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tables/table15.xml" ContentType="application/vnd.openxmlformats-officedocument.spreadsheetml.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47f403c24183c1e/Desktop/Pravallika personal/Canada/Conestoga college/Courses/Business Analytics/Semester 2/Assignments - 8145/Group 12 - Case study 1/"/>
    </mc:Choice>
  </mc:AlternateContent>
  <xr:revisionPtr revIDLastSave="0" documentId="8_{DD884AB0-7E7C-4207-AD78-C086045F2677}" xr6:coauthVersionLast="47" xr6:coauthVersionMax="47" xr10:uidLastSave="{00000000-0000-0000-0000-000000000000}"/>
  <bookViews>
    <workbookView xWindow="-108" yWindow="-108" windowWidth="23256" windowHeight="12456" tabRatio="946" firstSheet="2" activeTab="14" xr2:uid="{07F5BAFE-2D77-4C39-AD6C-F209D405D4EC}"/>
  </bookViews>
  <sheets>
    <sheet name="ReadMeFirst" sheetId="3" r:id="rId1"/>
    <sheet name="Deliverables" sheetId="4" r:id="rId2"/>
    <sheet name="Workflows" sheetId="9" r:id="rId3"/>
    <sheet name="Greeters" sheetId="10" r:id="rId4"/>
    <sheet name="TechDM" sheetId="5" r:id="rId5"/>
    <sheet name="ExpertDM" sheetId="6" r:id="rId6"/>
    <sheet name="CSRDM" sheetId="7" r:id="rId7"/>
    <sheet name="ManagerDM" sheetId="8" r:id="rId8"/>
    <sheet name="Issue_4" sheetId="11" r:id="rId9"/>
    <sheet name="Issue_5" sheetId="12" r:id="rId10"/>
    <sheet name="Issue_6" sheetId="19" r:id="rId11"/>
    <sheet name="Issue_7_Pivot" sheetId="13" r:id="rId12"/>
    <sheet name="Issue_7_DS" sheetId="22" r:id="rId13"/>
    <sheet name="Issue_8_Pivot" sheetId="15" r:id="rId14"/>
    <sheet name="Issue_8_DS" sheetId="17" r:id="rId15"/>
    <sheet name="Issue_9" sheetId="18" r:id="rId16"/>
    <sheet name="Issue_10" sheetId="20" r:id="rId17"/>
  </sheets>
  <definedNames>
    <definedName name="_xlnm._FilterDatabase" localSheetId="6" hidden="1">CSRDM!$B$21:$AG$1792</definedName>
    <definedName name="_xlnm._FilterDatabase" localSheetId="5" hidden="1">ExpertDM!$B$18:$AA$1692</definedName>
    <definedName name="_xlnm._FilterDatabase" localSheetId="3" hidden="1">Greeters!$B$18:$AA$2888</definedName>
    <definedName name="_xlnm._FilterDatabase" localSheetId="7" hidden="1">ManagerDM!$B$23:$AD$1794</definedName>
    <definedName name="_xlnm._FilterDatabase" localSheetId="4" hidden="1">TechDM!$B$22:$AI$1696</definedName>
    <definedName name="_xlcn.WorksheetConnection_INFO8145CaseStudy1.xlsxTable11" hidden="1">Table1[]</definedName>
    <definedName name="_xlcn.WorksheetConnection_INFO8145CaseStudy1.xlsxTable171" hidden="1">Greeters[]</definedName>
    <definedName name="_xlcn.WorksheetConnection_INFO8145CaseStudy1.xlsxTable21" hidden="1">Table2[]</definedName>
    <definedName name="_xlcn.WorksheetConnection_INFO8145CaseStudy1.xlsxTable31" hidden="1">Table3[]</definedName>
    <definedName name="_xlcn.WorksheetConnection_INFO8145CaseStudy1.xlsxTable41" hidden="1">Table4[]</definedName>
  </definedNames>
  <calcPr calcId="191029"/>
  <pivotCaches>
    <pivotCache cacheId="138" r:id="rId18"/>
    <pivotCache cacheId="139" r:id="rId19"/>
    <pivotCache cacheId="140" r:id="rId20"/>
    <pivotCache cacheId="141" r:id="rId21"/>
    <pivotCache cacheId="142" r:id="rId22"/>
    <pivotCache cacheId="143" r:id="rId23"/>
    <pivotCache cacheId="144" r:id="rId24"/>
    <pivotCache cacheId="145" r:id="rId25"/>
    <pivotCache cacheId="147" r:id="rId26"/>
    <pivotCache cacheId="148" r:id="rId27"/>
    <pivotCache cacheId="149" r:id="rId28"/>
    <pivotCache cacheId="150" r:id="rId29"/>
    <pivotCache cacheId="151" r:id="rId30"/>
    <pivotCache cacheId="152" r:id="rId31"/>
    <pivotCache cacheId="153" r:id="rId32"/>
    <pivotCache cacheId="154" r:id="rId33"/>
    <pivotCache cacheId="155" r:id="rId34"/>
    <pivotCache cacheId="156" r:id="rId35"/>
    <pivotCache cacheId="157" r:id="rId36"/>
    <pivotCache cacheId="158" r:id="rId37"/>
    <pivotCache cacheId="159" r:id="rId38"/>
    <pivotCache cacheId="183" r:id="rId39"/>
    <pivotCache cacheId="233" r:id="rId40"/>
  </pivotCaches>
  <extLst>
    <ext xmlns:x15="http://schemas.microsoft.com/office/spreadsheetml/2010/11/main" uri="{841E416B-1EF1-43b6-AB56-02D37102CBD5}">
      <x15:pivotCaches>
        <pivotCache cacheId="160" r:id="rId41"/>
        <pivotCache cacheId="161" r:id="rId42"/>
        <pivotCache cacheId="162" r:id="rId43"/>
        <pivotCache cacheId="163" r:id="rId44"/>
      </x15:pivotCaches>
    </ext>
    <ext xmlns:x15="http://schemas.microsoft.com/office/spreadsheetml/2010/11/main" uri="{983426D0-5260-488c-9760-48F4B6AC55F4}">
      <x15:pivotTableReferences>
        <x15:pivotTableReference r:id="rId45"/>
        <x15:pivotTableReference r:id="rId46"/>
        <x15:pivotTableReference r:id="rId47"/>
        <x15:pivotTableReference r:id="rId48"/>
      </x15:pivotTableReference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17" name="Greeters" connection="WorksheetConnection_INFO8145CaseStudy1.xlsx!Table17"/>
          <x15:modelTable id="Table4" name="MNGR_DM" connection="WorksheetConnection_INFO8145 Case Study 1.xlsx!Table4"/>
          <x15:modelTable id="Table3" name="CS_DM" connection="WorksheetConnection_INFO8145 Case Study 1.xlsx!Table3"/>
          <x15:modelTable id="Table2" name="TECHEXPERT" connection="WorksheetConnection_INFO8145 Case Study 1.xlsx!Table2"/>
          <x15:modelTable id="Table1" name="TECHDM" connection="WorksheetConnection_INFO8145 Case Study 1.xlsx!Table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8" i="9" l="1"/>
  <c r="C22" i="9"/>
  <c r="C26" i="9"/>
  <c r="C30" i="9"/>
  <c r="C34" i="9"/>
  <c r="C36" i="9"/>
  <c r="C44" i="9"/>
  <c r="C49" i="9"/>
  <c r="C16" i="9"/>
  <c r="C17" i="9" s="1"/>
  <c r="C19" i="9" l="1"/>
  <c r="C20" i="9" l="1"/>
  <c r="C21" i="9" l="1"/>
  <c r="C23" i="9" l="1"/>
  <c r="C24" i="9" l="1"/>
  <c r="C25" i="9"/>
  <c r="C27" i="9" l="1"/>
  <c r="C28" i="9" l="1"/>
  <c r="C29" i="9" l="1"/>
  <c r="C31" i="9" l="1"/>
  <c r="C32" i="9" s="1"/>
  <c r="C33" i="9" s="1"/>
  <c r="C35" i="9" s="1"/>
  <c r="C37" i="9" s="1"/>
  <c r="C38" i="9" s="1"/>
  <c r="C39" i="9" s="1"/>
  <c r="C40" i="9" s="1"/>
  <c r="C41" i="9" s="1"/>
  <c r="C42" i="9" s="1"/>
  <c r="C43" i="9" s="1"/>
  <c r="C45" i="9" s="1"/>
  <c r="C46" i="9" s="1"/>
  <c r="C47" i="9" s="1"/>
  <c r="C48" i="9" s="1"/>
  <c r="C50" i="9" s="1"/>
  <c r="C51" i="9" s="1"/>
  <c r="C52" i="9" s="1"/>
  <c r="C53" i="9" s="1"/>
  <c r="Y25" i="8" l="1"/>
  <c r="Z25" i="8" s="1"/>
  <c r="Y26" i="8"/>
  <c r="Z26" i="8" s="1"/>
  <c r="AD26" i="8" s="1"/>
  <c r="Y27" i="8"/>
  <c r="Z27" i="8" s="1"/>
  <c r="Y28" i="8"/>
  <c r="Z28" i="8" s="1"/>
  <c r="Y29" i="8"/>
  <c r="Z29" i="8" s="1"/>
  <c r="Y30" i="8"/>
  <c r="Z30" i="8" s="1"/>
  <c r="Y31" i="8"/>
  <c r="Z31" i="8" s="1"/>
  <c r="Y32" i="8"/>
  <c r="Z32" i="8" s="1"/>
  <c r="Y33" i="8"/>
  <c r="Z33" i="8" s="1"/>
  <c r="Y34" i="8"/>
  <c r="Z34" i="8" s="1"/>
  <c r="Y35" i="8"/>
  <c r="Z35" i="8" s="1"/>
  <c r="Y36" i="8"/>
  <c r="Z36" i="8" s="1"/>
  <c r="Y37" i="8"/>
  <c r="Z37" i="8" s="1"/>
  <c r="Y38" i="8"/>
  <c r="Z38" i="8" s="1"/>
  <c r="Y39" i="8"/>
  <c r="Z39" i="8" s="1"/>
  <c r="Y40" i="8"/>
  <c r="Z40" i="8" s="1"/>
  <c r="Y41" i="8"/>
  <c r="Z41" i="8" s="1"/>
  <c r="Y42" i="8"/>
  <c r="Z42" i="8" s="1"/>
  <c r="Y43" i="8"/>
  <c r="Z43" i="8" s="1"/>
  <c r="Y44" i="8"/>
  <c r="Z44" i="8" s="1"/>
  <c r="Y45" i="8"/>
  <c r="Z45" i="8" s="1"/>
  <c r="Y46" i="8"/>
  <c r="Z46" i="8" s="1"/>
  <c r="Y47" i="8"/>
  <c r="Z47" i="8" s="1"/>
  <c r="Y48" i="8"/>
  <c r="Z48" i="8" s="1"/>
  <c r="Y49" i="8"/>
  <c r="Z49" i="8" s="1"/>
  <c r="Y50" i="8"/>
  <c r="Z50" i="8" s="1"/>
  <c r="Y51" i="8"/>
  <c r="Z51" i="8" s="1"/>
  <c r="Y52" i="8"/>
  <c r="Z52" i="8" s="1"/>
  <c r="Y53" i="8"/>
  <c r="Z53" i="8" s="1"/>
  <c r="Y54" i="8"/>
  <c r="Z54" i="8" s="1"/>
  <c r="Y55" i="8"/>
  <c r="Z55" i="8" s="1"/>
  <c r="Y56" i="8"/>
  <c r="Z56" i="8" s="1"/>
  <c r="Y57" i="8"/>
  <c r="Z57" i="8" s="1"/>
  <c r="AD57" i="8" s="1"/>
  <c r="Y58" i="8"/>
  <c r="Z58" i="8" s="1"/>
  <c r="Y59" i="8"/>
  <c r="Z59" i="8" s="1"/>
  <c r="Y60" i="8"/>
  <c r="Z60" i="8" s="1"/>
  <c r="Y61" i="8"/>
  <c r="Z61" i="8" s="1"/>
  <c r="Y62" i="8"/>
  <c r="Z62" i="8" s="1"/>
  <c r="Y63" i="8"/>
  <c r="Z63" i="8" s="1"/>
  <c r="Y64" i="8"/>
  <c r="Z64" i="8" s="1"/>
  <c r="Y65" i="8"/>
  <c r="Z65" i="8" s="1"/>
  <c r="Y66" i="8"/>
  <c r="Z66" i="8" s="1"/>
  <c r="Y67" i="8"/>
  <c r="Z67" i="8" s="1"/>
  <c r="Y68" i="8"/>
  <c r="Z68" i="8" s="1"/>
  <c r="Y69" i="8"/>
  <c r="Z69" i="8" s="1"/>
  <c r="Y70" i="8"/>
  <c r="Z70" i="8" s="1"/>
  <c r="Y71" i="8"/>
  <c r="Z71" i="8" s="1"/>
  <c r="Y72" i="8"/>
  <c r="Z72" i="8" s="1"/>
  <c r="Y73" i="8"/>
  <c r="Z73" i="8" s="1"/>
  <c r="Y74" i="8"/>
  <c r="Z74" i="8" s="1"/>
  <c r="Y75" i="8"/>
  <c r="Z75" i="8" s="1"/>
  <c r="Y76" i="8"/>
  <c r="Z76" i="8" s="1"/>
  <c r="Y77" i="8"/>
  <c r="Z77" i="8" s="1"/>
  <c r="Y78" i="8"/>
  <c r="Z78" i="8" s="1"/>
  <c r="Y79" i="8"/>
  <c r="Z79" i="8" s="1"/>
  <c r="Y80" i="8"/>
  <c r="Z80" i="8" s="1"/>
  <c r="Y81" i="8"/>
  <c r="Z81" i="8" s="1"/>
  <c r="Y82" i="8"/>
  <c r="Z82" i="8" s="1"/>
  <c r="Y83" i="8"/>
  <c r="Z83" i="8" s="1"/>
  <c r="Y84" i="8"/>
  <c r="Z84" i="8" s="1"/>
  <c r="Y85" i="8"/>
  <c r="Z85" i="8" s="1"/>
  <c r="Y86" i="8"/>
  <c r="Z86" i="8" s="1"/>
  <c r="Y87" i="8"/>
  <c r="Z87" i="8" s="1"/>
  <c r="Y88" i="8"/>
  <c r="Z88" i="8" s="1"/>
  <c r="Y89" i="8"/>
  <c r="Z89" i="8" s="1"/>
  <c r="Y90" i="8"/>
  <c r="Z90" i="8" s="1"/>
  <c r="Y91" i="8"/>
  <c r="Z91" i="8" s="1"/>
  <c r="Y92" i="8"/>
  <c r="Z92" i="8" s="1"/>
  <c r="Y93" i="8"/>
  <c r="Z93" i="8" s="1"/>
  <c r="Y94" i="8"/>
  <c r="Z94" i="8" s="1"/>
  <c r="Y95" i="8"/>
  <c r="Z95" i="8" s="1"/>
  <c r="Y96" i="8"/>
  <c r="Z96" i="8" s="1"/>
  <c r="Y97" i="8"/>
  <c r="Z97" i="8" s="1"/>
  <c r="Y98" i="8"/>
  <c r="Z98" i="8" s="1"/>
  <c r="Y99" i="8"/>
  <c r="Z99" i="8" s="1"/>
  <c r="Y100" i="8"/>
  <c r="Z100" i="8" s="1"/>
  <c r="Y101" i="8"/>
  <c r="Z101" i="8" s="1"/>
  <c r="Y102" i="8"/>
  <c r="Z102" i="8" s="1"/>
  <c r="Y103" i="8"/>
  <c r="Z103" i="8" s="1"/>
  <c r="Y104" i="8"/>
  <c r="Z104" i="8" s="1"/>
  <c r="Y105" i="8"/>
  <c r="Z105" i="8" s="1"/>
  <c r="Y106" i="8"/>
  <c r="Z106" i="8" s="1"/>
  <c r="Y107" i="8"/>
  <c r="Z107" i="8" s="1"/>
  <c r="Y108" i="8"/>
  <c r="Z108" i="8" s="1"/>
  <c r="Y109" i="8"/>
  <c r="Z109" i="8" s="1"/>
  <c r="Y110" i="8"/>
  <c r="Z110" i="8" s="1"/>
  <c r="Y111" i="8"/>
  <c r="Z111" i="8" s="1"/>
  <c r="Y112" i="8"/>
  <c r="Z112" i="8" s="1"/>
  <c r="Y113" i="8"/>
  <c r="Z113" i="8" s="1"/>
  <c r="Y114" i="8"/>
  <c r="Z114" i="8" s="1"/>
  <c r="Y115" i="8"/>
  <c r="Z115" i="8" s="1"/>
  <c r="Y116" i="8"/>
  <c r="Z116" i="8" s="1"/>
  <c r="Y117" i="8"/>
  <c r="Z117" i="8" s="1"/>
  <c r="Y118" i="8"/>
  <c r="Z118" i="8" s="1"/>
  <c r="Y119" i="8"/>
  <c r="Z119" i="8" s="1"/>
  <c r="Y120" i="8"/>
  <c r="Z120" i="8" s="1"/>
  <c r="Y121" i="8"/>
  <c r="Z121" i="8" s="1"/>
  <c r="Y122" i="8"/>
  <c r="Z122" i="8" s="1"/>
  <c r="Y123" i="8"/>
  <c r="Z123" i="8" s="1"/>
  <c r="Y124" i="8"/>
  <c r="Z124" i="8" s="1"/>
  <c r="Y125" i="8"/>
  <c r="Z125" i="8" s="1"/>
  <c r="Y126" i="8"/>
  <c r="Z126" i="8" s="1"/>
  <c r="Y127" i="8"/>
  <c r="Z127" i="8" s="1"/>
  <c r="Y128" i="8"/>
  <c r="Z128" i="8" s="1"/>
  <c r="Y129" i="8"/>
  <c r="Z129" i="8" s="1"/>
  <c r="Y130" i="8"/>
  <c r="Z130" i="8" s="1"/>
  <c r="Y131" i="8"/>
  <c r="Z131" i="8" s="1"/>
  <c r="Y132" i="8"/>
  <c r="Z132" i="8" s="1"/>
  <c r="Y133" i="8"/>
  <c r="Z133" i="8" s="1"/>
  <c r="Y134" i="8"/>
  <c r="Z134" i="8" s="1"/>
  <c r="Y135" i="8"/>
  <c r="Z135" i="8" s="1"/>
  <c r="Y136" i="8"/>
  <c r="Z136" i="8" s="1"/>
  <c r="Y137" i="8"/>
  <c r="Z137" i="8" s="1"/>
  <c r="Y138" i="8"/>
  <c r="Z138" i="8" s="1"/>
  <c r="Y139" i="8"/>
  <c r="Z139" i="8" s="1"/>
  <c r="Y140" i="8"/>
  <c r="Z140" i="8" s="1"/>
  <c r="Y141" i="8"/>
  <c r="Z141" i="8" s="1"/>
  <c r="Y142" i="8"/>
  <c r="Z142" i="8" s="1"/>
  <c r="Y143" i="8"/>
  <c r="Z143" i="8" s="1"/>
  <c r="Y144" i="8"/>
  <c r="Z144" i="8" s="1"/>
  <c r="Y145" i="8"/>
  <c r="Z145" i="8" s="1"/>
  <c r="Y146" i="8"/>
  <c r="Z146" i="8" s="1"/>
  <c r="Y147" i="8"/>
  <c r="Z147" i="8" s="1"/>
  <c r="Y148" i="8"/>
  <c r="Z148" i="8" s="1"/>
  <c r="Y149" i="8"/>
  <c r="Z149" i="8" s="1"/>
  <c r="Y150" i="8"/>
  <c r="Z150" i="8" s="1"/>
  <c r="Y151" i="8"/>
  <c r="Z151" i="8" s="1"/>
  <c r="Y152" i="8"/>
  <c r="Z152" i="8" s="1"/>
  <c r="Y153" i="8"/>
  <c r="Z153" i="8" s="1"/>
  <c r="Y154" i="8"/>
  <c r="Z154" i="8" s="1"/>
  <c r="Y155" i="8"/>
  <c r="Z155" i="8" s="1"/>
  <c r="Y156" i="8"/>
  <c r="Z156" i="8" s="1"/>
  <c r="Y157" i="8"/>
  <c r="Z157" i="8" s="1"/>
  <c r="AD157" i="8" s="1"/>
  <c r="Y158" i="8"/>
  <c r="Z158" i="8" s="1"/>
  <c r="Y159" i="8"/>
  <c r="Z159" i="8" s="1"/>
  <c r="Y160" i="8"/>
  <c r="Z160" i="8" s="1"/>
  <c r="Y161" i="8"/>
  <c r="Z161" i="8" s="1"/>
  <c r="Y162" i="8"/>
  <c r="Z162" i="8" s="1"/>
  <c r="Y163" i="8"/>
  <c r="Z163" i="8" s="1"/>
  <c r="Y164" i="8"/>
  <c r="Z164" i="8" s="1"/>
  <c r="Y165" i="8"/>
  <c r="Z165" i="8" s="1"/>
  <c r="Y166" i="8"/>
  <c r="Z166" i="8" s="1"/>
  <c r="Y167" i="8"/>
  <c r="Z167" i="8" s="1"/>
  <c r="Y168" i="8"/>
  <c r="Z168" i="8" s="1"/>
  <c r="Y169" i="8"/>
  <c r="Z169" i="8" s="1"/>
  <c r="Y170" i="8"/>
  <c r="Z170" i="8" s="1"/>
  <c r="Y171" i="8"/>
  <c r="Z171" i="8" s="1"/>
  <c r="Y172" i="8"/>
  <c r="Z172" i="8" s="1"/>
  <c r="Y173" i="8"/>
  <c r="Z173" i="8" s="1"/>
  <c r="Y174" i="8"/>
  <c r="Z174" i="8" s="1"/>
  <c r="Y175" i="8"/>
  <c r="Z175" i="8" s="1"/>
  <c r="Y176" i="8"/>
  <c r="Z176" i="8" s="1"/>
  <c r="Y177" i="8"/>
  <c r="Z177" i="8" s="1"/>
  <c r="Y178" i="8"/>
  <c r="Z178" i="8" s="1"/>
  <c r="Y179" i="8"/>
  <c r="Z179" i="8" s="1"/>
  <c r="Y180" i="8"/>
  <c r="Z180" i="8" s="1"/>
  <c r="Y181" i="8"/>
  <c r="Z181" i="8" s="1"/>
  <c r="Y182" i="8"/>
  <c r="Z182" i="8" s="1"/>
  <c r="Y183" i="8"/>
  <c r="Z183" i="8" s="1"/>
  <c r="Y184" i="8"/>
  <c r="Z184" i="8" s="1"/>
  <c r="Y185" i="8"/>
  <c r="Z185" i="8" s="1"/>
  <c r="Y186" i="8"/>
  <c r="Z186" i="8" s="1"/>
  <c r="Y187" i="8"/>
  <c r="Z187" i="8" s="1"/>
  <c r="Y188" i="8"/>
  <c r="Z188" i="8" s="1"/>
  <c r="Y189" i="8"/>
  <c r="Z189" i="8" s="1"/>
  <c r="Y190" i="8"/>
  <c r="Z190" i="8" s="1"/>
  <c r="Y191" i="8"/>
  <c r="Z191" i="8" s="1"/>
  <c r="Y192" i="8"/>
  <c r="Z192" i="8" s="1"/>
  <c r="Y193" i="8"/>
  <c r="Z193" i="8" s="1"/>
  <c r="Y194" i="8"/>
  <c r="Z194" i="8" s="1"/>
  <c r="AD194" i="8" s="1"/>
  <c r="Y195" i="8"/>
  <c r="Z195" i="8" s="1"/>
  <c r="Y196" i="8"/>
  <c r="Z196" i="8" s="1"/>
  <c r="Y197" i="8"/>
  <c r="Z197" i="8" s="1"/>
  <c r="Y198" i="8"/>
  <c r="Z198" i="8" s="1"/>
  <c r="Y199" i="8"/>
  <c r="Z199" i="8" s="1"/>
  <c r="Y200" i="8"/>
  <c r="Z200" i="8" s="1"/>
  <c r="Y201" i="8"/>
  <c r="Z201" i="8" s="1"/>
  <c r="Y202" i="8"/>
  <c r="Z202" i="8" s="1"/>
  <c r="Y203" i="8"/>
  <c r="Z203" i="8" s="1"/>
  <c r="Y204" i="8"/>
  <c r="Z204" i="8" s="1"/>
  <c r="Y205" i="8"/>
  <c r="Z205" i="8" s="1"/>
  <c r="Y206" i="8"/>
  <c r="Z206" i="8" s="1"/>
  <c r="Y207" i="8"/>
  <c r="Z207" i="8" s="1"/>
  <c r="Y208" i="8"/>
  <c r="Z208" i="8" s="1"/>
  <c r="Y209" i="8"/>
  <c r="Z209" i="8" s="1"/>
  <c r="Y210" i="8"/>
  <c r="Z210" i="8" s="1"/>
  <c r="Y211" i="8"/>
  <c r="Z211" i="8" s="1"/>
  <c r="Y212" i="8"/>
  <c r="Z212" i="8" s="1"/>
  <c r="Y213" i="8"/>
  <c r="Z213" i="8" s="1"/>
  <c r="Y214" i="8"/>
  <c r="Z214" i="8" s="1"/>
  <c r="Y215" i="8"/>
  <c r="Z215" i="8" s="1"/>
  <c r="Y216" i="8"/>
  <c r="Z216" i="8" s="1"/>
  <c r="Y217" i="8"/>
  <c r="Z217" i="8" s="1"/>
  <c r="Y218" i="8"/>
  <c r="Z218" i="8" s="1"/>
  <c r="Y219" i="8"/>
  <c r="Z219" i="8" s="1"/>
  <c r="Y220" i="8"/>
  <c r="Z220" i="8" s="1"/>
  <c r="Y221" i="8"/>
  <c r="Z221" i="8" s="1"/>
  <c r="Y222" i="8"/>
  <c r="Z222" i="8" s="1"/>
  <c r="Y223" i="8"/>
  <c r="Z223" i="8" s="1"/>
  <c r="Y224" i="8"/>
  <c r="Z224" i="8" s="1"/>
  <c r="Y225" i="8"/>
  <c r="Z225" i="8" s="1"/>
  <c r="Y226" i="8"/>
  <c r="Z226" i="8" s="1"/>
  <c r="Y227" i="8"/>
  <c r="Z227" i="8" s="1"/>
  <c r="Y228" i="8"/>
  <c r="Z228" i="8" s="1"/>
  <c r="Y229" i="8"/>
  <c r="Z229" i="8" s="1"/>
  <c r="Y230" i="8"/>
  <c r="Z230" i="8" s="1"/>
  <c r="Y231" i="8"/>
  <c r="Z231" i="8" s="1"/>
  <c r="Y232" i="8"/>
  <c r="Z232" i="8" s="1"/>
  <c r="Y233" i="8"/>
  <c r="Z233" i="8" s="1"/>
  <c r="Y234" i="8"/>
  <c r="Z234" i="8" s="1"/>
  <c r="Y235" i="8"/>
  <c r="Z235" i="8" s="1"/>
  <c r="Y236" i="8"/>
  <c r="Z236" i="8" s="1"/>
  <c r="Y237" i="8"/>
  <c r="Z237" i="8" s="1"/>
  <c r="Y238" i="8"/>
  <c r="Z238" i="8" s="1"/>
  <c r="Y239" i="8"/>
  <c r="Z239" i="8" s="1"/>
  <c r="Y240" i="8"/>
  <c r="Z240" i="8" s="1"/>
  <c r="Y241" i="8"/>
  <c r="Z241" i="8" s="1"/>
  <c r="Y242" i="8"/>
  <c r="Z242" i="8" s="1"/>
  <c r="Y243" i="8"/>
  <c r="Z243" i="8" s="1"/>
  <c r="Y244" i="8"/>
  <c r="Z244" i="8" s="1"/>
  <c r="Y245" i="8"/>
  <c r="Z245" i="8" s="1"/>
  <c r="Y246" i="8"/>
  <c r="Z246" i="8" s="1"/>
  <c r="Y247" i="8"/>
  <c r="Z247" i="8" s="1"/>
  <c r="Y248" i="8"/>
  <c r="Z248" i="8" s="1"/>
  <c r="Y249" i="8"/>
  <c r="Z249" i="8" s="1"/>
  <c r="Y250" i="8"/>
  <c r="Z250" i="8" s="1"/>
  <c r="Y251" i="8"/>
  <c r="Z251" i="8" s="1"/>
  <c r="Y252" i="8"/>
  <c r="Z252" i="8" s="1"/>
  <c r="Y253" i="8"/>
  <c r="Z253" i="8" s="1"/>
  <c r="Y254" i="8"/>
  <c r="Z254" i="8" s="1"/>
  <c r="Y255" i="8"/>
  <c r="Z255" i="8" s="1"/>
  <c r="Y256" i="8"/>
  <c r="Z256" i="8" s="1"/>
  <c r="Y257" i="8"/>
  <c r="Z257" i="8" s="1"/>
  <c r="Y258" i="8"/>
  <c r="Z258" i="8" s="1"/>
  <c r="Y259" i="8"/>
  <c r="Z259" i="8" s="1"/>
  <c r="Y260" i="8"/>
  <c r="Z260" i="8" s="1"/>
  <c r="Y261" i="8"/>
  <c r="Z261" i="8" s="1"/>
  <c r="Y262" i="8"/>
  <c r="Z262" i="8" s="1"/>
  <c r="Y263" i="8"/>
  <c r="Z263" i="8" s="1"/>
  <c r="Y264" i="8"/>
  <c r="Z264" i="8" s="1"/>
  <c r="Y265" i="8"/>
  <c r="Z265" i="8" s="1"/>
  <c r="Y266" i="8"/>
  <c r="Z266" i="8" s="1"/>
  <c r="Y267" i="8"/>
  <c r="Z267" i="8" s="1"/>
  <c r="Y268" i="8"/>
  <c r="Z268" i="8" s="1"/>
  <c r="Y269" i="8"/>
  <c r="Z269" i="8" s="1"/>
  <c r="Y270" i="8"/>
  <c r="Z270" i="8" s="1"/>
  <c r="Y271" i="8"/>
  <c r="Z271" i="8" s="1"/>
  <c r="Y272" i="8"/>
  <c r="Z272" i="8" s="1"/>
  <c r="Y273" i="8"/>
  <c r="Z273" i="8" s="1"/>
  <c r="Y274" i="8"/>
  <c r="Z274" i="8" s="1"/>
  <c r="Y275" i="8"/>
  <c r="Z275" i="8" s="1"/>
  <c r="Y276" i="8"/>
  <c r="Z276" i="8" s="1"/>
  <c r="Y277" i="8"/>
  <c r="Z277" i="8" s="1"/>
  <c r="Y278" i="8"/>
  <c r="Z278" i="8" s="1"/>
  <c r="Y279" i="8"/>
  <c r="Z279" i="8" s="1"/>
  <c r="Y280" i="8"/>
  <c r="Z280" i="8" s="1"/>
  <c r="Y281" i="8"/>
  <c r="Z281" i="8" s="1"/>
  <c r="Y282" i="8"/>
  <c r="Z282" i="8" s="1"/>
  <c r="Y283" i="8"/>
  <c r="Z283" i="8" s="1"/>
  <c r="Y284" i="8"/>
  <c r="Z284" i="8" s="1"/>
  <c r="Y285" i="8"/>
  <c r="Z285" i="8" s="1"/>
  <c r="Y286" i="8"/>
  <c r="Z286" i="8" s="1"/>
  <c r="Y287" i="8"/>
  <c r="Z287" i="8" s="1"/>
  <c r="Y288" i="8"/>
  <c r="Z288" i="8" s="1"/>
  <c r="Y289" i="8"/>
  <c r="Z289" i="8" s="1"/>
  <c r="Y290" i="8"/>
  <c r="Z290" i="8" s="1"/>
  <c r="Y291" i="8"/>
  <c r="Z291" i="8" s="1"/>
  <c r="Y292" i="8"/>
  <c r="Z292" i="8" s="1"/>
  <c r="Y293" i="8"/>
  <c r="Z293" i="8" s="1"/>
  <c r="Y294" i="8"/>
  <c r="Z294" i="8" s="1"/>
  <c r="Y295" i="8"/>
  <c r="Z295" i="8" s="1"/>
  <c r="Y296" i="8"/>
  <c r="Z296" i="8" s="1"/>
  <c r="Y297" i="8"/>
  <c r="Z297" i="8" s="1"/>
  <c r="Y298" i="8"/>
  <c r="Z298" i="8" s="1"/>
  <c r="Y299" i="8"/>
  <c r="Z299" i="8" s="1"/>
  <c r="Y300" i="8"/>
  <c r="Z300" i="8" s="1"/>
  <c r="Y301" i="8"/>
  <c r="Z301" i="8" s="1"/>
  <c r="Y302" i="8"/>
  <c r="Z302" i="8" s="1"/>
  <c r="Y303" i="8"/>
  <c r="Z303" i="8" s="1"/>
  <c r="Y304" i="8"/>
  <c r="Z304" i="8" s="1"/>
  <c r="Y305" i="8"/>
  <c r="Z305" i="8" s="1"/>
  <c r="Y306" i="8"/>
  <c r="Z306" i="8" s="1"/>
  <c r="Y307" i="8"/>
  <c r="Z307" i="8" s="1"/>
  <c r="Y308" i="8"/>
  <c r="Z308" i="8" s="1"/>
  <c r="Y309" i="8"/>
  <c r="Z309" i="8" s="1"/>
  <c r="Y310" i="8"/>
  <c r="Z310" i="8" s="1"/>
  <c r="Y311" i="8"/>
  <c r="Z311" i="8" s="1"/>
  <c r="Y312" i="8"/>
  <c r="Z312" i="8" s="1"/>
  <c r="Y313" i="8"/>
  <c r="Z313" i="8" s="1"/>
  <c r="Y314" i="8"/>
  <c r="Z314" i="8" s="1"/>
  <c r="Y315" i="8"/>
  <c r="Z315" i="8" s="1"/>
  <c r="Y316" i="8"/>
  <c r="Z316" i="8" s="1"/>
  <c r="Y317" i="8"/>
  <c r="Z317" i="8" s="1"/>
  <c r="Y318" i="8"/>
  <c r="Z318" i="8" s="1"/>
  <c r="Y319" i="8"/>
  <c r="Z319" i="8" s="1"/>
  <c r="Y320" i="8"/>
  <c r="Z320" i="8" s="1"/>
  <c r="Y321" i="8"/>
  <c r="Z321" i="8" s="1"/>
  <c r="Y322" i="8"/>
  <c r="Z322" i="8" s="1"/>
  <c r="Y323" i="8"/>
  <c r="Z323" i="8" s="1"/>
  <c r="Y324" i="8"/>
  <c r="Z324" i="8" s="1"/>
  <c r="Y325" i="8"/>
  <c r="Z325" i="8" s="1"/>
  <c r="Y326" i="8"/>
  <c r="Z326" i="8" s="1"/>
  <c r="Y327" i="8"/>
  <c r="Z327" i="8" s="1"/>
  <c r="Y328" i="8"/>
  <c r="Z328" i="8" s="1"/>
  <c r="Y329" i="8"/>
  <c r="Z329" i="8" s="1"/>
  <c r="Y330" i="8"/>
  <c r="Z330" i="8" s="1"/>
  <c r="Y331" i="8"/>
  <c r="Z331" i="8" s="1"/>
  <c r="Y332" i="8"/>
  <c r="Z332" i="8" s="1"/>
  <c r="Y333" i="8"/>
  <c r="Z333" i="8" s="1"/>
  <c r="Y334" i="8"/>
  <c r="Z334" i="8" s="1"/>
  <c r="Y335" i="8"/>
  <c r="Z335" i="8" s="1"/>
  <c r="Y336" i="8"/>
  <c r="Z336" i="8" s="1"/>
  <c r="Y337" i="8"/>
  <c r="Z337" i="8" s="1"/>
  <c r="Y338" i="8"/>
  <c r="Z338" i="8" s="1"/>
  <c r="Y339" i="8"/>
  <c r="Z339" i="8" s="1"/>
  <c r="Y340" i="8"/>
  <c r="Z340" i="8" s="1"/>
  <c r="Y341" i="8"/>
  <c r="Z341" i="8" s="1"/>
  <c r="Y342" i="8"/>
  <c r="Z342" i="8" s="1"/>
  <c r="Y343" i="8"/>
  <c r="Z343" i="8" s="1"/>
  <c r="Y344" i="8"/>
  <c r="Z344" i="8" s="1"/>
  <c r="Y345" i="8"/>
  <c r="Z345" i="8" s="1"/>
  <c r="Y346" i="8"/>
  <c r="Z346" i="8" s="1"/>
  <c r="Y347" i="8"/>
  <c r="Z347" i="8" s="1"/>
  <c r="Y348" i="8"/>
  <c r="Z348" i="8" s="1"/>
  <c r="Y349" i="8"/>
  <c r="Z349" i="8" s="1"/>
  <c r="Y350" i="8"/>
  <c r="Z350" i="8" s="1"/>
  <c r="Y351" i="8"/>
  <c r="Z351" i="8" s="1"/>
  <c r="Y352" i="8"/>
  <c r="Z352" i="8" s="1"/>
  <c r="Y353" i="8"/>
  <c r="Z353" i="8" s="1"/>
  <c r="Y354" i="8"/>
  <c r="Z354" i="8" s="1"/>
  <c r="Y355" i="8"/>
  <c r="Z355" i="8" s="1"/>
  <c r="Y356" i="8"/>
  <c r="Z356" i="8" s="1"/>
  <c r="Y357" i="8"/>
  <c r="Z357" i="8" s="1"/>
  <c r="Y358" i="8"/>
  <c r="Z358" i="8" s="1"/>
  <c r="Y359" i="8"/>
  <c r="Z359" i="8" s="1"/>
  <c r="Y360" i="8"/>
  <c r="Z360" i="8" s="1"/>
  <c r="Y361" i="8"/>
  <c r="Z361" i="8" s="1"/>
  <c r="Y362" i="8"/>
  <c r="Z362" i="8" s="1"/>
  <c r="Y363" i="8"/>
  <c r="Z363" i="8" s="1"/>
  <c r="Y364" i="8"/>
  <c r="Z364" i="8" s="1"/>
  <c r="Y365" i="8"/>
  <c r="Z365" i="8" s="1"/>
  <c r="Y366" i="8"/>
  <c r="Z366" i="8" s="1"/>
  <c r="Y367" i="8"/>
  <c r="Z367" i="8" s="1"/>
  <c r="Y368" i="8"/>
  <c r="Z368" i="8" s="1"/>
  <c r="Y369" i="8"/>
  <c r="Z369" i="8" s="1"/>
  <c r="Y370" i="8"/>
  <c r="Z370" i="8" s="1"/>
  <c r="Y371" i="8"/>
  <c r="Z371" i="8" s="1"/>
  <c r="Y372" i="8"/>
  <c r="Z372" i="8" s="1"/>
  <c r="Y373" i="8"/>
  <c r="Z373" i="8" s="1"/>
  <c r="Y374" i="8"/>
  <c r="Z374" i="8" s="1"/>
  <c r="Y375" i="8"/>
  <c r="Z375" i="8" s="1"/>
  <c r="Y376" i="8"/>
  <c r="Z376" i="8" s="1"/>
  <c r="Y377" i="8"/>
  <c r="Z377" i="8" s="1"/>
  <c r="Y378" i="8"/>
  <c r="Z378" i="8" s="1"/>
  <c r="Y379" i="8"/>
  <c r="Z379" i="8" s="1"/>
  <c r="Y380" i="8"/>
  <c r="Z380" i="8" s="1"/>
  <c r="Y381" i="8"/>
  <c r="Z381" i="8" s="1"/>
  <c r="Y382" i="8"/>
  <c r="Z382" i="8" s="1"/>
  <c r="Y383" i="8"/>
  <c r="Z383" i="8" s="1"/>
  <c r="Y384" i="8"/>
  <c r="Z384" i="8" s="1"/>
  <c r="Y385" i="8"/>
  <c r="Z385" i="8" s="1"/>
  <c r="Y386" i="8"/>
  <c r="Z386" i="8" s="1"/>
  <c r="Y387" i="8"/>
  <c r="Z387" i="8" s="1"/>
  <c r="Y388" i="8"/>
  <c r="Z388" i="8" s="1"/>
  <c r="Y389" i="8"/>
  <c r="Z389" i="8" s="1"/>
  <c r="Y390" i="8"/>
  <c r="Z390" i="8" s="1"/>
  <c r="Y391" i="8"/>
  <c r="Z391" i="8" s="1"/>
  <c r="Y392" i="8"/>
  <c r="Z392" i="8" s="1"/>
  <c r="Y393" i="8"/>
  <c r="Z393" i="8" s="1"/>
  <c r="Y394" i="8"/>
  <c r="Z394" i="8" s="1"/>
  <c r="Y395" i="8"/>
  <c r="Z395" i="8" s="1"/>
  <c r="Y396" i="8"/>
  <c r="Z396" i="8" s="1"/>
  <c r="Y397" i="8"/>
  <c r="Z397" i="8" s="1"/>
  <c r="Y398" i="8"/>
  <c r="Z398" i="8" s="1"/>
  <c r="Y399" i="8"/>
  <c r="Z399" i="8" s="1"/>
  <c r="Y400" i="8"/>
  <c r="Z400" i="8" s="1"/>
  <c r="Y401" i="8"/>
  <c r="Z401" i="8" s="1"/>
  <c r="Y402" i="8"/>
  <c r="Z402" i="8" s="1"/>
  <c r="Y403" i="8"/>
  <c r="Z403" i="8" s="1"/>
  <c r="Y404" i="8"/>
  <c r="Z404" i="8" s="1"/>
  <c r="Y405" i="8"/>
  <c r="Z405" i="8" s="1"/>
  <c r="Y406" i="8"/>
  <c r="Z406" i="8" s="1"/>
  <c r="Y407" i="8"/>
  <c r="Z407" i="8" s="1"/>
  <c r="Y408" i="8"/>
  <c r="Z408" i="8" s="1"/>
  <c r="Y409" i="8"/>
  <c r="Z409" i="8" s="1"/>
  <c r="Y410" i="8"/>
  <c r="Z410" i="8" s="1"/>
  <c r="Y411" i="8"/>
  <c r="Z411" i="8" s="1"/>
  <c r="Y412" i="8"/>
  <c r="Z412" i="8" s="1"/>
  <c r="Y413" i="8"/>
  <c r="Z413" i="8" s="1"/>
  <c r="Y414" i="8"/>
  <c r="Z414" i="8" s="1"/>
  <c r="Y415" i="8"/>
  <c r="Z415" i="8" s="1"/>
  <c r="Y416" i="8"/>
  <c r="Z416" i="8" s="1"/>
  <c r="Y417" i="8"/>
  <c r="Z417" i="8" s="1"/>
  <c r="Y418" i="8"/>
  <c r="Z418" i="8" s="1"/>
  <c r="Y419" i="8"/>
  <c r="Z419" i="8" s="1"/>
  <c r="Y420" i="8"/>
  <c r="Z420" i="8" s="1"/>
  <c r="Y421" i="8"/>
  <c r="Z421" i="8" s="1"/>
  <c r="Y422" i="8"/>
  <c r="Z422" i="8" s="1"/>
  <c r="Y423" i="8"/>
  <c r="Z423" i="8" s="1"/>
  <c r="Y424" i="8"/>
  <c r="Z424" i="8" s="1"/>
  <c r="Y425" i="8"/>
  <c r="Z425" i="8" s="1"/>
  <c r="Y426" i="8"/>
  <c r="Z426" i="8" s="1"/>
  <c r="Y427" i="8"/>
  <c r="Z427" i="8" s="1"/>
  <c r="Y428" i="8"/>
  <c r="Z428" i="8" s="1"/>
  <c r="Y429" i="8"/>
  <c r="Z429" i="8" s="1"/>
  <c r="Y430" i="8"/>
  <c r="Z430" i="8" s="1"/>
  <c r="Y431" i="8"/>
  <c r="Z431" i="8" s="1"/>
  <c r="Y432" i="8"/>
  <c r="Z432" i="8" s="1"/>
  <c r="Y433" i="8"/>
  <c r="Z433" i="8" s="1"/>
  <c r="Y434" i="8"/>
  <c r="Z434" i="8" s="1"/>
  <c r="Y435" i="8"/>
  <c r="Z435" i="8" s="1"/>
  <c r="Y436" i="8"/>
  <c r="Z436" i="8" s="1"/>
  <c r="Y437" i="8"/>
  <c r="Z437" i="8" s="1"/>
  <c r="Y438" i="8"/>
  <c r="Z438" i="8" s="1"/>
  <c r="Y439" i="8"/>
  <c r="Z439" i="8" s="1"/>
  <c r="Y440" i="8"/>
  <c r="Z440" i="8" s="1"/>
  <c r="Y441" i="8"/>
  <c r="Z441" i="8" s="1"/>
  <c r="Y442" i="8"/>
  <c r="Z442" i="8" s="1"/>
  <c r="Y443" i="8"/>
  <c r="Z443" i="8" s="1"/>
  <c r="Y444" i="8"/>
  <c r="Z444" i="8" s="1"/>
  <c r="Y445" i="8"/>
  <c r="Z445" i="8" s="1"/>
  <c r="Y446" i="8"/>
  <c r="Z446" i="8" s="1"/>
  <c r="Y447" i="8"/>
  <c r="Z447" i="8" s="1"/>
  <c r="Y448" i="8"/>
  <c r="Z448" i="8" s="1"/>
  <c r="Y449" i="8"/>
  <c r="Z449" i="8" s="1"/>
  <c r="Y450" i="8"/>
  <c r="Z450" i="8" s="1"/>
  <c r="Y451" i="8"/>
  <c r="Z451" i="8" s="1"/>
  <c r="Y452" i="8"/>
  <c r="Z452" i="8" s="1"/>
  <c r="Y453" i="8"/>
  <c r="Z453" i="8" s="1"/>
  <c r="Y454" i="8"/>
  <c r="Z454" i="8" s="1"/>
  <c r="Y455" i="8"/>
  <c r="Z455" i="8" s="1"/>
  <c r="Y456" i="8"/>
  <c r="Z456" i="8" s="1"/>
  <c r="Y457" i="8"/>
  <c r="Z457" i="8" s="1"/>
  <c r="Y458" i="8"/>
  <c r="Z458" i="8" s="1"/>
  <c r="Y459" i="8"/>
  <c r="Z459" i="8" s="1"/>
  <c r="Y460" i="8"/>
  <c r="Z460" i="8" s="1"/>
  <c r="Y461" i="8"/>
  <c r="Z461" i="8" s="1"/>
  <c r="AD461" i="8" s="1"/>
  <c r="Y462" i="8"/>
  <c r="Z462" i="8" s="1"/>
  <c r="Y463" i="8"/>
  <c r="Z463" i="8" s="1"/>
  <c r="Y464" i="8"/>
  <c r="Z464" i="8" s="1"/>
  <c r="Y465" i="8"/>
  <c r="Z465" i="8" s="1"/>
  <c r="Y466" i="8"/>
  <c r="Z466" i="8" s="1"/>
  <c r="AD466" i="8" s="1"/>
  <c r="Y467" i="8"/>
  <c r="Z467" i="8" s="1"/>
  <c r="Y468" i="8"/>
  <c r="Z468" i="8" s="1"/>
  <c r="Y469" i="8"/>
  <c r="Z469" i="8" s="1"/>
  <c r="Y470" i="8"/>
  <c r="Z470" i="8" s="1"/>
  <c r="Y471" i="8"/>
  <c r="Z471" i="8" s="1"/>
  <c r="Y472" i="8"/>
  <c r="Z472" i="8" s="1"/>
  <c r="Y473" i="8"/>
  <c r="Z473" i="8" s="1"/>
  <c r="Y474" i="8"/>
  <c r="Z474" i="8" s="1"/>
  <c r="Y475" i="8"/>
  <c r="Z475" i="8" s="1"/>
  <c r="Y476" i="8"/>
  <c r="Z476" i="8" s="1"/>
  <c r="Y477" i="8"/>
  <c r="Z477" i="8" s="1"/>
  <c r="Y478" i="8"/>
  <c r="Z478" i="8" s="1"/>
  <c r="Y479" i="8"/>
  <c r="Z479" i="8" s="1"/>
  <c r="Y480" i="8"/>
  <c r="Z480" i="8" s="1"/>
  <c r="Y481" i="8"/>
  <c r="Z481" i="8" s="1"/>
  <c r="Y482" i="8"/>
  <c r="Z482" i="8" s="1"/>
  <c r="Y483" i="8"/>
  <c r="Z483" i="8" s="1"/>
  <c r="Y484" i="8"/>
  <c r="Z484" i="8" s="1"/>
  <c r="Y485" i="8"/>
  <c r="Z485" i="8" s="1"/>
  <c r="Y486" i="8"/>
  <c r="Z486" i="8" s="1"/>
  <c r="Y487" i="8"/>
  <c r="Z487" i="8" s="1"/>
  <c r="Y488" i="8"/>
  <c r="Z488" i="8" s="1"/>
  <c r="Y489" i="8"/>
  <c r="Z489" i="8" s="1"/>
  <c r="Y490" i="8"/>
  <c r="Z490" i="8" s="1"/>
  <c r="Y491" i="8"/>
  <c r="Z491" i="8" s="1"/>
  <c r="Y492" i="8"/>
  <c r="Z492" i="8" s="1"/>
  <c r="Y493" i="8"/>
  <c r="Z493" i="8" s="1"/>
  <c r="Y494" i="8"/>
  <c r="Z494" i="8" s="1"/>
  <c r="Y495" i="8"/>
  <c r="Z495" i="8" s="1"/>
  <c r="Y496" i="8"/>
  <c r="Z496" i="8" s="1"/>
  <c r="Y497" i="8"/>
  <c r="Z497" i="8" s="1"/>
  <c r="Y498" i="8"/>
  <c r="Z498" i="8" s="1"/>
  <c r="Y499" i="8"/>
  <c r="Z499" i="8" s="1"/>
  <c r="Y500" i="8"/>
  <c r="Z500" i="8" s="1"/>
  <c r="Y501" i="8"/>
  <c r="Z501" i="8" s="1"/>
  <c r="Y502" i="8"/>
  <c r="Z502" i="8" s="1"/>
  <c r="Y503" i="8"/>
  <c r="Z503" i="8" s="1"/>
  <c r="Y504" i="8"/>
  <c r="Z504" i="8" s="1"/>
  <c r="Y505" i="8"/>
  <c r="Z505" i="8" s="1"/>
  <c r="Y506" i="8"/>
  <c r="Z506" i="8" s="1"/>
  <c r="Y507" i="8"/>
  <c r="Z507" i="8" s="1"/>
  <c r="Y508" i="8"/>
  <c r="Z508" i="8" s="1"/>
  <c r="Y509" i="8"/>
  <c r="Z509" i="8" s="1"/>
  <c r="Y510" i="8"/>
  <c r="Z510" i="8" s="1"/>
  <c r="Y511" i="8"/>
  <c r="Z511" i="8" s="1"/>
  <c r="Y512" i="8"/>
  <c r="Z512" i="8" s="1"/>
  <c r="Y513" i="8"/>
  <c r="Z513" i="8" s="1"/>
  <c r="Y514" i="8"/>
  <c r="Z514" i="8" s="1"/>
  <c r="Y515" i="8"/>
  <c r="Z515" i="8" s="1"/>
  <c r="Y516" i="8"/>
  <c r="Z516" i="8" s="1"/>
  <c r="Y517" i="8"/>
  <c r="Z517" i="8" s="1"/>
  <c r="Y518" i="8"/>
  <c r="Z518" i="8" s="1"/>
  <c r="Y519" i="8"/>
  <c r="Z519" i="8" s="1"/>
  <c r="Y520" i="8"/>
  <c r="Z520" i="8" s="1"/>
  <c r="Y521" i="8"/>
  <c r="Z521" i="8" s="1"/>
  <c r="Y522" i="8"/>
  <c r="Z522" i="8" s="1"/>
  <c r="Y523" i="8"/>
  <c r="Z523" i="8" s="1"/>
  <c r="Y524" i="8"/>
  <c r="Z524" i="8" s="1"/>
  <c r="Y525" i="8"/>
  <c r="Z525" i="8" s="1"/>
  <c r="Y526" i="8"/>
  <c r="Z526" i="8" s="1"/>
  <c r="Y527" i="8"/>
  <c r="Z527" i="8" s="1"/>
  <c r="Y528" i="8"/>
  <c r="Z528" i="8" s="1"/>
  <c r="Y529" i="8"/>
  <c r="Z529" i="8" s="1"/>
  <c r="Y530" i="8"/>
  <c r="Z530" i="8" s="1"/>
  <c r="Y531" i="8"/>
  <c r="Z531" i="8" s="1"/>
  <c r="Y532" i="8"/>
  <c r="Z532" i="8" s="1"/>
  <c r="Y533" i="8"/>
  <c r="Z533" i="8" s="1"/>
  <c r="Y534" i="8"/>
  <c r="Z534" i="8" s="1"/>
  <c r="Y535" i="8"/>
  <c r="Z535" i="8" s="1"/>
  <c r="Y536" i="8"/>
  <c r="Z536" i="8" s="1"/>
  <c r="Y537" i="8"/>
  <c r="Z537" i="8" s="1"/>
  <c r="Y538" i="8"/>
  <c r="Z538" i="8" s="1"/>
  <c r="Y539" i="8"/>
  <c r="Z539" i="8" s="1"/>
  <c r="Y540" i="8"/>
  <c r="Z540" i="8" s="1"/>
  <c r="Y541" i="8"/>
  <c r="Z541" i="8" s="1"/>
  <c r="Y542" i="8"/>
  <c r="Z542" i="8" s="1"/>
  <c r="Y543" i="8"/>
  <c r="Z543" i="8" s="1"/>
  <c r="Y544" i="8"/>
  <c r="Z544" i="8" s="1"/>
  <c r="Y545" i="8"/>
  <c r="Z545" i="8" s="1"/>
  <c r="Y546" i="8"/>
  <c r="Z546" i="8" s="1"/>
  <c r="Y547" i="8"/>
  <c r="Z547" i="8" s="1"/>
  <c r="Y548" i="8"/>
  <c r="Z548" i="8" s="1"/>
  <c r="Y549" i="8"/>
  <c r="Z549" i="8" s="1"/>
  <c r="Y550" i="8"/>
  <c r="Z550" i="8" s="1"/>
  <c r="Y551" i="8"/>
  <c r="Z551" i="8" s="1"/>
  <c r="Y552" i="8"/>
  <c r="Z552" i="8" s="1"/>
  <c r="Y553" i="8"/>
  <c r="Z553" i="8" s="1"/>
  <c r="Y554" i="8"/>
  <c r="Z554" i="8" s="1"/>
  <c r="Y555" i="8"/>
  <c r="Z555" i="8" s="1"/>
  <c r="Y556" i="8"/>
  <c r="Z556" i="8" s="1"/>
  <c r="Y557" i="8"/>
  <c r="Z557" i="8" s="1"/>
  <c r="Y558" i="8"/>
  <c r="Z558" i="8" s="1"/>
  <c r="Y559" i="8"/>
  <c r="Z559" i="8" s="1"/>
  <c r="Y560" i="8"/>
  <c r="Z560" i="8" s="1"/>
  <c r="Y561" i="8"/>
  <c r="Z561" i="8" s="1"/>
  <c r="Y562" i="8"/>
  <c r="Z562" i="8" s="1"/>
  <c r="Y563" i="8"/>
  <c r="Z563" i="8" s="1"/>
  <c r="Y564" i="8"/>
  <c r="Z564" i="8" s="1"/>
  <c r="Y565" i="8"/>
  <c r="Z565" i="8" s="1"/>
  <c r="Y566" i="8"/>
  <c r="Z566" i="8" s="1"/>
  <c r="Y567" i="8"/>
  <c r="Z567" i="8" s="1"/>
  <c r="Y568" i="8"/>
  <c r="Z568" i="8" s="1"/>
  <c r="Y569" i="8"/>
  <c r="Z569" i="8" s="1"/>
  <c r="Y570" i="8"/>
  <c r="Z570" i="8" s="1"/>
  <c r="Y571" i="8"/>
  <c r="Z571" i="8" s="1"/>
  <c r="Y572" i="8"/>
  <c r="Z572" i="8" s="1"/>
  <c r="Y573" i="8"/>
  <c r="Z573" i="8" s="1"/>
  <c r="Y574" i="8"/>
  <c r="Z574" i="8" s="1"/>
  <c r="Y575" i="8"/>
  <c r="Z575" i="8" s="1"/>
  <c r="Y576" i="8"/>
  <c r="Z576" i="8" s="1"/>
  <c r="Y577" i="8"/>
  <c r="Z577" i="8" s="1"/>
  <c r="Y578" i="8"/>
  <c r="Z578" i="8" s="1"/>
  <c r="Y579" i="8"/>
  <c r="Z579" i="8" s="1"/>
  <c r="Y580" i="8"/>
  <c r="Z580" i="8" s="1"/>
  <c r="Y581" i="8"/>
  <c r="Z581" i="8" s="1"/>
  <c r="Y582" i="8"/>
  <c r="Z582" i="8" s="1"/>
  <c r="Y583" i="8"/>
  <c r="Z583" i="8" s="1"/>
  <c r="Y584" i="8"/>
  <c r="Z584" i="8" s="1"/>
  <c r="Y585" i="8"/>
  <c r="Z585" i="8" s="1"/>
  <c r="Y586" i="8"/>
  <c r="Z586" i="8" s="1"/>
  <c r="Y587" i="8"/>
  <c r="Z587" i="8" s="1"/>
  <c r="Y588" i="8"/>
  <c r="Z588" i="8" s="1"/>
  <c r="Y589" i="8"/>
  <c r="Z589" i="8" s="1"/>
  <c r="Y590" i="8"/>
  <c r="Z590" i="8" s="1"/>
  <c r="Y591" i="8"/>
  <c r="Z591" i="8" s="1"/>
  <c r="Y592" i="8"/>
  <c r="Z592" i="8" s="1"/>
  <c r="Y593" i="8"/>
  <c r="Z593" i="8" s="1"/>
  <c r="Y594" i="8"/>
  <c r="Z594" i="8" s="1"/>
  <c r="Y595" i="8"/>
  <c r="Z595" i="8" s="1"/>
  <c r="Y596" i="8"/>
  <c r="Z596" i="8" s="1"/>
  <c r="Y597" i="8"/>
  <c r="Z597" i="8" s="1"/>
  <c r="Y598" i="8"/>
  <c r="Z598" i="8" s="1"/>
  <c r="Y599" i="8"/>
  <c r="Z599" i="8" s="1"/>
  <c r="Y600" i="8"/>
  <c r="Z600" i="8" s="1"/>
  <c r="Y601" i="8"/>
  <c r="Z601" i="8" s="1"/>
  <c r="Y602" i="8"/>
  <c r="Z602" i="8" s="1"/>
  <c r="Y603" i="8"/>
  <c r="Z603" i="8" s="1"/>
  <c r="Y604" i="8"/>
  <c r="Z604" i="8" s="1"/>
  <c r="Y605" i="8"/>
  <c r="Z605" i="8" s="1"/>
  <c r="Y606" i="8"/>
  <c r="Z606" i="8" s="1"/>
  <c r="Y607" i="8"/>
  <c r="Z607" i="8" s="1"/>
  <c r="Y608" i="8"/>
  <c r="Z608" i="8" s="1"/>
  <c r="Y609" i="8"/>
  <c r="Z609" i="8" s="1"/>
  <c r="Y610" i="8"/>
  <c r="Z610" i="8" s="1"/>
  <c r="Y611" i="8"/>
  <c r="Z611" i="8" s="1"/>
  <c r="Y612" i="8"/>
  <c r="Z612" i="8" s="1"/>
  <c r="Y613" i="8"/>
  <c r="Z613" i="8" s="1"/>
  <c r="Y614" i="8"/>
  <c r="Z614" i="8" s="1"/>
  <c r="Y615" i="8"/>
  <c r="Z615" i="8" s="1"/>
  <c r="Y616" i="8"/>
  <c r="Z616" i="8" s="1"/>
  <c r="Y617" i="8"/>
  <c r="Z617" i="8" s="1"/>
  <c r="Y618" i="8"/>
  <c r="Z618" i="8" s="1"/>
  <c r="Y619" i="8"/>
  <c r="Z619" i="8" s="1"/>
  <c r="Y620" i="8"/>
  <c r="Z620" i="8" s="1"/>
  <c r="Y621" i="8"/>
  <c r="Z621" i="8" s="1"/>
  <c r="Y622" i="8"/>
  <c r="Z622" i="8" s="1"/>
  <c r="Y623" i="8"/>
  <c r="Z623" i="8" s="1"/>
  <c r="Y624" i="8"/>
  <c r="Z624" i="8" s="1"/>
  <c r="Y625" i="8"/>
  <c r="Z625" i="8" s="1"/>
  <c r="Y626" i="8"/>
  <c r="Z626" i="8" s="1"/>
  <c r="Y627" i="8"/>
  <c r="Z627" i="8" s="1"/>
  <c r="Y628" i="8"/>
  <c r="Z628" i="8" s="1"/>
  <c r="Y629" i="8"/>
  <c r="Z629" i="8" s="1"/>
  <c r="Y630" i="8"/>
  <c r="Z630" i="8" s="1"/>
  <c r="Y631" i="8"/>
  <c r="Z631" i="8" s="1"/>
  <c r="Y632" i="8"/>
  <c r="Z632" i="8" s="1"/>
  <c r="Y633" i="8"/>
  <c r="Z633" i="8" s="1"/>
  <c r="Y634" i="8"/>
  <c r="Z634" i="8" s="1"/>
  <c r="Y635" i="8"/>
  <c r="Z635" i="8" s="1"/>
  <c r="Y636" i="8"/>
  <c r="Z636" i="8" s="1"/>
  <c r="Y637" i="8"/>
  <c r="Z637" i="8" s="1"/>
  <c r="Y638" i="8"/>
  <c r="Z638" i="8" s="1"/>
  <c r="Y639" i="8"/>
  <c r="Z639" i="8" s="1"/>
  <c r="Y640" i="8"/>
  <c r="Z640" i="8" s="1"/>
  <c r="Y641" i="8"/>
  <c r="Z641" i="8" s="1"/>
  <c r="Y642" i="8"/>
  <c r="Z642" i="8" s="1"/>
  <c r="Y643" i="8"/>
  <c r="Z643" i="8" s="1"/>
  <c r="Y644" i="8"/>
  <c r="Z644" i="8" s="1"/>
  <c r="Y645" i="8"/>
  <c r="Z645" i="8" s="1"/>
  <c r="Y646" i="8"/>
  <c r="Z646" i="8" s="1"/>
  <c r="Y647" i="8"/>
  <c r="Z647" i="8" s="1"/>
  <c r="Y648" i="8"/>
  <c r="Z648" i="8" s="1"/>
  <c r="Y649" i="8"/>
  <c r="Z649" i="8" s="1"/>
  <c r="Y650" i="8"/>
  <c r="Z650" i="8" s="1"/>
  <c r="Y651" i="8"/>
  <c r="Z651" i="8" s="1"/>
  <c r="Y652" i="8"/>
  <c r="Z652" i="8" s="1"/>
  <c r="Y653" i="8"/>
  <c r="Z653" i="8" s="1"/>
  <c r="Y654" i="8"/>
  <c r="Z654" i="8" s="1"/>
  <c r="Y655" i="8"/>
  <c r="Z655" i="8" s="1"/>
  <c r="Y656" i="8"/>
  <c r="Z656" i="8" s="1"/>
  <c r="Y657" i="8"/>
  <c r="Z657" i="8" s="1"/>
  <c r="Y658" i="8"/>
  <c r="Z658" i="8" s="1"/>
  <c r="Y659" i="8"/>
  <c r="Z659" i="8" s="1"/>
  <c r="Y660" i="8"/>
  <c r="Z660" i="8" s="1"/>
  <c r="Y661" i="8"/>
  <c r="Z661" i="8" s="1"/>
  <c r="Y662" i="8"/>
  <c r="Z662" i="8" s="1"/>
  <c r="Y663" i="8"/>
  <c r="Z663" i="8" s="1"/>
  <c r="Y664" i="8"/>
  <c r="Z664" i="8" s="1"/>
  <c r="Y665" i="8"/>
  <c r="Z665" i="8" s="1"/>
  <c r="Y666" i="8"/>
  <c r="Z666" i="8" s="1"/>
  <c r="Y667" i="8"/>
  <c r="Z667" i="8" s="1"/>
  <c r="Y668" i="8"/>
  <c r="Z668" i="8" s="1"/>
  <c r="Y669" i="8"/>
  <c r="Z669" i="8" s="1"/>
  <c r="Y670" i="8"/>
  <c r="Z670" i="8" s="1"/>
  <c r="Y671" i="8"/>
  <c r="Z671" i="8" s="1"/>
  <c r="Y672" i="8"/>
  <c r="Z672" i="8" s="1"/>
  <c r="Y673" i="8"/>
  <c r="Z673" i="8" s="1"/>
  <c r="Y674" i="8"/>
  <c r="Z674" i="8" s="1"/>
  <c r="Y675" i="8"/>
  <c r="Z675" i="8" s="1"/>
  <c r="Y676" i="8"/>
  <c r="Z676" i="8" s="1"/>
  <c r="Y677" i="8"/>
  <c r="Z677" i="8" s="1"/>
  <c r="Y678" i="8"/>
  <c r="Z678" i="8" s="1"/>
  <c r="Y679" i="8"/>
  <c r="Z679" i="8" s="1"/>
  <c r="Y680" i="8"/>
  <c r="Z680" i="8" s="1"/>
  <c r="Y681" i="8"/>
  <c r="Z681" i="8" s="1"/>
  <c r="Y682" i="8"/>
  <c r="Z682" i="8" s="1"/>
  <c r="Y683" i="8"/>
  <c r="Z683" i="8" s="1"/>
  <c r="Y684" i="8"/>
  <c r="Z684" i="8" s="1"/>
  <c r="Y685" i="8"/>
  <c r="Z685" i="8" s="1"/>
  <c r="Y686" i="8"/>
  <c r="Z686" i="8" s="1"/>
  <c r="Y687" i="8"/>
  <c r="Z687" i="8" s="1"/>
  <c r="Y688" i="8"/>
  <c r="Z688" i="8" s="1"/>
  <c r="Y689" i="8"/>
  <c r="Z689" i="8" s="1"/>
  <c r="Y690" i="8"/>
  <c r="Z690" i="8" s="1"/>
  <c r="Y691" i="8"/>
  <c r="Z691" i="8" s="1"/>
  <c r="Y692" i="8"/>
  <c r="Z692" i="8" s="1"/>
  <c r="Y693" i="8"/>
  <c r="Z693" i="8" s="1"/>
  <c r="Y694" i="8"/>
  <c r="Z694" i="8" s="1"/>
  <c r="Y695" i="8"/>
  <c r="Z695" i="8" s="1"/>
  <c r="Y696" i="8"/>
  <c r="Z696" i="8" s="1"/>
  <c r="Y697" i="8"/>
  <c r="Z697" i="8" s="1"/>
  <c r="Y698" i="8"/>
  <c r="Z698" i="8" s="1"/>
  <c r="Y699" i="8"/>
  <c r="Z699" i="8" s="1"/>
  <c r="Y700" i="8"/>
  <c r="Z700" i="8" s="1"/>
  <c r="Y701" i="8"/>
  <c r="Z701" i="8" s="1"/>
  <c r="Y702" i="8"/>
  <c r="Z702" i="8" s="1"/>
  <c r="Y703" i="8"/>
  <c r="Z703" i="8" s="1"/>
  <c r="Y704" i="8"/>
  <c r="Z704" i="8" s="1"/>
  <c r="Y705" i="8"/>
  <c r="Z705" i="8" s="1"/>
  <c r="Y706" i="8"/>
  <c r="Z706" i="8" s="1"/>
  <c r="Y707" i="8"/>
  <c r="Z707" i="8" s="1"/>
  <c r="Y708" i="8"/>
  <c r="Z708" i="8" s="1"/>
  <c r="Y709" i="8"/>
  <c r="Z709" i="8" s="1"/>
  <c r="Y710" i="8"/>
  <c r="Z710" i="8" s="1"/>
  <c r="Y711" i="8"/>
  <c r="Z711" i="8" s="1"/>
  <c r="Y712" i="8"/>
  <c r="Z712" i="8" s="1"/>
  <c r="Y713" i="8"/>
  <c r="Z713" i="8" s="1"/>
  <c r="Y714" i="8"/>
  <c r="Z714" i="8" s="1"/>
  <c r="Y715" i="8"/>
  <c r="Z715" i="8" s="1"/>
  <c r="Y716" i="8"/>
  <c r="Z716" i="8" s="1"/>
  <c r="Y717" i="8"/>
  <c r="Z717" i="8" s="1"/>
  <c r="Y718" i="8"/>
  <c r="Z718" i="8" s="1"/>
  <c r="Y719" i="8"/>
  <c r="Z719" i="8" s="1"/>
  <c r="Y720" i="8"/>
  <c r="Z720" i="8" s="1"/>
  <c r="Y721" i="8"/>
  <c r="Z721" i="8" s="1"/>
  <c r="Y722" i="8"/>
  <c r="Z722" i="8" s="1"/>
  <c r="Y723" i="8"/>
  <c r="Z723" i="8" s="1"/>
  <c r="Y724" i="8"/>
  <c r="Z724" i="8" s="1"/>
  <c r="Y725" i="8"/>
  <c r="Z725" i="8" s="1"/>
  <c r="Y726" i="8"/>
  <c r="Z726" i="8" s="1"/>
  <c r="Y727" i="8"/>
  <c r="Z727" i="8" s="1"/>
  <c r="Y728" i="8"/>
  <c r="Z728" i="8" s="1"/>
  <c r="Y729" i="8"/>
  <c r="Z729" i="8" s="1"/>
  <c r="Y730" i="8"/>
  <c r="Z730" i="8" s="1"/>
  <c r="Y731" i="8"/>
  <c r="Z731" i="8" s="1"/>
  <c r="Y732" i="8"/>
  <c r="Z732" i="8" s="1"/>
  <c r="Y733" i="8"/>
  <c r="Z733" i="8" s="1"/>
  <c r="Y734" i="8"/>
  <c r="Z734" i="8" s="1"/>
  <c r="Y735" i="8"/>
  <c r="Z735" i="8" s="1"/>
  <c r="Y736" i="8"/>
  <c r="Z736" i="8" s="1"/>
  <c r="Y737" i="8"/>
  <c r="Z737" i="8" s="1"/>
  <c r="Y738" i="8"/>
  <c r="Z738" i="8" s="1"/>
  <c r="Y739" i="8"/>
  <c r="Z739" i="8" s="1"/>
  <c r="Y740" i="8"/>
  <c r="Z740" i="8" s="1"/>
  <c r="Y741" i="8"/>
  <c r="Z741" i="8" s="1"/>
  <c r="Y742" i="8"/>
  <c r="Z742" i="8" s="1"/>
  <c r="Y743" i="8"/>
  <c r="Z743" i="8" s="1"/>
  <c r="Y744" i="8"/>
  <c r="Z744" i="8" s="1"/>
  <c r="Y745" i="8"/>
  <c r="Z745" i="8" s="1"/>
  <c r="Y746" i="8"/>
  <c r="Z746" i="8" s="1"/>
  <c r="Y747" i="8"/>
  <c r="Z747" i="8" s="1"/>
  <c r="Y748" i="8"/>
  <c r="Z748" i="8" s="1"/>
  <c r="Y749" i="8"/>
  <c r="Z749" i="8" s="1"/>
  <c r="Y750" i="8"/>
  <c r="Z750" i="8" s="1"/>
  <c r="Y751" i="8"/>
  <c r="Z751" i="8" s="1"/>
  <c r="Y752" i="8"/>
  <c r="Z752" i="8" s="1"/>
  <c r="Y753" i="8"/>
  <c r="Z753" i="8" s="1"/>
  <c r="Y754" i="8"/>
  <c r="Z754" i="8" s="1"/>
  <c r="Y755" i="8"/>
  <c r="Z755" i="8" s="1"/>
  <c r="Y756" i="8"/>
  <c r="Z756" i="8" s="1"/>
  <c r="Y757" i="8"/>
  <c r="Z757" i="8" s="1"/>
  <c r="Y758" i="8"/>
  <c r="Z758" i="8" s="1"/>
  <c r="Y759" i="8"/>
  <c r="Z759" i="8" s="1"/>
  <c r="Y760" i="8"/>
  <c r="Z760" i="8" s="1"/>
  <c r="Y761" i="8"/>
  <c r="Z761" i="8" s="1"/>
  <c r="Y762" i="8"/>
  <c r="Z762" i="8" s="1"/>
  <c r="Y763" i="8"/>
  <c r="Z763" i="8" s="1"/>
  <c r="Y764" i="8"/>
  <c r="Z764" i="8" s="1"/>
  <c r="Y765" i="8"/>
  <c r="Z765" i="8" s="1"/>
  <c r="Y766" i="8"/>
  <c r="Z766" i="8" s="1"/>
  <c r="Y767" i="8"/>
  <c r="Z767" i="8" s="1"/>
  <c r="Y768" i="8"/>
  <c r="Z768" i="8" s="1"/>
  <c r="Y769" i="8"/>
  <c r="Z769" i="8" s="1"/>
  <c r="Y770" i="8"/>
  <c r="Z770" i="8" s="1"/>
  <c r="Y771" i="8"/>
  <c r="Z771" i="8" s="1"/>
  <c r="AD771" i="8" s="1"/>
  <c r="Y772" i="8"/>
  <c r="Z772" i="8" s="1"/>
  <c r="Y773" i="8"/>
  <c r="Z773" i="8" s="1"/>
  <c r="Y774" i="8"/>
  <c r="Z774" i="8" s="1"/>
  <c r="Y775" i="8"/>
  <c r="Z775" i="8" s="1"/>
  <c r="Y776" i="8"/>
  <c r="Z776" i="8" s="1"/>
  <c r="Y777" i="8"/>
  <c r="Z777" i="8" s="1"/>
  <c r="Y778" i="8"/>
  <c r="Z778" i="8" s="1"/>
  <c r="Y779" i="8"/>
  <c r="Z779" i="8" s="1"/>
  <c r="Y780" i="8"/>
  <c r="Z780" i="8" s="1"/>
  <c r="Y781" i="8"/>
  <c r="Z781" i="8" s="1"/>
  <c r="Y782" i="8"/>
  <c r="Z782" i="8" s="1"/>
  <c r="Y783" i="8"/>
  <c r="Z783" i="8" s="1"/>
  <c r="Y784" i="8"/>
  <c r="Z784" i="8" s="1"/>
  <c r="Y785" i="8"/>
  <c r="Z785" i="8" s="1"/>
  <c r="Y786" i="8"/>
  <c r="Z786" i="8" s="1"/>
  <c r="Y787" i="8"/>
  <c r="Z787" i="8" s="1"/>
  <c r="Y788" i="8"/>
  <c r="Z788" i="8" s="1"/>
  <c r="Y789" i="8"/>
  <c r="Z789" i="8" s="1"/>
  <c r="Y790" i="8"/>
  <c r="Z790" i="8" s="1"/>
  <c r="Y791" i="8"/>
  <c r="Z791" i="8" s="1"/>
  <c r="Y792" i="8"/>
  <c r="Z792" i="8" s="1"/>
  <c r="Y793" i="8"/>
  <c r="Z793" i="8" s="1"/>
  <c r="Y794" i="8"/>
  <c r="Z794" i="8" s="1"/>
  <c r="Y795" i="8"/>
  <c r="Z795" i="8" s="1"/>
  <c r="Y796" i="8"/>
  <c r="Z796" i="8" s="1"/>
  <c r="Y797" i="8"/>
  <c r="Z797" i="8" s="1"/>
  <c r="Y798" i="8"/>
  <c r="Z798" i="8" s="1"/>
  <c r="Y799" i="8"/>
  <c r="Z799" i="8" s="1"/>
  <c r="Y800" i="8"/>
  <c r="Z800" i="8" s="1"/>
  <c r="Y801" i="8"/>
  <c r="Z801" i="8" s="1"/>
  <c r="Y802" i="8"/>
  <c r="Z802" i="8" s="1"/>
  <c r="Y803" i="8"/>
  <c r="Z803" i="8" s="1"/>
  <c r="Y804" i="8"/>
  <c r="Z804" i="8" s="1"/>
  <c r="Y805" i="8"/>
  <c r="Z805" i="8" s="1"/>
  <c r="Y806" i="8"/>
  <c r="Z806" i="8" s="1"/>
  <c r="Y807" i="8"/>
  <c r="Z807" i="8" s="1"/>
  <c r="Y808" i="8"/>
  <c r="Z808" i="8" s="1"/>
  <c r="Y809" i="8"/>
  <c r="Z809" i="8" s="1"/>
  <c r="Y810" i="8"/>
  <c r="Z810" i="8" s="1"/>
  <c r="Y811" i="8"/>
  <c r="Z811" i="8" s="1"/>
  <c r="Y812" i="8"/>
  <c r="Z812" i="8" s="1"/>
  <c r="Y813" i="8"/>
  <c r="Z813" i="8" s="1"/>
  <c r="Y814" i="8"/>
  <c r="Z814" i="8" s="1"/>
  <c r="Y815" i="8"/>
  <c r="Z815" i="8" s="1"/>
  <c r="Y816" i="8"/>
  <c r="Z816" i="8" s="1"/>
  <c r="Y817" i="8"/>
  <c r="Z817" i="8" s="1"/>
  <c r="Y818" i="8"/>
  <c r="Z818" i="8" s="1"/>
  <c r="Y819" i="8"/>
  <c r="Z819" i="8" s="1"/>
  <c r="Y820" i="8"/>
  <c r="Z820" i="8" s="1"/>
  <c r="Y821" i="8"/>
  <c r="Z821" i="8" s="1"/>
  <c r="Y822" i="8"/>
  <c r="Z822" i="8" s="1"/>
  <c r="Y823" i="8"/>
  <c r="Z823" i="8" s="1"/>
  <c r="Y824" i="8"/>
  <c r="Z824" i="8" s="1"/>
  <c r="Y825" i="8"/>
  <c r="Z825" i="8" s="1"/>
  <c r="Y826" i="8"/>
  <c r="Z826" i="8" s="1"/>
  <c r="Y827" i="8"/>
  <c r="Z827" i="8" s="1"/>
  <c r="Y828" i="8"/>
  <c r="Z828" i="8" s="1"/>
  <c r="Y829" i="8"/>
  <c r="Z829" i="8" s="1"/>
  <c r="Y830" i="8"/>
  <c r="Z830" i="8" s="1"/>
  <c r="Y831" i="8"/>
  <c r="Z831" i="8" s="1"/>
  <c r="Y832" i="8"/>
  <c r="Z832" i="8" s="1"/>
  <c r="Y833" i="8"/>
  <c r="Z833" i="8" s="1"/>
  <c r="Y834" i="8"/>
  <c r="Z834" i="8" s="1"/>
  <c r="Y835" i="8"/>
  <c r="Z835" i="8" s="1"/>
  <c r="Y836" i="8"/>
  <c r="Z836" i="8" s="1"/>
  <c r="Y837" i="8"/>
  <c r="Z837" i="8" s="1"/>
  <c r="Y838" i="8"/>
  <c r="Z838" i="8" s="1"/>
  <c r="Y839" i="8"/>
  <c r="Z839" i="8" s="1"/>
  <c r="Y840" i="8"/>
  <c r="Z840" i="8" s="1"/>
  <c r="Y841" i="8"/>
  <c r="Z841" i="8" s="1"/>
  <c r="Y842" i="8"/>
  <c r="Z842" i="8" s="1"/>
  <c r="Y843" i="8"/>
  <c r="Z843" i="8" s="1"/>
  <c r="Y844" i="8"/>
  <c r="Z844" i="8" s="1"/>
  <c r="Y845" i="8"/>
  <c r="Z845" i="8" s="1"/>
  <c r="Y846" i="8"/>
  <c r="Z846" i="8" s="1"/>
  <c r="Y847" i="8"/>
  <c r="Z847" i="8" s="1"/>
  <c r="Y848" i="8"/>
  <c r="Z848" i="8" s="1"/>
  <c r="Y849" i="8"/>
  <c r="Z849" i="8" s="1"/>
  <c r="Y850" i="8"/>
  <c r="Z850" i="8" s="1"/>
  <c r="Y851" i="8"/>
  <c r="Z851" i="8" s="1"/>
  <c r="Y852" i="8"/>
  <c r="Z852" i="8" s="1"/>
  <c r="Y853" i="8"/>
  <c r="Z853" i="8" s="1"/>
  <c r="Y854" i="8"/>
  <c r="Z854" i="8" s="1"/>
  <c r="Y855" i="8"/>
  <c r="Z855" i="8" s="1"/>
  <c r="Y856" i="8"/>
  <c r="Z856" i="8" s="1"/>
  <c r="Y857" i="8"/>
  <c r="Z857" i="8" s="1"/>
  <c r="Y858" i="8"/>
  <c r="Z858" i="8" s="1"/>
  <c r="Y859" i="8"/>
  <c r="Z859" i="8" s="1"/>
  <c r="Y860" i="8"/>
  <c r="Z860" i="8" s="1"/>
  <c r="Y861" i="8"/>
  <c r="Z861" i="8" s="1"/>
  <c r="Y862" i="8"/>
  <c r="Z862" i="8" s="1"/>
  <c r="Y863" i="8"/>
  <c r="Z863" i="8" s="1"/>
  <c r="Y864" i="8"/>
  <c r="Z864" i="8" s="1"/>
  <c r="Y865" i="8"/>
  <c r="Z865" i="8" s="1"/>
  <c r="Y866" i="8"/>
  <c r="Z866" i="8" s="1"/>
  <c r="Y867" i="8"/>
  <c r="Z867" i="8" s="1"/>
  <c r="Y868" i="8"/>
  <c r="Z868" i="8" s="1"/>
  <c r="Y869" i="8"/>
  <c r="Z869" i="8" s="1"/>
  <c r="Y870" i="8"/>
  <c r="Z870" i="8" s="1"/>
  <c r="Y871" i="8"/>
  <c r="Z871" i="8" s="1"/>
  <c r="Y872" i="8"/>
  <c r="Z872" i="8" s="1"/>
  <c r="Y873" i="8"/>
  <c r="Z873" i="8" s="1"/>
  <c r="Y874" i="8"/>
  <c r="Z874" i="8" s="1"/>
  <c r="Y875" i="8"/>
  <c r="Z875" i="8" s="1"/>
  <c r="Y876" i="8"/>
  <c r="Z876" i="8" s="1"/>
  <c r="Y877" i="8"/>
  <c r="Z877" i="8" s="1"/>
  <c r="Y878" i="8"/>
  <c r="Z878" i="8" s="1"/>
  <c r="Y879" i="8"/>
  <c r="Z879" i="8" s="1"/>
  <c r="Y880" i="8"/>
  <c r="Z880" i="8" s="1"/>
  <c r="Y881" i="8"/>
  <c r="Z881" i="8" s="1"/>
  <c r="Y882" i="8"/>
  <c r="Z882" i="8" s="1"/>
  <c r="Y883" i="8"/>
  <c r="Z883" i="8" s="1"/>
  <c r="Y884" i="8"/>
  <c r="Z884" i="8" s="1"/>
  <c r="Y885" i="8"/>
  <c r="Z885" i="8" s="1"/>
  <c r="Y886" i="8"/>
  <c r="Z886" i="8" s="1"/>
  <c r="Y887" i="8"/>
  <c r="Z887" i="8" s="1"/>
  <c r="Y888" i="8"/>
  <c r="Z888" i="8" s="1"/>
  <c r="Y889" i="8"/>
  <c r="Z889" i="8" s="1"/>
  <c r="Y890" i="8"/>
  <c r="Z890" i="8" s="1"/>
  <c r="Y891" i="8"/>
  <c r="Z891" i="8" s="1"/>
  <c r="AD891" i="8" s="1"/>
  <c r="Y892" i="8"/>
  <c r="Z892" i="8" s="1"/>
  <c r="Y893" i="8"/>
  <c r="Z893" i="8" s="1"/>
  <c r="Y894" i="8"/>
  <c r="Z894" i="8" s="1"/>
  <c r="Y895" i="8"/>
  <c r="Z895" i="8" s="1"/>
  <c r="Y896" i="8"/>
  <c r="Z896" i="8" s="1"/>
  <c r="Y897" i="8"/>
  <c r="Z897" i="8" s="1"/>
  <c r="Y898" i="8"/>
  <c r="Z898" i="8" s="1"/>
  <c r="Y899" i="8"/>
  <c r="Z899" i="8" s="1"/>
  <c r="Y900" i="8"/>
  <c r="Z900" i="8" s="1"/>
  <c r="Y901" i="8"/>
  <c r="Z901" i="8" s="1"/>
  <c r="Y902" i="8"/>
  <c r="Z902" i="8" s="1"/>
  <c r="Y903" i="8"/>
  <c r="Z903" i="8" s="1"/>
  <c r="Y904" i="8"/>
  <c r="Z904" i="8" s="1"/>
  <c r="Y905" i="8"/>
  <c r="Z905" i="8" s="1"/>
  <c r="Y906" i="8"/>
  <c r="Z906" i="8" s="1"/>
  <c r="Y907" i="8"/>
  <c r="Z907" i="8" s="1"/>
  <c r="Y908" i="8"/>
  <c r="Z908" i="8" s="1"/>
  <c r="Y909" i="8"/>
  <c r="Z909" i="8" s="1"/>
  <c r="Y910" i="8"/>
  <c r="Z910" i="8" s="1"/>
  <c r="Y911" i="8"/>
  <c r="Z911" i="8" s="1"/>
  <c r="Y912" i="8"/>
  <c r="Z912" i="8" s="1"/>
  <c r="Y913" i="8"/>
  <c r="Z913" i="8" s="1"/>
  <c r="Y914" i="8"/>
  <c r="Z914" i="8" s="1"/>
  <c r="Y915" i="8"/>
  <c r="Z915" i="8" s="1"/>
  <c r="Y916" i="8"/>
  <c r="Z916" i="8" s="1"/>
  <c r="Y917" i="8"/>
  <c r="Z917" i="8" s="1"/>
  <c r="Y918" i="8"/>
  <c r="Z918" i="8" s="1"/>
  <c r="Y919" i="8"/>
  <c r="Z919" i="8" s="1"/>
  <c r="Y920" i="8"/>
  <c r="Z920" i="8" s="1"/>
  <c r="Y921" i="8"/>
  <c r="Z921" i="8" s="1"/>
  <c r="Y922" i="8"/>
  <c r="Z922" i="8" s="1"/>
  <c r="Y923" i="8"/>
  <c r="Z923" i="8" s="1"/>
  <c r="Y924" i="8"/>
  <c r="Z924" i="8" s="1"/>
  <c r="Y925" i="8"/>
  <c r="Z925" i="8" s="1"/>
  <c r="Y926" i="8"/>
  <c r="Z926" i="8" s="1"/>
  <c r="Y927" i="8"/>
  <c r="Z927" i="8" s="1"/>
  <c r="Y928" i="8"/>
  <c r="Z928" i="8" s="1"/>
  <c r="Y929" i="8"/>
  <c r="Z929" i="8" s="1"/>
  <c r="Y930" i="8"/>
  <c r="Z930" i="8" s="1"/>
  <c r="Y931" i="8"/>
  <c r="Z931" i="8" s="1"/>
  <c r="Y932" i="8"/>
  <c r="Z932" i="8" s="1"/>
  <c r="Y933" i="8"/>
  <c r="Z933" i="8" s="1"/>
  <c r="Y934" i="8"/>
  <c r="Z934" i="8" s="1"/>
  <c r="Y935" i="8"/>
  <c r="Z935" i="8" s="1"/>
  <c r="Y936" i="8"/>
  <c r="Z936" i="8" s="1"/>
  <c r="Y937" i="8"/>
  <c r="Z937" i="8" s="1"/>
  <c r="Y938" i="8"/>
  <c r="Z938" i="8" s="1"/>
  <c r="Y939" i="8"/>
  <c r="Z939" i="8" s="1"/>
  <c r="Y940" i="8"/>
  <c r="Z940" i="8" s="1"/>
  <c r="Y941" i="8"/>
  <c r="Z941" i="8" s="1"/>
  <c r="Y942" i="8"/>
  <c r="Z942" i="8" s="1"/>
  <c r="Y943" i="8"/>
  <c r="Z943" i="8" s="1"/>
  <c r="Y944" i="8"/>
  <c r="Z944" i="8" s="1"/>
  <c r="Y945" i="8"/>
  <c r="Z945" i="8" s="1"/>
  <c r="Y946" i="8"/>
  <c r="Z946" i="8" s="1"/>
  <c r="Y947" i="8"/>
  <c r="Z947" i="8" s="1"/>
  <c r="Y948" i="8"/>
  <c r="Z948" i="8" s="1"/>
  <c r="Y949" i="8"/>
  <c r="Z949" i="8" s="1"/>
  <c r="Y950" i="8"/>
  <c r="Z950" i="8" s="1"/>
  <c r="Y951" i="8"/>
  <c r="Z951" i="8" s="1"/>
  <c r="Y952" i="8"/>
  <c r="Z952" i="8" s="1"/>
  <c r="Y953" i="8"/>
  <c r="Z953" i="8" s="1"/>
  <c r="Y954" i="8"/>
  <c r="Z954" i="8" s="1"/>
  <c r="Y955" i="8"/>
  <c r="Z955" i="8" s="1"/>
  <c r="Y956" i="8"/>
  <c r="Z956" i="8" s="1"/>
  <c r="Y957" i="8"/>
  <c r="Z957" i="8" s="1"/>
  <c r="Y958" i="8"/>
  <c r="Z958" i="8" s="1"/>
  <c r="Y959" i="8"/>
  <c r="Z959" i="8" s="1"/>
  <c r="Y960" i="8"/>
  <c r="Z960" i="8" s="1"/>
  <c r="Y961" i="8"/>
  <c r="Z961" i="8" s="1"/>
  <c r="Y962" i="8"/>
  <c r="Z962" i="8" s="1"/>
  <c r="Y963" i="8"/>
  <c r="Z963" i="8" s="1"/>
  <c r="Y964" i="8"/>
  <c r="Z964" i="8" s="1"/>
  <c r="Y965" i="8"/>
  <c r="Z965" i="8" s="1"/>
  <c r="Y966" i="8"/>
  <c r="Z966" i="8" s="1"/>
  <c r="Y967" i="8"/>
  <c r="Z967" i="8" s="1"/>
  <c r="Y968" i="8"/>
  <c r="Z968" i="8" s="1"/>
  <c r="Y969" i="8"/>
  <c r="Z969" i="8" s="1"/>
  <c r="Y970" i="8"/>
  <c r="Z970" i="8" s="1"/>
  <c r="Y971" i="8"/>
  <c r="Z971" i="8" s="1"/>
  <c r="Y972" i="8"/>
  <c r="Z972" i="8" s="1"/>
  <c r="Y973" i="8"/>
  <c r="Z973" i="8" s="1"/>
  <c r="Y974" i="8"/>
  <c r="Z974" i="8" s="1"/>
  <c r="Y975" i="8"/>
  <c r="Z975" i="8" s="1"/>
  <c r="Y976" i="8"/>
  <c r="Z976" i="8" s="1"/>
  <c r="Y977" i="8"/>
  <c r="Z977" i="8" s="1"/>
  <c r="Y978" i="8"/>
  <c r="Z978" i="8" s="1"/>
  <c r="Y979" i="8"/>
  <c r="Z979" i="8" s="1"/>
  <c r="Y980" i="8"/>
  <c r="Z980" i="8" s="1"/>
  <c r="Y981" i="8"/>
  <c r="Z981" i="8" s="1"/>
  <c r="Y982" i="8"/>
  <c r="Z982" i="8" s="1"/>
  <c r="Y983" i="8"/>
  <c r="Z983" i="8" s="1"/>
  <c r="Y984" i="8"/>
  <c r="Z984" i="8" s="1"/>
  <c r="Y985" i="8"/>
  <c r="Z985" i="8" s="1"/>
  <c r="Y986" i="8"/>
  <c r="Z986" i="8" s="1"/>
  <c r="Y987" i="8"/>
  <c r="Z987" i="8" s="1"/>
  <c r="Y988" i="8"/>
  <c r="Z988" i="8" s="1"/>
  <c r="Y989" i="8"/>
  <c r="Z989" i="8" s="1"/>
  <c r="Y990" i="8"/>
  <c r="Z990" i="8" s="1"/>
  <c r="Y991" i="8"/>
  <c r="Z991" i="8" s="1"/>
  <c r="Y992" i="8"/>
  <c r="Z992" i="8" s="1"/>
  <c r="Y993" i="8"/>
  <c r="Z993" i="8" s="1"/>
  <c r="Y994" i="8"/>
  <c r="Z994" i="8" s="1"/>
  <c r="Y995" i="8"/>
  <c r="Z995" i="8" s="1"/>
  <c r="Y996" i="8"/>
  <c r="Z996" i="8" s="1"/>
  <c r="Y997" i="8"/>
  <c r="Z997" i="8" s="1"/>
  <c r="Y998" i="8"/>
  <c r="Z998" i="8" s="1"/>
  <c r="Y999" i="8"/>
  <c r="Z999" i="8" s="1"/>
  <c r="Y1000" i="8"/>
  <c r="Z1000" i="8" s="1"/>
  <c r="Y1001" i="8"/>
  <c r="Z1001" i="8" s="1"/>
  <c r="Y1002" i="8"/>
  <c r="Z1002" i="8" s="1"/>
  <c r="Y1003" i="8"/>
  <c r="Z1003" i="8" s="1"/>
  <c r="Y1004" i="8"/>
  <c r="Z1004" i="8" s="1"/>
  <c r="Y1005" i="8"/>
  <c r="Z1005" i="8" s="1"/>
  <c r="Y1006" i="8"/>
  <c r="Z1006" i="8" s="1"/>
  <c r="Y1007" i="8"/>
  <c r="Z1007" i="8" s="1"/>
  <c r="Y1008" i="8"/>
  <c r="Z1008" i="8" s="1"/>
  <c r="Y1009" i="8"/>
  <c r="Z1009" i="8" s="1"/>
  <c r="Y1010" i="8"/>
  <c r="Z1010" i="8" s="1"/>
  <c r="Y1011" i="8"/>
  <c r="Z1011" i="8" s="1"/>
  <c r="Y1012" i="8"/>
  <c r="Z1012" i="8" s="1"/>
  <c r="Y1013" i="8"/>
  <c r="Z1013" i="8" s="1"/>
  <c r="Y1014" i="8"/>
  <c r="Z1014" i="8" s="1"/>
  <c r="Y1015" i="8"/>
  <c r="Z1015" i="8" s="1"/>
  <c r="Y1016" i="8"/>
  <c r="Z1016" i="8" s="1"/>
  <c r="Y1017" i="8"/>
  <c r="Z1017" i="8" s="1"/>
  <c r="Y1018" i="8"/>
  <c r="Z1018" i="8" s="1"/>
  <c r="AD1018" i="8" s="1"/>
  <c r="Y1019" i="8"/>
  <c r="Z1019" i="8" s="1"/>
  <c r="Y1020" i="8"/>
  <c r="Z1020" i="8" s="1"/>
  <c r="Y1021" i="8"/>
  <c r="Z1021" i="8" s="1"/>
  <c r="Y1022" i="8"/>
  <c r="Z1022" i="8" s="1"/>
  <c r="Y1023" i="8"/>
  <c r="Z1023" i="8" s="1"/>
  <c r="Y1024" i="8"/>
  <c r="Z1024" i="8" s="1"/>
  <c r="Y1025" i="8"/>
  <c r="Z1025" i="8" s="1"/>
  <c r="Y1026" i="8"/>
  <c r="Z1026" i="8" s="1"/>
  <c r="Y1027" i="8"/>
  <c r="Z1027" i="8" s="1"/>
  <c r="Y1028" i="8"/>
  <c r="Z1028" i="8" s="1"/>
  <c r="Y1029" i="8"/>
  <c r="Z1029" i="8" s="1"/>
  <c r="Y1030" i="8"/>
  <c r="Z1030" i="8" s="1"/>
  <c r="Y1031" i="8"/>
  <c r="Z1031" i="8" s="1"/>
  <c r="Y1032" i="8"/>
  <c r="Z1032" i="8" s="1"/>
  <c r="Y1033" i="8"/>
  <c r="Z1033" i="8" s="1"/>
  <c r="Y1034" i="8"/>
  <c r="Z1034" i="8" s="1"/>
  <c r="Y1035" i="8"/>
  <c r="Z1035" i="8" s="1"/>
  <c r="Y1036" i="8"/>
  <c r="Z1036" i="8" s="1"/>
  <c r="Y1037" i="8"/>
  <c r="Z1037" i="8" s="1"/>
  <c r="Y1038" i="8"/>
  <c r="Z1038" i="8" s="1"/>
  <c r="Y1039" i="8"/>
  <c r="Z1039" i="8" s="1"/>
  <c r="Y1040" i="8"/>
  <c r="Z1040" i="8" s="1"/>
  <c r="Y1041" i="8"/>
  <c r="Z1041" i="8" s="1"/>
  <c r="Y1042" i="8"/>
  <c r="Z1042" i="8" s="1"/>
  <c r="Y1043" i="8"/>
  <c r="Z1043" i="8" s="1"/>
  <c r="Y1044" i="8"/>
  <c r="Z1044" i="8" s="1"/>
  <c r="Y1045" i="8"/>
  <c r="Z1045" i="8" s="1"/>
  <c r="Y1046" i="8"/>
  <c r="Z1046" i="8" s="1"/>
  <c r="Y1047" i="8"/>
  <c r="Z1047" i="8" s="1"/>
  <c r="Y1048" i="8"/>
  <c r="Z1048" i="8" s="1"/>
  <c r="Y1049" i="8"/>
  <c r="Z1049" i="8" s="1"/>
  <c r="Y1050" i="8"/>
  <c r="Z1050" i="8" s="1"/>
  <c r="Y1051" i="8"/>
  <c r="Z1051" i="8" s="1"/>
  <c r="Y1052" i="8"/>
  <c r="Z1052" i="8" s="1"/>
  <c r="Y1053" i="8"/>
  <c r="Z1053" i="8" s="1"/>
  <c r="Y1054" i="8"/>
  <c r="Z1054" i="8" s="1"/>
  <c r="Y1055" i="8"/>
  <c r="Z1055" i="8" s="1"/>
  <c r="Y1056" i="8"/>
  <c r="Z1056" i="8" s="1"/>
  <c r="Y1057" i="8"/>
  <c r="Z1057" i="8" s="1"/>
  <c r="Y1058" i="8"/>
  <c r="Z1058" i="8" s="1"/>
  <c r="Y1059" i="8"/>
  <c r="Z1059" i="8" s="1"/>
  <c r="Y1060" i="8"/>
  <c r="Z1060" i="8" s="1"/>
  <c r="Y1061" i="8"/>
  <c r="Z1061" i="8" s="1"/>
  <c r="Y1062" i="8"/>
  <c r="Z1062" i="8" s="1"/>
  <c r="Y1063" i="8"/>
  <c r="Z1063" i="8" s="1"/>
  <c r="Y1064" i="8"/>
  <c r="Z1064" i="8" s="1"/>
  <c r="Y1065" i="8"/>
  <c r="Z1065" i="8" s="1"/>
  <c r="Y1066" i="8"/>
  <c r="Z1066" i="8" s="1"/>
  <c r="Y1067" i="8"/>
  <c r="Z1067" i="8" s="1"/>
  <c r="Y1068" i="8"/>
  <c r="Z1068" i="8" s="1"/>
  <c r="Y1069" i="8"/>
  <c r="Z1069" i="8" s="1"/>
  <c r="Y1070" i="8"/>
  <c r="Z1070" i="8" s="1"/>
  <c r="Y1071" i="8"/>
  <c r="Z1071" i="8" s="1"/>
  <c r="Y1072" i="8"/>
  <c r="Z1072" i="8" s="1"/>
  <c r="Y1073" i="8"/>
  <c r="Z1073" i="8" s="1"/>
  <c r="Y1074" i="8"/>
  <c r="Z1074" i="8" s="1"/>
  <c r="Y1075" i="8"/>
  <c r="Z1075" i="8" s="1"/>
  <c r="Y1076" i="8"/>
  <c r="Z1076" i="8" s="1"/>
  <c r="Y1077" i="8"/>
  <c r="Z1077" i="8" s="1"/>
  <c r="Y1078" i="8"/>
  <c r="Z1078" i="8" s="1"/>
  <c r="Y1079" i="8"/>
  <c r="Z1079" i="8" s="1"/>
  <c r="Y1080" i="8"/>
  <c r="Z1080" i="8" s="1"/>
  <c r="Y1081" i="8"/>
  <c r="Z1081" i="8" s="1"/>
  <c r="Y1082" i="8"/>
  <c r="Z1082" i="8" s="1"/>
  <c r="Y1083" i="8"/>
  <c r="Z1083" i="8" s="1"/>
  <c r="Y1084" i="8"/>
  <c r="Z1084" i="8" s="1"/>
  <c r="Y1085" i="8"/>
  <c r="Z1085" i="8" s="1"/>
  <c r="Y1086" i="8"/>
  <c r="Z1086" i="8" s="1"/>
  <c r="Y1087" i="8"/>
  <c r="Z1087" i="8" s="1"/>
  <c r="Y1088" i="8"/>
  <c r="Z1088" i="8" s="1"/>
  <c r="Y1089" i="8"/>
  <c r="Z1089" i="8" s="1"/>
  <c r="Y1090" i="8"/>
  <c r="Z1090" i="8" s="1"/>
  <c r="Y1091" i="8"/>
  <c r="Z1091" i="8" s="1"/>
  <c r="Y1092" i="8"/>
  <c r="Z1092" i="8" s="1"/>
  <c r="Y1093" i="8"/>
  <c r="Z1093" i="8" s="1"/>
  <c r="Y1094" i="8"/>
  <c r="Z1094" i="8" s="1"/>
  <c r="Y1095" i="8"/>
  <c r="Z1095" i="8" s="1"/>
  <c r="Y1096" i="8"/>
  <c r="Z1096" i="8" s="1"/>
  <c r="Y1097" i="8"/>
  <c r="Z1097" i="8" s="1"/>
  <c r="Y1098" i="8"/>
  <c r="Z1098" i="8" s="1"/>
  <c r="Y1099" i="8"/>
  <c r="Z1099" i="8" s="1"/>
  <c r="Y1100" i="8"/>
  <c r="Z1100" i="8" s="1"/>
  <c r="Y1101" i="8"/>
  <c r="Z1101" i="8" s="1"/>
  <c r="Y1102" i="8"/>
  <c r="Z1102" i="8" s="1"/>
  <c r="Y1103" i="8"/>
  <c r="Z1103" i="8" s="1"/>
  <c r="Y1104" i="8"/>
  <c r="Z1104" i="8" s="1"/>
  <c r="Y1105" i="8"/>
  <c r="Z1105" i="8" s="1"/>
  <c r="Y1106" i="8"/>
  <c r="Z1106" i="8" s="1"/>
  <c r="Y1107" i="8"/>
  <c r="Z1107" i="8" s="1"/>
  <c r="Y1108" i="8"/>
  <c r="Z1108" i="8" s="1"/>
  <c r="Y1109" i="8"/>
  <c r="Z1109" i="8" s="1"/>
  <c r="Y1110" i="8"/>
  <c r="Z1110" i="8" s="1"/>
  <c r="Y1111" i="8"/>
  <c r="Z1111" i="8" s="1"/>
  <c r="Y1112" i="8"/>
  <c r="Z1112" i="8" s="1"/>
  <c r="Y1113" i="8"/>
  <c r="Z1113" i="8" s="1"/>
  <c r="Y1114" i="8"/>
  <c r="Z1114" i="8" s="1"/>
  <c r="Y1115" i="8"/>
  <c r="Z1115" i="8" s="1"/>
  <c r="Y1116" i="8"/>
  <c r="Z1116" i="8" s="1"/>
  <c r="Y1117" i="8"/>
  <c r="Z1117" i="8" s="1"/>
  <c r="Y1118" i="8"/>
  <c r="Z1118" i="8" s="1"/>
  <c r="Y1119" i="8"/>
  <c r="Z1119" i="8" s="1"/>
  <c r="Y1120" i="8"/>
  <c r="Z1120" i="8" s="1"/>
  <c r="Y1121" i="8"/>
  <c r="Z1121" i="8" s="1"/>
  <c r="Y1122" i="8"/>
  <c r="Z1122" i="8" s="1"/>
  <c r="Y1123" i="8"/>
  <c r="Z1123" i="8" s="1"/>
  <c r="Y1124" i="8"/>
  <c r="Z1124" i="8" s="1"/>
  <c r="Y1125" i="8"/>
  <c r="Z1125" i="8" s="1"/>
  <c r="Y1126" i="8"/>
  <c r="Z1126" i="8" s="1"/>
  <c r="Y1127" i="8"/>
  <c r="Z1127" i="8" s="1"/>
  <c r="Y1128" i="8"/>
  <c r="Z1128" i="8" s="1"/>
  <c r="Y1129" i="8"/>
  <c r="Z1129" i="8" s="1"/>
  <c r="Y1130" i="8"/>
  <c r="Z1130" i="8" s="1"/>
  <c r="Y1131" i="8"/>
  <c r="Z1131" i="8" s="1"/>
  <c r="Y1132" i="8"/>
  <c r="Z1132" i="8" s="1"/>
  <c r="Y1133" i="8"/>
  <c r="Z1133" i="8" s="1"/>
  <c r="Y1134" i="8"/>
  <c r="Z1134" i="8" s="1"/>
  <c r="Y1135" i="8"/>
  <c r="Z1135" i="8" s="1"/>
  <c r="Y1136" i="8"/>
  <c r="Z1136" i="8" s="1"/>
  <c r="Y1137" i="8"/>
  <c r="Z1137" i="8" s="1"/>
  <c r="AD1137" i="8" s="1"/>
  <c r="Y1138" i="8"/>
  <c r="Z1138" i="8" s="1"/>
  <c r="Y1139" i="8"/>
  <c r="Z1139" i="8" s="1"/>
  <c r="Y1140" i="8"/>
  <c r="Z1140" i="8" s="1"/>
  <c r="Y1141" i="8"/>
  <c r="Z1141" i="8" s="1"/>
  <c r="Y1142" i="8"/>
  <c r="Z1142" i="8" s="1"/>
  <c r="Y1143" i="8"/>
  <c r="Z1143" i="8" s="1"/>
  <c r="Y1144" i="8"/>
  <c r="Z1144" i="8" s="1"/>
  <c r="Y1145" i="8"/>
  <c r="Z1145" i="8" s="1"/>
  <c r="Y1146" i="8"/>
  <c r="Z1146" i="8" s="1"/>
  <c r="Y1147" i="8"/>
  <c r="Z1147" i="8" s="1"/>
  <c r="Y1148" i="8"/>
  <c r="Z1148" i="8" s="1"/>
  <c r="Y1149" i="8"/>
  <c r="Z1149" i="8" s="1"/>
  <c r="Y1150" i="8"/>
  <c r="Z1150" i="8" s="1"/>
  <c r="Y1151" i="8"/>
  <c r="Z1151" i="8" s="1"/>
  <c r="Y1152" i="8"/>
  <c r="Z1152" i="8" s="1"/>
  <c r="Y1153" i="8"/>
  <c r="Z1153" i="8" s="1"/>
  <c r="Y1154" i="8"/>
  <c r="Z1154" i="8" s="1"/>
  <c r="Y1155" i="8"/>
  <c r="Z1155" i="8" s="1"/>
  <c r="Y1156" i="8"/>
  <c r="Z1156" i="8" s="1"/>
  <c r="Y1157" i="8"/>
  <c r="Z1157" i="8" s="1"/>
  <c r="Y1158" i="8"/>
  <c r="Z1158" i="8" s="1"/>
  <c r="Y1159" i="8"/>
  <c r="Z1159" i="8" s="1"/>
  <c r="Y1160" i="8"/>
  <c r="Z1160" i="8" s="1"/>
  <c r="Y1161" i="8"/>
  <c r="Z1161" i="8" s="1"/>
  <c r="Y1162" i="8"/>
  <c r="Z1162" i="8" s="1"/>
  <c r="Y1163" i="8"/>
  <c r="Z1163" i="8" s="1"/>
  <c r="Y1164" i="8"/>
  <c r="Z1164" i="8" s="1"/>
  <c r="Y1165" i="8"/>
  <c r="Z1165" i="8" s="1"/>
  <c r="Y1166" i="8"/>
  <c r="Z1166" i="8" s="1"/>
  <c r="Y1167" i="8"/>
  <c r="Z1167" i="8" s="1"/>
  <c r="Y1168" i="8"/>
  <c r="Z1168" i="8" s="1"/>
  <c r="Y1169" i="8"/>
  <c r="Z1169" i="8" s="1"/>
  <c r="Y1170" i="8"/>
  <c r="Z1170" i="8" s="1"/>
  <c r="Y1171" i="8"/>
  <c r="Z1171" i="8" s="1"/>
  <c r="Y1172" i="8"/>
  <c r="Z1172" i="8" s="1"/>
  <c r="Y1173" i="8"/>
  <c r="Z1173" i="8" s="1"/>
  <c r="Y1174" i="8"/>
  <c r="Z1174" i="8" s="1"/>
  <c r="Y1175" i="8"/>
  <c r="Z1175" i="8" s="1"/>
  <c r="Y1176" i="8"/>
  <c r="Z1176" i="8" s="1"/>
  <c r="Y1177" i="8"/>
  <c r="Z1177" i="8" s="1"/>
  <c r="Y1178" i="8"/>
  <c r="Z1178" i="8" s="1"/>
  <c r="Y1179" i="8"/>
  <c r="Z1179" i="8" s="1"/>
  <c r="Y1180" i="8"/>
  <c r="Z1180" i="8" s="1"/>
  <c r="Y1181" i="8"/>
  <c r="Z1181" i="8" s="1"/>
  <c r="Y1182" i="8"/>
  <c r="Z1182" i="8" s="1"/>
  <c r="Y1183" i="8"/>
  <c r="Z1183" i="8" s="1"/>
  <c r="Y1184" i="8"/>
  <c r="Z1184" i="8" s="1"/>
  <c r="Y1185" i="8"/>
  <c r="Z1185" i="8" s="1"/>
  <c r="Y1186" i="8"/>
  <c r="Z1186" i="8" s="1"/>
  <c r="Y1187" i="8"/>
  <c r="Z1187" i="8" s="1"/>
  <c r="Y1188" i="8"/>
  <c r="Z1188" i="8" s="1"/>
  <c r="Y1189" i="8"/>
  <c r="Z1189" i="8" s="1"/>
  <c r="Y1190" i="8"/>
  <c r="Z1190" i="8" s="1"/>
  <c r="Y1191" i="8"/>
  <c r="Z1191" i="8" s="1"/>
  <c r="Y1192" i="8"/>
  <c r="Z1192" i="8" s="1"/>
  <c r="Y1193" i="8"/>
  <c r="Z1193" i="8" s="1"/>
  <c r="Y1194" i="8"/>
  <c r="Z1194" i="8" s="1"/>
  <c r="Y1195" i="8"/>
  <c r="Z1195" i="8" s="1"/>
  <c r="Y1196" i="8"/>
  <c r="Z1196" i="8" s="1"/>
  <c r="Y1197" i="8"/>
  <c r="Z1197" i="8" s="1"/>
  <c r="Y1198" i="8"/>
  <c r="Z1198" i="8" s="1"/>
  <c r="Y1199" i="8"/>
  <c r="Z1199" i="8" s="1"/>
  <c r="Y1200" i="8"/>
  <c r="Z1200" i="8" s="1"/>
  <c r="Y1201" i="8"/>
  <c r="Z1201" i="8" s="1"/>
  <c r="Y1202" i="8"/>
  <c r="Z1202" i="8" s="1"/>
  <c r="Y1203" i="8"/>
  <c r="Z1203" i="8" s="1"/>
  <c r="Y1204" i="8"/>
  <c r="Z1204" i="8" s="1"/>
  <c r="Y1205" i="8"/>
  <c r="Z1205" i="8" s="1"/>
  <c r="Y1206" i="8"/>
  <c r="Z1206" i="8" s="1"/>
  <c r="Y1207" i="8"/>
  <c r="Z1207" i="8" s="1"/>
  <c r="Y1208" i="8"/>
  <c r="Z1208" i="8" s="1"/>
  <c r="Y1209" i="8"/>
  <c r="Z1209" i="8" s="1"/>
  <c r="Y1210" i="8"/>
  <c r="Z1210" i="8" s="1"/>
  <c r="Y1211" i="8"/>
  <c r="Z1211" i="8" s="1"/>
  <c r="Y1212" i="8"/>
  <c r="Z1212" i="8" s="1"/>
  <c r="Y1213" i="8"/>
  <c r="Z1213" i="8" s="1"/>
  <c r="Y1214" i="8"/>
  <c r="Z1214" i="8" s="1"/>
  <c r="Y1215" i="8"/>
  <c r="Z1215" i="8" s="1"/>
  <c r="Y1216" i="8"/>
  <c r="Z1216" i="8" s="1"/>
  <c r="Y1217" i="8"/>
  <c r="Z1217" i="8" s="1"/>
  <c r="Y1218" i="8"/>
  <c r="Z1218" i="8" s="1"/>
  <c r="Y1219" i="8"/>
  <c r="Z1219" i="8" s="1"/>
  <c r="Y1220" i="8"/>
  <c r="Z1220" i="8" s="1"/>
  <c r="Y1221" i="8"/>
  <c r="Z1221" i="8" s="1"/>
  <c r="Y1222" i="8"/>
  <c r="Z1222" i="8" s="1"/>
  <c r="Y1223" i="8"/>
  <c r="Z1223" i="8" s="1"/>
  <c r="Y1224" i="8"/>
  <c r="Z1224" i="8" s="1"/>
  <c r="Y1225" i="8"/>
  <c r="Z1225" i="8" s="1"/>
  <c r="Y1226" i="8"/>
  <c r="Z1226" i="8" s="1"/>
  <c r="Y1227" i="8"/>
  <c r="Z1227" i="8" s="1"/>
  <c r="Y1228" i="8"/>
  <c r="Z1228" i="8" s="1"/>
  <c r="Y1229" i="8"/>
  <c r="Z1229" i="8" s="1"/>
  <c r="Y1230" i="8"/>
  <c r="Z1230" i="8" s="1"/>
  <c r="Y1231" i="8"/>
  <c r="Z1231" i="8" s="1"/>
  <c r="Y1232" i="8"/>
  <c r="Z1232" i="8" s="1"/>
  <c r="Y1233" i="8"/>
  <c r="Z1233" i="8" s="1"/>
  <c r="AD1233" i="8" s="1"/>
  <c r="Y1234" i="8"/>
  <c r="Z1234" i="8" s="1"/>
  <c r="Y1235" i="8"/>
  <c r="Z1235" i="8" s="1"/>
  <c r="Y1236" i="8"/>
  <c r="Z1236" i="8" s="1"/>
  <c r="Y1237" i="8"/>
  <c r="Z1237" i="8" s="1"/>
  <c r="Y1238" i="8"/>
  <c r="Z1238" i="8" s="1"/>
  <c r="Y1239" i="8"/>
  <c r="Z1239" i="8" s="1"/>
  <c r="Y1240" i="8"/>
  <c r="Z1240" i="8" s="1"/>
  <c r="Y1241" i="8"/>
  <c r="Z1241" i="8" s="1"/>
  <c r="Y1242" i="8"/>
  <c r="Z1242" i="8" s="1"/>
  <c r="Y1243" i="8"/>
  <c r="Z1243" i="8" s="1"/>
  <c r="Y1244" i="8"/>
  <c r="Z1244" i="8" s="1"/>
  <c r="Y1245" i="8"/>
  <c r="Z1245" i="8" s="1"/>
  <c r="Y1246" i="8"/>
  <c r="Z1246" i="8" s="1"/>
  <c r="Y1247" i="8"/>
  <c r="Z1247" i="8" s="1"/>
  <c r="Y1248" i="8"/>
  <c r="Z1248" i="8" s="1"/>
  <c r="Y1249" i="8"/>
  <c r="Z1249" i="8" s="1"/>
  <c r="Y1250" i="8"/>
  <c r="Z1250" i="8" s="1"/>
  <c r="Y1251" i="8"/>
  <c r="Z1251" i="8" s="1"/>
  <c r="Y1252" i="8"/>
  <c r="Z1252" i="8" s="1"/>
  <c r="Y1253" i="8"/>
  <c r="Z1253" i="8" s="1"/>
  <c r="Y1254" i="8"/>
  <c r="Z1254" i="8" s="1"/>
  <c r="Y1255" i="8"/>
  <c r="Z1255" i="8" s="1"/>
  <c r="Y1256" i="8"/>
  <c r="Z1256" i="8" s="1"/>
  <c r="Y1257" i="8"/>
  <c r="Z1257" i="8" s="1"/>
  <c r="Y1258" i="8"/>
  <c r="Z1258" i="8" s="1"/>
  <c r="Y1259" i="8"/>
  <c r="Z1259" i="8" s="1"/>
  <c r="Y1260" i="8"/>
  <c r="Z1260" i="8" s="1"/>
  <c r="Y1261" i="8"/>
  <c r="Z1261" i="8" s="1"/>
  <c r="Y1262" i="8"/>
  <c r="Z1262" i="8" s="1"/>
  <c r="Y1263" i="8"/>
  <c r="Z1263" i="8" s="1"/>
  <c r="Y1264" i="8"/>
  <c r="Z1264" i="8" s="1"/>
  <c r="Y1265" i="8"/>
  <c r="Z1265" i="8" s="1"/>
  <c r="Y1266" i="8"/>
  <c r="Z1266" i="8" s="1"/>
  <c r="Y1267" i="8"/>
  <c r="Z1267" i="8" s="1"/>
  <c r="Y1268" i="8"/>
  <c r="Z1268" i="8" s="1"/>
  <c r="Y1269" i="8"/>
  <c r="Z1269" i="8" s="1"/>
  <c r="Y1270" i="8"/>
  <c r="Z1270" i="8" s="1"/>
  <c r="Y1271" i="8"/>
  <c r="Z1271" i="8" s="1"/>
  <c r="Y1272" i="8"/>
  <c r="Z1272" i="8" s="1"/>
  <c r="Y1273" i="8"/>
  <c r="Z1273" i="8" s="1"/>
  <c r="Y1274" i="8"/>
  <c r="Z1274" i="8" s="1"/>
  <c r="Y1275" i="8"/>
  <c r="Z1275" i="8" s="1"/>
  <c r="Y1276" i="8"/>
  <c r="Z1276" i="8" s="1"/>
  <c r="Y1277" i="8"/>
  <c r="Z1277" i="8" s="1"/>
  <c r="Y1278" i="8"/>
  <c r="Z1278" i="8" s="1"/>
  <c r="Y1279" i="8"/>
  <c r="Z1279" i="8" s="1"/>
  <c r="Y1280" i="8"/>
  <c r="Z1280" i="8" s="1"/>
  <c r="Y1281" i="8"/>
  <c r="Z1281" i="8" s="1"/>
  <c r="Y1282" i="8"/>
  <c r="Z1282" i="8" s="1"/>
  <c r="Y1283" i="8"/>
  <c r="Z1283" i="8" s="1"/>
  <c r="Y1284" i="8"/>
  <c r="Z1284" i="8" s="1"/>
  <c r="Y1285" i="8"/>
  <c r="Z1285" i="8" s="1"/>
  <c r="Y1286" i="8"/>
  <c r="Z1286" i="8" s="1"/>
  <c r="Y1287" i="8"/>
  <c r="Z1287" i="8" s="1"/>
  <c r="Y1288" i="8"/>
  <c r="Z1288" i="8" s="1"/>
  <c r="Y1289" i="8"/>
  <c r="Z1289" i="8" s="1"/>
  <c r="Y1290" i="8"/>
  <c r="Z1290" i="8" s="1"/>
  <c r="Y1291" i="8"/>
  <c r="Z1291" i="8" s="1"/>
  <c r="Y1292" i="8"/>
  <c r="Z1292" i="8" s="1"/>
  <c r="Y1293" i="8"/>
  <c r="Z1293" i="8" s="1"/>
  <c r="Y1294" i="8"/>
  <c r="Z1294" i="8" s="1"/>
  <c r="Y1295" i="8"/>
  <c r="Z1295" i="8" s="1"/>
  <c r="Y1296" i="8"/>
  <c r="Z1296" i="8" s="1"/>
  <c r="Y1297" i="8"/>
  <c r="Z1297" i="8" s="1"/>
  <c r="Y1298" i="8"/>
  <c r="Z1298" i="8" s="1"/>
  <c r="Y1299" i="8"/>
  <c r="Z1299" i="8" s="1"/>
  <c r="Y1300" i="8"/>
  <c r="Z1300" i="8" s="1"/>
  <c r="Y1301" i="8"/>
  <c r="Z1301" i="8" s="1"/>
  <c r="Y1302" i="8"/>
  <c r="Z1302" i="8" s="1"/>
  <c r="Y1303" i="8"/>
  <c r="Z1303" i="8" s="1"/>
  <c r="Y1304" i="8"/>
  <c r="Z1304" i="8" s="1"/>
  <c r="Y1305" i="8"/>
  <c r="Z1305" i="8" s="1"/>
  <c r="Y1306" i="8"/>
  <c r="Z1306" i="8" s="1"/>
  <c r="Y1307" i="8"/>
  <c r="Z1307" i="8" s="1"/>
  <c r="Y1308" i="8"/>
  <c r="Z1308" i="8" s="1"/>
  <c r="Y1309" i="8"/>
  <c r="Z1309" i="8" s="1"/>
  <c r="Y1310" i="8"/>
  <c r="Z1310" i="8" s="1"/>
  <c r="Y1311" i="8"/>
  <c r="Z1311" i="8" s="1"/>
  <c r="Y1312" i="8"/>
  <c r="Z1312" i="8" s="1"/>
  <c r="Y1313" i="8"/>
  <c r="Z1313" i="8" s="1"/>
  <c r="Y1314" i="8"/>
  <c r="Z1314" i="8" s="1"/>
  <c r="Y1315" i="8"/>
  <c r="Z1315" i="8" s="1"/>
  <c r="Y1316" i="8"/>
  <c r="Z1316" i="8" s="1"/>
  <c r="Y1317" i="8"/>
  <c r="Z1317" i="8" s="1"/>
  <c r="Y1318" i="8"/>
  <c r="Z1318" i="8" s="1"/>
  <c r="Y1319" i="8"/>
  <c r="Z1319" i="8" s="1"/>
  <c r="Y1320" i="8"/>
  <c r="Z1320" i="8" s="1"/>
  <c r="Y1321" i="8"/>
  <c r="Z1321" i="8" s="1"/>
  <c r="Y1322" i="8"/>
  <c r="Z1322" i="8" s="1"/>
  <c r="Y1323" i="8"/>
  <c r="Z1323" i="8" s="1"/>
  <c r="Y1324" i="8"/>
  <c r="Z1324" i="8" s="1"/>
  <c r="Y1325" i="8"/>
  <c r="Z1325" i="8" s="1"/>
  <c r="Y1326" i="8"/>
  <c r="Z1326" i="8" s="1"/>
  <c r="Y1327" i="8"/>
  <c r="Z1327" i="8" s="1"/>
  <c r="Y1328" i="8"/>
  <c r="Z1328" i="8" s="1"/>
  <c r="Y1329" i="8"/>
  <c r="Z1329" i="8" s="1"/>
  <c r="Y1330" i="8"/>
  <c r="Z1330" i="8" s="1"/>
  <c r="Y1331" i="8"/>
  <c r="Z1331" i="8" s="1"/>
  <c r="Y1332" i="8"/>
  <c r="Z1332" i="8" s="1"/>
  <c r="Y1333" i="8"/>
  <c r="Z1333" i="8" s="1"/>
  <c r="Y1334" i="8"/>
  <c r="Z1334" i="8" s="1"/>
  <c r="Y1335" i="8"/>
  <c r="Z1335" i="8" s="1"/>
  <c r="Y1336" i="8"/>
  <c r="Z1336" i="8" s="1"/>
  <c r="Y1337" i="8"/>
  <c r="Z1337" i="8" s="1"/>
  <c r="Y1338" i="8"/>
  <c r="Z1338" i="8" s="1"/>
  <c r="Y1339" i="8"/>
  <c r="Z1339" i="8" s="1"/>
  <c r="Y1340" i="8"/>
  <c r="Z1340" i="8" s="1"/>
  <c r="Y1341" i="8"/>
  <c r="Z1341" i="8" s="1"/>
  <c r="Y1342" i="8"/>
  <c r="Z1342" i="8" s="1"/>
  <c r="Y1343" i="8"/>
  <c r="Z1343" i="8" s="1"/>
  <c r="Y1344" i="8"/>
  <c r="Z1344" i="8" s="1"/>
  <c r="Y1345" i="8"/>
  <c r="Z1345" i="8" s="1"/>
  <c r="Y1346" i="8"/>
  <c r="Z1346" i="8" s="1"/>
  <c r="Y1347" i="8"/>
  <c r="Z1347" i="8" s="1"/>
  <c r="Y1348" i="8"/>
  <c r="Z1348" i="8" s="1"/>
  <c r="Y1349" i="8"/>
  <c r="Z1349" i="8" s="1"/>
  <c r="Y1350" i="8"/>
  <c r="Z1350" i="8" s="1"/>
  <c r="Y1351" i="8"/>
  <c r="Z1351" i="8" s="1"/>
  <c r="Y1352" i="8"/>
  <c r="Z1352" i="8" s="1"/>
  <c r="Y1353" i="8"/>
  <c r="Z1353" i="8" s="1"/>
  <c r="Y1354" i="8"/>
  <c r="Z1354" i="8" s="1"/>
  <c r="Y1355" i="8"/>
  <c r="Z1355" i="8" s="1"/>
  <c r="AD1355" i="8" s="1"/>
  <c r="Y1356" i="8"/>
  <c r="Z1356" i="8" s="1"/>
  <c r="Y1357" i="8"/>
  <c r="Z1357" i="8" s="1"/>
  <c r="Y1358" i="8"/>
  <c r="Z1358" i="8" s="1"/>
  <c r="Y1359" i="8"/>
  <c r="Z1359" i="8" s="1"/>
  <c r="Y1360" i="8"/>
  <c r="Z1360" i="8" s="1"/>
  <c r="Y1361" i="8"/>
  <c r="Z1361" i="8" s="1"/>
  <c r="Y1362" i="8"/>
  <c r="Z1362" i="8" s="1"/>
  <c r="Y1363" i="8"/>
  <c r="Z1363" i="8" s="1"/>
  <c r="Y1364" i="8"/>
  <c r="Z1364" i="8" s="1"/>
  <c r="Y1365" i="8"/>
  <c r="Z1365" i="8" s="1"/>
  <c r="Y1366" i="8"/>
  <c r="Z1366" i="8" s="1"/>
  <c r="Y1367" i="8"/>
  <c r="Z1367" i="8" s="1"/>
  <c r="Y1368" i="8"/>
  <c r="Z1368" i="8" s="1"/>
  <c r="Y1369" i="8"/>
  <c r="Z1369" i="8" s="1"/>
  <c r="Y1370" i="8"/>
  <c r="Z1370" i="8" s="1"/>
  <c r="Y1371" i="8"/>
  <c r="Z1371" i="8" s="1"/>
  <c r="Y1372" i="8"/>
  <c r="Z1372" i="8" s="1"/>
  <c r="Y1373" i="8"/>
  <c r="Z1373" i="8" s="1"/>
  <c r="Y1374" i="8"/>
  <c r="Z1374" i="8" s="1"/>
  <c r="Y1375" i="8"/>
  <c r="Z1375" i="8" s="1"/>
  <c r="Y1376" i="8"/>
  <c r="Z1376" i="8" s="1"/>
  <c r="Y1377" i="8"/>
  <c r="Z1377" i="8" s="1"/>
  <c r="Y1378" i="8"/>
  <c r="Z1378" i="8" s="1"/>
  <c r="Y1379" i="8"/>
  <c r="Z1379" i="8" s="1"/>
  <c r="Y1380" i="8"/>
  <c r="Z1380" i="8" s="1"/>
  <c r="Y1381" i="8"/>
  <c r="Z1381" i="8" s="1"/>
  <c r="Y1382" i="8"/>
  <c r="Z1382" i="8" s="1"/>
  <c r="Y1383" i="8"/>
  <c r="Z1383" i="8" s="1"/>
  <c r="Y1384" i="8"/>
  <c r="Z1384" i="8" s="1"/>
  <c r="Y1385" i="8"/>
  <c r="Z1385" i="8" s="1"/>
  <c r="Y1386" i="8"/>
  <c r="Z1386" i="8" s="1"/>
  <c r="Y1387" i="8"/>
  <c r="Z1387" i="8" s="1"/>
  <c r="Y1388" i="8"/>
  <c r="Z1388" i="8" s="1"/>
  <c r="Y1389" i="8"/>
  <c r="Z1389" i="8" s="1"/>
  <c r="Y1390" i="8"/>
  <c r="Z1390" i="8" s="1"/>
  <c r="Y1391" i="8"/>
  <c r="Z1391" i="8" s="1"/>
  <c r="Y1392" i="8"/>
  <c r="Z1392" i="8" s="1"/>
  <c r="Y1393" i="8"/>
  <c r="Z1393" i="8" s="1"/>
  <c r="Y1394" i="8"/>
  <c r="Z1394" i="8" s="1"/>
  <c r="Y1395" i="8"/>
  <c r="Z1395" i="8" s="1"/>
  <c r="Y1396" i="8"/>
  <c r="Z1396" i="8" s="1"/>
  <c r="Y1397" i="8"/>
  <c r="Z1397" i="8" s="1"/>
  <c r="Y1398" i="8"/>
  <c r="Z1398" i="8" s="1"/>
  <c r="Y1399" i="8"/>
  <c r="Z1399" i="8" s="1"/>
  <c r="Y1400" i="8"/>
  <c r="Z1400" i="8" s="1"/>
  <c r="Y1401" i="8"/>
  <c r="Z1401" i="8" s="1"/>
  <c r="Y1402" i="8"/>
  <c r="Z1402" i="8" s="1"/>
  <c r="Y1403" i="8"/>
  <c r="Z1403" i="8" s="1"/>
  <c r="Y1404" i="8"/>
  <c r="Z1404" i="8" s="1"/>
  <c r="Y1405" i="8"/>
  <c r="Z1405" i="8" s="1"/>
  <c r="Y1406" i="8"/>
  <c r="Z1406" i="8" s="1"/>
  <c r="Y1407" i="8"/>
  <c r="Z1407" i="8" s="1"/>
  <c r="Y1408" i="8"/>
  <c r="Z1408" i="8" s="1"/>
  <c r="Y1409" i="8"/>
  <c r="Z1409" i="8" s="1"/>
  <c r="Y1410" i="8"/>
  <c r="Z1410" i="8" s="1"/>
  <c r="Y1411" i="8"/>
  <c r="Z1411" i="8" s="1"/>
  <c r="Y1412" i="8"/>
  <c r="Z1412" i="8" s="1"/>
  <c r="Y1413" i="8"/>
  <c r="Z1413" i="8" s="1"/>
  <c r="Y1414" i="8"/>
  <c r="Z1414" i="8" s="1"/>
  <c r="Y1415" i="8"/>
  <c r="Z1415" i="8" s="1"/>
  <c r="Y1416" i="8"/>
  <c r="Z1416" i="8" s="1"/>
  <c r="Y1417" i="8"/>
  <c r="Z1417" i="8" s="1"/>
  <c r="Y1418" i="8"/>
  <c r="Z1418" i="8" s="1"/>
  <c r="Y1419" i="8"/>
  <c r="Z1419" i="8" s="1"/>
  <c r="Y1420" i="8"/>
  <c r="Z1420" i="8" s="1"/>
  <c r="Y1421" i="8"/>
  <c r="Z1421" i="8" s="1"/>
  <c r="Y1422" i="8"/>
  <c r="Z1422" i="8" s="1"/>
  <c r="Y1423" i="8"/>
  <c r="Z1423" i="8" s="1"/>
  <c r="Y1424" i="8"/>
  <c r="Z1424" i="8" s="1"/>
  <c r="Y1425" i="8"/>
  <c r="Z1425" i="8" s="1"/>
  <c r="Y1426" i="8"/>
  <c r="Z1426" i="8" s="1"/>
  <c r="Y1427" i="8"/>
  <c r="Z1427" i="8" s="1"/>
  <c r="Y1428" i="8"/>
  <c r="Z1428" i="8" s="1"/>
  <c r="Y1429" i="8"/>
  <c r="Z1429" i="8" s="1"/>
  <c r="Y1430" i="8"/>
  <c r="Z1430" i="8" s="1"/>
  <c r="Y1431" i="8"/>
  <c r="Z1431" i="8" s="1"/>
  <c r="Y1432" i="8"/>
  <c r="Z1432" i="8" s="1"/>
  <c r="Y1433" i="8"/>
  <c r="Z1433" i="8" s="1"/>
  <c r="Y1434" i="8"/>
  <c r="Z1434" i="8" s="1"/>
  <c r="Y1435" i="8"/>
  <c r="Z1435" i="8" s="1"/>
  <c r="Y1436" i="8"/>
  <c r="Z1436" i="8" s="1"/>
  <c r="Y1437" i="8"/>
  <c r="Z1437" i="8" s="1"/>
  <c r="Y1438" i="8"/>
  <c r="Z1438" i="8" s="1"/>
  <c r="Y1439" i="8"/>
  <c r="Z1439" i="8" s="1"/>
  <c r="Y1440" i="8"/>
  <c r="Z1440" i="8" s="1"/>
  <c r="Y1441" i="8"/>
  <c r="Z1441" i="8" s="1"/>
  <c r="Y1442" i="8"/>
  <c r="Z1442" i="8" s="1"/>
  <c r="Y1443" i="8"/>
  <c r="Z1443" i="8" s="1"/>
  <c r="Y1444" i="8"/>
  <c r="Z1444" i="8" s="1"/>
  <c r="Y1445" i="8"/>
  <c r="Z1445" i="8" s="1"/>
  <c r="Y1446" i="8"/>
  <c r="Z1446" i="8" s="1"/>
  <c r="Y1447" i="8"/>
  <c r="Z1447" i="8" s="1"/>
  <c r="Y1448" i="8"/>
  <c r="Z1448" i="8" s="1"/>
  <c r="Y1449" i="8"/>
  <c r="Z1449" i="8" s="1"/>
  <c r="Y1450" i="8"/>
  <c r="Z1450" i="8" s="1"/>
  <c r="Y1451" i="8"/>
  <c r="Z1451" i="8" s="1"/>
  <c r="Y1452" i="8"/>
  <c r="Z1452" i="8" s="1"/>
  <c r="Y1453" i="8"/>
  <c r="Z1453" i="8" s="1"/>
  <c r="Y1454" i="8"/>
  <c r="Z1454" i="8" s="1"/>
  <c r="Y1455" i="8"/>
  <c r="Z1455" i="8" s="1"/>
  <c r="Y1456" i="8"/>
  <c r="Z1456" i="8" s="1"/>
  <c r="Y1457" i="8"/>
  <c r="Z1457" i="8" s="1"/>
  <c r="Y1458" i="8"/>
  <c r="Z1458" i="8" s="1"/>
  <c r="Y1459" i="8"/>
  <c r="Z1459" i="8" s="1"/>
  <c r="Y1460" i="8"/>
  <c r="Z1460" i="8" s="1"/>
  <c r="Y1461" i="8"/>
  <c r="Z1461" i="8" s="1"/>
  <c r="Y1462" i="8"/>
  <c r="Z1462" i="8" s="1"/>
  <c r="Y1463" i="8"/>
  <c r="Z1463" i="8" s="1"/>
  <c r="Y1464" i="8"/>
  <c r="Z1464" i="8" s="1"/>
  <c r="Y1465" i="8"/>
  <c r="Z1465" i="8" s="1"/>
  <c r="Y1466" i="8"/>
  <c r="Z1466" i="8" s="1"/>
  <c r="AD1466" i="8" s="1"/>
  <c r="Y1467" i="8"/>
  <c r="Z1467" i="8" s="1"/>
  <c r="Y1468" i="8"/>
  <c r="Z1468" i="8" s="1"/>
  <c r="Y1469" i="8"/>
  <c r="Z1469" i="8" s="1"/>
  <c r="Y1470" i="8"/>
  <c r="Z1470" i="8" s="1"/>
  <c r="Y1471" i="8"/>
  <c r="Z1471" i="8" s="1"/>
  <c r="Y1472" i="8"/>
  <c r="Z1472" i="8" s="1"/>
  <c r="Y1473" i="8"/>
  <c r="Z1473" i="8" s="1"/>
  <c r="Y1474" i="8"/>
  <c r="Z1474" i="8" s="1"/>
  <c r="Y1475" i="8"/>
  <c r="Z1475" i="8" s="1"/>
  <c r="Y1476" i="8"/>
  <c r="Z1476" i="8" s="1"/>
  <c r="Y1477" i="8"/>
  <c r="Z1477" i="8" s="1"/>
  <c r="Y1478" i="8"/>
  <c r="Z1478" i="8" s="1"/>
  <c r="Y1479" i="8"/>
  <c r="Z1479" i="8" s="1"/>
  <c r="Y1480" i="8"/>
  <c r="Z1480" i="8" s="1"/>
  <c r="Y1481" i="8"/>
  <c r="Z1481" i="8" s="1"/>
  <c r="Y1482" i="8"/>
  <c r="Z1482" i="8" s="1"/>
  <c r="Y1483" i="8"/>
  <c r="Z1483" i="8" s="1"/>
  <c r="Y1484" i="8"/>
  <c r="Z1484" i="8" s="1"/>
  <c r="Y1485" i="8"/>
  <c r="Z1485" i="8" s="1"/>
  <c r="Y1486" i="8"/>
  <c r="Z1486" i="8" s="1"/>
  <c r="Y1487" i="8"/>
  <c r="Z1487" i="8" s="1"/>
  <c r="Y1488" i="8"/>
  <c r="Z1488" i="8" s="1"/>
  <c r="Y1489" i="8"/>
  <c r="Z1489" i="8" s="1"/>
  <c r="Y1490" i="8"/>
  <c r="Z1490" i="8" s="1"/>
  <c r="Y1491" i="8"/>
  <c r="Z1491" i="8" s="1"/>
  <c r="Y1492" i="8"/>
  <c r="Z1492" i="8" s="1"/>
  <c r="Y1493" i="8"/>
  <c r="Z1493" i="8" s="1"/>
  <c r="Y1494" i="8"/>
  <c r="Z1494" i="8" s="1"/>
  <c r="Y1495" i="8"/>
  <c r="Z1495" i="8" s="1"/>
  <c r="Y1496" i="8"/>
  <c r="Z1496" i="8" s="1"/>
  <c r="Y1497" i="8"/>
  <c r="Z1497" i="8" s="1"/>
  <c r="Y1498" i="8"/>
  <c r="Z1498" i="8" s="1"/>
  <c r="Y1499" i="8"/>
  <c r="Z1499" i="8" s="1"/>
  <c r="Y1500" i="8"/>
  <c r="Z1500" i="8" s="1"/>
  <c r="Y1501" i="8"/>
  <c r="Z1501" i="8" s="1"/>
  <c r="Y1502" i="8"/>
  <c r="Z1502" i="8" s="1"/>
  <c r="Y1503" i="8"/>
  <c r="Z1503" i="8" s="1"/>
  <c r="Y1504" i="8"/>
  <c r="Z1504" i="8" s="1"/>
  <c r="Y1505" i="8"/>
  <c r="Z1505" i="8" s="1"/>
  <c r="Y1506" i="8"/>
  <c r="Z1506" i="8" s="1"/>
  <c r="Y1507" i="8"/>
  <c r="Z1507" i="8" s="1"/>
  <c r="Y1508" i="8"/>
  <c r="Z1508" i="8" s="1"/>
  <c r="Y1509" i="8"/>
  <c r="Z1509" i="8" s="1"/>
  <c r="Y1510" i="8"/>
  <c r="Z1510" i="8" s="1"/>
  <c r="Y1511" i="8"/>
  <c r="Z1511" i="8" s="1"/>
  <c r="Y1512" i="8"/>
  <c r="Z1512" i="8" s="1"/>
  <c r="Y1513" i="8"/>
  <c r="Z1513" i="8" s="1"/>
  <c r="Y1514" i="8"/>
  <c r="Z1514" i="8" s="1"/>
  <c r="Y1515" i="8"/>
  <c r="Z1515" i="8" s="1"/>
  <c r="Y1516" i="8"/>
  <c r="Z1516" i="8" s="1"/>
  <c r="Y1517" i="8"/>
  <c r="Z1517" i="8" s="1"/>
  <c r="Y1518" i="8"/>
  <c r="Z1518" i="8" s="1"/>
  <c r="Y1519" i="8"/>
  <c r="Z1519" i="8" s="1"/>
  <c r="Y1520" i="8"/>
  <c r="Z1520" i="8" s="1"/>
  <c r="Y1521" i="8"/>
  <c r="Z1521" i="8" s="1"/>
  <c r="Y1522" i="8"/>
  <c r="Z1522" i="8" s="1"/>
  <c r="Y1523" i="8"/>
  <c r="Z1523" i="8" s="1"/>
  <c r="Y1524" i="8"/>
  <c r="Z1524" i="8" s="1"/>
  <c r="Y1525" i="8"/>
  <c r="Z1525" i="8" s="1"/>
  <c r="Y1526" i="8"/>
  <c r="Z1526" i="8" s="1"/>
  <c r="Y1527" i="8"/>
  <c r="Z1527" i="8" s="1"/>
  <c r="AD1527" i="8" s="1"/>
  <c r="Y1528" i="8"/>
  <c r="Z1528" i="8" s="1"/>
  <c r="Y1529" i="8"/>
  <c r="Z1529" i="8" s="1"/>
  <c r="Y1530" i="8"/>
  <c r="Z1530" i="8" s="1"/>
  <c r="Y1531" i="8"/>
  <c r="Z1531" i="8" s="1"/>
  <c r="Y1532" i="8"/>
  <c r="Z1532" i="8" s="1"/>
  <c r="Y1533" i="8"/>
  <c r="Z1533" i="8" s="1"/>
  <c r="Y1534" i="8"/>
  <c r="Z1534" i="8" s="1"/>
  <c r="Y1535" i="8"/>
  <c r="Z1535" i="8" s="1"/>
  <c r="Y1536" i="8"/>
  <c r="Z1536" i="8" s="1"/>
  <c r="Y1537" i="8"/>
  <c r="Z1537" i="8" s="1"/>
  <c r="Y1538" i="8"/>
  <c r="Z1538" i="8" s="1"/>
  <c r="Y1539" i="8"/>
  <c r="Z1539" i="8" s="1"/>
  <c r="Y1540" i="8"/>
  <c r="Z1540" i="8" s="1"/>
  <c r="Y1541" i="8"/>
  <c r="Z1541" i="8" s="1"/>
  <c r="Y1542" i="8"/>
  <c r="Z1542" i="8" s="1"/>
  <c r="Y1543" i="8"/>
  <c r="Z1543" i="8" s="1"/>
  <c r="Y1544" i="8"/>
  <c r="Z1544" i="8" s="1"/>
  <c r="Y1545" i="8"/>
  <c r="Z1545" i="8" s="1"/>
  <c r="Y1546" i="8"/>
  <c r="Z1546" i="8" s="1"/>
  <c r="Y1547" i="8"/>
  <c r="Z1547" i="8" s="1"/>
  <c r="Y1548" i="8"/>
  <c r="Z1548" i="8" s="1"/>
  <c r="Y1549" i="8"/>
  <c r="Z1549" i="8" s="1"/>
  <c r="Y1550" i="8"/>
  <c r="Z1550" i="8" s="1"/>
  <c r="Y1551" i="8"/>
  <c r="Z1551" i="8" s="1"/>
  <c r="Y1552" i="8"/>
  <c r="Z1552" i="8" s="1"/>
  <c r="Y1553" i="8"/>
  <c r="Z1553" i="8" s="1"/>
  <c r="Y1554" i="8"/>
  <c r="Z1554" i="8" s="1"/>
  <c r="Y1555" i="8"/>
  <c r="Z1555" i="8" s="1"/>
  <c r="Y1556" i="8"/>
  <c r="Z1556" i="8" s="1"/>
  <c r="Y1557" i="8"/>
  <c r="Z1557" i="8" s="1"/>
  <c r="Y1558" i="8"/>
  <c r="Z1558" i="8" s="1"/>
  <c r="Y1559" i="8"/>
  <c r="Z1559" i="8" s="1"/>
  <c r="Y1560" i="8"/>
  <c r="Z1560" i="8" s="1"/>
  <c r="Y1561" i="8"/>
  <c r="Z1561" i="8" s="1"/>
  <c r="Y1562" i="8"/>
  <c r="Z1562" i="8" s="1"/>
  <c r="Y1563" i="8"/>
  <c r="Z1563" i="8" s="1"/>
  <c r="Y1564" i="8"/>
  <c r="Z1564" i="8" s="1"/>
  <c r="Y1565" i="8"/>
  <c r="Z1565" i="8" s="1"/>
  <c r="Y1566" i="8"/>
  <c r="Z1566" i="8" s="1"/>
  <c r="Y1567" i="8"/>
  <c r="Z1567" i="8" s="1"/>
  <c r="Y1568" i="8"/>
  <c r="Z1568" i="8" s="1"/>
  <c r="Y1569" i="8"/>
  <c r="Z1569" i="8" s="1"/>
  <c r="Y1570" i="8"/>
  <c r="Z1570" i="8" s="1"/>
  <c r="Y1571" i="8"/>
  <c r="Z1571" i="8" s="1"/>
  <c r="Y1572" i="8"/>
  <c r="Z1572" i="8" s="1"/>
  <c r="Y1573" i="8"/>
  <c r="Z1573" i="8" s="1"/>
  <c r="Y1574" i="8"/>
  <c r="Z1574" i="8" s="1"/>
  <c r="Y1575" i="8"/>
  <c r="Z1575" i="8" s="1"/>
  <c r="Y1576" i="8"/>
  <c r="Z1576" i="8" s="1"/>
  <c r="Y1577" i="8"/>
  <c r="Z1577" i="8" s="1"/>
  <c r="Y1578" i="8"/>
  <c r="Z1578" i="8" s="1"/>
  <c r="Y1579" i="8"/>
  <c r="Z1579" i="8" s="1"/>
  <c r="Y1580" i="8"/>
  <c r="Z1580" i="8" s="1"/>
  <c r="Y1581" i="8"/>
  <c r="Z1581" i="8" s="1"/>
  <c r="Y1582" i="8"/>
  <c r="Z1582" i="8" s="1"/>
  <c r="Y1583" i="8"/>
  <c r="Z1583" i="8" s="1"/>
  <c r="Y1584" i="8"/>
  <c r="Z1584" i="8" s="1"/>
  <c r="Y1585" i="8"/>
  <c r="Z1585" i="8" s="1"/>
  <c r="Y1586" i="8"/>
  <c r="Z1586" i="8" s="1"/>
  <c r="Y1587" i="8"/>
  <c r="Z1587" i="8" s="1"/>
  <c r="Y1588" i="8"/>
  <c r="Z1588" i="8" s="1"/>
  <c r="Y1589" i="8"/>
  <c r="Z1589" i="8" s="1"/>
  <c r="Y1590" i="8"/>
  <c r="Z1590" i="8" s="1"/>
  <c r="Y1591" i="8"/>
  <c r="Z1591" i="8" s="1"/>
  <c r="Y1592" i="8"/>
  <c r="Z1592" i="8" s="1"/>
  <c r="Y1593" i="8"/>
  <c r="Z1593" i="8" s="1"/>
  <c r="Y1594" i="8"/>
  <c r="Z1594" i="8" s="1"/>
  <c r="Y1595" i="8"/>
  <c r="Z1595" i="8" s="1"/>
  <c r="Y1596" i="8"/>
  <c r="Z1596" i="8" s="1"/>
  <c r="Y1597" i="8"/>
  <c r="Z1597" i="8" s="1"/>
  <c r="Y1598" i="8"/>
  <c r="Z1598" i="8" s="1"/>
  <c r="Y1599" i="8"/>
  <c r="Z1599" i="8" s="1"/>
  <c r="Y1600" i="8"/>
  <c r="Z1600" i="8" s="1"/>
  <c r="Y1601" i="8"/>
  <c r="Z1601" i="8" s="1"/>
  <c r="Y1602" i="8"/>
  <c r="Z1602" i="8" s="1"/>
  <c r="Y1603" i="8"/>
  <c r="Z1603" i="8" s="1"/>
  <c r="Y1604" i="8"/>
  <c r="Z1604" i="8" s="1"/>
  <c r="Y1605" i="8"/>
  <c r="Z1605" i="8" s="1"/>
  <c r="Y1606" i="8"/>
  <c r="Z1606" i="8" s="1"/>
  <c r="Y1607" i="8"/>
  <c r="Z1607" i="8" s="1"/>
  <c r="Y1608" i="8"/>
  <c r="Z1608" i="8" s="1"/>
  <c r="Y1609" i="8"/>
  <c r="Z1609" i="8" s="1"/>
  <c r="Y1610" i="8"/>
  <c r="Z1610" i="8" s="1"/>
  <c r="Y1611" i="8"/>
  <c r="Z1611" i="8" s="1"/>
  <c r="Y1612" i="8"/>
  <c r="Z1612" i="8" s="1"/>
  <c r="Y1613" i="8"/>
  <c r="Z1613" i="8" s="1"/>
  <c r="Y1614" i="8"/>
  <c r="Z1614" i="8" s="1"/>
  <c r="Y1615" i="8"/>
  <c r="Z1615" i="8" s="1"/>
  <c r="Y1616" i="8"/>
  <c r="Z1616" i="8" s="1"/>
  <c r="Y1617" i="8"/>
  <c r="Z1617" i="8" s="1"/>
  <c r="Y1618" i="8"/>
  <c r="Z1618" i="8" s="1"/>
  <c r="Y1619" i="8"/>
  <c r="Z1619" i="8" s="1"/>
  <c r="Y1620" i="8"/>
  <c r="Z1620" i="8" s="1"/>
  <c r="Y1621" i="8"/>
  <c r="Z1621" i="8" s="1"/>
  <c r="Y1622" i="8"/>
  <c r="Z1622" i="8" s="1"/>
  <c r="Y1623" i="8"/>
  <c r="Z1623" i="8" s="1"/>
  <c r="Y1624" i="8"/>
  <c r="Z1624" i="8" s="1"/>
  <c r="Y1625" i="8"/>
  <c r="Z1625" i="8" s="1"/>
  <c r="Y1626" i="8"/>
  <c r="Z1626" i="8" s="1"/>
  <c r="Y1627" i="8"/>
  <c r="Z1627" i="8" s="1"/>
  <c r="Y1628" i="8"/>
  <c r="Z1628" i="8" s="1"/>
  <c r="Y1629" i="8"/>
  <c r="Z1629" i="8" s="1"/>
  <c r="Y1630" i="8"/>
  <c r="Z1630" i="8" s="1"/>
  <c r="Y1631" i="8"/>
  <c r="Z1631" i="8" s="1"/>
  <c r="Y1632" i="8"/>
  <c r="Z1632" i="8" s="1"/>
  <c r="Y1633" i="8"/>
  <c r="Z1633" i="8" s="1"/>
  <c r="Y1634" i="8"/>
  <c r="Z1634" i="8" s="1"/>
  <c r="Y1635" i="8"/>
  <c r="Z1635" i="8" s="1"/>
  <c r="Y1636" i="8"/>
  <c r="Z1636" i="8" s="1"/>
  <c r="Y1637" i="8"/>
  <c r="Z1637" i="8" s="1"/>
  <c r="Y1638" i="8"/>
  <c r="Z1638" i="8" s="1"/>
  <c r="Y1639" i="8"/>
  <c r="Z1639" i="8" s="1"/>
  <c r="Y1640" i="8"/>
  <c r="Z1640" i="8" s="1"/>
  <c r="Y1641" i="8"/>
  <c r="Z1641" i="8" s="1"/>
  <c r="Y1642" i="8"/>
  <c r="Z1642" i="8" s="1"/>
  <c r="AD1642" i="8" s="1"/>
  <c r="Y1643" i="8"/>
  <c r="Z1643" i="8" s="1"/>
  <c r="Y1644" i="8"/>
  <c r="Z1644" i="8" s="1"/>
  <c r="Y1645" i="8"/>
  <c r="Z1645" i="8" s="1"/>
  <c r="Y1646" i="8"/>
  <c r="Z1646" i="8" s="1"/>
  <c r="Y1647" i="8"/>
  <c r="Z1647" i="8" s="1"/>
  <c r="Y1648" i="8"/>
  <c r="Z1648" i="8" s="1"/>
  <c r="Y1649" i="8"/>
  <c r="Z1649" i="8" s="1"/>
  <c r="Y1650" i="8"/>
  <c r="Z1650" i="8" s="1"/>
  <c r="Y1651" i="8"/>
  <c r="Z1651" i="8" s="1"/>
  <c r="Y1652" i="8"/>
  <c r="Z1652" i="8" s="1"/>
  <c r="Y1653" i="8"/>
  <c r="Z1653" i="8" s="1"/>
  <c r="Y1654" i="8"/>
  <c r="Z1654" i="8" s="1"/>
  <c r="Y1655" i="8"/>
  <c r="Z1655" i="8" s="1"/>
  <c r="Y1656" i="8"/>
  <c r="Z1656" i="8" s="1"/>
  <c r="Y1657" i="8"/>
  <c r="Z1657" i="8" s="1"/>
  <c r="Y1658" i="8"/>
  <c r="Z1658" i="8" s="1"/>
  <c r="Y1659" i="8"/>
  <c r="Z1659" i="8" s="1"/>
  <c r="Y1660" i="8"/>
  <c r="Z1660" i="8" s="1"/>
  <c r="Y1661" i="8"/>
  <c r="Z1661" i="8" s="1"/>
  <c r="Y1662" i="8"/>
  <c r="Z1662" i="8" s="1"/>
  <c r="Y1663" i="8"/>
  <c r="Z1663" i="8" s="1"/>
  <c r="Y1664" i="8"/>
  <c r="Z1664" i="8" s="1"/>
  <c r="Y1665" i="8"/>
  <c r="Z1665" i="8" s="1"/>
  <c r="Y1666" i="8"/>
  <c r="Z1666" i="8" s="1"/>
  <c r="Y1667" i="8"/>
  <c r="Z1667" i="8" s="1"/>
  <c r="Y1668" i="8"/>
  <c r="Z1668" i="8" s="1"/>
  <c r="Y1669" i="8"/>
  <c r="Z1669" i="8" s="1"/>
  <c r="Y1670" i="8"/>
  <c r="Z1670" i="8" s="1"/>
  <c r="Y1671" i="8"/>
  <c r="Z1671" i="8" s="1"/>
  <c r="Y1672" i="8"/>
  <c r="Z1672" i="8" s="1"/>
  <c r="Y1673" i="8"/>
  <c r="Z1673" i="8" s="1"/>
  <c r="Y1674" i="8"/>
  <c r="Z1674" i="8" s="1"/>
  <c r="Y1675" i="8"/>
  <c r="Z1675" i="8" s="1"/>
  <c r="Y1676" i="8"/>
  <c r="Z1676" i="8" s="1"/>
  <c r="AD1676" i="8" s="1"/>
  <c r="Y1677" i="8"/>
  <c r="Z1677" i="8" s="1"/>
  <c r="Y1678" i="8"/>
  <c r="Z1678" i="8" s="1"/>
  <c r="Y1679" i="8"/>
  <c r="Z1679" i="8" s="1"/>
  <c r="Y1680" i="8"/>
  <c r="Z1680" i="8" s="1"/>
  <c r="Y1681" i="8"/>
  <c r="Z1681" i="8" s="1"/>
  <c r="Y1682" i="8"/>
  <c r="Z1682" i="8" s="1"/>
  <c r="Y1683" i="8"/>
  <c r="Z1683" i="8" s="1"/>
  <c r="Y1684" i="8"/>
  <c r="Z1684" i="8" s="1"/>
  <c r="Y1685" i="8"/>
  <c r="Z1685" i="8" s="1"/>
  <c r="Y1686" i="8"/>
  <c r="Z1686" i="8" s="1"/>
  <c r="Y1687" i="8"/>
  <c r="Z1687" i="8" s="1"/>
  <c r="Y1688" i="8"/>
  <c r="Z1688" i="8" s="1"/>
  <c r="Y1689" i="8"/>
  <c r="Z1689" i="8" s="1"/>
  <c r="Y1690" i="8"/>
  <c r="Z1690" i="8" s="1"/>
  <c r="Y1691" i="8"/>
  <c r="Z1691" i="8" s="1"/>
  <c r="Y1692" i="8"/>
  <c r="Z1692" i="8" s="1"/>
  <c r="Y1693" i="8"/>
  <c r="Z1693" i="8" s="1"/>
  <c r="Y1694" i="8"/>
  <c r="Z1694" i="8" s="1"/>
  <c r="Y1695" i="8"/>
  <c r="Z1695" i="8" s="1"/>
  <c r="Y1696" i="8"/>
  <c r="Z1696" i="8" s="1"/>
  <c r="Y1697" i="8"/>
  <c r="Z1697" i="8" s="1"/>
  <c r="Y1698" i="8"/>
  <c r="Z1698" i="8" s="1"/>
  <c r="Y1699" i="8"/>
  <c r="Z1699" i="8" s="1"/>
  <c r="Y1700" i="8"/>
  <c r="Z1700" i="8" s="1"/>
  <c r="Y1701" i="8"/>
  <c r="Z1701" i="8" s="1"/>
  <c r="Y1702" i="8"/>
  <c r="Z1702" i="8" s="1"/>
  <c r="Y1703" i="8"/>
  <c r="Z1703" i="8" s="1"/>
  <c r="Y1704" i="8"/>
  <c r="Z1704" i="8" s="1"/>
  <c r="Y1705" i="8"/>
  <c r="Z1705" i="8" s="1"/>
  <c r="Y1706" i="8"/>
  <c r="Z1706" i="8" s="1"/>
  <c r="Y1707" i="8"/>
  <c r="Z1707" i="8" s="1"/>
  <c r="Y1708" i="8"/>
  <c r="Z1708" i="8" s="1"/>
  <c r="Y1709" i="8"/>
  <c r="Z1709" i="8" s="1"/>
  <c r="Y1710" i="8"/>
  <c r="Z1710" i="8" s="1"/>
  <c r="Y1711" i="8"/>
  <c r="Z1711" i="8" s="1"/>
  <c r="Y1712" i="8"/>
  <c r="Z1712" i="8" s="1"/>
  <c r="Y1713" i="8"/>
  <c r="Z1713" i="8" s="1"/>
  <c r="Y1714" i="8"/>
  <c r="Z1714" i="8" s="1"/>
  <c r="Y1715" i="8"/>
  <c r="Z1715" i="8" s="1"/>
  <c r="Y1716" i="8"/>
  <c r="Z1716" i="8" s="1"/>
  <c r="Y1717" i="8"/>
  <c r="Z1717" i="8" s="1"/>
  <c r="Y1718" i="8"/>
  <c r="Z1718" i="8" s="1"/>
  <c r="Y1719" i="8"/>
  <c r="Z1719" i="8" s="1"/>
  <c r="Y1720" i="8"/>
  <c r="Z1720" i="8" s="1"/>
  <c r="Y1721" i="8"/>
  <c r="Z1721" i="8" s="1"/>
  <c r="Y1722" i="8"/>
  <c r="Z1722" i="8" s="1"/>
  <c r="Y1723" i="8"/>
  <c r="Z1723" i="8" s="1"/>
  <c r="AD1723" i="8" s="1"/>
  <c r="Y1724" i="8"/>
  <c r="Z1724" i="8" s="1"/>
  <c r="Y1725" i="8"/>
  <c r="Z1725" i="8" s="1"/>
  <c r="Y1726" i="8"/>
  <c r="Z1726" i="8" s="1"/>
  <c r="Y1727" i="8"/>
  <c r="Z1727" i="8" s="1"/>
  <c r="Y1728" i="8"/>
  <c r="Z1728" i="8" s="1"/>
  <c r="Y1729" i="8"/>
  <c r="Z1729" i="8" s="1"/>
  <c r="Y1730" i="8"/>
  <c r="Z1730" i="8" s="1"/>
  <c r="Y1731" i="8"/>
  <c r="Z1731" i="8" s="1"/>
  <c r="Y1732" i="8"/>
  <c r="Z1732" i="8" s="1"/>
  <c r="Y1733" i="8"/>
  <c r="Z1733" i="8" s="1"/>
  <c r="Y1734" i="8"/>
  <c r="Z1734" i="8" s="1"/>
  <c r="Y1735" i="8"/>
  <c r="Z1735" i="8" s="1"/>
  <c r="Y1736" i="8"/>
  <c r="Z1736" i="8" s="1"/>
  <c r="Y1737" i="8"/>
  <c r="Z1737" i="8" s="1"/>
  <c r="Y1738" i="8"/>
  <c r="Z1738" i="8" s="1"/>
  <c r="Y1739" i="8"/>
  <c r="Z1739" i="8" s="1"/>
  <c r="Y1740" i="8"/>
  <c r="Z1740" i="8" s="1"/>
  <c r="Y1741" i="8"/>
  <c r="Z1741" i="8" s="1"/>
  <c r="Y1742" i="8"/>
  <c r="Z1742" i="8" s="1"/>
  <c r="Y1743" i="8"/>
  <c r="Z1743" i="8" s="1"/>
  <c r="Y1744" i="8"/>
  <c r="Z1744" i="8" s="1"/>
  <c r="Y1745" i="8"/>
  <c r="Z1745" i="8" s="1"/>
  <c r="Y1746" i="8"/>
  <c r="Z1746" i="8" s="1"/>
  <c r="Y1747" i="8"/>
  <c r="Z1747" i="8" s="1"/>
  <c r="Y1748" i="8"/>
  <c r="Z1748" i="8" s="1"/>
  <c r="Y1749" i="8"/>
  <c r="Z1749" i="8" s="1"/>
  <c r="Y1750" i="8"/>
  <c r="Z1750" i="8" s="1"/>
  <c r="Y1751" i="8"/>
  <c r="Z1751" i="8" s="1"/>
  <c r="Y1752" i="8"/>
  <c r="Z1752" i="8" s="1"/>
  <c r="Y1753" i="8"/>
  <c r="Z1753" i="8" s="1"/>
  <c r="Y1754" i="8"/>
  <c r="Z1754" i="8" s="1"/>
  <c r="Y1755" i="8"/>
  <c r="Z1755" i="8" s="1"/>
  <c r="Y1756" i="8"/>
  <c r="Z1756" i="8" s="1"/>
  <c r="Y1757" i="8"/>
  <c r="Z1757" i="8" s="1"/>
  <c r="Y1758" i="8"/>
  <c r="Z1758" i="8" s="1"/>
  <c r="Y1759" i="8"/>
  <c r="Z1759" i="8" s="1"/>
  <c r="Y1760" i="8"/>
  <c r="Z1760" i="8" s="1"/>
  <c r="Y1761" i="8"/>
  <c r="Z1761" i="8" s="1"/>
  <c r="Y1762" i="8"/>
  <c r="Z1762" i="8" s="1"/>
  <c r="Y1763" i="8"/>
  <c r="Z1763" i="8" s="1"/>
  <c r="Y1764" i="8"/>
  <c r="Z1764" i="8" s="1"/>
  <c r="Y1765" i="8"/>
  <c r="Z1765" i="8" s="1"/>
  <c r="Y1766" i="8"/>
  <c r="Z1766" i="8" s="1"/>
  <c r="Y1767" i="8"/>
  <c r="Z1767" i="8" s="1"/>
  <c r="Y1768" i="8"/>
  <c r="Z1768" i="8" s="1"/>
  <c r="Y1769" i="8"/>
  <c r="Z1769" i="8" s="1"/>
  <c r="Y1770" i="8"/>
  <c r="Z1770" i="8" s="1"/>
  <c r="AD1770" i="8" s="1"/>
  <c r="Y1771" i="8"/>
  <c r="Z1771" i="8" s="1"/>
  <c r="Y1772" i="8"/>
  <c r="Z1772" i="8" s="1"/>
  <c r="Y1773" i="8"/>
  <c r="Z1773" i="8" s="1"/>
  <c r="Y1774" i="8"/>
  <c r="Z1774" i="8" s="1"/>
  <c r="Y1775" i="8"/>
  <c r="Z1775" i="8" s="1"/>
  <c r="Y1776" i="8"/>
  <c r="Z1776" i="8" s="1"/>
  <c r="Y1777" i="8"/>
  <c r="Z1777" i="8" s="1"/>
  <c r="Y1778" i="8"/>
  <c r="Z1778" i="8" s="1"/>
  <c r="Y1779" i="8"/>
  <c r="Z1779" i="8" s="1"/>
  <c r="Y1780" i="8"/>
  <c r="Z1780" i="8" s="1"/>
  <c r="Y1781" i="8"/>
  <c r="Z1781" i="8" s="1"/>
  <c r="Y1782" i="8"/>
  <c r="Z1782" i="8" s="1"/>
  <c r="Y1783" i="8"/>
  <c r="Z1783" i="8" s="1"/>
  <c r="Y1784" i="8"/>
  <c r="Z1784" i="8" s="1"/>
  <c r="Y1785" i="8"/>
  <c r="Z1785" i="8" s="1"/>
  <c r="Y1786" i="8"/>
  <c r="Z1786" i="8" s="1"/>
  <c r="Y1787" i="8"/>
  <c r="Z1787" i="8" s="1"/>
  <c r="Y1788" i="8"/>
  <c r="Z1788" i="8" s="1"/>
  <c r="Y1789" i="8"/>
  <c r="Z1789" i="8" s="1"/>
  <c r="Y1790" i="8"/>
  <c r="Z1790" i="8" s="1"/>
  <c r="Y1791" i="8"/>
  <c r="Z1791" i="8" s="1"/>
  <c r="Y1792" i="8"/>
  <c r="Z1792" i="8" s="1"/>
  <c r="Y1793" i="8"/>
  <c r="Z1793" i="8" s="1"/>
  <c r="Y1794" i="8"/>
  <c r="Z1794" i="8" s="1"/>
  <c r="Y24" i="8"/>
  <c r="Z24" i="8" s="1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56" i="8"/>
  <c r="H57" i="8"/>
  <c r="H58" i="8"/>
  <c r="H59" i="8"/>
  <c r="H60" i="8"/>
  <c r="H61" i="8"/>
  <c r="H62" i="8"/>
  <c r="H63" i="8"/>
  <c r="H64" i="8"/>
  <c r="H65" i="8"/>
  <c r="H66" i="8"/>
  <c r="H67" i="8"/>
  <c r="H68" i="8"/>
  <c r="H69" i="8"/>
  <c r="H70" i="8"/>
  <c r="H71" i="8"/>
  <c r="H72" i="8"/>
  <c r="H73" i="8"/>
  <c r="H74" i="8"/>
  <c r="H75" i="8"/>
  <c r="H76" i="8"/>
  <c r="H77" i="8"/>
  <c r="H78" i="8"/>
  <c r="H79" i="8"/>
  <c r="H80" i="8"/>
  <c r="H81" i="8"/>
  <c r="H82" i="8"/>
  <c r="H83" i="8"/>
  <c r="H84" i="8"/>
  <c r="H85" i="8"/>
  <c r="H86" i="8"/>
  <c r="H87" i="8"/>
  <c r="H88" i="8"/>
  <c r="H89" i="8"/>
  <c r="H90" i="8"/>
  <c r="H91" i="8"/>
  <c r="H92" i="8"/>
  <c r="H93" i="8"/>
  <c r="H94" i="8"/>
  <c r="H95" i="8"/>
  <c r="H96" i="8"/>
  <c r="H97" i="8"/>
  <c r="H98" i="8"/>
  <c r="H99" i="8"/>
  <c r="H100" i="8"/>
  <c r="H101" i="8"/>
  <c r="H102" i="8"/>
  <c r="H103" i="8"/>
  <c r="H104" i="8"/>
  <c r="H105" i="8"/>
  <c r="H106" i="8"/>
  <c r="H107" i="8"/>
  <c r="H108" i="8"/>
  <c r="H109" i="8"/>
  <c r="H110" i="8"/>
  <c r="H111" i="8"/>
  <c r="H112" i="8"/>
  <c r="H113" i="8"/>
  <c r="H114" i="8"/>
  <c r="H115" i="8"/>
  <c r="H116" i="8"/>
  <c r="H117" i="8"/>
  <c r="H118" i="8"/>
  <c r="H119" i="8"/>
  <c r="H120" i="8"/>
  <c r="H121" i="8"/>
  <c r="H122" i="8"/>
  <c r="H123" i="8"/>
  <c r="H124" i="8"/>
  <c r="H125" i="8"/>
  <c r="H126" i="8"/>
  <c r="H127" i="8"/>
  <c r="H128" i="8"/>
  <c r="H129" i="8"/>
  <c r="H130" i="8"/>
  <c r="H131" i="8"/>
  <c r="H132" i="8"/>
  <c r="H133" i="8"/>
  <c r="H134" i="8"/>
  <c r="H135" i="8"/>
  <c r="H136" i="8"/>
  <c r="H137" i="8"/>
  <c r="H138" i="8"/>
  <c r="H139" i="8"/>
  <c r="H140" i="8"/>
  <c r="H141" i="8"/>
  <c r="H142" i="8"/>
  <c r="H143" i="8"/>
  <c r="H144" i="8"/>
  <c r="H145" i="8"/>
  <c r="H146" i="8"/>
  <c r="H147" i="8"/>
  <c r="H148" i="8"/>
  <c r="H149" i="8"/>
  <c r="H150" i="8"/>
  <c r="H151" i="8"/>
  <c r="H152" i="8"/>
  <c r="H153" i="8"/>
  <c r="H154" i="8"/>
  <c r="H155" i="8"/>
  <c r="H156" i="8"/>
  <c r="H157" i="8"/>
  <c r="H158" i="8"/>
  <c r="H159" i="8"/>
  <c r="H160" i="8"/>
  <c r="H161" i="8"/>
  <c r="H162" i="8"/>
  <c r="H163" i="8"/>
  <c r="H164" i="8"/>
  <c r="H165" i="8"/>
  <c r="H166" i="8"/>
  <c r="H167" i="8"/>
  <c r="H168" i="8"/>
  <c r="H169" i="8"/>
  <c r="H170" i="8"/>
  <c r="H171" i="8"/>
  <c r="H172" i="8"/>
  <c r="H173" i="8"/>
  <c r="H174" i="8"/>
  <c r="H175" i="8"/>
  <c r="H176" i="8"/>
  <c r="H177" i="8"/>
  <c r="H178" i="8"/>
  <c r="H179" i="8"/>
  <c r="H180" i="8"/>
  <c r="H181" i="8"/>
  <c r="H182" i="8"/>
  <c r="H183" i="8"/>
  <c r="H184" i="8"/>
  <c r="H185" i="8"/>
  <c r="H186" i="8"/>
  <c r="H187" i="8"/>
  <c r="H188" i="8"/>
  <c r="H189" i="8"/>
  <c r="H190" i="8"/>
  <c r="H191" i="8"/>
  <c r="H192" i="8"/>
  <c r="H193" i="8"/>
  <c r="H194" i="8"/>
  <c r="H195" i="8"/>
  <c r="H196" i="8"/>
  <c r="H197" i="8"/>
  <c r="H198" i="8"/>
  <c r="H199" i="8"/>
  <c r="H200" i="8"/>
  <c r="H201" i="8"/>
  <c r="H202" i="8"/>
  <c r="H203" i="8"/>
  <c r="H204" i="8"/>
  <c r="H205" i="8"/>
  <c r="H206" i="8"/>
  <c r="H207" i="8"/>
  <c r="H208" i="8"/>
  <c r="H209" i="8"/>
  <c r="H210" i="8"/>
  <c r="H211" i="8"/>
  <c r="H212" i="8"/>
  <c r="H213" i="8"/>
  <c r="H214" i="8"/>
  <c r="H215" i="8"/>
  <c r="H216" i="8"/>
  <c r="H217" i="8"/>
  <c r="H218" i="8"/>
  <c r="H219" i="8"/>
  <c r="H220" i="8"/>
  <c r="H221" i="8"/>
  <c r="H222" i="8"/>
  <c r="H223" i="8"/>
  <c r="H224" i="8"/>
  <c r="H225" i="8"/>
  <c r="H226" i="8"/>
  <c r="H227" i="8"/>
  <c r="H228" i="8"/>
  <c r="H229" i="8"/>
  <c r="H230" i="8"/>
  <c r="H231" i="8"/>
  <c r="H232" i="8"/>
  <c r="H233" i="8"/>
  <c r="H234" i="8"/>
  <c r="H235" i="8"/>
  <c r="H236" i="8"/>
  <c r="H237" i="8"/>
  <c r="H238" i="8"/>
  <c r="H239" i="8"/>
  <c r="H240" i="8"/>
  <c r="H241" i="8"/>
  <c r="H242" i="8"/>
  <c r="H243" i="8"/>
  <c r="H244" i="8"/>
  <c r="H245" i="8"/>
  <c r="H246" i="8"/>
  <c r="H247" i="8"/>
  <c r="H248" i="8"/>
  <c r="H249" i="8"/>
  <c r="H250" i="8"/>
  <c r="H251" i="8"/>
  <c r="H252" i="8"/>
  <c r="H253" i="8"/>
  <c r="H254" i="8"/>
  <c r="H255" i="8"/>
  <c r="H256" i="8"/>
  <c r="H257" i="8"/>
  <c r="H258" i="8"/>
  <c r="H259" i="8"/>
  <c r="H260" i="8"/>
  <c r="H261" i="8"/>
  <c r="H262" i="8"/>
  <c r="H263" i="8"/>
  <c r="H264" i="8"/>
  <c r="H265" i="8"/>
  <c r="H266" i="8"/>
  <c r="H267" i="8"/>
  <c r="H268" i="8"/>
  <c r="H269" i="8"/>
  <c r="H270" i="8"/>
  <c r="H271" i="8"/>
  <c r="H272" i="8"/>
  <c r="H273" i="8"/>
  <c r="H274" i="8"/>
  <c r="H275" i="8"/>
  <c r="H276" i="8"/>
  <c r="H277" i="8"/>
  <c r="H278" i="8"/>
  <c r="H279" i="8"/>
  <c r="H280" i="8"/>
  <c r="H281" i="8"/>
  <c r="H282" i="8"/>
  <c r="H283" i="8"/>
  <c r="H284" i="8"/>
  <c r="H285" i="8"/>
  <c r="H286" i="8"/>
  <c r="H287" i="8"/>
  <c r="H288" i="8"/>
  <c r="H289" i="8"/>
  <c r="H290" i="8"/>
  <c r="H291" i="8"/>
  <c r="H292" i="8"/>
  <c r="H293" i="8"/>
  <c r="H294" i="8"/>
  <c r="H295" i="8"/>
  <c r="H296" i="8"/>
  <c r="H297" i="8"/>
  <c r="H298" i="8"/>
  <c r="H299" i="8"/>
  <c r="H300" i="8"/>
  <c r="H301" i="8"/>
  <c r="H302" i="8"/>
  <c r="H303" i="8"/>
  <c r="H304" i="8"/>
  <c r="H305" i="8"/>
  <c r="H306" i="8"/>
  <c r="H307" i="8"/>
  <c r="H308" i="8"/>
  <c r="H309" i="8"/>
  <c r="H310" i="8"/>
  <c r="H311" i="8"/>
  <c r="H312" i="8"/>
  <c r="H313" i="8"/>
  <c r="H314" i="8"/>
  <c r="H315" i="8"/>
  <c r="H316" i="8"/>
  <c r="H317" i="8"/>
  <c r="H318" i="8"/>
  <c r="H319" i="8"/>
  <c r="H320" i="8"/>
  <c r="H321" i="8"/>
  <c r="H322" i="8"/>
  <c r="H323" i="8"/>
  <c r="H324" i="8"/>
  <c r="H325" i="8"/>
  <c r="H326" i="8"/>
  <c r="H327" i="8"/>
  <c r="H328" i="8"/>
  <c r="H329" i="8"/>
  <c r="H330" i="8"/>
  <c r="H331" i="8"/>
  <c r="H332" i="8"/>
  <c r="H333" i="8"/>
  <c r="H334" i="8"/>
  <c r="H335" i="8"/>
  <c r="H336" i="8"/>
  <c r="H337" i="8"/>
  <c r="H338" i="8"/>
  <c r="H339" i="8"/>
  <c r="H340" i="8"/>
  <c r="H341" i="8"/>
  <c r="H342" i="8"/>
  <c r="H343" i="8"/>
  <c r="H344" i="8"/>
  <c r="H345" i="8"/>
  <c r="H346" i="8"/>
  <c r="H347" i="8"/>
  <c r="H348" i="8"/>
  <c r="H349" i="8"/>
  <c r="H350" i="8"/>
  <c r="H351" i="8"/>
  <c r="H352" i="8"/>
  <c r="H353" i="8"/>
  <c r="H354" i="8"/>
  <c r="H355" i="8"/>
  <c r="H356" i="8"/>
  <c r="H357" i="8"/>
  <c r="H358" i="8"/>
  <c r="H359" i="8"/>
  <c r="H360" i="8"/>
  <c r="H361" i="8"/>
  <c r="H362" i="8"/>
  <c r="H363" i="8"/>
  <c r="H364" i="8"/>
  <c r="H365" i="8"/>
  <c r="H366" i="8"/>
  <c r="H367" i="8"/>
  <c r="H368" i="8"/>
  <c r="H369" i="8"/>
  <c r="H370" i="8"/>
  <c r="H371" i="8"/>
  <c r="H372" i="8"/>
  <c r="H373" i="8"/>
  <c r="H374" i="8"/>
  <c r="H375" i="8"/>
  <c r="H376" i="8"/>
  <c r="H377" i="8"/>
  <c r="H378" i="8"/>
  <c r="H379" i="8"/>
  <c r="H380" i="8"/>
  <c r="H381" i="8"/>
  <c r="H382" i="8"/>
  <c r="H383" i="8"/>
  <c r="H384" i="8"/>
  <c r="H385" i="8"/>
  <c r="H386" i="8"/>
  <c r="H387" i="8"/>
  <c r="H388" i="8"/>
  <c r="H389" i="8"/>
  <c r="H390" i="8"/>
  <c r="H391" i="8"/>
  <c r="H392" i="8"/>
  <c r="H393" i="8"/>
  <c r="H394" i="8"/>
  <c r="H395" i="8"/>
  <c r="H396" i="8"/>
  <c r="H397" i="8"/>
  <c r="H398" i="8"/>
  <c r="H399" i="8"/>
  <c r="H400" i="8"/>
  <c r="H401" i="8"/>
  <c r="H402" i="8"/>
  <c r="H403" i="8"/>
  <c r="H404" i="8"/>
  <c r="H405" i="8"/>
  <c r="H406" i="8"/>
  <c r="H407" i="8"/>
  <c r="H408" i="8"/>
  <c r="H409" i="8"/>
  <c r="H410" i="8"/>
  <c r="H411" i="8"/>
  <c r="H412" i="8"/>
  <c r="H413" i="8"/>
  <c r="H414" i="8"/>
  <c r="H415" i="8"/>
  <c r="H416" i="8"/>
  <c r="H417" i="8"/>
  <c r="H418" i="8"/>
  <c r="H419" i="8"/>
  <c r="H420" i="8"/>
  <c r="H421" i="8"/>
  <c r="H422" i="8"/>
  <c r="H423" i="8"/>
  <c r="H424" i="8"/>
  <c r="H425" i="8"/>
  <c r="H426" i="8"/>
  <c r="H427" i="8"/>
  <c r="H428" i="8"/>
  <c r="H429" i="8"/>
  <c r="H430" i="8"/>
  <c r="H431" i="8"/>
  <c r="H432" i="8"/>
  <c r="H433" i="8"/>
  <c r="H434" i="8"/>
  <c r="H435" i="8"/>
  <c r="H436" i="8"/>
  <c r="H437" i="8"/>
  <c r="H438" i="8"/>
  <c r="H439" i="8"/>
  <c r="H440" i="8"/>
  <c r="H441" i="8"/>
  <c r="H442" i="8"/>
  <c r="H443" i="8"/>
  <c r="H444" i="8"/>
  <c r="H445" i="8"/>
  <c r="H446" i="8"/>
  <c r="H447" i="8"/>
  <c r="H448" i="8"/>
  <c r="H449" i="8"/>
  <c r="H450" i="8"/>
  <c r="H451" i="8"/>
  <c r="H452" i="8"/>
  <c r="H453" i="8"/>
  <c r="H454" i="8"/>
  <c r="H455" i="8"/>
  <c r="H456" i="8"/>
  <c r="H457" i="8"/>
  <c r="H458" i="8"/>
  <c r="H459" i="8"/>
  <c r="H460" i="8"/>
  <c r="H461" i="8"/>
  <c r="H462" i="8"/>
  <c r="H463" i="8"/>
  <c r="H464" i="8"/>
  <c r="H465" i="8"/>
  <c r="H466" i="8"/>
  <c r="H467" i="8"/>
  <c r="H468" i="8"/>
  <c r="H469" i="8"/>
  <c r="H470" i="8"/>
  <c r="H471" i="8"/>
  <c r="H472" i="8"/>
  <c r="H473" i="8"/>
  <c r="H474" i="8"/>
  <c r="H475" i="8"/>
  <c r="H476" i="8"/>
  <c r="H477" i="8"/>
  <c r="H478" i="8"/>
  <c r="H479" i="8"/>
  <c r="H480" i="8"/>
  <c r="H481" i="8"/>
  <c r="H482" i="8"/>
  <c r="H483" i="8"/>
  <c r="H484" i="8"/>
  <c r="H485" i="8"/>
  <c r="H486" i="8"/>
  <c r="H487" i="8"/>
  <c r="H488" i="8"/>
  <c r="H489" i="8"/>
  <c r="H490" i="8"/>
  <c r="H491" i="8"/>
  <c r="H492" i="8"/>
  <c r="H493" i="8"/>
  <c r="H494" i="8"/>
  <c r="H495" i="8"/>
  <c r="H496" i="8"/>
  <c r="H497" i="8"/>
  <c r="H498" i="8"/>
  <c r="H499" i="8"/>
  <c r="H500" i="8"/>
  <c r="H501" i="8"/>
  <c r="H502" i="8"/>
  <c r="H503" i="8"/>
  <c r="H504" i="8"/>
  <c r="H505" i="8"/>
  <c r="H506" i="8"/>
  <c r="H507" i="8"/>
  <c r="H508" i="8"/>
  <c r="H509" i="8"/>
  <c r="H510" i="8"/>
  <c r="H511" i="8"/>
  <c r="H512" i="8"/>
  <c r="H513" i="8"/>
  <c r="H514" i="8"/>
  <c r="H515" i="8"/>
  <c r="H516" i="8"/>
  <c r="H517" i="8"/>
  <c r="H518" i="8"/>
  <c r="H519" i="8"/>
  <c r="H520" i="8"/>
  <c r="H521" i="8"/>
  <c r="H522" i="8"/>
  <c r="H523" i="8"/>
  <c r="H524" i="8"/>
  <c r="H525" i="8"/>
  <c r="H526" i="8"/>
  <c r="H527" i="8"/>
  <c r="H528" i="8"/>
  <c r="H529" i="8"/>
  <c r="H530" i="8"/>
  <c r="H531" i="8"/>
  <c r="H532" i="8"/>
  <c r="H533" i="8"/>
  <c r="H534" i="8"/>
  <c r="H535" i="8"/>
  <c r="H536" i="8"/>
  <c r="H537" i="8"/>
  <c r="H538" i="8"/>
  <c r="H539" i="8"/>
  <c r="H540" i="8"/>
  <c r="H541" i="8"/>
  <c r="H542" i="8"/>
  <c r="H543" i="8"/>
  <c r="H544" i="8"/>
  <c r="H545" i="8"/>
  <c r="H546" i="8"/>
  <c r="H547" i="8"/>
  <c r="H548" i="8"/>
  <c r="H549" i="8"/>
  <c r="H550" i="8"/>
  <c r="H551" i="8"/>
  <c r="H552" i="8"/>
  <c r="H553" i="8"/>
  <c r="H554" i="8"/>
  <c r="H555" i="8"/>
  <c r="H556" i="8"/>
  <c r="H557" i="8"/>
  <c r="H558" i="8"/>
  <c r="H559" i="8"/>
  <c r="H560" i="8"/>
  <c r="H561" i="8"/>
  <c r="H562" i="8"/>
  <c r="H563" i="8"/>
  <c r="H564" i="8"/>
  <c r="H565" i="8"/>
  <c r="H566" i="8"/>
  <c r="H567" i="8"/>
  <c r="H568" i="8"/>
  <c r="H569" i="8"/>
  <c r="H570" i="8"/>
  <c r="H571" i="8"/>
  <c r="H572" i="8"/>
  <c r="H573" i="8"/>
  <c r="H574" i="8"/>
  <c r="H575" i="8"/>
  <c r="H576" i="8"/>
  <c r="H577" i="8"/>
  <c r="H578" i="8"/>
  <c r="H579" i="8"/>
  <c r="H580" i="8"/>
  <c r="H581" i="8"/>
  <c r="H582" i="8"/>
  <c r="H583" i="8"/>
  <c r="H584" i="8"/>
  <c r="H585" i="8"/>
  <c r="H586" i="8"/>
  <c r="H587" i="8"/>
  <c r="H588" i="8"/>
  <c r="H589" i="8"/>
  <c r="H590" i="8"/>
  <c r="H591" i="8"/>
  <c r="H592" i="8"/>
  <c r="H593" i="8"/>
  <c r="H594" i="8"/>
  <c r="H595" i="8"/>
  <c r="H596" i="8"/>
  <c r="H597" i="8"/>
  <c r="H598" i="8"/>
  <c r="H599" i="8"/>
  <c r="H600" i="8"/>
  <c r="H601" i="8"/>
  <c r="H602" i="8"/>
  <c r="H603" i="8"/>
  <c r="H604" i="8"/>
  <c r="H605" i="8"/>
  <c r="H606" i="8"/>
  <c r="H607" i="8"/>
  <c r="H608" i="8"/>
  <c r="H609" i="8"/>
  <c r="H610" i="8"/>
  <c r="H611" i="8"/>
  <c r="H612" i="8"/>
  <c r="H613" i="8"/>
  <c r="H614" i="8"/>
  <c r="H615" i="8"/>
  <c r="H616" i="8"/>
  <c r="H617" i="8"/>
  <c r="H618" i="8"/>
  <c r="H619" i="8"/>
  <c r="H620" i="8"/>
  <c r="H621" i="8"/>
  <c r="H622" i="8"/>
  <c r="H623" i="8"/>
  <c r="H624" i="8"/>
  <c r="H625" i="8"/>
  <c r="H626" i="8"/>
  <c r="H627" i="8"/>
  <c r="H628" i="8"/>
  <c r="H629" i="8"/>
  <c r="H630" i="8"/>
  <c r="H631" i="8"/>
  <c r="H632" i="8"/>
  <c r="H633" i="8"/>
  <c r="H634" i="8"/>
  <c r="H635" i="8"/>
  <c r="H636" i="8"/>
  <c r="H637" i="8"/>
  <c r="H638" i="8"/>
  <c r="H639" i="8"/>
  <c r="H640" i="8"/>
  <c r="H641" i="8"/>
  <c r="H642" i="8"/>
  <c r="H643" i="8"/>
  <c r="H644" i="8"/>
  <c r="H645" i="8"/>
  <c r="H646" i="8"/>
  <c r="H647" i="8"/>
  <c r="H648" i="8"/>
  <c r="H649" i="8"/>
  <c r="H650" i="8"/>
  <c r="H651" i="8"/>
  <c r="H652" i="8"/>
  <c r="H653" i="8"/>
  <c r="H654" i="8"/>
  <c r="H655" i="8"/>
  <c r="H656" i="8"/>
  <c r="H657" i="8"/>
  <c r="H658" i="8"/>
  <c r="H659" i="8"/>
  <c r="H660" i="8"/>
  <c r="H661" i="8"/>
  <c r="H662" i="8"/>
  <c r="H663" i="8"/>
  <c r="H664" i="8"/>
  <c r="H665" i="8"/>
  <c r="H666" i="8"/>
  <c r="H667" i="8"/>
  <c r="H668" i="8"/>
  <c r="H669" i="8"/>
  <c r="H670" i="8"/>
  <c r="H671" i="8"/>
  <c r="H672" i="8"/>
  <c r="H673" i="8"/>
  <c r="H674" i="8"/>
  <c r="H675" i="8"/>
  <c r="H676" i="8"/>
  <c r="H677" i="8"/>
  <c r="H678" i="8"/>
  <c r="H679" i="8"/>
  <c r="H680" i="8"/>
  <c r="H681" i="8"/>
  <c r="H682" i="8"/>
  <c r="H683" i="8"/>
  <c r="H684" i="8"/>
  <c r="H685" i="8"/>
  <c r="H686" i="8"/>
  <c r="H687" i="8"/>
  <c r="H688" i="8"/>
  <c r="H689" i="8"/>
  <c r="H690" i="8"/>
  <c r="H691" i="8"/>
  <c r="H692" i="8"/>
  <c r="H693" i="8"/>
  <c r="H694" i="8"/>
  <c r="H695" i="8"/>
  <c r="H696" i="8"/>
  <c r="H697" i="8"/>
  <c r="H698" i="8"/>
  <c r="H699" i="8"/>
  <c r="H700" i="8"/>
  <c r="H701" i="8"/>
  <c r="H702" i="8"/>
  <c r="H703" i="8"/>
  <c r="H704" i="8"/>
  <c r="H705" i="8"/>
  <c r="H706" i="8"/>
  <c r="H707" i="8"/>
  <c r="H708" i="8"/>
  <c r="H709" i="8"/>
  <c r="H710" i="8"/>
  <c r="H711" i="8"/>
  <c r="H712" i="8"/>
  <c r="H713" i="8"/>
  <c r="H714" i="8"/>
  <c r="H715" i="8"/>
  <c r="H716" i="8"/>
  <c r="H717" i="8"/>
  <c r="H718" i="8"/>
  <c r="H719" i="8"/>
  <c r="H720" i="8"/>
  <c r="H721" i="8"/>
  <c r="H722" i="8"/>
  <c r="H723" i="8"/>
  <c r="H724" i="8"/>
  <c r="H725" i="8"/>
  <c r="H726" i="8"/>
  <c r="H727" i="8"/>
  <c r="H728" i="8"/>
  <c r="H729" i="8"/>
  <c r="H730" i="8"/>
  <c r="H731" i="8"/>
  <c r="H732" i="8"/>
  <c r="H733" i="8"/>
  <c r="H734" i="8"/>
  <c r="H735" i="8"/>
  <c r="H736" i="8"/>
  <c r="H737" i="8"/>
  <c r="H738" i="8"/>
  <c r="H739" i="8"/>
  <c r="H740" i="8"/>
  <c r="H741" i="8"/>
  <c r="H742" i="8"/>
  <c r="H743" i="8"/>
  <c r="H744" i="8"/>
  <c r="H745" i="8"/>
  <c r="H746" i="8"/>
  <c r="H747" i="8"/>
  <c r="H748" i="8"/>
  <c r="H749" i="8"/>
  <c r="H750" i="8"/>
  <c r="H751" i="8"/>
  <c r="H752" i="8"/>
  <c r="H753" i="8"/>
  <c r="H754" i="8"/>
  <c r="H755" i="8"/>
  <c r="H756" i="8"/>
  <c r="H757" i="8"/>
  <c r="H758" i="8"/>
  <c r="H759" i="8"/>
  <c r="H760" i="8"/>
  <c r="H761" i="8"/>
  <c r="H762" i="8"/>
  <c r="H763" i="8"/>
  <c r="H764" i="8"/>
  <c r="H765" i="8"/>
  <c r="H766" i="8"/>
  <c r="H767" i="8"/>
  <c r="H768" i="8"/>
  <c r="H769" i="8"/>
  <c r="H770" i="8"/>
  <c r="H771" i="8"/>
  <c r="H772" i="8"/>
  <c r="H773" i="8"/>
  <c r="H774" i="8"/>
  <c r="H775" i="8"/>
  <c r="H776" i="8"/>
  <c r="H777" i="8"/>
  <c r="H778" i="8"/>
  <c r="H779" i="8"/>
  <c r="H780" i="8"/>
  <c r="H781" i="8"/>
  <c r="H782" i="8"/>
  <c r="H783" i="8"/>
  <c r="H784" i="8"/>
  <c r="H785" i="8"/>
  <c r="H786" i="8"/>
  <c r="H787" i="8"/>
  <c r="H788" i="8"/>
  <c r="H789" i="8"/>
  <c r="H790" i="8"/>
  <c r="H791" i="8"/>
  <c r="H792" i="8"/>
  <c r="H793" i="8"/>
  <c r="H794" i="8"/>
  <c r="H795" i="8"/>
  <c r="H796" i="8"/>
  <c r="H797" i="8"/>
  <c r="H798" i="8"/>
  <c r="H799" i="8"/>
  <c r="H800" i="8"/>
  <c r="H801" i="8"/>
  <c r="H802" i="8"/>
  <c r="H803" i="8"/>
  <c r="H804" i="8"/>
  <c r="H805" i="8"/>
  <c r="H806" i="8"/>
  <c r="H807" i="8"/>
  <c r="H808" i="8"/>
  <c r="H809" i="8"/>
  <c r="H810" i="8"/>
  <c r="H811" i="8"/>
  <c r="H812" i="8"/>
  <c r="H813" i="8"/>
  <c r="H814" i="8"/>
  <c r="H815" i="8"/>
  <c r="H816" i="8"/>
  <c r="H817" i="8"/>
  <c r="H818" i="8"/>
  <c r="H819" i="8"/>
  <c r="H820" i="8"/>
  <c r="H821" i="8"/>
  <c r="H822" i="8"/>
  <c r="H823" i="8"/>
  <c r="H824" i="8"/>
  <c r="H825" i="8"/>
  <c r="H826" i="8"/>
  <c r="H827" i="8"/>
  <c r="H828" i="8"/>
  <c r="H829" i="8"/>
  <c r="H830" i="8"/>
  <c r="H831" i="8"/>
  <c r="H832" i="8"/>
  <c r="H833" i="8"/>
  <c r="H834" i="8"/>
  <c r="H835" i="8"/>
  <c r="H836" i="8"/>
  <c r="H837" i="8"/>
  <c r="H838" i="8"/>
  <c r="H839" i="8"/>
  <c r="H840" i="8"/>
  <c r="H841" i="8"/>
  <c r="H842" i="8"/>
  <c r="H843" i="8"/>
  <c r="H844" i="8"/>
  <c r="H845" i="8"/>
  <c r="H846" i="8"/>
  <c r="H847" i="8"/>
  <c r="H848" i="8"/>
  <c r="H849" i="8"/>
  <c r="H850" i="8"/>
  <c r="H851" i="8"/>
  <c r="H852" i="8"/>
  <c r="H853" i="8"/>
  <c r="H854" i="8"/>
  <c r="H855" i="8"/>
  <c r="H856" i="8"/>
  <c r="H857" i="8"/>
  <c r="H858" i="8"/>
  <c r="H859" i="8"/>
  <c r="H860" i="8"/>
  <c r="H861" i="8"/>
  <c r="H862" i="8"/>
  <c r="H863" i="8"/>
  <c r="H864" i="8"/>
  <c r="H865" i="8"/>
  <c r="H866" i="8"/>
  <c r="H867" i="8"/>
  <c r="H868" i="8"/>
  <c r="H869" i="8"/>
  <c r="H870" i="8"/>
  <c r="H871" i="8"/>
  <c r="H872" i="8"/>
  <c r="H873" i="8"/>
  <c r="H874" i="8"/>
  <c r="H875" i="8"/>
  <c r="H876" i="8"/>
  <c r="H877" i="8"/>
  <c r="H878" i="8"/>
  <c r="H879" i="8"/>
  <c r="H880" i="8"/>
  <c r="H881" i="8"/>
  <c r="H882" i="8"/>
  <c r="H883" i="8"/>
  <c r="H884" i="8"/>
  <c r="H885" i="8"/>
  <c r="H886" i="8"/>
  <c r="H887" i="8"/>
  <c r="H888" i="8"/>
  <c r="H889" i="8"/>
  <c r="H890" i="8"/>
  <c r="H891" i="8"/>
  <c r="H892" i="8"/>
  <c r="H893" i="8"/>
  <c r="H894" i="8"/>
  <c r="H895" i="8"/>
  <c r="H896" i="8"/>
  <c r="H897" i="8"/>
  <c r="H898" i="8"/>
  <c r="H899" i="8"/>
  <c r="H900" i="8"/>
  <c r="H901" i="8"/>
  <c r="H902" i="8"/>
  <c r="H903" i="8"/>
  <c r="H904" i="8"/>
  <c r="H905" i="8"/>
  <c r="H906" i="8"/>
  <c r="H907" i="8"/>
  <c r="H908" i="8"/>
  <c r="H909" i="8"/>
  <c r="H910" i="8"/>
  <c r="H911" i="8"/>
  <c r="H912" i="8"/>
  <c r="H913" i="8"/>
  <c r="H914" i="8"/>
  <c r="H915" i="8"/>
  <c r="H916" i="8"/>
  <c r="H917" i="8"/>
  <c r="H918" i="8"/>
  <c r="H919" i="8"/>
  <c r="H920" i="8"/>
  <c r="H921" i="8"/>
  <c r="H922" i="8"/>
  <c r="H923" i="8"/>
  <c r="H924" i="8"/>
  <c r="H925" i="8"/>
  <c r="H926" i="8"/>
  <c r="H927" i="8"/>
  <c r="H928" i="8"/>
  <c r="H929" i="8"/>
  <c r="H930" i="8"/>
  <c r="H931" i="8"/>
  <c r="H932" i="8"/>
  <c r="H933" i="8"/>
  <c r="H934" i="8"/>
  <c r="H935" i="8"/>
  <c r="H936" i="8"/>
  <c r="H937" i="8"/>
  <c r="H938" i="8"/>
  <c r="H939" i="8"/>
  <c r="H940" i="8"/>
  <c r="H941" i="8"/>
  <c r="H942" i="8"/>
  <c r="H943" i="8"/>
  <c r="H944" i="8"/>
  <c r="H945" i="8"/>
  <c r="H946" i="8"/>
  <c r="H947" i="8"/>
  <c r="H948" i="8"/>
  <c r="H949" i="8"/>
  <c r="H950" i="8"/>
  <c r="H951" i="8"/>
  <c r="H952" i="8"/>
  <c r="H953" i="8"/>
  <c r="H954" i="8"/>
  <c r="H955" i="8"/>
  <c r="H956" i="8"/>
  <c r="H957" i="8"/>
  <c r="H958" i="8"/>
  <c r="H959" i="8"/>
  <c r="H960" i="8"/>
  <c r="H961" i="8"/>
  <c r="H962" i="8"/>
  <c r="H963" i="8"/>
  <c r="H964" i="8"/>
  <c r="H965" i="8"/>
  <c r="H966" i="8"/>
  <c r="H967" i="8"/>
  <c r="H968" i="8"/>
  <c r="H969" i="8"/>
  <c r="H970" i="8"/>
  <c r="H971" i="8"/>
  <c r="H972" i="8"/>
  <c r="H973" i="8"/>
  <c r="H974" i="8"/>
  <c r="H975" i="8"/>
  <c r="H976" i="8"/>
  <c r="H977" i="8"/>
  <c r="H978" i="8"/>
  <c r="H979" i="8"/>
  <c r="H980" i="8"/>
  <c r="H981" i="8"/>
  <c r="H982" i="8"/>
  <c r="H983" i="8"/>
  <c r="H984" i="8"/>
  <c r="H985" i="8"/>
  <c r="H986" i="8"/>
  <c r="H987" i="8"/>
  <c r="H988" i="8"/>
  <c r="H989" i="8"/>
  <c r="H990" i="8"/>
  <c r="H991" i="8"/>
  <c r="H992" i="8"/>
  <c r="H993" i="8"/>
  <c r="H994" i="8"/>
  <c r="H995" i="8"/>
  <c r="H996" i="8"/>
  <c r="H997" i="8"/>
  <c r="H998" i="8"/>
  <c r="H999" i="8"/>
  <c r="H1000" i="8"/>
  <c r="H1001" i="8"/>
  <c r="H1002" i="8"/>
  <c r="H1003" i="8"/>
  <c r="H1004" i="8"/>
  <c r="H1005" i="8"/>
  <c r="H1006" i="8"/>
  <c r="H1007" i="8"/>
  <c r="H1008" i="8"/>
  <c r="H1009" i="8"/>
  <c r="H1010" i="8"/>
  <c r="H1011" i="8"/>
  <c r="H1012" i="8"/>
  <c r="H1013" i="8"/>
  <c r="H1014" i="8"/>
  <c r="H1015" i="8"/>
  <c r="H1016" i="8"/>
  <c r="H1017" i="8"/>
  <c r="H1018" i="8"/>
  <c r="H1019" i="8"/>
  <c r="H1020" i="8"/>
  <c r="H1021" i="8"/>
  <c r="H1022" i="8"/>
  <c r="H1023" i="8"/>
  <c r="H1024" i="8"/>
  <c r="H1025" i="8"/>
  <c r="H1026" i="8"/>
  <c r="H1027" i="8"/>
  <c r="H1028" i="8"/>
  <c r="H1029" i="8"/>
  <c r="H1030" i="8"/>
  <c r="H1031" i="8"/>
  <c r="H1032" i="8"/>
  <c r="H1033" i="8"/>
  <c r="H1034" i="8"/>
  <c r="H1035" i="8"/>
  <c r="H1036" i="8"/>
  <c r="H1037" i="8"/>
  <c r="H1038" i="8"/>
  <c r="H1039" i="8"/>
  <c r="H1040" i="8"/>
  <c r="H1041" i="8"/>
  <c r="H1042" i="8"/>
  <c r="H1043" i="8"/>
  <c r="H1044" i="8"/>
  <c r="H1045" i="8"/>
  <c r="H1046" i="8"/>
  <c r="H1047" i="8"/>
  <c r="H1048" i="8"/>
  <c r="H1049" i="8"/>
  <c r="H1050" i="8"/>
  <c r="H1051" i="8"/>
  <c r="H1052" i="8"/>
  <c r="H1053" i="8"/>
  <c r="H1054" i="8"/>
  <c r="H1055" i="8"/>
  <c r="H1056" i="8"/>
  <c r="H1057" i="8"/>
  <c r="H1058" i="8"/>
  <c r="H1059" i="8"/>
  <c r="H1060" i="8"/>
  <c r="H1061" i="8"/>
  <c r="H1062" i="8"/>
  <c r="H1063" i="8"/>
  <c r="H1064" i="8"/>
  <c r="H1065" i="8"/>
  <c r="H1066" i="8"/>
  <c r="H1067" i="8"/>
  <c r="H1068" i="8"/>
  <c r="H1069" i="8"/>
  <c r="H1070" i="8"/>
  <c r="H1071" i="8"/>
  <c r="H1072" i="8"/>
  <c r="H1073" i="8"/>
  <c r="H1074" i="8"/>
  <c r="H1075" i="8"/>
  <c r="H1076" i="8"/>
  <c r="H1077" i="8"/>
  <c r="H1078" i="8"/>
  <c r="H1079" i="8"/>
  <c r="H1080" i="8"/>
  <c r="H1081" i="8"/>
  <c r="H1082" i="8"/>
  <c r="H1083" i="8"/>
  <c r="H1084" i="8"/>
  <c r="H1085" i="8"/>
  <c r="H1086" i="8"/>
  <c r="H1087" i="8"/>
  <c r="H1088" i="8"/>
  <c r="H1089" i="8"/>
  <c r="H1090" i="8"/>
  <c r="H1091" i="8"/>
  <c r="H1092" i="8"/>
  <c r="H1093" i="8"/>
  <c r="H1094" i="8"/>
  <c r="H1095" i="8"/>
  <c r="H1096" i="8"/>
  <c r="H1097" i="8"/>
  <c r="H1098" i="8"/>
  <c r="H1099" i="8"/>
  <c r="H1100" i="8"/>
  <c r="H1101" i="8"/>
  <c r="H1102" i="8"/>
  <c r="H1103" i="8"/>
  <c r="H1104" i="8"/>
  <c r="H1105" i="8"/>
  <c r="H1106" i="8"/>
  <c r="H1107" i="8"/>
  <c r="H1108" i="8"/>
  <c r="H1109" i="8"/>
  <c r="H1110" i="8"/>
  <c r="H1111" i="8"/>
  <c r="H1112" i="8"/>
  <c r="H1113" i="8"/>
  <c r="H1114" i="8"/>
  <c r="H1115" i="8"/>
  <c r="H1116" i="8"/>
  <c r="H1117" i="8"/>
  <c r="H1118" i="8"/>
  <c r="H1119" i="8"/>
  <c r="H1120" i="8"/>
  <c r="H1121" i="8"/>
  <c r="H1122" i="8"/>
  <c r="H1123" i="8"/>
  <c r="H1124" i="8"/>
  <c r="H1125" i="8"/>
  <c r="H1126" i="8"/>
  <c r="H1127" i="8"/>
  <c r="H1128" i="8"/>
  <c r="H1129" i="8"/>
  <c r="H1130" i="8"/>
  <c r="H1131" i="8"/>
  <c r="H1132" i="8"/>
  <c r="H1133" i="8"/>
  <c r="H1134" i="8"/>
  <c r="H1135" i="8"/>
  <c r="H1136" i="8"/>
  <c r="H1137" i="8"/>
  <c r="H1138" i="8"/>
  <c r="H1139" i="8"/>
  <c r="H1140" i="8"/>
  <c r="H1141" i="8"/>
  <c r="H1142" i="8"/>
  <c r="H1143" i="8"/>
  <c r="H1144" i="8"/>
  <c r="H1145" i="8"/>
  <c r="H1146" i="8"/>
  <c r="H1147" i="8"/>
  <c r="H1148" i="8"/>
  <c r="H1149" i="8"/>
  <c r="H1150" i="8"/>
  <c r="H1151" i="8"/>
  <c r="H1152" i="8"/>
  <c r="H1153" i="8"/>
  <c r="H1154" i="8"/>
  <c r="H1155" i="8"/>
  <c r="H1156" i="8"/>
  <c r="H1157" i="8"/>
  <c r="H1158" i="8"/>
  <c r="H1159" i="8"/>
  <c r="H1160" i="8"/>
  <c r="H1161" i="8"/>
  <c r="H1162" i="8"/>
  <c r="H1163" i="8"/>
  <c r="H1164" i="8"/>
  <c r="H1165" i="8"/>
  <c r="H1166" i="8"/>
  <c r="H1167" i="8"/>
  <c r="H1168" i="8"/>
  <c r="H1169" i="8"/>
  <c r="H1170" i="8"/>
  <c r="H1171" i="8"/>
  <c r="H1172" i="8"/>
  <c r="H1173" i="8"/>
  <c r="H1174" i="8"/>
  <c r="H1175" i="8"/>
  <c r="H1176" i="8"/>
  <c r="H1177" i="8"/>
  <c r="H1178" i="8"/>
  <c r="H1179" i="8"/>
  <c r="H1180" i="8"/>
  <c r="H1181" i="8"/>
  <c r="H1182" i="8"/>
  <c r="H1183" i="8"/>
  <c r="H1184" i="8"/>
  <c r="H1185" i="8"/>
  <c r="H1186" i="8"/>
  <c r="H1187" i="8"/>
  <c r="H1188" i="8"/>
  <c r="H1189" i="8"/>
  <c r="H1190" i="8"/>
  <c r="H1191" i="8"/>
  <c r="H1192" i="8"/>
  <c r="H1193" i="8"/>
  <c r="H1194" i="8"/>
  <c r="H1195" i="8"/>
  <c r="H1196" i="8"/>
  <c r="H1197" i="8"/>
  <c r="H1198" i="8"/>
  <c r="H1199" i="8"/>
  <c r="H1200" i="8"/>
  <c r="H1201" i="8"/>
  <c r="H1202" i="8"/>
  <c r="H1203" i="8"/>
  <c r="H1204" i="8"/>
  <c r="H1205" i="8"/>
  <c r="H1206" i="8"/>
  <c r="H1207" i="8"/>
  <c r="H1208" i="8"/>
  <c r="H1209" i="8"/>
  <c r="H1210" i="8"/>
  <c r="H1211" i="8"/>
  <c r="H1212" i="8"/>
  <c r="H1213" i="8"/>
  <c r="H1214" i="8"/>
  <c r="H1215" i="8"/>
  <c r="H1216" i="8"/>
  <c r="H1217" i="8"/>
  <c r="H1218" i="8"/>
  <c r="H1219" i="8"/>
  <c r="H1220" i="8"/>
  <c r="H1221" i="8"/>
  <c r="H1222" i="8"/>
  <c r="H1223" i="8"/>
  <c r="H1224" i="8"/>
  <c r="H1225" i="8"/>
  <c r="H1226" i="8"/>
  <c r="H1227" i="8"/>
  <c r="H1228" i="8"/>
  <c r="H1229" i="8"/>
  <c r="H1230" i="8"/>
  <c r="H1231" i="8"/>
  <c r="H1232" i="8"/>
  <c r="H1233" i="8"/>
  <c r="H1234" i="8"/>
  <c r="H1235" i="8"/>
  <c r="H1236" i="8"/>
  <c r="H1237" i="8"/>
  <c r="H1238" i="8"/>
  <c r="H1239" i="8"/>
  <c r="H1240" i="8"/>
  <c r="H1241" i="8"/>
  <c r="H1242" i="8"/>
  <c r="H1243" i="8"/>
  <c r="H1244" i="8"/>
  <c r="H1245" i="8"/>
  <c r="H1246" i="8"/>
  <c r="H1247" i="8"/>
  <c r="H1248" i="8"/>
  <c r="H1249" i="8"/>
  <c r="H1250" i="8"/>
  <c r="H1251" i="8"/>
  <c r="H1252" i="8"/>
  <c r="H1253" i="8"/>
  <c r="H1254" i="8"/>
  <c r="H1255" i="8"/>
  <c r="H1256" i="8"/>
  <c r="H1257" i="8"/>
  <c r="H1258" i="8"/>
  <c r="H1259" i="8"/>
  <c r="H1260" i="8"/>
  <c r="H1261" i="8"/>
  <c r="H1262" i="8"/>
  <c r="H1263" i="8"/>
  <c r="H1264" i="8"/>
  <c r="H1265" i="8"/>
  <c r="H1266" i="8"/>
  <c r="H1267" i="8"/>
  <c r="H1268" i="8"/>
  <c r="H1269" i="8"/>
  <c r="H1270" i="8"/>
  <c r="H1271" i="8"/>
  <c r="H1272" i="8"/>
  <c r="H1273" i="8"/>
  <c r="H1274" i="8"/>
  <c r="H1275" i="8"/>
  <c r="H1276" i="8"/>
  <c r="H1277" i="8"/>
  <c r="H1278" i="8"/>
  <c r="H1279" i="8"/>
  <c r="H1280" i="8"/>
  <c r="H1281" i="8"/>
  <c r="H1282" i="8"/>
  <c r="H1283" i="8"/>
  <c r="H1284" i="8"/>
  <c r="H1285" i="8"/>
  <c r="H1286" i="8"/>
  <c r="H1287" i="8"/>
  <c r="H1288" i="8"/>
  <c r="H1289" i="8"/>
  <c r="H1290" i="8"/>
  <c r="H1291" i="8"/>
  <c r="H1292" i="8"/>
  <c r="H1293" i="8"/>
  <c r="H1294" i="8"/>
  <c r="H1295" i="8"/>
  <c r="H1296" i="8"/>
  <c r="H1297" i="8"/>
  <c r="H1298" i="8"/>
  <c r="H1299" i="8"/>
  <c r="H1300" i="8"/>
  <c r="H1301" i="8"/>
  <c r="H1302" i="8"/>
  <c r="H1303" i="8"/>
  <c r="H1304" i="8"/>
  <c r="H1305" i="8"/>
  <c r="H1306" i="8"/>
  <c r="H1307" i="8"/>
  <c r="H1308" i="8"/>
  <c r="H1309" i="8"/>
  <c r="H1310" i="8"/>
  <c r="H1311" i="8"/>
  <c r="H1312" i="8"/>
  <c r="H1313" i="8"/>
  <c r="H1314" i="8"/>
  <c r="H1315" i="8"/>
  <c r="H1316" i="8"/>
  <c r="H1317" i="8"/>
  <c r="H1318" i="8"/>
  <c r="H1319" i="8"/>
  <c r="H1320" i="8"/>
  <c r="H1321" i="8"/>
  <c r="H1322" i="8"/>
  <c r="H1323" i="8"/>
  <c r="H1324" i="8"/>
  <c r="H1325" i="8"/>
  <c r="H1326" i="8"/>
  <c r="H1327" i="8"/>
  <c r="H1328" i="8"/>
  <c r="H1329" i="8"/>
  <c r="H1330" i="8"/>
  <c r="H1331" i="8"/>
  <c r="H1332" i="8"/>
  <c r="H1333" i="8"/>
  <c r="H1334" i="8"/>
  <c r="H1335" i="8"/>
  <c r="H1336" i="8"/>
  <c r="H1337" i="8"/>
  <c r="H1338" i="8"/>
  <c r="H1339" i="8"/>
  <c r="H1340" i="8"/>
  <c r="H1341" i="8"/>
  <c r="H1342" i="8"/>
  <c r="H1343" i="8"/>
  <c r="H1344" i="8"/>
  <c r="H1345" i="8"/>
  <c r="H1346" i="8"/>
  <c r="H1347" i="8"/>
  <c r="H1348" i="8"/>
  <c r="H1349" i="8"/>
  <c r="H1350" i="8"/>
  <c r="H1351" i="8"/>
  <c r="H1352" i="8"/>
  <c r="H1353" i="8"/>
  <c r="H1354" i="8"/>
  <c r="H1355" i="8"/>
  <c r="H1356" i="8"/>
  <c r="H1357" i="8"/>
  <c r="H1358" i="8"/>
  <c r="H1359" i="8"/>
  <c r="H1360" i="8"/>
  <c r="H1361" i="8"/>
  <c r="H1362" i="8"/>
  <c r="H1363" i="8"/>
  <c r="H1364" i="8"/>
  <c r="H1365" i="8"/>
  <c r="H1366" i="8"/>
  <c r="H1367" i="8"/>
  <c r="H1368" i="8"/>
  <c r="H1369" i="8"/>
  <c r="H1370" i="8"/>
  <c r="H1371" i="8"/>
  <c r="H1372" i="8"/>
  <c r="H1373" i="8"/>
  <c r="H1374" i="8"/>
  <c r="H1375" i="8"/>
  <c r="H1376" i="8"/>
  <c r="H1377" i="8"/>
  <c r="H1378" i="8"/>
  <c r="H1379" i="8"/>
  <c r="H1380" i="8"/>
  <c r="H1381" i="8"/>
  <c r="H1382" i="8"/>
  <c r="H1383" i="8"/>
  <c r="H1384" i="8"/>
  <c r="H1385" i="8"/>
  <c r="H1386" i="8"/>
  <c r="H1387" i="8"/>
  <c r="H1388" i="8"/>
  <c r="H1389" i="8"/>
  <c r="H1390" i="8"/>
  <c r="H1391" i="8"/>
  <c r="H1392" i="8"/>
  <c r="H1393" i="8"/>
  <c r="H1394" i="8"/>
  <c r="H1395" i="8"/>
  <c r="H1396" i="8"/>
  <c r="H1397" i="8"/>
  <c r="H1398" i="8"/>
  <c r="H1399" i="8"/>
  <c r="H1400" i="8"/>
  <c r="H1401" i="8"/>
  <c r="H1402" i="8"/>
  <c r="H1403" i="8"/>
  <c r="H1404" i="8"/>
  <c r="H1405" i="8"/>
  <c r="H1406" i="8"/>
  <c r="H1407" i="8"/>
  <c r="H1408" i="8"/>
  <c r="H1409" i="8"/>
  <c r="H1410" i="8"/>
  <c r="H1411" i="8"/>
  <c r="H1412" i="8"/>
  <c r="H1413" i="8"/>
  <c r="H1414" i="8"/>
  <c r="H1415" i="8"/>
  <c r="H1416" i="8"/>
  <c r="H1417" i="8"/>
  <c r="H1418" i="8"/>
  <c r="H1419" i="8"/>
  <c r="H1420" i="8"/>
  <c r="H1421" i="8"/>
  <c r="H1422" i="8"/>
  <c r="H1423" i="8"/>
  <c r="H1424" i="8"/>
  <c r="H1425" i="8"/>
  <c r="H1426" i="8"/>
  <c r="H1427" i="8"/>
  <c r="H1428" i="8"/>
  <c r="H1429" i="8"/>
  <c r="H1430" i="8"/>
  <c r="H1431" i="8"/>
  <c r="H1432" i="8"/>
  <c r="H1433" i="8"/>
  <c r="H1434" i="8"/>
  <c r="H1435" i="8"/>
  <c r="H1436" i="8"/>
  <c r="H1437" i="8"/>
  <c r="H1438" i="8"/>
  <c r="H1439" i="8"/>
  <c r="H1440" i="8"/>
  <c r="H1441" i="8"/>
  <c r="H1442" i="8"/>
  <c r="H1443" i="8"/>
  <c r="H1444" i="8"/>
  <c r="H1445" i="8"/>
  <c r="H1446" i="8"/>
  <c r="H1447" i="8"/>
  <c r="H1448" i="8"/>
  <c r="H1449" i="8"/>
  <c r="H1450" i="8"/>
  <c r="H1451" i="8"/>
  <c r="H1452" i="8"/>
  <c r="H1453" i="8"/>
  <c r="H1454" i="8"/>
  <c r="H1455" i="8"/>
  <c r="H1456" i="8"/>
  <c r="H1457" i="8"/>
  <c r="H1458" i="8"/>
  <c r="H1459" i="8"/>
  <c r="H1460" i="8"/>
  <c r="H1461" i="8"/>
  <c r="H1462" i="8"/>
  <c r="H1463" i="8"/>
  <c r="H1464" i="8"/>
  <c r="H1465" i="8"/>
  <c r="H1466" i="8"/>
  <c r="H1467" i="8"/>
  <c r="H1468" i="8"/>
  <c r="H1469" i="8"/>
  <c r="H1470" i="8"/>
  <c r="H1471" i="8"/>
  <c r="H1472" i="8"/>
  <c r="H1473" i="8"/>
  <c r="H1474" i="8"/>
  <c r="H1475" i="8"/>
  <c r="H1476" i="8"/>
  <c r="H1477" i="8"/>
  <c r="H1478" i="8"/>
  <c r="H1479" i="8"/>
  <c r="H1480" i="8"/>
  <c r="H1481" i="8"/>
  <c r="H1482" i="8"/>
  <c r="H1483" i="8"/>
  <c r="H1484" i="8"/>
  <c r="H1485" i="8"/>
  <c r="H1486" i="8"/>
  <c r="H1487" i="8"/>
  <c r="H1488" i="8"/>
  <c r="H1489" i="8"/>
  <c r="H1490" i="8"/>
  <c r="H1491" i="8"/>
  <c r="H1492" i="8"/>
  <c r="H1493" i="8"/>
  <c r="H1494" i="8"/>
  <c r="H1495" i="8"/>
  <c r="H1496" i="8"/>
  <c r="H1497" i="8"/>
  <c r="H1498" i="8"/>
  <c r="H1499" i="8"/>
  <c r="H1500" i="8"/>
  <c r="H1501" i="8"/>
  <c r="H1502" i="8"/>
  <c r="H1503" i="8"/>
  <c r="H1504" i="8"/>
  <c r="H1505" i="8"/>
  <c r="H1506" i="8"/>
  <c r="H1507" i="8"/>
  <c r="H1508" i="8"/>
  <c r="H1509" i="8"/>
  <c r="H1510" i="8"/>
  <c r="H1511" i="8"/>
  <c r="H1512" i="8"/>
  <c r="H1513" i="8"/>
  <c r="H1514" i="8"/>
  <c r="H1515" i="8"/>
  <c r="H1516" i="8"/>
  <c r="H1517" i="8"/>
  <c r="H1518" i="8"/>
  <c r="H1519" i="8"/>
  <c r="H1520" i="8"/>
  <c r="H1521" i="8"/>
  <c r="H1522" i="8"/>
  <c r="H1523" i="8"/>
  <c r="H1524" i="8"/>
  <c r="H1525" i="8"/>
  <c r="H1526" i="8"/>
  <c r="H1527" i="8"/>
  <c r="H1528" i="8"/>
  <c r="H1529" i="8"/>
  <c r="H1530" i="8"/>
  <c r="H1531" i="8"/>
  <c r="H1532" i="8"/>
  <c r="H1533" i="8"/>
  <c r="H1534" i="8"/>
  <c r="H1535" i="8"/>
  <c r="H1536" i="8"/>
  <c r="H1537" i="8"/>
  <c r="H1538" i="8"/>
  <c r="H1539" i="8"/>
  <c r="H1540" i="8"/>
  <c r="H1541" i="8"/>
  <c r="H1542" i="8"/>
  <c r="H1543" i="8"/>
  <c r="H1544" i="8"/>
  <c r="H1545" i="8"/>
  <c r="H1546" i="8"/>
  <c r="H1547" i="8"/>
  <c r="H1548" i="8"/>
  <c r="H1549" i="8"/>
  <c r="H1550" i="8"/>
  <c r="H1551" i="8"/>
  <c r="H1552" i="8"/>
  <c r="H1553" i="8"/>
  <c r="H1554" i="8"/>
  <c r="H1555" i="8"/>
  <c r="H1556" i="8"/>
  <c r="H1557" i="8"/>
  <c r="H1558" i="8"/>
  <c r="H1559" i="8"/>
  <c r="H1560" i="8"/>
  <c r="H1561" i="8"/>
  <c r="H1562" i="8"/>
  <c r="H1563" i="8"/>
  <c r="H1564" i="8"/>
  <c r="H1565" i="8"/>
  <c r="H1566" i="8"/>
  <c r="H1567" i="8"/>
  <c r="H1568" i="8"/>
  <c r="H1569" i="8"/>
  <c r="H1570" i="8"/>
  <c r="H1571" i="8"/>
  <c r="H1572" i="8"/>
  <c r="H1573" i="8"/>
  <c r="H1574" i="8"/>
  <c r="H1575" i="8"/>
  <c r="H1576" i="8"/>
  <c r="H1577" i="8"/>
  <c r="H1578" i="8"/>
  <c r="H1579" i="8"/>
  <c r="H1580" i="8"/>
  <c r="H1581" i="8"/>
  <c r="H1582" i="8"/>
  <c r="H1583" i="8"/>
  <c r="H1584" i="8"/>
  <c r="H1585" i="8"/>
  <c r="H1586" i="8"/>
  <c r="H1587" i="8"/>
  <c r="H1588" i="8"/>
  <c r="H1589" i="8"/>
  <c r="H1590" i="8"/>
  <c r="H1591" i="8"/>
  <c r="H1592" i="8"/>
  <c r="H1593" i="8"/>
  <c r="H1594" i="8"/>
  <c r="H1595" i="8"/>
  <c r="H1596" i="8"/>
  <c r="H1597" i="8"/>
  <c r="H1598" i="8"/>
  <c r="H1599" i="8"/>
  <c r="H1600" i="8"/>
  <c r="H1601" i="8"/>
  <c r="H1602" i="8"/>
  <c r="H1603" i="8"/>
  <c r="H1604" i="8"/>
  <c r="H1605" i="8"/>
  <c r="H1606" i="8"/>
  <c r="H1607" i="8"/>
  <c r="H1608" i="8"/>
  <c r="H1609" i="8"/>
  <c r="H1610" i="8"/>
  <c r="H1611" i="8"/>
  <c r="H1612" i="8"/>
  <c r="H1613" i="8"/>
  <c r="H1614" i="8"/>
  <c r="H1615" i="8"/>
  <c r="H1616" i="8"/>
  <c r="H1617" i="8"/>
  <c r="H1618" i="8"/>
  <c r="H1619" i="8"/>
  <c r="H1620" i="8"/>
  <c r="H1621" i="8"/>
  <c r="H1622" i="8"/>
  <c r="H1623" i="8"/>
  <c r="H1624" i="8"/>
  <c r="H1625" i="8"/>
  <c r="H1626" i="8"/>
  <c r="H1627" i="8"/>
  <c r="H1628" i="8"/>
  <c r="H1629" i="8"/>
  <c r="H1630" i="8"/>
  <c r="H1631" i="8"/>
  <c r="H1632" i="8"/>
  <c r="H1633" i="8"/>
  <c r="H1634" i="8"/>
  <c r="H1635" i="8"/>
  <c r="H1636" i="8"/>
  <c r="H1637" i="8"/>
  <c r="H1638" i="8"/>
  <c r="H1639" i="8"/>
  <c r="H1640" i="8"/>
  <c r="H1641" i="8"/>
  <c r="H1642" i="8"/>
  <c r="H1643" i="8"/>
  <c r="H1644" i="8"/>
  <c r="H1645" i="8"/>
  <c r="H1646" i="8"/>
  <c r="H1647" i="8"/>
  <c r="H1648" i="8"/>
  <c r="H1649" i="8"/>
  <c r="H1650" i="8"/>
  <c r="H1651" i="8"/>
  <c r="H1652" i="8"/>
  <c r="H1653" i="8"/>
  <c r="H1654" i="8"/>
  <c r="H1655" i="8"/>
  <c r="H1656" i="8"/>
  <c r="H1657" i="8"/>
  <c r="H1658" i="8"/>
  <c r="H1659" i="8"/>
  <c r="H1660" i="8"/>
  <c r="H1661" i="8"/>
  <c r="H1662" i="8"/>
  <c r="H1663" i="8"/>
  <c r="H1664" i="8"/>
  <c r="H1665" i="8"/>
  <c r="H1666" i="8"/>
  <c r="H1667" i="8"/>
  <c r="H1668" i="8"/>
  <c r="H1669" i="8"/>
  <c r="H1670" i="8"/>
  <c r="H1671" i="8"/>
  <c r="H1672" i="8"/>
  <c r="H1673" i="8"/>
  <c r="H1674" i="8"/>
  <c r="H1675" i="8"/>
  <c r="H1676" i="8"/>
  <c r="H1677" i="8"/>
  <c r="H1678" i="8"/>
  <c r="H1679" i="8"/>
  <c r="H1680" i="8"/>
  <c r="H1681" i="8"/>
  <c r="H1682" i="8"/>
  <c r="H1683" i="8"/>
  <c r="H1684" i="8"/>
  <c r="H1685" i="8"/>
  <c r="H1686" i="8"/>
  <c r="H1687" i="8"/>
  <c r="H1688" i="8"/>
  <c r="H1689" i="8"/>
  <c r="H1690" i="8"/>
  <c r="H1691" i="8"/>
  <c r="H1692" i="8"/>
  <c r="H1693" i="8"/>
  <c r="H1694" i="8"/>
  <c r="H1695" i="8"/>
  <c r="H1696" i="8"/>
  <c r="H1697" i="8"/>
  <c r="H1698" i="8"/>
  <c r="H1699" i="8"/>
  <c r="H1700" i="8"/>
  <c r="H1701" i="8"/>
  <c r="H1702" i="8"/>
  <c r="H1703" i="8"/>
  <c r="H1704" i="8"/>
  <c r="H1705" i="8"/>
  <c r="H1706" i="8"/>
  <c r="H1707" i="8"/>
  <c r="H1708" i="8"/>
  <c r="H1709" i="8"/>
  <c r="H1710" i="8"/>
  <c r="H1711" i="8"/>
  <c r="H1712" i="8"/>
  <c r="H1713" i="8"/>
  <c r="H1714" i="8"/>
  <c r="H1715" i="8"/>
  <c r="H1716" i="8"/>
  <c r="H1717" i="8"/>
  <c r="H1718" i="8"/>
  <c r="H1719" i="8"/>
  <c r="H1720" i="8"/>
  <c r="H1721" i="8"/>
  <c r="H1722" i="8"/>
  <c r="H1723" i="8"/>
  <c r="H1724" i="8"/>
  <c r="H1725" i="8"/>
  <c r="H1726" i="8"/>
  <c r="H1727" i="8"/>
  <c r="H1728" i="8"/>
  <c r="H1729" i="8"/>
  <c r="H1730" i="8"/>
  <c r="H1731" i="8"/>
  <c r="H1732" i="8"/>
  <c r="H1733" i="8"/>
  <c r="H1734" i="8"/>
  <c r="H1735" i="8"/>
  <c r="H1736" i="8"/>
  <c r="H1737" i="8"/>
  <c r="H1738" i="8"/>
  <c r="H1739" i="8"/>
  <c r="H1740" i="8"/>
  <c r="H1741" i="8"/>
  <c r="H1742" i="8"/>
  <c r="H1743" i="8"/>
  <c r="H1744" i="8"/>
  <c r="H1745" i="8"/>
  <c r="H1746" i="8"/>
  <c r="H1747" i="8"/>
  <c r="H1748" i="8"/>
  <c r="H1749" i="8"/>
  <c r="H1750" i="8"/>
  <c r="H1751" i="8"/>
  <c r="H1752" i="8"/>
  <c r="H1753" i="8"/>
  <c r="H1754" i="8"/>
  <c r="H1755" i="8"/>
  <c r="H1756" i="8"/>
  <c r="H1757" i="8"/>
  <c r="H1758" i="8"/>
  <c r="H1759" i="8"/>
  <c r="H1760" i="8"/>
  <c r="H1761" i="8"/>
  <c r="H1762" i="8"/>
  <c r="H1763" i="8"/>
  <c r="H1764" i="8"/>
  <c r="H1765" i="8"/>
  <c r="H1766" i="8"/>
  <c r="H1767" i="8"/>
  <c r="H1768" i="8"/>
  <c r="H1769" i="8"/>
  <c r="H1770" i="8"/>
  <c r="H1771" i="8"/>
  <c r="H1772" i="8"/>
  <c r="H1773" i="8"/>
  <c r="H1774" i="8"/>
  <c r="H1775" i="8"/>
  <c r="H1776" i="8"/>
  <c r="H1777" i="8"/>
  <c r="H1778" i="8"/>
  <c r="H1779" i="8"/>
  <c r="H1780" i="8"/>
  <c r="H1781" i="8"/>
  <c r="H1782" i="8"/>
  <c r="H1783" i="8"/>
  <c r="H1784" i="8"/>
  <c r="H1785" i="8"/>
  <c r="H1786" i="8"/>
  <c r="H1787" i="8"/>
  <c r="H1788" i="8"/>
  <c r="H1789" i="8"/>
  <c r="H1790" i="8"/>
  <c r="H1791" i="8"/>
  <c r="H1792" i="8"/>
  <c r="H1793" i="8"/>
  <c r="H1794" i="8"/>
  <c r="H24" i="8"/>
  <c r="G25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G157" i="8"/>
  <c r="G158" i="8"/>
  <c r="G159" i="8"/>
  <c r="G160" i="8"/>
  <c r="G161" i="8"/>
  <c r="G162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G177" i="8"/>
  <c r="G178" i="8"/>
  <c r="G179" i="8"/>
  <c r="G180" i="8"/>
  <c r="G181" i="8"/>
  <c r="G182" i="8"/>
  <c r="G183" i="8"/>
  <c r="G184" i="8"/>
  <c r="G185" i="8"/>
  <c r="G186" i="8"/>
  <c r="G187" i="8"/>
  <c r="G188" i="8"/>
  <c r="G189" i="8"/>
  <c r="G190" i="8"/>
  <c r="G191" i="8"/>
  <c r="G192" i="8"/>
  <c r="G193" i="8"/>
  <c r="G194" i="8"/>
  <c r="G195" i="8"/>
  <c r="G196" i="8"/>
  <c r="G197" i="8"/>
  <c r="G198" i="8"/>
  <c r="G199" i="8"/>
  <c r="G200" i="8"/>
  <c r="G201" i="8"/>
  <c r="G202" i="8"/>
  <c r="G203" i="8"/>
  <c r="G204" i="8"/>
  <c r="G205" i="8"/>
  <c r="G206" i="8"/>
  <c r="G207" i="8"/>
  <c r="G208" i="8"/>
  <c r="G209" i="8"/>
  <c r="G210" i="8"/>
  <c r="G211" i="8"/>
  <c r="G212" i="8"/>
  <c r="G213" i="8"/>
  <c r="G214" i="8"/>
  <c r="G215" i="8"/>
  <c r="G216" i="8"/>
  <c r="G217" i="8"/>
  <c r="G218" i="8"/>
  <c r="G219" i="8"/>
  <c r="G220" i="8"/>
  <c r="G221" i="8"/>
  <c r="G222" i="8"/>
  <c r="G223" i="8"/>
  <c r="G224" i="8"/>
  <c r="G225" i="8"/>
  <c r="G226" i="8"/>
  <c r="G227" i="8"/>
  <c r="G228" i="8"/>
  <c r="G229" i="8"/>
  <c r="G230" i="8"/>
  <c r="G231" i="8"/>
  <c r="G232" i="8"/>
  <c r="G233" i="8"/>
  <c r="G234" i="8"/>
  <c r="G235" i="8"/>
  <c r="G236" i="8"/>
  <c r="G237" i="8"/>
  <c r="G238" i="8"/>
  <c r="G239" i="8"/>
  <c r="G240" i="8"/>
  <c r="G241" i="8"/>
  <c r="G242" i="8"/>
  <c r="G243" i="8"/>
  <c r="G244" i="8"/>
  <c r="G245" i="8"/>
  <c r="G246" i="8"/>
  <c r="G247" i="8"/>
  <c r="G248" i="8"/>
  <c r="G249" i="8"/>
  <c r="G250" i="8"/>
  <c r="G251" i="8"/>
  <c r="G252" i="8"/>
  <c r="G253" i="8"/>
  <c r="G254" i="8"/>
  <c r="G255" i="8"/>
  <c r="G256" i="8"/>
  <c r="G257" i="8"/>
  <c r="G258" i="8"/>
  <c r="G259" i="8"/>
  <c r="G260" i="8"/>
  <c r="G261" i="8"/>
  <c r="G262" i="8"/>
  <c r="G263" i="8"/>
  <c r="G264" i="8"/>
  <c r="G265" i="8"/>
  <c r="G266" i="8"/>
  <c r="G267" i="8"/>
  <c r="G268" i="8"/>
  <c r="G269" i="8"/>
  <c r="G270" i="8"/>
  <c r="G271" i="8"/>
  <c r="G272" i="8"/>
  <c r="G273" i="8"/>
  <c r="G274" i="8"/>
  <c r="G275" i="8"/>
  <c r="G276" i="8"/>
  <c r="G277" i="8"/>
  <c r="G278" i="8"/>
  <c r="G279" i="8"/>
  <c r="G280" i="8"/>
  <c r="G281" i="8"/>
  <c r="G282" i="8"/>
  <c r="G283" i="8"/>
  <c r="G284" i="8"/>
  <c r="G285" i="8"/>
  <c r="G286" i="8"/>
  <c r="G287" i="8"/>
  <c r="G288" i="8"/>
  <c r="G289" i="8"/>
  <c r="G290" i="8"/>
  <c r="G291" i="8"/>
  <c r="G292" i="8"/>
  <c r="G293" i="8"/>
  <c r="G294" i="8"/>
  <c r="G295" i="8"/>
  <c r="G296" i="8"/>
  <c r="G297" i="8"/>
  <c r="G298" i="8"/>
  <c r="G299" i="8"/>
  <c r="G300" i="8"/>
  <c r="G301" i="8"/>
  <c r="G302" i="8"/>
  <c r="G303" i="8"/>
  <c r="G304" i="8"/>
  <c r="G305" i="8"/>
  <c r="G306" i="8"/>
  <c r="G307" i="8"/>
  <c r="G308" i="8"/>
  <c r="G309" i="8"/>
  <c r="G310" i="8"/>
  <c r="G311" i="8"/>
  <c r="G312" i="8"/>
  <c r="G313" i="8"/>
  <c r="G314" i="8"/>
  <c r="G315" i="8"/>
  <c r="G316" i="8"/>
  <c r="G317" i="8"/>
  <c r="G318" i="8"/>
  <c r="G319" i="8"/>
  <c r="G320" i="8"/>
  <c r="G321" i="8"/>
  <c r="G322" i="8"/>
  <c r="G323" i="8"/>
  <c r="G324" i="8"/>
  <c r="G325" i="8"/>
  <c r="G326" i="8"/>
  <c r="G327" i="8"/>
  <c r="G328" i="8"/>
  <c r="G329" i="8"/>
  <c r="G330" i="8"/>
  <c r="G331" i="8"/>
  <c r="G332" i="8"/>
  <c r="G333" i="8"/>
  <c r="G334" i="8"/>
  <c r="G335" i="8"/>
  <c r="G336" i="8"/>
  <c r="G337" i="8"/>
  <c r="G338" i="8"/>
  <c r="G339" i="8"/>
  <c r="G340" i="8"/>
  <c r="G341" i="8"/>
  <c r="G342" i="8"/>
  <c r="G343" i="8"/>
  <c r="G344" i="8"/>
  <c r="G345" i="8"/>
  <c r="G346" i="8"/>
  <c r="G347" i="8"/>
  <c r="G348" i="8"/>
  <c r="G349" i="8"/>
  <c r="G350" i="8"/>
  <c r="G351" i="8"/>
  <c r="G352" i="8"/>
  <c r="G353" i="8"/>
  <c r="G354" i="8"/>
  <c r="G355" i="8"/>
  <c r="G356" i="8"/>
  <c r="G357" i="8"/>
  <c r="G358" i="8"/>
  <c r="G359" i="8"/>
  <c r="G360" i="8"/>
  <c r="G361" i="8"/>
  <c r="G362" i="8"/>
  <c r="G363" i="8"/>
  <c r="G364" i="8"/>
  <c r="G365" i="8"/>
  <c r="G366" i="8"/>
  <c r="G367" i="8"/>
  <c r="G368" i="8"/>
  <c r="G369" i="8"/>
  <c r="G370" i="8"/>
  <c r="G371" i="8"/>
  <c r="G372" i="8"/>
  <c r="G373" i="8"/>
  <c r="G374" i="8"/>
  <c r="G375" i="8"/>
  <c r="G376" i="8"/>
  <c r="G377" i="8"/>
  <c r="G378" i="8"/>
  <c r="G379" i="8"/>
  <c r="G380" i="8"/>
  <c r="G381" i="8"/>
  <c r="G382" i="8"/>
  <c r="G383" i="8"/>
  <c r="G384" i="8"/>
  <c r="G385" i="8"/>
  <c r="G386" i="8"/>
  <c r="G387" i="8"/>
  <c r="G388" i="8"/>
  <c r="G389" i="8"/>
  <c r="G390" i="8"/>
  <c r="G391" i="8"/>
  <c r="G392" i="8"/>
  <c r="G393" i="8"/>
  <c r="G394" i="8"/>
  <c r="G395" i="8"/>
  <c r="G396" i="8"/>
  <c r="G397" i="8"/>
  <c r="G398" i="8"/>
  <c r="G399" i="8"/>
  <c r="G400" i="8"/>
  <c r="G401" i="8"/>
  <c r="G402" i="8"/>
  <c r="G403" i="8"/>
  <c r="G404" i="8"/>
  <c r="G405" i="8"/>
  <c r="G406" i="8"/>
  <c r="G407" i="8"/>
  <c r="G408" i="8"/>
  <c r="G409" i="8"/>
  <c r="G410" i="8"/>
  <c r="G411" i="8"/>
  <c r="G412" i="8"/>
  <c r="G413" i="8"/>
  <c r="G414" i="8"/>
  <c r="G415" i="8"/>
  <c r="G416" i="8"/>
  <c r="G417" i="8"/>
  <c r="G418" i="8"/>
  <c r="G419" i="8"/>
  <c r="G420" i="8"/>
  <c r="G421" i="8"/>
  <c r="G422" i="8"/>
  <c r="G423" i="8"/>
  <c r="G424" i="8"/>
  <c r="G425" i="8"/>
  <c r="G426" i="8"/>
  <c r="G427" i="8"/>
  <c r="G428" i="8"/>
  <c r="G429" i="8"/>
  <c r="G430" i="8"/>
  <c r="G431" i="8"/>
  <c r="G432" i="8"/>
  <c r="G433" i="8"/>
  <c r="G434" i="8"/>
  <c r="G435" i="8"/>
  <c r="G436" i="8"/>
  <c r="G437" i="8"/>
  <c r="G438" i="8"/>
  <c r="G439" i="8"/>
  <c r="G440" i="8"/>
  <c r="G441" i="8"/>
  <c r="G442" i="8"/>
  <c r="G443" i="8"/>
  <c r="G444" i="8"/>
  <c r="G445" i="8"/>
  <c r="G446" i="8"/>
  <c r="G447" i="8"/>
  <c r="G448" i="8"/>
  <c r="G449" i="8"/>
  <c r="G450" i="8"/>
  <c r="G451" i="8"/>
  <c r="G452" i="8"/>
  <c r="G453" i="8"/>
  <c r="G454" i="8"/>
  <c r="G455" i="8"/>
  <c r="G456" i="8"/>
  <c r="G457" i="8"/>
  <c r="G458" i="8"/>
  <c r="G459" i="8"/>
  <c r="G460" i="8"/>
  <c r="G461" i="8"/>
  <c r="G462" i="8"/>
  <c r="G463" i="8"/>
  <c r="G464" i="8"/>
  <c r="G465" i="8"/>
  <c r="G466" i="8"/>
  <c r="G467" i="8"/>
  <c r="G468" i="8"/>
  <c r="G469" i="8"/>
  <c r="G470" i="8"/>
  <c r="G471" i="8"/>
  <c r="G472" i="8"/>
  <c r="G473" i="8"/>
  <c r="G474" i="8"/>
  <c r="G475" i="8"/>
  <c r="G476" i="8"/>
  <c r="G477" i="8"/>
  <c r="G478" i="8"/>
  <c r="G479" i="8"/>
  <c r="G480" i="8"/>
  <c r="G481" i="8"/>
  <c r="G482" i="8"/>
  <c r="G483" i="8"/>
  <c r="G484" i="8"/>
  <c r="G485" i="8"/>
  <c r="G486" i="8"/>
  <c r="G487" i="8"/>
  <c r="G488" i="8"/>
  <c r="G489" i="8"/>
  <c r="G490" i="8"/>
  <c r="G491" i="8"/>
  <c r="G492" i="8"/>
  <c r="G493" i="8"/>
  <c r="G494" i="8"/>
  <c r="G495" i="8"/>
  <c r="G496" i="8"/>
  <c r="G497" i="8"/>
  <c r="G498" i="8"/>
  <c r="G499" i="8"/>
  <c r="G500" i="8"/>
  <c r="G501" i="8"/>
  <c r="G502" i="8"/>
  <c r="G503" i="8"/>
  <c r="G504" i="8"/>
  <c r="G505" i="8"/>
  <c r="G506" i="8"/>
  <c r="G507" i="8"/>
  <c r="G508" i="8"/>
  <c r="G509" i="8"/>
  <c r="G510" i="8"/>
  <c r="G511" i="8"/>
  <c r="G512" i="8"/>
  <c r="G513" i="8"/>
  <c r="G514" i="8"/>
  <c r="G515" i="8"/>
  <c r="G516" i="8"/>
  <c r="G517" i="8"/>
  <c r="G518" i="8"/>
  <c r="G519" i="8"/>
  <c r="G520" i="8"/>
  <c r="G521" i="8"/>
  <c r="G522" i="8"/>
  <c r="G523" i="8"/>
  <c r="G524" i="8"/>
  <c r="G525" i="8"/>
  <c r="G526" i="8"/>
  <c r="G527" i="8"/>
  <c r="G528" i="8"/>
  <c r="G529" i="8"/>
  <c r="G530" i="8"/>
  <c r="G531" i="8"/>
  <c r="G532" i="8"/>
  <c r="G533" i="8"/>
  <c r="G534" i="8"/>
  <c r="G535" i="8"/>
  <c r="G536" i="8"/>
  <c r="G537" i="8"/>
  <c r="G538" i="8"/>
  <c r="G539" i="8"/>
  <c r="G540" i="8"/>
  <c r="G541" i="8"/>
  <c r="G542" i="8"/>
  <c r="G543" i="8"/>
  <c r="G544" i="8"/>
  <c r="G545" i="8"/>
  <c r="G546" i="8"/>
  <c r="G547" i="8"/>
  <c r="G548" i="8"/>
  <c r="G549" i="8"/>
  <c r="G550" i="8"/>
  <c r="G551" i="8"/>
  <c r="G552" i="8"/>
  <c r="G553" i="8"/>
  <c r="G554" i="8"/>
  <c r="G555" i="8"/>
  <c r="G556" i="8"/>
  <c r="G557" i="8"/>
  <c r="G558" i="8"/>
  <c r="G559" i="8"/>
  <c r="G560" i="8"/>
  <c r="G561" i="8"/>
  <c r="G562" i="8"/>
  <c r="G563" i="8"/>
  <c r="G564" i="8"/>
  <c r="G565" i="8"/>
  <c r="G566" i="8"/>
  <c r="G567" i="8"/>
  <c r="G568" i="8"/>
  <c r="G569" i="8"/>
  <c r="G570" i="8"/>
  <c r="G571" i="8"/>
  <c r="G572" i="8"/>
  <c r="G573" i="8"/>
  <c r="G574" i="8"/>
  <c r="G575" i="8"/>
  <c r="G576" i="8"/>
  <c r="G577" i="8"/>
  <c r="G578" i="8"/>
  <c r="G579" i="8"/>
  <c r="G580" i="8"/>
  <c r="G581" i="8"/>
  <c r="G582" i="8"/>
  <c r="G583" i="8"/>
  <c r="G584" i="8"/>
  <c r="G585" i="8"/>
  <c r="G586" i="8"/>
  <c r="G587" i="8"/>
  <c r="G588" i="8"/>
  <c r="G589" i="8"/>
  <c r="G590" i="8"/>
  <c r="G591" i="8"/>
  <c r="G592" i="8"/>
  <c r="G593" i="8"/>
  <c r="G594" i="8"/>
  <c r="G595" i="8"/>
  <c r="G596" i="8"/>
  <c r="G597" i="8"/>
  <c r="G598" i="8"/>
  <c r="G599" i="8"/>
  <c r="G600" i="8"/>
  <c r="G601" i="8"/>
  <c r="G602" i="8"/>
  <c r="G603" i="8"/>
  <c r="G604" i="8"/>
  <c r="G605" i="8"/>
  <c r="G606" i="8"/>
  <c r="G607" i="8"/>
  <c r="G608" i="8"/>
  <c r="G609" i="8"/>
  <c r="G610" i="8"/>
  <c r="G611" i="8"/>
  <c r="G612" i="8"/>
  <c r="G613" i="8"/>
  <c r="G614" i="8"/>
  <c r="G615" i="8"/>
  <c r="G616" i="8"/>
  <c r="G617" i="8"/>
  <c r="G618" i="8"/>
  <c r="G619" i="8"/>
  <c r="G620" i="8"/>
  <c r="G621" i="8"/>
  <c r="G622" i="8"/>
  <c r="G623" i="8"/>
  <c r="G624" i="8"/>
  <c r="G625" i="8"/>
  <c r="G626" i="8"/>
  <c r="G627" i="8"/>
  <c r="G628" i="8"/>
  <c r="G629" i="8"/>
  <c r="G630" i="8"/>
  <c r="G631" i="8"/>
  <c r="G632" i="8"/>
  <c r="G633" i="8"/>
  <c r="G634" i="8"/>
  <c r="G635" i="8"/>
  <c r="G636" i="8"/>
  <c r="G637" i="8"/>
  <c r="G638" i="8"/>
  <c r="G639" i="8"/>
  <c r="G640" i="8"/>
  <c r="G641" i="8"/>
  <c r="G642" i="8"/>
  <c r="G643" i="8"/>
  <c r="G644" i="8"/>
  <c r="G645" i="8"/>
  <c r="G646" i="8"/>
  <c r="G647" i="8"/>
  <c r="G648" i="8"/>
  <c r="G649" i="8"/>
  <c r="G650" i="8"/>
  <c r="G651" i="8"/>
  <c r="G652" i="8"/>
  <c r="G653" i="8"/>
  <c r="G654" i="8"/>
  <c r="G655" i="8"/>
  <c r="G656" i="8"/>
  <c r="G657" i="8"/>
  <c r="G658" i="8"/>
  <c r="G659" i="8"/>
  <c r="G660" i="8"/>
  <c r="G661" i="8"/>
  <c r="G662" i="8"/>
  <c r="G663" i="8"/>
  <c r="G664" i="8"/>
  <c r="G665" i="8"/>
  <c r="G666" i="8"/>
  <c r="G667" i="8"/>
  <c r="G668" i="8"/>
  <c r="G669" i="8"/>
  <c r="G670" i="8"/>
  <c r="G671" i="8"/>
  <c r="G672" i="8"/>
  <c r="G673" i="8"/>
  <c r="G674" i="8"/>
  <c r="G675" i="8"/>
  <c r="G676" i="8"/>
  <c r="G677" i="8"/>
  <c r="G678" i="8"/>
  <c r="G679" i="8"/>
  <c r="G680" i="8"/>
  <c r="G681" i="8"/>
  <c r="G682" i="8"/>
  <c r="G683" i="8"/>
  <c r="G684" i="8"/>
  <c r="G685" i="8"/>
  <c r="G686" i="8"/>
  <c r="G687" i="8"/>
  <c r="G688" i="8"/>
  <c r="G689" i="8"/>
  <c r="G690" i="8"/>
  <c r="G691" i="8"/>
  <c r="G692" i="8"/>
  <c r="G693" i="8"/>
  <c r="G694" i="8"/>
  <c r="G695" i="8"/>
  <c r="G696" i="8"/>
  <c r="G697" i="8"/>
  <c r="G698" i="8"/>
  <c r="G699" i="8"/>
  <c r="G700" i="8"/>
  <c r="G701" i="8"/>
  <c r="G702" i="8"/>
  <c r="G703" i="8"/>
  <c r="G704" i="8"/>
  <c r="G705" i="8"/>
  <c r="G706" i="8"/>
  <c r="G707" i="8"/>
  <c r="G708" i="8"/>
  <c r="G709" i="8"/>
  <c r="G710" i="8"/>
  <c r="G711" i="8"/>
  <c r="G712" i="8"/>
  <c r="G713" i="8"/>
  <c r="G714" i="8"/>
  <c r="G715" i="8"/>
  <c r="G716" i="8"/>
  <c r="G717" i="8"/>
  <c r="G718" i="8"/>
  <c r="G719" i="8"/>
  <c r="G720" i="8"/>
  <c r="G721" i="8"/>
  <c r="G722" i="8"/>
  <c r="G723" i="8"/>
  <c r="G724" i="8"/>
  <c r="G725" i="8"/>
  <c r="G726" i="8"/>
  <c r="G727" i="8"/>
  <c r="G728" i="8"/>
  <c r="G729" i="8"/>
  <c r="G730" i="8"/>
  <c r="G731" i="8"/>
  <c r="G732" i="8"/>
  <c r="G733" i="8"/>
  <c r="G734" i="8"/>
  <c r="G735" i="8"/>
  <c r="G736" i="8"/>
  <c r="G737" i="8"/>
  <c r="G738" i="8"/>
  <c r="G739" i="8"/>
  <c r="G740" i="8"/>
  <c r="G741" i="8"/>
  <c r="G742" i="8"/>
  <c r="G743" i="8"/>
  <c r="G744" i="8"/>
  <c r="G745" i="8"/>
  <c r="G746" i="8"/>
  <c r="G747" i="8"/>
  <c r="G748" i="8"/>
  <c r="G749" i="8"/>
  <c r="G750" i="8"/>
  <c r="G751" i="8"/>
  <c r="G752" i="8"/>
  <c r="G753" i="8"/>
  <c r="G754" i="8"/>
  <c r="G755" i="8"/>
  <c r="G756" i="8"/>
  <c r="G757" i="8"/>
  <c r="G758" i="8"/>
  <c r="G759" i="8"/>
  <c r="G760" i="8"/>
  <c r="G761" i="8"/>
  <c r="G762" i="8"/>
  <c r="G763" i="8"/>
  <c r="G764" i="8"/>
  <c r="G765" i="8"/>
  <c r="G766" i="8"/>
  <c r="G767" i="8"/>
  <c r="G768" i="8"/>
  <c r="G769" i="8"/>
  <c r="G770" i="8"/>
  <c r="G771" i="8"/>
  <c r="G772" i="8"/>
  <c r="G773" i="8"/>
  <c r="G774" i="8"/>
  <c r="G775" i="8"/>
  <c r="G776" i="8"/>
  <c r="G777" i="8"/>
  <c r="G778" i="8"/>
  <c r="G779" i="8"/>
  <c r="G780" i="8"/>
  <c r="G781" i="8"/>
  <c r="G782" i="8"/>
  <c r="G783" i="8"/>
  <c r="G784" i="8"/>
  <c r="G785" i="8"/>
  <c r="G786" i="8"/>
  <c r="G787" i="8"/>
  <c r="G788" i="8"/>
  <c r="G789" i="8"/>
  <c r="G790" i="8"/>
  <c r="G791" i="8"/>
  <c r="G792" i="8"/>
  <c r="G793" i="8"/>
  <c r="G794" i="8"/>
  <c r="G795" i="8"/>
  <c r="G796" i="8"/>
  <c r="G797" i="8"/>
  <c r="G798" i="8"/>
  <c r="G799" i="8"/>
  <c r="G800" i="8"/>
  <c r="G801" i="8"/>
  <c r="G802" i="8"/>
  <c r="G803" i="8"/>
  <c r="G804" i="8"/>
  <c r="G805" i="8"/>
  <c r="G806" i="8"/>
  <c r="G807" i="8"/>
  <c r="G808" i="8"/>
  <c r="G809" i="8"/>
  <c r="G810" i="8"/>
  <c r="G811" i="8"/>
  <c r="G812" i="8"/>
  <c r="G813" i="8"/>
  <c r="G814" i="8"/>
  <c r="G815" i="8"/>
  <c r="G816" i="8"/>
  <c r="G817" i="8"/>
  <c r="G818" i="8"/>
  <c r="G819" i="8"/>
  <c r="G820" i="8"/>
  <c r="G821" i="8"/>
  <c r="G822" i="8"/>
  <c r="G823" i="8"/>
  <c r="G824" i="8"/>
  <c r="G825" i="8"/>
  <c r="G826" i="8"/>
  <c r="G827" i="8"/>
  <c r="G828" i="8"/>
  <c r="G829" i="8"/>
  <c r="G830" i="8"/>
  <c r="G831" i="8"/>
  <c r="G832" i="8"/>
  <c r="G833" i="8"/>
  <c r="G834" i="8"/>
  <c r="G835" i="8"/>
  <c r="G836" i="8"/>
  <c r="G837" i="8"/>
  <c r="G838" i="8"/>
  <c r="G839" i="8"/>
  <c r="G840" i="8"/>
  <c r="G841" i="8"/>
  <c r="G842" i="8"/>
  <c r="G843" i="8"/>
  <c r="G844" i="8"/>
  <c r="G845" i="8"/>
  <c r="G846" i="8"/>
  <c r="G847" i="8"/>
  <c r="G848" i="8"/>
  <c r="G849" i="8"/>
  <c r="G850" i="8"/>
  <c r="G851" i="8"/>
  <c r="G852" i="8"/>
  <c r="G853" i="8"/>
  <c r="G854" i="8"/>
  <c r="G855" i="8"/>
  <c r="G856" i="8"/>
  <c r="G857" i="8"/>
  <c r="G858" i="8"/>
  <c r="G859" i="8"/>
  <c r="G860" i="8"/>
  <c r="G861" i="8"/>
  <c r="G862" i="8"/>
  <c r="G863" i="8"/>
  <c r="G864" i="8"/>
  <c r="G865" i="8"/>
  <c r="G866" i="8"/>
  <c r="G867" i="8"/>
  <c r="G868" i="8"/>
  <c r="G869" i="8"/>
  <c r="G870" i="8"/>
  <c r="G871" i="8"/>
  <c r="G872" i="8"/>
  <c r="G873" i="8"/>
  <c r="G874" i="8"/>
  <c r="G875" i="8"/>
  <c r="G876" i="8"/>
  <c r="G877" i="8"/>
  <c r="G878" i="8"/>
  <c r="G879" i="8"/>
  <c r="G880" i="8"/>
  <c r="G881" i="8"/>
  <c r="G882" i="8"/>
  <c r="G883" i="8"/>
  <c r="G884" i="8"/>
  <c r="G885" i="8"/>
  <c r="G886" i="8"/>
  <c r="G887" i="8"/>
  <c r="G888" i="8"/>
  <c r="G889" i="8"/>
  <c r="G890" i="8"/>
  <c r="G891" i="8"/>
  <c r="G892" i="8"/>
  <c r="G893" i="8"/>
  <c r="G894" i="8"/>
  <c r="G895" i="8"/>
  <c r="G896" i="8"/>
  <c r="G897" i="8"/>
  <c r="G898" i="8"/>
  <c r="G899" i="8"/>
  <c r="G900" i="8"/>
  <c r="G901" i="8"/>
  <c r="G902" i="8"/>
  <c r="G903" i="8"/>
  <c r="G904" i="8"/>
  <c r="G905" i="8"/>
  <c r="G906" i="8"/>
  <c r="G907" i="8"/>
  <c r="G908" i="8"/>
  <c r="G909" i="8"/>
  <c r="G910" i="8"/>
  <c r="G911" i="8"/>
  <c r="G912" i="8"/>
  <c r="G913" i="8"/>
  <c r="G914" i="8"/>
  <c r="G915" i="8"/>
  <c r="G916" i="8"/>
  <c r="G917" i="8"/>
  <c r="G918" i="8"/>
  <c r="G919" i="8"/>
  <c r="G920" i="8"/>
  <c r="G921" i="8"/>
  <c r="G922" i="8"/>
  <c r="G923" i="8"/>
  <c r="G924" i="8"/>
  <c r="G925" i="8"/>
  <c r="G926" i="8"/>
  <c r="G927" i="8"/>
  <c r="G928" i="8"/>
  <c r="G929" i="8"/>
  <c r="G930" i="8"/>
  <c r="G931" i="8"/>
  <c r="G932" i="8"/>
  <c r="G933" i="8"/>
  <c r="G934" i="8"/>
  <c r="G935" i="8"/>
  <c r="G936" i="8"/>
  <c r="G937" i="8"/>
  <c r="G938" i="8"/>
  <c r="G939" i="8"/>
  <c r="G940" i="8"/>
  <c r="G941" i="8"/>
  <c r="G942" i="8"/>
  <c r="G943" i="8"/>
  <c r="G944" i="8"/>
  <c r="G945" i="8"/>
  <c r="G946" i="8"/>
  <c r="G947" i="8"/>
  <c r="G948" i="8"/>
  <c r="G949" i="8"/>
  <c r="G950" i="8"/>
  <c r="G951" i="8"/>
  <c r="G952" i="8"/>
  <c r="G953" i="8"/>
  <c r="G954" i="8"/>
  <c r="G955" i="8"/>
  <c r="G956" i="8"/>
  <c r="G957" i="8"/>
  <c r="G958" i="8"/>
  <c r="G959" i="8"/>
  <c r="G960" i="8"/>
  <c r="G961" i="8"/>
  <c r="G962" i="8"/>
  <c r="G963" i="8"/>
  <c r="G964" i="8"/>
  <c r="G965" i="8"/>
  <c r="G966" i="8"/>
  <c r="G967" i="8"/>
  <c r="G968" i="8"/>
  <c r="G969" i="8"/>
  <c r="G970" i="8"/>
  <c r="G971" i="8"/>
  <c r="G972" i="8"/>
  <c r="G973" i="8"/>
  <c r="G974" i="8"/>
  <c r="G975" i="8"/>
  <c r="G976" i="8"/>
  <c r="G977" i="8"/>
  <c r="G978" i="8"/>
  <c r="G979" i="8"/>
  <c r="G980" i="8"/>
  <c r="G981" i="8"/>
  <c r="G982" i="8"/>
  <c r="G983" i="8"/>
  <c r="G984" i="8"/>
  <c r="G985" i="8"/>
  <c r="G986" i="8"/>
  <c r="G987" i="8"/>
  <c r="G988" i="8"/>
  <c r="G989" i="8"/>
  <c r="G990" i="8"/>
  <c r="G991" i="8"/>
  <c r="G992" i="8"/>
  <c r="G993" i="8"/>
  <c r="G994" i="8"/>
  <c r="G995" i="8"/>
  <c r="G996" i="8"/>
  <c r="G997" i="8"/>
  <c r="G998" i="8"/>
  <c r="G999" i="8"/>
  <c r="G1000" i="8"/>
  <c r="G1001" i="8"/>
  <c r="G1002" i="8"/>
  <c r="G1003" i="8"/>
  <c r="G1004" i="8"/>
  <c r="G1005" i="8"/>
  <c r="G1006" i="8"/>
  <c r="G1007" i="8"/>
  <c r="G1008" i="8"/>
  <c r="G1009" i="8"/>
  <c r="G1010" i="8"/>
  <c r="G1011" i="8"/>
  <c r="G1012" i="8"/>
  <c r="G1013" i="8"/>
  <c r="G1014" i="8"/>
  <c r="G1015" i="8"/>
  <c r="G1016" i="8"/>
  <c r="G1017" i="8"/>
  <c r="G1018" i="8"/>
  <c r="G1019" i="8"/>
  <c r="G1020" i="8"/>
  <c r="G1021" i="8"/>
  <c r="G1022" i="8"/>
  <c r="G1023" i="8"/>
  <c r="G1024" i="8"/>
  <c r="G1025" i="8"/>
  <c r="G1026" i="8"/>
  <c r="G1027" i="8"/>
  <c r="G1028" i="8"/>
  <c r="G1029" i="8"/>
  <c r="G1030" i="8"/>
  <c r="G1031" i="8"/>
  <c r="G1032" i="8"/>
  <c r="G1033" i="8"/>
  <c r="G1034" i="8"/>
  <c r="G1035" i="8"/>
  <c r="G1036" i="8"/>
  <c r="G1037" i="8"/>
  <c r="G1038" i="8"/>
  <c r="G1039" i="8"/>
  <c r="G1040" i="8"/>
  <c r="G1041" i="8"/>
  <c r="G1042" i="8"/>
  <c r="G1043" i="8"/>
  <c r="G1044" i="8"/>
  <c r="G1045" i="8"/>
  <c r="G1046" i="8"/>
  <c r="G1047" i="8"/>
  <c r="G1048" i="8"/>
  <c r="G1049" i="8"/>
  <c r="G1050" i="8"/>
  <c r="G1051" i="8"/>
  <c r="G1052" i="8"/>
  <c r="G1053" i="8"/>
  <c r="G1054" i="8"/>
  <c r="G1055" i="8"/>
  <c r="G1056" i="8"/>
  <c r="G1057" i="8"/>
  <c r="G1058" i="8"/>
  <c r="G1059" i="8"/>
  <c r="G1060" i="8"/>
  <c r="G1061" i="8"/>
  <c r="G1062" i="8"/>
  <c r="G1063" i="8"/>
  <c r="G1064" i="8"/>
  <c r="G1065" i="8"/>
  <c r="G1066" i="8"/>
  <c r="G1067" i="8"/>
  <c r="G1068" i="8"/>
  <c r="G1069" i="8"/>
  <c r="G1070" i="8"/>
  <c r="G1071" i="8"/>
  <c r="G1072" i="8"/>
  <c r="G1073" i="8"/>
  <c r="G1074" i="8"/>
  <c r="G1075" i="8"/>
  <c r="G1076" i="8"/>
  <c r="G1077" i="8"/>
  <c r="G1078" i="8"/>
  <c r="G1079" i="8"/>
  <c r="G1080" i="8"/>
  <c r="G1081" i="8"/>
  <c r="G1082" i="8"/>
  <c r="G1083" i="8"/>
  <c r="G1084" i="8"/>
  <c r="G1085" i="8"/>
  <c r="G1086" i="8"/>
  <c r="G1087" i="8"/>
  <c r="G1088" i="8"/>
  <c r="G1089" i="8"/>
  <c r="G1090" i="8"/>
  <c r="G1091" i="8"/>
  <c r="G1092" i="8"/>
  <c r="G1093" i="8"/>
  <c r="G1094" i="8"/>
  <c r="G1095" i="8"/>
  <c r="G1096" i="8"/>
  <c r="G1097" i="8"/>
  <c r="G1098" i="8"/>
  <c r="G1099" i="8"/>
  <c r="G1100" i="8"/>
  <c r="G1101" i="8"/>
  <c r="G1102" i="8"/>
  <c r="G1103" i="8"/>
  <c r="G1104" i="8"/>
  <c r="G1105" i="8"/>
  <c r="G1106" i="8"/>
  <c r="G1107" i="8"/>
  <c r="G1108" i="8"/>
  <c r="G1109" i="8"/>
  <c r="G1110" i="8"/>
  <c r="G1111" i="8"/>
  <c r="G1112" i="8"/>
  <c r="G1113" i="8"/>
  <c r="G1114" i="8"/>
  <c r="G1115" i="8"/>
  <c r="G1116" i="8"/>
  <c r="G1117" i="8"/>
  <c r="G1118" i="8"/>
  <c r="G1119" i="8"/>
  <c r="G1120" i="8"/>
  <c r="G1121" i="8"/>
  <c r="G1122" i="8"/>
  <c r="G1123" i="8"/>
  <c r="G1124" i="8"/>
  <c r="G1125" i="8"/>
  <c r="G1126" i="8"/>
  <c r="G1127" i="8"/>
  <c r="G1128" i="8"/>
  <c r="G1129" i="8"/>
  <c r="G1130" i="8"/>
  <c r="G1131" i="8"/>
  <c r="G1132" i="8"/>
  <c r="G1133" i="8"/>
  <c r="G1134" i="8"/>
  <c r="G1135" i="8"/>
  <c r="G1136" i="8"/>
  <c r="G1137" i="8"/>
  <c r="G1138" i="8"/>
  <c r="G1139" i="8"/>
  <c r="G1140" i="8"/>
  <c r="G1141" i="8"/>
  <c r="G1142" i="8"/>
  <c r="G1143" i="8"/>
  <c r="G1144" i="8"/>
  <c r="G1145" i="8"/>
  <c r="G1146" i="8"/>
  <c r="G1147" i="8"/>
  <c r="G1148" i="8"/>
  <c r="G1149" i="8"/>
  <c r="G1150" i="8"/>
  <c r="G1151" i="8"/>
  <c r="G1152" i="8"/>
  <c r="G1153" i="8"/>
  <c r="G1154" i="8"/>
  <c r="G1155" i="8"/>
  <c r="G1156" i="8"/>
  <c r="G1157" i="8"/>
  <c r="G1158" i="8"/>
  <c r="G1159" i="8"/>
  <c r="G1160" i="8"/>
  <c r="G1161" i="8"/>
  <c r="G1162" i="8"/>
  <c r="G1163" i="8"/>
  <c r="G1164" i="8"/>
  <c r="G1165" i="8"/>
  <c r="G1166" i="8"/>
  <c r="G1167" i="8"/>
  <c r="G1168" i="8"/>
  <c r="G1169" i="8"/>
  <c r="G1170" i="8"/>
  <c r="G1171" i="8"/>
  <c r="G1172" i="8"/>
  <c r="G1173" i="8"/>
  <c r="G1174" i="8"/>
  <c r="G1175" i="8"/>
  <c r="G1176" i="8"/>
  <c r="G1177" i="8"/>
  <c r="G1178" i="8"/>
  <c r="G1179" i="8"/>
  <c r="G1180" i="8"/>
  <c r="G1181" i="8"/>
  <c r="G1182" i="8"/>
  <c r="G1183" i="8"/>
  <c r="G1184" i="8"/>
  <c r="G1185" i="8"/>
  <c r="G1186" i="8"/>
  <c r="G1187" i="8"/>
  <c r="G1188" i="8"/>
  <c r="G1189" i="8"/>
  <c r="G1190" i="8"/>
  <c r="G1191" i="8"/>
  <c r="G1192" i="8"/>
  <c r="G1193" i="8"/>
  <c r="G1194" i="8"/>
  <c r="G1195" i="8"/>
  <c r="G1196" i="8"/>
  <c r="G1197" i="8"/>
  <c r="G1198" i="8"/>
  <c r="G1199" i="8"/>
  <c r="G1200" i="8"/>
  <c r="G1201" i="8"/>
  <c r="G1202" i="8"/>
  <c r="G1203" i="8"/>
  <c r="G1204" i="8"/>
  <c r="G1205" i="8"/>
  <c r="G1206" i="8"/>
  <c r="G1207" i="8"/>
  <c r="G1208" i="8"/>
  <c r="G1209" i="8"/>
  <c r="G1210" i="8"/>
  <c r="G1211" i="8"/>
  <c r="G1212" i="8"/>
  <c r="G1213" i="8"/>
  <c r="G1214" i="8"/>
  <c r="G1215" i="8"/>
  <c r="G1216" i="8"/>
  <c r="G1217" i="8"/>
  <c r="G1218" i="8"/>
  <c r="G1219" i="8"/>
  <c r="G1220" i="8"/>
  <c r="G1221" i="8"/>
  <c r="G1222" i="8"/>
  <c r="G1223" i="8"/>
  <c r="G1224" i="8"/>
  <c r="G1225" i="8"/>
  <c r="G1226" i="8"/>
  <c r="G1227" i="8"/>
  <c r="G1228" i="8"/>
  <c r="G1229" i="8"/>
  <c r="G1230" i="8"/>
  <c r="G1231" i="8"/>
  <c r="G1232" i="8"/>
  <c r="G1233" i="8"/>
  <c r="G1234" i="8"/>
  <c r="G1235" i="8"/>
  <c r="G1236" i="8"/>
  <c r="G1237" i="8"/>
  <c r="G1238" i="8"/>
  <c r="G1239" i="8"/>
  <c r="G1240" i="8"/>
  <c r="G1241" i="8"/>
  <c r="G1242" i="8"/>
  <c r="G1243" i="8"/>
  <c r="G1244" i="8"/>
  <c r="G1245" i="8"/>
  <c r="G1246" i="8"/>
  <c r="G1247" i="8"/>
  <c r="G1248" i="8"/>
  <c r="G1249" i="8"/>
  <c r="G1250" i="8"/>
  <c r="G1251" i="8"/>
  <c r="G1252" i="8"/>
  <c r="G1253" i="8"/>
  <c r="G1254" i="8"/>
  <c r="G1255" i="8"/>
  <c r="G1256" i="8"/>
  <c r="G1257" i="8"/>
  <c r="G1258" i="8"/>
  <c r="G1259" i="8"/>
  <c r="G1260" i="8"/>
  <c r="G1261" i="8"/>
  <c r="G1262" i="8"/>
  <c r="G1263" i="8"/>
  <c r="G1264" i="8"/>
  <c r="G1265" i="8"/>
  <c r="G1266" i="8"/>
  <c r="G1267" i="8"/>
  <c r="G1268" i="8"/>
  <c r="G1269" i="8"/>
  <c r="G1270" i="8"/>
  <c r="G1271" i="8"/>
  <c r="G1272" i="8"/>
  <c r="G1273" i="8"/>
  <c r="G1274" i="8"/>
  <c r="G1275" i="8"/>
  <c r="G1276" i="8"/>
  <c r="G1277" i="8"/>
  <c r="G1278" i="8"/>
  <c r="G1279" i="8"/>
  <c r="G1280" i="8"/>
  <c r="G1281" i="8"/>
  <c r="G1282" i="8"/>
  <c r="G1283" i="8"/>
  <c r="G1284" i="8"/>
  <c r="G1285" i="8"/>
  <c r="G1286" i="8"/>
  <c r="G1287" i="8"/>
  <c r="G1288" i="8"/>
  <c r="G1289" i="8"/>
  <c r="G1290" i="8"/>
  <c r="G1291" i="8"/>
  <c r="G1292" i="8"/>
  <c r="G1293" i="8"/>
  <c r="G1294" i="8"/>
  <c r="G1295" i="8"/>
  <c r="G1296" i="8"/>
  <c r="G1297" i="8"/>
  <c r="G1298" i="8"/>
  <c r="G1299" i="8"/>
  <c r="G1300" i="8"/>
  <c r="G1301" i="8"/>
  <c r="G1302" i="8"/>
  <c r="G1303" i="8"/>
  <c r="G1304" i="8"/>
  <c r="G1305" i="8"/>
  <c r="G1306" i="8"/>
  <c r="G1307" i="8"/>
  <c r="G1308" i="8"/>
  <c r="G1309" i="8"/>
  <c r="G1310" i="8"/>
  <c r="G1311" i="8"/>
  <c r="G1312" i="8"/>
  <c r="G1313" i="8"/>
  <c r="G1314" i="8"/>
  <c r="G1315" i="8"/>
  <c r="G1316" i="8"/>
  <c r="G1317" i="8"/>
  <c r="G1318" i="8"/>
  <c r="G1319" i="8"/>
  <c r="G1320" i="8"/>
  <c r="G1321" i="8"/>
  <c r="G1322" i="8"/>
  <c r="G1323" i="8"/>
  <c r="G1324" i="8"/>
  <c r="G1325" i="8"/>
  <c r="G1326" i="8"/>
  <c r="G1327" i="8"/>
  <c r="G1328" i="8"/>
  <c r="G1329" i="8"/>
  <c r="G1330" i="8"/>
  <c r="G1331" i="8"/>
  <c r="G1332" i="8"/>
  <c r="G1333" i="8"/>
  <c r="G1334" i="8"/>
  <c r="G1335" i="8"/>
  <c r="G1336" i="8"/>
  <c r="G1337" i="8"/>
  <c r="G1338" i="8"/>
  <c r="G1339" i="8"/>
  <c r="G1340" i="8"/>
  <c r="G1341" i="8"/>
  <c r="G1342" i="8"/>
  <c r="G1343" i="8"/>
  <c r="G1344" i="8"/>
  <c r="G1345" i="8"/>
  <c r="G1346" i="8"/>
  <c r="G1347" i="8"/>
  <c r="G1348" i="8"/>
  <c r="G1349" i="8"/>
  <c r="G1350" i="8"/>
  <c r="G1351" i="8"/>
  <c r="G1352" i="8"/>
  <c r="G1353" i="8"/>
  <c r="G1354" i="8"/>
  <c r="G1355" i="8"/>
  <c r="G1356" i="8"/>
  <c r="G1357" i="8"/>
  <c r="G1358" i="8"/>
  <c r="G1359" i="8"/>
  <c r="G1360" i="8"/>
  <c r="G1361" i="8"/>
  <c r="G1362" i="8"/>
  <c r="G1363" i="8"/>
  <c r="G1364" i="8"/>
  <c r="G1365" i="8"/>
  <c r="G1366" i="8"/>
  <c r="G1367" i="8"/>
  <c r="G1368" i="8"/>
  <c r="G1369" i="8"/>
  <c r="G1370" i="8"/>
  <c r="G1371" i="8"/>
  <c r="G1372" i="8"/>
  <c r="G1373" i="8"/>
  <c r="G1374" i="8"/>
  <c r="G1375" i="8"/>
  <c r="G1376" i="8"/>
  <c r="G1377" i="8"/>
  <c r="G1378" i="8"/>
  <c r="G1379" i="8"/>
  <c r="G1380" i="8"/>
  <c r="G1381" i="8"/>
  <c r="G1382" i="8"/>
  <c r="G1383" i="8"/>
  <c r="G1384" i="8"/>
  <c r="G1385" i="8"/>
  <c r="G1386" i="8"/>
  <c r="G1387" i="8"/>
  <c r="G1388" i="8"/>
  <c r="G1389" i="8"/>
  <c r="G1390" i="8"/>
  <c r="G1391" i="8"/>
  <c r="G1392" i="8"/>
  <c r="G1393" i="8"/>
  <c r="G1394" i="8"/>
  <c r="G1395" i="8"/>
  <c r="G1396" i="8"/>
  <c r="G1397" i="8"/>
  <c r="G1398" i="8"/>
  <c r="G1399" i="8"/>
  <c r="G1400" i="8"/>
  <c r="G1401" i="8"/>
  <c r="G1402" i="8"/>
  <c r="G1403" i="8"/>
  <c r="G1404" i="8"/>
  <c r="G1405" i="8"/>
  <c r="G1406" i="8"/>
  <c r="G1407" i="8"/>
  <c r="G1408" i="8"/>
  <c r="G1409" i="8"/>
  <c r="G1410" i="8"/>
  <c r="G1411" i="8"/>
  <c r="G1412" i="8"/>
  <c r="G1413" i="8"/>
  <c r="G1414" i="8"/>
  <c r="G1415" i="8"/>
  <c r="G1416" i="8"/>
  <c r="G1417" i="8"/>
  <c r="G1418" i="8"/>
  <c r="G1419" i="8"/>
  <c r="G1420" i="8"/>
  <c r="G1421" i="8"/>
  <c r="G1422" i="8"/>
  <c r="G1423" i="8"/>
  <c r="G1424" i="8"/>
  <c r="G1425" i="8"/>
  <c r="G1426" i="8"/>
  <c r="G1427" i="8"/>
  <c r="G1428" i="8"/>
  <c r="G1429" i="8"/>
  <c r="G1430" i="8"/>
  <c r="G1431" i="8"/>
  <c r="G1432" i="8"/>
  <c r="G1433" i="8"/>
  <c r="G1434" i="8"/>
  <c r="G1435" i="8"/>
  <c r="G1436" i="8"/>
  <c r="G1437" i="8"/>
  <c r="G1438" i="8"/>
  <c r="G1439" i="8"/>
  <c r="G1440" i="8"/>
  <c r="G1441" i="8"/>
  <c r="G1442" i="8"/>
  <c r="G1443" i="8"/>
  <c r="G1444" i="8"/>
  <c r="G1445" i="8"/>
  <c r="G1446" i="8"/>
  <c r="G1447" i="8"/>
  <c r="G1448" i="8"/>
  <c r="G1449" i="8"/>
  <c r="G1450" i="8"/>
  <c r="G1451" i="8"/>
  <c r="G1452" i="8"/>
  <c r="G1453" i="8"/>
  <c r="G1454" i="8"/>
  <c r="G1455" i="8"/>
  <c r="G1456" i="8"/>
  <c r="G1457" i="8"/>
  <c r="G1458" i="8"/>
  <c r="G1459" i="8"/>
  <c r="G1460" i="8"/>
  <c r="G1461" i="8"/>
  <c r="G1462" i="8"/>
  <c r="G1463" i="8"/>
  <c r="G1464" i="8"/>
  <c r="G1465" i="8"/>
  <c r="G1466" i="8"/>
  <c r="G1467" i="8"/>
  <c r="G1468" i="8"/>
  <c r="G1469" i="8"/>
  <c r="G1470" i="8"/>
  <c r="G1471" i="8"/>
  <c r="G1472" i="8"/>
  <c r="G1473" i="8"/>
  <c r="G1474" i="8"/>
  <c r="G1475" i="8"/>
  <c r="G1476" i="8"/>
  <c r="G1477" i="8"/>
  <c r="G1478" i="8"/>
  <c r="G1479" i="8"/>
  <c r="G1480" i="8"/>
  <c r="G1481" i="8"/>
  <c r="G1482" i="8"/>
  <c r="G1483" i="8"/>
  <c r="G1484" i="8"/>
  <c r="G1485" i="8"/>
  <c r="G1486" i="8"/>
  <c r="G1487" i="8"/>
  <c r="G1488" i="8"/>
  <c r="G1489" i="8"/>
  <c r="G1490" i="8"/>
  <c r="G1491" i="8"/>
  <c r="G1492" i="8"/>
  <c r="G1493" i="8"/>
  <c r="G1494" i="8"/>
  <c r="G1495" i="8"/>
  <c r="G1496" i="8"/>
  <c r="G1497" i="8"/>
  <c r="G1498" i="8"/>
  <c r="G1499" i="8"/>
  <c r="G1500" i="8"/>
  <c r="G1501" i="8"/>
  <c r="G1502" i="8"/>
  <c r="G1503" i="8"/>
  <c r="G1504" i="8"/>
  <c r="G1505" i="8"/>
  <c r="G1506" i="8"/>
  <c r="G1507" i="8"/>
  <c r="G1508" i="8"/>
  <c r="G1509" i="8"/>
  <c r="G1510" i="8"/>
  <c r="G1511" i="8"/>
  <c r="G1512" i="8"/>
  <c r="G1513" i="8"/>
  <c r="G1514" i="8"/>
  <c r="G1515" i="8"/>
  <c r="G1516" i="8"/>
  <c r="G1517" i="8"/>
  <c r="G1518" i="8"/>
  <c r="G1519" i="8"/>
  <c r="G1520" i="8"/>
  <c r="G1521" i="8"/>
  <c r="G1522" i="8"/>
  <c r="G1523" i="8"/>
  <c r="G1524" i="8"/>
  <c r="G1525" i="8"/>
  <c r="G1526" i="8"/>
  <c r="G1527" i="8"/>
  <c r="G1528" i="8"/>
  <c r="G1529" i="8"/>
  <c r="G1530" i="8"/>
  <c r="G1531" i="8"/>
  <c r="G1532" i="8"/>
  <c r="G1533" i="8"/>
  <c r="G1534" i="8"/>
  <c r="G1535" i="8"/>
  <c r="G1536" i="8"/>
  <c r="G1537" i="8"/>
  <c r="G1538" i="8"/>
  <c r="G1539" i="8"/>
  <c r="G1540" i="8"/>
  <c r="G1541" i="8"/>
  <c r="G1542" i="8"/>
  <c r="G1543" i="8"/>
  <c r="G1544" i="8"/>
  <c r="G1545" i="8"/>
  <c r="G1546" i="8"/>
  <c r="G1547" i="8"/>
  <c r="G1548" i="8"/>
  <c r="G1549" i="8"/>
  <c r="G1550" i="8"/>
  <c r="G1551" i="8"/>
  <c r="G1552" i="8"/>
  <c r="G1553" i="8"/>
  <c r="G1554" i="8"/>
  <c r="G1555" i="8"/>
  <c r="G1556" i="8"/>
  <c r="G1557" i="8"/>
  <c r="G1558" i="8"/>
  <c r="G1559" i="8"/>
  <c r="G1560" i="8"/>
  <c r="G1561" i="8"/>
  <c r="G1562" i="8"/>
  <c r="G1563" i="8"/>
  <c r="G1564" i="8"/>
  <c r="G1565" i="8"/>
  <c r="G1566" i="8"/>
  <c r="G1567" i="8"/>
  <c r="G1568" i="8"/>
  <c r="G1569" i="8"/>
  <c r="G1570" i="8"/>
  <c r="G1571" i="8"/>
  <c r="G1572" i="8"/>
  <c r="G1573" i="8"/>
  <c r="G1574" i="8"/>
  <c r="G1575" i="8"/>
  <c r="G1576" i="8"/>
  <c r="G1577" i="8"/>
  <c r="G1578" i="8"/>
  <c r="G1579" i="8"/>
  <c r="G1580" i="8"/>
  <c r="G1581" i="8"/>
  <c r="G1582" i="8"/>
  <c r="G1583" i="8"/>
  <c r="G1584" i="8"/>
  <c r="G1585" i="8"/>
  <c r="G1586" i="8"/>
  <c r="G1587" i="8"/>
  <c r="G1588" i="8"/>
  <c r="G1589" i="8"/>
  <c r="G1590" i="8"/>
  <c r="G1591" i="8"/>
  <c r="G1592" i="8"/>
  <c r="G1593" i="8"/>
  <c r="G1594" i="8"/>
  <c r="G1595" i="8"/>
  <c r="G1596" i="8"/>
  <c r="G1597" i="8"/>
  <c r="G1598" i="8"/>
  <c r="G1599" i="8"/>
  <c r="G1600" i="8"/>
  <c r="G1601" i="8"/>
  <c r="G1602" i="8"/>
  <c r="G1603" i="8"/>
  <c r="G1604" i="8"/>
  <c r="G1605" i="8"/>
  <c r="G1606" i="8"/>
  <c r="G1607" i="8"/>
  <c r="G1608" i="8"/>
  <c r="G1609" i="8"/>
  <c r="G1610" i="8"/>
  <c r="G1611" i="8"/>
  <c r="G1612" i="8"/>
  <c r="G1613" i="8"/>
  <c r="G1614" i="8"/>
  <c r="G1615" i="8"/>
  <c r="G1616" i="8"/>
  <c r="G1617" i="8"/>
  <c r="G1618" i="8"/>
  <c r="G1619" i="8"/>
  <c r="G1620" i="8"/>
  <c r="G1621" i="8"/>
  <c r="G1622" i="8"/>
  <c r="G1623" i="8"/>
  <c r="G1624" i="8"/>
  <c r="G1625" i="8"/>
  <c r="G1626" i="8"/>
  <c r="G1627" i="8"/>
  <c r="G1628" i="8"/>
  <c r="G1629" i="8"/>
  <c r="G1630" i="8"/>
  <c r="G1631" i="8"/>
  <c r="G1632" i="8"/>
  <c r="G1633" i="8"/>
  <c r="G1634" i="8"/>
  <c r="G1635" i="8"/>
  <c r="G1636" i="8"/>
  <c r="G1637" i="8"/>
  <c r="G1638" i="8"/>
  <c r="G1639" i="8"/>
  <c r="G1640" i="8"/>
  <c r="G1641" i="8"/>
  <c r="G1642" i="8"/>
  <c r="G1643" i="8"/>
  <c r="G1644" i="8"/>
  <c r="G1645" i="8"/>
  <c r="G1646" i="8"/>
  <c r="G1647" i="8"/>
  <c r="G1648" i="8"/>
  <c r="G1649" i="8"/>
  <c r="G1650" i="8"/>
  <c r="G1651" i="8"/>
  <c r="G1652" i="8"/>
  <c r="G1653" i="8"/>
  <c r="G1654" i="8"/>
  <c r="G1655" i="8"/>
  <c r="G1656" i="8"/>
  <c r="G1657" i="8"/>
  <c r="G1658" i="8"/>
  <c r="G1659" i="8"/>
  <c r="G1660" i="8"/>
  <c r="G1661" i="8"/>
  <c r="G1662" i="8"/>
  <c r="G1663" i="8"/>
  <c r="G1664" i="8"/>
  <c r="G1665" i="8"/>
  <c r="G1666" i="8"/>
  <c r="G1667" i="8"/>
  <c r="G1668" i="8"/>
  <c r="G1669" i="8"/>
  <c r="G1670" i="8"/>
  <c r="G1671" i="8"/>
  <c r="G1672" i="8"/>
  <c r="G1673" i="8"/>
  <c r="G1674" i="8"/>
  <c r="G1675" i="8"/>
  <c r="G1676" i="8"/>
  <c r="G1677" i="8"/>
  <c r="G1678" i="8"/>
  <c r="G1679" i="8"/>
  <c r="G1680" i="8"/>
  <c r="G1681" i="8"/>
  <c r="G1682" i="8"/>
  <c r="G1683" i="8"/>
  <c r="G1684" i="8"/>
  <c r="G1685" i="8"/>
  <c r="G1686" i="8"/>
  <c r="G1687" i="8"/>
  <c r="G1688" i="8"/>
  <c r="G1689" i="8"/>
  <c r="G1690" i="8"/>
  <c r="G1691" i="8"/>
  <c r="G1692" i="8"/>
  <c r="G1693" i="8"/>
  <c r="G1694" i="8"/>
  <c r="G1695" i="8"/>
  <c r="G1696" i="8"/>
  <c r="G1697" i="8"/>
  <c r="G1698" i="8"/>
  <c r="G1699" i="8"/>
  <c r="G1700" i="8"/>
  <c r="G1701" i="8"/>
  <c r="G1702" i="8"/>
  <c r="G1703" i="8"/>
  <c r="G1704" i="8"/>
  <c r="G1705" i="8"/>
  <c r="G1706" i="8"/>
  <c r="G1707" i="8"/>
  <c r="G1708" i="8"/>
  <c r="G1709" i="8"/>
  <c r="G1710" i="8"/>
  <c r="G1711" i="8"/>
  <c r="G1712" i="8"/>
  <c r="G1713" i="8"/>
  <c r="G1714" i="8"/>
  <c r="G1715" i="8"/>
  <c r="G1716" i="8"/>
  <c r="G1717" i="8"/>
  <c r="G1718" i="8"/>
  <c r="G1719" i="8"/>
  <c r="G1720" i="8"/>
  <c r="G1721" i="8"/>
  <c r="G1722" i="8"/>
  <c r="G1723" i="8"/>
  <c r="G1724" i="8"/>
  <c r="G1725" i="8"/>
  <c r="G1726" i="8"/>
  <c r="G1727" i="8"/>
  <c r="G1728" i="8"/>
  <c r="G1729" i="8"/>
  <c r="G1730" i="8"/>
  <c r="G1731" i="8"/>
  <c r="G1732" i="8"/>
  <c r="G1733" i="8"/>
  <c r="G1734" i="8"/>
  <c r="G1735" i="8"/>
  <c r="G1736" i="8"/>
  <c r="G1737" i="8"/>
  <c r="G1738" i="8"/>
  <c r="G1739" i="8"/>
  <c r="G1740" i="8"/>
  <c r="G1741" i="8"/>
  <c r="G1742" i="8"/>
  <c r="G1743" i="8"/>
  <c r="G1744" i="8"/>
  <c r="G1745" i="8"/>
  <c r="G1746" i="8"/>
  <c r="G1747" i="8"/>
  <c r="G1748" i="8"/>
  <c r="G1749" i="8"/>
  <c r="G1750" i="8"/>
  <c r="G1751" i="8"/>
  <c r="G1752" i="8"/>
  <c r="G1753" i="8"/>
  <c r="G1754" i="8"/>
  <c r="G1755" i="8"/>
  <c r="G1756" i="8"/>
  <c r="G1757" i="8"/>
  <c r="G1758" i="8"/>
  <c r="G1759" i="8"/>
  <c r="G1760" i="8"/>
  <c r="G1761" i="8"/>
  <c r="G1762" i="8"/>
  <c r="G1763" i="8"/>
  <c r="G1764" i="8"/>
  <c r="G1765" i="8"/>
  <c r="G1766" i="8"/>
  <c r="G1767" i="8"/>
  <c r="G1768" i="8"/>
  <c r="G1769" i="8"/>
  <c r="G1770" i="8"/>
  <c r="G1771" i="8"/>
  <c r="G1772" i="8"/>
  <c r="G1773" i="8"/>
  <c r="G1774" i="8"/>
  <c r="G1775" i="8"/>
  <c r="G1776" i="8"/>
  <c r="G1777" i="8"/>
  <c r="G1778" i="8"/>
  <c r="G1779" i="8"/>
  <c r="G1780" i="8"/>
  <c r="G1781" i="8"/>
  <c r="G1782" i="8"/>
  <c r="G1783" i="8"/>
  <c r="G1784" i="8"/>
  <c r="G1785" i="8"/>
  <c r="G1786" i="8"/>
  <c r="G1787" i="8"/>
  <c r="G1788" i="8"/>
  <c r="G1789" i="8"/>
  <c r="G1790" i="8"/>
  <c r="G1791" i="8"/>
  <c r="G1792" i="8"/>
  <c r="G1793" i="8"/>
  <c r="G1794" i="8"/>
  <c r="G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F63" i="8"/>
  <c r="F64" i="8"/>
  <c r="F65" i="8"/>
  <c r="F66" i="8"/>
  <c r="F67" i="8"/>
  <c r="F68" i="8"/>
  <c r="F69" i="8"/>
  <c r="F70" i="8"/>
  <c r="F71" i="8"/>
  <c r="F72" i="8"/>
  <c r="F73" i="8"/>
  <c r="F74" i="8"/>
  <c r="F75" i="8"/>
  <c r="F76" i="8"/>
  <c r="F77" i="8"/>
  <c r="F78" i="8"/>
  <c r="F79" i="8"/>
  <c r="F80" i="8"/>
  <c r="F81" i="8"/>
  <c r="F82" i="8"/>
  <c r="F83" i="8"/>
  <c r="F84" i="8"/>
  <c r="F85" i="8"/>
  <c r="F86" i="8"/>
  <c r="F87" i="8"/>
  <c r="F88" i="8"/>
  <c r="F89" i="8"/>
  <c r="F90" i="8"/>
  <c r="F91" i="8"/>
  <c r="F92" i="8"/>
  <c r="F93" i="8"/>
  <c r="F94" i="8"/>
  <c r="F95" i="8"/>
  <c r="F96" i="8"/>
  <c r="F97" i="8"/>
  <c r="F98" i="8"/>
  <c r="F99" i="8"/>
  <c r="F100" i="8"/>
  <c r="F101" i="8"/>
  <c r="F102" i="8"/>
  <c r="F103" i="8"/>
  <c r="F104" i="8"/>
  <c r="F105" i="8"/>
  <c r="F106" i="8"/>
  <c r="F107" i="8"/>
  <c r="F108" i="8"/>
  <c r="F109" i="8"/>
  <c r="F110" i="8"/>
  <c r="F111" i="8"/>
  <c r="F112" i="8"/>
  <c r="F113" i="8"/>
  <c r="F114" i="8"/>
  <c r="F115" i="8"/>
  <c r="F116" i="8"/>
  <c r="F117" i="8"/>
  <c r="F118" i="8"/>
  <c r="F119" i="8"/>
  <c r="F120" i="8"/>
  <c r="F121" i="8"/>
  <c r="F122" i="8"/>
  <c r="F123" i="8"/>
  <c r="F124" i="8"/>
  <c r="F125" i="8"/>
  <c r="F126" i="8"/>
  <c r="F127" i="8"/>
  <c r="F128" i="8"/>
  <c r="F129" i="8"/>
  <c r="F130" i="8"/>
  <c r="F131" i="8"/>
  <c r="F132" i="8"/>
  <c r="F133" i="8"/>
  <c r="F134" i="8"/>
  <c r="F135" i="8"/>
  <c r="F136" i="8"/>
  <c r="F137" i="8"/>
  <c r="F138" i="8"/>
  <c r="F139" i="8"/>
  <c r="F140" i="8"/>
  <c r="F141" i="8"/>
  <c r="F142" i="8"/>
  <c r="F143" i="8"/>
  <c r="F144" i="8"/>
  <c r="F145" i="8"/>
  <c r="F146" i="8"/>
  <c r="F147" i="8"/>
  <c r="F148" i="8"/>
  <c r="F149" i="8"/>
  <c r="F150" i="8"/>
  <c r="F151" i="8"/>
  <c r="F152" i="8"/>
  <c r="F153" i="8"/>
  <c r="F154" i="8"/>
  <c r="F155" i="8"/>
  <c r="F156" i="8"/>
  <c r="F157" i="8"/>
  <c r="F158" i="8"/>
  <c r="F159" i="8"/>
  <c r="F160" i="8"/>
  <c r="F161" i="8"/>
  <c r="F162" i="8"/>
  <c r="F163" i="8"/>
  <c r="F164" i="8"/>
  <c r="F165" i="8"/>
  <c r="F166" i="8"/>
  <c r="F167" i="8"/>
  <c r="F168" i="8"/>
  <c r="F169" i="8"/>
  <c r="F170" i="8"/>
  <c r="F171" i="8"/>
  <c r="F172" i="8"/>
  <c r="F173" i="8"/>
  <c r="F174" i="8"/>
  <c r="F175" i="8"/>
  <c r="F176" i="8"/>
  <c r="F177" i="8"/>
  <c r="F178" i="8"/>
  <c r="F179" i="8"/>
  <c r="F180" i="8"/>
  <c r="F181" i="8"/>
  <c r="F182" i="8"/>
  <c r="F183" i="8"/>
  <c r="F184" i="8"/>
  <c r="F185" i="8"/>
  <c r="F186" i="8"/>
  <c r="F187" i="8"/>
  <c r="F188" i="8"/>
  <c r="F189" i="8"/>
  <c r="F190" i="8"/>
  <c r="F191" i="8"/>
  <c r="F192" i="8"/>
  <c r="F193" i="8"/>
  <c r="F194" i="8"/>
  <c r="F195" i="8"/>
  <c r="F196" i="8"/>
  <c r="F197" i="8"/>
  <c r="F198" i="8"/>
  <c r="F199" i="8"/>
  <c r="F200" i="8"/>
  <c r="F201" i="8"/>
  <c r="F202" i="8"/>
  <c r="F203" i="8"/>
  <c r="F204" i="8"/>
  <c r="F205" i="8"/>
  <c r="F206" i="8"/>
  <c r="F207" i="8"/>
  <c r="F208" i="8"/>
  <c r="F209" i="8"/>
  <c r="F210" i="8"/>
  <c r="F211" i="8"/>
  <c r="F212" i="8"/>
  <c r="F213" i="8"/>
  <c r="F214" i="8"/>
  <c r="F215" i="8"/>
  <c r="F216" i="8"/>
  <c r="F217" i="8"/>
  <c r="F218" i="8"/>
  <c r="F219" i="8"/>
  <c r="F220" i="8"/>
  <c r="F221" i="8"/>
  <c r="F222" i="8"/>
  <c r="F223" i="8"/>
  <c r="F224" i="8"/>
  <c r="F225" i="8"/>
  <c r="F226" i="8"/>
  <c r="F227" i="8"/>
  <c r="F228" i="8"/>
  <c r="F229" i="8"/>
  <c r="F230" i="8"/>
  <c r="F231" i="8"/>
  <c r="F232" i="8"/>
  <c r="F233" i="8"/>
  <c r="F234" i="8"/>
  <c r="F235" i="8"/>
  <c r="F236" i="8"/>
  <c r="F237" i="8"/>
  <c r="F238" i="8"/>
  <c r="F239" i="8"/>
  <c r="F240" i="8"/>
  <c r="F241" i="8"/>
  <c r="F242" i="8"/>
  <c r="F243" i="8"/>
  <c r="F244" i="8"/>
  <c r="F245" i="8"/>
  <c r="F246" i="8"/>
  <c r="F247" i="8"/>
  <c r="F248" i="8"/>
  <c r="F249" i="8"/>
  <c r="F250" i="8"/>
  <c r="F251" i="8"/>
  <c r="F252" i="8"/>
  <c r="F253" i="8"/>
  <c r="F254" i="8"/>
  <c r="F255" i="8"/>
  <c r="F256" i="8"/>
  <c r="F257" i="8"/>
  <c r="F258" i="8"/>
  <c r="F259" i="8"/>
  <c r="F260" i="8"/>
  <c r="F261" i="8"/>
  <c r="F262" i="8"/>
  <c r="F263" i="8"/>
  <c r="F264" i="8"/>
  <c r="F265" i="8"/>
  <c r="F266" i="8"/>
  <c r="F267" i="8"/>
  <c r="F268" i="8"/>
  <c r="F269" i="8"/>
  <c r="F270" i="8"/>
  <c r="F271" i="8"/>
  <c r="F272" i="8"/>
  <c r="F273" i="8"/>
  <c r="F274" i="8"/>
  <c r="F275" i="8"/>
  <c r="F276" i="8"/>
  <c r="F277" i="8"/>
  <c r="F278" i="8"/>
  <c r="F279" i="8"/>
  <c r="F280" i="8"/>
  <c r="F281" i="8"/>
  <c r="F282" i="8"/>
  <c r="F283" i="8"/>
  <c r="F284" i="8"/>
  <c r="F285" i="8"/>
  <c r="F286" i="8"/>
  <c r="F287" i="8"/>
  <c r="F288" i="8"/>
  <c r="F289" i="8"/>
  <c r="F290" i="8"/>
  <c r="F291" i="8"/>
  <c r="F292" i="8"/>
  <c r="F293" i="8"/>
  <c r="F294" i="8"/>
  <c r="F295" i="8"/>
  <c r="F296" i="8"/>
  <c r="F297" i="8"/>
  <c r="F298" i="8"/>
  <c r="F299" i="8"/>
  <c r="F300" i="8"/>
  <c r="F301" i="8"/>
  <c r="F302" i="8"/>
  <c r="F303" i="8"/>
  <c r="F304" i="8"/>
  <c r="F305" i="8"/>
  <c r="F306" i="8"/>
  <c r="F307" i="8"/>
  <c r="F308" i="8"/>
  <c r="F309" i="8"/>
  <c r="F310" i="8"/>
  <c r="F311" i="8"/>
  <c r="F312" i="8"/>
  <c r="F313" i="8"/>
  <c r="F314" i="8"/>
  <c r="F315" i="8"/>
  <c r="F316" i="8"/>
  <c r="F317" i="8"/>
  <c r="F318" i="8"/>
  <c r="F319" i="8"/>
  <c r="F320" i="8"/>
  <c r="F321" i="8"/>
  <c r="F322" i="8"/>
  <c r="F323" i="8"/>
  <c r="F324" i="8"/>
  <c r="F325" i="8"/>
  <c r="F326" i="8"/>
  <c r="F327" i="8"/>
  <c r="F328" i="8"/>
  <c r="F329" i="8"/>
  <c r="F330" i="8"/>
  <c r="F331" i="8"/>
  <c r="F332" i="8"/>
  <c r="F333" i="8"/>
  <c r="F334" i="8"/>
  <c r="F335" i="8"/>
  <c r="F336" i="8"/>
  <c r="F337" i="8"/>
  <c r="F338" i="8"/>
  <c r="F339" i="8"/>
  <c r="F340" i="8"/>
  <c r="F341" i="8"/>
  <c r="F342" i="8"/>
  <c r="F343" i="8"/>
  <c r="F344" i="8"/>
  <c r="F345" i="8"/>
  <c r="F346" i="8"/>
  <c r="F347" i="8"/>
  <c r="F348" i="8"/>
  <c r="F349" i="8"/>
  <c r="F350" i="8"/>
  <c r="F351" i="8"/>
  <c r="F352" i="8"/>
  <c r="F353" i="8"/>
  <c r="F354" i="8"/>
  <c r="F355" i="8"/>
  <c r="F356" i="8"/>
  <c r="F357" i="8"/>
  <c r="F358" i="8"/>
  <c r="F359" i="8"/>
  <c r="F360" i="8"/>
  <c r="F361" i="8"/>
  <c r="F362" i="8"/>
  <c r="F363" i="8"/>
  <c r="F364" i="8"/>
  <c r="F365" i="8"/>
  <c r="F366" i="8"/>
  <c r="F367" i="8"/>
  <c r="F368" i="8"/>
  <c r="F369" i="8"/>
  <c r="F370" i="8"/>
  <c r="F371" i="8"/>
  <c r="F372" i="8"/>
  <c r="F373" i="8"/>
  <c r="F374" i="8"/>
  <c r="F375" i="8"/>
  <c r="F376" i="8"/>
  <c r="F377" i="8"/>
  <c r="F378" i="8"/>
  <c r="F379" i="8"/>
  <c r="F380" i="8"/>
  <c r="F381" i="8"/>
  <c r="F382" i="8"/>
  <c r="F383" i="8"/>
  <c r="F384" i="8"/>
  <c r="F385" i="8"/>
  <c r="F386" i="8"/>
  <c r="F387" i="8"/>
  <c r="F388" i="8"/>
  <c r="F389" i="8"/>
  <c r="F390" i="8"/>
  <c r="F391" i="8"/>
  <c r="F392" i="8"/>
  <c r="F393" i="8"/>
  <c r="F394" i="8"/>
  <c r="F395" i="8"/>
  <c r="F396" i="8"/>
  <c r="F397" i="8"/>
  <c r="F398" i="8"/>
  <c r="F399" i="8"/>
  <c r="F400" i="8"/>
  <c r="F401" i="8"/>
  <c r="F402" i="8"/>
  <c r="F403" i="8"/>
  <c r="F404" i="8"/>
  <c r="F405" i="8"/>
  <c r="F406" i="8"/>
  <c r="F407" i="8"/>
  <c r="F408" i="8"/>
  <c r="F409" i="8"/>
  <c r="F410" i="8"/>
  <c r="F411" i="8"/>
  <c r="F412" i="8"/>
  <c r="F413" i="8"/>
  <c r="F414" i="8"/>
  <c r="F415" i="8"/>
  <c r="F416" i="8"/>
  <c r="F417" i="8"/>
  <c r="F418" i="8"/>
  <c r="F419" i="8"/>
  <c r="F420" i="8"/>
  <c r="F421" i="8"/>
  <c r="F422" i="8"/>
  <c r="F423" i="8"/>
  <c r="F424" i="8"/>
  <c r="F425" i="8"/>
  <c r="F426" i="8"/>
  <c r="F427" i="8"/>
  <c r="F428" i="8"/>
  <c r="F429" i="8"/>
  <c r="F430" i="8"/>
  <c r="F431" i="8"/>
  <c r="F432" i="8"/>
  <c r="F433" i="8"/>
  <c r="F434" i="8"/>
  <c r="F435" i="8"/>
  <c r="F436" i="8"/>
  <c r="F437" i="8"/>
  <c r="F438" i="8"/>
  <c r="F439" i="8"/>
  <c r="F440" i="8"/>
  <c r="F441" i="8"/>
  <c r="F442" i="8"/>
  <c r="F443" i="8"/>
  <c r="F444" i="8"/>
  <c r="F445" i="8"/>
  <c r="F446" i="8"/>
  <c r="F447" i="8"/>
  <c r="F448" i="8"/>
  <c r="F449" i="8"/>
  <c r="F450" i="8"/>
  <c r="F451" i="8"/>
  <c r="F452" i="8"/>
  <c r="F453" i="8"/>
  <c r="F454" i="8"/>
  <c r="F455" i="8"/>
  <c r="F456" i="8"/>
  <c r="F457" i="8"/>
  <c r="F458" i="8"/>
  <c r="F459" i="8"/>
  <c r="F460" i="8"/>
  <c r="F461" i="8"/>
  <c r="F462" i="8"/>
  <c r="F463" i="8"/>
  <c r="F464" i="8"/>
  <c r="F465" i="8"/>
  <c r="F466" i="8"/>
  <c r="F467" i="8"/>
  <c r="F468" i="8"/>
  <c r="F469" i="8"/>
  <c r="F470" i="8"/>
  <c r="F471" i="8"/>
  <c r="F472" i="8"/>
  <c r="F473" i="8"/>
  <c r="F474" i="8"/>
  <c r="F475" i="8"/>
  <c r="F476" i="8"/>
  <c r="F477" i="8"/>
  <c r="F478" i="8"/>
  <c r="F479" i="8"/>
  <c r="F480" i="8"/>
  <c r="F481" i="8"/>
  <c r="F482" i="8"/>
  <c r="F483" i="8"/>
  <c r="F484" i="8"/>
  <c r="F485" i="8"/>
  <c r="F486" i="8"/>
  <c r="F487" i="8"/>
  <c r="F488" i="8"/>
  <c r="F489" i="8"/>
  <c r="F490" i="8"/>
  <c r="F491" i="8"/>
  <c r="F492" i="8"/>
  <c r="F493" i="8"/>
  <c r="F494" i="8"/>
  <c r="F495" i="8"/>
  <c r="F496" i="8"/>
  <c r="F497" i="8"/>
  <c r="F498" i="8"/>
  <c r="F499" i="8"/>
  <c r="F500" i="8"/>
  <c r="F501" i="8"/>
  <c r="F502" i="8"/>
  <c r="F503" i="8"/>
  <c r="F504" i="8"/>
  <c r="F505" i="8"/>
  <c r="F506" i="8"/>
  <c r="F507" i="8"/>
  <c r="F508" i="8"/>
  <c r="F509" i="8"/>
  <c r="F510" i="8"/>
  <c r="F511" i="8"/>
  <c r="F512" i="8"/>
  <c r="F513" i="8"/>
  <c r="F514" i="8"/>
  <c r="F515" i="8"/>
  <c r="F516" i="8"/>
  <c r="F517" i="8"/>
  <c r="F518" i="8"/>
  <c r="F519" i="8"/>
  <c r="F520" i="8"/>
  <c r="F521" i="8"/>
  <c r="F522" i="8"/>
  <c r="F523" i="8"/>
  <c r="F524" i="8"/>
  <c r="F525" i="8"/>
  <c r="F526" i="8"/>
  <c r="F527" i="8"/>
  <c r="F528" i="8"/>
  <c r="F529" i="8"/>
  <c r="F530" i="8"/>
  <c r="F531" i="8"/>
  <c r="F532" i="8"/>
  <c r="F533" i="8"/>
  <c r="F534" i="8"/>
  <c r="F535" i="8"/>
  <c r="F536" i="8"/>
  <c r="F537" i="8"/>
  <c r="F538" i="8"/>
  <c r="F539" i="8"/>
  <c r="F540" i="8"/>
  <c r="F541" i="8"/>
  <c r="F542" i="8"/>
  <c r="F543" i="8"/>
  <c r="F544" i="8"/>
  <c r="F545" i="8"/>
  <c r="F546" i="8"/>
  <c r="F547" i="8"/>
  <c r="F548" i="8"/>
  <c r="F549" i="8"/>
  <c r="F550" i="8"/>
  <c r="F551" i="8"/>
  <c r="F552" i="8"/>
  <c r="F553" i="8"/>
  <c r="F554" i="8"/>
  <c r="F555" i="8"/>
  <c r="F556" i="8"/>
  <c r="F557" i="8"/>
  <c r="F558" i="8"/>
  <c r="F559" i="8"/>
  <c r="F560" i="8"/>
  <c r="F561" i="8"/>
  <c r="F562" i="8"/>
  <c r="F563" i="8"/>
  <c r="F564" i="8"/>
  <c r="F565" i="8"/>
  <c r="F566" i="8"/>
  <c r="F567" i="8"/>
  <c r="F568" i="8"/>
  <c r="F569" i="8"/>
  <c r="F570" i="8"/>
  <c r="F571" i="8"/>
  <c r="F572" i="8"/>
  <c r="F573" i="8"/>
  <c r="F574" i="8"/>
  <c r="F575" i="8"/>
  <c r="F576" i="8"/>
  <c r="F577" i="8"/>
  <c r="F578" i="8"/>
  <c r="F579" i="8"/>
  <c r="F580" i="8"/>
  <c r="F581" i="8"/>
  <c r="F582" i="8"/>
  <c r="F583" i="8"/>
  <c r="F584" i="8"/>
  <c r="F585" i="8"/>
  <c r="F586" i="8"/>
  <c r="F587" i="8"/>
  <c r="F588" i="8"/>
  <c r="F589" i="8"/>
  <c r="F590" i="8"/>
  <c r="F591" i="8"/>
  <c r="F592" i="8"/>
  <c r="F593" i="8"/>
  <c r="F594" i="8"/>
  <c r="F595" i="8"/>
  <c r="F596" i="8"/>
  <c r="F597" i="8"/>
  <c r="F598" i="8"/>
  <c r="F599" i="8"/>
  <c r="F600" i="8"/>
  <c r="F601" i="8"/>
  <c r="F602" i="8"/>
  <c r="F603" i="8"/>
  <c r="F604" i="8"/>
  <c r="F605" i="8"/>
  <c r="F606" i="8"/>
  <c r="F607" i="8"/>
  <c r="F608" i="8"/>
  <c r="F609" i="8"/>
  <c r="F610" i="8"/>
  <c r="F611" i="8"/>
  <c r="F612" i="8"/>
  <c r="F613" i="8"/>
  <c r="F614" i="8"/>
  <c r="F615" i="8"/>
  <c r="F616" i="8"/>
  <c r="F617" i="8"/>
  <c r="F618" i="8"/>
  <c r="F619" i="8"/>
  <c r="F620" i="8"/>
  <c r="F621" i="8"/>
  <c r="F622" i="8"/>
  <c r="F623" i="8"/>
  <c r="F624" i="8"/>
  <c r="F625" i="8"/>
  <c r="F626" i="8"/>
  <c r="F627" i="8"/>
  <c r="F628" i="8"/>
  <c r="F629" i="8"/>
  <c r="F630" i="8"/>
  <c r="F631" i="8"/>
  <c r="F632" i="8"/>
  <c r="F633" i="8"/>
  <c r="F634" i="8"/>
  <c r="F635" i="8"/>
  <c r="F636" i="8"/>
  <c r="F637" i="8"/>
  <c r="F638" i="8"/>
  <c r="F639" i="8"/>
  <c r="F640" i="8"/>
  <c r="F641" i="8"/>
  <c r="F642" i="8"/>
  <c r="F643" i="8"/>
  <c r="F644" i="8"/>
  <c r="F645" i="8"/>
  <c r="F646" i="8"/>
  <c r="F647" i="8"/>
  <c r="F648" i="8"/>
  <c r="F649" i="8"/>
  <c r="F650" i="8"/>
  <c r="F651" i="8"/>
  <c r="F652" i="8"/>
  <c r="F653" i="8"/>
  <c r="F654" i="8"/>
  <c r="F655" i="8"/>
  <c r="F656" i="8"/>
  <c r="F657" i="8"/>
  <c r="F658" i="8"/>
  <c r="F659" i="8"/>
  <c r="F660" i="8"/>
  <c r="F661" i="8"/>
  <c r="F662" i="8"/>
  <c r="F663" i="8"/>
  <c r="F664" i="8"/>
  <c r="F665" i="8"/>
  <c r="F666" i="8"/>
  <c r="F667" i="8"/>
  <c r="F668" i="8"/>
  <c r="F669" i="8"/>
  <c r="F670" i="8"/>
  <c r="F671" i="8"/>
  <c r="F672" i="8"/>
  <c r="F673" i="8"/>
  <c r="F674" i="8"/>
  <c r="F675" i="8"/>
  <c r="F676" i="8"/>
  <c r="F677" i="8"/>
  <c r="F678" i="8"/>
  <c r="F679" i="8"/>
  <c r="F680" i="8"/>
  <c r="F681" i="8"/>
  <c r="F682" i="8"/>
  <c r="F683" i="8"/>
  <c r="F684" i="8"/>
  <c r="F685" i="8"/>
  <c r="F686" i="8"/>
  <c r="F687" i="8"/>
  <c r="F688" i="8"/>
  <c r="F689" i="8"/>
  <c r="F690" i="8"/>
  <c r="F691" i="8"/>
  <c r="F692" i="8"/>
  <c r="F693" i="8"/>
  <c r="F694" i="8"/>
  <c r="F695" i="8"/>
  <c r="F696" i="8"/>
  <c r="F697" i="8"/>
  <c r="F698" i="8"/>
  <c r="F699" i="8"/>
  <c r="F700" i="8"/>
  <c r="F701" i="8"/>
  <c r="F702" i="8"/>
  <c r="F703" i="8"/>
  <c r="F704" i="8"/>
  <c r="F705" i="8"/>
  <c r="F706" i="8"/>
  <c r="F707" i="8"/>
  <c r="F708" i="8"/>
  <c r="F709" i="8"/>
  <c r="F710" i="8"/>
  <c r="F711" i="8"/>
  <c r="F712" i="8"/>
  <c r="F713" i="8"/>
  <c r="F714" i="8"/>
  <c r="F715" i="8"/>
  <c r="F716" i="8"/>
  <c r="F717" i="8"/>
  <c r="F718" i="8"/>
  <c r="F719" i="8"/>
  <c r="F720" i="8"/>
  <c r="F721" i="8"/>
  <c r="F722" i="8"/>
  <c r="F723" i="8"/>
  <c r="F724" i="8"/>
  <c r="F725" i="8"/>
  <c r="F726" i="8"/>
  <c r="F727" i="8"/>
  <c r="F728" i="8"/>
  <c r="F729" i="8"/>
  <c r="F730" i="8"/>
  <c r="F731" i="8"/>
  <c r="F732" i="8"/>
  <c r="F733" i="8"/>
  <c r="F734" i="8"/>
  <c r="F735" i="8"/>
  <c r="F736" i="8"/>
  <c r="F737" i="8"/>
  <c r="F738" i="8"/>
  <c r="F739" i="8"/>
  <c r="F740" i="8"/>
  <c r="F741" i="8"/>
  <c r="F742" i="8"/>
  <c r="F743" i="8"/>
  <c r="F744" i="8"/>
  <c r="F745" i="8"/>
  <c r="F746" i="8"/>
  <c r="F747" i="8"/>
  <c r="F748" i="8"/>
  <c r="F749" i="8"/>
  <c r="F750" i="8"/>
  <c r="F751" i="8"/>
  <c r="F752" i="8"/>
  <c r="F753" i="8"/>
  <c r="F754" i="8"/>
  <c r="F755" i="8"/>
  <c r="F756" i="8"/>
  <c r="F757" i="8"/>
  <c r="F758" i="8"/>
  <c r="F759" i="8"/>
  <c r="F760" i="8"/>
  <c r="F761" i="8"/>
  <c r="F762" i="8"/>
  <c r="F763" i="8"/>
  <c r="F764" i="8"/>
  <c r="F765" i="8"/>
  <c r="F766" i="8"/>
  <c r="F767" i="8"/>
  <c r="F768" i="8"/>
  <c r="F769" i="8"/>
  <c r="F770" i="8"/>
  <c r="F771" i="8"/>
  <c r="F772" i="8"/>
  <c r="F773" i="8"/>
  <c r="F774" i="8"/>
  <c r="F775" i="8"/>
  <c r="F776" i="8"/>
  <c r="F777" i="8"/>
  <c r="F778" i="8"/>
  <c r="F779" i="8"/>
  <c r="F780" i="8"/>
  <c r="F781" i="8"/>
  <c r="F782" i="8"/>
  <c r="F783" i="8"/>
  <c r="F784" i="8"/>
  <c r="F785" i="8"/>
  <c r="F786" i="8"/>
  <c r="F787" i="8"/>
  <c r="F788" i="8"/>
  <c r="F789" i="8"/>
  <c r="F790" i="8"/>
  <c r="F791" i="8"/>
  <c r="F792" i="8"/>
  <c r="F793" i="8"/>
  <c r="F794" i="8"/>
  <c r="F795" i="8"/>
  <c r="F796" i="8"/>
  <c r="F797" i="8"/>
  <c r="F798" i="8"/>
  <c r="F799" i="8"/>
  <c r="F800" i="8"/>
  <c r="F801" i="8"/>
  <c r="F802" i="8"/>
  <c r="F803" i="8"/>
  <c r="F804" i="8"/>
  <c r="F805" i="8"/>
  <c r="F806" i="8"/>
  <c r="F807" i="8"/>
  <c r="F808" i="8"/>
  <c r="F809" i="8"/>
  <c r="F810" i="8"/>
  <c r="F811" i="8"/>
  <c r="F812" i="8"/>
  <c r="F813" i="8"/>
  <c r="F814" i="8"/>
  <c r="F815" i="8"/>
  <c r="F816" i="8"/>
  <c r="F817" i="8"/>
  <c r="F818" i="8"/>
  <c r="F819" i="8"/>
  <c r="F820" i="8"/>
  <c r="F821" i="8"/>
  <c r="F822" i="8"/>
  <c r="F823" i="8"/>
  <c r="F824" i="8"/>
  <c r="F825" i="8"/>
  <c r="F826" i="8"/>
  <c r="F827" i="8"/>
  <c r="F828" i="8"/>
  <c r="F829" i="8"/>
  <c r="F830" i="8"/>
  <c r="F831" i="8"/>
  <c r="F832" i="8"/>
  <c r="F833" i="8"/>
  <c r="F834" i="8"/>
  <c r="F835" i="8"/>
  <c r="F836" i="8"/>
  <c r="F837" i="8"/>
  <c r="F838" i="8"/>
  <c r="F839" i="8"/>
  <c r="F840" i="8"/>
  <c r="F841" i="8"/>
  <c r="F842" i="8"/>
  <c r="F843" i="8"/>
  <c r="F844" i="8"/>
  <c r="F845" i="8"/>
  <c r="F846" i="8"/>
  <c r="F847" i="8"/>
  <c r="F848" i="8"/>
  <c r="F849" i="8"/>
  <c r="F850" i="8"/>
  <c r="F851" i="8"/>
  <c r="F852" i="8"/>
  <c r="F853" i="8"/>
  <c r="F854" i="8"/>
  <c r="F855" i="8"/>
  <c r="F856" i="8"/>
  <c r="F857" i="8"/>
  <c r="F858" i="8"/>
  <c r="F859" i="8"/>
  <c r="F860" i="8"/>
  <c r="F861" i="8"/>
  <c r="F862" i="8"/>
  <c r="F863" i="8"/>
  <c r="F864" i="8"/>
  <c r="F865" i="8"/>
  <c r="F866" i="8"/>
  <c r="F867" i="8"/>
  <c r="F868" i="8"/>
  <c r="F869" i="8"/>
  <c r="F870" i="8"/>
  <c r="F871" i="8"/>
  <c r="F872" i="8"/>
  <c r="F873" i="8"/>
  <c r="F874" i="8"/>
  <c r="F875" i="8"/>
  <c r="F876" i="8"/>
  <c r="F877" i="8"/>
  <c r="F878" i="8"/>
  <c r="F879" i="8"/>
  <c r="F880" i="8"/>
  <c r="F881" i="8"/>
  <c r="F882" i="8"/>
  <c r="F883" i="8"/>
  <c r="F884" i="8"/>
  <c r="F885" i="8"/>
  <c r="F886" i="8"/>
  <c r="F887" i="8"/>
  <c r="F888" i="8"/>
  <c r="F889" i="8"/>
  <c r="F890" i="8"/>
  <c r="F891" i="8"/>
  <c r="F892" i="8"/>
  <c r="F893" i="8"/>
  <c r="F894" i="8"/>
  <c r="F895" i="8"/>
  <c r="F896" i="8"/>
  <c r="F897" i="8"/>
  <c r="F898" i="8"/>
  <c r="F899" i="8"/>
  <c r="F900" i="8"/>
  <c r="F901" i="8"/>
  <c r="F902" i="8"/>
  <c r="F903" i="8"/>
  <c r="F904" i="8"/>
  <c r="F905" i="8"/>
  <c r="F906" i="8"/>
  <c r="F907" i="8"/>
  <c r="F908" i="8"/>
  <c r="F909" i="8"/>
  <c r="F910" i="8"/>
  <c r="F911" i="8"/>
  <c r="F912" i="8"/>
  <c r="F913" i="8"/>
  <c r="F914" i="8"/>
  <c r="F915" i="8"/>
  <c r="F916" i="8"/>
  <c r="F917" i="8"/>
  <c r="F918" i="8"/>
  <c r="F919" i="8"/>
  <c r="F920" i="8"/>
  <c r="F921" i="8"/>
  <c r="F922" i="8"/>
  <c r="F923" i="8"/>
  <c r="F924" i="8"/>
  <c r="F925" i="8"/>
  <c r="F926" i="8"/>
  <c r="F927" i="8"/>
  <c r="F928" i="8"/>
  <c r="F929" i="8"/>
  <c r="F930" i="8"/>
  <c r="F931" i="8"/>
  <c r="F932" i="8"/>
  <c r="F933" i="8"/>
  <c r="F934" i="8"/>
  <c r="F935" i="8"/>
  <c r="F936" i="8"/>
  <c r="F937" i="8"/>
  <c r="F938" i="8"/>
  <c r="F939" i="8"/>
  <c r="F940" i="8"/>
  <c r="F941" i="8"/>
  <c r="F942" i="8"/>
  <c r="F943" i="8"/>
  <c r="F944" i="8"/>
  <c r="F945" i="8"/>
  <c r="F946" i="8"/>
  <c r="F947" i="8"/>
  <c r="F948" i="8"/>
  <c r="F949" i="8"/>
  <c r="F950" i="8"/>
  <c r="F951" i="8"/>
  <c r="F952" i="8"/>
  <c r="F953" i="8"/>
  <c r="F954" i="8"/>
  <c r="F955" i="8"/>
  <c r="F956" i="8"/>
  <c r="F957" i="8"/>
  <c r="F958" i="8"/>
  <c r="F959" i="8"/>
  <c r="F960" i="8"/>
  <c r="F961" i="8"/>
  <c r="F962" i="8"/>
  <c r="F963" i="8"/>
  <c r="F964" i="8"/>
  <c r="F965" i="8"/>
  <c r="F966" i="8"/>
  <c r="F967" i="8"/>
  <c r="F968" i="8"/>
  <c r="F969" i="8"/>
  <c r="F970" i="8"/>
  <c r="F971" i="8"/>
  <c r="F972" i="8"/>
  <c r="F973" i="8"/>
  <c r="F974" i="8"/>
  <c r="F975" i="8"/>
  <c r="F976" i="8"/>
  <c r="F977" i="8"/>
  <c r="F978" i="8"/>
  <c r="F979" i="8"/>
  <c r="F980" i="8"/>
  <c r="F981" i="8"/>
  <c r="F982" i="8"/>
  <c r="F983" i="8"/>
  <c r="F984" i="8"/>
  <c r="F985" i="8"/>
  <c r="F986" i="8"/>
  <c r="F987" i="8"/>
  <c r="F988" i="8"/>
  <c r="F989" i="8"/>
  <c r="F990" i="8"/>
  <c r="F991" i="8"/>
  <c r="F992" i="8"/>
  <c r="F993" i="8"/>
  <c r="F994" i="8"/>
  <c r="F995" i="8"/>
  <c r="F996" i="8"/>
  <c r="F997" i="8"/>
  <c r="F998" i="8"/>
  <c r="F999" i="8"/>
  <c r="F1000" i="8"/>
  <c r="F1001" i="8"/>
  <c r="F1002" i="8"/>
  <c r="F1003" i="8"/>
  <c r="F1004" i="8"/>
  <c r="F1005" i="8"/>
  <c r="F1006" i="8"/>
  <c r="F1007" i="8"/>
  <c r="F1008" i="8"/>
  <c r="F1009" i="8"/>
  <c r="F1010" i="8"/>
  <c r="F1011" i="8"/>
  <c r="F1012" i="8"/>
  <c r="F1013" i="8"/>
  <c r="F1014" i="8"/>
  <c r="F1015" i="8"/>
  <c r="F1016" i="8"/>
  <c r="F1017" i="8"/>
  <c r="F1018" i="8"/>
  <c r="F1019" i="8"/>
  <c r="F1020" i="8"/>
  <c r="F1021" i="8"/>
  <c r="F1022" i="8"/>
  <c r="F1023" i="8"/>
  <c r="F1024" i="8"/>
  <c r="F1025" i="8"/>
  <c r="F1026" i="8"/>
  <c r="F1027" i="8"/>
  <c r="F1028" i="8"/>
  <c r="F1029" i="8"/>
  <c r="F1030" i="8"/>
  <c r="F1031" i="8"/>
  <c r="F1032" i="8"/>
  <c r="F1033" i="8"/>
  <c r="F1034" i="8"/>
  <c r="F1035" i="8"/>
  <c r="F1036" i="8"/>
  <c r="F1037" i="8"/>
  <c r="F1038" i="8"/>
  <c r="F1039" i="8"/>
  <c r="F1040" i="8"/>
  <c r="F1041" i="8"/>
  <c r="F1042" i="8"/>
  <c r="F1043" i="8"/>
  <c r="F1044" i="8"/>
  <c r="F1045" i="8"/>
  <c r="F1046" i="8"/>
  <c r="F1047" i="8"/>
  <c r="F1048" i="8"/>
  <c r="F1049" i="8"/>
  <c r="F1050" i="8"/>
  <c r="F1051" i="8"/>
  <c r="F1052" i="8"/>
  <c r="F1053" i="8"/>
  <c r="F1054" i="8"/>
  <c r="F1055" i="8"/>
  <c r="F1056" i="8"/>
  <c r="F1057" i="8"/>
  <c r="F1058" i="8"/>
  <c r="F1059" i="8"/>
  <c r="F1060" i="8"/>
  <c r="F1061" i="8"/>
  <c r="F1062" i="8"/>
  <c r="F1063" i="8"/>
  <c r="F1064" i="8"/>
  <c r="F1065" i="8"/>
  <c r="F1066" i="8"/>
  <c r="F1067" i="8"/>
  <c r="F1068" i="8"/>
  <c r="F1069" i="8"/>
  <c r="F1070" i="8"/>
  <c r="F1071" i="8"/>
  <c r="F1072" i="8"/>
  <c r="F1073" i="8"/>
  <c r="F1074" i="8"/>
  <c r="F1075" i="8"/>
  <c r="F1076" i="8"/>
  <c r="F1077" i="8"/>
  <c r="F1078" i="8"/>
  <c r="F1079" i="8"/>
  <c r="F1080" i="8"/>
  <c r="F1081" i="8"/>
  <c r="F1082" i="8"/>
  <c r="F1083" i="8"/>
  <c r="F1084" i="8"/>
  <c r="F1085" i="8"/>
  <c r="F1086" i="8"/>
  <c r="F1087" i="8"/>
  <c r="F1088" i="8"/>
  <c r="F1089" i="8"/>
  <c r="F1090" i="8"/>
  <c r="F1091" i="8"/>
  <c r="F1092" i="8"/>
  <c r="F1093" i="8"/>
  <c r="F1094" i="8"/>
  <c r="F1095" i="8"/>
  <c r="F1096" i="8"/>
  <c r="F1097" i="8"/>
  <c r="F1098" i="8"/>
  <c r="F1099" i="8"/>
  <c r="F1100" i="8"/>
  <c r="F1101" i="8"/>
  <c r="F1102" i="8"/>
  <c r="F1103" i="8"/>
  <c r="F1104" i="8"/>
  <c r="F1105" i="8"/>
  <c r="F1106" i="8"/>
  <c r="F1107" i="8"/>
  <c r="F1108" i="8"/>
  <c r="F1109" i="8"/>
  <c r="F1110" i="8"/>
  <c r="F1111" i="8"/>
  <c r="F1112" i="8"/>
  <c r="F1113" i="8"/>
  <c r="F1114" i="8"/>
  <c r="F1115" i="8"/>
  <c r="F1116" i="8"/>
  <c r="F1117" i="8"/>
  <c r="F1118" i="8"/>
  <c r="F1119" i="8"/>
  <c r="F1120" i="8"/>
  <c r="F1121" i="8"/>
  <c r="F1122" i="8"/>
  <c r="F1123" i="8"/>
  <c r="F1124" i="8"/>
  <c r="F1125" i="8"/>
  <c r="F1126" i="8"/>
  <c r="F1127" i="8"/>
  <c r="F1128" i="8"/>
  <c r="F1129" i="8"/>
  <c r="F1130" i="8"/>
  <c r="F1131" i="8"/>
  <c r="F1132" i="8"/>
  <c r="F1133" i="8"/>
  <c r="F1134" i="8"/>
  <c r="F1135" i="8"/>
  <c r="F1136" i="8"/>
  <c r="F1137" i="8"/>
  <c r="F1138" i="8"/>
  <c r="F1139" i="8"/>
  <c r="F1140" i="8"/>
  <c r="F1141" i="8"/>
  <c r="F1142" i="8"/>
  <c r="F1143" i="8"/>
  <c r="F1144" i="8"/>
  <c r="F1145" i="8"/>
  <c r="F1146" i="8"/>
  <c r="F1147" i="8"/>
  <c r="F1148" i="8"/>
  <c r="F1149" i="8"/>
  <c r="F1150" i="8"/>
  <c r="F1151" i="8"/>
  <c r="F1152" i="8"/>
  <c r="F1153" i="8"/>
  <c r="F1154" i="8"/>
  <c r="F1155" i="8"/>
  <c r="F1156" i="8"/>
  <c r="F1157" i="8"/>
  <c r="F1158" i="8"/>
  <c r="F1159" i="8"/>
  <c r="F1160" i="8"/>
  <c r="F1161" i="8"/>
  <c r="F1162" i="8"/>
  <c r="F1163" i="8"/>
  <c r="F1164" i="8"/>
  <c r="F1165" i="8"/>
  <c r="F1166" i="8"/>
  <c r="F1167" i="8"/>
  <c r="F1168" i="8"/>
  <c r="F1169" i="8"/>
  <c r="F1170" i="8"/>
  <c r="F1171" i="8"/>
  <c r="F1172" i="8"/>
  <c r="F1173" i="8"/>
  <c r="F1174" i="8"/>
  <c r="F1175" i="8"/>
  <c r="F1176" i="8"/>
  <c r="F1177" i="8"/>
  <c r="F1178" i="8"/>
  <c r="F1179" i="8"/>
  <c r="F1180" i="8"/>
  <c r="F1181" i="8"/>
  <c r="F1182" i="8"/>
  <c r="F1183" i="8"/>
  <c r="F1184" i="8"/>
  <c r="F1185" i="8"/>
  <c r="F1186" i="8"/>
  <c r="F1187" i="8"/>
  <c r="F1188" i="8"/>
  <c r="F1189" i="8"/>
  <c r="F1190" i="8"/>
  <c r="F1191" i="8"/>
  <c r="F1192" i="8"/>
  <c r="F1193" i="8"/>
  <c r="F1194" i="8"/>
  <c r="F1195" i="8"/>
  <c r="F1196" i="8"/>
  <c r="F1197" i="8"/>
  <c r="F1198" i="8"/>
  <c r="F1199" i="8"/>
  <c r="F1200" i="8"/>
  <c r="F1201" i="8"/>
  <c r="F1202" i="8"/>
  <c r="F1203" i="8"/>
  <c r="F1204" i="8"/>
  <c r="F1205" i="8"/>
  <c r="F1206" i="8"/>
  <c r="F1207" i="8"/>
  <c r="F1208" i="8"/>
  <c r="F1209" i="8"/>
  <c r="F1210" i="8"/>
  <c r="F1211" i="8"/>
  <c r="F1212" i="8"/>
  <c r="F1213" i="8"/>
  <c r="F1214" i="8"/>
  <c r="F1215" i="8"/>
  <c r="F1216" i="8"/>
  <c r="F1217" i="8"/>
  <c r="F1218" i="8"/>
  <c r="F1219" i="8"/>
  <c r="F1220" i="8"/>
  <c r="F1221" i="8"/>
  <c r="F1222" i="8"/>
  <c r="F1223" i="8"/>
  <c r="F1224" i="8"/>
  <c r="F1225" i="8"/>
  <c r="F1226" i="8"/>
  <c r="F1227" i="8"/>
  <c r="F1228" i="8"/>
  <c r="F1229" i="8"/>
  <c r="F1230" i="8"/>
  <c r="F1231" i="8"/>
  <c r="F1232" i="8"/>
  <c r="F1233" i="8"/>
  <c r="F1234" i="8"/>
  <c r="F1235" i="8"/>
  <c r="F1236" i="8"/>
  <c r="F1237" i="8"/>
  <c r="F1238" i="8"/>
  <c r="F1239" i="8"/>
  <c r="F1240" i="8"/>
  <c r="F1241" i="8"/>
  <c r="F1242" i="8"/>
  <c r="F1243" i="8"/>
  <c r="F1244" i="8"/>
  <c r="F1245" i="8"/>
  <c r="F1246" i="8"/>
  <c r="F1247" i="8"/>
  <c r="F1248" i="8"/>
  <c r="F1249" i="8"/>
  <c r="F1250" i="8"/>
  <c r="F1251" i="8"/>
  <c r="F1252" i="8"/>
  <c r="F1253" i="8"/>
  <c r="F1254" i="8"/>
  <c r="F1255" i="8"/>
  <c r="F1256" i="8"/>
  <c r="F1257" i="8"/>
  <c r="F1258" i="8"/>
  <c r="F1259" i="8"/>
  <c r="F1260" i="8"/>
  <c r="F1261" i="8"/>
  <c r="F1262" i="8"/>
  <c r="F1263" i="8"/>
  <c r="F1264" i="8"/>
  <c r="F1265" i="8"/>
  <c r="F1266" i="8"/>
  <c r="F1267" i="8"/>
  <c r="F1268" i="8"/>
  <c r="F1269" i="8"/>
  <c r="F1270" i="8"/>
  <c r="F1271" i="8"/>
  <c r="F1272" i="8"/>
  <c r="F1273" i="8"/>
  <c r="F1274" i="8"/>
  <c r="F1275" i="8"/>
  <c r="F1276" i="8"/>
  <c r="F1277" i="8"/>
  <c r="F1278" i="8"/>
  <c r="F1279" i="8"/>
  <c r="F1280" i="8"/>
  <c r="F1281" i="8"/>
  <c r="F1282" i="8"/>
  <c r="F1283" i="8"/>
  <c r="F1284" i="8"/>
  <c r="F1285" i="8"/>
  <c r="F1286" i="8"/>
  <c r="F1287" i="8"/>
  <c r="F1288" i="8"/>
  <c r="F1289" i="8"/>
  <c r="F1290" i="8"/>
  <c r="F1291" i="8"/>
  <c r="F1292" i="8"/>
  <c r="F1293" i="8"/>
  <c r="F1294" i="8"/>
  <c r="F1295" i="8"/>
  <c r="F1296" i="8"/>
  <c r="F1297" i="8"/>
  <c r="F1298" i="8"/>
  <c r="F1299" i="8"/>
  <c r="F1300" i="8"/>
  <c r="F1301" i="8"/>
  <c r="F1302" i="8"/>
  <c r="F1303" i="8"/>
  <c r="F1304" i="8"/>
  <c r="F1305" i="8"/>
  <c r="F1306" i="8"/>
  <c r="F1307" i="8"/>
  <c r="F1308" i="8"/>
  <c r="F1309" i="8"/>
  <c r="F1310" i="8"/>
  <c r="F1311" i="8"/>
  <c r="F1312" i="8"/>
  <c r="F1313" i="8"/>
  <c r="F1314" i="8"/>
  <c r="F1315" i="8"/>
  <c r="F1316" i="8"/>
  <c r="F1317" i="8"/>
  <c r="F1318" i="8"/>
  <c r="F1319" i="8"/>
  <c r="F1320" i="8"/>
  <c r="F1321" i="8"/>
  <c r="F1322" i="8"/>
  <c r="F1323" i="8"/>
  <c r="F1324" i="8"/>
  <c r="F1325" i="8"/>
  <c r="F1326" i="8"/>
  <c r="F1327" i="8"/>
  <c r="F1328" i="8"/>
  <c r="F1329" i="8"/>
  <c r="F1330" i="8"/>
  <c r="F1331" i="8"/>
  <c r="F1332" i="8"/>
  <c r="F1333" i="8"/>
  <c r="F1334" i="8"/>
  <c r="F1335" i="8"/>
  <c r="F1336" i="8"/>
  <c r="F1337" i="8"/>
  <c r="F1338" i="8"/>
  <c r="F1339" i="8"/>
  <c r="F1340" i="8"/>
  <c r="F1341" i="8"/>
  <c r="F1342" i="8"/>
  <c r="F1343" i="8"/>
  <c r="F1344" i="8"/>
  <c r="F1345" i="8"/>
  <c r="F1346" i="8"/>
  <c r="F1347" i="8"/>
  <c r="F1348" i="8"/>
  <c r="F1349" i="8"/>
  <c r="F1350" i="8"/>
  <c r="F1351" i="8"/>
  <c r="F1352" i="8"/>
  <c r="F1353" i="8"/>
  <c r="F1354" i="8"/>
  <c r="F1355" i="8"/>
  <c r="F1356" i="8"/>
  <c r="F1357" i="8"/>
  <c r="F1358" i="8"/>
  <c r="F1359" i="8"/>
  <c r="F1360" i="8"/>
  <c r="F1361" i="8"/>
  <c r="F1362" i="8"/>
  <c r="F1363" i="8"/>
  <c r="F1364" i="8"/>
  <c r="F1365" i="8"/>
  <c r="F1366" i="8"/>
  <c r="F1367" i="8"/>
  <c r="F1368" i="8"/>
  <c r="F1369" i="8"/>
  <c r="F1370" i="8"/>
  <c r="F1371" i="8"/>
  <c r="F1372" i="8"/>
  <c r="F1373" i="8"/>
  <c r="F1374" i="8"/>
  <c r="F1375" i="8"/>
  <c r="F1376" i="8"/>
  <c r="F1377" i="8"/>
  <c r="F1378" i="8"/>
  <c r="F1379" i="8"/>
  <c r="F1380" i="8"/>
  <c r="F1381" i="8"/>
  <c r="F1382" i="8"/>
  <c r="F1383" i="8"/>
  <c r="F1384" i="8"/>
  <c r="F1385" i="8"/>
  <c r="F1386" i="8"/>
  <c r="F1387" i="8"/>
  <c r="F1388" i="8"/>
  <c r="F1389" i="8"/>
  <c r="F1390" i="8"/>
  <c r="F1391" i="8"/>
  <c r="F1392" i="8"/>
  <c r="F1393" i="8"/>
  <c r="F1394" i="8"/>
  <c r="F1395" i="8"/>
  <c r="F1396" i="8"/>
  <c r="F1397" i="8"/>
  <c r="F1398" i="8"/>
  <c r="F1399" i="8"/>
  <c r="F1400" i="8"/>
  <c r="F1401" i="8"/>
  <c r="F1402" i="8"/>
  <c r="F1403" i="8"/>
  <c r="F1404" i="8"/>
  <c r="F1405" i="8"/>
  <c r="F1406" i="8"/>
  <c r="F1407" i="8"/>
  <c r="F1408" i="8"/>
  <c r="F1409" i="8"/>
  <c r="F1410" i="8"/>
  <c r="F1411" i="8"/>
  <c r="F1412" i="8"/>
  <c r="F1413" i="8"/>
  <c r="F1414" i="8"/>
  <c r="F1415" i="8"/>
  <c r="F1416" i="8"/>
  <c r="F1417" i="8"/>
  <c r="F1418" i="8"/>
  <c r="F1419" i="8"/>
  <c r="F1420" i="8"/>
  <c r="F1421" i="8"/>
  <c r="F1422" i="8"/>
  <c r="F1423" i="8"/>
  <c r="F1424" i="8"/>
  <c r="F1425" i="8"/>
  <c r="F1426" i="8"/>
  <c r="F1427" i="8"/>
  <c r="F1428" i="8"/>
  <c r="F1429" i="8"/>
  <c r="F1430" i="8"/>
  <c r="F1431" i="8"/>
  <c r="F1432" i="8"/>
  <c r="F1433" i="8"/>
  <c r="F1434" i="8"/>
  <c r="F1435" i="8"/>
  <c r="F1436" i="8"/>
  <c r="F1437" i="8"/>
  <c r="F1438" i="8"/>
  <c r="F1439" i="8"/>
  <c r="F1440" i="8"/>
  <c r="F1441" i="8"/>
  <c r="F1442" i="8"/>
  <c r="F1443" i="8"/>
  <c r="F1444" i="8"/>
  <c r="F1445" i="8"/>
  <c r="F1446" i="8"/>
  <c r="F1447" i="8"/>
  <c r="F1448" i="8"/>
  <c r="F1449" i="8"/>
  <c r="F1450" i="8"/>
  <c r="F1451" i="8"/>
  <c r="F1452" i="8"/>
  <c r="F1453" i="8"/>
  <c r="F1454" i="8"/>
  <c r="F1455" i="8"/>
  <c r="F1456" i="8"/>
  <c r="F1457" i="8"/>
  <c r="F1458" i="8"/>
  <c r="F1459" i="8"/>
  <c r="F1460" i="8"/>
  <c r="F1461" i="8"/>
  <c r="F1462" i="8"/>
  <c r="F1463" i="8"/>
  <c r="F1464" i="8"/>
  <c r="F1465" i="8"/>
  <c r="F1466" i="8"/>
  <c r="F1467" i="8"/>
  <c r="F1468" i="8"/>
  <c r="F1469" i="8"/>
  <c r="F1470" i="8"/>
  <c r="F1471" i="8"/>
  <c r="F1472" i="8"/>
  <c r="F1473" i="8"/>
  <c r="F1474" i="8"/>
  <c r="F1475" i="8"/>
  <c r="F1476" i="8"/>
  <c r="F1477" i="8"/>
  <c r="F1478" i="8"/>
  <c r="F1479" i="8"/>
  <c r="F1480" i="8"/>
  <c r="F1481" i="8"/>
  <c r="F1482" i="8"/>
  <c r="F1483" i="8"/>
  <c r="F1484" i="8"/>
  <c r="F1485" i="8"/>
  <c r="F1486" i="8"/>
  <c r="F1487" i="8"/>
  <c r="F1488" i="8"/>
  <c r="F1489" i="8"/>
  <c r="F1490" i="8"/>
  <c r="F1491" i="8"/>
  <c r="F1492" i="8"/>
  <c r="F1493" i="8"/>
  <c r="F1494" i="8"/>
  <c r="F1495" i="8"/>
  <c r="F1496" i="8"/>
  <c r="F1497" i="8"/>
  <c r="F1498" i="8"/>
  <c r="F1499" i="8"/>
  <c r="F1500" i="8"/>
  <c r="F1501" i="8"/>
  <c r="F1502" i="8"/>
  <c r="F1503" i="8"/>
  <c r="F1504" i="8"/>
  <c r="F1505" i="8"/>
  <c r="F1506" i="8"/>
  <c r="F1507" i="8"/>
  <c r="F1508" i="8"/>
  <c r="F1509" i="8"/>
  <c r="F1510" i="8"/>
  <c r="F1511" i="8"/>
  <c r="F1512" i="8"/>
  <c r="F1513" i="8"/>
  <c r="F1514" i="8"/>
  <c r="F1515" i="8"/>
  <c r="F1516" i="8"/>
  <c r="F1517" i="8"/>
  <c r="F1518" i="8"/>
  <c r="F1519" i="8"/>
  <c r="F1520" i="8"/>
  <c r="F1521" i="8"/>
  <c r="F1522" i="8"/>
  <c r="F1523" i="8"/>
  <c r="F1524" i="8"/>
  <c r="F1525" i="8"/>
  <c r="F1526" i="8"/>
  <c r="F1527" i="8"/>
  <c r="F1528" i="8"/>
  <c r="F1529" i="8"/>
  <c r="F1530" i="8"/>
  <c r="F1531" i="8"/>
  <c r="F1532" i="8"/>
  <c r="F1533" i="8"/>
  <c r="F1534" i="8"/>
  <c r="F1535" i="8"/>
  <c r="F1536" i="8"/>
  <c r="F1537" i="8"/>
  <c r="F1538" i="8"/>
  <c r="F1539" i="8"/>
  <c r="F1540" i="8"/>
  <c r="F1541" i="8"/>
  <c r="F1542" i="8"/>
  <c r="F1543" i="8"/>
  <c r="F1544" i="8"/>
  <c r="F1545" i="8"/>
  <c r="F1546" i="8"/>
  <c r="F1547" i="8"/>
  <c r="F1548" i="8"/>
  <c r="F1549" i="8"/>
  <c r="F1550" i="8"/>
  <c r="F1551" i="8"/>
  <c r="F1552" i="8"/>
  <c r="F1553" i="8"/>
  <c r="F1554" i="8"/>
  <c r="F1555" i="8"/>
  <c r="F1556" i="8"/>
  <c r="F1557" i="8"/>
  <c r="F1558" i="8"/>
  <c r="F1559" i="8"/>
  <c r="F1560" i="8"/>
  <c r="F1561" i="8"/>
  <c r="F1562" i="8"/>
  <c r="F1563" i="8"/>
  <c r="F1564" i="8"/>
  <c r="F1565" i="8"/>
  <c r="F1566" i="8"/>
  <c r="F1567" i="8"/>
  <c r="F1568" i="8"/>
  <c r="F1569" i="8"/>
  <c r="F1570" i="8"/>
  <c r="F1571" i="8"/>
  <c r="F1572" i="8"/>
  <c r="F1573" i="8"/>
  <c r="F1574" i="8"/>
  <c r="F1575" i="8"/>
  <c r="F1576" i="8"/>
  <c r="F1577" i="8"/>
  <c r="F1578" i="8"/>
  <c r="F1579" i="8"/>
  <c r="F1580" i="8"/>
  <c r="F1581" i="8"/>
  <c r="F1582" i="8"/>
  <c r="F1583" i="8"/>
  <c r="F1584" i="8"/>
  <c r="F1585" i="8"/>
  <c r="F1586" i="8"/>
  <c r="F1587" i="8"/>
  <c r="F1588" i="8"/>
  <c r="F1589" i="8"/>
  <c r="F1590" i="8"/>
  <c r="F1591" i="8"/>
  <c r="F1592" i="8"/>
  <c r="F1593" i="8"/>
  <c r="F1594" i="8"/>
  <c r="F1595" i="8"/>
  <c r="F1596" i="8"/>
  <c r="F1597" i="8"/>
  <c r="F1598" i="8"/>
  <c r="F1599" i="8"/>
  <c r="F1600" i="8"/>
  <c r="F1601" i="8"/>
  <c r="F1602" i="8"/>
  <c r="F1603" i="8"/>
  <c r="F1604" i="8"/>
  <c r="F1605" i="8"/>
  <c r="F1606" i="8"/>
  <c r="F1607" i="8"/>
  <c r="F1608" i="8"/>
  <c r="F1609" i="8"/>
  <c r="F1610" i="8"/>
  <c r="F1611" i="8"/>
  <c r="F1612" i="8"/>
  <c r="F1613" i="8"/>
  <c r="F1614" i="8"/>
  <c r="F1615" i="8"/>
  <c r="F1616" i="8"/>
  <c r="F1617" i="8"/>
  <c r="F1618" i="8"/>
  <c r="F1619" i="8"/>
  <c r="F1620" i="8"/>
  <c r="F1621" i="8"/>
  <c r="F1622" i="8"/>
  <c r="F1623" i="8"/>
  <c r="F1624" i="8"/>
  <c r="F1625" i="8"/>
  <c r="F1626" i="8"/>
  <c r="F1627" i="8"/>
  <c r="F1628" i="8"/>
  <c r="F1629" i="8"/>
  <c r="F1630" i="8"/>
  <c r="F1631" i="8"/>
  <c r="F1632" i="8"/>
  <c r="F1633" i="8"/>
  <c r="F1634" i="8"/>
  <c r="F1635" i="8"/>
  <c r="F1636" i="8"/>
  <c r="F1637" i="8"/>
  <c r="F1638" i="8"/>
  <c r="F1639" i="8"/>
  <c r="F1640" i="8"/>
  <c r="F1641" i="8"/>
  <c r="F1642" i="8"/>
  <c r="F1643" i="8"/>
  <c r="F1644" i="8"/>
  <c r="F1645" i="8"/>
  <c r="F1646" i="8"/>
  <c r="F1647" i="8"/>
  <c r="F1648" i="8"/>
  <c r="F1649" i="8"/>
  <c r="F1650" i="8"/>
  <c r="F1651" i="8"/>
  <c r="F1652" i="8"/>
  <c r="F1653" i="8"/>
  <c r="F1654" i="8"/>
  <c r="F1655" i="8"/>
  <c r="F1656" i="8"/>
  <c r="F1657" i="8"/>
  <c r="F1658" i="8"/>
  <c r="F1659" i="8"/>
  <c r="F1660" i="8"/>
  <c r="F1661" i="8"/>
  <c r="F1662" i="8"/>
  <c r="F1663" i="8"/>
  <c r="F1664" i="8"/>
  <c r="F1665" i="8"/>
  <c r="F1666" i="8"/>
  <c r="F1667" i="8"/>
  <c r="F1668" i="8"/>
  <c r="F1669" i="8"/>
  <c r="F1670" i="8"/>
  <c r="F1671" i="8"/>
  <c r="F1672" i="8"/>
  <c r="F1673" i="8"/>
  <c r="F1674" i="8"/>
  <c r="F1675" i="8"/>
  <c r="F1676" i="8"/>
  <c r="F1677" i="8"/>
  <c r="F1678" i="8"/>
  <c r="F1679" i="8"/>
  <c r="F1680" i="8"/>
  <c r="F1681" i="8"/>
  <c r="F1682" i="8"/>
  <c r="F1683" i="8"/>
  <c r="F1684" i="8"/>
  <c r="F1685" i="8"/>
  <c r="F1686" i="8"/>
  <c r="F1687" i="8"/>
  <c r="F1688" i="8"/>
  <c r="F1689" i="8"/>
  <c r="F1690" i="8"/>
  <c r="F1691" i="8"/>
  <c r="F1692" i="8"/>
  <c r="F1693" i="8"/>
  <c r="F1694" i="8"/>
  <c r="F1695" i="8"/>
  <c r="F1696" i="8"/>
  <c r="F1697" i="8"/>
  <c r="F1698" i="8"/>
  <c r="F1699" i="8"/>
  <c r="F1700" i="8"/>
  <c r="F1701" i="8"/>
  <c r="F1702" i="8"/>
  <c r="F1703" i="8"/>
  <c r="F1704" i="8"/>
  <c r="F1705" i="8"/>
  <c r="F1706" i="8"/>
  <c r="F1707" i="8"/>
  <c r="F1708" i="8"/>
  <c r="F1709" i="8"/>
  <c r="F1710" i="8"/>
  <c r="F1711" i="8"/>
  <c r="F1712" i="8"/>
  <c r="F1713" i="8"/>
  <c r="F1714" i="8"/>
  <c r="F1715" i="8"/>
  <c r="F1716" i="8"/>
  <c r="F1717" i="8"/>
  <c r="F1718" i="8"/>
  <c r="F1719" i="8"/>
  <c r="F1720" i="8"/>
  <c r="F1721" i="8"/>
  <c r="F1722" i="8"/>
  <c r="F1723" i="8"/>
  <c r="F1724" i="8"/>
  <c r="F1725" i="8"/>
  <c r="F1726" i="8"/>
  <c r="F1727" i="8"/>
  <c r="F1728" i="8"/>
  <c r="F1729" i="8"/>
  <c r="F1730" i="8"/>
  <c r="F1731" i="8"/>
  <c r="F1732" i="8"/>
  <c r="F1733" i="8"/>
  <c r="F1734" i="8"/>
  <c r="F1735" i="8"/>
  <c r="F1736" i="8"/>
  <c r="F1737" i="8"/>
  <c r="F1738" i="8"/>
  <c r="F1739" i="8"/>
  <c r="F1740" i="8"/>
  <c r="F1741" i="8"/>
  <c r="F1742" i="8"/>
  <c r="F1743" i="8"/>
  <c r="F1744" i="8"/>
  <c r="F1745" i="8"/>
  <c r="F1746" i="8"/>
  <c r="F1747" i="8"/>
  <c r="F1748" i="8"/>
  <c r="F1749" i="8"/>
  <c r="F1750" i="8"/>
  <c r="F1751" i="8"/>
  <c r="F1752" i="8"/>
  <c r="F1753" i="8"/>
  <c r="F1754" i="8"/>
  <c r="F1755" i="8"/>
  <c r="F1756" i="8"/>
  <c r="F1757" i="8"/>
  <c r="F1758" i="8"/>
  <c r="F1759" i="8"/>
  <c r="F1760" i="8"/>
  <c r="F1761" i="8"/>
  <c r="F1762" i="8"/>
  <c r="F1763" i="8"/>
  <c r="F1764" i="8"/>
  <c r="F1765" i="8"/>
  <c r="F1766" i="8"/>
  <c r="F1767" i="8"/>
  <c r="F1768" i="8"/>
  <c r="F1769" i="8"/>
  <c r="F1770" i="8"/>
  <c r="F1771" i="8"/>
  <c r="F1772" i="8"/>
  <c r="F1773" i="8"/>
  <c r="F1774" i="8"/>
  <c r="F1775" i="8"/>
  <c r="F1776" i="8"/>
  <c r="F1777" i="8"/>
  <c r="F1778" i="8"/>
  <c r="F1779" i="8"/>
  <c r="F1780" i="8"/>
  <c r="F1781" i="8"/>
  <c r="F1782" i="8"/>
  <c r="F1783" i="8"/>
  <c r="F1784" i="8"/>
  <c r="F1785" i="8"/>
  <c r="F1786" i="8"/>
  <c r="F1787" i="8"/>
  <c r="F1788" i="8"/>
  <c r="F1789" i="8"/>
  <c r="F1790" i="8"/>
  <c r="F1791" i="8"/>
  <c r="F1792" i="8"/>
  <c r="F1793" i="8"/>
  <c r="F1794" i="8"/>
  <c r="F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101" i="8"/>
  <c r="E102" i="8"/>
  <c r="E103" i="8"/>
  <c r="E104" i="8"/>
  <c r="E105" i="8"/>
  <c r="E106" i="8"/>
  <c r="E107" i="8"/>
  <c r="E108" i="8"/>
  <c r="E109" i="8"/>
  <c r="E110" i="8"/>
  <c r="E111" i="8"/>
  <c r="E112" i="8"/>
  <c r="E113" i="8"/>
  <c r="E114" i="8"/>
  <c r="E115" i="8"/>
  <c r="E116" i="8"/>
  <c r="E117" i="8"/>
  <c r="E118" i="8"/>
  <c r="E119" i="8"/>
  <c r="E120" i="8"/>
  <c r="E121" i="8"/>
  <c r="E122" i="8"/>
  <c r="E123" i="8"/>
  <c r="E124" i="8"/>
  <c r="E125" i="8"/>
  <c r="E126" i="8"/>
  <c r="E127" i="8"/>
  <c r="E128" i="8"/>
  <c r="E129" i="8"/>
  <c r="E130" i="8"/>
  <c r="E131" i="8"/>
  <c r="E132" i="8"/>
  <c r="E133" i="8"/>
  <c r="E134" i="8"/>
  <c r="E135" i="8"/>
  <c r="E136" i="8"/>
  <c r="E137" i="8"/>
  <c r="E138" i="8"/>
  <c r="E139" i="8"/>
  <c r="E140" i="8"/>
  <c r="E141" i="8"/>
  <c r="E142" i="8"/>
  <c r="E143" i="8"/>
  <c r="E144" i="8"/>
  <c r="E145" i="8"/>
  <c r="E146" i="8"/>
  <c r="E147" i="8"/>
  <c r="E148" i="8"/>
  <c r="E149" i="8"/>
  <c r="E150" i="8"/>
  <c r="E151" i="8"/>
  <c r="E152" i="8"/>
  <c r="E153" i="8"/>
  <c r="E154" i="8"/>
  <c r="E155" i="8"/>
  <c r="E156" i="8"/>
  <c r="E157" i="8"/>
  <c r="E158" i="8"/>
  <c r="E159" i="8"/>
  <c r="E160" i="8"/>
  <c r="E161" i="8"/>
  <c r="E162" i="8"/>
  <c r="E163" i="8"/>
  <c r="E164" i="8"/>
  <c r="E165" i="8"/>
  <c r="E166" i="8"/>
  <c r="E167" i="8"/>
  <c r="E168" i="8"/>
  <c r="E169" i="8"/>
  <c r="E170" i="8"/>
  <c r="E171" i="8"/>
  <c r="E172" i="8"/>
  <c r="E173" i="8"/>
  <c r="E174" i="8"/>
  <c r="E175" i="8"/>
  <c r="E176" i="8"/>
  <c r="E177" i="8"/>
  <c r="E178" i="8"/>
  <c r="E179" i="8"/>
  <c r="E180" i="8"/>
  <c r="E181" i="8"/>
  <c r="E182" i="8"/>
  <c r="E183" i="8"/>
  <c r="E184" i="8"/>
  <c r="E185" i="8"/>
  <c r="E186" i="8"/>
  <c r="E187" i="8"/>
  <c r="E188" i="8"/>
  <c r="E189" i="8"/>
  <c r="E190" i="8"/>
  <c r="E191" i="8"/>
  <c r="E192" i="8"/>
  <c r="E193" i="8"/>
  <c r="E194" i="8"/>
  <c r="E195" i="8"/>
  <c r="E196" i="8"/>
  <c r="E197" i="8"/>
  <c r="E198" i="8"/>
  <c r="E199" i="8"/>
  <c r="E200" i="8"/>
  <c r="E201" i="8"/>
  <c r="E202" i="8"/>
  <c r="E203" i="8"/>
  <c r="E204" i="8"/>
  <c r="E205" i="8"/>
  <c r="E206" i="8"/>
  <c r="E207" i="8"/>
  <c r="E208" i="8"/>
  <c r="E209" i="8"/>
  <c r="E210" i="8"/>
  <c r="E211" i="8"/>
  <c r="E212" i="8"/>
  <c r="E213" i="8"/>
  <c r="E214" i="8"/>
  <c r="E215" i="8"/>
  <c r="E216" i="8"/>
  <c r="E217" i="8"/>
  <c r="E218" i="8"/>
  <c r="E219" i="8"/>
  <c r="E220" i="8"/>
  <c r="E221" i="8"/>
  <c r="E222" i="8"/>
  <c r="E223" i="8"/>
  <c r="E224" i="8"/>
  <c r="E225" i="8"/>
  <c r="E226" i="8"/>
  <c r="E227" i="8"/>
  <c r="E228" i="8"/>
  <c r="E229" i="8"/>
  <c r="E230" i="8"/>
  <c r="E231" i="8"/>
  <c r="E232" i="8"/>
  <c r="E233" i="8"/>
  <c r="E234" i="8"/>
  <c r="E235" i="8"/>
  <c r="E236" i="8"/>
  <c r="E237" i="8"/>
  <c r="E238" i="8"/>
  <c r="E239" i="8"/>
  <c r="E240" i="8"/>
  <c r="E241" i="8"/>
  <c r="E242" i="8"/>
  <c r="E243" i="8"/>
  <c r="E244" i="8"/>
  <c r="E245" i="8"/>
  <c r="E246" i="8"/>
  <c r="E247" i="8"/>
  <c r="E248" i="8"/>
  <c r="E249" i="8"/>
  <c r="E250" i="8"/>
  <c r="E251" i="8"/>
  <c r="E252" i="8"/>
  <c r="E253" i="8"/>
  <c r="E254" i="8"/>
  <c r="E255" i="8"/>
  <c r="E256" i="8"/>
  <c r="E257" i="8"/>
  <c r="E258" i="8"/>
  <c r="E259" i="8"/>
  <c r="E260" i="8"/>
  <c r="E261" i="8"/>
  <c r="E262" i="8"/>
  <c r="E263" i="8"/>
  <c r="E264" i="8"/>
  <c r="E265" i="8"/>
  <c r="E266" i="8"/>
  <c r="E267" i="8"/>
  <c r="E268" i="8"/>
  <c r="E269" i="8"/>
  <c r="E270" i="8"/>
  <c r="E271" i="8"/>
  <c r="E272" i="8"/>
  <c r="E273" i="8"/>
  <c r="E274" i="8"/>
  <c r="E275" i="8"/>
  <c r="E276" i="8"/>
  <c r="E277" i="8"/>
  <c r="E278" i="8"/>
  <c r="E279" i="8"/>
  <c r="E280" i="8"/>
  <c r="E281" i="8"/>
  <c r="E282" i="8"/>
  <c r="E283" i="8"/>
  <c r="E284" i="8"/>
  <c r="E285" i="8"/>
  <c r="E286" i="8"/>
  <c r="E287" i="8"/>
  <c r="E288" i="8"/>
  <c r="E289" i="8"/>
  <c r="E290" i="8"/>
  <c r="E291" i="8"/>
  <c r="E292" i="8"/>
  <c r="E293" i="8"/>
  <c r="E294" i="8"/>
  <c r="E295" i="8"/>
  <c r="E296" i="8"/>
  <c r="E297" i="8"/>
  <c r="E298" i="8"/>
  <c r="E299" i="8"/>
  <c r="E300" i="8"/>
  <c r="E301" i="8"/>
  <c r="E302" i="8"/>
  <c r="E303" i="8"/>
  <c r="E304" i="8"/>
  <c r="E305" i="8"/>
  <c r="E306" i="8"/>
  <c r="E307" i="8"/>
  <c r="E308" i="8"/>
  <c r="E309" i="8"/>
  <c r="E310" i="8"/>
  <c r="E311" i="8"/>
  <c r="E312" i="8"/>
  <c r="E313" i="8"/>
  <c r="E314" i="8"/>
  <c r="E315" i="8"/>
  <c r="E316" i="8"/>
  <c r="E317" i="8"/>
  <c r="E318" i="8"/>
  <c r="E319" i="8"/>
  <c r="E320" i="8"/>
  <c r="E321" i="8"/>
  <c r="E322" i="8"/>
  <c r="E323" i="8"/>
  <c r="E324" i="8"/>
  <c r="E325" i="8"/>
  <c r="E326" i="8"/>
  <c r="E327" i="8"/>
  <c r="E328" i="8"/>
  <c r="E329" i="8"/>
  <c r="E330" i="8"/>
  <c r="E331" i="8"/>
  <c r="E332" i="8"/>
  <c r="E333" i="8"/>
  <c r="E334" i="8"/>
  <c r="E335" i="8"/>
  <c r="E336" i="8"/>
  <c r="E337" i="8"/>
  <c r="E338" i="8"/>
  <c r="E339" i="8"/>
  <c r="E340" i="8"/>
  <c r="E341" i="8"/>
  <c r="E342" i="8"/>
  <c r="E343" i="8"/>
  <c r="E344" i="8"/>
  <c r="E345" i="8"/>
  <c r="E346" i="8"/>
  <c r="E347" i="8"/>
  <c r="E348" i="8"/>
  <c r="E349" i="8"/>
  <c r="E350" i="8"/>
  <c r="E351" i="8"/>
  <c r="E352" i="8"/>
  <c r="E353" i="8"/>
  <c r="E354" i="8"/>
  <c r="E355" i="8"/>
  <c r="E356" i="8"/>
  <c r="E357" i="8"/>
  <c r="E358" i="8"/>
  <c r="E359" i="8"/>
  <c r="E360" i="8"/>
  <c r="E361" i="8"/>
  <c r="E362" i="8"/>
  <c r="E363" i="8"/>
  <c r="E364" i="8"/>
  <c r="E365" i="8"/>
  <c r="E366" i="8"/>
  <c r="E367" i="8"/>
  <c r="E368" i="8"/>
  <c r="E369" i="8"/>
  <c r="E370" i="8"/>
  <c r="E371" i="8"/>
  <c r="E372" i="8"/>
  <c r="E373" i="8"/>
  <c r="E374" i="8"/>
  <c r="E375" i="8"/>
  <c r="E376" i="8"/>
  <c r="E377" i="8"/>
  <c r="E378" i="8"/>
  <c r="E379" i="8"/>
  <c r="E380" i="8"/>
  <c r="E381" i="8"/>
  <c r="E382" i="8"/>
  <c r="E383" i="8"/>
  <c r="E384" i="8"/>
  <c r="E385" i="8"/>
  <c r="E386" i="8"/>
  <c r="E387" i="8"/>
  <c r="E388" i="8"/>
  <c r="E389" i="8"/>
  <c r="E390" i="8"/>
  <c r="E391" i="8"/>
  <c r="E392" i="8"/>
  <c r="E393" i="8"/>
  <c r="E394" i="8"/>
  <c r="E395" i="8"/>
  <c r="E396" i="8"/>
  <c r="E397" i="8"/>
  <c r="E398" i="8"/>
  <c r="E399" i="8"/>
  <c r="E400" i="8"/>
  <c r="E401" i="8"/>
  <c r="E402" i="8"/>
  <c r="E403" i="8"/>
  <c r="E404" i="8"/>
  <c r="E405" i="8"/>
  <c r="E406" i="8"/>
  <c r="E407" i="8"/>
  <c r="E408" i="8"/>
  <c r="E409" i="8"/>
  <c r="E410" i="8"/>
  <c r="E411" i="8"/>
  <c r="E412" i="8"/>
  <c r="E413" i="8"/>
  <c r="E414" i="8"/>
  <c r="E415" i="8"/>
  <c r="E416" i="8"/>
  <c r="E417" i="8"/>
  <c r="E418" i="8"/>
  <c r="E419" i="8"/>
  <c r="E420" i="8"/>
  <c r="E421" i="8"/>
  <c r="E422" i="8"/>
  <c r="E423" i="8"/>
  <c r="E424" i="8"/>
  <c r="E425" i="8"/>
  <c r="E426" i="8"/>
  <c r="E427" i="8"/>
  <c r="E428" i="8"/>
  <c r="E429" i="8"/>
  <c r="E430" i="8"/>
  <c r="E431" i="8"/>
  <c r="E432" i="8"/>
  <c r="E433" i="8"/>
  <c r="E434" i="8"/>
  <c r="E435" i="8"/>
  <c r="E436" i="8"/>
  <c r="E437" i="8"/>
  <c r="E438" i="8"/>
  <c r="E439" i="8"/>
  <c r="E440" i="8"/>
  <c r="E441" i="8"/>
  <c r="E442" i="8"/>
  <c r="E443" i="8"/>
  <c r="E444" i="8"/>
  <c r="E445" i="8"/>
  <c r="E446" i="8"/>
  <c r="E447" i="8"/>
  <c r="E448" i="8"/>
  <c r="E449" i="8"/>
  <c r="E450" i="8"/>
  <c r="E451" i="8"/>
  <c r="E452" i="8"/>
  <c r="E453" i="8"/>
  <c r="E454" i="8"/>
  <c r="E455" i="8"/>
  <c r="E456" i="8"/>
  <c r="E457" i="8"/>
  <c r="E458" i="8"/>
  <c r="E459" i="8"/>
  <c r="E460" i="8"/>
  <c r="E461" i="8"/>
  <c r="E462" i="8"/>
  <c r="E463" i="8"/>
  <c r="E464" i="8"/>
  <c r="E465" i="8"/>
  <c r="E466" i="8"/>
  <c r="E467" i="8"/>
  <c r="E468" i="8"/>
  <c r="E469" i="8"/>
  <c r="E470" i="8"/>
  <c r="E471" i="8"/>
  <c r="E472" i="8"/>
  <c r="E473" i="8"/>
  <c r="E474" i="8"/>
  <c r="E475" i="8"/>
  <c r="E476" i="8"/>
  <c r="E477" i="8"/>
  <c r="E478" i="8"/>
  <c r="E479" i="8"/>
  <c r="E480" i="8"/>
  <c r="E481" i="8"/>
  <c r="E482" i="8"/>
  <c r="E483" i="8"/>
  <c r="E484" i="8"/>
  <c r="E485" i="8"/>
  <c r="E486" i="8"/>
  <c r="E487" i="8"/>
  <c r="E488" i="8"/>
  <c r="E489" i="8"/>
  <c r="E490" i="8"/>
  <c r="E491" i="8"/>
  <c r="E492" i="8"/>
  <c r="E493" i="8"/>
  <c r="E494" i="8"/>
  <c r="E495" i="8"/>
  <c r="E496" i="8"/>
  <c r="E497" i="8"/>
  <c r="E498" i="8"/>
  <c r="E499" i="8"/>
  <c r="E500" i="8"/>
  <c r="E501" i="8"/>
  <c r="E502" i="8"/>
  <c r="E503" i="8"/>
  <c r="E504" i="8"/>
  <c r="E505" i="8"/>
  <c r="E506" i="8"/>
  <c r="E507" i="8"/>
  <c r="E508" i="8"/>
  <c r="E509" i="8"/>
  <c r="E510" i="8"/>
  <c r="E511" i="8"/>
  <c r="E512" i="8"/>
  <c r="E513" i="8"/>
  <c r="E514" i="8"/>
  <c r="E515" i="8"/>
  <c r="E516" i="8"/>
  <c r="E517" i="8"/>
  <c r="E518" i="8"/>
  <c r="E519" i="8"/>
  <c r="E520" i="8"/>
  <c r="E521" i="8"/>
  <c r="E522" i="8"/>
  <c r="E523" i="8"/>
  <c r="E524" i="8"/>
  <c r="E525" i="8"/>
  <c r="E526" i="8"/>
  <c r="E527" i="8"/>
  <c r="E528" i="8"/>
  <c r="E529" i="8"/>
  <c r="E530" i="8"/>
  <c r="E531" i="8"/>
  <c r="E532" i="8"/>
  <c r="E533" i="8"/>
  <c r="E534" i="8"/>
  <c r="E535" i="8"/>
  <c r="E536" i="8"/>
  <c r="E537" i="8"/>
  <c r="E538" i="8"/>
  <c r="E539" i="8"/>
  <c r="E540" i="8"/>
  <c r="E541" i="8"/>
  <c r="E542" i="8"/>
  <c r="E543" i="8"/>
  <c r="E544" i="8"/>
  <c r="E545" i="8"/>
  <c r="E546" i="8"/>
  <c r="E547" i="8"/>
  <c r="E548" i="8"/>
  <c r="E549" i="8"/>
  <c r="E550" i="8"/>
  <c r="E551" i="8"/>
  <c r="E552" i="8"/>
  <c r="E553" i="8"/>
  <c r="E554" i="8"/>
  <c r="E555" i="8"/>
  <c r="E556" i="8"/>
  <c r="E557" i="8"/>
  <c r="E558" i="8"/>
  <c r="E559" i="8"/>
  <c r="E560" i="8"/>
  <c r="E561" i="8"/>
  <c r="E562" i="8"/>
  <c r="E563" i="8"/>
  <c r="E564" i="8"/>
  <c r="E565" i="8"/>
  <c r="E566" i="8"/>
  <c r="E567" i="8"/>
  <c r="E568" i="8"/>
  <c r="E569" i="8"/>
  <c r="E570" i="8"/>
  <c r="E571" i="8"/>
  <c r="E572" i="8"/>
  <c r="E573" i="8"/>
  <c r="E574" i="8"/>
  <c r="E575" i="8"/>
  <c r="E576" i="8"/>
  <c r="E577" i="8"/>
  <c r="E578" i="8"/>
  <c r="E579" i="8"/>
  <c r="E580" i="8"/>
  <c r="E581" i="8"/>
  <c r="E582" i="8"/>
  <c r="E583" i="8"/>
  <c r="E584" i="8"/>
  <c r="E585" i="8"/>
  <c r="E586" i="8"/>
  <c r="E587" i="8"/>
  <c r="E588" i="8"/>
  <c r="E589" i="8"/>
  <c r="E590" i="8"/>
  <c r="E591" i="8"/>
  <c r="E592" i="8"/>
  <c r="E593" i="8"/>
  <c r="E594" i="8"/>
  <c r="E595" i="8"/>
  <c r="E596" i="8"/>
  <c r="E597" i="8"/>
  <c r="E598" i="8"/>
  <c r="E599" i="8"/>
  <c r="E600" i="8"/>
  <c r="E601" i="8"/>
  <c r="E602" i="8"/>
  <c r="E603" i="8"/>
  <c r="E604" i="8"/>
  <c r="E605" i="8"/>
  <c r="E606" i="8"/>
  <c r="E607" i="8"/>
  <c r="E608" i="8"/>
  <c r="E609" i="8"/>
  <c r="E610" i="8"/>
  <c r="E611" i="8"/>
  <c r="E612" i="8"/>
  <c r="E613" i="8"/>
  <c r="E614" i="8"/>
  <c r="E615" i="8"/>
  <c r="E616" i="8"/>
  <c r="E617" i="8"/>
  <c r="E618" i="8"/>
  <c r="E619" i="8"/>
  <c r="E620" i="8"/>
  <c r="E621" i="8"/>
  <c r="E622" i="8"/>
  <c r="E623" i="8"/>
  <c r="E624" i="8"/>
  <c r="E625" i="8"/>
  <c r="E626" i="8"/>
  <c r="E627" i="8"/>
  <c r="E628" i="8"/>
  <c r="E629" i="8"/>
  <c r="E630" i="8"/>
  <c r="E631" i="8"/>
  <c r="E632" i="8"/>
  <c r="E633" i="8"/>
  <c r="E634" i="8"/>
  <c r="E635" i="8"/>
  <c r="E636" i="8"/>
  <c r="E637" i="8"/>
  <c r="E638" i="8"/>
  <c r="E639" i="8"/>
  <c r="E640" i="8"/>
  <c r="E641" i="8"/>
  <c r="E642" i="8"/>
  <c r="E643" i="8"/>
  <c r="E644" i="8"/>
  <c r="E645" i="8"/>
  <c r="E646" i="8"/>
  <c r="E647" i="8"/>
  <c r="E648" i="8"/>
  <c r="E649" i="8"/>
  <c r="E650" i="8"/>
  <c r="E651" i="8"/>
  <c r="E652" i="8"/>
  <c r="E653" i="8"/>
  <c r="E654" i="8"/>
  <c r="E655" i="8"/>
  <c r="E656" i="8"/>
  <c r="E657" i="8"/>
  <c r="E658" i="8"/>
  <c r="E659" i="8"/>
  <c r="E660" i="8"/>
  <c r="E661" i="8"/>
  <c r="E662" i="8"/>
  <c r="E663" i="8"/>
  <c r="E664" i="8"/>
  <c r="E665" i="8"/>
  <c r="E666" i="8"/>
  <c r="E667" i="8"/>
  <c r="E668" i="8"/>
  <c r="E669" i="8"/>
  <c r="E670" i="8"/>
  <c r="E671" i="8"/>
  <c r="E672" i="8"/>
  <c r="E673" i="8"/>
  <c r="E674" i="8"/>
  <c r="E675" i="8"/>
  <c r="E676" i="8"/>
  <c r="E677" i="8"/>
  <c r="E678" i="8"/>
  <c r="E679" i="8"/>
  <c r="E680" i="8"/>
  <c r="E681" i="8"/>
  <c r="E682" i="8"/>
  <c r="E683" i="8"/>
  <c r="E684" i="8"/>
  <c r="E685" i="8"/>
  <c r="E686" i="8"/>
  <c r="E687" i="8"/>
  <c r="E688" i="8"/>
  <c r="E689" i="8"/>
  <c r="E690" i="8"/>
  <c r="E691" i="8"/>
  <c r="E692" i="8"/>
  <c r="E693" i="8"/>
  <c r="E694" i="8"/>
  <c r="E695" i="8"/>
  <c r="E696" i="8"/>
  <c r="E697" i="8"/>
  <c r="E698" i="8"/>
  <c r="E699" i="8"/>
  <c r="E700" i="8"/>
  <c r="E701" i="8"/>
  <c r="E702" i="8"/>
  <c r="E703" i="8"/>
  <c r="E704" i="8"/>
  <c r="E705" i="8"/>
  <c r="E706" i="8"/>
  <c r="E707" i="8"/>
  <c r="E708" i="8"/>
  <c r="E709" i="8"/>
  <c r="E710" i="8"/>
  <c r="E711" i="8"/>
  <c r="E712" i="8"/>
  <c r="E713" i="8"/>
  <c r="E714" i="8"/>
  <c r="E715" i="8"/>
  <c r="E716" i="8"/>
  <c r="E717" i="8"/>
  <c r="E718" i="8"/>
  <c r="E719" i="8"/>
  <c r="E720" i="8"/>
  <c r="E721" i="8"/>
  <c r="E722" i="8"/>
  <c r="E723" i="8"/>
  <c r="E724" i="8"/>
  <c r="E725" i="8"/>
  <c r="E726" i="8"/>
  <c r="E727" i="8"/>
  <c r="E728" i="8"/>
  <c r="E729" i="8"/>
  <c r="E730" i="8"/>
  <c r="E731" i="8"/>
  <c r="E732" i="8"/>
  <c r="E733" i="8"/>
  <c r="E734" i="8"/>
  <c r="E735" i="8"/>
  <c r="E736" i="8"/>
  <c r="E737" i="8"/>
  <c r="E738" i="8"/>
  <c r="E739" i="8"/>
  <c r="E740" i="8"/>
  <c r="E741" i="8"/>
  <c r="E742" i="8"/>
  <c r="E743" i="8"/>
  <c r="E744" i="8"/>
  <c r="E745" i="8"/>
  <c r="E746" i="8"/>
  <c r="E747" i="8"/>
  <c r="E748" i="8"/>
  <c r="E749" i="8"/>
  <c r="E750" i="8"/>
  <c r="E751" i="8"/>
  <c r="E752" i="8"/>
  <c r="E753" i="8"/>
  <c r="E754" i="8"/>
  <c r="E755" i="8"/>
  <c r="E756" i="8"/>
  <c r="E757" i="8"/>
  <c r="E758" i="8"/>
  <c r="E759" i="8"/>
  <c r="E760" i="8"/>
  <c r="E761" i="8"/>
  <c r="E762" i="8"/>
  <c r="E763" i="8"/>
  <c r="E764" i="8"/>
  <c r="E765" i="8"/>
  <c r="E766" i="8"/>
  <c r="E767" i="8"/>
  <c r="E768" i="8"/>
  <c r="E769" i="8"/>
  <c r="E770" i="8"/>
  <c r="E771" i="8"/>
  <c r="E772" i="8"/>
  <c r="E773" i="8"/>
  <c r="E774" i="8"/>
  <c r="E775" i="8"/>
  <c r="E776" i="8"/>
  <c r="E777" i="8"/>
  <c r="E778" i="8"/>
  <c r="E779" i="8"/>
  <c r="E780" i="8"/>
  <c r="E781" i="8"/>
  <c r="E782" i="8"/>
  <c r="E783" i="8"/>
  <c r="E784" i="8"/>
  <c r="E785" i="8"/>
  <c r="E786" i="8"/>
  <c r="E787" i="8"/>
  <c r="E788" i="8"/>
  <c r="E789" i="8"/>
  <c r="E790" i="8"/>
  <c r="E791" i="8"/>
  <c r="E792" i="8"/>
  <c r="E793" i="8"/>
  <c r="E794" i="8"/>
  <c r="E795" i="8"/>
  <c r="E796" i="8"/>
  <c r="E797" i="8"/>
  <c r="E798" i="8"/>
  <c r="E799" i="8"/>
  <c r="E800" i="8"/>
  <c r="E801" i="8"/>
  <c r="E802" i="8"/>
  <c r="E803" i="8"/>
  <c r="E804" i="8"/>
  <c r="E805" i="8"/>
  <c r="E806" i="8"/>
  <c r="E807" i="8"/>
  <c r="E808" i="8"/>
  <c r="E809" i="8"/>
  <c r="E810" i="8"/>
  <c r="E811" i="8"/>
  <c r="E812" i="8"/>
  <c r="E813" i="8"/>
  <c r="E814" i="8"/>
  <c r="E815" i="8"/>
  <c r="E816" i="8"/>
  <c r="E817" i="8"/>
  <c r="E818" i="8"/>
  <c r="E819" i="8"/>
  <c r="E820" i="8"/>
  <c r="E821" i="8"/>
  <c r="E822" i="8"/>
  <c r="E823" i="8"/>
  <c r="E824" i="8"/>
  <c r="E825" i="8"/>
  <c r="E826" i="8"/>
  <c r="E827" i="8"/>
  <c r="E828" i="8"/>
  <c r="E829" i="8"/>
  <c r="E830" i="8"/>
  <c r="E831" i="8"/>
  <c r="E832" i="8"/>
  <c r="E833" i="8"/>
  <c r="E834" i="8"/>
  <c r="E835" i="8"/>
  <c r="E836" i="8"/>
  <c r="E837" i="8"/>
  <c r="E838" i="8"/>
  <c r="E839" i="8"/>
  <c r="E840" i="8"/>
  <c r="E841" i="8"/>
  <c r="E842" i="8"/>
  <c r="E843" i="8"/>
  <c r="E844" i="8"/>
  <c r="E845" i="8"/>
  <c r="E846" i="8"/>
  <c r="E847" i="8"/>
  <c r="E848" i="8"/>
  <c r="E849" i="8"/>
  <c r="E850" i="8"/>
  <c r="E851" i="8"/>
  <c r="E852" i="8"/>
  <c r="E853" i="8"/>
  <c r="E854" i="8"/>
  <c r="E855" i="8"/>
  <c r="E856" i="8"/>
  <c r="E857" i="8"/>
  <c r="E858" i="8"/>
  <c r="E859" i="8"/>
  <c r="E860" i="8"/>
  <c r="E861" i="8"/>
  <c r="E862" i="8"/>
  <c r="E863" i="8"/>
  <c r="E864" i="8"/>
  <c r="E865" i="8"/>
  <c r="E866" i="8"/>
  <c r="E867" i="8"/>
  <c r="E868" i="8"/>
  <c r="E869" i="8"/>
  <c r="E870" i="8"/>
  <c r="E871" i="8"/>
  <c r="E872" i="8"/>
  <c r="E873" i="8"/>
  <c r="E874" i="8"/>
  <c r="E875" i="8"/>
  <c r="E876" i="8"/>
  <c r="E877" i="8"/>
  <c r="E878" i="8"/>
  <c r="E879" i="8"/>
  <c r="E880" i="8"/>
  <c r="E881" i="8"/>
  <c r="E882" i="8"/>
  <c r="E883" i="8"/>
  <c r="E884" i="8"/>
  <c r="E885" i="8"/>
  <c r="E886" i="8"/>
  <c r="E887" i="8"/>
  <c r="E888" i="8"/>
  <c r="E889" i="8"/>
  <c r="E890" i="8"/>
  <c r="E891" i="8"/>
  <c r="E892" i="8"/>
  <c r="E893" i="8"/>
  <c r="E894" i="8"/>
  <c r="E895" i="8"/>
  <c r="E896" i="8"/>
  <c r="E897" i="8"/>
  <c r="E898" i="8"/>
  <c r="E899" i="8"/>
  <c r="E900" i="8"/>
  <c r="E901" i="8"/>
  <c r="E902" i="8"/>
  <c r="E903" i="8"/>
  <c r="E904" i="8"/>
  <c r="E905" i="8"/>
  <c r="E906" i="8"/>
  <c r="E907" i="8"/>
  <c r="E908" i="8"/>
  <c r="E909" i="8"/>
  <c r="E910" i="8"/>
  <c r="E911" i="8"/>
  <c r="E912" i="8"/>
  <c r="E913" i="8"/>
  <c r="E914" i="8"/>
  <c r="E915" i="8"/>
  <c r="E916" i="8"/>
  <c r="E917" i="8"/>
  <c r="E918" i="8"/>
  <c r="E919" i="8"/>
  <c r="E920" i="8"/>
  <c r="E921" i="8"/>
  <c r="E922" i="8"/>
  <c r="E923" i="8"/>
  <c r="E924" i="8"/>
  <c r="E925" i="8"/>
  <c r="E926" i="8"/>
  <c r="E927" i="8"/>
  <c r="E928" i="8"/>
  <c r="E929" i="8"/>
  <c r="E930" i="8"/>
  <c r="E931" i="8"/>
  <c r="E932" i="8"/>
  <c r="E933" i="8"/>
  <c r="E934" i="8"/>
  <c r="E935" i="8"/>
  <c r="E936" i="8"/>
  <c r="E937" i="8"/>
  <c r="E938" i="8"/>
  <c r="E939" i="8"/>
  <c r="E940" i="8"/>
  <c r="E941" i="8"/>
  <c r="E942" i="8"/>
  <c r="E943" i="8"/>
  <c r="E944" i="8"/>
  <c r="E945" i="8"/>
  <c r="E946" i="8"/>
  <c r="E947" i="8"/>
  <c r="E948" i="8"/>
  <c r="E949" i="8"/>
  <c r="E950" i="8"/>
  <c r="E951" i="8"/>
  <c r="E952" i="8"/>
  <c r="E953" i="8"/>
  <c r="E954" i="8"/>
  <c r="E955" i="8"/>
  <c r="E956" i="8"/>
  <c r="E957" i="8"/>
  <c r="E958" i="8"/>
  <c r="E959" i="8"/>
  <c r="E960" i="8"/>
  <c r="E961" i="8"/>
  <c r="E962" i="8"/>
  <c r="E963" i="8"/>
  <c r="E964" i="8"/>
  <c r="E965" i="8"/>
  <c r="E966" i="8"/>
  <c r="E967" i="8"/>
  <c r="E968" i="8"/>
  <c r="E969" i="8"/>
  <c r="E970" i="8"/>
  <c r="E971" i="8"/>
  <c r="E972" i="8"/>
  <c r="E973" i="8"/>
  <c r="E974" i="8"/>
  <c r="E975" i="8"/>
  <c r="E976" i="8"/>
  <c r="E977" i="8"/>
  <c r="E978" i="8"/>
  <c r="E979" i="8"/>
  <c r="E980" i="8"/>
  <c r="E981" i="8"/>
  <c r="E982" i="8"/>
  <c r="E983" i="8"/>
  <c r="E984" i="8"/>
  <c r="E985" i="8"/>
  <c r="E986" i="8"/>
  <c r="E987" i="8"/>
  <c r="E988" i="8"/>
  <c r="E989" i="8"/>
  <c r="E990" i="8"/>
  <c r="E991" i="8"/>
  <c r="E992" i="8"/>
  <c r="E993" i="8"/>
  <c r="E994" i="8"/>
  <c r="E995" i="8"/>
  <c r="E996" i="8"/>
  <c r="E997" i="8"/>
  <c r="E998" i="8"/>
  <c r="E999" i="8"/>
  <c r="E1000" i="8"/>
  <c r="E1001" i="8"/>
  <c r="E1002" i="8"/>
  <c r="E1003" i="8"/>
  <c r="E1004" i="8"/>
  <c r="E1005" i="8"/>
  <c r="E1006" i="8"/>
  <c r="E1007" i="8"/>
  <c r="E1008" i="8"/>
  <c r="E1009" i="8"/>
  <c r="E1010" i="8"/>
  <c r="E1011" i="8"/>
  <c r="E1012" i="8"/>
  <c r="E1013" i="8"/>
  <c r="E1014" i="8"/>
  <c r="E1015" i="8"/>
  <c r="E1016" i="8"/>
  <c r="E1017" i="8"/>
  <c r="E1018" i="8"/>
  <c r="E1019" i="8"/>
  <c r="E1020" i="8"/>
  <c r="E1021" i="8"/>
  <c r="E1022" i="8"/>
  <c r="E1023" i="8"/>
  <c r="E1024" i="8"/>
  <c r="E1025" i="8"/>
  <c r="E1026" i="8"/>
  <c r="E1027" i="8"/>
  <c r="E1028" i="8"/>
  <c r="E1029" i="8"/>
  <c r="E1030" i="8"/>
  <c r="E1031" i="8"/>
  <c r="E1032" i="8"/>
  <c r="E1033" i="8"/>
  <c r="E1034" i="8"/>
  <c r="E1035" i="8"/>
  <c r="E1036" i="8"/>
  <c r="E1037" i="8"/>
  <c r="E1038" i="8"/>
  <c r="E1039" i="8"/>
  <c r="E1040" i="8"/>
  <c r="E1041" i="8"/>
  <c r="E1042" i="8"/>
  <c r="E1043" i="8"/>
  <c r="E1044" i="8"/>
  <c r="E1045" i="8"/>
  <c r="E1046" i="8"/>
  <c r="E1047" i="8"/>
  <c r="E1048" i="8"/>
  <c r="E1049" i="8"/>
  <c r="E1050" i="8"/>
  <c r="E1051" i="8"/>
  <c r="E1052" i="8"/>
  <c r="E1053" i="8"/>
  <c r="E1054" i="8"/>
  <c r="E1055" i="8"/>
  <c r="E1056" i="8"/>
  <c r="E1057" i="8"/>
  <c r="E1058" i="8"/>
  <c r="E1059" i="8"/>
  <c r="E1060" i="8"/>
  <c r="E1061" i="8"/>
  <c r="E1062" i="8"/>
  <c r="E1063" i="8"/>
  <c r="E1064" i="8"/>
  <c r="E1065" i="8"/>
  <c r="E1066" i="8"/>
  <c r="E1067" i="8"/>
  <c r="E1068" i="8"/>
  <c r="E1069" i="8"/>
  <c r="E1070" i="8"/>
  <c r="E1071" i="8"/>
  <c r="E1072" i="8"/>
  <c r="E1073" i="8"/>
  <c r="E1074" i="8"/>
  <c r="E1075" i="8"/>
  <c r="E1076" i="8"/>
  <c r="E1077" i="8"/>
  <c r="E1078" i="8"/>
  <c r="E1079" i="8"/>
  <c r="E1080" i="8"/>
  <c r="E1081" i="8"/>
  <c r="E1082" i="8"/>
  <c r="E1083" i="8"/>
  <c r="E1084" i="8"/>
  <c r="E1085" i="8"/>
  <c r="E1086" i="8"/>
  <c r="E1087" i="8"/>
  <c r="E1088" i="8"/>
  <c r="E1089" i="8"/>
  <c r="E1090" i="8"/>
  <c r="E1091" i="8"/>
  <c r="E1092" i="8"/>
  <c r="E1093" i="8"/>
  <c r="E1094" i="8"/>
  <c r="E1095" i="8"/>
  <c r="E1096" i="8"/>
  <c r="E1097" i="8"/>
  <c r="E1098" i="8"/>
  <c r="E1099" i="8"/>
  <c r="E1100" i="8"/>
  <c r="E1101" i="8"/>
  <c r="E1102" i="8"/>
  <c r="E1103" i="8"/>
  <c r="E1104" i="8"/>
  <c r="E1105" i="8"/>
  <c r="E1106" i="8"/>
  <c r="E1107" i="8"/>
  <c r="E1108" i="8"/>
  <c r="E1109" i="8"/>
  <c r="E1110" i="8"/>
  <c r="E1111" i="8"/>
  <c r="E1112" i="8"/>
  <c r="E1113" i="8"/>
  <c r="E1114" i="8"/>
  <c r="E1115" i="8"/>
  <c r="E1116" i="8"/>
  <c r="E1117" i="8"/>
  <c r="E1118" i="8"/>
  <c r="E1119" i="8"/>
  <c r="E1120" i="8"/>
  <c r="E1121" i="8"/>
  <c r="E1122" i="8"/>
  <c r="E1123" i="8"/>
  <c r="E1124" i="8"/>
  <c r="E1125" i="8"/>
  <c r="E1126" i="8"/>
  <c r="E1127" i="8"/>
  <c r="E1128" i="8"/>
  <c r="E1129" i="8"/>
  <c r="E1130" i="8"/>
  <c r="E1131" i="8"/>
  <c r="E1132" i="8"/>
  <c r="E1133" i="8"/>
  <c r="E1134" i="8"/>
  <c r="E1135" i="8"/>
  <c r="E1136" i="8"/>
  <c r="E1137" i="8"/>
  <c r="E1138" i="8"/>
  <c r="E1139" i="8"/>
  <c r="E1140" i="8"/>
  <c r="E1141" i="8"/>
  <c r="E1142" i="8"/>
  <c r="E1143" i="8"/>
  <c r="E1144" i="8"/>
  <c r="E1145" i="8"/>
  <c r="E1146" i="8"/>
  <c r="E1147" i="8"/>
  <c r="E1148" i="8"/>
  <c r="E1149" i="8"/>
  <c r="E1150" i="8"/>
  <c r="E1151" i="8"/>
  <c r="E1152" i="8"/>
  <c r="E1153" i="8"/>
  <c r="E1154" i="8"/>
  <c r="E1155" i="8"/>
  <c r="E1156" i="8"/>
  <c r="E1157" i="8"/>
  <c r="E1158" i="8"/>
  <c r="E1159" i="8"/>
  <c r="E1160" i="8"/>
  <c r="E1161" i="8"/>
  <c r="E1162" i="8"/>
  <c r="E1163" i="8"/>
  <c r="E1164" i="8"/>
  <c r="E1165" i="8"/>
  <c r="E1166" i="8"/>
  <c r="E1167" i="8"/>
  <c r="E1168" i="8"/>
  <c r="E1169" i="8"/>
  <c r="E1170" i="8"/>
  <c r="E1171" i="8"/>
  <c r="E1172" i="8"/>
  <c r="E1173" i="8"/>
  <c r="E1174" i="8"/>
  <c r="E1175" i="8"/>
  <c r="E1176" i="8"/>
  <c r="E1177" i="8"/>
  <c r="E1178" i="8"/>
  <c r="E1179" i="8"/>
  <c r="E1180" i="8"/>
  <c r="E1181" i="8"/>
  <c r="E1182" i="8"/>
  <c r="E1183" i="8"/>
  <c r="E1184" i="8"/>
  <c r="E1185" i="8"/>
  <c r="E1186" i="8"/>
  <c r="E1187" i="8"/>
  <c r="E1188" i="8"/>
  <c r="E1189" i="8"/>
  <c r="E1190" i="8"/>
  <c r="E1191" i="8"/>
  <c r="E1192" i="8"/>
  <c r="E1193" i="8"/>
  <c r="E1194" i="8"/>
  <c r="E1195" i="8"/>
  <c r="E1196" i="8"/>
  <c r="E1197" i="8"/>
  <c r="E1198" i="8"/>
  <c r="E1199" i="8"/>
  <c r="E1200" i="8"/>
  <c r="E1201" i="8"/>
  <c r="E1202" i="8"/>
  <c r="E1203" i="8"/>
  <c r="E1204" i="8"/>
  <c r="E1205" i="8"/>
  <c r="E1206" i="8"/>
  <c r="E1207" i="8"/>
  <c r="E1208" i="8"/>
  <c r="E1209" i="8"/>
  <c r="E1210" i="8"/>
  <c r="E1211" i="8"/>
  <c r="E1212" i="8"/>
  <c r="E1213" i="8"/>
  <c r="E1214" i="8"/>
  <c r="E1215" i="8"/>
  <c r="E1216" i="8"/>
  <c r="E1217" i="8"/>
  <c r="E1218" i="8"/>
  <c r="E1219" i="8"/>
  <c r="E1220" i="8"/>
  <c r="E1221" i="8"/>
  <c r="E1222" i="8"/>
  <c r="E1223" i="8"/>
  <c r="E1224" i="8"/>
  <c r="E1225" i="8"/>
  <c r="E1226" i="8"/>
  <c r="E1227" i="8"/>
  <c r="E1228" i="8"/>
  <c r="E1229" i="8"/>
  <c r="E1230" i="8"/>
  <c r="E1231" i="8"/>
  <c r="E1232" i="8"/>
  <c r="E1233" i="8"/>
  <c r="E1234" i="8"/>
  <c r="E1235" i="8"/>
  <c r="E1236" i="8"/>
  <c r="E1237" i="8"/>
  <c r="E1238" i="8"/>
  <c r="E1239" i="8"/>
  <c r="E1240" i="8"/>
  <c r="E1241" i="8"/>
  <c r="E1242" i="8"/>
  <c r="E1243" i="8"/>
  <c r="E1244" i="8"/>
  <c r="E1245" i="8"/>
  <c r="E1246" i="8"/>
  <c r="E1247" i="8"/>
  <c r="E1248" i="8"/>
  <c r="E1249" i="8"/>
  <c r="E1250" i="8"/>
  <c r="E1251" i="8"/>
  <c r="E1252" i="8"/>
  <c r="E1253" i="8"/>
  <c r="E1254" i="8"/>
  <c r="E1255" i="8"/>
  <c r="E1256" i="8"/>
  <c r="E1257" i="8"/>
  <c r="E1258" i="8"/>
  <c r="E1259" i="8"/>
  <c r="E1260" i="8"/>
  <c r="E1261" i="8"/>
  <c r="E1262" i="8"/>
  <c r="E1263" i="8"/>
  <c r="E1264" i="8"/>
  <c r="E1265" i="8"/>
  <c r="E1266" i="8"/>
  <c r="E1267" i="8"/>
  <c r="E1268" i="8"/>
  <c r="E1269" i="8"/>
  <c r="E1270" i="8"/>
  <c r="E1271" i="8"/>
  <c r="E1272" i="8"/>
  <c r="E1273" i="8"/>
  <c r="E1274" i="8"/>
  <c r="E1275" i="8"/>
  <c r="E1276" i="8"/>
  <c r="E1277" i="8"/>
  <c r="E1278" i="8"/>
  <c r="E1279" i="8"/>
  <c r="E1280" i="8"/>
  <c r="E1281" i="8"/>
  <c r="E1282" i="8"/>
  <c r="E1283" i="8"/>
  <c r="E1284" i="8"/>
  <c r="E1285" i="8"/>
  <c r="E1286" i="8"/>
  <c r="E1287" i="8"/>
  <c r="E1288" i="8"/>
  <c r="E1289" i="8"/>
  <c r="E1290" i="8"/>
  <c r="E1291" i="8"/>
  <c r="E1292" i="8"/>
  <c r="E1293" i="8"/>
  <c r="E1294" i="8"/>
  <c r="E1295" i="8"/>
  <c r="E1296" i="8"/>
  <c r="E1297" i="8"/>
  <c r="E1298" i="8"/>
  <c r="E1299" i="8"/>
  <c r="E1300" i="8"/>
  <c r="E1301" i="8"/>
  <c r="E1302" i="8"/>
  <c r="E1303" i="8"/>
  <c r="E1304" i="8"/>
  <c r="E1305" i="8"/>
  <c r="E1306" i="8"/>
  <c r="E1307" i="8"/>
  <c r="E1308" i="8"/>
  <c r="E1309" i="8"/>
  <c r="E1310" i="8"/>
  <c r="E1311" i="8"/>
  <c r="E1312" i="8"/>
  <c r="E1313" i="8"/>
  <c r="E1314" i="8"/>
  <c r="E1315" i="8"/>
  <c r="E1316" i="8"/>
  <c r="E1317" i="8"/>
  <c r="E1318" i="8"/>
  <c r="E1319" i="8"/>
  <c r="E1320" i="8"/>
  <c r="E1321" i="8"/>
  <c r="E1322" i="8"/>
  <c r="E1323" i="8"/>
  <c r="E1324" i="8"/>
  <c r="E1325" i="8"/>
  <c r="E1326" i="8"/>
  <c r="E1327" i="8"/>
  <c r="E1328" i="8"/>
  <c r="E1329" i="8"/>
  <c r="E1330" i="8"/>
  <c r="E1331" i="8"/>
  <c r="E1332" i="8"/>
  <c r="E1333" i="8"/>
  <c r="E1334" i="8"/>
  <c r="E1335" i="8"/>
  <c r="E1336" i="8"/>
  <c r="E1337" i="8"/>
  <c r="E1338" i="8"/>
  <c r="E1339" i="8"/>
  <c r="E1340" i="8"/>
  <c r="E1341" i="8"/>
  <c r="E1342" i="8"/>
  <c r="E1343" i="8"/>
  <c r="E1344" i="8"/>
  <c r="E1345" i="8"/>
  <c r="E1346" i="8"/>
  <c r="E1347" i="8"/>
  <c r="E1348" i="8"/>
  <c r="E1349" i="8"/>
  <c r="E1350" i="8"/>
  <c r="E1351" i="8"/>
  <c r="E1352" i="8"/>
  <c r="E1353" i="8"/>
  <c r="E1354" i="8"/>
  <c r="E1355" i="8"/>
  <c r="E1356" i="8"/>
  <c r="E1357" i="8"/>
  <c r="E1358" i="8"/>
  <c r="E1359" i="8"/>
  <c r="E1360" i="8"/>
  <c r="E1361" i="8"/>
  <c r="E1362" i="8"/>
  <c r="E1363" i="8"/>
  <c r="E1364" i="8"/>
  <c r="E1365" i="8"/>
  <c r="E1366" i="8"/>
  <c r="E1367" i="8"/>
  <c r="E1368" i="8"/>
  <c r="E1369" i="8"/>
  <c r="E1370" i="8"/>
  <c r="E1371" i="8"/>
  <c r="E1372" i="8"/>
  <c r="E1373" i="8"/>
  <c r="E1374" i="8"/>
  <c r="E1375" i="8"/>
  <c r="E1376" i="8"/>
  <c r="E1377" i="8"/>
  <c r="E1378" i="8"/>
  <c r="E1379" i="8"/>
  <c r="E1380" i="8"/>
  <c r="E1381" i="8"/>
  <c r="E1382" i="8"/>
  <c r="E1383" i="8"/>
  <c r="E1384" i="8"/>
  <c r="E1385" i="8"/>
  <c r="E1386" i="8"/>
  <c r="E1387" i="8"/>
  <c r="E1388" i="8"/>
  <c r="E1389" i="8"/>
  <c r="E1390" i="8"/>
  <c r="E1391" i="8"/>
  <c r="E1392" i="8"/>
  <c r="E1393" i="8"/>
  <c r="E1394" i="8"/>
  <c r="E1395" i="8"/>
  <c r="E1396" i="8"/>
  <c r="E1397" i="8"/>
  <c r="E1398" i="8"/>
  <c r="E1399" i="8"/>
  <c r="E1400" i="8"/>
  <c r="E1401" i="8"/>
  <c r="E1402" i="8"/>
  <c r="E1403" i="8"/>
  <c r="E1404" i="8"/>
  <c r="E1405" i="8"/>
  <c r="E1406" i="8"/>
  <c r="E1407" i="8"/>
  <c r="E1408" i="8"/>
  <c r="E1409" i="8"/>
  <c r="E1410" i="8"/>
  <c r="E1411" i="8"/>
  <c r="E1412" i="8"/>
  <c r="E1413" i="8"/>
  <c r="E1414" i="8"/>
  <c r="E1415" i="8"/>
  <c r="E1416" i="8"/>
  <c r="E1417" i="8"/>
  <c r="E1418" i="8"/>
  <c r="E1419" i="8"/>
  <c r="E1420" i="8"/>
  <c r="E1421" i="8"/>
  <c r="E1422" i="8"/>
  <c r="E1423" i="8"/>
  <c r="E1424" i="8"/>
  <c r="E1425" i="8"/>
  <c r="E1426" i="8"/>
  <c r="E1427" i="8"/>
  <c r="E1428" i="8"/>
  <c r="E1429" i="8"/>
  <c r="E1430" i="8"/>
  <c r="E1431" i="8"/>
  <c r="E1432" i="8"/>
  <c r="E1433" i="8"/>
  <c r="E1434" i="8"/>
  <c r="E1435" i="8"/>
  <c r="E1436" i="8"/>
  <c r="E1437" i="8"/>
  <c r="E1438" i="8"/>
  <c r="E1439" i="8"/>
  <c r="E1440" i="8"/>
  <c r="E1441" i="8"/>
  <c r="E1442" i="8"/>
  <c r="E1443" i="8"/>
  <c r="E1444" i="8"/>
  <c r="E1445" i="8"/>
  <c r="E1446" i="8"/>
  <c r="E1447" i="8"/>
  <c r="E1448" i="8"/>
  <c r="E1449" i="8"/>
  <c r="E1450" i="8"/>
  <c r="E1451" i="8"/>
  <c r="E1452" i="8"/>
  <c r="E1453" i="8"/>
  <c r="E1454" i="8"/>
  <c r="E1455" i="8"/>
  <c r="E1456" i="8"/>
  <c r="E1457" i="8"/>
  <c r="E1458" i="8"/>
  <c r="E1459" i="8"/>
  <c r="E1460" i="8"/>
  <c r="E1461" i="8"/>
  <c r="E1462" i="8"/>
  <c r="E1463" i="8"/>
  <c r="E1464" i="8"/>
  <c r="E1465" i="8"/>
  <c r="E1466" i="8"/>
  <c r="E1467" i="8"/>
  <c r="E1468" i="8"/>
  <c r="E1469" i="8"/>
  <c r="E1470" i="8"/>
  <c r="E1471" i="8"/>
  <c r="E1472" i="8"/>
  <c r="E1473" i="8"/>
  <c r="E1474" i="8"/>
  <c r="E1475" i="8"/>
  <c r="E1476" i="8"/>
  <c r="E1477" i="8"/>
  <c r="E1478" i="8"/>
  <c r="E1479" i="8"/>
  <c r="E1480" i="8"/>
  <c r="E1481" i="8"/>
  <c r="E1482" i="8"/>
  <c r="E1483" i="8"/>
  <c r="E1484" i="8"/>
  <c r="E1485" i="8"/>
  <c r="E1486" i="8"/>
  <c r="E1487" i="8"/>
  <c r="E1488" i="8"/>
  <c r="E1489" i="8"/>
  <c r="E1490" i="8"/>
  <c r="E1491" i="8"/>
  <c r="E1492" i="8"/>
  <c r="E1493" i="8"/>
  <c r="E1494" i="8"/>
  <c r="E1495" i="8"/>
  <c r="E1496" i="8"/>
  <c r="E1497" i="8"/>
  <c r="E1498" i="8"/>
  <c r="E1499" i="8"/>
  <c r="E1500" i="8"/>
  <c r="E1501" i="8"/>
  <c r="E1502" i="8"/>
  <c r="E1503" i="8"/>
  <c r="E1504" i="8"/>
  <c r="E1505" i="8"/>
  <c r="E1506" i="8"/>
  <c r="E1507" i="8"/>
  <c r="E1508" i="8"/>
  <c r="E1509" i="8"/>
  <c r="E1510" i="8"/>
  <c r="E1511" i="8"/>
  <c r="E1512" i="8"/>
  <c r="E1513" i="8"/>
  <c r="E1514" i="8"/>
  <c r="E1515" i="8"/>
  <c r="E1516" i="8"/>
  <c r="E1517" i="8"/>
  <c r="E1518" i="8"/>
  <c r="E1519" i="8"/>
  <c r="E1520" i="8"/>
  <c r="E1521" i="8"/>
  <c r="E1522" i="8"/>
  <c r="E1523" i="8"/>
  <c r="E1524" i="8"/>
  <c r="E1525" i="8"/>
  <c r="E1526" i="8"/>
  <c r="E1527" i="8"/>
  <c r="E1528" i="8"/>
  <c r="E1529" i="8"/>
  <c r="E1530" i="8"/>
  <c r="E1531" i="8"/>
  <c r="E1532" i="8"/>
  <c r="E1533" i="8"/>
  <c r="E1534" i="8"/>
  <c r="E1535" i="8"/>
  <c r="E1536" i="8"/>
  <c r="E1537" i="8"/>
  <c r="E1538" i="8"/>
  <c r="E1539" i="8"/>
  <c r="E1540" i="8"/>
  <c r="E1541" i="8"/>
  <c r="E1542" i="8"/>
  <c r="E1543" i="8"/>
  <c r="E1544" i="8"/>
  <c r="E1545" i="8"/>
  <c r="E1546" i="8"/>
  <c r="E1547" i="8"/>
  <c r="E1548" i="8"/>
  <c r="E1549" i="8"/>
  <c r="E1550" i="8"/>
  <c r="E1551" i="8"/>
  <c r="E1552" i="8"/>
  <c r="E1553" i="8"/>
  <c r="E1554" i="8"/>
  <c r="E1555" i="8"/>
  <c r="E1556" i="8"/>
  <c r="E1557" i="8"/>
  <c r="E1558" i="8"/>
  <c r="E1559" i="8"/>
  <c r="E1560" i="8"/>
  <c r="E1561" i="8"/>
  <c r="E1562" i="8"/>
  <c r="E1563" i="8"/>
  <c r="E1564" i="8"/>
  <c r="E1565" i="8"/>
  <c r="E1566" i="8"/>
  <c r="E1567" i="8"/>
  <c r="E1568" i="8"/>
  <c r="E1569" i="8"/>
  <c r="E1570" i="8"/>
  <c r="E1571" i="8"/>
  <c r="E1572" i="8"/>
  <c r="E1573" i="8"/>
  <c r="E1574" i="8"/>
  <c r="E1575" i="8"/>
  <c r="E1576" i="8"/>
  <c r="E1577" i="8"/>
  <c r="E1578" i="8"/>
  <c r="E1579" i="8"/>
  <c r="E1580" i="8"/>
  <c r="E1581" i="8"/>
  <c r="E1582" i="8"/>
  <c r="E1583" i="8"/>
  <c r="E1584" i="8"/>
  <c r="E1585" i="8"/>
  <c r="E1586" i="8"/>
  <c r="E1587" i="8"/>
  <c r="E1588" i="8"/>
  <c r="E1589" i="8"/>
  <c r="E1590" i="8"/>
  <c r="E1591" i="8"/>
  <c r="E1592" i="8"/>
  <c r="E1593" i="8"/>
  <c r="E1594" i="8"/>
  <c r="E1595" i="8"/>
  <c r="E1596" i="8"/>
  <c r="E1597" i="8"/>
  <c r="E1598" i="8"/>
  <c r="E1599" i="8"/>
  <c r="E1600" i="8"/>
  <c r="E1601" i="8"/>
  <c r="E1602" i="8"/>
  <c r="E1603" i="8"/>
  <c r="E1604" i="8"/>
  <c r="E1605" i="8"/>
  <c r="E1606" i="8"/>
  <c r="E1607" i="8"/>
  <c r="E1608" i="8"/>
  <c r="E1609" i="8"/>
  <c r="E1610" i="8"/>
  <c r="E1611" i="8"/>
  <c r="E1612" i="8"/>
  <c r="E1613" i="8"/>
  <c r="E1614" i="8"/>
  <c r="E1615" i="8"/>
  <c r="E1616" i="8"/>
  <c r="E1617" i="8"/>
  <c r="E1618" i="8"/>
  <c r="E1619" i="8"/>
  <c r="E1620" i="8"/>
  <c r="E1621" i="8"/>
  <c r="E1622" i="8"/>
  <c r="E1623" i="8"/>
  <c r="E1624" i="8"/>
  <c r="E1625" i="8"/>
  <c r="E1626" i="8"/>
  <c r="E1627" i="8"/>
  <c r="E1628" i="8"/>
  <c r="E1629" i="8"/>
  <c r="E1630" i="8"/>
  <c r="E1631" i="8"/>
  <c r="E1632" i="8"/>
  <c r="E1633" i="8"/>
  <c r="E1634" i="8"/>
  <c r="E1635" i="8"/>
  <c r="E1636" i="8"/>
  <c r="E1637" i="8"/>
  <c r="E1638" i="8"/>
  <c r="E1639" i="8"/>
  <c r="E1640" i="8"/>
  <c r="E1641" i="8"/>
  <c r="E1642" i="8"/>
  <c r="E1643" i="8"/>
  <c r="E1644" i="8"/>
  <c r="E1645" i="8"/>
  <c r="E1646" i="8"/>
  <c r="E1647" i="8"/>
  <c r="E1648" i="8"/>
  <c r="E1649" i="8"/>
  <c r="E1650" i="8"/>
  <c r="E1651" i="8"/>
  <c r="E1652" i="8"/>
  <c r="E1653" i="8"/>
  <c r="E1654" i="8"/>
  <c r="E1655" i="8"/>
  <c r="E1656" i="8"/>
  <c r="E1657" i="8"/>
  <c r="E1658" i="8"/>
  <c r="E1659" i="8"/>
  <c r="E1660" i="8"/>
  <c r="E1661" i="8"/>
  <c r="E1662" i="8"/>
  <c r="E1663" i="8"/>
  <c r="E1664" i="8"/>
  <c r="E1665" i="8"/>
  <c r="E1666" i="8"/>
  <c r="E1667" i="8"/>
  <c r="E1668" i="8"/>
  <c r="E1669" i="8"/>
  <c r="E1670" i="8"/>
  <c r="E1671" i="8"/>
  <c r="E1672" i="8"/>
  <c r="E1673" i="8"/>
  <c r="E1674" i="8"/>
  <c r="E1675" i="8"/>
  <c r="E1676" i="8"/>
  <c r="E1677" i="8"/>
  <c r="E1678" i="8"/>
  <c r="E1679" i="8"/>
  <c r="E1680" i="8"/>
  <c r="E1681" i="8"/>
  <c r="E1682" i="8"/>
  <c r="E1683" i="8"/>
  <c r="E1684" i="8"/>
  <c r="E1685" i="8"/>
  <c r="E1686" i="8"/>
  <c r="E1687" i="8"/>
  <c r="E1688" i="8"/>
  <c r="E1689" i="8"/>
  <c r="E1690" i="8"/>
  <c r="E1691" i="8"/>
  <c r="E1692" i="8"/>
  <c r="E1693" i="8"/>
  <c r="E1694" i="8"/>
  <c r="E1695" i="8"/>
  <c r="E1696" i="8"/>
  <c r="E1697" i="8"/>
  <c r="E1698" i="8"/>
  <c r="E1699" i="8"/>
  <c r="E1700" i="8"/>
  <c r="E1701" i="8"/>
  <c r="E1702" i="8"/>
  <c r="E1703" i="8"/>
  <c r="E1704" i="8"/>
  <c r="E1705" i="8"/>
  <c r="E1706" i="8"/>
  <c r="E1707" i="8"/>
  <c r="E1708" i="8"/>
  <c r="E1709" i="8"/>
  <c r="E1710" i="8"/>
  <c r="E1711" i="8"/>
  <c r="E1712" i="8"/>
  <c r="E1713" i="8"/>
  <c r="E1714" i="8"/>
  <c r="E1715" i="8"/>
  <c r="E1716" i="8"/>
  <c r="E1717" i="8"/>
  <c r="E1718" i="8"/>
  <c r="E1719" i="8"/>
  <c r="E1720" i="8"/>
  <c r="E1721" i="8"/>
  <c r="E1722" i="8"/>
  <c r="E1723" i="8"/>
  <c r="E1724" i="8"/>
  <c r="E1725" i="8"/>
  <c r="E1726" i="8"/>
  <c r="E1727" i="8"/>
  <c r="E1728" i="8"/>
  <c r="E1729" i="8"/>
  <c r="E1730" i="8"/>
  <c r="E1731" i="8"/>
  <c r="E1732" i="8"/>
  <c r="E1733" i="8"/>
  <c r="E1734" i="8"/>
  <c r="E1735" i="8"/>
  <c r="E1736" i="8"/>
  <c r="E1737" i="8"/>
  <c r="E1738" i="8"/>
  <c r="E1739" i="8"/>
  <c r="E1740" i="8"/>
  <c r="E1741" i="8"/>
  <c r="E1742" i="8"/>
  <c r="E1743" i="8"/>
  <c r="E1744" i="8"/>
  <c r="E1745" i="8"/>
  <c r="E1746" i="8"/>
  <c r="E1747" i="8"/>
  <c r="E1748" i="8"/>
  <c r="E1749" i="8"/>
  <c r="E1750" i="8"/>
  <c r="E1751" i="8"/>
  <c r="E1752" i="8"/>
  <c r="E1753" i="8"/>
  <c r="E1754" i="8"/>
  <c r="E1755" i="8"/>
  <c r="E1756" i="8"/>
  <c r="E1757" i="8"/>
  <c r="E1758" i="8"/>
  <c r="E1759" i="8"/>
  <c r="E1760" i="8"/>
  <c r="E1761" i="8"/>
  <c r="E1762" i="8"/>
  <c r="E1763" i="8"/>
  <c r="E1764" i="8"/>
  <c r="E1765" i="8"/>
  <c r="E1766" i="8"/>
  <c r="E1767" i="8"/>
  <c r="E1768" i="8"/>
  <c r="E1769" i="8"/>
  <c r="E1770" i="8"/>
  <c r="E1771" i="8"/>
  <c r="E1772" i="8"/>
  <c r="E1773" i="8"/>
  <c r="E1774" i="8"/>
  <c r="E1775" i="8"/>
  <c r="E1776" i="8"/>
  <c r="E1777" i="8"/>
  <c r="E1778" i="8"/>
  <c r="E1779" i="8"/>
  <c r="E1780" i="8"/>
  <c r="E1781" i="8"/>
  <c r="E1782" i="8"/>
  <c r="E1783" i="8"/>
  <c r="E1784" i="8"/>
  <c r="E1785" i="8"/>
  <c r="E1786" i="8"/>
  <c r="E1787" i="8"/>
  <c r="E1788" i="8"/>
  <c r="E1789" i="8"/>
  <c r="E1790" i="8"/>
  <c r="E1791" i="8"/>
  <c r="E1792" i="8"/>
  <c r="E1793" i="8"/>
  <c r="E1794" i="8"/>
  <c r="E24" i="8"/>
  <c r="D25" i="8"/>
  <c r="D26" i="8"/>
  <c r="D27" i="8"/>
  <c r="D28" i="8"/>
  <c r="D29" i="8"/>
  <c r="D30" i="8"/>
  <c r="D31" i="8"/>
  <c r="D32" i="8"/>
  <c r="D33" i="8"/>
  <c r="D34" i="8"/>
  <c r="D35" i="8"/>
  <c r="D36" i="8"/>
  <c r="D37" i="8"/>
  <c r="D38" i="8"/>
  <c r="D39" i="8"/>
  <c r="D40" i="8"/>
  <c r="D41" i="8"/>
  <c r="D42" i="8"/>
  <c r="D43" i="8"/>
  <c r="D44" i="8"/>
  <c r="D45" i="8"/>
  <c r="D46" i="8"/>
  <c r="D47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61" i="8"/>
  <c r="D62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142" i="8"/>
  <c r="D143" i="8"/>
  <c r="D144" i="8"/>
  <c r="D145" i="8"/>
  <c r="D146" i="8"/>
  <c r="D147" i="8"/>
  <c r="D148" i="8"/>
  <c r="D149" i="8"/>
  <c r="D150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73" i="8"/>
  <c r="D174" i="8"/>
  <c r="D175" i="8"/>
  <c r="D176" i="8"/>
  <c r="D177" i="8"/>
  <c r="D178" i="8"/>
  <c r="D179" i="8"/>
  <c r="D180" i="8"/>
  <c r="D181" i="8"/>
  <c r="D182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95" i="8"/>
  <c r="D196" i="8"/>
  <c r="D197" i="8"/>
  <c r="D198" i="8"/>
  <c r="D199" i="8"/>
  <c r="D200" i="8"/>
  <c r="D201" i="8"/>
  <c r="D202" i="8"/>
  <c r="D203" i="8"/>
  <c r="D204" i="8"/>
  <c r="D205" i="8"/>
  <c r="D206" i="8"/>
  <c r="D207" i="8"/>
  <c r="D208" i="8"/>
  <c r="D209" i="8"/>
  <c r="D210" i="8"/>
  <c r="D211" i="8"/>
  <c r="D212" i="8"/>
  <c r="D213" i="8"/>
  <c r="D214" i="8"/>
  <c r="D215" i="8"/>
  <c r="D216" i="8"/>
  <c r="D217" i="8"/>
  <c r="D218" i="8"/>
  <c r="D219" i="8"/>
  <c r="D220" i="8"/>
  <c r="D221" i="8"/>
  <c r="D222" i="8"/>
  <c r="D223" i="8"/>
  <c r="D224" i="8"/>
  <c r="D225" i="8"/>
  <c r="D226" i="8"/>
  <c r="D227" i="8"/>
  <c r="D228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9" i="8"/>
  <c r="D260" i="8"/>
  <c r="D261" i="8"/>
  <c r="D262" i="8"/>
  <c r="D263" i="8"/>
  <c r="D264" i="8"/>
  <c r="D265" i="8"/>
  <c r="D266" i="8"/>
  <c r="D267" i="8"/>
  <c r="D268" i="8"/>
  <c r="D269" i="8"/>
  <c r="D270" i="8"/>
  <c r="D271" i="8"/>
  <c r="D272" i="8"/>
  <c r="D273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27" i="8"/>
  <c r="D328" i="8"/>
  <c r="D329" i="8"/>
  <c r="D330" i="8"/>
  <c r="D3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51" i="8"/>
  <c r="D352" i="8"/>
  <c r="D353" i="8"/>
  <c r="D354" i="8"/>
  <c r="D355" i="8"/>
  <c r="D356" i="8"/>
  <c r="D357" i="8"/>
  <c r="D358" i="8"/>
  <c r="D359" i="8"/>
  <c r="D360" i="8"/>
  <c r="D361" i="8"/>
  <c r="D362" i="8"/>
  <c r="D363" i="8"/>
  <c r="D364" i="8"/>
  <c r="D365" i="8"/>
  <c r="D366" i="8"/>
  <c r="D367" i="8"/>
  <c r="D368" i="8"/>
  <c r="D369" i="8"/>
  <c r="D370" i="8"/>
  <c r="D371" i="8"/>
  <c r="D372" i="8"/>
  <c r="D373" i="8"/>
  <c r="D374" i="8"/>
  <c r="D375" i="8"/>
  <c r="D376" i="8"/>
  <c r="D377" i="8"/>
  <c r="D378" i="8"/>
  <c r="D379" i="8"/>
  <c r="D380" i="8"/>
  <c r="D381" i="8"/>
  <c r="D382" i="8"/>
  <c r="D383" i="8"/>
  <c r="D384" i="8"/>
  <c r="D385" i="8"/>
  <c r="D386" i="8"/>
  <c r="D387" i="8"/>
  <c r="D388" i="8"/>
  <c r="D389" i="8"/>
  <c r="D390" i="8"/>
  <c r="D391" i="8"/>
  <c r="D392" i="8"/>
  <c r="D393" i="8"/>
  <c r="D394" i="8"/>
  <c r="D395" i="8"/>
  <c r="D396" i="8"/>
  <c r="D397" i="8"/>
  <c r="D398" i="8"/>
  <c r="D399" i="8"/>
  <c r="D400" i="8"/>
  <c r="D401" i="8"/>
  <c r="D402" i="8"/>
  <c r="D403" i="8"/>
  <c r="D404" i="8"/>
  <c r="D405" i="8"/>
  <c r="D406" i="8"/>
  <c r="D407" i="8"/>
  <c r="D408" i="8"/>
  <c r="D409" i="8"/>
  <c r="D410" i="8"/>
  <c r="D411" i="8"/>
  <c r="D412" i="8"/>
  <c r="D413" i="8"/>
  <c r="D414" i="8"/>
  <c r="D415" i="8"/>
  <c r="D416" i="8"/>
  <c r="D417" i="8"/>
  <c r="D418" i="8"/>
  <c r="D419" i="8"/>
  <c r="D420" i="8"/>
  <c r="D421" i="8"/>
  <c r="D422" i="8"/>
  <c r="D423" i="8"/>
  <c r="D424" i="8"/>
  <c r="D425" i="8"/>
  <c r="D426" i="8"/>
  <c r="D427" i="8"/>
  <c r="D428" i="8"/>
  <c r="D429" i="8"/>
  <c r="D430" i="8"/>
  <c r="D431" i="8"/>
  <c r="D432" i="8"/>
  <c r="D433" i="8"/>
  <c r="D434" i="8"/>
  <c r="D435" i="8"/>
  <c r="D436" i="8"/>
  <c r="D437" i="8"/>
  <c r="D438" i="8"/>
  <c r="D439" i="8"/>
  <c r="D440" i="8"/>
  <c r="D441" i="8"/>
  <c r="D442" i="8"/>
  <c r="D443" i="8"/>
  <c r="D444" i="8"/>
  <c r="D445" i="8"/>
  <c r="D446" i="8"/>
  <c r="D447" i="8"/>
  <c r="D448" i="8"/>
  <c r="D449" i="8"/>
  <c r="D450" i="8"/>
  <c r="D451" i="8"/>
  <c r="D452" i="8"/>
  <c r="D453" i="8"/>
  <c r="D454" i="8"/>
  <c r="D455" i="8"/>
  <c r="D456" i="8"/>
  <c r="D457" i="8"/>
  <c r="D458" i="8"/>
  <c r="D459" i="8"/>
  <c r="D460" i="8"/>
  <c r="D461" i="8"/>
  <c r="D462" i="8"/>
  <c r="D463" i="8"/>
  <c r="D464" i="8"/>
  <c r="D465" i="8"/>
  <c r="D466" i="8"/>
  <c r="D467" i="8"/>
  <c r="D468" i="8"/>
  <c r="D469" i="8"/>
  <c r="D470" i="8"/>
  <c r="D471" i="8"/>
  <c r="D472" i="8"/>
  <c r="D473" i="8"/>
  <c r="D474" i="8"/>
  <c r="D475" i="8"/>
  <c r="D476" i="8"/>
  <c r="D477" i="8"/>
  <c r="D478" i="8"/>
  <c r="D479" i="8"/>
  <c r="D480" i="8"/>
  <c r="D481" i="8"/>
  <c r="D482" i="8"/>
  <c r="D483" i="8"/>
  <c r="D484" i="8"/>
  <c r="D485" i="8"/>
  <c r="D486" i="8"/>
  <c r="D487" i="8"/>
  <c r="D488" i="8"/>
  <c r="D489" i="8"/>
  <c r="D490" i="8"/>
  <c r="D491" i="8"/>
  <c r="D492" i="8"/>
  <c r="D493" i="8"/>
  <c r="D494" i="8"/>
  <c r="D495" i="8"/>
  <c r="D496" i="8"/>
  <c r="D497" i="8"/>
  <c r="D498" i="8"/>
  <c r="D499" i="8"/>
  <c r="D500" i="8"/>
  <c r="D501" i="8"/>
  <c r="D502" i="8"/>
  <c r="D503" i="8"/>
  <c r="D504" i="8"/>
  <c r="D505" i="8"/>
  <c r="D506" i="8"/>
  <c r="D507" i="8"/>
  <c r="D508" i="8"/>
  <c r="D509" i="8"/>
  <c r="D510" i="8"/>
  <c r="D511" i="8"/>
  <c r="D512" i="8"/>
  <c r="D513" i="8"/>
  <c r="D514" i="8"/>
  <c r="D515" i="8"/>
  <c r="D516" i="8"/>
  <c r="D517" i="8"/>
  <c r="D518" i="8"/>
  <c r="D519" i="8"/>
  <c r="D520" i="8"/>
  <c r="D521" i="8"/>
  <c r="D522" i="8"/>
  <c r="D523" i="8"/>
  <c r="D524" i="8"/>
  <c r="D525" i="8"/>
  <c r="D526" i="8"/>
  <c r="D527" i="8"/>
  <c r="D528" i="8"/>
  <c r="D529" i="8"/>
  <c r="D530" i="8"/>
  <c r="D531" i="8"/>
  <c r="D532" i="8"/>
  <c r="D533" i="8"/>
  <c r="D534" i="8"/>
  <c r="D535" i="8"/>
  <c r="D536" i="8"/>
  <c r="D537" i="8"/>
  <c r="D538" i="8"/>
  <c r="D539" i="8"/>
  <c r="D540" i="8"/>
  <c r="D541" i="8"/>
  <c r="D542" i="8"/>
  <c r="D543" i="8"/>
  <c r="D544" i="8"/>
  <c r="D545" i="8"/>
  <c r="D546" i="8"/>
  <c r="D547" i="8"/>
  <c r="D548" i="8"/>
  <c r="D549" i="8"/>
  <c r="D550" i="8"/>
  <c r="D551" i="8"/>
  <c r="D552" i="8"/>
  <c r="D553" i="8"/>
  <c r="D554" i="8"/>
  <c r="D555" i="8"/>
  <c r="D556" i="8"/>
  <c r="D557" i="8"/>
  <c r="D558" i="8"/>
  <c r="D559" i="8"/>
  <c r="D560" i="8"/>
  <c r="D561" i="8"/>
  <c r="D562" i="8"/>
  <c r="D563" i="8"/>
  <c r="D564" i="8"/>
  <c r="D565" i="8"/>
  <c r="D566" i="8"/>
  <c r="D567" i="8"/>
  <c r="D568" i="8"/>
  <c r="D569" i="8"/>
  <c r="D570" i="8"/>
  <c r="D571" i="8"/>
  <c r="D572" i="8"/>
  <c r="D573" i="8"/>
  <c r="D574" i="8"/>
  <c r="D575" i="8"/>
  <c r="D576" i="8"/>
  <c r="D577" i="8"/>
  <c r="D578" i="8"/>
  <c r="D579" i="8"/>
  <c r="D580" i="8"/>
  <c r="D581" i="8"/>
  <c r="D582" i="8"/>
  <c r="D583" i="8"/>
  <c r="D584" i="8"/>
  <c r="D585" i="8"/>
  <c r="D586" i="8"/>
  <c r="D587" i="8"/>
  <c r="D588" i="8"/>
  <c r="D589" i="8"/>
  <c r="D590" i="8"/>
  <c r="D591" i="8"/>
  <c r="D592" i="8"/>
  <c r="D593" i="8"/>
  <c r="D594" i="8"/>
  <c r="D595" i="8"/>
  <c r="D596" i="8"/>
  <c r="D597" i="8"/>
  <c r="D598" i="8"/>
  <c r="D599" i="8"/>
  <c r="D600" i="8"/>
  <c r="D601" i="8"/>
  <c r="D602" i="8"/>
  <c r="D603" i="8"/>
  <c r="D604" i="8"/>
  <c r="D605" i="8"/>
  <c r="D606" i="8"/>
  <c r="D607" i="8"/>
  <c r="D608" i="8"/>
  <c r="D609" i="8"/>
  <c r="D610" i="8"/>
  <c r="D611" i="8"/>
  <c r="D612" i="8"/>
  <c r="D613" i="8"/>
  <c r="D614" i="8"/>
  <c r="D615" i="8"/>
  <c r="D616" i="8"/>
  <c r="D617" i="8"/>
  <c r="D618" i="8"/>
  <c r="D619" i="8"/>
  <c r="D620" i="8"/>
  <c r="D621" i="8"/>
  <c r="D622" i="8"/>
  <c r="D623" i="8"/>
  <c r="D624" i="8"/>
  <c r="D625" i="8"/>
  <c r="D626" i="8"/>
  <c r="D627" i="8"/>
  <c r="D628" i="8"/>
  <c r="D629" i="8"/>
  <c r="D630" i="8"/>
  <c r="D631" i="8"/>
  <c r="D632" i="8"/>
  <c r="D633" i="8"/>
  <c r="D634" i="8"/>
  <c r="D635" i="8"/>
  <c r="D636" i="8"/>
  <c r="D637" i="8"/>
  <c r="D638" i="8"/>
  <c r="D639" i="8"/>
  <c r="D640" i="8"/>
  <c r="D641" i="8"/>
  <c r="D642" i="8"/>
  <c r="D643" i="8"/>
  <c r="D644" i="8"/>
  <c r="D645" i="8"/>
  <c r="D646" i="8"/>
  <c r="D647" i="8"/>
  <c r="D648" i="8"/>
  <c r="D649" i="8"/>
  <c r="D650" i="8"/>
  <c r="D651" i="8"/>
  <c r="D652" i="8"/>
  <c r="D653" i="8"/>
  <c r="D654" i="8"/>
  <c r="D655" i="8"/>
  <c r="D656" i="8"/>
  <c r="D657" i="8"/>
  <c r="D658" i="8"/>
  <c r="D659" i="8"/>
  <c r="D660" i="8"/>
  <c r="D661" i="8"/>
  <c r="D662" i="8"/>
  <c r="D663" i="8"/>
  <c r="D664" i="8"/>
  <c r="D665" i="8"/>
  <c r="D666" i="8"/>
  <c r="D667" i="8"/>
  <c r="D668" i="8"/>
  <c r="D669" i="8"/>
  <c r="D670" i="8"/>
  <c r="D671" i="8"/>
  <c r="D672" i="8"/>
  <c r="D673" i="8"/>
  <c r="D674" i="8"/>
  <c r="D675" i="8"/>
  <c r="D676" i="8"/>
  <c r="D677" i="8"/>
  <c r="D678" i="8"/>
  <c r="D679" i="8"/>
  <c r="D680" i="8"/>
  <c r="D681" i="8"/>
  <c r="D682" i="8"/>
  <c r="D683" i="8"/>
  <c r="D684" i="8"/>
  <c r="D685" i="8"/>
  <c r="D686" i="8"/>
  <c r="D687" i="8"/>
  <c r="D688" i="8"/>
  <c r="D689" i="8"/>
  <c r="D690" i="8"/>
  <c r="D691" i="8"/>
  <c r="D692" i="8"/>
  <c r="D693" i="8"/>
  <c r="D694" i="8"/>
  <c r="D695" i="8"/>
  <c r="D696" i="8"/>
  <c r="D697" i="8"/>
  <c r="D698" i="8"/>
  <c r="D699" i="8"/>
  <c r="D700" i="8"/>
  <c r="D701" i="8"/>
  <c r="D702" i="8"/>
  <c r="D703" i="8"/>
  <c r="D704" i="8"/>
  <c r="D705" i="8"/>
  <c r="D706" i="8"/>
  <c r="D707" i="8"/>
  <c r="D708" i="8"/>
  <c r="D709" i="8"/>
  <c r="D710" i="8"/>
  <c r="D711" i="8"/>
  <c r="D712" i="8"/>
  <c r="D713" i="8"/>
  <c r="D714" i="8"/>
  <c r="D715" i="8"/>
  <c r="D716" i="8"/>
  <c r="D717" i="8"/>
  <c r="D718" i="8"/>
  <c r="D719" i="8"/>
  <c r="D720" i="8"/>
  <c r="D721" i="8"/>
  <c r="D722" i="8"/>
  <c r="D723" i="8"/>
  <c r="D724" i="8"/>
  <c r="D725" i="8"/>
  <c r="D726" i="8"/>
  <c r="D727" i="8"/>
  <c r="D728" i="8"/>
  <c r="D729" i="8"/>
  <c r="D730" i="8"/>
  <c r="D731" i="8"/>
  <c r="D732" i="8"/>
  <c r="D733" i="8"/>
  <c r="D734" i="8"/>
  <c r="D735" i="8"/>
  <c r="D736" i="8"/>
  <c r="D737" i="8"/>
  <c r="D738" i="8"/>
  <c r="D739" i="8"/>
  <c r="D740" i="8"/>
  <c r="D741" i="8"/>
  <c r="D742" i="8"/>
  <c r="D743" i="8"/>
  <c r="D744" i="8"/>
  <c r="D745" i="8"/>
  <c r="D746" i="8"/>
  <c r="D747" i="8"/>
  <c r="D748" i="8"/>
  <c r="D749" i="8"/>
  <c r="D750" i="8"/>
  <c r="D751" i="8"/>
  <c r="D752" i="8"/>
  <c r="D753" i="8"/>
  <c r="D754" i="8"/>
  <c r="D755" i="8"/>
  <c r="D756" i="8"/>
  <c r="D757" i="8"/>
  <c r="D758" i="8"/>
  <c r="D759" i="8"/>
  <c r="D760" i="8"/>
  <c r="D761" i="8"/>
  <c r="D762" i="8"/>
  <c r="D763" i="8"/>
  <c r="D764" i="8"/>
  <c r="D765" i="8"/>
  <c r="D766" i="8"/>
  <c r="D767" i="8"/>
  <c r="D768" i="8"/>
  <c r="D769" i="8"/>
  <c r="D770" i="8"/>
  <c r="D771" i="8"/>
  <c r="D772" i="8"/>
  <c r="D773" i="8"/>
  <c r="D774" i="8"/>
  <c r="D775" i="8"/>
  <c r="D776" i="8"/>
  <c r="D777" i="8"/>
  <c r="D778" i="8"/>
  <c r="D779" i="8"/>
  <c r="D780" i="8"/>
  <c r="D781" i="8"/>
  <c r="D782" i="8"/>
  <c r="D783" i="8"/>
  <c r="D784" i="8"/>
  <c r="D785" i="8"/>
  <c r="D786" i="8"/>
  <c r="D787" i="8"/>
  <c r="D788" i="8"/>
  <c r="D789" i="8"/>
  <c r="D790" i="8"/>
  <c r="D791" i="8"/>
  <c r="D792" i="8"/>
  <c r="D793" i="8"/>
  <c r="D794" i="8"/>
  <c r="D795" i="8"/>
  <c r="D796" i="8"/>
  <c r="D797" i="8"/>
  <c r="D798" i="8"/>
  <c r="D799" i="8"/>
  <c r="D800" i="8"/>
  <c r="D801" i="8"/>
  <c r="D802" i="8"/>
  <c r="D803" i="8"/>
  <c r="D804" i="8"/>
  <c r="D805" i="8"/>
  <c r="D806" i="8"/>
  <c r="D807" i="8"/>
  <c r="D808" i="8"/>
  <c r="D809" i="8"/>
  <c r="D810" i="8"/>
  <c r="D811" i="8"/>
  <c r="D812" i="8"/>
  <c r="D813" i="8"/>
  <c r="D814" i="8"/>
  <c r="D815" i="8"/>
  <c r="D816" i="8"/>
  <c r="D817" i="8"/>
  <c r="D818" i="8"/>
  <c r="D819" i="8"/>
  <c r="D820" i="8"/>
  <c r="D821" i="8"/>
  <c r="D822" i="8"/>
  <c r="D823" i="8"/>
  <c r="D824" i="8"/>
  <c r="D825" i="8"/>
  <c r="D826" i="8"/>
  <c r="D827" i="8"/>
  <c r="D828" i="8"/>
  <c r="D829" i="8"/>
  <c r="D830" i="8"/>
  <c r="D831" i="8"/>
  <c r="D832" i="8"/>
  <c r="D833" i="8"/>
  <c r="D834" i="8"/>
  <c r="D835" i="8"/>
  <c r="D836" i="8"/>
  <c r="D837" i="8"/>
  <c r="D838" i="8"/>
  <c r="D839" i="8"/>
  <c r="D840" i="8"/>
  <c r="D841" i="8"/>
  <c r="D842" i="8"/>
  <c r="D843" i="8"/>
  <c r="D844" i="8"/>
  <c r="D845" i="8"/>
  <c r="D846" i="8"/>
  <c r="D847" i="8"/>
  <c r="D848" i="8"/>
  <c r="D849" i="8"/>
  <c r="D850" i="8"/>
  <c r="D851" i="8"/>
  <c r="D852" i="8"/>
  <c r="D853" i="8"/>
  <c r="D854" i="8"/>
  <c r="D855" i="8"/>
  <c r="D856" i="8"/>
  <c r="D857" i="8"/>
  <c r="D858" i="8"/>
  <c r="D859" i="8"/>
  <c r="D860" i="8"/>
  <c r="D861" i="8"/>
  <c r="D862" i="8"/>
  <c r="D863" i="8"/>
  <c r="D864" i="8"/>
  <c r="D865" i="8"/>
  <c r="D866" i="8"/>
  <c r="D867" i="8"/>
  <c r="D868" i="8"/>
  <c r="D869" i="8"/>
  <c r="D870" i="8"/>
  <c r="D871" i="8"/>
  <c r="D872" i="8"/>
  <c r="D873" i="8"/>
  <c r="D874" i="8"/>
  <c r="D875" i="8"/>
  <c r="D876" i="8"/>
  <c r="D877" i="8"/>
  <c r="D878" i="8"/>
  <c r="D879" i="8"/>
  <c r="D880" i="8"/>
  <c r="D881" i="8"/>
  <c r="D882" i="8"/>
  <c r="D883" i="8"/>
  <c r="D884" i="8"/>
  <c r="D885" i="8"/>
  <c r="D886" i="8"/>
  <c r="D887" i="8"/>
  <c r="D888" i="8"/>
  <c r="D889" i="8"/>
  <c r="D890" i="8"/>
  <c r="D891" i="8"/>
  <c r="D892" i="8"/>
  <c r="D893" i="8"/>
  <c r="D894" i="8"/>
  <c r="D895" i="8"/>
  <c r="D896" i="8"/>
  <c r="D897" i="8"/>
  <c r="D898" i="8"/>
  <c r="D899" i="8"/>
  <c r="D900" i="8"/>
  <c r="D901" i="8"/>
  <c r="D902" i="8"/>
  <c r="D903" i="8"/>
  <c r="D904" i="8"/>
  <c r="D905" i="8"/>
  <c r="D906" i="8"/>
  <c r="D907" i="8"/>
  <c r="D908" i="8"/>
  <c r="D909" i="8"/>
  <c r="D910" i="8"/>
  <c r="D911" i="8"/>
  <c r="D912" i="8"/>
  <c r="D913" i="8"/>
  <c r="D914" i="8"/>
  <c r="D915" i="8"/>
  <c r="D916" i="8"/>
  <c r="D917" i="8"/>
  <c r="D918" i="8"/>
  <c r="D919" i="8"/>
  <c r="D920" i="8"/>
  <c r="D921" i="8"/>
  <c r="D922" i="8"/>
  <c r="D923" i="8"/>
  <c r="D924" i="8"/>
  <c r="D925" i="8"/>
  <c r="D926" i="8"/>
  <c r="D927" i="8"/>
  <c r="D928" i="8"/>
  <c r="D929" i="8"/>
  <c r="D930" i="8"/>
  <c r="D931" i="8"/>
  <c r="D932" i="8"/>
  <c r="D933" i="8"/>
  <c r="D934" i="8"/>
  <c r="D935" i="8"/>
  <c r="D936" i="8"/>
  <c r="D937" i="8"/>
  <c r="D938" i="8"/>
  <c r="D939" i="8"/>
  <c r="D940" i="8"/>
  <c r="D941" i="8"/>
  <c r="D942" i="8"/>
  <c r="D943" i="8"/>
  <c r="D944" i="8"/>
  <c r="D945" i="8"/>
  <c r="D946" i="8"/>
  <c r="D947" i="8"/>
  <c r="D948" i="8"/>
  <c r="D949" i="8"/>
  <c r="D950" i="8"/>
  <c r="D951" i="8"/>
  <c r="D952" i="8"/>
  <c r="D953" i="8"/>
  <c r="D954" i="8"/>
  <c r="D955" i="8"/>
  <c r="D956" i="8"/>
  <c r="D957" i="8"/>
  <c r="D958" i="8"/>
  <c r="D959" i="8"/>
  <c r="D960" i="8"/>
  <c r="D961" i="8"/>
  <c r="D962" i="8"/>
  <c r="D963" i="8"/>
  <c r="D964" i="8"/>
  <c r="D965" i="8"/>
  <c r="D966" i="8"/>
  <c r="D967" i="8"/>
  <c r="D968" i="8"/>
  <c r="D969" i="8"/>
  <c r="D970" i="8"/>
  <c r="D971" i="8"/>
  <c r="D972" i="8"/>
  <c r="D973" i="8"/>
  <c r="D974" i="8"/>
  <c r="D975" i="8"/>
  <c r="D976" i="8"/>
  <c r="D977" i="8"/>
  <c r="D978" i="8"/>
  <c r="D979" i="8"/>
  <c r="D980" i="8"/>
  <c r="D981" i="8"/>
  <c r="D982" i="8"/>
  <c r="D983" i="8"/>
  <c r="D984" i="8"/>
  <c r="D985" i="8"/>
  <c r="D986" i="8"/>
  <c r="D987" i="8"/>
  <c r="D988" i="8"/>
  <c r="D989" i="8"/>
  <c r="D990" i="8"/>
  <c r="D991" i="8"/>
  <c r="D992" i="8"/>
  <c r="D993" i="8"/>
  <c r="D994" i="8"/>
  <c r="D995" i="8"/>
  <c r="D996" i="8"/>
  <c r="D997" i="8"/>
  <c r="D998" i="8"/>
  <c r="D999" i="8"/>
  <c r="D1000" i="8"/>
  <c r="D1001" i="8"/>
  <c r="D1002" i="8"/>
  <c r="D1003" i="8"/>
  <c r="D1004" i="8"/>
  <c r="D1005" i="8"/>
  <c r="D1006" i="8"/>
  <c r="D1007" i="8"/>
  <c r="D1008" i="8"/>
  <c r="D1009" i="8"/>
  <c r="D1010" i="8"/>
  <c r="D1011" i="8"/>
  <c r="D1012" i="8"/>
  <c r="D1013" i="8"/>
  <c r="D1014" i="8"/>
  <c r="D1015" i="8"/>
  <c r="D1016" i="8"/>
  <c r="D1017" i="8"/>
  <c r="D1018" i="8"/>
  <c r="D1019" i="8"/>
  <c r="D1020" i="8"/>
  <c r="D1021" i="8"/>
  <c r="D1022" i="8"/>
  <c r="D1023" i="8"/>
  <c r="D1024" i="8"/>
  <c r="D1025" i="8"/>
  <c r="D1026" i="8"/>
  <c r="D1027" i="8"/>
  <c r="D1028" i="8"/>
  <c r="D1029" i="8"/>
  <c r="D1030" i="8"/>
  <c r="D1031" i="8"/>
  <c r="D1032" i="8"/>
  <c r="D1033" i="8"/>
  <c r="D1034" i="8"/>
  <c r="D1035" i="8"/>
  <c r="D1036" i="8"/>
  <c r="D1037" i="8"/>
  <c r="D1038" i="8"/>
  <c r="D1039" i="8"/>
  <c r="D1040" i="8"/>
  <c r="D1041" i="8"/>
  <c r="D1042" i="8"/>
  <c r="D1043" i="8"/>
  <c r="D1044" i="8"/>
  <c r="D1045" i="8"/>
  <c r="D1046" i="8"/>
  <c r="D1047" i="8"/>
  <c r="D1048" i="8"/>
  <c r="D1049" i="8"/>
  <c r="D1050" i="8"/>
  <c r="D1051" i="8"/>
  <c r="D1052" i="8"/>
  <c r="D1053" i="8"/>
  <c r="D1054" i="8"/>
  <c r="D1055" i="8"/>
  <c r="D1056" i="8"/>
  <c r="D1057" i="8"/>
  <c r="D1058" i="8"/>
  <c r="D1059" i="8"/>
  <c r="D1060" i="8"/>
  <c r="D1061" i="8"/>
  <c r="D1062" i="8"/>
  <c r="D1063" i="8"/>
  <c r="D1064" i="8"/>
  <c r="D1065" i="8"/>
  <c r="D1066" i="8"/>
  <c r="D1067" i="8"/>
  <c r="D1068" i="8"/>
  <c r="D1069" i="8"/>
  <c r="D1070" i="8"/>
  <c r="D1071" i="8"/>
  <c r="D1072" i="8"/>
  <c r="D1073" i="8"/>
  <c r="D1074" i="8"/>
  <c r="D1075" i="8"/>
  <c r="D1076" i="8"/>
  <c r="D1077" i="8"/>
  <c r="D1078" i="8"/>
  <c r="D1079" i="8"/>
  <c r="D1080" i="8"/>
  <c r="D1081" i="8"/>
  <c r="D1082" i="8"/>
  <c r="D1083" i="8"/>
  <c r="D1084" i="8"/>
  <c r="D1085" i="8"/>
  <c r="D1086" i="8"/>
  <c r="D1087" i="8"/>
  <c r="D1088" i="8"/>
  <c r="D1089" i="8"/>
  <c r="D1090" i="8"/>
  <c r="D1091" i="8"/>
  <c r="D1092" i="8"/>
  <c r="D1093" i="8"/>
  <c r="D1094" i="8"/>
  <c r="D1095" i="8"/>
  <c r="D1096" i="8"/>
  <c r="D1097" i="8"/>
  <c r="D1098" i="8"/>
  <c r="D1099" i="8"/>
  <c r="D1100" i="8"/>
  <c r="D1101" i="8"/>
  <c r="D1102" i="8"/>
  <c r="D1103" i="8"/>
  <c r="D1104" i="8"/>
  <c r="D1105" i="8"/>
  <c r="D1106" i="8"/>
  <c r="D1107" i="8"/>
  <c r="D1108" i="8"/>
  <c r="D1109" i="8"/>
  <c r="D1110" i="8"/>
  <c r="D1111" i="8"/>
  <c r="D1112" i="8"/>
  <c r="D1113" i="8"/>
  <c r="D1114" i="8"/>
  <c r="D1115" i="8"/>
  <c r="D1116" i="8"/>
  <c r="D1117" i="8"/>
  <c r="D1118" i="8"/>
  <c r="D1119" i="8"/>
  <c r="D1120" i="8"/>
  <c r="D1121" i="8"/>
  <c r="D1122" i="8"/>
  <c r="D1123" i="8"/>
  <c r="D1124" i="8"/>
  <c r="D1125" i="8"/>
  <c r="D1126" i="8"/>
  <c r="D1127" i="8"/>
  <c r="D1128" i="8"/>
  <c r="D1129" i="8"/>
  <c r="D1130" i="8"/>
  <c r="D1131" i="8"/>
  <c r="D1132" i="8"/>
  <c r="D1133" i="8"/>
  <c r="D1134" i="8"/>
  <c r="D1135" i="8"/>
  <c r="D1136" i="8"/>
  <c r="D1137" i="8"/>
  <c r="D1138" i="8"/>
  <c r="D1139" i="8"/>
  <c r="D1140" i="8"/>
  <c r="D1141" i="8"/>
  <c r="D1142" i="8"/>
  <c r="D1143" i="8"/>
  <c r="D1144" i="8"/>
  <c r="D1145" i="8"/>
  <c r="D1146" i="8"/>
  <c r="D1147" i="8"/>
  <c r="D1148" i="8"/>
  <c r="D1149" i="8"/>
  <c r="D1150" i="8"/>
  <c r="D1151" i="8"/>
  <c r="D1152" i="8"/>
  <c r="D1153" i="8"/>
  <c r="D1154" i="8"/>
  <c r="D1155" i="8"/>
  <c r="D1156" i="8"/>
  <c r="D1157" i="8"/>
  <c r="D1158" i="8"/>
  <c r="D1159" i="8"/>
  <c r="D1160" i="8"/>
  <c r="D1161" i="8"/>
  <c r="D1162" i="8"/>
  <c r="D1163" i="8"/>
  <c r="D1164" i="8"/>
  <c r="D1165" i="8"/>
  <c r="D1166" i="8"/>
  <c r="D1167" i="8"/>
  <c r="D1168" i="8"/>
  <c r="D1169" i="8"/>
  <c r="D1170" i="8"/>
  <c r="D1171" i="8"/>
  <c r="D1172" i="8"/>
  <c r="D1173" i="8"/>
  <c r="D1174" i="8"/>
  <c r="D1175" i="8"/>
  <c r="D1176" i="8"/>
  <c r="D1177" i="8"/>
  <c r="D1178" i="8"/>
  <c r="D1179" i="8"/>
  <c r="D1180" i="8"/>
  <c r="D1181" i="8"/>
  <c r="D1182" i="8"/>
  <c r="D1183" i="8"/>
  <c r="D1184" i="8"/>
  <c r="D1185" i="8"/>
  <c r="D1186" i="8"/>
  <c r="D1187" i="8"/>
  <c r="D1188" i="8"/>
  <c r="D1189" i="8"/>
  <c r="D1190" i="8"/>
  <c r="D1191" i="8"/>
  <c r="D1192" i="8"/>
  <c r="D1193" i="8"/>
  <c r="D1194" i="8"/>
  <c r="D1195" i="8"/>
  <c r="D1196" i="8"/>
  <c r="D1197" i="8"/>
  <c r="D1198" i="8"/>
  <c r="D1199" i="8"/>
  <c r="D1200" i="8"/>
  <c r="D1201" i="8"/>
  <c r="D1202" i="8"/>
  <c r="D1203" i="8"/>
  <c r="D1204" i="8"/>
  <c r="D1205" i="8"/>
  <c r="D1206" i="8"/>
  <c r="D1207" i="8"/>
  <c r="D1208" i="8"/>
  <c r="D1209" i="8"/>
  <c r="D1210" i="8"/>
  <c r="D1211" i="8"/>
  <c r="D1212" i="8"/>
  <c r="D1213" i="8"/>
  <c r="D1214" i="8"/>
  <c r="D1215" i="8"/>
  <c r="D1216" i="8"/>
  <c r="D1217" i="8"/>
  <c r="D1218" i="8"/>
  <c r="D1219" i="8"/>
  <c r="D1220" i="8"/>
  <c r="D1221" i="8"/>
  <c r="D1222" i="8"/>
  <c r="D1223" i="8"/>
  <c r="D1224" i="8"/>
  <c r="D1225" i="8"/>
  <c r="D1226" i="8"/>
  <c r="D1227" i="8"/>
  <c r="D1228" i="8"/>
  <c r="D1229" i="8"/>
  <c r="D1230" i="8"/>
  <c r="D1231" i="8"/>
  <c r="D1232" i="8"/>
  <c r="D1233" i="8"/>
  <c r="D1234" i="8"/>
  <c r="D1235" i="8"/>
  <c r="D1236" i="8"/>
  <c r="D1237" i="8"/>
  <c r="D1238" i="8"/>
  <c r="D1239" i="8"/>
  <c r="D1240" i="8"/>
  <c r="D1241" i="8"/>
  <c r="D1242" i="8"/>
  <c r="D1243" i="8"/>
  <c r="D1244" i="8"/>
  <c r="D1245" i="8"/>
  <c r="D1246" i="8"/>
  <c r="D1247" i="8"/>
  <c r="D1248" i="8"/>
  <c r="D1249" i="8"/>
  <c r="D1250" i="8"/>
  <c r="D1251" i="8"/>
  <c r="D1252" i="8"/>
  <c r="D1253" i="8"/>
  <c r="D1254" i="8"/>
  <c r="D1255" i="8"/>
  <c r="D1256" i="8"/>
  <c r="D1257" i="8"/>
  <c r="D1258" i="8"/>
  <c r="D1259" i="8"/>
  <c r="D1260" i="8"/>
  <c r="D1261" i="8"/>
  <c r="D1262" i="8"/>
  <c r="D1263" i="8"/>
  <c r="D1264" i="8"/>
  <c r="D1265" i="8"/>
  <c r="D1266" i="8"/>
  <c r="D1267" i="8"/>
  <c r="D1268" i="8"/>
  <c r="D1269" i="8"/>
  <c r="D1270" i="8"/>
  <c r="D1271" i="8"/>
  <c r="D1272" i="8"/>
  <c r="D1273" i="8"/>
  <c r="D1274" i="8"/>
  <c r="D1275" i="8"/>
  <c r="D1276" i="8"/>
  <c r="D1277" i="8"/>
  <c r="D1278" i="8"/>
  <c r="D1279" i="8"/>
  <c r="D1280" i="8"/>
  <c r="D1281" i="8"/>
  <c r="D1282" i="8"/>
  <c r="D1283" i="8"/>
  <c r="D1284" i="8"/>
  <c r="D1285" i="8"/>
  <c r="D1286" i="8"/>
  <c r="D1287" i="8"/>
  <c r="D1288" i="8"/>
  <c r="D1289" i="8"/>
  <c r="D1290" i="8"/>
  <c r="D1291" i="8"/>
  <c r="D1292" i="8"/>
  <c r="D1293" i="8"/>
  <c r="D1294" i="8"/>
  <c r="D1295" i="8"/>
  <c r="D1296" i="8"/>
  <c r="D1297" i="8"/>
  <c r="D1298" i="8"/>
  <c r="D1299" i="8"/>
  <c r="D1300" i="8"/>
  <c r="D1301" i="8"/>
  <c r="D1302" i="8"/>
  <c r="D1303" i="8"/>
  <c r="D1304" i="8"/>
  <c r="D1305" i="8"/>
  <c r="D1306" i="8"/>
  <c r="D1307" i="8"/>
  <c r="D1308" i="8"/>
  <c r="D1309" i="8"/>
  <c r="D1310" i="8"/>
  <c r="D1311" i="8"/>
  <c r="D1312" i="8"/>
  <c r="D1313" i="8"/>
  <c r="D1314" i="8"/>
  <c r="D1315" i="8"/>
  <c r="D1316" i="8"/>
  <c r="D1317" i="8"/>
  <c r="D1318" i="8"/>
  <c r="D1319" i="8"/>
  <c r="D1320" i="8"/>
  <c r="D1321" i="8"/>
  <c r="D1322" i="8"/>
  <c r="D1323" i="8"/>
  <c r="D1324" i="8"/>
  <c r="D1325" i="8"/>
  <c r="D1326" i="8"/>
  <c r="D1327" i="8"/>
  <c r="D1328" i="8"/>
  <c r="D1329" i="8"/>
  <c r="D1330" i="8"/>
  <c r="D1331" i="8"/>
  <c r="D1332" i="8"/>
  <c r="D1333" i="8"/>
  <c r="D1334" i="8"/>
  <c r="D1335" i="8"/>
  <c r="D1336" i="8"/>
  <c r="D1337" i="8"/>
  <c r="D1338" i="8"/>
  <c r="D1339" i="8"/>
  <c r="D1340" i="8"/>
  <c r="D1341" i="8"/>
  <c r="D1342" i="8"/>
  <c r="D1343" i="8"/>
  <c r="D1344" i="8"/>
  <c r="D1345" i="8"/>
  <c r="D1346" i="8"/>
  <c r="D1347" i="8"/>
  <c r="D1348" i="8"/>
  <c r="D1349" i="8"/>
  <c r="D1350" i="8"/>
  <c r="D1351" i="8"/>
  <c r="D1352" i="8"/>
  <c r="D1353" i="8"/>
  <c r="D1354" i="8"/>
  <c r="D1355" i="8"/>
  <c r="D1356" i="8"/>
  <c r="D1357" i="8"/>
  <c r="D1358" i="8"/>
  <c r="D1359" i="8"/>
  <c r="D1360" i="8"/>
  <c r="D1361" i="8"/>
  <c r="D1362" i="8"/>
  <c r="D1363" i="8"/>
  <c r="D1364" i="8"/>
  <c r="D1365" i="8"/>
  <c r="D1366" i="8"/>
  <c r="D1367" i="8"/>
  <c r="D1368" i="8"/>
  <c r="D1369" i="8"/>
  <c r="D1370" i="8"/>
  <c r="D1371" i="8"/>
  <c r="D1372" i="8"/>
  <c r="D1373" i="8"/>
  <c r="D1374" i="8"/>
  <c r="D1375" i="8"/>
  <c r="D1376" i="8"/>
  <c r="D1377" i="8"/>
  <c r="D1378" i="8"/>
  <c r="D1379" i="8"/>
  <c r="D1380" i="8"/>
  <c r="D1381" i="8"/>
  <c r="D1382" i="8"/>
  <c r="D1383" i="8"/>
  <c r="D1384" i="8"/>
  <c r="D1385" i="8"/>
  <c r="D1386" i="8"/>
  <c r="D1387" i="8"/>
  <c r="D1388" i="8"/>
  <c r="D1389" i="8"/>
  <c r="D1390" i="8"/>
  <c r="D1391" i="8"/>
  <c r="D1392" i="8"/>
  <c r="D1393" i="8"/>
  <c r="D1394" i="8"/>
  <c r="D1395" i="8"/>
  <c r="D1396" i="8"/>
  <c r="D1397" i="8"/>
  <c r="D1398" i="8"/>
  <c r="D1399" i="8"/>
  <c r="D1400" i="8"/>
  <c r="D1401" i="8"/>
  <c r="D1402" i="8"/>
  <c r="D1403" i="8"/>
  <c r="D1404" i="8"/>
  <c r="D1405" i="8"/>
  <c r="D1406" i="8"/>
  <c r="D1407" i="8"/>
  <c r="D1408" i="8"/>
  <c r="D1409" i="8"/>
  <c r="D1410" i="8"/>
  <c r="D1411" i="8"/>
  <c r="D1412" i="8"/>
  <c r="D1413" i="8"/>
  <c r="D1414" i="8"/>
  <c r="D1415" i="8"/>
  <c r="D1416" i="8"/>
  <c r="D1417" i="8"/>
  <c r="D1418" i="8"/>
  <c r="D1419" i="8"/>
  <c r="D1420" i="8"/>
  <c r="D1421" i="8"/>
  <c r="D1422" i="8"/>
  <c r="D1423" i="8"/>
  <c r="D1424" i="8"/>
  <c r="D1425" i="8"/>
  <c r="D1426" i="8"/>
  <c r="D1427" i="8"/>
  <c r="D1428" i="8"/>
  <c r="D1429" i="8"/>
  <c r="D1430" i="8"/>
  <c r="D1431" i="8"/>
  <c r="D1432" i="8"/>
  <c r="D1433" i="8"/>
  <c r="D1434" i="8"/>
  <c r="D1435" i="8"/>
  <c r="D1436" i="8"/>
  <c r="D1437" i="8"/>
  <c r="D1438" i="8"/>
  <c r="D1439" i="8"/>
  <c r="D1440" i="8"/>
  <c r="D1441" i="8"/>
  <c r="D1442" i="8"/>
  <c r="D1443" i="8"/>
  <c r="D1444" i="8"/>
  <c r="D1445" i="8"/>
  <c r="D1446" i="8"/>
  <c r="D1447" i="8"/>
  <c r="D1448" i="8"/>
  <c r="D1449" i="8"/>
  <c r="D1450" i="8"/>
  <c r="D1451" i="8"/>
  <c r="D1452" i="8"/>
  <c r="D1453" i="8"/>
  <c r="D1454" i="8"/>
  <c r="D1455" i="8"/>
  <c r="D1456" i="8"/>
  <c r="D1457" i="8"/>
  <c r="D1458" i="8"/>
  <c r="D1459" i="8"/>
  <c r="D1460" i="8"/>
  <c r="D1461" i="8"/>
  <c r="D1462" i="8"/>
  <c r="D1463" i="8"/>
  <c r="D1464" i="8"/>
  <c r="D1465" i="8"/>
  <c r="D1466" i="8"/>
  <c r="D1467" i="8"/>
  <c r="D1468" i="8"/>
  <c r="D1469" i="8"/>
  <c r="D1470" i="8"/>
  <c r="D1471" i="8"/>
  <c r="D1472" i="8"/>
  <c r="D1473" i="8"/>
  <c r="D1474" i="8"/>
  <c r="D1475" i="8"/>
  <c r="D1476" i="8"/>
  <c r="D1477" i="8"/>
  <c r="D1478" i="8"/>
  <c r="D1479" i="8"/>
  <c r="D1480" i="8"/>
  <c r="D1481" i="8"/>
  <c r="D1482" i="8"/>
  <c r="D1483" i="8"/>
  <c r="D1484" i="8"/>
  <c r="D1485" i="8"/>
  <c r="D1486" i="8"/>
  <c r="D1487" i="8"/>
  <c r="D1488" i="8"/>
  <c r="D1489" i="8"/>
  <c r="D1490" i="8"/>
  <c r="D1491" i="8"/>
  <c r="D1492" i="8"/>
  <c r="D1493" i="8"/>
  <c r="D1494" i="8"/>
  <c r="D1495" i="8"/>
  <c r="D1496" i="8"/>
  <c r="D1497" i="8"/>
  <c r="D1498" i="8"/>
  <c r="D1499" i="8"/>
  <c r="D1500" i="8"/>
  <c r="D1501" i="8"/>
  <c r="D1502" i="8"/>
  <c r="D1503" i="8"/>
  <c r="D1504" i="8"/>
  <c r="D1505" i="8"/>
  <c r="D1506" i="8"/>
  <c r="D1507" i="8"/>
  <c r="D1508" i="8"/>
  <c r="D1509" i="8"/>
  <c r="D1510" i="8"/>
  <c r="D1511" i="8"/>
  <c r="D1512" i="8"/>
  <c r="D1513" i="8"/>
  <c r="D1514" i="8"/>
  <c r="D1515" i="8"/>
  <c r="D1516" i="8"/>
  <c r="D1517" i="8"/>
  <c r="D1518" i="8"/>
  <c r="D1519" i="8"/>
  <c r="D1520" i="8"/>
  <c r="D1521" i="8"/>
  <c r="D1522" i="8"/>
  <c r="D1523" i="8"/>
  <c r="D1524" i="8"/>
  <c r="D1525" i="8"/>
  <c r="D1526" i="8"/>
  <c r="D1527" i="8"/>
  <c r="D1528" i="8"/>
  <c r="D1529" i="8"/>
  <c r="D1530" i="8"/>
  <c r="D1531" i="8"/>
  <c r="D1532" i="8"/>
  <c r="D1533" i="8"/>
  <c r="D1534" i="8"/>
  <c r="D1535" i="8"/>
  <c r="D1536" i="8"/>
  <c r="D1537" i="8"/>
  <c r="D1538" i="8"/>
  <c r="D1539" i="8"/>
  <c r="D1540" i="8"/>
  <c r="D1541" i="8"/>
  <c r="D1542" i="8"/>
  <c r="D1543" i="8"/>
  <c r="D1544" i="8"/>
  <c r="D1545" i="8"/>
  <c r="D1546" i="8"/>
  <c r="D1547" i="8"/>
  <c r="D1548" i="8"/>
  <c r="D1549" i="8"/>
  <c r="D1550" i="8"/>
  <c r="D1551" i="8"/>
  <c r="D1552" i="8"/>
  <c r="D1553" i="8"/>
  <c r="D1554" i="8"/>
  <c r="D1555" i="8"/>
  <c r="D1556" i="8"/>
  <c r="D1557" i="8"/>
  <c r="D1558" i="8"/>
  <c r="D1559" i="8"/>
  <c r="D1560" i="8"/>
  <c r="D1561" i="8"/>
  <c r="D1562" i="8"/>
  <c r="D1563" i="8"/>
  <c r="D1564" i="8"/>
  <c r="D1565" i="8"/>
  <c r="D1566" i="8"/>
  <c r="D1567" i="8"/>
  <c r="D1568" i="8"/>
  <c r="D1569" i="8"/>
  <c r="D1570" i="8"/>
  <c r="D1571" i="8"/>
  <c r="D1572" i="8"/>
  <c r="D1573" i="8"/>
  <c r="D1574" i="8"/>
  <c r="D1575" i="8"/>
  <c r="D1576" i="8"/>
  <c r="D1577" i="8"/>
  <c r="D1578" i="8"/>
  <c r="D1579" i="8"/>
  <c r="D1580" i="8"/>
  <c r="D1581" i="8"/>
  <c r="D1582" i="8"/>
  <c r="D1583" i="8"/>
  <c r="D1584" i="8"/>
  <c r="D1585" i="8"/>
  <c r="D1586" i="8"/>
  <c r="D1587" i="8"/>
  <c r="D1588" i="8"/>
  <c r="D1589" i="8"/>
  <c r="D1590" i="8"/>
  <c r="D1591" i="8"/>
  <c r="D1592" i="8"/>
  <c r="D1593" i="8"/>
  <c r="D1594" i="8"/>
  <c r="D1595" i="8"/>
  <c r="D1596" i="8"/>
  <c r="D1597" i="8"/>
  <c r="D1598" i="8"/>
  <c r="D1599" i="8"/>
  <c r="D1600" i="8"/>
  <c r="D1601" i="8"/>
  <c r="D1602" i="8"/>
  <c r="D1603" i="8"/>
  <c r="D1604" i="8"/>
  <c r="D1605" i="8"/>
  <c r="D1606" i="8"/>
  <c r="D1607" i="8"/>
  <c r="D1608" i="8"/>
  <c r="D1609" i="8"/>
  <c r="D1610" i="8"/>
  <c r="D1611" i="8"/>
  <c r="D1612" i="8"/>
  <c r="D1613" i="8"/>
  <c r="D1614" i="8"/>
  <c r="D1615" i="8"/>
  <c r="D1616" i="8"/>
  <c r="D1617" i="8"/>
  <c r="D1618" i="8"/>
  <c r="D1619" i="8"/>
  <c r="D1620" i="8"/>
  <c r="D1621" i="8"/>
  <c r="D1622" i="8"/>
  <c r="D1623" i="8"/>
  <c r="D1624" i="8"/>
  <c r="D1625" i="8"/>
  <c r="D1626" i="8"/>
  <c r="D1627" i="8"/>
  <c r="D1628" i="8"/>
  <c r="D1629" i="8"/>
  <c r="D1630" i="8"/>
  <c r="D1631" i="8"/>
  <c r="D1632" i="8"/>
  <c r="D1633" i="8"/>
  <c r="D1634" i="8"/>
  <c r="D1635" i="8"/>
  <c r="D1636" i="8"/>
  <c r="D1637" i="8"/>
  <c r="D1638" i="8"/>
  <c r="D1639" i="8"/>
  <c r="D1640" i="8"/>
  <c r="D1641" i="8"/>
  <c r="D1642" i="8"/>
  <c r="D1643" i="8"/>
  <c r="D1644" i="8"/>
  <c r="D1645" i="8"/>
  <c r="D1646" i="8"/>
  <c r="D1647" i="8"/>
  <c r="D1648" i="8"/>
  <c r="D1649" i="8"/>
  <c r="D1650" i="8"/>
  <c r="D1651" i="8"/>
  <c r="D1652" i="8"/>
  <c r="D1653" i="8"/>
  <c r="D1654" i="8"/>
  <c r="D1655" i="8"/>
  <c r="D1656" i="8"/>
  <c r="D1657" i="8"/>
  <c r="D1658" i="8"/>
  <c r="D1659" i="8"/>
  <c r="D1660" i="8"/>
  <c r="D1661" i="8"/>
  <c r="D1662" i="8"/>
  <c r="D1663" i="8"/>
  <c r="D1664" i="8"/>
  <c r="D1665" i="8"/>
  <c r="D1666" i="8"/>
  <c r="D1667" i="8"/>
  <c r="D1668" i="8"/>
  <c r="D1669" i="8"/>
  <c r="D1670" i="8"/>
  <c r="D1671" i="8"/>
  <c r="D1672" i="8"/>
  <c r="D1673" i="8"/>
  <c r="D1674" i="8"/>
  <c r="D1675" i="8"/>
  <c r="D1676" i="8"/>
  <c r="D1677" i="8"/>
  <c r="D1678" i="8"/>
  <c r="D1679" i="8"/>
  <c r="D1680" i="8"/>
  <c r="D1681" i="8"/>
  <c r="D1682" i="8"/>
  <c r="D1683" i="8"/>
  <c r="D1684" i="8"/>
  <c r="D1685" i="8"/>
  <c r="D1686" i="8"/>
  <c r="D1687" i="8"/>
  <c r="D1688" i="8"/>
  <c r="D1689" i="8"/>
  <c r="D1690" i="8"/>
  <c r="D1691" i="8"/>
  <c r="D1692" i="8"/>
  <c r="D1693" i="8"/>
  <c r="D1694" i="8"/>
  <c r="D1695" i="8"/>
  <c r="D1696" i="8"/>
  <c r="D1697" i="8"/>
  <c r="D1698" i="8"/>
  <c r="D1699" i="8"/>
  <c r="D1700" i="8"/>
  <c r="D1701" i="8"/>
  <c r="D1702" i="8"/>
  <c r="D1703" i="8"/>
  <c r="D1704" i="8"/>
  <c r="D1705" i="8"/>
  <c r="D1706" i="8"/>
  <c r="D1707" i="8"/>
  <c r="D1708" i="8"/>
  <c r="D1709" i="8"/>
  <c r="D1710" i="8"/>
  <c r="D1711" i="8"/>
  <c r="D1712" i="8"/>
  <c r="D1713" i="8"/>
  <c r="D1714" i="8"/>
  <c r="D1715" i="8"/>
  <c r="D1716" i="8"/>
  <c r="D1717" i="8"/>
  <c r="D1718" i="8"/>
  <c r="D1719" i="8"/>
  <c r="D1720" i="8"/>
  <c r="D1721" i="8"/>
  <c r="D1722" i="8"/>
  <c r="D1723" i="8"/>
  <c r="D1724" i="8"/>
  <c r="D1725" i="8"/>
  <c r="D1726" i="8"/>
  <c r="D1727" i="8"/>
  <c r="D1728" i="8"/>
  <c r="D1729" i="8"/>
  <c r="D1730" i="8"/>
  <c r="D1731" i="8"/>
  <c r="D1732" i="8"/>
  <c r="D1733" i="8"/>
  <c r="D1734" i="8"/>
  <c r="D1735" i="8"/>
  <c r="D1736" i="8"/>
  <c r="D1737" i="8"/>
  <c r="D1738" i="8"/>
  <c r="D1739" i="8"/>
  <c r="D1740" i="8"/>
  <c r="D1741" i="8"/>
  <c r="D1742" i="8"/>
  <c r="D1743" i="8"/>
  <c r="D1744" i="8"/>
  <c r="D1745" i="8"/>
  <c r="D1746" i="8"/>
  <c r="D1747" i="8"/>
  <c r="D1748" i="8"/>
  <c r="D1749" i="8"/>
  <c r="D1750" i="8"/>
  <c r="D1751" i="8"/>
  <c r="D1752" i="8"/>
  <c r="D1753" i="8"/>
  <c r="D1754" i="8"/>
  <c r="D1755" i="8"/>
  <c r="D1756" i="8"/>
  <c r="D1757" i="8"/>
  <c r="D1758" i="8"/>
  <c r="D1759" i="8"/>
  <c r="D1760" i="8"/>
  <c r="D1761" i="8"/>
  <c r="D1762" i="8"/>
  <c r="D1763" i="8"/>
  <c r="D1764" i="8"/>
  <c r="D1765" i="8"/>
  <c r="D1766" i="8"/>
  <c r="D1767" i="8"/>
  <c r="D1768" i="8"/>
  <c r="D1769" i="8"/>
  <c r="D1770" i="8"/>
  <c r="D1771" i="8"/>
  <c r="D1772" i="8"/>
  <c r="D1773" i="8"/>
  <c r="D1774" i="8"/>
  <c r="D1775" i="8"/>
  <c r="D1776" i="8"/>
  <c r="D1777" i="8"/>
  <c r="D1778" i="8"/>
  <c r="D1779" i="8"/>
  <c r="D1780" i="8"/>
  <c r="D1781" i="8"/>
  <c r="D1782" i="8"/>
  <c r="D1783" i="8"/>
  <c r="D1784" i="8"/>
  <c r="D1785" i="8"/>
  <c r="D1786" i="8"/>
  <c r="D1787" i="8"/>
  <c r="D1788" i="8"/>
  <c r="D1789" i="8"/>
  <c r="D1790" i="8"/>
  <c r="D1791" i="8"/>
  <c r="D1792" i="8"/>
  <c r="D1793" i="8"/>
  <c r="D1794" i="8"/>
  <c r="D24" i="8"/>
  <c r="AG801" i="7"/>
  <c r="AF23" i="7"/>
  <c r="AF24" i="7"/>
  <c r="AF25" i="7"/>
  <c r="AF26" i="7"/>
  <c r="AF27" i="7"/>
  <c r="AF28" i="7"/>
  <c r="AF29" i="7"/>
  <c r="AF30" i="7"/>
  <c r="AF31" i="7"/>
  <c r="AF32" i="7"/>
  <c r="AF33" i="7"/>
  <c r="AF34" i="7"/>
  <c r="AF35" i="7"/>
  <c r="AF36" i="7"/>
  <c r="AF37" i="7"/>
  <c r="AF38" i="7"/>
  <c r="AF39" i="7"/>
  <c r="AF40" i="7"/>
  <c r="AF41" i="7"/>
  <c r="AF42" i="7"/>
  <c r="AF43" i="7"/>
  <c r="AF44" i="7"/>
  <c r="AF45" i="7"/>
  <c r="AF46" i="7"/>
  <c r="AF47" i="7"/>
  <c r="AF48" i="7"/>
  <c r="AF49" i="7"/>
  <c r="AF50" i="7"/>
  <c r="AF51" i="7"/>
  <c r="AF52" i="7"/>
  <c r="AF53" i="7"/>
  <c r="AF54" i="7"/>
  <c r="AF55" i="7"/>
  <c r="AF56" i="7"/>
  <c r="AF57" i="7"/>
  <c r="AF58" i="7"/>
  <c r="AF59" i="7"/>
  <c r="AF60" i="7"/>
  <c r="AF61" i="7"/>
  <c r="AF62" i="7"/>
  <c r="AF63" i="7"/>
  <c r="AF64" i="7"/>
  <c r="AF65" i="7"/>
  <c r="AF66" i="7"/>
  <c r="AF67" i="7"/>
  <c r="AF68" i="7"/>
  <c r="AF69" i="7"/>
  <c r="AF70" i="7"/>
  <c r="AF71" i="7"/>
  <c r="AF72" i="7"/>
  <c r="AF73" i="7"/>
  <c r="AF74" i="7"/>
  <c r="AF75" i="7"/>
  <c r="AF76" i="7"/>
  <c r="AF77" i="7"/>
  <c r="AF78" i="7"/>
  <c r="AF79" i="7"/>
  <c r="AF80" i="7"/>
  <c r="AF81" i="7"/>
  <c r="AF82" i="7"/>
  <c r="AF83" i="7"/>
  <c r="AF84" i="7"/>
  <c r="AF85" i="7"/>
  <c r="AF86" i="7"/>
  <c r="AF87" i="7"/>
  <c r="AF88" i="7"/>
  <c r="AF89" i="7"/>
  <c r="AF90" i="7"/>
  <c r="AF91" i="7"/>
  <c r="AF92" i="7"/>
  <c r="AF93" i="7"/>
  <c r="AF94" i="7"/>
  <c r="AF95" i="7"/>
  <c r="AF96" i="7"/>
  <c r="AF97" i="7"/>
  <c r="AF98" i="7"/>
  <c r="AF99" i="7"/>
  <c r="AF100" i="7"/>
  <c r="AF101" i="7"/>
  <c r="AF102" i="7"/>
  <c r="AF103" i="7"/>
  <c r="AF104" i="7"/>
  <c r="AF105" i="7"/>
  <c r="AF106" i="7"/>
  <c r="AF107" i="7"/>
  <c r="AF108" i="7"/>
  <c r="AF109" i="7"/>
  <c r="AF110" i="7"/>
  <c r="AF111" i="7"/>
  <c r="AF112" i="7"/>
  <c r="AF113" i="7"/>
  <c r="AF114" i="7"/>
  <c r="AF115" i="7"/>
  <c r="AF116" i="7"/>
  <c r="AF117" i="7"/>
  <c r="AF118" i="7"/>
  <c r="AF119" i="7"/>
  <c r="AF120" i="7"/>
  <c r="AF121" i="7"/>
  <c r="AF122" i="7"/>
  <c r="AF123" i="7"/>
  <c r="AF124" i="7"/>
  <c r="AF125" i="7"/>
  <c r="AF126" i="7"/>
  <c r="AF127" i="7"/>
  <c r="AF128" i="7"/>
  <c r="AF129" i="7"/>
  <c r="AF130" i="7"/>
  <c r="AF131" i="7"/>
  <c r="AF132" i="7"/>
  <c r="AF133" i="7"/>
  <c r="AF134" i="7"/>
  <c r="AF135" i="7"/>
  <c r="AF136" i="7"/>
  <c r="AF137" i="7"/>
  <c r="AF138" i="7"/>
  <c r="AF139" i="7"/>
  <c r="AF140" i="7"/>
  <c r="AF141" i="7"/>
  <c r="AF142" i="7"/>
  <c r="AF143" i="7"/>
  <c r="AF144" i="7"/>
  <c r="AF145" i="7"/>
  <c r="AF146" i="7"/>
  <c r="AF147" i="7"/>
  <c r="AF148" i="7"/>
  <c r="AF149" i="7"/>
  <c r="AF150" i="7"/>
  <c r="AF151" i="7"/>
  <c r="AF152" i="7"/>
  <c r="AF153" i="7"/>
  <c r="AF154" i="7"/>
  <c r="AF155" i="7"/>
  <c r="AF156" i="7"/>
  <c r="AF157" i="7"/>
  <c r="AF158" i="7"/>
  <c r="AF159" i="7"/>
  <c r="AF160" i="7"/>
  <c r="AF161" i="7"/>
  <c r="AF162" i="7"/>
  <c r="AF163" i="7"/>
  <c r="AF164" i="7"/>
  <c r="AF165" i="7"/>
  <c r="AF166" i="7"/>
  <c r="AF167" i="7"/>
  <c r="AF168" i="7"/>
  <c r="AF169" i="7"/>
  <c r="AF170" i="7"/>
  <c r="AF171" i="7"/>
  <c r="AF172" i="7"/>
  <c r="AF173" i="7"/>
  <c r="AF174" i="7"/>
  <c r="AF175" i="7"/>
  <c r="AF176" i="7"/>
  <c r="AF177" i="7"/>
  <c r="AF178" i="7"/>
  <c r="AF179" i="7"/>
  <c r="AF180" i="7"/>
  <c r="AF181" i="7"/>
  <c r="AF182" i="7"/>
  <c r="AF183" i="7"/>
  <c r="AF184" i="7"/>
  <c r="AF185" i="7"/>
  <c r="AF186" i="7"/>
  <c r="AF187" i="7"/>
  <c r="AF188" i="7"/>
  <c r="AF189" i="7"/>
  <c r="AF190" i="7"/>
  <c r="AF191" i="7"/>
  <c r="AF192" i="7"/>
  <c r="AF193" i="7"/>
  <c r="AF194" i="7"/>
  <c r="AF195" i="7"/>
  <c r="AF196" i="7"/>
  <c r="AF197" i="7"/>
  <c r="AF198" i="7"/>
  <c r="AF199" i="7"/>
  <c r="AF200" i="7"/>
  <c r="AF201" i="7"/>
  <c r="AF202" i="7"/>
  <c r="AF203" i="7"/>
  <c r="AF204" i="7"/>
  <c r="AF205" i="7"/>
  <c r="AF206" i="7"/>
  <c r="AF207" i="7"/>
  <c r="AF208" i="7"/>
  <c r="AF209" i="7"/>
  <c r="AF210" i="7"/>
  <c r="AF211" i="7"/>
  <c r="AF212" i="7"/>
  <c r="AF213" i="7"/>
  <c r="AF214" i="7"/>
  <c r="AF215" i="7"/>
  <c r="AF216" i="7"/>
  <c r="AF217" i="7"/>
  <c r="AF218" i="7"/>
  <c r="AF219" i="7"/>
  <c r="AF220" i="7"/>
  <c r="AF221" i="7"/>
  <c r="AF222" i="7"/>
  <c r="AF223" i="7"/>
  <c r="AF224" i="7"/>
  <c r="AF225" i="7"/>
  <c r="AF226" i="7"/>
  <c r="AF227" i="7"/>
  <c r="AF228" i="7"/>
  <c r="AF229" i="7"/>
  <c r="AF230" i="7"/>
  <c r="AF231" i="7"/>
  <c r="AF232" i="7"/>
  <c r="AF233" i="7"/>
  <c r="AF234" i="7"/>
  <c r="AF235" i="7"/>
  <c r="AF236" i="7"/>
  <c r="AF237" i="7"/>
  <c r="AF238" i="7"/>
  <c r="AF239" i="7"/>
  <c r="AF240" i="7"/>
  <c r="AF241" i="7"/>
  <c r="AF242" i="7"/>
  <c r="AF243" i="7"/>
  <c r="AF244" i="7"/>
  <c r="AF245" i="7"/>
  <c r="AF246" i="7"/>
  <c r="AF247" i="7"/>
  <c r="AF248" i="7"/>
  <c r="AF249" i="7"/>
  <c r="AF250" i="7"/>
  <c r="AF251" i="7"/>
  <c r="AF252" i="7"/>
  <c r="AF253" i="7"/>
  <c r="AF254" i="7"/>
  <c r="AF255" i="7"/>
  <c r="AF256" i="7"/>
  <c r="AF257" i="7"/>
  <c r="AF258" i="7"/>
  <c r="AF259" i="7"/>
  <c r="AF260" i="7"/>
  <c r="AF261" i="7"/>
  <c r="AF262" i="7"/>
  <c r="AF263" i="7"/>
  <c r="AF264" i="7"/>
  <c r="AF265" i="7"/>
  <c r="AF266" i="7"/>
  <c r="AF267" i="7"/>
  <c r="AF268" i="7"/>
  <c r="AF269" i="7"/>
  <c r="AF270" i="7"/>
  <c r="AF271" i="7"/>
  <c r="AF272" i="7"/>
  <c r="AF273" i="7"/>
  <c r="AF274" i="7"/>
  <c r="AF275" i="7"/>
  <c r="AF276" i="7"/>
  <c r="AF277" i="7"/>
  <c r="AF278" i="7"/>
  <c r="AF279" i="7"/>
  <c r="AF280" i="7"/>
  <c r="AF281" i="7"/>
  <c r="AF282" i="7"/>
  <c r="AF283" i="7"/>
  <c r="AF284" i="7"/>
  <c r="AF285" i="7"/>
  <c r="AF286" i="7"/>
  <c r="AF287" i="7"/>
  <c r="AF288" i="7"/>
  <c r="AF289" i="7"/>
  <c r="AF290" i="7"/>
  <c r="AF291" i="7"/>
  <c r="AF292" i="7"/>
  <c r="AF293" i="7"/>
  <c r="AF294" i="7"/>
  <c r="AF295" i="7"/>
  <c r="AF296" i="7"/>
  <c r="AF297" i="7"/>
  <c r="AF298" i="7"/>
  <c r="AF299" i="7"/>
  <c r="AF300" i="7"/>
  <c r="AF301" i="7"/>
  <c r="AF302" i="7"/>
  <c r="AF303" i="7"/>
  <c r="AF304" i="7"/>
  <c r="AF305" i="7"/>
  <c r="AF306" i="7"/>
  <c r="AF307" i="7"/>
  <c r="AF308" i="7"/>
  <c r="AF309" i="7"/>
  <c r="AF310" i="7"/>
  <c r="AF311" i="7"/>
  <c r="AF312" i="7"/>
  <c r="AF313" i="7"/>
  <c r="AF314" i="7"/>
  <c r="AF315" i="7"/>
  <c r="AF316" i="7"/>
  <c r="AF317" i="7"/>
  <c r="AF318" i="7"/>
  <c r="AF319" i="7"/>
  <c r="AF320" i="7"/>
  <c r="AF321" i="7"/>
  <c r="AF322" i="7"/>
  <c r="AF323" i="7"/>
  <c r="AF324" i="7"/>
  <c r="AF325" i="7"/>
  <c r="AF326" i="7"/>
  <c r="AF327" i="7"/>
  <c r="AF328" i="7"/>
  <c r="AF329" i="7"/>
  <c r="AF330" i="7"/>
  <c r="AF331" i="7"/>
  <c r="AF332" i="7"/>
  <c r="AF333" i="7"/>
  <c r="AF334" i="7"/>
  <c r="AF335" i="7"/>
  <c r="AF336" i="7"/>
  <c r="AF337" i="7"/>
  <c r="AF338" i="7"/>
  <c r="AF339" i="7"/>
  <c r="AF340" i="7"/>
  <c r="AF341" i="7"/>
  <c r="AF342" i="7"/>
  <c r="AF343" i="7"/>
  <c r="AF344" i="7"/>
  <c r="AF345" i="7"/>
  <c r="AF346" i="7"/>
  <c r="AF347" i="7"/>
  <c r="AF348" i="7"/>
  <c r="AF349" i="7"/>
  <c r="AF350" i="7"/>
  <c r="AF351" i="7"/>
  <c r="AF352" i="7"/>
  <c r="AF353" i="7"/>
  <c r="AF354" i="7"/>
  <c r="AF355" i="7"/>
  <c r="AF356" i="7"/>
  <c r="AF357" i="7"/>
  <c r="AF358" i="7"/>
  <c r="AF359" i="7"/>
  <c r="AF360" i="7"/>
  <c r="AF361" i="7"/>
  <c r="AF362" i="7"/>
  <c r="AF363" i="7"/>
  <c r="AF364" i="7"/>
  <c r="AF365" i="7"/>
  <c r="AF366" i="7"/>
  <c r="AF367" i="7"/>
  <c r="AF368" i="7"/>
  <c r="AF369" i="7"/>
  <c r="AF370" i="7"/>
  <c r="AF371" i="7"/>
  <c r="AF372" i="7"/>
  <c r="AF373" i="7"/>
  <c r="AF374" i="7"/>
  <c r="AF375" i="7"/>
  <c r="AF376" i="7"/>
  <c r="AF377" i="7"/>
  <c r="AF378" i="7"/>
  <c r="AF379" i="7"/>
  <c r="AF380" i="7"/>
  <c r="AF381" i="7"/>
  <c r="AF382" i="7"/>
  <c r="AF383" i="7"/>
  <c r="AF384" i="7"/>
  <c r="AF385" i="7"/>
  <c r="AF386" i="7"/>
  <c r="AF387" i="7"/>
  <c r="AF388" i="7"/>
  <c r="AF389" i="7"/>
  <c r="AF390" i="7"/>
  <c r="AF391" i="7"/>
  <c r="AF392" i="7"/>
  <c r="AF393" i="7"/>
  <c r="AF394" i="7"/>
  <c r="AF395" i="7"/>
  <c r="AF396" i="7"/>
  <c r="AF397" i="7"/>
  <c r="AF398" i="7"/>
  <c r="AF399" i="7"/>
  <c r="AF400" i="7"/>
  <c r="AF401" i="7"/>
  <c r="AF402" i="7"/>
  <c r="AF403" i="7"/>
  <c r="AF404" i="7"/>
  <c r="AF405" i="7"/>
  <c r="AF406" i="7"/>
  <c r="AF407" i="7"/>
  <c r="AF408" i="7"/>
  <c r="AF409" i="7"/>
  <c r="AF410" i="7"/>
  <c r="AF411" i="7"/>
  <c r="AF412" i="7"/>
  <c r="AF413" i="7"/>
  <c r="AF414" i="7"/>
  <c r="AF415" i="7"/>
  <c r="AF416" i="7"/>
  <c r="AF417" i="7"/>
  <c r="AF418" i="7"/>
  <c r="AF419" i="7"/>
  <c r="AF420" i="7"/>
  <c r="AF421" i="7"/>
  <c r="AF422" i="7"/>
  <c r="AF423" i="7"/>
  <c r="AF424" i="7"/>
  <c r="AF425" i="7"/>
  <c r="AF426" i="7"/>
  <c r="AF427" i="7"/>
  <c r="AF428" i="7"/>
  <c r="AF429" i="7"/>
  <c r="AF430" i="7"/>
  <c r="AF431" i="7"/>
  <c r="AF432" i="7"/>
  <c r="AF433" i="7"/>
  <c r="AF434" i="7"/>
  <c r="AF435" i="7"/>
  <c r="AF436" i="7"/>
  <c r="AF437" i="7"/>
  <c r="AF438" i="7"/>
  <c r="AF439" i="7"/>
  <c r="AF440" i="7"/>
  <c r="AF441" i="7"/>
  <c r="AF442" i="7"/>
  <c r="AF443" i="7"/>
  <c r="AF444" i="7"/>
  <c r="AF445" i="7"/>
  <c r="AF446" i="7"/>
  <c r="AF447" i="7"/>
  <c r="AF448" i="7"/>
  <c r="AF449" i="7"/>
  <c r="AF450" i="7"/>
  <c r="AF451" i="7"/>
  <c r="AF452" i="7"/>
  <c r="AF453" i="7"/>
  <c r="AF454" i="7"/>
  <c r="AF455" i="7"/>
  <c r="AF456" i="7"/>
  <c r="AF457" i="7"/>
  <c r="AF458" i="7"/>
  <c r="AF459" i="7"/>
  <c r="AF460" i="7"/>
  <c r="AF461" i="7"/>
  <c r="AF462" i="7"/>
  <c r="AF463" i="7"/>
  <c r="AF464" i="7"/>
  <c r="AF465" i="7"/>
  <c r="AF466" i="7"/>
  <c r="AF467" i="7"/>
  <c r="AF468" i="7"/>
  <c r="AF469" i="7"/>
  <c r="AF470" i="7"/>
  <c r="AF471" i="7"/>
  <c r="AF472" i="7"/>
  <c r="AF473" i="7"/>
  <c r="AF474" i="7"/>
  <c r="AF475" i="7"/>
  <c r="AF476" i="7"/>
  <c r="AF477" i="7"/>
  <c r="AF478" i="7"/>
  <c r="AF479" i="7"/>
  <c r="AF480" i="7"/>
  <c r="AF481" i="7"/>
  <c r="AF482" i="7"/>
  <c r="AF483" i="7"/>
  <c r="AF484" i="7"/>
  <c r="AF485" i="7"/>
  <c r="AF486" i="7"/>
  <c r="AF487" i="7"/>
  <c r="AF488" i="7"/>
  <c r="AF489" i="7"/>
  <c r="AF490" i="7"/>
  <c r="AF491" i="7"/>
  <c r="AF492" i="7"/>
  <c r="AF493" i="7"/>
  <c r="AF494" i="7"/>
  <c r="AF495" i="7"/>
  <c r="AF496" i="7"/>
  <c r="AF497" i="7"/>
  <c r="AF498" i="7"/>
  <c r="AF499" i="7"/>
  <c r="AF500" i="7"/>
  <c r="AF501" i="7"/>
  <c r="AF502" i="7"/>
  <c r="AF503" i="7"/>
  <c r="AF504" i="7"/>
  <c r="AF505" i="7"/>
  <c r="AF506" i="7"/>
  <c r="AF507" i="7"/>
  <c r="AF508" i="7"/>
  <c r="AF509" i="7"/>
  <c r="AF510" i="7"/>
  <c r="AF511" i="7"/>
  <c r="AF512" i="7"/>
  <c r="AF513" i="7"/>
  <c r="AF514" i="7"/>
  <c r="AF515" i="7"/>
  <c r="AF516" i="7"/>
  <c r="AF517" i="7"/>
  <c r="AF518" i="7"/>
  <c r="AF519" i="7"/>
  <c r="AF520" i="7"/>
  <c r="AF521" i="7"/>
  <c r="AF522" i="7"/>
  <c r="AF523" i="7"/>
  <c r="AF524" i="7"/>
  <c r="AF525" i="7"/>
  <c r="AF526" i="7"/>
  <c r="AF527" i="7"/>
  <c r="AF528" i="7"/>
  <c r="AF529" i="7"/>
  <c r="AF530" i="7"/>
  <c r="AF531" i="7"/>
  <c r="AF532" i="7"/>
  <c r="AF533" i="7"/>
  <c r="AF534" i="7"/>
  <c r="AF535" i="7"/>
  <c r="AF536" i="7"/>
  <c r="AF537" i="7"/>
  <c r="AF538" i="7"/>
  <c r="AF539" i="7"/>
  <c r="AF540" i="7"/>
  <c r="AF541" i="7"/>
  <c r="AF542" i="7"/>
  <c r="AF543" i="7"/>
  <c r="AF544" i="7"/>
  <c r="AF545" i="7"/>
  <c r="AF546" i="7"/>
  <c r="AF547" i="7"/>
  <c r="AF548" i="7"/>
  <c r="AF549" i="7"/>
  <c r="AF550" i="7"/>
  <c r="AF551" i="7"/>
  <c r="AF552" i="7"/>
  <c r="AF553" i="7"/>
  <c r="AF554" i="7"/>
  <c r="AF555" i="7"/>
  <c r="AF556" i="7"/>
  <c r="AF557" i="7"/>
  <c r="AF558" i="7"/>
  <c r="AF559" i="7"/>
  <c r="AF560" i="7"/>
  <c r="AF561" i="7"/>
  <c r="AF562" i="7"/>
  <c r="AF563" i="7"/>
  <c r="AF564" i="7"/>
  <c r="AF565" i="7"/>
  <c r="AF566" i="7"/>
  <c r="AF567" i="7"/>
  <c r="AF568" i="7"/>
  <c r="AF569" i="7"/>
  <c r="AF570" i="7"/>
  <c r="AF571" i="7"/>
  <c r="AF572" i="7"/>
  <c r="AF573" i="7"/>
  <c r="AF574" i="7"/>
  <c r="AF575" i="7"/>
  <c r="AF576" i="7"/>
  <c r="AF577" i="7"/>
  <c r="AF578" i="7"/>
  <c r="AF579" i="7"/>
  <c r="AF580" i="7"/>
  <c r="AF581" i="7"/>
  <c r="AF582" i="7"/>
  <c r="AF583" i="7"/>
  <c r="AF584" i="7"/>
  <c r="AF585" i="7"/>
  <c r="AF586" i="7"/>
  <c r="AF587" i="7"/>
  <c r="AF588" i="7"/>
  <c r="AF589" i="7"/>
  <c r="AF590" i="7"/>
  <c r="AF591" i="7"/>
  <c r="AF592" i="7"/>
  <c r="AF593" i="7"/>
  <c r="AF594" i="7"/>
  <c r="AF595" i="7"/>
  <c r="AF596" i="7"/>
  <c r="AF597" i="7"/>
  <c r="AF598" i="7"/>
  <c r="AF599" i="7"/>
  <c r="AF600" i="7"/>
  <c r="AF601" i="7"/>
  <c r="AF602" i="7"/>
  <c r="AF603" i="7"/>
  <c r="AF604" i="7"/>
  <c r="AF605" i="7"/>
  <c r="AF606" i="7"/>
  <c r="AF607" i="7"/>
  <c r="AF608" i="7"/>
  <c r="AF609" i="7"/>
  <c r="AF610" i="7"/>
  <c r="AF611" i="7"/>
  <c r="AF612" i="7"/>
  <c r="AF613" i="7"/>
  <c r="AF614" i="7"/>
  <c r="AF615" i="7"/>
  <c r="AF616" i="7"/>
  <c r="AF617" i="7"/>
  <c r="AF618" i="7"/>
  <c r="AF619" i="7"/>
  <c r="AF620" i="7"/>
  <c r="AF621" i="7"/>
  <c r="AF622" i="7"/>
  <c r="AF623" i="7"/>
  <c r="AF624" i="7"/>
  <c r="AF625" i="7"/>
  <c r="AF626" i="7"/>
  <c r="AF627" i="7"/>
  <c r="AF628" i="7"/>
  <c r="AF629" i="7"/>
  <c r="AF630" i="7"/>
  <c r="AF631" i="7"/>
  <c r="AF632" i="7"/>
  <c r="AF633" i="7"/>
  <c r="AF634" i="7"/>
  <c r="AF635" i="7"/>
  <c r="AF636" i="7"/>
  <c r="AF637" i="7"/>
  <c r="AF638" i="7"/>
  <c r="AF639" i="7"/>
  <c r="AF640" i="7"/>
  <c r="AF641" i="7"/>
  <c r="AF642" i="7"/>
  <c r="AF643" i="7"/>
  <c r="AF644" i="7"/>
  <c r="AF645" i="7"/>
  <c r="AF646" i="7"/>
  <c r="AF647" i="7"/>
  <c r="AF648" i="7"/>
  <c r="AF649" i="7"/>
  <c r="AF650" i="7"/>
  <c r="AF651" i="7"/>
  <c r="AF652" i="7"/>
  <c r="AF653" i="7"/>
  <c r="AF654" i="7"/>
  <c r="AF655" i="7"/>
  <c r="AF656" i="7"/>
  <c r="AF657" i="7"/>
  <c r="AF658" i="7"/>
  <c r="AF659" i="7"/>
  <c r="AF660" i="7"/>
  <c r="AF661" i="7"/>
  <c r="AF662" i="7"/>
  <c r="AF663" i="7"/>
  <c r="AF664" i="7"/>
  <c r="AF665" i="7"/>
  <c r="AF666" i="7"/>
  <c r="AF667" i="7"/>
  <c r="AF668" i="7"/>
  <c r="AF669" i="7"/>
  <c r="AF670" i="7"/>
  <c r="AF671" i="7"/>
  <c r="AF672" i="7"/>
  <c r="AF673" i="7"/>
  <c r="AF674" i="7"/>
  <c r="AF675" i="7"/>
  <c r="AF676" i="7"/>
  <c r="AF677" i="7"/>
  <c r="AF678" i="7"/>
  <c r="AF679" i="7"/>
  <c r="AF680" i="7"/>
  <c r="AF681" i="7"/>
  <c r="AF682" i="7"/>
  <c r="AF683" i="7"/>
  <c r="AF684" i="7"/>
  <c r="AF685" i="7"/>
  <c r="AF686" i="7"/>
  <c r="AF687" i="7"/>
  <c r="AF688" i="7"/>
  <c r="AF689" i="7"/>
  <c r="AF690" i="7"/>
  <c r="AF691" i="7"/>
  <c r="AF692" i="7"/>
  <c r="AF693" i="7"/>
  <c r="AF694" i="7"/>
  <c r="AF695" i="7"/>
  <c r="AF696" i="7"/>
  <c r="AF697" i="7"/>
  <c r="AF698" i="7"/>
  <c r="AF699" i="7"/>
  <c r="AF700" i="7"/>
  <c r="AF701" i="7"/>
  <c r="AF702" i="7"/>
  <c r="AF703" i="7"/>
  <c r="AF704" i="7"/>
  <c r="AF705" i="7"/>
  <c r="AF706" i="7"/>
  <c r="AF707" i="7"/>
  <c r="AF708" i="7"/>
  <c r="AF709" i="7"/>
  <c r="AF710" i="7"/>
  <c r="AF711" i="7"/>
  <c r="AF712" i="7"/>
  <c r="AF713" i="7"/>
  <c r="AF714" i="7"/>
  <c r="AF715" i="7"/>
  <c r="AF716" i="7"/>
  <c r="AF717" i="7"/>
  <c r="AF718" i="7"/>
  <c r="AF719" i="7"/>
  <c r="AF720" i="7"/>
  <c r="AF721" i="7"/>
  <c r="AF722" i="7"/>
  <c r="AF723" i="7"/>
  <c r="AF724" i="7"/>
  <c r="AF725" i="7"/>
  <c r="AF726" i="7"/>
  <c r="AF727" i="7"/>
  <c r="AF728" i="7"/>
  <c r="AF729" i="7"/>
  <c r="AF730" i="7"/>
  <c r="AF731" i="7"/>
  <c r="AF732" i="7"/>
  <c r="AF733" i="7"/>
  <c r="AF734" i="7"/>
  <c r="AF735" i="7"/>
  <c r="AF736" i="7"/>
  <c r="AF737" i="7"/>
  <c r="AF738" i="7"/>
  <c r="AF739" i="7"/>
  <c r="AF740" i="7"/>
  <c r="AF741" i="7"/>
  <c r="AF742" i="7"/>
  <c r="AF743" i="7"/>
  <c r="AF744" i="7"/>
  <c r="AF745" i="7"/>
  <c r="AF746" i="7"/>
  <c r="AF747" i="7"/>
  <c r="AF748" i="7"/>
  <c r="AF749" i="7"/>
  <c r="AF750" i="7"/>
  <c r="AF751" i="7"/>
  <c r="AF752" i="7"/>
  <c r="AF753" i="7"/>
  <c r="AF754" i="7"/>
  <c r="AF755" i="7"/>
  <c r="AF756" i="7"/>
  <c r="AF757" i="7"/>
  <c r="AF758" i="7"/>
  <c r="AF759" i="7"/>
  <c r="AF760" i="7"/>
  <c r="AF761" i="7"/>
  <c r="AF762" i="7"/>
  <c r="AF763" i="7"/>
  <c r="AF764" i="7"/>
  <c r="AF765" i="7"/>
  <c r="AF766" i="7"/>
  <c r="AF767" i="7"/>
  <c r="AF768" i="7"/>
  <c r="AF769" i="7"/>
  <c r="AF770" i="7"/>
  <c r="AF771" i="7"/>
  <c r="AF772" i="7"/>
  <c r="AF773" i="7"/>
  <c r="AF774" i="7"/>
  <c r="AF775" i="7"/>
  <c r="AF776" i="7"/>
  <c r="AF777" i="7"/>
  <c r="AF778" i="7"/>
  <c r="AF779" i="7"/>
  <c r="AF780" i="7"/>
  <c r="AF781" i="7"/>
  <c r="AF782" i="7"/>
  <c r="AF783" i="7"/>
  <c r="AF784" i="7"/>
  <c r="AF785" i="7"/>
  <c r="AF786" i="7"/>
  <c r="AF787" i="7"/>
  <c r="AF788" i="7"/>
  <c r="AF789" i="7"/>
  <c r="AF790" i="7"/>
  <c r="AF791" i="7"/>
  <c r="AF792" i="7"/>
  <c r="AF793" i="7"/>
  <c r="AF794" i="7"/>
  <c r="AF795" i="7"/>
  <c r="AF796" i="7"/>
  <c r="AF797" i="7"/>
  <c r="AF798" i="7"/>
  <c r="AF799" i="7"/>
  <c r="AF800" i="7"/>
  <c r="AF801" i="7"/>
  <c r="AF802" i="7"/>
  <c r="AF803" i="7"/>
  <c r="AF804" i="7"/>
  <c r="AF805" i="7"/>
  <c r="AF806" i="7"/>
  <c r="AF807" i="7"/>
  <c r="AF808" i="7"/>
  <c r="AF809" i="7"/>
  <c r="AF810" i="7"/>
  <c r="AF811" i="7"/>
  <c r="AF812" i="7"/>
  <c r="AF813" i="7"/>
  <c r="AF814" i="7"/>
  <c r="AF815" i="7"/>
  <c r="AF816" i="7"/>
  <c r="AF817" i="7"/>
  <c r="AF818" i="7"/>
  <c r="AF819" i="7"/>
  <c r="AF820" i="7"/>
  <c r="AF821" i="7"/>
  <c r="AF822" i="7"/>
  <c r="AF823" i="7"/>
  <c r="AF824" i="7"/>
  <c r="AF825" i="7"/>
  <c r="AF826" i="7"/>
  <c r="AF827" i="7"/>
  <c r="AF828" i="7"/>
  <c r="AF829" i="7"/>
  <c r="AF830" i="7"/>
  <c r="AF831" i="7"/>
  <c r="AF832" i="7"/>
  <c r="AF833" i="7"/>
  <c r="AF834" i="7"/>
  <c r="AF835" i="7"/>
  <c r="AF836" i="7"/>
  <c r="AF837" i="7"/>
  <c r="AF838" i="7"/>
  <c r="AF839" i="7"/>
  <c r="AF840" i="7"/>
  <c r="AF841" i="7"/>
  <c r="AF842" i="7"/>
  <c r="AF843" i="7"/>
  <c r="AF844" i="7"/>
  <c r="AF845" i="7"/>
  <c r="AF846" i="7"/>
  <c r="AF847" i="7"/>
  <c r="AF848" i="7"/>
  <c r="AF849" i="7"/>
  <c r="AF850" i="7"/>
  <c r="AF851" i="7"/>
  <c r="AF852" i="7"/>
  <c r="AF853" i="7"/>
  <c r="AF854" i="7"/>
  <c r="AF855" i="7"/>
  <c r="AF856" i="7"/>
  <c r="AF857" i="7"/>
  <c r="AF858" i="7"/>
  <c r="AF859" i="7"/>
  <c r="AF860" i="7"/>
  <c r="AF861" i="7"/>
  <c r="AF862" i="7"/>
  <c r="AF863" i="7"/>
  <c r="AF864" i="7"/>
  <c r="AF865" i="7"/>
  <c r="AF866" i="7"/>
  <c r="AF867" i="7"/>
  <c r="AF868" i="7"/>
  <c r="AF869" i="7"/>
  <c r="AF870" i="7"/>
  <c r="AF871" i="7"/>
  <c r="AF872" i="7"/>
  <c r="AF873" i="7"/>
  <c r="AF874" i="7"/>
  <c r="AF875" i="7"/>
  <c r="AF876" i="7"/>
  <c r="AF877" i="7"/>
  <c r="AF878" i="7"/>
  <c r="AF879" i="7"/>
  <c r="AF880" i="7"/>
  <c r="AF881" i="7"/>
  <c r="AF882" i="7"/>
  <c r="AF883" i="7"/>
  <c r="AF884" i="7"/>
  <c r="AF885" i="7"/>
  <c r="AF886" i="7"/>
  <c r="AF887" i="7"/>
  <c r="AF888" i="7"/>
  <c r="AF889" i="7"/>
  <c r="AF890" i="7"/>
  <c r="AF891" i="7"/>
  <c r="AF892" i="7"/>
  <c r="AF893" i="7"/>
  <c r="AF894" i="7"/>
  <c r="AF895" i="7"/>
  <c r="AF896" i="7"/>
  <c r="AF897" i="7"/>
  <c r="AF898" i="7"/>
  <c r="AF899" i="7"/>
  <c r="AF900" i="7"/>
  <c r="AF901" i="7"/>
  <c r="AF902" i="7"/>
  <c r="AF903" i="7"/>
  <c r="AF904" i="7"/>
  <c r="AF905" i="7"/>
  <c r="AF906" i="7"/>
  <c r="AF907" i="7"/>
  <c r="AF908" i="7"/>
  <c r="AF909" i="7"/>
  <c r="AF910" i="7"/>
  <c r="AF911" i="7"/>
  <c r="AF912" i="7"/>
  <c r="AF913" i="7"/>
  <c r="AF914" i="7"/>
  <c r="AF915" i="7"/>
  <c r="AF916" i="7"/>
  <c r="AF917" i="7"/>
  <c r="AF918" i="7"/>
  <c r="AF919" i="7"/>
  <c r="AF920" i="7"/>
  <c r="AF921" i="7"/>
  <c r="AF922" i="7"/>
  <c r="AF923" i="7"/>
  <c r="AF924" i="7"/>
  <c r="AF925" i="7"/>
  <c r="AF926" i="7"/>
  <c r="AF927" i="7"/>
  <c r="AF928" i="7"/>
  <c r="AF929" i="7"/>
  <c r="AF930" i="7"/>
  <c r="AF931" i="7"/>
  <c r="AF932" i="7"/>
  <c r="AF933" i="7"/>
  <c r="AF934" i="7"/>
  <c r="AF935" i="7"/>
  <c r="AF936" i="7"/>
  <c r="AF937" i="7"/>
  <c r="AF938" i="7"/>
  <c r="AF939" i="7"/>
  <c r="AF940" i="7"/>
  <c r="AF941" i="7"/>
  <c r="AF942" i="7"/>
  <c r="AF943" i="7"/>
  <c r="AF944" i="7"/>
  <c r="AF945" i="7"/>
  <c r="AF946" i="7"/>
  <c r="AF947" i="7"/>
  <c r="AF948" i="7"/>
  <c r="AF949" i="7"/>
  <c r="AF950" i="7"/>
  <c r="AF951" i="7"/>
  <c r="AF952" i="7"/>
  <c r="AF953" i="7"/>
  <c r="AF954" i="7"/>
  <c r="AF955" i="7"/>
  <c r="AF956" i="7"/>
  <c r="AF957" i="7"/>
  <c r="AF958" i="7"/>
  <c r="AF959" i="7"/>
  <c r="AF960" i="7"/>
  <c r="AF961" i="7"/>
  <c r="AF962" i="7"/>
  <c r="AF963" i="7"/>
  <c r="AF964" i="7"/>
  <c r="AF965" i="7"/>
  <c r="AF966" i="7"/>
  <c r="AF967" i="7"/>
  <c r="AF968" i="7"/>
  <c r="AF969" i="7"/>
  <c r="AF970" i="7"/>
  <c r="AF971" i="7"/>
  <c r="AF972" i="7"/>
  <c r="AF973" i="7"/>
  <c r="AF974" i="7"/>
  <c r="AF975" i="7"/>
  <c r="AF976" i="7"/>
  <c r="AF977" i="7"/>
  <c r="AF978" i="7"/>
  <c r="AF979" i="7"/>
  <c r="AF980" i="7"/>
  <c r="AF981" i="7"/>
  <c r="AF982" i="7"/>
  <c r="AF983" i="7"/>
  <c r="AF984" i="7"/>
  <c r="AF985" i="7"/>
  <c r="AF986" i="7"/>
  <c r="AF987" i="7"/>
  <c r="AF988" i="7"/>
  <c r="AF989" i="7"/>
  <c r="AF990" i="7"/>
  <c r="AF991" i="7"/>
  <c r="AF992" i="7"/>
  <c r="AF993" i="7"/>
  <c r="AF994" i="7"/>
  <c r="AF995" i="7"/>
  <c r="AF996" i="7"/>
  <c r="AF997" i="7"/>
  <c r="AF998" i="7"/>
  <c r="AF999" i="7"/>
  <c r="AF1000" i="7"/>
  <c r="AF1001" i="7"/>
  <c r="AF1002" i="7"/>
  <c r="AF1003" i="7"/>
  <c r="AF1004" i="7"/>
  <c r="AF1005" i="7"/>
  <c r="AF1006" i="7"/>
  <c r="AF1007" i="7"/>
  <c r="AF1008" i="7"/>
  <c r="AF1009" i="7"/>
  <c r="AF1010" i="7"/>
  <c r="AF1011" i="7"/>
  <c r="AF1012" i="7"/>
  <c r="AF1013" i="7"/>
  <c r="AF1014" i="7"/>
  <c r="AF1015" i="7"/>
  <c r="AF1016" i="7"/>
  <c r="AF1017" i="7"/>
  <c r="AF1018" i="7"/>
  <c r="AF1019" i="7"/>
  <c r="AF1020" i="7"/>
  <c r="AF1021" i="7"/>
  <c r="AF1022" i="7"/>
  <c r="AF1023" i="7"/>
  <c r="AF1024" i="7"/>
  <c r="AF1025" i="7"/>
  <c r="AF1026" i="7"/>
  <c r="AF1027" i="7"/>
  <c r="AF1028" i="7"/>
  <c r="AF1029" i="7"/>
  <c r="AF1030" i="7"/>
  <c r="AF1031" i="7"/>
  <c r="AF1032" i="7"/>
  <c r="AF1033" i="7"/>
  <c r="AF1034" i="7"/>
  <c r="AF1035" i="7"/>
  <c r="AF1036" i="7"/>
  <c r="AF1037" i="7"/>
  <c r="AF1038" i="7"/>
  <c r="AF1039" i="7"/>
  <c r="AF1040" i="7"/>
  <c r="AF1041" i="7"/>
  <c r="AF1042" i="7"/>
  <c r="AF1043" i="7"/>
  <c r="AF1044" i="7"/>
  <c r="AF1045" i="7"/>
  <c r="AF1046" i="7"/>
  <c r="AF1047" i="7"/>
  <c r="AF1048" i="7"/>
  <c r="AF1049" i="7"/>
  <c r="AF1050" i="7"/>
  <c r="AF1051" i="7"/>
  <c r="AF1052" i="7"/>
  <c r="AF1053" i="7"/>
  <c r="AF1054" i="7"/>
  <c r="AF1055" i="7"/>
  <c r="AF1056" i="7"/>
  <c r="AF1057" i="7"/>
  <c r="AF1058" i="7"/>
  <c r="AF1059" i="7"/>
  <c r="AF1060" i="7"/>
  <c r="AF1061" i="7"/>
  <c r="AF1062" i="7"/>
  <c r="AF1063" i="7"/>
  <c r="AF1064" i="7"/>
  <c r="AF1065" i="7"/>
  <c r="AF1066" i="7"/>
  <c r="AF1067" i="7"/>
  <c r="AF1068" i="7"/>
  <c r="AF1069" i="7"/>
  <c r="AF1070" i="7"/>
  <c r="AF1071" i="7"/>
  <c r="AF1072" i="7"/>
  <c r="AF1073" i="7"/>
  <c r="AF1074" i="7"/>
  <c r="AF1075" i="7"/>
  <c r="AF1076" i="7"/>
  <c r="AF1077" i="7"/>
  <c r="AF1078" i="7"/>
  <c r="AF1079" i="7"/>
  <c r="AF1080" i="7"/>
  <c r="AF1081" i="7"/>
  <c r="AF1082" i="7"/>
  <c r="AF1083" i="7"/>
  <c r="AF1084" i="7"/>
  <c r="AF1085" i="7"/>
  <c r="AF1086" i="7"/>
  <c r="AF1087" i="7"/>
  <c r="AF1088" i="7"/>
  <c r="AF1089" i="7"/>
  <c r="AF1090" i="7"/>
  <c r="AF1091" i="7"/>
  <c r="AF1092" i="7"/>
  <c r="AF1093" i="7"/>
  <c r="AF1094" i="7"/>
  <c r="AF1095" i="7"/>
  <c r="AF1096" i="7"/>
  <c r="AF1097" i="7"/>
  <c r="AF1098" i="7"/>
  <c r="AF1099" i="7"/>
  <c r="AF1100" i="7"/>
  <c r="AF1101" i="7"/>
  <c r="AF1102" i="7"/>
  <c r="AF1103" i="7"/>
  <c r="AF1104" i="7"/>
  <c r="AF1105" i="7"/>
  <c r="AF1106" i="7"/>
  <c r="AF1107" i="7"/>
  <c r="AF1108" i="7"/>
  <c r="AF1109" i="7"/>
  <c r="AF1110" i="7"/>
  <c r="AF1111" i="7"/>
  <c r="AF1112" i="7"/>
  <c r="AF1113" i="7"/>
  <c r="AF1114" i="7"/>
  <c r="AF1115" i="7"/>
  <c r="AF1116" i="7"/>
  <c r="AF1117" i="7"/>
  <c r="AF1118" i="7"/>
  <c r="AF1119" i="7"/>
  <c r="AF1120" i="7"/>
  <c r="AF1121" i="7"/>
  <c r="AF1122" i="7"/>
  <c r="AF1123" i="7"/>
  <c r="AF1124" i="7"/>
  <c r="AF1125" i="7"/>
  <c r="AF1126" i="7"/>
  <c r="AF1127" i="7"/>
  <c r="AF1128" i="7"/>
  <c r="AF1129" i="7"/>
  <c r="AF1130" i="7"/>
  <c r="AF1131" i="7"/>
  <c r="AF1132" i="7"/>
  <c r="AF1133" i="7"/>
  <c r="AF1134" i="7"/>
  <c r="AF1135" i="7"/>
  <c r="AF1136" i="7"/>
  <c r="AF1137" i="7"/>
  <c r="AF1138" i="7"/>
  <c r="AF1139" i="7"/>
  <c r="AF1140" i="7"/>
  <c r="AF1141" i="7"/>
  <c r="AF1142" i="7"/>
  <c r="AF1143" i="7"/>
  <c r="AF1144" i="7"/>
  <c r="AF1145" i="7"/>
  <c r="AF1146" i="7"/>
  <c r="AF1147" i="7"/>
  <c r="AF1148" i="7"/>
  <c r="AF1149" i="7"/>
  <c r="AF1150" i="7"/>
  <c r="AF1151" i="7"/>
  <c r="AF1152" i="7"/>
  <c r="AF1153" i="7"/>
  <c r="AF1154" i="7"/>
  <c r="AF1155" i="7"/>
  <c r="AF1156" i="7"/>
  <c r="AF1157" i="7"/>
  <c r="AF1158" i="7"/>
  <c r="AF1159" i="7"/>
  <c r="AF1160" i="7"/>
  <c r="AF1161" i="7"/>
  <c r="AF1162" i="7"/>
  <c r="AF1163" i="7"/>
  <c r="AF1164" i="7"/>
  <c r="AF1165" i="7"/>
  <c r="AF1166" i="7"/>
  <c r="AF1167" i="7"/>
  <c r="AF1168" i="7"/>
  <c r="AF1169" i="7"/>
  <c r="AF1170" i="7"/>
  <c r="AF1171" i="7"/>
  <c r="AF1172" i="7"/>
  <c r="AF1173" i="7"/>
  <c r="AF1174" i="7"/>
  <c r="AF1175" i="7"/>
  <c r="AF1176" i="7"/>
  <c r="AF1177" i="7"/>
  <c r="AF1178" i="7"/>
  <c r="AF1179" i="7"/>
  <c r="AF1180" i="7"/>
  <c r="AF1181" i="7"/>
  <c r="AF1182" i="7"/>
  <c r="AF1183" i="7"/>
  <c r="AF1184" i="7"/>
  <c r="AF1185" i="7"/>
  <c r="AF1186" i="7"/>
  <c r="AF1187" i="7"/>
  <c r="AF1188" i="7"/>
  <c r="AF1189" i="7"/>
  <c r="AF1190" i="7"/>
  <c r="AF1191" i="7"/>
  <c r="AF1192" i="7"/>
  <c r="AF1193" i="7"/>
  <c r="AF1194" i="7"/>
  <c r="AF1195" i="7"/>
  <c r="AF1196" i="7"/>
  <c r="AF1197" i="7"/>
  <c r="AF1198" i="7"/>
  <c r="AF1199" i="7"/>
  <c r="AF1200" i="7"/>
  <c r="AF1201" i="7"/>
  <c r="AF1202" i="7"/>
  <c r="AF1203" i="7"/>
  <c r="AF1204" i="7"/>
  <c r="AF1205" i="7"/>
  <c r="AF1206" i="7"/>
  <c r="AF1207" i="7"/>
  <c r="AF1208" i="7"/>
  <c r="AF1209" i="7"/>
  <c r="AF1210" i="7"/>
  <c r="AF1211" i="7"/>
  <c r="AF1212" i="7"/>
  <c r="AF1213" i="7"/>
  <c r="AF1214" i="7"/>
  <c r="AF1215" i="7"/>
  <c r="AF1216" i="7"/>
  <c r="AF1217" i="7"/>
  <c r="AF1218" i="7"/>
  <c r="AF1219" i="7"/>
  <c r="AF1220" i="7"/>
  <c r="AF1221" i="7"/>
  <c r="AF1222" i="7"/>
  <c r="AF1223" i="7"/>
  <c r="AF1224" i="7"/>
  <c r="AF1225" i="7"/>
  <c r="AF1226" i="7"/>
  <c r="AF1227" i="7"/>
  <c r="AF1228" i="7"/>
  <c r="AF1229" i="7"/>
  <c r="AF1230" i="7"/>
  <c r="AF1231" i="7"/>
  <c r="AF1232" i="7"/>
  <c r="AF1233" i="7"/>
  <c r="AF1234" i="7"/>
  <c r="AF1235" i="7"/>
  <c r="AF1236" i="7"/>
  <c r="AF1237" i="7"/>
  <c r="AF1238" i="7"/>
  <c r="AF1239" i="7"/>
  <c r="AF1240" i="7"/>
  <c r="AF1241" i="7"/>
  <c r="AF1242" i="7"/>
  <c r="AF1243" i="7"/>
  <c r="AF1244" i="7"/>
  <c r="AF1245" i="7"/>
  <c r="AF1246" i="7"/>
  <c r="AF1247" i="7"/>
  <c r="AF1248" i="7"/>
  <c r="AF1249" i="7"/>
  <c r="AF1250" i="7"/>
  <c r="AF1251" i="7"/>
  <c r="AF1252" i="7"/>
  <c r="AF1253" i="7"/>
  <c r="AF1254" i="7"/>
  <c r="AF1255" i="7"/>
  <c r="AF1256" i="7"/>
  <c r="AF1257" i="7"/>
  <c r="AF1258" i="7"/>
  <c r="AF1259" i="7"/>
  <c r="AF1260" i="7"/>
  <c r="AF1261" i="7"/>
  <c r="AF1262" i="7"/>
  <c r="AF1263" i="7"/>
  <c r="AF1264" i="7"/>
  <c r="AF1265" i="7"/>
  <c r="AF1266" i="7"/>
  <c r="AF1267" i="7"/>
  <c r="AF1268" i="7"/>
  <c r="AF1269" i="7"/>
  <c r="AF1270" i="7"/>
  <c r="AF1271" i="7"/>
  <c r="AF1272" i="7"/>
  <c r="AF1273" i="7"/>
  <c r="AF1274" i="7"/>
  <c r="AF1275" i="7"/>
  <c r="AF1276" i="7"/>
  <c r="AF1277" i="7"/>
  <c r="AF1278" i="7"/>
  <c r="AF1279" i="7"/>
  <c r="AF1280" i="7"/>
  <c r="AF1281" i="7"/>
  <c r="AF1282" i="7"/>
  <c r="AF1283" i="7"/>
  <c r="AF1284" i="7"/>
  <c r="AF1285" i="7"/>
  <c r="AF1286" i="7"/>
  <c r="AF1287" i="7"/>
  <c r="AF1288" i="7"/>
  <c r="AF1289" i="7"/>
  <c r="AF1290" i="7"/>
  <c r="AF1291" i="7"/>
  <c r="AF1292" i="7"/>
  <c r="AF1293" i="7"/>
  <c r="AF1294" i="7"/>
  <c r="AF1295" i="7"/>
  <c r="AF1296" i="7"/>
  <c r="AF1297" i="7"/>
  <c r="AF1298" i="7"/>
  <c r="AF1299" i="7"/>
  <c r="AF1300" i="7"/>
  <c r="AF1301" i="7"/>
  <c r="AF1302" i="7"/>
  <c r="AF1303" i="7"/>
  <c r="AF1304" i="7"/>
  <c r="AF1305" i="7"/>
  <c r="AF1306" i="7"/>
  <c r="AF1307" i="7"/>
  <c r="AF1308" i="7"/>
  <c r="AF1309" i="7"/>
  <c r="AF1310" i="7"/>
  <c r="AF1311" i="7"/>
  <c r="AF1312" i="7"/>
  <c r="AF1313" i="7"/>
  <c r="AF1314" i="7"/>
  <c r="AF1315" i="7"/>
  <c r="AF1316" i="7"/>
  <c r="AF1317" i="7"/>
  <c r="AF1318" i="7"/>
  <c r="AF1319" i="7"/>
  <c r="AF1320" i="7"/>
  <c r="AF1321" i="7"/>
  <c r="AF1322" i="7"/>
  <c r="AF1323" i="7"/>
  <c r="AF1324" i="7"/>
  <c r="AF1325" i="7"/>
  <c r="AF1326" i="7"/>
  <c r="AF1327" i="7"/>
  <c r="AF1328" i="7"/>
  <c r="AF1329" i="7"/>
  <c r="AF1330" i="7"/>
  <c r="AF1331" i="7"/>
  <c r="AF1332" i="7"/>
  <c r="AF1333" i="7"/>
  <c r="AF1334" i="7"/>
  <c r="AF1335" i="7"/>
  <c r="AF1336" i="7"/>
  <c r="AF1337" i="7"/>
  <c r="AF1338" i="7"/>
  <c r="AF1339" i="7"/>
  <c r="AF1340" i="7"/>
  <c r="AF1341" i="7"/>
  <c r="AF1342" i="7"/>
  <c r="AF1343" i="7"/>
  <c r="AF1344" i="7"/>
  <c r="AF1345" i="7"/>
  <c r="AF1346" i="7"/>
  <c r="AF1347" i="7"/>
  <c r="AF1348" i="7"/>
  <c r="AF1349" i="7"/>
  <c r="AF1350" i="7"/>
  <c r="AF1351" i="7"/>
  <c r="AF1352" i="7"/>
  <c r="AF1353" i="7"/>
  <c r="AF1354" i="7"/>
  <c r="AF1355" i="7"/>
  <c r="AF1356" i="7"/>
  <c r="AF1357" i="7"/>
  <c r="AF1358" i="7"/>
  <c r="AF1359" i="7"/>
  <c r="AF1360" i="7"/>
  <c r="AF1361" i="7"/>
  <c r="AF1362" i="7"/>
  <c r="AF1363" i="7"/>
  <c r="AF1364" i="7"/>
  <c r="AF1365" i="7"/>
  <c r="AF1366" i="7"/>
  <c r="AF1367" i="7"/>
  <c r="AF1368" i="7"/>
  <c r="AF1369" i="7"/>
  <c r="AF1370" i="7"/>
  <c r="AF1371" i="7"/>
  <c r="AF1372" i="7"/>
  <c r="AF1373" i="7"/>
  <c r="AF1374" i="7"/>
  <c r="AF1375" i="7"/>
  <c r="AF1376" i="7"/>
  <c r="AF1377" i="7"/>
  <c r="AF1378" i="7"/>
  <c r="AF1379" i="7"/>
  <c r="AF1380" i="7"/>
  <c r="AF1381" i="7"/>
  <c r="AF1382" i="7"/>
  <c r="AF1383" i="7"/>
  <c r="AF1384" i="7"/>
  <c r="AF1385" i="7"/>
  <c r="AF1386" i="7"/>
  <c r="AF1387" i="7"/>
  <c r="AF1388" i="7"/>
  <c r="AF1389" i="7"/>
  <c r="AF1390" i="7"/>
  <c r="AF1391" i="7"/>
  <c r="AF1392" i="7"/>
  <c r="AF1393" i="7"/>
  <c r="AF1394" i="7"/>
  <c r="AF1395" i="7"/>
  <c r="AF1396" i="7"/>
  <c r="AF1397" i="7"/>
  <c r="AF1398" i="7"/>
  <c r="AF1399" i="7"/>
  <c r="AF1400" i="7"/>
  <c r="AF1401" i="7"/>
  <c r="AF1402" i="7"/>
  <c r="AF1403" i="7"/>
  <c r="AF1404" i="7"/>
  <c r="AF1405" i="7"/>
  <c r="AF1406" i="7"/>
  <c r="AF1407" i="7"/>
  <c r="AF1408" i="7"/>
  <c r="AF1409" i="7"/>
  <c r="AF1410" i="7"/>
  <c r="AF1411" i="7"/>
  <c r="AF1412" i="7"/>
  <c r="AF1413" i="7"/>
  <c r="AF1414" i="7"/>
  <c r="AF1415" i="7"/>
  <c r="AF1416" i="7"/>
  <c r="AF1417" i="7"/>
  <c r="AF1418" i="7"/>
  <c r="AF1419" i="7"/>
  <c r="AF1420" i="7"/>
  <c r="AF1421" i="7"/>
  <c r="AF1422" i="7"/>
  <c r="AF1423" i="7"/>
  <c r="AF1424" i="7"/>
  <c r="AF1425" i="7"/>
  <c r="AF1426" i="7"/>
  <c r="AF1427" i="7"/>
  <c r="AF1428" i="7"/>
  <c r="AF1429" i="7"/>
  <c r="AF1430" i="7"/>
  <c r="AF1431" i="7"/>
  <c r="AF1432" i="7"/>
  <c r="AF1433" i="7"/>
  <c r="AF1434" i="7"/>
  <c r="AF1435" i="7"/>
  <c r="AF1436" i="7"/>
  <c r="AF1437" i="7"/>
  <c r="AF1438" i="7"/>
  <c r="AF1439" i="7"/>
  <c r="AF1440" i="7"/>
  <c r="AF1441" i="7"/>
  <c r="AF1442" i="7"/>
  <c r="AF1443" i="7"/>
  <c r="AF1444" i="7"/>
  <c r="AF1445" i="7"/>
  <c r="AF1446" i="7"/>
  <c r="AF1447" i="7"/>
  <c r="AF1448" i="7"/>
  <c r="AF1449" i="7"/>
  <c r="AF1450" i="7"/>
  <c r="AF1451" i="7"/>
  <c r="AF1452" i="7"/>
  <c r="AF1453" i="7"/>
  <c r="AF1454" i="7"/>
  <c r="AF1455" i="7"/>
  <c r="AF1456" i="7"/>
  <c r="AF1457" i="7"/>
  <c r="AF1458" i="7"/>
  <c r="AF1459" i="7"/>
  <c r="AF1460" i="7"/>
  <c r="AF1461" i="7"/>
  <c r="AF1462" i="7"/>
  <c r="AF1463" i="7"/>
  <c r="AF1464" i="7"/>
  <c r="AF1465" i="7"/>
  <c r="AF1466" i="7"/>
  <c r="AF1467" i="7"/>
  <c r="AF1468" i="7"/>
  <c r="AF1469" i="7"/>
  <c r="AF1470" i="7"/>
  <c r="AF1471" i="7"/>
  <c r="AF1472" i="7"/>
  <c r="AF1473" i="7"/>
  <c r="AF1474" i="7"/>
  <c r="AF1475" i="7"/>
  <c r="AF1476" i="7"/>
  <c r="AF1477" i="7"/>
  <c r="AF1478" i="7"/>
  <c r="AF1479" i="7"/>
  <c r="AF1480" i="7"/>
  <c r="AF1481" i="7"/>
  <c r="AF1482" i="7"/>
  <c r="AF1483" i="7"/>
  <c r="AF1484" i="7"/>
  <c r="AF1485" i="7"/>
  <c r="AF1486" i="7"/>
  <c r="AF1487" i="7"/>
  <c r="AF1488" i="7"/>
  <c r="AF1489" i="7"/>
  <c r="AF1490" i="7"/>
  <c r="AF1491" i="7"/>
  <c r="AF1492" i="7"/>
  <c r="AF1493" i="7"/>
  <c r="AF1494" i="7"/>
  <c r="AF1495" i="7"/>
  <c r="AF1496" i="7"/>
  <c r="AF1497" i="7"/>
  <c r="AF1498" i="7"/>
  <c r="AF1499" i="7"/>
  <c r="AF1500" i="7"/>
  <c r="AF1501" i="7"/>
  <c r="AF1502" i="7"/>
  <c r="AF1503" i="7"/>
  <c r="AF1504" i="7"/>
  <c r="AF1505" i="7"/>
  <c r="AF1506" i="7"/>
  <c r="AF1507" i="7"/>
  <c r="AF1508" i="7"/>
  <c r="AF1509" i="7"/>
  <c r="AF1510" i="7"/>
  <c r="AF1511" i="7"/>
  <c r="AF1512" i="7"/>
  <c r="AF1513" i="7"/>
  <c r="AF1514" i="7"/>
  <c r="AF1515" i="7"/>
  <c r="AF1516" i="7"/>
  <c r="AF1517" i="7"/>
  <c r="AF1518" i="7"/>
  <c r="AF1519" i="7"/>
  <c r="AF1520" i="7"/>
  <c r="AF1521" i="7"/>
  <c r="AF1522" i="7"/>
  <c r="AF1523" i="7"/>
  <c r="AF1524" i="7"/>
  <c r="AF1525" i="7"/>
  <c r="AF1526" i="7"/>
  <c r="AF1527" i="7"/>
  <c r="AF1528" i="7"/>
  <c r="AF1529" i="7"/>
  <c r="AF1530" i="7"/>
  <c r="AF1531" i="7"/>
  <c r="AF1532" i="7"/>
  <c r="AF1533" i="7"/>
  <c r="AF1534" i="7"/>
  <c r="AF1535" i="7"/>
  <c r="AF1536" i="7"/>
  <c r="AF1537" i="7"/>
  <c r="AF1538" i="7"/>
  <c r="AF1539" i="7"/>
  <c r="AF1540" i="7"/>
  <c r="AF1541" i="7"/>
  <c r="AF1542" i="7"/>
  <c r="AF1543" i="7"/>
  <c r="AF1544" i="7"/>
  <c r="AF1545" i="7"/>
  <c r="AF1546" i="7"/>
  <c r="AF1547" i="7"/>
  <c r="AF1548" i="7"/>
  <c r="AF1549" i="7"/>
  <c r="AF1550" i="7"/>
  <c r="AF1551" i="7"/>
  <c r="AF1552" i="7"/>
  <c r="AF1553" i="7"/>
  <c r="AF1554" i="7"/>
  <c r="AF1555" i="7"/>
  <c r="AF1556" i="7"/>
  <c r="AF1557" i="7"/>
  <c r="AF1558" i="7"/>
  <c r="AF1559" i="7"/>
  <c r="AF1560" i="7"/>
  <c r="AF1561" i="7"/>
  <c r="AF1562" i="7"/>
  <c r="AF1563" i="7"/>
  <c r="AF1564" i="7"/>
  <c r="AF1565" i="7"/>
  <c r="AF1566" i="7"/>
  <c r="AF1567" i="7"/>
  <c r="AF1568" i="7"/>
  <c r="AF1569" i="7"/>
  <c r="AF1570" i="7"/>
  <c r="AF1571" i="7"/>
  <c r="AF1572" i="7"/>
  <c r="AF1573" i="7"/>
  <c r="AF1574" i="7"/>
  <c r="AF1575" i="7"/>
  <c r="AF1576" i="7"/>
  <c r="AF1577" i="7"/>
  <c r="AF1578" i="7"/>
  <c r="AF1579" i="7"/>
  <c r="AF1580" i="7"/>
  <c r="AF1581" i="7"/>
  <c r="AF1582" i="7"/>
  <c r="AF1583" i="7"/>
  <c r="AF1584" i="7"/>
  <c r="AF1585" i="7"/>
  <c r="AF1586" i="7"/>
  <c r="AF1587" i="7"/>
  <c r="AF1588" i="7"/>
  <c r="AF1589" i="7"/>
  <c r="AF1590" i="7"/>
  <c r="AF1591" i="7"/>
  <c r="AF1592" i="7"/>
  <c r="AF1593" i="7"/>
  <c r="AF1594" i="7"/>
  <c r="AF1595" i="7"/>
  <c r="AF1596" i="7"/>
  <c r="AF1597" i="7"/>
  <c r="AF1598" i="7"/>
  <c r="AF1599" i="7"/>
  <c r="AF1600" i="7"/>
  <c r="AF1601" i="7"/>
  <c r="AF1602" i="7"/>
  <c r="AF1603" i="7"/>
  <c r="AF1604" i="7"/>
  <c r="AF1605" i="7"/>
  <c r="AF1606" i="7"/>
  <c r="AF1607" i="7"/>
  <c r="AF1608" i="7"/>
  <c r="AF1609" i="7"/>
  <c r="AF1610" i="7"/>
  <c r="AF1611" i="7"/>
  <c r="AF1612" i="7"/>
  <c r="AF1613" i="7"/>
  <c r="AF1614" i="7"/>
  <c r="AF1615" i="7"/>
  <c r="AF1616" i="7"/>
  <c r="AF1617" i="7"/>
  <c r="AF1618" i="7"/>
  <c r="AF1619" i="7"/>
  <c r="AF1620" i="7"/>
  <c r="AF1621" i="7"/>
  <c r="AF1622" i="7"/>
  <c r="AF1623" i="7"/>
  <c r="AF1624" i="7"/>
  <c r="AF1625" i="7"/>
  <c r="AF1626" i="7"/>
  <c r="AF1627" i="7"/>
  <c r="AF1628" i="7"/>
  <c r="AF1629" i="7"/>
  <c r="AF1630" i="7"/>
  <c r="AF1631" i="7"/>
  <c r="AF1632" i="7"/>
  <c r="AF1633" i="7"/>
  <c r="AF1634" i="7"/>
  <c r="AF1635" i="7"/>
  <c r="AF1636" i="7"/>
  <c r="AF1637" i="7"/>
  <c r="AF1638" i="7"/>
  <c r="AF1639" i="7"/>
  <c r="AF1640" i="7"/>
  <c r="AF1641" i="7"/>
  <c r="AF1642" i="7"/>
  <c r="AF1643" i="7"/>
  <c r="AF1644" i="7"/>
  <c r="AF1645" i="7"/>
  <c r="AF1646" i="7"/>
  <c r="AF1647" i="7"/>
  <c r="AF1648" i="7"/>
  <c r="AF1649" i="7"/>
  <c r="AF1650" i="7"/>
  <c r="AF1651" i="7"/>
  <c r="AF1652" i="7"/>
  <c r="AF1653" i="7"/>
  <c r="AF1654" i="7"/>
  <c r="AF1655" i="7"/>
  <c r="AF1656" i="7"/>
  <c r="AF1657" i="7"/>
  <c r="AF1658" i="7"/>
  <c r="AF1659" i="7"/>
  <c r="AF1660" i="7"/>
  <c r="AF1661" i="7"/>
  <c r="AF1662" i="7"/>
  <c r="AF1663" i="7"/>
  <c r="AF1664" i="7"/>
  <c r="AF1665" i="7"/>
  <c r="AF1666" i="7"/>
  <c r="AF1667" i="7"/>
  <c r="AF1668" i="7"/>
  <c r="AF1669" i="7"/>
  <c r="AF1670" i="7"/>
  <c r="AF1671" i="7"/>
  <c r="AF1672" i="7"/>
  <c r="AF1673" i="7"/>
  <c r="AF1674" i="7"/>
  <c r="AF1675" i="7"/>
  <c r="AF1676" i="7"/>
  <c r="AF1677" i="7"/>
  <c r="AF1678" i="7"/>
  <c r="AF1679" i="7"/>
  <c r="AF1680" i="7"/>
  <c r="AF1681" i="7"/>
  <c r="AF1682" i="7"/>
  <c r="AF1683" i="7"/>
  <c r="AF1684" i="7"/>
  <c r="AF1685" i="7"/>
  <c r="AF1686" i="7"/>
  <c r="AF1687" i="7"/>
  <c r="AF1688" i="7"/>
  <c r="AF1689" i="7"/>
  <c r="AF1690" i="7"/>
  <c r="AF1691" i="7"/>
  <c r="AF1692" i="7"/>
  <c r="AF1693" i="7"/>
  <c r="AF1694" i="7"/>
  <c r="AF1695" i="7"/>
  <c r="AF1696" i="7"/>
  <c r="AF1697" i="7"/>
  <c r="AF1698" i="7"/>
  <c r="AF1699" i="7"/>
  <c r="AF1700" i="7"/>
  <c r="AF1701" i="7"/>
  <c r="AF1702" i="7"/>
  <c r="AF1703" i="7"/>
  <c r="AF1704" i="7"/>
  <c r="AF1705" i="7"/>
  <c r="AF1706" i="7"/>
  <c r="AF1707" i="7"/>
  <c r="AF1708" i="7"/>
  <c r="AF1709" i="7"/>
  <c r="AF1710" i="7"/>
  <c r="AF1711" i="7"/>
  <c r="AF1712" i="7"/>
  <c r="AF1713" i="7"/>
  <c r="AF1714" i="7"/>
  <c r="AF1715" i="7"/>
  <c r="AF1716" i="7"/>
  <c r="AF1717" i="7"/>
  <c r="AF1718" i="7"/>
  <c r="AF1719" i="7"/>
  <c r="AF1720" i="7"/>
  <c r="AF1721" i="7"/>
  <c r="AF1722" i="7"/>
  <c r="AF1723" i="7"/>
  <c r="AF1724" i="7"/>
  <c r="AF1725" i="7"/>
  <c r="AF1726" i="7"/>
  <c r="AF1727" i="7"/>
  <c r="AF1728" i="7"/>
  <c r="AF1729" i="7"/>
  <c r="AF1730" i="7"/>
  <c r="AF1731" i="7"/>
  <c r="AF1732" i="7"/>
  <c r="AF1733" i="7"/>
  <c r="AF1734" i="7"/>
  <c r="AF1735" i="7"/>
  <c r="AF1736" i="7"/>
  <c r="AF1737" i="7"/>
  <c r="AF1738" i="7"/>
  <c r="AF1739" i="7"/>
  <c r="AF1740" i="7"/>
  <c r="AF1741" i="7"/>
  <c r="AF1742" i="7"/>
  <c r="AF1743" i="7"/>
  <c r="AF1744" i="7"/>
  <c r="AF1745" i="7"/>
  <c r="AF1746" i="7"/>
  <c r="AF1747" i="7"/>
  <c r="AF1748" i="7"/>
  <c r="AF1749" i="7"/>
  <c r="AF1750" i="7"/>
  <c r="AF1751" i="7"/>
  <c r="AF1752" i="7"/>
  <c r="AF1753" i="7"/>
  <c r="AF1754" i="7"/>
  <c r="AF1755" i="7"/>
  <c r="AF1756" i="7"/>
  <c r="AF1757" i="7"/>
  <c r="AF1758" i="7"/>
  <c r="AF1759" i="7"/>
  <c r="AF1760" i="7"/>
  <c r="AF1761" i="7"/>
  <c r="AF1762" i="7"/>
  <c r="AF1763" i="7"/>
  <c r="AF1764" i="7"/>
  <c r="AF1765" i="7"/>
  <c r="AF1766" i="7"/>
  <c r="AF1767" i="7"/>
  <c r="AF1768" i="7"/>
  <c r="AF1769" i="7"/>
  <c r="AF1770" i="7"/>
  <c r="AF1771" i="7"/>
  <c r="AF1772" i="7"/>
  <c r="AF1773" i="7"/>
  <c r="AF1774" i="7"/>
  <c r="AF1775" i="7"/>
  <c r="AF1776" i="7"/>
  <c r="AF1777" i="7"/>
  <c r="AF1778" i="7"/>
  <c r="AF1779" i="7"/>
  <c r="AF1780" i="7"/>
  <c r="AF1781" i="7"/>
  <c r="AF1782" i="7"/>
  <c r="AF1783" i="7"/>
  <c r="AF1784" i="7"/>
  <c r="AF1785" i="7"/>
  <c r="AF1786" i="7"/>
  <c r="AF1787" i="7"/>
  <c r="AF1788" i="7"/>
  <c r="AF1789" i="7"/>
  <c r="AF1790" i="7"/>
  <c r="AF1791" i="7"/>
  <c r="AF1792" i="7"/>
  <c r="AF22" i="7"/>
  <c r="AE23" i="7"/>
  <c r="AE24" i="7"/>
  <c r="AE25" i="7"/>
  <c r="AE26" i="7"/>
  <c r="AE27" i="7"/>
  <c r="AE28" i="7"/>
  <c r="AE29" i="7"/>
  <c r="AE30" i="7"/>
  <c r="AE31" i="7"/>
  <c r="AE32" i="7"/>
  <c r="AE33" i="7"/>
  <c r="AE34" i="7"/>
  <c r="AE35" i="7"/>
  <c r="AE36" i="7"/>
  <c r="AE37" i="7"/>
  <c r="AE38" i="7"/>
  <c r="AE39" i="7"/>
  <c r="AE40" i="7"/>
  <c r="AE41" i="7"/>
  <c r="AE42" i="7"/>
  <c r="AE43" i="7"/>
  <c r="AE44" i="7"/>
  <c r="AE45" i="7"/>
  <c r="AE46" i="7"/>
  <c r="AE47" i="7"/>
  <c r="AE48" i="7"/>
  <c r="AE49" i="7"/>
  <c r="AE50" i="7"/>
  <c r="AE51" i="7"/>
  <c r="AE52" i="7"/>
  <c r="AE53" i="7"/>
  <c r="AE54" i="7"/>
  <c r="AE55" i="7"/>
  <c r="AE56" i="7"/>
  <c r="AE57" i="7"/>
  <c r="AE58" i="7"/>
  <c r="AE59" i="7"/>
  <c r="AE60" i="7"/>
  <c r="AE61" i="7"/>
  <c r="AE62" i="7"/>
  <c r="AE63" i="7"/>
  <c r="AE64" i="7"/>
  <c r="AE65" i="7"/>
  <c r="AE66" i="7"/>
  <c r="AE67" i="7"/>
  <c r="AE68" i="7"/>
  <c r="AE69" i="7"/>
  <c r="AE70" i="7"/>
  <c r="AE71" i="7"/>
  <c r="AE72" i="7"/>
  <c r="AE73" i="7"/>
  <c r="AE74" i="7"/>
  <c r="AE75" i="7"/>
  <c r="AE76" i="7"/>
  <c r="AE77" i="7"/>
  <c r="AE78" i="7"/>
  <c r="AE79" i="7"/>
  <c r="AE80" i="7"/>
  <c r="AE81" i="7"/>
  <c r="AE82" i="7"/>
  <c r="AE83" i="7"/>
  <c r="AE84" i="7"/>
  <c r="AE85" i="7"/>
  <c r="AE86" i="7"/>
  <c r="AE87" i="7"/>
  <c r="AE88" i="7"/>
  <c r="AE89" i="7"/>
  <c r="AE90" i="7"/>
  <c r="AE91" i="7"/>
  <c r="AE92" i="7"/>
  <c r="AE93" i="7"/>
  <c r="AE94" i="7"/>
  <c r="AE95" i="7"/>
  <c r="AE96" i="7"/>
  <c r="AE97" i="7"/>
  <c r="AE98" i="7"/>
  <c r="AE99" i="7"/>
  <c r="AE100" i="7"/>
  <c r="AE101" i="7"/>
  <c r="AE102" i="7"/>
  <c r="AE103" i="7"/>
  <c r="AE104" i="7"/>
  <c r="AE105" i="7"/>
  <c r="AE106" i="7"/>
  <c r="AE107" i="7"/>
  <c r="AE108" i="7"/>
  <c r="AE109" i="7"/>
  <c r="AE110" i="7"/>
  <c r="AE111" i="7"/>
  <c r="AE112" i="7"/>
  <c r="AE113" i="7"/>
  <c r="AE114" i="7"/>
  <c r="AE115" i="7"/>
  <c r="AE116" i="7"/>
  <c r="AE117" i="7"/>
  <c r="AE118" i="7"/>
  <c r="AE119" i="7"/>
  <c r="AE120" i="7"/>
  <c r="AE121" i="7"/>
  <c r="AE122" i="7"/>
  <c r="AE123" i="7"/>
  <c r="AE124" i="7"/>
  <c r="AE125" i="7"/>
  <c r="AE126" i="7"/>
  <c r="AE127" i="7"/>
  <c r="AE128" i="7"/>
  <c r="AE129" i="7"/>
  <c r="AE130" i="7"/>
  <c r="AE131" i="7"/>
  <c r="AE132" i="7"/>
  <c r="AE133" i="7"/>
  <c r="AE134" i="7"/>
  <c r="AE135" i="7"/>
  <c r="AE136" i="7"/>
  <c r="AE137" i="7"/>
  <c r="AE138" i="7"/>
  <c r="AE139" i="7"/>
  <c r="AE140" i="7"/>
  <c r="AE141" i="7"/>
  <c r="AE142" i="7"/>
  <c r="AE143" i="7"/>
  <c r="AE144" i="7"/>
  <c r="AE145" i="7"/>
  <c r="AE146" i="7"/>
  <c r="AE147" i="7"/>
  <c r="AE148" i="7"/>
  <c r="AE149" i="7"/>
  <c r="AE150" i="7"/>
  <c r="AE151" i="7"/>
  <c r="AE152" i="7"/>
  <c r="AE153" i="7"/>
  <c r="AE154" i="7"/>
  <c r="AE155" i="7"/>
  <c r="AE156" i="7"/>
  <c r="AE157" i="7"/>
  <c r="AE158" i="7"/>
  <c r="AE159" i="7"/>
  <c r="AE160" i="7"/>
  <c r="AE161" i="7"/>
  <c r="AE162" i="7"/>
  <c r="AE163" i="7"/>
  <c r="AE164" i="7"/>
  <c r="AE165" i="7"/>
  <c r="AE166" i="7"/>
  <c r="AE167" i="7"/>
  <c r="AE168" i="7"/>
  <c r="AE169" i="7"/>
  <c r="AE170" i="7"/>
  <c r="AE171" i="7"/>
  <c r="AE172" i="7"/>
  <c r="AE173" i="7"/>
  <c r="AE174" i="7"/>
  <c r="AE175" i="7"/>
  <c r="AE176" i="7"/>
  <c r="AE177" i="7"/>
  <c r="AE178" i="7"/>
  <c r="AE179" i="7"/>
  <c r="AE180" i="7"/>
  <c r="AE181" i="7"/>
  <c r="AE182" i="7"/>
  <c r="AE183" i="7"/>
  <c r="AE184" i="7"/>
  <c r="AE185" i="7"/>
  <c r="AE186" i="7"/>
  <c r="AE187" i="7"/>
  <c r="AE188" i="7"/>
  <c r="AE189" i="7"/>
  <c r="AE190" i="7"/>
  <c r="AE191" i="7"/>
  <c r="AE192" i="7"/>
  <c r="AE193" i="7"/>
  <c r="AE194" i="7"/>
  <c r="AE195" i="7"/>
  <c r="AE196" i="7"/>
  <c r="AE197" i="7"/>
  <c r="AE198" i="7"/>
  <c r="AE199" i="7"/>
  <c r="AE200" i="7"/>
  <c r="AE201" i="7"/>
  <c r="AE202" i="7"/>
  <c r="AE203" i="7"/>
  <c r="AE204" i="7"/>
  <c r="AE205" i="7"/>
  <c r="AE206" i="7"/>
  <c r="AE207" i="7"/>
  <c r="AE208" i="7"/>
  <c r="AE209" i="7"/>
  <c r="AE210" i="7"/>
  <c r="AE211" i="7"/>
  <c r="AE212" i="7"/>
  <c r="AE213" i="7"/>
  <c r="AE214" i="7"/>
  <c r="AE215" i="7"/>
  <c r="AE216" i="7"/>
  <c r="AE217" i="7"/>
  <c r="AE218" i="7"/>
  <c r="AE219" i="7"/>
  <c r="AE220" i="7"/>
  <c r="AE221" i="7"/>
  <c r="AE222" i="7"/>
  <c r="AE223" i="7"/>
  <c r="AE224" i="7"/>
  <c r="AE225" i="7"/>
  <c r="AE226" i="7"/>
  <c r="AE227" i="7"/>
  <c r="AE228" i="7"/>
  <c r="AE229" i="7"/>
  <c r="AE230" i="7"/>
  <c r="AE231" i="7"/>
  <c r="AE232" i="7"/>
  <c r="AE233" i="7"/>
  <c r="AE234" i="7"/>
  <c r="AE235" i="7"/>
  <c r="AE236" i="7"/>
  <c r="AE237" i="7"/>
  <c r="AE238" i="7"/>
  <c r="AE239" i="7"/>
  <c r="AE240" i="7"/>
  <c r="AE241" i="7"/>
  <c r="AE242" i="7"/>
  <c r="AE243" i="7"/>
  <c r="AE244" i="7"/>
  <c r="AE245" i="7"/>
  <c r="AE246" i="7"/>
  <c r="AE247" i="7"/>
  <c r="AE248" i="7"/>
  <c r="AE249" i="7"/>
  <c r="AE250" i="7"/>
  <c r="AE251" i="7"/>
  <c r="AE252" i="7"/>
  <c r="AE253" i="7"/>
  <c r="AE254" i="7"/>
  <c r="AE255" i="7"/>
  <c r="AE256" i="7"/>
  <c r="AE257" i="7"/>
  <c r="AE258" i="7"/>
  <c r="AE259" i="7"/>
  <c r="AE260" i="7"/>
  <c r="AE261" i="7"/>
  <c r="AE262" i="7"/>
  <c r="AE263" i="7"/>
  <c r="AE264" i="7"/>
  <c r="AE265" i="7"/>
  <c r="AE266" i="7"/>
  <c r="AE267" i="7"/>
  <c r="AE268" i="7"/>
  <c r="AE269" i="7"/>
  <c r="AE270" i="7"/>
  <c r="AE271" i="7"/>
  <c r="AE272" i="7"/>
  <c r="AE273" i="7"/>
  <c r="AE274" i="7"/>
  <c r="AE275" i="7"/>
  <c r="AE276" i="7"/>
  <c r="AE277" i="7"/>
  <c r="AE278" i="7"/>
  <c r="AE279" i="7"/>
  <c r="AE280" i="7"/>
  <c r="AE281" i="7"/>
  <c r="AE282" i="7"/>
  <c r="AE283" i="7"/>
  <c r="AE284" i="7"/>
  <c r="AE285" i="7"/>
  <c r="AE286" i="7"/>
  <c r="AE287" i="7"/>
  <c r="AE288" i="7"/>
  <c r="AE289" i="7"/>
  <c r="AE290" i="7"/>
  <c r="AE291" i="7"/>
  <c r="AE292" i="7"/>
  <c r="AE293" i="7"/>
  <c r="AE294" i="7"/>
  <c r="AE295" i="7"/>
  <c r="AE296" i="7"/>
  <c r="AE297" i="7"/>
  <c r="AE298" i="7"/>
  <c r="AE299" i="7"/>
  <c r="AE300" i="7"/>
  <c r="AE301" i="7"/>
  <c r="AE302" i="7"/>
  <c r="AE303" i="7"/>
  <c r="AE304" i="7"/>
  <c r="AE305" i="7"/>
  <c r="AE306" i="7"/>
  <c r="AE307" i="7"/>
  <c r="AE308" i="7"/>
  <c r="AE309" i="7"/>
  <c r="AE310" i="7"/>
  <c r="AE311" i="7"/>
  <c r="AE312" i="7"/>
  <c r="AE313" i="7"/>
  <c r="AE314" i="7"/>
  <c r="AE315" i="7"/>
  <c r="AE316" i="7"/>
  <c r="AE317" i="7"/>
  <c r="AE318" i="7"/>
  <c r="AE319" i="7"/>
  <c r="AE320" i="7"/>
  <c r="AE321" i="7"/>
  <c r="AE322" i="7"/>
  <c r="AE323" i="7"/>
  <c r="AE324" i="7"/>
  <c r="AE325" i="7"/>
  <c r="AE326" i="7"/>
  <c r="AE327" i="7"/>
  <c r="AE328" i="7"/>
  <c r="AE329" i="7"/>
  <c r="AE330" i="7"/>
  <c r="AE331" i="7"/>
  <c r="AE332" i="7"/>
  <c r="AE333" i="7"/>
  <c r="AE334" i="7"/>
  <c r="AE335" i="7"/>
  <c r="AE336" i="7"/>
  <c r="AE337" i="7"/>
  <c r="AE338" i="7"/>
  <c r="AE339" i="7"/>
  <c r="AE340" i="7"/>
  <c r="AE341" i="7"/>
  <c r="AE342" i="7"/>
  <c r="AE343" i="7"/>
  <c r="AE344" i="7"/>
  <c r="AE345" i="7"/>
  <c r="AE346" i="7"/>
  <c r="AE347" i="7"/>
  <c r="AE348" i="7"/>
  <c r="AE349" i="7"/>
  <c r="AE350" i="7"/>
  <c r="AE351" i="7"/>
  <c r="AE352" i="7"/>
  <c r="AE353" i="7"/>
  <c r="AE354" i="7"/>
  <c r="AE355" i="7"/>
  <c r="AE356" i="7"/>
  <c r="AE357" i="7"/>
  <c r="AE358" i="7"/>
  <c r="AE359" i="7"/>
  <c r="AE360" i="7"/>
  <c r="AE361" i="7"/>
  <c r="AE362" i="7"/>
  <c r="AE363" i="7"/>
  <c r="AE364" i="7"/>
  <c r="AE365" i="7"/>
  <c r="AE366" i="7"/>
  <c r="AE367" i="7"/>
  <c r="AE368" i="7"/>
  <c r="AE369" i="7"/>
  <c r="AE370" i="7"/>
  <c r="AE371" i="7"/>
  <c r="AE372" i="7"/>
  <c r="AE373" i="7"/>
  <c r="AE374" i="7"/>
  <c r="AE375" i="7"/>
  <c r="AE376" i="7"/>
  <c r="AE377" i="7"/>
  <c r="AE378" i="7"/>
  <c r="AE379" i="7"/>
  <c r="AE380" i="7"/>
  <c r="AE381" i="7"/>
  <c r="AE382" i="7"/>
  <c r="AE383" i="7"/>
  <c r="AE384" i="7"/>
  <c r="AE385" i="7"/>
  <c r="AE386" i="7"/>
  <c r="AE387" i="7"/>
  <c r="AE388" i="7"/>
  <c r="AE389" i="7"/>
  <c r="AE390" i="7"/>
  <c r="AE391" i="7"/>
  <c r="AE392" i="7"/>
  <c r="AE393" i="7"/>
  <c r="AE394" i="7"/>
  <c r="AE395" i="7"/>
  <c r="AE396" i="7"/>
  <c r="AE397" i="7"/>
  <c r="AE398" i="7"/>
  <c r="AE399" i="7"/>
  <c r="AE400" i="7"/>
  <c r="AE401" i="7"/>
  <c r="AE402" i="7"/>
  <c r="AE403" i="7"/>
  <c r="AE404" i="7"/>
  <c r="AE405" i="7"/>
  <c r="AE406" i="7"/>
  <c r="AE407" i="7"/>
  <c r="AE408" i="7"/>
  <c r="AE409" i="7"/>
  <c r="AE410" i="7"/>
  <c r="AE411" i="7"/>
  <c r="AE412" i="7"/>
  <c r="AE413" i="7"/>
  <c r="AE414" i="7"/>
  <c r="AE415" i="7"/>
  <c r="AE416" i="7"/>
  <c r="AE417" i="7"/>
  <c r="AE418" i="7"/>
  <c r="AE419" i="7"/>
  <c r="AE420" i="7"/>
  <c r="AE421" i="7"/>
  <c r="AE422" i="7"/>
  <c r="AE423" i="7"/>
  <c r="AE424" i="7"/>
  <c r="AE425" i="7"/>
  <c r="AE426" i="7"/>
  <c r="AE427" i="7"/>
  <c r="AE428" i="7"/>
  <c r="AE429" i="7"/>
  <c r="AE430" i="7"/>
  <c r="AE431" i="7"/>
  <c r="AE432" i="7"/>
  <c r="AE433" i="7"/>
  <c r="AE434" i="7"/>
  <c r="AE435" i="7"/>
  <c r="AE436" i="7"/>
  <c r="AE437" i="7"/>
  <c r="AE438" i="7"/>
  <c r="AE439" i="7"/>
  <c r="AE440" i="7"/>
  <c r="AE441" i="7"/>
  <c r="AE442" i="7"/>
  <c r="AE443" i="7"/>
  <c r="AE444" i="7"/>
  <c r="AE445" i="7"/>
  <c r="AE446" i="7"/>
  <c r="AE447" i="7"/>
  <c r="AE448" i="7"/>
  <c r="AE449" i="7"/>
  <c r="AE450" i="7"/>
  <c r="AE451" i="7"/>
  <c r="AE452" i="7"/>
  <c r="AE453" i="7"/>
  <c r="AE454" i="7"/>
  <c r="AE455" i="7"/>
  <c r="AE456" i="7"/>
  <c r="AE457" i="7"/>
  <c r="AE458" i="7"/>
  <c r="AE459" i="7"/>
  <c r="AE460" i="7"/>
  <c r="AE461" i="7"/>
  <c r="AE462" i="7"/>
  <c r="AE463" i="7"/>
  <c r="AE464" i="7"/>
  <c r="AE465" i="7"/>
  <c r="AE466" i="7"/>
  <c r="AE467" i="7"/>
  <c r="AE468" i="7"/>
  <c r="AE469" i="7"/>
  <c r="AE470" i="7"/>
  <c r="AE471" i="7"/>
  <c r="AE472" i="7"/>
  <c r="AE473" i="7"/>
  <c r="AE474" i="7"/>
  <c r="AE475" i="7"/>
  <c r="AE476" i="7"/>
  <c r="AE477" i="7"/>
  <c r="AE478" i="7"/>
  <c r="AE479" i="7"/>
  <c r="AE480" i="7"/>
  <c r="AE481" i="7"/>
  <c r="AE482" i="7"/>
  <c r="AE483" i="7"/>
  <c r="AE484" i="7"/>
  <c r="AE485" i="7"/>
  <c r="AE486" i="7"/>
  <c r="AE487" i="7"/>
  <c r="AE488" i="7"/>
  <c r="AE489" i="7"/>
  <c r="AE490" i="7"/>
  <c r="AE491" i="7"/>
  <c r="AE492" i="7"/>
  <c r="AE493" i="7"/>
  <c r="AE494" i="7"/>
  <c r="AE495" i="7"/>
  <c r="AE496" i="7"/>
  <c r="AE497" i="7"/>
  <c r="AE498" i="7"/>
  <c r="AE499" i="7"/>
  <c r="AE500" i="7"/>
  <c r="AE501" i="7"/>
  <c r="AE502" i="7"/>
  <c r="AE503" i="7"/>
  <c r="AE504" i="7"/>
  <c r="AE505" i="7"/>
  <c r="AE506" i="7"/>
  <c r="AE507" i="7"/>
  <c r="AE508" i="7"/>
  <c r="AE509" i="7"/>
  <c r="AE510" i="7"/>
  <c r="AE511" i="7"/>
  <c r="AE512" i="7"/>
  <c r="AE513" i="7"/>
  <c r="AE514" i="7"/>
  <c r="AE515" i="7"/>
  <c r="AE516" i="7"/>
  <c r="AE517" i="7"/>
  <c r="AE518" i="7"/>
  <c r="AE519" i="7"/>
  <c r="AE520" i="7"/>
  <c r="AE521" i="7"/>
  <c r="AE522" i="7"/>
  <c r="AE523" i="7"/>
  <c r="AE524" i="7"/>
  <c r="AE525" i="7"/>
  <c r="AE526" i="7"/>
  <c r="AE527" i="7"/>
  <c r="AE528" i="7"/>
  <c r="AE529" i="7"/>
  <c r="AE530" i="7"/>
  <c r="AE531" i="7"/>
  <c r="AE532" i="7"/>
  <c r="AE533" i="7"/>
  <c r="AE534" i="7"/>
  <c r="AE535" i="7"/>
  <c r="AE536" i="7"/>
  <c r="AE537" i="7"/>
  <c r="AE538" i="7"/>
  <c r="AE539" i="7"/>
  <c r="AE540" i="7"/>
  <c r="AE541" i="7"/>
  <c r="AE542" i="7"/>
  <c r="AE543" i="7"/>
  <c r="AE544" i="7"/>
  <c r="AE545" i="7"/>
  <c r="AE546" i="7"/>
  <c r="AE547" i="7"/>
  <c r="AE548" i="7"/>
  <c r="AE549" i="7"/>
  <c r="AE550" i="7"/>
  <c r="AE551" i="7"/>
  <c r="AE552" i="7"/>
  <c r="AE553" i="7"/>
  <c r="AE554" i="7"/>
  <c r="AE555" i="7"/>
  <c r="AE556" i="7"/>
  <c r="AE557" i="7"/>
  <c r="AE558" i="7"/>
  <c r="AE559" i="7"/>
  <c r="AE560" i="7"/>
  <c r="AE561" i="7"/>
  <c r="AE562" i="7"/>
  <c r="AE563" i="7"/>
  <c r="AE564" i="7"/>
  <c r="AE565" i="7"/>
  <c r="AE566" i="7"/>
  <c r="AE567" i="7"/>
  <c r="AE568" i="7"/>
  <c r="AE569" i="7"/>
  <c r="AE570" i="7"/>
  <c r="AE571" i="7"/>
  <c r="AE572" i="7"/>
  <c r="AE573" i="7"/>
  <c r="AE574" i="7"/>
  <c r="AE575" i="7"/>
  <c r="AE576" i="7"/>
  <c r="AE577" i="7"/>
  <c r="AE578" i="7"/>
  <c r="AE579" i="7"/>
  <c r="AE580" i="7"/>
  <c r="AE581" i="7"/>
  <c r="AE582" i="7"/>
  <c r="AE583" i="7"/>
  <c r="AE584" i="7"/>
  <c r="AE585" i="7"/>
  <c r="AE586" i="7"/>
  <c r="AE587" i="7"/>
  <c r="AE588" i="7"/>
  <c r="AE589" i="7"/>
  <c r="AE590" i="7"/>
  <c r="AE591" i="7"/>
  <c r="AE592" i="7"/>
  <c r="AE593" i="7"/>
  <c r="AE594" i="7"/>
  <c r="AE595" i="7"/>
  <c r="AE596" i="7"/>
  <c r="AE597" i="7"/>
  <c r="AE598" i="7"/>
  <c r="AE599" i="7"/>
  <c r="AE600" i="7"/>
  <c r="AE601" i="7"/>
  <c r="AE602" i="7"/>
  <c r="AE603" i="7"/>
  <c r="AE604" i="7"/>
  <c r="AE605" i="7"/>
  <c r="AE606" i="7"/>
  <c r="AE607" i="7"/>
  <c r="AE608" i="7"/>
  <c r="AE609" i="7"/>
  <c r="AE610" i="7"/>
  <c r="AE611" i="7"/>
  <c r="AE612" i="7"/>
  <c r="AE613" i="7"/>
  <c r="AE614" i="7"/>
  <c r="AE615" i="7"/>
  <c r="AE616" i="7"/>
  <c r="AE617" i="7"/>
  <c r="AE618" i="7"/>
  <c r="AE619" i="7"/>
  <c r="AE620" i="7"/>
  <c r="AE621" i="7"/>
  <c r="AE622" i="7"/>
  <c r="AE623" i="7"/>
  <c r="AE624" i="7"/>
  <c r="AE625" i="7"/>
  <c r="AE626" i="7"/>
  <c r="AE627" i="7"/>
  <c r="AE628" i="7"/>
  <c r="AE629" i="7"/>
  <c r="AE630" i="7"/>
  <c r="AE631" i="7"/>
  <c r="AE632" i="7"/>
  <c r="AE633" i="7"/>
  <c r="AE634" i="7"/>
  <c r="AE635" i="7"/>
  <c r="AE636" i="7"/>
  <c r="AE637" i="7"/>
  <c r="AE638" i="7"/>
  <c r="AE639" i="7"/>
  <c r="AE640" i="7"/>
  <c r="AE641" i="7"/>
  <c r="AE642" i="7"/>
  <c r="AE643" i="7"/>
  <c r="AE644" i="7"/>
  <c r="AE645" i="7"/>
  <c r="AE646" i="7"/>
  <c r="AE647" i="7"/>
  <c r="AE648" i="7"/>
  <c r="AE649" i="7"/>
  <c r="AE650" i="7"/>
  <c r="AE651" i="7"/>
  <c r="AE652" i="7"/>
  <c r="AE653" i="7"/>
  <c r="AE654" i="7"/>
  <c r="AE655" i="7"/>
  <c r="AE656" i="7"/>
  <c r="AE657" i="7"/>
  <c r="AE658" i="7"/>
  <c r="AE659" i="7"/>
  <c r="AE660" i="7"/>
  <c r="AE661" i="7"/>
  <c r="AE662" i="7"/>
  <c r="AE663" i="7"/>
  <c r="AE664" i="7"/>
  <c r="AE665" i="7"/>
  <c r="AE666" i="7"/>
  <c r="AE667" i="7"/>
  <c r="AE668" i="7"/>
  <c r="AE669" i="7"/>
  <c r="AE670" i="7"/>
  <c r="AE671" i="7"/>
  <c r="AE672" i="7"/>
  <c r="AE673" i="7"/>
  <c r="AE674" i="7"/>
  <c r="AE675" i="7"/>
  <c r="AE676" i="7"/>
  <c r="AE677" i="7"/>
  <c r="AE678" i="7"/>
  <c r="AE679" i="7"/>
  <c r="AE680" i="7"/>
  <c r="AE681" i="7"/>
  <c r="AE682" i="7"/>
  <c r="AE683" i="7"/>
  <c r="AE684" i="7"/>
  <c r="AE685" i="7"/>
  <c r="AE686" i="7"/>
  <c r="AE687" i="7"/>
  <c r="AE688" i="7"/>
  <c r="AE689" i="7"/>
  <c r="AE690" i="7"/>
  <c r="AE691" i="7"/>
  <c r="AE692" i="7"/>
  <c r="AE693" i="7"/>
  <c r="AE694" i="7"/>
  <c r="AE695" i="7"/>
  <c r="AE696" i="7"/>
  <c r="AE697" i="7"/>
  <c r="AE698" i="7"/>
  <c r="AE699" i="7"/>
  <c r="AE700" i="7"/>
  <c r="AE701" i="7"/>
  <c r="AE702" i="7"/>
  <c r="AE703" i="7"/>
  <c r="AE704" i="7"/>
  <c r="AE705" i="7"/>
  <c r="AE706" i="7"/>
  <c r="AE707" i="7"/>
  <c r="AE708" i="7"/>
  <c r="AE709" i="7"/>
  <c r="AE710" i="7"/>
  <c r="AE711" i="7"/>
  <c r="AE712" i="7"/>
  <c r="AE713" i="7"/>
  <c r="AE714" i="7"/>
  <c r="AE715" i="7"/>
  <c r="AE716" i="7"/>
  <c r="AE717" i="7"/>
  <c r="AE718" i="7"/>
  <c r="AE719" i="7"/>
  <c r="AE720" i="7"/>
  <c r="AE721" i="7"/>
  <c r="AE722" i="7"/>
  <c r="AE723" i="7"/>
  <c r="AE724" i="7"/>
  <c r="AE725" i="7"/>
  <c r="AE726" i="7"/>
  <c r="AE727" i="7"/>
  <c r="AE728" i="7"/>
  <c r="AE729" i="7"/>
  <c r="AE730" i="7"/>
  <c r="AE731" i="7"/>
  <c r="AE732" i="7"/>
  <c r="AE733" i="7"/>
  <c r="AE734" i="7"/>
  <c r="AE735" i="7"/>
  <c r="AE736" i="7"/>
  <c r="AE737" i="7"/>
  <c r="AE738" i="7"/>
  <c r="AE739" i="7"/>
  <c r="AE740" i="7"/>
  <c r="AE741" i="7"/>
  <c r="AE742" i="7"/>
  <c r="AE743" i="7"/>
  <c r="AE744" i="7"/>
  <c r="AE745" i="7"/>
  <c r="AE746" i="7"/>
  <c r="AE747" i="7"/>
  <c r="AE748" i="7"/>
  <c r="AE749" i="7"/>
  <c r="AE750" i="7"/>
  <c r="AE751" i="7"/>
  <c r="AE752" i="7"/>
  <c r="AE753" i="7"/>
  <c r="AE754" i="7"/>
  <c r="AE755" i="7"/>
  <c r="AE756" i="7"/>
  <c r="AE757" i="7"/>
  <c r="AE758" i="7"/>
  <c r="AE759" i="7"/>
  <c r="AE760" i="7"/>
  <c r="AE761" i="7"/>
  <c r="AE762" i="7"/>
  <c r="AE763" i="7"/>
  <c r="AE764" i="7"/>
  <c r="AE765" i="7"/>
  <c r="AE766" i="7"/>
  <c r="AE767" i="7"/>
  <c r="AE768" i="7"/>
  <c r="AE769" i="7"/>
  <c r="AE770" i="7"/>
  <c r="AE771" i="7"/>
  <c r="AE772" i="7"/>
  <c r="AE773" i="7"/>
  <c r="AE774" i="7"/>
  <c r="AE775" i="7"/>
  <c r="AE776" i="7"/>
  <c r="AE777" i="7"/>
  <c r="AE778" i="7"/>
  <c r="AE779" i="7"/>
  <c r="AE780" i="7"/>
  <c r="AE781" i="7"/>
  <c r="AE782" i="7"/>
  <c r="AE783" i="7"/>
  <c r="AE784" i="7"/>
  <c r="AE785" i="7"/>
  <c r="AE786" i="7"/>
  <c r="AE787" i="7"/>
  <c r="AE788" i="7"/>
  <c r="AE789" i="7"/>
  <c r="AE790" i="7"/>
  <c r="AE791" i="7"/>
  <c r="AE792" i="7"/>
  <c r="AE793" i="7"/>
  <c r="AE794" i="7"/>
  <c r="AE795" i="7"/>
  <c r="AE796" i="7"/>
  <c r="AE797" i="7"/>
  <c r="AE798" i="7"/>
  <c r="AE799" i="7"/>
  <c r="AE800" i="7"/>
  <c r="AE801" i="7"/>
  <c r="AE802" i="7"/>
  <c r="AE803" i="7"/>
  <c r="AE804" i="7"/>
  <c r="AE805" i="7"/>
  <c r="AE806" i="7"/>
  <c r="AE807" i="7"/>
  <c r="AE808" i="7"/>
  <c r="AE809" i="7"/>
  <c r="AE810" i="7"/>
  <c r="AE811" i="7"/>
  <c r="AE812" i="7"/>
  <c r="AE813" i="7"/>
  <c r="AE814" i="7"/>
  <c r="AE815" i="7"/>
  <c r="AE816" i="7"/>
  <c r="AE817" i="7"/>
  <c r="AE818" i="7"/>
  <c r="AE819" i="7"/>
  <c r="AE820" i="7"/>
  <c r="AE821" i="7"/>
  <c r="AE822" i="7"/>
  <c r="AE823" i="7"/>
  <c r="AE824" i="7"/>
  <c r="AE825" i="7"/>
  <c r="AE826" i="7"/>
  <c r="AE827" i="7"/>
  <c r="AE828" i="7"/>
  <c r="AE829" i="7"/>
  <c r="AE830" i="7"/>
  <c r="AE831" i="7"/>
  <c r="AE832" i="7"/>
  <c r="AE833" i="7"/>
  <c r="AE834" i="7"/>
  <c r="AE835" i="7"/>
  <c r="AE836" i="7"/>
  <c r="AE837" i="7"/>
  <c r="AE838" i="7"/>
  <c r="AE839" i="7"/>
  <c r="AE840" i="7"/>
  <c r="AE841" i="7"/>
  <c r="AE842" i="7"/>
  <c r="AE843" i="7"/>
  <c r="AE844" i="7"/>
  <c r="AE845" i="7"/>
  <c r="AE846" i="7"/>
  <c r="AE847" i="7"/>
  <c r="AE848" i="7"/>
  <c r="AE849" i="7"/>
  <c r="AE850" i="7"/>
  <c r="AE851" i="7"/>
  <c r="AE852" i="7"/>
  <c r="AE853" i="7"/>
  <c r="AE854" i="7"/>
  <c r="AE855" i="7"/>
  <c r="AE856" i="7"/>
  <c r="AE857" i="7"/>
  <c r="AE858" i="7"/>
  <c r="AE859" i="7"/>
  <c r="AE860" i="7"/>
  <c r="AE861" i="7"/>
  <c r="AE862" i="7"/>
  <c r="AE863" i="7"/>
  <c r="AE864" i="7"/>
  <c r="AE865" i="7"/>
  <c r="AE866" i="7"/>
  <c r="AE867" i="7"/>
  <c r="AE868" i="7"/>
  <c r="AE869" i="7"/>
  <c r="AE870" i="7"/>
  <c r="AE871" i="7"/>
  <c r="AE872" i="7"/>
  <c r="AE873" i="7"/>
  <c r="AE874" i="7"/>
  <c r="AE875" i="7"/>
  <c r="AE876" i="7"/>
  <c r="AE877" i="7"/>
  <c r="AE878" i="7"/>
  <c r="AE879" i="7"/>
  <c r="AE880" i="7"/>
  <c r="AE881" i="7"/>
  <c r="AE882" i="7"/>
  <c r="AE883" i="7"/>
  <c r="AE884" i="7"/>
  <c r="AE885" i="7"/>
  <c r="AE886" i="7"/>
  <c r="AE887" i="7"/>
  <c r="AE888" i="7"/>
  <c r="AE889" i="7"/>
  <c r="AE890" i="7"/>
  <c r="AE891" i="7"/>
  <c r="AE892" i="7"/>
  <c r="AE893" i="7"/>
  <c r="AE894" i="7"/>
  <c r="AE895" i="7"/>
  <c r="AE896" i="7"/>
  <c r="AE897" i="7"/>
  <c r="AE898" i="7"/>
  <c r="AE899" i="7"/>
  <c r="AE900" i="7"/>
  <c r="AE901" i="7"/>
  <c r="AE902" i="7"/>
  <c r="AE903" i="7"/>
  <c r="AE904" i="7"/>
  <c r="AE905" i="7"/>
  <c r="AE906" i="7"/>
  <c r="AE907" i="7"/>
  <c r="AE908" i="7"/>
  <c r="AE909" i="7"/>
  <c r="AE910" i="7"/>
  <c r="AE911" i="7"/>
  <c r="AE912" i="7"/>
  <c r="AE913" i="7"/>
  <c r="AE914" i="7"/>
  <c r="AE915" i="7"/>
  <c r="AE916" i="7"/>
  <c r="AE917" i="7"/>
  <c r="AE918" i="7"/>
  <c r="AE919" i="7"/>
  <c r="AE920" i="7"/>
  <c r="AE921" i="7"/>
  <c r="AE922" i="7"/>
  <c r="AE923" i="7"/>
  <c r="AE924" i="7"/>
  <c r="AE925" i="7"/>
  <c r="AE926" i="7"/>
  <c r="AE927" i="7"/>
  <c r="AE928" i="7"/>
  <c r="AE929" i="7"/>
  <c r="AE930" i="7"/>
  <c r="AE931" i="7"/>
  <c r="AE932" i="7"/>
  <c r="AE933" i="7"/>
  <c r="AE934" i="7"/>
  <c r="AE935" i="7"/>
  <c r="AE936" i="7"/>
  <c r="AE937" i="7"/>
  <c r="AE938" i="7"/>
  <c r="AE939" i="7"/>
  <c r="AE940" i="7"/>
  <c r="AE941" i="7"/>
  <c r="AE942" i="7"/>
  <c r="AE943" i="7"/>
  <c r="AE944" i="7"/>
  <c r="AE945" i="7"/>
  <c r="AE946" i="7"/>
  <c r="AE947" i="7"/>
  <c r="AE948" i="7"/>
  <c r="AE949" i="7"/>
  <c r="AE950" i="7"/>
  <c r="AE951" i="7"/>
  <c r="AE952" i="7"/>
  <c r="AE953" i="7"/>
  <c r="AE954" i="7"/>
  <c r="AE955" i="7"/>
  <c r="AE956" i="7"/>
  <c r="AE957" i="7"/>
  <c r="AE958" i="7"/>
  <c r="AE959" i="7"/>
  <c r="AE960" i="7"/>
  <c r="AE961" i="7"/>
  <c r="AE962" i="7"/>
  <c r="AE963" i="7"/>
  <c r="AE964" i="7"/>
  <c r="AE965" i="7"/>
  <c r="AE966" i="7"/>
  <c r="AE967" i="7"/>
  <c r="AE968" i="7"/>
  <c r="AE969" i="7"/>
  <c r="AE970" i="7"/>
  <c r="AE971" i="7"/>
  <c r="AE972" i="7"/>
  <c r="AE973" i="7"/>
  <c r="AE974" i="7"/>
  <c r="AE975" i="7"/>
  <c r="AE976" i="7"/>
  <c r="AE977" i="7"/>
  <c r="AE978" i="7"/>
  <c r="AE979" i="7"/>
  <c r="AE980" i="7"/>
  <c r="AE981" i="7"/>
  <c r="AE982" i="7"/>
  <c r="AE983" i="7"/>
  <c r="AE984" i="7"/>
  <c r="AE985" i="7"/>
  <c r="AE986" i="7"/>
  <c r="AE987" i="7"/>
  <c r="AE988" i="7"/>
  <c r="AE989" i="7"/>
  <c r="AE990" i="7"/>
  <c r="AE991" i="7"/>
  <c r="AE992" i="7"/>
  <c r="AE993" i="7"/>
  <c r="AE994" i="7"/>
  <c r="AE995" i="7"/>
  <c r="AE996" i="7"/>
  <c r="AE997" i="7"/>
  <c r="AE998" i="7"/>
  <c r="AE999" i="7"/>
  <c r="AE1000" i="7"/>
  <c r="AE1001" i="7"/>
  <c r="AE1002" i="7"/>
  <c r="AE1003" i="7"/>
  <c r="AE1004" i="7"/>
  <c r="AE1005" i="7"/>
  <c r="AE1006" i="7"/>
  <c r="AE1007" i="7"/>
  <c r="AE1008" i="7"/>
  <c r="AE1009" i="7"/>
  <c r="AE1010" i="7"/>
  <c r="AE1011" i="7"/>
  <c r="AE1012" i="7"/>
  <c r="AE1013" i="7"/>
  <c r="AE1014" i="7"/>
  <c r="AE1015" i="7"/>
  <c r="AE1016" i="7"/>
  <c r="AE1017" i="7"/>
  <c r="AE1018" i="7"/>
  <c r="AE1019" i="7"/>
  <c r="AE1020" i="7"/>
  <c r="AE1021" i="7"/>
  <c r="AE1022" i="7"/>
  <c r="AE1023" i="7"/>
  <c r="AE1024" i="7"/>
  <c r="AE1025" i="7"/>
  <c r="AE1026" i="7"/>
  <c r="AE1027" i="7"/>
  <c r="AE1028" i="7"/>
  <c r="AE1029" i="7"/>
  <c r="AE1030" i="7"/>
  <c r="AE1031" i="7"/>
  <c r="AE1032" i="7"/>
  <c r="AE1033" i="7"/>
  <c r="AE1034" i="7"/>
  <c r="AE1035" i="7"/>
  <c r="AE1036" i="7"/>
  <c r="AE1037" i="7"/>
  <c r="AE1038" i="7"/>
  <c r="AE1039" i="7"/>
  <c r="AE1040" i="7"/>
  <c r="AE1041" i="7"/>
  <c r="AE1042" i="7"/>
  <c r="AE1043" i="7"/>
  <c r="AE1044" i="7"/>
  <c r="AE1045" i="7"/>
  <c r="AE1046" i="7"/>
  <c r="AE1047" i="7"/>
  <c r="AE1048" i="7"/>
  <c r="AE1049" i="7"/>
  <c r="AE1050" i="7"/>
  <c r="AE1051" i="7"/>
  <c r="AE1052" i="7"/>
  <c r="AE1053" i="7"/>
  <c r="AE1054" i="7"/>
  <c r="AE1055" i="7"/>
  <c r="AE1056" i="7"/>
  <c r="AE1057" i="7"/>
  <c r="AE1058" i="7"/>
  <c r="AE1059" i="7"/>
  <c r="AE1060" i="7"/>
  <c r="AE1061" i="7"/>
  <c r="AE1062" i="7"/>
  <c r="AE1063" i="7"/>
  <c r="AE1064" i="7"/>
  <c r="AE1065" i="7"/>
  <c r="AE1066" i="7"/>
  <c r="AE1067" i="7"/>
  <c r="AE1068" i="7"/>
  <c r="AE1069" i="7"/>
  <c r="AE1070" i="7"/>
  <c r="AE1071" i="7"/>
  <c r="AE1072" i="7"/>
  <c r="AE1073" i="7"/>
  <c r="AE1074" i="7"/>
  <c r="AE1075" i="7"/>
  <c r="AE1076" i="7"/>
  <c r="AE1077" i="7"/>
  <c r="AE1078" i="7"/>
  <c r="AE1079" i="7"/>
  <c r="AE1080" i="7"/>
  <c r="AE1081" i="7"/>
  <c r="AE1082" i="7"/>
  <c r="AE1083" i="7"/>
  <c r="AE1084" i="7"/>
  <c r="AE1085" i="7"/>
  <c r="AE1086" i="7"/>
  <c r="AE1087" i="7"/>
  <c r="AE1088" i="7"/>
  <c r="AE1089" i="7"/>
  <c r="AE1090" i="7"/>
  <c r="AE1091" i="7"/>
  <c r="AE1092" i="7"/>
  <c r="AE1093" i="7"/>
  <c r="AE1094" i="7"/>
  <c r="AE1095" i="7"/>
  <c r="AE1096" i="7"/>
  <c r="AE1097" i="7"/>
  <c r="AE1098" i="7"/>
  <c r="AE1099" i="7"/>
  <c r="AE1100" i="7"/>
  <c r="AE1101" i="7"/>
  <c r="AE1102" i="7"/>
  <c r="AE1103" i="7"/>
  <c r="AE1104" i="7"/>
  <c r="AE1105" i="7"/>
  <c r="AE1106" i="7"/>
  <c r="AE1107" i="7"/>
  <c r="AE1108" i="7"/>
  <c r="AE1109" i="7"/>
  <c r="AE1110" i="7"/>
  <c r="AE1111" i="7"/>
  <c r="AE1112" i="7"/>
  <c r="AE1113" i="7"/>
  <c r="AE1114" i="7"/>
  <c r="AE1115" i="7"/>
  <c r="AE1116" i="7"/>
  <c r="AE1117" i="7"/>
  <c r="AE1118" i="7"/>
  <c r="AE1119" i="7"/>
  <c r="AE1120" i="7"/>
  <c r="AE1121" i="7"/>
  <c r="AE1122" i="7"/>
  <c r="AE1123" i="7"/>
  <c r="AE1124" i="7"/>
  <c r="AE1125" i="7"/>
  <c r="AE1126" i="7"/>
  <c r="AE1127" i="7"/>
  <c r="AE1128" i="7"/>
  <c r="AE1129" i="7"/>
  <c r="AE1130" i="7"/>
  <c r="AE1131" i="7"/>
  <c r="AE1132" i="7"/>
  <c r="AE1133" i="7"/>
  <c r="AE1134" i="7"/>
  <c r="AE1135" i="7"/>
  <c r="AE1136" i="7"/>
  <c r="AE1137" i="7"/>
  <c r="AE1138" i="7"/>
  <c r="AE1139" i="7"/>
  <c r="AE1140" i="7"/>
  <c r="AE1141" i="7"/>
  <c r="AE1142" i="7"/>
  <c r="AE1143" i="7"/>
  <c r="AE1144" i="7"/>
  <c r="AE1145" i="7"/>
  <c r="AE1146" i="7"/>
  <c r="AE1147" i="7"/>
  <c r="AE1148" i="7"/>
  <c r="AE1149" i="7"/>
  <c r="AE1150" i="7"/>
  <c r="AE1151" i="7"/>
  <c r="AE1152" i="7"/>
  <c r="AE1153" i="7"/>
  <c r="AE1154" i="7"/>
  <c r="AE1155" i="7"/>
  <c r="AE1156" i="7"/>
  <c r="AE1157" i="7"/>
  <c r="AE1158" i="7"/>
  <c r="AE1159" i="7"/>
  <c r="AE1160" i="7"/>
  <c r="AE1161" i="7"/>
  <c r="AE1162" i="7"/>
  <c r="AE1163" i="7"/>
  <c r="AE1164" i="7"/>
  <c r="AE1165" i="7"/>
  <c r="AE1166" i="7"/>
  <c r="AE1167" i="7"/>
  <c r="AE1168" i="7"/>
  <c r="AE1169" i="7"/>
  <c r="AE1170" i="7"/>
  <c r="AE1171" i="7"/>
  <c r="AE1172" i="7"/>
  <c r="AE1173" i="7"/>
  <c r="AE1174" i="7"/>
  <c r="AE1175" i="7"/>
  <c r="AE1176" i="7"/>
  <c r="AE1177" i="7"/>
  <c r="AE1178" i="7"/>
  <c r="AE1179" i="7"/>
  <c r="AE1180" i="7"/>
  <c r="AE1181" i="7"/>
  <c r="AE1182" i="7"/>
  <c r="AE1183" i="7"/>
  <c r="AE1184" i="7"/>
  <c r="AE1185" i="7"/>
  <c r="AE1186" i="7"/>
  <c r="AE1187" i="7"/>
  <c r="AE1188" i="7"/>
  <c r="AE1189" i="7"/>
  <c r="AE1190" i="7"/>
  <c r="AE1191" i="7"/>
  <c r="AE1192" i="7"/>
  <c r="AE1193" i="7"/>
  <c r="AE1194" i="7"/>
  <c r="AE1195" i="7"/>
  <c r="AE1196" i="7"/>
  <c r="AE1197" i="7"/>
  <c r="AE1198" i="7"/>
  <c r="AE1199" i="7"/>
  <c r="AE1200" i="7"/>
  <c r="AE1201" i="7"/>
  <c r="AE1202" i="7"/>
  <c r="AE1203" i="7"/>
  <c r="AE1204" i="7"/>
  <c r="AE1205" i="7"/>
  <c r="AE1206" i="7"/>
  <c r="AE1207" i="7"/>
  <c r="AE1208" i="7"/>
  <c r="AE1209" i="7"/>
  <c r="AE1210" i="7"/>
  <c r="AE1211" i="7"/>
  <c r="AE1212" i="7"/>
  <c r="AE1213" i="7"/>
  <c r="AE1214" i="7"/>
  <c r="AE1215" i="7"/>
  <c r="AE1216" i="7"/>
  <c r="AE1217" i="7"/>
  <c r="AE1218" i="7"/>
  <c r="AE1219" i="7"/>
  <c r="AE1220" i="7"/>
  <c r="AE1221" i="7"/>
  <c r="AE1222" i="7"/>
  <c r="AE1223" i="7"/>
  <c r="AE1224" i="7"/>
  <c r="AE1225" i="7"/>
  <c r="AE1226" i="7"/>
  <c r="AE1227" i="7"/>
  <c r="AE1228" i="7"/>
  <c r="AE1229" i="7"/>
  <c r="AE1230" i="7"/>
  <c r="AE1231" i="7"/>
  <c r="AE1232" i="7"/>
  <c r="AE1233" i="7"/>
  <c r="AE1234" i="7"/>
  <c r="AE1235" i="7"/>
  <c r="AE1236" i="7"/>
  <c r="AE1237" i="7"/>
  <c r="AE1238" i="7"/>
  <c r="AE1239" i="7"/>
  <c r="AE1240" i="7"/>
  <c r="AE1241" i="7"/>
  <c r="AE1242" i="7"/>
  <c r="AE1243" i="7"/>
  <c r="AE1244" i="7"/>
  <c r="AE1245" i="7"/>
  <c r="AE1246" i="7"/>
  <c r="AE1247" i="7"/>
  <c r="AE1248" i="7"/>
  <c r="AE1249" i="7"/>
  <c r="AE1250" i="7"/>
  <c r="AE1251" i="7"/>
  <c r="AE1252" i="7"/>
  <c r="AE1253" i="7"/>
  <c r="AE1254" i="7"/>
  <c r="AE1255" i="7"/>
  <c r="AE1256" i="7"/>
  <c r="AE1257" i="7"/>
  <c r="AE1258" i="7"/>
  <c r="AE1259" i="7"/>
  <c r="AE1260" i="7"/>
  <c r="AE1261" i="7"/>
  <c r="AE1262" i="7"/>
  <c r="AE1263" i="7"/>
  <c r="AE1264" i="7"/>
  <c r="AE1265" i="7"/>
  <c r="AE1266" i="7"/>
  <c r="AE1267" i="7"/>
  <c r="AE1268" i="7"/>
  <c r="AE1269" i="7"/>
  <c r="AE1270" i="7"/>
  <c r="AE1271" i="7"/>
  <c r="AE1272" i="7"/>
  <c r="AE1273" i="7"/>
  <c r="AE1274" i="7"/>
  <c r="AE1275" i="7"/>
  <c r="AE1276" i="7"/>
  <c r="AE1277" i="7"/>
  <c r="AE1278" i="7"/>
  <c r="AE1279" i="7"/>
  <c r="AE1280" i="7"/>
  <c r="AE1281" i="7"/>
  <c r="AE1282" i="7"/>
  <c r="AE1283" i="7"/>
  <c r="AE1284" i="7"/>
  <c r="AE1285" i="7"/>
  <c r="AE1286" i="7"/>
  <c r="AE1287" i="7"/>
  <c r="AE1288" i="7"/>
  <c r="AE1289" i="7"/>
  <c r="AE1290" i="7"/>
  <c r="AE1291" i="7"/>
  <c r="AE1292" i="7"/>
  <c r="AE1293" i="7"/>
  <c r="AE1294" i="7"/>
  <c r="AE1295" i="7"/>
  <c r="AE1296" i="7"/>
  <c r="AE1297" i="7"/>
  <c r="AE1298" i="7"/>
  <c r="AE1299" i="7"/>
  <c r="AE1300" i="7"/>
  <c r="AE1301" i="7"/>
  <c r="AE1302" i="7"/>
  <c r="AE1303" i="7"/>
  <c r="AE1304" i="7"/>
  <c r="AE1305" i="7"/>
  <c r="AE1306" i="7"/>
  <c r="AE1307" i="7"/>
  <c r="AE1308" i="7"/>
  <c r="AE1309" i="7"/>
  <c r="AE1310" i="7"/>
  <c r="AE1311" i="7"/>
  <c r="AE1312" i="7"/>
  <c r="AE1313" i="7"/>
  <c r="AE1314" i="7"/>
  <c r="AE1315" i="7"/>
  <c r="AE1316" i="7"/>
  <c r="AE1317" i="7"/>
  <c r="AE1318" i="7"/>
  <c r="AE1319" i="7"/>
  <c r="AE1320" i="7"/>
  <c r="AE1321" i="7"/>
  <c r="AE1322" i="7"/>
  <c r="AE1323" i="7"/>
  <c r="AE1324" i="7"/>
  <c r="AE1325" i="7"/>
  <c r="AE1326" i="7"/>
  <c r="AE1327" i="7"/>
  <c r="AE1328" i="7"/>
  <c r="AE1329" i="7"/>
  <c r="AE1330" i="7"/>
  <c r="AE1331" i="7"/>
  <c r="AE1332" i="7"/>
  <c r="AE1333" i="7"/>
  <c r="AE1334" i="7"/>
  <c r="AE1335" i="7"/>
  <c r="AE1336" i="7"/>
  <c r="AE1337" i="7"/>
  <c r="AE1338" i="7"/>
  <c r="AE1339" i="7"/>
  <c r="AE1340" i="7"/>
  <c r="AE1341" i="7"/>
  <c r="AE1342" i="7"/>
  <c r="AE1343" i="7"/>
  <c r="AE1344" i="7"/>
  <c r="AE1345" i="7"/>
  <c r="AE1346" i="7"/>
  <c r="AE1347" i="7"/>
  <c r="AE1348" i="7"/>
  <c r="AE1349" i="7"/>
  <c r="AE1350" i="7"/>
  <c r="AE1351" i="7"/>
  <c r="AE1352" i="7"/>
  <c r="AE1353" i="7"/>
  <c r="AE1354" i="7"/>
  <c r="AE1355" i="7"/>
  <c r="AE1356" i="7"/>
  <c r="AE1357" i="7"/>
  <c r="AE1358" i="7"/>
  <c r="AE1359" i="7"/>
  <c r="AE1360" i="7"/>
  <c r="AE1361" i="7"/>
  <c r="AE1362" i="7"/>
  <c r="AE1363" i="7"/>
  <c r="AE1364" i="7"/>
  <c r="AE1365" i="7"/>
  <c r="AE1366" i="7"/>
  <c r="AE1367" i="7"/>
  <c r="AE1368" i="7"/>
  <c r="AE1369" i="7"/>
  <c r="AE1370" i="7"/>
  <c r="AE1371" i="7"/>
  <c r="AE1372" i="7"/>
  <c r="AE1373" i="7"/>
  <c r="AE1374" i="7"/>
  <c r="AE1375" i="7"/>
  <c r="AE1376" i="7"/>
  <c r="AE1377" i="7"/>
  <c r="AE1378" i="7"/>
  <c r="AE1379" i="7"/>
  <c r="AE1380" i="7"/>
  <c r="AE1381" i="7"/>
  <c r="AE1382" i="7"/>
  <c r="AE1383" i="7"/>
  <c r="AE1384" i="7"/>
  <c r="AE1385" i="7"/>
  <c r="AE1386" i="7"/>
  <c r="AE1387" i="7"/>
  <c r="AE1388" i="7"/>
  <c r="AE1389" i="7"/>
  <c r="AE1390" i="7"/>
  <c r="AE1391" i="7"/>
  <c r="AE1392" i="7"/>
  <c r="AE1393" i="7"/>
  <c r="AE1394" i="7"/>
  <c r="AE1395" i="7"/>
  <c r="AE1396" i="7"/>
  <c r="AE1397" i="7"/>
  <c r="AE1398" i="7"/>
  <c r="AE1399" i="7"/>
  <c r="AE1400" i="7"/>
  <c r="AE1401" i="7"/>
  <c r="AE1402" i="7"/>
  <c r="AE1403" i="7"/>
  <c r="AE1404" i="7"/>
  <c r="AE1405" i="7"/>
  <c r="AE1406" i="7"/>
  <c r="AE1407" i="7"/>
  <c r="AE1408" i="7"/>
  <c r="AE1409" i="7"/>
  <c r="AE1410" i="7"/>
  <c r="AE1411" i="7"/>
  <c r="AE1412" i="7"/>
  <c r="AE1413" i="7"/>
  <c r="AE1414" i="7"/>
  <c r="AE1415" i="7"/>
  <c r="AE1416" i="7"/>
  <c r="AE1417" i="7"/>
  <c r="AE1418" i="7"/>
  <c r="AE1419" i="7"/>
  <c r="AE1420" i="7"/>
  <c r="AE1421" i="7"/>
  <c r="AE1422" i="7"/>
  <c r="AE1423" i="7"/>
  <c r="AE1424" i="7"/>
  <c r="AE1425" i="7"/>
  <c r="AE1426" i="7"/>
  <c r="AE1427" i="7"/>
  <c r="AE1428" i="7"/>
  <c r="AE1429" i="7"/>
  <c r="AE1430" i="7"/>
  <c r="AE1431" i="7"/>
  <c r="AE1432" i="7"/>
  <c r="AE1433" i="7"/>
  <c r="AE1434" i="7"/>
  <c r="AE1435" i="7"/>
  <c r="AE1436" i="7"/>
  <c r="AE1437" i="7"/>
  <c r="AE1438" i="7"/>
  <c r="AE1439" i="7"/>
  <c r="AE1440" i="7"/>
  <c r="AE1441" i="7"/>
  <c r="AE1442" i="7"/>
  <c r="AE1443" i="7"/>
  <c r="AE1444" i="7"/>
  <c r="AE1445" i="7"/>
  <c r="AE1446" i="7"/>
  <c r="AE1447" i="7"/>
  <c r="AE1448" i="7"/>
  <c r="AE1449" i="7"/>
  <c r="AE1450" i="7"/>
  <c r="AE1451" i="7"/>
  <c r="AE1452" i="7"/>
  <c r="AE1453" i="7"/>
  <c r="AE1454" i="7"/>
  <c r="AE1455" i="7"/>
  <c r="AE1456" i="7"/>
  <c r="AE1457" i="7"/>
  <c r="AE1458" i="7"/>
  <c r="AE1459" i="7"/>
  <c r="AE1460" i="7"/>
  <c r="AE1461" i="7"/>
  <c r="AE1462" i="7"/>
  <c r="AE1463" i="7"/>
  <c r="AE1464" i="7"/>
  <c r="AE1465" i="7"/>
  <c r="AE1466" i="7"/>
  <c r="AE1467" i="7"/>
  <c r="AE1468" i="7"/>
  <c r="AE1469" i="7"/>
  <c r="AE1470" i="7"/>
  <c r="AE1471" i="7"/>
  <c r="AE1472" i="7"/>
  <c r="AE1473" i="7"/>
  <c r="AE1474" i="7"/>
  <c r="AE1475" i="7"/>
  <c r="AE1476" i="7"/>
  <c r="AE1477" i="7"/>
  <c r="AE1478" i="7"/>
  <c r="AE1479" i="7"/>
  <c r="AE1480" i="7"/>
  <c r="AE1481" i="7"/>
  <c r="AE1482" i="7"/>
  <c r="AE1483" i="7"/>
  <c r="AE1484" i="7"/>
  <c r="AE1485" i="7"/>
  <c r="AE1486" i="7"/>
  <c r="AE1487" i="7"/>
  <c r="AE1488" i="7"/>
  <c r="AE1489" i="7"/>
  <c r="AE1490" i="7"/>
  <c r="AE1491" i="7"/>
  <c r="AE1492" i="7"/>
  <c r="AE1493" i="7"/>
  <c r="AE1494" i="7"/>
  <c r="AE1495" i="7"/>
  <c r="AE1496" i="7"/>
  <c r="AE1497" i="7"/>
  <c r="AE1498" i="7"/>
  <c r="AE1499" i="7"/>
  <c r="AE1500" i="7"/>
  <c r="AE1501" i="7"/>
  <c r="AE1502" i="7"/>
  <c r="AE1503" i="7"/>
  <c r="AE1504" i="7"/>
  <c r="AE1505" i="7"/>
  <c r="AE1506" i="7"/>
  <c r="AE1507" i="7"/>
  <c r="AE1508" i="7"/>
  <c r="AE1509" i="7"/>
  <c r="AE1510" i="7"/>
  <c r="AE1511" i="7"/>
  <c r="AE1512" i="7"/>
  <c r="AE1513" i="7"/>
  <c r="AE1514" i="7"/>
  <c r="AE1515" i="7"/>
  <c r="AE1516" i="7"/>
  <c r="AE1517" i="7"/>
  <c r="AE1518" i="7"/>
  <c r="AE1519" i="7"/>
  <c r="AE1520" i="7"/>
  <c r="AE1521" i="7"/>
  <c r="AE1522" i="7"/>
  <c r="AE1523" i="7"/>
  <c r="AE1524" i="7"/>
  <c r="AE1525" i="7"/>
  <c r="AE1526" i="7"/>
  <c r="AE1527" i="7"/>
  <c r="AE1528" i="7"/>
  <c r="AE1529" i="7"/>
  <c r="AE1530" i="7"/>
  <c r="AE1531" i="7"/>
  <c r="AE1532" i="7"/>
  <c r="AE1533" i="7"/>
  <c r="AE1534" i="7"/>
  <c r="AE1535" i="7"/>
  <c r="AE1536" i="7"/>
  <c r="AE1537" i="7"/>
  <c r="AE1538" i="7"/>
  <c r="AE1539" i="7"/>
  <c r="AE1540" i="7"/>
  <c r="AE1541" i="7"/>
  <c r="AE1542" i="7"/>
  <c r="AE1543" i="7"/>
  <c r="AE1544" i="7"/>
  <c r="AE1545" i="7"/>
  <c r="AE1546" i="7"/>
  <c r="AE1547" i="7"/>
  <c r="AE1548" i="7"/>
  <c r="AE1549" i="7"/>
  <c r="AE1550" i="7"/>
  <c r="AE1551" i="7"/>
  <c r="AE1552" i="7"/>
  <c r="AE1553" i="7"/>
  <c r="AE1554" i="7"/>
  <c r="AE1555" i="7"/>
  <c r="AE1556" i="7"/>
  <c r="AE1557" i="7"/>
  <c r="AE1558" i="7"/>
  <c r="AE1559" i="7"/>
  <c r="AE1560" i="7"/>
  <c r="AE1561" i="7"/>
  <c r="AE1562" i="7"/>
  <c r="AE1563" i="7"/>
  <c r="AE1564" i="7"/>
  <c r="AE1565" i="7"/>
  <c r="AE1566" i="7"/>
  <c r="AE1567" i="7"/>
  <c r="AE1568" i="7"/>
  <c r="AE1569" i="7"/>
  <c r="AE1570" i="7"/>
  <c r="AE1571" i="7"/>
  <c r="AE1572" i="7"/>
  <c r="AE1573" i="7"/>
  <c r="AE1574" i="7"/>
  <c r="AE1575" i="7"/>
  <c r="AE1576" i="7"/>
  <c r="AE1577" i="7"/>
  <c r="AE1578" i="7"/>
  <c r="AE1579" i="7"/>
  <c r="AE1580" i="7"/>
  <c r="AE1581" i="7"/>
  <c r="AE1582" i="7"/>
  <c r="AE1583" i="7"/>
  <c r="AE1584" i="7"/>
  <c r="AE1585" i="7"/>
  <c r="AE1586" i="7"/>
  <c r="AE1587" i="7"/>
  <c r="AE1588" i="7"/>
  <c r="AE1589" i="7"/>
  <c r="AE1590" i="7"/>
  <c r="AE1591" i="7"/>
  <c r="AE1592" i="7"/>
  <c r="AE1593" i="7"/>
  <c r="AE1594" i="7"/>
  <c r="AE1595" i="7"/>
  <c r="AE1596" i="7"/>
  <c r="AE1597" i="7"/>
  <c r="AE1598" i="7"/>
  <c r="AE1599" i="7"/>
  <c r="AE1600" i="7"/>
  <c r="AE1601" i="7"/>
  <c r="AE1602" i="7"/>
  <c r="AE1603" i="7"/>
  <c r="AE1604" i="7"/>
  <c r="AE1605" i="7"/>
  <c r="AE1606" i="7"/>
  <c r="AE1607" i="7"/>
  <c r="AE1608" i="7"/>
  <c r="AE1609" i="7"/>
  <c r="AE1610" i="7"/>
  <c r="AE1611" i="7"/>
  <c r="AE1612" i="7"/>
  <c r="AE1613" i="7"/>
  <c r="AE1614" i="7"/>
  <c r="AE1615" i="7"/>
  <c r="AE1616" i="7"/>
  <c r="AE1617" i="7"/>
  <c r="AE1618" i="7"/>
  <c r="AE1619" i="7"/>
  <c r="AE1620" i="7"/>
  <c r="AE1621" i="7"/>
  <c r="AE1622" i="7"/>
  <c r="AE1623" i="7"/>
  <c r="AE1624" i="7"/>
  <c r="AE1625" i="7"/>
  <c r="AE1626" i="7"/>
  <c r="AE1627" i="7"/>
  <c r="AE1628" i="7"/>
  <c r="AE1629" i="7"/>
  <c r="AE1630" i="7"/>
  <c r="AE1631" i="7"/>
  <c r="AE1632" i="7"/>
  <c r="AE1633" i="7"/>
  <c r="AE1634" i="7"/>
  <c r="AE1635" i="7"/>
  <c r="AE1636" i="7"/>
  <c r="AE1637" i="7"/>
  <c r="AE1638" i="7"/>
  <c r="AE1639" i="7"/>
  <c r="AE1640" i="7"/>
  <c r="AE1641" i="7"/>
  <c r="AE1642" i="7"/>
  <c r="AE1643" i="7"/>
  <c r="AE1644" i="7"/>
  <c r="AE1645" i="7"/>
  <c r="AE1646" i="7"/>
  <c r="AE1647" i="7"/>
  <c r="AE1648" i="7"/>
  <c r="AE1649" i="7"/>
  <c r="AE1650" i="7"/>
  <c r="AE1651" i="7"/>
  <c r="AE1652" i="7"/>
  <c r="AE1653" i="7"/>
  <c r="AE1654" i="7"/>
  <c r="AE1655" i="7"/>
  <c r="AE1656" i="7"/>
  <c r="AE1657" i="7"/>
  <c r="AE1658" i="7"/>
  <c r="AE1659" i="7"/>
  <c r="AE1660" i="7"/>
  <c r="AE1661" i="7"/>
  <c r="AE1662" i="7"/>
  <c r="AE1663" i="7"/>
  <c r="AE1664" i="7"/>
  <c r="AE1665" i="7"/>
  <c r="AE1666" i="7"/>
  <c r="AE1667" i="7"/>
  <c r="AE1668" i="7"/>
  <c r="AE1669" i="7"/>
  <c r="AE1670" i="7"/>
  <c r="AE1671" i="7"/>
  <c r="AE1672" i="7"/>
  <c r="AE1673" i="7"/>
  <c r="AE1674" i="7"/>
  <c r="AE1675" i="7"/>
  <c r="AE1676" i="7"/>
  <c r="AE1677" i="7"/>
  <c r="AE1678" i="7"/>
  <c r="AE1679" i="7"/>
  <c r="AE1680" i="7"/>
  <c r="AE1681" i="7"/>
  <c r="AE1682" i="7"/>
  <c r="AE1683" i="7"/>
  <c r="AE1684" i="7"/>
  <c r="AE1685" i="7"/>
  <c r="AE1686" i="7"/>
  <c r="AE1687" i="7"/>
  <c r="AE1688" i="7"/>
  <c r="AE1689" i="7"/>
  <c r="AE1690" i="7"/>
  <c r="AE1691" i="7"/>
  <c r="AE1692" i="7"/>
  <c r="AE1693" i="7"/>
  <c r="AE1694" i="7"/>
  <c r="AE1695" i="7"/>
  <c r="AE1696" i="7"/>
  <c r="AE1697" i="7"/>
  <c r="AE1698" i="7"/>
  <c r="AE1699" i="7"/>
  <c r="AE1700" i="7"/>
  <c r="AE1701" i="7"/>
  <c r="AE1702" i="7"/>
  <c r="AE1703" i="7"/>
  <c r="AE1704" i="7"/>
  <c r="AE1705" i="7"/>
  <c r="AE1706" i="7"/>
  <c r="AE1707" i="7"/>
  <c r="AE1708" i="7"/>
  <c r="AE1709" i="7"/>
  <c r="AE1710" i="7"/>
  <c r="AE1711" i="7"/>
  <c r="AE1712" i="7"/>
  <c r="AE1713" i="7"/>
  <c r="AE1714" i="7"/>
  <c r="AE1715" i="7"/>
  <c r="AE1716" i="7"/>
  <c r="AE1717" i="7"/>
  <c r="AE1718" i="7"/>
  <c r="AE1719" i="7"/>
  <c r="AE1720" i="7"/>
  <c r="AE1721" i="7"/>
  <c r="AE1722" i="7"/>
  <c r="AE1723" i="7"/>
  <c r="AE1724" i="7"/>
  <c r="AE1725" i="7"/>
  <c r="AE1726" i="7"/>
  <c r="AE1727" i="7"/>
  <c r="AE1728" i="7"/>
  <c r="AE1729" i="7"/>
  <c r="AE1730" i="7"/>
  <c r="AE1731" i="7"/>
  <c r="AE1732" i="7"/>
  <c r="AE1733" i="7"/>
  <c r="AE1734" i="7"/>
  <c r="AE1735" i="7"/>
  <c r="AE1736" i="7"/>
  <c r="AE1737" i="7"/>
  <c r="AE1738" i="7"/>
  <c r="AE1739" i="7"/>
  <c r="AE1740" i="7"/>
  <c r="AE1741" i="7"/>
  <c r="AE1742" i="7"/>
  <c r="AE1743" i="7"/>
  <c r="AE1744" i="7"/>
  <c r="AE1745" i="7"/>
  <c r="AE1746" i="7"/>
  <c r="AE1747" i="7"/>
  <c r="AE1748" i="7"/>
  <c r="AE1749" i="7"/>
  <c r="AE1750" i="7"/>
  <c r="AE1751" i="7"/>
  <c r="AE1752" i="7"/>
  <c r="AE1753" i="7"/>
  <c r="AE1754" i="7"/>
  <c r="AE1755" i="7"/>
  <c r="AE1756" i="7"/>
  <c r="AE1757" i="7"/>
  <c r="AE1758" i="7"/>
  <c r="AE1759" i="7"/>
  <c r="AE1760" i="7"/>
  <c r="AE1761" i="7"/>
  <c r="AE1762" i="7"/>
  <c r="AE1763" i="7"/>
  <c r="AE1764" i="7"/>
  <c r="AE1765" i="7"/>
  <c r="AE1766" i="7"/>
  <c r="AE1767" i="7"/>
  <c r="AE1768" i="7"/>
  <c r="AE1769" i="7"/>
  <c r="AE1770" i="7"/>
  <c r="AE1771" i="7"/>
  <c r="AE1772" i="7"/>
  <c r="AE1773" i="7"/>
  <c r="AE1774" i="7"/>
  <c r="AE1775" i="7"/>
  <c r="AE1776" i="7"/>
  <c r="AE1777" i="7"/>
  <c r="AE1778" i="7"/>
  <c r="AE1779" i="7"/>
  <c r="AE1780" i="7"/>
  <c r="AE1781" i="7"/>
  <c r="AE1782" i="7"/>
  <c r="AE1783" i="7"/>
  <c r="AE1784" i="7"/>
  <c r="AE1785" i="7"/>
  <c r="AE1786" i="7"/>
  <c r="AE1787" i="7"/>
  <c r="AE1788" i="7"/>
  <c r="AE1789" i="7"/>
  <c r="AE1790" i="7"/>
  <c r="AE1791" i="7"/>
  <c r="AE1792" i="7"/>
  <c r="AE22" i="7"/>
  <c r="AB23" i="7"/>
  <c r="AC23" i="7" s="1"/>
  <c r="AB24" i="7"/>
  <c r="AC24" i="7" s="1"/>
  <c r="AB25" i="7"/>
  <c r="AC25" i="7" s="1"/>
  <c r="AB26" i="7"/>
  <c r="AC26" i="7" s="1"/>
  <c r="AB27" i="7"/>
  <c r="AC27" i="7" s="1"/>
  <c r="AB28" i="7"/>
  <c r="AC28" i="7" s="1"/>
  <c r="AB29" i="7"/>
  <c r="AC29" i="7" s="1"/>
  <c r="AB30" i="7"/>
  <c r="AC30" i="7" s="1"/>
  <c r="AB31" i="7"/>
  <c r="AC31" i="7" s="1"/>
  <c r="AB32" i="7"/>
  <c r="AC32" i="7" s="1"/>
  <c r="AB33" i="7"/>
  <c r="AC33" i="7" s="1"/>
  <c r="AB34" i="7"/>
  <c r="AC34" i="7" s="1"/>
  <c r="AB35" i="7"/>
  <c r="AC35" i="7" s="1"/>
  <c r="AB36" i="7"/>
  <c r="AC36" i="7" s="1"/>
  <c r="AB37" i="7"/>
  <c r="AC37" i="7" s="1"/>
  <c r="AB38" i="7"/>
  <c r="AC38" i="7" s="1"/>
  <c r="AB39" i="7"/>
  <c r="AC39" i="7" s="1"/>
  <c r="AB40" i="7"/>
  <c r="AC40" i="7" s="1"/>
  <c r="AB41" i="7"/>
  <c r="AC41" i="7" s="1"/>
  <c r="AB42" i="7"/>
  <c r="AC42" i="7" s="1"/>
  <c r="AB43" i="7"/>
  <c r="AC43" i="7" s="1"/>
  <c r="AB44" i="7"/>
  <c r="AC44" i="7" s="1"/>
  <c r="AB45" i="7"/>
  <c r="AC45" i="7" s="1"/>
  <c r="AB46" i="7"/>
  <c r="AC46" i="7" s="1"/>
  <c r="AB47" i="7"/>
  <c r="AC47" i="7" s="1"/>
  <c r="AB48" i="7"/>
  <c r="AC48" i="7" s="1"/>
  <c r="AB49" i="7"/>
  <c r="AC49" i="7" s="1"/>
  <c r="AB50" i="7"/>
  <c r="AC50" i="7" s="1"/>
  <c r="AB51" i="7"/>
  <c r="AC51" i="7" s="1"/>
  <c r="AB52" i="7"/>
  <c r="AC52" i="7" s="1"/>
  <c r="AB53" i="7"/>
  <c r="AC53" i="7" s="1"/>
  <c r="AB54" i="7"/>
  <c r="AC54" i="7" s="1"/>
  <c r="AB55" i="7"/>
  <c r="AC55" i="7" s="1"/>
  <c r="AB56" i="7"/>
  <c r="AC56" i="7" s="1"/>
  <c r="AB57" i="7"/>
  <c r="AC57" i="7" s="1"/>
  <c r="AB58" i="7"/>
  <c r="AC58" i="7" s="1"/>
  <c r="AB59" i="7"/>
  <c r="AC59" i="7" s="1"/>
  <c r="AB60" i="7"/>
  <c r="AC60" i="7" s="1"/>
  <c r="AB61" i="7"/>
  <c r="AC61" i="7" s="1"/>
  <c r="AB62" i="7"/>
  <c r="AC62" i="7" s="1"/>
  <c r="AB63" i="7"/>
  <c r="AC63" i="7" s="1"/>
  <c r="AB64" i="7"/>
  <c r="AC64" i="7" s="1"/>
  <c r="AB65" i="7"/>
  <c r="AC65" i="7" s="1"/>
  <c r="AB66" i="7"/>
  <c r="AC66" i="7" s="1"/>
  <c r="AB67" i="7"/>
  <c r="AC67" i="7" s="1"/>
  <c r="AB68" i="7"/>
  <c r="AC68" i="7" s="1"/>
  <c r="AB69" i="7"/>
  <c r="AC69" i="7" s="1"/>
  <c r="AB70" i="7"/>
  <c r="AC70" i="7" s="1"/>
  <c r="AB71" i="7"/>
  <c r="AC71" i="7" s="1"/>
  <c r="AB72" i="7"/>
  <c r="AC72" i="7" s="1"/>
  <c r="AB73" i="7"/>
  <c r="AC73" i="7" s="1"/>
  <c r="AB74" i="7"/>
  <c r="AC74" i="7" s="1"/>
  <c r="AB75" i="7"/>
  <c r="AC75" i="7" s="1"/>
  <c r="AB76" i="7"/>
  <c r="AC76" i="7" s="1"/>
  <c r="AB77" i="7"/>
  <c r="AC77" i="7" s="1"/>
  <c r="AB78" i="7"/>
  <c r="AC78" i="7" s="1"/>
  <c r="AB79" i="7"/>
  <c r="AC79" i="7" s="1"/>
  <c r="AB80" i="7"/>
  <c r="AC80" i="7" s="1"/>
  <c r="AB81" i="7"/>
  <c r="AC81" i="7" s="1"/>
  <c r="AB82" i="7"/>
  <c r="AC82" i="7" s="1"/>
  <c r="AB83" i="7"/>
  <c r="AC83" i="7" s="1"/>
  <c r="AB84" i="7"/>
  <c r="AC84" i="7" s="1"/>
  <c r="AB85" i="7"/>
  <c r="AC85" i="7" s="1"/>
  <c r="AB86" i="7"/>
  <c r="AC86" i="7" s="1"/>
  <c r="AD86" i="7" s="1"/>
  <c r="AB87" i="7"/>
  <c r="AC87" i="7" s="1"/>
  <c r="AB88" i="7"/>
  <c r="AC88" i="7" s="1"/>
  <c r="AB89" i="7"/>
  <c r="AC89" i="7" s="1"/>
  <c r="AB90" i="7"/>
  <c r="AC90" i="7" s="1"/>
  <c r="AB91" i="7"/>
  <c r="AC91" i="7" s="1"/>
  <c r="AB92" i="7"/>
  <c r="AC92" i="7" s="1"/>
  <c r="AB93" i="7"/>
  <c r="AC93" i="7" s="1"/>
  <c r="AB94" i="7"/>
  <c r="AC94" i="7" s="1"/>
  <c r="AB95" i="7"/>
  <c r="AC95" i="7" s="1"/>
  <c r="AB96" i="7"/>
  <c r="AC96" i="7" s="1"/>
  <c r="AB97" i="7"/>
  <c r="AC97" i="7" s="1"/>
  <c r="AB98" i="7"/>
  <c r="AC98" i="7" s="1"/>
  <c r="AB99" i="7"/>
  <c r="AC99" i="7" s="1"/>
  <c r="AB100" i="7"/>
  <c r="AC100" i="7" s="1"/>
  <c r="AB101" i="7"/>
  <c r="AC101" i="7" s="1"/>
  <c r="AB102" i="7"/>
  <c r="AC102" i="7" s="1"/>
  <c r="AB103" i="7"/>
  <c r="AC103" i="7" s="1"/>
  <c r="AB104" i="7"/>
  <c r="AC104" i="7" s="1"/>
  <c r="AB105" i="7"/>
  <c r="AC105" i="7" s="1"/>
  <c r="AB106" i="7"/>
  <c r="AC106" i="7" s="1"/>
  <c r="AB107" i="7"/>
  <c r="AC107" i="7" s="1"/>
  <c r="AB108" i="7"/>
  <c r="AC108" i="7" s="1"/>
  <c r="AB109" i="7"/>
  <c r="AC109" i="7" s="1"/>
  <c r="AB110" i="7"/>
  <c r="AC110" i="7" s="1"/>
  <c r="AB111" i="7"/>
  <c r="AC111" i="7" s="1"/>
  <c r="AB112" i="7"/>
  <c r="AC112" i="7" s="1"/>
  <c r="AB113" i="7"/>
  <c r="AC113" i="7" s="1"/>
  <c r="AB114" i="7"/>
  <c r="AC114" i="7" s="1"/>
  <c r="AB115" i="7"/>
  <c r="AC115" i="7" s="1"/>
  <c r="AB116" i="7"/>
  <c r="AC116" i="7" s="1"/>
  <c r="AB117" i="7"/>
  <c r="AC117" i="7" s="1"/>
  <c r="AB118" i="7"/>
  <c r="AC118" i="7" s="1"/>
  <c r="AB119" i="7"/>
  <c r="AC119" i="7" s="1"/>
  <c r="AB120" i="7"/>
  <c r="AC120" i="7" s="1"/>
  <c r="AB121" i="7"/>
  <c r="AC121" i="7" s="1"/>
  <c r="AB122" i="7"/>
  <c r="AC122" i="7" s="1"/>
  <c r="AB123" i="7"/>
  <c r="AC123" i="7" s="1"/>
  <c r="AB124" i="7"/>
  <c r="AC124" i="7" s="1"/>
  <c r="AB125" i="7"/>
  <c r="AC125" i="7" s="1"/>
  <c r="AD125" i="7" s="1"/>
  <c r="AB126" i="7"/>
  <c r="AC126" i="7" s="1"/>
  <c r="AB127" i="7"/>
  <c r="AC127" i="7" s="1"/>
  <c r="AB128" i="7"/>
  <c r="AC128" i="7" s="1"/>
  <c r="AB129" i="7"/>
  <c r="AC129" i="7" s="1"/>
  <c r="AB130" i="7"/>
  <c r="AC130" i="7" s="1"/>
  <c r="AB131" i="7"/>
  <c r="AC131" i="7" s="1"/>
  <c r="AB132" i="7"/>
  <c r="AC132" i="7" s="1"/>
  <c r="AB133" i="7"/>
  <c r="AC133" i="7" s="1"/>
  <c r="AB134" i="7"/>
  <c r="AC134" i="7" s="1"/>
  <c r="AB135" i="7"/>
  <c r="AC135" i="7" s="1"/>
  <c r="AB136" i="7"/>
  <c r="AC136" i="7" s="1"/>
  <c r="AB137" i="7"/>
  <c r="AC137" i="7" s="1"/>
  <c r="AB138" i="7"/>
  <c r="AC138" i="7" s="1"/>
  <c r="AB139" i="7"/>
  <c r="AC139" i="7" s="1"/>
  <c r="AB140" i="7"/>
  <c r="AC140" i="7" s="1"/>
  <c r="AB141" i="7"/>
  <c r="AC141" i="7" s="1"/>
  <c r="AB142" i="7"/>
  <c r="AC142" i="7" s="1"/>
  <c r="AB143" i="7"/>
  <c r="AC143" i="7" s="1"/>
  <c r="AB144" i="7"/>
  <c r="AC144" i="7" s="1"/>
  <c r="AB145" i="7"/>
  <c r="AC145" i="7" s="1"/>
  <c r="AB146" i="7"/>
  <c r="AC146" i="7" s="1"/>
  <c r="AB147" i="7"/>
  <c r="AC147" i="7" s="1"/>
  <c r="AB148" i="7"/>
  <c r="AC148" i="7" s="1"/>
  <c r="AB149" i="7"/>
  <c r="AC149" i="7" s="1"/>
  <c r="AB150" i="7"/>
  <c r="AC150" i="7" s="1"/>
  <c r="AB151" i="7"/>
  <c r="AC151" i="7" s="1"/>
  <c r="AB152" i="7"/>
  <c r="AC152" i="7" s="1"/>
  <c r="AB153" i="7"/>
  <c r="AC153" i="7" s="1"/>
  <c r="AB154" i="7"/>
  <c r="AC154" i="7" s="1"/>
  <c r="AB155" i="7"/>
  <c r="AC155" i="7" s="1"/>
  <c r="AB156" i="7"/>
  <c r="AC156" i="7" s="1"/>
  <c r="AB157" i="7"/>
  <c r="AC157" i="7" s="1"/>
  <c r="AB158" i="7"/>
  <c r="AC158" i="7" s="1"/>
  <c r="AB159" i="7"/>
  <c r="AC159" i="7" s="1"/>
  <c r="AB160" i="7"/>
  <c r="AC160" i="7" s="1"/>
  <c r="AB161" i="7"/>
  <c r="AC161" i="7" s="1"/>
  <c r="AB162" i="7"/>
  <c r="AC162" i="7" s="1"/>
  <c r="AB163" i="7"/>
  <c r="AC163" i="7" s="1"/>
  <c r="AB164" i="7"/>
  <c r="AC164" i="7" s="1"/>
  <c r="AB165" i="7"/>
  <c r="AC165" i="7" s="1"/>
  <c r="AB166" i="7"/>
  <c r="AC166" i="7" s="1"/>
  <c r="AB167" i="7"/>
  <c r="AC167" i="7" s="1"/>
  <c r="AB168" i="7"/>
  <c r="AC168" i="7" s="1"/>
  <c r="AB169" i="7"/>
  <c r="AC169" i="7" s="1"/>
  <c r="AB170" i="7"/>
  <c r="AC170" i="7" s="1"/>
  <c r="AB171" i="7"/>
  <c r="AC171" i="7" s="1"/>
  <c r="AB172" i="7"/>
  <c r="AC172" i="7" s="1"/>
  <c r="AB173" i="7"/>
  <c r="AC173" i="7" s="1"/>
  <c r="AB174" i="7"/>
  <c r="AC174" i="7" s="1"/>
  <c r="AB175" i="7"/>
  <c r="AC175" i="7" s="1"/>
  <c r="AB176" i="7"/>
  <c r="AC176" i="7" s="1"/>
  <c r="AB177" i="7"/>
  <c r="AC177" i="7" s="1"/>
  <c r="AB178" i="7"/>
  <c r="AC178" i="7" s="1"/>
  <c r="AB179" i="7"/>
  <c r="AC179" i="7" s="1"/>
  <c r="AB180" i="7"/>
  <c r="AC180" i="7" s="1"/>
  <c r="AB181" i="7"/>
  <c r="AC181" i="7" s="1"/>
  <c r="AB182" i="7"/>
  <c r="AC182" i="7" s="1"/>
  <c r="AB183" i="7"/>
  <c r="AC183" i="7" s="1"/>
  <c r="AB184" i="7"/>
  <c r="AC184" i="7" s="1"/>
  <c r="AB185" i="7"/>
  <c r="AC185" i="7" s="1"/>
  <c r="AB186" i="7"/>
  <c r="AC186" i="7" s="1"/>
  <c r="AB187" i="7"/>
  <c r="AC187" i="7" s="1"/>
  <c r="AB188" i="7"/>
  <c r="AC188" i="7" s="1"/>
  <c r="AB189" i="7"/>
  <c r="AC189" i="7" s="1"/>
  <c r="AD189" i="7" s="1"/>
  <c r="AB190" i="7"/>
  <c r="AC190" i="7" s="1"/>
  <c r="AB191" i="7"/>
  <c r="AC191" i="7" s="1"/>
  <c r="AB192" i="7"/>
  <c r="AC192" i="7" s="1"/>
  <c r="AB193" i="7"/>
  <c r="AC193" i="7" s="1"/>
  <c r="AB194" i="7"/>
  <c r="AC194" i="7" s="1"/>
  <c r="AB195" i="7"/>
  <c r="AC195" i="7" s="1"/>
  <c r="AB196" i="7"/>
  <c r="AC196" i="7" s="1"/>
  <c r="AB197" i="7"/>
  <c r="AC197" i="7" s="1"/>
  <c r="AB198" i="7"/>
  <c r="AC198" i="7" s="1"/>
  <c r="AB199" i="7"/>
  <c r="AC199" i="7" s="1"/>
  <c r="AB200" i="7"/>
  <c r="AC200" i="7" s="1"/>
  <c r="AB201" i="7"/>
  <c r="AC201" i="7" s="1"/>
  <c r="AB202" i="7"/>
  <c r="AC202" i="7" s="1"/>
  <c r="AB203" i="7"/>
  <c r="AC203" i="7" s="1"/>
  <c r="AB204" i="7"/>
  <c r="AC204" i="7" s="1"/>
  <c r="AB205" i="7"/>
  <c r="AC205" i="7" s="1"/>
  <c r="AB206" i="7"/>
  <c r="AC206" i="7" s="1"/>
  <c r="AB207" i="7"/>
  <c r="AC207" i="7" s="1"/>
  <c r="AB208" i="7"/>
  <c r="AC208" i="7" s="1"/>
  <c r="AB209" i="7"/>
  <c r="AC209" i="7" s="1"/>
  <c r="AB210" i="7"/>
  <c r="AC210" i="7" s="1"/>
  <c r="AB211" i="7"/>
  <c r="AC211" i="7" s="1"/>
  <c r="AB212" i="7"/>
  <c r="AC212" i="7" s="1"/>
  <c r="AB213" i="7"/>
  <c r="AC213" i="7" s="1"/>
  <c r="AB214" i="7"/>
  <c r="AC214" i="7" s="1"/>
  <c r="AB215" i="7"/>
  <c r="AC215" i="7" s="1"/>
  <c r="AB216" i="7"/>
  <c r="AC216" i="7" s="1"/>
  <c r="AB217" i="7"/>
  <c r="AC217" i="7" s="1"/>
  <c r="AB218" i="7"/>
  <c r="AC218" i="7" s="1"/>
  <c r="AB219" i="7"/>
  <c r="AC219" i="7" s="1"/>
  <c r="AB220" i="7"/>
  <c r="AC220" i="7" s="1"/>
  <c r="AB221" i="7"/>
  <c r="AC221" i="7" s="1"/>
  <c r="AB222" i="7"/>
  <c r="AC222" i="7" s="1"/>
  <c r="AB223" i="7"/>
  <c r="AC223" i="7" s="1"/>
  <c r="AB224" i="7"/>
  <c r="AC224" i="7" s="1"/>
  <c r="AB225" i="7"/>
  <c r="AC225" i="7" s="1"/>
  <c r="AB226" i="7"/>
  <c r="AC226" i="7" s="1"/>
  <c r="AB227" i="7"/>
  <c r="AC227" i="7" s="1"/>
  <c r="AB228" i="7"/>
  <c r="AC228" i="7" s="1"/>
  <c r="AB229" i="7"/>
  <c r="AC229" i="7" s="1"/>
  <c r="AB230" i="7"/>
  <c r="AC230" i="7" s="1"/>
  <c r="AB231" i="7"/>
  <c r="AC231" i="7" s="1"/>
  <c r="AB232" i="7"/>
  <c r="AC232" i="7" s="1"/>
  <c r="AB233" i="7"/>
  <c r="AC233" i="7" s="1"/>
  <c r="AB234" i="7"/>
  <c r="AC234" i="7" s="1"/>
  <c r="AB235" i="7"/>
  <c r="AC235" i="7" s="1"/>
  <c r="AB236" i="7"/>
  <c r="AC236" i="7" s="1"/>
  <c r="AB237" i="7"/>
  <c r="AC237" i="7" s="1"/>
  <c r="AB238" i="7"/>
  <c r="AC238" i="7" s="1"/>
  <c r="AB239" i="7"/>
  <c r="AC239" i="7" s="1"/>
  <c r="AB240" i="7"/>
  <c r="AC240" i="7" s="1"/>
  <c r="AB241" i="7"/>
  <c r="AC241" i="7" s="1"/>
  <c r="AB242" i="7"/>
  <c r="AC242" i="7" s="1"/>
  <c r="AB243" i="7"/>
  <c r="AC243" i="7" s="1"/>
  <c r="AB244" i="7"/>
  <c r="AC244" i="7" s="1"/>
  <c r="AB245" i="7"/>
  <c r="AC245" i="7" s="1"/>
  <c r="AB246" i="7"/>
  <c r="AC246" i="7" s="1"/>
  <c r="AD246" i="7" s="1"/>
  <c r="AB247" i="7"/>
  <c r="AC247" i="7" s="1"/>
  <c r="AB248" i="7"/>
  <c r="AC248" i="7" s="1"/>
  <c r="AB249" i="7"/>
  <c r="AC249" i="7" s="1"/>
  <c r="AB250" i="7"/>
  <c r="AC250" i="7" s="1"/>
  <c r="AB251" i="7"/>
  <c r="AC251" i="7" s="1"/>
  <c r="AD251" i="7" s="1"/>
  <c r="AB252" i="7"/>
  <c r="AC252" i="7" s="1"/>
  <c r="AB253" i="7"/>
  <c r="AC253" i="7" s="1"/>
  <c r="AB254" i="7"/>
  <c r="AC254" i="7" s="1"/>
  <c r="AB255" i="7"/>
  <c r="AC255" i="7" s="1"/>
  <c r="AB256" i="7"/>
  <c r="AC256" i="7" s="1"/>
  <c r="AB257" i="7"/>
  <c r="AC257" i="7" s="1"/>
  <c r="AB258" i="7"/>
  <c r="AC258" i="7" s="1"/>
  <c r="AB259" i="7"/>
  <c r="AC259" i="7" s="1"/>
  <c r="AB260" i="7"/>
  <c r="AC260" i="7" s="1"/>
  <c r="AB261" i="7"/>
  <c r="AC261" i="7" s="1"/>
  <c r="AB262" i="7"/>
  <c r="AC262" i="7" s="1"/>
  <c r="AB263" i="7"/>
  <c r="AC263" i="7" s="1"/>
  <c r="AB264" i="7"/>
  <c r="AC264" i="7" s="1"/>
  <c r="AB265" i="7"/>
  <c r="AC265" i="7" s="1"/>
  <c r="AB266" i="7"/>
  <c r="AC266" i="7" s="1"/>
  <c r="AB267" i="7"/>
  <c r="AC267" i="7" s="1"/>
  <c r="AB268" i="7"/>
  <c r="AC268" i="7" s="1"/>
  <c r="AB269" i="7"/>
  <c r="AC269" i="7" s="1"/>
  <c r="AB270" i="7"/>
  <c r="AC270" i="7" s="1"/>
  <c r="AB271" i="7"/>
  <c r="AC271" i="7" s="1"/>
  <c r="AB272" i="7"/>
  <c r="AC272" i="7" s="1"/>
  <c r="AB273" i="7"/>
  <c r="AC273" i="7" s="1"/>
  <c r="AB274" i="7"/>
  <c r="AC274" i="7" s="1"/>
  <c r="AB275" i="7"/>
  <c r="AC275" i="7" s="1"/>
  <c r="AB276" i="7"/>
  <c r="AC276" i="7" s="1"/>
  <c r="AB277" i="7"/>
  <c r="AC277" i="7" s="1"/>
  <c r="AB278" i="7"/>
  <c r="AC278" i="7" s="1"/>
  <c r="AB279" i="7"/>
  <c r="AC279" i="7" s="1"/>
  <c r="AB280" i="7"/>
  <c r="AC280" i="7" s="1"/>
  <c r="AB281" i="7"/>
  <c r="AC281" i="7" s="1"/>
  <c r="AB282" i="7"/>
  <c r="AC282" i="7" s="1"/>
  <c r="AB283" i="7"/>
  <c r="AC283" i="7" s="1"/>
  <c r="AB284" i="7"/>
  <c r="AC284" i="7" s="1"/>
  <c r="AB285" i="7"/>
  <c r="AC285" i="7" s="1"/>
  <c r="AB286" i="7"/>
  <c r="AC286" i="7" s="1"/>
  <c r="AB287" i="7"/>
  <c r="AC287" i="7" s="1"/>
  <c r="AB288" i="7"/>
  <c r="AC288" i="7" s="1"/>
  <c r="AB289" i="7"/>
  <c r="AC289" i="7" s="1"/>
  <c r="AB290" i="7"/>
  <c r="AC290" i="7" s="1"/>
  <c r="AB291" i="7"/>
  <c r="AC291" i="7" s="1"/>
  <c r="AB292" i="7"/>
  <c r="AC292" i="7" s="1"/>
  <c r="AB293" i="7"/>
  <c r="AC293" i="7" s="1"/>
  <c r="AB294" i="7"/>
  <c r="AC294" i="7" s="1"/>
  <c r="AD294" i="7" s="1"/>
  <c r="AB295" i="7"/>
  <c r="AC295" i="7" s="1"/>
  <c r="AB296" i="7"/>
  <c r="AC296" i="7" s="1"/>
  <c r="AB297" i="7"/>
  <c r="AC297" i="7" s="1"/>
  <c r="AB298" i="7"/>
  <c r="AC298" i="7" s="1"/>
  <c r="AB299" i="7"/>
  <c r="AC299" i="7" s="1"/>
  <c r="AD299" i="7" s="1"/>
  <c r="AB300" i="7"/>
  <c r="AC300" i="7" s="1"/>
  <c r="AB301" i="7"/>
  <c r="AC301" i="7" s="1"/>
  <c r="AB302" i="7"/>
  <c r="AC302" i="7" s="1"/>
  <c r="AB303" i="7"/>
  <c r="AC303" i="7" s="1"/>
  <c r="AB304" i="7"/>
  <c r="AC304" i="7" s="1"/>
  <c r="AB305" i="7"/>
  <c r="AC305" i="7" s="1"/>
  <c r="AB306" i="7"/>
  <c r="AC306" i="7" s="1"/>
  <c r="AB307" i="7"/>
  <c r="AC307" i="7" s="1"/>
  <c r="AB308" i="7"/>
  <c r="AC308" i="7" s="1"/>
  <c r="AB309" i="7"/>
  <c r="AC309" i="7" s="1"/>
  <c r="AB310" i="7"/>
  <c r="AC310" i="7" s="1"/>
  <c r="AB311" i="7"/>
  <c r="AC311" i="7" s="1"/>
  <c r="AB312" i="7"/>
  <c r="AC312" i="7" s="1"/>
  <c r="AB313" i="7"/>
  <c r="AC313" i="7" s="1"/>
  <c r="AB314" i="7"/>
  <c r="AC314" i="7" s="1"/>
  <c r="AB315" i="7"/>
  <c r="AC315" i="7" s="1"/>
  <c r="AB316" i="7"/>
  <c r="AC316" i="7" s="1"/>
  <c r="AB317" i="7"/>
  <c r="AC317" i="7" s="1"/>
  <c r="AB318" i="7"/>
  <c r="AC318" i="7" s="1"/>
  <c r="AB319" i="7"/>
  <c r="AC319" i="7" s="1"/>
  <c r="AB320" i="7"/>
  <c r="AC320" i="7" s="1"/>
  <c r="AB321" i="7"/>
  <c r="AC321" i="7" s="1"/>
  <c r="AB322" i="7"/>
  <c r="AC322" i="7" s="1"/>
  <c r="AB323" i="7"/>
  <c r="AC323" i="7" s="1"/>
  <c r="AB324" i="7"/>
  <c r="AC324" i="7" s="1"/>
  <c r="AB325" i="7"/>
  <c r="AC325" i="7" s="1"/>
  <c r="AB326" i="7"/>
  <c r="AC326" i="7" s="1"/>
  <c r="AB327" i="7"/>
  <c r="AC327" i="7" s="1"/>
  <c r="AB328" i="7"/>
  <c r="AC328" i="7" s="1"/>
  <c r="AB329" i="7"/>
  <c r="AC329" i="7" s="1"/>
  <c r="AB330" i="7"/>
  <c r="AC330" i="7" s="1"/>
  <c r="AB331" i="7"/>
  <c r="AC331" i="7" s="1"/>
  <c r="AB332" i="7"/>
  <c r="AC332" i="7" s="1"/>
  <c r="AB333" i="7"/>
  <c r="AC333" i="7" s="1"/>
  <c r="AB334" i="7"/>
  <c r="AC334" i="7" s="1"/>
  <c r="AB335" i="7"/>
  <c r="AC335" i="7" s="1"/>
  <c r="AB336" i="7"/>
  <c r="AC336" i="7" s="1"/>
  <c r="AB337" i="7"/>
  <c r="AC337" i="7" s="1"/>
  <c r="AB338" i="7"/>
  <c r="AC338" i="7" s="1"/>
  <c r="AB339" i="7"/>
  <c r="AC339" i="7" s="1"/>
  <c r="AB340" i="7"/>
  <c r="AC340" i="7" s="1"/>
  <c r="AB341" i="7"/>
  <c r="AC341" i="7" s="1"/>
  <c r="AB342" i="7"/>
  <c r="AC342" i="7" s="1"/>
  <c r="AB343" i="7"/>
  <c r="AC343" i="7" s="1"/>
  <c r="AB344" i="7"/>
  <c r="AC344" i="7" s="1"/>
  <c r="AB345" i="7"/>
  <c r="AC345" i="7" s="1"/>
  <c r="AB346" i="7"/>
  <c r="AC346" i="7" s="1"/>
  <c r="AB347" i="7"/>
  <c r="AC347" i="7" s="1"/>
  <c r="AB348" i="7"/>
  <c r="AC348" i="7" s="1"/>
  <c r="AB349" i="7"/>
  <c r="AC349" i="7" s="1"/>
  <c r="AB350" i="7"/>
  <c r="AC350" i="7" s="1"/>
  <c r="AB351" i="7"/>
  <c r="AC351" i="7" s="1"/>
  <c r="AB352" i="7"/>
  <c r="AC352" i="7" s="1"/>
  <c r="AB353" i="7"/>
  <c r="AC353" i="7" s="1"/>
  <c r="AB354" i="7"/>
  <c r="AC354" i="7" s="1"/>
  <c r="AB355" i="7"/>
  <c r="AC355" i="7" s="1"/>
  <c r="AB356" i="7"/>
  <c r="AC356" i="7" s="1"/>
  <c r="AB357" i="7"/>
  <c r="AC357" i="7" s="1"/>
  <c r="AB358" i="7"/>
  <c r="AC358" i="7" s="1"/>
  <c r="AB359" i="7"/>
  <c r="AC359" i="7" s="1"/>
  <c r="AB360" i="7"/>
  <c r="AC360" i="7" s="1"/>
  <c r="AB361" i="7"/>
  <c r="AC361" i="7" s="1"/>
  <c r="AB362" i="7"/>
  <c r="AC362" i="7" s="1"/>
  <c r="AB363" i="7"/>
  <c r="AC363" i="7" s="1"/>
  <c r="AD363" i="7" s="1"/>
  <c r="AB364" i="7"/>
  <c r="AC364" i="7" s="1"/>
  <c r="AB365" i="7"/>
  <c r="AC365" i="7" s="1"/>
  <c r="AB366" i="7"/>
  <c r="AC366" i="7" s="1"/>
  <c r="AB367" i="7"/>
  <c r="AC367" i="7" s="1"/>
  <c r="AB368" i="7"/>
  <c r="AC368" i="7" s="1"/>
  <c r="AB369" i="7"/>
  <c r="AC369" i="7" s="1"/>
  <c r="AB370" i="7"/>
  <c r="AC370" i="7" s="1"/>
  <c r="AB371" i="7"/>
  <c r="AC371" i="7" s="1"/>
  <c r="AB372" i="7"/>
  <c r="AC372" i="7" s="1"/>
  <c r="AB373" i="7"/>
  <c r="AC373" i="7" s="1"/>
  <c r="AB374" i="7"/>
  <c r="AC374" i="7" s="1"/>
  <c r="AB375" i="7"/>
  <c r="AC375" i="7" s="1"/>
  <c r="AB376" i="7"/>
  <c r="AC376" i="7" s="1"/>
  <c r="AB377" i="7"/>
  <c r="AC377" i="7" s="1"/>
  <c r="AB378" i="7"/>
  <c r="AC378" i="7" s="1"/>
  <c r="AB379" i="7"/>
  <c r="AC379" i="7" s="1"/>
  <c r="AB380" i="7"/>
  <c r="AC380" i="7" s="1"/>
  <c r="AB381" i="7"/>
  <c r="AC381" i="7" s="1"/>
  <c r="AB382" i="7"/>
  <c r="AC382" i="7" s="1"/>
  <c r="AB383" i="7"/>
  <c r="AC383" i="7" s="1"/>
  <c r="AB384" i="7"/>
  <c r="AC384" i="7" s="1"/>
  <c r="AB385" i="7"/>
  <c r="AC385" i="7" s="1"/>
  <c r="AB386" i="7"/>
  <c r="AC386" i="7" s="1"/>
  <c r="AB387" i="7"/>
  <c r="AC387" i="7" s="1"/>
  <c r="AB388" i="7"/>
  <c r="AC388" i="7" s="1"/>
  <c r="AB389" i="7"/>
  <c r="AC389" i="7" s="1"/>
  <c r="AB390" i="7"/>
  <c r="AC390" i="7" s="1"/>
  <c r="AB391" i="7"/>
  <c r="AC391" i="7" s="1"/>
  <c r="AB392" i="7"/>
  <c r="AC392" i="7" s="1"/>
  <c r="AB393" i="7"/>
  <c r="AC393" i="7" s="1"/>
  <c r="AB394" i="7"/>
  <c r="AC394" i="7" s="1"/>
  <c r="AB395" i="7"/>
  <c r="AC395" i="7" s="1"/>
  <c r="AB396" i="7"/>
  <c r="AC396" i="7" s="1"/>
  <c r="AB397" i="7"/>
  <c r="AC397" i="7" s="1"/>
  <c r="AB398" i="7"/>
  <c r="AC398" i="7" s="1"/>
  <c r="AB399" i="7"/>
  <c r="AC399" i="7" s="1"/>
  <c r="AB400" i="7"/>
  <c r="AC400" i="7" s="1"/>
  <c r="AB401" i="7"/>
  <c r="AC401" i="7" s="1"/>
  <c r="AB402" i="7"/>
  <c r="AC402" i="7" s="1"/>
  <c r="AB403" i="7"/>
  <c r="AC403" i="7" s="1"/>
  <c r="AB404" i="7"/>
  <c r="AC404" i="7" s="1"/>
  <c r="AB405" i="7"/>
  <c r="AC405" i="7" s="1"/>
  <c r="AB406" i="7"/>
  <c r="AC406" i="7" s="1"/>
  <c r="AB407" i="7"/>
  <c r="AC407" i="7" s="1"/>
  <c r="AB408" i="7"/>
  <c r="AC408" i="7" s="1"/>
  <c r="AB409" i="7"/>
  <c r="AC409" i="7" s="1"/>
  <c r="AB410" i="7"/>
  <c r="AC410" i="7" s="1"/>
  <c r="AB411" i="7"/>
  <c r="AC411" i="7" s="1"/>
  <c r="AB412" i="7"/>
  <c r="AC412" i="7" s="1"/>
  <c r="AB413" i="7"/>
  <c r="AC413" i="7" s="1"/>
  <c r="AB414" i="7"/>
  <c r="AC414" i="7" s="1"/>
  <c r="AB415" i="7"/>
  <c r="AC415" i="7" s="1"/>
  <c r="AB416" i="7"/>
  <c r="AC416" i="7" s="1"/>
  <c r="AB417" i="7"/>
  <c r="AC417" i="7" s="1"/>
  <c r="AB418" i="7"/>
  <c r="AC418" i="7" s="1"/>
  <c r="AD418" i="7" s="1"/>
  <c r="AB419" i="7"/>
  <c r="AC419" i="7" s="1"/>
  <c r="AB420" i="7"/>
  <c r="AC420" i="7" s="1"/>
  <c r="AB421" i="7"/>
  <c r="AC421" i="7" s="1"/>
  <c r="AB422" i="7"/>
  <c r="AC422" i="7" s="1"/>
  <c r="AB423" i="7"/>
  <c r="AC423" i="7" s="1"/>
  <c r="AB424" i="7"/>
  <c r="AC424" i="7" s="1"/>
  <c r="AB425" i="7"/>
  <c r="AC425" i="7" s="1"/>
  <c r="AB426" i="7"/>
  <c r="AC426" i="7" s="1"/>
  <c r="AB427" i="7"/>
  <c r="AC427" i="7" s="1"/>
  <c r="AB428" i="7"/>
  <c r="AC428" i="7" s="1"/>
  <c r="AB429" i="7"/>
  <c r="AC429" i="7" s="1"/>
  <c r="AB430" i="7"/>
  <c r="AC430" i="7" s="1"/>
  <c r="AB431" i="7"/>
  <c r="AC431" i="7" s="1"/>
  <c r="AB432" i="7"/>
  <c r="AC432" i="7" s="1"/>
  <c r="AB433" i="7"/>
  <c r="AC433" i="7" s="1"/>
  <c r="AB434" i="7"/>
  <c r="AC434" i="7" s="1"/>
  <c r="AB435" i="7"/>
  <c r="AC435" i="7" s="1"/>
  <c r="AB436" i="7"/>
  <c r="AC436" i="7" s="1"/>
  <c r="AB437" i="7"/>
  <c r="AC437" i="7" s="1"/>
  <c r="AB438" i="7"/>
  <c r="AC438" i="7" s="1"/>
  <c r="AB439" i="7"/>
  <c r="AC439" i="7" s="1"/>
  <c r="AB440" i="7"/>
  <c r="AC440" i="7" s="1"/>
  <c r="AB441" i="7"/>
  <c r="AC441" i="7" s="1"/>
  <c r="AB442" i="7"/>
  <c r="AC442" i="7" s="1"/>
  <c r="AB443" i="7"/>
  <c r="AC443" i="7" s="1"/>
  <c r="AB444" i="7"/>
  <c r="AC444" i="7" s="1"/>
  <c r="AB445" i="7"/>
  <c r="AC445" i="7" s="1"/>
  <c r="AB446" i="7"/>
  <c r="AC446" i="7" s="1"/>
  <c r="AB447" i="7"/>
  <c r="AC447" i="7" s="1"/>
  <c r="AB448" i="7"/>
  <c r="AC448" i="7" s="1"/>
  <c r="AB449" i="7"/>
  <c r="AC449" i="7" s="1"/>
  <c r="AB450" i="7"/>
  <c r="AC450" i="7" s="1"/>
  <c r="AB451" i="7"/>
  <c r="AC451" i="7" s="1"/>
  <c r="AB452" i="7"/>
  <c r="AC452" i="7" s="1"/>
  <c r="AB453" i="7"/>
  <c r="AC453" i="7" s="1"/>
  <c r="AB454" i="7"/>
  <c r="AC454" i="7" s="1"/>
  <c r="AB455" i="7"/>
  <c r="AC455" i="7" s="1"/>
  <c r="AB456" i="7"/>
  <c r="AC456" i="7" s="1"/>
  <c r="AB457" i="7"/>
  <c r="AC457" i="7" s="1"/>
  <c r="AB458" i="7"/>
  <c r="AC458" i="7" s="1"/>
  <c r="AB459" i="7"/>
  <c r="AC459" i="7" s="1"/>
  <c r="AB460" i="7"/>
  <c r="AC460" i="7" s="1"/>
  <c r="AB461" i="7"/>
  <c r="AC461" i="7" s="1"/>
  <c r="AB462" i="7"/>
  <c r="AC462" i="7" s="1"/>
  <c r="AB463" i="7"/>
  <c r="AC463" i="7" s="1"/>
  <c r="AB464" i="7"/>
  <c r="AC464" i="7" s="1"/>
  <c r="AB465" i="7"/>
  <c r="AC465" i="7" s="1"/>
  <c r="AB466" i="7"/>
  <c r="AC466" i="7" s="1"/>
  <c r="AB467" i="7"/>
  <c r="AC467" i="7" s="1"/>
  <c r="AD467" i="7" s="1"/>
  <c r="AB468" i="7"/>
  <c r="AC468" i="7" s="1"/>
  <c r="AB469" i="7"/>
  <c r="AC469" i="7" s="1"/>
  <c r="AB470" i="7"/>
  <c r="AC470" i="7" s="1"/>
  <c r="AB471" i="7"/>
  <c r="AC471" i="7" s="1"/>
  <c r="AB472" i="7"/>
  <c r="AC472" i="7" s="1"/>
  <c r="AB473" i="7"/>
  <c r="AC473" i="7" s="1"/>
  <c r="AB474" i="7"/>
  <c r="AC474" i="7" s="1"/>
  <c r="AB475" i="7"/>
  <c r="AC475" i="7" s="1"/>
  <c r="AB476" i="7"/>
  <c r="AC476" i="7" s="1"/>
  <c r="AB477" i="7"/>
  <c r="AC477" i="7" s="1"/>
  <c r="AB478" i="7"/>
  <c r="AC478" i="7" s="1"/>
  <c r="AB479" i="7"/>
  <c r="AC479" i="7" s="1"/>
  <c r="AB480" i="7"/>
  <c r="AC480" i="7" s="1"/>
  <c r="AB481" i="7"/>
  <c r="AC481" i="7" s="1"/>
  <c r="AB482" i="7"/>
  <c r="AC482" i="7" s="1"/>
  <c r="AB483" i="7"/>
  <c r="AC483" i="7" s="1"/>
  <c r="AB484" i="7"/>
  <c r="AC484" i="7" s="1"/>
  <c r="AB485" i="7"/>
  <c r="AC485" i="7" s="1"/>
  <c r="AB486" i="7"/>
  <c r="AC486" i="7" s="1"/>
  <c r="AB487" i="7"/>
  <c r="AC487" i="7" s="1"/>
  <c r="AB488" i="7"/>
  <c r="AC488" i="7" s="1"/>
  <c r="AB489" i="7"/>
  <c r="AC489" i="7" s="1"/>
  <c r="AB490" i="7"/>
  <c r="AC490" i="7" s="1"/>
  <c r="AB491" i="7"/>
  <c r="AC491" i="7" s="1"/>
  <c r="AB492" i="7"/>
  <c r="AC492" i="7" s="1"/>
  <c r="AB493" i="7"/>
  <c r="AC493" i="7" s="1"/>
  <c r="AB494" i="7"/>
  <c r="AC494" i="7" s="1"/>
  <c r="AB495" i="7"/>
  <c r="AC495" i="7" s="1"/>
  <c r="AB496" i="7"/>
  <c r="AC496" i="7" s="1"/>
  <c r="AB497" i="7"/>
  <c r="AC497" i="7" s="1"/>
  <c r="AB498" i="7"/>
  <c r="AC498" i="7" s="1"/>
  <c r="AB499" i="7"/>
  <c r="AC499" i="7" s="1"/>
  <c r="AB500" i="7"/>
  <c r="AC500" i="7" s="1"/>
  <c r="AB501" i="7"/>
  <c r="AC501" i="7" s="1"/>
  <c r="AB502" i="7"/>
  <c r="AC502" i="7" s="1"/>
  <c r="AB503" i="7"/>
  <c r="AC503" i="7" s="1"/>
  <c r="AB504" i="7"/>
  <c r="AC504" i="7" s="1"/>
  <c r="AB505" i="7"/>
  <c r="AC505" i="7" s="1"/>
  <c r="AB506" i="7"/>
  <c r="AC506" i="7" s="1"/>
  <c r="AB507" i="7"/>
  <c r="AC507" i="7" s="1"/>
  <c r="AB508" i="7"/>
  <c r="AC508" i="7" s="1"/>
  <c r="AB509" i="7"/>
  <c r="AC509" i="7" s="1"/>
  <c r="AB510" i="7"/>
  <c r="AC510" i="7" s="1"/>
  <c r="AB511" i="7"/>
  <c r="AC511" i="7" s="1"/>
  <c r="AB512" i="7"/>
  <c r="AC512" i="7" s="1"/>
  <c r="AB513" i="7"/>
  <c r="AC513" i="7" s="1"/>
  <c r="AB514" i="7"/>
  <c r="AC514" i="7" s="1"/>
  <c r="AB515" i="7"/>
  <c r="AC515" i="7" s="1"/>
  <c r="AB516" i="7"/>
  <c r="AC516" i="7" s="1"/>
  <c r="AB517" i="7"/>
  <c r="AC517" i="7" s="1"/>
  <c r="AB518" i="7"/>
  <c r="AC518" i="7" s="1"/>
  <c r="AD518" i="7" s="1"/>
  <c r="AB519" i="7"/>
  <c r="AC519" i="7" s="1"/>
  <c r="AB520" i="7"/>
  <c r="AC520" i="7" s="1"/>
  <c r="AB521" i="7"/>
  <c r="AC521" i="7" s="1"/>
  <c r="AB522" i="7"/>
  <c r="AC522" i="7" s="1"/>
  <c r="AB523" i="7"/>
  <c r="AC523" i="7" s="1"/>
  <c r="AD523" i="7" s="1"/>
  <c r="AB524" i="7"/>
  <c r="AC524" i="7" s="1"/>
  <c r="AB525" i="7"/>
  <c r="AC525" i="7" s="1"/>
  <c r="AB526" i="7"/>
  <c r="AC526" i="7" s="1"/>
  <c r="AB527" i="7"/>
  <c r="AC527" i="7" s="1"/>
  <c r="AB528" i="7"/>
  <c r="AC528" i="7" s="1"/>
  <c r="AB529" i="7"/>
  <c r="AC529" i="7" s="1"/>
  <c r="AB530" i="7"/>
  <c r="AC530" i="7" s="1"/>
  <c r="AB531" i="7"/>
  <c r="AC531" i="7" s="1"/>
  <c r="AB532" i="7"/>
  <c r="AC532" i="7" s="1"/>
  <c r="AB533" i="7"/>
  <c r="AC533" i="7" s="1"/>
  <c r="AB534" i="7"/>
  <c r="AC534" i="7" s="1"/>
  <c r="AB535" i="7"/>
  <c r="AC535" i="7" s="1"/>
  <c r="AB536" i="7"/>
  <c r="AC536" i="7" s="1"/>
  <c r="AB537" i="7"/>
  <c r="AC537" i="7" s="1"/>
  <c r="AB538" i="7"/>
  <c r="AC538" i="7" s="1"/>
  <c r="AB539" i="7"/>
  <c r="AC539" i="7" s="1"/>
  <c r="AB540" i="7"/>
  <c r="AC540" i="7" s="1"/>
  <c r="AB541" i="7"/>
  <c r="AC541" i="7" s="1"/>
  <c r="AB542" i="7"/>
  <c r="AC542" i="7" s="1"/>
  <c r="AB543" i="7"/>
  <c r="AC543" i="7" s="1"/>
  <c r="AB544" i="7"/>
  <c r="AC544" i="7" s="1"/>
  <c r="AB545" i="7"/>
  <c r="AC545" i="7" s="1"/>
  <c r="AB546" i="7"/>
  <c r="AC546" i="7" s="1"/>
  <c r="AB547" i="7"/>
  <c r="AC547" i="7" s="1"/>
  <c r="AB548" i="7"/>
  <c r="AC548" i="7" s="1"/>
  <c r="AB549" i="7"/>
  <c r="AC549" i="7" s="1"/>
  <c r="AB550" i="7"/>
  <c r="AC550" i="7" s="1"/>
  <c r="AB551" i="7"/>
  <c r="AC551" i="7" s="1"/>
  <c r="AB552" i="7"/>
  <c r="AC552" i="7" s="1"/>
  <c r="AB553" i="7"/>
  <c r="AC553" i="7" s="1"/>
  <c r="AB554" i="7"/>
  <c r="AC554" i="7" s="1"/>
  <c r="AB555" i="7"/>
  <c r="AC555" i="7" s="1"/>
  <c r="AB556" i="7"/>
  <c r="AC556" i="7" s="1"/>
  <c r="AB557" i="7"/>
  <c r="AC557" i="7" s="1"/>
  <c r="AB558" i="7"/>
  <c r="AC558" i="7" s="1"/>
  <c r="AB559" i="7"/>
  <c r="AC559" i="7" s="1"/>
  <c r="AB560" i="7"/>
  <c r="AC560" i="7" s="1"/>
  <c r="AB561" i="7"/>
  <c r="AC561" i="7" s="1"/>
  <c r="AB562" i="7"/>
  <c r="AC562" i="7" s="1"/>
  <c r="AB563" i="7"/>
  <c r="AC563" i="7" s="1"/>
  <c r="AB564" i="7"/>
  <c r="AC564" i="7" s="1"/>
  <c r="AB565" i="7"/>
  <c r="AC565" i="7" s="1"/>
  <c r="AB566" i="7"/>
  <c r="AC566" i="7" s="1"/>
  <c r="AD566" i="7" s="1"/>
  <c r="AB567" i="7"/>
  <c r="AC567" i="7" s="1"/>
  <c r="AB568" i="7"/>
  <c r="AC568" i="7" s="1"/>
  <c r="AB569" i="7"/>
  <c r="AC569" i="7" s="1"/>
  <c r="AB570" i="7"/>
  <c r="AC570" i="7" s="1"/>
  <c r="AB571" i="7"/>
  <c r="AC571" i="7" s="1"/>
  <c r="AB572" i="7"/>
  <c r="AC572" i="7" s="1"/>
  <c r="AB573" i="7"/>
  <c r="AC573" i="7" s="1"/>
  <c r="AB574" i="7"/>
  <c r="AC574" i="7" s="1"/>
  <c r="AB575" i="7"/>
  <c r="AC575" i="7" s="1"/>
  <c r="AB576" i="7"/>
  <c r="AC576" i="7" s="1"/>
  <c r="AB577" i="7"/>
  <c r="AC577" i="7" s="1"/>
  <c r="AB578" i="7"/>
  <c r="AC578" i="7" s="1"/>
  <c r="AB579" i="7"/>
  <c r="AC579" i="7" s="1"/>
  <c r="AB580" i="7"/>
  <c r="AC580" i="7" s="1"/>
  <c r="AB581" i="7"/>
  <c r="AC581" i="7" s="1"/>
  <c r="AB582" i="7"/>
  <c r="AC582" i="7" s="1"/>
  <c r="AB583" i="7"/>
  <c r="AC583" i="7" s="1"/>
  <c r="AB584" i="7"/>
  <c r="AC584" i="7" s="1"/>
  <c r="AB585" i="7"/>
  <c r="AC585" i="7" s="1"/>
  <c r="AB586" i="7"/>
  <c r="AC586" i="7" s="1"/>
  <c r="AB587" i="7"/>
  <c r="AC587" i="7" s="1"/>
  <c r="AB588" i="7"/>
  <c r="AC588" i="7" s="1"/>
  <c r="AB589" i="7"/>
  <c r="AC589" i="7" s="1"/>
  <c r="AB590" i="7"/>
  <c r="AC590" i="7" s="1"/>
  <c r="AB591" i="7"/>
  <c r="AC591" i="7" s="1"/>
  <c r="AB592" i="7"/>
  <c r="AC592" i="7" s="1"/>
  <c r="AB593" i="7"/>
  <c r="AC593" i="7" s="1"/>
  <c r="AB594" i="7"/>
  <c r="AC594" i="7" s="1"/>
  <c r="AB595" i="7"/>
  <c r="AC595" i="7" s="1"/>
  <c r="AB596" i="7"/>
  <c r="AC596" i="7" s="1"/>
  <c r="AB597" i="7"/>
  <c r="AC597" i="7" s="1"/>
  <c r="AB598" i="7"/>
  <c r="AC598" i="7" s="1"/>
  <c r="AB599" i="7"/>
  <c r="AC599" i="7" s="1"/>
  <c r="AB600" i="7"/>
  <c r="AC600" i="7" s="1"/>
  <c r="AB601" i="7"/>
  <c r="AC601" i="7" s="1"/>
  <c r="AB602" i="7"/>
  <c r="AC602" i="7" s="1"/>
  <c r="AB603" i="7"/>
  <c r="AC603" i="7" s="1"/>
  <c r="AB604" i="7"/>
  <c r="AC604" i="7" s="1"/>
  <c r="AB605" i="7"/>
  <c r="AC605" i="7" s="1"/>
  <c r="AB606" i="7"/>
  <c r="AC606" i="7" s="1"/>
  <c r="AB607" i="7"/>
  <c r="AC607" i="7" s="1"/>
  <c r="AB608" i="7"/>
  <c r="AC608" i="7" s="1"/>
  <c r="AB609" i="7"/>
  <c r="AC609" i="7" s="1"/>
  <c r="AB610" i="7"/>
  <c r="AC610" i="7" s="1"/>
  <c r="AB611" i="7"/>
  <c r="AC611" i="7" s="1"/>
  <c r="AB612" i="7"/>
  <c r="AC612" i="7" s="1"/>
  <c r="AB613" i="7"/>
  <c r="AC613" i="7" s="1"/>
  <c r="AB614" i="7"/>
  <c r="AC614" i="7" s="1"/>
  <c r="AD614" i="7" s="1"/>
  <c r="AB615" i="7"/>
  <c r="AC615" i="7" s="1"/>
  <c r="AB616" i="7"/>
  <c r="AC616" i="7" s="1"/>
  <c r="AB617" i="7"/>
  <c r="AC617" i="7" s="1"/>
  <c r="AB618" i="7"/>
  <c r="AC618" i="7" s="1"/>
  <c r="AB619" i="7"/>
  <c r="AC619" i="7" s="1"/>
  <c r="AD619" i="7" s="1"/>
  <c r="AB620" i="7"/>
  <c r="AC620" i="7" s="1"/>
  <c r="AB621" i="7"/>
  <c r="AC621" i="7" s="1"/>
  <c r="AB622" i="7"/>
  <c r="AC622" i="7" s="1"/>
  <c r="AB623" i="7"/>
  <c r="AC623" i="7" s="1"/>
  <c r="AB624" i="7"/>
  <c r="AC624" i="7" s="1"/>
  <c r="AB625" i="7"/>
  <c r="AC625" i="7" s="1"/>
  <c r="AB626" i="7"/>
  <c r="AC626" i="7" s="1"/>
  <c r="AB627" i="7"/>
  <c r="AC627" i="7" s="1"/>
  <c r="AB628" i="7"/>
  <c r="AC628" i="7" s="1"/>
  <c r="AB629" i="7"/>
  <c r="AC629" i="7" s="1"/>
  <c r="AB630" i="7"/>
  <c r="AC630" i="7" s="1"/>
  <c r="AB631" i="7"/>
  <c r="AC631" i="7" s="1"/>
  <c r="AB632" i="7"/>
  <c r="AC632" i="7" s="1"/>
  <c r="AB633" i="7"/>
  <c r="AC633" i="7" s="1"/>
  <c r="AB634" i="7"/>
  <c r="AC634" i="7" s="1"/>
  <c r="AB635" i="7"/>
  <c r="AC635" i="7" s="1"/>
  <c r="AB636" i="7"/>
  <c r="AC636" i="7" s="1"/>
  <c r="AB637" i="7"/>
  <c r="AC637" i="7" s="1"/>
  <c r="AB638" i="7"/>
  <c r="AC638" i="7" s="1"/>
  <c r="AB639" i="7"/>
  <c r="AC639" i="7" s="1"/>
  <c r="AB640" i="7"/>
  <c r="AC640" i="7" s="1"/>
  <c r="AB641" i="7"/>
  <c r="AC641" i="7" s="1"/>
  <c r="AB642" i="7"/>
  <c r="AC642" i="7" s="1"/>
  <c r="AB643" i="7"/>
  <c r="AC643" i="7" s="1"/>
  <c r="AB644" i="7"/>
  <c r="AC644" i="7" s="1"/>
  <c r="AB645" i="7"/>
  <c r="AC645" i="7" s="1"/>
  <c r="AB646" i="7"/>
  <c r="AC646" i="7" s="1"/>
  <c r="AB647" i="7"/>
  <c r="AC647" i="7" s="1"/>
  <c r="AB648" i="7"/>
  <c r="AC648" i="7" s="1"/>
  <c r="AB649" i="7"/>
  <c r="AC649" i="7" s="1"/>
  <c r="AB650" i="7"/>
  <c r="AC650" i="7" s="1"/>
  <c r="AB651" i="7"/>
  <c r="AC651" i="7" s="1"/>
  <c r="AD651" i="7" s="1"/>
  <c r="AB652" i="7"/>
  <c r="AC652" i="7" s="1"/>
  <c r="AB653" i="7"/>
  <c r="AC653" i="7" s="1"/>
  <c r="AB654" i="7"/>
  <c r="AC654" i="7" s="1"/>
  <c r="AB655" i="7"/>
  <c r="AC655" i="7" s="1"/>
  <c r="AB656" i="7"/>
  <c r="AC656" i="7" s="1"/>
  <c r="AB657" i="7"/>
  <c r="AC657" i="7" s="1"/>
  <c r="AB658" i="7"/>
  <c r="AC658" i="7" s="1"/>
  <c r="AB659" i="7"/>
  <c r="AC659" i="7" s="1"/>
  <c r="AB660" i="7"/>
  <c r="AC660" i="7" s="1"/>
  <c r="AD660" i="7" s="1"/>
  <c r="AB661" i="7"/>
  <c r="AC661" i="7" s="1"/>
  <c r="AB662" i="7"/>
  <c r="AC662" i="7" s="1"/>
  <c r="AB663" i="7"/>
  <c r="AC663" i="7" s="1"/>
  <c r="AB664" i="7"/>
  <c r="AC664" i="7" s="1"/>
  <c r="AB665" i="7"/>
  <c r="AC665" i="7" s="1"/>
  <c r="AB666" i="7"/>
  <c r="AC666" i="7" s="1"/>
  <c r="AB667" i="7"/>
  <c r="AC667" i="7" s="1"/>
  <c r="AB668" i="7"/>
  <c r="AC668" i="7" s="1"/>
  <c r="AB669" i="7"/>
  <c r="AC669" i="7" s="1"/>
  <c r="AB670" i="7"/>
  <c r="AC670" i="7" s="1"/>
  <c r="AB671" i="7"/>
  <c r="AC671" i="7" s="1"/>
  <c r="AB672" i="7"/>
  <c r="AC672" i="7" s="1"/>
  <c r="AB673" i="7"/>
  <c r="AC673" i="7" s="1"/>
  <c r="AB674" i="7"/>
  <c r="AC674" i="7" s="1"/>
  <c r="AB675" i="7"/>
  <c r="AC675" i="7" s="1"/>
  <c r="AB676" i="7"/>
  <c r="AC676" i="7" s="1"/>
  <c r="AB677" i="7"/>
  <c r="AC677" i="7" s="1"/>
  <c r="AB678" i="7"/>
  <c r="AC678" i="7" s="1"/>
  <c r="AB679" i="7"/>
  <c r="AC679" i="7" s="1"/>
  <c r="AB680" i="7"/>
  <c r="AC680" i="7" s="1"/>
  <c r="AB681" i="7"/>
  <c r="AC681" i="7" s="1"/>
  <c r="AB682" i="7"/>
  <c r="AC682" i="7" s="1"/>
  <c r="AB683" i="7"/>
  <c r="AC683" i="7" s="1"/>
  <c r="AB684" i="7"/>
  <c r="AC684" i="7" s="1"/>
  <c r="AB685" i="7"/>
  <c r="AC685" i="7" s="1"/>
  <c r="AD685" i="7" s="1"/>
  <c r="AB686" i="7"/>
  <c r="AC686" i="7" s="1"/>
  <c r="AB687" i="7"/>
  <c r="AC687" i="7" s="1"/>
  <c r="AB688" i="7"/>
  <c r="AC688" i="7" s="1"/>
  <c r="AB689" i="7"/>
  <c r="AC689" i="7" s="1"/>
  <c r="AB690" i="7"/>
  <c r="AC690" i="7" s="1"/>
  <c r="AB691" i="7"/>
  <c r="AC691" i="7" s="1"/>
  <c r="AB692" i="7"/>
  <c r="AC692" i="7" s="1"/>
  <c r="AB693" i="7"/>
  <c r="AC693" i="7" s="1"/>
  <c r="AB694" i="7"/>
  <c r="AC694" i="7" s="1"/>
  <c r="AB695" i="7"/>
  <c r="AC695" i="7" s="1"/>
  <c r="AB696" i="7"/>
  <c r="AC696" i="7" s="1"/>
  <c r="AB697" i="7"/>
  <c r="AC697" i="7" s="1"/>
  <c r="AB698" i="7"/>
  <c r="AC698" i="7" s="1"/>
  <c r="AB699" i="7"/>
  <c r="AC699" i="7" s="1"/>
  <c r="AB700" i="7"/>
  <c r="AC700" i="7" s="1"/>
  <c r="AB701" i="7"/>
  <c r="AC701" i="7" s="1"/>
  <c r="AB702" i="7"/>
  <c r="AC702" i="7" s="1"/>
  <c r="AB703" i="7"/>
  <c r="AC703" i="7" s="1"/>
  <c r="AB704" i="7"/>
  <c r="AC704" i="7" s="1"/>
  <c r="AB705" i="7"/>
  <c r="AC705" i="7" s="1"/>
  <c r="AB706" i="7"/>
  <c r="AC706" i="7" s="1"/>
  <c r="AB707" i="7"/>
  <c r="AC707" i="7" s="1"/>
  <c r="AB708" i="7"/>
  <c r="AC708" i="7" s="1"/>
  <c r="AB709" i="7"/>
  <c r="AC709" i="7" s="1"/>
  <c r="AD709" i="7" s="1"/>
  <c r="AB710" i="7"/>
  <c r="AC710" i="7" s="1"/>
  <c r="AB711" i="7"/>
  <c r="AC711" i="7" s="1"/>
  <c r="AB712" i="7"/>
  <c r="AC712" i="7" s="1"/>
  <c r="AB713" i="7"/>
  <c r="AC713" i="7" s="1"/>
  <c r="AB714" i="7"/>
  <c r="AC714" i="7" s="1"/>
  <c r="AB715" i="7"/>
  <c r="AC715" i="7" s="1"/>
  <c r="AB716" i="7"/>
  <c r="AC716" i="7" s="1"/>
  <c r="AB717" i="7"/>
  <c r="AC717" i="7" s="1"/>
  <c r="AB718" i="7"/>
  <c r="AC718" i="7" s="1"/>
  <c r="AB719" i="7"/>
  <c r="AC719" i="7" s="1"/>
  <c r="AB720" i="7"/>
  <c r="AC720" i="7" s="1"/>
  <c r="AB721" i="7"/>
  <c r="AC721" i="7" s="1"/>
  <c r="AB722" i="7"/>
  <c r="AC722" i="7" s="1"/>
  <c r="AB723" i="7"/>
  <c r="AC723" i="7" s="1"/>
  <c r="AB724" i="7"/>
  <c r="AC724" i="7" s="1"/>
  <c r="AB725" i="7"/>
  <c r="AC725" i="7" s="1"/>
  <c r="AB726" i="7"/>
  <c r="AC726" i="7" s="1"/>
  <c r="AB727" i="7"/>
  <c r="AC727" i="7" s="1"/>
  <c r="AB728" i="7"/>
  <c r="AC728" i="7" s="1"/>
  <c r="AB729" i="7"/>
  <c r="AC729" i="7" s="1"/>
  <c r="AB730" i="7"/>
  <c r="AC730" i="7" s="1"/>
  <c r="AB731" i="7"/>
  <c r="AC731" i="7" s="1"/>
  <c r="AD731" i="7" s="1"/>
  <c r="AB732" i="7"/>
  <c r="AC732" i="7" s="1"/>
  <c r="AB733" i="7"/>
  <c r="AC733" i="7" s="1"/>
  <c r="AB734" i="7"/>
  <c r="AC734" i="7" s="1"/>
  <c r="AB735" i="7"/>
  <c r="AC735" i="7" s="1"/>
  <c r="AB736" i="7"/>
  <c r="AC736" i="7" s="1"/>
  <c r="AB737" i="7"/>
  <c r="AC737" i="7" s="1"/>
  <c r="AB738" i="7"/>
  <c r="AC738" i="7" s="1"/>
  <c r="AB739" i="7"/>
  <c r="AC739" i="7" s="1"/>
  <c r="AD739" i="7" s="1"/>
  <c r="AB740" i="7"/>
  <c r="AC740" i="7" s="1"/>
  <c r="AB741" i="7"/>
  <c r="AC741" i="7" s="1"/>
  <c r="AB742" i="7"/>
  <c r="AC742" i="7" s="1"/>
  <c r="AB743" i="7"/>
  <c r="AC743" i="7" s="1"/>
  <c r="AB744" i="7"/>
  <c r="AC744" i="7" s="1"/>
  <c r="AB745" i="7"/>
  <c r="AC745" i="7" s="1"/>
  <c r="AB746" i="7"/>
  <c r="AC746" i="7" s="1"/>
  <c r="AB747" i="7"/>
  <c r="AC747" i="7" s="1"/>
  <c r="AB748" i="7"/>
  <c r="AC748" i="7" s="1"/>
  <c r="AB749" i="7"/>
  <c r="AC749" i="7" s="1"/>
  <c r="AB750" i="7"/>
  <c r="AC750" i="7" s="1"/>
  <c r="AB751" i="7"/>
  <c r="AC751" i="7" s="1"/>
  <c r="AB752" i="7"/>
  <c r="AC752" i="7" s="1"/>
  <c r="AB753" i="7"/>
  <c r="AC753" i="7" s="1"/>
  <c r="AB754" i="7"/>
  <c r="AC754" i="7" s="1"/>
  <c r="AB755" i="7"/>
  <c r="AC755" i="7" s="1"/>
  <c r="AD755" i="7" s="1"/>
  <c r="AB756" i="7"/>
  <c r="AC756" i="7" s="1"/>
  <c r="AB757" i="7"/>
  <c r="AC757" i="7" s="1"/>
  <c r="AB758" i="7"/>
  <c r="AC758" i="7" s="1"/>
  <c r="AD758" i="7" s="1"/>
  <c r="AB759" i="7"/>
  <c r="AC759" i="7" s="1"/>
  <c r="AB760" i="7"/>
  <c r="AC760" i="7" s="1"/>
  <c r="AB761" i="7"/>
  <c r="AC761" i="7" s="1"/>
  <c r="AB762" i="7"/>
  <c r="AC762" i="7" s="1"/>
  <c r="AB763" i="7"/>
  <c r="AC763" i="7" s="1"/>
  <c r="AB764" i="7"/>
  <c r="AC764" i="7" s="1"/>
  <c r="AB765" i="7"/>
  <c r="AC765" i="7" s="1"/>
  <c r="AB766" i="7"/>
  <c r="AC766" i="7" s="1"/>
  <c r="AB767" i="7"/>
  <c r="AC767" i="7" s="1"/>
  <c r="AB768" i="7"/>
  <c r="AC768" i="7" s="1"/>
  <c r="AB769" i="7"/>
  <c r="AC769" i="7" s="1"/>
  <c r="AB770" i="7"/>
  <c r="AC770" i="7" s="1"/>
  <c r="AB771" i="7"/>
  <c r="AC771" i="7" s="1"/>
  <c r="AB772" i="7"/>
  <c r="AC772" i="7" s="1"/>
  <c r="AB773" i="7"/>
  <c r="AC773" i="7" s="1"/>
  <c r="AB774" i="7"/>
  <c r="AC774" i="7" s="1"/>
  <c r="AB775" i="7"/>
  <c r="AC775" i="7" s="1"/>
  <c r="AB776" i="7"/>
  <c r="AC776" i="7" s="1"/>
  <c r="AB777" i="7"/>
  <c r="AC777" i="7" s="1"/>
  <c r="AB778" i="7"/>
  <c r="AC778" i="7" s="1"/>
  <c r="AB779" i="7"/>
  <c r="AC779" i="7" s="1"/>
  <c r="AB780" i="7"/>
  <c r="AC780" i="7" s="1"/>
  <c r="AD780" i="7" s="1"/>
  <c r="AB781" i="7"/>
  <c r="AC781" i="7" s="1"/>
  <c r="AB782" i="7"/>
  <c r="AC782" i="7" s="1"/>
  <c r="AB783" i="7"/>
  <c r="AC783" i="7" s="1"/>
  <c r="AB784" i="7"/>
  <c r="AC784" i="7" s="1"/>
  <c r="AB785" i="7"/>
  <c r="AC785" i="7" s="1"/>
  <c r="AB786" i="7"/>
  <c r="AC786" i="7" s="1"/>
  <c r="AB787" i="7"/>
  <c r="AC787" i="7" s="1"/>
  <c r="AB788" i="7"/>
  <c r="AC788" i="7" s="1"/>
  <c r="AB789" i="7"/>
  <c r="AC789" i="7" s="1"/>
  <c r="AB790" i="7"/>
  <c r="AC790" i="7" s="1"/>
  <c r="AB791" i="7"/>
  <c r="AC791" i="7" s="1"/>
  <c r="AB792" i="7"/>
  <c r="AC792" i="7" s="1"/>
  <c r="AB793" i="7"/>
  <c r="AC793" i="7" s="1"/>
  <c r="AB794" i="7"/>
  <c r="AC794" i="7" s="1"/>
  <c r="AB795" i="7"/>
  <c r="AC795" i="7" s="1"/>
  <c r="AB796" i="7"/>
  <c r="AC796" i="7" s="1"/>
  <c r="AB797" i="7"/>
  <c r="AC797" i="7" s="1"/>
  <c r="AD797" i="7" s="1"/>
  <c r="AB798" i="7"/>
  <c r="AC798" i="7" s="1"/>
  <c r="AB799" i="7"/>
  <c r="AC799" i="7" s="1"/>
  <c r="AB800" i="7"/>
  <c r="AC800" i="7" s="1"/>
  <c r="AB801" i="7"/>
  <c r="AC801" i="7" s="1"/>
  <c r="AD801" i="7" s="1"/>
  <c r="AB802" i="7"/>
  <c r="AC802" i="7" s="1"/>
  <c r="AB803" i="7"/>
  <c r="AC803" i="7" s="1"/>
  <c r="AB804" i="7"/>
  <c r="AC804" i="7" s="1"/>
  <c r="AB805" i="7"/>
  <c r="AC805" i="7" s="1"/>
  <c r="AD805" i="7" s="1"/>
  <c r="AB806" i="7"/>
  <c r="AC806" i="7" s="1"/>
  <c r="AB807" i="7"/>
  <c r="AC807" i="7" s="1"/>
  <c r="AB808" i="7"/>
  <c r="AC808" i="7" s="1"/>
  <c r="AB809" i="7"/>
  <c r="AC809" i="7" s="1"/>
  <c r="AB810" i="7"/>
  <c r="AC810" i="7" s="1"/>
  <c r="AB811" i="7"/>
  <c r="AC811" i="7" s="1"/>
  <c r="AB812" i="7"/>
  <c r="AC812" i="7" s="1"/>
  <c r="AB813" i="7"/>
  <c r="AC813" i="7" s="1"/>
  <c r="AB814" i="7"/>
  <c r="AC814" i="7" s="1"/>
  <c r="AB815" i="7"/>
  <c r="AC815" i="7" s="1"/>
  <c r="AB816" i="7"/>
  <c r="AC816" i="7" s="1"/>
  <c r="AB817" i="7"/>
  <c r="AC817" i="7" s="1"/>
  <c r="AB818" i="7"/>
  <c r="AC818" i="7" s="1"/>
  <c r="AB819" i="7"/>
  <c r="AC819" i="7" s="1"/>
  <c r="AB820" i="7"/>
  <c r="AC820" i="7" s="1"/>
  <c r="AB821" i="7"/>
  <c r="AC821" i="7" s="1"/>
  <c r="AB822" i="7"/>
  <c r="AC822" i="7" s="1"/>
  <c r="AB823" i="7"/>
  <c r="AC823" i="7" s="1"/>
  <c r="AB824" i="7"/>
  <c r="AC824" i="7" s="1"/>
  <c r="AB825" i="7"/>
  <c r="AC825" i="7" s="1"/>
  <c r="AD825" i="7" s="1"/>
  <c r="AB826" i="7"/>
  <c r="AC826" i="7" s="1"/>
  <c r="AB827" i="7"/>
  <c r="AC827" i="7" s="1"/>
  <c r="AD827" i="7" s="1"/>
  <c r="AB828" i="7"/>
  <c r="AC828" i="7" s="1"/>
  <c r="AB829" i="7"/>
  <c r="AC829" i="7" s="1"/>
  <c r="AB830" i="7"/>
  <c r="AC830" i="7" s="1"/>
  <c r="AB831" i="7"/>
  <c r="AC831" i="7" s="1"/>
  <c r="AB832" i="7"/>
  <c r="AC832" i="7" s="1"/>
  <c r="AB833" i="7"/>
  <c r="AC833" i="7" s="1"/>
  <c r="AB834" i="7"/>
  <c r="AC834" i="7" s="1"/>
  <c r="AB835" i="7"/>
  <c r="AC835" i="7" s="1"/>
  <c r="AB836" i="7"/>
  <c r="AC836" i="7" s="1"/>
  <c r="AB837" i="7"/>
  <c r="AC837" i="7" s="1"/>
  <c r="AB838" i="7"/>
  <c r="AC838" i="7" s="1"/>
  <c r="AB839" i="7"/>
  <c r="AC839" i="7" s="1"/>
  <c r="AB840" i="7"/>
  <c r="AC840" i="7" s="1"/>
  <c r="AB841" i="7"/>
  <c r="AC841" i="7" s="1"/>
  <c r="AB842" i="7"/>
  <c r="AC842" i="7" s="1"/>
  <c r="AB843" i="7"/>
  <c r="AC843" i="7" s="1"/>
  <c r="AB844" i="7"/>
  <c r="AC844" i="7" s="1"/>
  <c r="AB845" i="7"/>
  <c r="AC845" i="7" s="1"/>
  <c r="AD845" i="7" s="1"/>
  <c r="AB846" i="7"/>
  <c r="AC846" i="7" s="1"/>
  <c r="AD846" i="7" s="1"/>
  <c r="AB847" i="7"/>
  <c r="AC847" i="7" s="1"/>
  <c r="AB848" i="7"/>
  <c r="AC848" i="7" s="1"/>
  <c r="AB849" i="7"/>
  <c r="AC849" i="7" s="1"/>
  <c r="AB850" i="7"/>
  <c r="AC850" i="7" s="1"/>
  <c r="AB851" i="7"/>
  <c r="AC851" i="7" s="1"/>
  <c r="AB852" i="7"/>
  <c r="AC852" i="7" s="1"/>
  <c r="AB853" i="7"/>
  <c r="AC853" i="7" s="1"/>
  <c r="AB854" i="7"/>
  <c r="AC854" i="7" s="1"/>
  <c r="AB855" i="7"/>
  <c r="AC855" i="7" s="1"/>
  <c r="AB856" i="7"/>
  <c r="AC856" i="7" s="1"/>
  <c r="AB857" i="7"/>
  <c r="AC857" i="7" s="1"/>
  <c r="AB858" i="7"/>
  <c r="AC858" i="7" s="1"/>
  <c r="AB859" i="7"/>
  <c r="AC859" i="7" s="1"/>
  <c r="AB860" i="7"/>
  <c r="AC860" i="7" s="1"/>
  <c r="AB861" i="7"/>
  <c r="AC861" i="7" s="1"/>
  <c r="AB862" i="7"/>
  <c r="AC862" i="7" s="1"/>
  <c r="AB863" i="7"/>
  <c r="AC863" i="7" s="1"/>
  <c r="AB864" i="7"/>
  <c r="AC864" i="7" s="1"/>
  <c r="AB865" i="7"/>
  <c r="AC865" i="7" s="1"/>
  <c r="AB866" i="7"/>
  <c r="AC866" i="7" s="1"/>
  <c r="AB867" i="7"/>
  <c r="AC867" i="7" s="1"/>
  <c r="AD867" i="7" s="1"/>
  <c r="AB868" i="7"/>
  <c r="AC868" i="7" s="1"/>
  <c r="AD868" i="7" s="1"/>
  <c r="AB869" i="7"/>
  <c r="AC869" i="7" s="1"/>
  <c r="AB870" i="7"/>
  <c r="AC870" i="7" s="1"/>
  <c r="AB871" i="7"/>
  <c r="AC871" i="7" s="1"/>
  <c r="AB872" i="7"/>
  <c r="AC872" i="7" s="1"/>
  <c r="AB873" i="7"/>
  <c r="AC873" i="7" s="1"/>
  <c r="AB874" i="7"/>
  <c r="AC874" i="7" s="1"/>
  <c r="AB875" i="7"/>
  <c r="AC875" i="7" s="1"/>
  <c r="AB876" i="7"/>
  <c r="AC876" i="7" s="1"/>
  <c r="AD876" i="7" s="1"/>
  <c r="AB877" i="7"/>
  <c r="AC877" i="7" s="1"/>
  <c r="AB878" i="7"/>
  <c r="AC878" i="7" s="1"/>
  <c r="AB879" i="7"/>
  <c r="AC879" i="7" s="1"/>
  <c r="AB880" i="7"/>
  <c r="AC880" i="7" s="1"/>
  <c r="AB881" i="7"/>
  <c r="AC881" i="7" s="1"/>
  <c r="AB882" i="7"/>
  <c r="AC882" i="7" s="1"/>
  <c r="AB883" i="7"/>
  <c r="AC883" i="7" s="1"/>
  <c r="AB884" i="7"/>
  <c r="AC884" i="7" s="1"/>
  <c r="AB885" i="7"/>
  <c r="AC885" i="7" s="1"/>
  <c r="AB886" i="7"/>
  <c r="AC886" i="7" s="1"/>
  <c r="AB887" i="7"/>
  <c r="AC887" i="7" s="1"/>
  <c r="AB888" i="7"/>
  <c r="AC888" i="7" s="1"/>
  <c r="AB889" i="7"/>
  <c r="AC889" i="7" s="1"/>
  <c r="AB890" i="7"/>
  <c r="AC890" i="7" s="1"/>
  <c r="AB891" i="7"/>
  <c r="AC891" i="7" s="1"/>
  <c r="AD891" i="7" s="1"/>
  <c r="AB892" i="7"/>
  <c r="AC892" i="7" s="1"/>
  <c r="AB893" i="7"/>
  <c r="AC893" i="7" s="1"/>
  <c r="AD893" i="7" s="1"/>
  <c r="AB894" i="7"/>
  <c r="AC894" i="7" s="1"/>
  <c r="AB895" i="7"/>
  <c r="AC895" i="7" s="1"/>
  <c r="AB896" i="7"/>
  <c r="AC896" i="7" s="1"/>
  <c r="AB897" i="7"/>
  <c r="AC897" i="7" s="1"/>
  <c r="AD897" i="7" s="1"/>
  <c r="AB898" i="7"/>
  <c r="AC898" i="7" s="1"/>
  <c r="AB899" i="7"/>
  <c r="AC899" i="7" s="1"/>
  <c r="AB900" i="7"/>
  <c r="AC900" i="7" s="1"/>
  <c r="AB901" i="7"/>
  <c r="AC901" i="7" s="1"/>
  <c r="AB902" i="7"/>
  <c r="AC902" i="7" s="1"/>
  <c r="AB903" i="7"/>
  <c r="AC903" i="7" s="1"/>
  <c r="AB904" i="7"/>
  <c r="AC904" i="7" s="1"/>
  <c r="AB905" i="7"/>
  <c r="AC905" i="7" s="1"/>
  <c r="AB906" i="7"/>
  <c r="AC906" i="7" s="1"/>
  <c r="AB907" i="7"/>
  <c r="AC907" i="7" s="1"/>
  <c r="AB908" i="7"/>
  <c r="AC908" i="7" s="1"/>
  <c r="AB909" i="7"/>
  <c r="AC909" i="7" s="1"/>
  <c r="AB910" i="7"/>
  <c r="AC910" i="7" s="1"/>
  <c r="AB911" i="7"/>
  <c r="AC911" i="7" s="1"/>
  <c r="AB912" i="7"/>
  <c r="AC912" i="7" s="1"/>
  <c r="AB913" i="7"/>
  <c r="AC913" i="7" s="1"/>
  <c r="AB914" i="7"/>
  <c r="AC914" i="7" s="1"/>
  <c r="AB915" i="7"/>
  <c r="AC915" i="7" s="1"/>
  <c r="AD915" i="7" s="1"/>
  <c r="AB916" i="7"/>
  <c r="AC916" i="7" s="1"/>
  <c r="AB917" i="7"/>
  <c r="AC917" i="7" s="1"/>
  <c r="AB918" i="7"/>
  <c r="AC918" i="7" s="1"/>
  <c r="AD918" i="7" s="1"/>
  <c r="AB919" i="7"/>
  <c r="AC919" i="7" s="1"/>
  <c r="AB920" i="7"/>
  <c r="AC920" i="7" s="1"/>
  <c r="AB921" i="7"/>
  <c r="AC921" i="7" s="1"/>
  <c r="AB922" i="7"/>
  <c r="AC922" i="7" s="1"/>
  <c r="AB923" i="7"/>
  <c r="AC923" i="7" s="1"/>
  <c r="AB924" i="7"/>
  <c r="AC924" i="7" s="1"/>
  <c r="AB925" i="7"/>
  <c r="AC925" i="7" s="1"/>
  <c r="AB926" i="7"/>
  <c r="AC926" i="7" s="1"/>
  <c r="AB927" i="7"/>
  <c r="AC927" i="7" s="1"/>
  <c r="AB928" i="7"/>
  <c r="AC928" i="7" s="1"/>
  <c r="AB929" i="7"/>
  <c r="AC929" i="7" s="1"/>
  <c r="AB930" i="7"/>
  <c r="AC930" i="7" s="1"/>
  <c r="AB931" i="7"/>
  <c r="AC931" i="7" s="1"/>
  <c r="AB932" i="7"/>
  <c r="AC932" i="7" s="1"/>
  <c r="AB933" i="7"/>
  <c r="AC933" i="7" s="1"/>
  <c r="AD933" i="7" s="1"/>
  <c r="AB934" i="7"/>
  <c r="AC934" i="7" s="1"/>
  <c r="AB935" i="7"/>
  <c r="AC935" i="7" s="1"/>
  <c r="AB936" i="7"/>
  <c r="AC936" i="7" s="1"/>
  <c r="AB937" i="7"/>
  <c r="AC937" i="7" s="1"/>
  <c r="AB938" i="7"/>
  <c r="AC938" i="7" s="1"/>
  <c r="AB939" i="7"/>
  <c r="AC939" i="7" s="1"/>
  <c r="AB940" i="7"/>
  <c r="AC940" i="7" s="1"/>
  <c r="AB941" i="7"/>
  <c r="AC941" i="7" s="1"/>
  <c r="AB942" i="7"/>
  <c r="AC942" i="7" s="1"/>
  <c r="AD942" i="7" s="1"/>
  <c r="AB943" i="7"/>
  <c r="AC943" i="7" s="1"/>
  <c r="AB944" i="7"/>
  <c r="AC944" i="7" s="1"/>
  <c r="AB945" i="7"/>
  <c r="AC945" i="7" s="1"/>
  <c r="AB946" i="7"/>
  <c r="AC946" i="7" s="1"/>
  <c r="AB947" i="7"/>
  <c r="AC947" i="7" s="1"/>
  <c r="AB948" i="7"/>
  <c r="AC948" i="7" s="1"/>
  <c r="AB949" i="7"/>
  <c r="AC949" i="7" s="1"/>
  <c r="AB950" i="7"/>
  <c r="AC950" i="7" s="1"/>
  <c r="AB951" i="7"/>
  <c r="AC951" i="7" s="1"/>
  <c r="AB952" i="7"/>
  <c r="AC952" i="7" s="1"/>
  <c r="AB953" i="7"/>
  <c r="AC953" i="7" s="1"/>
  <c r="AB954" i="7"/>
  <c r="AC954" i="7" s="1"/>
  <c r="AB955" i="7"/>
  <c r="AC955" i="7" s="1"/>
  <c r="AB956" i="7"/>
  <c r="AC956" i="7" s="1"/>
  <c r="AB957" i="7"/>
  <c r="AC957" i="7" s="1"/>
  <c r="AB958" i="7"/>
  <c r="AC958" i="7" s="1"/>
  <c r="AB959" i="7"/>
  <c r="AC959" i="7" s="1"/>
  <c r="AB960" i="7"/>
  <c r="AC960" i="7" s="1"/>
  <c r="AB961" i="7"/>
  <c r="AC961" i="7" s="1"/>
  <c r="AD961" i="7" s="1"/>
  <c r="AB962" i="7"/>
  <c r="AC962" i="7" s="1"/>
  <c r="AB963" i="7"/>
  <c r="AC963" i="7" s="1"/>
  <c r="AB964" i="7"/>
  <c r="AC964" i="7" s="1"/>
  <c r="AB965" i="7"/>
  <c r="AC965" i="7" s="1"/>
  <c r="AB966" i="7"/>
  <c r="AC966" i="7" s="1"/>
  <c r="AB967" i="7"/>
  <c r="AC967" i="7" s="1"/>
  <c r="AB968" i="7"/>
  <c r="AC968" i="7" s="1"/>
  <c r="AB969" i="7"/>
  <c r="AC969" i="7" s="1"/>
  <c r="AB970" i="7"/>
  <c r="AC970" i="7" s="1"/>
  <c r="AB971" i="7"/>
  <c r="AC971" i="7" s="1"/>
  <c r="AB972" i="7"/>
  <c r="AC972" i="7" s="1"/>
  <c r="AB973" i="7"/>
  <c r="AC973" i="7" s="1"/>
  <c r="AB974" i="7"/>
  <c r="AC974" i="7" s="1"/>
  <c r="AB975" i="7"/>
  <c r="AC975" i="7" s="1"/>
  <c r="AB976" i="7"/>
  <c r="AC976" i="7" s="1"/>
  <c r="AD976" i="7" s="1"/>
  <c r="AB977" i="7"/>
  <c r="AC977" i="7" s="1"/>
  <c r="AD977" i="7" s="1"/>
  <c r="AB978" i="7"/>
  <c r="AC978" i="7" s="1"/>
  <c r="AB979" i="7"/>
  <c r="AC979" i="7" s="1"/>
  <c r="AB980" i="7"/>
  <c r="AC980" i="7" s="1"/>
  <c r="AB981" i="7"/>
  <c r="AC981" i="7" s="1"/>
  <c r="AB982" i="7"/>
  <c r="AC982" i="7" s="1"/>
  <c r="AB983" i="7"/>
  <c r="AC983" i="7" s="1"/>
  <c r="AB984" i="7"/>
  <c r="AC984" i="7" s="1"/>
  <c r="AB985" i="7"/>
  <c r="AC985" i="7" s="1"/>
  <c r="AB986" i="7"/>
  <c r="AC986" i="7" s="1"/>
  <c r="AB987" i="7"/>
  <c r="AC987" i="7" s="1"/>
  <c r="AB988" i="7"/>
  <c r="AC988" i="7" s="1"/>
  <c r="AB989" i="7"/>
  <c r="AC989" i="7" s="1"/>
  <c r="AB990" i="7"/>
  <c r="AC990" i="7" s="1"/>
  <c r="AB991" i="7"/>
  <c r="AC991" i="7" s="1"/>
  <c r="AB992" i="7"/>
  <c r="AC992" i="7" s="1"/>
  <c r="AB993" i="7"/>
  <c r="AC993" i="7" s="1"/>
  <c r="AB994" i="7"/>
  <c r="AC994" i="7" s="1"/>
  <c r="AB995" i="7"/>
  <c r="AC995" i="7" s="1"/>
  <c r="AB996" i="7"/>
  <c r="AC996" i="7" s="1"/>
  <c r="AD996" i="7" s="1"/>
  <c r="AB997" i="7"/>
  <c r="AC997" i="7" s="1"/>
  <c r="AB998" i="7"/>
  <c r="AC998" i="7" s="1"/>
  <c r="AB999" i="7"/>
  <c r="AC999" i="7" s="1"/>
  <c r="AB1000" i="7"/>
  <c r="AC1000" i="7" s="1"/>
  <c r="AB1001" i="7"/>
  <c r="AC1001" i="7" s="1"/>
  <c r="AB1002" i="7"/>
  <c r="AC1002" i="7" s="1"/>
  <c r="AB1003" i="7"/>
  <c r="AC1003" i="7" s="1"/>
  <c r="AB1004" i="7"/>
  <c r="AC1004" i="7" s="1"/>
  <c r="AB1005" i="7"/>
  <c r="AC1005" i="7" s="1"/>
  <c r="AB1006" i="7"/>
  <c r="AC1006" i="7" s="1"/>
  <c r="AB1007" i="7"/>
  <c r="AC1007" i="7" s="1"/>
  <c r="AB1008" i="7"/>
  <c r="AC1008" i="7" s="1"/>
  <c r="AB1009" i="7"/>
  <c r="AC1009" i="7" s="1"/>
  <c r="AD1009" i="7" s="1"/>
  <c r="AB1010" i="7"/>
  <c r="AC1010" i="7" s="1"/>
  <c r="AB1011" i="7"/>
  <c r="AC1011" i="7" s="1"/>
  <c r="AB1012" i="7"/>
  <c r="AC1012" i="7" s="1"/>
  <c r="AD1012" i="7" s="1"/>
  <c r="AB1013" i="7"/>
  <c r="AC1013" i="7" s="1"/>
  <c r="AB1014" i="7"/>
  <c r="AC1014" i="7" s="1"/>
  <c r="AB1015" i="7"/>
  <c r="AC1015" i="7" s="1"/>
  <c r="AB1016" i="7"/>
  <c r="AC1016" i="7" s="1"/>
  <c r="AB1017" i="7"/>
  <c r="AC1017" i="7" s="1"/>
  <c r="AB1018" i="7"/>
  <c r="AC1018" i="7" s="1"/>
  <c r="AB1019" i="7"/>
  <c r="AC1019" i="7" s="1"/>
  <c r="AB1020" i="7"/>
  <c r="AC1020" i="7" s="1"/>
  <c r="AB1021" i="7"/>
  <c r="AC1021" i="7" s="1"/>
  <c r="AB1022" i="7"/>
  <c r="AC1022" i="7" s="1"/>
  <c r="AB1023" i="7"/>
  <c r="AC1023" i="7" s="1"/>
  <c r="AB1024" i="7"/>
  <c r="AC1024" i="7" s="1"/>
  <c r="AB1025" i="7"/>
  <c r="AC1025" i="7" s="1"/>
  <c r="AD1025" i="7" s="1"/>
  <c r="AB1026" i="7"/>
  <c r="AC1026" i="7" s="1"/>
  <c r="AB1027" i="7"/>
  <c r="AC1027" i="7" s="1"/>
  <c r="AB1028" i="7"/>
  <c r="AC1028" i="7" s="1"/>
  <c r="AD1028" i="7" s="1"/>
  <c r="AB1029" i="7"/>
  <c r="AC1029" i="7" s="1"/>
  <c r="AB1030" i="7"/>
  <c r="AC1030" i="7" s="1"/>
  <c r="AB1031" i="7"/>
  <c r="AC1031" i="7" s="1"/>
  <c r="AB1032" i="7"/>
  <c r="AC1032" i="7" s="1"/>
  <c r="AB1033" i="7"/>
  <c r="AC1033" i="7" s="1"/>
  <c r="AB1034" i="7"/>
  <c r="AC1034" i="7" s="1"/>
  <c r="AB1035" i="7"/>
  <c r="AC1035" i="7" s="1"/>
  <c r="AB1036" i="7"/>
  <c r="AC1036" i="7" s="1"/>
  <c r="AB1037" i="7"/>
  <c r="AC1037" i="7" s="1"/>
  <c r="AB1038" i="7"/>
  <c r="AC1038" i="7" s="1"/>
  <c r="AB1039" i="7"/>
  <c r="AC1039" i="7" s="1"/>
  <c r="AB1040" i="7"/>
  <c r="AC1040" i="7" s="1"/>
  <c r="AB1041" i="7"/>
  <c r="AC1041" i="7" s="1"/>
  <c r="AD1041" i="7" s="1"/>
  <c r="AB1042" i="7"/>
  <c r="AC1042" i="7" s="1"/>
  <c r="AB1043" i="7"/>
  <c r="AC1043" i="7" s="1"/>
  <c r="AB1044" i="7"/>
  <c r="AC1044" i="7" s="1"/>
  <c r="AB1045" i="7"/>
  <c r="AC1045" i="7" s="1"/>
  <c r="AB1046" i="7"/>
  <c r="AC1046" i="7" s="1"/>
  <c r="AB1047" i="7"/>
  <c r="AC1047" i="7" s="1"/>
  <c r="AB1048" i="7"/>
  <c r="AC1048" i="7" s="1"/>
  <c r="AG1048" i="7" s="1"/>
  <c r="AB1049" i="7"/>
  <c r="AC1049" i="7" s="1"/>
  <c r="AB1050" i="7"/>
  <c r="AC1050" i="7" s="1"/>
  <c r="AB1051" i="7"/>
  <c r="AC1051" i="7" s="1"/>
  <c r="AB1052" i="7"/>
  <c r="AC1052" i="7" s="1"/>
  <c r="AB1053" i="7"/>
  <c r="AC1053" i="7" s="1"/>
  <c r="AB1054" i="7"/>
  <c r="AC1054" i="7" s="1"/>
  <c r="AB1055" i="7"/>
  <c r="AC1055" i="7" s="1"/>
  <c r="AB1056" i="7"/>
  <c r="AC1056" i="7" s="1"/>
  <c r="AB1057" i="7"/>
  <c r="AC1057" i="7" s="1"/>
  <c r="AB1058" i="7"/>
  <c r="AC1058" i="7" s="1"/>
  <c r="AB1059" i="7"/>
  <c r="AC1059" i="7" s="1"/>
  <c r="AB1060" i="7"/>
  <c r="AC1060" i="7" s="1"/>
  <c r="AD1060" i="7" s="1"/>
  <c r="AB1061" i="7"/>
  <c r="AC1061" i="7" s="1"/>
  <c r="AB1062" i="7"/>
  <c r="AC1062" i="7" s="1"/>
  <c r="AB1063" i="7"/>
  <c r="AC1063" i="7" s="1"/>
  <c r="AD1063" i="7" s="1"/>
  <c r="AB1064" i="7"/>
  <c r="AC1064" i="7" s="1"/>
  <c r="AB1065" i="7"/>
  <c r="AC1065" i="7" s="1"/>
  <c r="AB1066" i="7"/>
  <c r="AC1066" i="7" s="1"/>
  <c r="AB1067" i="7"/>
  <c r="AC1067" i="7" s="1"/>
  <c r="AB1068" i="7"/>
  <c r="AC1068" i="7" s="1"/>
  <c r="AB1069" i="7"/>
  <c r="AC1069" i="7" s="1"/>
  <c r="AB1070" i="7"/>
  <c r="AC1070" i="7" s="1"/>
  <c r="AB1071" i="7"/>
  <c r="AC1071" i="7" s="1"/>
  <c r="AB1072" i="7"/>
  <c r="AC1072" i="7" s="1"/>
  <c r="AB1073" i="7"/>
  <c r="AC1073" i="7" s="1"/>
  <c r="AD1073" i="7" s="1"/>
  <c r="AB1074" i="7"/>
  <c r="AC1074" i="7" s="1"/>
  <c r="AB1075" i="7"/>
  <c r="AC1075" i="7" s="1"/>
  <c r="AB1076" i="7"/>
  <c r="AC1076" i="7" s="1"/>
  <c r="AD1076" i="7" s="1"/>
  <c r="AB1077" i="7"/>
  <c r="AC1077" i="7" s="1"/>
  <c r="AB1078" i="7"/>
  <c r="AC1078" i="7" s="1"/>
  <c r="AB1079" i="7"/>
  <c r="AC1079" i="7" s="1"/>
  <c r="AB1080" i="7"/>
  <c r="AC1080" i="7" s="1"/>
  <c r="AB1081" i="7"/>
  <c r="AC1081" i="7" s="1"/>
  <c r="AB1082" i="7"/>
  <c r="AC1082" i="7" s="1"/>
  <c r="AB1083" i="7"/>
  <c r="AC1083" i="7" s="1"/>
  <c r="AB1084" i="7"/>
  <c r="AC1084" i="7" s="1"/>
  <c r="AB1085" i="7"/>
  <c r="AC1085" i="7" s="1"/>
  <c r="AB1086" i="7"/>
  <c r="AC1086" i="7" s="1"/>
  <c r="AB1087" i="7"/>
  <c r="AC1087" i="7" s="1"/>
  <c r="AB1088" i="7"/>
  <c r="AC1088" i="7" s="1"/>
  <c r="AB1089" i="7"/>
  <c r="AC1089" i="7" s="1"/>
  <c r="AD1089" i="7" s="1"/>
  <c r="AB1090" i="7"/>
  <c r="AC1090" i="7" s="1"/>
  <c r="AB1091" i="7"/>
  <c r="AC1091" i="7" s="1"/>
  <c r="AB1092" i="7"/>
  <c r="AC1092" i="7" s="1"/>
  <c r="AD1092" i="7" s="1"/>
  <c r="AB1093" i="7"/>
  <c r="AC1093" i="7" s="1"/>
  <c r="AB1094" i="7"/>
  <c r="AC1094" i="7" s="1"/>
  <c r="AB1095" i="7"/>
  <c r="AC1095" i="7" s="1"/>
  <c r="AD1095" i="7" s="1"/>
  <c r="AB1096" i="7"/>
  <c r="AC1096" i="7" s="1"/>
  <c r="AB1097" i="7"/>
  <c r="AC1097" i="7" s="1"/>
  <c r="AB1098" i="7"/>
  <c r="AC1098" i="7" s="1"/>
  <c r="AB1099" i="7"/>
  <c r="AC1099" i="7" s="1"/>
  <c r="AB1100" i="7"/>
  <c r="AC1100" i="7" s="1"/>
  <c r="AB1101" i="7"/>
  <c r="AC1101" i="7" s="1"/>
  <c r="AB1102" i="7"/>
  <c r="AC1102" i="7" s="1"/>
  <c r="AB1103" i="7"/>
  <c r="AC1103" i="7" s="1"/>
  <c r="AB1104" i="7"/>
  <c r="AC1104" i="7" s="1"/>
  <c r="AB1105" i="7"/>
  <c r="AC1105" i="7" s="1"/>
  <c r="AD1105" i="7" s="1"/>
  <c r="AB1106" i="7"/>
  <c r="AC1106" i="7" s="1"/>
  <c r="AB1107" i="7"/>
  <c r="AC1107" i="7" s="1"/>
  <c r="AB1108" i="7"/>
  <c r="AC1108" i="7" s="1"/>
  <c r="AB1109" i="7"/>
  <c r="AC1109" i="7" s="1"/>
  <c r="AB1110" i="7"/>
  <c r="AC1110" i="7" s="1"/>
  <c r="AB1111" i="7"/>
  <c r="AC1111" i="7" s="1"/>
  <c r="AB1112" i="7"/>
  <c r="AC1112" i="7" s="1"/>
  <c r="AB1113" i="7"/>
  <c r="AC1113" i="7" s="1"/>
  <c r="AD1113" i="7" s="1"/>
  <c r="AB1114" i="7"/>
  <c r="AC1114" i="7" s="1"/>
  <c r="AB1115" i="7"/>
  <c r="AC1115" i="7" s="1"/>
  <c r="AB1116" i="7"/>
  <c r="AC1116" i="7" s="1"/>
  <c r="AB1117" i="7"/>
  <c r="AC1117" i="7" s="1"/>
  <c r="AB1118" i="7"/>
  <c r="AC1118" i="7" s="1"/>
  <c r="AB1119" i="7"/>
  <c r="AC1119" i="7" s="1"/>
  <c r="AB1120" i="7"/>
  <c r="AC1120" i="7" s="1"/>
  <c r="AB1121" i="7"/>
  <c r="AC1121" i="7" s="1"/>
  <c r="AB1122" i="7"/>
  <c r="AC1122" i="7" s="1"/>
  <c r="AB1123" i="7"/>
  <c r="AC1123" i="7" s="1"/>
  <c r="AB1124" i="7"/>
  <c r="AC1124" i="7" s="1"/>
  <c r="AD1124" i="7" s="1"/>
  <c r="AB1125" i="7"/>
  <c r="AC1125" i="7" s="1"/>
  <c r="AB1126" i="7"/>
  <c r="AC1126" i="7" s="1"/>
  <c r="AB1127" i="7"/>
  <c r="AC1127" i="7" s="1"/>
  <c r="AB1128" i="7"/>
  <c r="AC1128" i="7" s="1"/>
  <c r="AD1128" i="7" s="1"/>
  <c r="AB1129" i="7"/>
  <c r="AC1129" i="7" s="1"/>
  <c r="AD1129" i="7" s="1"/>
  <c r="AB1130" i="7"/>
  <c r="AC1130" i="7" s="1"/>
  <c r="AB1131" i="7"/>
  <c r="AC1131" i="7" s="1"/>
  <c r="AB1132" i="7"/>
  <c r="AC1132" i="7" s="1"/>
  <c r="AB1133" i="7"/>
  <c r="AC1133" i="7" s="1"/>
  <c r="AB1134" i="7"/>
  <c r="AC1134" i="7" s="1"/>
  <c r="AB1135" i="7"/>
  <c r="AC1135" i="7" s="1"/>
  <c r="AB1136" i="7"/>
  <c r="AC1136" i="7" s="1"/>
  <c r="AB1137" i="7"/>
  <c r="AC1137" i="7" s="1"/>
  <c r="AD1137" i="7" s="1"/>
  <c r="AB1138" i="7"/>
  <c r="AC1138" i="7" s="1"/>
  <c r="AB1139" i="7"/>
  <c r="AC1139" i="7" s="1"/>
  <c r="AB1140" i="7"/>
  <c r="AC1140" i="7" s="1"/>
  <c r="AD1140" i="7" s="1"/>
  <c r="AB1141" i="7"/>
  <c r="AC1141" i="7" s="1"/>
  <c r="AB1142" i="7"/>
  <c r="AC1142" i="7" s="1"/>
  <c r="AD1142" i="7" s="1"/>
  <c r="AB1143" i="7"/>
  <c r="AC1143" i="7" s="1"/>
  <c r="AB1144" i="7"/>
  <c r="AC1144" i="7" s="1"/>
  <c r="AB1145" i="7"/>
  <c r="AC1145" i="7" s="1"/>
  <c r="AD1145" i="7" s="1"/>
  <c r="AB1146" i="7"/>
  <c r="AC1146" i="7" s="1"/>
  <c r="AB1147" i="7"/>
  <c r="AC1147" i="7" s="1"/>
  <c r="AB1148" i="7"/>
  <c r="AC1148" i="7" s="1"/>
  <c r="AB1149" i="7"/>
  <c r="AC1149" i="7" s="1"/>
  <c r="AB1150" i="7"/>
  <c r="AC1150" i="7" s="1"/>
  <c r="AB1151" i="7"/>
  <c r="AC1151" i="7" s="1"/>
  <c r="AB1152" i="7"/>
  <c r="AC1152" i="7" s="1"/>
  <c r="AB1153" i="7"/>
  <c r="AC1153" i="7" s="1"/>
  <c r="AB1154" i="7"/>
  <c r="AC1154" i="7" s="1"/>
  <c r="AB1155" i="7"/>
  <c r="AC1155" i="7" s="1"/>
  <c r="AB1156" i="7"/>
  <c r="AC1156" i="7" s="1"/>
  <c r="AD1156" i="7" s="1"/>
  <c r="AB1157" i="7"/>
  <c r="AC1157" i="7" s="1"/>
  <c r="AB1158" i="7"/>
  <c r="AC1158" i="7" s="1"/>
  <c r="AD1158" i="7" s="1"/>
  <c r="AB1159" i="7"/>
  <c r="AC1159" i="7" s="1"/>
  <c r="AB1160" i="7"/>
  <c r="AC1160" i="7" s="1"/>
  <c r="AB1161" i="7"/>
  <c r="AC1161" i="7" s="1"/>
  <c r="AB1162" i="7"/>
  <c r="AC1162" i="7" s="1"/>
  <c r="AB1163" i="7"/>
  <c r="AC1163" i="7" s="1"/>
  <c r="AB1164" i="7"/>
  <c r="AC1164" i="7" s="1"/>
  <c r="AG1164" i="7" s="1"/>
  <c r="AB1165" i="7"/>
  <c r="AC1165" i="7" s="1"/>
  <c r="AB1166" i="7"/>
  <c r="AC1166" i="7" s="1"/>
  <c r="AB1167" i="7"/>
  <c r="AC1167" i="7" s="1"/>
  <c r="AB1168" i="7"/>
  <c r="AC1168" i="7" s="1"/>
  <c r="AB1169" i="7"/>
  <c r="AC1169" i="7" s="1"/>
  <c r="AD1169" i="7" s="1"/>
  <c r="AB1170" i="7"/>
  <c r="AC1170" i="7" s="1"/>
  <c r="AB1171" i="7"/>
  <c r="AC1171" i="7" s="1"/>
  <c r="AB1172" i="7"/>
  <c r="AC1172" i="7" s="1"/>
  <c r="AD1172" i="7" s="1"/>
  <c r="AB1173" i="7"/>
  <c r="AC1173" i="7" s="1"/>
  <c r="AB1174" i="7"/>
  <c r="AC1174" i="7" s="1"/>
  <c r="AB1175" i="7"/>
  <c r="AC1175" i="7" s="1"/>
  <c r="AB1176" i="7"/>
  <c r="AC1176" i="7" s="1"/>
  <c r="AG1176" i="7" s="1"/>
  <c r="AB1177" i="7"/>
  <c r="AC1177" i="7" s="1"/>
  <c r="AB1178" i="7"/>
  <c r="AC1178" i="7" s="1"/>
  <c r="AB1179" i="7"/>
  <c r="AC1179" i="7" s="1"/>
  <c r="AB1180" i="7"/>
  <c r="AC1180" i="7" s="1"/>
  <c r="AB1181" i="7"/>
  <c r="AC1181" i="7" s="1"/>
  <c r="AB1182" i="7"/>
  <c r="AC1182" i="7" s="1"/>
  <c r="AB1183" i="7"/>
  <c r="AC1183" i="7" s="1"/>
  <c r="AB1184" i="7"/>
  <c r="AC1184" i="7" s="1"/>
  <c r="AD1184" i="7" s="1"/>
  <c r="AB1185" i="7"/>
  <c r="AC1185" i="7" s="1"/>
  <c r="AB1186" i="7"/>
  <c r="AC1186" i="7" s="1"/>
  <c r="AB1187" i="7"/>
  <c r="AC1187" i="7" s="1"/>
  <c r="AB1188" i="7"/>
  <c r="AC1188" i="7" s="1"/>
  <c r="AD1188" i="7" s="1"/>
  <c r="AB1189" i="7"/>
  <c r="AC1189" i="7" s="1"/>
  <c r="AB1190" i="7"/>
  <c r="AC1190" i="7" s="1"/>
  <c r="AB1191" i="7"/>
  <c r="AC1191" i="7" s="1"/>
  <c r="AB1192" i="7"/>
  <c r="AC1192" i="7" s="1"/>
  <c r="AB1193" i="7"/>
  <c r="AC1193" i="7" s="1"/>
  <c r="AD1193" i="7" s="1"/>
  <c r="AB1194" i="7"/>
  <c r="AC1194" i="7" s="1"/>
  <c r="AB1195" i="7"/>
  <c r="AC1195" i="7" s="1"/>
  <c r="AB1196" i="7"/>
  <c r="AC1196" i="7" s="1"/>
  <c r="AB1197" i="7"/>
  <c r="AC1197" i="7" s="1"/>
  <c r="AB1198" i="7"/>
  <c r="AC1198" i="7" s="1"/>
  <c r="AB1199" i="7"/>
  <c r="AC1199" i="7" s="1"/>
  <c r="AB1200" i="7"/>
  <c r="AC1200" i="7" s="1"/>
  <c r="AB1201" i="7"/>
  <c r="AC1201" i="7" s="1"/>
  <c r="AD1201" i="7" s="1"/>
  <c r="AB1202" i="7"/>
  <c r="AC1202" i="7" s="1"/>
  <c r="AB1203" i="7"/>
  <c r="AC1203" i="7" s="1"/>
  <c r="AB1204" i="7"/>
  <c r="AC1204" i="7" s="1"/>
  <c r="AB1205" i="7"/>
  <c r="AC1205" i="7" s="1"/>
  <c r="AB1206" i="7"/>
  <c r="AC1206" i="7" s="1"/>
  <c r="AB1207" i="7"/>
  <c r="AC1207" i="7" s="1"/>
  <c r="AB1208" i="7"/>
  <c r="AC1208" i="7" s="1"/>
  <c r="AB1209" i="7"/>
  <c r="AC1209" i="7" s="1"/>
  <c r="AD1209" i="7" s="1"/>
  <c r="AB1210" i="7"/>
  <c r="AC1210" i="7" s="1"/>
  <c r="AB1211" i="7"/>
  <c r="AC1211" i="7" s="1"/>
  <c r="AB1212" i="7"/>
  <c r="AC1212" i="7" s="1"/>
  <c r="AD1212" i="7" s="1"/>
  <c r="AB1213" i="7"/>
  <c r="AC1213" i="7" s="1"/>
  <c r="AB1214" i="7"/>
  <c r="AC1214" i="7" s="1"/>
  <c r="AD1214" i="7" s="1"/>
  <c r="AB1215" i="7"/>
  <c r="AC1215" i="7" s="1"/>
  <c r="AB1216" i="7"/>
  <c r="AC1216" i="7" s="1"/>
  <c r="AB1217" i="7"/>
  <c r="AC1217" i="7" s="1"/>
  <c r="AB1218" i="7"/>
  <c r="AC1218" i="7" s="1"/>
  <c r="AB1219" i="7"/>
  <c r="AC1219" i="7" s="1"/>
  <c r="AB1220" i="7"/>
  <c r="AC1220" i="7" s="1"/>
  <c r="AB1221" i="7"/>
  <c r="AC1221" i="7" s="1"/>
  <c r="AB1222" i="7"/>
  <c r="AC1222" i="7" s="1"/>
  <c r="AB1223" i="7"/>
  <c r="AC1223" i="7" s="1"/>
  <c r="AB1224" i="7"/>
  <c r="AC1224" i="7" s="1"/>
  <c r="AB1225" i="7"/>
  <c r="AC1225" i="7" s="1"/>
  <c r="AD1225" i="7" s="1"/>
  <c r="AB1226" i="7"/>
  <c r="AC1226" i="7" s="1"/>
  <c r="AB1227" i="7"/>
  <c r="AC1227" i="7" s="1"/>
  <c r="AB1228" i="7"/>
  <c r="AC1228" i="7" s="1"/>
  <c r="AB1229" i="7"/>
  <c r="AC1229" i="7" s="1"/>
  <c r="AB1230" i="7"/>
  <c r="AC1230" i="7" s="1"/>
  <c r="AB1231" i="7"/>
  <c r="AC1231" i="7" s="1"/>
  <c r="AB1232" i="7"/>
  <c r="AC1232" i="7" s="1"/>
  <c r="AB1233" i="7"/>
  <c r="AC1233" i="7" s="1"/>
  <c r="AB1234" i="7"/>
  <c r="AC1234" i="7" s="1"/>
  <c r="AB1235" i="7"/>
  <c r="AC1235" i="7" s="1"/>
  <c r="AB1236" i="7"/>
  <c r="AC1236" i="7" s="1"/>
  <c r="AD1236" i="7" s="1"/>
  <c r="AB1237" i="7"/>
  <c r="AC1237" i="7" s="1"/>
  <c r="AB1238" i="7"/>
  <c r="AC1238" i="7" s="1"/>
  <c r="AB1239" i="7"/>
  <c r="AC1239" i="7" s="1"/>
  <c r="AB1240" i="7"/>
  <c r="AC1240" i="7" s="1"/>
  <c r="AB1241" i="7"/>
  <c r="AC1241" i="7" s="1"/>
  <c r="AD1241" i="7" s="1"/>
  <c r="AB1242" i="7"/>
  <c r="AC1242" i="7" s="1"/>
  <c r="AD1242" i="7" s="1"/>
  <c r="AB1243" i="7"/>
  <c r="AC1243" i="7" s="1"/>
  <c r="AB1244" i="7"/>
  <c r="AC1244" i="7" s="1"/>
  <c r="AD1244" i="7" s="1"/>
  <c r="AB1245" i="7"/>
  <c r="AC1245" i="7" s="1"/>
  <c r="AB1246" i="7"/>
  <c r="AC1246" i="7" s="1"/>
  <c r="AB1247" i="7"/>
  <c r="AC1247" i="7" s="1"/>
  <c r="AB1248" i="7"/>
  <c r="AC1248" i="7" s="1"/>
  <c r="AB1249" i="7"/>
  <c r="AC1249" i="7" s="1"/>
  <c r="AB1250" i="7"/>
  <c r="AC1250" i="7" s="1"/>
  <c r="AB1251" i="7"/>
  <c r="AC1251" i="7" s="1"/>
  <c r="AB1252" i="7"/>
  <c r="AC1252" i="7" s="1"/>
  <c r="AD1252" i="7" s="1"/>
  <c r="AB1253" i="7"/>
  <c r="AC1253" i="7" s="1"/>
  <c r="AB1254" i="7"/>
  <c r="AC1254" i="7" s="1"/>
  <c r="AB1255" i="7"/>
  <c r="AC1255" i="7" s="1"/>
  <c r="AB1256" i="7"/>
  <c r="AC1256" i="7" s="1"/>
  <c r="AB1257" i="7"/>
  <c r="AC1257" i="7" s="1"/>
  <c r="AD1257" i="7" s="1"/>
  <c r="AB1258" i="7"/>
  <c r="AC1258" i="7" s="1"/>
  <c r="AB1259" i="7"/>
  <c r="AC1259" i="7" s="1"/>
  <c r="AB1260" i="7"/>
  <c r="AC1260" i="7" s="1"/>
  <c r="AB1261" i="7"/>
  <c r="AC1261" i="7" s="1"/>
  <c r="AB1262" i="7"/>
  <c r="AC1262" i="7" s="1"/>
  <c r="AB1263" i="7"/>
  <c r="AC1263" i="7" s="1"/>
  <c r="AB1264" i="7"/>
  <c r="AC1264" i="7" s="1"/>
  <c r="AB1265" i="7"/>
  <c r="AC1265" i="7" s="1"/>
  <c r="AB1266" i="7"/>
  <c r="AC1266" i="7" s="1"/>
  <c r="AB1267" i="7"/>
  <c r="AC1267" i="7" s="1"/>
  <c r="AB1268" i="7"/>
  <c r="AC1268" i="7" s="1"/>
  <c r="AD1268" i="7" s="1"/>
  <c r="AB1269" i="7"/>
  <c r="AC1269" i="7" s="1"/>
  <c r="AB1270" i="7"/>
  <c r="AC1270" i="7" s="1"/>
  <c r="AD1270" i="7" s="1"/>
  <c r="AB1271" i="7"/>
  <c r="AC1271" i="7" s="1"/>
  <c r="AB1272" i="7"/>
  <c r="AC1272" i="7" s="1"/>
  <c r="AB1273" i="7"/>
  <c r="AC1273" i="7" s="1"/>
  <c r="AD1273" i="7" s="1"/>
  <c r="AB1274" i="7"/>
  <c r="AC1274" i="7" s="1"/>
  <c r="AB1275" i="7"/>
  <c r="AC1275" i="7" s="1"/>
  <c r="AB1276" i="7"/>
  <c r="AC1276" i="7" s="1"/>
  <c r="AB1277" i="7"/>
  <c r="AC1277" i="7" s="1"/>
  <c r="AB1278" i="7"/>
  <c r="AC1278" i="7" s="1"/>
  <c r="AB1279" i="7"/>
  <c r="AC1279" i="7" s="1"/>
  <c r="AB1280" i="7"/>
  <c r="AC1280" i="7" s="1"/>
  <c r="AB1281" i="7"/>
  <c r="AC1281" i="7" s="1"/>
  <c r="AB1282" i="7"/>
  <c r="AC1282" i="7" s="1"/>
  <c r="AB1283" i="7"/>
  <c r="AC1283" i="7" s="1"/>
  <c r="AB1284" i="7"/>
  <c r="AC1284" i="7" s="1"/>
  <c r="AB1285" i="7"/>
  <c r="AC1285" i="7" s="1"/>
  <c r="AB1286" i="7"/>
  <c r="AC1286" i="7" s="1"/>
  <c r="AB1287" i="7"/>
  <c r="AC1287" i="7" s="1"/>
  <c r="AB1288" i="7"/>
  <c r="AC1288" i="7" s="1"/>
  <c r="AB1289" i="7"/>
  <c r="AC1289" i="7" s="1"/>
  <c r="AB1290" i="7"/>
  <c r="AC1290" i="7" s="1"/>
  <c r="AB1291" i="7"/>
  <c r="AC1291" i="7" s="1"/>
  <c r="AB1292" i="7"/>
  <c r="AC1292" i="7" s="1"/>
  <c r="AB1293" i="7"/>
  <c r="AC1293" i="7" s="1"/>
  <c r="AB1294" i="7"/>
  <c r="AC1294" i="7" s="1"/>
  <c r="AB1295" i="7"/>
  <c r="AC1295" i="7" s="1"/>
  <c r="AB1296" i="7"/>
  <c r="AC1296" i="7" s="1"/>
  <c r="AB1297" i="7"/>
  <c r="AC1297" i="7" s="1"/>
  <c r="AD1297" i="7" s="1"/>
  <c r="AB1298" i="7"/>
  <c r="AC1298" i="7" s="1"/>
  <c r="AD1298" i="7" s="1"/>
  <c r="AB1299" i="7"/>
  <c r="AC1299" i="7" s="1"/>
  <c r="AB1300" i="7"/>
  <c r="AC1300" i="7" s="1"/>
  <c r="AD1300" i="7" s="1"/>
  <c r="AB1301" i="7"/>
  <c r="AC1301" i="7" s="1"/>
  <c r="AB1302" i="7"/>
  <c r="AC1302" i="7" s="1"/>
  <c r="AB1303" i="7"/>
  <c r="AC1303" i="7" s="1"/>
  <c r="AB1304" i="7"/>
  <c r="AC1304" i="7" s="1"/>
  <c r="AB1305" i="7"/>
  <c r="AC1305" i="7" s="1"/>
  <c r="AB1306" i="7"/>
  <c r="AC1306" i="7" s="1"/>
  <c r="AB1307" i="7"/>
  <c r="AC1307" i="7" s="1"/>
  <c r="AB1308" i="7"/>
  <c r="AC1308" i="7" s="1"/>
  <c r="AD1308" i="7" s="1"/>
  <c r="AB1309" i="7"/>
  <c r="AC1309" i="7" s="1"/>
  <c r="AB1310" i="7"/>
  <c r="AC1310" i="7" s="1"/>
  <c r="AB1311" i="7"/>
  <c r="AC1311" i="7" s="1"/>
  <c r="AB1312" i="7"/>
  <c r="AC1312" i="7" s="1"/>
  <c r="AB1313" i="7"/>
  <c r="AC1313" i="7" s="1"/>
  <c r="AB1314" i="7"/>
  <c r="AC1314" i="7" s="1"/>
  <c r="AB1315" i="7"/>
  <c r="AC1315" i="7" s="1"/>
  <c r="AB1316" i="7"/>
  <c r="AC1316" i="7" s="1"/>
  <c r="AD1316" i="7" s="1"/>
  <c r="AB1317" i="7"/>
  <c r="AC1317" i="7" s="1"/>
  <c r="AB1318" i="7"/>
  <c r="AC1318" i="7" s="1"/>
  <c r="AB1319" i="7"/>
  <c r="AC1319" i="7" s="1"/>
  <c r="AB1320" i="7"/>
  <c r="AC1320" i="7" s="1"/>
  <c r="AB1321" i="7"/>
  <c r="AC1321" i="7" s="1"/>
  <c r="AB1322" i="7"/>
  <c r="AC1322" i="7" s="1"/>
  <c r="AB1323" i="7"/>
  <c r="AC1323" i="7" s="1"/>
  <c r="AB1324" i="7"/>
  <c r="AC1324" i="7" s="1"/>
  <c r="AB1325" i="7"/>
  <c r="AC1325" i="7" s="1"/>
  <c r="AB1326" i="7"/>
  <c r="AC1326" i="7" s="1"/>
  <c r="AB1327" i="7"/>
  <c r="AC1327" i="7" s="1"/>
  <c r="AB1328" i="7"/>
  <c r="AC1328" i="7" s="1"/>
  <c r="AD1328" i="7" s="1"/>
  <c r="AB1329" i="7"/>
  <c r="AC1329" i="7" s="1"/>
  <c r="AB1330" i="7"/>
  <c r="AC1330" i="7" s="1"/>
  <c r="AB1331" i="7"/>
  <c r="AC1331" i="7" s="1"/>
  <c r="AB1332" i="7"/>
  <c r="AC1332" i="7" s="1"/>
  <c r="AB1333" i="7"/>
  <c r="AC1333" i="7" s="1"/>
  <c r="AB1334" i="7"/>
  <c r="AC1334" i="7" s="1"/>
  <c r="AB1335" i="7"/>
  <c r="AC1335" i="7" s="1"/>
  <c r="AB1336" i="7"/>
  <c r="AC1336" i="7" s="1"/>
  <c r="AB1337" i="7"/>
  <c r="AC1337" i="7" s="1"/>
  <c r="AB1338" i="7"/>
  <c r="AC1338" i="7" s="1"/>
  <c r="AB1339" i="7"/>
  <c r="AC1339" i="7" s="1"/>
  <c r="AB1340" i="7"/>
  <c r="AC1340" i="7" s="1"/>
  <c r="AD1340" i="7" s="1"/>
  <c r="AB1341" i="7"/>
  <c r="AC1341" i="7" s="1"/>
  <c r="AB1342" i="7"/>
  <c r="AC1342" i="7" s="1"/>
  <c r="AD1342" i="7" s="1"/>
  <c r="AB1343" i="7"/>
  <c r="AC1343" i="7" s="1"/>
  <c r="AB1344" i="7"/>
  <c r="AC1344" i="7" s="1"/>
  <c r="AB1345" i="7"/>
  <c r="AC1345" i="7" s="1"/>
  <c r="AB1346" i="7"/>
  <c r="AC1346" i="7" s="1"/>
  <c r="AB1347" i="7"/>
  <c r="AC1347" i="7" s="1"/>
  <c r="AB1348" i="7"/>
  <c r="AC1348" i="7" s="1"/>
  <c r="AB1349" i="7"/>
  <c r="AC1349" i="7" s="1"/>
  <c r="AB1350" i="7"/>
  <c r="AC1350" i="7" s="1"/>
  <c r="AB1351" i="7"/>
  <c r="AC1351" i="7" s="1"/>
  <c r="AB1352" i="7"/>
  <c r="AC1352" i="7" s="1"/>
  <c r="AB1353" i="7"/>
  <c r="AC1353" i="7" s="1"/>
  <c r="AB1354" i="7"/>
  <c r="AC1354" i="7" s="1"/>
  <c r="AD1354" i="7" s="1"/>
  <c r="AB1355" i="7"/>
  <c r="AC1355" i="7" s="1"/>
  <c r="AB1356" i="7"/>
  <c r="AC1356" i="7" s="1"/>
  <c r="AB1357" i="7"/>
  <c r="AC1357" i="7" s="1"/>
  <c r="AB1358" i="7"/>
  <c r="AC1358" i="7" s="1"/>
  <c r="AB1359" i="7"/>
  <c r="AC1359" i="7" s="1"/>
  <c r="AB1360" i="7"/>
  <c r="AC1360" i="7" s="1"/>
  <c r="AB1361" i="7"/>
  <c r="AC1361" i="7" s="1"/>
  <c r="AB1362" i="7"/>
  <c r="AC1362" i="7" s="1"/>
  <c r="AB1363" i="7"/>
  <c r="AC1363" i="7" s="1"/>
  <c r="AB1364" i="7"/>
  <c r="AC1364" i="7" s="1"/>
  <c r="AD1364" i="7" s="1"/>
  <c r="AB1365" i="7"/>
  <c r="AC1365" i="7" s="1"/>
  <c r="AB1366" i="7"/>
  <c r="AC1366" i="7" s="1"/>
  <c r="AB1367" i="7"/>
  <c r="AC1367" i="7" s="1"/>
  <c r="AB1368" i="7"/>
  <c r="AC1368" i="7" s="1"/>
  <c r="AB1369" i="7"/>
  <c r="AC1369" i="7" s="1"/>
  <c r="AB1370" i="7"/>
  <c r="AC1370" i="7" s="1"/>
  <c r="AB1371" i="7"/>
  <c r="AC1371" i="7" s="1"/>
  <c r="AB1372" i="7"/>
  <c r="AC1372" i="7" s="1"/>
  <c r="AD1372" i="7" s="1"/>
  <c r="AB1373" i="7"/>
  <c r="AC1373" i="7" s="1"/>
  <c r="AB1374" i="7"/>
  <c r="AC1374" i="7" s="1"/>
  <c r="AB1375" i="7"/>
  <c r="AC1375" i="7" s="1"/>
  <c r="AB1376" i="7"/>
  <c r="AC1376" i="7" s="1"/>
  <c r="AB1377" i="7"/>
  <c r="AC1377" i="7" s="1"/>
  <c r="AB1378" i="7"/>
  <c r="AC1378" i="7" s="1"/>
  <c r="AB1379" i="7"/>
  <c r="AC1379" i="7" s="1"/>
  <c r="AB1380" i="7"/>
  <c r="AC1380" i="7" s="1"/>
  <c r="AD1380" i="7" s="1"/>
  <c r="AB1381" i="7"/>
  <c r="AC1381" i="7" s="1"/>
  <c r="AB1382" i="7"/>
  <c r="AC1382" i="7" s="1"/>
  <c r="AB1383" i="7"/>
  <c r="AC1383" i="7" s="1"/>
  <c r="AB1384" i="7"/>
  <c r="AC1384" i="7" s="1"/>
  <c r="AD1384" i="7" s="1"/>
  <c r="AB1385" i="7"/>
  <c r="AC1385" i="7" s="1"/>
  <c r="AB1386" i="7"/>
  <c r="AC1386" i="7" s="1"/>
  <c r="AB1387" i="7"/>
  <c r="AC1387" i="7" s="1"/>
  <c r="AB1388" i="7"/>
  <c r="AC1388" i="7" s="1"/>
  <c r="AB1389" i="7"/>
  <c r="AC1389" i="7" s="1"/>
  <c r="AB1390" i="7"/>
  <c r="AC1390" i="7" s="1"/>
  <c r="AB1391" i="7"/>
  <c r="AC1391" i="7" s="1"/>
  <c r="AB1392" i="7"/>
  <c r="AC1392" i="7" s="1"/>
  <c r="AB1393" i="7"/>
  <c r="AC1393" i="7" s="1"/>
  <c r="AB1394" i="7"/>
  <c r="AC1394" i="7" s="1"/>
  <c r="AB1395" i="7"/>
  <c r="AC1395" i="7" s="1"/>
  <c r="AB1396" i="7"/>
  <c r="AC1396" i="7" s="1"/>
  <c r="AD1396" i="7" s="1"/>
  <c r="AB1397" i="7"/>
  <c r="AC1397" i="7" s="1"/>
  <c r="AB1398" i="7"/>
  <c r="AC1398" i="7" s="1"/>
  <c r="AD1398" i="7" s="1"/>
  <c r="AB1399" i="7"/>
  <c r="AC1399" i="7" s="1"/>
  <c r="AB1400" i="7"/>
  <c r="AC1400" i="7" s="1"/>
  <c r="AB1401" i="7"/>
  <c r="AC1401" i="7" s="1"/>
  <c r="AB1402" i="7"/>
  <c r="AC1402" i="7" s="1"/>
  <c r="AB1403" i="7"/>
  <c r="AC1403" i="7" s="1"/>
  <c r="AB1404" i="7"/>
  <c r="AC1404" i="7" s="1"/>
  <c r="AB1405" i="7"/>
  <c r="AC1405" i="7" s="1"/>
  <c r="AB1406" i="7"/>
  <c r="AC1406" i="7" s="1"/>
  <c r="AB1407" i="7"/>
  <c r="AC1407" i="7" s="1"/>
  <c r="AB1408" i="7"/>
  <c r="AC1408" i="7" s="1"/>
  <c r="AB1409" i="7"/>
  <c r="AC1409" i="7" s="1"/>
  <c r="AB1410" i="7"/>
  <c r="AC1410" i="7" s="1"/>
  <c r="AB1411" i="7"/>
  <c r="AC1411" i="7" s="1"/>
  <c r="AB1412" i="7"/>
  <c r="AC1412" i="7" s="1"/>
  <c r="AD1412" i="7" s="1"/>
  <c r="AB1413" i="7"/>
  <c r="AC1413" i="7" s="1"/>
  <c r="AB1414" i="7"/>
  <c r="AC1414" i="7" s="1"/>
  <c r="AD1414" i="7" s="1"/>
  <c r="AB1415" i="7"/>
  <c r="AC1415" i="7" s="1"/>
  <c r="AB1416" i="7"/>
  <c r="AC1416" i="7" s="1"/>
  <c r="AB1417" i="7"/>
  <c r="AC1417" i="7" s="1"/>
  <c r="AB1418" i="7"/>
  <c r="AC1418" i="7" s="1"/>
  <c r="AB1419" i="7"/>
  <c r="AC1419" i="7" s="1"/>
  <c r="AB1420" i="7"/>
  <c r="AC1420" i="7" s="1"/>
  <c r="AB1421" i="7"/>
  <c r="AC1421" i="7" s="1"/>
  <c r="AB1422" i="7"/>
  <c r="AC1422" i="7" s="1"/>
  <c r="AB1423" i="7"/>
  <c r="AC1423" i="7" s="1"/>
  <c r="AB1424" i="7"/>
  <c r="AC1424" i="7" s="1"/>
  <c r="AB1425" i="7"/>
  <c r="AC1425" i="7" s="1"/>
  <c r="AB1426" i="7"/>
  <c r="AC1426" i="7" s="1"/>
  <c r="AB1427" i="7"/>
  <c r="AC1427" i="7" s="1"/>
  <c r="AB1428" i="7"/>
  <c r="AC1428" i="7" s="1"/>
  <c r="AD1428" i="7" s="1"/>
  <c r="AB1429" i="7"/>
  <c r="AC1429" i="7" s="1"/>
  <c r="AB1430" i="7"/>
  <c r="AC1430" i="7" s="1"/>
  <c r="AB1431" i="7"/>
  <c r="AC1431" i="7" s="1"/>
  <c r="AB1432" i="7"/>
  <c r="AC1432" i="7" s="1"/>
  <c r="AB1433" i="7"/>
  <c r="AC1433" i="7" s="1"/>
  <c r="AB1434" i="7"/>
  <c r="AC1434" i="7" s="1"/>
  <c r="AB1435" i="7"/>
  <c r="AC1435" i="7" s="1"/>
  <c r="AB1436" i="7"/>
  <c r="AC1436" i="7" s="1"/>
  <c r="AD1436" i="7" s="1"/>
  <c r="AB1437" i="7"/>
  <c r="AC1437" i="7" s="1"/>
  <c r="AB1438" i="7"/>
  <c r="AC1438" i="7" s="1"/>
  <c r="AB1439" i="7"/>
  <c r="AC1439" i="7" s="1"/>
  <c r="AB1440" i="7"/>
  <c r="AC1440" i="7" s="1"/>
  <c r="AD1440" i="7" s="1"/>
  <c r="AB1441" i="7"/>
  <c r="AC1441" i="7" s="1"/>
  <c r="AB1442" i="7"/>
  <c r="AC1442" i="7" s="1"/>
  <c r="AB1443" i="7"/>
  <c r="AC1443" i="7" s="1"/>
  <c r="AB1444" i="7"/>
  <c r="AC1444" i="7" s="1"/>
  <c r="AB1445" i="7"/>
  <c r="AC1445" i="7" s="1"/>
  <c r="AB1446" i="7"/>
  <c r="AC1446" i="7" s="1"/>
  <c r="AB1447" i="7"/>
  <c r="AC1447" i="7" s="1"/>
  <c r="AB1448" i="7"/>
  <c r="AC1448" i="7" s="1"/>
  <c r="AB1449" i="7"/>
  <c r="AC1449" i="7" s="1"/>
  <c r="AB1450" i="7"/>
  <c r="AC1450" i="7" s="1"/>
  <c r="AB1451" i="7"/>
  <c r="AC1451" i="7" s="1"/>
  <c r="AB1452" i="7"/>
  <c r="AC1452" i="7" s="1"/>
  <c r="AB1453" i="7"/>
  <c r="AC1453" i="7" s="1"/>
  <c r="AB1454" i="7"/>
  <c r="AC1454" i="7" s="1"/>
  <c r="AB1455" i="7"/>
  <c r="AC1455" i="7" s="1"/>
  <c r="AB1456" i="7"/>
  <c r="AC1456" i="7" s="1"/>
  <c r="AB1457" i="7"/>
  <c r="AC1457" i="7" s="1"/>
  <c r="AB1458" i="7"/>
  <c r="AC1458" i="7" s="1"/>
  <c r="AB1459" i="7"/>
  <c r="AC1459" i="7" s="1"/>
  <c r="AB1460" i="7"/>
  <c r="AC1460" i="7" s="1"/>
  <c r="AB1461" i="7"/>
  <c r="AC1461" i="7" s="1"/>
  <c r="AB1462" i="7"/>
  <c r="AC1462" i="7" s="1"/>
  <c r="AB1463" i="7"/>
  <c r="AC1463" i="7" s="1"/>
  <c r="AB1464" i="7"/>
  <c r="AC1464" i="7" s="1"/>
  <c r="AB1465" i="7"/>
  <c r="AC1465" i="7" s="1"/>
  <c r="AB1466" i="7"/>
  <c r="AC1466" i="7" s="1"/>
  <c r="AB1467" i="7"/>
  <c r="AC1467" i="7" s="1"/>
  <c r="AB1468" i="7"/>
  <c r="AC1468" i="7" s="1"/>
  <c r="AD1468" i="7" s="1"/>
  <c r="AB1469" i="7"/>
  <c r="AC1469" i="7" s="1"/>
  <c r="AB1470" i="7"/>
  <c r="AC1470" i="7" s="1"/>
  <c r="AD1470" i="7" s="1"/>
  <c r="AB1471" i="7"/>
  <c r="AC1471" i="7" s="1"/>
  <c r="AB1472" i="7"/>
  <c r="AC1472" i="7" s="1"/>
  <c r="AB1473" i="7"/>
  <c r="AC1473" i="7" s="1"/>
  <c r="AB1474" i="7"/>
  <c r="AC1474" i="7" s="1"/>
  <c r="AB1475" i="7"/>
  <c r="AC1475" i="7" s="1"/>
  <c r="AB1476" i="7"/>
  <c r="AC1476" i="7" s="1"/>
  <c r="AB1477" i="7"/>
  <c r="AC1477" i="7" s="1"/>
  <c r="AB1478" i="7"/>
  <c r="AC1478" i="7" s="1"/>
  <c r="AB1479" i="7"/>
  <c r="AC1479" i="7" s="1"/>
  <c r="AB1480" i="7"/>
  <c r="AC1480" i="7" s="1"/>
  <c r="AB1481" i="7"/>
  <c r="AC1481" i="7" s="1"/>
  <c r="AB1482" i="7"/>
  <c r="AC1482" i="7" s="1"/>
  <c r="AB1483" i="7"/>
  <c r="AC1483" i="7" s="1"/>
  <c r="AB1484" i="7"/>
  <c r="AC1484" i="7" s="1"/>
  <c r="AB1485" i="7"/>
  <c r="AC1485" i="7" s="1"/>
  <c r="AB1486" i="7"/>
  <c r="AC1486" i="7" s="1"/>
  <c r="AB1487" i="7"/>
  <c r="AC1487" i="7" s="1"/>
  <c r="AB1488" i="7"/>
  <c r="AC1488" i="7" s="1"/>
  <c r="AB1489" i="7"/>
  <c r="AC1489" i="7" s="1"/>
  <c r="AB1490" i="7"/>
  <c r="AC1490" i="7" s="1"/>
  <c r="AB1491" i="7"/>
  <c r="AC1491" i="7" s="1"/>
  <c r="AB1492" i="7"/>
  <c r="AC1492" i="7" s="1"/>
  <c r="AD1492" i="7" s="1"/>
  <c r="AB1493" i="7"/>
  <c r="AC1493" i="7" s="1"/>
  <c r="AB1494" i="7"/>
  <c r="AC1494" i="7" s="1"/>
  <c r="AB1495" i="7"/>
  <c r="AC1495" i="7" s="1"/>
  <c r="AB1496" i="7"/>
  <c r="AC1496" i="7" s="1"/>
  <c r="AB1497" i="7"/>
  <c r="AC1497" i="7" s="1"/>
  <c r="AB1498" i="7"/>
  <c r="AC1498" i="7" s="1"/>
  <c r="AD1498" i="7" s="1"/>
  <c r="AB1499" i="7"/>
  <c r="AC1499" i="7" s="1"/>
  <c r="AB1500" i="7"/>
  <c r="AC1500" i="7" s="1"/>
  <c r="AD1500" i="7" s="1"/>
  <c r="AB1501" i="7"/>
  <c r="AC1501" i="7" s="1"/>
  <c r="AB1502" i="7"/>
  <c r="AC1502" i="7" s="1"/>
  <c r="AB1503" i="7"/>
  <c r="AC1503" i="7" s="1"/>
  <c r="AB1504" i="7"/>
  <c r="AC1504" i="7" s="1"/>
  <c r="AB1505" i="7"/>
  <c r="AC1505" i="7" s="1"/>
  <c r="AB1506" i="7"/>
  <c r="AC1506" i="7" s="1"/>
  <c r="AB1507" i="7"/>
  <c r="AC1507" i="7" s="1"/>
  <c r="AB1508" i="7"/>
  <c r="AC1508" i="7" s="1"/>
  <c r="AB1509" i="7"/>
  <c r="AC1509" i="7" s="1"/>
  <c r="AB1510" i="7"/>
  <c r="AC1510" i="7" s="1"/>
  <c r="AD1510" i="7" s="1"/>
  <c r="AB1511" i="7"/>
  <c r="AC1511" i="7" s="1"/>
  <c r="AB1512" i="7"/>
  <c r="AC1512" i="7" s="1"/>
  <c r="AB1513" i="7"/>
  <c r="AC1513" i="7" s="1"/>
  <c r="AB1514" i="7"/>
  <c r="AC1514" i="7" s="1"/>
  <c r="AB1515" i="7"/>
  <c r="AC1515" i="7" s="1"/>
  <c r="AB1516" i="7"/>
  <c r="AC1516" i="7" s="1"/>
  <c r="AB1517" i="7"/>
  <c r="AC1517" i="7" s="1"/>
  <c r="AB1518" i="7"/>
  <c r="AC1518" i="7" s="1"/>
  <c r="AB1519" i="7"/>
  <c r="AC1519" i="7" s="1"/>
  <c r="AB1520" i="7"/>
  <c r="AC1520" i="7" s="1"/>
  <c r="AB1521" i="7"/>
  <c r="AC1521" i="7" s="1"/>
  <c r="AB1522" i="7"/>
  <c r="AC1522" i="7" s="1"/>
  <c r="AD1522" i="7" s="1"/>
  <c r="AB1523" i="7"/>
  <c r="AC1523" i="7" s="1"/>
  <c r="AB1524" i="7"/>
  <c r="AC1524" i="7" s="1"/>
  <c r="AD1524" i="7" s="1"/>
  <c r="AB1525" i="7"/>
  <c r="AC1525" i="7" s="1"/>
  <c r="AB1526" i="7"/>
  <c r="AC1526" i="7" s="1"/>
  <c r="AB1527" i="7"/>
  <c r="AC1527" i="7" s="1"/>
  <c r="AB1528" i="7"/>
  <c r="AC1528" i="7" s="1"/>
  <c r="AB1529" i="7"/>
  <c r="AC1529" i="7" s="1"/>
  <c r="AB1530" i="7"/>
  <c r="AC1530" i="7" s="1"/>
  <c r="AB1531" i="7"/>
  <c r="AC1531" i="7" s="1"/>
  <c r="AB1532" i="7"/>
  <c r="AC1532" i="7" s="1"/>
  <c r="AB1533" i="7"/>
  <c r="AC1533" i="7" s="1"/>
  <c r="AB1534" i="7"/>
  <c r="AC1534" i="7" s="1"/>
  <c r="AD1534" i="7" s="1"/>
  <c r="AB1535" i="7"/>
  <c r="AC1535" i="7" s="1"/>
  <c r="AB1536" i="7"/>
  <c r="AC1536" i="7" s="1"/>
  <c r="AB1537" i="7"/>
  <c r="AC1537" i="7" s="1"/>
  <c r="AB1538" i="7"/>
  <c r="AC1538" i="7" s="1"/>
  <c r="AB1539" i="7"/>
  <c r="AC1539" i="7" s="1"/>
  <c r="AB1540" i="7"/>
  <c r="AC1540" i="7" s="1"/>
  <c r="AB1541" i="7"/>
  <c r="AC1541" i="7" s="1"/>
  <c r="AB1542" i="7"/>
  <c r="AC1542" i="7" s="1"/>
  <c r="AB1543" i="7"/>
  <c r="AC1543" i="7" s="1"/>
  <c r="AB1544" i="7"/>
  <c r="AC1544" i="7" s="1"/>
  <c r="AB1545" i="7"/>
  <c r="AC1545" i="7" s="1"/>
  <c r="AB1546" i="7"/>
  <c r="AC1546" i="7" s="1"/>
  <c r="AD1546" i="7" s="1"/>
  <c r="AB1547" i="7"/>
  <c r="AC1547" i="7" s="1"/>
  <c r="AB1548" i="7"/>
  <c r="AC1548" i="7" s="1"/>
  <c r="AB1549" i="7"/>
  <c r="AC1549" i="7" s="1"/>
  <c r="AB1550" i="7"/>
  <c r="AC1550" i="7" s="1"/>
  <c r="AD1550" i="7" s="1"/>
  <c r="AB1551" i="7"/>
  <c r="AC1551" i="7" s="1"/>
  <c r="AB1552" i="7"/>
  <c r="AC1552" i="7" s="1"/>
  <c r="AB1553" i="7"/>
  <c r="AC1553" i="7" s="1"/>
  <c r="AB1554" i="7"/>
  <c r="AC1554" i="7" s="1"/>
  <c r="AB1555" i="7"/>
  <c r="AC1555" i="7" s="1"/>
  <c r="AB1556" i="7"/>
  <c r="AC1556" i="7" s="1"/>
  <c r="AB1557" i="7"/>
  <c r="AC1557" i="7" s="1"/>
  <c r="AB1558" i="7"/>
  <c r="AC1558" i="7" s="1"/>
  <c r="AD1558" i="7" s="1"/>
  <c r="AB1559" i="7"/>
  <c r="AC1559" i="7" s="1"/>
  <c r="AB1560" i="7"/>
  <c r="AC1560" i="7" s="1"/>
  <c r="AB1561" i="7"/>
  <c r="AC1561" i="7" s="1"/>
  <c r="AB1562" i="7"/>
  <c r="AC1562" i="7" s="1"/>
  <c r="AB1563" i="7"/>
  <c r="AC1563" i="7" s="1"/>
  <c r="AB1564" i="7"/>
  <c r="AC1564" i="7" s="1"/>
  <c r="AB1565" i="7"/>
  <c r="AC1565" i="7" s="1"/>
  <c r="AB1566" i="7"/>
  <c r="AC1566" i="7" s="1"/>
  <c r="AB1567" i="7"/>
  <c r="AC1567" i="7" s="1"/>
  <c r="AB1568" i="7"/>
  <c r="AC1568" i="7" s="1"/>
  <c r="AB1569" i="7"/>
  <c r="AC1569" i="7" s="1"/>
  <c r="AB1570" i="7"/>
  <c r="AC1570" i="7" s="1"/>
  <c r="AB1571" i="7"/>
  <c r="AC1571" i="7" s="1"/>
  <c r="AB1572" i="7"/>
  <c r="AC1572" i="7" s="1"/>
  <c r="AD1572" i="7" s="1"/>
  <c r="AB1573" i="7"/>
  <c r="AC1573" i="7" s="1"/>
  <c r="AB1574" i="7"/>
  <c r="AC1574" i="7" s="1"/>
  <c r="AD1574" i="7" s="1"/>
  <c r="AB1575" i="7"/>
  <c r="AC1575" i="7" s="1"/>
  <c r="AB1576" i="7"/>
  <c r="AC1576" i="7" s="1"/>
  <c r="AB1577" i="7"/>
  <c r="AC1577" i="7" s="1"/>
  <c r="AB1578" i="7"/>
  <c r="AC1578" i="7" s="1"/>
  <c r="AB1579" i="7"/>
  <c r="AC1579" i="7" s="1"/>
  <c r="AB1580" i="7"/>
  <c r="AC1580" i="7" s="1"/>
  <c r="AB1581" i="7"/>
  <c r="AC1581" i="7" s="1"/>
  <c r="AB1582" i="7"/>
  <c r="AC1582" i="7" s="1"/>
  <c r="AB1583" i="7"/>
  <c r="AC1583" i="7" s="1"/>
  <c r="AB1584" i="7"/>
  <c r="AC1584" i="7" s="1"/>
  <c r="AB1585" i="7"/>
  <c r="AC1585" i="7" s="1"/>
  <c r="AB1586" i="7"/>
  <c r="AC1586" i="7" s="1"/>
  <c r="AB1587" i="7"/>
  <c r="AC1587" i="7" s="1"/>
  <c r="AB1588" i="7"/>
  <c r="AC1588" i="7" s="1"/>
  <c r="AB1589" i="7"/>
  <c r="AC1589" i="7" s="1"/>
  <c r="AB1590" i="7"/>
  <c r="AC1590" i="7" s="1"/>
  <c r="AB1591" i="7"/>
  <c r="AC1591" i="7" s="1"/>
  <c r="AB1592" i="7"/>
  <c r="AC1592" i="7" s="1"/>
  <c r="AB1593" i="7"/>
  <c r="AC1593" i="7" s="1"/>
  <c r="AB1594" i="7"/>
  <c r="AC1594" i="7" s="1"/>
  <c r="AB1595" i="7"/>
  <c r="AC1595" i="7" s="1"/>
  <c r="AB1596" i="7"/>
  <c r="AC1596" i="7" s="1"/>
  <c r="AD1596" i="7" s="1"/>
  <c r="AB1597" i="7"/>
  <c r="AC1597" i="7" s="1"/>
  <c r="AB1598" i="7"/>
  <c r="AC1598" i="7" s="1"/>
  <c r="AD1598" i="7" s="1"/>
  <c r="AB1599" i="7"/>
  <c r="AC1599" i="7" s="1"/>
  <c r="AB1600" i="7"/>
  <c r="AC1600" i="7" s="1"/>
  <c r="AB1601" i="7"/>
  <c r="AC1601" i="7" s="1"/>
  <c r="AB1602" i="7"/>
  <c r="AC1602" i="7" s="1"/>
  <c r="AB1603" i="7"/>
  <c r="AC1603" i="7" s="1"/>
  <c r="AB1604" i="7"/>
  <c r="AC1604" i="7" s="1"/>
  <c r="AD1604" i="7" s="1"/>
  <c r="AB1605" i="7"/>
  <c r="AC1605" i="7" s="1"/>
  <c r="AB1606" i="7"/>
  <c r="AC1606" i="7" s="1"/>
  <c r="AB1607" i="7"/>
  <c r="AC1607" i="7" s="1"/>
  <c r="AB1608" i="7"/>
  <c r="AC1608" i="7" s="1"/>
  <c r="AB1609" i="7"/>
  <c r="AC1609" i="7" s="1"/>
  <c r="AB1610" i="7"/>
  <c r="AC1610" i="7" s="1"/>
  <c r="AB1611" i="7"/>
  <c r="AC1611" i="7" s="1"/>
  <c r="AB1612" i="7"/>
  <c r="AC1612" i="7" s="1"/>
  <c r="AB1613" i="7"/>
  <c r="AC1613" i="7" s="1"/>
  <c r="AB1614" i="7"/>
  <c r="AC1614" i="7" s="1"/>
  <c r="AB1615" i="7"/>
  <c r="AC1615" i="7" s="1"/>
  <c r="AB1616" i="7"/>
  <c r="AC1616" i="7" s="1"/>
  <c r="AB1617" i="7"/>
  <c r="AC1617" i="7" s="1"/>
  <c r="AB1618" i="7"/>
  <c r="AC1618" i="7" s="1"/>
  <c r="AB1619" i="7"/>
  <c r="AC1619" i="7" s="1"/>
  <c r="AB1620" i="7"/>
  <c r="AC1620" i="7" s="1"/>
  <c r="AD1620" i="7" s="1"/>
  <c r="AB1621" i="7"/>
  <c r="AC1621" i="7" s="1"/>
  <c r="AB1622" i="7"/>
  <c r="AC1622" i="7" s="1"/>
  <c r="AD1622" i="7" s="1"/>
  <c r="AB1623" i="7"/>
  <c r="AC1623" i="7" s="1"/>
  <c r="AB1624" i="7"/>
  <c r="AC1624" i="7" s="1"/>
  <c r="AB1625" i="7"/>
  <c r="AC1625" i="7" s="1"/>
  <c r="AB1626" i="7"/>
  <c r="AC1626" i="7" s="1"/>
  <c r="AB1627" i="7"/>
  <c r="AC1627" i="7" s="1"/>
  <c r="AB1628" i="7"/>
  <c r="AC1628" i="7" s="1"/>
  <c r="AD1628" i="7" s="1"/>
  <c r="AB1629" i="7"/>
  <c r="AC1629" i="7" s="1"/>
  <c r="AB1630" i="7"/>
  <c r="AC1630" i="7" s="1"/>
  <c r="AB1631" i="7"/>
  <c r="AC1631" i="7" s="1"/>
  <c r="AB1632" i="7"/>
  <c r="AC1632" i="7" s="1"/>
  <c r="AB1633" i="7"/>
  <c r="AC1633" i="7" s="1"/>
  <c r="AB1634" i="7"/>
  <c r="AC1634" i="7" s="1"/>
  <c r="AB1635" i="7"/>
  <c r="AC1635" i="7" s="1"/>
  <c r="AB1636" i="7"/>
  <c r="AC1636" i="7" s="1"/>
  <c r="AB1637" i="7"/>
  <c r="AC1637" i="7" s="1"/>
  <c r="AB1638" i="7"/>
  <c r="AC1638" i="7" s="1"/>
  <c r="AB1639" i="7"/>
  <c r="AC1639" i="7" s="1"/>
  <c r="AB1640" i="7"/>
  <c r="AC1640" i="7" s="1"/>
  <c r="AB1641" i="7"/>
  <c r="AC1641" i="7" s="1"/>
  <c r="AB1642" i="7"/>
  <c r="AC1642" i="7" s="1"/>
  <c r="AB1643" i="7"/>
  <c r="AC1643" i="7" s="1"/>
  <c r="AB1644" i="7"/>
  <c r="AC1644" i="7" s="1"/>
  <c r="AB1645" i="7"/>
  <c r="AC1645" i="7" s="1"/>
  <c r="AB1646" i="7"/>
  <c r="AC1646" i="7" s="1"/>
  <c r="AD1646" i="7" s="1"/>
  <c r="AB1647" i="7"/>
  <c r="AC1647" i="7" s="1"/>
  <c r="AB1648" i="7"/>
  <c r="AC1648" i="7" s="1"/>
  <c r="AB1649" i="7"/>
  <c r="AC1649" i="7" s="1"/>
  <c r="AB1650" i="7"/>
  <c r="AC1650" i="7" s="1"/>
  <c r="AB1651" i="7"/>
  <c r="AC1651" i="7" s="1"/>
  <c r="AB1652" i="7"/>
  <c r="AC1652" i="7" s="1"/>
  <c r="AD1652" i="7" s="1"/>
  <c r="AB1653" i="7"/>
  <c r="AC1653" i="7" s="1"/>
  <c r="AB1654" i="7"/>
  <c r="AC1654" i="7" s="1"/>
  <c r="AB1655" i="7"/>
  <c r="AC1655" i="7" s="1"/>
  <c r="AB1656" i="7"/>
  <c r="AC1656" i="7" s="1"/>
  <c r="AB1657" i="7"/>
  <c r="AC1657" i="7" s="1"/>
  <c r="AB1658" i="7"/>
  <c r="AC1658" i="7" s="1"/>
  <c r="AB1659" i="7"/>
  <c r="AC1659" i="7" s="1"/>
  <c r="AB1660" i="7"/>
  <c r="AC1660" i="7" s="1"/>
  <c r="AB1661" i="7"/>
  <c r="AC1661" i="7" s="1"/>
  <c r="AB1662" i="7"/>
  <c r="AC1662" i="7" s="1"/>
  <c r="AB1663" i="7"/>
  <c r="AC1663" i="7" s="1"/>
  <c r="AB1664" i="7"/>
  <c r="AC1664" i="7" s="1"/>
  <c r="AB1665" i="7"/>
  <c r="AC1665" i="7" s="1"/>
  <c r="AB1666" i="7"/>
  <c r="AC1666" i="7" s="1"/>
  <c r="AB1667" i="7"/>
  <c r="AC1667" i="7" s="1"/>
  <c r="AB1668" i="7"/>
  <c r="AC1668" i="7" s="1"/>
  <c r="AD1668" i="7" s="1"/>
  <c r="AB1669" i="7"/>
  <c r="AC1669" i="7" s="1"/>
  <c r="AB1670" i="7"/>
  <c r="AC1670" i="7" s="1"/>
  <c r="AD1670" i="7" s="1"/>
  <c r="AB1671" i="7"/>
  <c r="AC1671" i="7" s="1"/>
  <c r="AB1672" i="7"/>
  <c r="AC1672" i="7" s="1"/>
  <c r="AB1673" i="7"/>
  <c r="AC1673" i="7" s="1"/>
  <c r="AB1674" i="7"/>
  <c r="AC1674" i="7" s="1"/>
  <c r="AB1675" i="7"/>
  <c r="AC1675" i="7" s="1"/>
  <c r="AB1676" i="7"/>
  <c r="AC1676" i="7" s="1"/>
  <c r="AB1677" i="7"/>
  <c r="AC1677" i="7" s="1"/>
  <c r="AB1678" i="7"/>
  <c r="AC1678" i="7" s="1"/>
  <c r="AD1678" i="7" s="1"/>
  <c r="AB1679" i="7"/>
  <c r="AC1679" i="7" s="1"/>
  <c r="AB1680" i="7"/>
  <c r="AC1680" i="7" s="1"/>
  <c r="AB1681" i="7"/>
  <c r="AC1681" i="7" s="1"/>
  <c r="AB1682" i="7"/>
  <c r="AC1682" i="7" s="1"/>
  <c r="AB1683" i="7"/>
  <c r="AC1683" i="7" s="1"/>
  <c r="AB1684" i="7"/>
  <c r="AC1684" i="7" s="1"/>
  <c r="AB1685" i="7"/>
  <c r="AC1685" i="7" s="1"/>
  <c r="AB1686" i="7"/>
  <c r="AC1686" i="7" s="1"/>
  <c r="AB1687" i="7"/>
  <c r="AC1687" i="7" s="1"/>
  <c r="AB1688" i="7"/>
  <c r="AC1688" i="7" s="1"/>
  <c r="AB1689" i="7"/>
  <c r="AC1689" i="7" s="1"/>
  <c r="AB1690" i="7"/>
  <c r="AC1690" i="7" s="1"/>
  <c r="AB1691" i="7"/>
  <c r="AC1691" i="7" s="1"/>
  <c r="AB1692" i="7"/>
  <c r="AC1692" i="7" s="1"/>
  <c r="AB1693" i="7"/>
  <c r="AC1693" i="7" s="1"/>
  <c r="AB1694" i="7"/>
  <c r="AC1694" i="7" s="1"/>
  <c r="AD1694" i="7" s="1"/>
  <c r="AB1695" i="7"/>
  <c r="AC1695" i="7" s="1"/>
  <c r="AB1696" i="7"/>
  <c r="AC1696" i="7" s="1"/>
  <c r="AB1697" i="7"/>
  <c r="AC1697" i="7" s="1"/>
  <c r="AB1698" i="7"/>
  <c r="AC1698" i="7" s="1"/>
  <c r="AB1699" i="7"/>
  <c r="AC1699" i="7" s="1"/>
  <c r="AB1700" i="7"/>
  <c r="AC1700" i="7" s="1"/>
  <c r="AB1701" i="7"/>
  <c r="AC1701" i="7" s="1"/>
  <c r="AB1702" i="7"/>
  <c r="AC1702" i="7" s="1"/>
  <c r="AD1702" i="7" s="1"/>
  <c r="AB1703" i="7"/>
  <c r="AC1703" i="7" s="1"/>
  <c r="AB1704" i="7"/>
  <c r="AC1704" i="7" s="1"/>
  <c r="AB1705" i="7"/>
  <c r="AC1705" i="7" s="1"/>
  <c r="AB1706" i="7"/>
  <c r="AC1706" i="7" s="1"/>
  <c r="AB1707" i="7"/>
  <c r="AC1707" i="7" s="1"/>
  <c r="AB1708" i="7"/>
  <c r="AC1708" i="7" s="1"/>
  <c r="AB1709" i="7"/>
  <c r="AC1709" i="7" s="1"/>
  <c r="AB1710" i="7"/>
  <c r="AC1710" i="7" s="1"/>
  <c r="AB1711" i="7"/>
  <c r="AC1711" i="7" s="1"/>
  <c r="AB1712" i="7"/>
  <c r="AC1712" i="7" s="1"/>
  <c r="AB1713" i="7"/>
  <c r="AC1713" i="7" s="1"/>
  <c r="AB1714" i="7"/>
  <c r="AC1714" i="7" s="1"/>
  <c r="AB1715" i="7"/>
  <c r="AC1715" i="7" s="1"/>
  <c r="AB1716" i="7"/>
  <c r="AC1716" i="7" s="1"/>
  <c r="AB1717" i="7"/>
  <c r="AC1717" i="7" s="1"/>
  <c r="AB1718" i="7"/>
  <c r="AC1718" i="7" s="1"/>
  <c r="AD1718" i="7" s="1"/>
  <c r="AB1719" i="7"/>
  <c r="AC1719" i="7" s="1"/>
  <c r="AB1720" i="7"/>
  <c r="AC1720" i="7" s="1"/>
  <c r="AB1721" i="7"/>
  <c r="AC1721" i="7" s="1"/>
  <c r="AB1722" i="7"/>
  <c r="AC1722" i="7" s="1"/>
  <c r="AB1723" i="7"/>
  <c r="AC1723" i="7" s="1"/>
  <c r="AB1724" i="7"/>
  <c r="AC1724" i="7" s="1"/>
  <c r="AB1725" i="7"/>
  <c r="AC1725" i="7" s="1"/>
  <c r="AB1726" i="7"/>
  <c r="AC1726" i="7" s="1"/>
  <c r="AD1726" i="7" s="1"/>
  <c r="AB1727" i="7"/>
  <c r="AC1727" i="7" s="1"/>
  <c r="AB1728" i="7"/>
  <c r="AC1728" i="7" s="1"/>
  <c r="AB1729" i="7"/>
  <c r="AC1729" i="7" s="1"/>
  <c r="AB1730" i="7"/>
  <c r="AC1730" i="7" s="1"/>
  <c r="AB1731" i="7"/>
  <c r="AC1731" i="7" s="1"/>
  <c r="AB1732" i="7"/>
  <c r="AC1732" i="7" s="1"/>
  <c r="AB1733" i="7"/>
  <c r="AC1733" i="7" s="1"/>
  <c r="AB1734" i="7"/>
  <c r="AC1734" i="7" s="1"/>
  <c r="AB1735" i="7"/>
  <c r="AC1735" i="7" s="1"/>
  <c r="AB1736" i="7"/>
  <c r="AC1736" i="7" s="1"/>
  <c r="AB1737" i="7"/>
  <c r="AC1737" i="7" s="1"/>
  <c r="AB1738" i="7"/>
  <c r="AC1738" i="7" s="1"/>
  <c r="AB1739" i="7"/>
  <c r="AC1739" i="7" s="1"/>
  <c r="AB1740" i="7"/>
  <c r="AC1740" i="7" s="1"/>
  <c r="AB1741" i="7"/>
  <c r="AC1741" i="7" s="1"/>
  <c r="AB1742" i="7"/>
  <c r="AC1742" i="7" s="1"/>
  <c r="AD1742" i="7" s="1"/>
  <c r="AB1743" i="7"/>
  <c r="AC1743" i="7" s="1"/>
  <c r="AD1743" i="7" s="1"/>
  <c r="AB1744" i="7"/>
  <c r="AC1744" i="7" s="1"/>
  <c r="AB1745" i="7"/>
  <c r="AC1745" i="7" s="1"/>
  <c r="AB1746" i="7"/>
  <c r="AC1746" i="7" s="1"/>
  <c r="AB1747" i="7"/>
  <c r="AC1747" i="7" s="1"/>
  <c r="AB1748" i="7"/>
  <c r="AC1748" i="7" s="1"/>
  <c r="AB1749" i="7"/>
  <c r="AC1749" i="7" s="1"/>
  <c r="AB1750" i="7"/>
  <c r="AC1750" i="7" s="1"/>
  <c r="AD1750" i="7" s="1"/>
  <c r="AB1751" i="7"/>
  <c r="AC1751" i="7" s="1"/>
  <c r="AB1752" i="7"/>
  <c r="AC1752" i="7" s="1"/>
  <c r="AB1753" i="7"/>
  <c r="AC1753" i="7" s="1"/>
  <c r="AB1754" i="7"/>
  <c r="AC1754" i="7" s="1"/>
  <c r="AB1755" i="7"/>
  <c r="AC1755" i="7" s="1"/>
  <c r="AB1756" i="7"/>
  <c r="AC1756" i="7" s="1"/>
  <c r="AB1757" i="7"/>
  <c r="AC1757" i="7" s="1"/>
  <c r="AB1758" i="7"/>
  <c r="AC1758" i="7" s="1"/>
  <c r="AB1759" i="7"/>
  <c r="AC1759" i="7" s="1"/>
  <c r="AB1760" i="7"/>
  <c r="AC1760" i="7" s="1"/>
  <c r="AB1761" i="7"/>
  <c r="AC1761" i="7" s="1"/>
  <c r="AB1762" i="7"/>
  <c r="AC1762" i="7" s="1"/>
  <c r="AB1763" i="7"/>
  <c r="AC1763" i="7" s="1"/>
  <c r="AB1764" i="7"/>
  <c r="AC1764" i="7" s="1"/>
  <c r="AB1765" i="7"/>
  <c r="AC1765" i="7" s="1"/>
  <c r="AB1766" i="7"/>
  <c r="AC1766" i="7" s="1"/>
  <c r="AD1766" i="7" s="1"/>
  <c r="AB1767" i="7"/>
  <c r="AC1767" i="7" s="1"/>
  <c r="AD1767" i="7" s="1"/>
  <c r="AB1768" i="7"/>
  <c r="AC1768" i="7" s="1"/>
  <c r="AB1769" i="7"/>
  <c r="AC1769" i="7" s="1"/>
  <c r="AB1770" i="7"/>
  <c r="AC1770" i="7" s="1"/>
  <c r="AB1771" i="7"/>
  <c r="AC1771" i="7" s="1"/>
  <c r="AB1772" i="7"/>
  <c r="AC1772" i="7" s="1"/>
  <c r="AB1773" i="7"/>
  <c r="AC1773" i="7" s="1"/>
  <c r="AB1774" i="7"/>
  <c r="AC1774" i="7" s="1"/>
  <c r="AB1775" i="7"/>
  <c r="AC1775" i="7" s="1"/>
  <c r="AB1776" i="7"/>
  <c r="AC1776" i="7" s="1"/>
  <c r="AB1777" i="7"/>
  <c r="AC1777" i="7" s="1"/>
  <c r="AB1778" i="7"/>
  <c r="AC1778" i="7" s="1"/>
  <c r="AB1779" i="7"/>
  <c r="AC1779" i="7" s="1"/>
  <c r="AB1780" i="7"/>
  <c r="AC1780" i="7" s="1"/>
  <c r="AB1781" i="7"/>
  <c r="AC1781" i="7" s="1"/>
  <c r="AB1782" i="7"/>
  <c r="AC1782" i="7" s="1"/>
  <c r="AB1783" i="7"/>
  <c r="AC1783" i="7" s="1"/>
  <c r="AB1784" i="7"/>
  <c r="AC1784" i="7" s="1"/>
  <c r="AB1785" i="7"/>
  <c r="AC1785" i="7" s="1"/>
  <c r="AB1786" i="7"/>
  <c r="AC1786" i="7" s="1"/>
  <c r="AB1787" i="7"/>
  <c r="AC1787" i="7" s="1"/>
  <c r="AB1788" i="7"/>
  <c r="AC1788" i="7" s="1"/>
  <c r="AB1789" i="7"/>
  <c r="AC1789" i="7" s="1"/>
  <c r="AB1790" i="7"/>
  <c r="AC1790" i="7" s="1"/>
  <c r="AB1791" i="7"/>
  <c r="AC1791" i="7" s="1"/>
  <c r="AD1791" i="7" s="1"/>
  <c r="AB1792" i="7"/>
  <c r="AC1792" i="7" s="1"/>
  <c r="AB22" i="7"/>
  <c r="AC22" i="7" s="1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47" i="7"/>
  <c r="H48" i="7"/>
  <c r="H49" i="7"/>
  <c r="H50" i="7"/>
  <c r="H51" i="7"/>
  <c r="H52" i="7"/>
  <c r="H53" i="7"/>
  <c r="H54" i="7"/>
  <c r="H55" i="7"/>
  <c r="H56" i="7"/>
  <c r="H57" i="7"/>
  <c r="H58" i="7"/>
  <c r="H59" i="7"/>
  <c r="H60" i="7"/>
  <c r="H61" i="7"/>
  <c r="H62" i="7"/>
  <c r="H63" i="7"/>
  <c r="H64" i="7"/>
  <c r="H65" i="7"/>
  <c r="H66" i="7"/>
  <c r="H67" i="7"/>
  <c r="H68" i="7"/>
  <c r="H69" i="7"/>
  <c r="H70" i="7"/>
  <c r="H71" i="7"/>
  <c r="H72" i="7"/>
  <c r="H73" i="7"/>
  <c r="H74" i="7"/>
  <c r="H75" i="7"/>
  <c r="H76" i="7"/>
  <c r="H77" i="7"/>
  <c r="H78" i="7"/>
  <c r="H79" i="7"/>
  <c r="H80" i="7"/>
  <c r="H81" i="7"/>
  <c r="H82" i="7"/>
  <c r="H83" i="7"/>
  <c r="H84" i="7"/>
  <c r="H85" i="7"/>
  <c r="H86" i="7"/>
  <c r="H87" i="7"/>
  <c r="H88" i="7"/>
  <c r="H89" i="7"/>
  <c r="H90" i="7"/>
  <c r="H91" i="7"/>
  <c r="H92" i="7"/>
  <c r="H93" i="7"/>
  <c r="H94" i="7"/>
  <c r="H95" i="7"/>
  <c r="H96" i="7"/>
  <c r="H97" i="7"/>
  <c r="H98" i="7"/>
  <c r="H99" i="7"/>
  <c r="H100" i="7"/>
  <c r="H101" i="7"/>
  <c r="H102" i="7"/>
  <c r="H103" i="7"/>
  <c r="H104" i="7"/>
  <c r="H105" i="7"/>
  <c r="H106" i="7"/>
  <c r="H107" i="7"/>
  <c r="H108" i="7"/>
  <c r="H109" i="7"/>
  <c r="H110" i="7"/>
  <c r="H111" i="7"/>
  <c r="H112" i="7"/>
  <c r="H113" i="7"/>
  <c r="H114" i="7"/>
  <c r="H115" i="7"/>
  <c r="H116" i="7"/>
  <c r="H117" i="7"/>
  <c r="H118" i="7"/>
  <c r="H119" i="7"/>
  <c r="H120" i="7"/>
  <c r="H121" i="7"/>
  <c r="H122" i="7"/>
  <c r="H123" i="7"/>
  <c r="H124" i="7"/>
  <c r="H125" i="7"/>
  <c r="H126" i="7"/>
  <c r="H127" i="7"/>
  <c r="H128" i="7"/>
  <c r="H129" i="7"/>
  <c r="H130" i="7"/>
  <c r="H131" i="7"/>
  <c r="H132" i="7"/>
  <c r="H133" i="7"/>
  <c r="H134" i="7"/>
  <c r="H135" i="7"/>
  <c r="H136" i="7"/>
  <c r="H137" i="7"/>
  <c r="H138" i="7"/>
  <c r="H139" i="7"/>
  <c r="H140" i="7"/>
  <c r="H141" i="7"/>
  <c r="H142" i="7"/>
  <c r="H143" i="7"/>
  <c r="H144" i="7"/>
  <c r="H145" i="7"/>
  <c r="H146" i="7"/>
  <c r="H147" i="7"/>
  <c r="H148" i="7"/>
  <c r="H149" i="7"/>
  <c r="H150" i="7"/>
  <c r="H151" i="7"/>
  <c r="H152" i="7"/>
  <c r="H153" i="7"/>
  <c r="H154" i="7"/>
  <c r="H155" i="7"/>
  <c r="H156" i="7"/>
  <c r="H157" i="7"/>
  <c r="H158" i="7"/>
  <c r="H159" i="7"/>
  <c r="H160" i="7"/>
  <c r="H161" i="7"/>
  <c r="H162" i="7"/>
  <c r="H163" i="7"/>
  <c r="H164" i="7"/>
  <c r="H165" i="7"/>
  <c r="H166" i="7"/>
  <c r="H167" i="7"/>
  <c r="H168" i="7"/>
  <c r="H169" i="7"/>
  <c r="H170" i="7"/>
  <c r="H171" i="7"/>
  <c r="H172" i="7"/>
  <c r="H173" i="7"/>
  <c r="H174" i="7"/>
  <c r="H175" i="7"/>
  <c r="H176" i="7"/>
  <c r="H177" i="7"/>
  <c r="H178" i="7"/>
  <c r="H179" i="7"/>
  <c r="H180" i="7"/>
  <c r="H181" i="7"/>
  <c r="H182" i="7"/>
  <c r="H183" i="7"/>
  <c r="H184" i="7"/>
  <c r="H185" i="7"/>
  <c r="H186" i="7"/>
  <c r="H187" i="7"/>
  <c r="H188" i="7"/>
  <c r="H189" i="7"/>
  <c r="H190" i="7"/>
  <c r="H191" i="7"/>
  <c r="H192" i="7"/>
  <c r="H193" i="7"/>
  <c r="H194" i="7"/>
  <c r="H195" i="7"/>
  <c r="H196" i="7"/>
  <c r="H197" i="7"/>
  <c r="H198" i="7"/>
  <c r="H199" i="7"/>
  <c r="H200" i="7"/>
  <c r="H201" i="7"/>
  <c r="H202" i="7"/>
  <c r="H203" i="7"/>
  <c r="H204" i="7"/>
  <c r="H205" i="7"/>
  <c r="H206" i="7"/>
  <c r="H207" i="7"/>
  <c r="H208" i="7"/>
  <c r="H209" i="7"/>
  <c r="H210" i="7"/>
  <c r="H211" i="7"/>
  <c r="H212" i="7"/>
  <c r="H213" i="7"/>
  <c r="H214" i="7"/>
  <c r="H215" i="7"/>
  <c r="H216" i="7"/>
  <c r="H217" i="7"/>
  <c r="H218" i="7"/>
  <c r="H219" i="7"/>
  <c r="H220" i="7"/>
  <c r="H221" i="7"/>
  <c r="H222" i="7"/>
  <c r="H223" i="7"/>
  <c r="H224" i="7"/>
  <c r="H225" i="7"/>
  <c r="H226" i="7"/>
  <c r="H227" i="7"/>
  <c r="H228" i="7"/>
  <c r="H229" i="7"/>
  <c r="H230" i="7"/>
  <c r="H231" i="7"/>
  <c r="H232" i="7"/>
  <c r="H233" i="7"/>
  <c r="H234" i="7"/>
  <c r="H235" i="7"/>
  <c r="H236" i="7"/>
  <c r="H237" i="7"/>
  <c r="H238" i="7"/>
  <c r="H239" i="7"/>
  <c r="H240" i="7"/>
  <c r="H241" i="7"/>
  <c r="H242" i="7"/>
  <c r="H243" i="7"/>
  <c r="H244" i="7"/>
  <c r="H245" i="7"/>
  <c r="H246" i="7"/>
  <c r="H247" i="7"/>
  <c r="H248" i="7"/>
  <c r="H249" i="7"/>
  <c r="H250" i="7"/>
  <c r="H251" i="7"/>
  <c r="H252" i="7"/>
  <c r="H253" i="7"/>
  <c r="H254" i="7"/>
  <c r="H255" i="7"/>
  <c r="H256" i="7"/>
  <c r="H257" i="7"/>
  <c r="H258" i="7"/>
  <c r="H259" i="7"/>
  <c r="H260" i="7"/>
  <c r="H261" i="7"/>
  <c r="H262" i="7"/>
  <c r="H263" i="7"/>
  <c r="H264" i="7"/>
  <c r="H265" i="7"/>
  <c r="H266" i="7"/>
  <c r="H267" i="7"/>
  <c r="H268" i="7"/>
  <c r="H269" i="7"/>
  <c r="H270" i="7"/>
  <c r="H271" i="7"/>
  <c r="H272" i="7"/>
  <c r="H273" i="7"/>
  <c r="H274" i="7"/>
  <c r="H275" i="7"/>
  <c r="H276" i="7"/>
  <c r="H277" i="7"/>
  <c r="H278" i="7"/>
  <c r="H279" i="7"/>
  <c r="H280" i="7"/>
  <c r="H281" i="7"/>
  <c r="H282" i="7"/>
  <c r="H283" i="7"/>
  <c r="H284" i="7"/>
  <c r="H285" i="7"/>
  <c r="H286" i="7"/>
  <c r="H287" i="7"/>
  <c r="H288" i="7"/>
  <c r="H289" i="7"/>
  <c r="H290" i="7"/>
  <c r="H291" i="7"/>
  <c r="H292" i="7"/>
  <c r="H293" i="7"/>
  <c r="H294" i="7"/>
  <c r="H295" i="7"/>
  <c r="H296" i="7"/>
  <c r="H297" i="7"/>
  <c r="H298" i="7"/>
  <c r="H299" i="7"/>
  <c r="H300" i="7"/>
  <c r="H301" i="7"/>
  <c r="H302" i="7"/>
  <c r="H303" i="7"/>
  <c r="H304" i="7"/>
  <c r="H305" i="7"/>
  <c r="H306" i="7"/>
  <c r="H307" i="7"/>
  <c r="H308" i="7"/>
  <c r="H309" i="7"/>
  <c r="H310" i="7"/>
  <c r="H311" i="7"/>
  <c r="H312" i="7"/>
  <c r="H313" i="7"/>
  <c r="H314" i="7"/>
  <c r="H315" i="7"/>
  <c r="H316" i="7"/>
  <c r="H317" i="7"/>
  <c r="H318" i="7"/>
  <c r="H319" i="7"/>
  <c r="H320" i="7"/>
  <c r="H321" i="7"/>
  <c r="H322" i="7"/>
  <c r="H323" i="7"/>
  <c r="H324" i="7"/>
  <c r="H325" i="7"/>
  <c r="H326" i="7"/>
  <c r="H327" i="7"/>
  <c r="H328" i="7"/>
  <c r="H329" i="7"/>
  <c r="H330" i="7"/>
  <c r="H331" i="7"/>
  <c r="H332" i="7"/>
  <c r="H333" i="7"/>
  <c r="H334" i="7"/>
  <c r="H335" i="7"/>
  <c r="H336" i="7"/>
  <c r="H337" i="7"/>
  <c r="H338" i="7"/>
  <c r="H339" i="7"/>
  <c r="H340" i="7"/>
  <c r="H341" i="7"/>
  <c r="H342" i="7"/>
  <c r="H343" i="7"/>
  <c r="H344" i="7"/>
  <c r="H345" i="7"/>
  <c r="H346" i="7"/>
  <c r="H347" i="7"/>
  <c r="H348" i="7"/>
  <c r="H349" i="7"/>
  <c r="H350" i="7"/>
  <c r="H351" i="7"/>
  <c r="H352" i="7"/>
  <c r="H353" i="7"/>
  <c r="H354" i="7"/>
  <c r="H355" i="7"/>
  <c r="H356" i="7"/>
  <c r="H357" i="7"/>
  <c r="H358" i="7"/>
  <c r="H359" i="7"/>
  <c r="H360" i="7"/>
  <c r="H361" i="7"/>
  <c r="H362" i="7"/>
  <c r="H363" i="7"/>
  <c r="H364" i="7"/>
  <c r="H365" i="7"/>
  <c r="H366" i="7"/>
  <c r="H367" i="7"/>
  <c r="H368" i="7"/>
  <c r="H369" i="7"/>
  <c r="H370" i="7"/>
  <c r="H371" i="7"/>
  <c r="H372" i="7"/>
  <c r="H373" i="7"/>
  <c r="H374" i="7"/>
  <c r="H375" i="7"/>
  <c r="H376" i="7"/>
  <c r="H377" i="7"/>
  <c r="H378" i="7"/>
  <c r="H379" i="7"/>
  <c r="H380" i="7"/>
  <c r="H381" i="7"/>
  <c r="H382" i="7"/>
  <c r="H383" i="7"/>
  <c r="H384" i="7"/>
  <c r="H385" i="7"/>
  <c r="H386" i="7"/>
  <c r="H387" i="7"/>
  <c r="H388" i="7"/>
  <c r="H389" i="7"/>
  <c r="H390" i="7"/>
  <c r="H391" i="7"/>
  <c r="H392" i="7"/>
  <c r="H393" i="7"/>
  <c r="H394" i="7"/>
  <c r="H395" i="7"/>
  <c r="H396" i="7"/>
  <c r="H397" i="7"/>
  <c r="H398" i="7"/>
  <c r="H399" i="7"/>
  <c r="H400" i="7"/>
  <c r="H401" i="7"/>
  <c r="H402" i="7"/>
  <c r="H403" i="7"/>
  <c r="H404" i="7"/>
  <c r="H405" i="7"/>
  <c r="H406" i="7"/>
  <c r="H407" i="7"/>
  <c r="H408" i="7"/>
  <c r="H409" i="7"/>
  <c r="H410" i="7"/>
  <c r="H411" i="7"/>
  <c r="H412" i="7"/>
  <c r="H413" i="7"/>
  <c r="H414" i="7"/>
  <c r="H415" i="7"/>
  <c r="H416" i="7"/>
  <c r="H417" i="7"/>
  <c r="H418" i="7"/>
  <c r="H419" i="7"/>
  <c r="H420" i="7"/>
  <c r="H421" i="7"/>
  <c r="H422" i="7"/>
  <c r="H423" i="7"/>
  <c r="H424" i="7"/>
  <c r="H425" i="7"/>
  <c r="H426" i="7"/>
  <c r="H427" i="7"/>
  <c r="H428" i="7"/>
  <c r="H429" i="7"/>
  <c r="H430" i="7"/>
  <c r="H431" i="7"/>
  <c r="H432" i="7"/>
  <c r="H433" i="7"/>
  <c r="H434" i="7"/>
  <c r="H435" i="7"/>
  <c r="H436" i="7"/>
  <c r="H437" i="7"/>
  <c r="H438" i="7"/>
  <c r="H439" i="7"/>
  <c r="H440" i="7"/>
  <c r="H441" i="7"/>
  <c r="H442" i="7"/>
  <c r="H443" i="7"/>
  <c r="H444" i="7"/>
  <c r="H445" i="7"/>
  <c r="H446" i="7"/>
  <c r="H447" i="7"/>
  <c r="H448" i="7"/>
  <c r="H449" i="7"/>
  <c r="H450" i="7"/>
  <c r="H451" i="7"/>
  <c r="H452" i="7"/>
  <c r="H453" i="7"/>
  <c r="H454" i="7"/>
  <c r="H455" i="7"/>
  <c r="H456" i="7"/>
  <c r="H457" i="7"/>
  <c r="H458" i="7"/>
  <c r="H459" i="7"/>
  <c r="H460" i="7"/>
  <c r="H461" i="7"/>
  <c r="H462" i="7"/>
  <c r="H463" i="7"/>
  <c r="H464" i="7"/>
  <c r="H465" i="7"/>
  <c r="H466" i="7"/>
  <c r="H467" i="7"/>
  <c r="H468" i="7"/>
  <c r="H469" i="7"/>
  <c r="H470" i="7"/>
  <c r="H471" i="7"/>
  <c r="H472" i="7"/>
  <c r="H473" i="7"/>
  <c r="H474" i="7"/>
  <c r="H475" i="7"/>
  <c r="H476" i="7"/>
  <c r="H477" i="7"/>
  <c r="H478" i="7"/>
  <c r="H479" i="7"/>
  <c r="H480" i="7"/>
  <c r="H481" i="7"/>
  <c r="H482" i="7"/>
  <c r="H483" i="7"/>
  <c r="H484" i="7"/>
  <c r="H485" i="7"/>
  <c r="H486" i="7"/>
  <c r="H487" i="7"/>
  <c r="H488" i="7"/>
  <c r="H489" i="7"/>
  <c r="H490" i="7"/>
  <c r="H491" i="7"/>
  <c r="H492" i="7"/>
  <c r="H493" i="7"/>
  <c r="H494" i="7"/>
  <c r="H495" i="7"/>
  <c r="H496" i="7"/>
  <c r="H497" i="7"/>
  <c r="H498" i="7"/>
  <c r="H499" i="7"/>
  <c r="H500" i="7"/>
  <c r="H501" i="7"/>
  <c r="H502" i="7"/>
  <c r="H503" i="7"/>
  <c r="H504" i="7"/>
  <c r="H505" i="7"/>
  <c r="H506" i="7"/>
  <c r="H507" i="7"/>
  <c r="H508" i="7"/>
  <c r="H509" i="7"/>
  <c r="H510" i="7"/>
  <c r="H511" i="7"/>
  <c r="H512" i="7"/>
  <c r="H513" i="7"/>
  <c r="H514" i="7"/>
  <c r="H515" i="7"/>
  <c r="H516" i="7"/>
  <c r="H517" i="7"/>
  <c r="H518" i="7"/>
  <c r="H519" i="7"/>
  <c r="H520" i="7"/>
  <c r="H521" i="7"/>
  <c r="H522" i="7"/>
  <c r="H523" i="7"/>
  <c r="H524" i="7"/>
  <c r="H525" i="7"/>
  <c r="H526" i="7"/>
  <c r="H527" i="7"/>
  <c r="H528" i="7"/>
  <c r="H529" i="7"/>
  <c r="H530" i="7"/>
  <c r="H531" i="7"/>
  <c r="H532" i="7"/>
  <c r="H533" i="7"/>
  <c r="H534" i="7"/>
  <c r="H535" i="7"/>
  <c r="H536" i="7"/>
  <c r="H537" i="7"/>
  <c r="H538" i="7"/>
  <c r="H539" i="7"/>
  <c r="H540" i="7"/>
  <c r="H541" i="7"/>
  <c r="H542" i="7"/>
  <c r="H543" i="7"/>
  <c r="H544" i="7"/>
  <c r="H545" i="7"/>
  <c r="H546" i="7"/>
  <c r="H547" i="7"/>
  <c r="H548" i="7"/>
  <c r="H549" i="7"/>
  <c r="H550" i="7"/>
  <c r="H551" i="7"/>
  <c r="H552" i="7"/>
  <c r="H553" i="7"/>
  <c r="H554" i="7"/>
  <c r="H555" i="7"/>
  <c r="H556" i="7"/>
  <c r="H557" i="7"/>
  <c r="H558" i="7"/>
  <c r="H559" i="7"/>
  <c r="H560" i="7"/>
  <c r="H561" i="7"/>
  <c r="H562" i="7"/>
  <c r="H563" i="7"/>
  <c r="H564" i="7"/>
  <c r="H565" i="7"/>
  <c r="H566" i="7"/>
  <c r="H567" i="7"/>
  <c r="H568" i="7"/>
  <c r="H569" i="7"/>
  <c r="H570" i="7"/>
  <c r="H571" i="7"/>
  <c r="H572" i="7"/>
  <c r="H573" i="7"/>
  <c r="H574" i="7"/>
  <c r="H575" i="7"/>
  <c r="H576" i="7"/>
  <c r="H577" i="7"/>
  <c r="H578" i="7"/>
  <c r="H579" i="7"/>
  <c r="H580" i="7"/>
  <c r="H581" i="7"/>
  <c r="H582" i="7"/>
  <c r="H583" i="7"/>
  <c r="H584" i="7"/>
  <c r="H585" i="7"/>
  <c r="H586" i="7"/>
  <c r="H587" i="7"/>
  <c r="H588" i="7"/>
  <c r="H589" i="7"/>
  <c r="H590" i="7"/>
  <c r="H591" i="7"/>
  <c r="H592" i="7"/>
  <c r="H593" i="7"/>
  <c r="H594" i="7"/>
  <c r="H595" i="7"/>
  <c r="H596" i="7"/>
  <c r="H597" i="7"/>
  <c r="H598" i="7"/>
  <c r="H599" i="7"/>
  <c r="H600" i="7"/>
  <c r="H601" i="7"/>
  <c r="H602" i="7"/>
  <c r="H603" i="7"/>
  <c r="H604" i="7"/>
  <c r="H605" i="7"/>
  <c r="H606" i="7"/>
  <c r="H607" i="7"/>
  <c r="H608" i="7"/>
  <c r="H609" i="7"/>
  <c r="H610" i="7"/>
  <c r="H611" i="7"/>
  <c r="H612" i="7"/>
  <c r="H613" i="7"/>
  <c r="H614" i="7"/>
  <c r="H615" i="7"/>
  <c r="H616" i="7"/>
  <c r="H617" i="7"/>
  <c r="H618" i="7"/>
  <c r="H619" i="7"/>
  <c r="H620" i="7"/>
  <c r="H621" i="7"/>
  <c r="H622" i="7"/>
  <c r="H623" i="7"/>
  <c r="H624" i="7"/>
  <c r="H625" i="7"/>
  <c r="H626" i="7"/>
  <c r="H627" i="7"/>
  <c r="H628" i="7"/>
  <c r="H629" i="7"/>
  <c r="H630" i="7"/>
  <c r="H631" i="7"/>
  <c r="H632" i="7"/>
  <c r="H633" i="7"/>
  <c r="H634" i="7"/>
  <c r="H635" i="7"/>
  <c r="H636" i="7"/>
  <c r="H637" i="7"/>
  <c r="H638" i="7"/>
  <c r="H639" i="7"/>
  <c r="H640" i="7"/>
  <c r="H641" i="7"/>
  <c r="H642" i="7"/>
  <c r="H643" i="7"/>
  <c r="H644" i="7"/>
  <c r="H645" i="7"/>
  <c r="H646" i="7"/>
  <c r="H647" i="7"/>
  <c r="H648" i="7"/>
  <c r="H649" i="7"/>
  <c r="H650" i="7"/>
  <c r="H651" i="7"/>
  <c r="H652" i="7"/>
  <c r="H653" i="7"/>
  <c r="H654" i="7"/>
  <c r="H655" i="7"/>
  <c r="H656" i="7"/>
  <c r="H657" i="7"/>
  <c r="H658" i="7"/>
  <c r="H659" i="7"/>
  <c r="H660" i="7"/>
  <c r="H661" i="7"/>
  <c r="H662" i="7"/>
  <c r="H663" i="7"/>
  <c r="H664" i="7"/>
  <c r="H665" i="7"/>
  <c r="H666" i="7"/>
  <c r="H667" i="7"/>
  <c r="H668" i="7"/>
  <c r="H669" i="7"/>
  <c r="H670" i="7"/>
  <c r="H671" i="7"/>
  <c r="H672" i="7"/>
  <c r="H673" i="7"/>
  <c r="H674" i="7"/>
  <c r="H675" i="7"/>
  <c r="H676" i="7"/>
  <c r="H677" i="7"/>
  <c r="H678" i="7"/>
  <c r="H679" i="7"/>
  <c r="H680" i="7"/>
  <c r="H681" i="7"/>
  <c r="H682" i="7"/>
  <c r="H683" i="7"/>
  <c r="H684" i="7"/>
  <c r="H685" i="7"/>
  <c r="H686" i="7"/>
  <c r="H687" i="7"/>
  <c r="H688" i="7"/>
  <c r="H689" i="7"/>
  <c r="H690" i="7"/>
  <c r="H691" i="7"/>
  <c r="H692" i="7"/>
  <c r="H693" i="7"/>
  <c r="H694" i="7"/>
  <c r="H695" i="7"/>
  <c r="H696" i="7"/>
  <c r="H697" i="7"/>
  <c r="H698" i="7"/>
  <c r="H699" i="7"/>
  <c r="H700" i="7"/>
  <c r="H701" i="7"/>
  <c r="H702" i="7"/>
  <c r="H703" i="7"/>
  <c r="H704" i="7"/>
  <c r="H705" i="7"/>
  <c r="H706" i="7"/>
  <c r="H707" i="7"/>
  <c r="H708" i="7"/>
  <c r="H709" i="7"/>
  <c r="H710" i="7"/>
  <c r="H711" i="7"/>
  <c r="H712" i="7"/>
  <c r="H713" i="7"/>
  <c r="H714" i="7"/>
  <c r="H715" i="7"/>
  <c r="H716" i="7"/>
  <c r="H717" i="7"/>
  <c r="H718" i="7"/>
  <c r="H719" i="7"/>
  <c r="H720" i="7"/>
  <c r="H721" i="7"/>
  <c r="H722" i="7"/>
  <c r="H723" i="7"/>
  <c r="H724" i="7"/>
  <c r="H725" i="7"/>
  <c r="H726" i="7"/>
  <c r="H727" i="7"/>
  <c r="H728" i="7"/>
  <c r="H729" i="7"/>
  <c r="H730" i="7"/>
  <c r="H731" i="7"/>
  <c r="H732" i="7"/>
  <c r="H733" i="7"/>
  <c r="H734" i="7"/>
  <c r="H735" i="7"/>
  <c r="H736" i="7"/>
  <c r="H737" i="7"/>
  <c r="H738" i="7"/>
  <c r="H739" i="7"/>
  <c r="H740" i="7"/>
  <c r="H741" i="7"/>
  <c r="H742" i="7"/>
  <c r="H743" i="7"/>
  <c r="H744" i="7"/>
  <c r="H745" i="7"/>
  <c r="H746" i="7"/>
  <c r="H747" i="7"/>
  <c r="H748" i="7"/>
  <c r="H749" i="7"/>
  <c r="H750" i="7"/>
  <c r="H751" i="7"/>
  <c r="H752" i="7"/>
  <c r="H753" i="7"/>
  <c r="H754" i="7"/>
  <c r="H755" i="7"/>
  <c r="H756" i="7"/>
  <c r="H757" i="7"/>
  <c r="H758" i="7"/>
  <c r="H759" i="7"/>
  <c r="H760" i="7"/>
  <c r="H761" i="7"/>
  <c r="H762" i="7"/>
  <c r="H763" i="7"/>
  <c r="H764" i="7"/>
  <c r="H765" i="7"/>
  <c r="H766" i="7"/>
  <c r="H767" i="7"/>
  <c r="H768" i="7"/>
  <c r="H769" i="7"/>
  <c r="H770" i="7"/>
  <c r="H771" i="7"/>
  <c r="H772" i="7"/>
  <c r="H773" i="7"/>
  <c r="H774" i="7"/>
  <c r="H775" i="7"/>
  <c r="H776" i="7"/>
  <c r="H777" i="7"/>
  <c r="H778" i="7"/>
  <c r="H779" i="7"/>
  <c r="H780" i="7"/>
  <c r="H781" i="7"/>
  <c r="H782" i="7"/>
  <c r="H783" i="7"/>
  <c r="H784" i="7"/>
  <c r="H785" i="7"/>
  <c r="H786" i="7"/>
  <c r="H787" i="7"/>
  <c r="H788" i="7"/>
  <c r="H789" i="7"/>
  <c r="H790" i="7"/>
  <c r="H791" i="7"/>
  <c r="H792" i="7"/>
  <c r="H793" i="7"/>
  <c r="H794" i="7"/>
  <c r="H795" i="7"/>
  <c r="H796" i="7"/>
  <c r="H797" i="7"/>
  <c r="H798" i="7"/>
  <c r="H799" i="7"/>
  <c r="H800" i="7"/>
  <c r="H801" i="7"/>
  <c r="H802" i="7"/>
  <c r="H803" i="7"/>
  <c r="H804" i="7"/>
  <c r="H805" i="7"/>
  <c r="H806" i="7"/>
  <c r="H807" i="7"/>
  <c r="H808" i="7"/>
  <c r="H809" i="7"/>
  <c r="H810" i="7"/>
  <c r="H811" i="7"/>
  <c r="H812" i="7"/>
  <c r="H813" i="7"/>
  <c r="H814" i="7"/>
  <c r="H815" i="7"/>
  <c r="H816" i="7"/>
  <c r="H817" i="7"/>
  <c r="H818" i="7"/>
  <c r="H819" i="7"/>
  <c r="H820" i="7"/>
  <c r="H821" i="7"/>
  <c r="H822" i="7"/>
  <c r="H823" i="7"/>
  <c r="H824" i="7"/>
  <c r="H825" i="7"/>
  <c r="H826" i="7"/>
  <c r="H827" i="7"/>
  <c r="H828" i="7"/>
  <c r="H829" i="7"/>
  <c r="H830" i="7"/>
  <c r="H831" i="7"/>
  <c r="H832" i="7"/>
  <c r="H833" i="7"/>
  <c r="H834" i="7"/>
  <c r="H835" i="7"/>
  <c r="H836" i="7"/>
  <c r="H837" i="7"/>
  <c r="H838" i="7"/>
  <c r="H839" i="7"/>
  <c r="H840" i="7"/>
  <c r="H841" i="7"/>
  <c r="H842" i="7"/>
  <c r="H843" i="7"/>
  <c r="H844" i="7"/>
  <c r="H845" i="7"/>
  <c r="H846" i="7"/>
  <c r="H847" i="7"/>
  <c r="H848" i="7"/>
  <c r="H849" i="7"/>
  <c r="H850" i="7"/>
  <c r="H851" i="7"/>
  <c r="H852" i="7"/>
  <c r="H853" i="7"/>
  <c r="H854" i="7"/>
  <c r="H855" i="7"/>
  <c r="H856" i="7"/>
  <c r="H857" i="7"/>
  <c r="H858" i="7"/>
  <c r="H859" i="7"/>
  <c r="H860" i="7"/>
  <c r="H861" i="7"/>
  <c r="H862" i="7"/>
  <c r="H863" i="7"/>
  <c r="H864" i="7"/>
  <c r="H865" i="7"/>
  <c r="H866" i="7"/>
  <c r="H867" i="7"/>
  <c r="H868" i="7"/>
  <c r="H869" i="7"/>
  <c r="H870" i="7"/>
  <c r="H871" i="7"/>
  <c r="H872" i="7"/>
  <c r="H873" i="7"/>
  <c r="H874" i="7"/>
  <c r="H875" i="7"/>
  <c r="H876" i="7"/>
  <c r="H877" i="7"/>
  <c r="H878" i="7"/>
  <c r="H879" i="7"/>
  <c r="H880" i="7"/>
  <c r="H881" i="7"/>
  <c r="H882" i="7"/>
  <c r="H883" i="7"/>
  <c r="H884" i="7"/>
  <c r="H885" i="7"/>
  <c r="H886" i="7"/>
  <c r="H887" i="7"/>
  <c r="H888" i="7"/>
  <c r="H889" i="7"/>
  <c r="H890" i="7"/>
  <c r="H891" i="7"/>
  <c r="H892" i="7"/>
  <c r="H893" i="7"/>
  <c r="H894" i="7"/>
  <c r="H895" i="7"/>
  <c r="H896" i="7"/>
  <c r="H897" i="7"/>
  <c r="H898" i="7"/>
  <c r="H899" i="7"/>
  <c r="H900" i="7"/>
  <c r="H901" i="7"/>
  <c r="H902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15" i="7"/>
  <c r="H916" i="7"/>
  <c r="H917" i="7"/>
  <c r="H918" i="7"/>
  <c r="H919" i="7"/>
  <c r="H920" i="7"/>
  <c r="H921" i="7"/>
  <c r="H922" i="7"/>
  <c r="H923" i="7"/>
  <c r="H924" i="7"/>
  <c r="H925" i="7"/>
  <c r="H926" i="7"/>
  <c r="H927" i="7"/>
  <c r="H928" i="7"/>
  <c r="H929" i="7"/>
  <c r="H930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49" i="7"/>
  <c r="H950" i="7"/>
  <c r="H951" i="7"/>
  <c r="H952" i="7"/>
  <c r="H953" i="7"/>
  <c r="H954" i="7"/>
  <c r="H955" i="7"/>
  <c r="H956" i="7"/>
  <c r="H957" i="7"/>
  <c r="H958" i="7"/>
  <c r="H959" i="7"/>
  <c r="H960" i="7"/>
  <c r="H961" i="7"/>
  <c r="H962" i="7"/>
  <c r="H963" i="7"/>
  <c r="H964" i="7"/>
  <c r="H965" i="7"/>
  <c r="H966" i="7"/>
  <c r="H967" i="7"/>
  <c r="H968" i="7"/>
  <c r="H969" i="7"/>
  <c r="H970" i="7"/>
  <c r="H971" i="7"/>
  <c r="H972" i="7"/>
  <c r="H973" i="7"/>
  <c r="H974" i="7"/>
  <c r="H975" i="7"/>
  <c r="H976" i="7"/>
  <c r="H977" i="7"/>
  <c r="H978" i="7"/>
  <c r="H979" i="7"/>
  <c r="H980" i="7"/>
  <c r="H981" i="7"/>
  <c r="H982" i="7"/>
  <c r="H983" i="7"/>
  <c r="H984" i="7"/>
  <c r="H985" i="7"/>
  <c r="H986" i="7"/>
  <c r="H987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1001" i="7"/>
  <c r="H1002" i="7"/>
  <c r="H1003" i="7"/>
  <c r="H1004" i="7"/>
  <c r="H1005" i="7"/>
  <c r="H1006" i="7"/>
  <c r="H1007" i="7"/>
  <c r="H1008" i="7"/>
  <c r="H1009" i="7"/>
  <c r="H1010" i="7"/>
  <c r="H1011" i="7"/>
  <c r="H1012" i="7"/>
  <c r="H1013" i="7"/>
  <c r="H1014" i="7"/>
  <c r="H1015" i="7"/>
  <c r="H1016" i="7"/>
  <c r="H1017" i="7"/>
  <c r="H1018" i="7"/>
  <c r="H1019" i="7"/>
  <c r="H1020" i="7"/>
  <c r="H1021" i="7"/>
  <c r="H1022" i="7"/>
  <c r="H1023" i="7"/>
  <c r="H1024" i="7"/>
  <c r="H1025" i="7"/>
  <c r="H1026" i="7"/>
  <c r="H1027" i="7"/>
  <c r="H1028" i="7"/>
  <c r="H1029" i="7"/>
  <c r="H1030" i="7"/>
  <c r="H1031" i="7"/>
  <c r="H1032" i="7"/>
  <c r="H1033" i="7"/>
  <c r="H1034" i="7"/>
  <c r="H1035" i="7"/>
  <c r="H1036" i="7"/>
  <c r="H1037" i="7"/>
  <c r="H1038" i="7"/>
  <c r="H1039" i="7"/>
  <c r="H1040" i="7"/>
  <c r="H1041" i="7"/>
  <c r="H1042" i="7"/>
  <c r="H1043" i="7"/>
  <c r="H1044" i="7"/>
  <c r="H1045" i="7"/>
  <c r="H1046" i="7"/>
  <c r="H1047" i="7"/>
  <c r="H1048" i="7"/>
  <c r="H1049" i="7"/>
  <c r="H1050" i="7"/>
  <c r="H1051" i="7"/>
  <c r="H1052" i="7"/>
  <c r="H1053" i="7"/>
  <c r="H1054" i="7"/>
  <c r="H1055" i="7"/>
  <c r="H1056" i="7"/>
  <c r="H1057" i="7"/>
  <c r="H1058" i="7"/>
  <c r="H1059" i="7"/>
  <c r="H1060" i="7"/>
  <c r="H1061" i="7"/>
  <c r="H1062" i="7"/>
  <c r="H1063" i="7"/>
  <c r="H1064" i="7"/>
  <c r="H1065" i="7"/>
  <c r="H1066" i="7"/>
  <c r="H1067" i="7"/>
  <c r="H1068" i="7"/>
  <c r="H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2" i="7"/>
  <c r="H1093" i="7"/>
  <c r="H1094" i="7"/>
  <c r="H1095" i="7"/>
  <c r="H1096" i="7"/>
  <c r="H1097" i="7"/>
  <c r="H1098" i="7"/>
  <c r="H1099" i="7"/>
  <c r="H1100" i="7"/>
  <c r="H1101" i="7"/>
  <c r="H1102" i="7"/>
  <c r="H1103" i="7"/>
  <c r="H1104" i="7"/>
  <c r="H1105" i="7"/>
  <c r="H1106" i="7"/>
  <c r="H1107" i="7"/>
  <c r="H1108" i="7"/>
  <c r="H1109" i="7"/>
  <c r="H1110" i="7"/>
  <c r="H1111" i="7"/>
  <c r="H1112" i="7"/>
  <c r="H1113" i="7"/>
  <c r="H1114" i="7"/>
  <c r="H1115" i="7"/>
  <c r="H1116" i="7"/>
  <c r="H1117" i="7"/>
  <c r="H1118" i="7"/>
  <c r="H1119" i="7"/>
  <c r="H1120" i="7"/>
  <c r="H1121" i="7"/>
  <c r="H1122" i="7"/>
  <c r="H1123" i="7"/>
  <c r="H1124" i="7"/>
  <c r="H1125" i="7"/>
  <c r="H1126" i="7"/>
  <c r="H1127" i="7"/>
  <c r="H1128" i="7"/>
  <c r="H1129" i="7"/>
  <c r="H1130" i="7"/>
  <c r="H1131" i="7"/>
  <c r="H1132" i="7"/>
  <c r="H1133" i="7"/>
  <c r="H1134" i="7"/>
  <c r="H1135" i="7"/>
  <c r="H1136" i="7"/>
  <c r="H1137" i="7"/>
  <c r="H1138" i="7"/>
  <c r="H1139" i="7"/>
  <c r="H1140" i="7"/>
  <c r="H1141" i="7"/>
  <c r="H1142" i="7"/>
  <c r="H1143" i="7"/>
  <c r="H1144" i="7"/>
  <c r="H1145" i="7"/>
  <c r="H1146" i="7"/>
  <c r="H1147" i="7"/>
  <c r="H1148" i="7"/>
  <c r="H1149" i="7"/>
  <c r="H1150" i="7"/>
  <c r="H1151" i="7"/>
  <c r="H1152" i="7"/>
  <c r="H1153" i="7"/>
  <c r="H1154" i="7"/>
  <c r="H1155" i="7"/>
  <c r="H1156" i="7"/>
  <c r="H1157" i="7"/>
  <c r="H1158" i="7"/>
  <c r="H1159" i="7"/>
  <c r="H1160" i="7"/>
  <c r="H1161" i="7"/>
  <c r="H1162" i="7"/>
  <c r="H1163" i="7"/>
  <c r="H1164" i="7"/>
  <c r="H1165" i="7"/>
  <c r="H1166" i="7"/>
  <c r="H1167" i="7"/>
  <c r="H1168" i="7"/>
  <c r="H1169" i="7"/>
  <c r="H1170" i="7"/>
  <c r="H1171" i="7"/>
  <c r="H1172" i="7"/>
  <c r="H1173" i="7"/>
  <c r="H1174" i="7"/>
  <c r="H1175" i="7"/>
  <c r="H1176" i="7"/>
  <c r="H1177" i="7"/>
  <c r="H1178" i="7"/>
  <c r="H1179" i="7"/>
  <c r="H1180" i="7"/>
  <c r="H1181" i="7"/>
  <c r="H1182" i="7"/>
  <c r="H1183" i="7"/>
  <c r="H1184" i="7"/>
  <c r="H1185" i="7"/>
  <c r="H1186" i="7"/>
  <c r="H1187" i="7"/>
  <c r="H1188" i="7"/>
  <c r="H1189" i="7"/>
  <c r="H1190" i="7"/>
  <c r="H1191" i="7"/>
  <c r="H1192" i="7"/>
  <c r="H1193" i="7"/>
  <c r="H1194" i="7"/>
  <c r="H1195" i="7"/>
  <c r="H1196" i="7"/>
  <c r="H1197" i="7"/>
  <c r="H1198" i="7"/>
  <c r="H1199" i="7"/>
  <c r="H1200" i="7"/>
  <c r="H1201" i="7"/>
  <c r="H1202" i="7"/>
  <c r="H1203" i="7"/>
  <c r="H1204" i="7"/>
  <c r="H1205" i="7"/>
  <c r="H1206" i="7"/>
  <c r="H1207" i="7"/>
  <c r="H1208" i="7"/>
  <c r="H1209" i="7"/>
  <c r="H1210" i="7"/>
  <c r="H1211" i="7"/>
  <c r="H1212" i="7"/>
  <c r="H1213" i="7"/>
  <c r="H1214" i="7"/>
  <c r="H1215" i="7"/>
  <c r="H1216" i="7"/>
  <c r="H1217" i="7"/>
  <c r="H1218" i="7"/>
  <c r="H1219" i="7"/>
  <c r="H1220" i="7"/>
  <c r="H1221" i="7"/>
  <c r="H1222" i="7"/>
  <c r="H1223" i="7"/>
  <c r="H1224" i="7"/>
  <c r="H1225" i="7"/>
  <c r="H1226" i="7"/>
  <c r="H1227" i="7"/>
  <c r="H1228" i="7"/>
  <c r="H1229" i="7"/>
  <c r="H1230" i="7"/>
  <c r="H1231" i="7"/>
  <c r="H1232" i="7"/>
  <c r="H1233" i="7"/>
  <c r="H1234" i="7"/>
  <c r="H1235" i="7"/>
  <c r="H1236" i="7"/>
  <c r="H1237" i="7"/>
  <c r="H1238" i="7"/>
  <c r="H1239" i="7"/>
  <c r="H1240" i="7"/>
  <c r="H1241" i="7"/>
  <c r="H1242" i="7"/>
  <c r="H1243" i="7"/>
  <c r="H1244" i="7"/>
  <c r="H1245" i="7"/>
  <c r="H1246" i="7"/>
  <c r="H1247" i="7"/>
  <c r="H1248" i="7"/>
  <c r="H1249" i="7"/>
  <c r="H1250" i="7"/>
  <c r="H1251" i="7"/>
  <c r="H1252" i="7"/>
  <c r="H1253" i="7"/>
  <c r="H1254" i="7"/>
  <c r="H1255" i="7"/>
  <c r="H1256" i="7"/>
  <c r="H1257" i="7"/>
  <c r="H1258" i="7"/>
  <c r="H1259" i="7"/>
  <c r="H1260" i="7"/>
  <c r="H1261" i="7"/>
  <c r="H1262" i="7"/>
  <c r="H1263" i="7"/>
  <c r="H1264" i="7"/>
  <c r="H1265" i="7"/>
  <c r="H1266" i="7"/>
  <c r="H1267" i="7"/>
  <c r="H1268" i="7"/>
  <c r="H1269" i="7"/>
  <c r="H1270" i="7"/>
  <c r="H1271" i="7"/>
  <c r="H1272" i="7"/>
  <c r="H1273" i="7"/>
  <c r="H1274" i="7"/>
  <c r="H1275" i="7"/>
  <c r="H1276" i="7"/>
  <c r="H1277" i="7"/>
  <c r="H1278" i="7"/>
  <c r="H1279" i="7"/>
  <c r="H1280" i="7"/>
  <c r="H1281" i="7"/>
  <c r="H1282" i="7"/>
  <c r="H1283" i="7"/>
  <c r="H1284" i="7"/>
  <c r="H1285" i="7"/>
  <c r="H1286" i="7"/>
  <c r="H1287" i="7"/>
  <c r="H1288" i="7"/>
  <c r="H1289" i="7"/>
  <c r="H1290" i="7"/>
  <c r="H1291" i="7"/>
  <c r="H1292" i="7"/>
  <c r="H1293" i="7"/>
  <c r="H1294" i="7"/>
  <c r="H1295" i="7"/>
  <c r="H1296" i="7"/>
  <c r="H1297" i="7"/>
  <c r="H1298" i="7"/>
  <c r="H1299" i="7"/>
  <c r="H1300" i="7"/>
  <c r="H1301" i="7"/>
  <c r="H1302" i="7"/>
  <c r="H1303" i="7"/>
  <c r="H1304" i="7"/>
  <c r="H1305" i="7"/>
  <c r="H1306" i="7"/>
  <c r="H1307" i="7"/>
  <c r="H1308" i="7"/>
  <c r="H1309" i="7"/>
  <c r="H1310" i="7"/>
  <c r="H1311" i="7"/>
  <c r="H1312" i="7"/>
  <c r="H1313" i="7"/>
  <c r="H1314" i="7"/>
  <c r="H1315" i="7"/>
  <c r="H1316" i="7"/>
  <c r="H1317" i="7"/>
  <c r="H1318" i="7"/>
  <c r="H1319" i="7"/>
  <c r="H1320" i="7"/>
  <c r="H1321" i="7"/>
  <c r="H1322" i="7"/>
  <c r="H1323" i="7"/>
  <c r="H1324" i="7"/>
  <c r="H1325" i="7"/>
  <c r="H1326" i="7"/>
  <c r="H1327" i="7"/>
  <c r="H1328" i="7"/>
  <c r="H1329" i="7"/>
  <c r="H1330" i="7"/>
  <c r="H1331" i="7"/>
  <c r="H1332" i="7"/>
  <c r="H1333" i="7"/>
  <c r="H1334" i="7"/>
  <c r="H1335" i="7"/>
  <c r="H1336" i="7"/>
  <c r="H1337" i="7"/>
  <c r="H1338" i="7"/>
  <c r="H1339" i="7"/>
  <c r="H1340" i="7"/>
  <c r="H1341" i="7"/>
  <c r="H1342" i="7"/>
  <c r="H1343" i="7"/>
  <c r="H1344" i="7"/>
  <c r="H1345" i="7"/>
  <c r="H1346" i="7"/>
  <c r="H1347" i="7"/>
  <c r="H1348" i="7"/>
  <c r="H1349" i="7"/>
  <c r="H1350" i="7"/>
  <c r="H1351" i="7"/>
  <c r="H1352" i="7"/>
  <c r="H1353" i="7"/>
  <c r="H1354" i="7"/>
  <c r="H1355" i="7"/>
  <c r="H1356" i="7"/>
  <c r="H1357" i="7"/>
  <c r="H1358" i="7"/>
  <c r="H1359" i="7"/>
  <c r="H1360" i="7"/>
  <c r="H1361" i="7"/>
  <c r="H1362" i="7"/>
  <c r="H1363" i="7"/>
  <c r="H1364" i="7"/>
  <c r="H1365" i="7"/>
  <c r="H1366" i="7"/>
  <c r="H1367" i="7"/>
  <c r="H1368" i="7"/>
  <c r="H1369" i="7"/>
  <c r="H1370" i="7"/>
  <c r="H1371" i="7"/>
  <c r="H1372" i="7"/>
  <c r="H1373" i="7"/>
  <c r="H1374" i="7"/>
  <c r="H1375" i="7"/>
  <c r="H1376" i="7"/>
  <c r="H1377" i="7"/>
  <c r="H1378" i="7"/>
  <c r="H1379" i="7"/>
  <c r="H1380" i="7"/>
  <c r="H1381" i="7"/>
  <c r="H1382" i="7"/>
  <c r="H1383" i="7"/>
  <c r="H1384" i="7"/>
  <c r="H1385" i="7"/>
  <c r="H1386" i="7"/>
  <c r="H1387" i="7"/>
  <c r="H1388" i="7"/>
  <c r="H1389" i="7"/>
  <c r="H1390" i="7"/>
  <c r="H1391" i="7"/>
  <c r="H1392" i="7"/>
  <c r="H1393" i="7"/>
  <c r="H1394" i="7"/>
  <c r="H1395" i="7"/>
  <c r="H1396" i="7"/>
  <c r="H1397" i="7"/>
  <c r="H1398" i="7"/>
  <c r="H1399" i="7"/>
  <c r="H1400" i="7"/>
  <c r="H1401" i="7"/>
  <c r="H1402" i="7"/>
  <c r="H1403" i="7"/>
  <c r="H1404" i="7"/>
  <c r="H1405" i="7"/>
  <c r="H1406" i="7"/>
  <c r="H1407" i="7"/>
  <c r="H1408" i="7"/>
  <c r="H1409" i="7"/>
  <c r="H1410" i="7"/>
  <c r="H1411" i="7"/>
  <c r="H1412" i="7"/>
  <c r="H1413" i="7"/>
  <c r="H1414" i="7"/>
  <c r="H1415" i="7"/>
  <c r="H1416" i="7"/>
  <c r="H1417" i="7"/>
  <c r="H1418" i="7"/>
  <c r="H1419" i="7"/>
  <c r="H1420" i="7"/>
  <c r="H1421" i="7"/>
  <c r="H1422" i="7"/>
  <c r="H1423" i="7"/>
  <c r="H1424" i="7"/>
  <c r="H1425" i="7"/>
  <c r="H1426" i="7"/>
  <c r="H1427" i="7"/>
  <c r="H1428" i="7"/>
  <c r="H1429" i="7"/>
  <c r="H1430" i="7"/>
  <c r="H1431" i="7"/>
  <c r="H1432" i="7"/>
  <c r="H1433" i="7"/>
  <c r="H1434" i="7"/>
  <c r="H1435" i="7"/>
  <c r="H1436" i="7"/>
  <c r="H1437" i="7"/>
  <c r="H1438" i="7"/>
  <c r="H1439" i="7"/>
  <c r="H1440" i="7"/>
  <c r="H1441" i="7"/>
  <c r="H1442" i="7"/>
  <c r="H1443" i="7"/>
  <c r="H1444" i="7"/>
  <c r="H1445" i="7"/>
  <c r="H1446" i="7"/>
  <c r="H1447" i="7"/>
  <c r="H1448" i="7"/>
  <c r="H1449" i="7"/>
  <c r="H1450" i="7"/>
  <c r="H1451" i="7"/>
  <c r="H1452" i="7"/>
  <c r="H1453" i="7"/>
  <c r="H1454" i="7"/>
  <c r="H1455" i="7"/>
  <c r="H1456" i="7"/>
  <c r="H1457" i="7"/>
  <c r="H1458" i="7"/>
  <c r="H1459" i="7"/>
  <c r="H1460" i="7"/>
  <c r="H1461" i="7"/>
  <c r="H1462" i="7"/>
  <c r="H1463" i="7"/>
  <c r="H1464" i="7"/>
  <c r="H1465" i="7"/>
  <c r="H1466" i="7"/>
  <c r="H1467" i="7"/>
  <c r="H1468" i="7"/>
  <c r="H1469" i="7"/>
  <c r="H1470" i="7"/>
  <c r="H1471" i="7"/>
  <c r="H1472" i="7"/>
  <c r="H1473" i="7"/>
  <c r="H1474" i="7"/>
  <c r="H1475" i="7"/>
  <c r="H1476" i="7"/>
  <c r="H1477" i="7"/>
  <c r="H1478" i="7"/>
  <c r="H1479" i="7"/>
  <c r="H1480" i="7"/>
  <c r="H1481" i="7"/>
  <c r="H1482" i="7"/>
  <c r="H1483" i="7"/>
  <c r="H1484" i="7"/>
  <c r="H1485" i="7"/>
  <c r="H1486" i="7"/>
  <c r="H1487" i="7"/>
  <c r="H1488" i="7"/>
  <c r="H1489" i="7"/>
  <c r="H1490" i="7"/>
  <c r="H1491" i="7"/>
  <c r="H1492" i="7"/>
  <c r="H1493" i="7"/>
  <c r="H1494" i="7"/>
  <c r="H1495" i="7"/>
  <c r="H1496" i="7"/>
  <c r="H1497" i="7"/>
  <c r="H1498" i="7"/>
  <c r="H1499" i="7"/>
  <c r="H1500" i="7"/>
  <c r="H1501" i="7"/>
  <c r="H1502" i="7"/>
  <c r="H1503" i="7"/>
  <c r="H1504" i="7"/>
  <c r="H1505" i="7"/>
  <c r="H1506" i="7"/>
  <c r="H1507" i="7"/>
  <c r="H1508" i="7"/>
  <c r="H1509" i="7"/>
  <c r="H1510" i="7"/>
  <c r="H1511" i="7"/>
  <c r="H1512" i="7"/>
  <c r="H1513" i="7"/>
  <c r="H1514" i="7"/>
  <c r="H1515" i="7"/>
  <c r="H1516" i="7"/>
  <c r="H1517" i="7"/>
  <c r="H1518" i="7"/>
  <c r="H1519" i="7"/>
  <c r="H1520" i="7"/>
  <c r="H1521" i="7"/>
  <c r="H1522" i="7"/>
  <c r="H1523" i="7"/>
  <c r="H1524" i="7"/>
  <c r="H1525" i="7"/>
  <c r="H1526" i="7"/>
  <c r="H1527" i="7"/>
  <c r="H1528" i="7"/>
  <c r="H1529" i="7"/>
  <c r="H1530" i="7"/>
  <c r="H1531" i="7"/>
  <c r="H1532" i="7"/>
  <c r="H1533" i="7"/>
  <c r="H1534" i="7"/>
  <c r="H1535" i="7"/>
  <c r="H1536" i="7"/>
  <c r="H1537" i="7"/>
  <c r="H1538" i="7"/>
  <c r="H1539" i="7"/>
  <c r="H1540" i="7"/>
  <c r="H1541" i="7"/>
  <c r="H1542" i="7"/>
  <c r="H1543" i="7"/>
  <c r="H1544" i="7"/>
  <c r="H1545" i="7"/>
  <c r="H1546" i="7"/>
  <c r="H1547" i="7"/>
  <c r="H1548" i="7"/>
  <c r="H1549" i="7"/>
  <c r="H1550" i="7"/>
  <c r="H1551" i="7"/>
  <c r="H1552" i="7"/>
  <c r="H1553" i="7"/>
  <c r="H1554" i="7"/>
  <c r="H1555" i="7"/>
  <c r="H1556" i="7"/>
  <c r="H1557" i="7"/>
  <c r="H1558" i="7"/>
  <c r="H1559" i="7"/>
  <c r="H1560" i="7"/>
  <c r="H1561" i="7"/>
  <c r="H1562" i="7"/>
  <c r="H1563" i="7"/>
  <c r="H1564" i="7"/>
  <c r="H1565" i="7"/>
  <c r="H1566" i="7"/>
  <c r="H1567" i="7"/>
  <c r="H1568" i="7"/>
  <c r="H1569" i="7"/>
  <c r="H1570" i="7"/>
  <c r="H1571" i="7"/>
  <c r="H1572" i="7"/>
  <c r="H1573" i="7"/>
  <c r="H1574" i="7"/>
  <c r="H1575" i="7"/>
  <c r="H1576" i="7"/>
  <c r="H1577" i="7"/>
  <c r="H1578" i="7"/>
  <c r="H1579" i="7"/>
  <c r="H1580" i="7"/>
  <c r="H1581" i="7"/>
  <c r="H1582" i="7"/>
  <c r="H1583" i="7"/>
  <c r="H1584" i="7"/>
  <c r="H1585" i="7"/>
  <c r="H1586" i="7"/>
  <c r="H1587" i="7"/>
  <c r="H1588" i="7"/>
  <c r="H1589" i="7"/>
  <c r="H1590" i="7"/>
  <c r="H1591" i="7"/>
  <c r="H1592" i="7"/>
  <c r="H1593" i="7"/>
  <c r="H1594" i="7"/>
  <c r="H1595" i="7"/>
  <c r="H1596" i="7"/>
  <c r="H1597" i="7"/>
  <c r="H1598" i="7"/>
  <c r="H1599" i="7"/>
  <c r="H1600" i="7"/>
  <c r="H1601" i="7"/>
  <c r="H1602" i="7"/>
  <c r="H1603" i="7"/>
  <c r="H1604" i="7"/>
  <c r="H1605" i="7"/>
  <c r="H1606" i="7"/>
  <c r="H1607" i="7"/>
  <c r="H1608" i="7"/>
  <c r="H1609" i="7"/>
  <c r="H1610" i="7"/>
  <c r="H1611" i="7"/>
  <c r="H1612" i="7"/>
  <c r="H1613" i="7"/>
  <c r="H1614" i="7"/>
  <c r="H1615" i="7"/>
  <c r="H1616" i="7"/>
  <c r="H1617" i="7"/>
  <c r="H1618" i="7"/>
  <c r="H1619" i="7"/>
  <c r="H1620" i="7"/>
  <c r="H1621" i="7"/>
  <c r="H1622" i="7"/>
  <c r="H1623" i="7"/>
  <c r="H1624" i="7"/>
  <c r="H1625" i="7"/>
  <c r="H1626" i="7"/>
  <c r="H1627" i="7"/>
  <c r="H1628" i="7"/>
  <c r="H1629" i="7"/>
  <c r="H1630" i="7"/>
  <c r="H1631" i="7"/>
  <c r="H1632" i="7"/>
  <c r="H1633" i="7"/>
  <c r="H1634" i="7"/>
  <c r="H1635" i="7"/>
  <c r="H1636" i="7"/>
  <c r="H1637" i="7"/>
  <c r="H1638" i="7"/>
  <c r="H1639" i="7"/>
  <c r="H1640" i="7"/>
  <c r="H1641" i="7"/>
  <c r="H1642" i="7"/>
  <c r="H1643" i="7"/>
  <c r="H1644" i="7"/>
  <c r="H1645" i="7"/>
  <c r="H1646" i="7"/>
  <c r="H1647" i="7"/>
  <c r="H1648" i="7"/>
  <c r="H1649" i="7"/>
  <c r="H1650" i="7"/>
  <c r="H1651" i="7"/>
  <c r="H1652" i="7"/>
  <c r="H1653" i="7"/>
  <c r="H1654" i="7"/>
  <c r="H1655" i="7"/>
  <c r="H1656" i="7"/>
  <c r="H1657" i="7"/>
  <c r="H1658" i="7"/>
  <c r="H1659" i="7"/>
  <c r="H1660" i="7"/>
  <c r="H1661" i="7"/>
  <c r="H1662" i="7"/>
  <c r="H1663" i="7"/>
  <c r="H1664" i="7"/>
  <c r="H1665" i="7"/>
  <c r="H1666" i="7"/>
  <c r="H1667" i="7"/>
  <c r="H1668" i="7"/>
  <c r="H1669" i="7"/>
  <c r="H1670" i="7"/>
  <c r="H1671" i="7"/>
  <c r="H1672" i="7"/>
  <c r="H1673" i="7"/>
  <c r="H1674" i="7"/>
  <c r="H1675" i="7"/>
  <c r="H1676" i="7"/>
  <c r="H1677" i="7"/>
  <c r="H1678" i="7"/>
  <c r="H1679" i="7"/>
  <c r="H1680" i="7"/>
  <c r="H1681" i="7"/>
  <c r="H1682" i="7"/>
  <c r="H1683" i="7"/>
  <c r="H1684" i="7"/>
  <c r="H1685" i="7"/>
  <c r="H1686" i="7"/>
  <c r="H1687" i="7"/>
  <c r="H1688" i="7"/>
  <c r="H1689" i="7"/>
  <c r="H1690" i="7"/>
  <c r="H1691" i="7"/>
  <c r="H1692" i="7"/>
  <c r="H1693" i="7"/>
  <c r="H1694" i="7"/>
  <c r="H1695" i="7"/>
  <c r="H1696" i="7"/>
  <c r="H1697" i="7"/>
  <c r="H1698" i="7"/>
  <c r="H1699" i="7"/>
  <c r="H1700" i="7"/>
  <c r="H1701" i="7"/>
  <c r="H1702" i="7"/>
  <c r="H1703" i="7"/>
  <c r="H1704" i="7"/>
  <c r="H1705" i="7"/>
  <c r="H1706" i="7"/>
  <c r="H1707" i="7"/>
  <c r="H1708" i="7"/>
  <c r="H1709" i="7"/>
  <c r="H1710" i="7"/>
  <c r="H1711" i="7"/>
  <c r="H1712" i="7"/>
  <c r="H1713" i="7"/>
  <c r="H1714" i="7"/>
  <c r="H1715" i="7"/>
  <c r="H1716" i="7"/>
  <c r="H1717" i="7"/>
  <c r="H1718" i="7"/>
  <c r="H1719" i="7"/>
  <c r="H1720" i="7"/>
  <c r="H1721" i="7"/>
  <c r="H1722" i="7"/>
  <c r="H1723" i="7"/>
  <c r="H1724" i="7"/>
  <c r="H1725" i="7"/>
  <c r="H1726" i="7"/>
  <c r="H1727" i="7"/>
  <c r="H1728" i="7"/>
  <c r="H1729" i="7"/>
  <c r="H1730" i="7"/>
  <c r="H1731" i="7"/>
  <c r="H1732" i="7"/>
  <c r="H1733" i="7"/>
  <c r="H1734" i="7"/>
  <c r="H1735" i="7"/>
  <c r="H1736" i="7"/>
  <c r="H1737" i="7"/>
  <c r="H1738" i="7"/>
  <c r="H1739" i="7"/>
  <c r="H1740" i="7"/>
  <c r="H1741" i="7"/>
  <c r="H1742" i="7"/>
  <c r="H1743" i="7"/>
  <c r="H1744" i="7"/>
  <c r="H1745" i="7"/>
  <c r="H1746" i="7"/>
  <c r="H1747" i="7"/>
  <c r="H1748" i="7"/>
  <c r="H1749" i="7"/>
  <c r="H1750" i="7"/>
  <c r="H1751" i="7"/>
  <c r="H1752" i="7"/>
  <c r="H1753" i="7"/>
  <c r="H1754" i="7"/>
  <c r="H1755" i="7"/>
  <c r="H1756" i="7"/>
  <c r="H1757" i="7"/>
  <c r="H1758" i="7"/>
  <c r="H1759" i="7"/>
  <c r="H1760" i="7"/>
  <c r="H1761" i="7"/>
  <c r="H1762" i="7"/>
  <c r="H1763" i="7"/>
  <c r="H1764" i="7"/>
  <c r="H1765" i="7"/>
  <c r="H1766" i="7"/>
  <c r="H1767" i="7"/>
  <c r="H1768" i="7"/>
  <c r="H1769" i="7"/>
  <c r="H1770" i="7"/>
  <c r="H1771" i="7"/>
  <c r="H1772" i="7"/>
  <c r="H1773" i="7"/>
  <c r="H1774" i="7"/>
  <c r="H1775" i="7"/>
  <c r="H1776" i="7"/>
  <c r="H1777" i="7"/>
  <c r="H1778" i="7"/>
  <c r="H1779" i="7"/>
  <c r="H1780" i="7"/>
  <c r="H1781" i="7"/>
  <c r="H1782" i="7"/>
  <c r="H1783" i="7"/>
  <c r="H1784" i="7"/>
  <c r="H1785" i="7"/>
  <c r="H1786" i="7"/>
  <c r="H1787" i="7"/>
  <c r="H1788" i="7"/>
  <c r="H1789" i="7"/>
  <c r="H1790" i="7"/>
  <c r="H1791" i="7"/>
  <c r="H1792" i="7"/>
  <c r="H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47" i="7"/>
  <c r="G48" i="7"/>
  <c r="G49" i="7"/>
  <c r="G50" i="7"/>
  <c r="G51" i="7"/>
  <c r="G52" i="7"/>
  <c r="G53" i="7"/>
  <c r="G54" i="7"/>
  <c r="G55" i="7"/>
  <c r="G56" i="7"/>
  <c r="G57" i="7"/>
  <c r="G58" i="7"/>
  <c r="G59" i="7"/>
  <c r="G60" i="7"/>
  <c r="G61" i="7"/>
  <c r="G62" i="7"/>
  <c r="G63" i="7"/>
  <c r="G64" i="7"/>
  <c r="G65" i="7"/>
  <c r="G66" i="7"/>
  <c r="G67" i="7"/>
  <c r="G68" i="7"/>
  <c r="G69" i="7"/>
  <c r="G70" i="7"/>
  <c r="G71" i="7"/>
  <c r="G72" i="7"/>
  <c r="G73" i="7"/>
  <c r="G74" i="7"/>
  <c r="G75" i="7"/>
  <c r="G76" i="7"/>
  <c r="G77" i="7"/>
  <c r="G78" i="7"/>
  <c r="G79" i="7"/>
  <c r="G80" i="7"/>
  <c r="G81" i="7"/>
  <c r="G82" i="7"/>
  <c r="G83" i="7"/>
  <c r="G84" i="7"/>
  <c r="G85" i="7"/>
  <c r="G86" i="7"/>
  <c r="G87" i="7"/>
  <c r="G88" i="7"/>
  <c r="G89" i="7"/>
  <c r="G90" i="7"/>
  <c r="G91" i="7"/>
  <c r="G92" i="7"/>
  <c r="G93" i="7"/>
  <c r="G94" i="7"/>
  <c r="G95" i="7"/>
  <c r="G96" i="7"/>
  <c r="G97" i="7"/>
  <c r="G98" i="7"/>
  <c r="G99" i="7"/>
  <c r="G100" i="7"/>
  <c r="G101" i="7"/>
  <c r="G102" i="7"/>
  <c r="G103" i="7"/>
  <c r="G104" i="7"/>
  <c r="G105" i="7"/>
  <c r="G106" i="7"/>
  <c r="G107" i="7"/>
  <c r="G108" i="7"/>
  <c r="G109" i="7"/>
  <c r="G110" i="7"/>
  <c r="G111" i="7"/>
  <c r="G112" i="7"/>
  <c r="G113" i="7"/>
  <c r="G114" i="7"/>
  <c r="G115" i="7"/>
  <c r="G116" i="7"/>
  <c r="G117" i="7"/>
  <c r="G118" i="7"/>
  <c r="G119" i="7"/>
  <c r="G120" i="7"/>
  <c r="G121" i="7"/>
  <c r="G122" i="7"/>
  <c r="G123" i="7"/>
  <c r="G124" i="7"/>
  <c r="G125" i="7"/>
  <c r="G126" i="7"/>
  <c r="G127" i="7"/>
  <c r="G128" i="7"/>
  <c r="G129" i="7"/>
  <c r="G130" i="7"/>
  <c r="G131" i="7"/>
  <c r="G132" i="7"/>
  <c r="G133" i="7"/>
  <c r="G134" i="7"/>
  <c r="G135" i="7"/>
  <c r="G136" i="7"/>
  <c r="G137" i="7"/>
  <c r="G138" i="7"/>
  <c r="G139" i="7"/>
  <c r="G140" i="7"/>
  <c r="G141" i="7"/>
  <c r="G142" i="7"/>
  <c r="G143" i="7"/>
  <c r="G144" i="7"/>
  <c r="G145" i="7"/>
  <c r="G146" i="7"/>
  <c r="G147" i="7"/>
  <c r="G148" i="7"/>
  <c r="G149" i="7"/>
  <c r="G150" i="7"/>
  <c r="G151" i="7"/>
  <c r="G152" i="7"/>
  <c r="G153" i="7"/>
  <c r="G154" i="7"/>
  <c r="G155" i="7"/>
  <c r="G156" i="7"/>
  <c r="G157" i="7"/>
  <c r="G158" i="7"/>
  <c r="G159" i="7"/>
  <c r="G160" i="7"/>
  <c r="G161" i="7"/>
  <c r="G162" i="7"/>
  <c r="G163" i="7"/>
  <c r="G164" i="7"/>
  <c r="G165" i="7"/>
  <c r="G166" i="7"/>
  <c r="G167" i="7"/>
  <c r="G168" i="7"/>
  <c r="G169" i="7"/>
  <c r="G170" i="7"/>
  <c r="G171" i="7"/>
  <c r="G172" i="7"/>
  <c r="G173" i="7"/>
  <c r="G174" i="7"/>
  <c r="G175" i="7"/>
  <c r="G176" i="7"/>
  <c r="G177" i="7"/>
  <c r="G178" i="7"/>
  <c r="G179" i="7"/>
  <c r="G180" i="7"/>
  <c r="G181" i="7"/>
  <c r="G182" i="7"/>
  <c r="G183" i="7"/>
  <c r="G184" i="7"/>
  <c r="G185" i="7"/>
  <c r="G186" i="7"/>
  <c r="G187" i="7"/>
  <c r="G188" i="7"/>
  <c r="G189" i="7"/>
  <c r="G190" i="7"/>
  <c r="G191" i="7"/>
  <c r="G192" i="7"/>
  <c r="G193" i="7"/>
  <c r="G194" i="7"/>
  <c r="G195" i="7"/>
  <c r="G196" i="7"/>
  <c r="G197" i="7"/>
  <c r="G198" i="7"/>
  <c r="G199" i="7"/>
  <c r="G200" i="7"/>
  <c r="G201" i="7"/>
  <c r="G202" i="7"/>
  <c r="G203" i="7"/>
  <c r="G204" i="7"/>
  <c r="G205" i="7"/>
  <c r="G206" i="7"/>
  <c r="G207" i="7"/>
  <c r="G208" i="7"/>
  <c r="G209" i="7"/>
  <c r="G210" i="7"/>
  <c r="G211" i="7"/>
  <c r="G212" i="7"/>
  <c r="G213" i="7"/>
  <c r="G214" i="7"/>
  <c r="G215" i="7"/>
  <c r="G216" i="7"/>
  <c r="G217" i="7"/>
  <c r="G218" i="7"/>
  <c r="G219" i="7"/>
  <c r="G220" i="7"/>
  <c r="G221" i="7"/>
  <c r="G222" i="7"/>
  <c r="G223" i="7"/>
  <c r="G224" i="7"/>
  <c r="G225" i="7"/>
  <c r="G226" i="7"/>
  <c r="G227" i="7"/>
  <c r="G228" i="7"/>
  <c r="G229" i="7"/>
  <c r="G230" i="7"/>
  <c r="G231" i="7"/>
  <c r="G232" i="7"/>
  <c r="G233" i="7"/>
  <c r="G234" i="7"/>
  <c r="G235" i="7"/>
  <c r="G236" i="7"/>
  <c r="G237" i="7"/>
  <c r="G238" i="7"/>
  <c r="G239" i="7"/>
  <c r="G240" i="7"/>
  <c r="G241" i="7"/>
  <c r="G242" i="7"/>
  <c r="G243" i="7"/>
  <c r="G244" i="7"/>
  <c r="G245" i="7"/>
  <c r="G246" i="7"/>
  <c r="G247" i="7"/>
  <c r="G248" i="7"/>
  <c r="G249" i="7"/>
  <c r="G250" i="7"/>
  <c r="G251" i="7"/>
  <c r="G252" i="7"/>
  <c r="G253" i="7"/>
  <c r="G254" i="7"/>
  <c r="G255" i="7"/>
  <c r="G256" i="7"/>
  <c r="G257" i="7"/>
  <c r="G258" i="7"/>
  <c r="G259" i="7"/>
  <c r="G260" i="7"/>
  <c r="G261" i="7"/>
  <c r="G262" i="7"/>
  <c r="G263" i="7"/>
  <c r="G264" i="7"/>
  <c r="G265" i="7"/>
  <c r="G266" i="7"/>
  <c r="G267" i="7"/>
  <c r="G268" i="7"/>
  <c r="G269" i="7"/>
  <c r="G270" i="7"/>
  <c r="G271" i="7"/>
  <c r="G272" i="7"/>
  <c r="G273" i="7"/>
  <c r="G274" i="7"/>
  <c r="G275" i="7"/>
  <c r="G276" i="7"/>
  <c r="G277" i="7"/>
  <c r="G278" i="7"/>
  <c r="G279" i="7"/>
  <c r="G280" i="7"/>
  <c r="G281" i="7"/>
  <c r="G282" i="7"/>
  <c r="G283" i="7"/>
  <c r="G284" i="7"/>
  <c r="G285" i="7"/>
  <c r="G286" i="7"/>
  <c r="G287" i="7"/>
  <c r="G288" i="7"/>
  <c r="G289" i="7"/>
  <c r="G290" i="7"/>
  <c r="G291" i="7"/>
  <c r="G292" i="7"/>
  <c r="G293" i="7"/>
  <c r="G294" i="7"/>
  <c r="G295" i="7"/>
  <c r="G296" i="7"/>
  <c r="G297" i="7"/>
  <c r="G298" i="7"/>
  <c r="G299" i="7"/>
  <c r="G300" i="7"/>
  <c r="G301" i="7"/>
  <c r="G302" i="7"/>
  <c r="G303" i="7"/>
  <c r="G304" i="7"/>
  <c r="G305" i="7"/>
  <c r="G306" i="7"/>
  <c r="G307" i="7"/>
  <c r="G308" i="7"/>
  <c r="G309" i="7"/>
  <c r="G310" i="7"/>
  <c r="G311" i="7"/>
  <c r="G312" i="7"/>
  <c r="G313" i="7"/>
  <c r="G314" i="7"/>
  <c r="G315" i="7"/>
  <c r="G316" i="7"/>
  <c r="G317" i="7"/>
  <c r="G318" i="7"/>
  <c r="G319" i="7"/>
  <c r="G320" i="7"/>
  <c r="G321" i="7"/>
  <c r="G322" i="7"/>
  <c r="G323" i="7"/>
  <c r="G324" i="7"/>
  <c r="G325" i="7"/>
  <c r="G326" i="7"/>
  <c r="G327" i="7"/>
  <c r="G328" i="7"/>
  <c r="G329" i="7"/>
  <c r="G330" i="7"/>
  <c r="G331" i="7"/>
  <c r="G332" i="7"/>
  <c r="G333" i="7"/>
  <c r="G334" i="7"/>
  <c r="G335" i="7"/>
  <c r="G336" i="7"/>
  <c r="G337" i="7"/>
  <c r="G338" i="7"/>
  <c r="G339" i="7"/>
  <c r="G340" i="7"/>
  <c r="G341" i="7"/>
  <c r="G342" i="7"/>
  <c r="G343" i="7"/>
  <c r="G344" i="7"/>
  <c r="G345" i="7"/>
  <c r="G346" i="7"/>
  <c r="G347" i="7"/>
  <c r="G348" i="7"/>
  <c r="G349" i="7"/>
  <c r="G350" i="7"/>
  <c r="G351" i="7"/>
  <c r="G352" i="7"/>
  <c r="G353" i="7"/>
  <c r="G354" i="7"/>
  <c r="G355" i="7"/>
  <c r="G356" i="7"/>
  <c r="G357" i="7"/>
  <c r="G358" i="7"/>
  <c r="G359" i="7"/>
  <c r="G360" i="7"/>
  <c r="G361" i="7"/>
  <c r="G362" i="7"/>
  <c r="G363" i="7"/>
  <c r="G364" i="7"/>
  <c r="G365" i="7"/>
  <c r="G366" i="7"/>
  <c r="G367" i="7"/>
  <c r="G368" i="7"/>
  <c r="G369" i="7"/>
  <c r="G370" i="7"/>
  <c r="G371" i="7"/>
  <c r="G372" i="7"/>
  <c r="G373" i="7"/>
  <c r="G374" i="7"/>
  <c r="G375" i="7"/>
  <c r="G376" i="7"/>
  <c r="G377" i="7"/>
  <c r="G378" i="7"/>
  <c r="G379" i="7"/>
  <c r="G380" i="7"/>
  <c r="G381" i="7"/>
  <c r="G382" i="7"/>
  <c r="G383" i="7"/>
  <c r="G384" i="7"/>
  <c r="G385" i="7"/>
  <c r="G386" i="7"/>
  <c r="G387" i="7"/>
  <c r="G388" i="7"/>
  <c r="G389" i="7"/>
  <c r="G390" i="7"/>
  <c r="G391" i="7"/>
  <c r="G392" i="7"/>
  <c r="G393" i="7"/>
  <c r="G394" i="7"/>
  <c r="G395" i="7"/>
  <c r="G396" i="7"/>
  <c r="G397" i="7"/>
  <c r="G398" i="7"/>
  <c r="G399" i="7"/>
  <c r="G400" i="7"/>
  <c r="G401" i="7"/>
  <c r="G402" i="7"/>
  <c r="G403" i="7"/>
  <c r="G404" i="7"/>
  <c r="G405" i="7"/>
  <c r="G406" i="7"/>
  <c r="G407" i="7"/>
  <c r="G408" i="7"/>
  <c r="G409" i="7"/>
  <c r="G410" i="7"/>
  <c r="G411" i="7"/>
  <c r="G412" i="7"/>
  <c r="G413" i="7"/>
  <c r="G414" i="7"/>
  <c r="G415" i="7"/>
  <c r="G416" i="7"/>
  <c r="G417" i="7"/>
  <c r="G418" i="7"/>
  <c r="G419" i="7"/>
  <c r="G420" i="7"/>
  <c r="G421" i="7"/>
  <c r="G422" i="7"/>
  <c r="G423" i="7"/>
  <c r="G424" i="7"/>
  <c r="G425" i="7"/>
  <c r="G426" i="7"/>
  <c r="G427" i="7"/>
  <c r="G428" i="7"/>
  <c r="G429" i="7"/>
  <c r="G430" i="7"/>
  <c r="G431" i="7"/>
  <c r="G432" i="7"/>
  <c r="G433" i="7"/>
  <c r="G434" i="7"/>
  <c r="G435" i="7"/>
  <c r="G436" i="7"/>
  <c r="G437" i="7"/>
  <c r="G438" i="7"/>
  <c r="G439" i="7"/>
  <c r="G440" i="7"/>
  <c r="G441" i="7"/>
  <c r="G442" i="7"/>
  <c r="G443" i="7"/>
  <c r="G444" i="7"/>
  <c r="G445" i="7"/>
  <c r="G446" i="7"/>
  <c r="G447" i="7"/>
  <c r="G448" i="7"/>
  <c r="G449" i="7"/>
  <c r="G450" i="7"/>
  <c r="G451" i="7"/>
  <c r="G452" i="7"/>
  <c r="G453" i="7"/>
  <c r="G454" i="7"/>
  <c r="G455" i="7"/>
  <c r="G456" i="7"/>
  <c r="G457" i="7"/>
  <c r="G458" i="7"/>
  <c r="G459" i="7"/>
  <c r="G460" i="7"/>
  <c r="G461" i="7"/>
  <c r="G462" i="7"/>
  <c r="G463" i="7"/>
  <c r="G464" i="7"/>
  <c r="G465" i="7"/>
  <c r="G466" i="7"/>
  <c r="G467" i="7"/>
  <c r="G468" i="7"/>
  <c r="G469" i="7"/>
  <c r="G470" i="7"/>
  <c r="G471" i="7"/>
  <c r="G472" i="7"/>
  <c r="G473" i="7"/>
  <c r="G474" i="7"/>
  <c r="G475" i="7"/>
  <c r="G476" i="7"/>
  <c r="G477" i="7"/>
  <c r="G478" i="7"/>
  <c r="G479" i="7"/>
  <c r="G480" i="7"/>
  <c r="G481" i="7"/>
  <c r="G482" i="7"/>
  <c r="G483" i="7"/>
  <c r="G484" i="7"/>
  <c r="G485" i="7"/>
  <c r="G486" i="7"/>
  <c r="G487" i="7"/>
  <c r="G488" i="7"/>
  <c r="G489" i="7"/>
  <c r="G490" i="7"/>
  <c r="G491" i="7"/>
  <c r="G492" i="7"/>
  <c r="G493" i="7"/>
  <c r="G494" i="7"/>
  <c r="G495" i="7"/>
  <c r="G496" i="7"/>
  <c r="G497" i="7"/>
  <c r="G498" i="7"/>
  <c r="G499" i="7"/>
  <c r="G500" i="7"/>
  <c r="G501" i="7"/>
  <c r="G502" i="7"/>
  <c r="G503" i="7"/>
  <c r="G504" i="7"/>
  <c r="G505" i="7"/>
  <c r="G506" i="7"/>
  <c r="G507" i="7"/>
  <c r="G508" i="7"/>
  <c r="G509" i="7"/>
  <c r="G510" i="7"/>
  <c r="G511" i="7"/>
  <c r="G512" i="7"/>
  <c r="G513" i="7"/>
  <c r="G514" i="7"/>
  <c r="G515" i="7"/>
  <c r="G516" i="7"/>
  <c r="G517" i="7"/>
  <c r="G518" i="7"/>
  <c r="G519" i="7"/>
  <c r="G520" i="7"/>
  <c r="G521" i="7"/>
  <c r="G522" i="7"/>
  <c r="G523" i="7"/>
  <c r="G524" i="7"/>
  <c r="G525" i="7"/>
  <c r="G526" i="7"/>
  <c r="G527" i="7"/>
  <c r="G528" i="7"/>
  <c r="G529" i="7"/>
  <c r="G530" i="7"/>
  <c r="G531" i="7"/>
  <c r="G532" i="7"/>
  <c r="G533" i="7"/>
  <c r="G534" i="7"/>
  <c r="G535" i="7"/>
  <c r="G536" i="7"/>
  <c r="G537" i="7"/>
  <c r="G538" i="7"/>
  <c r="G539" i="7"/>
  <c r="G540" i="7"/>
  <c r="G541" i="7"/>
  <c r="G542" i="7"/>
  <c r="G543" i="7"/>
  <c r="G544" i="7"/>
  <c r="G545" i="7"/>
  <c r="G546" i="7"/>
  <c r="G547" i="7"/>
  <c r="G548" i="7"/>
  <c r="G549" i="7"/>
  <c r="G550" i="7"/>
  <c r="G551" i="7"/>
  <c r="G552" i="7"/>
  <c r="G553" i="7"/>
  <c r="G554" i="7"/>
  <c r="G555" i="7"/>
  <c r="G556" i="7"/>
  <c r="G557" i="7"/>
  <c r="G558" i="7"/>
  <c r="G559" i="7"/>
  <c r="G560" i="7"/>
  <c r="G561" i="7"/>
  <c r="G562" i="7"/>
  <c r="G563" i="7"/>
  <c r="G564" i="7"/>
  <c r="G565" i="7"/>
  <c r="G566" i="7"/>
  <c r="G567" i="7"/>
  <c r="G568" i="7"/>
  <c r="G569" i="7"/>
  <c r="G570" i="7"/>
  <c r="G571" i="7"/>
  <c r="G572" i="7"/>
  <c r="G573" i="7"/>
  <c r="G574" i="7"/>
  <c r="G575" i="7"/>
  <c r="G576" i="7"/>
  <c r="G577" i="7"/>
  <c r="G578" i="7"/>
  <c r="G579" i="7"/>
  <c r="G580" i="7"/>
  <c r="G581" i="7"/>
  <c r="G582" i="7"/>
  <c r="G583" i="7"/>
  <c r="G584" i="7"/>
  <c r="G585" i="7"/>
  <c r="G586" i="7"/>
  <c r="G587" i="7"/>
  <c r="G588" i="7"/>
  <c r="G589" i="7"/>
  <c r="G590" i="7"/>
  <c r="G591" i="7"/>
  <c r="G592" i="7"/>
  <c r="G593" i="7"/>
  <c r="G594" i="7"/>
  <c r="G595" i="7"/>
  <c r="G596" i="7"/>
  <c r="G597" i="7"/>
  <c r="G598" i="7"/>
  <c r="G599" i="7"/>
  <c r="G600" i="7"/>
  <c r="G601" i="7"/>
  <c r="G602" i="7"/>
  <c r="G603" i="7"/>
  <c r="G604" i="7"/>
  <c r="G605" i="7"/>
  <c r="G606" i="7"/>
  <c r="G607" i="7"/>
  <c r="G608" i="7"/>
  <c r="G609" i="7"/>
  <c r="G610" i="7"/>
  <c r="G611" i="7"/>
  <c r="G612" i="7"/>
  <c r="G613" i="7"/>
  <c r="G614" i="7"/>
  <c r="G615" i="7"/>
  <c r="G616" i="7"/>
  <c r="G617" i="7"/>
  <c r="G618" i="7"/>
  <c r="G619" i="7"/>
  <c r="G620" i="7"/>
  <c r="G621" i="7"/>
  <c r="G622" i="7"/>
  <c r="G623" i="7"/>
  <c r="G624" i="7"/>
  <c r="G625" i="7"/>
  <c r="G626" i="7"/>
  <c r="G627" i="7"/>
  <c r="G628" i="7"/>
  <c r="G629" i="7"/>
  <c r="G630" i="7"/>
  <c r="G631" i="7"/>
  <c r="G632" i="7"/>
  <c r="G633" i="7"/>
  <c r="G634" i="7"/>
  <c r="G635" i="7"/>
  <c r="G636" i="7"/>
  <c r="G637" i="7"/>
  <c r="G638" i="7"/>
  <c r="G639" i="7"/>
  <c r="G640" i="7"/>
  <c r="G641" i="7"/>
  <c r="G642" i="7"/>
  <c r="G643" i="7"/>
  <c r="G644" i="7"/>
  <c r="G645" i="7"/>
  <c r="G646" i="7"/>
  <c r="G647" i="7"/>
  <c r="G648" i="7"/>
  <c r="G649" i="7"/>
  <c r="G650" i="7"/>
  <c r="G651" i="7"/>
  <c r="G652" i="7"/>
  <c r="G653" i="7"/>
  <c r="G654" i="7"/>
  <c r="G655" i="7"/>
  <c r="G656" i="7"/>
  <c r="G657" i="7"/>
  <c r="G658" i="7"/>
  <c r="G659" i="7"/>
  <c r="G660" i="7"/>
  <c r="G661" i="7"/>
  <c r="G662" i="7"/>
  <c r="G663" i="7"/>
  <c r="G664" i="7"/>
  <c r="G665" i="7"/>
  <c r="G666" i="7"/>
  <c r="G667" i="7"/>
  <c r="G668" i="7"/>
  <c r="G669" i="7"/>
  <c r="G670" i="7"/>
  <c r="G671" i="7"/>
  <c r="G672" i="7"/>
  <c r="G673" i="7"/>
  <c r="G674" i="7"/>
  <c r="G675" i="7"/>
  <c r="G676" i="7"/>
  <c r="G677" i="7"/>
  <c r="G678" i="7"/>
  <c r="G679" i="7"/>
  <c r="G680" i="7"/>
  <c r="G681" i="7"/>
  <c r="G682" i="7"/>
  <c r="G683" i="7"/>
  <c r="G684" i="7"/>
  <c r="G685" i="7"/>
  <c r="G686" i="7"/>
  <c r="G687" i="7"/>
  <c r="G688" i="7"/>
  <c r="G689" i="7"/>
  <c r="G690" i="7"/>
  <c r="G691" i="7"/>
  <c r="G692" i="7"/>
  <c r="G693" i="7"/>
  <c r="G694" i="7"/>
  <c r="G695" i="7"/>
  <c r="G696" i="7"/>
  <c r="G697" i="7"/>
  <c r="G698" i="7"/>
  <c r="G699" i="7"/>
  <c r="G700" i="7"/>
  <c r="G701" i="7"/>
  <c r="G702" i="7"/>
  <c r="G703" i="7"/>
  <c r="G704" i="7"/>
  <c r="G705" i="7"/>
  <c r="G706" i="7"/>
  <c r="G707" i="7"/>
  <c r="G708" i="7"/>
  <c r="G709" i="7"/>
  <c r="G710" i="7"/>
  <c r="G711" i="7"/>
  <c r="G712" i="7"/>
  <c r="G713" i="7"/>
  <c r="G714" i="7"/>
  <c r="G715" i="7"/>
  <c r="G716" i="7"/>
  <c r="G717" i="7"/>
  <c r="G718" i="7"/>
  <c r="G719" i="7"/>
  <c r="G720" i="7"/>
  <c r="G721" i="7"/>
  <c r="G722" i="7"/>
  <c r="G723" i="7"/>
  <c r="G724" i="7"/>
  <c r="G725" i="7"/>
  <c r="G726" i="7"/>
  <c r="G727" i="7"/>
  <c r="G728" i="7"/>
  <c r="G729" i="7"/>
  <c r="G730" i="7"/>
  <c r="G731" i="7"/>
  <c r="G732" i="7"/>
  <c r="G733" i="7"/>
  <c r="G734" i="7"/>
  <c r="G735" i="7"/>
  <c r="G736" i="7"/>
  <c r="G737" i="7"/>
  <c r="G738" i="7"/>
  <c r="G739" i="7"/>
  <c r="G740" i="7"/>
  <c r="G741" i="7"/>
  <c r="G742" i="7"/>
  <c r="G743" i="7"/>
  <c r="G744" i="7"/>
  <c r="G745" i="7"/>
  <c r="G746" i="7"/>
  <c r="G747" i="7"/>
  <c r="G748" i="7"/>
  <c r="G749" i="7"/>
  <c r="G750" i="7"/>
  <c r="G751" i="7"/>
  <c r="G752" i="7"/>
  <c r="G753" i="7"/>
  <c r="G754" i="7"/>
  <c r="G755" i="7"/>
  <c r="G756" i="7"/>
  <c r="G757" i="7"/>
  <c r="G758" i="7"/>
  <c r="G759" i="7"/>
  <c r="G760" i="7"/>
  <c r="G761" i="7"/>
  <c r="G762" i="7"/>
  <c r="G763" i="7"/>
  <c r="G764" i="7"/>
  <c r="G765" i="7"/>
  <c r="G766" i="7"/>
  <c r="G767" i="7"/>
  <c r="G768" i="7"/>
  <c r="G769" i="7"/>
  <c r="G770" i="7"/>
  <c r="G771" i="7"/>
  <c r="G772" i="7"/>
  <c r="G773" i="7"/>
  <c r="G774" i="7"/>
  <c r="G775" i="7"/>
  <c r="G776" i="7"/>
  <c r="G777" i="7"/>
  <c r="G778" i="7"/>
  <c r="G779" i="7"/>
  <c r="G780" i="7"/>
  <c r="G781" i="7"/>
  <c r="G782" i="7"/>
  <c r="G783" i="7"/>
  <c r="G784" i="7"/>
  <c r="G785" i="7"/>
  <c r="G786" i="7"/>
  <c r="G787" i="7"/>
  <c r="G788" i="7"/>
  <c r="G789" i="7"/>
  <c r="G790" i="7"/>
  <c r="G791" i="7"/>
  <c r="G792" i="7"/>
  <c r="G793" i="7"/>
  <c r="G794" i="7"/>
  <c r="G795" i="7"/>
  <c r="G796" i="7"/>
  <c r="G797" i="7"/>
  <c r="G798" i="7"/>
  <c r="G799" i="7"/>
  <c r="G800" i="7"/>
  <c r="G801" i="7"/>
  <c r="G802" i="7"/>
  <c r="G803" i="7"/>
  <c r="G804" i="7"/>
  <c r="G805" i="7"/>
  <c r="G806" i="7"/>
  <c r="G807" i="7"/>
  <c r="G808" i="7"/>
  <c r="G809" i="7"/>
  <c r="G810" i="7"/>
  <c r="G811" i="7"/>
  <c r="G812" i="7"/>
  <c r="G813" i="7"/>
  <c r="G814" i="7"/>
  <c r="G815" i="7"/>
  <c r="G816" i="7"/>
  <c r="G817" i="7"/>
  <c r="G818" i="7"/>
  <c r="G819" i="7"/>
  <c r="G820" i="7"/>
  <c r="G821" i="7"/>
  <c r="G822" i="7"/>
  <c r="G823" i="7"/>
  <c r="G824" i="7"/>
  <c r="G825" i="7"/>
  <c r="G826" i="7"/>
  <c r="G827" i="7"/>
  <c r="G828" i="7"/>
  <c r="G829" i="7"/>
  <c r="G830" i="7"/>
  <c r="G831" i="7"/>
  <c r="G832" i="7"/>
  <c r="G833" i="7"/>
  <c r="G834" i="7"/>
  <c r="G835" i="7"/>
  <c r="G836" i="7"/>
  <c r="G837" i="7"/>
  <c r="G838" i="7"/>
  <c r="G839" i="7"/>
  <c r="G840" i="7"/>
  <c r="G841" i="7"/>
  <c r="G842" i="7"/>
  <c r="G843" i="7"/>
  <c r="G844" i="7"/>
  <c r="G845" i="7"/>
  <c r="G846" i="7"/>
  <c r="G847" i="7"/>
  <c r="G848" i="7"/>
  <c r="G849" i="7"/>
  <c r="G850" i="7"/>
  <c r="G851" i="7"/>
  <c r="G852" i="7"/>
  <c r="G853" i="7"/>
  <c r="G854" i="7"/>
  <c r="G855" i="7"/>
  <c r="G856" i="7"/>
  <c r="G857" i="7"/>
  <c r="G858" i="7"/>
  <c r="G859" i="7"/>
  <c r="G860" i="7"/>
  <c r="G861" i="7"/>
  <c r="G862" i="7"/>
  <c r="G863" i="7"/>
  <c r="G864" i="7"/>
  <c r="G865" i="7"/>
  <c r="G866" i="7"/>
  <c r="G867" i="7"/>
  <c r="G868" i="7"/>
  <c r="G869" i="7"/>
  <c r="G870" i="7"/>
  <c r="G871" i="7"/>
  <c r="G872" i="7"/>
  <c r="G873" i="7"/>
  <c r="G874" i="7"/>
  <c r="G875" i="7"/>
  <c r="G876" i="7"/>
  <c r="G877" i="7"/>
  <c r="G878" i="7"/>
  <c r="G879" i="7"/>
  <c r="G880" i="7"/>
  <c r="G881" i="7"/>
  <c r="G882" i="7"/>
  <c r="G883" i="7"/>
  <c r="G884" i="7"/>
  <c r="G885" i="7"/>
  <c r="G886" i="7"/>
  <c r="G887" i="7"/>
  <c r="G888" i="7"/>
  <c r="G889" i="7"/>
  <c r="G890" i="7"/>
  <c r="G891" i="7"/>
  <c r="G892" i="7"/>
  <c r="G893" i="7"/>
  <c r="G894" i="7"/>
  <c r="G895" i="7"/>
  <c r="G896" i="7"/>
  <c r="G897" i="7"/>
  <c r="G898" i="7"/>
  <c r="G899" i="7"/>
  <c r="G900" i="7"/>
  <c r="G901" i="7"/>
  <c r="G902" i="7"/>
  <c r="G903" i="7"/>
  <c r="G904" i="7"/>
  <c r="G905" i="7"/>
  <c r="G906" i="7"/>
  <c r="G907" i="7"/>
  <c r="G908" i="7"/>
  <c r="G909" i="7"/>
  <c r="G910" i="7"/>
  <c r="G911" i="7"/>
  <c r="G912" i="7"/>
  <c r="G913" i="7"/>
  <c r="G914" i="7"/>
  <c r="G915" i="7"/>
  <c r="G916" i="7"/>
  <c r="G917" i="7"/>
  <c r="G918" i="7"/>
  <c r="G919" i="7"/>
  <c r="G920" i="7"/>
  <c r="G921" i="7"/>
  <c r="G922" i="7"/>
  <c r="G923" i="7"/>
  <c r="G924" i="7"/>
  <c r="G925" i="7"/>
  <c r="G926" i="7"/>
  <c r="G927" i="7"/>
  <c r="G928" i="7"/>
  <c r="G929" i="7"/>
  <c r="G930" i="7"/>
  <c r="G931" i="7"/>
  <c r="G932" i="7"/>
  <c r="G933" i="7"/>
  <c r="G934" i="7"/>
  <c r="G935" i="7"/>
  <c r="G936" i="7"/>
  <c r="G937" i="7"/>
  <c r="G938" i="7"/>
  <c r="G939" i="7"/>
  <c r="G940" i="7"/>
  <c r="G941" i="7"/>
  <c r="G942" i="7"/>
  <c r="G943" i="7"/>
  <c r="G944" i="7"/>
  <c r="G945" i="7"/>
  <c r="G946" i="7"/>
  <c r="G947" i="7"/>
  <c r="G948" i="7"/>
  <c r="G949" i="7"/>
  <c r="G950" i="7"/>
  <c r="G951" i="7"/>
  <c r="G952" i="7"/>
  <c r="G953" i="7"/>
  <c r="G954" i="7"/>
  <c r="G955" i="7"/>
  <c r="G956" i="7"/>
  <c r="G957" i="7"/>
  <c r="G958" i="7"/>
  <c r="G959" i="7"/>
  <c r="G960" i="7"/>
  <c r="G961" i="7"/>
  <c r="G962" i="7"/>
  <c r="G963" i="7"/>
  <c r="G964" i="7"/>
  <c r="G965" i="7"/>
  <c r="G966" i="7"/>
  <c r="G967" i="7"/>
  <c r="G968" i="7"/>
  <c r="G969" i="7"/>
  <c r="G970" i="7"/>
  <c r="G971" i="7"/>
  <c r="G972" i="7"/>
  <c r="G973" i="7"/>
  <c r="G974" i="7"/>
  <c r="G975" i="7"/>
  <c r="G976" i="7"/>
  <c r="G977" i="7"/>
  <c r="G978" i="7"/>
  <c r="G979" i="7"/>
  <c r="G980" i="7"/>
  <c r="G981" i="7"/>
  <c r="G982" i="7"/>
  <c r="G983" i="7"/>
  <c r="G984" i="7"/>
  <c r="G985" i="7"/>
  <c r="G986" i="7"/>
  <c r="G987" i="7"/>
  <c r="G988" i="7"/>
  <c r="G989" i="7"/>
  <c r="G990" i="7"/>
  <c r="G991" i="7"/>
  <c r="G992" i="7"/>
  <c r="G993" i="7"/>
  <c r="G994" i="7"/>
  <c r="G995" i="7"/>
  <c r="G996" i="7"/>
  <c r="G997" i="7"/>
  <c r="G998" i="7"/>
  <c r="G999" i="7"/>
  <c r="G1000" i="7"/>
  <c r="G1001" i="7"/>
  <c r="G1002" i="7"/>
  <c r="G1003" i="7"/>
  <c r="G1004" i="7"/>
  <c r="G1005" i="7"/>
  <c r="G1006" i="7"/>
  <c r="G1007" i="7"/>
  <c r="G1008" i="7"/>
  <c r="G1009" i="7"/>
  <c r="G1010" i="7"/>
  <c r="G1011" i="7"/>
  <c r="G1012" i="7"/>
  <c r="G1013" i="7"/>
  <c r="G1014" i="7"/>
  <c r="G1015" i="7"/>
  <c r="G1016" i="7"/>
  <c r="G1017" i="7"/>
  <c r="G1018" i="7"/>
  <c r="G1019" i="7"/>
  <c r="G1020" i="7"/>
  <c r="G1021" i="7"/>
  <c r="G1022" i="7"/>
  <c r="G1023" i="7"/>
  <c r="G1024" i="7"/>
  <c r="G1025" i="7"/>
  <c r="G1026" i="7"/>
  <c r="G1027" i="7"/>
  <c r="G1028" i="7"/>
  <c r="G1029" i="7"/>
  <c r="G1030" i="7"/>
  <c r="G1031" i="7"/>
  <c r="G1032" i="7"/>
  <c r="G1033" i="7"/>
  <c r="G1034" i="7"/>
  <c r="G1035" i="7"/>
  <c r="G1036" i="7"/>
  <c r="G1037" i="7"/>
  <c r="G1038" i="7"/>
  <c r="G1039" i="7"/>
  <c r="G1040" i="7"/>
  <c r="G1041" i="7"/>
  <c r="G1042" i="7"/>
  <c r="G1043" i="7"/>
  <c r="G1044" i="7"/>
  <c r="G1045" i="7"/>
  <c r="G1046" i="7"/>
  <c r="G1047" i="7"/>
  <c r="G1048" i="7"/>
  <c r="G1049" i="7"/>
  <c r="G1050" i="7"/>
  <c r="G1051" i="7"/>
  <c r="G1052" i="7"/>
  <c r="G1053" i="7"/>
  <c r="G1054" i="7"/>
  <c r="G1055" i="7"/>
  <c r="G1056" i="7"/>
  <c r="G1057" i="7"/>
  <c r="G1058" i="7"/>
  <c r="G1059" i="7"/>
  <c r="G1060" i="7"/>
  <c r="G1061" i="7"/>
  <c r="G1062" i="7"/>
  <c r="G1063" i="7"/>
  <c r="G1064" i="7"/>
  <c r="G1065" i="7"/>
  <c r="G1066" i="7"/>
  <c r="G1067" i="7"/>
  <c r="G1068" i="7"/>
  <c r="G1069" i="7"/>
  <c r="G1070" i="7"/>
  <c r="G1071" i="7"/>
  <c r="G1072" i="7"/>
  <c r="G1073" i="7"/>
  <c r="G1074" i="7"/>
  <c r="G1075" i="7"/>
  <c r="G1076" i="7"/>
  <c r="G1077" i="7"/>
  <c r="G1078" i="7"/>
  <c r="G1079" i="7"/>
  <c r="G1080" i="7"/>
  <c r="G1081" i="7"/>
  <c r="G1082" i="7"/>
  <c r="G1083" i="7"/>
  <c r="G1084" i="7"/>
  <c r="G1085" i="7"/>
  <c r="G1086" i="7"/>
  <c r="G1087" i="7"/>
  <c r="G1088" i="7"/>
  <c r="G1089" i="7"/>
  <c r="G1090" i="7"/>
  <c r="G1091" i="7"/>
  <c r="G1092" i="7"/>
  <c r="G1093" i="7"/>
  <c r="G1094" i="7"/>
  <c r="G1095" i="7"/>
  <c r="G1096" i="7"/>
  <c r="G1097" i="7"/>
  <c r="G1098" i="7"/>
  <c r="G1099" i="7"/>
  <c r="G1100" i="7"/>
  <c r="G1101" i="7"/>
  <c r="G1102" i="7"/>
  <c r="G1103" i="7"/>
  <c r="G1104" i="7"/>
  <c r="G1105" i="7"/>
  <c r="G1106" i="7"/>
  <c r="G1107" i="7"/>
  <c r="G1108" i="7"/>
  <c r="G1109" i="7"/>
  <c r="G1110" i="7"/>
  <c r="G1111" i="7"/>
  <c r="G1112" i="7"/>
  <c r="G1113" i="7"/>
  <c r="G1114" i="7"/>
  <c r="G1115" i="7"/>
  <c r="G1116" i="7"/>
  <c r="G1117" i="7"/>
  <c r="G1118" i="7"/>
  <c r="G1119" i="7"/>
  <c r="G1120" i="7"/>
  <c r="G1121" i="7"/>
  <c r="G1122" i="7"/>
  <c r="G1123" i="7"/>
  <c r="G1124" i="7"/>
  <c r="G1125" i="7"/>
  <c r="G1126" i="7"/>
  <c r="G1127" i="7"/>
  <c r="G1128" i="7"/>
  <c r="G1129" i="7"/>
  <c r="G1130" i="7"/>
  <c r="G1131" i="7"/>
  <c r="G1132" i="7"/>
  <c r="G1133" i="7"/>
  <c r="G1134" i="7"/>
  <c r="G1135" i="7"/>
  <c r="G1136" i="7"/>
  <c r="G1137" i="7"/>
  <c r="G1138" i="7"/>
  <c r="G1139" i="7"/>
  <c r="G1140" i="7"/>
  <c r="G1141" i="7"/>
  <c r="G1142" i="7"/>
  <c r="G1143" i="7"/>
  <c r="G1144" i="7"/>
  <c r="G1145" i="7"/>
  <c r="G1146" i="7"/>
  <c r="G1147" i="7"/>
  <c r="G1148" i="7"/>
  <c r="G1149" i="7"/>
  <c r="G1150" i="7"/>
  <c r="G1151" i="7"/>
  <c r="G1152" i="7"/>
  <c r="G1153" i="7"/>
  <c r="G1154" i="7"/>
  <c r="G1155" i="7"/>
  <c r="G1156" i="7"/>
  <c r="G1157" i="7"/>
  <c r="G1158" i="7"/>
  <c r="G1159" i="7"/>
  <c r="G1160" i="7"/>
  <c r="G1161" i="7"/>
  <c r="G1162" i="7"/>
  <c r="G1163" i="7"/>
  <c r="G1164" i="7"/>
  <c r="G1165" i="7"/>
  <c r="G1166" i="7"/>
  <c r="G1167" i="7"/>
  <c r="G1168" i="7"/>
  <c r="G1169" i="7"/>
  <c r="G1170" i="7"/>
  <c r="G1171" i="7"/>
  <c r="G1172" i="7"/>
  <c r="G1173" i="7"/>
  <c r="G1174" i="7"/>
  <c r="G1175" i="7"/>
  <c r="G1176" i="7"/>
  <c r="G1177" i="7"/>
  <c r="G1178" i="7"/>
  <c r="G1179" i="7"/>
  <c r="G1180" i="7"/>
  <c r="G1181" i="7"/>
  <c r="G1182" i="7"/>
  <c r="G1183" i="7"/>
  <c r="G1184" i="7"/>
  <c r="G1185" i="7"/>
  <c r="G1186" i="7"/>
  <c r="G1187" i="7"/>
  <c r="G1188" i="7"/>
  <c r="G1189" i="7"/>
  <c r="G1190" i="7"/>
  <c r="G1191" i="7"/>
  <c r="G1192" i="7"/>
  <c r="G1193" i="7"/>
  <c r="G1194" i="7"/>
  <c r="G1195" i="7"/>
  <c r="G1196" i="7"/>
  <c r="G1197" i="7"/>
  <c r="G1198" i="7"/>
  <c r="G1199" i="7"/>
  <c r="G1200" i="7"/>
  <c r="G1201" i="7"/>
  <c r="G1202" i="7"/>
  <c r="G1203" i="7"/>
  <c r="G1204" i="7"/>
  <c r="G1205" i="7"/>
  <c r="G1206" i="7"/>
  <c r="G1207" i="7"/>
  <c r="G1208" i="7"/>
  <c r="G1209" i="7"/>
  <c r="G1210" i="7"/>
  <c r="G1211" i="7"/>
  <c r="G1212" i="7"/>
  <c r="G1213" i="7"/>
  <c r="G1214" i="7"/>
  <c r="G1215" i="7"/>
  <c r="G1216" i="7"/>
  <c r="G1217" i="7"/>
  <c r="G1218" i="7"/>
  <c r="G1219" i="7"/>
  <c r="G1220" i="7"/>
  <c r="G1221" i="7"/>
  <c r="G1222" i="7"/>
  <c r="G1223" i="7"/>
  <c r="G1224" i="7"/>
  <c r="G1225" i="7"/>
  <c r="G1226" i="7"/>
  <c r="G1227" i="7"/>
  <c r="G1228" i="7"/>
  <c r="G1229" i="7"/>
  <c r="G1230" i="7"/>
  <c r="G1231" i="7"/>
  <c r="G1232" i="7"/>
  <c r="G1233" i="7"/>
  <c r="G1234" i="7"/>
  <c r="G1235" i="7"/>
  <c r="G1236" i="7"/>
  <c r="G1237" i="7"/>
  <c r="G1238" i="7"/>
  <c r="G1239" i="7"/>
  <c r="G1240" i="7"/>
  <c r="G1241" i="7"/>
  <c r="G1242" i="7"/>
  <c r="G1243" i="7"/>
  <c r="G1244" i="7"/>
  <c r="G1245" i="7"/>
  <c r="G1246" i="7"/>
  <c r="G1247" i="7"/>
  <c r="G1248" i="7"/>
  <c r="G1249" i="7"/>
  <c r="G1250" i="7"/>
  <c r="G1251" i="7"/>
  <c r="G1252" i="7"/>
  <c r="G1253" i="7"/>
  <c r="G1254" i="7"/>
  <c r="G1255" i="7"/>
  <c r="G1256" i="7"/>
  <c r="G1257" i="7"/>
  <c r="G1258" i="7"/>
  <c r="G1259" i="7"/>
  <c r="G1260" i="7"/>
  <c r="G1261" i="7"/>
  <c r="G1262" i="7"/>
  <c r="G1263" i="7"/>
  <c r="G1264" i="7"/>
  <c r="G1265" i="7"/>
  <c r="G1266" i="7"/>
  <c r="G1267" i="7"/>
  <c r="G1268" i="7"/>
  <c r="G1269" i="7"/>
  <c r="G1270" i="7"/>
  <c r="G1271" i="7"/>
  <c r="G1272" i="7"/>
  <c r="G1273" i="7"/>
  <c r="G1274" i="7"/>
  <c r="G1275" i="7"/>
  <c r="G1276" i="7"/>
  <c r="G1277" i="7"/>
  <c r="G1278" i="7"/>
  <c r="G1279" i="7"/>
  <c r="G1280" i="7"/>
  <c r="G1281" i="7"/>
  <c r="G1282" i="7"/>
  <c r="G1283" i="7"/>
  <c r="G1284" i="7"/>
  <c r="G1285" i="7"/>
  <c r="G1286" i="7"/>
  <c r="G1287" i="7"/>
  <c r="G1288" i="7"/>
  <c r="G1289" i="7"/>
  <c r="G1290" i="7"/>
  <c r="G1291" i="7"/>
  <c r="G1292" i="7"/>
  <c r="G1293" i="7"/>
  <c r="G1294" i="7"/>
  <c r="G1295" i="7"/>
  <c r="G1296" i="7"/>
  <c r="G1297" i="7"/>
  <c r="G1298" i="7"/>
  <c r="G1299" i="7"/>
  <c r="G1300" i="7"/>
  <c r="G1301" i="7"/>
  <c r="G1302" i="7"/>
  <c r="G1303" i="7"/>
  <c r="G1304" i="7"/>
  <c r="G1305" i="7"/>
  <c r="G1306" i="7"/>
  <c r="G1307" i="7"/>
  <c r="G1308" i="7"/>
  <c r="G1309" i="7"/>
  <c r="G1310" i="7"/>
  <c r="G1311" i="7"/>
  <c r="G1312" i="7"/>
  <c r="G1313" i="7"/>
  <c r="G1314" i="7"/>
  <c r="G1315" i="7"/>
  <c r="G1316" i="7"/>
  <c r="G1317" i="7"/>
  <c r="G1318" i="7"/>
  <c r="G1319" i="7"/>
  <c r="G1320" i="7"/>
  <c r="G1321" i="7"/>
  <c r="G1322" i="7"/>
  <c r="G1323" i="7"/>
  <c r="G1324" i="7"/>
  <c r="G1325" i="7"/>
  <c r="G1326" i="7"/>
  <c r="G1327" i="7"/>
  <c r="G1328" i="7"/>
  <c r="G1329" i="7"/>
  <c r="G1330" i="7"/>
  <c r="G1331" i="7"/>
  <c r="G1332" i="7"/>
  <c r="G1333" i="7"/>
  <c r="G1334" i="7"/>
  <c r="G1335" i="7"/>
  <c r="G1336" i="7"/>
  <c r="G1337" i="7"/>
  <c r="G1338" i="7"/>
  <c r="G1339" i="7"/>
  <c r="G1340" i="7"/>
  <c r="G1341" i="7"/>
  <c r="G1342" i="7"/>
  <c r="G1343" i="7"/>
  <c r="G1344" i="7"/>
  <c r="G1345" i="7"/>
  <c r="G1346" i="7"/>
  <c r="G1347" i="7"/>
  <c r="G1348" i="7"/>
  <c r="G1349" i="7"/>
  <c r="G1350" i="7"/>
  <c r="G1351" i="7"/>
  <c r="G1352" i="7"/>
  <c r="G1353" i="7"/>
  <c r="G1354" i="7"/>
  <c r="G1355" i="7"/>
  <c r="G1356" i="7"/>
  <c r="G1357" i="7"/>
  <c r="G1358" i="7"/>
  <c r="G1359" i="7"/>
  <c r="G1360" i="7"/>
  <c r="G1361" i="7"/>
  <c r="G1362" i="7"/>
  <c r="G1363" i="7"/>
  <c r="G1364" i="7"/>
  <c r="G1365" i="7"/>
  <c r="G1366" i="7"/>
  <c r="G1367" i="7"/>
  <c r="G1368" i="7"/>
  <c r="G1369" i="7"/>
  <c r="G1370" i="7"/>
  <c r="G1371" i="7"/>
  <c r="G1372" i="7"/>
  <c r="G1373" i="7"/>
  <c r="G1374" i="7"/>
  <c r="G1375" i="7"/>
  <c r="G1376" i="7"/>
  <c r="G1377" i="7"/>
  <c r="G1378" i="7"/>
  <c r="G1379" i="7"/>
  <c r="G1380" i="7"/>
  <c r="G1381" i="7"/>
  <c r="G1382" i="7"/>
  <c r="G1383" i="7"/>
  <c r="G1384" i="7"/>
  <c r="G1385" i="7"/>
  <c r="G1386" i="7"/>
  <c r="G1387" i="7"/>
  <c r="G1388" i="7"/>
  <c r="G1389" i="7"/>
  <c r="G1390" i="7"/>
  <c r="G1391" i="7"/>
  <c r="G1392" i="7"/>
  <c r="G1393" i="7"/>
  <c r="G1394" i="7"/>
  <c r="G1395" i="7"/>
  <c r="G1396" i="7"/>
  <c r="G1397" i="7"/>
  <c r="G1398" i="7"/>
  <c r="G1399" i="7"/>
  <c r="G1400" i="7"/>
  <c r="G1401" i="7"/>
  <c r="G1402" i="7"/>
  <c r="G1403" i="7"/>
  <c r="G1404" i="7"/>
  <c r="G1405" i="7"/>
  <c r="G1406" i="7"/>
  <c r="G1407" i="7"/>
  <c r="G1408" i="7"/>
  <c r="G1409" i="7"/>
  <c r="G1410" i="7"/>
  <c r="G1411" i="7"/>
  <c r="G1412" i="7"/>
  <c r="G1413" i="7"/>
  <c r="G1414" i="7"/>
  <c r="G1415" i="7"/>
  <c r="G1416" i="7"/>
  <c r="G1417" i="7"/>
  <c r="G1418" i="7"/>
  <c r="G1419" i="7"/>
  <c r="G1420" i="7"/>
  <c r="G1421" i="7"/>
  <c r="G1422" i="7"/>
  <c r="G1423" i="7"/>
  <c r="G1424" i="7"/>
  <c r="G1425" i="7"/>
  <c r="G1426" i="7"/>
  <c r="G1427" i="7"/>
  <c r="G1428" i="7"/>
  <c r="G1429" i="7"/>
  <c r="G1430" i="7"/>
  <c r="G1431" i="7"/>
  <c r="G1432" i="7"/>
  <c r="G1433" i="7"/>
  <c r="G1434" i="7"/>
  <c r="G1435" i="7"/>
  <c r="G1436" i="7"/>
  <c r="G1437" i="7"/>
  <c r="G1438" i="7"/>
  <c r="G1439" i="7"/>
  <c r="G1440" i="7"/>
  <c r="G1441" i="7"/>
  <c r="G1442" i="7"/>
  <c r="G1443" i="7"/>
  <c r="G1444" i="7"/>
  <c r="G1445" i="7"/>
  <c r="G1446" i="7"/>
  <c r="G1447" i="7"/>
  <c r="G1448" i="7"/>
  <c r="G1449" i="7"/>
  <c r="G1450" i="7"/>
  <c r="G1451" i="7"/>
  <c r="G1452" i="7"/>
  <c r="G1453" i="7"/>
  <c r="G1454" i="7"/>
  <c r="G1455" i="7"/>
  <c r="G1456" i="7"/>
  <c r="G1457" i="7"/>
  <c r="G1458" i="7"/>
  <c r="G1459" i="7"/>
  <c r="G1460" i="7"/>
  <c r="G1461" i="7"/>
  <c r="G1462" i="7"/>
  <c r="G1463" i="7"/>
  <c r="G1464" i="7"/>
  <c r="G1465" i="7"/>
  <c r="G1466" i="7"/>
  <c r="G1467" i="7"/>
  <c r="G1468" i="7"/>
  <c r="G1469" i="7"/>
  <c r="G1470" i="7"/>
  <c r="G1471" i="7"/>
  <c r="G1472" i="7"/>
  <c r="G1473" i="7"/>
  <c r="G1474" i="7"/>
  <c r="G1475" i="7"/>
  <c r="G1476" i="7"/>
  <c r="G1477" i="7"/>
  <c r="G1478" i="7"/>
  <c r="G1479" i="7"/>
  <c r="G1480" i="7"/>
  <c r="G1481" i="7"/>
  <c r="G1482" i="7"/>
  <c r="G1483" i="7"/>
  <c r="G1484" i="7"/>
  <c r="G1485" i="7"/>
  <c r="G1486" i="7"/>
  <c r="G1487" i="7"/>
  <c r="G1488" i="7"/>
  <c r="G1489" i="7"/>
  <c r="G1490" i="7"/>
  <c r="G1491" i="7"/>
  <c r="G1492" i="7"/>
  <c r="G1493" i="7"/>
  <c r="G1494" i="7"/>
  <c r="G1495" i="7"/>
  <c r="G1496" i="7"/>
  <c r="G1497" i="7"/>
  <c r="G1498" i="7"/>
  <c r="G1499" i="7"/>
  <c r="G1500" i="7"/>
  <c r="G1501" i="7"/>
  <c r="G1502" i="7"/>
  <c r="G1503" i="7"/>
  <c r="G1504" i="7"/>
  <c r="G1505" i="7"/>
  <c r="G1506" i="7"/>
  <c r="G1507" i="7"/>
  <c r="G1508" i="7"/>
  <c r="G1509" i="7"/>
  <c r="G1510" i="7"/>
  <c r="G1511" i="7"/>
  <c r="G1512" i="7"/>
  <c r="G1513" i="7"/>
  <c r="G1514" i="7"/>
  <c r="G1515" i="7"/>
  <c r="G1516" i="7"/>
  <c r="G1517" i="7"/>
  <c r="G1518" i="7"/>
  <c r="G1519" i="7"/>
  <c r="G1520" i="7"/>
  <c r="G1521" i="7"/>
  <c r="G1522" i="7"/>
  <c r="G1523" i="7"/>
  <c r="G1524" i="7"/>
  <c r="G1525" i="7"/>
  <c r="G1526" i="7"/>
  <c r="G1527" i="7"/>
  <c r="G1528" i="7"/>
  <c r="G1529" i="7"/>
  <c r="G1530" i="7"/>
  <c r="G1531" i="7"/>
  <c r="G1532" i="7"/>
  <c r="G1533" i="7"/>
  <c r="G1534" i="7"/>
  <c r="G1535" i="7"/>
  <c r="G1536" i="7"/>
  <c r="G1537" i="7"/>
  <c r="G1538" i="7"/>
  <c r="G1539" i="7"/>
  <c r="G1540" i="7"/>
  <c r="G1541" i="7"/>
  <c r="G1542" i="7"/>
  <c r="G1543" i="7"/>
  <c r="G1544" i="7"/>
  <c r="G1545" i="7"/>
  <c r="G1546" i="7"/>
  <c r="G1547" i="7"/>
  <c r="G1548" i="7"/>
  <c r="G1549" i="7"/>
  <c r="G1550" i="7"/>
  <c r="G1551" i="7"/>
  <c r="G1552" i="7"/>
  <c r="G1553" i="7"/>
  <c r="G1554" i="7"/>
  <c r="G1555" i="7"/>
  <c r="G1556" i="7"/>
  <c r="G1557" i="7"/>
  <c r="G1558" i="7"/>
  <c r="G1559" i="7"/>
  <c r="G1560" i="7"/>
  <c r="G1561" i="7"/>
  <c r="G1562" i="7"/>
  <c r="G1563" i="7"/>
  <c r="G1564" i="7"/>
  <c r="G1565" i="7"/>
  <c r="G1566" i="7"/>
  <c r="G1567" i="7"/>
  <c r="G1568" i="7"/>
  <c r="G1569" i="7"/>
  <c r="G1570" i="7"/>
  <c r="G1571" i="7"/>
  <c r="G1572" i="7"/>
  <c r="G1573" i="7"/>
  <c r="G1574" i="7"/>
  <c r="G1575" i="7"/>
  <c r="G1576" i="7"/>
  <c r="G1577" i="7"/>
  <c r="G1578" i="7"/>
  <c r="G1579" i="7"/>
  <c r="G1580" i="7"/>
  <c r="G1581" i="7"/>
  <c r="G1582" i="7"/>
  <c r="G1583" i="7"/>
  <c r="G1584" i="7"/>
  <c r="G1585" i="7"/>
  <c r="G1586" i="7"/>
  <c r="G1587" i="7"/>
  <c r="G1588" i="7"/>
  <c r="G1589" i="7"/>
  <c r="G1590" i="7"/>
  <c r="G1591" i="7"/>
  <c r="G1592" i="7"/>
  <c r="G1593" i="7"/>
  <c r="G1594" i="7"/>
  <c r="G1595" i="7"/>
  <c r="G1596" i="7"/>
  <c r="G1597" i="7"/>
  <c r="G1598" i="7"/>
  <c r="G1599" i="7"/>
  <c r="G1600" i="7"/>
  <c r="G1601" i="7"/>
  <c r="G1602" i="7"/>
  <c r="G1603" i="7"/>
  <c r="G1604" i="7"/>
  <c r="G1605" i="7"/>
  <c r="G1606" i="7"/>
  <c r="G1607" i="7"/>
  <c r="G1608" i="7"/>
  <c r="G1609" i="7"/>
  <c r="G1610" i="7"/>
  <c r="G1611" i="7"/>
  <c r="G1612" i="7"/>
  <c r="G1613" i="7"/>
  <c r="G1614" i="7"/>
  <c r="G1615" i="7"/>
  <c r="G1616" i="7"/>
  <c r="G1617" i="7"/>
  <c r="G1618" i="7"/>
  <c r="G1619" i="7"/>
  <c r="G1620" i="7"/>
  <c r="G1621" i="7"/>
  <c r="G1622" i="7"/>
  <c r="G1623" i="7"/>
  <c r="G1624" i="7"/>
  <c r="G1625" i="7"/>
  <c r="G1626" i="7"/>
  <c r="G1627" i="7"/>
  <c r="G1628" i="7"/>
  <c r="G1629" i="7"/>
  <c r="G1630" i="7"/>
  <c r="G1631" i="7"/>
  <c r="G1632" i="7"/>
  <c r="G1633" i="7"/>
  <c r="G1634" i="7"/>
  <c r="G1635" i="7"/>
  <c r="G1636" i="7"/>
  <c r="G1637" i="7"/>
  <c r="G1638" i="7"/>
  <c r="G1639" i="7"/>
  <c r="G1640" i="7"/>
  <c r="G1641" i="7"/>
  <c r="G1642" i="7"/>
  <c r="G1643" i="7"/>
  <c r="G1644" i="7"/>
  <c r="G1645" i="7"/>
  <c r="G1646" i="7"/>
  <c r="G1647" i="7"/>
  <c r="G1648" i="7"/>
  <c r="G1649" i="7"/>
  <c r="G1650" i="7"/>
  <c r="G1651" i="7"/>
  <c r="G1652" i="7"/>
  <c r="G1653" i="7"/>
  <c r="G1654" i="7"/>
  <c r="G1655" i="7"/>
  <c r="G1656" i="7"/>
  <c r="G1657" i="7"/>
  <c r="G1658" i="7"/>
  <c r="G1659" i="7"/>
  <c r="G1660" i="7"/>
  <c r="G1661" i="7"/>
  <c r="G1662" i="7"/>
  <c r="G1663" i="7"/>
  <c r="G1664" i="7"/>
  <c r="G1665" i="7"/>
  <c r="G1666" i="7"/>
  <c r="G1667" i="7"/>
  <c r="G1668" i="7"/>
  <c r="G1669" i="7"/>
  <c r="G1670" i="7"/>
  <c r="G1671" i="7"/>
  <c r="G1672" i="7"/>
  <c r="G1673" i="7"/>
  <c r="G1674" i="7"/>
  <c r="G1675" i="7"/>
  <c r="G1676" i="7"/>
  <c r="G1677" i="7"/>
  <c r="G1678" i="7"/>
  <c r="G1679" i="7"/>
  <c r="G1680" i="7"/>
  <c r="G1681" i="7"/>
  <c r="G1682" i="7"/>
  <c r="G1683" i="7"/>
  <c r="G1684" i="7"/>
  <c r="G1685" i="7"/>
  <c r="G1686" i="7"/>
  <c r="G1687" i="7"/>
  <c r="G1688" i="7"/>
  <c r="G1689" i="7"/>
  <c r="G1690" i="7"/>
  <c r="G1691" i="7"/>
  <c r="G1692" i="7"/>
  <c r="G1693" i="7"/>
  <c r="G1694" i="7"/>
  <c r="G1695" i="7"/>
  <c r="G1696" i="7"/>
  <c r="G1697" i="7"/>
  <c r="G1698" i="7"/>
  <c r="G1699" i="7"/>
  <c r="G1700" i="7"/>
  <c r="G1701" i="7"/>
  <c r="G1702" i="7"/>
  <c r="G1703" i="7"/>
  <c r="G1704" i="7"/>
  <c r="G1705" i="7"/>
  <c r="G1706" i="7"/>
  <c r="G1707" i="7"/>
  <c r="G1708" i="7"/>
  <c r="G1709" i="7"/>
  <c r="G1710" i="7"/>
  <c r="G1711" i="7"/>
  <c r="G1712" i="7"/>
  <c r="G1713" i="7"/>
  <c r="G1714" i="7"/>
  <c r="G1715" i="7"/>
  <c r="G1716" i="7"/>
  <c r="G1717" i="7"/>
  <c r="G1718" i="7"/>
  <c r="G1719" i="7"/>
  <c r="G1720" i="7"/>
  <c r="G1721" i="7"/>
  <c r="G1722" i="7"/>
  <c r="G1723" i="7"/>
  <c r="G1724" i="7"/>
  <c r="G1725" i="7"/>
  <c r="G1726" i="7"/>
  <c r="G1727" i="7"/>
  <c r="G1728" i="7"/>
  <c r="G1729" i="7"/>
  <c r="G1730" i="7"/>
  <c r="G1731" i="7"/>
  <c r="G1732" i="7"/>
  <c r="G1733" i="7"/>
  <c r="G1734" i="7"/>
  <c r="G1735" i="7"/>
  <c r="G1736" i="7"/>
  <c r="G1737" i="7"/>
  <c r="G1738" i="7"/>
  <c r="G1739" i="7"/>
  <c r="G1740" i="7"/>
  <c r="G1741" i="7"/>
  <c r="G1742" i="7"/>
  <c r="G1743" i="7"/>
  <c r="G1744" i="7"/>
  <c r="G1745" i="7"/>
  <c r="G1746" i="7"/>
  <c r="G1747" i="7"/>
  <c r="G1748" i="7"/>
  <c r="G1749" i="7"/>
  <c r="G1750" i="7"/>
  <c r="G1751" i="7"/>
  <c r="G1752" i="7"/>
  <c r="G1753" i="7"/>
  <c r="G1754" i="7"/>
  <c r="G1755" i="7"/>
  <c r="G1756" i="7"/>
  <c r="G1757" i="7"/>
  <c r="G1758" i="7"/>
  <c r="G1759" i="7"/>
  <c r="G1760" i="7"/>
  <c r="G1761" i="7"/>
  <c r="G1762" i="7"/>
  <c r="G1763" i="7"/>
  <c r="G1764" i="7"/>
  <c r="G1765" i="7"/>
  <c r="G1766" i="7"/>
  <c r="G1767" i="7"/>
  <c r="G1768" i="7"/>
  <c r="G1769" i="7"/>
  <c r="G1770" i="7"/>
  <c r="G1771" i="7"/>
  <c r="G1772" i="7"/>
  <c r="G1773" i="7"/>
  <c r="G1774" i="7"/>
  <c r="G1775" i="7"/>
  <c r="G1776" i="7"/>
  <c r="G1777" i="7"/>
  <c r="G1778" i="7"/>
  <c r="G1779" i="7"/>
  <c r="G1780" i="7"/>
  <c r="G1781" i="7"/>
  <c r="G1782" i="7"/>
  <c r="G1783" i="7"/>
  <c r="G1784" i="7"/>
  <c r="G1785" i="7"/>
  <c r="G1786" i="7"/>
  <c r="G1787" i="7"/>
  <c r="G1788" i="7"/>
  <c r="G1789" i="7"/>
  <c r="G1790" i="7"/>
  <c r="G1791" i="7"/>
  <c r="G1792" i="7"/>
  <c r="G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F78" i="7"/>
  <c r="F79" i="7"/>
  <c r="F80" i="7"/>
  <c r="F81" i="7"/>
  <c r="F82" i="7"/>
  <c r="F83" i="7"/>
  <c r="F84" i="7"/>
  <c r="F85" i="7"/>
  <c r="F86" i="7"/>
  <c r="F87" i="7"/>
  <c r="F88" i="7"/>
  <c r="F89" i="7"/>
  <c r="F90" i="7"/>
  <c r="F91" i="7"/>
  <c r="F92" i="7"/>
  <c r="F93" i="7"/>
  <c r="F94" i="7"/>
  <c r="F95" i="7"/>
  <c r="F96" i="7"/>
  <c r="F97" i="7"/>
  <c r="F98" i="7"/>
  <c r="F99" i="7"/>
  <c r="F100" i="7"/>
  <c r="F101" i="7"/>
  <c r="F102" i="7"/>
  <c r="F103" i="7"/>
  <c r="F104" i="7"/>
  <c r="F105" i="7"/>
  <c r="F106" i="7"/>
  <c r="F107" i="7"/>
  <c r="F108" i="7"/>
  <c r="F109" i="7"/>
  <c r="F110" i="7"/>
  <c r="F111" i="7"/>
  <c r="F112" i="7"/>
  <c r="F113" i="7"/>
  <c r="F114" i="7"/>
  <c r="F115" i="7"/>
  <c r="F116" i="7"/>
  <c r="F117" i="7"/>
  <c r="F118" i="7"/>
  <c r="F119" i="7"/>
  <c r="F120" i="7"/>
  <c r="F121" i="7"/>
  <c r="F122" i="7"/>
  <c r="F123" i="7"/>
  <c r="F124" i="7"/>
  <c r="F125" i="7"/>
  <c r="F126" i="7"/>
  <c r="F127" i="7"/>
  <c r="F128" i="7"/>
  <c r="F129" i="7"/>
  <c r="F130" i="7"/>
  <c r="F131" i="7"/>
  <c r="F132" i="7"/>
  <c r="F133" i="7"/>
  <c r="F134" i="7"/>
  <c r="F135" i="7"/>
  <c r="F136" i="7"/>
  <c r="F137" i="7"/>
  <c r="F138" i="7"/>
  <c r="F139" i="7"/>
  <c r="F140" i="7"/>
  <c r="F141" i="7"/>
  <c r="F142" i="7"/>
  <c r="F143" i="7"/>
  <c r="F144" i="7"/>
  <c r="F145" i="7"/>
  <c r="F146" i="7"/>
  <c r="F147" i="7"/>
  <c r="F148" i="7"/>
  <c r="F149" i="7"/>
  <c r="F150" i="7"/>
  <c r="F151" i="7"/>
  <c r="F152" i="7"/>
  <c r="F153" i="7"/>
  <c r="F154" i="7"/>
  <c r="F155" i="7"/>
  <c r="F156" i="7"/>
  <c r="F157" i="7"/>
  <c r="F158" i="7"/>
  <c r="F159" i="7"/>
  <c r="F160" i="7"/>
  <c r="F161" i="7"/>
  <c r="F162" i="7"/>
  <c r="F163" i="7"/>
  <c r="F164" i="7"/>
  <c r="F165" i="7"/>
  <c r="F166" i="7"/>
  <c r="F167" i="7"/>
  <c r="F168" i="7"/>
  <c r="F169" i="7"/>
  <c r="F170" i="7"/>
  <c r="F171" i="7"/>
  <c r="F172" i="7"/>
  <c r="F173" i="7"/>
  <c r="F174" i="7"/>
  <c r="F175" i="7"/>
  <c r="F176" i="7"/>
  <c r="F177" i="7"/>
  <c r="F178" i="7"/>
  <c r="F179" i="7"/>
  <c r="F180" i="7"/>
  <c r="F181" i="7"/>
  <c r="F182" i="7"/>
  <c r="F183" i="7"/>
  <c r="F184" i="7"/>
  <c r="F185" i="7"/>
  <c r="F186" i="7"/>
  <c r="F187" i="7"/>
  <c r="F188" i="7"/>
  <c r="F189" i="7"/>
  <c r="F190" i="7"/>
  <c r="F191" i="7"/>
  <c r="F192" i="7"/>
  <c r="F193" i="7"/>
  <c r="F194" i="7"/>
  <c r="F195" i="7"/>
  <c r="F196" i="7"/>
  <c r="F197" i="7"/>
  <c r="F198" i="7"/>
  <c r="F199" i="7"/>
  <c r="F200" i="7"/>
  <c r="F201" i="7"/>
  <c r="F202" i="7"/>
  <c r="F203" i="7"/>
  <c r="F204" i="7"/>
  <c r="F205" i="7"/>
  <c r="F206" i="7"/>
  <c r="F207" i="7"/>
  <c r="F208" i="7"/>
  <c r="F209" i="7"/>
  <c r="F210" i="7"/>
  <c r="F211" i="7"/>
  <c r="F212" i="7"/>
  <c r="F213" i="7"/>
  <c r="F214" i="7"/>
  <c r="F215" i="7"/>
  <c r="F216" i="7"/>
  <c r="F217" i="7"/>
  <c r="F218" i="7"/>
  <c r="F219" i="7"/>
  <c r="F220" i="7"/>
  <c r="F221" i="7"/>
  <c r="F222" i="7"/>
  <c r="F223" i="7"/>
  <c r="F224" i="7"/>
  <c r="F225" i="7"/>
  <c r="F226" i="7"/>
  <c r="F227" i="7"/>
  <c r="F228" i="7"/>
  <c r="F229" i="7"/>
  <c r="F230" i="7"/>
  <c r="F231" i="7"/>
  <c r="F232" i="7"/>
  <c r="F233" i="7"/>
  <c r="F234" i="7"/>
  <c r="F235" i="7"/>
  <c r="F236" i="7"/>
  <c r="F237" i="7"/>
  <c r="F238" i="7"/>
  <c r="F239" i="7"/>
  <c r="F240" i="7"/>
  <c r="F241" i="7"/>
  <c r="F242" i="7"/>
  <c r="F243" i="7"/>
  <c r="F244" i="7"/>
  <c r="F245" i="7"/>
  <c r="F246" i="7"/>
  <c r="F247" i="7"/>
  <c r="F248" i="7"/>
  <c r="F249" i="7"/>
  <c r="F250" i="7"/>
  <c r="F251" i="7"/>
  <c r="F252" i="7"/>
  <c r="F253" i="7"/>
  <c r="F254" i="7"/>
  <c r="F255" i="7"/>
  <c r="F256" i="7"/>
  <c r="F257" i="7"/>
  <c r="F258" i="7"/>
  <c r="F259" i="7"/>
  <c r="F260" i="7"/>
  <c r="F261" i="7"/>
  <c r="F262" i="7"/>
  <c r="F263" i="7"/>
  <c r="F264" i="7"/>
  <c r="F265" i="7"/>
  <c r="F266" i="7"/>
  <c r="F267" i="7"/>
  <c r="F268" i="7"/>
  <c r="F269" i="7"/>
  <c r="F270" i="7"/>
  <c r="F271" i="7"/>
  <c r="F272" i="7"/>
  <c r="F273" i="7"/>
  <c r="F274" i="7"/>
  <c r="F275" i="7"/>
  <c r="F276" i="7"/>
  <c r="F277" i="7"/>
  <c r="F278" i="7"/>
  <c r="F279" i="7"/>
  <c r="F280" i="7"/>
  <c r="F281" i="7"/>
  <c r="F282" i="7"/>
  <c r="F283" i="7"/>
  <c r="F284" i="7"/>
  <c r="F285" i="7"/>
  <c r="F286" i="7"/>
  <c r="F287" i="7"/>
  <c r="F288" i="7"/>
  <c r="F289" i="7"/>
  <c r="F290" i="7"/>
  <c r="F291" i="7"/>
  <c r="F292" i="7"/>
  <c r="F293" i="7"/>
  <c r="F294" i="7"/>
  <c r="F295" i="7"/>
  <c r="F296" i="7"/>
  <c r="F297" i="7"/>
  <c r="F298" i="7"/>
  <c r="F299" i="7"/>
  <c r="F300" i="7"/>
  <c r="F301" i="7"/>
  <c r="F302" i="7"/>
  <c r="F303" i="7"/>
  <c r="F304" i="7"/>
  <c r="F305" i="7"/>
  <c r="F306" i="7"/>
  <c r="F307" i="7"/>
  <c r="F308" i="7"/>
  <c r="F309" i="7"/>
  <c r="F310" i="7"/>
  <c r="F311" i="7"/>
  <c r="F312" i="7"/>
  <c r="F313" i="7"/>
  <c r="F314" i="7"/>
  <c r="F315" i="7"/>
  <c r="F316" i="7"/>
  <c r="F317" i="7"/>
  <c r="F318" i="7"/>
  <c r="F319" i="7"/>
  <c r="F320" i="7"/>
  <c r="F321" i="7"/>
  <c r="F322" i="7"/>
  <c r="F323" i="7"/>
  <c r="F324" i="7"/>
  <c r="F325" i="7"/>
  <c r="F326" i="7"/>
  <c r="F327" i="7"/>
  <c r="F328" i="7"/>
  <c r="F329" i="7"/>
  <c r="F330" i="7"/>
  <c r="F331" i="7"/>
  <c r="F332" i="7"/>
  <c r="F333" i="7"/>
  <c r="F334" i="7"/>
  <c r="F335" i="7"/>
  <c r="F336" i="7"/>
  <c r="F337" i="7"/>
  <c r="F338" i="7"/>
  <c r="F339" i="7"/>
  <c r="F340" i="7"/>
  <c r="F341" i="7"/>
  <c r="F342" i="7"/>
  <c r="F343" i="7"/>
  <c r="F344" i="7"/>
  <c r="F345" i="7"/>
  <c r="F346" i="7"/>
  <c r="F347" i="7"/>
  <c r="F348" i="7"/>
  <c r="F349" i="7"/>
  <c r="F350" i="7"/>
  <c r="F351" i="7"/>
  <c r="F352" i="7"/>
  <c r="F353" i="7"/>
  <c r="F354" i="7"/>
  <c r="F355" i="7"/>
  <c r="F356" i="7"/>
  <c r="F357" i="7"/>
  <c r="F358" i="7"/>
  <c r="F359" i="7"/>
  <c r="F360" i="7"/>
  <c r="F361" i="7"/>
  <c r="F362" i="7"/>
  <c r="F363" i="7"/>
  <c r="F364" i="7"/>
  <c r="F365" i="7"/>
  <c r="F366" i="7"/>
  <c r="F367" i="7"/>
  <c r="F368" i="7"/>
  <c r="F369" i="7"/>
  <c r="F370" i="7"/>
  <c r="F371" i="7"/>
  <c r="F372" i="7"/>
  <c r="F373" i="7"/>
  <c r="F374" i="7"/>
  <c r="F375" i="7"/>
  <c r="F376" i="7"/>
  <c r="F377" i="7"/>
  <c r="F378" i="7"/>
  <c r="F379" i="7"/>
  <c r="F380" i="7"/>
  <c r="F381" i="7"/>
  <c r="F382" i="7"/>
  <c r="F383" i="7"/>
  <c r="F384" i="7"/>
  <c r="F385" i="7"/>
  <c r="F386" i="7"/>
  <c r="F387" i="7"/>
  <c r="F388" i="7"/>
  <c r="F389" i="7"/>
  <c r="F390" i="7"/>
  <c r="F391" i="7"/>
  <c r="F392" i="7"/>
  <c r="F393" i="7"/>
  <c r="F394" i="7"/>
  <c r="F395" i="7"/>
  <c r="F396" i="7"/>
  <c r="F397" i="7"/>
  <c r="F398" i="7"/>
  <c r="F399" i="7"/>
  <c r="F400" i="7"/>
  <c r="F401" i="7"/>
  <c r="F402" i="7"/>
  <c r="F403" i="7"/>
  <c r="F404" i="7"/>
  <c r="F405" i="7"/>
  <c r="F406" i="7"/>
  <c r="F407" i="7"/>
  <c r="F408" i="7"/>
  <c r="F409" i="7"/>
  <c r="F410" i="7"/>
  <c r="F411" i="7"/>
  <c r="F412" i="7"/>
  <c r="F413" i="7"/>
  <c r="F414" i="7"/>
  <c r="F415" i="7"/>
  <c r="F416" i="7"/>
  <c r="F417" i="7"/>
  <c r="F418" i="7"/>
  <c r="F419" i="7"/>
  <c r="F420" i="7"/>
  <c r="F421" i="7"/>
  <c r="F422" i="7"/>
  <c r="F423" i="7"/>
  <c r="F424" i="7"/>
  <c r="F425" i="7"/>
  <c r="F426" i="7"/>
  <c r="F427" i="7"/>
  <c r="F428" i="7"/>
  <c r="F429" i="7"/>
  <c r="F430" i="7"/>
  <c r="F431" i="7"/>
  <c r="F432" i="7"/>
  <c r="F433" i="7"/>
  <c r="F434" i="7"/>
  <c r="F435" i="7"/>
  <c r="F436" i="7"/>
  <c r="F437" i="7"/>
  <c r="F438" i="7"/>
  <c r="F439" i="7"/>
  <c r="F440" i="7"/>
  <c r="F441" i="7"/>
  <c r="F442" i="7"/>
  <c r="F443" i="7"/>
  <c r="F444" i="7"/>
  <c r="F445" i="7"/>
  <c r="F446" i="7"/>
  <c r="F447" i="7"/>
  <c r="F448" i="7"/>
  <c r="F449" i="7"/>
  <c r="F450" i="7"/>
  <c r="F451" i="7"/>
  <c r="F452" i="7"/>
  <c r="F453" i="7"/>
  <c r="F454" i="7"/>
  <c r="F455" i="7"/>
  <c r="F456" i="7"/>
  <c r="F457" i="7"/>
  <c r="F458" i="7"/>
  <c r="F459" i="7"/>
  <c r="F460" i="7"/>
  <c r="F461" i="7"/>
  <c r="F462" i="7"/>
  <c r="F463" i="7"/>
  <c r="F464" i="7"/>
  <c r="F465" i="7"/>
  <c r="F466" i="7"/>
  <c r="F467" i="7"/>
  <c r="F468" i="7"/>
  <c r="F469" i="7"/>
  <c r="F470" i="7"/>
  <c r="F471" i="7"/>
  <c r="F472" i="7"/>
  <c r="F473" i="7"/>
  <c r="F474" i="7"/>
  <c r="F475" i="7"/>
  <c r="F476" i="7"/>
  <c r="F477" i="7"/>
  <c r="F478" i="7"/>
  <c r="F479" i="7"/>
  <c r="F480" i="7"/>
  <c r="F481" i="7"/>
  <c r="F482" i="7"/>
  <c r="F483" i="7"/>
  <c r="F484" i="7"/>
  <c r="F485" i="7"/>
  <c r="F486" i="7"/>
  <c r="F487" i="7"/>
  <c r="F488" i="7"/>
  <c r="F489" i="7"/>
  <c r="F490" i="7"/>
  <c r="F491" i="7"/>
  <c r="F492" i="7"/>
  <c r="F493" i="7"/>
  <c r="F494" i="7"/>
  <c r="F495" i="7"/>
  <c r="F496" i="7"/>
  <c r="F497" i="7"/>
  <c r="F498" i="7"/>
  <c r="F499" i="7"/>
  <c r="F500" i="7"/>
  <c r="F501" i="7"/>
  <c r="F502" i="7"/>
  <c r="F503" i="7"/>
  <c r="F504" i="7"/>
  <c r="F505" i="7"/>
  <c r="F506" i="7"/>
  <c r="F507" i="7"/>
  <c r="F508" i="7"/>
  <c r="F509" i="7"/>
  <c r="F510" i="7"/>
  <c r="F511" i="7"/>
  <c r="F512" i="7"/>
  <c r="F513" i="7"/>
  <c r="F514" i="7"/>
  <c r="F515" i="7"/>
  <c r="F516" i="7"/>
  <c r="F517" i="7"/>
  <c r="F518" i="7"/>
  <c r="F519" i="7"/>
  <c r="F520" i="7"/>
  <c r="F521" i="7"/>
  <c r="F522" i="7"/>
  <c r="F523" i="7"/>
  <c r="F524" i="7"/>
  <c r="F525" i="7"/>
  <c r="F526" i="7"/>
  <c r="F527" i="7"/>
  <c r="F528" i="7"/>
  <c r="F529" i="7"/>
  <c r="F530" i="7"/>
  <c r="F531" i="7"/>
  <c r="F532" i="7"/>
  <c r="F533" i="7"/>
  <c r="F534" i="7"/>
  <c r="F535" i="7"/>
  <c r="F536" i="7"/>
  <c r="F537" i="7"/>
  <c r="F538" i="7"/>
  <c r="F539" i="7"/>
  <c r="F540" i="7"/>
  <c r="F541" i="7"/>
  <c r="F542" i="7"/>
  <c r="F543" i="7"/>
  <c r="F544" i="7"/>
  <c r="F545" i="7"/>
  <c r="F546" i="7"/>
  <c r="F547" i="7"/>
  <c r="F548" i="7"/>
  <c r="F549" i="7"/>
  <c r="F550" i="7"/>
  <c r="F551" i="7"/>
  <c r="F552" i="7"/>
  <c r="F553" i="7"/>
  <c r="F554" i="7"/>
  <c r="F555" i="7"/>
  <c r="F556" i="7"/>
  <c r="F557" i="7"/>
  <c r="F558" i="7"/>
  <c r="F559" i="7"/>
  <c r="F560" i="7"/>
  <c r="F561" i="7"/>
  <c r="F562" i="7"/>
  <c r="F563" i="7"/>
  <c r="F564" i="7"/>
  <c r="F565" i="7"/>
  <c r="F566" i="7"/>
  <c r="F567" i="7"/>
  <c r="F568" i="7"/>
  <c r="F569" i="7"/>
  <c r="F570" i="7"/>
  <c r="F571" i="7"/>
  <c r="F572" i="7"/>
  <c r="F573" i="7"/>
  <c r="F574" i="7"/>
  <c r="F575" i="7"/>
  <c r="F576" i="7"/>
  <c r="F577" i="7"/>
  <c r="F578" i="7"/>
  <c r="F579" i="7"/>
  <c r="F580" i="7"/>
  <c r="F581" i="7"/>
  <c r="F582" i="7"/>
  <c r="F583" i="7"/>
  <c r="F584" i="7"/>
  <c r="F585" i="7"/>
  <c r="F586" i="7"/>
  <c r="F587" i="7"/>
  <c r="F588" i="7"/>
  <c r="F589" i="7"/>
  <c r="F590" i="7"/>
  <c r="F591" i="7"/>
  <c r="F592" i="7"/>
  <c r="F593" i="7"/>
  <c r="F594" i="7"/>
  <c r="F595" i="7"/>
  <c r="F596" i="7"/>
  <c r="F597" i="7"/>
  <c r="F598" i="7"/>
  <c r="F599" i="7"/>
  <c r="F600" i="7"/>
  <c r="F601" i="7"/>
  <c r="F602" i="7"/>
  <c r="F603" i="7"/>
  <c r="F604" i="7"/>
  <c r="F605" i="7"/>
  <c r="F606" i="7"/>
  <c r="F607" i="7"/>
  <c r="F608" i="7"/>
  <c r="F609" i="7"/>
  <c r="F610" i="7"/>
  <c r="F611" i="7"/>
  <c r="F612" i="7"/>
  <c r="F613" i="7"/>
  <c r="F614" i="7"/>
  <c r="F615" i="7"/>
  <c r="F616" i="7"/>
  <c r="F617" i="7"/>
  <c r="F618" i="7"/>
  <c r="F619" i="7"/>
  <c r="F620" i="7"/>
  <c r="F621" i="7"/>
  <c r="F622" i="7"/>
  <c r="F623" i="7"/>
  <c r="F624" i="7"/>
  <c r="F625" i="7"/>
  <c r="F626" i="7"/>
  <c r="F627" i="7"/>
  <c r="F628" i="7"/>
  <c r="F629" i="7"/>
  <c r="F630" i="7"/>
  <c r="F631" i="7"/>
  <c r="F632" i="7"/>
  <c r="F633" i="7"/>
  <c r="F634" i="7"/>
  <c r="F635" i="7"/>
  <c r="F636" i="7"/>
  <c r="F637" i="7"/>
  <c r="F638" i="7"/>
  <c r="F639" i="7"/>
  <c r="F640" i="7"/>
  <c r="F641" i="7"/>
  <c r="F642" i="7"/>
  <c r="F643" i="7"/>
  <c r="F644" i="7"/>
  <c r="F645" i="7"/>
  <c r="F646" i="7"/>
  <c r="F647" i="7"/>
  <c r="F648" i="7"/>
  <c r="F649" i="7"/>
  <c r="F650" i="7"/>
  <c r="F651" i="7"/>
  <c r="F652" i="7"/>
  <c r="F653" i="7"/>
  <c r="F654" i="7"/>
  <c r="F655" i="7"/>
  <c r="F656" i="7"/>
  <c r="F657" i="7"/>
  <c r="F658" i="7"/>
  <c r="F659" i="7"/>
  <c r="F660" i="7"/>
  <c r="F661" i="7"/>
  <c r="F662" i="7"/>
  <c r="F663" i="7"/>
  <c r="F664" i="7"/>
  <c r="F665" i="7"/>
  <c r="F666" i="7"/>
  <c r="F667" i="7"/>
  <c r="F668" i="7"/>
  <c r="F669" i="7"/>
  <c r="F670" i="7"/>
  <c r="F671" i="7"/>
  <c r="F672" i="7"/>
  <c r="F673" i="7"/>
  <c r="F674" i="7"/>
  <c r="F675" i="7"/>
  <c r="F676" i="7"/>
  <c r="F677" i="7"/>
  <c r="F678" i="7"/>
  <c r="F679" i="7"/>
  <c r="F680" i="7"/>
  <c r="F681" i="7"/>
  <c r="F682" i="7"/>
  <c r="F683" i="7"/>
  <c r="F684" i="7"/>
  <c r="F685" i="7"/>
  <c r="F686" i="7"/>
  <c r="F687" i="7"/>
  <c r="F688" i="7"/>
  <c r="F689" i="7"/>
  <c r="F690" i="7"/>
  <c r="F691" i="7"/>
  <c r="F692" i="7"/>
  <c r="F693" i="7"/>
  <c r="F694" i="7"/>
  <c r="F695" i="7"/>
  <c r="F696" i="7"/>
  <c r="F697" i="7"/>
  <c r="F698" i="7"/>
  <c r="F699" i="7"/>
  <c r="F700" i="7"/>
  <c r="F701" i="7"/>
  <c r="F702" i="7"/>
  <c r="F703" i="7"/>
  <c r="F704" i="7"/>
  <c r="F705" i="7"/>
  <c r="F706" i="7"/>
  <c r="F707" i="7"/>
  <c r="F708" i="7"/>
  <c r="F709" i="7"/>
  <c r="F710" i="7"/>
  <c r="F711" i="7"/>
  <c r="F712" i="7"/>
  <c r="F713" i="7"/>
  <c r="F714" i="7"/>
  <c r="F715" i="7"/>
  <c r="F716" i="7"/>
  <c r="F717" i="7"/>
  <c r="F718" i="7"/>
  <c r="F719" i="7"/>
  <c r="F720" i="7"/>
  <c r="F721" i="7"/>
  <c r="F722" i="7"/>
  <c r="F723" i="7"/>
  <c r="F724" i="7"/>
  <c r="F725" i="7"/>
  <c r="F726" i="7"/>
  <c r="F727" i="7"/>
  <c r="F728" i="7"/>
  <c r="F729" i="7"/>
  <c r="F730" i="7"/>
  <c r="F731" i="7"/>
  <c r="F732" i="7"/>
  <c r="F733" i="7"/>
  <c r="F734" i="7"/>
  <c r="F735" i="7"/>
  <c r="F736" i="7"/>
  <c r="F737" i="7"/>
  <c r="F738" i="7"/>
  <c r="F739" i="7"/>
  <c r="F740" i="7"/>
  <c r="F741" i="7"/>
  <c r="F742" i="7"/>
  <c r="F743" i="7"/>
  <c r="F744" i="7"/>
  <c r="F745" i="7"/>
  <c r="F746" i="7"/>
  <c r="F747" i="7"/>
  <c r="F748" i="7"/>
  <c r="F749" i="7"/>
  <c r="F750" i="7"/>
  <c r="F751" i="7"/>
  <c r="F752" i="7"/>
  <c r="F753" i="7"/>
  <c r="F754" i="7"/>
  <c r="F755" i="7"/>
  <c r="F756" i="7"/>
  <c r="F757" i="7"/>
  <c r="F758" i="7"/>
  <c r="F759" i="7"/>
  <c r="F760" i="7"/>
  <c r="F761" i="7"/>
  <c r="F762" i="7"/>
  <c r="F763" i="7"/>
  <c r="F764" i="7"/>
  <c r="F765" i="7"/>
  <c r="F766" i="7"/>
  <c r="F767" i="7"/>
  <c r="F768" i="7"/>
  <c r="F769" i="7"/>
  <c r="F770" i="7"/>
  <c r="F771" i="7"/>
  <c r="F772" i="7"/>
  <c r="F773" i="7"/>
  <c r="F774" i="7"/>
  <c r="F775" i="7"/>
  <c r="F776" i="7"/>
  <c r="F777" i="7"/>
  <c r="F778" i="7"/>
  <c r="F779" i="7"/>
  <c r="F780" i="7"/>
  <c r="F781" i="7"/>
  <c r="F782" i="7"/>
  <c r="F783" i="7"/>
  <c r="F784" i="7"/>
  <c r="F785" i="7"/>
  <c r="F786" i="7"/>
  <c r="F787" i="7"/>
  <c r="F788" i="7"/>
  <c r="F789" i="7"/>
  <c r="F790" i="7"/>
  <c r="F791" i="7"/>
  <c r="F792" i="7"/>
  <c r="F793" i="7"/>
  <c r="F794" i="7"/>
  <c r="F795" i="7"/>
  <c r="F796" i="7"/>
  <c r="F797" i="7"/>
  <c r="F798" i="7"/>
  <c r="F799" i="7"/>
  <c r="F800" i="7"/>
  <c r="F801" i="7"/>
  <c r="F802" i="7"/>
  <c r="F803" i="7"/>
  <c r="F804" i="7"/>
  <c r="F805" i="7"/>
  <c r="F806" i="7"/>
  <c r="F807" i="7"/>
  <c r="F808" i="7"/>
  <c r="F809" i="7"/>
  <c r="F810" i="7"/>
  <c r="F811" i="7"/>
  <c r="F812" i="7"/>
  <c r="F813" i="7"/>
  <c r="F814" i="7"/>
  <c r="F815" i="7"/>
  <c r="F816" i="7"/>
  <c r="F817" i="7"/>
  <c r="F818" i="7"/>
  <c r="F819" i="7"/>
  <c r="F820" i="7"/>
  <c r="F821" i="7"/>
  <c r="F822" i="7"/>
  <c r="F823" i="7"/>
  <c r="F824" i="7"/>
  <c r="F825" i="7"/>
  <c r="F826" i="7"/>
  <c r="F827" i="7"/>
  <c r="F828" i="7"/>
  <c r="F829" i="7"/>
  <c r="F830" i="7"/>
  <c r="F831" i="7"/>
  <c r="F832" i="7"/>
  <c r="F833" i="7"/>
  <c r="F834" i="7"/>
  <c r="F835" i="7"/>
  <c r="F836" i="7"/>
  <c r="F837" i="7"/>
  <c r="F838" i="7"/>
  <c r="F839" i="7"/>
  <c r="F840" i="7"/>
  <c r="F841" i="7"/>
  <c r="F842" i="7"/>
  <c r="F843" i="7"/>
  <c r="F844" i="7"/>
  <c r="F845" i="7"/>
  <c r="F846" i="7"/>
  <c r="F847" i="7"/>
  <c r="F848" i="7"/>
  <c r="F849" i="7"/>
  <c r="F850" i="7"/>
  <c r="F851" i="7"/>
  <c r="F852" i="7"/>
  <c r="F853" i="7"/>
  <c r="F854" i="7"/>
  <c r="F855" i="7"/>
  <c r="F856" i="7"/>
  <c r="F857" i="7"/>
  <c r="F858" i="7"/>
  <c r="F859" i="7"/>
  <c r="F860" i="7"/>
  <c r="F861" i="7"/>
  <c r="F862" i="7"/>
  <c r="F863" i="7"/>
  <c r="F864" i="7"/>
  <c r="F865" i="7"/>
  <c r="F866" i="7"/>
  <c r="F867" i="7"/>
  <c r="F868" i="7"/>
  <c r="F869" i="7"/>
  <c r="F870" i="7"/>
  <c r="F871" i="7"/>
  <c r="F872" i="7"/>
  <c r="F873" i="7"/>
  <c r="F874" i="7"/>
  <c r="F875" i="7"/>
  <c r="F876" i="7"/>
  <c r="F877" i="7"/>
  <c r="F878" i="7"/>
  <c r="F879" i="7"/>
  <c r="F880" i="7"/>
  <c r="F881" i="7"/>
  <c r="F882" i="7"/>
  <c r="F883" i="7"/>
  <c r="F884" i="7"/>
  <c r="F885" i="7"/>
  <c r="F886" i="7"/>
  <c r="F887" i="7"/>
  <c r="F888" i="7"/>
  <c r="F889" i="7"/>
  <c r="F890" i="7"/>
  <c r="F891" i="7"/>
  <c r="F892" i="7"/>
  <c r="F893" i="7"/>
  <c r="F894" i="7"/>
  <c r="F895" i="7"/>
  <c r="F896" i="7"/>
  <c r="F897" i="7"/>
  <c r="F898" i="7"/>
  <c r="F899" i="7"/>
  <c r="F900" i="7"/>
  <c r="F901" i="7"/>
  <c r="F902" i="7"/>
  <c r="F903" i="7"/>
  <c r="F904" i="7"/>
  <c r="F905" i="7"/>
  <c r="F906" i="7"/>
  <c r="F907" i="7"/>
  <c r="F908" i="7"/>
  <c r="F909" i="7"/>
  <c r="F910" i="7"/>
  <c r="F911" i="7"/>
  <c r="F912" i="7"/>
  <c r="F913" i="7"/>
  <c r="F914" i="7"/>
  <c r="F915" i="7"/>
  <c r="F916" i="7"/>
  <c r="F917" i="7"/>
  <c r="F918" i="7"/>
  <c r="F919" i="7"/>
  <c r="F920" i="7"/>
  <c r="F921" i="7"/>
  <c r="F922" i="7"/>
  <c r="F923" i="7"/>
  <c r="F924" i="7"/>
  <c r="F925" i="7"/>
  <c r="F926" i="7"/>
  <c r="F927" i="7"/>
  <c r="F928" i="7"/>
  <c r="F929" i="7"/>
  <c r="F930" i="7"/>
  <c r="F931" i="7"/>
  <c r="F932" i="7"/>
  <c r="F933" i="7"/>
  <c r="F934" i="7"/>
  <c r="F935" i="7"/>
  <c r="F936" i="7"/>
  <c r="F937" i="7"/>
  <c r="F938" i="7"/>
  <c r="F939" i="7"/>
  <c r="F940" i="7"/>
  <c r="F941" i="7"/>
  <c r="F942" i="7"/>
  <c r="F943" i="7"/>
  <c r="F944" i="7"/>
  <c r="F945" i="7"/>
  <c r="F946" i="7"/>
  <c r="F947" i="7"/>
  <c r="F948" i="7"/>
  <c r="F949" i="7"/>
  <c r="F950" i="7"/>
  <c r="F951" i="7"/>
  <c r="F952" i="7"/>
  <c r="F953" i="7"/>
  <c r="F954" i="7"/>
  <c r="F955" i="7"/>
  <c r="F956" i="7"/>
  <c r="F957" i="7"/>
  <c r="F958" i="7"/>
  <c r="F959" i="7"/>
  <c r="F960" i="7"/>
  <c r="F961" i="7"/>
  <c r="F962" i="7"/>
  <c r="F963" i="7"/>
  <c r="F964" i="7"/>
  <c r="F965" i="7"/>
  <c r="F966" i="7"/>
  <c r="F967" i="7"/>
  <c r="F968" i="7"/>
  <c r="F969" i="7"/>
  <c r="F970" i="7"/>
  <c r="F971" i="7"/>
  <c r="F972" i="7"/>
  <c r="F973" i="7"/>
  <c r="F974" i="7"/>
  <c r="F975" i="7"/>
  <c r="F976" i="7"/>
  <c r="F977" i="7"/>
  <c r="F978" i="7"/>
  <c r="F979" i="7"/>
  <c r="F980" i="7"/>
  <c r="F981" i="7"/>
  <c r="F982" i="7"/>
  <c r="F983" i="7"/>
  <c r="F984" i="7"/>
  <c r="F985" i="7"/>
  <c r="F986" i="7"/>
  <c r="F987" i="7"/>
  <c r="F988" i="7"/>
  <c r="F989" i="7"/>
  <c r="F990" i="7"/>
  <c r="F991" i="7"/>
  <c r="F992" i="7"/>
  <c r="F993" i="7"/>
  <c r="F994" i="7"/>
  <c r="F995" i="7"/>
  <c r="F996" i="7"/>
  <c r="F997" i="7"/>
  <c r="F998" i="7"/>
  <c r="F999" i="7"/>
  <c r="F1000" i="7"/>
  <c r="F1001" i="7"/>
  <c r="F1002" i="7"/>
  <c r="F1003" i="7"/>
  <c r="F1004" i="7"/>
  <c r="F1005" i="7"/>
  <c r="F1006" i="7"/>
  <c r="F1007" i="7"/>
  <c r="F1008" i="7"/>
  <c r="F1009" i="7"/>
  <c r="F1010" i="7"/>
  <c r="F1011" i="7"/>
  <c r="F1012" i="7"/>
  <c r="F1013" i="7"/>
  <c r="F1014" i="7"/>
  <c r="F1015" i="7"/>
  <c r="F1016" i="7"/>
  <c r="F1017" i="7"/>
  <c r="F1018" i="7"/>
  <c r="F1019" i="7"/>
  <c r="F1020" i="7"/>
  <c r="F1021" i="7"/>
  <c r="F1022" i="7"/>
  <c r="F1023" i="7"/>
  <c r="F1024" i="7"/>
  <c r="F1025" i="7"/>
  <c r="F1026" i="7"/>
  <c r="F1027" i="7"/>
  <c r="F1028" i="7"/>
  <c r="F1029" i="7"/>
  <c r="F1030" i="7"/>
  <c r="F1031" i="7"/>
  <c r="F1032" i="7"/>
  <c r="F1033" i="7"/>
  <c r="F1034" i="7"/>
  <c r="F1035" i="7"/>
  <c r="F1036" i="7"/>
  <c r="F1037" i="7"/>
  <c r="F1038" i="7"/>
  <c r="F1039" i="7"/>
  <c r="F1040" i="7"/>
  <c r="F1041" i="7"/>
  <c r="F1042" i="7"/>
  <c r="F1043" i="7"/>
  <c r="F1044" i="7"/>
  <c r="F1045" i="7"/>
  <c r="F1046" i="7"/>
  <c r="F1047" i="7"/>
  <c r="F1048" i="7"/>
  <c r="F1049" i="7"/>
  <c r="F1050" i="7"/>
  <c r="F1051" i="7"/>
  <c r="F1052" i="7"/>
  <c r="F1053" i="7"/>
  <c r="F1054" i="7"/>
  <c r="F1055" i="7"/>
  <c r="F1056" i="7"/>
  <c r="F1057" i="7"/>
  <c r="F1058" i="7"/>
  <c r="F1059" i="7"/>
  <c r="F1060" i="7"/>
  <c r="F1061" i="7"/>
  <c r="F1062" i="7"/>
  <c r="F1063" i="7"/>
  <c r="F1064" i="7"/>
  <c r="F1065" i="7"/>
  <c r="F1066" i="7"/>
  <c r="F1067" i="7"/>
  <c r="F1068" i="7"/>
  <c r="F1069" i="7"/>
  <c r="F1070" i="7"/>
  <c r="F1071" i="7"/>
  <c r="F1072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1" i="7"/>
  <c r="F1092" i="7"/>
  <c r="F1093" i="7"/>
  <c r="F1094" i="7"/>
  <c r="F1095" i="7"/>
  <c r="F1096" i="7"/>
  <c r="F1097" i="7"/>
  <c r="F1098" i="7"/>
  <c r="F1099" i="7"/>
  <c r="F1100" i="7"/>
  <c r="F1101" i="7"/>
  <c r="F1102" i="7"/>
  <c r="F1103" i="7"/>
  <c r="F1104" i="7"/>
  <c r="F1105" i="7"/>
  <c r="F1106" i="7"/>
  <c r="F1107" i="7"/>
  <c r="F1108" i="7"/>
  <c r="F1109" i="7"/>
  <c r="F1110" i="7"/>
  <c r="F1111" i="7"/>
  <c r="F1112" i="7"/>
  <c r="F1113" i="7"/>
  <c r="F1114" i="7"/>
  <c r="F1115" i="7"/>
  <c r="F1116" i="7"/>
  <c r="F1117" i="7"/>
  <c r="F1118" i="7"/>
  <c r="F1119" i="7"/>
  <c r="F1120" i="7"/>
  <c r="F1121" i="7"/>
  <c r="F1122" i="7"/>
  <c r="F1123" i="7"/>
  <c r="F1124" i="7"/>
  <c r="F1125" i="7"/>
  <c r="F1126" i="7"/>
  <c r="F1127" i="7"/>
  <c r="F1128" i="7"/>
  <c r="F1129" i="7"/>
  <c r="F1130" i="7"/>
  <c r="F1131" i="7"/>
  <c r="F1132" i="7"/>
  <c r="F1133" i="7"/>
  <c r="F1134" i="7"/>
  <c r="F1135" i="7"/>
  <c r="F1136" i="7"/>
  <c r="F1137" i="7"/>
  <c r="F1138" i="7"/>
  <c r="F1139" i="7"/>
  <c r="F1140" i="7"/>
  <c r="F1141" i="7"/>
  <c r="F1142" i="7"/>
  <c r="F1143" i="7"/>
  <c r="F1144" i="7"/>
  <c r="F1145" i="7"/>
  <c r="F1146" i="7"/>
  <c r="F1147" i="7"/>
  <c r="F1148" i="7"/>
  <c r="F1149" i="7"/>
  <c r="F1150" i="7"/>
  <c r="F1151" i="7"/>
  <c r="F1152" i="7"/>
  <c r="F1153" i="7"/>
  <c r="F1154" i="7"/>
  <c r="F1155" i="7"/>
  <c r="F1156" i="7"/>
  <c r="F1157" i="7"/>
  <c r="F1158" i="7"/>
  <c r="F1159" i="7"/>
  <c r="F1160" i="7"/>
  <c r="F1161" i="7"/>
  <c r="F1162" i="7"/>
  <c r="F1163" i="7"/>
  <c r="F1164" i="7"/>
  <c r="F1165" i="7"/>
  <c r="F1166" i="7"/>
  <c r="F1167" i="7"/>
  <c r="F1168" i="7"/>
  <c r="F1169" i="7"/>
  <c r="F1170" i="7"/>
  <c r="F1171" i="7"/>
  <c r="F1172" i="7"/>
  <c r="F1173" i="7"/>
  <c r="F1174" i="7"/>
  <c r="F1175" i="7"/>
  <c r="F1176" i="7"/>
  <c r="F1177" i="7"/>
  <c r="F1178" i="7"/>
  <c r="F1179" i="7"/>
  <c r="F1180" i="7"/>
  <c r="F1181" i="7"/>
  <c r="F1182" i="7"/>
  <c r="F1183" i="7"/>
  <c r="F1184" i="7"/>
  <c r="F1185" i="7"/>
  <c r="F1186" i="7"/>
  <c r="F1187" i="7"/>
  <c r="F1188" i="7"/>
  <c r="F1189" i="7"/>
  <c r="F1190" i="7"/>
  <c r="F1191" i="7"/>
  <c r="F1192" i="7"/>
  <c r="F1193" i="7"/>
  <c r="F1194" i="7"/>
  <c r="F1195" i="7"/>
  <c r="F1196" i="7"/>
  <c r="F1197" i="7"/>
  <c r="F1198" i="7"/>
  <c r="F1199" i="7"/>
  <c r="F1200" i="7"/>
  <c r="F1201" i="7"/>
  <c r="F1202" i="7"/>
  <c r="F1203" i="7"/>
  <c r="F1204" i="7"/>
  <c r="F1205" i="7"/>
  <c r="F1206" i="7"/>
  <c r="F1207" i="7"/>
  <c r="F1208" i="7"/>
  <c r="F1209" i="7"/>
  <c r="F1210" i="7"/>
  <c r="F1211" i="7"/>
  <c r="F1212" i="7"/>
  <c r="F1213" i="7"/>
  <c r="F1214" i="7"/>
  <c r="F1215" i="7"/>
  <c r="F1216" i="7"/>
  <c r="F1217" i="7"/>
  <c r="F1218" i="7"/>
  <c r="F1219" i="7"/>
  <c r="F1220" i="7"/>
  <c r="F1221" i="7"/>
  <c r="F1222" i="7"/>
  <c r="F1223" i="7"/>
  <c r="F1224" i="7"/>
  <c r="F1225" i="7"/>
  <c r="F1226" i="7"/>
  <c r="F1227" i="7"/>
  <c r="F1228" i="7"/>
  <c r="F1229" i="7"/>
  <c r="F1230" i="7"/>
  <c r="F1231" i="7"/>
  <c r="F1232" i="7"/>
  <c r="F1233" i="7"/>
  <c r="F1234" i="7"/>
  <c r="F1235" i="7"/>
  <c r="F1236" i="7"/>
  <c r="F1237" i="7"/>
  <c r="F1238" i="7"/>
  <c r="F1239" i="7"/>
  <c r="F1240" i="7"/>
  <c r="F1241" i="7"/>
  <c r="F1242" i="7"/>
  <c r="F1243" i="7"/>
  <c r="F1244" i="7"/>
  <c r="F1245" i="7"/>
  <c r="F1246" i="7"/>
  <c r="F1247" i="7"/>
  <c r="F1248" i="7"/>
  <c r="F1249" i="7"/>
  <c r="F1250" i="7"/>
  <c r="F1251" i="7"/>
  <c r="F1252" i="7"/>
  <c r="F1253" i="7"/>
  <c r="F1254" i="7"/>
  <c r="F1255" i="7"/>
  <c r="F1256" i="7"/>
  <c r="F1257" i="7"/>
  <c r="F1258" i="7"/>
  <c r="F1259" i="7"/>
  <c r="F1260" i="7"/>
  <c r="F1261" i="7"/>
  <c r="F1262" i="7"/>
  <c r="F1263" i="7"/>
  <c r="F1264" i="7"/>
  <c r="F1265" i="7"/>
  <c r="F1266" i="7"/>
  <c r="F1267" i="7"/>
  <c r="F1268" i="7"/>
  <c r="F1269" i="7"/>
  <c r="F1270" i="7"/>
  <c r="F1271" i="7"/>
  <c r="F1272" i="7"/>
  <c r="F1273" i="7"/>
  <c r="F1274" i="7"/>
  <c r="F1275" i="7"/>
  <c r="F1276" i="7"/>
  <c r="F1277" i="7"/>
  <c r="F1278" i="7"/>
  <c r="F1279" i="7"/>
  <c r="F1280" i="7"/>
  <c r="F1281" i="7"/>
  <c r="F1282" i="7"/>
  <c r="F1283" i="7"/>
  <c r="F1284" i="7"/>
  <c r="F1285" i="7"/>
  <c r="F1286" i="7"/>
  <c r="F1287" i="7"/>
  <c r="F1288" i="7"/>
  <c r="F1289" i="7"/>
  <c r="F1290" i="7"/>
  <c r="F1291" i="7"/>
  <c r="F1292" i="7"/>
  <c r="F1293" i="7"/>
  <c r="F1294" i="7"/>
  <c r="F1295" i="7"/>
  <c r="F1296" i="7"/>
  <c r="F1297" i="7"/>
  <c r="F1298" i="7"/>
  <c r="F1299" i="7"/>
  <c r="F1300" i="7"/>
  <c r="F1301" i="7"/>
  <c r="F1302" i="7"/>
  <c r="F1303" i="7"/>
  <c r="F1304" i="7"/>
  <c r="F1305" i="7"/>
  <c r="F1306" i="7"/>
  <c r="F1307" i="7"/>
  <c r="F1308" i="7"/>
  <c r="F1309" i="7"/>
  <c r="F1310" i="7"/>
  <c r="F1311" i="7"/>
  <c r="F1312" i="7"/>
  <c r="F1313" i="7"/>
  <c r="F1314" i="7"/>
  <c r="F1315" i="7"/>
  <c r="F1316" i="7"/>
  <c r="F1317" i="7"/>
  <c r="F1318" i="7"/>
  <c r="F1319" i="7"/>
  <c r="F1320" i="7"/>
  <c r="F1321" i="7"/>
  <c r="F1322" i="7"/>
  <c r="F1323" i="7"/>
  <c r="F1324" i="7"/>
  <c r="F1325" i="7"/>
  <c r="F1326" i="7"/>
  <c r="F1327" i="7"/>
  <c r="F1328" i="7"/>
  <c r="F1329" i="7"/>
  <c r="F1330" i="7"/>
  <c r="F1331" i="7"/>
  <c r="F1332" i="7"/>
  <c r="F1333" i="7"/>
  <c r="F1334" i="7"/>
  <c r="F1335" i="7"/>
  <c r="F1336" i="7"/>
  <c r="F1337" i="7"/>
  <c r="F1338" i="7"/>
  <c r="F1339" i="7"/>
  <c r="F1340" i="7"/>
  <c r="F1341" i="7"/>
  <c r="F1342" i="7"/>
  <c r="F1343" i="7"/>
  <c r="F1344" i="7"/>
  <c r="F1345" i="7"/>
  <c r="F1346" i="7"/>
  <c r="F1347" i="7"/>
  <c r="F1348" i="7"/>
  <c r="F1349" i="7"/>
  <c r="F1350" i="7"/>
  <c r="F1351" i="7"/>
  <c r="F1352" i="7"/>
  <c r="F1353" i="7"/>
  <c r="F1354" i="7"/>
  <c r="F1355" i="7"/>
  <c r="F1356" i="7"/>
  <c r="F1357" i="7"/>
  <c r="F1358" i="7"/>
  <c r="F1359" i="7"/>
  <c r="F1360" i="7"/>
  <c r="F1361" i="7"/>
  <c r="F1362" i="7"/>
  <c r="F1363" i="7"/>
  <c r="F1364" i="7"/>
  <c r="F1365" i="7"/>
  <c r="F1366" i="7"/>
  <c r="F1367" i="7"/>
  <c r="F1368" i="7"/>
  <c r="F1369" i="7"/>
  <c r="F1370" i="7"/>
  <c r="F1371" i="7"/>
  <c r="F1372" i="7"/>
  <c r="F1373" i="7"/>
  <c r="F1374" i="7"/>
  <c r="F1375" i="7"/>
  <c r="F1376" i="7"/>
  <c r="F1377" i="7"/>
  <c r="F1378" i="7"/>
  <c r="F1379" i="7"/>
  <c r="F1380" i="7"/>
  <c r="F1381" i="7"/>
  <c r="F1382" i="7"/>
  <c r="F1383" i="7"/>
  <c r="F1384" i="7"/>
  <c r="F1385" i="7"/>
  <c r="F1386" i="7"/>
  <c r="F1387" i="7"/>
  <c r="F1388" i="7"/>
  <c r="F1389" i="7"/>
  <c r="F1390" i="7"/>
  <c r="F1391" i="7"/>
  <c r="F1392" i="7"/>
  <c r="F1393" i="7"/>
  <c r="F1394" i="7"/>
  <c r="F1395" i="7"/>
  <c r="F1396" i="7"/>
  <c r="F1397" i="7"/>
  <c r="F1398" i="7"/>
  <c r="F1399" i="7"/>
  <c r="F1400" i="7"/>
  <c r="F1401" i="7"/>
  <c r="F1402" i="7"/>
  <c r="F1403" i="7"/>
  <c r="F1404" i="7"/>
  <c r="F1405" i="7"/>
  <c r="F1406" i="7"/>
  <c r="F1407" i="7"/>
  <c r="F1408" i="7"/>
  <c r="F1409" i="7"/>
  <c r="F1410" i="7"/>
  <c r="F1411" i="7"/>
  <c r="F1412" i="7"/>
  <c r="F1413" i="7"/>
  <c r="F1414" i="7"/>
  <c r="F1415" i="7"/>
  <c r="F1416" i="7"/>
  <c r="F1417" i="7"/>
  <c r="F1418" i="7"/>
  <c r="F1419" i="7"/>
  <c r="F1420" i="7"/>
  <c r="F1421" i="7"/>
  <c r="F1422" i="7"/>
  <c r="F1423" i="7"/>
  <c r="F1424" i="7"/>
  <c r="F1425" i="7"/>
  <c r="F1426" i="7"/>
  <c r="F1427" i="7"/>
  <c r="F1428" i="7"/>
  <c r="F1429" i="7"/>
  <c r="F1430" i="7"/>
  <c r="F1431" i="7"/>
  <c r="F1432" i="7"/>
  <c r="F1433" i="7"/>
  <c r="F1434" i="7"/>
  <c r="F1435" i="7"/>
  <c r="F1436" i="7"/>
  <c r="F1437" i="7"/>
  <c r="F1438" i="7"/>
  <c r="F1439" i="7"/>
  <c r="F1440" i="7"/>
  <c r="F1441" i="7"/>
  <c r="F1442" i="7"/>
  <c r="F1443" i="7"/>
  <c r="F1444" i="7"/>
  <c r="F1445" i="7"/>
  <c r="F1446" i="7"/>
  <c r="F1447" i="7"/>
  <c r="F1448" i="7"/>
  <c r="F1449" i="7"/>
  <c r="F1450" i="7"/>
  <c r="F1451" i="7"/>
  <c r="F1452" i="7"/>
  <c r="F1453" i="7"/>
  <c r="F1454" i="7"/>
  <c r="F1455" i="7"/>
  <c r="F1456" i="7"/>
  <c r="F1457" i="7"/>
  <c r="F1458" i="7"/>
  <c r="F1459" i="7"/>
  <c r="F1460" i="7"/>
  <c r="F1461" i="7"/>
  <c r="F1462" i="7"/>
  <c r="F1463" i="7"/>
  <c r="F1464" i="7"/>
  <c r="F1465" i="7"/>
  <c r="F1466" i="7"/>
  <c r="F1467" i="7"/>
  <c r="F1468" i="7"/>
  <c r="F1469" i="7"/>
  <c r="F1470" i="7"/>
  <c r="F1471" i="7"/>
  <c r="F1472" i="7"/>
  <c r="F1473" i="7"/>
  <c r="F1474" i="7"/>
  <c r="F1475" i="7"/>
  <c r="F1476" i="7"/>
  <c r="F1477" i="7"/>
  <c r="F1478" i="7"/>
  <c r="F1479" i="7"/>
  <c r="F1480" i="7"/>
  <c r="F1481" i="7"/>
  <c r="F1482" i="7"/>
  <c r="F1483" i="7"/>
  <c r="F1484" i="7"/>
  <c r="F1485" i="7"/>
  <c r="F1486" i="7"/>
  <c r="F1487" i="7"/>
  <c r="F1488" i="7"/>
  <c r="F1489" i="7"/>
  <c r="F1490" i="7"/>
  <c r="F1491" i="7"/>
  <c r="F1492" i="7"/>
  <c r="F1493" i="7"/>
  <c r="F1494" i="7"/>
  <c r="F1495" i="7"/>
  <c r="F1496" i="7"/>
  <c r="F1497" i="7"/>
  <c r="F1498" i="7"/>
  <c r="F1499" i="7"/>
  <c r="F1500" i="7"/>
  <c r="F1501" i="7"/>
  <c r="F1502" i="7"/>
  <c r="F1503" i="7"/>
  <c r="F1504" i="7"/>
  <c r="F1505" i="7"/>
  <c r="F1506" i="7"/>
  <c r="F1507" i="7"/>
  <c r="F1508" i="7"/>
  <c r="F1509" i="7"/>
  <c r="F1510" i="7"/>
  <c r="F1511" i="7"/>
  <c r="F1512" i="7"/>
  <c r="F1513" i="7"/>
  <c r="F1514" i="7"/>
  <c r="F1515" i="7"/>
  <c r="F1516" i="7"/>
  <c r="F1517" i="7"/>
  <c r="F1518" i="7"/>
  <c r="F1519" i="7"/>
  <c r="F1520" i="7"/>
  <c r="F1521" i="7"/>
  <c r="F1522" i="7"/>
  <c r="F1523" i="7"/>
  <c r="F1524" i="7"/>
  <c r="F1525" i="7"/>
  <c r="F1526" i="7"/>
  <c r="F1527" i="7"/>
  <c r="F1528" i="7"/>
  <c r="F1529" i="7"/>
  <c r="F1530" i="7"/>
  <c r="F1531" i="7"/>
  <c r="F1532" i="7"/>
  <c r="F1533" i="7"/>
  <c r="F1534" i="7"/>
  <c r="F1535" i="7"/>
  <c r="F1536" i="7"/>
  <c r="F1537" i="7"/>
  <c r="F1538" i="7"/>
  <c r="F1539" i="7"/>
  <c r="F1540" i="7"/>
  <c r="F1541" i="7"/>
  <c r="F1542" i="7"/>
  <c r="F1543" i="7"/>
  <c r="F1544" i="7"/>
  <c r="F1545" i="7"/>
  <c r="F1546" i="7"/>
  <c r="F1547" i="7"/>
  <c r="F1548" i="7"/>
  <c r="F1549" i="7"/>
  <c r="F1550" i="7"/>
  <c r="F1551" i="7"/>
  <c r="F1552" i="7"/>
  <c r="F1553" i="7"/>
  <c r="F1554" i="7"/>
  <c r="F1555" i="7"/>
  <c r="F1556" i="7"/>
  <c r="F1557" i="7"/>
  <c r="F1558" i="7"/>
  <c r="F1559" i="7"/>
  <c r="F1560" i="7"/>
  <c r="F1561" i="7"/>
  <c r="F1562" i="7"/>
  <c r="F1563" i="7"/>
  <c r="F1564" i="7"/>
  <c r="F1565" i="7"/>
  <c r="F1566" i="7"/>
  <c r="F1567" i="7"/>
  <c r="F1568" i="7"/>
  <c r="F1569" i="7"/>
  <c r="F1570" i="7"/>
  <c r="F1571" i="7"/>
  <c r="F1572" i="7"/>
  <c r="F1573" i="7"/>
  <c r="F1574" i="7"/>
  <c r="F1575" i="7"/>
  <c r="F1576" i="7"/>
  <c r="F1577" i="7"/>
  <c r="F1578" i="7"/>
  <c r="F1579" i="7"/>
  <c r="F1580" i="7"/>
  <c r="F1581" i="7"/>
  <c r="F1582" i="7"/>
  <c r="F1583" i="7"/>
  <c r="F1584" i="7"/>
  <c r="F1585" i="7"/>
  <c r="F1586" i="7"/>
  <c r="F1587" i="7"/>
  <c r="F1588" i="7"/>
  <c r="F1589" i="7"/>
  <c r="F1590" i="7"/>
  <c r="F1591" i="7"/>
  <c r="F1592" i="7"/>
  <c r="F1593" i="7"/>
  <c r="F1594" i="7"/>
  <c r="F1595" i="7"/>
  <c r="F1596" i="7"/>
  <c r="F1597" i="7"/>
  <c r="F1598" i="7"/>
  <c r="F1599" i="7"/>
  <c r="F1600" i="7"/>
  <c r="F1601" i="7"/>
  <c r="F1602" i="7"/>
  <c r="F1603" i="7"/>
  <c r="F1604" i="7"/>
  <c r="F1605" i="7"/>
  <c r="F1606" i="7"/>
  <c r="F1607" i="7"/>
  <c r="F1608" i="7"/>
  <c r="F1609" i="7"/>
  <c r="F1610" i="7"/>
  <c r="F1611" i="7"/>
  <c r="F1612" i="7"/>
  <c r="F1613" i="7"/>
  <c r="F1614" i="7"/>
  <c r="F1615" i="7"/>
  <c r="F1616" i="7"/>
  <c r="F1617" i="7"/>
  <c r="F1618" i="7"/>
  <c r="F1619" i="7"/>
  <c r="F1620" i="7"/>
  <c r="F1621" i="7"/>
  <c r="F1622" i="7"/>
  <c r="F1623" i="7"/>
  <c r="F1624" i="7"/>
  <c r="F1625" i="7"/>
  <c r="F1626" i="7"/>
  <c r="F1627" i="7"/>
  <c r="F1628" i="7"/>
  <c r="F1629" i="7"/>
  <c r="F1630" i="7"/>
  <c r="F1631" i="7"/>
  <c r="F1632" i="7"/>
  <c r="F1633" i="7"/>
  <c r="F1634" i="7"/>
  <c r="F1635" i="7"/>
  <c r="F1636" i="7"/>
  <c r="F1637" i="7"/>
  <c r="F1638" i="7"/>
  <c r="F1639" i="7"/>
  <c r="F1640" i="7"/>
  <c r="F1641" i="7"/>
  <c r="F1642" i="7"/>
  <c r="F1643" i="7"/>
  <c r="F1644" i="7"/>
  <c r="F1645" i="7"/>
  <c r="F1646" i="7"/>
  <c r="F1647" i="7"/>
  <c r="F1648" i="7"/>
  <c r="F1649" i="7"/>
  <c r="F1650" i="7"/>
  <c r="F1651" i="7"/>
  <c r="F1652" i="7"/>
  <c r="F1653" i="7"/>
  <c r="F1654" i="7"/>
  <c r="F1655" i="7"/>
  <c r="F1656" i="7"/>
  <c r="F1657" i="7"/>
  <c r="F1658" i="7"/>
  <c r="F1659" i="7"/>
  <c r="F1660" i="7"/>
  <c r="F1661" i="7"/>
  <c r="F1662" i="7"/>
  <c r="F1663" i="7"/>
  <c r="F1664" i="7"/>
  <c r="F1665" i="7"/>
  <c r="F1666" i="7"/>
  <c r="F1667" i="7"/>
  <c r="F1668" i="7"/>
  <c r="F1669" i="7"/>
  <c r="F1670" i="7"/>
  <c r="F1671" i="7"/>
  <c r="F1672" i="7"/>
  <c r="F1673" i="7"/>
  <c r="F1674" i="7"/>
  <c r="F1675" i="7"/>
  <c r="F1676" i="7"/>
  <c r="F1677" i="7"/>
  <c r="F1678" i="7"/>
  <c r="F1679" i="7"/>
  <c r="F1680" i="7"/>
  <c r="F1681" i="7"/>
  <c r="F1682" i="7"/>
  <c r="F1683" i="7"/>
  <c r="F1684" i="7"/>
  <c r="F1685" i="7"/>
  <c r="F1686" i="7"/>
  <c r="F1687" i="7"/>
  <c r="F1688" i="7"/>
  <c r="F1689" i="7"/>
  <c r="F1690" i="7"/>
  <c r="F1691" i="7"/>
  <c r="F1692" i="7"/>
  <c r="F1693" i="7"/>
  <c r="F1694" i="7"/>
  <c r="F1695" i="7"/>
  <c r="F1696" i="7"/>
  <c r="F1697" i="7"/>
  <c r="F1698" i="7"/>
  <c r="F1699" i="7"/>
  <c r="F1700" i="7"/>
  <c r="F1701" i="7"/>
  <c r="F1702" i="7"/>
  <c r="F1703" i="7"/>
  <c r="F1704" i="7"/>
  <c r="F1705" i="7"/>
  <c r="F1706" i="7"/>
  <c r="F1707" i="7"/>
  <c r="F1708" i="7"/>
  <c r="F1709" i="7"/>
  <c r="F1710" i="7"/>
  <c r="F1711" i="7"/>
  <c r="F1712" i="7"/>
  <c r="F1713" i="7"/>
  <c r="F1714" i="7"/>
  <c r="F1715" i="7"/>
  <c r="F1716" i="7"/>
  <c r="F1717" i="7"/>
  <c r="F1718" i="7"/>
  <c r="F1719" i="7"/>
  <c r="F1720" i="7"/>
  <c r="F1721" i="7"/>
  <c r="F1722" i="7"/>
  <c r="F1723" i="7"/>
  <c r="F1724" i="7"/>
  <c r="F1725" i="7"/>
  <c r="F1726" i="7"/>
  <c r="F1727" i="7"/>
  <c r="F1728" i="7"/>
  <c r="F1729" i="7"/>
  <c r="F1730" i="7"/>
  <c r="F1731" i="7"/>
  <c r="F1732" i="7"/>
  <c r="F1733" i="7"/>
  <c r="F1734" i="7"/>
  <c r="F1735" i="7"/>
  <c r="F1736" i="7"/>
  <c r="F1737" i="7"/>
  <c r="F1738" i="7"/>
  <c r="F1739" i="7"/>
  <c r="F1740" i="7"/>
  <c r="F1741" i="7"/>
  <c r="F1742" i="7"/>
  <c r="F1743" i="7"/>
  <c r="F1744" i="7"/>
  <c r="F1745" i="7"/>
  <c r="F1746" i="7"/>
  <c r="F1747" i="7"/>
  <c r="F1748" i="7"/>
  <c r="F1749" i="7"/>
  <c r="F1750" i="7"/>
  <c r="F1751" i="7"/>
  <c r="F1752" i="7"/>
  <c r="F1753" i="7"/>
  <c r="F1754" i="7"/>
  <c r="F1755" i="7"/>
  <c r="F1756" i="7"/>
  <c r="F1757" i="7"/>
  <c r="F1758" i="7"/>
  <c r="F1759" i="7"/>
  <c r="F1760" i="7"/>
  <c r="F1761" i="7"/>
  <c r="F1762" i="7"/>
  <c r="F1763" i="7"/>
  <c r="F1764" i="7"/>
  <c r="F1765" i="7"/>
  <c r="F1766" i="7"/>
  <c r="F1767" i="7"/>
  <c r="F1768" i="7"/>
  <c r="F1769" i="7"/>
  <c r="F1770" i="7"/>
  <c r="F1771" i="7"/>
  <c r="F1772" i="7"/>
  <c r="F1773" i="7"/>
  <c r="F1774" i="7"/>
  <c r="F1775" i="7"/>
  <c r="F1776" i="7"/>
  <c r="F1777" i="7"/>
  <c r="F1778" i="7"/>
  <c r="F1779" i="7"/>
  <c r="F1780" i="7"/>
  <c r="F1781" i="7"/>
  <c r="F1782" i="7"/>
  <c r="F1783" i="7"/>
  <c r="F1784" i="7"/>
  <c r="F1785" i="7"/>
  <c r="F1786" i="7"/>
  <c r="F1787" i="7"/>
  <c r="F1788" i="7"/>
  <c r="F1789" i="7"/>
  <c r="F1790" i="7"/>
  <c r="F1791" i="7"/>
  <c r="F1792" i="7"/>
  <c r="F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100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115" i="7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282" i="7"/>
  <c r="E283" i="7"/>
  <c r="E284" i="7"/>
  <c r="E28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330" i="7"/>
  <c r="E331" i="7"/>
  <c r="E332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411" i="7"/>
  <c r="E412" i="7"/>
  <c r="E413" i="7"/>
  <c r="E414" i="7"/>
  <c r="E415" i="7"/>
  <c r="E416" i="7"/>
  <c r="E417" i="7"/>
  <c r="E418" i="7"/>
  <c r="E419" i="7"/>
  <c r="E420" i="7"/>
  <c r="E421" i="7"/>
  <c r="E422" i="7"/>
  <c r="E423" i="7"/>
  <c r="E424" i="7"/>
  <c r="E425" i="7"/>
  <c r="E426" i="7"/>
  <c r="E427" i="7"/>
  <c r="E428" i="7"/>
  <c r="E429" i="7"/>
  <c r="E430" i="7"/>
  <c r="E431" i="7"/>
  <c r="E432" i="7"/>
  <c r="E433" i="7"/>
  <c r="E434" i="7"/>
  <c r="E435" i="7"/>
  <c r="E436" i="7"/>
  <c r="E437" i="7"/>
  <c r="E438" i="7"/>
  <c r="E439" i="7"/>
  <c r="E440" i="7"/>
  <c r="E441" i="7"/>
  <c r="E442" i="7"/>
  <c r="E443" i="7"/>
  <c r="E444" i="7"/>
  <c r="E445" i="7"/>
  <c r="E446" i="7"/>
  <c r="E447" i="7"/>
  <c r="E448" i="7"/>
  <c r="E449" i="7"/>
  <c r="E450" i="7"/>
  <c r="E451" i="7"/>
  <c r="E452" i="7"/>
  <c r="E453" i="7"/>
  <c r="E454" i="7"/>
  <c r="E455" i="7"/>
  <c r="E456" i="7"/>
  <c r="E457" i="7"/>
  <c r="E458" i="7"/>
  <c r="E459" i="7"/>
  <c r="E460" i="7"/>
  <c r="E461" i="7"/>
  <c r="E462" i="7"/>
  <c r="E463" i="7"/>
  <c r="E464" i="7"/>
  <c r="E465" i="7"/>
  <c r="E466" i="7"/>
  <c r="E467" i="7"/>
  <c r="E468" i="7"/>
  <c r="E469" i="7"/>
  <c r="E470" i="7"/>
  <c r="E471" i="7"/>
  <c r="E472" i="7"/>
  <c r="E473" i="7"/>
  <c r="E474" i="7"/>
  <c r="E475" i="7"/>
  <c r="E476" i="7"/>
  <c r="E477" i="7"/>
  <c r="E478" i="7"/>
  <c r="E479" i="7"/>
  <c r="E480" i="7"/>
  <c r="E481" i="7"/>
  <c r="E482" i="7"/>
  <c r="E483" i="7"/>
  <c r="E484" i="7"/>
  <c r="E485" i="7"/>
  <c r="E486" i="7"/>
  <c r="E487" i="7"/>
  <c r="E488" i="7"/>
  <c r="E489" i="7"/>
  <c r="E490" i="7"/>
  <c r="E491" i="7"/>
  <c r="E492" i="7"/>
  <c r="E493" i="7"/>
  <c r="E494" i="7"/>
  <c r="E495" i="7"/>
  <c r="E496" i="7"/>
  <c r="E497" i="7"/>
  <c r="E498" i="7"/>
  <c r="E499" i="7"/>
  <c r="E500" i="7"/>
  <c r="E501" i="7"/>
  <c r="E502" i="7"/>
  <c r="E503" i="7"/>
  <c r="E504" i="7"/>
  <c r="E505" i="7"/>
  <c r="E506" i="7"/>
  <c r="E507" i="7"/>
  <c r="E508" i="7"/>
  <c r="E509" i="7"/>
  <c r="E510" i="7"/>
  <c r="E511" i="7"/>
  <c r="E512" i="7"/>
  <c r="E513" i="7"/>
  <c r="E514" i="7"/>
  <c r="E515" i="7"/>
  <c r="E516" i="7"/>
  <c r="E517" i="7"/>
  <c r="E518" i="7"/>
  <c r="E519" i="7"/>
  <c r="E520" i="7"/>
  <c r="E521" i="7"/>
  <c r="E522" i="7"/>
  <c r="E523" i="7"/>
  <c r="E524" i="7"/>
  <c r="E525" i="7"/>
  <c r="E526" i="7"/>
  <c r="E527" i="7"/>
  <c r="E528" i="7"/>
  <c r="E529" i="7"/>
  <c r="E530" i="7"/>
  <c r="E531" i="7"/>
  <c r="E532" i="7"/>
  <c r="E533" i="7"/>
  <c r="E534" i="7"/>
  <c r="E535" i="7"/>
  <c r="E536" i="7"/>
  <c r="E537" i="7"/>
  <c r="E538" i="7"/>
  <c r="E539" i="7"/>
  <c r="E540" i="7"/>
  <c r="E541" i="7"/>
  <c r="E542" i="7"/>
  <c r="E543" i="7"/>
  <c r="E544" i="7"/>
  <c r="E545" i="7"/>
  <c r="E546" i="7"/>
  <c r="E547" i="7"/>
  <c r="E548" i="7"/>
  <c r="E549" i="7"/>
  <c r="E550" i="7"/>
  <c r="E551" i="7"/>
  <c r="E552" i="7"/>
  <c r="E553" i="7"/>
  <c r="E554" i="7"/>
  <c r="E555" i="7"/>
  <c r="E556" i="7"/>
  <c r="E557" i="7"/>
  <c r="E558" i="7"/>
  <c r="E559" i="7"/>
  <c r="E560" i="7"/>
  <c r="E561" i="7"/>
  <c r="E562" i="7"/>
  <c r="E563" i="7"/>
  <c r="E564" i="7"/>
  <c r="E565" i="7"/>
  <c r="E566" i="7"/>
  <c r="E567" i="7"/>
  <c r="E568" i="7"/>
  <c r="E569" i="7"/>
  <c r="E570" i="7"/>
  <c r="E571" i="7"/>
  <c r="E572" i="7"/>
  <c r="E573" i="7"/>
  <c r="E574" i="7"/>
  <c r="E575" i="7"/>
  <c r="E576" i="7"/>
  <c r="E577" i="7"/>
  <c r="E578" i="7"/>
  <c r="E579" i="7"/>
  <c r="E580" i="7"/>
  <c r="E581" i="7"/>
  <c r="E582" i="7"/>
  <c r="E583" i="7"/>
  <c r="E584" i="7"/>
  <c r="E585" i="7"/>
  <c r="E586" i="7"/>
  <c r="E587" i="7"/>
  <c r="E588" i="7"/>
  <c r="E589" i="7"/>
  <c r="E590" i="7"/>
  <c r="E591" i="7"/>
  <c r="E592" i="7"/>
  <c r="E593" i="7"/>
  <c r="E594" i="7"/>
  <c r="E595" i="7"/>
  <c r="E596" i="7"/>
  <c r="E597" i="7"/>
  <c r="E598" i="7"/>
  <c r="E599" i="7"/>
  <c r="E600" i="7"/>
  <c r="E601" i="7"/>
  <c r="E602" i="7"/>
  <c r="E603" i="7"/>
  <c r="E604" i="7"/>
  <c r="E605" i="7"/>
  <c r="E606" i="7"/>
  <c r="E607" i="7"/>
  <c r="E608" i="7"/>
  <c r="E609" i="7"/>
  <c r="E610" i="7"/>
  <c r="E611" i="7"/>
  <c r="E612" i="7"/>
  <c r="E613" i="7"/>
  <c r="E614" i="7"/>
  <c r="E615" i="7"/>
  <c r="E616" i="7"/>
  <c r="E617" i="7"/>
  <c r="E618" i="7"/>
  <c r="E619" i="7"/>
  <c r="E620" i="7"/>
  <c r="E621" i="7"/>
  <c r="E622" i="7"/>
  <c r="E623" i="7"/>
  <c r="E624" i="7"/>
  <c r="E625" i="7"/>
  <c r="E626" i="7"/>
  <c r="E627" i="7"/>
  <c r="E628" i="7"/>
  <c r="E629" i="7"/>
  <c r="E630" i="7"/>
  <c r="E631" i="7"/>
  <c r="E632" i="7"/>
  <c r="E633" i="7"/>
  <c r="E634" i="7"/>
  <c r="E635" i="7"/>
  <c r="E636" i="7"/>
  <c r="E637" i="7"/>
  <c r="E638" i="7"/>
  <c r="E639" i="7"/>
  <c r="E640" i="7"/>
  <c r="E641" i="7"/>
  <c r="E642" i="7"/>
  <c r="E643" i="7"/>
  <c r="E644" i="7"/>
  <c r="E645" i="7"/>
  <c r="E646" i="7"/>
  <c r="E647" i="7"/>
  <c r="E648" i="7"/>
  <c r="E649" i="7"/>
  <c r="E650" i="7"/>
  <c r="E651" i="7"/>
  <c r="E652" i="7"/>
  <c r="E653" i="7"/>
  <c r="E654" i="7"/>
  <c r="E655" i="7"/>
  <c r="E656" i="7"/>
  <c r="E657" i="7"/>
  <c r="E658" i="7"/>
  <c r="E659" i="7"/>
  <c r="E660" i="7"/>
  <c r="E661" i="7"/>
  <c r="E662" i="7"/>
  <c r="E663" i="7"/>
  <c r="E664" i="7"/>
  <c r="E665" i="7"/>
  <c r="E666" i="7"/>
  <c r="E667" i="7"/>
  <c r="E668" i="7"/>
  <c r="E669" i="7"/>
  <c r="E670" i="7"/>
  <c r="E671" i="7"/>
  <c r="E672" i="7"/>
  <c r="E673" i="7"/>
  <c r="E674" i="7"/>
  <c r="E675" i="7"/>
  <c r="E676" i="7"/>
  <c r="E677" i="7"/>
  <c r="E678" i="7"/>
  <c r="E679" i="7"/>
  <c r="E680" i="7"/>
  <c r="E681" i="7"/>
  <c r="E682" i="7"/>
  <c r="E683" i="7"/>
  <c r="E684" i="7"/>
  <c r="E685" i="7"/>
  <c r="E686" i="7"/>
  <c r="E687" i="7"/>
  <c r="E688" i="7"/>
  <c r="E689" i="7"/>
  <c r="E690" i="7"/>
  <c r="E691" i="7"/>
  <c r="E692" i="7"/>
  <c r="E693" i="7"/>
  <c r="E694" i="7"/>
  <c r="E695" i="7"/>
  <c r="E696" i="7"/>
  <c r="E697" i="7"/>
  <c r="E698" i="7"/>
  <c r="E699" i="7"/>
  <c r="E700" i="7"/>
  <c r="E701" i="7"/>
  <c r="E702" i="7"/>
  <c r="E703" i="7"/>
  <c r="E704" i="7"/>
  <c r="E705" i="7"/>
  <c r="E706" i="7"/>
  <c r="E707" i="7"/>
  <c r="E708" i="7"/>
  <c r="E709" i="7"/>
  <c r="E710" i="7"/>
  <c r="E711" i="7"/>
  <c r="E712" i="7"/>
  <c r="E713" i="7"/>
  <c r="E714" i="7"/>
  <c r="E715" i="7"/>
  <c r="E716" i="7"/>
  <c r="E717" i="7"/>
  <c r="E718" i="7"/>
  <c r="E719" i="7"/>
  <c r="E720" i="7"/>
  <c r="E721" i="7"/>
  <c r="E722" i="7"/>
  <c r="E723" i="7"/>
  <c r="E724" i="7"/>
  <c r="E725" i="7"/>
  <c r="E726" i="7"/>
  <c r="E727" i="7"/>
  <c r="E728" i="7"/>
  <c r="E729" i="7"/>
  <c r="E730" i="7"/>
  <c r="E731" i="7"/>
  <c r="E732" i="7"/>
  <c r="E733" i="7"/>
  <c r="E734" i="7"/>
  <c r="E735" i="7"/>
  <c r="E736" i="7"/>
  <c r="E737" i="7"/>
  <c r="E738" i="7"/>
  <c r="E739" i="7"/>
  <c r="E740" i="7"/>
  <c r="E741" i="7"/>
  <c r="E742" i="7"/>
  <c r="E743" i="7"/>
  <c r="E744" i="7"/>
  <c r="E745" i="7"/>
  <c r="E746" i="7"/>
  <c r="E747" i="7"/>
  <c r="E748" i="7"/>
  <c r="E749" i="7"/>
  <c r="E750" i="7"/>
  <c r="E751" i="7"/>
  <c r="E752" i="7"/>
  <c r="E753" i="7"/>
  <c r="E754" i="7"/>
  <c r="E755" i="7"/>
  <c r="E756" i="7"/>
  <c r="E757" i="7"/>
  <c r="E758" i="7"/>
  <c r="E759" i="7"/>
  <c r="E760" i="7"/>
  <c r="E761" i="7"/>
  <c r="E762" i="7"/>
  <c r="E763" i="7"/>
  <c r="E764" i="7"/>
  <c r="E765" i="7"/>
  <c r="E766" i="7"/>
  <c r="E767" i="7"/>
  <c r="E768" i="7"/>
  <c r="E769" i="7"/>
  <c r="E770" i="7"/>
  <c r="E771" i="7"/>
  <c r="E772" i="7"/>
  <c r="E773" i="7"/>
  <c r="E774" i="7"/>
  <c r="E775" i="7"/>
  <c r="E776" i="7"/>
  <c r="E777" i="7"/>
  <c r="E778" i="7"/>
  <c r="E779" i="7"/>
  <c r="E780" i="7"/>
  <c r="E781" i="7"/>
  <c r="E782" i="7"/>
  <c r="E783" i="7"/>
  <c r="E784" i="7"/>
  <c r="E785" i="7"/>
  <c r="E786" i="7"/>
  <c r="E787" i="7"/>
  <c r="E788" i="7"/>
  <c r="E789" i="7"/>
  <c r="E790" i="7"/>
  <c r="E791" i="7"/>
  <c r="E792" i="7"/>
  <c r="E793" i="7"/>
  <c r="E794" i="7"/>
  <c r="E795" i="7"/>
  <c r="E796" i="7"/>
  <c r="E797" i="7"/>
  <c r="E798" i="7"/>
  <c r="E799" i="7"/>
  <c r="E800" i="7"/>
  <c r="E801" i="7"/>
  <c r="E802" i="7"/>
  <c r="E803" i="7"/>
  <c r="E804" i="7"/>
  <c r="E805" i="7"/>
  <c r="E806" i="7"/>
  <c r="E807" i="7"/>
  <c r="E808" i="7"/>
  <c r="E809" i="7"/>
  <c r="E810" i="7"/>
  <c r="E811" i="7"/>
  <c r="E812" i="7"/>
  <c r="E813" i="7"/>
  <c r="E814" i="7"/>
  <c r="E815" i="7"/>
  <c r="E816" i="7"/>
  <c r="E817" i="7"/>
  <c r="E818" i="7"/>
  <c r="E819" i="7"/>
  <c r="E820" i="7"/>
  <c r="E821" i="7"/>
  <c r="E822" i="7"/>
  <c r="E823" i="7"/>
  <c r="E824" i="7"/>
  <c r="E825" i="7"/>
  <c r="E826" i="7"/>
  <c r="E827" i="7"/>
  <c r="E828" i="7"/>
  <c r="E829" i="7"/>
  <c r="E830" i="7"/>
  <c r="E831" i="7"/>
  <c r="E832" i="7"/>
  <c r="E833" i="7"/>
  <c r="E834" i="7"/>
  <c r="E835" i="7"/>
  <c r="E836" i="7"/>
  <c r="E837" i="7"/>
  <c r="E838" i="7"/>
  <c r="E839" i="7"/>
  <c r="E840" i="7"/>
  <c r="E841" i="7"/>
  <c r="E842" i="7"/>
  <c r="E843" i="7"/>
  <c r="E844" i="7"/>
  <c r="E845" i="7"/>
  <c r="E846" i="7"/>
  <c r="E847" i="7"/>
  <c r="E848" i="7"/>
  <c r="E849" i="7"/>
  <c r="E850" i="7"/>
  <c r="E851" i="7"/>
  <c r="E852" i="7"/>
  <c r="E853" i="7"/>
  <c r="E854" i="7"/>
  <c r="E855" i="7"/>
  <c r="E856" i="7"/>
  <c r="E857" i="7"/>
  <c r="E858" i="7"/>
  <c r="E859" i="7"/>
  <c r="E860" i="7"/>
  <c r="E861" i="7"/>
  <c r="E862" i="7"/>
  <c r="E863" i="7"/>
  <c r="E864" i="7"/>
  <c r="E865" i="7"/>
  <c r="E866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880" i="7"/>
  <c r="E881" i="7"/>
  <c r="E882" i="7"/>
  <c r="E883" i="7"/>
  <c r="E884" i="7"/>
  <c r="E885" i="7"/>
  <c r="E886" i="7"/>
  <c r="E887" i="7"/>
  <c r="E888" i="7"/>
  <c r="E889" i="7"/>
  <c r="E890" i="7"/>
  <c r="E891" i="7"/>
  <c r="E892" i="7"/>
  <c r="E893" i="7"/>
  <c r="E894" i="7"/>
  <c r="E895" i="7"/>
  <c r="E896" i="7"/>
  <c r="E897" i="7"/>
  <c r="E898" i="7"/>
  <c r="E899" i="7"/>
  <c r="E900" i="7"/>
  <c r="E901" i="7"/>
  <c r="E902" i="7"/>
  <c r="E903" i="7"/>
  <c r="E904" i="7"/>
  <c r="E905" i="7"/>
  <c r="E906" i="7"/>
  <c r="E907" i="7"/>
  <c r="E908" i="7"/>
  <c r="E909" i="7"/>
  <c r="E910" i="7"/>
  <c r="E911" i="7"/>
  <c r="E912" i="7"/>
  <c r="E913" i="7"/>
  <c r="E914" i="7"/>
  <c r="E915" i="7"/>
  <c r="E916" i="7"/>
  <c r="E917" i="7"/>
  <c r="E918" i="7"/>
  <c r="E919" i="7"/>
  <c r="E920" i="7"/>
  <c r="E921" i="7"/>
  <c r="E922" i="7"/>
  <c r="E923" i="7"/>
  <c r="E924" i="7"/>
  <c r="E925" i="7"/>
  <c r="E926" i="7"/>
  <c r="E927" i="7"/>
  <c r="E928" i="7"/>
  <c r="E929" i="7"/>
  <c r="E930" i="7"/>
  <c r="E931" i="7"/>
  <c r="E932" i="7"/>
  <c r="E933" i="7"/>
  <c r="E934" i="7"/>
  <c r="E935" i="7"/>
  <c r="E936" i="7"/>
  <c r="E937" i="7"/>
  <c r="E938" i="7"/>
  <c r="E939" i="7"/>
  <c r="E940" i="7"/>
  <c r="E941" i="7"/>
  <c r="E942" i="7"/>
  <c r="E943" i="7"/>
  <c r="E944" i="7"/>
  <c r="E945" i="7"/>
  <c r="E946" i="7"/>
  <c r="E947" i="7"/>
  <c r="E948" i="7"/>
  <c r="E949" i="7"/>
  <c r="E950" i="7"/>
  <c r="E951" i="7"/>
  <c r="E952" i="7"/>
  <c r="E953" i="7"/>
  <c r="E954" i="7"/>
  <c r="E955" i="7"/>
  <c r="E956" i="7"/>
  <c r="E957" i="7"/>
  <c r="E958" i="7"/>
  <c r="E959" i="7"/>
  <c r="E960" i="7"/>
  <c r="E961" i="7"/>
  <c r="E962" i="7"/>
  <c r="E963" i="7"/>
  <c r="E964" i="7"/>
  <c r="E965" i="7"/>
  <c r="E966" i="7"/>
  <c r="E967" i="7"/>
  <c r="E968" i="7"/>
  <c r="E969" i="7"/>
  <c r="E970" i="7"/>
  <c r="E971" i="7"/>
  <c r="E972" i="7"/>
  <c r="E973" i="7"/>
  <c r="E974" i="7"/>
  <c r="E975" i="7"/>
  <c r="E976" i="7"/>
  <c r="E977" i="7"/>
  <c r="E978" i="7"/>
  <c r="E979" i="7"/>
  <c r="E980" i="7"/>
  <c r="E981" i="7"/>
  <c r="E982" i="7"/>
  <c r="E983" i="7"/>
  <c r="E984" i="7"/>
  <c r="E985" i="7"/>
  <c r="E986" i="7"/>
  <c r="E987" i="7"/>
  <c r="E988" i="7"/>
  <c r="E989" i="7"/>
  <c r="E990" i="7"/>
  <c r="E991" i="7"/>
  <c r="E992" i="7"/>
  <c r="E993" i="7"/>
  <c r="E994" i="7"/>
  <c r="E995" i="7"/>
  <c r="E996" i="7"/>
  <c r="E997" i="7"/>
  <c r="E998" i="7"/>
  <c r="E999" i="7"/>
  <c r="E1000" i="7"/>
  <c r="E1001" i="7"/>
  <c r="E1002" i="7"/>
  <c r="E1003" i="7"/>
  <c r="E1004" i="7"/>
  <c r="E1005" i="7"/>
  <c r="E1006" i="7"/>
  <c r="E1007" i="7"/>
  <c r="E1008" i="7"/>
  <c r="E1009" i="7"/>
  <c r="E1010" i="7"/>
  <c r="E1011" i="7"/>
  <c r="E1012" i="7"/>
  <c r="E1013" i="7"/>
  <c r="E1014" i="7"/>
  <c r="E1015" i="7"/>
  <c r="E1016" i="7"/>
  <c r="E1017" i="7"/>
  <c r="E1018" i="7"/>
  <c r="E1019" i="7"/>
  <c r="E1020" i="7"/>
  <c r="E1021" i="7"/>
  <c r="E1022" i="7"/>
  <c r="E1023" i="7"/>
  <c r="E1024" i="7"/>
  <c r="E1025" i="7"/>
  <c r="E1026" i="7"/>
  <c r="E1027" i="7"/>
  <c r="E1028" i="7"/>
  <c r="E1029" i="7"/>
  <c r="E1030" i="7"/>
  <c r="E1031" i="7"/>
  <c r="E1032" i="7"/>
  <c r="E1033" i="7"/>
  <c r="E1034" i="7"/>
  <c r="E1035" i="7"/>
  <c r="E1036" i="7"/>
  <c r="E1037" i="7"/>
  <c r="E1038" i="7"/>
  <c r="E1039" i="7"/>
  <c r="E1040" i="7"/>
  <c r="E1041" i="7"/>
  <c r="E1042" i="7"/>
  <c r="E1043" i="7"/>
  <c r="E1044" i="7"/>
  <c r="E1045" i="7"/>
  <c r="E1046" i="7"/>
  <c r="E1047" i="7"/>
  <c r="E1048" i="7"/>
  <c r="E1049" i="7"/>
  <c r="E1050" i="7"/>
  <c r="E1051" i="7"/>
  <c r="E1052" i="7"/>
  <c r="E1053" i="7"/>
  <c r="E1054" i="7"/>
  <c r="E1055" i="7"/>
  <c r="E1056" i="7"/>
  <c r="E1057" i="7"/>
  <c r="E1058" i="7"/>
  <c r="E1059" i="7"/>
  <c r="E1060" i="7"/>
  <c r="E1061" i="7"/>
  <c r="E1062" i="7"/>
  <c r="E1063" i="7"/>
  <c r="E1064" i="7"/>
  <c r="E1065" i="7"/>
  <c r="E1066" i="7"/>
  <c r="E1067" i="7"/>
  <c r="E1068" i="7"/>
  <c r="E1069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3" i="7"/>
  <c r="E1094" i="7"/>
  <c r="E1095" i="7"/>
  <c r="E1096" i="7"/>
  <c r="E1097" i="7"/>
  <c r="E1098" i="7"/>
  <c r="E1099" i="7"/>
  <c r="E1100" i="7"/>
  <c r="E1101" i="7"/>
  <c r="E1102" i="7"/>
  <c r="E1103" i="7"/>
  <c r="E1104" i="7"/>
  <c r="E1105" i="7"/>
  <c r="E1106" i="7"/>
  <c r="E1107" i="7"/>
  <c r="E1108" i="7"/>
  <c r="E1109" i="7"/>
  <c r="E1110" i="7"/>
  <c r="E1111" i="7"/>
  <c r="E1112" i="7"/>
  <c r="E1113" i="7"/>
  <c r="E1114" i="7"/>
  <c r="E1115" i="7"/>
  <c r="E1116" i="7"/>
  <c r="E1117" i="7"/>
  <c r="E1118" i="7"/>
  <c r="E1119" i="7"/>
  <c r="E1120" i="7"/>
  <c r="E1121" i="7"/>
  <c r="E1122" i="7"/>
  <c r="E1123" i="7"/>
  <c r="E1124" i="7"/>
  <c r="E1125" i="7"/>
  <c r="E1126" i="7"/>
  <c r="E1127" i="7"/>
  <c r="E1128" i="7"/>
  <c r="E1129" i="7"/>
  <c r="E1130" i="7"/>
  <c r="E1131" i="7"/>
  <c r="E1132" i="7"/>
  <c r="E1133" i="7"/>
  <c r="E1134" i="7"/>
  <c r="E1135" i="7"/>
  <c r="E1136" i="7"/>
  <c r="E1137" i="7"/>
  <c r="E1138" i="7"/>
  <c r="E1139" i="7"/>
  <c r="E1140" i="7"/>
  <c r="E1141" i="7"/>
  <c r="E1142" i="7"/>
  <c r="E1143" i="7"/>
  <c r="E1144" i="7"/>
  <c r="E1145" i="7"/>
  <c r="E1146" i="7"/>
  <c r="E1147" i="7"/>
  <c r="E1148" i="7"/>
  <c r="E1149" i="7"/>
  <c r="E1150" i="7"/>
  <c r="E1151" i="7"/>
  <c r="E1152" i="7"/>
  <c r="E1153" i="7"/>
  <c r="E1154" i="7"/>
  <c r="E1155" i="7"/>
  <c r="E1156" i="7"/>
  <c r="E1157" i="7"/>
  <c r="E1158" i="7"/>
  <c r="E1159" i="7"/>
  <c r="E1160" i="7"/>
  <c r="E1161" i="7"/>
  <c r="E1162" i="7"/>
  <c r="E1163" i="7"/>
  <c r="E1164" i="7"/>
  <c r="E1165" i="7"/>
  <c r="E1166" i="7"/>
  <c r="E1167" i="7"/>
  <c r="E1168" i="7"/>
  <c r="E1169" i="7"/>
  <c r="E1170" i="7"/>
  <c r="E1171" i="7"/>
  <c r="E1172" i="7"/>
  <c r="E1173" i="7"/>
  <c r="E1174" i="7"/>
  <c r="E1175" i="7"/>
  <c r="E1176" i="7"/>
  <c r="E1177" i="7"/>
  <c r="E1178" i="7"/>
  <c r="E1179" i="7"/>
  <c r="E1180" i="7"/>
  <c r="E1181" i="7"/>
  <c r="E1182" i="7"/>
  <c r="E1183" i="7"/>
  <c r="E1184" i="7"/>
  <c r="E1185" i="7"/>
  <c r="E1186" i="7"/>
  <c r="E1187" i="7"/>
  <c r="E1188" i="7"/>
  <c r="E1189" i="7"/>
  <c r="E1190" i="7"/>
  <c r="E1191" i="7"/>
  <c r="E1192" i="7"/>
  <c r="E1193" i="7"/>
  <c r="E1194" i="7"/>
  <c r="E1195" i="7"/>
  <c r="E1196" i="7"/>
  <c r="E1197" i="7"/>
  <c r="E1198" i="7"/>
  <c r="E1199" i="7"/>
  <c r="E1200" i="7"/>
  <c r="E1201" i="7"/>
  <c r="E1202" i="7"/>
  <c r="E1203" i="7"/>
  <c r="E1204" i="7"/>
  <c r="E1205" i="7"/>
  <c r="E1206" i="7"/>
  <c r="E1207" i="7"/>
  <c r="E1208" i="7"/>
  <c r="E1209" i="7"/>
  <c r="E1210" i="7"/>
  <c r="E1211" i="7"/>
  <c r="E1212" i="7"/>
  <c r="E1213" i="7"/>
  <c r="E1214" i="7"/>
  <c r="E1215" i="7"/>
  <c r="E1216" i="7"/>
  <c r="E1217" i="7"/>
  <c r="E1218" i="7"/>
  <c r="E1219" i="7"/>
  <c r="E1220" i="7"/>
  <c r="E1221" i="7"/>
  <c r="E1222" i="7"/>
  <c r="E1223" i="7"/>
  <c r="E1224" i="7"/>
  <c r="E1225" i="7"/>
  <c r="E1226" i="7"/>
  <c r="E1227" i="7"/>
  <c r="E1228" i="7"/>
  <c r="E1229" i="7"/>
  <c r="E1230" i="7"/>
  <c r="E1231" i="7"/>
  <c r="E1232" i="7"/>
  <c r="E1233" i="7"/>
  <c r="E1234" i="7"/>
  <c r="E1235" i="7"/>
  <c r="E1236" i="7"/>
  <c r="E1237" i="7"/>
  <c r="E1238" i="7"/>
  <c r="E1239" i="7"/>
  <c r="E1240" i="7"/>
  <c r="E1241" i="7"/>
  <c r="E1242" i="7"/>
  <c r="E1243" i="7"/>
  <c r="E1244" i="7"/>
  <c r="E1245" i="7"/>
  <c r="E1246" i="7"/>
  <c r="E1247" i="7"/>
  <c r="E1248" i="7"/>
  <c r="E1249" i="7"/>
  <c r="E1250" i="7"/>
  <c r="E1251" i="7"/>
  <c r="E1252" i="7"/>
  <c r="E1253" i="7"/>
  <c r="E1254" i="7"/>
  <c r="E1255" i="7"/>
  <c r="E1256" i="7"/>
  <c r="E1257" i="7"/>
  <c r="E1258" i="7"/>
  <c r="E1259" i="7"/>
  <c r="E1260" i="7"/>
  <c r="E1261" i="7"/>
  <c r="E1262" i="7"/>
  <c r="E1263" i="7"/>
  <c r="E1264" i="7"/>
  <c r="E1265" i="7"/>
  <c r="E1266" i="7"/>
  <c r="E1267" i="7"/>
  <c r="E1268" i="7"/>
  <c r="E1269" i="7"/>
  <c r="E1270" i="7"/>
  <c r="E1271" i="7"/>
  <c r="E1272" i="7"/>
  <c r="E1273" i="7"/>
  <c r="E1274" i="7"/>
  <c r="E1275" i="7"/>
  <c r="E1276" i="7"/>
  <c r="E1277" i="7"/>
  <c r="E1278" i="7"/>
  <c r="E1279" i="7"/>
  <c r="E1280" i="7"/>
  <c r="E1281" i="7"/>
  <c r="E1282" i="7"/>
  <c r="E1283" i="7"/>
  <c r="E1284" i="7"/>
  <c r="E1285" i="7"/>
  <c r="E1286" i="7"/>
  <c r="E1287" i="7"/>
  <c r="E1288" i="7"/>
  <c r="E1289" i="7"/>
  <c r="E1290" i="7"/>
  <c r="E1291" i="7"/>
  <c r="E1292" i="7"/>
  <c r="E1293" i="7"/>
  <c r="E1294" i="7"/>
  <c r="E1295" i="7"/>
  <c r="E1296" i="7"/>
  <c r="E1297" i="7"/>
  <c r="E1298" i="7"/>
  <c r="E1299" i="7"/>
  <c r="E1300" i="7"/>
  <c r="E1301" i="7"/>
  <c r="E1302" i="7"/>
  <c r="E1303" i="7"/>
  <c r="E1304" i="7"/>
  <c r="E1305" i="7"/>
  <c r="E1306" i="7"/>
  <c r="E1307" i="7"/>
  <c r="E1308" i="7"/>
  <c r="E1309" i="7"/>
  <c r="E1310" i="7"/>
  <c r="E1311" i="7"/>
  <c r="E1312" i="7"/>
  <c r="E1313" i="7"/>
  <c r="E1314" i="7"/>
  <c r="E1315" i="7"/>
  <c r="E1316" i="7"/>
  <c r="E1317" i="7"/>
  <c r="E1318" i="7"/>
  <c r="E1319" i="7"/>
  <c r="E1320" i="7"/>
  <c r="E1321" i="7"/>
  <c r="E1322" i="7"/>
  <c r="E1323" i="7"/>
  <c r="E1324" i="7"/>
  <c r="E1325" i="7"/>
  <c r="E1326" i="7"/>
  <c r="E1327" i="7"/>
  <c r="E1328" i="7"/>
  <c r="E1329" i="7"/>
  <c r="E1330" i="7"/>
  <c r="E1331" i="7"/>
  <c r="E1332" i="7"/>
  <c r="E1333" i="7"/>
  <c r="E1334" i="7"/>
  <c r="E1335" i="7"/>
  <c r="E1336" i="7"/>
  <c r="E1337" i="7"/>
  <c r="E1338" i="7"/>
  <c r="E1339" i="7"/>
  <c r="E1340" i="7"/>
  <c r="E1341" i="7"/>
  <c r="E1342" i="7"/>
  <c r="E1343" i="7"/>
  <c r="E1344" i="7"/>
  <c r="E1345" i="7"/>
  <c r="E1346" i="7"/>
  <c r="E1347" i="7"/>
  <c r="E1348" i="7"/>
  <c r="E1349" i="7"/>
  <c r="E1350" i="7"/>
  <c r="E1351" i="7"/>
  <c r="E1352" i="7"/>
  <c r="E1353" i="7"/>
  <c r="E1354" i="7"/>
  <c r="E1355" i="7"/>
  <c r="E1356" i="7"/>
  <c r="E1357" i="7"/>
  <c r="E1358" i="7"/>
  <c r="E1359" i="7"/>
  <c r="E1360" i="7"/>
  <c r="E1361" i="7"/>
  <c r="E1362" i="7"/>
  <c r="E1363" i="7"/>
  <c r="E1364" i="7"/>
  <c r="E1365" i="7"/>
  <c r="E1366" i="7"/>
  <c r="E1367" i="7"/>
  <c r="E1368" i="7"/>
  <c r="E1369" i="7"/>
  <c r="E1370" i="7"/>
  <c r="E1371" i="7"/>
  <c r="E1372" i="7"/>
  <c r="E1373" i="7"/>
  <c r="E1374" i="7"/>
  <c r="E1375" i="7"/>
  <c r="E1376" i="7"/>
  <c r="E1377" i="7"/>
  <c r="E1378" i="7"/>
  <c r="E1379" i="7"/>
  <c r="E1380" i="7"/>
  <c r="E1381" i="7"/>
  <c r="E1382" i="7"/>
  <c r="E1383" i="7"/>
  <c r="E1384" i="7"/>
  <c r="E1385" i="7"/>
  <c r="E1386" i="7"/>
  <c r="E1387" i="7"/>
  <c r="E1388" i="7"/>
  <c r="E1389" i="7"/>
  <c r="E1390" i="7"/>
  <c r="E1391" i="7"/>
  <c r="E1392" i="7"/>
  <c r="E1393" i="7"/>
  <c r="E1394" i="7"/>
  <c r="E1395" i="7"/>
  <c r="E1396" i="7"/>
  <c r="E1397" i="7"/>
  <c r="E1398" i="7"/>
  <c r="E1399" i="7"/>
  <c r="E1400" i="7"/>
  <c r="E1401" i="7"/>
  <c r="E1402" i="7"/>
  <c r="E1403" i="7"/>
  <c r="E1404" i="7"/>
  <c r="E1405" i="7"/>
  <c r="E1406" i="7"/>
  <c r="E1407" i="7"/>
  <c r="E1408" i="7"/>
  <c r="E1409" i="7"/>
  <c r="E1410" i="7"/>
  <c r="E1411" i="7"/>
  <c r="E1412" i="7"/>
  <c r="E1413" i="7"/>
  <c r="E1414" i="7"/>
  <c r="E1415" i="7"/>
  <c r="E1416" i="7"/>
  <c r="E1417" i="7"/>
  <c r="E1418" i="7"/>
  <c r="E1419" i="7"/>
  <c r="E1420" i="7"/>
  <c r="E1421" i="7"/>
  <c r="E1422" i="7"/>
  <c r="E1423" i="7"/>
  <c r="E1424" i="7"/>
  <c r="E1425" i="7"/>
  <c r="E1426" i="7"/>
  <c r="E1427" i="7"/>
  <c r="E1428" i="7"/>
  <c r="E1429" i="7"/>
  <c r="E1430" i="7"/>
  <c r="E1431" i="7"/>
  <c r="E1432" i="7"/>
  <c r="E1433" i="7"/>
  <c r="E1434" i="7"/>
  <c r="E1435" i="7"/>
  <c r="E1436" i="7"/>
  <c r="E1437" i="7"/>
  <c r="E1438" i="7"/>
  <c r="E1439" i="7"/>
  <c r="E1440" i="7"/>
  <c r="E1441" i="7"/>
  <c r="E1442" i="7"/>
  <c r="E1443" i="7"/>
  <c r="E1444" i="7"/>
  <c r="E1445" i="7"/>
  <c r="E1446" i="7"/>
  <c r="E1447" i="7"/>
  <c r="E1448" i="7"/>
  <c r="E1449" i="7"/>
  <c r="E1450" i="7"/>
  <c r="E1451" i="7"/>
  <c r="E1452" i="7"/>
  <c r="E1453" i="7"/>
  <c r="E1454" i="7"/>
  <c r="E1455" i="7"/>
  <c r="E1456" i="7"/>
  <c r="E1457" i="7"/>
  <c r="E1458" i="7"/>
  <c r="E1459" i="7"/>
  <c r="E1460" i="7"/>
  <c r="E1461" i="7"/>
  <c r="E1462" i="7"/>
  <c r="E1463" i="7"/>
  <c r="E1464" i="7"/>
  <c r="E1465" i="7"/>
  <c r="E1466" i="7"/>
  <c r="E1467" i="7"/>
  <c r="E1468" i="7"/>
  <c r="E1469" i="7"/>
  <c r="E1470" i="7"/>
  <c r="E1471" i="7"/>
  <c r="E1472" i="7"/>
  <c r="E1473" i="7"/>
  <c r="E1474" i="7"/>
  <c r="E1475" i="7"/>
  <c r="E1476" i="7"/>
  <c r="E1477" i="7"/>
  <c r="E1478" i="7"/>
  <c r="E1479" i="7"/>
  <c r="E1480" i="7"/>
  <c r="E1481" i="7"/>
  <c r="E1482" i="7"/>
  <c r="E1483" i="7"/>
  <c r="E1484" i="7"/>
  <c r="E1485" i="7"/>
  <c r="E1486" i="7"/>
  <c r="E1487" i="7"/>
  <c r="E1488" i="7"/>
  <c r="E1489" i="7"/>
  <c r="E1490" i="7"/>
  <c r="E1491" i="7"/>
  <c r="E1492" i="7"/>
  <c r="E1493" i="7"/>
  <c r="E1494" i="7"/>
  <c r="E1495" i="7"/>
  <c r="E1496" i="7"/>
  <c r="E1497" i="7"/>
  <c r="E1498" i="7"/>
  <c r="E1499" i="7"/>
  <c r="E1500" i="7"/>
  <c r="E1501" i="7"/>
  <c r="E1502" i="7"/>
  <c r="E1503" i="7"/>
  <c r="E1504" i="7"/>
  <c r="E1505" i="7"/>
  <c r="E1506" i="7"/>
  <c r="E1507" i="7"/>
  <c r="E1508" i="7"/>
  <c r="E1509" i="7"/>
  <c r="E1510" i="7"/>
  <c r="E1511" i="7"/>
  <c r="E1512" i="7"/>
  <c r="E1513" i="7"/>
  <c r="E1514" i="7"/>
  <c r="E1515" i="7"/>
  <c r="E1516" i="7"/>
  <c r="E1517" i="7"/>
  <c r="E1518" i="7"/>
  <c r="E1519" i="7"/>
  <c r="E1520" i="7"/>
  <c r="E1521" i="7"/>
  <c r="E1522" i="7"/>
  <c r="E1523" i="7"/>
  <c r="E1524" i="7"/>
  <c r="E1525" i="7"/>
  <c r="E1526" i="7"/>
  <c r="E1527" i="7"/>
  <c r="E1528" i="7"/>
  <c r="E1529" i="7"/>
  <c r="E1530" i="7"/>
  <c r="E1531" i="7"/>
  <c r="E1532" i="7"/>
  <c r="E1533" i="7"/>
  <c r="E1534" i="7"/>
  <c r="E1535" i="7"/>
  <c r="E1536" i="7"/>
  <c r="E1537" i="7"/>
  <c r="E1538" i="7"/>
  <c r="E1539" i="7"/>
  <c r="E1540" i="7"/>
  <c r="E1541" i="7"/>
  <c r="E1542" i="7"/>
  <c r="E1543" i="7"/>
  <c r="E1544" i="7"/>
  <c r="E1545" i="7"/>
  <c r="E1546" i="7"/>
  <c r="E1547" i="7"/>
  <c r="E1548" i="7"/>
  <c r="E1549" i="7"/>
  <c r="E1550" i="7"/>
  <c r="E1551" i="7"/>
  <c r="E1552" i="7"/>
  <c r="E1553" i="7"/>
  <c r="E1554" i="7"/>
  <c r="E1555" i="7"/>
  <c r="E1556" i="7"/>
  <c r="E1557" i="7"/>
  <c r="E1558" i="7"/>
  <c r="E1559" i="7"/>
  <c r="E1560" i="7"/>
  <c r="E1561" i="7"/>
  <c r="E1562" i="7"/>
  <c r="E1563" i="7"/>
  <c r="E1564" i="7"/>
  <c r="E1565" i="7"/>
  <c r="E1566" i="7"/>
  <c r="E1567" i="7"/>
  <c r="E1568" i="7"/>
  <c r="E1569" i="7"/>
  <c r="E1570" i="7"/>
  <c r="E1571" i="7"/>
  <c r="E1572" i="7"/>
  <c r="E1573" i="7"/>
  <c r="E1574" i="7"/>
  <c r="E1575" i="7"/>
  <c r="E1576" i="7"/>
  <c r="E1577" i="7"/>
  <c r="E1578" i="7"/>
  <c r="E1579" i="7"/>
  <c r="E1580" i="7"/>
  <c r="E1581" i="7"/>
  <c r="E1582" i="7"/>
  <c r="E1583" i="7"/>
  <c r="E1584" i="7"/>
  <c r="E1585" i="7"/>
  <c r="E1586" i="7"/>
  <c r="E1587" i="7"/>
  <c r="E1588" i="7"/>
  <c r="E1589" i="7"/>
  <c r="E1590" i="7"/>
  <c r="E1591" i="7"/>
  <c r="E1592" i="7"/>
  <c r="E1593" i="7"/>
  <c r="E1594" i="7"/>
  <c r="E1595" i="7"/>
  <c r="E1596" i="7"/>
  <c r="E1597" i="7"/>
  <c r="E1598" i="7"/>
  <c r="E1599" i="7"/>
  <c r="E1600" i="7"/>
  <c r="E1601" i="7"/>
  <c r="E1602" i="7"/>
  <c r="E1603" i="7"/>
  <c r="E1604" i="7"/>
  <c r="E1605" i="7"/>
  <c r="E1606" i="7"/>
  <c r="E1607" i="7"/>
  <c r="E1608" i="7"/>
  <c r="E1609" i="7"/>
  <c r="E1610" i="7"/>
  <c r="E1611" i="7"/>
  <c r="E1612" i="7"/>
  <c r="E1613" i="7"/>
  <c r="E1614" i="7"/>
  <c r="E1615" i="7"/>
  <c r="E1616" i="7"/>
  <c r="E1617" i="7"/>
  <c r="E1618" i="7"/>
  <c r="E1619" i="7"/>
  <c r="E1620" i="7"/>
  <c r="E1621" i="7"/>
  <c r="E1622" i="7"/>
  <c r="E1623" i="7"/>
  <c r="E1624" i="7"/>
  <c r="E1625" i="7"/>
  <c r="E1626" i="7"/>
  <c r="E1627" i="7"/>
  <c r="E1628" i="7"/>
  <c r="E1629" i="7"/>
  <c r="E1630" i="7"/>
  <c r="E1631" i="7"/>
  <c r="E1632" i="7"/>
  <c r="E1633" i="7"/>
  <c r="E1634" i="7"/>
  <c r="E1635" i="7"/>
  <c r="E1636" i="7"/>
  <c r="E1637" i="7"/>
  <c r="E1638" i="7"/>
  <c r="E1639" i="7"/>
  <c r="E1640" i="7"/>
  <c r="E1641" i="7"/>
  <c r="E1642" i="7"/>
  <c r="E1643" i="7"/>
  <c r="E1644" i="7"/>
  <c r="E1645" i="7"/>
  <c r="E1646" i="7"/>
  <c r="E1647" i="7"/>
  <c r="E1648" i="7"/>
  <c r="E1649" i="7"/>
  <c r="E1650" i="7"/>
  <c r="E1651" i="7"/>
  <c r="E1652" i="7"/>
  <c r="E1653" i="7"/>
  <c r="E1654" i="7"/>
  <c r="E1655" i="7"/>
  <c r="E1656" i="7"/>
  <c r="E1657" i="7"/>
  <c r="E1658" i="7"/>
  <c r="E1659" i="7"/>
  <c r="E1660" i="7"/>
  <c r="E1661" i="7"/>
  <c r="E1662" i="7"/>
  <c r="E1663" i="7"/>
  <c r="E1664" i="7"/>
  <c r="E1665" i="7"/>
  <c r="E1666" i="7"/>
  <c r="E1667" i="7"/>
  <c r="E1668" i="7"/>
  <c r="E1669" i="7"/>
  <c r="E1670" i="7"/>
  <c r="E1671" i="7"/>
  <c r="E1672" i="7"/>
  <c r="E1673" i="7"/>
  <c r="E1674" i="7"/>
  <c r="E1675" i="7"/>
  <c r="E1676" i="7"/>
  <c r="E1677" i="7"/>
  <c r="E1678" i="7"/>
  <c r="E1679" i="7"/>
  <c r="E1680" i="7"/>
  <c r="E1681" i="7"/>
  <c r="E1682" i="7"/>
  <c r="E1683" i="7"/>
  <c r="E1684" i="7"/>
  <c r="E1685" i="7"/>
  <c r="E1686" i="7"/>
  <c r="E1687" i="7"/>
  <c r="E1688" i="7"/>
  <c r="E1689" i="7"/>
  <c r="E1690" i="7"/>
  <c r="E1691" i="7"/>
  <c r="E1692" i="7"/>
  <c r="E1693" i="7"/>
  <c r="E1694" i="7"/>
  <c r="E1695" i="7"/>
  <c r="E1696" i="7"/>
  <c r="E1697" i="7"/>
  <c r="E1698" i="7"/>
  <c r="E1699" i="7"/>
  <c r="E1700" i="7"/>
  <c r="E1701" i="7"/>
  <c r="E1702" i="7"/>
  <c r="E1703" i="7"/>
  <c r="E1704" i="7"/>
  <c r="E1705" i="7"/>
  <c r="E1706" i="7"/>
  <c r="E1707" i="7"/>
  <c r="E1708" i="7"/>
  <c r="E1709" i="7"/>
  <c r="E1710" i="7"/>
  <c r="E1711" i="7"/>
  <c r="E1712" i="7"/>
  <c r="E1713" i="7"/>
  <c r="E1714" i="7"/>
  <c r="E1715" i="7"/>
  <c r="E1716" i="7"/>
  <c r="E1717" i="7"/>
  <c r="E1718" i="7"/>
  <c r="E1719" i="7"/>
  <c r="E1720" i="7"/>
  <c r="E1721" i="7"/>
  <c r="E1722" i="7"/>
  <c r="E1723" i="7"/>
  <c r="E1724" i="7"/>
  <c r="E1725" i="7"/>
  <c r="E1726" i="7"/>
  <c r="E1727" i="7"/>
  <c r="E1728" i="7"/>
  <c r="E1729" i="7"/>
  <c r="E1730" i="7"/>
  <c r="E1731" i="7"/>
  <c r="E1732" i="7"/>
  <c r="E1733" i="7"/>
  <c r="E1734" i="7"/>
  <c r="E1735" i="7"/>
  <c r="E1736" i="7"/>
  <c r="E1737" i="7"/>
  <c r="E1738" i="7"/>
  <c r="E1739" i="7"/>
  <c r="E1740" i="7"/>
  <c r="E1741" i="7"/>
  <c r="E1742" i="7"/>
  <c r="E1743" i="7"/>
  <c r="E1744" i="7"/>
  <c r="E1745" i="7"/>
  <c r="E1746" i="7"/>
  <c r="E1747" i="7"/>
  <c r="E1748" i="7"/>
  <c r="E1749" i="7"/>
  <c r="E1750" i="7"/>
  <c r="E1751" i="7"/>
  <c r="E1752" i="7"/>
  <c r="E1753" i="7"/>
  <c r="E1754" i="7"/>
  <c r="E1755" i="7"/>
  <c r="E1756" i="7"/>
  <c r="E1757" i="7"/>
  <c r="E1758" i="7"/>
  <c r="E1759" i="7"/>
  <c r="E1760" i="7"/>
  <c r="E1761" i="7"/>
  <c r="E1762" i="7"/>
  <c r="E1763" i="7"/>
  <c r="E1764" i="7"/>
  <c r="E1765" i="7"/>
  <c r="E1766" i="7"/>
  <c r="E1767" i="7"/>
  <c r="E1768" i="7"/>
  <c r="E1769" i="7"/>
  <c r="E1770" i="7"/>
  <c r="E1771" i="7"/>
  <c r="E1772" i="7"/>
  <c r="E1773" i="7"/>
  <c r="E1774" i="7"/>
  <c r="E1775" i="7"/>
  <c r="E1776" i="7"/>
  <c r="E1777" i="7"/>
  <c r="E1778" i="7"/>
  <c r="E1779" i="7"/>
  <c r="E1780" i="7"/>
  <c r="E1781" i="7"/>
  <c r="E1782" i="7"/>
  <c r="E1783" i="7"/>
  <c r="E1784" i="7"/>
  <c r="E1785" i="7"/>
  <c r="E1786" i="7"/>
  <c r="E1787" i="7"/>
  <c r="E1788" i="7"/>
  <c r="E1789" i="7"/>
  <c r="E1790" i="7"/>
  <c r="E1791" i="7"/>
  <c r="E1792" i="7"/>
  <c r="E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100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115" i="7"/>
  <c r="D116" i="7"/>
  <c r="D117" i="7"/>
  <c r="D118" i="7"/>
  <c r="D119" i="7"/>
  <c r="D120" i="7"/>
  <c r="D121" i="7"/>
  <c r="D122" i="7"/>
  <c r="D123" i="7"/>
  <c r="D124" i="7"/>
  <c r="D12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255" i="7"/>
  <c r="D256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284" i="7"/>
  <c r="D28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330" i="7"/>
  <c r="D331" i="7"/>
  <c r="D332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410" i="7"/>
  <c r="D411" i="7"/>
  <c r="D412" i="7"/>
  <c r="D413" i="7"/>
  <c r="D414" i="7"/>
  <c r="D415" i="7"/>
  <c r="D416" i="7"/>
  <c r="D417" i="7"/>
  <c r="D418" i="7"/>
  <c r="D419" i="7"/>
  <c r="D420" i="7"/>
  <c r="D421" i="7"/>
  <c r="D422" i="7"/>
  <c r="D423" i="7"/>
  <c r="D424" i="7"/>
  <c r="D425" i="7"/>
  <c r="D426" i="7"/>
  <c r="D427" i="7"/>
  <c r="D428" i="7"/>
  <c r="D429" i="7"/>
  <c r="D430" i="7"/>
  <c r="D431" i="7"/>
  <c r="D432" i="7"/>
  <c r="D433" i="7"/>
  <c r="D434" i="7"/>
  <c r="D435" i="7"/>
  <c r="D436" i="7"/>
  <c r="D437" i="7"/>
  <c r="D438" i="7"/>
  <c r="D439" i="7"/>
  <c r="D440" i="7"/>
  <c r="D441" i="7"/>
  <c r="D442" i="7"/>
  <c r="D443" i="7"/>
  <c r="D444" i="7"/>
  <c r="D445" i="7"/>
  <c r="D446" i="7"/>
  <c r="D447" i="7"/>
  <c r="D448" i="7"/>
  <c r="D449" i="7"/>
  <c r="D450" i="7"/>
  <c r="D451" i="7"/>
  <c r="D452" i="7"/>
  <c r="D453" i="7"/>
  <c r="D454" i="7"/>
  <c r="D455" i="7"/>
  <c r="D456" i="7"/>
  <c r="D457" i="7"/>
  <c r="D458" i="7"/>
  <c r="D459" i="7"/>
  <c r="D460" i="7"/>
  <c r="D461" i="7"/>
  <c r="D462" i="7"/>
  <c r="D463" i="7"/>
  <c r="D464" i="7"/>
  <c r="D465" i="7"/>
  <c r="D466" i="7"/>
  <c r="D467" i="7"/>
  <c r="D468" i="7"/>
  <c r="D469" i="7"/>
  <c r="D470" i="7"/>
  <c r="D471" i="7"/>
  <c r="D472" i="7"/>
  <c r="D473" i="7"/>
  <c r="D474" i="7"/>
  <c r="D475" i="7"/>
  <c r="D476" i="7"/>
  <c r="D477" i="7"/>
  <c r="D478" i="7"/>
  <c r="D479" i="7"/>
  <c r="D480" i="7"/>
  <c r="D481" i="7"/>
  <c r="D482" i="7"/>
  <c r="D483" i="7"/>
  <c r="D484" i="7"/>
  <c r="D485" i="7"/>
  <c r="D486" i="7"/>
  <c r="D487" i="7"/>
  <c r="D488" i="7"/>
  <c r="D489" i="7"/>
  <c r="D490" i="7"/>
  <c r="D491" i="7"/>
  <c r="D492" i="7"/>
  <c r="D493" i="7"/>
  <c r="D494" i="7"/>
  <c r="D495" i="7"/>
  <c r="D496" i="7"/>
  <c r="D497" i="7"/>
  <c r="D498" i="7"/>
  <c r="D499" i="7"/>
  <c r="D500" i="7"/>
  <c r="D501" i="7"/>
  <c r="D502" i="7"/>
  <c r="D503" i="7"/>
  <c r="D504" i="7"/>
  <c r="D505" i="7"/>
  <c r="D506" i="7"/>
  <c r="D507" i="7"/>
  <c r="D508" i="7"/>
  <c r="D509" i="7"/>
  <c r="D510" i="7"/>
  <c r="D511" i="7"/>
  <c r="D512" i="7"/>
  <c r="D513" i="7"/>
  <c r="D514" i="7"/>
  <c r="D515" i="7"/>
  <c r="D516" i="7"/>
  <c r="D517" i="7"/>
  <c r="D518" i="7"/>
  <c r="D519" i="7"/>
  <c r="D520" i="7"/>
  <c r="D521" i="7"/>
  <c r="D522" i="7"/>
  <c r="D523" i="7"/>
  <c r="D524" i="7"/>
  <c r="D525" i="7"/>
  <c r="D526" i="7"/>
  <c r="D527" i="7"/>
  <c r="D528" i="7"/>
  <c r="D529" i="7"/>
  <c r="D530" i="7"/>
  <c r="D531" i="7"/>
  <c r="D532" i="7"/>
  <c r="D533" i="7"/>
  <c r="D534" i="7"/>
  <c r="D535" i="7"/>
  <c r="D536" i="7"/>
  <c r="D537" i="7"/>
  <c r="D538" i="7"/>
  <c r="D539" i="7"/>
  <c r="D540" i="7"/>
  <c r="D541" i="7"/>
  <c r="D542" i="7"/>
  <c r="D543" i="7"/>
  <c r="D544" i="7"/>
  <c r="D545" i="7"/>
  <c r="D546" i="7"/>
  <c r="D547" i="7"/>
  <c r="D548" i="7"/>
  <c r="D549" i="7"/>
  <c r="D550" i="7"/>
  <c r="D551" i="7"/>
  <c r="D552" i="7"/>
  <c r="D553" i="7"/>
  <c r="D554" i="7"/>
  <c r="D555" i="7"/>
  <c r="D556" i="7"/>
  <c r="D557" i="7"/>
  <c r="D558" i="7"/>
  <c r="D559" i="7"/>
  <c r="D560" i="7"/>
  <c r="D561" i="7"/>
  <c r="D562" i="7"/>
  <c r="D563" i="7"/>
  <c r="D564" i="7"/>
  <c r="D565" i="7"/>
  <c r="D566" i="7"/>
  <c r="D567" i="7"/>
  <c r="D568" i="7"/>
  <c r="D569" i="7"/>
  <c r="D570" i="7"/>
  <c r="D571" i="7"/>
  <c r="D572" i="7"/>
  <c r="D573" i="7"/>
  <c r="D574" i="7"/>
  <c r="D575" i="7"/>
  <c r="D576" i="7"/>
  <c r="D577" i="7"/>
  <c r="D578" i="7"/>
  <c r="D579" i="7"/>
  <c r="D580" i="7"/>
  <c r="D581" i="7"/>
  <c r="D582" i="7"/>
  <c r="D583" i="7"/>
  <c r="D584" i="7"/>
  <c r="D585" i="7"/>
  <c r="D586" i="7"/>
  <c r="D587" i="7"/>
  <c r="D588" i="7"/>
  <c r="D589" i="7"/>
  <c r="D590" i="7"/>
  <c r="D591" i="7"/>
  <c r="D592" i="7"/>
  <c r="D593" i="7"/>
  <c r="D594" i="7"/>
  <c r="D595" i="7"/>
  <c r="D596" i="7"/>
  <c r="D597" i="7"/>
  <c r="D598" i="7"/>
  <c r="D599" i="7"/>
  <c r="D600" i="7"/>
  <c r="D601" i="7"/>
  <c r="D602" i="7"/>
  <c r="D603" i="7"/>
  <c r="D604" i="7"/>
  <c r="D605" i="7"/>
  <c r="D606" i="7"/>
  <c r="D607" i="7"/>
  <c r="D608" i="7"/>
  <c r="D609" i="7"/>
  <c r="D610" i="7"/>
  <c r="D611" i="7"/>
  <c r="D612" i="7"/>
  <c r="D613" i="7"/>
  <c r="D614" i="7"/>
  <c r="D615" i="7"/>
  <c r="D616" i="7"/>
  <c r="D617" i="7"/>
  <c r="D618" i="7"/>
  <c r="D619" i="7"/>
  <c r="D620" i="7"/>
  <c r="D621" i="7"/>
  <c r="D622" i="7"/>
  <c r="D623" i="7"/>
  <c r="D624" i="7"/>
  <c r="D625" i="7"/>
  <c r="D626" i="7"/>
  <c r="D627" i="7"/>
  <c r="D628" i="7"/>
  <c r="D629" i="7"/>
  <c r="D630" i="7"/>
  <c r="D631" i="7"/>
  <c r="D632" i="7"/>
  <c r="D633" i="7"/>
  <c r="D634" i="7"/>
  <c r="D635" i="7"/>
  <c r="D636" i="7"/>
  <c r="D637" i="7"/>
  <c r="D638" i="7"/>
  <c r="D639" i="7"/>
  <c r="D640" i="7"/>
  <c r="D641" i="7"/>
  <c r="D642" i="7"/>
  <c r="D643" i="7"/>
  <c r="D644" i="7"/>
  <c r="D645" i="7"/>
  <c r="D646" i="7"/>
  <c r="D647" i="7"/>
  <c r="D648" i="7"/>
  <c r="D649" i="7"/>
  <c r="D650" i="7"/>
  <c r="D651" i="7"/>
  <c r="D652" i="7"/>
  <c r="D653" i="7"/>
  <c r="D654" i="7"/>
  <c r="D655" i="7"/>
  <c r="D656" i="7"/>
  <c r="D657" i="7"/>
  <c r="D658" i="7"/>
  <c r="D659" i="7"/>
  <c r="D660" i="7"/>
  <c r="D661" i="7"/>
  <c r="D662" i="7"/>
  <c r="D663" i="7"/>
  <c r="D664" i="7"/>
  <c r="D665" i="7"/>
  <c r="D666" i="7"/>
  <c r="D667" i="7"/>
  <c r="D668" i="7"/>
  <c r="D669" i="7"/>
  <c r="D670" i="7"/>
  <c r="D671" i="7"/>
  <c r="D672" i="7"/>
  <c r="D673" i="7"/>
  <c r="D674" i="7"/>
  <c r="D675" i="7"/>
  <c r="D676" i="7"/>
  <c r="D677" i="7"/>
  <c r="D678" i="7"/>
  <c r="D679" i="7"/>
  <c r="D680" i="7"/>
  <c r="D681" i="7"/>
  <c r="D682" i="7"/>
  <c r="D683" i="7"/>
  <c r="D684" i="7"/>
  <c r="D685" i="7"/>
  <c r="D686" i="7"/>
  <c r="D687" i="7"/>
  <c r="D688" i="7"/>
  <c r="D689" i="7"/>
  <c r="D690" i="7"/>
  <c r="D691" i="7"/>
  <c r="D692" i="7"/>
  <c r="D693" i="7"/>
  <c r="D694" i="7"/>
  <c r="D695" i="7"/>
  <c r="D696" i="7"/>
  <c r="D697" i="7"/>
  <c r="D698" i="7"/>
  <c r="D699" i="7"/>
  <c r="D700" i="7"/>
  <c r="D701" i="7"/>
  <c r="D702" i="7"/>
  <c r="D703" i="7"/>
  <c r="D704" i="7"/>
  <c r="D705" i="7"/>
  <c r="D706" i="7"/>
  <c r="D707" i="7"/>
  <c r="D708" i="7"/>
  <c r="D709" i="7"/>
  <c r="D710" i="7"/>
  <c r="D711" i="7"/>
  <c r="D712" i="7"/>
  <c r="D713" i="7"/>
  <c r="D714" i="7"/>
  <c r="D715" i="7"/>
  <c r="D716" i="7"/>
  <c r="D717" i="7"/>
  <c r="D718" i="7"/>
  <c r="D719" i="7"/>
  <c r="D720" i="7"/>
  <c r="D721" i="7"/>
  <c r="D722" i="7"/>
  <c r="D723" i="7"/>
  <c r="D724" i="7"/>
  <c r="D725" i="7"/>
  <c r="D726" i="7"/>
  <c r="D727" i="7"/>
  <c r="D728" i="7"/>
  <c r="D729" i="7"/>
  <c r="D730" i="7"/>
  <c r="D731" i="7"/>
  <c r="D732" i="7"/>
  <c r="D733" i="7"/>
  <c r="D734" i="7"/>
  <c r="D735" i="7"/>
  <c r="D736" i="7"/>
  <c r="D737" i="7"/>
  <c r="D738" i="7"/>
  <c r="D739" i="7"/>
  <c r="D740" i="7"/>
  <c r="D741" i="7"/>
  <c r="D742" i="7"/>
  <c r="D743" i="7"/>
  <c r="D744" i="7"/>
  <c r="D745" i="7"/>
  <c r="D746" i="7"/>
  <c r="D747" i="7"/>
  <c r="D748" i="7"/>
  <c r="D749" i="7"/>
  <c r="D750" i="7"/>
  <c r="D751" i="7"/>
  <c r="D752" i="7"/>
  <c r="D753" i="7"/>
  <c r="D754" i="7"/>
  <c r="D755" i="7"/>
  <c r="D756" i="7"/>
  <c r="D757" i="7"/>
  <c r="D758" i="7"/>
  <c r="D759" i="7"/>
  <c r="D760" i="7"/>
  <c r="D761" i="7"/>
  <c r="D762" i="7"/>
  <c r="D763" i="7"/>
  <c r="D764" i="7"/>
  <c r="D765" i="7"/>
  <c r="D766" i="7"/>
  <c r="D767" i="7"/>
  <c r="D768" i="7"/>
  <c r="D769" i="7"/>
  <c r="D770" i="7"/>
  <c r="D771" i="7"/>
  <c r="D772" i="7"/>
  <c r="D773" i="7"/>
  <c r="D774" i="7"/>
  <c r="D775" i="7"/>
  <c r="D776" i="7"/>
  <c r="D777" i="7"/>
  <c r="D778" i="7"/>
  <c r="D779" i="7"/>
  <c r="D780" i="7"/>
  <c r="D781" i="7"/>
  <c r="D782" i="7"/>
  <c r="D783" i="7"/>
  <c r="D784" i="7"/>
  <c r="D785" i="7"/>
  <c r="D786" i="7"/>
  <c r="D787" i="7"/>
  <c r="D788" i="7"/>
  <c r="D789" i="7"/>
  <c r="D790" i="7"/>
  <c r="D791" i="7"/>
  <c r="D792" i="7"/>
  <c r="D793" i="7"/>
  <c r="D794" i="7"/>
  <c r="D795" i="7"/>
  <c r="D796" i="7"/>
  <c r="D797" i="7"/>
  <c r="D798" i="7"/>
  <c r="D799" i="7"/>
  <c r="D800" i="7"/>
  <c r="D801" i="7"/>
  <c r="D802" i="7"/>
  <c r="D803" i="7"/>
  <c r="D804" i="7"/>
  <c r="D805" i="7"/>
  <c r="D806" i="7"/>
  <c r="D807" i="7"/>
  <c r="D808" i="7"/>
  <c r="D809" i="7"/>
  <c r="D810" i="7"/>
  <c r="D811" i="7"/>
  <c r="D812" i="7"/>
  <c r="D813" i="7"/>
  <c r="D814" i="7"/>
  <c r="D815" i="7"/>
  <c r="D816" i="7"/>
  <c r="D817" i="7"/>
  <c r="D818" i="7"/>
  <c r="D819" i="7"/>
  <c r="D820" i="7"/>
  <c r="D821" i="7"/>
  <c r="D822" i="7"/>
  <c r="D823" i="7"/>
  <c r="D824" i="7"/>
  <c r="D825" i="7"/>
  <c r="D826" i="7"/>
  <c r="D827" i="7"/>
  <c r="D828" i="7"/>
  <c r="D829" i="7"/>
  <c r="D830" i="7"/>
  <c r="D831" i="7"/>
  <c r="D832" i="7"/>
  <c r="D833" i="7"/>
  <c r="D834" i="7"/>
  <c r="D835" i="7"/>
  <c r="D836" i="7"/>
  <c r="D837" i="7"/>
  <c r="D838" i="7"/>
  <c r="D839" i="7"/>
  <c r="D840" i="7"/>
  <c r="D841" i="7"/>
  <c r="D842" i="7"/>
  <c r="D843" i="7"/>
  <c r="D844" i="7"/>
  <c r="D845" i="7"/>
  <c r="D846" i="7"/>
  <c r="D847" i="7"/>
  <c r="D848" i="7"/>
  <c r="D849" i="7"/>
  <c r="D850" i="7"/>
  <c r="D851" i="7"/>
  <c r="D852" i="7"/>
  <c r="D853" i="7"/>
  <c r="D854" i="7"/>
  <c r="D855" i="7"/>
  <c r="D856" i="7"/>
  <c r="D857" i="7"/>
  <c r="D858" i="7"/>
  <c r="D859" i="7"/>
  <c r="D860" i="7"/>
  <c r="D861" i="7"/>
  <c r="D862" i="7"/>
  <c r="D863" i="7"/>
  <c r="D864" i="7"/>
  <c r="D865" i="7"/>
  <c r="D866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880" i="7"/>
  <c r="D881" i="7"/>
  <c r="D882" i="7"/>
  <c r="D883" i="7"/>
  <c r="D884" i="7"/>
  <c r="D885" i="7"/>
  <c r="D886" i="7"/>
  <c r="D887" i="7"/>
  <c r="D888" i="7"/>
  <c r="D889" i="7"/>
  <c r="D890" i="7"/>
  <c r="D891" i="7"/>
  <c r="D892" i="7"/>
  <c r="D893" i="7"/>
  <c r="D894" i="7"/>
  <c r="D895" i="7"/>
  <c r="D896" i="7"/>
  <c r="D897" i="7"/>
  <c r="D898" i="7"/>
  <c r="D899" i="7"/>
  <c r="D900" i="7"/>
  <c r="D901" i="7"/>
  <c r="D902" i="7"/>
  <c r="D903" i="7"/>
  <c r="D904" i="7"/>
  <c r="D905" i="7"/>
  <c r="D906" i="7"/>
  <c r="D907" i="7"/>
  <c r="D908" i="7"/>
  <c r="D909" i="7"/>
  <c r="D910" i="7"/>
  <c r="D911" i="7"/>
  <c r="D912" i="7"/>
  <c r="D913" i="7"/>
  <c r="D914" i="7"/>
  <c r="D915" i="7"/>
  <c r="D916" i="7"/>
  <c r="D917" i="7"/>
  <c r="D918" i="7"/>
  <c r="D919" i="7"/>
  <c r="D920" i="7"/>
  <c r="D921" i="7"/>
  <c r="D922" i="7"/>
  <c r="D923" i="7"/>
  <c r="D924" i="7"/>
  <c r="D925" i="7"/>
  <c r="D926" i="7"/>
  <c r="D927" i="7"/>
  <c r="D928" i="7"/>
  <c r="D929" i="7"/>
  <c r="D930" i="7"/>
  <c r="D931" i="7"/>
  <c r="D932" i="7"/>
  <c r="D933" i="7"/>
  <c r="D934" i="7"/>
  <c r="D935" i="7"/>
  <c r="D936" i="7"/>
  <c r="D937" i="7"/>
  <c r="D938" i="7"/>
  <c r="D939" i="7"/>
  <c r="D940" i="7"/>
  <c r="D941" i="7"/>
  <c r="D942" i="7"/>
  <c r="D943" i="7"/>
  <c r="D944" i="7"/>
  <c r="D945" i="7"/>
  <c r="D946" i="7"/>
  <c r="D947" i="7"/>
  <c r="D948" i="7"/>
  <c r="D949" i="7"/>
  <c r="D950" i="7"/>
  <c r="D951" i="7"/>
  <c r="D952" i="7"/>
  <c r="D953" i="7"/>
  <c r="D954" i="7"/>
  <c r="D955" i="7"/>
  <c r="D956" i="7"/>
  <c r="D957" i="7"/>
  <c r="D958" i="7"/>
  <c r="D959" i="7"/>
  <c r="D960" i="7"/>
  <c r="D961" i="7"/>
  <c r="D962" i="7"/>
  <c r="D963" i="7"/>
  <c r="D964" i="7"/>
  <c r="D965" i="7"/>
  <c r="D966" i="7"/>
  <c r="D967" i="7"/>
  <c r="D968" i="7"/>
  <c r="D969" i="7"/>
  <c r="D970" i="7"/>
  <c r="D971" i="7"/>
  <c r="D972" i="7"/>
  <c r="D973" i="7"/>
  <c r="D974" i="7"/>
  <c r="D975" i="7"/>
  <c r="D976" i="7"/>
  <c r="D977" i="7"/>
  <c r="D978" i="7"/>
  <c r="D979" i="7"/>
  <c r="D980" i="7"/>
  <c r="D981" i="7"/>
  <c r="D982" i="7"/>
  <c r="D983" i="7"/>
  <c r="D984" i="7"/>
  <c r="D985" i="7"/>
  <c r="D986" i="7"/>
  <c r="D987" i="7"/>
  <c r="D988" i="7"/>
  <c r="D989" i="7"/>
  <c r="D990" i="7"/>
  <c r="D991" i="7"/>
  <c r="D992" i="7"/>
  <c r="D993" i="7"/>
  <c r="D994" i="7"/>
  <c r="D995" i="7"/>
  <c r="D996" i="7"/>
  <c r="D997" i="7"/>
  <c r="D998" i="7"/>
  <c r="D999" i="7"/>
  <c r="D1000" i="7"/>
  <c r="D1001" i="7"/>
  <c r="D1002" i="7"/>
  <c r="D1003" i="7"/>
  <c r="D1004" i="7"/>
  <c r="D1005" i="7"/>
  <c r="D1006" i="7"/>
  <c r="D1007" i="7"/>
  <c r="D1008" i="7"/>
  <c r="D1009" i="7"/>
  <c r="D1010" i="7"/>
  <c r="D1011" i="7"/>
  <c r="D1012" i="7"/>
  <c r="D1013" i="7"/>
  <c r="D1014" i="7"/>
  <c r="D1015" i="7"/>
  <c r="D1016" i="7"/>
  <c r="D1017" i="7"/>
  <c r="D1018" i="7"/>
  <c r="D1019" i="7"/>
  <c r="D1020" i="7"/>
  <c r="D1021" i="7"/>
  <c r="D1022" i="7"/>
  <c r="D1023" i="7"/>
  <c r="D1024" i="7"/>
  <c r="D1025" i="7"/>
  <c r="D1026" i="7"/>
  <c r="D1027" i="7"/>
  <c r="D1028" i="7"/>
  <c r="D1029" i="7"/>
  <c r="D1030" i="7"/>
  <c r="D1031" i="7"/>
  <c r="D1032" i="7"/>
  <c r="D1033" i="7"/>
  <c r="D1034" i="7"/>
  <c r="D1035" i="7"/>
  <c r="D1036" i="7"/>
  <c r="D1037" i="7"/>
  <c r="D1038" i="7"/>
  <c r="D1039" i="7"/>
  <c r="D1040" i="7"/>
  <c r="D1041" i="7"/>
  <c r="D1042" i="7"/>
  <c r="D1043" i="7"/>
  <c r="D1044" i="7"/>
  <c r="D1045" i="7"/>
  <c r="D1046" i="7"/>
  <c r="D1047" i="7"/>
  <c r="D1048" i="7"/>
  <c r="D1049" i="7"/>
  <c r="D1050" i="7"/>
  <c r="D1051" i="7"/>
  <c r="D1052" i="7"/>
  <c r="D1053" i="7"/>
  <c r="D1054" i="7"/>
  <c r="D1055" i="7"/>
  <c r="D1056" i="7"/>
  <c r="D1057" i="7"/>
  <c r="D1058" i="7"/>
  <c r="D1059" i="7"/>
  <c r="D1060" i="7"/>
  <c r="D1061" i="7"/>
  <c r="D1062" i="7"/>
  <c r="D1063" i="7"/>
  <c r="D1064" i="7"/>
  <c r="D1065" i="7"/>
  <c r="D1066" i="7"/>
  <c r="D1067" i="7"/>
  <c r="D1068" i="7"/>
  <c r="D1069" i="7"/>
  <c r="D1070" i="7"/>
  <c r="D1071" i="7"/>
  <c r="D1072" i="7"/>
  <c r="D1073" i="7"/>
  <c r="D1074" i="7"/>
  <c r="D1075" i="7"/>
  <c r="D1076" i="7"/>
  <c r="D1077" i="7"/>
  <c r="D1078" i="7"/>
  <c r="D1079" i="7"/>
  <c r="D1080" i="7"/>
  <c r="D1081" i="7"/>
  <c r="D1082" i="7"/>
  <c r="D1083" i="7"/>
  <c r="D1084" i="7"/>
  <c r="D1085" i="7"/>
  <c r="D1086" i="7"/>
  <c r="D1087" i="7"/>
  <c r="D1088" i="7"/>
  <c r="D1089" i="7"/>
  <c r="D1090" i="7"/>
  <c r="D1091" i="7"/>
  <c r="D1092" i="7"/>
  <c r="D1093" i="7"/>
  <c r="D1094" i="7"/>
  <c r="D1095" i="7"/>
  <c r="D1096" i="7"/>
  <c r="D1097" i="7"/>
  <c r="D1098" i="7"/>
  <c r="D1099" i="7"/>
  <c r="D1100" i="7"/>
  <c r="D1101" i="7"/>
  <c r="D1102" i="7"/>
  <c r="D1103" i="7"/>
  <c r="D1104" i="7"/>
  <c r="D1105" i="7"/>
  <c r="D1106" i="7"/>
  <c r="D1107" i="7"/>
  <c r="D1108" i="7"/>
  <c r="D1109" i="7"/>
  <c r="D1110" i="7"/>
  <c r="D1111" i="7"/>
  <c r="D1112" i="7"/>
  <c r="D1113" i="7"/>
  <c r="D1114" i="7"/>
  <c r="D1115" i="7"/>
  <c r="D1116" i="7"/>
  <c r="D1117" i="7"/>
  <c r="D1118" i="7"/>
  <c r="D1119" i="7"/>
  <c r="D1120" i="7"/>
  <c r="D1121" i="7"/>
  <c r="D1122" i="7"/>
  <c r="D1123" i="7"/>
  <c r="D1124" i="7"/>
  <c r="D1125" i="7"/>
  <c r="D1126" i="7"/>
  <c r="D1127" i="7"/>
  <c r="D1128" i="7"/>
  <c r="D1129" i="7"/>
  <c r="D1130" i="7"/>
  <c r="D1131" i="7"/>
  <c r="D1132" i="7"/>
  <c r="D1133" i="7"/>
  <c r="D1134" i="7"/>
  <c r="D1135" i="7"/>
  <c r="D1136" i="7"/>
  <c r="D1137" i="7"/>
  <c r="D1138" i="7"/>
  <c r="D1139" i="7"/>
  <c r="D1140" i="7"/>
  <c r="D1141" i="7"/>
  <c r="D1142" i="7"/>
  <c r="D1143" i="7"/>
  <c r="D1144" i="7"/>
  <c r="D1145" i="7"/>
  <c r="D1146" i="7"/>
  <c r="D1147" i="7"/>
  <c r="D1148" i="7"/>
  <c r="D1149" i="7"/>
  <c r="D1150" i="7"/>
  <c r="D1151" i="7"/>
  <c r="D1152" i="7"/>
  <c r="D1153" i="7"/>
  <c r="D1154" i="7"/>
  <c r="D1155" i="7"/>
  <c r="D1156" i="7"/>
  <c r="D1157" i="7"/>
  <c r="D1158" i="7"/>
  <c r="D1159" i="7"/>
  <c r="D1160" i="7"/>
  <c r="D1161" i="7"/>
  <c r="D1162" i="7"/>
  <c r="D1163" i="7"/>
  <c r="D1164" i="7"/>
  <c r="D1165" i="7"/>
  <c r="D1166" i="7"/>
  <c r="D1167" i="7"/>
  <c r="D1168" i="7"/>
  <c r="D1169" i="7"/>
  <c r="D1170" i="7"/>
  <c r="D1171" i="7"/>
  <c r="D1172" i="7"/>
  <c r="D1173" i="7"/>
  <c r="D1174" i="7"/>
  <c r="D1175" i="7"/>
  <c r="D1176" i="7"/>
  <c r="D1177" i="7"/>
  <c r="D1178" i="7"/>
  <c r="D1179" i="7"/>
  <c r="D1180" i="7"/>
  <c r="D1181" i="7"/>
  <c r="D1182" i="7"/>
  <c r="D1183" i="7"/>
  <c r="D1184" i="7"/>
  <c r="D1185" i="7"/>
  <c r="D1186" i="7"/>
  <c r="D1187" i="7"/>
  <c r="D1188" i="7"/>
  <c r="D1189" i="7"/>
  <c r="D1190" i="7"/>
  <c r="D1191" i="7"/>
  <c r="D1192" i="7"/>
  <c r="D1193" i="7"/>
  <c r="D1194" i="7"/>
  <c r="D1195" i="7"/>
  <c r="D1196" i="7"/>
  <c r="D1197" i="7"/>
  <c r="D1198" i="7"/>
  <c r="D1199" i="7"/>
  <c r="D1200" i="7"/>
  <c r="D1201" i="7"/>
  <c r="D1202" i="7"/>
  <c r="D1203" i="7"/>
  <c r="D1204" i="7"/>
  <c r="D1205" i="7"/>
  <c r="D1206" i="7"/>
  <c r="D1207" i="7"/>
  <c r="D1208" i="7"/>
  <c r="D1209" i="7"/>
  <c r="D1210" i="7"/>
  <c r="D1211" i="7"/>
  <c r="D1212" i="7"/>
  <c r="D1213" i="7"/>
  <c r="D1214" i="7"/>
  <c r="D1215" i="7"/>
  <c r="D1216" i="7"/>
  <c r="D1217" i="7"/>
  <c r="D1218" i="7"/>
  <c r="D1219" i="7"/>
  <c r="D1220" i="7"/>
  <c r="D1221" i="7"/>
  <c r="D1222" i="7"/>
  <c r="D1223" i="7"/>
  <c r="D1224" i="7"/>
  <c r="D1225" i="7"/>
  <c r="D1226" i="7"/>
  <c r="D1227" i="7"/>
  <c r="D1228" i="7"/>
  <c r="D1229" i="7"/>
  <c r="D1230" i="7"/>
  <c r="D1231" i="7"/>
  <c r="D1232" i="7"/>
  <c r="D1233" i="7"/>
  <c r="D1234" i="7"/>
  <c r="D1235" i="7"/>
  <c r="D1236" i="7"/>
  <c r="D1237" i="7"/>
  <c r="D1238" i="7"/>
  <c r="D1239" i="7"/>
  <c r="D1240" i="7"/>
  <c r="D1241" i="7"/>
  <c r="D1242" i="7"/>
  <c r="D1243" i="7"/>
  <c r="D1244" i="7"/>
  <c r="D1245" i="7"/>
  <c r="D1246" i="7"/>
  <c r="D1247" i="7"/>
  <c r="D1248" i="7"/>
  <c r="D1249" i="7"/>
  <c r="D1250" i="7"/>
  <c r="D1251" i="7"/>
  <c r="D1252" i="7"/>
  <c r="D1253" i="7"/>
  <c r="D1254" i="7"/>
  <c r="D1255" i="7"/>
  <c r="D1256" i="7"/>
  <c r="D1257" i="7"/>
  <c r="D1258" i="7"/>
  <c r="D1259" i="7"/>
  <c r="D1260" i="7"/>
  <c r="D1261" i="7"/>
  <c r="D1262" i="7"/>
  <c r="D1263" i="7"/>
  <c r="D1264" i="7"/>
  <c r="D1265" i="7"/>
  <c r="D1266" i="7"/>
  <c r="D1267" i="7"/>
  <c r="D1268" i="7"/>
  <c r="D1269" i="7"/>
  <c r="D1270" i="7"/>
  <c r="D1271" i="7"/>
  <c r="D1272" i="7"/>
  <c r="D1273" i="7"/>
  <c r="D1274" i="7"/>
  <c r="D1275" i="7"/>
  <c r="D1276" i="7"/>
  <c r="D1277" i="7"/>
  <c r="D1278" i="7"/>
  <c r="D1279" i="7"/>
  <c r="D1280" i="7"/>
  <c r="D1281" i="7"/>
  <c r="D1282" i="7"/>
  <c r="D1283" i="7"/>
  <c r="D1284" i="7"/>
  <c r="D1285" i="7"/>
  <c r="D1286" i="7"/>
  <c r="D1287" i="7"/>
  <c r="D1288" i="7"/>
  <c r="D1289" i="7"/>
  <c r="D1290" i="7"/>
  <c r="D1291" i="7"/>
  <c r="D1292" i="7"/>
  <c r="D1293" i="7"/>
  <c r="D1294" i="7"/>
  <c r="D1295" i="7"/>
  <c r="D1296" i="7"/>
  <c r="D1297" i="7"/>
  <c r="D1298" i="7"/>
  <c r="D1299" i="7"/>
  <c r="D1300" i="7"/>
  <c r="D1301" i="7"/>
  <c r="D1302" i="7"/>
  <c r="D1303" i="7"/>
  <c r="D1304" i="7"/>
  <c r="D1305" i="7"/>
  <c r="D1306" i="7"/>
  <c r="D1307" i="7"/>
  <c r="D1308" i="7"/>
  <c r="D1309" i="7"/>
  <c r="D1310" i="7"/>
  <c r="D1311" i="7"/>
  <c r="D1312" i="7"/>
  <c r="D1313" i="7"/>
  <c r="D1314" i="7"/>
  <c r="D1315" i="7"/>
  <c r="D1316" i="7"/>
  <c r="D1317" i="7"/>
  <c r="D1318" i="7"/>
  <c r="D1319" i="7"/>
  <c r="D1320" i="7"/>
  <c r="D1321" i="7"/>
  <c r="D1322" i="7"/>
  <c r="D1323" i="7"/>
  <c r="D1324" i="7"/>
  <c r="D1325" i="7"/>
  <c r="D1326" i="7"/>
  <c r="D1327" i="7"/>
  <c r="D1328" i="7"/>
  <c r="D1329" i="7"/>
  <c r="D1330" i="7"/>
  <c r="D1331" i="7"/>
  <c r="D1332" i="7"/>
  <c r="D1333" i="7"/>
  <c r="D1334" i="7"/>
  <c r="D1335" i="7"/>
  <c r="D1336" i="7"/>
  <c r="D1337" i="7"/>
  <c r="D1338" i="7"/>
  <c r="D1339" i="7"/>
  <c r="D1340" i="7"/>
  <c r="D1341" i="7"/>
  <c r="D1342" i="7"/>
  <c r="D1343" i="7"/>
  <c r="D1344" i="7"/>
  <c r="D1345" i="7"/>
  <c r="D1346" i="7"/>
  <c r="D1347" i="7"/>
  <c r="D1348" i="7"/>
  <c r="D1349" i="7"/>
  <c r="D1350" i="7"/>
  <c r="D1351" i="7"/>
  <c r="D1352" i="7"/>
  <c r="D1353" i="7"/>
  <c r="D1354" i="7"/>
  <c r="D1355" i="7"/>
  <c r="D1356" i="7"/>
  <c r="D1357" i="7"/>
  <c r="D1358" i="7"/>
  <c r="D1359" i="7"/>
  <c r="D1360" i="7"/>
  <c r="D1361" i="7"/>
  <c r="D1362" i="7"/>
  <c r="D1363" i="7"/>
  <c r="D1364" i="7"/>
  <c r="D1365" i="7"/>
  <c r="D1366" i="7"/>
  <c r="D1367" i="7"/>
  <c r="D1368" i="7"/>
  <c r="D1369" i="7"/>
  <c r="D1370" i="7"/>
  <c r="D1371" i="7"/>
  <c r="D1372" i="7"/>
  <c r="D1373" i="7"/>
  <c r="D1374" i="7"/>
  <c r="D1375" i="7"/>
  <c r="D1376" i="7"/>
  <c r="D1377" i="7"/>
  <c r="D1378" i="7"/>
  <c r="D1379" i="7"/>
  <c r="D1380" i="7"/>
  <c r="D1381" i="7"/>
  <c r="D1382" i="7"/>
  <c r="D1383" i="7"/>
  <c r="D1384" i="7"/>
  <c r="D1385" i="7"/>
  <c r="D1386" i="7"/>
  <c r="D1387" i="7"/>
  <c r="D1388" i="7"/>
  <c r="D1389" i="7"/>
  <c r="D1390" i="7"/>
  <c r="D1391" i="7"/>
  <c r="D1392" i="7"/>
  <c r="D1393" i="7"/>
  <c r="D1394" i="7"/>
  <c r="D1395" i="7"/>
  <c r="D1396" i="7"/>
  <c r="D1397" i="7"/>
  <c r="D1398" i="7"/>
  <c r="D1399" i="7"/>
  <c r="D1400" i="7"/>
  <c r="D1401" i="7"/>
  <c r="D1402" i="7"/>
  <c r="D1403" i="7"/>
  <c r="D1404" i="7"/>
  <c r="D1405" i="7"/>
  <c r="D1406" i="7"/>
  <c r="D1407" i="7"/>
  <c r="D1408" i="7"/>
  <c r="D1409" i="7"/>
  <c r="D1410" i="7"/>
  <c r="D1411" i="7"/>
  <c r="D1412" i="7"/>
  <c r="D1413" i="7"/>
  <c r="D1414" i="7"/>
  <c r="D1415" i="7"/>
  <c r="D1416" i="7"/>
  <c r="D1417" i="7"/>
  <c r="D1418" i="7"/>
  <c r="D1419" i="7"/>
  <c r="D1420" i="7"/>
  <c r="D1421" i="7"/>
  <c r="D1422" i="7"/>
  <c r="D1423" i="7"/>
  <c r="D1424" i="7"/>
  <c r="D1425" i="7"/>
  <c r="D1426" i="7"/>
  <c r="D1427" i="7"/>
  <c r="D1428" i="7"/>
  <c r="D1429" i="7"/>
  <c r="D1430" i="7"/>
  <c r="D1431" i="7"/>
  <c r="D1432" i="7"/>
  <c r="D1433" i="7"/>
  <c r="D1434" i="7"/>
  <c r="D1435" i="7"/>
  <c r="D1436" i="7"/>
  <c r="D1437" i="7"/>
  <c r="D1438" i="7"/>
  <c r="D1439" i="7"/>
  <c r="D1440" i="7"/>
  <c r="D1441" i="7"/>
  <c r="D1442" i="7"/>
  <c r="D1443" i="7"/>
  <c r="D1444" i="7"/>
  <c r="D1445" i="7"/>
  <c r="D1446" i="7"/>
  <c r="D1447" i="7"/>
  <c r="D1448" i="7"/>
  <c r="D1449" i="7"/>
  <c r="D1450" i="7"/>
  <c r="D1451" i="7"/>
  <c r="D1452" i="7"/>
  <c r="D1453" i="7"/>
  <c r="D1454" i="7"/>
  <c r="D1455" i="7"/>
  <c r="D1456" i="7"/>
  <c r="D1457" i="7"/>
  <c r="D1458" i="7"/>
  <c r="D1459" i="7"/>
  <c r="D1460" i="7"/>
  <c r="D1461" i="7"/>
  <c r="D1462" i="7"/>
  <c r="D1463" i="7"/>
  <c r="D1464" i="7"/>
  <c r="D1465" i="7"/>
  <c r="D1466" i="7"/>
  <c r="D1467" i="7"/>
  <c r="D1468" i="7"/>
  <c r="D1469" i="7"/>
  <c r="D1470" i="7"/>
  <c r="D1471" i="7"/>
  <c r="D1472" i="7"/>
  <c r="D1473" i="7"/>
  <c r="D1474" i="7"/>
  <c r="D1475" i="7"/>
  <c r="D1476" i="7"/>
  <c r="D1477" i="7"/>
  <c r="D1478" i="7"/>
  <c r="D1479" i="7"/>
  <c r="D1480" i="7"/>
  <c r="D1481" i="7"/>
  <c r="D1482" i="7"/>
  <c r="D1483" i="7"/>
  <c r="D1484" i="7"/>
  <c r="D1485" i="7"/>
  <c r="D1486" i="7"/>
  <c r="D1487" i="7"/>
  <c r="D1488" i="7"/>
  <c r="D1489" i="7"/>
  <c r="D1490" i="7"/>
  <c r="D1491" i="7"/>
  <c r="D1492" i="7"/>
  <c r="D1493" i="7"/>
  <c r="D1494" i="7"/>
  <c r="D1495" i="7"/>
  <c r="D1496" i="7"/>
  <c r="D1497" i="7"/>
  <c r="D1498" i="7"/>
  <c r="D1499" i="7"/>
  <c r="D1500" i="7"/>
  <c r="D1501" i="7"/>
  <c r="D1502" i="7"/>
  <c r="D1503" i="7"/>
  <c r="D1504" i="7"/>
  <c r="D1505" i="7"/>
  <c r="D1506" i="7"/>
  <c r="D1507" i="7"/>
  <c r="D1508" i="7"/>
  <c r="D1509" i="7"/>
  <c r="D1510" i="7"/>
  <c r="D1511" i="7"/>
  <c r="D1512" i="7"/>
  <c r="D1513" i="7"/>
  <c r="D1514" i="7"/>
  <c r="D1515" i="7"/>
  <c r="D1516" i="7"/>
  <c r="D1517" i="7"/>
  <c r="D1518" i="7"/>
  <c r="D1519" i="7"/>
  <c r="D1520" i="7"/>
  <c r="D1521" i="7"/>
  <c r="D1522" i="7"/>
  <c r="D1523" i="7"/>
  <c r="D1524" i="7"/>
  <c r="D1525" i="7"/>
  <c r="D1526" i="7"/>
  <c r="D1527" i="7"/>
  <c r="D1528" i="7"/>
  <c r="D1529" i="7"/>
  <c r="D1530" i="7"/>
  <c r="D1531" i="7"/>
  <c r="D1532" i="7"/>
  <c r="D1533" i="7"/>
  <c r="D1534" i="7"/>
  <c r="D1535" i="7"/>
  <c r="D1536" i="7"/>
  <c r="D1537" i="7"/>
  <c r="D1538" i="7"/>
  <c r="D1539" i="7"/>
  <c r="D1540" i="7"/>
  <c r="D1541" i="7"/>
  <c r="D1542" i="7"/>
  <c r="D1543" i="7"/>
  <c r="D1544" i="7"/>
  <c r="D1545" i="7"/>
  <c r="D1546" i="7"/>
  <c r="D1547" i="7"/>
  <c r="D1548" i="7"/>
  <c r="D1549" i="7"/>
  <c r="D1550" i="7"/>
  <c r="D1551" i="7"/>
  <c r="D1552" i="7"/>
  <c r="D1553" i="7"/>
  <c r="D1554" i="7"/>
  <c r="D1555" i="7"/>
  <c r="D1556" i="7"/>
  <c r="D1557" i="7"/>
  <c r="D1558" i="7"/>
  <c r="D1559" i="7"/>
  <c r="D1560" i="7"/>
  <c r="D1561" i="7"/>
  <c r="D1562" i="7"/>
  <c r="D1563" i="7"/>
  <c r="D1564" i="7"/>
  <c r="D1565" i="7"/>
  <c r="D1566" i="7"/>
  <c r="D1567" i="7"/>
  <c r="D1568" i="7"/>
  <c r="D1569" i="7"/>
  <c r="D1570" i="7"/>
  <c r="D1571" i="7"/>
  <c r="D1572" i="7"/>
  <c r="D1573" i="7"/>
  <c r="D1574" i="7"/>
  <c r="D1575" i="7"/>
  <c r="D1576" i="7"/>
  <c r="D1577" i="7"/>
  <c r="D1578" i="7"/>
  <c r="D1579" i="7"/>
  <c r="D1580" i="7"/>
  <c r="D1581" i="7"/>
  <c r="D1582" i="7"/>
  <c r="D1583" i="7"/>
  <c r="D1584" i="7"/>
  <c r="D1585" i="7"/>
  <c r="D1586" i="7"/>
  <c r="D1587" i="7"/>
  <c r="D1588" i="7"/>
  <c r="D1589" i="7"/>
  <c r="D1590" i="7"/>
  <c r="D1591" i="7"/>
  <c r="D1592" i="7"/>
  <c r="D1593" i="7"/>
  <c r="D1594" i="7"/>
  <c r="D1595" i="7"/>
  <c r="D1596" i="7"/>
  <c r="D1597" i="7"/>
  <c r="D1598" i="7"/>
  <c r="D1599" i="7"/>
  <c r="D1600" i="7"/>
  <c r="D1601" i="7"/>
  <c r="D1602" i="7"/>
  <c r="D1603" i="7"/>
  <c r="D1604" i="7"/>
  <c r="D1605" i="7"/>
  <c r="D1606" i="7"/>
  <c r="D1607" i="7"/>
  <c r="D1608" i="7"/>
  <c r="D1609" i="7"/>
  <c r="D1610" i="7"/>
  <c r="D1611" i="7"/>
  <c r="D1612" i="7"/>
  <c r="D1613" i="7"/>
  <c r="D1614" i="7"/>
  <c r="D1615" i="7"/>
  <c r="D1616" i="7"/>
  <c r="D1617" i="7"/>
  <c r="D1618" i="7"/>
  <c r="D1619" i="7"/>
  <c r="D1620" i="7"/>
  <c r="D1621" i="7"/>
  <c r="D1622" i="7"/>
  <c r="D1623" i="7"/>
  <c r="D1624" i="7"/>
  <c r="D1625" i="7"/>
  <c r="D1626" i="7"/>
  <c r="D1627" i="7"/>
  <c r="D1628" i="7"/>
  <c r="D1629" i="7"/>
  <c r="D1630" i="7"/>
  <c r="D1631" i="7"/>
  <c r="D1632" i="7"/>
  <c r="D1633" i="7"/>
  <c r="D1634" i="7"/>
  <c r="D1635" i="7"/>
  <c r="D1636" i="7"/>
  <c r="D1637" i="7"/>
  <c r="D1638" i="7"/>
  <c r="D1639" i="7"/>
  <c r="D1640" i="7"/>
  <c r="D1641" i="7"/>
  <c r="D1642" i="7"/>
  <c r="D1643" i="7"/>
  <c r="D1644" i="7"/>
  <c r="D1645" i="7"/>
  <c r="D1646" i="7"/>
  <c r="D1647" i="7"/>
  <c r="D1648" i="7"/>
  <c r="D1649" i="7"/>
  <c r="D1650" i="7"/>
  <c r="D1651" i="7"/>
  <c r="D1652" i="7"/>
  <c r="D1653" i="7"/>
  <c r="D1654" i="7"/>
  <c r="D1655" i="7"/>
  <c r="D1656" i="7"/>
  <c r="D1657" i="7"/>
  <c r="D1658" i="7"/>
  <c r="D1659" i="7"/>
  <c r="D1660" i="7"/>
  <c r="D1661" i="7"/>
  <c r="D1662" i="7"/>
  <c r="D1663" i="7"/>
  <c r="D1664" i="7"/>
  <c r="D1665" i="7"/>
  <c r="D1666" i="7"/>
  <c r="D1667" i="7"/>
  <c r="D1668" i="7"/>
  <c r="D1669" i="7"/>
  <c r="D1670" i="7"/>
  <c r="D1671" i="7"/>
  <c r="D1672" i="7"/>
  <c r="D1673" i="7"/>
  <c r="D1674" i="7"/>
  <c r="D1675" i="7"/>
  <c r="D1676" i="7"/>
  <c r="D1677" i="7"/>
  <c r="D1678" i="7"/>
  <c r="D1679" i="7"/>
  <c r="D1680" i="7"/>
  <c r="D1681" i="7"/>
  <c r="D1682" i="7"/>
  <c r="D1683" i="7"/>
  <c r="D1684" i="7"/>
  <c r="D1685" i="7"/>
  <c r="D1686" i="7"/>
  <c r="D1687" i="7"/>
  <c r="D1688" i="7"/>
  <c r="D1689" i="7"/>
  <c r="D1690" i="7"/>
  <c r="D1691" i="7"/>
  <c r="D1692" i="7"/>
  <c r="D1693" i="7"/>
  <c r="D1694" i="7"/>
  <c r="D1695" i="7"/>
  <c r="D1696" i="7"/>
  <c r="D1697" i="7"/>
  <c r="D1698" i="7"/>
  <c r="D1699" i="7"/>
  <c r="D1700" i="7"/>
  <c r="D1701" i="7"/>
  <c r="D1702" i="7"/>
  <c r="D1703" i="7"/>
  <c r="D1704" i="7"/>
  <c r="D1705" i="7"/>
  <c r="D1706" i="7"/>
  <c r="D1707" i="7"/>
  <c r="D1708" i="7"/>
  <c r="D1709" i="7"/>
  <c r="D1710" i="7"/>
  <c r="D1711" i="7"/>
  <c r="D1712" i="7"/>
  <c r="D1713" i="7"/>
  <c r="D1714" i="7"/>
  <c r="D1715" i="7"/>
  <c r="D1716" i="7"/>
  <c r="D1717" i="7"/>
  <c r="D1718" i="7"/>
  <c r="D1719" i="7"/>
  <c r="D1720" i="7"/>
  <c r="D1721" i="7"/>
  <c r="D1722" i="7"/>
  <c r="D1723" i="7"/>
  <c r="D1724" i="7"/>
  <c r="D1725" i="7"/>
  <c r="D1726" i="7"/>
  <c r="D1727" i="7"/>
  <c r="D1728" i="7"/>
  <c r="D1729" i="7"/>
  <c r="D1730" i="7"/>
  <c r="D1731" i="7"/>
  <c r="D1732" i="7"/>
  <c r="D1733" i="7"/>
  <c r="D1734" i="7"/>
  <c r="D1735" i="7"/>
  <c r="D1736" i="7"/>
  <c r="D1737" i="7"/>
  <c r="D1738" i="7"/>
  <c r="D1739" i="7"/>
  <c r="D1740" i="7"/>
  <c r="D1741" i="7"/>
  <c r="D1742" i="7"/>
  <c r="D1743" i="7"/>
  <c r="D1744" i="7"/>
  <c r="D1745" i="7"/>
  <c r="D1746" i="7"/>
  <c r="D1747" i="7"/>
  <c r="D1748" i="7"/>
  <c r="D1749" i="7"/>
  <c r="D1750" i="7"/>
  <c r="D1751" i="7"/>
  <c r="D1752" i="7"/>
  <c r="D1753" i="7"/>
  <c r="D1754" i="7"/>
  <c r="D1755" i="7"/>
  <c r="D1756" i="7"/>
  <c r="D1757" i="7"/>
  <c r="D1758" i="7"/>
  <c r="D1759" i="7"/>
  <c r="D1760" i="7"/>
  <c r="D1761" i="7"/>
  <c r="D1762" i="7"/>
  <c r="D1763" i="7"/>
  <c r="D1764" i="7"/>
  <c r="D1765" i="7"/>
  <c r="D1766" i="7"/>
  <c r="D1767" i="7"/>
  <c r="D1768" i="7"/>
  <c r="D1769" i="7"/>
  <c r="D1770" i="7"/>
  <c r="D1771" i="7"/>
  <c r="D1772" i="7"/>
  <c r="D1773" i="7"/>
  <c r="D1774" i="7"/>
  <c r="D1775" i="7"/>
  <c r="D1776" i="7"/>
  <c r="D1777" i="7"/>
  <c r="D1778" i="7"/>
  <c r="D1779" i="7"/>
  <c r="D1780" i="7"/>
  <c r="D1781" i="7"/>
  <c r="D1782" i="7"/>
  <c r="D1783" i="7"/>
  <c r="D1784" i="7"/>
  <c r="D1785" i="7"/>
  <c r="D1786" i="7"/>
  <c r="D1787" i="7"/>
  <c r="D1788" i="7"/>
  <c r="D1789" i="7"/>
  <c r="D1790" i="7"/>
  <c r="D1791" i="7"/>
  <c r="D1792" i="7"/>
  <c r="D22" i="7"/>
  <c r="Z63" i="6"/>
  <c r="Z66" i="6"/>
  <c r="Z67" i="6"/>
  <c r="Z68" i="6"/>
  <c r="Z69" i="6"/>
  <c r="Z72" i="6"/>
  <c r="Z75" i="6"/>
  <c r="Z77" i="6"/>
  <c r="Z79" i="6"/>
  <c r="Z80" i="6"/>
  <c r="Z81" i="6"/>
  <c r="Z82" i="6"/>
  <c r="Z83" i="6"/>
  <c r="Z85" i="6"/>
  <c r="Z87" i="6"/>
  <c r="Z88" i="6"/>
  <c r="Z90" i="6"/>
  <c r="Z92" i="6"/>
  <c r="Z94" i="6"/>
  <c r="Z96" i="6"/>
  <c r="Z98" i="6"/>
  <c r="Z99" i="6"/>
  <c r="Z101" i="6"/>
  <c r="Z102" i="6"/>
  <c r="Z103" i="6"/>
  <c r="Z107" i="6"/>
  <c r="Z108" i="6"/>
  <c r="Z109" i="6"/>
  <c r="Z110" i="6"/>
  <c r="Z111" i="6"/>
  <c r="Z114" i="6"/>
  <c r="Z118" i="6"/>
  <c r="Z119" i="6"/>
  <c r="Z121" i="6"/>
  <c r="Z122" i="6"/>
  <c r="Z124" i="6"/>
  <c r="Z125" i="6"/>
  <c r="Z127" i="6"/>
  <c r="Z128" i="6"/>
  <c r="Z130" i="6"/>
  <c r="Z131" i="6"/>
  <c r="Z132" i="6"/>
  <c r="Z133" i="6"/>
  <c r="Z134" i="6"/>
  <c r="Z135" i="6"/>
  <c r="Z136" i="6"/>
  <c r="Z137" i="6"/>
  <c r="Z138" i="6"/>
  <c r="Z139" i="6"/>
  <c r="Z140" i="6"/>
  <c r="Z142" i="6"/>
  <c r="Z143" i="6"/>
  <c r="Z144" i="6"/>
  <c r="Z145" i="6"/>
  <c r="Z146" i="6"/>
  <c r="Z147" i="6"/>
  <c r="Z148" i="6"/>
  <c r="Z149" i="6"/>
  <c r="Z150" i="6"/>
  <c r="Z151" i="6"/>
  <c r="Z152" i="6"/>
  <c r="Z155" i="6"/>
  <c r="Z156" i="6"/>
  <c r="Z158" i="6"/>
  <c r="Z159" i="6"/>
  <c r="Z160" i="6"/>
  <c r="Z161" i="6"/>
  <c r="Z162" i="6"/>
  <c r="Z163" i="6"/>
  <c r="Z164" i="6"/>
  <c r="Z165" i="6"/>
  <c r="Z166" i="6"/>
  <c r="Z167" i="6"/>
  <c r="Z168" i="6"/>
  <c r="Z169" i="6"/>
  <c r="Z170" i="6"/>
  <c r="Z171" i="6"/>
  <c r="Z172" i="6"/>
  <c r="Z173" i="6"/>
  <c r="Z174" i="6"/>
  <c r="Z175" i="6"/>
  <c r="Z176" i="6"/>
  <c r="Z177" i="6"/>
  <c r="Z178" i="6"/>
  <c r="Z179" i="6"/>
  <c r="Z180" i="6"/>
  <c r="Z181" i="6"/>
  <c r="Z182" i="6"/>
  <c r="Z183" i="6"/>
  <c r="Z184" i="6"/>
  <c r="Z185" i="6"/>
  <c r="Z186" i="6"/>
  <c r="Z187" i="6"/>
  <c r="Z188" i="6"/>
  <c r="Z189" i="6"/>
  <c r="Z190" i="6"/>
  <c r="Z191" i="6"/>
  <c r="Z192" i="6"/>
  <c r="Z193" i="6"/>
  <c r="Z194" i="6"/>
  <c r="Z195" i="6"/>
  <c r="Z196" i="6"/>
  <c r="Z197" i="6"/>
  <c r="Z198" i="6"/>
  <c r="Z199" i="6"/>
  <c r="Z200" i="6"/>
  <c r="Z201" i="6"/>
  <c r="Z202" i="6"/>
  <c r="Z203" i="6"/>
  <c r="Z204" i="6"/>
  <c r="Z205" i="6"/>
  <c r="Z206" i="6"/>
  <c r="Z207" i="6"/>
  <c r="Z208" i="6"/>
  <c r="Z209" i="6"/>
  <c r="Z210" i="6"/>
  <c r="Z211" i="6"/>
  <c r="Z212" i="6"/>
  <c r="Z213" i="6"/>
  <c r="Z214" i="6"/>
  <c r="Z215" i="6"/>
  <c r="Z216" i="6"/>
  <c r="Z217" i="6"/>
  <c r="Z218" i="6"/>
  <c r="Z219" i="6"/>
  <c r="Z220" i="6"/>
  <c r="Z221" i="6"/>
  <c r="Z222" i="6"/>
  <c r="Z223" i="6"/>
  <c r="Z224" i="6"/>
  <c r="Z225" i="6"/>
  <c r="Z226" i="6"/>
  <c r="Z227" i="6"/>
  <c r="Z228" i="6"/>
  <c r="Z229" i="6"/>
  <c r="Z230" i="6"/>
  <c r="Z231" i="6"/>
  <c r="Z232" i="6"/>
  <c r="Z233" i="6"/>
  <c r="Z234" i="6"/>
  <c r="Z235" i="6"/>
  <c r="Z236" i="6"/>
  <c r="Z237" i="6"/>
  <c r="Z238" i="6"/>
  <c r="Z239" i="6"/>
  <c r="Z240" i="6"/>
  <c r="Z241" i="6"/>
  <c r="Z242" i="6"/>
  <c r="Z243" i="6"/>
  <c r="Z244" i="6"/>
  <c r="Z245" i="6"/>
  <c r="Z246" i="6"/>
  <c r="Z247" i="6"/>
  <c r="Z248" i="6"/>
  <c r="Z249" i="6"/>
  <c r="Z250" i="6"/>
  <c r="Z251" i="6"/>
  <c r="Z252" i="6"/>
  <c r="Z253" i="6"/>
  <c r="Z254" i="6"/>
  <c r="Z255" i="6"/>
  <c r="Z256" i="6"/>
  <c r="Z257" i="6"/>
  <c r="Z258" i="6"/>
  <c r="Z259" i="6"/>
  <c r="Z260" i="6"/>
  <c r="Z261" i="6"/>
  <c r="Z262" i="6"/>
  <c r="Z263" i="6"/>
  <c r="Z264" i="6"/>
  <c r="Z265" i="6"/>
  <c r="Z266" i="6"/>
  <c r="Z267" i="6"/>
  <c r="Z268" i="6"/>
  <c r="Z269" i="6"/>
  <c r="Z270" i="6"/>
  <c r="Z271" i="6"/>
  <c r="Z272" i="6"/>
  <c r="Z273" i="6"/>
  <c r="Z274" i="6"/>
  <c r="Z275" i="6"/>
  <c r="Z276" i="6"/>
  <c r="Z277" i="6"/>
  <c r="Z278" i="6"/>
  <c r="Z279" i="6"/>
  <c r="Z280" i="6"/>
  <c r="Z281" i="6"/>
  <c r="Z282" i="6"/>
  <c r="Z283" i="6"/>
  <c r="Z284" i="6"/>
  <c r="Z285" i="6"/>
  <c r="Z286" i="6"/>
  <c r="Z287" i="6"/>
  <c r="Z288" i="6"/>
  <c r="Z289" i="6"/>
  <c r="Z290" i="6"/>
  <c r="Z291" i="6"/>
  <c r="Z292" i="6"/>
  <c r="Z293" i="6"/>
  <c r="Z294" i="6"/>
  <c r="Z295" i="6"/>
  <c r="Z296" i="6"/>
  <c r="Z297" i="6"/>
  <c r="Z298" i="6"/>
  <c r="Z299" i="6"/>
  <c r="Z300" i="6"/>
  <c r="Z301" i="6"/>
  <c r="Z302" i="6"/>
  <c r="Z303" i="6"/>
  <c r="Z304" i="6"/>
  <c r="Z305" i="6"/>
  <c r="Z306" i="6"/>
  <c r="Z307" i="6"/>
  <c r="Z308" i="6"/>
  <c r="Z309" i="6"/>
  <c r="Z310" i="6"/>
  <c r="Z311" i="6"/>
  <c r="Z312" i="6"/>
  <c r="Z313" i="6"/>
  <c r="Z314" i="6"/>
  <c r="Z315" i="6"/>
  <c r="Z316" i="6"/>
  <c r="Z317" i="6"/>
  <c r="Z318" i="6"/>
  <c r="Z319" i="6"/>
  <c r="Z320" i="6"/>
  <c r="Z321" i="6"/>
  <c r="Z322" i="6"/>
  <c r="Z323" i="6"/>
  <c r="Z324" i="6"/>
  <c r="Z325" i="6"/>
  <c r="Z326" i="6"/>
  <c r="Z327" i="6"/>
  <c r="Z328" i="6"/>
  <c r="Z329" i="6"/>
  <c r="Z330" i="6"/>
  <c r="Z331" i="6"/>
  <c r="Z332" i="6"/>
  <c r="Z333" i="6"/>
  <c r="Z334" i="6"/>
  <c r="Z335" i="6"/>
  <c r="Z336" i="6"/>
  <c r="Z337" i="6"/>
  <c r="Z338" i="6"/>
  <c r="Z339" i="6"/>
  <c r="Z340" i="6"/>
  <c r="Z341" i="6"/>
  <c r="Z342" i="6"/>
  <c r="Z343" i="6"/>
  <c r="Z344" i="6"/>
  <c r="Z345" i="6"/>
  <c r="Z346" i="6"/>
  <c r="Z347" i="6"/>
  <c r="Z348" i="6"/>
  <c r="Z349" i="6"/>
  <c r="Z350" i="6"/>
  <c r="Z351" i="6"/>
  <c r="Z352" i="6"/>
  <c r="Z353" i="6"/>
  <c r="Z354" i="6"/>
  <c r="Z355" i="6"/>
  <c r="Z356" i="6"/>
  <c r="Z357" i="6"/>
  <c r="Z358" i="6"/>
  <c r="Z359" i="6"/>
  <c r="Z360" i="6"/>
  <c r="Z361" i="6"/>
  <c r="Z362" i="6"/>
  <c r="Z363" i="6"/>
  <c r="Z364" i="6"/>
  <c r="Z365" i="6"/>
  <c r="Z366" i="6"/>
  <c r="Z367" i="6"/>
  <c r="Z368" i="6"/>
  <c r="Z369" i="6"/>
  <c r="Z370" i="6"/>
  <c r="Z371" i="6"/>
  <c r="Z372" i="6"/>
  <c r="Z373" i="6"/>
  <c r="Z374" i="6"/>
  <c r="Z375" i="6"/>
  <c r="Z376" i="6"/>
  <c r="Z377" i="6"/>
  <c r="Z378" i="6"/>
  <c r="Z379" i="6"/>
  <c r="Z380" i="6"/>
  <c r="Z381" i="6"/>
  <c r="Z382" i="6"/>
  <c r="Z383" i="6"/>
  <c r="Z384" i="6"/>
  <c r="Z385" i="6"/>
  <c r="Z386" i="6"/>
  <c r="Z387" i="6"/>
  <c r="Z388" i="6"/>
  <c r="Z389" i="6"/>
  <c r="Z390" i="6"/>
  <c r="Z391" i="6"/>
  <c r="Z392" i="6"/>
  <c r="Z393" i="6"/>
  <c r="Z394" i="6"/>
  <c r="Z395" i="6"/>
  <c r="Z396" i="6"/>
  <c r="Z397" i="6"/>
  <c r="Z398" i="6"/>
  <c r="Z399" i="6"/>
  <c r="Z400" i="6"/>
  <c r="Z401" i="6"/>
  <c r="Z402" i="6"/>
  <c r="Z403" i="6"/>
  <c r="Z404" i="6"/>
  <c r="Z405" i="6"/>
  <c r="Z406" i="6"/>
  <c r="Z407" i="6"/>
  <c r="Z408" i="6"/>
  <c r="Z409" i="6"/>
  <c r="Z410" i="6"/>
  <c r="Z411" i="6"/>
  <c r="Z412" i="6"/>
  <c r="Z413" i="6"/>
  <c r="Z414" i="6"/>
  <c r="Z415" i="6"/>
  <c r="Z416" i="6"/>
  <c r="Z417" i="6"/>
  <c r="Z418" i="6"/>
  <c r="Z419" i="6"/>
  <c r="Z420" i="6"/>
  <c r="Z421" i="6"/>
  <c r="Z422" i="6"/>
  <c r="Z423" i="6"/>
  <c r="Z424" i="6"/>
  <c r="Z425" i="6"/>
  <c r="Z426" i="6"/>
  <c r="Z427" i="6"/>
  <c r="Z428" i="6"/>
  <c r="Z429" i="6"/>
  <c r="Z430" i="6"/>
  <c r="Z431" i="6"/>
  <c r="Z432" i="6"/>
  <c r="Z433" i="6"/>
  <c r="Z434" i="6"/>
  <c r="Z435" i="6"/>
  <c r="Z436" i="6"/>
  <c r="Z437" i="6"/>
  <c r="Z438" i="6"/>
  <c r="Z439" i="6"/>
  <c r="Z440" i="6"/>
  <c r="Z441" i="6"/>
  <c r="Z442" i="6"/>
  <c r="Z443" i="6"/>
  <c r="Z444" i="6"/>
  <c r="Z445" i="6"/>
  <c r="Z446" i="6"/>
  <c r="Z447" i="6"/>
  <c r="Z448" i="6"/>
  <c r="Z449" i="6"/>
  <c r="Z450" i="6"/>
  <c r="Z451" i="6"/>
  <c r="Z452" i="6"/>
  <c r="Z453" i="6"/>
  <c r="Z454" i="6"/>
  <c r="Z455" i="6"/>
  <c r="Z456" i="6"/>
  <c r="Z457" i="6"/>
  <c r="Z458" i="6"/>
  <c r="Z459" i="6"/>
  <c r="Z460" i="6"/>
  <c r="Z461" i="6"/>
  <c r="Z462" i="6"/>
  <c r="Z463" i="6"/>
  <c r="Z464" i="6"/>
  <c r="Z465" i="6"/>
  <c r="Z466" i="6"/>
  <c r="Z467" i="6"/>
  <c r="Z468" i="6"/>
  <c r="Z469" i="6"/>
  <c r="Z470" i="6"/>
  <c r="Z471" i="6"/>
  <c r="Z472" i="6"/>
  <c r="Z473" i="6"/>
  <c r="Z474" i="6"/>
  <c r="Z475" i="6"/>
  <c r="Z476" i="6"/>
  <c r="Z477" i="6"/>
  <c r="Z478" i="6"/>
  <c r="Z479" i="6"/>
  <c r="Z480" i="6"/>
  <c r="Z481" i="6"/>
  <c r="Z482" i="6"/>
  <c r="Z483" i="6"/>
  <c r="Z484" i="6"/>
  <c r="Z485" i="6"/>
  <c r="Z486" i="6"/>
  <c r="Z487" i="6"/>
  <c r="Z488" i="6"/>
  <c r="Z489" i="6"/>
  <c r="Z490" i="6"/>
  <c r="Z491" i="6"/>
  <c r="Z492" i="6"/>
  <c r="Z493" i="6"/>
  <c r="Z494" i="6"/>
  <c r="Z495" i="6"/>
  <c r="Z496" i="6"/>
  <c r="Z497" i="6"/>
  <c r="Z498" i="6"/>
  <c r="Z499" i="6"/>
  <c r="Z500" i="6"/>
  <c r="Z501" i="6"/>
  <c r="Z502" i="6"/>
  <c r="Z503" i="6"/>
  <c r="Z504" i="6"/>
  <c r="Z505" i="6"/>
  <c r="Z506" i="6"/>
  <c r="Z507" i="6"/>
  <c r="Z508" i="6"/>
  <c r="Z509" i="6"/>
  <c r="Z510" i="6"/>
  <c r="Z511" i="6"/>
  <c r="Z512" i="6"/>
  <c r="Z513" i="6"/>
  <c r="Z514" i="6"/>
  <c r="Z515" i="6"/>
  <c r="Z516" i="6"/>
  <c r="Z517" i="6"/>
  <c r="Z518" i="6"/>
  <c r="Z519" i="6"/>
  <c r="Z520" i="6"/>
  <c r="Z521" i="6"/>
  <c r="Z522" i="6"/>
  <c r="Z523" i="6"/>
  <c r="Z524" i="6"/>
  <c r="Z525" i="6"/>
  <c r="Z526" i="6"/>
  <c r="Z527" i="6"/>
  <c r="Z528" i="6"/>
  <c r="Z529" i="6"/>
  <c r="Z530" i="6"/>
  <c r="Z531" i="6"/>
  <c r="Z532" i="6"/>
  <c r="Z533" i="6"/>
  <c r="Z534" i="6"/>
  <c r="Z535" i="6"/>
  <c r="Z536" i="6"/>
  <c r="Z537" i="6"/>
  <c r="Z538" i="6"/>
  <c r="Z539" i="6"/>
  <c r="Z540" i="6"/>
  <c r="Z541" i="6"/>
  <c r="Z542" i="6"/>
  <c r="Z543" i="6"/>
  <c r="Z544" i="6"/>
  <c r="Z545" i="6"/>
  <c r="Z546" i="6"/>
  <c r="Z547" i="6"/>
  <c r="Z548" i="6"/>
  <c r="Z549" i="6"/>
  <c r="Z550" i="6"/>
  <c r="Z551" i="6"/>
  <c r="Z552" i="6"/>
  <c r="Z553" i="6"/>
  <c r="Z554" i="6"/>
  <c r="Z555" i="6"/>
  <c r="Z556" i="6"/>
  <c r="Z557" i="6"/>
  <c r="Z558" i="6"/>
  <c r="Z559" i="6"/>
  <c r="Z560" i="6"/>
  <c r="Z561" i="6"/>
  <c r="Z562" i="6"/>
  <c r="Z563" i="6"/>
  <c r="Z564" i="6"/>
  <c r="Z565" i="6"/>
  <c r="Z566" i="6"/>
  <c r="Z567" i="6"/>
  <c r="Z568" i="6"/>
  <c r="Z569" i="6"/>
  <c r="Z570" i="6"/>
  <c r="Z571" i="6"/>
  <c r="Z572" i="6"/>
  <c r="Z573" i="6"/>
  <c r="Z574" i="6"/>
  <c r="Z575" i="6"/>
  <c r="Z576" i="6"/>
  <c r="Z577" i="6"/>
  <c r="Z578" i="6"/>
  <c r="Z579" i="6"/>
  <c r="Z580" i="6"/>
  <c r="Z581" i="6"/>
  <c r="Z582" i="6"/>
  <c r="Z583" i="6"/>
  <c r="Z584" i="6"/>
  <c r="Z585" i="6"/>
  <c r="Z586" i="6"/>
  <c r="Z587" i="6"/>
  <c r="Z588" i="6"/>
  <c r="Z589" i="6"/>
  <c r="Z590" i="6"/>
  <c r="Z591" i="6"/>
  <c r="Z592" i="6"/>
  <c r="Z593" i="6"/>
  <c r="Z594" i="6"/>
  <c r="Z595" i="6"/>
  <c r="Z596" i="6"/>
  <c r="Z597" i="6"/>
  <c r="Z598" i="6"/>
  <c r="Z599" i="6"/>
  <c r="Z600" i="6"/>
  <c r="Z601" i="6"/>
  <c r="Z602" i="6"/>
  <c r="Z603" i="6"/>
  <c r="Z604" i="6"/>
  <c r="Z605" i="6"/>
  <c r="Z606" i="6"/>
  <c r="Z607" i="6"/>
  <c r="Z608" i="6"/>
  <c r="Z609" i="6"/>
  <c r="Z610" i="6"/>
  <c r="Z611" i="6"/>
  <c r="Z612" i="6"/>
  <c r="Z613" i="6"/>
  <c r="Z614" i="6"/>
  <c r="Z615" i="6"/>
  <c r="Z616" i="6"/>
  <c r="Z617" i="6"/>
  <c r="Z618" i="6"/>
  <c r="Z619" i="6"/>
  <c r="Z620" i="6"/>
  <c r="Z621" i="6"/>
  <c r="Z622" i="6"/>
  <c r="Z623" i="6"/>
  <c r="Z624" i="6"/>
  <c r="Z625" i="6"/>
  <c r="Z626" i="6"/>
  <c r="Z627" i="6"/>
  <c r="Z628" i="6"/>
  <c r="Z629" i="6"/>
  <c r="Z630" i="6"/>
  <c r="Z631" i="6"/>
  <c r="Z632" i="6"/>
  <c r="Z633" i="6"/>
  <c r="Z634" i="6"/>
  <c r="Z635" i="6"/>
  <c r="Z636" i="6"/>
  <c r="Z637" i="6"/>
  <c r="Z638" i="6"/>
  <c r="Z639" i="6"/>
  <c r="Z640" i="6"/>
  <c r="Z641" i="6"/>
  <c r="Z642" i="6"/>
  <c r="Z643" i="6"/>
  <c r="Z644" i="6"/>
  <c r="Z645" i="6"/>
  <c r="Z646" i="6"/>
  <c r="Z647" i="6"/>
  <c r="Z648" i="6"/>
  <c r="Z649" i="6"/>
  <c r="Z650" i="6"/>
  <c r="Z651" i="6"/>
  <c r="Z652" i="6"/>
  <c r="Z653" i="6"/>
  <c r="Z654" i="6"/>
  <c r="Z655" i="6"/>
  <c r="Z656" i="6"/>
  <c r="Z657" i="6"/>
  <c r="Z658" i="6"/>
  <c r="Z659" i="6"/>
  <c r="Z660" i="6"/>
  <c r="Z661" i="6"/>
  <c r="Z662" i="6"/>
  <c r="Z663" i="6"/>
  <c r="Z664" i="6"/>
  <c r="Z665" i="6"/>
  <c r="Z666" i="6"/>
  <c r="Z667" i="6"/>
  <c r="Z668" i="6"/>
  <c r="Z669" i="6"/>
  <c r="Z670" i="6"/>
  <c r="Z671" i="6"/>
  <c r="Z672" i="6"/>
  <c r="Z673" i="6"/>
  <c r="Z674" i="6"/>
  <c r="Z675" i="6"/>
  <c r="Z676" i="6"/>
  <c r="Z677" i="6"/>
  <c r="Z678" i="6"/>
  <c r="Z679" i="6"/>
  <c r="Z680" i="6"/>
  <c r="Z681" i="6"/>
  <c r="Z682" i="6"/>
  <c r="Z683" i="6"/>
  <c r="Z684" i="6"/>
  <c r="Z685" i="6"/>
  <c r="Z686" i="6"/>
  <c r="Z687" i="6"/>
  <c r="Z688" i="6"/>
  <c r="Z689" i="6"/>
  <c r="Z690" i="6"/>
  <c r="Z691" i="6"/>
  <c r="Z692" i="6"/>
  <c r="Z693" i="6"/>
  <c r="Z694" i="6"/>
  <c r="Z695" i="6"/>
  <c r="Z696" i="6"/>
  <c r="Z697" i="6"/>
  <c r="Z698" i="6"/>
  <c r="Z699" i="6"/>
  <c r="Z700" i="6"/>
  <c r="Z701" i="6"/>
  <c r="Z702" i="6"/>
  <c r="Z703" i="6"/>
  <c r="Z704" i="6"/>
  <c r="Z705" i="6"/>
  <c r="Z706" i="6"/>
  <c r="Z707" i="6"/>
  <c r="Z708" i="6"/>
  <c r="Z709" i="6"/>
  <c r="Z710" i="6"/>
  <c r="Z711" i="6"/>
  <c r="Z712" i="6"/>
  <c r="Z713" i="6"/>
  <c r="Z714" i="6"/>
  <c r="Z715" i="6"/>
  <c r="Z716" i="6"/>
  <c r="Z717" i="6"/>
  <c r="Z718" i="6"/>
  <c r="Z719" i="6"/>
  <c r="Z720" i="6"/>
  <c r="Z721" i="6"/>
  <c r="Z722" i="6"/>
  <c r="Z723" i="6"/>
  <c r="Z724" i="6"/>
  <c r="Z725" i="6"/>
  <c r="Z726" i="6"/>
  <c r="Z727" i="6"/>
  <c r="Z728" i="6"/>
  <c r="Z729" i="6"/>
  <c r="Z730" i="6"/>
  <c r="Z731" i="6"/>
  <c r="Z732" i="6"/>
  <c r="Z733" i="6"/>
  <c r="Z734" i="6"/>
  <c r="Z735" i="6"/>
  <c r="Z736" i="6"/>
  <c r="Z737" i="6"/>
  <c r="Z738" i="6"/>
  <c r="Z739" i="6"/>
  <c r="Z740" i="6"/>
  <c r="Z741" i="6"/>
  <c r="Z742" i="6"/>
  <c r="Z743" i="6"/>
  <c r="Z744" i="6"/>
  <c r="Z745" i="6"/>
  <c r="Z746" i="6"/>
  <c r="Z747" i="6"/>
  <c r="Z748" i="6"/>
  <c r="Z749" i="6"/>
  <c r="Z750" i="6"/>
  <c r="Z751" i="6"/>
  <c r="Z752" i="6"/>
  <c r="Z753" i="6"/>
  <c r="Z754" i="6"/>
  <c r="Z755" i="6"/>
  <c r="Z756" i="6"/>
  <c r="Z757" i="6"/>
  <c r="Z758" i="6"/>
  <c r="Z759" i="6"/>
  <c r="Z760" i="6"/>
  <c r="Z761" i="6"/>
  <c r="Z762" i="6"/>
  <c r="Z763" i="6"/>
  <c r="Z764" i="6"/>
  <c r="Z765" i="6"/>
  <c r="Z766" i="6"/>
  <c r="Z767" i="6"/>
  <c r="Z768" i="6"/>
  <c r="Z769" i="6"/>
  <c r="Z770" i="6"/>
  <c r="Z771" i="6"/>
  <c r="Z772" i="6"/>
  <c r="Z773" i="6"/>
  <c r="Z774" i="6"/>
  <c r="Z775" i="6"/>
  <c r="Z776" i="6"/>
  <c r="Z777" i="6"/>
  <c r="Z778" i="6"/>
  <c r="Z779" i="6"/>
  <c r="Z780" i="6"/>
  <c r="Z781" i="6"/>
  <c r="Z782" i="6"/>
  <c r="Z783" i="6"/>
  <c r="Z784" i="6"/>
  <c r="Z785" i="6"/>
  <c r="Z786" i="6"/>
  <c r="Z787" i="6"/>
  <c r="Z788" i="6"/>
  <c r="Z789" i="6"/>
  <c r="Z790" i="6"/>
  <c r="Z791" i="6"/>
  <c r="Z792" i="6"/>
  <c r="Z793" i="6"/>
  <c r="Z794" i="6"/>
  <c r="Z795" i="6"/>
  <c r="Z796" i="6"/>
  <c r="Z797" i="6"/>
  <c r="Z798" i="6"/>
  <c r="Z799" i="6"/>
  <c r="Z800" i="6"/>
  <c r="Z801" i="6"/>
  <c r="Z802" i="6"/>
  <c r="Z803" i="6"/>
  <c r="Z804" i="6"/>
  <c r="Z805" i="6"/>
  <c r="Z806" i="6"/>
  <c r="Z807" i="6"/>
  <c r="Z808" i="6"/>
  <c r="Z809" i="6"/>
  <c r="Z810" i="6"/>
  <c r="Z811" i="6"/>
  <c r="Z812" i="6"/>
  <c r="Z813" i="6"/>
  <c r="Z814" i="6"/>
  <c r="Z815" i="6"/>
  <c r="Z816" i="6"/>
  <c r="Z817" i="6"/>
  <c r="Z818" i="6"/>
  <c r="Z819" i="6"/>
  <c r="Z820" i="6"/>
  <c r="Z821" i="6"/>
  <c r="Z822" i="6"/>
  <c r="Z823" i="6"/>
  <c r="Z824" i="6"/>
  <c r="Z825" i="6"/>
  <c r="Z826" i="6"/>
  <c r="Z827" i="6"/>
  <c r="Z828" i="6"/>
  <c r="Z829" i="6"/>
  <c r="Z830" i="6"/>
  <c r="Z831" i="6"/>
  <c r="Z832" i="6"/>
  <c r="Z833" i="6"/>
  <c r="Z834" i="6"/>
  <c r="Z835" i="6"/>
  <c r="Z836" i="6"/>
  <c r="Z837" i="6"/>
  <c r="Z838" i="6"/>
  <c r="Z839" i="6"/>
  <c r="Z840" i="6"/>
  <c r="Z841" i="6"/>
  <c r="Z842" i="6"/>
  <c r="Z843" i="6"/>
  <c r="Z844" i="6"/>
  <c r="Z845" i="6"/>
  <c r="Z846" i="6"/>
  <c r="Z847" i="6"/>
  <c r="Z848" i="6"/>
  <c r="Z849" i="6"/>
  <c r="Z850" i="6"/>
  <c r="Z851" i="6"/>
  <c r="Z852" i="6"/>
  <c r="Z853" i="6"/>
  <c r="Z854" i="6"/>
  <c r="Z855" i="6"/>
  <c r="Z856" i="6"/>
  <c r="Z857" i="6"/>
  <c r="Z858" i="6"/>
  <c r="Z859" i="6"/>
  <c r="Z860" i="6"/>
  <c r="Z861" i="6"/>
  <c r="Z862" i="6"/>
  <c r="Z863" i="6"/>
  <c r="Z864" i="6"/>
  <c r="Z865" i="6"/>
  <c r="Z866" i="6"/>
  <c r="Z867" i="6"/>
  <c r="Z868" i="6"/>
  <c r="Z869" i="6"/>
  <c r="Z870" i="6"/>
  <c r="Z871" i="6"/>
  <c r="Z872" i="6"/>
  <c r="Z873" i="6"/>
  <c r="Z874" i="6"/>
  <c r="Z875" i="6"/>
  <c r="Z876" i="6"/>
  <c r="Z877" i="6"/>
  <c r="Z878" i="6"/>
  <c r="Z879" i="6"/>
  <c r="Z880" i="6"/>
  <c r="Z881" i="6"/>
  <c r="Z882" i="6"/>
  <c r="Z883" i="6"/>
  <c r="Z884" i="6"/>
  <c r="Z885" i="6"/>
  <c r="Z886" i="6"/>
  <c r="Z887" i="6"/>
  <c r="Z888" i="6"/>
  <c r="Z889" i="6"/>
  <c r="Z890" i="6"/>
  <c r="Z891" i="6"/>
  <c r="Z892" i="6"/>
  <c r="Z893" i="6"/>
  <c r="Z894" i="6"/>
  <c r="Z895" i="6"/>
  <c r="Z896" i="6"/>
  <c r="Z897" i="6"/>
  <c r="Z898" i="6"/>
  <c r="Z899" i="6"/>
  <c r="Z900" i="6"/>
  <c r="Z901" i="6"/>
  <c r="Z902" i="6"/>
  <c r="Z903" i="6"/>
  <c r="Z904" i="6"/>
  <c r="Z905" i="6"/>
  <c r="Z906" i="6"/>
  <c r="Z907" i="6"/>
  <c r="Z908" i="6"/>
  <c r="Z909" i="6"/>
  <c r="Z910" i="6"/>
  <c r="Z911" i="6"/>
  <c r="Z912" i="6"/>
  <c r="Z913" i="6"/>
  <c r="Z914" i="6"/>
  <c r="Z915" i="6"/>
  <c r="Z916" i="6"/>
  <c r="Z917" i="6"/>
  <c r="Z918" i="6"/>
  <c r="Z919" i="6"/>
  <c r="Z920" i="6"/>
  <c r="Z921" i="6"/>
  <c r="Z922" i="6"/>
  <c r="Z923" i="6"/>
  <c r="Z924" i="6"/>
  <c r="Z925" i="6"/>
  <c r="Z926" i="6"/>
  <c r="Z927" i="6"/>
  <c r="Z928" i="6"/>
  <c r="Z929" i="6"/>
  <c r="Z930" i="6"/>
  <c r="Z931" i="6"/>
  <c r="Z932" i="6"/>
  <c r="Z933" i="6"/>
  <c r="Z934" i="6"/>
  <c r="Z935" i="6"/>
  <c r="Z936" i="6"/>
  <c r="Z937" i="6"/>
  <c r="Z938" i="6"/>
  <c r="Z939" i="6"/>
  <c r="Z940" i="6"/>
  <c r="Z941" i="6"/>
  <c r="Z942" i="6"/>
  <c r="Z943" i="6"/>
  <c r="Z944" i="6"/>
  <c r="Z945" i="6"/>
  <c r="Z946" i="6"/>
  <c r="Z947" i="6"/>
  <c r="Z948" i="6"/>
  <c r="Z949" i="6"/>
  <c r="Z950" i="6"/>
  <c r="Z951" i="6"/>
  <c r="Z952" i="6"/>
  <c r="Z953" i="6"/>
  <c r="Z954" i="6"/>
  <c r="Z955" i="6"/>
  <c r="Z956" i="6"/>
  <c r="Z957" i="6"/>
  <c r="Z958" i="6"/>
  <c r="Z959" i="6"/>
  <c r="Z960" i="6"/>
  <c r="Z961" i="6"/>
  <c r="Z962" i="6"/>
  <c r="Z963" i="6"/>
  <c r="Z964" i="6"/>
  <c r="Z965" i="6"/>
  <c r="Z966" i="6"/>
  <c r="Z967" i="6"/>
  <c r="Z968" i="6"/>
  <c r="Z969" i="6"/>
  <c r="Z970" i="6"/>
  <c r="Z971" i="6"/>
  <c r="Z972" i="6"/>
  <c r="Z973" i="6"/>
  <c r="Z974" i="6"/>
  <c r="Z975" i="6"/>
  <c r="Z976" i="6"/>
  <c r="Z977" i="6"/>
  <c r="Z978" i="6"/>
  <c r="Z979" i="6"/>
  <c r="Z980" i="6"/>
  <c r="Z981" i="6"/>
  <c r="Z982" i="6"/>
  <c r="Z983" i="6"/>
  <c r="Z984" i="6"/>
  <c r="Z985" i="6"/>
  <c r="Z986" i="6"/>
  <c r="Z987" i="6"/>
  <c r="Z988" i="6"/>
  <c r="Z989" i="6"/>
  <c r="Z990" i="6"/>
  <c r="Z991" i="6"/>
  <c r="Z992" i="6"/>
  <c r="Z993" i="6"/>
  <c r="Z994" i="6"/>
  <c r="Z995" i="6"/>
  <c r="Z996" i="6"/>
  <c r="Z997" i="6"/>
  <c r="Z998" i="6"/>
  <c r="Z999" i="6"/>
  <c r="Z1000" i="6"/>
  <c r="Z1001" i="6"/>
  <c r="Z1002" i="6"/>
  <c r="Z1003" i="6"/>
  <c r="Z1004" i="6"/>
  <c r="Z1005" i="6"/>
  <c r="Z1006" i="6"/>
  <c r="Z1007" i="6"/>
  <c r="Z1008" i="6"/>
  <c r="Z1009" i="6"/>
  <c r="Z1010" i="6"/>
  <c r="Z1011" i="6"/>
  <c r="Z1012" i="6"/>
  <c r="Z1013" i="6"/>
  <c r="Z1014" i="6"/>
  <c r="Z1015" i="6"/>
  <c r="Z1016" i="6"/>
  <c r="Z1017" i="6"/>
  <c r="Z1018" i="6"/>
  <c r="Z1019" i="6"/>
  <c r="Z1020" i="6"/>
  <c r="Z1021" i="6"/>
  <c r="Z1022" i="6"/>
  <c r="Z1023" i="6"/>
  <c r="Z1024" i="6"/>
  <c r="Z1025" i="6"/>
  <c r="Z1026" i="6"/>
  <c r="Z1027" i="6"/>
  <c r="Z1028" i="6"/>
  <c r="Z1029" i="6"/>
  <c r="Z1030" i="6"/>
  <c r="Z1031" i="6"/>
  <c r="Z1032" i="6"/>
  <c r="Z1033" i="6"/>
  <c r="Z1034" i="6"/>
  <c r="Z1035" i="6"/>
  <c r="Z1036" i="6"/>
  <c r="Z1037" i="6"/>
  <c r="Z1038" i="6"/>
  <c r="Z1039" i="6"/>
  <c r="Z1040" i="6"/>
  <c r="Z1041" i="6"/>
  <c r="Z1042" i="6"/>
  <c r="Z1043" i="6"/>
  <c r="Z1044" i="6"/>
  <c r="Z1045" i="6"/>
  <c r="Z1046" i="6"/>
  <c r="Z1047" i="6"/>
  <c r="Z1048" i="6"/>
  <c r="Z1049" i="6"/>
  <c r="Z1050" i="6"/>
  <c r="Z1051" i="6"/>
  <c r="Z1052" i="6"/>
  <c r="Z1053" i="6"/>
  <c r="Z1054" i="6"/>
  <c r="Z1055" i="6"/>
  <c r="Z1056" i="6"/>
  <c r="Z1057" i="6"/>
  <c r="Z1058" i="6"/>
  <c r="Z1059" i="6"/>
  <c r="Z1060" i="6"/>
  <c r="Z1061" i="6"/>
  <c r="Z1062" i="6"/>
  <c r="Z1063" i="6"/>
  <c r="Z1064" i="6"/>
  <c r="Z1065" i="6"/>
  <c r="Z1066" i="6"/>
  <c r="Z1067" i="6"/>
  <c r="Z1068" i="6"/>
  <c r="Z1069" i="6"/>
  <c r="Z1070" i="6"/>
  <c r="Z1071" i="6"/>
  <c r="Z1072" i="6"/>
  <c r="Z1073" i="6"/>
  <c r="Z1074" i="6"/>
  <c r="Z1075" i="6"/>
  <c r="Z1076" i="6"/>
  <c r="Z1077" i="6"/>
  <c r="Z1078" i="6"/>
  <c r="Z1079" i="6"/>
  <c r="Z1080" i="6"/>
  <c r="Z1081" i="6"/>
  <c r="Z1082" i="6"/>
  <c r="Z1083" i="6"/>
  <c r="Z1084" i="6"/>
  <c r="Z1085" i="6"/>
  <c r="Z1086" i="6"/>
  <c r="Z1087" i="6"/>
  <c r="Z1088" i="6"/>
  <c r="Z1089" i="6"/>
  <c r="Z1090" i="6"/>
  <c r="Z1091" i="6"/>
  <c r="Z1092" i="6"/>
  <c r="Z1093" i="6"/>
  <c r="Z1094" i="6"/>
  <c r="Z1095" i="6"/>
  <c r="Z1096" i="6"/>
  <c r="Z1097" i="6"/>
  <c r="Z1098" i="6"/>
  <c r="Z1099" i="6"/>
  <c r="Z1100" i="6"/>
  <c r="Z1101" i="6"/>
  <c r="Z1102" i="6"/>
  <c r="Z1103" i="6"/>
  <c r="Z1104" i="6"/>
  <c r="Z1105" i="6"/>
  <c r="Z1106" i="6"/>
  <c r="Z1107" i="6"/>
  <c r="Z1108" i="6"/>
  <c r="Z1109" i="6"/>
  <c r="Z1110" i="6"/>
  <c r="Z1111" i="6"/>
  <c r="Z1112" i="6"/>
  <c r="Z1113" i="6"/>
  <c r="Z1114" i="6"/>
  <c r="Z1115" i="6"/>
  <c r="Z1116" i="6"/>
  <c r="Z1117" i="6"/>
  <c r="Z1118" i="6"/>
  <c r="Z1119" i="6"/>
  <c r="Z1120" i="6"/>
  <c r="Z1121" i="6"/>
  <c r="Z1122" i="6"/>
  <c r="Z1123" i="6"/>
  <c r="Z1124" i="6"/>
  <c r="Z1125" i="6"/>
  <c r="Z1126" i="6"/>
  <c r="Z1127" i="6"/>
  <c r="Z1128" i="6"/>
  <c r="Z1129" i="6"/>
  <c r="Z1130" i="6"/>
  <c r="Z1131" i="6"/>
  <c r="Z1132" i="6"/>
  <c r="Z1133" i="6"/>
  <c r="Z1134" i="6"/>
  <c r="Z1135" i="6"/>
  <c r="Z1136" i="6"/>
  <c r="Z1137" i="6"/>
  <c r="Z1138" i="6"/>
  <c r="Z1139" i="6"/>
  <c r="Z1140" i="6"/>
  <c r="Z1141" i="6"/>
  <c r="Z1142" i="6"/>
  <c r="Z1143" i="6"/>
  <c r="Z1144" i="6"/>
  <c r="Z1145" i="6"/>
  <c r="Z1146" i="6"/>
  <c r="Z1147" i="6"/>
  <c r="Z1148" i="6"/>
  <c r="Z1149" i="6"/>
  <c r="Z1150" i="6"/>
  <c r="Z1151" i="6"/>
  <c r="Z1152" i="6"/>
  <c r="Z1153" i="6"/>
  <c r="Z1154" i="6"/>
  <c r="Z1155" i="6"/>
  <c r="Z1156" i="6"/>
  <c r="Z1157" i="6"/>
  <c r="Z1158" i="6"/>
  <c r="Z1159" i="6"/>
  <c r="Z1160" i="6"/>
  <c r="Z1161" i="6"/>
  <c r="Z1162" i="6"/>
  <c r="Z1163" i="6"/>
  <c r="Z1164" i="6"/>
  <c r="Z1165" i="6"/>
  <c r="Z1166" i="6"/>
  <c r="Z1167" i="6"/>
  <c r="Z1168" i="6"/>
  <c r="Z1169" i="6"/>
  <c r="Z1170" i="6"/>
  <c r="Z1171" i="6"/>
  <c r="Z1172" i="6"/>
  <c r="Z1173" i="6"/>
  <c r="Z1174" i="6"/>
  <c r="Z1175" i="6"/>
  <c r="Z1176" i="6"/>
  <c r="Z1177" i="6"/>
  <c r="Z1178" i="6"/>
  <c r="Z1179" i="6"/>
  <c r="Z1180" i="6"/>
  <c r="Z1181" i="6"/>
  <c r="Z1182" i="6"/>
  <c r="Z1183" i="6"/>
  <c r="Z1184" i="6"/>
  <c r="Z1185" i="6"/>
  <c r="Z1186" i="6"/>
  <c r="Z1187" i="6"/>
  <c r="Z1188" i="6"/>
  <c r="Z1189" i="6"/>
  <c r="Z1190" i="6"/>
  <c r="Z1191" i="6"/>
  <c r="Z1192" i="6"/>
  <c r="Z1193" i="6"/>
  <c r="Z1194" i="6"/>
  <c r="Z1195" i="6"/>
  <c r="Z1196" i="6"/>
  <c r="Z1197" i="6"/>
  <c r="Z1198" i="6"/>
  <c r="Z1199" i="6"/>
  <c r="Z1200" i="6"/>
  <c r="Z1201" i="6"/>
  <c r="Z1202" i="6"/>
  <c r="Z1203" i="6"/>
  <c r="Z1204" i="6"/>
  <c r="Z1205" i="6"/>
  <c r="Z1206" i="6"/>
  <c r="Z1207" i="6"/>
  <c r="Z1208" i="6"/>
  <c r="Z1209" i="6"/>
  <c r="Z1211" i="6"/>
  <c r="Z1213" i="6"/>
  <c r="Z1215" i="6"/>
  <c r="Z1217" i="6"/>
  <c r="Z1219" i="6"/>
  <c r="Z1220" i="6"/>
  <c r="Z1222" i="6"/>
  <c r="Z1223" i="6"/>
  <c r="Z1224" i="6"/>
  <c r="Z1226" i="6"/>
  <c r="Z1228" i="6"/>
  <c r="Z1230" i="6"/>
  <c r="Z1233" i="6"/>
  <c r="Z1235" i="6"/>
  <c r="Z1237" i="6"/>
  <c r="Z1238" i="6"/>
  <c r="Z1239" i="6"/>
  <c r="Z1241" i="6"/>
  <c r="Z1243" i="6"/>
  <c r="Z1244" i="6"/>
  <c r="Z1245" i="6"/>
  <c r="Z1246" i="6"/>
  <c r="Z1248" i="6"/>
  <c r="Z1250" i="6"/>
  <c r="Z1252" i="6"/>
  <c r="Z1253" i="6"/>
  <c r="Z1255" i="6"/>
  <c r="Z1257" i="6"/>
  <c r="Z1259" i="6"/>
  <c r="Z1260" i="6"/>
  <c r="Z1262" i="6"/>
  <c r="Z1264" i="6"/>
  <c r="Z1265" i="6"/>
  <c r="Z1267" i="6"/>
  <c r="Z1269" i="6"/>
  <c r="Z1271" i="6"/>
  <c r="Z1272" i="6"/>
  <c r="Z1273" i="6"/>
  <c r="Z1275" i="6"/>
  <c r="Z1276" i="6"/>
  <c r="Z1278" i="6"/>
  <c r="Z1280" i="6"/>
  <c r="Z1282" i="6"/>
  <c r="Z1284" i="6"/>
  <c r="Z1285" i="6"/>
  <c r="Z1286" i="6"/>
  <c r="Z1287" i="6"/>
  <c r="Z1289" i="6"/>
  <c r="Z1290" i="6"/>
  <c r="Z1291" i="6"/>
  <c r="Z1293" i="6"/>
  <c r="Z1295" i="6"/>
  <c r="Z1297" i="6"/>
  <c r="Z1298" i="6"/>
  <c r="Z1300" i="6"/>
  <c r="Z1302" i="6"/>
  <c r="Z1304" i="6"/>
  <c r="Z1305" i="6"/>
  <c r="Z1306" i="6"/>
  <c r="Z1308" i="6"/>
  <c r="Z1309" i="6"/>
  <c r="Z1312" i="6"/>
  <c r="Z1316" i="6"/>
  <c r="Z1317" i="6"/>
  <c r="Z1319" i="6"/>
  <c r="Z1320" i="6"/>
  <c r="Z1322" i="6"/>
  <c r="Z1324" i="6"/>
  <c r="Z1326" i="6"/>
  <c r="Z1328" i="6"/>
  <c r="Z1330" i="6"/>
  <c r="Z1331" i="6"/>
  <c r="Z1333" i="6"/>
  <c r="Z1335" i="6"/>
  <c r="Z1337" i="6"/>
  <c r="Z1342" i="6"/>
  <c r="Z1343" i="6"/>
  <c r="Z1347" i="6"/>
  <c r="Z1348" i="6"/>
  <c r="Z1349" i="6"/>
  <c r="Z1350" i="6"/>
  <c r="Z1353" i="6"/>
  <c r="Z1355" i="6"/>
  <c r="Z1357" i="6"/>
  <c r="Z1358" i="6"/>
  <c r="Z1359" i="6"/>
  <c r="Z1361" i="6"/>
  <c r="Z1362" i="6"/>
  <c r="Z1364" i="6"/>
  <c r="Z1365" i="6"/>
  <c r="Z1366" i="6"/>
  <c r="Z1367" i="6"/>
  <c r="Z1369" i="6"/>
  <c r="Z1370" i="6"/>
  <c r="Z1371" i="6"/>
  <c r="Z1372" i="6"/>
  <c r="Z1373" i="6"/>
  <c r="Z1374" i="6"/>
  <c r="Z1376" i="6"/>
  <c r="Z1377" i="6"/>
  <c r="Z1378" i="6"/>
  <c r="Z1379" i="6"/>
  <c r="Z1380" i="6"/>
  <c r="Z1381" i="6"/>
  <c r="Z1384" i="6"/>
  <c r="Z1385" i="6"/>
  <c r="Z1386" i="6"/>
  <c r="Z1387" i="6"/>
  <c r="Z1390" i="6"/>
  <c r="Z1391" i="6"/>
  <c r="Z1393" i="6"/>
  <c r="Z1394" i="6"/>
  <c r="Z1396" i="6"/>
  <c r="Z1397" i="6"/>
  <c r="Z1398" i="6"/>
  <c r="Z1400" i="6"/>
  <c r="Z1401" i="6"/>
  <c r="Z1402" i="6"/>
  <c r="Z1403" i="6"/>
  <c r="Z1404" i="6"/>
  <c r="Z1405" i="6"/>
  <c r="Z1406" i="6"/>
  <c r="Z1407" i="6"/>
  <c r="Z1408" i="6"/>
  <c r="Z1409" i="6"/>
  <c r="Z1410" i="6"/>
  <c r="Z1412" i="6"/>
  <c r="Z1414" i="6"/>
  <c r="Z1415" i="6"/>
  <c r="Z1416" i="6"/>
  <c r="Z1417" i="6"/>
  <c r="Z1420" i="6"/>
  <c r="Z1421" i="6"/>
  <c r="Z1422" i="6"/>
  <c r="Z1424" i="6"/>
  <c r="Z1425" i="6"/>
  <c r="Z1428" i="6"/>
  <c r="Z1429" i="6"/>
  <c r="Z1431" i="6"/>
  <c r="Z1432" i="6"/>
  <c r="Z1433" i="6"/>
  <c r="Z1435" i="6"/>
  <c r="Z1438" i="6"/>
  <c r="Z1440" i="6"/>
  <c r="Z1441" i="6"/>
  <c r="Z1442" i="6"/>
  <c r="Z1443" i="6"/>
  <c r="Z1444" i="6"/>
  <c r="Z1445" i="6"/>
  <c r="Z1447" i="6"/>
  <c r="Z1448" i="6"/>
  <c r="Z1449" i="6"/>
  <c r="Z1450" i="6"/>
  <c r="Z1451" i="6"/>
  <c r="Z1452" i="6"/>
  <c r="Z1453" i="6"/>
  <c r="Z1454" i="6"/>
  <c r="Z1455" i="6"/>
  <c r="Z1456" i="6"/>
  <c r="Z1457" i="6"/>
  <c r="Z1458" i="6"/>
  <c r="Z1460" i="6"/>
  <c r="Z1462" i="6"/>
  <c r="Z1463" i="6"/>
  <c r="Z1464" i="6"/>
  <c r="Z1465" i="6"/>
  <c r="Z1466" i="6"/>
  <c r="Z1467" i="6"/>
  <c r="Z1468" i="6"/>
  <c r="Z1469" i="6"/>
  <c r="Z1470" i="6"/>
  <c r="Z1471" i="6"/>
  <c r="Z1472" i="6"/>
  <c r="Z1473" i="6"/>
  <c r="Z1474" i="6"/>
  <c r="Z1475" i="6"/>
  <c r="Z1476" i="6"/>
  <c r="Z1477" i="6"/>
  <c r="Z1478" i="6"/>
  <c r="Z1479" i="6"/>
  <c r="Z1480" i="6"/>
  <c r="Z1481" i="6"/>
  <c r="Z1482" i="6"/>
  <c r="Z1483" i="6"/>
  <c r="Z1484" i="6"/>
  <c r="Z1485" i="6"/>
  <c r="Z1487" i="6"/>
  <c r="Z1489" i="6"/>
  <c r="Z1491" i="6"/>
  <c r="Z1492" i="6"/>
  <c r="Z1493" i="6"/>
  <c r="Z1494" i="6"/>
  <c r="Z1495" i="6"/>
  <c r="Z1496" i="6"/>
  <c r="Z1497" i="6"/>
  <c r="Z1498" i="6"/>
  <c r="Z1499" i="6"/>
  <c r="Z1500" i="6"/>
  <c r="Z1501" i="6"/>
  <c r="Z1503" i="6"/>
  <c r="Z1504" i="6"/>
  <c r="Z1505" i="6"/>
  <c r="Z1506" i="6"/>
  <c r="Z1509" i="6"/>
  <c r="Z1511" i="6"/>
  <c r="Z1513" i="6"/>
  <c r="Z1514" i="6"/>
  <c r="Z1517" i="6"/>
  <c r="Z1518" i="6"/>
  <c r="Z1519" i="6"/>
  <c r="Z1520" i="6"/>
  <c r="Z1523" i="6"/>
  <c r="Z1524" i="6"/>
  <c r="Z1525" i="6"/>
  <c r="Z1526" i="6"/>
  <c r="Z1527" i="6"/>
  <c r="Z1528" i="6"/>
  <c r="Z1530" i="6"/>
  <c r="Z1532" i="6"/>
  <c r="Z1534" i="6"/>
  <c r="Z1535" i="6"/>
  <c r="Z1536" i="6"/>
  <c r="Z1537" i="6"/>
  <c r="Z1538" i="6"/>
  <c r="Z1541" i="6"/>
  <c r="Z1542" i="6"/>
  <c r="Z1543" i="6"/>
  <c r="Z1544" i="6"/>
  <c r="Z1546" i="6"/>
  <c r="Z1547" i="6"/>
  <c r="Z1550" i="6"/>
  <c r="Z1551" i="6"/>
  <c r="Z1552" i="6"/>
  <c r="Z1553" i="6"/>
  <c r="Z1557" i="6"/>
  <c r="Z1559" i="6"/>
  <c r="Z1561" i="6"/>
  <c r="Z1568" i="6"/>
  <c r="Z1570" i="6"/>
  <c r="Z1574" i="6"/>
  <c r="Z1575" i="6"/>
  <c r="Z1576" i="6"/>
  <c r="Z1577" i="6"/>
  <c r="Z1579" i="6"/>
  <c r="Z1581" i="6"/>
  <c r="Z1583" i="6"/>
  <c r="Z1584" i="6"/>
  <c r="Z1585" i="6"/>
  <c r="Z1586" i="6"/>
  <c r="Z1587" i="6"/>
  <c r="Z1588" i="6"/>
  <c r="Z1592" i="6"/>
  <c r="Z1593" i="6"/>
  <c r="Z1594" i="6"/>
  <c r="Z1603" i="6"/>
  <c r="Z1604" i="6"/>
  <c r="Z1605" i="6"/>
  <c r="Z1606" i="6"/>
  <c r="Z1611" i="6"/>
  <c r="Z1612" i="6"/>
  <c r="Z1616" i="6"/>
  <c r="Z1619" i="6"/>
  <c r="Z1623" i="6"/>
  <c r="Z1626" i="6"/>
  <c r="Z1627" i="6"/>
  <c r="Z1631" i="6"/>
  <c r="Z1632" i="6"/>
  <c r="Z1633" i="6"/>
  <c r="Z1638" i="6"/>
  <c r="Z1643" i="6"/>
  <c r="Z1644" i="6"/>
  <c r="Z1646" i="6"/>
  <c r="Z1648" i="6"/>
  <c r="Z1649" i="6"/>
  <c r="Z1650" i="6"/>
  <c r="Z1651" i="6"/>
  <c r="Z1653" i="6"/>
  <c r="Z1655" i="6"/>
  <c r="Z1657" i="6"/>
  <c r="Z1659" i="6"/>
  <c r="Z1660" i="6"/>
  <c r="Z1661" i="6"/>
  <c r="Z1662" i="6"/>
  <c r="Z1664" i="6"/>
  <c r="Z1666" i="6"/>
  <c r="Z1668" i="6"/>
  <c r="Z1670" i="6"/>
  <c r="Z1673" i="6"/>
  <c r="Z1675" i="6"/>
  <c r="Z1676" i="6"/>
  <c r="Z1677" i="6"/>
  <c r="Z1679" i="6"/>
  <c r="Z1681" i="6"/>
  <c r="Z1682" i="6"/>
  <c r="Z1684" i="6"/>
  <c r="Z1685" i="6"/>
  <c r="Z1686" i="6"/>
  <c r="Z1688" i="6"/>
  <c r="Z1689" i="6"/>
  <c r="Z1690" i="6"/>
  <c r="Z1691" i="6"/>
  <c r="Z1692" i="6"/>
  <c r="Y63" i="6"/>
  <c r="Y66" i="6"/>
  <c r="Y67" i="6"/>
  <c r="Y68" i="6"/>
  <c r="Y69" i="6"/>
  <c r="Y72" i="6"/>
  <c r="Y75" i="6"/>
  <c r="Y77" i="6"/>
  <c r="Y79" i="6"/>
  <c r="Y80" i="6"/>
  <c r="Y81" i="6"/>
  <c r="Y82" i="6"/>
  <c r="Y83" i="6"/>
  <c r="Y85" i="6"/>
  <c r="Y87" i="6"/>
  <c r="Y88" i="6"/>
  <c r="Y90" i="6"/>
  <c r="Y92" i="6"/>
  <c r="Y94" i="6"/>
  <c r="Y96" i="6"/>
  <c r="Y98" i="6"/>
  <c r="Y99" i="6"/>
  <c r="Y101" i="6"/>
  <c r="Y102" i="6"/>
  <c r="Y103" i="6"/>
  <c r="Y107" i="6"/>
  <c r="Y108" i="6"/>
  <c r="Y109" i="6"/>
  <c r="Y110" i="6"/>
  <c r="Y111" i="6"/>
  <c r="Y114" i="6"/>
  <c r="Y118" i="6"/>
  <c r="Y119" i="6"/>
  <c r="Y121" i="6"/>
  <c r="Y122" i="6"/>
  <c r="Y124" i="6"/>
  <c r="Y125" i="6"/>
  <c r="Y127" i="6"/>
  <c r="Y128" i="6"/>
  <c r="Y130" i="6"/>
  <c r="Y131" i="6"/>
  <c r="Y132" i="6"/>
  <c r="Y133" i="6"/>
  <c r="Y134" i="6"/>
  <c r="Y135" i="6"/>
  <c r="Y136" i="6"/>
  <c r="Y137" i="6"/>
  <c r="Y138" i="6"/>
  <c r="Y139" i="6"/>
  <c r="Y140" i="6"/>
  <c r="Y142" i="6"/>
  <c r="Y143" i="6"/>
  <c r="Y144" i="6"/>
  <c r="Y145" i="6"/>
  <c r="Y146" i="6"/>
  <c r="Y147" i="6"/>
  <c r="Y148" i="6"/>
  <c r="Y149" i="6"/>
  <c r="Y150" i="6"/>
  <c r="Y151" i="6"/>
  <c r="Y152" i="6"/>
  <c r="Y155" i="6"/>
  <c r="Y156" i="6"/>
  <c r="Y158" i="6"/>
  <c r="Y159" i="6"/>
  <c r="Y160" i="6"/>
  <c r="Y161" i="6"/>
  <c r="Y162" i="6"/>
  <c r="Y163" i="6"/>
  <c r="Y164" i="6"/>
  <c r="Y165" i="6"/>
  <c r="Y166" i="6"/>
  <c r="Y167" i="6"/>
  <c r="Y168" i="6"/>
  <c r="Y169" i="6"/>
  <c r="Y170" i="6"/>
  <c r="Y171" i="6"/>
  <c r="Y172" i="6"/>
  <c r="Y173" i="6"/>
  <c r="Y174" i="6"/>
  <c r="Y175" i="6"/>
  <c r="Y176" i="6"/>
  <c r="Y177" i="6"/>
  <c r="Y178" i="6"/>
  <c r="Y179" i="6"/>
  <c r="Y180" i="6"/>
  <c r="Y181" i="6"/>
  <c r="Y182" i="6"/>
  <c r="Y183" i="6"/>
  <c r="Y184" i="6"/>
  <c r="Y185" i="6"/>
  <c r="Y186" i="6"/>
  <c r="Y187" i="6"/>
  <c r="Y188" i="6"/>
  <c r="Y189" i="6"/>
  <c r="Y190" i="6"/>
  <c r="Y191" i="6"/>
  <c r="Y192" i="6"/>
  <c r="Y193" i="6"/>
  <c r="Y194" i="6"/>
  <c r="Y195" i="6"/>
  <c r="Y196" i="6"/>
  <c r="Y197" i="6"/>
  <c r="Y198" i="6"/>
  <c r="Y199" i="6"/>
  <c r="Y200" i="6"/>
  <c r="Y201" i="6"/>
  <c r="Y202" i="6"/>
  <c r="Y203" i="6"/>
  <c r="Y204" i="6"/>
  <c r="Y205" i="6"/>
  <c r="Y206" i="6"/>
  <c r="Y207" i="6"/>
  <c r="Y208" i="6"/>
  <c r="Y209" i="6"/>
  <c r="Y210" i="6"/>
  <c r="Y211" i="6"/>
  <c r="Y212" i="6"/>
  <c r="Y213" i="6"/>
  <c r="Y214" i="6"/>
  <c r="Y215" i="6"/>
  <c r="Y216" i="6"/>
  <c r="Y217" i="6"/>
  <c r="Y218" i="6"/>
  <c r="Y219" i="6"/>
  <c r="Y220" i="6"/>
  <c r="Y221" i="6"/>
  <c r="Y222" i="6"/>
  <c r="Y223" i="6"/>
  <c r="Y224" i="6"/>
  <c r="Y225" i="6"/>
  <c r="Y226" i="6"/>
  <c r="Y227" i="6"/>
  <c r="Y228" i="6"/>
  <c r="Y229" i="6"/>
  <c r="Y230" i="6"/>
  <c r="Y231" i="6"/>
  <c r="Y232" i="6"/>
  <c r="Y233" i="6"/>
  <c r="Y234" i="6"/>
  <c r="Y235" i="6"/>
  <c r="Y236" i="6"/>
  <c r="Y237" i="6"/>
  <c r="Y238" i="6"/>
  <c r="Y239" i="6"/>
  <c r="Y240" i="6"/>
  <c r="Y241" i="6"/>
  <c r="Y242" i="6"/>
  <c r="Y243" i="6"/>
  <c r="Y244" i="6"/>
  <c r="Y245" i="6"/>
  <c r="Y246" i="6"/>
  <c r="Y247" i="6"/>
  <c r="Y248" i="6"/>
  <c r="Y249" i="6"/>
  <c r="Y250" i="6"/>
  <c r="Y251" i="6"/>
  <c r="Y252" i="6"/>
  <c r="Y253" i="6"/>
  <c r="Y254" i="6"/>
  <c r="Y255" i="6"/>
  <c r="Y256" i="6"/>
  <c r="Y257" i="6"/>
  <c r="Y258" i="6"/>
  <c r="Y259" i="6"/>
  <c r="Y260" i="6"/>
  <c r="Y261" i="6"/>
  <c r="Y262" i="6"/>
  <c r="Y263" i="6"/>
  <c r="Y264" i="6"/>
  <c r="Y265" i="6"/>
  <c r="Y266" i="6"/>
  <c r="Y267" i="6"/>
  <c r="Y268" i="6"/>
  <c r="Y269" i="6"/>
  <c r="Y270" i="6"/>
  <c r="Y271" i="6"/>
  <c r="Y272" i="6"/>
  <c r="Y273" i="6"/>
  <c r="Y274" i="6"/>
  <c r="Y275" i="6"/>
  <c r="Y276" i="6"/>
  <c r="Y277" i="6"/>
  <c r="Y278" i="6"/>
  <c r="Y279" i="6"/>
  <c r="Y280" i="6"/>
  <c r="Y281" i="6"/>
  <c r="Y282" i="6"/>
  <c r="Y283" i="6"/>
  <c r="Y284" i="6"/>
  <c r="Y285" i="6"/>
  <c r="Y286" i="6"/>
  <c r="Y287" i="6"/>
  <c r="Y288" i="6"/>
  <c r="Y289" i="6"/>
  <c r="Y290" i="6"/>
  <c r="Y291" i="6"/>
  <c r="Y292" i="6"/>
  <c r="Y293" i="6"/>
  <c r="Y294" i="6"/>
  <c r="Y295" i="6"/>
  <c r="Y296" i="6"/>
  <c r="Y297" i="6"/>
  <c r="Y298" i="6"/>
  <c r="Y299" i="6"/>
  <c r="Y300" i="6"/>
  <c r="Y301" i="6"/>
  <c r="Y302" i="6"/>
  <c r="Y303" i="6"/>
  <c r="Y304" i="6"/>
  <c r="Y305" i="6"/>
  <c r="Y306" i="6"/>
  <c r="Y307" i="6"/>
  <c r="Y308" i="6"/>
  <c r="Y309" i="6"/>
  <c r="Y310" i="6"/>
  <c r="Y311" i="6"/>
  <c r="Y312" i="6"/>
  <c r="Y313" i="6"/>
  <c r="Y314" i="6"/>
  <c r="Y315" i="6"/>
  <c r="Y316" i="6"/>
  <c r="Y317" i="6"/>
  <c r="Y318" i="6"/>
  <c r="Y319" i="6"/>
  <c r="Y320" i="6"/>
  <c r="Y321" i="6"/>
  <c r="Y322" i="6"/>
  <c r="Y323" i="6"/>
  <c r="Y324" i="6"/>
  <c r="Y325" i="6"/>
  <c r="Y326" i="6"/>
  <c r="Y327" i="6"/>
  <c r="Y328" i="6"/>
  <c r="Y329" i="6"/>
  <c r="Y330" i="6"/>
  <c r="Y331" i="6"/>
  <c r="Y332" i="6"/>
  <c r="Y333" i="6"/>
  <c r="Y334" i="6"/>
  <c r="Y335" i="6"/>
  <c r="Y336" i="6"/>
  <c r="Y337" i="6"/>
  <c r="Y338" i="6"/>
  <c r="Y339" i="6"/>
  <c r="Y340" i="6"/>
  <c r="Y341" i="6"/>
  <c r="Y342" i="6"/>
  <c r="Y343" i="6"/>
  <c r="Y344" i="6"/>
  <c r="Y345" i="6"/>
  <c r="Y346" i="6"/>
  <c r="Y347" i="6"/>
  <c r="Y348" i="6"/>
  <c r="Y349" i="6"/>
  <c r="Y350" i="6"/>
  <c r="Y351" i="6"/>
  <c r="Y352" i="6"/>
  <c r="Y353" i="6"/>
  <c r="Y354" i="6"/>
  <c r="Y355" i="6"/>
  <c r="Y356" i="6"/>
  <c r="Y357" i="6"/>
  <c r="Y358" i="6"/>
  <c r="Y359" i="6"/>
  <c r="Y360" i="6"/>
  <c r="Y361" i="6"/>
  <c r="Y362" i="6"/>
  <c r="Y363" i="6"/>
  <c r="Y364" i="6"/>
  <c r="Y365" i="6"/>
  <c r="Y366" i="6"/>
  <c r="Y367" i="6"/>
  <c r="Y368" i="6"/>
  <c r="Y369" i="6"/>
  <c r="Y370" i="6"/>
  <c r="Y371" i="6"/>
  <c r="Y372" i="6"/>
  <c r="Y373" i="6"/>
  <c r="Y374" i="6"/>
  <c r="Y375" i="6"/>
  <c r="Y376" i="6"/>
  <c r="Y377" i="6"/>
  <c r="Y378" i="6"/>
  <c r="Y379" i="6"/>
  <c r="Y380" i="6"/>
  <c r="Y381" i="6"/>
  <c r="Y382" i="6"/>
  <c r="Y383" i="6"/>
  <c r="Y384" i="6"/>
  <c r="Y385" i="6"/>
  <c r="Y386" i="6"/>
  <c r="Y387" i="6"/>
  <c r="Y388" i="6"/>
  <c r="Y389" i="6"/>
  <c r="Y390" i="6"/>
  <c r="Y391" i="6"/>
  <c r="Y392" i="6"/>
  <c r="Y393" i="6"/>
  <c r="Y394" i="6"/>
  <c r="Y395" i="6"/>
  <c r="Y396" i="6"/>
  <c r="Y397" i="6"/>
  <c r="Y398" i="6"/>
  <c r="Y399" i="6"/>
  <c r="Y400" i="6"/>
  <c r="Y401" i="6"/>
  <c r="Y402" i="6"/>
  <c r="Y403" i="6"/>
  <c r="Y404" i="6"/>
  <c r="Y405" i="6"/>
  <c r="Y406" i="6"/>
  <c r="Y407" i="6"/>
  <c r="Y408" i="6"/>
  <c r="Y409" i="6"/>
  <c r="Y410" i="6"/>
  <c r="Y411" i="6"/>
  <c r="Y412" i="6"/>
  <c r="Y413" i="6"/>
  <c r="Y414" i="6"/>
  <c r="Y415" i="6"/>
  <c r="Y416" i="6"/>
  <c r="Y417" i="6"/>
  <c r="Y418" i="6"/>
  <c r="Y419" i="6"/>
  <c r="Y420" i="6"/>
  <c r="Y421" i="6"/>
  <c r="Y422" i="6"/>
  <c r="Y423" i="6"/>
  <c r="Y424" i="6"/>
  <c r="Y425" i="6"/>
  <c r="Y426" i="6"/>
  <c r="Y427" i="6"/>
  <c r="Y428" i="6"/>
  <c r="Y429" i="6"/>
  <c r="Y430" i="6"/>
  <c r="Y431" i="6"/>
  <c r="Y432" i="6"/>
  <c r="Y433" i="6"/>
  <c r="Y434" i="6"/>
  <c r="Y435" i="6"/>
  <c r="Y436" i="6"/>
  <c r="Y437" i="6"/>
  <c r="Y438" i="6"/>
  <c r="Y439" i="6"/>
  <c r="Y440" i="6"/>
  <c r="Y441" i="6"/>
  <c r="Y442" i="6"/>
  <c r="Y443" i="6"/>
  <c r="Y444" i="6"/>
  <c r="Y445" i="6"/>
  <c r="Y446" i="6"/>
  <c r="Y447" i="6"/>
  <c r="Y448" i="6"/>
  <c r="Y449" i="6"/>
  <c r="Y450" i="6"/>
  <c r="Y451" i="6"/>
  <c r="Y452" i="6"/>
  <c r="Y453" i="6"/>
  <c r="Y454" i="6"/>
  <c r="Y455" i="6"/>
  <c r="Y456" i="6"/>
  <c r="Y457" i="6"/>
  <c r="Y458" i="6"/>
  <c r="Y459" i="6"/>
  <c r="Y460" i="6"/>
  <c r="Y461" i="6"/>
  <c r="Y462" i="6"/>
  <c r="Y463" i="6"/>
  <c r="Y464" i="6"/>
  <c r="Y465" i="6"/>
  <c r="Y466" i="6"/>
  <c r="Y467" i="6"/>
  <c r="Y468" i="6"/>
  <c r="Y469" i="6"/>
  <c r="Y470" i="6"/>
  <c r="Y471" i="6"/>
  <c r="Y472" i="6"/>
  <c r="Y473" i="6"/>
  <c r="Y474" i="6"/>
  <c r="Y475" i="6"/>
  <c r="Y476" i="6"/>
  <c r="Y477" i="6"/>
  <c r="Y478" i="6"/>
  <c r="Y479" i="6"/>
  <c r="Y480" i="6"/>
  <c r="Y481" i="6"/>
  <c r="Y482" i="6"/>
  <c r="Y483" i="6"/>
  <c r="Y484" i="6"/>
  <c r="Y485" i="6"/>
  <c r="Y486" i="6"/>
  <c r="Y487" i="6"/>
  <c r="Y488" i="6"/>
  <c r="Y489" i="6"/>
  <c r="Y490" i="6"/>
  <c r="Y491" i="6"/>
  <c r="Y492" i="6"/>
  <c r="Y493" i="6"/>
  <c r="Y494" i="6"/>
  <c r="Y495" i="6"/>
  <c r="Y496" i="6"/>
  <c r="Y497" i="6"/>
  <c r="Y498" i="6"/>
  <c r="Y499" i="6"/>
  <c r="Y500" i="6"/>
  <c r="Y501" i="6"/>
  <c r="Y502" i="6"/>
  <c r="Y503" i="6"/>
  <c r="Y504" i="6"/>
  <c r="Y505" i="6"/>
  <c r="Y506" i="6"/>
  <c r="Y507" i="6"/>
  <c r="Y508" i="6"/>
  <c r="Y509" i="6"/>
  <c r="Y510" i="6"/>
  <c r="Y511" i="6"/>
  <c r="Y512" i="6"/>
  <c r="Y513" i="6"/>
  <c r="Y514" i="6"/>
  <c r="Y515" i="6"/>
  <c r="Y516" i="6"/>
  <c r="Y517" i="6"/>
  <c r="Y518" i="6"/>
  <c r="Y519" i="6"/>
  <c r="Y520" i="6"/>
  <c r="Y521" i="6"/>
  <c r="Y522" i="6"/>
  <c r="Y523" i="6"/>
  <c r="Y524" i="6"/>
  <c r="Y525" i="6"/>
  <c r="Y526" i="6"/>
  <c r="Y527" i="6"/>
  <c r="Y528" i="6"/>
  <c r="Y529" i="6"/>
  <c r="Y530" i="6"/>
  <c r="Y531" i="6"/>
  <c r="Y532" i="6"/>
  <c r="Y533" i="6"/>
  <c r="Y534" i="6"/>
  <c r="Y535" i="6"/>
  <c r="Y536" i="6"/>
  <c r="Y537" i="6"/>
  <c r="Y538" i="6"/>
  <c r="Y539" i="6"/>
  <c r="Y540" i="6"/>
  <c r="Y541" i="6"/>
  <c r="Y542" i="6"/>
  <c r="Y543" i="6"/>
  <c r="Y544" i="6"/>
  <c r="Y545" i="6"/>
  <c r="Y546" i="6"/>
  <c r="Y547" i="6"/>
  <c r="Y548" i="6"/>
  <c r="Y549" i="6"/>
  <c r="Y550" i="6"/>
  <c r="Y551" i="6"/>
  <c r="Y552" i="6"/>
  <c r="Y553" i="6"/>
  <c r="Y554" i="6"/>
  <c r="Y555" i="6"/>
  <c r="Y556" i="6"/>
  <c r="Y557" i="6"/>
  <c r="Y558" i="6"/>
  <c r="Y559" i="6"/>
  <c r="Y560" i="6"/>
  <c r="Y561" i="6"/>
  <c r="Y562" i="6"/>
  <c r="Y563" i="6"/>
  <c r="Y564" i="6"/>
  <c r="Y565" i="6"/>
  <c r="Y566" i="6"/>
  <c r="Y567" i="6"/>
  <c r="Y568" i="6"/>
  <c r="Y569" i="6"/>
  <c r="Y570" i="6"/>
  <c r="Y571" i="6"/>
  <c r="Y572" i="6"/>
  <c r="Y573" i="6"/>
  <c r="Y574" i="6"/>
  <c r="Y575" i="6"/>
  <c r="Y576" i="6"/>
  <c r="Y577" i="6"/>
  <c r="Y578" i="6"/>
  <c r="Y579" i="6"/>
  <c r="Y580" i="6"/>
  <c r="Y581" i="6"/>
  <c r="Y582" i="6"/>
  <c r="Y583" i="6"/>
  <c r="Y584" i="6"/>
  <c r="Y585" i="6"/>
  <c r="Y586" i="6"/>
  <c r="Y587" i="6"/>
  <c r="Y588" i="6"/>
  <c r="Y589" i="6"/>
  <c r="Y590" i="6"/>
  <c r="Y591" i="6"/>
  <c r="Y592" i="6"/>
  <c r="Y593" i="6"/>
  <c r="Y594" i="6"/>
  <c r="Y595" i="6"/>
  <c r="Y596" i="6"/>
  <c r="Y597" i="6"/>
  <c r="Y598" i="6"/>
  <c r="Y599" i="6"/>
  <c r="Y600" i="6"/>
  <c r="Y601" i="6"/>
  <c r="Y602" i="6"/>
  <c r="Y603" i="6"/>
  <c r="Y604" i="6"/>
  <c r="Y605" i="6"/>
  <c r="Y606" i="6"/>
  <c r="Y607" i="6"/>
  <c r="Y608" i="6"/>
  <c r="Y609" i="6"/>
  <c r="Y610" i="6"/>
  <c r="Y611" i="6"/>
  <c r="Y612" i="6"/>
  <c r="Y613" i="6"/>
  <c r="Y614" i="6"/>
  <c r="Y615" i="6"/>
  <c r="Y616" i="6"/>
  <c r="Y617" i="6"/>
  <c r="Y618" i="6"/>
  <c r="Y619" i="6"/>
  <c r="Y620" i="6"/>
  <c r="Y621" i="6"/>
  <c r="Y622" i="6"/>
  <c r="Y623" i="6"/>
  <c r="Y624" i="6"/>
  <c r="Y625" i="6"/>
  <c r="Y626" i="6"/>
  <c r="Y627" i="6"/>
  <c r="Y628" i="6"/>
  <c r="Y629" i="6"/>
  <c r="Y630" i="6"/>
  <c r="Y631" i="6"/>
  <c r="Y632" i="6"/>
  <c r="Y633" i="6"/>
  <c r="Y634" i="6"/>
  <c r="Y635" i="6"/>
  <c r="Y636" i="6"/>
  <c r="Y637" i="6"/>
  <c r="Y638" i="6"/>
  <c r="Y639" i="6"/>
  <c r="Y640" i="6"/>
  <c r="Y641" i="6"/>
  <c r="Y642" i="6"/>
  <c r="Y643" i="6"/>
  <c r="Y644" i="6"/>
  <c r="Y645" i="6"/>
  <c r="Y646" i="6"/>
  <c r="Y647" i="6"/>
  <c r="Y648" i="6"/>
  <c r="Y649" i="6"/>
  <c r="Y650" i="6"/>
  <c r="Y651" i="6"/>
  <c r="Y652" i="6"/>
  <c r="Y653" i="6"/>
  <c r="Y654" i="6"/>
  <c r="Y655" i="6"/>
  <c r="Y656" i="6"/>
  <c r="Y657" i="6"/>
  <c r="Y658" i="6"/>
  <c r="Y659" i="6"/>
  <c r="Y660" i="6"/>
  <c r="Y661" i="6"/>
  <c r="Y662" i="6"/>
  <c r="Y663" i="6"/>
  <c r="Y664" i="6"/>
  <c r="Y665" i="6"/>
  <c r="Y666" i="6"/>
  <c r="Y667" i="6"/>
  <c r="Y668" i="6"/>
  <c r="Y669" i="6"/>
  <c r="Y670" i="6"/>
  <c r="Y671" i="6"/>
  <c r="Y672" i="6"/>
  <c r="Y673" i="6"/>
  <c r="Y674" i="6"/>
  <c r="Y675" i="6"/>
  <c r="Y676" i="6"/>
  <c r="Y677" i="6"/>
  <c r="Y678" i="6"/>
  <c r="Y679" i="6"/>
  <c r="Y680" i="6"/>
  <c r="Y681" i="6"/>
  <c r="Y682" i="6"/>
  <c r="Y683" i="6"/>
  <c r="Y684" i="6"/>
  <c r="Y685" i="6"/>
  <c r="Y686" i="6"/>
  <c r="Y687" i="6"/>
  <c r="Y688" i="6"/>
  <c r="Y689" i="6"/>
  <c r="Y690" i="6"/>
  <c r="Y691" i="6"/>
  <c r="Y692" i="6"/>
  <c r="Y693" i="6"/>
  <c r="Y694" i="6"/>
  <c r="Y695" i="6"/>
  <c r="Y696" i="6"/>
  <c r="Y697" i="6"/>
  <c r="Y698" i="6"/>
  <c r="Y699" i="6"/>
  <c r="Y700" i="6"/>
  <c r="Y701" i="6"/>
  <c r="Y702" i="6"/>
  <c r="Y703" i="6"/>
  <c r="Y704" i="6"/>
  <c r="Y705" i="6"/>
  <c r="Y706" i="6"/>
  <c r="Y707" i="6"/>
  <c r="Y708" i="6"/>
  <c r="Y709" i="6"/>
  <c r="Y710" i="6"/>
  <c r="Y711" i="6"/>
  <c r="Y712" i="6"/>
  <c r="Y713" i="6"/>
  <c r="Y714" i="6"/>
  <c r="Y715" i="6"/>
  <c r="Y716" i="6"/>
  <c r="Y717" i="6"/>
  <c r="Y718" i="6"/>
  <c r="Y719" i="6"/>
  <c r="Y720" i="6"/>
  <c r="Y721" i="6"/>
  <c r="Y722" i="6"/>
  <c r="Y723" i="6"/>
  <c r="Y724" i="6"/>
  <c r="Y725" i="6"/>
  <c r="Y726" i="6"/>
  <c r="Y727" i="6"/>
  <c r="Y728" i="6"/>
  <c r="Y729" i="6"/>
  <c r="Y730" i="6"/>
  <c r="Y731" i="6"/>
  <c r="Y732" i="6"/>
  <c r="Y733" i="6"/>
  <c r="Y734" i="6"/>
  <c r="Y735" i="6"/>
  <c r="Y736" i="6"/>
  <c r="Y737" i="6"/>
  <c r="Y738" i="6"/>
  <c r="Y739" i="6"/>
  <c r="Y740" i="6"/>
  <c r="Y741" i="6"/>
  <c r="Y742" i="6"/>
  <c r="Y743" i="6"/>
  <c r="Y744" i="6"/>
  <c r="Y745" i="6"/>
  <c r="Y746" i="6"/>
  <c r="Y747" i="6"/>
  <c r="Y748" i="6"/>
  <c r="Y749" i="6"/>
  <c r="Y750" i="6"/>
  <c r="Y751" i="6"/>
  <c r="Y752" i="6"/>
  <c r="Y753" i="6"/>
  <c r="Y754" i="6"/>
  <c r="Y755" i="6"/>
  <c r="Y756" i="6"/>
  <c r="Y757" i="6"/>
  <c r="Y758" i="6"/>
  <c r="Y759" i="6"/>
  <c r="Y760" i="6"/>
  <c r="Y761" i="6"/>
  <c r="Y762" i="6"/>
  <c r="Y763" i="6"/>
  <c r="Y764" i="6"/>
  <c r="Y765" i="6"/>
  <c r="Y766" i="6"/>
  <c r="Y767" i="6"/>
  <c r="Y768" i="6"/>
  <c r="Y769" i="6"/>
  <c r="Y770" i="6"/>
  <c r="Y771" i="6"/>
  <c r="Y772" i="6"/>
  <c r="Y773" i="6"/>
  <c r="Y774" i="6"/>
  <c r="Y775" i="6"/>
  <c r="Y776" i="6"/>
  <c r="Y777" i="6"/>
  <c r="Y778" i="6"/>
  <c r="Y779" i="6"/>
  <c r="Y780" i="6"/>
  <c r="Y781" i="6"/>
  <c r="Y782" i="6"/>
  <c r="Y783" i="6"/>
  <c r="Y784" i="6"/>
  <c r="Y785" i="6"/>
  <c r="Y786" i="6"/>
  <c r="Y787" i="6"/>
  <c r="Y788" i="6"/>
  <c r="Y789" i="6"/>
  <c r="Y790" i="6"/>
  <c r="Y791" i="6"/>
  <c r="Y792" i="6"/>
  <c r="Y793" i="6"/>
  <c r="Y794" i="6"/>
  <c r="Y795" i="6"/>
  <c r="Y796" i="6"/>
  <c r="Y797" i="6"/>
  <c r="Y798" i="6"/>
  <c r="Y799" i="6"/>
  <c r="Y800" i="6"/>
  <c r="Y801" i="6"/>
  <c r="Y802" i="6"/>
  <c r="Y803" i="6"/>
  <c r="Y804" i="6"/>
  <c r="Y805" i="6"/>
  <c r="Y806" i="6"/>
  <c r="Y807" i="6"/>
  <c r="Y808" i="6"/>
  <c r="Y809" i="6"/>
  <c r="Y810" i="6"/>
  <c r="Y811" i="6"/>
  <c r="Y812" i="6"/>
  <c r="Y813" i="6"/>
  <c r="Y814" i="6"/>
  <c r="Y815" i="6"/>
  <c r="Y816" i="6"/>
  <c r="Y817" i="6"/>
  <c r="Y818" i="6"/>
  <c r="Y819" i="6"/>
  <c r="Y820" i="6"/>
  <c r="Y821" i="6"/>
  <c r="Y822" i="6"/>
  <c r="Y823" i="6"/>
  <c r="Y824" i="6"/>
  <c r="Y825" i="6"/>
  <c r="Y826" i="6"/>
  <c r="Y827" i="6"/>
  <c r="Y828" i="6"/>
  <c r="Y829" i="6"/>
  <c r="Y830" i="6"/>
  <c r="Y831" i="6"/>
  <c r="Y832" i="6"/>
  <c r="Y833" i="6"/>
  <c r="Y834" i="6"/>
  <c r="Y835" i="6"/>
  <c r="Y836" i="6"/>
  <c r="Y837" i="6"/>
  <c r="Y838" i="6"/>
  <c r="Y839" i="6"/>
  <c r="Y840" i="6"/>
  <c r="Y841" i="6"/>
  <c r="Y842" i="6"/>
  <c r="Y843" i="6"/>
  <c r="Y844" i="6"/>
  <c r="Y845" i="6"/>
  <c r="Y846" i="6"/>
  <c r="Y847" i="6"/>
  <c r="Y848" i="6"/>
  <c r="Y849" i="6"/>
  <c r="Y850" i="6"/>
  <c r="Y851" i="6"/>
  <c r="Y852" i="6"/>
  <c r="Y853" i="6"/>
  <c r="Y854" i="6"/>
  <c r="Y855" i="6"/>
  <c r="Y856" i="6"/>
  <c r="Y857" i="6"/>
  <c r="Y858" i="6"/>
  <c r="Y859" i="6"/>
  <c r="Y860" i="6"/>
  <c r="Y861" i="6"/>
  <c r="Y862" i="6"/>
  <c r="Y863" i="6"/>
  <c r="Y864" i="6"/>
  <c r="Y865" i="6"/>
  <c r="Y866" i="6"/>
  <c r="Y867" i="6"/>
  <c r="Y868" i="6"/>
  <c r="Y869" i="6"/>
  <c r="Y870" i="6"/>
  <c r="Y871" i="6"/>
  <c r="Y872" i="6"/>
  <c r="Y873" i="6"/>
  <c r="Y874" i="6"/>
  <c r="Y875" i="6"/>
  <c r="Y876" i="6"/>
  <c r="Y877" i="6"/>
  <c r="Y878" i="6"/>
  <c r="Y879" i="6"/>
  <c r="Y880" i="6"/>
  <c r="Y881" i="6"/>
  <c r="Y882" i="6"/>
  <c r="Y883" i="6"/>
  <c r="Y884" i="6"/>
  <c r="Y885" i="6"/>
  <c r="Y886" i="6"/>
  <c r="Y887" i="6"/>
  <c r="Y888" i="6"/>
  <c r="Y889" i="6"/>
  <c r="Y890" i="6"/>
  <c r="Y891" i="6"/>
  <c r="Y892" i="6"/>
  <c r="Y893" i="6"/>
  <c r="Y894" i="6"/>
  <c r="Y895" i="6"/>
  <c r="Y896" i="6"/>
  <c r="Y897" i="6"/>
  <c r="Y898" i="6"/>
  <c r="Y899" i="6"/>
  <c r="Y900" i="6"/>
  <c r="Y901" i="6"/>
  <c r="Y902" i="6"/>
  <c r="Y903" i="6"/>
  <c r="Y904" i="6"/>
  <c r="Y905" i="6"/>
  <c r="Y906" i="6"/>
  <c r="Y907" i="6"/>
  <c r="Y908" i="6"/>
  <c r="Y909" i="6"/>
  <c r="Y910" i="6"/>
  <c r="Y911" i="6"/>
  <c r="Y912" i="6"/>
  <c r="Y913" i="6"/>
  <c r="Y914" i="6"/>
  <c r="Y915" i="6"/>
  <c r="Y916" i="6"/>
  <c r="Y917" i="6"/>
  <c r="Y918" i="6"/>
  <c r="Y919" i="6"/>
  <c r="Y920" i="6"/>
  <c r="Y921" i="6"/>
  <c r="Y922" i="6"/>
  <c r="Y923" i="6"/>
  <c r="Y924" i="6"/>
  <c r="Y925" i="6"/>
  <c r="Y926" i="6"/>
  <c r="Y927" i="6"/>
  <c r="Y928" i="6"/>
  <c r="Y929" i="6"/>
  <c r="Y930" i="6"/>
  <c r="Y931" i="6"/>
  <c r="Y932" i="6"/>
  <c r="Y933" i="6"/>
  <c r="Y934" i="6"/>
  <c r="Y935" i="6"/>
  <c r="Y936" i="6"/>
  <c r="Y937" i="6"/>
  <c r="Y938" i="6"/>
  <c r="Y939" i="6"/>
  <c r="Y940" i="6"/>
  <c r="Y941" i="6"/>
  <c r="Y942" i="6"/>
  <c r="Y943" i="6"/>
  <c r="Y944" i="6"/>
  <c r="Y945" i="6"/>
  <c r="Y946" i="6"/>
  <c r="Y947" i="6"/>
  <c r="Y948" i="6"/>
  <c r="Y949" i="6"/>
  <c r="Y950" i="6"/>
  <c r="Y951" i="6"/>
  <c r="Y952" i="6"/>
  <c r="Y953" i="6"/>
  <c r="Y954" i="6"/>
  <c r="Y955" i="6"/>
  <c r="Y956" i="6"/>
  <c r="Y957" i="6"/>
  <c r="Y958" i="6"/>
  <c r="Y959" i="6"/>
  <c r="Y960" i="6"/>
  <c r="Y961" i="6"/>
  <c r="Y962" i="6"/>
  <c r="Y963" i="6"/>
  <c r="Y964" i="6"/>
  <c r="Y965" i="6"/>
  <c r="Y966" i="6"/>
  <c r="Y967" i="6"/>
  <c r="Y968" i="6"/>
  <c r="Y969" i="6"/>
  <c r="Y970" i="6"/>
  <c r="Y971" i="6"/>
  <c r="Y972" i="6"/>
  <c r="Y973" i="6"/>
  <c r="Y974" i="6"/>
  <c r="Y975" i="6"/>
  <c r="Y976" i="6"/>
  <c r="Y977" i="6"/>
  <c r="Y978" i="6"/>
  <c r="Y979" i="6"/>
  <c r="Y980" i="6"/>
  <c r="Y981" i="6"/>
  <c r="Y982" i="6"/>
  <c r="Y983" i="6"/>
  <c r="Y984" i="6"/>
  <c r="Y985" i="6"/>
  <c r="Y986" i="6"/>
  <c r="Y987" i="6"/>
  <c r="Y988" i="6"/>
  <c r="Y989" i="6"/>
  <c r="Y990" i="6"/>
  <c r="Y991" i="6"/>
  <c r="Y992" i="6"/>
  <c r="Y993" i="6"/>
  <c r="Y994" i="6"/>
  <c r="Y995" i="6"/>
  <c r="Y996" i="6"/>
  <c r="Y997" i="6"/>
  <c r="Y998" i="6"/>
  <c r="Y999" i="6"/>
  <c r="Y1000" i="6"/>
  <c r="Y1001" i="6"/>
  <c r="Y1002" i="6"/>
  <c r="Y1003" i="6"/>
  <c r="Y1004" i="6"/>
  <c r="Y1005" i="6"/>
  <c r="Y1006" i="6"/>
  <c r="Y1007" i="6"/>
  <c r="Y1008" i="6"/>
  <c r="Y1009" i="6"/>
  <c r="Y1010" i="6"/>
  <c r="Y1011" i="6"/>
  <c r="Y1012" i="6"/>
  <c r="Y1013" i="6"/>
  <c r="Y1014" i="6"/>
  <c r="Y1015" i="6"/>
  <c r="Y1016" i="6"/>
  <c r="Y1017" i="6"/>
  <c r="Y1018" i="6"/>
  <c r="Y1019" i="6"/>
  <c r="Y1020" i="6"/>
  <c r="Y1021" i="6"/>
  <c r="Y1022" i="6"/>
  <c r="Y1023" i="6"/>
  <c r="Y1024" i="6"/>
  <c r="Y1025" i="6"/>
  <c r="Y1026" i="6"/>
  <c r="Y1027" i="6"/>
  <c r="Y1028" i="6"/>
  <c r="Y1029" i="6"/>
  <c r="Y1030" i="6"/>
  <c r="Y1031" i="6"/>
  <c r="Y1032" i="6"/>
  <c r="Y1033" i="6"/>
  <c r="Y1034" i="6"/>
  <c r="Y1035" i="6"/>
  <c r="Y1036" i="6"/>
  <c r="Y1037" i="6"/>
  <c r="Y1038" i="6"/>
  <c r="Y1039" i="6"/>
  <c r="Y1040" i="6"/>
  <c r="Y1041" i="6"/>
  <c r="Y1042" i="6"/>
  <c r="Y1043" i="6"/>
  <c r="Y1044" i="6"/>
  <c r="Y1045" i="6"/>
  <c r="Y1046" i="6"/>
  <c r="Y1047" i="6"/>
  <c r="Y1048" i="6"/>
  <c r="Y1049" i="6"/>
  <c r="Y1050" i="6"/>
  <c r="Y1051" i="6"/>
  <c r="Y1052" i="6"/>
  <c r="Y1053" i="6"/>
  <c r="Y1054" i="6"/>
  <c r="Y1055" i="6"/>
  <c r="Y1056" i="6"/>
  <c r="Y1057" i="6"/>
  <c r="Y1058" i="6"/>
  <c r="Y1059" i="6"/>
  <c r="Y1060" i="6"/>
  <c r="Y1061" i="6"/>
  <c r="Y1062" i="6"/>
  <c r="Y1063" i="6"/>
  <c r="Y1064" i="6"/>
  <c r="Y1065" i="6"/>
  <c r="Y1066" i="6"/>
  <c r="Y1067" i="6"/>
  <c r="Y1068" i="6"/>
  <c r="Y1069" i="6"/>
  <c r="Y1070" i="6"/>
  <c r="Y1071" i="6"/>
  <c r="Y1072" i="6"/>
  <c r="Y1073" i="6"/>
  <c r="Y1074" i="6"/>
  <c r="Y1075" i="6"/>
  <c r="Y1076" i="6"/>
  <c r="Y1077" i="6"/>
  <c r="Y1078" i="6"/>
  <c r="Y1079" i="6"/>
  <c r="Y1080" i="6"/>
  <c r="Y1081" i="6"/>
  <c r="Y1082" i="6"/>
  <c r="Y1083" i="6"/>
  <c r="Y1084" i="6"/>
  <c r="Y1085" i="6"/>
  <c r="Y1086" i="6"/>
  <c r="Y1087" i="6"/>
  <c r="Y1088" i="6"/>
  <c r="Y1089" i="6"/>
  <c r="Y1090" i="6"/>
  <c r="Y1091" i="6"/>
  <c r="Y1092" i="6"/>
  <c r="Y1093" i="6"/>
  <c r="Y1094" i="6"/>
  <c r="Y1095" i="6"/>
  <c r="Y1096" i="6"/>
  <c r="Y1097" i="6"/>
  <c r="Y1098" i="6"/>
  <c r="Y1099" i="6"/>
  <c r="Y1100" i="6"/>
  <c r="Y1101" i="6"/>
  <c r="Y1102" i="6"/>
  <c r="Y1103" i="6"/>
  <c r="Y1104" i="6"/>
  <c r="Y1105" i="6"/>
  <c r="Y1106" i="6"/>
  <c r="Y1107" i="6"/>
  <c r="Y1108" i="6"/>
  <c r="Y1109" i="6"/>
  <c r="Y1110" i="6"/>
  <c r="Y1111" i="6"/>
  <c r="Y1112" i="6"/>
  <c r="Y1113" i="6"/>
  <c r="Y1114" i="6"/>
  <c r="Y1115" i="6"/>
  <c r="Y1116" i="6"/>
  <c r="Y1117" i="6"/>
  <c r="Y1118" i="6"/>
  <c r="Y1119" i="6"/>
  <c r="Y1120" i="6"/>
  <c r="Y1121" i="6"/>
  <c r="Y1122" i="6"/>
  <c r="Y1123" i="6"/>
  <c r="Y1124" i="6"/>
  <c r="Y1125" i="6"/>
  <c r="Y1126" i="6"/>
  <c r="Y1127" i="6"/>
  <c r="Y1128" i="6"/>
  <c r="Y1129" i="6"/>
  <c r="Y1130" i="6"/>
  <c r="Y1131" i="6"/>
  <c r="Y1132" i="6"/>
  <c r="Y1133" i="6"/>
  <c r="Y1134" i="6"/>
  <c r="Y1135" i="6"/>
  <c r="Y1136" i="6"/>
  <c r="Y1137" i="6"/>
  <c r="Y1138" i="6"/>
  <c r="Y1139" i="6"/>
  <c r="Y1140" i="6"/>
  <c r="Y1141" i="6"/>
  <c r="Y1142" i="6"/>
  <c r="Y1143" i="6"/>
  <c r="Y1144" i="6"/>
  <c r="Y1145" i="6"/>
  <c r="Y1146" i="6"/>
  <c r="Y1147" i="6"/>
  <c r="Y1148" i="6"/>
  <c r="Y1149" i="6"/>
  <c r="Y1150" i="6"/>
  <c r="Y1151" i="6"/>
  <c r="Y1152" i="6"/>
  <c r="Y1153" i="6"/>
  <c r="Y1154" i="6"/>
  <c r="Y1155" i="6"/>
  <c r="Y1156" i="6"/>
  <c r="Y1157" i="6"/>
  <c r="Y1158" i="6"/>
  <c r="Y1159" i="6"/>
  <c r="Y1160" i="6"/>
  <c r="Y1161" i="6"/>
  <c r="Y1162" i="6"/>
  <c r="Y1163" i="6"/>
  <c r="Y1164" i="6"/>
  <c r="Y1165" i="6"/>
  <c r="Y1166" i="6"/>
  <c r="Y1167" i="6"/>
  <c r="Y1168" i="6"/>
  <c r="Y1169" i="6"/>
  <c r="Y1170" i="6"/>
  <c r="Y1171" i="6"/>
  <c r="Y1172" i="6"/>
  <c r="Y1173" i="6"/>
  <c r="Y1174" i="6"/>
  <c r="Y1175" i="6"/>
  <c r="Y1176" i="6"/>
  <c r="Y1177" i="6"/>
  <c r="Y1178" i="6"/>
  <c r="Y1179" i="6"/>
  <c r="Y1180" i="6"/>
  <c r="Y1181" i="6"/>
  <c r="Y1182" i="6"/>
  <c r="Y1183" i="6"/>
  <c r="Y1184" i="6"/>
  <c r="Y1185" i="6"/>
  <c r="Y1186" i="6"/>
  <c r="Y1187" i="6"/>
  <c r="Y1188" i="6"/>
  <c r="Y1189" i="6"/>
  <c r="Y1190" i="6"/>
  <c r="Y1191" i="6"/>
  <c r="Y1192" i="6"/>
  <c r="Y1193" i="6"/>
  <c r="Y1194" i="6"/>
  <c r="Y1195" i="6"/>
  <c r="Y1196" i="6"/>
  <c r="Y1197" i="6"/>
  <c r="Y1198" i="6"/>
  <c r="Y1199" i="6"/>
  <c r="Y1200" i="6"/>
  <c r="Y1201" i="6"/>
  <c r="Y1202" i="6"/>
  <c r="Y1203" i="6"/>
  <c r="Y1204" i="6"/>
  <c r="Y1205" i="6"/>
  <c r="Y1206" i="6"/>
  <c r="Y1207" i="6"/>
  <c r="Y1208" i="6"/>
  <c r="Y1209" i="6"/>
  <c r="Y1211" i="6"/>
  <c r="Y1213" i="6"/>
  <c r="Y1215" i="6"/>
  <c r="Y1217" i="6"/>
  <c r="Y1219" i="6"/>
  <c r="Y1220" i="6"/>
  <c r="Y1222" i="6"/>
  <c r="Y1223" i="6"/>
  <c r="Y1224" i="6"/>
  <c r="Y1226" i="6"/>
  <c r="Y1228" i="6"/>
  <c r="Y1230" i="6"/>
  <c r="Y1233" i="6"/>
  <c r="Y1235" i="6"/>
  <c r="Y1237" i="6"/>
  <c r="Y1238" i="6"/>
  <c r="Y1239" i="6"/>
  <c r="Y1241" i="6"/>
  <c r="Y1243" i="6"/>
  <c r="Y1244" i="6"/>
  <c r="Y1245" i="6"/>
  <c r="Y1246" i="6"/>
  <c r="Y1248" i="6"/>
  <c r="Y1250" i="6"/>
  <c r="Y1252" i="6"/>
  <c r="Y1253" i="6"/>
  <c r="Y1255" i="6"/>
  <c r="Y1257" i="6"/>
  <c r="Y1259" i="6"/>
  <c r="Y1260" i="6"/>
  <c r="Y1262" i="6"/>
  <c r="Y1264" i="6"/>
  <c r="Y1265" i="6"/>
  <c r="Y1267" i="6"/>
  <c r="Y1269" i="6"/>
  <c r="Y1271" i="6"/>
  <c r="Y1272" i="6"/>
  <c r="Y1273" i="6"/>
  <c r="Y1275" i="6"/>
  <c r="Y1276" i="6"/>
  <c r="Y1278" i="6"/>
  <c r="Y1280" i="6"/>
  <c r="Y1282" i="6"/>
  <c r="Y1284" i="6"/>
  <c r="Y1285" i="6"/>
  <c r="Y1286" i="6"/>
  <c r="Y1287" i="6"/>
  <c r="Y1289" i="6"/>
  <c r="Y1290" i="6"/>
  <c r="Y1291" i="6"/>
  <c r="Y1293" i="6"/>
  <c r="Y1295" i="6"/>
  <c r="Y1297" i="6"/>
  <c r="Y1298" i="6"/>
  <c r="Y1300" i="6"/>
  <c r="Y1302" i="6"/>
  <c r="Y1304" i="6"/>
  <c r="Y1305" i="6"/>
  <c r="Y1306" i="6"/>
  <c r="Y1308" i="6"/>
  <c r="Y1309" i="6"/>
  <c r="Y1312" i="6"/>
  <c r="Y1316" i="6"/>
  <c r="Y1317" i="6"/>
  <c r="Y1319" i="6"/>
  <c r="Y1320" i="6"/>
  <c r="Y1322" i="6"/>
  <c r="Y1324" i="6"/>
  <c r="Y1326" i="6"/>
  <c r="Y1328" i="6"/>
  <c r="Y1330" i="6"/>
  <c r="Y1331" i="6"/>
  <c r="Y1333" i="6"/>
  <c r="Y1335" i="6"/>
  <c r="Y1337" i="6"/>
  <c r="Y1342" i="6"/>
  <c r="Y1343" i="6"/>
  <c r="Y1347" i="6"/>
  <c r="Y1348" i="6"/>
  <c r="Y1349" i="6"/>
  <c r="Y1350" i="6"/>
  <c r="Y1353" i="6"/>
  <c r="Y1355" i="6"/>
  <c r="Y1357" i="6"/>
  <c r="Y1358" i="6"/>
  <c r="Y1359" i="6"/>
  <c r="Y1361" i="6"/>
  <c r="Y1362" i="6"/>
  <c r="Y1364" i="6"/>
  <c r="Y1365" i="6"/>
  <c r="Y1366" i="6"/>
  <c r="Y1367" i="6"/>
  <c r="Y1369" i="6"/>
  <c r="Y1370" i="6"/>
  <c r="Y1371" i="6"/>
  <c r="Y1372" i="6"/>
  <c r="Y1373" i="6"/>
  <c r="Y1374" i="6"/>
  <c r="Y1376" i="6"/>
  <c r="Y1377" i="6"/>
  <c r="Y1378" i="6"/>
  <c r="Y1379" i="6"/>
  <c r="Y1380" i="6"/>
  <c r="Y1381" i="6"/>
  <c r="Y1384" i="6"/>
  <c r="Y1385" i="6"/>
  <c r="Y1386" i="6"/>
  <c r="Y1387" i="6"/>
  <c r="Y1390" i="6"/>
  <c r="Y1391" i="6"/>
  <c r="Y1393" i="6"/>
  <c r="Y1394" i="6"/>
  <c r="Y1396" i="6"/>
  <c r="Y1397" i="6"/>
  <c r="Y1398" i="6"/>
  <c r="Y1400" i="6"/>
  <c r="Y1401" i="6"/>
  <c r="Y1402" i="6"/>
  <c r="Y1403" i="6"/>
  <c r="Y1404" i="6"/>
  <c r="Y1405" i="6"/>
  <c r="Y1406" i="6"/>
  <c r="Y1407" i="6"/>
  <c r="Y1408" i="6"/>
  <c r="Y1409" i="6"/>
  <c r="Y1410" i="6"/>
  <c r="Y1412" i="6"/>
  <c r="Y1414" i="6"/>
  <c r="Y1415" i="6"/>
  <c r="Y1416" i="6"/>
  <c r="Y1417" i="6"/>
  <c r="Y1420" i="6"/>
  <c r="Y1421" i="6"/>
  <c r="Y1422" i="6"/>
  <c r="Y1424" i="6"/>
  <c r="Y1425" i="6"/>
  <c r="Y1428" i="6"/>
  <c r="Y1429" i="6"/>
  <c r="Y1431" i="6"/>
  <c r="Y1432" i="6"/>
  <c r="Y1433" i="6"/>
  <c r="Y1435" i="6"/>
  <c r="Y1438" i="6"/>
  <c r="Y1440" i="6"/>
  <c r="Y1441" i="6"/>
  <c r="Y1442" i="6"/>
  <c r="Y1443" i="6"/>
  <c r="Y1444" i="6"/>
  <c r="Y1445" i="6"/>
  <c r="Y1447" i="6"/>
  <c r="Y1448" i="6"/>
  <c r="Y1449" i="6"/>
  <c r="Y1450" i="6"/>
  <c r="Y1451" i="6"/>
  <c r="Y1452" i="6"/>
  <c r="Y1453" i="6"/>
  <c r="Y1454" i="6"/>
  <c r="Y1455" i="6"/>
  <c r="Y1456" i="6"/>
  <c r="Y1457" i="6"/>
  <c r="Y1458" i="6"/>
  <c r="Y1460" i="6"/>
  <c r="Y1462" i="6"/>
  <c r="Y1463" i="6"/>
  <c r="Y1464" i="6"/>
  <c r="Y1465" i="6"/>
  <c r="Y1466" i="6"/>
  <c r="Y1467" i="6"/>
  <c r="Y1468" i="6"/>
  <c r="Y1469" i="6"/>
  <c r="Y1470" i="6"/>
  <c r="Y1471" i="6"/>
  <c r="Y1472" i="6"/>
  <c r="Y1473" i="6"/>
  <c r="Y1474" i="6"/>
  <c r="Y1475" i="6"/>
  <c r="Y1476" i="6"/>
  <c r="Y1477" i="6"/>
  <c r="Y1478" i="6"/>
  <c r="Y1479" i="6"/>
  <c r="Y1480" i="6"/>
  <c r="Y1481" i="6"/>
  <c r="Y1482" i="6"/>
  <c r="Y1483" i="6"/>
  <c r="Y1484" i="6"/>
  <c r="Y1485" i="6"/>
  <c r="Y1487" i="6"/>
  <c r="Y1489" i="6"/>
  <c r="Y1491" i="6"/>
  <c r="Y1492" i="6"/>
  <c r="Y1493" i="6"/>
  <c r="Y1494" i="6"/>
  <c r="Y1495" i="6"/>
  <c r="Y1496" i="6"/>
  <c r="Y1497" i="6"/>
  <c r="Y1498" i="6"/>
  <c r="Y1499" i="6"/>
  <c r="Y1500" i="6"/>
  <c r="Y1501" i="6"/>
  <c r="Y1503" i="6"/>
  <c r="Y1504" i="6"/>
  <c r="Y1505" i="6"/>
  <c r="Y1506" i="6"/>
  <c r="Y1509" i="6"/>
  <c r="Y1511" i="6"/>
  <c r="Y1513" i="6"/>
  <c r="Y1514" i="6"/>
  <c r="Y1517" i="6"/>
  <c r="Y1518" i="6"/>
  <c r="Y1519" i="6"/>
  <c r="Y1520" i="6"/>
  <c r="Y1523" i="6"/>
  <c r="Y1524" i="6"/>
  <c r="Y1525" i="6"/>
  <c r="Y1526" i="6"/>
  <c r="Y1527" i="6"/>
  <c r="Y1528" i="6"/>
  <c r="Y1530" i="6"/>
  <c r="Y1532" i="6"/>
  <c r="Y1534" i="6"/>
  <c r="Y1535" i="6"/>
  <c r="Y1536" i="6"/>
  <c r="Y1537" i="6"/>
  <c r="Y1538" i="6"/>
  <c r="Y1541" i="6"/>
  <c r="Y1542" i="6"/>
  <c r="Y1543" i="6"/>
  <c r="Y1544" i="6"/>
  <c r="Y1546" i="6"/>
  <c r="Y1547" i="6"/>
  <c r="Y1550" i="6"/>
  <c r="Y1551" i="6"/>
  <c r="Y1552" i="6"/>
  <c r="Y1553" i="6"/>
  <c r="Y1557" i="6"/>
  <c r="Y1559" i="6"/>
  <c r="Y1561" i="6"/>
  <c r="Y1568" i="6"/>
  <c r="Y1570" i="6"/>
  <c r="Y1574" i="6"/>
  <c r="Y1575" i="6"/>
  <c r="Y1576" i="6"/>
  <c r="Y1577" i="6"/>
  <c r="Y1579" i="6"/>
  <c r="Y1581" i="6"/>
  <c r="Y1583" i="6"/>
  <c r="Y1584" i="6"/>
  <c r="Y1585" i="6"/>
  <c r="Y1586" i="6"/>
  <c r="Y1587" i="6"/>
  <c r="Y1588" i="6"/>
  <c r="Y1592" i="6"/>
  <c r="Y1593" i="6"/>
  <c r="Y1594" i="6"/>
  <c r="Y1603" i="6"/>
  <c r="Y1604" i="6"/>
  <c r="Y1605" i="6"/>
  <c r="Y1606" i="6"/>
  <c r="Y1611" i="6"/>
  <c r="Y1612" i="6"/>
  <c r="Y1616" i="6"/>
  <c r="Y1619" i="6"/>
  <c r="Y1623" i="6"/>
  <c r="Y1626" i="6"/>
  <c r="Y1627" i="6"/>
  <c r="Y1631" i="6"/>
  <c r="Y1632" i="6"/>
  <c r="Y1633" i="6"/>
  <c r="Y1638" i="6"/>
  <c r="Y1643" i="6"/>
  <c r="Y1644" i="6"/>
  <c r="Y1646" i="6"/>
  <c r="Y1648" i="6"/>
  <c r="Y1649" i="6"/>
  <c r="Y1650" i="6"/>
  <c r="Y1651" i="6"/>
  <c r="Y1653" i="6"/>
  <c r="Y1655" i="6"/>
  <c r="Y1657" i="6"/>
  <c r="Y1659" i="6"/>
  <c r="Y1660" i="6"/>
  <c r="Y1661" i="6"/>
  <c r="Y1662" i="6"/>
  <c r="Y1664" i="6"/>
  <c r="Y1666" i="6"/>
  <c r="Y1668" i="6"/>
  <c r="Y1670" i="6"/>
  <c r="Y1673" i="6"/>
  <c r="Y1675" i="6"/>
  <c r="Y1676" i="6"/>
  <c r="Y1677" i="6"/>
  <c r="Y1679" i="6"/>
  <c r="Y1681" i="6"/>
  <c r="Y1682" i="6"/>
  <c r="Y1684" i="6"/>
  <c r="Y1685" i="6"/>
  <c r="Y1686" i="6"/>
  <c r="Y1688" i="6"/>
  <c r="Y1689" i="6"/>
  <c r="Y1690" i="6"/>
  <c r="Y1691" i="6"/>
  <c r="Y1692" i="6"/>
  <c r="V20" i="6"/>
  <c r="W20" i="6" s="1"/>
  <c r="V21" i="6"/>
  <c r="W21" i="6" s="1"/>
  <c r="V22" i="6"/>
  <c r="W22" i="6" s="1"/>
  <c r="V23" i="6"/>
  <c r="W23" i="6" s="1"/>
  <c r="V24" i="6"/>
  <c r="W24" i="6" s="1"/>
  <c r="V25" i="6"/>
  <c r="W25" i="6" s="1"/>
  <c r="V26" i="6"/>
  <c r="W26" i="6" s="1"/>
  <c r="V27" i="6"/>
  <c r="W27" i="6" s="1"/>
  <c r="V28" i="6"/>
  <c r="W28" i="6" s="1"/>
  <c r="V29" i="6"/>
  <c r="W29" i="6" s="1"/>
  <c r="V30" i="6"/>
  <c r="W30" i="6" s="1"/>
  <c r="V31" i="6"/>
  <c r="W31" i="6" s="1"/>
  <c r="V32" i="6"/>
  <c r="W32" i="6" s="1"/>
  <c r="V33" i="6"/>
  <c r="W33" i="6" s="1"/>
  <c r="V34" i="6"/>
  <c r="W34" i="6" s="1"/>
  <c r="V35" i="6"/>
  <c r="W35" i="6" s="1"/>
  <c r="V36" i="6"/>
  <c r="W36" i="6" s="1"/>
  <c r="V37" i="6"/>
  <c r="W37" i="6" s="1"/>
  <c r="V38" i="6"/>
  <c r="W38" i="6" s="1"/>
  <c r="V39" i="6"/>
  <c r="W39" i="6" s="1"/>
  <c r="V40" i="6"/>
  <c r="W40" i="6" s="1"/>
  <c r="V41" i="6"/>
  <c r="W41" i="6" s="1"/>
  <c r="V42" i="6"/>
  <c r="W42" i="6" s="1"/>
  <c r="V43" i="6"/>
  <c r="W43" i="6" s="1"/>
  <c r="V44" i="6"/>
  <c r="W44" i="6" s="1"/>
  <c r="V45" i="6"/>
  <c r="W45" i="6" s="1"/>
  <c r="V46" i="6"/>
  <c r="W46" i="6" s="1"/>
  <c r="V47" i="6"/>
  <c r="W47" i="6" s="1"/>
  <c r="V48" i="6"/>
  <c r="W48" i="6" s="1"/>
  <c r="V49" i="6"/>
  <c r="W49" i="6" s="1"/>
  <c r="V50" i="6"/>
  <c r="W50" i="6" s="1"/>
  <c r="V51" i="6"/>
  <c r="W51" i="6" s="1"/>
  <c r="V52" i="6"/>
  <c r="W52" i="6" s="1"/>
  <c r="V53" i="6"/>
  <c r="W53" i="6" s="1"/>
  <c r="V54" i="6"/>
  <c r="W54" i="6" s="1"/>
  <c r="V55" i="6"/>
  <c r="W55" i="6" s="1"/>
  <c r="V56" i="6"/>
  <c r="W56" i="6" s="1"/>
  <c r="V57" i="6"/>
  <c r="W57" i="6" s="1"/>
  <c r="V58" i="6"/>
  <c r="W58" i="6" s="1"/>
  <c r="V59" i="6"/>
  <c r="W59" i="6" s="1"/>
  <c r="V60" i="6"/>
  <c r="W60" i="6" s="1"/>
  <c r="V61" i="6"/>
  <c r="W61" i="6" s="1"/>
  <c r="V62" i="6"/>
  <c r="W62" i="6" s="1"/>
  <c r="V63" i="6"/>
  <c r="W63" i="6" s="1"/>
  <c r="V64" i="6"/>
  <c r="W64" i="6" s="1"/>
  <c r="V65" i="6"/>
  <c r="W65" i="6" s="1"/>
  <c r="V66" i="6"/>
  <c r="W66" i="6" s="1"/>
  <c r="V67" i="6"/>
  <c r="W67" i="6" s="1"/>
  <c r="V68" i="6"/>
  <c r="W68" i="6" s="1"/>
  <c r="V69" i="6"/>
  <c r="W69" i="6" s="1"/>
  <c r="V70" i="6"/>
  <c r="W70" i="6" s="1"/>
  <c r="V71" i="6"/>
  <c r="W71" i="6" s="1"/>
  <c r="V72" i="6"/>
  <c r="W72" i="6" s="1"/>
  <c r="V73" i="6"/>
  <c r="W73" i="6" s="1"/>
  <c r="V74" i="6"/>
  <c r="W74" i="6" s="1"/>
  <c r="V75" i="6"/>
  <c r="W75" i="6" s="1"/>
  <c r="V76" i="6"/>
  <c r="W76" i="6" s="1"/>
  <c r="V77" i="6"/>
  <c r="W77" i="6" s="1"/>
  <c r="V78" i="6"/>
  <c r="W78" i="6" s="1"/>
  <c r="V79" i="6"/>
  <c r="W79" i="6" s="1"/>
  <c r="V80" i="6"/>
  <c r="W80" i="6" s="1"/>
  <c r="V81" i="6"/>
  <c r="W81" i="6" s="1"/>
  <c r="V82" i="6"/>
  <c r="W82" i="6" s="1"/>
  <c r="V83" i="6"/>
  <c r="W83" i="6" s="1"/>
  <c r="V84" i="6"/>
  <c r="W84" i="6" s="1"/>
  <c r="V85" i="6"/>
  <c r="W85" i="6" s="1"/>
  <c r="V86" i="6"/>
  <c r="W86" i="6" s="1"/>
  <c r="V87" i="6"/>
  <c r="W87" i="6" s="1"/>
  <c r="AA87" i="6" s="1"/>
  <c r="V88" i="6"/>
  <c r="W88" i="6" s="1"/>
  <c r="V89" i="6"/>
  <c r="W89" i="6" s="1"/>
  <c r="V90" i="6"/>
  <c r="W90" i="6" s="1"/>
  <c r="V91" i="6"/>
  <c r="W91" i="6" s="1"/>
  <c r="V92" i="6"/>
  <c r="W92" i="6" s="1"/>
  <c r="V93" i="6"/>
  <c r="W93" i="6" s="1"/>
  <c r="V94" i="6"/>
  <c r="W94" i="6" s="1"/>
  <c r="V95" i="6"/>
  <c r="W95" i="6" s="1"/>
  <c r="V96" i="6"/>
  <c r="W96" i="6" s="1"/>
  <c r="AA96" i="6" s="1"/>
  <c r="V97" i="6"/>
  <c r="W97" i="6" s="1"/>
  <c r="V98" i="6"/>
  <c r="W98" i="6" s="1"/>
  <c r="V99" i="6"/>
  <c r="W99" i="6" s="1"/>
  <c r="V100" i="6"/>
  <c r="W100" i="6" s="1"/>
  <c r="V101" i="6"/>
  <c r="W101" i="6" s="1"/>
  <c r="V102" i="6"/>
  <c r="W102" i="6" s="1"/>
  <c r="V103" i="6"/>
  <c r="W103" i="6" s="1"/>
  <c r="AA103" i="6" s="1"/>
  <c r="V104" i="6"/>
  <c r="W104" i="6" s="1"/>
  <c r="V105" i="6"/>
  <c r="W105" i="6" s="1"/>
  <c r="V106" i="6"/>
  <c r="W106" i="6" s="1"/>
  <c r="V107" i="6"/>
  <c r="W107" i="6" s="1"/>
  <c r="V108" i="6"/>
  <c r="W108" i="6" s="1"/>
  <c r="V109" i="6"/>
  <c r="W109" i="6" s="1"/>
  <c r="V110" i="6"/>
  <c r="W110" i="6" s="1"/>
  <c r="V111" i="6"/>
  <c r="W111" i="6" s="1"/>
  <c r="V112" i="6"/>
  <c r="W112" i="6" s="1"/>
  <c r="V113" i="6"/>
  <c r="W113" i="6" s="1"/>
  <c r="V114" i="6"/>
  <c r="W114" i="6" s="1"/>
  <c r="V115" i="6"/>
  <c r="W115" i="6" s="1"/>
  <c r="V116" i="6"/>
  <c r="W116" i="6" s="1"/>
  <c r="V117" i="6"/>
  <c r="W117" i="6" s="1"/>
  <c r="V118" i="6"/>
  <c r="W118" i="6" s="1"/>
  <c r="AA118" i="6" s="1"/>
  <c r="V119" i="6"/>
  <c r="W119" i="6" s="1"/>
  <c r="V120" i="6"/>
  <c r="W120" i="6" s="1"/>
  <c r="V121" i="6"/>
  <c r="W121" i="6" s="1"/>
  <c r="V122" i="6"/>
  <c r="W122" i="6" s="1"/>
  <c r="V123" i="6"/>
  <c r="W123" i="6" s="1"/>
  <c r="V124" i="6"/>
  <c r="W124" i="6" s="1"/>
  <c r="V125" i="6"/>
  <c r="W125" i="6" s="1"/>
  <c r="V126" i="6"/>
  <c r="W126" i="6" s="1"/>
  <c r="V127" i="6"/>
  <c r="W127" i="6" s="1"/>
  <c r="V128" i="6"/>
  <c r="W128" i="6" s="1"/>
  <c r="V129" i="6"/>
  <c r="W129" i="6" s="1"/>
  <c r="V130" i="6"/>
  <c r="W130" i="6" s="1"/>
  <c r="V131" i="6"/>
  <c r="W131" i="6" s="1"/>
  <c r="V132" i="6"/>
  <c r="W132" i="6" s="1"/>
  <c r="AA132" i="6" s="1"/>
  <c r="V133" i="6"/>
  <c r="W133" i="6" s="1"/>
  <c r="V134" i="6"/>
  <c r="W134" i="6" s="1"/>
  <c r="V135" i="6"/>
  <c r="W135" i="6" s="1"/>
  <c r="AA135" i="6" s="1"/>
  <c r="V136" i="6"/>
  <c r="W136" i="6" s="1"/>
  <c r="V137" i="6"/>
  <c r="W137" i="6" s="1"/>
  <c r="V138" i="6"/>
  <c r="W138" i="6" s="1"/>
  <c r="V139" i="6"/>
  <c r="W139" i="6" s="1"/>
  <c r="V140" i="6"/>
  <c r="W140" i="6" s="1"/>
  <c r="V141" i="6"/>
  <c r="W141" i="6" s="1"/>
  <c r="V142" i="6"/>
  <c r="W142" i="6" s="1"/>
  <c r="V143" i="6"/>
  <c r="W143" i="6" s="1"/>
  <c r="V144" i="6"/>
  <c r="W144" i="6" s="1"/>
  <c r="V145" i="6"/>
  <c r="W145" i="6" s="1"/>
  <c r="V146" i="6"/>
  <c r="W146" i="6" s="1"/>
  <c r="V147" i="6"/>
  <c r="W147" i="6" s="1"/>
  <c r="V148" i="6"/>
  <c r="W148" i="6" s="1"/>
  <c r="V149" i="6"/>
  <c r="W149" i="6" s="1"/>
  <c r="V150" i="6"/>
  <c r="W150" i="6" s="1"/>
  <c r="V151" i="6"/>
  <c r="W151" i="6" s="1"/>
  <c r="AA151" i="6" s="1"/>
  <c r="V152" i="6"/>
  <c r="W152" i="6" s="1"/>
  <c r="V153" i="6"/>
  <c r="W153" i="6" s="1"/>
  <c r="V154" i="6"/>
  <c r="W154" i="6" s="1"/>
  <c r="V155" i="6"/>
  <c r="W155" i="6" s="1"/>
  <c r="V156" i="6"/>
  <c r="W156" i="6" s="1"/>
  <c r="V157" i="6"/>
  <c r="W157" i="6" s="1"/>
  <c r="V158" i="6"/>
  <c r="W158" i="6" s="1"/>
  <c r="V159" i="6"/>
  <c r="W159" i="6" s="1"/>
  <c r="V160" i="6"/>
  <c r="W160" i="6" s="1"/>
  <c r="V161" i="6"/>
  <c r="W161" i="6" s="1"/>
  <c r="V162" i="6"/>
  <c r="W162" i="6" s="1"/>
  <c r="V163" i="6"/>
  <c r="W163" i="6" s="1"/>
  <c r="V164" i="6"/>
  <c r="W164" i="6" s="1"/>
  <c r="V165" i="6"/>
  <c r="W165" i="6" s="1"/>
  <c r="V166" i="6"/>
  <c r="W166" i="6" s="1"/>
  <c r="V167" i="6"/>
  <c r="W167" i="6" s="1"/>
  <c r="V168" i="6"/>
  <c r="W168" i="6" s="1"/>
  <c r="V169" i="6"/>
  <c r="W169" i="6" s="1"/>
  <c r="V170" i="6"/>
  <c r="W170" i="6" s="1"/>
  <c r="V171" i="6"/>
  <c r="W171" i="6" s="1"/>
  <c r="V172" i="6"/>
  <c r="W172" i="6" s="1"/>
  <c r="V173" i="6"/>
  <c r="W173" i="6" s="1"/>
  <c r="V174" i="6"/>
  <c r="W174" i="6" s="1"/>
  <c r="V175" i="6"/>
  <c r="W175" i="6" s="1"/>
  <c r="V176" i="6"/>
  <c r="W176" i="6" s="1"/>
  <c r="V177" i="6"/>
  <c r="W177" i="6" s="1"/>
  <c r="V178" i="6"/>
  <c r="W178" i="6" s="1"/>
  <c r="V179" i="6"/>
  <c r="W179" i="6" s="1"/>
  <c r="V180" i="6"/>
  <c r="W180" i="6" s="1"/>
  <c r="V181" i="6"/>
  <c r="W181" i="6" s="1"/>
  <c r="V182" i="6"/>
  <c r="W182" i="6" s="1"/>
  <c r="AA182" i="6" s="1"/>
  <c r="V183" i="6"/>
  <c r="W183" i="6" s="1"/>
  <c r="V184" i="6"/>
  <c r="W184" i="6" s="1"/>
  <c r="V185" i="6"/>
  <c r="W185" i="6" s="1"/>
  <c r="V186" i="6"/>
  <c r="W186" i="6" s="1"/>
  <c r="AA186" i="6" s="1"/>
  <c r="V187" i="6"/>
  <c r="W187" i="6" s="1"/>
  <c r="V188" i="6"/>
  <c r="W188" i="6" s="1"/>
  <c r="V189" i="6"/>
  <c r="W189" i="6" s="1"/>
  <c r="V190" i="6"/>
  <c r="W190" i="6" s="1"/>
  <c r="V191" i="6"/>
  <c r="W191" i="6" s="1"/>
  <c r="V192" i="6"/>
  <c r="W192" i="6" s="1"/>
  <c r="V193" i="6"/>
  <c r="W193" i="6" s="1"/>
  <c r="V194" i="6"/>
  <c r="W194" i="6" s="1"/>
  <c r="V195" i="6"/>
  <c r="W195" i="6" s="1"/>
  <c r="AA195" i="6" s="1"/>
  <c r="V196" i="6"/>
  <c r="W196" i="6" s="1"/>
  <c r="V197" i="6"/>
  <c r="W197" i="6" s="1"/>
  <c r="V198" i="6"/>
  <c r="W198" i="6" s="1"/>
  <c r="V199" i="6"/>
  <c r="W199" i="6" s="1"/>
  <c r="V200" i="6"/>
  <c r="W200" i="6" s="1"/>
  <c r="V201" i="6"/>
  <c r="W201" i="6" s="1"/>
  <c r="V202" i="6"/>
  <c r="W202" i="6" s="1"/>
  <c r="V203" i="6"/>
  <c r="W203" i="6" s="1"/>
  <c r="V204" i="6"/>
  <c r="W204" i="6" s="1"/>
  <c r="V205" i="6"/>
  <c r="W205" i="6" s="1"/>
  <c r="V206" i="6"/>
  <c r="W206" i="6" s="1"/>
  <c r="V207" i="6"/>
  <c r="W207" i="6" s="1"/>
  <c r="V208" i="6"/>
  <c r="W208" i="6" s="1"/>
  <c r="V209" i="6"/>
  <c r="W209" i="6" s="1"/>
  <c r="V210" i="6"/>
  <c r="W210" i="6" s="1"/>
  <c r="V211" i="6"/>
  <c r="W211" i="6" s="1"/>
  <c r="V212" i="6"/>
  <c r="W212" i="6" s="1"/>
  <c r="V213" i="6"/>
  <c r="W213" i="6" s="1"/>
  <c r="V214" i="6"/>
  <c r="W214" i="6" s="1"/>
  <c r="V215" i="6"/>
  <c r="W215" i="6" s="1"/>
  <c r="V216" i="6"/>
  <c r="W216" i="6" s="1"/>
  <c r="V217" i="6"/>
  <c r="W217" i="6" s="1"/>
  <c r="V218" i="6"/>
  <c r="W218" i="6" s="1"/>
  <c r="V219" i="6"/>
  <c r="W219" i="6" s="1"/>
  <c r="V220" i="6"/>
  <c r="W220" i="6" s="1"/>
  <c r="V221" i="6"/>
  <c r="W221" i="6" s="1"/>
  <c r="V222" i="6"/>
  <c r="W222" i="6" s="1"/>
  <c r="V223" i="6"/>
  <c r="W223" i="6" s="1"/>
  <c r="V224" i="6"/>
  <c r="W224" i="6" s="1"/>
  <c r="AA224" i="6" s="1"/>
  <c r="V225" i="6"/>
  <c r="W225" i="6" s="1"/>
  <c r="V226" i="6"/>
  <c r="W226" i="6" s="1"/>
  <c r="V227" i="6"/>
  <c r="W227" i="6" s="1"/>
  <c r="V228" i="6"/>
  <c r="W228" i="6" s="1"/>
  <c r="V229" i="6"/>
  <c r="W229" i="6" s="1"/>
  <c r="V230" i="6"/>
  <c r="W230" i="6" s="1"/>
  <c r="V231" i="6"/>
  <c r="W231" i="6" s="1"/>
  <c r="V232" i="6"/>
  <c r="W232" i="6" s="1"/>
  <c r="V233" i="6"/>
  <c r="W233" i="6" s="1"/>
  <c r="V234" i="6"/>
  <c r="W234" i="6" s="1"/>
  <c r="AA234" i="6" s="1"/>
  <c r="V235" i="6"/>
  <c r="W235" i="6" s="1"/>
  <c r="V236" i="6"/>
  <c r="W236" i="6" s="1"/>
  <c r="V237" i="6"/>
  <c r="W237" i="6" s="1"/>
  <c r="X237" i="6" s="1"/>
  <c r="V238" i="6"/>
  <c r="W238" i="6" s="1"/>
  <c r="V239" i="6"/>
  <c r="W239" i="6" s="1"/>
  <c r="V240" i="6"/>
  <c r="W240" i="6" s="1"/>
  <c r="V241" i="6"/>
  <c r="W241" i="6" s="1"/>
  <c r="V242" i="6"/>
  <c r="W242" i="6" s="1"/>
  <c r="V243" i="6"/>
  <c r="W243" i="6" s="1"/>
  <c r="AA243" i="6" s="1"/>
  <c r="V244" i="6"/>
  <c r="W244" i="6" s="1"/>
  <c r="V245" i="6"/>
  <c r="W245" i="6" s="1"/>
  <c r="V246" i="6"/>
  <c r="W246" i="6" s="1"/>
  <c r="AA246" i="6" s="1"/>
  <c r="V247" i="6"/>
  <c r="W247" i="6" s="1"/>
  <c r="V248" i="6"/>
  <c r="W248" i="6" s="1"/>
  <c r="V249" i="6"/>
  <c r="W249" i="6" s="1"/>
  <c r="V250" i="6"/>
  <c r="W250" i="6" s="1"/>
  <c r="V251" i="6"/>
  <c r="W251" i="6" s="1"/>
  <c r="V252" i="6"/>
  <c r="W252" i="6" s="1"/>
  <c r="V253" i="6"/>
  <c r="W253" i="6" s="1"/>
  <c r="V254" i="6"/>
  <c r="W254" i="6" s="1"/>
  <c r="V255" i="6"/>
  <c r="W255" i="6" s="1"/>
  <c r="V256" i="6"/>
  <c r="W256" i="6" s="1"/>
  <c r="V257" i="6"/>
  <c r="W257" i="6" s="1"/>
  <c r="V258" i="6"/>
  <c r="W258" i="6" s="1"/>
  <c r="V259" i="6"/>
  <c r="W259" i="6" s="1"/>
  <c r="AA259" i="6" s="1"/>
  <c r="V260" i="6"/>
  <c r="W260" i="6" s="1"/>
  <c r="V261" i="6"/>
  <c r="W261" i="6" s="1"/>
  <c r="V262" i="6"/>
  <c r="W262" i="6" s="1"/>
  <c r="V263" i="6"/>
  <c r="W263" i="6" s="1"/>
  <c r="V264" i="6"/>
  <c r="W264" i="6" s="1"/>
  <c r="V265" i="6"/>
  <c r="W265" i="6" s="1"/>
  <c r="V266" i="6"/>
  <c r="W266" i="6" s="1"/>
  <c r="V267" i="6"/>
  <c r="W267" i="6" s="1"/>
  <c r="V268" i="6"/>
  <c r="W268" i="6" s="1"/>
  <c r="AA268" i="6" s="1"/>
  <c r="V269" i="6"/>
  <c r="W269" i="6" s="1"/>
  <c r="V270" i="6"/>
  <c r="W270" i="6" s="1"/>
  <c r="V271" i="6"/>
  <c r="W271" i="6" s="1"/>
  <c r="V272" i="6"/>
  <c r="W272" i="6" s="1"/>
  <c r="V273" i="6"/>
  <c r="W273" i="6" s="1"/>
  <c r="V274" i="6"/>
  <c r="W274" i="6" s="1"/>
  <c r="V275" i="6"/>
  <c r="W275" i="6" s="1"/>
  <c r="V276" i="6"/>
  <c r="W276" i="6" s="1"/>
  <c r="V277" i="6"/>
  <c r="W277" i="6" s="1"/>
  <c r="V278" i="6"/>
  <c r="W278" i="6" s="1"/>
  <c r="V279" i="6"/>
  <c r="W279" i="6" s="1"/>
  <c r="V280" i="6"/>
  <c r="W280" i="6" s="1"/>
  <c r="V281" i="6"/>
  <c r="W281" i="6" s="1"/>
  <c r="V282" i="6"/>
  <c r="W282" i="6" s="1"/>
  <c r="AA282" i="6" s="1"/>
  <c r="V283" i="6"/>
  <c r="W283" i="6" s="1"/>
  <c r="V284" i="6"/>
  <c r="W284" i="6" s="1"/>
  <c r="V285" i="6"/>
  <c r="W285" i="6" s="1"/>
  <c r="V286" i="6"/>
  <c r="W286" i="6" s="1"/>
  <c r="V287" i="6"/>
  <c r="W287" i="6" s="1"/>
  <c r="V288" i="6"/>
  <c r="W288" i="6" s="1"/>
  <c r="V289" i="6"/>
  <c r="W289" i="6" s="1"/>
  <c r="V290" i="6"/>
  <c r="W290" i="6" s="1"/>
  <c r="V291" i="6"/>
  <c r="W291" i="6" s="1"/>
  <c r="AA291" i="6" s="1"/>
  <c r="V292" i="6"/>
  <c r="W292" i="6" s="1"/>
  <c r="V293" i="6"/>
  <c r="W293" i="6" s="1"/>
  <c r="V294" i="6"/>
  <c r="W294" i="6" s="1"/>
  <c r="V295" i="6"/>
  <c r="W295" i="6" s="1"/>
  <c r="V296" i="6"/>
  <c r="W296" i="6" s="1"/>
  <c r="V297" i="6"/>
  <c r="W297" i="6" s="1"/>
  <c r="V298" i="6"/>
  <c r="W298" i="6" s="1"/>
  <c r="V299" i="6"/>
  <c r="W299" i="6" s="1"/>
  <c r="V300" i="6"/>
  <c r="W300" i="6" s="1"/>
  <c r="V301" i="6"/>
  <c r="W301" i="6" s="1"/>
  <c r="V302" i="6"/>
  <c r="W302" i="6" s="1"/>
  <c r="V303" i="6"/>
  <c r="W303" i="6" s="1"/>
  <c r="V304" i="6"/>
  <c r="W304" i="6" s="1"/>
  <c r="V305" i="6"/>
  <c r="W305" i="6" s="1"/>
  <c r="V306" i="6"/>
  <c r="W306" i="6" s="1"/>
  <c r="V307" i="6"/>
  <c r="W307" i="6" s="1"/>
  <c r="V308" i="6"/>
  <c r="W308" i="6" s="1"/>
  <c r="V309" i="6"/>
  <c r="W309" i="6" s="1"/>
  <c r="V310" i="6"/>
  <c r="W310" i="6" s="1"/>
  <c r="V311" i="6"/>
  <c r="W311" i="6" s="1"/>
  <c r="V312" i="6"/>
  <c r="W312" i="6" s="1"/>
  <c r="V313" i="6"/>
  <c r="W313" i="6" s="1"/>
  <c r="V314" i="6"/>
  <c r="W314" i="6" s="1"/>
  <c r="V315" i="6"/>
  <c r="W315" i="6" s="1"/>
  <c r="V316" i="6"/>
  <c r="W316" i="6" s="1"/>
  <c r="AA316" i="6" s="1"/>
  <c r="V317" i="6"/>
  <c r="W317" i="6" s="1"/>
  <c r="V318" i="6"/>
  <c r="W318" i="6" s="1"/>
  <c r="V319" i="6"/>
  <c r="W319" i="6" s="1"/>
  <c r="V320" i="6"/>
  <c r="W320" i="6" s="1"/>
  <c r="V321" i="6"/>
  <c r="W321" i="6" s="1"/>
  <c r="V322" i="6"/>
  <c r="W322" i="6" s="1"/>
  <c r="V323" i="6"/>
  <c r="W323" i="6" s="1"/>
  <c r="AA323" i="6" s="1"/>
  <c r="V324" i="6"/>
  <c r="W324" i="6" s="1"/>
  <c r="V325" i="6"/>
  <c r="W325" i="6" s="1"/>
  <c r="V326" i="6"/>
  <c r="W326" i="6" s="1"/>
  <c r="V327" i="6"/>
  <c r="W327" i="6" s="1"/>
  <c r="V328" i="6"/>
  <c r="W328" i="6" s="1"/>
  <c r="V329" i="6"/>
  <c r="W329" i="6" s="1"/>
  <c r="V330" i="6"/>
  <c r="W330" i="6" s="1"/>
  <c r="V331" i="6"/>
  <c r="W331" i="6" s="1"/>
  <c r="V332" i="6"/>
  <c r="W332" i="6" s="1"/>
  <c r="AA332" i="6" s="1"/>
  <c r="V333" i="6"/>
  <c r="W333" i="6" s="1"/>
  <c r="V334" i="6"/>
  <c r="W334" i="6" s="1"/>
  <c r="V335" i="6"/>
  <c r="W335" i="6" s="1"/>
  <c r="V336" i="6"/>
  <c r="W336" i="6" s="1"/>
  <c r="V337" i="6"/>
  <c r="W337" i="6" s="1"/>
  <c r="V338" i="6"/>
  <c r="W338" i="6" s="1"/>
  <c r="V339" i="6"/>
  <c r="W339" i="6" s="1"/>
  <c r="V340" i="6"/>
  <c r="W340" i="6" s="1"/>
  <c r="V341" i="6"/>
  <c r="W341" i="6" s="1"/>
  <c r="V342" i="6"/>
  <c r="W342" i="6" s="1"/>
  <c r="V343" i="6"/>
  <c r="W343" i="6" s="1"/>
  <c r="V344" i="6"/>
  <c r="W344" i="6" s="1"/>
  <c r="V345" i="6"/>
  <c r="W345" i="6" s="1"/>
  <c r="V346" i="6"/>
  <c r="W346" i="6" s="1"/>
  <c r="V347" i="6"/>
  <c r="W347" i="6" s="1"/>
  <c r="V348" i="6"/>
  <c r="W348" i="6" s="1"/>
  <c r="V349" i="6"/>
  <c r="W349" i="6" s="1"/>
  <c r="V350" i="6"/>
  <c r="W350" i="6" s="1"/>
  <c r="V351" i="6"/>
  <c r="W351" i="6" s="1"/>
  <c r="V352" i="6"/>
  <c r="W352" i="6" s="1"/>
  <c r="V353" i="6"/>
  <c r="W353" i="6" s="1"/>
  <c r="V354" i="6"/>
  <c r="W354" i="6" s="1"/>
  <c r="V355" i="6"/>
  <c r="W355" i="6" s="1"/>
  <c r="AA355" i="6" s="1"/>
  <c r="V356" i="6"/>
  <c r="W356" i="6" s="1"/>
  <c r="V357" i="6"/>
  <c r="W357" i="6" s="1"/>
  <c r="V358" i="6"/>
  <c r="W358" i="6" s="1"/>
  <c r="V359" i="6"/>
  <c r="W359" i="6" s="1"/>
  <c r="V360" i="6"/>
  <c r="W360" i="6" s="1"/>
  <c r="V361" i="6"/>
  <c r="W361" i="6" s="1"/>
  <c r="V362" i="6"/>
  <c r="W362" i="6" s="1"/>
  <c r="V363" i="6"/>
  <c r="W363" i="6" s="1"/>
  <c r="AA363" i="6" s="1"/>
  <c r="V364" i="6"/>
  <c r="W364" i="6" s="1"/>
  <c r="V365" i="6"/>
  <c r="W365" i="6" s="1"/>
  <c r="V366" i="6"/>
  <c r="W366" i="6" s="1"/>
  <c r="V367" i="6"/>
  <c r="W367" i="6" s="1"/>
  <c r="V368" i="6"/>
  <c r="W368" i="6" s="1"/>
  <c r="V369" i="6"/>
  <c r="W369" i="6" s="1"/>
  <c r="V370" i="6"/>
  <c r="W370" i="6" s="1"/>
  <c r="V371" i="6"/>
  <c r="W371" i="6" s="1"/>
  <c r="AA371" i="6" s="1"/>
  <c r="V372" i="6"/>
  <c r="W372" i="6" s="1"/>
  <c r="V373" i="6"/>
  <c r="W373" i="6" s="1"/>
  <c r="V374" i="6"/>
  <c r="W374" i="6" s="1"/>
  <c r="V375" i="6"/>
  <c r="W375" i="6" s="1"/>
  <c r="V376" i="6"/>
  <c r="W376" i="6" s="1"/>
  <c r="V377" i="6"/>
  <c r="W377" i="6" s="1"/>
  <c r="V378" i="6"/>
  <c r="W378" i="6" s="1"/>
  <c r="V379" i="6"/>
  <c r="W379" i="6" s="1"/>
  <c r="AA379" i="6" s="1"/>
  <c r="V380" i="6"/>
  <c r="W380" i="6" s="1"/>
  <c r="V381" i="6"/>
  <c r="W381" i="6" s="1"/>
  <c r="V382" i="6"/>
  <c r="W382" i="6" s="1"/>
  <c r="V383" i="6"/>
  <c r="W383" i="6" s="1"/>
  <c r="V384" i="6"/>
  <c r="W384" i="6" s="1"/>
  <c r="V385" i="6"/>
  <c r="W385" i="6" s="1"/>
  <c r="V386" i="6"/>
  <c r="W386" i="6" s="1"/>
  <c r="V387" i="6"/>
  <c r="W387" i="6" s="1"/>
  <c r="V388" i="6"/>
  <c r="W388" i="6" s="1"/>
  <c r="V389" i="6"/>
  <c r="W389" i="6" s="1"/>
  <c r="AA389" i="6" s="1"/>
  <c r="V390" i="6"/>
  <c r="W390" i="6" s="1"/>
  <c r="V391" i="6"/>
  <c r="W391" i="6" s="1"/>
  <c r="V392" i="6"/>
  <c r="W392" i="6" s="1"/>
  <c r="V393" i="6"/>
  <c r="W393" i="6" s="1"/>
  <c r="V394" i="6"/>
  <c r="W394" i="6" s="1"/>
  <c r="V395" i="6"/>
  <c r="W395" i="6" s="1"/>
  <c r="V396" i="6"/>
  <c r="W396" i="6" s="1"/>
  <c r="AA396" i="6" s="1"/>
  <c r="V397" i="6"/>
  <c r="W397" i="6" s="1"/>
  <c r="V398" i="6"/>
  <c r="W398" i="6" s="1"/>
  <c r="V399" i="6"/>
  <c r="W399" i="6" s="1"/>
  <c r="V400" i="6"/>
  <c r="W400" i="6" s="1"/>
  <c r="V401" i="6"/>
  <c r="W401" i="6" s="1"/>
  <c r="V402" i="6"/>
  <c r="W402" i="6" s="1"/>
  <c r="V403" i="6"/>
  <c r="W403" i="6" s="1"/>
  <c r="V404" i="6"/>
  <c r="W404" i="6" s="1"/>
  <c r="V405" i="6"/>
  <c r="W405" i="6" s="1"/>
  <c r="V406" i="6"/>
  <c r="W406" i="6" s="1"/>
  <c r="V407" i="6"/>
  <c r="W407" i="6" s="1"/>
  <c r="V408" i="6"/>
  <c r="W408" i="6" s="1"/>
  <c r="V409" i="6"/>
  <c r="W409" i="6" s="1"/>
  <c r="V410" i="6"/>
  <c r="W410" i="6" s="1"/>
  <c r="V411" i="6"/>
  <c r="W411" i="6" s="1"/>
  <c r="AA411" i="6" s="1"/>
  <c r="V412" i="6"/>
  <c r="W412" i="6" s="1"/>
  <c r="V413" i="6"/>
  <c r="W413" i="6" s="1"/>
  <c r="V414" i="6"/>
  <c r="W414" i="6" s="1"/>
  <c r="V415" i="6"/>
  <c r="W415" i="6" s="1"/>
  <c r="V416" i="6"/>
  <c r="W416" i="6" s="1"/>
  <c r="V417" i="6"/>
  <c r="W417" i="6" s="1"/>
  <c r="V418" i="6"/>
  <c r="W418" i="6" s="1"/>
  <c r="V419" i="6"/>
  <c r="W419" i="6" s="1"/>
  <c r="V420" i="6"/>
  <c r="W420" i="6" s="1"/>
  <c r="V421" i="6"/>
  <c r="W421" i="6" s="1"/>
  <c r="V422" i="6"/>
  <c r="W422" i="6" s="1"/>
  <c r="V423" i="6"/>
  <c r="W423" i="6" s="1"/>
  <c r="V424" i="6"/>
  <c r="W424" i="6" s="1"/>
  <c r="V425" i="6"/>
  <c r="W425" i="6" s="1"/>
  <c r="V426" i="6"/>
  <c r="W426" i="6" s="1"/>
  <c r="V427" i="6"/>
  <c r="W427" i="6" s="1"/>
  <c r="V428" i="6"/>
  <c r="W428" i="6" s="1"/>
  <c r="V429" i="6"/>
  <c r="W429" i="6" s="1"/>
  <c r="V430" i="6"/>
  <c r="W430" i="6" s="1"/>
  <c r="V431" i="6"/>
  <c r="W431" i="6" s="1"/>
  <c r="V432" i="6"/>
  <c r="W432" i="6" s="1"/>
  <c r="V433" i="6"/>
  <c r="W433" i="6" s="1"/>
  <c r="V434" i="6"/>
  <c r="W434" i="6" s="1"/>
  <c r="V435" i="6"/>
  <c r="W435" i="6" s="1"/>
  <c r="V436" i="6"/>
  <c r="W436" i="6" s="1"/>
  <c r="V437" i="6"/>
  <c r="W437" i="6" s="1"/>
  <c r="V438" i="6"/>
  <c r="W438" i="6" s="1"/>
  <c r="V439" i="6"/>
  <c r="W439" i="6" s="1"/>
  <c r="V440" i="6"/>
  <c r="W440" i="6" s="1"/>
  <c r="V441" i="6"/>
  <c r="W441" i="6" s="1"/>
  <c r="V442" i="6"/>
  <c r="W442" i="6" s="1"/>
  <c r="V443" i="6"/>
  <c r="W443" i="6" s="1"/>
  <c r="V444" i="6"/>
  <c r="W444" i="6" s="1"/>
  <c r="AA444" i="6" s="1"/>
  <c r="V445" i="6"/>
  <c r="W445" i="6" s="1"/>
  <c r="V446" i="6"/>
  <c r="W446" i="6" s="1"/>
  <c r="V447" i="6"/>
  <c r="W447" i="6" s="1"/>
  <c r="V448" i="6"/>
  <c r="W448" i="6" s="1"/>
  <c r="V449" i="6"/>
  <c r="W449" i="6" s="1"/>
  <c r="V450" i="6"/>
  <c r="W450" i="6" s="1"/>
  <c r="V451" i="6"/>
  <c r="W451" i="6" s="1"/>
  <c r="V452" i="6"/>
  <c r="W452" i="6" s="1"/>
  <c r="V453" i="6"/>
  <c r="W453" i="6" s="1"/>
  <c r="V454" i="6"/>
  <c r="W454" i="6" s="1"/>
  <c r="V455" i="6"/>
  <c r="W455" i="6" s="1"/>
  <c r="V456" i="6"/>
  <c r="W456" i="6" s="1"/>
  <c r="V457" i="6"/>
  <c r="W457" i="6" s="1"/>
  <c r="V458" i="6"/>
  <c r="W458" i="6" s="1"/>
  <c r="V459" i="6"/>
  <c r="W459" i="6" s="1"/>
  <c r="V460" i="6"/>
  <c r="W460" i="6" s="1"/>
  <c r="V461" i="6"/>
  <c r="W461" i="6" s="1"/>
  <c r="AA461" i="6" s="1"/>
  <c r="V462" i="6"/>
  <c r="W462" i="6" s="1"/>
  <c r="AA462" i="6" s="1"/>
  <c r="V463" i="6"/>
  <c r="W463" i="6" s="1"/>
  <c r="V464" i="6"/>
  <c r="W464" i="6" s="1"/>
  <c r="V465" i="6"/>
  <c r="W465" i="6" s="1"/>
  <c r="V466" i="6"/>
  <c r="W466" i="6" s="1"/>
  <c r="V467" i="6"/>
  <c r="W467" i="6" s="1"/>
  <c r="V468" i="6"/>
  <c r="W468" i="6" s="1"/>
  <c r="V469" i="6"/>
  <c r="W469" i="6" s="1"/>
  <c r="V470" i="6"/>
  <c r="W470" i="6" s="1"/>
  <c r="V471" i="6"/>
  <c r="W471" i="6" s="1"/>
  <c r="V472" i="6"/>
  <c r="W472" i="6" s="1"/>
  <c r="V473" i="6"/>
  <c r="W473" i="6" s="1"/>
  <c r="V474" i="6"/>
  <c r="W474" i="6" s="1"/>
  <c r="V475" i="6"/>
  <c r="W475" i="6" s="1"/>
  <c r="AA475" i="6" s="1"/>
  <c r="V476" i="6"/>
  <c r="W476" i="6" s="1"/>
  <c r="V477" i="6"/>
  <c r="W477" i="6" s="1"/>
  <c r="V478" i="6"/>
  <c r="W478" i="6" s="1"/>
  <c r="V479" i="6"/>
  <c r="W479" i="6" s="1"/>
  <c r="V480" i="6"/>
  <c r="W480" i="6" s="1"/>
  <c r="V481" i="6"/>
  <c r="W481" i="6" s="1"/>
  <c r="V482" i="6"/>
  <c r="W482" i="6" s="1"/>
  <c r="V483" i="6"/>
  <c r="W483" i="6" s="1"/>
  <c r="V484" i="6"/>
  <c r="W484" i="6" s="1"/>
  <c r="V485" i="6"/>
  <c r="W485" i="6" s="1"/>
  <c r="V486" i="6"/>
  <c r="W486" i="6" s="1"/>
  <c r="V487" i="6"/>
  <c r="W487" i="6" s="1"/>
  <c r="AA487" i="6" s="1"/>
  <c r="V488" i="6"/>
  <c r="W488" i="6" s="1"/>
  <c r="V489" i="6"/>
  <c r="W489" i="6" s="1"/>
  <c r="V490" i="6"/>
  <c r="W490" i="6" s="1"/>
  <c r="V491" i="6"/>
  <c r="W491" i="6" s="1"/>
  <c r="AA491" i="6" s="1"/>
  <c r="V492" i="6"/>
  <c r="W492" i="6" s="1"/>
  <c r="V493" i="6"/>
  <c r="W493" i="6" s="1"/>
  <c r="V494" i="6"/>
  <c r="W494" i="6" s="1"/>
  <c r="V495" i="6"/>
  <c r="W495" i="6" s="1"/>
  <c r="V496" i="6"/>
  <c r="W496" i="6" s="1"/>
  <c r="V497" i="6"/>
  <c r="W497" i="6" s="1"/>
  <c r="V498" i="6"/>
  <c r="W498" i="6" s="1"/>
  <c r="V499" i="6"/>
  <c r="W499" i="6" s="1"/>
  <c r="V500" i="6"/>
  <c r="W500" i="6" s="1"/>
  <c r="V501" i="6"/>
  <c r="W501" i="6" s="1"/>
  <c r="V502" i="6"/>
  <c r="W502" i="6" s="1"/>
  <c r="V503" i="6"/>
  <c r="W503" i="6" s="1"/>
  <c r="V504" i="6"/>
  <c r="W504" i="6" s="1"/>
  <c r="V505" i="6"/>
  <c r="W505" i="6" s="1"/>
  <c r="V506" i="6"/>
  <c r="W506" i="6" s="1"/>
  <c r="V507" i="6"/>
  <c r="W507" i="6" s="1"/>
  <c r="V508" i="6"/>
  <c r="W508" i="6" s="1"/>
  <c r="V509" i="6"/>
  <c r="W509" i="6" s="1"/>
  <c r="V510" i="6"/>
  <c r="W510" i="6" s="1"/>
  <c r="V511" i="6"/>
  <c r="W511" i="6" s="1"/>
  <c r="V512" i="6"/>
  <c r="W512" i="6" s="1"/>
  <c r="V513" i="6"/>
  <c r="W513" i="6" s="1"/>
  <c r="V514" i="6"/>
  <c r="W514" i="6" s="1"/>
  <c r="V515" i="6"/>
  <c r="W515" i="6" s="1"/>
  <c r="V516" i="6"/>
  <c r="W516" i="6" s="1"/>
  <c r="V517" i="6"/>
  <c r="W517" i="6" s="1"/>
  <c r="V518" i="6"/>
  <c r="W518" i="6" s="1"/>
  <c r="V519" i="6"/>
  <c r="W519" i="6" s="1"/>
  <c r="V520" i="6"/>
  <c r="W520" i="6" s="1"/>
  <c r="V521" i="6"/>
  <c r="W521" i="6" s="1"/>
  <c r="V522" i="6"/>
  <c r="W522" i="6" s="1"/>
  <c r="V523" i="6"/>
  <c r="W523" i="6" s="1"/>
  <c r="V524" i="6"/>
  <c r="W524" i="6" s="1"/>
  <c r="V525" i="6"/>
  <c r="W525" i="6" s="1"/>
  <c r="AA525" i="6" s="1"/>
  <c r="V526" i="6"/>
  <c r="W526" i="6" s="1"/>
  <c r="AA526" i="6" s="1"/>
  <c r="V527" i="6"/>
  <c r="W527" i="6" s="1"/>
  <c r="V528" i="6"/>
  <c r="W528" i="6" s="1"/>
  <c r="V529" i="6"/>
  <c r="W529" i="6" s="1"/>
  <c r="V530" i="6"/>
  <c r="W530" i="6" s="1"/>
  <c r="V531" i="6"/>
  <c r="W531" i="6" s="1"/>
  <c r="V532" i="6"/>
  <c r="W532" i="6" s="1"/>
  <c r="V533" i="6"/>
  <c r="W533" i="6" s="1"/>
  <c r="V534" i="6"/>
  <c r="W534" i="6" s="1"/>
  <c r="V535" i="6"/>
  <c r="W535" i="6" s="1"/>
  <c r="AA535" i="6" s="1"/>
  <c r="V536" i="6"/>
  <c r="W536" i="6" s="1"/>
  <c r="V537" i="6"/>
  <c r="W537" i="6" s="1"/>
  <c r="V538" i="6"/>
  <c r="W538" i="6" s="1"/>
  <c r="V539" i="6"/>
  <c r="W539" i="6" s="1"/>
  <c r="AA539" i="6" s="1"/>
  <c r="V540" i="6"/>
  <c r="W540" i="6" s="1"/>
  <c r="V541" i="6"/>
  <c r="W541" i="6" s="1"/>
  <c r="V542" i="6"/>
  <c r="W542" i="6" s="1"/>
  <c r="V543" i="6"/>
  <c r="W543" i="6" s="1"/>
  <c r="V544" i="6"/>
  <c r="W544" i="6" s="1"/>
  <c r="V545" i="6"/>
  <c r="W545" i="6" s="1"/>
  <c r="V546" i="6"/>
  <c r="W546" i="6" s="1"/>
  <c r="V547" i="6"/>
  <c r="W547" i="6" s="1"/>
  <c r="V548" i="6"/>
  <c r="W548" i="6" s="1"/>
  <c r="V549" i="6"/>
  <c r="W549" i="6" s="1"/>
  <c r="V550" i="6"/>
  <c r="W550" i="6" s="1"/>
  <c r="V551" i="6"/>
  <c r="W551" i="6" s="1"/>
  <c r="V552" i="6"/>
  <c r="W552" i="6" s="1"/>
  <c r="V553" i="6"/>
  <c r="W553" i="6" s="1"/>
  <c r="V554" i="6"/>
  <c r="W554" i="6" s="1"/>
  <c r="AA554" i="6" s="1"/>
  <c r="V555" i="6"/>
  <c r="W555" i="6" s="1"/>
  <c r="V556" i="6"/>
  <c r="W556" i="6" s="1"/>
  <c r="V557" i="6"/>
  <c r="W557" i="6" s="1"/>
  <c r="AA557" i="6" s="1"/>
  <c r="V558" i="6"/>
  <c r="W558" i="6" s="1"/>
  <c r="V559" i="6"/>
  <c r="W559" i="6" s="1"/>
  <c r="V560" i="6"/>
  <c r="W560" i="6" s="1"/>
  <c r="V561" i="6"/>
  <c r="W561" i="6" s="1"/>
  <c r="V562" i="6"/>
  <c r="W562" i="6" s="1"/>
  <c r="V563" i="6"/>
  <c r="W563" i="6" s="1"/>
  <c r="V564" i="6"/>
  <c r="W564" i="6" s="1"/>
  <c r="V565" i="6"/>
  <c r="W565" i="6" s="1"/>
  <c r="AA565" i="6" s="1"/>
  <c r="V566" i="6"/>
  <c r="W566" i="6" s="1"/>
  <c r="V567" i="6"/>
  <c r="W567" i="6" s="1"/>
  <c r="V568" i="6"/>
  <c r="W568" i="6" s="1"/>
  <c r="V569" i="6"/>
  <c r="W569" i="6" s="1"/>
  <c r="V570" i="6"/>
  <c r="W570" i="6" s="1"/>
  <c r="V571" i="6"/>
  <c r="W571" i="6" s="1"/>
  <c r="V572" i="6"/>
  <c r="W572" i="6" s="1"/>
  <c r="AA572" i="6" s="1"/>
  <c r="V573" i="6"/>
  <c r="W573" i="6" s="1"/>
  <c r="V574" i="6"/>
  <c r="W574" i="6" s="1"/>
  <c r="V575" i="6"/>
  <c r="W575" i="6" s="1"/>
  <c r="V576" i="6"/>
  <c r="W576" i="6" s="1"/>
  <c r="V577" i="6"/>
  <c r="W577" i="6" s="1"/>
  <c r="V578" i="6"/>
  <c r="W578" i="6" s="1"/>
  <c r="V579" i="6"/>
  <c r="W579" i="6" s="1"/>
  <c r="V580" i="6"/>
  <c r="W580" i="6" s="1"/>
  <c r="V581" i="6"/>
  <c r="W581" i="6" s="1"/>
  <c r="V582" i="6"/>
  <c r="W582" i="6" s="1"/>
  <c r="V583" i="6"/>
  <c r="W583" i="6" s="1"/>
  <c r="V584" i="6"/>
  <c r="W584" i="6" s="1"/>
  <c r="V585" i="6"/>
  <c r="W585" i="6" s="1"/>
  <c r="V586" i="6"/>
  <c r="W586" i="6" s="1"/>
  <c r="V587" i="6"/>
  <c r="W587" i="6" s="1"/>
  <c r="V588" i="6"/>
  <c r="W588" i="6" s="1"/>
  <c r="V589" i="6"/>
  <c r="W589" i="6" s="1"/>
  <c r="V590" i="6"/>
  <c r="W590" i="6" s="1"/>
  <c r="V591" i="6"/>
  <c r="W591" i="6" s="1"/>
  <c r="V592" i="6"/>
  <c r="W592" i="6" s="1"/>
  <c r="V593" i="6"/>
  <c r="W593" i="6" s="1"/>
  <c r="V594" i="6"/>
  <c r="W594" i="6" s="1"/>
  <c r="V595" i="6"/>
  <c r="W595" i="6" s="1"/>
  <c r="V596" i="6"/>
  <c r="W596" i="6" s="1"/>
  <c r="V597" i="6"/>
  <c r="W597" i="6" s="1"/>
  <c r="V598" i="6"/>
  <c r="W598" i="6" s="1"/>
  <c r="V599" i="6"/>
  <c r="W599" i="6" s="1"/>
  <c r="AA599" i="6" s="1"/>
  <c r="V600" i="6"/>
  <c r="W600" i="6" s="1"/>
  <c r="V601" i="6"/>
  <c r="W601" i="6" s="1"/>
  <c r="V602" i="6"/>
  <c r="W602" i="6" s="1"/>
  <c r="AA602" i="6" s="1"/>
  <c r="V603" i="6"/>
  <c r="W603" i="6" s="1"/>
  <c r="V604" i="6"/>
  <c r="W604" i="6" s="1"/>
  <c r="V605" i="6"/>
  <c r="W605" i="6" s="1"/>
  <c r="V606" i="6"/>
  <c r="W606" i="6" s="1"/>
  <c r="V607" i="6"/>
  <c r="W607" i="6" s="1"/>
  <c r="V608" i="6"/>
  <c r="W608" i="6" s="1"/>
  <c r="V609" i="6"/>
  <c r="W609" i="6" s="1"/>
  <c r="V610" i="6"/>
  <c r="W610" i="6" s="1"/>
  <c r="V611" i="6"/>
  <c r="W611" i="6" s="1"/>
  <c r="V612" i="6"/>
  <c r="W612" i="6" s="1"/>
  <c r="V613" i="6"/>
  <c r="W613" i="6" s="1"/>
  <c r="V614" i="6"/>
  <c r="W614" i="6" s="1"/>
  <c r="V615" i="6"/>
  <c r="W615" i="6" s="1"/>
  <c r="V616" i="6"/>
  <c r="W616" i="6" s="1"/>
  <c r="V617" i="6"/>
  <c r="W617" i="6" s="1"/>
  <c r="V618" i="6"/>
  <c r="W618" i="6" s="1"/>
  <c r="V619" i="6"/>
  <c r="W619" i="6" s="1"/>
  <c r="V620" i="6"/>
  <c r="W620" i="6" s="1"/>
  <c r="AA620" i="6" s="1"/>
  <c r="V621" i="6"/>
  <c r="W621" i="6" s="1"/>
  <c r="V622" i="6"/>
  <c r="W622" i="6" s="1"/>
  <c r="V623" i="6"/>
  <c r="W623" i="6" s="1"/>
  <c r="V624" i="6"/>
  <c r="W624" i="6" s="1"/>
  <c r="V625" i="6"/>
  <c r="W625" i="6" s="1"/>
  <c r="V626" i="6"/>
  <c r="W626" i="6" s="1"/>
  <c r="V627" i="6"/>
  <c r="W627" i="6" s="1"/>
  <c r="V628" i="6"/>
  <c r="W628" i="6" s="1"/>
  <c r="V629" i="6"/>
  <c r="W629" i="6" s="1"/>
  <c r="V630" i="6"/>
  <c r="W630" i="6" s="1"/>
  <c r="V631" i="6"/>
  <c r="W631" i="6" s="1"/>
  <c r="V632" i="6"/>
  <c r="W632" i="6" s="1"/>
  <c r="V633" i="6"/>
  <c r="W633" i="6" s="1"/>
  <c r="V634" i="6"/>
  <c r="W634" i="6" s="1"/>
  <c r="V635" i="6"/>
  <c r="W635" i="6" s="1"/>
  <c r="V636" i="6"/>
  <c r="W636" i="6" s="1"/>
  <c r="V637" i="6"/>
  <c r="W637" i="6" s="1"/>
  <c r="V638" i="6"/>
  <c r="W638" i="6" s="1"/>
  <c r="V639" i="6"/>
  <c r="W639" i="6" s="1"/>
  <c r="V640" i="6"/>
  <c r="W640" i="6" s="1"/>
  <c r="V641" i="6"/>
  <c r="W641" i="6" s="1"/>
  <c r="V642" i="6"/>
  <c r="W642" i="6" s="1"/>
  <c r="V643" i="6"/>
  <c r="W643" i="6" s="1"/>
  <c r="V644" i="6"/>
  <c r="W644" i="6" s="1"/>
  <c r="V645" i="6"/>
  <c r="W645" i="6" s="1"/>
  <c r="V646" i="6"/>
  <c r="W646" i="6" s="1"/>
  <c r="V647" i="6"/>
  <c r="W647" i="6" s="1"/>
  <c r="V648" i="6"/>
  <c r="W648" i="6" s="1"/>
  <c r="V649" i="6"/>
  <c r="W649" i="6" s="1"/>
  <c r="V650" i="6"/>
  <c r="W650" i="6" s="1"/>
  <c r="V651" i="6"/>
  <c r="W651" i="6" s="1"/>
  <c r="V652" i="6"/>
  <c r="W652" i="6" s="1"/>
  <c r="V653" i="6"/>
  <c r="W653" i="6" s="1"/>
  <c r="V654" i="6"/>
  <c r="W654" i="6" s="1"/>
  <c r="V655" i="6"/>
  <c r="W655" i="6" s="1"/>
  <c r="V656" i="6"/>
  <c r="W656" i="6" s="1"/>
  <c r="V657" i="6"/>
  <c r="W657" i="6" s="1"/>
  <c r="V658" i="6"/>
  <c r="W658" i="6" s="1"/>
  <c r="V659" i="6"/>
  <c r="W659" i="6" s="1"/>
  <c r="V660" i="6"/>
  <c r="W660" i="6" s="1"/>
  <c r="V661" i="6"/>
  <c r="W661" i="6" s="1"/>
  <c r="V662" i="6"/>
  <c r="W662" i="6" s="1"/>
  <c r="V663" i="6"/>
  <c r="W663" i="6" s="1"/>
  <c r="AA663" i="6" s="1"/>
  <c r="V664" i="6"/>
  <c r="W664" i="6" s="1"/>
  <c r="V665" i="6"/>
  <c r="W665" i="6" s="1"/>
  <c r="V666" i="6"/>
  <c r="W666" i="6" s="1"/>
  <c r="V667" i="6"/>
  <c r="W667" i="6" s="1"/>
  <c r="V668" i="6"/>
  <c r="W668" i="6" s="1"/>
  <c r="V669" i="6"/>
  <c r="W669" i="6" s="1"/>
  <c r="V670" i="6"/>
  <c r="W670" i="6" s="1"/>
  <c r="AA670" i="6" s="1"/>
  <c r="V671" i="6"/>
  <c r="W671" i="6" s="1"/>
  <c r="V672" i="6"/>
  <c r="W672" i="6" s="1"/>
  <c r="V673" i="6"/>
  <c r="W673" i="6" s="1"/>
  <c r="X673" i="6" s="1"/>
  <c r="V674" i="6"/>
  <c r="W674" i="6" s="1"/>
  <c r="V675" i="6"/>
  <c r="W675" i="6" s="1"/>
  <c r="V676" i="6"/>
  <c r="W676" i="6" s="1"/>
  <c r="V677" i="6"/>
  <c r="W677" i="6" s="1"/>
  <c r="V678" i="6"/>
  <c r="W678" i="6" s="1"/>
  <c r="V679" i="6"/>
  <c r="W679" i="6" s="1"/>
  <c r="V680" i="6"/>
  <c r="W680" i="6" s="1"/>
  <c r="V681" i="6"/>
  <c r="W681" i="6" s="1"/>
  <c r="V682" i="6"/>
  <c r="W682" i="6" s="1"/>
  <c r="AA682" i="6" s="1"/>
  <c r="V683" i="6"/>
  <c r="W683" i="6" s="1"/>
  <c r="V684" i="6"/>
  <c r="W684" i="6" s="1"/>
  <c r="V685" i="6"/>
  <c r="W685" i="6" s="1"/>
  <c r="AA685" i="6" s="1"/>
  <c r="V686" i="6"/>
  <c r="W686" i="6" s="1"/>
  <c r="V687" i="6"/>
  <c r="W687" i="6" s="1"/>
  <c r="V688" i="6"/>
  <c r="W688" i="6" s="1"/>
  <c r="V689" i="6"/>
  <c r="W689" i="6" s="1"/>
  <c r="V690" i="6"/>
  <c r="W690" i="6" s="1"/>
  <c r="V691" i="6"/>
  <c r="W691" i="6" s="1"/>
  <c r="V692" i="6"/>
  <c r="W692" i="6" s="1"/>
  <c r="AA692" i="6" s="1"/>
  <c r="V693" i="6"/>
  <c r="W693" i="6" s="1"/>
  <c r="V694" i="6"/>
  <c r="W694" i="6" s="1"/>
  <c r="V695" i="6"/>
  <c r="W695" i="6" s="1"/>
  <c r="V696" i="6"/>
  <c r="W696" i="6" s="1"/>
  <c r="V697" i="6"/>
  <c r="W697" i="6" s="1"/>
  <c r="V698" i="6"/>
  <c r="W698" i="6" s="1"/>
  <c r="AA698" i="6" s="1"/>
  <c r="V699" i="6"/>
  <c r="W699" i="6" s="1"/>
  <c r="V700" i="6"/>
  <c r="W700" i="6" s="1"/>
  <c r="V701" i="6"/>
  <c r="W701" i="6" s="1"/>
  <c r="V702" i="6"/>
  <c r="W702" i="6" s="1"/>
  <c r="V703" i="6"/>
  <c r="W703" i="6" s="1"/>
  <c r="V704" i="6"/>
  <c r="W704" i="6" s="1"/>
  <c r="V705" i="6"/>
  <c r="W705" i="6" s="1"/>
  <c r="V706" i="6"/>
  <c r="W706" i="6" s="1"/>
  <c r="V707" i="6"/>
  <c r="W707" i="6" s="1"/>
  <c r="V708" i="6"/>
  <c r="W708" i="6" s="1"/>
  <c r="AA708" i="6" s="1"/>
  <c r="V709" i="6"/>
  <c r="W709" i="6" s="1"/>
  <c r="V710" i="6"/>
  <c r="W710" i="6" s="1"/>
  <c r="V711" i="6"/>
  <c r="W711" i="6" s="1"/>
  <c r="V712" i="6"/>
  <c r="W712" i="6" s="1"/>
  <c r="V713" i="6"/>
  <c r="W713" i="6" s="1"/>
  <c r="V714" i="6"/>
  <c r="W714" i="6" s="1"/>
  <c r="V715" i="6"/>
  <c r="W715" i="6" s="1"/>
  <c r="V716" i="6"/>
  <c r="W716" i="6" s="1"/>
  <c r="V717" i="6"/>
  <c r="W717" i="6" s="1"/>
  <c r="V718" i="6"/>
  <c r="W718" i="6" s="1"/>
  <c r="AA718" i="6" s="1"/>
  <c r="V719" i="6"/>
  <c r="W719" i="6" s="1"/>
  <c r="AA719" i="6" s="1"/>
  <c r="V720" i="6"/>
  <c r="W720" i="6" s="1"/>
  <c r="V721" i="6"/>
  <c r="W721" i="6" s="1"/>
  <c r="V722" i="6"/>
  <c r="W722" i="6" s="1"/>
  <c r="AA722" i="6" s="1"/>
  <c r="V723" i="6"/>
  <c r="W723" i="6" s="1"/>
  <c r="V724" i="6"/>
  <c r="W724" i="6" s="1"/>
  <c r="V725" i="6"/>
  <c r="W725" i="6" s="1"/>
  <c r="V726" i="6"/>
  <c r="W726" i="6" s="1"/>
  <c r="V727" i="6"/>
  <c r="W727" i="6" s="1"/>
  <c r="V728" i="6"/>
  <c r="W728" i="6" s="1"/>
  <c r="V729" i="6"/>
  <c r="W729" i="6" s="1"/>
  <c r="V730" i="6"/>
  <c r="W730" i="6" s="1"/>
  <c r="AA730" i="6" s="1"/>
  <c r="V731" i="6"/>
  <c r="W731" i="6" s="1"/>
  <c r="V732" i="6"/>
  <c r="W732" i="6" s="1"/>
  <c r="V733" i="6"/>
  <c r="W733" i="6" s="1"/>
  <c r="V734" i="6"/>
  <c r="W734" i="6" s="1"/>
  <c r="V735" i="6"/>
  <c r="W735" i="6" s="1"/>
  <c r="V736" i="6"/>
  <c r="W736" i="6" s="1"/>
  <c r="V737" i="6"/>
  <c r="W737" i="6" s="1"/>
  <c r="V738" i="6"/>
  <c r="W738" i="6" s="1"/>
  <c r="V739" i="6"/>
  <c r="W739" i="6" s="1"/>
  <c r="V740" i="6"/>
  <c r="W740" i="6" s="1"/>
  <c r="V741" i="6"/>
  <c r="W741" i="6" s="1"/>
  <c r="V742" i="6"/>
  <c r="W742" i="6" s="1"/>
  <c r="V743" i="6"/>
  <c r="W743" i="6" s="1"/>
  <c r="V744" i="6"/>
  <c r="W744" i="6" s="1"/>
  <c r="V745" i="6"/>
  <c r="W745" i="6" s="1"/>
  <c r="V746" i="6"/>
  <c r="W746" i="6" s="1"/>
  <c r="V747" i="6"/>
  <c r="W747" i="6" s="1"/>
  <c r="V748" i="6"/>
  <c r="W748" i="6" s="1"/>
  <c r="V749" i="6"/>
  <c r="W749" i="6" s="1"/>
  <c r="V750" i="6"/>
  <c r="W750" i="6" s="1"/>
  <c r="V751" i="6"/>
  <c r="W751" i="6" s="1"/>
  <c r="V752" i="6"/>
  <c r="W752" i="6" s="1"/>
  <c r="V753" i="6"/>
  <c r="W753" i="6" s="1"/>
  <c r="V754" i="6"/>
  <c r="W754" i="6" s="1"/>
  <c r="AA754" i="6" s="1"/>
  <c r="V755" i="6"/>
  <c r="W755" i="6" s="1"/>
  <c r="AA755" i="6" s="1"/>
  <c r="V756" i="6"/>
  <c r="W756" i="6" s="1"/>
  <c r="AA756" i="6" s="1"/>
  <c r="V757" i="6"/>
  <c r="W757" i="6" s="1"/>
  <c r="V758" i="6"/>
  <c r="W758" i="6" s="1"/>
  <c r="V759" i="6"/>
  <c r="W759" i="6" s="1"/>
  <c r="X759" i="6" s="1"/>
  <c r="V760" i="6"/>
  <c r="W760" i="6" s="1"/>
  <c r="V761" i="6"/>
  <c r="W761" i="6" s="1"/>
  <c r="V762" i="6"/>
  <c r="W762" i="6" s="1"/>
  <c r="V763" i="6"/>
  <c r="W763" i="6" s="1"/>
  <c r="V764" i="6"/>
  <c r="W764" i="6" s="1"/>
  <c r="V765" i="6"/>
  <c r="W765" i="6" s="1"/>
  <c r="V766" i="6"/>
  <c r="W766" i="6" s="1"/>
  <c r="V767" i="6"/>
  <c r="W767" i="6" s="1"/>
  <c r="AA767" i="6" s="1"/>
  <c r="V768" i="6"/>
  <c r="W768" i="6" s="1"/>
  <c r="V769" i="6"/>
  <c r="W769" i="6" s="1"/>
  <c r="V770" i="6"/>
  <c r="W770" i="6" s="1"/>
  <c r="V771" i="6"/>
  <c r="W771" i="6" s="1"/>
  <c r="AA771" i="6" s="1"/>
  <c r="V772" i="6"/>
  <c r="W772" i="6" s="1"/>
  <c r="V773" i="6"/>
  <c r="W773" i="6" s="1"/>
  <c r="V774" i="6"/>
  <c r="W774" i="6" s="1"/>
  <c r="V775" i="6"/>
  <c r="W775" i="6" s="1"/>
  <c r="V776" i="6"/>
  <c r="W776" i="6" s="1"/>
  <c r="V777" i="6"/>
  <c r="W777" i="6" s="1"/>
  <c r="V778" i="6"/>
  <c r="W778" i="6" s="1"/>
  <c r="V779" i="6"/>
  <c r="W779" i="6" s="1"/>
  <c r="V780" i="6"/>
  <c r="W780" i="6" s="1"/>
  <c r="AA780" i="6" s="1"/>
  <c r="V781" i="6"/>
  <c r="W781" i="6" s="1"/>
  <c r="V782" i="6"/>
  <c r="W782" i="6" s="1"/>
  <c r="V783" i="6"/>
  <c r="W783" i="6" s="1"/>
  <c r="V784" i="6"/>
  <c r="W784" i="6" s="1"/>
  <c r="V785" i="6"/>
  <c r="W785" i="6" s="1"/>
  <c r="V786" i="6"/>
  <c r="W786" i="6" s="1"/>
  <c r="V787" i="6"/>
  <c r="W787" i="6" s="1"/>
  <c r="V788" i="6"/>
  <c r="W788" i="6" s="1"/>
  <c r="V789" i="6"/>
  <c r="W789" i="6" s="1"/>
  <c r="V790" i="6"/>
  <c r="W790" i="6" s="1"/>
  <c r="V791" i="6"/>
  <c r="W791" i="6" s="1"/>
  <c r="V792" i="6"/>
  <c r="W792" i="6" s="1"/>
  <c r="V793" i="6"/>
  <c r="W793" i="6" s="1"/>
  <c r="V794" i="6"/>
  <c r="W794" i="6" s="1"/>
  <c r="AA794" i="6" s="1"/>
  <c r="V795" i="6"/>
  <c r="W795" i="6" s="1"/>
  <c r="V796" i="6"/>
  <c r="W796" i="6" s="1"/>
  <c r="V797" i="6"/>
  <c r="W797" i="6" s="1"/>
  <c r="V798" i="6"/>
  <c r="W798" i="6" s="1"/>
  <c r="AA798" i="6" s="1"/>
  <c r="V799" i="6"/>
  <c r="W799" i="6" s="1"/>
  <c r="V800" i="6"/>
  <c r="W800" i="6" s="1"/>
  <c r="V801" i="6"/>
  <c r="W801" i="6" s="1"/>
  <c r="V802" i="6"/>
  <c r="W802" i="6" s="1"/>
  <c r="AA802" i="6" s="1"/>
  <c r="V803" i="6"/>
  <c r="W803" i="6" s="1"/>
  <c r="X803" i="6" s="1"/>
  <c r="V804" i="6"/>
  <c r="W804" i="6" s="1"/>
  <c r="AA804" i="6" s="1"/>
  <c r="V805" i="6"/>
  <c r="W805" i="6" s="1"/>
  <c r="V806" i="6"/>
  <c r="W806" i="6" s="1"/>
  <c r="V807" i="6"/>
  <c r="W807" i="6" s="1"/>
  <c r="V808" i="6"/>
  <c r="W808" i="6" s="1"/>
  <c r="V809" i="6"/>
  <c r="W809" i="6" s="1"/>
  <c r="V810" i="6"/>
  <c r="W810" i="6" s="1"/>
  <c r="AA810" i="6" s="1"/>
  <c r="V811" i="6"/>
  <c r="W811" i="6" s="1"/>
  <c r="V812" i="6"/>
  <c r="W812" i="6" s="1"/>
  <c r="V813" i="6"/>
  <c r="W813" i="6" s="1"/>
  <c r="V814" i="6"/>
  <c r="W814" i="6" s="1"/>
  <c r="V815" i="6"/>
  <c r="W815" i="6" s="1"/>
  <c r="V816" i="6"/>
  <c r="W816" i="6" s="1"/>
  <c r="V817" i="6"/>
  <c r="W817" i="6" s="1"/>
  <c r="V818" i="6"/>
  <c r="W818" i="6" s="1"/>
  <c r="AA818" i="6" s="1"/>
  <c r="V819" i="6"/>
  <c r="W819" i="6" s="1"/>
  <c r="V820" i="6"/>
  <c r="W820" i="6" s="1"/>
  <c r="AA820" i="6" s="1"/>
  <c r="V821" i="6"/>
  <c r="W821" i="6" s="1"/>
  <c r="V822" i="6"/>
  <c r="W822" i="6" s="1"/>
  <c r="V823" i="6"/>
  <c r="W823" i="6" s="1"/>
  <c r="V824" i="6"/>
  <c r="W824" i="6" s="1"/>
  <c r="V825" i="6"/>
  <c r="W825" i="6" s="1"/>
  <c r="V826" i="6"/>
  <c r="W826" i="6" s="1"/>
  <c r="V827" i="6"/>
  <c r="W827" i="6" s="1"/>
  <c r="V828" i="6"/>
  <c r="W828" i="6" s="1"/>
  <c r="AA828" i="6" s="1"/>
  <c r="V829" i="6"/>
  <c r="W829" i="6" s="1"/>
  <c r="V830" i="6"/>
  <c r="W830" i="6" s="1"/>
  <c r="V831" i="6"/>
  <c r="W831" i="6" s="1"/>
  <c r="V832" i="6"/>
  <c r="W832" i="6" s="1"/>
  <c r="V833" i="6"/>
  <c r="W833" i="6" s="1"/>
  <c r="V834" i="6"/>
  <c r="W834" i="6" s="1"/>
  <c r="V835" i="6"/>
  <c r="W835" i="6" s="1"/>
  <c r="V836" i="6"/>
  <c r="W836" i="6" s="1"/>
  <c r="V837" i="6"/>
  <c r="W837" i="6" s="1"/>
  <c r="V838" i="6"/>
  <c r="W838" i="6" s="1"/>
  <c r="V839" i="6"/>
  <c r="W839" i="6" s="1"/>
  <c r="V840" i="6"/>
  <c r="W840" i="6" s="1"/>
  <c r="V841" i="6"/>
  <c r="W841" i="6" s="1"/>
  <c r="V842" i="6"/>
  <c r="W842" i="6" s="1"/>
  <c r="V843" i="6"/>
  <c r="W843" i="6" s="1"/>
  <c r="V844" i="6"/>
  <c r="W844" i="6" s="1"/>
  <c r="V845" i="6"/>
  <c r="W845" i="6" s="1"/>
  <c r="V846" i="6"/>
  <c r="W846" i="6" s="1"/>
  <c r="AA846" i="6" s="1"/>
  <c r="V847" i="6"/>
  <c r="W847" i="6" s="1"/>
  <c r="V848" i="6"/>
  <c r="W848" i="6" s="1"/>
  <c r="V849" i="6"/>
  <c r="W849" i="6" s="1"/>
  <c r="V850" i="6"/>
  <c r="W850" i="6" s="1"/>
  <c r="V851" i="6"/>
  <c r="W851" i="6" s="1"/>
  <c r="V852" i="6"/>
  <c r="W852" i="6" s="1"/>
  <c r="V853" i="6"/>
  <c r="W853" i="6" s="1"/>
  <c r="AA853" i="6" s="1"/>
  <c r="V854" i="6"/>
  <c r="W854" i="6" s="1"/>
  <c r="V855" i="6"/>
  <c r="W855" i="6" s="1"/>
  <c r="V856" i="6"/>
  <c r="W856" i="6" s="1"/>
  <c r="V857" i="6"/>
  <c r="W857" i="6" s="1"/>
  <c r="V858" i="6"/>
  <c r="W858" i="6" s="1"/>
  <c r="AA858" i="6" s="1"/>
  <c r="V859" i="6"/>
  <c r="W859" i="6" s="1"/>
  <c r="V860" i="6"/>
  <c r="W860" i="6" s="1"/>
  <c r="V861" i="6"/>
  <c r="W861" i="6" s="1"/>
  <c r="V862" i="6"/>
  <c r="W862" i="6" s="1"/>
  <c r="V863" i="6"/>
  <c r="W863" i="6" s="1"/>
  <c r="V864" i="6"/>
  <c r="W864" i="6" s="1"/>
  <c r="V865" i="6"/>
  <c r="W865" i="6" s="1"/>
  <c r="V866" i="6"/>
  <c r="W866" i="6" s="1"/>
  <c r="V867" i="6"/>
  <c r="W867" i="6" s="1"/>
  <c r="AA867" i="6" s="1"/>
  <c r="V868" i="6"/>
  <c r="W868" i="6" s="1"/>
  <c r="V869" i="6"/>
  <c r="W869" i="6" s="1"/>
  <c r="V870" i="6"/>
  <c r="W870" i="6" s="1"/>
  <c r="V871" i="6"/>
  <c r="W871" i="6" s="1"/>
  <c r="V872" i="6"/>
  <c r="W872" i="6" s="1"/>
  <c r="V873" i="6"/>
  <c r="W873" i="6" s="1"/>
  <c r="V874" i="6"/>
  <c r="W874" i="6" s="1"/>
  <c r="V875" i="6"/>
  <c r="W875" i="6" s="1"/>
  <c r="V876" i="6"/>
  <c r="W876" i="6" s="1"/>
  <c r="V877" i="6"/>
  <c r="W877" i="6" s="1"/>
  <c r="V878" i="6"/>
  <c r="W878" i="6" s="1"/>
  <c r="V879" i="6"/>
  <c r="W879" i="6" s="1"/>
  <c r="V880" i="6"/>
  <c r="W880" i="6" s="1"/>
  <c r="V881" i="6"/>
  <c r="W881" i="6" s="1"/>
  <c r="V882" i="6"/>
  <c r="W882" i="6" s="1"/>
  <c r="AA882" i="6" s="1"/>
  <c r="V883" i="6"/>
  <c r="W883" i="6" s="1"/>
  <c r="AA883" i="6" s="1"/>
  <c r="V884" i="6"/>
  <c r="W884" i="6" s="1"/>
  <c r="V885" i="6"/>
  <c r="W885" i="6" s="1"/>
  <c r="V886" i="6"/>
  <c r="W886" i="6" s="1"/>
  <c r="V887" i="6"/>
  <c r="W887" i="6" s="1"/>
  <c r="V888" i="6"/>
  <c r="W888" i="6" s="1"/>
  <c r="V889" i="6"/>
  <c r="W889" i="6" s="1"/>
  <c r="V890" i="6"/>
  <c r="W890" i="6" s="1"/>
  <c r="V891" i="6"/>
  <c r="W891" i="6" s="1"/>
  <c r="V892" i="6"/>
  <c r="W892" i="6" s="1"/>
  <c r="V893" i="6"/>
  <c r="W893" i="6" s="1"/>
  <c r="V894" i="6"/>
  <c r="W894" i="6" s="1"/>
  <c r="V895" i="6"/>
  <c r="W895" i="6" s="1"/>
  <c r="V896" i="6"/>
  <c r="W896" i="6" s="1"/>
  <c r="V897" i="6"/>
  <c r="W897" i="6" s="1"/>
  <c r="V898" i="6"/>
  <c r="W898" i="6" s="1"/>
  <c r="V899" i="6"/>
  <c r="W899" i="6" s="1"/>
  <c r="V900" i="6"/>
  <c r="W900" i="6" s="1"/>
  <c r="AA900" i="6" s="1"/>
  <c r="V901" i="6"/>
  <c r="W901" i="6" s="1"/>
  <c r="V902" i="6"/>
  <c r="W902" i="6" s="1"/>
  <c r="AA902" i="6" s="1"/>
  <c r="V903" i="6"/>
  <c r="W903" i="6" s="1"/>
  <c r="V904" i="6"/>
  <c r="W904" i="6" s="1"/>
  <c r="V905" i="6"/>
  <c r="W905" i="6" s="1"/>
  <c r="V906" i="6"/>
  <c r="W906" i="6" s="1"/>
  <c r="V907" i="6"/>
  <c r="W907" i="6" s="1"/>
  <c r="V908" i="6"/>
  <c r="W908" i="6" s="1"/>
  <c r="V909" i="6"/>
  <c r="W909" i="6" s="1"/>
  <c r="V910" i="6"/>
  <c r="W910" i="6" s="1"/>
  <c r="V911" i="6"/>
  <c r="W911" i="6" s="1"/>
  <c r="V912" i="6"/>
  <c r="W912" i="6" s="1"/>
  <c r="V913" i="6"/>
  <c r="W913" i="6" s="1"/>
  <c r="V914" i="6"/>
  <c r="W914" i="6" s="1"/>
  <c r="V915" i="6"/>
  <c r="W915" i="6" s="1"/>
  <c r="V916" i="6"/>
  <c r="W916" i="6" s="1"/>
  <c r="V917" i="6"/>
  <c r="W917" i="6" s="1"/>
  <c r="V918" i="6"/>
  <c r="W918" i="6" s="1"/>
  <c r="V919" i="6"/>
  <c r="W919" i="6" s="1"/>
  <c r="V920" i="6"/>
  <c r="W920" i="6" s="1"/>
  <c r="V921" i="6"/>
  <c r="W921" i="6" s="1"/>
  <c r="V922" i="6"/>
  <c r="W922" i="6" s="1"/>
  <c r="V923" i="6"/>
  <c r="W923" i="6" s="1"/>
  <c r="V924" i="6"/>
  <c r="W924" i="6" s="1"/>
  <c r="V925" i="6"/>
  <c r="W925" i="6" s="1"/>
  <c r="V926" i="6"/>
  <c r="W926" i="6" s="1"/>
  <c r="V927" i="6"/>
  <c r="W927" i="6" s="1"/>
  <c r="V928" i="6"/>
  <c r="W928" i="6" s="1"/>
  <c r="V929" i="6"/>
  <c r="W929" i="6" s="1"/>
  <c r="V930" i="6"/>
  <c r="W930" i="6" s="1"/>
  <c r="AA930" i="6" s="1"/>
  <c r="V931" i="6"/>
  <c r="W931" i="6" s="1"/>
  <c r="AA931" i="6" s="1"/>
  <c r="V932" i="6"/>
  <c r="W932" i="6" s="1"/>
  <c r="V933" i="6"/>
  <c r="W933" i="6" s="1"/>
  <c r="V934" i="6"/>
  <c r="W934" i="6" s="1"/>
  <c r="V935" i="6"/>
  <c r="W935" i="6" s="1"/>
  <c r="V936" i="6"/>
  <c r="W936" i="6" s="1"/>
  <c r="V937" i="6"/>
  <c r="W937" i="6" s="1"/>
  <c r="V938" i="6"/>
  <c r="W938" i="6" s="1"/>
  <c r="V939" i="6"/>
  <c r="W939" i="6" s="1"/>
  <c r="V940" i="6"/>
  <c r="W940" i="6" s="1"/>
  <c r="V941" i="6"/>
  <c r="W941" i="6" s="1"/>
  <c r="V942" i="6"/>
  <c r="W942" i="6" s="1"/>
  <c r="V943" i="6"/>
  <c r="W943" i="6" s="1"/>
  <c r="V944" i="6"/>
  <c r="W944" i="6" s="1"/>
  <c r="V945" i="6"/>
  <c r="W945" i="6" s="1"/>
  <c r="V946" i="6"/>
  <c r="W946" i="6" s="1"/>
  <c r="V947" i="6"/>
  <c r="W947" i="6" s="1"/>
  <c r="V948" i="6"/>
  <c r="W948" i="6" s="1"/>
  <c r="V949" i="6"/>
  <c r="W949" i="6" s="1"/>
  <c r="AA949" i="6" s="1"/>
  <c r="V950" i="6"/>
  <c r="W950" i="6" s="1"/>
  <c r="AA950" i="6" s="1"/>
  <c r="V951" i="6"/>
  <c r="W951" i="6" s="1"/>
  <c r="V952" i="6"/>
  <c r="W952" i="6" s="1"/>
  <c r="V953" i="6"/>
  <c r="W953" i="6" s="1"/>
  <c r="V954" i="6"/>
  <c r="W954" i="6" s="1"/>
  <c r="V955" i="6"/>
  <c r="W955" i="6" s="1"/>
  <c r="V956" i="6"/>
  <c r="W956" i="6" s="1"/>
  <c r="V957" i="6"/>
  <c r="W957" i="6" s="1"/>
  <c r="V958" i="6"/>
  <c r="W958" i="6" s="1"/>
  <c r="V959" i="6"/>
  <c r="W959" i="6" s="1"/>
  <c r="V960" i="6"/>
  <c r="W960" i="6" s="1"/>
  <c r="V961" i="6"/>
  <c r="W961" i="6" s="1"/>
  <c r="V962" i="6"/>
  <c r="W962" i="6" s="1"/>
  <c r="V963" i="6"/>
  <c r="W963" i="6" s="1"/>
  <c r="AA963" i="6" s="1"/>
  <c r="V964" i="6"/>
  <c r="W964" i="6" s="1"/>
  <c r="AA964" i="6" s="1"/>
  <c r="V965" i="6"/>
  <c r="W965" i="6" s="1"/>
  <c r="V966" i="6"/>
  <c r="W966" i="6" s="1"/>
  <c r="V967" i="6"/>
  <c r="W967" i="6" s="1"/>
  <c r="V968" i="6"/>
  <c r="W968" i="6" s="1"/>
  <c r="V969" i="6"/>
  <c r="W969" i="6" s="1"/>
  <c r="V970" i="6"/>
  <c r="W970" i="6" s="1"/>
  <c r="V971" i="6"/>
  <c r="W971" i="6" s="1"/>
  <c r="V972" i="6"/>
  <c r="W972" i="6" s="1"/>
  <c r="V973" i="6"/>
  <c r="W973" i="6" s="1"/>
  <c r="V974" i="6"/>
  <c r="W974" i="6" s="1"/>
  <c r="V975" i="6"/>
  <c r="W975" i="6" s="1"/>
  <c r="V976" i="6"/>
  <c r="W976" i="6" s="1"/>
  <c r="V977" i="6"/>
  <c r="W977" i="6" s="1"/>
  <c r="V978" i="6"/>
  <c r="W978" i="6" s="1"/>
  <c r="AA978" i="6" s="1"/>
  <c r="V979" i="6"/>
  <c r="W979" i="6" s="1"/>
  <c r="V980" i="6"/>
  <c r="W980" i="6" s="1"/>
  <c r="V981" i="6"/>
  <c r="W981" i="6" s="1"/>
  <c r="V982" i="6"/>
  <c r="W982" i="6" s="1"/>
  <c r="V983" i="6"/>
  <c r="W983" i="6" s="1"/>
  <c r="V984" i="6"/>
  <c r="W984" i="6" s="1"/>
  <c r="V985" i="6"/>
  <c r="W985" i="6" s="1"/>
  <c r="V986" i="6"/>
  <c r="W986" i="6" s="1"/>
  <c r="V987" i="6"/>
  <c r="W987" i="6" s="1"/>
  <c r="V988" i="6"/>
  <c r="W988" i="6" s="1"/>
  <c r="V989" i="6"/>
  <c r="W989" i="6" s="1"/>
  <c r="V990" i="6"/>
  <c r="W990" i="6" s="1"/>
  <c r="V991" i="6"/>
  <c r="W991" i="6" s="1"/>
  <c r="V992" i="6"/>
  <c r="W992" i="6" s="1"/>
  <c r="V993" i="6"/>
  <c r="W993" i="6" s="1"/>
  <c r="V994" i="6"/>
  <c r="W994" i="6" s="1"/>
  <c r="V995" i="6"/>
  <c r="W995" i="6" s="1"/>
  <c r="V996" i="6"/>
  <c r="W996" i="6" s="1"/>
  <c r="V997" i="6"/>
  <c r="W997" i="6" s="1"/>
  <c r="V998" i="6"/>
  <c r="W998" i="6" s="1"/>
  <c r="V999" i="6"/>
  <c r="W999" i="6" s="1"/>
  <c r="V1000" i="6"/>
  <c r="W1000" i="6" s="1"/>
  <c r="V1001" i="6"/>
  <c r="W1001" i="6" s="1"/>
  <c r="V1002" i="6"/>
  <c r="W1002" i="6" s="1"/>
  <c r="V1003" i="6"/>
  <c r="W1003" i="6" s="1"/>
  <c r="V1004" i="6"/>
  <c r="W1004" i="6" s="1"/>
  <c r="AA1004" i="6" s="1"/>
  <c r="V1005" i="6"/>
  <c r="W1005" i="6" s="1"/>
  <c r="V1006" i="6"/>
  <c r="W1006" i="6" s="1"/>
  <c r="V1007" i="6"/>
  <c r="W1007" i="6" s="1"/>
  <c r="V1008" i="6"/>
  <c r="W1008" i="6" s="1"/>
  <c r="V1009" i="6"/>
  <c r="W1009" i="6" s="1"/>
  <c r="V1010" i="6"/>
  <c r="W1010" i="6" s="1"/>
  <c r="V1011" i="6"/>
  <c r="W1011" i="6" s="1"/>
  <c r="AA1011" i="6" s="1"/>
  <c r="V1012" i="6"/>
  <c r="W1012" i="6" s="1"/>
  <c r="AA1012" i="6" s="1"/>
  <c r="V1013" i="6"/>
  <c r="W1013" i="6" s="1"/>
  <c r="V1014" i="6"/>
  <c r="W1014" i="6" s="1"/>
  <c r="V1015" i="6"/>
  <c r="W1015" i="6" s="1"/>
  <c r="V1016" i="6"/>
  <c r="W1016" i="6" s="1"/>
  <c r="V1017" i="6"/>
  <c r="W1017" i="6" s="1"/>
  <c r="V1018" i="6"/>
  <c r="W1018" i="6" s="1"/>
  <c r="V1019" i="6"/>
  <c r="W1019" i="6" s="1"/>
  <c r="V1020" i="6"/>
  <c r="W1020" i="6" s="1"/>
  <c r="V1021" i="6"/>
  <c r="W1021" i="6" s="1"/>
  <c r="V1022" i="6"/>
  <c r="W1022" i="6" s="1"/>
  <c r="V1023" i="6"/>
  <c r="W1023" i="6" s="1"/>
  <c r="V1024" i="6"/>
  <c r="W1024" i="6" s="1"/>
  <c r="V1025" i="6"/>
  <c r="W1025" i="6" s="1"/>
  <c r="V1026" i="6"/>
  <c r="W1026" i="6" s="1"/>
  <c r="V1027" i="6"/>
  <c r="W1027" i="6" s="1"/>
  <c r="AA1027" i="6" s="1"/>
  <c r="V1028" i="6"/>
  <c r="W1028" i="6" s="1"/>
  <c r="AA1028" i="6" s="1"/>
  <c r="V1029" i="6"/>
  <c r="W1029" i="6" s="1"/>
  <c r="V1030" i="6"/>
  <c r="W1030" i="6" s="1"/>
  <c r="V1031" i="6"/>
  <c r="W1031" i="6" s="1"/>
  <c r="V1032" i="6"/>
  <c r="W1032" i="6" s="1"/>
  <c r="V1033" i="6"/>
  <c r="W1033" i="6" s="1"/>
  <c r="V1034" i="6"/>
  <c r="W1034" i="6" s="1"/>
  <c r="V1035" i="6"/>
  <c r="W1035" i="6" s="1"/>
  <c r="V1036" i="6"/>
  <c r="W1036" i="6" s="1"/>
  <c r="V1037" i="6"/>
  <c r="W1037" i="6" s="1"/>
  <c r="V1038" i="6"/>
  <c r="W1038" i="6" s="1"/>
  <c r="V1039" i="6"/>
  <c r="W1039" i="6" s="1"/>
  <c r="V1040" i="6"/>
  <c r="W1040" i="6" s="1"/>
  <c r="V1041" i="6"/>
  <c r="W1041" i="6" s="1"/>
  <c r="V1042" i="6"/>
  <c r="W1042" i="6" s="1"/>
  <c r="V1043" i="6"/>
  <c r="W1043" i="6" s="1"/>
  <c r="V1044" i="6"/>
  <c r="W1044" i="6" s="1"/>
  <c r="V1045" i="6"/>
  <c r="W1045" i="6" s="1"/>
  <c r="V1046" i="6"/>
  <c r="W1046" i="6" s="1"/>
  <c r="V1047" i="6"/>
  <c r="W1047" i="6" s="1"/>
  <c r="AA1047" i="6" s="1"/>
  <c r="V1048" i="6"/>
  <c r="W1048" i="6" s="1"/>
  <c r="V1049" i="6"/>
  <c r="W1049" i="6" s="1"/>
  <c r="V1050" i="6"/>
  <c r="W1050" i="6" s="1"/>
  <c r="V1051" i="6"/>
  <c r="W1051" i="6" s="1"/>
  <c r="V1052" i="6"/>
  <c r="W1052" i="6" s="1"/>
  <c r="V1053" i="6"/>
  <c r="W1053" i="6" s="1"/>
  <c r="V1054" i="6"/>
  <c r="W1054" i="6" s="1"/>
  <c r="V1055" i="6"/>
  <c r="W1055" i="6" s="1"/>
  <c r="V1056" i="6"/>
  <c r="W1056" i="6" s="1"/>
  <c r="V1057" i="6"/>
  <c r="W1057" i="6" s="1"/>
  <c r="V1058" i="6"/>
  <c r="W1058" i="6" s="1"/>
  <c r="V1059" i="6"/>
  <c r="W1059" i="6" s="1"/>
  <c r="V1060" i="6"/>
  <c r="W1060" i="6" s="1"/>
  <c r="AA1060" i="6" s="1"/>
  <c r="V1061" i="6"/>
  <c r="W1061" i="6" s="1"/>
  <c r="V1062" i="6"/>
  <c r="W1062" i="6" s="1"/>
  <c r="V1063" i="6"/>
  <c r="W1063" i="6" s="1"/>
  <c r="V1064" i="6"/>
  <c r="W1064" i="6" s="1"/>
  <c r="V1065" i="6"/>
  <c r="W1065" i="6" s="1"/>
  <c r="V1066" i="6"/>
  <c r="W1066" i="6" s="1"/>
  <c r="V1067" i="6"/>
  <c r="W1067" i="6" s="1"/>
  <c r="V1068" i="6"/>
  <c r="W1068" i="6" s="1"/>
  <c r="V1069" i="6"/>
  <c r="W1069" i="6" s="1"/>
  <c r="V1070" i="6"/>
  <c r="W1070" i="6" s="1"/>
  <c r="V1071" i="6"/>
  <c r="W1071" i="6" s="1"/>
  <c r="V1072" i="6"/>
  <c r="W1072" i="6" s="1"/>
  <c r="V1073" i="6"/>
  <c r="W1073" i="6" s="1"/>
  <c r="V1074" i="6"/>
  <c r="W1074" i="6" s="1"/>
  <c r="V1075" i="6"/>
  <c r="W1075" i="6" s="1"/>
  <c r="AA1075" i="6" s="1"/>
  <c r="V1076" i="6"/>
  <c r="W1076" i="6" s="1"/>
  <c r="AA1076" i="6" s="1"/>
  <c r="V1077" i="6"/>
  <c r="W1077" i="6" s="1"/>
  <c r="V1078" i="6"/>
  <c r="W1078" i="6" s="1"/>
  <c r="V1079" i="6"/>
  <c r="W1079" i="6" s="1"/>
  <c r="AA1079" i="6" s="1"/>
  <c r="V1080" i="6"/>
  <c r="W1080" i="6" s="1"/>
  <c r="V1081" i="6"/>
  <c r="W1081" i="6" s="1"/>
  <c r="V1082" i="6"/>
  <c r="W1082" i="6" s="1"/>
  <c r="V1083" i="6"/>
  <c r="W1083" i="6" s="1"/>
  <c r="V1084" i="6"/>
  <c r="W1084" i="6" s="1"/>
  <c r="AA1084" i="6" s="1"/>
  <c r="V1085" i="6"/>
  <c r="W1085" i="6" s="1"/>
  <c r="V1086" i="6"/>
  <c r="W1086" i="6" s="1"/>
  <c r="V1087" i="6"/>
  <c r="W1087" i="6" s="1"/>
  <c r="V1088" i="6"/>
  <c r="W1088" i="6" s="1"/>
  <c r="V1089" i="6"/>
  <c r="W1089" i="6" s="1"/>
  <c r="V1090" i="6"/>
  <c r="W1090" i="6" s="1"/>
  <c r="V1091" i="6"/>
  <c r="W1091" i="6" s="1"/>
  <c r="AA1091" i="6" s="1"/>
  <c r="V1092" i="6"/>
  <c r="W1092" i="6" s="1"/>
  <c r="V1093" i="6"/>
  <c r="W1093" i="6" s="1"/>
  <c r="V1094" i="6"/>
  <c r="W1094" i="6" s="1"/>
  <c r="V1095" i="6"/>
  <c r="W1095" i="6" s="1"/>
  <c r="V1096" i="6"/>
  <c r="W1096" i="6" s="1"/>
  <c r="V1097" i="6"/>
  <c r="W1097" i="6" s="1"/>
  <c r="V1098" i="6"/>
  <c r="W1098" i="6" s="1"/>
  <c r="V1099" i="6"/>
  <c r="W1099" i="6" s="1"/>
  <c r="V1100" i="6"/>
  <c r="W1100" i="6" s="1"/>
  <c r="V1101" i="6"/>
  <c r="W1101" i="6" s="1"/>
  <c r="V1102" i="6"/>
  <c r="W1102" i="6" s="1"/>
  <c r="AA1102" i="6" s="1"/>
  <c r="V1103" i="6"/>
  <c r="W1103" i="6" s="1"/>
  <c r="AA1103" i="6" s="1"/>
  <c r="V1104" i="6"/>
  <c r="W1104" i="6" s="1"/>
  <c r="V1105" i="6"/>
  <c r="W1105" i="6" s="1"/>
  <c r="V1106" i="6"/>
  <c r="W1106" i="6" s="1"/>
  <c r="V1107" i="6"/>
  <c r="W1107" i="6" s="1"/>
  <c r="V1108" i="6"/>
  <c r="W1108" i="6" s="1"/>
  <c r="V1109" i="6"/>
  <c r="W1109" i="6" s="1"/>
  <c r="V1110" i="6"/>
  <c r="W1110" i="6" s="1"/>
  <c r="V1111" i="6"/>
  <c r="W1111" i="6" s="1"/>
  <c r="V1112" i="6"/>
  <c r="W1112" i="6" s="1"/>
  <c r="V1113" i="6"/>
  <c r="W1113" i="6" s="1"/>
  <c r="V1114" i="6"/>
  <c r="W1114" i="6" s="1"/>
  <c r="V1115" i="6"/>
  <c r="W1115" i="6" s="1"/>
  <c r="AA1115" i="6" s="1"/>
  <c r="V1116" i="6"/>
  <c r="W1116" i="6" s="1"/>
  <c r="V1117" i="6"/>
  <c r="W1117" i="6" s="1"/>
  <c r="V1118" i="6"/>
  <c r="W1118" i="6" s="1"/>
  <c r="V1119" i="6"/>
  <c r="W1119" i="6" s="1"/>
  <c r="V1120" i="6"/>
  <c r="W1120" i="6" s="1"/>
  <c r="V1121" i="6"/>
  <c r="W1121" i="6" s="1"/>
  <c r="V1122" i="6"/>
  <c r="W1122" i="6" s="1"/>
  <c r="V1123" i="6"/>
  <c r="W1123" i="6" s="1"/>
  <c r="V1124" i="6"/>
  <c r="W1124" i="6" s="1"/>
  <c r="AA1124" i="6" s="1"/>
  <c r="V1125" i="6"/>
  <c r="W1125" i="6" s="1"/>
  <c r="V1126" i="6"/>
  <c r="W1126" i="6" s="1"/>
  <c r="V1127" i="6"/>
  <c r="W1127" i="6" s="1"/>
  <c r="V1128" i="6"/>
  <c r="W1128" i="6" s="1"/>
  <c r="V1129" i="6"/>
  <c r="W1129" i="6" s="1"/>
  <c r="V1130" i="6"/>
  <c r="W1130" i="6" s="1"/>
  <c r="AA1130" i="6" s="1"/>
  <c r="V1131" i="6"/>
  <c r="W1131" i="6" s="1"/>
  <c r="AA1131" i="6" s="1"/>
  <c r="V1132" i="6"/>
  <c r="W1132" i="6" s="1"/>
  <c r="AA1132" i="6" s="1"/>
  <c r="V1133" i="6"/>
  <c r="W1133" i="6" s="1"/>
  <c r="V1134" i="6"/>
  <c r="W1134" i="6" s="1"/>
  <c r="V1135" i="6"/>
  <c r="W1135" i="6" s="1"/>
  <c r="V1136" i="6"/>
  <c r="W1136" i="6" s="1"/>
  <c r="V1137" i="6"/>
  <c r="W1137" i="6" s="1"/>
  <c r="V1138" i="6"/>
  <c r="W1138" i="6" s="1"/>
  <c r="V1139" i="6"/>
  <c r="W1139" i="6" s="1"/>
  <c r="V1140" i="6"/>
  <c r="W1140" i="6" s="1"/>
  <c r="V1141" i="6"/>
  <c r="W1141" i="6" s="1"/>
  <c r="AA1141" i="6" s="1"/>
  <c r="V1142" i="6"/>
  <c r="W1142" i="6" s="1"/>
  <c r="AA1142" i="6" s="1"/>
  <c r="V1143" i="6"/>
  <c r="W1143" i="6" s="1"/>
  <c r="AA1143" i="6" s="1"/>
  <c r="V1144" i="6"/>
  <c r="W1144" i="6" s="1"/>
  <c r="V1145" i="6"/>
  <c r="W1145" i="6" s="1"/>
  <c r="V1146" i="6"/>
  <c r="W1146" i="6" s="1"/>
  <c r="V1147" i="6"/>
  <c r="W1147" i="6" s="1"/>
  <c r="V1148" i="6"/>
  <c r="W1148" i="6" s="1"/>
  <c r="V1149" i="6"/>
  <c r="W1149" i="6" s="1"/>
  <c r="V1150" i="6"/>
  <c r="W1150" i="6" s="1"/>
  <c r="V1151" i="6"/>
  <c r="W1151" i="6" s="1"/>
  <c r="V1152" i="6"/>
  <c r="W1152" i="6" s="1"/>
  <c r="V1153" i="6"/>
  <c r="W1153" i="6" s="1"/>
  <c r="V1154" i="6"/>
  <c r="W1154" i="6" s="1"/>
  <c r="V1155" i="6"/>
  <c r="W1155" i="6" s="1"/>
  <c r="V1156" i="6"/>
  <c r="W1156" i="6" s="1"/>
  <c r="V1157" i="6"/>
  <c r="W1157" i="6" s="1"/>
  <c r="V1158" i="6"/>
  <c r="W1158" i="6" s="1"/>
  <c r="V1159" i="6"/>
  <c r="W1159" i="6" s="1"/>
  <c r="V1160" i="6"/>
  <c r="W1160" i="6" s="1"/>
  <c r="V1161" i="6"/>
  <c r="W1161" i="6" s="1"/>
  <c r="V1162" i="6"/>
  <c r="W1162" i="6" s="1"/>
  <c r="X1162" i="6" s="1"/>
  <c r="V1163" i="6"/>
  <c r="W1163" i="6" s="1"/>
  <c r="V1164" i="6"/>
  <c r="W1164" i="6" s="1"/>
  <c r="V1165" i="6"/>
  <c r="W1165" i="6" s="1"/>
  <c r="V1166" i="6"/>
  <c r="W1166" i="6" s="1"/>
  <c r="V1167" i="6"/>
  <c r="W1167" i="6" s="1"/>
  <c r="V1168" i="6"/>
  <c r="W1168" i="6" s="1"/>
  <c r="V1169" i="6"/>
  <c r="W1169" i="6" s="1"/>
  <c r="V1170" i="6"/>
  <c r="W1170" i="6" s="1"/>
  <c r="V1171" i="6"/>
  <c r="W1171" i="6" s="1"/>
  <c r="V1172" i="6"/>
  <c r="W1172" i="6" s="1"/>
  <c r="V1173" i="6"/>
  <c r="W1173" i="6" s="1"/>
  <c r="V1174" i="6"/>
  <c r="W1174" i="6" s="1"/>
  <c r="V1175" i="6"/>
  <c r="W1175" i="6" s="1"/>
  <c r="V1176" i="6"/>
  <c r="W1176" i="6" s="1"/>
  <c r="V1177" i="6"/>
  <c r="W1177" i="6" s="1"/>
  <c r="V1178" i="6"/>
  <c r="W1178" i="6" s="1"/>
  <c r="V1179" i="6"/>
  <c r="W1179" i="6" s="1"/>
  <c r="AA1179" i="6" s="1"/>
  <c r="V1180" i="6"/>
  <c r="W1180" i="6" s="1"/>
  <c r="AA1180" i="6" s="1"/>
  <c r="V1181" i="6"/>
  <c r="W1181" i="6" s="1"/>
  <c r="V1182" i="6"/>
  <c r="W1182" i="6" s="1"/>
  <c r="V1183" i="6"/>
  <c r="W1183" i="6" s="1"/>
  <c r="V1184" i="6"/>
  <c r="W1184" i="6" s="1"/>
  <c r="V1185" i="6"/>
  <c r="W1185" i="6" s="1"/>
  <c r="V1186" i="6"/>
  <c r="W1186" i="6" s="1"/>
  <c r="AA1186" i="6" s="1"/>
  <c r="V1187" i="6"/>
  <c r="W1187" i="6" s="1"/>
  <c r="V1188" i="6"/>
  <c r="W1188" i="6" s="1"/>
  <c r="V1189" i="6"/>
  <c r="W1189" i="6" s="1"/>
  <c r="V1190" i="6"/>
  <c r="W1190" i="6" s="1"/>
  <c r="V1191" i="6"/>
  <c r="W1191" i="6" s="1"/>
  <c r="V1192" i="6"/>
  <c r="W1192" i="6" s="1"/>
  <c r="V1193" i="6"/>
  <c r="W1193" i="6" s="1"/>
  <c r="V1194" i="6"/>
  <c r="W1194" i="6" s="1"/>
  <c r="AA1194" i="6" s="1"/>
  <c r="V1195" i="6"/>
  <c r="W1195" i="6" s="1"/>
  <c r="V1196" i="6"/>
  <c r="W1196" i="6" s="1"/>
  <c r="V1197" i="6"/>
  <c r="W1197" i="6" s="1"/>
  <c r="AA1197" i="6" s="1"/>
  <c r="V1198" i="6"/>
  <c r="W1198" i="6" s="1"/>
  <c r="V1199" i="6"/>
  <c r="W1199" i="6" s="1"/>
  <c r="AA1199" i="6" s="1"/>
  <c r="V1200" i="6"/>
  <c r="W1200" i="6" s="1"/>
  <c r="V1201" i="6"/>
  <c r="W1201" i="6" s="1"/>
  <c r="V1202" i="6"/>
  <c r="W1202" i="6" s="1"/>
  <c r="V1203" i="6"/>
  <c r="W1203" i="6" s="1"/>
  <c r="X1203" i="6" s="1"/>
  <c r="V1204" i="6"/>
  <c r="W1204" i="6" s="1"/>
  <c r="V1205" i="6"/>
  <c r="W1205" i="6" s="1"/>
  <c r="AA1205" i="6" s="1"/>
  <c r="V1206" i="6"/>
  <c r="W1206" i="6" s="1"/>
  <c r="V1207" i="6"/>
  <c r="W1207" i="6" s="1"/>
  <c r="V1208" i="6"/>
  <c r="W1208" i="6" s="1"/>
  <c r="V1209" i="6"/>
  <c r="W1209" i="6" s="1"/>
  <c r="V1210" i="6"/>
  <c r="W1210" i="6" s="1"/>
  <c r="V1211" i="6"/>
  <c r="W1211" i="6" s="1"/>
  <c r="V1212" i="6"/>
  <c r="W1212" i="6" s="1"/>
  <c r="V1213" i="6"/>
  <c r="W1213" i="6" s="1"/>
  <c r="V1214" i="6"/>
  <c r="W1214" i="6" s="1"/>
  <c r="V1215" i="6"/>
  <c r="W1215" i="6" s="1"/>
  <c r="V1216" i="6"/>
  <c r="W1216" i="6" s="1"/>
  <c r="V1217" i="6"/>
  <c r="W1217" i="6" s="1"/>
  <c r="V1218" i="6"/>
  <c r="W1218" i="6" s="1"/>
  <c r="V1219" i="6"/>
  <c r="W1219" i="6" s="1"/>
  <c r="V1220" i="6"/>
  <c r="W1220" i="6" s="1"/>
  <c r="V1221" i="6"/>
  <c r="W1221" i="6" s="1"/>
  <c r="V1222" i="6"/>
  <c r="W1222" i="6" s="1"/>
  <c r="AA1222" i="6" s="1"/>
  <c r="V1223" i="6"/>
  <c r="W1223" i="6" s="1"/>
  <c r="V1224" i="6"/>
  <c r="W1224" i="6" s="1"/>
  <c r="V1225" i="6"/>
  <c r="W1225" i="6" s="1"/>
  <c r="V1226" i="6"/>
  <c r="W1226" i="6" s="1"/>
  <c r="AA1226" i="6" s="1"/>
  <c r="V1227" i="6"/>
  <c r="W1227" i="6" s="1"/>
  <c r="V1228" i="6"/>
  <c r="W1228" i="6" s="1"/>
  <c r="V1229" i="6"/>
  <c r="W1229" i="6" s="1"/>
  <c r="V1230" i="6"/>
  <c r="W1230" i="6" s="1"/>
  <c r="V1231" i="6"/>
  <c r="W1231" i="6" s="1"/>
  <c r="V1232" i="6"/>
  <c r="W1232" i="6" s="1"/>
  <c r="V1233" i="6"/>
  <c r="W1233" i="6" s="1"/>
  <c r="V1234" i="6"/>
  <c r="W1234" i="6" s="1"/>
  <c r="V1235" i="6"/>
  <c r="W1235" i="6" s="1"/>
  <c r="V1236" i="6"/>
  <c r="W1236" i="6" s="1"/>
  <c r="V1237" i="6"/>
  <c r="W1237" i="6" s="1"/>
  <c r="V1238" i="6"/>
  <c r="W1238" i="6" s="1"/>
  <c r="V1239" i="6"/>
  <c r="W1239" i="6" s="1"/>
  <c r="AA1239" i="6" s="1"/>
  <c r="V1240" i="6"/>
  <c r="W1240" i="6" s="1"/>
  <c r="V1241" i="6"/>
  <c r="W1241" i="6" s="1"/>
  <c r="V1242" i="6"/>
  <c r="W1242" i="6" s="1"/>
  <c r="V1243" i="6"/>
  <c r="W1243" i="6" s="1"/>
  <c r="V1244" i="6"/>
  <c r="W1244" i="6" s="1"/>
  <c r="V1245" i="6"/>
  <c r="W1245" i="6" s="1"/>
  <c r="V1246" i="6"/>
  <c r="W1246" i="6" s="1"/>
  <c r="V1247" i="6"/>
  <c r="W1247" i="6" s="1"/>
  <c r="V1248" i="6"/>
  <c r="W1248" i="6" s="1"/>
  <c r="V1249" i="6"/>
  <c r="W1249" i="6" s="1"/>
  <c r="V1250" i="6"/>
  <c r="W1250" i="6" s="1"/>
  <c r="AA1250" i="6" s="1"/>
  <c r="V1251" i="6"/>
  <c r="W1251" i="6" s="1"/>
  <c r="V1252" i="6"/>
  <c r="W1252" i="6" s="1"/>
  <c r="V1253" i="6"/>
  <c r="W1253" i="6" s="1"/>
  <c r="V1254" i="6"/>
  <c r="W1254" i="6" s="1"/>
  <c r="V1255" i="6"/>
  <c r="W1255" i="6" s="1"/>
  <c r="V1256" i="6"/>
  <c r="W1256" i="6" s="1"/>
  <c r="V1257" i="6"/>
  <c r="W1257" i="6" s="1"/>
  <c r="V1258" i="6"/>
  <c r="W1258" i="6" s="1"/>
  <c r="V1259" i="6"/>
  <c r="W1259" i="6" s="1"/>
  <c r="AA1259" i="6" s="1"/>
  <c r="V1260" i="6"/>
  <c r="W1260" i="6" s="1"/>
  <c r="V1261" i="6"/>
  <c r="W1261" i="6" s="1"/>
  <c r="V1262" i="6"/>
  <c r="W1262" i="6" s="1"/>
  <c r="V1263" i="6"/>
  <c r="W1263" i="6" s="1"/>
  <c r="V1264" i="6"/>
  <c r="W1264" i="6" s="1"/>
  <c r="V1265" i="6"/>
  <c r="W1265" i="6" s="1"/>
  <c r="V1266" i="6"/>
  <c r="W1266" i="6" s="1"/>
  <c r="V1267" i="6"/>
  <c r="W1267" i="6" s="1"/>
  <c r="AA1267" i="6" s="1"/>
  <c r="V1268" i="6"/>
  <c r="W1268" i="6" s="1"/>
  <c r="V1269" i="6"/>
  <c r="W1269" i="6" s="1"/>
  <c r="V1270" i="6"/>
  <c r="W1270" i="6" s="1"/>
  <c r="V1271" i="6"/>
  <c r="W1271" i="6" s="1"/>
  <c r="V1272" i="6"/>
  <c r="W1272" i="6" s="1"/>
  <c r="V1273" i="6"/>
  <c r="W1273" i="6" s="1"/>
  <c r="V1274" i="6"/>
  <c r="W1274" i="6" s="1"/>
  <c r="V1275" i="6"/>
  <c r="W1275" i="6" s="1"/>
  <c r="X1275" i="6" s="1"/>
  <c r="V1276" i="6"/>
  <c r="W1276" i="6" s="1"/>
  <c r="V1277" i="6"/>
  <c r="W1277" i="6" s="1"/>
  <c r="V1278" i="6"/>
  <c r="W1278" i="6" s="1"/>
  <c r="AA1278" i="6" s="1"/>
  <c r="V1279" i="6"/>
  <c r="W1279" i="6" s="1"/>
  <c r="V1280" i="6"/>
  <c r="W1280" i="6" s="1"/>
  <c r="V1281" i="6"/>
  <c r="W1281" i="6" s="1"/>
  <c r="V1282" i="6"/>
  <c r="W1282" i="6" s="1"/>
  <c r="AA1282" i="6" s="1"/>
  <c r="V1283" i="6"/>
  <c r="W1283" i="6" s="1"/>
  <c r="V1284" i="6"/>
  <c r="W1284" i="6" s="1"/>
  <c r="V1285" i="6"/>
  <c r="W1285" i="6" s="1"/>
  <c r="V1286" i="6"/>
  <c r="W1286" i="6" s="1"/>
  <c r="V1287" i="6"/>
  <c r="W1287" i="6" s="1"/>
  <c r="V1288" i="6"/>
  <c r="W1288" i="6" s="1"/>
  <c r="V1289" i="6"/>
  <c r="W1289" i="6" s="1"/>
  <c r="V1290" i="6"/>
  <c r="W1290" i="6" s="1"/>
  <c r="AA1290" i="6" s="1"/>
  <c r="V1291" i="6"/>
  <c r="W1291" i="6" s="1"/>
  <c r="V1292" i="6"/>
  <c r="W1292" i="6" s="1"/>
  <c r="V1293" i="6"/>
  <c r="W1293" i="6" s="1"/>
  <c r="V1294" i="6"/>
  <c r="W1294" i="6" s="1"/>
  <c r="V1295" i="6"/>
  <c r="W1295" i="6" s="1"/>
  <c r="V1296" i="6"/>
  <c r="W1296" i="6" s="1"/>
  <c r="V1297" i="6"/>
  <c r="W1297" i="6" s="1"/>
  <c r="V1298" i="6"/>
  <c r="W1298" i="6" s="1"/>
  <c r="V1299" i="6"/>
  <c r="W1299" i="6" s="1"/>
  <c r="V1300" i="6"/>
  <c r="W1300" i="6" s="1"/>
  <c r="V1301" i="6"/>
  <c r="W1301" i="6" s="1"/>
  <c r="V1302" i="6"/>
  <c r="W1302" i="6" s="1"/>
  <c r="V1303" i="6"/>
  <c r="W1303" i="6" s="1"/>
  <c r="V1304" i="6"/>
  <c r="W1304" i="6" s="1"/>
  <c r="V1305" i="6"/>
  <c r="W1305" i="6" s="1"/>
  <c r="V1306" i="6"/>
  <c r="W1306" i="6" s="1"/>
  <c r="V1307" i="6"/>
  <c r="W1307" i="6" s="1"/>
  <c r="V1308" i="6"/>
  <c r="W1308" i="6" s="1"/>
  <c r="V1309" i="6"/>
  <c r="W1309" i="6" s="1"/>
  <c r="V1310" i="6"/>
  <c r="W1310" i="6" s="1"/>
  <c r="V1311" i="6"/>
  <c r="W1311" i="6" s="1"/>
  <c r="V1312" i="6"/>
  <c r="W1312" i="6" s="1"/>
  <c r="V1313" i="6"/>
  <c r="W1313" i="6" s="1"/>
  <c r="V1314" i="6"/>
  <c r="W1314" i="6" s="1"/>
  <c r="V1315" i="6"/>
  <c r="W1315" i="6" s="1"/>
  <c r="V1316" i="6"/>
  <c r="W1316" i="6" s="1"/>
  <c r="X1316" i="6" s="1"/>
  <c r="V1317" i="6"/>
  <c r="W1317" i="6" s="1"/>
  <c r="V1318" i="6"/>
  <c r="W1318" i="6" s="1"/>
  <c r="V1319" i="6"/>
  <c r="W1319" i="6" s="1"/>
  <c r="V1320" i="6"/>
  <c r="W1320" i="6" s="1"/>
  <c r="V1321" i="6"/>
  <c r="W1321" i="6" s="1"/>
  <c r="V1322" i="6"/>
  <c r="W1322" i="6" s="1"/>
  <c r="V1323" i="6"/>
  <c r="W1323" i="6" s="1"/>
  <c r="V1324" i="6"/>
  <c r="W1324" i="6" s="1"/>
  <c r="V1325" i="6"/>
  <c r="W1325" i="6" s="1"/>
  <c r="V1326" i="6"/>
  <c r="W1326" i="6" s="1"/>
  <c r="V1327" i="6"/>
  <c r="W1327" i="6" s="1"/>
  <c r="V1328" i="6"/>
  <c r="W1328" i="6" s="1"/>
  <c r="V1329" i="6"/>
  <c r="W1329" i="6" s="1"/>
  <c r="V1330" i="6"/>
  <c r="W1330" i="6" s="1"/>
  <c r="V1331" i="6"/>
  <c r="W1331" i="6" s="1"/>
  <c r="V1332" i="6"/>
  <c r="W1332" i="6" s="1"/>
  <c r="V1333" i="6"/>
  <c r="W1333" i="6" s="1"/>
  <c r="V1334" i="6"/>
  <c r="W1334" i="6" s="1"/>
  <c r="V1335" i="6"/>
  <c r="W1335" i="6" s="1"/>
  <c r="AA1335" i="6" s="1"/>
  <c r="V1336" i="6"/>
  <c r="W1336" i="6" s="1"/>
  <c r="V1337" i="6"/>
  <c r="W1337" i="6" s="1"/>
  <c r="V1338" i="6"/>
  <c r="W1338" i="6" s="1"/>
  <c r="V1339" i="6"/>
  <c r="W1339" i="6" s="1"/>
  <c r="X1339" i="6" s="1"/>
  <c r="V1340" i="6"/>
  <c r="W1340" i="6" s="1"/>
  <c r="V1341" i="6"/>
  <c r="W1341" i="6" s="1"/>
  <c r="V1342" i="6"/>
  <c r="W1342" i="6" s="1"/>
  <c r="V1343" i="6"/>
  <c r="W1343" i="6" s="1"/>
  <c r="AA1343" i="6" s="1"/>
  <c r="V1344" i="6"/>
  <c r="W1344" i="6" s="1"/>
  <c r="V1345" i="6"/>
  <c r="W1345" i="6" s="1"/>
  <c r="V1346" i="6"/>
  <c r="W1346" i="6" s="1"/>
  <c r="V1347" i="6"/>
  <c r="W1347" i="6" s="1"/>
  <c r="V1348" i="6"/>
  <c r="W1348" i="6" s="1"/>
  <c r="V1349" i="6"/>
  <c r="W1349" i="6" s="1"/>
  <c r="AA1349" i="6" s="1"/>
  <c r="V1350" i="6"/>
  <c r="W1350" i="6" s="1"/>
  <c r="V1351" i="6"/>
  <c r="W1351" i="6" s="1"/>
  <c r="V1352" i="6"/>
  <c r="W1352" i="6" s="1"/>
  <c r="V1353" i="6"/>
  <c r="W1353" i="6" s="1"/>
  <c r="V1354" i="6"/>
  <c r="W1354" i="6" s="1"/>
  <c r="V1355" i="6"/>
  <c r="W1355" i="6" s="1"/>
  <c r="AA1355" i="6" s="1"/>
  <c r="V1356" i="6"/>
  <c r="W1356" i="6" s="1"/>
  <c r="V1357" i="6"/>
  <c r="W1357" i="6" s="1"/>
  <c r="V1358" i="6"/>
  <c r="W1358" i="6" s="1"/>
  <c r="V1359" i="6"/>
  <c r="W1359" i="6" s="1"/>
  <c r="AA1359" i="6" s="1"/>
  <c r="V1360" i="6"/>
  <c r="W1360" i="6" s="1"/>
  <c r="V1361" i="6"/>
  <c r="W1361" i="6" s="1"/>
  <c r="V1362" i="6"/>
  <c r="W1362" i="6" s="1"/>
  <c r="AA1362" i="6" s="1"/>
  <c r="V1363" i="6"/>
  <c r="W1363" i="6" s="1"/>
  <c r="V1364" i="6"/>
  <c r="W1364" i="6" s="1"/>
  <c r="V1365" i="6"/>
  <c r="W1365" i="6" s="1"/>
  <c r="V1366" i="6"/>
  <c r="W1366" i="6" s="1"/>
  <c r="V1367" i="6"/>
  <c r="W1367" i="6" s="1"/>
  <c r="V1368" i="6"/>
  <c r="W1368" i="6" s="1"/>
  <c r="V1369" i="6"/>
  <c r="W1369" i="6" s="1"/>
  <c r="V1370" i="6"/>
  <c r="W1370" i="6" s="1"/>
  <c r="V1371" i="6"/>
  <c r="W1371" i="6" s="1"/>
  <c r="AA1371" i="6" s="1"/>
  <c r="V1372" i="6"/>
  <c r="W1372" i="6" s="1"/>
  <c r="V1373" i="6"/>
  <c r="W1373" i="6" s="1"/>
  <c r="AA1373" i="6" s="1"/>
  <c r="V1374" i="6"/>
  <c r="W1374" i="6" s="1"/>
  <c r="V1375" i="6"/>
  <c r="W1375" i="6" s="1"/>
  <c r="V1376" i="6"/>
  <c r="W1376" i="6" s="1"/>
  <c r="V1377" i="6"/>
  <c r="W1377" i="6" s="1"/>
  <c r="V1378" i="6"/>
  <c r="W1378" i="6" s="1"/>
  <c r="V1379" i="6"/>
  <c r="W1379" i="6" s="1"/>
  <c r="V1380" i="6"/>
  <c r="W1380" i="6" s="1"/>
  <c r="AA1380" i="6" s="1"/>
  <c r="V1381" i="6"/>
  <c r="W1381" i="6" s="1"/>
  <c r="V1382" i="6"/>
  <c r="W1382" i="6" s="1"/>
  <c r="V1383" i="6"/>
  <c r="W1383" i="6" s="1"/>
  <c r="V1384" i="6"/>
  <c r="W1384" i="6" s="1"/>
  <c r="V1385" i="6"/>
  <c r="W1385" i="6" s="1"/>
  <c r="V1386" i="6"/>
  <c r="W1386" i="6" s="1"/>
  <c r="AA1386" i="6" s="1"/>
  <c r="V1387" i="6"/>
  <c r="W1387" i="6" s="1"/>
  <c r="V1388" i="6"/>
  <c r="W1388" i="6" s="1"/>
  <c r="V1389" i="6"/>
  <c r="W1389" i="6" s="1"/>
  <c r="V1390" i="6"/>
  <c r="W1390" i="6" s="1"/>
  <c r="V1391" i="6"/>
  <c r="W1391" i="6" s="1"/>
  <c r="V1392" i="6"/>
  <c r="W1392" i="6" s="1"/>
  <c r="V1393" i="6"/>
  <c r="W1393" i="6" s="1"/>
  <c r="V1394" i="6"/>
  <c r="W1394" i="6" s="1"/>
  <c r="V1395" i="6"/>
  <c r="W1395" i="6" s="1"/>
  <c r="V1396" i="6"/>
  <c r="W1396" i="6" s="1"/>
  <c r="AA1396" i="6" s="1"/>
  <c r="V1397" i="6"/>
  <c r="W1397" i="6" s="1"/>
  <c r="AA1397" i="6" s="1"/>
  <c r="V1398" i="6"/>
  <c r="W1398" i="6" s="1"/>
  <c r="AA1398" i="6" s="1"/>
  <c r="V1399" i="6"/>
  <c r="W1399" i="6" s="1"/>
  <c r="V1400" i="6"/>
  <c r="W1400" i="6" s="1"/>
  <c r="V1401" i="6"/>
  <c r="W1401" i="6" s="1"/>
  <c r="V1402" i="6"/>
  <c r="W1402" i="6" s="1"/>
  <c r="V1403" i="6"/>
  <c r="W1403" i="6" s="1"/>
  <c r="V1404" i="6"/>
  <c r="W1404" i="6" s="1"/>
  <c r="V1405" i="6"/>
  <c r="W1405" i="6" s="1"/>
  <c r="V1406" i="6"/>
  <c r="W1406" i="6" s="1"/>
  <c r="V1407" i="6"/>
  <c r="W1407" i="6" s="1"/>
  <c r="AA1407" i="6" s="1"/>
  <c r="V1408" i="6"/>
  <c r="W1408" i="6" s="1"/>
  <c r="V1409" i="6"/>
  <c r="W1409" i="6" s="1"/>
  <c r="V1410" i="6"/>
  <c r="W1410" i="6" s="1"/>
  <c r="V1411" i="6"/>
  <c r="W1411" i="6" s="1"/>
  <c r="V1412" i="6"/>
  <c r="W1412" i="6" s="1"/>
  <c r="V1413" i="6"/>
  <c r="W1413" i="6" s="1"/>
  <c r="V1414" i="6"/>
  <c r="W1414" i="6" s="1"/>
  <c r="V1415" i="6"/>
  <c r="W1415" i="6" s="1"/>
  <c r="V1416" i="6"/>
  <c r="W1416" i="6" s="1"/>
  <c r="V1417" i="6"/>
  <c r="W1417" i="6" s="1"/>
  <c r="V1418" i="6"/>
  <c r="W1418" i="6" s="1"/>
  <c r="V1419" i="6"/>
  <c r="W1419" i="6" s="1"/>
  <c r="V1420" i="6"/>
  <c r="W1420" i="6" s="1"/>
  <c r="V1421" i="6"/>
  <c r="W1421" i="6" s="1"/>
  <c r="V1422" i="6"/>
  <c r="W1422" i="6" s="1"/>
  <c r="AA1422" i="6" s="1"/>
  <c r="V1423" i="6"/>
  <c r="W1423" i="6" s="1"/>
  <c r="V1424" i="6"/>
  <c r="W1424" i="6" s="1"/>
  <c r="V1425" i="6"/>
  <c r="W1425" i="6" s="1"/>
  <c r="V1426" i="6"/>
  <c r="W1426" i="6" s="1"/>
  <c r="V1427" i="6"/>
  <c r="W1427" i="6" s="1"/>
  <c r="V1428" i="6"/>
  <c r="W1428" i="6" s="1"/>
  <c r="V1429" i="6"/>
  <c r="W1429" i="6" s="1"/>
  <c r="V1430" i="6"/>
  <c r="W1430" i="6" s="1"/>
  <c r="V1431" i="6"/>
  <c r="W1431" i="6" s="1"/>
  <c r="V1432" i="6"/>
  <c r="W1432" i="6" s="1"/>
  <c r="V1433" i="6"/>
  <c r="W1433" i="6" s="1"/>
  <c r="V1434" i="6"/>
  <c r="W1434" i="6" s="1"/>
  <c r="V1435" i="6"/>
  <c r="W1435" i="6" s="1"/>
  <c r="AA1435" i="6" s="1"/>
  <c r="V1436" i="6"/>
  <c r="W1436" i="6" s="1"/>
  <c r="V1437" i="6"/>
  <c r="W1437" i="6" s="1"/>
  <c r="V1438" i="6"/>
  <c r="W1438" i="6" s="1"/>
  <c r="V1439" i="6"/>
  <c r="W1439" i="6" s="1"/>
  <c r="V1440" i="6"/>
  <c r="W1440" i="6" s="1"/>
  <c r="V1441" i="6"/>
  <c r="W1441" i="6" s="1"/>
  <c r="V1442" i="6"/>
  <c r="W1442" i="6" s="1"/>
  <c r="AA1442" i="6" s="1"/>
  <c r="V1443" i="6"/>
  <c r="W1443" i="6" s="1"/>
  <c r="V1444" i="6"/>
  <c r="W1444" i="6" s="1"/>
  <c r="AA1444" i="6" s="1"/>
  <c r="V1445" i="6"/>
  <c r="W1445" i="6" s="1"/>
  <c r="V1446" i="6"/>
  <c r="W1446" i="6" s="1"/>
  <c r="V1447" i="6"/>
  <c r="W1447" i="6" s="1"/>
  <c r="V1448" i="6"/>
  <c r="W1448" i="6" s="1"/>
  <c r="V1449" i="6"/>
  <c r="W1449" i="6" s="1"/>
  <c r="V1450" i="6"/>
  <c r="W1450" i="6" s="1"/>
  <c r="AA1450" i="6" s="1"/>
  <c r="V1451" i="6"/>
  <c r="W1451" i="6" s="1"/>
  <c r="V1452" i="6"/>
  <c r="W1452" i="6" s="1"/>
  <c r="V1453" i="6"/>
  <c r="W1453" i="6" s="1"/>
  <c r="AA1453" i="6" s="1"/>
  <c r="V1454" i="6"/>
  <c r="W1454" i="6" s="1"/>
  <c r="V1455" i="6"/>
  <c r="W1455" i="6" s="1"/>
  <c r="AA1455" i="6" s="1"/>
  <c r="V1456" i="6"/>
  <c r="W1456" i="6" s="1"/>
  <c r="V1457" i="6"/>
  <c r="W1457" i="6" s="1"/>
  <c r="V1458" i="6"/>
  <c r="W1458" i="6" s="1"/>
  <c r="V1459" i="6"/>
  <c r="W1459" i="6" s="1"/>
  <c r="V1460" i="6"/>
  <c r="W1460" i="6" s="1"/>
  <c r="V1461" i="6"/>
  <c r="W1461" i="6" s="1"/>
  <c r="V1462" i="6"/>
  <c r="W1462" i="6" s="1"/>
  <c r="V1463" i="6"/>
  <c r="W1463" i="6" s="1"/>
  <c r="V1464" i="6"/>
  <c r="W1464" i="6" s="1"/>
  <c r="V1465" i="6"/>
  <c r="W1465" i="6" s="1"/>
  <c r="V1466" i="6"/>
  <c r="W1466" i="6" s="1"/>
  <c r="V1467" i="6"/>
  <c r="W1467" i="6" s="1"/>
  <c r="V1468" i="6"/>
  <c r="W1468" i="6" s="1"/>
  <c r="V1469" i="6"/>
  <c r="W1469" i="6" s="1"/>
  <c r="V1470" i="6"/>
  <c r="W1470" i="6" s="1"/>
  <c r="V1471" i="6"/>
  <c r="W1471" i="6" s="1"/>
  <c r="AA1471" i="6" s="1"/>
  <c r="V1472" i="6"/>
  <c r="W1472" i="6" s="1"/>
  <c r="V1473" i="6"/>
  <c r="W1473" i="6" s="1"/>
  <c r="V1474" i="6"/>
  <c r="W1474" i="6" s="1"/>
  <c r="V1475" i="6"/>
  <c r="W1475" i="6" s="1"/>
  <c r="V1476" i="6"/>
  <c r="W1476" i="6" s="1"/>
  <c r="V1477" i="6"/>
  <c r="W1477" i="6" s="1"/>
  <c r="V1478" i="6"/>
  <c r="W1478" i="6" s="1"/>
  <c r="V1479" i="6"/>
  <c r="W1479" i="6" s="1"/>
  <c r="V1480" i="6"/>
  <c r="W1480" i="6" s="1"/>
  <c r="V1481" i="6"/>
  <c r="W1481" i="6" s="1"/>
  <c r="V1482" i="6"/>
  <c r="W1482" i="6" s="1"/>
  <c r="AA1482" i="6" s="1"/>
  <c r="V1483" i="6"/>
  <c r="W1483" i="6" s="1"/>
  <c r="AA1483" i="6" s="1"/>
  <c r="V1484" i="6"/>
  <c r="W1484" i="6" s="1"/>
  <c r="V1485" i="6"/>
  <c r="W1485" i="6" s="1"/>
  <c r="V1486" i="6"/>
  <c r="W1486" i="6" s="1"/>
  <c r="V1487" i="6"/>
  <c r="W1487" i="6" s="1"/>
  <c r="V1488" i="6"/>
  <c r="W1488" i="6" s="1"/>
  <c r="V1489" i="6"/>
  <c r="W1489" i="6" s="1"/>
  <c r="V1490" i="6"/>
  <c r="W1490" i="6" s="1"/>
  <c r="V1491" i="6"/>
  <c r="W1491" i="6" s="1"/>
  <c r="V1492" i="6"/>
  <c r="W1492" i="6" s="1"/>
  <c r="V1493" i="6"/>
  <c r="W1493" i="6" s="1"/>
  <c r="V1494" i="6"/>
  <c r="W1494" i="6" s="1"/>
  <c r="V1495" i="6"/>
  <c r="W1495" i="6" s="1"/>
  <c r="AA1495" i="6" s="1"/>
  <c r="V1496" i="6"/>
  <c r="W1496" i="6" s="1"/>
  <c r="V1497" i="6"/>
  <c r="W1497" i="6" s="1"/>
  <c r="V1498" i="6"/>
  <c r="W1498" i="6" s="1"/>
  <c r="AA1498" i="6" s="1"/>
  <c r="V1499" i="6"/>
  <c r="W1499" i="6" s="1"/>
  <c r="V1500" i="6"/>
  <c r="W1500" i="6" s="1"/>
  <c r="V1501" i="6"/>
  <c r="W1501" i="6" s="1"/>
  <c r="V1502" i="6"/>
  <c r="W1502" i="6" s="1"/>
  <c r="V1503" i="6"/>
  <c r="W1503" i="6" s="1"/>
  <c r="V1504" i="6"/>
  <c r="W1504" i="6" s="1"/>
  <c r="V1505" i="6"/>
  <c r="W1505" i="6" s="1"/>
  <c r="V1506" i="6"/>
  <c r="W1506" i="6" s="1"/>
  <c r="V1507" i="6"/>
  <c r="W1507" i="6" s="1"/>
  <c r="V1508" i="6"/>
  <c r="W1508" i="6" s="1"/>
  <c r="V1509" i="6"/>
  <c r="W1509" i="6" s="1"/>
  <c r="AA1509" i="6" s="1"/>
  <c r="V1510" i="6"/>
  <c r="W1510" i="6" s="1"/>
  <c r="V1511" i="6"/>
  <c r="W1511" i="6" s="1"/>
  <c r="V1512" i="6"/>
  <c r="W1512" i="6" s="1"/>
  <c r="V1513" i="6"/>
  <c r="W1513" i="6" s="1"/>
  <c r="V1514" i="6"/>
  <c r="W1514" i="6" s="1"/>
  <c r="V1515" i="6"/>
  <c r="W1515" i="6" s="1"/>
  <c r="V1516" i="6"/>
  <c r="W1516" i="6" s="1"/>
  <c r="V1517" i="6"/>
  <c r="W1517" i="6" s="1"/>
  <c r="AA1517" i="6" s="1"/>
  <c r="V1518" i="6"/>
  <c r="W1518" i="6" s="1"/>
  <c r="V1519" i="6"/>
  <c r="W1519" i="6" s="1"/>
  <c r="V1520" i="6"/>
  <c r="W1520" i="6" s="1"/>
  <c r="V1521" i="6"/>
  <c r="W1521" i="6" s="1"/>
  <c r="V1522" i="6"/>
  <c r="W1522" i="6" s="1"/>
  <c r="V1523" i="6"/>
  <c r="W1523" i="6" s="1"/>
  <c r="V1524" i="6"/>
  <c r="W1524" i="6" s="1"/>
  <c r="V1525" i="6"/>
  <c r="W1525" i="6" s="1"/>
  <c r="V1526" i="6"/>
  <c r="W1526" i="6" s="1"/>
  <c r="AA1526" i="6" s="1"/>
  <c r="V1527" i="6"/>
  <c r="W1527" i="6" s="1"/>
  <c r="V1528" i="6"/>
  <c r="W1528" i="6" s="1"/>
  <c r="V1529" i="6"/>
  <c r="W1529" i="6" s="1"/>
  <c r="V1530" i="6"/>
  <c r="W1530" i="6" s="1"/>
  <c r="V1531" i="6"/>
  <c r="W1531" i="6" s="1"/>
  <c r="V1532" i="6"/>
  <c r="W1532" i="6" s="1"/>
  <c r="AA1532" i="6" s="1"/>
  <c r="V1533" i="6"/>
  <c r="W1533" i="6" s="1"/>
  <c r="V1534" i="6"/>
  <c r="W1534" i="6" s="1"/>
  <c r="V1535" i="6"/>
  <c r="W1535" i="6" s="1"/>
  <c r="V1536" i="6"/>
  <c r="W1536" i="6" s="1"/>
  <c r="V1537" i="6"/>
  <c r="W1537" i="6" s="1"/>
  <c r="V1538" i="6"/>
  <c r="W1538" i="6" s="1"/>
  <c r="AA1538" i="6" s="1"/>
  <c r="V1539" i="6"/>
  <c r="W1539" i="6" s="1"/>
  <c r="V1540" i="6"/>
  <c r="W1540" i="6" s="1"/>
  <c r="V1541" i="6"/>
  <c r="W1541" i="6" s="1"/>
  <c r="V1542" i="6"/>
  <c r="W1542" i="6" s="1"/>
  <c r="V1543" i="6"/>
  <c r="W1543" i="6" s="1"/>
  <c r="V1544" i="6"/>
  <c r="W1544" i="6" s="1"/>
  <c r="V1545" i="6"/>
  <c r="W1545" i="6" s="1"/>
  <c r="V1546" i="6"/>
  <c r="W1546" i="6" s="1"/>
  <c r="AA1546" i="6" s="1"/>
  <c r="V1547" i="6"/>
  <c r="W1547" i="6" s="1"/>
  <c r="V1548" i="6"/>
  <c r="W1548" i="6" s="1"/>
  <c r="V1549" i="6"/>
  <c r="W1549" i="6" s="1"/>
  <c r="V1550" i="6"/>
  <c r="W1550" i="6" s="1"/>
  <c r="V1551" i="6"/>
  <c r="W1551" i="6" s="1"/>
  <c r="AA1551" i="6" s="1"/>
  <c r="V1552" i="6"/>
  <c r="W1552" i="6" s="1"/>
  <c r="V1553" i="6"/>
  <c r="W1553" i="6" s="1"/>
  <c r="V1554" i="6"/>
  <c r="W1554" i="6" s="1"/>
  <c r="V1555" i="6"/>
  <c r="W1555" i="6" s="1"/>
  <c r="V1556" i="6"/>
  <c r="W1556" i="6" s="1"/>
  <c r="V1557" i="6"/>
  <c r="W1557" i="6" s="1"/>
  <c r="V1558" i="6"/>
  <c r="W1558" i="6" s="1"/>
  <c r="V1559" i="6"/>
  <c r="W1559" i="6" s="1"/>
  <c r="V1560" i="6"/>
  <c r="W1560" i="6" s="1"/>
  <c r="V1561" i="6"/>
  <c r="W1561" i="6" s="1"/>
  <c r="V1562" i="6"/>
  <c r="W1562" i="6" s="1"/>
  <c r="V1563" i="6"/>
  <c r="W1563" i="6" s="1"/>
  <c r="V1564" i="6"/>
  <c r="W1564" i="6" s="1"/>
  <c r="V1565" i="6"/>
  <c r="W1565" i="6" s="1"/>
  <c r="V1566" i="6"/>
  <c r="W1566" i="6" s="1"/>
  <c r="V1567" i="6"/>
  <c r="W1567" i="6" s="1"/>
  <c r="V1568" i="6"/>
  <c r="W1568" i="6" s="1"/>
  <c r="V1569" i="6"/>
  <c r="W1569" i="6" s="1"/>
  <c r="V1570" i="6"/>
  <c r="W1570" i="6" s="1"/>
  <c r="V1571" i="6"/>
  <c r="W1571" i="6" s="1"/>
  <c r="V1572" i="6"/>
  <c r="W1572" i="6" s="1"/>
  <c r="V1573" i="6"/>
  <c r="W1573" i="6" s="1"/>
  <c r="V1574" i="6"/>
  <c r="W1574" i="6" s="1"/>
  <c r="V1575" i="6"/>
  <c r="W1575" i="6" s="1"/>
  <c r="V1576" i="6"/>
  <c r="W1576" i="6" s="1"/>
  <c r="V1577" i="6"/>
  <c r="W1577" i="6" s="1"/>
  <c r="V1578" i="6"/>
  <c r="W1578" i="6" s="1"/>
  <c r="V1579" i="6"/>
  <c r="W1579" i="6" s="1"/>
  <c r="AA1579" i="6" s="1"/>
  <c r="V1580" i="6"/>
  <c r="W1580" i="6" s="1"/>
  <c r="V1581" i="6"/>
  <c r="W1581" i="6" s="1"/>
  <c r="AA1581" i="6" s="1"/>
  <c r="V1582" i="6"/>
  <c r="W1582" i="6" s="1"/>
  <c r="V1583" i="6"/>
  <c r="W1583" i="6" s="1"/>
  <c r="V1584" i="6"/>
  <c r="W1584" i="6" s="1"/>
  <c r="V1585" i="6"/>
  <c r="W1585" i="6" s="1"/>
  <c r="V1586" i="6"/>
  <c r="W1586" i="6" s="1"/>
  <c r="V1587" i="6"/>
  <c r="W1587" i="6" s="1"/>
  <c r="V1588" i="6"/>
  <c r="W1588" i="6" s="1"/>
  <c r="V1589" i="6"/>
  <c r="W1589" i="6" s="1"/>
  <c r="V1590" i="6"/>
  <c r="W1590" i="6" s="1"/>
  <c r="V1591" i="6"/>
  <c r="W1591" i="6" s="1"/>
  <c r="V1592" i="6"/>
  <c r="W1592" i="6" s="1"/>
  <c r="V1593" i="6"/>
  <c r="W1593" i="6" s="1"/>
  <c r="V1594" i="6"/>
  <c r="W1594" i="6" s="1"/>
  <c r="V1595" i="6"/>
  <c r="W1595" i="6" s="1"/>
  <c r="V1596" i="6"/>
  <c r="W1596" i="6" s="1"/>
  <c r="V1597" i="6"/>
  <c r="W1597" i="6" s="1"/>
  <c r="V1598" i="6"/>
  <c r="W1598" i="6" s="1"/>
  <c r="V1599" i="6"/>
  <c r="W1599" i="6" s="1"/>
  <c r="V1600" i="6"/>
  <c r="W1600" i="6" s="1"/>
  <c r="V1601" i="6"/>
  <c r="W1601" i="6" s="1"/>
  <c r="V1602" i="6"/>
  <c r="W1602" i="6" s="1"/>
  <c r="V1603" i="6"/>
  <c r="W1603" i="6" s="1"/>
  <c r="V1604" i="6"/>
  <c r="W1604" i="6" s="1"/>
  <c r="V1605" i="6"/>
  <c r="W1605" i="6" s="1"/>
  <c r="V1606" i="6"/>
  <c r="W1606" i="6" s="1"/>
  <c r="V1607" i="6"/>
  <c r="W1607" i="6" s="1"/>
  <c r="V1608" i="6"/>
  <c r="W1608" i="6" s="1"/>
  <c r="V1609" i="6"/>
  <c r="W1609" i="6" s="1"/>
  <c r="V1610" i="6"/>
  <c r="W1610" i="6" s="1"/>
  <c r="X1610" i="6" s="1"/>
  <c r="V1611" i="6"/>
  <c r="W1611" i="6" s="1"/>
  <c r="AA1611" i="6" s="1"/>
  <c r="V1612" i="6"/>
  <c r="W1612" i="6" s="1"/>
  <c r="V1613" i="6"/>
  <c r="W1613" i="6" s="1"/>
  <c r="V1614" i="6"/>
  <c r="W1614" i="6" s="1"/>
  <c r="V1615" i="6"/>
  <c r="W1615" i="6" s="1"/>
  <c r="V1616" i="6"/>
  <c r="W1616" i="6" s="1"/>
  <c r="V1617" i="6"/>
  <c r="W1617" i="6" s="1"/>
  <c r="V1618" i="6"/>
  <c r="W1618" i="6" s="1"/>
  <c r="V1619" i="6"/>
  <c r="W1619" i="6" s="1"/>
  <c r="AA1619" i="6" s="1"/>
  <c r="V1620" i="6"/>
  <c r="W1620" i="6" s="1"/>
  <c r="V1621" i="6"/>
  <c r="W1621" i="6" s="1"/>
  <c r="V1622" i="6"/>
  <c r="W1622" i="6" s="1"/>
  <c r="V1623" i="6"/>
  <c r="W1623" i="6" s="1"/>
  <c r="V1624" i="6"/>
  <c r="W1624" i="6" s="1"/>
  <c r="V1625" i="6"/>
  <c r="W1625" i="6" s="1"/>
  <c r="V1626" i="6"/>
  <c r="W1626" i="6" s="1"/>
  <c r="V1627" i="6"/>
  <c r="W1627" i="6" s="1"/>
  <c r="AA1627" i="6" s="1"/>
  <c r="V1628" i="6"/>
  <c r="W1628" i="6" s="1"/>
  <c r="V1629" i="6"/>
  <c r="W1629" i="6" s="1"/>
  <c r="V1630" i="6"/>
  <c r="W1630" i="6" s="1"/>
  <c r="V1631" i="6"/>
  <c r="W1631" i="6" s="1"/>
  <c r="V1632" i="6"/>
  <c r="W1632" i="6" s="1"/>
  <c r="V1633" i="6"/>
  <c r="W1633" i="6" s="1"/>
  <c r="V1634" i="6"/>
  <c r="W1634" i="6" s="1"/>
  <c r="V1635" i="6"/>
  <c r="W1635" i="6" s="1"/>
  <c r="V1636" i="6"/>
  <c r="W1636" i="6" s="1"/>
  <c r="V1637" i="6"/>
  <c r="W1637" i="6" s="1"/>
  <c r="V1638" i="6"/>
  <c r="W1638" i="6" s="1"/>
  <c r="V1639" i="6"/>
  <c r="W1639" i="6" s="1"/>
  <c r="V1640" i="6"/>
  <c r="W1640" i="6" s="1"/>
  <c r="V1641" i="6"/>
  <c r="W1641" i="6" s="1"/>
  <c r="V1642" i="6"/>
  <c r="W1642" i="6" s="1"/>
  <c r="V1643" i="6"/>
  <c r="W1643" i="6" s="1"/>
  <c r="V1644" i="6"/>
  <c r="W1644" i="6" s="1"/>
  <c r="V1645" i="6"/>
  <c r="W1645" i="6" s="1"/>
  <c r="V1646" i="6"/>
  <c r="W1646" i="6" s="1"/>
  <c r="V1647" i="6"/>
  <c r="W1647" i="6" s="1"/>
  <c r="V1648" i="6"/>
  <c r="W1648" i="6" s="1"/>
  <c r="V1649" i="6"/>
  <c r="W1649" i="6" s="1"/>
  <c r="V1650" i="6"/>
  <c r="W1650" i="6" s="1"/>
  <c r="V1651" i="6"/>
  <c r="W1651" i="6" s="1"/>
  <c r="V1652" i="6"/>
  <c r="W1652" i="6" s="1"/>
  <c r="V1653" i="6"/>
  <c r="W1653" i="6" s="1"/>
  <c r="V1654" i="6"/>
  <c r="W1654" i="6" s="1"/>
  <c r="V1655" i="6"/>
  <c r="W1655" i="6" s="1"/>
  <c r="V1656" i="6"/>
  <c r="W1656" i="6" s="1"/>
  <c r="V1657" i="6"/>
  <c r="W1657" i="6" s="1"/>
  <c r="V1658" i="6"/>
  <c r="W1658" i="6" s="1"/>
  <c r="V1659" i="6"/>
  <c r="W1659" i="6" s="1"/>
  <c r="V1660" i="6"/>
  <c r="W1660" i="6" s="1"/>
  <c r="V1661" i="6"/>
  <c r="W1661" i="6" s="1"/>
  <c r="AA1661" i="6" s="1"/>
  <c r="V1662" i="6"/>
  <c r="W1662" i="6" s="1"/>
  <c r="V1663" i="6"/>
  <c r="W1663" i="6" s="1"/>
  <c r="V1664" i="6"/>
  <c r="W1664" i="6" s="1"/>
  <c r="V1665" i="6"/>
  <c r="W1665" i="6" s="1"/>
  <c r="V1666" i="6"/>
  <c r="W1666" i="6" s="1"/>
  <c r="V1667" i="6"/>
  <c r="W1667" i="6" s="1"/>
  <c r="V1668" i="6"/>
  <c r="W1668" i="6" s="1"/>
  <c r="V1669" i="6"/>
  <c r="W1669" i="6" s="1"/>
  <c r="V1670" i="6"/>
  <c r="W1670" i="6" s="1"/>
  <c r="V1671" i="6"/>
  <c r="W1671" i="6" s="1"/>
  <c r="V1672" i="6"/>
  <c r="W1672" i="6" s="1"/>
  <c r="V1673" i="6"/>
  <c r="W1673" i="6" s="1"/>
  <c r="V1674" i="6"/>
  <c r="W1674" i="6" s="1"/>
  <c r="V1675" i="6"/>
  <c r="W1675" i="6" s="1"/>
  <c r="V1676" i="6"/>
  <c r="W1676" i="6" s="1"/>
  <c r="V1677" i="6"/>
  <c r="W1677" i="6" s="1"/>
  <c r="V1678" i="6"/>
  <c r="W1678" i="6" s="1"/>
  <c r="V1679" i="6"/>
  <c r="W1679" i="6" s="1"/>
  <c r="V1680" i="6"/>
  <c r="W1680" i="6" s="1"/>
  <c r="V1681" i="6"/>
  <c r="W1681" i="6" s="1"/>
  <c r="V1682" i="6"/>
  <c r="W1682" i="6" s="1"/>
  <c r="V1683" i="6"/>
  <c r="W1683" i="6" s="1"/>
  <c r="V1684" i="6"/>
  <c r="W1684" i="6" s="1"/>
  <c r="V1685" i="6"/>
  <c r="W1685" i="6" s="1"/>
  <c r="V1686" i="6"/>
  <c r="W1686" i="6" s="1"/>
  <c r="V1687" i="6"/>
  <c r="W1687" i="6" s="1"/>
  <c r="V1688" i="6"/>
  <c r="W1688" i="6" s="1"/>
  <c r="V1689" i="6"/>
  <c r="W1689" i="6" s="1"/>
  <c r="V1690" i="6"/>
  <c r="W1690" i="6" s="1"/>
  <c r="AA1690" i="6" s="1"/>
  <c r="V1691" i="6"/>
  <c r="W1691" i="6" s="1"/>
  <c r="V1692" i="6"/>
  <c r="W1692" i="6" s="1"/>
  <c r="V19" i="6"/>
  <c r="W19" i="6" s="1"/>
  <c r="AG1718" i="7" l="1"/>
  <c r="AD1048" i="7"/>
  <c r="AG1354" i="7"/>
  <c r="X1435" i="6"/>
  <c r="X1079" i="6"/>
  <c r="X771" i="6"/>
  <c r="X268" i="6"/>
  <c r="X1607" i="6"/>
  <c r="X1373" i="6"/>
  <c r="X1075" i="6"/>
  <c r="X663" i="6"/>
  <c r="X259" i="6"/>
  <c r="X1602" i="6"/>
  <c r="X1371" i="6"/>
  <c r="X1027" i="6"/>
  <c r="X557" i="6"/>
  <c r="X87" i="6"/>
  <c r="X1563" i="6"/>
  <c r="X1259" i="6"/>
  <c r="X978" i="6"/>
  <c r="X554" i="6"/>
  <c r="X1554" i="6"/>
  <c r="X1197" i="6"/>
  <c r="X867" i="6"/>
  <c r="X475" i="6"/>
  <c r="X1546" i="6"/>
  <c r="X1194" i="6"/>
  <c r="X818" i="6"/>
  <c r="X355" i="6"/>
  <c r="X1515" i="6"/>
  <c r="X1180" i="6"/>
  <c r="X810" i="6"/>
  <c r="X291" i="6"/>
  <c r="X1471" i="6"/>
  <c r="X1179" i="6"/>
  <c r="X794" i="6"/>
  <c r="X282" i="6"/>
  <c r="AA1355" i="8"/>
  <c r="AA1233" i="8"/>
  <c r="AA1137" i="8"/>
  <c r="AA57" i="8"/>
  <c r="AD1719" i="8"/>
  <c r="AA1719" i="8"/>
  <c r="AD1695" i="8"/>
  <c r="AA1695" i="8"/>
  <c r="AD1559" i="8"/>
  <c r="AA1559" i="8"/>
  <c r="AD1463" i="8"/>
  <c r="AA1463" i="8"/>
  <c r="AD1319" i="8"/>
  <c r="AA1319" i="8"/>
  <c r="AD1782" i="8"/>
  <c r="AA1782" i="8"/>
  <c r="AD1654" i="8"/>
  <c r="AA1654" i="8"/>
  <c r="AD1390" i="8"/>
  <c r="AA1390" i="8"/>
  <c r="AD1262" i="8"/>
  <c r="AA1262" i="8"/>
  <c r="AD1094" i="8"/>
  <c r="AA1094" i="8"/>
  <c r="AD966" i="8"/>
  <c r="AA966" i="8"/>
  <c r="AD782" i="8"/>
  <c r="AA782" i="8"/>
  <c r="AD390" i="8"/>
  <c r="AA390" i="8"/>
  <c r="AD1737" i="8"/>
  <c r="AA1737" i="8"/>
  <c r="AD1729" i="8"/>
  <c r="AA1729" i="8"/>
  <c r="AD1601" i="8"/>
  <c r="AA1601" i="8"/>
  <c r="AD1497" i="8"/>
  <c r="AA1497" i="8"/>
  <c r="AD1401" i="8"/>
  <c r="AA1401" i="8"/>
  <c r="AD1792" i="8"/>
  <c r="AA1792" i="8"/>
  <c r="AA1784" i="8"/>
  <c r="AD1784" i="8"/>
  <c r="AD1776" i="8"/>
  <c r="AA1776" i="8"/>
  <c r="AD1768" i="8"/>
  <c r="AA1768" i="8"/>
  <c r="AD1760" i="8"/>
  <c r="AA1760" i="8"/>
  <c r="AD1752" i="8"/>
  <c r="AA1752" i="8"/>
  <c r="AD1744" i="8"/>
  <c r="AA1744" i="8"/>
  <c r="AD1736" i="8"/>
  <c r="AA1736" i="8"/>
  <c r="AA1728" i="8"/>
  <c r="AD1728" i="8"/>
  <c r="AD1720" i="8"/>
  <c r="AA1720" i="8"/>
  <c r="AD1712" i="8"/>
  <c r="AA1712" i="8"/>
  <c r="AD1704" i="8"/>
  <c r="AA1704" i="8"/>
  <c r="AD1696" i="8"/>
  <c r="AA1696" i="8"/>
  <c r="AD1688" i="8"/>
  <c r="AA1688" i="8"/>
  <c r="AD1680" i="8"/>
  <c r="AA1680" i="8"/>
  <c r="AD1672" i="8"/>
  <c r="AA1672" i="8"/>
  <c r="AD1664" i="8"/>
  <c r="AA1664" i="8"/>
  <c r="AD1656" i="8"/>
  <c r="AA1656" i="8"/>
  <c r="AD1648" i="8"/>
  <c r="AA1648" i="8"/>
  <c r="AD1640" i="8"/>
  <c r="AA1640" i="8"/>
  <c r="AD1632" i="8"/>
  <c r="AA1632" i="8"/>
  <c r="AD1624" i="8"/>
  <c r="AA1624" i="8"/>
  <c r="AA1616" i="8"/>
  <c r="AD1616" i="8"/>
  <c r="AD1608" i="8"/>
  <c r="AA1608" i="8"/>
  <c r="AD1600" i="8"/>
  <c r="AA1600" i="8"/>
  <c r="AD1592" i="8"/>
  <c r="AA1592" i="8"/>
  <c r="AD1584" i="8"/>
  <c r="AA1584" i="8"/>
  <c r="AD1576" i="8"/>
  <c r="AA1576" i="8"/>
  <c r="AD1568" i="8"/>
  <c r="AA1568" i="8"/>
  <c r="AD1560" i="8"/>
  <c r="AA1560" i="8"/>
  <c r="AD1552" i="8"/>
  <c r="AA1552" i="8"/>
  <c r="AD1544" i="8"/>
  <c r="AA1544" i="8"/>
  <c r="AD1536" i="8"/>
  <c r="AA1536" i="8"/>
  <c r="AD1528" i="8"/>
  <c r="AA1528" i="8"/>
  <c r="AD1520" i="8"/>
  <c r="AA1520" i="8"/>
  <c r="AD1512" i="8"/>
  <c r="AA1512" i="8"/>
  <c r="AD1504" i="8"/>
  <c r="AA1504" i="8"/>
  <c r="AA1496" i="8"/>
  <c r="AD1496" i="8"/>
  <c r="AD1488" i="8"/>
  <c r="AA1488" i="8"/>
  <c r="AD1480" i="8"/>
  <c r="AA1480" i="8"/>
  <c r="AD1472" i="8"/>
  <c r="AA1472" i="8"/>
  <c r="AD1464" i="8"/>
  <c r="AA1464" i="8"/>
  <c r="AD1456" i="8"/>
  <c r="AA1456" i="8"/>
  <c r="AD1448" i="8"/>
  <c r="AA1448" i="8"/>
  <c r="AD1440" i="8"/>
  <c r="AA1440" i="8"/>
  <c r="AD1432" i="8"/>
  <c r="AA1432" i="8"/>
  <c r="AD1424" i="8"/>
  <c r="AA1424" i="8"/>
  <c r="AA1416" i="8"/>
  <c r="AD1416" i="8"/>
  <c r="AD1408" i="8"/>
  <c r="AA1408" i="8"/>
  <c r="AA1400" i="8"/>
  <c r="AD1400" i="8"/>
  <c r="AD1392" i="8"/>
  <c r="AA1392" i="8"/>
  <c r="AD1384" i="8"/>
  <c r="AA1384" i="8"/>
  <c r="AD1376" i="8"/>
  <c r="AA1376" i="8"/>
  <c r="AD1368" i="8"/>
  <c r="AA1368" i="8"/>
  <c r="AD1360" i="8"/>
  <c r="AA1360" i="8"/>
  <c r="AD1352" i="8"/>
  <c r="AA1352" i="8"/>
  <c r="AD1344" i="8"/>
  <c r="AA1344" i="8"/>
  <c r="AD1336" i="8"/>
  <c r="AA1336" i="8"/>
  <c r="AD1328" i="8"/>
  <c r="AA1328" i="8"/>
  <c r="AD1320" i="8"/>
  <c r="AA1320" i="8"/>
  <c r="AD1312" i="8"/>
  <c r="AA1312" i="8"/>
  <c r="AD1280" i="8"/>
  <c r="AA1280" i="8"/>
  <c r="AD1272" i="8"/>
  <c r="AA1272" i="8"/>
  <c r="AD1264" i="8"/>
  <c r="AA1264" i="8"/>
  <c r="AA1256" i="8"/>
  <c r="AD1256" i="8"/>
  <c r="AD1208" i="8"/>
  <c r="AA1208" i="8"/>
  <c r="AD1717" i="8"/>
  <c r="AA1717" i="8"/>
  <c r="AD1685" i="8"/>
  <c r="AA1685" i="8"/>
  <c r="AD1677" i="8"/>
  <c r="AA1677" i="8"/>
  <c r="AD1581" i="8"/>
  <c r="AA1581" i="8"/>
  <c r="AD1549" i="8"/>
  <c r="AA1549" i="8"/>
  <c r="AD1413" i="8"/>
  <c r="AA1413" i="8"/>
  <c r="AD1189" i="8"/>
  <c r="AA1189" i="8"/>
  <c r="AD1173" i="8"/>
  <c r="AA1173" i="8"/>
  <c r="AD1157" i="8"/>
  <c r="AA1157" i="8"/>
  <c r="AD1727" i="8"/>
  <c r="AA1727" i="8"/>
  <c r="AD1687" i="8"/>
  <c r="AA1687" i="8"/>
  <c r="AD1591" i="8"/>
  <c r="AA1591" i="8"/>
  <c r="AD1303" i="8"/>
  <c r="AA1303" i="8"/>
  <c r="AD807" i="8"/>
  <c r="AA807" i="8"/>
  <c r="AD1758" i="8"/>
  <c r="AA1758" i="8"/>
  <c r="AD1646" i="8"/>
  <c r="AA1646" i="8"/>
  <c r="AD1486" i="8"/>
  <c r="AA1486" i="8"/>
  <c r="AD1438" i="8"/>
  <c r="AA1438" i="8"/>
  <c r="AD1246" i="8"/>
  <c r="AA1246" i="8"/>
  <c r="AD1030" i="8"/>
  <c r="AA1030" i="8"/>
  <c r="AD902" i="8"/>
  <c r="AA902" i="8"/>
  <c r="AD646" i="8"/>
  <c r="AA646" i="8"/>
  <c r="AD1772" i="8"/>
  <c r="AA1772" i="8"/>
  <c r="AD1748" i="8"/>
  <c r="AA1748" i="8"/>
  <c r="AD1740" i="8"/>
  <c r="AA1740" i="8"/>
  <c r="AD1644" i="8"/>
  <c r="AA1644" i="8"/>
  <c r="AD1636" i="8"/>
  <c r="AA1636" i="8"/>
  <c r="AD1612" i="8"/>
  <c r="AA1612" i="8"/>
  <c r="AD1508" i="8"/>
  <c r="AA1508" i="8"/>
  <c r="AD1364" i="8"/>
  <c r="AA1364" i="8"/>
  <c r="AD1790" i="8"/>
  <c r="AA1790" i="8"/>
  <c r="AD1335" i="8"/>
  <c r="AA1335" i="8"/>
  <c r="AD1518" i="8"/>
  <c r="AA1518" i="8"/>
  <c r="AD1778" i="8"/>
  <c r="AA1778" i="8"/>
  <c r="AD1698" i="8"/>
  <c r="AA1698" i="8"/>
  <c r="AD1674" i="8"/>
  <c r="AA1674" i="8"/>
  <c r="AD1570" i="8"/>
  <c r="AA1570" i="8"/>
  <c r="AD1474" i="8"/>
  <c r="AA1474" i="8"/>
  <c r="AD1426" i="8"/>
  <c r="AA1426" i="8"/>
  <c r="AD1290" i="8"/>
  <c r="AA1290" i="8"/>
  <c r="AD1274" i="8"/>
  <c r="AA1274" i="8"/>
  <c r="AD1050" i="8"/>
  <c r="AA1050" i="8"/>
  <c r="AD922" i="8"/>
  <c r="AA922" i="8"/>
  <c r="AD754" i="8"/>
  <c r="AA754" i="8"/>
  <c r="AD1248" i="8"/>
  <c r="AA1248" i="8"/>
  <c r="AD1216" i="8"/>
  <c r="AA1216" i="8"/>
  <c r="AD1200" i="8"/>
  <c r="AA1200" i="8"/>
  <c r="AA1184" i="8"/>
  <c r="AD1184" i="8"/>
  <c r="AD1152" i="8"/>
  <c r="AA1152" i="8"/>
  <c r="AD1104" i="8"/>
  <c r="AA1104" i="8"/>
  <c r="AD1040" i="8"/>
  <c r="AA1040" i="8"/>
  <c r="AD976" i="8"/>
  <c r="AA976" i="8"/>
  <c r="AD872" i="8"/>
  <c r="AA872" i="8"/>
  <c r="AD824" i="8"/>
  <c r="AA824" i="8"/>
  <c r="AD768" i="8"/>
  <c r="AA768" i="8"/>
  <c r="AD744" i="8"/>
  <c r="AA744" i="8"/>
  <c r="AD720" i="8"/>
  <c r="AA720" i="8"/>
  <c r="AD1709" i="8"/>
  <c r="AA1709" i="8"/>
  <c r="AD1666" i="8"/>
  <c r="AA1666" i="8"/>
  <c r="AD1538" i="8"/>
  <c r="AA1538" i="8"/>
  <c r="AD1348" i="8"/>
  <c r="AA1348" i="8"/>
  <c r="AD857" i="8"/>
  <c r="AA857" i="8"/>
  <c r="AD1791" i="8"/>
  <c r="AA1791" i="8"/>
  <c r="AA1783" i="8"/>
  <c r="AD1783" i="8"/>
  <c r="AD1775" i="8"/>
  <c r="AA1775" i="8"/>
  <c r="AD1767" i="8"/>
  <c r="AA1767" i="8"/>
  <c r="AD1759" i="8"/>
  <c r="AA1759" i="8"/>
  <c r="AD1751" i="8"/>
  <c r="AA1751" i="8"/>
  <c r="AD1743" i="8"/>
  <c r="AA1743" i="8"/>
  <c r="AD1735" i="8"/>
  <c r="AA1735" i="8"/>
  <c r="AD1711" i="8"/>
  <c r="AA1711" i="8"/>
  <c r="AD1703" i="8"/>
  <c r="AA1703" i="8"/>
  <c r="AD1679" i="8"/>
  <c r="AA1679" i="8"/>
  <c r="AD1671" i="8"/>
  <c r="AA1671" i="8"/>
  <c r="AD1663" i="8"/>
  <c r="AA1663" i="8"/>
  <c r="AD1655" i="8"/>
  <c r="AA1655" i="8"/>
  <c r="AA1647" i="8"/>
  <c r="AD1647" i="8"/>
  <c r="AD1639" i="8"/>
  <c r="AA1639" i="8"/>
  <c r="AD1631" i="8"/>
  <c r="AA1631" i="8"/>
  <c r="AD1623" i="8"/>
  <c r="AA1623" i="8"/>
  <c r="AD1615" i="8"/>
  <c r="AA1615" i="8"/>
  <c r="AD1607" i="8"/>
  <c r="AA1607" i="8"/>
  <c r="AD1599" i="8"/>
  <c r="AA1599" i="8"/>
  <c r="AD1583" i="8"/>
  <c r="AA1583" i="8"/>
  <c r="AD1575" i="8"/>
  <c r="AA1575" i="8"/>
  <c r="AD1567" i="8"/>
  <c r="AA1567" i="8"/>
  <c r="AD1551" i="8"/>
  <c r="AA1551" i="8"/>
  <c r="AD1543" i="8"/>
  <c r="AA1543" i="8"/>
  <c r="AD1535" i="8"/>
  <c r="AA1535" i="8"/>
  <c r="AD1519" i="8"/>
  <c r="AA1519" i="8"/>
  <c r="AD1511" i="8"/>
  <c r="AA1511" i="8"/>
  <c r="AD1503" i="8"/>
  <c r="AA1503" i="8"/>
  <c r="AD1495" i="8"/>
  <c r="AA1495" i="8"/>
  <c r="AD1487" i="8"/>
  <c r="AA1487" i="8"/>
  <c r="AD1479" i="8"/>
  <c r="AA1479" i="8"/>
  <c r="AD1471" i="8"/>
  <c r="AA1471" i="8"/>
  <c r="AD1455" i="8"/>
  <c r="AA1455" i="8"/>
  <c r="AD1447" i="8"/>
  <c r="AA1447" i="8"/>
  <c r="AD1439" i="8"/>
  <c r="AA1439" i="8"/>
  <c r="AD1431" i="8"/>
  <c r="AA1431" i="8"/>
  <c r="AD1423" i="8"/>
  <c r="AA1423" i="8"/>
  <c r="AD1415" i="8"/>
  <c r="AA1415" i="8"/>
  <c r="AD1407" i="8"/>
  <c r="AA1407" i="8"/>
  <c r="AD1399" i="8"/>
  <c r="AA1399" i="8"/>
  <c r="AD1391" i="8"/>
  <c r="AA1391" i="8"/>
  <c r="AD1383" i="8"/>
  <c r="AA1383" i="8"/>
  <c r="AD1375" i="8"/>
  <c r="AA1375" i="8"/>
  <c r="AD1367" i="8"/>
  <c r="AA1367" i="8"/>
  <c r="AD1359" i="8"/>
  <c r="AA1359" i="8"/>
  <c r="AD1351" i="8"/>
  <c r="AA1351" i="8"/>
  <c r="AD1343" i="8"/>
  <c r="AA1343" i="8"/>
  <c r="AD1327" i="8"/>
  <c r="AA1327" i="8"/>
  <c r="AD1311" i="8"/>
  <c r="AA1311" i="8"/>
  <c r="AD1295" i="8"/>
  <c r="AA1295" i="8"/>
  <c r="AD1287" i="8"/>
  <c r="AA1287" i="8"/>
  <c r="AD1279" i="8"/>
  <c r="AA1279" i="8"/>
  <c r="AD1271" i="8"/>
  <c r="AA1271" i="8"/>
  <c r="AD1263" i="8"/>
  <c r="AA1263" i="8"/>
  <c r="AD1255" i="8"/>
  <c r="AA1255" i="8"/>
  <c r="AD1247" i="8"/>
  <c r="AA1247" i="8"/>
  <c r="AD1239" i="8"/>
  <c r="AA1239" i="8"/>
  <c r="AD1231" i="8"/>
  <c r="AA1231" i="8"/>
  <c r="AD1223" i="8"/>
  <c r="AA1223" i="8"/>
  <c r="AD1215" i="8"/>
  <c r="AA1215" i="8"/>
  <c r="AD1207" i="8"/>
  <c r="AA1207" i="8"/>
  <c r="AD1199" i="8"/>
  <c r="AA1199" i="8"/>
  <c r="AD1191" i="8"/>
  <c r="AA1191" i="8"/>
  <c r="AD1183" i="8"/>
  <c r="AA1183" i="8"/>
  <c r="AD1175" i="8"/>
  <c r="AA1175" i="8"/>
  <c r="AD1167" i="8"/>
  <c r="AA1167" i="8"/>
  <c r="AD1159" i="8"/>
  <c r="AA1159" i="8"/>
  <c r="AD1151" i="8"/>
  <c r="AA1151" i="8"/>
  <c r="AD1143" i="8"/>
  <c r="AA1143" i="8"/>
  <c r="AD1135" i="8"/>
  <c r="AA1135" i="8"/>
  <c r="AD1127" i="8"/>
  <c r="AA1127" i="8"/>
  <c r="AD1119" i="8"/>
  <c r="AA1119" i="8"/>
  <c r="AD1111" i="8"/>
  <c r="AA1111" i="8"/>
  <c r="AD1103" i="8"/>
  <c r="AA1103" i="8"/>
  <c r="AD1095" i="8"/>
  <c r="AA1095" i="8"/>
  <c r="AD1087" i="8"/>
  <c r="AA1087" i="8"/>
  <c r="AD1079" i="8"/>
  <c r="AA1079" i="8"/>
  <c r="AD1071" i="8"/>
  <c r="AA1071" i="8"/>
  <c r="AD1063" i="8"/>
  <c r="AA1063" i="8"/>
  <c r="AD1055" i="8"/>
  <c r="AA1055" i="8"/>
  <c r="AD1047" i="8"/>
  <c r="AA1047" i="8"/>
  <c r="AD1039" i="8"/>
  <c r="AA1039" i="8"/>
  <c r="AD1031" i="8"/>
  <c r="AA1031" i="8"/>
  <c r="AD1023" i="8"/>
  <c r="AA1023" i="8"/>
  <c r="AD1015" i="8"/>
  <c r="AA1015" i="8"/>
  <c r="AD1007" i="8"/>
  <c r="AA1007" i="8"/>
  <c r="AD999" i="8"/>
  <c r="AA999" i="8"/>
  <c r="AD991" i="8"/>
  <c r="AA991" i="8"/>
  <c r="AD983" i="8"/>
  <c r="AA983" i="8"/>
  <c r="AD975" i="8"/>
  <c r="AA975" i="8"/>
  <c r="AD967" i="8"/>
  <c r="AA967" i="8"/>
  <c r="AD959" i="8"/>
  <c r="AA959" i="8"/>
  <c r="AD951" i="8"/>
  <c r="AA951" i="8"/>
  <c r="AD943" i="8"/>
  <c r="AA943" i="8"/>
  <c r="AD935" i="8"/>
  <c r="AA935" i="8"/>
  <c r="AD927" i="8"/>
  <c r="AA927" i="8"/>
  <c r="AD919" i="8"/>
  <c r="AA919" i="8"/>
  <c r="AD911" i="8"/>
  <c r="AA911" i="8"/>
  <c r="AD903" i="8"/>
  <c r="AA903" i="8"/>
  <c r="AD895" i="8"/>
  <c r="AA895" i="8"/>
  <c r="AD887" i="8"/>
  <c r="AA887" i="8"/>
  <c r="AD879" i="8"/>
  <c r="AA879" i="8"/>
  <c r="AD871" i="8"/>
  <c r="AA871" i="8"/>
  <c r="AD863" i="8"/>
  <c r="AA863" i="8"/>
  <c r="AD855" i="8"/>
  <c r="AA855" i="8"/>
  <c r="AD847" i="8"/>
  <c r="AA847" i="8"/>
  <c r="AD839" i="8"/>
  <c r="AA839" i="8"/>
  <c r="AD831" i="8"/>
  <c r="AA831" i="8"/>
  <c r="AD823" i="8"/>
  <c r="AA823" i="8"/>
  <c r="AD815" i="8"/>
  <c r="AA815" i="8"/>
  <c r="AD799" i="8"/>
  <c r="AA799" i="8"/>
  <c r="AD791" i="8"/>
  <c r="AA791" i="8"/>
  <c r="AD783" i="8"/>
  <c r="AA783" i="8"/>
  <c r="AD775" i="8"/>
  <c r="AA775" i="8"/>
  <c r="AD767" i="8"/>
  <c r="AA767" i="8"/>
  <c r="AD759" i="8"/>
  <c r="AA759" i="8"/>
  <c r="AD751" i="8"/>
  <c r="AA751" i="8"/>
  <c r="AD743" i="8"/>
  <c r="AA743" i="8"/>
  <c r="AD735" i="8"/>
  <c r="AA735" i="8"/>
  <c r="AD727" i="8"/>
  <c r="AA727" i="8"/>
  <c r="AD719" i="8"/>
  <c r="AA719" i="8"/>
  <c r="AD711" i="8"/>
  <c r="AA711" i="8"/>
  <c r="AD695" i="8"/>
  <c r="AA695" i="8"/>
  <c r="AD655" i="8"/>
  <c r="AA655" i="8"/>
  <c r="AD631" i="8"/>
  <c r="AA631" i="8"/>
  <c r="AD607" i="8"/>
  <c r="AA607" i="8"/>
  <c r="AD591" i="8"/>
  <c r="AA591" i="8"/>
  <c r="AD567" i="8"/>
  <c r="AA567" i="8"/>
  <c r="AD527" i="8"/>
  <c r="AA527" i="8"/>
  <c r="AD503" i="8"/>
  <c r="AA503" i="8"/>
  <c r="AD479" i="8"/>
  <c r="AA479" i="8"/>
  <c r="AD463" i="8"/>
  <c r="AA463" i="8"/>
  <c r="AD439" i="8"/>
  <c r="AA439" i="8"/>
  <c r="AD375" i="8"/>
  <c r="AA375" i="8"/>
  <c r="AD351" i="8"/>
  <c r="AA351" i="8"/>
  <c r="AD335" i="8"/>
  <c r="AA335" i="8"/>
  <c r="AD311" i="8"/>
  <c r="AA311" i="8"/>
  <c r="AD255" i="8"/>
  <c r="AA255" i="8"/>
  <c r="AD223" i="8"/>
  <c r="AA223" i="8"/>
  <c r="AD191" i="8"/>
  <c r="AA191" i="8"/>
  <c r="AD159" i="8"/>
  <c r="AA159" i="8"/>
  <c r="AD127" i="8"/>
  <c r="AA127" i="8"/>
  <c r="AD95" i="8"/>
  <c r="AA95" i="8"/>
  <c r="AD63" i="8"/>
  <c r="AA63" i="8"/>
  <c r="AD31" i="8"/>
  <c r="AA31" i="8"/>
  <c r="AD1705" i="8"/>
  <c r="AA1705" i="8"/>
  <c r="AD1217" i="8"/>
  <c r="AA1217" i="8"/>
  <c r="AD832" i="8"/>
  <c r="AA832" i="8"/>
  <c r="AD671" i="8"/>
  <c r="AA671" i="8"/>
  <c r="AD618" i="8"/>
  <c r="AA618" i="8"/>
  <c r="AD568" i="8"/>
  <c r="AA568" i="8"/>
  <c r="AD518" i="8"/>
  <c r="AA518" i="8"/>
  <c r="AD465" i="8"/>
  <c r="AA465" i="8"/>
  <c r="AD193" i="8"/>
  <c r="AA193" i="8"/>
  <c r="AD65" i="8"/>
  <c r="AA65" i="8"/>
  <c r="AA1770" i="8"/>
  <c r="AD1192" i="8"/>
  <c r="AA1192" i="8"/>
  <c r="AD1136" i="8"/>
  <c r="AA1136" i="8"/>
  <c r="AD1064" i="8"/>
  <c r="AA1064" i="8"/>
  <c r="AD1000" i="8"/>
  <c r="AA1000" i="8"/>
  <c r="AD936" i="8"/>
  <c r="AA936" i="8"/>
  <c r="AD912" i="8"/>
  <c r="AA912" i="8"/>
  <c r="AD848" i="8"/>
  <c r="AA848" i="8"/>
  <c r="AD808" i="8"/>
  <c r="AA808" i="8"/>
  <c r="AD760" i="8"/>
  <c r="AA760" i="8"/>
  <c r="AD696" i="8"/>
  <c r="AA696" i="8"/>
  <c r="AD1750" i="8"/>
  <c r="AA1750" i="8"/>
  <c r="AD1622" i="8"/>
  <c r="AA1622" i="8"/>
  <c r="AD1449" i="8"/>
  <c r="AA1449" i="8"/>
  <c r="AD1230" i="8"/>
  <c r="AA1230" i="8"/>
  <c r="AD1113" i="8"/>
  <c r="AA1113" i="8"/>
  <c r="AD986" i="8"/>
  <c r="AA986" i="8"/>
  <c r="AD287" i="8"/>
  <c r="AA287" i="8"/>
  <c r="AD1774" i="8"/>
  <c r="AA1774" i="8"/>
  <c r="AD1766" i="8"/>
  <c r="AA1766" i="8"/>
  <c r="AD1742" i="8"/>
  <c r="AA1742" i="8"/>
  <c r="AD1734" i="8"/>
  <c r="AA1734" i="8"/>
  <c r="AD1726" i="8"/>
  <c r="AA1726" i="8"/>
  <c r="AD1718" i="8"/>
  <c r="AA1718" i="8"/>
  <c r="AD1710" i="8"/>
  <c r="AA1710" i="8"/>
  <c r="AD1702" i="8"/>
  <c r="AA1702" i="8"/>
  <c r="AD1694" i="8"/>
  <c r="AA1694" i="8"/>
  <c r="AD1686" i="8"/>
  <c r="AA1686" i="8"/>
  <c r="AA1678" i="8"/>
  <c r="AD1678" i="8"/>
  <c r="AD1670" i="8"/>
  <c r="AA1670" i="8"/>
  <c r="AD1662" i="8"/>
  <c r="AA1662" i="8"/>
  <c r="AA1638" i="8"/>
  <c r="AD1638" i="8"/>
  <c r="AD1630" i="8"/>
  <c r="AA1630" i="8"/>
  <c r="AD1614" i="8"/>
  <c r="AA1614" i="8"/>
  <c r="AD1606" i="8"/>
  <c r="AA1606" i="8"/>
  <c r="AD1598" i="8"/>
  <c r="AA1598" i="8"/>
  <c r="AD1590" i="8"/>
  <c r="AA1590" i="8"/>
  <c r="AD1582" i="8"/>
  <c r="AA1582" i="8"/>
  <c r="AD1574" i="8"/>
  <c r="AA1574" i="8"/>
  <c r="AD1566" i="8"/>
  <c r="AA1566" i="8"/>
  <c r="AD1558" i="8"/>
  <c r="AA1558" i="8"/>
  <c r="AD1550" i="8"/>
  <c r="AA1550" i="8"/>
  <c r="AD1542" i="8"/>
  <c r="AA1542" i="8"/>
  <c r="AD1534" i="8"/>
  <c r="AA1534" i="8"/>
  <c r="AD1526" i="8"/>
  <c r="AA1526" i="8"/>
  <c r="AD1510" i="8"/>
  <c r="AA1510" i="8"/>
  <c r="AD1502" i="8"/>
  <c r="AA1502" i="8"/>
  <c r="AD1494" i="8"/>
  <c r="AA1494" i="8"/>
  <c r="AD1478" i="8"/>
  <c r="AA1478" i="8"/>
  <c r="AD1470" i="8"/>
  <c r="AA1470" i="8"/>
  <c r="AD1462" i="8"/>
  <c r="AA1462" i="8"/>
  <c r="AD1454" i="8"/>
  <c r="AA1454" i="8"/>
  <c r="AD1446" i="8"/>
  <c r="AA1446" i="8"/>
  <c r="AD1430" i="8"/>
  <c r="AA1430" i="8"/>
  <c r="AD1422" i="8"/>
  <c r="AA1422" i="8"/>
  <c r="AD1414" i="8"/>
  <c r="AA1414" i="8"/>
  <c r="AD1406" i="8"/>
  <c r="AA1406" i="8"/>
  <c r="AD1398" i="8"/>
  <c r="AA1398" i="8"/>
  <c r="AD1382" i="8"/>
  <c r="AA1382" i="8"/>
  <c r="AD1374" i="8"/>
  <c r="AA1374" i="8"/>
  <c r="AD1366" i="8"/>
  <c r="AA1366" i="8"/>
  <c r="AD1358" i="8"/>
  <c r="AA1358" i="8"/>
  <c r="AD1350" i="8"/>
  <c r="AA1350" i="8"/>
  <c r="AD1342" i="8"/>
  <c r="AA1342" i="8"/>
  <c r="AD1334" i="8"/>
  <c r="AA1334" i="8"/>
  <c r="AD1326" i="8"/>
  <c r="AA1326" i="8"/>
  <c r="AD1318" i="8"/>
  <c r="AA1318" i="8"/>
  <c r="AD1310" i="8"/>
  <c r="AA1310" i="8"/>
  <c r="AD1302" i="8"/>
  <c r="AA1302" i="8"/>
  <c r="AD1294" i="8"/>
  <c r="AA1294" i="8"/>
  <c r="AD1286" i="8"/>
  <c r="AA1286" i="8"/>
  <c r="AD1278" i="8"/>
  <c r="AA1278" i="8"/>
  <c r="AD1270" i="8"/>
  <c r="AA1270" i="8"/>
  <c r="AD1254" i="8"/>
  <c r="AA1254" i="8"/>
  <c r="AD1238" i="8"/>
  <c r="AA1238" i="8"/>
  <c r="AD1222" i="8"/>
  <c r="AA1222" i="8"/>
  <c r="AD1214" i="8"/>
  <c r="AA1214" i="8"/>
  <c r="AD1206" i="8"/>
  <c r="AA1206" i="8"/>
  <c r="AD1198" i="8"/>
  <c r="AA1198" i="8"/>
  <c r="AD1190" i="8"/>
  <c r="AA1190" i="8"/>
  <c r="AD1182" i="8"/>
  <c r="AA1182" i="8"/>
  <c r="AD1174" i="8"/>
  <c r="AA1174" i="8"/>
  <c r="AD1166" i="8"/>
  <c r="AA1166" i="8"/>
  <c r="AD1158" i="8"/>
  <c r="AA1158" i="8"/>
  <c r="AD1150" i="8"/>
  <c r="AA1150" i="8"/>
  <c r="AD1142" i="8"/>
  <c r="AA1142" i="8"/>
  <c r="AD1134" i="8"/>
  <c r="AA1134" i="8"/>
  <c r="AD1126" i="8"/>
  <c r="AA1126" i="8"/>
  <c r="AD1118" i="8"/>
  <c r="AA1118" i="8"/>
  <c r="AD1110" i="8"/>
  <c r="AA1110" i="8"/>
  <c r="AD1102" i="8"/>
  <c r="AA1102" i="8"/>
  <c r="AD1086" i="8"/>
  <c r="AA1086" i="8"/>
  <c r="AD1078" i="8"/>
  <c r="AA1078" i="8"/>
  <c r="AD1070" i="8"/>
  <c r="AA1070" i="8"/>
  <c r="AD1062" i="8"/>
  <c r="AA1062" i="8"/>
  <c r="AD1054" i="8"/>
  <c r="AA1054" i="8"/>
  <c r="AD1046" i="8"/>
  <c r="AA1046" i="8"/>
  <c r="AD1038" i="8"/>
  <c r="AA1038" i="8"/>
  <c r="AD1022" i="8"/>
  <c r="AA1022" i="8"/>
  <c r="AD1014" i="8"/>
  <c r="AA1014" i="8"/>
  <c r="AD1006" i="8"/>
  <c r="AA1006" i="8"/>
  <c r="AD998" i="8"/>
  <c r="AA998" i="8"/>
  <c r="AD990" i="8"/>
  <c r="AA990" i="8"/>
  <c r="AD982" i="8"/>
  <c r="AA982" i="8"/>
  <c r="AD974" i="8"/>
  <c r="AA974" i="8"/>
  <c r="AD958" i="8"/>
  <c r="AA958" i="8"/>
  <c r="AD950" i="8"/>
  <c r="AA950" i="8"/>
  <c r="AD942" i="8"/>
  <c r="AA942" i="8"/>
  <c r="AD934" i="8"/>
  <c r="AA934" i="8"/>
  <c r="AD926" i="8"/>
  <c r="AA926" i="8"/>
  <c r="AD918" i="8"/>
  <c r="AA918" i="8"/>
  <c r="AD910" i="8"/>
  <c r="AA910" i="8"/>
  <c r="AD894" i="8"/>
  <c r="AA894" i="8"/>
  <c r="AD886" i="8"/>
  <c r="AA886" i="8"/>
  <c r="AD878" i="8"/>
  <c r="AA878" i="8"/>
  <c r="AD870" i="8"/>
  <c r="AA870" i="8"/>
  <c r="AD862" i="8"/>
  <c r="AA862" i="8"/>
  <c r="AD854" i="8"/>
  <c r="AA854" i="8"/>
  <c r="AD846" i="8"/>
  <c r="AA846" i="8"/>
  <c r="AD838" i="8"/>
  <c r="AA838" i="8"/>
  <c r="AD830" i="8"/>
  <c r="AA830" i="8"/>
  <c r="AD822" i="8"/>
  <c r="AA822" i="8"/>
  <c r="AD814" i="8"/>
  <c r="AA814" i="8"/>
  <c r="AD806" i="8"/>
  <c r="AA806" i="8"/>
  <c r="AD798" i="8"/>
  <c r="AA798" i="8"/>
  <c r="AD790" i="8"/>
  <c r="AA790" i="8"/>
  <c r="AD774" i="8"/>
  <c r="AA774" i="8"/>
  <c r="AD766" i="8"/>
  <c r="AA766" i="8"/>
  <c r="AD758" i="8"/>
  <c r="AA758" i="8"/>
  <c r="AD750" i="8"/>
  <c r="AA750" i="8"/>
  <c r="AD742" i="8"/>
  <c r="AA742" i="8"/>
  <c r="AD734" i="8"/>
  <c r="AA734" i="8"/>
  <c r="AD726" i="8"/>
  <c r="AA726" i="8"/>
  <c r="AD718" i="8"/>
  <c r="AA718" i="8"/>
  <c r="AD710" i="8"/>
  <c r="AA710" i="8"/>
  <c r="AD702" i="8"/>
  <c r="AA702" i="8"/>
  <c r="AD694" i="8"/>
  <c r="AA694" i="8"/>
  <c r="AD686" i="8"/>
  <c r="AA686" i="8"/>
  <c r="AD678" i="8"/>
  <c r="AA678" i="8"/>
  <c r="AD670" i="8"/>
  <c r="AA670" i="8"/>
  <c r="AA662" i="8"/>
  <c r="AD662" i="8"/>
  <c r="AD654" i="8"/>
  <c r="AA654" i="8"/>
  <c r="AD638" i="8"/>
  <c r="AA638" i="8"/>
  <c r="AA630" i="8"/>
  <c r="AD630" i="8"/>
  <c r="AD622" i="8"/>
  <c r="AA622" i="8"/>
  <c r="AD614" i="8"/>
  <c r="AA614" i="8"/>
  <c r="AD606" i="8"/>
  <c r="AA606" i="8"/>
  <c r="AD598" i="8"/>
  <c r="AA598" i="8"/>
  <c r="AD590" i="8"/>
  <c r="AA590" i="8"/>
  <c r="AD582" i="8"/>
  <c r="AA582" i="8"/>
  <c r="AD574" i="8"/>
  <c r="AA574" i="8"/>
  <c r="AD566" i="8"/>
  <c r="AA566" i="8"/>
  <c r="AD558" i="8"/>
  <c r="AA558" i="8"/>
  <c r="AD550" i="8"/>
  <c r="AA550" i="8"/>
  <c r="AD542" i="8"/>
  <c r="AA542" i="8"/>
  <c r="AA534" i="8"/>
  <c r="AD534" i="8"/>
  <c r="AD526" i="8"/>
  <c r="AA526" i="8"/>
  <c r="AD510" i="8"/>
  <c r="AA510" i="8"/>
  <c r="AD502" i="8"/>
  <c r="AA502" i="8"/>
  <c r="AD494" i="8"/>
  <c r="AA494" i="8"/>
  <c r="AD486" i="8"/>
  <c r="AA486" i="8"/>
  <c r="AD478" i="8"/>
  <c r="AA478" i="8"/>
  <c r="AA470" i="8"/>
  <c r="AD470" i="8"/>
  <c r="AD462" i="8"/>
  <c r="AA462" i="8"/>
  <c r="AD454" i="8"/>
  <c r="AA454" i="8"/>
  <c r="AD446" i="8"/>
  <c r="AA446" i="8"/>
  <c r="AD438" i="8"/>
  <c r="AA438" i="8"/>
  <c r="AA430" i="8"/>
  <c r="AD430" i="8"/>
  <c r="AD422" i="8"/>
  <c r="AA422" i="8"/>
  <c r="AD414" i="8"/>
  <c r="AA414" i="8"/>
  <c r="AA406" i="8"/>
  <c r="AD406" i="8"/>
  <c r="AD398" i="8"/>
  <c r="AA398" i="8"/>
  <c r="AD382" i="8"/>
  <c r="AA382" i="8"/>
  <c r="AA374" i="8"/>
  <c r="AD374" i="8"/>
  <c r="AA366" i="8"/>
  <c r="AD366" i="8"/>
  <c r="AD358" i="8"/>
  <c r="AA358" i="8"/>
  <c r="AD350" i="8"/>
  <c r="AA350" i="8"/>
  <c r="AD342" i="8"/>
  <c r="AA342" i="8"/>
  <c r="AD334" i="8"/>
  <c r="AA334" i="8"/>
  <c r="AD326" i="8"/>
  <c r="AA326" i="8"/>
  <c r="AD318" i="8"/>
  <c r="AA318" i="8"/>
  <c r="AD310" i="8"/>
  <c r="AA310" i="8"/>
  <c r="AD302" i="8"/>
  <c r="AA302" i="8"/>
  <c r="AD294" i="8"/>
  <c r="AA294" i="8"/>
  <c r="AD286" i="8"/>
  <c r="AA286" i="8"/>
  <c r="AA278" i="8"/>
  <c r="AD278" i="8"/>
  <c r="AD270" i="8"/>
  <c r="AA270" i="8"/>
  <c r="AD262" i="8"/>
  <c r="AA262" i="8"/>
  <c r="AD254" i="8"/>
  <c r="AA254" i="8"/>
  <c r="AD246" i="8"/>
  <c r="AA246" i="8"/>
  <c r="AD238" i="8"/>
  <c r="AA238" i="8"/>
  <c r="AD230" i="8"/>
  <c r="AA230" i="8"/>
  <c r="AD222" i="8"/>
  <c r="AA222" i="8"/>
  <c r="AD214" i="8"/>
  <c r="AA214" i="8"/>
  <c r="AD206" i="8"/>
  <c r="AA206" i="8"/>
  <c r="AD198" i="8"/>
  <c r="AA198" i="8"/>
  <c r="AD190" i="8"/>
  <c r="AA190" i="8"/>
  <c r="AD182" i="8"/>
  <c r="AA182" i="8"/>
  <c r="AD174" i="8"/>
  <c r="AA174" i="8"/>
  <c r="AD166" i="8"/>
  <c r="AA166" i="8"/>
  <c r="AD158" i="8"/>
  <c r="AA158" i="8"/>
  <c r="AD150" i="8"/>
  <c r="AA150" i="8"/>
  <c r="AD142" i="8"/>
  <c r="AA142" i="8"/>
  <c r="AD134" i="8"/>
  <c r="AA134" i="8"/>
  <c r="AD126" i="8"/>
  <c r="AA126" i="8"/>
  <c r="AD118" i="8"/>
  <c r="AA118" i="8"/>
  <c r="AD110" i="8"/>
  <c r="AA110" i="8"/>
  <c r="AD102" i="8"/>
  <c r="AA102" i="8"/>
  <c r="AD94" i="8"/>
  <c r="AA94" i="8"/>
  <c r="AD86" i="8"/>
  <c r="AA86" i="8"/>
  <c r="AD78" i="8"/>
  <c r="AA78" i="8"/>
  <c r="AD70" i="8"/>
  <c r="AA70" i="8"/>
  <c r="AD62" i="8"/>
  <c r="AA62" i="8"/>
  <c r="AD54" i="8"/>
  <c r="AA54" i="8"/>
  <c r="AD46" i="8"/>
  <c r="AA46" i="8"/>
  <c r="AD38" i="8"/>
  <c r="AA38" i="8"/>
  <c r="AD30" i="8"/>
  <c r="AA30" i="8"/>
  <c r="AD1201" i="8"/>
  <c r="AA1201" i="8"/>
  <c r="AD415" i="8"/>
  <c r="AA415" i="8"/>
  <c r="AA1723" i="8"/>
  <c r="AA1789" i="8"/>
  <c r="AD1789" i="8"/>
  <c r="AD1781" i="8"/>
  <c r="AA1781" i="8"/>
  <c r="AD1773" i="8"/>
  <c r="AA1773" i="8"/>
  <c r="AD1765" i="8"/>
  <c r="AA1765" i="8"/>
  <c r="AD1757" i="8"/>
  <c r="AA1757" i="8"/>
  <c r="AD1749" i="8"/>
  <c r="AA1749" i="8"/>
  <c r="AD1741" i="8"/>
  <c r="AA1741" i="8"/>
  <c r="AD1733" i="8"/>
  <c r="AA1733" i="8"/>
  <c r="AD1725" i="8"/>
  <c r="AA1725" i="8"/>
  <c r="AD1701" i="8"/>
  <c r="AA1701" i="8"/>
  <c r="AD1693" i="8"/>
  <c r="AA1693" i="8"/>
  <c r="AD1669" i="8"/>
  <c r="AA1669" i="8"/>
  <c r="AD1661" i="8"/>
  <c r="AA1661" i="8"/>
  <c r="AD1653" i="8"/>
  <c r="AA1653" i="8"/>
  <c r="AD1645" i="8"/>
  <c r="AA1645" i="8"/>
  <c r="AD1637" i="8"/>
  <c r="AA1637" i="8"/>
  <c r="AD1629" i="8"/>
  <c r="AA1629" i="8"/>
  <c r="AD1621" i="8"/>
  <c r="AA1621" i="8"/>
  <c r="AA1613" i="8"/>
  <c r="AD1613" i="8"/>
  <c r="AD1605" i="8"/>
  <c r="AA1605" i="8"/>
  <c r="AD1597" i="8"/>
  <c r="AA1597" i="8"/>
  <c r="AD1589" i="8"/>
  <c r="AA1589" i="8"/>
  <c r="AD1573" i="8"/>
  <c r="AA1573" i="8"/>
  <c r="AD1565" i="8"/>
  <c r="AA1565" i="8"/>
  <c r="AD1557" i="8"/>
  <c r="AA1557" i="8"/>
  <c r="AD1541" i="8"/>
  <c r="AA1541" i="8"/>
  <c r="AD1533" i="8"/>
  <c r="AA1533" i="8"/>
  <c r="AD1525" i="8"/>
  <c r="AA1525" i="8"/>
  <c r="AD1517" i="8"/>
  <c r="AA1517" i="8"/>
  <c r="AD1509" i="8"/>
  <c r="AA1509" i="8"/>
  <c r="AD1501" i="8"/>
  <c r="AA1501" i="8"/>
  <c r="AA1493" i="8"/>
  <c r="AD1493" i="8"/>
  <c r="AD1485" i="8"/>
  <c r="AA1485" i="8"/>
  <c r="AD1477" i="8"/>
  <c r="AA1477" i="8"/>
  <c r="AD1469" i="8"/>
  <c r="AA1469" i="8"/>
  <c r="AD1461" i="8"/>
  <c r="AA1461" i="8"/>
  <c r="AD1453" i="8"/>
  <c r="AA1453" i="8"/>
  <c r="AD1445" i="8"/>
  <c r="AA1445" i="8"/>
  <c r="AA1437" i="8"/>
  <c r="AD1437" i="8"/>
  <c r="AD1429" i="8"/>
  <c r="AA1429" i="8"/>
  <c r="AD1421" i="8"/>
  <c r="AA1421" i="8"/>
  <c r="AD1405" i="8"/>
  <c r="AA1405" i="8"/>
  <c r="AA1397" i="8"/>
  <c r="AD1397" i="8"/>
  <c r="AD1389" i="8"/>
  <c r="AA1389" i="8"/>
  <c r="AD1381" i="8"/>
  <c r="AA1381" i="8"/>
  <c r="AD1373" i="8"/>
  <c r="AA1373" i="8"/>
  <c r="AD1365" i="8"/>
  <c r="AA1365" i="8"/>
  <c r="AD1357" i="8"/>
  <c r="AA1357" i="8"/>
  <c r="AD1349" i="8"/>
  <c r="AA1349" i="8"/>
  <c r="AA1341" i="8"/>
  <c r="AD1341" i="8"/>
  <c r="AD1333" i="8"/>
  <c r="AA1333" i="8"/>
  <c r="AD1325" i="8"/>
  <c r="AA1325" i="8"/>
  <c r="AA1317" i="8"/>
  <c r="AD1317" i="8"/>
  <c r="AD1309" i="8"/>
  <c r="AA1309" i="8"/>
  <c r="AD1301" i="8"/>
  <c r="AA1301" i="8"/>
  <c r="AD1293" i="8"/>
  <c r="AA1293" i="8"/>
  <c r="AD1285" i="8"/>
  <c r="AA1285" i="8"/>
  <c r="AD1277" i="8"/>
  <c r="AA1277" i="8"/>
  <c r="AD1269" i="8"/>
  <c r="AA1269" i="8"/>
  <c r="AD1261" i="8"/>
  <c r="AA1261" i="8"/>
  <c r="AA1253" i="8"/>
  <c r="AD1253" i="8"/>
  <c r="AD1245" i="8"/>
  <c r="AA1245" i="8"/>
  <c r="AD1237" i="8"/>
  <c r="AA1237" i="8"/>
  <c r="AD1229" i="8"/>
  <c r="AA1229" i="8"/>
  <c r="AD1221" i="8"/>
  <c r="AA1221" i="8"/>
  <c r="AD1213" i="8"/>
  <c r="AA1213" i="8"/>
  <c r="AD1205" i="8"/>
  <c r="AA1205" i="8"/>
  <c r="AD1197" i="8"/>
  <c r="AA1197" i="8"/>
  <c r="AD1181" i="8"/>
  <c r="AA1181" i="8"/>
  <c r="AD1165" i="8"/>
  <c r="AA1165" i="8"/>
  <c r="AD1149" i="8"/>
  <c r="AA1149" i="8"/>
  <c r="AA1141" i="8"/>
  <c r="AD1141" i="8"/>
  <c r="AD1133" i="8"/>
  <c r="AA1133" i="8"/>
  <c r="AD1125" i="8"/>
  <c r="AA1125" i="8"/>
  <c r="AD1117" i="8"/>
  <c r="AA1117" i="8"/>
  <c r="AA1109" i="8"/>
  <c r="AD1109" i="8"/>
  <c r="AD1101" i="8"/>
  <c r="AA1101" i="8"/>
  <c r="AD1093" i="8"/>
  <c r="AA1093" i="8"/>
  <c r="AD1085" i="8"/>
  <c r="AA1085" i="8"/>
  <c r="AD1077" i="8"/>
  <c r="AA1077" i="8"/>
  <c r="AD1069" i="8"/>
  <c r="AA1069" i="8"/>
  <c r="AD1061" i="8"/>
  <c r="AA1061" i="8"/>
  <c r="AD1053" i="8"/>
  <c r="AA1053" i="8"/>
  <c r="AD1045" i="8"/>
  <c r="AA1045" i="8"/>
  <c r="AD1037" i="8"/>
  <c r="AA1037" i="8"/>
  <c r="AD1029" i="8"/>
  <c r="AA1029" i="8"/>
  <c r="AD1021" i="8"/>
  <c r="AA1021" i="8"/>
  <c r="AD1013" i="8"/>
  <c r="AA1013" i="8"/>
  <c r="AD1005" i="8"/>
  <c r="AA1005" i="8"/>
  <c r="AD997" i="8"/>
  <c r="AA997" i="8"/>
  <c r="AD989" i="8"/>
  <c r="AA989" i="8"/>
  <c r="AD981" i="8"/>
  <c r="AA981" i="8"/>
  <c r="AD973" i="8"/>
  <c r="AA973" i="8"/>
  <c r="AD965" i="8"/>
  <c r="AA965" i="8"/>
  <c r="AD957" i="8"/>
  <c r="AA957" i="8"/>
  <c r="AD949" i="8"/>
  <c r="AA949" i="8"/>
  <c r="AD941" i="8"/>
  <c r="AA941" i="8"/>
  <c r="AD933" i="8"/>
  <c r="AA933" i="8"/>
  <c r="AD925" i="8"/>
  <c r="AA925" i="8"/>
  <c r="AD917" i="8"/>
  <c r="AA917" i="8"/>
  <c r="AD909" i="8"/>
  <c r="AA909" i="8"/>
  <c r="AD901" i="8"/>
  <c r="AA901" i="8"/>
  <c r="AD893" i="8"/>
  <c r="AA893" i="8"/>
  <c r="AD885" i="8"/>
  <c r="AA885" i="8"/>
  <c r="AD877" i="8"/>
  <c r="AA877" i="8"/>
  <c r="AD869" i="8"/>
  <c r="AA869" i="8"/>
  <c r="AD861" i="8"/>
  <c r="AA861" i="8"/>
  <c r="AD853" i="8"/>
  <c r="AA853" i="8"/>
  <c r="AD845" i="8"/>
  <c r="AA845" i="8"/>
  <c r="AD837" i="8"/>
  <c r="AA837" i="8"/>
  <c r="AD829" i="8"/>
  <c r="AA829" i="8"/>
  <c r="AD821" i="8"/>
  <c r="AA821" i="8"/>
  <c r="AD813" i="8"/>
  <c r="AA813" i="8"/>
  <c r="AD805" i="8"/>
  <c r="AA805" i="8"/>
  <c r="AD797" i="8"/>
  <c r="AA797" i="8"/>
  <c r="AD789" i="8"/>
  <c r="AA789" i="8"/>
  <c r="AD781" i="8"/>
  <c r="AA781" i="8"/>
  <c r="AD773" i="8"/>
  <c r="AA773" i="8"/>
  <c r="AD765" i="8"/>
  <c r="AA765" i="8"/>
  <c r="AD757" i="8"/>
  <c r="AA757" i="8"/>
  <c r="AD749" i="8"/>
  <c r="AA749" i="8"/>
  <c r="AD741" i="8"/>
  <c r="AA741" i="8"/>
  <c r="AD733" i="8"/>
  <c r="AA733" i="8"/>
  <c r="AD725" i="8"/>
  <c r="AA725" i="8"/>
  <c r="AD717" i="8"/>
  <c r="AA717" i="8"/>
  <c r="AD709" i="8"/>
  <c r="AA709" i="8"/>
  <c r="AD701" i="8"/>
  <c r="AA701" i="8"/>
  <c r="AD693" i="8"/>
  <c r="AA693" i="8"/>
  <c r="AD685" i="8"/>
  <c r="AA685" i="8"/>
  <c r="AD677" i="8"/>
  <c r="AA677" i="8"/>
  <c r="AD669" i="8"/>
  <c r="AA669" i="8"/>
  <c r="AD661" i="8"/>
  <c r="AA661" i="8"/>
  <c r="AD653" i="8"/>
  <c r="AA653" i="8"/>
  <c r="AD645" i="8"/>
  <c r="AA645" i="8"/>
  <c r="AD637" i="8"/>
  <c r="AA637" i="8"/>
  <c r="AD629" i="8"/>
  <c r="AA629" i="8"/>
  <c r="AA621" i="8"/>
  <c r="AD621" i="8"/>
  <c r="AD613" i="8"/>
  <c r="AA613" i="8"/>
  <c r="AD605" i="8"/>
  <c r="AA605" i="8"/>
  <c r="AD597" i="8"/>
  <c r="AA597" i="8"/>
  <c r="AD589" i="8"/>
  <c r="AA589" i="8"/>
  <c r="AD581" i="8"/>
  <c r="AA581" i="8"/>
  <c r="AD573" i="8"/>
  <c r="AA573" i="8"/>
  <c r="AD565" i="8"/>
  <c r="AA565" i="8"/>
  <c r="AD557" i="8"/>
  <c r="AA557" i="8"/>
  <c r="AD549" i="8"/>
  <c r="AA549" i="8"/>
  <c r="AD541" i="8"/>
  <c r="AA541" i="8"/>
  <c r="AD533" i="8"/>
  <c r="AA533" i="8"/>
  <c r="AD525" i="8"/>
  <c r="AA525" i="8"/>
  <c r="AD517" i="8"/>
  <c r="AA517" i="8"/>
  <c r="AD509" i="8"/>
  <c r="AA509" i="8"/>
  <c r="AD501" i="8"/>
  <c r="AA501" i="8"/>
  <c r="AD493" i="8"/>
  <c r="AA493" i="8"/>
  <c r="AD485" i="8"/>
  <c r="AA485" i="8"/>
  <c r="AD477" i="8"/>
  <c r="AA477" i="8"/>
  <c r="AD469" i="8"/>
  <c r="AA469" i="8"/>
  <c r="AD453" i="8"/>
  <c r="AA453" i="8"/>
  <c r="AD445" i="8"/>
  <c r="AA445" i="8"/>
  <c r="AD437" i="8"/>
  <c r="AA437" i="8"/>
  <c r="AD429" i="8"/>
  <c r="AA429" i="8"/>
  <c r="AD421" i="8"/>
  <c r="AA421" i="8"/>
  <c r="AD413" i="8"/>
  <c r="AA413" i="8"/>
  <c r="AD405" i="8"/>
  <c r="AA405" i="8"/>
  <c r="AD397" i="8"/>
  <c r="AA397" i="8"/>
  <c r="AD389" i="8"/>
  <c r="AA389" i="8"/>
  <c r="AD381" i="8"/>
  <c r="AA381" i="8"/>
  <c r="AD373" i="8"/>
  <c r="AA373" i="8"/>
  <c r="AD365" i="8"/>
  <c r="AA365" i="8"/>
  <c r="AD357" i="8"/>
  <c r="AA357" i="8"/>
  <c r="AD349" i="8"/>
  <c r="AA349" i="8"/>
  <c r="AD341" i="8"/>
  <c r="AA341" i="8"/>
  <c r="AD333" i="8"/>
  <c r="AA333" i="8"/>
  <c r="AD325" i="8"/>
  <c r="AA325" i="8"/>
  <c r="AD317" i="8"/>
  <c r="AA317" i="8"/>
  <c r="AD309" i="8"/>
  <c r="AA309" i="8"/>
  <c r="AD301" i="8"/>
  <c r="AA301" i="8"/>
  <c r="AD293" i="8"/>
  <c r="AA293" i="8"/>
  <c r="AD285" i="8"/>
  <c r="AA285" i="8"/>
  <c r="AD277" i="8"/>
  <c r="AA277" i="8"/>
  <c r="AD269" i="8"/>
  <c r="AA269" i="8"/>
  <c r="AD261" i="8"/>
  <c r="AA261" i="8"/>
  <c r="AD253" i="8"/>
  <c r="AA253" i="8"/>
  <c r="AD245" i="8"/>
  <c r="AA245" i="8"/>
  <c r="AD237" i="8"/>
  <c r="AA237" i="8"/>
  <c r="AD1072" i="8"/>
  <c r="AA1072" i="8"/>
  <c r="AD944" i="8"/>
  <c r="AA944" i="8"/>
  <c r="AD362" i="8"/>
  <c r="AA362" i="8"/>
  <c r="AD225" i="8"/>
  <c r="AA225" i="8"/>
  <c r="AD97" i="8"/>
  <c r="AA97" i="8"/>
  <c r="AA1676" i="8"/>
  <c r="AA1018" i="8"/>
  <c r="AD1788" i="8"/>
  <c r="AA1788" i="8"/>
  <c r="AD1780" i="8"/>
  <c r="AA1780" i="8"/>
  <c r="AD1764" i="8"/>
  <c r="AA1764" i="8"/>
  <c r="AD1756" i="8"/>
  <c r="AA1756" i="8"/>
  <c r="AD1732" i="8"/>
  <c r="AA1732" i="8"/>
  <c r="AD1724" i="8"/>
  <c r="AA1724" i="8"/>
  <c r="AD1716" i="8"/>
  <c r="AA1716" i="8"/>
  <c r="AD1708" i="8"/>
  <c r="AA1708" i="8"/>
  <c r="AD1700" i="8"/>
  <c r="AA1700" i="8"/>
  <c r="AD1692" i="8"/>
  <c r="AA1692" i="8"/>
  <c r="AD1684" i="8"/>
  <c r="AA1684" i="8"/>
  <c r="AD1668" i="8"/>
  <c r="AA1668" i="8"/>
  <c r="AD1660" i="8"/>
  <c r="AA1660" i="8"/>
  <c r="AD1652" i="8"/>
  <c r="AA1652" i="8"/>
  <c r="AD1628" i="8"/>
  <c r="AA1628" i="8"/>
  <c r="AD1620" i="8"/>
  <c r="AA1620" i="8"/>
  <c r="AA1604" i="8"/>
  <c r="AD1604" i="8"/>
  <c r="AD1596" i="8"/>
  <c r="AA1596" i="8"/>
  <c r="AA1588" i="8"/>
  <c r="AD1588" i="8"/>
  <c r="AD1580" i="8"/>
  <c r="AA1580" i="8"/>
  <c r="AD1572" i="8"/>
  <c r="AA1572" i="8"/>
  <c r="AD1564" i="8"/>
  <c r="AA1564" i="8"/>
  <c r="AD1556" i="8"/>
  <c r="AA1556" i="8"/>
  <c r="AD1548" i="8"/>
  <c r="AA1548" i="8"/>
  <c r="AA1540" i="8"/>
  <c r="AD1540" i="8"/>
  <c r="AD1532" i="8"/>
  <c r="AA1532" i="8"/>
  <c r="AD1524" i="8"/>
  <c r="AA1524" i="8"/>
  <c r="AD1516" i="8"/>
  <c r="AA1516" i="8"/>
  <c r="AD1500" i="8"/>
  <c r="AA1500" i="8"/>
  <c r="AD1492" i="8"/>
  <c r="AA1492" i="8"/>
  <c r="AD1484" i="8"/>
  <c r="AA1484" i="8"/>
  <c r="AD1476" i="8"/>
  <c r="AA1476" i="8"/>
  <c r="AD1468" i="8"/>
  <c r="AA1468" i="8"/>
  <c r="AD1460" i="8"/>
  <c r="AA1460" i="8"/>
  <c r="AD1452" i="8"/>
  <c r="AA1452" i="8"/>
  <c r="AD1444" i="8"/>
  <c r="AA1444" i="8"/>
  <c r="AD1436" i="8"/>
  <c r="AA1436" i="8"/>
  <c r="AD1428" i="8"/>
  <c r="AA1428" i="8"/>
  <c r="AD1420" i="8"/>
  <c r="AA1420" i="8"/>
  <c r="AD1412" i="8"/>
  <c r="AA1412" i="8"/>
  <c r="AD1404" i="8"/>
  <c r="AA1404" i="8"/>
  <c r="AD1396" i="8"/>
  <c r="AA1396" i="8"/>
  <c r="AD1388" i="8"/>
  <c r="AA1388" i="8"/>
  <c r="AD1380" i="8"/>
  <c r="AA1380" i="8"/>
  <c r="AD1372" i="8"/>
  <c r="AA1372" i="8"/>
  <c r="AD1356" i="8"/>
  <c r="AA1356" i="8"/>
  <c r="AD1340" i="8"/>
  <c r="AA1340" i="8"/>
  <c r="AD1332" i="8"/>
  <c r="AA1332" i="8"/>
  <c r="AD1324" i="8"/>
  <c r="AA1324" i="8"/>
  <c r="AD1316" i="8"/>
  <c r="AA1316" i="8"/>
  <c r="AD1308" i="8"/>
  <c r="AA1308" i="8"/>
  <c r="AD1300" i="8"/>
  <c r="AA1300" i="8"/>
  <c r="AD1292" i="8"/>
  <c r="AA1292" i="8"/>
  <c r="AD1284" i="8"/>
  <c r="AA1284" i="8"/>
  <c r="AD1276" i="8"/>
  <c r="AA1276" i="8"/>
  <c r="AD1268" i="8"/>
  <c r="AA1268" i="8"/>
  <c r="AD1260" i="8"/>
  <c r="AA1260" i="8"/>
  <c r="AD1252" i="8"/>
  <c r="AA1252" i="8"/>
  <c r="AD1244" i="8"/>
  <c r="AA1244" i="8"/>
  <c r="AD1236" i="8"/>
  <c r="AA1236" i="8"/>
  <c r="AA1228" i="8"/>
  <c r="AD1228" i="8"/>
  <c r="AD1220" i="8"/>
  <c r="AA1220" i="8"/>
  <c r="AD1212" i="8"/>
  <c r="AA1212" i="8"/>
  <c r="AD1204" i="8"/>
  <c r="AA1204" i="8"/>
  <c r="AD1196" i="8"/>
  <c r="AA1196" i="8"/>
  <c r="AD1188" i="8"/>
  <c r="AA1188" i="8"/>
  <c r="AD1180" i="8"/>
  <c r="AA1180" i="8"/>
  <c r="AD1172" i="8"/>
  <c r="AA1172" i="8"/>
  <c r="AD1164" i="8"/>
  <c r="AA1164" i="8"/>
  <c r="AD1156" i="8"/>
  <c r="AA1156" i="8"/>
  <c r="AD1148" i="8"/>
  <c r="AA1148" i="8"/>
  <c r="AD1140" i="8"/>
  <c r="AA1140" i="8"/>
  <c r="AD1132" i="8"/>
  <c r="AA1132" i="8"/>
  <c r="AD1124" i="8"/>
  <c r="AA1124" i="8"/>
  <c r="AD1116" i="8"/>
  <c r="AA1116" i="8"/>
  <c r="AD1108" i="8"/>
  <c r="AA1108" i="8"/>
  <c r="AD1100" i="8"/>
  <c r="AA1100" i="8"/>
  <c r="AD1092" i="8"/>
  <c r="AA1092" i="8"/>
  <c r="AD1084" i="8"/>
  <c r="AA1084" i="8"/>
  <c r="AD1076" i="8"/>
  <c r="AA1076" i="8"/>
  <c r="AD1068" i="8"/>
  <c r="AA1068" i="8"/>
  <c r="AD1060" i="8"/>
  <c r="AA1060" i="8"/>
  <c r="AD1052" i="8"/>
  <c r="AA1052" i="8"/>
  <c r="AD1044" i="8"/>
  <c r="AA1044" i="8"/>
  <c r="AA1036" i="8"/>
  <c r="AD1036" i="8"/>
  <c r="AD1028" i="8"/>
  <c r="AA1028" i="8"/>
  <c r="AD1020" i="8"/>
  <c r="AA1020" i="8"/>
  <c r="AD1012" i="8"/>
  <c r="AA1012" i="8"/>
  <c r="AD1004" i="8"/>
  <c r="AA1004" i="8"/>
  <c r="AD996" i="8"/>
  <c r="AA996" i="8"/>
  <c r="AD988" i="8"/>
  <c r="AA988" i="8"/>
  <c r="AD980" i="8"/>
  <c r="AA980" i="8"/>
  <c r="AD972" i="8"/>
  <c r="AA972" i="8"/>
  <c r="AD964" i="8"/>
  <c r="AA964" i="8"/>
  <c r="AD956" i="8"/>
  <c r="AA956" i="8"/>
  <c r="AD948" i="8"/>
  <c r="AA948" i="8"/>
  <c r="AD940" i="8"/>
  <c r="AA940" i="8"/>
  <c r="AD932" i="8"/>
  <c r="AA932" i="8"/>
  <c r="AD924" i="8"/>
  <c r="AA924" i="8"/>
  <c r="AD916" i="8"/>
  <c r="AA916" i="8"/>
  <c r="AD908" i="8"/>
  <c r="AA908" i="8"/>
  <c r="AD900" i="8"/>
  <c r="AA900" i="8"/>
  <c r="AD892" i="8"/>
  <c r="AA892" i="8"/>
  <c r="AD884" i="8"/>
  <c r="AA884" i="8"/>
  <c r="AD876" i="8"/>
  <c r="AA876" i="8"/>
  <c r="AD868" i="8"/>
  <c r="AA868" i="8"/>
  <c r="AD860" i="8"/>
  <c r="AA860" i="8"/>
  <c r="AD852" i="8"/>
  <c r="AA852" i="8"/>
  <c r="AD844" i="8"/>
  <c r="AA844" i="8"/>
  <c r="AD836" i="8"/>
  <c r="AA836" i="8"/>
  <c r="AD828" i="8"/>
  <c r="AA828" i="8"/>
  <c r="AD820" i="8"/>
  <c r="AA820" i="8"/>
  <c r="AD812" i="8"/>
  <c r="AA812" i="8"/>
  <c r="AD804" i="8"/>
  <c r="AA804" i="8"/>
  <c r="AD796" i="8"/>
  <c r="AA796" i="8"/>
  <c r="AD788" i="8"/>
  <c r="AA788" i="8"/>
  <c r="AD780" i="8"/>
  <c r="AA780" i="8"/>
  <c r="AD772" i="8"/>
  <c r="AA772" i="8"/>
  <c r="AD764" i="8"/>
  <c r="AA764" i="8"/>
  <c r="AD756" i="8"/>
  <c r="AA756" i="8"/>
  <c r="AD748" i="8"/>
  <c r="AA748" i="8"/>
  <c r="AD740" i="8"/>
  <c r="AA740" i="8"/>
  <c r="AD732" i="8"/>
  <c r="AA732" i="8"/>
  <c r="AD724" i="8"/>
  <c r="AA724" i="8"/>
  <c r="AD716" i="8"/>
  <c r="AA716" i="8"/>
  <c r="AD708" i="8"/>
  <c r="AA708" i="8"/>
  <c r="AD700" i="8"/>
  <c r="AA700" i="8"/>
  <c r="AD692" i="8"/>
  <c r="AA692" i="8"/>
  <c r="AD684" i="8"/>
  <c r="AA684" i="8"/>
  <c r="AD676" i="8"/>
  <c r="AA676" i="8"/>
  <c r="AD668" i="8"/>
  <c r="AA668" i="8"/>
  <c r="AD660" i="8"/>
  <c r="AA660" i="8"/>
  <c r="AD652" i="8"/>
  <c r="AA652" i="8"/>
  <c r="AD644" i="8"/>
  <c r="AA644" i="8"/>
  <c r="AD636" i="8"/>
  <c r="AA636" i="8"/>
  <c r="AD628" i="8"/>
  <c r="AA628" i="8"/>
  <c r="AD620" i="8"/>
  <c r="AA620" i="8"/>
  <c r="AD612" i="8"/>
  <c r="AA612" i="8"/>
  <c r="AD604" i="8"/>
  <c r="AA604" i="8"/>
  <c r="AD596" i="8"/>
  <c r="AA596" i="8"/>
  <c r="AD588" i="8"/>
  <c r="AA588" i="8"/>
  <c r="AD580" i="8"/>
  <c r="AA580" i="8"/>
  <c r="AD572" i="8"/>
  <c r="AA572" i="8"/>
  <c r="AD564" i="8"/>
  <c r="AA564" i="8"/>
  <c r="AD556" i="8"/>
  <c r="AA556" i="8"/>
  <c r="AD548" i="8"/>
  <c r="AA548" i="8"/>
  <c r="AD540" i="8"/>
  <c r="AA540" i="8"/>
  <c r="AD532" i="8"/>
  <c r="AA532" i="8"/>
  <c r="AD524" i="8"/>
  <c r="AA524" i="8"/>
  <c r="AD516" i="8"/>
  <c r="AA516" i="8"/>
  <c r="AD508" i="8"/>
  <c r="AA508" i="8"/>
  <c r="AD500" i="8"/>
  <c r="AA500" i="8"/>
  <c r="AD492" i="8"/>
  <c r="AA492" i="8"/>
  <c r="AD484" i="8"/>
  <c r="AA484" i="8"/>
  <c r="AD476" i="8"/>
  <c r="AA476" i="8"/>
  <c r="AD468" i="8"/>
  <c r="AA468" i="8"/>
  <c r="AD460" i="8"/>
  <c r="AA460" i="8"/>
  <c r="AD452" i="8"/>
  <c r="AA452" i="8"/>
  <c r="AD444" i="8"/>
  <c r="AA444" i="8"/>
  <c r="AD436" i="8"/>
  <c r="AA436" i="8"/>
  <c r="AD428" i="8"/>
  <c r="AA428" i="8"/>
  <c r="AD420" i="8"/>
  <c r="AA420" i="8"/>
  <c r="AD412" i="8"/>
  <c r="AA412" i="8"/>
  <c r="AD404" i="8"/>
  <c r="AA404" i="8"/>
  <c r="AD396" i="8"/>
  <c r="AA396" i="8"/>
  <c r="AD388" i="8"/>
  <c r="AA388" i="8"/>
  <c r="AD380" i="8"/>
  <c r="AA380" i="8"/>
  <c r="AD372" i="8"/>
  <c r="AA372" i="8"/>
  <c r="AD364" i="8"/>
  <c r="AA364" i="8"/>
  <c r="AD356" i="8"/>
  <c r="AA356" i="8"/>
  <c r="AD348" i="8"/>
  <c r="AA348" i="8"/>
  <c r="AD340" i="8"/>
  <c r="AA340" i="8"/>
  <c r="AD332" i="8"/>
  <c r="AA332" i="8"/>
  <c r="AD324" i="8"/>
  <c r="AA324" i="8"/>
  <c r="AD316" i="8"/>
  <c r="AA316" i="8"/>
  <c r="AD308" i="8"/>
  <c r="AA308" i="8"/>
  <c r="AD300" i="8"/>
  <c r="AA300" i="8"/>
  <c r="AD292" i="8"/>
  <c r="AA292" i="8"/>
  <c r="AD284" i="8"/>
  <c r="AA284" i="8"/>
  <c r="AD276" i="8"/>
  <c r="AA276" i="8"/>
  <c r="AD268" i="8"/>
  <c r="AA268" i="8"/>
  <c r="AD260" i="8"/>
  <c r="AA260" i="8"/>
  <c r="AD252" i="8"/>
  <c r="AA252" i="8"/>
  <c r="AD244" i="8"/>
  <c r="AA244" i="8"/>
  <c r="AD236" i="8"/>
  <c r="AA236" i="8"/>
  <c r="AD228" i="8"/>
  <c r="AA228" i="8"/>
  <c r="AD220" i="8"/>
  <c r="AA220" i="8"/>
  <c r="AD212" i="8"/>
  <c r="AA212" i="8"/>
  <c r="AD204" i="8"/>
  <c r="AA204" i="8"/>
  <c r="AD196" i="8"/>
  <c r="AA196" i="8"/>
  <c r="AD188" i="8"/>
  <c r="AA188" i="8"/>
  <c r="AD180" i="8"/>
  <c r="AA180" i="8"/>
  <c r="AD172" i="8"/>
  <c r="AA172" i="8"/>
  <c r="AD164" i="8"/>
  <c r="AA164" i="8"/>
  <c r="AD156" i="8"/>
  <c r="AA156" i="8"/>
  <c r="AD148" i="8"/>
  <c r="AA148" i="8"/>
  <c r="AD140" i="8"/>
  <c r="AA140" i="8"/>
  <c r="AD132" i="8"/>
  <c r="AA132" i="8"/>
  <c r="AD124" i="8"/>
  <c r="AA124" i="8"/>
  <c r="AD116" i="8"/>
  <c r="AA116" i="8"/>
  <c r="AD108" i="8"/>
  <c r="AA108" i="8"/>
  <c r="AD100" i="8"/>
  <c r="AA100" i="8"/>
  <c r="AD92" i="8"/>
  <c r="AA92" i="8"/>
  <c r="AD84" i="8"/>
  <c r="AA84" i="8"/>
  <c r="AD76" i="8"/>
  <c r="AA76" i="8"/>
  <c r="AD68" i="8"/>
  <c r="AA68" i="8"/>
  <c r="AD60" i="8"/>
  <c r="AA60" i="8"/>
  <c r="AD52" i="8"/>
  <c r="AA52" i="8"/>
  <c r="AD44" i="8"/>
  <c r="AA44" i="8"/>
  <c r="AD36" i="8"/>
  <c r="AA36" i="8"/>
  <c r="AD28" i="8"/>
  <c r="AA28" i="8"/>
  <c r="AD312" i="8"/>
  <c r="AA312" i="8"/>
  <c r="AA1642" i="8"/>
  <c r="AA891" i="8"/>
  <c r="AD24" i="8"/>
  <c r="AA24" i="8"/>
  <c r="AD1787" i="8"/>
  <c r="AA1787" i="8"/>
  <c r="AD1779" i="8"/>
  <c r="AA1779" i="8"/>
  <c r="AD1771" i="8"/>
  <c r="AA1771" i="8"/>
  <c r="AD1763" i="8"/>
  <c r="AA1763" i="8"/>
  <c r="AD1755" i="8"/>
  <c r="AA1755" i="8"/>
  <c r="AA1747" i="8"/>
  <c r="AD1747" i="8"/>
  <c r="AD1739" i="8"/>
  <c r="AA1739" i="8"/>
  <c r="AD1731" i="8"/>
  <c r="AA1731" i="8"/>
  <c r="AD1715" i="8"/>
  <c r="AA1715" i="8"/>
  <c r="AD1707" i="8"/>
  <c r="AA1707" i="8"/>
  <c r="AD1699" i="8"/>
  <c r="AA1699" i="8"/>
  <c r="AD1691" i="8"/>
  <c r="AA1691" i="8"/>
  <c r="AD1683" i="8"/>
  <c r="AA1683" i="8"/>
  <c r="AD1675" i="8"/>
  <c r="AA1675" i="8"/>
  <c r="AD1667" i="8"/>
  <c r="AA1667" i="8"/>
  <c r="AD1659" i="8"/>
  <c r="AA1659" i="8"/>
  <c r="AD1651" i="8"/>
  <c r="AA1651" i="8"/>
  <c r="AD1643" i="8"/>
  <c r="AA1643" i="8"/>
  <c r="AD1635" i="8"/>
  <c r="AA1635" i="8"/>
  <c r="AD1627" i="8"/>
  <c r="AA1627" i="8"/>
  <c r="AD1619" i="8"/>
  <c r="AA1619" i="8"/>
  <c r="AD1611" i="8"/>
  <c r="AA1611" i="8"/>
  <c r="AD1603" i="8"/>
  <c r="AA1603" i="8"/>
  <c r="AD1595" i="8"/>
  <c r="AA1595" i="8"/>
  <c r="AD1587" i="8"/>
  <c r="AA1587" i="8"/>
  <c r="AD1579" i="8"/>
  <c r="AA1579" i="8"/>
  <c r="AD1571" i="8"/>
  <c r="AA1571" i="8"/>
  <c r="AD1563" i="8"/>
  <c r="AA1563" i="8"/>
  <c r="AD1555" i="8"/>
  <c r="AA1555" i="8"/>
  <c r="AD1547" i="8"/>
  <c r="AA1547" i="8"/>
  <c r="AD1539" i="8"/>
  <c r="AA1539" i="8"/>
  <c r="AD1531" i="8"/>
  <c r="AA1531" i="8"/>
  <c r="AD1523" i="8"/>
  <c r="AA1523" i="8"/>
  <c r="AD1515" i="8"/>
  <c r="AA1515" i="8"/>
  <c r="AD1507" i="8"/>
  <c r="AA1507" i="8"/>
  <c r="AD1499" i="8"/>
  <c r="AA1499" i="8"/>
  <c r="AD1491" i="8"/>
  <c r="AA1491" i="8"/>
  <c r="AD1483" i="8"/>
  <c r="AA1483" i="8"/>
  <c r="AD1475" i="8"/>
  <c r="AA1475" i="8"/>
  <c r="AD1467" i="8"/>
  <c r="AA1467" i="8"/>
  <c r="AA1459" i="8"/>
  <c r="AD1459" i="8"/>
  <c r="AD1451" i="8"/>
  <c r="AA1451" i="8"/>
  <c r="AD1443" i="8"/>
  <c r="AA1443" i="8"/>
  <c r="AD1435" i="8"/>
  <c r="AA1435" i="8"/>
  <c r="AD1427" i="8"/>
  <c r="AA1427" i="8"/>
  <c r="AD1419" i="8"/>
  <c r="AA1419" i="8"/>
  <c r="AD1411" i="8"/>
  <c r="AA1411" i="8"/>
  <c r="AD1403" i="8"/>
  <c r="AA1403" i="8"/>
  <c r="AD1395" i="8"/>
  <c r="AA1395" i="8"/>
  <c r="AD1387" i="8"/>
  <c r="AA1387" i="8"/>
  <c r="AD1379" i="8"/>
  <c r="AA1379" i="8"/>
  <c r="AD1371" i="8"/>
  <c r="AA1371" i="8"/>
  <c r="AD1363" i="8"/>
  <c r="AA1363" i="8"/>
  <c r="AD1347" i="8"/>
  <c r="AA1347" i="8"/>
  <c r="AD1339" i="8"/>
  <c r="AA1339" i="8"/>
  <c r="AD1331" i="8"/>
  <c r="AA1331" i="8"/>
  <c r="AD1323" i="8"/>
  <c r="AA1323" i="8"/>
  <c r="AD1315" i="8"/>
  <c r="AA1315" i="8"/>
  <c r="AD1307" i="8"/>
  <c r="AA1307" i="8"/>
  <c r="AA1299" i="8"/>
  <c r="AD1299" i="8"/>
  <c r="AD1291" i="8"/>
  <c r="AA1291" i="8"/>
  <c r="AD1283" i="8"/>
  <c r="AA1283" i="8"/>
  <c r="AD1275" i="8"/>
  <c r="AA1275" i="8"/>
  <c r="AD1267" i="8"/>
  <c r="AA1267" i="8"/>
  <c r="AD1259" i="8"/>
  <c r="AA1259" i="8"/>
  <c r="AD1251" i="8"/>
  <c r="AA1251" i="8"/>
  <c r="AD1243" i="8"/>
  <c r="AA1243" i="8"/>
  <c r="AD1235" i="8"/>
  <c r="AA1235" i="8"/>
  <c r="AD1227" i="8"/>
  <c r="AA1227" i="8"/>
  <c r="AD1219" i="8"/>
  <c r="AA1219" i="8"/>
  <c r="AD1211" i="8"/>
  <c r="AA1211" i="8"/>
  <c r="AD1203" i="8"/>
  <c r="AA1203" i="8"/>
  <c r="AD1195" i="8"/>
  <c r="AA1195" i="8"/>
  <c r="AD1187" i="8"/>
  <c r="AA1187" i="8"/>
  <c r="AD1179" i="8"/>
  <c r="AA1179" i="8"/>
  <c r="AD1171" i="8"/>
  <c r="AA1171" i="8"/>
  <c r="AD1163" i="8"/>
  <c r="AA1163" i="8"/>
  <c r="AD1155" i="8"/>
  <c r="AA1155" i="8"/>
  <c r="AD1147" i="8"/>
  <c r="AA1147" i="8"/>
  <c r="AD1139" i="8"/>
  <c r="AA1139" i="8"/>
  <c r="AD1131" i="8"/>
  <c r="AA1131" i="8"/>
  <c r="AD1123" i="8"/>
  <c r="AA1123" i="8"/>
  <c r="AD1115" i="8"/>
  <c r="AA1115" i="8"/>
  <c r="AD1107" i="8"/>
  <c r="AA1107" i="8"/>
  <c r="AD1099" i="8"/>
  <c r="AA1099" i="8"/>
  <c r="AD1091" i="8"/>
  <c r="AA1091" i="8"/>
  <c r="AD1083" i="8"/>
  <c r="AA1083" i="8"/>
  <c r="AD1075" i="8"/>
  <c r="AA1075" i="8"/>
  <c r="AD1067" i="8"/>
  <c r="AA1067" i="8"/>
  <c r="AD1059" i="8"/>
  <c r="AA1059" i="8"/>
  <c r="AD1051" i="8"/>
  <c r="AA1051" i="8"/>
  <c r="AD1043" i="8"/>
  <c r="AA1043" i="8"/>
  <c r="AD1035" i="8"/>
  <c r="AA1035" i="8"/>
  <c r="AD1027" i="8"/>
  <c r="AA1027" i="8"/>
  <c r="AD1019" i="8"/>
  <c r="AA1019" i="8"/>
  <c r="AD1011" i="8"/>
  <c r="AA1011" i="8"/>
  <c r="AD1003" i="8"/>
  <c r="AA1003" i="8"/>
  <c r="AD995" i="8"/>
  <c r="AA995" i="8"/>
  <c r="AD987" i="8"/>
  <c r="AA987" i="8"/>
  <c r="AD979" i="8"/>
  <c r="AA979" i="8"/>
  <c r="AD971" i="8"/>
  <c r="AA971" i="8"/>
  <c r="AD963" i="8"/>
  <c r="AA963" i="8"/>
  <c r="AD955" i="8"/>
  <c r="AA955" i="8"/>
  <c r="AD947" i="8"/>
  <c r="AA947" i="8"/>
  <c r="AD939" i="8"/>
  <c r="AA939" i="8"/>
  <c r="AD931" i="8"/>
  <c r="AA931" i="8"/>
  <c r="AD923" i="8"/>
  <c r="AA923" i="8"/>
  <c r="AD915" i="8"/>
  <c r="AA915" i="8"/>
  <c r="AD907" i="8"/>
  <c r="AA907" i="8"/>
  <c r="AD899" i="8"/>
  <c r="AA899" i="8"/>
  <c r="AD883" i="8"/>
  <c r="AA883" i="8"/>
  <c r="AD875" i="8"/>
  <c r="AA875" i="8"/>
  <c r="AD867" i="8"/>
  <c r="AA867" i="8"/>
  <c r="AD859" i="8"/>
  <c r="AA859" i="8"/>
  <c r="AD851" i="8"/>
  <c r="AA851" i="8"/>
  <c r="AD843" i="8"/>
  <c r="AA843" i="8"/>
  <c r="AD835" i="8"/>
  <c r="AA835" i="8"/>
  <c r="AD827" i="8"/>
  <c r="AA827" i="8"/>
  <c r="AD819" i="8"/>
  <c r="AA819" i="8"/>
  <c r="AD811" i="8"/>
  <c r="AA811" i="8"/>
  <c r="AA803" i="8"/>
  <c r="AD803" i="8"/>
  <c r="AD795" i="8"/>
  <c r="AA795" i="8"/>
  <c r="AD787" i="8"/>
  <c r="AA787" i="8"/>
  <c r="AD779" i="8"/>
  <c r="AA779" i="8"/>
  <c r="AA763" i="8"/>
  <c r="AD763" i="8"/>
  <c r="AD755" i="8"/>
  <c r="AA755" i="8"/>
  <c r="AD747" i="8"/>
  <c r="AA747" i="8"/>
  <c r="AD739" i="8"/>
  <c r="AA739" i="8"/>
  <c r="AD731" i="8"/>
  <c r="AA731" i="8"/>
  <c r="AD723" i="8"/>
  <c r="AA723" i="8"/>
  <c r="AD715" i="8"/>
  <c r="AA715" i="8"/>
  <c r="AD707" i="8"/>
  <c r="AA707" i="8"/>
  <c r="AD699" i="8"/>
  <c r="AA699" i="8"/>
  <c r="AD691" i="8"/>
  <c r="AA691" i="8"/>
  <c r="AD683" i="8"/>
  <c r="AA683" i="8"/>
  <c r="AD675" i="8"/>
  <c r="AA675" i="8"/>
  <c r="AD667" i="8"/>
  <c r="AA667" i="8"/>
  <c r="AD659" i="8"/>
  <c r="AA659" i="8"/>
  <c r="AD651" i="8"/>
  <c r="AA651" i="8"/>
  <c r="AD643" i="8"/>
  <c r="AA643" i="8"/>
  <c r="AD635" i="8"/>
  <c r="AA635" i="8"/>
  <c r="AD627" i="8"/>
  <c r="AA627" i="8"/>
  <c r="AD619" i="8"/>
  <c r="AA619" i="8"/>
  <c r="AD611" i="8"/>
  <c r="AA611" i="8"/>
  <c r="AD603" i="8"/>
  <c r="AA603" i="8"/>
  <c r="AD595" i="8"/>
  <c r="AA595" i="8"/>
  <c r="AD587" i="8"/>
  <c r="AA587" i="8"/>
  <c r="AD579" i="8"/>
  <c r="AA579" i="8"/>
  <c r="AD571" i="8"/>
  <c r="AA571" i="8"/>
  <c r="AD563" i="8"/>
  <c r="AA563" i="8"/>
  <c r="AD555" i="8"/>
  <c r="AA555" i="8"/>
  <c r="AD547" i="8"/>
  <c r="AA547" i="8"/>
  <c r="AD539" i="8"/>
  <c r="AA539" i="8"/>
  <c r="AD531" i="8"/>
  <c r="AA531" i="8"/>
  <c r="AD523" i="8"/>
  <c r="AA523" i="8"/>
  <c r="AD515" i="8"/>
  <c r="AA515" i="8"/>
  <c r="AD507" i="8"/>
  <c r="AA507" i="8"/>
  <c r="AD499" i="8"/>
  <c r="AA499" i="8"/>
  <c r="AD491" i="8"/>
  <c r="AA491" i="8"/>
  <c r="AD483" i="8"/>
  <c r="AA483" i="8"/>
  <c r="AD475" i="8"/>
  <c r="AA475" i="8"/>
  <c r="AD467" i="8"/>
  <c r="AA467" i="8"/>
  <c r="AD459" i="8"/>
  <c r="AA459" i="8"/>
  <c r="AD451" i="8"/>
  <c r="AA451" i="8"/>
  <c r="AD443" i="8"/>
  <c r="AA443" i="8"/>
  <c r="AD435" i="8"/>
  <c r="AA435" i="8"/>
  <c r="AD427" i="8"/>
  <c r="AA427" i="8"/>
  <c r="AD593" i="8"/>
  <c r="AA593" i="8"/>
  <c r="AD543" i="8"/>
  <c r="AA543" i="8"/>
  <c r="AD490" i="8"/>
  <c r="AA490" i="8"/>
  <c r="AD257" i="8"/>
  <c r="AA257" i="8"/>
  <c r="AD129" i="8"/>
  <c r="AA129" i="8"/>
  <c r="AA771" i="8"/>
  <c r="AD1794" i="8"/>
  <c r="AA1794" i="8"/>
  <c r="AD1786" i="8"/>
  <c r="AA1786" i="8"/>
  <c r="AD1762" i="8"/>
  <c r="AA1762" i="8"/>
  <c r="AD1754" i="8"/>
  <c r="AA1754" i="8"/>
  <c r="AA1746" i="8"/>
  <c r="AD1746" i="8"/>
  <c r="AD1738" i="8"/>
  <c r="AA1738" i="8"/>
  <c r="AD1730" i="8"/>
  <c r="AA1730" i="8"/>
  <c r="AD1722" i="8"/>
  <c r="AA1722" i="8"/>
  <c r="AD1714" i="8"/>
  <c r="AA1714" i="8"/>
  <c r="AD1706" i="8"/>
  <c r="AA1706" i="8"/>
  <c r="AD1690" i="8"/>
  <c r="AA1690" i="8"/>
  <c r="AD1682" i="8"/>
  <c r="AA1682" i="8"/>
  <c r="AD1658" i="8"/>
  <c r="AA1658" i="8"/>
  <c r="AD1650" i="8"/>
  <c r="AA1650" i="8"/>
  <c r="AD1634" i="8"/>
  <c r="AA1634" i="8"/>
  <c r="AD1626" i="8"/>
  <c r="AA1626" i="8"/>
  <c r="AD1618" i="8"/>
  <c r="AA1618" i="8"/>
  <c r="AD1610" i="8"/>
  <c r="AA1610" i="8"/>
  <c r="AD1602" i="8"/>
  <c r="AA1602" i="8"/>
  <c r="AD1594" i="8"/>
  <c r="AA1594" i="8"/>
  <c r="AD1586" i="8"/>
  <c r="AA1586" i="8"/>
  <c r="AA1578" i="8"/>
  <c r="AD1578" i="8"/>
  <c r="AD1562" i="8"/>
  <c r="AA1562" i="8"/>
  <c r="AD1554" i="8"/>
  <c r="AA1554" i="8"/>
  <c r="AD1546" i="8"/>
  <c r="AA1546" i="8"/>
  <c r="AD1530" i="8"/>
  <c r="AA1530" i="8"/>
  <c r="AD1522" i="8"/>
  <c r="AA1522" i="8"/>
  <c r="AD1514" i="8"/>
  <c r="AA1514" i="8"/>
  <c r="AA1506" i="8"/>
  <c r="AD1506" i="8"/>
  <c r="AD1498" i="8"/>
  <c r="AA1498" i="8"/>
  <c r="AD1490" i="8"/>
  <c r="AA1490" i="8"/>
  <c r="AD1482" i="8"/>
  <c r="AA1482" i="8"/>
  <c r="AA1458" i="8"/>
  <c r="AD1458" i="8"/>
  <c r="AD1450" i="8"/>
  <c r="AA1450" i="8"/>
  <c r="AD1442" i="8"/>
  <c r="AA1442" i="8"/>
  <c r="AD1434" i="8"/>
  <c r="AA1434" i="8"/>
  <c r="AD1418" i="8"/>
  <c r="AA1418" i="8"/>
  <c r="AD1410" i="8"/>
  <c r="AA1410" i="8"/>
  <c r="AD1402" i="8"/>
  <c r="AA1402" i="8"/>
  <c r="AD1394" i="8"/>
  <c r="AA1394" i="8"/>
  <c r="AD1386" i="8"/>
  <c r="AA1386" i="8"/>
  <c r="AD1378" i="8"/>
  <c r="AA1378" i="8"/>
  <c r="AD1370" i="8"/>
  <c r="AA1370" i="8"/>
  <c r="AD1362" i="8"/>
  <c r="AA1362" i="8"/>
  <c r="AD1354" i="8"/>
  <c r="AA1354" i="8"/>
  <c r="AD1346" i="8"/>
  <c r="AA1346" i="8"/>
  <c r="AD1338" i="8"/>
  <c r="AA1338" i="8"/>
  <c r="AD1330" i="8"/>
  <c r="AA1330" i="8"/>
  <c r="AD1322" i="8"/>
  <c r="AA1322" i="8"/>
  <c r="AD1314" i="8"/>
  <c r="AA1314" i="8"/>
  <c r="AD1306" i="8"/>
  <c r="AA1306" i="8"/>
  <c r="AA1298" i="8"/>
  <c r="AD1298" i="8"/>
  <c r="AD1282" i="8"/>
  <c r="AA1282" i="8"/>
  <c r="AD1266" i="8"/>
  <c r="AA1266" i="8"/>
  <c r="AD1258" i="8"/>
  <c r="AA1258" i="8"/>
  <c r="AD1250" i="8"/>
  <c r="AA1250" i="8"/>
  <c r="AD1242" i="8"/>
  <c r="AA1242" i="8"/>
  <c r="AD1234" i="8"/>
  <c r="AA1234" i="8"/>
  <c r="AD1226" i="8"/>
  <c r="AA1226" i="8"/>
  <c r="AD1218" i="8"/>
  <c r="AA1218" i="8"/>
  <c r="AD1210" i="8"/>
  <c r="AA1210" i="8"/>
  <c r="AD1202" i="8"/>
  <c r="AA1202" i="8"/>
  <c r="AD1194" i="8"/>
  <c r="AA1194" i="8"/>
  <c r="AD1186" i="8"/>
  <c r="AA1186" i="8"/>
  <c r="AD1178" i="8"/>
  <c r="AA1178" i="8"/>
  <c r="AD1170" i="8"/>
  <c r="AA1170" i="8"/>
  <c r="AD1162" i="8"/>
  <c r="AA1162" i="8"/>
  <c r="AD1154" i="8"/>
  <c r="AA1154" i="8"/>
  <c r="AD1146" i="8"/>
  <c r="AA1146" i="8"/>
  <c r="AD1138" i="8"/>
  <c r="AA1138" i="8"/>
  <c r="AD1130" i="8"/>
  <c r="AA1130" i="8"/>
  <c r="AD1122" i="8"/>
  <c r="AA1122" i="8"/>
  <c r="AD1114" i="8"/>
  <c r="AA1114" i="8"/>
  <c r="AD1106" i="8"/>
  <c r="AA1106" i="8"/>
  <c r="AD1098" i="8"/>
  <c r="AA1098" i="8"/>
  <c r="AD1090" i="8"/>
  <c r="AA1090" i="8"/>
  <c r="AD1082" i="8"/>
  <c r="AA1082" i="8"/>
  <c r="AD1074" i="8"/>
  <c r="AA1074" i="8"/>
  <c r="AD1066" i="8"/>
  <c r="AA1066" i="8"/>
  <c r="AD1058" i="8"/>
  <c r="AA1058" i="8"/>
  <c r="AD1042" i="8"/>
  <c r="AA1042" i="8"/>
  <c r="AD1034" i="8"/>
  <c r="AA1034" i="8"/>
  <c r="AD1026" i="8"/>
  <c r="AA1026" i="8"/>
  <c r="AD1010" i="8"/>
  <c r="AA1010" i="8"/>
  <c r="AD1002" i="8"/>
  <c r="AA1002" i="8"/>
  <c r="AD994" i="8"/>
  <c r="AA994" i="8"/>
  <c r="AD978" i="8"/>
  <c r="AA978" i="8"/>
  <c r="AD970" i="8"/>
  <c r="AA970" i="8"/>
  <c r="AD962" i="8"/>
  <c r="AA962" i="8"/>
  <c r="AD954" i="8"/>
  <c r="AA954" i="8"/>
  <c r="AA946" i="8"/>
  <c r="AD946" i="8"/>
  <c r="AD938" i="8"/>
  <c r="AA938" i="8"/>
  <c r="AD930" i="8"/>
  <c r="AA930" i="8"/>
  <c r="AD914" i="8"/>
  <c r="AA914" i="8"/>
  <c r="AD906" i="8"/>
  <c r="AA906" i="8"/>
  <c r="AD898" i="8"/>
  <c r="AA898" i="8"/>
  <c r="AD890" i="8"/>
  <c r="AA890" i="8"/>
  <c r="AD882" i="8"/>
  <c r="AA882" i="8"/>
  <c r="AD874" i="8"/>
  <c r="AA874" i="8"/>
  <c r="AD866" i="8"/>
  <c r="AA866" i="8"/>
  <c r="AD858" i="8"/>
  <c r="AA858" i="8"/>
  <c r="AD850" i="8"/>
  <c r="AA850" i="8"/>
  <c r="AA842" i="8"/>
  <c r="AD842" i="8"/>
  <c r="AD834" i="8"/>
  <c r="AA834" i="8"/>
  <c r="AD826" i="8"/>
  <c r="AA826" i="8"/>
  <c r="AD818" i="8"/>
  <c r="AA818" i="8"/>
  <c r="AD810" i="8"/>
  <c r="AA810" i="8"/>
  <c r="AD802" i="8"/>
  <c r="AA802" i="8"/>
  <c r="AD794" i="8"/>
  <c r="AA794" i="8"/>
  <c r="AD786" i="8"/>
  <c r="AA786" i="8"/>
  <c r="AD778" i="8"/>
  <c r="AA778" i="8"/>
  <c r="AD770" i="8"/>
  <c r="AA770" i="8"/>
  <c r="AD762" i="8"/>
  <c r="AA762" i="8"/>
  <c r="AD746" i="8"/>
  <c r="AA746" i="8"/>
  <c r="AD738" i="8"/>
  <c r="AA738" i="8"/>
  <c r="AD730" i="8"/>
  <c r="AA730" i="8"/>
  <c r="AD722" i="8"/>
  <c r="AA722" i="8"/>
  <c r="AD714" i="8"/>
  <c r="AA714" i="8"/>
  <c r="AD706" i="8"/>
  <c r="AA706" i="8"/>
  <c r="AD698" i="8"/>
  <c r="AA698" i="8"/>
  <c r="AD690" i="8"/>
  <c r="AA690" i="8"/>
  <c r="AD682" i="8"/>
  <c r="AA682" i="8"/>
  <c r="AD674" i="8"/>
  <c r="AA674" i="8"/>
  <c r="AD666" i="8"/>
  <c r="AA666" i="8"/>
  <c r="AD658" i="8"/>
  <c r="AA658" i="8"/>
  <c r="AD650" i="8"/>
  <c r="AA650" i="8"/>
  <c r="AD642" i="8"/>
  <c r="AA642" i="8"/>
  <c r="AD634" i="8"/>
  <c r="AA634" i="8"/>
  <c r="AD626" i="8"/>
  <c r="AA626" i="8"/>
  <c r="AD610" i="8"/>
  <c r="AA610" i="8"/>
  <c r="AD602" i="8"/>
  <c r="AA602" i="8"/>
  <c r="AD594" i="8"/>
  <c r="AA594" i="8"/>
  <c r="AD586" i="8"/>
  <c r="AA586" i="8"/>
  <c r="AD578" i="8"/>
  <c r="AA578" i="8"/>
  <c r="AD570" i="8"/>
  <c r="AA570" i="8"/>
  <c r="AD562" i="8"/>
  <c r="AA562" i="8"/>
  <c r="AD554" i="8"/>
  <c r="AA554" i="8"/>
  <c r="AD546" i="8"/>
  <c r="AA546" i="8"/>
  <c r="AD538" i="8"/>
  <c r="AA538" i="8"/>
  <c r="AD530" i="8"/>
  <c r="AA530" i="8"/>
  <c r="AD522" i="8"/>
  <c r="AA522" i="8"/>
  <c r="AD514" i="8"/>
  <c r="AA514" i="8"/>
  <c r="AD506" i="8"/>
  <c r="AA506" i="8"/>
  <c r="AD474" i="8"/>
  <c r="AA474" i="8"/>
  <c r="AD450" i="8"/>
  <c r="AA450" i="8"/>
  <c r="AD426" i="8"/>
  <c r="AA426" i="8"/>
  <c r="AD410" i="8"/>
  <c r="AA410" i="8"/>
  <c r="AD386" i="8"/>
  <c r="AA386" i="8"/>
  <c r="AD346" i="8"/>
  <c r="AA346" i="8"/>
  <c r="AD322" i="8"/>
  <c r="AA322" i="8"/>
  <c r="AD298" i="8"/>
  <c r="AA298" i="8"/>
  <c r="AD282" i="8"/>
  <c r="AA282" i="8"/>
  <c r="AD1144" i="8"/>
  <c r="AA1144" i="8"/>
  <c r="AD729" i="8"/>
  <c r="AA729" i="8"/>
  <c r="AD440" i="8"/>
  <c r="AA440" i="8"/>
  <c r="AA1527" i="8"/>
  <c r="AA461" i="8"/>
  <c r="AD1793" i="8"/>
  <c r="AA1793" i="8"/>
  <c r="AD1785" i="8"/>
  <c r="AA1785" i="8"/>
  <c r="AD1777" i="8"/>
  <c r="AA1777" i="8"/>
  <c r="AD1769" i="8"/>
  <c r="AA1769" i="8"/>
  <c r="AD1761" i="8"/>
  <c r="AA1761" i="8"/>
  <c r="AD1753" i="8"/>
  <c r="AA1753" i="8"/>
  <c r="AD1745" i="8"/>
  <c r="AA1745" i="8"/>
  <c r="AD1721" i="8"/>
  <c r="AA1721" i="8"/>
  <c r="AD1713" i="8"/>
  <c r="AA1713" i="8"/>
  <c r="AD1697" i="8"/>
  <c r="AA1697" i="8"/>
  <c r="AD1689" i="8"/>
  <c r="AA1689" i="8"/>
  <c r="AD1681" i="8"/>
  <c r="AA1681" i="8"/>
  <c r="AD1673" i="8"/>
  <c r="AA1673" i="8"/>
  <c r="AD1665" i="8"/>
  <c r="AA1665" i="8"/>
  <c r="AD1657" i="8"/>
  <c r="AA1657" i="8"/>
  <c r="AD1649" i="8"/>
  <c r="AA1649" i="8"/>
  <c r="AD1641" i="8"/>
  <c r="AA1641" i="8"/>
  <c r="AD1633" i="8"/>
  <c r="AA1633" i="8"/>
  <c r="AD1625" i="8"/>
  <c r="AA1625" i="8"/>
  <c r="AD1617" i="8"/>
  <c r="AA1617" i="8"/>
  <c r="AD1609" i="8"/>
  <c r="AA1609" i="8"/>
  <c r="AD1593" i="8"/>
  <c r="AA1593" i="8"/>
  <c r="AD1585" i="8"/>
  <c r="AA1585" i="8"/>
  <c r="AA1577" i="8"/>
  <c r="AD1577" i="8"/>
  <c r="AD1569" i="8"/>
  <c r="AA1569" i="8"/>
  <c r="AD1561" i="8"/>
  <c r="AA1561" i="8"/>
  <c r="AD1553" i="8"/>
  <c r="AA1553" i="8"/>
  <c r="AD1545" i="8"/>
  <c r="AA1545" i="8"/>
  <c r="AD1537" i="8"/>
  <c r="AA1537" i="8"/>
  <c r="AD1529" i="8"/>
  <c r="AA1529" i="8"/>
  <c r="AD1521" i="8"/>
  <c r="AA1521" i="8"/>
  <c r="AD1513" i="8"/>
  <c r="AA1513" i="8"/>
  <c r="AD1505" i="8"/>
  <c r="AA1505" i="8"/>
  <c r="AD1489" i="8"/>
  <c r="AA1489" i="8"/>
  <c r="AD1481" i="8"/>
  <c r="AA1481" i="8"/>
  <c r="AD1473" i="8"/>
  <c r="AA1473" i="8"/>
  <c r="AD1465" i="8"/>
  <c r="AA1465" i="8"/>
  <c r="AD1457" i="8"/>
  <c r="AA1457" i="8"/>
  <c r="AD1441" i="8"/>
  <c r="AA1441" i="8"/>
  <c r="AD1433" i="8"/>
  <c r="AA1433" i="8"/>
  <c r="AD1425" i="8"/>
  <c r="AA1425" i="8"/>
  <c r="AD1417" i="8"/>
  <c r="AA1417" i="8"/>
  <c r="AD1409" i="8"/>
  <c r="AA1409" i="8"/>
  <c r="AD1393" i="8"/>
  <c r="AA1393" i="8"/>
  <c r="AD1385" i="8"/>
  <c r="AA1385" i="8"/>
  <c r="AD1377" i="8"/>
  <c r="AA1377" i="8"/>
  <c r="AD1369" i="8"/>
  <c r="AA1369" i="8"/>
  <c r="AD1361" i="8"/>
  <c r="AA1361" i="8"/>
  <c r="AD1353" i="8"/>
  <c r="AA1353" i="8"/>
  <c r="AD1345" i="8"/>
  <c r="AA1345" i="8"/>
  <c r="AD1337" i="8"/>
  <c r="AA1337" i="8"/>
  <c r="AD1329" i="8"/>
  <c r="AA1329" i="8"/>
  <c r="AD1321" i="8"/>
  <c r="AA1321" i="8"/>
  <c r="AD1313" i="8"/>
  <c r="AA1313" i="8"/>
  <c r="AD1305" i="8"/>
  <c r="AA1305" i="8"/>
  <c r="AD1297" i="8"/>
  <c r="AA1297" i="8"/>
  <c r="AD1289" i="8"/>
  <c r="AA1289" i="8"/>
  <c r="AD1281" i="8"/>
  <c r="AA1281" i="8"/>
  <c r="AD1273" i="8"/>
  <c r="AA1273" i="8"/>
  <c r="AD1265" i="8"/>
  <c r="AA1265" i="8"/>
  <c r="AD1257" i="8"/>
  <c r="AA1257" i="8"/>
  <c r="AD1249" i="8"/>
  <c r="AA1249" i="8"/>
  <c r="AD1241" i="8"/>
  <c r="AA1241" i="8"/>
  <c r="AD1225" i="8"/>
  <c r="AA1225" i="8"/>
  <c r="AD1209" i="8"/>
  <c r="AA1209" i="8"/>
  <c r="AD1193" i="8"/>
  <c r="AA1193" i="8"/>
  <c r="AD1185" i="8"/>
  <c r="AA1185" i="8"/>
  <c r="AD1177" i="8"/>
  <c r="AA1177" i="8"/>
  <c r="AD1169" i="8"/>
  <c r="AA1169" i="8"/>
  <c r="AD1161" i="8"/>
  <c r="AA1161" i="8"/>
  <c r="AD1153" i="8"/>
  <c r="AA1153" i="8"/>
  <c r="AD1145" i="8"/>
  <c r="AA1145" i="8"/>
  <c r="AD1129" i="8"/>
  <c r="AA1129" i="8"/>
  <c r="AD1121" i="8"/>
  <c r="AA1121" i="8"/>
  <c r="AD1105" i="8"/>
  <c r="AA1105" i="8"/>
  <c r="AD1097" i="8"/>
  <c r="AA1097" i="8"/>
  <c r="AD1089" i="8"/>
  <c r="AA1089" i="8"/>
  <c r="AD1081" i="8"/>
  <c r="AA1081" i="8"/>
  <c r="AD1073" i="8"/>
  <c r="AA1073" i="8"/>
  <c r="AD1065" i="8"/>
  <c r="AA1065" i="8"/>
  <c r="AD1057" i="8"/>
  <c r="AA1057" i="8"/>
  <c r="AD1049" i="8"/>
  <c r="AA1049" i="8"/>
  <c r="AD1041" i="8"/>
  <c r="AA1041" i="8"/>
  <c r="AD1033" i="8"/>
  <c r="AA1033" i="8"/>
  <c r="AD1025" i="8"/>
  <c r="AA1025" i="8"/>
  <c r="AD1017" i="8"/>
  <c r="AA1017" i="8"/>
  <c r="AD1009" i="8"/>
  <c r="AA1009" i="8"/>
  <c r="AD1001" i="8"/>
  <c r="AA1001" i="8"/>
  <c r="AD993" i="8"/>
  <c r="AA993" i="8"/>
  <c r="AD985" i="8"/>
  <c r="AA985" i="8"/>
  <c r="AD977" i="8"/>
  <c r="AA977" i="8"/>
  <c r="AD969" i="8"/>
  <c r="AA969" i="8"/>
  <c r="AD961" i="8"/>
  <c r="AA961" i="8"/>
  <c r="AD953" i="8"/>
  <c r="AA953" i="8"/>
  <c r="AD945" i="8"/>
  <c r="AA945" i="8"/>
  <c r="AD937" i="8"/>
  <c r="AA937" i="8"/>
  <c r="AD929" i="8"/>
  <c r="AA929" i="8"/>
  <c r="AD921" i="8"/>
  <c r="AA921" i="8"/>
  <c r="AD913" i="8"/>
  <c r="AA913" i="8"/>
  <c r="AD905" i="8"/>
  <c r="AA905" i="8"/>
  <c r="AD897" i="8"/>
  <c r="AA897" i="8"/>
  <c r="AD889" i="8"/>
  <c r="AA889" i="8"/>
  <c r="AD881" i="8"/>
  <c r="AA881" i="8"/>
  <c r="AD873" i="8"/>
  <c r="AA873" i="8"/>
  <c r="AD865" i="8"/>
  <c r="AA865" i="8"/>
  <c r="AD849" i="8"/>
  <c r="AA849" i="8"/>
  <c r="AD841" i="8"/>
  <c r="AA841" i="8"/>
  <c r="AD833" i="8"/>
  <c r="AA833" i="8"/>
  <c r="AD825" i="8"/>
  <c r="AA825" i="8"/>
  <c r="AD817" i="8"/>
  <c r="AA817" i="8"/>
  <c r="AD809" i="8"/>
  <c r="AA809" i="8"/>
  <c r="AD801" i="8"/>
  <c r="AA801" i="8"/>
  <c r="AD793" i="8"/>
  <c r="AA793" i="8"/>
  <c r="AD785" i="8"/>
  <c r="AA785" i="8"/>
  <c r="AD777" i="8"/>
  <c r="AA777" i="8"/>
  <c r="AD769" i="8"/>
  <c r="AA769" i="8"/>
  <c r="AD761" i="8"/>
  <c r="AA761" i="8"/>
  <c r="AD745" i="8"/>
  <c r="AA745" i="8"/>
  <c r="AD721" i="8"/>
  <c r="AA721" i="8"/>
  <c r="AD705" i="8"/>
  <c r="AA705" i="8"/>
  <c r="AD681" i="8"/>
  <c r="AA681" i="8"/>
  <c r="AD657" i="8"/>
  <c r="AA657" i="8"/>
  <c r="AD641" i="8"/>
  <c r="AA641" i="8"/>
  <c r="AD617" i="8"/>
  <c r="AA617" i="8"/>
  <c r="AD577" i="8"/>
  <c r="AA577" i="8"/>
  <c r="AD553" i="8"/>
  <c r="AA553" i="8"/>
  <c r="AD529" i="8"/>
  <c r="AA529" i="8"/>
  <c r="AD513" i="8"/>
  <c r="AA513" i="8"/>
  <c r="AD489" i="8"/>
  <c r="AA489" i="8"/>
  <c r="AD425" i="8"/>
  <c r="AA425" i="8"/>
  <c r="AD401" i="8"/>
  <c r="AA401" i="8"/>
  <c r="AD385" i="8"/>
  <c r="AA385" i="8"/>
  <c r="AD361" i="8"/>
  <c r="AA361" i="8"/>
  <c r="AD297" i="8"/>
  <c r="AA297" i="8"/>
  <c r="AD273" i="8"/>
  <c r="AA273" i="8"/>
  <c r="AD241" i="8"/>
  <c r="AA241" i="8"/>
  <c r="AD209" i="8"/>
  <c r="AA209" i="8"/>
  <c r="AD177" i="8"/>
  <c r="AA177" i="8"/>
  <c r="AD145" i="8"/>
  <c r="AA145" i="8"/>
  <c r="AD113" i="8"/>
  <c r="AA113" i="8"/>
  <c r="AD81" i="8"/>
  <c r="AA81" i="8"/>
  <c r="AD49" i="8"/>
  <c r="AA49" i="8"/>
  <c r="AD1128" i="8"/>
  <c r="AA1128" i="8"/>
  <c r="AD1008" i="8"/>
  <c r="AA1008" i="8"/>
  <c r="AD880" i="8"/>
  <c r="AA880" i="8"/>
  <c r="AD704" i="8"/>
  <c r="AA704" i="8"/>
  <c r="AD337" i="8"/>
  <c r="AA337" i="8"/>
  <c r="AD161" i="8"/>
  <c r="AA161" i="8"/>
  <c r="AD33" i="8"/>
  <c r="AA33" i="8"/>
  <c r="AA1466" i="8"/>
  <c r="AD1096" i="8"/>
  <c r="AA1096" i="8"/>
  <c r="AA1032" i="8"/>
  <c r="AD1032" i="8"/>
  <c r="AD968" i="8"/>
  <c r="AA968" i="8"/>
  <c r="AD904" i="8"/>
  <c r="AA904" i="8"/>
  <c r="AD784" i="8"/>
  <c r="AA784" i="8"/>
  <c r="AD552" i="8"/>
  <c r="AA552" i="8"/>
  <c r="AD449" i="8"/>
  <c r="AA449" i="8"/>
  <c r="AD424" i="8"/>
  <c r="AA424" i="8"/>
  <c r="AD399" i="8"/>
  <c r="AA399" i="8"/>
  <c r="AD321" i="8"/>
  <c r="AA321" i="8"/>
  <c r="AD296" i="8"/>
  <c r="AA296" i="8"/>
  <c r="AD271" i="8"/>
  <c r="AA271" i="8"/>
  <c r="AD239" i="8"/>
  <c r="AA239" i="8"/>
  <c r="AD207" i="8"/>
  <c r="AA207" i="8"/>
  <c r="AD175" i="8"/>
  <c r="AA175" i="8"/>
  <c r="AD143" i="8"/>
  <c r="AA143" i="8"/>
  <c r="AD111" i="8"/>
  <c r="AA111" i="8"/>
  <c r="AD79" i="8"/>
  <c r="AA79" i="8"/>
  <c r="AD47" i="8"/>
  <c r="AA47" i="8"/>
  <c r="AD229" i="8"/>
  <c r="AA229" i="8"/>
  <c r="AD221" i="8"/>
  <c r="AA221" i="8"/>
  <c r="AD213" i="8"/>
  <c r="AA213" i="8"/>
  <c r="AD205" i="8"/>
  <c r="AA205" i="8"/>
  <c r="AD197" i="8"/>
  <c r="AA197" i="8"/>
  <c r="AD189" i="8"/>
  <c r="AA189" i="8"/>
  <c r="AD181" i="8"/>
  <c r="AA181" i="8"/>
  <c r="AD173" i="8"/>
  <c r="AA173" i="8"/>
  <c r="AD165" i="8"/>
  <c r="AA165" i="8"/>
  <c r="AD149" i="8"/>
  <c r="AA149" i="8"/>
  <c r="AD141" i="8"/>
  <c r="AA141" i="8"/>
  <c r="AD133" i="8"/>
  <c r="AA133" i="8"/>
  <c r="AD125" i="8"/>
  <c r="AA125" i="8"/>
  <c r="AD117" i="8"/>
  <c r="AA117" i="8"/>
  <c r="AD109" i="8"/>
  <c r="AA109" i="8"/>
  <c r="AD101" i="8"/>
  <c r="AA101" i="8"/>
  <c r="AD93" i="8"/>
  <c r="AA93" i="8"/>
  <c r="AD85" i="8"/>
  <c r="AA85" i="8"/>
  <c r="AD77" i="8"/>
  <c r="AA77" i="8"/>
  <c r="AD69" i="8"/>
  <c r="AA69" i="8"/>
  <c r="AD61" i="8"/>
  <c r="AA61" i="8"/>
  <c r="AD53" i="8"/>
  <c r="AA53" i="8"/>
  <c r="AD45" i="8"/>
  <c r="AA45" i="8"/>
  <c r="AD37" i="8"/>
  <c r="AA37" i="8"/>
  <c r="AD29" i="8"/>
  <c r="AA29" i="8"/>
  <c r="AD680" i="8"/>
  <c r="AA680" i="8"/>
  <c r="AA466" i="8"/>
  <c r="AA157" i="8"/>
  <c r="AD419" i="8"/>
  <c r="AA419" i="8"/>
  <c r="AD411" i="8"/>
  <c r="AA411" i="8"/>
  <c r="AD403" i="8"/>
  <c r="AA403" i="8"/>
  <c r="AD395" i="8"/>
  <c r="AA395" i="8"/>
  <c r="AD387" i="8"/>
  <c r="AA387" i="8"/>
  <c r="AD379" i="8"/>
  <c r="AA379" i="8"/>
  <c r="AD371" i="8"/>
  <c r="AA371" i="8"/>
  <c r="AD363" i="8"/>
  <c r="AA363" i="8"/>
  <c r="AD355" i="8"/>
  <c r="AA355" i="8"/>
  <c r="AD347" i="8"/>
  <c r="AA347" i="8"/>
  <c r="AD339" i="8"/>
  <c r="AA339" i="8"/>
  <c r="AD331" i="8"/>
  <c r="AA331" i="8"/>
  <c r="AD323" i="8"/>
  <c r="AA323" i="8"/>
  <c r="AD315" i="8"/>
  <c r="AA315" i="8"/>
  <c r="AD307" i="8"/>
  <c r="AA307" i="8"/>
  <c r="AD299" i="8"/>
  <c r="AA299" i="8"/>
  <c r="AD291" i="8"/>
  <c r="AA291" i="8"/>
  <c r="AD283" i="8"/>
  <c r="AA283" i="8"/>
  <c r="AD275" i="8"/>
  <c r="AA275" i="8"/>
  <c r="AD267" i="8"/>
  <c r="AA267" i="8"/>
  <c r="AD259" i="8"/>
  <c r="AA259" i="8"/>
  <c r="AD251" i="8"/>
  <c r="AA251" i="8"/>
  <c r="AD243" i="8"/>
  <c r="AA243" i="8"/>
  <c r="AD235" i="8"/>
  <c r="AA235" i="8"/>
  <c r="AD227" i="8"/>
  <c r="AA227" i="8"/>
  <c r="AD219" i="8"/>
  <c r="AA219" i="8"/>
  <c r="AD211" i="8"/>
  <c r="AA211" i="8"/>
  <c r="AD203" i="8"/>
  <c r="AA203" i="8"/>
  <c r="AD195" i="8"/>
  <c r="AA195" i="8"/>
  <c r="AD187" i="8"/>
  <c r="AA187" i="8"/>
  <c r="AD179" i="8"/>
  <c r="AA179" i="8"/>
  <c r="AD171" i="8"/>
  <c r="AA171" i="8"/>
  <c r="AD163" i="8"/>
  <c r="AA163" i="8"/>
  <c r="AD155" i="8"/>
  <c r="AA155" i="8"/>
  <c r="AD147" i="8"/>
  <c r="AA147" i="8"/>
  <c r="AD139" i="8"/>
  <c r="AA139" i="8"/>
  <c r="AD131" i="8"/>
  <c r="AA131" i="8"/>
  <c r="AD123" i="8"/>
  <c r="AA123" i="8"/>
  <c r="AD115" i="8"/>
  <c r="AA115" i="8"/>
  <c r="AD107" i="8"/>
  <c r="AA107" i="8"/>
  <c r="AD99" i="8"/>
  <c r="AA99" i="8"/>
  <c r="AD91" i="8"/>
  <c r="AA91" i="8"/>
  <c r="AD83" i="8"/>
  <c r="AA83" i="8"/>
  <c r="AD75" i="8"/>
  <c r="AA75" i="8"/>
  <c r="AD67" i="8"/>
  <c r="AA67" i="8"/>
  <c r="AD59" i="8"/>
  <c r="AA59" i="8"/>
  <c r="AD51" i="8"/>
  <c r="AA51" i="8"/>
  <c r="AD592" i="8"/>
  <c r="AA592" i="8"/>
  <c r="AD464" i="8"/>
  <c r="AA464" i="8"/>
  <c r="AD336" i="8"/>
  <c r="AA336" i="8"/>
  <c r="AD256" i="8"/>
  <c r="AA256" i="8"/>
  <c r="AD224" i="8"/>
  <c r="AA224" i="8"/>
  <c r="AD192" i="8"/>
  <c r="AA192" i="8"/>
  <c r="AD160" i="8"/>
  <c r="AA160" i="8"/>
  <c r="AD128" i="8"/>
  <c r="AA128" i="8"/>
  <c r="AD96" i="8"/>
  <c r="AA96" i="8"/>
  <c r="AD64" i="8"/>
  <c r="AA64" i="8"/>
  <c r="AD32" i="8"/>
  <c r="AA32" i="8"/>
  <c r="AD498" i="8"/>
  <c r="AA498" i="8"/>
  <c r="AD482" i="8"/>
  <c r="AA482" i="8"/>
  <c r="AD458" i="8"/>
  <c r="AA458" i="8"/>
  <c r="AD442" i="8"/>
  <c r="AA442" i="8"/>
  <c r="AD434" i="8"/>
  <c r="AA434" i="8"/>
  <c r="AD418" i="8"/>
  <c r="AA418" i="8"/>
  <c r="AD402" i="8"/>
  <c r="AA402" i="8"/>
  <c r="AD394" i="8"/>
  <c r="AA394" i="8"/>
  <c r="AD378" i="8"/>
  <c r="AA378" i="8"/>
  <c r="AD370" i="8"/>
  <c r="AA370" i="8"/>
  <c r="AD354" i="8"/>
  <c r="AA354" i="8"/>
  <c r="AD338" i="8"/>
  <c r="AA338" i="8"/>
  <c r="AD330" i="8"/>
  <c r="AA330" i="8"/>
  <c r="AD314" i="8"/>
  <c r="AA314" i="8"/>
  <c r="AD306" i="8"/>
  <c r="AA306" i="8"/>
  <c r="AD290" i="8"/>
  <c r="AA290" i="8"/>
  <c r="AD274" i="8"/>
  <c r="AA274" i="8"/>
  <c r="AD266" i="8"/>
  <c r="AA266" i="8"/>
  <c r="AD258" i="8"/>
  <c r="AA258" i="8"/>
  <c r="AD250" i="8"/>
  <c r="AA250" i="8"/>
  <c r="AD242" i="8"/>
  <c r="AA242" i="8"/>
  <c r="AD234" i="8"/>
  <c r="AA234" i="8"/>
  <c r="AD226" i="8"/>
  <c r="AA226" i="8"/>
  <c r="AD218" i="8"/>
  <c r="AA218" i="8"/>
  <c r="AD210" i="8"/>
  <c r="AA210" i="8"/>
  <c r="AD202" i="8"/>
  <c r="AA202" i="8"/>
  <c r="AD186" i="8"/>
  <c r="AA186" i="8"/>
  <c r="AD178" i="8"/>
  <c r="AA178" i="8"/>
  <c r="AD170" i="8"/>
  <c r="AA170" i="8"/>
  <c r="AD162" i="8"/>
  <c r="AA162" i="8"/>
  <c r="AD154" i="8"/>
  <c r="AA154" i="8"/>
  <c r="AD146" i="8"/>
  <c r="AA146" i="8"/>
  <c r="AD138" i="8"/>
  <c r="AA138" i="8"/>
  <c r="AD130" i="8"/>
  <c r="AA130" i="8"/>
  <c r="AD122" i="8"/>
  <c r="AA122" i="8"/>
  <c r="AD114" i="8"/>
  <c r="AA114" i="8"/>
  <c r="AD106" i="8"/>
  <c r="AA106" i="8"/>
  <c r="AD98" i="8"/>
  <c r="AA98" i="8"/>
  <c r="AD90" i="8"/>
  <c r="AA90" i="8"/>
  <c r="AD82" i="8"/>
  <c r="AA82" i="8"/>
  <c r="AD74" i="8"/>
  <c r="AA74" i="8"/>
  <c r="AD66" i="8"/>
  <c r="AA66" i="8"/>
  <c r="AD58" i="8"/>
  <c r="AA58" i="8"/>
  <c r="AD50" i="8"/>
  <c r="AA50" i="8"/>
  <c r="AD42" i="8"/>
  <c r="AA42" i="8"/>
  <c r="AD34" i="8"/>
  <c r="AA34" i="8"/>
  <c r="AD616" i="8"/>
  <c r="AA616" i="8"/>
  <c r="AD488" i="8"/>
  <c r="AA488" i="8"/>
  <c r="AD360" i="8"/>
  <c r="AA360" i="8"/>
  <c r="AA26" i="8"/>
  <c r="AD753" i="8"/>
  <c r="AA753" i="8"/>
  <c r="AD737" i="8"/>
  <c r="AA737" i="8"/>
  <c r="AD713" i="8"/>
  <c r="AA713" i="8"/>
  <c r="AD697" i="8"/>
  <c r="AA697" i="8"/>
  <c r="AD689" i="8"/>
  <c r="AA689" i="8"/>
  <c r="AD673" i="8"/>
  <c r="AA673" i="8"/>
  <c r="AD665" i="8"/>
  <c r="AA665" i="8"/>
  <c r="AD649" i="8"/>
  <c r="AA649" i="8"/>
  <c r="AD633" i="8"/>
  <c r="AA633" i="8"/>
  <c r="AD625" i="8"/>
  <c r="AA625" i="8"/>
  <c r="AD609" i="8"/>
  <c r="AA609" i="8"/>
  <c r="AD601" i="8"/>
  <c r="AA601" i="8"/>
  <c r="AD585" i="8"/>
  <c r="AA585" i="8"/>
  <c r="AD569" i="8"/>
  <c r="AA569" i="8"/>
  <c r="AD561" i="8"/>
  <c r="AA561" i="8"/>
  <c r="AD545" i="8"/>
  <c r="AA545" i="8"/>
  <c r="AD537" i="8"/>
  <c r="AA537" i="8"/>
  <c r="AD521" i="8"/>
  <c r="AA521" i="8"/>
  <c r="AD505" i="8"/>
  <c r="AA505" i="8"/>
  <c r="AD497" i="8"/>
  <c r="AA497" i="8"/>
  <c r="AD481" i="8"/>
  <c r="AA481" i="8"/>
  <c r="AD473" i="8"/>
  <c r="AA473" i="8"/>
  <c r="AD457" i="8"/>
  <c r="AA457" i="8"/>
  <c r="AD441" i="8"/>
  <c r="AA441" i="8"/>
  <c r="AD433" i="8"/>
  <c r="AA433" i="8"/>
  <c r="AD417" i="8"/>
  <c r="AA417" i="8"/>
  <c r="AD409" i="8"/>
  <c r="AA409" i="8"/>
  <c r="AD393" i="8"/>
  <c r="AA393" i="8"/>
  <c r="AD377" i="8"/>
  <c r="AA377" i="8"/>
  <c r="AD369" i="8"/>
  <c r="AA369" i="8"/>
  <c r="AD353" i="8"/>
  <c r="AA353" i="8"/>
  <c r="AD345" i="8"/>
  <c r="AA345" i="8"/>
  <c r="AD329" i="8"/>
  <c r="AA329" i="8"/>
  <c r="AD313" i="8"/>
  <c r="AA313" i="8"/>
  <c r="AD305" i="8"/>
  <c r="AA305" i="8"/>
  <c r="AD289" i="8"/>
  <c r="AA289" i="8"/>
  <c r="AD281" i="8"/>
  <c r="AA281" i="8"/>
  <c r="AD265" i="8"/>
  <c r="AA265" i="8"/>
  <c r="AD249" i="8"/>
  <c r="AA249" i="8"/>
  <c r="AD233" i="8"/>
  <c r="AA233" i="8"/>
  <c r="AD217" i="8"/>
  <c r="AA217" i="8"/>
  <c r="AD201" i="8"/>
  <c r="AA201" i="8"/>
  <c r="AD185" i="8"/>
  <c r="AA185" i="8"/>
  <c r="AD169" i="8"/>
  <c r="AA169" i="8"/>
  <c r="AD153" i="8"/>
  <c r="AA153" i="8"/>
  <c r="AD137" i="8"/>
  <c r="AA137" i="8"/>
  <c r="AD121" i="8"/>
  <c r="AA121" i="8"/>
  <c r="AD105" i="8"/>
  <c r="AA105" i="8"/>
  <c r="AD89" i="8"/>
  <c r="AA89" i="8"/>
  <c r="AD73" i="8"/>
  <c r="AA73" i="8"/>
  <c r="AD41" i="8"/>
  <c r="AA41" i="8"/>
  <c r="AD25" i="8"/>
  <c r="AA25" i="8"/>
  <c r="AD1304" i="8"/>
  <c r="AA1304" i="8"/>
  <c r="AD1296" i="8"/>
  <c r="AA1296" i="8"/>
  <c r="AD1288" i="8"/>
  <c r="AA1288" i="8"/>
  <c r="AD1240" i="8"/>
  <c r="AA1240" i="8"/>
  <c r="AD1232" i="8"/>
  <c r="AA1232" i="8"/>
  <c r="AD1224" i="8"/>
  <c r="AA1224" i="8"/>
  <c r="AD1176" i="8"/>
  <c r="AA1176" i="8"/>
  <c r="AD1168" i="8"/>
  <c r="AA1168" i="8"/>
  <c r="AD1160" i="8"/>
  <c r="AA1160" i="8"/>
  <c r="AD1120" i="8"/>
  <c r="AA1120" i="8"/>
  <c r="AA1112" i="8"/>
  <c r="AD1112" i="8"/>
  <c r="AD1088" i="8"/>
  <c r="AA1088" i="8"/>
  <c r="AD1080" i="8"/>
  <c r="AA1080" i="8"/>
  <c r="AD1056" i="8"/>
  <c r="AA1056" i="8"/>
  <c r="AD1048" i="8"/>
  <c r="AA1048" i="8"/>
  <c r="AD1024" i="8"/>
  <c r="AA1024" i="8"/>
  <c r="AD1016" i="8"/>
  <c r="AA1016" i="8"/>
  <c r="AD992" i="8"/>
  <c r="AA992" i="8"/>
  <c r="AD984" i="8"/>
  <c r="AA984" i="8"/>
  <c r="AD960" i="8"/>
  <c r="AA960" i="8"/>
  <c r="AD952" i="8"/>
  <c r="AA952" i="8"/>
  <c r="AD928" i="8"/>
  <c r="AA928" i="8"/>
  <c r="AD920" i="8"/>
  <c r="AA920" i="8"/>
  <c r="AD896" i="8"/>
  <c r="AA896" i="8"/>
  <c r="AD888" i="8"/>
  <c r="AA888" i="8"/>
  <c r="AD864" i="8"/>
  <c r="AA864" i="8"/>
  <c r="AD856" i="8"/>
  <c r="AA856" i="8"/>
  <c r="AA840" i="8"/>
  <c r="AD840" i="8"/>
  <c r="AD816" i="8"/>
  <c r="AA816" i="8"/>
  <c r="AD800" i="8"/>
  <c r="AA800" i="8"/>
  <c r="AD792" i="8"/>
  <c r="AA792" i="8"/>
  <c r="AD776" i="8"/>
  <c r="AA776" i="8"/>
  <c r="AD752" i="8"/>
  <c r="AA752" i="8"/>
  <c r="AD736" i="8"/>
  <c r="AA736" i="8"/>
  <c r="AD728" i="8"/>
  <c r="AA728" i="8"/>
  <c r="AA712" i="8"/>
  <c r="AD712" i="8"/>
  <c r="AD688" i="8"/>
  <c r="AA688" i="8"/>
  <c r="AD672" i="8"/>
  <c r="AA672" i="8"/>
  <c r="AD632" i="8"/>
  <c r="AA632" i="8"/>
  <c r="AD504" i="8"/>
  <c r="AA504" i="8"/>
  <c r="AD376" i="8"/>
  <c r="AA376" i="8"/>
  <c r="AD703" i="8"/>
  <c r="AA703" i="8"/>
  <c r="AD687" i="8"/>
  <c r="AA687" i="8"/>
  <c r="AA679" i="8"/>
  <c r="AD679" i="8"/>
  <c r="AD663" i="8"/>
  <c r="AA663" i="8"/>
  <c r="AD647" i="8"/>
  <c r="AA647" i="8"/>
  <c r="AD639" i="8"/>
  <c r="AA639" i="8"/>
  <c r="AD623" i="8"/>
  <c r="AA623" i="8"/>
  <c r="AD615" i="8"/>
  <c r="AA615" i="8"/>
  <c r="AD599" i="8"/>
  <c r="AA599" i="8"/>
  <c r="AD583" i="8"/>
  <c r="AA583" i="8"/>
  <c r="AD575" i="8"/>
  <c r="AA575" i="8"/>
  <c r="AD559" i="8"/>
  <c r="AA559" i="8"/>
  <c r="AD551" i="8"/>
  <c r="AA551" i="8"/>
  <c r="AD535" i="8"/>
  <c r="AA535" i="8"/>
  <c r="AD519" i="8"/>
  <c r="AA519" i="8"/>
  <c r="AD511" i="8"/>
  <c r="AA511" i="8"/>
  <c r="AD495" i="8"/>
  <c r="AA495" i="8"/>
  <c r="AD487" i="8"/>
  <c r="AA487" i="8"/>
  <c r="AD471" i="8"/>
  <c r="AA471" i="8"/>
  <c r="AD455" i="8"/>
  <c r="AA455" i="8"/>
  <c r="AD447" i="8"/>
  <c r="AA447" i="8"/>
  <c r="AA431" i="8"/>
  <c r="AD431" i="8"/>
  <c r="AD423" i="8"/>
  <c r="AA423" i="8"/>
  <c r="AD407" i="8"/>
  <c r="AA407" i="8"/>
  <c r="AD391" i="8"/>
  <c r="AA391" i="8"/>
  <c r="AD383" i="8"/>
  <c r="AA383" i="8"/>
  <c r="AA367" i="8"/>
  <c r="AD367" i="8"/>
  <c r="AD359" i="8"/>
  <c r="AA359" i="8"/>
  <c r="AD343" i="8"/>
  <c r="AA343" i="8"/>
  <c r="AD327" i="8"/>
  <c r="AA327" i="8"/>
  <c r="AD319" i="8"/>
  <c r="AA319" i="8"/>
  <c r="AD303" i="8"/>
  <c r="AA303" i="8"/>
  <c r="AD295" i="8"/>
  <c r="AA295" i="8"/>
  <c r="AD279" i="8"/>
  <c r="AA279" i="8"/>
  <c r="AD263" i="8"/>
  <c r="AA263" i="8"/>
  <c r="AD247" i="8"/>
  <c r="AA247" i="8"/>
  <c r="AD231" i="8"/>
  <c r="AA231" i="8"/>
  <c r="AD215" i="8"/>
  <c r="AA215" i="8"/>
  <c r="AD199" i="8"/>
  <c r="AA199" i="8"/>
  <c r="AD183" i="8"/>
  <c r="AA183" i="8"/>
  <c r="AD167" i="8"/>
  <c r="AA167" i="8"/>
  <c r="AD151" i="8"/>
  <c r="AA151" i="8"/>
  <c r="AD135" i="8"/>
  <c r="AA135" i="8"/>
  <c r="AD119" i="8"/>
  <c r="AA119" i="8"/>
  <c r="AD103" i="8"/>
  <c r="AA103" i="8"/>
  <c r="AD87" i="8"/>
  <c r="AA87" i="8"/>
  <c r="AD71" i="8"/>
  <c r="AA71" i="8"/>
  <c r="AD55" i="8"/>
  <c r="AA55" i="8"/>
  <c r="AD39" i="8"/>
  <c r="AA39" i="8"/>
  <c r="AD656" i="8"/>
  <c r="AA656" i="8"/>
  <c r="AD528" i="8"/>
  <c r="AA528" i="8"/>
  <c r="AD400" i="8"/>
  <c r="AA400" i="8"/>
  <c r="AD272" i="8"/>
  <c r="AA272" i="8"/>
  <c r="AD240" i="8"/>
  <c r="AA240" i="8"/>
  <c r="AD208" i="8"/>
  <c r="AA208" i="8"/>
  <c r="AD176" i="8"/>
  <c r="AA176" i="8"/>
  <c r="AD144" i="8"/>
  <c r="AA144" i="8"/>
  <c r="AD112" i="8"/>
  <c r="AA112" i="8"/>
  <c r="AD80" i="8"/>
  <c r="AA80" i="8"/>
  <c r="AD48" i="8"/>
  <c r="AA48" i="8"/>
  <c r="AA194" i="8"/>
  <c r="AD640" i="8"/>
  <c r="AA640" i="8"/>
  <c r="AD576" i="8"/>
  <c r="AA576" i="8"/>
  <c r="AD512" i="8"/>
  <c r="AA512" i="8"/>
  <c r="AD448" i="8"/>
  <c r="AA448" i="8"/>
  <c r="AD384" i="8"/>
  <c r="AA384" i="8"/>
  <c r="AD320" i="8"/>
  <c r="AA320" i="8"/>
  <c r="AD664" i="8"/>
  <c r="AA664" i="8"/>
  <c r="AD600" i="8"/>
  <c r="AA600" i="8"/>
  <c r="AD536" i="8"/>
  <c r="AA536" i="8"/>
  <c r="AD472" i="8"/>
  <c r="AA472" i="8"/>
  <c r="AD408" i="8"/>
  <c r="AA408" i="8"/>
  <c r="AD344" i="8"/>
  <c r="AA344" i="8"/>
  <c r="AD280" i="8"/>
  <c r="AA280" i="8"/>
  <c r="AD624" i="8"/>
  <c r="AA624" i="8"/>
  <c r="AD560" i="8"/>
  <c r="AA560" i="8"/>
  <c r="AD496" i="8"/>
  <c r="AA496" i="8"/>
  <c r="AD432" i="8"/>
  <c r="AA432" i="8"/>
  <c r="AD368" i="8"/>
  <c r="AA368" i="8"/>
  <c r="AD304" i="8"/>
  <c r="AA304" i="8"/>
  <c r="AD264" i="8"/>
  <c r="AA264" i="8"/>
  <c r="AD248" i="8"/>
  <c r="AA248" i="8"/>
  <c r="AD232" i="8"/>
  <c r="AA232" i="8"/>
  <c r="AD216" i="8"/>
  <c r="AA216" i="8"/>
  <c r="AA200" i="8"/>
  <c r="AD200" i="8"/>
  <c r="AD184" i="8"/>
  <c r="AA184" i="8"/>
  <c r="AD168" i="8"/>
  <c r="AA168" i="8"/>
  <c r="AD152" i="8"/>
  <c r="AA152" i="8"/>
  <c r="AD136" i="8"/>
  <c r="AA136" i="8"/>
  <c r="AD120" i="8"/>
  <c r="AA120" i="8"/>
  <c r="AD104" i="8"/>
  <c r="AA104" i="8"/>
  <c r="AD88" i="8"/>
  <c r="AA88" i="8"/>
  <c r="AD72" i="8"/>
  <c r="AA72" i="8"/>
  <c r="AD56" i="8"/>
  <c r="AA56" i="8"/>
  <c r="AD40" i="8"/>
  <c r="AA40" i="8"/>
  <c r="AD648" i="8"/>
  <c r="AA648" i="8"/>
  <c r="AD584" i="8"/>
  <c r="AA584" i="8"/>
  <c r="AD520" i="8"/>
  <c r="AA520" i="8"/>
  <c r="AD456" i="8"/>
  <c r="AA456" i="8"/>
  <c r="AD392" i="8"/>
  <c r="AA392" i="8"/>
  <c r="AD328" i="8"/>
  <c r="AA328" i="8"/>
  <c r="AD43" i="8"/>
  <c r="AA43" i="8"/>
  <c r="AD35" i="8"/>
  <c r="AA35" i="8"/>
  <c r="AD27" i="8"/>
  <c r="AA27" i="8"/>
  <c r="AD608" i="8"/>
  <c r="AA608" i="8"/>
  <c r="AD544" i="8"/>
  <c r="AA544" i="8"/>
  <c r="AA480" i="8"/>
  <c r="AD480" i="8"/>
  <c r="AD416" i="8"/>
  <c r="AA416" i="8"/>
  <c r="AD352" i="8"/>
  <c r="AA352" i="8"/>
  <c r="AA288" i="8"/>
  <c r="AD288" i="8"/>
  <c r="AG1767" i="7"/>
  <c r="AG1470" i="7"/>
  <c r="AG918" i="7"/>
  <c r="AG1414" i="7"/>
  <c r="AG915" i="7"/>
  <c r="AG867" i="7"/>
  <c r="AG1270" i="7"/>
  <c r="AG1694" i="7"/>
  <c r="AG1646" i="7"/>
  <c r="AG1214" i="7"/>
  <c r="AG739" i="7"/>
  <c r="AG1620" i="7"/>
  <c r="AG1158" i="7"/>
  <c r="AG731" i="7"/>
  <c r="AG1670" i="7"/>
  <c r="AG1596" i="7"/>
  <c r="AG1128" i="7"/>
  <c r="AG619" i="7"/>
  <c r="AG1572" i="7"/>
  <c r="AG1025" i="7"/>
  <c r="AG189" i="7"/>
  <c r="AD1617" i="7"/>
  <c r="AG1617" i="7"/>
  <c r="AD1545" i="7"/>
  <c r="AG1545" i="7"/>
  <c r="AD1345" i="7"/>
  <c r="AG1345" i="7"/>
  <c r="AD1056" i="7"/>
  <c r="AG1056" i="7"/>
  <c r="AD171" i="7"/>
  <c r="AG171" i="7"/>
  <c r="AD43" i="7"/>
  <c r="AG43" i="7"/>
  <c r="AD285" i="7"/>
  <c r="AG285" i="7"/>
  <c r="AG1184" i="7"/>
  <c r="AD22" i="7"/>
  <c r="AG22" i="7"/>
  <c r="AD1786" i="7"/>
  <c r="AG1786" i="7"/>
  <c r="AD1778" i="7"/>
  <c r="AG1778" i="7"/>
  <c r="AD1770" i="7"/>
  <c r="AG1770" i="7"/>
  <c r="AD1762" i="7"/>
  <c r="AG1762" i="7"/>
  <c r="AD1754" i="7"/>
  <c r="AG1754" i="7"/>
  <c r="AD1746" i="7"/>
  <c r="AG1746" i="7"/>
  <c r="AD1738" i="7"/>
  <c r="AG1738" i="7"/>
  <c r="AD1730" i="7"/>
  <c r="AG1730" i="7"/>
  <c r="AD1722" i="7"/>
  <c r="AG1722" i="7"/>
  <c r="AD1714" i="7"/>
  <c r="AG1714" i="7"/>
  <c r="AD1706" i="7"/>
  <c r="AG1706" i="7"/>
  <c r="AD1698" i="7"/>
  <c r="AG1698" i="7"/>
  <c r="AD1690" i="7"/>
  <c r="AG1690" i="7"/>
  <c r="AD1682" i="7"/>
  <c r="AG1682" i="7"/>
  <c r="AD1674" i="7"/>
  <c r="AG1674" i="7"/>
  <c r="AD1666" i="7"/>
  <c r="AG1666" i="7"/>
  <c r="AD1658" i="7"/>
  <c r="AG1658" i="7"/>
  <c r="AD1650" i="7"/>
  <c r="AG1650" i="7"/>
  <c r="AD1642" i="7"/>
  <c r="AG1642" i="7"/>
  <c r="AD1634" i="7"/>
  <c r="AG1634" i="7"/>
  <c r="AD1626" i="7"/>
  <c r="AG1626" i="7"/>
  <c r="AD1618" i="7"/>
  <c r="AG1618" i="7"/>
  <c r="AD1610" i="7"/>
  <c r="AG1610" i="7"/>
  <c r="AD1602" i="7"/>
  <c r="AG1602" i="7"/>
  <c r="AD1594" i="7"/>
  <c r="AG1594" i="7"/>
  <c r="AD1586" i="7"/>
  <c r="AG1586" i="7"/>
  <c r="AD1578" i="7"/>
  <c r="AG1578" i="7"/>
  <c r="AD1570" i="7"/>
  <c r="AG1570" i="7"/>
  <c r="AD1562" i="7"/>
  <c r="AG1562" i="7"/>
  <c r="AD1554" i="7"/>
  <c r="AG1554" i="7"/>
  <c r="AD1538" i="7"/>
  <c r="AG1538" i="7"/>
  <c r="AD1530" i="7"/>
  <c r="AG1530" i="7"/>
  <c r="AD1514" i="7"/>
  <c r="AG1514" i="7"/>
  <c r="AD1506" i="7"/>
  <c r="AG1506" i="7"/>
  <c r="AD1490" i="7"/>
  <c r="AG1490" i="7"/>
  <c r="AD1482" i="7"/>
  <c r="AG1482" i="7"/>
  <c r="AD1474" i="7"/>
  <c r="AG1474" i="7"/>
  <c r="AD1466" i="7"/>
  <c r="AG1466" i="7"/>
  <c r="AD1458" i="7"/>
  <c r="AG1458" i="7"/>
  <c r="AD1450" i="7"/>
  <c r="AG1450" i="7"/>
  <c r="AD1442" i="7"/>
  <c r="AG1442" i="7"/>
  <c r="AD1434" i="7"/>
  <c r="AG1434" i="7"/>
  <c r="AD1426" i="7"/>
  <c r="AG1426" i="7"/>
  <c r="AD1418" i="7"/>
  <c r="AG1418" i="7"/>
  <c r="AD1410" i="7"/>
  <c r="AG1410" i="7"/>
  <c r="AD1402" i="7"/>
  <c r="AG1402" i="7"/>
  <c r="AD1394" i="7"/>
  <c r="AG1394" i="7"/>
  <c r="AD1386" i="7"/>
  <c r="AG1386" i="7"/>
  <c r="AD1378" i="7"/>
  <c r="AG1378" i="7"/>
  <c r="AD1370" i="7"/>
  <c r="AG1370" i="7"/>
  <c r="AD1362" i="7"/>
  <c r="AG1362" i="7"/>
  <c r="AD1346" i="7"/>
  <c r="AG1346" i="7"/>
  <c r="AD1338" i="7"/>
  <c r="AG1338" i="7"/>
  <c r="AD1330" i="7"/>
  <c r="AG1330" i="7"/>
  <c r="AD1322" i="7"/>
  <c r="AG1322" i="7"/>
  <c r="AD1314" i="7"/>
  <c r="AG1314" i="7"/>
  <c r="AD1306" i="7"/>
  <c r="AG1306" i="7"/>
  <c r="AD1290" i="7"/>
  <c r="AG1290" i="7"/>
  <c r="AD1282" i="7"/>
  <c r="AG1282" i="7"/>
  <c r="AD1274" i="7"/>
  <c r="AG1274" i="7"/>
  <c r="AD1266" i="7"/>
  <c r="AG1266" i="7"/>
  <c r="AD1258" i="7"/>
  <c r="AG1258" i="7"/>
  <c r="AD1250" i="7"/>
  <c r="AG1250" i="7"/>
  <c r="AD1234" i="7"/>
  <c r="AG1234" i="7"/>
  <c r="AD1226" i="7"/>
  <c r="AG1226" i="7"/>
  <c r="AD1218" i="7"/>
  <c r="AG1218" i="7"/>
  <c r="AD1210" i="7"/>
  <c r="AG1210" i="7"/>
  <c r="AD1202" i="7"/>
  <c r="AG1202" i="7"/>
  <c r="AD1194" i="7"/>
  <c r="AG1194" i="7"/>
  <c r="AD1186" i="7"/>
  <c r="AG1186" i="7"/>
  <c r="AD1178" i="7"/>
  <c r="AG1178" i="7"/>
  <c r="AD1170" i="7"/>
  <c r="AG1170" i="7"/>
  <c r="AD1162" i="7"/>
  <c r="AG1162" i="7"/>
  <c r="AD1154" i="7"/>
  <c r="AG1154" i="7"/>
  <c r="AD1146" i="7"/>
  <c r="AG1146" i="7"/>
  <c r="AD1138" i="7"/>
  <c r="AG1138" i="7"/>
  <c r="AD1130" i="7"/>
  <c r="AG1130" i="7"/>
  <c r="AD1122" i="7"/>
  <c r="AG1122" i="7"/>
  <c r="AD1114" i="7"/>
  <c r="AG1114" i="7"/>
  <c r="AD1106" i="7"/>
  <c r="AG1106" i="7"/>
  <c r="AD1098" i="7"/>
  <c r="AG1098" i="7"/>
  <c r="AD1090" i="7"/>
  <c r="AG1090" i="7"/>
  <c r="AD1082" i="7"/>
  <c r="AG1082" i="7"/>
  <c r="AD1074" i="7"/>
  <c r="AG1074" i="7"/>
  <c r="AD1066" i="7"/>
  <c r="AG1066" i="7"/>
  <c r="AD1058" i="7"/>
  <c r="AG1058" i="7"/>
  <c r="AD1050" i="7"/>
  <c r="AG1050" i="7"/>
  <c r="AD1042" i="7"/>
  <c r="AG1042" i="7"/>
  <c r="AD1034" i="7"/>
  <c r="AG1034" i="7"/>
  <c r="AD1026" i="7"/>
  <c r="AG1026" i="7"/>
  <c r="AD1018" i="7"/>
  <c r="AG1018" i="7"/>
  <c r="AD1010" i="7"/>
  <c r="AG1010" i="7"/>
  <c r="AD1002" i="7"/>
  <c r="AG1002" i="7"/>
  <c r="AD994" i="7"/>
  <c r="AG994" i="7"/>
  <c r="AD986" i="7"/>
  <c r="AG986" i="7"/>
  <c r="AD978" i="7"/>
  <c r="AG978" i="7"/>
  <c r="AD970" i="7"/>
  <c r="AG970" i="7"/>
  <c r="AD962" i="7"/>
  <c r="AG962" i="7"/>
  <c r="AD954" i="7"/>
  <c r="AG954" i="7"/>
  <c r="AD946" i="7"/>
  <c r="AG946" i="7"/>
  <c r="AD938" i="7"/>
  <c r="AG938" i="7"/>
  <c r="AD930" i="7"/>
  <c r="AG930" i="7"/>
  <c r="AD922" i="7"/>
  <c r="AG922" i="7"/>
  <c r="AD914" i="7"/>
  <c r="AG914" i="7"/>
  <c r="AD906" i="7"/>
  <c r="AG906" i="7"/>
  <c r="AD898" i="7"/>
  <c r="AG898" i="7"/>
  <c r="AD890" i="7"/>
  <c r="AG890" i="7"/>
  <c r="AD882" i="7"/>
  <c r="AG882" i="7"/>
  <c r="AD874" i="7"/>
  <c r="AG874" i="7"/>
  <c r="AD866" i="7"/>
  <c r="AG866" i="7"/>
  <c r="AD858" i="7"/>
  <c r="AG858" i="7"/>
  <c r="AD850" i="7"/>
  <c r="AG850" i="7"/>
  <c r="AD842" i="7"/>
  <c r="AG842" i="7"/>
  <c r="AD834" i="7"/>
  <c r="AG834" i="7"/>
  <c r="AD826" i="7"/>
  <c r="AG826" i="7"/>
  <c r="AD818" i="7"/>
  <c r="AG818" i="7"/>
  <c r="AD810" i="7"/>
  <c r="AG810" i="7"/>
  <c r="AD802" i="7"/>
  <c r="AG802" i="7"/>
  <c r="AD794" i="7"/>
  <c r="AG794" i="7"/>
  <c r="AD786" i="7"/>
  <c r="AG786" i="7"/>
  <c r="AD778" i="7"/>
  <c r="AG778" i="7"/>
  <c r="AD770" i="7"/>
  <c r="AG770" i="7"/>
  <c r="AD762" i="7"/>
  <c r="AG762" i="7"/>
  <c r="AD754" i="7"/>
  <c r="AG754" i="7"/>
  <c r="AD746" i="7"/>
  <c r="AG746" i="7"/>
  <c r="AD738" i="7"/>
  <c r="AG738" i="7"/>
  <c r="AD730" i="7"/>
  <c r="AG730" i="7"/>
  <c r="AD722" i="7"/>
  <c r="AG722" i="7"/>
  <c r="AD714" i="7"/>
  <c r="AG714" i="7"/>
  <c r="AD706" i="7"/>
  <c r="AG706" i="7"/>
  <c r="AD698" i="7"/>
  <c r="AG698" i="7"/>
  <c r="AD690" i="7"/>
  <c r="AG690" i="7"/>
  <c r="AD682" i="7"/>
  <c r="AG682" i="7"/>
  <c r="AD674" i="7"/>
  <c r="AG674" i="7"/>
  <c r="AD666" i="7"/>
  <c r="AG666" i="7"/>
  <c r="AD658" i="7"/>
  <c r="AG658" i="7"/>
  <c r="AD650" i="7"/>
  <c r="AG650" i="7"/>
  <c r="AD642" i="7"/>
  <c r="AG642" i="7"/>
  <c r="AD634" i="7"/>
  <c r="AG634" i="7"/>
  <c r="AD626" i="7"/>
  <c r="AG626" i="7"/>
  <c r="AD618" i="7"/>
  <c r="AG618" i="7"/>
  <c r="AD610" i="7"/>
  <c r="AG610" i="7"/>
  <c r="AD602" i="7"/>
  <c r="AG602" i="7"/>
  <c r="AD594" i="7"/>
  <c r="AG594" i="7"/>
  <c r="AD586" i="7"/>
  <c r="AG586" i="7"/>
  <c r="AD578" i="7"/>
  <c r="AG578" i="7"/>
  <c r="AD570" i="7"/>
  <c r="AG570" i="7"/>
  <c r="AD562" i="7"/>
  <c r="AG562" i="7"/>
  <c r="AD554" i="7"/>
  <c r="AG554" i="7"/>
  <c r="AD546" i="7"/>
  <c r="AG546" i="7"/>
  <c r="AD538" i="7"/>
  <c r="AG538" i="7"/>
  <c r="AD530" i="7"/>
  <c r="AG530" i="7"/>
  <c r="AD522" i="7"/>
  <c r="AG522" i="7"/>
  <c r="AD514" i="7"/>
  <c r="AG514" i="7"/>
  <c r="AD506" i="7"/>
  <c r="AG506" i="7"/>
  <c r="AD498" i="7"/>
  <c r="AG498" i="7"/>
  <c r="AD490" i="7"/>
  <c r="AG490" i="7"/>
  <c r="AD482" i="7"/>
  <c r="AG482" i="7"/>
  <c r="AD474" i="7"/>
  <c r="AG474" i="7"/>
  <c r="AD466" i="7"/>
  <c r="AG466" i="7"/>
  <c r="AD458" i="7"/>
  <c r="AG458" i="7"/>
  <c r="AD450" i="7"/>
  <c r="AG450" i="7"/>
  <c r="AD442" i="7"/>
  <c r="AG442" i="7"/>
  <c r="AD434" i="7"/>
  <c r="AG434" i="7"/>
  <c r="AD426" i="7"/>
  <c r="AG426" i="7"/>
  <c r="AD410" i="7"/>
  <c r="AG410" i="7"/>
  <c r="AD402" i="7"/>
  <c r="AG402" i="7"/>
  <c r="AD394" i="7"/>
  <c r="AG394" i="7"/>
  <c r="AD386" i="7"/>
  <c r="AG386" i="7"/>
  <c r="AD378" i="7"/>
  <c r="AG378" i="7"/>
  <c r="AD370" i="7"/>
  <c r="AG370" i="7"/>
  <c r="AD362" i="7"/>
  <c r="AG362" i="7"/>
  <c r="AD354" i="7"/>
  <c r="AG354" i="7"/>
  <c r="AD346" i="7"/>
  <c r="AG346" i="7"/>
  <c r="AD338" i="7"/>
  <c r="AG338" i="7"/>
  <c r="AD330" i="7"/>
  <c r="AG330" i="7"/>
  <c r="AD322" i="7"/>
  <c r="AG322" i="7"/>
  <c r="AD314" i="7"/>
  <c r="AG314" i="7"/>
  <c r="AD306" i="7"/>
  <c r="AG306" i="7"/>
  <c r="AD298" i="7"/>
  <c r="AG298" i="7"/>
  <c r="AD290" i="7"/>
  <c r="AG290" i="7"/>
  <c r="AD282" i="7"/>
  <c r="AG282" i="7"/>
  <c r="AD274" i="7"/>
  <c r="AG274" i="7"/>
  <c r="AD266" i="7"/>
  <c r="AG266" i="7"/>
  <c r="AD258" i="7"/>
  <c r="AG258" i="7"/>
  <c r="AD250" i="7"/>
  <c r="AG250" i="7"/>
  <c r="AD242" i="7"/>
  <c r="AG242" i="7"/>
  <c r="AD234" i="7"/>
  <c r="AG234" i="7"/>
  <c r="AD226" i="7"/>
  <c r="AG226" i="7"/>
  <c r="AD218" i="7"/>
  <c r="AG218" i="7"/>
  <c r="AD210" i="7"/>
  <c r="AG210" i="7"/>
  <c r="AD202" i="7"/>
  <c r="AG202" i="7"/>
  <c r="AD194" i="7"/>
  <c r="AG194" i="7"/>
  <c r="AD186" i="7"/>
  <c r="AG186" i="7"/>
  <c r="AD178" i="7"/>
  <c r="AG178" i="7"/>
  <c r="AD170" i="7"/>
  <c r="AG170" i="7"/>
  <c r="AD162" i="7"/>
  <c r="AG162" i="7"/>
  <c r="AD154" i="7"/>
  <c r="AG154" i="7"/>
  <c r="AD146" i="7"/>
  <c r="AG146" i="7"/>
  <c r="AD138" i="7"/>
  <c r="AG138" i="7"/>
  <c r="AD130" i="7"/>
  <c r="AG130" i="7"/>
  <c r="AD122" i="7"/>
  <c r="AG122" i="7"/>
  <c r="AD114" i="7"/>
  <c r="AG114" i="7"/>
  <c r="AD106" i="7"/>
  <c r="AG106" i="7"/>
  <c r="AD98" i="7"/>
  <c r="AG98" i="7"/>
  <c r="AD90" i="7"/>
  <c r="AG90" i="7"/>
  <c r="AD82" i="7"/>
  <c r="AG82" i="7"/>
  <c r="AD74" i="7"/>
  <c r="AG74" i="7"/>
  <c r="AD66" i="7"/>
  <c r="AG66" i="7"/>
  <c r="AD58" i="7"/>
  <c r="AG58" i="7"/>
  <c r="AD50" i="7"/>
  <c r="AG50" i="7"/>
  <c r="AD42" i="7"/>
  <c r="AG42" i="7"/>
  <c r="AD34" i="7"/>
  <c r="AG34" i="7"/>
  <c r="AD26" i="7"/>
  <c r="AG26" i="7"/>
  <c r="AD1284" i="7"/>
  <c r="AG1284" i="7"/>
  <c r="AD1176" i="7"/>
  <c r="AG1791" i="7"/>
  <c r="AG1384" i="7"/>
  <c r="AD1785" i="7"/>
  <c r="AG1785" i="7"/>
  <c r="AD1777" i="7"/>
  <c r="AG1777" i="7"/>
  <c r="AD1769" i="7"/>
  <c r="AG1769" i="7"/>
  <c r="AD1761" i="7"/>
  <c r="AG1761" i="7"/>
  <c r="AD1753" i="7"/>
  <c r="AG1753" i="7"/>
  <c r="AD1745" i="7"/>
  <c r="AG1745" i="7"/>
  <c r="AD1737" i="7"/>
  <c r="AG1737" i="7"/>
  <c r="AD1729" i="7"/>
  <c r="AG1729" i="7"/>
  <c r="AD1721" i="7"/>
  <c r="AG1721" i="7"/>
  <c r="AD1713" i="7"/>
  <c r="AG1713" i="7"/>
  <c r="AD1705" i="7"/>
  <c r="AG1705" i="7"/>
  <c r="AD1697" i="7"/>
  <c r="AG1697" i="7"/>
  <c r="AD1689" i="7"/>
  <c r="AG1689" i="7"/>
  <c r="AD1681" i="7"/>
  <c r="AG1681" i="7"/>
  <c r="AD1673" i="7"/>
  <c r="AG1673" i="7"/>
  <c r="AD1665" i="7"/>
  <c r="AG1665" i="7"/>
  <c r="AD1657" i="7"/>
  <c r="AG1657" i="7"/>
  <c r="AD1649" i="7"/>
  <c r="AG1649" i="7"/>
  <c r="AD1641" i="7"/>
  <c r="AG1641" i="7"/>
  <c r="AD1633" i="7"/>
  <c r="AG1633" i="7"/>
  <c r="AD1625" i="7"/>
  <c r="AG1625" i="7"/>
  <c r="AD1609" i="7"/>
  <c r="AG1609" i="7"/>
  <c r="AD1601" i="7"/>
  <c r="AG1601" i="7"/>
  <c r="AD1593" i="7"/>
  <c r="AG1593" i="7"/>
  <c r="AD1585" i="7"/>
  <c r="AG1585" i="7"/>
  <c r="AD1577" i="7"/>
  <c r="AG1577" i="7"/>
  <c r="AD1569" i="7"/>
  <c r="AG1569" i="7"/>
  <c r="AD1561" i="7"/>
  <c r="AG1561" i="7"/>
  <c r="AD1553" i="7"/>
  <c r="AG1553" i="7"/>
  <c r="AD1537" i="7"/>
  <c r="AG1537" i="7"/>
  <c r="AD1529" i="7"/>
  <c r="AG1529" i="7"/>
  <c r="AD1521" i="7"/>
  <c r="AG1521" i="7"/>
  <c r="AD1513" i="7"/>
  <c r="AG1513" i="7"/>
  <c r="AD1505" i="7"/>
  <c r="AG1505" i="7"/>
  <c r="AD1497" i="7"/>
  <c r="AG1497" i="7"/>
  <c r="AD1489" i="7"/>
  <c r="AG1489" i="7"/>
  <c r="AD1481" i="7"/>
  <c r="AG1481" i="7"/>
  <c r="AD1473" i="7"/>
  <c r="AG1473" i="7"/>
  <c r="AD1465" i="7"/>
  <c r="AG1465" i="7"/>
  <c r="AD1457" i="7"/>
  <c r="AG1457" i="7"/>
  <c r="AD1449" i="7"/>
  <c r="AG1449" i="7"/>
  <c r="AD1441" i="7"/>
  <c r="AG1441" i="7"/>
  <c r="AD1433" i="7"/>
  <c r="AG1433" i="7"/>
  <c r="AD1425" i="7"/>
  <c r="AG1425" i="7"/>
  <c r="AD1417" i="7"/>
  <c r="AG1417" i="7"/>
  <c r="AD1409" i="7"/>
  <c r="AG1409" i="7"/>
  <c r="AD1401" i="7"/>
  <c r="AG1401" i="7"/>
  <c r="AD1393" i="7"/>
  <c r="AG1393" i="7"/>
  <c r="AD1385" i="7"/>
  <c r="AG1385" i="7"/>
  <c r="AD1377" i="7"/>
  <c r="AG1377" i="7"/>
  <c r="AD1369" i="7"/>
  <c r="AG1369" i="7"/>
  <c r="AD1361" i="7"/>
  <c r="AG1361" i="7"/>
  <c r="AD1353" i="7"/>
  <c r="AG1353" i="7"/>
  <c r="AD1337" i="7"/>
  <c r="AG1337" i="7"/>
  <c r="AD1329" i="7"/>
  <c r="AG1329" i="7"/>
  <c r="AD1321" i="7"/>
  <c r="AG1321" i="7"/>
  <c r="AD1313" i="7"/>
  <c r="AG1313" i="7"/>
  <c r="AD1161" i="7"/>
  <c r="AG1161" i="7"/>
  <c r="AD889" i="7"/>
  <c r="AG889" i="7"/>
  <c r="AD697" i="7"/>
  <c r="AG697" i="7"/>
  <c r="AD593" i="7"/>
  <c r="AG593" i="7"/>
  <c r="AD537" i="7"/>
  <c r="AG537" i="7"/>
  <c r="AD33" i="7"/>
  <c r="AG33" i="7"/>
  <c r="AD1265" i="7"/>
  <c r="AG1265" i="7"/>
  <c r="AD1792" i="7"/>
  <c r="AG1792" i="7"/>
  <c r="AD1784" i="7"/>
  <c r="AG1784" i="7"/>
  <c r="AD1776" i="7"/>
  <c r="AG1776" i="7"/>
  <c r="AD1768" i="7"/>
  <c r="AG1768" i="7"/>
  <c r="AD1760" i="7"/>
  <c r="AG1760" i="7"/>
  <c r="AD1752" i="7"/>
  <c r="AG1752" i="7"/>
  <c r="AD1744" i="7"/>
  <c r="AG1744" i="7"/>
  <c r="AD1736" i="7"/>
  <c r="AG1736" i="7"/>
  <c r="AD1728" i="7"/>
  <c r="AG1728" i="7"/>
  <c r="AD1720" i="7"/>
  <c r="AG1720" i="7"/>
  <c r="AD1712" i="7"/>
  <c r="AG1712" i="7"/>
  <c r="AD1704" i="7"/>
  <c r="AG1704" i="7"/>
  <c r="AD1696" i="7"/>
  <c r="AG1696" i="7"/>
  <c r="AD1688" i="7"/>
  <c r="AG1688" i="7"/>
  <c r="AD1680" i="7"/>
  <c r="AG1680" i="7"/>
  <c r="AD1672" i="7"/>
  <c r="AG1672" i="7"/>
  <c r="AD1664" i="7"/>
  <c r="AG1664" i="7"/>
  <c r="AD1656" i="7"/>
  <c r="AG1656" i="7"/>
  <c r="AD1648" i="7"/>
  <c r="AG1648" i="7"/>
  <c r="AD1640" i="7"/>
  <c r="AG1640" i="7"/>
  <c r="AD1632" i="7"/>
  <c r="AG1632" i="7"/>
  <c r="AD1624" i="7"/>
  <c r="AG1624" i="7"/>
  <c r="AD1616" i="7"/>
  <c r="AG1616" i="7"/>
  <c r="AD1608" i="7"/>
  <c r="AG1608" i="7"/>
  <c r="AD1600" i="7"/>
  <c r="AG1600" i="7"/>
  <c r="AD1592" i="7"/>
  <c r="AG1592" i="7"/>
  <c r="AD1584" i="7"/>
  <c r="AG1584" i="7"/>
  <c r="AD1576" i="7"/>
  <c r="AG1576" i="7"/>
  <c r="AD1568" i="7"/>
  <c r="AG1568" i="7"/>
  <c r="AD1560" i="7"/>
  <c r="AG1560" i="7"/>
  <c r="AD1552" i="7"/>
  <c r="AG1552" i="7"/>
  <c r="AD1544" i="7"/>
  <c r="AG1544" i="7"/>
  <c r="AD1536" i="7"/>
  <c r="AG1536" i="7"/>
  <c r="AD1528" i="7"/>
  <c r="AG1528" i="7"/>
  <c r="AD1520" i="7"/>
  <c r="AG1520" i="7"/>
  <c r="AD1512" i="7"/>
  <c r="AG1512" i="7"/>
  <c r="AD1504" i="7"/>
  <c r="AG1504" i="7"/>
  <c r="AD1496" i="7"/>
  <c r="AG1496" i="7"/>
  <c r="AD1488" i="7"/>
  <c r="AG1488" i="7"/>
  <c r="AD1480" i="7"/>
  <c r="AG1480" i="7"/>
  <c r="AD1472" i="7"/>
  <c r="AG1472" i="7"/>
  <c r="AD1464" i="7"/>
  <c r="AG1464" i="7"/>
  <c r="AD1456" i="7"/>
  <c r="AG1456" i="7"/>
  <c r="AD1448" i="7"/>
  <c r="AG1448" i="7"/>
  <c r="AD1432" i="7"/>
  <c r="AG1432" i="7"/>
  <c r="AD1424" i="7"/>
  <c r="AG1424" i="7"/>
  <c r="AD1416" i="7"/>
  <c r="AG1416" i="7"/>
  <c r="AD1408" i="7"/>
  <c r="AG1408" i="7"/>
  <c r="AD1400" i="7"/>
  <c r="AG1400" i="7"/>
  <c r="AD1392" i="7"/>
  <c r="AG1392" i="7"/>
  <c r="AD1376" i="7"/>
  <c r="AG1376" i="7"/>
  <c r="AD1368" i="7"/>
  <c r="AG1368" i="7"/>
  <c r="AD1360" i="7"/>
  <c r="AG1360" i="7"/>
  <c r="AD1352" i="7"/>
  <c r="AG1352" i="7"/>
  <c r="AD1344" i="7"/>
  <c r="AG1344" i="7"/>
  <c r="AD1336" i="7"/>
  <c r="AG1336" i="7"/>
  <c r="AD1320" i="7"/>
  <c r="AG1320" i="7"/>
  <c r="AD1312" i="7"/>
  <c r="AG1312" i="7"/>
  <c r="AD1304" i="7"/>
  <c r="AG1304" i="7"/>
  <c r="AD1296" i="7"/>
  <c r="AG1296" i="7"/>
  <c r="AD1288" i="7"/>
  <c r="AG1288" i="7"/>
  <c r="AD1280" i="7"/>
  <c r="AG1280" i="7"/>
  <c r="AD1272" i="7"/>
  <c r="AG1272" i="7"/>
  <c r="AD1264" i="7"/>
  <c r="AG1264" i="7"/>
  <c r="AD1256" i="7"/>
  <c r="AG1256" i="7"/>
  <c r="AD1248" i="7"/>
  <c r="AG1248" i="7"/>
  <c r="AD1240" i="7"/>
  <c r="AG1240" i="7"/>
  <c r="AD1232" i="7"/>
  <c r="AG1232" i="7"/>
  <c r="AD1224" i="7"/>
  <c r="AG1224" i="7"/>
  <c r="AD1216" i="7"/>
  <c r="AG1216" i="7"/>
  <c r="AD1208" i="7"/>
  <c r="AG1208" i="7"/>
  <c r="AD1200" i="7"/>
  <c r="AG1200" i="7"/>
  <c r="AD1192" i="7"/>
  <c r="AG1192" i="7"/>
  <c r="AD1168" i="7"/>
  <c r="AG1168" i="7"/>
  <c r="AD1160" i="7"/>
  <c r="AG1160" i="7"/>
  <c r="AD1152" i="7"/>
  <c r="AG1152" i="7"/>
  <c r="AD1144" i="7"/>
  <c r="AG1144" i="7"/>
  <c r="AD1136" i="7"/>
  <c r="AG1136" i="7"/>
  <c r="AD1120" i="7"/>
  <c r="AG1120" i="7"/>
  <c r="AD1112" i="7"/>
  <c r="AG1112" i="7"/>
  <c r="AD1104" i="7"/>
  <c r="AG1104" i="7"/>
  <c r="AD1096" i="7"/>
  <c r="AG1096" i="7"/>
  <c r="AD1088" i="7"/>
  <c r="AG1088" i="7"/>
  <c r="AD1080" i="7"/>
  <c r="AG1080" i="7"/>
  <c r="AD1072" i="7"/>
  <c r="AG1072" i="7"/>
  <c r="AD1064" i="7"/>
  <c r="AG1064" i="7"/>
  <c r="AD1040" i="7"/>
  <c r="AG1040" i="7"/>
  <c r="AD1032" i="7"/>
  <c r="AG1032" i="7"/>
  <c r="AD1024" i="7"/>
  <c r="AG1024" i="7"/>
  <c r="AD1016" i="7"/>
  <c r="AG1016" i="7"/>
  <c r="AD1008" i="7"/>
  <c r="AG1008" i="7"/>
  <c r="AD1000" i="7"/>
  <c r="AG1000" i="7"/>
  <c r="AD992" i="7"/>
  <c r="AG992" i="7"/>
  <c r="AD984" i="7"/>
  <c r="AG984" i="7"/>
  <c r="AD968" i="7"/>
  <c r="AG968" i="7"/>
  <c r="AD960" i="7"/>
  <c r="AG960" i="7"/>
  <c r="AD952" i="7"/>
  <c r="AG952" i="7"/>
  <c r="AD944" i="7"/>
  <c r="AG944" i="7"/>
  <c r="AD936" i="7"/>
  <c r="AG936" i="7"/>
  <c r="AD928" i="7"/>
  <c r="AG928" i="7"/>
  <c r="AD920" i="7"/>
  <c r="AG920" i="7"/>
  <c r="AD912" i="7"/>
  <c r="AG912" i="7"/>
  <c r="AD904" i="7"/>
  <c r="AG904" i="7"/>
  <c r="AD896" i="7"/>
  <c r="AG896" i="7"/>
  <c r="AD888" i="7"/>
  <c r="AG888" i="7"/>
  <c r="AD880" i="7"/>
  <c r="AG880" i="7"/>
  <c r="AD872" i="7"/>
  <c r="AG872" i="7"/>
  <c r="AD864" i="7"/>
  <c r="AG864" i="7"/>
  <c r="AD856" i="7"/>
  <c r="AG856" i="7"/>
  <c r="AD848" i="7"/>
  <c r="AG848" i="7"/>
  <c r="AD840" i="7"/>
  <c r="AG840" i="7"/>
  <c r="AD832" i="7"/>
  <c r="AG832" i="7"/>
  <c r="AD824" i="7"/>
  <c r="AG824" i="7"/>
  <c r="AD816" i="7"/>
  <c r="AG816" i="7"/>
  <c r="AD808" i="7"/>
  <c r="AG808" i="7"/>
  <c r="AD800" i="7"/>
  <c r="AG800" i="7"/>
  <c r="AD792" i="7"/>
  <c r="AG792" i="7"/>
  <c r="AD784" i="7"/>
  <c r="AG784" i="7"/>
  <c r="AD776" i="7"/>
  <c r="AG776" i="7"/>
  <c r="AD768" i="7"/>
  <c r="AG768" i="7"/>
  <c r="AD760" i="7"/>
  <c r="AG760" i="7"/>
  <c r="AD752" i="7"/>
  <c r="AG752" i="7"/>
  <c r="AD744" i="7"/>
  <c r="AG744" i="7"/>
  <c r="AD736" i="7"/>
  <c r="AG736" i="7"/>
  <c r="AD728" i="7"/>
  <c r="AG728" i="7"/>
  <c r="AD720" i="7"/>
  <c r="AG720" i="7"/>
  <c r="AD712" i="7"/>
  <c r="AG712" i="7"/>
  <c r="AD704" i="7"/>
  <c r="AG704" i="7"/>
  <c r="AD696" i="7"/>
  <c r="AG696" i="7"/>
  <c r="AD688" i="7"/>
  <c r="AG688" i="7"/>
  <c r="AD680" i="7"/>
  <c r="AG680" i="7"/>
  <c r="AD672" i="7"/>
  <c r="AG672" i="7"/>
  <c r="AD664" i="7"/>
  <c r="AG664" i="7"/>
  <c r="AD656" i="7"/>
  <c r="AG656" i="7"/>
  <c r="AD648" i="7"/>
  <c r="AG648" i="7"/>
  <c r="AD640" i="7"/>
  <c r="AG640" i="7"/>
  <c r="AD632" i="7"/>
  <c r="AG632" i="7"/>
  <c r="AD624" i="7"/>
  <c r="AG624" i="7"/>
  <c r="AD616" i="7"/>
  <c r="AG616" i="7"/>
  <c r="AD608" i="7"/>
  <c r="AG608" i="7"/>
  <c r="AD600" i="7"/>
  <c r="AG600" i="7"/>
  <c r="AD592" i="7"/>
  <c r="AG592" i="7"/>
  <c r="AD584" i="7"/>
  <c r="AG584" i="7"/>
  <c r="AD576" i="7"/>
  <c r="AG576" i="7"/>
  <c r="AD568" i="7"/>
  <c r="AG568" i="7"/>
  <c r="AD560" i="7"/>
  <c r="AG560" i="7"/>
  <c r="AD552" i="7"/>
  <c r="AG552" i="7"/>
  <c r="AD544" i="7"/>
  <c r="AG544" i="7"/>
  <c r="AD536" i="7"/>
  <c r="AG536" i="7"/>
  <c r="AD528" i="7"/>
  <c r="AG528" i="7"/>
  <c r="AD520" i="7"/>
  <c r="AG520" i="7"/>
  <c r="AD512" i="7"/>
  <c r="AG512" i="7"/>
  <c r="AD504" i="7"/>
  <c r="AG504" i="7"/>
  <c r="AD496" i="7"/>
  <c r="AG496" i="7"/>
  <c r="AD488" i="7"/>
  <c r="AG488" i="7"/>
  <c r="AD480" i="7"/>
  <c r="AG480" i="7"/>
  <c r="AD472" i="7"/>
  <c r="AG472" i="7"/>
  <c r="AD464" i="7"/>
  <c r="AG464" i="7"/>
  <c r="AD456" i="7"/>
  <c r="AG456" i="7"/>
  <c r="AD448" i="7"/>
  <c r="AG448" i="7"/>
  <c r="AD440" i="7"/>
  <c r="AG440" i="7"/>
  <c r="AD432" i="7"/>
  <c r="AG432" i="7"/>
  <c r="AD424" i="7"/>
  <c r="AG424" i="7"/>
  <c r="AD416" i="7"/>
  <c r="AG416" i="7"/>
  <c r="AD408" i="7"/>
  <c r="AG408" i="7"/>
  <c r="AD400" i="7"/>
  <c r="AG400" i="7"/>
  <c r="AD392" i="7"/>
  <c r="AG392" i="7"/>
  <c r="AD384" i="7"/>
  <c r="AG384" i="7"/>
  <c r="AD376" i="7"/>
  <c r="AG376" i="7"/>
  <c r="AD368" i="7"/>
  <c r="AG368" i="7"/>
  <c r="AD360" i="7"/>
  <c r="AG360" i="7"/>
  <c r="AD352" i="7"/>
  <c r="AG352" i="7"/>
  <c r="AD344" i="7"/>
  <c r="AG344" i="7"/>
  <c r="AD336" i="7"/>
  <c r="AG336" i="7"/>
  <c r="AD328" i="7"/>
  <c r="AG328" i="7"/>
  <c r="AD320" i="7"/>
  <c r="AG320" i="7"/>
  <c r="AD312" i="7"/>
  <c r="AG312" i="7"/>
  <c r="AD304" i="7"/>
  <c r="AG304" i="7"/>
  <c r="AD296" i="7"/>
  <c r="AG296" i="7"/>
  <c r="AD288" i="7"/>
  <c r="AG288" i="7"/>
  <c r="AD280" i="7"/>
  <c r="AG280" i="7"/>
  <c r="AD272" i="7"/>
  <c r="AG272" i="7"/>
  <c r="AD264" i="7"/>
  <c r="AG264" i="7"/>
  <c r="AD256" i="7"/>
  <c r="AG256" i="7"/>
  <c r="AD248" i="7"/>
  <c r="AG248" i="7"/>
  <c r="AD240" i="7"/>
  <c r="AG240" i="7"/>
  <c r="AD232" i="7"/>
  <c r="AG232" i="7"/>
  <c r="AD224" i="7"/>
  <c r="AG224" i="7"/>
  <c r="AD216" i="7"/>
  <c r="AG216" i="7"/>
  <c r="AD208" i="7"/>
  <c r="AG208" i="7"/>
  <c r="AD200" i="7"/>
  <c r="AG200" i="7"/>
  <c r="AD192" i="7"/>
  <c r="AG192" i="7"/>
  <c r="AD184" i="7"/>
  <c r="AG184" i="7"/>
  <c r="AD176" i="7"/>
  <c r="AG176" i="7"/>
  <c r="AD168" i="7"/>
  <c r="AG168" i="7"/>
  <c r="AD160" i="7"/>
  <c r="AG160" i="7"/>
  <c r="AD152" i="7"/>
  <c r="AG152" i="7"/>
  <c r="AD144" i="7"/>
  <c r="AG144" i="7"/>
  <c r="AD136" i="7"/>
  <c r="AG136" i="7"/>
  <c r="AD128" i="7"/>
  <c r="AG128" i="7"/>
  <c r="AD120" i="7"/>
  <c r="AG120" i="7"/>
  <c r="AD112" i="7"/>
  <c r="AG112" i="7"/>
  <c r="AD104" i="7"/>
  <c r="AG104" i="7"/>
  <c r="AD96" i="7"/>
  <c r="AG96" i="7"/>
  <c r="AD88" i="7"/>
  <c r="AG88" i="7"/>
  <c r="AD80" i="7"/>
  <c r="AG80" i="7"/>
  <c r="AD72" i="7"/>
  <c r="AG72" i="7"/>
  <c r="AD64" i="7"/>
  <c r="AG64" i="7"/>
  <c r="AD56" i="7"/>
  <c r="AG56" i="7"/>
  <c r="AD48" i="7"/>
  <c r="AG48" i="7"/>
  <c r="AD40" i="7"/>
  <c r="AG40" i="7"/>
  <c r="AD32" i="7"/>
  <c r="AG32" i="7"/>
  <c r="AD24" i="7"/>
  <c r="AG24" i="7"/>
  <c r="AG1743" i="7"/>
  <c r="AG1546" i="7"/>
  <c r="AG1328" i="7"/>
  <c r="AG1095" i="7"/>
  <c r="AD1783" i="7"/>
  <c r="AG1783" i="7"/>
  <c r="AD1775" i="7"/>
  <c r="AG1775" i="7"/>
  <c r="AD1759" i="7"/>
  <c r="AG1759" i="7"/>
  <c r="AD1751" i="7"/>
  <c r="AG1751" i="7"/>
  <c r="AD1735" i="7"/>
  <c r="AG1735" i="7"/>
  <c r="AD1727" i="7"/>
  <c r="AG1727" i="7"/>
  <c r="AD1719" i="7"/>
  <c r="AG1719" i="7"/>
  <c r="AD1711" i="7"/>
  <c r="AG1711" i="7"/>
  <c r="AD1703" i="7"/>
  <c r="AG1703" i="7"/>
  <c r="AD1695" i="7"/>
  <c r="AG1695" i="7"/>
  <c r="AD1687" i="7"/>
  <c r="AG1687" i="7"/>
  <c r="AD1679" i="7"/>
  <c r="AG1679" i="7"/>
  <c r="AD1671" i="7"/>
  <c r="AG1671" i="7"/>
  <c r="AD1663" i="7"/>
  <c r="AG1663" i="7"/>
  <c r="AD1655" i="7"/>
  <c r="AG1655" i="7"/>
  <c r="AD1647" i="7"/>
  <c r="AG1647" i="7"/>
  <c r="AD1639" i="7"/>
  <c r="AG1639" i="7"/>
  <c r="AD1631" i="7"/>
  <c r="AG1631" i="7"/>
  <c r="AD1623" i="7"/>
  <c r="AG1623" i="7"/>
  <c r="AD1615" i="7"/>
  <c r="AG1615" i="7"/>
  <c r="AD1607" i="7"/>
  <c r="AG1607" i="7"/>
  <c r="AD1599" i="7"/>
  <c r="AG1599" i="7"/>
  <c r="AD1591" i="7"/>
  <c r="AG1591" i="7"/>
  <c r="AD1583" i="7"/>
  <c r="AG1583" i="7"/>
  <c r="AD1575" i="7"/>
  <c r="AG1575" i="7"/>
  <c r="AD1567" i="7"/>
  <c r="AG1567" i="7"/>
  <c r="AD1559" i="7"/>
  <c r="AG1559" i="7"/>
  <c r="AD1551" i="7"/>
  <c r="AG1551" i="7"/>
  <c r="AD1543" i="7"/>
  <c r="AG1543" i="7"/>
  <c r="AD1535" i="7"/>
  <c r="AG1535" i="7"/>
  <c r="AD1527" i="7"/>
  <c r="AG1527" i="7"/>
  <c r="AD1519" i="7"/>
  <c r="AG1519" i="7"/>
  <c r="AD1511" i="7"/>
  <c r="AG1511" i="7"/>
  <c r="AD1503" i="7"/>
  <c r="AG1503" i="7"/>
  <c r="AD1495" i="7"/>
  <c r="AG1495" i="7"/>
  <c r="AD1487" i="7"/>
  <c r="AG1487" i="7"/>
  <c r="AD1479" i="7"/>
  <c r="AG1479" i="7"/>
  <c r="AD1471" i="7"/>
  <c r="AG1471" i="7"/>
  <c r="AD1463" i="7"/>
  <c r="AG1463" i="7"/>
  <c r="AD1455" i="7"/>
  <c r="AG1455" i="7"/>
  <c r="AD1447" i="7"/>
  <c r="AG1447" i="7"/>
  <c r="AD1439" i="7"/>
  <c r="AG1439" i="7"/>
  <c r="AD1431" i="7"/>
  <c r="AG1431" i="7"/>
  <c r="AD1423" i="7"/>
  <c r="AG1423" i="7"/>
  <c r="AD1415" i="7"/>
  <c r="AG1415" i="7"/>
  <c r="AD1407" i="7"/>
  <c r="AG1407" i="7"/>
  <c r="AD1399" i="7"/>
  <c r="AG1399" i="7"/>
  <c r="AD1391" i="7"/>
  <c r="AG1391" i="7"/>
  <c r="AD1383" i="7"/>
  <c r="AG1383" i="7"/>
  <c r="AD1375" i="7"/>
  <c r="AG1375" i="7"/>
  <c r="AD1367" i="7"/>
  <c r="AG1367" i="7"/>
  <c r="AD1359" i="7"/>
  <c r="AG1359" i="7"/>
  <c r="AD1351" i="7"/>
  <c r="AG1351" i="7"/>
  <c r="AD1343" i="7"/>
  <c r="AG1343" i="7"/>
  <c r="AD1335" i="7"/>
  <c r="AG1335" i="7"/>
  <c r="AD1327" i="7"/>
  <c r="AG1327" i="7"/>
  <c r="AD1319" i="7"/>
  <c r="AG1319" i="7"/>
  <c r="AD1311" i="7"/>
  <c r="AG1311" i="7"/>
  <c r="AD1303" i="7"/>
  <c r="AG1303" i="7"/>
  <c r="AD1295" i="7"/>
  <c r="AG1295" i="7"/>
  <c r="AD1287" i="7"/>
  <c r="AG1287" i="7"/>
  <c r="AD1279" i="7"/>
  <c r="AG1279" i="7"/>
  <c r="AD1271" i="7"/>
  <c r="AG1271" i="7"/>
  <c r="AD1263" i="7"/>
  <c r="AG1263" i="7"/>
  <c r="AD1255" i="7"/>
  <c r="AG1255" i="7"/>
  <c r="AD1247" i="7"/>
  <c r="AG1247" i="7"/>
  <c r="AD1239" i="7"/>
  <c r="AG1239" i="7"/>
  <c r="AD1231" i="7"/>
  <c r="AG1231" i="7"/>
  <c r="AD1223" i="7"/>
  <c r="AG1223" i="7"/>
  <c r="AD1215" i="7"/>
  <c r="AG1215" i="7"/>
  <c r="AD1207" i="7"/>
  <c r="AG1207" i="7"/>
  <c r="AD1199" i="7"/>
  <c r="AG1199" i="7"/>
  <c r="AD1191" i="7"/>
  <c r="AG1191" i="7"/>
  <c r="AD1183" i="7"/>
  <c r="AG1183" i="7"/>
  <c r="AD1175" i="7"/>
  <c r="AG1175" i="7"/>
  <c r="AD1167" i="7"/>
  <c r="AG1167" i="7"/>
  <c r="AD1159" i="7"/>
  <c r="AG1159" i="7"/>
  <c r="AD1151" i="7"/>
  <c r="AG1151" i="7"/>
  <c r="AD1143" i="7"/>
  <c r="AG1143" i="7"/>
  <c r="AD1135" i="7"/>
  <c r="AG1135" i="7"/>
  <c r="AD1127" i="7"/>
  <c r="AG1127" i="7"/>
  <c r="AD1119" i="7"/>
  <c r="AG1119" i="7"/>
  <c r="AD1111" i="7"/>
  <c r="AG1111" i="7"/>
  <c r="AD1103" i="7"/>
  <c r="AG1103" i="7"/>
  <c r="AD1087" i="7"/>
  <c r="AG1087" i="7"/>
  <c r="AD1079" i="7"/>
  <c r="AG1079" i="7"/>
  <c r="AD1071" i="7"/>
  <c r="AG1071" i="7"/>
  <c r="AD1055" i="7"/>
  <c r="AG1055" i="7"/>
  <c r="AD1047" i="7"/>
  <c r="AG1047" i="7"/>
  <c r="AD1039" i="7"/>
  <c r="AG1039" i="7"/>
  <c r="AD1031" i="7"/>
  <c r="AG1031" i="7"/>
  <c r="AD1023" i="7"/>
  <c r="AG1023" i="7"/>
  <c r="AD1015" i="7"/>
  <c r="AG1015" i="7"/>
  <c r="AD1007" i="7"/>
  <c r="AG1007" i="7"/>
  <c r="AD999" i="7"/>
  <c r="AG999" i="7"/>
  <c r="AD991" i="7"/>
  <c r="AG991" i="7"/>
  <c r="AD983" i="7"/>
  <c r="AG983" i="7"/>
  <c r="AD975" i="7"/>
  <c r="AG975" i="7"/>
  <c r="AD967" i="7"/>
  <c r="AG967" i="7"/>
  <c r="AD959" i="7"/>
  <c r="AG959" i="7"/>
  <c r="AD951" i="7"/>
  <c r="AG951" i="7"/>
  <c r="AD943" i="7"/>
  <c r="AG943" i="7"/>
  <c r="AD935" i="7"/>
  <c r="AG935" i="7"/>
  <c r="AD927" i="7"/>
  <c r="AG927" i="7"/>
  <c r="AD919" i="7"/>
  <c r="AG919" i="7"/>
  <c r="AD911" i="7"/>
  <c r="AG911" i="7"/>
  <c r="AD903" i="7"/>
  <c r="AG903" i="7"/>
  <c r="AD895" i="7"/>
  <c r="AG895" i="7"/>
  <c r="AD887" i="7"/>
  <c r="AG887" i="7"/>
  <c r="AD879" i="7"/>
  <c r="AG879" i="7"/>
  <c r="AD871" i="7"/>
  <c r="AG871" i="7"/>
  <c r="AD863" i="7"/>
  <c r="AG863" i="7"/>
  <c r="AD855" i="7"/>
  <c r="AG855" i="7"/>
  <c r="AD847" i="7"/>
  <c r="AG847" i="7"/>
  <c r="AD839" i="7"/>
  <c r="AG839" i="7"/>
  <c r="AD831" i="7"/>
  <c r="AG831" i="7"/>
  <c r="AD823" i="7"/>
  <c r="AG823" i="7"/>
  <c r="AD815" i="7"/>
  <c r="AG815" i="7"/>
  <c r="AD807" i="7"/>
  <c r="AG807" i="7"/>
  <c r="AD799" i="7"/>
  <c r="AG799" i="7"/>
  <c r="AD791" i="7"/>
  <c r="AG791" i="7"/>
  <c r="AD783" i="7"/>
  <c r="AG783" i="7"/>
  <c r="AD775" i="7"/>
  <c r="AG775" i="7"/>
  <c r="AD767" i="7"/>
  <c r="AG767" i="7"/>
  <c r="AD759" i="7"/>
  <c r="AG759" i="7"/>
  <c r="AD751" i="7"/>
  <c r="AG751" i="7"/>
  <c r="AD743" i="7"/>
  <c r="AG743" i="7"/>
  <c r="AD735" i="7"/>
  <c r="AG735" i="7"/>
  <c r="AD727" i="7"/>
  <c r="AG727" i="7"/>
  <c r="AD719" i="7"/>
  <c r="AG719" i="7"/>
  <c r="AD711" i="7"/>
  <c r="AG711" i="7"/>
  <c r="AD703" i="7"/>
  <c r="AG703" i="7"/>
  <c r="AD695" i="7"/>
  <c r="AG695" i="7"/>
  <c r="AD687" i="7"/>
  <c r="AG687" i="7"/>
  <c r="AD679" i="7"/>
  <c r="AG679" i="7"/>
  <c r="AD671" i="7"/>
  <c r="AG671" i="7"/>
  <c r="AD663" i="7"/>
  <c r="AG663" i="7"/>
  <c r="AD655" i="7"/>
  <c r="AG655" i="7"/>
  <c r="AD647" i="7"/>
  <c r="AG647" i="7"/>
  <c r="AD639" i="7"/>
  <c r="AG639" i="7"/>
  <c r="AD631" i="7"/>
  <c r="AG631" i="7"/>
  <c r="AD623" i="7"/>
  <c r="AG623" i="7"/>
  <c r="AD615" i="7"/>
  <c r="AG615" i="7"/>
  <c r="AD607" i="7"/>
  <c r="AG607" i="7"/>
  <c r="AD599" i="7"/>
  <c r="AG599" i="7"/>
  <c r="AD591" i="7"/>
  <c r="AG591" i="7"/>
  <c r="AD583" i="7"/>
  <c r="AG583" i="7"/>
  <c r="AD575" i="7"/>
  <c r="AG575" i="7"/>
  <c r="AD567" i="7"/>
  <c r="AG567" i="7"/>
  <c r="AD559" i="7"/>
  <c r="AG559" i="7"/>
  <c r="AD551" i="7"/>
  <c r="AG551" i="7"/>
  <c r="AD543" i="7"/>
  <c r="AG543" i="7"/>
  <c r="AD535" i="7"/>
  <c r="AG535" i="7"/>
  <c r="AD527" i="7"/>
  <c r="AG527" i="7"/>
  <c r="AD519" i="7"/>
  <c r="AG519" i="7"/>
  <c r="AD511" i="7"/>
  <c r="AG511" i="7"/>
  <c r="AD503" i="7"/>
  <c r="AG503" i="7"/>
  <c r="AD495" i="7"/>
  <c r="AG495" i="7"/>
  <c r="AD487" i="7"/>
  <c r="AG487" i="7"/>
  <c r="AD479" i="7"/>
  <c r="AG479" i="7"/>
  <c r="AD471" i="7"/>
  <c r="AG471" i="7"/>
  <c r="AD463" i="7"/>
  <c r="AG463" i="7"/>
  <c r="AD455" i="7"/>
  <c r="AG455" i="7"/>
  <c r="AD447" i="7"/>
  <c r="AG447" i="7"/>
  <c r="AD439" i="7"/>
  <c r="AG439" i="7"/>
  <c r="AD431" i="7"/>
  <c r="AG431" i="7"/>
  <c r="AD423" i="7"/>
  <c r="AG423" i="7"/>
  <c r="AD415" i="7"/>
  <c r="AG415" i="7"/>
  <c r="AD407" i="7"/>
  <c r="AG407" i="7"/>
  <c r="AD399" i="7"/>
  <c r="AG399" i="7"/>
  <c r="AD391" i="7"/>
  <c r="AG391" i="7"/>
  <c r="AD383" i="7"/>
  <c r="AG383" i="7"/>
  <c r="AD375" i="7"/>
  <c r="AG375" i="7"/>
  <c r="AD367" i="7"/>
  <c r="AG367" i="7"/>
  <c r="AD359" i="7"/>
  <c r="AG359" i="7"/>
  <c r="AD351" i="7"/>
  <c r="AG351" i="7"/>
  <c r="AD343" i="7"/>
  <c r="AG343" i="7"/>
  <c r="AD335" i="7"/>
  <c r="AG335" i="7"/>
  <c r="AD327" i="7"/>
  <c r="AG327" i="7"/>
  <c r="AD319" i="7"/>
  <c r="AG319" i="7"/>
  <c r="AD311" i="7"/>
  <c r="AG311" i="7"/>
  <c r="AD303" i="7"/>
  <c r="AG303" i="7"/>
  <c r="AD295" i="7"/>
  <c r="AG295" i="7"/>
  <c r="AD287" i="7"/>
  <c r="AG287" i="7"/>
  <c r="AD279" i="7"/>
  <c r="AG279" i="7"/>
  <c r="AD271" i="7"/>
  <c r="AG271" i="7"/>
  <c r="AD263" i="7"/>
  <c r="AG263" i="7"/>
  <c r="AD255" i="7"/>
  <c r="AG255" i="7"/>
  <c r="AD247" i="7"/>
  <c r="AG247" i="7"/>
  <c r="AD239" i="7"/>
  <c r="AG239" i="7"/>
  <c r="AD231" i="7"/>
  <c r="AG231" i="7"/>
  <c r="AD223" i="7"/>
  <c r="AG223" i="7"/>
  <c r="AD215" i="7"/>
  <c r="AG215" i="7"/>
  <c r="AD207" i="7"/>
  <c r="AG207" i="7"/>
  <c r="AD199" i="7"/>
  <c r="AG199" i="7"/>
  <c r="AD191" i="7"/>
  <c r="AG191" i="7"/>
  <c r="AD183" i="7"/>
  <c r="AG183" i="7"/>
  <c r="AD175" i="7"/>
  <c r="AG175" i="7"/>
  <c r="AD167" i="7"/>
  <c r="AG167" i="7"/>
  <c r="AD159" i="7"/>
  <c r="AG159" i="7"/>
  <c r="AD151" i="7"/>
  <c r="AG151" i="7"/>
  <c r="AD143" i="7"/>
  <c r="AG143" i="7"/>
  <c r="AD135" i="7"/>
  <c r="AG135" i="7"/>
  <c r="AD127" i="7"/>
  <c r="AG127" i="7"/>
  <c r="AD119" i="7"/>
  <c r="AG119" i="7"/>
  <c r="AD111" i="7"/>
  <c r="AG111" i="7"/>
  <c r="AD103" i="7"/>
  <c r="AG103" i="7"/>
  <c r="AD95" i="7"/>
  <c r="AG95" i="7"/>
  <c r="AD87" i="7"/>
  <c r="AG87" i="7"/>
  <c r="AD79" i="7"/>
  <c r="AG79" i="7"/>
  <c r="AD71" i="7"/>
  <c r="AG71" i="7"/>
  <c r="AD63" i="7"/>
  <c r="AG63" i="7"/>
  <c r="AD55" i="7"/>
  <c r="AG55" i="7"/>
  <c r="AD47" i="7"/>
  <c r="AG47" i="7"/>
  <c r="AD39" i="7"/>
  <c r="AG39" i="7"/>
  <c r="AD31" i="7"/>
  <c r="AG31" i="7"/>
  <c r="AD23" i="7"/>
  <c r="AG23" i="7"/>
  <c r="AD785" i="7"/>
  <c r="AG785" i="7"/>
  <c r="AG1522" i="7"/>
  <c r="AG1298" i="7"/>
  <c r="AG1063" i="7"/>
  <c r="AD1790" i="7"/>
  <c r="AG1790" i="7"/>
  <c r="AD1782" i="7"/>
  <c r="AG1782" i="7"/>
  <c r="AD1774" i="7"/>
  <c r="AG1774" i="7"/>
  <c r="AD1286" i="7"/>
  <c r="AG1286" i="7"/>
  <c r="AD1182" i="7"/>
  <c r="AG1182" i="7"/>
  <c r="AD1078" i="7"/>
  <c r="AG1078" i="7"/>
  <c r="AD781" i="7"/>
  <c r="AG781" i="7"/>
  <c r="AG1498" i="7"/>
  <c r="AD1701" i="7"/>
  <c r="AG1701" i="7"/>
  <c r="AD1629" i="7"/>
  <c r="AG1629" i="7"/>
  <c r="AD613" i="7"/>
  <c r="AG613" i="7"/>
  <c r="AD53" i="7"/>
  <c r="AG53" i="7"/>
  <c r="AD1548" i="7"/>
  <c r="AG1548" i="7"/>
  <c r="AD545" i="7"/>
  <c r="AG545" i="7"/>
  <c r="AG1242" i="7"/>
  <c r="AG976" i="7"/>
  <c r="AG418" i="7"/>
  <c r="AD1788" i="7"/>
  <c r="AG1788" i="7"/>
  <c r="AD1780" i="7"/>
  <c r="AG1780" i="7"/>
  <c r="AD1772" i="7"/>
  <c r="AG1772" i="7"/>
  <c r="AD1764" i="7"/>
  <c r="AG1764" i="7"/>
  <c r="AD1756" i="7"/>
  <c r="AG1756" i="7"/>
  <c r="AD1748" i="7"/>
  <c r="AG1748" i="7"/>
  <c r="AD1740" i="7"/>
  <c r="AG1740" i="7"/>
  <c r="AD1732" i="7"/>
  <c r="AG1732" i="7"/>
  <c r="AD1724" i="7"/>
  <c r="AG1724" i="7"/>
  <c r="AD1716" i="7"/>
  <c r="AG1716" i="7"/>
  <c r="AD1708" i="7"/>
  <c r="AG1708" i="7"/>
  <c r="AD1700" i="7"/>
  <c r="AG1700" i="7"/>
  <c r="AD1692" i="7"/>
  <c r="AG1692" i="7"/>
  <c r="AD1684" i="7"/>
  <c r="AG1684" i="7"/>
  <c r="AD1444" i="7"/>
  <c r="AG1444" i="7"/>
  <c r="AD1180" i="7"/>
  <c r="AG1180" i="7"/>
  <c r="AD302" i="7"/>
  <c r="AG302" i="7"/>
  <c r="AG1440" i="7"/>
  <c r="AG1750" i="7"/>
  <c r="AG1726" i="7"/>
  <c r="AG1702" i="7"/>
  <c r="AG1678" i="7"/>
  <c r="AG1652" i="7"/>
  <c r="AG1628" i="7"/>
  <c r="AG1604" i="7"/>
  <c r="AG1364" i="7"/>
  <c r="AG1308" i="7"/>
  <c r="AG1252" i="7"/>
  <c r="AG1193" i="7"/>
  <c r="AG1137" i="7"/>
  <c r="AG1105" i="7"/>
  <c r="AG1073" i="7"/>
  <c r="AG1028" i="7"/>
  <c r="AG876" i="7"/>
  <c r="AG758" i="7"/>
  <c r="AG660" i="7"/>
  <c r="AG467" i="7"/>
  <c r="AG251" i="7"/>
  <c r="AD1305" i="7"/>
  <c r="AG1305" i="7"/>
  <c r="AD1289" i="7"/>
  <c r="AG1289" i="7"/>
  <c r="AD1281" i="7"/>
  <c r="AG1281" i="7"/>
  <c r="AD1249" i="7"/>
  <c r="AG1249" i="7"/>
  <c r="AD1233" i="7"/>
  <c r="AG1233" i="7"/>
  <c r="AD1217" i="7"/>
  <c r="AG1217" i="7"/>
  <c r="AD1185" i="7"/>
  <c r="AG1185" i="7"/>
  <c r="AD1177" i="7"/>
  <c r="AG1177" i="7"/>
  <c r="AD1153" i="7"/>
  <c r="AG1153" i="7"/>
  <c r="AD1121" i="7"/>
  <c r="AG1121" i="7"/>
  <c r="AD1097" i="7"/>
  <c r="AG1097" i="7"/>
  <c r="AD1081" i="7"/>
  <c r="AG1081" i="7"/>
  <c r="AD1065" i="7"/>
  <c r="AG1065" i="7"/>
  <c r="AD1057" i="7"/>
  <c r="AG1057" i="7"/>
  <c r="AD1049" i="7"/>
  <c r="AG1049" i="7"/>
  <c r="AD1033" i="7"/>
  <c r="AG1033" i="7"/>
  <c r="AD1017" i="7"/>
  <c r="AG1017" i="7"/>
  <c r="AD1001" i="7"/>
  <c r="AG1001" i="7"/>
  <c r="AD993" i="7"/>
  <c r="AG993" i="7"/>
  <c r="AD985" i="7"/>
  <c r="AG985" i="7"/>
  <c r="AD969" i="7"/>
  <c r="AG969" i="7"/>
  <c r="AD953" i="7"/>
  <c r="AG953" i="7"/>
  <c r="AD945" i="7"/>
  <c r="AG945" i="7"/>
  <c r="AD937" i="7"/>
  <c r="AG937" i="7"/>
  <c r="AD929" i="7"/>
  <c r="AG929" i="7"/>
  <c r="AD921" i="7"/>
  <c r="AG921" i="7"/>
  <c r="AD913" i="7"/>
  <c r="AG913" i="7"/>
  <c r="AD905" i="7"/>
  <c r="AG905" i="7"/>
  <c r="AD881" i="7"/>
  <c r="AG881" i="7"/>
  <c r="AD873" i="7"/>
  <c r="AG873" i="7"/>
  <c r="AD865" i="7"/>
  <c r="AG865" i="7"/>
  <c r="AD857" i="7"/>
  <c r="AG857" i="7"/>
  <c r="AD849" i="7"/>
  <c r="AG849" i="7"/>
  <c r="AD841" i="7"/>
  <c r="AG841" i="7"/>
  <c r="AD833" i="7"/>
  <c r="AG833" i="7"/>
  <c r="AD817" i="7"/>
  <c r="AG817" i="7"/>
  <c r="AD809" i="7"/>
  <c r="AG809" i="7"/>
  <c r="AD793" i="7"/>
  <c r="AG793" i="7"/>
  <c r="AD777" i="7"/>
  <c r="AG777" i="7"/>
  <c r="AD769" i="7"/>
  <c r="AG769" i="7"/>
  <c r="AD761" i="7"/>
  <c r="AG761" i="7"/>
  <c r="AD753" i="7"/>
  <c r="AG753" i="7"/>
  <c r="AD745" i="7"/>
  <c r="AG745" i="7"/>
  <c r="AD737" i="7"/>
  <c r="AG737" i="7"/>
  <c r="AD729" i="7"/>
  <c r="AG729" i="7"/>
  <c r="AD721" i="7"/>
  <c r="AG721" i="7"/>
  <c r="AD713" i="7"/>
  <c r="AG713" i="7"/>
  <c r="AD705" i="7"/>
  <c r="AG705" i="7"/>
  <c r="AD689" i="7"/>
  <c r="AG689" i="7"/>
  <c r="AD681" i="7"/>
  <c r="AG681" i="7"/>
  <c r="AD673" i="7"/>
  <c r="AG673" i="7"/>
  <c r="AD665" i="7"/>
  <c r="AG665" i="7"/>
  <c r="AD657" i="7"/>
  <c r="AG657" i="7"/>
  <c r="AD649" i="7"/>
  <c r="AG649" i="7"/>
  <c r="AD641" i="7"/>
  <c r="AG641" i="7"/>
  <c r="AD633" i="7"/>
  <c r="AG633" i="7"/>
  <c r="AD625" i="7"/>
  <c r="AG625" i="7"/>
  <c r="AD617" i="7"/>
  <c r="AG617" i="7"/>
  <c r="AD609" i="7"/>
  <c r="AG609" i="7"/>
  <c r="AD601" i="7"/>
  <c r="AG601" i="7"/>
  <c r="AD585" i="7"/>
  <c r="AG585" i="7"/>
  <c r="AD577" i="7"/>
  <c r="AG577" i="7"/>
  <c r="AD569" i="7"/>
  <c r="AG569" i="7"/>
  <c r="AD561" i="7"/>
  <c r="AG561" i="7"/>
  <c r="AD553" i="7"/>
  <c r="AG553" i="7"/>
  <c r="AD529" i="7"/>
  <c r="AG529" i="7"/>
  <c r="AD521" i="7"/>
  <c r="AG521" i="7"/>
  <c r="AD513" i="7"/>
  <c r="AG513" i="7"/>
  <c r="AD505" i="7"/>
  <c r="AG505" i="7"/>
  <c r="AD497" i="7"/>
  <c r="AG497" i="7"/>
  <c r="AD489" i="7"/>
  <c r="AG489" i="7"/>
  <c r="AD481" i="7"/>
  <c r="AG481" i="7"/>
  <c r="AD473" i="7"/>
  <c r="AG473" i="7"/>
  <c r="AD465" i="7"/>
  <c r="AG465" i="7"/>
  <c r="AD457" i="7"/>
  <c r="AG457" i="7"/>
  <c r="AD449" i="7"/>
  <c r="AG449" i="7"/>
  <c r="AD441" i="7"/>
  <c r="AG441" i="7"/>
  <c r="AD433" i="7"/>
  <c r="AG433" i="7"/>
  <c r="AD425" i="7"/>
  <c r="AG425" i="7"/>
  <c r="AD417" i="7"/>
  <c r="AG417" i="7"/>
  <c r="AD409" i="7"/>
  <c r="AG409" i="7"/>
  <c r="AD401" i="7"/>
  <c r="AG401" i="7"/>
  <c r="AD393" i="7"/>
  <c r="AG393" i="7"/>
  <c r="AD385" i="7"/>
  <c r="AG385" i="7"/>
  <c r="AD377" i="7"/>
  <c r="AG377" i="7"/>
  <c r="AD369" i="7"/>
  <c r="AG369" i="7"/>
  <c r="AD361" i="7"/>
  <c r="AG361" i="7"/>
  <c r="AD353" i="7"/>
  <c r="AG353" i="7"/>
  <c r="AD345" i="7"/>
  <c r="AG345" i="7"/>
  <c r="AD337" i="7"/>
  <c r="AG337" i="7"/>
  <c r="AD329" i="7"/>
  <c r="AG329" i="7"/>
  <c r="AD321" i="7"/>
  <c r="AG321" i="7"/>
  <c r="AD313" i="7"/>
  <c r="AG313" i="7"/>
  <c r="AD305" i="7"/>
  <c r="AG305" i="7"/>
  <c r="AD297" i="7"/>
  <c r="AG297" i="7"/>
  <c r="AD289" i="7"/>
  <c r="AG289" i="7"/>
  <c r="AD281" i="7"/>
  <c r="AG281" i="7"/>
  <c r="AD273" i="7"/>
  <c r="AG273" i="7"/>
  <c r="AD265" i="7"/>
  <c r="AG265" i="7"/>
  <c r="AD257" i="7"/>
  <c r="AG257" i="7"/>
  <c r="AD249" i="7"/>
  <c r="AG249" i="7"/>
  <c r="AD241" i="7"/>
  <c r="AG241" i="7"/>
  <c r="AD233" i="7"/>
  <c r="AG233" i="7"/>
  <c r="AD225" i="7"/>
  <c r="AG225" i="7"/>
  <c r="AD217" i="7"/>
  <c r="AG217" i="7"/>
  <c r="AD209" i="7"/>
  <c r="AG209" i="7"/>
  <c r="AD201" i="7"/>
  <c r="AG201" i="7"/>
  <c r="AD193" i="7"/>
  <c r="AG193" i="7"/>
  <c r="AD185" i="7"/>
  <c r="AG185" i="7"/>
  <c r="AD177" i="7"/>
  <c r="AG177" i="7"/>
  <c r="AD169" i="7"/>
  <c r="AG169" i="7"/>
  <c r="AD161" i="7"/>
  <c r="AG161" i="7"/>
  <c r="AD153" i="7"/>
  <c r="AG153" i="7"/>
  <c r="AD145" i="7"/>
  <c r="AG145" i="7"/>
  <c r="AD137" i="7"/>
  <c r="AG137" i="7"/>
  <c r="AD129" i="7"/>
  <c r="AG129" i="7"/>
  <c r="AD121" i="7"/>
  <c r="AG121" i="7"/>
  <c r="AD113" i="7"/>
  <c r="AG113" i="7"/>
  <c r="AD105" i="7"/>
  <c r="AG105" i="7"/>
  <c r="AD97" i="7"/>
  <c r="AG97" i="7"/>
  <c r="AD89" i="7"/>
  <c r="AG89" i="7"/>
  <c r="AD81" i="7"/>
  <c r="AG81" i="7"/>
  <c r="AD73" i="7"/>
  <c r="AG73" i="7"/>
  <c r="AD65" i="7"/>
  <c r="AG65" i="7"/>
  <c r="AD57" i="7"/>
  <c r="AG57" i="7"/>
  <c r="AD49" i="7"/>
  <c r="AG49" i="7"/>
  <c r="AD41" i="7"/>
  <c r="AG41" i="7"/>
  <c r="AD25" i="7"/>
  <c r="AG25" i="7"/>
  <c r="AD1164" i="7"/>
  <c r="AG1622" i="7"/>
  <c r="AG1598" i="7"/>
  <c r="AG1574" i="7"/>
  <c r="AG1550" i="7"/>
  <c r="AG1524" i="7"/>
  <c r="AG1500" i="7"/>
  <c r="AG1300" i="7"/>
  <c r="AG1273" i="7"/>
  <c r="AG1244" i="7"/>
  <c r="AG1188" i="7"/>
  <c r="AG1129" i="7"/>
  <c r="AG977" i="7"/>
  <c r="AG933" i="7"/>
  <c r="AG868" i="7"/>
  <c r="AG805" i="7"/>
  <c r="AG755" i="7"/>
  <c r="AG651" i="7"/>
  <c r="AG246" i="7"/>
  <c r="AG1766" i="7"/>
  <c r="AG1742" i="7"/>
  <c r="AG1668" i="7"/>
  <c r="AG1468" i="7"/>
  <c r="AG1412" i="7"/>
  <c r="AG1297" i="7"/>
  <c r="AG1268" i="7"/>
  <c r="AG1241" i="7"/>
  <c r="AG1212" i="7"/>
  <c r="AG1156" i="7"/>
  <c r="AG1092" i="7"/>
  <c r="AG1060" i="7"/>
  <c r="AG1012" i="7"/>
  <c r="AG797" i="7"/>
  <c r="AG614" i="7"/>
  <c r="AD1758" i="7"/>
  <c r="AG1758" i="7"/>
  <c r="AD1734" i="7"/>
  <c r="AG1734" i="7"/>
  <c r="AD1710" i="7"/>
  <c r="AG1710" i="7"/>
  <c r="AD1686" i="7"/>
  <c r="AG1686" i="7"/>
  <c r="AD1662" i="7"/>
  <c r="AG1662" i="7"/>
  <c r="AD1654" i="7"/>
  <c r="AG1654" i="7"/>
  <c r="AD1638" i="7"/>
  <c r="AG1638" i="7"/>
  <c r="AD1630" i="7"/>
  <c r="AG1630" i="7"/>
  <c r="AD1614" i="7"/>
  <c r="AG1614" i="7"/>
  <c r="AD1606" i="7"/>
  <c r="AG1606" i="7"/>
  <c r="AD1590" i="7"/>
  <c r="AG1590" i="7"/>
  <c r="AD1582" i="7"/>
  <c r="AG1582" i="7"/>
  <c r="AD1566" i="7"/>
  <c r="AG1566" i="7"/>
  <c r="AD1542" i="7"/>
  <c r="AG1542" i="7"/>
  <c r="AD1526" i="7"/>
  <c r="AG1526" i="7"/>
  <c r="AD1518" i="7"/>
  <c r="AG1518" i="7"/>
  <c r="AD1502" i="7"/>
  <c r="AG1502" i="7"/>
  <c r="AD1494" i="7"/>
  <c r="AG1494" i="7"/>
  <c r="AD1486" i="7"/>
  <c r="AG1486" i="7"/>
  <c r="AD1478" i="7"/>
  <c r="AG1478" i="7"/>
  <c r="AD1462" i="7"/>
  <c r="AG1462" i="7"/>
  <c r="AD1454" i="7"/>
  <c r="AG1454" i="7"/>
  <c r="AD1446" i="7"/>
  <c r="AG1446" i="7"/>
  <c r="AD1438" i="7"/>
  <c r="AG1438" i="7"/>
  <c r="AD1430" i="7"/>
  <c r="AG1430" i="7"/>
  <c r="AD1422" i="7"/>
  <c r="AG1422" i="7"/>
  <c r="AD1406" i="7"/>
  <c r="AG1406" i="7"/>
  <c r="AD1390" i="7"/>
  <c r="AG1390" i="7"/>
  <c r="AD1382" i="7"/>
  <c r="AG1382" i="7"/>
  <c r="AD1374" i="7"/>
  <c r="AG1374" i="7"/>
  <c r="AD1366" i="7"/>
  <c r="AG1366" i="7"/>
  <c r="AD1358" i="7"/>
  <c r="AG1358" i="7"/>
  <c r="AD1350" i="7"/>
  <c r="AG1350" i="7"/>
  <c r="AD1334" i="7"/>
  <c r="AG1334" i="7"/>
  <c r="AD1326" i="7"/>
  <c r="AG1326" i="7"/>
  <c r="AD1318" i="7"/>
  <c r="AG1318" i="7"/>
  <c r="AD1310" i="7"/>
  <c r="AG1310" i="7"/>
  <c r="AD1302" i="7"/>
  <c r="AG1302" i="7"/>
  <c r="AD1294" i="7"/>
  <c r="AG1294" i="7"/>
  <c r="AD1278" i="7"/>
  <c r="AG1278" i="7"/>
  <c r="AD1262" i="7"/>
  <c r="AG1262" i="7"/>
  <c r="AD1254" i="7"/>
  <c r="AG1254" i="7"/>
  <c r="AD1246" i="7"/>
  <c r="AG1246" i="7"/>
  <c r="AD1238" i="7"/>
  <c r="AG1238" i="7"/>
  <c r="AD1230" i="7"/>
  <c r="AG1230" i="7"/>
  <c r="AD1222" i="7"/>
  <c r="AG1222" i="7"/>
  <c r="AD1206" i="7"/>
  <c r="AG1206" i="7"/>
  <c r="AD1198" i="7"/>
  <c r="AG1198" i="7"/>
  <c r="AD1190" i="7"/>
  <c r="AG1190" i="7"/>
  <c r="AD1174" i="7"/>
  <c r="AG1174" i="7"/>
  <c r="AD1166" i="7"/>
  <c r="AG1166" i="7"/>
  <c r="AD1150" i="7"/>
  <c r="AG1150" i="7"/>
  <c r="AD1134" i="7"/>
  <c r="AG1134" i="7"/>
  <c r="AD1126" i="7"/>
  <c r="AG1126" i="7"/>
  <c r="AD1118" i="7"/>
  <c r="AG1118" i="7"/>
  <c r="AD1110" i="7"/>
  <c r="AG1110" i="7"/>
  <c r="AD1102" i="7"/>
  <c r="AG1102" i="7"/>
  <c r="AD1094" i="7"/>
  <c r="AG1094" i="7"/>
  <c r="AD1086" i="7"/>
  <c r="AG1086" i="7"/>
  <c r="AD1070" i="7"/>
  <c r="AG1070" i="7"/>
  <c r="AD1062" i="7"/>
  <c r="AG1062" i="7"/>
  <c r="AD1054" i="7"/>
  <c r="AG1054" i="7"/>
  <c r="AD1046" i="7"/>
  <c r="AG1046" i="7"/>
  <c r="AD1038" i="7"/>
  <c r="AG1038" i="7"/>
  <c r="AD1030" i="7"/>
  <c r="AG1030" i="7"/>
  <c r="AD1022" i="7"/>
  <c r="AG1022" i="7"/>
  <c r="AD1014" i="7"/>
  <c r="AG1014" i="7"/>
  <c r="AD1006" i="7"/>
  <c r="AG1006" i="7"/>
  <c r="AD998" i="7"/>
  <c r="AG998" i="7"/>
  <c r="AD990" i="7"/>
  <c r="AG990" i="7"/>
  <c r="AD982" i="7"/>
  <c r="AG982" i="7"/>
  <c r="AD974" i="7"/>
  <c r="AG974" i="7"/>
  <c r="AD966" i="7"/>
  <c r="AG966" i="7"/>
  <c r="AD958" i="7"/>
  <c r="AG958" i="7"/>
  <c r="AD950" i="7"/>
  <c r="AG950" i="7"/>
  <c r="AD934" i="7"/>
  <c r="AG934" i="7"/>
  <c r="AD926" i="7"/>
  <c r="AG926" i="7"/>
  <c r="AD910" i="7"/>
  <c r="AG910" i="7"/>
  <c r="AD902" i="7"/>
  <c r="AG902" i="7"/>
  <c r="AD894" i="7"/>
  <c r="AG894" i="7"/>
  <c r="AD886" i="7"/>
  <c r="AG886" i="7"/>
  <c r="AD878" i="7"/>
  <c r="AG878" i="7"/>
  <c r="AD870" i="7"/>
  <c r="AG870" i="7"/>
  <c r="AD862" i="7"/>
  <c r="AG862" i="7"/>
  <c r="AD854" i="7"/>
  <c r="AG854" i="7"/>
  <c r="AD838" i="7"/>
  <c r="AG838" i="7"/>
  <c r="AD830" i="7"/>
  <c r="AG830" i="7"/>
  <c r="AD822" i="7"/>
  <c r="AG822" i="7"/>
  <c r="AD814" i="7"/>
  <c r="AG814" i="7"/>
  <c r="AD806" i="7"/>
  <c r="AG806" i="7"/>
  <c r="AD798" i="7"/>
  <c r="AG798" i="7"/>
  <c r="AD790" i="7"/>
  <c r="AG790" i="7"/>
  <c r="AD782" i="7"/>
  <c r="AG782" i="7"/>
  <c r="AD774" i="7"/>
  <c r="AG774" i="7"/>
  <c r="AD766" i="7"/>
  <c r="AG766" i="7"/>
  <c r="AD750" i="7"/>
  <c r="AG750" i="7"/>
  <c r="AD742" i="7"/>
  <c r="AG742" i="7"/>
  <c r="AD734" i="7"/>
  <c r="AG734" i="7"/>
  <c r="AD726" i="7"/>
  <c r="AG726" i="7"/>
  <c r="AD718" i="7"/>
  <c r="AG718" i="7"/>
  <c r="AD710" i="7"/>
  <c r="AG710" i="7"/>
  <c r="AD702" i="7"/>
  <c r="AG702" i="7"/>
  <c r="AD694" i="7"/>
  <c r="AG694" i="7"/>
  <c r="AD686" i="7"/>
  <c r="AG686" i="7"/>
  <c r="AD678" i="7"/>
  <c r="AG678" i="7"/>
  <c r="AD670" i="7"/>
  <c r="AG670" i="7"/>
  <c r="AD662" i="7"/>
  <c r="AG662" i="7"/>
  <c r="AD654" i="7"/>
  <c r="AG654" i="7"/>
  <c r="AD646" i="7"/>
  <c r="AG646" i="7"/>
  <c r="AD638" i="7"/>
  <c r="AG638" i="7"/>
  <c r="AD630" i="7"/>
  <c r="AG630" i="7"/>
  <c r="AD622" i="7"/>
  <c r="AG622" i="7"/>
  <c r="AD606" i="7"/>
  <c r="AG606" i="7"/>
  <c r="AD598" i="7"/>
  <c r="AG598" i="7"/>
  <c r="AD590" i="7"/>
  <c r="AG590" i="7"/>
  <c r="AD582" i="7"/>
  <c r="AG582" i="7"/>
  <c r="AD574" i="7"/>
  <c r="AG574" i="7"/>
  <c r="AD558" i="7"/>
  <c r="AG558" i="7"/>
  <c r="AD550" i="7"/>
  <c r="AG550" i="7"/>
  <c r="AD542" i="7"/>
  <c r="AG542" i="7"/>
  <c r="AD534" i="7"/>
  <c r="AG534" i="7"/>
  <c r="AD526" i="7"/>
  <c r="AG526" i="7"/>
  <c r="AD510" i="7"/>
  <c r="AG510" i="7"/>
  <c r="AD502" i="7"/>
  <c r="AG502" i="7"/>
  <c r="AD494" i="7"/>
  <c r="AG494" i="7"/>
  <c r="AD486" i="7"/>
  <c r="AG486" i="7"/>
  <c r="AD478" i="7"/>
  <c r="AG478" i="7"/>
  <c r="AD470" i="7"/>
  <c r="AG470" i="7"/>
  <c r="AD462" i="7"/>
  <c r="AG462" i="7"/>
  <c r="AD454" i="7"/>
  <c r="AG454" i="7"/>
  <c r="AD446" i="7"/>
  <c r="AG446" i="7"/>
  <c r="AD438" i="7"/>
  <c r="AG438" i="7"/>
  <c r="AD430" i="7"/>
  <c r="AG430" i="7"/>
  <c r="AD422" i="7"/>
  <c r="AG422" i="7"/>
  <c r="AD414" i="7"/>
  <c r="AG414" i="7"/>
  <c r="AD406" i="7"/>
  <c r="AG406" i="7"/>
  <c r="AD398" i="7"/>
  <c r="AG398" i="7"/>
  <c r="AD390" i="7"/>
  <c r="AG390" i="7"/>
  <c r="AD382" i="7"/>
  <c r="AG382" i="7"/>
  <c r="AD374" i="7"/>
  <c r="AG374" i="7"/>
  <c r="AD366" i="7"/>
  <c r="AG366" i="7"/>
  <c r="AD358" i="7"/>
  <c r="AG358" i="7"/>
  <c r="AD350" i="7"/>
  <c r="AG350" i="7"/>
  <c r="AD342" i="7"/>
  <c r="AG342" i="7"/>
  <c r="AD334" i="7"/>
  <c r="AG334" i="7"/>
  <c r="AD326" i="7"/>
  <c r="AG326" i="7"/>
  <c r="AD318" i="7"/>
  <c r="AG318" i="7"/>
  <c r="AD310" i="7"/>
  <c r="AG310" i="7"/>
  <c r="AD286" i="7"/>
  <c r="AG286" i="7"/>
  <c r="AD278" i="7"/>
  <c r="AG278" i="7"/>
  <c r="AD270" i="7"/>
  <c r="AG270" i="7"/>
  <c r="AD262" i="7"/>
  <c r="AG262" i="7"/>
  <c r="AD254" i="7"/>
  <c r="AG254" i="7"/>
  <c r="AD238" i="7"/>
  <c r="AG238" i="7"/>
  <c r="AD230" i="7"/>
  <c r="AG230" i="7"/>
  <c r="AD222" i="7"/>
  <c r="AG222" i="7"/>
  <c r="AD214" i="7"/>
  <c r="AG214" i="7"/>
  <c r="AD206" i="7"/>
  <c r="AG206" i="7"/>
  <c r="AD198" i="7"/>
  <c r="AG198" i="7"/>
  <c r="AD190" i="7"/>
  <c r="AG190" i="7"/>
  <c r="AD182" i="7"/>
  <c r="AG182" i="7"/>
  <c r="AD174" i="7"/>
  <c r="AG174" i="7"/>
  <c r="AD166" i="7"/>
  <c r="AG166" i="7"/>
  <c r="AD158" i="7"/>
  <c r="AG158" i="7"/>
  <c r="AD150" i="7"/>
  <c r="AG150" i="7"/>
  <c r="AD142" i="7"/>
  <c r="AG142" i="7"/>
  <c r="AD134" i="7"/>
  <c r="AG134" i="7"/>
  <c r="AD126" i="7"/>
  <c r="AG126" i="7"/>
  <c r="AD118" i="7"/>
  <c r="AG118" i="7"/>
  <c r="AD110" i="7"/>
  <c r="AG110" i="7"/>
  <c r="AD102" i="7"/>
  <c r="AG102" i="7"/>
  <c r="AD94" i="7"/>
  <c r="AG94" i="7"/>
  <c r="AD78" i="7"/>
  <c r="AG78" i="7"/>
  <c r="AD70" i="7"/>
  <c r="AG70" i="7"/>
  <c r="AD62" i="7"/>
  <c r="AG62" i="7"/>
  <c r="AD54" i="7"/>
  <c r="AG54" i="7"/>
  <c r="AD46" i="7"/>
  <c r="AG46" i="7"/>
  <c r="AD38" i="7"/>
  <c r="AG38" i="7"/>
  <c r="AD30" i="7"/>
  <c r="AG30" i="7"/>
  <c r="AG1492" i="7"/>
  <c r="AG1436" i="7"/>
  <c r="AG1380" i="7"/>
  <c r="AG1236" i="7"/>
  <c r="AG1209" i="7"/>
  <c r="AG1124" i="7"/>
  <c r="AG1089" i="7"/>
  <c r="AG961" i="7"/>
  <c r="AG846" i="7"/>
  <c r="AG363" i="7"/>
  <c r="AD1789" i="7"/>
  <c r="AG1789" i="7"/>
  <c r="AD1781" i="7"/>
  <c r="AG1781" i="7"/>
  <c r="AD1773" i="7"/>
  <c r="AG1773" i="7"/>
  <c r="AD1765" i="7"/>
  <c r="AG1765" i="7"/>
  <c r="AD1757" i="7"/>
  <c r="AG1757" i="7"/>
  <c r="AD1749" i="7"/>
  <c r="AG1749" i="7"/>
  <c r="AD1741" i="7"/>
  <c r="AG1741" i="7"/>
  <c r="AD1733" i="7"/>
  <c r="AG1733" i="7"/>
  <c r="AD1725" i="7"/>
  <c r="AG1725" i="7"/>
  <c r="AD1717" i="7"/>
  <c r="AG1717" i="7"/>
  <c r="AD1709" i="7"/>
  <c r="AG1709" i="7"/>
  <c r="AD1693" i="7"/>
  <c r="AG1693" i="7"/>
  <c r="AD1685" i="7"/>
  <c r="AG1685" i="7"/>
  <c r="AD1677" i="7"/>
  <c r="AG1677" i="7"/>
  <c r="AD1669" i="7"/>
  <c r="AG1669" i="7"/>
  <c r="AD1661" i="7"/>
  <c r="AG1661" i="7"/>
  <c r="AD1653" i="7"/>
  <c r="AG1653" i="7"/>
  <c r="AD1645" i="7"/>
  <c r="AG1645" i="7"/>
  <c r="AD1637" i="7"/>
  <c r="AG1637" i="7"/>
  <c r="AD1621" i="7"/>
  <c r="AG1621" i="7"/>
  <c r="AD1613" i="7"/>
  <c r="AG1613" i="7"/>
  <c r="AD1605" i="7"/>
  <c r="AG1605" i="7"/>
  <c r="AD1597" i="7"/>
  <c r="AG1597" i="7"/>
  <c r="AD1589" i="7"/>
  <c r="AG1589" i="7"/>
  <c r="AD1581" i="7"/>
  <c r="AG1581" i="7"/>
  <c r="AD1573" i="7"/>
  <c r="AG1573" i="7"/>
  <c r="AD1565" i="7"/>
  <c r="AG1565" i="7"/>
  <c r="AD1557" i="7"/>
  <c r="AG1557" i="7"/>
  <c r="AD1549" i="7"/>
  <c r="AG1549" i="7"/>
  <c r="AD1541" i="7"/>
  <c r="AG1541" i="7"/>
  <c r="AD1533" i="7"/>
  <c r="AG1533" i="7"/>
  <c r="AD1525" i="7"/>
  <c r="AG1525" i="7"/>
  <c r="AD1517" i="7"/>
  <c r="AG1517" i="7"/>
  <c r="AD1509" i="7"/>
  <c r="AG1509" i="7"/>
  <c r="AD1501" i="7"/>
  <c r="AG1501" i="7"/>
  <c r="AD1493" i="7"/>
  <c r="AG1493" i="7"/>
  <c r="AD1485" i="7"/>
  <c r="AG1485" i="7"/>
  <c r="AD1477" i="7"/>
  <c r="AG1477" i="7"/>
  <c r="AD1469" i="7"/>
  <c r="AG1469" i="7"/>
  <c r="AD1461" i="7"/>
  <c r="AG1461" i="7"/>
  <c r="AD1453" i="7"/>
  <c r="AG1453" i="7"/>
  <c r="AD1445" i="7"/>
  <c r="AG1445" i="7"/>
  <c r="AD1437" i="7"/>
  <c r="AG1437" i="7"/>
  <c r="AD1429" i="7"/>
  <c r="AG1429" i="7"/>
  <c r="AD1421" i="7"/>
  <c r="AG1421" i="7"/>
  <c r="AD1413" i="7"/>
  <c r="AG1413" i="7"/>
  <c r="AD1405" i="7"/>
  <c r="AG1405" i="7"/>
  <c r="AD1397" i="7"/>
  <c r="AG1397" i="7"/>
  <c r="AD1389" i="7"/>
  <c r="AG1389" i="7"/>
  <c r="AD1381" i="7"/>
  <c r="AG1381" i="7"/>
  <c r="AD1373" i="7"/>
  <c r="AG1373" i="7"/>
  <c r="AD1365" i="7"/>
  <c r="AG1365" i="7"/>
  <c r="AD1357" i="7"/>
  <c r="AG1357" i="7"/>
  <c r="AD1349" i="7"/>
  <c r="AG1349" i="7"/>
  <c r="AD1341" i="7"/>
  <c r="AG1341" i="7"/>
  <c r="AD1333" i="7"/>
  <c r="AG1333" i="7"/>
  <c r="AD1325" i="7"/>
  <c r="AG1325" i="7"/>
  <c r="AD1317" i="7"/>
  <c r="AG1317" i="7"/>
  <c r="AD1309" i="7"/>
  <c r="AG1309" i="7"/>
  <c r="AD1301" i="7"/>
  <c r="AG1301" i="7"/>
  <c r="AD1293" i="7"/>
  <c r="AG1293" i="7"/>
  <c r="AD1285" i="7"/>
  <c r="AG1285" i="7"/>
  <c r="AD1277" i="7"/>
  <c r="AG1277" i="7"/>
  <c r="AD1269" i="7"/>
  <c r="AG1269" i="7"/>
  <c r="AD1261" i="7"/>
  <c r="AG1261" i="7"/>
  <c r="AD1253" i="7"/>
  <c r="AG1253" i="7"/>
  <c r="AD1245" i="7"/>
  <c r="AG1245" i="7"/>
  <c r="AD1237" i="7"/>
  <c r="AG1237" i="7"/>
  <c r="AD1229" i="7"/>
  <c r="AG1229" i="7"/>
  <c r="AD1221" i="7"/>
  <c r="AG1221" i="7"/>
  <c r="AD1213" i="7"/>
  <c r="AG1213" i="7"/>
  <c r="AD1205" i="7"/>
  <c r="AG1205" i="7"/>
  <c r="AD1197" i="7"/>
  <c r="AG1197" i="7"/>
  <c r="AD1189" i="7"/>
  <c r="AG1189" i="7"/>
  <c r="AD1181" i="7"/>
  <c r="AG1181" i="7"/>
  <c r="AD1173" i="7"/>
  <c r="AG1173" i="7"/>
  <c r="AD1165" i="7"/>
  <c r="AG1165" i="7"/>
  <c r="AD1157" i="7"/>
  <c r="AG1157" i="7"/>
  <c r="AD1149" i="7"/>
  <c r="AG1149" i="7"/>
  <c r="AD1141" i="7"/>
  <c r="AG1141" i="7"/>
  <c r="AD1133" i="7"/>
  <c r="AG1133" i="7"/>
  <c r="AD1125" i="7"/>
  <c r="AG1125" i="7"/>
  <c r="AD1117" i="7"/>
  <c r="AG1117" i="7"/>
  <c r="AD1109" i="7"/>
  <c r="AG1109" i="7"/>
  <c r="AD1101" i="7"/>
  <c r="AG1101" i="7"/>
  <c r="AD1093" i="7"/>
  <c r="AG1093" i="7"/>
  <c r="AD1085" i="7"/>
  <c r="AG1085" i="7"/>
  <c r="AD1077" i="7"/>
  <c r="AG1077" i="7"/>
  <c r="AD1069" i="7"/>
  <c r="AG1069" i="7"/>
  <c r="AD1061" i="7"/>
  <c r="AG1061" i="7"/>
  <c r="AD1053" i="7"/>
  <c r="AG1053" i="7"/>
  <c r="AD1045" i="7"/>
  <c r="AG1045" i="7"/>
  <c r="AD1037" i="7"/>
  <c r="AG1037" i="7"/>
  <c r="AD1029" i="7"/>
  <c r="AG1029" i="7"/>
  <c r="AD1021" i="7"/>
  <c r="AG1021" i="7"/>
  <c r="AD1013" i="7"/>
  <c r="AG1013" i="7"/>
  <c r="AD1005" i="7"/>
  <c r="AG1005" i="7"/>
  <c r="AD997" i="7"/>
  <c r="AG997" i="7"/>
  <c r="AD989" i="7"/>
  <c r="AG989" i="7"/>
  <c r="AD981" i="7"/>
  <c r="AG981" i="7"/>
  <c r="AD973" i="7"/>
  <c r="AG973" i="7"/>
  <c r="AD965" i="7"/>
  <c r="AG965" i="7"/>
  <c r="AD957" i="7"/>
  <c r="AG957" i="7"/>
  <c r="AD949" i="7"/>
  <c r="AG949" i="7"/>
  <c r="AD941" i="7"/>
  <c r="AG941" i="7"/>
  <c r="AD925" i="7"/>
  <c r="AG925" i="7"/>
  <c r="AD917" i="7"/>
  <c r="AG917" i="7"/>
  <c r="AD909" i="7"/>
  <c r="AG909" i="7"/>
  <c r="AD901" i="7"/>
  <c r="AG901" i="7"/>
  <c r="AD885" i="7"/>
  <c r="AG885" i="7"/>
  <c r="AD877" i="7"/>
  <c r="AG877" i="7"/>
  <c r="AD869" i="7"/>
  <c r="AG869" i="7"/>
  <c r="AD861" i="7"/>
  <c r="AG861" i="7"/>
  <c r="AD853" i="7"/>
  <c r="AG853" i="7"/>
  <c r="AD837" i="7"/>
  <c r="AG837" i="7"/>
  <c r="AD829" i="7"/>
  <c r="AG829" i="7"/>
  <c r="AD821" i="7"/>
  <c r="AG821" i="7"/>
  <c r="AD813" i="7"/>
  <c r="AG813" i="7"/>
  <c r="AD789" i="7"/>
  <c r="AG789" i="7"/>
  <c r="AD773" i="7"/>
  <c r="AG773" i="7"/>
  <c r="AD765" i="7"/>
  <c r="AG765" i="7"/>
  <c r="AD757" i="7"/>
  <c r="AG757" i="7"/>
  <c r="AD749" i="7"/>
  <c r="AG749" i="7"/>
  <c r="AD741" i="7"/>
  <c r="AG741" i="7"/>
  <c r="AD733" i="7"/>
  <c r="AG733" i="7"/>
  <c r="AD725" i="7"/>
  <c r="AG725" i="7"/>
  <c r="AD717" i="7"/>
  <c r="AG717" i="7"/>
  <c r="AD701" i="7"/>
  <c r="AG701" i="7"/>
  <c r="AD693" i="7"/>
  <c r="AG693" i="7"/>
  <c r="AD677" i="7"/>
  <c r="AG677" i="7"/>
  <c r="AD669" i="7"/>
  <c r="AG669" i="7"/>
  <c r="AD661" i="7"/>
  <c r="AG661" i="7"/>
  <c r="AD653" i="7"/>
  <c r="AG653" i="7"/>
  <c r="AD645" i="7"/>
  <c r="AG645" i="7"/>
  <c r="AD637" i="7"/>
  <c r="AG637" i="7"/>
  <c r="AD629" i="7"/>
  <c r="AG629" i="7"/>
  <c r="AD621" i="7"/>
  <c r="AG621" i="7"/>
  <c r="AD605" i="7"/>
  <c r="AG605" i="7"/>
  <c r="AD597" i="7"/>
  <c r="AG597" i="7"/>
  <c r="AD589" i="7"/>
  <c r="AG589" i="7"/>
  <c r="AD581" i="7"/>
  <c r="AG581" i="7"/>
  <c r="AD573" i="7"/>
  <c r="AG573" i="7"/>
  <c r="AD565" i="7"/>
  <c r="AG565" i="7"/>
  <c r="AD557" i="7"/>
  <c r="AG557" i="7"/>
  <c r="AD549" i="7"/>
  <c r="AG549" i="7"/>
  <c r="AD541" i="7"/>
  <c r="AG541" i="7"/>
  <c r="AD533" i="7"/>
  <c r="AG533" i="7"/>
  <c r="AD525" i="7"/>
  <c r="AG525" i="7"/>
  <c r="AD517" i="7"/>
  <c r="AG517" i="7"/>
  <c r="AD509" i="7"/>
  <c r="AG509" i="7"/>
  <c r="AD501" i="7"/>
  <c r="AG501" i="7"/>
  <c r="AD493" i="7"/>
  <c r="AG493" i="7"/>
  <c r="AD485" i="7"/>
  <c r="AG485" i="7"/>
  <c r="AD477" i="7"/>
  <c r="AG477" i="7"/>
  <c r="AD469" i="7"/>
  <c r="AG469" i="7"/>
  <c r="AD461" i="7"/>
  <c r="AG461" i="7"/>
  <c r="AD453" i="7"/>
  <c r="AG453" i="7"/>
  <c r="AD445" i="7"/>
  <c r="AG445" i="7"/>
  <c r="AD437" i="7"/>
  <c r="AG437" i="7"/>
  <c r="AD429" i="7"/>
  <c r="AG429" i="7"/>
  <c r="AD421" i="7"/>
  <c r="AG421" i="7"/>
  <c r="AD413" i="7"/>
  <c r="AG413" i="7"/>
  <c r="AD405" i="7"/>
  <c r="AG405" i="7"/>
  <c r="AD397" i="7"/>
  <c r="AG397" i="7"/>
  <c r="AD389" i="7"/>
  <c r="AG389" i="7"/>
  <c r="AD381" i="7"/>
  <c r="AG381" i="7"/>
  <c r="AD373" i="7"/>
  <c r="AG373" i="7"/>
  <c r="AD365" i="7"/>
  <c r="AG365" i="7"/>
  <c r="AD357" i="7"/>
  <c r="AG357" i="7"/>
  <c r="AD349" i="7"/>
  <c r="AG349" i="7"/>
  <c r="AD341" i="7"/>
  <c r="AG341" i="7"/>
  <c r="AD333" i="7"/>
  <c r="AG333" i="7"/>
  <c r="AD325" i="7"/>
  <c r="AG325" i="7"/>
  <c r="AD317" i="7"/>
  <c r="AG317" i="7"/>
  <c r="AD309" i="7"/>
  <c r="AG309" i="7"/>
  <c r="AD301" i="7"/>
  <c r="AG301" i="7"/>
  <c r="AD293" i="7"/>
  <c r="AG293" i="7"/>
  <c r="AD277" i="7"/>
  <c r="AG277" i="7"/>
  <c r="AD269" i="7"/>
  <c r="AG269" i="7"/>
  <c r="AD261" i="7"/>
  <c r="AG261" i="7"/>
  <c r="AD253" i="7"/>
  <c r="AG253" i="7"/>
  <c r="AD245" i="7"/>
  <c r="AG245" i="7"/>
  <c r="AD237" i="7"/>
  <c r="AG237" i="7"/>
  <c r="AD229" i="7"/>
  <c r="AG229" i="7"/>
  <c r="AD221" i="7"/>
  <c r="AG221" i="7"/>
  <c r="AD213" i="7"/>
  <c r="AG213" i="7"/>
  <c r="AD205" i="7"/>
  <c r="AG205" i="7"/>
  <c r="AD197" i="7"/>
  <c r="AG197" i="7"/>
  <c r="AD181" i="7"/>
  <c r="AG181" i="7"/>
  <c r="AD173" i="7"/>
  <c r="AG173" i="7"/>
  <c r="AD165" i="7"/>
  <c r="AG165" i="7"/>
  <c r="AD157" i="7"/>
  <c r="AG157" i="7"/>
  <c r="AD149" i="7"/>
  <c r="AG149" i="7"/>
  <c r="AD141" i="7"/>
  <c r="AG141" i="7"/>
  <c r="AD133" i="7"/>
  <c r="AG133" i="7"/>
  <c r="AD117" i="7"/>
  <c r="AG117" i="7"/>
  <c r="AD109" i="7"/>
  <c r="AG109" i="7"/>
  <c r="AD101" i="7"/>
  <c r="AG101" i="7"/>
  <c r="AD93" i="7"/>
  <c r="AG93" i="7"/>
  <c r="AD85" i="7"/>
  <c r="AG85" i="7"/>
  <c r="AD77" i="7"/>
  <c r="AG77" i="7"/>
  <c r="AD69" i="7"/>
  <c r="AG69" i="7"/>
  <c r="AD61" i="7"/>
  <c r="AG61" i="7"/>
  <c r="AD45" i="7"/>
  <c r="AG45" i="7"/>
  <c r="AD37" i="7"/>
  <c r="AG37" i="7"/>
  <c r="AD29" i="7"/>
  <c r="AG29" i="7"/>
  <c r="AG1428" i="7"/>
  <c r="AG1372" i="7"/>
  <c r="AG1316" i="7"/>
  <c r="AG1257" i="7"/>
  <c r="AG1201" i="7"/>
  <c r="AG1172" i="7"/>
  <c r="AG1145" i="7"/>
  <c r="AG1009" i="7"/>
  <c r="AG897" i="7"/>
  <c r="AG845" i="7"/>
  <c r="AG780" i="7"/>
  <c r="AG709" i="7"/>
  <c r="AG566" i="7"/>
  <c r="AG125" i="7"/>
  <c r="AD1676" i="7"/>
  <c r="AG1676" i="7"/>
  <c r="AD1660" i="7"/>
  <c r="AG1660" i="7"/>
  <c r="AD1644" i="7"/>
  <c r="AG1644" i="7"/>
  <c r="AD1636" i="7"/>
  <c r="AG1636" i="7"/>
  <c r="AD1612" i="7"/>
  <c r="AG1612" i="7"/>
  <c r="AD1588" i="7"/>
  <c r="AG1588" i="7"/>
  <c r="AD1580" i="7"/>
  <c r="AG1580" i="7"/>
  <c r="AD1564" i="7"/>
  <c r="AG1564" i="7"/>
  <c r="AD1556" i="7"/>
  <c r="AG1556" i="7"/>
  <c r="AD1540" i="7"/>
  <c r="AG1540" i="7"/>
  <c r="AD1532" i="7"/>
  <c r="AG1532" i="7"/>
  <c r="AD1516" i="7"/>
  <c r="AG1516" i="7"/>
  <c r="AD1508" i="7"/>
  <c r="AG1508" i="7"/>
  <c r="AD1484" i="7"/>
  <c r="AG1484" i="7"/>
  <c r="AD1476" i="7"/>
  <c r="AG1476" i="7"/>
  <c r="AD1460" i="7"/>
  <c r="AG1460" i="7"/>
  <c r="AD1452" i="7"/>
  <c r="AG1452" i="7"/>
  <c r="AD1420" i="7"/>
  <c r="AG1420" i="7"/>
  <c r="AD1404" i="7"/>
  <c r="AG1404" i="7"/>
  <c r="AD1388" i="7"/>
  <c r="AG1388" i="7"/>
  <c r="AD1356" i="7"/>
  <c r="AG1356" i="7"/>
  <c r="AD1348" i="7"/>
  <c r="AG1348" i="7"/>
  <c r="AD1332" i="7"/>
  <c r="AG1332" i="7"/>
  <c r="AD1324" i="7"/>
  <c r="AG1324" i="7"/>
  <c r="AD1292" i="7"/>
  <c r="AG1292" i="7"/>
  <c r="AD1276" i="7"/>
  <c r="AG1276" i="7"/>
  <c r="AD1260" i="7"/>
  <c r="AG1260" i="7"/>
  <c r="AD1228" i="7"/>
  <c r="AG1228" i="7"/>
  <c r="AD1220" i="7"/>
  <c r="AG1220" i="7"/>
  <c r="AD1204" i="7"/>
  <c r="AG1204" i="7"/>
  <c r="AD1196" i="7"/>
  <c r="AG1196" i="7"/>
  <c r="AD1148" i="7"/>
  <c r="AG1148" i="7"/>
  <c r="AD1132" i="7"/>
  <c r="AG1132" i="7"/>
  <c r="AD1116" i="7"/>
  <c r="AG1116" i="7"/>
  <c r="AD1108" i="7"/>
  <c r="AG1108" i="7"/>
  <c r="AD1100" i="7"/>
  <c r="AG1100" i="7"/>
  <c r="AD1084" i="7"/>
  <c r="AG1084" i="7"/>
  <c r="AD1068" i="7"/>
  <c r="AG1068" i="7"/>
  <c r="AD1052" i="7"/>
  <c r="AG1052" i="7"/>
  <c r="AD1044" i="7"/>
  <c r="AG1044" i="7"/>
  <c r="AD1036" i="7"/>
  <c r="AG1036" i="7"/>
  <c r="AD1020" i="7"/>
  <c r="AG1020" i="7"/>
  <c r="AD1004" i="7"/>
  <c r="AG1004" i="7"/>
  <c r="AD988" i="7"/>
  <c r="AG988" i="7"/>
  <c r="AD980" i="7"/>
  <c r="AG980" i="7"/>
  <c r="AD972" i="7"/>
  <c r="AG972" i="7"/>
  <c r="AD964" i="7"/>
  <c r="AG964" i="7"/>
  <c r="AD956" i="7"/>
  <c r="AG956" i="7"/>
  <c r="AD948" i="7"/>
  <c r="AG948" i="7"/>
  <c r="AD940" i="7"/>
  <c r="AG940" i="7"/>
  <c r="AD932" i="7"/>
  <c r="AG932" i="7"/>
  <c r="AD924" i="7"/>
  <c r="AG924" i="7"/>
  <c r="AD916" i="7"/>
  <c r="AG916" i="7"/>
  <c r="AD908" i="7"/>
  <c r="AG908" i="7"/>
  <c r="AD900" i="7"/>
  <c r="AG900" i="7"/>
  <c r="AD892" i="7"/>
  <c r="AG892" i="7"/>
  <c r="AD884" i="7"/>
  <c r="AG884" i="7"/>
  <c r="AD860" i="7"/>
  <c r="AG860" i="7"/>
  <c r="AD852" i="7"/>
  <c r="AG852" i="7"/>
  <c r="AD844" i="7"/>
  <c r="AG844" i="7"/>
  <c r="AD836" i="7"/>
  <c r="AG836" i="7"/>
  <c r="AD828" i="7"/>
  <c r="AG828" i="7"/>
  <c r="AD820" i="7"/>
  <c r="AG820" i="7"/>
  <c r="AD812" i="7"/>
  <c r="AG812" i="7"/>
  <c r="AD804" i="7"/>
  <c r="AG804" i="7"/>
  <c r="AD796" i="7"/>
  <c r="AG796" i="7"/>
  <c r="AD788" i="7"/>
  <c r="AG788" i="7"/>
  <c r="AD772" i="7"/>
  <c r="AG772" i="7"/>
  <c r="AD764" i="7"/>
  <c r="AG764" i="7"/>
  <c r="AD756" i="7"/>
  <c r="AG756" i="7"/>
  <c r="AD748" i="7"/>
  <c r="AG748" i="7"/>
  <c r="AD740" i="7"/>
  <c r="AG740" i="7"/>
  <c r="AD732" i="7"/>
  <c r="AG732" i="7"/>
  <c r="AD724" i="7"/>
  <c r="AG724" i="7"/>
  <c r="AD716" i="7"/>
  <c r="AG716" i="7"/>
  <c r="AD708" i="7"/>
  <c r="AG708" i="7"/>
  <c r="AD700" i="7"/>
  <c r="AG700" i="7"/>
  <c r="AD692" i="7"/>
  <c r="AG692" i="7"/>
  <c r="AD684" i="7"/>
  <c r="AG684" i="7"/>
  <c r="AD676" i="7"/>
  <c r="AG676" i="7"/>
  <c r="AD668" i="7"/>
  <c r="AG668" i="7"/>
  <c r="AD652" i="7"/>
  <c r="AG652" i="7"/>
  <c r="AD644" i="7"/>
  <c r="AG644" i="7"/>
  <c r="AD636" i="7"/>
  <c r="AG636" i="7"/>
  <c r="AD628" i="7"/>
  <c r="AG628" i="7"/>
  <c r="AD620" i="7"/>
  <c r="AG620" i="7"/>
  <c r="AD612" i="7"/>
  <c r="AG612" i="7"/>
  <c r="AD604" i="7"/>
  <c r="AG604" i="7"/>
  <c r="AD596" i="7"/>
  <c r="AG596" i="7"/>
  <c r="AD588" i="7"/>
  <c r="AG588" i="7"/>
  <c r="AD580" i="7"/>
  <c r="AG580" i="7"/>
  <c r="AD572" i="7"/>
  <c r="AG572" i="7"/>
  <c r="AD564" i="7"/>
  <c r="AG564" i="7"/>
  <c r="AD556" i="7"/>
  <c r="AG556" i="7"/>
  <c r="AD548" i="7"/>
  <c r="AG548" i="7"/>
  <c r="AD540" i="7"/>
  <c r="AG540" i="7"/>
  <c r="AD532" i="7"/>
  <c r="AG532" i="7"/>
  <c r="AD524" i="7"/>
  <c r="AG524" i="7"/>
  <c r="AD516" i="7"/>
  <c r="AG516" i="7"/>
  <c r="AD508" i="7"/>
  <c r="AG508" i="7"/>
  <c r="AD500" i="7"/>
  <c r="AG500" i="7"/>
  <c r="AD492" i="7"/>
  <c r="AG492" i="7"/>
  <c r="AD484" i="7"/>
  <c r="AG484" i="7"/>
  <c r="AD476" i="7"/>
  <c r="AG476" i="7"/>
  <c r="AD468" i="7"/>
  <c r="AG468" i="7"/>
  <c r="AD460" i="7"/>
  <c r="AG460" i="7"/>
  <c r="AD452" i="7"/>
  <c r="AG452" i="7"/>
  <c r="AD444" i="7"/>
  <c r="AG444" i="7"/>
  <c r="AD436" i="7"/>
  <c r="AG436" i="7"/>
  <c r="AD428" i="7"/>
  <c r="AG428" i="7"/>
  <c r="AD420" i="7"/>
  <c r="AG420" i="7"/>
  <c r="AD412" i="7"/>
  <c r="AG412" i="7"/>
  <c r="AD404" i="7"/>
  <c r="AG404" i="7"/>
  <c r="AD396" i="7"/>
  <c r="AG396" i="7"/>
  <c r="AD388" i="7"/>
  <c r="AG388" i="7"/>
  <c r="AD380" i="7"/>
  <c r="AG380" i="7"/>
  <c r="AD372" i="7"/>
  <c r="AG372" i="7"/>
  <c r="AD364" i="7"/>
  <c r="AG364" i="7"/>
  <c r="AD356" i="7"/>
  <c r="AG356" i="7"/>
  <c r="AD348" i="7"/>
  <c r="AG348" i="7"/>
  <c r="AD340" i="7"/>
  <c r="AG340" i="7"/>
  <c r="AD332" i="7"/>
  <c r="AG332" i="7"/>
  <c r="AD324" i="7"/>
  <c r="AG324" i="7"/>
  <c r="AD316" i="7"/>
  <c r="AG316" i="7"/>
  <c r="AD308" i="7"/>
  <c r="AG308" i="7"/>
  <c r="AD300" i="7"/>
  <c r="AG300" i="7"/>
  <c r="AD292" i="7"/>
  <c r="AG292" i="7"/>
  <c r="AD284" i="7"/>
  <c r="AG284" i="7"/>
  <c r="AD276" i="7"/>
  <c r="AG276" i="7"/>
  <c r="AD268" i="7"/>
  <c r="AG268" i="7"/>
  <c r="AD260" i="7"/>
  <c r="AG260" i="7"/>
  <c r="AD252" i="7"/>
  <c r="AG252" i="7"/>
  <c r="AD244" i="7"/>
  <c r="AG244" i="7"/>
  <c r="AD236" i="7"/>
  <c r="AG236" i="7"/>
  <c r="AD228" i="7"/>
  <c r="AG228" i="7"/>
  <c r="AD220" i="7"/>
  <c r="AG220" i="7"/>
  <c r="AD212" i="7"/>
  <c r="AG212" i="7"/>
  <c r="AD204" i="7"/>
  <c r="AG204" i="7"/>
  <c r="AD196" i="7"/>
  <c r="AG196" i="7"/>
  <c r="AD188" i="7"/>
  <c r="AG188" i="7"/>
  <c r="AD180" i="7"/>
  <c r="AG180" i="7"/>
  <c r="AD172" i="7"/>
  <c r="AG172" i="7"/>
  <c r="AD164" i="7"/>
  <c r="AG164" i="7"/>
  <c r="AD156" i="7"/>
  <c r="AG156" i="7"/>
  <c r="AD148" i="7"/>
  <c r="AG148" i="7"/>
  <c r="AD140" i="7"/>
  <c r="AG140" i="7"/>
  <c r="AD132" i="7"/>
  <c r="AG132" i="7"/>
  <c r="AD124" i="7"/>
  <c r="AG124" i="7"/>
  <c r="AD116" i="7"/>
  <c r="AG116" i="7"/>
  <c r="AD108" i="7"/>
  <c r="AG108" i="7"/>
  <c r="AD100" i="7"/>
  <c r="AG100" i="7"/>
  <c r="AD92" i="7"/>
  <c r="AG92" i="7"/>
  <c r="AD84" i="7"/>
  <c r="AG84" i="7"/>
  <c r="AD76" i="7"/>
  <c r="AG76" i="7"/>
  <c r="AD68" i="7"/>
  <c r="AG68" i="7"/>
  <c r="AD60" i="7"/>
  <c r="AG60" i="7"/>
  <c r="AD52" i="7"/>
  <c r="AG52" i="7"/>
  <c r="AD44" i="7"/>
  <c r="AG44" i="7"/>
  <c r="AD36" i="7"/>
  <c r="AG36" i="7"/>
  <c r="AD28" i="7"/>
  <c r="AG28" i="7"/>
  <c r="AG1398" i="7"/>
  <c r="AG1342" i="7"/>
  <c r="AG1142" i="7"/>
  <c r="AG1113" i="7"/>
  <c r="AG996" i="7"/>
  <c r="AG893" i="7"/>
  <c r="AG827" i="7"/>
  <c r="AG523" i="7"/>
  <c r="AG299" i="7"/>
  <c r="AG86" i="7"/>
  <c r="AD1787" i="7"/>
  <c r="AG1787" i="7"/>
  <c r="AD1779" i="7"/>
  <c r="AG1779" i="7"/>
  <c r="AD1771" i="7"/>
  <c r="AG1771" i="7"/>
  <c r="AD1763" i="7"/>
  <c r="AG1763" i="7"/>
  <c r="AD1755" i="7"/>
  <c r="AG1755" i="7"/>
  <c r="AD1747" i="7"/>
  <c r="AG1747" i="7"/>
  <c r="AD1739" i="7"/>
  <c r="AG1739" i="7"/>
  <c r="AD1731" i="7"/>
  <c r="AG1731" i="7"/>
  <c r="AD1723" i="7"/>
  <c r="AG1723" i="7"/>
  <c r="AD1715" i="7"/>
  <c r="AG1715" i="7"/>
  <c r="AD1707" i="7"/>
  <c r="AG1707" i="7"/>
  <c r="AD1699" i="7"/>
  <c r="AG1699" i="7"/>
  <c r="AD1691" i="7"/>
  <c r="AG1691" i="7"/>
  <c r="AD1683" i="7"/>
  <c r="AG1683" i="7"/>
  <c r="AD1675" i="7"/>
  <c r="AG1675" i="7"/>
  <c r="AD1667" i="7"/>
  <c r="AG1667" i="7"/>
  <c r="AD1659" i="7"/>
  <c r="AG1659" i="7"/>
  <c r="AD1651" i="7"/>
  <c r="AG1651" i="7"/>
  <c r="AD1643" i="7"/>
  <c r="AG1643" i="7"/>
  <c r="AD1635" i="7"/>
  <c r="AG1635" i="7"/>
  <c r="AD1627" i="7"/>
  <c r="AG1627" i="7"/>
  <c r="AD1619" i="7"/>
  <c r="AG1619" i="7"/>
  <c r="AD1611" i="7"/>
  <c r="AG1611" i="7"/>
  <c r="AD1603" i="7"/>
  <c r="AG1603" i="7"/>
  <c r="AD1595" i="7"/>
  <c r="AG1595" i="7"/>
  <c r="AD1587" i="7"/>
  <c r="AG1587" i="7"/>
  <c r="AD1579" i="7"/>
  <c r="AG1579" i="7"/>
  <c r="AD1571" i="7"/>
  <c r="AG1571" i="7"/>
  <c r="AD1563" i="7"/>
  <c r="AG1563" i="7"/>
  <c r="AD1555" i="7"/>
  <c r="AG1555" i="7"/>
  <c r="AD1547" i="7"/>
  <c r="AG1547" i="7"/>
  <c r="AD1539" i="7"/>
  <c r="AG1539" i="7"/>
  <c r="AD1531" i="7"/>
  <c r="AG1531" i="7"/>
  <c r="AD1523" i="7"/>
  <c r="AG1523" i="7"/>
  <c r="AD1515" i="7"/>
  <c r="AG1515" i="7"/>
  <c r="AD1507" i="7"/>
  <c r="AG1507" i="7"/>
  <c r="AD1499" i="7"/>
  <c r="AG1499" i="7"/>
  <c r="AD1491" i="7"/>
  <c r="AG1491" i="7"/>
  <c r="AD1483" i="7"/>
  <c r="AG1483" i="7"/>
  <c r="AD1475" i="7"/>
  <c r="AG1475" i="7"/>
  <c r="AD1467" i="7"/>
  <c r="AG1467" i="7"/>
  <c r="AD1459" i="7"/>
  <c r="AG1459" i="7"/>
  <c r="AD1451" i="7"/>
  <c r="AG1451" i="7"/>
  <c r="AD1443" i="7"/>
  <c r="AG1443" i="7"/>
  <c r="AD1435" i="7"/>
  <c r="AG1435" i="7"/>
  <c r="AD1427" i="7"/>
  <c r="AG1427" i="7"/>
  <c r="AD1419" i="7"/>
  <c r="AG1419" i="7"/>
  <c r="AD1411" i="7"/>
  <c r="AG1411" i="7"/>
  <c r="AD1403" i="7"/>
  <c r="AG1403" i="7"/>
  <c r="AD1395" i="7"/>
  <c r="AG1395" i="7"/>
  <c r="AD1387" i="7"/>
  <c r="AG1387" i="7"/>
  <c r="AD1379" i="7"/>
  <c r="AG1379" i="7"/>
  <c r="AD1371" i="7"/>
  <c r="AG1371" i="7"/>
  <c r="AD1363" i="7"/>
  <c r="AG1363" i="7"/>
  <c r="AD1355" i="7"/>
  <c r="AG1355" i="7"/>
  <c r="AD1347" i="7"/>
  <c r="AG1347" i="7"/>
  <c r="AD1339" i="7"/>
  <c r="AG1339" i="7"/>
  <c r="AD1331" i="7"/>
  <c r="AG1331" i="7"/>
  <c r="AD1323" i="7"/>
  <c r="AG1323" i="7"/>
  <c r="AD1315" i="7"/>
  <c r="AG1315" i="7"/>
  <c r="AD1307" i="7"/>
  <c r="AG1307" i="7"/>
  <c r="AD1299" i="7"/>
  <c r="AG1299" i="7"/>
  <c r="AD1291" i="7"/>
  <c r="AG1291" i="7"/>
  <c r="AD1283" i="7"/>
  <c r="AG1283" i="7"/>
  <c r="AD1275" i="7"/>
  <c r="AG1275" i="7"/>
  <c r="AD1267" i="7"/>
  <c r="AG1267" i="7"/>
  <c r="AD1259" i="7"/>
  <c r="AG1259" i="7"/>
  <c r="AD1251" i="7"/>
  <c r="AG1251" i="7"/>
  <c r="AD1243" i="7"/>
  <c r="AG1243" i="7"/>
  <c r="AD1235" i="7"/>
  <c r="AG1235" i="7"/>
  <c r="AD1227" i="7"/>
  <c r="AG1227" i="7"/>
  <c r="AD1219" i="7"/>
  <c r="AG1219" i="7"/>
  <c r="AD1211" i="7"/>
  <c r="AG1211" i="7"/>
  <c r="AD1203" i="7"/>
  <c r="AG1203" i="7"/>
  <c r="AD1195" i="7"/>
  <c r="AG1195" i="7"/>
  <c r="AD1187" i="7"/>
  <c r="AG1187" i="7"/>
  <c r="AD1179" i="7"/>
  <c r="AG1179" i="7"/>
  <c r="AD1171" i="7"/>
  <c r="AG1171" i="7"/>
  <c r="AD1163" i="7"/>
  <c r="AG1163" i="7"/>
  <c r="AD1155" i="7"/>
  <c r="AG1155" i="7"/>
  <c r="AD1147" i="7"/>
  <c r="AG1147" i="7"/>
  <c r="AD1139" i="7"/>
  <c r="AG1139" i="7"/>
  <c r="AD1131" i="7"/>
  <c r="AG1131" i="7"/>
  <c r="AD1123" i="7"/>
  <c r="AG1123" i="7"/>
  <c r="AD1115" i="7"/>
  <c r="AG1115" i="7"/>
  <c r="AD1107" i="7"/>
  <c r="AG1107" i="7"/>
  <c r="AD1099" i="7"/>
  <c r="AG1099" i="7"/>
  <c r="AD1091" i="7"/>
  <c r="AG1091" i="7"/>
  <c r="AD1083" i="7"/>
  <c r="AG1083" i="7"/>
  <c r="AD1075" i="7"/>
  <c r="AG1075" i="7"/>
  <c r="AD1067" i="7"/>
  <c r="AG1067" i="7"/>
  <c r="AD1059" i="7"/>
  <c r="AG1059" i="7"/>
  <c r="AD1051" i="7"/>
  <c r="AG1051" i="7"/>
  <c r="AD1043" i="7"/>
  <c r="AG1043" i="7"/>
  <c r="AD1035" i="7"/>
  <c r="AG1035" i="7"/>
  <c r="AD1027" i="7"/>
  <c r="AG1027" i="7"/>
  <c r="AD1019" i="7"/>
  <c r="AG1019" i="7"/>
  <c r="AD1011" i="7"/>
  <c r="AG1011" i="7"/>
  <c r="AD1003" i="7"/>
  <c r="AG1003" i="7"/>
  <c r="AD995" i="7"/>
  <c r="AG995" i="7"/>
  <c r="AD987" i="7"/>
  <c r="AG987" i="7"/>
  <c r="AD979" i="7"/>
  <c r="AG979" i="7"/>
  <c r="AD971" i="7"/>
  <c r="AG971" i="7"/>
  <c r="AD963" i="7"/>
  <c r="AG963" i="7"/>
  <c r="AD955" i="7"/>
  <c r="AG955" i="7"/>
  <c r="AD947" i="7"/>
  <c r="AG947" i="7"/>
  <c r="AD939" i="7"/>
  <c r="AG939" i="7"/>
  <c r="AD931" i="7"/>
  <c r="AG931" i="7"/>
  <c r="AD923" i="7"/>
  <c r="AG923" i="7"/>
  <c r="AD907" i="7"/>
  <c r="AG907" i="7"/>
  <c r="AD899" i="7"/>
  <c r="AG899" i="7"/>
  <c r="AD883" i="7"/>
  <c r="AG883" i="7"/>
  <c r="AD875" i="7"/>
  <c r="AG875" i="7"/>
  <c r="AD859" i="7"/>
  <c r="AG859" i="7"/>
  <c r="AD851" i="7"/>
  <c r="AG851" i="7"/>
  <c r="AD843" i="7"/>
  <c r="AG843" i="7"/>
  <c r="AD835" i="7"/>
  <c r="AG835" i="7"/>
  <c r="AD819" i="7"/>
  <c r="AG819" i="7"/>
  <c r="AD811" i="7"/>
  <c r="AG811" i="7"/>
  <c r="AD803" i="7"/>
  <c r="AG803" i="7"/>
  <c r="AD795" i="7"/>
  <c r="AG795" i="7"/>
  <c r="AD787" i="7"/>
  <c r="AG787" i="7"/>
  <c r="AD779" i="7"/>
  <c r="AG779" i="7"/>
  <c r="AD771" i="7"/>
  <c r="AG771" i="7"/>
  <c r="AD763" i="7"/>
  <c r="AG763" i="7"/>
  <c r="AD747" i="7"/>
  <c r="AG747" i="7"/>
  <c r="AD723" i="7"/>
  <c r="AG723" i="7"/>
  <c r="AD715" i="7"/>
  <c r="AG715" i="7"/>
  <c r="AD707" i="7"/>
  <c r="AG707" i="7"/>
  <c r="AD699" i="7"/>
  <c r="AG699" i="7"/>
  <c r="AD691" i="7"/>
  <c r="AG691" i="7"/>
  <c r="AD683" i="7"/>
  <c r="AG683" i="7"/>
  <c r="AD675" i="7"/>
  <c r="AG675" i="7"/>
  <c r="AD667" i="7"/>
  <c r="AG667" i="7"/>
  <c r="AD659" i="7"/>
  <c r="AG659" i="7"/>
  <c r="AD643" i="7"/>
  <c r="AG643" i="7"/>
  <c r="AD635" i="7"/>
  <c r="AG635" i="7"/>
  <c r="AD627" i="7"/>
  <c r="AG627" i="7"/>
  <c r="AD611" i="7"/>
  <c r="AG611" i="7"/>
  <c r="AD603" i="7"/>
  <c r="AG603" i="7"/>
  <c r="AD595" i="7"/>
  <c r="AG595" i="7"/>
  <c r="AD587" i="7"/>
  <c r="AG587" i="7"/>
  <c r="AD579" i="7"/>
  <c r="AG579" i="7"/>
  <c r="AD571" i="7"/>
  <c r="AG571" i="7"/>
  <c r="AD563" i="7"/>
  <c r="AG563" i="7"/>
  <c r="AD555" i="7"/>
  <c r="AG555" i="7"/>
  <c r="AD547" i="7"/>
  <c r="AG547" i="7"/>
  <c r="AD539" i="7"/>
  <c r="AG539" i="7"/>
  <c r="AD531" i="7"/>
  <c r="AG531" i="7"/>
  <c r="AD515" i="7"/>
  <c r="AG515" i="7"/>
  <c r="AD507" i="7"/>
  <c r="AG507" i="7"/>
  <c r="AD499" i="7"/>
  <c r="AG499" i="7"/>
  <c r="AD491" i="7"/>
  <c r="AG491" i="7"/>
  <c r="AD483" i="7"/>
  <c r="AG483" i="7"/>
  <c r="AD475" i="7"/>
  <c r="AG475" i="7"/>
  <c r="AD459" i="7"/>
  <c r="AG459" i="7"/>
  <c r="AD451" i="7"/>
  <c r="AG451" i="7"/>
  <c r="AD443" i="7"/>
  <c r="AG443" i="7"/>
  <c r="AD435" i="7"/>
  <c r="AG435" i="7"/>
  <c r="AD427" i="7"/>
  <c r="AG427" i="7"/>
  <c r="AD419" i="7"/>
  <c r="AG419" i="7"/>
  <c r="AD411" i="7"/>
  <c r="AG411" i="7"/>
  <c r="AD403" i="7"/>
  <c r="AG403" i="7"/>
  <c r="AD395" i="7"/>
  <c r="AG395" i="7"/>
  <c r="AD387" i="7"/>
  <c r="AG387" i="7"/>
  <c r="AD379" i="7"/>
  <c r="AG379" i="7"/>
  <c r="AD371" i="7"/>
  <c r="AG371" i="7"/>
  <c r="AD355" i="7"/>
  <c r="AG355" i="7"/>
  <c r="AD347" i="7"/>
  <c r="AG347" i="7"/>
  <c r="AD339" i="7"/>
  <c r="AG339" i="7"/>
  <c r="AD331" i="7"/>
  <c r="AG331" i="7"/>
  <c r="AD323" i="7"/>
  <c r="AG323" i="7"/>
  <c r="AD315" i="7"/>
  <c r="AG315" i="7"/>
  <c r="AD307" i="7"/>
  <c r="AG307" i="7"/>
  <c r="AD291" i="7"/>
  <c r="AG291" i="7"/>
  <c r="AD283" i="7"/>
  <c r="AG283" i="7"/>
  <c r="AD275" i="7"/>
  <c r="AG275" i="7"/>
  <c r="AD267" i="7"/>
  <c r="AG267" i="7"/>
  <c r="AD259" i="7"/>
  <c r="AG259" i="7"/>
  <c r="AD243" i="7"/>
  <c r="AG243" i="7"/>
  <c r="AD235" i="7"/>
  <c r="AG235" i="7"/>
  <c r="AD227" i="7"/>
  <c r="AG227" i="7"/>
  <c r="AD219" i="7"/>
  <c r="AG219" i="7"/>
  <c r="AD211" i="7"/>
  <c r="AG211" i="7"/>
  <c r="AD203" i="7"/>
  <c r="AG203" i="7"/>
  <c r="AD195" i="7"/>
  <c r="AG195" i="7"/>
  <c r="AD187" i="7"/>
  <c r="AG187" i="7"/>
  <c r="AD179" i="7"/>
  <c r="AG179" i="7"/>
  <c r="AD163" i="7"/>
  <c r="AG163" i="7"/>
  <c r="AD155" i="7"/>
  <c r="AG155" i="7"/>
  <c r="AD147" i="7"/>
  <c r="AG147" i="7"/>
  <c r="AD139" i="7"/>
  <c r="AG139" i="7"/>
  <c r="AD131" i="7"/>
  <c r="AG131" i="7"/>
  <c r="AD123" i="7"/>
  <c r="AG123" i="7"/>
  <c r="AD115" i="7"/>
  <c r="AG115" i="7"/>
  <c r="AD107" i="7"/>
  <c r="AG107" i="7"/>
  <c r="AD99" i="7"/>
  <c r="AG99" i="7"/>
  <c r="AD91" i="7"/>
  <c r="AG91" i="7"/>
  <c r="AD83" i="7"/>
  <c r="AG83" i="7"/>
  <c r="AD75" i="7"/>
  <c r="AG75" i="7"/>
  <c r="AD67" i="7"/>
  <c r="AG67" i="7"/>
  <c r="AD59" i="7"/>
  <c r="AG59" i="7"/>
  <c r="AD51" i="7"/>
  <c r="AG51" i="7"/>
  <c r="AD35" i="7"/>
  <c r="AG35" i="7"/>
  <c r="AD27" i="7"/>
  <c r="AG27" i="7"/>
  <c r="AG1558" i="7"/>
  <c r="AG1534" i="7"/>
  <c r="AG1510" i="7"/>
  <c r="AG1396" i="7"/>
  <c r="AG1340" i="7"/>
  <c r="AG1225" i="7"/>
  <c r="AG1169" i="7"/>
  <c r="AG1140" i="7"/>
  <c r="AG1076" i="7"/>
  <c r="AG1041" i="7"/>
  <c r="AG942" i="7"/>
  <c r="AG891" i="7"/>
  <c r="AG825" i="7"/>
  <c r="AG685" i="7"/>
  <c r="AG518" i="7"/>
  <c r="AG294" i="7"/>
  <c r="X1318" i="6"/>
  <c r="AA926" i="6"/>
  <c r="X926" i="6"/>
  <c r="X1669" i="6"/>
  <c r="X573" i="6"/>
  <c r="AA573" i="6"/>
  <c r="AA1588" i="6"/>
  <c r="X1588" i="6"/>
  <c r="X1204" i="6"/>
  <c r="AA1204" i="6"/>
  <c r="AA876" i="6"/>
  <c r="X876" i="6"/>
  <c r="AA868" i="6"/>
  <c r="X868" i="6"/>
  <c r="AA428" i="6"/>
  <c r="X428" i="6"/>
  <c r="X1413" i="6"/>
  <c r="AA1054" i="6"/>
  <c r="X1054" i="6"/>
  <c r="X1652" i="6"/>
  <c r="X1388" i="6"/>
  <c r="AA1157" i="6"/>
  <c r="X1157" i="6"/>
  <c r="X909" i="6"/>
  <c r="AA909" i="6"/>
  <c r="X525" i="6"/>
  <c r="X1548" i="6"/>
  <c r="X949" i="6"/>
  <c r="X1315" i="6"/>
  <c r="AA315" i="6"/>
  <c r="X315" i="6"/>
  <c r="X1627" i="6"/>
  <c r="X1290" i="6"/>
  <c r="X1115" i="6"/>
  <c r="X900" i="6"/>
  <c r="X692" i="6"/>
  <c r="X396" i="6"/>
  <c r="AA901" i="6"/>
  <c r="X901" i="6"/>
  <c r="AA589" i="6"/>
  <c r="X589" i="6"/>
  <c r="X1508" i="6"/>
  <c r="AA948" i="6"/>
  <c r="X948" i="6"/>
  <c r="AA1163" i="6"/>
  <c r="X1163" i="6"/>
  <c r="AA835" i="6"/>
  <c r="X835" i="6"/>
  <c r="AA707" i="6"/>
  <c r="X707" i="6"/>
  <c r="AA443" i="6"/>
  <c r="X443" i="6"/>
  <c r="AA419" i="6"/>
  <c r="X419" i="6"/>
  <c r="X1642" i="6"/>
  <c r="AA1410" i="6"/>
  <c r="X1410" i="6"/>
  <c r="X1234" i="6"/>
  <c r="AA1154" i="6"/>
  <c r="X1154" i="6"/>
  <c r="AA866" i="6"/>
  <c r="X866" i="6"/>
  <c r="AA850" i="6"/>
  <c r="X850" i="6"/>
  <c r="AA634" i="6"/>
  <c r="X634" i="6"/>
  <c r="AA298" i="6"/>
  <c r="X298" i="6"/>
  <c r="AA250" i="6"/>
  <c r="X250" i="6"/>
  <c r="AA218" i="6"/>
  <c r="X218" i="6"/>
  <c r="AA170" i="6"/>
  <c r="X170" i="6"/>
  <c r="AA122" i="6"/>
  <c r="X122" i="6"/>
  <c r="X1611" i="6"/>
  <c r="X1453" i="6"/>
  <c r="X1277" i="6"/>
  <c r="X685" i="6"/>
  <c r="X389" i="6"/>
  <c r="X86" i="6"/>
  <c r="AA1203" i="6"/>
  <c r="X1591" i="6"/>
  <c r="X1590" i="6"/>
  <c r="AA1029" i="6"/>
  <c r="X1029" i="6"/>
  <c r="X973" i="6"/>
  <c r="AA973" i="6"/>
  <c r="AA621" i="6"/>
  <c r="X621" i="6"/>
  <c r="X1334" i="6"/>
  <c r="X950" i="6"/>
  <c r="AA1492" i="6"/>
  <c r="X1492" i="6"/>
  <c r="AA740" i="6"/>
  <c r="X740" i="6"/>
  <c r="X1299" i="6"/>
  <c r="X1251" i="6"/>
  <c r="AA1059" i="6"/>
  <c r="X1059" i="6"/>
  <c r="AA819" i="6"/>
  <c r="X819" i="6"/>
  <c r="AA427" i="6"/>
  <c r="X427" i="6"/>
  <c r="AA307" i="6"/>
  <c r="X307" i="6"/>
  <c r="AA1666" i="6"/>
  <c r="X1666" i="6"/>
  <c r="AA1570" i="6"/>
  <c r="X1570" i="6"/>
  <c r="AA1506" i="6"/>
  <c r="X1506" i="6"/>
  <c r="X1490" i="6"/>
  <c r="X1434" i="6"/>
  <c r="X1314" i="6"/>
  <c r="AA1298" i="6"/>
  <c r="X1298" i="6"/>
  <c r="AA1178" i="6"/>
  <c r="X1178" i="6"/>
  <c r="X1106" i="6"/>
  <c r="AA1106" i="6"/>
  <c r="AA1074" i="6"/>
  <c r="X1074" i="6"/>
  <c r="AA914" i="6"/>
  <c r="X914" i="6"/>
  <c r="AA762" i="6"/>
  <c r="X762" i="6"/>
  <c r="AA746" i="6"/>
  <c r="X746" i="6"/>
  <c r="AA346" i="6"/>
  <c r="X346" i="6"/>
  <c r="X1450" i="6"/>
  <c r="X1261" i="6"/>
  <c r="X1076" i="6"/>
  <c r="X682" i="6"/>
  <c r="X379" i="6"/>
  <c r="X36" i="6"/>
  <c r="AA1162" i="6"/>
  <c r="X1239" i="6"/>
  <c r="X599" i="6"/>
  <c r="X1569" i="6"/>
  <c r="AA1465" i="6"/>
  <c r="X1465" i="6"/>
  <c r="AA1305" i="6"/>
  <c r="X1305" i="6"/>
  <c r="AA1257" i="6"/>
  <c r="X1257" i="6"/>
  <c r="AA1049" i="6"/>
  <c r="X1049" i="6"/>
  <c r="AA1001" i="6"/>
  <c r="X1001" i="6"/>
  <c r="AA793" i="6"/>
  <c r="X793" i="6"/>
  <c r="AA745" i="6"/>
  <c r="X745" i="6"/>
  <c r="X537" i="6"/>
  <c r="AA537" i="6"/>
  <c r="X489" i="6"/>
  <c r="AA489" i="6"/>
  <c r="AA433" i="6"/>
  <c r="X433" i="6"/>
  <c r="AA361" i="6"/>
  <c r="X361" i="6"/>
  <c r="AA233" i="6"/>
  <c r="X233" i="6"/>
  <c r="AA177" i="6"/>
  <c r="X177" i="6"/>
  <c r="X89" i="6"/>
  <c r="X1680" i="6"/>
  <c r="X1672" i="6"/>
  <c r="X1656" i="6"/>
  <c r="X1640" i="6"/>
  <c r="X1624" i="6"/>
  <c r="X1608" i="6"/>
  <c r="AA1592" i="6"/>
  <c r="X1592" i="6"/>
  <c r="X1584" i="6"/>
  <c r="AA1584" i="6"/>
  <c r="AA1568" i="6"/>
  <c r="X1568" i="6"/>
  <c r="AA1552" i="6"/>
  <c r="X1552" i="6"/>
  <c r="AA1544" i="6"/>
  <c r="X1544" i="6"/>
  <c r="AA1528" i="6"/>
  <c r="X1528" i="6"/>
  <c r="X1512" i="6"/>
  <c r="AA1504" i="6"/>
  <c r="X1504" i="6"/>
  <c r="X1488" i="6"/>
  <c r="AA1472" i="6"/>
  <c r="X1472" i="6"/>
  <c r="AA1456" i="6"/>
  <c r="X1456" i="6"/>
  <c r="AA1448" i="6"/>
  <c r="X1448" i="6"/>
  <c r="AA1432" i="6"/>
  <c r="X1432" i="6"/>
  <c r="AA1416" i="6"/>
  <c r="X1416" i="6"/>
  <c r="X1408" i="6"/>
  <c r="AA1408" i="6"/>
  <c r="X1392" i="6"/>
  <c r="AA1376" i="6"/>
  <c r="X1376" i="6"/>
  <c r="X1360" i="6"/>
  <c r="X1344" i="6"/>
  <c r="AA1328" i="6"/>
  <c r="X1328" i="6"/>
  <c r="AA1320" i="6"/>
  <c r="X1320" i="6"/>
  <c r="AA1304" i="6"/>
  <c r="X1304" i="6"/>
  <c r="X1288" i="6"/>
  <c r="AA1272" i="6"/>
  <c r="X1272" i="6"/>
  <c r="AA1264" i="6"/>
  <c r="X1264" i="6"/>
  <c r="AA1248" i="6"/>
  <c r="X1248" i="6"/>
  <c r="X1232" i="6"/>
  <c r="X1216" i="6"/>
  <c r="AA1208" i="6"/>
  <c r="X1208" i="6"/>
  <c r="AA1192" i="6"/>
  <c r="X1192" i="6"/>
  <c r="AA1176" i="6"/>
  <c r="X1176" i="6"/>
  <c r="AA1160" i="6"/>
  <c r="X1160" i="6"/>
  <c r="AA1152" i="6"/>
  <c r="X1152" i="6"/>
  <c r="AA1136" i="6"/>
  <c r="X1136" i="6"/>
  <c r="AA1120" i="6"/>
  <c r="X1120" i="6"/>
  <c r="AA1104" i="6"/>
  <c r="X1104" i="6"/>
  <c r="AA1088" i="6"/>
  <c r="X1088" i="6"/>
  <c r="AA1080" i="6"/>
  <c r="X1080" i="6"/>
  <c r="AA1064" i="6"/>
  <c r="X1064" i="6"/>
  <c r="AA1048" i="6"/>
  <c r="X1048" i="6"/>
  <c r="AA1040" i="6"/>
  <c r="X1040" i="6"/>
  <c r="AA1024" i="6"/>
  <c r="X1024" i="6"/>
  <c r="AA1008" i="6"/>
  <c r="X1008" i="6"/>
  <c r="AA992" i="6"/>
  <c r="X992" i="6"/>
  <c r="AA976" i="6"/>
  <c r="X976" i="6"/>
  <c r="AA960" i="6"/>
  <c r="X960" i="6"/>
  <c r="AA944" i="6"/>
  <c r="X944" i="6"/>
  <c r="AA936" i="6"/>
  <c r="X936" i="6"/>
  <c r="AA920" i="6"/>
  <c r="X920" i="6"/>
  <c r="AA904" i="6"/>
  <c r="X904" i="6"/>
  <c r="AA888" i="6"/>
  <c r="X888" i="6"/>
  <c r="AA872" i="6"/>
  <c r="X872" i="6"/>
  <c r="AA856" i="6"/>
  <c r="X856" i="6"/>
  <c r="AA840" i="6"/>
  <c r="X840" i="6"/>
  <c r="X832" i="6"/>
  <c r="AA832" i="6"/>
  <c r="AA816" i="6"/>
  <c r="X816" i="6"/>
  <c r="AA800" i="6"/>
  <c r="X800" i="6"/>
  <c r="AA792" i="6"/>
  <c r="X792" i="6"/>
  <c r="AA776" i="6"/>
  <c r="X776" i="6"/>
  <c r="AA760" i="6"/>
  <c r="X760" i="6"/>
  <c r="AA744" i="6"/>
  <c r="X744" i="6"/>
  <c r="AA728" i="6"/>
  <c r="X728" i="6"/>
  <c r="AA720" i="6"/>
  <c r="X720" i="6"/>
  <c r="AA704" i="6"/>
  <c r="X704" i="6"/>
  <c r="AA696" i="6"/>
  <c r="X696" i="6"/>
  <c r="AA680" i="6"/>
  <c r="X680" i="6"/>
  <c r="AA672" i="6"/>
  <c r="X672" i="6"/>
  <c r="AA656" i="6"/>
  <c r="X656" i="6"/>
  <c r="AA640" i="6"/>
  <c r="X640" i="6"/>
  <c r="AA616" i="6"/>
  <c r="X616" i="6"/>
  <c r="AA1688" i="6"/>
  <c r="X1688" i="6"/>
  <c r="X1664" i="6"/>
  <c r="AA1664" i="6"/>
  <c r="X1648" i="6"/>
  <c r="AA1648" i="6"/>
  <c r="AA1632" i="6"/>
  <c r="X1632" i="6"/>
  <c r="AA1616" i="6"/>
  <c r="X1616" i="6"/>
  <c r="X1600" i="6"/>
  <c r="AA1576" i="6"/>
  <c r="X1576" i="6"/>
  <c r="X1560" i="6"/>
  <c r="AA1536" i="6"/>
  <c r="X1536" i="6"/>
  <c r="AA1520" i="6"/>
  <c r="X1520" i="6"/>
  <c r="AA1496" i="6"/>
  <c r="X1496" i="6"/>
  <c r="AA1480" i="6"/>
  <c r="X1480" i="6"/>
  <c r="AA1464" i="6"/>
  <c r="X1464" i="6"/>
  <c r="AA1440" i="6"/>
  <c r="X1440" i="6"/>
  <c r="AA1424" i="6"/>
  <c r="X1424" i="6"/>
  <c r="AA1400" i="6"/>
  <c r="X1400" i="6"/>
  <c r="AA1384" i="6"/>
  <c r="X1384" i="6"/>
  <c r="X1368" i="6"/>
  <c r="X1352" i="6"/>
  <c r="X1336" i="6"/>
  <c r="AA1312" i="6"/>
  <c r="X1312" i="6"/>
  <c r="X1296" i="6"/>
  <c r="AA1280" i="6"/>
  <c r="X1280" i="6"/>
  <c r="X1256" i="6"/>
  <c r="X1240" i="6"/>
  <c r="AA1224" i="6"/>
  <c r="X1224" i="6"/>
  <c r="AA1200" i="6"/>
  <c r="X1200" i="6"/>
  <c r="X1184" i="6"/>
  <c r="AA1184" i="6"/>
  <c r="AA1168" i="6"/>
  <c r="X1168" i="6"/>
  <c r="AA1144" i="6"/>
  <c r="X1144" i="6"/>
  <c r="AA1128" i="6"/>
  <c r="X1128" i="6"/>
  <c r="AA1112" i="6"/>
  <c r="X1112" i="6"/>
  <c r="AA1096" i="6"/>
  <c r="X1096" i="6"/>
  <c r="AA1072" i="6"/>
  <c r="X1072" i="6"/>
  <c r="AA1056" i="6"/>
  <c r="X1056" i="6"/>
  <c r="X1032" i="6"/>
  <c r="AA1032" i="6"/>
  <c r="AA1016" i="6"/>
  <c r="X1016" i="6"/>
  <c r="AA1000" i="6"/>
  <c r="X1000" i="6"/>
  <c r="AA984" i="6"/>
  <c r="X984" i="6"/>
  <c r="X968" i="6"/>
  <c r="AA968" i="6"/>
  <c r="AA952" i="6"/>
  <c r="X952" i="6"/>
  <c r="AA928" i="6"/>
  <c r="X928" i="6"/>
  <c r="AA912" i="6"/>
  <c r="X912" i="6"/>
  <c r="AA896" i="6"/>
  <c r="X896" i="6"/>
  <c r="AA880" i="6"/>
  <c r="X880" i="6"/>
  <c r="AA864" i="6"/>
  <c r="X864" i="6"/>
  <c r="AA848" i="6"/>
  <c r="X848" i="6"/>
  <c r="AA824" i="6"/>
  <c r="X824" i="6"/>
  <c r="AA808" i="6"/>
  <c r="X808" i="6"/>
  <c r="AA784" i="6"/>
  <c r="X784" i="6"/>
  <c r="AA768" i="6"/>
  <c r="X768" i="6"/>
  <c r="AA752" i="6"/>
  <c r="X752" i="6"/>
  <c r="AA736" i="6"/>
  <c r="X736" i="6"/>
  <c r="AA712" i="6"/>
  <c r="X712" i="6"/>
  <c r="AA688" i="6"/>
  <c r="X688" i="6"/>
  <c r="AA664" i="6"/>
  <c r="X664" i="6"/>
  <c r="AA648" i="6"/>
  <c r="X648" i="6"/>
  <c r="X632" i="6"/>
  <c r="AA632" i="6"/>
  <c r="AA624" i="6"/>
  <c r="X624" i="6"/>
  <c r="AA608" i="6"/>
  <c r="X608" i="6"/>
  <c r="AA600" i="6"/>
  <c r="X600" i="6"/>
  <c r="AA592" i="6"/>
  <c r="X592" i="6"/>
  <c r="AA512" i="6"/>
  <c r="X512" i="6"/>
  <c r="AA488" i="6"/>
  <c r="X488" i="6"/>
  <c r="AA464" i="6"/>
  <c r="X464" i="6"/>
  <c r="X448" i="6"/>
  <c r="AA448" i="6"/>
  <c r="AA392" i="6"/>
  <c r="X392" i="6"/>
  <c r="AA336" i="6"/>
  <c r="X336" i="6"/>
  <c r="AA320" i="6"/>
  <c r="X320" i="6"/>
  <c r="AA264" i="6"/>
  <c r="X264" i="6"/>
  <c r="AA208" i="6"/>
  <c r="X208" i="6"/>
  <c r="AA192" i="6"/>
  <c r="X192" i="6"/>
  <c r="AA136" i="6"/>
  <c r="X136" i="6"/>
  <c r="AA72" i="6"/>
  <c r="X72" i="6"/>
  <c r="X32" i="6"/>
  <c r="AA560" i="6"/>
  <c r="X560" i="6"/>
  <c r="AA536" i="6"/>
  <c r="X536" i="6"/>
  <c r="AA504" i="6"/>
  <c r="X504" i="6"/>
  <c r="AA472" i="6"/>
  <c r="X472" i="6"/>
  <c r="AA440" i="6"/>
  <c r="X440" i="6"/>
  <c r="AA416" i="6"/>
  <c r="X416" i="6"/>
  <c r="X384" i="6"/>
  <c r="AA384" i="6"/>
  <c r="AA360" i="6"/>
  <c r="X360" i="6"/>
  <c r="AA328" i="6"/>
  <c r="X328" i="6"/>
  <c r="AA304" i="6"/>
  <c r="X304" i="6"/>
  <c r="AA288" i="6"/>
  <c r="X288" i="6"/>
  <c r="X256" i="6"/>
  <c r="AA256" i="6"/>
  <c r="AA232" i="6"/>
  <c r="X232" i="6"/>
  <c r="AA176" i="6"/>
  <c r="X176" i="6"/>
  <c r="X152" i="6"/>
  <c r="AA152" i="6"/>
  <c r="X112" i="6"/>
  <c r="AA88" i="6"/>
  <c r="X88" i="6"/>
  <c r="X48" i="6"/>
  <c r="X24" i="6"/>
  <c r="AA1633" i="6"/>
  <c r="X1633" i="6"/>
  <c r="AA1433" i="6"/>
  <c r="X1433" i="6"/>
  <c r="X1329" i="6"/>
  <c r="AA1196" i="6"/>
  <c r="X1196" i="6"/>
  <c r="AA1135" i="6"/>
  <c r="X1135" i="6"/>
  <c r="AA817" i="6"/>
  <c r="X817" i="6"/>
  <c r="AA447" i="6"/>
  <c r="X447" i="6"/>
  <c r="AA380" i="6"/>
  <c r="X380" i="6"/>
  <c r="AA222" i="6"/>
  <c r="X222" i="6"/>
  <c r="AA165" i="6"/>
  <c r="X165" i="6"/>
  <c r="AA109" i="6"/>
  <c r="X109" i="6"/>
  <c r="X35" i="6"/>
  <c r="X526" i="6"/>
  <c r="AA1431" i="6"/>
  <c r="X1431" i="6"/>
  <c r="X1399" i="6"/>
  <c r="X1375" i="6"/>
  <c r="AA1287" i="6"/>
  <c r="X1287" i="6"/>
  <c r="X1247" i="6"/>
  <c r="AA1215" i="6"/>
  <c r="X1215" i="6"/>
  <c r="AA1031" i="6"/>
  <c r="X1031" i="6"/>
  <c r="AA999" i="6"/>
  <c r="X999" i="6"/>
  <c r="AA959" i="6"/>
  <c r="X959" i="6"/>
  <c r="AA935" i="6"/>
  <c r="X935" i="6"/>
  <c r="X895" i="6"/>
  <c r="AA895" i="6"/>
  <c r="AA815" i="6"/>
  <c r="X815" i="6"/>
  <c r="AA743" i="6"/>
  <c r="X743" i="6"/>
  <c r="AA703" i="6"/>
  <c r="X703" i="6"/>
  <c r="AA639" i="6"/>
  <c r="X639" i="6"/>
  <c r="AA591" i="6"/>
  <c r="X591" i="6"/>
  <c r="AA431" i="6"/>
  <c r="X431" i="6"/>
  <c r="AA415" i="6"/>
  <c r="X415" i="6"/>
  <c r="X383" i="6"/>
  <c r="AA383" i="6"/>
  <c r="AA351" i="6"/>
  <c r="X351" i="6"/>
  <c r="AA295" i="6"/>
  <c r="X295" i="6"/>
  <c r="AA271" i="6"/>
  <c r="X271" i="6"/>
  <c r="AA239" i="6"/>
  <c r="X239" i="6"/>
  <c r="AA223" i="6"/>
  <c r="X223" i="6"/>
  <c r="AA175" i="6"/>
  <c r="X175" i="6"/>
  <c r="AA159" i="6"/>
  <c r="X159" i="6"/>
  <c r="AA143" i="6"/>
  <c r="X143" i="6"/>
  <c r="X1529" i="6"/>
  <c r="AA1319" i="6"/>
  <c r="X1319" i="6"/>
  <c r="AA1246" i="6"/>
  <c r="X1246" i="6"/>
  <c r="AA1159" i="6"/>
  <c r="X1159" i="6"/>
  <c r="AA1063" i="6"/>
  <c r="X1063" i="6"/>
  <c r="AA844" i="6"/>
  <c r="X844" i="6"/>
  <c r="AA734" i="6"/>
  <c r="X734" i="6"/>
  <c r="AA647" i="6"/>
  <c r="X647" i="6"/>
  <c r="AA588" i="6"/>
  <c r="X588" i="6"/>
  <c r="AA478" i="6"/>
  <c r="X478" i="6"/>
  <c r="AA377" i="6"/>
  <c r="X377" i="6"/>
  <c r="AA252" i="6"/>
  <c r="X252" i="6"/>
  <c r="AA108" i="6"/>
  <c r="X108" i="6"/>
  <c r="X1551" i="6"/>
  <c r="AA1638" i="6"/>
  <c r="X1638" i="6"/>
  <c r="X1598" i="6"/>
  <c r="AA1542" i="6"/>
  <c r="X1542" i="6"/>
  <c r="X1502" i="6"/>
  <c r="AA1470" i="6"/>
  <c r="X1470" i="6"/>
  <c r="AA1438" i="6"/>
  <c r="X1438" i="6"/>
  <c r="AA1374" i="6"/>
  <c r="X1374" i="6"/>
  <c r="AA1342" i="6"/>
  <c r="X1342" i="6"/>
  <c r="AA1326" i="6"/>
  <c r="X1326" i="6"/>
  <c r="AA1238" i="6"/>
  <c r="X1238" i="6"/>
  <c r="AA1118" i="6"/>
  <c r="X1118" i="6"/>
  <c r="X998" i="6"/>
  <c r="AA998" i="6"/>
  <c r="AA974" i="6"/>
  <c r="X974" i="6"/>
  <c r="AA894" i="6"/>
  <c r="X894" i="6"/>
  <c r="X814" i="6"/>
  <c r="AA814" i="6"/>
  <c r="AA766" i="6"/>
  <c r="X766" i="6"/>
  <c r="AA630" i="6"/>
  <c r="X630" i="6"/>
  <c r="AA590" i="6"/>
  <c r="X590" i="6"/>
  <c r="X558" i="6"/>
  <c r="AA558" i="6"/>
  <c r="AA534" i="6"/>
  <c r="X534" i="6"/>
  <c r="AA470" i="6"/>
  <c r="X470" i="6"/>
  <c r="AA438" i="6"/>
  <c r="X438" i="6"/>
  <c r="AA382" i="6"/>
  <c r="X382" i="6"/>
  <c r="AA358" i="6"/>
  <c r="X358" i="6"/>
  <c r="AA310" i="6"/>
  <c r="X310" i="6"/>
  <c r="AA230" i="6"/>
  <c r="X230" i="6"/>
  <c r="AA134" i="6"/>
  <c r="X134" i="6"/>
  <c r="AA110" i="6"/>
  <c r="X110" i="6"/>
  <c r="X78" i="6"/>
  <c r="X62" i="6"/>
  <c r="AA1655" i="6"/>
  <c r="X1655" i="6"/>
  <c r="X1603" i="6"/>
  <c r="AA1603" i="6"/>
  <c r="AA1477" i="6"/>
  <c r="X1477" i="6"/>
  <c r="X1404" i="6"/>
  <c r="AA1404" i="6"/>
  <c r="AA1284" i="6"/>
  <c r="X1284" i="6"/>
  <c r="AA1209" i="6"/>
  <c r="X1209" i="6"/>
  <c r="AA953" i="6"/>
  <c r="X953" i="6"/>
  <c r="AA806" i="6"/>
  <c r="X806" i="6"/>
  <c r="AA733" i="6"/>
  <c r="X733" i="6"/>
  <c r="AA671" i="6"/>
  <c r="X671" i="6"/>
  <c r="AA550" i="6"/>
  <c r="X550" i="6"/>
  <c r="AA405" i="6"/>
  <c r="X405" i="6"/>
  <c r="AA249" i="6"/>
  <c r="X249" i="6"/>
  <c r="X1647" i="6"/>
  <c r="X1102" i="6"/>
  <c r="X719" i="6"/>
  <c r="X487" i="6"/>
  <c r="AA1685" i="6"/>
  <c r="X1685" i="6"/>
  <c r="X1637" i="6"/>
  <c r="X1597" i="6"/>
  <c r="X1573" i="6"/>
  <c r="AA1493" i="6"/>
  <c r="X1493" i="6"/>
  <c r="X1461" i="6"/>
  <c r="AA1405" i="6"/>
  <c r="X1405" i="6"/>
  <c r="AA1365" i="6"/>
  <c r="X1365" i="6"/>
  <c r="AA1309" i="6"/>
  <c r="X1309" i="6"/>
  <c r="AA1237" i="6"/>
  <c r="X1237" i="6"/>
  <c r="AA1189" i="6"/>
  <c r="X1189" i="6"/>
  <c r="AA1077" i="6"/>
  <c r="X1077" i="6"/>
  <c r="AA1045" i="6"/>
  <c r="X1045" i="6"/>
  <c r="AA981" i="6"/>
  <c r="X981" i="6"/>
  <c r="AA933" i="6"/>
  <c r="X933" i="6"/>
  <c r="AA821" i="6"/>
  <c r="X821" i="6"/>
  <c r="AA773" i="6"/>
  <c r="X773" i="6"/>
  <c r="AA629" i="6"/>
  <c r="X629" i="6"/>
  <c r="AA541" i="6"/>
  <c r="X541" i="6"/>
  <c r="AA469" i="6"/>
  <c r="X469" i="6"/>
  <c r="AA437" i="6"/>
  <c r="X437" i="6"/>
  <c r="AA341" i="6"/>
  <c r="X341" i="6"/>
  <c r="AA285" i="6"/>
  <c r="X285" i="6"/>
  <c r="AA253" i="6"/>
  <c r="X253" i="6"/>
  <c r="AA77" i="6"/>
  <c r="X77" i="6"/>
  <c r="X37" i="6"/>
  <c r="X1622" i="6"/>
  <c r="AA1550" i="6"/>
  <c r="X1550" i="6"/>
  <c r="AA1125" i="6"/>
  <c r="X1125" i="6"/>
  <c r="AA831" i="6"/>
  <c r="X831" i="6"/>
  <c r="AA575" i="6"/>
  <c r="X575" i="6"/>
  <c r="AA308" i="6"/>
  <c r="X308" i="6"/>
  <c r="X153" i="6"/>
  <c r="AA125" i="6"/>
  <c r="X125" i="6"/>
  <c r="X51" i="6"/>
  <c r="X1533" i="6"/>
  <c r="X718" i="6"/>
  <c r="X96" i="6"/>
  <c r="X1676" i="6"/>
  <c r="AA1676" i="6"/>
  <c r="X1596" i="6"/>
  <c r="AA1428" i="6"/>
  <c r="X1428" i="6"/>
  <c r="X1356" i="6"/>
  <c r="X1332" i="6"/>
  <c r="AA1188" i="6"/>
  <c r="X1188" i="6"/>
  <c r="AA1020" i="6"/>
  <c r="X1020" i="6"/>
  <c r="AA980" i="6"/>
  <c r="X980" i="6"/>
  <c r="AA836" i="6"/>
  <c r="X836" i="6"/>
  <c r="AA788" i="6"/>
  <c r="X788" i="6"/>
  <c r="AA724" i="6"/>
  <c r="X724" i="6"/>
  <c r="AA676" i="6"/>
  <c r="X676" i="6"/>
  <c r="AA580" i="6"/>
  <c r="X580" i="6"/>
  <c r="AA508" i="6"/>
  <c r="X508" i="6"/>
  <c r="AA484" i="6"/>
  <c r="X484" i="6"/>
  <c r="AA412" i="6"/>
  <c r="X412" i="6"/>
  <c r="AA1393" i="6"/>
  <c r="X1393" i="6"/>
  <c r="X1341" i="6"/>
  <c r="X1270" i="6"/>
  <c r="AA1086" i="6"/>
  <c r="X1086" i="6"/>
  <c r="AA1014" i="6"/>
  <c r="X1014" i="6"/>
  <c r="AA335" i="6"/>
  <c r="X335" i="6"/>
  <c r="AA180" i="6"/>
  <c r="X180" i="6"/>
  <c r="AA90" i="6"/>
  <c r="X90" i="6"/>
  <c r="X1532" i="6"/>
  <c r="AA568" i="6"/>
  <c r="X568" i="6"/>
  <c r="AA544" i="6"/>
  <c r="X544" i="6"/>
  <c r="AA520" i="6"/>
  <c r="X520" i="6"/>
  <c r="AA480" i="6"/>
  <c r="X480" i="6"/>
  <c r="AA424" i="6"/>
  <c r="X424" i="6"/>
  <c r="AA400" i="6"/>
  <c r="X400" i="6"/>
  <c r="AA368" i="6"/>
  <c r="X368" i="6"/>
  <c r="AA344" i="6"/>
  <c r="X344" i="6"/>
  <c r="X312" i="6"/>
  <c r="AA312" i="6"/>
  <c r="AA280" i="6"/>
  <c r="X280" i="6"/>
  <c r="AA240" i="6"/>
  <c r="X240" i="6"/>
  <c r="AA216" i="6"/>
  <c r="X216" i="6"/>
  <c r="AA184" i="6"/>
  <c r="X184" i="6"/>
  <c r="AA160" i="6"/>
  <c r="X160" i="6"/>
  <c r="AA128" i="6"/>
  <c r="X128" i="6"/>
  <c r="X104" i="6"/>
  <c r="AA80" i="6"/>
  <c r="X80" i="6"/>
  <c r="X64" i="6"/>
  <c r="X40" i="6"/>
  <c r="AA1681" i="6"/>
  <c r="X1681" i="6"/>
  <c r="AA1612" i="6"/>
  <c r="X1612" i="6"/>
  <c r="X1539" i="6"/>
  <c r="X1382" i="6"/>
  <c r="AA1350" i="6"/>
  <c r="X1350" i="6"/>
  <c r="X1294" i="6"/>
  <c r="X1221" i="6"/>
  <c r="AA1073" i="6"/>
  <c r="X1073" i="6"/>
  <c r="AA1038" i="6"/>
  <c r="X1038" i="6"/>
  <c r="AA965" i="6"/>
  <c r="X965" i="6"/>
  <c r="AA879" i="6"/>
  <c r="X879" i="6"/>
  <c r="AA782" i="6"/>
  <c r="X782" i="6"/>
  <c r="AA709" i="6"/>
  <c r="X709" i="6"/>
  <c r="AA623" i="6"/>
  <c r="X623" i="6"/>
  <c r="X561" i="6"/>
  <c r="AA561" i="6"/>
  <c r="AA421" i="6"/>
  <c r="X421" i="6"/>
  <c r="X349" i="6"/>
  <c r="AA349" i="6"/>
  <c r="AA191" i="6"/>
  <c r="X191" i="6"/>
  <c r="AA137" i="6"/>
  <c r="X137" i="6"/>
  <c r="AA68" i="6"/>
  <c r="X68" i="6"/>
  <c r="X1615" i="6"/>
  <c r="AA1575" i="6"/>
  <c r="X1575" i="6"/>
  <c r="AA1527" i="6"/>
  <c r="X1527" i="6"/>
  <c r="AA1503" i="6"/>
  <c r="X1503" i="6"/>
  <c r="AA1463" i="6"/>
  <c r="X1463" i="6"/>
  <c r="AA1415" i="6"/>
  <c r="X1415" i="6"/>
  <c r="AA1367" i="6"/>
  <c r="X1367" i="6"/>
  <c r="X1327" i="6"/>
  <c r="X1279" i="6"/>
  <c r="AA1255" i="6"/>
  <c r="X1255" i="6"/>
  <c r="AA1223" i="6"/>
  <c r="X1223" i="6"/>
  <c r="AA1191" i="6"/>
  <c r="X1191" i="6"/>
  <c r="AA1127" i="6"/>
  <c r="X1127" i="6"/>
  <c r="X1071" i="6"/>
  <c r="AA1071" i="6"/>
  <c r="AA1023" i="6"/>
  <c r="X1023" i="6"/>
  <c r="X1007" i="6"/>
  <c r="AA1007" i="6"/>
  <c r="AA975" i="6"/>
  <c r="X975" i="6"/>
  <c r="X911" i="6"/>
  <c r="AA911" i="6"/>
  <c r="AA863" i="6"/>
  <c r="X863" i="6"/>
  <c r="AA839" i="6"/>
  <c r="X839" i="6"/>
  <c r="AA687" i="6"/>
  <c r="X687" i="6"/>
  <c r="AA655" i="6"/>
  <c r="X655" i="6"/>
  <c r="AA607" i="6"/>
  <c r="X607" i="6"/>
  <c r="AA543" i="6"/>
  <c r="X543" i="6"/>
  <c r="AA519" i="6"/>
  <c r="X519" i="6"/>
  <c r="AA479" i="6"/>
  <c r="X479" i="6"/>
  <c r="AA455" i="6"/>
  <c r="X455" i="6"/>
  <c r="AA423" i="6"/>
  <c r="X423" i="6"/>
  <c r="AA359" i="6"/>
  <c r="X359" i="6"/>
  <c r="AA327" i="6"/>
  <c r="X327" i="6"/>
  <c r="AA287" i="6"/>
  <c r="X287" i="6"/>
  <c r="AA255" i="6"/>
  <c r="X255" i="6"/>
  <c r="AA231" i="6"/>
  <c r="X231" i="6"/>
  <c r="AA199" i="6"/>
  <c r="X199" i="6"/>
  <c r="AA167" i="6"/>
  <c r="X167" i="6"/>
  <c r="AA1673" i="6"/>
  <c r="X1673" i="6"/>
  <c r="X1582" i="6"/>
  <c r="AA1100" i="6"/>
  <c r="X1100" i="6"/>
  <c r="AA990" i="6"/>
  <c r="X990" i="6"/>
  <c r="AA903" i="6"/>
  <c r="X903" i="6"/>
  <c r="AA807" i="6"/>
  <c r="X807" i="6"/>
  <c r="AA551" i="6"/>
  <c r="X551" i="6"/>
  <c r="AA406" i="6"/>
  <c r="X406" i="6"/>
  <c r="AA278" i="6"/>
  <c r="X278" i="6"/>
  <c r="AA221" i="6"/>
  <c r="X221" i="6"/>
  <c r="X1495" i="6"/>
  <c r="X1103" i="6"/>
  <c r="X135" i="6"/>
  <c r="X1630" i="6"/>
  <c r="AA1606" i="6"/>
  <c r="X1606" i="6"/>
  <c r="AA1574" i="6"/>
  <c r="X1574" i="6"/>
  <c r="AA1534" i="6"/>
  <c r="X1534" i="6"/>
  <c r="AA1494" i="6"/>
  <c r="X1494" i="6"/>
  <c r="AA1406" i="6"/>
  <c r="X1406" i="6"/>
  <c r="AA1366" i="6"/>
  <c r="X1366" i="6"/>
  <c r="X1310" i="6"/>
  <c r="AA1286" i="6"/>
  <c r="X1286" i="6"/>
  <c r="X1254" i="6"/>
  <c r="X1214" i="6"/>
  <c r="AA1166" i="6"/>
  <c r="X1166" i="6"/>
  <c r="AA1126" i="6"/>
  <c r="X1126" i="6"/>
  <c r="AA1070" i="6"/>
  <c r="X1070" i="6"/>
  <c r="AA1030" i="6"/>
  <c r="X1030" i="6"/>
  <c r="X1006" i="6"/>
  <c r="AA1006" i="6"/>
  <c r="AA958" i="6"/>
  <c r="X958" i="6"/>
  <c r="X934" i="6"/>
  <c r="AA934" i="6"/>
  <c r="AA918" i="6"/>
  <c r="X918" i="6"/>
  <c r="AA886" i="6"/>
  <c r="X886" i="6"/>
  <c r="AA862" i="6"/>
  <c r="X862" i="6"/>
  <c r="X822" i="6"/>
  <c r="AA822" i="6"/>
  <c r="AA790" i="6"/>
  <c r="X790" i="6"/>
  <c r="AA742" i="6"/>
  <c r="X742" i="6"/>
  <c r="AA678" i="6"/>
  <c r="X678" i="6"/>
  <c r="AA654" i="6"/>
  <c r="X654" i="6"/>
  <c r="AA606" i="6"/>
  <c r="X606" i="6"/>
  <c r="AA566" i="6"/>
  <c r="X566" i="6"/>
  <c r="AA518" i="6"/>
  <c r="X518" i="6"/>
  <c r="AA494" i="6"/>
  <c r="X494" i="6"/>
  <c r="X454" i="6"/>
  <c r="AA454" i="6"/>
  <c r="AA342" i="6"/>
  <c r="X342" i="6"/>
  <c r="AA286" i="6"/>
  <c r="X286" i="6"/>
  <c r="AA214" i="6"/>
  <c r="X214" i="6"/>
  <c r="AA198" i="6"/>
  <c r="X198" i="6"/>
  <c r="AA158" i="6"/>
  <c r="X158" i="6"/>
  <c r="X126" i="6"/>
  <c r="X54" i="6"/>
  <c r="AA1623" i="6"/>
  <c r="X1623" i="6"/>
  <c r="X1580" i="6"/>
  <c r="X1507" i="6"/>
  <c r="X1423" i="6"/>
  <c r="AA1245" i="6"/>
  <c r="X1245" i="6"/>
  <c r="AA1183" i="6"/>
  <c r="X1183" i="6"/>
  <c r="AA1097" i="6"/>
  <c r="X1097" i="6"/>
  <c r="AA1062" i="6"/>
  <c r="X1062" i="6"/>
  <c r="AA989" i="6"/>
  <c r="X989" i="6"/>
  <c r="AA927" i="6"/>
  <c r="X927" i="6"/>
  <c r="AA841" i="6"/>
  <c r="X841" i="6"/>
  <c r="AA772" i="6"/>
  <c r="X772" i="6"/>
  <c r="AA697" i="6"/>
  <c r="X697" i="6"/>
  <c r="AA585" i="6"/>
  <c r="X585" i="6"/>
  <c r="AA516" i="6"/>
  <c r="X516" i="6"/>
  <c r="AA277" i="6"/>
  <c r="X277" i="6"/>
  <c r="X1199" i="6"/>
  <c r="X1028" i="6"/>
  <c r="AA1605" i="6"/>
  <c r="X1605" i="6"/>
  <c r="AA1541" i="6"/>
  <c r="X1541" i="6"/>
  <c r="AA1469" i="6"/>
  <c r="X1469" i="6"/>
  <c r="X1437" i="6"/>
  <c r="AA1333" i="6"/>
  <c r="X1333" i="6"/>
  <c r="AA1285" i="6"/>
  <c r="X1285" i="6"/>
  <c r="AA1253" i="6"/>
  <c r="X1253" i="6"/>
  <c r="AA1053" i="6"/>
  <c r="X1053" i="6"/>
  <c r="AA1021" i="6"/>
  <c r="X1021" i="6"/>
  <c r="AA957" i="6"/>
  <c r="X957" i="6"/>
  <c r="AA861" i="6"/>
  <c r="X861" i="6"/>
  <c r="AA741" i="6"/>
  <c r="X741" i="6"/>
  <c r="AA677" i="6"/>
  <c r="X677" i="6"/>
  <c r="AA581" i="6"/>
  <c r="X581" i="6"/>
  <c r="AA533" i="6"/>
  <c r="X533" i="6"/>
  <c r="AA509" i="6"/>
  <c r="X509" i="6"/>
  <c r="AA453" i="6"/>
  <c r="X453" i="6"/>
  <c r="AA309" i="6"/>
  <c r="X309" i="6"/>
  <c r="AA229" i="6"/>
  <c r="X229" i="6"/>
  <c r="AA181" i="6"/>
  <c r="X181" i="6"/>
  <c r="X1601" i="6"/>
  <c r="AA1497" i="6"/>
  <c r="X1497" i="6"/>
  <c r="AA1087" i="6"/>
  <c r="X1087" i="6"/>
  <c r="X869" i="6"/>
  <c r="AA869" i="6"/>
  <c r="AA1675" i="6"/>
  <c r="X1675" i="6"/>
  <c r="X1635" i="6"/>
  <c r="X1595" i="6"/>
  <c r="X1531" i="6"/>
  <c r="X1491" i="6"/>
  <c r="AA1491" i="6"/>
  <c r="X1459" i="6"/>
  <c r="X1419" i="6"/>
  <c r="X1395" i="6"/>
  <c r="AA1387" i="6"/>
  <c r="X1387" i="6"/>
  <c r="X115" i="6"/>
  <c r="AA99" i="6"/>
  <c r="X99" i="6"/>
  <c r="X91" i="6"/>
  <c r="AA1691" i="6"/>
  <c r="X1691" i="6"/>
  <c r="AA1519" i="6"/>
  <c r="X1519" i="6"/>
  <c r="AA1487" i="6"/>
  <c r="X1487" i="6"/>
  <c r="AA1467" i="6"/>
  <c r="X1467" i="6"/>
  <c r="AA1445" i="6"/>
  <c r="X1445" i="6"/>
  <c r="X1363" i="6"/>
  <c r="X1340" i="6"/>
  <c r="AA1308" i="6"/>
  <c r="X1308" i="6"/>
  <c r="AA1269" i="6"/>
  <c r="X1269" i="6"/>
  <c r="AA1149" i="6"/>
  <c r="X1149" i="6"/>
  <c r="AA1052" i="6"/>
  <c r="X1052" i="6"/>
  <c r="AA1013" i="6"/>
  <c r="X1013" i="6"/>
  <c r="AA893" i="6"/>
  <c r="X893" i="6"/>
  <c r="AA796" i="6"/>
  <c r="X796" i="6"/>
  <c r="AA757" i="6"/>
  <c r="X757" i="6"/>
  <c r="AA637" i="6"/>
  <c r="X637" i="6"/>
  <c r="AA540" i="6"/>
  <c r="X540" i="6"/>
  <c r="AA501" i="6"/>
  <c r="X501" i="6"/>
  <c r="AA463" i="6"/>
  <c r="X463" i="6"/>
  <c r="AA391" i="6"/>
  <c r="X391" i="6"/>
  <c r="AA364" i="6"/>
  <c r="X364" i="6"/>
  <c r="AA207" i="6"/>
  <c r="X207" i="6"/>
  <c r="X1690" i="6"/>
  <c r="X1628" i="6"/>
  <c r="X1571" i="6"/>
  <c r="X1355" i="6"/>
  <c r="X1141" i="6"/>
  <c r="X846" i="6"/>
  <c r="X565" i="6"/>
  <c r="X224" i="6"/>
  <c r="AA584" i="6"/>
  <c r="X584" i="6"/>
  <c r="AA576" i="6"/>
  <c r="X576" i="6"/>
  <c r="AA552" i="6"/>
  <c r="X552" i="6"/>
  <c r="AA528" i="6"/>
  <c r="X528" i="6"/>
  <c r="AA496" i="6"/>
  <c r="X496" i="6"/>
  <c r="AA456" i="6"/>
  <c r="X456" i="6"/>
  <c r="AA432" i="6"/>
  <c r="X432" i="6"/>
  <c r="AA408" i="6"/>
  <c r="X408" i="6"/>
  <c r="AA376" i="6"/>
  <c r="X376" i="6"/>
  <c r="AA352" i="6"/>
  <c r="X352" i="6"/>
  <c r="AA296" i="6"/>
  <c r="X296" i="6"/>
  <c r="AA272" i="6"/>
  <c r="X272" i="6"/>
  <c r="AA248" i="6"/>
  <c r="X248" i="6"/>
  <c r="AA200" i="6"/>
  <c r="X200" i="6"/>
  <c r="AA168" i="6"/>
  <c r="X168" i="6"/>
  <c r="AA144" i="6"/>
  <c r="X144" i="6"/>
  <c r="X120" i="6"/>
  <c r="X56" i="6"/>
  <c r="AA684" i="6"/>
  <c r="X684" i="6"/>
  <c r="X1687" i="6"/>
  <c r="X1671" i="6"/>
  <c r="X1639" i="6"/>
  <c r="X1567" i="6"/>
  <c r="AA1479" i="6"/>
  <c r="X1479" i="6"/>
  <c r="AA1447" i="6"/>
  <c r="X1447" i="6"/>
  <c r="AA1391" i="6"/>
  <c r="X1391" i="6"/>
  <c r="X1311" i="6"/>
  <c r="X1263" i="6"/>
  <c r="X1231" i="6"/>
  <c r="AA1167" i="6"/>
  <c r="X1167" i="6"/>
  <c r="AA1151" i="6"/>
  <c r="X1151" i="6"/>
  <c r="AA1119" i="6"/>
  <c r="X1119" i="6"/>
  <c r="AA1095" i="6"/>
  <c r="X1095" i="6"/>
  <c r="AA1055" i="6"/>
  <c r="X1055" i="6"/>
  <c r="AA991" i="6"/>
  <c r="X991" i="6"/>
  <c r="AA967" i="6"/>
  <c r="X967" i="6"/>
  <c r="X943" i="6"/>
  <c r="AA943" i="6"/>
  <c r="AA871" i="6"/>
  <c r="X871" i="6"/>
  <c r="AA847" i="6"/>
  <c r="X847" i="6"/>
  <c r="AA799" i="6"/>
  <c r="X799" i="6"/>
  <c r="AA775" i="6"/>
  <c r="X775" i="6"/>
  <c r="X751" i="6"/>
  <c r="AA751" i="6"/>
  <c r="AA735" i="6"/>
  <c r="X735" i="6"/>
  <c r="AA711" i="6"/>
  <c r="X711" i="6"/>
  <c r="AA679" i="6"/>
  <c r="X679" i="6"/>
  <c r="AA615" i="6"/>
  <c r="X615" i="6"/>
  <c r="AA583" i="6"/>
  <c r="X583" i="6"/>
  <c r="AA559" i="6"/>
  <c r="X559" i="6"/>
  <c r="AA511" i="6"/>
  <c r="X511" i="6"/>
  <c r="AA495" i="6"/>
  <c r="X495" i="6"/>
  <c r="AA399" i="6"/>
  <c r="X399" i="6"/>
  <c r="AA303" i="6"/>
  <c r="X303" i="6"/>
  <c r="X1646" i="6"/>
  <c r="AA1646" i="6"/>
  <c r="X1614" i="6"/>
  <c r="X1566" i="6"/>
  <c r="X1510" i="6"/>
  <c r="AA1478" i="6"/>
  <c r="X1478" i="6"/>
  <c r="X1430" i="6"/>
  <c r="AA1390" i="6"/>
  <c r="X1390" i="6"/>
  <c r="AA1302" i="6"/>
  <c r="X1302" i="6"/>
  <c r="AA1262" i="6"/>
  <c r="X1262" i="6"/>
  <c r="AA1230" i="6"/>
  <c r="X1230" i="6"/>
  <c r="AA1190" i="6"/>
  <c r="X1190" i="6"/>
  <c r="AA1174" i="6"/>
  <c r="X1174" i="6"/>
  <c r="AA1150" i="6"/>
  <c r="X1150" i="6"/>
  <c r="AA1094" i="6"/>
  <c r="X1094" i="6"/>
  <c r="AA1078" i="6"/>
  <c r="X1078" i="6"/>
  <c r="AA1046" i="6"/>
  <c r="X1046" i="6"/>
  <c r="AA1022" i="6"/>
  <c r="X1022" i="6"/>
  <c r="AA982" i="6"/>
  <c r="X982" i="6"/>
  <c r="AA910" i="6"/>
  <c r="X910" i="6"/>
  <c r="AA870" i="6"/>
  <c r="X870" i="6"/>
  <c r="AA838" i="6"/>
  <c r="X838" i="6"/>
  <c r="AA774" i="6"/>
  <c r="X774" i="6"/>
  <c r="AA750" i="6"/>
  <c r="X750" i="6"/>
  <c r="AA726" i="6"/>
  <c r="X726" i="6"/>
  <c r="AA702" i="6"/>
  <c r="X702" i="6"/>
  <c r="AA662" i="6"/>
  <c r="X662" i="6"/>
  <c r="AA638" i="6"/>
  <c r="X638" i="6"/>
  <c r="AA614" i="6"/>
  <c r="X614" i="6"/>
  <c r="AA582" i="6"/>
  <c r="X582" i="6"/>
  <c r="AA542" i="6"/>
  <c r="X542" i="6"/>
  <c r="X510" i="6"/>
  <c r="AA510" i="6"/>
  <c r="X486" i="6"/>
  <c r="AA486" i="6"/>
  <c r="AA414" i="6"/>
  <c r="X414" i="6"/>
  <c r="AA326" i="6"/>
  <c r="X326" i="6"/>
  <c r="AA254" i="6"/>
  <c r="X254" i="6"/>
  <c r="AA477" i="6"/>
  <c r="X477" i="6"/>
  <c r="X19" i="6"/>
  <c r="X1565" i="6"/>
  <c r="AA1429" i="6"/>
  <c r="X1429" i="6"/>
  <c r="AA1357" i="6"/>
  <c r="X1357" i="6"/>
  <c r="AA1213" i="6"/>
  <c r="X1213" i="6"/>
  <c r="AA885" i="6"/>
  <c r="X885" i="6"/>
  <c r="AA837" i="6"/>
  <c r="X837" i="6"/>
  <c r="AA797" i="6"/>
  <c r="X797" i="6"/>
  <c r="AA765" i="6"/>
  <c r="X765" i="6"/>
  <c r="AA701" i="6"/>
  <c r="X701" i="6"/>
  <c r="X605" i="6"/>
  <c r="AA605" i="6"/>
  <c r="AA517" i="6"/>
  <c r="X517" i="6"/>
  <c r="X485" i="6"/>
  <c r="AA485" i="6"/>
  <c r="AA413" i="6"/>
  <c r="X413" i="6"/>
  <c r="AA325" i="6"/>
  <c r="X325" i="6"/>
  <c r="AA213" i="6"/>
  <c r="X213" i="6"/>
  <c r="X157" i="6"/>
  <c r="AA133" i="6"/>
  <c r="X133" i="6"/>
  <c r="X53" i="6"/>
  <c r="AA1476" i="6"/>
  <c r="X1476" i="6"/>
  <c r="AA613" i="6"/>
  <c r="X613" i="6"/>
  <c r="X798" i="6"/>
  <c r="AA1460" i="6"/>
  <c r="X1460" i="6"/>
  <c r="AA1364" i="6"/>
  <c r="X1364" i="6"/>
  <c r="AA1252" i="6"/>
  <c r="X1252" i="6"/>
  <c r="AA1164" i="6"/>
  <c r="X1164" i="6"/>
  <c r="AA1116" i="6"/>
  <c r="X1116" i="6"/>
  <c r="AA956" i="6"/>
  <c r="X956" i="6"/>
  <c r="AA932" i="6"/>
  <c r="X932" i="6"/>
  <c r="AA908" i="6"/>
  <c r="X908" i="6"/>
  <c r="AA884" i="6"/>
  <c r="X884" i="6"/>
  <c r="AA812" i="6"/>
  <c r="X812" i="6"/>
  <c r="X764" i="6"/>
  <c r="AA764" i="6"/>
  <c r="AA700" i="6"/>
  <c r="X700" i="6"/>
  <c r="AA652" i="6"/>
  <c r="X652" i="6"/>
  <c r="AA628" i="6"/>
  <c r="X628" i="6"/>
  <c r="AA604" i="6"/>
  <c r="X604" i="6"/>
  <c r="AA556" i="6"/>
  <c r="X556" i="6"/>
  <c r="AA532" i="6"/>
  <c r="X532" i="6"/>
  <c r="AA492" i="6"/>
  <c r="X492" i="6"/>
  <c r="AA468" i="6"/>
  <c r="X468" i="6"/>
  <c r="X1549" i="6"/>
  <c r="X1446" i="6"/>
  <c r="AA1372" i="6"/>
  <c r="X1372" i="6"/>
  <c r="AA1233" i="6"/>
  <c r="X1233" i="6"/>
  <c r="AA977" i="6"/>
  <c r="X977" i="6"/>
  <c r="AA830" i="6"/>
  <c r="X830" i="6"/>
  <c r="AA758" i="6"/>
  <c r="X758" i="6"/>
  <c r="AA721" i="6"/>
  <c r="X721" i="6"/>
  <c r="AA612" i="6"/>
  <c r="X612" i="6"/>
  <c r="AA574" i="6"/>
  <c r="X574" i="6"/>
  <c r="AA502" i="6"/>
  <c r="X502" i="6"/>
  <c r="AA436" i="6"/>
  <c r="X436" i="6"/>
  <c r="AA305" i="6"/>
  <c r="X305" i="6"/>
  <c r="AA150" i="6"/>
  <c r="X150" i="6"/>
  <c r="AA124" i="6"/>
  <c r="X124" i="6"/>
  <c r="X1629" i="6"/>
  <c r="X1359" i="6"/>
  <c r="X1142" i="6"/>
  <c r="X1004" i="6"/>
  <c r="X1683" i="6"/>
  <c r="X1667" i="6"/>
  <c r="X1555" i="6"/>
  <c r="AA1523" i="6"/>
  <c r="X1523" i="6"/>
  <c r="X1427" i="6"/>
  <c r="X1674" i="6"/>
  <c r="X1658" i="6"/>
  <c r="X74" i="6"/>
  <c r="X1663" i="6"/>
  <c r="AA1644" i="6"/>
  <c r="X1644" i="6"/>
  <c r="AA1518" i="6"/>
  <c r="X1518" i="6"/>
  <c r="X1486" i="6"/>
  <c r="AA1414" i="6"/>
  <c r="X1414" i="6"/>
  <c r="AA1173" i="6"/>
  <c r="X1173" i="6"/>
  <c r="AA1148" i="6"/>
  <c r="X1148" i="6"/>
  <c r="AA1110" i="6"/>
  <c r="X1110" i="6"/>
  <c r="AA917" i="6"/>
  <c r="X917" i="6"/>
  <c r="AA892" i="6"/>
  <c r="X892" i="6"/>
  <c r="AA854" i="6"/>
  <c r="X854" i="6"/>
  <c r="AA661" i="6"/>
  <c r="X661" i="6"/>
  <c r="AA636" i="6"/>
  <c r="X636" i="6"/>
  <c r="AA598" i="6"/>
  <c r="X598" i="6"/>
  <c r="AA294" i="6"/>
  <c r="X294" i="6"/>
  <c r="AA263" i="6"/>
  <c r="X263" i="6"/>
  <c r="AA236" i="6"/>
  <c r="X236" i="6"/>
  <c r="X1509" i="6"/>
  <c r="X1455" i="6"/>
  <c r="X1397" i="6"/>
  <c r="X1124" i="6"/>
  <c r="X767" i="6"/>
  <c r="X52" i="6"/>
  <c r="AA673" i="6"/>
  <c r="AA940" i="6"/>
  <c r="X940" i="6"/>
  <c r="AA1679" i="6"/>
  <c r="X1679" i="6"/>
  <c r="AA1631" i="6"/>
  <c r="X1631" i="6"/>
  <c r="AA1583" i="6"/>
  <c r="X1583" i="6"/>
  <c r="AA1543" i="6"/>
  <c r="X1543" i="6"/>
  <c r="X1511" i="6"/>
  <c r="AA1511" i="6"/>
  <c r="X1439" i="6"/>
  <c r="AA367" i="6"/>
  <c r="X367" i="6"/>
  <c r="AA1358" i="6"/>
  <c r="X1358" i="6"/>
  <c r="AA1677" i="6"/>
  <c r="X1677" i="6"/>
  <c r="AA1501" i="6"/>
  <c r="X1501" i="6"/>
  <c r="X1301" i="6"/>
  <c r="AA1117" i="6"/>
  <c r="X1117" i="6"/>
  <c r="AA1093" i="6"/>
  <c r="X1093" i="6"/>
  <c r="AA997" i="6"/>
  <c r="X997" i="6"/>
  <c r="AA789" i="6"/>
  <c r="X789" i="6"/>
  <c r="AA725" i="6"/>
  <c r="X725" i="6"/>
  <c r="AA381" i="6"/>
  <c r="X381" i="6"/>
  <c r="AA357" i="6"/>
  <c r="X357" i="6"/>
  <c r="AA197" i="6"/>
  <c r="X197" i="6"/>
  <c r="AA1653" i="6"/>
  <c r="X1653" i="6"/>
  <c r="AA1403" i="6"/>
  <c r="X1403" i="6"/>
  <c r="AA1692" i="6"/>
  <c r="X1692" i="6"/>
  <c r="AA1684" i="6"/>
  <c r="X1684" i="6"/>
  <c r="AA1604" i="6"/>
  <c r="X1604" i="6"/>
  <c r="X1564" i="6"/>
  <c r="AA1500" i="6"/>
  <c r="X1500" i="6"/>
  <c r="AA1468" i="6"/>
  <c r="X1468" i="6"/>
  <c r="AA1324" i="6"/>
  <c r="X1324" i="6"/>
  <c r="AA1300" i="6"/>
  <c r="X1300" i="6"/>
  <c r="AA1276" i="6"/>
  <c r="X1276" i="6"/>
  <c r="AA1260" i="6"/>
  <c r="X1260" i="6"/>
  <c r="X1236" i="6"/>
  <c r="X1212" i="6"/>
  <c r="AA1140" i="6"/>
  <c r="X1140" i="6"/>
  <c r="AA1092" i="6"/>
  <c r="X1092" i="6"/>
  <c r="AA1068" i="6"/>
  <c r="X1068" i="6"/>
  <c r="AA1044" i="6"/>
  <c r="X1044" i="6"/>
  <c r="AA996" i="6"/>
  <c r="X996" i="6"/>
  <c r="AA860" i="6"/>
  <c r="X860" i="6"/>
  <c r="AA748" i="6"/>
  <c r="X748" i="6"/>
  <c r="AA1689" i="6"/>
  <c r="X1689" i="6"/>
  <c r="X1665" i="6"/>
  <c r="AA1657" i="6"/>
  <c r="X1657" i="6"/>
  <c r="AA1649" i="6"/>
  <c r="X1649" i="6"/>
  <c r="X1641" i="6"/>
  <c r="X1625" i="6"/>
  <c r="X1617" i="6"/>
  <c r="X1609" i="6"/>
  <c r="AA1593" i="6"/>
  <c r="X1593" i="6"/>
  <c r="AA1585" i="6"/>
  <c r="X1585" i="6"/>
  <c r="AA1577" i="6"/>
  <c r="X1577" i="6"/>
  <c r="AA1561" i="6"/>
  <c r="X1561" i="6"/>
  <c r="AA1553" i="6"/>
  <c r="X1553" i="6"/>
  <c r="X1545" i="6"/>
  <c r="AA1537" i="6"/>
  <c r="X1537" i="6"/>
  <c r="X1521" i="6"/>
  <c r="AA1513" i="6"/>
  <c r="X1513" i="6"/>
  <c r="AA1505" i="6"/>
  <c r="X1505" i="6"/>
  <c r="AA1489" i="6"/>
  <c r="X1489" i="6"/>
  <c r="AA1481" i="6"/>
  <c r="X1481" i="6"/>
  <c r="AA1473" i="6"/>
  <c r="X1473" i="6"/>
  <c r="AA1457" i="6"/>
  <c r="X1457" i="6"/>
  <c r="AA1449" i="6"/>
  <c r="X1449" i="6"/>
  <c r="AA1441" i="6"/>
  <c r="X1441" i="6"/>
  <c r="AA1425" i="6"/>
  <c r="X1425" i="6"/>
  <c r="AA1417" i="6"/>
  <c r="X1417" i="6"/>
  <c r="AA1409" i="6"/>
  <c r="X1409" i="6"/>
  <c r="AA1401" i="6"/>
  <c r="X1401" i="6"/>
  <c r="AA1385" i="6"/>
  <c r="X1385" i="6"/>
  <c r="AA1377" i="6"/>
  <c r="X1377" i="6"/>
  <c r="AA1369" i="6"/>
  <c r="X1369" i="6"/>
  <c r="AA1361" i="6"/>
  <c r="X1361" i="6"/>
  <c r="AA1353" i="6"/>
  <c r="X1353" i="6"/>
  <c r="X1345" i="6"/>
  <c r="AA1337" i="6"/>
  <c r="X1337" i="6"/>
  <c r="X1321" i="6"/>
  <c r="X1313" i="6"/>
  <c r="AA1297" i="6"/>
  <c r="X1297" i="6"/>
  <c r="AA1289" i="6"/>
  <c r="X1289" i="6"/>
  <c r="X1281" i="6"/>
  <c r="AA1273" i="6"/>
  <c r="X1273" i="6"/>
  <c r="AA1265" i="6"/>
  <c r="X1265" i="6"/>
  <c r="X1249" i="6"/>
  <c r="AA1241" i="6"/>
  <c r="X1241" i="6"/>
  <c r="X1225" i="6"/>
  <c r="AA1217" i="6"/>
  <c r="X1217" i="6"/>
  <c r="AA1201" i="6"/>
  <c r="X1201" i="6"/>
  <c r="AA1193" i="6"/>
  <c r="X1193" i="6"/>
  <c r="AA1185" i="6"/>
  <c r="X1185" i="6"/>
  <c r="AA1177" i="6"/>
  <c r="X1177" i="6"/>
  <c r="AA1169" i="6"/>
  <c r="X1169" i="6"/>
  <c r="AA1161" i="6"/>
  <c r="X1161" i="6"/>
  <c r="AA1153" i="6"/>
  <c r="X1153" i="6"/>
  <c r="AA1145" i="6"/>
  <c r="X1145" i="6"/>
  <c r="AA1137" i="6"/>
  <c r="X1137" i="6"/>
  <c r="AA1129" i="6"/>
  <c r="X1129" i="6"/>
  <c r="AA1121" i="6"/>
  <c r="X1121" i="6"/>
  <c r="AA1113" i="6"/>
  <c r="X1113" i="6"/>
  <c r="AA1105" i="6"/>
  <c r="X1105" i="6"/>
  <c r="AA1089" i="6"/>
  <c r="X1089" i="6"/>
  <c r="AA1081" i="6"/>
  <c r="X1081" i="6"/>
  <c r="AA1065" i="6"/>
  <c r="X1065" i="6"/>
  <c r="AA1057" i="6"/>
  <c r="X1057" i="6"/>
  <c r="AA1041" i="6"/>
  <c r="X1041" i="6"/>
  <c r="AA1033" i="6"/>
  <c r="X1033" i="6"/>
  <c r="AA1025" i="6"/>
  <c r="X1025" i="6"/>
  <c r="AA1017" i="6"/>
  <c r="X1017" i="6"/>
  <c r="AA1009" i="6"/>
  <c r="X1009" i="6"/>
  <c r="AA993" i="6"/>
  <c r="X993" i="6"/>
  <c r="AA985" i="6"/>
  <c r="X985" i="6"/>
  <c r="AA969" i="6"/>
  <c r="X969" i="6"/>
  <c r="AA961" i="6"/>
  <c r="X961" i="6"/>
  <c r="AA945" i="6"/>
  <c r="X945" i="6"/>
  <c r="AA937" i="6"/>
  <c r="X937" i="6"/>
  <c r="AA929" i="6"/>
  <c r="X929" i="6"/>
  <c r="AA921" i="6"/>
  <c r="X921" i="6"/>
  <c r="AA913" i="6"/>
  <c r="X913" i="6"/>
  <c r="AA905" i="6"/>
  <c r="X905" i="6"/>
  <c r="AA897" i="6"/>
  <c r="X897" i="6"/>
  <c r="AA889" i="6"/>
  <c r="X889" i="6"/>
  <c r="AA881" i="6"/>
  <c r="X881" i="6"/>
  <c r="AA873" i="6"/>
  <c r="X873" i="6"/>
  <c r="AA865" i="6"/>
  <c r="X865" i="6"/>
  <c r="AA857" i="6"/>
  <c r="X857" i="6"/>
  <c r="AA849" i="6"/>
  <c r="X849" i="6"/>
  <c r="AA833" i="6"/>
  <c r="X833" i="6"/>
  <c r="AA825" i="6"/>
  <c r="X825" i="6"/>
  <c r="AA809" i="6"/>
  <c r="X809" i="6"/>
  <c r="AA801" i="6"/>
  <c r="X801" i="6"/>
  <c r="AA785" i="6"/>
  <c r="X785" i="6"/>
  <c r="AA777" i="6"/>
  <c r="X777" i="6"/>
  <c r="AA769" i="6"/>
  <c r="X769" i="6"/>
  <c r="AA761" i="6"/>
  <c r="X761" i="6"/>
  <c r="AA753" i="6"/>
  <c r="X753" i="6"/>
  <c r="AA737" i="6"/>
  <c r="X737" i="6"/>
  <c r="AA729" i="6"/>
  <c r="X729" i="6"/>
  <c r="AA713" i="6"/>
  <c r="X713" i="6"/>
  <c r="AA705" i="6"/>
  <c r="X705" i="6"/>
  <c r="X689" i="6"/>
  <c r="AA689" i="6"/>
  <c r="AA681" i="6"/>
  <c r="X681" i="6"/>
  <c r="X665" i="6"/>
  <c r="AA665" i="6"/>
  <c r="AA657" i="6"/>
  <c r="X657" i="6"/>
  <c r="AA649" i="6"/>
  <c r="X649" i="6"/>
  <c r="X641" i="6"/>
  <c r="AA641" i="6"/>
  <c r="AA633" i="6"/>
  <c r="X633" i="6"/>
  <c r="AA625" i="6"/>
  <c r="X625" i="6"/>
  <c r="AA617" i="6"/>
  <c r="X617" i="6"/>
  <c r="AA609" i="6"/>
  <c r="X609" i="6"/>
  <c r="X601" i="6"/>
  <c r="AA601" i="6"/>
  <c r="X593" i="6"/>
  <c r="AA593" i="6"/>
  <c r="AA577" i="6"/>
  <c r="X577" i="6"/>
  <c r="AA569" i="6"/>
  <c r="X569" i="6"/>
  <c r="X553" i="6"/>
  <c r="AA553" i="6"/>
  <c r="AA545" i="6"/>
  <c r="X545" i="6"/>
  <c r="AA529" i="6"/>
  <c r="X529" i="6"/>
  <c r="X521" i="6"/>
  <c r="AA521" i="6"/>
  <c r="AA513" i="6"/>
  <c r="X513" i="6"/>
  <c r="AA505" i="6"/>
  <c r="X505" i="6"/>
  <c r="AA497" i="6"/>
  <c r="X497" i="6"/>
  <c r="AA481" i="6"/>
  <c r="X481" i="6"/>
  <c r="AA473" i="6"/>
  <c r="X473" i="6"/>
  <c r="X465" i="6"/>
  <c r="AA465" i="6"/>
  <c r="AA457" i="6"/>
  <c r="X457" i="6"/>
  <c r="AA449" i="6"/>
  <c r="X449" i="6"/>
  <c r="AA441" i="6"/>
  <c r="X441" i="6"/>
  <c r="AA425" i="6"/>
  <c r="X425" i="6"/>
  <c r="X417" i="6"/>
  <c r="AA417" i="6"/>
  <c r="AA409" i="6"/>
  <c r="X409" i="6"/>
  <c r="X401" i="6"/>
  <c r="AA401" i="6"/>
  <c r="AA393" i="6"/>
  <c r="X393" i="6"/>
  <c r="X385" i="6"/>
  <c r="AA385" i="6"/>
  <c r="AA369" i="6"/>
  <c r="X369" i="6"/>
  <c r="X353" i="6"/>
  <c r="AA353" i="6"/>
  <c r="AA345" i="6"/>
  <c r="X345" i="6"/>
  <c r="AA337" i="6"/>
  <c r="X337" i="6"/>
  <c r="AA329" i="6"/>
  <c r="X329" i="6"/>
  <c r="X321" i="6"/>
  <c r="AA321" i="6"/>
  <c r="AA313" i="6"/>
  <c r="X313" i="6"/>
  <c r="AA297" i="6"/>
  <c r="X297" i="6"/>
  <c r="X289" i="6"/>
  <c r="AA289" i="6"/>
  <c r="X281" i="6"/>
  <c r="AA281" i="6"/>
  <c r="AA273" i="6"/>
  <c r="X273" i="6"/>
  <c r="X265" i="6"/>
  <c r="AA265" i="6"/>
  <c r="AA257" i="6"/>
  <c r="X257" i="6"/>
  <c r="AA241" i="6"/>
  <c r="X241" i="6"/>
  <c r="AA225" i="6"/>
  <c r="X225" i="6"/>
  <c r="X217" i="6"/>
  <c r="AA217" i="6"/>
  <c r="AA209" i="6"/>
  <c r="X209" i="6"/>
  <c r="AA201" i="6"/>
  <c r="X201" i="6"/>
  <c r="AA193" i="6"/>
  <c r="X193" i="6"/>
  <c r="AA185" i="6"/>
  <c r="X185" i="6"/>
  <c r="AA169" i="6"/>
  <c r="X169" i="6"/>
  <c r="AA161" i="6"/>
  <c r="X161" i="6"/>
  <c r="X145" i="6"/>
  <c r="AA145" i="6"/>
  <c r="X129" i="6"/>
  <c r="AA121" i="6"/>
  <c r="X121" i="6"/>
  <c r="X113" i="6"/>
  <c r="X105" i="6"/>
  <c r="X97" i="6"/>
  <c r="AA81" i="6"/>
  <c r="X81" i="6"/>
  <c r="X73" i="6"/>
  <c r="X65" i="6"/>
  <c r="X57" i="6"/>
  <c r="X49" i="6"/>
  <c r="X41" i="6"/>
  <c r="X33" i="6"/>
  <c r="X25" i="6"/>
  <c r="AA1682" i="6"/>
  <c r="X1682" i="6"/>
  <c r="AA1643" i="6"/>
  <c r="X1643" i="6"/>
  <c r="X1613" i="6"/>
  <c r="AA1559" i="6"/>
  <c r="X1559" i="6"/>
  <c r="X1540" i="6"/>
  <c r="X1436" i="6"/>
  <c r="X1383" i="6"/>
  <c r="X1351" i="6"/>
  <c r="AA1331" i="6"/>
  <c r="X1331" i="6"/>
  <c r="AA1295" i="6"/>
  <c r="X1295" i="6"/>
  <c r="AA1198" i="6"/>
  <c r="X1198" i="6"/>
  <c r="AA1172" i="6"/>
  <c r="X1172" i="6"/>
  <c r="AA1039" i="6"/>
  <c r="X1039" i="6"/>
  <c r="AA966" i="6"/>
  <c r="X966" i="6"/>
  <c r="X942" i="6"/>
  <c r="AA942" i="6"/>
  <c r="AA916" i="6"/>
  <c r="X916" i="6"/>
  <c r="AA783" i="6"/>
  <c r="X783" i="6"/>
  <c r="AA710" i="6"/>
  <c r="X710" i="6"/>
  <c r="X686" i="6"/>
  <c r="AA686" i="6"/>
  <c r="AA660" i="6"/>
  <c r="X660" i="6"/>
  <c r="AA564" i="6"/>
  <c r="X564" i="6"/>
  <c r="AA527" i="6"/>
  <c r="X527" i="6"/>
  <c r="AA422" i="6"/>
  <c r="X422" i="6"/>
  <c r="AA350" i="6"/>
  <c r="X350" i="6"/>
  <c r="AA319" i="6"/>
  <c r="X319" i="6"/>
  <c r="AA293" i="6"/>
  <c r="X293" i="6"/>
  <c r="X166" i="6"/>
  <c r="AA166" i="6"/>
  <c r="X1396" i="6"/>
  <c r="X1335" i="6"/>
  <c r="X1278" i="6"/>
  <c r="X1222" i="6"/>
  <c r="X820" i="6"/>
  <c r="X182" i="6"/>
  <c r="AA1535" i="6"/>
  <c r="X1535" i="6"/>
  <c r="AA1207" i="6"/>
  <c r="X1207" i="6"/>
  <c r="AA1175" i="6"/>
  <c r="X1175" i="6"/>
  <c r="AA1015" i="6"/>
  <c r="X1015" i="6"/>
  <c r="AA951" i="6"/>
  <c r="X951" i="6"/>
  <c r="AA919" i="6"/>
  <c r="X919" i="6"/>
  <c r="AA887" i="6"/>
  <c r="X887" i="6"/>
  <c r="AA727" i="6"/>
  <c r="X727" i="6"/>
  <c r="AA471" i="6"/>
  <c r="X471" i="6"/>
  <c r="AA439" i="6"/>
  <c r="X439" i="6"/>
  <c r="AA247" i="6"/>
  <c r="X247" i="6"/>
  <c r="AA183" i="6"/>
  <c r="X183" i="6"/>
  <c r="X119" i="6"/>
  <c r="AA119" i="6"/>
  <c r="X47" i="6"/>
  <c r="X1516" i="6"/>
  <c r="AA1475" i="6"/>
  <c r="X1475" i="6"/>
  <c r="AA1412" i="6"/>
  <c r="X1412" i="6"/>
  <c r="X1317" i="6"/>
  <c r="AA1317" i="6"/>
  <c r="X1268" i="6"/>
  <c r="AA1134" i="6"/>
  <c r="X1134" i="6"/>
  <c r="AA1061" i="6"/>
  <c r="X1061" i="6"/>
  <c r="AA805" i="6"/>
  <c r="X805" i="6"/>
  <c r="AA1670" i="6"/>
  <c r="X1670" i="6"/>
  <c r="AA398" i="6"/>
  <c r="X398" i="6"/>
  <c r="AA366" i="6"/>
  <c r="X366" i="6"/>
  <c r="AA302" i="6"/>
  <c r="X302" i="6"/>
  <c r="AA270" i="6"/>
  <c r="X270" i="6"/>
  <c r="AA1660" i="6"/>
  <c r="X1660" i="6"/>
  <c r="X1620" i="6"/>
  <c r="X1411" i="6"/>
  <c r="AA852" i="6"/>
  <c r="X852" i="6"/>
  <c r="AA693" i="6"/>
  <c r="X693" i="6"/>
  <c r="AA548" i="6"/>
  <c r="X548" i="6"/>
  <c r="AA445" i="6"/>
  <c r="X445" i="6"/>
  <c r="AA373" i="6"/>
  <c r="X373" i="6"/>
  <c r="AA317" i="6"/>
  <c r="X317" i="6"/>
  <c r="AA261" i="6"/>
  <c r="X261" i="6"/>
  <c r="AA245" i="6"/>
  <c r="X245" i="6"/>
  <c r="AA148" i="6"/>
  <c r="X148" i="6"/>
  <c r="AA101" i="6"/>
  <c r="X101" i="6"/>
  <c r="AA83" i="6"/>
  <c r="X83" i="6"/>
  <c r="X43" i="6"/>
  <c r="X27" i="6"/>
  <c r="X1526" i="6"/>
  <c r="X1047" i="6"/>
  <c r="X708" i="6"/>
  <c r="X620" i="6"/>
  <c r="AA567" i="6"/>
  <c r="X567" i="6"/>
  <c r="AA407" i="6"/>
  <c r="X407" i="6"/>
  <c r="AA111" i="6"/>
  <c r="X111" i="6"/>
  <c r="AA79" i="6"/>
  <c r="X79" i="6"/>
  <c r="X1558" i="6"/>
  <c r="AA1244" i="6"/>
  <c r="X1244" i="6"/>
  <c r="AA1220" i="6"/>
  <c r="X1220" i="6"/>
  <c r="AA1182" i="6"/>
  <c r="X1182" i="6"/>
  <c r="AA1109" i="6"/>
  <c r="X1109" i="6"/>
  <c r="AA1085" i="6"/>
  <c r="X1085" i="6"/>
  <c r="AA694" i="6"/>
  <c r="X694" i="6"/>
  <c r="AA646" i="6"/>
  <c r="X646" i="6"/>
  <c r="AA622" i="6"/>
  <c r="X622" i="6"/>
  <c r="AA549" i="6"/>
  <c r="X549" i="6"/>
  <c r="AA524" i="6"/>
  <c r="X524" i="6"/>
  <c r="AA500" i="6"/>
  <c r="X500" i="6"/>
  <c r="AA476" i="6"/>
  <c r="X476" i="6"/>
  <c r="AA446" i="6"/>
  <c r="X446" i="6"/>
  <c r="AA404" i="6"/>
  <c r="X404" i="6"/>
  <c r="AA374" i="6"/>
  <c r="X374" i="6"/>
  <c r="AA276" i="6"/>
  <c r="X276" i="6"/>
  <c r="AA204" i="6"/>
  <c r="X204" i="6"/>
  <c r="X46" i="6"/>
  <c r="X1662" i="6"/>
  <c r="AA1662" i="6"/>
  <c r="AA430" i="6"/>
  <c r="X430" i="6"/>
  <c r="AA142" i="6"/>
  <c r="X142" i="6"/>
  <c r="AA1651" i="6"/>
  <c r="X1651" i="6"/>
  <c r="AA1525" i="6"/>
  <c r="X1525" i="6"/>
  <c r="X1181" i="6"/>
  <c r="AA1181" i="6"/>
  <c r="AA596" i="6"/>
  <c r="X596" i="6"/>
  <c r="AA845" i="6"/>
  <c r="X845" i="6"/>
  <c r="AA781" i="6"/>
  <c r="X781" i="6"/>
  <c r="X749" i="6"/>
  <c r="AA749" i="6"/>
  <c r="AA493" i="6"/>
  <c r="X493" i="6"/>
  <c r="AA365" i="6"/>
  <c r="X365" i="6"/>
  <c r="AA333" i="6"/>
  <c r="X333" i="6"/>
  <c r="AA301" i="6"/>
  <c r="X301" i="6"/>
  <c r="AA205" i="6"/>
  <c r="X205" i="6"/>
  <c r="AA173" i="6"/>
  <c r="X173" i="6"/>
  <c r="X45" i="6"/>
  <c r="X21" i="6"/>
  <c r="AA1668" i="6"/>
  <c r="X1668" i="6"/>
  <c r="AA1524" i="6"/>
  <c r="X1524" i="6"/>
  <c r="AA972" i="6"/>
  <c r="X972" i="6"/>
  <c r="AA716" i="6"/>
  <c r="X716" i="6"/>
  <c r="AA644" i="6"/>
  <c r="X644" i="6"/>
  <c r="AA300" i="6"/>
  <c r="X300" i="6"/>
  <c r="AA188" i="6"/>
  <c r="X188" i="6"/>
  <c r="AA172" i="6"/>
  <c r="X172" i="6"/>
  <c r="X116" i="6"/>
  <c r="X42" i="6"/>
  <c r="X1349" i="6"/>
  <c r="X332" i="6"/>
  <c r="X71" i="6"/>
  <c r="AA452" i="6"/>
  <c r="X452" i="6"/>
  <c r="AA420" i="6"/>
  <c r="X420" i="6"/>
  <c r="AA388" i="6"/>
  <c r="X388" i="6"/>
  <c r="AA356" i="6"/>
  <c r="X356" i="6"/>
  <c r="AA324" i="6"/>
  <c r="X324" i="6"/>
  <c r="AA292" i="6"/>
  <c r="X292" i="6"/>
  <c r="AA260" i="6"/>
  <c r="X260" i="6"/>
  <c r="AA228" i="6"/>
  <c r="X228" i="6"/>
  <c r="AA196" i="6"/>
  <c r="X196" i="6"/>
  <c r="AA92" i="6"/>
  <c r="X92" i="6"/>
  <c r="X44" i="6"/>
  <c r="X60" i="6"/>
  <c r="X1678" i="6"/>
  <c r="X1618" i="6"/>
  <c r="X1599" i="6"/>
  <c r="X1482" i="6"/>
  <c r="X1444" i="6"/>
  <c r="X1386" i="6"/>
  <c r="X1346" i="6"/>
  <c r="X1325" i="6"/>
  <c r="X1307" i="6"/>
  <c r="X1267" i="6"/>
  <c r="X1250" i="6"/>
  <c r="X1227" i="6"/>
  <c r="X1131" i="6"/>
  <c r="X1091" i="6"/>
  <c r="X964" i="6"/>
  <c r="X883" i="6"/>
  <c r="X858" i="6"/>
  <c r="X804" i="6"/>
  <c r="X755" i="6"/>
  <c r="X730" i="6"/>
  <c r="X461" i="6"/>
  <c r="X371" i="6"/>
  <c r="X243" i="6"/>
  <c r="X151" i="6"/>
  <c r="X70" i="6"/>
  <c r="X23" i="6"/>
  <c r="AA1275" i="6"/>
  <c r="AA803" i="6"/>
  <c r="AA1271" i="6"/>
  <c r="X1271" i="6"/>
  <c r="AA1111" i="6"/>
  <c r="X1111" i="6"/>
  <c r="AA823" i="6"/>
  <c r="X823" i="6"/>
  <c r="AA791" i="6"/>
  <c r="X791" i="6"/>
  <c r="AA695" i="6"/>
  <c r="X695" i="6"/>
  <c r="AA503" i="6"/>
  <c r="X503" i="6"/>
  <c r="AA343" i="6"/>
  <c r="X343" i="6"/>
  <c r="AA311" i="6"/>
  <c r="X311" i="6"/>
  <c r="AA279" i="6"/>
  <c r="X279" i="6"/>
  <c r="AA127" i="6"/>
  <c r="X127" i="6"/>
  <c r="X95" i="6"/>
  <c r="X55" i="6"/>
  <c r="X31" i="6"/>
  <c r="X1589" i="6"/>
  <c r="AA1485" i="6"/>
  <c r="X1485" i="6"/>
  <c r="AA1443" i="6"/>
  <c r="X1443" i="6"/>
  <c r="AA1381" i="6"/>
  <c r="X1381" i="6"/>
  <c r="AA1206" i="6"/>
  <c r="X1206" i="6"/>
  <c r="AA1036" i="6"/>
  <c r="X1036" i="6"/>
  <c r="AA988" i="6"/>
  <c r="X988" i="6"/>
  <c r="AA878" i="6"/>
  <c r="X878" i="6"/>
  <c r="AA732" i="6"/>
  <c r="X732" i="6"/>
  <c r="AA460" i="6"/>
  <c r="X460" i="6"/>
  <c r="AA390" i="6"/>
  <c r="X390" i="6"/>
  <c r="AA348" i="6"/>
  <c r="X348" i="6"/>
  <c r="AA318" i="6"/>
  <c r="X318" i="6"/>
  <c r="AA262" i="6"/>
  <c r="X262" i="6"/>
  <c r="AA220" i="6"/>
  <c r="X220" i="6"/>
  <c r="AA190" i="6"/>
  <c r="X190" i="6"/>
  <c r="AA149" i="6"/>
  <c r="X149" i="6"/>
  <c r="X28" i="6"/>
  <c r="X39" i="6"/>
  <c r="AA1462" i="6"/>
  <c r="X1462" i="6"/>
  <c r="AA334" i="6"/>
  <c r="X334" i="6"/>
  <c r="AA238" i="6"/>
  <c r="X238" i="6"/>
  <c r="AA206" i="6"/>
  <c r="X206" i="6"/>
  <c r="AA174" i="6"/>
  <c r="X174" i="6"/>
  <c r="AA94" i="6"/>
  <c r="X94" i="6"/>
  <c r="X38" i="6"/>
  <c r="AA1557" i="6"/>
  <c r="X1557" i="6"/>
  <c r="AA1484" i="6"/>
  <c r="X1484" i="6"/>
  <c r="X925" i="6"/>
  <c r="AA925" i="6"/>
  <c r="AA645" i="6"/>
  <c r="X645" i="6"/>
  <c r="AA189" i="6"/>
  <c r="X189" i="6"/>
  <c r="X1645" i="6"/>
  <c r="X1389" i="6"/>
  <c r="X1229" i="6"/>
  <c r="AA1133" i="6"/>
  <c r="X1133" i="6"/>
  <c r="AA1101" i="6"/>
  <c r="X1101" i="6"/>
  <c r="AA1037" i="6"/>
  <c r="X1037" i="6"/>
  <c r="AA1005" i="6"/>
  <c r="X1005" i="6"/>
  <c r="AA813" i="6"/>
  <c r="X813" i="6"/>
  <c r="AA653" i="6"/>
  <c r="X653" i="6"/>
  <c r="AA429" i="6"/>
  <c r="X429" i="6"/>
  <c r="X93" i="6"/>
  <c r="AA69" i="6"/>
  <c r="X69" i="6"/>
  <c r="AA1659" i="6"/>
  <c r="X1659" i="6"/>
  <c r="AA1587" i="6"/>
  <c r="X1587" i="6"/>
  <c r="AA1228" i="6"/>
  <c r="X1228" i="6"/>
  <c r="X924" i="6"/>
  <c r="AA924" i="6"/>
  <c r="AA668" i="6"/>
  <c r="X668" i="6"/>
  <c r="AA244" i="6"/>
  <c r="X244" i="6"/>
  <c r="X26" i="6"/>
  <c r="X1661" i="6"/>
  <c r="X1619" i="6"/>
  <c r="X1581" i="6"/>
  <c r="X1483" i="6"/>
  <c r="X1407" i="6"/>
  <c r="X1132" i="6"/>
  <c r="X756" i="6"/>
  <c r="X462" i="6"/>
  <c r="X246" i="6"/>
  <c r="X118" i="6"/>
  <c r="X30" i="6"/>
  <c r="AA1316" i="6"/>
  <c r="X1572" i="6"/>
  <c r="AA1211" i="6"/>
  <c r="X1211" i="6"/>
  <c r="AA1195" i="6"/>
  <c r="X1195" i="6"/>
  <c r="AA1171" i="6"/>
  <c r="X1171" i="6"/>
  <c r="AA1155" i="6"/>
  <c r="X1155" i="6"/>
  <c r="AA1139" i="6"/>
  <c r="X1139" i="6"/>
  <c r="AA1123" i="6"/>
  <c r="X1123" i="6"/>
  <c r="AA1099" i="6"/>
  <c r="X1099" i="6"/>
  <c r="AA1083" i="6"/>
  <c r="X1083" i="6"/>
  <c r="X1067" i="6"/>
  <c r="AA1067" i="6"/>
  <c r="AA1051" i="6"/>
  <c r="X1051" i="6"/>
  <c r="AA1035" i="6"/>
  <c r="X1035" i="6"/>
  <c r="AA987" i="6"/>
  <c r="X987" i="6"/>
  <c r="AA947" i="6"/>
  <c r="X947" i="6"/>
  <c r="AA907" i="6"/>
  <c r="X907" i="6"/>
  <c r="AA891" i="6"/>
  <c r="X891" i="6"/>
  <c r="X843" i="6"/>
  <c r="AA843" i="6"/>
  <c r="AA827" i="6"/>
  <c r="X827" i="6"/>
  <c r="AA787" i="6"/>
  <c r="X787" i="6"/>
  <c r="AA723" i="6"/>
  <c r="X723" i="6"/>
  <c r="AA587" i="6"/>
  <c r="X587" i="6"/>
  <c r="AA579" i="6"/>
  <c r="X579" i="6"/>
  <c r="AA571" i="6"/>
  <c r="X571" i="6"/>
  <c r="AA563" i="6"/>
  <c r="X563" i="6"/>
  <c r="AA555" i="6"/>
  <c r="X555" i="6"/>
  <c r="AA547" i="6"/>
  <c r="X547" i="6"/>
  <c r="AA531" i="6"/>
  <c r="X531" i="6"/>
  <c r="AA523" i="6"/>
  <c r="X523" i="6"/>
  <c r="AA507" i="6"/>
  <c r="X507" i="6"/>
  <c r="AA499" i="6"/>
  <c r="X499" i="6"/>
  <c r="AA483" i="6"/>
  <c r="X483" i="6"/>
  <c r="X467" i="6"/>
  <c r="AA467" i="6"/>
  <c r="AA459" i="6"/>
  <c r="X459" i="6"/>
  <c r="AA451" i="6"/>
  <c r="X451" i="6"/>
  <c r="AA435" i="6"/>
  <c r="X435" i="6"/>
  <c r="AA403" i="6"/>
  <c r="X403" i="6"/>
  <c r="AA395" i="6"/>
  <c r="X395" i="6"/>
  <c r="AA387" i="6"/>
  <c r="X387" i="6"/>
  <c r="AA347" i="6"/>
  <c r="X347" i="6"/>
  <c r="X339" i="6"/>
  <c r="AA339" i="6"/>
  <c r="AA331" i="6"/>
  <c r="X331" i="6"/>
  <c r="AA299" i="6"/>
  <c r="X299" i="6"/>
  <c r="AA283" i="6"/>
  <c r="X283" i="6"/>
  <c r="AA275" i="6"/>
  <c r="X275" i="6"/>
  <c r="AA267" i="6"/>
  <c r="X267" i="6"/>
  <c r="AA251" i="6"/>
  <c r="X251" i="6"/>
  <c r="X235" i="6"/>
  <c r="AA235" i="6"/>
  <c r="AA227" i="6"/>
  <c r="X227" i="6"/>
  <c r="AA219" i="6"/>
  <c r="X219" i="6"/>
  <c r="AA211" i="6"/>
  <c r="X211" i="6"/>
  <c r="AA203" i="6"/>
  <c r="X203" i="6"/>
  <c r="AA187" i="6"/>
  <c r="X187" i="6"/>
  <c r="AA179" i="6"/>
  <c r="X179" i="6"/>
  <c r="X171" i="6"/>
  <c r="AA171" i="6"/>
  <c r="AA163" i="6"/>
  <c r="X163" i="6"/>
  <c r="AA155" i="6"/>
  <c r="X155" i="6"/>
  <c r="AA147" i="6"/>
  <c r="X147" i="6"/>
  <c r="AA139" i="6"/>
  <c r="X139" i="6"/>
  <c r="AA131" i="6"/>
  <c r="X131" i="6"/>
  <c r="AA107" i="6"/>
  <c r="X107" i="6"/>
  <c r="AA75" i="6"/>
  <c r="X75" i="6"/>
  <c r="AA67" i="6"/>
  <c r="X67" i="6"/>
  <c r="X59" i="6"/>
  <c r="AA340" i="6"/>
  <c r="X340" i="6"/>
  <c r="AA284" i="6"/>
  <c r="X284" i="6"/>
  <c r="AA212" i="6"/>
  <c r="X212" i="6"/>
  <c r="AA114" i="6"/>
  <c r="X114" i="6"/>
  <c r="X1654" i="6"/>
  <c r="X1636" i="6"/>
  <c r="X1579" i="6"/>
  <c r="X1556" i="6"/>
  <c r="X1538" i="6"/>
  <c r="X1498" i="6"/>
  <c r="X1442" i="6"/>
  <c r="X1422" i="6"/>
  <c r="X1362" i="6"/>
  <c r="X1343" i="6"/>
  <c r="X1303" i="6"/>
  <c r="X1226" i="6"/>
  <c r="X1205" i="6"/>
  <c r="X1130" i="6"/>
  <c r="X1012" i="6"/>
  <c r="X963" i="6"/>
  <c r="X931" i="6"/>
  <c r="X882" i="6"/>
  <c r="X780" i="6"/>
  <c r="X754" i="6"/>
  <c r="X722" i="6"/>
  <c r="X539" i="6"/>
  <c r="X411" i="6"/>
  <c r="X323" i="6"/>
  <c r="X234" i="6"/>
  <c r="X195" i="6"/>
  <c r="X103" i="6"/>
  <c r="X22" i="6"/>
  <c r="AA759" i="6"/>
  <c r="AA237" i="6"/>
  <c r="AA983" i="6"/>
  <c r="X983" i="6"/>
  <c r="AA855" i="6"/>
  <c r="X855" i="6"/>
  <c r="AA631" i="6"/>
  <c r="X631" i="6"/>
  <c r="AA375" i="6"/>
  <c r="X375" i="6"/>
  <c r="AA215" i="6"/>
  <c r="X215" i="6"/>
  <c r="AA63" i="6"/>
  <c r="X63" i="6"/>
  <c r="X1621" i="6"/>
  <c r="AA1454" i="6"/>
  <c r="X1454" i="6"/>
  <c r="X1292" i="6"/>
  <c r="AA1158" i="6"/>
  <c r="X1158" i="6"/>
  <c r="AA829" i="6"/>
  <c r="X829" i="6"/>
  <c r="AA597" i="6"/>
  <c r="X597" i="6"/>
  <c r="X123" i="6"/>
  <c r="AA1686" i="6"/>
  <c r="X1686" i="6"/>
  <c r="AA102" i="6"/>
  <c r="X102" i="6"/>
  <c r="AA1547" i="6"/>
  <c r="X1547" i="6"/>
  <c r="AA1452" i="6"/>
  <c r="X1452" i="6"/>
  <c r="AA1421" i="6"/>
  <c r="X1421" i="6"/>
  <c r="AA1379" i="6"/>
  <c r="X1379" i="6"/>
  <c r="AA1348" i="6"/>
  <c r="X1348" i="6"/>
  <c r="AA1108" i="6"/>
  <c r="X1108" i="6"/>
  <c r="AA669" i="6"/>
  <c r="X669" i="6"/>
  <c r="AA1293" i="6"/>
  <c r="X1293" i="6"/>
  <c r="AA1165" i="6"/>
  <c r="X1165" i="6"/>
  <c r="AA1069" i="6"/>
  <c r="X1069" i="6"/>
  <c r="AA941" i="6"/>
  <c r="X941" i="6"/>
  <c r="AA877" i="6"/>
  <c r="X877" i="6"/>
  <c r="AA717" i="6"/>
  <c r="X717" i="6"/>
  <c r="AA397" i="6"/>
  <c r="X397" i="6"/>
  <c r="AA269" i="6"/>
  <c r="X269" i="6"/>
  <c r="X141" i="6"/>
  <c r="X117" i="6"/>
  <c r="AA85" i="6"/>
  <c r="X85" i="6"/>
  <c r="X61" i="6"/>
  <c r="X29" i="6"/>
  <c r="X1451" i="6"/>
  <c r="AA1451" i="6"/>
  <c r="AA1420" i="6"/>
  <c r="X1420" i="6"/>
  <c r="AA1347" i="6"/>
  <c r="X1347" i="6"/>
  <c r="AA1156" i="6"/>
  <c r="X1156" i="6"/>
  <c r="AA372" i="6"/>
  <c r="X372" i="6"/>
  <c r="AA1499" i="6"/>
  <c r="X1499" i="6"/>
  <c r="AA1291" i="6"/>
  <c r="X1291" i="6"/>
  <c r="X1283" i="6"/>
  <c r="AA1243" i="6"/>
  <c r="X1243" i="6"/>
  <c r="AA1235" i="6"/>
  <c r="X1235" i="6"/>
  <c r="AA1219" i="6"/>
  <c r="X1219" i="6"/>
  <c r="AA1187" i="6"/>
  <c r="X1187" i="6"/>
  <c r="AA1147" i="6"/>
  <c r="X1147" i="6"/>
  <c r="AA1107" i="6"/>
  <c r="X1107" i="6"/>
  <c r="AA1043" i="6"/>
  <c r="X1043" i="6"/>
  <c r="AA1019" i="6"/>
  <c r="X1019" i="6"/>
  <c r="AA1003" i="6"/>
  <c r="X1003" i="6"/>
  <c r="AA995" i="6"/>
  <c r="X995" i="6"/>
  <c r="AA979" i="6"/>
  <c r="X979" i="6"/>
  <c r="AA971" i="6"/>
  <c r="X971" i="6"/>
  <c r="AA955" i="6"/>
  <c r="X955" i="6"/>
  <c r="AA939" i="6"/>
  <c r="X939" i="6"/>
  <c r="AA923" i="6"/>
  <c r="X923" i="6"/>
  <c r="AA915" i="6"/>
  <c r="X915" i="6"/>
  <c r="AA899" i="6"/>
  <c r="X899" i="6"/>
  <c r="AA875" i="6"/>
  <c r="X875" i="6"/>
  <c r="AA859" i="6"/>
  <c r="X859" i="6"/>
  <c r="AA851" i="6"/>
  <c r="X851" i="6"/>
  <c r="AA811" i="6"/>
  <c r="X811" i="6"/>
  <c r="AA795" i="6"/>
  <c r="X795" i="6"/>
  <c r="AA779" i="6"/>
  <c r="X779" i="6"/>
  <c r="X763" i="6"/>
  <c r="AA763" i="6"/>
  <c r="AA747" i="6"/>
  <c r="X747" i="6"/>
  <c r="AA739" i="6"/>
  <c r="X739" i="6"/>
  <c r="AA731" i="6"/>
  <c r="X731" i="6"/>
  <c r="AA715" i="6"/>
  <c r="X715" i="6"/>
  <c r="AA699" i="6"/>
  <c r="X699" i="6"/>
  <c r="AA691" i="6"/>
  <c r="X691" i="6"/>
  <c r="AA683" i="6"/>
  <c r="X683" i="6"/>
  <c r="AA675" i="6"/>
  <c r="X675" i="6"/>
  <c r="AA667" i="6"/>
  <c r="X667" i="6"/>
  <c r="AA659" i="6"/>
  <c r="X659" i="6"/>
  <c r="AA651" i="6"/>
  <c r="X651" i="6"/>
  <c r="AA643" i="6"/>
  <c r="X643" i="6"/>
  <c r="AA635" i="6"/>
  <c r="X635" i="6"/>
  <c r="AA627" i="6"/>
  <c r="X627" i="6"/>
  <c r="AA619" i="6"/>
  <c r="X619" i="6"/>
  <c r="AA611" i="6"/>
  <c r="X611" i="6"/>
  <c r="AA603" i="6"/>
  <c r="X603" i="6"/>
  <c r="AA595" i="6"/>
  <c r="X595" i="6"/>
  <c r="AA515" i="6"/>
  <c r="X515" i="6"/>
  <c r="AA1650" i="6"/>
  <c r="X1650" i="6"/>
  <c r="X1634" i="6"/>
  <c r="AA1626" i="6"/>
  <c r="X1626" i="6"/>
  <c r="AA1594" i="6"/>
  <c r="X1594" i="6"/>
  <c r="AA1586" i="6"/>
  <c r="X1586" i="6"/>
  <c r="X1578" i="6"/>
  <c r="X1562" i="6"/>
  <c r="X1530" i="6"/>
  <c r="AA1530" i="6"/>
  <c r="X1522" i="6"/>
  <c r="AA1514" i="6"/>
  <c r="X1514" i="6"/>
  <c r="AA1474" i="6"/>
  <c r="X1474" i="6"/>
  <c r="AA1466" i="6"/>
  <c r="X1466" i="6"/>
  <c r="AA1458" i="6"/>
  <c r="X1458" i="6"/>
  <c r="X1426" i="6"/>
  <c r="X1418" i="6"/>
  <c r="AA1402" i="6"/>
  <c r="X1402" i="6"/>
  <c r="AA1394" i="6"/>
  <c r="X1394" i="6"/>
  <c r="AA1378" i="6"/>
  <c r="X1378" i="6"/>
  <c r="AA1370" i="6"/>
  <c r="X1370" i="6"/>
  <c r="X1354" i="6"/>
  <c r="X1338" i="6"/>
  <c r="X1330" i="6"/>
  <c r="AA1330" i="6"/>
  <c r="AA1322" i="6"/>
  <c r="X1322" i="6"/>
  <c r="AA1306" i="6"/>
  <c r="X1306" i="6"/>
  <c r="X1274" i="6"/>
  <c r="X1266" i="6"/>
  <c r="X1258" i="6"/>
  <c r="X1218" i="6"/>
  <c r="X1210" i="6"/>
  <c r="AA1202" i="6"/>
  <c r="X1202" i="6"/>
  <c r="AA1170" i="6"/>
  <c r="X1170" i="6"/>
  <c r="AA1146" i="6"/>
  <c r="X1146" i="6"/>
  <c r="X1138" i="6"/>
  <c r="AA1138" i="6"/>
  <c r="AA1122" i="6"/>
  <c r="X1122" i="6"/>
  <c r="AA1114" i="6"/>
  <c r="X1114" i="6"/>
  <c r="AA1098" i="6"/>
  <c r="X1098" i="6"/>
  <c r="X1090" i="6"/>
  <c r="AA1090" i="6"/>
  <c r="AA1082" i="6"/>
  <c r="X1082" i="6"/>
  <c r="AA1066" i="6"/>
  <c r="X1066" i="6"/>
  <c r="AA1058" i="6"/>
  <c r="X1058" i="6"/>
  <c r="AA1050" i="6"/>
  <c r="X1050" i="6"/>
  <c r="X1042" i="6"/>
  <c r="AA1042" i="6"/>
  <c r="AA1034" i="6"/>
  <c r="X1034" i="6"/>
  <c r="AA1026" i="6"/>
  <c r="X1026" i="6"/>
  <c r="AA1018" i="6"/>
  <c r="X1018" i="6"/>
  <c r="AA1010" i="6"/>
  <c r="X1010" i="6"/>
  <c r="AA1002" i="6"/>
  <c r="X1002" i="6"/>
  <c r="AA994" i="6"/>
  <c r="X994" i="6"/>
  <c r="AA986" i="6"/>
  <c r="X986" i="6"/>
  <c r="AA970" i="6"/>
  <c r="X970" i="6"/>
  <c r="X962" i="6"/>
  <c r="AA962" i="6"/>
  <c r="AA954" i="6"/>
  <c r="X954" i="6"/>
  <c r="AA946" i="6"/>
  <c r="X946" i="6"/>
  <c r="AA938" i="6"/>
  <c r="X938" i="6"/>
  <c r="AA922" i="6"/>
  <c r="X922" i="6"/>
  <c r="AA906" i="6"/>
  <c r="X906" i="6"/>
  <c r="X898" i="6"/>
  <c r="AA898" i="6"/>
  <c r="AA890" i="6"/>
  <c r="X890" i="6"/>
  <c r="AA874" i="6"/>
  <c r="X874" i="6"/>
  <c r="AA842" i="6"/>
  <c r="X842" i="6"/>
  <c r="AA834" i="6"/>
  <c r="X834" i="6"/>
  <c r="AA826" i="6"/>
  <c r="X826" i="6"/>
  <c r="AA786" i="6"/>
  <c r="X786" i="6"/>
  <c r="AA778" i="6"/>
  <c r="X778" i="6"/>
  <c r="AA770" i="6"/>
  <c r="X770" i="6"/>
  <c r="AA738" i="6"/>
  <c r="X738" i="6"/>
  <c r="AA714" i="6"/>
  <c r="X714" i="6"/>
  <c r="AA706" i="6"/>
  <c r="X706" i="6"/>
  <c r="AA690" i="6"/>
  <c r="X690" i="6"/>
  <c r="AA674" i="6"/>
  <c r="X674" i="6"/>
  <c r="AA666" i="6"/>
  <c r="X666" i="6"/>
  <c r="AA658" i="6"/>
  <c r="X658" i="6"/>
  <c r="AA650" i="6"/>
  <c r="X650" i="6"/>
  <c r="AA642" i="6"/>
  <c r="X642" i="6"/>
  <c r="X626" i="6"/>
  <c r="AA626" i="6"/>
  <c r="AA618" i="6"/>
  <c r="X618" i="6"/>
  <c r="AA610" i="6"/>
  <c r="X610" i="6"/>
  <c r="AA594" i="6"/>
  <c r="X594" i="6"/>
  <c r="AA586" i="6"/>
  <c r="X586" i="6"/>
  <c r="AA578" i="6"/>
  <c r="X578" i="6"/>
  <c r="AA570" i="6"/>
  <c r="X570" i="6"/>
  <c r="AA562" i="6"/>
  <c r="X562" i="6"/>
  <c r="AA546" i="6"/>
  <c r="X546" i="6"/>
  <c r="AA538" i="6"/>
  <c r="X538" i="6"/>
  <c r="AA530" i="6"/>
  <c r="X530" i="6"/>
  <c r="AA522" i="6"/>
  <c r="X522" i="6"/>
  <c r="AA514" i="6"/>
  <c r="X514" i="6"/>
  <c r="AA506" i="6"/>
  <c r="X506" i="6"/>
  <c r="AA498" i="6"/>
  <c r="X498" i="6"/>
  <c r="AA490" i="6"/>
  <c r="X490" i="6"/>
  <c r="AA482" i="6"/>
  <c r="X482" i="6"/>
  <c r="AA474" i="6"/>
  <c r="X474" i="6"/>
  <c r="AA466" i="6"/>
  <c r="X466" i="6"/>
  <c r="AA458" i="6"/>
  <c r="X458" i="6"/>
  <c r="AA450" i="6"/>
  <c r="X450" i="6"/>
  <c r="AA442" i="6"/>
  <c r="X442" i="6"/>
  <c r="AA434" i="6"/>
  <c r="X434" i="6"/>
  <c r="AA426" i="6"/>
  <c r="X426" i="6"/>
  <c r="AA418" i="6"/>
  <c r="X418" i="6"/>
  <c r="AA410" i="6"/>
  <c r="X410" i="6"/>
  <c r="AA402" i="6"/>
  <c r="X402" i="6"/>
  <c r="AA394" i="6"/>
  <c r="X394" i="6"/>
  <c r="AA386" i="6"/>
  <c r="X386" i="6"/>
  <c r="AA378" i="6"/>
  <c r="X378" i="6"/>
  <c r="AA370" i="6"/>
  <c r="X370" i="6"/>
  <c r="AA362" i="6"/>
  <c r="X362" i="6"/>
  <c r="AA354" i="6"/>
  <c r="X354" i="6"/>
  <c r="AA338" i="6"/>
  <c r="X338" i="6"/>
  <c r="AA330" i="6"/>
  <c r="X330" i="6"/>
  <c r="AA322" i="6"/>
  <c r="X322" i="6"/>
  <c r="AA314" i="6"/>
  <c r="X314" i="6"/>
  <c r="AA306" i="6"/>
  <c r="X306" i="6"/>
  <c r="AA290" i="6"/>
  <c r="X290" i="6"/>
  <c r="AA274" i="6"/>
  <c r="X274" i="6"/>
  <c r="AA266" i="6"/>
  <c r="X266" i="6"/>
  <c r="AA258" i="6"/>
  <c r="X258" i="6"/>
  <c r="AA242" i="6"/>
  <c r="X242" i="6"/>
  <c r="AA226" i="6"/>
  <c r="X226" i="6"/>
  <c r="AA210" i="6"/>
  <c r="X210" i="6"/>
  <c r="X202" i="6"/>
  <c r="AA202" i="6"/>
  <c r="AA194" i="6"/>
  <c r="X194" i="6"/>
  <c r="AA178" i="6"/>
  <c r="X178" i="6"/>
  <c r="AA162" i="6"/>
  <c r="X162" i="6"/>
  <c r="X154" i="6"/>
  <c r="AA146" i="6"/>
  <c r="X146" i="6"/>
  <c r="AA138" i="6"/>
  <c r="X138" i="6"/>
  <c r="AA130" i="6"/>
  <c r="X130" i="6"/>
  <c r="X106" i="6"/>
  <c r="AA98" i="6"/>
  <c r="X98" i="6"/>
  <c r="AA82" i="6"/>
  <c r="X82" i="6"/>
  <c r="AA66" i="6"/>
  <c r="X66" i="6"/>
  <c r="X58" i="6"/>
  <c r="X50" i="6"/>
  <c r="X34" i="6"/>
  <c r="AA156" i="6"/>
  <c r="X156" i="6"/>
  <c r="AA140" i="6"/>
  <c r="X140" i="6"/>
  <c r="X1517" i="6"/>
  <c r="X1398" i="6"/>
  <c r="X1380" i="6"/>
  <c r="X1323" i="6"/>
  <c r="X1282" i="6"/>
  <c r="X1242" i="6"/>
  <c r="X1186" i="6"/>
  <c r="X1143" i="6"/>
  <c r="X1084" i="6"/>
  <c r="X1060" i="6"/>
  <c r="X1011" i="6"/>
  <c r="X930" i="6"/>
  <c r="X902" i="6"/>
  <c r="X853" i="6"/>
  <c r="X828" i="6"/>
  <c r="X802" i="6"/>
  <c r="X698" i="6"/>
  <c r="X670" i="6"/>
  <c r="X602" i="6"/>
  <c r="X572" i="6"/>
  <c r="X535" i="6"/>
  <c r="X491" i="6"/>
  <c r="X444" i="6"/>
  <c r="X363" i="6"/>
  <c r="X316" i="6"/>
  <c r="X186" i="6"/>
  <c r="X100" i="6"/>
  <c r="X132" i="6"/>
  <c r="AA164" i="6"/>
  <c r="X164" i="6"/>
  <c r="X84" i="6"/>
  <c r="X20" i="6"/>
  <c r="X76" i="6"/>
  <c r="AH67" i="5" l="1"/>
  <c r="AH68" i="5"/>
  <c r="AH69" i="5"/>
  <c r="AH70" i="5"/>
  <c r="AH71" i="5"/>
  <c r="AH72" i="5"/>
  <c r="AH73" i="5"/>
  <c r="AH74" i="5"/>
  <c r="AH75" i="5"/>
  <c r="AH76" i="5"/>
  <c r="AH77" i="5"/>
  <c r="AH78" i="5"/>
  <c r="AH79" i="5"/>
  <c r="AH80" i="5"/>
  <c r="AH81" i="5"/>
  <c r="AH82" i="5"/>
  <c r="AH83" i="5"/>
  <c r="AH84" i="5"/>
  <c r="AH85" i="5"/>
  <c r="AH86" i="5"/>
  <c r="AH87" i="5"/>
  <c r="AH88" i="5"/>
  <c r="AH89" i="5"/>
  <c r="AH90" i="5"/>
  <c r="AH91" i="5"/>
  <c r="AH92" i="5"/>
  <c r="AH93" i="5"/>
  <c r="AH94" i="5"/>
  <c r="AH95" i="5"/>
  <c r="AH96" i="5"/>
  <c r="AH97" i="5"/>
  <c r="AH98" i="5"/>
  <c r="AH99" i="5"/>
  <c r="AH100" i="5"/>
  <c r="AH101" i="5"/>
  <c r="AH102" i="5"/>
  <c r="AH103" i="5"/>
  <c r="AH104" i="5"/>
  <c r="AH105" i="5"/>
  <c r="AH106" i="5"/>
  <c r="AH107" i="5"/>
  <c r="AH108" i="5"/>
  <c r="AH109" i="5"/>
  <c r="AH110" i="5"/>
  <c r="AH111" i="5"/>
  <c r="AH112" i="5"/>
  <c r="AH113" i="5"/>
  <c r="AH114" i="5"/>
  <c r="AH115" i="5"/>
  <c r="AH116" i="5"/>
  <c r="AH117" i="5"/>
  <c r="AH118" i="5"/>
  <c r="AH119" i="5"/>
  <c r="AH120" i="5"/>
  <c r="AH121" i="5"/>
  <c r="AH122" i="5"/>
  <c r="AH123" i="5"/>
  <c r="AH124" i="5"/>
  <c r="AH125" i="5"/>
  <c r="AH126" i="5"/>
  <c r="AH127" i="5"/>
  <c r="AH128" i="5"/>
  <c r="AH129" i="5"/>
  <c r="AH130" i="5"/>
  <c r="AH131" i="5"/>
  <c r="AH132" i="5"/>
  <c r="AH133" i="5"/>
  <c r="AH134" i="5"/>
  <c r="AH135" i="5"/>
  <c r="AH136" i="5"/>
  <c r="AH137" i="5"/>
  <c r="AH138" i="5"/>
  <c r="AH139" i="5"/>
  <c r="AH140" i="5"/>
  <c r="AH141" i="5"/>
  <c r="AH142" i="5"/>
  <c r="AH143" i="5"/>
  <c r="AH144" i="5"/>
  <c r="AH145" i="5"/>
  <c r="AH146" i="5"/>
  <c r="AH147" i="5"/>
  <c r="AH148" i="5"/>
  <c r="AH149" i="5"/>
  <c r="AH150" i="5"/>
  <c r="AH151" i="5"/>
  <c r="AH152" i="5"/>
  <c r="AH153" i="5"/>
  <c r="AH154" i="5"/>
  <c r="AH155" i="5"/>
  <c r="AH156" i="5"/>
  <c r="AH157" i="5"/>
  <c r="AH158" i="5"/>
  <c r="AH159" i="5"/>
  <c r="AH160" i="5"/>
  <c r="AH161" i="5"/>
  <c r="AH162" i="5"/>
  <c r="AH163" i="5"/>
  <c r="AH164" i="5"/>
  <c r="AH165" i="5"/>
  <c r="AH166" i="5"/>
  <c r="AH167" i="5"/>
  <c r="AH168" i="5"/>
  <c r="AH169" i="5"/>
  <c r="AH170" i="5"/>
  <c r="AH171" i="5"/>
  <c r="AH172" i="5"/>
  <c r="AH173" i="5"/>
  <c r="AH174" i="5"/>
  <c r="AH175" i="5"/>
  <c r="AH176" i="5"/>
  <c r="AH177" i="5"/>
  <c r="AH178" i="5"/>
  <c r="AH179" i="5"/>
  <c r="AH180" i="5"/>
  <c r="AH181" i="5"/>
  <c r="AH182" i="5"/>
  <c r="AH183" i="5"/>
  <c r="AH184" i="5"/>
  <c r="AH185" i="5"/>
  <c r="AH186" i="5"/>
  <c r="AH187" i="5"/>
  <c r="AH188" i="5"/>
  <c r="AH189" i="5"/>
  <c r="AH190" i="5"/>
  <c r="AH191" i="5"/>
  <c r="AH192" i="5"/>
  <c r="AH193" i="5"/>
  <c r="AH194" i="5"/>
  <c r="AH195" i="5"/>
  <c r="AH196" i="5"/>
  <c r="AH197" i="5"/>
  <c r="AH198" i="5"/>
  <c r="AH199" i="5"/>
  <c r="AH200" i="5"/>
  <c r="AH201" i="5"/>
  <c r="AH202" i="5"/>
  <c r="AH203" i="5"/>
  <c r="AH204" i="5"/>
  <c r="AH205" i="5"/>
  <c r="AH206" i="5"/>
  <c r="AH207" i="5"/>
  <c r="AH208" i="5"/>
  <c r="AH209" i="5"/>
  <c r="AH210" i="5"/>
  <c r="AH211" i="5"/>
  <c r="AH212" i="5"/>
  <c r="AH213" i="5"/>
  <c r="AH214" i="5"/>
  <c r="AH215" i="5"/>
  <c r="AH216" i="5"/>
  <c r="AH217" i="5"/>
  <c r="AH218" i="5"/>
  <c r="AH219" i="5"/>
  <c r="AH220" i="5"/>
  <c r="AH221" i="5"/>
  <c r="AH222" i="5"/>
  <c r="AH223" i="5"/>
  <c r="AH224" i="5"/>
  <c r="AH225" i="5"/>
  <c r="AH226" i="5"/>
  <c r="AH227" i="5"/>
  <c r="AH228" i="5"/>
  <c r="AH229" i="5"/>
  <c r="AH230" i="5"/>
  <c r="AH231" i="5"/>
  <c r="AH232" i="5"/>
  <c r="AH233" i="5"/>
  <c r="AH234" i="5"/>
  <c r="AH235" i="5"/>
  <c r="AH236" i="5"/>
  <c r="AH237" i="5"/>
  <c r="AH238" i="5"/>
  <c r="AH239" i="5"/>
  <c r="AH240" i="5"/>
  <c r="AH241" i="5"/>
  <c r="AH242" i="5"/>
  <c r="AH243" i="5"/>
  <c r="AH244" i="5"/>
  <c r="AH245" i="5"/>
  <c r="AH246" i="5"/>
  <c r="AH247" i="5"/>
  <c r="AH248" i="5"/>
  <c r="AH249" i="5"/>
  <c r="AH250" i="5"/>
  <c r="AH251" i="5"/>
  <c r="AH252" i="5"/>
  <c r="AH253" i="5"/>
  <c r="AH254" i="5"/>
  <c r="AH255" i="5"/>
  <c r="AH256" i="5"/>
  <c r="AH257" i="5"/>
  <c r="AH258" i="5"/>
  <c r="AH259" i="5"/>
  <c r="AH260" i="5"/>
  <c r="AH261" i="5"/>
  <c r="AH262" i="5"/>
  <c r="AH263" i="5"/>
  <c r="AH264" i="5"/>
  <c r="AH265" i="5"/>
  <c r="AH266" i="5"/>
  <c r="AH267" i="5"/>
  <c r="AH268" i="5"/>
  <c r="AH269" i="5"/>
  <c r="AH270" i="5"/>
  <c r="AH271" i="5"/>
  <c r="AH272" i="5"/>
  <c r="AH273" i="5"/>
  <c r="AH274" i="5"/>
  <c r="AH275" i="5"/>
  <c r="AH276" i="5"/>
  <c r="AH277" i="5"/>
  <c r="AH278" i="5"/>
  <c r="AH279" i="5"/>
  <c r="AH280" i="5"/>
  <c r="AH281" i="5"/>
  <c r="AH282" i="5"/>
  <c r="AH283" i="5"/>
  <c r="AH284" i="5"/>
  <c r="AH285" i="5"/>
  <c r="AH286" i="5"/>
  <c r="AH287" i="5"/>
  <c r="AH288" i="5"/>
  <c r="AH289" i="5"/>
  <c r="AH290" i="5"/>
  <c r="AH291" i="5"/>
  <c r="AH292" i="5"/>
  <c r="AH293" i="5"/>
  <c r="AH294" i="5"/>
  <c r="AH295" i="5"/>
  <c r="AH296" i="5"/>
  <c r="AH297" i="5"/>
  <c r="AH298" i="5"/>
  <c r="AH299" i="5"/>
  <c r="AH300" i="5"/>
  <c r="AH301" i="5"/>
  <c r="AH302" i="5"/>
  <c r="AH303" i="5"/>
  <c r="AH304" i="5"/>
  <c r="AH305" i="5"/>
  <c r="AH306" i="5"/>
  <c r="AH307" i="5"/>
  <c r="AH308" i="5"/>
  <c r="AH309" i="5"/>
  <c r="AH310" i="5"/>
  <c r="AH311" i="5"/>
  <c r="AH312" i="5"/>
  <c r="AH313" i="5"/>
  <c r="AH314" i="5"/>
  <c r="AH315" i="5"/>
  <c r="AH316" i="5"/>
  <c r="AH317" i="5"/>
  <c r="AH318" i="5"/>
  <c r="AH319" i="5"/>
  <c r="AH320" i="5"/>
  <c r="AH321" i="5"/>
  <c r="AH322" i="5"/>
  <c r="AH323" i="5"/>
  <c r="AH324" i="5"/>
  <c r="AH325" i="5"/>
  <c r="AH326" i="5"/>
  <c r="AH327" i="5"/>
  <c r="AH328" i="5"/>
  <c r="AH329" i="5"/>
  <c r="AH330" i="5"/>
  <c r="AH331" i="5"/>
  <c r="AH332" i="5"/>
  <c r="AH333" i="5"/>
  <c r="AH334" i="5"/>
  <c r="AH335" i="5"/>
  <c r="AH336" i="5"/>
  <c r="AH337" i="5"/>
  <c r="AH338" i="5"/>
  <c r="AH339" i="5"/>
  <c r="AH340" i="5"/>
  <c r="AH341" i="5"/>
  <c r="AH342" i="5"/>
  <c r="AH343" i="5"/>
  <c r="AH344" i="5"/>
  <c r="AH345" i="5"/>
  <c r="AH346" i="5"/>
  <c r="AH347" i="5"/>
  <c r="AH348" i="5"/>
  <c r="AH349" i="5"/>
  <c r="AH350" i="5"/>
  <c r="AH351" i="5"/>
  <c r="AH352" i="5"/>
  <c r="AH353" i="5"/>
  <c r="AH354" i="5"/>
  <c r="AH355" i="5"/>
  <c r="AH356" i="5"/>
  <c r="AH357" i="5"/>
  <c r="AH358" i="5"/>
  <c r="AH359" i="5"/>
  <c r="AH360" i="5"/>
  <c r="AH361" i="5"/>
  <c r="AH362" i="5"/>
  <c r="AH363" i="5"/>
  <c r="AH364" i="5"/>
  <c r="AH365" i="5"/>
  <c r="AH366" i="5"/>
  <c r="AH367" i="5"/>
  <c r="AH368" i="5"/>
  <c r="AH369" i="5"/>
  <c r="AH370" i="5"/>
  <c r="AH371" i="5"/>
  <c r="AH372" i="5"/>
  <c r="AH373" i="5"/>
  <c r="AH374" i="5"/>
  <c r="AH375" i="5"/>
  <c r="AH376" i="5"/>
  <c r="AH377" i="5"/>
  <c r="AH378" i="5"/>
  <c r="AH379" i="5"/>
  <c r="AH380" i="5"/>
  <c r="AH381" i="5"/>
  <c r="AH382" i="5"/>
  <c r="AH383" i="5"/>
  <c r="AH384" i="5"/>
  <c r="AH385" i="5"/>
  <c r="AH386" i="5"/>
  <c r="AH387" i="5"/>
  <c r="AH388" i="5"/>
  <c r="AH389" i="5"/>
  <c r="AH390" i="5"/>
  <c r="AH391" i="5"/>
  <c r="AH392" i="5"/>
  <c r="AH393" i="5"/>
  <c r="AH394" i="5"/>
  <c r="AH395" i="5"/>
  <c r="AH396" i="5"/>
  <c r="AH397" i="5"/>
  <c r="AH398" i="5"/>
  <c r="AH399" i="5"/>
  <c r="AH400" i="5"/>
  <c r="AH401" i="5"/>
  <c r="AH402" i="5"/>
  <c r="AH403" i="5"/>
  <c r="AH404" i="5"/>
  <c r="AH405" i="5"/>
  <c r="AH406" i="5"/>
  <c r="AH407" i="5"/>
  <c r="AH408" i="5"/>
  <c r="AH409" i="5"/>
  <c r="AH410" i="5"/>
  <c r="AH411" i="5"/>
  <c r="AH412" i="5"/>
  <c r="AH413" i="5"/>
  <c r="AH414" i="5"/>
  <c r="AH415" i="5"/>
  <c r="AH416" i="5"/>
  <c r="AH417" i="5"/>
  <c r="AH418" i="5"/>
  <c r="AH419" i="5"/>
  <c r="AH420" i="5"/>
  <c r="AH421" i="5"/>
  <c r="AH422" i="5"/>
  <c r="AH423" i="5"/>
  <c r="AH424" i="5"/>
  <c r="AH425" i="5"/>
  <c r="AH426" i="5"/>
  <c r="AH427" i="5"/>
  <c r="AH428" i="5"/>
  <c r="AH429" i="5"/>
  <c r="AH430" i="5"/>
  <c r="AH431" i="5"/>
  <c r="AH432" i="5"/>
  <c r="AH433" i="5"/>
  <c r="AH434" i="5"/>
  <c r="AH435" i="5"/>
  <c r="AH436" i="5"/>
  <c r="AH437" i="5"/>
  <c r="AH438" i="5"/>
  <c r="AH439" i="5"/>
  <c r="AH440" i="5"/>
  <c r="AH441" i="5"/>
  <c r="AH442" i="5"/>
  <c r="AH443" i="5"/>
  <c r="AH444" i="5"/>
  <c r="AH445" i="5"/>
  <c r="AH446" i="5"/>
  <c r="AH447" i="5"/>
  <c r="AH448" i="5"/>
  <c r="AH449" i="5"/>
  <c r="AH450" i="5"/>
  <c r="AH451" i="5"/>
  <c r="AH452" i="5"/>
  <c r="AH453" i="5"/>
  <c r="AH454" i="5"/>
  <c r="AH455" i="5"/>
  <c r="AH456" i="5"/>
  <c r="AH457" i="5"/>
  <c r="AH458" i="5"/>
  <c r="AH459" i="5"/>
  <c r="AH460" i="5"/>
  <c r="AH461" i="5"/>
  <c r="AH462" i="5"/>
  <c r="AH463" i="5"/>
  <c r="AH464" i="5"/>
  <c r="AH465" i="5"/>
  <c r="AH466" i="5"/>
  <c r="AH467" i="5"/>
  <c r="AH468" i="5"/>
  <c r="AH469" i="5"/>
  <c r="AH470" i="5"/>
  <c r="AH471" i="5"/>
  <c r="AH472" i="5"/>
  <c r="AH473" i="5"/>
  <c r="AH474" i="5"/>
  <c r="AH475" i="5"/>
  <c r="AH476" i="5"/>
  <c r="AH477" i="5"/>
  <c r="AH478" i="5"/>
  <c r="AH479" i="5"/>
  <c r="AH480" i="5"/>
  <c r="AH481" i="5"/>
  <c r="AH482" i="5"/>
  <c r="AH483" i="5"/>
  <c r="AH484" i="5"/>
  <c r="AH485" i="5"/>
  <c r="AH486" i="5"/>
  <c r="AH487" i="5"/>
  <c r="AH488" i="5"/>
  <c r="AH489" i="5"/>
  <c r="AH490" i="5"/>
  <c r="AH491" i="5"/>
  <c r="AH492" i="5"/>
  <c r="AH493" i="5"/>
  <c r="AH494" i="5"/>
  <c r="AH495" i="5"/>
  <c r="AH496" i="5"/>
  <c r="AH497" i="5"/>
  <c r="AH498" i="5"/>
  <c r="AH499" i="5"/>
  <c r="AH500" i="5"/>
  <c r="AH501" i="5"/>
  <c r="AH502" i="5"/>
  <c r="AH503" i="5"/>
  <c r="AH504" i="5"/>
  <c r="AH505" i="5"/>
  <c r="AH506" i="5"/>
  <c r="AH507" i="5"/>
  <c r="AH508" i="5"/>
  <c r="AH509" i="5"/>
  <c r="AH510" i="5"/>
  <c r="AH511" i="5"/>
  <c r="AH512" i="5"/>
  <c r="AH513" i="5"/>
  <c r="AH514" i="5"/>
  <c r="AH515" i="5"/>
  <c r="AH516" i="5"/>
  <c r="AH517" i="5"/>
  <c r="AH518" i="5"/>
  <c r="AH519" i="5"/>
  <c r="AH520" i="5"/>
  <c r="AH521" i="5"/>
  <c r="AH522" i="5"/>
  <c r="AH523" i="5"/>
  <c r="AH524" i="5"/>
  <c r="AH525" i="5"/>
  <c r="AH526" i="5"/>
  <c r="AH527" i="5"/>
  <c r="AH528" i="5"/>
  <c r="AH529" i="5"/>
  <c r="AH530" i="5"/>
  <c r="AH531" i="5"/>
  <c r="AH532" i="5"/>
  <c r="AH533" i="5"/>
  <c r="AH534" i="5"/>
  <c r="AH535" i="5"/>
  <c r="AH536" i="5"/>
  <c r="AH537" i="5"/>
  <c r="AH538" i="5"/>
  <c r="AH539" i="5"/>
  <c r="AH540" i="5"/>
  <c r="AH541" i="5"/>
  <c r="AH542" i="5"/>
  <c r="AH543" i="5"/>
  <c r="AH544" i="5"/>
  <c r="AH545" i="5"/>
  <c r="AH546" i="5"/>
  <c r="AH547" i="5"/>
  <c r="AH548" i="5"/>
  <c r="AH549" i="5"/>
  <c r="AH550" i="5"/>
  <c r="AH551" i="5"/>
  <c r="AH552" i="5"/>
  <c r="AH553" i="5"/>
  <c r="AH554" i="5"/>
  <c r="AH555" i="5"/>
  <c r="AH556" i="5"/>
  <c r="AH557" i="5"/>
  <c r="AH558" i="5"/>
  <c r="AH559" i="5"/>
  <c r="AH560" i="5"/>
  <c r="AH561" i="5"/>
  <c r="AH562" i="5"/>
  <c r="AH563" i="5"/>
  <c r="AH564" i="5"/>
  <c r="AH565" i="5"/>
  <c r="AH566" i="5"/>
  <c r="AH567" i="5"/>
  <c r="AH568" i="5"/>
  <c r="AH569" i="5"/>
  <c r="AH570" i="5"/>
  <c r="AH571" i="5"/>
  <c r="AH572" i="5"/>
  <c r="AH573" i="5"/>
  <c r="AH574" i="5"/>
  <c r="AH575" i="5"/>
  <c r="AH576" i="5"/>
  <c r="AH577" i="5"/>
  <c r="AH578" i="5"/>
  <c r="AH579" i="5"/>
  <c r="AH580" i="5"/>
  <c r="AH581" i="5"/>
  <c r="AH582" i="5"/>
  <c r="AH583" i="5"/>
  <c r="AH584" i="5"/>
  <c r="AH585" i="5"/>
  <c r="AH586" i="5"/>
  <c r="AH587" i="5"/>
  <c r="AH588" i="5"/>
  <c r="AH589" i="5"/>
  <c r="AH590" i="5"/>
  <c r="AH591" i="5"/>
  <c r="AH592" i="5"/>
  <c r="AH593" i="5"/>
  <c r="AH594" i="5"/>
  <c r="AH595" i="5"/>
  <c r="AH596" i="5"/>
  <c r="AH597" i="5"/>
  <c r="AH598" i="5"/>
  <c r="AH599" i="5"/>
  <c r="AH600" i="5"/>
  <c r="AH601" i="5"/>
  <c r="AH602" i="5"/>
  <c r="AH603" i="5"/>
  <c r="AH604" i="5"/>
  <c r="AH605" i="5"/>
  <c r="AH606" i="5"/>
  <c r="AH607" i="5"/>
  <c r="AH608" i="5"/>
  <c r="AH609" i="5"/>
  <c r="AH610" i="5"/>
  <c r="AH611" i="5"/>
  <c r="AH612" i="5"/>
  <c r="AH613" i="5"/>
  <c r="AH614" i="5"/>
  <c r="AH615" i="5"/>
  <c r="AH616" i="5"/>
  <c r="AH617" i="5"/>
  <c r="AH618" i="5"/>
  <c r="AH619" i="5"/>
  <c r="AH620" i="5"/>
  <c r="AH621" i="5"/>
  <c r="AH622" i="5"/>
  <c r="AH623" i="5"/>
  <c r="AH624" i="5"/>
  <c r="AH625" i="5"/>
  <c r="AH626" i="5"/>
  <c r="AH627" i="5"/>
  <c r="AH628" i="5"/>
  <c r="AH629" i="5"/>
  <c r="AH630" i="5"/>
  <c r="AH631" i="5"/>
  <c r="AH632" i="5"/>
  <c r="AH633" i="5"/>
  <c r="AH634" i="5"/>
  <c r="AH635" i="5"/>
  <c r="AH636" i="5"/>
  <c r="AH637" i="5"/>
  <c r="AH638" i="5"/>
  <c r="AH639" i="5"/>
  <c r="AH640" i="5"/>
  <c r="AH641" i="5"/>
  <c r="AH642" i="5"/>
  <c r="AH643" i="5"/>
  <c r="AH644" i="5"/>
  <c r="AH645" i="5"/>
  <c r="AH646" i="5"/>
  <c r="AH647" i="5"/>
  <c r="AH648" i="5"/>
  <c r="AH649" i="5"/>
  <c r="AH650" i="5"/>
  <c r="AH651" i="5"/>
  <c r="AH652" i="5"/>
  <c r="AH653" i="5"/>
  <c r="AH654" i="5"/>
  <c r="AH655" i="5"/>
  <c r="AH656" i="5"/>
  <c r="AH657" i="5"/>
  <c r="AH658" i="5"/>
  <c r="AH659" i="5"/>
  <c r="AH660" i="5"/>
  <c r="AH661" i="5"/>
  <c r="AH662" i="5"/>
  <c r="AH663" i="5"/>
  <c r="AH664" i="5"/>
  <c r="AH665" i="5"/>
  <c r="AH666" i="5"/>
  <c r="AH667" i="5"/>
  <c r="AH668" i="5"/>
  <c r="AH669" i="5"/>
  <c r="AH670" i="5"/>
  <c r="AH671" i="5"/>
  <c r="AH672" i="5"/>
  <c r="AH673" i="5"/>
  <c r="AH674" i="5"/>
  <c r="AH675" i="5"/>
  <c r="AH676" i="5"/>
  <c r="AH677" i="5"/>
  <c r="AH678" i="5"/>
  <c r="AH679" i="5"/>
  <c r="AH680" i="5"/>
  <c r="AH681" i="5"/>
  <c r="AH682" i="5"/>
  <c r="AH683" i="5"/>
  <c r="AH684" i="5"/>
  <c r="AH685" i="5"/>
  <c r="AH686" i="5"/>
  <c r="AH687" i="5"/>
  <c r="AH688" i="5"/>
  <c r="AH689" i="5"/>
  <c r="AH690" i="5"/>
  <c r="AH691" i="5"/>
  <c r="AH692" i="5"/>
  <c r="AH693" i="5"/>
  <c r="AH694" i="5"/>
  <c r="AH695" i="5"/>
  <c r="AH696" i="5"/>
  <c r="AH697" i="5"/>
  <c r="AH698" i="5"/>
  <c r="AH699" i="5"/>
  <c r="AH700" i="5"/>
  <c r="AH701" i="5"/>
  <c r="AH702" i="5"/>
  <c r="AH703" i="5"/>
  <c r="AH704" i="5"/>
  <c r="AH705" i="5"/>
  <c r="AH706" i="5"/>
  <c r="AH707" i="5"/>
  <c r="AH708" i="5"/>
  <c r="AH709" i="5"/>
  <c r="AH710" i="5"/>
  <c r="AH711" i="5"/>
  <c r="AH712" i="5"/>
  <c r="AH713" i="5"/>
  <c r="AH714" i="5"/>
  <c r="AH715" i="5"/>
  <c r="AH716" i="5"/>
  <c r="AH717" i="5"/>
  <c r="AH718" i="5"/>
  <c r="AH719" i="5"/>
  <c r="AH720" i="5"/>
  <c r="AH721" i="5"/>
  <c r="AH722" i="5"/>
  <c r="AH723" i="5"/>
  <c r="AH724" i="5"/>
  <c r="AH725" i="5"/>
  <c r="AH726" i="5"/>
  <c r="AH727" i="5"/>
  <c r="AH728" i="5"/>
  <c r="AH729" i="5"/>
  <c r="AH730" i="5"/>
  <c r="AH731" i="5"/>
  <c r="AH732" i="5"/>
  <c r="AH733" i="5"/>
  <c r="AH734" i="5"/>
  <c r="AH735" i="5"/>
  <c r="AH736" i="5"/>
  <c r="AH737" i="5"/>
  <c r="AH738" i="5"/>
  <c r="AH739" i="5"/>
  <c r="AH740" i="5"/>
  <c r="AH741" i="5"/>
  <c r="AH742" i="5"/>
  <c r="AH743" i="5"/>
  <c r="AH744" i="5"/>
  <c r="AH745" i="5"/>
  <c r="AH746" i="5"/>
  <c r="AH747" i="5"/>
  <c r="AH748" i="5"/>
  <c r="AH749" i="5"/>
  <c r="AH750" i="5"/>
  <c r="AH751" i="5"/>
  <c r="AH752" i="5"/>
  <c r="AH753" i="5"/>
  <c r="AH754" i="5"/>
  <c r="AH755" i="5"/>
  <c r="AH756" i="5"/>
  <c r="AH757" i="5"/>
  <c r="AH758" i="5"/>
  <c r="AH759" i="5"/>
  <c r="AH760" i="5"/>
  <c r="AH761" i="5"/>
  <c r="AH762" i="5"/>
  <c r="AH763" i="5"/>
  <c r="AH764" i="5"/>
  <c r="AH765" i="5"/>
  <c r="AH766" i="5"/>
  <c r="AH767" i="5"/>
  <c r="AH768" i="5"/>
  <c r="AH769" i="5"/>
  <c r="AH770" i="5"/>
  <c r="AH771" i="5"/>
  <c r="AH772" i="5"/>
  <c r="AH773" i="5"/>
  <c r="AH774" i="5"/>
  <c r="AH775" i="5"/>
  <c r="AH776" i="5"/>
  <c r="AH777" i="5"/>
  <c r="AH778" i="5"/>
  <c r="AH779" i="5"/>
  <c r="AH780" i="5"/>
  <c r="AH781" i="5"/>
  <c r="AH782" i="5"/>
  <c r="AH783" i="5"/>
  <c r="AH784" i="5"/>
  <c r="AH785" i="5"/>
  <c r="AH786" i="5"/>
  <c r="AH787" i="5"/>
  <c r="AH788" i="5"/>
  <c r="AH789" i="5"/>
  <c r="AH790" i="5"/>
  <c r="AH791" i="5"/>
  <c r="AH792" i="5"/>
  <c r="AH793" i="5"/>
  <c r="AH794" i="5"/>
  <c r="AH795" i="5"/>
  <c r="AH796" i="5"/>
  <c r="AH797" i="5"/>
  <c r="AH798" i="5"/>
  <c r="AH799" i="5"/>
  <c r="AH800" i="5"/>
  <c r="AH801" i="5"/>
  <c r="AH802" i="5"/>
  <c r="AH803" i="5"/>
  <c r="AH804" i="5"/>
  <c r="AH805" i="5"/>
  <c r="AH806" i="5"/>
  <c r="AH807" i="5"/>
  <c r="AH808" i="5"/>
  <c r="AH809" i="5"/>
  <c r="AH810" i="5"/>
  <c r="AH811" i="5"/>
  <c r="AH812" i="5"/>
  <c r="AH813" i="5"/>
  <c r="AH814" i="5"/>
  <c r="AH815" i="5"/>
  <c r="AH816" i="5"/>
  <c r="AH817" i="5"/>
  <c r="AH818" i="5"/>
  <c r="AH819" i="5"/>
  <c r="AH820" i="5"/>
  <c r="AH821" i="5"/>
  <c r="AH822" i="5"/>
  <c r="AH823" i="5"/>
  <c r="AH824" i="5"/>
  <c r="AH825" i="5"/>
  <c r="AH826" i="5"/>
  <c r="AH827" i="5"/>
  <c r="AH828" i="5"/>
  <c r="AH829" i="5"/>
  <c r="AH830" i="5"/>
  <c r="AH831" i="5"/>
  <c r="AH832" i="5"/>
  <c r="AH833" i="5"/>
  <c r="AH834" i="5"/>
  <c r="AH835" i="5"/>
  <c r="AH836" i="5"/>
  <c r="AH837" i="5"/>
  <c r="AH838" i="5"/>
  <c r="AH839" i="5"/>
  <c r="AH840" i="5"/>
  <c r="AH841" i="5"/>
  <c r="AH842" i="5"/>
  <c r="AH843" i="5"/>
  <c r="AH844" i="5"/>
  <c r="AH845" i="5"/>
  <c r="AH846" i="5"/>
  <c r="AH847" i="5"/>
  <c r="AH848" i="5"/>
  <c r="AH849" i="5"/>
  <c r="AH850" i="5"/>
  <c r="AH851" i="5"/>
  <c r="AH852" i="5"/>
  <c r="AH853" i="5"/>
  <c r="AH854" i="5"/>
  <c r="AH855" i="5"/>
  <c r="AH856" i="5"/>
  <c r="AH857" i="5"/>
  <c r="AH858" i="5"/>
  <c r="AH859" i="5"/>
  <c r="AH860" i="5"/>
  <c r="AH861" i="5"/>
  <c r="AH862" i="5"/>
  <c r="AH863" i="5"/>
  <c r="AH864" i="5"/>
  <c r="AH865" i="5"/>
  <c r="AH866" i="5"/>
  <c r="AH867" i="5"/>
  <c r="AH868" i="5"/>
  <c r="AH869" i="5"/>
  <c r="AH870" i="5"/>
  <c r="AH871" i="5"/>
  <c r="AH872" i="5"/>
  <c r="AH873" i="5"/>
  <c r="AH874" i="5"/>
  <c r="AH875" i="5"/>
  <c r="AH876" i="5"/>
  <c r="AH877" i="5"/>
  <c r="AH878" i="5"/>
  <c r="AH879" i="5"/>
  <c r="AH880" i="5"/>
  <c r="AH881" i="5"/>
  <c r="AH882" i="5"/>
  <c r="AH883" i="5"/>
  <c r="AH884" i="5"/>
  <c r="AH885" i="5"/>
  <c r="AH886" i="5"/>
  <c r="AH887" i="5"/>
  <c r="AH888" i="5"/>
  <c r="AH889" i="5"/>
  <c r="AH890" i="5"/>
  <c r="AH891" i="5"/>
  <c r="AH892" i="5"/>
  <c r="AH893" i="5"/>
  <c r="AH894" i="5"/>
  <c r="AH895" i="5"/>
  <c r="AH896" i="5"/>
  <c r="AH897" i="5"/>
  <c r="AH898" i="5"/>
  <c r="AH899" i="5"/>
  <c r="AH900" i="5"/>
  <c r="AH901" i="5"/>
  <c r="AH902" i="5"/>
  <c r="AH903" i="5"/>
  <c r="AH904" i="5"/>
  <c r="AH905" i="5"/>
  <c r="AH906" i="5"/>
  <c r="AH907" i="5"/>
  <c r="AH908" i="5"/>
  <c r="AH909" i="5"/>
  <c r="AH910" i="5"/>
  <c r="AH911" i="5"/>
  <c r="AH912" i="5"/>
  <c r="AH913" i="5"/>
  <c r="AH914" i="5"/>
  <c r="AH915" i="5"/>
  <c r="AH916" i="5"/>
  <c r="AH917" i="5"/>
  <c r="AH918" i="5"/>
  <c r="AH919" i="5"/>
  <c r="AH920" i="5"/>
  <c r="AH921" i="5"/>
  <c r="AH922" i="5"/>
  <c r="AH923" i="5"/>
  <c r="AH924" i="5"/>
  <c r="AH925" i="5"/>
  <c r="AH926" i="5"/>
  <c r="AH927" i="5"/>
  <c r="AH928" i="5"/>
  <c r="AH929" i="5"/>
  <c r="AH930" i="5"/>
  <c r="AH931" i="5"/>
  <c r="AH932" i="5"/>
  <c r="AH933" i="5"/>
  <c r="AH934" i="5"/>
  <c r="AH935" i="5"/>
  <c r="AH936" i="5"/>
  <c r="AH937" i="5"/>
  <c r="AH938" i="5"/>
  <c r="AH939" i="5"/>
  <c r="AH940" i="5"/>
  <c r="AH941" i="5"/>
  <c r="AH942" i="5"/>
  <c r="AH943" i="5"/>
  <c r="AH944" i="5"/>
  <c r="AH945" i="5"/>
  <c r="AH946" i="5"/>
  <c r="AH947" i="5"/>
  <c r="AH948" i="5"/>
  <c r="AH949" i="5"/>
  <c r="AH950" i="5"/>
  <c r="AH951" i="5"/>
  <c r="AH952" i="5"/>
  <c r="AH953" i="5"/>
  <c r="AH954" i="5"/>
  <c r="AH955" i="5"/>
  <c r="AH956" i="5"/>
  <c r="AH957" i="5"/>
  <c r="AH958" i="5"/>
  <c r="AH959" i="5"/>
  <c r="AH960" i="5"/>
  <c r="AH961" i="5"/>
  <c r="AH962" i="5"/>
  <c r="AH963" i="5"/>
  <c r="AH964" i="5"/>
  <c r="AH965" i="5"/>
  <c r="AH966" i="5"/>
  <c r="AH967" i="5"/>
  <c r="AH968" i="5"/>
  <c r="AH969" i="5"/>
  <c r="AH970" i="5"/>
  <c r="AH971" i="5"/>
  <c r="AH972" i="5"/>
  <c r="AH973" i="5"/>
  <c r="AH974" i="5"/>
  <c r="AH975" i="5"/>
  <c r="AH976" i="5"/>
  <c r="AH977" i="5"/>
  <c r="AH978" i="5"/>
  <c r="AH979" i="5"/>
  <c r="AH980" i="5"/>
  <c r="AH981" i="5"/>
  <c r="AH982" i="5"/>
  <c r="AH983" i="5"/>
  <c r="AH984" i="5"/>
  <c r="AH985" i="5"/>
  <c r="AH986" i="5"/>
  <c r="AH987" i="5"/>
  <c r="AH988" i="5"/>
  <c r="AH989" i="5"/>
  <c r="AH990" i="5"/>
  <c r="AH991" i="5"/>
  <c r="AH992" i="5"/>
  <c r="AH993" i="5"/>
  <c r="AH994" i="5"/>
  <c r="AH995" i="5"/>
  <c r="AH996" i="5"/>
  <c r="AH997" i="5"/>
  <c r="AH998" i="5"/>
  <c r="AH999" i="5"/>
  <c r="AH1000" i="5"/>
  <c r="AH1001" i="5"/>
  <c r="AH1002" i="5"/>
  <c r="AH1003" i="5"/>
  <c r="AH1004" i="5"/>
  <c r="AH1005" i="5"/>
  <c r="AH1006" i="5"/>
  <c r="AH1007" i="5"/>
  <c r="AH1008" i="5"/>
  <c r="AH1009" i="5"/>
  <c r="AH1010" i="5"/>
  <c r="AH1011" i="5"/>
  <c r="AH1012" i="5"/>
  <c r="AH1013" i="5"/>
  <c r="AH1014" i="5"/>
  <c r="AH1015" i="5"/>
  <c r="AH1016" i="5"/>
  <c r="AH1017" i="5"/>
  <c r="AH1018" i="5"/>
  <c r="AH1019" i="5"/>
  <c r="AH1020" i="5"/>
  <c r="AH1021" i="5"/>
  <c r="AH1022" i="5"/>
  <c r="AH1023" i="5"/>
  <c r="AH1024" i="5"/>
  <c r="AH1025" i="5"/>
  <c r="AH1026" i="5"/>
  <c r="AH1027" i="5"/>
  <c r="AH1028" i="5"/>
  <c r="AH1029" i="5"/>
  <c r="AH1030" i="5"/>
  <c r="AH1031" i="5"/>
  <c r="AH1032" i="5"/>
  <c r="AH1033" i="5"/>
  <c r="AH1034" i="5"/>
  <c r="AH1035" i="5"/>
  <c r="AH1036" i="5"/>
  <c r="AH1037" i="5"/>
  <c r="AH1038" i="5"/>
  <c r="AH1039" i="5"/>
  <c r="AH1040" i="5"/>
  <c r="AH1041" i="5"/>
  <c r="AH1042" i="5"/>
  <c r="AH1043" i="5"/>
  <c r="AH1044" i="5"/>
  <c r="AH1045" i="5"/>
  <c r="AH1046" i="5"/>
  <c r="AH1047" i="5"/>
  <c r="AH1048" i="5"/>
  <c r="AH1049" i="5"/>
  <c r="AH1050" i="5"/>
  <c r="AH1051" i="5"/>
  <c r="AH1052" i="5"/>
  <c r="AH1053" i="5"/>
  <c r="AH1054" i="5"/>
  <c r="AH1055" i="5"/>
  <c r="AH1056" i="5"/>
  <c r="AH1057" i="5"/>
  <c r="AH1058" i="5"/>
  <c r="AH1059" i="5"/>
  <c r="AH1060" i="5"/>
  <c r="AH1061" i="5"/>
  <c r="AH1062" i="5"/>
  <c r="AH1063" i="5"/>
  <c r="AH1064" i="5"/>
  <c r="AH1065" i="5"/>
  <c r="AH1066" i="5"/>
  <c r="AH1067" i="5"/>
  <c r="AH1068" i="5"/>
  <c r="AH1069" i="5"/>
  <c r="AH1070" i="5"/>
  <c r="AH1071" i="5"/>
  <c r="AH1072" i="5"/>
  <c r="AH1073" i="5"/>
  <c r="AH1074" i="5"/>
  <c r="AH1075" i="5"/>
  <c r="AH1076" i="5"/>
  <c r="AH1077" i="5"/>
  <c r="AH1078" i="5"/>
  <c r="AH1079" i="5"/>
  <c r="AH1080" i="5"/>
  <c r="AH1081" i="5"/>
  <c r="AH1082" i="5"/>
  <c r="AH1083" i="5"/>
  <c r="AH1084" i="5"/>
  <c r="AH1085" i="5"/>
  <c r="AH1086" i="5"/>
  <c r="AH1087" i="5"/>
  <c r="AH1088" i="5"/>
  <c r="AH1089" i="5"/>
  <c r="AH1090" i="5"/>
  <c r="AH1091" i="5"/>
  <c r="AH1092" i="5"/>
  <c r="AH1093" i="5"/>
  <c r="AH1094" i="5"/>
  <c r="AH1095" i="5"/>
  <c r="AH1096" i="5"/>
  <c r="AH1097" i="5"/>
  <c r="AH1098" i="5"/>
  <c r="AH1099" i="5"/>
  <c r="AH1100" i="5"/>
  <c r="AH1101" i="5"/>
  <c r="AH1102" i="5"/>
  <c r="AH1103" i="5"/>
  <c r="AH1104" i="5"/>
  <c r="AH1105" i="5"/>
  <c r="AH1106" i="5"/>
  <c r="AH1107" i="5"/>
  <c r="AH1108" i="5"/>
  <c r="AH1109" i="5"/>
  <c r="AH1110" i="5"/>
  <c r="AH1111" i="5"/>
  <c r="AH1112" i="5"/>
  <c r="AH1113" i="5"/>
  <c r="AH1114" i="5"/>
  <c r="AH1115" i="5"/>
  <c r="AH1116" i="5"/>
  <c r="AH1117" i="5"/>
  <c r="AH1118" i="5"/>
  <c r="AH1119" i="5"/>
  <c r="AH1120" i="5"/>
  <c r="AH1121" i="5"/>
  <c r="AH1122" i="5"/>
  <c r="AH1123" i="5"/>
  <c r="AH1124" i="5"/>
  <c r="AH1125" i="5"/>
  <c r="AH1126" i="5"/>
  <c r="AH1127" i="5"/>
  <c r="AH1128" i="5"/>
  <c r="AH1129" i="5"/>
  <c r="AH1130" i="5"/>
  <c r="AH1131" i="5"/>
  <c r="AH1132" i="5"/>
  <c r="AH1133" i="5"/>
  <c r="AH1134" i="5"/>
  <c r="AH1135" i="5"/>
  <c r="AH1136" i="5"/>
  <c r="AH1137" i="5"/>
  <c r="AH1138" i="5"/>
  <c r="AH1139" i="5"/>
  <c r="AH1140" i="5"/>
  <c r="AH1141" i="5"/>
  <c r="AH1142" i="5"/>
  <c r="AH1143" i="5"/>
  <c r="AH1144" i="5"/>
  <c r="AH1145" i="5"/>
  <c r="AH1146" i="5"/>
  <c r="AH1147" i="5"/>
  <c r="AH1148" i="5"/>
  <c r="AH1149" i="5"/>
  <c r="AH1150" i="5"/>
  <c r="AH1151" i="5"/>
  <c r="AH1152" i="5"/>
  <c r="AH1153" i="5"/>
  <c r="AH1154" i="5"/>
  <c r="AH1155" i="5"/>
  <c r="AH1156" i="5"/>
  <c r="AH1157" i="5"/>
  <c r="AH1158" i="5"/>
  <c r="AH1159" i="5"/>
  <c r="AH1160" i="5"/>
  <c r="AH1161" i="5"/>
  <c r="AH1162" i="5"/>
  <c r="AH1163" i="5"/>
  <c r="AH1164" i="5"/>
  <c r="AH1165" i="5"/>
  <c r="AH1166" i="5"/>
  <c r="AH1167" i="5"/>
  <c r="AH1168" i="5"/>
  <c r="AH1169" i="5"/>
  <c r="AH1170" i="5"/>
  <c r="AH1171" i="5"/>
  <c r="AH1172" i="5"/>
  <c r="AH1173" i="5"/>
  <c r="AH1174" i="5"/>
  <c r="AH1175" i="5"/>
  <c r="AH1176" i="5"/>
  <c r="AH1177" i="5"/>
  <c r="AH1178" i="5"/>
  <c r="AH1179" i="5"/>
  <c r="AH1180" i="5"/>
  <c r="AH1181" i="5"/>
  <c r="AH1182" i="5"/>
  <c r="AH1183" i="5"/>
  <c r="AH1184" i="5"/>
  <c r="AH1185" i="5"/>
  <c r="AH1186" i="5"/>
  <c r="AH1187" i="5"/>
  <c r="AH1188" i="5"/>
  <c r="AH1189" i="5"/>
  <c r="AH1190" i="5"/>
  <c r="AH1191" i="5"/>
  <c r="AH1192" i="5"/>
  <c r="AH1193" i="5"/>
  <c r="AH1194" i="5"/>
  <c r="AH1195" i="5"/>
  <c r="AH1196" i="5"/>
  <c r="AH1197" i="5"/>
  <c r="AH1198" i="5"/>
  <c r="AH1199" i="5"/>
  <c r="AH1200" i="5"/>
  <c r="AH1201" i="5"/>
  <c r="AH1202" i="5"/>
  <c r="AH1203" i="5"/>
  <c r="AH1204" i="5"/>
  <c r="AH1205" i="5"/>
  <c r="AH1206" i="5"/>
  <c r="AH1207" i="5"/>
  <c r="AH1208" i="5"/>
  <c r="AH1209" i="5"/>
  <c r="AH1210" i="5"/>
  <c r="AH1211" i="5"/>
  <c r="AH1212" i="5"/>
  <c r="AH1213" i="5"/>
  <c r="AH1214" i="5"/>
  <c r="AH1215" i="5"/>
  <c r="AH1216" i="5"/>
  <c r="AH1217" i="5"/>
  <c r="AH1218" i="5"/>
  <c r="AH1219" i="5"/>
  <c r="AH1220" i="5"/>
  <c r="AH1221" i="5"/>
  <c r="AH1222" i="5"/>
  <c r="AH1223" i="5"/>
  <c r="AH1224" i="5"/>
  <c r="AH1225" i="5"/>
  <c r="AH1226" i="5"/>
  <c r="AH1227" i="5"/>
  <c r="AH1228" i="5"/>
  <c r="AH1229" i="5"/>
  <c r="AH1230" i="5"/>
  <c r="AH1231" i="5"/>
  <c r="AH1232" i="5"/>
  <c r="AH1233" i="5"/>
  <c r="AH1234" i="5"/>
  <c r="AH1235" i="5"/>
  <c r="AH1236" i="5"/>
  <c r="AH1237" i="5"/>
  <c r="AH1238" i="5"/>
  <c r="AH1239" i="5"/>
  <c r="AH1240" i="5"/>
  <c r="AH1241" i="5"/>
  <c r="AH1242" i="5"/>
  <c r="AH1243" i="5"/>
  <c r="AH1244" i="5"/>
  <c r="AH1245" i="5"/>
  <c r="AH1246" i="5"/>
  <c r="AH1247" i="5"/>
  <c r="AH1248" i="5"/>
  <c r="AH1249" i="5"/>
  <c r="AH1250" i="5"/>
  <c r="AH1251" i="5"/>
  <c r="AH1252" i="5"/>
  <c r="AH1253" i="5"/>
  <c r="AH1254" i="5"/>
  <c r="AH1255" i="5"/>
  <c r="AH1256" i="5"/>
  <c r="AH1257" i="5"/>
  <c r="AH1258" i="5"/>
  <c r="AH1259" i="5"/>
  <c r="AH1260" i="5"/>
  <c r="AH1261" i="5"/>
  <c r="AH1262" i="5"/>
  <c r="AH1263" i="5"/>
  <c r="AH1264" i="5"/>
  <c r="AH1265" i="5"/>
  <c r="AH1266" i="5"/>
  <c r="AH1267" i="5"/>
  <c r="AH1268" i="5"/>
  <c r="AH1269" i="5"/>
  <c r="AH1270" i="5"/>
  <c r="AH1271" i="5"/>
  <c r="AH1272" i="5"/>
  <c r="AH1273" i="5"/>
  <c r="AH1274" i="5"/>
  <c r="AH1275" i="5"/>
  <c r="AH1276" i="5"/>
  <c r="AH1277" i="5"/>
  <c r="AH1278" i="5"/>
  <c r="AH1279" i="5"/>
  <c r="AH1280" i="5"/>
  <c r="AH1281" i="5"/>
  <c r="AH1282" i="5"/>
  <c r="AH1283" i="5"/>
  <c r="AH1284" i="5"/>
  <c r="AH1285" i="5"/>
  <c r="AH1286" i="5"/>
  <c r="AH1287" i="5"/>
  <c r="AH1288" i="5"/>
  <c r="AH1289" i="5"/>
  <c r="AH1290" i="5"/>
  <c r="AH1291" i="5"/>
  <c r="AH1292" i="5"/>
  <c r="AH1293" i="5"/>
  <c r="AH1294" i="5"/>
  <c r="AH1295" i="5"/>
  <c r="AH1296" i="5"/>
  <c r="AH1297" i="5"/>
  <c r="AH1298" i="5"/>
  <c r="AH1299" i="5"/>
  <c r="AH1300" i="5"/>
  <c r="AH1301" i="5"/>
  <c r="AH1302" i="5"/>
  <c r="AH1303" i="5"/>
  <c r="AH1304" i="5"/>
  <c r="AH1305" i="5"/>
  <c r="AH1306" i="5"/>
  <c r="AH1307" i="5"/>
  <c r="AH1308" i="5"/>
  <c r="AH1309" i="5"/>
  <c r="AH1310" i="5"/>
  <c r="AH1311" i="5"/>
  <c r="AH1312" i="5"/>
  <c r="AH1313" i="5"/>
  <c r="AH1314" i="5"/>
  <c r="AH1315" i="5"/>
  <c r="AH1316" i="5"/>
  <c r="AH1317" i="5"/>
  <c r="AH1318" i="5"/>
  <c r="AH1319" i="5"/>
  <c r="AH1320" i="5"/>
  <c r="AH1321" i="5"/>
  <c r="AH1322" i="5"/>
  <c r="AH1323" i="5"/>
  <c r="AH1324" i="5"/>
  <c r="AH1325" i="5"/>
  <c r="AH1326" i="5"/>
  <c r="AH1327" i="5"/>
  <c r="AH1328" i="5"/>
  <c r="AH1329" i="5"/>
  <c r="AH1330" i="5"/>
  <c r="AH1331" i="5"/>
  <c r="AH1332" i="5"/>
  <c r="AH1333" i="5"/>
  <c r="AH1334" i="5"/>
  <c r="AH1335" i="5"/>
  <c r="AH1336" i="5"/>
  <c r="AH1337" i="5"/>
  <c r="AH1338" i="5"/>
  <c r="AH1339" i="5"/>
  <c r="AH1340" i="5"/>
  <c r="AH1341" i="5"/>
  <c r="AH1342" i="5"/>
  <c r="AH1343" i="5"/>
  <c r="AH1344" i="5"/>
  <c r="AH1345" i="5"/>
  <c r="AH1346" i="5"/>
  <c r="AH1347" i="5"/>
  <c r="AH1348" i="5"/>
  <c r="AH1349" i="5"/>
  <c r="AH1350" i="5"/>
  <c r="AH1351" i="5"/>
  <c r="AH1352" i="5"/>
  <c r="AH1353" i="5"/>
  <c r="AH1354" i="5"/>
  <c r="AH1355" i="5"/>
  <c r="AH1356" i="5"/>
  <c r="AH1357" i="5"/>
  <c r="AH1358" i="5"/>
  <c r="AH1359" i="5"/>
  <c r="AH1360" i="5"/>
  <c r="AH1361" i="5"/>
  <c r="AH1362" i="5"/>
  <c r="AH1363" i="5"/>
  <c r="AH1364" i="5"/>
  <c r="AH1365" i="5"/>
  <c r="AH1366" i="5"/>
  <c r="AH1367" i="5"/>
  <c r="AH1368" i="5"/>
  <c r="AH1369" i="5"/>
  <c r="AH1370" i="5"/>
  <c r="AH1371" i="5"/>
  <c r="AH1372" i="5"/>
  <c r="AH1373" i="5"/>
  <c r="AH1374" i="5"/>
  <c r="AH1375" i="5"/>
  <c r="AH1376" i="5"/>
  <c r="AH1377" i="5"/>
  <c r="AH1378" i="5"/>
  <c r="AH1379" i="5"/>
  <c r="AH1380" i="5"/>
  <c r="AH1381" i="5"/>
  <c r="AH1382" i="5"/>
  <c r="AH1383" i="5"/>
  <c r="AH1384" i="5"/>
  <c r="AH1385" i="5"/>
  <c r="AH1386" i="5"/>
  <c r="AH1387" i="5"/>
  <c r="AH1388" i="5"/>
  <c r="AH1389" i="5"/>
  <c r="AH1390" i="5"/>
  <c r="AH1391" i="5"/>
  <c r="AH1392" i="5"/>
  <c r="AH1393" i="5"/>
  <c r="AH1394" i="5"/>
  <c r="AH1395" i="5"/>
  <c r="AH1396" i="5"/>
  <c r="AH1397" i="5"/>
  <c r="AH1398" i="5"/>
  <c r="AH1399" i="5"/>
  <c r="AH1400" i="5"/>
  <c r="AH1401" i="5"/>
  <c r="AH1402" i="5"/>
  <c r="AH1403" i="5"/>
  <c r="AH1404" i="5"/>
  <c r="AH1405" i="5"/>
  <c r="AH1406" i="5"/>
  <c r="AH1407" i="5"/>
  <c r="AH1408" i="5"/>
  <c r="AH1409" i="5"/>
  <c r="AH1410" i="5"/>
  <c r="AH1411" i="5"/>
  <c r="AH1412" i="5"/>
  <c r="AH1413" i="5"/>
  <c r="AH1414" i="5"/>
  <c r="AH1415" i="5"/>
  <c r="AH1416" i="5"/>
  <c r="AH1417" i="5"/>
  <c r="AH1418" i="5"/>
  <c r="AH1419" i="5"/>
  <c r="AH1420" i="5"/>
  <c r="AH1421" i="5"/>
  <c r="AH1422" i="5"/>
  <c r="AH1423" i="5"/>
  <c r="AH1424" i="5"/>
  <c r="AH1425" i="5"/>
  <c r="AH1426" i="5"/>
  <c r="AH1427" i="5"/>
  <c r="AH1428" i="5"/>
  <c r="AH1429" i="5"/>
  <c r="AH1430" i="5"/>
  <c r="AH1431" i="5"/>
  <c r="AH1432" i="5"/>
  <c r="AH1433" i="5"/>
  <c r="AH1434" i="5"/>
  <c r="AH1435" i="5"/>
  <c r="AH1436" i="5"/>
  <c r="AH1437" i="5"/>
  <c r="AH1438" i="5"/>
  <c r="AH1439" i="5"/>
  <c r="AH1440" i="5"/>
  <c r="AH1441" i="5"/>
  <c r="AH1442" i="5"/>
  <c r="AH1443" i="5"/>
  <c r="AH1444" i="5"/>
  <c r="AH1445" i="5"/>
  <c r="AH1446" i="5"/>
  <c r="AH1447" i="5"/>
  <c r="AH1448" i="5"/>
  <c r="AH1449" i="5"/>
  <c r="AH1450" i="5"/>
  <c r="AH1451" i="5"/>
  <c r="AH1452" i="5"/>
  <c r="AH1453" i="5"/>
  <c r="AH1454" i="5"/>
  <c r="AH1455" i="5"/>
  <c r="AH1456" i="5"/>
  <c r="AH1457" i="5"/>
  <c r="AH1458" i="5"/>
  <c r="AH1459" i="5"/>
  <c r="AH1460" i="5"/>
  <c r="AH1461" i="5"/>
  <c r="AH1462" i="5"/>
  <c r="AH1463" i="5"/>
  <c r="AH1464" i="5"/>
  <c r="AH1465" i="5"/>
  <c r="AH1466" i="5"/>
  <c r="AH1467" i="5"/>
  <c r="AH1468" i="5"/>
  <c r="AH1469" i="5"/>
  <c r="AH1470" i="5"/>
  <c r="AH1471" i="5"/>
  <c r="AH1472" i="5"/>
  <c r="AH1473" i="5"/>
  <c r="AH1474" i="5"/>
  <c r="AH1475" i="5"/>
  <c r="AH1476" i="5"/>
  <c r="AH1477" i="5"/>
  <c r="AH1478" i="5"/>
  <c r="AH1479" i="5"/>
  <c r="AH1480" i="5"/>
  <c r="AH1481" i="5"/>
  <c r="AH1482" i="5"/>
  <c r="AH1483" i="5"/>
  <c r="AH1484" i="5"/>
  <c r="AH1485" i="5"/>
  <c r="AH1486" i="5"/>
  <c r="AH1487" i="5"/>
  <c r="AH1488" i="5"/>
  <c r="AH1489" i="5"/>
  <c r="AH1490" i="5"/>
  <c r="AH1491" i="5"/>
  <c r="AH1492" i="5"/>
  <c r="AH1493" i="5"/>
  <c r="AH1494" i="5"/>
  <c r="AH1495" i="5"/>
  <c r="AH1496" i="5"/>
  <c r="AH1497" i="5"/>
  <c r="AH1498" i="5"/>
  <c r="AH1499" i="5"/>
  <c r="AH1500" i="5"/>
  <c r="AH1501" i="5"/>
  <c r="AH1502" i="5"/>
  <c r="AH1503" i="5"/>
  <c r="AH1504" i="5"/>
  <c r="AH1505" i="5"/>
  <c r="AH1506" i="5"/>
  <c r="AH1507" i="5"/>
  <c r="AH1508" i="5"/>
  <c r="AH1509" i="5"/>
  <c r="AH1510" i="5"/>
  <c r="AH1511" i="5"/>
  <c r="AH1512" i="5"/>
  <c r="AH1513" i="5"/>
  <c r="AH1514" i="5"/>
  <c r="AH1515" i="5"/>
  <c r="AH1516" i="5"/>
  <c r="AH1517" i="5"/>
  <c r="AH1518" i="5"/>
  <c r="AH1519" i="5"/>
  <c r="AH1520" i="5"/>
  <c r="AH1521" i="5"/>
  <c r="AH1522" i="5"/>
  <c r="AH1523" i="5"/>
  <c r="AH1524" i="5"/>
  <c r="AH1525" i="5"/>
  <c r="AH1526" i="5"/>
  <c r="AH1527" i="5"/>
  <c r="AH1528" i="5"/>
  <c r="AH1529" i="5"/>
  <c r="AH1530" i="5"/>
  <c r="AH1531" i="5"/>
  <c r="AH1532" i="5"/>
  <c r="AH1533" i="5"/>
  <c r="AH1534" i="5"/>
  <c r="AH1535" i="5"/>
  <c r="AH1536" i="5"/>
  <c r="AH1537" i="5"/>
  <c r="AH1538" i="5"/>
  <c r="AH1539" i="5"/>
  <c r="AH1540" i="5"/>
  <c r="AH1541" i="5"/>
  <c r="AH1542" i="5"/>
  <c r="AH1543" i="5"/>
  <c r="AH1544" i="5"/>
  <c r="AH1545" i="5"/>
  <c r="AH1546" i="5"/>
  <c r="AH1547" i="5"/>
  <c r="AH1548" i="5"/>
  <c r="AH1549" i="5"/>
  <c r="AH1550" i="5"/>
  <c r="AH1551" i="5"/>
  <c r="AH1552" i="5"/>
  <c r="AH1553" i="5"/>
  <c r="AH1554" i="5"/>
  <c r="AH1555" i="5"/>
  <c r="AH1556" i="5"/>
  <c r="AH1557" i="5"/>
  <c r="AH1558" i="5"/>
  <c r="AH1559" i="5"/>
  <c r="AH1560" i="5"/>
  <c r="AH1561" i="5"/>
  <c r="AH1562" i="5"/>
  <c r="AH1563" i="5"/>
  <c r="AH1564" i="5"/>
  <c r="AH1565" i="5"/>
  <c r="AH1566" i="5"/>
  <c r="AH1567" i="5"/>
  <c r="AH1568" i="5"/>
  <c r="AH1569" i="5"/>
  <c r="AH1570" i="5"/>
  <c r="AH1571" i="5"/>
  <c r="AH1572" i="5"/>
  <c r="AH1573" i="5"/>
  <c r="AH1574" i="5"/>
  <c r="AH1575" i="5"/>
  <c r="AH1576" i="5"/>
  <c r="AH1577" i="5"/>
  <c r="AH1578" i="5"/>
  <c r="AH1579" i="5"/>
  <c r="AH1580" i="5"/>
  <c r="AH1581" i="5"/>
  <c r="AH1582" i="5"/>
  <c r="AH1583" i="5"/>
  <c r="AH1584" i="5"/>
  <c r="AH1585" i="5"/>
  <c r="AH1586" i="5"/>
  <c r="AH1587" i="5"/>
  <c r="AH1588" i="5"/>
  <c r="AH1589" i="5"/>
  <c r="AH1590" i="5"/>
  <c r="AH1591" i="5"/>
  <c r="AH1592" i="5"/>
  <c r="AH1593" i="5"/>
  <c r="AH1594" i="5"/>
  <c r="AH1595" i="5"/>
  <c r="AH1596" i="5"/>
  <c r="AH1597" i="5"/>
  <c r="AH1598" i="5"/>
  <c r="AH1599" i="5"/>
  <c r="AH1600" i="5"/>
  <c r="AH1601" i="5"/>
  <c r="AH1602" i="5"/>
  <c r="AH1603" i="5"/>
  <c r="AH1604" i="5"/>
  <c r="AH1605" i="5"/>
  <c r="AH1606" i="5"/>
  <c r="AH1607" i="5"/>
  <c r="AH1608" i="5"/>
  <c r="AH1609" i="5"/>
  <c r="AH1610" i="5"/>
  <c r="AH1611" i="5"/>
  <c r="AH1612" i="5"/>
  <c r="AH1613" i="5"/>
  <c r="AH1614" i="5"/>
  <c r="AH1615" i="5"/>
  <c r="AH1616" i="5"/>
  <c r="AH1617" i="5"/>
  <c r="AH1618" i="5"/>
  <c r="AH1619" i="5"/>
  <c r="AH1620" i="5"/>
  <c r="AH1621" i="5"/>
  <c r="AH1622" i="5"/>
  <c r="AH1623" i="5"/>
  <c r="AH1624" i="5"/>
  <c r="AH1625" i="5"/>
  <c r="AH1626" i="5"/>
  <c r="AH1627" i="5"/>
  <c r="AH1628" i="5"/>
  <c r="AH1629" i="5"/>
  <c r="AH1630" i="5"/>
  <c r="AH1631" i="5"/>
  <c r="AH1632" i="5"/>
  <c r="AH1633" i="5"/>
  <c r="AH1634" i="5"/>
  <c r="AH1635" i="5"/>
  <c r="AH1636" i="5"/>
  <c r="AH1637" i="5"/>
  <c r="AH1638" i="5"/>
  <c r="AH1639" i="5"/>
  <c r="AH1640" i="5"/>
  <c r="AH1641" i="5"/>
  <c r="AH1642" i="5"/>
  <c r="AH1643" i="5"/>
  <c r="AH1644" i="5"/>
  <c r="AH1645" i="5"/>
  <c r="AH1646" i="5"/>
  <c r="AH1647" i="5"/>
  <c r="AH1648" i="5"/>
  <c r="AH1649" i="5"/>
  <c r="AH1650" i="5"/>
  <c r="AH1651" i="5"/>
  <c r="AH1652" i="5"/>
  <c r="AH1653" i="5"/>
  <c r="AH1654" i="5"/>
  <c r="AH1655" i="5"/>
  <c r="AH1656" i="5"/>
  <c r="AH1657" i="5"/>
  <c r="AH1658" i="5"/>
  <c r="AH1659" i="5"/>
  <c r="AH1660" i="5"/>
  <c r="AH1661" i="5"/>
  <c r="AH1662" i="5"/>
  <c r="AH1663" i="5"/>
  <c r="AH1664" i="5"/>
  <c r="AH1665" i="5"/>
  <c r="AH1666" i="5"/>
  <c r="AH1667" i="5"/>
  <c r="AH1668" i="5"/>
  <c r="AH1669" i="5"/>
  <c r="AH1670" i="5"/>
  <c r="AH1671" i="5"/>
  <c r="AH1672" i="5"/>
  <c r="AH1673" i="5"/>
  <c r="AH1674" i="5"/>
  <c r="AH1675" i="5"/>
  <c r="AH1676" i="5"/>
  <c r="AH1677" i="5"/>
  <c r="AH1678" i="5"/>
  <c r="AH1679" i="5"/>
  <c r="AH1680" i="5"/>
  <c r="AH1681" i="5"/>
  <c r="AH1682" i="5"/>
  <c r="AH1683" i="5"/>
  <c r="AH1684" i="5"/>
  <c r="AH1685" i="5"/>
  <c r="AH1686" i="5"/>
  <c r="AH1687" i="5"/>
  <c r="AH1688" i="5"/>
  <c r="AH1689" i="5"/>
  <c r="AH1690" i="5"/>
  <c r="AH1691" i="5"/>
  <c r="AH1692" i="5"/>
  <c r="AH1693" i="5"/>
  <c r="AH1694" i="5"/>
  <c r="AH1695" i="5"/>
  <c r="AH1696" i="5"/>
  <c r="AG67" i="5"/>
  <c r="AG68" i="5"/>
  <c r="AG69" i="5"/>
  <c r="AG70" i="5"/>
  <c r="AG71" i="5"/>
  <c r="AG72" i="5"/>
  <c r="AG73" i="5"/>
  <c r="AG74" i="5"/>
  <c r="AG75" i="5"/>
  <c r="AG76" i="5"/>
  <c r="AG77" i="5"/>
  <c r="AG78" i="5"/>
  <c r="AG79" i="5"/>
  <c r="AG80" i="5"/>
  <c r="AG81" i="5"/>
  <c r="AG82" i="5"/>
  <c r="AG83" i="5"/>
  <c r="AG84" i="5"/>
  <c r="AG85" i="5"/>
  <c r="AG86" i="5"/>
  <c r="AG87" i="5"/>
  <c r="AG88" i="5"/>
  <c r="AG89" i="5"/>
  <c r="AG90" i="5"/>
  <c r="AG91" i="5"/>
  <c r="AG92" i="5"/>
  <c r="AG93" i="5"/>
  <c r="AG94" i="5"/>
  <c r="AG95" i="5"/>
  <c r="AG96" i="5"/>
  <c r="AG97" i="5"/>
  <c r="AG98" i="5"/>
  <c r="AG99" i="5"/>
  <c r="AG100" i="5"/>
  <c r="AG101" i="5"/>
  <c r="AG102" i="5"/>
  <c r="AG103" i="5"/>
  <c r="AG104" i="5"/>
  <c r="AG105" i="5"/>
  <c r="AG106" i="5"/>
  <c r="AG107" i="5"/>
  <c r="AG108" i="5"/>
  <c r="AG109" i="5"/>
  <c r="AG110" i="5"/>
  <c r="AG111" i="5"/>
  <c r="AG112" i="5"/>
  <c r="AG113" i="5"/>
  <c r="AG114" i="5"/>
  <c r="AG115" i="5"/>
  <c r="AG116" i="5"/>
  <c r="AG117" i="5"/>
  <c r="AG118" i="5"/>
  <c r="AG119" i="5"/>
  <c r="AG120" i="5"/>
  <c r="AG121" i="5"/>
  <c r="AG122" i="5"/>
  <c r="AG123" i="5"/>
  <c r="AG124" i="5"/>
  <c r="AG125" i="5"/>
  <c r="AG126" i="5"/>
  <c r="AG127" i="5"/>
  <c r="AG128" i="5"/>
  <c r="AG129" i="5"/>
  <c r="AG130" i="5"/>
  <c r="AG131" i="5"/>
  <c r="AG132" i="5"/>
  <c r="AG133" i="5"/>
  <c r="AG134" i="5"/>
  <c r="AG135" i="5"/>
  <c r="AG136" i="5"/>
  <c r="AG137" i="5"/>
  <c r="AG138" i="5"/>
  <c r="AG139" i="5"/>
  <c r="AG140" i="5"/>
  <c r="AG141" i="5"/>
  <c r="AG142" i="5"/>
  <c r="AG143" i="5"/>
  <c r="AG144" i="5"/>
  <c r="AG145" i="5"/>
  <c r="AG146" i="5"/>
  <c r="AG147" i="5"/>
  <c r="AG148" i="5"/>
  <c r="AG149" i="5"/>
  <c r="AG150" i="5"/>
  <c r="AG151" i="5"/>
  <c r="AG152" i="5"/>
  <c r="AG153" i="5"/>
  <c r="AG154" i="5"/>
  <c r="AG155" i="5"/>
  <c r="AG156" i="5"/>
  <c r="AG157" i="5"/>
  <c r="AG158" i="5"/>
  <c r="AG159" i="5"/>
  <c r="AG160" i="5"/>
  <c r="AG161" i="5"/>
  <c r="AG162" i="5"/>
  <c r="AG163" i="5"/>
  <c r="AG164" i="5"/>
  <c r="AG165" i="5"/>
  <c r="AG166" i="5"/>
  <c r="AG167" i="5"/>
  <c r="AG168" i="5"/>
  <c r="AG169" i="5"/>
  <c r="AG170" i="5"/>
  <c r="AG171" i="5"/>
  <c r="AG172" i="5"/>
  <c r="AG173" i="5"/>
  <c r="AG174" i="5"/>
  <c r="AG175" i="5"/>
  <c r="AG176" i="5"/>
  <c r="AG177" i="5"/>
  <c r="AG178" i="5"/>
  <c r="AG179" i="5"/>
  <c r="AG180" i="5"/>
  <c r="AG181" i="5"/>
  <c r="AG182" i="5"/>
  <c r="AG183" i="5"/>
  <c r="AG184" i="5"/>
  <c r="AG185" i="5"/>
  <c r="AG186" i="5"/>
  <c r="AG187" i="5"/>
  <c r="AG188" i="5"/>
  <c r="AG189" i="5"/>
  <c r="AG190" i="5"/>
  <c r="AG191" i="5"/>
  <c r="AG192" i="5"/>
  <c r="AG193" i="5"/>
  <c r="AG194" i="5"/>
  <c r="AG195" i="5"/>
  <c r="AG196" i="5"/>
  <c r="AG197" i="5"/>
  <c r="AG198" i="5"/>
  <c r="AG199" i="5"/>
  <c r="AG200" i="5"/>
  <c r="AG201" i="5"/>
  <c r="AG202" i="5"/>
  <c r="AG203" i="5"/>
  <c r="AG204" i="5"/>
  <c r="AG205" i="5"/>
  <c r="AG206" i="5"/>
  <c r="AG207" i="5"/>
  <c r="AG208" i="5"/>
  <c r="AG209" i="5"/>
  <c r="AG210" i="5"/>
  <c r="AG211" i="5"/>
  <c r="AG212" i="5"/>
  <c r="AG213" i="5"/>
  <c r="AG214" i="5"/>
  <c r="AG215" i="5"/>
  <c r="AG216" i="5"/>
  <c r="AG217" i="5"/>
  <c r="AG218" i="5"/>
  <c r="AG219" i="5"/>
  <c r="AG220" i="5"/>
  <c r="AG221" i="5"/>
  <c r="AG222" i="5"/>
  <c r="AG223" i="5"/>
  <c r="AG224" i="5"/>
  <c r="AG225" i="5"/>
  <c r="AG226" i="5"/>
  <c r="AG227" i="5"/>
  <c r="AG228" i="5"/>
  <c r="AG229" i="5"/>
  <c r="AG230" i="5"/>
  <c r="AG231" i="5"/>
  <c r="AG232" i="5"/>
  <c r="AG233" i="5"/>
  <c r="AG234" i="5"/>
  <c r="AG235" i="5"/>
  <c r="AG236" i="5"/>
  <c r="AG237" i="5"/>
  <c r="AG238" i="5"/>
  <c r="AG239" i="5"/>
  <c r="AG240" i="5"/>
  <c r="AG241" i="5"/>
  <c r="AG242" i="5"/>
  <c r="AG243" i="5"/>
  <c r="AG244" i="5"/>
  <c r="AG245" i="5"/>
  <c r="AG246" i="5"/>
  <c r="AG247" i="5"/>
  <c r="AG248" i="5"/>
  <c r="AG249" i="5"/>
  <c r="AG250" i="5"/>
  <c r="AG251" i="5"/>
  <c r="AG252" i="5"/>
  <c r="AG253" i="5"/>
  <c r="AG254" i="5"/>
  <c r="AG255" i="5"/>
  <c r="AG256" i="5"/>
  <c r="AG257" i="5"/>
  <c r="AG258" i="5"/>
  <c r="AG259" i="5"/>
  <c r="AG260" i="5"/>
  <c r="AG261" i="5"/>
  <c r="AG262" i="5"/>
  <c r="AG263" i="5"/>
  <c r="AG264" i="5"/>
  <c r="AG265" i="5"/>
  <c r="AG266" i="5"/>
  <c r="AG267" i="5"/>
  <c r="AG268" i="5"/>
  <c r="AG269" i="5"/>
  <c r="AG270" i="5"/>
  <c r="AG271" i="5"/>
  <c r="AG272" i="5"/>
  <c r="AG273" i="5"/>
  <c r="AG274" i="5"/>
  <c r="AG275" i="5"/>
  <c r="AG276" i="5"/>
  <c r="AG277" i="5"/>
  <c r="AG278" i="5"/>
  <c r="AG279" i="5"/>
  <c r="AG280" i="5"/>
  <c r="AG281" i="5"/>
  <c r="AG282" i="5"/>
  <c r="AG283" i="5"/>
  <c r="AG284" i="5"/>
  <c r="AG285" i="5"/>
  <c r="AG286" i="5"/>
  <c r="AG287" i="5"/>
  <c r="AG288" i="5"/>
  <c r="AG289" i="5"/>
  <c r="AG290" i="5"/>
  <c r="AG291" i="5"/>
  <c r="AG292" i="5"/>
  <c r="AG293" i="5"/>
  <c r="AG294" i="5"/>
  <c r="AG295" i="5"/>
  <c r="AG296" i="5"/>
  <c r="AG297" i="5"/>
  <c r="AG298" i="5"/>
  <c r="AG299" i="5"/>
  <c r="AG300" i="5"/>
  <c r="AG301" i="5"/>
  <c r="AG302" i="5"/>
  <c r="AG303" i="5"/>
  <c r="AG304" i="5"/>
  <c r="AG305" i="5"/>
  <c r="AG306" i="5"/>
  <c r="AG307" i="5"/>
  <c r="AG308" i="5"/>
  <c r="AG309" i="5"/>
  <c r="AG310" i="5"/>
  <c r="AG311" i="5"/>
  <c r="AG312" i="5"/>
  <c r="AG313" i="5"/>
  <c r="AG314" i="5"/>
  <c r="AG315" i="5"/>
  <c r="AG316" i="5"/>
  <c r="AG317" i="5"/>
  <c r="AG318" i="5"/>
  <c r="AG319" i="5"/>
  <c r="AG320" i="5"/>
  <c r="AG321" i="5"/>
  <c r="AG322" i="5"/>
  <c r="AG323" i="5"/>
  <c r="AG324" i="5"/>
  <c r="AG325" i="5"/>
  <c r="AG326" i="5"/>
  <c r="AG327" i="5"/>
  <c r="AG328" i="5"/>
  <c r="AG329" i="5"/>
  <c r="AG330" i="5"/>
  <c r="AG331" i="5"/>
  <c r="AG332" i="5"/>
  <c r="AG333" i="5"/>
  <c r="AG334" i="5"/>
  <c r="AG335" i="5"/>
  <c r="AG336" i="5"/>
  <c r="AG337" i="5"/>
  <c r="AG338" i="5"/>
  <c r="AG339" i="5"/>
  <c r="AG340" i="5"/>
  <c r="AG341" i="5"/>
  <c r="AG342" i="5"/>
  <c r="AG343" i="5"/>
  <c r="AG344" i="5"/>
  <c r="AG345" i="5"/>
  <c r="AG346" i="5"/>
  <c r="AG347" i="5"/>
  <c r="AG348" i="5"/>
  <c r="AG349" i="5"/>
  <c r="AG350" i="5"/>
  <c r="AG351" i="5"/>
  <c r="AG352" i="5"/>
  <c r="AG353" i="5"/>
  <c r="AG354" i="5"/>
  <c r="AG355" i="5"/>
  <c r="AG356" i="5"/>
  <c r="AG357" i="5"/>
  <c r="AG358" i="5"/>
  <c r="AG359" i="5"/>
  <c r="AG360" i="5"/>
  <c r="AG361" i="5"/>
  <c r="AG362" i="5"/>
  <c r="AG363" i="5"/>
  <c r="AG364" i="5"/>
  <c r="AG365" i="5"/>
  <c r="AG366" i="5"/>
  <c r="AG367" i="5"/>
  <c r="AG368" i="5"/>
  <c r="AG369" i="5"/>
  <c r="AG370" i="5"/>
  <c r="AG371" i="5"/>
  <c r="AG372" i="5"/>
  <c r="AG373" i="5"/>
  <c r="AG374" i="5"/>
  <c r="AG375" i="5"/>
  <c r="AG376" i="5"/>
  <c r="AG377" i="5"/>
  <c r="AG378" i="5"/>
  <c r="AG379" i="5"/>
  <c r="AG380" i="5"/>
  <c r="AG381" i="5"/>
  <c r="AG382" i="5"/>
  <c r="AG383" i="5"/>
  <c r="AG384" i="5"/>
  <c r="AG385" i="5"/>
  <c r="AG386" i="5"/>
  <c r="AG387" i="5"/>
  <c r="AG388" i="5"/>
  <c r="AG389" i="5"/>
  <c r="AG390" i="5"/>
  <c r="AG391" i="5"/>
  <c r="AG392" i="5"/>
  <c r="AG393" i="5"/>
  <c r="AG394" i="5"/>
  <c r="AG395" i="5"/>
  <c r="AG396" i="5"/>
  <c r="AG397" i="5"/>
  <c r="AG398" i="5"/>
  <c r="AG399" i="5"/>
  <c r="AG400" i="5"/>
  <c r="AG401" i="5"/>
  <c r="AG402" i="5"/>
  <c r="AG403" i="5"/>
  <c r="AG404" i="5"/>
  <c r="AG405" i="5"/>
  <c r="AG406" i="5"/>
  <c r="AG407" i="5"/>
  <c r="AG408" i="5"/>
  <c r="AG409" i="5"/>
  <c r="AG410" i="5"/>
  <c r="AG411" i="5"/>
  <c r="AG412" i="5"/>
  <c r="AG413" i="5"/>
  <c r="AG414" i="5"/>
  <c r="AG415" i="5"/>
  <c r="AG416" i="5"/>
  <c r="AG417" i="5"/>
  <c r="AG418" i="5"/>
  <c r="AG419" i="5"/>
  <c r="AG420" i="5"/>
  <c r="AG421" i="5"/>
  <c r="AG422" i="5"/>
  <c r="AG423" i="5"/>
  <c r="AG424" i="5"/>
  <c r="AG425" i="5"/>
  <c r="AG426" i="5"/>
  <c r="AG427" i="5"/>
  <c r="AG428" i="5"/>
  <c r="AG429" i="5"/>
  <c r="AG430" i="5"/>
  <c r="AG431" i="5"/>
  <c r="AG432" i="5"/>
  <c r="AG433" i="5"/>
  <c r="AG434" i="5"/>
  <c r="AG435" i="5"/>
  <c r="AG436" i="5"/>
  <c r="AG437" i="5"/>
  <c r="AG438" i="5"/>
  <c r="AG439" i="5"/>
  <c r="AG440" i="5"/>
  <c r="AG441" i="5"/>
  <c r="AG442" i="5"/>
  <c r="AG443" i="5"/>
  <c r="AG444" i="5"/>
  <c r="AG445" i="5"/>
  <c r="AG446" i="5"/>
  <c r="AG447" i="5"/>
  <c r="AG448" i="5"/>
  <c r="AG449" i="5"/>
  <c r="AG450" i="5"/>
  <c r="AG451" i="5"/>
  <c r="AG452" i="5"/>
  <c r="AG453" i="5"/>
  <c r="AG454" i="5"/>
  <c r="AG455" i="5"/>
  <c r="AG456" i="5"/>
  <c r="AG457" i="5"/>
  <c r="AG458" i="5"/>
  <c r="AG459" i="5"/>
  <c r="AG460" i="5"/>
  <c r="AG461" i="5"/>
  <c r="AG462" i="5"/>
  <c r="AG463" i="5"/>
  <c r="AG464" i="5"/>
  <c r="AG465" i="5"/>
  <c r="AG466" i="5"/>
  <c r="AG467" i="5"/>
  <c r="AG468" i="5"/>
  <c r="AG469" i="5"/>
  <c r="AG470" i="5"/>
  <c r="AG471" i="5"/>
  <c r="AG472" i="5"/>
  <c r="AG473" i="5"/>
  <c r="AG474" i="5"/>
  <c r="AG475" i="5"/>
  <c r="AG476" i="5"/>
  <c r="AG477" i="5"/>
  <c r="AG478" i="5"/>
  <c r="AG479" i="5"/>
  <c r="AG480" i="5"/>
  <c r="AG481" i="5"/>
  <c r="AG482" i="5"/>
  <c r="AG483" i="5"/>
  <c r="AG484" i="5"/>
  <c r="AG485" i="5"/>
  <c r="AG486" i="5"/>
  <c r="AG487" i="5"/>
  <c r="AG488" i="5"/>
  <c r="AG489" i="5"/>
  <c r="AG490" i="5"/>
  <c r="AG491" i="5"/>
  <c r="AG492" i="5"/>
  <c r="AG493" i="5"/>
  <c r="AG494" i="5"/>
  <c r="AG495" i="5"/>
  <c r="AG496" i="5"/>
  <c r="AG497" i="5"/>
  <c r="AG498" i="5"/>
  <c r="AG499" i="5"/>
  <c r="AG500" i="5"/>
  <c r="AG501" i="5"/>
  <c r="AG502" i="5"/>
  <c r="AG503" i="5"/>
  <c r="AG504" i="5"/>
  <c r="AG505" i="5"/>
  <c r="AG506" i="5"/>
  <c r="AG507" i="5"/>
  <c r="AG508" i="5"/>
  <c r="AG509" i="5"/>
  <c r="AG510" i="5"/>
  <c r="AG511" i="5"/>
  <c r="AG512" i="5"/>
  <c r="AG513" i="5"/>
  <c r="AG514" i="5"/>
  <c r="AG515" i="5"/>
  <c r="AG516" i="5"/>
  <c r="AG517" i="5"/>
  <c r="AG518" i="5"/>
  <c r="AG519" i="5"/>
  <c r="AG520" i="5"/>
  <c r="AG521" i="5"/>
  <c r="AG522" i="5"/>
  <c r="AG523" i="5"/>
  <c r="AG524" i="5"/>
  <c r="AG525" i="5"/>
  <c r="AG526" i="5"/>
  <c r="AG527" i="5"/>
  <c r="AG528" i="5"/>
  <c r="AG529" i="5"/>
  <c r="AG530" i="5"/>
  <c r="AG531" i="5"/>
  <c r="AG532" i="5"/>
  <c r="AG533" i="5"/>
  <c r="AG534" i="5"/>
  <c r="AG535" i="5"/>
  <c r="AG536" i="5"/>
  <c r="AG537" i="5"/>
  <c r="AG538" i="5"/>
  <c r="AG539" i="5"/>
  <c r="AG540" i="5"/>
  <c r="AG541" i="5"/>
  <c r="AG542" i="5"/>
  <c r="AG543" i="5"/>
  <c r="AG544" i="5"/>
  <c r="AG545" i="5"/>
  <c r="AG546" i="5"/>
  <c r="AG547" i="5"/>
  <c r="AG548" i="5"/>
  <c r="AG549" i="5"/>
  <c r="AG550" i="5"/>
  <c r="AG551" i="5"/>
  <c r="AG552" i="5"/>
  <c r="AG553" i="5"/>
  <c r="AG554" i="5"/>
  <c r="AG555" i="5"/>
  <c r="AG556" i="5"/>
  <c r="AG557" i="5"/>
  <c r="AG558" i="5"/>
  <c r="AG559" i="5"/>
  <c r="AG560" i="5"/>
  <c r="AG561" i="5"/>
  <c r="AG562" i="5"/>
  <c r="AG563" i="5"/>
  <c r="AG564" i="5"/>
  <c r="AG565" i="5"/>
  <c r="AG566" i="5"/>
  <c r="AG567" i="5"/>
  <c r="AG568" i="5"/>
  <c r="AG569" i="5"/>
  <c r="AG570" i="5"/>
  <c r="AG571" i="5"/>
  <c r="AG572" i="5"/>
  <c r="AG573" i="5"/>
  <c r="AG574" i="5"/>
  <c r="AG575" i="5"/>
  <c r="AG576" i="5"/>
  <c r="AG577" i="5"/>
  <c r="AG578" i="5"/>
  <c r="AG579" i="5"/>
  <c r="AG580" i="5"/>
  <c r="AG581" i="5"/>
  <c r="AG582" i="5"/>
  <c r="AG583" i="5"/>
  <c r="AG584" i="5"/>
  <c r="AG585" i="5"/>
  <c r="AG586" i="5"/>
  <c r="AG587" i="5"/>
  <c r="AG588" i="5"/>
  <c r="AG589" i="5"/>
  <c r="AG590" i="5"/>
  <c r="AG591" i="5"/>
  <c r="AG592" i="5"/>
  <c r="AG593" i="5"/>
  <c r="AG594" i="5"/>
  <c r="AG595" i="5"/>
  <c r="AG596" i="5"/>
  <c r="AG597" i="5"/>
  <c r="AG598" i="5"/>
  <c r="AG599" i="5"/>
  <c r="AG600" i="5"/>
  <c r="AG601" i="5"/>
  <c r="AG602" i="5"/>
  <c r="AG603" i="5"/>
  <c r="AG604" i="5"/>
  <c r="AG605" i="5"/>
  <c r="AG606" i="5"/>
  <c r="AG607" i="5"/>
  <c r="AG608" i="5"/>
  <c r="AG609" i="5"/>
  <c r="AG610" i="5"/>
  <c r="AG611" i="5"/>
  <c r="AG612" i="5"/>
  <c r="AG613" i="5"/>
  <c r="AG614" i="5"/>
  <c r="AG615" i="5"/>
  <c r="AG616" i="5"/>
  <c r="AG617" i="5"/>
  <c r="AG618" i="5"/>
  <c r="AG619" i="5"/>
  <c r="AG620" i="5"/>
  <c r="AG621" i="5"/>
  <c r="AG622" i="5"/>
  <c r="AG623" i="5"/>
  <c r="AG624" i="5"/>
  <c r="AG625" i="5"/>
  <c r="AG626" i="5"/>
  <c r="AG627" i="5"/>
  <c r="AG628" i="5"/>
  <c r="AG629" i="5"/>
  <c r="AG630" i="5"/>
  <c r="AG631" i="5"/>
  <c r="AG632" i="5"/>
  <c r="AG633" i="5"/>
  <c r="AG634" i="5"/>
  <c r="AG635" i="5"/>
  <c r="AG636" i="5"/>
  <c r="AG637" i="5"/>
  <c r="AG638" i="5"/>
  <c r="AG639" i="5"/>
  <c r="AG640" i="5"/>
  <c r="AG641" i="5"/>
  <c r="AG642" i="5"/>
  <c r="AG643" i="5"/>
  <c r="AG644" i="5"/>
  <c r="AG645" i="5"/>
  <c r="AG646" i="5"/>
  <c r="AG647" i="5"/>
  <c r="AG648" i="5"/>
  <c r="AG649" i="5"/>
  <c r="AG650" i="5"/>
  <c r="AG651" i="5"/>
  <c r="AG652" i="5"/>
  <c r="AG653" i="5"/>
  <c r="AG654" i="5"/>
  <c r="AG655" i="5"/>
  <c r="AG656" i="5"/>
  <c r="AG657" i="5"/>
  <c r="AG658" i="5"/>
  <c r="AG659" i="5"/>
  <c r="AG660" i="5"/>
  <c r="AG661" i="5"/>
  <c r="AG662" i="5"/>
  <c r="AG663" i="5"/>
  <c r="AG664" i="5"/>
  <c r="AG665" i="5"/>
  <c r="AG666" i="5"/>
  <c r="AG667" i="5"/>
  <c r="AG668" i="5"/>
  <c r="AG669" i="5"/>
  <c r="AG670" i="5"/>
  <c r="AG671" i="5"/>
  <c r="AG672" i="5"/>
  <c r="AG673" i="5"/>
  <c r="AG674" i="5"/>
  <c r="AG675" i="5"/>
  <c r="AG676" i="5"/>
  <c r="AG677" i="5"/>
  <c r="AG678" i="5"/>
  <c r="AG679" i="5"/>
  <c r="AG680" i="5"/>
  <c r="AG681" i="5"/>
  <c r="AG682" i="5"/>
  <c r="AG683" i="5"/>
  <c r="AG684" i="5"/>
  <c r="AG685" i="5"/>
  <c r="AG686" i="5"/>
  <c r="AG687" i="5"/>
  <c r="AG688" i="5"/>
  <c r="AG689" i="5"/>
  <c r="AG690" i="5"/>
  <c r="AG691" i="5"/>
  <c r="AG692" i="5"/>
  <c r="AG693" i="5"/>
  <c r="AG694" i="5"/>
  <c r="AG695" i="5"/>
  <c r="AG696" i="5"/>
  <c r="AG697" i="5"/>
  <c r="AG698" i="5"/>
  <c r="AG699" i="5"/>
  <c r="AG700" i="5"/>
  <c r="AG701" i="5"/>
  <c r="AG702" i="5"/>
  <c r="AG703" i="5"/>
  <c r="AG704" i="5"/>
  <c r="AG705" i="5"/>
  <c r="AG706" i="5"/>
  <c r="AG707" i="5"/>
  <c r="AG708" i="5"/>
  <c r="AG709" i="5"/>
  <c r="AG710" i="5"/>
  <c r="AG711" i="5"/>
  <c r="AG712" i="5"/>
  <c r="AG713" i="5"/>
  <c r="AG714" i="5"/>
  <c r="AG715" i="5"/>
  <c r="AG716" i="5"/>
  <c r="AG717" i="5"/>
  <c r="AG718" i="5"/>
  <c r="AG719" i="5"/>
  <c r="AG720" i="5"/>
  <c r="AG721" i="5"/>
  <c r="AG722" i="5"/>
  <c r="AG723" i="5"/>
  <c r="AG724" i="5"/>
  <c r="AG725" i="5"/>
  <c r="AG726" i="5"/>
  <c r="AG727" i="5"/>
  <c r="AG728" i="5"/>
  <c r="AG729" i="5"/>
  <c r="AG730" i="5"/>
  <c r="AG731" i="5"/>
  <c r="AG732" i="5"/>
  <c r="AG733" i="5"/>
  <c r="AG734" i="5"/>
  <c r="AG735" i="5"/>
  <c r="AG736" i="5"/>
  <c r="AG737" i="5"/>
  <c r="AG738" i="5"/>
  <c r="AG739" i="5"/>
  <c r="AG740" i="5"/>
  <c r="AG741" i="5"/>
  <c r="AG742" i="5"/>
  <c r="AG743" i="5"/>
  <c r="AG744" i="5"/>
  <c r="AG745" i="5"/>
  <c r="AG746" i="5"/>
  <c r="AG747" i="5"/>
  <c r="AG748" i="5"/>
  <c r="AG749" i="5"/>
  <c r="AG750" i="5"/>
  <c r="AG751" i="5"/>
  <c r="AG752" i="5"/>
  <c r="AG753" i="5"/>
  <c r="AG754" i="5"/>
  <c r="AG755" i="5"/>
  <c r="AG756" i="5"/>
  <c r="AG757" i="5"/>
  <c r="AG758" i="5"/>
  <c r="AG759" i="5"/>
  <c r="AG760" i="5"/>
  <c r="AG761" i="5"/>
  <c r="AG762" i="5"/>
  <c r="AG763" i="5"/>
  <c r="AG764" i="5"/>
  <c r="AG765" i="5"/>
  <c r="AG766" i="5"/>
  <c r="AG767" i="5"/>
  <c r="AG768" i="5"/>
  <c r="AG769" i="5"/>
  <c r="AG770" i="5"/>
  <c r="AG771" i="5"/>
  <c r="AG772" i="5"/>
  <c r="AG773" i="5"/>
  <c r="AG774" i="5"/>
  <c r="AG775" i="5"/>
  <c r="AG776" i="5"/>
  <c r="AG777" i="5"/>
  <c r="AG778" i="5"/>
  <c r="AG779" i="5"/>
  <c r="AG780" i="5"/>
  <c r="AG781" i="5"/>
  <c r="AG782" i="5"/>
  <c r="AG783" i="5"/>
  <c r="AG784" i="5"/>
  <c r="AG785" i="5"/>
  <c r="AG786" i="5"/>
  <c r="AG787" i="5"/>
  <c r="AG788" i="5"/>
  <c r="AG789" i="5"/>
  <c r="AG790" i="5"/>
  <c r="AG791" i="5"/>
  <c r="AG792" i="5"/>
  <c r="AG793" i="5"/>
  <c r="AG794" i="5"/>
  <c r="AG795" i="5"/>
  <c r="AG796" i="5"/>
  <c r="AG797" i="5"/>
  <c r="AG798" i="5"/>
  <c r="AG799" i="5"/>
  <c r="AG800" i="5"/>
  <c r="AG801" i="5"/>
  <c r="AG802" i="5"/>
  <c r="AG803" i="5"/>
  <c r="AG804" i="5"/>
  <c r="AG805" i="5"/>
  <c r="AG806" i="5"/>
  <c r="AG807" i="5"/>
  <c r="AG808" i="5"/>
  <c r="AG809" i="5"/>
  <c r="AG810" i="5"/>
  <c r="AG811" i="5"/>
  <c r="AG812" i="5"/>
  <c r="AG813" i="5"/>
  <c r="AG814" i="5"/>
  <c r="AG815" i="5"/>
  <c r="AG816" i="5"/>
  <c r="AG817" i="5"/>
  <c r="AG818" i="5"/>
  <c r="AG819" i="5"/>
  <c r="AG820" i="5"/>
  <c r="AG821" i="5"/>
  <c r="AG822" i="5"/>
  <c r="AG823" i="5"/>
  <c r="AG824" i="5"/>
  <c r="AG825" i="5"/>
  <c r="AG826" i="5"/>
  <c r="AG827" i="5"/>
  <c r="AG828" i="5"/>
  <c r="AG829" i="5"/>
  <c r="AG830" i="5"/>
  <c r="AG831" i="5"/>
  <c r="AG832" i="5"/>
  <c r="AG833" i="5"/>
  <c r="AG834" i="5"/>
  <c r="AG835" i="5"/>
  <c r="AG836" i="5"/>
  <c r="AG837" i="5"/>
  <c r="AG838" i="5"/>
  <c r="AG839" i="5"/>
  <c r="AG840" i="5"/>
  <c r="AG841" i="5"/>
  <c r="AG842" i="5"/>
  <c r="AG843" i="5"/>
  <c r="AG844" i="5"/>
  <c r="AG845" i="5"/>
  <c r="AG846" i="5"/>
  <c r="AG847" i="5"/>
  <c r="AG848" i="5"/>
  <c r="AG849" i="5"/>
  <c r="AG850" i="5"/>
  <c r="AG851" i="5"/>
  <c r="AG852" i="5"/>
  <c r="AG853" i="5"/>
  <c r="AG854" i="5"/>
  <c r="AG855" i="5"/>
  <c r="AG856" i="5"/>
  <c r="AG857" i="5"/>
  <c r="AG858" i="5"/>
  <c r="AG859" i="5"/>
  <c r="AG860" i="5"/>
  <c r="AG861" i="5"/>
  <c r="AG862" i="5"/>
  <c r="AG863" i="5"/>
  <c r="AG864" i="5"/>
  <c r="AG865" i="5"/>
  <c r="AG866" i="5"/>
  <c r="AG867" i="5"/>
  <c r="AG868" i="5"/>
  <c r="AG869" i="5"/>
  <c r="AG870" i="5"/>
  <c r="AG871" i="5"/>
  <c r="AG872" i="5"/>
  <c r="AG873" i="5"/>
  <c r="AG874" i="5"/>
  <c r="AG875" i="5"/>
  <c r="AG876" i="5"/>
  <c r="AG877" i="5"/>
  <c r="AG878" i="5"/>
  <c r="AG879" i="5"/>
  <c r="AG880" i="5"/>
  <c r="AG881" i="5"/>
  <c r="AG882" i="5"/>
  <c r="AG883" i="5"/>
  <c r="AG884" i="5"/>
  <c r="AG885" i="5"/>
  <c r="AG886" i="5"/>
  <c r="AG887" i="5"/>
  <c r="AG888" i="5"/>
  <c r="AG889" i="5"/>
  <c r="AG890" i="5"/>
  <c r="AG891" i="5"/>
  <c r="AG892" i="5"/>
  <c r="AG893" i="5"/>
  <c r="AG894" i="5"/>
  <c r="AG895" i="5"/>
  <c r="AG896" i="5"/>
  <c r="AG897" i="5"/>
  <c r="AG898" i="5"/>
  <c r="AG899" i="5"/>
  <c r="AG900" i="5"/>
  <c r="AG901" i="5"/>
  <c r="AG902" i="5"/>
  <c r="AG903" i="5"/>
  <c r="AG904" i="5"/>
  <c r="AG905" i="5"/>
  <c r="AG906" i="5"/>
  <c r="AG907" i="5"/>
  <c r="AG908" i="5"/>
  <c r="AG909" i="5"/>
  <c r="AG910" i="5"/>
  <c r="AG911" i="5"/>
  <c r="AG912" i="5"/>
  <c r="AG913" i="5"/>
  <c r="AG914" i="5"/>
  <c r="AG915" i="5"/>
  <c r="AG916" i="5"/>
  <c r="AG917" i="5"/>
  <c r="AG918" i="5"/>
  <c r="AG919" i="5"/>
  <c r="AG920" i="5"/>
  <c r="AG921" i="5"/>
  <c r="AG922" i="5"/>
  <c r="AG923" i="5"/>
  <c r="AG924" i="5"/>
  <c r="AG925" i="5"/>
  <c r="AG926" i="5"/>
  <c r="AG927" i="5"/>
  <c r="AG928" i="5"/>
  <c r="AG929" i="5"/>
  <c r="AG930" i="5"/>
  <c r="AG931" i="5"/>
  <c r="AG932" i="5"/>
  <c r="AG933" i="5"/>
  <c r="AG934" i="5"/>
  <c r="AG935" i="5"/>
  <c r="AG936" i="5"/>
  <c r="AG937" i="5"/>
  <c r="AG938" i="5"/>
  <c r="AG939" i="5"/>
  <c r="AG940" i="5"/>
  <c r="AG941" i="5"/>
  <c r="AG942" i="5"/>
  <c r="AG943" i="5"/>
  <c r="AG944" i="5"/>
  <c r="AG945" i="5"/>
  <c r="AG946" i="5"/>
  <c r="AG947" i="5"/>
  <c r="AG948" i="5"/>
  <c r="AG949" i="5"/>
  <c r="AG950" i="5"/>
  <c r="AG951" i="5"/>
  <c r="AG952" i="5"/>
  <c r="AG953" i="5"/>
  <c r="AG954" i="5"/>
  <c r="AG955" i="5"/>
  <c r="AG956" i="5"/>
  <c r="AG957" i="5"/>
  <c r="AG958" i="5"/>
  <c r="AG959" i="5"/>
  <c r="AG960" i="5"/>
  <c r="AG961" i="5"/>
  <c r="AG962" i="5"/>
  <c r="AG963" i="5"/>
  <c r="AG964" i="5"/>
  <c r="AG965" i="5"/>
  <c r="AG966" i="5"/>
  <c r="AG967" i="5"/>
  <c r="AG968" i="5"/>
  <c r="AG969" i="5"/>
  <c r="AG970" i="5"/>
  <c r="AG971" i="5"/>
  <c r="AG972" i="5"/>
  <c r="AG973" i="5"/>
  <c r="AG974" i="5"/>
  <c r="AG975" i="5"/>
  <c r="AG976" i="5"/>
  <c r="AG977" i="5"/>
  <c r="AG978" i="5"/>
  <c r="AG979" i="5"/>
  <c r="AG980" i="5"/>
  <c r="AG981" i="5"/>
  <c r="AG982" i="5"/>
  <c r="AG983" i="5"/>
  <c r="AG984" i="5"/>
  <c r="AG985" i="5"/>
  <c r="AG986" i="5"/>
  <c r="AG987" i="5"/>
  <c r="AG988" i="5"/>
  <c r="AG989" i="5"/>
  <c r="AG990" i="5"/>
  <c r="AG991" i="5"/>
  <c r="AG992" i="5"/>
  <c r="AG993" i="5"/>
  <c r="AG994" i="5"/>
  <c r="AG995" i="5"/>
  <c r="AG996" i="5"/>
  <c r="AG997" i="5"/>
  <c r="AG998" i="5"/>
  <c r="AG999" i="5"/>
  <c r="AG1000" i="5"/>
  <c r="AG1001" i="5"/>
  <c r="AG1002" i="5"/>
  <c r="AG1003" i="5"/>
  <c r="AG1004" i="5"/>
  <c r="AG1005" i="5"/>
  <c r="AG1006" i="5"/>
  <c r="AG1007" i="5"/>
  <c r="AG1008" i="5"/>
  <c r="AG1009" i="5"/>
  <c r="AG1010" i="5"/>
  <c r="AG1011" i="5"/>
  <c r="AG1012" i="5"/>
  <c r="AG1013" i="5"/>
  <c r="AG1014" i="5"/>
  <c r="AG1015" i="5"/>
  <c r="AG1016" i="5"/>
  <c r="AG1017" i="5"/>
  <c r="AG1018" i="5"/>
  <c r="AG1019" i="5"/>
  <c r="AG1020" i="5"/>
  <c r="AG1021" i="5"/>
  <c r="AG1022" i="5"/>
  <c r="AG1023" i="5"/>
  <c r="AG1024" i="5"/>
  <c r="AG1025" i="5"/>
  <c r="AG1026" i="5"/>
  <c r="AG1027" i="5"/>
  <c r="AG1028" i="5"/>
  <c r="AG1029" i="5"/>
  <c r="AG1030" i="5"/>
  <c r="AG1031" i="5"/>
  <c r="AG1032" i="5"/>
  <c r="AG1033" i="5"/>
  <c r="AG1034" i="5"/>
  <c r="AG1035" i="5"/>
  <c r="AG1036" i="5"/>
  <c r="AG1037" i="5"/>
  <c r="AG1038" i="5"/>
  <c r="AG1039" i="5"/>
  <c r="AG1040" i="5"/>
  <c r="AG1041" i="5"/>
  <c r="AG1042" i="5"/>
  <c r="AG1043" i="5"/>
  <c r="AG1044" i="5"/>
  <c r="AG1045" i="5"/>
  <c r="AG1046" i="5"/>
  <c r="AG1047" i="5"/>
  <c r="AG1048" i="5"/>
  <c r="AG1049" i="5"/>
  <c r="AG1050" i="5"/>
  <c r="AG1051" i="5"/>
  <c r="AG1052" i="5"/>
  <c r="AG1053" i="5"/>
  <c r="AG1054" i="5"/>
  <c r="AG1055" i="5"/>
  <c r="AG1056" i="5"/>
  <c r="AG1057" i="5"/>
  <c r="AG1058" i="5"/>
  <c r="AG1059" i="5"/>
  <c r="AG1060" i="5"/>
  <c r="AG1061" i="5"/>
  <c r="AG1062" i="5"/>
  <c r="AG1063" i="5"/>
  <c r="AG1064" i="5"/>
  <c r="AG1065" i="5"/>
  <c r="AG1066" i="5"/>
  <c r="AG1067" i="5"/>
  <c r="AG1068" i="5"/>
  <c r="AG1069" i="5"/>
  <c r="AG1070" i="5"/>
  <c r="AG1071" i="5"/>
  <c r="AG1072" i="5"/>
  <c r="AG1073" i="5"/>
  <c r="AG1074" i="5"/>
  <c r="AG1075" i="5"/>
  <c r="AG1076" i="5"/>
  <c r="AG1077" i="5"/>
  <c r="AG1078" i="5"/>
  <c r="AG1079" i="5"/>
  <c r="AG1080" i="5"/>
  <c r="AG1081" i="5"/>
  <c r="AG1082" i="5"/>
  <c r="AG1083" i="5"/>
  <c r="AG1084" i="5"/>
  <c r="AG1085" i="5"/>
  <c r="AG1086" i="5"/>
  <c r="AG1087" i="5"/>
  <c r="AG1088" i="5"/>
  <c r="AG1089" i="5"/>
  <c r="AG1090" i="5"/>
  <c r="AG1091" i="5"/>
  <c r="AG1092" i="5"/>
  <c r="AG1093" i="5"/>
  <c r="AG1094" i="5"/>
  <c r="AG1095" i="5"/>
  <c r="AG1096" i="5"/>
  <c r="AG1097" i="5"/>
  <c r="AG1098" i="5"/>
  <c r="AG1099" i="5"/>
  <c r="AG1100" i="5"/>
  <c r="AG1101" i="5"/>
  <c r="AG1102" i="5"/>
  <c r="AG1103" i="5"/>
  <c r="AG1104" i="5"/>
  <c r="AG1105" i="5"/>
  <c r="AG1106" i="5"/>
  <c r="AG1107" i="5"/>
  <c r="AG1108" i="5"/>
  <c r="AG1109" i="5"/>
  <c r="AG1110" i="5"/>
  <c r="AG1111" i="5"/>
  <c r="AG1112" i="5"/>
  <c r="AG1113" i="5"/>
  <c r="AG1114" i="5"/>
  <c r="AG1115" i="5"/>
  <c r="AG1116" i="5"/>
  <c r="AG1117" i="5"/>
  <c r="AG1118" i="5"/>
  <c r="AG1119" i="5"/>
  <c r="AG1120" i="5"/>
  <c r="AG1121" i="5"/>
  <c r="AG1122" i="5"/>
  <c r="AG1123" i="5"/>
  <c r="AG1124" i="5"/>
  <c r="AG1125" i="5"/>
  <c r="AG1126" i="5"/>
  <c r="AG1127" i="5"/>
  <c r="AG1128" i="5"/>
  <c r="AG1129" i="5"/>
  <c r="AG1130" i="5"/>
  <c r="AG1131" i="5"/>
  <c r="AG1132" i="5"/>
  <c r="AG1133" i="5"/>
  <c r="AG1134" i="5"/>
  <c r="AG1135" i="5"/>
  <c r="AG1136" i="5"/>
  <c r="AG1137" i="5"/>
  <c r="AG1138" i="5"/>
  <c r="AG1139" i="5"/>
  <c r="AG1140" i="5"/>
  <c r="AG1141" i="5"/>
  <c r="AG1142" i="5"/>
  <c r="AG1143" i="5"/>
  <c r="AG1144" i="5"/>
  <c r="AG1145" i="5"/>
  <c r="AG1146" i="5"/>
  <c r="AG1147" i="5"/>
  <c r="AG1148" i="5"/>
  <c r="AG1149" i="5"/>
  <c r="AG1150" i="5"/>
  <c r="AG1151" i="5"/>
  <c r="AG1152" i="5"/>
  <c r="AG1153" i="5"/>
  <c r="AG1154" i="5"/>
  <c r="AG1155" i="5"/>
  <c r="AG1156" i="5"/>
  <c r="AG1157" i="5"/>
  <c r="AG1158" i="5"/>
  <c r="AG1159" i="5"/>
  <c r="AG1160" i="5"/>
  <c r="AG1161" i="5"/>
  <c r="AG1162" i="5"/>
  <c r="AG1163" i="5"/>
  <c r="AG1164" i="5"/>
  <c r="AG1165" i="5"/>
  <c r="AG1166" i="5"/>
  <c r="AG1167" i="5"/>
  <c r="AG1168" i="5"/>
  <c r="AG1169" i="5"/>
  <c r="AG1170" i="5"/>
  <c r="AG1171" i="5"/>
  <c r="AG1172" i="5"/>
  <c r="AG1173" i="5"/>
  <c r="AG1174" i="5"/>
  <c r="AG1175" i="5"/>
  <c r="AG1176" i="5"/>
  <c r="AG1177" i="5"/>
  <c r="AG1178" i="5"/>
  <c r="AG1179" i="5"/>
  <c r="AG1180" i="5"/>
  <c r="AG1181" i="5"/>
  <c r="AG1182" i="5"/>
  <c r="AG1183" i="5"/>
  <c r="AG1184" i="5"/>
  <c r="AG1185" i="5"/>
  <c r="AG1186" i="5"/>
  <c r="AG1187" i="5"/>
  <c r="AG1188" i="5"/>
  <c r="AG1189" i="5"/>
  <c r="AG1190" i="5"/>
  <c r="AG1191" i="5"/>
  <c r="AG1192" i="5"/>
  <c r="AG1193" i="5"/>
  <c r="AG1194" i="5"/>
  <c r="AG1195" i="5"/>
  <c r="AG1196" i="5"/>
  <c r="AG1197" i="5"/>
  <c r="AG1198" i="5"/>
  <c r="AG1199" i="5"/>
  <c r="AG1200" i="5"/>
  <c r="AG1201" i="5"/>
  <c r="AG1202" i="5"/>
  <c r="AG1203" i="5"/>
  <c r="AG1204" i="5"/>
  <c r="AG1205" i="5"/>
  <c r="AG1206" i="5"/>
  <c r="AG1207" i="5"/>
  <c r="AG1208" i="5"/>
  <c r="AG1209" i="5"/>
  <c r="AG1210" i="5"/>
  <c r="AG1211" i="5"/>
  <c r="AG1212" i="5"/>
  <c r="AG1213" i="5"/>
  <c r="AG1214" i="5"/>
  <c r="AG1215" i="5"/>
  <c r="AG1216" i="5"/>
  <c r="AG1217" i="5"/>
  <c r="AG1218" i="5"/>
  <c r="AG1219" i="5"/>
  <c r="AG1220" i="5"/>
  <c r="AG1221" i="5"/>
  <c r="AG1222" i="5"/>
  <c r="AG1223" i="5"/>
  <c r="AG1224" i="5"/>
  <c r="AG1225" i="5"/>
  <c r="AG1226" i="5"/>
  <c r="AG1227" i="5"/>
  <c r="AG1228" i="5"/>
  <c r="AG1229" i="5"/>
  <c r="AG1230" i="5"/>
  <c r="AG1231" i="5"/>
  <c r="AG1232" i="5"/>
  <c r="AG1233" i="5"/>
  <c r="AG1234" i="5"/>
  <c r="AG1235" i="5"/>
  <c r="AG1236" i="5"/>
  <c r="AG1237" i="5"/>
  <c r="AG1238" i="5"/>
  <c r="AG1239" i="5"/>
  <c r="AG1240" i="5"/>
  <c r="AG1241" i="5"/>
  <c r="AG1242" i="5"/>
  <c r="AG1243" i="5"/>
  <c r="AG1244" i="5"/>
  <c r="AG1245" i="5"/>
  <c r="AG1246" i="5"/>
  <c r="AG1247" i="5"/>
  <c r="AG1248" i="5"/>
  <c r="AG1249" i="5"/>
  <c r="AG1250" i="5"/>
  <c r="AG1251" i="5"/>
  <c r="AG1252" i="5"/>
  <c r="AG1253" i="5"/>
  <c r="AG1254" i="5"/>
  <c r="AG1255" i="5"/>
  <c r="AG1256" i="5"/>
  <c r="AG1257" i="5"/>
  <c r="AG1258" i="5"/>
  <c r="AG1259" i="5"/>
  <c r="AG1260" i="5"/>
  <c r="AG1261" i="5"/>
  <c r="AG1262" i="5"/>
  <c r="AG1263" i="5"/>
  <c r="AG1264" i="5"/>
  <c r="AG1265" i="5"/>
  <c r="AG1266" i="5"/>
  <c r="AG1267" i="5"/>
  <c r="AG1268" i="5"/>
  <c r="AG1269" i="5"/>
  <c r="AG1270" i="5"/>
  <c r="AG1271" i="5"/>
  <c r="AG1272" i="5"/>
  <c r="AG1273" i="5"/>
  <c r="AG1274" i="5"/>
  <c r="AG1275" i="5"/>
  <c r="AG1276" i="5"/>
  <c r="AG1277" i="5"/>
  <c r="AG1278" i="5"/>
  <c r="AG1279" i="5"/>
  <c r="AG1280" i="5"/>
  <c r="AG1281" i="5"/>
  <c r="AG1282" i="5"/>
  <c r="AG1283" i="5"/>
  <c r="AG1284" i="5"/>
  <c r="AG1285" i="5"/>
  <c r="AG1286" i="5"/>
  <c r="AG1287" i="5"/>
  <c r="AG1288" i="5"/>
  <c r="AG1289" i="5"/>
  <c r="AG1290" i="5"/>
  <c r="AG1291" i="5"/>
  <c r="AG1292" i="5"/>
  <c r="AG1293" i="5"/>
  <c r="AG1294" i="5"/>
  <c r="AG1295" i="5"/>
  <c r="AG1296" i="5"/>
  <c r="AG1297" i="5"/>
  <c r="AG1298" i="5"/>
  <c r="AG1299" i="5"/>
  <c r="AG1300" i="5"/>
  <c r="AG1301" i="5"/>
  <c r="AG1302" i="5"/>
  <c r="AG1303" i="5"/>
  <c r="AG1304" i="5"/>
  <c r="AG1305" i="5"/>
  <c r="AG1306" i="5"/>
  <c r="AG1307" i="5"/>
  <c r="AG1308" i="5"/>
  <c r="AG1309" i="5"/>
  <c r="AG1310" i="5"/>
  <c r="AG1311" i="5"/>
  <c r="AG1312" i="5"/>
  <c r="AG1313" i="5"/>
  <c r="AG1314" i="5"/>
  <c r="AG1315" i="5"/>
  <c r="AG1316" i="5"/>
  <c r="AG1317" i="5"/>
  <c r="AG1318" i="5"/>
  <c r="AG1319" i="5"/>
  <c r="AG1320" i="5"/>
  <c r="AG1321" i="5"/>
  <c r="AG1322" i="5"/>
  <c r="AG1323" i="5"/>
  <c r="AG1324" i="5"/>
  <c r="AG1325" i="5"/>
  <c r="AG1326" i="5"/>
  <c r="AG1327" i="5"/>
  <c r="AG1328" i="5"/>
  <c r="AG1329" i="5"/>
  <c r="AG1330" i="5"/>
  <c r="AG1331" i="5"/>
  <c r="AG1332" i="5"/>
  <c r="AG1333" i="5"/>
  <c r="AG1334" i="5"/>
  <c r="AG1335" i="5"/>
  <c r="AG1336" i="5"/>
  <c r="AG1337" i="5"/>
  <c r="AG1338" i="5"/>
  <c r="AG1339" i="5"/>
  <c r="AG1340" i="5"/>
  <c r="AG1341" i="5"/>
  <c r="AG1342" i="5"/>
  <c r="AG1343" i="5"/>
  <c r="AG1344" i="5"/>
  <c r="AG1345" i="5"/>
  <c r="AG1346" i="5"/>
  <c r="AG1347" i="5"/>
  <c r="AG1348" i="5"/>
  <c r="AG1349" i="5"/>
  <c r="AG1350" i="5"/>
  <c r="AG1351" i="5"/>
  <c r="AG1352" i="5"/>
  <c r="AG1353" i="5"/>
  <c r="AG1354" i="5"/>
  <c r="AG1355" i="5"/>
  <c r="AG1356" i="5"/>
  <c r="AG1357" i="5"/>
  <c r="AG1358" i="5"/>
  <c r="AG1359" i="5"/>
  <c r="AG1360" i="5"/>
  <c r="AG1361" i="5"/>
  <c r="AG1362" i="5"/>
  <c r="AG1363" i="5"/>
  <c r="AG1364" i="5"/>
  <c r="AG1365" i="5"/>
  <c r="AG1366" i="5"/>
  <c r="AG1367" i="5"/>
  <c r="AG1368" i="5"/>
  <c r="AG1369" i="5"/>
  <c r="AG1370" i="5"/>
  <c r="AG1371" i="5"/>
  <c r="AG1372" i="5"/>
  <c r="AG1373" i="5"/>
  <c r="AG1374" i="5"/>
  <c r="AG1375" i="5"/>
  <c r="AG1376" i="5"/>
  <c r="AG1377" i="5"/>
  <c r="AG1378" i="5"/>
  <c r="AG1379" i="5"/>
  <c r="AG1380" i="5"/>
  <c r="AG1381" i="5"/>
  <c r="AG1382" i="5"/>
  <c r="AG1383" i="5"/>
  <c r="AG1384" i="5"/>
  <c r="AG1385" i="5"/>
  <c r="AG1386" i="5"/>
  <c r="AG1387" i="5"/>
  <c r="AG1388" i="5"/>
  <c r="AG1389" i="5"/>
  <c r="AG1390" i="5"/>
  <c r="AG1391" i="5"/>
  <c r="AG1392" i="5"/>
  <c r="AG1393" i="5"/>
  <c r="AG1394" i="5"/>
  <c r="AG1395" i="5"/>
  <c r="AG1396" i="5"/>
  <c r="AG1397" i="5"/>
  <c r="AG1398" i="5"/>
  <c r="AG1399" i="5"/>
  <c r="AG1400" i="5"/>
  <c r="AG1401" i="5"/>
  <c r="AG1402" i="5"/>
  <c r="AG1403" i="5"/>
  <c r="AG1404" i="5"/>
  <c r="AG1405" i="5"/>
  <c r="AG1406" i="5"/>
  <c r="AG1407" i="5"/>
  <c r="AG1408" i="5"/>
  <c r="AG1409" i="5"/>
  <c r="AG1410" i="5"/>
  <c r="AG1411" i="5"/>
  <c r="AG1412" i="5"/>
  <c r="AG1413" i="5"/>
  <c r="AG1414" i="5"/>
  <c r="AG1415" i="5"/>
  <c r="AG1416" i="5"/>
  <c r="AG1417" i="5"/>
  <c r="AG1418" i="5"/>
  <c r="AG1419" i="5"/>
  <c r="AG1420" i="5"/>
  <c r="AG1421" i="5"/>
  <c r="AG1422" i="5"/>
  <c r="AG1423" i="5"/>
  <c r="AG1424" i="5"/>
  <c r="AG1425" i="5"/>
  <c r="AG1426" i="5"/>
  <c r="AG1427" i="5"/>
  <c r="AG1428" i="5"/>
  <c r="AG1429" i="5"/>
  <c r="AG1430" i="5"/>
  <c r="AG1431" i="5"/>
  <c r="AG1432" i="5"/>
  <c r="AG1433" i="5"/>
  <c r="AG1434" i="5"/>
  <c r="AG1435" i="5"/>
  <c r="AG1436" i="5"/>
  <c r="AG1437" i="5"/>
  <c r="AG1438" i="5"/>
  <c r="AG1439" i="5"/>
  <c r="AG1440" i="5"/>
  <c r="AG1441" i="5"/>
  <c r="AG1442" i="5"/>
  <c r="AG1443" i="5"/>
  <c r="AG1444" i="5"/>
  <c r="AG1445" i="5"/>
  <c r="AG1446" i="5"/>
  <c r="AG1447" i="5"/>
  <c r="AG1448" i="5"/>
  <c r="AG1449" i="5"/>
  <c r="AG1450" i="5"/>
  <c r="AG1451" i="5"/>
  <c r="AG1452" i="5"/>
  <c r="AG1453" i="5"/>
  <c r="AG1454" i="5"/>
  <c r="AG1455" i="5"/>
  <c r="AG1456" i="5"/>
  <c r="AG1457" i="5"/>
  <c r="AG1458" i="5"/>
  <c r="AG1459" i="5"/>
  <c r="AG1460" i="5"/>
  <c r="AG1461" i="5"/>
  <c r="AG1462" i="5"/>
  <c r="AG1463" i="5"/>
  <c r="AG1464" i="5"/>
  <c r="AG1465" i="5"/>
  <c r="AG1466" i="5"/>
  <c r="AG1467" i="5"/>
  <c r="AG1468" i="5"/>
  <c r="AG1469" i="5"/>
  <c r="AG1470" i="5"/>
  <c r="AG1471" i="5"/>
  <c r="AG1472" i="5"/>
  <c r="AG1473" i="5"/>
  <c r="AG1474" i="5"/>
  <c r="AG1475" i="5"/>
  <c r="AG1476" i="5"/>
  <c r="AG1477" i="5"/>
  <c r="AG1478" i="5"/>
  <c r="AG1479" i="5"/>
  <c r="AG1480" i="5"/>
  <c r="AG1481" i="5"/>
  <c r="AG1482" i="5"/>
  <c r="AG1483" i="5"/>
  <c r="AG1484" i="5"/>
  <c r="AG1485" i="5"/>
  <c r="AG1486" i="5"/>
  <c r="AG1487" i="5"/>
  <c r="AG1488" i="5"/>
  <c r="AG1489" i="5"/>
  <c r="AG1490" i="5"/>
  <c r="AG1491" i="5"/>
  <c r="AG1492" i="5"/>
  <c r="AG1493" i="5"/>
  <c r="AG1494" i="5"/>
  <c r="AG1495" i="5"/>
  <c r="AG1496" i="5"/>
  <c r="AG1497" i="5"/>
  <c r="AG1498" i="5"/>
  <c r="AG1499" i="5"/>
  <c r="AG1500" i="5"/>
  <c r="AG1501" i="5"/>
  <c r="AG1502" i="5"/>
  <c r="AG1503" i="5"/>
  <c r="AG1504" i="5"/>
  <c r="AG1505" i="5"/>
  <c r="AG1506" i="5"/>
  <c r="AG1507" i="5"/>
  <c r="AG1508" i="5"/>
  <c r="AG1509" i="5"/>
  <c r="AG1510" i="5"/>
  <c r="AG1511" i="5"/>
  <c r="AG1512" i="5"/>
  <c r="AG1513" i="5"/>
  <c r="AG1514" i="5"/>
  <c r="AG1515" i="5"/>
  <c r="AG1516" i="5"/>
  <c r="AG1517" i="5"/>
  <c r="AG1518" i="5"/>
  <c r="AG1519" i="5"/>
  <c r="AG1520" i="5"/>
  <c r="AG1521" i="5"/>
  <c r="AG1522" i="5"/>
  <c r="AG1523" i="5"/>
  <c r="AG1524" i="5"/>
  <c r="AG1525" i="5"/>
  <c r="AG1526" i="5"/>
  <c r="AG1527" i="5"/>
  <c r="AG1528" i="5"/>
  <c r="AG1529" i="5"/>
  <c r="AG1530" i="5"/>
  <c r="AG1531" i="5"/>
  <c r="AG1532" i="5"/>
  <c r="AG1533" i="5"/>
  <c r="AG1534" i="5"/>
  <c r="AG1535" i="5"/>
  <c r="AG1536" i="5"/>
  <c r="AG1537" i="5"/>
  <c r="AG1538" i="5"/>
  <c r="AG1539" i="5"/>
  <c r="AG1540" i="5"/>
  <c r="AG1541" i="5"/>
  <c r="AG1542" i="5"/>
  <c r="AG1543" i="5"/>
  <c r="AG1544" i="5"/>
  <c r="AG1545" i="5"/>
  <c r="AG1546" i="5"/>
  <c r="AG1547" i="5"/>
  <c r="AG1548" i="5"/>
  <c r="AG1549" i="5"/>
  <c r="AG1550" i="5"/>
  <c r="AG1551" i="5"/>
  <c r="AG1552" i="5"/>
  <c r="AG1553" i="5"/>
  <c r="AG1554" i="5"/>
  <c r="AG1555" i="5"/>
  <c r="AG1556" i="5"/>
  <c r="AG1557" i="5"/>
  <c r="AG1558" i="5"/>
  <c r="AG1559" i="5"/>
  <c r="AG1560" i="5"/>
  <c r="AG1561" i="5"/>
  <c r="AG1562" i="5"/>
  <c r="AG1563" i="5"/>
  <c r="AG1564" i="5"/>
  <c r="AG1565" i="5"/>
  <c r="AG1566" i="5"/>
  <c r="AG1567" i="5"/>
  <c r="AG1568" i="5"/>
  <c r="AG1569" i="5"/>
  <c r="AG1570" i="5"/>
  <c r="AG1571" i="5"/>
  <c r="AG1572" i="5"/>
  <c r="AG1573" i="5"/>
  <c r="AG1574" i="5"/>
  <c r="AG1575" i="5"/>
  <c r="AG1576" i="5"/>
  <c r="AG1577" i="5"/>
  <c r="AG1578" i="5"/>
  <c r="AG1579" i="5"/>
  <c r="AG1580" i="5"/>
  <c r="AG1581" i="5"/>
  <c r="AG1582" i="5"/>
  <c r="AG1583" i="5"/>
  <c r="AG1584" i="5"/>
  <c r="AG1585" i="5"/>
  <c r="AG1586" i="5"/>
  <c r="AG1587" i="5"/>
  <c r="AG1588" i="5"/>
  <c r="AG1589" i="5"/>
  <c r="AG1590" i="5"/>
  <c r="AG1591" i="5"/>
  <c r="AG1592" i="5"/>
  <c r="AG1593" i="5"/>
  <c r="AG1594" i="5"/>
  <c r="AG1595" i="5"/>
  <c r="AG1596" i="5"/>
  <c r="AG1597" i="5"/>
  <c r="AG1598" i="5"/>
  <c r="AG1599" i="5"/>
  <c r="AG1600" i="5"/>
  <c r="AG1601" i="5"/>
  <c r="AG1602" i="5"/>
  <c r="AG1603" i="5"/>
  <c r="AG1604" i="5"/>
  <c r="AG1605" i="5"/>
  <c r="AG1606" i="5"/>
  <c r="AG1607" i="5"/>
  <c r="AG1608" i="5"/>
  <c r="AG1609" i="5"/>
  <c r="AG1610" i="5"/>
  <c r="AG1611" i="5"/>
  <c r="AG1612" i="5"/>
  <c r="AG1613" i="5"/>
  <c r="AG1614" i="5"/>
  <c r="AG1615" i="5"/>
  <c r="AG1616" i="5"/>
  <c r="AG1617" i="5"/>
  <c r="AG1618" i="5"/>
  <c r="AG1619" i="5"/>
  <c r="AG1620" i="5"/>
  <c r="AG1621" i="5"/>
  <c r="AG1622" i="5"/>
  <c r="AG1623" i="5"/>
  <c r="AG1624" i="5"/>
  <c r="AG1625" i="5"/>
  <c r="AG1626" i="5"/>
  <c r="AG1627" i="5"/>
  <c r="AG1628" i="5"/>
  <c r="AG1629" i="5"/>
  <c r="AG1630" i="5"/>
  <c r="AG1631" i="5"/>
  <c r="AG1632" i="5"/>
  <c r="AG1633" i="5"/>
  <c r="AG1634" i="5"/>
  <c r="AG1635" i="5"/>
  <c r="AG1636" i="5"/>
  <c r="AG1637" i="5"/>
  <c r="AG1638" i="5"/>
  <c r="AG1639" i="5"/>
  <c r="AG1640" i="5"/>
  <c r="AG1641" i="5"/>
  <c r="AG1642" i="5"/>
  <c r="AG1643" i="5"/>
  <c r="AG1644" i="5"/>
  <c r="AG1645" i="5"/>
  <c r="AG1646" i="5"/>
  <c r="AG1647" i="5"/>
  <c r="AG1648" i="5"/>
  <c r="AG1649" i="5"/>
  <c r="AG1650" i="5"/>
  <c r="AG1651" i="5"/>
  <c r="AG1652" i="5"/>
  <c r="AG1653" i="5"/>
  <c r="AG1654" i="5"/>
  <c r="AG1655" i="5"/>
  <c r="AG1656" i="5"/>
  <c r="AG1657" i="5"/>
  <c r="AG1658" i="5"/>
  <c r="AG1659" i="5"/>
  <c r="AG1660" i="5"/>
  <c r="AG1661" i="5"/>
  <c r="AG1662" i="5"/>
  <c r="AG1663" i="5"/>
  <c r="AG1664" i="5"/>
  <c r="AG1665" i="5"/>
  <c r="AG1666" i="5"/>
  <c r="AG1667" i="5"/>
  <c r="AG1668" i="5"/>
  <c r="AG1669" i="5"/>
  <c r="AG1670" i="5"/>
  <c r="AG1671" i="5"/>
  <c r="AG1672" i="5"/>
  <c r="AG1673" i="5"/>
  <c r="AG1674" i="5"/>
  <c r="AG1675" i="5"/>
  <c r="AG1676" i="5"/>
  <c r="AG1677" i="5"/>
  <c r="AG1678" i="5"/>
  <c r="AG1679" i="5"/>
  <c r="AG1680" i="5"/>
  <c r="AG1681" i="5"/>
  <c r="AG1682" i="5"/>
  <c r="AG1683" i="5"/>
  <c r="AG1684" i="5"/>
  <c r="AG1685" i="5"/>
  <c r="AG1686" i="5"/>
  <c r="AG1687" i="5"/>
  <c r="AG1688" i="5"/>
  <c r="AG1689" i="5"/>
  <c r="AG1690" i="5"/>
  <c r="AG1691" i="5"/>
  <c r="AG1692" i="5"/>
  <c r="AG1693" i="5"/>
  <c r="AG1694" i="5"/>
  <c r="AG1695" i="5"/>
  <c r="AG1696" i="5"/>
  <c r="Z20" i="10"/>
  <c r="Z21" i="10"/>
  <c r="Z22" i="10"/>
  <c r="Z23" i="10"/>
  <c r="Z24" i="10"/>
  <c r="Z25" i="10"/>
  <c r="Z26" i="10"/>
  <c r="Z27" i="10"/>
  <c r="Z28" i="10"/>
  <c r="Z29" i="10"/>
  <c r="Z30" i="10"/>
  <c r="Z31" i="10"/>
  <c r="Z32" i="10"/>
  <c r="Z33" i="10"/>
  <c r="Z34" i="10"/>
  <c r="Z35" i="10"/>
  <c r="Z36" i="10"/>
  <c r="Z37" i="10"/>
  <c r="Z38" i="10"/>
  <c r="Z39" i="10"/>
  <c r="Z40" i="10"/>
  <c r="Z41" i="10"/>
  <c r="Z42" i="10"/>
  <c r="Z43" i="10"/>
  <c r="Z44" i="10"/>
  <c r="Z45" i="10"/>
  <c r="Z46" i="10"/>
  <c r="Z47" i="10"/>
  <c r="Z48" i="10"/>
  <c r="Z49" i="10"/>
  <c r="Z50" i="10"/>
  <c r="Z51" i="10"/>
  <c r="Z52" i="10"/>
  <c r="Z53" i="10"/>
  <c r="Z54" i="10"/>
  <c r="Z55" i="10"/>
  <c r="Z56" i="10"/>
  <c r="Z57" i="10"/>
  <c r="Z58" i="10"/>
  <c r="Z59" i="10"/>
  <c r="Z60" i="10"/>
  <c r="Z61" i="10"/>
  <c r="Z62" i="10"/>
  <c r="Z63" i="10"/>
  <c r="Z64" i="10"/>
  <c r="Z65" i="10"/>
  <c r="Z66" i="10"/>
  <c r="Z67" i="10"/>
  <c r="Z68" i="10"/>
  <c r="Z69" i="10"/>
  <c r="Z70" i="10"/>
  <c r="Z71" i="10"/>
  <c r="Z72" i="10"/>
  <c r="Z73" i="10"/>
  <c r="Z74" i="10"/>
  <c r="Z75" i="10"/>
  <c r="Z76" i="10"/>
  <c r="Z77" i="10"/>
  <c r="Z78" i="10"/>
  <c r="Z79" i="10"/>
  <c r="Z80" i="10"/>
  <c r="Z81" i="10"/>
  <c r="Z82" i="10"/>
  <c r="Z83" i="10"/>
  <c r="Z84" i="10"/>
  <c r="Z85" i="10"/>
  <c r="Z86" i="10"/>
  <c r="Z87" i="10"/>
  <c r="Z88" i="10"/>
  <c r="Z89" i="10"/>
  <c r="Z90" i="10"/>
  <c r="Z91" i="10"/>
  <c r="Z92" i="10"/>
  <c r="Z93" i="10"/>
  <c r="Z94" i="10"/>
  <c r="Z95" i="10"/>
  <c r="Z96" i="10"/>
  <c r="Z97" i="10"/>
  <c r="Z98" i="10"/>
  <c r="Z99" i="10"/>
  <c r="Z100" i="10"/>
  <c r="Z101" i="10"/>
  <c r="Z102" i="10"/>
  <c r="Z103" i="10"/>
  <c r="Z104" i="10"/>
  <c r="Z105" i="10"/>
  <c r="Z106" i="10"/>
  <c r="Z107" i="10"/>
  <c r="Z108" i="10"/>
  <c r="Z109" i="10"/>
  <c r="Z110" i="10"/>
  <c r="Z111" i="10"/>
  <c r="Z112" i="10"/>
  <c r="Z113" i="10"/>
  <c r="Z114" i="10"/>
  <c r="Z115" i="10"/>
  <c r="Z116" i="10"/>
  <c r="Z117" i="10"/>
  <c r="Z118" i="10"/>
  <c r="Z119" i="10"/>
  <c r="Z120" i="10"/>
  <c r="Z121" i="10"/>
  <c r="Z122" i="10"/>
  <c r="Z123" i="10"/>
  <c r="Z124" i="10"/>
  <c r="Z125" i="10"/>
  <c r="Z126" i="10"/>
  <c r="Z127" i="10"/>
  <c r="Z128" i="10"/>
  <c r="Z129" i="10"/>
  <c r="Z130" i="10"/>
  <c r="Z131" i="10"/>
  <c r="Z132" i="10"/>
  <c r="Z133" i="10"/>
  <c r="Z134" i="10"/>
  <c r="Z135" i="10"/>
  <c r="Z136" i="10"/>
  <c r="Z137" i="10"/>
  <c r="Z138" i="10"/>
  <c r="Z139" i="10"/>
  <c r="Z140" i="10"/>
  <c r="Z141" i="10"/>
  <c r="Z142" i="10"/>
  <c r="Z143" i="10"/>
  <c r="Z144" i="10"/>
  <c r="Z145" i="10"/>
  <c r="Z146" i="10"/>
  <c r="Z147" i="10"/>
  <c r="Z148" i="10"/>
  <c r="Z149" i="10"/>
  <c r="Z150" i="10"/>
  <c r="Z151" i="10"/>
  <c r="Z152" i="10"/>
  <c r="Z153" i="10"/>
  <c r="Z154" i="10"/>
  <c r="Z155" i="10"/>
  <c r="Z156" i="10"/>
  <c r="Z157" i="10"/>
  <c r="Z158" i="10"/>
  <c r="Z159" i="10"/>
  <c r="Z160" i="10"/>
  <c r="Z161" i="10"/>
  <c r="Z162" i="10"/>
  <c r="Z163" i="10"/>
  <c r="Z164" i="10"/>
  <c r="Z165" i="10"/>
  <c r="Z166" i="10"/>
  <c r="Z167" i="10"/>
  <c r="Z168" i="10"/>
  <c r="Z169" i="10"/>
  <c r="Z170" i="10"/>
  <c r="Z171" i="10"/>
  <c r="Z172" i="10"/>
  <c r="Z173" i="10"/>
  <c r="Z174" i="10"/>
  <c r="Z175" i="10"/>
  <c r="Z176" i="10"/>
  <c r="Z177" i="10"/>
  <c r="Z178" i="10"/>
  <c r="Z179" i="10"/>
  <c r="Z180" i="10"/>
  <c r="Z181" i="10"/>
  <c r="Z182" i="10"/>
  <c r="Z183" i="10"/>
  <c r="Z184" i="10"/>
  <c r="Z185" i="10"/>
  <c r="Z186" i="10"/>
  <c r="Z187" i="10"/>
  <c r="Z188" i="10"/>
  <c r="Z189" i="10"/>
  <c r="Z190" i="10"/>
  <c r="Z191" i="10"/>
  <c r="Z192" i="10"/>
  <c r="Z193" i="10"/>
  <c r="Z194" i="10"/>
  <c r="Z195" i="10"/>
  <c r="Z196" i="10"/>
  <c r="Z197" i="10"/>
  <c r="Z198" i="10"/>
  <c r="Z199" i="10"/>
  <c r="Z200" i="10"/>
  <c r="Z201" i="10"/>
  <c r="Z202" i="10"/>
  <c r="Z203" i="10"/>
  <c r="Z204" i="10"/>
  <c r="Z205" i="10"/>
  <c r="Z206" i="10"/>
  <c r="Z207" i="10"/>
  <c r="Z208" i="10"/>
  <c r="Z209" i="10"/>
  <c r="Z210" i="10"/>
  <c r="Z211" i="10"/>
  <c r="Z212" i="10"/>
  <c r="Z213" i="10"/>
  <c r="Z214" i="10"/>
  <c r="Z215" i="10"/>
  <c r="Z216" i="10"/>
  <c r="Z217" i="10"/>
  <c r="Z218" i="10"/>
  <c r="Z219" i="10"/>
  <c r="Z220" i="10"/>
  <c r="Z221" i="10"/>
  <c r="Z222" i="10"/>
  <c r="Z223" i="10"/>
  <c r="Z224" i="10"/>
  <c r="Z225" i="10"/>
  <c r="Z226" i="10"/>
  <c r="Z227" i="10"/>
  <c r="Z228" i="10"/>
  <c r="Z229" i="10"/>
  <c r="Z230" i="10"/>
  <c r="Z231" i="10"/>
  <c r="Z232" i="10"/>
  <c r="Z233" i="10"/>
  <c r="Z234" i="10"/>
  <c r="Z235" i="10"/>
  <c r="Z236" i="10"/>
  <c r="Z237" i="10"/>
  <c r="Z238" i="10"/>
  <c r="Z239" i="10"/>
  <c r="Z240" i="10"/>
  <c r="Z241" i="10"/>
  <c r="Z242" i="10"/>
  <c r="Z243" i="10"/>
  <c r="Z244" i="10"/>
  <c r="Z245" i="10"/>
  <c r="Z246" i="10"/>
  <c r="Z247" i="10"/>
  <c r="Z248" i="10"/>
  <c r="Z249" i="10"/>
  <c r="Z250" i="10"/>
  <c r="Z251" i="10"/>
  <c r="Z252" i="10"/>
  <c r="Z253" i="10"/>
  <c r="Z254" i="10"/>
  <c r="Z255" i="10"/>
  <c r="Z256" i="10"/>
  <c r="Z257" i="10"/>
  <c r="Z258" i="10"/>
  <c r="Z259" i="10"/>
  <c r="Z260" i="10"/>
  <c r="Z261" i="10"/>
  <c r="Z262" i="10"/>
  <c r="Z263" i="10"/>
  <c r="Z264" i="10"/>
  <c r="Z265" i="10"/>
  <c r="Z266" i="10"/>
  <c r="Z267" i="10"/>
  <c r="Z268" i="10"/>
  <c r="Z269" i="10"/>
  <c r="Z270" i="10"/>
  <c r="Z271" i="10"/>
  <c r="Z272" i="10"/>
  <c r="Z273" i="10"/>
  <c r="Z274" i="10"/>
  <c r="Z275" i="10"/>
  <c r="Z276" i="10"/>
  <c r="Z277" i="10"/>
  <c r="Z278" i="10"/>
  <c r="Z279" i="10"/>
  <c r="Z280" i="10"/>
  <c r="Z281" i="10"/>
  <c r="Z282" i="10"/>
  <c r="Z283" i="10"/>
  <c r="Z284" i="10"/>
  <c r="Z285" i="10"/>
  <c r="Z286" i="10"/>
  <c r="Z287" i="10"/>
  <c r="Z288" i="10"/>
  <c r="Z289" i="10"/>
  <c r="Z290" i="10"/>
  <c r="Z291" i="10"/>
  <c r="Z292" i="10"/>
  <c r="Z293" i="10"/>
  <c r="Z294" i="10"/>
  <c r="Z295" i="10"/>
  <c r="Z296" i="10"/>
  <c r="Z297" i="10"/>
  <c r="Z298" i="10"/>
  <c r="Z299" i="10"/>
  <c r="Z300" i="10"/>
  <c r="Z301" i="10"/>
  <c r="Z302" i="10"/>
  <c r="Z303" i="10"/>
  <c r="Z304" i="10"/>
  <c r="Z305" i="10"/>
  <c r="Z306" i="10"/>
  <c r="Z307" i="10"/>
  <c r="Z308" i="10"/>
  <c r="Z309" i="10"/>
  <c r="Z310" i="10"/>
  <c r="Z311" i="10"/>
  <c r="Z312" i="10"/>
  <c r="Z313" i="10"/>
  <c r="Z314" i="10"/>
  <c r="Z315" i="10"/>
  <c r="Z316" i="10"/>
  <c r="Z317" i="10"/>
  <c r="Z318" i="10"/>
  <c r="Z319" i="10"/>
  <c r="Z320" i="10"/>
  <c r="Z321" i="10"/>
  <c r="Z322" i="10"/>
  <c r="Z323" i="10"/>
  <c r="Z324" i="10"/>
  <c r="Z325" i="10"/>
  <c r="Z326" i="10"/>
  <c r="Z327" i="10"/>
  <c r="Z328" i="10"/>
  <c r="Z329" i="10"/>
  <c r="Z330" i="10"/>
  <c r="Z331" i="10"/>
  <c r="Z332" i="10"/>
  <c r="Z333" i="10"/>
  <c r="Z334" i="10"/>
  <c r="Z335" i="10"/>
  <c r="Z336" i="10"/>
  <c r="Z337" i="10"/>
  <c r="Z338" i="10"/>
  <c r="Z339" i="10"/>
  <c r="Z340" i="10"/>
  <c r="Z341" i="10"/>
  <c r="Z342" i="10"/>
  <c r="Z343" i="10"/>
  <c r="Z344" i="10"/>
  <c r="Z345" i="10"/>
  <c r="Z346" i="10"/>
  <c r="Z347" i="10"/>
  <c r="Z348" i="10"/>
  <c r="Z349" i="10"/>
  <c r="Z350" i="10"/>
  <c r="Z351" i="10"/>
  <c r="Z352" i="10"/>
  <c r="Z353" i="10"/>
  <c r="Z354" i="10"/>
  <c r="Z355" i="10"/>
  <c r="Z356" i="10"/>
  <c r="Z357" i="10"/>
  <c r="Z358" i="10"/>
  <c r="Z359" i="10"/>
  <c r="Z360" i="10"/>
  <c r="Z361" i="10"/>
  <c r="Z362" i="10"/>
  <c r="Z363" i="10"/>
  <c r="Z364" i="10"/>
  <c r="Z365" i="10"/>
  <c r="Z366" i="10"/>
  <c r="Z367" i="10"/>
  <c r="Z368" i="10"/>
  <c r="Z369" i="10"/>
  <c r="Z370" i="10"/>
  <c r="Z371" i="10"/>
  <c r="Z372" i="10"/>
  <c r="Z373" i="10"/>
  <c r="Z374" i="10"/>
  <c r="Z375" i="10"/>
  <c r="Z376" i="10"/>
  <c r="Z377" i="10"/>
  <c r="Z378" i="10"/>
  <c r="Z379" i="10"/>
  <c r="Z380" i="10"/>
  <c r="Z381" i="10"/>
  <c r="Z382" i="10"/>
  <c r="Z383" i="10"/>
  <c r="Z384" i="10"/>
  <c r="Z385" i="10"/>
  <c r="Z386" i="10"/>
  <c r="Z387" i="10"/>
  <c r="Z388" i="10"/>
  <c r="Z389" i="10"/>
  <c r="Z390" i="10"/>
  <c r="Z391" i="10"/>
  <c r="Z392" i="10"/>
  <c r="Z393" i="10"/>
  <c r="Z394" i="10"/>
  <c r="Z395" i="10"/>
  <c r="Z396" i="10"/>
  <c r="Z397" i="10"/>
  <c r="Z398" i="10"/>
  <c r="Z399" i="10"/>
  <c r="Z400" i="10"/>
  <c r="Z401" i="10"/>
  <c r="Z402" i="10"/>
  <c r="Z403" i="10"/>
  <c r="Z404" i="10"/>
  <c r="Z405" i="10"/>
  <c r="Z406" i="10"/>
  <c r="Z407" i="10"/>
  <c r="Z408" i="10"/>
  <c r="Z409" i="10"/>
  <c r="Z410" i="10"/>
  <c r="Z411" i="10"/>
  <c r="Z412" i="10"/>
  <c r="Z413" i="10"/>
  <c r="Z414" i="10"/>
  <c r="Z415" i="10"/>
  <c r="Z416" i="10"/>
  <c r="Z417" i="10"/>
  <c r="Z418" i="10"/>
  <c r="Z419" i="10"/>
  <c r="Z420" i="10"/>
  <c r="Z421" i="10"/>
  <c r="Z422" i="10"/>
  <c r="Z423" i="10"/>
  <c r="Z424" i="10"/>
  <c r="Z425" i="10"/>
  <c r="Z426" i="10"/>
  <c r="Z427" i="10"/>
  <c r="Z428" i="10"/>
  <c r="Z429" i="10"/>
  <c r="Z430" i="10"/>
  <c r="Z431" i="10"/>
  <c r="Z432" i="10"/>
  <c r="Z433" i="10"/>
  <c r="Z434" i="10"/>
  <c r="Z435" i="10"/>
  <c r="Z436" i="10"/>
  <c r="Z437" i="10"/>
  <c r="Z438" i="10"/>
  <c r="Z439" i="10"/>
  <c r="Z440" i="10"/>
  <c r="Z441" i="10"/>
  <c r="Z442" i="10"/>
  <c r="Z443" i="10"/>
  <c r="Z444" i="10"/>
  <c r="Z445" i="10"/>
  <c r="Z446" i="10"/>
  <c r="Z447" i="10"/>
  <c r="Z448" i="10"/>
  <c r="Z449" i="10"/>
  <c r="Z450" i="10"/>
  <c r="Z451" i="10"/>
  <c r="Z452" i="10"/>
  <c r="Z453" i="10"/>
  <c r="Z454" i="10"/>
  <c r="Z455" i="10"/>
  <c r="Z456" i="10"/>
  <c r="Z457" i="10"/>
  <c r="Z458" i="10"/>
  <c r="Z459" i="10"/>
  <c r="Z460" i="10"/>
  <c r="Z461" i="10"/>
  <c r="Z462" i="10"/>
  <c r="Z463" i="10"/>
  <c r="Z464" i="10"/>
  <c r="Z465" i="10"/>
  <c r="Z466" i="10"/>
  <c r="Z467" i="10"/>
  <c r="Z468" i="10"/>
  <c r="Z469" i="10"/>
  <c r="Z470" i="10"/>
  <c r="Z471" i="10"/>
  <c r="Z472" i="10"/>
  <c r="Z473" i="10"/>
  <c r="Z474" i="10"/>
  <c r="Z475" i="10"/>
  <c r="Z476" i="10"/>
  <c r="Z477" i="10"/>
  <c r="Z478" i="10"/>
  <c r="Z479" i="10"/>
  <c r="Z480" i="10"/>
  <c r="Z481" i="10"/>
  <c r="Z482" i="10"/>
  <c r="Z483" i="10"/>
  <c r="Z484" i="10"/>
  <c r="Z485" i="10"/>
  <c r="Z486" i="10"/>
  <c r="Z487" i="10"/>
  <c r="Z488" i="10"/>
  <c r="Z489" i="10"/>
  <c r="Z490" i="10"/>
  <c r="Z491" i="10"/>
  <c r="Z492" i="10"/>
  <c r="Z493" i="10"/>
  <c r="Z494" i="10"/>
  <c r="Z495" i="10"/>
  <c r="Z496" i="10"/>
  <c r="Z497" i="10"/>
  <c r="Z498" i="10"/>
  <c r="Z499" i="10"/>
  <c r="Z500" i="10"/>
  <c r="Z501" i="10"/>
  <c r="Z502" i="10"/>
  <c r="Z503" i="10"/>
  <c r="Z504" i="10"/>
  <c r="Z505" i="10"/>
  <c r="Z506" i="10"/>
  <c r="Z507" i="10"/>
  <c r="Z508" i="10"/>
  <c r="Z509" i="10"/>
  <c r="Z510" i="10"/>
  <c r="Z511" i="10"/>
  <c r="Z512" i="10"/>
  <c r="Z513" i="10"/>
  <c r="Z514" i="10"/>
  <c r="Z515" i="10"/>
  <c r="Z516" i="10"/>
  <c r="Z517" i="10"/>
  <c r="Z518" i="10"/>
  <c r="Z519" i="10"/>
  <c r="Z520" i="10"/>
  <c r="Z521" i="10"/>
  <c r="Z522" i="10"/>
  <c r="Z523" i="10"/>
  <c r="Z524" i="10"/>
  <c r="Z525" i="10"/>
  <c r="Z526" i="10"/>
  <c r="Z527" i="10"/>
  <c r="Z528" i="10"/>
  <c r="Z529" i="10"/>
  <c r="Z530" i="10"/>
  <c r="Z531" i="10"/>
  <c r="Z532" i="10"/>
  <c r="Z533" i="10"/>
  <c r="Z534" i="10"/>
  <c r="Z535" i="10"/>
  <c r="Z536" i="10"/>
  <c r="Z537" i="10"/>
  <c r="Z538" i="10"/>
  <c r="Z539" i="10"/>
  <c r="Z540" i="10"/>
  <c r="Z541" i="10"/>
  <c r="Z542" i="10"/>
  <c r="Z543" i="10"/>
  <c r="Z544" i="10"/>
  <c r="Z545" i="10"/>
  <c r="Z546" i="10"/>
  <c r="Z547" i="10"/>
  <c r="Z548" i="10"/>
  <c r="Z549" i="10"/>
  <c r="Z550" i="10"/>
  <c r="Z551" i="10"/>
  <c r="Z552" i="10"/>
  <c r="Z553" i="10"/>
  <c r="Z554" i="10"/>
  <c r="Z555" i="10"/>
  <c r="Z556" i="10"/>
  <c r="Z557" i="10"/>
  <c r="Z558" i="10"/>
  <c r="Z559" i="10"/>
  <c r="Z560" i="10"/>
  <c r="Z561" i="10"/>
  <c r="Z562" i="10"/>
  <c r="Z563" i="10"/>
  <c r="Z564" i="10"/>
  <c r="Z565" i="10"/>
  <c r="Z566" i="10"/>
  <c r="Z567" i="10"/>
  <c r="Z568" i="10"/>
  <c r="Z569" i="10"/>
  <c r="Z570" i="10"/>
  <c r="Z571" i="10"/>
  <c r="Z572" i="10"/>
  <c r="Z573" i="10"/>
  <c r="Z574" i="10"/>
  <c r="Z575" i="10"/>
  <c r="Z576" i="10"/>
  <c r="Z577" i="10"/>
  <c r="Z578" i="10"/>
  <c r="Z579" i="10"/>
  <c r="Z580" i="10"/>
  <c r="Z581" i="10"/>
  <c r="Z582" i="10"/>
  <c r="Z583" i="10"/>
  <c r="Z584" i="10"/>
  <c r="Z585" i="10"/>
  <c r="Z586" i="10"/>
  <c r="Z587" i="10"/>
  <c r="Z588" i="10"/>
  <c r="Z589" i="10"/>
  <c r="Z590" i="10"/>
  <c r="Z591" i="10"/>
  <c r="Z592" i="10"/>
  <c r="Z593" i="10"/>
  <c r="Z594" i="10"/>
  <c r="Z595" i="10"/>
  <c r="Z596" i="10"/>
  <c r="Z597" i="10"/>
  <c r="Z598" i="10"/>
  <c r="Z599" i="10"/>
  <c r="Z600" i="10"/>
  <c r="Z601" i="10"/>
  <c r="Z602" i="10"/>
  <c r="Z603" i="10"/>
  <c r="Z604" i="10"/>
  <c r="Z605" i="10"/>
  <c r="Z606" i="10"/>
  <c r="Z607" i="10"/>
  <c r="Z608" i="10"/>
  <c r="Z609" i="10"/>
  <c r="Z610" i="10"/>
  <c r="Z611" i="10"/>
  <c r="Z612" i="10"/>
  <c r="Z613" i="10"/>
  <c r="Z614" i="10"/>
  <c r="Z615" i="10"/>
  <c r="Z616" i="10"/>
  <c r="Z617" i="10"/>
  <c r="Z618" i="10"/>
  <c r="Z619" i="10"/>
  <c r="Z620" i="10"/>
  <c r="Z621" i="10"/>
  <c r="Z622" i="10"/>
  <c r="Z623" i="10"/>
  <c r="Z624" i="10"/>
  <c r="Z625" i="10"/>
  <c r="Z626" i="10"/>
  <c r="Z627" i="10"/>
  <c r="Z628" i="10"/>
  <c r="Z629" i="10"/>
  <c r="Z630" i="10"/>
  <c r="Z631" i="10"/>
  <c r="Z632" i="10"/>
  <c r="Z633" i="10"/>
  <c r="Z634" i="10"/>
  <c r="Z635" i="10"/>
  <c r="Z636" i="10"/>
  <c r="Z637" i="10"/>
  <c r="Z638" i="10"/>
  <c r="Z639" i="10"/>
  <c r="Z640" i="10"/>
  <c r="Z641" i="10"/>
  <c r="Z642" i="10"/>
  <c r="Z643" i="10"/>
  <c r="Z644" i="10"/>
  <c r="Z645" i="10"/>
  <c r="Z646" i="10"/>
  <c r="Z647" i="10"/>
  <c r="Z648" i="10"/>
  <c r="Z649" i="10"/>
  <c r="Z650" i="10"/>
  <c r="Z651" i="10"/>
  <c r="Z652" i="10"/>
  <c r="Z653" i="10"/>
  <c r="Z654" i="10"/>
  <c r="Z655" i="10"/>
  <c r="Z656" i="10"/>
  <c r="Z657" i="10"/>
  <c r="Z658" i="10"/>
  <c r="Z659" i="10"/>
  <c r="Z660" i="10"/>
  <c r="Z661" i="10"/>
  <c r="Z662" i="10"/>
  <c r="Z663" i="10"/>
  <c r="Z664" i="10"/>
  <c r="Z665" i="10"/>
  <c r="Z666" i="10"/>
  <c r="Z667" i="10"/>
  <c r="Z668" i="10"/>
  <c r="Z669" i="10"/>
  <c r="Z670" i="10"/>
  <c r="Z671" i="10"/>
  <c r="Z672" i="10"/>
  <c r="Z673" i="10"/>
  <c r="Z674" i="10"/>
  <c r="Z675" i="10"/>
  <c r="Z676" i="10"/>
  <c r="Z677" i="10"/>
  <c r="Z678" i="10"/>
  <c r="Z679" i="10"/>
  <c r="Z680" i="10"/>
  <c r="Z681" i="10"/>
  <c r="Z682" i="10"/>
  <c r="Z683" i="10"/>
  <c r="Z684" i="10"/>
  <c r="Z685" i="10"/>
  <c r="Z686" i="10"/>
  <c r="Z687" i="10"/>
  <c r="Z688" i="10"/>
  <c r="Z689" i="10"/>
  <c r="Z690" i="10"/>
  <c r="Z691" i="10"/>
  <c r="Z692" i="10"/>
  <c r="Z693" i="10"/>
  <c r="Z694" i="10"/>
  <c r="Z695" i="10"/>
  <c r="Z696" i="10"/>
  <c r="Z697" i="10"/>
  <c r="Z698" i="10"/>
  <c r="Z699" i="10"/>
  <c r="Z700" i="10"/>
  <c r="Z701" i="10"/>
  <c r="Z702" i="10"/>
  <c r="Z703" i="10"/>
  <c r="Z704" i="10"/>
  <c r="Z705" i="10"/>
  <c r="Z706" i="10"/>
  <c r="Z707" i="10"/>
  <c r="Z708" i="10"/>
  <c r="Z709" i="10"/>
  <c r="Z710" i="10"/>
  <c r="Z711" i="10"/>
  <c r="Z712" i="10"/>
  <c r="Z713" i="10"/>
  <c r="Z714" i="10"/>
  <c r="Z715" i="10"/>
  <c r="Z716" i="10"/>
  <c r="Z717" i="10"/>
  <c r="Z718" i="10"/>
  <c r="Z719" i="10"/>
  <c r="Z720" i="10"/>
  <c r="Z721" i="10"/>
  <c r="Z722" i="10"/>
  <c r="Z723" i="10"/>
  <c r="Z724" i="10"/>
  <c r="Z725" i="10"/>
  <c r="Z726" i="10"/>
  <c r="Z727" i="10"/>
  <c r="Z728" i="10"/>
  <c r="Z729" i="10"/>
  <c r="Z730" i="10"/>
  <c r="Z731" i="10"/>
  <c r="Z732" i="10"/>
  <c r="Z733" i="10"/>
  <c r="Z734" i="10"/>
  <c r="Z735" i="10"/>
  <c r="Z736" i="10"/>
  <c r="Z737" i="10"/>
  <c r="Z738" i="10"/>
  <c r="Z739" i="10"/>
  <c r="Z740" i="10"/>
  <c r="Z741" i="10"/>
  <c r="Z742" i="10"/>
  <c r="Z743" i="10"/>
  <c r="Z744" i="10"/>
  <c r="Z745" i="10"/>
  <c r="Z746" i="10"/>
  <c r="Z747" i="10"/>
  <c r="Z748" i="10"/>
  <c r="Z749" i="10"/>
  <c r="Z750" i="10"/>
  <c r="Z751" i="10"/>
  <c r="Z752" i="10"/>
  <c r="Z753" i="10"/>
  <c r="Z754" i="10"/>
  <c r="Z755" i="10"/>
  <c r="Z756" i="10"/>
  <c r="Z757" i="10"/>
  <c r="Z758" i="10"/>
  <c r="Z759" i="10"/>
  <c r="Z760" i="10"/>
  <c r="Z761" i="10"/>
  <c r="Z762" i="10"/>
  <c r="Z763" i="10"/>
  <c r="Z764" i="10"/>
  <c r="Z765" i="10"/>
  <c r="Z766" i="10"/>
  <c r="Z767" i="10"/>
  <c r="Z768" i="10"/>
  <c r="Z769" i="10"/>
  <c r="Z770" i="10"/>
  <c r="Z771" i="10"/>
  <c r="Z772" i="10"/>
  <c r="Z773" i="10"/>
  <c r="Z774" i="10"/>
  <c r="Z775" i="10"/>
  <c r="Z776" i="10"/>
  <c r="Z777" i="10"/>
  <c r="Z778" i="10"/>
  <c r="Z779" i="10"/>
  <c r="Z780" i="10"/>
  <c r="Z781" i="10"/>
  <c r="Z782" i="10"/>
  <c r="Z783" i="10"/>
  <c r="Z784" i="10"/>
  <c r="Z785" i="10"/>
  <c r="Z786" i="10"/>
  <c r="Z787" i="10"/>
  <c r="Z788" i="10"/>
  <c r="Z789" i="10"/>
  <c r="Z790" i="10"/>
  <c r="Z791" i="10"/>
  <c r="Z792" i="10"/>
  <c r="Z793" i="10"/>
  <c r="Z794" i="10"/>
  <c r="Z795" i="10"/>
  <c r="Z796" i="10"/>
  <c r="Z797" i="10"/>
  <c r="Z798" i="10"/>
  <c r="Z799" i="10"/>
  <c r="Z800" i="10"/>
  <c r="Z801" i="10"/>
  <c r="Z802" i="10"/>
  <c r="Z803" i="10"/>
  <c r="Z804" i="10"/>
  <c r="Z805" i="10"/>
  <c r="Z806" i="10"/>
  <c r="Z807" i="10"/>
  <c r="Z808" i="10"/>
  <c r="Z809" i="10"/>
  <c r="Z810" i="10"/>
  <c r="Z811" i="10"/>
  <c r="Z812" i="10"/>
  <c r="Z813" i="10"/>
  <c r="Z814" i="10"/>
  <c r="Z815" i="10"/>
  <c r="Z816" i="10"/>
  <c r="Z817" i="10"/>
  <c r="Z818" i="10"/>
  <c r="Z819" i="10"/>
  <c r="Z820" i="10"/>
  <c r="Z821" i="10"/>
  <c r="Z822" i="10"/>
  <c r="Z823" i="10"/>
  <c r="Z824" i="10"/>
  <c r="Z825" i="10"/>
  <c r="Z826" i="10"/>
  <c r="Z827" i="10"/>
  <c r="Z828" i="10"/>
  <c r="Z829" i="10"/>
  <c r="Z830" i="10"/>
  <c r="Z831" i="10"/>
  <c r="Z832" i="10"/>
  <c r="Z833" i="10"/>
  <c r="Z834" i="10"/>
  <c r="Z835" i="10"/>
  <c r="Z836" i="10"/>
  <c r="Z837" i="10"/>
  <c r="Z838" i="10"/>
  <c r="Z839" i="10"/>
  <c r="Z840" i="10"/>
  <c r="Z841" i="10"/>
  <c r="Z842" i="10"/>
  <c r="Z843" i="10"/>
  <c r="Z844" i="10"/>
  <c r="Z845" i="10"/>
  <c r="Z846" i="10"/>
  <c r="Z847" i="10"/>
  <c r="Z848" i="10"/>
  <c r="Z849" i="10"/>
  <c r="Z850" i="10"/>
  <c r="Z851" i="10"/>
  <c r="Z852" i="10"/>
  <c r="Z853" i="10"/>
  <c r="Z854" i="10"/>
  <c r="Z855" i="10"/>
  <c r="Z856" i="10"/>
  <c r="Z857" i="10"/>
  <c r="Z858" i="10"/>
  <c r="Z859" i="10"/>
  <c r="Z860" i="10"/>
  <c r="Z861" i="10"/>
  <c r="Z862" i="10"/>
  <c r="Z863" i="10"/>
  <c r="Z864" i="10"/>
  <c r="Z865" i="10"/>
  <c r="Z866" i="10"/>
  <c r="Z867" i="10"/>
  <c r="Z868" i="10"/>
  <c r="Z869" i="10"/>
  <c r="Z870" i="10"/>
  <c r="Z871" i="10"/>
  <c r="Z872" i="10"/>
  <c r="Z873" i="10"/>
  <c r="Z874" i="10"/>
  <c r="Z875" i="10"/>
  <c r="Z876" i="10"/>
  <c r="Z877" i="10"/>
  <c r="Z878" i="10"/>
  <c r="Z879" i="10"/>
  <c r="Z880" i="10"/>
  <c r="Z881" i="10"/>
  <c r="Z882" i="10"/>
  <c r="Z883" i="10"/>
  <c r="Z884" i="10"/>
  <c r="Z885" i="10"/>
  <c r="Z886" i="10"/>
  <c r="Z887" i="10"/>
  <c r="Z888" i="10"/>
  <c r="Z889" i="10"/>
  <c r="Z890" i="10"/>
  <c r="Z891" i="10"/>
  <c r="Z892" i="10"/>
  <c r="Z893" i="10"/>
  <c r="Z894" i="10"/>
  <c r="Z895" i="10"/>
  <c r="Z896" i="10"/>
  <c r="Z897" i="10"/>
  <c r="Z898" i="10"/>
  <c r="Z899" i="10"/>
  <c r="Z900" i="10"/>
  <c r="Z901" i="10"/>
  <c r="Z902" i="10"/>
  <c r="Z903" i="10"/>
  <c r="Z904" i="10"/>
  <c r="Z905" i="10"/>
  <c r="Z906" i="10"/>
  <c r="Z907" i="10"/>
  <c r="Z908" i="10"/>
  <c r="Z909" i="10"/>
  <c r="Z910" i="10"/>
  <c r="Z911" i="10"/>
  <c r="Z912" i="10"/>
  <c r="Z913" i="10"/>
  <c r="Z914" i="10"/>
  <c r="Z915" i="10"/>
  <c r="Z916" i="10"/>
  <c r="Z917" i="10"/>
  <c r="Z918" i="10"/>
  <c r="Z919" i="10"/>
  <c r="Z920" i="10"/>
  <c r="Z921" i="10"/>
  <c r="Z922" i="10"/>
  <c r="Z923" i="10"/>
  <c r="Z924" i="10"/>
  <c r="Z925" i="10"/>
  <c r="Z926" i="10"/>
  <c r="Z927" i="10"/>
  <c r="Z928" i="10"/>
  <c r="Z929" i="10"/>
  <c r="Z930" i="10"/>
  <c r="Z931" i="10"/>
  <c r="Z932" i="10"/>
  <c r="Z933" i="10"/>
  <c r="Z934" i="10"/>
  <c r="Z935" i="10"/>
  <c r="Z936" i="10"/>
  <c r="Z937" i="10"/>
  <c r="Z938" i="10"/>
  <c r="Z939" i="10"/>
  <c r="Z940" i="10"/>
  <c r="Z941" i="10"/>
  <c r="Z942" i="10"/>
  <c r="Z943" i="10"/>
  <c r="Z944" i="10"/>
  <c r="Z945" i="10"/>
  <c r="Z946" i="10"/>
  <c r="Z947" i="10"/>
  <c r="Z948" i="10"/>
  <c r="Z949" i="10"/>
  <c r="Z950" i="10"/>
  <c r="Z951" i="10"/>
  <c r="Z952" i="10"/>
  <c r="Z953" i="10"/>
  <c r="Z954" i="10"/>
  <c r="Z955" i="10"/>
  <c r="Z956" i="10"/>
  <c r="Z957" i="10"/>
  <c r="Z958" i="10"/>
  <c r="Z959" i="10"/>
  <c r="Z960" i="10"/>
  <c r="Z961" i="10"/>
  <c r="Z962" i="10"/>
  <c r="Z963" i="10"/>
  <c r="Z964" i="10"/>
  <c r="Z965" i="10"/>
  <c r="Z966" i="10"/>
  <c r="Z967" i="10"/>
  <c r="Z968" i="10"/>
  <c r="Z969" i="10"/>
  <c r="Z970" i="10"/>
  <c r="Z971" i="10"/>
  <c r="Z972" i="10"/>
  <c r="Z973" i="10"/>
  <c r="Z974" i="10"/>
  <c r="Z975" i="10"/>
  <c r="Z976" i="10"/>
  <c r="Z977" i="10"/>
  <c r="Z978" i="10"/>
  <c r="Z979" i="10"/>
  <c r="Z980" i="10"/>
  <c r="Z981" i="10"/>
  <c r="Z982" i="10"/>
  <c r="Z983" i="10"/>
  <c r="Z984" i="10"/>
  <c r="Z985" i="10"/>
  <c r="Z986" i="10"/>
  <c r="Z987" i="10"/>
  <c r="Z988" i="10"/>
  <c r="Z989" i="10"/>
  <c r="Z990" i="10"/>
  <c r="Z991" i="10"/>
  <c r="Z992" i="10"/>
  <c r="Z993" i="10"/>
  <c r="Z994" i="10"/>
  <c r="Z995" i="10"/>
  <c r="Z996" i="10"/>
  <c r="Z997" i="10"/>
  <c r="Z998" i="10"/>
  <c r="Z999" i="10"/>
  <c r="Z1000" i="10"/>
  <c r="Z1001" i="10"/>
  <c r="Z1002" i="10"/>
  <c r="Z1003" i="10"/>
  <c r="Z1004" i="10"/>
  <c r="Z1005" i="10"/>
  <c r="Z1006" i="10"/>
  <c r="Z1007" i="10"/>
  <c r="Z1008" i="10"/>
  <c r="Z1009" i="10"/>
  <c r="Z1010" i="10"/>
  <c r="Z1011" i="10"/>
  <c r="Z1012" i="10"/>
  <c r="Z1013" i="10"/>
  <c r="Z1014" i="10"/>
  <c r="Z1015" i="10"/>
  <c r="Z1016" i="10"/>
  <c r="Z1017" i="10"/>
  <c r="Z1018" i="10"/>
  <c r="Z1019" i="10"/>
  <c r="Z1020" i="10"/>
  <c r="Z1021" i="10"/>
  <c r="Z1022" i="10"/>
  <c r="Z1023" i="10"/>
  <c r="Z1024" i="10"/>
  <c r="Z1025" i="10"/>
  <c r="Z1026" i="10"/>
  <c r="Z1027" i="10"/>
  <c r="Z1028" i="10"/>
  <c r="Z1029" i="10"/>
  <c r="Z1030" i="10"/>
  <c r="Z1031" i="10"/>
  <c r="Z1032" i="10"/>
  <c r="Z1033" i="10"/>
  <c r="Z1034" i="10"/>
  <c r="Z1035" i="10"/>
  <c r="Z1036" i="10"/>
  <c r="Z1037" i="10"/>
  <c r="Z1038" i="10"/>
  <c r="Z1039" i="10"/>
  <c r="Z1040" i="10"/>
  <c r="Z1041" i="10"/>
  <c r="Z1042" i="10"/>
  <c r="Z1043" i="10"/>
  <c r="Z1044" i="10"/>
  <c r="Z1045" i="10"/>
  <c r="Z1046" i="10"/>
  <c r="Z1047" i="10"/>
  <c r="Z1048" i="10"/>
  <c r="Z1049" i="10"/>
  <c r="Z1050" i="10"/>
  <c r="Z1051" i="10"/>
  <c r="Z1052" i="10"/>
  <c r="Z1053" i="10"/>
  <c r="Z1054" i="10"/>
  <c r="Z1055" i="10"/>
  <c r="Z1056" i="10"/>
  <c r="Z1057" i="10"/>
  <c r="Z1058" i="10"/>
  <c r="Z1059" i="10"/>
  <c r="Z1060" i="10"/>
  <c r="Z1061" i="10"/>
  <c r="Z1062" i="10"/>
  <c r="Z1063" i="10"/>
  <c r="Z1064" i="10"/>
  <c r="Z1065" i="10"/>
  <c r="Z1066" i="10"/>
  <c r="Z1067" i="10"/>
  <c r="Z1068" i="10"/>
  <c r="Z1069" i="10"/>
  <c r="Z1070" i="10"/>
  <c r="Z1071" i="10"/>
  <c r="Z1072" i="10"/>
  <c r="Z1073" i="10"/>
  <c r="Z1074" i="10"/>
  <c r="Z1075" i="10"/>
  <c r="Z1076" i="10"/>
  <c r="Z1077" i="10"/>
  <c r="Z1078" i="10"/>
  <c r="Z1079" i="10"/>
  <c r="Z1080" i="10"/>
  <c r="Z1081" i="10"/>
  <c r="Z1082" i="10"/>
  <c r="Z1083" i="10"/>
  <c r="Z1084" i="10"/>
  <c r="Z1085" i="10"/>
  <c r="Z1086" i="10"/>
  <c r="Z1087" i="10"/>
  <c r="Z1088" i="10"/>
  <c r="Z1089" i="10"/>
  <c r="Z1090" i="10"/>
  <c r="Z1091" i="10"/>
  <c r="Z1092" i="10"/>
  <c r="Z1093" i="10"/>
  <c r="Z1094" i="10"/>
  <c r="Z1095" i="10"/>
  <c r="Z1096" i="10"/>
  <c r="Z1097" i="10"/>
  <c r="Z1098" i="10"/>
  <c r="Z1099" i="10"/>
  <c r="Z1100" i="10"/>
  <c r="Z1101" i="10"/>
  <c r="Z1102" i="10"/>
  <c r="Z1103" i="10"/>
  <c r="Z1104" i="10"/>
  <c r="Z1105" i="10"/>
  <c r="Z1106" i="10"/>
  <c r="Z1107" i="10"/>
  <c r="Z1108" i="10"/>
  <c r="Z1109" i="10"/>
  <c r="Z1110" i="10"/>
  <c r="Z1111" i="10"/>
  <c r="Z1112" i="10"/>
  <c r="Z1113" i="10"/>
  <c r="Z1114" i="10"/>
  <c r="Z1115" i="10"/>
  <c r="Z1116" i="10"/>
  <c r="Z1117" i="10"/>
  <c r="Z1118" i="10"/>
  <c r="Z1119" i="10"/>
  <c r="Z1120" i="10"/>
  <c r="Z1121" i="10"/>
  <c r="Z1122" i="10"/>
  <c r="Z1123" i="10"/>
  <c r="Z1124" i="10"/>
  <c r="Z1125" i="10"/>
  <c r="Z1126" i="10"/>
  <c r="Z1127" i="10"/>
  <c r="Z1128" i="10"/>
  <c r="Z1129" i="10"/>
  <c r="Z1130" i="10"/>
  <c r="Z1131" i="10"/>
  <c r="Z1132" i="10"/>
  <c r="Z1133" i="10"/>
  <c r="Z1134" i="10"/>
  <c r="Z1135" i="10"/>
  <c r="Z1136" i="10"/>
  <c r="Z1137" i="10"/>
  <c r="Z1138" i="10"/>
  <c r="Z1139" i="10"/>
  <c r="Z1140" i="10"/>
  <c r="Z1141" i="10"/>
  <c r="Z1142" i="10"/>
  <c r="Z1143" i="10"/>
  <c r="Z1144" i="10"/>
  <c r="Z1145" i="10"/>
  <c r="Z1146" i="10"/>
  <c r="Z1147" i="10"/>
  <c r="Z1148" i="10"/>
  <c r="Z1149" i="10"/>
  <c r="Z1150" i="10"/>
  <c r="Z1151" i="10"/>
  <c r="Z1152" i="10"/>
  <c r="Z1153" i="10"/>
  <c r="Z1154" i="10"/>
  <c r="Z1155" i="10"/>
  <c r="Z1156" i="10"/>
  <c r="Z1157" i="10"/>
  <c r="Z1158" i="10"/>
  <c r="Z1159" i="10"/>
  <c r="Z1160" i="10"/>
  <c r="Z1161" i="10"/>
  <c r="Z1162" i="10"/>
  <c r="Z1163" i="10"/>
  <c r="Z1164" i="10"/>
  <c r="Z1165" i="10"/>
  <c r="Z1166" i="10"/>
  <c r="Z1167" i="10"/>
  <c r="Z1168" i="10"/>
  <c r="Z1169" i="10"/>
  <c r="Z1170" i="10"/>
  <c r="Z1171" i="10"/>
  <c r="Z1172" i="10"/>
  <c r="Z1173" i="10"/>
  <c r="Z1174" i="10"/>
  <c r="Z1175" i="10"/>
  <c r="Z1176" i="10"/>
  <c r="Z1177" i="10"/>
  <c r="Z1178" i="10"/>
  <c r="Z1179" i="10"/>
  <c r="Z1180" i="10"/>
  <c r="Z1181" i="10"/>
  <c r="Z1182" i="10"/>
  <c r="Z1183" i="10"/>
  <c r="Z1184" i="10"/>
  <c r="Z1185" i="10"/>
  <c r="Z1186" i="10"/>
  <c r="Z1187" i="10"/>
  <c r="Z1188" i="10"/>
  <c r="Z1189" i="10"/>
  <c r="Z1190" i="10"/>
  <c r="Z1191" i="10"/>
  <c r="Z1192" i="10"/>
  <c r="Z1193" i="10"/>
  <c r="Z1194" i="10"/>
  <c r="Z1195" i="10"/>
  <c r="Z1196" i="10"/>
  <c r="Z1197" i="10"/>
  <c r="Z1198" i="10"/>
  <c r="Z1199" i="10"/>
  <c r="Z1200" i="10"/>
  <c r="Z1201" i="10"/>
  <c r="Z1202" i="10"/>
  <c r="Z1203" i="10"/>
  <c r="Z1204" i="10"/>
  <c r="Z1205" i="10"/>
  <c r="Z1206" i="10"/>
  <c r="Z1207" i="10"/>
  <c r="Z1208" i="10"/>
  <c r="Z1209" i="10"/>
  <c r="Z1210" i="10"/>
  <c r="Z1211" i="10"/>
  <c r="Z1212" i="10"/>
  <c r="Z1213" i="10"/>
  <c r="Z1214" i="10"/>
  <c r="Z1215" i="10"/>
  <c r="Z1216" i="10"/>
  <c r="Z1217" i="10"/>
  <c r="Z1218" i="10"/>
  <c r="Z1219" i="10"/>
  <c r="Z1220" i="10"/>
  <c r="Z1221" i="10"/>
  <c r="Z1222" i="10"/>
  <c r="Z1223" i="10"/>
  <c r="Z1224" i="10"/>
  <c r="Z1225" i="10"/>
  <c r="Z1226" i="10"/>
  <c r="Z1227" i="10"/>
  <c r="Z1228" i="10"/>
  <c r="Z1229" i="10"/>
  <c r="Z1230" i="10"/>
  <c r="Z1231" i="10"/>
  <c r="Z1232" i="10"/>
  <c r="Z1233" i="10"/>
  <c r="Z1234" i="10"/>
  <c r="Z1235" i="10"/>
  <c r="Z1236" i="10"/>
  <c r="Z1237" i="10"/>
  <c r="Z1238" i="10"/>
  <c r="Z1239" i="10"/>
  <c r="Z1240" i="10"/>
  <c r="Z1241" i="10"/>
  <c r="Z1242" i="10"/>
  <c r="Z1243" i="10"/>
  <c r="Z1244" i="10"/>
  <c r="Z1245" i="10"/>
  <c r="Z1246" i="10"/>
  <c r="Z1247" i="10"/>
  <c r="Z1248" i="10"/>
  <c r="Z1249" i="10"/>
  <c r="Z1250" i="10"/>
  <c r="Z1251" i="10"/>
  <c r="Z1252" i="10"/>
  <c r="Z1253" i="10"/>
  <c r="Z1254" i="10"/>
  <c r="Z1255" i="10"/>
  <c r="Z1256" i="10"/>
  <c r="Z1257" i="10"/>
  <c r="Z1258" i="10"/>
  <c r="Z1259" i="10"/>
  <c r="Z1260" i="10"/>
  <c r="Z1261" i="10"/>
  <c r="Z1262" i="10"/>
  <c r="Z1263" i="10"/>
  <c r="Z1264" i="10"/>
  <c r="Z1265" i="10"/>
  <c r="Z1266" i="10"/>
  <c r="Z1267" i="10"/>
  <c r="Z1268" i="10"/>
  <c r="Z1269" i="10"/>
  <c r="Z1270" i="10"/>
  <c r="Z1271" i="10"/>
  <c r="Z1272" i="10"/>
  <c r="Z1273" i="10"/>
  <c r="Z1274" i="10"/>
  <c r="Z1275" i="10"/>
  <c r="Z1276" i="10"/>
  <c r="Z1277" i="10"/>
  <c r="Z1278" i="10"/>
  <c r="Z1279" i="10"/>
  <c r="Z1280" i="10"/>
  <c r="Z1281" i="10"/>
  <c r="Z1282" i="10"/>
  <c r="Z1283" i="10"/>
  <c r="Z1284" i="10"/>
  <c r="Z1285" i="10"/>
  <c r="Z1286" i="10"/>
  <c r="Z1287" i="10"/>
  <c r="Z1288" i="10"/>
  <c r="Z1289" i="10"/>
  <c r="Z1290" i="10"/>
  <c r="Z1291" i="10"/>
  <c r="Z1292" i="10"/>
  <c r="Z1293" i="10"/>
  <c r="Z1294" i="10"/>
  <c r="Z1295" i="10"/>
  <c r="Z1296" i="10"/>
  <c r="Z1297" i="10"/>
  <c r="Z1298" i="10"/>
  <c r="Z1299" i="10"/>
  <c r="Z1300" i="10"/>
  <c r="Z1301" i="10"/>
  <c r="Z1302" i="10"/>
  <c r="Z1303" i="10"/>
  <c r="Z1304" i="10"/>
  <c r="Z1305" i="10"/>
  <c r="Z1306" i="10"/>
  <c r="Z1307" i="10"/>
  <c r="Z1308" i="10"/>
  <c r="Z1309" i="10"/>
  <c r="Z1310" i="10"/>
  <c r="Z1311" i="10"/>
  <c r="Z1312" i="10"/>
  <c r="Z1313" i="10"/>
  <c r="Z1314" i="10"/>
  <c r="Z1315" i="10"/>
  <c r="Z1316" i="10"/>
  <c r="Z1317" i="10"/>
  <c r="Z1318" i="10"/>
  <c r="Z1319" i="10"/>
  <c r="Z1320" i="10"/>
  <c r="Z1321" i="10"/>
  <c r="Z1322" i="10"/>
  <c r="Z1323" i="10"/>
  <c r="Z1324" i="10"/>
  <c r="Z1325" i="10"/>
  <c r="Z1326" i="10"/>
  <c r="Z1327" i="10"/>
  <c r="Z1328" i="10"/>
  <c r="Z1329" i="10"/>
  <c r="Z1330" i="10"/>
  <c r="Z1331" i="10"/>
  <c r="Z1332" i="10"/>
  <c r="Z1333" i="10"/>
  <c r="Z1334" i="10"/>
  <c r="Z1335" i="10"/>
  <c r="Z1336" i="10"/>
  <c r="Z1337" i="10"/>
  <c r="Z1338" i="10"/>
  <c r="Z1339" i="10"/>
  <c r="Z1340" i="10"/>
  <c r="Z1341" i="10"/>
  <c r="Z1342" i="10"/>
  <c r="Z1343" i="10"/>
  <c r="Z1344" i="10"/>
  <c r="Z1345" i="10"/>
  <c r="Z1346" i="10"/>
  <c r="Z1347" i="10"/>
  <c r="Z1348" i="10"/>
  <c r="Z1349" i="10"/>
  <c r="Z1350" i="10"/>
  <c r="Z1351" i="10"/>
  <c r="Z1352" i="10"/>
  <c r="Z1353" i="10"/>
  <c r="Z1354" i="10"/>
  <c r="Z1355" i="10"/>
  <c r="Z1356" i="10"/>
  <c r="Z1357" i="10"/>
  <c r="Z1358" i="10"/>
  <c r="Z1359" i="10"/>
  <c r="Z1360" i="10"/>
  <c r="Z1361" i="10"/>
  <c r="Z1362" i="10"/>
  <c r="Z1363" i="10"/>
  <c r="Z1364" i="10"/>
  <c r="Z1365" i="10"/>
  <c r="Z1366" i="10"/>
  <c r="Z1367" i="10"/>
  <c r="Z1368" i="10"/>
  <c r="Z1369" i="10"/>
  <c r="Z1370" i="10"/>
  <c r="Z1371" i="10"/>
  <c r="Z1372" i="10"/>
  <c r="Z1373" i="10"/>
  <c r="Z1374" i="10"/>
  <c r="Z1375" i="10"/>
  <c r="Z1376" i="10"/>
  <c r="Z1377" i="10"/>
  <c r="Z1378" i="10"/>
  <c r="Z1379" i="10"/>
  <c r="Z1380" i="10"/>
  <c r="Z1381" i="10"/>
  <c r="Z1382" i="10"/>
  <c r="Z1383" i="10"/>
  <c r="Z1384" i="10"/>
  <c r="Z1385" i="10"/>
  <c r="Z1386" i="10"/>
  <c r="Z1387" i="10"/>
  <c r="Z1388" i="10"/>
  <c r="Z1389" i="10"/>
  <c r="Z1390" i="10"/>
  <c r="Z1391" i="10"/>
  <c r="Z1392" i="10"/>
  <c r="Z1393" i="10"/>
  <c r="Z1394" i="10"/>
  <c r="Z1395" i="10"/>
  <c r="Z1396" i="10"/>
  <c r="Z1397" i="10"/>
  <c r="Z1398" i="10"/>
  <c r="Z1399" i="10"/>
  <c r="Z1400" i="10"/>
  <c r="Z1401" i="10"/>
  <c r="Z1402" i="10"/>
  <c r="Z1403" i="10"/>
  <c r="Z1404" i="10"/>
  <c r="Z1405" i="10"/>
  <c r="Z1406" i="10"/>
  <c r="Z1407" i="10"/>
  <c r="Z1408" i="10"/>
  <c r="Z1409" i="10"/>
  <c r="Z1410" i="10"/>
  <c r="Z1411" i="10"/>
  <c r="Z1412" i="10"/>
  <c r="Z1413" i="10"/>
  <c r="Z1414" i="10"/>
  <c r="Z1415" i="10"/>
  <c r="Z1416" i="10"/>
  <c r="Z1417" i="10"/>
  <c r="Z1418" i="10"/>
  <c r="Z1419" i="10"/>
  <c r="Z1420" i="10"/>
  <c r="Z1421" i="10"/>
  <c r="Z1422" i="10"/>
  <c r="Z1423" i="10"/>
  <c r="Z1424" i="10"/>
  <c r="Z1425" i="10"/>
  <c r="Z1426" i="10"/>
  <c r="Z1427" i="10"/>
  <c r="Z1428" i="10"/>
  <c r="Z1429" i="10"/>
  <c r="Z1430" i="10"/>
  <c r="Z1431" i="10"/>
  <c r="Z1432" i="10"/>
  <c r="Z1433" i="10"/>
  <c r="Z1434" i="10"/>
  <c r="Z1435" i="10"/>
  <c r="Z1436" i="10"/>
  <c r="Z1437" i="10"/>
  <c r="Z1438" i="10"/>
  <c r="Z1439" i="10"/>
  <c r="Z1440" i="10"/>
  <c r="Z1441" i="10"/>
  <c r="Z1442" i="10"/>
  <c r="Z1443" i="10"/>
  <c r="Z1444" i="10"/>
  <c r="Z1445" i="10"/>
  <c r="Z1446" i="10"/>
  <c r="Z1447" i="10"/>
  <c r="Z1448" i="10"/>
  <c r="Z1449" i="10"/>
  <c r="Z1450" i="10"/>
  <c r="Z1451" i="10"/>
  <c r="Z1452" i="10"/>
  <c r="Z1453" i="10"/>
  <c r="Z1454" i="10"/>
  <c r="Z1455" i="10"/>
  <c r="Z1456" i="10"/>
  <c r="Z1457" i="10"/>
  <c r="Z1458" i="10"/>
  <c r="Z1459" i="10"/>
  <c r="Z1460" i="10"/>
  <c r="Z1461" i="10"/>
  <c r="Z1462" i="10"/>
  <c r="Z1463" i="10"/>
  <c r="Z1464" i="10"/>
  <c r="Z1465" i="10"/>
  <c r="Z1466" i="10"/>
  <c r="Z1467" i="10"/>
  <c r="Z1468" i="10"/>
  <c r="Z1469" i="10"/>
  <c r="Z1470" i="10"/>
  <c r="Z1471" i="10"/>
  <c r="Z1472" i="10"/>
  <c r="Z1473" i="10"/>
  <c r="Z1474" i="10"/>
  <c r="Z1475" i="10"/>
  <c r="Z1476" i="10"/>
  <c r="Z1477" i="10"/>
  <c r="Z1478" i="10"/>
  <c r="Z1479" i="10"/>
  <c r="Z1480" i="10"/>
  <c r="Z1481" i="10"/>
  <c r="Z1482" i="10"/>
  <c r="Z1483" i="10"/>
  <c r="Z1484" i="10"/>
  <c r="Z1485" i="10"/>
  <c r="Z1486" i="10"/>
  <c r="Z1487" i="10"/>
  <c r="Z1488" i="10"/>
  <c r="Z1489" i="10"/>
  <c r="Z1490" i="10"/>
  <c r="Z1491" i="10"/>
  <c r="Z1492" i="10"/>
  <c r="Z1493" i="10"/>
  <c r="Z1494" i="10"/>
  <c r="Z1495" i="10"/>
  <c r="Z1496" i="10"/>
  <c r="Z1497" i="10"/>
  <c r="Z1498" i="10"/>
  <c r="Z1499" i="10"/>
  <c r="Z1500" i="10"/>
  <c r="Z1501" i="10"/>
  <c r="Z1502" i="10"/>
  <c r="Z1503" i="10"/>
  <c r="Z1504" i="10"/>
  <c r="Z1505" i="10"/>
  <c r="Z1506" i="10"/>
  <c r="Z1507" i="10"/>
  <c r="Z1508" i="10"/>
  <c r="Z1509" i="10"/>
  <c r="Z1510" i="10"/>
  <c r="Z1511" i="10"/>
  <c r="Z1512" i="10"/>
  <c r="Z1513" i="10"/>
  <c r="Z1514" i="10"/>
  <c r="Z1515" i="10"/>
  <c r="Z1516" i="10"/>
  <c r="Z1517" i="10"/>
  <c r="Z1518" i="10"/>
  <c r="Z1519" i="10"/>
  <c r="Z1520" i="10"/>
  <c r="Z1521" i="10"/>
  <c r="Z1522" i="10"/>
  <c r="Z1523" i="10"/>
  <c r="Z1524" i="10"/>
  <c r="Z1525" i="10"/>
  <c r="Z1526" i="10"/>
  <c r="Z1527" i="10"/>
  <c r="Z1528" i="10"/>
  <c r="Z1529" i="10"/>
  <c r="Z1530" i="10"/>
  <c r="Z1531" i="10"/>
  <c r="Z1532" i="10"/>
  <c r="Z1533" i="10"/>
  <c r="Z1534" i="10"/>
  <c r="Z1535" i="10"/>
  <c r="Z1536" i="10"/>
  <c r="Z1537" i="10"/>
  <c r="Z1538" i="10"/>
  <c r="Z1539" i="10"/>
  <c r="Z1540" i="10"/>
  <c r="Z1541" i="10"/>
  <c r="Z1542" i="10"/>
  <c r="Z1543" i="10"/>
  <c r="Z1544" i="10"/>
  <c r="Z1545" i="10"/>
  <c r="Z1546" i="10"/>
  <c r="Z1547" i="10"/>
  <c r="Z1548" i="10"/>
  <c r="Z1549" i="10"/>
  <c r="Z1550" i="10"/>
  <c r="Z1551" i="10"/>
  <c r="Z1552" i="10"/>
  <c r="Z1553" i="10"/>
  <c r="Z1554" i="10"/>
  <c r="Z1555" i="10"/>
  <c r="Z1556" i="10"/>
  <c r="Z1557" i="10"/>
  <c r="Z1558" i="10"/>
  <c r="Z1559" i="10"/>
  <c r="Z1560" i="10"/>
  <c r="Z1561" i="10"/>
  <c r="Z1562" i="10"/>
  <c r="Z1563" i="10"/>
  <c r="Z1564" i="10"/>
  <c r="Z1565" i="10"/>
  <c r="Z1566" i="10"/>
  <c r="Z1567" i="10"/>
  <c r="Z1568" i="10"/>
  <c r="Z1569" i="10"/>
  <c r="Z1570" i="10"/>
  <c r="Z1571" i="10"/>
  <c r="Z1572" i="10"/>
  <c r="Z1573" i="10"/>
  <c r="Z1574" i="10"/>
  <c r="Z1575" i="10"/>
  <c r="Z1576" i="10"/>
  <c r="Z1577" i="10"/>
  <c r="Z1578" i="10"/>
  <c r="Z1579" i="10"/>
  <c r="Z1580" i="10"/>
  <c r="Z1581" i="10"/>
  <c r="Z1582" i="10"/>
  <c r="Z1583" i="10"/>
  <c r="Z1584" i="10"/>
  <c r="Z1585" i="10"/>
  <c r="Z1586" i="10"/>
  <c r="Z1587" i="10"/>
  <c r="Z1588" i="10"/>
  <c r="Z1589" i="10"/>
  <c r="Z1590" i="10"/>
  <c r="Z1591" i="10"/>
  <c r="Z1592" i="10"/>
  <c r="Z1593" i="10"/>
  <c r="Z1594" i="10"/>
  <c r="Z1595" i="10"/>
  <c r="Z1596" i="10"/>
  <c r="Z1597" i="10"/>
  <c r="Z1598" i="10"/>
  <c r="Z1599" i="10"/>
  <c r="Z1600" i="10"/>
  <c r="Z1601" i="10"/>
  <c r="Z1602" i="10"/>
  <c r="Z1603" i="10"/>
  <c r="Z1604" i="10"/>
  <c r="Z1605" i="10"/>
  <c r="Z1606" i="10"/>
  <c r="Z1607" i="10"/>
  <c r="Z1608" i="10"/>
  <c r="Z1609" i="10"/>
  <c r="Z1610" i="10"/>
  <c r="Z1611" i="10"/>
  <c r="Z1612" i="10"/>
  <c r="Z1613" i="10"/>
  <c r="Z1614" i="10"/>
  <c r="Z1615" i="10"/>
  <c r="Z1616" i="10"/>
  <c r="Z1617" i="10"/>
  <c r="Z1618" i="10"/>
  <c r="Z1619" i="10"/>
  <c r="Z1620" i="10"/>
  <c r="Z1621" i="10"/>
  <c r="Z1622" i="10"/>
  <c r="Z1623" i="10"/>
  <c r="Z1624" i="10"/>
  <c r="Z1625" i="10"/>
  <c r="Z1626" i="10"/>
  <c r="Z1627" i="10"/>
  <c r="Z1628" i="10"/>
  <c r="Z1629" i="10"/>
  <c r="Z1630" i="10"/>
  <c r="Z1631" i="10"/>
  <c r="Z1632" i="10"/>
  <c r="Z1633" i="10"/>
  <c r="Z1634" i="10"/>
  <c r="Z1635" i="10"/>
  <c r="Z1636" i="10"/>
  <c r="Z1637" i="10"/>
  <c r="Z1638" i="10"/>
  <c r="Z1639" i="10"/>
  <c r="Z1640" i="10"/>
  <c r="Z1641" i="10"/>
  <c r="Z1642" i="10"/>
  <c r="Z1643" i="10"/>
  <c r="Z1644" i="10"/>
  <c r="Z1645" i="10"/>
  <c r="Z1646" i="10"/>
  <c r="Z1647" i="10"/>
  <c r="Z1648" i="10"/>
  <c r="Z1649" i="10"/>
  <c r="Z1650" i="10"/>
  <c r="Z1651" i="10"/>
  <c r="Z1652" i="10"/>
  <c r="Z1653" i="10"/>
  <c r="Z1654" i="10"/>
  <c r="Z1655" i="10"/>
  <c r="Z1656" i="10"/>
  <c r="Z1657" i="10"/>
  <c r="Z1658" i="10"/>
  <c r="Z1659" i="10"/>
  <c r="Z1660" i="10"/>
  <c r="Z1661" i="10"/>
  <c r="Z1662" i="10"/>
  <c r="Z1663" i="10"/>
  <c r="Z1664" i="10"/>
  <c r="Z1665" i="10"/>
  <c r="Z1666" i="10"/>
  <c r="Z1667" i="10"/>
  <c r="Z1668" i="10"/>
  <c r="Z1669" i="10"/>
  <c r="Z1670" i="10"/>
  <c r="Z1671" i="10"/>
  <c r="Z1672" i="10"/>
  <c r="Z1673" i="10"/>
  <c r="Z1674" i="10"/>
  <c r="Z1675" i="10"/>
  <c r="Z1676" i="10"/>
  <c r="Z1677" i="10"/>
  <c r="Z1678" i="10"/>
  <c r="Z1679" i="10"/>
  <c r="Z1680" i="10"/>
  <c r="Z1681" i="10"/>
  <c r="Z1682" i="10"/>
  <c r="Z1683" i="10"/>
  <c r="Z1684" i="10"/>
  <c r="Z1685" i="10"/>
  <c r="Z1686" i="10"/>
  <c r="Z1687" i="10"/>
  <c r="Z1688" i="10"/>
  <c r="Z1689" i="10"/>
  <c r="Z1690" i="10"/>
  <c r="Z1691" i="10"/>
  <c r="Z1692" i="10"/>
  <c r="Z1693" i="10"/>
  <c r="Z1694" i="10"/>
  <c r="Z1695" i="10"/>
  <c r="Z1696" i="10"/>
  <c r="Z1697" i="10"/>
  <c r="Z1698" i="10"/>
  <c r="Z1699" i="10"/>
  <c r="Z1700" i="10"/>
  <c r="Z1701" i="10"/>
  <c r="Z1702" i="10"/>
  <c r="Z1703" i="10"/>
  <c r="Z1704" i="10"/>
  <c r="Z1705" i="10"/>
  <c r="Z1706" i="10"/>
  <c r="Z1707" i="10"/>
  <c r="Z1708" i="10"/>
  <c r="Z1709" i="10"/>
  <c r="Z1710" i="10"/>
  <c r="Z1711" i="10"/>
  <c r="Z1712" i="10"/>
  <c r="Z1713" i="10"/>
  <c r="Z1714" i="10"/>
  <c r="Z1715" i="10"/>
  <c r="Z1716" i="10"/>
  <c r="Z1717" i="10"/>
  <c r="Z1718" i="10"/>
  <c r="Z1719" i="10"/>
  <c r="Z1720" i="10"/>
  <c r="Z1721" i="10"/>
  <c r="Z1722" i="10"/>
  <c r="Z1723" i="10"/>
  <c r="Z1724" i="10"/>
  <c r="Z1725" i="10"/>
  <c r="Z1726" i="10"/>
  <c r="Z1727" i="10"/>
  <c r="Z1728" i="10"/>
  <c r="Z1729" i="10"/>
  <c r="Z1730" i="10"/>
  <c r="Z1731" i="10"/>
  <c r="Z1732" i="10"/>
  <c r="Z1733" i="10"/>
  <c r="Z1734" i="10"/>
  <c r="Z1735" i="10"/>
  <c r="Z1736" i="10"/>
  <c r="Z1737" i="10"/>
  <c r="Z1738" i="10"/>
  <c r="Z1739" i="10"/>
  <c r="Z1740" i="10"/>
  <c r="Z1741" i="10"/>
  <c r="Z1742" i="10"/>
  <c r="Z1743" i="10"/>
  <c r="Z1744" i="10"/>
  <c r="Z1745" i="10"/>
  <c r="Z1746" i="10"/>
  <c r="Z1747" i="10"/>
  <c r="Z1748" i="10"/>
  <c r="Z1749" i="10"/>
  <c r="Z1750" i="10"/>
  <c r="Z1751" i="10"/>
  <c r="Z1752" i="10"/>
  <c r="Z1753" i="10"/>
  <c r="Z1754" i="10"/>
  <c r="Z1755" i="10"/>
  <c r="Z1756" i="10"/>
  <c r="Z1757" i="10"/>
  <c r="Z1758" i="10"/>
  <c r="Z1759" i="10"/>
  <c r="Z1760" i="10"/>
  <c r="Z1761" i="10"/>
  <c r="Z1762" i="10"/>
  <c r="Z1763" i="10"/>
  <c r="Z1764" i="10"/>
  <c r="Z1765" i="10"/>
  <c r="Z1766" i="10"/>
  <c r="Z1767" i="10"/>
  <c r="Z1768" i="10"/>
  <c r="Z1769" i="10"/>
  <c r="Z1770" i="10"/>
  <c r="Z1771" i="10"/>
  <c r="Z1772" i="10"/>
  <c r="Z1773" i="10"/>
  <c r="Z1774" i="10"/>
  <c r="Z1775" i="10"/>
  <c r="Z1776" i="10"/>
  <c r="Z1777" i="10"/>
  <c r="Z1778" i="10"/>
  <c r="Z1779" i="10"/>
  <c r="Z1780" i="10"/>
  <c r="Z1781" i="10"/>
  <c r="Z1782" i="10"/>
  <c r="Z1783" i="10"/>
  <c r="Z1784" i="10"/>
  <c r="Z1785" i="10"/>
  <c r="Z1786" i="10"/>
  <c r="Z1787" i="10"/>
  <c r="Z1788" i="10"/>
  <c r="Z1789" i="10"/>
  <c r="Z1790" i="10"/>
  <c r="Z1791" i="10"/>
  <c r="Z1792" i="10"/>
  <c r="Z1793" i="10"/>
  <c r="Z1794" i="10"/>
  <c r="Z1795" i="10"/>
  <c r="Z1796" i="10"/>
  <c r="Z1797" i="10"/>
  <c r="Z1798" i="10"/>
  <c r="Z1799" i="10"/>
  <c r="Z1800" i="10"/>
  <c r="Z1801" i="10"/>
  <c r="Z1802" i="10"/>
  <c r="Z1803" i="10"/>
  <c r="Z1804" i="10"/>
  <c r="Z1805" i="10"/>
  <c r="Z1806" i="10"/>
  <c r="Z1807" i="10"/>
  <c r="Z1808" i="10"/>
  <c r="Z1809" i="10"/>
  <c r="Z1810" i="10"/>
  <c r="Z1811" i="10"/>
  <c r="Z1812" i="10"/>
  <c r="Z1813" i="10"/>
  <c r="Z1814" i="10"/>
  <c r="Z1815" i="10"/>
  <c r="Z1816" i="10"/>
  <c r="Z1817" i="10"/>
  <c r="Z1818" i="10"/>
  <c r="Z1819" i="10"/>
  <c r="Z1820" i="10"/>
  <c r="Z1821" i="10"/>
  <c r="Z1822" i="10"/>
  <c r="Z1823" i="10"/>
  <c r="Z1824" i="10"/>
  <c r="Z1825" i="10"/>
  <c r="Z1826" i="10"/>
  <c r="Z1827" i="10"/>
  <c r="Z1828" i="10"/>
  <c r="Z1829" i="10"/>
  <c r="Z1830" i="10"/>
  <c r="Z1831" i="10"/>
  <c r="Z1832" i="10"/>
  <c r="Z1833" i="10"/>
  <c r="Z1834" i="10"/>
  <c r="Z1835" i="10"/>
  <c r="Z1836" i="10"/>
  <c r="Z1837" i="10"/>
  <c r="Z1838" i="10"/>
  <c r="Z1839" i="10"/>
  <c r="Z1840" i="10"/>
  <c r="Z1841" i="10"/>
  <c r="Z1842" i="10"/>
  <c r="Z1843" i="10"/>
  <c r="Z1844" i="10"/>
  <c r="Z1845" i="10"/>
  <c r="Z1846" i="10"/>
  <c r="Z1847" i="10"/>
  <c r="Z1848" i="10"/>
  <c r="Z1849" i="10"/>
  <c r="Z1850" i="10"/>
  <c r="Z1851" i="10"/>
  <c r="Z1852" i="10"/>
  <c r="Z1853" i="10"/>
  <c r="Z1854" i="10"/>
  <c r="Z1855" i="10"/>
  <c r="Z1856" i="10"/>
  <c r="Z1857" i="10"/>
  <c r="Z1858" i="10"/>
  <c r="Z1859" i="10"/>
  <c r="Z1860" i="10"/>
  <c r="Z1861" i="10"/>
  <c r="Z1862" i="10"/>
  <c r="Z1863" i="10"/>
  <c r="Z1864" i="10"/>
  <c r="Z1865" i="10"/>
  <c r="Z1866" i="10"/>
  <c r="Z1867" i="10"/>
  <c r="Z1868" i="10"/>
  <c r="Z1869" i="10"/>
  <c r="Z1870" i="10"/>
  <c r="Z1871" i="10"/>
  <c r="Z1872" i="10"/>
  <c r="Z1873" i="10"/>
  <c r="Z1874" i="10"/>
  <c r="Z1875" i="10"/>
  <c r="Z1876" i="10"/>
  <c r="Z1877" i="10"/>
  <c r="Z1878" i="10"/>
  <c r="Z1879" i="10"/>
  <c r="Z1880" i="10"/>
  <c r="Z1881" i="10"/>
  <c r="Z1882" i="10"/>
  <c r="Z1883" i="10"/>
  <c r="Z1884" i="10"/>
  <c r="Z1885" i="10"/>
  <c r="Z1886" i="10"/>
  <c r="Z1887" i="10"/>
  <c r="Z1888" i="10"/>
  <c r="Z1889" i="10"/>
  <c r="Z1890" i="10"/>
  <c r="Z1891" i="10"/>
  <c r="Z1892" i="10"/>
  <c r="Z1893" i="10"/>
  <c r="Z1894" i="10"/>
  <c r="Z1895" i="10"/>
  <c r="Z1896" i="10"/>
  <c r="Z1897" i="10"/>
  <c r="Z1898" i="10"/>
  <c r="Z1899" i="10"/>
  <c r="Z1900" i="10"/>
  <c r="Z1901" i="10"/>
  <c r="Z1902" i="10"/>
  <c r="Z1903" i="10"/>
  <c r="Z1904" i="10"/>
  <c r="Z1905" i="10"/>
  <c r="Z1906" i="10"/>
  <c r="Z1907" i="10"/>
  <c r="Z1908" i="10"/>
  <c r="Z1909" i="10"/>
  <c r="Z1910" i="10"/>
  <c r="Z1911" i="10"/>
  <c r="Z1912" i="10"/>
  <c r="Z1913" i="10"/>
  <c r="Z1914" i="10"/>
  <c r="Z1915" i="10"/>
  <c r="Z1916" i="10"/>
  <c r="Z1917" i="10"/>
  <c r="Z1918" i="10"/>
  <c r="Z1919" i="10"/>
  <c r="Z1920" i="10"/>
  <c r="Z1921" i="10"/>
  <c r="Z1922" i="10"/>
  <c r="Z1923" i="10"/>
  <c r="Z1924" i="10"/>
  <c r="Z1925" i="10"/>
  <c r="Z1926" i="10"/>
  <c r="Z1927" i="10"/>
  <c r="Z1928" i="10"/>
  <c r="Z1929" i="10"/>
  <c r="Z1930" i="10"/>
  <c r="Z1931" i="10"/>
  <c r="Z1932" i="10"/>
  <c r="Z1933" i="10"/>
  <c r="Z1934" i="10"/>
  <c r="Z1935" i="10"/>
  <c r="Z1936" i="10"/>
  <c r="Z1937" i="10"/>
  <c r="Z1938" i="10"/>
  <c r="Z1939" i="10"/>
  <c r="Z1940" i="10"/>
  <c r="Z1941" i="10"/>
  <c r="Z1942" i="10"/>
  <c r="Z1943" i="10"/>
  <c r="Z1944" i="10"/>
  <c r="Z1945" i="10"/>
  <c r="Z1946" i="10"/>
  <c r="Z1947" i="10"/>
  <c r="Z1948" i="10"/>
  <c r="Z1949" i="10"/>
  <c r="Z1950" i="10"/>
  <c r="Z1951" i="10"/>
  <c r="Z1952" i="10"/>
  <c r="Z1953" i="10"/>
  <c r="Z1954" i="10"/>
  <c r="Z1955" i="10"/>
  <c r="Z1956" i="10"/>
  <c r="Z1957" i="10"/>
  <c r="Z1958" i="10"/>
  <c r="Z1959" i="10"/>
  <c r="Z1960" i="10"/>
  <c r="Z1961" i="10"/>
  <c r="Z1962" i="10"/>
  <c r="Z1963" i="10"/>
  <c r="Z1964" i="10"/>
  <c r="Z1965" i="10"/>
  <c r="Z1966" i="10"/>
  <c r="Z1967" i="10"/>
  <c r="Z1968" i="10"/>
  <c r="Z1969" i="10"/>
  <c r="Z1970" i="10"/>
  <c r="Z1971" i="10"/>
  <c r="Z1972" i="10"/>
  <c r="Z1973" i="10"/>
  <c r="Z1974" i="10"/>
  <c r="Z1975" i="10"/>
  <c r="Z1976" i="10"/>
  <c r="Z1977" i="10"/>
  <c r="Z1978" i="10"/>
  <c r="Z1979" i="10"/>
  <c r="Z1980" i="10"/>
  <c r="Z1981" i="10"/>
  <c r="Z1982" i="10"/>
  <c r="Z1983" i="10"/>
  <c r="Z1984" i="10"/>
  <c r="Z1985" i="10"/>
  <c r="Z1986" i="10"/>
  <c r="Z1987" i="10"/>
  <c r="Z1988" i="10"/>
  <c r="Z1989" i="10"/>
  <c r="Z1990" i="10"/>
  <c r="Z1991" i="10"/>
  <c r="Z1992" i="10"/>
  <c r="Z1993" i="10"/>
  <c r="Z1994" i="10"/>
  <c r="Z1995" i="10"/>
  <c r="Z1996" i="10"/>
  <c r="Z1997" i="10"/>
  <c r="Z1998" i="10"/>
  <c r="Z1999" i="10"/>
  <c r="Z2000" i="10"/>
  <c r="Z2001" i="10"/>
  <c r="Z2002" i="10"/>
  <c r="Z2003" i="10"/>
  <c r="Z2004" i="10"/>
  <c r="Z2005" i="10"/>
  <c r="Z2006" i="10"/>
  <c r="Z2007" i="10"/>
  <c r="Z2008" i="10"/>
  <c r="Z2009" i="10"/>
  <c r="Z2010" i="10"/>
  <c r="Z2011" i="10"/>
  <c r="Z2012" i="10"/>
  <c r="Z2013" i="10"/>
  <c r="Z2014" i="10"/>
  <c r="Z2015" i="10"/>
  <c r="Z2016" i="10"/>
  <c r="Z2017" i="10"/>
  <c r="Z2018" i="10"/>
  <c r="Z2019" i="10"/>
  <c r="Z2020" i="10"/>
  <c r="Z2021" i="10"/>
  <c r="Z2022" i="10"/>
  <c r="Z2023" i="10"/>
  <c r="Z2024" i="10"/>
  <c r="Z2025" i="10"/>
  <c r="Z2026" i="10"/>
  <c r="Z2027" i="10"/>
  <c r="Z2028" i="10"/>
  <c r="Z2029" i="10"/>
  <c r="Z2030" i="10"/>
  <c r="Z2031" i="10"/>
  <c r="Z2032" i="10"/>
  <c r="Z2033" i="10"/>
  <c r="Z2034" i="10"/>
  <c r="Z2035" i="10"/>
  <c r="Z2036" i="10"/>
  <c r="Z2037" i="10"/>
  <c r="Z2038" i="10"/>
  <c r="Z2039" i="10"/>
  <c r="Z2040" i="10"/>
  <c r="Z2041" i="10"/>
  <c r="Z2042" i="10"/>
  <c r="Z2043" i="10"/>
  <c r="Z2044" i="10"/>
  <c r="Z2045" i="10"/>
  <c r="Z2046" i="10"/>
  <c r="Z2047" i="10"/>
  <c r="Z2048" i="10"/>
  <c r="Z2049" i="10"/>
  <c r="Z2050" i="10"/>
  <c r="Z2051" i="10"/>
  <c r="Z2052" i="10"/>
  <c r="Z2053" i="10"/>
  <c r="Z2054" i="10"/>
  <c r="Z2055" i="10"/>
  <c r="Z2056" i="10"/>
  <c r="Z2057" i="10"/>
  <c r="Z2058" i="10"/>
  <c r="Z2059" i="10"/>
  <c r="Z2060" i="10"/>
  <c r="Z2061" i="10"/>
  <c r="Z2062" i="10"/>
  <c r="Z2063" i="10"/>
  <c r="Z2064" i="10"/>
  <c r="Z2065" i="10"/>
  <c r="Z2066" i="10"/>
  <c r="Z2067" i="10"/>
  <c r="Z2068" i="10"/>
  <c r="Z2069" i="10"/>
  <c r="Z2070" i="10"/>
  <c r="Z2071" i="10"/>
  <c r="Z2072" i="10"/>
  <c r="Z2073" i="10"/>
  <c r="Z2074" i="10"/>
  <c r="Z2075" i="10"/>
  <c r="Z2076" i="10"/>
  <c r="Z2077" i="10"/>
  <c r="Z2078" i="10"/>
  <c r="Z2079" i="10"/>
  <c r="Z2080" i="10"/>
  <c r="Z2081" i="10"/>
  <c r="Z2082" i="10"/>
  <c r="Z2083" i="10"/>
  <c r="Z2084" i="10"/>
  <c r="Z2085" i="10"/>
  <c r="Z2086" i="10"/>
  <c r="Z2087" i="10"/>
  <c r="Z2088" i="10"/>
  <c r="Z2089" i="10"/>
  <c r="Z2090" i="10"/>
  <c r="Z2091" i="10"/>
  <c r="Z2092" i="10"/>
  <c r="Z2093" i="10"/>
  <c r="Z2094" i="10"/>
  <c r="Z2095" i="10"/>
  <c r="Z2096" i="10"/>
  <c r="Z2097" i="10"/>
  <c r="Z2098" i="10"/>
  <c r="Z2099" i="10"/>
  <c r="Z2100" i="10"/>
  <c r="Z2101" i="10"/>
  <c r="Z2102" i="10"/>
  <c r="Z2103" i="10"/>
  <c r="Z2104" i="10"/>
  <c r="Z2105" i="10"/>
  <c r="Z2106" i="10"/>
  <c r="Z2107" i="10"/>
  <c r="Z2108" i="10"/>
  <c r="Z2109" i="10"/>
  <c r="Z2110" i="10"/>
  <c r="Z2111" i="10"/>
  <c r="Z2112" i="10"/>
  <c r="Z2113" i="10"/>
  <c r="Z2114" i="10"/>
  <c r="Z2115" i="10"/>
  <c r="Z2116" i="10"/>
  <c r="Z2117" i="10"/>
  <c r="Z2118" i="10"/>
  <c r="Z2119" i="10"/>
  <c r="Z2120" i="10"/>
  <c r="Z2121" i="10"/>
  <c r="Z2122" i="10"/>
  <c r="Z2123" i="10"/>
  <c r="Z2124" i="10"/>
  <c r="Z2125" i="10"/>
  <c r="Z2126" i="10"/>
  <c r="Z2127" i="10"/>
  <c r="Z2128" i="10"/>
  <c r="Z2129" i="10"/>
  <c r="Z2130" i="10"/>
  <c r="Z2131" i="10"/>
  <c r="Z2132" i="10"/>
  <c r="Z2133" i="10"/>
  <c r="Z2134" i="10"/>
  <c r="Z2135" i="10"/>
  <c r="Z2136" i="10"/>
  <c r="Z2137" i="10"/>
  <c r="Z2138" i="10"/>
  <c r="Z2139" i="10"/>
  <c r="Z2140" i="10"/>
  <c r="Z2141" i="10"/>
  <c r="Z2142" i="10"/>
  <c r="Z2143" i="10"/>
  <c r="Z2144" i="10"/>
  <c r="Z2145" i="10"/>
  <c r="Z2146" i="10"/>
  <c r="Z2147" i="10"/>
  <c r="Z2148" i="10"/>
  <c r="Z2149" i="10"/>
  <c r="Z2150" i="10"/>
  <c r="Z2151" i="10"/>
  <c r="Z2152" i="10"/>
  <c r="Z2153" i="10"/>
  <c r="Z2154" i="10"/>
  <c r="Z2155" i="10"/>
  <c r="Z2156" i="10"/>
  <c r="Z2157" i="10"/>
  <c r="Z2158" i="10"/>
  <c r="Z2159" i="10"/>
  <c r="Z2160" i="10"/>
  <c r="Z2161" i="10"/>
  <c r="Z2162" i="10"/>
  <c r="Z2163" i="10"/>
  <c r="Z2164" i="10"/>
  <c r="Z2165" i="10"/>
  <c r="Z2166" i="10"/>
  <c r="Z2167" i="10"/>
  <c r="Z2168" i="10"/>
  <c r="Z2169" i="10"/>
  <c r="Z2170" i="10"/>
  <c r="Z2171" i="10"/>
  <c r="Z2172" i="10"/>
  <c r="Z2173" i="10"/>
  <c r="Z2174" i="10"/>
  <c r="Z2175" i="10"/>
  <c r="Z2176" i="10"/>
  <c r="Z2177" i="10"/>
  <c r="Z2178" i="10"/>
  <c r="Z2179" i="10"/>
  <c r="Z2180" i="10"/>
  <c r="Z2181" i="10"/>
  <c r="Z2182" i="10"/>
  <c r="Z2183" i="10"/>
  <c r="Z2184" i="10"/>
  <c r="Z2185" i="10"/>
  <c r="Z2186" i="10"/>
  <c r="Z2187" i="10"/>
  <c r="Z2188" i="10"/>
  <c r="Z2189" i="10"/>
  <c r="Z2190" i="10"/>
  <c r="Z2191" i="10"/>
  <c r="Z2192" i="10"/>
  <c r="Z2193" i="10"/>
  <c r="Z2194" i="10"/>
  <c r="Z2195" i="10"/>
  <c r="Z2196" i="10"/>
  <c r="Z2197" i="10"/>
  <c r="Z2198" i="10"/>
  <c r="Z2199" i="10"/>
  <c r="Z2200" i="10"/>
  <c r="Z2201" i="10"/>
  <c r="Z2202" i="10"/>
  <c r="Z2203" i="10"/>
  <c r="Z2204" i="10"/>
  <c r="Z2205" i="10"/>
  <c r="Z2206" i="10"/>
  <c r="Z2207" i="10"/>
  <c r="Z2208" i="10"/>
  <c r="Z2209" i="10"/>
  <c r="Z2210" i="10"/>
  <c r="Z2211" i="10"/>
  <c r="Z2212" i="10"/>
  <c r="Z2213" i="10"/>
  <c r="Z2214" i="10"/>
  <c r="Z2215" i="10"/>
  <c r="Z2216" i="10"/>
  <c r="Z2217" i="10"/>
  <c r="Z2218" i="10"/>
  <c r="Z2219" i="10"/>
  <c r="Z2220" i="10"/>
  <c r="Z2221" i="10"/>
  <c r="Z2222" i="10"/>
  <c r="Z2223" i="10"/>
  <c r="Z2224" i="10"/>
  <c r="Z2225" i="10"/>
  <c r="Z2226" i="10"/>
  <c r="Z2227" i="10"/>
  <c r="Z2228" i="10"/>
  <c r="Z2229" i="10"/>
  <c r="Z2230" i="10"/>
  <c r="Z2231" i="10"/>
  <c r="Z2232" i="10"/>
  <c r="Z2233" i="10"/>
  <c r="Z2234" i="10"/>
  <c r="Z2235" i="10"/>
  <c r="Z2236" i="10"/>
  <c r="Z2237" i="10"/>
  <c r="Z2238" i="10"/>
  <c r="Z2239" i="10"/>
  <c r="Z2240" i="10"/>
  <c r="Z2241" i="10"/>
  <c r="Z2242" i="10"/>
  <c r="Z2243" i="10"/>
  <c r="Z2244" i="10"/>
  <c r="Z2245" i="10"/>
  <c r="Z2246" i="10"/>
  <c r="Z2247" i="10"/>
  <c r="Z2248" i="10"/>
  <c r="Z2249" i="10"/>
  <c r="Z2250" i="10"/>
  <c r="Z2251" i="10"/>
  <c r="Z2252" i="10"/>
  <c r="Z2253" i="10"/>
  <c r="Z2254" i="10"/>
  <c r="Z2255" i="10"/>
  <c r="Z2256" i="10"/>
  <c r="Z2257" i="10"/>
  <c r="Z2258" i="10"/>
  <c r="Z2259" i="10"/>
  <c r="Z2260" i="10"/>
  <c r="Z2261" i="10"/>
  <c r="Z2262" i="10"/>
  <c r="Z2263" i="10"/>
  <c r="Z2264" i="10"/>
  <c r="Z2265" i="10"/>
  <c r="Z2266" i="10"/>
  <c r="Z2267" i="10"/>
  <c r="Z2268" i="10"/>
  <c r="Z2269" i="10"/>
  <c r="Z2270" i="10"/>
  <c r="Z2271" i="10"/>
  <c r="Z2272" i="10"/>
  <c r="Z2273" i="10"/>
  <c r="Z2274" i="10"/>
  <c r="Z2275" i="10"/>
  <c r="Z2276" i="10"/>
  <c r="Z2277" i="10"/>
  <c r="Z2278" i="10"/>
  <c r="Z2279" i="10"/>
  <c r="Z2280" i="10"/>
  <c r="Z2281" i="10"/>
  <c r="Z2282" i="10"/>
  <c r="Z2283" i="10"/>
  <c r="Z2284" i="10"/>
  <c r="Z2285" i="10"/>
  <c r="Z2286" i="10"/>
  <c r="Z2287" i="10"/>
  <c r="Z2288" i="10"/>
  <c r="Z2289" i="10"/>
  <c r="Z2290" i="10"/>
  <c r="Z2291" i="10"/>
  <c r="Z2292" i="10"/>
  <c r="Z2293" i="10"/>
  <c r="Z2294" i="10"/>
  <c r="Z2295" i="10"/>
  <c r="Z2296" i="10"/>
  <c r="Z2297" i="10"/>
  <c r="Z2298" i="10"/>
  <c r="Z2299" i="10"/>
  <c r="Z2300" i="10"/>
  <c r="Z2301" i="10"/>
  <c r="Z2302" i="10"/>
  <c r="Z2303" i="10"/>
  <c r="Z2304" i="10"/>
  <c r="Z2305" i="10"/>
  <c r="Z2306" i="10"/>
  <c r="Z2307" i="10"/>
  <c r="Z2308" i="10"/>
  <c r="Z2309" i="10"/>
  <c r="Z2310" i="10"/>
  <c r="Z2311" i="10"/>
  <c r="Z2312" i="10"/>
  <c r="Z2313" i="10"/>
  <c r="Z2314" i="10"/>
  <c r="Z2315" i="10"/>
  <c r="Z2316" i="10"/>
  <c r="Z2317" i="10"/>
  <c r="Z2318" i="10"/>
  <c r="Z2319" i="10"/>
  <c r="Z2320" i="10"/>
  <c r="Z2321" i="10"/>
  <c r="Z2322" i="10"/>
  <c r="Z2323" i="10"/>
  <c r="Z2324" i="10"/>
  <c r="Z2325" i="10"/>
  <c r="Z2326" i="10"/>
  <c r="Z2327" i="10"/>
  <c r="Z2328" i="10"/>
  <c r="Z2329" i="10"/>
  <c r="Z2330" i="10"/>
  <c r="Z2331" i="10"/>
  <c r="Z2332" i="10"/>
  <c r="Z2333" i="10"/>
  <c r="Z2334" i="10"/>
  <c r="Z2335" i="10"/>
  <c r="Z2336" i="10"/>
  <c r="Z2337" i="10"/>
  <c r="Z2338" i="10"/>
  <c r="Z2339" i="10"/>
  <c r="Z2340" i="10"/>
  <c r="Z2341" i="10"/>
  <c r="Z2342" i="10"/>
  <c r="Z2343" i="10"/>
  <c r="Z2344" i="10"/>
  <c r="Z2345" i="10"/>
  <c r="Z2346" i="10"/>
  <c r="Z2347" i="10"/>
  <c r="Z2348" i="10"/>
  <c r="Z2349" i="10"/>
  <c r="Z2350" i="10"/>
  <c r="Z2351" i="10"/>
  <c r="Z2352" i="10"/>
  <c r="Z2353" i="10"/>
  <c r="Z2354" i="10"/>
  <c r="Z2355" i="10"/>
  <c r="Z2356" i="10"/>
  <c r="Z2357" i="10"/>
  <c r="Z2358" i="10"/>
  <c r="Z2359" i="10"/>
  <c r="Z2360" i="10"/>
  <c r="Z2361" i="10"/>
  <c r="Z2362" i="10"/>
  <c r="Z2363" i="10"/>
  <c r="Z2364" i="10"/>
  <c r="Z2365" i="10"/>
  <c r="Z2366" i="10"/>
  <c r="Z2367" i="10"/>
  <c r="Z2368" i="10"/>
  <c r="Z2369" i="10"/>
  <c r="Z2370" i="10"/>
  <c r="Z2371" i="10"/>
  <c r="Z2372" i="10"/>
  <c r="Z2373" i="10"/>
  <c r="Z2374" i="10"/>
  <c r="Z2375" i="10"/>
  <c r="Z2376" i="10"/>
  <c r="Z2377" i="10"/>
  <c r="Z2378" i="10"/>
  <c r="Z2379" i="10"/>
  <c r="Z2380" i="10"/>
  <c r="Z2381" i="10"/>
  <c r="Z2382" i="10"/>
  <c r="Z2383" i="10"/>
  <c r="Z2384" i="10"/>
  <c r="Z2385" i="10"/>
  <c r="Z2386" i="10"/>
  <c r="Z2387" i="10"/>
  <c r="Z2388" i="10"/>
  <c r="Z2389" i="10"/>
  <c r="Z2390" i="10"/>
  <c r="Z2391" i="10"/>
  <c r="Z2392" i="10"/>
  <c r="Z2393" i="10"/>
  <c r="Z2394" i="10"/>
  <c r="Z2395" i="10"/>
  <c r="Z2396" i="10"/>
  <c r="Z2397" i="10"/>
  <c r="Z2398" i="10"/>
  <c r="Z2399" i="10"/>
  <c r="Z2400" i="10"/>
  <c r="Z2401" i="10"/>
  <c r="Z2402" i="10"/>
  <c r="Z2403" i="10"/>
  <c r="Z2404" i="10"/>
  <c r="Z2405" i="10"/>
  <c r="Z2406" i="10"/>
  <c r="Z2407" i="10"/>
  <c r="Z2408" i="10"/>
  <c r="Z2409" i="10"/>
  <c r="Z2410" i="10"/>
  <c r="Z2411" i="10"/>
  <c r="Z2412" i="10"/>
  <c r="Z2413" i="10"/>
  <c r="Z2414" i="10"/>
  <c r="Z2415" i="10"/>
  <c r="Z2416" i="10"/>
  <c r="Z2417" i="10"/>
  <c r="Z2418" i="10"/>
  <c r="Z2419" i="10"/>
  <c r="Z2420" i="10"/>
  <c r="Z2421" i="10"/>
  <c r="Z2422" i="10"/>
  <c r="Z2423" i="10"/>
  <c r="Z2424" i="10"/>
  <c r="Z2425" i="10"/>
  <c r="Z2426" i="10"/>
  <c r="Z2427" i="10"/>
  <c r="Z2428" i="10"/>
  <c r="Z2429" i="10"/>
  <c r="Z2430" i="10"/>
  <c r="Z2431" i="10"/>
  <c r="Z2432" i="10"/>
  <c r="Z2433" i="10"/>
  <c r="Z2434" i="10"/>
  <c r="Z2435" i="10"/>
  <c r="Z2436" i="10"/>
  <c r="Z2437" i="10"/>
  <c r="Z2438" i="10"/>
  <c r="Z2439" i="10"/>
  <c r="Z2440" i="10"/>
  <c r="Z2441" i="10"/>
  <c r="Z2442" i="10"/>
  <c r="Z2443" i="10"/>
  <c r="Z2444" i="10"/>
  <c r="Z2445" i="10"/>
  <c r="Z2446" i="10"/>
  <c r="Z2447" i="10"/>
  <c r="Z2448" i="10"/>
  <c r="Z2449" i="10"/>
  <c r="Z2450" i="10"/>
  <c r="Z2451" i="10"/>
  <c r="Z2452" i="10"/>
  <c r="Z2453" i="10"/>
  <c r="Z2454" i="10"/>
  <c r="Z2455" i="10"/>
  <c r="Z2456" i="10"/>
  <c r="Z2457" i="10"/>
  <c r="Z2458" i="10"/>
  <c r="Z2459" i="10"/>
  <c r="Z2460" i="10"/>
  <c r="Z2461" i="10"/>
  <c r="Z2462" i="10"/>
  <c r="Z2463" i="10"/>
  <c r="Z2464" i="10"/>
  <c r="Z2465" i="10"/>
  <c r="Z2466" i="10"/>
  <c r="Z2467" i="10"/>
  <c r="Z2468" i="10"/>
  <c r="Z2469" i="10"/>
  <c r="Z2470" i="10"/>
  <c r="Z2471" i="10"/>
  <c r="Z2472" i="10"/>
  <c r="Z2473" i="10"/>
  <c r="Z2474" i="10"/>
  <c r="Z2475" i="10"/>
  <c r="Z2476" i="10"/>
  <c r="Z2477" i="10"/>
  <c r="Z2478" i="10"/>
  <c r="Z2479" i="10"/>
  <c r="Z2480" i="10"/>
  <c r="Z2481" i="10"/>
  <c r="Z2482" i="10"/>
  <c r="Z2483" i="10"/>
  <c r="Z2484" i="10"/>
  <c r="Z2485" i="10"/>
  <c r="Z2486" i="10"/>
  <c r="Z2487" i="10"/>
  <c r="Z2488" i="10"/>
  <c r="Z2489" i="10"/>
  <c r="Z2490" i="10"/>
  <c r="Z2491" i="10"/>
  <c r="Z2492" i="10"/>
  <c r="Z2493" i="10"/>
  <c r="Z2494" i="10"/>
  <c r="Z2495" i="10"/>
  <c r="Z2496" i="10"/>
  <c r="Z2497" i="10"/>
  <c r="Z2498" i="10"/>
  <c r="Z2499" i="10"/>
  <c r="Z2500" i="10"/>
  <c r="Z2501" i="10"/>
  <c r="Z2502" i="10"/>
  <c r="Z2503" i="10"/>
  <c r="Z2504" i="10"/>
  <c r="Z2505" i="10"/>
  <c r="Z2506" i="10"/>
  <c r="Z2507" i="10"/>
  <c r="Z2508" i="10"/>
  <c r="Z2509" i="10"/>
  <c r="Z2510" i="10"/>
  <c r="Z2511" i="10"/>
  <c r="Z2512" i="10"/>
  <c r="Z2513" i="10"/>
  <c r="Z2514" i="10"/>
  <c r="Z2515" i="10"/>
  <c r="Z2516" i="10"/>
  <c r="Z2517" i="10"/>
  <c r="Z2518" i="10"/>
  <c r="Z2519" i="10"/>
  <c r="Z2520" i="10"/>
  <c r="Z2521" i="10"/>
  <c r="Z2522" i="10"/>
  <c r="Z2523" i="10"/>
  <c r="Z2524" i="10"/>
  <c r="Z2525" i="10"/>
  <c r="Z2526" i="10"/>
  <c r="Z2527" i="10"/>
  <c r="Z2528" i="10"/>
  <c r="Z2529" i="10"/>
  <c r="Z2530" i="10"/>
  <c r="Z2531" i="10"/>
  <c r="Z2532" i="10"/>
  <c r="Z2533" i="10"/>
  <c r="Z2534" i="10"/>
  <c r="Z2535" i="10"/>
  <c r="Z2536" i="10"/>
  <c r="Z2537" i="10"/>
  <c r="Z2538" i="10"/>
  <c r="Z2539" i="10"/>
  <c r="Z2540" i="10"/>
  <c r="Z2541" i="10"/>
  <c r="Z2542" i="10"/>
  <c r="Z2543" i="10"/>
  <c r="Z2544" i="10"/>
  <c r="Z2545" i="10"/>
  <c r="Z2546" i="10"/>
  <c r="Z2547" i="10"/>
  <c r="Z2548" i="10"/>
  <c r="Z2549" i="10"/>
  <c r="Z2550" i="10"/>
  <c r="Z2551" i="10"/>
  <c r="Z2552" i="10"/>
  <c r="Z2553" i="10"/>
  <c r="Z2554" i="10"/>
  <c r="Z2555" i="10"/>
  <c r="Z2556" i="10"/>
  <c r="Z2557" i="10"/>
  <c r="Z2558" i="10"/>
  <c r="Z2559" i="10"/>
  <c r="Z2560" i="10"/>
  <c r="Z2561" i="10"/>
  <c r="Z2562" i="10"/>
  <c r="Z2563" i="10"/>
  <c r="Z2564" i="10"/>
  <c r="Z2565" i="10"/>
  <c r="Z2566" i="10"/>
  <c r="Z2567" i="10"/>
  <c r="Z2568" i="10"/>
  <c r="Z2569" i="10"/>
  <c r="Z2570" i="10"/>
  <c r="Z2571" i="10"/>
  <c r="Z2572" i="10"/>
  <c r="Z2573" i="10"/>
  <c r="Z2574" i="10"/>
  <c r="Z2575" i="10"/>
  <c r="Z2576" i="10"/>
  <c r="Z2577" i="10"/>
  <c r="Z2578" i="10"/>
  <c r="Z2579" i="10"/>
  <c r="Z2580" i="10"/>
  <c r="Z2581" i="10"/>
  <c r="Z2582" i="10"/>
  <c r="Z2583" i="10"/>
  <c r="Z2584" i="10"/>
  <c r="Z2585" i="10"/>
  <c r="Z2586" i="10"/>
  <c r="Z2587" i="10"/>
  <c r="Z2588" i="10"/>
  <c r="Z2589" i="10"/>
  <c r="Z2590" i="10"/>
  <c r="Z2591" i="10"/>
  <c r="Z2592" i="10"/>
  <c r="Z2593" i="10"/>
  <c r="Z2594" i="10"/>
  <c r="Z2595" i="10"/>
  <c r="Z2596" i="10"/>
  <c r="Z2597" i="10"/>
  <c r="Z2598" i="10"/>
  <c r="Z2599" i="10"/>
  <c r="Z2600" i="10"/>
  <c r="Z2601" i="10"/>
  <c r="Z2602" i="10"/>
  <c r="Z2603" i="10"/>
  <c r="Z2604" i="10"/>
  <c r="Z2605" i="10"/>
  <c r="Z2606" i="10"/>
  <c r="Z2607" i="10"/>
  <c r="Z2608" i="10"/>
  <c r="Z2609" i="10"/>
  <c r="Z2610" i="10"/>
  <c r="Z2611" i="10"/>
  <c r="Z2612" i="10"/>
  <c r="Z2613" i="10"/>
  <c r="Z2614" i="10"/>
  <c r="Z2615" i="10"/>
  <c r="Z2616" i="10"/>
  <c r="Z2617" i="10"/>
  <c r="Z2618" i="10"/>
  <c r="Z2619" i="10"/>
  <c r="Z2620" i="10"/>
  <c r="Z2621" i="10"/>
  <c r="Z2622" i="10"/>
  <c r="Z2623" i="10"/>
  <c r="Z2624" i="10"/>
  <c r="Z2625" i="10"/>
  <c r="Z2626" i="10"/>
  <c r="Z2627" i="10"/>
  <c r="Z2628" i="10"/>
  <c r="Z2629" i="10"/>
  <c r="Z2630" i="10"/>
  <c r="Z2631" i="10"/>
  <c r="Z2632" i="10"/>
  <c r="Z2633" i="10"/>
  <c r="Z2634" i="10"/>
  <c r="Z2635" i="10"/>
  <c r="Z2636" i="10"/>
  <c r="Z2637" i="10"/>
  <c r="Z2638" i="10"/>
  <c r="Z2639" i="10"/>
  <c r="Z2640" i="10"/>
  <c r="Z2641" i="10"/>
  <c r="Z2642" i="10"/>
  <c r="Z2643" i="10"/>
  <c r="Z2644" i="10"/>
  <c r="Z2645" i="10"/>
  <c r="Z2646" i="10"/>
  <c r="Z2647" i="10"/>
  <c r="Z2648" i="10"/>
  <c r="Z2649" i="10"/>
  <c r="Z2650" i="10"/>
  <c r="Z2651" i="10"/>
  <c r="Z2652" i="10"/>
  <c r="Z2653" i="10"/>
  <c r="Z2654" i="10"/>
  <c r="Z2655" i="10"/>
  <c r="Z2656" i="10"/>
  <c r="Z2657" i="10"/>
  <c r="Z2658" i="10"/>
  <c r="Z2659" i="10"/>
  <c r="Z2660" i="10"/>
  <c r="Z2661" i="10"/>
  <c r="Z2662" i="10"/>
  <c r="Z2663" i="10"/>
  <c r="Z2664" i="10"/>
  <c r="Z2665" i="10"/>
  <c r="Z2666" i="10"/>
  <c r="Z2667" i="10"/>
  <c r="Z2668" i="10"/>
  <c r="Z2669" i="10"/>
  <c r="Z2670" i="10"/>
  <c r="Z2671" i="10"/>
  <c r="Z2672" i="10"/>
  <c r="Z2673" i="10"/>
  <c r="Z2674" i="10"/>
  <c r="Z2675" i="10"/>
  <c r="Z2676" i="10"/>
  <c r="Z2677" i="10"/>
  <c r="Z2678" i="10"/>
  <c r="Z2679" i="10"/>
  <c r="Z2680" i="10"/>
  <c r="Z2681" i="10"/>
  <c r="Z2682" i="10"/>
  <c r="Z2683" i="10"/>
  <c r="Z2684" i="10"/>
  <c r="Z2685" i="10"/>
  <c r="Z2686" i="10"/>
  <c r="Z2687" i="10"/>
  <c r="Z2688" i="10"/>
  <c r="Z2689" i="10"/>
  <c r="Z2690" i="10"/>
  <c r="Z2691" i="10"/>
  <c r="Z2692" i="10"/>
  <c r="Z2693" i="10"/>
  <c r="Z2694" i="10"/>
  <c r="Z2695" i="10"/>
  <c r="Z2696" i="10"/>
  <c r="Z2697" i="10"/>
  <c r="Z2698" i="10"/>
  <c r="Z2699" i="10"/>
  <c r="Z2700" i="10"/>
  <c r="Z2701" i="10"/>
  <c r="Z2702" i="10"/>
  <c r="Z2703" i="10"/>
  <c r="Z2704" i="10"/>
  <c r="Z2705" i="10"/>
  <c r="Z2706" i="10"/>
  <c r="Z2707" i="10"/>
  <c r="Z2708" i="10"/>
  <c r="Z2709" i="10"/>
  <c r="Z2710" i="10"/>
  <c r="Z2711" i="10"/>
  <c r="Z2712" i="10"/>
  <c r="Z2713" i="10"/>
  <c r="Z2714" i="10"/>
  <c r="Z2715" i="10"/>
  <c r="Z2716" i="10"/>
  <c r="Z2717" i="10"/>
  <c r="Z2718" i="10"/>
  <c r="Z2719" i="10"/>
  <c r="Z2720" i="10"/>
  <c r="Z2721" i="10"/>
  <c r="Z2722" i="10"/>
  <c r="Z2723" i="10"/>
  <c r="Z2724" i="10"/>
  <c r="Z2725" i="10"/>
  <c r="Z2726" i="10"/>
  <c r="Z2727" i="10"/>
  <c r="Z2728" i="10"/>
  <c r="Z2729" i="10"/>
  <c r="Z2730" i="10"/>
  <c r="Z2731" i="10"/>
  <c r="Z2732" i="10"/>
  <c r="Z2733" i="10"/>
  <c r="Z2734" i="10"/>
  <c r="Z2735" i="10"/>
  <c r="Z2736" i="10"/>
  <c r="Z2737" i="10"/>
  <c r="Z2738" i="10"/>
  <c r="Z2739" i="10"/>
  <c r="Z2740" i="10"/>
  <c r="Z2741" i="10"/>
  <c r="Z2742" i="10"/>
  <c r="Z2743" i="10"/>
  <c r="Z2744" i="10"/>
  <c r="Z2745" i="10"/>
  <c r="Z2746" i="10"/>
  <c r="Z2747" i="10"/>
  <c r="Z2748" i="10"/>
  <c r="Z2749" i="10"/>
  <c r="Z2750" i="10"/>
  <c r="Z2751" i="10"/>
  <c r="Z2752" i="10"/>
  <c r="Z2753" i="10"/>
  <c r="Z2754" i="10"/>
  <c r="Z2755" i="10"/>
  <c r="Z2756" i="10"/>
  <c r="Z2757" i="10"/>
  <c r="Z2758" i="10"/>
  <c r="Z2759" i="10"/>
  <c r="Z2760" i="10"/>
  <c r="Z2761" i="10"/>
  <c r="Z2762" i="10"/>
  <c r="Z2763" i="10"/>
  <c r="Z2764" i="10"/>
  <c r="Z2765" i="10"/>
  <c r="Z2766" i="10"/>
  <c r="Z2767" i="10"/>
  <c r="Z2768" i="10"/>
  <c r="Z2769" i="10"/>
  <c r="Z2770" i="10"/>
  <c r="Z2771" i="10"/>
  <c r="Z2772" i="10"/>
  <c r="Z2773" i="10"/>
  <c r="Z2774" i="10"/>
  <c r="Z2775" i="10"/>
  <c r="Z2776" i="10"/>
  <c r="Z2777" i="10"/>
  <c r="Z2778" i="10"/>
  <c r="Z2779" i="10"/>
  <c r="Z2780" i="10"/>
  <c r="Z2781" i="10"/>
  <c r="Z2782" i="10"/>
  <c r="Z2783" i="10"/>
  <c r="Z2784" i="10"/>
  <c r="Z2785" i="10"/>
  <c r="Z2786" i="10"/>
  <c r="Z2787" i="10"/>
  <c r="Z2788" i="10"/>
  <c r="Z2789" i="10"/>
  <c r="Z2790" i="10"/>
  <c r="Z2791" i="10"/>
  <c r="Z2792" i="10"/>
  <c r="Z2793" i="10"/>
  <c r="Z2794" i="10"/>
  <c r="Z2795" i="10"/>
  <c r="Z2796" i="10"/>
  <c r="Z2797" i="10"/>
  <c r="Z2798" i="10"/>
  <c r="Z2799" i="10"/>
  <c r="Z2800" i="10"/>
  <c r="Z2801" i="10"/>
  <c r="Z2802" i="10"/>
  <c r="Z2803" i="10"/>
  <c r="Z2804" i="10"/>
  <c r="Z2805" i="10"/>
  <c r="Z2806" i="10"/>
  <c r="Z2807" i="10"/>
  <c r="Z2808" i="10"/>
  <c r="Z2809" i="10"/>
  <c r="Z2810" i="10"/>
  <c r="Z2811" i="10"/>
  <c r="Z2812" i="10"/>
  <c r="Z2813" i="10"/>
  <c r="Z2814" i="10"/>
  <c r="Z2815" i="10"/>
  <c r="Z2816" i="10"/>
  <c r="Z2817" i="10"/>
  <c r="Z2818" i="10"/>
  <c r="Z2819" i="10"/>
  <c r="Z2820" i="10"/>
  <c r="Z2821" i="10"/>
  <c r="Z2822" i="10"/>
  <c r="Z2823" i="10"/>
  <c r="Z2824" i="10"/>
  <c r="Z2825" i="10"/>
  <c r="Z2826" i="10"/>
  <c r="Z2827" i="10"/>
  <c r="Z2828" i="10"/>
  <c r="Z2829" i="10"/>
  <c r="Z2830" i="10"/>
  <c r="Z2831" i="10"/>
  <c r="Z2832" i="10"/>
  <c r="Z2833" i="10"/>
  <c r="Z2834" i="10"/>
  <c r="Z2835" i="10"/>
  <c r="Z2836" i="10"/>
  <c r="Z2837" i="10"/>
  <c r="Z2838" i="10"/>
  <c r="Z2839" i="10"/>
  <c r="Z2840" i="10"/>
  <c r="Z2841" i="10"/>
  <c r="Z2842" i="10"/>
  <c r="Z2843" i="10"/>
  <c r="Z2844" i="10"/>
  <c r="Z2845" i="10"/>
  <c r="Z2846" i="10"/>
  <c r="Z2847" i="10"/>
  <c r="Z2848" i="10"/>
  <c r="Z2849" i="10"/>
  <c r="Z2850" i="10"/>
  <c r="Z2851" i="10"/>
  <c r="Z2852" i="10"/>
  <c r="Z2853" i="10"/>
  <c r="Z2854" i="10"/>
  <c r="Z2855" i="10"/>
  <c r="Z2856" i="10"/>
  <c r="Z2857" i="10"/>
  <c r="Z2858" i="10"/>
  <c r="Z2859" i="10"/>
  <c r="Z2860" i="10"/>
  <c r="Z2861" i="10"/>
  <c r="Z2862" i="10"/>
  <c r="Z2863" i="10"/>
  <c r="Z2864" i="10"/>
  <c r="Z2865" i="10"/>
  <c r="Z2866" i="10"/>
  <c r="Z2867" i="10"/>
  <c r="Z2868" i="10"/>
  <c r="Z2869" i="10"/>
  <c r="Z2870" i="10"/>
  <c r="Z2871" i="10"/>
  <c r="Z2872" i="10"/>
  <c r="Z2873" i="10"/>
  <c r="Z2874" i="10"/>
  <c r="Z2875" i="10"/>
  <c r="Z2876" i="10"/>
  <c r="Z2877" i="10"/>
  <c r="Z2878" i="10"/>
  <c r="Z2879" i="10"/>
  <c r="Z2880" i="10"/>
  <c r="Z2881" i="10"/>
  <c r="Z2882" i="10"/>
  <c r="Z2883" i="10"/>
  <c r="Z2884" i="10"/>
  <c r="Z2885" i="10"/>
  <c r="Z2886" i="10"/>
  <c r="Z2887" i="10"/>
  <c r="Z2888" i="10"/>
  <c r="Z19" i="10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349" i="6"/>
  <c r="H350" i="6"/>
  <c r="H351" i="6"/>
  <c r="H352" i="6"/>
  <c r="H353" i="6"/>
  <c r="H354" i="6"/>
  <c r="H355" i="6"/>
  <c r="H356" i="6"/>
  <c r="H357" i="6"/>
  <c r="H358" i="6"/>
  <c r="H359" i="6"/>
  <c r="H360" i="6"/>
  <c r="H361" i="6"/>
  <c r="H362" i="6"/>
  <c r="H363" i="6"/>
  <c r="H364" i="6"/>
  <c r="H365" i="6"/>
  <c r="H366" i="6"/>
  <c r="H367" i="6"/>
  <c r="H368" i="6"/>
  <c r="H369" i="6"/>
  <c r="H370" i="6"/>
  <c r="H371" i="6"/>
  <c r="H372" i="6"/>
  <c r="H373" i="6"/>
  <c r="H374" i="6"/>
  <c r="H375" i="6"/>
  <c r="H376" i="6"/>
  <c r="H377" i="6"/>
  <c r="H378" i="6"/>
  <c r="H379" i="6"/>
  <c r="H380" i="6"/>
  <c r="H381" i="6"/>
  <c r="H382" i="6"/>
  <c r="H383" i="6"/>
  <c r="H384" i="6"/>
  <c r="H385" i="6"/>
  <c r="H386" i="6"/>
  <c r="H387" i="6"/>
  <c r="H388" i="6"/>
  <c r="H389" i="6"/>
  <c r="H390" i="6"/>
  <c r="H391" i="6"/>
  <c r="H392" i="6"/>
  <c r="H393" i="6"/>
  <c r="H394" i="6"/>
  <c r="H395" i="6"/>
  <c r="H396" i="6"/>
  <c r="H397" i="6"/>
  <c r="H398" i="6"/>
  <c r="H399" i="6"/>
  <c r="H400" i="6"/>
  <c r="H401" i="6"/>
  <c r="H402" i="6"/>
  <c r="H403" i="6"/>
  <c r="H404" i="6"/>
  <c r="H405" i="6"/>
  <c r="H406" i="6"/>
  <c r="H407" i="6"/>
  <c r="H408" i="6"/>
  <c r="H409" i="6"/>
  <c r="H410" i="6"/>
  <c r="H411" i="6"/>
  <c r="H412" i="6"/>
  <c r="H413" i="6"/>
  <c r="H414" i="6"/>
  <c r="H415" i="6"/>
  <c r="H416" i="6"/>
  <c r="H417" i="6"/>
  <c r="H418" i="6"/>
  <c r="H419" i="6"/>
  <c r="H420" i="6"/>
  <c r="H421" i="6"/>
  <c r="H422" i="6"/>
  <c r="H423" i="6"/>
  <c r="H424" i="6"/>
  <c r="H425" i="6"/>
  <c r="H426" i="6"/>
  <c r="H427" i="6"/>
  <c r="H428" i="6"/>
  <c r="H429" i="6"/>
  <c r="H430" i="6"/>
  <c r="H431" i="6"/>
  <c r="H432" i="6"/>
  <c r="H433" i="6"/>
  <c r="H434" i="6"/>
  <c r="H435" i="6"/>
  <c r="H436" i="6"/>
  <c r="H437" i="6"/>
  <c r="H438" i="6"/>
  <c r="H439" i="6"/>
  <c r="H440" i="6"/>
  <c r="H441" i="6"/>
  <c r="H442" i="6"/>
  <c r="H443" i="6"/>
  <c r="H444" i="6"/>
  <c r="H445" i="6"/>
  <c r="H446" i="6"/>
  <c r="H447" i="6"/>
  <c r="H448" i="6"/>
  <c r="H449" i="6"/>
  <c r="H450" i="6"/>
  <c r="H451" i="6"/>
  <c r="H452" i="6"/>
  <c r="H453" i="6"/>
  <c r="H454" i="6"/>
  <c r="H455" i="6"/>
  <c r="H456" i="6"/>
  <c r="H457" i="6"/>
  <c r="H458" i="6"/>
  <c r="H459" i="6"/>
  <c r="H460" i="6"/>
  <c r="H461" i="6"/>
  <c r="H462" i="6"/>
  <c r="H463" i="6"/>
  <c r="H464" i="6"/>
  <c r="H465" i="6"/>
  <c r="H466" i="6"/>
  <c r="H467" i="6"/>
  <c r="H468" i="6"/>
  <c r="H469" i="6"/>
  <c r="H470" i="6"/>
  <c r="H471" i="6"/>
  <c r="H472" i="6"/>
  <c r="H473" i="6"/>
  <c r="H474" i="6"/>
  <c r="H475" i="6"/>
  <c r="H476" i="6"/>
  <c r="H477" i="6"/>
  <c r="H478" i="6"/>
  <c r="H479" i="6"/>
  <c r="H480" i="6"/>
  <c r="H481" i="6"/>
  <c r="H482" i="6"/>
  <c r="H483" i="6"/>
  <c r="H484" i="6"/>
  <c r="H485" i="6"/>
  <c r="H486" i="6"/>
  <c r="H487" i="6"/>
  <c r="H488" i="6"/>
  <c r="H489" i="6"/>
  <c r="H490" i="6"/>
  <c r="H491" i="6"/>
  <c r="H492" i="6"/>
  <c r="H493" i="6"/>
  <c r="H494" i="6"/>
  <c r="H495" i="6"/>
  <c r="H496" i="6"/>
  <c r="H497" i="6"/>
  <c r="H498" i="6"/>
  <c r="H499" i="6"/>
  <c r="H500" i="6"/>
  <c r="H501" i="6"/>
  <c r="H502" i="6"/>
  <c r="H503" i="6"/>
  <c r="H504" i="6"/>
  <c r="H505" i="6"/>
  <c r="H506" i="6"/>
  <c r="H507" i="6"/>
  <c r="H508" i="6"/>
  <c r="H509" i="6"/>
  <c r="H510" i="6"/>
  <c r="H511" i="6"/>
  <c r="H512" i="6"/>
  <c r="H513" i="6"/>
  <c r="H514" i="6"/>
  <c r="H515" i="6"/>
  <c r="H516" i="6"/>
  <c r="H517" i="6"/>
  <c r="H518" i="6"/>
  <c r="H519" i="6"/>
  <c r="H520" i="6"/>
  <c r="H521" i="6"/>
  <c r="H522" i="6"/>
  <c r="H523" i="6"/>
  <c r="H524" i="6"/>
  <c r="H525" i="6"/>
  <c r="H526" i="6"/>
  <c r="H527" i="6"/>
  <c r="H528" i="6"/>
  <c r="H529" i="6"/>
  <c r="H530" i="6"/>
  <c r="H531" i="6"/>
  <c r="H532" i="6"/>
  <c r="H533" i="6"/>
  <c r="H534" i="6"/>
  <c r="H535" i="6"/>
  <c r="H536" i="6"/>
  <c r="H537" i="6"/>
  <c r="H538" i="6"/>
  <c r="H539" i="6"/>
  <c r="H540" i="6"/>
  <c r="H541" i="6"/>
  <c r="H542" i="6"/>
  <c r="H543" i="6"/>
  <c r="H544" i="6"/>
  <c r="H545" i="6"/>
  <c r="H546" i="6"/>
  <c r="H547" i="6"/>
  <c r="H548" i="6"/>
  <c r="H549" i="6"/>
  <c r="H550" i="6"/>
  <c r="H551" i="6"/>
  <c r="H552" i="6"/>
  <c r="H553" i="6"/>
  <c r="H554" i="6"/>
  <c r="H555" i="6"/>
  <c r="H556" i="6"/>
  <c r="H557" i="6"/>
  <c r="H558" i="6"/>
  <c r="H559" i="6"/>
  <c r="H560" i="6"/>
  <c r="H561" i="6"/>
  <c r="H562" i="6"/>
  <c r="H563" i="6"/>
  <c r="H564" i="6"/>
  <c r="H565" i="6"/>
  <c r="H566" i="6"/>
  <c r="H567" i="6"/>
  <c r="H568" i="6"/>
  <c r="H569" i="6"/>
  <c r="H570" i="6"/>
  <c r="H571" i="6"/>
  <c r="H572" i="6"/>
  <c r="H573" i="6"/>
  <c r="H574" i="6"/>
  <c r="H575" i="6"/>
  <c r="H576" i="6"/>
  <c r="H577" i="6"/>
  <c r="H578" i="6"/>
  <c r="H579" i="6"/>
  <c r="H580" i="6"/>
  <c r="H581" i="6"/>
  <c r="H582" i="6"/>
  <c r="H583" i="6"/>
  <c r="H584" i="6"/>
  <c r="H585" i="6"/>
  <c r="H586" i="6"/>
  <c r="H587" i="6"/>
  <c r="H588" i="6"/>
  <c r="H589" i="6"/>
  <c r="H590" i="6"/>
  <c r="H591" i="6"/>
  <c r="H592" i="6"/>
  <c r="H593" i="6"/>
  <c r="H594" i="6"/>
  <c r="H595" i="6"/>
  <c r="H596" i="6"/>
  <c r="H597" i="6"/>
  <c r="H598" i="6"/>
  <c r="H599" i="6"/>
  <c r="H600" i="6"/>
  <c r="H601" i="6"/>
  <c r="H602" i="6"/>
  <c r="H603" i="6"/>
  <c r="H604" i="6"/>
  <c r="H605" i="6"/>
  <c r="H606" i="6"/>
  <c r="H607" i="6"/>
  <c r="H608" i="6"/>
  <c r="H609" i="6"/>
  <c r="H610" i="6"/>
  <c r="H611" i="6"/>
  <c r="H612" i="6"/>
  <c r="H613" i="6"/>
  <c r="H614" i="6"/>
  <c r="H615" i="6"/>
  <c r="H616" i="6"/>
  <c r="H617" i="6"/>
  <c r="H618" i="6"/>
  <c r="H619" i="6"/>
  <c r="H620" i="6"/>
  <c r="H621" i="6"/>
  <c r="H622" i="6"/>
  <c r="H623" i="6"/>
  <c r="H624" i="6"/>
  <c r="H625" i="6"/>
  <c r="H626" i="6"/>
  <c r="H627" i="6"/>
  <c r="H628" i="6"/>
  <c r="H629" i="6"/>
  <c r="H630" i="6"/>
  <c r="H631" i="6"/>
  <c r="H632" i="6"/>
  <c r="H633" i="6"/>
  <c r="H634" i="6"/>
  <c r="H635" i="6"/>
  <c r="H636" i="6"/>
  <c r="H637" i="6"/>
  <c r="H638" i="6"/>
  <c r="H639" i="6"/>
  <c r="H640" i="6"/>
  <c r="H641" i="6"/>
  <c r="H642" i="6"/>
  <c r="H643" i="6"/>
  <c r="H644" i="6"/>
  <c r="H645" i="6"/>
  <c r="H646" i="6"/>
  <c r="H647" i="6"/>
  <c r="H648" i="6"/>
  <c r="H649" i="6"/>
  <c r="H650" i="6"/>
  <c r="H651" i="6"/>
  <c r="H652" i="6"/>
  <c r="H653" i="6"/>
  <c r="H654" i="6"/>
  <c r="H655" i="6"/>
  <c r="H656" i="6"/>
  <c r="H657" i="6"/>
  <c r="H658" i="6"/>
  <c r="H659" i="6"/>
  <c r="H660" i="6"/>
  <c r="H661" i="6"/>
  <c r="H662" i="6"/>
  <c r="H663" i="6"/>
  <c r="H664" i="6"/>
  <c r="H665" i="6"/>
  <c r="H666" i="6"/>
  <c r="H667" i="6"/>
  <c r="H668" i="6"/>
  <c r="H669" i="6"/>
  <c r="H670" i="6"/>
  <c r="H671" i="6"/>
  <c r="H672" i="6"/>
  <c r="H673" i="6"/>
  <c r="H674" i="6"/>
  <c r="H675" i="6"/>
  <c r="H676" i="6"/>
  <c r="H677" i="6"/>
  <c r="H678" i="6"/>
  <c r="H679" i="6"/>
  <c r="H680" i="6"/>
  <c r="H681" i="6"/>
  <c r="H682" i="6"/>
  <c r="H683" i="6"/>
  <c r="H684" i="6"/>
  <c r="H685" i="6"/>
  <c r="H686" i="6"/>
  <c r="H687" i="6"/>
  <c r="H688" i="6"/>
  <c r="H689" i="6"/>
  <c r="H690" i="6"/>
  <c r="H691" i="6"/>
  <c r="H692" i="6"/>
  <c r="H693" i="6"/>
  <c r="H694" i="6"/>
  <c r="H695" i="6"/>
  <c r="H696" i="6"/>
  <c r="H697" i="6"/>
  <c r="H698" i="6"/>
  <c r="H699" i="6"/>
  <c r="H700" i="6"/>
  <c r="H701" i="6"/>
  <c r="H702" i="6"/>
  <c r="H703" i="6"/>
  <c r="H704" i="6"/>
  <c r="H705" i="6"/>
  <c r="H706" i="6"/>
  <c r="H707" i="6"/>
  <c r="H708" i="6"/>
  <c r="H709" i="6"/>
  <c r="H710" i="6"/>
  <c r="H711" i="6"/>
  <c r="H712" i="6"/>
  <c r="H713" i="6"/>
  <c r="H714" i="6"/>
  <c r="H715" i="6"/>
  <c r="H716" i="6"/>
  <c r="H717" i="6"/>
  <c r="H718" i="6"/>
  <c r="H719" i="6"/>
  <c r="H720" i="6"/>
  <c r="H721" i="6"/>
  <c r="H722" i="6"/>
  <c r="H723" i="6"/>
  <c r="H724" i="6"/>
  <c r="H725" i="6"/>
  <c r="H726" i="6"/>
  <c r="H727" i="6"/>
  <c r="H728" i="6"/>
  <c r="H729" i="6"/>
  <c r="H730" i="6"/>
  <c r="H731" i="6"/>
  <c r="H732" i="6"/>
  <c r="H733" i="6"/>
  <c r="H734" i="6"/>
  <c r="H735" i="6"/>
  <c r="H736" i="6"/>
  <c r="H737" i="6"/>
  <c r="H738" i="6"/>
  <c r="H739" i="6"/>
  <c r="H740" i="6"/>
  <c r="H741" i="6"/>
  <c r="H742" i="6"/>
  <c r="H743" i="6"/>
  <c r="H744" i="6"/>
  <c r="H745" i="6"/>
  <c r="H746" i="6"/>
  <c r="H747" i="6"/>
  <c r="H748" i="6"/>
  <c r="H749" i="6"/>
  <c r="H750" i="6"/>
  <c r="H751" i="6"/>
  <c r="H752" i="6"/>
  <c r="H753" i="6"/>
  <c r="H754" i="6"/>
  <c r="H755" i="6"/>
  <c r="H756" i="6"/>
  <c r="H757" i="6"/>
  <c r="H758" i="6"/>
  <c r="H759" i="6"/>
  <c r="H760" i="6"/>
  <c r="H761" i="6"/>
  <c r="H762" i="6"/>
  <c r="H763" i="6"/>
  <c r="H764" i="6"/>
  <c r="H765" i="6"/>
  <c r="H766" i="6"/>
  <c r="H767" i="6"/>
  <c r="H768" i="6"/>
  <c r="H769" i="6"/>
  <c r="H770" i="6"/>
  <c r="H771" i="6"/>
  <c r="H772" i="6"/>
  <c r="H773" i="6"/>
  <c r="H774" i="6"/>
  <c r="H775" i="6"/>
  <c r="H776" i="6"/>
  <c r="H777" i="6"/>
  <c r="H778" i="6"/>
  <c r="H779" i="6"/>
  <c r="H780" i="6"/>
  <c r="H781" i="6"/>
  <c r="H782" i="6"/>
  <c r="H783" i="6"/>
  <c r="H784" i="6"/>
  <c r="H785" i="6"/>
  <c r="H786" i="6"/>
  <c r="H787" i="6"/>
  <c r="H788" i="6"/>
  <c r="H789" i="6"/>
  <c r="H790" i="6"/>
  <c r="H791" i="6"/>
  <c r="H792" i="6"/>
  <c r="H793" i="6"/>
  <c r="H794" i="6"/>
  <c r="H795" i="6"/>
  <c r="H796" i="6"/>
  <c r="H797" i="6"/>
  <c r="H798" i="6"/>
  <c r="H799" i="6"/>
  <c r="H800" i="6"/>
  <c r="H801" i="6"/>
  <c r="H802" i="6"/>
  <c r="H803" i="6"/>
  <c r="H804" i="6"/>
  <c r="H805" i="6"/>
  <c r="H806" i="6"/>
  <c r="H807" i="6"/>
  <c r="H808" i="6"/>
  <c r="H809" i="6"/>
  <c r="H810" i="6"/>
  <c r="H811" i="6"/>
  <c r="H812" i="6"/>
  <c r="H813" i="6"/>
  <c r="H814" i="6"/>
  <c r="H815" i="6"/>
  <c r="H816" i="6"/>
  <c r="H817" i="6"/>
  <c r="H818" i="6"/>
  <c r="H819" i="6"/>
  <c r="H820" i="6"/>
  <c r="H821" i="6"/>
  <c r="H822" i="6"/>
  <c r="H823" i="6"/>
  <c r="H824" i="6"/>
  <c r="H825" i="6"/>
  <c r="H826" i="6"/>
  <c r="H827" i="6"/>
  <c r="H828" i="6"/>
  <c r="H829" i="6"/>
  <c r="H830" i="6"/>
  <c r="H831" i="6"/>
  <c r="H832" i="6"/>
  <c r="H833" i="6"/>
  <c r="H834" i="6"/>
  <c r="H835" i="6"/>
  <c r="H836" i="6"/>
  <c r="H837" i="6"/>
  <c r="H838" i="6"/>
  <c r="H839" i="6"/>
  <c r="H840" i="6"/>
  <c r="H841" i="6"/>
  <c r="H842" i="6"/>
  <c r="H843" i="6"/>
  <c r="H844" i="6"/>
  <c r="H845" i="6"/>
  <c r="H846" i="6"/>
  <c r="H847" i="6"/>
  <c r="H848" i="6"/>
  <c r="H849" i="6"/>
  <c r="H850" i="6"/>
  <c r="H851" i="6"/>
  <c r="H852" i="6"/>
  <c r="H853" i="6"/>
  <c r="H854" i="6"/>
  <c r="H855" i="6"/>
  <c r="H856" i="6"/>
  <c r="H857" i="6"/>
  <c r="H858" i="6"/>
  <c r="H859" i="6"/>
  <c r="H860" i="6"/>
  <c r="H861" i="6"/>
  <c r="H862" i="6"/>
  <c r="H863" i="6"/>
  <c r="H864" i="6"/>
  <c r="H865" i="6"/>
  <c r="H866" i="6"/>
  <c r="H867" i="6"/>
  <c r="H868" i="6"/>
  <c r="H869" i="6"/>
  <c r="H870" i="6"/>
  <c r="H871" i="6"/>
  <c r="H872" i="6"/>
  <c r="H873" i="6"/>
  <c r="H874" i="6"/>
  <c r="H875" i="6"/>
  <c r="H876" i="6"/>
  <c r="H877" i="6"/>
  <c r="H878" i="6"/>
  <c r="H879" i="6"/>
  <c r="H880" i="6"/>
  <c r="H881" i="6"/>
  <c r="H882" i="6"/>
  <c r="H883" i="6"/>
  <c r="H884" i="6"/>
  <c r="H885" i="6"/>
  <c r="H886" i="6"/>
  <c r="H887" i="6"/>
  <c r="H888" i="6"/>
  <c r="H889" i="6"/>
  <c r="H890" i="6"/>
  <c r="H891" i="6"/>
  <c r="H892" i="6"/>
  <c r="H893" i="6"/>
  <c r="H894" i="6"/>
  <c r="H895" i="6"/>
  <c r="H896" i="6"/>
  <c r="H897" i="6"/>
  <c r="H898" i="6"/>
  <c r="H899" i="6"/>
  <c r="H900" i="6"/>
  <c r="H901" i="6"/>
  <c r="H902" i="6"/>
  <c r="H903" i="6"/>
  <c r="H904" i="6"/>
  <c r="H905" i="6"/>
  <c r="H906" i="6"/>
  <c r="H907" i="6"/>
  <c r="H908" i="6"/>
  <c r="H909" i="6"/>
  <c r="H910" i="6"/>
  <c r="H911" i="6"/>
  <c r="H912" i="6"/>
  <c r="H913" i="6"/>
  <c r="H914" i="6"/>
  <c r="H915" i="6"/>
  <c r="H916" i="6"/>
  <c r="H917" i="6"/>
  <c r="H918" i="6"/>
  <c r="H919" i="6"/>
  <c r="H920" i="6"/>
  <c r="H921" i="6"/>
  <c r="H922" i="6"/>
  <c r="H923" i="6"/>
  <c r="H924" i="6"/>
  <c r="H925" i="6"/>
  <c r="H926" i="6"/>
  <c r="H927" i="6"/>
  <c r="H928" i="6"/>
  <c r="H929" i="6"/>
  <c r="H930" i="6"/>
  <c r="H931" i="6"/>
  <c r="H932" i="6"/>
  <c r="H933" i="6"/>
  <c r="H934" i="6"/>
  <c r="H935" i="6"/>
  <c r="H936" i="6"/>
  <c r="H937" i="6"/>
  <c r="H938" i="6"/>
  <c r="H939" i="6"/>
  <c r="H940" i="6"/>
  <c r="H941" i="6"/>
  <c r="H942" i="6"/>
  <c r="H943" i="6"/>
  <c r="H944" i="6"/>
  <c r="H945" i="6"/>
  <c r="H946" i="6"/>
  <c r="H947" i="6"/>
  <c r="H948" i="6"/>
  <c r="H949" i="6"/>
  <c r="H950" i="6"/>
  <c r="H951" i="6"/>
  <c r="H952" i="6"/>
  <c r="H953" i="6"/>
  <c r="H954" i="6"/>
  <c r="H955" i="6"/>
  <c r="H956" i="6"/>
  <c r="H957" i="6"/>
  <c r="H958" i="6"/>
  <c r="H959" i="6"/>
  <c r="H960" i="6"/>
  <c r="H961" i="6"/>
  <c r="H962" i="6"/>
  <c r="H963" i="6"/>
  <c r="H964" i="6"/>
  <c r="H965" i="6"/>
  <c r="H966" i="6"/>
  <c r="H967" i="6"/>
  <c r="H968" i="6"/>
  <c r="H969" i="6"/>
  <c r="H970" i="6"/>
  <c r="H971" i="6"/>
  <c r="H972" i="6"/>
  <c r="H973" i="6"/>
  <c r="H974" i="6"/>
  <c r="H975" i="6"/>
  <c r="H976" i="6"/>
  <c r="H977" i="6"/>
  <c r="H978" i="6"/>
  <c r="H979" i="6"/>
  <c r="H980" i="6"/>
  <c r="H981" i="6"/>
  <c r="H982" i="6"/>
  <c r="H983" i="6"/>
  <c r="H984" i="6"/>
  <c r="H985" i="6"/>
  <c r="H986" i="6"/>
  <c r="H987" i="6"/>
  <c r="H988" i="6"/>
  <c r="H989" i="6"/>
  <c r="H990" i="6"/>
  <c r="H991" i="6"/>
  <c r="H992" i="6"/>
  <c r="H993" i="6"/>
  <c r="H994" i="6"/>
  <c r="H995" i="6"/>
  <c r="H996" i="6"/>
  <c r="H997" i="6"/>
  <c r="H998" i="6"/>
  <c r="H999" i="6"/>
  <c r="H1000" i="6"/>
  <c r="H1001" i="6"/>
  <c r="H1002" i="6"/>
  <c r="H1003" i="6"/>
  <c r="H1004" i="6"/>
  <c r="H1005" i="6"/>
  <c r="H1006" i="6"/>
  <c r="H1007" i="6"/>
  <c r="H1008" i="6"/>
  <c r="H1009" i="6"/>
  <c r="H1010" i="6"/>
  <c r="H1011" i="6"/>
  <c r="H1012" i="6"/>
  <c r="H1013" i="6"/>
  <c r="H1014" i="6"/>
  <c r="H1015" i="6"/>
  <c r="H1016" i="6"/>
  <c r="H1017" i="6"/>
  <c r="H1018" i="6"/>
  <c r="H1019" i="6"/>
  <c r="H1020" i="6"/>
  <c r="H1021" i="6"/>
  <c r="H1022" i="6"/>
  <c r="H1023" i="6"/>
  <c r="H1024" i="6"/>
  <c r="H1025" i="6"/>
  <c r="H1026" i="6"/>
  <c r="H1027" i="6"/>
  <c r="H1028" i="6"/>
  <c r="H1029" i="6"/>
  <c r="H1030" i="6"/>
  <c r="H1031" i="6"/>
  <c r="H1032" i="6"/>
  <c r="H1033" i="6"/>
  <c r="H1034" i="6"/>
  <c r="H1035" i="6"/>
  <c r="H1036" i="6"/>
  <c r="H1037" i="6"/>
  <c r="H1038" i="6"/>
  <c r="H1039" i="6"/>
  <c r="H1040" i="6"/>
  <c r="H1041" i="6"/>
  <c r="H1042" i="6"/>
  <c r="H1043" i="6"/>
  <c r="H1044" i="6"/>
  <c r="H1045" i="6"/>
  <c r="H1046" i="6"/>
  <c r="H1047" i="6"/>
  <c r="H1048" i="6"/>
  <c r="H1049" i="6"/>
  <c r="H1050" i="6"/>
  <c r="H1051" i="6"/>
  <c r="H1052" i="6"/>
  <c r="H1053" i="6"/>
  <c r="H1054" i="6"/>
  <c r="H1055" i="6"/>
  <c r="H1056" i="6"/>
  <c r="H1057" i="6"/>
  <c r="H1058" i="6"/>
  <c r="H1059" i="6"/>
  <c r="H1060" i="6"/>
  <c r="H1061" i="6"/>
  <c r="H1062" i="6"/>
  <c r="H1063" i="6"/>
  <c r="H1064" i="6"/>
  <c r="H1065" i="6"/>
  <c r="H1066" i="6"/>
  <c r="H1067" i="6"/>
  <c r="H1068" i="6"/>
  <c r="H1069" i="6"/>
  <c r="H1070" i="6"/>
  <c r="H1071" i="6"/>
  <c r="H1072" i="6"/>
  <c r="H1073" i="6"/>
  <c r="H1074" i="6"/>
  <c r="H1075" i="6"/>
  <c r="H1076" i="6"/>
  <c r="H1077" i="6"/>
  <c r="H1078" i="6"/>
  <c r="H1079" i="6"/>
  <c r="H1080" i="6"/>
  <c r="H1081" i="6"/>
  <c r="H1082" i="6"/>
  <c r="H1083" i="6"/>
  <c r="H1084" i="6"/>
  <c r="H1085" i="6"/>
  <c r="H1086" i="6"/>
  <c r="H1087" i="6"/>
  <c r="H1088" i="6"/>
  <c r="H1089" i="6"/>
  <c r="H1090" i="6"/>
  <c r="H1091" i="6"/>
  <c r="H1092" i="6"/>
  <c r="H1093" i="6"/>
  <c r="H1094" i="6"/>
  <c r="H1095" i="6"/>
  <c r="H1096" i="6"/>
  <c r="H1097" i="6"/>
  <c r="H1098" i="6"/>
  <c r="H1099" i="6"/>
  <c r="H1100" i="6"/>
  <c r="H1101" i="6"/>
  <c r="H1102" i="6"/>
  <c r="H1103" i="6"/>
  <c r="H1104" i="6"/>
  <c r="H1105" i="6"/>
  <c r="H1106" i="6"/>
  <c r="H1107" i="6"/>
  <c r="H1108" i="6"/>
  <c r="H1109" i="6"/>
  <c r="H1110" i="6"/>
  <c r="H1111" i="6"/>
  <c r="H1112" i="6"/>
  <c r="H1113" i="6"/>
  <c r="H1114" i="6"/>
  <c r="H1115" i="6"/>
  <c r="H1116" i="6"/>
  <c r="H1117" i="6"/>
  <c r="H1118" i="6"/>
  <c r="H1119" i="6"/>
  <c r="H1120" i="6"/>
  <c r="H1121" i="6"/>
  <c r="H1122" i="6"/>
  <c r="H1123" i="6"/>
  <c r="H1124" i="6"/>
  <c r="H1125" i="6"/>
  <c r="H1126" i="6"/>
  <c r="H1127" i="6"/>
  <c r="H1128" i="6"/>
  <c r="H1129" i="6"/>
  <c r="H1130" i="6"/>
  <c r="H1131" i="6"/>
  <c r="H1132" i="6"/>
  <c r="H1133" i="6"/>
  <c r="H1134" i="6"/>
  <c r="H1135" i="6"/>
  <c r="H1136" i="6"/>
  <c r="H1137" i="6"/>
  <c r="H1138" i="6"/>
  <c r="H1139" i="6"/>
  <c r="H1140" i="6"/>
  <c r="H1141" i="6"/>
  <c r="H1142" i="6"/>
  <c r="H1143" i="6"/>
  <c r="H1144" i="6"/>
  <c r="H1145" i="6"/>
  <c r="H1146" i="6"/>
  <c r="H1147" i="6"/>
  <c r="H1148" i="6"/>
  <c r="H1149" i="6"/>
  <c r="H1150" i="6"/>
  <c r="H1151" i="6"/>
  <c r="H1152" i="6"/>
  <c r="H1153" i="6"/>
  <c r="H1154" i="6"/>
  <c r="H1155" i="6"/>
  <c r="H1156" i="6"/>
  <c r="H1157" i="6"/>
  <c r="H1158" i="6"/>
  <c r="H1159" i="6"/>
  <c r="H1160" i="6"/>
  <c r="H1161" i="6"/>
  <c r="H1162" i="6"/>
  <c r="H1163" i="6"/>
  <c r="H1164" i="6"/>
  <c r="H1165" i="6"/>
  <c r="H1166" i="6"/>
  <c r="H1167" i="6"/>
  <c r="H1168" i="6"/>
  <c r="H1169" i="6"/>
  <c r="H1170" i="6"/>
  <c r="H1171" i="6"/>
  <c r="H1172" i="6"/>
  <c r="H1173" i="6"/>
  <c r="H1174" i="6"/>
  <c r="H1175" i="6"/>
  <c r="H1176" i="6"/>
  <c r="H1177" i="6"/>
  <c r="H1178" i="6"/>
  <c r="H1179" i="6"/>
  <c r="H1180" i="6"/>
  <c r="H1181" i="6"/>
  <c r="H1182" i="6"/>
  <c r="H1183" i="6"/>
  <c r="H1184" i="6"/>
  <c r="H1185" i="6"/>
  <c r="H1186" i="6"/>
  <c r="H1187" i="6"/>
  <c r="H1188" i="6"/>
  <c r="H1189" i="6"/>
  <c r="H1190" i="6"/>
  <c r="H1191" i="6"/>
  <c r="H1192" i="6"/>
  <c r="H1193" i="6"/>
  <c r="H1194" i="6"/>
  <c r="H1195" i="6"/>
  <c r="H1196" i="6"/>
  <c r="H1197" i="6"/>
  <c r="H1198" i="6"/>
  <c r="H1199" i="6"/>
  <c r="H1200" i="6"/>
  <c r="H1201" i="6"/>
  <c r="H1202" i="6"/>
  <c r="H1203" i="6"/>
  <c r="H1204" i="6"/>
  <c r="H1205" i="6"/>
  <c r="H1206" i="6"/>
  <c r="H1207" i="6"/>
  <c r="H1208" i="6"/>
  <c r="H1209" i="6"/>
  <c r="H1210" i="6"/>
  <c r="H1211" i="6"/>
  <c r="H1212" i="6"/>
  <c r="H1213" i="6"/>
  <c r="H1214" i="6"/>
  <c r="H1215" i="6"/>
  <c r="H1216" i="6"/>
  <c r="H1217" i="6"/>
  <c r="H1218" i="6"/>
  <c r="H1219" i="6"/>
  <c r="H1220" i="6"/>
  <c r="H1221" i="6"/>
  <c r="H1222" i="6"/>
  <c r="H1223" i="6"/>
  <c r="H1224" i="6"/>
  <c r="H1225" i="6"/>
  <c r="H1226" i="6"/>
  <c r="H1227" i="6"/>
  <c r="H1228" i="6"/>
  <c r="H1229" i="6"/>
  <c r="H1230" i="6"/>
  <c r="H1231" i="6"/>
  <c r="H1232" i="6"/>
  <c r="H1233" i="6"/>
  <c r="H1234" i="6"/>
  <c r="H1235" i="6"/>
  <c r="H1236" i="6"/>
  <c r="H1237" i="6"/>
  <c r="H1238" i="6"/>
  <c r="H1239" i="6"/>
  <c r="H1240" i="6"/>
  <c r="H1241" i="6"/>
  <c r="H1242" i="6"/>
  <c r="H1243" i="6"/>
  <c r="H1244" i="6"/>
  <c r="H1245" i="6"/>
  <c r="H1246" i="6"/>
  <c r="H1247" i="6"/>
  <c r="H1248" i="6"/>
  <c r="H1249" i="6"/>
  <c r="H1250" i="6"/>
  <c r="H1251" i="6"/>
  <c r="H1252" i="6"/>
  <c r="H1253" i="6"/>
  <c r="H1254" i="6"/>
  <c r="H1255" i="6"/>
  <c r="H1256" i="6"/>
  <c r="H1257" i="6"/>
  <c r="H1258" i="6"/>
  <c r="H1259" i="6"/>
  <c r="H1260" i="6"/>
  <c r="H1261" i="6"/>
  <c r="H1262" i="6"/>
  <c r="H1263" i="6"/>
  <c r="H1264" i="6"/>
  <c r="H1265" i="6"/>
  <c r="H1266" i="6"/>
  <c r="H1267" i="6"/>
  <c r="H1268" i="6"/>
  <c r="H1269" i="6"/>
  <c r="H1270" i="6"/>
  <c r="H1271" i="6"/>
  <c r="H1272" i="6"/>
  <c r="H1273" i="6"/>
  <c r="H1274" i="6"/>
  <c r="H1275" i="6"/>
  <c r="H1276" i="6"/>
  <c r="H1277" i="6"/>
  <c r="H1278" i="6"/>
  <c r="H1279" i="6"/>
  <c r="H1280" i="6"/>
  <c r="H1281" i="6"/>
  <c r="H1282" i="6"/>
  <c r="H1283" i="6"/>
  <c r="H1284" i="6"/>
  <c r="H1285" i="6"/>
  <c r="H1286" i="6"/>
  <c r="H1287" i="6"/>
  <c r="H1288" i="6"/>
  <c r="H1289" i="6"/>
  <c r="H1290" i="6"/>
  <c r="H1291" i="6"/>
  <c r="H1292" i="6"/>
  <c r="H1293" i="6"/>
  <c r="H1294" i="6"/>
  <c r="H1295" i="6"/>
  <c r="H1296" i="6"/>
  <c r="H1297" i="6"/>
  <c r="H1298" i="6"/>
  <c r="H1299" i="6"/>
  <c r="H1300" i="6"/>
  <c r="H1301" i="6"/>
  <c r="H1302" i="6"/>
  <c r="H1303" i="6"/>
  <c r="H1304" i="6"/>
  <c r="H1305" i="6"/>
  <c r="H1306" i="6"/>
  <c r="H1307" i="6"/>
  <c r="H1308" i="6"/>
  <c r="H1309" i="6"/>
  <c r="H1310" i="6"/>
  <c r="H1311" i="6"/>
  <c r="H1312" i="6"/>
  <c r="H1313" i="6"/>
  <c r="H1314" i="6"/>
  <c r="H1315" i="6"/>
  <c r="H1316" i="6"/>
  <c r="H1317" i="6"/>
  <c r="H1318" i="6"/>
  <c r="H1319" i="6"/>
  <c r="H1320" i="6"/>
  <c r="H1321" i="6"/>
  <c r="H1322" i="6"/>
  <c r="H1323" i="6"/>
  <c r="H1324" i="6"/>
  <c r="H1325" i="6"/>
  <c r="H1326" i="6"/>
  <c r="H1327" i="6"/>
  <c r="H1328" i="6"/>
  <c r="H1329" i="6"/>
  <c r="H1330" i="6"/>
  <c r="H1331" i="6"/>
  <c r="H1332" i="6"/>
  <c r="H1333" i="6"/>
  <c r="H1334" i="6"/>
  <c r="H1335" i="6"/>
  <c r="H1336" i="6"/>
  <c r="H1337" i="6"/>
  <c r="H1338" i="6"/>
  <c r="H1339" i="6"/>
  <c r="H1340" i="6"/>
  <c r="H1341" i="6"/>
  <c r="H1342" i="6"/>
  <c r="H1343" i="6"/>
  <c r="H1344" i="6"/>
  <c r="H1345" i="6"/>
  <c r="H1346" i="6"/>
  <c r="H1347" i="6"/>
  <c r="H1348" i="6"/>
  <c r="H1349" i="6"/>
  <c r="H1350" i="6"/>
  <c r="H1351" i="6"/>
  <c r="H1352" i="6"/>
  <c r="H1353" i="6"/>
  <c r="H1354" i="6"/>
  <c r="H1355" i="6"/>
  <c r="H1356" i="6"/>
  <c r="H1357" i="6"/>
  <c r="H1358" i="6"/>
  <c r="H1359" i="6"/>
  <c r="H1360" i="6"/>
  <c r="H1361" i="6"/>
  <c r="H1362" i="6"/>
  <c r="H1363" i="6"/>
  <c r="H1364" i="6"/>
  <c r="H1365" i="6"/>
  <c r="H1366" i="6"/>
  <c r="H1367" i="6"/>
  <c r="H1368" i="6"/>
  <c r="H1369" i="6"/>
  <c r="H1370" i="6"/>
  <c r="H1371" i="6"/>
  <c r="H1372" i="6"/>
  <c r="H1373" i="6"/>
  <c r="H1374" i="6"/>
  <c r="H1375" i="6"/>
  <c r="H1376" i="6"/>
  <c r="H1377" i="6"/>
  <c r="H1378" i="6"/>
  <c r="H1379" i="6"/>
  <c r="H1380" i="6"/>
  <c r="H1381" i="6"/>
  <c r="H1382" i="6"/>
  <c r="H1383" i="6"/>
  <c r="H1384" i="6"/>
  <c r="H1385" i="6"/>
  <c r="H1386" i="6"/>
  <c r="H1387" i="6"/>
  <c r="H1388" i="6"/>
  <c r="H1389" i="6"/>
  <c r="H1390" i="6"/>
  <c r="H1391" i="6"/>
  <c r="H1392" i="6"/>
  <c r="H1393" i="6"/>
  <c r="H1394" i="6"/>
  <c r="H1395" i="6"/>
  <c r="H1396" i="6"/>
  <c r="H1397" i="6"/>
  <c r="H1398" i="6"/>
  <c r="H1399" i="6"/>
  <c r="H1400" i="6"/>
  <c r="H1401" i="6"/>
  <c r="H1402" i="6"/>
  <c r="H1403" i="6"/>
  <c r="H1404" i="6"/>
  <c r="H1405" i="6"/>
  <c r="H1406" i="6"/>
  <c r="H1407" i="6"/>
  <c r="H1408" i="6"/>
  <c r="H1409" i="6"/>
  <c r="H1410" i="6"/>
  <c r="H1411" i="6"/>
  <c r="H1412" i="6"/>
  <c r="H1413" i="6"/>
  <c r="H1414" i="6"/>
  <c r="H1415" i="6"/>
  <c r="H1416" i="6"/>
  <c r="H1417" i="6"/>
  <c r="H1418" i="6"/>
  <c r="H1419" i="6"/>
  <c r="H1420" i="6"/>
  <c r="H1421" i="6"/>
  <c r="H1422" i="6"/>
  <c r="H1423" i="6"/>
  <c r="H1424" i="6"/>
  <c r="H1425" i="6"/>
  <c r="H1426" i="6"/>
  <c r="H1427" i="6"/>
  <c r="H1428" i="6"/>
  <c r="H1429" i="6"/>
  <c r="H1430" i="6"/>
  <c r="H1431" i="6"/>
  <c r="H1432" i="6"/>
  <c r="H1433" i="6"/>
  <c r="H1434" i="6"/>
  <c r="H1435" i="6"/>
  <c r="H1436" i="6"/>
  <c r="H1437" i="6"/>
  <c r="H1438" i="6"/>
  <c r="H1439" i="6"/>
  <c r="H1440" i="6"/>
  <c r="H1441" i="6"/>
  <c r="H1442" i="6"/>
  <c r="H1443" i="6"/>
  <c r="H1444" i="6"/>
  <c r="H1445" i="6"/>
  <c r="H1446" i="6"/>
  <c r="H1447" i="6"/>
  <c r="H1448" i="6"/>
  <c r="H1449" i="6"/>
  <c r="H1450" i="6"/>
  <c r="H1451" i="6"/>
  <c r="H1452" i="6"/>
  <c r="H1453" i="6"/>
  <c r="H1454" i="6"/>
  <c r="H1455" i="6"/>
  <c r="H1456" i="6"/>
  <c r="H1457" i="6"/>
  <c r="H1458" i="6"/>
  <c r="H1459" i="6"/>
  <c r="H1460" i="6"/>
  <c r="H1461" i="6"/>
  <c r="H1462" i="6"/>
  <c r="H1463" i="6"/>
  <c r="H1464" i="6"/>
  <c r="H1465" i="6"/>
  <c r="H1466" i="6"/>
  <c r="H1467" i="6"/>
  <c r="H1468" i="6"/>
  <c r="H1469" i="6"/>
  <c r="H1470" i="6"/>
  <c r="H1471" i="6"/>
  <c r="H1472" i="6"/>
  <c r="H1473" i="6"/>
  <c r="H1474" i="6"/>
  <c r="H1475" i="6"/>
  <c r="H1476" i="6"/>
  <c r="H1477" i="6"/>
  <c r="H1478" i="6"/>
  <c r="H1479" i="6"/>
  <c r="H1480" i="6"/>
  <c r="H1481" i="6"/>
  <c r="H1482" i="6"/>
  <c r="H1483" i="6"/>
  <c r="H1484" i="6"/>
  <c r="H1485" i="6"/>
  <c r="H1486" i="6"/>
  <c r="H1487" i="6"/>
  <c r="H1488" i="6"/>
  <c r="H1489" i="6"/>
  <c r="H1490" i="6"/>
  <c r="H1491" i="6"/>
  <c r="H1492" i="6"/>
  <c r="H1493" i="6"/>
  <c r="H1494" i="6"/>
  <c r="H1495" i="6"/>
  <c r="H1496" i="6"/>
  <c r="H1497" i="6"/>
  <c r="H1498" i="6"/>
  <c r="H1499" i="6"/>
  <c r="H1500" i="6"/>
  <c r="H1501" i="6"/>
  <c r="H1502" i="6"/>
  <c r="H1503" i="6"/>
  <c r="H1504" i="6"/>
  <c r="H1505" i="6"/>
  <c r="H1506" i="6"/>
  <c r="H1507" i="6"/>
  <c r="H1508" i="6"/>
  <c r="H1509" i="6"/>
  <c r="H1510" i="6"/>
  <c r="H1511" i="6"/>
  <c r="H1512" i="6"/>
  <c r="H1513" i="6"/>
  <c r="H1514" i="6"/>
  <c r="H1515" i="6"/>
  <c r="H1516" i="6"/>
  <c r="H1517" i="6"/>
  <c r="H1518" i="6"/>
  <c r="H1519" i="6"/>
  <c r="H1520" i="6"/>
  <c r="H1521" i="6"/>
  <c r="H1522" i="6"/>
  <c r="H1523" i="6"/>
  <c r="H1524" i="6"/>
  <c r="H1525" i="6"/>
  <c r="H1526" i="6"/>
  <c r="H1527" i="6"/>
  <c r="H1528" i="6"/>
  <c r="H1529" i="6"/>
  <c r="H1530" i="6"/>
  <c r="H1531" i="6"/>
  <c r="H1532" i="6"/>
  <c r="H1533" i="6"/>
  <c r="H1534" i="6"/>
  <c r="H1535" i="6"/>
  <c r="H1536" i="6"/>
  <c r="H1537" i="6"/>
  <c r="H1538" i="6"/>
  <c r="H1539" i="6"/>
  <c r="H1540" i="6"/>
  <c r="H1541" i="6"/>
  <c r="H1542" i="6"/>
  <c r="H1543" i="6"/>
  <c r="H1544" i="6"/>
  <c r="H1545" i="6"/>
  <c r="H1546" i="6"/>
  <c r="H1547" i="6"/>
  <c r="H1548" i="6"/>
  <c r="H1549" i="6"/>
  <c r="H1550" i="6"/>
  <c r="H1551" i="6"/>
  <c r="H1552" i="6"/>
  <c r="H1553" i="6"/>
  <c r="H1554" i="6"/>
  <c r="H1555" i="6"/>
  <c r="H1556" i="6"/>
  <c r="H1557" i="6"/>
  <c r="H1558" i="6"/>
  <c r="H1559" i="6"/>
  <c r="H1560" i="6"/>
  <c r="H1561" i="6"/>
  <c r="H1562" i="6"/>
  <c r="H1563" i="6"/>
  <c r="H1564" i="6"/>
  <c r="H1565" i="6"/>
  <c r="H1566" i="6"/>
  <c r="H1567" i="6"/>
  <c r="H1568" i="6"/>
  <c r="H1569" i="6"/>
  <c r="H1570" i="6"/>
  <c r="H1571" i="6"/>
  <c r="H1572" i="6"/>
  <c r="H1573" i="6"/>
  <c r="H1574" i="6"/>
  <c r="H1575" i="6"/>
  <c r="H1576" i="6"/>
  <c r="H1577" i="6"/>
  <c r="H1578" i="6"/>
  <c r="H1579" i="6"/>
  <c r="H1580" i="6"/>
  <c r="H1581" i="6"/>
  <c r="H1582" i="6"/>
  <c r="H1583" i="6"/>
  <c r="H1584" i="6"/>
  <c r="H1585" i="6"/>
  <c r="H1586" i="6"/>
  <c r="H1587" i="6"/>
  <c r="H1588" i="6"/>
  <c r="H1589" i="6"/>
  <c r="H1590" i="6"/>
  <c r="H1591" i="6"/>
  <c r="H1592" i="6"/>
  <c r="H1593" i="6"/>
  <c r="H1594" i="6"/>
  <c r="H1595" i="6"/>
  <c r="H1596" i="6"/>
  <c r="H1597" i="6"/>
  <c r="H1598" i="6"/>
  <c r="H1599" i="6"/>
  <c r="H1600" i="6"/>
  <c r="H1601" i="6"/>
  <c r="H1602" i="6"/>
  <c r="H1603" i="6"/>
  <c r="H1604" i="6"/>
  <c r="H1605" i="6"/>
  <c r="H1606" i="6"/>
  <c r="H1607" i="6"/>
  <c r="H1608" i="6"/>
  <c r="H1609" i="6"/>
  <c r="H1610" i="6"/>
  <c r="H1611" i="6"/>
  <c r="H1612" i="6"/>
  <c r="H1613" i="6"/>
  <c r="H1614" i="6"/>
  <c r="H1615" i="6"/>
  <c r="H1616" i="6"/>
  <c r="H1617" i="6"/>
  <c r="H1618" i="6"/>
  <c r="H1619" i="6"/>
  <c r="H1620" i="6"/>
  <c r="H1621" i="6"/>
  <c r="H1622" i="6"/>
  <c r="H1623" i="6"/>
  <c r="H1624" i="6"/>
  <c r="H1625" i="6"/>
  <c r="H1626" i="6"/>
  <c r="H1627" i="6"/>
  <c r="H1628" i="6"/>
  <c r="H1629" i="6"/>
  <c r="H1630" i="6"/>
  <c r="H1631" i="6"/>
  <c r="H1632" i="6"/>
  <c r="H1633" i="6"/>
  <c r="H1634" i="6"/>
  <c r="H1635" i="6"/>
  <c r="H1636" i="6"/>
  <c r="H1637" i="6"/>
  <c r="H1638" i="6"/>
  <c r="H1639" i="6"/>
  <c r="H1640" i="6"/>
  <c r="H1641" i="6"/>
  <c r="H1642" i="6"/>
  <c r="H1643" i="6"/>
  <c r="H1644" i="6"/>
  <c r="H1645" i="6"/>
  <c r="H1646" i="6"/>
  <c r="H1647" i="6"/>
  <c r="H1648" i="6"/>
  <c r="H1649" i="6"/>
  <c r="H1650" i="6"/>
  <c r="H1651" i="6"/>
  <c r="H1652" i="6"/>
  <c r="H1653" i="6"/>
  <c r="H1654" i="6"/>
  <c r="H1655" i="6"/>
  <c r="H1656" i="6"/>
  <c r="H1657" i="6"/>
  <c r="H1658" i="6"/>
  <c r="H1659" i="6"/>
  <c r="H1660" i="6"/>
  <c r="H1661" i="6"/>
  <c r="H1662" i="6"/>
  <c r="H1663" i="6"/>
  <c r="H1664" i="6"/>
  <c r="H1665" i="6"/>
  <c r="H1666" i="6"/>
  <c r="H1667" i="6"/>
  <c r="H1668" i="6"/>
  <c r="H1669" i="6"/>
  <c r="H1670" i="6"/>
  <c r="H1671" i="6"/>
  <c r="H1672" i="6"/>
  <c r="H1673" i="6"/>
  <c r="H1674" i="6"/>
  <c r="H1675" i="6"/>
  <c r="H1676" i="6"/>
  <c r="H1677" i="6"/>
  <c r="H1678" i="6"/>
  <c r="H1679" i="6"/>
  <c r="H1680" i="6"/>
  <c r="H1681" i="6"/>
  <c r="H1682" i="6"/>
  <c r="H1683" i="6"/>
  <c r="H1684" i="6"/>
  <c r="H1685" i="6"/>
  <c r="H1686" i="6"/>
  <c r="H1687" i="6"/>
  <c r="H1688" i="6"/>
  <c r="H1689" i="6"/>
  <c r="H1690" i="6"/>
  <c r="H1691" i="6"/>
  <c r="H1692" i="6"/>
  <c r="H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32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09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65" i="6"/>
  <c r="G566" i="6"/>
  <c r="G567" i="6"/>
  <c r="G568" i="6"/>
  <c r="G569" i="6"/>
  <c r="G570" i="6"/>
  <c r="G571" i="6"/>
  <c r="G572" i="6"/>
  <c r="G573" i="6"/>
  <c r="G574" i="6"/>
  <c r="G575" i="6"/>
  <c r="G576" i="6"/>
  <c r="G577" i="6"/>
  <c r="G578" i="6"/>
  <c r="G579" i="6"/>
  <c r="G580" i="6"/>
  <c r="G581" i="6"/>
  <c r="G582" i="6"/>
  <c r="G583" i="6"/>
  <c r="G584" i="6"/>
  <c r="G585" i="6"/>
  <c r="G586" i="6"/>
  <c r="G587" i="6"/>
  <c r="G588" i="6"/>
  <c r="G589" i="6"/>
  <c r="G590" i="6"/>
  <c r="G591" i="6"/>
  <c r="G592" i="6"/>
  <c r="G593" i="6"/>
  <c r="G594" i="6"/>
  <c r="G595" i="6"/>
  <c r="G596" i="6"/>
  <c r="G597" i="6"/>
  <c r="G598" i="6"/>
  <c r="G599" i="6"/>
  <c r="G600" i="6"/>
  <c r="G601" i="6"/>
  <c r="G602" i="6"/>
  <c r="G603" i="6"/>
  <c r="G604" i="6"/>
  <c r="G605" i="6"/>
  <c r="G606" i="6"/>
  <c r="G607" i="6"/>
  <c r="G608" i="6"/>
  <c r="G609" i="6"/>
  <c r="G610" i="6"/>
  <c r="G611" i="6"/>
  <c r="G612" i="6"/>
  <c r="G613" i="6"/>
  <c r="G614" i="6"/>
  <c r="G615" i="6"/>
  <c r="G616" i="6"/>
  <c r="G617" i="6"/>
  <c r="G618" i="6"/>
  <c r="G619" i="6"/>
  <c r="G620" i="6"/>
  <c r="G621" i="6"/>
  <c r="G622" i="6"/>
  <c r="G623" i="6"/>
  <c r="G624" i="6"/>
  <c r="G625" i="6"/>
  <c r="G626" i="6"/>
  <c r="G627" i="6"/>
  <c r="G628" i="6"/>
  <c r="G629" i="6"/>
  <c r="G630" i="6"/>
  <c r="G631" i="6"/>
  <c r="G632" i="6"/>
  <c r="G633" i="6"/>
  <c r="G634" i="6"/>
  <c r="G635" i="6"/>
  <c r="G636" i="6"/>
  <c r="G637" i="6"/>
  <c r="G638" i="6"/>
  <c r="G639" i="6"/>
  <c r="G640" i="6"/>
  <c r="G641" i="6"/>
  <c r="G642" i="6"/>
  <c r="G643" i="6"/>
  <c r="G644" i="6"/>
  <c r="G645" i="6"/>
  <c r="G646" i="6"/>
  <c r="G647" i="6"/>
  <c r="G648" i="6"/>
  <c r="G649" i="6"/>
  <c r="G650" i="6"/>
  <c r="G651" i="6"/>
  <c r="G652" i="6"/>
  <c r="G653" i="6"/>
  <c r="G654" i="6"/>
  <c r="G655" i="6"/>
  <c r="G656" i="6"/>
  <c r="G657" i="6"/>
  <c r="G658" i="6"/>
  <c r="G659" i="6"/>
  <c r="G660" i="6"/>
  <c r="G661" i="6"/>
  <c r="G662" i="6"/>
  <c r="G663" i="6"/>
  <c r="G664" i="6"/>
  <c r="G665" i="6"/>
  <c r="G666" i="6"/>
  <c r="G667" i="6"/>
  <c r="G668" i="6"/>
  <c r="G669" i="6"/>
  <c r="G670" i="6"/>
  <c r="G671" i="6"/>
  <c r="G672" i="6"/>
  <c r="G673" i="6"/>
  <c r="G674" i="6"/>
  <c r="G675" i="6"/>
  <c r="G676" i="6"/>
  <c r="G677" i="6"/>
  <c r="G678" i="6"/>
  <c r="G679" i="6"/>
  <c r="G680" i="6"/>
  <c r="G681" i="6"/>
  <c r="G682" i="6"/>
  <c r="G683" i="6"/>
  <c r="G684" i="6"/>
  <c r="G685" i="6"/>
  <c r="G686" i="6"/>
  <c r="G687" i="6"/>
  <c r="G688" i="6"/>
  <c r="G689" i="6"/>
  <c r="G690" i="6"/>
  <c r="G691" i="6"/>
  <c r="G692" i="6"/>
  <c r="G693" i="6"/>
  <c r="G694" i="6"/>
  <c r="G695" i="6"/>
  <c r="G696" i="6"/>
  <c r="G697" i="6"/>
  <c r="G698" i="6"/>
  <c r="G699" i="6"/>
  <c r="G700" i="6"/>
  <c r="G701" i="6"/>
  <c r="G702" i="6"/>
  <c r="G703" i="6"/>
  <c r="G704" i="6"/>
  <c r="G705" i="6"/>
  <c r="G706" i="6"/>
  <c r="G707" i="6"/>
  <c r="G708" i="6"/>
  <c r="G709" i="6"/>
  <c r="G710" i="6"/>
  <c r="G711" i="6"/>
  <c r="G712" i="6"/>
  <c r="G713" i="6"/>
  <c r="G714" i="6"/>
  <c r="G715" i="6"/>
  <c r="G716" i="6"/>
  <c r="G717" i="6"/>
  <c r="G718" i="6"/>
  <c r="G719" i="6"/>
  <c r="G720" i="6"/>
  <c r="G721" i="6"/>
  <c r="G722" i="6"/>
  <c r="G723" i="6"/>
  <c r="G724" i="6"/>
  <c r="G725" i="6"/>
  <c r="G726" i="6"/>
  <c r="G727" i="6"/>
  <c r="G728" i="6"/>
  <c r="G729" i="6"/>
  <c r="G730" i="6"/>
  <c r="G731" i="6"/>
  <c r="G732" i="6"/>
  <c r="G733" i="6"/>
  <c r="G734" i="6"/>
  <c r="G735" i="6"/>
  <c r="G736" i="6"/>
  <c r="G737" i="6"/>
  <c r="G738" i="6"/>
  <c r="G739" i="6"/>
  <c r="G740" i="6"/>
  <c r="G741" i="6"/>
  <c r="G742" i="6"/>
  <c r="G743" i="6"/>
  <c r="G744" i="6"/>
  <c r="G745" i="6"/>
  <c r="G746" i="6"/>
  <c r="G747" i="6"/>
  <c r="G748" i="6"/>
  <c r="G749" i="6"/>
  <c r="G750" i="6"/>
  <c r="G751" i="6"/>
  <c r="G752" i="6"/>
  <c r="G753" i="6"/>
  <c r="G754" i="6"/>
  <c r="G755" i="6"/>
  <c r="G756" i="6"/>
  <c r="G757" i="6"/>
  <c r="G758" i="6"/>
  <c r="G759" i="6"/>
  <c r="G760" i="6"/>
  <c r="G761" i="6"/>
  <c r="G762" i="6"/>
  <c r="G763" i="6"/>
  <c r="G764" i="6"/>
  <c r="G765" i="6"/>
  <c r="G766" i="6"/>
  <c r="G767" i="6"/>
  <c r="G768" i="6"/>
  <c r="G769" i="6"/>
  <c r="G770" i="6"/>
  <c r="G771" i="6"/>
  <c r="G772" i="6"/>
  <c r="G773" i="6"/>
  <c r="G774" i="6"/>
  <c r="G775" i="6"/>
  <c r="G776" i="6"/>
  <c r="G777" i="6"/>
  <c r="G778" i="6"/>
  <c r="G779" i="6"/>
  <c r="G780" i="6"/>
  <c r="G781" i="6"/>
  <c r="G782" i="6"/>
  <c r="G783" i="6"/>
  <c r="G784" i="6"/>
  <c r="G785" i="6"/>
  <c r="G786" i="6"/>
  <c r="G787" i="6"/>
  <c r="G788" i="6"/>
  <c r="G789" i="6"/>
  <c r="G790" i="6"/>
  <c r="G791" i="6"/>
  <c r="G792" i="6"/>
  <c r="G793" i="6"/>
  <c r="G794" i="6"/>
  <c r="G795" i="6"/>
  <c r="G796" i="6"/>
  <c r="G797" i="6"/>
  <c r="G798" i="6"/>
  <c r="G799" i="6"/>
  <c r="G800" i="6"/>
  <c r="G801" i="6"/>
  <c r="G802" i="6"/>
  <c r="G803" i="6"/>
  <c r="G804" i="6"/>
  <c r="G805" i="6"/>
  <c r="G806" i="6"/>
  <c r="G807" i="6"/>
  <c r="G808" i="6"/>
  <c r="G809" i="6"/>
  <c r="G810" i="6"/>
  <c r="G811" i="6"/>
  <c r="G812" i="6"/>
  <c r="G813" i="6"/>
  <c r="G814" i="6"/>
  <c r="G815" i="6"/>
  <c r="G816" i="6"/>
  <c r="G817" i="6"/>
  <c r="G818" i="6"/>
  <c r="G819" i="6"/>
  <c r="G820" i="6"/>
  <c r="G821" i="6"/>
  <c r="G822" i="6"/>
  <c r="G823" i="6"/>
  <c r="G824" i="6"/>
  <c r="G825" i="6"/>
  <c r="G826" i="6"/>
  <c r="G827" i="6"/>
  <c r="G828" i="6"/>
  <c r="G829" i="6"/>
  <c r="G830" i="6"/>
  <c r="G831" i="6"/>
  <c r="G832" i="6"/>
  <c r="G833" i="6"/>
  <c r="G834" i="6"/>
  <c r="G835" i="6"/>
  <c r="G836" i="6"/>
  <c r="G837" i="6"/>
  <c r="G838" i="6"/>
  <c r="G839" i="6"/>
  <c r="G840" i="6"/>
  <c r="G841" i="6"/>
  <c r="G842" i="6"/>
  <c r="G843" i="6"/>
  <c r="G844" i="6"/>
  <c r="G845" i="6"/>
  <c r="G846" i="6"/>
  <c r="G847" i="6"/>
  <c r="G848" i="6"/>
  <c r="G849" i="6"/>
  <c r="G850" i="6"/>
  <c r="G851" i="6"/>
  <c r="G852" i="6"/>
  <c r="G853" i="6"/>
  <c r="G854" i="6"/>
  <c r="G855" i="6"/>
  <c r="G856" i="6"/>
  <c r="G857" i="6"/>
  <c r="G858" i="6"/>
  <c r="G859" i="6"/>
  <c r="G860" i="6"/>
  <c r="G861" i="6"/>
  <c r="G862" i="6"/>
  <c r="G863" i="6"/>
  <c r="G864" i="6"/>
  <c r="G865" i="6"/>
  <c r="G866" i="6"/>
  <c r="G867" i="6"/>
  <c r="G868" i="6"/>
  <c r="G869" i="6"/>
  <c r="G870" i="6"/>
  <c r="G871" i="6"/>
  <c r="G872" i="6"/>
  <c r="G873" i="6"/>
  <c r="G874" i="6"/>
  <c r="G875" i="6"/>
  <c r="G876" i="6"/>
  <c r="G877" i="6"/>
  <c r="G878" i="6"/>
  <c r="G879" i="6"/>
  <c r="G880" i="6"/>
  <c r="G881" i="6"/>
  <c r="G882" i="6"/>
  <c r="G883" i="6"/>
  <c r="G884" i="6"/>
  <c r="G885" i="6"/>
  <c r="G886" i="6"/>
  <c r="G887" i="6"/>
  <c r="G888" i="6"/>
  <c r="G889" i="6"/>
  <c r="G890" i="6"/>
  <c r="G891" i="6"/>
  <c r="G892" i="6"/>
  <c r="G893" i="6"/>
  <c r="G894" i="6"/>
  <c r="G895" i="6"/>
  <c r="G896" i="6"/>
  <c r="G897" i="6"/>
  <c r="G898" i="6"/>
  <c r="G899" i="6"/>
  <c r="G900" i="6"/>
  <c r="G901" i="6"/>
  <c r="G902" i="6"/>
  <c r="G903" i="6"/>
  <c r="G904" i="6"/>
  <c r="G905" i="6"/>
  <c r="G906" i="6"/>
  <c r="G907" i="6"/>
  <c r="G908" i="6"/>
  <c r="G909" i="6"/>
  <c r="G910" i="6"/>
  <c r="G911" i="6"/>
  <c r="G912" i="6"/>
  <c r="G913" i="6"/>
  <c r="G914" i="6"/>
  <c r="G915" i="6"/>
  <c r="G916" i="6"/>
  <c r="G917" i="6"/>
  <c r="G918" i="6"/>
  <c r="G919" i="6"/>
  <c r="G920" i="6"/>
  <c r="G921" i="6"/>
  <c r="G922" i="6"/>
  <c r="G923" i="6"/>
  <c r="G924" i="6"/>
  <c r="G925" i="6"/>
  <c r="G926" i="6"/>
  <c r="G927" i="6"/>
  <c r="G928" i="6"/>
  <c r="G929" i="6"/>
  <c r="G930" i="6"/>
  <c r="G931" i="6"/>
  <c r="G932" i="6"/>
  <c r="G933" i="6"/>
  <c r="G934" i="6"/>
  <c r="G935" i="6"/>
  <c r="G936" i="6"/>
  <c r="G937" i="6"/>
  <c r="G938" i="6"/>
  <c r="G939" i="6"/>
  <c r="G940" i="6"/>
  <c r="G941" i="6"/>
  <c r="G942" i="6"/>
  <c r="G943" i="6"/>
  <c r="G944" i="6"/>
  <c r="G945" i="6"/>
  <c r="G946" i="6"/>
  <c r="G947" i="6"/>
  <c r="G948" i="6"/>
  <c r="G949" i="6"/>
  <c r="G950" i="6"/>
  <c r="G951" i="6"/>
  <c r="G952" i="6"/>
  <c r="G953" i="6"/>
  <c r="G954" i="6"/>
  <c r="G955" i="6"/>
  <c r="G956" i="6"/>
  <c r="G957" i="6"/>
  <c r="G958" i="6"/>
  <c r="G959" i="6"/>
  <c r="G960" i="6"/>
  <c r="G961" i="6"/>
  <c r="G962" i="6"/>
  <c r="G963" i="6"/>
  <c r="G964" i="6"/>
  <c r="G965" i="6"/>
  <c r="G966" i="6"/>
  <c r="G967" i="6"/>
  <c r="G968" i="6"/>
  <c r="G969" i="6"/>
  <c r="G970" i="6"/>
  <c r="G971" i="6"/>
  <c r="G972" i="6"/>
  <c r="G973" i="6"/>
  <c r="G974" i="6"/>
  <c r="G975" i="6"/>
  <c r="G976" i="6"/>
  <c r="G977" i="6"/>
  <c r="G978" i="6"/>
  <c r="G979" i="6"/>
  <c r="G980" i="6"/>
  <c r="G981" i="6"/>
  <c r="G982" i="6"/>
  <c r="G983" i="6"/>
  <c r="G984" i="6"/>
  <c r="G985" i="6"/>
  <c r="G986" i="6"/>
  <c r="G987" i="6"/>
  <c r="G988" i="6"/>
  <c r="G989" i="6"/>
  <c r="G990" i="6"/>
  <c r="G991" i="6"/>
  <c r="G992" i="6"/>
  <c r="G993" i="6"/>
  <c r="G994" i="6"/>
  <c r="G995" i="6"/>
  <c r="G996" i="6"/>
  <c r="G997" i="6"/>
  <c r="G998" i="6"/>
  <c r="G999" i="6"/>
  <c r="G1000" i="6"/>
  <c r="G1001" i="6"/>
  <c r="G1002" i="6"/>
  <c r="G1003" i="6"/>
  <c r="G1004" i="6"/>
  <c r="G1005" i="6"/>
  <c r="G1006" i="6"/>
  <c r="G1007" i="6"/>
  <c r="G1008" i="6"/>
  <c r="G1009" i="6"/>
  <c r="G1010" i="6"/>
  <c r="G1011" i="6"/>
  <c r="G1012" i="6"/>
  <c r="G1013" i="6"/>
  <c r="G1014" i="6"/>
  <c r="G1015" i="6"/>
  <c r="G1016" i="6"/>
  <c r="G1017" i="6"/>
  <c r="G1018" i="6"/>
  <c r="G1019" i="6"/>
  <c r="G1020" i="6"/>
  <c r="G1021" i="6"/>
  <c r="G1022" i="6"/>
  <c r="G1023" i="6"/>
  <c r="G1024" i="6"/>
  <c r="G1025" i="6"/>
  <c r="G1026" i="6"/>
  <c r="G1027" i="6"/>
  <c r="G1028" i="6"/>
  <c r="G1029" i="6"/>
  <c r="G1030" i="6"/>
  <c r="G1031" i="6"/>
  <c r="G1032" i="6"/>
  <c r="G1033" i="6"/>
  <c r="G1034" i="6"/>
  <c r="G1035" i="6"/>
  <c r="G1036" i="6"/>
  <c r="G1037" i="6"/>
  <c r="G1038" i="6"/>
  <c r="G1039" i="6"/>
  <c r="G1040" i="6"/>
  <c r="G1041" i="6"/>
  <c r="G1042" i="6"/>
  <c r="G1043" i="6"/>
  <c r="G1044" i="6"/>
  <c r="G1045" i="6"/>
  <c r="G1046" i="6"/>
  <c r="G1047" i="6"/>
  <c r="G1048" i="6"/>
  <c r="G1049" i="6"/>
  <c r="G1050" i="6"/>
  <c r="G1051" i="6"/>
  <c r="G1052" i="6"/>
  <c r="G1053" i="6"/>
  <c r="G1054" i="6"/>
  <c r="G1055" i="6"/>
  <c r="G1056" i="6"/>
  <c r="G1057" i="6"/>
  <c r="G1058" i="6"/>
  <c r="G1059" i="6"/>
  <c r="G1060" i="6"/>
  <c r="G1061" i="6"/>
  <c r="G1062" i="6"/>
  <c r="G1063" i="6"/>
  <c r="G1064" i="6"/>
  <c r="G1065" i="6"/>
  <c r="G1066" i="6"/>
  <c r="G1067" i="6"/>
  <c r="G1068" i="6"/>
  <c r="G1069" i="6"/>
  <c r="G1070" i="6"/>
  <c r="G1071" i="6"/>
  <c r="G1072" i="6"/>
  <c r="G1073" i="6"/>
  <c r="G1074" i="6"/>
  <c r="G1075" i="6"/>
  <c r="G1076" i="6"/>
  <c r="G1077" i="6"/>
  <c r="G1078" i="6"/>
  <c r="G1079" i="6"/>
  <c r="G1080" i="6"/>
  <c r="G1081" i="6"/>
  <c r="G1082" i="6"/>
  <c r="G1083" i="6"/>
  <c r="G1084" i="6"/>
  <c r="G1085" i="6"/>
  <c r="G1086" i="6"/>
  <c r="G1087" i="6"/>
  <c r="G1088" i="6"/>
  <c r="G1089" i="6"/>
  <c r="G1090" i="6"/>
  <c r="G1091" i="6"/>
  <c r="G1092" i="6"/>
  <c r="G1093" i="6"/>
  <c r="G1094" i="6"/>
  <c r="G1095" i="6"/>
  <c r="G1096" i="6"/>
  <c r="G1097" i="6"/>
  <c r="G1098" i="6"/>
  <c r="G1099" i="6"/>
  <c r="G1100" i="6"/>
  <c r="G1101" i="6"/>
  <c r="G1102" i="6"/>
  <c r="G1103" i="6"/>
  <c r="G1104" i="6"/>
  <c r="G1105" i="6"/>
  <c r="G1106" i="6"/>
  <c r="G1107" i="6"/>
  <c r="G1108" i="6"/>
  <c r="G1109" i="6"/>
  <c r="G1110" i="6"/>
  <c r="G1111" i="6"/>
  <c r="G1112" i="6"/>
  <c r="G1113" i="6"/>
  <c r="G1114" i="6"/>
  <c r="G1115" i="6"/>
  <c r="G1116" i="6"/>
  <c r="G1117" i="6"/>
  <c r="G1118" i="6"/>
  <c r="G1119" i="6"/>
  <c r="G1120" i="6"/>
  <c r="G1121" i="6"/>
  <c r="G1122" i="6"/>
  <c r="G1123" i="6"/>
  <c r="G1124" i="6"/>
  <c r="G1125" i="6"/>
  <c r="G1126" i="6"/>
  <c r="G1127" i="6"/>
  <c r="G1128" i="6"/>
  <c r="G1129" i="6"/>
  <c r="G1130" i="6"/>
  <c r="G1131" i="6"/>
  <c r="G1132" i="6"/>
  <c r="G1133" i="6"/>
  <c r="G1134" i="6"/>
  <c r="G1135" i="6"/>
  <c r="G1136" i="6"/>
  <c r="G1137" i="6"/>
  <c r="G1138" i="6"/>
  <c r="G1139" i="6"/>
  <c r="G1140" i="6"/>
  <c r="G1141" i="6"/>
  <c r="G1142" i="6"/>
  <c r="G1143" i="6"/>
  <c r="G1144" i="6"/>
  <c r="G1145" i="6"/>
  <c r="G1146" i="6"/>
  <c r="G1147" i="6"/>
  <c r="G1148" i="6"/>
  <c r="G1149" i="6"/>
  <c r="G1150" i="6"/>
  <c r="G1151" i="6"/>
  <c r="G1152" i="6"/>
  <c r="G1153" i="6"/>
  <c r="G1154" i="6"/>
  <c r="G1155" i="6"/>
  <c r="G1156" i="6"/>
  <c r="G1157" i="6"/>
  <c r="G1158" i="6"/>
  <c r="G1159" i="6"/>
  <c r="G1160" i="6"/>
  <c r="G1161" i="6"/>
  <c r="G1162" i="6"/>
  <c r="G1163" i="6"/>
  <c r="G1164" i="6"/>
  <c r="G1165" i="6"/>
  <c r="G1166" i="6"/>
  <c r="G1167" i="6"/>
  <c r="G1168" i="6"/>
  <c r="G1169" i="6"/>
  <c r="G1170" i="6"/>
  <c r="G1171" i="6"/>
  <c r="G1172" i="6"/>
  <c r="G1173" i="6"/>
  <c r="G1174" i="6"/>
  <c r="G1175" i="6"/>
  <c r="G1176" i="6"/>
  <c r="G1177" i="6"/>
  <c r="G1178" i="6"/>
  <c r="G1179" i="6"/>
  <c r="G1180" i="6"/>
  <c r="G1181" i="6"/>
  <c r="G1182" i="6"/>
  <c r="G1183" i="6"/>
  <c r="G1184" i="6"/>
  <c r="G1185" i="6"/>
  <c r="G1186" i="6"/>
  <c r="G1187" i="6"/>
  <c r="G1188" i="6"/>
  <c r="G1189" i="6"/>
  <c r="G1190" i="6"/>
  <c r="G1191" i="6"/>
  <c r="G1192" i="6"/>
  <c r="G1193" i="6"/>
  <c r="G1194" i="6"/>
  <c r="G1195" i="6"/>
  <c r="G1196" i="6"/>
  <c r="G1197" i="6"/>
  <c r="G1198" i="6"/>
  <c r="G1199" i="6"/>
  <c r="G1200" i="6"/>
  <c r="G1201" i="6"/>
  <c r="G1202" i="6"/>
  <c r="G1203" i="6"/>
  <c r="G1204" i="6"/>
  <c r="G1205" i="6"/>
  <c r="G1206" i="6"/>
  <c r="G1207" i="6"/>
  <c r="G1208" i="6"/>
  <c r="G1209" i="6"/>
  <c r="G1210" i="6"/>
  <c r="G1211" i="6"/>
  <c r="G1212" i="6"/>
  <c r="G1213" i="6"/>
  <c r="G1214" i="6"/>
  <c r="G1215" i="6"/>
  <c r="G1216" i="6"/>
  <c r="G1217" i="6"/>
  <c r="G1218" i="6"/>
  <c r="G1219" i="6"/>
  <c r="G1220" i="6"/>
  <c r="G1221" i="6"/>
  <c r="G1222" i="6"/>
  <c r="G1223" i="6"/>
  <c r="G1224" i="6"/>
  <c r="G1225" i="6"/>
  <c r="G1226" i="6"/>
  <c r="G1227" i="6"/>
  <c r="G1228" i="6"/>
  <c r="G1229" i="6"/>
  <c r="G1230" i="6"/>
  <c r="G1231" i="6"/>
  <c r="G1232" i="6"/>
  <c r="G1233" i="6"/>
  <c r="G1234" i="6"/>
  <c r="G1235" i="6"/>
  <c r="G1236" i="6"/>
  <c r="G1237" i="6"/>
  <c r="G1238" i="6"/>
  <c r="G1239" i="6"/>
  <c r="G1240" i="6"/>
  <c r="G1241" i="6"/>
  <c r="G1242" i="6"/>
  <c r="G1243" i="6"/>
  <c r="G1244" i="6"/>
  <c r="G1245" i="6"/>
  <c r="G1246" i="6"/>
  <c r="G1247" i="6"/>
  <c r="G1248" i="6"/>
  <c r="G1249" i="6"/>
  <c r="G1250" i="6"/>
  <c r="G1251" i="6"/>
  <c r="G1252" i="6"/>
  <c r="G1253" i="6"/>
  <c r="G1254" i="6"/>
  <c r="G1255" i="6"/>
  <c r="G1256" i="6"/>
  <c r="G1257" i="6"/>
  <c r="G1258" i="6"/>
  <c r="G1259" i="6"/>
  <c r="G1260" i="6"/>
  <c r="G1261" i="6"/>
  <c r="G1262" i="6"/>
  <c r="G1263" i="6"/>
  <c r="G1264" i="6"/>
  <c r="G1265" i="6"/>
  <c r="G1266" i="6"/>
  <c r="G1267" i="6"/>
  <c r="G1268" i="6"/>
  <c r="G1269" i="6"/>
  <c r="G1270" i="6"/>
  <c r="G1271" i="6"/>
  <c r="G1272" i="6"/>
  <c r="G1273" i="6"/>
  <c r="G1274" i="6"/>
  <c r="G1275" i="6"/>
  <c r="G1276" i="6"/>
  <c r="G1277" i="6"/>
  <c r="G1278" i="6"/>
  <c r="G1279" i="6"/>
  <c r="G1280" i="6"/>
  <c r="G1281" i="6"/>
  <c r="G1282" i="6"/>
  <c r="G1283" i="6"/>
  <c r="G1284" i="6"/>
  <c r="G1285" i="6"/>
  <c r="G1286" i="6"/>
  <c r="G1287" i="6"/>
  <c r="G1288" i="6"/>
  <c r="G1289" i="6"/>
  <c r="G1290" i="6"/>
  <c r="G1291" i="6"/>
  <c r="G1292" i="6"/>
  <c r="G1293" i="6"/>
  <c r="G1294" i="6"/>
  <c r="G1295" i="6"/>
  <c r="G1296" i="6"/>
  <c r="G1297" i="6"/>
  <c r="G1298" i="6"/>
  <c r="G1299" i="6"/>
  <c r="G1300" i="6"/>
  <c r="G1301" i="6"/>
  <c r="G1302" i="6"/>
  <c r="G1303" i="6"/>
  <c r="G1304" i="6"/>
  <c r="G1305" i="6"/>
  <c r="G1306" i="6"/>
  <c r="G1307" i="6"/>
  <c r="G1308" i="6"/>
  <c r="G1309" i="6"/>
  <c r="G1310" i="6"/>
  <c r="G1311" i="6"/>
  <c r="G1312" i="6"/>
  <c r="G1313" i="6"/>
  <c r="G1314" i="6"/>
  <c r="G1315" i="6"/>
  <c r="G1316" i="6"/>
  <c r="G1317" i="6"/>
  <c r="G1318" i="6"/>
  <c r="G1319" i="6"/>
  <c r="G1320" i="6"/>
  <c r="G1321" i="6"/>
  <c r="G1322" i="6"/>
  <c r="G1323" i="6"/>
  <c r="G1324" i="6"/>
  <c r="G1325" i="6"/>
  <c r="G1326" i="6"/>
  <c r="G1327" i="6"/>
  <c r="G1328" i="6"/>
  <c r="G1329" i="6"/>
  <c r="G1330" i="6"/>
  <c r="G1331" i="6"/>
  <c r="G1332" i="6"/>
  <c r="G1333" i="6"/>
  <c r="G1334" i="6"/>
  <c r="G1335" i="6"/>
  <c r="G1336" i="6"/>
  <c r="G1337" i="6"/>
  <c r="G1338" i="6"/>
  <c r="G1339" i="6"/>
  <c r="G1340" i="6"/>
  <c r="G1341" i="6"/>
  <c r="G1342" i="6"/>
  <c r="G1343" i="6"/>
  <c r="G1344" i="6"/>
  <c r="G1345" i="6"/>
  <c r="G1346" i="6"/>
  <c r="G1347" i="6"/>
  <c r="G1348" i="6"/>
  <c r="G1349" i="6"/>
  <c r="G1350" i="6"/>
  <c r="G1351" i="6"/>
  <c r="G1352" i="6"/>
  <c r="G1353" i="6"/>
  <c r="G1354" i="6"/>
  <c r="G1355" i="6"/>
  <c r="G1356" i="6"/>
  <c r="G1357" i="6"/>
  <c r="G1358" i="6"/>
  <c r="G1359" i="6"/>
  <c r="G1360" i="6"/>
  <c r="G1361" i="6"/>
  <c r="G1362" i="6"/>
  <c r="G1363" i="6"/>
  <c r="G1364" i="6"/>
  <c r="G1365" i="6"/>
  <c r="G1366" i="6"/>
  <c r="G1367" i="6"/>
  <c r="G1368" i="6"/>
  <c r="G1369" i="6"/>
  <c r="G1370" i="6"/>
  <c r="G1371" i="6"/>
  <c r="G1372" i="6"/>
  <c r="G1373" i="6"/>
  <c r="G1374" i="6"/>
  <c r="G1375" i="6"/>
  <c r="G1376" i="6"/>
  <c r="G1377" i="6"/>
  <c r="G1378" i="6"/>
  <c r="G1379" i="6"/>
  <c r="G1380" i="6"/>
  <c r="G1381" i="6"/>
  <c r="G1382" i="6"/>
  <c r="G1383" i="6"/>
  <c r="G1384" i="6"/>
  <c r="G1385" i="6"/>
  <c r="G1386" i="6"/>
  <c r="G1387" i="6"/>
  <c r="G1388" i="6"/>
  <c r="G1389" i="6"/>
  <c r="G1390" i="6"/>
  <c r="G1391" i="6"/>
  <c r="G1392" i="6"/>
  <c r="G1393" i="6"/>
  <c r="G1394" i="6"/>
  <c r="G1395" i="6"/>
  <c r="G1396" i="6"/>
  <c r="G1397" i="6"/>
  <c r="G1398" i="6"/>
  <c r="G1399" i="6"/>
  <c r="G1400" i="6"/>
  <c r="G1401" i="6"/>
  <c r="G1402" i="6"/>
  <c r="G1403" i="6"/>
  <c r="G1404" i="6"/>
  <c r="G1405" i="6"/>
  <c r="G1406" i="6"/>
  <c r="G1407" i="6"/>
  <c r="G1408" i="6"/>
  <c r="G1409" i="6"/>
  <c r="G1410" i="6"/>
  <c r="G1411" i="6"/>
  <c r="G1412" i="6"/>
  <c r="G1413" i="6"/>
  <c r="G1414" i="6"/>
  <c r="G1415" i="6"/>
  <c r="G1416" i="6"/>
  <c r="G1417" i="6"/>
  <c r="G1418" i="6"/>
  <c r="G1419" i="6"/>
  <c r="G1420" i="6"/>
  <c r="G1421" i="6"/>
  <c r="G1422" i="6"/>
  <c r="G1423" i="6"/>
  <c r="G1424" i="6"/>
  <c r="G1425" i="6"/>
  <c r="G1426" i="6"/>
  <c r="G1427" i="6"/>
  <c r="G1428" i="6"/>
  <c r="G1429" i="6"/>
  <c r="G1430" i="6"/>
  <c r="G1431" i="6"/>
  <c r="G1432" i="6"/>
  <c r="G1433" i="6"/>
  <c r="G1434" i="6"/>
  <c r="G1435" i="6"/>
  <c r="G1436" i="6"/>
  <c r="G1437" i="6"/>
  <c r="G1438" i="6"/>
  <c r="G1439" i="6"/>
  <c r="G1440" i="6"/>
  <c r="G1441" i="6"/>
  <c r="G1442" i="6"/>
  <c r="G1443" i="6"/>
  <c r="G1444" i="6"/>
  <c r="G1445" i="6"/>
  <c r="G1446" i="6"/>
  <c r="G1447" i="6"/>
  <c r="G1448" i="6"/>
  <c r="G1449" i="6"/>
  <c r="G1450" i="6"/>
  <c r="G1451" i="6"/>
  <c r="G1452" i="6"/>
  <c r="G1453" i="6"/>
  <c r="G1454" i="6"/>
  <c r="G1455" i="6"/>
  <c r="G1456" i="6"/>
  <c r="G1457" i="6"/>
  <c r="G1458" i="6"/>
  <c r="G1459" i="6"/>
  <c r="G1460" i="6"/>
  <c r="G1461" i="6"/>
  <c r="G1462" i="6"/>
  <c r="G1463" i="6"/>
  <c r="G1464" i="6"/>
  <c r="G1465" i="6"/>
  <c r="G1466" i="6"/>
  <c r="G1467" i="6"/>
  <c r="G1468" i="6"/>
  <c r="G1469" i="6"/>
  <c r="G1470" i="6"/>
  <c r="G1471" i="6"/>
  <c r="G1472" i="6"/>
  <c r="G1473" i="6"/>
  <c r="G1474" i="6"/>
  <c r="G1475" i="6"/>
  <c r="G1476" i="6"/>
  <c r="G1477" i="6"/>
  <c r="G1478" i="6"/>
  <c r="G1479" i="6"/>
  <c r="G1480" i="6"/>
  <c r="G1481" i="6"/>
  <c r="G1482" i="6"/>
  <c r="G1483" i="6"/>
  <c r="G1484" i="6"/>
  <c r="G1485" i="6"/>
  <c r="G1486" i="6"/>
  <c r="G1487" i="6"/>
  <c r="G1488" i="6"/>
  <c r="G1489" i="6"/>
  <c r="G1490" i="6"/>
  <c r="G1491" i="6"/>
  <c r="G1492" i="6"/>
  <c r="G1493" i="6"/>
  <c r="G1494" i="6"/>
  <c r="G1495" i="6"/>
  <c r="G1496" i="6"/>
  <c r="G1497" i="6"/>
  <c r="G1498" i="6"/>
  <c r="G1499" i="6"/>
  <c r="G1500" i="6"/>
  <c r="G1501" i="6"/>
  <c r="G1502" i="6"/>
  <c r="G1503" i="6"/>
  <c r="G1504" i="6"/>
  <c r="G1505" i="6"/>
  <c r="G1506" i="6"/>
  <c r="G1507" i="6"/>
  <c r="G1508" i="6"/>
  <c r="G1509" i="6"/>
  <c r="G1510" i="6"/>
  <c r="G1511" i="6"/>
  <c r="G1512" i="6"/>
  <c r="G1513" i="6"/>
  <c r="G1514" i="6"/>
  <c r="G1515" i="6"/>
  <c r="G1516" i="6"/>
  <c r="G1517" i="6"/>
  <c r="G1518" i="6"/>
  <c r="G1519" i="6"/>
  <c r="G1520" i="6"/>
  <c r="G1521" i="6"/>
  <c r="G1522" i="6"/>
  <c r="G1523" i="6"/>
  <c r="G1524" i="6"/>
  <c r="G1525" i="6"/>
  <c r="G1526" i="6"/>
  <c r="G1527" i="6"/>
  <c r="G1528" i="6"/>
  <c r="G1529" i="6"/>
  <c r="G1530" i="6"/>
  <c r="G1531" i="6"/>
  <c r="G1532" i="6"/>
  <c r="G1533" i="6"/>
  <c r="G1534" i="6"/>
  <c r="G1535" i="6"/>
  <c r="G1536" i="6"/>
  <c r="G1537" i="6"/>
  <c r="G1538" i="6"/>
  <c r="G1539" i="6"/>
  <c r="G1540" i="6"/>
  <c r="G1541" i="6"/>
  <c r="G1542" i="6"/>
  <c r="G1543" i="6"/>
  <c r="G1544" i="6"/>
  <c r="G1545" i="6"/>
  <c r="G1546" i="6"/>
  <c r="G1547" i="6"/>
  <c r="G1548" i="6"/>
  <c r="G1549" i="6"/>
  <c r="G1550" i="6"/>
  <c r="G1551" i="6"/>
  <c r="G1552" i="6"/>
  <c r="G1553" i="6"/>
  <c r="G1554" i="6"/>
  <c r="G1555" i="6"/>
  <c r="G1556" i="6"/>
  <c r="G1557" i="6"/>
  <c r="G1558" i="6"/>
  <c r="G1559" i="6"/>
  <c r="G1560" i="6"/>
  <c r="G1561" i="6"/>
  <c r="G1562" i="6"/>
  <c r="G1563" i="6"/>
  <c r="G1564" i="6"/>
  <c r="G1565" i="6"/>
  <c r="G1566" i="6"/>
  <c r="G1567" i="6"/>
  <c r="G1568" i="6"/>
  <c r="G1569" i="6"/>
  <c r="G1570" i="6"/>
  <c r="G1571" i="6"/>
  <c r="G1572" i="6"/>
  <c r="G1573" i="6"/>
  <c r="G1574" i="6"/>
  <c r="G1575" i="6"/>
  <c r="G1576" i="6"/>
  <c r="G1577" i="6"/>
  <c r="G1578" i="6"/>
  <c r="G1579" i="6"/>
  <c r="G1580" i="6"/>
  <c r="G1581" i="6"/>
  <c r="G1582" i="6"/>
  <c r="G1583" i="6"/>
  <c r="G1584" i="6"/>
  <c r="G1585" i="6"/>
  <c r="G1586" i="6"/>
  <c r="G1587" i="6"/>
  <c r="G1588" i="6"/>
  <c r="G1589" i="6"/>
  <c r="G1590" i="6"/>
  <c r="G1591" i="6"/>
  <c r="G1592" i="6"/>
  <c r="G1593" i="6"/>
  <c r="G1594" i="6"/>
  <c r="G1595" i="6"/>
  <c r="G1596" i="6"/>
  <c r="G1597" i="6"/>
  <c r="G1598" i="6"/>
  <c r="G1599" i="6"/>
  <c r="G1600" i="6"/>
  <c r="G1601" i="6"/>
  <c r="G1602" i="6"/>
  <c r="G1603" i="6"/>
  <c r="G1604" i="6"/>
  <c r="G1605" i="6"/>
  <c r="G1606" i="6"/>
  <c r="G1607" i="6"/>
  <c r="G1608" i="6"/>
  <c r="G1609" i="6"/>
  <c r="G1610" i="6"/>
  <c r="G1611" i="6"/>
  <c r="G1612" i="6"/>
  <c r="G1613" i="6"/>
  <c r="G1614" i="6"/>
  <c r="G1615" i="6"/>
  <c r="G1616" i="6"/>
  <c r="G1617" i="6"/>
  <c r="G1618" i="6"/>
  <c r="G1619" i="6"/>
  <c r="G1620" i="6"/>
  <c r="G1621" i="6"/>
  <c r="G1622" i="6"/>
  <c r="G1623" i="6"/>
  <c r="G1624" i="6"/>
  <c r="G1625" i="6"/>
  <c r="G1626" i="6"/>
  <c r="G1627" i="6"/>
  <c r="G1628" i="6"/>
  <c r="G1629" i="6"/>
  <c r="G1630" i="6"/>
  <c r="G1631" i="6"/>
  <c r="G1632" i="6"/>
  <c r="G1633" i="6"/>
  <c r="G1634" i="6"/>
  <c r="G1635" i="6"/>
  <c r="G1636" i="6"/>
  <c r="G1637" i="6"/>
  <c r="G1638" i="6"/>
  <c r="G1639" i="6"/>
  <c r="G1640" i="6"/>
  <c r="G1641" i="6"/>
  <c r="G1642" i="6"/>
  <c r="G1643" i="6"/>
  <c r="G1644" i="6"/>
  <c r="G1645" i="6"/>
  <c r="G1646" i="6"/>
  <c r="G1647" i="6"/>
  <c r="G1648" i="6"/>
  <c r="G1649" i="6"/>
  <c r="G1650" i="6"/>
  <c r="G1651" i="6"/>
  <c r="G1652" i="6"/>
  <c r="G1653" i="6"/>
  <c r="G1654" i="6"/>
  <c r="G1655" i="6"/>
  <c r="G1656" i="6"/>
  <c r="G1657" i="6"/>
  <c r="G1658" i="6"/>
  <c r="G1659" i="6"/>
  <c r="G1660" i="6"/>
  <c r="G1661" i="6"/>
  <c r="G1662" i="6"/>
  <c r="G1663" i="6"/>
  <c r="G1664" i="6"/>
  <c r="G1665" i="6"/>
  <c r="G1666" i="6"/>
  <c r="G1667" i="6"/>
  <c r="G1668" i="6"/>
  <c r="G1669" i="6"/>
  <c r="G1670" i="6"/>
  <c r="G1671" i="6"/>
  <c r="G1672" i="6"/>
  <c r="G1673" i="6"/>
  <c r="G1674" i="6"/>
  <c r="G1675" i="6"/>
  <c r="G1676" i="6"/>
  <c r="G1677" i="6"/>
  <c r="G1678" i="6"/>
  <c r="G1679" i="6"/>
  <c r="G1680" i="6"/>
  <c r="G1681" i="6"/>
  <c r="G1682" i="6"/>
  <c r="G1683" i="6"/>
  <c r="G1684" i="6"/>
  <c r="G1685" i="6"/>
  <c r="G1686" i="6"/>
  <c r="G1687" i="6"/>
  <c r="G1688" i="6"/>
  <c r="G1689" i="6"/>
  <c r="G1690" i="6"/>
  <c r="G1691" i="6"/>
  <c r="G1692" i="6"/>
  <c r="G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E192" i="6"/>
  <c r="E193" i="6"/>
  <c r="E194" i="6"/>
  <c r="E195" i="6"/>
  <c r="E196" i="6"/>
  <c r="E197" i="6"/>
  <c r="E198" i="6"/>
  <c r="E199" i="6"/>
  <c r="E200" i="6"/>
  <c r="E201" i="6"/>
  <c r="E202" i="6"/>
  <c r="E203" i="6"/>
  <c r="E204" i="6"/>
  <c r="E205" i="6"/>
  <c r="E206" i="6"/>
  <c r="E207" i="6"/>
  <c r="E208" i="6"/>
  <c r="E209" i="6"/>
  <c r="E210" i="6"/>
  <c r="E211" i="6"/>
  <c r="E212" i="6"/>
  <c r="E213" i="6"/>
  <c r="E214" i="6"/>
  <c r="E215" i="6"/>
  <c r="E216" i="6"/>
  <c r="E217" i="6"/>
  <c r="E218" i="6"/>
  <c r="E219" i="6"/>
  <c r="E220" i="6"/>
  <c r="E221" i="6"/>
  <c r="E222" i="6"/>
  <c r="E223" i="6"/>
  <c r="E224" i="6"/>
  <c r="E225" i="6"/>
  <c r="E226" i="6"/>
  <c r="E227" i="6"/>
  <c r="E228" i="6"/>
  <c r="E229" i="6"/>
  <c r="E230" i="6"/>
  <c r="E231" i="6"/>
  <c r="E232" i="6"/>
  <c r="E233" i="6"/>
  <c r="E234" i="6"/>
  <c r="E235" i="6"/>
  <c r="E236" i="6"/>
  <c r="E237" i="6"/>
  <c r="E238" i="6"/>
  <c r="E239" i="6"/>
  <c r="E240" i="6"/>
  <c r="E241" i="6"/>
  <c r="E242" i="6"/>
  <c r="E243" i="6"/>
  <c r="E244" i="6"/>
  <c r="E245" i="6"/>
  <c r="E246" i="6"/>
  <c r="E247" i="6"/>
  <c r="E248" i="6"/>
  <c r="E249" i="6"/>
  <c r="E250" i="6"/>
  <c r="E251" i="6"/>
  <c r="E252" i="6"/>
  <c r="E253" i="6"/>
  <c r="E254" i="6"/>
  <c r="E255" i="6"/>
  <c r="E256" i="6"/>
  <c r="E257" i="6"/>
  <c r="E258" i="6"/>
  <c r="E259" i="6"/>
  <c r="E260" i="6"/>
  <c r="E261" i="6"/>
  <c r="E262" i="6"/>
  <c r="E263" i="6"/>
  <c r="E264" i="6"/>
  <c r="E265" i="6"/>
  <c r="E266" i="6"/>
  <c r="E267" i="6"/>
  <c r="E268" i="6"/>
  <c r="E269" i="6"/>
  <c r="E270" i="6"/>
  <c r="E271" i="6"/>
  <c r="E272" i="6"/>
  <c r="E273" i="6"/>
  <c r="E274" i="6"/>
  <c r="E275" i="6"/>
  <c r="E276" i="6"/>
  <c r="E277" i="6"/>
  <c r="E278" i="6"/>
  <c r="E279" i="6"/>
  <c r="E280" i="6"/>
  <c r="E281" i="6"/>
  <c r="E282" i="6"/>
  <c r="E283" i="6"/>
  <c r="E284" i="6"/>
  <c r="E285" i="6"/>
  <c r="E286" i="6"/>
  <c r="E287" i="6"/>
  <c r="E288" i="6"/>
  <c r="E289" i="6"/>
  <c r="E290" i="6"/>
  <c r="E291" i="6"/>
  <c r="E292" i="6"/>
  <c r="E293" i="6"/>
  <c r="E294" i="6"/>
  <c r="E295" i="6"/>
  <c r="E296" i="6"/>
  <c r="E297" i="6"/>
  <c r="E298" i="6"/>
  <c r="E299" i="6"/>
  <c r="E300" i="6"/>
  <c r="E301" i="6"/>
  <c r="E302" i="6"/>
  <c r="E303" i="6"/>
  <c r="E304" i="6"/>
  <c r="E305" i="6"/>
  <c r="E306" i="6"/>
  <c r="E307" i="6"/>
  <c r="E308" i="6"/>
  <c r="E309" i="6"/>
  <c r="E310" i="6"/>
  <c r="E311" i="6"/>
  <c r="E312" i="6"/>
  <c r="E313" i="6"/>
  <c r="E314" i="6"/>
  <c r="E315" i="6"/>
  <c r="E316" i="6"/>
  <c r="E317" i="6"/>
  <c r="E318" i="6"/>
  <c r="E319" i="6"/>
  <c r="E320" i="6"/>
  <c r="E321" i="6"/>
  <c r="E322" i="6"/>
  <c r="E323" i="6"/>
  <c r="E324" i="6"/>
  <c r="E325" i="6"/>
  <c r="E326" i="6"/>
  <c r="E327" i="6"/>
  <c r="E328" i="6"/>
  <c r="E329" i="6"/>
  <c r="E330" i="6"/>
  <c r="E331" i="6"/>
  <c r="E332" i="6"/>
  <c r="E333" i="6"/>
  <c r="E334" i="6"/>
  <c r="E335" i="6"/>
  <c r="E336" i="6"/>
  <c r="E337" i="6"/>
  <c r="E338" i="6"/>
  <c r="E339" i="6"/>
  <c r="E340" i="6"/>
  <c r="E341" i="6"/>
  <c r="E342" i="6"/>
  <c r="E343" i="6"/>
  <c r="E344" i="6"/>
  <c r="E345" i="6"/>
  <c r="E346" i="6"/>
  <c r="E347" i="6"/>
  <c r="E348" i="6"/>
  <c r="E349" i="6"/>
  <c r="E350" i="6"/>
  <c r="E351" i="6"/>
  <c r="E352" i="6"/>
  <c r="E353" i="6"/>
  <c r="E354" i="6"/>
  <c r="E355" i="6"/>
  <c r="E356" i="6"/>
  <c r="E357" i="6"/>
  <c r="E358" i="6"/>
  <c r="E359" i="6"/>
  <c r="E360" i="6"/>
  <c r="E361" i="6"/>
  <c r="E362" i="6"/>
  <c r="E363" i="6"/>
  <c r="E364" i="6"/>
  <c r="E365" i="6"/>
  <c r="E366" i="6"/>
  <c r="E367" i="6"/>
  <c r="E368" i="6"/>
  <c r="E369" i="6"/>
  <c r="E370" i="6"/>
  <c r="E371" i="6"/>
  <c r="E372" i="6"/>
  <c r="E373" i="6"/>
  <c r="E374" i="6"/>
  <c r="E375" i="6"/>
  <c r="E376" i="6"/>
  <c r="E377" i="6"/>
  <c r="E378" i="6"/>
  <c r="E379" i="6"/>
  <c r="E380" i="6"/>
  <c r="E381" i="6"/>
  <c r="E382" i="6"/>
  <c r="E383" i="6"/>
  <c r="E384" i="6"/>
  <c r="E385" i="6"/>
  <c r="E386" i="6"/>
  <c r="E387" i="6"/>
  <c r="E388" i="6"/>
  <c r="E389" i="6"/>
  <c r="E390" i="6"/>
  <c r="E391" i="6"/>
  <c r="E392" i="6"/>
  <c r="E393" i="6"/>
  <c r="E394" i="6"/>
  <c r="E395" i="6"/>
  <c r="E396" i="6"/>
  <c r="E397" i="6"/>
  <c r="E398" i="6"/>
  <c r="E399" i="6"/>
  <c r="E400" i="6"/>
  <c r="E401" i="6"/>
  <c r="E402" i="6"/>
  <c r="E403" i="6"/>
  <c r="E404" i="6"/>
  <c r="E405" i="6"/>
  <c r="E406" i="6"/>
  <c r="E407" i="6"/>
  <c r="E408" i="6"/>
  <c r="E409" i="6"/>
  <c r="E410" i="6"/>
  <c r="E411" i="6"/>
  <c r="E412" i="6"/>
  <c r="E413" i="6"/>
  <c r="E414" i="6"/>
  <c r="E415" i="6"/>
  <c r="E416" i="6"/>
  <c r="E417" i="6"/>
  <c r="E418" i="6"/>
  <c r="E419" i="6"/>
  <c r="E420" i="6"/>
  <c r="E421" i="6"/>
  <c r="E422" i="6"/>
  <c r="E423" i="6"/>
  <c r="E424" i="6"/>
  <c r="E425" i="6"/>
  <c r="E426" i="6"/>
  <c r="E427" i="6"/>
  <c r="E428" i="6"/>
  <c r="E429" i="6"/>
  <c r="E430" i="6"/>
  <c r="E431" i="6"/>
  <c r="E432" i="6"/>
  <c r="E433" i="6"/>
  <c r="E434" i="6"/>
  <c r="E435" i="6"/>
  <c r="E436" i="6"/>
  <c r="E437" i="6"/>
  <c r="E438" i="6"/>
  <c r="E439" i="6"/>
  <c r="E440" i="6"/>
  <c r="E441" i="6"/>
  <c r="E442" i="6"/>
  <c r="E443" i="6"/>
  <c r="E444" i="6"/>
  <c r="E445" i="6"/>
  <c r="E446" i="6"/>
  <c r="E447" i="6"/>
  <c r="E448" i="6"/>
  <c r="E449" i="6"/>
  <c r="E450" i="6"/>
  <c r="E451" i="6"/>
  <c r="E452" i="6"/>
  <c r="E453" i="6"/>
  <c r="E454" i="6"/>
  <c r="E455" i="6"/>
  <c r="E456" i="6"/>
  <c r="E457" i="6"/>
  <c r="E458" i="6"/>
  <c r="E459" i="6"/>
  <c r="E460" i="6"/>
  <c r="E461" i="6"/>
  <c r="E462" i="6"/>
  <c r="E463" i="6"/>
  <c r="E464" i="6"/>
  <c r="E465" i="6"/>
  <c r="E466" i="6"/>
  <c r="E467" i="6"/>
  <c r="E468" i="6"/>
  <c r="E469" i="6"/>
  <c r="E470" i="6"/>
  <c r="E471" i="6"/>
  <c r="E472" i="6"/>
  <c r="E473" i="6"/>
  <c r="E474" i="6"/>
  <c r="E475" i="6"/>
  <c r="E476" i="6"/>
  <c r="E477" i="6"/>
  <c r="E478" i="6"/>
  <c r="E479" i="6"/>
  <c r="E480" i="6"/>
  <c r="E481" i="6"/>
  <c r="E482" i="6"/>
  <c r="E483" i="6"/>
  <c r="E484" i="6"/>
  <c r="E485" i="6"/>
  <c r="E486" i="6"/>
  <c r="E487" i="6"/>
  <c r="E488" i="6"/>
  <c r="E489" i="6"/>
  <c r="E490" i="6"/>
  <c r="E491" i="6"/>
  <c r="E492" i="6"/>
  <c r="E493" i="6"/>
  <c r="E494" i="6"/>
  <c r="E495" i="6"/>
  <c r="E496" i="6"/>
  <c r="E497" i="6"/>
  <c r="E498" i="6"/>
  <c r="E499" i="6"/>
  <c r="E500" i="6"/>
  <c r="E501" i="6"/>
  <c r="E502" i="6"/>
  <c r="E503" i="6"/>
  <c r="E504" i="6"/>
  <c r="E505" i="6"/>
  <c r="E506" i="6"/>
  <c r="E507" i="6"/>
  <c r="E508" i="6"/>
  <c r="E509" i="6"/>
  <c r="E510" i="6"/>
  <c r="E511" i="6"/>
  <c r="E512" i="6"/>
  <c r="E513" i="6"/>
  <c r="E514" i="6"/>
  <c r="E515" i="6"/>
  <c r="E516" i="6"/>
  <c r="E517" i="6"/>
  <c r="E518" i="6"/>
  <c r="E519" i="6"/>
  <c r="E520" i="6"/>
  <c r="E521" i="6"/>
  <c r="E522" i="6"/>
  <c r="E523" i="6"/>
  <c r="E524" i="6"/>
  <c r="E525" i="6"/>
  <c r="E526" i="6"/>
  <c r="E527" i="6"/>
  <c r="E528" i="6"/>
  <c r="E529" i="6"/>
  <c r="E530" i="6"/>
  <c r="E531" i="6"/>
  <c r="E532" i="6"/>
  <c r="E533" i="6"/>
  <c r="E534" i="6"/>
  <c r="E535" i="6"/>
  <c r="E536" i="6"/>
  <c r="E537" i="6"/>
  <c r="E538" i="6"/>
  <c r="E539" i="6"/>
  <c r="E540" i="6"/>
  <c r="E541" i="6"/>
  <c r="E542" i="6"/>
  <c r="E543" i="6"/>
  <c r="E544" i="6"/>
  <c r="E545" i="6"/>
  <c r="E546" i="6"/>
  <c r="E547" i="6"/>
  <c r="E548" i="6"/>
  <c r="E549" i="6"/>
  <c r="E550" i="6"/>
  <c r="E551" i="6"/>
  <c r="E552" i="6"/>
  <c r="E553" i="6"/>
  <c r="E554" i="6"/>
  <c r="E555" i="6"/>
  <c r="E556" i="6"/>
  <c r="E557" i="6"/>
  <c r="E558" i="6"/>
  <c r="E559" i="6"/>
  <c r="E560" i="6"/>
  <c r="E561" i="6"/>
  <c r="E562" i="6"/>
  <c r="E563" i="6"/>
  <c r="E564" i="6"/>
  <c r="E565" i="6"/>
  <c r="E566" i="6"/>
  <c r="E567" i="6"/>
  <c r="E568" i="6"/>
  <c r="E569" i="6"/>
  <c r="E570" i="6"/>
  <c r="E571" i="6"/>
  <c r="E572" i="6"/>
  <c r="E573" i="6"/>
  <c r="E574" i="6"/>
  <c r="E575" i="6"/>
  <c r="E576" i="6"/>
  <c r="E577" i="6"/>
  <c r="E578" i="6"/>
  <c r="E579" i="6"/>
  <c r="E580" i="6"/>
  <c r="E581" i="6"/>
  <c r="E582" i="6"/>
  <c r="E583" i="6"/>
  <c r="E584" i="6"/>
  <c r="E585" i="6"/>
  <c r="E586" i="6"/>
  <c r="E587" i="6"/>
  <c r="E588" i="6"/>
  <c r="E589" i="6"/>
  <c r="E590" i="6"/>
  <c r="E591" i="6"/>
  <c r="E592" i="6"/>
  <c r="E593" i="6"/>
  <c r="E594" i="6"/>
  <c r="E595" i="6"/>
  <c r="E596" i="6"/>
  <c r="E597" i="6"/>
  <c r="E598" i="6"/>
  <c r="E599" i="6"/>
  <c r="E600" i="6"/>
  <c r="E601" i="6"/>
  <c r="E602" i="6"/>
  <c r="E603" i="6"/>
  <c r="E604" i="6"/>
  <c r="E605" i="6"/>
  <c r="E606" i="6"/>
  <c r="E607" i="6"/>
  <c r="E608" i="6"/>
  <c r="E609" i="6"/>
  <c r="E610" i="6"/>
  <c r="E611" i="6"/>
  <c r="E612" i="6"/>
  <c r="E613" i="6"/>
  <c r="E614" i="6"/>
  <c r="E615" i="6"/>
  <c r="E616" i="6"/>
  <c r="E617" i="6"/>
  <c r="E618" i="6"/>
  <c r="E619" i="6"/>
  <c r="E620" i="6"/>
  <c r="E621" i="6"/>
  <c r="E622" i="6"/>
  <c r="E623" i="6"/>
  <c r="E624" i="6"/>
  <c r="E625" i="6"/>
  <c r="E626" i="6"/>
  <c r="E627" i="6"/>
  <c r="E628" i="6"/>
  <c r="E629" i="6"/>
  <c r="E630" i="6"/>
  <c r="E631" i="6"/>
  <c r="E632" i="6"/>
  <c r="E633" i="6"/>
  <c r="E634" i="6"/>
  <c r="E635" i="6"/>
  <c r="E636" i="6"/>
  <c r="E637" i="6"/>
  <c r="E638" i="6"/>
  <c r="E639" i="6"/>
  <c r="E640" i="6"/>
  <c r="E641" i="6"/>
  <c r="E642" i="6"/>
  <c r="E643" i="6"/>
  <c r="E644" i="6"/>
  <c r="E645" i="6"/>
  <c r="E646" i="6"/>
  <c r="E647" i="6"/>
  <c r="E648" i="6"/>
  <c r="E649" i="6"/>
  <c r="E650" i="6"/>
  <c r="E651" i="6"/>
  <c r="E652" i="6"/>
  <c r="E653" i="6"/>
  <c r="E654" i="6"/>
  <c r="E655" i="6"/>
  <c r="E656" i="6"/>
  <c r="E657" i="6"/>
  <c r="E658" i="6"/>
  <c r="E659" i="6"/>
  <c r="E660" i="6"/>
  <c r="E661" i="6"/>
  <c r="E662" i="6"/>
  <c r="E663" i="6"/>
  <c r="E664" i="6"/>
  <c r="E665" i="6"/>
  <c r="E666" i="6"/>
  <c r="E667" i="6"/>
  <c r="E668" i="6"/>
  <c r="E669" i="6"/>
  <c r="E670" i="6"/>
  <c r="E671" i="6"/>
  <c r="E672" i="6"/>
  <c r="E673" i="6"/>
  <c r="E674" i="6"/>
  <c r="E675" i="6"/>
  <c r="E676" i="6"/>
  <c r="E677" i="6"/>
  <c r="E678" i="6"/>
  <c r="E679" i="6"/>
  <c r="E680" i="6"/>
  <c r="E681" i="6"/>
  <c r="E682" i="6"/>
  <c r="E683" i="6"/>
  <c r="E684" i="6"/>
  <c r="E685" i="6"/>
  <c r="E686" i="6"/>
  <c r="E687" i="6"/>
  <c r="E688" i="6"/>
  <c r="E689" i="6"/>
  <c r="E690" i="6"/>
  <c r="E691" i="6"/>
  <c r="E692" i="6"/>
  <c r="E693" i="6"/>
  <c r="E694" i="6"/>
  <c r="E695" i="6"/>
  <c r="E696" i="6"/>
  <c r="E697" i="6"/>
  <c r="E698" i="6"/>
  <c r="E699" i="6"/>
  <c r="E700" i="6"/>
  <c r="E701" i="6"/>
  <c r="E702" i="6"/>
  <c r="E703" i="6"/>
  <c r="E704" i="6"/>
  <c r="E705" i="6"/>
  <c r="E706" i="6"/>
  <c r="E707" i="6"/>
  <c r="E708" i="6"/>
  <c r="E709" i="6"/>
  <c r="E710" i="6"/>
  <c r="E711" i="6"/>
  <c r="E712" i="6"/>
  <c r="E713" i="6"/>
  <c r="E714" i="6"/>
  <c r="E715" i="6"/>
  <c r="E716" i="6"/>
  <c r="E717" i="6"/>
  <c r="E718" i="6"/>
  <c r="E719" i="6"/>
  <c r="E720" i="6"/>
  <c r="E721" i="6"/>
  <c r="E722" i="6"/>
  <c r="E723" i="6"/>
  <c r="E724" i="6"/>
  <c r="E725" i="6"/>
  <c r="E726" i="6"/>
  <c r="E727" i="6"/>
  <c r="E728" i="6"/>
  <c r="E729" i="6"/>
  <c r="E730" i="6"/>
  <c r="E731" i="6"/>
  <c r="E732" i="6"/>
  <c r="E733" i="6"/>
  <c r="E734" i="6"/>
  <c r="E735" i="6"/>
  <c r="E736" i="6"/>
  <c r="E737" i="6"/>
  <c r="E738" i="6"/>
  <c r="E739" i="6"/>
  <c r="E740" i="6"/>
  <c r="E741" i="6"/>
  <c r="E742" i="6"/>
  <c r="E743" i="6"/>
  <c r="E744" i="6"/>
  <c r="E745" i="6"/>
  <c r="E746" i="6"/>
  <c r="E747" i="6"/>
  <c r="E748" i="6"/>
  <c r="E749" i="6"/>
  <c r="E750" i="6"/>
  <c r="E751" i="6"/>
  <c r="E752" i="6"/>
  <c r="E753" i="6"/>
  <c r="E754" i="6"/>
  <c r="E755" i="6"/>
  <c r="E756" i="6"/>
  <c r="E757" i="6"/>
  <c r="E758" i="6"/>
  <c r="E759" i="6"/>
  <c r="E760" i="6"/>
  <c r="E761" i="6"/>
  <c r="E762" i="6"/>
  <c r="E763" i="6"/>
  <c r="E764" i="6"/>
  <c r="E765" i="6"/>
  <c r="E766" i="6"/>
  <c r="E767" i="6"/>
  <c r="E768" i="6"/>
  <c r="E769" i="6"/>
  <c r="E770" i="6"/>
  <c r="E771" i="6"/>
  <c r="E772" i="6"/>
  <c r="E773" i="6"/>
  <c r="E774" i="6"/>
  <c r="E775" i="6"/>
  <c r="E776" i="6"/>
  <c r="E777" i="6"/>
  <c r="E778" i="6"/>
  <c r="E779" i="6"/>
  <c r="E780" i="6"/>
  <c r="E781" i="6"/>
  <c r="E782" i="6"/>
  <c r="E783" i="6"/>
  <c r="E784" i="6"/>
  <c r="E785" i="6"/>
  <c r="E786" i="6"/>
  <c r="E787" i="6"/>
  <c r="E788" i="6"/>
  <c r="E789" i="6"/>
  <c r="E790" i="6"/>
  <c r="E791" i="6"/>
  <c r="E792" i="6"/>
  <c r="E793" i="6"/>
  <c r="E794" i="6"/>
  <c r="E795" i="6"/>
  <c r="E796" i="6"/>
  <c r="E797" i="6"/>
  <c r="E798" i="6"/>
  <c r="E799" i="6"/>
  <c r="E800" i="6"/>
  <c r="E801" i="6"/>
  <c r="E802" i="6"/>
  <c r="E803" i="6"/>
  <c r="E804" i="6"/>
  <c r="E805" i="6"/>
  <c r="E806" i="6"/>
  <c r="E807" i="6"/>
  <c r="E808" i="6"/>
  <c r="E809" i="6"/>
  <c r="E810" i="6"/>
  <c r="E811" i="6"/>
  <c r="E812" i="6"/>
  <c r="E813" i="6"/>
  <c r="E814" i="6"/>
  <c r="E815" i="6"/>
  <c r="E816" i="6"/>
  <c r="E817" i="6"/>
  <c r="E818" i="6"/>
  <c r="E819" i="6"/>
  <c r="E820" i="6"/>
  <c r="E821" i="6"/>
  <c r="E822" i="6"/>
  <c r="E823" i="6"/>
  <c r="E824" i="6"/>
  <c r="E825" i="6"/>
  <c r="E826" i="6"/>
  <c r="E827" i="6"/>
  <c r="E828" i="6"/>
  <c r="E829" i="6"/>
  <c r="E830" i="6"/>
  <c r="E831" i="6"/>
  <c r="E832" i="6"/>
  <c r="E833" i="6"/>
  <c r="E834" i="6"/>
  <c r="E835" i="6"/>
  <c r="E836" i="6"/>
  <c r="E837" i="6"/>
  <c r="E838" i="6"/>
  <c r="E839" i="6"/>
  <c r="E840" i="6"/>
  <c r="E841" i="6"/>
  <c r="E842" i="6"/>
  <c r="E843" i="6"/>
  <c r="E844" i="6"/>
  <c r="E845" i="6"/>
  <c r="E846" i="6"/>
  <c r="E847" i="6"/>
  <c r="E848" i="6"/>
  <c r="E849" i="6"/>
  <c r="E850" i="6"/>
  <c r="E851" i="6"/>
  <c r="E852" i="6"/>
  <c r="E853" i="6"/>
  <c r="E854" i="6"/>
  <c r="E855" i="6"/>
  <c r="E856" i="6"/>
  <c r="E857" i="6"/>
  <c r="E858" i="6"/>
  <c r="E859" i="6"/>
  <c r="E860" i="6"/>
  <c r="E861" i="6"/>
  <c r="E862" i="6"/>
  <c r="E863" i="6"/>
  <c r="E864" i="6"/>
  <c r="E865" i="6"/>
  <c r="E866" i="6"/>
  <c r="E867" i="6"/>
  <c r="E868" i="6"/>
  <c r="E869" i="6"/>
  <c r="E870" i="6"/>
  <c r="E871" i="6"/>
  <c r="E872" i="6"/>
  <c r="E873" i="6"/>
  <c r="E874" i="6"/>
  <c r="E875" i="6"/>
  <c r="E876" i="6"/>
  <c r="E877" i="6"/>
  <c r="E878" i="6"/>
  <c r="E879" i="6"/>
  <c r="E880" i="6"/>
  <c r="E881" i="6"/>
  <c r="E882" i="6"/>
  <c r="E883" i="6"/>
  <c r="E884" i="6"/>
  <c r="E885" i="6"/>
  <c r="E886" i="6"/>
  <c r="E887" i="6"/>
  <c r="E888" i="6"/>
  <c r="E889" i="6"/>
  <c r="E890" i="6"/>
  <c r="E891" i="6"/>
  <c r="E892" i="6"/>
  <c r="E893" i="6"/>
  <c r="E894" i="6"/>
  <c r="E895" i="6"/>
  <c r="E896" i="6"/>
  <c r="E897" i="6"/>
  <c r="E898" i="6"/>
  <c r="E899" i="6"/>
  <c r="E900" i="6"/>
  <c r="E901" i="6"/>
  <c r="E902" i="6"/>
  <c r="E903" i="6"/>
  <c r="E904" i="6"/>
  <c r="E905" i="6"/>
  <c r="E906" i="6"/>
  <c r="E907" i="6"/>
  <c r="E908" i="6"/>
  <c r="E909" i="6"/>
  <c r="E910" i="6"/>
  <c r="E911" i="6"/>
  <c r="E912" i="6"/>
  <c r="E913" i="6"/>
  <c r="E914" i="6"/>
  <c r="E915" i="6"/>
  <c r="E916" i="6"/>
  <c r="E917" i="6"/>
  <c r="E918" i="6"/>
  <c r="E919" i="6"/>
  <c r="E920" i="6"/>
  <c r="E921" i="6"/>
  <c r="E922" i="6"/>
  <c r="E923" i="6"/>
  <c r="E924" i="6"/>
  <c r="E925" i="6"/>
  <c r="E926" i="6"/>
  <c r="E927" i="6"/>
  <c r="E928" i="6"/>
  <c r="E929" i="6"/>
  <c r="E930" i="6"/>
  <c r="E931" i="6"/>
  <c r="E932" i="6"/>
  <c r="E933" i="6"/>
  <c r="E934" i="6"/>
  <c r="E935" i="6"/>
  <c r="E936" i="6"/>
  <c r="E937" i="6"/>
  <c r="E938" i="6"/>
  <c r="E939" i="6"/>
  <c r="E940" i="6"/>
  <c r="E941" i="6"/>
  <c r="E942" i="6"/>
  <c r="E943" i="6"/>
  <c r="E944" i="6"/>
  <c r="E945" i="6"/>
  <c r="E946" i="6"/>
  <c r="E947" i="6"/>
  <c r="E948" i="6"/>
  <c r="E949" i="6"/>
  <c r="E950" i="6"/>
  <c r="E951" i="6"/>
  <c r="E952" i="6"/>
  <c r="E953" i="6"/>
  <c r="E954" i="6"/>
  <c r="E955" i="6"/>
  <c r="E956" i="6"/>
  <c r="E957" i="6"/>
  <c r="E958" i="6"/>
  <c r="E959" i="6"/>
  <c r="E960" i="6"/>
  <c r="E961" i="6"/>
  <c r="E962" i="6"/>
  <c r="E963" i="6"/>
  <c r="E964" i="6"/>
  <c r="E965" i="6"/>
  <c r="E966" i="6"/>
  <c r="E967" i="6"/>
  <c r="E968" i="6"/>
  <c r="E969" i="6"/>
  <c r="E970" i="6"/>
  <c r="E971" i="6"/>
  <c r="E972" i="6"/>
  <c r="E973" i="6"/>
  <c r="E974" i="6"/>
  <c r="E975" i="6"/>
  <c r="E976" i="6"/>
  <c r="E977" i="6"/>
  <c r="E978" i="6"/>
  <c r="E979" i="6"/>
  <c r="E980" i="6"/>
  <c r="E981" i="6"/>
  <c r="E982" i="6"/>
  <c r="E983" i="6"/>
  <c r="E984" i="6"/>
  <c r="E985" i="6"/>
  <c r="E986" i="6"/>
  <c r="E987" i="6"/>
  <c r="E988" i="6"/>
  <c r="E989" i="6"/>
  <c r="E990" i="6"/>
  <c r="E991" i="6"/>
  <c r="E992" i="6"/>
  <c r="E993" i="6"/>
  <c r="E994" i="6"/>
  <c r="E995" i="6"/>
  <c r="E996" i="6"/>
  <c r="E997" i="6"/>
  <c r="E998" i="6"/>
  <c r="E999" i="6"/>
  <c r="E1000" i="6"/>
  <c r="E1001" i="6"/>
  <c r="E1002" i="6"/>
  <c r="E1003" i="6"/>
  <c r="E1004" i="6"/>
  <c r="E1005" i="6"/>
  <c r="E1006" i="6"/>
  <c r="E1007" i="6"/>
  <c r="E1008" i="6"/>
  <c r="E1009" i="6"/>
  <c r="E1010" i="6"/>
  <c r="E1011" i="6"/>
  <c r="E1012" i="6"/>
  <c r="E1013" i="6"/>
  <c r="E1014" i="6"/>
  <c r="E1015" i="6"/>
  <c r="E1016" i="6"/>
  <c r="E1017" i="6"/>
  <c r="E1018" i="6"/>
  <c r="E1019" i="6"/>
  <c r="E1020" i="6"/>
  <c r="E1021" i="6"/>
  <c r="E1022" i="6"/>
  <c r="E1023" i="6"/>
  <c r="E1024" i="6"/>
  <c r="E1025" i="6"/>
  <c r="E1026" i="6"/>
  <c r="E1027" i="6"/>
  <c r="E1028" i="6"/>
  <c r="E1029" i="6"/>
  <c r="E1030" i="6"/>
  <c r="E1031" i="6"/>
  <c r="E1032" i="6"/>
  <c r="E1033" i="6"/>
  <c r="E1034" i="6"/>
  <c r="E1035" i="6"/>
  <c r="E1036" i="6"/>
  <c r="E1037" i="6"/>
  <c r="E1038" i="6"/>
  <c r="E1039" i="6"/>
  <c r="E1040" i="6"/>
  <c r="E1041" i="6"/>
  <c r="E1042" i="6"/>
  <c r="E1043" i="6"/>
  <c r="E1044" i="6"/>
  <c r="E1045" i="6"/>
  <c r="E1046" i="6"/>
  <c r="E1047" i="6"/>
  <c r="E1048" i="6"/>
  <c r="E1049" i="6"/>
  <c r="E1050" i="6"/>
  <c r="E1051" i="6"/>
  <c r="E1052" i="6"/>
  <c r="E1053" i="6"/>
  <c r="E1054" i="6"/>
  <c r="E1055" i="6"/>
  <c r="E1056" i="6"/>
  <c r="E1057" i="6"/>
  <c r="E1058" i="6"/>
  <c r="E1059" i="6"/>
  <c r="E1060" i="6"/>
  <c r="E1061" i="6"/>
  <c r="E1062" i="6"/>
  <c r="E1063" i="6"/>
  <c r="E1064" i="6"/>
  <c r="E1065" i="6"/>
  <c r="E1066" i="6"/>
  <c r="E1067" i="6"/>
  <c r="E1068" i="6"/>
  <c r="E1069" i="6"/>
  <c r="E1070" i="6"/>
  <c r="E1071" i="6"/>
  <c r="E1072" i="6"/>
  <c r="E1073" i="6"/>
  <c r="E1074" i="6"/>
  <c r="E1075" i="6"/>
  <c r="E1076" i="6"/>
  <c r="E1077" i="6"/>
  <c r="E1078" i="6"/>
  <c r="E1079" i="6"/>
  <c r="E1080" i="6"/>
  <c r="E1081" i="6"/>
  <c r="E1082" i="6"/>
  <c r="E1083" i="6"/>
  <c r="E1084" i="6"/>
  <c r="E1085" i="6"/>
  <c r="E1086" i="6"/>
  <c r="E1087" i="6"/>
  <c r="E1088" i="6"/>
  <c r="E1089" i="6"/>
  <c r="E1090" i="6"/>
  <c r="E1091" i="6"/>
  <c r="E1092" i="6"/>
  <c r="E1093" i="6"/>
  <c r="E1094" i="6"/>
  <c r="E1095" i="6"/>
  <c r="E1096" i="6"/>
  <c r="E1097" i="6"/>
  <c r="E1098" i="6"/>
  <c r="E1099" i="6"/>
  <c r="E1100" i="6"/>
  <c r="E1101" i="6"/>
  <c r="E1102" i="6"/>
  <c r="E1103" i="6"/>
  <c r="E1104" i="6"/>
  <c r="E1105" i="6"/>
  <c r="E1106" i="6"/>
  <c r="E1107" i="6"/>
  <c r="E1108" i="6"/>
  <c r="E1109" i="6"/>
  <c r="E1110" i="6"/>
  <c r="E1111" i="6"/>
  <c r="E1112" i="6"/>
  <c r="E1113" i="6"/>
  <c r="E1114" i="6"/>
  <c r="E1115" i="6"/>
  <c r="E1116" i="6"/>
  <c r="E1117" i="6"/>
  <c r="E1118" i="6"/>
  <c r="E1119" i="6"/>
  <c r="E1120" i="6"/>
  <c r="E1121" i="6"/>
  <c r="E1122" i="6"/>
  <c r="E1123" i="6"/>
  <c r="E1124" i="6"/>
  <c r="E1125" i="6"/>
  <c r="E1126" i="6"/>
  <c r="E1127" i="6"/>
  <c r="E1128" i="6"/>
  <c r="E1129" i="6"/>
  <c r="E1130" i="6"/>
  <c r="E1131" i="6"/>
  <c r="E1132" i="6"/>
  <c r="E1133" i="6"/>
  <c r="E1134" i="6"/>
  <c r="E1135" i="6"/>
  <c r="E1136" i="6"/>
  <c r="E1137" i="6"/>
  <c r="E1138" i="6"/>
  <c r="E1139" i="6"/>
  <c r="E1140" i="6"/>
  <c r="E1141" i="6"/>
  <c r="E1142" i="6"/>
  <c r="E1143" i="6"/>
  <c r="E1144" i="6"/>
  <c r="E1145" i="6"/>
  <c r="E1146" i="6"/>
  <c r="E1147" i="6"/>
  <c r="E1148" i="6"/>
  <c r="E1149" i="6"/>
  <c r="E1150" i="6"/>
  <c r="E1151" i="6"/>
  <c r="E1152" i="6"/>
  <c r="E1153" i="6"/>
  <c r="E1154" i="6"/>
  <c r="E1155" i="6"/>
  <c r="E1156" i="6"/>
  <c r="E1157" i="6"/>
  <c r="E1158" i="6"/>
  <c r="E1159" i="6"/>
  <c r="E1160" i="6"/>
  <c r="E1161" i="6"/>
  <c r="E1162" i="6"/>
  <c r="E1163" i="6"/>
  <c r="E1164" i="6"/>
  <c r="E1165" i="6"/>
  <c r="E1166" i="6"/>
  <c r="E1167" i="6"/>
  <c r="E1168" i="6"/>
  <c r="E1169" i="6"/>
  <c r="E1170" i="6"/>
  <c r="E1171" i="6"/>
  <c r="E1172" i="6"/>
  <c r="E1173" i="6"/>
  <c r="E1174" i="6"/>
  <c r="E1175" i="6"/>
  <c r="E1176" i="6"/>
  <c r="E1177" i="6"/>
  <c r="E1178" i="6"/>
  <c r="E1179" i="6"/>
  <c r="E1180" i="6"/>
  <c r="E1181" i="6"/>
  <c r="E1182" i="6"/>
  <c r="E1183" i="6"/>
  <c r="E1184" i="6"/>
  <c r="E1185" i="6"/>
  <c r="E1186" i="6"/>
  <c r="E1187" i="6"/>
  <c r="E1188" i="6"/>
  <c r="E1189" i="6"/>
  <c r="E1190" i="6"/>
  <c r="E1191" i="6"/>
  <c r="E1192" i="6"/>
  <c r="E1193" i="6"/>
  <c r="E1194" i="6"/>
  <c r="E1195" i="6"/>
  <c r="E1196" i="6"/>
  <c r="E1197" i="6"/>
  <c r="E1198" i="6"/>
  <c r="E1199" i="6"/>
  <c r="E1200" i="6"/>
  <c r="E1201" i="6"/>
  <c r="E1202" i="6"/>
  <c r="E1203" i="6"/>
  <c r="E1204" i="6"/>
  <c r="E1205" i="6"/>
  <c r="E1206" i="6"/>
  <c r="E1207" i="6"/>
  <c r="E1208" i="6"/>
  <c r="E1209" i="6"/>
  <c r="E1210" i="6"/>
  <c r="E1211" i="6"/>
  <c r="E1212" i="6"/>
  <c r="E1213" i="6"/>
  <c r="E1214" i="6"/>
  <c r="E1215" i="6"/>
  <c r="E1216" i="6"/>
  <c r="E1217" i="6"/>
  <c r="E1218" i="6"/>
  <c r="E1219" i="6"/>
  <c r="E1220" i="6"/>
  <c r="E1221" i="6"/>
  <c r="E1222" i="6"/>
  <c r="E1223" i="6"/>
  <c r="E1224" i="6"/>
  <c r="E1225" i="6"/>
  <c r="E1226" i="6"/>
  <c r="E1227" i="6"/>
  <c r="E1228" i="6"/>
  <c r="E1229" i="6"/>
  <c r="E1230" i="6"/>
  <c r="E1231" i="6"/>
  <c r="E1232" i="6"/>
  <c r="E1233" i="6"/>
  <c r="E1234" i="6"/>
  <c r="E1235" i="6"/>
  <c r="E1236" i="6"/>
  <c r="E1237" i="6"/>
  <c r="E1238" i="6"/>
  <c r="E1239" i="6"/>
  <c r="E1240" i="6"/>
  <c r="E1241" i="6"/>
  <c r="E1242" i="6"/>
  <c r="E1243" i="6"/>
  <c r="E1244" i="6"/>
  <c r="E1245" i="6"/>
  <c r="E1246" i="6"/>
  <c r="E1247" i="6"/>
  <c r="E1248" i="6"/>
  <c r="E1249" i="6"/>
  <c r="E1250" i="6"/>
  <c r="E1251" i="6"/>
  <c r="E1252" i="6"/>
  <c r="E1253" i="6"/>
  <c r="E1254" i="6"/>
  <c r="E1255" i="6"/>
  <c r="E1256" i="6"/>
  <c r="E1257" i="6"/>
  <c r="E1258" i="6"/>
  <c r="E1259" i="6"/>
  <c r="E1260" i="6"/>
  <c r="E1261" i="6"/>
  <c r="E1262" i="6"/>
  <c r="E1263" i="6"/>
  <c r="E1264" i="6"/>
  <c r="E1265" i="6"/>
  <c r="E1266" i="6"/>
  <c r="E1267" i="6"/>
  <c r="E1268" i="6"/>
  <c r="E1269" i="6"/>
  <c r="E1270" i="6"/>
  <c r="E1271" i="6"/>
  <c r="E1272" i="6"/>
  <c r="E1273" i="6"/>
  <c r="E1274" i="6"/>
  <c r="E1275" i="6"/>
  <c r="E1276" i="6"/>
  <c r="E1277" i="6"/>
  <c r="E1278" i="6"/>
  <c r="E1279" i="6"/>
  <c r="E1280" i="6"/>
  <c r="E1281" i="6"/>
  <c r="E1282" i="6"/>
  <c r="E1283" i="6"/>
  <c r="E1284" i="6"/>
  <c r="E1285" i="6"/>
  <c r="E1286" i="6"/>
  <c r="E1287" i="6"/>
  <c r="E1288" i="6"/>
  <c r="E1289" i="6"/>
  <c r="E1290" i="6"/>
  <c r="E1291" i="6"/>
  <c r="E1292" i="6"/>
  <c r="E1293" i="6"/>
  <c r="E1294" i="6"/>
  <c r="E1295" i="6"/>
  <c r="E1296" i="6"/>
  <c r="E1297" i="6"/>
  <c r="E1298" i="6"/>
  <c r="E1299" i="6"/>
  <c r="E1300" i="6"/>
  <c r="E1301" i="6"/>
  <c r="E1302" i="6"/>
  <c r="E1303" i="6"/>
  <c r="E1304" i="6"/>
  <c r="E1305" i="6"/>
  <c r="E1306" i="6"/>
  <c r="E1307" i="6"/>
  <c r="E1308" i="6"/>
  <c r="E1309" i="6"/>
  <c r="E1310" i="6"/>
  <c r="E1311" i="6"/>
  <c r="E1312" i="6"/>
  <c r="E1313" i="6"/>
  <c r="E1314" i="6"/>
  <c r="E1315" i="6"/>
  <c r="E1316" i="6"/>
  <c r="E1317" i="6"/>
  <c r="E1318" i="6"/>
  <c r="E1319" i="6"/>
  <c r="E1320" i="6"/>
  <c r="E1321" i="6"/>
  <c r="E1322" i="6"/>
  <c r="E1323" i="6"/>
  <c r="E1324" i="6"/>
  <c r="E1325" i="6"/>
  <c r="E1326" i="6"/>
  <c r="E1327" i="6"/>
  <c r="E1328" i="6"/>
  <c r="E1329" i="6"/>
  <c r="E1330" i="6"/>
  <c r="E1331" i="6"/>
  <c r="E1332" i="6"/>
  <c r="E1333" i="6"/>
  <c r="E1334" i="6"/>
  <c r="E1335" i="6"/>
  <c r="E1336" i="6"/>
  <c r="E1337" i="6"/>
  <c r="E1338" i="6"/>
  <c r="E1339" i="6"/>
  <c r="E1340" i="6"/>
  <c r="E1341" i="6"/>
  <c r="E1342" i="6"/>
  <c r="E1343" i="6"/>
  <c r="E1344" i="6"/>
  <c r="E1345" i="6"/>
  <c r="E1346" i="6"/>
  <c r="E1347" i="6"/>
  <c r="E1348" i="6"/>
  <c r="E1349" i="6"/>
  <c r="E1350" i="6"/>
  <c r="E1351" i="6"/>
  <c r="E1352" i="6"/>
  <c r="E1353" i="6"/>
  <c r="E1354" i="6"/>
  <c r="E1355" i="6"/>
  <c r="E1356" i="6"/>
  <c r="E1357" i="6"/>
  <c r="E1358" i="6"/>
  <c r="E1359" i="6"/>
  <c r="E1360" i="6"/>
  <c r="E1361" i="6"/>
  <c r="E1362" i="6"/>
  <c r="E1363" i="6"/>
  <c r="E1364" i="6"/>
  <c r="E1365" i="6"/>
  <c r="E1366" i="6"/>
  <c r="E1367" i="6"/>
  <c r="E1368" i="6"/>
  <c r="E1369" i="6"/>
  <c r="E1370" i="6"/>
  <c r="E1371" i="6"/>
  <c r="E1372" i="6"/>
  <c r="E1373" i="6"/>
  <c r="E1374" i="6"/>
  <c r="E1375" i="6"/>
  <c r="E1376" i="6"/>
  <c r="E1377" i="6"/>
  <c r="E1378" i="6"/>
  <c r="E1379" i="6"/>
  <c r="E1380" i="6"/>
  <c r="E1381" i="6"/>
  <c r="E1382" i="6"/>
  <c r="E1383" i="6"/>
  <c r="E1384" i="6"/>
  <c r="E1385" i="6"/>
  <c r="E1386" i="6"/>
  <c r="E1387" i="6"/>
  <c r="E1388" i="6"/>
  <c r="E1389" i="6"/>
  <c r="E1390" i="6"/>
  <c r="E1391" i="6"/>
  <c r="E1392" i="6"/>
  <c r="E1393" i="6"/>
  <c r="E1394" i="6"/>
  <c r="E1395" i="6"/>
  <c r="E1396" i="6"/>
  <c r="E1397" i="6"/>
  <c r="E1398" i="6"/>
  <c r="E1399" i="6"/>
  <c r="E1400" i="6"/>
  <c r="E1401" i="6"/>
  <c r="E1402" i="6"/>
  <c r="E1403" i="6"/>
  <c r="E1404" i="6"/>
  <c r="E1405" i="6"/>
  <c r="E1406" i="6"/>
  <c r="E1407" i="6"/>
  <c r="E1408" i="6"/>
  <c r="E1409" i="6"/>
  <c r="E1410" i="6"/>
  <c r="E1411" i="6"/>
  <c r="E1412" i="6"/>
  <c r="E1413" i="6"/>
  <c r="E1414" i="6"/>
  <c r="E1415" i="6"/>
  <c r="E1416" i="6"/>
  <c r="E1417" i="6"/>
  <c r="E1418" i="6"/>
  <c r="E1419" i="6"/>
  <c r="E1420" i="6"/>
  <c r="E1421" i="6"/>
  <c r="E1422" i="6"/>
  <c r="E1423" i="6"/>
  <c r="E1424" i="6"/>
  <c r="E1425" i="6"/>
  <c r="E1426" i="6"/>
  <c r="E1427" i="6"/>
  <c r="E1428" i="6"/>
  <c r="E1429" i="6"/>
  <c r="E1430" i="6"/>
  <c r="E1431" i="6"/>
  <c r="E1432" i="6"/>
  <c r="E1433" i="6"/>
  <c r="E1434" i="6"/>
  <c r="E1435" i="6"/>
  <c r="E1436" i="6"/>
  <c r="E1437" i="6"/>
  <c r="E1438" i="6"/>
  <c r="E1439" i="6"/>
  <c r="E1440" i="6"/>
  <c r="E1441" i="6"/>
  <c r="E1442" i="6"/>
  <c r="E1443" i="6"/>
  <c r="E1444" i="6"/>
  <c r="E1445" i="6"/>
  <c r="E1446" i="6"/>
  <c r="E1447" i="6"/>
  <c r="E1448" i="6"/>
  <c r="E1449" i="6"/>
  <c r="E1450" i="6"/>
  <c r="E1451" i="6"/>
  <c r="E1452" i="6"/>
  <c r="E1453" i="6"/>
  <c r="E1454" i="6"/>
  <c r="E1455" i="6"/>
  <c r="E1456" i="6"/>
  <c r="E1457" i="6"/>
  <c r="E1458" i="6"/>
  <c r="E1459" i="6"/>
  <c r="E1460" i="6"/>
  <c r="E1461" i="6"/>
  <c r="E1462" i="6"/>
  <c r="E1463" i="6"/>
  <c r="E1464" i="6"/>
  <c r="E1465" i="6"/>
  <c r="E1466" i="6"/>
  <c r="E1467" i="6"/>
  <c r="E1468" i="6"/>
  <c r="E1469" i="6"/>
  <c r="E1470" i="6"/>
  <c r="E1471" i="6"/>
  <c r="E1472" i="6"/>
  <c r="E1473" i="6"/>
  <c r="E1474" i="6"/>
  <c r="E1475" i="6"/>
  <c r="E1476" i="6"/>
  <c r="E1477" i="6"/>
  <c r="E1478" i="6"/>
  <c r="E1479" i="6"/>
  <c r="E1480" i="6"/>
  <c r="E1481" i="6"/>
  <c r="E1482" i="6"/>
  <c r="E1483" i="6"/>
  <c r="E1484" i="6"/>
  <c r="E1485" i="6"/>
  <c r="E1486" i="6"/>
  <c r="E1487" i="6"/>
  <c r="E1488" i="6"/>
  <c r="E1489" i="6"/>
  <c r="E1490" i="6"/>
  <c r="E1491" i="6"/>
  <c r="E1492" i="6"/>
  <c r="E1493" i="6"/>
  <c r="E1494" i="6"/>
  <c r="E1495" i="6"/>
  <c r="E1496" i="6"/>
  <c r="E1497" i="6"/>
  <c r="E1498" i="6"/>
  <c r="E1499" i="6"/>
  <c r="E1500" i="6"/>
  <c r="E1501" i="6"/>
  <c r="E1502" i="6"/>
  <c r="E1503" i="6"/>
  <c r="E1504" i="6"/>
  <c r="E1505" i="6"/>
  <c r="E1506" i="6"/>
  <c r="E1507" i="6"/>
  <c r="E1508" i="6"/>
  <c r="E1509" i="6"/>
  <c r="E1510" i="6"/>
  <c r="E1511" i="6"/>
  <c r="E1512" i="6"/>
  <c r="E1513" i="6"/>
  <c r="E1514" i="6"/>
  <c r="E1515" i="6"/>
  <c r="E1516" i="6"/>
  <c r="E1517" i="6"/>
  <c r="E1518" i="6"/>
  <c r="E1519" i="6"/>
  <c r="E1520" i="6"/>
  <c r="E1521" i="6"/>
  <c r="E1522" i="6"/>
  <c r="E1523" i="6"/>
  <c r="E1524" i="6"/>
  <c r="E1525" i="6"/>
  <c r="E1526" i="6"/>
  <c r="E1527" i="6"/>
  <c r="E1528" i="6"/>
  <c r="E1529" i="6"/>
  <c r="E1530" i="6"/>
  <c r="E1531" i="6"/>
  <c r="E1532" i="6"/>
  <c r="E1533" i="6"/>
  <c r="E1534" i="6"/>
  <c r="E1535" i="6"/>
  <c r="E1536" i="6"/>
  <c r="E1537" i="6"/>
  <c r="E1538" i="6"/>
  <c r="E1539" i="6"/>
  <c r="E1540" i="6"/>
  <c r="E1541" i="6"/>
  <c r="E1542" i="6"/>
  <c r="E1543" i="6"/>
  <c r="E1544" i="6"/>
  <c r="E1545" i="6"/>
  <c r="E1546" i="6"/>
  <c r="E1547" i="6"/>
  <c r="E1548" i="6"/>
  <c r="E1549" i="6"/>
  <c r="E1550" i="6"/>
  <c r="E1551" i="6"/>
  <c r="E1552" i="6"/>
  <c r="E1553" i="6"/>
  <c r="E1554" i="6"/>
  <c r="E1555" i="6"/>
  <c r="E1556" i="6"/>
  <c r="E1557" i="6"/>
  <c r="E1558" i="6"/>
  <c r="E1559" i="6"/>
  <c r="E1560" i="6"/>
  <c r="E1561" i="6"/>
  <c r="E1562" i="6"/>
  <c r="E1563" i="6"/>
  <c r="E1564" i="6"/>
  <c r="E1565" i="6"/>
  <c r="E1566" i="6"/>
  <c r="E1567" i="6"/>
  <c r="E1568" i="6"/>
  <c r="E1569" i="6"/>
  <c r="E1570" i="6"/>
  <c r="E1571" i="6"/>
  <c r="E1572" i="6"/>
  <c r="E1573" i="6"/>
  <c r="E1574" i="6"/>
  <c r="E1575" i="6"/>
  <c r="E1576" i="6"/>
  <c r="E1577" i="6"/>
  <c r="E1578" i="6"/>
  <c r="E1579" i="6"/>
  <c r="E1580" i="6"/>
  <c r="E1581" i="6"/>
  <c r="E1582" i="6"/>
  <c r="E1583" i="6"/>
  <c r="E1584" i="6"/>
  <c r="E1585" i="6"/>
  <c r="E1586" i="6"/>
  <c r="E1587" i="6"/>
  <c r="E1588" i="6"/>
  <c r="E1589" i="6"/>
  <c r="E1590" i="6"/>
  <c r="E1591" i="6"/>
  <c r="E1592" i="6"/>
  <c r="E1593" i="6"/>
  <c r="E1594" i="6"/>
  <c r="E1595" i="6"/>
  <c r="E1596" i="6"/>
  <c r="E1597" i="6"/>
  <c r="E1598" i="6"/>
  <c r="E1599" i="6"/>
  <c r="E1600" i="6"/>
  <c r="E1601" i="6"/>
  <c r="E1602" i="6"/>
  <c r="E1603" i="6"/>
  <c r="E1604" i="6"/>
  <c r="E1605" i="6"/>
  <c r="E1606" i="6"/>
  <c r="E1607" i="6"/>
  <c r="E1608" i="6"/>
  <c r="E1609" i="6"/>
  <c r="E1610" i="6"/>
  <c r="E1611" i="6"/>
  <c r="E1612" i="6"/>
  <c r="E1613" i="6"/>
  <c r="E1614" i="6"/>
  <c r="E1615" i="6"/>
  <c r="E1616" i="6"/>
  <c r="E1617" i="6"/>
  <c r="E1618" i="6"/>
  <c r="E1619" i="6"/>
  <c r="E1620" i="6"/>
  <c r="E1621" i="6"/>
  <c r="E1622" i="6"/>
  <c r="E1623" i="6"/>
  <c r="E1624" i="6"/>
  <c r="E1625" i="6"/>
  <c r="E1626" i="6"/>
  <c r="E1627" i="6"/>
  <c r="E1628" i="6"/>
  <c r="E1629" i="6"/>
  <c r="E1630" i="6"/>
  <c r="E1631" i="6"/>
  <c r="E1632" i="6"/>
  <c r="E1633" i="6"/>
  <c r="E1634" i="6"/>
  <c r="E1635" i="6"/>
  <c r="E1636" i="6"/>
  <c r="E1637" i="6"/>
  <c r="E1638" i="6"/>
  <c r="E1639" i="6"/>
  <c r="E1640" i="6"/>
  <c r="E1641" i="6"/>
  <c r="E1642" i="6"/>
  <c r="E1643" i="6"/>
  <c r="E1644" i="6"/>
  <c r="E1645" i="6"/>
  <c r="E1646" i="6"/>
  <c r="E1647" i="6"/>
  <c r="E1648" i="6"/>
  <c r="E1649" i="6"/>
  <c r="E1650" i="6"/>
  <c r="E1651" i="6"/>
  <c r="E1652" i="6"/>
  <c r="E1653" i="6"/>
  <c r="E1654" i="6"/>
  <c r="E1655" i="6"/>
  <c r="E1656" i="6"/>
  <c r="E1657" i="6"/>
  <c r="E1658" i="6"/>
  <c r="E1659" i="6"/>
  <c r="E1660" i="6"/>
  <c r="E1661" i="6"/>
  <c r="E1662" i="6"/>
  <c r="E1663" i="6"/>
  <c r="E1664" i="6"/>
  <c r="E1665" i="6"/>
  <c r="E1666" i="6"/>
  <c r="E1667" i="6"/>
  <c r="E1668" i="6"/>
  <c r="E1669" i="6"/>
  <c r="E1670" i="6"/>
  <c r="E1671" i="6"/>
  <c r="E1672" i="6"/>
  <c r="E1673" i="6"/>
  <c r="E1674" i="6"/>
  <c r="E1675" i="6"/>
  <c r="E1676" i="6"/>
  <c r="E1677" i="6"/>
  <c r="E1678" i="6"/>
  <c r="E1679" i="6"/>
  <c r="E1680" i="6"/>
  <c r="E1681" i="6"/>
  <c r="E1682" i="6"/>
  <c r="E1683" i="6"/>
  <c r="E1684" i="6"/>
  <c r="E1685" i="6"/>
  <c r="E1686" i="6"/>
  <c r="E1687" i="6"/>
  <c r="E1688" i="6"/>
  <c r="E1689" i="6"/>
  <c r="E1690" i="6"/>
  <c r="E1691" i="6"/>
  <c r="E1692" i="6"/>
  <c r="E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5" i="6"/>
  <c r="F536" i="6"/>
  <c r="F537" i="6"/>
  <c r="F538" i="6"/>
  <c r="F539" i="6"/>
  <c r="F540" i="6"/>
  <c r="F541" i="6"/>
  <c r="F542" i="6"/>
  <c r="F543" i="6"/>
  <c r="F544" i="6"/>
  <c r="F545" i="6"/>
  <c r="F546" i="6"/>
  <c r="F547" i="6"/>
  <c r="F548" i="6"/>
  <c r="F549" i="6"/>
  <c r="F550" i="6"/>
  <c r="F551" i="6"/>
  <c r="F552" i="6"/>
  <c r="F553" i="6"/>
  <c r="F554" i="6"/>
  <c r="F555" i="6"/>
  <c r="F556" i="6"/>
  <c r="F557" i="6"/>
  <c r="F558" i="6"/>
  <c r="F559" i="6"/>
  <c r="F560" i="6"/>
  <c r="F561" i="6"/>
  <c r="F562" i="6"/>
  <c r="F563" i="6"/>
  <c r="F564" i="6"/>
  <c r="F565" i="6"/>
  <c r="F566" i="6"/>
  <c r="F567" i="6"/>
  <c r="F568" i="6"/>
  <c r="F569" i="6"/>
  <c r="F570" i="6"/>
  <c r="F571" i="6"/>
  <c r="F572" i="6"/>
  <c r="F573" i="6"/>
  <c r="F574" i="6"/>
  <c r="F575" i="6"/>
  <c r="F576" i="6"/>
  <c r="F577" i="6"/>
  <c r="F578" i="6"/>
  <c r="F579" i="6"/>
  <c r="F580" i="6"/>
  <c r="F581" i="6"/>
  <c r="F582" i="6"/>
  <c r="F583" i="6"/>
  <c r="F584" i="6"/>
  <c r="F585" i="6"/>
  <c r="F586" i="6"/>
  <c r="F587" i="6"/>
  <c r="F588" i="6"/>
  <c r="F589" i="6"/>
  <c r="F590" i="6"/>
  <c r="F591" i="6"/>
  <c r="F592" i="6"/>
  <c r="F593" i="6"/>
  <c r="F594" i="6"/>
  <c r="F595" i="6"/>
  <c r="F596" i="6"/>
  <c r="F597" i="6"/>
  <c r="F598" i="6"/>
  <c r="F599" i="6"/>
  <c r="F600" i="6"/>
  <c r="F601" i="6"/>
  <c r="F602" i="6"/>
  <c r="F603" i="6"/>
  <c r="F604" i="6"/>
  <c r="F605" i="6"/>
  <c r="F606" i="6"/>
  <c r="F607" i="6"/>
  <c r="F608" i="6"/>
  <c r="F609" i="6"/>
  <c r="F610" i="6"/>
  <c r="F611" i="6"/>
  <c r="F612" i="6"/>
  <c r="F613" i="6"/>
  <c r="F614" i="6"/>
  <c r="F615" i="6"/>
  <c r="F616" i="6"/>
  <c r="F617" i="6"/>
  <c r="F618" i="6"/>
  <c r="F619" i="6"/>
  <c r="F620" i="6"/>
  <c r="F621" i="6"/>
  <c r="F622" i="6"/>
  <c r="F623" i="6"/>
  <c r="F624" i="6"/>
  <c r="F625" i="6"/>
  <c r="F626" i="6"/>
  <c r="F627" i="6"/>
  <c r="F628" i="6"/>
  <c r="F629" i="6"/>
  <c r="F630" i="6"/>
  <c r="F631" i="6"/>
  <c r="F632" i="6"/>
  <c r="F633" i="6"/>
  <c r="F634" i="6"/>
  <c r="F635" i="6"/>
  <c r="F636" i="6"/>
  <c r="F637" i="6"/>
  <c r="F638" i="6"/>
  <c r="F639" i="6"/>
  <c r="F640" i="6"/>
  <c r="F641" i="6"/>
  <c r="F642" i="6"/>
  <c r="F643" i="6"/>
  <c r="F644" i="6"/>
  <c r="F645" i="6"/>
  <c r="F646" i="6"/>
  <c r="F647" i="6"/>
  <c r="F648" i="6"/>
  <c r="F649" i="6"/>
  <c r="F650" i="6"/>
  <c r="F651" i="6"/>
  <c r="F652" i="6"/>
  <c r="F653" i="6"/>
  <c r="F654" i="6"/>
  <c r="F655" i="6"/>
  <c r="F656" i="6"/>
  <c r="F657" i="6"/>
  <c r="F658" i="6"/>
  <c r="F659" i="6"/>
  <c r="F660" i="6"/>
  <c r="F661" i="6"/>
  <c r="F662" i="6"/>
  <c r="F663" i="6"/>
  <c r="F664" i="6"/>
  <c r="F665" i="6"/>
  <c r="F666" i="6"/>
  <c r="F667" i="6"/>
  <c r="F668" i="6"/>
  <c r="F669" i="6"/>
  <c r="F670" i="6"/>
  <c r="F671" i="6"/>
  <c r="F672" i="6"/>
  <c r="F673" i="6"/>
  <c r="F674" i="6"/>
  <c r="F675" i="6"/>
  <c r="F676" i="6"/>
  <c r="F677" i="6"/>
  <c r="F678" i="6"/>
  <c r="F679" i="6"/>
  <c r="F680" i="6"/>
  <c r="F681" i="6"/>
  <c r="F682" i="6"/>
  <c r="F683" i="6"/>
  <c r="F684" i="6"/>
  <c r="F685" i="6"/>
  <c r="F686" i="6"/>
  <c r="F687" i="6"/>
  <c r="F688" i="6"/>
  <c r="F689" i="6"/>
  <c r="F690" i="6"/>
  <c r="F691" i="6"/>
  <c r="F692" i="6"/>
  <c r="F693" i="6"/>
  <c r="F694" i="6"/>
  <c r="F695" i="6"/>
  <c r="F696" i="6"/>
  <c r="F697" i="6"/>
  <c r="F698" i="6"/>
  <c r="F699" i="6"/>
  <c r="F700" i="6"/>
  <c r="F701" i="6"/>
  <c r="F702" i="6"/>
  <c r="F703" i="6"/>
  <c r="F704" i="6"/>
  <c r="F705" i="6"/>
  <c r="F706" i="6"/>
  <c r="F707" i="6"/>
  <c r="F708" i="6"/>
  <c r="F709" i="6"/>
  <c r="F710" i="6"/>
  <c r="F711" i="6"/>
  <c r="F712" i="6"/>
  <c r="F713" i="6"/>
  <c r="F714" i="6"/>
  <c r="F715" i="6"/>
  <c r="F716" i="6"/>
  <c r="F717" i="6"/>
  <c r="F718" i="6"/>
  <c r="F719" i="6"/>
  <c r="F720" i="6"/>
  <c r="F721" i="6"/>
  <c r="F722" i="6"/>
  <c r="F723" i="6"/>
  <c r="F724" i="6"/>
  <c r="F725" i="6"/>
  <c r="F726" i="6"/>
  <c r="F727" i="6"/>
  <c r="F728" i="6"/>
  <c r="F729" i="6"/>
  <c r="F730" i="6"/>
  <c r="F731" i="6"/>
  <c r="F732" i="6"/>
  <c r="F733" i="6"/>
  <c r="F734" i="6"/>
  <c r="F735" i="6"/>
  <c r="F736" i="6"/>
  <c r="F737" i="6"/>
  <c r="F738" i="6"/>
  <c r="F739" i="6"/>
  <c r="F740" i="6"/>
  <c r="F741" i="6"/>
  <c r="F742" i="6"/>
  <c r="F743" i="6"/>
  <c r="F744" i="6"/>
  <c r="F745" i="6"/>
  <c r="F746" i="6"/>
  <c r="F747" i="6"/>
  <c r="F748" i="6"/>
  <c r="F749" i="6"/>
  <c r="F750" i="6"/>
  <c r="F751" i="6"/>
  <c r="F752" i="6"/>
  <c r="F753" i="6"/>
  <c r="F754" i="6"/>
  <c r="F755" i="6"/>
  <c r="F756" i="6"/>
  <c r="F757" i="6"/>
  <c r="F758" i="6"/>
  <c r="F759" i="6"/>
  <c r="F760" i="6"/>
  <c r="F761" i="6"/>
  <c r="F762" i="6"/>
  <c r="F763" i="6"/>
  <c r="F764" i="6"/>
  <c r="F765" i="6"/>
  <c r="F766" i="6"/>
  <c r="F767" i="6"/>
  <c r="F768" i="6"/>
  <c r="F769" i="6"/>
  <c r="F770" i="6"/>
  <c r="F771" i="6"/>
  <c r="F772" i="6"/>
  <c r="F773" i="6"/>
  <c r="F774" i="6"/>
  <c r="F775" i="6"/>
  <c r="F776" i="6"/>
  <c r="F777" i="6"/>
  <c r="F778" i="6"/>
  <c r="F779" i="6"/>
  <c r="F780" i="6"/>
  <c r="F781" i="6"/>
  <c r="F782" i="6"/>
  <c r="F783" i="6"/>
  <c r="F784" i="6"/>
  <c r="F785" i="6"/>
  <c r="F786" i="6"/>
  <c r="F787" i="6"/>
  <c r="F788" i="6"/>
  <c r="F789" i="6"/>
  <c r="F790" i="6"/>
  <c r="F791" i="6"/>
  <c r="F792" i="6"/>
  <c r="F793" i="6"/>
  <c r="F794" i="6"/>
  <c r="F795" i="6"/>
  <c r="F796" i="6"/>
  <c r="F797" i="6"/>
  <c r="F798" i="6"/>
  <c r="F799" i="6"/>
  <c r="F800" i="6"/>
  <c r="F801" i="6"/>
  <c r="F802" i="6"/>
  <c r="F803" i="6"/>
  <c r="F804" i="6"/>
  <c r="F805" i="6"/>
  <c r="F806" i="6"/>
  <c r="F807" i="6"/>
  <c r="F808" i="6"/>
  <c r="F809" i="6"/>
  <c r="F810" i="6"/>
  <c r="F811" i="6"/>
  <c r="F812" i="6"/>
  <c r="F813" i="6"/>
  <c r="F814" i="6"/>
  <c r="F815" i="6"/>
  <c r="F816" i="6"/>
  <c r="F817" i="6"/>
  <c r="F818" i="6"/>
  <c r="F819" i="6"/>
  <c r="F820" i="6"/>
  <c r="F821" i="6"/>
  <c r="F822" i="6"/>
  <c r="F823" i="6"/>
  <c r="F824" i="6"/>
  <c r="F825" i="6"/>
  <c r="F826" i="6"/>
  <c r="F827" i="6"/>
  <c r="F828" i="6"/>
  <c r="F829" i="6"/>
  <c r="F830" i="6"/>
  <c r="F831" i="6"/>
  <c r="F832" i="6"/>
  <c r="F833" i="6"/>
  <c r="F834" i="6"/>
  <c r="F835" i="6"/>
  <c r="F836" i="6"/>
  <c r="F837" i="6"/>
  <c r="F838" i="6"/>
  <c r="F839" i="6"/>
  <c r="F840" i="6"/>
  <c r="F841" i="6"/>
  <c r="F842" i="6"/>
  <c r="F843" i="6"/>
  <c r="F844" i="6"/>
  <c r="F845" i="6"/>
  <c r="F846" i="6"/>
  <c r="F847" i="6"/>
  <c r="F848" i="6"/>
  <c r="F849" i="6"/>
  <c r="F850" i="6"/>
  <c r="F851" i="6"/>
  <c r="F852" i="6"/>
  <c r="F853" i="6"/>
  <c r="F854" i="6"/>
  <c r="F855" i="6"/>
  <c r="F856" i="6"/>
  <c r="F857" i="6"/>
  <c r="F858" i="6"/>
  <c r="F859" i="6"/>
  <c r="F860" i="6"/>
  <c r="F861" i="6"/>
  <c r="F862" i="6"/>
  <c r="F863" i="6"/>
  <c r="F864" i="6"/>
  <c r="F865" i="6"/>
  <c r="F866" i="6"/>
  <c r="F867" i="6"/>
  <c r="F868" i="6"/>
  <c r="F869" i="6"/>
  <c r="F870" i="6"/>
  <c r="F871" i="6"/>
  <c r="F872" i="6"/>
  <c r="F873" i="6"/>
  <c r="F874" i="6"/>
  <c r="F875" i="6"/>
  <c r="F876" i="6"/>
  <c r="F877" i="6"/>
  <c r="F878" i="6"/>
  <c r="F879" i="6"/>
  <c r="F880" i="6"/>
  <c r="F881" i="6"/>
  <c r="F882" i="6"/>
  <c r="F883" i="6"/>
  <c r="F884" i="6"/>
  <c r="F885" i="6"/>
  <c r="F886" i="6"/>
  <c r="F887" i="6"/>
  <c r="F888" i="6"/>
  <c r="F889" i="6"/>
  <c r="F890" i="6"/>
  <c r="F891" i="6"/>
  <c r="F892" i="6"/>
  <c r="F893" i="6"/>
  <c r="F894" i="6"/>
  <c r="F895" i="6"/>
  <c r="F896" i="6"/>
  <c r="F897" i="6"/>
  <c r="F898" i="6"/>
  <c r="F899" i="6"/>
  <c r="F900" i="6"/>
  <c r="F901" i="6"/>
  <c r="F902" i="6"/>
  <c r="F903" i="6"/>
  <c r="F904" i="6"/>
  <c r="F905" i="6"/>
  <c r="F906" i="6"/>
  <c r="F907" i="6"/>
  <c r="F908" i="6"/>
  <c r="F909" i="6"/>
  <c r="F910" i="6"/>
  <c r="F911" i="6"/>
  <c r="F912" i="6"/>
  <c r="F913" i="6"/>
  <c r="F914" i="6"/>
  <c r="F915" i="6"/>
  <c r="F916" i="6"/>
  <c r="F917" i="6"/>
  <c r="F918" i="6"/>
  <c r="F919" i="6"/>
  <c r="F920" i="6"/>
  <c r="F921" i="6"/>
  <c r="F922" i="6"/>
  <c r="F923" i="6"/>
  <c r="F924" i="6"/>
  <c r="F925" i="6"/>
  <c r="F926" i="6"/>
  <c r="F927" i="6"/>
  <c r="F928" i="6"/>
  <c r="F929" i="6"/>
  <c r="F930" i="6"/>
  <c r="F931" i="6"/>
  <c r="F932" i="6"/>
  <c r="F933" i="6"/>
  <c r="F934" i="6"/>
  <c r="F935" i="6"/>
  <c r="F936" i="6"/>
  <c r="F937" i="6"/>
  <c r="F938" i="6"/>
  <c r="F939" i="6"/>
  <c r="F940" i="6"/>
  <c r="F941" i="6"/>
  <c r="F942" i="6"/>
  <c r="F943" i="6"/>
  <c r="F944" i="6"/>
  <c r="F945" i="6"/>
  <c r="F946" i="6"/>
  <c r="F947" i="6"/>
  <c r="F948" i="6"/>
  <c r="F949" i="6"/>
  <c r="F950" i="6"/>
  <c r="F951" i="6"/>
  <c r="F952" i="6"/>
  <c r="F953" i="6"/>
  <c r="F954" i="6"/>
  <c r="F955" i="6"/>
  <c r="F956" i="6"/>
  <c r="F957" i="6"/>
  <c r="F958" i="6"/>
  <c r="F959" i="6"/>
  <c r="F960" i="6"/>
  <c r="F961" i="6"/>
  <c r="F962" i="6"/>
  <c r="F963" i="6"/>
  <c r="F964" i="6"/>
  <c r="F965" i="6"/>
  <c r="F966" i="6"/>
  <c r="F967" i="6"/>
  <c r="F968" i="6"/>
  <c r="F969" i="6"/>
  <c r="F970" i="6"/>
  <c r="F971" i="6"/>
  <c r="F972" i="6"/>
  <c r="F973" i="6"/>
  <c r="F974" i="6"/>
  <c r="F975" i="6"/>
  <c r="F976" i="6"/>
  <c r="F977" i="6"/>
  <c r="F978" i="6"/>
  <c r="F979" i="6"/>
  <c r="F980" i="6"/>
  <c r="F981" i="6"/>
  <c r="F982" i="6"/>
  <c r="F983" i="6"/>
  <c r="F984" i="6"/>
  <c r="F985" i="6"/>
  <c r="F986" i="6"/>
  <c r="F987" i="6"/>
  <c r="F988" i="6"/>
  <c r="F989" i="6"/>
  <c r="F990" i="6"/>
  <c r="F991" i="6"/>
  <c r="F992" i="6"/>
  <c r="F993" i="6"/>
  <c r="F994" i="6"/>
  <c r="F995" i="6"/>
  <c r="F996" i="6"/>
  <c r="F997" i="6"/>
  <c r="F998" i="6"/>
  <c r="F999" i="6"/>
  <c r="F1000" i="6"/>
  <c r="F1001" i="6"/>
  <c r="F1002" i="6"/>
  <c r="F1003" i="6"/>
  <c r="F1004" i="6"/>
  <c r="F1005" i="6"/>
  <c r="F1006" i="6"/>
  <c r="F1007" i="6"/>
  <c r="F1008" i="6"/>
  <c r="F1009" i="6"/>
  <c r="F1010" i="6"/>
  <c r="F1011" i="6"/>
  <c r="F1012" i="6"/>
  <c r="F1013" i="6"/>
  <c r="F1014" i="6"/>
  <c r="F1015" i="6"/>
  <c r="F1016" i="6"/>
  <c r="F1017" i="6"/>
  <c r="F1018" i="6"/>
  <c r="F1019" i="6"/>
  <c r="F1020" i="6"/>
  <c r="F1021" i="6"/>
  <c r="F1022" i="6"/>
  <c r="F1023" i="6"/>
  <c r="F1024" i="6"/>
  <c r="F1025" i="6"/>
  <c r="F1026" i="6"/>
  <c r="F1027" i="6"/>
  <c r="F1028" i="6"/>
  <c r="F1029" i="6"/>
  <c r="F1030" i="6"/>
  <c r="F1031" i="6"/>
  <c r="F1032" i="6"/>
  <c r="F1033" i="6"/>
  <c r="F1034" i="6"/>
  <c r="F1035" i="6"/>
  <c r="F1036" i="6"/>
  <c r="F1037" i="6"/>
  <c r="F1038" i="6"/>
  <c r="F1039" i="6"/>
  <c r="F1040" i="6"/>
  <c r="F1041" i="6"/>
  <c r="F1042" i="6"/>
  <c r="F1043" i="6"/>
  <c r="F1044" i="6"/>
  <c r="F1045" i="6"/>
  <c r="F1046" i="6"/>
  <c r="F1047" i="6"/>
  <c r="F1048" i="6"/>
  <c r="F1049" i="6"/>
  <c r="F1050" i="6"/>
  <c r="F1051" i="6"/>
  <c r="F1052" i="6"/>
  <c r="F1053" i="6"/>
  <c r="F1054" i="6"/>
  <c r="F1055" i="6"/>
  <c r="F1056" i="6"/>
  <c r="F1057" i="6"/>
  <c r="F1058" i="6"/>
  <c r="F1059" i="6"/>
  <c r="F1060" i="6"/>
  <c r="F1061" i="6"/>
  <c r="F1062" i="6"/>
  <c r="F1063" i="6"/>
  <c r="F1064" i="6"/>
  <c r="F1065" i="6"/>
  <c r="F1066" i="6"/>
  <c r="F1067" i="6"/>
  <c r="F1068" i="6"/>
  <c r="F1069" i="6"/>
  <c r="F1070" i="6"/>
  <c r="F1071" i="6"/>
  <c r="F1072" i="6"/>
  <c r="F1073" i="6"/>
  <c r="F1074" i="6"/>
  <c r="F1075" i="6"/>
  <c r="F1076" i="6"/>
  <c r="F1077" i="6"/>
  <c r="F1078" i="6"/>
  <c r="F1079" i="6"/>
  <c r="F1080" i="6"/>
  <c r="F1081" i="6"/>
  <c r="F1082" i="6"/>
  <c r="F1083" i="6"/>
  <c r="F1084" i="6"/>
  <c r="F1085" i="6"/>
  <c r="F1086" i="6"/>
  <c r="F1087" i="6"/>
  <c r="F1088" i="6"/>
  <c r="F1089" i="6"/>
  <c r="F1090" i="6"/>
  <c r="F1091" i="6"/>
  <c r="F1092" i="6"/>
  <c r="F1093" i="6"/>
  <c r="F1094" i="6"/>
  <c r="F1095" i="6"/>
  <c r="F1096" i="6"/>
  <c r="F1097" i="6"/>
  <c r="F1098" i="6"/>
  <c r="F1099" i="6"/>
  <c r="F1100" i="6"/>
  <c r="F1101" i="6"/>
  <c r="F1102" i="6"/>
  <c r="F1103" i="6"/>
  <c r="F1104" i="6"/>
  <c r="F1105" i="6"/>
  <c r="F1106" i="6"/>
  <c r="F1107" i="6"/>
  <c r="F1108" i="6"/>
  <c r="F1109" i="6"/>
  <c r="F1110" i="6"/>
  <c r="F1111" i="6"/>
  <c r="F1112" i="6"/>
  <c r="F1113" i="6"/>
  <c r="F1114" i="6"/>
  <c r="F1115" i="6"/>
  <c r="F1116" i="6"/>
  <c r="F1117" i="6"/>
  <c r="F1118" i="6"/>
  <c r="F1119" i="6"/>
  <c r="F1120" i="6"/>
  <c r="F1121" i="6"/>
  <c r="F1122" i="6"/>
  <c r="F1123" i="6"/>
  <c r="F1124" i="6"/>
  <c r="F1125" i="6"/>
  <c r="F1126" i="6"/>
  <c r="F1127" i="6"/>
  <c r="F1128" i="6"/>
  <c r="F1129" i="6"/>
  <c r="F1130" i="6"/>
  <c r="F1131" i="6"/>
  <c r="F1132" i="6"/>
  <c r="F1133" i="6"/>
  <c r="F1134" i="6"/>
  <c r="F1135" i="6"/>
  <c r="F1136" i="6"/>
  <c r="F1137" i="6"/>
  <c r="F1138" i="6"/>
  <c r="F1139" i="6"/>
  <c r="F1140" i="6"/>
  <c r="F1141" i="6"/>
  <c r="F1142" i="6"/>
  <c r="F1143" i="6"/>
  <c r="F1144" i="6"/>
  <c r="F1145" i="6"/>
  <c r="F1146" i="6"/>
  <c r="F1147" i="6"/>
  <c r="F1148" i="6"/>
  <c r="F1149" i="6"/>
  <c r="F1150" i="6"/>
  <c r="F1151" i="6"/>
  <c r="F1152" i="6"/>
  <c r="F1153" i="6"/>
  <c r="F1154" i="6"/>
  <c r="F1155" i="6"/>
  <c r="F1156" i="6"/>
  <c r="F1157" i="6"/>
  <c r="F1158" i="6"/>
  <c r="F1159" i="6"/>
  <c r="F1160" i="6"/>
  <c r="F1161" i="6"/>
  <c r="F1162" i="6"/>
  <c r="F1163" i="6"/>
  <c r="F1164" i="6"/>
  <c r="F1165" i="6"/>
  <c r="F1166" i="6"/>
  <c r="F1167" i="6"/>
  <c r="F1168" i="6"/>
  <c r="F1169" i="6"/>
  <c r="F1170" i="6"/>
  <c r="F1171" i="6"/>
  <c r="F1172" i="6"/>
  <c r="F1173" i="6"/>
  <c r="F1174" i="6"/>
  <c r="F1175" i="6"/>
  <c r="F1176" i="6"/>
  <c r="F1177" i="6"/>
  <c r="F1178" i="6"/>
  <c r="F1179" i="6"/>
  <c r="F1180" i="6"/>
  <c r="F1181" i="6"/>
  <c r="F1182" i="6"/>
  <c r="F1183" i="6"/>
  <c r="F1184" i="6"/>
  <c r="F1185" i="6"/>
  <c r="F1186" i="6"/>
  <c r="F1187" i="6"/>
  <c r="F1188" i="6"/>
  <c r="F1189" i="6"/>
  <c r="F1190" i="6"/>
  <c r="F1191" i="6"/>
  <c r="F1192" i="6"/>
  <c r="F1193" i="6"/>
  <c r="F1194" i="6"/>
  <c r="F1195" i="6"/>
  <c r="F1196" i="6"/>
  <c r="F1197" i="6"/>
  <c r="F1198" i="6"/>
  <c r="F1199" i="6"/>
  <c r="F1200" i="6"/>
  <c r="F1201" i="6"/>
  <c r="F1202" i="6"/>
  <c r="F1203" i="6"/>
  <c r="F1204" i="6"/>
  <c r="F1205" i="6"/>
  <c r="F1206" i="6"/>
  <c r="F1207" i="6"/>
  <c r="F1208" i="6"/>
  <c r="F1209" i="6"/>
  <c r="F1210" i="6"/>
  <c r="F1211" i="6"/>
  <c r="F1212" i="6"/>
  <c r="F1213" i="6"/>
  <c r="F1214" i="6"/>
  <c r="F1215" i="6"/>
  <c r="F1216" i="6"/>
  <c r="F1217" i="6"/>
  <c r="F1218" i="6"/>
  <c r="F1219" i="6"/>
  <c r="F1220" i="6"/>
  <c r="F1221" i="6"/>
  <c r="F1222" i="6"/>
  <c r="F1223" i="6"/>
  <c r="F1224" i="6"/>
  <c r="F1225" i="6"/>
  <c r="F1226" i="6"/>
  <c r="F1227" i="6"/>
  <c r="F1228" i="6"/>
  <c r="F1229" i="6"/>
  <c r="F1230" i="6"/>
  <c r="F1231" i="6"/>
  <c r="F1232" i="6"/>
  <c r="F1233" i="6"/>
  <c r="F1234" i="6"/>
  <c r="F1235" i="6"/>
  <c r="F1236" i="6"/>
  <c r="F1237" i="6"/>
  <c r="F1238" i="6"/>
  <c r="F1239" i="6"/>
  <c r="F1240" i="6"/>
  <c r="F1241" i="6"/>
  <c r="F1242" i="6"/>
  <c r="F1243" i="6"/>
  <c r="F1244" i="6"/>
  <c r="F1245" i="6"/>
  <c r="F1246" i="6"/>
  <c r="F1247" i="6"/>
  <c r="F1248" i="6"/>
  <c r="F1249" i="6"/>
  <c r="F1250" i="6"/>
  <c r="F1251" i="6"/>
  <c r="F1252" i="6"/>
  <c r="F1253" i="6"/>
  <c r="F1254" i="6"/>
  <c r="F1255" i="6"/>
  <c r="F1256" i="6"/>
  <c r="F1257" i="6"/>
  <c r="F1258" i="6"/>
  <c r="F1259" i="6"/>
  <c r="F1260" i="6"/>
  <c r="F1261" i="6"/>
  <c r="F1262" i="6"/>
  <c r="F1263" i="6"/>
  <c r="F1264" i="6"/>
  <c r="F1265" i="6"/>
  <c r="F1266" i="6"/>
  <c r="F1267" i="6"/>
  <c r="F1268" i="6"/>
  <c r="F1269" i="6"/>
  <c r="F1270" i="6"/>
  <c r="F1271" i="6"/>
  <c r="F1272" i="6"/>
  <c r="F1273" i="6"/>
  <c r="F1274" i="6"/>
  <c r="F1275" i="6"/>
  <c r="F1276" i="6"/>
  <c r="F1277" i="6"/>
  <c r="F1278" i="6"/>
  <c r="F1279" i="6"/>
  <c r="F1280" i="6"/>
  <c r="F1281" i="6"/>
  <c r="F1282" i="6"/>
  <c r="F1283" i="6"/>
  <c r="F1284" i="6"/>
  <c r="F1285" i="6"/>
  <c r="F1286" i="6"/>
  <c r="F1287" i="6"/>
  <c r="F1288" i="6"/>
  <c r="F1289" i="6"/>
  <c r="F1290" i="6"/>
  <c r="F1291" i="6"/>
  <c r="F1292" i="6"/>
  <c r="F1293" i="6"/>
  <c r="F1294" i="6"/>
  <c r="F1295" i="6"/>
  <c r="F1296" i="6"/>
  <c r="F1297" i="6"/>
  <c r="F1298" i="6"/>
  <c r="F1299" i="6"/>
  <c r="F1300" i="6"/>
  <c r="F1301" i="6"/>
  <c r="F1302" i="6"/>
  <c r="F1303" i="6"/>
  <c r="F1304" i="6"/>
  <c r="F1305" i="6"/>
  <c r="F1306" i="6"/>
  <c r="F1307" i="6"/>
  <c r="F1308" i="6"/>
  <c r="F1309" i="6"/>
  <c r="F1310" i="6"/>
  <c r="F1311" i="6"/>
  <c r="F1312" i="6"/>
  <c r="F1313" i="6"/>
  <c r="F1314" i="6"/>
  <c r="F1315" i="6"/>
  <c r="F1316" i="6"/>
  <c r="F1317" i="6"/>
  <c r="F1318" i="6"/>
  <c r="F1319" i="6"/>
  <c r="F1320" i="6"/>
  <c r="F1321" i="6"/>
  <c r="F1322" i="6"/>
  <c r="F1323" i="6"/>
  <c r="F1324" i="6"/>
  <c r="F1325" i="6"/>
  <c r="F1326" i="6"/>
  <c r="F1327" i="6"/>
  <c r="F1328" i="6"/>
  <c r="F1329" i="6"/>
  <c r="F1330" i="6"/>
  <c r="F1331" i="6"/>
  <c r="F1332" i="6"/>
  <c r="F1333" i="6"/>
  <c r="F1334" i="6"/>
  <c r="F1335" i="6"/>
  <c r="F1336" i="6"/>
  <c r="F1337" i="6"/>
  <c r="F1338" i="6"/>
  <c r="F1339" i="6"/>
  <c r="F1340" i="6"/>
  <c r="F1341" i="6"/>
  <c r="F1342" i="6"/>
  <c r="F1343" i="6"/>
  <c r="F1344" i="6"/>
  <c r="F1345" i="6"/>
  <c r="F1346" i="6"/>
  <c r="F1347" i="6"/>
  <c r="F1348" i="6"/>
  <c r="F1349" i="6"/>
  <c r="F1350" i="6"/>
  <c r="F1351" i="6"/>
  <c r="F1352" i="6"/>
  <c r="F1353" i="6"/>
  <c r="F1354" i="6"/>
  <c r="F1355" i="6"/>
  <c r="F1356" i="6"/>
  <c r="F1357" i="6"/>
  <c r="F1358" i="6"/>
  <c r="F1359" i="6"/>
  <c r="F1360" i="6"/>
  <c r="F1361" i="6"/>
  <c r="F1362" i="6"/>
  <c r="F1363" i="6"/>
  <c r="F1364" i="6"/>
  <c r="F1365" i="6"/>
  <c r="F1366" i="6"/>
  <c r="F1367" i="6"/>
  <c r="F1368" i="6"/>
  <c r="F1369" i="6"/>
  <c r="F1370" i="6"/>
  <c r="F1371" i="6"/>
  <c r="F1372" i="6"/>
  <c r="F1373" i="6"/>
  <c r="F1374" i="6"/>
  <c r="F1375" i="6"/>
  <c r="F1376" i="6"/>
  <c r="F1377" i="6"/>
  <c r="F1378" i="6"/>
  <c r="F1379" i="6"/>
  <c r="F1380" i="6"/>
  <c r="F1381" i="6"/>
  <c r="F1382" i="6"/>
  <c r="F1383" i="6"/>
  <c r="F1384" i="6"/>
  <c r="F1385" i="6"/>
  <c r="F1386" i="6"/>
  <c r="F1387" i="6"/>
  <c r="F1388" i="6"/>
  <c r="F1389" i="6"/>
  <c r="F1390" i="6"/>
  <c r="F1391" i="6"/>
  <c r="F1392" i="6"/>
  <c r="F1393" i="6"/>
  <c r="F1394" i="6"/>
  <c r="F1395" i="6"/>
  <c r="F1396" i="6"/>
  <c r="F1397" i="6"/>
  <c r="F1398" i="6"/>
  <c r="F1399" i="6"/>
  <c r="F1400" i="6"/>
  <c r="F1401" i="6"/>
  <c r="F1402" i="6"/>
  <c r="F1403" i="6"/>
  <c r="F1404" i="6"/>
  <c r="F1405" i="6"/>
  <c r="F1406" i="6"/>
  <c r="F1407" i="6"/>
  <c r="F1408" i="6"/>
  <c r="F1409" i="6"/>
  <c r="F1410" i="6"/>
  <c r="F1411" i="6"/>
  <c r="F1412" i="6"/>
  <c r="F1413" i="6"/>
  <c r="F1414" i="6"/>
  <c r="F1415" i="6"/>
  <c r="F1416" i="6"/>
  <c r="F1417" i="6"/>
  <c r="F1418" i="6"/>
  <c r="F1419" i="6"/>
  <c r="F1420" i="6"/>
  <c r="F1421" i="6"/>
  <c r="F1422" i="6"/>
  <c r="F1423" i="6"/>
  <c r="F1424" i="6"/>
  <c r="F1425" i="6"/>
  <c r="F1426" i="6"/>
  <c r="F1427" i="6"/>
  <c r="F1428" i="6"/>
  <c r="F1429" i="6"/>
  <c r="F1430" i="6"/>
  <c r="F1431" i="6"/>
  <c r="F1432" i="6"/>
  <c r="F1433" i="6"/>
  <c r="F1434" i="6"/>
  <c r="F1435" i="6"/>
  <c r="F1436" i="6"/>
  <c r="F1437" i="6"/>
  <c r="F1438" i="6"/>
  <c r="F1439" i="6"/>
  <c r="F1440" i="6"/>
  <c r="F1441" i="6"/>
  <c r="F1442" i="6"/>
  <c r="F1443" i="6"/>
  <c r="F1444" i="6"/>
  <c r="F1445" i="6"/>
  <c r="F1446" i="6"/>
  <c r="F1447" i="6"/>
  <c r="F1448" i="6"/>
  <c r="F1449" i="6"/>
  <c r="F1450" i="6"/>
  <c r="F1451" i="6"/>
  <c r="F1452" i="6"/>
  <c r="F1453" i="6"/>
  <c r="F1454" i="6"/>
  <c r="F1455" i="6"/>
  <c r="F1456" i="6"/>
  <c r="F1457" i="6"/>
  <c r="F1458" i="6"/>
  <c r="F1459" i="6"/>
  <c r="F1460" i="6"/>
  <c r="F1461" i="6"/>
  <c r="F1462" i="6"/>
  <c r="F1463" i="6"/>
  <c r="F1464" i="6"/>
  <c r="F1465" i="6"/>
  <c r="F1466" i="6"/>
  <c r="F1467" i="6"/>
  <c r="F1468" i="6"/>
  <c r="F1469" i="6"/>
  <c r="F1470" i="6"/>
  <c r="F1471" i="6"/>
  <c r="F1472" i="6"/>
  <c r="F1473" i="6"/>
  <c r="F1474" i="6"/>
  <c r="F1475" i="6"/>
  <c r="F1476" i="6"/>
  <c r="F1477" i="6"/>
  <c r="F1478" i="6"/>
  <c r="F1479" i="6"/>
  <c r="F1480" i="6"/>
  <c r="F1481" i="6"/>
  <c r="F1482" i="6"/>
  <c r="F1483" i="6"/>
  <c r="F1484" i="6"/>
  <c r="F1485" i="6"/>
  <c r="F1486" i="6"/>
  <c r="F1487" i="6"/>
  <c r="F1488" i="6"/>
  <c r="F1489" i="6"/>
  <c r="F1490" i="6"/>
  <c r="F1491" i="6"/>
  <c r="F1492" i="6"/>
  <c r="F1493" i="6"/>
  <c r="F1494" i="6"/>
  <c r="F1495" i="6"/>
  <c r="F1496" i="6"/>
  <c r="F1497" i="6"/>
  <c r="F1498" i="6"/>
  <c r="F1499" i="6"/>
  <c r="F1500" i="6"/>
  <c r="F1501" i="6"/>
  <c r="F1502" i="6"/>
  <c r="F1503" i="6"/>
  <c r="F1504" i="6"/>
  <c r="F1505" i="6"/>
  <c r="F1506" i="6"/>
  <c r="F1507" i="6"/>
  <c r="F1508" i="6"/>
  <c r="F1509" i="6"/>
  <c r="F1510" i="6"/>
  <c r="F1511" i="6"/>
  <c r="F1512" i="6"/>
  <c r="F1513" i="6"/>
  <c r="F1514" i="6"/>
  <c r="F1515" i="6"/>
  <c r="F1516" i="6"/>
  <c r="F1517" i="6"/>
  <c r="F1518" i="6"/>
  <c r="F1519" i="6"/>
  <c r="F1520" i="6"/>
  <c r="F1521" i="6"/>
  <c r="F1522" i="6"/>
  <c r="F1523" i="6"/>
  <c r="F1524" i="6"/>
  <c r="F1525" i="6"/>
  <c r="F1526" i="6"/>
  <c r="F1527" i="6"/>
  <c r="F1528" i="6"/>
  <c r="F1529" i="6"/>
  <c r="F1530" i="6"/>
  <c r="F1531" i="6"/>
  <c r="F1532" i="6"/>
  <c r="F1533" i="6"/>
  <c r="F1534" i="6"/>
  <c r="F1535" i="6"/>
  <c r="F1536" i="6"/>
  <c r="F1537" i="6"/>
  <c r="F1538" i="6"/>
  <c r="F1539" i="6"/>
  <c r="F1540" i="6"/>
  <c r="F1541" i="6"/>
  <c r="F1542" i="6"/>
  <c r="F1543" i="6"/>
  <c r="F1544" i="6"/>
  <c r="F1545" i="6"/>
  <c r="F1546" i="6"/>
  <c r="F1547" i="6"/>
  <c r="F1548" i="6"/>
  <c r="F1549" i="6"/>
  <c r="F1550" i="6"/>
  <c r="F1551" i="6"/>
  <c r="F1552" i="6"/>
  <c r="F1553" i="6"/>
  <c r="F1554" i="6"/>
  <c r="F1555" i="6"/>
  <c r="F1556" i="6"/>
  <c r="F1557" i="6"/>
  <c r="F1558" i="6"/>
  <c r="F1559" i="6"/>
  <c r="F1560" i="6"/>
  <c r="F1561" i="6"/>
  <c r="F1562" i="6"/>
  <c r="F1563" i="6"/>
  <c r="F1564" i="6"/>
  <c r="F1565" i="6"/>
  <c r="F1566" i="6"/>
  <c r="F1567" i="6"/>
  <c r="F1568" i="6"/>
  <c r="F1569" i="6"/>
  <c r="F1570" i="6"/>
  <c r="F1571" i="6"/>
  <c r="F1572" i="6"/>
  <c r="F1573" i="6"/>
  <c r="F1574" i="6"/>
  <c r="F1575" i="6"/>
  <c r="F1576" i="6"/>
  <c r="F1577" i="6"/>
  <c r="F1578" i="6"/>
  <c r="F1579" i="6"/>
  <c r="F1580" i="6"/>
  <c r="F1581" i="6"/>
  <c r="F1582" i="6"/>
  <c r="F1583" i="6"/>
  <c r="F1584" i="6"/>
  <c r="F1585" i="6"/>
  <c r="F1586" i="6"/>
  <c r="F1587" i="6"/>
  <c r="F1588" i="6"/>
  <c r="F1589" i="6"/>
  <c r="F1590" i="6"/>
  <c r="F1591" i="6"/>
  <c r="F1592" i="6"/>
  <c r="F1593" i="6"/>
  <c r="F1594" i="6"/>
  <c r="F1595" i="6"/>
  <c r="F1596" i="6"/>
  <c r="F1597" i="6"/>
  <c r="F1598" i="6"/>
  <c r="F1599" i="6"/>
  <c r="F1600" i="6"/>
  <c r="F1601" i="6"/>
  <c r="F1602" i="6"/>
  <c r="F1603" i="6"/>
  <c r="F1604" i="6"/>
  <c r="F1605" i="6"/>
  <c r="F1606" i="6"/>
  <c r="F1607" i="6"/>
  <c r="F1608" i="6"/>
  <c r="F1609" i="6"/>
  <c r="F1610" i="6"/>
  <c r="F1611" i="6"/>
  <c r="F1612" i="6"/>
  <c r="F1613" i="6"/>
  <c r="F1614" i="6"/>
  <c r="F1615" i="6"/>
  <c r="F1616" i="6"/>
  <c r="F1617" i="6"/>
  <c r="F1618" i="6"/>
  <c r="F1619" i="6"/>
  <c r="F1620" i="6"/>
  <c r="F1621" i="6"/>
  <c r="F1622" i="6"/>
  <c r="F1623" i="6"/>
  <c r="F1624" i="6"/>
  <c r="F1625" i="6"/>
  <c r="F1626" i="6"/>
  <c r="F1627" i="6"/>
  <c r="F1628" i="6"/>
  <c r="F1629" i="6"/>
  <c r="F1630" i="6"/>
  <c r="F1631" i="6"/>
  <c r="F1632" i="6"/>
  <c r="F1633" i="6"/>
  <c r="F1634" i="6"/>
  <c r="F1635" i="6"/>
  <c r="F1636" i="6"/>
  <c r="F1637" i="6"/>
  <c r="F1638" i="6"/>
  <c r="F1639" i="6"/>
  <c r="F1640" i="6"/>
  <c r="F1641" i="6"/>
  <c r="F1642" i="6"/>
  <c r="F1643" i="6"/>
  <c r="F1644" i="6"/>
  <c r="F1645" i="6"/>
  <c r="F1646" i="6"/>
  <c r="F1647" i="6"/>
  <c r="F1648" i="6"/>
  <c r="F1649" i="6"/>
  <c r="F1650" i="6"/>
  <c r="F1651" i="6"/>
  <c r="F1652" i="6"/>
  <c r="F1653" i="6"/>
  <c r="F1654" i="6"/>
  <c r="F1655" i="6"/>
  <c r="F1656" i="6"/>
  <c r="F1657" i="6"/>
  <c r="F1658" i="6"/>
  <c r="F1659" i="6"/>
  <c r="F1660" i="6"/>
  <c r="F1661" i="6"/>
  <c r="F1662" i="6"/>
  <c r="F1663" i="6"/>
  <c r="F1664" i="6"/>
  <c r="F1665" i="6"/>
  <c r="F1666" i="6"/>
  <c r="F1667" i="6"/>
  <c r="F1668" i="6"/>
  <c r="F1669" i="6"/>
  <c r="F1670" i="6"/>
  <c r="F1671" i="6"/>
  <c r="F1672" i="6"/>
  <c r="F1673" i="6"/>
  <c r="F1674" i="6"/>
  <c r="F1675" i="6"/>
  <c r="F1676" i="6"/>
  <c r="F1677" i="6"/>
  <c r="F1678" i="6"/>
  <c r="F1679" i="6"/>
  <c r="F1680" i="6"/>
  <c r="F1681" i="6"/>
  <c r="F1682" i="6"/>
  <c r="F1683" i="6"/>
  <c r="F1684" i="6"/>
  <c r="F1685" i="6"/>
  <c r="F1686" i="6"/>
  <c r="F1687" i="6"/>
  <c r="F1688" i="6"/>
  <c r="F1689" i="6"/>
  <c r="F1690" i="6"/>
  <c r="F1691" i="6"/>
  <c r="F1692" i="6"/>
  <c r="F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8" i="6"/>
  <c r="D379" i="6"/>
  <c r="D380" i="6"/>
  <c r="D381" i="6"/>
  <c r="D382" i="6"/>
  <c r="D383" i="6"/>
  <c r="D384" i="6"/>
  <c r="D385" i="6"/>
  <c r="D386" i="6"/>
  <c r="D387" i="6"/>
  <c r="D388" i="6"/>
  <c r="D389" i="6"/>
  <c r="D390" i="6"/>
  <c r="D391" i="6"/>
  <c r="D392" i="6"/>
  <c r="D393" i="6"/>
  <c r="D394" i="6"/>
  <c r="D395" i="6"/>
  <c r="D396" i="6"/>
  <c r="D397" i="6"/>
  <c r="D398" i="6"/>
  <c r="D399" i="6"/>
  <c r="D400" i="6"/>
  <c r="D401" i="6"/>
  <c r="D402" i="6"/>
  <c r="D403" i="6"/>
  <c r="D404" i="6"/>
  <c r="D405" i="6"/>
  <c r="D406" i="6"/>
  <c r="D407" i="6"/>
  <c r="D408" i="6"/>
  <c r="D409" i="6"/>
  <c r="D410" i="6"/>
  <c r="D41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D514" i="6"/>
  <c r="D515" i="6"/>
  <c r="D516" i="6"/>
  <c r="D517" i="6"/>
  <c r="D518" i="6"/>
  <c r="D519" i="6"/>
  <c r="D520" i="6"/>
  <c r="D521" i="6"/>
  <c r="D522" i="6"/>
  <c r="D523" i="6"/>
  <c r="D524" i="6"/>
  <c r="D525" i="6"/>
  <c r="D526" i="6"/>
  <c r="D527" i="6"/>
  <c r="D528" i="6"/>
  <c r="D529" i="6"/>
  <c r="D530" i="6"/>
  <c r="D531" i="6"/>
  <c r="D532" i="6"/>
  <c r="D533" i="6"/>
  <c r="D534" i="6"/>
  <c r="D535" i="6"/>
  <c r="D536" i="6"/>
  <c r="D537" i="6"/>
  <c r="D538" i="6"/>
  <c r="D539" i="6"/>
  <c r="D540" i="6"/>
  <c r="D541" i="6"/>
  <c r="D542" i="6"/>
  <c r="D543" i="6"/>
  <c r="D544" i="6"/>
  <c r="D545" i="6"/>
  <c r="D546" i="6"/>
  <c r="D547" i="6"/>
  <c r="D548" i="6"/>
  <c r="D549" i="6"/>
  <c r="D550" i="6"/>
  <c r="D551" i="6"/>
  <c r="D552" i="6"/>
  <c r="D553" i="6"/>
  <c r="D554" i="6"/>
  <c r="D555" i="6"/>
  <c r="D556" i="6"/>
  <c r="D557" i="6"/>
  <c r="D558" i="6"/>
  <c r="D559" i="6"/>
  <c r="D560" i="6"/>
  <c r="D561" i="6"/>
  <c r="D562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5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8" i="6"/>
  <c r="D589" i="6"/>
  <c r="D590" i="6"/>
  <c r="D591" i="6"/>
  <c r="D592" i="6"/>
  <c r="D593" i="6"/>
  <c r="D594" i="6"/>
  <c r="D595" i="6"/>
  <c r="D596" i="6"/>
  <c r="D597" i="6"/>
  <c r="D598" i="6"/>
  <c r="D599" i="6"/>
  <c r="D600" i="6"/>
  <c r="D601" i="6"/>
  <c r="D602" i="6"/>
  <c r="D603" i="6"/>
  <c r="D604" i="6"/>
  <c r="D605" i="6"/>
  <c r="D606" i="6"/>
  <c r="D607" i="6"/>
  <c r="D608" i="6"/>
  <c r="D609" i="6"/>
  <c r="D610" i="6"/>
  <c r="D611" i="6"/>
  <c r="D612" i="6"/>
  <c r="D613" i="6"/>
  <c r="D614" i="6"/>
  <c r="D615" i="6"/>
  <c r="D616" i="6"/>
  <c r="D617" i="6"/>
  <c r="D618" i="6"/>
  <c r="D619" i="6"/>
  <c r="D620" i="6"/>
  <c r="D621" i="6"/>
  <c r="D622" i="6"/>
  <c r="D623" i="6"/>
  <c r="D624" i="6"/>
  <c r="D625" i="6"/>
  <c r="D626" i="6"/>
  <c r="D627" i="6"/>
  <c r="D628" i="6"/>
  <c r="D629" i="6"/>
  <c r="D630" i="6"/>
  <c r="D631" i="6"/>
  <c r="D632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6" i="6"/>
  <c r="D647" i="6"/>
  <c r="D648" i="6"/>
  <c r="D649" i="6"/>
  <c r="D650" i="6"/>
  <c r="D651" i="6"/>
  <c r="D652" i="6"/>
  <c r="D653" i="6"/>
  <c r="D654" i="6"/>
  <c r="D655" i="6"/>
  <c r="D656" i="6"/>
  <c r="D657" i="6"/>
  <c r="D658" i="6"/>
  <c r="D659" i="6"/>
  <c r="D660" i="6"/>
  <c r="D661" i="6"/>
  <c r="D662" i="6"/>
  <c r="D663" i="6"/>
  <c r="D664" i="6"/>
  <c r="D665" i="6"/>
  <c r="D666" i="6"/>
  <c r="D667" i="6"/>
  <c r="D668" i="6"/>
  <c r="D669" i="6"/>
  <c r="D670" i="6"/>
  <c r="D671" i="6"/>
  <c r="D672" i="6"/>
  <c r="D673" i="6"/>
  <c r="D674" i="6"/>
  <c r="D675" i="6"/>
  <c r="D676" i="6"/>
  <c r="D677" i="6"/>
  <c r="D678" i="6"/>
  <c r="D679" i="6"/>
  <c r="D680" i="6"/>
  <c r="D681" i="6"/>
  <c r="D682" i="6"/>
  <c r="D683" i="6"/>
  <c r="D684" i="6"/>
  <c r="D685" i="6"/>
  <c r="D686" i="6"/>
  <c r="D687" i="6"/>
  <c r="D688" i="6"/>
  <c r="D689" i="6"/>
  <c r="D690" i="6"/>
  <c r="D691" i="6"/>
  <c r="D692" i="6"/>
  <c r="D693" i="6"/>
  <c r="D694" i="6"/>
  <c r="D695" i="6"/>
  <c r="D696" i="6"/>
  <c r="D697" i="6"/>
  <c r="D698" i="6"/>
  <c r="D699" i="6"/>
  <c r="D700" i="6"/>
  <c r="D701" i="6"/>
  <c r="D702" i="6"/>
  <c r="D703" i="6"/>
  <c r="D704" i="6"/>
  <c r="D705" i="6"/>
  <c r="D706" i="6"/>
  <c r="D707" i="6"/>
  <c r="D708" i="6"/>
  <c r="D709" i="6"/>
  <c r="D710" i="6"/>
  <c r="D711" i="6"/>
  <c r="D712" i="6"/>
  <c r="D713" i="6"/>
  <c r="D714" i="6"/>
  <c r="D715" i="6"/>
  <c r="D716" i="6"/>
  <c r="D717" i="6"/>
  <c r="D718" i="6"/>
  <c r="D719" i="6"/>
  <c r="D720" i="6"/>
  <c r="D721" i="6"/>
  <c r="D722" i="6"/>
  <c r="D723" i="6"/>
  <c r="D724" i="6"/>
  <c r="D725" i="6"/>
  <c r="D726" i="6"/>
  <c r="D727" i="6"/>
  <c r="D728" i="6"/>
  <c r="D729" i="6"/>
  <c r="D730" i="6"/>
  <c r="D731" i="6"/>
  <c r="D732" i="6"/>
  <c r="D733" i="6"/>
  <c r="D734" i="6"/>
  <c r="D735" i="6"/>
  <c r="D736" i="6"/>
  <c r="D737" i="6"/>
  <c r="D738" i="6"/>
  <c r="D739" i="6"/>
  <c r="D740" i="6"/>
  <c r="D741" i="6"/>
  <c r="D742" i="6"/>
  <c r="D743" i="6"/>
  <c r="D744" i="6"/>
  <c r="D745" i="6"/>
  <c r="D746" i="6"/>
  <c r="D747" i="6"/>
  <c r="D748" i="6"/>
  <c r="D749" i="6"/>
  <c r="D750" i="6"/>
  <c r="D751" i="6"/>
  <c r="D752" i="6"/>
  <c r="D753" i="6"/>
  <c r="D754" i="6"/>
  <c r="D755" i="6"/>
  <c r="D756" i="6"/>
  <c r="D757" i="6"/>
  <c r="D758" i="6"/>
  <c r="D759" i="6"/>
  <c r="D760" i="6"/>
  <c r="D761" i="6"/>
  <c r="D762" i="6"/>
  <c r="D763" i="6"/>
  <c r="D764" i="6"/>
  <c r="D765" i="6"/>
  <c r="D766" i="6"/>
  <c r="D767" i="6"/>
  <c r="D768" i="6"/>
  <c r="D769" i="6"/>
  <c r="D770" i="6"/>
  <c r="D771" i="6"/>
  <c r="D772" i="6"/>
  <c r="D773" i="6"/>
  <c r="D774" i="6"/>
  <c r="D775" i="6"/>
  <c r="D776" i="6"/>
  <c r="D777" i="6"/>
  <c r="D778" i="6"/>
  <c r="D779" i="6"/>
  <c r="D780" i="6"/>
  <c r="D781" i="6"/>
  <c r="D782" i="6"/>
  <c r="D783" i="6"/>
  <c r="D784" i="6"/>
  <c r="D785" i="6"/>
  <c r="D786" i="6"/>
  <c r="D787" i="6"/>
  <c r="D788" i="6"/>
  <c r="D789" i="6"/>
  <c r="D790" i="6"/>
  <c r="D791" i="6"/>
  <c r="D792" i="6"/>
  <c r="D793" i="6"/>
  <c r="D794" i="6"/>
  <c r="D795" i="6"/>
  <c r="D796" i="6"/>
  <c r="D797" i="6"/>
  <c r="D798" i="6"/>
  <c r="D799" i="6"/>
  <c r="D800" i="6"/>
  <c r="D801" i="6"/>
  <c r="D802" i="6"/>
  <c r="D803" i="6"/>
  <c r="D804" i="6"/>
  <c r="D805" i="6"/>
  <c r="D806" i="6"/>
  <c r="D807" i="6"/>
  <c r="D808" i="6"/>
  <c r="D809" i="6"/>
  <c r="D810" i="6"/>
  <c r="D811" i="6"/>
  <c r="D812" i="6"/>
  <c r="D813" i="6"/>
  <c r="D814" i="6"/>
  <c r="D815" i="6"/>
  <c r="D816" i="6"/>
  <c r="D817" i="6"/>
  <c r="D818" i="6"/>
  <c r="D819" i="6"/>
  <c r="D820" i="6"/>
  <c r="D821" i="6"/>
  <c r="D822" i="6"/>
  <c r="D823" i="6"/>
  <c r="D824" i="6"/>
  <c r="D825" i="6"/>
  <c r="D826" i="6"/>
  <c r="D827" i="6"/>
  <c r="D828" i="6"/>
  <c r="D829" i="6"/>
  <c r="D830" i="6"/>
  <c r="D831" i="6"/>
  <c r="D832" i="6"/>
  <c r="D833" i="6"/>
  <c r="D834" i="6"/>
  <c r="D835" i="6"/>
  <c r="D836" i="6"/>
  <c r="D837" i="6"/>
  <c r="D838" i="6"/>
  <c r="D839" i="6"/>
  <c r="D840" i="6"/>
  <c r="D841" i="6"/>
  <c r="D842" i="6"/>
  <c r="D843" i="6"/>
  <c r="D844" i="6"/>
  <c r="D845" i="6"/>
  <c r="D846" i="6"/>
  <c r="D847" i="6"/>
  <c r="D848" i="6"/>
  <c r="D849" i="6"/>
  <c r="D850" i="6"/>
  <c r="D851" i="6"/>
  <c r="D852" i="6"/>
  <c r="D853" i="6"/>
  <c r="D854" i="6"/>
  <c r="D855" i="6"/>
  <c r="D856" i="6"/>
  <c r="D857" i="6"/>
  <c r="D858" i="6"/>
  <c r="D859" i="6"/>
  <c r="D860" i="6"/>
  <c r="D861" i="6"/>
  <c r="D862" i="6"/>
  <c r="D863" i="6"/>
  <c r="D864" i="6"/>
  <c r="D865" i="6"/>
  <c r="D866" i="6"/>
  <c r="D867" i="6"/>
  <c r="D868" i="6"/>
  <c r="D869" i="6"/>
  <c r="D870" i="6"/>
  <c r="D871" i="6"/>
  <c r="D872" i="6"/>
  <c r="D873" i="6"/>
  <c r="D874" i="6"/>
  <c r="D875" i="6"/>
  <c r="D876" i="6"/>
  <c r="D877" i="6"/>
  <c r="D878" i="6"/>
  <c r="D879" i="6"/>
  <c r="D880" i="6"/>
  <c r="D881" i="6"/>
  <c r="D882" i="6"/>
  <c r="D883" i="6"/>
  <c r="D884" i="6"/>
  <c r="D885" i="6"/>
  <c r="D886" i="6"/>
  <c r="D887" i="6"/>
  <c r="D888" i="6"/>
  <c r="D889" i="6"/>
  <c r="D890" i="6"/>
  <c r="D891" i="6"/>
  <c r="D892" i="6"/>
  <c r="D893" i="6"/>
  <c r="D894" i="6"/>
  <c r="D895" i="6"/>
  <c r="D896" i="6"/>
  <c r="D897" i="6"/>
  <c r="D898" i="6"/>
  <c r="D899" i="6"/>
  <c r="D900" i="6"/>
  <c r="D901" i="6"/>
  <c r="D902" i="6"/>
  <c r="D903" i="6"/>
  <c r="D904" i="6"/>
  <c r="D905" i="6"/>
  <c r="D906" i="6"/>
  <c r="D907" i="6"/>
  <c r="D908" i="6"/>
  <c r="D909" i="6"/>
  <c r="D910" i="6"/>
  <c r="D911" i="6"/>
  <c r="D912" i="6"/>
  <c r="D913" i="6"/>
  <c r="D914" i="6"/>
  <c r="D915" i="6"/>
  <c r="D916" i="6"/>
  <c r="D917" i="6"/>
  <c r="D918" i="6"/>
  <c r="D919" i="6"/>
  <c r="D920" i="6"/>
  <c r="D921" i="6"/>
  <c r="D922" i="6"/>
  <c r="D923" i="6"/>
  <c r="D924" i="6"/>
  <c r="D925" i="6"/>
  <c r="D926" i="6"/>
  <c r="D927" i="6"/>
  <c r="D928" i="6"/>
  <c r="D929" i="6"/>
  <c r="D930" i="6"/>
  <c r="D931" i="6"/>
  <c r="D932" i="6"/>
  <c r="D933" i="6"/>
  <c r="D934" i="6"/>
  <c r="D935" i="6"/>
  <c r="D936" i="6"/>
  <c r="D937" i="6"/>
  <c r="D938" i="6"/>
  <c r="D939" i="6"/>
  <c r="D940" i="6"/>
  <c r="D941" i="6"/>
  <c r="D942" i="6"/>
  <c r="D943" i="6"/>
  <c r="D944" i="6"/>
  <c r="D945" i="6"/>
  <c r="D946" i="6"/>
  <c r="D947" i="6"/>
  <c r="D948" i="6"/>
  <c r="D949" i="6"/>
  <c r="D950" i="6"/>
  <c r="D951" i="6"/>
  <c r="D952" i="6"/>
  <c r="D953" i="6"/>
  <c r="D954" i="6"/>
  <c r="D955" i="6"/>
  <c r="D956" i="6"/>
  <c r="D957" i="6"/>
  <c r="D958" i="6"/>
  <c r="D959" i="6"/>
  <c r="D960" i="6"/>
  <c r="D961" i="6"/>
  <c r="D962" i="6"/>
  <c r="D963" i="6"/>
  <c r="D964" i="6"/>
  <c r="D965" i="6"/>
  <c r="D966" i="6"/>
  <c r="D967" i="6"/>
  <c r="D968" i="6"/>
  <c r="D969" i="6"/>
  <c r="D970" i="6"/>
  <c r="D971" i="6"/>
  <c r="D972" i="6"/>
  <c r="D973" i="6"/>
  <c r="D974" i="6"/>
  <c r="D975" i="6"/>
  <c r="D976" i="6"/>
  <c r="D977" i="6"/>
  <c r="D978" i="6"/>
  <c r="D979" i="6"/>
  <c r="D980" i="6"/>
  <c r="D981" i="6"/>
  <c r="D982" i="6"/>
  <c r="D983" i="6"/>
  <c r="D984" i="6"/>
  <c r="D985" i="6"/>
  <c r="D986" i="6"/>
  <c r="D987" i="6"/>
  <c r="D988" i="6"/>
  <c r="D989" i="6"/>
  <c r="D990" i="6"/>
  <c r="D991" i="6"/>
  <c r="D992" i="6"/>
  <c r="D993" i="6"/>
  <c r="D994" i="6"/>
  <c r="D995" i="6"/>
  <c r="D996" i="6"/>
  <c r="D997" i="6"/>
  <c r="D998" i="6"/>
  <c r="D999" i="6"/>
  <c r="D1000" i="6"/>
  <c r="D1001" i="6"/>
  <c r="D1002" i="6"/>
  <c r="D1003" i="6"/>
  <c r="D1004" i="6"/>
  <c r="D1005" i="6"/>
  <c r="D1006" i="6"/>
  <c r="D1007" i="6"/>
  <c r="D1008" i="6"/>
  <c r="D1009" i="6"/>
  <c r="D1010" i="6"/>
  <c r="D1011" i="6"/>
  <c r="D1012" i="6"/>
  <c r="D1013" i="6"/>
  <c r="D1014" i="6"/>
  <c r="D1015" i="6"/>
  <c r="D1016" i="6"/>
  <c r="D1017" i="6"/>
  <c r="D1018" i="6"/>
  <c r="D1019" i="6"/>
  <c r="D1020" i="6"/>
  <c r="D1021" i="6"/>
  <c r="D1022" i="6"/>
  <c r="D1023" i="6"/>
  <c r="D1024" i="6"/>
  <c r="D1025" i="6"/>
  <c r="D1026" i="6"/>
  <c r="D1027" i="6"/>
  <c r="D1028" i="6"/>
  <c r="D1029" i="6"/>
  <c r="D1030" i="6"/>
  <c r="D1031" i="6"/>
  <c r="D1032" i="6"/>
  <c r="D1033" i="6"/>
  <c r="D1034" i="6"/>
  <c r="D1035" i="6"/>
  <c r="D1036" i="6"/>
  <c r="D1037" i="6"/>
  <c r="D1038" i="6"/>
  <c r="D1039" i="6"/>
  <c r="D1040" i="6"/>
  <c r="D1041" i="6"/>
  <c r="D1042" i="6"/>
  <c r="D1043" i="6"/>
  <c r="D1044" i="6"/>
  <c r="D1045" i="6"/>
  <c r="D1046" i="6"/>
  <c r="D1047" i="6"/>
  <c r="D1048" i="6"/>
  <c r="D1049" i="6"/>
  <c r="D1050" i="6"/>
  <c r="D1051" i="6"/>
  <c r="D1052" i="6"/>
  <c r="D1053" i="6"/>
  <c r="D1054" i="6"/>
  <c r="D1055" i="6"/>
  <c r="D1056" i="6"/>
  <c r="D1057" i="6"/>
  <c r="D1058" i="6"/>
  <c r="D1059" i="6"/>
  <c r="D1060" i="6"/>
  <c r="D1061" i="6"/>
  <c r="D1062" i="6"/>
  <c r="D1063" i="6"/>
  <c r="D1064" i="6"/>
  <c r="D1065" i="6"/>
  <c r="D1066" i="6"/>
  <c r="D1067" i="6"/>
  <c r="D1068" i="6"/>
  <c r="D1069" i="6"/>
  <c r="D1070" i="6"/>
  <c r="D1071" i="6"/>
  <c r="D1072" i="6"/>
  <c r="D1073" i="6"/>
  <c r="D1074" i="6"/>
  <c r="D1075" i="6"/>
  <c r="D1076" i="6"/>
  <c r="D1077" i="6"/>
  <c r="D1078" i="6"/>
  <c r="D1079" i="6"/>
  <c r="D1080" i="6"/>
  <c r="D1081" i="6"/>
  <c r="D1082" i="6"/>
  <c r="D1083" i="6"/>
  <c r="D1084" i="6"/>
  <c r="D1085" i="6"/>
  <c r="D1086" i="6"/>
  <c r="D1087" i="6"/>
  <c r="D1088" i="6"/>
  <c r="D1089" i="6"/>
  <c r="D1090" i="6"/>
  <c r="D1091" i="6"/>
  <c r="D1092" i="6"/>
  <c r="D1093" i="6"/>
  <c r="D1094" i="6"/>
  <c r="D1095" i="6"/>
  <c r="D1096" i="6"/>
  <c r="D1097" i="6"/>
  <c r="D1098" i="6"/>
  <c r="D1099" i="6"/>
  <c r="D1100" i="6"/>
  <c r="D1101" i="6"/>
  <c r="D1102" i="6"/>
  <c r="D1103" i="6"/>
  <c r="D1104" i="6"/>
  <c r="D1105" i="6"/>
  <c r="D1106" i="6"/>
  <c r="D1107" i="6"/>
  <c r="D1108" i="6"/>
  <c r="D1109" i="6"/>
  <c r="D1110" i="6"/>
  <c r="D1111" i="6"/>
  <c r="D1112" i="6"/>
  <c r="D1113" i="6"/>
  <c r="D1114" i="6"/>
  <c r="D1115" i="6"/>
  <c r="D1116" i="6"/>
  <c r="D1117" i="6"/>
  <c r="D1118" i="6"/>
  <c r="D1119" i="6"/>
  <c r="D1120" i="6"/>
  <c r="D1121" i="6"/>
  <c r="D1122" i="6"/>
  <c r="D1123" i="6"/>
  <c r="D1124" i="6"/>
  <c r="D1125" i="6"/>
  <c r="D1126" i="6"/>
  <c r="D1127" i="6"/>
  <c r="D1128" i="6"/>
  <c r="D1129" i="6"/>
  <c r="D1130" i="6"/>
  <c r="D1131" i="6"/>
  <c r="D1132" i="6"/>
  <c r="D1133" i="6"/>
  <c r="D1134" i="6"/>
  <c r="D1135" i="6"/>
  <c r="D1136" i="6"/>
  <c r="D1137" i="6"/>
  <c r="D1138" i="6"/>
  <c r="D1139" i="6"/>
  <c r="D1140" i="6"/>
  <c r="D1141" i="6"/>
  <c r="D1142" i="6"/>
  <c r="D1143" i="6"/>
  <c r="D1144" i="6"/>
  <c r="D1145" i="6"/>
  <c r="D1146" i="6"/>
  <c r="D1147" i="6"/>
  <c r="D1148" i="6"/>
  <c r="D1149" i="6"/>
  <c r="D1150" i="6"/>
  <c r="D1151" i="6"/>
  <c r="D1152" i="6"/>
  <c r="D1153" i="6"/>
  <c r="D1154" i="6"/>
  <c r="D1155" i="6"/>
  <c r="D1156" i="6"/>
  <c r="D1157" i="6"/>
  <c r="D1158" i="6"/>
  <c r="D1159" i="6"/>
  <c r="D1160" i="6"/>
  <c r="D1161" i="6"/>
  <c r="D1162" i="6"/>
  <c r="D1163" i="6"/>
  <c r="D1164" i="6"/>
  <c r="D1165" i="6"/>
  <c r="D1166" i="6"/>
  <c r="D1167" i="6"/>
  <c r="D1168" i="6"/>
  <c r="D1169" i="6"/>
  <c r="D1170" i="6"/>
  <c r="D1171" i="6"/>
  <c r="D1172" i="6"/>
  <c r="D1173" i="6"/>
  <c r="D1174" i="6"/>
  <c r="D1175" i="6"/>
  <c r="D1176" i="6"/>
  <c r="D1177" i="6"/>
  <c r="D1178" i="6"/>
  <c r="D1179" i="6"/>
  <c r="D1180" i="6"/>
  <c r="D1181" i="6"/>
  <c r="D1182" i="6"/>
  <c r="D1183" i="6"/>
  <c r="D1184" i="6"/>
  <c r="D1185" i="6"/>
  <c r="D1186" i="6"/>
  <c r="D1187" i="6"/>
  <c r="D1188" i="6"/>
  <c r="D1189" i="6"/>
  <c r="D1190" i="6"/>
  <c r="D1191" i="6"/>
  <c r="D1192" i="6"/>
  <c r="D1193" i="6"/>
  <c r="D1194" i="6"/>
  <c r="D1195" i="6"/>
  <c r="D1196" i="6"/>
  <c r="D1197" i="6"/>
  <c r="D1198" i="6"/>
  <c r="D1199" i="6"/>
  <c r="D1200" i="6"/>
  <c r="D1201" i="6"/>
  <c r="D1202" i="6"/>
  <c r="D1203" i="6"/>
  <c r="D1204" i="6"/>
  <c r="D1205" i="6"/>
  <c r="D1206" i="6"/>
  <c r="D1207" i="6"/>
  <c r="D1208" i="6"/>
  <c r="D1209" i="6"/>
  <c r="D1210" i="6"/>
  <c r="D1211" i="6"/>
  <c r="D1212" i="6"/>
  <c r="D1213" i="6"/>
  <c r="D1214" i="6"/>
  <c r="D1215" i="6"/>
  <c r="D1216" i="6"/>
  <c r="D1217" i="6"/>
  <c r="D1218" i="6"/>
  <c r="D1219" i="6"/>
  <c r="D1220" i="6"/>
  <c r="D1221" i="6"/>
  <c r="D1222" i="6"/>
  <c r="D1223" i="6"/>
  <c r="D1224" i="6"/>
  <c r="D1225" i="6"/>
  <c r="D1226" i="6"/>
  <c r="D1227" i="6"/>
  <c r="D1228" i="6"/>
  <c r="D1229" i="6"/>
  <c r="D1230" i="6"/>
  <c r="D1231" i="6"/>
  <c r="D1232" i="6"/>
  <c r="D1233" i="6"/>
  <c r="D1234" i="6"/>
  <c r="D1235" i="6"/>
  <c r="D1236" i="6"/>
  <c r="D1237" i="6"/>
  <c r="D1238" i="6"/>
  <c r="D1239" i="6"/>
  <c r="D1240" i="6"/>
  <c r="D1241" i="6"/>
  <c r="D1242" i="6"/>
  <c r="D1243" i="6"/>
  <c r="D1244" i="6"/>
  <c r="D1245" i="6"/>
  <c r="D1246" i="6"/>
  <c r="D1247" i="6"/>
  <c r="D1248" i="6"/>
  <c r="D1249" i="6"/>
  <c r="D1250" i="6"/>
  <c r="D1251" i="6"/>
  <c r="D1252" i="6"/>
  <c r="D1253" i="6"/>
  <c r="D1254" i="6"/>
  <c r="D1255" i="6"/>
  <c r="D1256" i="6"/>
  <c r="D1257" i="6"/>
  <c r="D1258" i="6"/>
  <c r="D1259" i="6"/>
  <c r="D1260" i="6"/>
  <c r="D1261" i="6"/>
  <c r="D1262" i="6"/>
  <c r="D1263" i="6"/>
  <c r="D1264" i="6"/>
  <c r="D1265" i="6"/>
  <c r="D1266" i="6"/>
  <c r="D1267" i="6"/>
  <c r="D1268" i="6"/>
  <c r="D1269" i="6"/>
  <c r="D1270" i="6"/>
  <c r="D1271" i="6"/>
  <c r="D1272" i="6"/>
  <c r="D1273" i="6"/>
  <c r="D1274" i="6"/>
  <c r="D1275" i="6"/>
  <c r="D1276" i="6"/>
  <c r="D1277" i="6"/>
  <c r="D1278" i="6"/>
  <c r="D1279" i="6"/>
  <c r="D1280" i="6"/>
  <c r="D1281" i="6"/>
  <c r="D1282" i="6"/>
  <c r="D1283" i="6"/>
  <c r="D1284" i="6"/>
  <c r="D1285" i="6"/>
  <c r="D1286" i="6"/>
  <c r="D1287" i="6"/>
  <c r="D1288" i="6"/>
  <c r="D1289" i="6"/>
  <c r="D1290" i="6"/>
  <c r="D1291" i="6"/>
  <c r="D1292" i="6"/>
  <c r="D1293" i="6"/>
  <c r="D1294" i="6"/>
  <c r="D1295" i="6"/>
  <c r="D1296" i="6"/>
  <c r="D1297" i="6"/>
  <c r="D1298" i="6"/>
  <c r="D1299" i="6"/>
  <c r="D1300" i="6"/>
  <c r="D1301" i="6"/>
  <c r="D1302" i="6"/>
  <c r="D1303" i="6"/>
  <c r="D1304" i="6"/>
  <c r="D1305" i="6"/>
  <c r="D1306" i="6"/>
  <c r="D1307" i="6"/>
  <c r="D1308" i="6"/>
  <c r="D1309" i="6"/>
  <c r="D1310" i="6"/>
  <c r="D1311" i="6"/>
  <c r="D1312" i="6"/>
  <c r="D1313" i="6"/>
  <c r="D1314" i="6"/>
  <c r="D1315" i="6"/>
  <c r="D1316" i="6"/>
  <c r="D1317" i="6"/>
  <c r="D1318" i="6"/>
  <c r="D1319" i="6"/>
  <c r="D1320" i="6"/>
  <c r="D1321" i="6"/>
  <c r="D1322" i="6"/>
  <c r="D1323" i="6"/>
  <c r="D1324" i="6"/>
  <c r="D1325" i="6"/>
  <c r="D1326" i="6"/>
  <c r="D1327" i="6"/>
  <c r="D1328" i="6"/>
  <c r="D1329" i="6"/>
  <c r="D1330" i="6"/>
  <c r="D1331" i="6"/>
  <c r="D1332" i="6"/>
  <c r="D1333" i="6"/>
  <c r="D1334" i="6"/>
  <c r="D1335" i="6"/>
  <c r="D1336" i="6"/>
  <c r="D1337" i="6"/>
  <c r="D1338" i="6"/>
  <c r="D1339" i="6"/>
  <c r="D1340" i="6"/>
  <c r="D1341" i="6"/>
  <c r="D1342" i="6"/>
  <c r="D1343" i="6"/>
  <c r="D1344" i="6"/>
  <c r="D1345" i="6"/>
  <c r="D1346" i="6"/>
  <c r="D1347" i="6"/>
  <c r="D1348" i="6"/>
  <c r="D1349" i="6"/>
  <c r="D1350" i="6"/>
  <c r="D1351" i="6"/>
  <c r="D1352" i="6"/>
  <c r="D1353" i="6"/>
  <c r="D1354" i="6"/>
  <c r="D1355" i="6"/>
  <c r="D1356" i="6"/>
  <c r="D1357" i="6"/>
  <c r="D1358" i="6"/>
  <c r="D1359" i="6"/>
  <c r="D1360" i="6"/>
  <c r="D1361" i="6"/>
  <c r="D1362" i="6"/>
  <c r="D1363" i="6"/>
  <c r="D1364" i="6"/>
  <c r="D1365" i="6"/>
  <c r="D1366" i="6"/>
  <c r="D1367" i="6"/>
  <c r="D1368" i="6"/>
  <c r="D1369" i="6"/>
  <c r="D1370" i="6"/>
  <c r="D1371" i="6"/>
  <c r="D1372" i="6"/>
  <c r="D1373" i="6"/>
  <c r="D1374" i="6"/>
  <c r="D1375" i="6"/>
  <c r="D1376" i="6"/>
  <c r="D1377" i="6"/>
  <c r="D1378" i="6"/>
  <c r="D1379" i="6"/>
  <c r="D1380" i="6"/>
  <c r="D1381" i="6"/>
  <c r="D1382" i="6"/>
  <c r="D1383" i="6"/>
  <c r="D1384" i="6"/>
  <c r="D1385" i="6"/>
  <c r="D1386" i="6"/>
  <c r="D1387" i="6"/>
  <c r="D1388" i="6"/>
  <c r="D1389" i="6"/>
  <c r="D1390" i="6"/>
  <c r="D1391" i="6"/>
  <c r="D1392" i="6"/>
  <c r="D1393" i="6"/>
  <c r="D1394" i="6"/>
  <c r="D1395" i="6"/>
  <c r="D1396" i="6"/>
  <c r="D1397" i="6"/>
  <c r="D1398" i="6"/>
  <c r="D1399" i="6"/>
  <c r="D1400" i="6"/>
  <c r="D1401" i="6"/>
  <c r="D1402" i="6"/>
  <c r="D1403" i="6"/>
  <c r="D1404" i="6"/>
  <c r="D1405" i="6"/>
  <c r="D1406" i="6"/>
  <c r="D1407" i="6"/>
  <c r="D1408" i="6"/>
  <c r="D1409" i="6"/>
  <c r="D1410" i="6"/>
  <c r="D1411" i="6"/>
  <c r="D1412" i="6"/>
  <c r="D1413" i="6"/>
  <c r="D1414" i="6"/>
  <c r="D1415" i="6"/>
  <c r="D1416" i="6"/>
  <c r="D1417" i="6"/>
  <c r="D1418" i="6"/>
  <c r="D1419" i="6"/>
  <c r="D1420" i="6"/>
  <c r="D1421" i="6"/>
  <c r="D1422" i="6"/>
  <c r="D1423" i="6"/>
  <c r="D1424" i="6"/>
  <c r="D1425" i="6"/>
  <c r="D1426" i="6"/>
  <c r="D1427" i="6"/>
  <c r="D1428" i="6"/>
  <c r="D1429" i="6"/>
  <c r="D1430" i="6"/>
  <c r="D1431" i="6"/>
  <c r="D1432" i="6"/>
  <c r="D1433" i="6"/>
  <c r="D1434" i="6"/>
  <c r="D1435" i="6"/>
  <c r="D1436" i="6"/>
  <c r="D1437" i="6"/>
  <c r="D1438" i="6"/>
  <c r="D1439" i="6"/>
  <c r="D1440" i="6"/>
  <c r="D1441" i="6"/>
  <c r="D1442" i="6"/>
  <c r="D1443" i="6"/>
  <c r="D1444" i="6"/>
  <c r="D1445" i="6"/>
  <c r="D1446" i="6"/>
  <c r="D1447" i="6"/>
  <c r="D1448" i="6"/>
  <c r="D1449" i="6"/>
  <c r="D1450" i="6"/>
  <c r="D1451" i="6"/>
  <c r="D1452" i="6"/>
  <c r="D1453" i="6"/>
  <c r="D1454" i="6"/>
  <c r="D1455" i="6"/>
  <c r="D1456" i="6"/>
  <c r="D1457" i="6"/>
  <c r="D1458" i="6"/>
  <c r="D1459" i="6"/>
  <c r="D1460" i="6"/>
  <c r="D1461" i="6"/>
  <c r="D1462" i="6"/>
  <c r="D1463" i="6"/>
  <c r="D1464" i="6"/>
  <c r="D1465" i="6"/>
  <c r="D1466" i="6"/>
  <c r="D1467" i="6"/>
  <c r="D1468" i="6"/>
  <c r="D1469" i="6"/>
  <c r="D1470" i="6"/>
  <c r="D1471" i="6"/>
  <c r="D1472" i="6"/>
  <c r="D1473" i="6"/>
  <c r="D1474" i="6"/>
  <c r="D1475" i="6"/>
  <c r="D1476" i="6"/>
  <c r="D1477" i="6"/>
  <c r="D1478" i="6"/>
  <c r="D1479" i="6"/>
  <c r="D1480" i="6"/>
  <c r="D1481" i="6"/>
  <c r="D1482" i="6"/>
  <c r="D1483" i="6"/>
  <c r="D1484" i="6"/>
  <c r="D1485" i="6"/>
  <c r="D1486" i="6"/>
  <c r="D1487" i="6"/>
  <c r="D1488" i="6"/>
  <c r="D1489" i="6"/>
  <c r="D1490" i="6"/>
  <c r="D1491" i="6"/>
  <c r="D1492" i="6"/>
  <c r="D1493" i="6"/>
  <c r="D1494" i="6"/>
  <c r="D1495" i="6"/>
  <c r="D1496" i="6"/>
  <c r="D1497" i="6"/>
  <c r="D1498" i="6"/>
  <c r="D1499" i="6"/>
  <c r="D1500" i="6"/>
  <c r="D1501" i="6"/>
  <c r="D1502" i="6"/>
  <c r="D1503" i="6"/>
  <c r="D1504" i="6"/>
  <c r="D1505" i="6"/>
  <c r="D1506" i="6"/>
  <c r="D1507" i="6"/>
  <c r="D1508" i="6"/>
  <c r="D1509" i="6"/>
  <c r="D1510" i="6"/>
  <c r="D1511" i="6"/>
  <c r="D1512" i="6"/>
  <c r="D1513" i="6"/>
  <c r="D1514" i="6"/>
  <c r="D1515" i="6"/>
  <c r="D1516" i="6"/>
  <c r="D1517" i="6"/>
  <c r="D1518" i="6"/>
  <c r="D1519" i="6"/>
  <c r="D1520" i="6"/>
  <c r="D1521" i="6"/>
  <c r="D1522" i="6"/>
  <c r="D1523" i="6"/>
  <c r="D1524" i="6"/>
  <c r="D1525" i="6"/>
  <c r="D1526" i="6"/>
  <c r="D1527" i="6"/>
  <c r="D1528" i="6"/>
  <c r="D1529" i="6"/>
  <c r="D1530" i="6"/>
  <c r="D1531" i="6"/>
  <c r="D1532" i="6"/>
  <c r="D1533" i="6"/>
  <c r="D1534" i="6"/>
  <c r="D1535" i="6"/>
  <c r="D1536" i="6"/>
  <c r="D1537" i="6"/>
  <c r="D1538" i="6"/>
  <c r="D1539" i="6"/>
  <c r="D1540" i="6"/>
  <c r="D1541" i="6"/>
  <c r="D1542" i="6"/>
  <c r="D1543" i="6"/>
  <c r="D1544" i="6"/>
  <c r="D1545" i="6"/>
  <c r="D1546" i="6"/>
  <c r="D1547" i="6"/>
  <c r="D1548" i="6"/>
  <c r="D1549" i="6"/>
  <c r="D1550" i="6"/>
  <c r="D1551" i="6"/>
  <c r="D1552" i="6"/>
  <c r="D1553" i="6"/>
  <c r="D1554" i="6"/>
  <c r="D1555" i="6"/>
  <c r="D1556" i="6"/>
  <c r="D1557" i="6"/>
  <c r="D1558" i="6"/>
  <c r="D1559" i="6"/>
  <c r="D1560" i="6"/>
  <c r="D1561" i="6"/>
  <c r="D1562" i="6"/>
  <c r="D1563" i="6"/>
  <c r="D1564" i="6"/>
  <c r="D1565" i="6"/>
  <c r="D1566" i="6"/>
  <c r="D1567" i="6"/>
  <c r="D1568" i="6"/>
  <c r="D1569" i="6"/>
  <c r="D1570" i="6"/>
  <c r="D1571" i="6"/>
  <c r="D1572" i="6"/>
  <c r="D1573" i="6"/>
  <c r="D1574" i="6"/>
  <c r="D1575" i="6"/>
  <c r="D1576" i="6"/>
  <c r="D1577" i="6"/>
  <c r="D1578" i="6"/>
  <c r="D1579" i="6"/>
  <c r="D1580" i="6"/>
  <c r="D1581" i="6"/>
  <c r="D1582" i="6"/>
  <c r="D1583" i="6"/>
  <c r="D1584" i="6"/>
  <c r="D1585" i="6"/>
  <c r="D1586" i="6"/>
  <c r="D1587" i="6"/>
  <c r="D1588" i="6"/>
  <c r="D1589" i="6"/>
  <c r="D1590" i="6"/>
  <c r="D1591" i="6"/>
  <c r="D1592" i="6"/>
  <c r="D1593" i="6"/>
  <c r="D1594" i="6"/>
  <c r="D1595" i="6"/>
  <c r="D1596" i="6"/>
  <c r="D1597" i="6"/>
  <c r="D1598" i="6"/>
  <c r="D1599" i="6"/>
  <c r="D1600" i="6"/>
  <c r="D1601" i="6"/>
  <c r="D1602" i="6"/>
  <c r="D1603" i="6"/>
  <c r="D1604" i="6"/>
  <c r="D1605" i="6"/>
  <c r="D1606" i="6"/>
  <c r="D1607" i="6"/>
  <c r="D1608" i="6"/>
  <c r="D1609" i="6"/>
  <c r="D1610" i="6"/>
  <c r="D1611" i="6"/>
  <c r="D1612" i="6"/>
  <c r="D1613" i="6"/>
  <c r="D1614" i="6"/>
  <c r="D1615" i="6"/>
  <c r="D1616" i="6"/>
  <c r="D1617" i="6"/>
  <c r="D1618" i="6"/>
  <c r="D1619" i="6"/>
  <c r="D1620" i="6"/>
  <c r="D1621" i="6"/>
  <c r="D1622" i="6"/>
  <c r="D1623" i="6"/>
  <c r="D1624" i="6"/>
  <c r="D1625" i="6"/>
  <c r="D1626" i="6"/>
  <c r="D1627" i="6"/>
  <c r="D1628" i="6"/>
  <c r="D1629" i="6"/>
  <c r="D1630" i="6"/>
  <c r="D1631" i="6"/>
  <c r="D1632" i="6"/>
  <c r="D1633" i="6"/>
  <c r="D1634" i="6"/>
  <c r="D1635" i="6"/>
  <c r="D1636" i="6"/>
  <c r="D1637" i="6"/>
  <c r="D1638" i="6"/>
  <c r="D1639" i="6"/>
  <c r="D1640" i="6"/>
  <c r="D1641" i="6"/>
  <c r="D1642" i="6"/>
  <c r="D1643" i="6"/>
  <c r="D1644" i="6"/>
  <c r="D1645" i="6"/>
  <c r="D1646" i="6"/>
  <c r="D1647" i="6"/>
  <c r="D1648" i="6"/>
  <c r="D1649" i="6"/>
  <c r="D1650" i="6"/>
  <c r="D1651" i="6"/>
  <c r="D1652" i="6"/>
  <c r="D1653" i="6"/>
  <c r="D1654" i="6"/>
  <c r="D1655" i="6"/>
  <c r="D1656" i="6"/>
  <c r="D1657" i="6"/>
  <c r="D1658" i="6"/>
  <c r="D1659" i="6"/>
  <c r="D1660" i="6"/>
  <c r="D1661" i="6"/>
  <c r="D1662" i="6"/>
  <c r="D1663" i="6"/>
  <c r="D1664" i="6"/>
  <c r="D1665" i="6"/>
  <c r="D1666" i="6"/>
  <c r="D1667" i="6"/>
  <c r="D1668" i="6"/>
  <c r="D1669" i="6"/>
  <c r="D1670" i="6"/>
  <c r="D1671" i="6"/>
  <c r="D1672" i="6"/>
  <c r="D1673" i="6"/>
  <c r="D1674" i="6"/>
  <c r="D1675" i="6"/>
  <c r="D1676" i="6"/>
  <c r="D1677" i="6"/>
  <c r="D1678" i="6"/>
  <c r="D1679" i="6"/>
  <c r="D1680" i="6"/>
  <c r="D1681" i="6"/>
  <c r="D1682" i="6"/>
  <c r="D1683" i="6"/>
  <c r="D1684" i="6"/>
  <c r="D1685" i="6"/>
  <c r="D1686" i="6"/>
  <c r="D1687" i="6"/>
  <c r="D1688" i="6"/>
  <c r="D1689" i="6"/>
  <c r="D1690" i="6"/>
  <c r="D1691" i="6"/>
  <c r="D1692" i="6"/>
  <c r="D19" i="6"/>
  <c r="AD24" i="5"/>
  <c r="AE24" i="5" s="1"/>
  <c r="AD25" i="5"/>
  <c r="AE25" i="5" s="1"/>
  <c r="AD26" i="5"/>
  <c r="AE26" i="5" s="1"/>
  <c r="AD27" i="5"/>
  <c r="AE27" i="5" s="1"/>
  <c r="AD28" i="5"/>
  <c r="AE28" i="5" s="1"/>
  <c r="AD29" i="5"/>
  <c r="AE29" i="5" s="1"/>
  <c r="AD30" i="5"/>
  <c r="AE30" i="5" s="1"/>
  <c r="AD31" i="5"/>
  <c r="AE31" i="5" s="1"/>
  <c r="AD32" i="5"/>
  <c r="AE32" i="5" s="1"/>
  <c r="AD33" i="5"/>
  <c r="AE33" i="5" s="1"/>
  <c r="AD34" i="5"/>
  <c r="AE34" i="5" s="1"/>
  <c r="AD35" i="5"/>
  <c r="AE35" i="5" s="1"/>
  <c r="AD36" i="5"/>
  <c r="AE36" i="5" s="1"/>
  <c r="AD37" i="5"/>
  <c r="AE37" i="5" s="1"/>
  <c r="AD38" i="5"/>
  <c r="AE38" i="5" s="1"/>
  <c r="AD39" i="5"/>
  <c r="AE39" i="5" s="1"/>
  <c r="AD40" i="5"/>
  <c r="AE40" i="5" s="1"/>
  <c r="AD41" i="5"/>
  <c r="AE41" i="5" s="1"/>
  <c r="AD42" i="5"/>
  <c r="AE42" i="5" s="1"/>
  <c r="AD43" i="5"/>
  <c r="AE43" i="5" s="1"/>
  <c r="AD44" i="5"/>
  <c r="AE44" i="5" s="1"/>
  <c r="AD45" i="5"/>
  <c r="AE45" i="5" s="1"/>
  <c r="AD46" i="5"/>
  <c r="AE46" i="5" s="1"/>
  <c r="AD47" i="5"/>
  <c r="AE47" i="5" s="1"/>
  <c r="AD48" i="5"/>
  <c r="AE48" i="5" s="1"/>
  <c r="AD49" i="5"/>
  <c r="AE49" i="5" s="1"/>
  <c r="AD50" i="5"/>
  <c r="AE50" i="5" s="1"/>
  <c r="AD51" i="5"/>
  <c r="AE51" i="5" s="1"/>
  <c r="AD52" i="5"/>
  <c r="AE52" i="5" s="1"/>
  <c r="AD53" i="5"/>
  <c r="AE53" i="5" s="1"/>
  <c r="AD54" i="5"/>
  <c r="AE54" i="5" s="1"/>
  <c r="AD55" i="5"/>
  <c r="AE55" i="5" s="1"/>
  <c r="AD56" i="5"/>
  <c r="AE56" i="5" s="1"/>
  <c r="AD57" i="5"/>
  <c r="AE57" i="5" s="1"/>
  <c r="AD58" i="5"/>
  <c r="AE58" i="5" s="1"/>
  <c r="AD59" i="5"/>
  <c r="AE59" i="5" s="1"/>
  <c r="AD60" i="5"/>
  <c r="AE60" i="5" s="1"/>
  <c r="AD61" i="5"/>
  <c r="AE61" i="5" s="1"/>
  <c r="AD62" i="5"/>
  <c r="AE62" i="5" s="1"/>
  <c r="AD63" i="5"/>
  <c r="AE63" i="5" s="1"/>
  <c r="AD64" i="5"/>
  <c r="AE64" i="5" s="1"/>
  <c r="AD65" i="5"/>
  <c r="AE65" i="5" s="1"/>
  <c r="AD66" i="5"/>
  <c r="AE66" i="5" s="1"/>
  <c r="AD67" i="5"/>
  <c r="AE67" i="5" s="1"/>
  <c r="AI67" i="5" s="1"/>
  <c r="AD68" i="5"/>
  <c r="AE68" i="5" s="1"/>
  <c r="AI68" i="5" s="1"/>
  <c r="AD69" i="5"/>
  <c r="AE69" i="5" s="1"/>
  <c r="AI69" i="5" s="1"/>
  <c r="AD70" i="5"/>
  <c r="AE70" i="5" s="1"/>
  <c r="AI70" i="5" s="1"/>
  <c r="AD71" i="5"/>
  <c r="AE71" i="5" s="1"/>
  <c r="AI71" i="5" s="1"/>
  <c r="AD72" i="5"/>
  <c r="AE72" i="5" s="1"/>
  <c r="AI72" i="5" s="1"/>
  <c r="AD73" i="5"/>
  <c r="AE73" i="5" s="1"/>
  <c r="AI73" i="5" s="1"/>
  <c r="AD74" i="5"/>
  <c r="AE74" i="5" s="1"/>
  <c r="AI74" i="5" s="1"/>
  <c r="AD75" i="5"/>
  <c r="AE75" i="5" s="1"/>
  <c r="AI75" i="5" s="1"/>
  <c r="AD76" i="5"/>
  <c r="AE76" i="5" s="1"/>
  <c r="AI76" i="5" s="1"/>
  <c r="AD77" i="5"/>
  <c r="AE77" i="5" s="1"/>
  <c r="AD78" i="5"/>
  <c r="AE78" i="5" s="1"/>
  <c r="AI78" i="5" s="1"/>
  <c r="AD79" i="5"/>
  <c r="AE79" i="5" s="1"/>
  <c r="AD80" i="5"/>
  <c r="AE80" i="5" s="1"/>
  <c r="AI80" i="5" s="1"/>
  <c r="AD81" i="5"/>
  <c r="AE81" i="5" s="1"/>
  <c r="AI81" i="5" s="1"/>
  <c r="AD82" i="5"/>
  <c r="AE82" i="5" s="1"/>
  <c r="AI82" i="5" s="1"/>
  <c r="AD83" i="5"/>
  <c r="AE83" i="5" s="1"/>
  <c r="AI83" i="5" s="1"/>
  <c r="AD84" i="5"/>
  <c r="AE84" i="5" s="1"/>
  <c r="AI84" i="5" s="1"/>
  <c r="AD85" i="5"/>
  <c r="AE85" i="5" s="1"/>
  <c r="AI85" i="5" s="1"/>
  <c r="AD86" i="5"/>
  <c r="AE86" i="5" s="1"/>
  <c r="AI86" i="5" s="1"/>
  <c r="AD87" i="5"/>
  <c r="AE87" i="5" s="1"/>
  <c r="AI87" i="5" s="1"/>
  <c r="AD88" i="5"/>
  <c r="AE88" i="5" s="1"/>
  <c r="AI88" i="5" s="1"/>
  <c r="AD89" i="5"/>
  <c r="AE89" i="5" s="1"/>
  <c r="AI89" i="5" s="1"/>
  <c r="AD90" i="5"/>
  <c r="AE90" i="5" s="1"/>
  <c r="AI90" i="5" s="1"/>
  <c r="AD91" i="5"/>
  <c r="AE91" i="5" s="1"/>
  <c r="AI91" i="5" s="1"/>
  <c r="AD92" i="5"/>
  <c r="AE92" i="5" s="1"/>
  <c r="AI92" i="5" s="1"/>
  <c r="AD93" i="5"/>
  <c r="AE93" i="5" s="1"/>
  <c r="AI93" i="5" s="1"/>
  <c r="AD94" i="5"/>
  <c r="AE94" i="5" s="1"/>
  <c r="AI94" i="5" s="1"/>
  <c r="AD95" i="5"/>
  <c r="AE95" i="5" s="1"/>
  <c r="AD96" i="5"/>
  <c r="AE96" i="5" s="1"/>
  <c r="AI96" i="5" s="1"/>
  <c r="AD97" i="5"/>
  <c r="AE97" i="5" s="1"/>
  <c r="AI97" i="5" s="1"/>
  <c r="AD98" i="5"/>
  <c r="AE98" i="5" s="1"/>
  <c r="AI98" i="5" s="1"/>
  <c r="AD99" i="5"/>
  <c r="AE99" i="5" s="1"/>
  <c r="AI99" i="5" s="1"/>
  <c r="AD100" i="5"/>
  <c r="AE100" i="5" s="1"/>
  <c r="AI100" i="5" s="1"/>
  <c r="AD101" i="5"/>
  <c r="AE101" i="5" s="1"/>
  <c r="AI101" i="5" s="1"/>
  <c r="AD102" i="5"/>
  <c r="AE102" i="5" s="1"/>
  <c r="AI102" i="5" s="1"/>
  <c r="AD103" i="5"/>
  <c r="AE103" i="5" s="1"/>
  <c r="AI103" i="5" s="1"/>
  <c r="AD104" i="5"/>
  <c r="AE104" i="5" s="1"/>
  <c r="AI104" i="5" s="1"/>
  <c r="AD105" i="5"/>
  <c r="AE105" i="5" s="1"/>
  <c r="AI105" i="5" s="1"/>
  <c r="AD106" i="5"/>
  <c r="AE106" i="5" s="1"/>
  <c r="AI106" i="5" s="1"/>
  <c r="AD107" i="5"/>
  <c r="AE107" i="5" s="1"/>
  <c r="AI107" i="5" s="1"/>
  <c r="AD108" i="5"/>
  <c r="AE108" i="5" s="1"/>
  <c r="AI108" i="5" s="1"/>
  <c r="AD109" i="5"/>
  <c r="AE109" i="5" s="1"/>
  <c r="AD110" i="5"/>
  <c r="AE110" i="5" s="1"/>
  <c r="AI110" i="5" s="1"/>
  <c r="AD111" i="5"/>
  <c r="AE111" i="5" s="1"/>
  <c r="AD112" i="5"/>
  <c r="AE112" i="5" s="1"/>
  <c r="AI112" i="5" s="1"/>
  <c r="AD113" i="5"/>
  <c r="AE113" i="5" s="1"/>
  <c r="AI113" i="5" s="1"/>
  <c r="AD114" i="5"/>
  <c r="AE114" i="5" s="1"/>
  <c r="AI114" i="5" s="1"/>
  <c r="AD115" i="5"/>
  <c r="AE115" i="5" s="1"/>
  <c r="AI115" i="5" s="1"/>
  <c r="AD116" i="5"/>
  <c r="AE116" i="5" s="1"/>
  <c r="AI116" i="5" s="1"/>
  <c r="AD117" i="5"/>
  <c r="AE117" i="5" s="1"/>
  <c r="AI117" i="5" s="1"/>
  <c r="AD118" i="5"/>
  <c r="AE118" i="5" s="1"/>
  <c r="AI118" i="5" s="1"/>
  <c r="AD119" i="5"/>
  <c r="AE119" i="5" s="1"/>
  <c r="AI119" i="5" s="1"/>
  <c r="AD120" i="5"/>
  <c r="AE120" i="5" s="1"/>
  <c r="AI120" i="5" s="1"/>
  <c r="AD121" i="5"/>
  <c r="AE121" i="5" s="1"/>
  <c r="AI121" i="5" s="1"/>
  <c r="AD122" i="5"/>
  <c r="AE122" i="5" s="1"/>
  <c r="AI122" i="5" s="1"/>
  <c r="AD123" i="5"/>
  <c r="AE123" i="5" s="1"/>
  <c r="AI123" i="5" s="1"/>
  <c r="AD124" i="5"/>
  <c r="AE124" i="5" s="1"/>
  <c r="AI124" i="5" s="1"/>
  <c r="AD125" i="5"/>
  <c r="AE125" i="5" s="1"/>
  <c r="AI125" i="5" s="1"/>
  <c r="AD126" i="5"/>
  <c r="AE126" i="5" s="1"/>
  <c r="AI126" i="5" s="1"/>
  <c r="AD127" i="5"/>
  <c r="AE127" i="5" s="1"/>
  <c r="AF127" i="5" s="1"/>
  <c r="AD128" i="5"/>
  <c r="AE128" i="5" s="1"/>
  <c r="AI128" i="5" s="1"/>
  <c r="AD129" i="5"/>
  <c r="AE129" i="5" s="1"/>
  <c r="AI129" i="5" s="1"/>
  <c r="AD130" i="5"/>
  <c r="AE130" i="5" s="1"/>
  <c r="AI130" i="5" s="1"/>
  <c r="AD131" i="5"/>
  <c r="AE131" i="5" s="1"/>
  <c r="AI131" i="5" s="1"/>
  <c r="AD132" i="5"/>
  <c r="AE132" i="5" s="1"/>
  <c r="AI132" i="5" s="1"/>
  <c r="AD133" i="5"/>
  <c r="AE133" i="5" s="1"/>
  <c r="AI133" i="5" s="1"/>
  <c r="AD134" i="5"/>
  <c r="AE134" i="5" s="1"/>
  <c r="AI134" i="5" s="1"/>
  <c r="AD135" i="5"/>
  <c r="AE135" i="5" s="1"/>
  <c r="AI135" i="5" s="1"/>
  <c r="AD136" i="5"/>
  <c r="AE136" i="5" s="1"/>
  <c r="AI136" i="5" s="1"/>
  <c r="AD137" i="5"/>
  <c r="AE137" i="5" s="1"/>
  <c r="AI137" i="5" s="1"/>
  <c r="AD138" i="5"/>
  <c r="AE138" i="5" s="1"/>
  <c r="AI138" i="5" s="1"/>
  <c r="AD139" i="5"/>
  <c r="AE139" i="5" s="1"/>
  <c r="AI139" i="5" s="1"/>
  <c r="AD140" i="5"/>
  <c r="AE140" i="5" s="1"/>
  <c r="AI140" i="5" s="1"/>
  <c r="AD141" i="5"/>
  <c r="AE141" i="5" s="1"/>
  <c r="AD142" i="5"/>
  <c r="AE142" i="5" s="1"/>
  <c r="AI142" i="5" s="1"/>
  <c r="AD143" i="5"/>
  <c r="AE143" i="5" s="1"/>
  <c r="AF143" i="5" s="1"/>
  <c r="AD144" i="5"/>
  <c r="AE144" i="5" s="1"/>
  <c r="AI144" i="5" s="1"/>
  <c r="AD145" i="5"/>
  <c r="AE145" i="5" s="1"/>
  <c r="AI145" i="5" s="1"/>
  <c r="AD146" i="5"/>
  <c r="AE146" i="5" s="1"/>
  <c r="AI146" i="5" s="1"/>
  <c r="AD147" i="5"/>
  <c r="AE147" i="5" s="1"/>
  <c r="AI147" i="5" s="1"/>
  <c r="AD148" i="5"/>
  <c r="AE148" i="5" s="1"/>
  <c r="AI148" i="5" s="1"/>
  <c r="AD149" i="5"/>
  <c r="AE149" i="5" s="1"/>
  <c r="AI149" i="5" s="1"/>
  <c r="AD150" i="5"/>
  <c r="AE150" i="5" s="1"/>
  <c r="AI150" i="5" s="1"/>
  <c r="AD151" i="5"/>
  <c r="AE151" i="5" s="1"/>
  <c r="AI151" i="5" s="1"/>
  <c r="AD152" i="5"/>
  <c r="AE152" i="5" s="1"/>
  <c r="AI152" i="5" s="1"/>
  <c r="AD153" i="5"/>
  <c r="AE153" i="5" s="1"/>
  <c r="AI153" i="5" s="1"/>
  <c r="AD154" i="5"/>
  <c r="AE154" i="5" s="1"/>
  <c r="AI154" i="5" s="1"/>
  <c r="AD155" i="5"/>
  <c r="AE155" i="5" s="1"/>
  <c r="AI155" i="5" s="1"/>
  <c r="AD156" i="5"/>
  <c r="AE156" i="5" s="1"/>
  <c r="AI156" i="5" s="1"/>
  <c r="AD157" i="5"/>
  <c r="AE157" i="5" s="1"/>
  <c r="AI157" i="5" s="1"/>
  <c r="AD158" i="5"/>
  <c r="AE158" i="5" s="1"/>
  <c r="AI158" i="5" s="1"/>
  <c r="AD159" i="5"/>
  <c r="AE159" i="5" s="1"/>
  <c r="AD160" i="5"/>
  <c r="AE160" i="5" s="1"/>
  <c r="AI160" i="5" s="1"/>
  <c r="AD161" i="5"/>
  <c r="AE161" i="5" s="1"/>
  <c r="AI161" i="5" s="1"/>
  <c r="AD162" i="5"/>
  <c r="AE162" i="5" s="1"/>
  <c r="AI162" i="5" s="1"/>
  <c r="AD163" i="5"/>
  <c r="AE163" i="5" s="1"/>
  <c r="AI163" i="5" s="1"/>
  <c r="AD164" i="5"/>
  <c r="AE164" i="5" s="1"/>
  <c r="AI164" i="5" s="1"/>
  <c r="AD165" i="5"/>
  <c r="AE165" i="5" s="1"/>
  <c r="AI165" i="5" s="1"/>
  <c r="AD166" i="5"/>
  <c r="AE166" i="5" s="1"/>
  <c r="AI166" i="5" s="1"/>
  <c r="AD167" i="5"/>
  <c r="AE167" i="5" s="1"/>
  <c r="AI167" i="5" s="1"/>
  <c r="AD168" i="5"/>
  <c r="AE168" i="5" s="1"/>
  <c r="AI168" i="5" s="1"/>
  <c r="AD169" i="5"/>
  <c r="AE169" i="5" s="1"/>
  <c r="AI169" i="5" s="1"/>
  <c r="AD170" i="5"/>
  <c r="AE170" i="5" s="1"/>
  <c r="AI170" i="5" s="1"/>
  <c r="AD171" i="5"/>
  <c r="AE171" i="5" s="1"/>
  <c r="AI171" i="5" s="1"/>
  <c r="AD172" i="5"/>
  <c r="AE172" i="5" s="1"/>
  <c r="AI172" i="5" s="1"/>
  <c r="AD173" i="5"/>
  <c r="AE173" i="5" s="1"/>
  <c r="AF173" i="5" s="1"/>
  <c r="AD174" i="5"/>
  <c r="AE174" i="5" s="1"/>
  <c r="AI174" i="5" s="1"/>
  <c r="AD175" i="5"/>
  <c r="AE175" i="5" s="1"/>
  <c r="AD176" i="5"/>
  <c r="AE176" i="5" s="1"/>
  <c r="AI176" i="5" s="1"/>
  <c r="AD177" i="5"/>
  <c r="AE177" i="5" s="1"/>
  <c r="AI177" i="5" s="1"/>
  <c r="AD178" i="5"/>
  <c r="AE178" i="5" s="1"/>
  <c r="AI178" i="5" s="1"/>
  <c r="AD179" i="5"/>
  <c r="AE179" i="5" s="1"/>
  <c r="AI179" i="5" s="1"/>
  <c r="AD180" i="5"/>
  <c r="AE180" i="5" s="1"/>
  <c r="AI180" i="5" s="1"/>
  <c r="AD181" i="5"/>
  <c r="AE181" i="5" s="1"/>
  <c r="AI181" i="5" s="1"/>
  <c r="AD182" i="5"/>
  <c r="AE182" i="5" s="1"/>
  <c r="AI182" i="5" s="1"/>
  <c r="AD183" i="5"/>
  <c r="AE183" i="5" s="1"/>
  <c r="AI183" i="5" s="1"/>
  <c r="AD184" i="5"/>
  <c r="AE184" i="5" s="1"/>
  <c r="AI184" i="5" s="1"/>
  <c r="AD185" i="5"/>
  <c r="AE185" i="5" s="1"/>
  <c r="AI185" i="5" s="1"/>
  <c r="AD186" i="5"/>
  <c r="AE186" i="5" s="1"/>
  <c r="AI186" i="5" s="1"/>
  <c r="AD187" i="5"/>
  <c r="AE187" i="5" s="1"/>
  <c r="AI187" i="5" s="1"/>
  <c r="AD188" i="5"/>
  <c r="AE188" i="5" s="1"/>
  <c r="AI188" i="5" s="1"/>
  <c r="AD189" i="5"/>
  <c r="AE189" i="5" s="1"/>
  <c r="AI189" i="5" s="1"/>
  <c r="AD190" i="5"/>
  <c r="AE190" i="5" s="1"/>
  <c r="AI190" i="5" s="1"/>
  <c r="AD191" i="5"/>
  <c r="AE191" i="5" s="1"/>
  <c r="AD192" i="5"/>
  <c r="AE192" i="5" s="1"/>
  <c r="AI192" i="5" s="1"/>
  <c r="AD193" i="5"/>
  <c r="AE193" i="5" s="1"/>
  <c r="AI193" i="5" s="1"/>
  <c r="AD194" i="5"/>
  <c r="AE194" i="5" s="1"/>
  <c r="AI194" i="5" s="1"/>
  <c r="AD195" i="5"/>
  <c r="AE195" i="5" s="1"/>
  <c r="AI195" i="5" s="1"/>
  <c r="AD196" i="5"/>
  <c r="AE196" i="5" s="1"/>
  <c r="AI196" i="5" s="1"/>
  <c r="AD197" i="5"/>
  <c r="AE197" i="5" s="1"/>
  <c r="AI197" i="5" s="1"/>
  <c r="AD198" i="5"/>
  <c r="AE198" i="5" s="1"/>
  <c r="AI198" i="5" s="1"/>
  <c r="AD199" i="5"/>
  <c r="AE199" i="5" s="1"/>
  <c r="AI199" i="5" s="1"/>
  <c r="AD200" i="5"/>
  <c r="AE200" i="5" s="1"/>
  <c r="AI200" i="5" s="1"/>
  <c r="AD201" i="5"/>
  <c r="AE201" i="5" s="1"/>
  <c r="AI201" i="5" s="1"/>
  <c r="AD202" i="5"/>
  <c r="AE202" i="5" s="1"/>
  <c r="AI202" i="5" s="1"/>
  <c r="AD203" i="5"/>
  <c r="AE203" i="5" s="1"/>
  <c r="AI203" i="5" s="1"/>
  <c r="AD204" i="5"/>
  <c r="AE204" i="5" s="1"/>
  <c r="AI204" i="5" s="1"/>
  <c r="AD205" i="5"/>
  <c r="AE205" i="5" s="1"/>
  <c r="AD206" i="5"/>
  <c r="AE206" i="5" s="1"/>
  <c r="AI206" i="5" s="1"/>
  <c r="AD207" i="5"/>
  <c r="AE207" i="5" s="1"/>
  <c r="AD208" i="5"/>
  <c r="AE208" i="5" s="1"/>
  <c r="AI208" i="5" s="1"/>
  <c r="AD209" i="5"/>
  <c r="AE209" i="5" s="1"/>
  <c r="AI209" i="5" s="1"/>
  <c r="AD210" i="5"/>
  <c r="AE210" i="5" s="1"/>
  <c r="AI210" i="5" s="1"/>
  <c r="AD211" i="5"/>
  <c r="AE211" i="5" s="1"/>
  <c r="AI211" i="5" s="1"/>
  <c r="AD212" i="5"/>
  <c r="AE212" i="5" s="1"/>
  <c r="AI212" i="5" s="1"/>
  <c r="AD213" i="5"/>
  <c r="AE213" i="5" s="1"/>
  <c r="AI213" i="5" s="1"/>
  <c r="AD214" i="5"/>
  <c r="AE214" i="5" s="1"/>
  <c r="AI214" i="5" s="1"/>
  <c r="AD215" i="5"/>
  <c r="AE215" i="5" s="1"/>
  <c r="AI215" i="5" s="1"/>
  <c r="AD216" i="5"/>
  <c r="AE216" i="5" s="1"/>
  <c r="AI216" i="5" s="1"/>
  <c r="AD217" i="5"/>
  <c r="AE217" i="5" s="1"/>
  <c r="AI217" i="5" s="1"/>
  <c r="AD218" i="5"/>
  <c r="AE218" i="5" s="1"/>
  <c r="AI218" i="5" s="1"/>
  <c r="AD219" i="5"/>
  <c r="AE219" i="5" s="1"/>
  <c r="AI219" i="5" s="1"/>
  <c r="AD220" i="5"/>
  <c r="AE220" i="5" s="1"/>
  <c r="AI220" i="5" s="1"/>
  <c r="AD221" i="5"/>
  <c r="AE221" i="5" s="1"/>
  <c r="AI221" i="5" s="1"/>
  <c r="AD222" i="5"/>
  <c r="AE222" i="5" s="1"/>
  <c r="AI222" i="5" s="1"/>
  <c r="AD223" i="5"/>
  <c r="AE223" i="5" s="1"/>
  <c r="AD224" i="5"/>
  <c r="AE224" i="5" s="1"/>
  <c r="AI224" i="5" s="1"/>
  <c r="AD225" i="5"/>
  <c r="AE225" i="5" s="1"/>
  <c r="AI225" i="5" s="1"/>
  <c r="AD226" i="5"/>
  <c r="AE226" i="5" s="1"/>
  <c r="AI226" i="5" s="1"/>
  <c r="AD227" i="5"/>
  <c r="AE227" i="5" s="1"/>
  <c r="AI227" i="5" s="1"/>
  <c r="AD228" i="5"/>
  <c r="AE228" i="5" s="1"/>
  <c r="AI228" i="5" s="1"/>
  <c r="AD229" i="5"/>
  <c r="AE229" i="5" s="1"/>
  <c r="AI229" i="5" s="1"/>
  <c r="AD230" i="5"/>
  <c r="AE230" i="5" s="1"/>
  <c r="AI230" i="5" s="1"/>
  <c r="AD231" i="5"/>
  <c r="AE231" i="5" s="1"/>
  <c r="AI231" i="5" s="1"/>
  <c r="AD232" i="5"/>
  <c r="AE232" i="5" s="1"/>
  <c r="AI232" i="5" s="1"/>
  <c r="AD233" i="5"/>
  <c r="AE233" i="5" s="1"/>
  <c r="AI233" i="5" s="1"/>
  <c r="AD234" i="5"/>
  <c r="AE234" i="5" s="1"/>
  <c r="AI234" i="5" s="1"/>
  <c r="AD235" i="5"/>
  <c r="AE235" i="5" s="1"/>
  <c r="AI235" i="5" s="1"/>
  <c r="AD236" i="5"/>
  <c r="AE236" i="5" s="1"/>
  <c r="AI236" i="5" s="1"/>
  <c r="AD237" i="5"/>
  <c r="AE237" i="5" s="1"/>
  <c r="AD238" i="5"/>
  <c r="AE238" i="5" s="1"/>
  <c r="AI238" i="5" s="1"/>
  <c r="AD239" i="5"/>
  <c r="AE239" i="5" s="1"/>
  <c r="AD240" i="5"/>
  <c r="AE240" i="5" s="1"/>
  <c r="AI240" i="5" s="1"/>
  <c r="AD241" i="5"/>
  <c r="AE241" i="5" s="1"/>
  <c r="AI241" i="5" s="1"/>
  <c r="AD242" i="5"/>
  <c r="AE242" i="5" s="1"/>
  <c r="AI242" i="5" s="1"/>
  <c r="AD243" i="5"/>
  <c r="AE243" i="5" s="1"/>
  <c r="AI243" i="5" s="1"/>
  <c r="AD244" i="5"/>
  <c r="AE244" i="5" s="1"/>
  <c r="AI244" i="5" s="1"/>
  <c r="AD245" i="5"/>
  <c r="AE245" i="5" s="1"/>
  <c r="AI245" i="5" s="1"/>
  <c r="AD246" i="5"/>
  <c r="AE246" i="5" s="1"/>
  <c r="AI246" i="5" s="1"/>
  <c r="AD247" i="5"/>
  <c r="AE247" i="5" s="1"/>
  <c r="AI247" i="5" s="1"/>
  <c r="AD248" i="5"/>
  <c r="AE248" i="5" s="1"/>
  <c r="AI248" i="5" s="1"/>
  <c r="AD249" i="5"/>
  <c r="AE249" i="5" s="1"/>
  <c r="AI249" i="5" s="1"/>
  <c r="AD250" i="5"/>
  <c r="AE250" i="5" s="1"/>
  <c r="AI250" i="5" s="1"/>
  <c r="AD251" i="5"/>
  <c r="AE251" i="5" s="1"/>
  <c r="AI251" i="5" s="1"/>
  <c r="AD252" i="5"/>
  <c r="AE252" i="5" s="1"/>
  <c r="AI252" i="5" s="1"/>
  <c r="AD253" i="5"/>
  <c r="AE253" i="5" s="1"/>
  <c r="AI253" i="5" s="1"/>
  <c r="AD254" i="5"/>
  <c r="AE254" i="5" s="1"/>
  <c r="AI254" i="5" s="1"/>
  <c r="AD255" i="5"/>
  <c r="AE255" i="5" s="1"/>
  <c r="AD256" i="5"/>
  <c r="AE256" i="5" s="1"/>
  <c r="AI256" i="5" s="1"/>
  <c r="AD257" i="5"/>
  <c r="AE257" i="5" s="1"/>
  <c r="AI257" i="5" s="1"/>
  <c r="AD258" i="5"/>
  <c r="AE258" i="5" s="1"/>
  <c r="AI258" i="5" s="1"/>
  <c r="AD259" i="5"/>
  <c r="AE259" i="5" s="1"/>
  <c r="AI259" i="5" s="1"/>
  <c r="AD260" i="5"/>
  <c r="AE260" i="5" s="1"/>
  <c r="AI260" i="5" s="1"/>
  <c r="AD261" i="5"/>
  <c r="AE261" i="5" s="1"/>
  <c r="AI261" i="5" s="1"/>
  <c r="AD262" i="5"/>
  <c r="AE262" i="5" s="1"/>
  <c r="AI262" i="5" s="1"/>
  <c r="AD263" i="5"/>
  <c r="AE263" i="5" s="1"/>
  <c r="AI263" i="5" s="1"/>
  <c r="AD264" i="5"/>
  <c r="AE264" i="5" s="1"/>
  <c r="AI264" i="5" s="1"/>
  <c r="AD265" i="5"/>
  <c r="AE265" i="5" s="1"/>
  <c r="AI265" i="5" s="1"/>
  <c r="AD266" i="5"/>
  <c r="AE266" i="5" s="1"/>
  <c r="AI266" i="5" s="1"/>
  <c r="AD267" i="5"/>
  <c r="AE267" i="5" s="1"/>
  <c r="AI267" i="5" s="1"/>
  <c r="AD268" i="5"/>
  <c r="AE268" i="5" s="1"/>
  <c r="AI268" i="5" s="1"/>
  <c r="AD269" i="5"/>
  <c r="AE269" i="5" s="1"/>
  <c r="AF269" i="5" s="1"/>
  <c r="AD270" i="5"/>
  <c r="AE270" i="5" s="1"/>
  <c r="AI270" i="5" s="1"/>
  <c r="AD271" i="5"/>
  <c r="AE271" i="5" s="1"/>
  <c r="AF271" i="5" s="1"/>
  <c r="AD272" i="5"/>
  <c r="AE272" i="5" s="1"/>
  <c r="AI272" i="5" s="1"/>
  <c r="AD273" i="5"/>
  <c r="AE273" i="5" s="1"/>
  <c r="AI273" i="5" s="1"/>
  <c r="AD274" i="5"/>
  <c r="AE274" i="5" s="1"/>
  <c r="AI274" i="5" s="1"/>
  <c r="AD275" i="5"/>
  <c r="AE275" i="5" s="1"/>
  <c r="AI275" i="5" s="1"/>
  <c r="AD276" i="5"/>
  <c r="AE276" i="5" s="1"/>
  <c r="AI276" i="5" s="1"/>
  <c r="AD277" i="5"/>
  <c r="AE277" i="5" s="1"/>
  <c r="AI277" i="5" s="1"/>
  <c r="AD278" i="5"/>
  <c r="AE278" i="5" s="1"/>
  <c r="AI278" i="5" s="1"/>
  <c r="AD279" i="5"/>
  <c r="AE279" i="5" s="1"/>
  <c r="AI279" i="5" s="1"/>
  <c r="AD280" i="5"/>
  <c r="AE280" i="5" s="1"/>
  <c r="AI280" i="5" s="1"/>
  <c r="AD281" i="5"/>
  <c r="AE281" i="5" s="1"/>
  <c r="AI281" i="5" s="1"/>
  <c r="AD282" i="5"/>
  <c r="AE282" i="5" s="1"/>
  <c r="AI282" i="5" s="1"/>
  <c r="AD283" i="5"/>
  <c r="AE283" i="5" s="1"/>
  <c r="AI283" i="5" s="1"/>
  <c r="AD284" i="5"/>
  <c r="AE284" i="5" s="1"/>
  <c r="AI284" i="5" s="1"/>
  <c r="AD285" i="5"/>
  <c r="AE285" i="5" s="1"/>
  <c r="AI285" i="5" s="1"/>
  <c r="AD286" i="5"/>
  <c r="AE286" i="5" s="1"/>
  <c r="AI286" i="5" s="1"/>
  <c r="AD287" i="5"/>
  <c r="AE287" i="5" s="1"/>
  <c r="AD288" i="5"/>
  <c r="AE288" i="5" s="1"/>
  <c r="AI288" i="5" s="1"/>
  <c r="AD289" i="5"/>
  <c r="AE289" i="5" s="1"/>
  <c r="AI289" i="5" s="1"/>
  <c r="AD290" i="5"/>
  <c r="AE290" i="5" s="1"/>
  <c r="AI290" i="5" s="1"/>
  <c r="AD291" i="5"/>
  <c r="AE291" i="5" s="1"/>
  <c r="AI291" i="5" s="1"/>
  <c r="AD292" i="5"/>
  <c r="AE292" i="5" s="1"/>
  <c r="AI292" i="5" s="1"/>
  <c r="AD293" i="5"/>
  <c r="AE293" i="5" s="1"/>
  <c r="AI293" i="5" s="1"/>
  <c r="AD294" i="5"/>
  <c r="AE294" i="5" s="1"/>
  <c r="AI294" i="5" s="1"/>
  <c r="AD295" i="5"/>
  <c r="AE295" i="5" s="1"/>
  <c r="AI295" i="5" s="1"/>
  <c r="AD296" i="5"/>
  <c r="AE296" i="5" s="1"/>
  <c r="AI296" i="5" s="1"/>
  <c r="AD297" i="5"/>
  <c r="AE297" i="5" s="1"/>
  <c r="AI297" i="5" s="1"/>
  <c r="AD298" i="5"/>
  <c r="AE298" i="5" s="1"/>
  <c r="AI298" i="5" s="1"/>
  <c r="AD299" i="5"/>
  <c r="AE299" i="5" s="1"/>
  <c r="AI299" i="5" s="1"/>
  <c r="AD300" i="5"/>
  <c r="AE300" i="5" s="1"/>
  <c r="AI300" i="5" s="1"/>
  <c r="AD301" i="5"/>
  <c r="AE301" i="5" s="1"/>
  <c r="AD302" i="5"/>
  <c r="AE302" i="5" s="1"/>
  <c r="AI302" i="5" s="1"/>
  <c r="AD303" i="5"/>
  <c r="AE303" i="5" s="1"/>
  <c r="AD304" i="5"/>
  <c r="AE304" i="5" s="1"/>
  <c r="AI304" i="5" s="1"/>
  <c r="AD305" i="5"/>
  <c r="AE305" i="5" s="1"/>
  <c r="AI305" i="5" s="1"/>
  <c r="AD306" i="5"/>
  <c r="AE306" i="5" s="1"/>
  <c r="AI306" i="5" s="1"/>
  <c r="AD307" i="5"/>
  <c r="AE307" i="5" s="1"/>
  <c r="AI307" i="5" s="1"/>
  <c r="AD308" i="5"/>
  <c r="AE308" i="5" s="1"/>
  <c r="AI308" i="5" s="1"/>
  <c r="AD309" i="5"/>
  <c r="AE309" i="5" s="1"/>
  <c r="AI309" i="5" s="1"/>
  <c r="AD310" i="5"/>
  <c r="AE310" i="5" s="1"/>
  <c r="AI310" i="5" s="1"/>
  <c r="AD311" i="5"/>
  <c r="AE311" i="5" s="1"/>
  <c r="AI311" i="5" s="1"/>
  <c r="AD312" i="5"/>
  <c r="AE312" i="5" s="1"/>
  <c r="AI312" i="5" s="1"/>
  <c r="AD313" i="5"/>
  <c r="AE313" i="5" s="1"/>
  <c r="AI313" i="5" s="1"/>
  <c r="AD314" i="5"/>
  <c r="AE314" i="5" s="1"/>
  <c r="AI314" i="5" s="1"/>
  <c r="AD315" i="5"/>
  <c r="AE315" i="5" s="1"/>
  <c r="AI315" i="5" s="1"/>
  <c r="AD316" i="5"/>
  <c r="AE316" i="5" s="1"/>
  <c r="AI316" i="5" s="1"/>
  <c r="AD317" i="5"/>
  <c r="AE317" i="5" s="1"/>
  <c r="AI317" i="5" s="1"/>
  <c r="AD318" i="5"/>
  <c r="AE318" i="5" s="1"/>
  <c r="AI318" i="5" s="1"/>
  <c r="AD319" i="5"/>
  <c r="AE319" i="5" s="1"/>
  <c r="AD320" i="5"/>
  <c r="AE320" i="5" s="1"/>
  <c r="AI320" i="5" s="1"/>
  <c r="AD321" i="5"/>
  <c r="AE321" i="5" s="1"/>
  <c r="AI321" i="5" s="1"/>
  <c r="AD322" i="5"/>
  <c r="AE322" i="5" s="1"/>
  <c r="AI322" i="5" s="1"/>
  <c r="AD323" i="5"/>
  <c r="AE323" i="5" s="1"/>
  <c r="AI323" i="5" s="1"/>
  <c r="AD324" i="5"/>
  <c r="AE324" i="5" s="1"/>
  <c r="AI324" i="5" s="1"/>
  <c r="AD325" i="5"/>
  <c r="AE325" i="5" s="1"/>
  <c r="AI325" i="5" s="1"/>
  <c r="AD326" i="5"/>
  <c r="AE326" i="5" s="1"/>
  <c r="AI326" i="5" s="1"/>
  <c r="AD327" i="5"/>
  <c r="AE327" i="5" s="1"/>
  <c r="AI327" i="5" s="1"/>
  <c r="AD328" i="5"/>
  <c r="AE328" i="5" s="1"/>
  <c r="AI328" i="5" s="1"/>
  <c r="AD329" i="5"/>
  <c r="AE329" i="5" s="1"/>
  <c r="AI329" i="5" s="1"/>
  <c r="AD330" i="5"/>
  <c r="AE330" i="5" s="1"/>
  <c r="AI330" i="5" s="1"/>
  <c r="AD331" i="5"/>
  <c r="AE331" i="5" s="1"/>
  <c r="AI331" i="5" s="1"/>
  <c r="AD332" i="5"/>
  <c r="AE332" i="5" s="1"/>
  <c r="AI332" i="5" s="1"/>
  <c r="AD333" i="5"/>
  <c r="AE333" i="5" s="1"/>
  <c r="AD334" i="5"/>
  <c r="AE334" i="5" s="1"/>
  <c r="AI334" i="5" s="1"/>
  <c r="AD335" i="5"/>
  <c r="AE335" i="5" s="1"/>
  <c r="AD336" i="5"/>
  <c r="AE336" i="5" s="1"/>
  <c r="AI336" i="5" s="1"/>
  <c r="AD337" i="5"/>
  <c r="AE337" i="5" s="1"/>
  <c r="AI337" i="5" s="1"/>
  <c r="AD338" i="5"/>
  <c r="AE338" i="5" s="1"/>
  <c r="AI338" i="5" s="1"/>
  <c r="AD339" i="5"/>
  <c r="AE339" i="5" s="1"/>
  <c r="AI339" i="5" s="1"/>
  <c r="AD340" i="5"/>
  <c r="AE340" i="5" s="1"/>
  <c r="AI340" i="5" s="1"/>
  <c r="AD341" i="5"/>
  <c r="AE341" i="5" s="1"/>
  <c r="AI341" i="5" s="1"/>
  <c r="AD342" i="5"/>
  <c r="AE342" i="5" s="1"/>
  <c r="AI342" i="5" s="1"/>
  <c r="AD343" i="5"/>
  <c r="AE343" i="5" s="1"/>
  <c r="AI343" i="5" s="1"/>
  <c r="AD344" i="5"/>
  <c r="AE344" i="5" s="1"/>
  <c r="AI344" i="5" s="1"/>
  <c r="AD345" i="5"/>
  <c r="AE345" i="5" s="1"/>
  <c r="AI345" i="5" s="1"/>
  <c r="AD346" i="5"/>
  <c r="AE346" i="5" s="1"/>
  <c r="AI346" i="5" s="1"/>
  <c r="AD347" i="5"/>
  <c r="AE347" i="5" s="1"/>
  <c r="AI347" i="5" s="1"/>
  <c r="AD348" i="5"/>
  <c r="AE348" i="5" s="1"/>
  <c r="AI348" i="5" s="1"/>
  <c r="AD349" i="5"/>
  <c r="AE349" i="5" s="1"/>
  <c r="AI349" i="5" s="1"/>
  <c r="AD350" i="5"/>
  <c r="AE350" i="5" s="1"/>
  <c r="AI350" i="5" s="1"/>
  <c r="AD351" i="5"/>
  <c r="AE351" i="5" s="1"/>
  <c r="AD352" i="5"/>
  <c r="AE352" i="5" s="1"/>
  <c r="AI352" i="5" s="1"/>
  <c r="AD353" i="5"/>
  <c r="AE353" i="5" s="1"/>
  <c r="AI353" i="5" s="1"/>
  <c r="AD354" i="5"/>
  <c r="AE354" i="5" s="1"/>
  <c r="AI354" i="5" s="1"/>
  <c r="AD355" i="5"/>
  <c r="AE355" i="5" s="1"/>
  <c r="AI355" i="5" s="1"/>
  <c r="AD356" i="5"/>
  <c r="AE356" i="5" s="1"/>
  <c r="AI356" i="5" s="1"/>
  <c r="AD357" i="5"/>
  <c r="AE357" i="5" s="1"/>
  <c r="AI357" i="5" s="1"/>
  <c r="AD358" i="5"/>
  <c r="AE358" i="5" s="1"/>
  <c r="AI358" i="5" s="1"/>
  <c r="AD359" i="5"/>
  <c r="AE359" i="5" s="1"/>
  <c r="AI359" i="5" s="1"/>
  <c r="AD360" i="5"/>
  <c r="AE360" i="5" s="1"/>
  <c r="AI360" i="5" s="1"/>
  <c r="AD361" i="5"/>
  <c r="AE361" i="5" s="1"/>
  <c r="AI361" i="5" s="1"/>
  <c r="AD362" i="5"/>
  <c r="AE362" i="5" s="1"/>
  <c r="AI362" i="5" s="1"/>
  <c r="AD363" i="5"/>
  <c r="AE363" i="5" s="1"/>
  <c r="AI363" i="5" s="1"/>
  <c r="AD364" i="5"/>
  <c r="AE364" i="5" s="1"/>
  <c r="AI364" i="5" s="1"/>
  <c r="AD365" i="5"/>
  <c r="AE365" i="5" s="1"/>
  <c r="AF365" i="5" s="1"/>
  <c r="AD366" i="5"/>
  <c r="AE366" i="5" s="1"/>
  <c r="AI366" i="5" s="1"/>
  <c r="AD367" i="5"/>
  <c r="AE367" i="5" s="1"/>
  <c r="AD368" i="5"/>
  <c r="AE368" i="5" s="1"/>
  <c r="AI368" i="5" s="1"/>
  <c r="AD369" i="5"/>
  <c r="AE369" i="5" s="1"/>
  <c r="AI369" i="5" s="1"/>
  <c r="AD370" i="5"/>
  <c r="AE370" i="5" s="1"/>
  <c r="AI370" i="5" s="1"/>
  <c r="AD371" i="5"/>
  <c r="AE371" i="5" s="1"/>
  <c r="AI371" i="5" s="1"/>
  <c r="AD372" i="5"/>
  <c r="AE372" i="5" s="1"/>
  <c r="AI372" i="5" s="1"/>
  <c r="AD373" i="5"/>
  <c r="AE373" i="5" s="1"/>
  <c r="AI373" i="5" s="1"/>
  <c r="AD374" i="5"/>
  <c r="AE374" i="5" s="1"/>
  <c r="AI374" i="5" s="1"/>
  <c r="AD375" i="5"/>
  <c r="AE375" i="5" s="1"/>
  <c r="AI375" i="5" s="1"/>
  <c r="AD376" i="5"/>
  <c r="AE376" i="5" s="1"/>
  <c r="AI376" i="5" s="1"/>
  <c r="AD377" i="5"/>
  <c r="AE377" i="5" s="1"/>
  <c r="AI377" i="5" s="1"/>
  <c r="AD378" i="5"/>
  <c r="AE378" i="5" s="1"/>
  <c r="AI378" i="5" s="1"/>
  <c r="AD379" i="5"/>
  <c r="AE379" i="5" s="1"/>
  <c r="AI379" i="5" s="1"/>
  <c r="AD380" i="5"/>
  <c r="AE380" i="5" s="1"/>
  <c r="AI380" i="5" s="1"/>
  <c r="AD381" i="5"/>
  <c r="AE381" i="5" s="1"/>
  <c r="AI381" i="5" s="1"/>
  <c r="AD382" i="5"/>
  <c r="AE382" i="5" s="1"/>
  <c r="AI382" i="5" s="1"/>
  <c r="AD383" i="5"/>
  <c r="AE383" i="5" s="1"/>
  <c r="AD384" i="5"/>
  <c r="AE384" i="5" s="1"/>
  <c r="AI384" i="5" s="1"/>
  <c r="AD385" i="5"/>
  <c r="AE385" i="5" s="1"/>
  <c r="AI385" i="5" s="1"/>
  <c r="AD386" i="5"/>
  <c r="AE386" i="5" s="1"/>
  <c r="AI386" i="5" s="1"/>
  <c r="AD387" i="5"/>
  <c r="AE387" i="5" s="1"/>
  <c r="AI387" i="5" s="1"/>
  <c r="AD388" i="5"/>
  <c r="AE388" i="5" s="1"/>
  <c r="AI388" i="5" s="1"/>
  <c r="AD389" i="5"/>
  <c r="AE389" i="5" s="1"/>
  <c r="AI389" i="5" s="1"/>
  <c r="AD390" i="5"/>
  <c r="AE390" i="5" s="1"/>
  <c r="AI390" i="5" s="1"/>
  <c r="AD391" i="5"/>
  <c r="AE391" i="5" s="1"/>
  <c r="AI391" i="5" s="1"/>
  <c r="AD392" i="5"/>
  <c r="AE392" i="5" s="1"/>
  <c r="AI392" i="5" s="1"/>
  <c r="AD393" i="5"/>
  <c r="AE393" i="5" s="1"/>
  <c r="AI393" i="5" s="1"/>
  <c r="AD394" i="5"/>
  <c r="AE394" i="5" s="1"/>
  <c r="AI394" i="5" s="1"/>
  <c r="AD395" i="5"/>
  <c r="AE395" i="5" s="1"/>
  <c r="AI395" i="5" s="1"/>
  <c r="AD396" i="5"/>
  <c r="AE396" i="5" s="1"/>
  <c r="AI396" i="5" s="1"/>
  <c r="AD397" i="5"/>
  <c r="AE397" i="5" s="1"/>
  <c r="AF397" i="5" s="1"/>
  <c r="AD398" i="5"/>
  <c r="AE398" i="5" s="1"/>
  <c r="AI398" i="5" s="1"/>
  <c r="AD399" i="5"/>
  <c r="AE399" i="5" s="1"/>
  <c r="AD400" i="5"/>
  <c r="AE400" i="5" s="1"/>
  <c r="AI400" i="5" s="1"/>
  <c r="AD401" i="5"/>
  <c r="AE401" i="5" s="1"/>
  <c r="AI401" i="5" s="1"/>
  <c r="AD402" i="5"/>
  <c r="AE402" i="5" s="1"/>
  <c r="AI402" i="5" s="1"/>
  <c r="AD403" i="5"/>
  <c r="AE403" i="5" s="1"/>
  <c r="AI403" i="5" s="1"/>
  <c r="AD404" i="5"/>
  <c r="AE404" i="5" s="1"/>
  <c r="AI404" i="5" s="1"/>
  <c r="AD405" i="5"/>
  <c r="AE405" i="5" s="1"/>
  <c r="AI405" i="5" s="1"/>
  <c r="AD406" i="5"/>
  <c r="AE406" i="5" s="1"/>
  <c r="AI406" i="5" s="1"/>
  <c r="AD407" i="5"/>
  <c r="AE407" i="5" s="1"/>
  <c r="AI407" i="5" s="1"/>
  <c r="AD408" i="5"/>
  <c r="AE408" i="5" s="1"/>
  <c r="AI408" i="5" s="1"/>
  <c r="AD409" i="5"/>
  <c r="AE409" i="5" s="1"/>
  <c r="AI409" i="5" s="1"/>
  <c r="AD410" i="5"/>
  <c r="AE410" i="5" s="1"/>
  <c r="AI410" i="5" s="1"/>
  <c r="AD411" i="5"/>
  <c r="AE411" i="5" s="1"/>
  <c r="AI411" i="5" s="1"/>
  <c r="AD412" i="5"/>
  <c r="AE412" i="5" s="1"/>
  <c r="AI412" i="5" s="1"/>
  <c r="AD413" i="5"/>
  <c r="AE413" i="5" s="1"/>
  <c r="AI413" i="5" s="1"/>
  <c r="AD414" i="5"/>
  <c r="AE414" i="5" s="1"/>
  <c r="AI414" i="5" s="1"/>
  <c r="AD415" i="5"/>
  <c r="AE415" i="5" s="1"/>
  <c r="AF415" i="5" s="1"/>
  <c r="AD416" i="5"/>
  <c r="AE416" i="5" s="1"/>
  <c r="AI416" i="5" s="1"/>
  <c r="AD417" i="5"/>
  <c r="AE417" i="5" s="1"/>
  <c r="AI417" i="5" s="1"/>
  <c r="AD418" i="5"/>
  <c r="AE418" i="5" s="1"/>
  <c r="AI418" i="5" s="1"/>
  <c r="AD419" i="5"/>
  <c r="AE419" i="5" s="1"/>
  <c r="AI419" i="5" s="1"/>
  <c r="AD420" i="5"/>
  <c r="AE420" i="5" s="1"/>
  <c r="AI420" i="5" s="1"/>
  <c r="AD421" i="5"/>
  <c r="AE421" i="5" s="1"/>
  <c r="AI421" i="5" s="1"/>
  <c r="AD422" i="5"/>
  <c r="AE422" i="5" s="1"/>
  <c r="AI422" i="5" s="1"/>
  <c r="AD423" i="5"/>
  <c r="AE423" i="5" s="1"/>
  <c r="AI423" i="5" s="1"/>
  <c r="AD424" i="5"/>
  <c r="AE424" i="5" s="1"/>
  <c r="AI424" i="5" s="1"/>
  <c r="AD425" i="5"/>
  <c r="AE425" i="5" s="1"/>
  <c r="AI425" i="5" s="1"/>
  <c r="AD426" i="5"/>
  <c r="AE426" i="5" s="1"/>
  <c r="AI426" i="5" s="1"/>
  <c r="AD427" i="5"/>
  <c r="AE427" i="5" s="1"/>
  <c r="AI427" i="5" s="1"/>
  <c r="AD428" i="5"/>
  <c r="AE428" i="5" s="1"/>
  <c r="AI428" i="5" s="1"/>
  <c r="AD429" i="5"/>
  <c r="AE429" i="5" s="1"/>
  <c r="AD430" i="5"/>
  <c r="AE430" i="5" s="1"/>
  <c r="AI430" i="5" s="1"/>
  <c r="AD431" i="5"/>
  <c r="AE431" i="5" s="1"/>
  <c r="AD432" i="5"/>
  <c r="AE432" i="5" s="1"/>
  <c r="AI432" i="5" s="1"/>
  <c r="AD433" i="5"/>
  <c r="AE433" i="5" s="1"/>
  <c r="AI433" i="5" s="1"/>
  <c r="AD434" i="5"/>
  <c r="AE434" i="5" s="1"/>
  <c r="AI434" i="5" s="1"/>
  <c r="AD435" i="5"/>
  <c r="AE435" i="5" s="1"/>
  <c r="AI435" i="5" s="1"/>
  <c r="AD436" i="5"/>
  <c r="AE436" i="5" s="1"/>
  <c r="AI436" i="5" s="1"/>
  <c r="AD437" i="5"/>
  <c r="AE437" i="5" s="1"/>
  <c r="AI437" i="5" s="1"/>
  <c r="AD438" i="5"/>
  <c r="AE438" i="5" s="1"/>
  <c r="AI438" i="5" s="1"/>
  <c r="AD439" i="5"/>
  <c r="AE439" i="5" s="1"/>
  <c r="AI439" i="5" s="1"/>
  <c r="AD440" i="5"/>
  <c r="AE440" i="5" s="1"/>
  <c r="AI440" i="5" s="1"/>
  <c r="AD441" i="5"/>
  <c r="AE441" i="5" s="1"/>
  <c r="AI441" i="5" s="1"/>
  <c r="AD442" i="5"/>
  <c r="AE442" i="5" s="1"/>
  <c r="AI442" i="5" s="1"/>
  <c r="AD443" i="5"/>
  <c r="AE443" i="5" s="1"/>
  <c r="AI443" i="5" s="1"/>
  <c r="AD444" i="5"/>
  <c r="AE444" i="5" s="1"/>
  <c r="AI444" i="5" s="1"/>
  <c r="AD445" i="5"/>
  <c r="AE445" i="5" s="1"/>
  <c r="AI445" i="5" s="1"/>
  <c r="AD446" i="5"/>
  <c r="AE446" i="5" s="1"/>
  <c r="AI446" i="5" s="1"/>
  <c r="AD447" i="5"/>
  <c r="AE447" i="5" s="1"/>
  <c r="AF447" i="5" s="1"/>
  <c r="AD448" i="5"/>
  <c r="AE448" i="5" s="1"/>
  <c r="AI448" i="5" s="1"/>
  <c r="AD449" i="5"/>
  <c r="AE449" i="5" s="1"/>
  <c r="AI449" i="5" s="1"/>
  <c r="AD450" i="5"/>
  <c r="AE450" i="5" s="1"/>
  <c r="AI450" i="5" s="1"/>
  <c r="AD451" i="5"/>
  <c r="AE451" i="5" s="1"/>
  <c r="AI451" i="5" s="1"/>
  <c r="AD452" i="5"/>
  <c r="AE452" i="5" s="1"/>
  <c r="AI452" i="5" s="1"/>
  <c r="AD453" i="5"/>
  <c r="AE453" i="5" s="1"/>
  <c r="AI453" i="5" s="1"/>
  <c r="AD454" i="5"/>
  <c r="AE454" i="5" s="1"/>
  <c r="AI454" i="5" s="1"/>
  <c r="AD455" i="5"/>
  <c r="AE455" i="5" s="1"/>
  <c r="AI455" i="5" s="1"/>
  <c r="AD456" i="5"/>
  <c r="AE456" i="5" s="1"/>
  <c r="AI456" i="5" s="1"/>
  <c r="AD457" i="5"/>
  <c r="AE457" i="5" s="1"/>
  <c r="AI457" i="5" s="1"/>
  <c r="AD458" i="5"/>
  <c r="AE458" i="5" s="1"/>
  <c r="AI458" i="5" s="1"/>
  <c r="AD459" i="5"/>
  <c r="AE459" i="5" s="1"/>
  <c r="AI459" i="5" s="1"/>
  <c r="AD460" i="5"/>
  <c r="AE460" i="5" s="1"/>
  <c r="AI460" i="5" s="1"/>
  <c r="AD461" i="5"/>
  <c r="AE461" i="5" s="1"/>
  <c r="AD462" i="5"/>
  <c r="AE462" i="5" s="1"/>
  <c r="AI462" i="5" s="1"/>
  <c r="AD463" i="5"/>
  <c r="AE463" i="5" s="1"/>
  <c r="AD464" i="5"/>
  <c r="AE464" i="5" s="1"/>
  <c r="AI464" i="5" s="1"/>
  <c r="AD465" i="5"/>
  <c r="AE465" i="5" s="1"/>
  <c r="AI465" i="5" s="1"/>
  <c r="AD466" i="5"/>
  <c r="AE466" i="5" s="1"/>
  <c r="AI466" i="5" s="1"/>
  <c r="AD467" i="5"/>
  <c r="AE467" i="5" s="1"/>
  <c r="AI467" i="5" s="1"/>
  <c r="AD468" i="5"/>
  <c r="AE468" i="5" s="1"/>
  <c r="AI468" i="5" s="1"/>
  <c r="AD469" i="5"/>
  <c r="AE469" i="5" s="1"/>
  <c r="AI469" i="5" s="1"/>
  <c r="AD470" i="5"/>
  <c r="AE470" i="5" s="1"/>
  <c r="AI470" i="5" s="1"/>
  <c r="AD471" i="5"/>
  <c r="AE471" i="5" s="1"/>
  <c r="AI471" i="5" s="1"/>
  <c r="AD472" i="5"/>
  <c r="AE472" i="5" s="1"/>
  <c r="AI472" i="5" s="1"/>
  <c r="AD473" i="5"/>
  <c r="AE473" i="5" s="1"/>
  <c r="AI473" i="5" s="1"/>
  <c r="AD474" i="5"/>
  <c r="AE474" i="5" s="1"/>
  <c r="AI474" i="5" s="1"/>
  <c r="AD475" i="5"/>
  <c r="AE475" i="5" s="1"/>
  <c r="AI475" i="5" s="1"/>
  <c r="AD476" i="5"/>
  <c r="AE476" i="5" s="1"/>
  <c r="AI476" i="5" s="1"/>
  <c r="AD477" i="5"/>
  <c r="AE477" i="5" s="1"/>
  <c r="AI477" i="5" s="1"/>
  <c r="AD478" i="5"/>
  <c r="AE478" i="5" s="1"/>
  <c r="AI478" i="5" s="1"/>
  <c r="AD479" i="5"/>
  <c r="AE479" i="5" s="1"/>
  <c r="AD480" i="5"/>
  <c r="AE480" i="5" s="1"/>
  <c r="AI480" i="5" s="1"/>
  <c r="AD481" i="5"/>
  <c r="AE481" i="5" s="1"/>
  <c r="AI481" i="5" s="1"/>
  <c r="AD482" i="5"/>
  <c r="AE482" i="5" s="1"/>
  <c r="AI482" i="5" s="1"/>
  <c r="AD483" i="5"/>
  <c r="AE483" i="5" s="1"/>
  <c r="AI483" i="5" s="1"/>
  <c r="AD484" i="5"/>
  <c r="AE484" i="5" s="1"/>
  <c r="AI484" i="5" s="1"/>
  <c r="AD485" i="5"/>
  <c r="AE485" i="5" s="1"/>
  <c r="AI485" i="5" s="1"/>
  <c r="AD486" i="5"/>
  <c r="AE486" i="5" s="1"/>
  <c r="AI486" i="5" s="1"/>
  <c r="AD487" i="5"/>
  <c r="AE487" i="5" s="1"/>
  <c r="AI487" i="5" s="1"/>
  <c r="AD488" i="5"/>
  <c r="AE488" i="5" s="1"/>
  <c r="AI488" i="5" s="1"/>
  <c r="AD489" i="5"/>
  <c r="AE489" i="5" s="1"/>
  <c r="AI489" i="5" s="1"/>
  <c r="AD490" i="5"/>
  <c r="AE490" i="5" s="1"/>
  <c r="AI490" i="5" s="1"/>
  <c r="AD491" i="5"/>
  <c r="AE491" i="5" s="1"/>
  <c r="AI491" i="5" s="1"/>
  <c r="AD492" i="5"/>
  <c r="AE492" i="5" s="1"/>
  <c r="AI492" i="5" s="1"/>
  <c r="AD493" i="5"/>
  <c r="AE493" i="5" s="1"/>
  <c r="AF493" i="5" s="1"/>
  <c r="AD494" i="5"/>
  <c r="AE494" i="5" s="1"/>
  <c r="AI494" i="5" s="1"/>
  <c r="AD495" i="5"/>
  <c r="AE495" i="5" s="1"/>
  <c r="AD496" i="5"/>
  <c r="AE496" i="5" s="1"/>
  <c r="AI496" i="5" s="1"/>
  <c r="AD497" i="5"/>
  <c r="AE497" i="5" s="1"/>
  <c r="AI497" i="5" s="1"/>
  <c r="AD498" i="5"/>
  <c r="AE498" i="5" s="1"/>
  <c r="AI498" i="5" s="1"/>
  <c r="AD499" i="5"/>
  <c r="AE499" i="5" s="1"/>
  <c r="AI499" i="5" s="1"/>
  <c r="AD500" i="5"/>
  <c r="AE500" i="5" s="1"/>
  <c r="AI500" i="5" s="1"/>
  <c r="AD501" i="5"/>
  <c r="AE501" i="5" s="1"/>
  <c r="AI501" i="5" s="1"/>
  <c r="AD502" i="5"/>
  <c r="AE502" i="5" s="1"/>
  <c r="AI502" i="5" s="1"/>
  <c r="AD503" i="5"/>
  <c r="AE503" i="5" s="1"/>
  <c r="AI503" i="5" s="1"/>
  <c r="AD504" i="5"/>
  <c r="AE504" i="5" s="1"/>
  <c r="AI504" i="5" s="1"/>
  <c r="AD505" i="5"/>
  <c r="AE505" i="5" s="1"/>
  <c r="AI505" i="5" s="1"/>
  <c r="AD506" i="5"/>
  <c r="AE506" i="5" s="1"/>
  <c r="AI506" i="5" s="1"/>
  <c r="AD507" i="5"/>
  <c r="AE507" i="5" s="1"/>
  <c r="AI507" i="5" s="1"/>
  <c r="AD508" i="5"/>
  <c r="AE508" i="5" s="1"/>
  <c r="AI508" i="5" s="1"/>
  <c r="AD509" i="5"/>
  <c r="AE509" i="5" s="1"/>
  <c r="AI509" i="5" s="1"/>
  <c r="AD510" i="5"/>
  <c r="AE510" i="5" s="1"/>
  <c r="AI510" i="5" s="1"/>
  <c r="AD511" i="5"/>
  <c r="AE511" i="5" s="1"/>
  <c r="AF511" i="5" s="1"/>
  <c r="AD512" i="5"/>
  <c r="AE512" i="5" s="1"/>
  <c r="AI512" i="5" s="1"/>
  <c r="AD513" i="5"/>
  <c r="AE513" i="5" s="1"/>
  <c r="AI513" i="5" s="1"/>
  <c r="AD514" i="5"/>
  <c r="AE514" i="5" s="1"/>
  <c r="AI514" i="5" s="1"/>
  <c r="AD515" i="5"/>
  <c r="AE515" i="5" s="1"/>
  <c r="AI515" i="5" s="1"/>
  <c r="AD516" i="5"/>
  <c r="AE516" i="5" s="1"/>
  <c r="AI516" i="5" s="1"/>
  <c r="AD517" i="5"/>
  <c r="AE517" i="5" s="1"/>
  <c r="AI517" i="5" s="1"/>
  <c r="AD518" i="5"/>
  <c r="AE518" i="5" s="1"/>
  <c r="AI518" i="5" s="1"/>
  <c r="AD519" i="5"/>
  <c r="AE519" i="5" s="1"/>
  <c r="AI519" i="5" s="1"/>
  <c r="AD520" i="5"/>
  <c r="AE520" i="5" s="1"/>
  <c r="AI520" i="5" s="1"/>
  <c r="AD521" i="5"/>
  <c r="AE521" i="5" s="1"/>
  <c r="AI521" i="5" s="1"/>
  <c r="AD522" i="5"/>
  <c r="AE522" i="5" s="1"/>
  <c r="AI522" i="5" s="1"/>
  <c r="AD523" i="5"/>
  <c r="AE523" i="5" s="1"/>
  <c r="AI523" i="5" s="1"/>
  <c r="AD524" i="5"/>
  <c r="AE524" i="5" s="1"/>
  <c r="AI524" i="5" s="1"/>
  <c r="AD525" i="5"/>
  <c r="AE525" i="5" s="1"/>
  <c r="AD526" i="5"/>
  <c r="AE526" i="5" s="1"/>
  <c r="AI526" i="5" s="1"/>
  <c r="AD527" i="5"/>
  <c r="AE527" i="5" s="1"/>
  <c r="AD528" i="5"/>
  <c r="AE528" i="5" s="1"/>
  <c r="AI528" i="5" s="1"/>
  <c r="AD529" i="5"/>
  <c r="AE529" i="5" s="1"/>
  <c r="AI529" i="5" s="1"/>
  <c r="AD530" i="5"/>
  <c r="AE530" i="5" s="1"/>
  <c r="AI530" i="5" s="1"/>
  <c r="AD531" i="5"/>
  <c r="AE531" i="5" s="1"/>
  <c r="AI531" i="5" s="1"/>
  <c r="AD532" i="5"/>
  <c r="AE532" i="5" s="1"/>
  <c r="AI532" i="5" s="1"/>
  <c r="AD533" i="5"/>
  <c r="AE533" i="5" s="1"/>
  <c r="AI533" i="5" s="1"/>
  <c r="AD534" i="5"/>
  <c r="AE534" i="5" s="1"/>
  <c r="AI534" i="5" s="1"/>
  <c r="AD535" i="5"/>
  <c r="AE535" i="5" s="1"/>
  <c r="AI535" i="5" s="1"/>
  <c r="AD536" i="5"/>
  <c r="AE536" i="5" s="1"/>
  <c r="AI536" i="5" s="1"/>
  <c r="AD537" i="5"/>
  <c r="AE537" i="5" s="1"/>
  <c r="AI537" i="5" s="1"/>
  <c r="AD538" i="5"/>
  <c r="AE538" i="5" s="1"/>
  <c r="AI538" i="5" s="1"/>
  <c r="AD539" i="5"/>
  <c r="AE539" i="5" s="1"/>
  <c r="AI539" i="5" s="1"/>
  <c r="AD540" i="5"/>
  <c r="AE540" i="5" s="1"/>
  <c r="AI540" i="5" s="1"/>
  <c r="AD541" i="5"/>
  <c r="AE541" i="5" s="1"/>
  <c r="AI541" i="5" s="1"/>
  <c r="AD542" i="5"/>
  <c r="AE542" i="5" s="1"/>
  <c r="AI542" i="5" s="1"/>
  <c r="AD543" i="5"/>
  <c r="AE543" i="5" s="1"/>
  <c r="AD544" i="5"/>
  <c r="AE544" i="5" s="1"/>
  <c r="AI544" i="5" s="1"/>
  <c r="AD545" i="5"/>
  <c r="AE545" i="5" s="1"/>
  <c r="AI545" i="5" s="1"/>
  <c r="AD546" i="5"/>
  <c r="AE546" i="5" s="1"/>
  <c r="AI546" i="5" s="1"/>
  <c r="AD547" i="5"/>
  <c r="AE547" i="5" s="1"/>
  <c r="AI547" i="5" s="1"/>
  <c r="AD548" i="5"/>
  <c r="AE548" i="5" s="1"/>
  <c r="AI548" i="5" s="1"/>
  <c r="AD549" i="5"/>
  <c r="AE549" i="5" s="1"/>
  <c r="AI549" i="5" s="1"/>
  <c r="AD550" i="5"/>
  <c r="AE550" i="5" s="1"/>
  <c r="AI550" i="5" s="1"/>
  <c r="AD551" i="5"/>
  <c r="AE551" i="5" s="1"/>
  <c r="AI551" i="5" s="1"/>
  <c r="AD552" i="5"/>
  <c r="AE552" i="5" s="1"/>
  <c r="AI552" i="5" s="1"/>
  <c r="AD553" i="5"/>
  <c r="AE553" i="5" s="1"/>
  <c r="AI553" i="5" s="1"/>
  <c r="AD554" i="5"/>
  <c r="AE554" i="5" s="1"/>
  <c r="AI554" i="5" s="1"/>
  <c r="AD555" i="5"/>
  <c r="AE555" i="5" s="1"/>
  <c r="AI555" i="5" s="1"/>
  <c r="AD556" i="5"/>
  <c r="AE556" i="5" s="1"/>
  <c r="AI556" i="5" s="1"/>
  <c r="AD557" i="5"/>
  <c r="AE557" i="5" s="1"/>
  <c r="AD558" i="5"/>
  <c r="AE558" i="5" s="1"/>
  <c r="AI558" i="5" s="1"/>
  <c r="AD559" i="5"/>
  <c r="AE559" i="5" s="1"/>
  <c r="AD560" i="5"/>
  <c r="AE560" i="5" s="1"/>
  <c r="AI560" i="5" s="1"/>
  <c r="AD561" i="5"/>
  <c r="AE561" i="5" s="1"/>
  <c r="AI561" i="5" s="1"/>
  <c r="AD562" i="5"/>
  <c r="AE562" i="5" s="1"/>
  <c r="AI562" i="5" s="1"/>
  <c r="AD563" i="5"/>
  <c r="AE563" i="5" s="1"/>
  <c r="AI563" i="5" s="1"/>
  <c r="AD564" i="5"/>
  <c r="AE564" i="5" s="1"/>
  <c r="AI564" i="5" s="1"/>
  <c r="AD565" i="5"/>
  <c r="AE565" i="5" s="1"/>
  <c r="AI565" i="5" s="1"/>
  <c r="AD566" i="5"/>
  <c r="AE566" i="5" s="1"/>
  <c r="AI566" i="5" s="1"/>
  <c r="AD567" i="5"/>
  <c r="AE567" i="5" s="1"/>
  <c r="AI567" i="5" s="1"/>
  <c r="AD568" i="5"/>
  <c r="AE568" i="5" s="1"/>
  <c r="AI568" i="5" s="1"/>
  <c r="AD569" i="5"/>
  <c r="AE569" i="5" s="1"/>
  <c r="AI569" i="5" s="1"/>
  <c r="AD570" i="5"/>
  <c r="AE570" i="5" s="1"/>
  <c r="AI570" i="5" s="1"/>
  <c r="AD571" i="5"/>
  <c r="AE571" i="5" s="1"/>
  <c r="AI571" i="5" s="1"/>
  <c r="AD572" i="5"/>
  <c r="AE572" i="5" s="1"/>
  <c r="AI572" i="5" s="1"/>
  <c r="AD573" i="5"/>
  <c r="AE573" i="5" s="1"/>
  <c r="AI573" i="5" s="1"/>
  <c r="AD574" i="5"/>
  <c r="AE574" i="5" s="1"/>
  <c r="AI574" i="5" s="1"/>
  <c r="AD575" i="5"/>
  <c r="AE575" i="5" s="1"/>
  <c r="AD576" i="5"/>
  <c r="AE576" i="5" s="1"/>
  <c r="AI576" i="5" s="1"/>
  <c r="AD577" i="5"/>
  <c r="AE577" i="5" s="1"/>
  <c r="AI577" i="5" s="1"/>
  <c r="AD578" i="5"/>
  <c r="AE578" i="5" s="1"/>
  <c r="AI578" i="5" s="1"/>
  <c r="AD579" i="5"/>
  <c r="AE579" i="5" s="1"/>
  <c r="AI579" i="5" s="1"/>
  <c r="AD580" i="5"/>
  <c r="AE580" i="5" s="1"/>
  <c r="AI580" i="5" s="1"/>
  <c r="AD581" i="5"/>
  <c r="AE581" i="5" s="1"/>
  <c r="AI581" i="5" s="1"/>
  <c r="AD582" i="5"/>
  <c r="AE582" i="5" s="1"/>
  <c r="AI582" i="5" s="1"/>
  <c r="AD583" i="5"/>
  <c r="AE583" i="5" s="1"/>
  <c r="AI583" i="5" s="1"/>
  <c r="AD584" i="5"/>
  <c r="AE584" i="5" s="1"/>
  <c r="AI584" i="5" s="1"/>
  <c r="AD585" i="5"/>
  <c r="AE585" i="5" s="1"/>
  <c r="AI585" i="5" s="1"/>
  <c r="AD586" i="5"/>
  <c r="AE586" i="5" s="1"/>
  <c r="AI586" i="5" s="1"/>
  <c r="AD587" i="5"/>
  <c r="AE587" i="5" s="1"/>
  <c r="AI587" i="5" s="1"/>
  <c r="AD588" i="5"/>
  <c r="AE588" i="5" s="1"/>
  <c r="AI588" i="5" s="1"/>
  <c r="AD589" i="5"/>
  <c r="AE589" i="5" s="1"/>
  <c r="AD590" i="5"/>
  <c r="AE590" i="5" s="1"/>
  <c r="AI590" i="5" s="1"/>
  <c r="AD591" i="5"/>
  <c r="AE591" i="5" s="1"/>
  <c r="AD592" i="5"/>
  <c r="AE592" i="5" s="1"/>
  <c r="AI592" i="5" s="1"/>
  <c r="AD593" i="5"/>
  <c r="AE593" i="5" s="1"/>
  <c r="AI593" i="5" s="1"/>
  <c r="AD594" i="5"/>
  <c r="AE594" i="5" s="1"/>
  <c r="AI594" i="5" s="1"/>
  <c r="AD595" i="5"/>
  <c r="AE595" i="5" s="1"/>
  <c r="AI595" i="5" s="1"/>
  <c r="AD596" i="5"/>
  <c r="AE596" i="5" s="1"/>
  <c r="AI596" i="5" s="1"/>
  <c r="AD597" i="5"/>
  <c r="AE597" i="5" s="1"/>
  <c r="AI597" i="5" s="1"/>
  <c r="AD598" i="5"/>
  <c r="AE598" i="5" s="1"/>
  <c r="AI598" i="5" s="1"/>
  <c r="AD599" i="5"/>
  <c r="AE599" i="5" s="1"/>
  <c r="AI599" i="5" s="1"/>
  <c r="AD600" i="5"/>
  <c r="AE600" i="5" s="1"/>
  <c r="AI600" i="5" s="1"/>
  <c r="AD601" i="5"/>
  <c r="AE601" i="5" s="1"/>
  <c r="AI601" i="5" s="1"/>
  <c r="AD602" i="5"/>
  <c r="AE602" i="5" s="1"/>
  <c r="AI602" i="5" s="1"/>
  <c r="AD603" i="5"/>
  <c r="AE603" i="5" s="1"/>
  <c r="AI603" i="5" s="1"/>
  <c r="AD604" i="5"/>
  <c r="AE604" i="5" s="1"/>
  <c r="AI604" i="5" s="1"/>
  <c r="AD605" i="5"/>
  <c r="AE605" i="5" s="1"/>
  <c r="AI605" i="5" s="1"/>
  <c r="AD606" i="5"/>
  <c r="AE606" i="5" s="1"/>
  <c r="AI606" i="5" s="1"/>
  <c r="AD607" i="5"/>
  <c r="AE607" i="5" s="1"/>
  <c r="AD608" i="5"/>
  <c r="AE608" i="5" s="1"/>
  <c r="AI608" i="5" s="1"/>
  <c r="AD609" i="5"/>
  <c r="AE609" i="5" s="1"/>
  <c r="AI609" i="5" s="1"/>
  <c r="AD610" i="5"/>
  <c r="AE610" i="5" s="1"/>
  <c r="AI610" i="5" s="1"/>
  <c r="AD611" i="5"/>
  <c r="AE611" i="5" s="1"/>
  <c r="AI611" i="5" s="1"/>
  <c r="AD612" i="5"/>
  <c r="AE612" i="5" s="1"/>
  <c r="AI612" i="5" s="1"/>
  <c r="AD613" i="5"/>
  <c r="AE613" i="5" s="1"/>
  <c r="AI613" i="5" s="1"/>
  <c r="AD614" i="5"/>
  <c r="AE614" i="5" s="1"/>
  <c r="AI614" i="5" s="1"/>
  <c r="AD615" i="5"/>
  <c r="AE615" i="5" s="1"/>
  <c r="AI615" i="5" s="1"/>
  <c r="AD616" i="5"/>
  <c r="AE616" i="5" s="1"/>
  <c r="AI616" i="5" s="1"/>
  <c r="AD617" i="5"/>
  <c r="AE617" i="5" s="1"/>
  <c r="AI617" i="5" s="1"/>
  <c r="AD618" i="5"/>
  <c r="AE618" i="5" s="1"/>
  <c r="AI618" i="5" s="1"/>
  <c r="AD619" i="5"/>
  <c r="AE619" i="5" s="1"/>
  <c r="AI619" i="5" s="1"/>
  <c r="AD620" i="5"/>
  <c r="AE620" i="5" s="1"/>
  <c r="AI620" i="5" s="1"/>
  <c r="AD621" i="5"/>
  <c r="AE621" i="5" s="1"/>
  <c r="AD622" i="5"/>
  <c r="AE622" i="5" s="1"/>
  <c r="AI622" i="5" s="1"/>
  <c r="AD623" i="5"/>
  <c r="AE623" i="5" s="1"/>
  <c r="AD624" i="5"/>
  <c r="AE624" i="5" s="1"/>
  <c r="AI624" i="5" s="1"/>
  <c r="AD625" i="5"/>
  <c r="AE625" i="5" s="1"/>
  <c r="AI625" i="5" s="1"/>
  <c r="AD626" i="5"/>
  <c r="AE626" i="5" s="1"/>
  <c r="AI626" i="5" s="1"/>
  <c r="AD627" i="5"/>
  <c r="AE627" i="5" s="1"/>
  <c r="AI627" i="5" s="1"/>
  <c r="AD628" i="5"/>
  <c r="AE628" i="5" s="1"/>
  <c r="AI628" i="5" s="1"/>
  <c r="AD629" i="5"/>
  <c r="AE629" i="5" s="1"/>
  <c r="AI629" i="5" s="1"/>
  <c r="AD630" i="5"/>
  <c r="AE630" i="5" s="1"/>
  <c r="AI630" i="5" s="1"/>
  <c r="AD631" i="5"/>
  <c r="AE631" i="5" s="1"/>
  <c r="AI631" i="5" s="1"/>
  <c r="AD632" i="5"/>
  <c r="AE632" i="5" s="1"/>
  <c r="AI632" i="5" s="1"/>
  <c r="AD633" i="5"/>
  <c r="AE633" i="5" s="1"/>
  <c r="AI633" i="5" s="1"/>
  <c r="AD634" i="5"/>
  <c r="AE634" i="5" s="1"/>
  <c r="AI634" i="5" s="1"/>
  <c r="AD635" i="5"/>
  <c r="AE635" i="5" s="1"/>
  <c r="AI635" i="5" s="1"/>
  <c r="AD636" i="5"/>
  <c r="AE636" i="5" s="1"/>
  <c r="AI636" i="5" s="1"/>
  <c r="AD637" i="5"/>
  <c r="AE637" i="5" s="1"/>
  <c r="AI637" i="5" s="1"/>
  <c r="AD638" i="5"/>
  <c r="AE638" i="5" s="1"/>
  <c r="AI638" i="5" s="1"/>
  <c r="AD639" i="5"/>
  <c r="AE639" i="5" s="1"/>
  <c r="AD640" i="5"/>
  <c r="AE640" i="5" s="1"/>
  <c r="AI640" i="5" s="1"/>
  <c r="AD641" i="5"/>
  <c r="AE641" i="5" s="1"/>
  <c r="AI641" i="5" s="1"/>
  <c r="AD642" i="5"/>
  <c r="AE642" i="5" s="1"/>
  <c r="AI642" i="5" s="1"/>
  <c r="AD643" i="5"/>
  <c r="AE643" i="5" s="1"/>
  <c r="AI643" i="5" s="1"/>
  <c r="AD644" i="5"/>
  <c r="AE644" i="5" s="1"/>
  <c r="AI644" i="5" s="1"/>
  <c r="AD645" i="5"/>
  <c r="AE645" i="5" s="1"/>
  <c r="AI645" i="5" s="1"/>
  <c r="AD646" i="5"/>
  <c r="AE646" i="5" s="1"/>
  <c r="AI646" i="5" s="1"/>
  <c r="AD647" i="5"/>
  <c r="AE647" i="5" s="1"/>
  <c r="AI647" i="5" s="1"/>
  <c r="AD648" i="5"/>
  <c r="AE648" i="5" s="1"/>
  <c r="AI648" i="5" s="1"/>
  <c r="AD649" i="5"/>
  <c r="AE649" i="5" s="1"/>
  <c r="AI649" i="5" s="1"/>
  <c r="AD650" i="5"/>
  <c r="AE650" i="5" s="1"/>
  <c r="AI650" i="5" s="1"/>
  <c r="AD651" i="5"/>
  <c r="AE651" i="5" s="1"/>
  <c r="AI651" i="5" s="1"/>
  <c r="AD652" i="5"/>
  <c r="AE652" i="5" s="1"/>
  <c r="AI652" i="5" s="1"/>
  <c r="AD653" i="5"/>
  <c r="AE653" i="5" s="1"/>
  <c r="AD654" i="5"/>
  <c r="AE654" i="5" s="1"/>
  <c r="AI654" i="5" s="1"/>
  <c r="AD655" i="5"/>
  <c r="AE655" i="5" s="1"/>
  <c r="AD656" i="5"/>
  <c r="AE656" i="5" s="1"/>
  <c r="AI656" i="5" s="1"/>
  <c r="AD657" i="5"/>
  <c r="AE657" i="5" s="1"/>
  <c r="AI657" i="5" s="1"/>
  <c r="AD658" i="5"/>
  <c r="AE658" i="5" s="1"/>
  <c r="AI658" i="5" s="1"/>
  <c r="AD659" i="5"/>
  <c r="AE659" i="5" s="1"/>
  <c r="AI659" i="5" s="1"/>
  <c r="AD660" i="5"/>
  <c r="AE660" i="5" s="1"/>
  <c r="AI660" i="5" s="1"/>
  <c r="AD661" i="5"/>
  <c r="AE661" i="5" s="1"/>
  <c r="AI661" i="5" s="1"/>
  <c r="AD662" i="5"/>
  <c r="AE662" i="5" s="1"/>
  <c r="AI662" i="5" s="1"/>
  <c r="AD663" i="5"/>
  <c r="AE663" i="5" s="1"/>
  <c r="AI663" i="5" s="1"/>
  <c r="AD664" i="5"/>
  <c r="AE664" i="5" s="1"/>
  <c r="AI664" i="5" s="1"/>
  <c r="AD665" i="5"/>
  <c r="AE665" i="5" s="1"/>
  <c r="AI665" i="5" s="1"/>
  <c r="AD666" i="5"/>
  <c r="AE666" i="5" s="1"/>
  <c r="AI666" i="5" s="1"/>
  <c r="AD667" i="5"/>
  <c r="AE667" i="5" s="1"/>
  <c r="AI667" i="5" s="1"/>
  <c r="AD668" i="5"/>
  <c r="AE668" i="5" s="1"/>
  <c r="AI668" i="5" s="1"/>
  <c r="AD669" i="5"/>
  <c r="AE669" i="5" s="1"/>
  <c r="AI669" i="5" s="1"/>
  <c r="AD670" i="5"/>
  <c r="AE670" i="5" s="1"/>
  <c r="AI670" i="5" s="1"/>
  <c r="AD671" i="5"/>
  <c r="AE671" i="5" s="1"/>
  <c r="AF671" i="5" s="1"/>
  <c r="AD672" i="5"/>
  <c r="AE672" i="5" s="1"/>
  <c r="AI672" i="5" s="1"/>
  <c r="AD673" i="5"/>
  <c r="AE673" i="5" s="1"/>
  <c r="AI673" i="5" s="1"/>
  <c r="AD674" i="5"/>
  <c r="AE674" i="5" s="1"/>
  <c r="AI674" i="5" s="1"/>
  <c r="AD675" i="5"/>
  <c r="AE675" i="5" s="1"/>
  <c r="AI675" i="5" s="1"/>
  <c r="AD676" i="5"/>
  <c r="AE676" i="5" s="1"/>
  <c r="AI676" i="5" s="1"/>
  <c r="AD677" i="5"/>
  <c r="AE677" i="5" s="1"/>
  <c r="AI677" i="5" s="1"/>
  <c r="AD678" i="5"/>
  <c r="AE678" i="5" s="1"/>
  <c r="AI678" i="5" s="1"/>
  <c r="AD679" i="5"/>
  <c r="AE679" i="5" s="1"/>
  <c r="AI679" i="5" s="1"/>
  <c r="AD680" i="5"/>
  <c r="AE680" i="5" s="1"/>
  <c r="AI680" i="5" s="1"/>
  <c r="AD681" i="5"/>
  <c r="AE681" i="5" s="1"/>
  <c r="AI681" i="5" s="1"/>
  <c r="AD682" i="5"/>
  <c r="AE682" i="5" s="1"/>
  <c r="AI682" i="5" s="1"/>
  <c r="AD683" i="5"/>
  <c r="AE683" i="5" s="1"/>
  <c r="AI683" i="5" s="1"/>
  <c r="AD684" i="5"/>
  <c r="AE684" i="5" s="1"/>
  <c r="AI684" i="5" s="1"/>
  <c r="AD685" i="5"/>
  <c r="AE685" i="5" s="1"/>
  <c r="AD686" i="5"/>
  <c r="AE686" i="5" s="1"/>
  <c r="AI686" i="5" s="1"/>
  <c r="AD687" i="5"/>
  <c r="AE687" i="5" s="1"/>
  <c r="AD688" i="5"/>
  <c r="AE688" i="5" s="1"/>
  <c r="AI688" i="5" s="1"/>
  <c r="AD689" i="5"/>
  <c r="AE689" i="5" s="1"/>
  <c r="AI689" i="5" s="1"/>
  <c r="AD690" i="5"/>
  <c r="AE690" i="5" s="1"/>
  <c r="AI690" i="5" s="1"/>
  <c r="AD691" i="5"/>
  <c r="AE691" i="5" s="1"/>
  <c r="AI691" i="5" s="1"/>
  <c r="AD692" i="5"/>
  <c r="AE692" i="5" s="1"/>
  <c r="AI692" i="5" s="1"/>
  <c r="AD693" i="5"/>
  <c r="AE693" i="5" s="1"/>
  <c r="AI693" i="5" s="1"/>
  <c r="AD694" i="5"/>
  <c r="AE694" i="5" s="1"/>
  <c r="AI694" i="5" s="1"/>
  <c r="AD695" i="5"/>
  <c r="AE695" i="5" s="1"/>
  <c r="AI695" i="5" s="1"/>
  <c r="AD696" i="5"/>
  <c r="AE696" i="5" s="1"/>
  <c r="AI696" i="5" s="1"/>
  <c r="AD697" i="5"/>
  <c r="AE697" i="5" s="1"/>
  <c r="AI697" i="5" s="1"/>
  <c r="AD698" i="5"/>
  <c r="AE698" i="5" s="1"/>
  <c r="AI698" i="5" s="1"/>
  <c r="AD699" i="5"/>
  <c r="AE699" i="5" s="1"/>
  <c r="AI699" i="5" s="1"/>
  <c r="AD700" i="5"/>
  <c r="AE700" i="5" s="1"/>
  <c r="AI700" i="5" s="1"/>
  <c r="AD701" i="5"/>
  <c r="AE701" i="5" s="1"/>
  <c r="AI701" i="5" s="1"/>
  <c r="AD702" i="5"/>
  <c r="AE702" i="5" s="1"/>
  <c r="AI702" i="5" s="1"/>
  <c r="AD703" i="5"/>
  <c r="AE703" i="5" s="1"/>
  <c r="AD704" i="5"/>
  <c r="AE704" i="5" s="1"/>
  <c r="AI704" i="5" s="1"/>
  <c r="AD705" i="5"/>
  <c r="AE705" i="5" s="1"/>
  <c r="AI705" i="5" s="1"/>
  <c r="AD706" i="5"/>
  <c r="AE706" i="5" s="1"/>
  <c r="AD707" i="5"/>
  <c r="AE707" i="5" s="1"/>
  <c r="AD708" i="5"/>
  <c r="AE708" i="5" s="1"/>
  <c r="AI708" i="5" s="1"/>
  <c r="AD709" i="5"/>
  <c r="AE709" i="5" s="1"/>
  <c r="AI709" i="5" s="1"/>
  <c r="AD710" i="5"/>
  <c r="AE710" i="5" s="1"/>
  <c r="AI710" i="5" s="1"/>
  <c r="AD711" i="5"/>
  <c r="AE711" i="5" s="1"/>
  <c r="AF711" i="5" s="1"/>
  <c r="AD712" i="5"/>
  <c r="AE712" i="5" s="1"/>
  <c r="AI712" i="5" s="1"/>
  <c r="AD713" i="5"/>
  <c r="AE713" i="5" s="1"/>
  <c r="AI713" i="5" s="1"/>
  <c r="AD714" i="5"/>
  <c r="AE714" i="5" s="1"/>
  <c r="AD715" i="5"/>
  <c r="AE715" i="5" s="1"/>
  <c r="AF715" i="5" s="1"/>
  <c r="AD716" i="5"/>
  <c r="AE716" i="5" s="1"/>
  <c r="AI716" i="5" s="1"/>
  <c r="AD717" i="5"/>
  <c r="AE717" i="5" s="1"/>
  <c r="AI717" i="5" s="1"/>
  <c r="AD718" i="5"/>
  <c r="AE718" i="5" s="1"/>
  <c r="AI718" i="5" s="1"/>
  <c r="AD719" i="5"/>
  <c r="AE719" i="5" s="1"/>
  <c r="AD720" i="5"/>
  <c r="AE720" i="5" s="1"/>
  <c r="AI720" i="5" s="1"/>
  <c r="AD721" i="5"/>
  <c r="AE721" i="5" s="1"/>
  <c r="AI721" i="5" s="1"/>
  <c r="AD722" i="5"/>
  <c r="AE722" i="5" s="1"/>
  <c r="AD723" i="5"/>
  <c r="AE723" i="5" s="1"/>
  <c r="AD724" i="5"/>
  <c r="AE724" i="5" s="1"/>
  <c r="AI724" i="5" s="1"/>
  <c r="AD725" i="5"/>
  <c r="AE725" i="5" s="1"/>
  <c r="AI725" i="5" s="1"/>
  <c r="AD726" i="5"/>
  <c r="AE726" i="5" s="1"/>
  <c r="AI726" i="5" s="1"/>
  <c r="AD727" i="5"/>
  <c r="AE727" i="5" s="1"/>
  <c r="AF727" i="5" s="1"/>
  <c r="AD728" i="5"/>
  <c r="AE728" i="5" s="1"/>
  <c r="AI728" i="5" s="1"/>
  <c r="AD729" i="5"/>
  <c r="AE729" i="5" s="1"/>
  <c r="AI729" i="5" s="1"/>
  <c r="AD730" i="5"/>
  <c r="AE730" i="5" s="1"/>
  <c r="AD731" i="5"/>
  <c r="AE731" i="5" s="1"/>
  <c r="AD732" i="5"/>
  <c r="AE732" i="5" s="1"/>
  <c r="AI732" i="5" s="1"/>
  <c r="AD733" i="5"/>
  <c r="AE733" i="5" s="1"/>
  <c r="AI733" i="5" s="1"/>
  <c r="AD734" i="5"/>
  <c r="AE734" i="5" s="1"/>
  <c r="AI734" i="5" s="1"/>
  <c r="AD735" i="5"/>
  <c r="AE735" i="5" s="1"/>
  <c r="AF735" i="5" s="1"/>
  <c r="AD736" i="5"/>
  <c r="AE736" i="5" s="1"/>
  <c r="AI736" i="5" s="1"/>
  <c r="AD737" i="5"/>
  <c r="AE737" i="5" s="1"/>
  <c r="AI737" i="5" s="1"/>
  <c r="AD738" i="5"/>
  <c r="AE738" i="5" s="1"/>
  <c r="AD739" i="5"/>
  <c r="AE739" i="5" s="1"/>
  <c r="AD740" i="5"/>
  <c r="AE740" i="5" s="1"/>
  <c r="AI740" i="5" s="1"/>
  <c r="AD741" i="5"/>
  <c r="AE741" i="5" s="1"/>
  <c r="AI741" i="5" s="1"/>
  <c r="AD742" i="5"/>
  <c r="AE742" i="5" s="1"/>
  <c r="AI742" i="5" s="1"/>
  <c r="AD743" i="5"/>
  <c r="AE743" i="5" s="1"/>
  <c r="AD744" i="5"/>
  <c r="AE744" i="5" s="1"/>
  <c r="AI744" i="5" s="1"/>
  <c r="AD745" i="5"/>
  <c r="AE745" i="5" s="1"/>
  <c r="AI745" i="5" s="1"/>
  <c r="AD746" i="5"/>
  <c r="AE746" i="5" s="1"/>
  <c r="AD747" i="5"/>
  <c r="AE747" i="5" s="1"/>
  <c r="AF747" i="5" s="1"/>
  <c r="AD748" i="5"/>
  <c r="AE748" i="5" s="1"/>
  <c r="AI748" i="5" s="1"/>
  <c r="AD749" i="5"/>
  <c r="AE749" i="5" s="1"/>
  <c r="AI749" i="5" s="1"/>
  <c r="AD750" i="5"/>
  <c r="AE750" i="5" s="1"/>
  <c r="AI750" i="5" s="1"/>
  <c r="AD751" i="5"/>
  <c r="AE751" i="5" s="1"/>
  <c r="AD752" i="5"/>
  <c r="AE752" i="5" s="1"/>
  <c r="AI752" i="5" s="1"/>
  <c r="AD753" i="5"/>
  <c r="AE753" i="5" s="1"/>
  <c r="AI753" i="5" s="1"/>
  <c r="AD754" i="5"/>
  <c r="AE754" i="5" s="1"/>
  <c r="AF754" i="5" s="1"/>
  <c r="AD755" i="5"/>
  <c r="AE755" i="5" s="1"/>
  <c r="AD756" i="5"/>
  <c r="AE756" i="5" s="1"/>
  <c r="AI756" i="5" s="1"/>
  <c r="AD757" i="5"/>
  <c r="AE757" i="5" s="1"/>
  <c r="AI757" i="5" s="1"/>
  <c r="AD758" i="5"/>
  <c r="AE758" i="5" s="1"/>
  <c r="AI758" i="5" s="1"/>
  <c r="AD759" i="5"/>
  <c r="AE759" i="5" s="1"/>
  <c r="AD760" i="5"/>
  <c r="AE760" i="5" s="1"/>
  <c r="AI760" i="5" s="1"/>
  <c r="AD761" i="5"/>
  <c r="AE761" i="5" s="1"/>
  <c r="AI761" i="5" s="1"/>
  <c r="AD762" i="5"/>
  <c r="AE762" i="5" s="1"/>
  <c r="AD763" i="5"/>
  <c r="AE763" i="5" s="1"/>
  <c r="AD764" i="5"/>
  <c r="AE764" i="5" s="1"/>
  <c r="AI764" i="5" s="1"/>
  <c r="AD765" i="5"/>
  <c r="AE765" i="5" s="1"/>
  <c r="AI765" i="5" s="1"/>
  <c r="AD766" i="5"/>
  <c r="AE766" i="5" s="1"/>
  <c r="AI766" i="5" s="1"/>
  <c r="AD767" i="5"/>
  <c r="AE767" i="5" s="1"/>
  <c r="AD768" i="5"/>
  <c r="AE768" i="5" s="1"/>
  <c r="AI768" i="5" s="1"/>
  <c r="AD769" i="5"/>
  <c r="AE769" i="5" s="1"/>
  <c r="AI769" i="5" s="1"/>
  <c r="AD770" i="5"/>
  <c r="AE770" i="5" s="1"/>
  <c r="AF770" i="5" s="1"/>
  <c r="AD771" i="5"/>
  <c r="AE771" i="5" s="1"/>
  <c r="AD772" i="5"/>
  <c r="AE772" i="5" s="1"/>
  <c r="AI772" i="5" s="1"/>
  <c r="AD773" i="5"/>
  <c r="AE773" i="5" s="1"/>
  <c r="AI773" i="5" s="1"/>
  <c r="AD774" i="5"/>
  <c r="AE774" i="5" s="1"/>
  <c r="AI774" i="5" s="1"/>
  <c r="AD775" i="5"/>
  <c r="AE775" i="5" s="1"/>
  <c r="AD776" i="5"/>
  <c r="AE776" i="5" s="1"/>
  <c r="AI776" i="5" s="1"/>
  <c r="AD777" i="5"/>
  <c r="AE777" i="5" s="1"/>
  <c r="AI777" i="5" s="1"/>
  <c r="AD778" i="5"/>
  <c r="AE778" i="5" s="1"/>
  <c r="AD779" i="5"/>
  <c r="AE779" i="5" s="1"/>
  <c r="AD780" i="5"/>
  <c r="AE780" i="5" s="1"/>
  <c r="AI780" i="5" s="1"/>
  <c r="AD781" i="5"/>
  <c r="AE781" i="5" s="1"/>
  <c r="AI781" i="5" s="1"/>
  <c r="AD782" i="5"/>
  <c r="AE782" i="5" s="1"/>
  <c r="AI782" i="5" s="1"/>
  <c r="AD783" i="5"/>
  <c r="AE783" i="5" s="1"/>
  <c r="AD784" i="5"/>
  <c r="AE784" i="5" s="1"/>
  <c r="AI784" i="5" s="1"/>
  <c r="AD785" i="5"/>
  <c r="AE785" i="5" s="1"/>
  <c r="AI785" i="5" s="1"/>
  <c r="AD786" i="5"/>
  <c r="AE786" i="5" s="1"/>
  <c r="AD787" i="5"/>
  <c r="AE787" i="5" s="1"/>
  <c r="AD788" i="5"/>
  <c r="AE788" i="5" s="1"/>
  <c r="AI788" i="5" s="1"/>
  <c r="AD789" i="5"/>
  <c r="AE789" i="5" s="1"/>
  <c r="AI789" i="5" s="1"/>
  <c r="AD790" i="5"/>
  <c r="AE790" i="5" s="1"/>
  <c r="AI790" i="5" s="1"/>
  <c r="AD791" i="5"/>
  <c r="AE791" i="5" s="1"/>
  <c r="AD792" i="5"/>
  <c r="AE792" i="5" s="1"/>
  <c r="AI792" i="5" s="1"/>
  <c r="AD793" i="5"/>
  <c r="AE793" i="5" s="1"/>
  <c r="AI793" i="5" s="1"/>
  <c r="AD794" i="5"/>
  <c r="AE794" i="5" s="1"/>
  <c r="AD795" i="5"/>
  <c r="AE795" i="5" s="1"/>
  <c r="AD796" i="5"/>
  <c r="AE796" i="5" s="1"/>
  <c r="AI796" i="5" s="1"/>
  <c r="AD797" i="5"/>
  <c r="AE797" i="5" s="1"/>
  <c r="AI797" i="5" s="1"/>
  <c r="AD798" i="5"/>
  <c r="AE798" i="5" s="1"/>
  <c r="AI798" i="5" s="1"/>
  <c r="AD799" i="5"/>
  <c r="AE799" i="5" s="1"/>
  <c r="AD800" i="5"/>
  <c r="AE800" i="5" s="1"/>
  <c r="AI800" i="5" s="1"/>
  <c r="AD801" i="5"/>
  <c r="AE801" i="5" s="1"/>
  <c r="AI801" i="5" s="1"/>
  <c r="AD802" i="5"/>
  <c r="AE802" i="5" s="1"/>
  <c r="AD803" i="5"/>
  <c r="AE803" i="5" s="1"/>
  <c r="AF803" i="5" s="1"/>
  <c r="AD804" i="5"/>
  <c r="AE804" i="5" s="1"/>
  <c r="AI804" i="5" s="1"/>
  <c r="AD805" i="5"/>
  <c r="AE805" i="5" s="1"/>
  <c r="AI805" i="5" s="1"/>
  <c r="AD806" i="5"/>
  <c r="AE806" i="5" s="1"/>
  <c r="AI806" i="5" s="1"/>
  <c r="AD807" i="5"/>
  <c r="AE807" i="5" s="1"/>
  <c r="AD808" i="5"/>
  <c r="AE808" i="5" s="1"/>
  <c r="AI808" i="5" s="1"/>
  <c r="AD809" i="5"/>
  <c r="AE809" i="5" s="1"/>
  <c r="AI809" i="5" s="1"/>
  <c r="AD810" i="5"/>
  <c r="AE810" i="5" s="1"/>
  <c r="AD811" i="5"/>
  <c r="AE811" i="5" s="1"/>
  <c r="AD812" i="5"/>
  <c r="AE812" i="5" s="1"/>
  <c r="AI812" i="5" s="1"/>
  <c r="AD813" i="5"/>
  <c r="AE813" i="5" s="1"/>
  <c r="AI813" i="5" s="1"/>
  <c r="AD814" i="5"/>
  <c r="AE814" i="5" s="1"/>
  <c r="AI814" i="5" s="1"/>
  <c r="AD815" i="5"/>
  <c r="AE815" i="5" s="1"/>
  <c r="AD816" i="5"/>
  <c r="AE816" i="5" s="1"/>
  <c r="AI816" i="5" s="1"/>
  <c r="AD817" i="5"/>
  <c r="AE817" i="5" s="1"/>
  <c r="AI817" i="5" s="1"/>
  <c r="AD818" i="5"/>
  <c r="AE818" i="5" s="1"/>
  <c r="AD819" i="5"/>
  <c r="AE819" i="5" s="1"/>
  <c r="AD820" i="5"/>
  <c r="AE820" i="5" s="1"/>
  <c r="AI820" i="5" s="1"/>
  <c r="AD821" i="5"/>
  <c r="AE821" i="5" s="1"/>
  <c r="AI821" i="5" s="1"/>
  <c r="AD822" i="5"/>
  <c r="AE822" i="5" s="1"/>
  <c r="AI822" i="5" s="1"/>
  <c r="AD823" i="5"/>
  <c r="AE823" i="5" s="1"/>
  <c r="AD824" i="5"/>
  <c r="AE824" i="5" s="1"/>
  <c r="AI824" i="5" s="1"/>
  <c r="AD825" i="5"/>
  <c r="AE825" i="5" s="1"/>
  <c r="AI825" i="5" s="1"/>
  <c r="AD826" i="5"/>
  <c r="AE826" i="5" s="1"/>
  <c r="AD827" i="5"/>
  <c r="AE827" i="5" s="1"/>
  <c r="AD828" i="5"/>
  <c r="AE828" i="5" s="1"/>
  <c r="AI828" i="5" s="1"/>
  <c r="AD829" i="5"/>
  <c r="AE829" i="5" s="1"/>
  <c r="AI829" i="5" s="1"/>
  <c r="AD830" i="5"/>
  <c r="AE830" i="5" s="1"/>
  <c r="AI830" i="5" s="1"/>
  <c r="AD831" i="5"/>
  <c r="AE831" i="5" s="1"/>
  <c r="AD832" i="5"/>
  <c r="AE832" i="5" s="1"/>
  <c r="AI832" i="5" s="1"/>
  <c r="AD833" i="5"/>
  <c r="AE833" i="5" s="1"/>
  <c r="AI833" i="5" s="1"/>
  <c r="AD834" i="5"/>
  <c r="AE834" i="5" s="1"/>
  <c r="AD835" i="5"/>
  <c r="AE835" i="5" s="1"/>
  <c r="AD836" i="5"/>
  <c r="AE836" i="5" s="1"/>
  <c r="AI836" i="5" s="1"/>
  <c r="AD837" i="5"/>
  <c r="AE837" i="5" s="1"/>
  <c r="AI837" i="5" s="1"/>
  <c r="AD838" i="5"/>
  <c r="AE838" i="5" s="1"/>
  <c r="AI838" i="5" s="1"/>
  <c r="AD839" i="5"/>
  <c r="AE839" i="5" s="1"/>
  <c r="AF839" i="5" s="1"/>
  <c r="AD840" i="5"/>
  <c r="AE840" i="5" s="1"/>
  <c r="AI840" i="5" s="1"/>
  <c r="AD841" i="5"/>
  <c r="AE841" i="5" s="1"/>
  <c r="AI841" i="5" s="1"/>
  <c r="AD842" i="5"/>
  <c r="AE842" i="5" s="1"/>
  <c r="AD843" i="5"/>
  <c r="AE843" i="5" s="1"/>
  <c r="AD844" i="5"/>
  <c r="AE844" i="5" s="1"/>
  <c r="AI844" i="5" s="1"/>
  <c r="AD845" i="5"/>
  <c r="AE845" i="5" s="1"/>
  <c r="AI845" i="5" s="1"/>
  <c r="AD846" i="5"/>
  <c r="AE846" i="5" s="1"/>
  <c r="AI846" i="5" s="1"/>
  <c r="AD847" i="5"/>
  <c r="AE847" i="5" s="1"/>
  <c r="AD848" i="5"/>
  <c r="AE848" i="5" s="1"/>
  <c r="AI848" i="5" s="1"/>
  <c r="AD849" i="5"/>
  <c r="AE849" i="5" s="1"/>
  <c r="AI849" i="5" s="1"/>
  <c r="AD850" i="5"/>
  <c r="AE850" i="5" s="1"/>
  <c r="AD851" i="5"/>
  <c r="AE851" i="5" s="1"/>
  <c r="AF851" i="5" s="1"/>
  <c r="AD852" i="5"/>
  <c r="AE852" i="5" s="1"/>
  <c r="AI852" i="5" s="1"/>
  <c r="AD853" i="5"/>
  <c r="AE853" i="5" s="1"/>
  <c r="AI853" i="5" s="1"/>
  <c r="AD854" i="5"/>
  <c r="AE854" i="5" s="1"/>
  <c r="AI854" i="5" s="1"/>
  <c r="AD855" i="5"/>
  <c r="AE855" i="5" s="1"/>
  <c r="AD856" i="5"/>
  <c r="AE856" i="5" s="1"/>
  <c r="AI856" i="5" s="1"/>
  <c r="AD857" i="5"/>
  <c r="AE857" i="5" s="1"/>
  <c r="AI857" i="5" s="1"/>
  <c r="AD858" i="5"/>
  <c r="AE858" i="5" s="1"/>
  <c r="AD859" i="5"/>
  <c r="AE859" i="5" s="1"/>
  <c r="AD860" i="5"/>
  <c r="AE860" i="5" s="1"/>
  <c r="AI860" i="5" s="1"/>
  <c r="AD861" i="5"/>
  <c r="AE861" i="5" s="1"/>
  <c r="AI861" i="5" s="1"/>
  <c r="AD862" i="5"/>
  <c r="AE862" i="5" s="1"/>
  <c r="AI862" i="5" s="1"/>
  <c r="AD863" i="5"/>
  <c r="AE863" i="5" s="1"/>
  <c r="AD864" i="5"/>
  <c r="AE864" i="5" s="1"/>
  <c r="AI864" i="5" s="1"/>
  <c r="AD865" i="5"/>
  <c r="AE865" i="5" s="1"/>
  <c r="AI865" i="5" s="1"/>
  <c r="AD866" i="5"/>
  <c r="AE866" i="5" s="1"/>
  <c r="AD867" i="5"/>
  <c r="AE867" i="5" s="1"/>
  <c r="AF867" i="5" s="1"/>
  <c r="AD868" i="5"/>
  <c r="AE868" i="5" s="1"/>
  <c r="AI868" i="5" s="1"/>
  <c r="AD869" i="5"/>
  <c r="AE869" i="5" s="1"/>
  <c r="AI869" i="5" s="1"/>
  <c r="AD870" i="5"/>
  <c r="AE870" i="5" s="1"/>
  <c r="AI870" i="5" s="1"/>
  <c r="AD871" i="5"/>
  <c r="AE871" i="5" s="1"/>
  <c r="AD872" i="5"/>
  <c r="AE872" i="5" s="1"/>
  <c r="AI872" i="5" s="1"/>
  <c r="AD873" i="5"/>
  <c r="AE873" i="5" s="1"/>
  <c r="AI873" i="5" s="1"/>
  <c r="AD874" i="5"/>
  <c r="AE874" i="5" s="1"/>
  <c r="AD875" i="5"/>
  <c r="AE875" i="5" s="1"/>
  <c r="AD876" i="5"/>
  <c r="AE876" i="5" s="1"/>
  <c r="AI876" i="5" s="1"/>
  <c r="AD877" i="5"/>
  <c r="AE877" i="5" s="1"/>
  <c r="AI877" i="5" s="1"/>
  <c r="AD878" i="5"/>
  <c r="AE878" i="5" s="1"/>
  <c r="AI878" i="5" s="1"/>
  <c r="AD879" i="5"/>
  <c r="AE879" i="5" s="1"/>
  <c r="AD880" i="5"/>
  <c r="AE880" i="5" s="1"/>
  <c r="AI880" i="5" s="1"/>
  <c r="AD881" i="5"/>
  <c r="AE881" i="5" s="1"/>
  <c r="AI881" i="5" s="1"/>
  <c r="AD882" i="5"/>
  <c r="AE882" i="5" s="1"/>
  <c r="AD883" i="5"/>
  <c r="AE883" i="5" s="1"/>
  <c r="AD884" i="5"/>
  <c r="AE884" i="5" s="1"/>
  <c r="AI884" i="5" s="1"/>
  <c r="AD885" i="5"/>
  <c r="AE885" i="5" s="1"/>
  <c r="AI885" i="5" s="1"/>
  <c r="AD886" i="5"/>
  <c r="AE886" i="5" s="1"/>
  <c r="AI886" i="5" s="1"/>
  <c r="AD887" i="5"/>
  <c r="AE887" i="5" s="1"/>
  <c r="AF887" i="5" s="1"/>
  <c r="AD888" i="5"/>
  <c r="AE888" i="5" s="1"/>
  <c r="AI888" i="5" s="1"/>
  <c r="AD889" i="5"/>
  <c r="AE889" i="5" s="1"/>
  <c r="AI889" i="5" s="1"/>
  <c r="AD890" i="5"/>
  <c r="AE890" i="5" s="1"/>
  <c r="AD891" i="5"/>
  <c r="AE891" i="5" s="1"/>
  <c r="AD892" i="5"/>
  <c r="AE892" i="5" s="1"/>
  <c r="AI892" i="5" s="1"/>
  <c r="AD893" i="5"/>
  <c r="AE893" i="5" s="1"/>
  <c r="AI893" i="5" s="1"/>
  <c r="AD894" i="5"/>
  <c r="AE894" i="5" s="1"/>
  <c r="AI894" i="5" s="1"/>
  <c r="AD895" i="5"/>
  <c r="AE895" i="5" s="1"/>
  <c r="AD896" i="5"/>
  <c r="AE896" i="5" s="1"/>
  <c r="AI896" i="5" s="1"/>
  <c r="AD897" i="5"/>
  <c r="AE897" i="5" s="1"/>
  <c r="AI897" i="5" s="1"/>
  <c r="AD898" i="5"/>
  <c r="AE898" i="5" s="1"/>
  <c r="AD899" i="5"/>
  <c r="AE899" i="5" s="1"/>
  <c r="AF899" i="5" s="1"/>
  <c r="AD900" i="5"/>
  <c r="AE900" i="5" s="1"/>
  <c r="AI900" i="5" s="1"/>
  <c r="AD901" i="5"/>
  <c r="AE901" i="5" s="1"/>
  <c r="AI901" i="5" s="1"/>
  <c r="AD902" i="5"/>
  <c r="AE902" i="5" s="1"/>
  <c r="AI902" i="5" s="1"/>
  <c r="AD903" i="5"/>
  <c r="AE903" i="5" s="1"/>
  <c r="AF903" i="5" s="1"/>
  <c r="AD904" i="5"/>
  <c r="AE904" i="5" s="1"/>
  <c r="AI904" i="5" s="1"/>
  <c r="AD905" i="5"/>
  <c r="AE905" i="5" s="1"/>
  <c r="AI905" i="5" s="1"/>
  <c r="AD906" i="5"/>
  <c r="AE906" i="5" s="1"/>
  <c r="AD907" i="5"/>
  <c r="AE907" i="5" s="1"/>
  <c r="AD908" i="5"/>
  <c r="AE908" i="5" s="1"/>
  <c r="AI908" i="5" s="1"/>
  <c r="AD909" i="5"/>
  <c r="AE909" i="5" s="1"/>
  <c r="AI909" i="5" s="1"/>
  <c r="AD910" i="5"/>
  <c r="AE910" i="5" s="1"/>
  <c r="AI910" i="5" s="1"/>
  <c r="AD911" i="5"/>
  <c r="AE911" i="5" s="1"/>
  <c r="AD912" i="5"/>
  <c r="AE912" i="5" s="1"/>
  <c r="AI912" i="5" s="1"/>
  <c r="AD913" i="5"/>
  <c r="AE913" i="5" s="1"/>
  <c r="AI913" i="5" s="1"/>
  <c r="AD914" i="5"/>
  <c r="AE914" i="5" s="1"/>
  <c r="AD915" i="5"/>
  <c r="AE915" i="5" s="1"/>
  <c r="AF915" i="5" s="1"/>
  <c r="AD916" i="5"/>
  <c r="AE916" i="5" s="1"/>
  <c r="AI916" i="5" s="1"/>
  <c r="AD917" i="5"/>
  <c r="AE917" i="5" s="1"/>
  <c r="AI917" i="5" s="1"/>
  <c r="AD918" i="5"/>
  <c r="AE918" i="5" s="1"/>
  <c r="AI918" i="5" s="1"/>
  <c r="AD919" i="5"/>
  <c r="AE919" i="5" s="1"/>
  <c r="AD920" i="5"/>
  <c r="AE920" i="5" s="1"/>
  <c r="AI920" i="5" s="1"/>
  <c r="AD921" i="5"/>
  <c r="AE921" i="5" s="1"/>
  <c r="AI921" i="5" s="1"/>
  <c r="AD922" i="5"/>
  <c r="AE922" i="5" s="1"/>
  <c r="AD923" i="5"/>
  <c r="AE923" i="5" s="1"/>
  <c r="AF923" i="5" s="1"/>
  <c r="AD924" i="5"/>
  <c r="AE924" i="5" s="1"/>
  <c r="AI924" i="5" s="1"/>
  <c r="AD925" i="5"/>
  <c r="AE925" i="5" s="1"/>
  <c r="AI925" i="5" s="1"/>
  <c r="AD926" i="5"/>
  <c r="AE926" i="5" s="1"/>
  <c r="AI926" i="5" s="1"/>
  <c r="AD927" i="5"/>
  <c r="AE927" i="5" s="1"/>
  <c r="AD928" i="5"/>
  <c r="AE928" i="5" s="1"/>
  <c r="AI928" i="5" s="1"/>
  <c r="AD929" i="5"/>
  <c r="AE929" i="5" s="1"/>
  <c r="AI929" i="5" s="1"/>
  <c r="AD930" i="5"/>
  <c r="AE930" i="5" s="1"/>
  <c r="AD931" i="5"/>
  <c r="AE931" i="5" s="1"/>
  <c r="AD932" i="5"/>
  <c r="AE932" i="5" s="1"/>
  <c r="AI932" i="5" s="1"/>
  <c r="AD933" i="5"/>
  <c r="AE933" i="5" s="1"/>
  <c r="AI933" i="5" s="1"/>
  <c r="AD934" i="5"/>
  <c r="AE934" i="5" s="1"/>
  <c r="AI934" i="5" s="1"/>
  <c r="AD935" i="5"/>
  <c r="AE935" i="5" s="1"/>
  <c r="AF935" i="5" s="1"/>
  <c r="AD936" i="5"/>
  <c r="AE936" i="5" s="1"/>
  <c r="AI936" i="5" s="1"/>
  <c r="AD937" i="5"/>
  <c r="AE937" i="5" s="1"/>
  <c r="AI937" i="5" s="1"/>
  <c r="AD938" i="5"/>
  <c r="AE938" i="5" s="1"/>
  <c r="AD939" i="5"/>
  <c r="AE939" i="5" s="1"/>
  <c r="AD940" i="5"/>
  <c r="AE940" i="5" s="1"/>
  <c r="AI940" i="5" s="1"/>
  <c r="AD941" i="5"/>
  <c r="AE941" i="5" s="1"/>
  <c r="AI941" i="5" s="1"/>
  <c r="AD942" i="5"/>
  <c r="AE942" i="5" s="1"/>
  <c r="AI942" i="5" s="1"/>
  <c r="AD943" i="5"/>
  <c r="AE943" i="5" s="1"/>
  <c r="AD944" i="5"/>
  <c r="AE944" i="5" s="1"/>
  <c r="AI944" i="5" s="1"/>
  <c r="AD945" i="5"/>
  <c r="AE945" i="5" s="1"/>
  <c r="AI945" i="5" s="1"/>
  <c r="AD946" i="5"/>
  <c r="AE946" i="5" s="1"/>
  <c r="AD947" i="5"/>
  <c r="AE947" i="5" s="1"/>
  <c r="AD948" i="5"/>
  <c r="AE948" i="5" s="1"/>
  <c r="AI948" i="5" s="1"/>
  <c r="AD949" i="5"/>
  <c r="AE949" i="5" s="1"/>
  <c r="AI949" i="5" s="1"/>
  <c r="AD950" i="5"/>
  <c r="AE950" i="5" s="1"/>
  <c r="AI950" i="5" s="1"/>
  <c r="AD951" i="5"/>
  <c r="AE951" i="5" s="1"/>
  <c r="AF951" i="5" s="1"/>
  <c r="AD952" i="5"/>
  <c r="AE952" i="5" s="1"/>
  <c r="AI952" i="5" s="1"/>
  <c r="AD953" i="5"/>
  <c r="AE953" i="5" s="1"/>
  <c r="AI953" i="5" s="1"/>
  <c r="AD954" i="5"/>
  <c r="AE954" i="5" s="1"/>
  <c r="AD955" i="5"/>
  <c r="AE955" i="5" s="1"/>
  <c r="AD956" i="5"/>
  <c r="AE956" i="5" s="1"/>
  <c r="AI956" i="5" s="1"/>
  <c r="AD957" i="5"/>
  <c r="AE957" i="5" s="1"/>
  <c r="AI957" i="5" s="1"/>
  <c r="AD958" i="5"/>
  <c r="AE958" i="5" s="1"/>
  <c r="AI958" i="5" s="1"/>
  <c r="AD959" i="5"/>
  <c r="AE959" i="5" s="1"/>
  <c r="AD960" i="5"/>
  <c r="AE960" i="5" s="1"/>
  <c r="AI960" i="5" s="1"/>
  <c r="AD961" i="5"/>
  <c r="AE961" i="5" s="1"/>
  <c r="AI961" i="5" s="1"/>
  <c r="AD962" i="5"/>
  <c r="AE962" i="5" s="1"/>
  <c r="AD963" i="5"/>
  <c r="AE963" i="5" s="1"/>
  <c r="AF963" i="5" s="1"/>
  <c r="AD964" i="5"/>
  <c r="AE964" i="5" s="1"/>
  <c r="AI964" i="5" s="1"/>
  <c r="AD965" i="5"/>
  <c r="AE965" i="5" s="1"/>
  <c r="AI965" i="5" s="1"/>
  <c r="AD966" i="5"/>
  <c r="AE966" i="5" s="1"/>
  <c r="AI966" i="5" s="1"/>
  <c r="AD967" i="5"/>
  <c r="AE967" i="5" s="1"/>
  <c r="AD968" i="5"/>
  <c r="AE968" i="5" s="1"/>
  <c r="AI968" i="5" s="1"/>
  <c r="AD969" i="5"/>
  <c r="AE969" i="5" s="1"/>
  <c r="AI969" i="5" s="1"/>
  <c r="AD970" i="5"/>
  <c r="AE970" i="5" s="1"/>
  <c r="AD971" i="5"/>
  <c r="AE971" i="5" s="1"/>
  <c r="AF971" i="5" s="1"/>
  <c r="AD972" i="5"/>
  <c r="AE972" i="5" s="1"/>
  <c r="AI972" i="5" s="1"/>
  <c r="AD973" i="5"/>
  <c r="AE973" i="5" s="1"/>
  <c r="AI973" i="5" s="1"/>
  <c r="AD974" i="5"/>
  <c r="AE974" i="5" s="1"/>
  <c r="AI974" i="5" s="1"/>
  <c r="AD975" i="5"/>
  <c r="AE975" i="5" s="1"/>
  <c r="AD976" i="5"/>
  <c r="AE976" i="5" s="1"/>
  <c r="AI976" i="5" s="1"/>
  <c r="AD977" i="5"/>
  <c r="AE977" i="5" s="1"/>
  <c r="AI977" i="5" s="1"/>
  <c r="AD978" i="5"/>
  <c r="AE978" i="5" s="1"/>
  <c r="AD979" i="5"/>
  <c r="AE979" i="5" s="1"/>
  <c r="AD980" i="5"/>
  <c r="AE980" i="5" s="1"/>
  <c r="AI980" i="5" s="1"/>
  <c r="AD981" i="5"/>
  <c r="AE981" i="5" s="1"/>
  <c r="AI981" i="5" s="1"/>
  <c r="AD982" i="5"/>
  <c r="AE982" i="5" s="1"/>
  <c r="AI982" i="5" s="1"/>
  <c r="AD983" i="5"/>
  <c r="AE983" i="5" s="1"/>
  <c r="AD984" i="5"/>
  <c r="AE984" i="5" s="1"/>
  <c r="AI984" i="5" s="1"/>
  <c r="AD985" i="5"/>
  <c r="AE985" i="5" s="1"/>
  <c r="AI985" i="5" s="1"/>
  <c r="AD986" i="5"/>
  <c r="AE986" i="5" s="1"/>
  <c r="AD987" i="5"/>
  <c r="AE987" i="5" s="1"/>
  <c r="AF987" i="5" s="1"/>
  <c r="AD988" i="5"/>
  <c r="AE988" i="5" s="1"/>
  <c r="AI988" i="5" s="1"/>
  <c r="AD989" i="5"/>
  <c r="AE989" i="5" s="1"/>
  <c r="AI989" i="5" s="1"/>
  <c r="AD990" i="5"/>
  <c r="AE990" i="5" s="1"/>
  <c r="AI990" i="5" s="1"/>
  <c r="AD991" i="5"/>
  <c r="AE991" i="5" s="1"/>
  <c r="AD992" i="5"/>
  <c r="AE992" i="5" s="1"/>
  <c r="AI992" i="5" s="1"/>
  <c r="AD993" i="5"/>
  <c r="AE993" i="5" s="1"/>
  <c r="AI993" i="5" s="1"/>
  <c r="AD994" i="5"/>
  <c r="AE994" i="5" s="1"/>
  <c r="AD995" i="5"/>
  <c r="AE995" i="5" s="1"/>
  <c r="AD996" i="5"/>
  <c r="AE996" i="5" s="1"/>
  <c r="AI996" i="5" s="1"/>
  <c r="AD997" i="5"/>
  <c r="AE997" i="5" s="1"/>
  <c r="AI997" i="5" s="1"/>
  <c r="AD998" i="5"/>
  <c r="AE998" i="5" s="1"/>
  <c r="AI998" i="5" s="1"/>
  <c r="AD999" i="5"/>
  <c r="AE999" i="5" s="1"/>
  <c r="AF999" i="5" s="1"/>
  <c r="AD1000" i="5"/>
  <c r="AE1000" i="5" s="1"/>
  <c r="AI1000" i="5" s="1"/>
  <c r="AD1001" i="5"/>
  <c r="AE1001" i="5" s="1"/>
  <c r="AI1001" i="5" s="1"/>
  <c r="AD1002" i="5"/>
  <c r="AE1002" i="5" s="1"/>
  <c r="AD1003" i="5"/>
  <c r="AE1003" i="5" s="1"/>
  <c r="AD1004" i="5"/>
  <c r="AE1004" i="5" s="1"/>
  <c r="AI1004" i="5" s="1"/>
  <c r="AD1005" i="5"/>
  <c r="AE1005" i="5" s="1"/>
  <c r="AI1005" i="5" s="1"/>
  <c r="AD1006" i="5"/>
  <c r="AE1006" i="5" s="1"/>
  <c r="AI1006" i="5" s="1"/>
  <c r="AD1007" i="5"/>
  <c r="AE1007" i="5" s="1"/>
  <c r="AD1008" i="5"/>
  <c r="AE1008" i="5" s="1"/>
  <c r="AI1008" i="5" s="1"/>
  <c r="AD1009" i="5"/>
  <c r="AE1009" i="5" s="1"/>
  <c r="AI1009" i="5" s="1"/>
  <c r="AD1010" i="5"/>
  <c r="AE1010" i="5" s="1"/>
  <c r="AD1011" i="5"/>
  <c r="AE1011" i="5" s="1"/>
  <c r="AD1012" i="5"/>
  <c r="AE1012" i="5" s="1"/>
  <c r="AI1012" i="5" s="1"/>
  <c r="AD1013" i="5"/>
  <c r="AE1013" i="5" s="1"/>
  <c r="AI1013" i="5" s="1"/>
  <c r="AD1014" i="5"/>
  <c r="AE1014" i="5" s="1"/>
  <c r="AI1014" i="5" s="1"/>
  <c r="AD1015" i="5"/>
  <c r="AE1015" i="5" s="1"/>
  <c r="AD1016" i="5"/>
  <c r="AE1016" i="5" s="1"/>
  <c r="AI1016" i="5" s="1"/>
  <c r="AD1017" i="5"/>
  <c r="AE1017" i="5" s="1"/>
  <c r="AI1017" i="5" s="1"/>
  <c r="AD1018" i="5"/>
  <c r="AE1018" i="5" s="1"/>
  <c r="AD1019" i="5"/>
  <c r="AE1019" i="5" s="1"/>
  <c r="AF1019" i="5" s="1"/>
  <c r="AD1020" i="5"/>
  <c r="AE1020" i="5" s="1"/>
  <c r="AI1020" i="5" s="1"/>
  <c r="AD1021" i="5"/>
  <c r="AE1021" i="5" s="1"/>
  <c r="AI1021" i="5" s="1"/>
  <c r="AD1022" i="5"/>
  <c r="AE1022" i="5" s="1"/>
  <c r="AI1022" i="5" s="1"/>
  <c r="AD1023" i="5"/>
  <c r="AE1023" i="5" s="1"/>
  <c r="AD1024" i="5"/>
  <c r="AE1024" i="5" s="1"/>
  <c r="AI1024" i="5" s="1"/>
  <c r="AD1025" i="5"/>
  <c r="AE1025" i="5" s="1"/>
  <c r="AI1025" i="5" s="1"/>
  <c r="AD1026" i="5"/>
  <c r="AE1026" i="5" s="1"/>
  <c r="AD1027" i="5"/>
  <c r="AE1027" i="5" s="1"/>
  <c r="AD1028" i="5"/>
  <c r="AE1028" i="5" s="1"/>
  <c r="AI1028" i="5" s="1"/>
  <c r="AD1029" i="5"/>
  <c r="AE1029" i="5" s="1"/>
  <c r="AI1029" i="5" s="1"/>
  <c r="AD1030" i="5"/>
  <c r="AE1030" i="5" s="1"/>
  <c r="AI1030" i="5" s="1"/>
  <c r="AD1031" i="5"/>
  <c r="AE1031" i="5" s="1"/>
  <c r="AD1032" i="5"/>
  <c r="AE1032" i="5" s="1"/>
  <c r="AI1032" i="5" s="1"/>
  <c r="AD1033" i="5"/>
  <c r="AE1033" i="5" s="1"/>
  <c r="AI1033" i="5" s="1"/>
  <c r="AD1034" i="5"/>
  <c r="AE1034" i="5" s="1"/>
  <c r="AD1035" i="5"/>
  <c r="AE1035" i="5" s="1"/>
  <c r="AF1035" i="5" s="1"/>
  <c r="AD1036" i="5"/>
  <c r="AE1036" i="5" s="1"/>
  <c r="AI1036" i="5" s="1"/>
  <c r="AD1037" i="5"/>
  <c r="AE1037" i="5" s="1"/>
  <c r="AI1037" i="5" s="1"/>
  <c r="AD1038" i="5"/>
  <c r="AE1038" i="5" s="1"/>
  <c r="AI1038" i="5" s="1"/>
  <c r="AD1039" i="5"/>
  <c r="AE1039" i="5" s="1"/>
  <c r="AD1040" i="5"/>
  <c r="AE1040" i="5" s="1"/>
  <c r="AI1040" i="5" s="1"/>
  <c r="AD1041" i="5"/>
  <c r="AE1041" i="5" s="1"/>
  <c r="AI1041" i="5" s="1"/>
  <c r="AD1042" i="5"/>
  <c r="AE1042" i="5" s="1"/>
  <c r="AD1043" i="5"/>
  <c r="AE1043" i="5" s="1"/>
  <c r="AD1044" i="5"/>
  <c r="AE1044" i="5" s="1"/>
  <c r="AI1044" i="5" s="1"/>
  <c r="AD1045" i="5"/>
  <c r="AE1045" i="5" s="1"/>
  <c r="AI1045" i="5" s="1"/>
  <c r="AD1046" i="5"/>
  <c r="AE1046" i="5" s="1"/>
  <c r="AI1046" i="5" s="1"/>
  <c r="AD1047" i="5"/>
  <c r="AE1047" i="5" s="1"/>
  <c r="AD1048" i="5"/>
  <c r="AE1048" i="5" s="1"/>
  <c r="AI1048" i="5" s="1"/>
  <c r="AD1049" i="5"/>
  <c r="AE1049" i="5" s="1"/>
  <c r="AI1049" i="5" s="1"/>
  <c r="AD1050" i="5"/>
  <c r="AE1050" i="5" s="1"/>
  <c r="AD1051" i="5"/>
  <c r="AE1051" i="5" s="1"/>
  <c r="AD1052" i="5"/>
  <c r="AE1052" i="5" s="1"/>
  <c r="AI1052" i="5" s="1"/>
  <c r="AD1053" i="5"/>
  <c r="AE1053" i="5" s="1"/>
  <c r="AI1053" i="5" s="1"/>
  <c r="AD1054" i="5"/>
  <c r="AE1054" i="5" s="1"/>
  <c r="AI1054" i="5" s="1"/>
  <c r="AD1055" i="5"/>
  <c r="AE1055" i="5" s="1"/>
  <c r="AD1056" i="5"/>
  <c r="AE1056" i="5" s="1"/>
  <c r="AI1056" i="5" s="1"/>
  <c r="AD1057" i="5"/>
  <c r="AE1057" i="5" s="1"/>
  <c r="AI1057" i="5" s="1"/>
  <c r="AD1058" i="5"/>
  <c r="AE1058" i="5" s="1"/>
  <c r="AD1059" i="5"/>
  <c r="AE1059" i="5" s="1"/>
  <c r="AF1059" i="5" s="1"/>
  <c r="AD1060" i="5"/>
  <c r="AE1060" i="5" s="1"/>
  <c r="AI1060" i="5" s="1"/>
  <c r="AD1061" i="5"/>
  <c r="AE1061" i="5" s="1"/>
  <c r="AI1061" i="5" s="1"/>
  <c r="AD1062" i="5"/>
  <c r="AE1062" i="5" s="1"/>
  <c r="AI1062" i="5" s="1"/>
  <c r="AD1063" i="5"/>
  <c r="AE1063" i="5" s="1"/>
  <c r="AD1064" i="5"/>
  <c r="AE1064" i="5" s="1"/>
  <c r="AI1064" i="5" s="1"/>
  <c r="AD1065" i="5"/>
  <c r="AE1065" i="5" s="1"/>
  <c r="AI1065" i="5" s="1"/>
  <c r="AD1066" i="5"/>
  <c r="AE1066" i="5" s="1"/>
  <c r="AD1067" i="5"/>
  <c r="AE1067" i="5" s="1"/>
  <c r="AD1068" i="5"/>
  <c r="AE1068" i="5" s="1"/>
  <c r="AI1068" i="5" s="1"/>
  <c r="AD1069" i="5"/>
  <c r="AE1069" i="5" s="1"/>
  <c r="AI1069" i="5" s="1"/>
  <c r="AD1070" i="5"/>
  <c r="AE1070" i="5" s="1"/>
  <c r="AI1070" i="5" s="1"/>
  <c r="AD1071" i="5"/>
  <c r="AE1071" i="5" s="1"/>
  <c r="AD1072" i="5"/>
  <c r="AE1072" i="5" s="1"/>
  <c r="AI1072" i="5" s="1"/>
  <c r="AD1073" i="5"/>
  <c r="AE1073" i="5" s="1"/>
  <c r="AI1073" i="5" s="1"/>
  <c r="AD1074" i="5"/>
  <c r="AE1074" i="5" s="1"/>
  <c r="AD1075" i="5"/>
  <c r="AE1075" i="5" s="1"/>
  <c r="AD1076" i="5"/>
  <c r="AE1076" i="5" s="1"/>
  <c r="AI1076" i="5" s="1"/>
  <c r="AD1077" i="5"/>
  <c r="AE1077" i="5" s="1"/>
  <c r="AI1077" i="5" s="1"/>
  <c r="AD1078" i="5"/>
  <c r="AE1078" i="5" s="1"/>
  <c r="AI1078" i="5" s="1"/>
  <c r="AD1079" i="5"/>
  <c r="AE1079" i="5" s="1"/>
  <c r="AD1080" i="5"/>
  <c r="AE1080" i="5" s="1"/>
  <c r="AI1080" i="5" s="1"/>
  <c r="AD1081" i="5"/>
  <c r="AE1081" i="5" s="1"/>
  <c r="AI1081" i="5" s="1"/>
  <c r="AD1082" i="5"/>
  <c r="AE1082" i="5" s="1"/>
  <c r="AD1083" i="5"/>
  <c r="AE1083" i="5" s="1"/>
  <c r="AD1084" i="5"/>
  <c r="AE1084" i="5" s="1"/>
  <c r="AI1084" i="5" s="1"/>
  <c r="AD1085" i="5"/>
  <c r="AE1085" i="5" s="1"/>
  <c r="AI1085" i="5" s="1"/>
  <c r="AD1086" i="5"/>
  <c r="AE1086" i="5" s="1"/>
  <c r="AI1086" i="5" s="1"/>
  <c r="AD1087" i="5"/>
  <c r="AE1087" i="5" s="1"/>
  <c r="AF1087" i="5" s="1"/>
  <c r="AD1088" i="5"/>
  <c r="AE1088" i="5" s="1"/>
  <c r="AI1088" i="5" s="1"/>
  <c r="AD1089" i="5"/>
  <c r="AE1089" i="5" s="1"/>
  <c r="AI1089" i="5" s="1"/>
  <c r="AD1090" i="5"/>
  <c r="AE1090" i="5" s="1"/>
  <c r="AD1091" i="5"/>
  <c r="AE1091" i="5" s="1"/>
  <c r="AF1091" i="5" s="1"/>
  <c r="AD1092" i="5"/>
  <c r="AE1092" i="5" s="1"/>
  <c r="AI1092" i="5" s="1"/>
  <c r="AD1093" i="5"/>
  <c r="AE1093" i="5" s="1"/>
  <c r="AI1093" i="5" s="1"/>
  <c r="AD1094" i="5"/>
  <c r="AE1094" i="5" s="1"/>
  <c r="AI1094" i="5" s="1"/>
  <c r="AD1095" i="5"/>
  <c r="AE1095" i="5" s="1"/>
  <c r="AD1096" i="5"/>
  <c r="AE1096" i="5" s="1"/>
  <c r="AI1096" i="5" s="1"/>
  <c r="AD1097" i="5"/>
  <c r="AE1097" i="5" s="1"/>
  <c r="AI1097" i="5" s="1"/>
  <c r="AD1098" i="5"/>
  <c r="AE1098" i="5" s="1"/>
  <c r="AD1099" i="5"/>
  <c r="AE1099" i="5" s="1"/>
  <c r="AD1100" i="5"/>
  <c r="AE1100" i="5" s="1"/>
  <c r="AI1100" i="5" s="1"/>
  <c r="AD1101" i="5"/>
  <c r="AE1101" i="5" s="1"/>
  <c r="AI1101" i="5" s="1"/>
  <c r="AD1102" i="5"/>
  <c r="AE1102" i="5" s="1"/>
  <c r="AI1102" i="5" s="1"/>
  <c r="AD1103" i="5"/>
  <c r="AE1103" i="5" s="1"/>
  <c r="AD1104" i="5"/>
  <c r="AE1104" i="5" s="1"/>
  <c r="AI1104" i="5" s="1"/>
  <c r="AD1105" i="5"/>
  <c r="AE1105" i="5" s="1"/>
  <c r="AI1105" i="5" s="1"/>
  <c r="AD1106" i="5"/>
  <c r="AE1106" i="5" s="1"/>
  <c r="AD1107" i="5"/>
  <c r="AE1107" i="5" s="1"/>
  <c r="AF1107" i="5" s="1"/>
  <c r="AD1108" i="5"/>
  <c r="AE1108" i="5" s="1"/>
  <c r="AI1108" i="5" s="1"/>
  <c r="AD1109" i="5"/>
  <c r="AE1109" i="5" s="1"/>
  <c r="AI1109" i="5" s="1"/>
  <c r="AD1110" i="5"/>
  <c r="AE1110" i="5" s="1"/>
  <c r="AI1110" i="5" s="1"/>
  <c r="AD1111" i="5"/>
  <c r="AE1111" i="5" s="1"/>
  <c r="AD1112" i="5"/>
  <c r="AE1112" i="5" s="1"/>
  <c r="AI1112" i="5" s="1"/>
  <c r="AD1113" i="5"/>
  <c r="AE1113" i="5" s="1"/>
  <c r="AI1113" i="5" s="1"/>
  <c r="AD1114" i="5"/>
  <c r="AE1114" i="5" s="1"/>
  <c r="AD1115" i="5"/>
  <c r="AE1115" i="5" s="1"/>
  <c r="AF1115" i="5" s="1"/>
  <c r="AD1116" i="5"/>
  <c r="AE1116" i="5" s="1"/>
  <c r="AI1116" i="5" s="1"/>
  <c r="AD1117" i="5"/>
  <c r="AE1117" i="5" s="1"/>
  <c r="AI1117" i="5" s="1"/>
  <c r="AD1118" i="5"/>
  <c r="AE1118" i="5" s="1"/>
  <c r="AI1118" i="5" s="1"/>
  <c r="AD1119" i="5"/>
  <c r="AE1119" i="5" s="1"/>
  <c r="AF1119" i="5" s="1"/>
  <c r="AD1120" i="5"/>
  <c r="AE1120" i="5" s="1"/>
  <c r="AI1120" i="5" s="1"/>
  <c r="AD1121" i="5"/>
  <c r="AE1121" i="5" s="1"/>
  <c r="AI1121" i="5" s="1"/>
  <c r="AD1122" i="5"/>
  <c r="AE1122" i="5" s="1"/>
  <c r="AD1123" i="5"/>
  <c r="AE1123" i="5" s="1"/>
  <c r="AD1124" i="5"/>
  <c r="AE1124" i="5" s="1"/>
  <c r="AI1124" i="5" s="1"/>
  <c r="AD1125" i="5"/>
  <c r="AE1125" i="5" s="1"/>
  <c r="AI1125" i="5" s="1"/>
  <c r="AD1126" i="5"/>
  <c r="AE1126" i="5" s="1"/>
  <c r="AI1126" i="5" s="1"/>
  <c r="AD1127" i="5"/>
  <c r="AE1127" i="5" s="1"/>
  <c r="AD1128" i="5"/>
  <c r="AE1128" i="5" s="1"/>
  <c r="AI1128" i="5" s="1"/>
  <c r="AD1129" i="5"/>
  <c r="AE1129" i="5" s="1"/>
  <c r="AI1129" i="5" s="1"/>
  <c r="AD1130" i="5"/>
  <c r="AE1130" i="5" s="1"/>
  <c r="AD1131" i="5"/>
  <c r="AE1131" i="5" s="1"/>
  <c r="AF1131" i="5" s="1"/>
  <c r="AD1132" i="5"/>
  <c r="AE1132" i="5" s="1"/>
  <c r="AI1132" i="5" s="1"/>
  <c r="AD1133" i="5"/>
  <c r="AE1133" i="5" s="1"/>
  <c r="AI1133" i="5" s="1"/>
  <c r="AD1134" i="5"/>
  <c r="AE1134" i="5" s="1"/>
  <c r="AI1134" i="5" s="1"/>
  <c r="AD1135" i="5"/>
  <c r="AE1135" i="5" s="1"/>
  <c r="AD1136" i="5"/>
  <c r="AE1136" i="5" s="1"/>
  <c r="AI1136" i="5" s="1"/>
  <c r="AD1137" i="5"/>
  <c r="AE1137" i="5" s="1"/>
  <c r="AI1137" i="5" s="1"/>
  <c r="AD1138" i="5"/>
  <c r="AE1138" i="5" s="1"/>
  <c r="AD1139" i="5"/>
  <c r="AE1139" i="5" s="1"/>
  <c r="AD1140" i="5"/>
  <c r="AE1140" i="5" s="1"/>
  <c r="AI1140" i="5" s="1"/>
  <c r="AD1141" i="5"/>
  <c r="AE1141" i="5" s="1"/>
  <c r="AI1141" i="5" s="1"/>
  <c r="AD1142" i="5"/>
  <c r="AE1142" i="5" s="1"/>
  <c r="AI1142" i="5" s="1"/>
  <c r="AD1143" i="5"/>
  <c r="AE1143" i="5" s="1"/>
  <c r="AF1143" i="5" s="1"/>
  <c r="AD1144" i="5"/>
  <c r="AE1144" i="5" s="1"/>
  <c r="AI1144" i="5" s="1"/>
  <c r="AD1145" i="5"/>
  <c r="AE1145" i="5" s="1"/>
  <c r="AI1145" i="5" s="1"/>
  <c r="AD1146" i="5"/>
  <c r="AE1146" i="5" s="1"/>
  <c r="AD1147" i="5"/>
  <c r="AE1147" i="5" s="1"/>
  <c r="AD1148" i="5"/>
  <c r="AE1148" i="5" s="1"/>
  <c r="AI1148" i="5" s="1"/>
  <c r="AD1149" i="5"/>
  <c r="AE1149" i="5" s="1"/>
  <c r="AI1149" i="5" s="1"/>
  <c r="AD1150" i="5"/>
  <c r="AE1150" i="5" s="1"/>
  <c r="AI1150" i="5" s="1"/>
  <c r="AD1151" i="5"/>
  <c r="AE1151" i="5" s="1"/>
  <c r="AD1152" i="5"/>
  <c r="AE1152" i="5" s="1"/>
  <c r="AI1152" i="5" s="1"/>
  <c r="AD1153" i="5"/>
  <c r="AE1153" i="5" s="1"/>
  <c r="AI1153" i="5" s="1"/>
  <c r="AD1154" i="5"/>
  <c r="AE1154" i="5" s="1"/>
  <c r="AD1155" i="5"/>
  <c r="AE1155" i="5" s="1"/>
  <c r="AD1156" i="5"/>
  <c r="AE1156" i="5" s="1"/>
  <c r="AI1156" i="5" s="1"/>
  <c r="AD1157" i="5"/>
  <c r="AE1157" i="5" s="1"/>
  <c r="AI1157" i="5" s="1"/>
  <c r="AD1158" i="5"/>
  <c r="AE1158" i="5" s="1"/>
  <c r="AI1158" i="5" s="1"/>
  <c r="AD1159" i="5"/>
  <c r="AE1159" i="5" s="1"/>
  <c r="AF1159" i="5" s="1"/>
  <c r="AD1160" i="5"/>
  <c r="AE1160" i="5" s="1"/>
  <c r="AI1160" i="5" s="1"/>
  <c r="AD1161" i="5"/>
  <c r="AE1161" i="5" s="1"/>
  <c r="AI1161" i="5" s="1"/>
  <c r="AD1162" i="5"/>
  <c r="AE1162" i="5" s="1"/>
  <c r="AD1163" i="5"/>
  <c r="AE1163" i="5" s="1"/>
  <c r="AD1164" i="5"/>
  <c r="AE1164" i="5" s="1"/>
  <c r="AI1164" i="5" s="1"/>
  <c r="AD1165" i="5"/>
  <c r="AE1165" i="5" s="1"/>
  <c r="AI1165" i="5" s="1"/>
  <c r="AD1166" i="5"/>
  <c r="AE1166" i="5" s="1"/>
  <c r="AI1166" i="5" s="1"/>
  <c r="AD1167" i="5"/>
  <c r="AE1167" i="5" s="1"/>
  <c r="AD1168" i="5"/>
  <c r="AE1168" i="5" s="1"/>
  <c r="AI1168" i="5" s="1"/>
  <c r="AD1169" i="5"/>
  <c r="AE1169" i="5" s="1"/>
  <c r="AI1169" i="5" s="1"/>
  <c r="AD1170" i="5"/>
  <c r="AE1170" i="5" s="1"/>
  <c r="AD1171" i="5"/>
  <c r="AE1171" i="5" s="1"/>
  <c r="AF1171" i="5" s="1"/>
  <c r="AD1172" i="5"/>
  <c r="AE1172" i="5" s="1"/>
  <c r="AI1172" i="5" s="1"/>
  <c r="AD1173" i="5"/>
  <c r="AE1173" i="5" s="1"/>
  <c r="AI1173" i="5" s="1"/>
  <c r="AD1174" i="5"/>
  <c r="AE1174" i="5" s="1"/>
  <c r="AI1174" i="5" s="1"/>
  <c r="AD1175" i="5"/>
  <c r="AE1175" i="5" s="1"/>
  <c r="AD1176" i="5"/>
  <c r="AE1176" i="5" s="1"/>
  <c r="AI1176" i="5" s="1"/>
  <c r="AD1177" i="5"/>
  <c r="AE1177" i="5" s="1"/>
  <c r="AI1177" i="5" s="1"/>
  <c r="AD1178" i="5"/>
  <c r="AE1178" i="5" s="1"/>
  <c r="AD1179" i="5"/>
  <c r="AE1179" i="5" s="1"/>
  <c r="AD1180" i="5"/>
  <c r="AE1180" i="5" s="1"/>
  <c r="AI1180" i="5" s="1"/>
  <c r="AD1181" i="5"/>
  <c r="AE1181" i="5" s="1"/>
  <c r="AI1181" i="5" s="1"/>
  <c r="AD1182" i="5"/>
  <c r="AE1182" i="5" s="1"/>
  <c r="AI1182" i="5" s="1"/>
  <c r="AD1183" i="5"/>
  <c r="AE1183" i="5" s="1"/>
  <c r="AF1183" i="5" s="1"/>
  <c r="AD1184" i="5"/>
  <c r="AE1184" i="5" s="1"/>
  <c r="AI1184" i="5" s="1"/>
  <c r="AD1185" i="5"/>
  <c r="AE1185" i="5" s="1"/>
  <c r="AI1185" i="5" s="1"/>
  <c r="AD1186" i="5"/>
  <c r="AE1186" i="5" s="1"/>
  <c r="AD1187" i="5"/>
  <c r="AE1187" i="5" s="1"/>
  <c r="AD1188" i="5"/>
  <c r="AE1188" i="5" s="1"/>
  <c r="AI1188" i="5" s="1"/>
  <c r="AD1189" i="5"/>
  <c r="AE1189" i="5" s="1"/>
  <c r="AI1189" i="5" s="1"/>
  <c r="AD1190" i="5"/>
  <c r="AE1190" i="5" s="1"/>
  <c r="AI1190" i="5" s="1"/>
  <c r="AD1191" i="5"/>
  <c r="AE1191" i="5" s="1"/>
  <c r="AD1192" i="5"/>
  <c r="AE1192" i="5" s="1"/>
  <c r="AI1192" i="5" s="1"/>
  <c r="AD1193" i="5"/>
  <c r="AE1193" i="5" s="1"/>
  <c r="AI1193" i="5" s="1"/>
  <c r="AD1194" i="5"/>
  <c r="AE1194" i="5" s="1"/>
  <c r="AD1195" i="5"/>
  <c r="AE1195" i="5" s="1"/>
  <c r="AD1196" i="5"/>
  <c r="AE1196" i="5" s="1"/>
  <c r="AI1196" i="5" s="1"/>
  <c r="AD1197" i="5"/>
  <c r="AE1197" i="5" s="1"/>
  <c r="AI1197" i="5" s="1"/>
  <c r="AD1198" i="5"/>
  <c r="AE1198" i="5" s="1"/>
  <c r="AI1198" i="5" s="1"/>
  <c r="AD1199" i="5"/>
  <c r="AE1199" i="5" s="1"/>
  <c r="AD1200" i="5"/>
  <c r="AE1200" i="5" s="1"/>
  <c r="AI1200" i="5" s="1"/>
  <c r="AD1201" i="5"/>
  <c r="AE1201" i="5" s="1"/>
  <c r="AI1201" i="5" s="1"/>
  <c r="AD1202" i="5"/>
  <c r="AE1202" i="5" s="1"/>
  <c r="AD1203" i="5"/>
  <c r="AE1203" i="5" s="1"/>
  <c r="AD1204" i="5"/>
  <c r="AE1204" i="5" s="1"/>
  <c r="AI1204" i="5" s="1"/>
  <c r="AD1205" i="5"/>
  <c r="AE1205" i="5" s="1"/>
  <c r="AI1205" i="5" s="1"/>
  <c r="AD1206" i="5"/>
  <c r="AE1206" i="5" s="1"/>
  <c r="AI1206" i="5" s="1"/>
  <c r="AD1207" i="5"/>
  <c r="AE1207" i="5" s="1"/>
  <c r="AD1208" i="5"/>
  <c r="AE1208" i="5" s="1"/>
  <c r="AI1208" i="5" s="1"/>
  <c r="AD1209" i="5"/>
  <c r="AE1209" i="5" s="1"/>
  <c r="AI1209" i="5" s="1"/>
  <c r="AD1210" i="5"/>
  <c r="AE1210" i="5" s="1"/>
  <c r="AD1211" i="5"/>
  <c r="AE1211" i="5" s="1"/>
  <c r="AD1212" i="5"/>
  <c r="AE1212" i="5" s="1"/>
  <c r="AI1212" i="5" s="1"/>
  <c r="AD1213" i="5"/>
  <c r="AE1213" i="5" s="1"/>
  <c r="AI1213" i="5" s="1"/>
  <c r="AD1214" i="5"/>
  <c r="AE1214" i="5" s="1"/>
  <c r="AI1214" i="5" s="1"/>
  <c r="AD1215" i="5"/>
  <c r="AE1215" i="5" s="1"/>
  <c r="AF1215" i="5" s="1"/>
  <c r="AD1216" i="5"/>
  <c r="AE1216" i="5" s="1"/>
  <c r="AI1216" i="5" s="1"/>
  <c r="AD1217" i="5"/>
  <c r="AE1217" i="5" s="1"/>
  <c r="AI1217" i="5" s="1"/>
  <c r="AD1218" i="5"/>
  <c r="AE1218" i="5" s="1"/>
  <c r="AD1219" i="5"/>
  <c r="AE1219" i="5" s="1"/>
  <c r="AD1220" i="5"/>
  <c r="AE1220" i="5" s="1"/>
  <c r="AI1220" i="5" s="1"/>
  <c r="AD1221" i="5"/>
  <c r="AE1221" i="5" s="1"/>
  <c r="AD1222" i="5"/>
  <c r="AE1222" i="5" s="1"/>
  <c r="AI1222" i="5" s="1"/>
  <c r="AD1223" i="5"/>
  <c r="AE1223" i="5" s="1"/>
  <c r="AD1224" i="5"/>
  <c r="AE1224" i="5" s="1"/>
  <c r="AI1224" i="5" s="1"/>
  <c r="AD1225" i="5"/>
  <c r="AE1225" i="5" s="1"/>
  <c r="AI1225" i="5" s="1"/>
  <c r="AD1226" i="5"/>
  <c r="AE1226" i="5" s="1"/>
  <c r="AD1227" i="5"/>
  <c r="AE1227" i="5" s="1"/>
  <c r="AF1227" i="5" s="1"/>
  <c r="AD1228" i="5"/>
  <c r="AE1228" i="5" s="1"/>
  <c r="AI1228" i="5" s="1"/>
  <c r="AD1229" i="5"/>
  <c r="AE1229" i="5" s="1"/>
  <c r="AF1229" i="5" s="1"/>
  <c r="AD1230" i="5"/>
  <c r="AE1230" i="5" s="1"/>
  <c r="AI1230" i="5" s="1"/>
  <c r="AD1231" i="5"/>
  <c r="AE1231" i="5" s="1"/>
  <c r="AD1232" i="5"/>
  <c r="AE1232" i="5" s="1"/>
  <c r="AI1232" i="5" s="1"/>
  <c r="AD1233" i="5"/>
  <c r="AE1233" i="5" s="1"/>
  <c r="AI1233" i="5" s="1"/>
  <c r="AD1234" i="5"/>
  <c r="AE1234" i="5" s="1"/>
  <c r="AD1235" i="5"/>
  <c r="AE1235" i="5" s="1"/>
  <c r="AD1236" i="5"/>
  <c r="AE1236" i="5" s="1"/>
  <c r="AI1236" i="5" s="1"/>
  <c r="AD1237" i="5"/>
  <c r="AE1237" i="5" s="1"/>
  <c r="AD1238" i="5"/>
  <c r="AE1238" i="5" s="1"/>
  <c r="AI1238" i="5" s="1"/>
  <c r="AD1239" i="5"/>
  <c r="AE1239" i="5" s="1"/>
  <c r="AD1240" i="5"/>
  <c r="AE1240" i="5" s="1"/>
  <c r="AI1240" i="5" s="1"/>
  <c r="AD1241" i="5"/>
  <c r="AE1241" i="5" s="1"/>
  <c r="AI1241" i="5" s="1"/>
  <c r="AD1242" i="5"/>
  <c r="AE1242" i="5" s="1"/>
  <c r="AD1243" i="5"/>
  <c r="AE1243" i="5" s="1"/>
  <c r="AF1243" i="5" s="1"/>
  <c r="AD1244" i="5"/>
  <c r="AE1244" i="5" s="1"/>
  <c r="AI1244" i="5" s="1"/>
  <c r="AD1245" i="5"/>
  <c r="AE1245" i="5" s="1"/>
  <c r="AF1245" i="5" s="1"/>
  <c r="AD1246" i="5"/>
  <c r="AE1246" i="5" s="1"/>
  <c r="AI1246" i="5" s="1"/>
  <c r="AD1247" i="5"/>
  <c r="AE1247" i="5" s="1"/>
  <c r="AD1248" i="5"/>
  <c r="AE1248" i="5" s="1"/>
  <c r="AI1248" i="5" s="1"/>
  <c r="AD1249" i="5"/>
  <c r="AE1249" i="5" s="1"/>
  <c r="AI1249" i="5" s="1"/>
  <c r="AD1250" i="5"/>
  <c r="AE1250" i="5" s="1"/>
  <c r="AD1251" i="5"/>
  <c r="AE1251" i="5" s="1"/>
  <c r="AD1252" i="5"/>
  <c r="AE1252" i="5" s="1"/>
  <c r="AI1252" i="5" s="1"/>
  <c r="AD1253" i="5"/>
  <c r="AE1253" i="5" s="1"/>
  <c r="AD1254" i="5"/>
  <c r="AE1254" i="5" s="1"/>
  <c r="AI1254" i="5" s="1"/>
  <c r="AD1255" i="5"/>
  <c r="AE1255" i="5" s="1"/>
  <c r="AF1255" i="5" s="1"/>
  <c r="AD1256" i="5"/>
  <c r="AE1256" i="5" s="1"/>
  <c r="AI1256" i="5" s="1"/>
  <c r="AD1257" i="5"/>
  <c r="AE1257" i="5" s="1"/>
  <c r="AI1257" i="5" s="1"/>
  <c r="AD1258" i="5"/>
  <c r="AE1258" i="5" s="1"/>
  <c r="AD1259" i="5"/>
  <c r="AE1259" i="5" s="1"/>
  <c r="AF1259" i="5" s="1"/>
  <c r="AD1260" i="5"/>
  <c r="AE1260" i="5" s="1"/>
  <c r="AI1260" i="5" s="1"/>
  <c r="AD1261" i="5"/>
  <c r="AE1261" i="5" s="1"/>
  <c r="AD1262" i="5"/>
  <c r="AE1262" i="5" s="1"/>
  <c r="AI1262" i="5" s="1"/>
  <c r="AD1263" i="5"/>
  <c r="AE1263" i="5" s="1"/>
  <c r="AD1264" i="5"/>
  <c r="AE1264" i="5" s="1"/>
  <c r="AI1264" i="5" s="1"/>
  <c r="AD1265" i="5"/>
  <c r="AE1265" i="5" s="1"/>
  <c r="AI1265" i="5" s="1"/>
  <c r="AD1266" i="5"/>
  <c r="AE1266" i="5" s="1"/>
  <c r="AD1267" i="5"/>
  <c r="AE1267" i="5" s="1"/>
  <c r="AD1268" i="5"/>
  <c r="AE1268" i="5" s="1"/>
  <c r="AI1268" i="5" s="1"/>
  <c r="AD1269" i="5"/>
  <c r="AE1269" i="5" s="1"/>
  <c r="AF1269" i="5" s="1"/>
  <c r="AD1270" i="5"/>
  <c r="AE1270" i="5" s="1"/>
  <c r="AI1270" i="5" s="1"/>
  <c r="AD1271" i="5"/>
  <c r="AE1271" i="5" s="1"/>
  <c r="AF1271" i="5" s="1"/>
  <c r="AD1272" i="5"/>
  <c r="AE1272" i="5" s="1"/>
  <c r="AI1272" i="5" s="1"/>
  <c r="AD1273" i="5"/>
  <c r="AE1273" i="5" s="1"/>
  <c r="AI1273" i="5" s="1"/>
  <c r="AD1274" i="5"/>
  <c r="AE1274" i="5" s="1"/>
  <c r="AD1275" i="5"/>
  <c r="AE1275" i="5" s="1"/>
  <c r="AD1276" i="5"/>
  <c r="AE1276" i="5" s="1"/>
  <c r="AI1276" i="5" s="1"/>
  <c r="AD1277" i="5"/>
  <c r="AE1277" i="5" s="1"/>
  <c r="AD1278" i="5"/>
  <c r="AE1278" i="5" s="1"/>
  <c r="AI1278" i="5" s="1"/>
  <c r="AD1279" i="5"/>
  <c r="AE1279" i="5" s="1"/>
  <c r="AF1279" i="5" s="1"/>
  <c r="AD1280" i="5"/>
  <c r="AE1280" i="5" s="1"/>
  <c r="AI1280" i="5" s="1"/>
  <c r="AD1281" i="5"/>
  <c r="AE1281" i="5" s="1"/>
  <c r="AI1281" i="5" s="1"/>
  <c r="AD1282" i="5"/>
  <c r="AE1282" i="5" s="1"/>
  <c r="AD1283" i="5"/>
  <c r="AE1283" i="5" s="1"/>
  <c r="AF1283" i="5" s="1"/>
  <c r="AD1284" i="5"/>
  <c r="AE1284" i="5" s="1"/>
  <c r="AI1284" i="5" s="1"/>
  <c r="AD1285" i="5"/>
  <c r="AE1285" i="5" s="1"/>
  <c r="AD1286" i="5"/>
  <c r="AE1286" i="5" s="1"/>
  <c r="AI1286" i="5" s="1"/>
  <c r="AD1287" i="5"/>
  <c r="AE1287" i="5" s="1"/>
  <c r="AD1288" i="5"/>
  <c r="AE1288" i="5" s="1"/>
  <c r="AI1288" i="5" s="1"/>
  <c r="AD1289" i="5"/>
  <c r="AE1289" i="5" s="1"/>
  <c r="AI1289" i="5" s="1"/>
  <c r="AD1290" i="5"/>
  <c r="AE1290" i="5" s="1"/>
  <c r="AD1291" i="5"/>
  <c r="AE1291" i="5" s="1"/>
  <c r="AD1292" i="5"/>
  <c r="AE1292" i="5" s="1"/>
  <c r="AI1292" i="5" s="1"/>
  <c r="AD1293" i="5"/>
  <c r="AE1293" i="5" s="1"/>
  <c r="AF1293" i="5" s="1"/>
  <c r="AD1294" i="5"/>
  <c r="AE1294" i="5" s="1"/>
  <c r="AI1294" i="5" s="1"/>
  <c r="AD1295" i="5"/>
  <c r="AE1295" i="5" s="1"/>
  <c r="AF1295" i="5" s="1"/>
  <c r="AD1296" i="5"/>
  <c r="AE1296" i="5" s="1"/>
  <c r="AI1296" i="5" s="1"/>
  <c r="AD1297" i="5"/>
  <c r="AE1297" i="5" s="1"/>
  <c r="AI1297" i="5" s="1"/>
  <c r="AD1298" i="5"/>
  <c r="AE1298" i="5" s="1"/>
  <c r="AD1299" i="5"/>
  <c r="AE1299" i="5" s="1"/>
  <c r="AD1300" i="5"/>
  <c r="AE1300" i="5" s="1"/>
  <c r="AI1300" i="5" s="1"/>
  <c r="AD1301" i="5"/>
  <c r="AE1301" i="5" s="1"/>
  <c r="AD1302" i="5"/>
  <c r="AE1302" i="5" s="1"/>
  <c r="AI1302" i="5" s="1"/>
  <c r="AD1303" i="5"/>
  <c r="AE1303" i="5" s="1"/>
  <c r="AD1304" i="5"/>
  <c r="AE1304" i="5" s="1"/>
  <c r="AI1304" i="5" s="1"/>
  <c r="AD1305" i="5"/>
  <c r="AE1305" i="5" s="1"/>
  <c r="AI1305" i="5" s="1"/>
  <c r="AD1306" i="5"/>
  <c r="AE1306" i="5" s="1"/>
  <c r="AD1307" i="5"/>
  <c r="AE1307" i="5" s="1"/>
  <c r="AF1307" i="5" s="1"/>
  <c r="AD1308" i="5"/>
  <c r="AE1308" i="5" s="1"/>
  <c r="AI1308" i="5" s="1"/>
  <c r="AD1309" i="5"/>
  <c r="AE1309" i="5" s="1"/>
  <c r="AD1310" i="5"/>
  <c r="AE1310" i="5" s="1"/>
  <c r="AI1310" i="5" s="1"/>
  <c r="AD1311" i="5"/>
  <c r="AE1311" i="5" s="1"/>
  <c r="AD1312" i="5"/>
  <c r="AE1312" i="5" s="1"/>
  <c r="AI1312" i="5" s="1"/>
  <c r="AD1313" i="5"/>
  <c r="AE1313" i="5" s="1"/>
  <c r="AI1313" i="5" s="1"/>
  <c r="AD1314" i="5"/>
  <c r="AE1314" i="5" s="1"/>
  <c r="AD1315" i="5"/>
  <c r="AE1315" i="5" s="1"/>
  <c r="AD1316" i="5"/>
  <c r="AE1316" i="5" s="1"/>
  <c r="AI1316" i="5" s="1"/>
  <c r="AD1317" i="5"/>
  <c r="AE1317" i="5" s="1"/>
  <c r="AF1317" i="5" s="1"/>
  <c r="AD1318" i="5"/>
  <c r="AE1318" i="5" s="1"/>
  <c r="AI1318" i="5" s="1"/>
  <c r="AD1319" i="5"/>
  <c r="AE1319" i="5" s="1"/>
  <c r="AF1319" i="5" s="1"/>
  <c r="AD1320" i="5"/>
  <c r="AE1320" i="5" s="1"/>
  <c r="AI1320" i="5" s="1"/>
  <c r="AD1321" i="5"/>
  <c r="AE1321" i="5" s="1"/>
  <c r="AI1321" i="5" s="1"/>
  <c r="AD1322" i="5"/>
  <c r="AE1322" i="5" s="1"/>
  <c r="AD1323" i="5"/>
  <c r="AE1323" i="5" s="1"/>
  <c r="AD1324" i="5"/>
  <c r="AE1324" i="5" s="1"/>
  <c r="AI1324" i="5" s="1"/>
  <c r="AD1325" i="5"/>
  <c r="AE1325" i="5" s="1"/>
  <c r="AD1326" i="5"/>
  <c r="AE1326" i="5" s="1"/>
  <c r="AI1326" i="5" s="1"/>
  <c r="AD1327" i="5"/>
  <c r="AE1327" i="5" s="1"/>
  <c r="AF1327" i="5" s="1"/>
  <c r="AD1328" i="5"/>
  <c r="AE1328" i="5" s="1"/>
  <c r="AI1328" i="5" s="1"/>
  <c r="AD1329" i="5"/>
  <c r="AE1329" i="5" s="1"/>
  <c r="AI1329" i="5" s="1"/>
  <c r="AD1330" i="5"/>
  <c r="AE1330" i="5" s="1"/>
  <c r="AD1331" i="5"/>
  <c r="AE1331" i="5" s="1"/>
  <c r="AD1332" i="5"/>
  <c r="AE1332" i="5" s="1"/>
  <c r="AI1332" i="5" s="1"/>
  <c r="AD1333" i="5"/>
  <c r="AE1333" i="5" s="1"/>
  <c r="AD1334" i="5"/>
  <c r="AE1334" i="5" s="1"/>
  <c r="AI1334" i="5" s="1"/>
  <c r="AD1335" i="5"/>
  <c r="AE1335" i="5" s="1"/>
  <c r="AD1336" i="5"/>
  <c r="AE1336" i="5" s="1"/>
  <c r="AI1336" i="5" s="1"/>
  <c r="AD1337" i="5"/>
  <c r="AE1337" i="5" s="1"/>
  <c r="AI1337" i="5" s="1"/>
  <c r="AD1338" i="5"/>
  <c r="AE1338" i="5" s="1"/>
  <c r="AD1339" i="5"/>
  <c r="AE1339" i="5" s="1"/>
  <c r="AF1339" i="5" s="1"/>
  <c r="AD1340" i="5"/>
  <c r="AE1340" i="5" s="1"/>
  <c r="AI1340" i="5" s="1"/>
  <c r="AD1341" i="5"/>
  <c r="AE1341" i="5" s="1"/>
  <c r="AF1341" i="5" s="1"/>
  <c r="AD1342" i="5"/>
  <c r="AE1342" i="5" s="1"/>
  <c r="AI1342" i="5" s="1"/>
  <c r="AD1343" i="5"/>
  <c r="AE1343" i="5" s="1"/>
  <c r="AD1344" i="5"/>
  <c r="AE1344" i="5" s="1"/>
  <c r="AI1344" i="5" s="1"/>
  <c r="AD1345" i="5"/>
  <c r="AE1345" i="5" s="1"/>
  <c r="AI1345" i="5" s="1"/>
  <c r="AD1346" i="5"/>
  <c r="AE1346" i="5" s="1"/>
  <c r="AD1347" i="5"/>
  <c r="AE1347" i="5" s="1"/>
  <c r="AD1348" i="5"/>
  <c r="AE1348" i="5" s="1"/>
  <c r="AI1348" i="5" s="1"/>
  <c r="AD1349" i="5"/>
  <c r="AE1349" i="5" s="1"/>
  <c r="AD1350" i="5"/>
  <c r="AE1350" i="5" s="1"/>
  <c r="AI1350" i="5" s="1"/>
  <c r="AD1351" i="5"/>
  <c r="AE1351" i="5" s="1"/>
  <c r="AF1351" i="5" s="1"/>
  <c r="AD1352" i="5"/>
  <c r="AE1352" i="5" s="1"/>
  <c r="AI1352" i="5" s="1"/>
  <c r="AD1353" i="5"/>
  <c r="AE1353" i="5" s="1"/>
  <c r="AI1353" i="5" s="1"/>
  <c r="AD1354" i="5"/>
  <c r="AE1354" i="5" s="1"/>
  <c r="AD1355" i="5"/>
  <c r="AE1355" i="5" s="1"/>
  <c r="AF1355" i="5" s="1"/>
  <c r="AD1356" i="5"/>
  <c r="AE1356" i="5" s="1"/>
  <c r="AI1356" i="5" s="1"/>
  <c r="AD1357" i="5"/>
  <c r="AE1357" i="5" s="1"/>
  <c r="AD1358" i="5"/>
  <c r="AE1358" i="5" s="1"/>
  <c r="AI1358" i="5" s="1"/>
  <c r="AD1359" i="5"/>
  <c r="AE1359" i="5" s="1"/>
  <c r="AD1360" i="5"/>
  <c r="AE1360" i="5" s="1"/>
  <c r="AI1360" i="5" s="1"/>
  <c r="AD1361" i="5"/>
  <c r="AE1361" i="5" s="1"/>
  <c r="AI1361" i="5" s="1"/>
  <c r="AD1362" i="5"/>
  <c r="AE1362" i="5" s="1"/>
  <c r="AD1363" i="5"/>
  <c r="AE1363" i="5" s="1"/>
  <c r="AF1363" i="5" s="1"/>
  <c r="AD1364" i="5"/>
  <c r="AE1364" i="5" s="1"/>
  <c r="AI1364" i="5" s="1"/>
  <c r="AD1365" i="5"/>
  <c r="AE1365" i="5" s="1"/>
  <c r="AF1365" i="5" s="1"/>
  <c r="AD1366" i="5"/>
  <c r="AE1366" i="5" s="1"/>
  <c r="AI1366" i="5" s="1"/>
  <c r="AD1367" i="5"/>
  <c r="AE1367" i="5" s="1"/>
  <c r="AD1368" i="5"/>
  <c r="AE1368" i="5" s="1"/>
  <c r="AI1368" i="5" s="1"/>
  <c r="AD1369" i="5"/>
  <c r="AE1369" i="5" s="1"/>
  <c r="AI1369" i="5" s="1"/>
  <c r="AD1370" i="5"/>
  <c r="AE1370" i="5" s="1"/>
  <c r="AD1371" i="5"/>
  <c r="AE1371" i="5" s="1"/>
  <c r="AD1372" i="5"/>
  <c r="AE1372" i="5" s="1"/>
  <c r="AI1372" i="5" s="1"/>
  <c r="AD1373" i="5"/>
  <c r="AE1373" i="5" s="1"/>
  <c r="AD1374" i="5"/>
  <c r="AE1374" i="5" s="1"/>
  <c r="AI1374" i="5" s="1"/>
  <c r="AD1375" i="5"/>
  <c r="AE1375" i="5" s="1"/>
  <c r="AF1375" i="5" s="1"/>
  <c r="AD1376" i="5"/>
  <c r="AE1376" i="5" s="1"/>
  <c r="AI1376" i="5" s="1"/>
  <c r="AD1377" i="5"/>
  <c r="AE1377" i="5" s="1"/>
  <c r="AI1377" i="5" s="1"/>
  <c r="AD1378" i="5"/>
  <c r="AE1378" i="5" s="1"/>
  <c r="AD1379" i="5"/>
  <c r="AE1379" i="5" s="1"/>
  <c r="AF1379" i="5" s="1"/>
  <c r="AD1380" i="5"/>
  <c r="AE1380" i="5" s="1"/>
  <c r="AI1380" i="5" s="1"/>
  <c r="AD1381" i="5"/>
  <c r="AE1381" i="5" s="1"/>
  <c r="AD1382" i="5"/>
  <c r="AE1382" i="5" s="1"/>
  <c r="AI1382" i="5" s="1"/>
  <c r="AD1383" i="5"/>
  <c r="AE1383" i="5" s="1"/>
  <c r="AD1384" i="5"/>
  <c r="AE1384" i="5" s="1"/>
  <c r="AI1384" i="5" s="1"/>
  <c r="AD1385" i="5"/>
  <c r="AE1385" i="5" s="1"/>
  <c r="AI1385" i="5" s="1"/>
  <c r="AD1386" i="5"/>
  <c r="AE1386" i="5" s="1"/>
  <c r="AD1387" i="5"/>
  <c r="AE1387" i="5" s="1"/>
  <c r="AD1388" i="5"/>
  <c r="AE1388" i="5" s="1"/>
  <c r="AI1388" i="5" s="1"/>
  <c r="AD1389" i="5"/>
  <c r="AE1389" i="5" s="1"/>
  <c r="AF1389" i="5" s="1"/>
  <c r="AD1390" i="5"/>
  <c r="AE1390" i="5" s="1"/>
  <c r="AI1390" i="5" s="1"/>
  <c r="AD1391" i="5"/>
  <c r="AE1391" i="5" s="1"/>
  <c r="AF1391" i="5" s="1"/>
  <c r="AD1392" i="5"/>
  <c r="AE1392" i="5" s="1"/>
  <c r="AI1392" i="5" s="1"/>
  <c r="AD1393" i="5"/>
  <c r="AE1393" i="5" s="1"/>
  <c r="AI1393" i="5" s="1"/>
  <c r="AD1394" i="5"/>
  <c r="AE1394" i="5" s="1"/>
  <c r="AD1395" i="5"/>
  <c r="AE1395" i="5" s="1"/>
  <c r="AD1396" i="5"/>
  <c r="AE1396" i="5" s="1"/>
  <c r="AI1396" i="5" s="1"/>
  <c r="AD1397" i="5"/>
  <c r="AE1397" i="5" s="1"/>
  <c r="AD1398" i="5"/>
  <c r="AE1398" i="5" s="1"/>
  <c r="AI1398" i="5" s="1"/>
  <c r="AD1399" i="5"/>
  <c r="AE1399" i="5" s="1"/>
  <c r="AF1399" i="5" s="1"/>
  <c r="AD1400" i="5"/>
  <c r="AE1400" i="5" s="1"/>
  <c r="AI1400" i="5" s="1"/>
  <c r="AD1401" i="5"/>
  <c r="AE1401" i="5" s="1"/>
  <c r="AI1401" i="5" s="1"/>
  <c r="AD1402" i="5"/>
  <c r="AE1402" i="5" s="1"/>
  <c r="AD1403" i="5"/>
  <c r="AE1403" i="5" s="1"/>
  <c r="AF1403" i="5" s="1"/>
  <c r="AD1404" i="5"/>
  <c r="AE1404" i="5" s="1"/>
  <c r="AI1404" i="5" s="1"/>
  <c r="AD1405" i="5"/>
  <c r="AE1405" i="5" s="1"/>
  <c r="AD1406" i="5"/>
  <c r="AE1406" i="5" s="1"/>
  <c r="AI1406" i="5" s="1"/>
  <c r="AD1407" i="5"/>
  <c r="AE1407" i="5" s="1"/>
  <c r="AD1408" i="5"/>
  <c r="AE1408" i="5" s="1"/>
  <c r="AI1408" i="5" s="1"/>
  <c r="AD1409" i="5"/>
  <c r="AE1409" i="5" s="1"/>
  <c r="AI1409" i="5" s="1"/>
  <c r="AD1410" i="5"/>
  <c r="AE1410" i="5" s="1"/>
  <c r="AD1411" i="5"/>
  <c r="AE1411" i="5" s="1"/>
  <c r="AF1411" i="5" s="1"/>
  <c r="AD1412" i="5"/>
  <c r="AE1412" i="5" s="1"/>
  <c r="AI1412" i="5" s="1"/>
  <c r="AD1413" i="5"/>
  <c r="AE1413" i="5" s="1"/>
  <c r="AD1414" i="5"/>
  <c r="AE1414" i="5" s="1"/>
  <c r="AI1414" i="5" s="1"/>
  <c r="AD1415" i="5"/>
  <c r="AE1415" i="5" s="1"/>
  <c r="AF1415" i="5" s="1"/>
  <c r="AD1416" i="5"/>
  <c r="AE1416" i="5" s="1"/>
  <c r="AI1416" i="5" s="1"/>
  <c r="AD1417" i="5"/>
  <c r="AE1417" i="5" s="1"/>
  <c r="AI1417" i="5" s="1"/>
  <c r="AD1418" i="5"/>
  <c r="AE1418" i="5" s="1"/>
  <c r="AD1419" i="5"/>
  <c r="AE1419" i="5" s="1"/>
  <c r="AD1420" i="5"/>
  <c r="AE1420" i="5" s="1"/>
  <c r="AI1420" i="5" s="1"/>
  <c r="AD1421" i="5"/>
  <c r="AE1421" i="5" s="1"/>
  <c r="AD1422" i="5"/>
  <c r="AE1422" i="5" s="1"/>
  <c r="AI1422" i="5" s="1"/>
  <c r="AD1423" i="5"/>
  <c r="AE1423" i="5" s="1"/>
  <c r="AF1423" i="5" s="1"/>
  <c r="AD1424" i="5"/>
  <c r="AE1424" i="5" s="1"/>
  <c r="AI1424" i="5" s="1"/>
  <c r="AD1425" i="5"/>
  <c r="AE1425" i="5" s="1"/>
  <c r="AI1425" i="5" s="1"/>
  <c r="AD1426" i="5"/>
  <c r="AE1426" i="5" s="1"/>
  <c r="AD1427" i="5"/>
  <c r="AE1427" i="5" s="1"/>
  <c r="AF1427" i="5" s="1"/>
  <c r="AD1428" i="5"/>
  <c r="AE1428" i="5" s="1"/>
  <c r="AI1428" i="5" s="1"/>
  <c r="AD1429" i="5"/>
  <c r="AE1429" i="5" s="1"/>
  <c r="AD1430" i="5"/>
  <c r="AE1430" i="5" s="1"/>
  <c r="AI1430" i="5" s="1"/>
  <c r="AD1431" i="5"/>
  <c r="AE1431" i="5" s="1"/>
  <c r="AD1432" i="5"/>
  <c r="AE1432" i="5" s="1"/>
  <c r="AI1432" i="5" s="1"/>
  <c r="AD1433" i="5"/>
  <c r="AE1433" i="5" s="1"/>
  <c r="AI1433" i="5" s="1"/>
  <c r="AD1434" i="5"/>
  <c r="AE1434" i="5" s="1"/>
  <c r="AD1435" i="5"/>
  <c r="AE1435" i="5" s="1"/>
  <c r="AF1435" i="5" s="1"/>
  <c r="AD1436" i="5"/>
  <c r="AE1436" i="5" s="1"/>
  <c r="AI1436" i="5" s="1"/>
  <c r="AD1437" i="5"/>
  <c r="AE1437" i="5" s="1"/>
  <c r="AF1437" i="5" s="1"/>
  <c r="AD1438" i="5"/>
  <c r="AE1438" i="5" s="1"/>
  <c r="AI1438" i="5" s="1"/>
  <c r="AD1439" i="5"/>
  <c r="AE1439" i="5" s="1"/>
  <c r="AD1440" i="5"/>
  <c r="AE1440" i="5" s="1"/>
  <c r="AI1440" i="5" s="1"/>
  <c r="AD1441" i="5"/>
  <c r="AE1441" i="5" s="1"/>
  <c r="AI1441" i="5" s="1"/>
  <c r="AD1442" i="5"/>
  <c r="AE1442" i="5" s="1"/>
  <c r="AD1443" i="5"/>
  <c r="AE1443" i="5" s="1"/>
  <c r="AD1444" i="5"/>
  <c r="AE1444" i="5" s="1"/>
  <c r="AI1444" i="5" s="1"/>
  <c r="AD1445" i="5"/>
  <c r="AE1445" i="5" s="1"/>
  <c r="AF1445" i="5" s="1"/>
  <c r="AD1446" i="5"/>
  <c r="AE1446" i="5" s="1"/>
  <c r="AI1446" i="5" s="1"/>
  <c r="AD1447" i="5"/>
  <c r="AE1447" i="5" s="1"/>
  <c r="AF1447" i="5" s="1"/>
  <c r="AD1448" i="5"/>
  <c r="AE1448" i="5" s="1"/>
  <c r="AI1448" i="5" s="1"/>
  <c r="AD1449" i="5"/>
  <c r="AE1449" i="5" s="1"/>
  <c r="AI1449" i="5" s="1"/>
  <c r="AD1450" i="5"/>
  <c r="AE1450" i="5" s="1"/>
  <c r="AD1451" i="5"/>
  <c r="AE1451" i="5" s="1"/>
  <c r="AD1452" i="5"/>
  <c r="AE1452" i="5" s="1"/>
  <c r="AI1452" i="5" s="1"/>
  <c r="AD1453" i="5"/>
  <c r="AE1453" i="5" s="1"/>
  <c r="AD1454" i="5"/>
  <c r="AE1454" i="5" s="1"/>
  <c r="AI1454" i="5" s="1"/>
  <c r="AD1455" i="5"/>
  <c r="AE1455" i="5" s="1"/>
  <c r="AF1455" i="5" s="1"/>
  <c r="AD1456" i="5"/>
  <c r="AE1456" i="5" s="1"/>
  <c r="AI1456" i="5" s="1"/>
  <c r="AD1457" i="5"/>
  <c r="AE1457" i="5" s="1"/>
  <c r="AI1457" i="5" s="1"/>
  <c r="AD1458" i="5"/>
  <c r="AE1458" i="5" s="1"/>
  <c r="AD1459" i="5"/>
  <c r="AE1459" i="5" s="1"/>
  <c r="AD1460" i="5"/>
  <c r="AE1460" i="5" s="1"/>
  <c r="AI1460" i="5" s="1"/>
  <c r="AD1461" i="5"/>
  <c r="AE1461" i="5" s="1"/>
  <c r="AD1462" i="5"/>
  <c r="AE1462" i="5" s="1"/>
  <c r="AI1462" i="5" s="1"/>
  <c r="AD1463" i="5"/>
  <c r="AE1463" i="5" s="1"/>
  <c r="AD1464" i="5"/>
  <c r="AE1464" i="5" s="1"/>
  <c r="AI1464" i="5" s="1"/>
  <c r="AD1465" i="5"/>
  <c r="AE1465" i="5" s="1"/>
  <c r="AI1465" i="5" s="1"/>
  <c r="AD1466" i="5"/>
  <c r="AE1466" i="5" s="1"/>
  <c r="AD1467" i="5"/>
  <c r="AE1467" i="5" s="1"/>
  <c r="AF1467" i="5" s="1"/>
  <c r="AD1468" i="5"/>
  <c r="AE1468" i="5" s="1"/>
  <c r="AI1468" i="5" s="1"/>
  <c r="AD1469" i="5"/>
  <c r="AE1469" i="5" s="1"/>
  <c r="AF1469" i="5" s="1"/>
  <c r="AD1470" i="5"/>
  <c r="AE1470" i="5" s="1"/>
  <c r="AI1470" i="5" s="1"/>
  <c r="AD1471" i="5"/>
  <c r="AE1471" i="5" s="1"/>
  <c r="AD1472" i="5"/>
  <c r="AE1472" i="5" s="1"/>
  <c r="AI1472" i="5" s="1"/>
  <c r="AD1473" i="5"/>
  <c r="AE1473" i="5" s="1"/>
  <c r="AI1473" i="5" s="1"/>
  <c r="AD1474" i="5"/>
  <c r="AE1474" i="5" s="1"/>
  <c r="AD1475" i="5"/>
  <c r="AE1475" i="5" s="1"/>
  <c r="AF1475" i="5" s="1"/>
  <c r="AD1476" i="5"/>
  <c r="AE1476" i="5" s="1"/>
  <c r="AI1476" i="5" s="1"/>
  <c r="AD1477" i="5"/>
  <c r="AE1477" i="5" s="1"/>
  <c r="AD1478" i="5"/>
  <c r="AE1478" i="5" s="1"/>
  <c r="AI1478" i="5" s="1"/>
  <c r="AD1479" i="5"/>
  <c r="AE1479" i="5" s="1"/>
  <c r="AF1479" i="5" s="1"/>
  <c r="AD1480" i="5"/>
  <c r="AE1480" i="5" s="1"/>
  <c r="AI1480" i="5" s="1"/>
  <c r="AD1481" i="5"/>
  <c r="AE1481" i="5" s="1"/>
  <c r="AI1481" i="5" s="1"/>
  <c r="AD1482" i="5"/>
  <c r="AE1482" i="5" s="1"/>
  <c r="AD1483" i="5"/>
  <c r="AE1483" i="5" s="1"/>
  <c r="AD1484" i="5"/>
  <c r="AE1484" i="5" s="1"/>
  <c r="AI1484" i="5" s="1"/>
  <c r="AD1485" i="5"/>
  <c r="AE1485" i="5" s="1"/>
  <c r="AF1485" i="5" s="1"/>
  <c r="AD1486" i="5"/>
  <c r="AE1486" i="5" s="1"/>
  <c r="AI1486" i="5" s="1"/>
  <c r="AD1487" i="5"/>
  <c r="AE1487" i="5" s="1"/>
  <c r="AF1487" i="5" s="1"/>
  <c r="AD1488" i="5"/>
  <c r="AE1488" i="5" s="1"/>
  <c r="AI1488" i="5" s="1"/>
  <c r="AD1489" i="5"/>
  <c r="AE1489" i="5" s="1"/>
  <c r="AI1489" i="5" s="1"/>
  <c r="AD1490" i="5"/>
  <c r="AE1490" i="5" s="1"/>
  <c r="AD1491" i="5"/>
  <c r="AE1491" i="5" s="1"/>
  <c r="AD1492" i="5"/>
  <c r="AE1492" i="5" s="1"/>
  <c r="AI1492" i="5" s="1"/>
  <c r="AD1493" i="5"/>
  <c r="AE1493" i="5" s="1"/>
  <c r="AD1494" i="5"/>
  <c r="AE1494" i="5" s="1"/>
  <c r="AI1494" i="5" s="1"/>
  <c r="AD1495" i="5"/>
  <c r="AE1495" i="5" s="1"/>
  <c r="AD1496" i="5"/>
  <c r="AE1496" i="5" s="1"/>
  <c r="AI1496" i="5" s="1"/>
  <c r="AD1497" i="5"/>
  <c r="AE1497" i="5" s="1"/>
  <c r="AI1497" i="5" s="1"/>
  <c r="AD1498" i="5"/>
  <c r="AE1498" i="5" s="1"/>
  <c r="AD1499" i="5"/>
  <c r="AE1499" i="5" s="1"/>
  <c r="AF1499" i="5" s="1"/>
  <c r="AD1500" i="5"/>
  <c r="AE1500" i="5" s="1"/>
  <c r="AI1500" i="5" s="1"/>
  <c r="AD1501" i="5"/>
  <c r="AE1501" i="5" s="1"/>
  <c r="AD1502" i="5"/>
  <c r="AE1502" i="5" s="1"/>
  <c r="AI1502" i="5" s="1"/>
  <c r="AD1503" i="5"/>
  <c r="AE1503" i="5" s="1"/>
  <c r="AD1504" i="5"/>
  <c r="AE1504" i="5" s="1"/>
  <c r="AI1504" i="5" s="1"/>
  <c r="AD1505" i="5"/>
  <c r="AE1505" i="5" s="1"/>
  <c r="AI1505" i="5" s="1"/>
  <c r="AD1506" i="5"/>
  <c r="AE1506" i="5" s="1"/>
  <c r="AD1507" i="5"/>
  <c r="AE1507" i="5" s="1"/>
  <c r="AF1507" i="5" s="1"/>
  <c r="AD1508" i="5"/>
  <c r="AE1508" i="5" s="1"/>
  <c r="AI1508" i="5" s="1"/>
  <c r="AD1509" i="5"/>
  <c r="AE1509" i="5" s="1"/>
  <c r="AF1509" i="5" s="1"/>
  <c r="AD1510" i="5"/>
  <c r="AE1510" i="5" s="1"/>
  <c r="AI1510" i="5" s="1"/>
  <c r="AD1511" i="5"/>
  <c r="AE1511" i="5" s="1"/>
  <c r="AD1512" i="5"/>
  <c r="AE1512" i="5" s="1"/>
  <c r="AI1512" i="5" s="1"/>
  <c r="AD1513" i="5"/>
  <c r="AE1513" i="5" s="1"/>
  <c r="AI1513" i="5" s="1"/>
  <c r="AD1514" i="5"/>
  <c r="AE1514" i="5" s="1"/>
  <c r="AD1515" i="5"/>
  <c r="AE1515" i="5" s="1"/>
  <c r="AD1516" i="5"/>
  <c r="AE1516" i="5" s="1"/>
  <c r="AI1516" i="5" s="1"/>
  <c r="AD1517" i="5"/>
  <c r="AE1517" i="5" s="1"/>
  <c r="AF1517" i="5" s="1"/>
  <c r="AD1518" i="5"/>
  <c r="AE1518" i="5" s="1"/>
  <c r="AI1518" i="5" s="1"/>
  <c r="AD1519" i="5"/>
  <c r="AE1519" i="5" s="1"/>
  <c r="AF1519" i="5" s="1"/>
  <c r="AD1520" i="5"/>
  <c r="AE1520" i="5" s="1"/>
  <c r="AI1520" i="5" s="1"/>
  <c r="AD1521" i="5"/>
  <c r="AE1521" i="5" s="1"/>
  <c r="AI1521" i="5" s="1"/>
  <c r="AD1522" i="5"/>
  <c r="AE1522" i="5" s="1"/>
  <c r="AD1523" i="5"/>
  <c r="AE1523" i="5" s="1"/>
  <c r="AD1524" i="5"/>
  <c r="AE1524" i="5" s="1"/>
  <c r="AI1524" i="5" s="1"/>
  <c r="AD1525" i="5"/>
  <c r="AE1525" i="5" s="1"/>
  <c r="AD1526" i="5"/>
  <c r="AE1526" i="5" s="1"/>
  <c r="AI1526" i="5" s="1"/>
  <c r="AD1527" i="5"/>
  <c r="AE1527" i="5" s="1"/>
  <c r="AF1527" i="5" s="1"/>
  <c r="AD1528" i="5"/>
  <c r="AE1528" i="5" s="1"/>
  <c r="AI1528" i="5" s="1"/>
  <c r="AD1529" i="5"/>
  <c r="AE1529" i="5" s="1"/>
  <c r="AI1529" i="5" s="1"/>
  <c r="AD1530" i="5"/>
  <c r="AE1530" i="5" s="1"/>
  <c r="AD1531" i="5"/>
  <c r="AE1531" i="5" s="1"/>
  <c r="AF1531" i="5" s="1"/>
  <c r="AD1532" i="5"/>
  <c r="AE1532" i="5" s="1"/>
  <c r="AI1532" i="5" s="1"/>
  <c r="AD1533" i="5"/>
  <c r="AE1533" i="5" s="1"/>
  <c r="AD1534" i="5"/>
  <c r="AE1534" i="5" s="1"/>
  <c r="AI1534" i="5" s="1"/>
  <c r="AD1535" i="5"/>
  <c r="AE1535" i="5" s="1"/>
  <c r="AD1536" i="5"/>
  <c r="AE1536" i="5" s="1"/>
  <c r="AI1536" i="5" s="1"/>
  <c r="AD1537" i="5"/>
  <c r="AE1537" i="5" s="1"/>
  <c r="AI1537" i="5" s="1"/>
  <c r="AD1538" i="5"/>
  <c r="AE1538" i="5" s="1"/>
  <c r="AD1539" i="5"/>
  <c r="AE1539" i="5" s="1"/>
  <c r="AF1539" i="5" s="1"/>
  <c r="AD1540" i="5"/>
  <c r="AE1540" i="5" s="1"/>
  <c r="AI1540" i="5" s="1"/>
  <c r="AD1541" i="5"/>
  <c r="AE1541" i="5" s="1"/>
  <c r="AD1542" i="5"/>
  <c r="AE1542" i="5" s="1"/>
  <c r="AI1542" i="5" s="1"/>
  <c r="AD1543" i="5"/>
  <c r="AE1543" i="5" s="1"/>
  <c r="AD1544" i="5"/>
  <c r="AE1544" i="5" s="1"/>
  <c r="AI1544" i="5" s="1"/>
  <c r="AD1545" i="5"/>
  <c r="AE1545" i="5" s="1"/>
  <c r="AI1545" i="5" s="1"/>
  <c r="AD1546" i="5"/>
  <c r="AE1546" i="5" s="1"/>
  <c r="AD1547" i="5"/>
  <c r="AE1547" i="5" s="1"/>
  <c r="AF1547" i="5" s="1"/>
  <c r="AD1548" i="5"/>
  <c r="AE1548" i="5" s="1"/>
  <c r="AI1548" i="5" s="1"/>
  <c r="AD1549" i="5"/>
  <c r="AE1549" i="5" s="1"/>
  <c r="AF1549" i="5" s="1"/>
  <c r="AD1550" i="5"/>
  <c r="AE1550" i="5" s="1"/>
  <c r="AI1550" i="5" s="1"/>
  <c r="AD1551" i="5"/>
  <c r="AE1551" i="5" s="1"/>
  <c r="AF1551" i="5" s="1"/>
  <c r="AD1552" i="5"/>
  <c r="AE1552" i="5" s="1"/>
  <c r="AI1552" i="5" s="1"/>
  <c r="AD1553" i="5"/>
  <c r="AE1553" i="5" s="1"/>
  <c r="AI1553" i="5" s="1"/>
  <c r="AD1554" i="5"/>
  <c r="AE1554" i="5" s="1"/>
  <c r="AD1555" i="5"/>
  <c r="AE1555" i="5" s="1"/>
  <c r="AD1556" i="5"/>
  <c r="AE1556" i="5" s="1"/>
  <c r="AI1556" i="5" s="1"/>
  <c r="AD1557" i="5"/>
  <c r="AE1557" i="5" s="1"/>
  <c r="AF1557" i="5" s="1"/>
  <c r="AD1558" i="5"/>
  <c r="AE1558" i="5" s="1"/>
  <c r="AI1558" i="5" s="1"/>
  <c r="AD1559" i="5"/>
  <c r="AE1559" i="5" s="1"/>
  <c r="AF1559" i="5" s="1"/>
  <c r="AD1560" i="5"/>
  <c r="AE1560" i="5" s="1"/>
  <c r="AI1560" i="5" s="1"/>
  <c r="AD1561" i="5"/>
  <c r="AE1561" i="5" s="1"/>
  <c r="AI1561" i="5" s="1"/>
  <c r="AD1562" i="5"/>
  <c r="AE1562" i="5" s="1"/>
  <c r="AD1563" i="5"/>
  <c r="AE1563" i="5" s="1"/>
  <c r="AD1564" i="5"/>
  <c r="AE1564" i="5" s="1"/>
  <c r="AI1564" i="5" s="1"/>
  <c r="AD1565" i="5"/>
  <c r="AE1565" i="5" s="1"/>
  <c r="AF1565" i="5" s="1"/>
  <c r="AD1566" i="5"/>
  <c r="AE1566" i="5" s="1"/>
  <c r="AI1566" i="5" s="1"/>
  <c r="AD1567" i="5"/>
  <c r="AE1567" i="5" s="1"/>
  <c r="AF1567" i="5" s="1"/>
  <c r="AD1568" i="5"/>
  <c r="AE1568" i="5" s="1"/>
  <c r="AI1568" i="5" s="1"/>
  <c r="AD1569" i="5"/>
  <c r="AE1569" i="5" s="1"/>
  <c r="AI1569" i="5" s="1"/>
  <c r="AD1570" i="5"/>
  <c r="AE1570" i="5" s="1"/>
  <c r="AF1570" i="5" s="1"/>
  <c r="AD1571" i="5"/>
  <c r="AE1571" i="5" s="1"/>
  <c r="AD1572" i="5"/>
  <c r="AE1572" i="5" s="1"/>
  <c r="AI1572" i="5" s="1"/>
  <c r="AD1573" i="5"/>
  <c r="AE1573" i="5" s="1"/>
  <c r="AD1574" i="5"/>
  <c r="AE1574" i="5" s="1"/>
  <c r="AI1574" i="5" s="1"/>
  <c r="AD1575" i="5"/>
  <c r="AE1575" i="5" s="1"/>
  <c r="AF1575" i="5" s="1"/>
  <c r="AD1576" i="5"/>
  <c r="AE1576" i="5" s="1"/>
  <c r="AI1576" i="5" s="1"/>
  <c r="AD1577" i="5"/>
  <c r="AE1577" i="5" s="1"/>
  <c r="AI1577" i="5" s="1"/>
  <c r="AD1578" i="5"/>
  <c r="AE1578" i="5" s="1"/>
  <c r="AF1578" i="5" s="1"/>
  <c r="AD1579" i="5"/>
  <c r="AE1579" i="5" s="1"/>
  <c r="AF1579" i="5" s="1"/>
  <c r="AD1580" i="5"/>
  <c r="AE1580" i="5" s="1"/>
  <c r="AI1580" i="5" s="1"/>
  <c r="AD1581" i="5"/>
  <c r="AE1581" i="5" s="1"/>
  <c r="AD1582" i="5"/>
  <c r="AE1582" i="5" s="1"/>
  <c r="AI1582" i="5" s="1"/>
  <c r="AD1583" i="5"/>
  <c r="AE1583" i="5" s="1"/>
  <c r="AD1584" i="5"/>
  <c r="AE1584" i="5" s="1"/>
  <c r="AI1584" i="5" s="1"/>
  <c r="AD1585" i="5"/>
  <c r="AE1585" i="5" s="1"/>
  <c r="AI1585" i="5" s="1"/>
  <c r="AD1586" i="5"/>
  <c r="AE1586" i="5" s="1"/>
  <c r="AF1586" i="5" s="1"/>
  <c r="AD1587" i="5"/>
  <c r="AE1587" i="5" s="1"/>
  <c r="AF1587" i="5" s="1"/>
  <c r="AD1588" i="5"/>
  <c r="AE1588" i="5" s="1"/>
  <c r="AI1588" i="5" s="1"/>
  <c r="AD1589" i="5"/>
  <c r="AE1589" i="5" s="1"/>
  <c r="AD1590" i="5"/>
  <c r="AE1590" i="5" s="1"/>
  <c r="AI1590" i="5" s="1"/>
  <c r="AD1591" i="5"/>
  <c r="AE1591" i="5" s="1"/>
  <c r="AD1592" i="5"/>
  <c r="AE1592" i="5" s="1"/>
  <c r="AI1592" i="5" s="1"/>
  <c r="AD1593" i="5"/>
  <c r="AE1593" i="5" s="1"/>
  <c r="AI1593" i="5" s="1"/>
  <c r="AD1594" i="5"/>
  <c r="AE1594" i="5" s="1"/>
  <c r="AF1594" i="5" s="1"/>
  <c r="AD1595" i="5"/>
  <c r="AE1595" i="5" s="1"/>
  <c r="AF1595" i="5" s="1"/>
  <c r="AD1596" i="5"/>
  <c r="AE1596" i="5" s="1"/>
  <c r="AI1596" i="5" s="1"/>
  <c r="AD1597" i="5"/>
  <c r="AE1597" i="5" s="1"/>
  <c r="AF1597" i="5" s="1"/>
  <c r="AD1598" i="5"/>
  <c r="AE1598" i="5" s="1"/>
  <c r="AI1598" i="5" s="1"/>
  <c r="AD1599" i="5"/>
  <c r="AE1599" i="5" s="1"/>
  <c r="AD1600" i="5"/>
  <c r="AE1600" i="5" s="1"/>
  <c r="AI1600" i="5" s="1"/>
  <c r="AD1601" i="5"/>
  <c r="AE1601" i="5" s="1"/>
  <c r="AI1601" i="5" s="1"/>
  <c r="AD1602" i="5"/>
  <c r="AE1602" i="5" s="1"/>
  <c r="AF1602" i="5" s="1"/>
  <c r="AD1603" i="5"/>
  <c r="AE1603" i="5" s="1"/>
  <c r="AF1603" i="5" s="1"/>
  <c r="AD1604" i="5"/>
  <c r="AE1604" i="5" s="1"/>
  <c r="AI1604" i="5" s="1"/>
  <c r="AD1605" i="5"/>
  <c r="AE1605" i="5" s="1"/>
  <c r="AF1605" i="5" s="1"/>
  <c r="AD1606" i="5"/>
  <c r="AE1606" i="5" s="1"/>
  <c r="AI1606" i="5" s="1"/>
  <c r="AD1607" i="5"/>
  <c r="AE1607" i="5" s="1"/>
  <c r="AF1607" i="5" s="1"/>
  <c r="AD1608" i="5"/>
  <c r="AE1608" i="5" s="1"/>
  <c r="AI1608" i="5" s="1"/>
  <c r="AD1609" i="5"/>
  <c r="AE1609" i="5" s="1"/>
  <c r="AI1609" i="5" s="1"/>
  <c r="AD1610" i="5"/>
  <c r="AE1610" i="5" s="1"/>
  <c r="AD1611" i="5"/>
  <c r="AE1611" i="5" s="1"/>
  <c r="AF1611" i="5" s="1"/>
  <c r="AD1612" i="5"/>
  <c r="AE1612" i="5" s="1"/>
  <c r="AI1612" i="5" s="1"/>
  <c r="AD1613" i="5"/>
  <c r="AE1613" i="5" s="1"/>
  <c r="AF1613" i="5" s="1"/>
  <c r="AD1614" i="5"/>
  <c r="AE1614" i="5" s="1"/>
  <c r="AI1614" i="5" s="1"/>
  <c r="AD1615" i="5"/>
  <c r="AE1615" i="5" s="1"/>
  <c r="AF1615" i="5" s="1"/>
  <c r="AD1616" i="5"/>
  <c r="AE1616" i="5" s="1"/>
  <c r="AI1616" i="5" s="1"/>
  <c r="AD1617" i="5"/>
  <c r="AE1617" i="5" s="1"/>
  <c r="AI1617" i="5" s="1"/>
  <c r="AD1618" i="5"/>
  <c r="AE1618" i="5" s="1"/>
  <c r="AD1619" i="5"/>
  <c r="AE1619" i="5" s="1"/>
  <c r="AD1620" i="5"/>
  <c r="AE1620" i="5" s="1"/>
  <c r="AI1620" i="5" s="1"/>
  <c r="AD1621" i="5"/>
  <c r="AE1621" i="5" s="1"/>
  <c r="AF1621" i="5" s="1"/>
  <c r="AD1622" i="5"/>
  <c r="AE1622" i="5" s="1"/>
  <c r="AI1622" i="5" s="1"/>
  <c r="AD1623" i="5"/>
  <c r="AE1623" i="5" s="1"/>
  <c r="AF1623" i="5" s="1"/>
  <c r="AD1624" i="5"/>
  <c r="AE1624" i="5" s="1"/>
  <c r="AI1624" i="5" s="1"/>
  <c r="AD1625" i="5"/>
  <c r="AE1625" i="5" s="1"/>
  <c r="AI1625" i="5" s="1"/>
  <c r="AD1626" i="5"/>
  <c r="AE1626" i="5" s="1"/>
  <c r="AD1627" i="5"/>
  <c r="AE1627" i="5" s="1"/>
  <c r="AD1628" i="5"/>
  <c r="AE1628" i="5" s="1"/>
  <c r="AI1628" i="5" s="1"/>
  <c r="AD1629" i="5"/>
  <c r="AE1629" i="5" s="1"/>
  <c r="AF1629" i="5" s="1"/>
  <c r="AD1630" i="5"/>
  <c r="AE1630" i="5" s="1"/>
  <c r="AI1630" i="5" s="1"/>
  <c r="AD1631" i="5"/>
  <c r="AE1631" i="5" s="1"/>
  <c r="AF1631" i="5" s="1"/>
  <c r="AD1632" i="5"/>
  <c r="AE1632" i="5" s="1"/>
  <c r="AI1632" i="5" s="1"/>
  <c r="AD1633" i="5"/>
  <c r="AE1633" i="5" s="1"/>
  <c r="AI1633" i="5" s="1"/>
  <c r="AD1634" i="5"/>
  <c r="AE1634" i="5" s="1"/>
  <c r="AF1634" i="5" s="1"/>
  <c r="AD1635" i="5"/>
  <c r="AE1635" i="5" s="1"/>
  <c r="AD1636" i="5"/>
  <c r="AE1636" i="5" s="1"/>
  <c r="AI1636" i="5" s="1"/>
  <c r="AD1637" i="5"/>
  <c r="AE1637" i="5" s="1"/>
  <c r="AD1638" i="5"/>
  <c r="AE1638" i="5" s="1"/>
  <c r="AI1638" i="5" s="1"/>
  <c r="AD1639" i="5"/>
  <c r="AE1639" i="5" s="1"/>
  <c r="AF1639" i="5" s="1"/>
  <c r="AD1640" i="5"/>
  <c r="AE1640" i="5" s="1"/>
  <c r="AI1640" i="5" s="1"/>
  <c r="AD1641" i="5"/>
  <c r="AE1641" i="5" s="1"/>
  <c r="AI1641" i="5" s="1"/>
  <c r="AD1642" i="5"/>
  <c r="AE1642" i="5" s="1"/>
  <c r="AF1642" i="5" s="1"/>
  <c r="AD1643" i="5"/>
  <c r="AE1643" i="5" s="1"/>
  <c r="AF1643" i="5" s="1"/>
  <c r="AD1644" i="5"/>
  <c r="AE1644" i="5" s="1"/>
  <c r="AI1644" i="5" s="1"/>
  <c r="AD1645" i="5"/>
  <c r="AE1645" i="5" s="1"/>
  <c r="AD1646" i="5"/>
  <c r="AE1646" i="5" s="1"/>
  <c r="AI1646" i="5" s="1"/>
  <c r="AD1647" i="5"/>
  <c r="AE1647" i="5" s="1"/>
  <c r="AD1648" i="5"/>
  <c r="AE1648" i="5" s="1"/>
  <c r="AI1648" i="5" s="1"/>
  <c r="AD1649" i="5"/>
  <c r="AE1649" i="5" s="1"/>
  <c r="AI1649" i="5" s="1"/>
  <c r="AD1650" i="5"/>
  <c r="AE1650" i="5" s="1"/>
  <c r="AF1650" i="5" s="1"/>
  <c r="AD1651" i="5"/>
  <c r="AE1651" i="5" s="1"/>
  <c r="AF1651" i="5" s="1"/>
  <c r="AD1652" i="5"/>
  <c r="AE1652" i="5" s="1"/>
  <c r="AI1652" i="5" s="1"/>
  <c r="AD1653" i="5"/>
  <c r="AE1653" i="5" s="1"/>
  <c r="AD1654" i="5"/>
  <c r="AE1654" i="5" s="1"/>
  <c r="AI1654" i="5" s="1"/>
  <c r="AD1655" i="5"/>
  <c r="AE1655" i="5" s="1"/>
  <c r="AD1656" i="5"/>
  <c r="AE1656" i="5" s="1"/>
  <c r="AI1656" i="5" s="1"/>
  <c r="AD1657" i="5"/>
  <c r="AE1657" i="5" s="1"/>
  <c r="AI1657" i="5" s="1"/>
  <c r="AD1658" i="5"/>
  <c r="AE1658" i="5" s="1"/>
  <c r="AF1658" i="5" s="1"/>
  <c r="AD1659" i="5"/>
  <c r="AE1659" i="5" s="1"/>
  <c r="AF1659" i="5" s="1"/>
  <c r="AD1660" i="5"/>
  <c r="AE1660" i="5" s="1"/>
  <c r="AI1660" i="5" s="1"/>
  <c r="AD1661" i="5"/>
  <c r="AE1661" i="5" s="1"/>
  <c r="AF1661" i="5" s="1"/>
  <c r="AD1662" i="5"/>
  <c r="AE1662" i="5" s="1"/>
  <c r="AI1662" i="5" s="1"/>
  <c r="AD1663" i="5"/>
  <c r="AE1663" i="5" s="1"/>
  <c r="AD1664" i="5"/>
  <c r="AE1664" i="5" s="1"/>
  <c r="AI1664" i="5" s="1"/>
  <c r="AD1665" i="5"/>
  <c r="AE1665" i="5" s="1"/>
  <c r="AI1665" i="5" s="1"/>
  <c r="AD1666" i="5"/>
  <c r="AE1666" i="5" s="1"/>
  <c r="AF1666" i="5" s="1"/>
  <c r="AD1667" i="5"/>
  <c r="AE1667" i="5" s="1"/>
  <c r="AF1667" i="5" s="1"/>
  <c r="AD1668" i="5"/>
  <c r="AE1668" i="5" s="1"/>
  <c r="AI1668" i="5" s="1"/>
  <c r="AD1669" i="5"/>
  <c r="AE1669" i="5" s="1"/>
  <c r="AF1669" i="5" s="1"/>
  <c r="AD1670" i="5"/>
  <c r="AE1670" i="5" s="1"/>
  <c r="AI1670" i="5" s="1"/>
  <c r="AD1671" i="5"/>
  <c r="AE1671" i="5" s="1"/>
  <c r="AF1671" i="5" s="1"/>
  <c r="AD1672" i="5"/>
  <c r="AE1672" i="5" s="1"/>
  <c r="AI1672" i="5" s="1"/>
  <c r="AD1673" i="5"/>
  <c r="AE1673" i="5" s="1"/>
  <c r="AI1673" i="5" s="1"/>
  <c r="AD1674" i="5"/>
  <c r="AE1674" i="5" s="1"/>
  <c r="AD1675" i="5"/>
  <c r="AE1675" i="5" s="1"/>
  <c r="AF1675" i="5" s="1"/>
  <c r="AD1676" i="5"/>
  <c r="AE1676" i="5" s="1"/>
  <c r="AI1676" i="5" s="1"/>
  <c r="AD1677" i="5"/>
  <c r="AE1677" i="5" s="1"/>
  <c r="AF1677" i="5" s="1"/>
  <c r="AD1678" i="5"/>
  <c r="AE1678" i="5" s="1"/>
  <c r="AI1678" i="5" s="1"/>
  <c r="AD1679" i="5"/>
  <c r="AE1679" i="5" s="1"/>
  <c r="AF1679" i="5" s="1"/>
  <c r="AD1680" i="5"/>
  <c r="AE1680" i="5" s="1"/>
  <c r="AI1680" i="5" s="1"/>
  <c r="AD1681" i="5"/>
  <c r="AE1681" i="5" s="1"/>
  <c r="AI1681" i="5" s="1"/>
  <c r="AD1682" i="5"/>
  <c r="AE1682" i="5" s="1"/>
  <c r="AD1683" i="5"/>
  <c r="AE1683" i="5" s="1"/>
  <c r="AD1684" i="5"/>
  <c r="AE1684" i="5" s="1"/>
  <c r="AI1684" i="5" s="1"/>
  <c r="AD1685" i="5"/>
  <c r="AE1685" i="5" s="1"/>
  <c r="AF1685" i="5" s="1"/>
  <c r="AD1686" i="5"/>
  <c r="AE1686" i="5" s="1"/>
  <c r="AI1686" i="5" s="1"/>
  <c r="AD1687" i="5"/>
  <c r="AE1687" i="5" s="1"/>
  <c r="AF1687" i="5" s="1"/>
  <c r="AD1688" i="5"/>
  <c r="AE1688" i="5" s="1"/>
  <c r="AI1688" i="5" s="1"/>
  <c r="AD1689" i="5"/>
  <c r="AE1689" i="5" s="1"/>
  <c r="AI1689" i="5" s="1"/>
  <c r="AD1690" i="5"/>
  <c r="AE1690" i="5" s="1"/>
  <c r="AD1691" i="5"/>
  <c r="AE1691" i="5" s="1"/>
  <c r="AD1692" i="5"/>
  <c r="AE1692" i="5" s="1"/>
  <c r="AI1692" i="5" s="1"/>
  <c r="AD1693" i="5"/>
  <c r="AE1693" i="5" s="1"/>
  <c r="AF1693" i="5" s="1"/>
  <c r="AD1694" i="5"/>
  <c r="AE1694" i="5" s="1"/>
  <c r="AI1694" i="5" s="1"/>
  <c r="AD1695" i="5"/>
  <c r="AE1695" i="5" s="1"/>
  <c r="AF1695" i="5" s="1"/>
  <c r="AD1696" i="5"/>
  <c r="AE1696" i="5" s="1"/>
  <c r="AI1696" i="5" s="1"/>
  <c r="AD23" i="5"/>
  <c r="AE23" i="5" s="1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H1102" i="5"/>
  <c r="H1103" i="5"/>
  <c r="H1104" i="5"/>
  <c r="H1105" i="5"/>
  <c r="H1106" i="5"/>
  <c r="H1107" i="5"/>
  <c r="H1108" i="5"/>
  <c r="H1109" i="5"/>
  <c r="H1110" i="5"/>
  <c r="H1111" i="5"/>
  <c r="H1112" i="5"/>
  <c r="H1113" i="5"/>
  <c r="H1114" i="5"/>
  <c r="H1115" i="5"/>
  <c r="H1116" i="5"/>
  <c r="H1117" i="5"/>
  <c r="H1118" i="5"/>
  <c r="H1119" i="5"/>
  <c r="H1120" i="5"/>
  <c r="H1121" i="5"/>
  <c r="H1122" i="5"/>
  <c r="H1123" i="5"/>
  <c r="H1124" i="5"/>
  <c r="H1125" i="5"/>
  <c r="H1126" i="5"/>
  <c r="H1127" i="5"/>
  <c r="H1128" i="5"/>
  <c r="H1129" i="5"/>
  <c r="H1130" i="5"/>
  <c r="H1131" i="5"/>
  <c r="H1132" i="5"/>
  <c r="H1133" i="5"/>
  <c r="H1134" i="5"/>
  <c r="H1135" i="5"/>
  <c r="H1136" i="5"/>
  <c r="H1137" i="5"/>
  <c r="H1138" i="5"/>
  <c r="H1139" i="5"/>
  <c r="H1140" i="5"/>
  <c r="H1141" i="5"/>
  <c r="H1142" i="5"/>
  <c r="H1143" i="5"/>
  <c r="H1144" i="5"/>
  <c r="H1145" i="5"/>
  <c r="H1146" i="5"/>
  <c r="H1147" i="5"/>
  <c r="H1148" i="5"/>
  <c r="H1149" i="5"/>
  <c r="H1150" i="5"/>
  <c r="H1151" i="5"/>
  <c r="H1152" i="5"/>
  <c r="H1153" i="5"/>
  <c r="H1154" i="5"/>
  <c r="H1155" i="5"/>
  <c r="H1156" i="5"/>
  <c r="H1157" i="5"/>
  <c r="H1158" i="5"/>
  <c r="H1159" i="5"/>
  <c r="H1160" i="5"/>
  <c r="H1161" i="5"/>
  <c r="H1162" i="5"/>
  <c r="H1163" i="5"/>
  <c r="H1164" i="5"/>
  <c r="H1165" i="5"/>
  <c r="H1166" i="5"/>
  <c r="H1167" i="5"/>
  <c r="H1168" i="5"/>
  <c r="H1169" i="5"/>
  <c r="H1170" i="5"/>
  <c r="H1171" i="5"/>
  <c r="H1172" i="5"/>
  <c r="H1173" i="5"/>
  <c r="H1174" i="5"/>
  <c r="H1175" i="5"/>
  <c r="H1176" i="5"/>
  <c r="H1177" i="5"/>
  <c r="H1178" i="5"/>
  <c r="H1179" i="5"/>
  <c r="H1180" i="5"/>
  <c r="H1181" i="5"/>
  <c r="H1182" i="5"/>
  <c r="H1183" i="5"/>
  <c r="H1184" i="5"/>
  <c r="H1185" i="5"/>
  <c r="H1186" i="5"/>
  <c r="H1187" i="5"/>
  <c r="H1188" i="5"/>
  <c r="H1189" i="5"/>
  <c r="H1190" i="5"/>
  <c r="H1191" i="5"/>
  <c r="H1192" i="5"/>
  <c r="H1193" i="5"/>
  <c r="H1194" i="5"/>
  <c r="H1195" i="5"/>
  <c r="H1196" i="5"/>
  <c r="H1197" i="5"/>
  <c r="H1198" i="5"/>
  <c r="H1199" i="5"/>
  <c r="H1200" i="5"/>
  <c r="H1201" i="5"/>
  <c r="H1202" i="5"/>
  <c r="H1203" i="5"/>
  <c r="H1204" i="5"/>
  <c r="H1205" i="5"/>
  <c r="H1206" i="5"/>
  <c r="H1207" i="5"/>
  <c r="H1208" i="5"/>
  <c r="H1209" i="5"/>
  <c r="H1210" i="5"/>
  <c r="H1211" i="5"/>
  <c r="H1212" i="5"/>
  <c r="H1213" i="5"/>
  <c r="H1214" i="5"/>
  <c r="H1215" i="5"/>
  <c r="H1216" i="5"/>
  <c r="H1217" i="5"/>
  <c r="H1218" i="5"/>
  <c r="H1219" i="5"/>
  <c r="H1220" i="5"/>
  <c r="H1221" i="5"/>
  <c r="H1222" i="5"/>
  <c r="H1223" i="5"/>
  <c r="H1224" i="5"/>
  <c r="H1225" i="5"/>
  <c r="H1226" i="5"/>
  <c r="H1227" i="5"/>
  <c r="H1228" i="5"/>
  <c r="H1229" i="5"/>
  <c r="H1230" i="5"/>
  <c r="H1231" i="5"/>
  <c r="H1232" i="5"/>
  <c r="H1233" i="5"/>
  <c r="H1234" i="5"/>
  <c r="H1235" i="5"/>
  <c r="H1236" i="5"/>
  <c r="H1237" i="5"/>
  <c r="H1238" i="5"/>
  <c r="H1239" i="5"/>
  <c r="H1240" i="5"/>
  <c r="H1241" i="5"/>
  <c r="H1242" i="5"/>
  <c r="H1243" i="5"/>
  <c r="H1244" i="5"/>
  <c r="H1245" i="5"/>
  <c r="H1246" i="5"/>
  <c r="H1247" i="5"/>
  <c r="H1248" i="5"/>
  <c r="H1249" i="5"/>
  <c r="H1250" i="5"/>
  <c r="H1251" i="5"/>
  <c r="H1252" i="5"/>
  <c r="H1253" i="5"/>
  <c r="H1254" i="5"/>
  <c r="H1255" i="5"/>
  <c r="H1256" i="5"/>
  <c r="H1257" i="5"/>
  <c r="H1258" i="5"/>
  <c r="H1259" i="5"/>
  <c r="H1260" i="5"/>
  <c r="H1261" i="5"/>
  <c r="H1262" i="5"/>
  <c r="H1263" i="5"/>
  <c r="H1264" i="5"/>
  <c r="H1265" i="5"/>
  <c r="H1266" i="5"/>
  <c r="H1267" i="5"/>
  <c r="H1268" i="5"/>
  <c r="H1269" i="5"/>
  <c r="H1270" i="5"/>
  <c r="H1271" i="5"/>
  <c r="H1272" i="5"/>
  <c r="H1273" i="5"/>
  <c r="H1274" i="5"/>
  <c r="H1275" i="5"/>
  <c r="H1276" i="5"/>
  <c r="H1277" i="5"/>
  <c r="H1278" i="5"/>
  <c r="H1279" i="5"/>
  <c r="H1280" i="5"/>
  <c r="H1281" i="5"/>
  <c r="H1282" i="5"/>
  <c r="H1283" i="5"/>
  <c r="H1284" i="5"/>
  <c r="H1285" i="5"/>
  <c r="H1286" i="5"/>
  <c r="H1287" i="5"/>
  <c r="H1288" i="5"/>
  <c r="H1289" i="5"/>
  <c r="H1290" i="5"/>
  <c r="H1291" i="5"/>
  <c r="H1292" i="5"/>
  <c r="H1293" i="5"/>
  <c r="H1294" i="5"/>
  <c r="H1295" i="5"/>
  <c r="H1296" i="5"/>
  <c r="H1297" i="5"/>
  <c r="H1298" i="5"/>
  <c r="H1299" i="5"/>
  <c r="H1300" i="5"/>
  <c r="H1301" i="5"/>
  <c r="H1302" i="5"/>
  <c r="H1303" i="5"/>
  <c r="H1304" i="5"/>
  <c r="H1305" i="5"/>
  <c r="H1306" i="5"/>
  <c r="H1307" i="5"/>
  <c r="H1308" i="5"/>
  <c r="H1309" i="5"/>
  <c r="H1310" i="5"/>
  <c r="H1311" i="5"/>
  <c r="H1312" i="5"/>
  <c r="H1313" i="5"/>
  <c r="H1314" i="5"/>
  <c r="H1315" i="5"/>
  <c r="H1316" i="5"/>
  <c r="H1317" i="5"/>
  <c r="H1318" i="5"/>
  <c r="H1319" i="5"/>
  <c r="H1320" i="5"/>
  <c r="H1321" i="5"/>
  <c r="H1322" i="5"/>
  <c r="H1323" i="5"/>
  <c r="H1324" i="5"/>
  <c r="H1325" i="5"/>
  <c r="H1326" i="5"/>
  <c r="H1327" i="5"/>
  <c r="H1328" i="5"/>
  <c r="H1329" i="5"/>
  <c r="H1330" i="5"/>
  <c r="H1331" i="5"/>
  <c r="H1332" i="5"/>
  <c r="H1333" i="5"/>
  <c r="H1334" i="5"/>
  <c r="H1335" i="5"/>
  <c r="H1336" i="5"/>
  <c r="H1337" i="5"/>
  <c r="H1338" i="5"/>
  <c r="H1339" i="5"/>
  <c r="H1340" i="5"/>
  <c r="H1341" i="5"/>
  <c r="H1342" i="5"/>
  <c r="H1343" i="5"/>
  <c r="H1344" i="5"/>
  <c r="H1345" i="5"/>
  <c r="H1346" i="5"/>
  <c r="H1347" i="5"/>
  <c r="H1348" i="5"/>
  <c r="H1349" i="5"/>
  <c r="H1350" i="5"/>
  <c r="H1351" i="5"/>
  <c r="H1352" i="5"/>
  <c r="H1353" i="5"/>
  <c r="H1354" i="5"/>
  <c r="H1355" i="5"/>
  <c r="H1356" i="5"/>
  <c r="H1357" i="5"/>
  <c r="H1358" i="5"/>
  <c r="H1359" i="5"/>
  <c r="H1360" i="5"/>
  <c r="H1361" i="5"/>
  <c r="H1362" i="5"/>
  <c r="H1363" i="5"/>
  <c r="H1364" i="5"/>
  <c r="H1365" i="5"/>
  <c r="H1366" i="5"/>
  <c r="H1367" i="5"/>
  <c r="H1368" i="5"/>
  <c r="H1369" i="5"/>
  <c r="H1370" i="5"/>
  <c r="H1371" i="5"/>
  <c r="H1372" i="5"/>
  <c r="H1373" i="5"/>
  <c r="H1374" i="5"/>
  <c r="H1375" i="5"/>
  <c r="H1376" i="5"/>
  <c r="H1377" i="5"/>
  <c r="H1378" i="5"/>
  <c r="H1379" i="5"/>
  <c r="H1380" i="5"/>
  <c r="H1381" i="5"/>
  <c r="H1382" i="5"/>
  <c r="H1383" i="5"/>
  <c r="H1384" i="5"/>
  <c r="H1385" i="5"/>
  <c r="H1386" i="5"/>
  <c r="H1387" i="5"/>
  <c r="H1388" i="5"/>
  <c r="H1389" i="5"/>
  <c r="H1390" i="5"/>
  <c r="H1391" i="5"/>
  <c r="H1392" i="5"/>
  <c r="H1393" i="5"/>
  <c r="H1394" i="5"/>
  <c r="H1395" i="5"/>
  <c r="H1396" i="5"/>
  <c r="H1397" i="5"/>
  <c r="H1398" i="5"/>
  <c r="H1399" i="5"/>
  <c r="H1400" i="5"/>
  <c r="H1401" i="5"/>
  <c r="H1402" i="5"/>
  <c r="H1403" i="5"/>
  <c r="H1404" i="5"/>
  <c r="H1405" i="5"/>
  <c r="H1406" i="5"/>
  <c r="H1407" i="5"/>
  <c r="H1408" i="5"/>
  <c r="H1409" i="5"/>
  <c r="H1410" i="5"/>
  <c r="H1411" i="5"/>
  <c r="H1412" i="5"/>
  <c r="H1413" i="5"/>
  <c r="H1414" i="5"/>
  <c r="H1415" i="5"/>
  <c r="H1416" i="5"/>
  <c r="H1417" i="5"/>
  <c r="H1418" i="5"/>
  <c r="H1419" i="5"/>
  <c r="H1420" i="5"/>
  <c r="H1421" i="5"/>
  <c r="H1422" i="5"/>
  <c r="H1423" i="5"/>
  <c r="H1424" i="5"/>
  <c r="H1425" i="5"/>
  <c r="H1426" i="5"/>
  <c r="H1427" i="5"/>
  <c r="H1428" i="5"/>
  <c r="H1429" i="5"/>
  <c r="H1430" i="5"/>
  <c r="H1431" i="5"/>
  <c r="H1432" i="5"/>
  <c r="H1433" i="5"/>
  <c r="H1434" i="5"/>
  <c r="H1435" i="5"/>
  <c r="H1436" i="5"/>
  <c r="H1437" i="5"/>
  <c r="H1438" i="5"/>
  <c r="H1439" i="5"/>
  <c r="H1440" i="5"/>
  <c r="H1441" i="5"/>
  <c r="H1442" i="5"/>
  <c r="H1443" i="5"/>
  <c r="H1444" i="5"/>
  <c r="H1445" i="5"/>
  <c r="H1446" i="5"/>
  <c r="H1447" i="5"/>
  <c r="H1448" i="5"/>
  <c r="H1449" i="5"/>
  <c r="H1450" i="5"/>
  <c r="H1451" i="5"/>
  <c r="H1452" i="5"/>
  <c r="H1453" i="5"/>
  <c r="H1454" i="5"/>
  <c r="H1455" i="5"/>
  <c r="H1456" i="5"/>
  <c r="H1457" i="5"/>
  <c r="H1458" i="5"/>
  <c r="H1459" i="5"/>
  <c r="H1460" i="5"/>
  <c r="H1461" i="5"/>
  <c r="H1462" i="5"/>
  <c r="H1463" i="5"/>
  <c r="H1464" i="5"/>
  <c r="H1465" i="5"/>
  <c r="H1466" i="5"/>
  <c r="H1467" i="5"/>
  <c r="H1468" i="5"/>
  <c r="H1469" i="5"/>
  <c r="H1470" i="5"/>
  <c r="H1471" i="5"/>
  <c r="H1472" i="5"/>
  <c r="H1473" i="5"/>
  <c r="H1474" i="5"/>
  <c r="H1475" i="5"/>
  <c r="H1476" i="5"/>
  <c r="H1477" i="5"/>
  <c r="H1478" i="5"/>
  <c r="H1479" i="5"/>
  <c r="H1480" i="5"/>
  <c r="H1481" i="5"/>
  <c r="H1482" i="5"/>
  <c r="H1483" i="5"/>
  <c r="H1484" i="5"/>
  <c r="H1485" i="5"/>
  <c r="H1486" i="5"/>
  <c r="H1487" i="5"/>
  <c r="H1488" i="5"/>
  <c r="H1489" i="5"/>
  <c r="H1490" i="5"/>
  <c r="H1491" i="5"/>
  <c r="H1492" i="5"/>
  <c r="H1493" i="5"/>
  <c r="H1494" i="5"/>
  <c r="H1495" i="5"/>
  <c r="H1496" i="5"/>
  <c r="H1497" i="5"/>
  <c r="H1498" i="5"/>
  <c r="H1499" i="5"/>
  <c r="H1500" i="5"/>
  <c r="H1501" i="5"/>
  <c r="H1502" i="5"/>
  <c r="H1503" i="5"/>
  <c r="H1504" i="5"/>
  <c r="H1505" i="5"/>
  <c r="H1506" i="5"/>
  <c r="H1507" i="5"/>
  <c r="H1508" i="5"/>
  <c r="H1509" i="5"/>
  <c r="H1510" i="5"/>
  <c r="H1511" i="5"/>
  <c r="H1512" i="5"/>
  <c r="H1513" i="5"/>
  <c r="H1514" i="5"/>
  <c r="H1515" i="5"/>
  <c r="H1516" i="5"/>
  <c r="H1517" i="5"/>
  <c r="H1518" i="5"/>
  <c r="H1519" i="5"/>
  <c r="H1520" i="5"/>
  <c r="H1521" i="5"/>
  <c r="H1522" i="5"/>
  <c r="H1523" i="5"/>
  <c r="H1524" i="5"/>
  <c r="H1525" i="5"/>
  <c r="H1526" i="5"/>
  <c r="H1527" i="5"/>
  <c r="H1528" i="5"/>
  <c r="H1529" i="5"/>
  <c r="H1530" i="5"/>
  <c r="H1531" i="5"/>
  <c r="H1532" i="5"/>
  <c r="H1533" i="5"/>
  <c r="H1534" i="5"/>
  <c r="H1535" i="5"/>
  <c r="H1536" i="5"/>
  <c r="H1537" i="5"/>
  <c r="H1538" i="5"/>
  <c r="H1539" i="5"/>
  <c r="H1540" i="5"/>
  <c r="H1541" i="5"/>
  <c r="H1542" i="5"/>
  <c r="H1543" i="5"/>
  <c r="H1544" i="5"/>
  <c r="H1545" i="5"/>
  <c r="H1546" i="5"/>
  <c r="H1547" i="5"/>
  <c r="H1548" i="5"/>
  <c r="H1549" i="5"/>
  <c r="H1550" i="5"/>
  <c r="H1551" i="5"/>
  <c r="H1552" i="5"/>
  <c r="H1553" i="5"/>
  <c r="H1554" i="5"/>
  <c r="H1555" i="5"/>
  <c r="H1556" i="5"/>
  <c r="H1557" i="5"/>
  <c r="H1558" i="5"/>
  <c r="H1559" i="5"/>
  <c r="H1560" i="5"/>
  <c r="H1561" i="5"/>
  <c r="H1562" i="5"/>
  <c r="H1563" i="5"/>
  <c r="H1564" i="5"/>
  <c r="H1565" i="5"/>
  <c r="H1566" i="5"/>
  <c r="H1567" i="5"/>
  <c r="H1568" i="5"/>
  <c r="H1569" i="5"/>
  <c r="H1570" i="5"/>
  <c r="H1571" i="5"/>
  <c r="H1572" i="5"/>
  <c r="H1573" i="5"/>
  <c r="H1574" i="5"/>
  <c r="H1575" i="5"/>
  <c r="H1576" i="5"/>
  <c r="H1577" i="5"/>
  <c r="H1578" i="5"/>
  <c r="H1579" i="5"/>
  <c r="H1580" i="5"/>
  <c r="H1581" i="5"/>
  <c r="H1582" i="5"/>
  <c r="H1583" i="5"/>
  <c r="H1584" i="5"/>
  <c r="H1585" i="5"/>
  <c r="H1586" i="5"/>
  <c r="H1587" i="5"/>
  <c r="H1588" i="5"/>
  <c r="H1589" i="5"/>
  <c r="H1590" i="5"/>
  <c r="H1591" i="5"/>
  <c r="H1592" i="5"/>
  <c r="H1593" i="5"/>
  <c r="H1594" i="5"/>
  <c r="H1595" i="5"/>
  <c r="H1596" i="5"/>
  <c r="H1597" i="5"/>
  <c r="H1598" i="5"/>
  <c r="H1599" i="5"/>
  <c r="H1600" i="5"/>
  <c r="H1601" i="5"/>
  <c r="H1602" i="5"/>
  <c r="H1603" i="5"/>
  <c r="H1604" i="5"/>
  <c r="H1605" i="5"/>
  <c r="H1606" i="5"/>
  <c r="H1607" i="5"/>
  <c r="H1608" i="5"/>
  <c r="H1609" i="5"/>
  <c r="H1610" i="5"/>
  <c r="H1611" i="5"/>
  <c r="H1612" i="5"/>
  <c r="H1613" i="5"/>
  <c r="H1614" i="5"/>
  <c r="H1615" i="5"/>
  <c r="H1616" i="5"/>
  <c r="H1617" i="5"/>
  <c r="H1618" i="5"/>
  <c r="H1619" i="5"/>
  <c r="H1620" i="5"/>
  <c r="H1621" i="5"/>
  <c r="H1622" i="5"/>
  <c r="H1623" i="5"/>
  <c r="H1624" i="5"/>
  <c r="H1625" i="5"/>
  <c r="H1626" i="5"/>
  <c r="H1627" i="5"/>
  <c r="H1628" i="5"/>
  <c r="H1629" i="5"/>
  <c r="H1630" i="5"/>
  <c r="H1631" i="5"/>
  <c r="H1632" i="5"/>
  <c r="H1633" i="5"/>
  <c r="H1634" i="5"/>
  <c r="H1635" i="5"/>
  <c r="H1636" i="5"/>
  <c r="H1637" i="5"/>
  <c r="H1638" i="5"/>
  <c r="H1639" i="5"/>
  <c r="H1640" i="5"/>
  <c r="H1641" i="5"/>
  <c r="H1642" i="5"/>
  <c r="H1643" i="5"/>
  <c r="H1644" i="5"/>
  <c r="H1645" i="5"/>
  <c r="H1646" i="5"/>
  <c r="H1647" i="5"/>
  <c r="H1648" i="5"/>
  <c r="H1649" i="5"/>
  <c r="H1650" i="5"/>
  <c r="H1651" i="5"/>
  <c r="H1652" i="5"/>
  <c r="H1653" i="5"/>
  <c r="H1654" i="5"/>
  <c r="H1655" i="5"/>
  <c r="H1656" i="5"/>
  <c r="H1657" i="5"/>
  <c r="H1658" i="5"/>
  <c r="H1659" i="5"/>
  <c r="H1660" i="5"/>
  <c r="H1661" i="5"/>
  <c r="H1662" i="5"/>
  <c r="H1663" i="5"/>
  <c r="H1664" i="5"/>
  <c r="H1665" i="5"/>
  <c r="H1666" i="5"/>
  <c r="H1667" i="5"/>
  <c r="H1668" i="5"/>
  <c r="H1669" i="5"/>
  <c r="H1670" i="5"/>
  <c r="H1671" i="5"/>
  <c r="H1672" i="5"/>
  <c r="H1673" i="5"/>
  <c r="H1674" i="5"/>
  <c r="H1675" i="5"/>
  <c r="H1676" i="5"/>
  <c r="H1677" i="5"/>
  <c r="H1678" i="5"/>
  <c r="H1679" i="5"/>
  <c r="H1680" i="5"/>
  <c r="H1681" i="5"/>
  <c r="H1682" i="5"/>
  <c r="H1683" i="5"/>
  <c r="H1684" i="5"/>
  <c r="H1685" i="5"/>
  <c r="H1686" i="5"/>
  <c r="H1687" i="5"/>
  <c r="H1688" i="5"/>
  <c r="H1689" i="5"/>
  <c r="H1690" i="5"/>
  <c r="H1691" i="5"/>
  <c r="H1692" i="5"/>
  <c r="H1693" i="5"/>
  <c r="H1694" i="5"/>
  <c r="H1695" i="5"/>
  <c r="H1696" i="5"/>
  <c r="H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G534" i="5"/>
  <c r="G535" i="5"/>
  <c r="G536" i="5"/>
  <c r="G537" i="5"/>
  <c r="G538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G551" i="5"/>
  <c r="G552" i="5"/>
  <c r="G553" i="5"/>
  <c r="G554" i="5"/>
  <c r="G555" i="5"/>
  <c r="G556" i="5"/>
  <c r="G557" i="5"/>
  <c r="G558" i="5"/>
  <c r="G559" i="5"/>
  <c r="G560" i="5"/>
  <c r="G561" i="5"/>
  <c r="G562" i="5"/>
  <c r="G563" i="5"/>
  <c r="G564" i="5"/>
  <c r="G565" i="5"/>
  <c r="G566" i="5"/>
  <c r="G567" i="5"/>
  <c r="G568" i="5"/>
  <c r="G569" i="5"/>
  <c r="G570" i="5"/>
  <c r="G571" i="5"/>
  <c r="G572" i="5"/>
  <c r="G573" i="5"/>
  <c r="G574" i="5"/>
  <c r="G575" i="5"/>
  <c r="G576" i="5"/>
  <c r="G577" i="5"/>
  <c r="G578" i="5"/>
  <c r="G579" i="5"/>
  <c r="G580" i="5"/>
  <c r="G581" i="5"/>
  <c r="G582" i="5"/>
  <c r="G583" i="5"/>
  <c r="G584" i="5"/>
  <c r="G585" i="5"/>
  <c r="G586" i="5"/>
  <c r="G587" i="5"/>
  <c r="G588" i="5"/>
  <c r="G589" i="5"/>
  <c r="G590" i="5"/>
  <c r="G591" i="5"/>
  <c r="G592" i="5"/>
  <c r="G593" i="5"/>
  <c r="G594" i="5"/>
  <c r="G595" i="5"/>
  <c r="G596" i="5"/>
  <c r="G597" i="5"/>
  <c r="G598" i="5"/>
  <c r="G599" i="5"/>
  <c r="G600" i="5"/>
  <c r="G601" i="5"/>
  <c r="G602" i="5"/>
  <c r="G603" i="5"/>
  <c r="G604" i="5"/>
  <c r="G605" i="5"/>
  <c r="G606" i="5"/>
  <c r="G607" i="5"/>
  <c r="G608" i="5"/>
  <c r="G609" i="5"/>
  <c r="G610" i="5"/>
  <c r="G611" i="5"/>
  <c r="G612" i="5"/>
  <c r="G613" i="5"/>
  <c r="G614" i="5"/>
  <c r="G615" i="5"/>
  <c r="G616" i="5"/>
  <c r="G617" i="5"/>
  <c r="G618" i="5"/>
  <c r="G619" i="5"/>
  <c r="G620" i="5"/>
  <c r="G621" i="5"/>
  <c r="G622" i="5"/>
  <c r="G623" i="5"/>
  <c r="G624" i="5"/>
  <c r="G625" i="5"/>
  <c r="G626" i="5"/>
  <c r="G627" i="5"/>
  <c r="G628" i="5"/>
  <c r="G629" i="5"/>
  <c r="G630" i="5"/>
  <c r="G631" i="5"/>
  <c r="G632" i="5"/>
  <c r="G633" i="5"/>
  <c r="G634" i="5"/>
  <c r="G635" i="5"/>
  <c r="G636" i="5"/>
  <c r="G637" i="5"/>
  <c r="G638" i="5"/>
  <c r="G639" i="5"/>
  <c r="G640" i="5"/>
  <c r="G641" i="5"/>
  <c r="G642" i="5"/>
  <c r="G643" i="5"/>
  <c r="G644" i="5"/>
  <c r="G645" i="5"/>
  <c r="G646" i="5"/>
  <c r="G647" i="5"/>
  <c r="G648" i="5"/>
  <c r="G649" i="5"/>
  <c r="G650" i="5"/>
  <c r="G651" i="5"/>
  <c r="G652" i="5"/>
  <c r="G653" i="5"/>
  <c r="G654" i="5"/>
  <c r="G655" i="5"/>
  <c r="G656" i="5"/>
  <c r="G657" i="5"/>
  <c r="G658" i="5"/>
  <c r="G659" i="5"/>
  <c r="G660" i="5"/>
  <c r="G661" i="5"/>
  <c r="G662" i="5"/>
  <c r="G663" i="5"/>
  <c r="G664" i="5"/>
  <c r="G665" i="5"/>
  <c r="G666" i="5"/>
  <c r="G667" i="5"/>
  <c r="G668" i="5"/>
  <c r="G669" i="5"/>
  <c r="G670" i="5"/>
  <c r="G671" i="5"/>
  <c r="G672" i="5"/>
  <c r="G673" i="5"/>
  <c r="G674" i="5"/>
  <c r="G675" i="5"/>
  <c r="G676" i="5"/>
  <c r="G677" i="5"/>
  <c r="G678" i="5"/>
  <c r="G679" i="5"/>
  <c r="G680" i="5"/>
  <c r="G681" i="5"/>
  <c r="G682" i="5"/>
  <c r="G683" i="5"/>
  <c r="G684" i="5"/>
  <c r="G685" i="5"/>
  <c r="G686" i="5"/>
  <c r="G687" i="5"/>
  <c r="G688" i="5"/>
  <c r="G689" i="5"/>
  <c r="G690" i="5"/>
  <c r="G691" i="5"/>
  <c r="G692" i="5"/>
  <c r="G693" i="5"/>
  <c r="G694" i="5"/>
  <c r="G695" i="5"/>
  <c r="G696" i="5"/>
  <c r="G697" i="5"/>
  <c r="G698" i="5"/>
  <c r="G699" i="5"/>
  <c r="G700" i="5"/>
  <c r="G701" i="5"/>
  <c r="G702" i="5"/>
  <c r="G703" i="5"/>
  <c r="G704" i="5"/>
  <c r="G705" i="5"/>
  <c r="G706" i="5"/>
  <c r="G707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744" i="5"/>
  <c r="G745" i="5"/>
  <c r="G746" i="5"/>
  <c r="G747" i="5"/>
  <c r="G748" i="5"/>
  <c r="G749" i="5"/>
  <c r="G750" i="5"/>
  <c r="G751" i="5"/>
  <c r="G752" i="5"/>
  <c r="G753" i="5"/>
  <c r="G754" i="5"/>
  <c r="G755" i="5"/>
  <c r="G756" i="5"/>
  <c r="G757" i="5"/>
  <c r="G758" i="5"/>
  <c r="G759" i="5"/>
  <c r="G760" i="5"/>
  <c r="G761" i="5"/>
  <c r="G762" i="5"/>
  <c r="G763" i="5"/>
  <c r="G764" i="5"/>
  <c r="G765" i="5"/>
  <c r="G766" i="5"/>
  <c r="G767" i="5"/>
  <c r="G768" i="5"/>
  <c r="G769" i="5"/>
  <c r="G770" i="5"/>
  <c r="G771" i="5"/>
  <c r="G772" i="5"/>
  <c r="G773" i="5"/>
  <c r="G774" i="5"/>
  <c r="G775" i="5"/>
  <c r="G776" i="5"/>
  <c r="G777" i="5"/>
  <c r="G778" i="5"/>
  <c r="G779" i="5"/>
  <c r="G780" i="5"/>
  <c r="G781" i="5"/>
  <c r="G782" i="5"/>
  <c r="G783" i="5"/>
  <c r="G784" i="5"/>
  <c r="G785" i="5"/>
  <c r="G786" i="5"/>
  <c r="G787" i="5"/>
  <c r="G788" i="5"/>
  <c r="G789" i="5"/>
  <c r="G790" i="5"/>
  <c r="G791" i="5"/>
  <c r="G792" i="5"/>
  <c r="G793" i="5"/>
  <c r="G794" i="5"/>
  <c r="G795" i="5"/>
  <c r="G796" i="5"/>
  <c r="G797" i="5"/>
  <c r="G798" i="5"/>
  <c r="G799" i="5"/>
  <c r="G800" i="5"/>
  <c r="G801" i="5"/>
  <c r="G802" i="5"/>
  <c r="G803" i="5"/>
  <c r="G804" i="5"/>
  <c r="G805" i="5"/>
  <c r="G806" i="5"/>
  <c r="G807" i="5"/>
  <c r="G808" i="5"/>
  <c r="G809" i="5"/>
  <c r="G810" i="5"/>
  <c r="G811" i="5"/>
  <c r="G812" i="5"/>
  <c r="G813" i="5"/>
  <c r="G814" i="5"/>
  <c r="G815" i="5"/>
  <c r="G816" i="5"/>
  <c r="G817" i="5"/>
  <c r="G818" i="5"/>
  <c r="G819" i="5"/>
  <c r="G820" i="5"/>
  <c r="G821" i="5"/>
  <c r="G822" i="5"/>
  <c r="G823" i="5"/>
  <c r="G824" i="5"/>
  <c r="G825" i="5"/>
  <c r="G826" i="5"/>
  <c r="G827" i="5"/>
  <c r="G828" i="5"/>
  <c r="G829" i="5"/>
  <c r="G830" i="5"/>
  <c r="G831" i="5"/>
  <c r="G832" i="5"/>
  <c r="G833" i="5"/>
  <c r="G834" i="5"/>
  <c r="G835" i="5"/>
  <c r="G836" i="5"/>
  <c r="G837" i="5"/>
  <c r="G838" i="5"/>
  <c r="G839" i="5"/>
  <c r="G840" i="5"/>
  <c r="G841" i="5"/>
  <c r="G842" i="5"/>
  <c r="G843" i="5"/>
  <c r="G844" i="5"/>
  <c r="G845" i="5"/>
  <c r="G846" i="5"/>
  <c r="G847" i="5"/>
  <c r="G848" i="5"/>
  <c r="G849" i="5"/>
  <c r="G850" i="5"/>
  <c r="G851" i="5"/>
  <c r="G852" i="5"/>
  <c r="G853" i="5"/>
  <c r="G854" i="5"/>
  <c r="G855" i="5"/>
  <c r="G856" i="5"/>
  <c r="G857" i="5"/>
  <c r="G858" i="5"/>
  <c r="G859" i="5"/>
  <c r="G860" i="5"/>
  <c r="G861" i="5"/>
  <c r="G862" i="5"/>
  <c r="G863" i="5"/>
  <c r="G864" i="5"/>
  <c r="G865" i="5"/>
  <c r="G866" i="5"/>
  <c r="G867" i="5"/>
  <c r="G868" i="5"/>
  <c r="G869" i="5"/>
  <c r="G870" i="5"/>
  <c r="G871" i="5"/>
  <c r="G872" i="5"/>
  <c r="G873" i="5"/>
  <c r="G874" i="5"/>
  <c r="G875" i="5"/>
  <c r="G876" i="5"/>
  <c r="G877" i="5"/>
  <c r="G878" i="5"/>
  <c r="G879" i="5"/>
  <c r="G880" i="5"/>
  <c r="G881" i="5"/>
  <c r="G882" i="5"/>
  <c r="G883" i="5"/>
  <c r="G884" i="5"/>
  <c r="G885" i="5"/>
  <c r="G886" i="5"/>
  <c r="G887" i="5"/>
  <c r="G888" i="5"/>
  <c r="G889" i="5"/>
  <c r="G890" i="5"/>
  <c r="G891" i="5"/>
  <c r="G892" i="5"/>
  <c r="G893" i="5"/>
  <c r="G894" i="5"/>
  <c r="G895" i="5"/>
  <c r="G896" i="5"/>
  <c r="G897" i="5"/>
  <c r="G898" i="5"/>
  <c r="G899" i="5"/>
  <c r="G900" i="5"/>
  <c r="G901" i="5"/>
  <c r="G902" i="5"/>
  <c r="G903" i="5"/>
  <c r="G904" i="5"/>
  <c r="G905" i="5"/>
  <c r="G906" i="5"/>
  <c r="G907" i="5"/>
  <c r="G908" i="5"/>
  <c r="G909" i="5"/>
  <c r="G910" i="5"/>
  <c r="G911" i="5"/>
  <c r="G912" i="5"/>
  <c r="G913" i="5"/>
  <c r="G914" i="5"/>
  <c r="G915" i="5"/>
  <c r="G916" i="5"/>
  <c r="G917" i="5"/>
  <c r="G918" i="5"/>
  <c r="G919" i="5"/>
  <c r="G920" i="5"/>
  <c r="G921" i="5"/>
  <c r="G922" i="5"/>
  <c r="G923" i="5"/>
  <c r="G924" i="5"/>
  <c r="G925" i="5"/>
  <c r="G926" i="5"/>
  <c r="G927" i="5"/>
  <c r="G928" i="5"/>
  <c r="G929" i="5"/>
  <c r="G930" i="5"/>
  <c r="G931" i="5"/>
  <c r="G932" i="5"/>
  <c r="G933" i="5"/>
  <c r="G934" i="5"/>
  <c r="G935" i="5"/>
  <c r="G936" i="5"/>
  <c r="G937" i="5"/>
  <c r="G938" i="5"/>
  <c r="G939" i="5"/>
  <c r="G940" i="5"/>
  <c r="G941" i="5"/>
  <c r="G942" i="5"/>
  <c r="G943" i="5"/>
  <c r="G944" i="5"/>
  <c r="G945" i="5"/>
  <c r="G946" i="5"/>
  <c r="G947" i="5"/>
  <c r="G948" i="5"/>
  <c r="G949" i="5"/>
  <c r="G950" i="5"/>
  <c r="G951" i="5"/>
  <c r="G952" i="5"/>
  <c r="G953" i="5"/>
  <c r="G954" i="5"/>
  <c r="G955" i="5"/>
  <c r="G956" i="5"/>
  <c r="G957" i="5"/>
  <c r="G958" i="5"/>
  <c r="G959" i="5"/>
  <c r="G960" i="5"/>
  <c r="G961" i="5"/>
  <c r="G962" i="5"/>
  <c r="G963" i="5"/>
  <c r="G964" i="5"/>
  <c r="G965" i="5"/>
  <c r="G966" i="5"/>
  <c r="G967" i="5"/>
  <c r="G968" i="5"/>
  <c r="G969" i="5"/>
  <c r="G970" i="5"/>
  <c r="G971" i="5"/>
  <c r="G972" i="5"/>
  <c r="G973" i="5"/>
  <c r="G974" i="5"/>
  <c r="G975" i="5"/>
  <c r="G976" i="5"/>
  <c r="G977" i="5"/>
  <c r="G978" i="5"/>
  <c r="G979" i="5"/>
  <c r="G980" i="5"/>
  <c r="G981" i="5"/>
  <c r="G982" i="5"/>
  <c r="G983" i="5"/>
  <c r="G984" i="5"/>
  <c r="G985" i="5"/>
  <c r="G986" i="5"/>
  <c r="G987" i="5"/>
  <c r="G988" i="5"/>
  <c r="G989" i="5"/>
  <c r="G990" i="5"/>
  <c r="G991" i="5"/>
  <c r="G992" i="5"/>
  <c r="G993" i="5"/>
  <c r="G994" i="5"/>
  <c r="G995" i="5"/>
  <c r="G996" i="5"/>
  <c r="G997" i="5"/>
  <c r="G998" i="5"/>
  <c r="G999" i="5"/>
  <c r="G1000" i="5"/>
  <c r="G1001" i="5"/>
  <c r="G1002" i="5"/>
  <c r="G1003" i="5"/>
  <c r="G1004" i="5"/>
  <c r="G1005" i="5"/>
  <c r="G1006" i="5"/>
  <c r="G1007" i="5"/>
  <c r="G1008" i="5"/>
  <c r="G1009" i="5"/>
  <c r="G1010" i="5"/>
  <c r="G1011" i="5"/>
  <c r="G1012" i="5"/>
  <c r="G1013" i="5"/>
  <c r="G1014" i="5"/>
  <c r="G1015" i="5"/>
  <c r="G1016" i="5"/>
  <c r="G1017" i="5"/>
  <c r="G1018" i="5"/>
  <c r="G1019" i="5"/>
  <c r="G1020" i="5"/>
  <c r="G1021" i="5"/>
  <c r="G1022" i="5"/>
  <c r="G1023" i="5"/>
  <c r="G1024" i="5"/>
  <c r="G1025" i="5"/>
  <c r="G1026" i="5"/>
  <c r="G1027" i="5"/>
  <c r="G1028" i="5"/>
  <c r="G1029" i="5"/>
  <c r="G1030" i="5"/>
  <c r="G1031" i="5"/>
  <c r="G1032" i="5"/>
  <c r="G1033" i="5"/>
  <c r="G1034" i="5"/>
  <c r="G1035" i="5"/>
  <c r="G1036" i="5"/>
  <c r="G1037" i="5"/>
  <c r="G1038" i="5"/>
  <c r="G1039" i="5"/>
  <c r="G1040" i="5"/>
  <c r="G1041" i="5"/>
  <c r="G1042" i="5"/>
  <c r="G1043" i="5"/>
  <c r="G1044" i="5"/>
  <c r="G1045" i="5"/>
  <c r="G1046" i="5"/>
  <c r="G1047" i="5"/>
  <c r="G1048" i="5"/>
  <c r="G1049" i="5"/>
  <c r="G1050" i="5"/>
  <c r="G1051" i="5"/>
  <c r="G1052" i="5"/>
  <c r="G1053" i="5"/>
  <c r="G1054" i="5"/>
  <c r="G1055" i="5"/>
  <c r="G1056" i="5"/>
  <c r="G1057" i="5"/>
  <c r="G1058" i="5"/>
  <c r="G1059" i="5"/>
  <c r="G1060" i="5"/>
  <c r="G1061" i="5"/>
  <c r="G1062" i="5"/>
  <c r="G1063" i="5"/>
  <c r="G1064" i="5"/>
  <c r="G1065" i="5"/>
  <c r="G1066" i="5"/>
  <c r="G1067" i="5"/>
  <c r="G1068" i="5"/>
  <c r="G1069" i="5"/>
  <c r="G1070" i="5"/>
  <c r="G1071" i="5"/>
  <c r="G1072" i="5"/>
  <c r="G1073" i="5"/>
  <c r="G1074" i="5"/>
  <c r="G1075" i="5"/>
  <c r="G1076" i="5"/>
  <c r="G1077" i="5"/>
  <c r="G1078" i="5"/>
  <c r="G1079" i="5"/>
  <c r="G1080" i="5"/>
  <c r="G1081" i="5"/>
  <c r="G1082" i="5"/>
  <c r="G1083" i="5"/>
  <c r="G1084" i="5"/>
  <c r="G1085" i="5"/>
  <c r="G1086" i="5"/>
  <c r="G1087" i="5"/>
  <c r="G1088" i="5"/>
  <c r="G1089" i="5"/>
  <c r="G1090" i="5"/>
  <c r="G1091" i="5"/>
  <c r="G1092" i="5"/>
  <c r="G1093" i="5"/>
  <c r="G1094" i="5"/>
  <c r="G1095" i="5"/>
  <c r="G1096" i="5"/>
  <c r="G1097" i="5"/>
  <c r="G1098" i="5"/>
  <c r="G1099" i="5"/>
  <c r="G1100" i="5"/>
  <c r="G1101" i="5"/>
  <c r="G1102" i="5"/>
  <c r="G1103" i="5"/>
  <c r="G1104" i="5"/>
  <c r="G1105" i="5"/>
  <c r="G1106" i="5"/>
  <c r="G1107" i="5"/>
  <c r="G1108" i="5"/>
  <c r="G1109" i="5"/>
  <c r="G1110" i="5"/>
  <c r="G1111" i="5"/>
  <c r="G1112" i="5"/>
  <c r="G1113" i="5"/>
  <c r="G1114" i="5"/>
  <c r="G1115" i="5"/>
  <c r="G1116" i="5"/>
  <c r="G1117" i="5"/>
  <c r="G1118" i="5"/>
  <c r="G1119" i="5"/>
  <c r="G1120" i="5"/>
  <c r="G1121" i="5"/>
  <c r="G1122" i="5"/>
  <c r="G1123" i="5"/>
  <c r="G1124" i="5"/>
  <c r="G1125" i="5"/>
  <c r="G1126" i="5"/>
  <c r="G1127" i="5"/>
  <c r="G1128" i="5"/>
  <c r="G1129" i="5"/>
  <c r="G1130" i="5"/>
  <c r="G1131" i="5"/>
  <c r="G1132" i="5"/>
  <c r="G1133" i="5"/>
  <c r="G1134" i="5"/>
  <c r="G1135" i="5"/>
  <c r="G1136" i="5"/>
  <c r="G1137" i="5"/>
  <c r="G1138" i="5"/>
  <c r="G1139" i="5"/>
  <c r="G1140" i="5"/>
  <c r="G1141" i="5"/>
  <c r="G1142" i="5"/>
  <c r="G1143" i="5"/>
  <c r="G1144" i="5"/>
  <c r="G1145" i="5"/>
  <c r="G1146" i="5"/>
  <c r="G1147" i="5"/>
  <c r="G1148" i="5"/>
  <c r="G1149" i="5"/>
  <c r="G1150" i="5"/>
  <c r="G1151" i="5"/>
  <c r="G1152" i="5"/>
  <c r="G1153" i="5"/>
  <c r="G1154" i="5"/>
  <c r="G1155" i="5"/>
  <c r="G1156" i="5"/>
  <c r="G1157" i="5"/>
  <c r="G1158" i="5"/>
  <c r="G1159" i="5"/>
  <c r="G1160" i="5"/>
  <c r="G1161" i="5"/>
  <c r="G1162" i="5"/>
  <c r="G1163" i="5"/>
  <c r="G1164" i="5"/>
  <c r="G1165" i="5"/>
  <c r="G1166" i="5"/>
  <c r="G1167" i="5"/>
  <c r="G1168" i="5"/>
  <c r="G1169" i="5"/>
  <c r="G1170" i="5"/>
  <c r="G1171" i="5"/>
  <c r="G1172" i="5"/>
  <c r="G1173" i="5"/>
  <c r="G1174" i="5"/>
  <c r="G1175" i="5"/>
  <c r="G1176" i="5"/>
  <c r="G1177" i="5"/>
  <c r="G1178" i="5"/>
  <c r="G1179" i="5"/>
  <c r="G1180" i="5"/>
  <c r="G1181" i="5"/>
  <c r="G1182" i="5"/>
  <c r="G1183" i="5"/>
  <c r="G1184" i="5"/>
  <c r="G1185" i="5"/>
  <c r="G1186" i="5"/>
  <c r="G1187" i="5"/>
  <c r="G1188" i="5"/>
  <c r="G1189" i="5"/>
  <c r="G1190" i="5"/>
  <c r="G1191" i="5"/>
  <c r="G1192" i="5"/>
  <c r="G1193" i="5"/>
  <c r="G1194" i="5"/>
  <c r="G1195" i="5"/>
  <c r="G1196" i="5"/>
  <c r="G1197" i="5"/>
  <c r="G1198" i="5"/>
  <c r="G1199" i="5"/>
  <c r="G1200" i="5"/>
  <c r="G1201" i="5"/>
  <c r="G1202" i="5"/>
  <c r="G1203" i="5"/>
  <c r="G1204" i="5"/>
  <c r="G1205" i="5"/>
  <c r="G1206" i="5"/>
  <c r="G1207" i="5"/>
  <c r="G1208" i="5"/>
  <c r="G1209" i="5"/>
  <c r="G1210" i="5"/>
  <c r="G1211" i="5"/>
  <c r="G1212" i="5"/>
  <c r="G1213" i="5"/>
  <c r="G1214" i="5"/>
  <c r="G1215" i="5"/>
  <c r="G1216" i="5"/>
  <c r="G1217" i="5"/>
  <c r="G1218" i="5"/>
  <c r="G1219" i="5"/>
  <c r="G1220" i="5"/>
  <c r="G1221" i="5"/>
  <c r="G1222" i="5"/>
  <c r="G1223" i="5"/>
  <c r="G1224" i="5"/>
  <c r="G1225" i="5"/>
  <c r="G1226" i="5"/>
  <c r="G1227" i="5"/>
  <c r="G1228" i="5"/>
  <c r="G1229" i="5"/>
  <c r="G1230" i="5"/>
  <c r="G1231" i="5"/>
  <c r="G1232" i="5"/>
  <c r="G1233" i="5"/>
  <c r="G1234" i="5"/>
  <c r="G1235" i="5"/>
  <c r="G1236" i="5"/>
  <c r="G1237" i="5"/>
  <c r="G1238" i="5"/>
  <c r="G1239" i="5"/>
  <c r="G1240" i="5"/>
  <c r="G1241" i="5"/>
  <c r="G1242" i="5"/>
  <c r="G1243" i="5"/>
  <c r="G1244" i="5"/>
  <c r="G1245" i="5"/>
  <c r="G1246" i="5"/>
  <c r="G1247" i="5"/>
  <c r="G1248" i="5"/>
  <c r="G1249" i="5"/>
  <c r="G1250" i="5"/>
  <c r="G1251" i="5"/>
  <c r="G1252" i="5"/>
  <c r="G1253" i="5"/>
  <c r="G1254" i="5"/>
  <c r="G1255" i="5"/>
  <c r="G1256" i="5"/>
  <c r="G1257" i="5"/>
  <c r="G1258" i="5"/>
  <c r="G1259" i="5"/>
  <c r="G1260" i="5"/>
  <c r="G1261" i="5"/>
  <c r="G1262" i="5"/>
  <c r="G1263" i="5"/>
  <c r="G1264" i="5"/>
  <c r="G1265" i="5"/>
  <c r="G1266" i="5"/>
  <c r="G1267" i="5"/>
  <c r="G1268" i="5"/>
  <c r="G1269" i="5"/>
  <c r="G1270" i="5"/>
  <c r="G1271" i="5"/>
  <c r="G1272" i="5"/>
  <c r="G1273" i="5"/>
  <c r="G1274" i="5"/>
  <c r="G1275" i="5"/>
  <c r="G1276" i="5"/>
  <c r="G1277" i="5"/>
  <c r="G1278" i="5"/>
  <c r="G1279" i="5"/>
  <c r="G1280" i="5"/>
  <c r="G1281" i="5"/>
  <c r="G1282" i="5"/>
  <c r="G1283" i="5"/>
  <c r="G1284" i="5"/>
  <c r="G1285" i="5"/>
  <c r="G1286" i="5"/>
  <c r="G1287" i="5"/>
  <c r="G1288" i="5"/>
  <c r="G1289" i="5"/>
  <c r="G1290" i="5"/>
  <c r="G1291" i="5"/>
  <c r="G1292" i="5"/>
  <c r="G1293" i="5"/>
  <c r="G1294" i="5"/>
  <c r="G1295" i="5"/>
  <c r="G1296" i="5"/>
  <c r="G1297" i="5"/>
  <c r="G1298" i="5"/>
  <c r="G1299" i="5"/>
  <c r="G1300" i="5"/>
  <c r="G1301" i="5"/>
  <c r="G1302" i="5"/>
  <c r="G1303" i="5"/>
  <c r="G1304" i="5"/>
  <c r="G1305" i="5"/>
  <c r="G1306" i="5"/>
  <c r="G1307" i="5"/>
  <c r="G1308" i="5"/>
  <c r="G1309" i="5"/>
  <c r="G1310" i="5"/>
  <c r="G1311" i="5"/>
  <c r="G1312" i="5"/>
  <c r="G1313" i="5"/>
  <c r="G1314" i="5"/>
  <c r="G1315" i="5"/>
  <c r="G1316" i="5"/>
  <c r="G1317" i="5"/>
  <c r="G1318" i="5"/>
  <c r="G1319" i="5"/>
  <c r="G1320" i="5"/>
  <c r="G1321" i="5"/>
  <c r="G1322" i="5"/>
  <c r="G1323" i="5"/>
  <c r="G1324" i="5"/>
  <c r="G1325" i="5"/>
  <c r="G1326" i="5"/>
  <c r="G1327" i="5"/>
  <c r="G1328" i="5"/>
  <c r="G1329" i="5"/>
  <c r="G1330" i="5"/>
  <c r="G1331" i="5"/>
  <c r="G1332" i="5"/>
  <c r="G1333" i="5"/>
  <c r="G1334" i="5"/>
  <c r="G1335" i="5"/>
  <c r="G1336" i="5"/>
  <c r="G1337" i="5"/>
  <c r="G1338" i="5"/>
  <c r="G1339" i="5"/>
  <c r="G1340" i="5"/>
  <c r="G1341" i="5"/>
  <c r="G1342" i="5"/>
  <c r="G1343" i="5"/>
  <c r="G1344" i="5"/>
  <c r="G1345" i="5"/>
  <c r="G1346" i="5"/>
  <c r="G1347" i="5"/>
  <c r="G1348" i="5"/>
  <c r="G1349" i="5"/>
  <c r="G1350" i="5"/>
  <c r="G1351" i="5"/>
  <c r="G1352" i="5"/>
  <c r="G1353" i="5"/>
  <c r="G1354" i="5"/>
  <c r="G1355" i="5"/>
  <c r="G1356" i="5"/>
  <c r="G1357" i="5"/>
  <c r="G1358" i="5"/>
  <c r="G1359" i="5"/>
  <c r="G1360" i="5"/>
  <c r="G1361" i="5"/>
  <c r="G1362" i="5"/>
  <c r="G1363" i="5"/>
  <c r="G1364" i="5"/>
  <c r="G1365" i="5"/>
  <c r="G1366" i="5"/>
  <c r="G1367" i="5"/>
  <c r="G1368" i="5"/>
  <c r="G1369" i="5"/>
  <c r="G1370" i="5"/>
  <c r="G1371" i="5"/>
  <c r="G1372" i="5"/>
  <c r="G1373" i="5"/>
  <c r="G1374" i="5"/>
  <c r="G1375" i="5"/>
  <c r="G1376" i="5"/>
  <c r="G1377" i="5"/>
  <c r="G1378" i="5"/>
  <c r="G1379" i="5"/>
  <c r="G1380" i="5"/>
  <c r="G1381" i="5"/>
  <c r="G1382" i="5"/>
  <c r="G1383" i="5"/>
  <c r="G1384" i="5"/>
  <c r="G1385" i="5"/>
  <c r="G1386" i="5"/>
  <c r="G1387" i="5"/>
  <c r="G1388" i="5"/>
  <c r="G1389" i="5"/>
  <c r="G1390" i="5"/>
  <c r="G1391" i="5"/>
  <c r="G1392" i="5"/>
  <c r="G1393" i="5"/>
  <c r="G1394" i="5"/>
  <c r="G1395" i="5"/>
  <c r="G1396" i="5"/>
  <c r="G1397" i="5"/>
  <c r="G1398" i="5"/>
  <c r="G1399" i="5"/>
  <c r="G1400" i="5"/>
  <c r="G1401" i="5"/>
  <c r="G1402" i="5"/>
  <c r="G1403" i="5"/>
  <c r="G1404" i="5"/>
  <c r="G1405" i="5"/>
  <c r="G1406" i="5"/>
  <c r="G1407" i="5"/>
  <c r="G1408" i="5"/>
  <c r="G1409" i="5"/>
  <c r="G1410" i="5"/>
  <c r="G1411" i="5"/>
  <c r="G1412" i="5"/>
  <c r="G1413" i="5"/>
  <c r="G1414" i="5"/>
  <c r="G1415" i="5"/>
  <c r="G1416" i="5"/>
  <c r="G1417" i="5"/>
  <c r="G1418" i="5"/>
  <c r="G1419" i="5"/>
  <c r="G1420" i="5"/>
  <c r="G1421" i="5"/>
  <c r="G1422" i="5"/>
  <c r="G1423" i="5"/>
  <c r="G1424" i="5"/>
  <c r="G1425" i="5"/>
  <c r="G1426" i="5"/>
  <c r="G1427" i="5"/>
  <c r="G1428" i="5"/>
  <c r="G1429" i="5"/>
  <c r="G1430" i="5"/>
  <c r="G1431" i="5"/>
  <c r="G1432" i="5"/>
  <c r="G1433" i="5"/>
  <c r="G1434" i="5"/>
  <c r="G1435" i="5"/>
  <c r="G1436" i="5"/>
  <c r="G1437" i="5"/>
  <c r="G1438" i="5"/>
  <c r="G1439" i="5"/>
  <c r="G1440" i="5"/>
  <c r="G1441" i="5"/>
  <c r="G1442" i="5"/>
  <c r="G1443" i="5"/>
  <c r="G1444" i="5"/>
  <c r="G1445" i="5"/>
  <c r="G1446" i="5"/>
  <c r="G1447" i="5"/>
  <c r="G1448" i="5"/>
  <c r="G1449" i="5"/>
  <c r="G1450" i="5"/>
  <c r="G1451" i="5"/>
  <c r="G1452" i="5"/>
  <c r="G1453" i="5"/>
  <c r="G1454" i="5"/>
  <c r="G1455" i="5"/>
  <c r="G1456" i="5"/>
  <c r="G1457" i="5"/>
  <c r="G1458" i="5"/>
  <c r="G1459" i="5"/>
  <c r="G1460" i="5"/>
  <c r="G1461" i="5"/>
  <c r="G1462" i="5"/>
  <c r="G1463" i="5"/>
  <c r="G1464" i="5"/>
  <c r="G1465" i="5"/>
  <c r="G1466" i="5"/>
  <c r="G1467" i="5"/>
  <c r="G1468" i="5"/>
  <c r="G1469" i="5"/>
  <c r="G1470" i="5"/>
  <c r="G1471" i="5"/>
  <c r="G1472" i="5"/>
  <c r="G1473" i="5"/>
  <c r="G1474" i="5"/>
  <c r="G1475" i="5"/>
  <c r="G1476" i="5"/>
  <c r="G1477" i="5"/>
  <c r="G1478" i="5"/>
  <c r="G1479" i="5"/>
  <c r="G1480" i="5"/>
  <c r="G1481" i="5"/>
  <c r="G1482" i="5"/>
  <c r="G1483" i="5"/>
  <c r="G1484" i="5"/>
  <c r="G1485" i="5"/>
  <c r="G1486" i="5"/>
  <c r="G1487" i="5"/>
  <c r="G1488" i="5"/>
  <c r="G1489" i="5"/>
  <c r="G1490" i="5"/>
  <c r="G1491" i="5"/>
  <c r="G1492" i="5"/>
  <c r="G1493" i="5"/>
  <c r="G1494" i="5"/>
  <c r="G1495" i="5"/>
  <c r="G1496" i="5"/>
  <c r="G1497" i="5"/>
  <c r="G1498" i="5"/>
  <c r="G1499" i="5"/>
  <c r="G1500" i="5"/>
  <c r="G1501" i="5"/>
  <c r="G1502" i="5"/>
  <c r="G1503" i="5"/>
  <c r="G1504" i="5"/>
  <c r="G1505" i="5"/>
  <c r="G1506" i="5"/>
  <c r="G1507" i="5"/>
  <c r="G1508" i="5"/>
  <c r="G1509" i="5"/>
  <c r="G1510" i="5"/>
  <c r="G1511" i="5"/>
  <c r="G1512" i="5"/>
  <c r="G1513" i="5"/>
  <c r="G1514" i="5"/>
  <c r="G1515" i="5"/>
  <c r="G1516" i="5"/>
  <c r="G1517" i="5"/>
  <c r="G1518" i="5"/>
  <c r="G1519" i="5"/>
  <c r="G1520" i="5"/>
  <c r="G1521" i="5"/>
  <c r="G1522" i="5"/>
  <c r="G1523" i="5"/>
  <c r="G1524" i="5"/>
  <c r="G1525" i="5"/>
  <c r="G1526" i="5"/>
  <c r="G1527" i="5"/>
  <c r="G1528" i="5"/>
  <c r="G1529" i="5"/>
  <c r="G1530" i="5"/>
  <c r="G1531" i="5"/>
  <c r="G1532" i="5"/>
  <c r="G1533" i="5"/>
  <c r="G1534" i="5"/>
  <c r="G1535" i="5"/>
  <c r="G1536" i="5"/>
  <c r="G1537" i="5"/>
  <c r="G1538" i="5"/>
  <c r="G1539" i="5"/>
  <c r="G1540" i="5"/>
  <c r="G1541" i="5"/>
  <c r="G1542" i="5"/>
  <c r="G1543" i="5"/>
  <c r="G1544" i="5"/>
  <c r="G1545" i="5"/>
  <c r="G1546" i="5"/>
  <c r="G1547" i="5"/>
  <c r="G1548" i="5"/>
  <c r="G1549" i="5"/>
  <c r="G1550" i="5"/>
  <c r="G1551" i="5"/>
  <c r="G1552" i="5"/>
  <c r="G1553" i="5"/>
  <c r="G1554" i="5"/>
  <c r="G1555" i="5"/>
  <c r="G1556" i="5"/>
  <c r="G1557" i="5"/>
  <c r="G1558" i="5"/>
  <c r="G1559" i="5"/>
  <c r="G1560" i="5"/>
  <c r="G1561" i="5"/>
  <c r="G1562" i="5"/>
  <c r="G1563" i="5"/>
  <c r="G1564" i="5"/>
  <c r="G1565" i="5"/>
  <c r="G1566" i="5"/>
  <c r="G1567" i="5"/>
  <c r="G1568" i="5"/>
  <c r="G1569" i="5"/>
  <c r="G1570" i="5"/>
  <c r="G1571" i="5"/>
  <c r="G1572" i="5"/>
  <c r="G1573" i="5"/>
  <c r="G1574" i="5"/>
  <c r="G1575" i="5"/>
  <c r="G1576" i="5"/>
  <c r="G1577" i="5"/>
  <c r="G1578" i="5"/>
  <c r="G1579" i="5"/>
  <c r="G1580" i="5"/>
  <c r="G1581" i="5"/>
  <c r="G1582" i="5"/>
  <c r="G1583" i="5"/>
  <c r="G1584" i="5"/>
  <c r="G1585" i="5"/>
  <c r="G1586" i="5"/>
  <c r="G1587" i="5"/>
  <c r="G1588" i="5"/>
  <c r="G1589" i="5"/>
  <c r="G1590" i="5"/>
  <c r="G1591" i="5"/>
  <c r="G1592" i="5"/>
  <c r="G1593" i="5"/>
  <c r="G1594" i="5"/>
  <c r="G1595" i="5"/>
  <c r="G1596" i="5"/>
  <c r="G1597" i="5"/>
  <c r="G1598" i="5"/>
  <c r="G1599" i="5"/>
  <c r="G1600" i="5"/>
  <c r="G1601" i="5"/>
  <c r="G1602" i="5"/>
  <c r="G1603" i="5"/>
  <c r="G1604" i="5"/>
  <c r="G1605" i="5"/>
  <c r="G1606" i="5"/>
  <c r="G1607" i="5"/>
  <c r="G1608" i="5"/>
  <c r="G1609" i="5"/>
  <c r="G1610" i="5"/>
  <c r="G1611" i="5"/>
  <c r="G1612" i="5"/>
  <c r="G1613" i="5"/>
  <c r="G1614" i="5"/>
  <c r="G1615" i="5"/>
  <c r="G1616" i="5"/>
  <c r="G1617" i="5"/>
  <c r="G1618" i="5"/>
  <c r="G1619" i="5"/>
  <c r="G1620" i="5"/>
  <c r="G1621" i="5"/>
  <c r="G1622" i="5"/>
  <c r="G1623" i="5"/>
  <c r="G1624" i="5"/>
  <c r="G1625" i="5"/>
  <c r="G1626" i="5"/>
  <c r="G1627" i="5"/>
  <c r="G1628" i="5"/>
  <c r="G1629" i="5"/>
  <c r="G1630" i="5"/>
  <c r="G1631" i="5"/>
  <c r="G1632" i="5"/>
  <c r="G1633" i="5"/>
  <c r="G1634" i="5"/>
  <c r="G1635" i="5"/>
  <c r="G1636" i="5"/>
  <c r="G1637" i="5"/>
  <c r="G1638" i="5"/>
  <c r="G1639" i="5"/>
  <c r="G1640" i="5"/>
  <c r="G1641" i="5"/>
  <c r="G1642" i="5"/>
  <c r="G1643" i="5"/>
  <c r="G1644" i="5"/>
  <c r="G1645" i="5"/>
  <c r="G1646" i="5"/>
  <c r="G1647" i="5"/>
  <c r="G1648" i="5"/>
  <c r="G1649" i="5"/>
  <c r="G1650" i="5"/>
  <c r="G1651" i="5"/>
  <c r="G1652" i="5"/>
  <c r="G1653" i="5"/>
  <c r="G1654" i="5"/>
  <c r="G1655" i="5"/>
  <c r="G1656" i="5"/>
  <c r="G1657" i="5"/>
  <c r="G1658" i="5"/>
  <c r="G1659" i="5"/>
  <c r="G1660" i="5"/>
  <c r="G1661" i="5"/>
  <c r="G1662" i="5"/>
  <c r="G1663" i="5"/>
  <c r="G1664" i="5"/>
  <c r="G1665" i="5"/>
  <c r="G1666" i="5"/>
  <c r="G1667" i="5"/>
  <c r="G1668" i="5"/>
  <c r="G1669" i="5"/>
  <c r="G1670" i="5"/>
  <c r="G1671" i="5"/>
  <c r="G1672" i="5"/>
  <c r="G1673" i="5"/>
  <c r="G1674" i="5"/>
  <c r="G1675" i="5"/>
  <c r="G1676" i="5"/>
  <c r="G1677" i="5"/>
  <c r="G1678" i="5"/>
  <c r="G1679" i="5"/>
  <c r="G1680" i="5"/>
  <c r="G1681" i="5"/>
  <c r="G1682" i="5"/>
  <c r="G1683" i="5"/>
  <c r="G1684" i="5"/>
  <c r="G1685" i="5"/>
  <c r="G1686" i="5"/>
  <c r="G1687" i="5"/>
  <c r="G1688" i="5"/>
  <c r="G1689" i="5"/>
  <c r="G1690" i="5"/>
  <c r="G1691" i="5"/>
  <c r="G1692" i="5"/>
  <c r="G1693" i="5"/>
  <c r="G1694" i="5"/>
  <c r="G1695" i="5"/>
  <c r="G1696" i="5"/>
  <c r="G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1005" i="5"/>
  <c r="E1006" i="5"/>
  <c r="E1007" i="5"/>
  <c r="E1008" i="5"/>
  <c r="E1009" i="5"/>
  <c r="E1010" i="5"/>
  <c r="E1011" i="5"/>
  <c r="E1012" i="5"/>
  <c r="E1013" i="5"/>
  <c r="E1014" i="5"/>
  <c r="E1015" i="5"/>
  <c r="E1016" i="5"/>
  <c r="E1017" i="5"/>
  <c r="E1018" i="5"/>
  <c r="E1019" i="5"/>
  <c r="E1020" i="5"/>
  <c r="E1021" i="5"/>
  <c r="E1022" i="5"/>
  <c r="E1023" i="5"/>
  <c r="E1024" i="5"/>
  <c r="E1025" i="5"/>
  <c r="E1026" i="5"/>
  <c r="E1027" i="5"/>
  <c r="E1028" i="5"/>
  <c r="E1029" i="5"/>
  <c r="E1030" i="5"/>
  <c r="E1031" i="5"/>
  <c r="E1032" i="5"/>
  <c r="E1033" i="5"/>
  <c r="E1034" i="5"/>
  <c r="E1035" i="5"/>
  <c r="E1036" i="5"/>
  <c r="E1037" i="5"/>
  <c r="E1038" i="5"/>
  <c r="E1039" i="5"/>
  <c r="E1040" i="5"/>
  <c r="E1041" i="5"/>
  <c r="E1042" i="5"/>
  <c r="E1043" i="5"/>
  <c r="E1044" i="5"/>
  <c r="E1045" i="5"/>
  <c r="E1046" i="5"/>
  <c r="E1047" i="5"/>
  <c r="E1048" i="5"/>
  <c r="E1049" i="5"/>
  <c r="E1050" i="5"/>
  <c r="E1051" i="5"/>
  <c r="E1052" i="5"/>
  <c r="E1053" i="5"/>
  <c r="E1054" i="5"/>
  <c r="E1055" i="5"/>
  <c r="E1056" i="5"/>
  <c r="E1057" i="5"/>
  <c r="E1058" i="5"/>
  <c r="E1059" i="5"/>
  <c r="E1060" i="5"/>
  <c r="E1061" i="5"/>
  <c r="E1062" i="5"/>
  <c r="E1063" i="5"/>
  <c r="E1064" i="5"/>
  <c r="E1065" i="5"/>
  <c r="E1066" i="5"/>
  <c r="E1067" i="5"/>
  <c r="E1068" i="5"/>
  <c r="E1069" i="5"/>
  <c r="E1070" i="5"/>
  <c r="E1071" i="5"/>
  <c r="E1072" i="5"/>
  <c r="E1073" i="5"/>
  <c r="E1074" i="5"/>
  <c r="E1075" i="5"/>
  <c r="E1076" i="5"/>
  <c r="E1077" i="5"/>
  <c r="E1078" i="5"/>
  <c r="E1079" i="5"/>
  <c r="E1080" i="5"/>
  <c r="E1081" i="5"/>
  <c r="E1082" i="5"/>
  <c r="E1083" i="5"/>
  <c r="E1084" i="5"/>
  <c r="E1085" i="5"/>
  <c r="E1086" i="5"/>
  <c r="E1087" i="5"/>
  <c r="E1088" i="5"/>
  <c r="E1089" i="5"/>
  <c r="E1090" i="5"/>
  <c r="E1091" i="5"/>
  <c r="E1092" i="5"/>
  <c r="E1093" i="5"/>
  <c r="E1094" i="5"/>
  <c r="E1095" i="5"/>
  <c r="E1096" i="5"/>
  <c r="E1097" i="5"/>
  <c r="E1098" i="5"/>
  <c r="E1099" i="5"/>
  <c r="E1100" i="5"/>
  <c r="E1101" i="5"/>
  <c r="E1102" i="5"/>
  <c r="E1103" i="5"/>
  <c r="E1104" i="5"/>
  <c r="E1105" i="5"/>
  <c r="E1106" i="5"/>
  <c r="E1107" i="5"/>
  <c r="E1108" i="5"/>
  <c r="E1109" i="5"/>
  <c r="E1110" i="5"/>
  <c r="E1111" i="5"/>
  <c r="E1112" i="5"/>
  <c r="E1113" i="5"/>
  <c r="E1114" i="5"/>
  <c r="E1115" i="5"/>
  <c r="E1116" i="5"/>
  <c r="E1117" i="5"/>
  <c r="E1118" i="5"/>
  <c r="E1119" i="5"/>
  <c r="E1120" i="5"/>
  <c r="E1121" i="5"/>
  <c r="E1122" i="5"/>
  <c r="E1123" i="5"/>
  <c r="E1124" i="5"/>
  <c r="E1125" i="5"/>
  <c r="E1126" i="5"/>
  <c r="E1127" i="5"/>
  <c r="E1128" i="5"/>
  <c r="E1129" i="5"/>
  <c r="E1130" i="5"/>
  <c r="E1131" i="5"/>
  <c r="E1132" i="5"/>
  <c r="E1133" i="5"/>
  <c r="E1134" i="5"/>
  <c r="E1135" i="5"/>
  <c r="E1136" i="5"/>
  <c r="E1137" i="5"/>
  <c r="E1138" i="5"/>
  <c r="E1139" i="5"/>
  <c r="E1140" i="5"/>
  <c r="E1141" i="5"/>
  <c r="E1142" i="5"/>
  <c r="E1143" i="5"/>
  <c r="E1144" i="5"/>
  <c r="E1145" i="5"/>
  <c r="E1146" i="5"/>
  <c r="E1147" i="5"/>
  <c r="E1148" i="5"/>
  <c r="E1149" i="5"/>
  <c r="E1150" i="5"/>
  <c r="E1151" i="5"/>
  <c r="E1152" i="5"/>
  <c r="E1153" i="5"/>
  <c r="E1154" i="5"/>
  <c r="E1155" i="5"/>
  <c r="E1156" i="5"/>
  <c r="E1157" i="5"/>
  <c r="E1158" i="5"/>
  <c r="E1159" i="5"/>
  <c r="E1160" i="5"/>
  <c r="E1161" i="5"/>
  <c r="E1162" i="5"/>
  <c r="E1163" i="5"/>
  <c r="E1164" i="5"/>
  <c r="E1165" i="5"/>
  <c r="E1166" i="5"/>
  <c r="E1167" i="5"/>
  <c r="E1168" i="5"/>
  <c r="E1169" i="5"/>
  <c r="E1170" i="5"/>
  <c r="E1171" i="5"/>
  <c r="E1172" i="5"/>
  <c r="E1173" i="5"/>
  <c r="E1174" i="5"/>
  <c r="E1175" i="5"/>
  <c r="E1176" i="5"/>
  <c r="E1177" i="5"/>
  <c r="E1178" i="5"/>
  <c r="E1179" i="5"/>
  <c r="E1180" i="5"/>
  <c r="E1181" i="5"/>
  <c r="E1182" i="5"/>
  <c r="E1183" i="5"/>
  <c r="E1184" i="5"/>
  <c r="E1185" i="5"/>
  <c r="E1186" i="5"/>
  <c r="E1187" i="5"/>
  <c r="E1188" i="5"/>
  <c r="E1189" i="5"/>
  <c r="E1190" i="5"/>
  <c r="E1191" i="5"/>
  <c r="E1192" i="5"/>
  <c r="E1193" i="5"/>
  <c r="E1194" i="5"/>
  <c r="E1195" i="5"/>
  <c r="E1196" i="5"/>
  <c r="E1197" i="5"/>
  <c r="E1198" i="5"/>
  <c r="E1199" i="5"/>
  <c r="E1200" i="5"/>
  <c r="E1201" i="5"/>
  <c r="E1202" i="5"/>
  <c r="E1203" i="5"/>
  <c r="E1204" i="5"/>
  <c r="E1205" i="5"/>
  <c r="E1206" i="5"/>
  <c r="E1207" i="5"/>
  <c r="E1208" i="5"/>
  <c r="E1209" i="5"/>
  <c r="E1210" i="5"/>
  <c r="E1211" i="5"/>
  <c r="E1212" i="5"/>
  <c r="E1213" i="5"/>
  <c r="E1214" i="5"/>
  <c r="E1215" i="5"/>
  <c r="E1216" i="5"/>
  <c r="E1217" i="5"/>
  <c r="E1218" i="5"/>
  <c r="E1219" i="5"/>
  <c r="E1220" i="5"/>
  <c r="E1221" i="5"/>
  <c r="E1222" i="5"/>
  <c r="E1223" i="5"/>
  <c r="E1224" i="5"/>
  <c r="E1225" i="5"/>
  <c r="E1226" i="5"/>
  <c r="E1227" i="5"/>
  <c r="E1228" i="5"/>
  <c r="E1229" i="5"/>
  <c r="E1230" i="5"/>
  <c r="E1231" i="5"/>
  <c r="E1232" i="5"/>
  <c r="E1233" i="5"/>
  <c r="E1234" i="5"/>
  <c r="E1235" i="5"/>
  <c r="E1236" i="5"/>
  <c r="E1237" i="5"/>
  <c r="E1238" i="5"/>
  <c r="E1239" i="5"/>
  <c r="E1240" i="5"/>
  <c r="E1241" i="5"/>
  <c r="E1242" i="5"/>
  <c r="E1243" i="5"/>
  <c r="E1244" i="5"/>
  <c r="E1245" i="5"/>
  <c r="E1246" i="5"/>
  <c r="E1247" i="5"/>
  <c r="E1248" i="5"/>
  <c r="E1249" i="5"/>
  <c r="E1250" i="5"/>
  <c r="E1251" i="5"/>
  <c r="E1252" i="5"/>
  <c r="E1253" i="5"/>
  <c r="E1254" i="5"/>
  <c r="E1255" i="5"/>
  <c r="E1256" i="5"/>
  <c r="E1257" i="5"/>
  <c r="E1258" i="5"/>
  <c r="E1259" i="5"/>
  <c r="E1260" i="5"/>
  <c r="E1261" i="5"/>
  <c r="E1262" i="5"/>
  <c r="E1263" i="5"/>
  <c r="E1264" i="5"/>
  <c r="E1265" i="5"/>
  <c r="E1266" i="5"/>
  <c r="E1267" i="5"/>
  <c r="E1268" i="5"/>
  <c r="E1269" i="5"/>
  <c r="E1270" i="5"/>
  <c r="E1271" i="5"/>
  <c r="E1272" i="5"/>
  <c r="E1273" i="5"/>
  <c r="E1274" i="5"/>
  <c r="E1275" i="5"/>
  <c r="E1276" i="5"/>
  <c r="E1277" i="5"/>
  <c r="E1278" i="5"/>
  <c r="E1279" i="5"/>
  <c r="E1280" i="5"/>
  <c r="E1281" i="5"/>
  <c r="E1282" i="5"/>
  <c r="E1283" i="5"/>
  <c r="E1284" i="5"/>
  <c r="E1285" i="5"/>
  <c r="E1286" i="5"/>
  <c r="E1287" i="5"/>
  <c r="E1288" i="5"/>
  <c r="E1289" i="5"/>
  <c r="E1290" i="5"/>
  <c r="E1291" i="5"/>
  <c r="E1292" i="5"/>
  <c r="E1293" i="5"/>
  <c r="E1294" i="5"/>
  <c r="E1295" i="5"/>
  <c r="E1296" i="5"/>
  <c r="E1297" i="5"/>
  <c r="E1298" i="5"/>
  <c r="E1299" i="5"/>
  <c r="E1300" i="5"/>
  <c r="E1301" i="5"/>
  <c r="E1302" i="5"/>
  <c r="E1303" i="5"/>
  <c r="E1304" i="5"/>
  <c r="E1305" i="5"/>
  <c r="E1306" i="5"/>
  <c r="E1307" i="5"/>
  <c r="E1308" i="5"/>
  <c r="E1309" i="5"/>
  <c r="E1310" i="5"/>
  <c r="E1311" i="5"/>
  <c r="E1312" i="5"/>
  <c r="E1313" i="5"/>
  <c r="E1314" i="5"/>
  <c r="E1315" i="5"/>
  <c r="E1316" i="5"/>
  <c r="E1317" i="5"/>
  <c r="E1318" i="5"/>
  <c r="E1319" i="5"/>
  <c r="E1320" i="5"/>
  <c r="E1321" i="5"/>
  <c r="E1322" i="5"/>
  <c r="E1323" i="5"/>
  <c r="E1324" i="5"/>
  <c r="E1325" i="5"/>
  <c r="E1326" i="5"/>
  <c r="E1327" i="5"/>
  <c r="E1328" i="5"/>
  <c r="E1329" i="5"/>
  <c r="E1330" i="5"/>
  <c r="E1331" i="5"/>
  <c r="E1332" i="5"/>
  <c r="E1333" i="5"/>
  <c r="E1334" i="5"/>
  <c r="E1335" i="5"/>
  <c r="E1336" i="5"/>
  <c r="E1337" i="5"/>
  <c r="E1338" i="5"/>
  <c r="E1339" i="5"/>
  <c r="E1340" i="5"/>
  <c r="E1341" i="5"/>
  <c r="E1342" i="5"/>
  <c r="E1343" i="5"/>
  <c r="E1344" i="5"/>
  <c r="E1345" i="5"/>
  <c r="E1346" i="5"/>
  <c r="E1347" i="5"/>
  <c r="E1348" i="5"/>
  <c r="E1349" i="5"/>
  <c r="E1350" i="5"/>
  <c r="E1351" i="5"/>
  <c r="E1352" i="5"/>
  <c r="E1353" i="5"/>
  <c r="E1354" i="5"/>
  <c r="E1355" i="5"/>
  <c r="E1356" i="5"/>
  <c r="E1357" i="5"/>
  <c r="E1358" i="5"/>
  <c r="E1359" i="5"/>
  <c r="E1360" i="5"/>
  <c r="E1361" i="5"/>
  <c r="E1362" i="5"/>
  <c r="E1363" i="5"/>
  <c r="E1364" i="5"/>
  <c r="E1365" i="5"/>
  <c r="E1366" i="5"/>
  <c r="E1367" i="5"/>
  <c r="E1368" i="5"/>
  <c r="E1369" i="5"/>
  <c r="E1370" i="5"/>
  <c r="E1371" i="5"/>
  <c r="E1372" i="5"/>
  <c r="E1373" i="5"/>
  <c r="E1374" i="5"/>
  <c r="E1375" i="5"/>
  <c r="E1376" i="5"/>
  <c r="E1377" i="5"/>
  <c r="E1378" i="5"/>
  <c r="E1379" i="5"/>
  <c r="E1380" i="5"/>
  <c r="E1381" i="5"/>
  <c r="E1382" i="5"/>
  <c r="E1383" i="5"/>
  <c r="E1384" i="5"/>
  <c r="E1385" i="5"/>
  <c r="E1386" i="5"/>
  <c r="E1387" i="5"/>
  <c r="E1388" i="5"/>
  <c r="E1389" i="5"/>
  <c r="E1390" i="5"/>
  <c r="E1391" i="5"/>
  <c r="E1392" i="5"/>
  <c r="E1393" i="5"/>
  <c r="E1394" i="5"/>
  <c r="E1395" i="5"/>
  <c r="E1396" i="5"/>
  <c r="E1397" i="5"/>
  <c r="E1398" i="5"/>
  <c r="E1399" i="5"/>
  <c r="E1400" i="5"/>
  <c r="E1401" i="5"/>
  <c r="E1402" i="5"/>
  <c r="E1403" i="5"/>
  <c r="E1404" i="5"/>
  <c r="E1405" i="5"/>
  <c r="E1406" i="5"/>
  <c r="E1407" i="5"/>
  <c r="E1408" i="5"/>
  <c r="E1409" i="5"/>
  <c r="E1410" i="5"/>
  <c r="E1411" i="5"/>
  <c r="E1412" i="5"/>
  <c r="E1413" i="5"/>
  <c r="E1414" i="5"/>
  <c r="E1415" i="5"/>
  <c r="E1416" i="5"/>
  <c r="E1417" i="5"/>
  <c r="E1418" i="5"/>
  <c r="E1419" i="5"/>
  <c r="E1420" i="5"/>
  <c r="E1421" i="5"/>
  <c r="E1422" i="5"/>
  <c r="E1423" i="5"/>
  <c r="E1424" i="5"/>
  <c r="E1425" i="5"/>
  <c r="E1426" i="5"/>
  <c r="E1427" i="5"/>
  <c r="E1428" i="5"/>
  <c r="E1429" i="5"/>
  <c r="E1430" i="5"/>
  <c r="E1431" i="5"/>
  <c r="E1432" i="5"/>
  <c r="E1433" i="5"/>
  <c r="E1434" i="5"/>
  <c r="E1435" i="5"/>
  <c r="E1436" i="5"/>
  <c r="E1437" i="5"/>
  <c r="E1438" i="5"/>
  <c r="E1439" i="5"/>
  <c r="E1440" i="5"/>
  <c r="E1441" i="5"/>
  <c r="E1442" i="5"/>
  <c r="E1443" i="5"/>
  <c r="E1444" i="5"/>
  <c r="E1445" i="5"/>
  <c r="E1446" i="5"/>
  <c r="E1447" i="5"/>
  <c r="E1448" i="5"/>
  <c r="E1449" i="5"/>
  <c r="E1450" i="5"/>
  <c r="E1451" i="5"/>
  <c r="E1452" i="5"/>
  <c r="E1453" i="5"/>
  <c r="E1454" i="5"/>
  <c r="E1455" i="5"/>
  <c r="E1456" i="5"/>
  <c r="E1457" i="5"/>
  <c r="E1458" i="5"/>
  <c r="E1459" i="5"/>
  <c r="E1460" i="5"/>
  <c r="E1461" i="5"/>
  <c r="E1462" i="5"/>
  <c r="E1463" i="5"/>
  <c r="E1464" i="5"/>
  <c r="E1465" i="5"/>
  <c r="E1466" i="5"/>
  <c r="E1467" i="5"/>
  <c r="E1468" i="5"/>
  <c r="E1469" i="5"/>
  <c r="E1470" i="5"/>
  <c r="E1471" i="5"/>
  <c r="E1472" i="5"/>
  <c r="E1473" i="5"/>
  <c r="E1474" i="5"/>
  <c r="E1475" i="5"/>
  <c r="E1476" i="5"/>
  <c r="E1477" i="5"/>
  <c r="E1478" i="5"/>
  <c r="E1479" i="5"/>
  <c r="E1480" i="5"/>
  <c r="E1481" i="5"/>
  <c r="E1482" i="5"/>
  <c r="E1483" i="5"/>
  <c r="E1484" i="5"/>
  <c r="E1485" i="5"/>
  <c r="E1486" i="5"/>
  <c r="E1487" i="5"/>
  <c r="E1488" i="5"/>
  <c r="E1489" i="5"/>
  <c r="E1490" i="5"/>
  <c r="E1491" i="5"/>
  <c r="E1492" i="5"/>
  <c r="E1493" i="5"/>
  <c r="E1494" i="5"/>
  <c r="E1495" i="5"/>
  <c r="E1496" i="5"/>
  <c r="E1497" i="5"/>
  <c r="E1498" i="5"/>
  <c r="E1499" i="5"/>
  <c r="E1500" i="5"/>
  <c r="E1501" i="5"/>
  <c r="E1502" i="5"/>
  <c r="E1503" i="5"/>
  <c r="E1504" i="5"/>
  <c r="E1505" i="5"/>
  <c r="E1506" i="5"/>
  <c r="E1507" i="5"/>
  <c r="E1508" i="5"/>
  <c r="E1509" i="5"/>
  <c r="E1510" i="5"/>
  <c r="E1511" i="5"/>
  <c r="E1512" i="5"/>
  <c r="E1513" i="5"/>
  <c r="E1514" i="5"/>
  <c r="E1515" i="5"/>
  <c r="E1516" i="5"/>
  <c r="E1517" i="5"/>
  <c r="E1518" i="5"/>
  <c r="E1519" i="5"/>
  <c r="E1520" i="5"/>
  <c r="E1521" i="5"/>
  <c r="E1522" i="5"/>
  <c r="E1523" i="5"/>
  <c r="E1524" i="5"/>
  <c r="E1525" i="5"/>
  <c r="E1526" i="5"/>
  <c r="E1527" i="5"/>
  <c r="E1528" i="5"/>
  <c r="E1529" i="5"/>
  <c r="E1530" i="5"/>
  <c r="E1531" i="5"/>
  <c r="E1532" i="5"/>
  <c r="E1533" i="5"/>
  <c r="E1534" i="5"/>
  <c r="E1535" i="5"/>
  <c r="E1536" i="5"/>
  <c r="E1537" i="5"/>
  <c r="E1538" i="5"/>
  <c r="E1539" i="5"/>
  <c r="E1540" i="5"/>
  <c r="E1541" i="5"/>
  <c r="E1542" i="5"/>
  <c r="E1543" i="5"/>
  <c r="E1544" i="5"/>
  <c r="E1545" i="5"/>
  <c r="E1546" i="5"/>
  <c r="E1547" i="5"/>
  <c r="E1548" i="5"/>
  <c r="E1549" i="5"/>
  <c r="E1550" i="5"/>
  <c r="E1551" i="5"/>
  <c r="E1552" i="5"/>
  <c r="E1553" i="5"/>
  <c r="E1554" i="5"/>
  <c r="E1555" i="5"/>
  <c r="E1556" i="5"/>
  <c r="E1557" i="5"/>
  <c r="E1558" i="5"/>
  <c r="E1559" i="5"/>
  <c r="E1560" i="5"/>
  <c r="E1561" i="5"/>
  <c r="E1562" i="5"/>
  <c r="E1563" i="5"/>
  <c r="E1564" i="5"/>
  <c r="E1565" i="5"/>
  <c r="E1566" i="5"/>
  <c r="E1567" i="5"/>
  <c r="E1568" i="5"/>
  <c r="E1569" i="5"/>
  <c r="E1570" i="5"/>
  <c r="E1571" i="5"/>
  <c r="E1572" i="5"/>
  <c r="E1573" i="5"/>
  <c r="E1574" i="5"/>
  <c r="E1575" i="5"/>
  <c r="E1576" i="5"/>
  <c r="E1577" i="5"/>
  <c r="E1578" i="5"/>
  <c r="E1579" i="5"/>
  <c r="E1580" i="5"/>
  <c r="E1581" i="5"/>
  <c r="E1582" i="5"/>
  <c r="E1583" i="5"/>
  <c r="E1584" i="5"/>
  <c r="E1585" i="5"/>
  <c r="E1586" i="5"/>
  <c r="E1587" i="5"/>
  <c r="E1588" i="5"/>
  <c r="E1589" i="5"/>
  <c r="E1590" i="5"/>
  <c r="E1591" i="5"/>
  <c r="E1592" i="5"/>
  <c r="E1593" i="5"/>
  <c r="E1594" i="5"/>
  <c r="E1595" i="5"/>
  <c r="E1596" i="5"/>
  <c r="E1597" i="5"/>
  <c r="E1598" i="5"/>
  <c r="E1599" i="5"/>
  <c r="E1600" i="5"/>
  <c r="E1601" i="5"/>
  <c r="E1602" i="5"/>
  <c r="E1603" i="5"/>
  <c r="E1604" i="5"/>
  <c r="E1605" i="5"/>
  <c r="E1606" i="5"/>
  <c r="E1607" i="5"/>
  <c r="E1608" i="5"/>
  <c r="E1609" i="5"/>
  <c r="E1610" i="5"/>
  <c r="E1611" i="5"/>
  <c r="E1612" i="5"/>
  <c r="E1613" i="5"/>
  <c r="E1614" i="5"/>
  <c r="E1615" i="5"/>
  <c r="E1616" i="5"/>
  <c r="E1617" i="5"/>
  <c r="E1618" i="5"/>
  <c r="E1619" i="5"/>
  <c r="E1620" i="5"/>
  <c r="E1621" i="5"/>
  <c r="E1622" i="5"/>
  <c r="E1623" i="5"/>
  <c r="E1624" i="5"/>
  <c r="E1625" i="5"/>
  <c r="E1626" i="5"/>
  <c r="E1627" i="5"/>
  <c r="E1628" i="5"/>
  <c r="E1629" i="5"/>
  <c r="E1630" i="5"/>
  <c r="E1631" i="5"/>
  <c r="E1632" i="5"/>
  <c r="E1633" i="5"/>
  <c r="E1634" i="5"/>
  <c r="E1635" i="5"/>
  <c r="E1636" i="5"/>
  <c r="E1637" i="5"/>
  <c r="E1638" i="5"/>
  <c r="E1639" i="5"/>
  <c r="E1640" i="5"/>
  <c r="E1641" i="5"/>
  <c r="E1642" i="5"/>
  <c r="E1643" i="5"/>
  <c r="E1644" i="5"/>
  <c r="E1645" i="5"/>
  <c r="E1646" i="5"/>
  <c r="E1647" i="5"/>
  <c r="E1648" i="5"/>
  <c r="E1649" i="5"/>
  <c r="E1650" i="5"/>
  <c r="E1651" i="5"/>
  <c r="E1652" i="5"/>
  <c r="E1653" i="5"/>
  <c r="E1654" i="5"/>
  <c r="E1655" i="5"/>
  <c r="E1656" i="5"/>
  <c r="E1657" i="5"/>
  <c r="E1658" i="5"/>
  <c r="E1659" i="5"/>
  <c r="E1660" i="5"/>
  <c r="E1661" i="5"/>
  <c r="E1662" i="5"/>
  <c r="E1663" i="5"/>
  <c r="E1664" i="5"/>
  <c r="E1665" i="5"/>
  <c r="E1666" i="5"/>
  <c r="E1667" i="5"/>
  <c r="E1668" i="5"/>
  <c r="E1669" i="5"/>
  <c r="E1670" i="5"/>
  <c r="E1671" i="5"/>
  <c r="E1672" i="5"/>
  <c r="E1673" i="5"/>
  <c r="E1674" i="5"/>
  <c r="E1675" i="5"/>
  <c r="E1676" i="5"/>
  <c r="E1677" i="5"/>
  <c r="E1678" i="5"/>
  <c r="E1679" i="5"/>
  <c r="E1680" i="5"/>
  <c r="E1681" i="5"/>
  <c r="E1682" i="5"/>
  <c r="E1683" i="5"/>
  <c r="E1684" i="5"/>
  <c r="E1685" i="5"/>
  <c r="E1686" i="5"/>
  <c r="E1687" i="5"/>
  <c r="E1688" i="5"/>
  <c r="E1689" i="5"/>
  <c r="E1690" i="5"/>
  <c r="E1691" i="5"/>
  <c r="E1692" i="5"/>
  <c r="E1693" i="5"/>
  <c r="E1694" i="5"/>
  <c r="E1695" i="5"/>
  <c r="E1696" i="5"/>
  <c r="E23" i="5"/>
  <c r="E19" i="10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32" i="5"/>
  <c r="F933" i="5"/>
  <c r="F934" i="5"/>
  <c r="F935" i="5"/>
  <c r="F936" i="5"/>
  <c r="F937" i="5"/>
  <c r="F938" i="5"/>
  <c r="F939" i="5"/>
  <c r="F940" i="5"/>
  <c r="F941" i="5"/>
  <c r="F942" i="5"/>
  <c r="F943" i="5"/>
  <c r="F944" i="5"/>
  <c r="F945" i="5"/>
  <c r="F946" i="5"/>
  <c r="F947" i="5"/>
  <c r="F948" i="5"/>
  <c r="F949" i="5"/>
  <c r="F950" i="5"/>
  <c r="F951" i="5"/>
  <c r="F952" i="5"/>
  <c r="F953" i="5"/>
  <c r="F954" i="5"/>
  <c r="F955" i="5"/>
  <c r="F956" i="5"/>
  <c r="F957" i="5"/>
  <c r="F958" i="5"/>
  <c r="F959" i="5"/>
  <c r="F960" i="5"/>
  <c r="F961" i="5"/>
  <c r="F962" i="5"/>
  <c r="F963" i="5"/>
  <c r="F964" i="5"/>
  <c r="F965" i="5"/>
  <c r="F966" i="5"/>
  <c r="F967" i="5"/>
  <c r="F968" i="5"/>
  <c r="F969" i="5"/>
  <c r="F970" i="5"/>
  <c r="F971" i="5"/>
  <c r="F972" i="5"/>
  <c r="F973" i="5"/>
  <c r="F974" i="5"/>
  <c r="F975" i="5"/>
  <c r="F976" i="5"/>
  <c r="F977" i="5"/>
  <c r="F978" i="5"/>
  <c r="F979" i="5"/>
  <c r="F980" i="5"/>
  <c r="F981" i="5"/>
  <c r="F982" i="5"/>
  <c r="F983" i="5"/>
  <c r="F984" i="5"/>
  <c r="F985" i="5"/>
  <c r="F986" i="5"/>
  <c r="F987" i="5"/>
  <c r="F988" i="5"/>
  <c r="F989" i="5"/>
  <c r="F990" i="5"/>
  <c r="F991" i="5"/>
  <c r="F992" i="5"/>
  <c r="F993" i="5"/>
  <c r="F994" i="5"/>
  <c r="F995" i="5"/>
  <c r="F996" i="5"/>
  <c r="F997" i="5"/>
  <c r="F998" i="5"/>
  <c r="F999" i="5"/>
  <c r="F1000" i="5"/>
  <c r="F1001" i="5"/>
  <c r="F1002" i="5"/>
  <c r="F1003" i="5"/>
  <c r="F1004" i="5"/>
  <c r="F1005" i="5"/>
  <c r="F1006" i="5"/>
  <c r="F1007" i="5"/>
  <c r="F1008" i="5"/>
  <c r="F1009" i="5"/>
  <c r="F1010" i="5"/>
  <c r="F1011" i="5"/>
  <c r="F1012" i="5"/>
  <c r="F1013" i="5"/>
  <c r="F1014" i="5"/>
  <c r="F1015" i="5"/>
  <c r="F1016" i="5"/>
  <c r="F1017" i="5"/>
  <c r="F1018" i="5"/>
  <c r="F1019" i="5"/>
  <c r="F1020" i="5"/>
  <c r="F1021" i="5"/>
  <c r="F1022" i="5"/>
  <c r="F1023" i="5"/>
  <c r="F1024" i="5"/>
  <c r="F1025" i="5"/>
  <c r="F1026" i="5"/>
  <c r="F1027" i="5"/>
  <c r="F1028" i="5"/>
  <c r="F1029" i="5"/>
  <c r="F1030" i="5"/>
  <c r="F1031" i="5"/>
  <c r="F1032" i="5"/>
  <c r="F1033" i="5"/>
  <c r="F1034" i="5"/>
  <c r="F1035" i="5"/>
  <c r="F1036" i="5"/>
  <c r="F1037" i="5"/>
  <c r="F1038" i="5"/>
  <c r="F1039" i="5"/>
  <c r="F1040" i="5"/>
  <c r="F1041" i="5"/>
  <c r="F1042" i="5"/>
  <c r="F1043" i="5"/>
  <c r="F1044" i="5"/>
  <c r="F1045" i="5"/>
  <c r="F1046" i="5"/>
  <c r="F1047" i="5"/>
  <c r="F1048" i="5"/>
  <c r="F1049" i="5"/>
  <c r="F1050" i="5"/>
  <c r="F1051" i="5"/>
  <c r="F1052" i="5"/>
  <c r="F1053" i="5"/>
  <c r="F1054" i="5"/>
  <c r="F1055" i="5"/>
  <c r="F1056" i="5"/>
  <c r="F1057" i="5"/>
  <c r="F1058" i="5"/>
  <c r="F1059" i="5"/>
  <c r="F1060" i="5"/>
  <c r="F1061" i="5"/>
  <c r="F1062" i="5"/>
  <c r="F1063" i="5"/>
  <c r="F1064" i="5"/>
  <c r="F1065" i="5"/>
  <c r="F1066" i="5"/>
  <c r="F1067" i="5"/>
  <c r="F1068" i="5"/>
  <c r="F1069" i="5"/>
  <c r="F1070" i="5"/>
  <c r="F1071" i="5"/>
  <c r="F1072" i="5"/>
  <c r="F1073" i="5"/>
  <c r="F1074" i="5"/>
  <c r="F1075" i="5"/>
  <c r="F1076" i="5"/>
  <c r="F1077" i="5"/>
  <c r="F1078" i="5"/>
  <c r="F1079" i="5"/>
  <c r="F1080" i="5"/>
  <c r="F1081" i="5"/>
  <c r="F1082" i="5"/>
  <c r="F1083" i="5"/>
  <c r="F1084" i="5"/>
  <c r="F1085" i="5"/>
  <c r="F1086" i="5"/>
  <c r="F1087" i="5"/>
  <c r="F1088" i="5"/>
  <c r="F1089" i="5"/>
  <c r="F1090" i="5"/>
  <c r="F1091" i="5"/>
  <c r="F1092" i="5"/>
  <c r="F1093" i="5"/>
  <c r="F1094" i="5"/>
  <c r="F1095" i="5"/>
  <c r="F1096" i="5"/>
  <c r="F1097" i="5"/>
  <c r="F1098" i="5"/>
  <c r="F1099" i="5"/>
  <c r="F1100" i="5"/>
  <c r="F1101" i="5"/>
  <c r="F1102" i="5"/>
  <c r="F1103" i="5"/>
  <c r="F1104" i="5"/>
  <c r="F1105" i="5"/>
  <c r="F1106" i="5"/>
  <c r="F1107" i="5"/>
  <c r="F1108" i="5"/>
  <c r="F1109" i="5"/>
  <c r="F1110" i="5"/>
  <c r="F1111" i="5"/>
  <c r="F1112" i="5"/>
  <c r="F1113" i="5"/>
  <c r="F1114" i="5"/>
  <c r="F1115" i="5"/>
  <c r="F1116" i="5"/>
  <c r="F1117" i="5"/>
  <c r="F1118" i="5"/>
  <c r="F1119" i="5"/>
  <c r="F1120" i="5"/>
  <c r="F1121" i="5"/>
  <c r="F1122" i="5"/>
  <c r="F1123" i="5"/>
  <c r="F1124" i="5"/>
  <c r="F1125" i="5"/>
  <c r="F1126" i="5"/>
  <c r="F1127" i="5"/>
  <c r="F1128" i="5"/>
  <c r="F1129" i="5"/>
  <c r="F1130" i="5"/>
  <c r="F1131" i="5"/>
  <c r="F1132" i="5"/>
  <c r="F1133" i="5"/>
  <c r="F1134" i="5"/>
  <c r="F1135" i="5"/>
  <c r="F1136" i="5"/>
  <c r="F1137" i="5"/>
  <c r="F1138" i="5"/>
  <c r="F1139" i="5"/>
  <c r="F1140" i="5"/>
  <c r="F1141" i="5"/>
  <c r="F1142" i="5"/>
  <c r="F1143" i="5"/>
  <c r="F1144" i="5"/>
  <c r="F1145" i="5"/>
  <c r="F1146" i="5"/>
  <c r="F1147" i="5"/>
  <c r="F1148" i="5"/>
  <c r="F1149" i="5"/>
  <c r="F1150" i="5"/>
  <c r="F1151" i="5"/>
  <c r="F1152" i="5"/>
  <c r="F1153" i="5"/>
  <c r="F1154" i="5"/>
  <c r="F1155" i="5"/>
  <c r="F1156" i="5"/>
  <c r="F1157" i="5"/>
  <c r="F1158" i="5"/>
  <c r="F1159" i="5"/>
  <c r="F1160" i="5"/>
  <c r="F1161" i="5"/>
  <c r="F1162" i="5"/>
  <c r="F1163" i="5"/>
  <c r="F1164" i="5"/>
  <c r="F1165" i="5"/>
  <c r="F1166" i="5"/>
  <c r="F1167" i="5"/>
  <c r="F1168" i="5"/>
  <c r="F1169" i="5"/>
  <c r="F1170" i="5"/>
  <c r="F1171" i="5"/>
  <c r="F1172" i="5"/>
  <c r="F1173" i="5"/>
  <c r="F1174" i="5"/>
  <c r="F1175" i="5"/>
  <c r="F1176" i="5"/>
  <c r="F1177" i="5"/>
  <c r="F1178" i="5"/>
  <c r="F1179" i="5"/>
  <c r="F1180" i="5"/>
  <c r="F1181" i="5"/>
  <c r="F1182" i="5"/>
  <c r="F1183" i="5"/>
  <c r="F1184" i="5"/>
  <c r="F1185" i="5"/>
  <c r="F1186" i="5"/>
  <c r="F1187" i="5"/>
  <c r="F1188" i="5"/>
  <c r="F1189" i="5"/>
  <c r="F1190" i="5"/>
  <c r="F1191" i="5"/>
  <c r="F1192" i="5"/>
  <c r="F1193" i="5"/>
  <c r="F1194" i="5"/>
  <c r="F1195" i="5"/>
  <c r="F1196" i="5"/>
  <c r="F1197" i="5"/>
  <c r="F1198" i="5"/>
  <c r="F1199" i="5"/>
  <c r="F1200" i="5"/>
  <c r="F1201" i="5"/>
  <c r="F1202" i="5"/>
  <c r="F1203" i="5"/>
  <c r="F1204" i="5"/>
  <c r="F1205" i="5"/>
  <c r="F1206" i="5"/>
  <c r="F1207" i="5"/>
  <c r="F1208" i="5"/>
  <c r="F1209" i="5"/>
  <c r="F1210" i="5"/>
  <c r="F1211" i="5"/>
  <c r="F1212" i="5"/>
  <c r="F1213" i="5"/>
  <c r="F1214" i="5"/>
  <c r="F1215" i="5"/>
  <c r="F1216" i="5"/>
  <c r="F1217" i="5"/>
  <c r="F1218" i="5"/>
  <c r="F1219" i="5"/>
  <c r="F1220" i="5"/>
  <c r="F1221" i="5"/>
  <c r="F1222" i="5"/>
  <c r="F1223" i="5"/>
  <c r="F1224" i="5"/>
  <c r="F1225" i="5"/>
  <c r="F1226" i="5"/>
  <c r="F1227" i="5"/>
  <c r="F1228" i="5"/>
  <c r="F1229" i="5"/>
  <c r="F1230" i="5"/>
  <c r="F1231" i="5"/>
  <c r="F1232" i="5"/>
  <c r="F1233" i="5"/>
  <c r="F1234" i="5"/>
  <c r="F1235" i="5"/>
  <c r="F1236" i="5"/>
  <c r="F1237" i="5"/>
  <c r="F1238" i="5"/>
  <c r="F1239" i="5"/>
  <c r="F1240" i="5"/>
  <c r="F1241" i="5"/>
  <c r="F1242" i="5"/>
  <c r="F1243" i="5"/>
  <c r="F1244" i="5"/>
  <c r="F1245" i="5"/>
  <c r="F1246" i="5"/>
  <c r="F1247" i="5"/>
  <c r="F1248" i="5"/>
  <c r="F1249" i="5"/>
  <c r="F1250" i="5"/>
  <c r="F1251" i="5"/>
  <c r="F1252" i="5"/>
  <c r="F1253" i="5"/>
  <c r="F1254" i="5"/>
  <c r="F1255" i="5"/>
  <c r="F1256" i="5"/>
  <c r="F1257" i="5"/>
  <c r="F1258" i="5"/>
  <c r="F1259" i="5"/>
  <c r="F1260" i="5"/>
  <c r="F1261" i="5"/>
  <c r="F1262" i="5"/>
  <c r="F1263" i="5"/>
  <c r="F1264" i="5"/>
  <c r="F1265" i="5"/>
  <c r="F1266" i="5"/>
  <c r="F1267" i="5"/>
  <c r="F1268" i="5"/>
  <c r="F1269" i="5"/>
  <c r="F1270" i="5"/>
  <c r="F1271" i="5"/>
  <c r="F1272" i="5"/>
  <c r="F1273" i="5"/>
  <c r="F1274" i="5"/>
  <c r="F1275" i="5"/>
  <c r="F1276" i="5"/>
  <c r="F1277" i="5"/>
  <c r="F1278" i="5"/>
  <c r="F1279" i="5"/>
  <c r="F1280" i="5"/>
  <c r="F1281" i="5"/>
  <c r="F1282" i="5"/>
  <c r="F1283" i="5"/>
  <c r="F1284" i="5"/>
  <c r="F1285" i="5"/>
  <c r="F1286" i="5"/>
  <c r="F1287" i="5"/>
  <c r="F1288" i="5"/>
  <c r="F1289" i="5"/>
  <c r="F1290" i="5"/>
  <c r="F1291" i="5"/>
  <c r="F1292" i="5"/>
  <c r="F1293" i="5"/>
  <c r="F1294" i="5"/>
  <c r="F1295" i="5"/>
  <c r="F1296" i="5"/>
  <c r="F1297" i="5"/>
  <c r="F1298" i="5"/>
  <c r="F1299" i="5"/>
  <c r="F1300" i="5"/>
  <c r="F1301" i="5"/>
  <c r="F1302" i="5"/>
  <c r="F1303" i="5"/>
  <c r="F1304" i="5"/>
  <c r="F1305" i="5"/>
  <c r="F1306" i="5"/>
  <c r="F1307" i="5"/>
  <c r="F1308" i="5"/>
  <c r="F1309" i="5"/>
  <c r="F1310" i="5"/>
  <c r="F1311" i="5"/>
  <c r="F1312" i="5"/>
  <c r="F1313" i="5"/>
  <c r="F1314" i="5"/>
  <c r="F1315" i="5"/>
  <c r="F1316" i="5"/>
  <c r="F1317" i="5"/>
  <c r="F1318" i="5"/>
  <c r="F1319" i="5"/>
  <c r="F1320" i="5"/>
  <c r="F1321" i="5"/>
  <c r="F1322" i="5"/>
  <c r="F1323" i="5"/>
  <c r="F1324" i="5"/>
  <c r="F1325" i="5"/>
  <c r="F1326" i="5"/>
  <c r="F1327" i="5"/>
  <c r="F1328" i="5"/>
  <c r="F1329" i="5"/>
  <c r="F1330" i="5"/>
  <c r="F1331" i="5"/>
  <c r="F1332" i="5"/>
  <c r="F1333" i="5"/>
  <c r="F1334" i="5"/>
  <c r="F1335" i="5"/>
  <c r="F1336" i="5"/>
  <c r="F1337" i="5"/>
  <c r="F1338" i="5"/>
  <c r="F1339" i="5"/>
  <c r="F1340" i="5"/>
  <c r="F1341" i="5"/>
  <c r="F1342" i="5"/>
  <c r="F1343" i="5"/>
  <c r="F1344" i="5"/>
  <c r="F1345" i="5"/>
  <c r="F1346" i="5"/>
  <c r="F1347" i="5"/>
  <c r="F1348" i="5"/>
  <c r="F1349" i="5"/>
  <c r="F1350" i="5"/>
  <c r="F1351" i="5"/>
  <c r="F1352" i="5"/>
  <c r="F1353" i="5"/>
  <c r="F1354" i="5"/>
  <c r="F1355" i="5"/>
  <c r="F1356" i="5"/>
  <c r="F1357" i="5"/>
  <c r="F1358" i="5"/>
  <c r="F1359" i="5"/>
  <c r="F1360" i="5"/>
  <c r="F1361" i="5"/>
  <c r="F1362" i="5"/>
  <c r="F1363" i="5"/>
  <c r="F1364" i="5"/>
  <c r="F1365" i="5"/>
  <c r="F1366" i="5"/>
  <c r="F1367" i="5"/>
  <c r="F1368" i="5"/>
  <c r="F1369" i="5"/>
  <c r="F1370" i="5"/>
  <c r="F1371" i="5"/>
  <c r="F1372" i="5"/>
  <c r="F1373" i="5"/>
  <c r="F1374" i="5"/>
  <c r="F1375" i="5"/>
  <c r="F1376" i="5"/>
  <c r="F1377" i="5"/>
  <c r="F1378" i="5"/>
  <c r="F1379" i="5"/>
  <c r="F1380" i="5"/>
  <c r="F1381" i="5"/>
  <c r="F1382" i="5"/>
  <c r="F1383" i="5"/>
  <c r="F1384" i="5"/>
  <c r="F1385" i="5"/>
  <c r="F1386" i="5"/>
  <c r="F1387" i="5"/>
  <c r="F1388" i="5"/>
  <c r="F1389" i="5"/>
  <c r="F1390" i="5"/>
  <c r="F1391" i="5"/>
  <c r="F1392" i="5"/>
  <c r="F1393" i="5"/>
  <c r="F1394" i="5"/>
  <c r="F1395" i="5"/>
  <c r="F1396" i="5"/>
  <c r="F1397" i="5"/>
  <c r="F1398" i="5"/>
  <c r="F1399" i="5"/>
  <c r="F1400" i="5"/>
  <c r="F1401" i="5"/>
  <c r="F1402" i="5"/>
  <c r="F1403" i="5"/>
  <c r="F1404" i="5"/>
  <c r="F1405" i="5"/>
  <c r="F1406" i="5"/>
  <c r="F1407" i="5"/>
  <c r="F1408" i="5"/>
  <c r="F1409" i="5"/>
  <c r="F1410" i="5"/>
  <c r="F1411" i="5"/>
  <c r="F1412" i="5"/>
  <c r="F1413" i="5"/>
  <c r="F1414" i="5"/>
  <c r="F1415" i="5"/>
  <c r="F1416" i="5"/>
  <c r="F1417" i="5"/>
  <c r="F1418" i="5"/>
  <c r="F1419" i="5"/>
  <c r="F1420" i="5"/>
  <c r="F1421" i="5"/>
  <c r="F1422" i="5"/>
  <c r="F1423" i="5"/>
  <c r="F1424" i="5"/>
  <c r="F1425" i="5"/>
  <c r="F1426" i="5"/>
  <c r="F1427" i="5"/>
  <c r="F1428" i="5"/>
  <c r="F1429" i="5"/>
  <c r="F1430" i="5"/>
  <c r="F1431" i="5"/>
  <c r="F1432" i="5"/>
  <c r="F1433" i="5"/>
  <c r="F1434" i="5"/>
  <c r="F1435" i="5"/>
  <c r="F1436" i="5"/>
  <c r="F1437" i="5"/>
  <c r="F1438" i="5"/>
  <c r="F1439" i="5"/>
  <c r="F1440" i="5"/>
  <c r="F1441" i="5"/>
  <c r="F1442" i="5"/>
  <c r="F1443" i="5"/>
  <c r="F1444" i="5"/>
  <c r="F1445" i="5"/>
  <c r="F1446" i="5"/>
  <c r="F1447" i="5"/>
  <c r="F1448" i="5"/>
  <c r="F1449" i="5"/>
  <c r="F1450" i="5"/>
  <c r="F1451" i="5"/>
  <c r="F1452" i="5"/>
  <c r="F1453" i="5"/>
  <c r="F1454" i="5"/>
  <c r="F1455" i="5"/>
  <c r="F1456" i="5"/>
  <c r="F1457" i="5"/>
  <c r="F1458" i="5"/>
  <c r="F1459" i="5"/>
  <c r="F1460" i="5"/>
  <c r="F1461" i="5"/>
  <c r="F1462" i="5"/>
  <c r="F1463" i="5"/>
  <c r="F1464" i="5"/>
  <c r="F1465" i="5"/>
  <c r="F1466" i="5"/>
  <c r="F1467" i="5"/>
  <c r="F1468" i="5"/>
  <c r="F1469" i="5"/>
  <c r="F1470" i="5"/>
  <c r="F1471" i="5"/>
  <c r="F1472" i="5"/>
  <c r="F1473" i="5"/>
  <c r="F1474" i="5"/>
  <c r="F1475" i="5"/>
  <c r="F1476" i="5"/>
  <c r="F1477" i="5"/>
  <c r="F1478" i="5"/>
  <c r="F1479" i="5"/>
  <c r="F1480" i="5"/>
  <c r="F1481" i="5"/>
  <c r="F1482" i="5"/>
  <c r="F1483" i="5"/>
  <c r="F1484" i="5"/>
  <c r="F1485" i="5"/>
  <c r="F1486" i="5"/>
  <c r="F1487" i="5"/>
  <c r="F1488" i="5"/>
  <c r="F1489" i="5"/>
  <c r="F1490" i="5"/>
  <c r="F1491" i="5"/>
  <c r="F1492" i="5"/>
  <c r="F1493" i="5"/>
  <c r="F1494" i="5"/>
  <c r="F1495" i="5"/>
  <c r="F1496" i="5"/>
  <c r="F1497" i="5"/>
  <c r="F1498" i="5"/>
  <c r="F1499" i="5"/>
  <c r="F1500" i="5"/>
  <c r="F1501" i="5"/>
  <c r="F1502" i="5"/>
  <c r="F1503" i="5"/>
  <c r="F1504" i="5"/>
  <c r="F1505" i="5"/>
  <c r="F1506" i="5"/>
  <c r="F1507" i="5"/>
  <c r="F1508" i="5"/>
  <c r="F1509" i="5"/>
  <c r="F1510" i="5"/>
  <c r="F1511" i="5"/>
  <c r="F1512" i="5"/>
  <c r="F1513" i="5"/>
  <c r="F1514" i="5"/>
  <c r="F1515" i="5"/>
  <c r="F1516" i="5"/>
  <c r="F1517" i="5"/>
  <c r="F1518" i="5"/>
  <c r="F1519" i="5"/>
  <c r="F1520" i="5"/>
  <c r="F1521" i="5"/>
  <c r="F1522" i="5"/>
  <c r="F1523" i="5"/>
  <c r="F1524" i="5"/>
  <c r="F1525" i="5"/>
  <c r="F1526" i="5"/>
  <c r="F1527" i="5"/>
  <c r="F1528" i="5"/>
  <c r="F1529" i="5"/>
  <c r="F1530" i="5"/>
  <c r="F1531" i="5"/>
  <c r="F1532" i="5"/>
  <c r="F1533" i="5"/>
  <c r="F1534" i="5"/>
  <c r="F1535" i="5"/>
  <c r="F1536" i="5"/>
  <c r="F1537" i="5"/>
  <c r="F1538" i="5"/>
  <c r="F1539" i="5"/>
  <c r="F1540" i="5"/>
  <c r="F1541" i="5"/>
  <c r="F1542" i="5"/>
  <c r="F1543" i="5"/>
  <c r="F1544" i="5"/>
  <c r="F1545" i="5"/>
  <c r="F1546" i="5"/>
  <c r="F1547" i="5"/>
  <c r="F1548" i="5"/>
  <c r="F1549" i="5"/>
  <c r="F1550" i="5"/>
  <c r="F1551" i="5"/>
  <c r="F1552" i="5"/>
  <c r="F1553" i="5"/>
  <c r="F1554" i="5"/>
  <c r="F1555" i="5"/>
  <c r="F1556" i="5"/>
  <c r="F1557" i="5"/>
  <c r="F1558" i="5"/>
  <c r="F1559" i="5"/>
  <c r="F1560" i="5"/>
  <c r="F1561" i="5"/>
  <c r="F1562" i="5"/>
  <c r="F1563" i="5"/>
  <c r="F1564" i="5"/>
  <c r="F1565" i="5"/>
  <c r="F1566" i="5"/>
  <c r="F1567" i="5"/>
  <c r="F1568" i="5"/>
  <c r="F1569" i="5"/>
  <c r="F1570" i="5"/>
  <c r="F1571" i="5"/>
  <c r="F1572" i="5"/>
  <c r="F1573" i="5"/>
  <c r="F1574" i="5"/>
  <c r="F1575" i="5"/>
  <c r="F1576" i="5"/>
  <c r="F1577" i="5"/>
  <c r="F1578" i="5"/>
  <c r="F1579" i="5"/>
  <c r="F1580" i="5"/>
  <c r="F1581" i="5"/>
  <c r="F1582" i="5"/>
  <c r="F1583" i="5"/>
  <c r="F1584" i="5"/>
  <c r="F1585" i="5"/>
  <c r="F1586" i="5"/>
  <c r="F1587" i="5"/>
  <c r="F1588" i="5"/>
  <c r="F1589" i="5"/>
  <c r="F1590" i="5"/>
  <c r="F1591" i="5"/>
  <c r="F1592" i="5"/>
  <c r="F1593" i="5"/>
  <c r="F1594" i="5"/>
  <c r="F1595" i="5"/>
  <c r="F1596" i="5"/>
  <c r="F1597" i="5"/>
  <c r="F1598" i="5"/>
  <c r="F1599" i="5"/>
  <c r="F1600" i="5"/>
  <c r="F1601" i="5"/>
  <c r="F1602" i="5"/>
  <c r="F1603" i="5"/>
  <c r="F1604" i="5"/>
  <c r="F1605" i="5"/>
  <c r="F1606" i="5"/>
  <c r="F1607" i="5"/>
  <c r="F1608" i="5"/>
  <c r="F1609" i="5"/>
  <c r="F1610" i="5"/>
  <c r="F1611" i="5"/>
  <c r="F1612" i="5"/>
  <c r="F1613" i="5"/>
  <c r="F1614" i="5"/>
  <c r="F1615" i="5"/>
  <c r="F1616" i="5"/>
  <c r="F1617" i="5"/>
  <c r="F1618" i="5"/>
  <c r="F1619" i="5"/>
  <c r="F1620" i="5"/>
  <c r="F1621" i="5"/>
  <c r="F1622" i="5"/>
  <c r="F1623" i="5"/>
  <c r="F1624" i="5"/>
  <c r="F1625" i="5"/>
  <c r="F1626" i="5"/>
  <c r="F1627" i="5"/>
  <c r="F1628" i="5"/>
  <c r="F1629" i="5"/>
  <c r="F1630" i="5"/>
  <c r="F1631" i="5"/>
  <c r="F1632" i="5"/>
  <c r="F1633" i="5"/>
  <c r="F1634" i="5"/>
  <c r="F1635" i="5"/>
  <c r="F1636" i="5"/>
  <c r="F1637" i="5"/>
  <c r="F1638" i="5"/>
  <c r="F1639" i="5"/>
  <c r="F1640" i="5"/>
  <c r="F1641" i="5"/>
  <c r="F1642" i="5"/>
  <c r="F1643" i="5"/>
  <c r="F1644" i="5"/>
  <c r="F1645" i="5"/>
  <c r="F1646" i="5"/>
  <c r="F1647" i="5"/>
  <c r="F1648" i="5"/>
  <c r="F1649" i="5"/>
  <c r="F1650" i="5"/>
  <c r="F1651" i="5"/>
  <c r="F1652" i="5"/>
  <c r="F1653" i="5"/>
  <c r="F1654" i="5"/>
  <c r="F1655" i="5"/>
  <c r="F1656" i="5"/>
  <c r="F1657" i="5"/>
  <c r="F1658" i="5"/>
  <c r="F1659" i="5"/>
  <c r="F1660" i="5"/>
  <c r="F1661" i="5"/>
  <c r="F1662" i="5"/>
  <c r="F1663" i="5"/>
  <c r="F1664" i="5"/>
  <c r="F1665" i="5"/>
  <c r="F1666" i="5"/>
  <c r="F1667" i="5"/>
  <c r="F1668" i="5"/>
  <c r="F1669" i="5"/>
  <c r="F1670" i="5"/>
  <c r="F1671" i="5"/>
  <c r="F1672" i="5"/>
  <c r="F1673" i="5"/>
  <c r="F1674" i="5"/>
  <c r="F1675" i="5"/>
  <c r="F1676" i="5"/>
  <c r="F1677" i="5"/>
  <c r="F1678" i="5"/>
  <c r="F1679" i="5"/>
  <c r="F1680" i="5"/>
  <c r="F1681" i="5"/>
  <c r="F1682" i="5"/>
  <c r="F1683" i="5"/>
  <c r="F1684" i="5"/>
  <c r="F1685" i="5"/>
  <c r="F1686" i="5"/>
  <c r="F1687" i="5"/>
  <c r="F1688" i="5"/>
  <c r="F1689" i="5"/>
  <c r="F1690" i="5"/>
  <c r="F1691" i="5"/>
  <c r="F1692" i="5"/>
  <c r="F1693" i="5"/>
  <c r="F1694" i="5"/>
  <c r="F1695" i="5"/>
  <c r="F1696" i="5"/>
  <c r="F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D545" i="5"/>
  <c r="D546" i="5"/>
  <c r="D547" i="5"/>
  <c r="D548" i="5"/>
  <c r="D549" i="5"/>
  <c r="D550" i="5"/>
  <c r="D551" i="5"/>
  <c r="D552" i="5"/>
  <c r="D553" i="5"/>
  <c r="D554" i="5"/>
  <c r="D555" i="5"/>
  <c r="D556" i="5"/>
  <c r="D557" i="5"/>
  <c r="D558" i="5"/>
  <c r="D559" i="5"/>
  <c r="D560" i="5"/>
  <c r="D561" i="5"/>
  <c r="D562" i="5"/>
  <c r="D563" i="5"/>
  <c r="D564" i="5"/>
  <c r="D565" i="5"/>
  <c r="D566" i="5"/>
  <c r="D567" i="5"/>
  <c r="D568" i="5"/>
  <c r="D569" i="5"/>
  <c r="D570" i="5"/>
  <c r="D571" i="5"/>
  <c r="D572" i="5"/>
  <c r="D573" i="5"/>
  <c r="D574" i="5"/>
  <c r="D575" i="5"/>
  <c r="D576" i="5"/>
  <c r="D577" i="5"/>
  <c r="D578" i="5"/>
  <c r="D579" i="5"/>
  <c r="D580" i="5"/>
  <c r="D581" i="5"/>
  <c r="D582" i="5"/>
  <c r="D583" i="5"/>
  <c r="D584" i="5"/>
  <c r="D585" i="5"/>
  <c r="D586" i="5"/>
  <c r="D587" i="5"/>
  <c r="D588" i="5"/>
  <c r="D589" i="5"/>
  <c r="D590" i="5"/>
  <c r="D591" i="5"/>
  <c r="D592" i="5"/>
  <c r="D593" i="5"/>
  <c r="D594" i="5"/>
  <c r="D595" i="5"/>
  <c r="D596" i="5"/>
  <c r="D597" i="5"/>
  <c r="D598" i="5"/>
  <c r="D599" i="5"/>
  <c r="D600" i="5"/>
  <c r="D601" i="5"/>
  <c r="D602" i="5"/>
  <c r="D603" i="5"/>
  <c r="D604" i="5"/>
  <c r="D605" i="5"/>
  <c r="D606" i="5"/>
  <c r="D607" i="5"/>
  <c r="D608" i="5"/>
  <c r="D609" i="5"/>
  <c r="D610" i="5"/>
  <c r="D611" i="5"/>
  <c r="D612" i="5"/>
  <c r="D613" i="5"/>
  <c r="D614" i="5"/>
  <c r="D615" i="5"/>
  <c r="D616" i="5"/>
  <c r="D617" i="5"/>
  <c r="D618" i="5"/>
  <c r="D619" i="5"/>
  <c r="D620" i="5"/>
  <c r="D621" i="5"/>
  <c r="D622" i="5"/>
  <c r="D623" i="5"/>
  <c r="D624" i="5"/>
  <c r="D625" i="5"/>
  <c r="D626" i="5"/>
  <c r="D627" i="5"/>
  <c r="D628" i="5"/>
  <c r="D629" i="5"/>
  <c r="D630" i="5"/>
  <c r="D631" i="5"/>
  <c r="D632" i="5"/>
  <c r="D633" i="5"/>
  <c r="D634" i="5"/>
  <c r="D635" i="5"/>
  <c r="D636" i="5"/>
  <c r="D637" i="5"/>
  <c r="D638" i="5"/>
  <c r="D639" i="5"/>
  <c r="D640" i="5"/>
  <c r="D641" i="5"/>
  <c r="D642" i="5"/>
  <c r="D643" i="5"/>
  <c r="D644" i="5"/>
  <c r="D645" i="5"/>
  <c r="D646" i="5"/>
  <c r="D647" i="5"/>
  <c r="D648" i="5"/>
  <c r="D649" i="5"/>
  <c r="D650" i="5"/>
  <c r="D651" i="5"/>
  <c r="D652" i="5"/>
  <c r="D653" i="5"/>
  <c r="D654" i="5"/>
  <c r="D655" i="5"/>
  <c r="D656" i="5"/>
  <c r="D657" i="5"/>
  <c r="D658" i="5"/>
  <c r="D659" i="5"/>
  <c r="D660" i="5"/>
  <c r="D661" i="5"/>
  <c r="D662" i="5"/>
  <c r="D663" i="5"/>
  <c r="D664" i="5"/>
  <c r="D665" i="5"/>
  <c r="D666" i="5"/>
  <c r="D667" i="5"/>
  <c r="D668" i="5"/>
  <c r="D669" i="5"/>
  <c r="D670" i="5"/>
  <c r="D671" i="5"/>
  <c r="D672" i="5"/>
  <c r="D673" i="5"/>
  <c r="D674" i="5"/>
  <c r="D675" i="5"/>
  <c r="D676" i="5"/>
  <c r="D677" i="5"/>
  <c r="D678" i="5"/>
  <c r="D679" i="5"/>
  <c r="D680" i="5"/>
  <c r="D681" i="5"/>
  <c r="D682" i="5"/>
  <c r="D683" i="5"/>
  <c r="D684" i="5"/>
  <c r="D685" i="5"/>
  <c r="D686" i="5"/>
  <c r="D687" i="5"/>
  <c r="D688" i="5"/>
  <c r="D689" i="5"/>
  <c r="D690" i="5"/>
  <c r="D691" i="5"/>
  <c r="D692" i="5"/>
  <c r="D693" i="5"/>
  <c r="D694" i="5"/>
  <c r="D695" i="5"/>
  <c r="D696" i="5"/>
  <c r="D697" i="5"/>
  <c r="D698" i="5"/>
  <c r="D699" i="5"/>
  <c r="D700" i="5"/>
  <c r="D701" i="5"/>
  <c r="D702" i="5"/>
  <c r="D703" i="5"/>
  <c r="D704" i="5"/>
  <c r="D705" i="5"/>
  <c r="D706" i="5"/>
  <c r="D707" i="5"/>
  <c r="D708" i="5"/>
  <c r="D709" i="5"/>
  <c r="D710" i="5"/>
  <c r="D711" i="5"/>
  <c r="D712" i="5"/>
  <c r="D713" i="5"/>
  <c r="D714" i="5"/>
  <c r="D715" i="5"/>
  <c r="D716" i="5"/>
  <c r="D717" i="5"/>
  <c r="D718" i="5"/>
  <c r="D719" i="5"/>
  <c r="D720" i="5"/>
  <c r="D721" i="5"/>
  <c r="D722" i="5"/>
  <c r="D723" i="5"/>
  <c r="D724" i="5"/>
  <c r="D725" i="5"/>
  <c r="D726" i="5"/>
  <c r="D727" i="5"/>
  <c r="D728" i="5"/>
  <c r="D729" i="5"/>
  <c r="D730" i="5"/>
  <c r="D731" i="5"/>
  <c r="D732" i="5"/>
  <c r="D733" i="5"/>
  <c r="D734" i="5"/>
  <c r="D735" i="5"/>
  <c r="D736" i="5"/>
  <c r="D737" i="5"/>
  <c r="D738" i="5"/>
  <c r="D739" i="5"/>
  <c r="D740" i="5"/>
  <c r="D741" i="5"/>
  <c r="D742" i="5"/>
  <c r="D743" i="5"/>
  <c r="D744" i="5"/>
  <c r="D745" i="5"/>
  <c r="D746" i="5"/>
  <c r="D747" i="5"/>
  <c r="D748" i="5"/>
  <c r="D749" i="5"/>
  <c r="D750" i="5"/>
  <c r="D751" i="5"/>
  <c r="D752" i="5"/>
  <c r="D753" i="5"/>
  <c r="D754" i="5"/>
  <c r="D755" i="5"/>
  <c r="D756" i="5"/>
  <c r="D757" i="5"/>
  <c r="D758" i="5"/>
  <c r="D759" i="5"/>
  <c r="D760" i="5"/>
  <c r="D761" i="5"/>
  <c r="D762" i="5"/>
  <c r="D763" i="5"/>
  <c r="D764" i="5"/>
  <c r="D765" i="5"/>
  <c r="D766" i="5"/>
  <c r="D767" i="5"/>
  <c r="D768" i="5"/>
  <c r="D769" i="5"/>
  <c r="D770" i="5"/>
  <c r="D771" i="5"/>
  <c r="D772" i="5"/>
  <c r="D773" i="5"/>
  <c r="D774" i="5"/>
  <c r="D775" i="5"/>
  <c r="D776" i="5"/>
  <c r="D777" i="5"/>
  <c r="D778" i="5"/>
  <c r="D779" i="5"/>
  <c r="D780" i="5"/>
  <c r="D781" i="5"/>
  <c r="D782" i="5"/>
  <c r="D783" i="5"/>
  <c r="D784" i="5"/>
  <c r="D785" i="5"/>
  <c r="D786" i="5"/>
  <c r="D787" i="5"/>
  <c r="D788" i="5"/>
  <c r="D789" i="5"/>
  <c r="D790" i="5"/>
  <c r="D791" i="5"/>
  <c r="D792" i="5"/>
  <c r="D793" i="5"/>
  <c r="D794" i="5"/>
  <c r="D795" i="5"/>
  <c r="D796" i="5"/>
  <c r="D797" i="5"/>
  <c r="D798" i="5"/>
  <c r="D799" i="5"/>
  <c r="D800" i="5"/>
  <c r="D801" i="5"/>
  <c r="D802" i="5"/>
  <c r="D803" i="5"/>
  <c r="D804" i="5"/>
  <c r="D805" i="5"/>
  <c r="D806" i="5"/>
  <c r="D807" i="5"/>
  <c r="D808" i="5"/>
  <c r="D809" i="5"/>
  <c r="D810" i="5"/>
  <c r="D811" i="5"/>
  <c r="D812" i="5"/>
  <c r="D813" i="5"/>
  <c r="D814" i="5"/>
  <c r="D815" i="5"/>
  <c r="D816" i="5"/>
  <c r="D817" i="5"/>
  <c r="D818" i="5"/>
  <c r="D819" i="5"/>
  <c r="D820" i="5"/>
  <c r="D821" i="5"/>
  <c r="D822" i="5"/>
  <c r="D823" i="5"/>
  <c r="D824" i="5"/>
  <c r="D825" i="5"/>
  <c r="D826" i="5"/>
  <c r="D827" i="5"/>
  <c r="D828" i="5"/>
  <c r="D829" i="5"/>
  <c r="D830" i="5"/>
  <c r="D831" i="5"/>
  <c r="D832" i="5"/>
  <c r="D833" i="5"/>
  <c r="D834" i="5"/>
  <c r="D835" i="5"/>
  <c r="D836" i="5"/>
  <c r="D837" i="5"/>
  <c r="D838" i="5"/>
  <c r="D839" i="5"/>
  <c r="D840" i="5"/>
  <c r="D841" i="5"/>
  <c r="D842" i="5"/>
  <c r="D843" i="5"/>
  <c r="D844" i="5"/>
  <c r="D845" i="5"/>
  <c r="D846" i="5"/>
  <c r="D847" i="5"/>
  <c r="D848" i="5"/>
  <c r="D849" i="5"/>
  <c r="D850" i="5"/>
  <c r="D851" i="5"/>
  <c r="D852" i="5"/>
  <c r="D853" i="5"/>
  <c r="D854" i="5"/>
  <c r="D855" i="5"/>
  <c r="D856" i="5"/>
  <c r="D857" i="5"/>
  <c r="D858" i="5"/>
  <c r="D859" i="5"/>
  <c r="D860" i="5"/>
  <c r="D861" i="5"/>
  <c r="D862" i="5"/>
  <c r="D863" i="5"/>
  <c r="D864" i="5"/>
  <c r="D865" i="5"/>
  <c r="D866" i="5"/>
  <c r="D867" i="5"/>
  <c r="D868" i="5"/>
  <c r="D869" i="5"/>
  <c r="D870" i="5"/>
  <c r="D871" i="5"/>
  <c r="D872" i="5"/>
  <c r="D873" i="5"/>
  <c r="D874" i="5"/>
  <c r="D875" i="5"/>
  <c r="D876" i="5"/>
  <c r="D877" i="5"/>
  <c r="D878" i="5"/>
  <c r="D879" i="5"/>
  <c r="D880" i="5"/>
  <c r="D881" i="5"/>
  <c r="D882" i="5"/>
  <c r="D883" i="5"/>
  <c r="D884" i="5"/>
  <c r="D885" i="5"/>
  <c r="D886" i="5"/>
  <c r="D887" i="5"/>
  <c r="D888" i="5"/>
  <c r="D889" i="5"/>
  <c r="D890" i="5"/>
  <c r="D891" i="5"/>
  <c r="D892" i="5"/>
  <c r="D893" i="5"/>
  <c r="D894" i="5"/>
  <c r="D895" i="5"/>
  <c r="D896" i="5"/>
  <c r="D897" i="5"/>
  <c r="D898" i="5"/>
  <c r="D899" i="5"/>
  <c r="D900" i="5"/>
  <c r="D901" i="5"/>
  <c r="D902" i="5"/>
  <c r="D903" i="5"/>
  <c r="D904" i="5"/>
  <c r="D905" i="5"/>
  <c r="D906" i="5"/>
  <c r="D907" i="5"/>
  <c r="D908" i="5"/>
  <c r="D909" i="5"/>
  <c r="D910" i="5"/>
  <c r="D911" i="5"/>
  <c r="D912" i="5"/>
  <c r="D913" i="5"/>
  <c r="D914" i="5"/>
  <c r="D915" i="5"/>
  <c r="D916" i="5"/>
  <c r="D917" i="5"/>
  <c r="D918" i="5"/>
  <c r="D919" i="5"/>
  <c r="D920" i="5"/>
  <c r="D921" i="5"/>
  <c r="D922" i="5"/>
  <c r="D923" i="5"/>
  <c r="D924" i="5"/>
  <c r="D925" i="5"/>
  <c r="D926" i="5"/>
  <c r="D927" i="5"/>
  <c r="D928" i="5"/>
  <c r="D929" i="5"/>
  <c r="D930" i="5"/>
  <c r="D931" i="5"/>
  <c r="D932" i="5"/>
  <c r="D933" i="5"/>
  <c r="D934" i="5"/>
  <c r="D935" i="5"/>
  <c r="D936" i="5"/>
  <c r="D937" i="5"/>
  <c r="D938" i="5"/>
  <c r="D939" i="5"/>
  <c r="D940" i="5"/>
  <c r="D941" i="5"/>
  <c r="D942" i="5"/>
  <c r="D943" i="5"/>
  <c r="D944" i="5"/>
  <c r="D945" i="5"/>
  <c r="D946" i="5"/>
  <c r="D947" i="5"/>
  <c r="D948" i="5"/>
  <c r="D949" i="5"/>
  <c r="D950" i="5"/>
  <c r="D951" i="5"/>
  <c r="D952" i="5"/>
  <c r="D953" i="5"/>
  <c r="D954" i="5"/>
  <c r="D955" i="5"/>
  <c r="D956" i="5"/>
  <c r="D957" i="5"/>
  <c r="D958" i="5"/>
  <c r="D959" i="5"/>
  <c r="D960" i="5"/>
  <c r="D961" i="5"/>
  <c r="D962" i="5"/>
  <c r="D963" i="5"/>
  <c r="D964" i="5"/>
  <c r="D965" i="5"/>
  <c r="D966" i="5"/>
  <c r="D967" i="5"/>
  <c r="D968" i="5"/>
  <c r="D969" i="5"/>
  <c r="D970" i="5"/>
  <c r="D971" i="5"/>
  <c r="D972" i="5"/>
  <c r="D973" i="5"/>
  <c r="D974" i="5"/>
  <c r="D975" i="5"/>
  <c r="D976" i="5"/>
  <c r="D977" i="5"/>
  <c r="D978" i="5"/>
  <c r="D979" i="5"/>
  <c r="D980" i="5"/>
  <c r="D981" i="5"/>
  <c r="D982" i="5"/>
  <c r="D983" i="5"/>
  <c r="D984" i="5"/>
  <c r="D985" i="5"/>
  <c r="D986" i="5"/>
  <c r="D987" i="5"/>
  <c r="D988" i="5"/>
  <c r="D989" i="5"/>
  <c r="D990" i="5"/>
  <c r="D991" i="5"/>
  <c r="D992" i="5"/>
  <c r="D993" i="5"/>
  <c r="D994" i="5"/>
  <c r="D995" i="5"/>
  <c r="D996" i="5"/>
  <c r="D997" i="5"/>
  <c r="D998" i="5"/>
  <c r="D999" i="5"/>
  <c r="D1000" i="5"/>
  <c r="D1001" i="5"/>
  <c r="D1002" i="5"/>
  <c r="D1003" i="5"/>
  <c r="D1004" i="5"/>
  <c r="D1005" i="5"/>
  <c r="D1006" i="5"/>
  <c r="D1007" i="5"/>
  <c r="D1008" i="5"/>
  <c r="D1009" i="5"/>
  <c r="D1010" i="5"/>
  <c r="D1011" i="5"/>
  <c r="D1012" i="5"/>
  <c r="D1013" i="5"/>
  <c r="D1014" i="5"/>
  <c r="D1015" i="5"/>
  <c r="D1016" i="5"/>
  <c r="D1017" i="5"/>
  <c r="D1018" i="5"/>
  <c r="D1019" i="5"/>
  <c r="D1020" i="5"/>
  <c r="D1021" i="5"/>
  <c r="D1022" i="5"/>
  <c r="D1023" i="5"/>
  <c r="D1024" i="5"/>
  <c r="D1025" i="5"/>
  <c r="D1026" i="5"/>
  <c r="D1027" i="5"/>
  <c r="D1028" i="5"/>
  <c r="D1029" i="5"/>
  <c r="D1030" i="5"/>
  <c r="D1031" i="5"/>
  <c r="D1032" i="5"/>
  <c r="D1033" i="5"/>
  <c r="D1034" i="5"/>
  <c r="D1035" i="5"/>
  <c r="D1036" i="5"/>
  <c r="D1037" i="5"/>
  <c r="D1038" i="5"/>
  <c r="D1039" i="5"/>
  <c r="D1040" i="5"/>
  <c r="D1041" i="5"/>
  <c r="D1042" i="5"/>
  <c r="D1043" i="5"/>
  <c r="D1044" i="5"/>
  <c r="D1045" i="5"/>
  <c r="D1046" i="5"/>
  <c r="D1047" i="5"/>
  <c r="D1048" i="5"/>
  <c r="D1049" i="5"/>
  <c r="D1050" i="5"/>
  <c r="D1051" i="5"/>
  <c r="D1052" i="5"/>
  <c r="D1053" i="5"/>
  <c r="D1054" i="5"/>
  <c r="D1055" i="5"/>
  <c r="D1056" i="5"/>
  <c r="D1057" i="5"/>
  <c r="D1058" i="5"/>
  <c r="D1059" i="5"/>
  <c r="D1060" i="5"/>
  <c r="D1061" i="5"/>
  <c r="D1062" i="5"/>
  <c r="D1063" i="5"/>
  <c r="D1064" i="5"/>
  <c r="D1065" i="5"/>
  <c r="D1066" i="5"/>
  <c r="D1067" i="5"/>
  <c r="D1068" i="5"/>
  <c r="D1069" i="5"/>
  <c r="D1070" i="5"/>
  <c r="D1071" i="5"/>
  <c r="D1072" i="5"/>
  <c r="D1073" i="5"/>
  <c r="D1074" i="5"/>
  <c r="D1075" i="5"/>
  <c r="D1076" i="5"/>
  <c r="D1077" i="5"/>
  <c r="D1078" i="5"/>
  <c r="D1079" i="5"/>
  <c r="D1080" i="5"/>
  <c r="D1081" i="5"/>
  <c r="D1082" i="5"/>
  <c r="D1083" i="5"/>
  <c r="D1084" i="5"/>
  <c r="D1085" i="5"/>
  <c r="D1086" i="5"/>
  <c r="D1087" i="5"/>
  <c r="D1088" i="5"/>
  <c r="D1089" i="5"/>
  <c r="D1090" i="5"/>
  <c r="D1091" i="5"/>
  <c r="D1092" i="5"/>
  <c r="D1093" i="5"/>
  <c r="D1094" i="5"/>
  <c r="D1095" i="5"/>
  <c r="D1096" i="5"/>
  <c r="D1097" i="5"/>
  <c r="D1098" i="5"/>
  <c r="D1099" i="5"/>
  <c r="D1100" i="5"/>
  <c r="D1101" i="5"/>
  <c r="D1102" i="5"/>
  <c r="D1103" i="5"/>
  <c r="D1104" i="5"/>
  <c r="D1105" i="5"/>
  <c r="D1106" i="5"/>
  <c r="D1107" i="5"/>
  <c r="D1108" i="5"/>
  <c r="D1109" i="5"/>
  <c r="D1110" i="5"/>
  <c r="D1111" i="5"/>
  <c r="D1112" i="5"/>
  <c r="D1113" i="5"/>
  <c r="D1114" i="5"/>
  <c r="D1115" i="5"/>
  <c r="D1116" i="5"/>
  <c r="D1117" i="5"/>
  <c r="D1118" i="5"/>
  <c r="D1119" i="5"/>
  <c r="D1120" i="5"/>
  <c r="D1121" i="5"/>
  <c r="D1122" i="5"/>
  <c r="D1123" i="5"/>
  <c r="D1124" i="5"/>
  <c r="D1125" i="5"/>
  <c r="D1126" i="5"/>
  <c r="D1127" i="5"/>
  <c r="D1128" i="5"/>
  <c r="D1129" i="5"/>
  <c r="D1130" i="5"/>
  <c r="D1131" i="5"/>
  <c r="D1132" i="5"/>
  <c r="D1133" i="5"/>
  <c r="D1134" i="5"/>
  <c r="D1135" i="5"/>
  <c r="D1136" i="5"/>
  <c r="D1137" i="5"/>
  <c r="D1138" i="5"/>
  <c r="D1139" i="5"/>
  <c r="D1140" i="5"/>
  <c r="D1141" i="5"/>
  <c r="D1142" i="5"/>
  <c r="D1143" i="5"/>
  <c r="D1144" i="5"/>
  <c r="D1145" i="5"/>
  <c r="D1146" i="5"/>
  <c r="D1147" i="5"/>
  <c r="D1148" i="5"/>
  <c r="D1149" i="5"/>
  <c r="D1150" i="5"/>
  <c r="D1151" i="5"/>
  <c r="D1152" i="5"/>
  <c r="D1153" i="5"/>
  <c r="D1154" i="5"/>
  <c r="D1155" i="5"/>
  <c r="D1156" i="5"/>
  <c r="D1157" i="5"/>
  <c r="D1158" i="5"/>
  <c r="D1159" i="5"/>
  <c r="D1160" i="5"/>
  <c r="D1161" i="5"/>
  <c r="D1162" i="5"/>
  <c r="D1163" i="5"/>
  <c r="D1164" i="5"/>
  <c r="D1165" i="5"/>
  <c r="D1166" i="5"/>
  <c r="D1167" i="5"/>
  <c r="D1168" i="5"/>
  <c r="D1169" i="5"/>
  <c r="D1170" i="5"/>
  <c r="D1171" i="5"/>
  <c r="D1172" i="5"/>
  <c r="D1173" i="5"/>
  <c r="D1174" i="5"/>
  <c r="D1175" i="5"/>
  <c r="D1176" i="5"/>
  <c r="D1177" i="5"/>
  <c r="D1178" i="5"/>
  <c r="D1179" i="5"/>
  <c r="D1180" i="5"/>
  <c r="D1181" i="5"/>
  <c r="D1182" i="5"/>
  <c r="D1183" i="5"/>
  <c r="D1184" i="5"/>
  <c r="D1185" i="5"/>
  <c r="D1186" i="5"/>
  <c r="D1187" i="5"/>
  <c r="D1188" i="5"/>
  <c r="D1189" i="5"/>
  <c r="D1190" i="5"/>
  <c r="D1191" i="5"/>
  <c r="D1192" i="5"/>
  <c r="D1193" i="5"/>
  <c r="D1194" i="5"/>
  <c r="D1195" i="5"/>
  <c r="D1196" i="5"/>
  <c r="D1197" i="5"/>
  <c r="D1198" i="5"/>
  <c r="D1199" i="5"/>
  <c r="D1200" i="5"/>
  <c r="D1201" i="5"/>
  <c r="D1202" i="5"/>
  <c r="D1203" i="5"/>
  <c r="D1204" i="5"/>
  <c r="D1205" i="5"/>
  <c r="D1206" i="5"/>
  <c r="D1207" i="5"/>
  <c r="D1208" i="5"/>
  <c r="D1209" i="5"/>
  <c r="D1210" i="5"/>
  <c r="D1211" i="5"/>
  <c r="D1212" i="5"/>
  <c r="D1213" i="5"/>
  <c r="D1214" i="5"/>
  <c r="D1215" i="5"/>
  <c r="D1216" i="5"/>
  <c r="D1217" i="5"/>
  <c r="D1218" i="5"/>
  <c r="D1219" i="5"/>
  <c r="D1220" i="5"/>
  <c r="D1221" i="5"/>
  <c r="D1222" i="5"/>
  <c r="D1223" i="5"/>
  <c r="D1224" i="5"/>
  <c r="D1225" i="5"/>
  <c r="D1226" i="5"/>
  <c r="D1227" i="5"/>
  <c r="D1228" i="5"/>
  <c r="D1229" i="5"/>
  <c r="D1230" i="5"/>
  <c r="D1231" i="5"/>
  <c r="D1232" i="5"/>
  <c r="D1233" i="5"/>
  <c r="D1234" i="5"/>
  <c r="D1235" i="5"/>
  <c r="D1236" i="5"/>
  <c r="D1237" i="5"/>
  <c r="D1238" i="5"/>
  <c r="D1239" i="5"/>
  <c r="D1240" i="5"/>
  <c r="D1241" i="5"/>
  <c r="D1242" i="5"/>
  <c r="D1243" i="5"/>
  <c r="D1244" i="5"/>
  <c r="D1245" i="5"/>
  <c r="D1246" i="5"/>
  <c r="D1247" i="5"/>
  <c r="D1248" i="5"/>
  <c r="D1249" i="5"/>
  <c r="D1250" i="5"/>
  <c r="D1251" i="5"/>
  <c r="D1252" i="5"/>
  <c r="D1253" i="5"/>
  <c r="D1254" i="5"/>
  <c r="D1255" i="5"/>
  <c r="D1256" i="5"/>
  <c r="D1257" i="5"/>
  <c r="D1258" i="5"/>
  <c r="D1259" i="5"/>
  <c r="D1260" i="5"/>
  <c r="D1261" i="5"/>
  <c r="D1262" i="5"/>
  <c r="D1263" i="5"/>
  <c r="D1264" i="5"/>
  <c r="D1265" i="5"/>
  <c r="D1266" i="5"/>
  <c r="D1267" i="5"/>
  <c r="D1268" i="5"/>
  <c r="D1269" i="5"/>
  <c r="D1270" i="5"/>
  <c r="D1271" i="5"/>
  <c r="D1272" i="5"/>
  <c r="D1273" i="5"/>
  <c r="D1274" i="5"/>
  <c r="D1275" i="5"/>
  <c r="D1276" i="5"/>
  <c r="D1277" i="5"/>
  <c r="D1278" i="5"/>
  <c r="D1279" i="5"/>
  <c r="D1280" i="5"/>
  <c r="D1281" i="5"/>
  <c r="D1282" i="5"/>
  <c r="D1283" i="5"/>
  <c r="D1284" i="5"/>
  <c r="D1285" i="5"/>
  <c r="D1286" i="5"/>
  <c r="D1287" i="5"/>
  <c r="D1288" i="5"/>
  <c r="D1289" i="5"/>
  <c r="D1290" i="5"/>
  <c r="D1291" i="5"/>
  <c r="D1292" i="5"/>
  <c r="D1293" i="5"/>
  <c r="D1294" i="5"/>
  <c r="D1295" i="5"/>
  <c r="D1296" i="5"/>
  <c r="D1297" i="5"/>
  <c r="D1298" i="5"/>
  <c r="D1299" i="5"/>
  <c r="D1300" i="5"/>
  <c r="D1301" i="5"/>
  <c r="D1302" i="5"/>
  <c r="D1303" i="5"/>
  <c r="D1304" i="5"/>
  <c r="D1305" i="5"/>
  <c r="D1306" i="5"/>
  <c r="D1307" i="5"/>
  <c r="D1308" i="5"/>
  <c r="D1309" i="5"/>
  <c r="D1310" i="5"/>
  <c r="D1311" i="5"/>
  <c r="D1312" i="5"/>
  <c r="D1313" i="5"/>
  <c r="D1314" i="5"/>
  <c r="D1315" i="5"/>
  <c r="D1316" i="5"/>
  <c r="D1317" i="5"/>
  <c r="D1318" i="5"/>
  <c r="D1319" i="5"/>
  <c r="D1320" i="5"/>
  <c r="D1321" i="5"/>
  <c r="D1322" i="5"/>
  <c r="D1323" i="5"/>
  <c r="D1324" i="5"/>
  <c r="D1325" i="5"/>
  <c r="D1326" i="5"/>
  <c r="D1327" i="5"/>
  <c r="D1328" i="5"/>
  <c r="D1329" i="5"/>
  <c r="D1330" i="5"/>
  <c r="D1331" i="5"/>
  <c r="D1332" i="5"/>
  <c r="D1333" i="5"/>
  <c r="D1334" i="5"/>
  <c r="D1335" i="5"/>
  <c r="D1336" i="5"/>
  <c r="D1337" i="5"/>
  <c r="D1338" i="5"/>
  <c r="D1339" i="5"/>
  <c r="D1340" i="5"/>
  <c r="D1341" i="5"/>
  <c r="D1342" i="5"/>
  <c r="D1343" i="5"/>
  <c r="D1344" i="5"/>
  <c r="D1345" i="5"/>
  <c r="D1346" i="5"/>
  <c r="D1347" i="5"/>
  <c r="D1348" i="5"/>
  <c r="D1349" i="5"/>
  <c r="D1350" i="5"/>
  <c r="D1351" i="5"/>
  <c r="D1352" i="5"/>
  <c r="D1353" i="5"/>
  <c r="D1354" i="5"/>
  <c r="D1355" i="5"/>
  <c r="D1356" i="5"/>
  <c r="D1357" i="5"/>
  <c r="D1358" i="5"/>
  <c r="D1359" i="5"/>
  <c r="D1360" i="5"/>
  <c r="D1361" i="5"/>
  <c r="D1362" i="5"/>
  <c r="D1363" i="5"/>
  <c r="D1364" i="5"/>
  <c r="D1365" i="5"/>
  <c r="D1366" i="5"/>
  <c r="D1367" i="5"/>
  <c r="D1368" i="5"/>
  <c r="D1369" i="5"/>
  <c r="D1370" i="5"/>
  <c r="D1371" i="5"/>
  <c r="D1372" i="5"/>
  <c r="D1373" i="5"/>
  <c r="D1374" i="5"/>
  <c r="D1375" i="5"/>
  <c r="D1376" i="5"/>
  <c r="D1377" i="5"/>
  <c r="D1378" i="5"/>
  <c r="D1379" i="5"/>
  <c r="D1380" i="5"/>
  <c r="D1381" i="5"/>
  <c r="D1382" i="5"/>
  <c r="D1383" i="5"/>
  <c r="D1384" i="5"/>
  <c r="D1385" i="5"/>
  <c r="D1386" i="5"/>
  <c r="D1387" i="5"/>
  <c r="D1388" i="5"/>
  <c r="D1389" i="5"/>
  <c r="D1390" i="5"/>
  <c r="D1391" i="5"/>
  <c r="D1392" i="5"/>
  <c r="D1393" i="5"/>
  <c r="D1394" i="5"/>
  <c r="D1395" i="5"/>
  <c r="D1396" i="5"/>
  <c r="D1397" i="5"/>
  <c r="D1398" i="5"/>
  <c r="D1399" i="5"/>
  <c r="D1400" i="5"/>
  <c r="D1401" i="5"/>
  <c r="D1402" i="5"/>
  <c r="D1403" i="5"/>
  <c r="D1404" i="5"/>
  <c r="D1405" i="5"/>
  <c r="D1406" i="5"/>
  <c r="D1407" i="5"/>
  <c r="D1408" i="5"/>
  <c r="D1409" i="5"/>
  <c r="D1410" i="5"/>
  <c r="D1411" i="5"/>
  <c r="D1412" i="5"/>
  <c r="D1413" i="5"/>
  <c r="D1414" i="5"/>
  <c r="D1415" i="5"/>
  <c r="D1416" i="5"/>
  <c r="D1417" i="5"/>
  <c r="D1418" i="5"/>
  <c r="D1419" i="5"/>
  <c r="D1420" i="5"/>
  <c r="D1421" i="5"/>
  <c r="D1422" i="5"/>
  <c r="D1423" i="5"/>
  <c r="D1424" i="5"/>
  <c r="D1425" i="5"/>
  <c r="D1426" i="5"/>
  <c r="D1427" i="5"/>
  <c r="D1428" i="5"/>
  <c r="D1429" i="5"/>
  <c r="D1430" i="5"/>
  <c r="D1431" i="5"/>
  <c r="D1432" i="5"/>
  <c r="D1433" i="5"/>
  <c r="D1434" i="5"/>
  <c r="D1435" i="5"/>
  <c r="D1436" i="5"/>
  <c r="D1437" i="5"/>
  <c r="D1438" i="5"/>
  <c r="D1439" i="5"/>
  <c r="D1440" i="5"/>
  <c r="D1441" i="5"/>
  <c r="D1442" i="5"/>
  <c r="D1443" i="5"/>
  <c r="D1444" i="5"/>
  <c r="D1445" i="5"/>
  <c r="D1446" i="5"/>
  <c r="D1447" i="5"/>
  <c r="D1448" i="5"/>
  <c r="D1449" i="5"/>
  <c r="D1450" i="5"/>
  <c r="D1451" i="5"/>
  <c r="D1452" i="5"/>
  <c r="D1453" i="5"/>
  <c r="D1454" i="5"/>
  <c r="D1455" i="5"/>
  <c r="D1456" i="5"/>
  <c r="D1457" i="5"/>
  <c r="D1458" i="5"/>
  <c r="D1459" i="5"/>
  <c r="D1460" i="5"/>
  <c r="D1461" i="5"/>
  <c r="D1462" i="5"/>
  <c r="D1463" i="5"/>
  <c r="D1464" i="5"/>
  <c r="D1465" i="5"/>
  <c r="D1466" i="5"/>
  <c r="D1467" i="5"/>
  <c r="D1468" i="5"/>
  <c r="D1469" i="5"/>
  <c r="D1470" i="5"/>
  <c r="D1471" i="5"/>
  <c r="D1472" i="5"/>
  <c r="D1473" i="5"/>
  <c r="D1474" i="5"/>
  <c r="D1475" i="5"/>
  <c r="D1476" i="5"/>
  <c r="D1477" i="5"/>
  <c r="D1478" i="5"/>
  <c r="D1479" i="5"/>
  <c r="D1480" i="5"/>
  <c r="D1481" i="5"/>
  <c r="D1482" i="5"/>
  <c r="D1483" i="5"/>
  <c r="D1484" i="5"/>
  <c r="D1485" i="5"/>
  <c r="D1486" i="5"/>
  <c r="D1487" i="5"/>
  <c r="D1488" i="5"/>
  <c r="D1489" i="5"/>
  <c r="D1490" i="5"/>
  <c r="D1491" i="5"/>
  <c r="D1492" i="5"/>
  <c r="D1493" i="5"/>
  <c r="D1494" i="5"/>
  <c r="D1495" i="5"/>
  <c r="D1496" i="5"/>
  <c r="D1497" i="5"/>
  <c r="D1498" i="5"/>
  <c r="D1499" i="5"/>
  <c r="D1500" i="5"/>
  <c r="D1501" i="5"/>
  <c r="D1502" i="5"/>
  <c r="D1503" i="5"/>
  <c r="D1504" i="5"/>
  <c r="D1505" i="5"/>
  <c r="D1506" i="5"/>
  <c r="D1507" i="5"/>
  <c r="D1508" i="5"/>
  <c r="D1509" i="5"/>
  <c r="D1510" i="5"/>
  <c r="D1511" i="5"/>
  <c r="D1512" i="5"/>
  <c r="D1513" i="5"/>
  <c r="D1514" i="5"/>
  <c r="D1515" i="5"/>
  <c r="D1516" i="5"/>
  <c r="D1517" i="5"/>
  <c r="D1518" i="5"/>
  <c r="D1519" i="5"/>
  <c r="D1520" i="5"/>
  <c r="D1521" i="5"/>
  <c r="D1522" i="5"/>
  <c r="D1523" i="5"/>
  <c r="D1524" i="5"/>
  <c r="D1525" i="5"/>
  <c r="D1526" i="5"/>
  <c r="D1527" i="5"/>
  <c r="D1528" i="5"/>
  <c r="D1529" i="5"/>
  <c r="D1530" i="5"/>
  <c r="D1531" i="5"/>
  <c r="D1532" i="5"/>
  <c r="D1533" i="5"/>
  <c r="D1534" i="5"/>
  <c r="D1535" i="5"/>
  <c r="D1536" i="5"/>
  <c r="D1537" i="5"/>
  <c r="D1538" i="5"/>
  <c r="D1539" i="5"/>
  <c r="D1540" i="5"/>
  <c r="D1541" i="5"/>
  <c r="D1542" i="5"/>
  <c r="D1543" i="5"/>
  <c r="D1544" i="5"/>
  <c r="D1545" i="5"/>
  <c r="D1546" i="5"/>
  <c r="D1547" i="5"/>
  <c r="D1548" i="5"/>
  <c r="D1549" i="5"/>
  <c r="D1550" i="5"/>
  <c r="D1551" i="5"/>
  <c r="D1552" i="5"/>
  <c r="D1553" i="5"/>
  <c r="D1554" i="5"/>
  <c r="D1555" i="5"/>
  <c r="D1556" i="5"/>
  <c r="D1557" i="5"/>
  <c r="D1558" i="5"/>
  <c r="D1559" i="5"/>
  <c r="D1560" i="5"/>
  <c r="D1561" i="5"/>
  <c r="D1562" i="5"/>
  <c r="D1563" i="5"/>
  <c r="D1564" i="5"/>
  <c r="D1565" i="5"/>
  <c r="D1566" i="5"/>
  <c r="D1567" i="5"/>
  <c r="D1568" i="5"/>
  <c r="D1569" i="5"/>
  <c r="D1570" i="5"/>
  <c r="D1571" i="5"/>
  <c r="D1572" i="5"/>
  <c r="D1573" i="5"/>
  <c r="D1574" i="5"/>
  <c r="D1575" i="5"/>
  <c r="D1576" i="5"/>
  <c r="D1577" i="5"/>
  <c r="D1578" i="5"/>
  <c r="D1579" i="5"/>
  <c r="D1580" i="5"/>
  <c r="D1581" i="5"/>
  <c r="D1582" i="5"/>
  <c r="D1583" i="5"/>
  <c r="D1584" i="5"/>
  <c r="D1585" i="5"/>
  <c r="D1586" i="5"/>
  <c r="D1587" i="5"/>
  <c r="D1588" i="5"/>
  <c r="D1589" i="5"/>
  <c r="D1590" i="5"/>
  <c r="D1591" i="5"/>
  <c r="D1592" i="5"/>
  <c r="D1593" i="5"/>
  <c r="D1594" i="5"/>
  <c r="D1595" i="5"/>
  <c r="D1596" i="5"/>
  <c r="D1597" i="5"/>
  <c r="D1598" i="5"/>
  <c r="D1599" i="5"/>
  <c r="D1600" i="5"/>
  <c r="D1601" i="5"/>
  <c r="D1602" i="5"/>
  <c r="D1603" i="5"/>
  <c r="D1604" i="5"/>
  <c r="D1605" i="5"/>
  <c r="D1606" i="5"/>
  <c r="D1607" i="5"/>
  <c r="D1608" i="5"/>
  <c r="D1609" i="5"/>
  <c r="D1610" i="5"/>
  <c r="D1611" i="5"/>
  <c r="D1612" i="5"/>
  <c r="D1613" i="5"/>
  <c r="D1614" i="5"/>
  <c r="D1615" i="5"/>
  <c r="D1616" i="5"/>
  <c r="D1617" i="5"/>
  <c r="D1618" i="5"/>
  <c r="D1619" i="5"/>
  <c r="D1620" i="5"/>
  <c r="D1621" i="5"/>
  <c r="D1622" i="5"/>
  <c r="D1623" i="5"/>
  <c r="D1624" i="5"/>
  <c r="D1625" i="5"/>
  <c r="D1626" i="5"/>
  <c r="D1627" i="5"/>
  <c r="D1628" i="5"/>
  <c r="D1629" i="5"/>
  <c r="D1630" i="5"/>
  <c r="D1631" i="5"/>
  <c r="D1632" i="5"/>
  <c r="D1633" i="5"/>
  <c r="D1634" i="5"/>
  <c r="D1635" i="5"/>
  <c r="D1636" i="5"/>
  <c r="D1637" i="5"/>
  <c r="D1638" i="5"/>
  <c r="D1639" i="5"/>
  <c r="D1640" i="5"/>
  <c r="D1641" i="5"/>
  <c r="D1642" i="5"/>
  <c r="D1643" i="5"/>
  <c r="D1644" i="5"/>
  <c r="D1645" i="5"/>
  <c r="D1646" i="5"/>
  <c r="D1647" i="5"/>
  <c r="D1648" i="5"/>
  <c r="D1649" i="5"/>
  <c r="D1650" i="5"/>
  <c r="D1651" i="5"/>
  <c r="D1652" i="5"/>
  <c r="D1653" i="5"/>
  <c r="D1654" i="5"/>
  <c r="D1655" i="5"/>
  <c r="D1656" i="5"/>
  <c r="D1657" i="5"/>
  <c r="D1658" i="5"/>
  <c r="D1659" i="5"/>
  <c r="D1660" i="5"/>
  <c r="D1661" i="5"/>
  <c r="D1662" i="5"/>
  <c r="D1663" i="5"/>
  <c r="D1664" i="5"/>
  <c r="D1665" i="5"/>
  <c r="D1666" i="5"/>
  <c r="D1667" i="5"/>
  <c r="D1668" i="5"/>
  <c r="D1669" i="5"/>
  <c r="D1670" i="5"/>
  <c r="D1671" i="5"/>
  <c r="D1672" i="5"/>
  <c r="D1673" i="5"/>
  <c r="D1674" i="5"/>
  <c r="D1675" i="5"/>
  <c r="D1676" i="5"/>
  <c r="D1677" i="5"/>
  <c r="D1678" i="5"/>
  <c r="D1679" i="5"/>
  <c r="D1680" i="5"/>
  <c r="D1681" i="5"/>
  <c r="D1682" i="5"/>
  <c r="D1683" i="5"/>
  <c r="D1684" i="5"/>
  <c r="D1685" i="5"/>
  <c r="D1686" i="5"/>
  <c r="D1687" i="5"/>
  <c r="D1688" i="5"/>
  <c r="D1689" i="5"/>
  <c r="D1690" i="5"/>
  <c r="D1691" i="5"/>
  <c r="D1692" i="5"/>
  <c r="D1693" i="5"/>
  <c r="D1694" i="5"/>
  <c r="D1695" i="5"/>
  <c r="D1696" i="5"/>
  <c r="D23" i="5"/>
  <c r="W20" i="10"/>
  <c r="X20" i="10" s="1"/>
  <c r="AA20" i="10" s="1"/>
  <c r="W21" i="10"/>
  <c r="X21" i="10" s="1"/>
  <c r="AA21" i="10" s="1"/>
  <c r="W22" i="10"/>
  <c r="X22" i="10" s="1"/>
  <c r="AA22" i="10" s="1"/>
  <c r="W23" i="10"/>
  <c r="X23" i="10" s="1"/>
  <c r="AA23" i="10" s="1"/>
  <c r="W24" i="10"/>
  <c r="X24" i="10" s="1"/>
  <c r="AA24" i="10" s="1"/>
  <c r="W25" i="10"/>
  <c r="X25" i="10" s="1"/>
  <c r="AA25" i="10" s="1"/>
  <c r="W26" i="10"/>
  <c r="X26" i="10" s="1"/>
  <c r="AA26" i="10" s="1"/>
  <c r="W27" i="10"/>
  <c r="X27" i="10" s="1"/>
  <c r="AA27" i="10" s="1"/>
  <c r="W28" i="10"/>
  <c r="X28" i="10" s="1"/>
  <c r="AA28" i="10" s="1"/>
  <c r="W29" i="10"/>
  <c r="X29" i="10" s="1"/>
  <c r="AA29" i="10" s="1"/>
  <c r="W30" i="10"/>
  <c r="X30" i="10" s="1"/>
  <c r="AA30" i="10" s="1"/>
  <c r="W31" i="10"/>
  <c r="X31" i="10" s="1"/>
  <c r="AA31" i="10" s="1"/>
  <c r="W32" i="10"/>
  <c r="X32" i="10" s="1"/>
  <c r="AA32" i="10" s="1"/>
  <c r="W33" i="10"/>
  <c r="X33" i="10" s="1"/>
  <c r="AA33" i="10" s="1"/>
  <c r="W34" i="10"/>
  <c r="X34" i="10" s="1"/>
  <c r="AA34" i="10" s="1"/>
  <c r="W35" i="10"/>
  <c r="X35" i="10" s="1"/>
  <c r="AA35" i="10" s="1"/>
  <c r="W36" i="10"/>
  <c r="X36" i="10" s="1"/>
  <c r="AA36" i="10" s="1"/>
  <c r="W37" i="10"/>
  <c r="X37" i="10" s="1"/>
  <c r="AA37" i="10" s="1"/>
  <c r="W38" i="10"/>
  <c r="X38" i="10" s="1"/>
  <c r="AA38" i="10" s="1"/>
  <c r="W39" i="10"/>
  <c r="X39" i="10" s="1"/>
  <c r="AA39" i="10" s="1"/>
  <c r="W40" i="10"/>
  <c r="X40" i="10" s="1"/>
  <c r="AA40" i="10" s="1"/>
  <c r="W41" i="10"/>
  <c r="X41" i="10" s="1"/>
  <c r="AA41" i="10" s="1"/>
  <c r="W42" i="10"/>
  <c r="X42" i="10" s="1"/>
  <c r="AA42" i="10" s="1"/>
  <c r="W43" i="10"/>
  <c r="X43" i="10" s="1"/>
  <c r="AA43" i="10" s="1"/>
  <c r="W44" i="10"/>
  <c r="X44" i="10" s="1"/>
  <c r="AA44" i="10" s="1"/>
  <c r="W45" i="10"/>
  <c r="X45" i="10" s="1"/>
  <c r="AA45" i="10" s="1"/>
  <c r="W46" i="10"/>
  <c r="X46" i="10" s="1"/>
  <c r="AA46" i="10" s="1"/>
  <c r="W47" i="10"/>
  <c r="X47" i="10" s="1"/>
  <c r="AA47" i="10" s="1"/>
  <c r="W48" i="10"/>
  <c r="X48" i="10" s="1"/>
  <c r="AA48" i="10" s="1"/>
  <c r="W49" i="10"/>
  <c r="X49" i="10" s="1"/>
  <c r="AA49" i="10" s="1"/>
  <c r="W50" i="10"/>
  <c r="X50" i="10" s="1"/>
  <c r="AA50" i="10" s="1"/>
  <c r="W51" i="10"/>
  <c r="X51" i="10" s="1"/>
  <c r="AA51" i="10" s="1"/>
  <c r="W52" i="10"/>
  <c r="X52" i="10" s="1"/>
  <c r="AA52" i="10" s="1"/>
  <c r="W53" i="10"/>
  <c r="X53" i="10" s="1"/>
  <c r="AA53" i="10" s="1"/>
  <c r="W54" i="10"/>
  <c r="X54" i="10" s="1"/>
  <c r="AA54" i="10" s="1"/>
  <c r="W55" i="10"/>
  <c r="X55" i="10" s="1"/>
  <c r="AA55" i="10" s="1"/>
  <c r="W56" i="10"/>
  <c r="X56" i="10" s="1"/>
  <c r="AA56" i="10" s="1"/>
  <c r="W57" i="10"/>
  <c r="X57" i="10" s="1"/>
  <c r="AA57" i="10" s="1"/>
  <c r="W58" i="10"/>
  <c r="X58" i="10" s="1"/>
  <c r="AA58" i="10" s="1"/>
  <c r="W59" i="10"/>
  <c r="X59" i="10" s="1"/>
  <c r="AA59" i="10" s="1"/>
  <c r="W60" i="10"/>
  <c r="X60" i="10" s="1"/>
  <c r="AA60" i="10" s="1"/>
  <c r="W61" i="10"/>
  <c r="X61" i="10" s="1"/>
  <c r="AA61" i="10" s="1"/>
  <c r="W62" i="10"/>
  <c r="X62" i="10" s="1"/>
  <c r="AA62" i="10" s="1"/>
  <c r="W63" i="10"/>
  <c r="X63" i="10" s="1"/>
  <c r="AA63" i="10" s="1"/>
  <c r="W64" i="10"/>
  <c r="X64" i="10" s="1"/>
  <c r="AA64" i="10" s="1"/>
  <c r="W65" i="10"/>
  <c r="X65" i="10" s="1"/>
  <c r="AA65" i="10" s="1"/>
  <c r="W66" i="10"/>
  <c r="X66" i="10" s="1"/>
  <c r="AA66" i="10" s="1"/>
  <c r="W67" i="10"/>
  <c r="X67" i="10" s="1"/>
  <c r="AA67" i="10" s="1"/>
  <c r="W68" i="10"/>
  <c r="X68" i="10" s="1"/>
  <c r="AA68" i="10" s="1"/>
  <c r="W69" i="10"/>
  <c r="X69" i="10" s="1"/>
  <c r="AA69" i="10" s="1"/>
  <c r="W70" i="10"/>
  <c r="X70" i="10" s="1"/>
  <c r="AA70" i="10" s="1"/>
  <c r="W71" i="10"/>
  <c r="X71" i="10" s="1"/>
  <c r="AA71" i="10" s="1"/>
  <c r="W72" i="10"/>
  <c r="X72" i="10" s="1"/>
  <c r="AA72" i="10" s="1"/>
  <c r="W73" i="10"/>
  <c r="X73" i="10" s="1"/>
  <c r="AA73" i="10" s="1"/>
  <c r="W74" i="10"/>
  <c r="X74" i="10" s="1"/>
  <c r="AA74" i="10" s="1"/>
  <c r="W75" i="10"/>
  <c r="X75" i="10" s="1"/>
  <c r="AA75" i="10" s="1"/>
  <c r="W76" i="10"/>
  <c r="X76" i="10" s="1"/>
  <c r="AA76" i="10" s="1"/>
  <c r="W77" i="10"/>
  <c r="X77" i="10" s="1"/>
  <c r="AA77" i="10" s="1"/>
  <c r="W78" i="10"/>
  <c r="X78" i="10" s="1"/>
  <c r="AA78" i="10" s="1"/>
  <c r="W79" i="10"/>
  <c r="X79" i="10" s="1"/>
  <c r="AA79" i="10" s="1"/>
  <c r="W80" i="10"/>
  <c r="X80" i="10" s="1"/>
  <c r="AA80" i="10" s="1"/>
  <c r="W81" i="10"/>
  <c r="X81" i="10" s="1"/>
  <c r="AA81" i="10" s="1"/>
  <c r="W82" i="10"/>
  <c r="X82" i="10" s="1"/>
  <c r="AA82" i="10" s="1"/>
  <c r="W83" i="10"/>
  <c r="X83" i="10" s="1"/>
  <c r="AA83" i="10" s="1"/>
  <c r="W84" i="10"/>
  <c r="X84" i="10" s="1"/>
  <c r="AA84" i="10" s="1"/>
  <c r="W85" i="10"/>
  <c r="X85" i="10" s="1"/>
  <c r="AA85" i="10" s="1"/>
  <c r="W86" i="10"/>
  <c r="X86" i="10" s="1"/>
  <c r="AA86" i="10" s="1"/>
  <c r="W87" i="10"/>
  <c r="X87" i="10" s="1"/>
  <c r="AA87" i="10" s="1"/>
  <c r="W88" i="10"/>
  <c r="X88" i="10" s="1"/>
  <c r="AA88" i="10" s="1"/>
  <c r="W89" i="10"/>
  <c r="X89" i="10" s="1"/>
  <c r="AA89" i="10" s="1"/>
  <c r="W90" i="10"/>
  <c r="X90" i="10" s="1"/>
  <c r="AA90" i="10" s="1"/>
  <c r="W91" i="10"/>
  <c r="X91" i="10" s="1"/>
  <c r="AA91" i="10" s="1"/>
  <c r="W92" i="10"/>
  <c r="X92" i="10" s="1"/>
  <c r="AA92" i="10" s="1"/>
  <c r="W93" i="10"/>
  <c r="X93" i="10" s="1"/>
  <c r="AA93" i="10" s="1"/>
  <c r="W94" i="10"/>
  <c r="X94" i="10" s="1"/>
  <c r="AA94" i="10" s="1"/>
  <c r="W95" i="10"/>
  <c r="X95" i="10" s="1"/>
  <c r="AA95" i="10" s="1"/>
  <c r="W96" i="10"/>
  <c r="X96" i="10" s="1"/>
  <c r="AA96" i="10" s="1"/>
  <c r="W97" i="10"/>
  <c r="X97" i="10" s="1"/>
  <c r="AA97" i="10" s="1"/>
  <c r="W98" i="10"/>
  <c r="X98" i="10" s="1"/>
  <c r="AA98" i="10" s="1"/>
  <c r="W99" i="10"/>
  <c r="X99" i="10" s="1"/>
  <c r="AA99" i="10" s="1"/>
  <c r="W100" i="10"/>
  <c r="X100" i="10" s="1"/>
  <c r="AA100" i="10" s="1"/>
  <c r="W101" i="10"/>
  <c r="X101" i="10" s="1"/>
  <c r="AA101" i="10" s="1"/>
  <c r="W102" i="10"/>
  <c r="X102" i="10" s="1"/>
  <c r="AA102" i="10" s="1"/>
  <c r="W103" i="10"/>
  <c r="X103" i="10" s="1"/>
  <c r="AA103" i="10" s="1"/>
  <c r="W104" i="10"/>
  <c r="X104" i="10" s="1"/>
  <c r="AA104" i="10" s="1"/>
  <c r="W105" i="10"/>
  <c r="X105" i="10" s="1"/>
  <c r="AA105" i="10" s="1"/>
  <c r="W106" i="10"/>
  <c r="X106" i="10" s="1"/>
  <c r="AA106" i="10" s="1"/>
  <c r="W107" i="10"/>
  <c r="X107" i="10" s="1"/>
  <c r="AA107" i="10" s="1"/>
  <c r="W108" i="10"/>
  <c r="X108" i="10" s="1"/>
  <c r="AA108" i="10" s="1"/>
  <c r="W109" i="10"/>
  <c r="X109" i="10" s="1"/>
  <c r="AA109" i="10" s="1"/>
  <c r="W110" i="10"/>
  <c r="X110" i="10" s="1"/>
  <c r="AA110" i="10" s="1"/>
  <c r="W111" i="10"/>
  <c r="X111" i="10" s="1"/>
  <c r="AA111" i="10" s="1"/>
  <c r="W112" i="10"/>
  <c r="X112" i="10" s="1"/>
  <c r="AA112" i="10" s="1"/>
  <c r="W113" i="10"/>
  <c r="X113" i="10" s="1"/>
  <c r="AA113" i="10" s="1"/>
  <c r="W114" i="10"/>
  <c r="X114" i="10" s="1"/>
  <c r="AA114" i="10" s="1"/>
  <c r="W115" i="10"/>
  <c r="X115" i="10" s="1"/>
  <c r="AA115" i="10" s="1"/>
  <c r="W116" i="10"/>
  <c r="X116" i="10" s="1"/>
  <c r="AA116" i="10" s="1"/>
  <c r="W117" i="10"/>
  <c r="X117" i="10" s="1"/>
  <c r="AA117" i="10" s="1"/>
  <c r="W118" i="10"/>
  <c r="X118" i="10" s="1"/>
  <c r="AA118" i="10" s="1"/>
  <c r="W119" i="10"/>
  <c r="X119" i="10" s="1"/>
  <c r="AA119" i="10" s="1"/>
  <c r="W120" i="10"/>
  <c r="X120" i="10" s="1"/>
  <c r="AA120" i="10" s="1"/>
  <c r="W121" i="10"/>
  <c r="X121" i="10" s="1"/>
  <c r="AA121" i="10" s="1"/>
  <c r="W122" i="10"/>
  <c r="X122" i="10" s="1"/>
  <c r="AA122" i="10" s="1"/>
  <c r="W123" i="10"/>
  <c r="X123" i="10" s="1"/>
  <c r="AA123" i="10" s="1"/>
  <c r="W124" i="10"/>
  <c r="X124" i="10" s="1"/>
  <c r="AA124" i="10" s="1"/>
  <c r="W125" i="10"/>
  <c r="X125" i="10" s="1"/>
  <c r="AA125" i="10" s="1"/>
  <c r="W126" i="10"/>
  <c r="X126" i="10" s="1"/>
  <c r="AA126" i="10" s="1"/>
  <c r="W127" i="10"/>
  <c r="X127" i="10" s="1"/>
  <c r="AA127" i="10" s="1"/>
  <c r="W128" i="10"/>
  <c r="X128" i="10" s="1"/>
  <c r="AA128" i="10" s="1"/>
  <c r="W129" i="10"/>
  <c r="X129" i="10" s="1"/>
  <c r="AA129" i="10" s="1"/>
  <c r="W130" i="10"/>
  <c r="X130" i="10" s="1"/>
  <c r="AA130" i="10" s="1"/>
  <c r="W131" i="10"/>
  <c r="X131" i="10" s="1"/>
  <c r="AA131" i="10" s="1"/>
  <c r="W132" i="10"/>
  <c r="X132" i="10" s="1"/>
  <c r="AA132" i="10" s="1"/>
  <c r="W133" i="10"/>
  <c r="X133" i="10" s="1"/>
  <c r="AA133" i="10" s="1"/>
  <c r="W134" i="10"/>
  <c r="X134" i="10" s="1"/>
  <c r="AA134" i="10" s="1"/>
  <c r="W135" i="10"/>
  <c r="X135" i="10" s="1"/>
  <c r="AA135" i="10" s="1"/>
  <c r="W136" i="10"/>
  <c r="X136" i="10" s="1"/>
  <c r="AA136" i="10" s="1"/>
  <c r="W137" i="10"/>
  <c r="X137" i="10" s="1"/>
  <c r="AA137" i="10" s="1"/>
  <c r="W138" i="10"/>
  <c r="X138" i="10" s="1"/>
  <c r="AA138" i="10" s="1"/>
  <c r="W139" i="10"/>
  <c r="X139" i="10" s="1"/>
  <c r="AA139" i="10" s="1"/>
  <c r="W140" i="10"/>
  <c r="X140" i="10" s="1"/>
  <c r="AA140" i="10" s="1"/>
  <c r="W141" i="10"/>
  <c r="X141" i="10" s="1"/>
  <c r="AA141" i="10" s="1"/>
  <c r="W142" i="10"/>
  <c r="X142" i="10" s="1"/>
  <c r="AA142" i="10" s="1"/>
  <c r="W143" i="10"/>
  <c r="X143" i="10" s="1"/>
  <c r="AA143" i="10" s="1"/>
  <c r="W144" i="10"/>
  <c r="X144" i="10" s="1"/>
  <c r="AA144" i="10" s="1"/>
  <c r="W145" i="10"/>
  <c r="X145" i="10" s="1"/>
  <c r="AA145" i="10" s="1"/>
  <c r="W146" i="10"/>
  <c r="X146" i="10" s="1"/>
  <c r="AA146" i="10" s="1"/>
  <c r="W147" i="10"/>
  <c r="X147" i="10" s="1"/>
  <c r="AA147" i="10" s="1"/>
  <c r="W148" i="10"/>
  <c r="X148" i="10" s="1"/>
  <c r="AA148" i="10" s="1"/>
  <c r="W149" i="10"/>
  <c r="X149" i="10" s="1"/>
  <c r="AA149" i="10" s="1"/>
  <c r="W150" i="10"/>
  <c r="X150" i="10" s="1"/>
  <c r="AA150" i="10" s="1"/>
  <c r="W151" i="10"/>
  <c r="X151" i="10" s="1"/>
  <c r="AA151" i="10" s="1"/>
  <c r="W152" i="10"/>
  <c r="X152" i="10" s="1"/>
  <c r="AA152" i="10" s="1"/>
  <c r="W153" i="10"/>
  <c r="X153" i="10" s="1"/>
  <c r="AA153" i="10" s="1"/>
  <c r="W154" i="10"/>
  <c r="X154" i="10" s="1"/>
  <c r="AA154" i="10" s="1"/>
  <c r="W155" i="10"/>
  <c r="X155" i="10" s="1"/>
  <c r="AA155" i="10" s="1"/>
  <c r="W156" i="10"/>
  <c r="X156" i="10" s="1"/>
  <c r="AA156" i="10" s="1"/>
  <c r="W157" i="10"/>
  <c r="X157" i="10" s="1"/>
  <c r="AA157" i="10" s="1"/>
  <c r="W158" i="10"/>
  <c r="X158" i="10" s="1"/>
  <c r="AA158" i="10" s="1"/>
  <c r="W159" i="10"/>
  <c r="X159" i="10" s="1"/>
  <c r="AA159" i="10" s="1"/>
  <c r="W160" i="10"/>
  <c r="X160" i="10" s="1"/>
  <c r="AA160" i="10" s="1"/>
  <c r="W161" i="10"/>
  <c r="X161" i="10" s="1"/>
  <c r="AA161" i="10" s="1"/>
  <c r="W162" i="10"/>
  <c r="X162" i="10" s="1"/>
  <c r="AA162" i="10" s="1"/>
  <c r="W163" i="10"/>
  <c r="X163" i="10" s="1"/>
  <c r="AA163" i="10" s="1"/>
  <c r="W164" i="10"/>
  <c r="X164" i="10" s="1"/>
  <c r="AA164" i="10" s="1"/>
  <c r="W165" i="10"/>
  <c r="X165" i="10" s="1"/>
  <c r="AA165" i="10" s="1"/>
  <c r="W166" i="10"/>
  <c r="X166" i="10" s="1"/>
  <c r="AA166" i="10" s="1"/>
  <c r="W167" i="10"/>
  <c r="X167" i="10" s="1"/>
  <c r="AA167" i="10" s="1"/>
  <c r="W168" i="10"/>
  <c r="X168" i="10" s="1"/>
  <c r="AA168" i="10" s="1"/>
  <c r="W169" i="10"/>
  <c r="X169" i="10" s="1"/>
  <c r="AA169" i="10" s="1"/>
  <c r="W170" i="10"/>
  <c r="X170" i="10" s="1"/>
  <c r="AA170" i="10" s="1"/>
  <c r="W171" i="10"/>
  <c r="X171" i="10" s="1"/>
  <c r="AA171" i="10" s="1"/>
  <c r="W172" i="10"/>
  <c r="X172" i="10" s="1"/>
  <c r="AA172" i="10" s="1"/>
  <c r="W173" i="10"/>
  <c r="X173" i="10" s="1"/>
  <c r="AA173" i="10" s="1"/>
  <c r="W174" i="10"/>
  <c r="X174" i="10" s="1"/>
  <c r="AA174" i="10" s="1"/>
  <c r="W175" i="10"/>
  <c r="X175" i="10" s="1"/>
  <c r="AA175" i="10" s="1"/>
  <c r="W176" i="10"/>
  <c r="X176" i="10" s="1"/>
  <c r="AA176" i="10" s="1"/>
  <c r="W177" i="10"/>
  <c r="X177" i="10" s="1"/>
  <c r="AA177" i="10" s="1"/>
  <c r="W178" i="10"/>
  <c r="X178" i="10" s="1"/>
  <c r="AA178" i="10" s="1"/>
  <c r="W179" i="10"/>
  <c r="X179" i="10" s="1"/>
  <c r="AA179" i="10" s="1"/>
  <c r="W180" i="10"/>
  <c r="X180" i="10" s="1"/>
  <c r="AA180" i="10" s="1"/>
  <c r="W181" i="10"/>
  <c r="X181" i="10" s="1"/>
  <c r="AA181" i="10" s="1"/>
  <c r="W182" i="10"/>
  <c r="X182" i="10" s="1"/>
  <c r="AA182" i="10" s="1"/>
  <c r="W183" i="10"/>
  <c r="X183" i="10" s="1"/>
  <c r="AA183" i="10" s="1"/>
  <c r="W184" i="10"/>
  <c r="X184" i="10" s="1"/>
  <c r="AA184" i="10" s="1"/>
  <c r="W185" i="10"/>
  <c r="X185" i="10" s="1"/>
  <c r="AA185" i="10" s="1"/>
  <c r="W186" i="10"/>
  <c r="X186" i="10" s="1"/>
  <c r="AA186" i="10" s="1"/>
  <c r="W187" i="10"/>
  <c r="X187" i="10" s="1"/>
  <c r="AA187" i="10" s="1"/>
  <c r="W188" i="10"/>
  <c r="X188" i="10" s="1"/>
  <c r="AA188" i="10" s="1"/>
  <c r="W189" i="10"/>
  <c r="X189" i="10" s="1"/>
  <c r="AA189" i="10" s="1"/>
  <c r="W190" i="10"/>
  <c r="X190" i="10" s="1"/>
  <c r="AA190" i="10" s="1"/>
  <c r="W191" i="10"/>
  <c r="X191" i="10" s="1"/>
  <c r="AA191" i="10" s="1"/>
  <c r="W192" i="10"/>
  <c r="X192" i="10" s="1"/>
  <c r="AA192" i="10" s="1"/>
  <c r="W193" i="10"/>
  <c r="X193" i="10" s="1"/>
  <c r="AA193" i="10" s="1"/>
  <c r="W194" i="10"/>
  <c r="X194" i="10" s="1"/>
  <c r="AA194" i="10" s="1"/>
  <c r="W195" i="10"/>
  <c r="X195" i="10" s="1"/>
  <c r="AA195" i="10" s="1"/>
  <c r="W196" i="10"/>
  <c r="X196" i="10" s="1"/>
  <c r="AA196" i="10" s="1"/>
  <c r="W197" i="10"/>
  <c r="X197" i="10" s="1"/>
  <c r="AA197" i="10" s="1"/>
  <c r="W198" i="10"/>
  <c r="X198" i="10" s="1"/>
  <c r="AA198" i="10" s="1"/>
  <c r="W199" i="10"/>
  <c r="X199" i="10" s="1"/>
  <c r="AA199" i="10" s="1"/>
  <c r="W200" i="10"/>
  <c r="X200" i="10" s="1"/>
  <c r="AA200" i="10" s="1"/>
  <c r="W201" i="10"/>
  <c r="X201" i="10" s="1"/>
  <c r="AA201" i="10" s="1"/>
  <c r="W202" i="10"/>
  <c r="X202" i="10" s="1"/>
  <c r="AA202" i="10" s="1"/>
  <c r="W203" i="10"/>
  <c r="X203" i="10" s="1"/>
  <c r="AA203" i="10" s="1"/>
  <c r="W204" i="10"/>
  <c r="X204" i="10" s="1"/>
  <c r="AA204" i="10" s="1"/>
  <c r="W205" i="10"/>
  <c r="X205" i="10" s="1"/>
  <c r="AA205" i="10" s="1"/>
  <c r="W206" i="10"/>
  <c r="X206" i="10" s="1"/>
  <c r="AA206" i="10" s="1"/>
  <c r="W207" i="10"/>
  <c r="X207" i="10" s="1"/>
  <c r="AA207" i="10" s="1"/>
  <c r="W208" i="10"/>
  <c r="X208" i="10" s="1"/>
  <c r="AA208" i="10" s="1"/>
  <c r="W209" i="10"/>
  <c r="X209" i="10" s="1"/>
  <c r="AA209" i="10" s="1"/>
  <c r="W210" i="10"/>
  <c r="X210" i="10" s="1"/>
  <c r="AA210" i="10" s="1"/>
  <c r="W211" i="10"/>
  <c r="X211" i="10" s="1"/>
  <c r="AA211" i="10" s="1"/>
  <c r="W212" i="10"/>
  <c r="X212" i="10" s="1"/>
  <c r="AA212" i="10" s="1"/>
  <c r="W213" i="10"/>
  <c r="X213" i="10" s="1"/>
  <c r="AA213" i="10" s="1"/>
  <c r="W214" i="10"/>
  <c r="X214" i="10" s="1"/>
  <c r="AA214" i="10" s="1"/>
  <c r="W215" i="10"/>
  <c r="X215" i="10" s="1"/>
  <c r="AA215" i="10" s="1"/>
  <c r="W216" i="10"/>
  <c r="X216" i="10" s="1"/>
  <c r="AA216" i="10" s="1"/>
  <c r="W217" i="10"/>
  <c r="X217" i="10" s="1"/>
  <c r="AA217" i="10" s="1"/>
  <c r="W218" i="10"/>
  <c r="X218" i="10" s="1"/>
  <c r="AA218" i="10" s="1"/>
  <c r="W219" i="10"/>
  <c r="X219" i="10" s="1"/>
  <c r="AA219" i="10" s="1"/>
  <c r="W220" i="10"/>
  <c r="X220" i="10" s="1"/>
  <c r="AA220" i="10" s="1"/>
  <c r="W221" i="10"/>
  <c r="X221" i="10" s="1"/>
  <c r="AA221" i="10" s="1"/>
  <c r="W222" i="10"/>
  <c r="X222" i="10" s="1"/>
  <c r="AA222" i="10" s="1"/>
  <c r="W223" i="10"/>
  <c r="X223" i="10" s="1"/>
  <c r="AA223" i="10" s="1"/>
  <c r="W224" i="10"/>
  <c r="X224" i="10" s="1"/>
  <c r="AA224" i="10" s="1"/>
  <c r="W225" i="10"/>
  <c r="X225" i="10" s="1"/>
  <c r="AA225" i="10" s="1"/>
  <c r="W226" i="10"/>
  <c r="X226" i="10" s="1"/>
  <c r="AA226" i="10" s="1"/>
  <c r="W227" i="10"/>
  <c r="X227" i="10" s="1"/>
  <c r="AA227" i="10" s="1"/>
  <c r="W228" i="10"/>
  <c r="X228" i="10" s="1"/>
  <c r="AA228" i="10" s="1"/>
  <c r="W229" i="10"/>
  <c r="X229" i="10" s="1"/>
  <c r="AA229" i="10" s="1"/>
  <c r="W230" i="10"/>
  <c r="X230" i="10" s="1"/>
  <c r="AA230" i="10" s="1"/>
  <c r="W231" i="10"/>
  <c r="X231" i="10" s="1"/>
  <c r="AA231" i="10" s="1"/>
  <c r="W232" i="10"/>
  <c r="X232" i="10" s="1"/>
  <c r="AA232" i="10" s="1"/>
  <c r="W233" i="10"/>
  <c r="X233" i="10" s="1"/>
  <c r="AA233" i="10" s="1"/>
  <c r="W234" i="10"/>
  <c r="X234" i="10" s="1"/>
  <c r="AA234" i="10" s="1"/>
  <c r="W235" i="10"/>
  <c r="X235" i="10" s="1"/>
  <c r="AA235" i="10" s="1"/>
  <c r="W236" i="10"/>
  <c r="X236" i="10" s="1"/>
  <c r="AA236" i="10" s="1"/>
  <c r="W237" i="10"/>
  <c r="X237" i="10" s="1"/>
  <c r="AA237" i="10" s="1"/>
  <c r="W238" i="10"/>
  <c r="X238" i="10" s="1"/>
  <c r="AA238" i="10" s="1"/>
  <c r="W239" i="10"/>
  <c r="X239" i="10" s="1"/>
  <c r="AA239" i="10" s="1"/>
  <c r="W240" i="10"/>
  <c r="X240" i="10" s="1"/>
  <c r="AA240" i="10" s="1"/>
  <c r="W241" i="10"/>
  <c r="X241" i="10" s="1"/>
  <c r="AA241" i="10" s="1"/>
  <c r="W242" i="10"/>
  <c r="X242" i="10" s="1"/>
  <c r="AA242" i="10" s="1"/>
  <c r="W243" i="10"/>
  <c r="X243" i="10" s="1"/>
  <c r="AA243" i="10" s="1"/>
  <c r="W244" i="10"/>
  <c r="X244" i="10" s="1"/>
  <c r="AA244" i="10" s="1"/>
  <c r="W245" i="10"/>
  <c r="X245" i="10" s="1"/>
  <c r="AA245" i="10" s="1"/>
  <c r="W246" i="10"/>
  <c r="X246" i="10" s="1"/>
  <c r="AA246" i="10" s="1"/>
  <c r="W247" i="10"/>
  <c r="X247" i="10" s="1"/>
  <c r="AA247" i="10" s="1"/>
  <c r="W248" i="10"/>
  <c r="X248" i="10" s="1"/>
  <c r="AA248" i="10" s="1"/>
  <c r="W249" i="10"/>
  <c r="X249" i="10" s="1"/>
  <c r="AA249" i="10" s="1"/>
  <c r="W250" i="10"/>
  <c r="X250" i="10" s="1"/>
  <c r="AA250" i="10" s="1"/>
  <c r="W251" i="10"/>
  <c r="X251" i="10" s="1"/>
  <c r="AA251" i="10" s="1"/>
  <c r="W252" i="10"/>
  <c r="X252" i="10" s="1"/>
  <c r="AA252" i="10" s="1"/>
  <c r="W253" i="10"/>
  <c r="X253" i="10" s="1"/>
  <c r="AA253" i="10" s="1"/>
  <c r="W254" i="10"/>
  <c r="X254" i="10" s="1"/>
  <c r="AA254" i="10" s="1"/>
  <c r="W255" i="10"/>
  <c r="X255" i="10" s="1"/>
  <c r="AA255" i="10" s="1"/>
  <c r="W256" i="10"/>
  <c r="X256" i="10" s="1"/>
  <c r="AA256" i="10" s="1"/>
  <c r="W257" i="10"/>
  <c r="X257" i="10" s="1"/>
  <c r="AA257" i="10" s="1"/>
  <c r="W258" i="10"/>
  <c r="X258" i="10" s="1"/>
  <c r="AA258" i="10" s="1"/>
  <c r="W259" i="10"/>
  <c r="X259" i="10" s="1"/>
  <c r="AA259" i="10" s="1"/>
  <c r="W260" i="10"/>
  <c r="X260" i="10" s="1"/>
  <c r="AA260" i="10" s="1"/>
  <c r="W261" i="10"/>
  <c r="X261" i="10" s="1"/>
  <c r="AA261" i="10" s="1"/>
  <c r="W262" i="10"/>
  <c r="X262" i="10" s="1"/>
  <c r="AA262" i="10" s="1"/>
  <c r="W263" i="10"/>
  <c r="X263" i="10" s="1"/>
  <c r="AA263" i="10" s="1"/>
  <c r="W264" i="10"/>
  <c r="X264" i="10" s="1"/>
  <c r="AA264" i="10" s="1"/>
  <c r="W265" i="10"/>
  <c r="X265" i="10" s="1"/>
  <c r="AA265" i="10" s="1"/>
  <c r="W266" i="10"/>
  <c r="X266" i="10" s="1"/>
  <c r="AA266" i="10" s="1"/>
  <c r="W267" i="10"/>
  <c r="X267" i="10" s="1"/>
  <c r="AA267" i="10" s="1"/>
  <c r="W268" i="10"/>
  <c r="X268" i="10" s="1"/>
  <c r="AA268" i="10" s="1"/>
  <c r="W269" i="10"/>
  <c r="X269" i="10" s="1"/>
  <c r="AA269" i="10" s="1"/>
  <c r="W270" i="10"/>
  <c r="X270" i="10" s="1"/>
  <c r="AA270" i="10" s="1"/>
  <c r="W271" i="10"/>
  <c r="X271" i="10" s="1"/>
  <c r="AA271" i="10" s="1"/>
  <c r="W272" i="10"/>
  <c r="X272" i="10" s="1"/>
  <c r="AA272" i="10" s="1"/>
  <c r="W273" i="10"/>
  <c r="X273" i="10" s="1"/>
  <c r="AA273" i="10" s="1"/>
  <c r="W274" i="10"/>
  <c r="X274" i="10" s="1"/>
  <c r="AA274" i="10" s="1"/>
  <c r="W275" i="10"/>
  <c r="X275" i="10" s="1"/>
  <c r="AA275" i="10" s="1"/>
  <c r="W276" i="10"/>
  <c r="X276" i="10" s="1"/>
  <c r="AA276" i="10" s="1"/>
  <c r="W277" i="10"/>
  <c r="X277" i="10" s="1"/>
  <c r="AA277" i="10" s="1"/>
  <c r="W278" i="10"/>
  <c r="X278" i="10" s="1"/>
  <c r="AA278" i="10" s="1"/>
  <c r="W279" i="10"/>
  <c r="X279" i="10" s="1"/>
  <c r="AA279" i="10" s="1"/>
  <c r="W280" i="10"/>
  <c r="X280" i="10" s="1"/>
  <c r="AA280" i="10" s="1"/>
  <c r="W281" i="10"/>
  <c r="X281" i="10" s="1"/>
  <c r="AA281" i="10" s="1"/>
  <c r="W282" i="10"/>
  <c r="X282" i="10" s="1"/>
  <c r="AA282" i="10" s="1"/>
  <c r="W283" i="10"/>
  <c r="X283" i="10" s="1"/>
  <c r="AA283" i="10" s="1"/>
  <c r="W284" i="10"/>
  <c r="X284" i="10" s="1"/>
  <c r="AA284" i="10" s="1"/>
  <c r="W285" i="10"/>
  <c r="X285" i="10" s="1"/>
  <c r="AA285" i="10" s="1"/>
  <c r="W286" i="10"/>
  <c r="X286" i="10" s="1"/>
  <c r="AA286" i="10" s="1"/>
  <c r="W287" i="10"/>
  <c r="X287" i="10" s="1"/>
  <c r="AA287" i="10" s="1"/>
  <c r="W288" i="10"/>
  <c r="X288" i="10" s="1"/>
  <c r="AA288" i="10" s="1"/>
  <c r="W289" i="10"/>
  <c r="X289" i="10" s="1"/>
  <c r="AA289" i="10" s="1"/>
  <c r="W290" i="10"/>
  <c r="X290" i="10" s="1"/>
  <c r="AA290" i="10" s="1"/>
  <c r="W291" i="10"/>
  <c r="X291" i="10" s="1"/>
  <c r="AA291" i="10" s="1"/>
  <c r="W292" i="10"/>
  <c r="X292" i="10" s="1"/>
  <c r="AA292" i="10" s="1"/>
  <c r="W293" i="10"/>
  <c r="X293" i="10" s="1"/>
  <c r="AA293" i="10" s="1"/>
  <c r="W294" i="10"/>
  <c r="X294" i="10" s="1"/>
  <c r="AA294" i="10" s="1"/>
  <c r="W295" i="10"/>
  <c r="X295" i="10" s="1"/>
  <c r="AA295" i="10" s="1"/>
  <c r="W296" i="10"/>
  <c r="X296" i="10" s="1"/>
  <c r="AA296" i="10" s="1"/>
  <c r="W297" i="10"/>
  <c r="X297" i="10" s="1"/>
  <c r="AA297" i="10" s="1"/>
  <c r="W298" i="10"/>
  <c r="X298" i="10" s="1"/>
  <c r="AA298" i="10" s="1"/>
  <c r="W299" i="10"/>
  <c r="X299" i="10" s="1"/>
  <c r="AA299" i="10" s="1"/>
  <c r="W300" i="10"/>
  <c r="X300" i="10" s="1"/>
  <c r="AA300" i="10" s="1"/>
  <c r="W301" i="10"/>
  <c r="X301" i="10" s="1"/>
  <c r="AA301" i="10" s="1"/>
  <c r="W302" i="10"/>
  <c r="X302" i="10" s="1"/>
  <c r="AA302" i="10" s="1"/>
  <c r="W303" i="10"/>
  <c r="X303" i="10" s="1"/>
  <c r="AA303" i="10" s="1"/>
  <c r="W304" i="10"/>
  <c r="X304" i="10" s="1"/>
  <c r="AA304" i="10" s="1"/>
  <c r="W305" i="10"/>
  <c r="X305" i="10" s="1"/>
  <c r="AA305" i="10" s="1"/>
  <c r="W306" i="10"/>
  <c r="X306" i="10" s="1"/>
  <c r="AA306" i="10" s="1"/>
  <c r="W307" i="10"/>
  <c r="X307" i="10" s="1"/>
  <c r="AA307" i="10" s="1"/>
  <c r="W308" i="10"/>
  <c r="X308" i="10" s="1"/>
  <c r="AA308" i="10" s="1"/>
  <c r="W309" i="10"/>
  <c r="X309" i="10" s="1"/>
  <c r="AA309" i="10" s="1"/>
  <c r="W310" i="10"/>
  <c r="X310" i="10" s="1"/>
  <c r="AA310" i="10" s="1"/>
  <c r="W311" i="10"/>
  <c r="X311" i="10" s="1"/>
  <c r="AA311" i="10" s="1"/>
  <c r="W312" i="10"/>
  <c r="X312" i="10" s="1"/>
  <c r="AA312" i="10" s="1"/>
  <c r="W313" i="10"/>
  <c r="X313" i="10" s="1"/>
  <c r="AA313" i="10" s="1"/>
  <c r="W314" i="10"/>
  <c r="X314" i="10" s="1"/>
  <c r="AA314" i="10" s="1"/>
  <c r="W315" i="10"/>
  <c r="X315" i="10" s="1"/>
  <c r="AA315" i="10" s="1"/>
  <c r="W316" i="10"/>
  <c r="X316" i="10" s="1"/>
  <c r="AA316" i="10" s="1"/>
  <c r="W317" i="10"/>
  <c r="X317" i="10" s="1"/>
  <c r="AA317" i="10" s="1"/>
  <c r="W318" i="10"/>
  <c r="X318" i="10" s="1"/>
  <c r="AA318" i="10" s="1"/>
  <c r="W319" i="10"/>
  <c r="X319" i="10" s="1"/>
  <c r="AA319" i="10" s="1"/>
  <c r="W320" i="10"/>
  <c r="X320" i="10" s="1"/>
  <c r="AA320" i="10" s="1"/>
  <c r="W321" i="10"/>
  <c r="X321" i="10" s="1"/>
  <c r="AA321" i="10" s="1"/>
  <c r="W322" i="10"/>
  <c r="X322" i="10" s="1"/>
  <c r="AA322" i="10" s="1"/>
  <c r="W323" i="10"/>
  <c r="X323" i="10" s="1"/>
  <c r="AA323" i="10" s="1"/>
  <c r="W324" i="10"/>
  <c r="X324" i="10" s="1"/>
  <c r="AA324" i="10" s="1"/>
  <c r="W325" i="10"/>
  <c r="X325" i="10" s="1"/>
  <c r="AA325" i="10" s="1"/>
  <c r="W326" i="10"/>
  <c r="X326" i="10" s="1"/>
  <c r="AA326" i="10" s="1"/>
  <c r="W327" i="10"/>
  <c r="X327" i="10" s="1"/>
  <c r="AA327" i="10" s="1"/>
  <c r="W328" i="10"/>
  <c r="X328" i="10" s="1"/>
  <c r="AA328" i="10" s="1"/>
  <c r="W329" i="10"/>
  <c r="X329" i="10" s="1"/>
  <c r="AA329" i="10" s="1"/>
  <c r="W330" i="10"/>
  <c r="X330" i="10" s="1"/>
  <c r="AA330" i="10" s="1"/>
  <c r="W331" i="10"/>
  <c r="X331" i="10" s="1"/>
  <c r="AA331" i="10" s="1"/>
  <c r="W332" i="10"/>
  <c r="X332" i="10" s="1"/>
  <c r="AA332" i="10" s="1"/>
  <c r="W333" i="10"/>
  <c r="X333" i="10" s="1"/>
  <c r="AA333" i="10" s="1"/>
  <c r="W334" i="10"/>
  <c r="X334" i="10" s="1"/>
  <c r="AA334" i="10" s="1"/>
  <c r="W335" i="10"/>
  <c r="X335" i="10" s="1"/>
  <c r="AA335" i="10" s="1"/>
  <c r="W336" i="10"/>
  <c r="X336" i="10" s="1"/>
  <c r="AA336" i="10" s="1"/>
  <c r="W337" i="10"/>
  <c r="X337" i="10" s="1"/>
  <c r="AA337" i="10" s="1"/>
  <c r="W338" i="10"/>
  <c r="X338" i="10" s="1"/>
  <c r="AA338" i="10" s="1"/>
  <c r="W339" i="10"/>
  <c r="X339" i="10" s="1"/>
  <c r="AA339" i="10" s="1"/>
  <c r="W340" i="10"/>
  <c r="X340" i="10" s="1"/>
  <c r="AA340" i="10" s="1"/>
  <c r="W341" i="10"/>
  <c r="X341" i="10" s="1"/>
  <c r="AA341" i="10" s="1"/>
  <c r="W342" i="10"/>
  <c r="X342" i="10" s="1"/>
  <c r="AA342" i="10" s="1"/>
  <c r="W343" i="10"/>
  <c r="X343" i="10" s="1"/>
  <c r="AA343" i="10" s="1"/>
  <c r="W344" i="10"/>
  <c r="X344" i="10" s="1"/>
  <c r="AA344" i="10" s="1"/>
  <c r="W345" i="10"/>
  <c r="X345" i="10" s="1"/>
  <c r="AA345" i="10" s="1"/>
  <c r="W346" i="10"/>
  <c r="X346" i="10" s="1"/>
  <c r="AA346" i="10" s="1"/>
  <c r="W347" i="10"/>
  <c r="X347" i="10" s="1"/>
  <c r="AA347" i="10" s="1"/>
  <c r="W348" i="10"/>
  <c r="X348" i="10" s="1"/>
  <c r="AA348" i="10" s="1"/>
  <c r="W349" i="10"/>
  <c r="X349" i="10" s="1"/>
  <c r="AA349" i="10" s="1"/>
  <c r="W350" i="10"/>
  <c r="X350" i="10" s="1"/>
  <c r="AA350" i="10" s="1"/>
  <c r="W351" i="10"/>
  <c r="X351" i="10" s="1"/>
  <c r="AA351" i="10" s="1"/>
  <c r="W352" i="10"/>
  <c r="X352" i="10" s="1"/>
  <c r="AA352" i="10" s="1"/>
  <c r="W353" i="10"/>
  <c r="X353" i="10" s="1"/>
  <c r="AA353" i="10" s="1"/>
  <c r="W354" i="10"/>
  <c r="X354" i="10" s="1"/>
  <c r="AA354" i="10" s="1"/>
  <c r="W355" i="10"/>
  <c r="X355" i="10" s="1"/>
  <c r="AA355" i="10" s="1"/>
  <c r="W356" i="10"/>
  <c r="X356" i="10" s="1"/>
  <c r="AA356" i="10" s="1"/>
  <c r="W357" i="10"/>
  <c r="X357" i="10" s="1"/>
  <c r="AA357" i="10" s="1"/>
  <c r="W358" i="10"/>
  <c r="X358" i="10" s="1"/>
  <c r="AA358" i="10" s="1"/>
  <c r="W359" i="10"/>
  <c r="X359" i="10" s="1"/>
  <c r="AA359" i="10" s="1"/>
  <c r="W360" i="10"/>
  <c r="X360" i="10" s="1"/>
  <c r="AA360" i="10" s="1"/>
  <c r="W361" i="10"/>
  <c r="X361" i="10" s="1"/>
  <c r="AA361" i="10" s="1"/>
  <c r="W362" i="10"/>
  <c r="X362" i="10" s="1"/>
  <c r="AA362" i="10" s="1"/>
  <c r="W363" i="10"/>
  <c r="X363" i="10" s="1"/>
  <c r="AA363" i="10" s="1"/>
  <c r="W364" i="10"/>
  <c r="X364" i="10" s="1"/>
  <c r="AA364" i="10" s="1"/>
  <c r="W365" i="10"/>
  <c r="X365" i="10" s="1"/>
  <c r="AA365" i="10" s="1"/>
  <c r="W366" i="10"/>
  <c r="X366" i="10" s="1"/>
  <c r="AA366" i="10" s="1"/>
  <c r="W367" i="10"/>
  <c r="X367" i="10" s="1"/>
  <c r="AA367" i="10" s="1"/>
  <c r="W368" i="10"/>
  <c r="X368" i="10" s="1"/>
  <c r="AA368" i="10" s="1"/>
  <c r="W369" i="10"/>
  <c r="X369" i="10" s="1"/>
  <c r="AA369" i="10" s="1"/>
  <c r="W370" i="10"/>
  <c r="X370" i="10" s="1"/>
  <c r="AA370" i="10" s="1"/>
  <c r="W371" i="10"/>
  <c r="X371" i="10" s="1"/>
  <c r="AA371" i="10" s="1"/>
  <c r="W372" i="10"/>
  <c r="X372" i="10" s="1"/>
  <c r="AA372" i="10" s="1"/>
  <c r="W373" i="10"/>
  <c r="X373" i="10" s="1"/>
  <c r="AA373" i="10" s="1"/>
  <c r="W374" i="10"/>
  <c r="X374" i="10" s="1"/>
  <c r="AA374" i="10" s="1"/>
  <c r="W375" i="10"/>
  <c r="X375" i="10" s="1"/>
  <c r="AA375" i="10" s="1"/>
  <c r="W376" i="10"/>
  <c r="X376" i="10" s="1"/>
  <c r="AA376" i="10" s="1"/>
  <c r="W377" i="10"/>
  <c r="X377" i="10" s="1"/>
  <c r="AA377" i="10" s="1"/>
  <c r="W378" i="10"/>
  <c r="X378" i="10" s="1"/>
  <c r="AA378" i="10" s="1"/>
  <c r="W379" i="10"/>
  <c r="X379" i="10" s="1"/>
  <c r="AA379" i="10" s="1"/>
  <c r="W380" i="10"/>
  <c r="X380" i="10" s="1"/>
  <c r="AA380" i="10" s="1"/>
  <c r="W381" i="10"/>
  <c r="X381" i="10" s="1"/>
  <c r="AA381" i="10" s="1"/>
  <c r="W382" i="10"/>
  <c r="X382" i="10" s="1"/>
  <c r="AA382" i="10" s="1"/>
  <c r="W383" i="10"/>
  <c r="X383" i="10" s="1"/>
  <c r="AA383" i="10" s="1"/>
  <c r="W384" i="10"/>
  <c r="X384" i="10" s="1"/>
  <c r="AA384" i="10" s="1"/>
  <c r="W385" i="10"/>
  <c r="X385" i="10" s="1"/>
  <c r="AA385" i="10" s="1"/>
  <c r="W386" i="10"/>
  <c r="X386" i="10" s="1"/>
  <c r="AA386" i="10" s="1"/>
  <c r="W387" i="10"/>
  <c r="X387" i="10" s="1"/>
  <c r="AA387" i="10" s="1"/>
  <c r="W388" i="10"/>
  <c r="X388" i="10" s="1"/>
  <c r="AA388" i="10" s="1"/>
  <c r="W389" i="10"/>
  <c r="X389" i="10" s="1"/>
  <c r="AA389" i="10" s="1"/>
  <c r="W390" i="10"/>
  <c r="X390" i="10" s="1"/>
  <c r="AA390" i="10" s="1"/>
  <c r="W391" i="10"/>
  <c r="X391" i="10" s="1"/>
  <c r="AA391" i="10" s="1"/>
  <c r="W392" i="10"/>
  <c r="X392" i="10" s="1"/>
  <c r="AA392" i="10" s="1"/>
  <c r="W393" i="10"/>
  <c r="X393" i="10" s="1"/>
  <c r="AA393" i="10" s="1"/>
  <c r="W394" i="10"/>
  <c r="X394" i="10" s="1"/>
  <c r="AA394" i="10" s="1"/>
  <c r="W395" i="10"/>
  <c r="X395" i="10" s="1"/>
  <c r="AA395" i="10" s="1"/>
  <c r="W396" i="10"/>
  <c r="X396" i="10" s="1"/>
  <c r="AA396" i="10" s="1"/>
  <c r="W397" i="10"/>
  <c r="X397" i="10" s="1"/>
  <c r="AA397" i="10" s="1"/>
  <c r="W398" i="10"/>
  <c r="X398" i="10" s="1"/>
  <c r="AA398" i="10" s="1"/>
  <c r="W399" i="10"/>
  <c r="X399" i="10" s="1"/>
  <c r="AA399" i="10" s="1"/>
  <c r="W400" i="10"/>
  <c r="X400" i="10" s="1"/>
  <c r="AA400" i="10" s="1"/>
  <c r="W401" i="10"/>
  <c r="X401" i="10" s="1"/>
  <c r="AA401" i="10" s="1"/>
  <c r="W402" i="10"/>
  <c r="X402" i="10" s="1"/>
  <c r="AA402" i="10" s="1"/>
  <c r="W403" i="10"/>
  <c r="X403" i="10" s="1"/>
  <c r="AA403" i="10" s="1"/>
  <c r="W404" i="10"/>
  <c r="X404" i="10" s="1"/>
  <c r="AA404" i="10" s="1"/>
  <c r="W405" i="10"/>
  <c r="X405" i="10" s="1"/>
  <c r="AA405" i="10" s="1"/>
  <c r="W406" i="10"/>
  <c r="X406" i="10" s="1"/>
  <c r="AA406" i="10" s="1"/>
  <c r="W407" i="10"/>
  <c r="X407" i="10" s="1"/>
  <c r="AA407" i="10" s="1"/>
  <c r="W408" i="10"/>
  <c r="X408" i="10" s="1"/>
  <c r="AA408" i="10" s="1"/>
  <c r="W409" i="10"/>
  <c r="X409" i="10" s="1"/>
  <c r="AA409" i="10" s="1"/>
  <c r="W410" i="10"/>
  <c r="X410" i="10" s="1"/>
  <c r="AA410" i="10" s="1"/>
  <c r="W411" i="10"/>
  <c r="X411" i="10" s="1"/>
  <c r="AA411" i="10" s="1"/>
  <c r="W412" i="10"/>
  <c r="X412" i="10" s="1"/>
  <c r="AA412" i="10" s="1"/>
  <c r="W413" i="10"/>
  <c r="X413" i="10" s="1"/>
  <c r="AA413" i="10" s="1"/>
  <c r="W414" i="10"/>
  <c r="X414" i="10" s="1"/>
  <c r="AA414" i="10" s="1"/>
  <c r="W415" i="10"/>
  <c r="X415" i="10" s="1"/>
  <c r="AA415" i="10" s="1"/>
  <c r="W416" i="10"/>
  <c r="X416" i="10" s="1"/>
  <c r="AA416" i="10" s="1"/>
  <c r="W417" i="10"/>
  <c r="X417" i="10" s="1"/>
  <c r="AA417" i="10" s="1"/>
  <c r="W418" i="10"/>
  <c r="X418" i="10" s="1"/>
  <c r="AA418" i="10" s="1"/>
  <c r="W419" i="10"/>
  <c r="X419" i="10" s="1"/>
  <c r="AA419" i="10" s="1"/>
  <c r="W420" i="10"/>
  <c r="X420" i="10" s="1"/>
  <c r="AA420" i="10" s="1"/>
  <c r="W421" i="10"/>
  <c r="X421" i="10" s="1"/>
  <c r="AA421" i="10" s="1"/>
  <c r="W422" i="10"/>
  <c r="X422" i="10" s="1"/>
  <c r="AA422" i="10" s="1"/>
  <c r="W423" i="10"/>
  <c r="X423" i="10" s="1"/>
  <c r="AA423" i="10" s="1"/>
  <c r="W424" i="10"/>
  <c r="X424" i="10" s="1"/>
  <c r="AA424" i="10" s="1"/>
  <c r="W425" i="10"/>
  <c r="X425" i="10" s="1"/>
  <c r="AA425" i="10" s="1"/>
  <c r="W426" i="10"/>
  <c r="X426" i="10" s="1"/>
  <c r="AA426" i="10" s="1"/>
  <c r="W427" i="10"/>
  <c r="X427" i="10" s="1"/>
  <c r="AA427" i="10" s="1"/>
  <c r="W428" i="10"/>
  <c r="X428" i="10" s="1"/>
  <c r="AA428" i="10" s="1"/>
  <c r="W429" i="10"/>
  <c r="X429" i="10" s="1"/>
  <c r="AA429" i="10" s="1"/>
  <c r="W430" i="10"/>
  <c r="X430" i="10" s="1"/>
  <c r="AA430" i="10" s="1"/>
  <c r="W431" i="10"/>
  <c r="X431" i="10" s="1"/>
  <c r="AA431" i="10" s="1"/>
  <c r="W432" i="10"/>
  <c r="X432" i="10" s="1"/>
  <c r="AA432" i="10" s="1"/>
  <c r="W433" i="10"/>
  <c r="X433" i="10" s="1"/>
  <c r="AA433" i="10" s="1"/>
  <c r="W434" i="10"/>
  <c r="X434" i="10" s="1"/>
  <c r="AA434" i="10" s="1"/>
  <c r="W435" i="10"/>
  <c r="X435" i="10" s="1"/>
  <c r="AA435" i="10" s="1"/>
  <c r="W436" i="10"/>
  <c r="X436" i="10" s="1"/>
  <c r="AA436" i="10" s="1"/>
  <c r="W437" i="10"/>
  <c r="X437" i="10" s="1"/>
  <c r="AA437" i="10" s="1"/>
  <c r="W438" i="10"/>
  <c r="X438" i="10" s="1"/>
  <c r="AA438" i="10" s="1"/>
  <c r="W439" i="10"/>
  <c r="X439" i="10" s="1"/>
  <c r="AA439" i="10" s="1"/>
  <c r="W440" i="10"/>
  <c r="X440" i="10" s="1"/>
  <c r="AA440" i="10" s="1"/>
  <c r="W441" i="10"/>
  <c r="X441" i="10" s="1"/>
  <c r="AA441" i="10" s="1"/>
  <c r="W442" i="10"/>
  <c r="X442" i="10" s="1"/>
  <c r="AA442" i="10" s="1"/>
  <c r="W443" i="10"/>
  <c r="X443" i="10" s="1"/>
  <c r="AA443" i="10" s="1"/>
  <c r="W444" i="10"/>
  <c r="X444" i="10" s="1"/>
  <c r="AA444" i="10" s="1"/>
  <c r="W445" i="10"/>
  <c r="X445" i="10" s="1"/>
  <c r="AA445" i="10" s="1"/>
  <c r="W446" i="10"/>
  <c r="X446" i="10" s="1"/>
  <c r="AA446" i="10" s="1"/>
  <c r="W447" i="10"/>
  <c r="X447" i="10" s="1"/>
  <c r="AA447" i="10" s="1"/>
  <c r="W448" i="10"/>
  <c r="X448" i="10" s="1"/>
  <c r="AA448" i="10" s="1"/>
  <c r="W449" i="10"/>
  <c r="X449" i="10" s="1"/>
  <c r="AA449" i="10" s="1"/>
  <c r="W450" i="10"/>
  <c r="X450" i="10" s="1"/>
  <c r="AA450" i="10" s="1"/>
  <c r="W451" i="10"/>
  <c r="X451" i="10" s="1"/>
  <c r="AA451" i="10" s="1"/>
  <c r="W452" i="10"/>
  <c r="X452" i="10" s="1"/>
  <c r="AA452" i="10" s="1"/>
  <c r="W453" i="10"/>
  <c r="X453" i="10" s="1"/>
  <c r="AA453" i="10" s="1"/>
  <c r="W454" i="10"/>
  <c r="X454" i="10" s="1"/>
  <c r="AA454" i="10" s="1"/>
  <c r="W455" i="10"/>
  <c r="X455" i="10" s="1"/>
  <c r="AA455" i="10" s="1"/>
  <c r="W456" i="10"/>
  <c r="X456" i="10" s="1"/>
  <c r="AA456" i="10" s="1"/>
  <c r="W457" i="10"/>
  <c r="X457" i="10" s="1"/>
  <c r="AA457" i="10" s="1"/>
  <c r="W458" i="10"/>
  <c r="X458" i="10" s="1"/>
  <c r="AA458" i="10" s="1"/>
  <c r="W459" i="10"/>
  <c r="X459" i="10" s="1"/>
  <c r="AA459" i="10" s="1"/>
  <c r="W460" i="10"/>
  <c r="X460" i="10" s="1"/>
  <c r="AA460" i="10" s="1"/>
  <c r="W461" i="10"/>
  <c r="X461" i="10" s="1"/>
  <c r="AA461" i="10" s="1"/>
  <c r="W462" i="10"/>
  <c r="X462" i="10" s="1"/>
  <c r="AA462" i="10" s="1"/>
  <c r="W463" i="10"/>
  <c r="X463" i="10" s="1"/>
  <c r="AA463" i="10" s="1"/>
  <c r="W464" i="10"/>
  <c r="X464" i="10" s="1"/>
  <c r="AA464" i="10" s="1"/>
  <c r="W465" i="10"/>
  <c r="X465" i="10" s="1"/>
  <c r="AA465" i="10" s="1"/>
  <c r="W466" i="10"/>
  <c r="X466" i="10" s="1"/>
  <c r="AA466" i="10" s="1"/>
  <c r="W467" i="10"/>
  <c r="X467" i="10" s="1"/>
  <c r="AA467" i="10" s="1"/>
  <c r="W468" i="10"/>
  <c r="X468" i="10" s="1"/>
  <c r="AA468" i="10" s="1"/>
  <c r="W469" i="10"/>
  <c r="X469" i="10" s="1"/>
  <c r="AA469" i="10" s="1"/>
  <c r="W470" i="10"/>
  <c r="X470" i="10" s="1"/>
  <c r="AA470" i="10" s="1"/>
  <c r="W471" i="10"/>
  <c r="X471" i="10" s="1"/>
  <c r="AA471" i="10" s="1"/>
  <c r="W472" i="10"/>
  <c r="X472" i="10" s="1"/>
  <c r="AA472" i="10" s="1"/>
  <c r="W473" i="10"/>
  <c r="X473" i="10" s="1"/>
  <c r="AA473" i="10" s="1"/>
  <c r="W474" i="10"/>
  <c r="X474" i="10" s="1"/>
  <c r="AA474" i="10" s="1"/>
  <c r="W475" i="10"/>
  <c r="X475" i="10" s="1"/>
  <c r="AA475" i="10" s="1"/>
  <c r="W476" i="10"/>
  <c r="X476" i="10" s="1"/>
  <c r="AA476" i="10" s="1"/>
  <c r="W477" i="10"/>
  <c r="X477" i="10" s="1"/>
  <c r="AA477" i="10" s="1"/>
  <c r="W478" i="10"/>
  <c r="X478" i="10" s="1"/>
  <c r="AA478" i="10" s="1"/>
  <c r="W479" i="10"/>
  <c r="X479" i="10" s="1"/>
  <c r="AA479" i="10" s="1"/>
  <c r="W480" i="10"/>
  <c r="X480" i="10" s="1"/>
  <c r="AA480" i="10" s="1"/>
  <c r="W481" i="10"/>
  <c r="X481" i="10" s="1"/>
  <c r="AA481" i="10" s="1"/>
  <c r="W482" i="10"/>
  <c r="X482" i="10" s="1"/>
  <c r="AA482" i="10" s="1"/>
  <c r="W483" i="10"/>
  <c r="X483" i="10" s="1"/>
  <c r="AA483" i="10" s="1"/>
  <c r="W484" i="10"/>
  <c r="X484" i="10" s="1"/>
  <c r="AA484" i="10" s="1"/>
  <c r="W485" i="10"/>
  <c r="X485" i="10" s="1"/>
  <c r="AA485" i="10" s="1"/>
  <c r="W486" i="10"/>
  <c r="X486" i="10" s="1"/>
  <c r="AA486" i="10" s="1"/>
  <c r="W487" i="10"/>
  <c r="X487" i="10" s="1"/>
  <c r="AA487" i="10" s="1"/>
  <c r="W488" i="10"/>
  <c r="X488" i="10" s="1"/>
  <c r="AA488" i="10" s="1"/>
  <c r="W489" i="10"/>
  <c r="X489" i="10" s="1"/>
  <c r="AA489" i="10" s="1"/>
  <c r="W490" i="10"/>
  <c r="X490" i="10" s="1"/>
  <c r="AA490" i="10" s="1"/>
  <c r="W491" i="10"/>
  <c r="X491" i="10" s="1"/>
  <c r="AA491" i="10" s="1"/>
  <c r="W492" i="10"/>
  <c r="X492" i="10" s="1"/>
  <c r="AA492" i="10" s="1"/>
  <c r="W493" i="10"/>
  <c r="X493" i="10" s="1"/>
  <c r="AA493" i="10" s="1"/>
  <c r="W494" i="10"/>
  <c r="X494" i="10" s="1"/>
  <c r="AA494" i="10" s="1"/>
  <c r="W495" i="10"/>
  <c r="X495" i="10" s="1"/>
  <c r="AA495" i="10" s="1"/>
  <c r="W496" i="10"/>
  <c r="X496" i="10" s="1"/>
  <c r="AA496" i="10" s="1"/>
  <c r="W497" i="10"/>
  <c r="X497" i="10" s="1"/>
  <c r="AA497" i="10" s="1"/>
  <c r="W498" i="10"/>
  <c r="X498" i="10" s="1"/>
  <c r="AA498" i="10" s="1"/>
  <c r="W499" i="10"/>
  <c r="X499" i="10" s="1"/>
  <c r="AA499" i="10" s="1"/>
  <c r="W500" i="10"/>
  <c r="X500" i="10" s="1"/>
  <c r="AA500" i="10" s="1"/>
  <c r="W501" i="10"/>
  <c r="X501" i="10" s="1"/>
  <c r="AA501" i="10" s="1"/>
  <c r="W502" i="10"/>
  <c r="X502" i="10" s="1"/>
  <c r="AA502" i="10" s="1"/>
  <c r="W503" i="10"/>
  <c r="X503" i="10" s="1"/>
  <c r="AA503" i="10" s="1"/>
  <c r="W504" i="10"/>
  <c r="X504" i="10" s="1"/>
  <c r="AA504" i="10" s="1"/>
  <c r="W505" i="10"/>
  <c r="X505" i="10" s="1"/>
  <c r="AA505" i="10" s="1"/>
  <c r="W506" i="10"/>
  <c r="X506" i="10" s="1"/>
  <c r="AA506" i="10" s="1"/>
  <c r="W507" i="10"/>
  <c r="X507" i="10" s="1"/>
  <c r="AA507" i="10" s="1"/>
  <c r="W508" i="10"/>
  <c r="X508" i="10" s="1"/>
  <c r="AA508" i="10" s="1"/>
  <c r="W509" i="10"/>
  <c r="X509" i="10" s="1"/>
  <c r="AA509" i="10" s="1"/>
  <c r="W510" i="10"/>
  <c r="X510" i="10" s="1"/>
  <c r="AA510" i="10" s="1"/>
  <c r="W511" i="10"/>
  <c r="X511" i="10" s="1"/>
  <c r="AA511" i="10" s="1"/>
  <c r="W512" i="10"/>
  <c r="X512" i="10" s="1"/>
  <c r="AA512" i="10" s="1"/>
  <c r="W513" i="10"/>
  <c r="X513" i="10" s="1"/>
  <c r="AA513" i="10" s="1"/>
  <c r="W514" i="10"/>
  <c r="X514" i="10" s="1"/>
  <c r="AA514" i="10" s="1"/>
  <c r="W515" i="10"/>
  <c r="X515" i="10" s="1"/>
  <c r="AA515" i="10" s="1"/>
  <c r="W516" i="10"/>
  <c r="X516" i="10" s="1"/>
  <c r="AA516" i="10" s="1"/>
  <c r="W517" i="10"/>
  <c r="X517" i="10" s="1"/>
  <c r="AA517" i="10" s="1"/>
  <c r="W518" i="10"/>
  <c r="X518" i="10" s="1"/>
  <c r="AA518" i="10" s="1"/>
  <c r="W519" i="10"/>
  <c r="X519" i="10" s="1"/>
  <c r="AA519" i="10" s="1"/>
  <c r="W520" i="10"/>
  <c r="X520" i="10" s="1"/>
  <c r="AA520" i="10" s="1"/>
  <c r="W521" i="10"/>
  <c r="X521" i="10" s="1"/>
  <c r="AA521" i="10" s="1"/>
  <c r="W522" i="10"/>
  <c r="X522" i="10" s="1"/>
  <c r="AA522" i="10" s="1"/>
  <c r="W523" i="10"/>
  <c r="X523" i="10" s="1"/>
  <c r="AA523" i="10" s="1"/>
  <c r="W524" i="10"/>
  <c r="X524" i="10" s="1"/>
  <c r="AA524" i="10" s="1"/>
  <c r="W525" i="10"/>
  <c r="X525" i="10" s="1"/>
  <c r="AA525" i="10" s="1"/>
  <c r="W526" i="10"/>
  <c r="X526" i="10" s="1"/>
  <c r="AA526" i="10" s="1"/>
  <c r="W527" i="10"/>
  <c r="X527" i="10" s="1"/>
  <c r="AA527" i="10" s="1"/>
  <c r="W528" i="10"/>
  <c r="X528" i="10" s="1"/>
  <c r="AA528" i="10" s="1"/>
  <c r="W529" i="10"/>
  <c r="X529" i="10" s="1"/>
  <c r="AA529" i="10" s="1"/>
  <c r="W530" i="10"/>
  <c r="X530" i="10" s="1"/>
  <c r="AA530" i="10" s="1"/>
  <c r="W531" i="10"/>
  <c r="X531" i="10" s="1"/>
  <c r="AA531" i="10" s="1"/>
  <c r="W532" i="10"/>
  <c r="X532" i="10" s="1"/>
  <c r="AA532" i="10" s="1"/>
  <c r="W533" i="10"/>
  <c r="X533" i="10" s="1"/>
  <c r="AA533" i="10" s="1"/>
  <c r="W534" i="10"/>
  <c r="X534" i="10" s="1"/>
  <c r="AA534" i="10" s="1"/>
  <c r="W535" i="10"/>
  <c r="X535" i="10" s="1"/>
  <c r="AA535" i="10" s="1"/>
  <c r="W536" i="10"/>
  <c r="X536" i="10" s="1"/>
  <c r="AA536" i="10" s="1"/>
  <c r="W537" i="10"/>
  <c r="X537" i="10" s="1"/>
  <c r="AA537" i="10" s="1"/>
  <c r="W538" i="10"/>
  <c r="X538" i="10" s="1"/>
  <c r="AA538" i="10" s="1"/>
  <c r="W539" i="10"/>
  <c r="X539" i="10" s="1"/>
  <c r="AA539" i="10" s="1"/>
  <c r="W540" i="10"/>
  <c r="X540" i="10" s="1"/>
  <c r="AA540" i="10" s="1"/>
  <c r="W541" i="10"/>
  <c r="X541" i="10" s="1"/>
  <c r="AA541" i="10" s="1"/>
  <c r="W542" i="10"/>
  <c r="X542" i="10" s="1"/>
  <c r="AA542" i="10" s="1"/>
  <c r="W543" i="10"/>
  <c r="X543" i="10" s="1"/>
  <c r="AA543" i="10" s="1"/>
  <c r="W544" i="10"/>
  <c r="X544" i="10" s="1"/>
  <c r="AA544" i="10" s="1"/>
  <c r="W545" i="10"/>
  <c r="X545" i="10" s="1"/>
  <c r="AA545" i="10" s="1"/>
  <c r="W546" i="10"/>
  <c r="X546" i="10" s="1"/>
  <c r="AA546" i="10" s="1"/>
  <c r="W547" i="10"/>
  <c r="X547" i="10" s="1"/>
  <c r="AA547" i="10" s="1"/>
  <c r="W548" i="10"/>
  <c r="X548" i="10" s="1"/>
  <c r="AA548" i="10" s="1"/>
  <c r="W549" i="10"/>
  <c r="X549" i="10" s="1"/>
  <c r="AA549" i="10" s="1"/>
  <c r="W550" i="10"/>
  <c r="X550" i="10" s="1"/>
  <c r="AA550" i="10" s="1"/>
  <c r="W551" i="10"/>
  <c r="X551" i="10" s="1"/>
  <c r="AA551" i="10" s="1"/>
  <c r="W552" i="10"/>
  <c r="X552" i="10" s="1"/>
  <c r="AA552" i="10" s="1"/>
  <c r="W553" i="10"/>
  <c r="X553" i="10" s="1"/>
  <c r="AA553" i="10" s="1"/>
  <c r="W554" i="10"/>
  <c r="X554" i="10" s="1"/>
  <c r="AA554" i="10" s="1"/>
  <c r="W555" i="10"/>
  <c r="X555" i="10" s="1"/>
  <c r="AA555" i="10" s="1"/>
  <c r="W556" i="10"/>
  <c r="X556" i="10" s="1"/>
  <c r="AA556" i="10" s="1"/>
  <c r="W557" i="10"/>
  <c r="X557" i="10" s="1"/>
  <c r="AA557" i="10" s="1"/>
  <c r="W558" i="10"/>
  <c r="X558" i="10" s="1"/>
  <c r="AA558" i="10" s="1"/>
  <c r="W559" i="10"/>
  <c r="X559" i="10" s="1"/>
  <c r="AA559" i="10" s="1"/>
  <c r="W560" i="10"/>
  <c r="X560" i="10" s="1"/>
  <c r="AA560" i="10" s="1"/>
  <c r="W561" i="10"/>
  <c r="X561" i="10" s="1"/>
  <c r="AA561" i="10" s="1"/>
  <c r="W562" i="10"/>
  <c r="X562" i="10" s="1"/>
  <c r="AA562" i="10" s="1"/>
  <c r="W563" i="10"/>
  <c r="X563" i="10" s="1"/>
  <c r="AA563" i="10" s="1"/>
  <c r="W564" i="10"/>
  <c r="X564" i="10" s="1"/>
  <c r="AA564" i="10" s="1"/>
  <c r="W565" i="10"/>
  <c r="X565" i="10" s="1"/>
  <c r="AA565" i="10" s="1"/>
  <c r="W566" i="10"/>
  <c r="X566" i="10" s="1"/>
  <c r="AA566" i="10" s="1"/>
  <c r="W567" i="10"/>
  <c r="X567" i="10" s="1"/>
  <c r="AA567" i="10" s="1"/>
  <c r="W568" i="10"/>
  <c r="X568" i="10" s="1"/>
  <c r="AA568" i="10" s="1"/>
  <c r="W569" i="10"/>
  <c r="X569" i="10" s="1"/>
  <c r="AA569" i="10" s="1"/>
  <c r="W570" i="10"/>
  <c r="X570" i="10" s="1"/>
  <c r="AA570" i="10" s="1"/>
  <c r="W571" i="10"/>
  <c r="X571" i="10" s="1"/>
  <c r="AA571" i="10" s="1"/>
  <c r="W572" i="10"/>
  <c r="X572" i="10" s="1"/>
  <c r="AA572" i="10" s="1"/>
  <c r="W573" i="10"/>
  <c r="X573" i="10" s="1"/>
  <c r="AA573" i="10" s="1"/>
  <c r="W574" i="10"/>
  <c r="X574" i="10" s="1"/>
  <c r="AA574" i="10" s="1"/>
  <c r="W575" i="10"/>
  <c r="X575" i="10" s="1"/>
  <c r="AA575" i="10" s="1"/>
  <c r="W576" i="10"/>
  <c r="X576" i="10" s="1"/>
  <c r="AA576" i="10" s="1"/>
  <c r="W577" i="10"/>
  <c r="X577" i="10" s="1"/>
  <c r="AA577" i="10" s="1"/>
  <c r="W578" i="10"/>
  <c r="X578" i="10" s="1"/>
  <c r="AA578" i="10" s="1"/>
  <c r="W579" i="10"/>
  <c r="X579" i="10" s="1"/>
  <c r="AA579" i="10" s="1"/>
  <c r="W580" i="10"/>
  <c r="X580" i="10" s="1"/>
  <c r="AA580" i="10" s="1"/>
  <c r="W581" i="10"/>
  <c r="X581" i="10" s="1"/>
  <c r="AA581" i="10" s="1"/>
  <c r="W582" i="10"/>
  <c r="X582" i="10" s="1"/>
  <c r="AA582" i="10" s="1"/>
  <c r="W583" i="10"/>
  <c r="X583" i="10" s="1"/>
  <c r="AA583" i="10" s="1"/>
  <c r="W584" i="10"/>
  <c r="X584" i="10" s="1"/>
  <c r="AA584" i="10" s="1"/>
  <c r="W585" i="10"/>
  <c r="X585" i="10" s="1"/>
  <c r="AA585" i="10" s="1"/>
  <c r="W586" i="10"/>
  <c r="X586" i="10" s="1"/>
  <c r="AA586" i="10" s="1"/>
  <c r="W587" i="10"/>
  <c r="X587" i="10" s="1"/>
  <c r="AA587" i="10" s="1"/>
  <c r="W588" i="10"/>
  <c r="X588" i="10" s="1"/>
  <c r="AA588" i="10" s="1"/>
  <c r="W589" i="10"/>
  <c r="X589" i="10" s="1"/>
  <c r="AA589" i="10" s="1"/>
  <c r="W590" i="10"/>
  <c r="X590" i="10" s="1"/>
  <c r="AA590" i="10" s="1"/>
  <c r="W591" i="10"/>
  <c r="X591" i="10" s="1"/>
  <c r="AA591" i="10" s="1"/>
  <c r="W592" i="10"/>
  <c r="X592" i="10" s="1"/>
  <c r="AA592" i="10" s="1"/>
  <c r="W593" i="10"/>
  <c r="X593" i="10" s="1"/>
  <c r="AA593" i="10" s="1"/>
  <c r="W594" i="10"/>
  <c r="X594" i="10" s="1"/>
  <c r="AA594" i="10" s="1"/>
  <c r="W595" i="10"/>
  <c r="X595" i="10" s="1"/>
  <c r="AA595" i="10" s="1"/>
  <c r="W596" i="10"/>
  <c r="X596" i="10" s="1"/>
  <c r="AA596" i="10" s="1"/>
  <c r="W597" i="10"/>
  <c r="X597" i="10" s="1"/>
  <c r="AA597" i="10" s="1"/>
  <c r="W598" i="10"/>
  <c r="X598" i="10" s="1"/>
  <c r="AA598" i="10" s="1"/>
  <c r="W599" i="10"/>
  <c r="X599" i="10" s="1"/>
  <c r="AA599" i="10" s="1"/>
  <c r="W600" i="10"/>
  <c r="X600" i="10" s="1"/>
  <c r="AA600" i="10" s="1"/>
  <c r="W601" i="10"/>
  <c r="X601" i="10" s="1"/>
  <c r="AA601" i="10" s="1"/>
  <c r="W602" i="10"/>
  <c r="X602" i="10" s="1"/>
  <c r="AA602" i="10" s="1"/>
  <c r="W603" i="10"/>
  <c r="X603" i="10" s="1"/>
  <c r="AA603" i="10" s="1"/>
  <c r="W604" i="10"/>
  <c r="X604" i="10" s="1"/>
  <c r="AA604" i="10" s="1"/>
  <c r="W605" i="10"/>
  <c r="X605" i="10" s="1"/>
  <c r="AA605" i="10" s="1"/>
  <c r="W606" i="10"/>
  <c r="X606" i="10" s="1"/>
  <c r="AA606" i="10" s="1"/>
  <c r="W607" i="10"/>
  <c r="X607" i="10" s="1"/>
  <c r="AA607" i="10" s="1"/>
  <c r="W608" i="10"/>
  <c r="X608" i="10" s="1"/>
  <c r="AA608" i="10" s="1"/>
  <c r="W609" i="10"/>
  <c r="X609" i="10" s="1"/>
  <c r="AA609" i="10" s="1"/>
  <c r="W610" i="10"/>
  <c r="X610" i="10" s="1"/>
  <c r="AA610" i="10" s="1"/>
  <c r="W611" i="10"/>
  <c r="X611" i="10" s="1"/>
  <c r="AA611" i="10" s="1"/>
  <c r="W612" i="10"/>
  <c r="X612" i="10" s="1"/>
  <c r="AA612" i="10" s="1"/>
  <c r="W613" i="10"/>
  <c r="X613" i="10" s="1"/>
  <c r="AA613" i="10" s="1"/>
  <c r="W614" i="10"/>
  <c r="X614" i="10" s="1"/>
  <c r="AA614" i="10" s="1"/>
  <c r="W615" i="10"/>
  <c r="X615" i="10" s="1"/>
  <c r="AA615" i="10" s="1"/>
  <c r="W616" i="10"/>
  <c r="X616" i="10" s="1"/>
  <c r="AA616" i="10" s="1"/>
  <c r="W617" i="10"/>
  <c r="X617" i="10" s="1"/>
  <c r="AA617" i="10" s="1"/>
  <c r="W618" i="10"/>
  <c r="X618" i="10" s="1"/>
  <c r="AA618" i="10" s="1"/>
  <c r="W619" i="10"/>
  <c r="X619" i="10" s="1"/>
  <c r="AA619" i="10" s="1"/>
  <c r="W620" i="10"/>
  <c r="X620" i="10" s="1"/>
  <c r="AA620" i="10" s="1"/>
  <c r="W621" i="10"/>
  <c r="X621" i="10" s="1"/>
  <c r="AA621" i="10" s="1"/>
  <c r="W622" i="10"/>
  <c r="X622" i="10" s="1"/>
  <c r="AA622" i="10" s="1"/>
  <c r="W623" i="10"/>
  <c r="X623" i="10" s="1"/>
  <c r="AA623" i="10" s="1"/>
  <c r="W624" i="10"/>
  <c r="X624" i="10" s="1"/>
  <c r="AA624" i="10" s="1"/>
  <c r="W625" i="10"/>
  <c r="X625" i="10" s="1"/>
  <c r="AA625" i="10" s="1"/>
  <c r="W626" i="10"/>
  <c r="X626" i="10" s="1"/>
  <c r="AA626" i="10" s="1"/>
  <c r="W627" i="10"/>
  <c r="X627" i="10" s="1"/>
  <c r="AA627" i="10" s="1"/>
  <c r="W628" i="10"/>
  <c r="X628" i="10" s="1"/>
  <c r="AA628" i="10" s="1"/>
  <c r="W629" i="10"/>
  <c r="X629" i="10" s="1"/>
  <c r="AA629" i="10" s="1"/>
  <c r="W630" i="10"/>
  <c r="X630" i="10" s="1"/>
  <c r="AA630" i="10" s="1"/>
  <c r="W631" i="10"/>
  <c r="X631" i="10" s="1"/>
  <c r="AA631" i="10" s="1"/>
  <c r="W632" i="10"/>
  <c r="X632" i="10" s="1"/>
  <c r="AA632" i="10" s="1"/>
  <c r="W633" i="10"/>
  <c r="X633" i="10" s="1"/>
  <c r="AA633" i="10" s="1"/>
  <c r="W634" i="10"/>
  <c r="X634" i="10" s="1"/>
  <c r="AA634" i="10" s="1"/>
  <c r="W635" i="10"/>
  <c r="X635" i="10" s="1"/>
  <c r="AA635" i="10" s="1"/>
  <c r="W636" i="10"/>
  <c r="X636" i="10" s="1"/>
  <c r="AA636" i="10" s="1"/>
  <c r="W637" i="10"/>
  <c r="X637" i="10" s="1"/>
  <c r="AA637" i="10" s="1"/>
  <c r="W638" i="10"/>
  <c r="X638" i="10" s="1"/>
  <c r="AA638" i="10" s="1"/>
  <c r="W639" i="10"/>
  <c r="X639" i="10" s="1"/>
  <c r="AA639" i="10" s="1"/>
  <c r="W640" i="10"/>
  <c r="X640" i="10" s="1"/>
  <c r="AA640" i="10" s="1"/>
  <c r="W641" i="10"/>
  <c r="X641" i="10" s="1"/>
  <c r="AA641" i="10" s="1"/>
  <c r="W642" i="10"/>
  <c r="X642" i="10" s="1"/>
  <c r="AA642" i="10" s="1"/>
  <c r="W643" i="10"/>
  <c r="X643" i="10" s="1"/>
  <c r="AA643" i="10" s="1"/>
  <c r="W644" i="10"/>
  <c r="X644" i="10" s="1"/>
  <c r="AA644" i="10" s="1"/>
  <c r="W645" i="10"/>
  <c r="X645" i="10" s="1"/>
  <c r="AA645" i="10" s="1"/>
  <c r="W646" i="10"/>
  <c r="X646" i="10" s="1"/>
  <c r="AA646" i="10" s="1"/>
  <c r="W647" i="10"/>
  <c r="X647" i="10" s="1"/>
  <c r="AA647" i="10" s="1"/>
  <c r="W648" i="10"/>
  <c r="X648" i="10" s="1"/>
  <c r="AA648" i="10" s="1"/>
  <c r="W649" i="10"/>
  <c r="X649" i="10" s="1"/>
  <c r="AA649" i="10" s="1"/>
  <c r="W650" i="10"/>
  <c r="X650" i="10" s="1"/>
  <c r="AA650" i="10" s="1"/>
  <c r="W651" i="10"/>
  <c r="X651" i="10" s="1"/>
  <c r="AA651" i="10" s="1"/>
  <c r="W652" i="10"/>
  <c r="X652" i="10" s="1"/>
  <c r="AA652" i="10" s="1"/>
  <c r="W653" i="10"/>
  <c r="X653" i="10" s="1"/>
  <c r="AA653" i="10" s="1"/>
  <c r="W654" i="10"/>
  <c r="X654" i="10" s="1"/>
  <c r="AA654" i="10" s="1"/>
  <c r="W655" i="10"/>
  <c r="X655" i="10" s="1"/>
  <c r="AA655" i="10" s="1"/>
  <c r="W656" i="10"/>
  <c r="X656" i="10" s="1"/>
  <c r="AA656" i="10" s="1"/>
  <c r="W657" i="10"/>
  <c r="X657" i="10" s="1"/>
  <c r="AA657" i="10" s="1"/>
  <c r="W658" i="10"/>
  <c r="X658" i="10" s="1"/>
  <c r="AA658" i="10" s="1"/>
  <c r="W659" i="10"/>
  <c r="X659" i="10" s="1"/>
  <c r="AA659" i="10" s="1"/>
  <c r="W660" i="10"/>
  <c r="X660" i="10" s="1"/>
  <c r="AA660" i="10" s="1"/>
  <c r="W661" i="10"/>
  <c r="X661" i="10" s="1"/>
  <c r="AA661" i="10" s="1"/>
  <c r="W662" i="10"/>
  <c r="X662" i="10" s="1"/>
  <c r="AA662" i="10" s="1"/>
  <c r="W663" i="10"/>
  <c r="X663" i="10" s="1"/>
  <c r="AA663" i="10" s="1"/>
  <c r="W664" i="10"/>
  <c r="X664" i="10" s="1"/>
  <c r="AA664" i="10" s="1"/>
  <c r="W665" i="10"/>
  <c r="X665" i="10" s="1"/>
  <c r="AA665" i="10" s="1"/>
  <c r="W666" i="10"/>
  <c r="X666" i="10" s="1"/>
  <c r="AA666" i="10" s="1"/>
  <c r="W667" i="10"/>
  <c r="X667" i="10" s="1"/>
  <c r="AA667" i="10" s="1"/>
  <c r="W668" i="10"/>
  <c r="X668" i="10" s="1"/>
  <c r="AA668" i="10" s="1"/>
  <c r="W669" i="10"/>
  <c r="X669" i="10" s="1"/>
  <c r="AA669" i="10" s="1"/>
  <c r="W670" i="10"/>
  <c r="X670" i="10" s="1"/>
  <c r="AA670" i="10" s="1"/>
  <c r="W671" i="10"/>
  <c r="X671" i="10" s="1"/>
  <c r="AA671" i="10" s="1"/>
  <c r="W672" i="10"/>
  <c r="X672" i="10" s="1"/>
  <c r="AA672" i="10" s="1"/>
  <c r="W673" i="10"/>
  <c r="X673" i="10" s="1"/>
  <c r="AA673" i="10" s="1"/>
  <c r="W674" i="10"/>
  <c r="X674" i="10" s="1"/>
  <c r="AA674" i="10" s="1"/>
  <c r="W675" i="10"/>
  <c r="X675" i="10" s="1"/>
  <c r="AA675" i="10" s="1"/>
  <c r="W676" i="10"/>
  <c r="X676" i="10" s="1"/>
  <c r="AA676" i="10" s="1"/>
  <c r="W677" i="10"/>
  <c r="X677" i="10" s="1"/>
  <c r="AA677" i="10" s="1"/>
  <c r="W678" i="10"/>
  <c r="X678" i="10" s="1"/>
  <c r="AA678" i="10" s="1"/>
  <c r="W679" i="10"/>
  <c r="X679" i="10" s="1"/>
  <c r="AA679" i="10" s="1"/>
  <c r="W680" i="10"/>
  <c r="X680" i="10" s="1"/>
  <c r="AA680" i="10" s="1"/>
  <c r="W681" i="10"/>
  <c r="X681" i="10" s="1"/>
  <c r="AA681" i="10" s="1"/>
  <c r="W682" i="10"/>
  <c r="X682" i="10" s="1"/>
  <c r="AA682" i="10" s="1"/>
  <c r="W683" i="10"/>
  <c r="X683" i="10" s="1"/>
  <c r="AA683" i="10" s="1"/>
  <c r="W684" i="10"/>
  <c r="X684" i="10" s="1"/>
  <c r="AA684" i="10" s="1"/>
  <c r="W685" i="10"/>
  <c r="X685" i="10" s="1"/>
  <c r="AA685" i="10" s="1"/>
  <c r="W686" i="10"/>
  <c r="X686" i="10" s="1"/>
  <c r="AA686" i="10" s="1"/>
  <c r="W687" i="10"/>
  <c r="X687" i="10" s="1"/>
  <c r="AA687" i="10" s="1"/>
  <c r="W688" i="10"/>
  <c r="X688" i="10" s="1"/>
  <c r="AA688" i="10" s="1"/>
  <c r="W689" i="10"/>
  <c r="X689" i="10" s="1"/>
  <c r="AA689" i="10" s="1"/>
  <c r="W690" i="10"/>
  <c r="X690" i="10" s="1"/>
  <c r="AA690" i="10" s="1"/>
  <c r="W691" i="10"/>
  <c r="X691" i="10" s="1"/>
  <c r="AA691" i="10" s="1"/>
  <c r="W692" i="10"/>
  <c r="X692" i="10" s="1"/>
  <c r="AA692" i="10" s="1"/>
  <c r="W693" i="10"/>
  <c r="X693" i="10" s="1"/>
  <c r="AA693" i="10" s="1"/>
  <c r="W694" i="10"/>
  <c r="X694" i="10" s="1"/>
  <c r="AA694" i="10" s="1"/>
  <c r="W695" i="10"/>
  <c r="X695" i="10" s="1"/>
  <c r="AA695" i="10" s="1"/>
  <c r="W696" i="10"/>
  <c r="X696" i="10" s="1"/>
  <c r="AA696" i="10" s="1"/>
  <c r="W697" i="10"/>
  <c r="X697" i="10" s="1"/>
  <c r="AA697" i="10" s="1"/>
  <c r="W698" i="10"/>
  <c r="X698" i="10" s="1"/>
  <c r="AA698" i="10" s="1"/>
  <c r="W699" i="10"/>
  <c r="X699" i="10" s="1"/>
  <c r="AA699" i="10" s="1"/>
  <c r="W700" i="10"/>
  <c r="X700" i="10" s="1"/>
  <c r="AA700" i="10" s="1"/>
  <c r="W701" i="10"/>
  <c r="X701" i="10" s="1"/>
  <c r="AA701" i="10" s="1"/>
  <c r="W702" i="10"/>
  <c r="X702" i="10" s="1"/>
  <c r="AA702" i="10" s="1"/>
  <c r="W703" i="10"/>
  <c r="X703" i="10" s="1"/>
  <c r="AA703" i="10" s="1"/>
  <c r="W704" i="10"/>
  <c r="X704" i="10" s="1"/>
  <c r="AA704" i="10" s="1"/>
  <c r="W705" i="10"/>
  <c r="X705" i="10" s="1"/>
  <c r="AA705" i="10" s="1"/>
  <c r="W706" i="10"/>
  <c r="X706" i="10" s="1"/>
  <c r="AA706" i="10" s="1"/>
  <c r="W707" i="10"/>
  <c r="X707" i="10" s="1"/>
  <c r="AA707" i="10" s="1"/>
  <c r="W708" i="10"/>
  <c r="X708" i="10" s="1"/>
  <c r="AA708" i="10" s="1"/>
  <c r="W709" i="10"/>
  <c r="X709" i="10" s="1"/>
  <c r="AA709" i="10" s="1"/>
  <c r="W710" i="10"/>
  <c r="X710" i="10" s="1"/>
  <c r="AA710" i="10" s="1"/>
  <c r="W711" i="10"/>
  <c r="X711" i="10" s="1"/>
  <c r="AA711" i="10" s="1"/>
  <c r="W712" i="10"/>
  <c r="X712" i="10" s="1"/>
  <c r="AA712" i="10" s="1"/>
  <c r="W713" i="10"/>
  <c r="X713" i="10" s="1"/>
  <c r="AA713" i="10" s="1"/>
  <c r="W714" i="10"/>
  <c r="X714" i="10" s="1"/>
  <c r="AA714" i="10" s="1"/>
  <c r="W715" i="10"/>
  <c r="X715" i="10" s="1"/>
  <c r="AA715" i="10" s="1"/>
  <c r="W716" i="10"/>
  <c r="X716" i="10" s="1"/>
  <c r="AA716" i="10" s="1"/>
  <c r="W717" i="10"/>
  <c r="X717" i="10" s="1"/>
  <c r="AA717" i="10" s="1"/>
  <c r="W718" i="10"/>
  <c r="X718" i="10" s="1"/>
  <c r="AA718" i="10" s="1"/>
  <c r="W719" i="10"/>
  <c r="X719" i="10" s="1"/>
  <c r="AA719" i="10" s="1"/>
  <c r="W720" i="10"/>
  <c r="X720" i="10" s="1"/>
  <c r="AA720" i="10" s="1"/>
  <c r="W721" i="10"/>
  <c r="X721" i="10" s="1"/>
  <c r="AA721" i="10" s="1"/>
  <c r="W722" i="10"/>
  <c r="X722" i="10" s="1"/>
  <c r="AA722" i="10" s="1"/>
  <c r="W723" i="10"/>
  <c r="X723" i="10" s="1"/>
  <c r="AA723" i="10" s="1"/>
  <c r="W724" i="10"/>
  <c r="X724" i="10" s="1"/>
  <c r="AA724" i="10" s="1"/>
  <c r="W725" i="10"/>
  <c r="X725" i="10" s="1"/>
  <c r="AA725" i="10" s="1"/>
  <c r="W726" i="10"/>
  <c r="X726" i="10" s="1"/>
  <c r="AA726" i="10" s="1"/>
  <c r="W727" i="10"/>
  <c r="X727" i="10" s="1"/>
  <c r="AA727" i="10" s="1"/>
  <c r="W728" i="10"/>
  <c r="X728" i="10" s="1"/>
  <c r="AA728" i="10" s="1"/>
  <c r="W729" i="10"/>
  <c r="X729" i="10" s="1"/>
  <c r="AA729" i="10" s="1"/>
  <c r="W730" i="10"/>
  <c r="X730" i="10" s="1"/>
  <c r="AA730" i="10" s="1"/>
  <c r="W731" i="10"/>
  <c r="X731" i="10" s="1"/>
  <c r="AA731" i="10" s="1"/>
  <c r="W732" i="10"/>
  <c r="X732" i="10" s="1"/>
  <c r="AA732" i="10" s="1"/>
  <c r="W733" i="10"/>
  <c r="X733" i="10" s="1"/>
  <c r="AA733" i="10" s="1"/>
  <c r="W734" i="10"/>
  <c r="X734" i="10" s="1"/>
  <c r="AA734" i="10" s="1"/>
  <c r="W735" i="10"/>
  <c r="X735" i="10" s="1"/>
  <c r="AA735" i="10" s="1"/>
  <c r="W736" i="10"/>
  <c r="X736" i="10" s="1"/>
  <c r="AA736" i="10" s="1"/>
  <c r="W737" i="10"/>
  <c r="X737" i="10" s="1"/>
  <c r="AA737" i="10" s="1"/>
  <c r="W738" i="10"/>
  <c r="X738" i="10" s="1"/>
  <c r="AA738" i="10" s="1"/>
  <c r="W739" i="10"/>
  <c r="X739" i="10" s="1"/>
  <c r="AA739" i="10" s="1"/>
  <c r="W740" i="10"/>
  <c r="X740" i="10" s="1"/>
  <c r="AA740" i="10" s="1"/>
  <c r="W741" i="10"/>
  <c r="X741" i="10" s="1"/>
  <c r="AA741" i="10" s="1"/>
  <c r="W742" i="10"/>
  <c r="X742" i="10" s="1"/>
  <c r="AA742" i="10" s="1"/>
  <c r="W743" i="10"/>
  <c r="X743" i="10" s="1"/>
  <c r="AA743" i="10" s="1"/>
  <c r="W744" i="10"/>
  <c r="X744" i="10" s="1"/>
  <c r="AA744" i="10" s="1"/>
  <c r="W745" i="10"/>
  <c r="X745" i="10" s="1"/>
  <c r="AA745" i="10" s="1"/>
  <c r="W746" i="10"/>
  <c r="X746" i="10" s="1"/>
  <c r="AA746" i="10" s="1"/>
  <c r="W747" i="10"/>
  <c r="X747" i="10" s="1"/>
  <c r="AA747" i="10" s="1"/>
  <c r="W748" i="10"/>
  <c r="X748" i="10" s="1"/>
  <c r="AA748" i="10" s="1"/>
  <c r="W749" i="10"/>
  <c r="X749" i="10" s="1"/>
  <c r="AA749" i="10" s="1"/>
  <c r="W750" i="10"/>
  <c r="X750" i="10" s="1"/>
  <c r="AA750" i="10" s="1"/>
  <c r="W751" i="10"/>
  <c r="X751" i="10" s="1"/>
  <c r="AA751" i="10" s="1"/>
  <c r="W752" i="10"/>
  <c r="X752" i="10" s="1"/>
  <c r="AA752" i="10" s="1"/>
  <c r="W753" i="10"/>
  <c r="X753" i="10" s="1"/>
  <c r="AA753" i="10" s="1"/>
  <c r="W754" i="10"/>
  <c r="X754" i="10" s="1"/>
  <c r="AA754" i="10" s="1"/>
  <c r="W755" i="10"/>
  <c r="X755" i="10" s="1"/>
  <c r="AA755" i="10" s="1"/>
  <c r="W756" i="10"/>
  <c r="X756" i="10" s="1"/>
  <c r="AA756" i="10" s="1"/>
  <c r="W757" i="10"/>
  <c r="X757" i="10" s="1"/>
  <c r="AA757" i="10" s="1"/>
  <c r="W758" i="10"/>
  <c r="X758" i="10" s="1"/>
  <c r="AA758" i="10" s="1"/>
  <c r="W759" i="10"/>
  <c r="X759" i="10" s="1"/>
  <c r="AA759" i="10" s="1"/>
  <c r="W760" i="10"/>
  <c r="X760" i="10" s="1"/>
  <c r="AA760" i="10" s="1"/>
  <c r="W761" i="10"/>
  <c r="X761" i="10" s="1"/>
  <c r="AA761" i="10" s="1"/>
  <c r="W762" i="10"/>
  <c r="X762" i="10" s="1"/>
  <c r="AA762" i="10" s="1"/>
  <c r="W763" i="10"/>
  <c r="X763" i="10" s="1"/>
  <c r="AA763" i="10" s="1"/>
  <c r="W764" i="10"/>
  <c r="X764" i="10" s="1"/>
  <c r="AA764" i="10" s="1"/>
  <c r="W765" i="10"/>
  <c r="X765" i="10" s="1"/>
  <c r="AA765" i="10" s="1"/>
  <c r="W766" i="10"/>
  <c r="X766" i="10" s="1"/>
  <c r="AA766" i="10" s="1"/>
  <c r="W767" i="10"/>
  <c r="X767" i="10" s="1"/>
  <c r="AA767" i="10" s="1"/>
  <c r="W768" i="10"/>
  <c r="X768" i="10" s="1"/>
  <c r="AA768" i="10" s="1"/>
  <c r="W769" i="10"/>
  <c r="X769" i="10" s="1"/>
  <c r="AA769" i="10" s="1"/>
  <c r="W770" i="10"/>
  <c r="X770" i="10" s="1"/>
  <c r="AA770" i="10" s="1"/>
  <c r="W771" i="10"/>
  <c r="X771" i="10" s="1"/>
  <c r="AA771" i="10" s="1"/>
  <c r="W772" i="10"/>
  <c r="X772" i="10" s="1"/>
  <c r="AA772" i="10" s="1"/>
  <c r="W773" i="10"/>
  <c r="X773" i="10" s="1"/>
  <c r="AA773" i="10" s="1"/>
  <c r="W774" i="10"/>
  <c r="X774" i="10" s="1"/>
  <c r="AA774" i="10" s="1"/>
  <c r="W775" i="10"/>
  <c r="X775" i="10" s="1"/>
  <c r="AA775" i="10" s="1"/>
  <c r="W776" i="10"/>
  <c r="X776" i="10" s="1"/>
  <c r="AA776" i="10" s="1"/>
  <c r="W777" i="10"/>
  <c r="X777" i="10" s="1"/>
  <c r="AA777" i="10" s="1"/>
  <c r="W778" i="10"/>
  <c r="X778" i="10" s="1"/>
  <c r="AA778" i="10" s="1"/>
  <c r="W779" i="10"/>
  <c r="X779" i="10" s="1"/>
  <c r="AA779" i="10" s="1"/>
  <c r="W780" i="10"/>
  <c r="X780" i="10" s="1"/>
  <c r="AA780" i="10" s="1"/>
  <c r="W781" i="10"/>
  <c r="X781" i="10" s="1"/>
  <c r="AA781" i="10" s="1"/>
  <c r="W782" i="10"/>
  <c r="X782" i="10" s="1"/>
  <c r="AA782" i="10" s="1"/>
  <c r="W783" i="10"/>
  <c r="X783" i="10" s="1"/>
  <c r="AA783" i="10" s="1"/>
  <c r="W784" i="10"/>
  <c r="X784" i="10" s="1"/>
  <c r="AA784" i="10" s="1"/>
  <c r="W785" i="10"/>
  <c r="X785" i="10" s="1"/>
  <c r="AA785" i="10" s="1"/>
  <c r="W786" i="10"/>
  <c r="X786" i="10" s="1"/>
  <c r="AA786" i="10" s="1"/>
  <c r="W787" i="10"/>
  <c r="X787" i="10" s="1"/>
  <c r="AA787" i="10" s="1"/>
  <c r="W788" i="10"/>
  <c r="X788" i="10" s="1"/>
  <c r="AA788" i="10" s="1"/>
  <c r="W789" i="10"/>
  <c r="X789" i="10" s="1"/>
  <c r="AA789" i="10" s="1"/>
  <c r="W790" i="10"/>
  <c r="X790" i="10" s="1"/>
  <c r="AA790" i="10" s="1"/>
  <c r="W791" i="10"/>
  <c r="X791" i="10" s="1"/>
  <c r="AA791" i="10" s="1"/>
  <c r="W792" i="10"/>
  <c r="X792" i="10" s="1"/>
  <c r="AA792" i="10" s="1"/>
  <c r="W793" i="10"/>
  <c r="X793" i="10" s="1"/>
  <c r="AA793" i="10" s="1"/>
  <c r="W794" i="10"/>
  <c r="X794" i="10" s="1"/>
  <c r="AA794" i="10" s="1"/>
  <c r="W795" i="10"/>
  <c r="X795" i="10" s="1"/>
  <c r="AA795" i="10" s="1"/>
  <c r="W796" i="10"/>
  <c r="X796" i="10" s="1"/>
  <c r="AA796" i="10" s="1"/>
  <c r="W797" i="10"/>
  <c r="X797" i="10" s="1"/>
  <c r="AA797" i="10" s="1"/>
  <c r="W798" i="10"/>
  <c r="X798" i="10" s="1"/>
  <c r="AA798" i="10" s="1"/>
  <c r="W799" i="10"/>
  <c r="X799" i="10" s="1"/>
  <c r="AA799" i="10" s="1"/>
  <c r="W800" i="10"/>
  <c r="X800" i="10" s="1"/>
  <c r="AA800" i="10" s="1"/>
  <c r="W801" i="10"/>
  <c r="X801" i="10" s="1"/>
  <c r="AA801" i="10" s="1"/>
  <c r="W802" i="10"/>
  <c r="X802" i="10" s="1"/>
  <c r="AA802" i="10" s="1"/>
  <c r="W803" i="10"/>
  <c r="X803" i="10" s="1"/>
  <c r="AA803" i="10" s="1"/>
  <c r="W804" i="10"/>
  <c r="X804" i="10" s="1"/>
  <c r="AA804" i="10" s="1"/>
  <c r="W805" i="10"/>
  <c r="X805" i="10" s="1"/>
  <c r="AA805" i="10" s="1"/>
  <c r="W806" i="10"/>
  <c r="X806" i="10" s="1"/>
  <c r="AA806" i="10" s="1"/>
  <c r="W807" i="10"/>
  <c r="X807" i="10" s="1"/>
  <c r="AA807" i="10" s="1"/>
  <c r="W808" i="10"/>
  <c r="X808" i="10" s="1"/>
  <c r="AA808" i="10" s="1"/>
  <c r="W809" i="10"/>
  <c r="X809" i="10" s="1"/>
  <c r="AA809" i="10" s="1"/>
  <c r="W810" i="10"/>
  <c r="X810" i="10" s="1"/>
  <c r="AA810" i="10" s="1"/>
  <c r="W811" i="10"/>
  <c r="X811" i="10" s="1"/>
  <c r="AA811" i="10" s="1"/>
  <c r="W812" i="10"/>
  <c r="X812" i="10" s="1"/>
  <c r="AA812" i="10" s="1"/>
  <c r="W813" i="10"/>
  <c r="X813" i="10" s="1"/>
  <c r="AA813" i="10" s="1"/>
  <c r="W814" i="10"/>
  <c r="X814" i="10" s="1"/>
  <c r="AA814" i="10" s="1"/>
  <c r="W815" i="10"/>
  <c r="X815" i="10" s="1"/>
  <c r="AA815" i="10" s="1"/>
  <c r="W816" i="10"/>
  <c r="X816" i="10" s="1"/>
  <c r="AA816" i="10" s="1"/>
  <c r="W817" i="10"/>
  <c r="X817" i="10" s="1"/>
  <c r="AA817" i="10" s="1"/>
  <c r="W818" i="10"/>
  <c r="X818" i="10" s="1"/>
  <c r="AA818" i="10" s="1"/>
  <c r="W819" i="10"/>
  <c r="X819" i="10" s="1"/>
  <c r="AA819" i="10" s="1"/>
  <c r="W820" i="10"/>
  <c r="X820" i="10" s="1"/>
  <c r="AA820" i="10" s="1"/>
  <c r="W821" i="10"/>
  <c r="X821" i="10" s="1"/>
  <c r="AA821" i="10" s="1"/>
  <c r="W822" i="10"/>
  <c r="X822" i="10" s="1"/>
  <c r="AA822" i="10" s="1"/>
  <c r="W823" i="10"/>
  <c r="X823" i="10" s="1"/>
  <c r="AA823" i="10" s="1"/>
  <c r="W824" i="10"/>
  <c r="X824" i="10" s="1"/>
  <c r="AA824" i="10" s="1"/>
  <c r="W825" i="10"/>
  <c r="X825" i="10" s="1"/>
  <c r="AA825" i="10" s="1"/>
  <c r="W826" i="10"/>
  <c r="X826" i="10" s="1"/>
  <c r="AA826" i="10" s="1"/>
  <c r="W827" i="10"/>
  <c r="X827" i="10" s="1"/>
  <c r="AA827" i="10" s="1"/>
  <c r="W828" i="10"/>
  <c r="X828" i="10" s="1"/>
  <c r="AA828" i="10" s="1"/>
  <c r="W829" i="10"/>
  <c r="X829" i="10" s="1"/>
  <c r="AA829" i="10" s="1"/>
  <c r="W830" i="10"/>
  <c r="X830" i="10" s="1"/>
  <c r="AA830" i="10" s="1"/>
  <c r="W831" i="10"/>
  <c r="X831" i="10" s="1"/>
  <c r="AA831" i="10" s="1"/>
  <c r="W832" i="10"/>
  <c r="X832" i="10" s="1"/>
  <c r="AA832" i="10" s="1"/>
  <c r="W833" i="10"/>
  <c r="X833" i="10" s="1"/>
  <c r="AA833" i="10" s="1"/>
  <c r="W834" i="10"/>
  <c r="X834" i="10" s="1"/>
  <c r="AA834" i="10" s="1"/>
  <c r="W835" i="10"/>
  <c r="X835" i="10" s="1"/>
  <c r="AA835" i="10" s="1"/>
  <c r="W836" i="10"/>
  <c r="X836" i="10" s="1"/>
  <c r="AA836" i="10" s="1"/>
  <c r="W837" i="10"/>
  <c r="X837" i="10" s="1"/>
  <c r="AA837" i="10" s="1"/>
  <c r="W838" i="10"/>
  <c r="X838" i="10" s="1"/>
  <c r="AA838" i="10" s="1"/>
  <c r="W839" i="10"/>
  <c r="X839" i="10" s="1"/>
  <c r="AA839" i="10" s="1"/>
  <c r="W840" i="10"/>
  <c r="X840" i="10" s="1"/>
  <c r="AA840" i="10" s="1"/>
  <c r="W841" i="10"/>
  <c r="X841" i="10" s="1"/>
  <c r="AA841" i="10" s="1"/>
  <c r="W842" i="10"/>
  <c r="X842" i="10" s="1"/>
  <c r="AA842" i="10" s="1"/>
  <c r="W843" i="10"/>
  <c r="X843" i="10" s="1"/>
  <c r="AA843" i="10" s="1"/>
  <c r="W844" i="10"/>
  <c r="X844" i="10" s="1"/>
  <c r="AA844" i="10" s="1"/>
  <c r="W845" i="10"/>
  <c r="X845" i="10" s="1"/>
  <c r="AA845" i="10" s="1"/>
  <c r="W846" i="10"/>
  <c r="X846" i="10" s="1"/>
  <c r="AA846" i="10" s="1"/>
  <c r="W847" i="10"/>
  <c r="X847" i="10" s="1"/>
  <c r="AA847" i="10" s="1"/>
  <c r="W848" i="10"/>
  <c r="X848" i="10" s="1"/>
  <c r="AA848" i="10" s="1"/>
  <c r="W849" i="10"/>
  <c r="X849" i="10" s="1"/>
  <c r="AA849" i="10" s="1"/>
  <c r="W850" i="10"/>
  <c r="X850" i="10" s="1"/>
  <c r="AA850" i="10" s="1"/>
  <c r="W851" i="10"/>
  <c r="X851" i="10" s="1"/>
  <c r="AA851" i="10" s="1"/>
  <c r="W852" i="10"/>
  <c r="X852" i="10" s="1"/>
  <c r="AA852" i="10" s="1"/>
  <c r="W853" i="10"/>
  <c r="X853" i="10" s="1"/>
  <c r="AA853" i="10" s="1"/>
  <c r="W854" i="10"/>
  <c r="X854" i="10" s="1"/>
  <c r="AA854" i="10" s="1"/>
  <c r="W855" i="10"/>
  <c r="X855" i="10" s="1"/>
  <c r="AA855" i="10" s="1"/>
  <c r="W856" i="10"/>
  <c r="X856" i="10" s="1"/>
  <c r="AA856" i="10" s="1"/>
  <c r="W857" i="10"/>
  <c r="X857" i="10" s="1"/>
  <c r="AA857" i="10" s="1"/>
  <c r="W858" i="10"/>
  <c r="X858" i="10" s="1"/>
  <c r="AA858" i="10" s="1"/>
  <c r="W859" i="10"/>
  <c r="X859" i="10" s="1"/>
  <c r="AA859" i="10" s="1"/>
  <c r="W860" i="10"/>
  <c r="X860" i="10" s="1"/>
  <c r="AA860" i="10" s="1"/>
  <c r="W861" i="10"/>
  <c r="X861" i="10" s="1"/>
  <c r="AA861" i="10" s="1"/>
  <c r="W862" i="10"/>
  <c r="X862" i="10" s="1"/>
  <c r="AA862" i="10" s="1"/>
  <c r="W863" i="10"/>
  <c r="X863" i="10" s="1"/>
  <c r="AA863" i="10" s="1"/>
  <c r="W864" i="10"/>
  <c r="X864" i="10" s="1"/>
  <c r="AA864" i="10" s="1"/>
  <c r="W865" i="10"/>
  <c r="X865" i="10" s="1"/>
  <c r="AA865" i="10" s="1"/>
  <c r="W866" i="10"/>
  <c r="X866" i="10" s="1"/>
  <c r="AA866" i="10" s="1"/>
  <c r="W867" i="10"/>
  <c r="X867" i="10" s="1"/>
  <c r="AA867" i="10" s="1"/>
  <c r="W868" i="10"/>
  <c r="X868" i="10" s="1"/>
  <c r="AA868" i="10" s="1"/>
  <c r="W869" i="10"/>
  <c r="X869" i="10" s="1"/>
  <c r="AA869" i="10" s="1"/>
  <c r="W870" i="10"/>
  <c r="X870" i="10" s="1"/>
  <c r="AA870" i="10" s="1"/>
  <c r="W871" i="10"/>
  <c r="X871" i="10" s="1"/>
  <c r="AA871" i="10" s="1"/>
  <c r="W872" i="10"/>
  <c r="X872" i="10" s="1"/>
  <c r="AA872" i="10" s="1"/>
  <c r="W873" i="10"/>
  <c r="X873" i="10" s="1"/>
  <c r="AA873" i="10" s="1"/>
  <c r="W874" i="10"/>
  <c r="X874" i="10" s="1"/>
  <c r="AA874" i="10" s="1"/>
  <c r="W875" i="10"/>
  <c r="X875" i="10" s="1"/>
  <c r="AA875" i="10" s="1"/>
  <c r="W876" i="10"/>
  <c r="X876" i="10" s="1"/>
  <c r="AA876" i="10" s="1"/>
  <c r="W877" i="10"/>
  <c r="X877" i="10" s="1"/>
  <c r="AA877" i="10" s="1"/>
  <c r="W878" i="10"/>
  <c r="X878" i="10" s="1"/>
  <c r="AA878" i="10" s="1"/>
  <c r="W879" i="10"/>
  <c r="X879" i="10" s="1"/>
  <c r="AA879" i="10" s="1"/>
  <c r="W880" i="10"/>
  <c r="X880" i="10" s="1"/>
  <c r="AA880" i="10" s="1"/>
  <c r="W881" i="10"/>
  <c r="X881" i="10" s="1"/>
  <c r="AA881" i="10" s="1"/>
  <c r="W882" i="10"/>
  <c r="X882" i="10" s="1"/>
  <c r="AA882" i="10" s="1"/>
  <c r="W883" i="10"/>
  <c r="X883" i="10" s="1"/>
  <c r="AA883" i="10" s="1"/>
  <c r="W884" i="10"/>
  <c r="X884" i="10" s="1"/>
  <c r="AA884" i="10" s="1"/>
  <c r="W885" i="10"/>
  <c r="X885" i="10" s="1"/>
  <c r="AA885" i="10" s="1"/>
  <c r="W886" i="10"/>
  <c r="X886" i="10" s="1"/>
  <c r="AA886" i="10" s="1"/>
  <c r="W887" i="10"/>
  <c r="X887" i="10" s="1"/>
  <c r="AA887" i="10" s="1"/>
  <c r="W888" i="10"/>
  <c r="X888" i="10" s="1"/>
  <c r="AA888" i="10" s="1"/>
  <c r="W889" i="10"/>
  <c r="X889" i="10" s="1"/>
  <c r="AA889" i="10" s="1"/>
  <c r="W890" i="10"/>
  <c r="X890" i="10" s="1"/>
  <c r="AA890" i="10" s="1"/>
  <c r="W891" i="10"/>
  <c r="X891" i="10" s="1"/>
  <c r="AA891" i="10" s="1"/>
  <c r="W892" i="10"/>
  <c r="X892" i="10" s="1"/>
  <c r="AA892" i="10" s="1"/>
  <c r="W893" i="10"/>
  <c r="X893" i="10" s="1"/>
  <c r="AA893" i="10" s="1"/>
  <c r="W894" i="10"/>
  <c r="X894" i="10" s="1"/>
  <c r="AA894" i="10" s="1"/>
  <c r="W895" i="10"/>
  <c r="X895" i="10" s="1"/>
  <c r="AA895" i="10" s="1"/>
  <c r="W896" i="10"/>
  <c r="X896" i="10" s="1"/>
  <c r="AA896" i="10" s="1"/>
  <c r="W897" i="10"/>
  <c r="X897" i="10" s="1"/>
  <c r="AA897" i="10" s="1"/>
  <c r="W898" i="10"/>
  <c r="X898" i="10" s="1"/>
  <c r="AA898" i="10" s="1"/>
  <c r="W899" i="10"/>
  <c r="X899" i="10" s="1"/>
  <c r="AA899" i="10" s="1"/>
  <c r="W900" i="10"/>
  <c r="X900" i="10" s="1"/>
  <c r="AA900" i="10" s="1"/>
  <c r="W901" i="10"/>
  <c r="X901" i="10" s="1"/>
  <c r="AA901" i="10" s="1"/>
  <c r="W902" i="10"/>
  <c r="X902" i="10" s="1"/>
  <c r="AA902" i="10" s="1"/>
  <c r="W903" i="10"/>
  <c r="X903" i="10" s="1"/>
  <c r="AA903" i="10" s="1"/>
  <c r="W904" i="10"/>
  <c r="X904" i="10" s="1"/>
  <c r="AA904" i="10" s="1"/>
  <c r="W905" i="10"/>
  <c r="X905" i="10" s="1"/>
  <c r="AA905" i="10" s="1"/>
  <c r="W906" i="10"/>
  <c r="X906" i="10" s="1"/>
  <c r="AA906" i="10" s="1"/>
  <c r="W907" i="10"/>
  <c r="X907" i="10" s="1"/>
  <c r="AA907" i="10" s="1"/>
  <c r="W908" i="10"/>
  <c r="X908" i="10" s="1"/>
  <c r="AA908" i="10" s="1"/>
  <c r="W909" i="10"/>
  <c r="X909" i="10" s="1"/>
  <c r="AA909" i="10" s="1"/>
  <c r="W910" i="10"/>
  <c r="X910" i="10" s="1"/>
  <c r="AA910" i="10" s="1"/>
  <c r="W911" i="10"/>
  <c r="X911" i="10" s="1"/>
  <c r="AA911" i="10" s="1"/>
  <c r="W912" i="10"/>
  <c r="X912" i="10" s="1"/>
  <c r="AA912" i="10" s="1"/>
  <c r="W913" i="10"/>
  <c r="X913" i="10" s="1"/>
  <c r="AA913" i="10" s="1"/>
  <c r="W914" i="10"/>
  <c r="X914" i="10" s="1"/>
  <c r="AA914" i="10" s="1"/>
  <c r="W915" i="10"/>
  <c r="X915" i="10" s="1"/>
  <c r="AA915" i="10" s="1"/>
  <c r="W916" i="10"/>
  <c r="X916" i="10" s="1"/>
  <c r="AA916" i="10" s="1"/>
  <c r="W917" i="10"/>
  <c r="X917" i="10" s="1"/>
  <c r="AA917" i="10" s="1"/>
  <c r="W918" i="10"/>
  <c r="X918" i="10" s="1"/>
  <c r="AA918" i="10" s="1"/>
  <c r="W919" i="10"/>
  <c r="X919" i="10" s="1"/>
  <c r="AA919" i="10" s="1"/>
  <c r="W920" i="10"/>
  <c r="X920" i="10" s="1"/>
  <c r="AA920" i="10" s="1"/>
  <c r="W921" i="10"/>
  <c r="X921" i="10" s="1"/>
  <c r="AA921" i="10" s="1"/>
  <c r="W922" i="10"/>
  <c r="X922" i="10" s="1"/>
  <c r="AA922" i="10" s="1"/>
  <c r="W923" i="10"/>
  <c r="X923" i="10" s="1"/>
  <c r="AA923" i="10" s="1"/>
  <c r="W924" i="10"/>
  <c r="X924" i="10" s="1"/>
  <c r="AA924" i="10" s="1"/>
  <c r="W925" i="10"/>
  <c r="X925" i="10" s="1"/>
  <c r="AA925" i="10" s="1"/>
  <c r="W926" i="10"/>
  <c r="X926" i="10" s="1"/>
  <c r="AA926" i="10" s="1"/>
  <c r="W927" i="10"/>
  <c r="X927" i="10" s="1"/>
  <c r="AA927" i="10" s="1"/>
  <c r="W928" i="10"/>
  <c r="X928" i="10" s="1"/>
  <c r="AA928" i="10" s="1"/>
  <c r="W929" i="10"/>
  <c r="X929" i="10" s="1"/>
  <c r="AA929" i="10" s="1"/>
  <c r="W930" i="10"/>
  <c r="X930" i="10" s="1"/>
  <c r="AA930" i="10" s="1"/>
  <c r="W931" i="10"/>
  <c r="X931" i="10" s="1"/>
  <c r="AA931" i="10" s="1"/>
  <c r="W932" i="10"/>
  <c r="X932" i="10" s="1"/>
  <c r="AA932" i="10" s="1"/>
  <c r="W933" i="10"/>
  <c r="X933" i="10" s="1"/>
  <c r="AA933" i="10" s="1"/>
  <c r="W934" i="10"/>
  <c r="X934" i="10" s="1"/>
  <c r="AA934" i="10" s="1"/>
  <c r="W935" i="10"/>
  <c r="X935" i="10" s="1"/>
  <c r="AA935" i="10" s="1"/>
  <c r="W936" i="10"/>
  <c r="X936" i="10" s="1"/>
  <c r="AA936" i="10" s="1"/>
  <c r="W937" i="10"/>
  <c r="X937" i="10" s="1"/>
  <c r="AA937" i="10" s="1"/>
  <c r="W938" i="10"/>
  <c r="X938" i="10" s="1"/>
  <c r="AA938" i="10" s="1"/>
  <c r="W939" i="10"/>
  <c r="X939" i="10" s="1"/>
  <c r="AA939" i="10" s="1"/>
  <c r="W940" i="10"/>
  <c r="X940" i="10" s="1"/>
  <c r="AA940" i="10" s="1"/>
  <c r="W941" i="10"/>
  <c r="X941" i="10" s="1"/>
  <c r="AA941" i="10" s="1"/>
  <c r="W942" i="10"/>
  <c r="X942" i="10" s="1"/>
  <c r="AA942" i="10" s="1"/>
  <c r="W943" i="10"/>
  <c r="X943" i="10" s="1"/>
  <c r="AA943" i="10" s="1"/>
  <c r="W944" i="10"/>
  <c r="X944" i="10" s="1"/>
  <c r="AA944" i="10" s="1"/>
  <c r="W945" i="10"/>
  <c r="X945" i="10" s="1"/>
  <c r="AA945" i="10" s="1"/>
  <c r="W946" i="10"/>
  <c r="X946" i="10" s="1"/>
  <c r="AA946" i="10" s="1"/>
  <c r="W947" i="10"/>
  <c r="X947" i="10" s="1"/>
  <c r="AA947" i="10" s="1"/>
  <c r="W948" i="10"/>
  <c r="X948" i="10" s="1"/>
  <c r="AA948" i="10" s="1"/>
  <c r="W949" i="10"/>
  <c r="X949" i="10" s="1"/>
  <c r="AA949" i="10" s="1"/>
  <c r="W950" i="10"/>
  <c r="X950" i="10" s="1"/>
  <c r="AA950" i="10" s="1"/>
  <c r="W951" i="10"/>
  <c r="X951" i="10" s="1"/>
  <c r="AA951" i="10" s="1"/>
  <c r="W952" i="10"/>
  <c r="X952" i="10" s="1"/>
  <c r="AA952" i="10" s="1"/>
  <c r="W953" i="10"/>
  <c r="X953" i="10" s="1"/>
  <c r="AA953" i="10" s="1"/>
  <c r="W954" i="10"/>
  <c r="X954" i="10" s="1"/>
  <c r="AA954" i="10" s="1"/>
  <c r="W955" i="10"/>
  <c r="X955" i="10" s="1"/>
  <c r="AA955" i="10" s="1"/>
  <c r="W956" i="10"/>
  <c r="X956" i="10" s="1"/>
  <c r="AA956" i="10" s="1"/>
  <c r="W957" i="10"/>
  <c r="X957" i="10" s="1"/>
  <c r="AA957" i="10" s="1"/>
  <c r="W958" i="10"/>
  <c r="X958" i="10" s="1"/>
  <c r="AA958" i="10" s="1"/>
  <c r="W959" i="10"/>
  <c r="X959" i="10" s="1"/>
  <c r="AA959" i="10" s="1"/>
  <c r="W960" i="10"/>
  <c r="X960" i="10" s="1"/>
  <c r="AA960" i="10" s="1"/>
  <c r="W961" i="10"/>
  <c r="X961" i="10" s="1"/>
  <c r="AA961" i="10" s="1"/>
  <c r="W962" i="10"/>
  <c r="X962" i="10" s="1"/>
  <c r="AA962" i="10" s="1"/>
  <c r="W963" i="10"/>
  <c r="X963" i="10" s="1"/>
  <c r="AA963" i="10" s="1"/>
  <c r="W964" i="10"/>
  <c r="X964" i="10" s="1"/>
  <c r="AA964" i="10" s="1"/>
  <c r="W965" i="10"/>
  <c r="X965" i="10" s="1"/>
  <c r="AA965" i="10" s="1"/>
  <c r="W966" i="10"/>
  <c r="X966" i="10" s="1"/>
  <c r="AA966" i="10" s="1"/>
  <c r="W967" i="10"/>
  <c r="X967" i="10" s="1"/>
  <c r="AA967" i="10" s="1"/>
  <c r="W968" i="10"/>
  <c r="X968" i="10" s="1"/>
  <c r="AA968" i="10" s="1"/>
  <c r="W969" i="10"/>
  <c r="X969" i="10" s="1"/>
  <c r="AA969" i="10" s="1"/>
  <c r="W970" i="10"/>
  <c r="X970" i="10" s="1"/>
  <c r="AA970" i="10" s="1"/>
  <c r="W971" i="10"/>
  <c r="X971" i="10" s="1"/>
  <c r="AA971" i="10" s="1"/>
  <c r="W972" i="10"/>
  <c r="X972" i="10" s="1"/>
  <c r="AA972" i="10" s="1"/>
  <c r="W973" i="10"/>
  <c r="X973" i="10" s="1"/>
  <c r="AA973" i="10" s="1"/>
  <c r="W974" i="10"/>
  <c r="X974" i="10" s="1"/>
  <c r="AA974" i="10" s="1"/>
  <c r="W975" i="10"/>
  <c r="X975" i="10" s="1"/>
  <c r="AA975" i="10" s="1"/>
  <c r="W976" i="10"/>
  <c r="X976" i="10" s="1"/>
  <c r="AA976" i="10" s="1"/>
  <c r="W977" i="10"/>
  <c r="X977" i="10" s="1"/>
  <c r="AA977" i="10" s="1"/>
  <c r="W978" i="10"/>
  <c r="X978" i="10" s="1"/>
  <c r="AA978" i="10" s="1"/>
  <c r="W979" i="10"/>
  <c r="X979" i="10" s="1"/>
  <c r="AA979" i="10" s="1"/>
  <c r="W980" i="10"/>
  <c r="X980" i="10" s="1"/>
  <c r="AA980" i="10" s="1"/>
  <c r="W981" i="10"/>
  <c r="X981" i="10" s="1"/>
  <c r="AA981" i="10" s="1"/>
  <c r="W982" i="10"/>
  <c r="X982" i="10" s="1"/>
  <c r="AA982" i="10" s="1"/>
  <c r="W983" i="10"/>
  <c r="X983" i="10" s="1"/>
  <c r="AA983" i="10" s="1"/>
  <c r="W984" i="10"/>
  <c r="X984" i="10" s="1"/>
  <c r="AA984" i="10" s="1"/>
  <c r="W985" i="10"/>
  <c r="X985" i="10" s="1"/>
  <c r="AA985" i="10" s="1"/>
  <c r="W986" i="10"/>
  <c r="X986" i="10" s="1"/>
  <c r="AA986" i="10" s="1"/>
  <c r="W987" i="10"/>
  <c r="X987" i="10" s="1"/>
  <c r="AA987" i="10" s="1"/>
  <c r="W988" i="10"/>
  <c r="X988" i="10" s="1"/>
  <c r="AA988" i="10" s="1"/>
  <c r="W989" i="10"/>
  <c r="X989" i="10" s="1"/>
  <c r="AA989" i="10" s="1"/>
  <c r="W990" i="10"/>
  <c r="X990" i="10" s="1"/>
  <c r="AA990" i="10" s="1"/>
  <c r="W991" i="10"/>
  <c r="X991" i="10" s="1"/>
  <c r="AA991" i="10" s="1"/>
  <c r="W992" i="10"/>
  <c r="X992" i="10" s="1"/>
  <c r="AA992" i="10" s="1"/>
  <c r="W993" i="10"/>
  <c r="X993" i="10" s="1"/>
  <c r="AA993" i="10" s="1"/>
  <c r="W994" i="10"/>
  <c r="X994" i="10" s="1"/>
  <c r="AA994" i="10" s="1"/>
  <c r="W995" i="10"/>
  <c r="X995" i="10" s="1"/>
  <c r="AA995" i="10" s="1"/>
  <c r="W996" i="10"/>
  <c r="X996" i="10" s="1"/>
  <c r="AA996" i="10" s="1"/>
  <c r="W997" i="10"/>
  <c r="X997" i="10" s="1"/>
  <c r="AA997" i="10" s="1"/>
  <c r="W998" i="10"/>
  <c r="X998" i="10" s="1"/>
  <c r="AA998" i="10" s="1"/>
  <c r="W999" i="10"/>
  <c r="X999" i="10" s="1"/>
  <c r="AA999" i="10" s="1"/>
  <c r="W1000" i="10"/>
  <c r="X1000" i="10" s="1"/>
  <c r="AA1000" i="10" s="1"/>
  <c r="W1001" i="10"/>
  <c r="X1001" i="10" s="1"/>
  <c r="AA1001" i="10" s="1"/>
  <c r="W1002" i="10"/>
  <c r="X1002" i="10" s="1"/>
  <c r="AA1002" i="10" s="1"/>
  <c r="W1003" i="10"/>
  <c r="X1003" i="10" s="1"/>
  <c r="AA1003" i="10" s="1"/>
  <c r="W1004" i="10"/>
  <c r="X1004" i="10" s="1"/>
  <c r="AA1004" i="10" s="1"/>
  <c r="W1005" i="10"/>
  <c r="X1005" i="10" s="1"/>
  <c r="AA1005" i="10" s="1"/>
  <c r="W1006" i="10"/>
  <c r="X1006" i="10" s="1"/>
  <c r="AA1006" i="10" s="1"/>
  <c r="W1007" i="10"/>
  <c r="X1007" i="10" s="1"/>
  <c r="AA1007" i="10" s="1"/>
  <c r="W1008" i="10"/>
  <c r="X1008" i="10" s="1"/>
  <c r="AA1008" i="10" s="1"/>
  <c r="W1009" i="10"/>
  <c r="X1009" i="10" s="1"/>
  <c r="AA1009" i="10" s="1"/>
  <c r="W1010" i="10"/>
  <c r="X1010" i="10" s="1"/>
  <c r="AA1010" i="10" s="1"/>
  <c r="W1011" i="10"/>
  <c r="X1011" i="10" s="1"/>
  <c r="AA1011" i="10" s="1"/>
  <c r="W1012" i="10"/>
  <c r="X1012" i="10" s="1"/>
  <c r="AA1012" i="10" s="1"/>
  <c r="W1013" i="10"/>
  <c r="X1013" i="10" s="1"/>
  <c r="AA1013" i="10" s="1"/>
  <c r="W1014" i="10"/>
  <c r="X1014" i="10" s="1"/>
  <c r="AA1014" i="10" s="1"/>
  <c r="W1015" i="10"/>
  <c r="X1015" i="10" s="1"/>
  <c r="AA1015" i="10" s="1"/>
  <c r="W1016" i="10"/>
  <c r="X1016" i="10" s="1"/>
  <c r="AA1016" i="10" s="1"/>
  <c r="W1017" i="10"/>
  <c r="X1017" i="10" s="1"/>
  <c r="AA1017" i="10" s="1"/>
  <c r="W1018" i="10"/>
  <c r="X1018" i="10" s="1"/>
  <c r="AA1018" i="10" s="1"/>
  <c r="W1019" i="10"/>
  <c r="X1019" i="10" s="1"/>
  <c r="AA1019" i="10" s="1"/>
  <c r="W1020" i="10"/>
  <c r="X1020" i="10" s="1"/>
  <c r="AA1020" i="10" s="1"/>
  <c r="W1021" i="10"/>
  <c r="X1021" i="10" s="1"/>
  <c r="AA1021" i="10" s="1"/>
  <c r="W1022" i="10"/>
  <c r="X1022" i="10" s="1"/>
  <c r="AA1022" i="10" s="1"/>
  <c r="W1023" i="10"/>
  <c r="X1023" i="10" s="1"/>
  <c r="AA1023" i="10" s="1"/>
  <c r="W1024" i="10"/>
  <c r="X1024" i="10" s="1"/>
  <c r="AA1024" i="10" s="1"/>
  <c r="W1025" i="10"/>
  <c r="X1025" i="10" s="1"/>
  <c r="AA1025" i="10" s="1"/>
  <c r="W1026" i="10"/>
  <c r="X1026" i="10" s="1"/>
  <c r="AA1026" i="10" s="1"/>
  <c r="W1027" i="10"/>
  <c r="X1027" i="10" s="1"/>
  <c r="AA1027" i="10" s="1"/>
  <c r="W1028" i="10"/>
  <c r="X1028" i="10" s="1"/>
  <c r="AA1028" i="10" s="1"/>
  <c r="W1029" i="10"/>
  <c r="X1029" i="10" s="1"/>
  <c r="AA1029" i="10" s="1"/>
  <c r="W1030" i="10"/>
  <c r="X1030" i="10" s="1"/>
  <c r="AA1030" i="10" s="1"/>
  <c r="W1031" i="10"/>
  <c r="X1031" i="10" s="1"/>
  <c r="AA1031" i="10" s="1"/>
  <c r="W1032" i="10"/>
  <c r="X1032" i="10" s="1"/>
  <c r="AA1032" i="10" s="1"/>
  <c r="W1033" i="10"/>
  <c r="X1033" i="10" s="1"/>
  <c r="AA1033" i="10" s="1"/>
  <c r="W1034" i="10"/>
  <c r="X1034" i="10" s="1"/>
  <c r="AA1034" i="10" s="1"/>
  <c r="W1035" i="10"/>
  <c r="X1035" i="10" s="1"/>
  <c r="AA1035" i="10" s="1"/>
  <c r="W1036" i="10"/>
  <c r="X1036" i="10" s="1"/>
  <c r="AA1036" i="10" s="1"/>
  <c r="W1037" i="10"/>
  <c r="X1037" i="10" s="1"/>
  <c r="AA1037" i="10" s="1"/>
  <c r="W1038" i="10"/>
  <c r="X1038" i="10" s="1"/>
  <c r="AA1038" i="10" s="1"/>
  <c r="W1039" i="10"/>
  <c r="X1039" i="10" s="1"/>
  <c r="AA1039" i="10" s="1"/>
  <c r="W1040" i="10"/>
  <c r="X1040" i="10" s="1"/>
  <c r="AA1040" i="10" s="1"/>
  <c r="W1041" i="10"/>
  <c r="X1041" i="10" s="1"/>
  <c r="AA1041" i="10" s="1"/>
  <c r="W1042" i="10"/>
  <c r="X1042" i="10" s="1"/>
  <c r="AA1042" i="10" s="1"/>
  <c r="W1043" i="10"/>
  <c r="X1043" i="10" s="1"/>
  <c r="AA1043" i="10" s="1"/>
  <c r="W1044" i="10"/>
  <c r="X1044" i="10" s="1"/>
  <c r="AA1044" i="10" s="1"/>
  <c r="W1045" i="10"/>
  <c r="X1045" i="10" s="1"/>
  <c r="AA1045" i="10" s="1"/>
  <c r="W1046" i="10"/>
  <c r="X1046" i="10" s="1"/>
  <c r="AA1046" i="10" s="1"/>
  <c r="W1047" i="10"/>
  <c r="X1047" i="10" s="1"/>
  <c r="AA1047" i="10" s="1"/>
  <c r="W1048" i="10"/>
  <c r="X1048" i="10" s="1"/>
  <c r="AA1048" i="10" s="1"/>
  <c r="W1049" i="10"/>
  <c r="X1049" i="10" s="1"/>
  <c r="AA1049" i="10" s="1"/>
  <c r="W1050" i="10"/>
  <c r="X1050" i="10" s="1"/>
  <c r="AA1050" i="10" s="1"/>
  <c r="W1051" i="10"/>
  <c r="X1051" i="10" s="1"/>
  <c r="AA1051" i="10" s="1"/>
  <c r="W1052" i="10"/>
  <c r="X1052" i="10" s="1"/>
  <c r="AA1052" i="10" s="1"/>
  <c r="W1053" i="10"/>
  <c r="X1053" i="10" s="1"/>
  <c r="AA1053" i="10" s="1"/>
  <c r="W1054" i="10"/>
  <c r="X1054" i="10" s="1"/>
  <c r="AA1054" i="10" s="1"/>
  <c r="W1055" i="10"/>
  <c r="X1055" i="10" s="1"/>
  <c r="AA1055" i="10" s="1"/>
  <c r="W1056" i="10"/>
  <c r="X1056" i="10" s="1"/>
  <c r="AA1056" i="10" s="1"/>
  <c r="W1057" i="10"/>
  <c r="X1057" i="10" s="1"/>
  <c r="AA1057" i="10" s="1"/>
  <c r="W1058" i="10"/>
  <c r="X1058" i="10" s="1"/>
  <c r="AA1058" i="10" s="1"/>
  <c r="W1059" i="10"/>
  <c r="X1059" i="10" s="1"/>
  <c r="AA1059" i="10" s="1"/>
  <c r="W1060" i="10"/>
  <c r="X1060" i="10" s="1"/>
  <c r="AA1060" i="10" s="1"/>
  <c r="W1061" i="10"/>
  <c r="X1061" i="10" s="1"/>
  <c r="AA1061" i="10" s="1"/>
  <c r="W1062" i="10"/>
  <c r="X1062" i="10" s="1"/>
  <c r="AA1062" i="10" s="1"/>
  <c r="W1063" i="10"/>
  <c r="X1063" i="10" s="1"/>
  <c r="AA1063" i="10" s="1"/>
  <c r="W1064" i="10"/>
  <c r="X1064" i="10" s="1"/>
  <c r="AA1064" i="10" s="1"/>
  <c r="W1065" i="10"/>
  <c r="X1065" i="10" s="1"/>
  <c r="AA1065" i="10" s="1"/>
  <c r="W1066" i="10"/>
  <c r="X1066" i="10" s="1"/>
  <c r="AA1066" i="10" s="1"/>
  <c r="W1067" i="10"/>
  <c r="X1067" i="10" s="1"/>
  <c r="AA1067" i="10" s="1"/>
  <c r="W1068" i="10"/>
  <c r="X1068" i="10" s="1"/>
  <c r="AA1068" i="10" s="1"/>
  <c r="W1069" i="10"/>
  <c r="X1069" i="10" s="1"/>
  <c r="AA1069" i="10" s="1"/>
  <c r="W1070" i="10"/>
  <c r="X1070" i="10" s="1"/>
  <c r="AA1070" i="10" s="1"/>
  <c r="W1071" i="10"/>
  <c r="X1071" i="10" s="1"/>
  <c r="AA1071" i="10" s="1"/>
  <c r="W1072" i="10"/>
  <c r="X1072" i="10" s="1"/>
  <c r="AA1072" i="10" s="1"/>
  <c r="W1073" i="10"/>
  <c r="X1073" i="10" s="1"/>
  <c r="AA1073" i="10" s="1"/>
  <c r="W1074" i="10"/>
  <c r="X1074" i="10" s="1"/>
  <c r="AA1074" i="10" s="1"/>
  <c r="W1075" i="10"/>
  <c r="X1075" i="10" s="1"/>
  <c r="AA1075" i="10" s="1"/>
  <c r="W1076" i="10"/>
  <c r="X1076" i="10" s="1"/>
  <c r="AA1076" i="10" s="1"/>
  <c r="W1077" i="10"/>
  <c r="X1077" i="10" s="1"/>
  <c r="AA1077" i="10" s="1"/>
  <c r="W1078" i="10"/>
  <c r="X1078" i="10" s="1"/>
  <c r="AA1078" i="10" s="1"/>
  <c r="W1079" i="10"/>
  <c r="X1079" i="10" s="1"/>
  <c r="AA1079" i="10" s="1"/>
  <c r="W1080" i="10"/>
  <c r="X1080" i="10" s="1"/>
  <c r="AA1080" i="10" s="1"/>
  <c r="W1081" i="10"/>
  <c r="X1081" i="10" s="1"/>
  <c r="AA1081" i="10" s="1"/>
  <c r="W1082" i="10"/>
  <c r="X1082" i="10" s="1"/>
  <c r="AA1082" i="10" s="1"/>
  <c r="W1083" i="10"/>
  <c r="X1083" i="10" s="1"/>
  <c r="AA1083" i="10" s="1"/>
  <c r="W1084" i="10"/>
  <c r="X1084" i="10" s="1"/>
  <c r="AA1084" i="10" s="1"/>
  <c r="W1085" i="10"/>
  <c r="X1085" i="10" s="1"/>
  <c r="AA1085" i="10" s="1"/>
  <c r="W1086" i="10"/>
  <c r="X1086" i="10" s="1"/>
  <c r="AA1086" i="10" s="1"/>
  <c r="W1087" i="10"/>
  <c r="X1087" i="10" s="1"/>
  <c r="AA1087" i="10" s="1"/>
  <c r="W1088" i="10"/>
  <c r="X1088" i="10" s="1"/>
  <c r="AA1088" i="10" s="1"/>
  <c r="W1089" i="10"/>
  <c r="X1089" i="10" s="1"/>
  <c r="AA1089" i="10" s="1"/>
  <c r="W1090" i="10"/>
  <c r="X1090" i="10" s="1"/>
  <c r="AA1090" i="10" s="1"/>
  <c r="W1091" i="10"/>
  <c r="X1091" i="10" s="1"/>
  <c r="AA1091" i="10" s="1"/>
  <c r="W1092" i="10"/>
  <c r="X1092" i="10" s="1"/>
  <c r="AA1092" i="10" s="1"/>
  <c r="W1093" i="10"/>
  <c r="X1093" i="10" s="1"/>
  <c r="AA1093" i="10" s="1"/>
  <c r="W1094" i="10"/>
  <c r="X1094" i="10" s="1"/>
  <c r="AA1094" i="10" s="1"/>
  <c r="W1095" i="10"/>
  <c r="X1095" i="10" s="1"/>
  <c r="AA1095" i="10" s="1"/>
  <c r="W1096" i="10"/>
  <c r="X1096" i="10" s="1"/>
  <c r="AA1096" i="10" s="1"/>
  <c r="W1097" i="10"/>
  <c r="X1097" i="10" s="1"/>
  <c r="AA1097" i="10" s="1"/>
  <c r="W1098" i="10"/>
  <c r="X1098" i="10" s="1"/>
  <c r="AA1098" i="10" s="1"/>
  <c r="W1099" i="10"/>
  <c r="X1099" i="10" s="1"/>
  <c r="AA1099" i="10" s="1"/>
  <c r="W1100" i="10"/>
  <c r="X1100" i="10" s="1"/>
  <c r="AA1100" i="10" s="1"/>
  <c r="W1101" i="10"/>
  <c r="X1101" i="10" s="1"/>
  <c r="AA1101" i="10" s="1"/>
  <c r="W1102" i="10"/>
  <c r="X1102" i="10" s="1"/>
  <c r="AA1102" i="10" s="1"/>
  <c r="W1103" i="10"/>
  <c r="X1103" i="10" s="1"/>
  <c r="AA1103" i="10" s="1"/>
  <c r="W1104" i="10"/>
  <c r="X1104" i="10" s="1"/>
  <c r="AA1104" i="10" s="1"/>
  <c r="W1105" i="10"/>
  <c r="X1105" i="10" s="1"/>
  <c r="AA1105" i="10" s="1"/>
  <c r="W1106" i="10"/>
  <c r="X1106" i="10" s="1"/>
  <c r="AA1106" i="10" s="1"/>
  <c r="W1107" i="10"/>
  <c r="X1107" i="10" s="1"/>
  <c r="AA1107" i="10" s="1"/>
  <c r="W1108" i="10"/>
  <c r="X1108" i="10" s="1"/>
  <c r="AA1108" i="10" s="1"/>
  <c r="W1109" i="10"/>
  <c r="X1109" i="10" s="1"/>
  <c r="AA1109" i="10" s="1"/>
  <c r="W1110" i="10"/>
  <c r="X1110" i="10" s="1"/>
  <c r="AA1110" i="10" s="1"/>
  <c r="W1111" i="10"/>
  <c r="X1111" i="10" s="1"/>
  <c r="AA1111" i="10" s="1"/>
  <c r="W1112" i="10"/>
  <c r="X1112" i="10" s="1"/>
  <c r="AA1112" i="10" s="1"/>
  <c r="W1113" i="10"/>
  <c r="X1113" i="10" s="1"/>
  <c r="AA1113" i="10" s="1"/>
  <c r="W1114" i="10"/>
  <c r="X1114" i="10" s="1"/>
  <c r="AA1114" i="10" s="1"/>
  <c r="W1115" i="10"/>
  <c r="X1115" i="10" s="1"/>
  <c r="AA1115" i="10" s="1"/>
  <c r="W1116" i="10"/>
  <c r="X1116" i="10" s="1"/>
  <c r="AA1116" i="10" s="1"/>
  <c r="W1117" i="10"/>
  <c r="X1117" i="10" s="1"/>
  <c r="AA1117" i="10" s="1"/>
  <c r="W1118" i="10"/>
  <c r="X1118" i="10" s="1"/>
  <c r="AA1118" i="10" s="1"/>
  <c r="W1119" i="10"/>
  <c r="X1119" i="10" s="1"/>
  <c r="AA1119" i="10" s="1"/>
  <c r="W1120" i="10"/>
  <c r="X1120" i="10" s="1"/>
  <c r="AA1120" i="10" s="1"/>
  <c r="W1121" i="10"/>
  <c r="X1121" i="10" s="1"/>
  <c r="AA1121" i="10" s="1"/>
  <c r="W1122" i="10"/>
  <c r="X1122" i="10" s="1"/>
  <c r="AA1122" i="10" s="1"/>
  <c r="W1123" i="10"/>
  <c r="X1123" i="10" s="1"/>
  <c r="AA1123" i="10" s="1"/>
  <c r="W1124" i="10"/>
  <c r="X1124" i="10" s="1"/>
  <c r="AA1124" i="10" s="1"/>
  <c r="W1125" i="10"/>
  <c r="X1125" i="10" s="1"/>
  <c r="AA1125" i="10" s="1"/>
  <c r="W1126" i="10"/>
  <c r="X1126" i="10" s="1"/>
  <c r="AA1126" i="10" s="1"/>
  <c r="W1127" i="10"/>
  <c r="X1127" i="10" s="1"/>
  <c r="AA1127" i="10" s="1"/>
  <c r="W1128" i="10"/>
  <c r="X1128" i="10" s="1"/>
  <c r="AA1128" i="10" s="1"/>
  <c r="W1129" i="10"/>
  <c r="X1129" i="10" s="1"/>
  <c r="AA1129" i="10" s="1"/>
  <c r="W1130" i="10"/>
  <c r="X1130" i="10" s="1"/>
  <c r="AA1130" i="10" s="1"/>
  <c r="W1131" i="10"/>
  <c r="X1131" i="10" s="1"/>
  <c r="AA1131" i="10" s="1"/>
  <c r="W1132" i="10"/>
  <c r="X1132" i="10" s="1"/>
  <c r="AA1132" i="10" s="1"/>
  <c r="W1133" i="10"/>
  <c r="X1133" i="10" s="1"/>
  <c r="AA1133" i="10" s="1"/>
  <c r="W1134" i="10"/>
  <c r="X1134" i="10" s="1"/>
  <c r="AA1134" i="10" s="1"/>
  <c r="W1135" i="10"/>
  <c r="X1135" i="10" s="1"/>
  <c r="AA1135" i="10" s="1"/>
  <c r="W1136" i="10"/>
  <c r="X1136" i="10" s="1"/>
  <c r="AA1136" i="10" s="1"/>
  <c r="W1137" i="10"/>
  <c r="X1137" i="10" s="1"/>
  <c r="AA1137" i="10" s="1"/>
  <c r="W1138" i="10"/>
  <c r="X1138" i="10" s="1"/>
  <c r="AA1138" i="10" s="1"/>
  <c r="W1139" i="10"/>
  <c r="X1139" i="10" s="1"/>
  <c r="AA1139" i="10" s="1"/>
  <c r="W1140" i="10"/>
  <c r="X1140" i="10" s="1"/>
  <c r="AA1140" i="10" s="1"/>
  <c r="W1141" i="10"/>
  <c r="X1141" i="10" s="1"/>
  <c r="AA1141" i="10" s="1"/>
  <c r="W1142" i="10"/>
  <c r="X1142" i="10" s="1"/>
  <c r="AA1142" i="10" s="1"/>
  <c r="W1143" i="10"/>
  <c r="X1143" i="10" s="1"/>
  <c r="AA1143" i="10" s="1"/>
  <c r="W1144" i="10"/>
  <c r="X1144" i="10" s="1"/>
  <c r="AA1144" i="10" s="1"/>
  <c r="W1145" i="10"/>
  <c r="X1145" i="10" s="1"/>
  <c r="AA1145" i="10" s="1"/>
  <c r="W1146" i="10"/>
  <c r="X1146" i="10" s="1"/>
  <c r="AA1146" i="10" s="1"/>
  <c r="W1147" i="10"/>
  <c r="X1147" i="10" s="1"/>
  <c r="AA1147" i="10" s="1"/>
  <c r="W1148" i="10"/>
  <c r="X1148" i="10" s="1"/>
  <c r="AA1148" i="10" s="1"/>
  <c r="W1149" i="10"/>
  <c r="X1149" i="10" s="1"/>
  <c r="AA1149" i="10" s="1"/>
  <c r="W1150" i="10"/>
  <c r="X1150" i="10" s="1"/>
  <c r="AA1150" i="10" s="1"/>
  <c r="W1151" i="10"/>
  <c r="X1151" i="10" s="1"/>
  <c r="AA1151" i="10" s="1"/>
  <c r="W1152" i="10"/>
  <c r="X1152" i="10" s="1"/>
  <c r="AA1152" i="10" s="1"/>
  <c r="W1153" i="10"/>
  <c r="X1153" i="10" s="1"/>
  <c r="AA1153" i="10" s="1"/>
  <c r="W1154" i="10"/>
  <c r="X1154" i="10" s="1"/>
  <c r="AA1154" i="10" s="1"/>
  <c r="W1155" i="10"/>
  <c r="X1155" i="10" s="1"/>
  <c r="AA1155" i="10" s="1"/>
  <c r="W1156" i="10"/>
  <c r="X1156" i="10" s="1"/>
  <c r="AA1156" i="10" s="1"/>
  <c r="W1157" i="10"/>
  <c r="X1157" i="10" s="1"/>
  <c r="AA1157" i="10" s="1"/>
  <c r="W1158" i="10"/>
  <c r="X1158" i="10" s="1"/>
  <c r="AA1158" i="10" s="1"/>
  <c r="W1159" i="10"/>
  <c r="X1159" i="10" s="1"/>
  <c r="AA1159" i="10" s="1"/>
  <c r="W1160" i="10"/>
  <c r="X1160" i="10" s="1"/>
  <c r="AA1160" i="10" s="1"/>
  <c r="W1161" i="10"/>
  <c r="X1161" i="10" s="1"/>
  <c r="AA1161" i="10" s="1"/>
  <c r="W1162" i="10"/>
  <c r="X1162" i="10" s="1"/>
  <c r="AA1162" i="10" s="1"/>
  <c r="W1163" i="10"/>
  <c r="X1163" i="10" s="1"/>
  <c r="AA1163" i="10" s="1"/>
  <c r="W1164" i="10"/>
  <c r="X1164" i="10" s="1"/>
  <c r="AA1164" i="10" s="1"/>
  <c r="W1165" i="10"/>
  <c r="X1165" i="10" s="1"/>
  <c r="AA1165" i="10" s="1"/>
  <c r="W1166" i="10"/>
  <c r="X1166" i="10" s="1"/>
  <c r="AA1166" i="10" s="1"/>
  <c r="W1167" i="10"/>
  <c r="X1167" i="10" s="1"/>
  <c r="AA1167" i="10" s="1"/>
  <c r="W1168" i="10"/>
  <c r="X1168" i="10" s="1"/>
  <c r="AA1168" i="10" s="1"/>
  <c r="W1169" i="10"/>
  <c r="X1169" i="10" s="1"/>
  <c r="AA1169" i="10" s="1"/>
  <c r="W1170" i="10"/>
  <c r="X1170" i="10" s="1"/>
  <c r="AA1170" i="10" s="1"/>
  <c r="W1171" i="10"/>
  <c r="X1171" i="10" s="1"/>
  <c r="AA1171" i="10" s="1"/>
  <c r="W1172" i="10"/>
  <c r="X1172" i="10" s="1"/>
  <c r="AA1172" i="10" s="1"/>
  <c r="W1173" i="10"/>
  <c r="X1173" i="10" s="1"/>
  <c r="AA1173" i="10" s="1"/>
  <c r="W1174" i="10"/>
  <c r="X1174" i="10" s="1"/>
  <c r="AA1174" i="10" s="1"/>
  <c r="W1175" i="10"/>
  <c r="X1175" i="10" s="1"/>
  <c r="AA1175" i="10" s="1"/>
  <c r="W1176" i="10"/>
  <c r="X1176" i="10" s="1"/>
  <c r="AA1176" i="10" s="1"/>
  <c r="W1177" i="10"/>
  <c r="X1177" i="10" s="1"/>
  <c r="AA1177" i="10" s="1"/>
  <c r="W1178" i="10"/>
  <c r="X1178" i="10" s="1"/>
  <c r="AA1178" i="10" s="1"/>
  <c r="W1179" i="10"/>
  <c r="X1179" i="10" s="1"/>
  <c r="AA1179" i="10" s="1"/>
  <c r="W1180" i="10"/>
  <c r="X1180" i="10" s="1"/>
  <c r="AA1180" i="10" s="1"/>
  <c r="W1181" i="10"/>
  <c r="X1181" i="10" s="1"/>
  <c r="AA1181" i="10" s="1"/>
  <c r="W1182" i="10"/>
  <c r="X1182" i="10" s="1"/>
  <c r="AA1182" i="10" s="1"/>
  <c r="W1183" i="10"/>
  <c r="X1183" i="10" s="1"/>
  <c r="AA1183" i="10" s="1"/>
  <c r="W1184" i="10"/>
  <c r="X1184" i="10" s="1"/>
  <c r="AA1184" i="10" s="1"/>
  <c r="W1185" i="10"/>
  <c r="X1185" i="10" s="1"/>
  <c r="AA1185" i="10" s="1"/>
  <c r="W1186" i="10"/>
  <c r="X1186" i="10" s="1"/>
  <c r="AA1186" i="10" s="1"/>
  <c r="W1187" i="10"/>
  <c r="X1187" i="10" s="1"/>
  <c r="AA1187" i="10" s="1"/>
  <c r="W1188" i="10"/>
  <c r="X1188" i="10" s="1"/>
  <c r="AA1188" i="10" s="1"/>
  <c r="W1189" i="10"/>
  <c r="X1189" i="10" s="1"/>
  <c r="AA1189" i="10" s="1"/>
  <c r="W1190" i="10"/>
  <c r="X1190" i="10" s="1"/>
  <c r="AA1190" i="10" s="1"/>
  <c r="W1191" i="10"/>
  <c r="X1191" i="10" s="1"/>
  <c r="AA1191" i="10" s="1"/>
  <c r="W1192" i="10"/>
  <c r="X1192" i="10" s="1"/>
  <c r="AA1192" i="10" s="1"/>
  <c r="W1193" i="10"/>
  <c r="X1193" i="10" s="1"/>
  <c r="AA1193" i="10" s="1"/>
  <c r="W1194" i="10"/>
  <c r="X1194" i="10" s="1"/>
  <c r="AA1194" i="10" s="1"/>
  <c r="W1195" i="10"/>
  <c r="X1195" i="10" s="1"/>
  <c r="AA1195" i="10" s="1"/>
  <c r="W1196" i="10"/>
  <c r="X1196" i="10" s="1"/>
  <c r="AA1196" i="10" s="1"/>
  <c r="W1197" i="10"/>
  <c r="X1197" i="10" s="1"/>
  <c r="AA1197" i="10" s="1"/>
  <c r="W1198" i="10"/>
  <c r="X1198" i="10" s="1"/>
  <c r="AA1198" i="10" s="1"/>
  <c r="W1199" i="10"/>
  <c r="X1199" i="10" s="1"/>
  <c r="AA1199" i="10" s="1"/>
  <c r="W1200" i="10"/>
  <c r="X1200" i="10" s="1"/>
  <c r="AA1200" i="10" s="1"/>
  <c r="W1201" i="10"/>
  <c r="X1201" i="10" s="1"/>
  <c r="AA1201" i="10" s="1"/>
  <c r="W1202" i="10"/>
  <c r="X1202" i="10" s="1"/>
  <c r="AA1202" i="10" s="1"/>
  <c r="W1203" i="10"/>
  <c r="X1203" i="10" s="1"/>
  <c r="AA1203" i="10" s="1"/>
  <c r="W1204" i="10"/>
  <c r="X1204" i="10" s="1"/>
  <c r="AA1204" i="10" s="1"/>
  <c r="W1205" i="10"/>
  <c r="X1205" i="10" s="1"/>
  <c r="AA1205" i="10" s="1"/>
  <c r="W1206" i="10"/>
  <c r="X1206" i="10" s="1"/>
  <c r="AA1206" i="10" s="1"/>
  <c r="W1207" i="10"/>
  <c r="X1207" i="10" s="1"/>
  <c r="AA1207" i="10" s="1"/>
  <c r="W1208" i="10"/>
  <c r="X1208" i="10" s="1"/>
  <c r="AA1208" i="10" s="1"/>
  <c r="W1209" i="10"/>
  <c r="X1209" i="10" s="1"/>
  <c r="AA1209" i="10" s="1"/>
  <c r="W1210" i="10"/>
  <c r="X1210" i="10" s="1"/>
  <c r="AA1210" i="10" s="1"/>
  <c r="W1211" i="10"/>
  <c r="X1211" i="10" s="1"/>
  <c r="AA1211" i="10" s="1"/>
  <c r="W1212" i="10"/>
  <c r="X1212" i="10" s="1"/>
  <c r="AA1212" i="10" s="1"/>
  <c r="W1213" i="10"/>
  <c r="X1213" i="10" s="1"/>
  <c r="AA1213" i="10" s="1"/>
  <c r="W1214" i="10"/>
  <c r="X1214" i="10" s="1"/>
  <c r="AA1214" i="10" s="1"/>
  <c r="W1215" i="10"/>
  <c r="X1215" i="10" s="1"/>
  <c r="AA1215" i="10" s="1"/>
  <c r="W1216" i="10"/>
  <c r="X1216" i="10" s="1"/>
  <c r="AA1216" i="10" s="1"/>
  <c r="W1217" i="10"/>
  <c r="X1217" i="10" s="1"/>
  <c r="AA1217" i="10" s="1"/>
  <c r="W1218" i="10"/>
  <c r="X1218" i="10" s="1"/>
  <c r="AA1218" i="10" s="1"/>
  <c r="W1219" i="10"/>
  <c r="X1219" i="10" s="1"/>
  <c r="AA1219" i="10" s="1"/>
  <c r="W1220" i="10"/>
  <c r="X1220" i="10" s="1"/>
  <c r="AA1220" i="10" s="1"/>
  <c r="W1221" i="10"/>
  <c r="X1221" i="10" s="1"/>
  <c r="AA1221" i="10" s="1"/>
  <c r="W1222" i="10"/>
  <c r="X1222" i="10" s="1"/>
  <c r="AA1222" i="10" s="1"/>
  <c r="W1223" i="10"/>
  <c r="X1223" i="10" s="1"/>
  <c r="AA1223" i="10" s="1"/>
  <c r="W1224" i="10"/>
  <c r="X1224" i="10" s="1"/>
  <c r="AA1224" i="10" s="1"/>
  <c r="W1225" i="10"/>
  <c r="X1225" i="10" s="1"/>
  <c r="AA1225" i="10" s="1"/>
  <c r="W1226" i="10"/>
  <c r="X1226" i="10" s="1"/>
  <c r="AA1226" i="10" s="1"/>
  <c r="W1227" i="10"/>
  <c r="X1227" i="10" s="1"/>
  <c r="AA1227" i="10" s="1"/>
  <c r="W1228" i="10"/>
  <c r="X1228" i="10" s="1"/>
  <c r="AA1228" i="10" s="1"/>
  <c r="W1229" i="10"/>
  <c r="X1229" i="10" s="1"/>
  <c r="AA1229" i="10" s="1"/>
  <c r="W1230" i="10"/>
  <c r="X1230" i="10" s="1"/>
  <c r="AA1230" i="10" s="1"/>
  <c r="W1231" i="10"/>
  <c r="X1231" i="10" s="1"/>
  <c r="AA1231" i="10" s="1"/>
  <c r="W1232" i="10"/>
  <c r="X1232" i="10" s="1"/>
  <c r="AA1232" i="10" s="1"/>
  <c r="W1233" i="10"/>
  <c r="X1233" i="10" s="1"/>
  <c r="AA1233" i="10" s="1"/>
  <c r="W1234" i="10"/>
  <c r="X1234" i="10" s="1"/>
  <c r="AA1234" i="10" s="1"/>
  <c r="W1235" i="10"/>
  <c r="X1235" i="10" s="1"/>
  <c r="AA1235" i="10" s="1"/>
  <c r="W1236" i="10"/>
  <c r="X1236" i="10" s="1"/>
  <c r="AA1236" i="10" s="1"/>
  <c r="W1237" i="10"/>
  <c r="X1237" i="10" s="1"/>
  <c r="AA1237" i="10" s="1"/>
  <c r="W1238" i="10"/>
  <c r="X1238" i="10" s="1"/>
  <c r="AA1238" i="10" s="1"/>
  <c r="W1239" i="10"/>
  <c r="X1239" i="10" s="1"/>
  <c r="AA1239" i="10" s="1"/>
  <c r="W1240" i="10"/>
  <c r="X1240" i="10" s="1"/>
  <c r="AA1240" i="10" s="1"/>
  <c r="W1241" i="10"/>
  <c r="X1241" i="10" s="1"/>
  <c r="AA1241" i="10" s="1"/>
  <c r="W1242" i="10"/>
  <c r="X1242" i="10" s="1"/>
  <c r="AA1242" i="10" s="1"/>
  <c r="W1243" i="10"/>
  <c r="X1243" i="10" s="1"/>
  <c r="AA1243" i="10" s="1"/>
  <c r="W1244" i="10"/>
  <c r="X1244" i="10" s="1"/>
  <c r="AA1244" i="10" s="1"/>
  <c r="W1245" i="10"/>
  <c r="X1245" i="10" s="1"/>
  <c r="AA1245" i="10" s="1"/>
  <c r="W1246" i="10"/>
  <c r="X1246" i="10" s="1"/>
  <c r="AA1246" i="10" s="1"/>
  <c r="W1247" i="10"/>
  <c r="X1247" i="10" s="1"/>
  <c r="AA1247" i="10" s="1"/>
  <c r="W1248" i="10"/>
  <c r="X1248" i="10" s="1"/>
  <c r="AA1248" i="10" s="1"/>
  <c r="W1249" i="10"/>
  <c r="X1249" i="10" s="1"/>
  <c r="AA1249" i="10" s="1"/>
  <c r="W1250" i="10"/>
  <c r="X1250" i="10" s="1"/>
  <c r="AA1250" i="10" s="1"/>
  <c r="W1251" i="10"/>
  <c r="X1251" i="10" s="1"/>
  <c r="AA1251" i="10" s="1"/>
  <c r="W1252" i="10"/>
  <c r="X1252" i="10" s="1"/>
  <c r="AA1252" i="10" s="1"/>
  <c r="W1253" i="10"/>
  <c r="X1253" i="10" s="1"/>
  <c r="AA1253" i="10" s="1"/>
  <c r="W1254" i="10"/>
  <c r="X1254" i="10" s="1"/>
  <c r="AA1254" i="10" s="1"/>
  <c r="W1255" i="10"/>
  <c r="X1255" i="10" s="1"/>
  <c r="AA1255" i="10" s="1"/>
  <c r="W1256" i="10"/>
  <c r="X1256" i="10" s="1"/>
  <c r="AA1256" i="10" s="1"/>
  <c r="W1257" i="10"/>
  <c r="X1257" i="10" s="1"/>
  <c r="AA1257" i="10" s="1"/>
  <c r="W1258" i="10"/>
  <c r="X1258" i="10" s="1"/>
  <c r="AA1258" i="10" s="1"/>
  <c r="W1259" i="10"/>
  <c r="X1259" i="10" s="1"/>
  <c r="AA1259" i="10" s="1"/>
  <c r="W1260" i="10"/>
  <c r="X1260" i="10" s="1"/>
  <c r="AA1260" i="10" s="1"/>
  <c r="W1261" i="10"/>
  <c r="X1261" i="10" s="1"/>
  <c r="AA1261" i="10" s="1"/>
  <c r="W1262" i="10"/>
  <c r="X1262" i="10" s="1"/>
  <c r="AA1262" i="10" s="1"/>
  <c r="W1263" i="10"/>
  <c r="X1263" i="10" s="1"/>
  <c r="AA1263" i="10" s="1"/>
  <c r="W1264" i="10"/>
  <c r="X1264" i="10" s="1"/>
  <c r="AA1264" i="10" s="1"/>
  <c r="W1265" i="10"/>
  <c r="X1265" i="10" s="1"/>
  <c r="AA1265" i="10" s="1"/>
  <c r="W1266" i="10"/>
  <c r="X1266" i="10" s="1"/>
  <c r="AA1266" i="10" s="1"/>
  <c r="W1267" i="10"/>
  <c r="X1267" i="10" s="1"/>
  <c r="AA1267" i="10" s="1"/>
  <c r="W1268" i="10"/>
  <c r="X1268" i="10" s="1"/>
  <c r="AA1268" i="10" s="1"/>
  <c r="W1269" i="10"/>
  <c r="X1269" i="10" s="1"/>
  <c r="AA1269" i="10" s="1"/>
  <c r="W1270" i="10"/>
  <c r="X1270" i="10" s="1"/>
  <c r="AA1270" i="10" s="1"/>
  <c r="W1271" i="10"/>
  <c r="X1271" i="10" s="1"/>
  <c r="AA1271" i="10" s="1"/>
  <c r="W1272" i="10"/>
  <c r="X1272" i="10" s="1"/>
  <c r="AA1272" i="10" s="1"/>
  <c r="W1273" i="10"/>
  <c r="X1273" i="10" s="1"/>
  <c r="AA1273" i="10" s="1"/>
  <c r="W1274" i="10"/>
  <c r="X1274" i="10" s="1"/>
  <c r="AA1274" i="10" s="1"/>
  <c r="W1275" i="10"/>
  <c r="X1275" i="10" s="1"/>
  <c r="AA1275" i="10" s="1"/>
  <c r="W1276" i="10"/>
  <c r="X1276" i="10" s="1"/>
  <c r="AA1276" i="10" s="1"/>
  <c r="W1277" i="10"/>
  <c r="X1277" i="10" s="1"/>
  <c r="AA1277" i="10" s="1"/>
  <c r="W1278" i="10"/>
  <c r="X1278" i="10" s="1"/>
  <c r="AA1278" i="10" s="1"/>
  <c r="W1279" i="10"/>
  <c r="X1279" i="10" s="1"/>
  <c r="AA1279" i="10" s="1"/>
  <c r="W1280" i="10"/>
  <c r="X1280" i="10" s="1"/>
  <c r="AA1280" i="10" s="1"/>
  <c r="W1281" i="10"/>
  <c r="X1281" i="10" s="1"/>
  <c r="AA1281" i="10" s="1"/>
  <c r="W1282" i="10"/>
  <c r="X1282" i="10" s="1"/>
  <c r="AA1282" i="10" s="1"/>
  <c r="W1283" i="10"/>
  <c r="X1283" i="10" s="1"/>
  <c r="AA1283" i="10" s="1"/>
  <c r="W1284" i="10"/>
  <c r="X1284" i="10" s="1"/>
  <c r="AA1284" i="10" s="1"/>
  <c r="W1285" i="10"/>
  <c r="X1285" i="10" s="1"/>
  <c r="AA1285" i="10" s="1"/>
  <c r="W1286" i="10"/>
  <c r="X1286" i="10" s="1"/>
  <c r="AA1286" i="10" s="1"/>
  <c r="W1287" i="10"/>
  <c r="X1287" i="10" s="1"/>
  <c r="AA1287" i="10" s="1"/>
  <c r="W1288" i="10"/>
  <c r="X1288" i="10" s="1"/>
  <c r="AA1288" i="10" s="1"/>
  <c r="W1289" i="10"/>
  <c r="X1289" i="10" s="1"/>
  <c r="AA1289" i="10" s="1"/>
  <c r="W1290" i="10"/>
  <c r="X1290" i="10" s="1"/>
  <c r="AA1290" i="10" s="1"/>
  <c r="W1291" i="10"/>
  <c r="X1291" i="10" s="1"/>
  <c r="AA1291" i="10" s="1"/>
  <c r="W1292" i="10"/>
  <c r="X1292" i="10" s="1"/>
  <c r="AA1292" i="10" s="1"/>
  <c r="W1293" i="10"/>
  <c r="X1293" i="10" s="1"/>
  <c r="AA1293" i="10" s="1"/>
  <c r="W1294" i="10"/>
  <c r="X1294" i="10" s="1"/>
  <c r="AA1294" i="10" s="1"/>
  <c r="W1295" i="10"/>
  <c r="X1295" i="10" s="1"/>
  <c r="AA1295" i="10" s="1"/>
  <c r="W1296" i="10"/>
  <c r="X1296" i="10" s="1"/>
  <c r="AA1296" i="10" s="1"/>
  <c r="W1297" i="10"/>
  <c r="X1297" i="10" s="1"/>
  <c r="AA1297" i="10" s="1"/>
  <c r="W1298" i="10"/>
  <c r="X1298" i="10" s="1"/>
  <c r="AA1298" i="10" s="1"/>
  <c r="W1299" i="10"/>
  <c r="X1299" i="10" s="1"/>
  <c r="AA1299" i="10" s="1"/>
  <c r="W1300" i="10"/>
  <c r="X1300" i="10" s="1"/>
  <c r="AA1300" i="10" s="1"/>
  <c r="W1301" i="10"/>
  <c r="X1301" i="10" s="1"/>
  <c r="AA1301" i="10" s="1"/>
  <c r="W1302" i="10"/>
  <c r="X1302" i="10" s="1"/>
  <c r="AA1302" i="10" s="1"/>
  <c r="W1303" i="10"/>
  <c r="X1303" i="10" s="1"/>
  <c r="AA1303" i="10" s="1"/>
  <c r="W1304" i="10"/>
  <c r="X1304" i="10" s="1"/>
  <c r="AA1304" i="10" s="1"/>
  <c r="W1305" i="10"/>
  <c r="X1305" i="10" s="1"/>
  <c r="AA1305" i="10" s="1"/>
  <c r="W1306" i="10"/>
  <c r="X1306" i="10" s="1"/>
  <c r="AA1306" i="10" s="1"/>
  <c r="W1307" i="10"/>
  <c r="X1307" i="10" s="1"/>
  <c r="AA1307" i="10" s="1"/>
  <c r="W1308" i="10"/>
  <c r="X1308" i="10" s="1"/>
  <c r="AA1308" i="10" s="1"/>
  <c r="W1309" i="10"/>
  <c r="X1309" i="10" s="1"/>
  <c r="AA1309" i="10" s="1"/>
  <c r="W1310" i="10"/>
  <c r="X1310" i="10" s="1"/>
  <c r="AA1310" i="10" s="1"/>
  <c r="W1311" i="10"/>
  <c r="X1311" i="10" s="1"/>
  <c r="AA1311" i="10" s="1"/>
  <c r="W1312" i="10"/>
  <c r="X1312" i="10" s="1"/>
  <c r="AA1312" i="10" s="1"/>
  <c r="W1313" i="10"/>
  <c r="X1313" i="10" s="1"/>
  <c r="AA1313" i="10" s="1"/>
  <c r="W1314" i="10"/>
  <c r="X1314" i="10" s="1"/>
  <c r="AA1314" i="10" s="1"/>
  <c r="W1315" i="10"/>
  <c r="X1315" i="10" s="1"/>
  <c r="AA1315" i="10" s="1"/>
  <c r="W1316" i="10"/>
  <c r="X1316" i="10" s="1"/>
  <c r="AA1316" i="10" s="1"/>
  <c r="W1317" i="10"/>
  <c r="X1317" i="10" s="1"/>
  <c r="AA1317" i="10" s="1"/>
  <c r="W1318" i="10"/>
  <c r="X1318" i="10" s="1"/>
  <c r="AA1318" i="10" s="1"/>
  <c r="W1319" i="10"/>
  <c r="X1319" i="10" s="1"/>
  <c r="AA1319" i="10" s="1"/>
  <c r="W1320" i="10"/>
  <c r="X1320" i="10" s="1"/>
  <c r="AA1320" i="10" s="1"/>
  <c r="W1321" i="10"/>
  <c r="X1321" i="10" s="1"/>
  <c r="AA1321" i="10" s="1"/>
  <c r="W1322" i="10"/>
  <c r="X1322" i="10" s="1"/>
  <c r="AA1322" i="10" s="1"/>
  <c r="W1323" i="10"/>
  <c r="X1323" i="10" s="1"/>
  <c r="AA1323" i="10" s="1"/>
  <c r="W1324" i="10"/>
  <c r="X1324" i="10" s="1"/>
  <c r="AA1324" i="10" s="1"/>
  <c r="W1325" i="10"/>
  <c r="X1325" i="10" s="1"/>
  <c r="AA1325" i="10" s="1"/>
  <c r="W1326" i="10"/>
  <c r="X1326" i="10" s="1"/>
  <c r="AA1326" i="10" s="1"/>
  <c r="W1327" i="10"/>
  <c r="X1327" i="10" s="1"/>
  <c r="AA1327" i="10" s="1"/>
  <c r="W1328" i="10"/>
  <c r="X1328" i="10" s="1"/>
  <c r="AA1328" i="10" s="1"/>
  <c r="W1329" i="10"/>
  <c r="X1329" i="10" s="1"/>
  <c r="AA1329" i="10" s="1"/>
  <c r="W1330" i="10"/>
  <c r="X1330" i="10" s="1"/>
  <c r="AA1330" i="10" s="1"/>
  <c r="W1331" i="10"/>
  <c r="X1331" i="10" s="1"/>
  <c r="AA1331" i="10" s="1"/>
  <c r="W1332" i="10"/>
  <c r="X1332" i="10" s="1"/>
  <c r="AA1332" i="10" s="1"/>
  <c r="W1333" i="10"/>
  <c r="X1333" i="10" s="1"/>
  <c r="AA1333" i="10" s="1"/>
  <c r="W1334" i="10"/>
  <c r="X1334" i="10" s="1"/>
  <c r="AA1334" i="10" s="1"/>
  <c r="W1335" i="10"/>
  <c r="X1335" i="10" s="1"/>
  <c r="AA1335" i="10" s="1"/>
  <c r="W1336" i="10"/>
  <c r="X1336" i="10" s="1"/>
  <c r="AA1336" i="10" s="1"/>
  <c r="W1337" i="10"/>
  <c r="X1337" i="10" s="1"/>
  <c r="AA1337" i="10" s="1"/>
  <c r="W1338" i="10"/>
  <c r="X1338" i="10" s="1"/>
  <c r="AA1338" i="10" s="1"/>
  <c r="W1339" i="10"/>
  <c r="X1339" i="10" s="1"/>
  <c r="AA1339" i="10" s="1"/>
  <c r="W1340" i="10"/>
  <c r="X1340" i="10" s="1"/>
  <c r="AA1340" i="10" s="1"/>
  <c r="W1341" i="10"/>
  <c r="X1341" i="10" s="1"/>
  <c r="AA1341" i="10" s="1"/>
  <c r="W1342" i="10"/>
  <c r="X1342" i="10" s="1"/>
  <c r="AA1342" i="10" s="1"/>
  <c r="W1343" i="10"/>
  <c r="X1343" i="10" s="1"/>
  <c r="AA1343" i="10" s="1"/>
  <c r="W1344" i="10"/>
  <c r="X1344" i="10" s="1"/>
  <c r="AA1344" i="10" s="1"/>
  <c r="W1345" i="10"/>
  <c r="X1345" i="10" s="1"/>
  <c r="AA1345" i="10" s="1"/>
  <c r="W1346" i="10"/>
  <c r="X1346" i="10" s="1"/>
  <c r="AA1346" i="10" s="1"/>
  <c r="W1347" i="10"/>
  <c r="X1347" i="10" s="1"/>
  <c r="AA1347" i="10" s="1"/>
  <c r="W1348" i="10"/>
  <c r="X1348" i="10" s="1"/>
  <c r="AA1348" i="10" s="1"/>
  <c r="W1349" i="10"/>
  <c r="X1349" i="10" s="1"/>
  <c r="AA1349" i="10" s="1"/>
  <c r="W1350" i="10"/>
  <c r="X1350" i="10" s="1"/>
  <c r="AA1350" i="10" s="1"/>
  <c r="W1351" i="10"/>
  <c r="X1351" i="10" s="1"/>
  <c r="AA1351" i="10" s="1"/>
  <c r="W1352" i="10"/>
  <c r="X1352" i="10" s="1"/>
  <c r="AA1352" i="10" s="1"/>
  <c r="W1353" i="10"/>
  <c r="X1353" i="10" s="1"/>
  <c r="AA1353" i="10" s="1"/>
  <c r="W1354" i="10"/>
  <c r="X1354" i="10" s="1"/>
  <c r="AA1354" i="10" s="1"/>
  <c r="W1355" i="10"/>
  <c r="X1355" i="10" s="1"/>
  <c r="AA1355" i="10" s="1"/>
  <c r="W1356" i="10"/>
  <c r="X1356" i="10" s="1"/>
  <c r="AA1356" i="10" s="1"/>
  <c r="W1357" i="10"/>
  <c r="X1357" i="10" s="1"/>
  <c r="AA1357" i="10" s="1"/>
  <c r="W1358" i="10"/>
  <c r="X1358" i="10" s="1"/>
  <c r="AA1358" i="10" s="1"/>
  <c r="W1359" i="10"/>
  <c r="X1359" i="10" s="1"/>
  <c r="AA1359" i="10" s="1"/>
  <c r="W1360" i="10"/>
  <c r="X1360" i="10" s="1"/>
  <c r="AA1360" i="10" s="1"/>
  <c r="W1361" i="10"/>
  <c r="X1361" i="10" s="1"/>
  <c r="AA1361" i="10" s="1"/>
  <c r="W1362" i="10"/>
  <c r="X1362" i="10" s="1"/>
  <c r="AA1362" i="10" s="1"/>
  <c r="W1363" i="10"/>
  <c r="X1363" i="10" s="1"/>
  <c r="AA1363" i="10" s="1"/>
  <c r="W1364" i="10"/>
  <c r="X1364" i="10" s="1"/>
  <c r="AA1364" i="10" s="1"/>
  <c r="W1365" i="10"/>
  <c r="X1365" i="10" s="1"/>
  <c r="AA1365" i="10" s="1"/>
  <c r="W1366" i="10"/>
  <c r="X1366" i="10" s="1"/>
  <c r="AA1366" i="10" s="1"/>
  <c r="W1367" i="10"/>
  <c r="X1367" i="10" s="1"/>
  <c r="AA1367" i="10" s="1"/>
  <c r="W1368" i="10"/>
  <c r="X1368" i="10" s="1"/>
  <c r="AA1368" i="10" s="1"/>
  <c r="W1369" i="10"/>
  <c r="X1369" i="10" s="1"/>
  <c r="AA1369" i="10" s="1"/>
  <c r="W1370" i="10"/>
  <c r="X1370" i="10" s="1"/>
  <c r="AA1370" i="10" s="1"/>
  <c r="W1371" i="10"/>
  <c r="X1371" i="10" s="1"/>
  <c r="AA1371" i="10" s="1"/>
  <c r="W1372" i="10"/>
  <c r="X1372" i="10" s="1"/>
  <c r="AA1372" i="10" s="1"/>
  <c r="W1373" i="10"/>
  <c r="X1373" i="10" s="1"/>
  <c r="AA1373" i="10" s="1"/>
  <c r="W1374" i="10"/>
  <c r="X1374" i="10" s="1"/>
  <c r="AA1374" i="10" s="1"/>
  <c r="W1375" i="10"/>
  <c r="X1375" i="10" s="1"/>
  <c r="AA1375" i="10" s="1"/>
  <c r="W1376" i="10"/>
  <c r="X1376" i="10" s="1"/>
  <c r="AA1376" i="10" s="1"/>
  <c r="W1377" i="10"/>
  <c r="X1377" i="10" s="1"/>
  <c r="AA1377" i="10" s="1"/>
  <c r="W1378" i="10"/>
  <c r="X1378" i="10" s="1"/>
  <c r="AA1378" i="10" s="1"/>
  <c r="W1379" i="10"/>
  <c r="X1379" i="10" s="1"/>
  <c r="AA1379" i="10" s="1"/>
  <c r="W1380" i="10"/>
  <c r="X1380" i="10" s="1"/>
  <c r="AA1380" i="10" s="1"/>
  <c r="W1381" i="10"/>
  <c r="X1381" i="10" s="1"/>
  <c r="AA1381" i="10" s="1"/>
  <c r="W1382" i="10"/>
  <c r="X1382" i="10" s="1"/>
  <c r="AA1382" i="10" s="1"/>
  <c r="W1383" i="10"/>
  <c r="X1383" i="10" s="1"/>
  <c r="AA1383" i="10" s="1"/>
  <c r="W1384" i="10"/>
  <c r="X1384" i="10" s="1"/>
  <c r="AA1384" i="10" s="1"/>
  <c r="W1385" i="10"/>
  <c r="X1385" i="10" s="1"/>
  <c r="AA1385" i="10" s="1"/>
  <c r="W1386" i="10"/>
  <c r="X1386" i="10" s="1"/>
  <c r="AA1386" i="10" s="1"/>
  <c r="W1387" i="10"/>
  <c r="X1387" i="10" s="1"/>
  <c r="AA1387" i="10" s="1"/>
  <c r="W1388" i="10"/>
  <c r="X1388" i="10" s="1"/>
  <c r="AA1388" i="10" s="1"/>
  <c r="W1389" i="10"/>
  <c r="X1389" i="10" s="1"/>
  <c r="AA1389" i="10" s="1"/>
  <c r="W1390" i="10"/>
  <c r="X1390" i="10" s="1"/>
  <c r="AA1390" i="10" s="1"/>
  <c r="W1391" i="10"/>
  <c r="X1391" i="10" s="1"/>
  <c r="AA1391" i="10" s="1"/>
  <c r="W1392" i="10"/>
  <c r="X1392" i="10" s="1"/>
  <c r="AA1392" i="10" s="1"/>
  <c r="W1393" i="10"/>
  <c r="X1393" i="10" s="1"/>
  <c r="AA1393" i="10" s="1"/>
  <c r="W1394" i="10"/>
  <c r="X1394" i="10" s="1"/>
  <c r="AA1394" i="10" s="1"/>
  <c r="W1395" i="10"/>
  <c r="X1395" i="10" s="1"/>
  <c r="AA1395" i="10" s="1"/>
  <c r="W1396" i="10"/>
  <c r="X1396" i="10" s="1"/>
  <c r="AA1396" i="10" s="1"/>
  <c r="W1397" i="10"/>
  <c r="X1397" i="10" s="1"/>
  <c r="AA1397" i="10" s="1"/>
  <c r="W1398" i="10"/>
  <c r="X1398" i="10" s="1"/>
  <c r="AA1398" i="10" s="1"/>
  <c r="W1399" i="10"/>
  <c r="X1399" i="10" s="1"/>
  <c r="AA1399" i="10" s="1"/>
  <c r="W1400" i="10"/>
  <c r="X1400" i="10" s="1"/>
  <c r="AA1400" i="10" s="1"/>
  <c r="W1401" i="10"/>
  <c r="X1401" i="10" s="1"/>
  <c r="AA1401" i="10" s="1"/>
  <c r="W1402" i="10"/>
  <c r="X1402" i="10" s="1"/>
  <c r="AA1402" i="10" s="1"/>
  <c r="W1403" i="10"/>
  <c r="X1403" i="10" s="1"/>
  <c r="AA1403" i="10" s="1"/>
  <c r="W1404" i="10"/>
  <c r="X1404" i="10" s="1"/>
  <c r="AA1404" i="10" s="1"/>
  <c r="W1405" i="10"/>
  <c r="X1405" i="10" s="1"/>
  <c r="AA1405" i="10" s="1"/>
  <c r="W1406" i="10"/>
  <c r="X1406" i="10" s="1"/>
  <c r="AA1406" i="10" s="1"/>
  <c r="W1407" i="10"/>
  <c r="X1407" i="10" s="1"/>
  <c r="AA1407" i="10" s="1"/>
  <c r="W1408" i="10"/>
  <c r="X1408" i="10" s="1"/>
  <c r="AA1408" i="10" s="1"/>
  <c r="W1409" i="10"/>
  <c r="X1409" i="10" s="1"/>
  <c r="AA1409" i="10" s="1"/>
  <c r="W1410" i="10"/>
  <c r="X1410" i="10" s="1"/>
  <c r="AA1410" i="10" s="1"/>
  <c r="W1411" i="10"/>
  <c r="X1411" i="10" s="1"/>
  <c r="AA1411" i="10" s="1"/>
  <c r="W1412" i="10"/>
  <c r="X1412" i="10" s="1"/>
  <c r="AA1412" i="10" s="1"/>
  <c r="W1413" i="10"/>
  <c r="X1413" i="10" s="1"/>
  <c r="AA1413" i="10" s="1"/>
  <c r="W1414" i="10"/>
  <c r="X1414" i="10" s="1"/>
  <c r="AA1414" i="10" s="1"/>
  <c r="W1415" i="10"/>
  <c r="X1415" i="10" s="1"/>
  <c r="AA1415" i="10" s="1"/>
  <c r="W1416" i="10"/>
  <c r="X1416" i="10" s="1"/>
  <c r="AA1416" i="10" s="1"/>
  <c r="W1417" i="10"/>
  <c r="X1417" i="10" s="1"/>
  <c r="AA1417" i="10" s="1"/>
  <c r="W1418" i="10"/>
  <c r="X1418" i="10" s="1"/>
  <c r="AA1418" i="10" s="1"/>
  <c r="W1419" i="10"/>
  <c r="X1419" i="10" s="1"/>
  <c r="AA1419" i="10" s="1"/>
  <c r="W1420" i="10"/>
  <c r="X1420" i="10" s="1"/>
  <c r="AA1420" i="10" s="1"/>
  <c r="W1421" i="10"/>
  <c r="X1421" i="10" s="1"/>
  <c r="AA1421" i="10" s="1"/>
  <c r="W1422" i="10"/>
  <c r="X1422" i="10" s="1"/>
  <c r="AA1422" i="10" s="1"/>
  <c r="W1423" i="10"/>
  <c r="X1423" i="10" s="1"/>
  <c r="AA1423" i="10" s="1"/>
  <c r="W1424" i="10"/>
  <c r="X1424" i="10" s="1"/>
  <c r="AA1424" i="10" s="1"/>
  <c r="W1425" i="10"/>
  <c r="X1425" i="10" s="1"/>
  <c r="AA1425" i="10" s="1"/>
  <c r="W1426" i="10"/>
  <c r="X1426" i="10" s="1"/>
  <c r="AA1426" i="10" s="1"/>
  <c r="W1427" i="10"/>
  <c r="X1427" i="10" s="1"/>
  <c r="AA1427" i="10" s="1"/>
  <c r="W1428" i="10"/>
  <c r="X1428" i="10" s="1"/>
  <c r="AA1428" i="10" s="1"/>
  <c r="W1429" i="10"/>
  <c r="X1429" i="10" s="1"/>
  <c r="AA1429" i="10" s="1"/>
  <c r="W1430" i="10"/>
  <c r="X1430" i="10" s="1"/>
  <c r="AA1430" i="10" s="1"/>
  <c r="W1431" i="10"/>
  <c r="X1431" i="10" s="1"/>
  <c r="AA1431" i="10" s="1"/>
  <c r="W1432" i="10"/>
  <c r="X1432" i="10" s="1"/>
  <c r="AA1432" i="10" s="1"/>
  <c r="W1433" i="10"/>
  <c r="X1433" i="10" s="1"/>
  <c r="AA1433" i="10" s="1"/>
  <c r="W1434" i="10"/>
  <c r="X1434" i="10" s="1"/>
  <c r="AA1434" i="10" s="1"/>
  <c r="W1435" i="10"/>
  <c r="X1435" i="10" s="1"/>
  <c r="AA1435" i="10" s="1"/>
  <c r="W1436" i="10"/>
  <c r="X1436" i="10" s="1"/>
  <c r="AA1436" i="10" s="1"/>
  <c r="W1437" i="10"/>
  <c r="X1437" i="10" s="1"/>
  <c r="AA1437" i="10" s="1"/>
  <c r="W1438" i="10"/>
  <c r="X1438" i="10" s="1"/>
  <c r="AA1438" i="10" s="1"/>
  <c r="W1439" i="10"/>
  <c r="X1439" i="10" s="1"/>
  <c r="AA1439" i="10" s="1"/>
  <c r="W1440" i="10"/>
  <c r="X1440" i="10" s="1"/>
  <c r="AA1440" i="10" s="1"/>
  <c r="W1441" i="10"/>
  <c r="X1441" i="10" s="1"/>
  <c r="AA1441" i="10" s="1"/>
  <c r="W1442" i="10"/>
  <c r="X1442" i="10" s="1"/>
  <c r="AA1442" i="10" s="1"/>
  <c r="W1443" i="10"/>
  <c r="X1443" i="10" s="1"/>
  <c r="AA1443" i="10" s="1"/>
  <c r="W1444" i="10"/>
  <c r="X1444" i="10" s="1"/>
  <c r="AA1444" i="10" s="1"/>
  <c r="W1445" i="10"/>
  <c r="X1445" i="10" s="1"/>
  <c r="AA1445" i="10" s="1"/>
  <c r="W1446" i="10"/>
  <c r="X1446" i="10" s="1"/>
  <c r="AA1446" i="10" s="1"/>
  <c r="W1447" i="10"/>
  <c r="X1447" i="10" s="1"/>
  <c r="AA1447" i="10" s="1"/>
  <c r="W1448" i="10"/>
  <c r="X1448" i="10" s="1"/>
  <c r="AA1448" i="10" s="1"/>
  <c r="W1449" i="10"/>
  <c r="X1449" i="10" s="1"/>
  <c r="AA1449" i="10" s="1"/>
  <c r="W1450" i="10"/>
  <c r="X1450" i="10" s="1"/>
  <c r="AA1450" i="10" s="1"/>
  <c r="W1451" i="10"/>
  <c r="X1451" i="10" s="1"/>
  <c r="AA1451" i="10" s="1"/>
  <c r="W1452" i="10"/>
  <c r="X1452" i="10" s="1"/>
  <c r="AA1452" i="10" s="1"/>
  <c r="W1453" i="10"/>
  <c r="X1453" i="10" s="1"/>
  <c r="AA1453" i="10" s="1"/>
  <c r="W1454" i="10"/>
  <c r="X1454" i="10" s="1"/>
  <c r="AA1454" i="10" s="1"/>
  <c r="W1455" i="10"/>
  <c r="X1455" i="10" s="1"/>
  <c r="AA1455" i="10" s="1"/>
  <c r="W1456" i="10"/>
  <c r="X1456" i="10" s="1"/>
  <c r="AA1456" i="10" s="1"/>
  <c r="W1457" i="10"/>
  <c r="X1457" i="10" s="1"/>
  <c r="AA1457" i="10" s="1"/>
  <c r="W1458" i="10"/>
  <c r="X1458" i="10" s="1"/>
  <c r="AA1458" i="10" s="1"/>
  <c r="W1459" i="10"/>
  <c r="X1459" i="10" s="1"/>
  <c r="AA1459" i="10" s="1"/>
  <c r="W1460" i="10"/>
  <c r="X1460" i="10" s="1"/>
  <c r="AA1460" i="10" s="1"/>
  <c r="W1461" i="10"/>
  <c r="X1461" i="10" s="1"/>
  <c r="AA1461" i="10" s="1"/>
  <c r="W1462" i="10"/>
  <c r="X1462" i="10" s="1"/>
  <c r="AA1462" i="10" s="1"/>
  <c r="W1463" i="10"/>
  <c r="X1463" i="10" s="1"/>
  <c r="AA1463" i="10" s="1"/>
  <c r="W1464" i="10"/>
  <c r="X1464" i="10" s="1"/>
  <c r="AA1464" i="10" s="1"/>
  <c r="W1465" i="10"/>
  <c r="X1465" i="10" s="1"/>
  <c r="AA1465" i="10" s="1"/>
  <c r="W1466" i="10"/>
  <c r="X1466" i="10" s="1"/>
  <c r="AA1466" i="10" s="1"/>
  <c r="W1467" i="10"/>
  <c r="X1467" i="10" s="1"/>
  <c r="AA1467" i="10" s="1"/>
  <c r="W1468" i="10"/>
  <c r="X1468" i="10" s="1"/>
  <c r="AA1468" i="10" s="1"/>
  <c r="W1469" i="10"/>
  <c r="X1469" i="10" s="1"/>
  <c r="AA1469" i="10" s="1"/>
  <c r="W1470" i="10"/>
  <c r="X1470" i="10" s="1"/>
  <c r="AA1470" i="10" s="1"/>
  <c r="W1471" i="10"/>
  <c r="X1471" i="10" s="1"/>
  <c r="AA1471" i="10" s="1"/>
  <c r="W1472" i="10"/>
  <c r="X1472" i="10" s="1"/>
  <c r="AA1472" i="10" s="1"/>
  <c r="W1473" i="10"/>
  <c r="X1473" i="10" s="1"/>
  <c r="AA1473" i="10" s="1"/>
  <c r="W1474" i="10"/>
  <c r="X1474" i="10" s="1"/>
  <c r="AA1474" i="10" s="1"/>
  <c r="W1475" i="10"/>
  <c r="X1475" i="10" s="1"/>
  <c r="AA1475" i="10" s="1"/>
  <c r="W1476" i="10"/>
  <c r="X1476" i="10" s="1"/>
  <c r="AA1476" i="10" s="1"/>
  <c r="W1477" i="10"/>
  <c r="X1477" i="10" s="1"/>
  <c r="AA1477" i="10" s="1"/>
  <c r="W1478" i="10"/>
  <c r="X1478" i="10" s="1"/>
  <c r="AA1478" i="10" s="1"/>
  <c r="W1479" i="10"/>
  <c r="X1479" i="10" s="1"/>
  <c r="AA1479" i="10" s="1"/>
  <c r="W1480" i="10"/>
  <c r="X1480" i="10" s="1"/>
  <c r="AA1480" i="10" s="1"/>
  <c r="W1481" i="10"/>
  <c r="X1481" i="10" s="1"/>
  <c r="AA1481" i="10" s="1"/>
  <c r="W1482" i="10"/>
  <c r="X1482" i="10" s="1"/>
  <c r="AA1482" i="10" s="1"/>
  <c r="W1483" i="10"/>
  <c r="X1483" i="10" s="1"/>
  <c r="AA1483" i="10" s="1"/>
  <c r="W1484" i="10"/>
  <c r="X1484" i="10" s="1"/>
  <c r="AA1484" i="10" s="1"/>
  <c r="W1485" i="10"/>
  <c r="X1485" i="10" s="1"/>
  <c r="AA1485" i="10" s="1"/>
  <c r="W1486" i="10"/>
  <c r="X1486" i="10" s="1"/>
  <c r="AA1486" i="10" s="1"/>
  <c r="W1487" i="10"/>
  <c r="X1487" i="10" s="1"/>
  <c r="AA1487" i="10" s="1"/>
  <c r="W1488" i="10"/>
  <c r="X1488" i="10" s="1"/>
  <c r="AA1488" i="10" s="1"/>
  <c r="W1489" i="10"/>
  <c r="X1489" i="10" s="1"/>
  <c r="AA1489" i="10" s="1"/>
  <c r="W1490" i="10"/>
  <c r="X1490" i="10" s="1"/>
  <c r="AA1490" i="10" s="1"/>
  <c r="W1491" i="10"/>
  <c r="X1491" i="10" s="1"/>
  <c r="AA1491" i="10" s="1"/>
  <c r="W1492" i="10"/>
  <c r="X1492" i="10" s="1"/>
  <c r="AA1492" i="10" s="1"/>
  <c r="W1493" i="10"/>
  <c r="X1493" i="10" s="1"/>
  <c r="AA1493" i="10" s="1"/>
  <c r="W1494" i="10"/>
  <c r="X1494" i="10" s="1"/>
  <c r="AA1494" i="10" s="1"/>
  <c r="W1495" i="10"/>
  <c r="X1495" i="10" s="1"/>
  <c r="AA1495" i="10" s="1"/>
  <c r="W1496" i="10"/>
  <c r="X1496" i="10" s="1"/>
  <c r="AA1496" i="10" s="1"/>
  <c r="W1497" i="10"/>
  <c r="X1497" i="10" s="1"/>
  <c r="AA1497" i="10" s="1"/>
  <c r="W1498" i="10"/>
  <c r="X1498" i="10" s="1"/>
  <c r="AA1498" i="10" s="1"/>
  <c r="W1499" i="10"/>
  <c r="X1499" i="10" s="1"/>
  <c r="AA1499" i="10" s="1"/>
  <c r="W1500" i="10"/>
  <c r="X1500" i="10" s="1"/>
  <c r="AA1500" i="10" s="1"/>
  <c r="W1501" i="10"/>
  <c r="X1501" i="10" s="1"/>
  <c r="AA1501" i="10" s="1"/>
  <c r="W1502" i="10"/>
  <c r="X1502" i="10" s="1"/>
  <c r="AA1502" i="10" s="1"/>
  <c r="W1503" i="10"/>
  <c r="X1503" i="10" s="1"/>
  <c r="AA1503" i="10" s="1"/>
  <c r="W1504" i="10"/>
  <c r="X1504" i="10" s="1"/>
  <c r="AA1504" i="10" s="1"/>
  <c r="W1505" i="10"/>
  <c r="X1505" i="10" s="1"/>
  <c r="AA1505" i="10" s="1"/>
  <c r="W1506" i="10"/>
  <c r="X1506" i="10" s="1"/>
  <c r="AA1506" i="10" s="1"/>
  <c r="W1507" i="10"/>
  <c r="X1507" i="10" s="1"/>
  <c r="AA1507" i="10" s="1"/>
  <c r="W1508" i="10"/>
  <c r="X1508" i="10" s="1"/>
  <c r="AA1508" i="10" s="1"/>
  <c r="W1509" i="10"/>
  <c r="X1509" i="10" s="1"/>
  <c r="AA1509" i="10" s="1"/>
  <c r="W1510" i="10"/>
  <c r="X1510" i="10" s="1"/>
  <c r="AA1510" i="10" s="1"/>
  <c r="W1511" i="10"/>
  <c r="X1511" i="10" s="1"/>
  <c r="AA1511" i="10" s="1"/>
  <c r="W1512" i="10"/>
  <c r="X1512" i="10" s="1"/>
  <c r="AA1512" i="10" s="1"/>
  <c r="W1513" i="10"/>
  <c r="X1513" i="10" s="1"/>
  <c r="AA1513" i="10" s="1"/>
  <c r="W1514" i="10"/>
  <c r="X1514" i="10" s="1"/>
  <c r="AA1514" i="10" s="1"/>
  <c r="W1515" i="10"/>
  <c r="X1515" i="10" s="1"/>
  <c r="AA1515" i="10" s="1"/>
  <c r="W1516" i="10"/>
  <c r="X1516" i="10" s="1"/>
  <c r="AA1516" i="10" s="1"/>
  <c r="W1517" i="10"/>
  <c r="X1517" i="10" s="1"/>
  <c r="AA1517" i="10" s="1"/>
  <c r="W1518" i="10"/>
  <c r="X1518" i="10" s="1"/>
  <c r="AA1518" i="10" s="1"/>
  <c r="W1519" i="10"/>
  <c r="X1519" i="10" s="1"/>
  <c r="AA1519" i="10" s="1"/>
  <c r="W1520" i="10"/>
  <c r="X1520" i="10" s="1"/>
  <c r="AA1520" i="10" s="1"/>
  <c r="W1521" i="10"/>
  <c r="X1521" i="10" s="1"/>
  <c r="AA1521" i="10" s="1"/>
  <c r="W1522" i="10"/>
  <c r="X1522" i="10" s="1"/>
  <c r="AA1522" i="10" s="1"/>
  <c r="W1523" i="10"/>
  <c r="X1523" i="10" s="1"/>
  <c r="AA1523" i="10" s="1"/>
  <c r="W1524" i="10"/>
  <c r="X1524" i="10" s="1"/>
  <c r="AA1524" i="10" s="1"/>
  <c r="W1525" i="10"/>
  <c r="X1525" i="10" s="1"/>
  <c r="AA1525" i="10" s="1"/>
  <c r="W1526" i="10"/>
  <c r="X1526" i="10" s="1"/>
  <c r="AA1526" i="10" s="1"/>
  <c r="W1527" i="10"/>
  <c r="X1527" i="10" s="1"/>
  <c r="AA1527" i="10" s="1"/>
  <c r="W1528" i="10"/>
  <c r="X1528" i="10" s="1"/>
  <c r="AA1528" i="10" s="1"/>
  <c r="W1529" i="10"/>
  <c r="X1529" i="10" s="1"/>
  <c r="AA1529" i="10" s="1"/>
  <c r="W1530" i="10"/>
  <c r="X1530" i="10" s="1"/>
  <c r="AA1530" i="10" s="1"/>
  <c r="W1531" i="10"/>
  <c r="X1531" i="10" s="1"/>
  <c r="AA1531" i="10" s="1"/>
  <c r="W1532" i="10"/>
  <c r="X1532" i="10" s="1"/>
  <c r="AA1532" i="10" s="1"/>
  <c r="W1533" i="10"/>
  <c r="X1533" i="10" s="1"/>
  <c r="AA1533" i="10" s="1"/>
  <c r="W1534" i="10"/>
  <c r="X1534" i="10" s="1"/>
  <c r="AA1534" i="10" s="1"/>
  <c r="W1535" i="10"/>
  <c r="X1535" i="10" s="1"/>
  <c r="AA1535" i="10" s="1"/>
  <c r="W1536" i="10"/>
  <c r="X1536" i="10" s="1"/>
  <c r="AA1536" i="10" s="1"/>
  <c r="W1537" i="10"/>
  <c r="X1537" i="10" s="1"/>
  <c r="AA1537" i="10" s="1"/>
  <c r="W1538" i="10"/>
  <c r="X1538" i="10" s="1"/>
  <c r="AA1538" i="10" s="1"/>
  <c r="W1539" i="10"/>
  <c r="X1539" i="10" s="1"/>
  <c r="AA1539" i="10" s="1"/>
  <c r="W1540" i="10"/>
  <c r="X1540" i="10" s="1"/>
  <c r="AA1540" i="10" s="1"/>
  <c r="W1541" i="10"/>
  <c r="X1541" i="10" s="1"/>
  <c r="AA1541" i="10" s="1"/>
  <c r="W1542" i="10"/>
  <c r="X1542" i="10" s="1"/>
  <c r="AA1542" i="10" s="1"/>
  <c r="W1543" i="10"/>
  <c r="X1543" i="10" s="1"/>
  <c r="AA1543" i="10" s="1"/>
  <c r="W1544" i="10"/>
  <c r="X1544" i="10" s="1"/>
  <c r="AA1544" i="10" s="1"/>
  <c r="W1545" i="10"/>
  <c r="X1545" i="10" s="1"/>
  <c r="AA1545" i="10" s="1"/>
  <c r="W1546" i="10"/>
  <c r="X1546" i="10" s="1"/>
  <c r="AA1546" i="10" s="1"/>
  <c r="W1547" i="10"/>
  <c r="X1547" i="10" s="1"/>
  <c r="AA1547" i="10" s="1"/>
  <c r="W1548" i="10"/>
  <c r="X1548" i="10" s="1"/>
  <c r="AA1548" i="10" s="1"/>
  <c r="W1549" i="10"/>
  <c r="X1549" i="10" s="1"/>
  <c r="AA1549" i="10" s="1"/>
  <c r="W1550" i="10"/>
  <c r="X1550" i="10" s="1"/>
  <c r="AA1550" i="10" s="1"/>
  <c r="W1551" i="10"/>
  <c r="X1551" i="10" s="1"/>
  <c r="AA1551" i="10" s="1"/>
  <c r="W1552" i="10"/>
  <c r="X1552" i="10" s="1"/>
  <c r="AA1552" i="10" s="1"/>
  <c r="W1553" i="10"/>
  <c r="X1553" i="10" s="1"/>
  <c r="AA1553" i="10" s="1"/>
  <c r="W1554" i="10"/>
  <c r="X1554" i="10" s="1"/>
  <c r="AA1554" i="10" s="1"/>
  <c r="W1555" i="10"/>
  <c r="X1555" i="10" s="1"/>
  <c r="AA1555" i="10" s="1"/>
  <c r="W1556" i="10"/>
  <c r="X1556" i="10" s="1"/>
  <c r="AA1556" i="10" s="1"/>
  <c r="W1557" i="10"/>
  <c r="X1557" i="10" s="1"/>
  <c r="AA1557" i="10" s="1"/>
  <c r="W1558" i="10"/>
  <c r="X1558" i="10" s="1"/>
  <c r="AA1558" i="10" s="1"/>
  <c r="W1559" i="10"/>
  <c r="X1559" i="10" s="1"/>
  <c r="AA1559" i="10" s="1"/>
  <c r="W1560" i="10"/>
  <c r="X1560" i="10" s="1"/>
  <c r="AA1560" i="10" s="1"/>
  <c r="W1561" i="10"/>
  <c r="X1561" i="10" s="1"/>
  <c r="AA1561" i="10" s="1"/>
  <c r="W1562" i="10"/>
  <c r="X1562" i="10" s="1"/>
  <c r="AA1562" i="10" s="1"/>
  <c r="W1563" i="10"/>
  <c r="X1563" i="10" s="1"/>
  <c r="AA1563" i="10" s="1"/>
  <c r="W1564" i="10"/>
  <c r="X1564" i="10" s="1"/>
  <c r="AA1564" i="10" s="1"/>
  <c r="W1565" i="10"/>
  <c r="X1565" i="10" s="1"/>
  <c r="AA1565" i="10" s="1"/>
  <c r="W1566" i="10"/>
  <c r="X1566" i="10" s="1"/>
  <c r="AA1566" i="10" s="1"/>
  <c r="W1567" i="10"/>
  <c r="X1567" i="10" s="1"/>
  <c r="AA1567" i="10" s="1"/>
  <c r="W1568" i="10"/>
  <c r="X1568" i="10" s="1"/>
  <c r="AA1568" i="10" s="1"/>
  <c r="W1569" i="10"/>
  <c r="X1569" i="10" s="1"/>
  <c r="AA1569" i="10" s="1"/>
  <c r="W1570" i="10"/>
  <c r="X1570" i="10" s="1"/>
  <c r="AA1570" i="10" s="1"/>
  <c r="W1571" i="10"/>
  <c r="X1571" i="10" s="1"/>
  <c r="AA1571" i="10" s="1"/>
  <c r="W1572" i="10"/>
  <c r="X1572" i="10" s="1"/>
  <c r="AA1572" i="10" s="1"/>
  <c r="W1573" i="10"/>
  <c r="X1573" i="10" s="1"/>
  <c r="AA1573" i="10" s="1"/>
  <c r="W1574" i="10"/>
  <c r="X1574" i="10" s="1"/>
  <c r="AA1574" i="10" s="1"/>
  <c r="W1575" i="10"/>
  <c r="X1575" i="10" s="1"/>
  <c r="AA1575" i="10" s="1"/>
  <c r="W1576" i="10"/>
  <c r="X1576" i="10" s="1"/>
  <c r="AA1576" i="10" s="1"/>
  <c r="W1577" i="10"/>
  <c r="X1577" i="10" s="1"/>
  <c r="AA1577" i="10" s="1"/>
  <c r="W1578" i="10"/>
  <c r="X1578" i="10" s="1"/>
  <c r="AA1578" i="10" s="1"/>
  <c r="W1579" i="10"/>
  <c r="X1579" i="10" s="1"/>
  <c r="AA1579" i="10" s="1"/>
  <c r="W1580" i="10"/>
  <c r="X1580" i="10" s="1"/>
  <c r="AA1580" i="10" s="1"/>
  <c r="W1581" i="10"/>
  <c r="X1581" i="10" s="1"/>
  <c r="AA1581" i="10" s="1"/>
  <c r="W1582" i="10"/>
  <c r="X1582" i="10" s="1"/>
  <c r="AA1582" i="10" s="1"/>
  <c r="W1583" i="10"/>
  <c r="X1583" i="10" s="1"/>
  <c r="AA1583" i="10" s="1"/>
  <c r="W1584" i="10"/>
  <c r="X1584" i="10" s="1"/>
  <c r="AA1584" i="10" s="1"/>
  <c r="W1585" i="10"/>
  <c r="X1585" i="10" s="1"/>
  <c r="AA1585" i="10" s="1"/>
  <c r="W1586" i="10"/>
  <c r="X1586" i="10" s="1"/>
  <c r="AA1586" i="10" s="1"/>
  <c r="W1587" i="10"/>
  <c r="X1587" i="10" s="1"/>
  <c r="AA1587" i="10" s="1"/>
  <c r="W1588" i="10"/>
  <c r="X1588" i="10" s="1"/>
  <c r="AA1588" i="10" s="1"/>
  <c r="W1589" i="10"/>
  <c r="X1589" i="10" s="1"/>
  <c r="AA1589" i="10" s="1"/>
  <c r="W1590" i="10"/>
  <c r="X1590" i="10" s="1"/>
  <c r="AA1590" i="10" s="1"/>
  <c r="W1591" i="10"/>
  <c r="X1591" i="10" s="1"/>
  <c r="AA1591" i="10" s="1"/>
  <c r="W1592" i="10"/>
  <c r="X1592" i="10" s="1"/>
  <c r="AA1592" i="10" s="1"/>
  <c r="W1593" i="10"/>
  <c r="X1593" i="10" s="1"/>
  <c r="AA1593" i="10" s="1"/>
  <c r="W1594" i="10"/>
  <c r="X1594" i="10" s="1"/>
  <c r="AA1594" i="10" s="1"/>
  <c r="W1595" i="10"/>
  <c r="X1595" i="10" s="1"/>
  <c r="AA1595" i="10" s="1"/>
  <c r="W1596" i="10"/>
  <c r="X1596" i="10" s="1"/>
  <c r="AA1596" i="10" s="1"/>
  <c r="W1597" i="10"/>
  <c r="X1597" i="10" s="1"/>
  <c r="AA1597" i="10" s="1"/>
  <c r="W1598" i="10"/>
  <c r="X1598" i="10" s="1"/>
  <c r="AA1598" i="10" s="1"/>
  <c r="W1599" i="10"/>
  <c r="X1599" i="10" s="1"/>
  <c r="AA1599" i="10" s="1"/>
  <c r="W1600" i="10"/>
  <c r="X1600" i="10" s="1"/>
  <c r="AA1600" i="10" s="1"/>
  <c r="W1601" i="10"/>
  <c r="X1601" i="10" s="1"/>
  <c r="AA1601" i="10" s="1"/>
  <c r="W1602" i="10"/>
  <c r="X1602" i="10" s="1"/>
  <c r="AA1602" i="10" s="1"/>
  <c r="W1603" i="10"/>
  <c r="X1603" i="10" s="1"/>
  <c r="AA1603" i="10" s="1"/>
  <c r="W1604" i="10"/>
  <c r="X1604" i="10" s="1"/>
  <c r="AA1604" i="10" s="1"/>
  <c r="W1605" i="10"/>
  <c r="X1605" i="10" s="1"/>
  <c r="AA1605" i="10" s="1"/>
  <c r="W1606" i="10"/>
  <c r="X1606" i="10" s="1"/>
  <c r="AA1606" i="10" s="1"/>
  <c r="W1607" i="10"/>
  <c r="X1607" i="10" s="1"/>
  <c r="AA1607" i="10" s="1"/>
  <c r="W1608" i="10"/>
  <c r="X1608" i="10" s="1"/>
  <c r="AA1608" i="10" s="1"/>
  <c r="W1609" i="10"/>
  <c r="X1609" i="10" s="1"/>
  <c r="AA1609" i="10" s="1"/>
  <c r="W1610" i="10"/>
  <c r="X1610" i="10" s="1"/>
  <c r="AA1610" i="10" s="1"/>
  <c r="W1611" i="10"/>
  <c r="X1611" i="10" s="1"/>
  <c r="AA1611" i="10" s="1"/>
  <c r="W1612" i="10"/>
  <c r="X1612" i="10" s="1"/>
  <c r="AA1612" i="10" s="1"/>
  <c r="W1613" i="10"/>
  <c r="X1613" i="10" s="1"/>
  <c r="AA1613" i="10" s="1"/>
  <c r="W1614" i="10"/>
  <c r="X1614" i="10" s="1"/>
  <c r="AA1614" i="10" s="1"/>
  <c r="W1615" i="10"/>
  <c r="X1615" i="10" s="1"/>
  <c r="AA1615" i="10" s="1"/>
  <c r="W1616" i="10"/>
  <c r="X1616" i="10" s="1"/>
  <c r="AA1616" i="10" s="1"/>
  <c r="W1617" i="10"/>
  <c r="X1617" i="10" s="1"/>
  <c r="AA1617" i="10" s="1"/>
  <c r="W1618" i="10"/>
  <c r="X1618" i="10" s="1"/>
  <c r="AA1618" i="10" s="1"/>
  <c r="W1619" i="10"/>
  <c r="X1619" i="10" s="1"/>
  <c r="AA1619" i="10" s="1"/>
  <c r="W1620" i="10"/>
  <c r="X1620" i="10" s="1"/>
  <c r="AA1620" i="10" s="1"/>
  <c r="W1621" i="10"/>
  <c r="X1621" i="10" s="1"/>
  <c r="AA1621" i="10" s="1"/>
  <c r="W1622" i="10"/>
  <c r="X1622" i="10" s="1"/>
  <c r="AA1622" i="10" s="1"/>
  <c r="W1623" i="10"/>
  <c r="X1623" i="10" s="1"/>
  <c r="AA1623" i="10" s="1"/>
  <c r="W1624" i="10"/>
  <c r="X1624" i="10" s="1"/>
  <c r="AA1624" i="10" s="1"/>
  <c r="W1625" i="10"/>
  <c r="X1625" i="10" s="1"/>
  <c r="AA1625" i="10" s="1"/>
  <c r="W1626" i="10"/>
  <c r="X1626" i="10" s="1"/>
  <c r="AA1626" i="10" s="1"/>
  <c r="W1627" i="10"/>
  <c r="X1627" i="10" s="1"/>
  <c r="AA1627" i="10" s="1"/>
  <c r="W1628" i="10"/>
  <c r="X1628" i="10" s="1"/>
  <c r="AA1628" i="10" s="1"/>
  <c r="W1629" i="10"/>
  <c r="X1629" i="10" s="1"/>
  <c r="AA1629" i="10" s="1"/>
  <c r="W1630" i="10"/>
  <c r="X1630" i="10" s="1"/>
  <c r="AA1630" i="10" s="1"/>
  <c r="W1631" i="10"/>
  <c r="X1631" i="10" s="1"/>
  <c r="AA1631" i="10" s="1"/>
  <c r="W1632" i="10"/>
  <c r="X1632" i="10" s="1"/>
  <c r="AA1632" i="10" s="1"/>
  <c r="W1633" i="10"/>
  <c r="X1633" i="10" s="1"/>
  <c r="AA1633" i="10" s="1"/>
  <c r="W1634" i="10"/>
  <c r="X1634" i="10" s="1"/>
  <c r="AA1634" i="10" s="1"/>
  <c r="W1635" i="10"/>
  <c r="X1635" i="10" s="1"/>
  <c r="AA1635" i="10" s="1"/>
  <c r="W1636" i="10"/>
  <c r="X1636" i="10" s="1"/>
  <c r="AA1636" i="10" s="1"/>
  <c r="W1637" i="10"/>
  <c r="X1637" i="10" s="1"/>
  <c r="AA1637" i="10" s="1"/>
  <c r="W1638" i="10"/>
  <c r="X1638" i="10" s="1"/>
  <c r="AA1638" i="10" s="1"/>
  <c r="W1639" i="10"/>
  <c r="X1639" i="10" s="1"/>
  <c r="AA1639" i="10" s="1"/>
  <c r="W1640" i="10"/>
  <c r="X1640" i="10" s="1"/>
  <c r="AA1640" i="10" s="1"/>
  <c r="W1641" i="10"/>
  <c r="X1641" i="10" s="1"/>
  <c r="AA1641" i="10" s="1"/>
  <c r="W1642" i="10"/>
  <c r="X1642" i="10" s="1"/>
  <c r="AA1642" i="10" s="1"/>
  <c r="W1643" i="10"/>
  <c r="X1643" i="10" s="1"/>
  <c r="AA1643" i="10" s="1"/>
  <c r="W1644" i="10"/>
  <c r="X1644" i="10" s="1"/>
  <c r="AA1644" i="10" s="1"/>
  <c r="W1645" i="10"/>
  <c r="X1645" i="10" s="1"/>
  <c r="AA1645" i="10" s="1"/>
  <c r="W1646" i="10"/>
  <c r="X1646" i="10" s="1"/>
  <c r="AA1646" i="10" s="1"/>
  <c r="W1647" i="10"/>
  <c r="X1647" i="10" s="1"/>
  <c r="AA1647" i="10" s="1"/>
  <c r="W1648" i="10"/>
  <c r="X1648" i="10" s="1"/>
  <c r="AA1648" i="10" s="1"/>
  <c r="W1649" i="10"/>
  <c r="X1649" i="10" s="1"/>
  <c r="AA1649" i="10" s="1"/>
  <c r="W1650" i="10"/>
  <c r="X1650" i="10" s="1"/>
  <c r="AA1650" i="10" s="1"/>
  <c r="W1651" i="10"/>
  <c r="X1651" i="10" s="1"/>
  <c r="AA1651" i="10" s="1"/>
  <c r="W1652" i="10"/>
  <c r="X1652" i="10" s="1"/>
  <c r="AA1652" i="10" s="1"/>
  <c r="W1653" i="10"/>
  <c r="X1653" i="10" s="1"/>
  <c r="AA1653" i="10" s="1"/>
  <c r="W1654" i="10"/>
  <c r="X1654" i="10" s="1"/>
  <c r="AA1654" i="10" s="1"/>
  <c r="W1655" i="10"/>
  <c r="X1655" i="10" s="1"/>
  <c r="AA1655" i="10" s="1"/>
  <c r="W1656" i="10"/>
  <c r="X1656" i="10" s="1"/>
  <c r="AA1656" i="10" s="1"/>
  <c r="W1657" i="10"/>
  <c r="X1657" i="10" s="1"/>
  <c r="AA1657" i="10" s="1"/>
  <c r="W1658" i="10"/>
  <c r="X1658" i="10" s="1"/>
  <c r="AA1658" i="10" s="1"/>
  <c r="W1659" i="10"/>
  <c r="X1659" i="10" s="1"/>
  <c r="AA1659" i="10" s="1"/>
  <c r="W1660" i="10"/>
  <c r="X1660" i="10" s="1"/>
  <c r="AA1660" i="10" s="1"/>
  <c r="W1661" i="10"/>
  <c r="X1661" i="10" s="1"/>
  <c r="AA1661" i="10" s="1"/>
  <c r="W1662" i="10"/>
  <c r="X1662" i="10" s="1"/>
  <c r="AA1662" i="10" s="1"/>
  <c r="W1663" i="10"/>
  <c r="X1663" i="10" s="1"/>
  <c r="AA1663" i="10" s="1"/>
  <c r="W1664" i="10"/>
  <c r="X1664" i="10" s="1"/>
  <c r="AA1664" i="10" s="1"/>
  <c r="W1665" i="10"/>
  <c r="X1665" i="10" s="1"/>
  <c r="AA1665" i="10" s="1"/>
  <c r="W1666" i="10"/>
  <c r="X1666" i="10" s="1"/>
  <c r="AA1666" i="10" s="1"/>
  <c r="W1667" i="10"/>
  <c r="X1667" i="10" s="1"/>
  <c r="AA1667" i="10" s="1"/>
  <c r="W1668" i="10"/>
  <c r="X1668" i="10" s="1"/>
  <c r="AA1668" i="10" s="1"/>
  <c r="W1669" i="10"/>
  <c r="X1669" i="10" s="1"/>
  <c r="AA1669" i="10" s="1"/>
  <c r="W1670" i="10"/>
  <c r="X1670" i="10" s="1"/>
  <c r="AA1670" i="10" s="1"/>
  <c r="W1671" i="10"/>
  <c r="X1671" i="10" s="1"/>
  <c r="AA1671" i="10" s="1"/>
  <c r="W1672" i="10"/>
  <c r="X1672" i="10" s="1"/>
  <c r="AA1672" i="10" s="1"/>
  <c r="W1673" i="10"/>
  <c r="X1673" i="10" s="1"/>
  <c r="AA1673" i="10" s="1"/>
  <c r="W1674" i="10"/>
  <c r="X1674" i="10" s="1"/>
  <c r="AA1674" i="10" s="1"/>
  <c r="W1675" i="10"/>
  <c r="X1675" i="10" s="1"/>
  <c r="AA1675" i="10" s="1"/>
  <c r="W1676" i="10"/>
  <c r="X1676" i="10" s="1"/>
  <c r="AA1676" i="10" s="1"/>
  <c r="W1677" i="10"/>
  <c r="X1677" i="10" s="1"/>
  <c r="AA1677" i="10" s="1"/>
  <c r="W1678" i="10"/>
  <c r="X1678" i="10" s="1"/>
  <c r="AA1678" i="10" s="1"/>
  <c r="W1679" i="10"/>
  <c r="X1679" i="10" s="1"/>
  <c r="AA1679" i="10" s="1"/>
  <c r="W1680" i="10"/>
  <c r="X1680" i="10" s="1"/>
  <c r="AA1680" i="10" s="1"/>
  <c r="W1681" i="10"/>
  <c r="X1681" i="10" s="1"/>
  <c r="AA1681" i="10" s="1"/>
  <c r="W1682" i="10"/>
  <c r="X1682" i="10" s="1"/>
  <c r="AA1682" i="10" s="1"/>
  <c r="W1683" i="10"/>
  <c r="X1683" i="10" s="1"/>
  <c r="AA1683" i="10" s="1"/>
  <c r="W1684" i="10"/>
  <c r="X1684" i="10" s="1"/>
  <c r="AA1684" i="10" s="1"/>
  <c r="W1685" i="10"/>
  <c r="X1685" i="10" s="1"/>
  <c r="AA1685" i="10" s="1"/>
  <c r="W1686" i="10"/>
  <c r="X1686" i="10" s="1"/>
  <c r="AA1686" i="10" s="1"/>
  <c r="W1687" i="10"/>
  <c r="X1687" i="10" s="1"/>
  <c r="AA1687" i="10" s="1"/>
  <c r="W1688" i="10"/>
  <c r="X1688" i="10" s="1"/>
  <c r="AA1688" i="10" s="1"/>
  <c r="W1689" i="10"/>
  <c r="X1689" i="10" s="1"/>
  <c r="AA1689" i="10" s="1"/>
  <c r="W1690" i="10"/>
  <c r="X1690" i="10" s="1"/>
  <c r="AA1690" i="10" s="1"/>
  <c r="W1691" i="10"/>
  <c r="X1691" i="10" s="1"/>
  <c r="AA1691" i="10" s="1"/>
  <c r="W1692" i="10"/>
  <c r="X1692" i="10" s="1"/>
  <c r="AA1692" i="10" s="1"/>
  <c r="W1693" i="10"/>
  <c r="X1693" i="10" s="1"/>
  <c r="AA1693" i="10" s="1"/>
  <c r="W1694" i="10"/>
  <c r="X1694" i="10" s="1"/>
  <c r="AA1694" i="10" s="1"/>
  <c r="W1695" i="10"/>
  <c r="X1695" i="10" s="1"/>
  <c r="AA1695" i="10" s="1"/>
  <c r="W1696" i="10"/>
  <c r="X1696" i="10" s="1"/>
  <c r="AA1696" i="10" s="1"/>
  <c r="W1697" i="10"/>
  <c r="X1697" i="10" s="1"/>
  <c r="AA1697" i="10" s="1"/>
  <c r="W1698" i="10"/>
  <c r="X1698" i="10" s="1"/>
  <c r="AA1698" i="10" s="1"/>
  <c r="W1699" i="10"/>
  <c r="X1699" i="10" s="1"/>
  <c r="AA1699" i="10" s="1"/>
  <c r="W1700" i="10"/>
  <c r="X1700" i="10" s="1"/>
  <c r="AA1700" i="10" s="1"/>
  <c r="W1701" i="10"/>
  <c r="X1701" i="10" s="1"/>
  <c r="AA1701" i="10" s="1"/>
  <c r="W1702" i="10"/>
  <c r="X1702" i="10" s="1"/>
  <c r="AA1702" i="10" s="1"/>
  <c r="W1703" i="10"/>
  <c r="X1703" i="10" s="1"/>
  <c r="AA1703" i="10" s="1"/>
  <c r="W1704" i="10"/>
  <c r="X1704" i="10" s="1"/>
  <c r="AA1704" i="10" s="1"/>
  <c r="W1705" i="10"/>
  <c r="X1705" i="10" s="1"/>
  <c r="AA1705" i="10" s="1"/>
  <c r="W1706" i="10"/>
  <c r="X1706" i="10" s="1"/>
  <c r="AA1706" i="10" s="1"/>
  <c r="W1707" i="10"/>
  <c r="X1707" i="10" s="1"/>
  <c r="AA1707" i="10" s="1"/>
  <c r="W1708" i="10"/>
  <c r="X1708" i="10" s="1"/>
  <c r="AA1708" i="10" s="1"/>
  <c r="W1709" i="10"/>
  <c r="X1709" i="10" s="1"/>
  <c r="AA1709" i="10" s="1"/>
  <c r="W1710" i="10"/>
  <c r="X1710" i="10" s="1"/>
  <c r="AA1710" i="10" s="1"/>
  <c r="W1711" i="10"/>
  <c r="X1711" i="10" s="1"/>
  <c r="AA1711" i="10" s="1"/>
  <c r="W1712" i="10"/>
  <c r="X1712" i="10" s="1"/>
  <c r="AA1712" i="10" s="1"/>
  <c r="W1713" i="10"/>
  <c r="X1713" i="10" s="1"/>
  <c r="AA1713" i="10" s="1"/>
  <c r="W1714" i="10"/>
  <c r="X1714" i="10" s="1"/>
  <c r="AA1714" i="10" s="1"/>
  <c r="W1715" i="10"/>
  <c r="X1715" i="10" s="1"/>
  <c r="AA1715" i="10" s="1"/>
  <c r="W1716" i="10"/>
  <c r="X1716" i="10" s="1"/>
  <c r="AA1716" i="10" s="1"/>
  <c r="W1717" i="10"/>
  <c r="X1717" i="10" s="1"/>
  <c r="AA1717" i="10" s="1"/>
  <c r="W1718" i="10"/>
  <c r="X1718" i="10" s="1"/>
  <c r="AA1718" i="10" s="1"/>
  <c r="W1719" i="10"/>
  <c r="X1719" i="10" s="1"/>
  <c r="AA1719" i="10" s="1"/>
  <c r="W1720" i="10"/>
  <c r="X1720" i="10" s="1"/>
  <c r="AA1720" i="10" s="1"/>
  <c r="W1721" i="10"/>
  <c r="X1721" i="10" s="1"/>
  <c r="AA1721" i="10" s="1"/>
  <c r="W1722" i="10"/>
  <c r="X1722" i="10" s="1"/>
  <c r="AA1722" i="10" s="1"/>
  <c r="W1723" i="10"/>
  <c r="X1723" i="10" s="1"/>
  <c r="AA1723" i="10" s="1"/>
  <c r="W1724" i="10"/>
  <c r="X1724" i="10" s="1"/>
  <c r="AA1724" i="10" s="1"/>
  <c r="W1725" i="10"/>
  <c r="X1725" i="10" s="1"/>
  <c r="AA1725" i="10" s="1"/>
  <c r="W1726" i="10"/>
  <c r="X1726" i="10" s="1"/>
  <c r="AA1726" i="10" s="1"/>
  <c r="W1727" i="10"/>
  <c r="X1727" i="10" s="1"/>
  <c r="AA1727" i="10" s="1"/>
  <c r="W1728" i="10"/>
  <c r="X1728" i="10" s="1"/>
  <c r="AA1728" i="10" s="1"/>
  <c r="W1729" i="10"/>
  <c r="X1729" i="10" s="1"/>
  <c r="AA1729" i="10" s="1"/>
  <c r="W1730" i="10"/>
  <c r="X1730" i="10" s="1"/>
  <c r="AA1730" i="10" s="1"/>
  <c r="W1731" i="10"/>
  <c r="X1731" i="10" s="1"/>
  <c r="AA1731" i="10" s="1"/>
  <c r="W1732" i="10"/>
  <c r="X1732" i="10" s="1"/>
  <c r="AA1732" i="10" s="1"/>
  <c r="W1733" i="10"/>
  <c r="X1733" i="10" s="1"/>
  <c r="AA1733" i="10" s="1"/>
  <c r="W1734" i="10"/>
  <c r="X1734" i="10" s="1"/>
  <c r="AA1734" i="10" s="1"/>
  <c r="W1735" i="10"/>
  <c r="X1735" i="10" s="1"/>
  <c r="AA1735" i="10" s="1"/>
  <c r="W1736" i="10"/>
  <c r="X1736" i="10" s="1"/>
  <c r="AA1736" i="10" s="1"/>
  <c r="W1737" i="10"/>
  <c r="X1737" i="10" s="1"/>
  <c r="AA1737" i="10" s="1"/>
  <c r="W1738" i="10"/>
  <c r="X1738" i="10" s="1"/>
  <c r="AA1738" i="10" s="1"/>
  <c r="W1739" i="10"/>
  <c r="X1739" i="10" s="1"/>
  <c r="AA1739" i="10" s="1"/>
  <c r="W1740" i="10"/>
  <c r="X1740" i="10" s="1"/>
  <c r="AA1740" i="10" s="1"/>
  <c r="W1741" i="10"/>
  <c r="X1741" i="10" s="1"/>
  <c r="AA1741" i="10" s="1"/>
  <c r="W1742" i="10"/>
  <c r="X1742" i="10" s="1"/>
  <c r="AA1742" i="10" s="1"/>
  <c r="W1743" i="10"/>
  <c r="X1743" i="10" s="1"/>
  <c r="AA1743" i="10" s="1"/>
  <c r="W1744" i="10"/>
  <c r="X1744" i="10" s="1"/>
  <c r="AA1744" i="10" s="1"/>
  <c r="W1745" i="10"/>
  <c r="X1745" i="10" s="1"/>
  <c r="AA1745" i="10" s="1"/>
  <c r="W1746" i="10"/>
  <c r="X1746" i="10" s="1"/>
  <c r="AA1746" i="10" s="1"/>
  <c r="W1747" i="10"/>
  <c r="X1747" i="10" s="1"/>
  <c r="AA1747" i="10" s="1"/>
  <c r="W1748" i="10"/>
  <c r="X1748" i="10" s="1"/>
  <c r="AA1748" i="10" s="1"/>
  <c r="W1749" i="10"/>
  <c r="X1749" i="10" s="1"/>
  <c r="AA1749" i="10" s="1"/>
  <c r="W1750" i="10"/>
  <c r="X1750" i="10" s="1"/>
  <c r="AA1750" i="10" s="1"/>
  <c r="W1751" i="10"/>
  <c r="X1751" i="10" s="1"/>
  <c r="AA1751" i="10" s="1"/>
  <c r="W1752" i="10"/>
  <c r="X1752" i="10" s="1"/>
  <c r="AA1752" i="10" s="1"/>
  <c r="W1753" i="10"/>
  <c r="X1753" i="10" s="1"/>
  <c r="AA1753" i="10" s="1"/>
  <c r="W1754" i="10"/>
  <c r="X1754" i="10" s="1"/>
  <c r="AA1754" i="10" s="1"/>
  <c r="W1755" i="10"/>
  <c r="X1755" i="10" s="1"/>
  <c r="AA1755" i="10" s="1"/>
  <c r="W1756" i="10"/>
  <c r="X1756" i="10" s="1"/>
  <c r="AA1756" i="10" s="1"/>
  <c r="W1757" i="10"/>
  <c r="X1757" i="10" s="1"/>
  <c r="AA1757" i="10" s="1"/>
  <c r="W1758" i="10"/>
  <c r="X1758" i="10" s="1"/>
  <c r="AA1758" i="10" s="1"/>
  <c r="W1759" i="10"/>
  <c r="X1759" i="10" s="1"/>
  <c r="AA1759" i="10" s="1"/>
  <c r="W1760" i="10"/>
  <c r="X1760" i="10" s="1"/>
  <c r="AA1760" i="10" s="1"/>
  <c r="W1761" i="10"/>
  <c r="X1761" i="10" s="1"/>
  <c r="AA1761" i="10" s="1"/>
  <c r="W1762" i="10"/>
  <c r="X1762" i="10" s="1"/>
  <c r="AA1762" i="10" s="1"/>
  <c r="W1763" i="10"/>
  <c r="X1763" i="10" s="1"/>
  <c r="AA1763" i="10" s="1"/>
  <c r="W1764" i="10"/>
  <c r="X1764" i="10" s="1"/>
  <c r="AA1764" i="10" s="1"/>
  <c r="W1765" i="10"/>
  <c r="X1765" i="10" s="1"/>
  <c r="AA1765" i="10" s="1"/>
  <c r="W1766" i="10"/>
  <c r="X1766" i="10" s="1"/>
  <c r="AA1766" i="10" s="1"/>
  <c r="W1767" i="10"/>
  <c r="X1767" i="10" s="1"/>
  <c r="AA1767" i="10" s="1"/>
  <c r="W1768" i="10"/>
  <c r="X1768" i="10" s="1"/>
  <c r="AA1768" i="10" s="1"/>
  <c r="W1769" i="10"/>
  <c r="X1769" i="10" s="1"/>
  <c r="AA1769" i="10" s="1"/>
  <c r="W1770" i="10"/>
  <c r="X1770" i="10" s="1"/>
  <c r="AA1770" i="10" s="1"/>
  <c r="W1771" i="10"/>
  <c r="X1771" i="10" s="1"/>
  <c r="AA1771" i="10" s="1"/>
  <c r="W1772" i="10"/>
  <c r="X1772" i="10" s="1"/>
  <c r="AA1772" i="10" s="1"/>
  <c r="W1773" i="10"/>
  <c r="X1773" i="10" s="1"/>
  <c r="AA1773" i="10" s="1"/>
  <c r="W1774" i="10"/>
  <c r="X1774" i="10" s="1"/>
  <c r="AA1774" i="10" s="1"/>
  <c r="W1775" i="10"/>
  <c r="X1775" i="10" s="1"/>
  <c r="AA1775" i="10" s="1"/>
  <c r="W1776" i="10"/>
  <c r="X1776" i="10" s="1"/>
  <c r="AA1776" i="10" s="1"/>
  <c r="W1777" i="10"/>
  <c r="X1777" i="10" s="1"/>
  <c r="AA1777" i="10" s="1"/>
  <c r="W1778" i="10"/>
  <c r="X1778" i="10" s="1"/>
  <c r="AA1778" i="10" s="1"/>
  <c r="W1779" i="10"/>
  <c r="X1779" i="10" s="1"/>
  <c r="AA1779" i="10" s="1"/>
  <c r="W1780" i="10"/>
  <c r="X1780" i="10" s="1"/>
  <c r="AA1780" i="10" s="1"/>
  <c r="W1781" i="10"/>
  <c r="X1781" i="10" s="1"/>
  <c r="AA1781" i="10" s="1"/>
  <c r="W1782" i="10"/>
  <c r="X1782" i="10" s="1"/>
  <c r="AA1782" i="10" s="1"/>
  <c r="W1783" i="10"/>
  <c r="X1783" i="10" s="1"/>
  <c r="AA1783" i="10" s="1"/>
  <c r="W1784" i="10"/>
  <c r="X1784" i="10" s="1"/>
  <c r="AA1784" i="10" s="1"/>
  <c r="W1785" i="10"/>
  <c r="X1785" i="10" s="1"/>
  <c r="AA1785" i="10" s="1"/>
  <c r="W1786" i="10"/>
  <c r="X1786" i="10" s="1"/>
  <c r="AA1786" i="10" s="1"/>
  <c r="W1787" i="10"/>
  <c r="X1787" i="10" s="1"/>
  <c r="AA1787" i="10" s="1"/>
  <c r="W1788" i="10"/>
  <c r="X1788" i="10" s="1"/>
  <c r="AA1788" i="10" s="1"/>
  <c r="W1789" i="10"/>
  <c r="X1789" i="10" s="1"/>
  <c r="AA1789" i="10" s="1"/>
  <c r="W1790" i="10"/>
  <c r="X1790" i="10" s="1"/>
  <c r="AA1790" i="10" s="1"/>
  <c r="W1791" i="10"/>
  <c r="X1791" i="10" s="1"/>
  <c r="AA1791" i="10" s="1"/>
  <c r="W1792" i="10"/>
  <c r="X1792" i="10" s="1"/>
  <c r="AA1792" i="10" s="1"/>
  <c r="W1793" i="10"/>
  <c r="X1793" i="10" s="1"/>
  <c r="AA1793" i="10" s="1"/>
  <c r="W1794" i="10"/>
  <c r="X1794" i="10" s="1"/>
  <c r="AA1794" i="10" s="1"/>
  <c r="W1795" i="10"/>
  <c r="X1795" i="10" s="1"/>
  <c r="AA1795" i="10" s="1"/>
  <c r="W1796" i="10"/>
  <c r="X1796" i="10" s="1"/>
  <c r="AA1796" i="10" s="1"/>
  <c r="W1797" i="10"/>
  <c r="X1797" i="10" s="1"/>
  <c r="AA1797" i="10" s="1"/>
  <c r="W1798" i="10"/>
  <c r="X1798" i="10" s="1"/>
  <c r="AA1798" i="10" s="1"/>
  <c r="W1799" i="10"/>
  <c r="X1799" i="10" s="1"/>
  <c r="AA1799" i="10" s="1"/>
  <c r="W1800" i="10"/>
  <c r="X1800" i="10" s="1"/>
  <c r="AA1800" i="10" s="1"/>
  <c r="W1801" i="10"/>
  <c r="X1801" i="10" s="1"/>
  <c r="AA1801" i="10" s="1"/>
  <c r="W1802" i="10"/>
  <c r="X1802" i="10" s="1"/>
  <c r="AA1802" i="10" s="1"/>
  <c r="W1803" i="10"/>
  <c r="X1803" i="10" s="1"/>
  <c r="AA1803" i="10" s="1"/>
  <c r="W1804" i="10"/>
  <c r="X1804" i="10" s="1"/>
  <c r="AA1804" i="10" s="1"/>
  <c r="W1805" i="10"/>
  <c r="X1805" i="10" s="1"/>
  <c r="AA1805" i="10" s="1"/>
  <c r="W1806" i="10"/>
  <c r="X1806" i="10" s="1"/>
  <c r="AA1806" i="10" s="1"/>
  <c r="W1807" i="10"/>
  <c r="X1807" i="10" s="1"/>
  <c r="AA1807" i="10" s="1"/>
  <c r="W1808" i="10"/>
  <c r="X1808" i="10" s="1"/>
  <c r="AA1808" i="10" s="1"/>
  <c r="W1809" i="10"/>
  <c r="X1809" i="10" s="1"/>
  <c r="AA1809" i="10" s="1"/>
  <c r="W1810" i="10"/>
  <c r="X1810" i="10" s="1"/>
  <c r="AA1810" i="10" s="1"/>
  <c r="W1811" i="10"/>
  <c r="X1811" i="10" s="1"/>
  <c r="AA1811" i="10" s="1"/>
  <c r="W1812" i="10"/>
  <c r="X1812" i="10" s="1"/>
  <c r="AA1812" i="10" s="1"/>
  <c r="W1813" i="10"/>
  <c r="X1813" i="10" s="1"/>
  <c r="AA1813" i="10" s="1"/>
  <c r="W1814" i="10"/>
  <c r="X1814" i="10" s="1"/>
  <c r="AA1814" i="10" s="1"/>
  <c r="W1815" i="10"/>
  <c r="X1815" i="10" s="1"/>
  <c r="AA1815" i="10" s="1"/>
  <c r="W1816" i="10"/>
  <c r="X1816" i="10" s="1"/>
  <c r="AA1816" i="10" s="1"/>
  <c r="W1817" i="10"/>
  <c r="X1817" i="10" s="1"/>
  <c r="AA1817" i="10" s="1"/>
  <c r="W1818" i="10"/>
  <c r="X1818" i="10" s="1"/>
  <c r="AA1818" i="10" s="1"/>
  <c r="W1819" i="10"/>
  <c r="X1819" i="10" s="1"/>
  <c r="AA1819" i="10" s="1"/>
  <c r="W1820" i="10"/>
  <c r="X1820" i="10" s="1"/>
  <c r="AA1820" i="10" s="1"/>
  <c r="W1821" i="10"/>
  <c r="X1821" i="10" s="1"/>
  <c r="AA1821" i="10" s="1"/>
  <c r="W1822" i="10"/>
  <c r="X1822" i="10" s="1"/>
  <c r="AA1822" i="10" s="1"/>
  <c r="W1823" i="10"/>
  <c r="X1823" i="10" s="1"/>
  <c r="AA1823" i="10" s="1"/>
  <c r="W1824" i="10"/>
  <c r="X1824" i="10" s="1"/>
  <c r="AA1824" i="10" s="1"/>
  <c r="W1825" i="10"/>
  <c r="X1825" i="10" s="1"/>
  <c r="AA1825" i="10" s="1"/>
  <c r="W1826" i="10"/>
  <c r="X1826" i="10" s="1"/>
  <c r="AA1826" i="10" s="1"/>
  <c r="W1827" i="10"/>
  <c r="X1827" i="10" s="1"/>
  <c r="AA1827" i="10" s="1"/>
  <c r="W1828" i="10"/>
  <c r="X1828" i="10" s="1"/>
  <c r="AA1828" i="10" s="1"/>
  <c r="W1829" i="10"/>
  <c r="X1829" i="10" s="1"/>
  <c r="AA1829" i="10" s="1"/>
  <c r="W1830" i="10"/>
  <c r="X1830" i="10" s="1"/>
  <c r="AA1830" i="10" s="1"/>
  <c r="W1831" i="10"/>
  <c r="X1831" i="10" s="1"/>
  <c r="AA1831" i="10" s="1"/>
  <c r="W1832" i="10"/>
  <c r="X1832" i="10" s="1"/>
  <c r="AA1832" i="10" s="1"/>
  <c r="W1833" i="10"/>
  <c r="X1833" i="10" s="1"/>
  <c r="AA1833" i="10" s="1"/>
  <c r="W1834" i="10"/>
  <c r="X1834" i="10" s="1"/>
  <c r="AA1834" i="10" s="1"/>
  <c r="W1835" i="10"/>
  <c r="X1835" i="10" s="1"/>
  <c r="AA1835" i="10" s="1"/>
  <c r="W1836" i="10"/>
  <c r="X1836" i="10" s="1"/>
  <c r="AA1836" i="10" s="1"/>
  <c r="W1837" i="10"/>
  <c r="X1837" i="10" s="1"/>
  <c r="AA1837" i="10" s="1"/>
  <c r="W1838" i="10"/>
  <c r="X1838" i="10" s="1"/>
  <c r="AA1838" i="10" s="1"/>
  <c r="W1839" i="10"/>
  <c r="X1839" i="10" s="1"/>
  <c r="AA1839" i="10" s="1"/>
  <c r="W1840" i="10"/>
  <c r="X1840" i="10" s="1"/>
  <c r="AA1840" i="10" s="1"/>
  <c r="W1841" i="10"/>
  <c r="X1841" i="10" s="1"/>
  <c r="AA1841" i="10" s="1"/>
  <c r="W1842" i="10"/>
  <c r="X1842" i="10" s="1"/>
  <c r="AA1842" i="10" s="1"/>
  <c r="W1843" i="10"/>
  <c r="X1843" i="10" s="1"/>
  <c r="AA1843" i="10" s="1"/>
  <c r="W1844" i="10"/>
  <c r="X1844" i="10" s="1"/>
  <c r="AA1844" i="10" s="1"/>
  <c r="W1845" i="10"/>
  <c r="X1845" i="10" s="1"/>
  <c r="AA1845" i="10" s="1"/>
  <c r="W1846" i="10"/>
  <c r="X1846" i="10" s="1"/>
  <c r="AA1846" i="10" s="1"/>
  <c r="W1847" i="10"/>
  <c r="X1847" i="10" s="1"/>
  <c r="AA1847" i="10" s="1"/>
  <c r="W1848" i="10"/>
  <c r="X1848" i="10" s="1"/>
  <c r="AA1848" i="10" s="1"/>
  <c r="W1849" i="10"/>
  <c r="X1849" i="10" s="1"/>
  <c r="AA1849" i="10" s="1"/>
  <c r="W1850" i="10"/>
  <c r="X1850" i="10" s="1"/>
  <c r="AA1850" i="10" s="1"/>
  <c r="W1851" i="10"/>
  <c r="X1851" i="10" s="1"/>
  <c r="AA1851" i="10" s="1"/>
  <c r="W1852" i="10"/>
  <c r="X1852" i="10" s="1"/>
  <c r="AA1852" i="10" s="1"/>
  <c r="W1853" i="10"/>
  <c r="X1853" i="10" s="1"/>
  <c r="AA1853" i="10" s="1"/>
  <c r="W1854" i="10"/>
  <c r="X1854" i="10" s="1"/>
  <c r="AA1854" i="10" s="1"/>
  <c r="W1855" i="10"/>
  <c r="X1855" i="10" s="1"/>
  <c r="AA1855" i="10" s="1"/>
  <c r="W1856" i="10"/>
  <c r="X1856" i="10" s="1"/>
  <c r="AA1856" i="10" s="1"/>
  <c r="W1857" i="10"/>
  <c r="X1857" i="10" s="1"/>
  <c r="AA1857" i="10" s="1"/>
  <c r="W1858" i="10"/>
  <c r="X1858" i="10" s="1"/>
  <c r="AA1858" i="10" s="1"/>
  <c r="W1859" i="10"/>
  <c r="X1859" i="10" s="1"/>
  <c r="AA1859" i="10" s="1"/>
  <c r="W1860" i="10"/>
  <c r="X1860" i="10" s="1"/>
  <c r="AA1860" i="10" s="1"/>
  <c r="W1861" i="10"/>
  <c r="X1861" i="10" s="1"/>
  <c r="AA1861" i="10" s="1"/>
  <c r="W1862" i="10"/>
  <c r="X1862" i="10" s="1"/>
  <c r="AA1862" i="10" s="1"/>
  <c r="W1863" i="10"/>
  <c r="X1863" i="10" s="1"/>
  <c r="AA1863" i="10" s="1"/>
  <c r="W1864" i="10"/>
  <c r="X1864" i="10" s="1"/>
  <c r="AA1864" i="10" s="1"/>
  <c r="W1865" i="10"/>
  <c r="X1865" i="10" s="1"/>
  <c r="AA1865" i="10" s="1"/>
  <c r="W1866" i="10"/>
  <c r="X1866" i="10" s="1"/>
  <c r="AA1866" i="10" s="1"/>
  <c r="W1867" i="10"/>
  <c r="X1867" i="10" s="1"/>
  <c r="AA1867" i="10" s="1"/>
  <c r="W1868" i="10"/>
  <c r="X1868" i="10" s="1"/>
  <c r="AA1868" i="10" s="1"/>
  <c r="W1869" i="10"/>
  <c r="X1869" i="10" s="1"/>
  <c r="AA1869" i="10" s="1"/>
  <c r="W1870" i="10"/>
  <c r="X1870" i="10" s="1"/>
  <c r="AA1870" i="10" s="1"/>
  <c r="W1871" i="10"/>
  <c r="X1871" i="10" s="1"/>
  <c r="AA1871" i="10" s="1"/>
  <c r="W1872" i="10"/>
  <c r="X1872" i="10" s="1"/>
  <c r="AA1872" i="10" s="1"/>
  <c r="W1873" i="10"/>
  <c r="X1873" i="10" s="1"/>
  <c r="AA1873" i="10" s="1"/>
  <c r="W1874" i="10"/>
  <c r="X1874" i="10" s="1"/>
  <c r="AA1874" i="10" s="1"/>
  <c r="W1875" i="10"/>
  <c r="X1875" i="10" s="1"/>
  <c r="AA1875" i="10" s="1"/>
  <c r="W1876" i="10"/>
  <c r="X1876" i="10" s="1"/>
  <c r="AA1876" i="10" s="1"/>
  <c r="W1877" i="10"/>
  <c r="X1877" i="10" s="1"/>
  <c r="AA1877" i="10" s="1"/>
  <c r="W1878" i="10"/>
  <c r="X1878" i="10" s="1"/>
  <c r="AA1878" i="10" s="1"/>
  <c r="W1879" i="10"/>
  <c r="X1879" i="10" s="1"/>
  <c r="AA1879" i="10" s="1"/>
  <c r="W1880" i="10"/>
  <c r="X1880" i="10" s="1"/>
  <c r="AA1880" i="10" s="1"/>
  <c r="W1881" i="10"/>
  <c r="X1881" i="10" s="1"/>
  <c r="AA1881" i="10" s="1"/>
  <c r="W1882" i="10"/>
  <c r="X1882" i="10" s="1"/>
  <c r="AA1882" i="10" s="1"/>
  <c r="W1883" i="10"/>
  <c r="X1883" i="10" s="1"/>
  <c r="AA1883" i="10" s="1"/>
  <c r="W1884" i="10"/>
  <c r="X1884" i="10" s="1"/>
  <c r="AA1884" i="10" s="1"/>
  <c r="W1885" i="10"/>
  <c r="X1885" i="10" s="1"/>
  <c r="AA1885" i="10" s="1"/>
  <c r="W1886" i="10"/>
  <c r="X1886" i="10" s="1"/>
  <c r="AA1886" i="10" s="1"/>
  <c r="W1887" i="10"/>
  <c r="X1887" i="10" s="1"/>
  <c r="AA1887" i="10" s="1"/>
  <c r="W1888" i="10"/>
  <c r="X1888" i="10" s="1"/>
  <c r="AA1888" i="10" s="1"/>
  <c r="W1889" i="10"/>
  <c r="X1889" i="10" s="1"/>
  <c r="AA1889" i="10" s="1"/>
  <c r="W1890" i="10"/>
  <c r="X1890" i="10" s="1"/>
  <c r="AA1890" i="10" s="1"/>
  <c r="W1891" i="10"/>
  <c r="X1891" i="10" s="1"/>
  <c r="AA1891" i="10" s="1"/>
  <c r="W1892" i="10"/>
  <c r="X1892" i="10" s="1"/>
  <c r="AA1892" i="10" s="1"/>
  <c r="W1893" i="10"/>
  <c r="X1893" i="10" s="1"/>
  <c r="AA1893" i="10" s="1"/>
  <c r="W1894" i="10"/>
  <c r="X1894" i="10" s="1"/>
  <c r="AA1894" i="10" s="1"/>
  <c r="W1895" i="10"/>
  <c r="X1895" i="10" s="1"/>
  <c r="AA1895" i="10" s="1"/>
  <c r="W1896" i="10"/>
  <c r="X1896" i="10" s="1"/>
  <c r="AA1896" i="10" s="1"/>
  <c r="W1897" i="10"/>
  <c r="X1897" i="10" s="1"/>
  <c r="AA1897" i="10" s="1"/>
  <c r="W1898" i="10"/>
  <c r="X1898" i="10" s="1"/>
  <c r="AA1898" i="10" s="1"/>
  <c r="W1899" i="10"/>
  <c r="X1899" i="10" s="1"/>
  <c r="AA1899" i="10" s="1"/>
  <c r="W1900" i="10"/>
  <c r="X1900" i="10" s="1"/>
  <c r="AA1900" i="10" s="1"/>
  <c r="W1901" i="10"/>
  <c r="X1901" i="10" s="1"/>
  <c r="AA1901" i="10" s="1"/>
  <c r="W1902" i="10"/>
  <c r="X1902" i="10" s="1"/>
  <c r="AA1902" i="10" s="1"/>
  <c r="W1903" i="10"/>
  <c r="X1903" i="10" s="1"/>
  <c r="AA1903" i="10" s="1"/>
  <c r="W1904" i="10"/>
  <c r="X1904" i="10" s="1"/>
  <c r="AA1904" i="10" s="1"/>
  <c r="W1905" i="10"/>
  <c r="X1905" i="10" s="1"/>
  <c r="AA1905" i="10" s="1"/>
  <c r="W1906" i="10"/>
  <c r="X1906" i="10" s="1"/>
  <c r="AA1906" i="10" s="1"/>
  <c r="W1907" i="10"/>
  <c r="X1907" i="10" s="1"/>
  <c r="AA1907" i="10" s="1"/>
  <c r="W1908" i="10"/>
  <c r="X1908" i="10" s="1"/>
  <c r="AA1908" i="10" s="1"/>
  <c r="W1909" i="10"/>
  <c r="X1909" i="10" s="1"/>
  <c r="AA1909" i="10" s="1"/>
  <c r="W1910" i="10"/>
  <c r="X1910" i="10" s="1"/>
  <c r="AA1910" i="10" s="1"/>
  <c r="W1911" i="10"/>
  <c r="X1911" i="10" s="1"/>
  <c r="AA1911" i="10" s="1"/>
  <c r="W1912" i="10"/>
  <c r="X1912" i="10" s="1"/>
  <c r="AA1912" i="10" s="1"/>
  <c r="W1913" i="10"/>
  <c r="X1913" i="10" s="1"/>
  <c r="AA1913" i="10" s="1"/>
  <c r="W1914" i="10"/>
  <c r="X1914" i="10" s="1"/>
  <c r="AA1914" i="10" s="1"/>
  <c r="W1915" i="10"/>
  <c r="X1915" i="10" s="1"/>
  <c r="AA1915" i="10" s="1"/>
  <c r="W1916" i="10"/>
  <c r="X1916" i="10" s="1"/>
  <c r="AA1916" i="10" s="1"/>
  <c r="W1917" i="10"/>
  <c r="X1917" i="10" s="1"/>
  <c r="AA1917" i="10" s="1"/>
  <c r="W1918" i="10"/>
  <c r="X1918" i="10" s="1"/>
  <c r="AA1918" i="10" s="1"/>
  <c r="W1919" i="10"/>
  <c r="X1919" i="10" s="1"/>
  <c r="AA1919" i="10" s="1"/>
  <c r="W1920" i="10"/>
  <c r="X1920" i="10" s="1"/>
  <c r="AA1920" i="10" s="1"/>
  <c r="W1921" i="10"/>
  <c r="X1921" i="10" s="1"/>
  <c r="AA1921" i="10" s="1"/>
  <c r="W1922" i="10"/>
  <c r="X1922" i="10" s="1"/>
  <c r="AA1922" i="10" s="1"/>
  <c r="W1923" i="10"/>
  <c r="X1923" i="10" s="1"/>
  <c r="AA1923" i="10" s="1"/>
  <c r="W1924" i="10"/>
  <c r="X1924" i="10" s="1"/>
  <c r="AA1924" i="10" s="1"/>
  <c r="W1925" i="10"/>
  <c r="X1925" i="10" s="1"/>
  <c r="AA1925" i="10" s="1"/>
  <c r="W1926" i="10"/>
  <c r="X1926" i="10" s="1"/>
  <c r="AA1926" i="10" s="1"/>
  <c r="W1927" i="10"/>
  <c r="X1927" i="10" s="1"/>
  <c r="AA1927" i="10" s="1"/>
  <c r="W1928" i="10"/>
  <c r="X1928" i="10" s="1"/>
  <c r="AA1928" i="10" s="1"/>
  <c r="W1929" i="10"/>
  <c r="X1929" i="10" s="1"/>
  <c r="AA1929" i="10" s="1"/>
  <c r="W1930" i="10"/>
  <c r="X1930" i="10" s="1"/>
  <c r="AA1930" i="10" s="1"/>
  <c r="W1931" i="10"/>
  <c r="X1931" i="10" s="1"/>
  <c r="AA1931" i="10" s="1"/>
  <c r="W1932" i="10"/>
  <c r="X1932" i="10" s="1"/>
  <c r="AA1932" i="10" s="1"/>
  <c r="W1933" i="10"/>
  <c r="X1933" i="10" s="1"/>
  <c r="AA1933" i="10" s="1"/>
  <c r="W1934" i="10"/>
  <c r="X1934" i="10" s="1"/>
  <c r="AA1934" i="10" s="1"/>
  <c r="W1935" i="10"/>
  <c r="X1935" i="10" s="1"/>
  <c r="AA1935" i="10" s="1"/>
  <c r="W1936" i="10"/>
  <c r="X1936" i="10" s="1"/>
  <c r="AA1936" i="10" s="1"/>
  <c r="W1937" i="10"/>
  <c r="X1937" i="10" s="1"/>
  <c r="AA1937" i="10" s="1"/>
  <c r="W1938" i="10"/>
  <c r="X1938" i="10" s="1"/>
  <c r="AA1938" i="10" s="1"/>
  <c r="W1939" i="10"/>
  <c r="X1939" i="10" s="1"/>
  <c r="AA1939" i="10" s="1"/>
  <c r="W1940" i="10"/>
  <c r="X1940" i="10" s="1"/>
  <c r="AA1940" i="10" s="1"/>
  <c r="W1941" i="10"/>
  <c r="X1941" i="10" s="1"/>
  <c r="AA1941" i="10" s="1"/>
  <c r="W1942" i="10"/>
  <c r="X1942" i="10" s="1"/>
  <c r="AA1942" i="10" s="1"/>
  <c r="W1943" i="10"/>
  <c r="X1943" i="10" s="1"/>
  <c r="AA1943" i="10" s="1"/>
  <c r="W1944" i="10"/>
  <c r="X1944" i="10" s="1"/>
  <c r="AA1944" i="10" s="1"/>
  <c r="W1945" i="10"/>
  <c r="X1945" i="10" s="1"/>
  <c r="AA1945" i="10" s="1"/>
  <c r="W1946" i="10"/>
  <c r="X1946" i="10" s="1"/>
  <c r="AA1946" i="10" s="1"/>
  <c r="W1947" i="10"/>
  <c r="X1947" i="10" s="1"/>
  <c r="AA1947" i="10" s="1"/>
  <c r="W1948" i="10"/>
  <c r="X1948" i="10" s="1"/>
  <c r="AA1948" i="10" s="1"/>
  <c r="W1949" i="10"/>
  <c r="X1949" i="10" s="1"/>
  <c r="AA1949" i="10" s="1"/>
  <c r="W1950" i="10"/>
  <c r="X1950" i="10" s="1"/>
  <c r="AA1950" i="10" s="1"/>
  <c r="W1951" i="10"/>
  <c r="X1951" i="10" s="1"/>
  <c r="AA1951" i="10" s="1"/>
  <c r="W1952" i="10"/>
  <c r="X1952" i="10" s="1"/>
  <c r="AA1952" i="10" s="1"/>
  <c r="W1953" i="10"/>
  <c r="X1953" i="10" s="1"/>
  <c r="AA1953" i="10" s="1"/>
  <c r="W1954" i="10"/>
  <c r="X1954" i="10" s="1"/>
  <c r="AA1954" i="10" s="1"/>
  <c r="W1955" i="10"/>
  <c r="X1955" i="10" s="1"/>
  <c r="AA1955" i="10" s="1"/>
  <c r="W1956" i="10"/>
  <c r="X1956" i="10" s="1"/>
  <c r="AA1956" i="10" s="1"/>
  <c r="W1957" i="10"/>
  <c r="X1957" i="10" s="1"/>
  <c r="AA1957" i="10" s="1"/>
  <c r="W1958" i="10"/>
  <c r="X1958" i="10" s="1"/>
  <c r="AA1958" i="10" s="1"/>
  <c r="W1959" i="10"/>
  <c r="X1959" i="10" s="1"/>
  <c r="AA1959" i="10" s="1"/>
  <c r="W1960" i="10"/>
  <c r="X1960" i="10" s="1"/>
  <c r="AA1960" i="10" s="1"/>
  <c r="W1961" i="10"/>
  <c r="X1961" i="10" s="1"/>
  <c r="AA1961" i="10" s="1"/>
  <c r="W1962" i="10"/>
  <c r="X1962" i="10" s="1"/>
  <c r="AA1962" i="10" s="1"/>
  <c r="W1963" i="10"/>
  <c r="X1963" i="10" s="1"/>
  <c r="AA1963" i="10" s="1"/>
  <c r="W1964" i="10"/>
  <c r="X1964" i="10" s="1"/>
  <c r="AA1964" i="10" s="1"/>
  <c r="W1965" i="10"/>
  <c r="X1965" i="10" s="1"/>
  <c r="AA1965" i="10" s="1"/>
  <c r="W1966" i="10"/>
  <c r="X1966" i="10" s="1"/>
  <c r="AA1966" i="10" s="1"/>
  <c r="W1967" i="10"/>
  <c r="X1967" i="10" s="1"/>
  <c r="AA1967" i="10" s="1"/>
  <c r="W1968" i="10"/>
  <c r="X1968" i="10" s="1"/>
  <c r="AA1968" i="10" s="1"/>
  <c r="W1969" i="10"/>
  <c r="X1969" i="10" s="1"/>
  <c r="AA1969" i="10" s="1"/>
  <c r="W1970" i="10"/>
  <c r="X1970" i="10" s="1"/>
  <c r="AA1970" i="10" s="1"/>
  <c r="W1971" i="10"/>
  <c r="X1971" i="10" s="1"/>
  <c r="AA1971" i="10" s="1"/>
  <c r="W1972" i="10"/>
  <c r="X1972" i="10" s="1"/>
  <c r="AA1972" i="10" s="1"/>
  <c r="W1973" i="10"/>
  <c r="X1973" i="10" s="1"/>
  <c r="AA1973" i="10" s="1"/>
  <c r="W1974" i="10"/>
  <c r="X1974" i="10" s="1"/>
  <c r="AA1974" i="10" s="1"/>
  <c r="W1975" i="10"/>
  <c r="X1975" i="10" s="1"/>
  <c r="AA1975" i="10" s="1"/>
  <c r="W1976" i="10"/>
  <c r="X1976" i="10" s="1"/>
  <c r="AA1976" i="10" s="1"/>
  <c r="W1977" i="10"/>
  <c r="X1977" i="10" s="1"/>
  <c r="AA1977" i="10" s="1"/>
  <c r="W1978" i="10"/>
  <c r="X1978" i="10" s="1"/>
  <c r="AA1978" i="10" s="1"/>
  <c r="W1979" i="10"/>
  <c r="X1979" i="10" s="1"/>
  <c r="AA1979" i="10" s="1"/>
  <c r="W1980" i="10"/>
  <c r="X1980" i="10" s="1"/>
  <c r="AA1980" i="10" s="1"/>
  <c r="W1981" i="10"/>
  <c r="X1981" i="10" s="1"/>
  <c r="AA1981" i="10" s="1"/>
  <c r="W1982" i="10"/>
  <c r="X1982" i="10" s="1"/>
  <c r="AA1982" i="10" s="1"/>
  <c r="W1983" i="10"/>
  <c r="X1983" i="10" s="1"/>
  <c r="AA1983" i="10" s="1"/>
  <c r="W1984" i="10"/>
  <c r="X1984" i="10" s="1"/>
  <c r="AA1984" i="10" s="1"/>
  <c r="W1985" i="10"/>
  <c r="X1985" i="10" s="1"/>
  <c r="AA1985" i="10" s="1"/>
  <c r="W1986" i="10"/>
  <c r="X1986" i="10" s="1"/>
  <c r="AA1986" i="10" s="1"/>
  <c r="W1987" i="10"/>
  <c r="X1987" i="10" s="1"/>
  <c r="AA1987" i="10" s="1"/>
  <c r="W1988" i="10"/>
  <c r="X1988" i="10" s="1"/>
  <c r="AA1988" i="10" s="1"/>
  <c r="W1989" i="10"/>
  <c r="X1989" i="10" s="1"/>
  <c r="AA1989" i="10" s="1"/>
  <c r="W1990" i="10"/>
  <c r="X1990" i="10" s="1"/>
  <c r="AA1990" i="10" s="1"/>
  <c r="W1991" i="10"/>
  <c r="X1991" i="10" s="1"/>
  <c r="AA1991" i="10" s="1"/>
  <c r="W1992" i="10"/>
  <c r="X1992" i="10" s="1"/>
  <c r="AA1992" i="10" s="1"/>
  <c r="W1993" i="10"/>
  <c r="X1993" i="10" s="1"/>
  <c r="AA1993" i="10" s="1"/>
  <c r="W1994" i="10"/>
  <c r="X1994" i="10" s="1"/>
  <c r="AA1994" i="10" s="1"/>
  <c r="W1995" i="10"/>
  <c r="X1995" i="10" s="1"/>
  <c r="AA1995" i="10" s="1"/>
  <c r="W1996" i="10"/>
  <c r="X1996" i="10" s="1"/>
  <c r="AA1996" i="10" s="1"/>
  <c r="W1997" i="10"/>
  <c r="X1997" i="10" s="1"/>
  <c r="AA1997" i="10" s="1"/>
  <c r="W1998" i="10"/>
  <c r="X1998" i="10" s="1"/>
  <c r="AA1998" i="10" s="1"/>
  <c r="W1999" i="10"/>
  <c r="X1999" i="10" s="1"/>
  <c r="AA1999" i="10" s="1"/>
  <c r="W2000" i="10"/>
  <c r="X2000" i="10" s="1"/>
  <c r="AA2000" i="10" s="1"/>
  <c r="W2001" i="10"/>
  <c r="X2001" i="10" s="1"/>
  <c r="AA2001" i="10" s="1"/>
  <c r="W2002" i="10"/>
  <c r="X2002" i="10" s="1"/>
  <c r="AA2002" i="10" s="1"/>
  <c r="W2003" i="10"/>
  <c r="X2003" i="10" s="1"/>
  <c r="AA2003" i="10" s="1"/>
  <c r="W2004" i="10"/>
  <c r="X2004" i="10" s="1"/>
  <c r="AA2004" i="10" s="1"/>
  <c r="W2005" i="10"/>
  <c r="X2005" i="10" s="1"/>
  <c r="AA2005" i="10" s="1"/>
  <c r="W2006" i="10"/>
  <c r="X2006" i="10" s="1"/>
  <c r="AA2006" i="10" s="1"/>
  <c r="W2007" i="10"/>
  <c r="X2007" i="10" s="1"/>
  <c r="AA2007" i="10" s="1"/>
  <c r="W2008" i="10"/>
  <c r="X2008" i="10" s="1"/>
  <c r="AA2008" i="10" s="1"/>
  <c r="W2009" i="10"/>
  <c r="X2009" i="10" s="1"/>
  <c r="AA2009" i="10" s="1"/>
  <c r="W2010" i="10"/>
  <c r="X2010" i="10" s="1"/>
  <c r="AA2010" i="10" s="1"/>
  <c r="W2011" i="10"/>
  <c r="X2011" i="10" s="1"/>
  <c r="AA2011" i="10" s="1"/>
  <c r="W2012" i="10"/>
  <c r="X2012" i="10" s="1"/>
  <c r="AA2012" i="10" s="1"/>
  <c r="W2013" i="10"/>
  <c r="X2013" i="10" s="1"/>
  <c r="AA2013" i="10" s="1"/>
  <c r="W2014" i="10"/>
  <c r="X2014" i="10" s="1"/>
  <c r="AA2014" i="10" s="1"/>
  <c r="W2015" i="10"/>
  <c r="X2015" i="10" s="1"/>
  <c r="AA2015" i="10" s="1"/>
  <c r="W2016" i="10"/>
  <c r="X2016" i="10" s="1"/>
  <c r="AA2016" i="10" s="1"/>
  <c r="W2017" i="10"/>
  <c r="X2017" i="10" s="1"/>
  <c r="AA2017" i="10" s="1"/>
  <c r="W2018" i="10"/>
  <c r="X2018" i="10" s="1"/>
  <c r="AA2018" i="10" s="1"/>
  <c r="W2019" i="10"/>
  <c r="X2019" i="10" s="1"/>
  <c r="AA2019" i="10" s="1"/>
  <c r="W2020" i="10"/>
  <c r="X2020" i="10" s="1"/>
  <c r="AA2020" i="10" s="1"/>
  <c r="W2021" i="10"/>
  <c r="X2021" i="10" s="1"/>
  <c r="AA2021" i="10" s="1"/>
  <c r="W2022" i="10"/>
  <c r="X2022" i="10" s="1"/>
  <c r="AA2022" i="10" s="1"/>
  <c r="W2023" i="10"/>
  <c r="X2023" i="10" s="1"/>
  <c r="AA2023" i="10" s="1"/>
  <c r="W2024" i="10"/>
  <c r="X2024" i="10" s="1"/>
  <c r="AA2024" i="10" s="1"/>
  <c r="W2025" i="10"/>
  <c r="X2025" i="10" s="1"/>
  <c r="AA2025" i="10" s="1"/>
  <c r="W2026" i="10"/>
  <c r="X2026" i="10" s="1"/>
  <c r="AA2026" i="10" s="1"/>
  <c r="W2027" i="10"/>
  <c r="X2027" i="10" s="1"/>
  <c r="AA2027" i="10" s="1"/>
  <c r="W2028" i="10"/>
  <c r="X2028" i="10" s="1"/>
  <c r="AA2028" i="10" s="1"/>
  <c r="W2029" i="10"/>
  <c r="X2029" i="10" s="1"/>
  <c r="AA2029" i="10" s="1"/>
  <c r="W2030" i="10"/>
  <c r="X2030" i="10" s="1"/>
  <c r="AA2030" i="10" s="1"/>
  <c r="W2031" i="10"/>
  <c r="X2031" i="10" s="1"/>
  <c r="AA2031" i="10" s="1"/>
  <c r="W2032" i="10"/>
  <c r="X2032" i="10" s="1"/>
  <c r="AA2032" i="10" s="1"/>
  <c r="W2033" i="10"/>
  <c r="X2033" i="10" s="1"/>
  <c r="AA2033" i="10" s="1"/>
  <c r="W2034" i="10"/>
  <c r="X2034" i="10" s="1"/>
  <c r="AA2034" i="10" s="1"/>
  <c r="W2035" i="10"/>
  <c r="X2035" i="10" s="1"/>
  <c r="AA2035" i="10" s="1"/>
  <c r="W2036" i="10"/>
  <c r="X2036" i="10" s="1"/>
  <c r="AA2036" i="10" s="1"/>
  <c r="W2037" i="10"/>
  <c r="X2037" i="10" s="1"/>
  <c r="AA2037" i="10" s="1"/>
  <c r="W2038" i="10"/>
  <c r="X2038" i="10" s="1"/>
  <c r="AA2038" i="10" s="1"/>
  <c r="W2039" i="10"/>
  <c r="X2039" i="10" s="1"/>
  <c r="AA2039" i="10" s="1"/>
  <c r="W2040" i="10"/>
  <c r="X2040" i="10" s="1"/>
  <c r="AA2040" i="10" s="1"/>
  <c r="W2041" i="10"/>
  <c r="X2041" i="10" s="1"/>
  <c r="AA2041" i="10" s="1"/>
  <c r="W2042" i="10"/>
  <c r="X2042" i="10" s="1"/>
  <c r="AA2042" i="10" s="1"/>
  <c r="W2043" i="10"/>
  <c r="X2043" i="10" s="1"/>
  <c r="AA2043" i="10" s="1"/>
  <c r="W2044" i="10"/>
  <c r="X2044" i="10" s="1"/>
  <c r="AA2044" i="10" s="1"/>
  <c r="W2045" i="10"/>
  <c r="X2045" i="10" s="1"/>
  <c r="AA2045" i="10" s="1"/>
  <c r="W2046" i="10"/>
  <c r="X2046" i="10" s="1"/>
  <c r="AA2046" i="10" s="1"/>
  <c r="W2047" i="10"/>
  <c r="X2047" i="10" s="1"/>
  <c r="AA2047" i="10" s="1"/>
  <c r="W2048" i="10"/>
  <c r="X2048" i="10" s="1"/>
  <c r="AA2048" i="10" s="1"/>
  <c r="W2049" i="10"/>
  <c r="X2049" i="10" s="1"/>
  <c r="AA2049" i="10" s="1"/>
  <c r="W2050" i="10"/>
  <c r="X2050" i="10" s="1"/>
  <c r="AA2050" i="10" s="1"/>
  <c r="W2051" i="10"/>
  <c r="X2051" i="10" s="1"/>
  <c r="AA2051" i="10" s="1"/>
  <c r="W2052" i="10"/>
  <c r="X2052" i="10" s="1"/>
  <c r="AA2052" i="10" s="1"/>
  <c r="W2053" i="10"/>
  <c r="X2053" i="10" s="1"/>
  <c r="AA2053" i="10" s="1"/>
  <c r="W2054" i="10"/>
  <c r="X2054" i="10" s="1"/>
  <c r="AA2054" i="10" s="1"/>
  <c r="W2055" i="10"/>
  <c r="X2055" i="10" s="1"/>
  <c r="AA2055" i="10" s="1"/>
  <c r="W2056" i="10"/>
  <c r="X2056" i="10" s="1"/>
  <c r="AA2056" i="10" s="1"/>
  <c r="W2057" i="10"/>
  <c r="X2057" i="10" s="1"/>
  <c r="AA2057" i="10" s="1"/>
  <c r="W2058" i="10"/>
  <c r="X2058" i="10" s="1"/>
  <c r="AA2058" i="10" s="1"/>
  <c r="W2059" i="10"/>
  <c r="X2059" i="10" s="1"/>
  <c r="AA2059" i="10" s="1"/>
  <c r="W2060" i="10"/>
  <c r="X2060" i="10" s="1"/>
  <c r="AA2060" i="10" s="1"/>
  <c r="W2061" i="10"/>
  <c r="X2061" i="10" s="1"/>
  <c r="AA2061" i="10" s="1"/>
  <c r="W2062" i="10"/>
  <c r="X2062" i="10" s="1"/>
  <c r="AA2062" i="10" s="1"/>
  <c r="W2063" i="10"/>
  <c r="X2063" i="10" s="1"/>
  <c r="AA2063" i="10" s="1"/>
  <c r="W2064" i="10"/>
  <c r="X2064" i="10" s="1"/>
  <c r="AA2064" i="10" s="1"/>
  <c r="W2065" i="10"/>
  <c r="X2065" i="10" s="1"/>
  <c r="AA2065" i="10" s="1"/>
  <c r="W2066" i="10"/>
  <c r="X2066" i="10" s="1"/>
  <c r="AA2066" i="10" s="1"/>
  <c r="W2067" i="10"/>
  <c r="X2067" i="10" s="1"/>
  <c r="AA2067" i="10" s="1"/>
  <c r="W2068" i="10"/>
  <c r="X2068" i="10" s="1"/>
  <c r="AA2068" i="10" s="1"/>
  <c r="W2069" i="10"/>
  <c r="X2069" i="10" s="1"/>
  <c r="AA2069" i="10" s="1"/>
  <c r="W2070" i="10"/>
  <c r="X2070" i="10" s="1"/>
  <c r="AA2070" i="10" s="1"/>
  <c r="W2071" i="10"/>
  <c r="X2071" i="10" s="1"/>
  <c r="AA2071" i="10" s="1"/>
  <c r="W2072" i="10"/>
  <c r="X2072" i="10" s="1"/>
  <c r="AA2072" i="10" s="1"/>
  <c r="W2073" i="10"/>
  <c r="X2073" i="10" s="1"/>
  <c r="AA2073" i="10" s="1"/>
  <c r="W2074" i="10"/>
  <c r="X2074" i="10" s="1"/>
  <c r="AA2074" i="10" s="1"/>
  <c r="W2075" i="10"/>
  <c r="X2075" i="10" s="1"/>
  <c r="AA2075" i="10" s="1"/>
  <c r="W2076" i="10"/>
  <c r="X2076" i="10" s="1"/>
  <c r="AA2076" i="10" s="1"/>
  <c r="W2077" i="10"/>
  <c r="X2077" i="10" s="1"/>
  <c r="AA2077" i="10" s="1"/>
  <c r="W2078" i="10"/>
  <c r="X2078" i="10" s="1"/>
  <c r="AA2078" i="10" s="1"/>
  <c r="W2079" i="10"/>
  <c r="X2079" i="10" s="1"/>
  <c r="AA2079" i="10" s="1"/>
  <c r="W2080" i="10"/>
  <c r="X2080" i="10" s="1"/>
  <c r="AA2080" i="10" s="1"/>
  <c r="W2081" i="10"/>
  <c r="X2081" i="10" s="1"/>
  <c r="AA2081" i="10" s="1"/>
  <c r="W2082" i="10"/>
  <c r="X2082" i="10" s="1"/>
  <c r="AA2082" i="10" s="1"/>
  <c r="W2083" i="10"/>
  <c r="X2083" i="10" s="1"/>
  <c r="AA2083" i="10" s="1"/>
  <c r="W2084" i="10"/>
  <c r="X2084" i="10" s="1"/>
  <c r="AA2084" i="10" s="1"/>
  <c r="W2085" i="10"/>
  <c r="X2085" i="10" s="1"/>
  <c r="AA2085" i="10" s="1"/>
  <c r="W2086" i="10"/>
  <c r="X2086" i="10" s="1"/>
  <c r="AA2086" i="10" s="1"/>
  <c r="W2087" i="10"/>
  <c r="X2087" i="10" s="1"/>
  <c r="AA2087" i="10" s="1"/>
  <c r="W2088" i="10"/>
  <c r="X2088" i="10" s="1"/>
  <c r="AA2088" i="10" s="1"/>
  <c r="W2089" i="10"/>
  <c r="X2089" i="10" s="1"/>
  <c r="AA2089" i="10" s="1"/>
  <c r="W2090" i="10"/>
  <c r="X2090" i="10" s="1"/>
  <c r="AA2090" i="10" s="1"/>
  <c r="W2091" i="10"/>
  <c r="X2091" i="10" s="1"/>
  <c r="AA2091" i="10" s="1"/>
  <c r="W2092" i="10"/>
  <c r="X2092" i="10" s="1"/>
  <c r="AA2092" i="10" s="1"/>
  <c r="W2093" i="10"/>
  <c r="X2093" i="10" s="1"/>
  <c r="AA2093" i="10" s="1"/>
  <c r="W2094" i="10"/>
  <c r="X2094" i="10" s="1"/>
  <c r="AA2094" i="10" s="1"/>
  <c r="W2095" i="10"/>
  <c r="X2095" i="10" s="1"/>
  <c r="AA2095" i="10" s="1"/>
  <c r="W2096" i="10"/>
  <c r="X2096" i="10" s="1"/>
  <c r="AA2096" i="10" s="1"/>
  <c r="W2097" i="10"/>
  <c r="X2097" i="10" s="1"/>
  <c r="AA2097" i="10" s="1"/>
  <c r="W2098" i="10"/>
  <c r="X2098" i="10" s="1"/>
  <c r="AA2098" i="10" s="1"/>
  <c r="W2099" i="10"/>
  <c r="X2099" i="10" s="1"/>
  <c r="AA2099" i="10" s="1"/>
  <c r="W2100" i="10"/>
  <c r="X2100" i="10" s="1"/>
  <c r="AA2100" i="10" s="1"/>
  <c r="W2101" i="10"/>
  <c r="X2101" i="10" s="1"/>
  <c r="AA2101" i="10" s="1"/>
  <c r="W2102" i="10"/>
  <c r="X2102" i="10" s="1"/>
  <c r="AA2102" i="10" s="1"/>
  <c r="W2103" i="10"/>
  <c r="X2103" i="10" s="1"/>
  <c r="AA2103" i="10" s="1"/>
  <c r="W2104" i="10"/>
  <c r="X2104" i="10" s="1"/>
  <c r="AA2104" i="10" s="1"/>
  <c r="W2105" i="10"/>
  <c r="X2105" i="10" s="1"/>
  <c r="AA2105" i="10" s="1"/>
  <c r="W2106" i="10"/>
  <c r="X2106" i="10" s="1"/>
  <c r="AA2106" i="10" s="1"/>
  <c r="W2107" i="10"/>
  <c r="X2107" i="10" s="1"/>
  <c r="AA2107" i="10" s="1"/>
  <c r="W2108" i="10"/>
  <c r="X2108" i="10" s="1"/>
  <c r="AA2108" i="10" s="1"/>
  <c r="W2109" i="10"/>
  <c r="X2109" i="10" s="1"/>
  <c r="AA2109" i="10" s="1"/>
  <c r="W2110" i="10"/>
  <c r="X2110" i="10" s="1"/>
  <c r="AA2110" i="10" s="1"/>
  <c r="W2111" i="10"/>
  <c r="X2111" i="10" s="1"/>
  <c r="AA2111" i="10" s="1"/>
  <c r="W2112" i="10"/>
  <c r="X2112" i="10" s="1"/>
  <c r="AA2112" i="10" s="1"/>
  <c r="W2113" i="10"/>
  <c r="X2113" i="10" s="1"/>
  <c r="AA2113" i="10" s="1"/>
  <c r="W2114" i="10"/>
  <c r="X2114" i="10" s="1"/>
  <c r="AA2114" i="10" s="1"/>
  <c r="W2115" i="10"/>
  <c r="X2115" i="10" s="1"/>
  <c r="AA2115" i="10" s="1"/>
  <c r="W2116" i="10"/>
  <c r="X2116" i="10" s="1"/>
  <c r="AA2116" i="10" s="1"/>
  <c r="W2117" i="10"/>
  <c r="X2117" i="10" s="1"/>
  <c r="AA2117" i="10" s="1"/>
  <c r="W2118" i="10"/>
  <c r="X2118" i="10" s="1"/>
  <c r="AA2118" i="10" s="1"/>
  <c r="W2119" i="10"/>
  <c r="X2119" i="10" s="1"/>
  <c r="AA2119" i="10" s="1"/>
  <c r="W2120" i="10"/>
  <c r="X2120" i="10" s="1"/>
  <c r="AA2120" i="10" s="1"/>
  <c r="W2121" i="10"/>
  <c r="X2121" i="10" s="1"/>
  <c r="AA2121" i="10" s="1"/>
  <c r="W2122" i="10"/>
  <c r="X2122" i="10" s="1"/>
  <c r="AA2122" i="10" s="1"/>
  <c r="W2123" i="10"/>
  <c r="X2123" i="10" s="1"/>
  <c r="AA2123" i="10" s="1"/>
  <c r="W2124" i="10"/>
  <c r="X2124" i="10" s="1"/>
  <c r="AA2124" i="10" s="1"/>
  <c r="W2125" i="10"/>
  <c r="X2125" i="10" s="1"/>
  <c r="AA2125" i="10" s="1"/>
  <c r="W2126" i="10"/>
  <c r="X2126" i="10" s="1"/>
  <c r="AA2126" i="10" s="1"/>
  <c r="W2127" i="10"/>
  <c r="X2127" i="10" s="1"/>
  <c r="AA2127" i="10" s="1"/>
  <c r="W2128" i="10"/>
  <c r="X2128" i="10" s="1"/>
  <c r="AA2128" i="10" s="1"/>
  <c r="W2129" i="10"/>
  <c r="X2129" i="10" s="1"/>
  <c r="AA2129" i="10" s="1"/>
  <c r="W2130" i="10"/>
  <c r="X2130" i="10" s="1"/>
  <c r="AA2130" i="10" s="1"/>
  <c r="W2131" i="10"/>
  <c r="X2131" i="10" s="1"/>
  <c r="AA2131" i="10" s="1"/>
  <c r="W2132" i="10"/>
  <c r="X2132" i="10" s="1"/>
  <c r="AA2132" i="10" s="1"/>
  <c r="W2133" i="10"/>
  <c r="X2133" i="10" s="1"/>
  <c r="AA2133" i="10" s="1"/>
  <c r="W2134" i="10"/>
  <c r="X2134" i="10" s="1"/>
  <c r="AA2134" i="10" s="1"/>
  <c r="W2135" i="10"/>
  <c r="X2135" i="10" s="1"/>
  <c r="AA2135" i="10" s="1"/>
  <c r="W2136" i="10"/>
  <c r="X2136" i="10" s="1"/>
  <c r="AA2136" i="10" s="1"/>
  <c r="W2137" i="10"/>
  <c r="X2137" i="10" s="1"/>
  <c r="AA2137" i="10" s="1"/>
  <c r="W2138" i="10"/>
  <c r="X2138" i="10" s="1"/>
  <c r="AA2138" i="10" s="1"/>
  <c r="W2139" i="10"/>
  <c r="X2139" i="10" s="1"/>
  <c r="AA2139" i="10" s="1"/>
  <c r="W2140" i="10"/>
  <c r="X2140" i="10" s="1"/>
  <c r="AA2140" i="10" s="1"/>
  <c r="W2141" i="10"/>
  <c r="X2141" i="10" s="1"/>
  <c r="AA2141" i="10" s="1"/>
  <c r="W2142" i="10"/>
  <c r="X2142" i="10" s="1"/>
  <c r="AA2142" i="10" s="1"/>
  <c r="W2143" i="10"/>
  <c r="X2143" i="10" s="1"/>
  <c r="AA2143" i="10" s="1"/>
  <c r="W2144" i="10"/>
  <c r="X2144" i="10" s="1"/>
  <c r="AA2144" i="10" s="1"/>
  <c r="W2145" i="10"/>
  <c r="X2145" i="10" s="1"/>
  <c r="AA2145" i="10" s="1"/>
  <c r="W2146" i="10"/>
  <c r="X2146" i="10" s="1"/>
  <c r="AA2146" i="10" s="1"/>
  <c r="W2147" i="10"/>
  <c r="X2147" i="10" s="1"/>
  <c r="AA2147" i="10" s="1"/>
  <c r="W2148" i="10"/>
  <c r="X2148" i="10" s="1"/>
  <c r="AA2148" i="10" s="1"/>
  <c r="W2149" i="10"/>
  <c r="X2149" i="10" s="1"/>
  <c r="AA2149" i="10" s="1"/>
  <c r="W2150" i="10"/>
  <c r="X2150" i="10" s="1"/>
  <c r="AA2150" i="10" s="1"/>
  <c r="W2151" i="10"/>
  <c r="X2151" i="10" s="1"/>
  <c r="AA2151" i="10" s="1"/>
  <c r="W2152" i="10"/>
  <c r="X2152" i="10" s="1"/>
  <c r="AA2152" i="10" s="1"/>
  <c r="W2153" i="10"/>
  <c r="X2153" i="10" s="1"/>
  <c r="AA2153" i="10" s="1"/>
  <c r="W2154" i="10"/>
  <c r="X2154" i="10" s="1"/>
  <c r="AA2154" i="10" s="1"/>
  <c r="W2155" i="10"/>
  <c r="X2155" i="10" s="1"/>
  <c r="AA2155" i="10" s="1"/>
  <c r="W2156" i="10"/>
  <c r="X2156" i="10" s="1"/>
  <c r="AA2156" i="10" s="1"/>
  <c r="W2157" i="10"/>
  <c r="X2157" i="10" s="1"/>
  <c r="AA2157" i="10" s="1"/>
  <c r="W2158" i="10"/>
  <c r="X2158" i="10" s="1"/>
  <c r="AA2158" i="10" s="1"/>
  <c r="W2159" i="10"/>
  <c r="X2159" i="10" s="1"/>
  <c r="AA2159" i="10" s="1"/>
  <c r="W2160" i="10"/>
  <c r="X2160" i="10" s="1"/>
  <c r="AA2160" i="10" s="1"/>
  <c r="W2161" i="10"/>
  <c r="X2161" i="10" s="1"/>
  <c r="AA2161" i="10" s="1"/>
  <c r="W2162" i="10"/>
  <c r="X2162" i="10" s="1"/>
  <c r="AA2162" i="10" s="1"/>
  <c r="W2163" i="10"/>
  <c r="X2163" i="10" s="1"/>
  <c r="AA2163" i="10" s="1"/>
  <c r="W2164" i="10"/>
  <c r="X2164" i="10" s="1"/>
  <c r="AA2164" i="10" s="1"/>
  <c r="W2165" i="10"/>
  <c r="X2165" i="10" s="1"/>
  <c r="AA2165" i="10" s="1"/>
  <c r="W2166" i="10"/>
  <c r="X2166" i="10" s="1"/>
  <c r="AA2166" i="10" s="1"/>
  <c r="W2167" i="10"/>
  <c r="X2167" i="10" s="1"/>
  <c r="AA2167" i="10" s="1"/>
  <c r="W2168" i="10"/>
  <c r="X2168" i="10" s="1"/>
  <c r="AA2168" i="10" s="1"/>
  <c r="W2169" i="10"/>
  <c r="X2169" i="10" s="1"/>
  <c r="AA2169" i="10" s="1"/>
  <c r="W2170" i="10"/>
  <c r="X2170" i="10" s="1"/>
  <c r="AA2170" i="10" s="1"/>
  <c r="W2171" i="10"/>
  <c r="X2171" i="10" s="1"/>
  <c r="AA2171" i="10" s="1"/>
  <c r="W2172" i="10"/>
  <c r="X2172" i="10" s="1"/>
  <c r="AA2172" i="10" s="1"/>
  <c r="W2173" i="10"/>
  <c r="X2173" i="10" s="1"/>
  <c r="AA2173" i="10" s="1"/>
  <c r="W2174" i="10"/>
  <c r="X2174" i="10" s="1"/>
  <c r="AA2174" i="10" s="1"/>
  <c r="W2175" i="10"/>
  <c r="X2175" i="10" s="1"/>
  <c r="AA2175" i="10" s="1"/>
  <c r="W2176" i="10"/>
  <c r="X2176" i="10" s="1"/>
  <c r="AA2176" i="10" s="1"/>
  <c r="W2177" i="10"/>
  <c r="X2177" i="10" s="1"/>
  <c r="AA2177" i="10" s="1"/>
  <c r="W2178" i="10"/>
  <c r="X2178" i="10" s="1"/>
  <c r="AA2178" i="10" s="1"/>
  <c r="W2179" i="10"/>
  <c r="X2179" i="10" s="1"/>
  <c r="AA2179" i="10" s="1"/>
  <c r="W2180" i="10"/>
  <c r="X2180" i="10" s="1"/>
  <c r="AA2180" i="10" s="1"/>
  <c r="W2181" i="10"/>
  <c r="X2181" i="10" s="1"/>
  <c r="AA2181" i="10" s="1"/>
  <c r="W2182" i="10"/>
  <c r="X2182" i="10" s="1"/>
  <c r="AA2182" i="10" s="1"/>
  <c r="W2183" i="10"/>
  <c r="X2183" i="10" s="1"/>
  <c r="AA2183" i="10" s="1"/>
  <c r="W2184" i="10"/>
  <c r="X2184" i="10" s="1"/>
  <c r="AA2184" i="10" s="1"/>
  <c r="W2185" i="10"/>
  <c r="X2185" i="10" s="1"/>
  <c r="AA2185" i="10" s="1"/>
  <c r="W2186" i="10"/>
  <c r="X2186" i="10" s="1"/>
  <c r="AA2186" i="10" s="1"/>
  <c r="W2187" i="10"/>
  <c r="X2187" i="10" s="1"/>
  <c r="AA2187" i="10" s="1"/>
  <c r="W2188" i="10"/>
  <c r="X2188" i="10" s="1"/>
  <c r="AA2188" i="10" s="1"/>
  <c r="W2189" i="10"/>
  <c r="X2189" i="10" s="1"/>
  <c r="AA2189" i="10" s="1"/>
  <c r="W2190" i="10"/>
  <c r="X2190" i="10" s="1"/>
  <c r="AA2190" i="10" s="1"/>
  <c r="W2191" i="10"/>
  <c r="X2191" i="10" s="1"/>
  <c r="AA2191" i="10" s="1"/>
  <c r="W2192" i="10"/>
  <c r="X2192" i="10" s="1"/>
  <c r="AA2192" i="10" s="1"/>
  <c r="W2193" i="10"/>
  <c r="X2193" i="10" s="1"/>
  <c r="AA2193" i="10" s="1"/>
  <c r="W2194" i="10"/>
  <c r="X2194" i="10" s="1"/>
  <c r="AA2194" i="10" s="1"/>
  <c r="W2195" i="10"/>
  <c r="X2195" i="10" s="1"/>
  <c r="AA2195" i="10" s="1"/>
  <c r="W2196" i="10"/>
  <c r="X2196" i="10" s="1"/>
  <c r="AA2196" i="10" s="1"/>
  <c r="W2197" i="10"/>
  <c r="X2197" i="10" s="1"/>
  <c r="AA2197" i="10" s="1"/>
  <c r="W2198" i="10"/>
  <c r="X2198" i="10" s="1"/>
  <c r="AA2198" i="10" s="1"/>
  <c r="W2199" i="10"/>
  <c r="X2199" i="10" s="1"/>
  <c r="AA2199" i="10" s="1"/>
  <c r="W2200" i="10"/>
  <c r="X2200" i="10" s="1"/>
  <c r="AA2200" i="10" s="1"/>
  <c r="W2201" i="10"/>
  <c r="X2201" i="10" s="1"/>
  <c r="AA2201" i="10" s="1"/>
  <c r="W2202" i="10"/>
  <c r="X2202" i="10" s="1"/>
  <c r="AA2202" i="10" s="1"/>
  <c r="W2203" i="10"/>
  <c r="X2203" i="10" s="1"/>
  <c r="AA2203" i="10" s="1"/>
  <c r="W2204" i="10"/>
  <c r="X2204" i="10" s="1"/>
  <c r="AA2204" i="10" s="1"/>
  <c r="W2205" i="10"/>
  <c r="X2205" i="10" s="1"/>
  <c r="AA2205" i="10" s="1"/>
  <c r="W2206" i="10"/>
  <c r="X2206" i="10" s="1"/>
  <c r="AA2206" i="10" s="1"/>
  <c r="W2207" i="10"/>
  <c r="X2207" i="10" s="1"/>
  <c r="AA2207" i="10" s="1"/>
  <c r="W2208" i="10"/>
  <c r="X2208" i="10" s="1"/>
  <c r="AA2208" i="10" s="1"/>
  <c r="W2209" i="10"/>
  <c r="X2209" i="10" s="1"/>
  <c r="AA2209" i="10" s="1"/>
  <c r="W2210" i="10"/>
  <c r="X2210" i="10" s="1"/>
  <c r="AA2210" i="10" s="1"/>
  <c r="W2211" i="10"/>
  <c r="X2211" i="10" s="1"/>
  <c r="AA2211" i="10" s="1"/>
  <c r="W2212" i="10"/>
  <c r="X2212" i="10" s="1"/>
  <c r="AA2212" i="10" s="1"/>
  <c r="W2213" i="10"/>
  <c r="X2213" i="10" s="1"/>
  <c r="AA2213" i="10" s="1"/>
  <c r="W2214" i="10"/>
  <c r="X2214" i="10" s="1"/>
  <c r="AA2214" i="10" s="1"/>
  <c r="W2215" i="10"/>
  <c r="X2215" i="10" s="1"/>
  <c r="AA2215" i="10" s="1"/>
  <c r="W2216" i="10"/>
  <c r="X2216" i="10" s="1"/>
  <c r="AA2216" i="10" s="1"/>
  <c r="W2217" i="10"/>
  <c r="X2217" i="10" s="1"/>
  <c r="AA2217" i="10" s="1"/>
  <c r="W2218" i="10"/>
  <c r="X2218" i="10" s="1"/>
  <c r="AA2218" i="10" s="1"/>
  <c r="W2219" i="10"/>
  <c r="X2219" i="10" s="1"/>
  <c r="AA2219" i="10" s="1"/>
  <c r="W2220" i="10"/>
  <c r="X2220" i="10" s="1"/>
  <c r="AA2220" i="10" s="1"/>
  <c r="W2221" i="10"/>
  <c r="X2221" i="10" s="1"/>
  <c r="AA2221" i="10" s="1"/>
  <c r="W2222" i="10"/>
  <c r="X2222" i="10" s="1"/>
  <c r="AA2222" i="10" s="1"/>
  <c r="W2223" i="10"/>
  <c r="X2223" i="10" s="1"/>
  <c r="AA2223" i="10" s="1"/>
  <c r="W2224" i="10"/>
  <c r="X2224" i="10" s="1"/>
  <c r="AA2224" i="10" s="1"/>
  <c r="W2225" i="10"/>
  <c r="X2225" i="10" s="1"/>
  <c r="AA2225" i="10" s="1"/>
  <c r="W2226" i="10"/>
  <c r="X2226" i="10" s="1"/>
  <c r="AA2226" i="10" s="1"/>
  <c r="W2227" i="10"/>
  <c r="X2227" i="10" s="1"/>
  <c r="AA2227" i="10" s="1"/>
  <c r="W2228" i="10"/>
  <c r="X2228" i="10" s="1"/>
  <c r="AA2228" i="10" s="1"/>
  <c r="W2229" i="10"/>
  <c r="X2229" i="10" s="1"/>
  <c r="AA2229" i="10" s="1"/>
  <c r="W2230" i="10"/>
  <c r="X2230" i="10" s="1"/>
  <c r="AA2230" i="10" s="1"/>
  <c r="W2231" i="10"/>
  <c r="X2231" i="10" s="1"/>
  <c r="AA2231" i="10" s="1"/>
  <c r="W2232" i="10"/>
  <c r="X2232" i="10" s="1"/>
  <c r="AA2232" i="10" s="1"/>
  <c r="W2233" i="10"/>
  <c r="X2233" i="10" s="1"/>
  <c r="AA2233" i="10" s="1"/>
  <c r="W2234" i="10"/>
  <c r="X2234" i="10" s="1"/>
  <c r="AA2234" i="10" s="1"/>
  <c r="W2235" i="10"/>
  <c r="X2235" i="10" s="1"/>
  <c r="AA2235" i="10" s="1"/>
  <c r="W2236" i="10"/>
  <c r="X2236" i="10" s="1"/>
  <c r="AA2236" i="10" s="1"/>
  <c r="W2237" i="10"/>
  <c r="X2237" i="10" s="1"/>
  <c r="AA2237" i="10" s="1"/>
  <c r="W2238" i="10"/>
  <c r="X2238" i="10" s="1"/>
  <c r="AA2238" i="10" s="1"/>
  <c r="W2239" i="10"/>
  <c r="X2239" i="10" s="1"/>
  <c r="AA2239" i="10" s="1"/>
  <c r="W2240" i="10"/>
  <c r="X2240" i="10" s="1"/>
  <c r="AA2240" i="10" s="1"/>
  <c r="W2241" i="10"/>
  <c r="X2241" i="10" s="1"/>
  <c r="AA2241" i="10" s="1"/>
  <c r="W2242" i="10"/>
  <c r="X2242" i="10" s="1"/>
  <c r="AA2242" i="10" s="1"/>
  <c r="W2243" i="10"/>
  <c r="X2243" i="10" s="1"/>
  <c r="AA2243" i="10" s="1"/>
  <c r="W2244" i="10"/>
  <c r="X2244" i="10" s="1"/>
  <c r="AA2244" i="10" s="1"/>
  <c r="W2245" i="10"/>
  <c r="X2245" i="10" s="1"/>
  <c r="AA2245" i="10" s="1"/>
  <c r="W2246" i="10"/>
  <c r="X2246" i="10" s="1"/>
  <c r="AA2246" i="10" s="1"/>
  <c r="W2247" i="10"/>
  <c r="X2247" i="10" s="1"/>
  <c r="AA2247" i="10" s="1"/>
  <c r="W2248" i="10"/>
  <c r="X2248" i="10" s="1"/>
  <c r="AA2248" i="10" s="1"/>
  <c r="W2249" i="10"/>
  <c r="X2249" i="10" s="1"/>
  <c r="AA2249" i="10" s="1"/>
  <c r="W2250" i="10"/>
  <c r="X2250" i="10" s="1"/>
  <c r="AA2250" i="10" s="1"/>
  <c r="W2251" i="10"/>
  <c r="X2251" i="10" s="1"/>
  <c r="AA2251" i="10" s="1"/>
  <c r="W2252" i="10"/>
  <c r="X2252" i="10" s="1"/>
  <c r="AA2252" i="10" s="1"/>
  <c r="W2253" i="10"/>
  <c r="X2253" i="10" s="1"/>
  <c r="AA2253" i="10" s="1"/>
  <c r="W2254" i="10"/>
  <c r="X2254" i="10" s="1"/>
  <c r="AA2254" i="10" s="1"/>
  <c r="W2255" i="10"/>
  <c r="X2255" i="10" s="1"/>
  <c r="AA2255" i="10" s="1"/>
  <c r="W2256" i="10"/>
  <c r="X2256" i="10" s="1"/>
  <c r="AA2256" i="10" s="1"/>
  <c r="W2257" i="10"/>
  <c r="X2257" i="10" s="1"/>
  <c r="AA2257" i="10" s="1"/>
  <c r="W2258" i="10"/>
  <c r="X2258" i="10" s="1"/>
  <c r="AA2258" i="10" s="1"/>
  <c r="W2259" i="10"/>
  <c r="X2259" i="10" s="1"/>
  <c r="AA2259" i="10" s="1"/>
  <c r="W2260" i="10"/>
  <c r="X2260" i="10" s="1"/>
  <c r="AA2260" i="10" s="1"/>
  <c r="W2261" i="10"/>
  <c r="X2261" i="10" s="1"/>
  <c r="AA2261" i="10" s="1"/>
  <c r="W2262" i="10"/>
  <c r="X2262" i="10" s="1"/>
  <c r="AA2262" i="10" s="1"/>
  <c r="W2263" i="10"/>
  <c r="X2263" i="10" s="1"/>
  <c r="AA2263" i="10" s="1"/>
  <c r="W2264" i="10"/>
  <c r="X2264" i="10" s="1"/>
  <c r="AA2264" i="10" s="1"/>
  <c r="W2265" i="10"/>
  <c r="X2265" i="10" s="1"/>
  <c r="AA2265" i="10" s="1"/>
  <c r="W2266" i="10"/>
  <c r="X2266" i="10" s="1"/>
  <c r="AA2266" i="10" s="1"/>
  <c r="W2267" i="10"/>
  <c r="X2267" i="10" s="1"/>
  <c r="AA2267" i="10" s="1"/>
  <c r="W2268" i="10"/>
  <c r="X2268" i="10" s="1"/>
  <c r="AA2268" i="10" s="1"/>
  <c r="W2269" i="10"/>
  <c r="X2269" i="10" s="1"/>
  <c r="AA2269" i="10" s="1"/>
  <c r="W2270" i="10"/>
  <c r="X2270" i="10" s="1"/>
  <c r="AA2270" i="10" s="1"/>
  <c r="W2271" i="10"/>
  <c r="X2271" i="10" s="1"/>
  <c r="AA2271" i="10" s="1"/>
  <c r="W2272" i="10"/>
  <c r="X2272" i="10" s="1"/>
  <c r="AA2272" i="10" s="1"/>
  <c r="W2273" i="10"/>
  <c r="X2273" i="10" s="1"/>
  <c r="AA2273" i="10" s="1"/>
  <c r="W2274" i="10"/>
  <c r="X2274" i="10" s="1"/>
  <c r="AA2274" i="10" s="1"/>
  <c r="W2275" i="10"/>
  <c r="X2275" i="10" s="1"/>
  <c r="AA2275" i="10" s="1"/>
  <c r="W2276" i="10"/>
  <c r="X2276" i="10" s="1"/>
  <c r="AA2276" i="10" s="1"/>
  <c r="W2277" i="10"/>
  <c r="X2277" i="10" s="1"/>
  <c r="AA2277" i="10" s="1"/>
  <c r="W2278" i="10"/>
  <c r="X2278" i="10" s="1"/>
  <c r="AA2278" i="10" s="1"/>
  <c r="W2279" i="10"/>
  <c r="X2279" i="10" s="1"/>
  <c r="AA2279" i="10" s="1"/>
  <c r="W2280" i="10"/>
  <c r="X2280" i="10" s="1"/>
  <c r="AA2280" i="10" s="1"/>
  <c r="W2281" i="10"/>
  <c r="X2281" i="10" s="1"/>
  <c r="AA2281" i="10" s="1"/>
  <c r="W2282" i="10"/>
  <c r="X2282" i="10" s="1"/>
  <c r="AA2282" i="10" s="1"/>
  <c r="W2283" i="10"/>
  <c r="X2283" i="10" s="1"/>
  <c r="AA2283" i="10" s="1"/>
  <c r="W2284" i="10"/>
  <c r="X2284" i="10" s="1"/>
  <c r="AA2284" i="10" s="1"/>
  <c r="W2285" i="10"/>
  <c r="X2285" i="10" s="1"/>
  <c r="AA2285" i="10" s="1"/>
  <c r="W2286" i="10"/>
  <c r="X2286" i="10" s="1"/>
  <c r="AA2286" i="10" s="1"/>
  <c r="W2287" i="10"/>
  <c r="X2287" i="10" s="1"/>
  <c r="AA2287" i="10" s="1"/>
  <c r="W2288" i="10"/>
  <c r="X2288" i="10" s="1"/>
  <c r="AA2288" i="10" s="1"/>
  <c r="W2289" i="10"/>
  <c r="X2289" i="10" s="1"/>
  <c r="AA2289" i="10" s="1"/>
  <c r="W2290" i="10"/>
  <c r="X2290" i="10" s="1"/>
  <c r="AA2290" i="10" s="1"/>
  <c r="W2291" i="10"/>
  <c r="X2291" i="10" s="1"/>
  <c r="AA2291" i="10" s="1"/>
  <c r="W2292" i="10"/>
  <c r="X2292" i="10" s="1"/>
  <c r="AA2292" i="10" s="1"/>
  <c r="W2293" i="10"/>
  <c r="X2293" i="10" s="1"/>
  <c r="AA2293" i="10" s="1"/>
  <c r="W2294" i="10"/>
  <c r="X2294" i="10" s="1"/>
  <c r="AA2294" i="10" s="1"/>
  <c r="W2295" i="10"/>
  <c r="X2295" i="10" s="1"/>
  <c r="AA2295" i="10" s="1"/>
  <c r="W2296" i="10"/>
  <c r="X2296" i="10" s="1"/>
  <c r="AA2296" i="10" s="1"/>
  <c r="W2297" i="10"/>
  <c r="X2297" i="10" s="1"/>
  <c r="AA2297" i="10" s="1"/>
  <c r="W2298" i="10"/>
  <c r="X2298" i="10" s="1"/>
  <c r="AA2298" i="10" s="1"/>
  <c r="W2299" i="10"/>
  <c r="X2299" i="10" s="1"/>
  <c r="AA2299" i="10" s="1"/>
  <c r="W2300" i="10"/>
  <c r="X2300" i="10" s="1"/>
  <c r="AA2300" i="10" s="1"/>
  <c r="W2301" i="10"/>
  <c r="X2301" i="10" s="1"/>
  <c r="AA2301" i="10" s="1"/>
  <c r="W2302" i="10"/>
  <c r="X2302" i="10" s="1"/>
  <c r="AA2302" i="10" s="1"/>
  <c r="W2303" i="10"/>
  <c r="X2303" i="10" s="1"/>
  <c r="AA2303" i="10" s="1"/>
  <c r="W2304" i="10"/>
  <c r="X2304" i="10" s="1"/>
  <c r="AA2304" i="10" s="1"/>
  <c r="W2305" i="10"/>
  <c r="X2305" i="10" s="1"/>
  <c r="AA2305" i="10" s="1"/>
  <c r="W2306" i="10"/>
  <c r="X2306" i="10" s="1"/>
  <c r="AA2306" i="10" s="1"/>
  <c r="W2307" i="10"/>
  <c r="X2307" i="10" s="1"/>
  <c r="AA2307" i="10" s="1"/>
  <c r="W2308" i="10"/>
  <c r="X2308" i="10" s="1"/>
  <c r="AA2308" i="10" s="1"/>
  <c r="W2309" i="10"/>
  <c r="X2309" i="10" s="1"/>
  <c r="AA2309" i="10" s="1"/>
  <c r="W2310" i="10"/>
  <c r="X2310" i="10" s="1"/>
  <c r="AA2310" i="10" s="1"/>
  <c r="W2311" i="10"/>
  <c r="X2311" i="10" s="1"/>
  <c r="AA2311" i="10" s="1"/>
  <c r="W2312" i="10"/>
  <c r="X2312" i="10" s="1"/>
  <c r="AA2312" i="10" s="1"/>
  <c r="W2313" i="10"/>
  <c r="X2313" i="10" s="1"/>
  <c r="AA2313" i="10" s="1"/>
  <c r="W2314" i="10"/>
  <c r="X2314" i="10" s="1"/>
  <c r="AA2314" i="10" s="1"/>
  <c r="W2315" i="10"/>
  <c r="X2315" i="10" s="1"/>
  <c r="AA2315" i="10" s="1"/>
  <c r="W2316" i="10"/>
  <c r="X2316" i="10" s="1"/>
  <c r="AA2316" i="10" s="1"/>
  <c r="W2317" i="10"/>
  <c r="X2317" i="10" s="1"/>
  <c r="AA2317" i="10" s="1"/>
  <c r="W2318" i="10"/>
  <c r="X2318" i="10" s="1"/>
  <c r="AA2318" i="10" s="1"/>
  <c r="W2319" i="10"/>
  <c r="X2319" i="10" s="1"/>
  <c r="AA2319" i="10" s="1"/>
  <c r="W2320" i="10"/>
  <c r="X2320" i="10" s="1"/>
  <c r="AA2320" i="10" s="1"/>
  <c r="W2321" i="10"/>
  <c r="X2321" i="10" s="1"/>
  <c r="AA2321" i="10" s="1"/>
  <c r="W2322" i="10"/>
  <c r="X2322" i="10" s="1"/>
  <c r="AA2322" i="10" s="1"/>
  <c r="W2323" i="10"/>
  <c r="X2323" i="10" s="1"/>
  <c r="AA2323" i="10" s="1"/>
  <c r="W2324" i="10"/>
  <c r="X2324" i="10" s="1"/>
  <c r="AA2324" i="10" s="1"/>
  <c r="W2325" i="10"/>
  <c r="X2325" i="10" s="1"/>
  <c r="AA2325" i="10" s="1"/>
  <c r="W2326" i="10"/>
  <c r="X2326" i="10" s="1"/>
  <c r="AA2326" i="10" s="1"/>
  <c r="W2327" i="10"/>
  <c r="X2327" i="10" s="1"/>
  <c r="AA2327" i="10" s="1"/>
  <c r="W2328" i="10"/>
  <c r="X2328" i="10" s="1"/>
  <c r="AA2328" i="10" s="1"/>
  <c r="W2329" i="10"/>
  <c r="X2329" i="10" s="1"/>
  <c r="AA2329" i="10" s="1"/>
  <c r="W2330" i="10"/>
  <c r="X2330" i="10" s="1"/>
  <c r="AA2330" i="10" s="1"/>
  <c r="W2331" i="10"/>
  <c r="X2331" i="10" s="1"/>
  <c r="AA2331" i="10" s="1"/>
  <c r="W2332" i="10"/>
  <c r="X2332" i="10" s="1"/>
  <c r="AA2332" i="10" s="1"/>
  <c r="W2333" i="10"/>
  <c r="X2333" i="10" s="1"/>
  <c r="AA2333" i="10" s="1"/>
  <c r="W2334" i="10"/>
  <c r="X2334" i="10" s="1"/>
  <c r="AA2334" i="10" s="1"/>
  <c r="W2335" i="10"/>
  <c r="X2335" i="10" s="1"/>
  <c r="AA2335" i="10" s="1"/>
  <c r="W2336" i="10"/>
  <c r="X2336" i="10" s="1"/>
  <c r="AA2336" i="10" s="1"/>
  <c r="W2337" i="10"/>
  <c r="X2337" i="10" s="1"/>
  <c r="AA2337" i="10" s="1"/>
  <c r="W2338" i="10"/>
  <c r="X2338" i="10" s="1"/>
  <c r="AA2338" i="10" s="1"/>
  <c r="W2339" i="10"/>
  <c r="X2339" i="10" s="1"/>
  <c r="AA2339" i="10" s="1"/>
  <c r="W2340" i="10"/>
  <c r="X2340" i="10" s="1"/>
  <c r="AA2340" i="10" s="1"/>
  <c r="W2341" i="10"/>
  <c r="X2341" i="10" s="1"/>
  <c r="AA2341" i="10" s="1"/>
  <c r="W2342" i="10"/>
  <c r="X2342" i="10" s="1"/>
  <c r="AA2342" i="10" s="1"/>
  <c r="W2343" i="10"/>
  <c r="X2343" i="10" s="1"/>
  <c r="AA2343" i="10" s="1"/>
  <c r="W2344" i="10"/>
  <c r="X2344" i="10" s="1"/>
  <c r="AA2344" i="10" s="1"/>
  <c r="W2345" i="10"/>
  <c r="X2345" i="10" s="1"/>
  <c r="AA2345" i="10" s="1"/>
  <c r="W2346" i="10"/>
  <c r="X2346" i="10" s="1"/>
  <c r="AA2346" i="10" s="1"/>
  <c r="W2347" i="10"/>
  <c r="X2347" i="10" s="1"/>
  <c r="AA2347" i="10" s="1"/>
  <c r="W2348" i="10"/>
  <c r="X2348" i="10" s="1"/>
  <c r="AA2348" i="10" s="1"/>
  <c r="W2349" i="10"/>
  <c r="X2349" i="10" s="1"/>
  <c r="AA2349" i="10" s="1"/>
  <c r="W2350" i="10"/>
  <c r="X2350" i="10" s="1"/>
  <c r="AA2350" i="10" s="1"/>
  <c r="W2351" i="10"/>
  <c r="X2351" i="10" s="1"/>
  <c r="AA2351" i="10" s="1"/>
  <c r="W2352" i="10"/>
  <c r="X2352" i="10" s="1"/>
  <c r="AA2352" i="10" s="1"/>
  <c r="W2353" i="10"/>
  <c r="X2353" i="10" s="1"/>
  <c r="AA2353" i="10" s="1"/>
  <c r="W2354" i="10"/>
  <c r="X2354" i="10" s="1"/>
  <c r="AA2354" i="10" s="1"/>
  <c r="W2355" i="10"/>
  <c r="X2355" i="10" s="1"/>
  <c r="AA2355" i="10" s="1"/>
  <c r="W2356" i="10"/>
  <c r="X2356" i="10" s="1"/>
  <c r="AA2356" i="10" s="1"/>
  <c r="W2357" i="10"/>
  <c r="X2357" i="10" s="1"/>
  <c r="AA2357" i="10" s="1"/>
  <c r="W2358" i="10"/>
  <c r="X2358" i="10" s="1"/>
  <c r="AA2358" i="10" s="1"/>
  <c r="W2359" i="10"/>
  <c r="X2359" i="10" s="1"/>
  <c r="AA2359" i="10" s="1"/>
  <c r="W2360" i="10"/>
  <c r="X2360" i="10" s="1"/>
  <c r="AA2360" i="10" s="1"/>
  <c r="W2361" i="10"/>
  <c r="X2361" i="10" s="1"/>
  <c r="AA2361" i="10" s="1"/>
  <c r="W2362" i="10"/>
  <c r="X2362" i="10" s="1"/>
  <c r="AA2362" i="10" s="1"/>
  <c r="W2363" i="10"/>
  <c r="X2363" i="10" s="1"/>
  <c r="AA2363" i="10" s="1"/>
  <c r="W2364" i="10"/>
  <c r="X2364" i="10" s="1"/>
  <c r="AA2364" i="10" s="1"/>
  <c r="W2365" i="10"/>
  <c r="X2365" i="10" s="1"/>
  <c r="AA2365" i="10" s="1"/>
  <c r="W2366" i="10"/>
  <c r="X2366" i="10" s="1"/>
  <c r="AA2366" i="10" s="1"/>
  <c r="W2367" i="10"/>
  <c r="X2367" i="10" s="1"/>
  <c r="AA2367" i="10" s="1"/>
  <c r="W2368" i="10"/>
  <c r="X2368" i="10" s="1"/>
  <c r="AA2368" i="10" s="1"/>
  <c r="W2369" i="10"/>
  <c r="X2369" i="10" s="1"/>
  <c r="AA2369" i="10" s="1"/>
  <c r="W2370" i="10"/>
  <c r="X2370" i="10" s="1"/>
  <c r="AA2370" i="10" s="1"/>
  <c r="W2371" i="10"/>
  <c r="X2371" i="10" s="1"/>
  <c r="AA2371" i="10" s="1"/>
  <c r="W2372" i="10"/>
  <c r="X2372" i="10" s="1"/>
  <c r="AA2372" i="10" s="1"/>
  <c r="W2373" i="10"/>
  <c r="X2373" i="10" s="1"/>
  <c r="AA2373" i="10" s="1"/>
  <c r="W2374" i="10"/>
  <c r="X2374" i="10" s="1"/>
  <c r="AA2374" i="10" s="1"/>
  <c r="W2375" i="10"/>
  <c r="X2375" i="10" s="1"/>
  <c r="AA2375" i="10" s="1"/>
  <c r="W2376" i="10"/>
  <c r="X2376" i="10" s="1"/>
  <c r="AA2376" i="10" s="1"/>
  <c r="W2377" i="10"/>
  <c r="X2377" i="10" s="1"/>
  <c r="AA2377" i="10" s="1"/>
  <c r="W2378" i="10"/>
  <c r="X2378" i="10" s="1"/>
  <c r="AA2378" i="10" s="1"/>
  <c r="W2379" i="10"/>
  <c r="X2379" i="10" s="1"/>
  <c r="AA2379" i="10" s="1"/>
  <c r="W2380" i="10"/>
  <c r="X2380" i="10" s="1"/>
  <c r="AA2380" i="10" s="1"/>
  <c r="W2381" i="10"/>
  <c r="X2381" i="10" s="1"/>
  <c r="AA2381" i="10" s="1"/>
  <c r="W2382" i="10"/>
  <c r="X2382" i="10" s="1"/>
  <c r="AA2382" i="10" s="1"/>
  <c r="W2383" i="10"/>
  <c r="X2383" i="10" s="1"/>
  <c r="AA2383" i="10" s="1"/>
  <c r="W2384" i="10"/>
  <c r="X2384" i="10" s="1"/>
  <c r="AA2384" i="10" s="1"/>
  <c r="W2385" i="10"/>
  <c r="X2385" i="10" s="1"/>
  <c r="AA2385" i="10" s="1"/>
  <c r="W2386" i="10"/>
  <c r="X2386" i="10" s="1"/>
  <c r="AA2386" i="10" s="1"/>
  <c r="W2387" i="10"/>
  <c r="X2387" i="10" s="1"/>
  <c r="AA2387" i="10" s="1"/>
  <c r="W2388" i="10"/>
  <c r="X2388" i="10" s="1"/>
  <c r="AA2388" i="10" s="1"/>
  <c r="W2389" i="10"/>
  <c r="X2389" i="10" s="1"/>
  <c r="AA2389" i="10" s="1"/>
  <c r="W2390" i="10"/>
  <c r="X2390" i="10" s="1"/>
  <c r="AA2390" i="10" s="1"/>
  <c r="W2391" i="10"/>
  <c r="X2391" i="10" s="1"/>
  <c r="AA2391" i="10" s="1"/>
  <c r="W2392" i="10"/>
  <c r="X2392" i="10" s="1"/>
  <c r="AA2392" i="10" s="1"/>
  <c r="W2393" i="10"/>
  <c r="X2393" i="10" s="1"/>
  <c r="AA2393" i="10" s="1"/>
  <c r="W2394" i="10"/>
  <c r="X2394" i="10" s="1"/>
  <c r="AA2394" i="10" s="1"/>
  <c r="W2395" i="10"/>
  <c r="X2395" i="10" s="1"/>
  <c r="AA2395" i="10" s="1"/>
  <c r="W2396" i="10"/>
  <c r="X2396" i="10" s="1"/>
  <c r="AA2396" i="10" s="1"/>
  <c r="W2397" i="10"/>
  <c r="X2397" i="10" s="1"/>
  <c r="AA2397" i="10" s="1"/>
  <c r="W2398" i="10"/>
  <c r="X2398" i="10" s="1"/>
  <c r="AA2398" i="10" s="1"/>
  <c r="W2399" i="10"/>
  <c r="X2399" i="10" s="1"/>
  <c r="AA2399" i="10" s="1"/>
  <c r="W2400" i="10"/>
  <c r="X2400" i="10" s="1"/>
  <c r="AA2400" i="10" s="1"/>
  <c r="W2401" i="10"/>
  <c r="X2401" i="10" s="1"/>
  <c r="AA2401" i="10" s="1"/>
  <c r="W2402" i="10"/>
  <c r="X2402" i="10" s="1"/>
  <c r="AA2402" i="10" s="1"/>
  <c r="W2403" i="10"/>
  <c r="X2403" i="10" s="1"/>
  <c r="AA2403" i="10" s="1"/>
  <c r="W2404" i="10"/>
  <c r="X2404" i="10" s="1"/>
  <c r="AA2404" i="10" s="1"/>
  <c r="W2405" i="10"/>
  <c r="X2405" i="10" s="1"/>
  <c r="AA2405" i="10" s="1"/>
  <c r="W2406" i="10"/>
  <c r="X2406" i="10" s="1"/>
  <c r="AA2406" i="10" s="1"/>
  <c r="W2407" i="10"/>
  <c r="X2407" i="10" s="1"/>
  <c r="AA2407" i="10" s="1"/>
  <c r="W2408" i="10"/>
  <c r="X2408" i="10" s="1"/>
  <c r="AA2408" i="10" s="1"/>
  <c r="W2409" i="10"/>
  <c r="X2409" i="10" s="1"/>
  <c r="AA2409" i="10" s="1"/>
  <c r="W2410" i="10"/>
  <c r="X2410" i="10" s="1"/>
  <c r="AA2410" i="10" s="1"/>
  <c r="W2411" i="10"/>
  <c r="X2411" i="10" s="1"/>
  <c r="AA2411" i="10" s="1"/>
  <c r="W2412" i="10"/>
  <c r="X2412" i="10" s="1"/>
  <c r="AA2412" i="10" s="1"/>
  <c r="W2413" i="10"/>
  <c r="X2413" i="10" s="1"/>
  <c r="AA2413" i="10" s="1"/>
  <c r="W2414" i="10"/>
  <c r="X2414" i="10" s="1"/>
  <c r="AA2414" i="10" s="1"/>
  <c r="W2415" i="10"/>
  <c r="X2415" i="10" s="1"/>
  <c r="AA2415" i="10" s="1"/>
  <c r="W2416" i="10"/>
  <c r="X2416" i="10" s="1"/>
  <c r="AA2416" i="10" s="1"/>
  <c r="W2417" i="10"/>
  <c r="X2417" i="10" s="1"/>
  <c r="AA2417" i="10" s="1"/>
  <c r="W2418" i="10"/>
  <c r="X2418" i="10" s="1"/>
  <c r="AA2418" i="10" s="1"/>
  <c r="W2419" i="10"/>
  <c r="X2419" i="10" s="1"/>
  <c r="AA2419" i="10" s="1"/>
  <c r="W2420" i="10"/>
  <c r="X2420" i="10" s="1"/>
  <c r="AA2420" i="10" s="1"/>
  <c r="W2421" i="10"/>
  <c r="X2421" i="10" s="1"/>
  <c r="AA2421" i="10" s="1"/>
  <c r="W2422" i="10"/>
  <c r="X2422" i="10" s="1"/>
  <c r="AA2422" i="10" s="1"/>
  <c r="W2423" i="10"/>
  <c r="X2423" i="10" s="1"/>
  <c r="AA2423" i="10" s="1"/>
  <c r="W2424" i="10"/>
  <c r="X2424" i="10" s="1"/>
  <c r="AA2424" i="10" s="1"/>
  <c r="W2425" i="10"/>
  <c r="X2425" i="10" s="1"/>
  <c r="AA2425" i="10" s="1"/>
  <c r="W2426" i="10"/>
  <c r="X2426" i="10" s="1"/>
  <c r="AA2426" i="10" s="1"/>
  <c r="W2427" i="10"/>
  <c r="X2427" i="10" s="1"/>
  <c r="AA2427" i="10" s="1"/>
  <c r="W2428" i="10"/>
  <c r="X2428" i="10" s="1"/>
  <c r="AA2428" i="10" s="1"/>
  <c r="W2429" i="10"/>
  <c r="X2429" i="10" s="1"/>
  <c r="AA2429" i="10" s="1"/>
  <c r="W2430" i="10"/>
  <c r="X2430" i="10" s="1"/>
  <c r="AA2430" i="10" s="1"/>
  <c r="W2431" i="10"/>
  <c r="X2431" i="10" s="1"/>
  <c r="AA2431" i="10" s="1"/>
  <c r="W2432" i="10"/>
  <c r="X2432" i="10" s="1"/>
  <c r="AA2432" i="10" s="1"/>
  <c r="W2433" i="10"/>
  <c r="X2433" i="10" s="1"/>
  <c r="AA2433" i="10" s="1"/>
  <c r="W2434" i="10"/>
  <c r="X2434" i="10" s="1"/>
  <c r="AA2434" i="10" s="1"/>
  <c r="W2435" i="10"/>
  <c r="X2435" i="10" s="1"/>
  <c r="AA2435" i="10" s="1"/>
  <c r="W2436" i="10"/>
  <c r="X2436" i="10" s="1"/>
  <c r="AA2436" i="10" s="1"/>
  <c r="W2437" i="10"/>
  <c r="X2437" i="10" s="1"/>
  <c r="AA2437" i="10" s="1"/>
  <c r="W2438" i="10"/>
  <c r="X2438" i="10" s="1"/>
  <c r="AA2438" i="10" s="1"/>
  <c r="W2439" i="10"/>
  <c r="X2439" i="10" s="1"/>
  <c r="AA2439" i="10" s="1"/>
  <c r="W2440" i="10"/>
  <c r="X2440" i="10" s="1"/>
  <c r="AA2440" i="10" s="1"/>
  <c r="W2441" i="10"/>
  <c r="X2441" i="10" s="1"/>
  <c r="AA2441" i="10" s="1"/>
  <c r="W2442" i="10"/>
  <c r="X2442" i="10" s="1"/>
  <c r="AA2442" i="10" s="1"/>
  <c r="W2443" i="10"/>
  <c r="X2443" i="10" s="1"/>
  <c r="AA2443" i="10" s="1"/>
  <c r="W2444" i="10"/>
  <c r="X2444" i="10" s="1"/>
  <c r="AA2444" i="10" s="1"/>
  <c r="W2445" i="10"/>
  <c r="X2445" i="10" s="1"/>
  <c r="AA2445" i="10" s="1"/>
  <c r="W2446" i="10"/>
  <c r="X2446" i="10" s="1"/>
  <c r="AA2446" i="10" s="1"/>
  <c r="W2447" i="10"/>
  <c r="X2447" i="10" s="1"/>
  <c r="AA2447" i="10" s="1"/>
  <c r="W2448" i="10"/>
  <c r="X2448" i="10" s="1"/>
  <c r="AA2448" i="10" s="1"/>
  <c r="W2449" i="10"/>
  <c r="X2449" i="10" s="1"/>
  <c r="AA2449" i="10" s="1"/>
  <c r="W2450" i="10"/>
  <c r="X2450" i="10" s="1"/>
  <c r="AA2450" i="10" s="1"/>
  <c r="W2451" i="10"/>
  <c r="X2451" i="10" s="1"/>
  <c r="AA2451" i="10" s="1"/>
  <c r="W2452" i="10"/>
  <c r="X2452" i="10" s="1"/>
  <c r="AA2452" i="10" s="1"/>
  <c r="W2453" i="10"/>
  <c r="X2453" i="10" s="1"/>
  <c r="AA2453" i="10" s="1"/>
  <c r="W2454" i="10"/>
  <c r="X2454" i="10" s="1"/>
  <c r="AA2454" i="10" s="1"/>
  <c r="W2455" i="10"/>
  <c r="X2455" i="10" s="1"/>
  <c r="AA2455" i="10" s="1"/>
  <c r="W2456" i="10"/>
  <c r="X2456" i="10" s="1"/>
  <c r="AA2456" i="10" s="1"/>
  <c r="W2457" i="10"/>
  <c r="X2457" i="10" s="1"/>
  <c r="AA2457" i="10" s="1"/>
  <c r="W2458" i="10"/>
  <c r="X2458" i="10" s="1"/>
  <c r="AA2458" i="10" s="1"/>
  <c r="W2459" i="10"/>
  <c r="X2459" i="10" s="1"/>
  <c r="AA2459" i="10" s="1"/>
  <c r="W2460" i="10"/>
  <c r="X2460" i="10" s="1"/>
  <c r="AA2460" i="10" s="1"/>
  <c r="W2461" i="10"/>
  <c r="X2461" i="10" s="1"/>
  <c r="AA2461" i="10" s="1"/>
  <c r="W2462" i="10"/>
  <c r="X2462" i="10" s="1"/>
  <c r="AA2462" i="10" s="1"/>
  <c r="W2463" i="10"/>
  <c r="X2463" i="10" s="1"/>
  <c r="AA2463" i="10" s="1"/>
  <c r="W2464" i="10"/>
  <c r="X2464" i="10" s="1"/>
  <c r="AA2464" i="10" s="1"/>
  <c r="W2465" i="10"/>
  <c r="X2465" i="10" s="1"/>
  <c r="AA2465" i="10" s="1"/>
  <c r="W2466" i="10"/>
  <c r="X2466" i="10" s="1"/>
  <c r="AA2466" i="10" s="1"/>
  <c r="W2467" i="10"/>
  <c r="X2467" i="10" s="1"/>
  <c r="AA2467" i="10" s="1"/>
  <c r="W2468" i="10"/>
  <c r="X2468" i="10" s="1"/>
  <c r="AA2468" i="10" s="1"/>
  <c r="W2469" i="10"/>
  <c r="X2469" i="10" s="1"/>
  <c r="AA2469" i="10" s="1"/>
  <c r="W2470" i="10"/>
  <c r="X2470" i="10" s="1"/>
  <c r="AA2470" i="10" s="1"/>
  <c r="W2471" i="10"/>
  <c r="X2471" i="10" s="1"/>
  <c r="AA2471" i="10" s="1"/>
  <c r="W2472" i="10"/>
  <c r="X2472" i="10" s="1"/>
  <c r="AA2472" i="10" s="1"/>
  <c r="W2473" i="10"/>
  <c r="X2473" i="10" s="1"/>
  <c r="AA2473" i="10" s="1"/>
  <c r="W2474" i="10"/>
  <c r="X2474" i="10" s="1"/>
  <c r="AA2474" i="10" s="1"/>
  <c r="W2475" i="10"/>
  <c r="X2475" i="10" s="1"/>
  <c r="AA2475" i="10" s="1"/>
  <c r="W2476" i="10"/>
  <c r="X2476" i="10" s="1"/>
  <c r="AA2476" i="10" s="1"/>
  <c r="W2477" i="10"/>
  <c r="X2477" i="10" s="1"/>
  <c r="AA2477" i="10" s="1"/>
  <c r="W2478" i="10"/>
  <c r="X2478" i="10" s="1"/>
  <c r="AA2478" i="10" s="1"/>
  <c r="W2479" i="10"/>
  <c r="X2479" i="10" s="1"/>
  <c r="AA2479" i="10" s="1"/>
  <c r="W2480" i="10"/>
  <c r="X2480" i="10" s="1"/>
  <c r="AA2480" i="10" s="1"/>
  <c r="W2481" i="10"/>
  <c r="X2481" i="10" s="1"/>
  <c r="AA2481" i="10" s="1"/>
  <c r="W2482" i="10"/>
  <c r="X2482" i="10" s="1"/>
  <c r="AA2482" i="10" s="1"/>
  <c r="W2483" i="10"/>
  <c r="X2483" i="10" s="1"/>
  <c r="AA2483" i="10" s="1"/>
  <c r="W2484" i="10"/>
  <c r="X2484" i="10" s="1"/>
  <c r="AA2484" i="10" s="1"/>
  <c r="W2485" i="10"/>
  <c r="X2485" i="10" s="1"/>
  <c r="AA2485" i="10" s="1"/>
  <c r="W2486" i="10"/>
  <c r="X2486" i="10" s="1"/>
  <c r="AA2486" i="10" s="1"/>
  <c r="W2487" i="10"/>
  <c r="X2487" i="10" s="1"/>
  <c r="AA2487" i="10" s="1"/>
  <c r="W2488" i="10"/>
  <c r="X2488" i="10" s="1"/>
  <c r="AA2488" i="10" s="1"/>
  <c r="W2489" i="10"/>
  <c r="X2489" i="10" s="1"/>
  <c r="AA2489" i="10" s="1"/>
  <c r="W2490" i="10"/>
  <c r="X2490" i="10" s="1"/>
  <c r="AA2490" i="10" s="1"/>
  <c r="W2491" i="10"/>
  <c r="X2491" i="10" s="1"/>
  <c r="AA2491" i="10" s="1"/>
  <c r="W2492" i="10"/>
  <c r="X2492" i="10" s="1"/>
  <c r="AA2492" i="10" s="1"/>
  <c r="W2493" i="10"/>
  <c r="X2493" i="10" s="1"/>
  <c r="AA2493" i="10" s="1"/>
  <c r="W2494" i="10"/>
  <c r="X2494" i="10" s="1"/>
  <c r="AA2494" i="10" s="1"/>
  <c r="W2495" i="10"/>
  <c r="X2495" i="10" s="1"/>
  <c r="AA2495" i="10" s="1"/>
  <c r="W2496" i="10"/>
  <c r="X2496" i="10" s="1"/>
  <c r="AA2496" i="10" s="1"/>
  <c r="W2497" i="10"/>
  <c r="X2497" i="10" s="1"/>
  <c r="AA2497" i="10" s="1"/>
  <c r="W2498" i="10"/>
  <c r="X2498" i="10" s="1"/>
  <c r="AA2498" i="10" s="1"/>
  <c r="W2499" i="10"/>
  <c r="X2499" i="10" s="1"/>
  <c r="AA2499" i="10" s="1"/>
  <c r="W2500" i="10"/>
  <c r="X2500" i="10" s="1"/>
  <c r="AA2500" i="10" s="1"/>
  <c r="W2501" i="10"/>
  <c r="X2501" i="10" s="1"/>
  <c r="AA2501" i="10" s="1"/>
  <c r="W2502" i="10"/>
  <c r="X2502" i="10" s="1"/>
  <c r="AA2502" i="10" s="1"/>
  <c r="W2503" i="10"/>
  <c r="X2503" i="10" s="1"/>
  <c r="AA2503" i="10" s="1"/>
  <c r="W2504" i="10"/>
  <c r="X2504" i="10" s="1"/>
  <c r="AA2504" i="10" s="1"/>
  <c r="W2505" i="10"/>
  <c r="X2505" i="10" s="1"/>
  <c r="AA2505" i="10" s="1"/>
  <c r="W2506" i="10"/>
  <c r="X2506" i="10" s="1"/>
  <c r="AA2506" i="10" s="1"/>
  <c r="W2507" i="10"/>
  <c r="X2507" i="10" s="1"/>
  <c r="AA2507" i="10" s="1"/>
  <c r="W2508" i="10"/>
  <c r="X2508" i="10" s="1"/>
  <c r="AA2508" i="10" s="1"/>
  <c r="W2509" i="10"/>
  <c r="X2509" i="10" s="1"/>
  <c r="AA2509" i="10" s="1"/>
  <c r="W2510" i="10"/>
  <c r="X2510" i="10" s="1"/>
  <c r="AA2510" i="10" s="1"/>
  <c r="W2511" i="10"/>
  <c r="X2511" i="10" s="1"/>
  <c r="AA2511" i="10" s="1"/>
  <c r="W2512" i="10"/>
  <c r="X2512" i="10" s="1"/>
  <c r="AA2512" i="10" s="1"/>
  <c r="W2513" i="10"/>
  <c r="X2513" i="10" s="1"/>
  <c r="AA2513" i="10" s="1"/>
  <c r="W2514" i="10"/>
  <c r="X2514" i="10" s="1"/>
  <c r="AA2514" i="10" s="1"/>
  <c r="W2515" i="10"/>
  <c r="X2515" i="10" s="1"/>
  <c r="AA2515" i="10" s="1"/>
  <c r="W2516" i="10"/>
  <c r="X2516" i="10" s="1"/>
  <c r="AA2516" i="10" s="1"/>
  <c r="W2517" i="10"/>
  <c r="X2517" i="10" s="1"/>
  <c r="AA2517" i="10" s="1"/>
  <c r="W2518" i="10"/>
  <c r="X2518" i="10" s="1"/>
  <c r="AA2518" i="10" s="1"/>
  <c r="W2519" i="10"/>
  <c r="X2519" i="10" s="1"/>
  <c r="AA2519" i="10" s="1"/>
  <c r="W2520" i="10"/>
  <c r="X2520" i="10" s="1"/>
  <c r="AA2520" i="10" s="1"/>
  <c r="W2521" i="10"/>
  <c r="X2521" i="10" s="1"/>
  <c r="AA2521" i="10" s="1"/>
  <c r="W2522" i="10"/>
  <c r="X2522" i="10" s="1"/>
  <c r="AA2522" i="10" s="1"/>
  <c r="W2523" i="10"/>
  <c r="X2523" i="10" s="1"/>
  <c r="AA2523" i="10" s="1"/>
  <c r="W2524" i="10"/>
  <c r="X2524" i="10" s="1"/>
  <c r="AA2524" i="10" s="1"/>
  <c r="W2525" i="10"/>
  <c r="X2525" i="10" s="1"/>
  <c r="AA2525" i="10" s="1"/>
  <c r="W2526" i="10"/>
  <c r="X2526" i="10" s="1"/>
  <c r="AA2526" i="10" s="1"/>
  <c r="W2527" i="10"/>
  <c r="X2527" i="10" s="1"/>
  <c r="AA2527" i="10" s="1"/>
  <c r="W2528" i="10"/>
  <c r="X2528" i="10" s="1"/>
  <c r="AA2528" i="10" s="1"/>
  <c r="W2529" i="10"/>
  <c r="X2529" i="10" s="1"/>
  <c r="AA2529" i="10" s="1"/>
  <c r="W2530" i="10"/>
  <c r="X2530" i="10" s="1"/>
  <c r="AA2530" i="10" s="1"/>
  <c r="W2531" i="10"/>
  <c r="X2531" i="10" s="1"/>
  <c r="AA2531" i="10" s="1"/>
  <c r="W2532" i="10"/>
  <c r="X2532" i="10" s="1"/>
  <c r="AA2532" i="10" s="1"/>
  <c r="W2533" i="10"/>
  <c r="X2533" i="10" s="1"/>
  <c r="AA2533" i="10" s="1"/>
  <c r="W2534" i="10"/>
  <c r="X2534" i="10" s="1"/>
  <c r="AA2534" i="10" s="1"/>
  <c r="W2535" i="10"/>
  <c r="X2535" i="10" s="1"/>
  <c r="AA2535" i="10" s="1"/>
  <c r="W2536" i="10"/>
  <c r="X2536" i="10" s="1"/>
  <c r="AA2536" i="10" s="1"/>
  <c r="W2537" i="10"/>
  <c r="X2537" i="10" s="1"/>
  <c r="AA2537" i="10" s="1"/>
  <c r="W2538" i="10"/>
  <c r="X2538" i="10" s="1"/>
  <c r="AA2538" i="10" s="1"/>
  <c r="W2539" i="10"/>
  <c r="X2539" i="10" s="1"/>
  <c r="AA2539" i="10" s="1"/>
  <c r="W2540" i="10"/>
  <c r="X2540" i="10" s="1"/>
  <c r="AA2540" i="10" s="1"/>
  <c r="W2541" i="10"/>
  <c r="X2541" i="10" s="1"/>
  <c r="AA2541" i="10" s="1"/>
  <c r="W2542" i="10"/>
  <c r="X2542" i="10" s="1"/>
  <c r="AA2542" i="10" s="1"/>
  <c r="W2543" i="10"/>
  <c r="X2543" i="10" s="1"/>
  <c r="AA2543" i="10" s="1"/>
  <c r="W2544" i="10"/>
  <c r="X2544" i="10" s="1"/>
  <c r="AA2544" i="10" s="1"/>
  <c r="W2545" i="10"/>
  <c r="X2545" i="10" s="1"/>
  <c r="AA2545" i="10" s="1"/>
  <c r="W2546" i="10"/>
  <c r="X2546" i="10" s="1"/>
  <c r="AA2546" i="10" s="1"/>
  <c r="W2547" i="10"/>
  <c r="X2547" i="10" s="1"/>
  <c r="AA2547" i="10" s="1"/>
  <c r="W2548" i="10"/>
  <c r="X2548" i="10" s="1"/>
  <c r="AA2548" i="10" s="1"/>
  <c r="W2549" i="10"/>
  <c r="X2549" i="10" s="1"/>
  <c r="AA2549" i="10" s="1"/>
  <c r="W2550" i="10"/>
  <c r="X2550" i="10" s="1"/>
  <c r="AA2550" i="10" s="1"/>
  <c r="W2551" i="10"/>
  <c r="X2551" i="10" s="1"/>
  <c r="AA2551" i="10" s="1"/>
  <c r="W2552" i="10"/>
  <c r="X2552" i="10" s="1"/>
  <c r="AA2552" i="10" s="1"/>
  <c r="W2553" i="10"/>
  <c r="X2553" i="10" s="1"/>
  <c r="AA2553" i="10" s="1"/>
  <c r="W2554" i="10"/>
  <c r="X2554" i="10" s="1"/>
  <c r="AA2554" i="10" s="1"/>
  <c r="W2555" i="10"/>
  <c r="X2555" i="10" s="1"/>
  <c r="AA2555" i="10" s="1"/>
  <c r="W2556" i="10"/>
  <c r="X2556" i="10" s="1"/>
  <c r="AA2556" i="10" s="1"/>
  <c r="W2557" i="10"/>
  <c r="X2557" i="10" s="1"/>
  <c r="AA2557" i="10" s="1"/>
  <c r="W2558" i="10"/>
  <c r="X2558" i="10" s="1"/>
  <c r="AA2558" i="10" s="1"/>
  <c r="W2559" i="10"/>
  <c r="X2559" i="10" s="1"/>
  <c r="AA2559" i="10" s="1"/>
  <c r="W2560" i="10"/>
  <c r="X2560" i="10" s="1"/>
  <c r="AA2560" i="10" s="1"/>
  <c r="W2561" i="10"/>
  <c r="X2561" i="10" s="1"/>
  <c r="AA2561" i="10" s="1"/>
  <c r="W2562" i="10"/>
  <c r="X2562" i="10" s="1"/>
  <c r="AA2562" i="10" s="1"/>
  <c r="W2563" i="10"/>
  <c r="X2563" i="10" s="1"/>
  <c r="AA2563" i="10" s="1"/>
  <c r="W2564" i="10"/>
  <c r="X2564" i="10" s="1"/>
  <c r="AA2564" i="10" s="1"/>
  <c r="W2565" i="10"/>
  <c r="X2565" i="10" s="1"/>
  <c r="AA2565" i="10" s="1"/>
  <c r="W2566" i="10"/>
  <c r="X2566" i="10" s="1"/>
  <c r="AA2566" i="10" s="1"/>
  <c r="W2567" i="10"/>
  <c r="X2567" i="10" s="1"/>
  <c r="AA2567" i="10" s="1"/>
  <c r="W2568" i="10"/>
  <c r="X2568" i="10" s="1"/>
  <c r="AA2568" i="10" s="1"/>
  <c r="W2569" i="10"/>
  <c r="X2569" i="10" s="1"/>
  <c r="AA2569" i="10" s="1"/>
  <c r="W2570" i="10"/>
  <c r="X2570" i="10" s="1"/>
  <c r="AA2570" i="10" s="1"/>
  <c r="W2571" i="10"/>
  <c r="X2571" i="10" s="1"/>
  <c r="AA2571" i="10" s="1"/>
  <c r="W2572" i="10"/>
  <c r="X2572" i="10" s="1"/>
  <c r="AA2572" i="10" s="1"/>
  <c r="W2573" i="10"/>
  <c r="X2573" i="10" s="1"/>
  <c r="AA2573" i="10" s="1"/>
  <c r="W2574" i="10"/>
  <c r="X2574" i="10" s="1"/>
  <c r="AA2574" i="10" s="1"/>
  <c r="W2575" i="10"/>
  <c r="X2575" i="10" s="1"/>
  <c r="AA2575" i="10" s="1"/>
  <c r="W2576" i="10"/>
  <c r="X2576" i="10" s="1"/>
  <c r="AA2576" i="10" s="1"/>
  <c r="W2577" i="10"/>
  <c r="X2577" i="10" s="1"/>
  <c r="AA2577" i="10" s="1"/>
  <c r="W2578" i="10"/>
  <c r="X2578" i="10" s="1"/>
  <c r="AA2578" i="10" s="1"/>
  <c r="W2579" i="10"/>
  <c r="X2579" i="10" s="1"/>
  <c r="AA2579" i="10" s="1"/>
  <c r="W2580" i="10"/>
  <c r="X2580" i="10" s="1"/>
  <c r="AA2580" i="10" s="1"/>
  <c r="W2581" i="10"/>
  <c r="X2581" i="10" s="1"/>
  <c r="AA2581" i="10" s="1"/>
  <c r="W2582" i="10"/>
  <c r="X2582" i="10" s="1"/>
  <c r="AA2582" i="10" s="1"/>
  <c r="W2583" i="10"/>
  <c r="X2583" i="10" s="1"/>
  <c r="AA2583" i="10" s="1"/>
  <c r="W2584" i="10"/>
  <c r="X2584" i="10" s="1"/>
  <c r="AA2584" i="10" s="1"/>
  <c r="W2585" i="10"/>
  <c r="X2585" i="10" s="1"/>
  <c r="AA2585" i="10" s="1"/>
  <c r="W2586" i="10"/>
  <c r="X2586" i="10" s="1"/>
  <c r="AA2586" i="10" s="1"/>
  <c r="W2587" i="10"/>
  <c r="X2587" i="10" s="1"/>
  <c r="AA2587" i="10" s="1"/>
  <c r="W2588" i="10"/>
  <c r="X2588" i="10" s="1"/>
  <c r="AA2588" i="10" s="1"/>
  <c r="W2589" i="10"/>
  <c r="X2589" i="10" s="1"/>
  <c r="AA2589" i="10" s="1"/>
  <c r="W2590" i="10"/>
  <c r="X2590" i="10" s="1"/>
  <c r="AA2590" i="10" s="1"/>
  <c r="W2591" i="10"/>
  <c r="X2591" i="10" s="1"/>
  <c r="AA2591" i="10" s="1"/>
  <c r="W2592" i="10"/>
  <c r="X2592" i="10" s="1"/>
  <c r="AA2592" i="10" s="1"/>
  <c r="W2593" i="10"/>
  <c r="X2593" i="10" s="1"/>
  <c r="AA2593" i="10" s="1"/>
  <c r="W2594" i="10"/>
  <c r="X2594" i="10" s="1"/>
  <c r="AA2594" i="10" s="1"/>
  <c r="W2595" i="10"/>
  <c r="X2595" i="10" s="1"/>
  <c r="AA2595" i="10" s="1"/>
  <c r="W2596" i="10"/>
  <c r="X2596" i="10" s="1"/>
  <c r="AA2596" i="10" s="1"/>
  <c r="W2597" i="10"/>
  <c r="X2597" i="10" s="1"/>
  <c r="AA2597" i="10" s="1"/>
  <c r="W2598" i="10"/>
  <c r="X2598" i="10" s="1"/>
  <c r="AA2598" i="10" s="1"/>
  <c r="W2599" i="10"/>
  <c r="X2599" i="10" s="1"/>
  <c r="AA2599" i="10" s="1"/>
  <c r="W2600" i="10"/>
  <c r="X2600" i="10" s="1"/>
  <c r="AA2600" i="10" s="1"/>
  <c r="W2601" i="10"/>
  <c r="X2601" i="10" s="1"/>
  <c r="AA2601" i="10" s="1"/>
  <c r="W2602" i="10"/>
  <c r="X2602" i="10" s="1"/>
  <c r="AA2602" i="10" s="1"/>
  <c r="W2603" i="10"/>
  <c r="X2603" i="10" s="1"/>
  <c r="AA2603" i="10" s="1"/>
  <c r="W2604" i="10"/>
  <c r="X2604" i="10" s="1"/>
  <c r="AA2604" i="10" s="1"/>
  <c r="W2605" i="10"/>
  <c r="X2605" i="10" s="1"/>
  <c r="AA2605" i="10" s="1"/>
  <c r="W2606" i="10"/>
  <c r="X2606" i="10" s="1"/>
  <c r="AA2606" i="10" s="1"/>
  <c r="W2607" i="10"/>
  <c r="X2607" i="10" s="1"/>
  <c r="AA2607" i="10" s="1"/>
  <c r="W2608" i="10"/>
  <c r="X2608" i="10" s="1"/>
  <c r="AA2608" i="10" s="1"/>
  <c r="W2609" i="10"/>
  <c r="X2609" i="10" s="1"/>
  <c r="AA2609" i="10" s="1"/>
  <c r="W2610" i="10"/>
  <c r="X2610" i="10" s="1"/>
  <c r="AA2610" i="10" s="1"/>
  <c r="W2611" i="10"/>
  <c r="X2611" i="10" s="1"/>
  <c r="AA2611" i="10" s="1"/>
  <c r="W2612" i="10"/>
  <c r="X2612" i="10" s="1"/>
  <c r="AA2612" i="10" s="1"/>
  <c r="W2613" i="10"/>
  <c r="X2613" i="10" s="1"/>
  <c r="AA2613" i="10" s="1"/>
  <c r="W2614" i="10"/>
  <c r="X2614" i="10" s="1"/>
  <c r="AA2614" i="10" s="1"/>
  <c r="W2615" i="10"/>
  <c r="X2615" i="10" s="1"/>
  <c r="AA2615" i="10" s="1"/>
  <c r="W2616" i="10"/>
  <c r="X2616" i="10" s="1"/>
  <c r="AA2616" i="10" s="1"/>
  <c r="W2617" i="10"/>
  <c r="X2617" i="10" s="1"/>
  <c r="AA2617" i="10" s="1"/>
  <c r="W2618" i="10"/>
  <c r="X2618" i="10" s="1"/>
  <c r="AA2618" i="10" s="1"/>
  <c r="W2619" i="10"/>
  <c r="X2619" i="10" s="1"/>
  <c r="AA2619" i="10" s="1"/>
  <c r="W2620" i="10"/>
  <c r="X2620" i="10" s="1"/>
  <c r="AA2620" i="10" s="1"/>
  <c r="W2621" i="10"/>
  <c r="X2621" i="10" s="1"/>
  <c r="AA2621" i="10" s="1"/>
  <c r="W2622" i="10"/>
  <c r="X2622" i="10" s="1"/>
  <c r="AA2622" i="10" s="1"/>
  <c r="W2623" i="10"/>
  <c r="X2623" i="10" s="1"/>
  <c r="AA2623" i="10" s="1"/>
  <c r="W2624" i="10"/>
  <c r="X2624" i="10" s="1"/>
  <c r="AA2624" i="10" s="1"/>
  <c r="W2625" i="10"/>
  <c r="X2625" i="10" s="1"/>
  <c r="AA2625" i="10" s="1"/>
  <c r="W2626" i="10"/>
  <c r="X2626" i="10" s="1"/>
  <c r="AA2626" i="10" s="1"/>
  <c r="W2627" i="10"/>
  <c r="X2627" i="10" s="1"/>
  <c r="AA2627" i="10" s="1"/>
  <c r="W2628" i="10"/>
  <c r="X2628" i="10" s="1"/>
  <c r="AA2628" i="10" s="1"/>
  <c r="W2629" i="10"/>
  <c r="X2629" i="10" s="1"/>
  <c r="AA2629" i="10" s="1"/>
  <c r="W2630" i="10"/>
  <c r="X2630" i="10" s="1"/>
  <c r="AA2630" i="10" s="1"/>
  <c r="W2631" i="10"/>
  <c r="X2631" i="10" s="1"/>
  <c r="AA2631" i="10" s="1"/>
  <c r="W2632" i="10"/>
  <c r="X2632" i="10" s="1"/>
  <c r="AA2632" i="10" s="1"/>
  <c r="W2633" i="10"/>
  <c r="X2633" i="10" s="1"/>
  <c r="AA2633" i="10" s="1"/>
  <c r="W2634" i="10"/>
  <c r="X2634" i="10" s="1"/>
  <c r="AA2634" i="10" s="1"/>
  <c r="W2635" i="10"/>
  <c r="X2635" i="10" s="1"/>
  <c r="AA2635" i="10" s="1"/>
  <c r="W2636" i="10"/>
  <c r="X2636" i="10" s="1"/>
  <c r="AA2636" i="10" s="1"/>
  <c r="W2637" i="10"/>
  <c r="X2637" i="10" s="1"/>
  <c r="AA2637" i="10" s="1"/>
  <c r="W2638" i="10"/>
  <c r="X2638" i="10" s="1"/>
  <c r="AA2638" i="10" s="1"/>
  <c r="W2639" i="10"/>
  <c r="X2639" i="10" s="1"/>
  <c r="AA2639" i="10" s="1"/>
  <c r="W2640" i="10"/>
  <c r="X2640" i="10" s="1"/>
  <c r="AA2640" i="10" s="1"/>
  <c r="W2641" i="10"/>
  <c r="X2641" i="10" s="1"/>
  <c r="AA2641" i="10" s="1"/>
  <c r="W2642" i="10"/>
  <c r="X2642" i="10" s="1"/>
  <c r="AA2642" i="10" s="1"/>
  <c r="W2643" i="10"/>
  <c r="X2643" i="10" s="1"/>
  <c r="AA2643" i="10" s="1"/>
  <c r="W2644" i="10"/>
  <c r="X2644" i="10" s="1"/>
  <c r="AA2644" i="10" s="1"/>
  <c r="W2645" i="10"/>
  <c r="X2645" i="10" s="1"/>
  <c r="AA2645" i="10" s="1"/>
  <c r="W2646" i="10"/>
  <c r="X2646" i="10" s="1"/>
  <c r="AA2646" i="10" s="1"/>
  <c r="W2647" i="10"/>
  <c r="X2647" i="10" s="1"/>
  <c r="AA2647" i="10" s="1"/>
  <c r="W2648" i="10"/>
  <c r="X2648" i="10" s="1"/>
  <c r="AA2648" i="10" s="1"/>
  <c r="W2649" i="10"/>
  <c r="X2649" i="10" s="1"/>
  <c r="AA2649" i="10" s="1"/>
  <c r="W2650" i="10"/>
  <c r="X2650" i="10" s="1"/>
  <c r="AA2650" i="10" s="1"/>
  <c r="W2651" i="10"/>
  <c r="X2651" i="10" s="1"/>
  <c r="AA2651" i="10" s="1"/>
  <c r="W2652" i="10"/>
  <c r="X2652" i="10" s="1"/>
  <c r="AA2652" i="10" s="1"/>
  <c r="W2653" i="10"/>
  <c r="X2653" i="10" s="1"/>
  <c r="AA2653" i="10" s="1"/>
  <c r="W2654" i="10"/>
  <c r="X2654" i="10" s="1"/>
  <c r="AA2654" i="10" s="1"/>
  <c r="W2655" i="10"/>
  <c r="X2655" i="10" s="1"/>
  <c r="AA2655" i="10" s="1"/>
  <c r="W2656" i="10"/>
  <c r="X2656" i="10" s="1"/>
  <c r="AA2656" i="10" s="1"/>
  <c r="W2657" i="10"/>
  <c r="X2657" i="10" s="1"/>
  <c r="AA2657" i="10" s="1"/>
  <c r="W2658" i="10"/>
  <c r="X2658" i="10" s="1"/>
  <c r="AA2658" i="10" s="1"/>
  <c r="W2659" i="10"/>
  <c r="X2659" i="10" s="1"/>
  <c r="AA2659" i="10" s="1"/>
  <c r="W2660" i="10"/>
  <c r="X2660" i="10" s="1"/>
  <c r="AA2660" i="10" s="1"/>
  <c r="W2661" i="10"/>
  <c r="X2661" i="10" s="1"/>
  <c r="AA2661" i="10" s="1"/>
  <c r="W2662" i="10"/>
  <c r="X2662" i="10" s="1"/>
  <c r="AA2662" i="10" s="1"/>
  <c r="W2663" i="10"/>
  <c r="X2663" i="10" s="1"/>
  <c r="AA2663" i="10" s="1"/>
  <c r="W2664" i="10"/>
  <c r="X2664" i="10" s="1"/>
  <c r="AA2664" i="10" s="1"/>
  <c r="W2665" i="10"/>
  <c r="X2665" i="10" s="1"/>
  <c r="AA2665" i="10" s="1"/>
  <c r="W2666" i="10"/>
  <c r="X2666" i="10" s="1"/>
  <c r="AA2666" i="10" s="1"/>
  <c r="W2667" i="10"/>
  <c r="X2667" i="10" s="1"/>
  <c r="AA2667" i="10" s="1"/>
  <c r="W2668" i="10"/>
  <c r="X2668" i="10" s="1"/>
  <c r="AA2668" i="10" s="1"/>
  <c r="W2669" i="10"/>
  <c r="X2669" i="10" s="1"/>
  <c r="AA2669" i="10" s="1"/>
  <c r="W2670" i="10"/>
  <c r="X2670" i="10" s="1"/>
  <c r="AA2670" i="10" s="1"/>
  <c r="W2671" i="10"/>
  <c r="X2671" i="10" s="1"/>
  <c r="AA2671" i="10" s="1"/>
  <c r="W2672" i="10"/>
  <c r="X2672" i="10" s="1"/>
  <c r="AA2672" i="10" s="1"/>
  <c r="W2673" i="10"/>
  <c r="X2673" i="10" s="1"/>
  <c r="AA2673" i="10" s="1"/>
  <c r="W2674" i="10"/>
  <c r="X2674" i="10" s="1"/>
  <c r="AA2674" i="10" s="1"/>
  <c r="W2675" i="10"/>
  <c r="X2675" i="10" s="1"/>
  <c r="AA2675" i="10" s="1"/>
  <c r="W2676" i="10"/>
  <c r="X2676" i="10" s="1"/>
  <c r="AA2676" i="10" s="1"/>
  <c r="W2677" i="10"/>
  <c r="X2677" i="10" s="1"/>
  <c r="AA2677" i="10" s="1"/>
  <c r="W2678" i="10"/>
  <c r="X2678" i="10" s="1"/>
  <c r="AA2678" i="10" s="1"/>
  <c r="W2679" i="10"/>
  <c r="X2679" i="10" s="1"/>
  <c r="AA2679" i="10" s="1"/>
  <c r="W2680" i="10"/>
  <c r="X2680" i="10" s="1"/>
  <c r="AA2680" i="10" s="1"/>
  <c r="W2681" i="10"/>
  <c r="X2681" i="10" s="1"/>
  <c r="AA2681" i="10" s="1"/>
  <c r="W2682" i="10"/>
  <c r="X2682" i="10" s="1"/>
  <c r="AA2682" i="10" s="1"/>
  <c r="W2683" i="10"/>
  <c r="X2683" i="10" s="1"/>
  <c r="AA2683" i="10" s="1"/>
  <c r="W2684" i="10"/>
  <c r="X2684" i="10" s="1"/>
  <c r="AA2684" i="10" s="1"/>
  <c r="W2685" i="10"/>
  <c r="X2685" i="10" s="1"/>
  <c r="AA2685" i="10" s="1"/>
  <c r="W2686" i="10"/>
  <c r="X2686" i="10" s="1"/>
  <c r="AA2686" i="10" s="1"/>
  <c r="W2687" i="10"/>
  <c r="X2687" i="10" s="1"/>
  <c r="AA2687" i="10" s="1"/>
  <c r="W2688" i="10"/>
  <c r="X2688" i="10" s="1"/>
  <c r="AA2688" i="10" s="1"/>
  <c r="W2689" i="10"/>
  <c r="X2689" i="10" s="1"/>
  <c r="AA2689" i="10" s="1"/>
  <c r="W2690" i="10"/>
  <c r="X2690" i="10" s="1"/>
  <c r="AA2690" i="10" s="1"/>
  <c r="W2691" i="10"/>
  <c r="X2691" i="10" s="1"/>
  <c r="AA2691" i="10" s="1"/>
  <c r="W2692" i="10"/>
  <c r="X2692" i="10" s="1"/>
  <c r="AA2692" i="10" s="1"/>
  <c r="W2693" i="10"/>
  <c r="X2693" i="10" s="1"/>
  <c r="AA2693" i="10" s="1"/>
  <c r="W2694" i="10"/>
  <c r="X2694" i="10" s="1"/>
  <c r="AA2694" i="10" s="1"/>
  <c r="W2695" i="10"/>
  <c r="X2695" i="10" s="1"/>
  <c r="AA2695" i="10" s="1"/>
  <c r="W2696" i="10"/>
  <c r="X2696" i="10" s="1"/>
  <c r="AA2696" i="10" s="1"/>
  <c r="W2697" i="10"/>
  <c r="X2697" i="10" s="1"/>
  <c r="AA2697" i="10" s="1"/>
  <c r="W2698" i="10"/>
  <c r="X2698" i="10" s="1"/>
  <c r="AA2698" i="10" s="1"/>
  <c r="W2699" i="10"/>
  <c r="X2699" i="10" s="1"/>
  <c r="AA2699" i="10" s="1"/>
  <c r="W2700" i="10"/>
  <c r="X2700" i="10" s="1"/>
  <c r="AA2700" i="10" s="1"/>
  <c r="W2701" i="10"/>
  <c r="X2701" i="10" s="1"/>
  <c r="AA2701" i="10" s="1"/>
  <c r="W2702" i="10"/>
  <c r="X2702" i="10" s="1"/>
  <c r="AA2702" i="10" s="1"/>
  <c r="W2703" i="10"/>
  <c r="X2703" i="10" s="1"/>
  <c r="AA2703" i="10" s="1"/>
  <c r="W2704" i="10"/>
  <c r="X2704" i="10" s="1"/>
  <c r="AA2704" i="10" s="1"/>
  <c r="W2705" i="10"/>
  <c r="X2705" i="10" s="1"/>
  <c r="AA2705" i="10" s="1"/>
  <c r="W2706" i="10"/>
  <c r="X2706" i="10" s="1"/>
  <c r="AA2706" i="10" s="1"/>
  <c r="W2707" i="10"/>
  <c r="X2707" i="10" s="1"/>
  <c r="AA2707" i="10" s="1"/>
  <c r="W2708" i="10"/>
  <c r="X2708" i="10" s="1"/>
  <c r="AA2708" i="10" s="1"/>
  <c r="W2709" i="10"/>
  <c r="X2709" i="10" s="1"/>
  <c r="AA2709" i="10" s="1"/>
  <c r="W2710" i="10"/>
  <c r="X2710" i="10" s="1"/>
  <c r="AA2710" i="10" s="1"/>
  <c r="W2711" i="10"/>
  <c r="X2711" i="10" s="1"/>
  <c r="AA2711" i="10" s="1"/>
  <c r="W2712" i="10"/>
  <c r="X2712" i="10" s="1"/>
  <c r="AA2712" i="10" s="1"/>
  <c r="W2713" i="10"/>
  <c r="X2713" i="10" s="1"/>
  <c r="AA2713" i="10" s="1"/>
  <c r="W2714" i="10"/>
  <c r="X2714" i="10" s="1"/>
  <c r="AA2714" i="10" s="1"/>
  <c r="W2715" i="10"/>
  <c r="X2715" i="10" s="1"/>
  <c r="AA2715" i="10" s="1"/>
  <c r="W2716" i="10"/>
  <c r="X2716" i="10" s="1"/>
  <c r="AA2716" i="10" s="1"/>
  <c r="W2717" i="10"/>
  <c r="X2717" i="10" s="1"/>
  <c r="AA2717" i="10" s="1"/>
  <c r="W2718" i="10"/>
  <c r="X2718" i="10" s="1"/>
  <c r="AA2718" i="10" s="1"/>
  <c r="W2719" i="10"/>
  <c r="X2719" i="10" s="1"/>
  <c r="AA2719" i="10" s="1"/>
  <c r="W2720" i="10"/>
  <c r="X2720" i="10" s="1"/>
  <c r="AA2720" i="10" s="1"/>
  <c r="W2721" i="10"/>
  <c r="X2721" i="10" s="1"/>
  <c r="AA2721" i="10" s="1"/>
  <c r="W2722" i="10"/>
  <c r="X2722" i="10" s="1"/>
  <c r="AA2722" i="10" s="1"/>
  <c r="W2723" i="10"/>
  <c r="X2723" i="10" s="1"/>
  <c r="AA2723" i="10" s="1"/>
  <c r="W2724" i="10"/>
  <c r="X2724" i="10" s="1"/>
  <c r="AA2724" i="10" s="1"/>
  <c r="W2725" i="10"/>
  <c r="X2725" i="10" s="1"/>
  <c r="AA2725" i="10" s="1"/>
  <c r="W2726" i="10"/>
  <c r="X2726" i="10" s="1"/>
  <c r="AA2726" i="10" s="1"/>
  <c r="W2727" i="10"/>
  <c r="X2727" i="10" s="1"/>
  <c r="AA2727" i="10" s="1"/>
  <c r="W2728" i="10"/>
  <c r="X2728" i="10" s="1"/>
  <c r="AA2728" i="10" s="1"/>
  <c r="W2729" i="10"/>
  <c r="X2729" i="10" s="1"/>
  <c r="AA2729" i="10" s="1"/>
  <c r="W2730" i="10"/>
  <c r="X2730" i="10" s="1"/>
  <c r="AA2730" i="10" s="1"/>
  <c r="W2731" i="10"/>
  <c r="X2731" i="10" s="1"/>
  <c r="AA2731" i="10" s="1"/>
  <c r="W2732" i="10"/>
  <c r="X2732" i="10" s="1"/>
  <c r="AA2732" i="10" s="1"/>
  <c r="W2733" i="10"/>
  <c r="X2733" i="10" s="1"/>
  <c r="AA2733" i="10" s="1"/>
  <c r="W2734" i="10"/>
  <c r="X2734" i="10" s="1"/>
  <c r="AA2734" i="10" s="1"/>
  <c r="W2735" i="10"/>
  <c r="X2735" i="10" s="1"/>
  <c r="AA2735" i="10" s="1"/>
  <c r="W2736" i="10"/>
  <c r="X2736" i="10" s="1"/>
  <c r="AA2736" i="10" s="1"/>
  <c r="W2737" i="10"/>
  <c r="X2737" i="10" s="1"/>
  <c r="AA2737" i="10" s="1"/>
  <c r="W2738" i="10"/>
  <c r="X2738" i="10" s="1"/>
  <c r="AA2738" i="10" s="1"/>
  <c r="W2739" i="10"/>
  <c r="X2739" i="10" s="1"/>
  <c r="AA2739" i="10" s="1"/>
  <c r="W2740" i="10"/>
  <c r="X2740" i="10" s="1"/>
  <c r="AA2740" i="10" s="1"/>
  <c r="W2741" i="10"/>
  <c r="X2741" i="10" s="1"/>
  <c r="AA2741" i="10" s="1"/>
  <c r="W2742" i="10"/>
  <c r="X2742" i="10" s="1"/>
  <c r="AA2742" i="10" s="1"/>
  <c r="W2743" i="10"/>
  <c r="X2743" i="10" s="1"/>
  <c r="AA2743" i="10" s="1"/>
  <c r="W2744" i="10"/>
  <c r="X2744" i="10" s="1"/>
  <c r="AA2744" i="10" s="1"/>
  <c r="W2745" i="10"/>
  <c r="X2745" i="10" s="1"/>
  <c r="AA2745" i="10" s="1"/>
  <c r="W2746" i="10"/>
  <c r="X2746" i="10" s="1"/>
  <c r="AA2746" i="10" s="1"/>
  <c r="W2747" i="10"/>
  <c r="X2747" i="10" s="1"/>
  <c r="AA2747" i="10" s="1"/>
  <c r="W2748" i="10"/>
  <c r="X2748" i="10" s="1"/>
  <c r="AA2748" i="10" s="1"/>
  <c r="W2749" i="10"/>
  <c r="X2749" i="10" s="1"/>
  <c r="AA2749" i="10" s="1"/>
  <c r="W2750" i="10"/>
  <c r="X2750" i="10" s="1"/>
  <c r="AA2750" i="10" s="1"/>
  <c r="W2751" i="10"/>
  <c r="X2751" i="10" s="1"/>
  <c r="AA2751" i="10" s="1"/>
  <c r="W2752" i="10"/>
  <c r="X2752" i="10" s="1"/>
  <c r="AA2752" i="10" s="1"/>
  <c r="W2753" i="10"/>
  <c r="X2753" i="10" s="1"/>
  <c r="AA2753" i="10" s="1"/>
  <c r="W2754" i="10"/>
  <c r="X2754" i="10" s="1"/>
  <c r="AA2754" i="10" s="1"/>
  <c r="W2755" i="10"/>
  <c r="X2755" i="10" s="1"/>
  <c r="AA2755" i="10" s="1"/>
  <c r="W2756" i="10"/>
  <c r="X2756" i="10" s="1"/>
  <c r="AA2756" i="10" s="1"/>
  <c r="W2757" i="10"/>
  <c r="X2757" i="10" s="1"/>
  <c r="AA2757" i="10" s="1"/>
  <c r="W2758" i="10"/>
  <c r="X2758" i="10" s="1"/>
  <c r="AA2758" i="10" s="1"/>
  <c r="W2759" i="10"/>
  <c r="X2759" i="10" s="1"/>
  <c r="AA2759" i="10" s="1"/>
  <c r="W2760" i="10"/>
  <c r="X2760" i="10" s="1"/>
  <c r="AA2760" i="10" s="1"/>
  <c r="W2761" i="10"/>
  <c r="X2761" i="10" s="1"/>
  <c r="AA2761" i="10" s="1"/>
  <c r="W2762" i="10"/>
  <c r="X2762" i="10" s="1"/>
  <c r="AA2762" i="10" s="1"/>
  <c r="W2763" i="10"/>
  <c r="X2763" i="10" s="1"/>
  <c r="AA2763" i="10" s="1"/>
  <c r="W2764" i="10"/>
  <c r="X2764" i="10" s="1"/>
  <c r="AA2764" i="10" s="1"/>
  <c r="W2765" i="10"/>
  <c r="X2765" i="10" s="1"/>
  <c r="AA2765" i="10" s="1"/>
  <c r="W2766" i="10"/>
  <c r="X2766" i="10" s="1"/>
  <c r="AA2766" i="10" s="1"/>
  <c r="W2767" i="10"/>
  <c r="X2767" i="10" s="1"/>
  <c r="AA2767" i="10" s="1"/>
  <c r="W2768" i="10"/>
  <c r="X2768" i="10" s="1"/>
  <c r="AA2768" i="10" s="1"/>
  <c r="W2769" i="10"/>
  <c r="X2769" i="10" s="1"/>
  <c r="AA2769" i="10" s="1"/>
  <c r="W2770" i="10"/>
  <c r="X2770" i="10" s="1"/>
  <c r="AA2770" i="10" s="1"/>
  <c r="W2771" i="10"/>
  <c r="X2771" i="10" s="1"/>
  <c r="AA2771" i="10" s="1"/>
  <c r="W2772" i="10"/>
  <c r="X2772" i="10" s="1"/>
  <c r="AA2772" i="10" s="1"/>
  <c r="W2773" i="10"/>
  <c r="X2773" i="10" s="1"/>
  <c r="AA2773" i="10" s="1"/>
  <c r="W2774" i="10"/>
  <c r="X2774" i="10" s="1"/>
  <c r="AA2774" i="10" s="1"/>
  <c r="W2775" i="10"/>
  <c r="X2775" i="10" s="1"/>
  <c r="AA2775" i="10" s="1"/>
  <c r="W2776" i="10"/>
  <c r="X2776" i="10" s="1"/>
  <c r="AA2776" i="10" s="1"/>
  <c r="W2777" i="10"/>
  <c r="X2777" i="10" s="1"/>
  <c r="AA2777" i="10" s="1"/>
  <c r="W2778" i="10"/>
  <c r="X2778" i="10" s="1"/>
  <c r="AA2778" i="10" s="1"/>
  <c r="W2779" i="10"/>
  <c r="X2779" i="10" s="1"/>
  <c r="AA2779" i="10" s="1"/>
  <c r="W2780" i="10"/>
  <c r="X2780" i="10" s="1"/>
  <c r="AA2780" i="10" s="1"/>
  <c r="W2781" i="10"/>
  <c r="X2781" i="10" s="1"/>
  <c r="AA2781" i="10" s="1"/>
  <c r="W2782" i="10"/>
  <c r="X2782" i="10" s="1"/>
  <c r="AA2782" i="10" s="1"/>
  <c r="W2783" i="10"/>
  <c r="X2783" i="10" s="1"/>
  <c r="AA2783" i="10" s="1"/>
  <c r="W2784" i="10"/>
  <c r="X2784" i="10" s="1"/>
  <c r="AA2784" i="10" s="1"/>
  <c r="W2785" i="10"/>
  <c r="X2785" i="10" s="1"/>
  <c r="AA2785" i="10" s="1"/>
  <c r="W2786" i="10"/>
  <c r="X2786" i="10" s="1"/>
  <c r="AA2786" i="10" s="1"/>
  <c r="W2787" i="10"/>
  <c r="X2787" i="10" s="1"/>
  <c r="AA2787" i="10" s="1"/>
  <c r="W2788" i="10"/>
  <c r="X2788" i="10" s="1"/>
  <c r="AA2788" i="10" s="1"/>
  <c r="W2789" i="10"/>
  <c r="X2789" i="10" s="1"/>
  <c r="AA2789" i="10" s="1"/>
  <c r="W2790" i="10"/>
  <c r="X2790" i="10" s="1"/>
  <c r="AA2790" i="10" s="1"/>
  <c r="W2791" i="10"/>
  <c r="X2791" i="10" s="1"/>
  <c r="AA2791" i="10" s="1"/>
  <c r="W2792" i="10"/>
  <c r="X2792" i="10" s="1"/>
  <c r="AA2792" i="10" s="1"/>
  <c r="W2793" i="10"/>
  <c r="X2793" i="10" s="1"/>
  <c r="AA2793" i="10" s="1"/>
  <c r="W2794" i="10"/>
  <c r="X2794" i="10" s="1"/>
  <c r="AA2794" i="10" s="1"/>
  <c r="W2795" i="10"/>
  <c r="X2795" i="10" s="1"/>
  <c r="AA2795" i="10" s="1"/>
  <c r="W2796" i="10"/>
  <c r="X2796" i="10" s="1"/>
  <c r="AA2796" i="10" s="1"/>
  <c r="W2797" i="10"/>
  <c r="X2797" i="10" s="1"/>
  <c r="AA2797" i="10" s="1"/>
  <c r="W2798" i="10"/>
  <c r="X2798" i="10" s="1"/>
  <c r="AA2798" i="10" s="1"/>
  <c r="W2799" i="10"/>
  <c r="X2799" i="10" s="1"/>
  <c r="AA2799" i="10" s="1"/>
  <c r="W2800" i="10"/>
  <c r="X2800" i="10" s="1"/>
  <c r="AA2800" i="10" s="1"/>
  <c r="W2801" i="10"/>
  <c r="X2801" i="10" s="1"/>
  <c r="AA2801" i="10" s="1"/>
  <c r="W2802" i="10"/>
  <c r="X2802" i="10" s="1"/>
  <c r="AA2802" i="10" s="1"/>
  <c r="W2803" i="10"/>
  <c r="X2803" i="10" s="1"/>
  <c r="AA2803" i="10" s="1"/>
  <c r="W2804" i="10"/>
  <c r="X2804" i="10" s="1"/>
  <c r="AA2804" i="10" s="1"/>
  <c r="W2805" i="10"/>
  <c r="X2805" i="10" s="1"/>
  <c r="AA2805" i="10" s="1"/>
  <c r="W2806" i="10"/>
  <c r="X2806" i="10" s="1"/>
  <c r="AA2806" i="10" s="1"/>
  <c r="W2807" i="10"/>
  <c r="X2807" i="10" s="1"/>
  <c r="AA2807" i="10" s="1"/>
  <c r="W2808" i="10"/>
  <c r="X2808" i="10" s="1"/>
  <c r="AA2808" i="10" s="1"/>
  <c r="W2809" i="10"/>
  <c r="X2809" i="10" s="1"/>
  <c r="AA2809" i="10" s="1"/>
  <c r="W2810" i="10"/>
  <c r="X2810" i="10" s="1"/>
  <c r="AA2810" i="10" s="1"/>
  <c r="W2811" i="10"/>
  <c r="X2811" i="10" s="1"/>
  <c r="AA2811" i="10" s="1"/>
  <c r="W2812" i="10"/>
  <c r="X2812" i="10" s="1"/>
  <c r="AA2812" i="10" s="1"/>
  <c r="W2813" i="10"/>
  <c r="X2813" i="10" s="1"/>
  <c r="AA2813" i="10" s="1"/>
  <c r="W2814" i="10"/>
  <c r="X2814" i="10" s="1"/>
  <c r="AA2814" i="10" s="1"/>
  <c r="W2815" i="10"/>
  <c r="X2815" i="10" s="1"/>
  <c r="AA2815" i="10" s="1"/>
  <c r="W2816" i="10"/>
  <c r="X2816" i="10" s="1"/>
  <c r="AA2816" i="10" s="1"/>
  <c r="W2817" i="10"/>
  <c r="X2817" i="10" s="1"/>
  <c r="AA2817" i="10" s="1"/>
  <c r="W2818" i="10"/>
  <c r="X2818" i="10" s="1"/>
  <c r="AA2818" i="10" s="1"/>
  <c r="W2819" i="10"/>
  <c r="X2819" i="10" s="1"/>
  <c r="AA2819" i="10" s="1"/>
  <c r="W2820" i="10"/>
  <c r="X2820" i="10" s="1"/>
  <c r="AA2820" i="10" s="1"/>
  <c r="W2821" i="10"/>
  <c r="X2821" i="10" s="1"/>
  <c r="AA2821" i="10" s="1"/>
  <c r="W2822" i="10"/>
  <c r="X2822" i="10" s="1"/>
  <c r="AA2822" i="10" s="1"/>
  <c r="W2823" i="10"/>
  <c r="X2823" i="10" s="1"/>
  <c r="AA2823" i="10" s="1"/>
  <c r="W2824" i="10"/>
  <c r="X2824" i="10" s="1"/>
  <c r="AA2824" i="10" s="1"/>
  <c r="W2825" i="10"/>
  <c r="X2825" i="10" s="1"/>
  <c r="AA2825" i="10" s="1"/>
  <c r="W2826" i="10"/>
  <c r="X2826" i="10" s="1"/>
  <c r="AA2826" i="10" s="1"/>
  <c r="W2827" i="10"/>
  <c r="X2827" i="10" s="1"/>
  <c r="AA2827" i="10" s="1"/>
  <c r="W2828" i="10"/>
  <c r="X2828" i="10" s="1"/>
  <c r="AA2828" i="10" s="1"/>
  <c r="W2829" i="10"/>
  <c r="X2829" i="10" s="1"/>
  <c r="AA2829" i="10" s="1"/>
  <c r="W2830" i="10"/>
  <c r="X2830" i="10" s="1"/>
  <c r="AA2830" i="10" s="1"/>
  <c r="W2831" i="10"/>
  <c r="X2831" i="10" s="1"/>
  <c r="AA2831" i="10" s="1"/>
  <c r="W2832" i="10"/>
  <c r="X2832" i="10" s="1"/>
  <c r="AA2832" i="10" s="1"/>
  <c r="W2833" i="10"/>
  <c r="X2833" i="10" s="1"/>
  <c r="AA2833" i="10" s="1"/>
  <c r="W2834" i="10"/>
  <c r="X2834" i="10" s="1"/>
  <c r="AA2834" i="10" s="1"/>
  <c r="W2835" i="10"/>
  <c r="X2835" i="10" s="1"/>
  <c r="AA2835" i="10" s="1"/>
  <c r="W2836" i="10"/>
  <c r="X2836" i="10" s="1"/>
  <c r="AA2836" i="10" s="1"/>
  <c r="W2837" i="10"/>
  <c r="X2837" i="10" s="1"/>
  <c r="AA2837" i="10" s="1"/>
  <c r="W2838" i="10"/>
  <c r="X2838" i="10" s="1"/>
  <c r="AA2838" i="10" s="1"/>
  <c r="W2839" i="10"/>
  <c r="X2839" i="10" s="1"/>
  <c r="AA2839" i="10" s="1"/>
  <c r="W2840" i="10"/>
  <c r="X2840" i="10" s="1"/>
  <c r="AA2840" i="10" s="1"/>
  <c r="W2841" i="10"/>
  <c r="X2841" i="10" s="1"/>
  <c r="AA2841" i="10" s="1"/>
  <c r="W2842" i="10"/>
  <c r="X2842" i="10" s="1"/>
  <c r="AA2842" i="10" s="1"/>
  <c r="W2843" i="10"/>
  <c r="X2843" i="10" s="1"/>
  <c r="AA2843" i="10" s="1"/>
  <c r="W2844" i="10"/>
  <c r="X2844" i="10" s="1"/>
  <c r="AA2844" i="10" s="1"/>
  <c r="W2845" i="10"/>
  <c r="X2845" i="10" s="1"/>
  <c r="AA2845" i="10" s="1"/>
  <c r="W2846" i="10"/>
  <c r="X2846" i="10" s="1"/>
  <c r="AA2846" i="10" s="1"/>
  <c r="W2847" i="10"/>
  <c r="X2847" i="10" s="1"/>
  <c r="AA2847" i="10" s="1"/>
  <c r="W2848" i="10"/>
  <c r="X2848" i="10" s="1"/>
  <c r="AA2848" i="10" s="1"/>
  <c r="W2849" i="10"/>
  <c r="X2849" i="10" s="1"/>
  <c r="AA2849" i="10" s="1"/>
  <c r="W2850" i="10"/>
  <c r="X2850" i="10" s="1"/>
  <c r="AA2850" i="10" s="1"/>
  <c r="W2851" i="10"/>
  <c r="X2851" i="10" s="1"/>
  <c r="AA2851" i="10" s="1"/>
  <c r="W2852" i="10"/>
  <c r="X2852" i="10" s="1"/>
  <c r="AA2852" i="10" s="1"/>
  <c r="W2853" i="10"/>
  <c r="X2853" i="10" s="1"/>
  <c r="AA2853" i="10" s="1"/>
  <c r="W2854" i="10"/>
  <c r="X2854" i="10" s="1"/>
  <c r="AA2854" i="10" s="1"/>
  <c r="W2855" i="10"/>
  <c r="X2855" i="10" s="1"/>
  <c r="AA2855" i="10" s="1"/>
  <c r="W2856" i="10"/>
  <c r="X2856" i="10" s="1"/>
  <c r="AA2856" i="10" s="1"/>
  <c r="W2857" i="10"/>
  <c r="X2857" i="10" s="1"/>
  <c r="AA2857" i="10" s="1"/>
  <c r="W2858" i="10"/>
  <c r="X2858" i="10" s="1"/>
  <c r="AA2858" i="10" s="1"/>
  <c r="W2859" i="10"/>
  <c r="X2859" i="10" s="1"/>
  <c r="AA2859" i="10" s="1"/>
  <c r="W2860" i="10"/>
  <c r="X2860" i="10" s="1"/>
  <c r="AA2860" i="10" s="1"/>
  <c r="W2861" i="10"/>
  <c r="X2861" i="10" s="1"/>
  <c r="AA2861" i="10" s="1"/>
  <c r="W2862" i="10"/>
  <c r="X2862" i="10" s="1"/>
  <c r="AA2862" i="10" s="1"/>
  <c r="W2863" i="10"/>
  <c r="X2863" i="10" s="1"/>
  <c r="AA2863" i="10" s="1"/>
  <c r="W2864" i="10"/>
  <c r="X2864" i="10" s="1"/>
  <c r="AA2864" i="10" s="1"/>
  <c r="W2865" i="10"/>
  <c r="X2865" i="10" s="1"/>
  <c r="AA2865" i="10" s="1"/>
  <c r="W2866" i="10"/>
  <c r="X2866" i="10" s="1"/>
  <c r="AA2866" i="10" s="1"/>
  <c r="W2867" i="10"/>
  <c r="X2867" i="10" s="1"/>
  <c r="AA2867" i="10" s="1"/>
  <c r="W2868" i="10"/>
  <c r="X2868" i="10" s="1"/>
  <c r="AA2868" i="10" s="1"/>
  <c r="W2869" i="10"/>
  <c r="X2869" i="10" s="1"/>
  <c r="AA2869" i="10" s="1"/>
  <c r="W2870" i="10"/>
  <c r="X2870" i="10" s="1"/>
  <c r="AA2870" i="10" s="1"/>
  <c r="W2871" i="10"/>
  <c r="X2871" i="10" s="1"/>
  <c r="AA2871" i="10" s="1"/>
  <c r="W2872" i="10"/>
  <c r="X2872" i="10" s="1"/>
  <c r="AA2872" i="10" s="1"/>
  <c r="W2873" i="10"/>
  <c r="X2873" i="10" s="1"/>
  <c r="AA2873" i="10" s="1"/>
  <c r="W2874" i="10"/>
  <c r="X2874" i="10" s="1"/>
  <c r="AA2874" i="10" s="1"/>
  <c r="W2875" i="10"/>
  <c r="X2875" i="10" s="1"/>
  <c r="AA2875" i="10" s="1"/>
  <c r="W2876" i="10"/>
  <c r="X2876" i="10" s="1"/>
  <c r="AA2876" i="10" s="1"/>
  <c r="W2877" i="10"/>
  <c r="X2877" i="10" s="1"/>
  <c r="AA2877" i="10" s="1"/>
  <c r="W2878" i="10"/>
  <c r="X2878" i="10" s="1"/>
  <c r="AA2878" i="10" s="1"/>
  <c r="W2879" i="10"/>
  <c r="X2879" i="10" s="1"/>
  <c r="AA2879" i="10" s="1"/>
  <c r="W2880" i="10"/>
  <c r="X2880" i="10" s="1"/>
  <c r="AA2880" i="10" s="1"/>
  <c r="W2881" i="10"/>
  <c r="X2881" i="10" s="1"/>
  <c r="AA2881" i="10" s="1"/>
  <c r="W2882" i="10"/>
  <c r="X2882" i="10" s="1"/>
  <c r="AA2882" i="10" s="1"/>
  <c r="W2883" i="10"/>
  <c r="X2883" i="10" s="1"/>
  <c r="AA2883" i="10" s="1"/>
  <c r="W2884" i="10"/>
  <c r="X2884" i="10" s="1"/>
  <c r="AA2884" i="10" s="1"/>
  <c r="W2885" i="10"/>
  <c r="X2885" i="10" s="1"/>
  <c r="AA2885" i="10" s="1"/>
  <c r="W2886" i="10"/>
  <c r="X2886" i="10" s="1"/>
  <c r="AA2886" i="10" s="1"/>
  <c r="W2887" i="10"/>
  <c r="X2887" i="10" s="1"/>
  <c r="AA2887" i="10" s="1"/>
  <c r="W2888" i="10"/>
  <c r="X2888" i="10" s="1"/>
  <c r="AA2888" i="10" s="1"/>
  <c r="W19" i="10"/>
  <c r="X19" i="10" s="1"/>
  <c r="AA19" i="10" s="1"/>
  <c r="E20" i="10"/>
  <c r="E21" i="10"/>
  <c r="E22" i="10"/>
  <c r="E23" i="10"/>
  <c r="E24" i="10"/>
  <c r="E25" i="10"/>
  <c r="E26" i="10"/>
  <c r="E27" i="10"/>
  <c r="E28" i="10"/>
  <c r="E29" i="10"/>
  <c r="E30" i="10"/>
  <c r="E31" i="10"/>
  <c r="E32" i="10"/>
  <c r="E33" i="10"/>
  <c r="E34" i="10"/>
  <c r="E35" i="10"/>
  <c r="E36" i="10"/>
  <c r="E37" i="10"/>
  <c r="E38" i="10"/>
  <c r="E39" i="10"/>
  <c r="E40" i="10"/>
  <c r="E41" i="10"/>
  <c r="E42" i="10"/>
  <c r="E43" i="10"/>
  <c r="E44" i="10"/>
  <c r="E45" i="10"/>
  <c r="E46" i="10"/>
  <c r="E47" i="10"/>
  <c r="E48" i="10"/>
  <c r="E49" i="10"/>
  <c r="E50" i="10"/>
  <c r="E51" i="10"/>
  <c r="E52" i="10"/>
  <c r="E53" i="10"/>
  <c r="E54" i="10"/>
  <c r="E55" i="10"/>
  <c r="E56" i="10"/>
  <c r="E57" i="10"/>
  <c r="E58" i="10"/>
  <c r="E59" i="10"/>
  <c r="E60" i="10"/>
  <c r="E61" i="10"/>
  <c r="E62" i="10"/>
  <c r="E63" i="10"/>
  <c r="E64" i="10"/>
  <c r="E65" i="10"/>
  <c r="E66" i="10"/>
  <c r="E67" i="10"/>
  <c r="E68" i="10"/>
  <c r="E69" i="10"/>
  <c r="E70" i="10"/>
  <c r="E71" i="10"/>
  <c r="E72" i="10"/>
  <c r="E73" i="10"/>
  <c r="E74" i="10"/>
  <c r="E75" i="10"/>
  <c r="E76" i="10"/>
  <c r="E77" i="10"/>
  <c r="E78" i="10"/>
  <c r="E79" i="10"/>
  <c r="E80" i="10"/>
  <c r="E81" i="10"/>
  <c r="E82" i="10"/>
  <c r="E83" i="10"/>
  <c r="E84" i="10"/>
  <c r="E85" i="10"/>
  <c r="E86" i="10"/>
  <c r="E87" i="10"/>
  <c r="E88" i="10"/>
  <c r="E89" i="10"/>
  <c r="E90" i="10"/>
  <c r="E91" i="10"/>
  <c r="E92" i="10"/>
  <c r="E93" i="10"/>
  <c r="E94" i="10"/>
  <c r="E95" i="10"/>
  <c r="E96" i="10"/>
  <c r="E97" i="10"/>
  <c r="E98" i="10"/>
  <c r="E99" i="10"/>
  <c r="E100" i="10"/>
  <c r="E101" i="10"/>
  <c r="E102" i="10"/>
  <c r="E103" i="10"/>
  <c r="E104" i="10"/>
  <c r="E105" i="10"/>
  <c r="E106" i="10"/>
  <c r="E107" i="10"/>
  <c r="E108" i="10"/>
  <c r="E109" i="10"/>
  <c r="E110" i="10"/>
  <c r="E111" i="10"/>
  <c r="E112" i="10"/>
  <c r="E113" i="10"/>
  <c r="E114" i="10"/>
  <c r="E115" i="10"/>
  <c r="E116" i="10"/>
  <c r="E117" i="10"/>
  <c r="E118" i="10"/>
  <c r="E119" i="10"/>
  <c r="E120" i="10"/>
  <c r="E121" i="10"/>
  <c r="E122" i="10"/>
  <c r="E123" i="10"/>
  <c r="E124" i="10"/>
  <c r="E125" i="10"/>
  <c r="E126" i="10"/>
  <c r="E127" i="10"/>
  <c r="E128" i="10"/>
  <c r="E129" i="10"/>
  <c r="E130" i="10"/>
  <c r="E131" i="10"/>
  <c r="E132" i="10"/>
  <c r="E133" i="10"/>
  <c r="E134" i="10"/>
  <c r="E135" i="10"/>
  <c r="E136" i="10"/>
  <c r="E137" i="10"/>
  <c r="E138" i="10"/>
  <c r="E139" i="10"/>
  <c r="E140" i="10"/>
  <c r="E141" i="10"/>
  <c r="E142" i="10"/>
  <c r="E143" i="10"/>
  <c r="E144" i="10"/>
  <c r="E145" i="10"/>
  <c r="E146" i="10"/>
  <c r="E147" i="10"/>
  <c r="E148" i="10"/>
  <c r="E149" i="10"/>
  <c r="E150" i="10"/>
  <c r="E151" i="10"/>
  <c r="E152" i="10"/>
  <c r="E153" i="10"/>
  <c r="E154" i="10"/>
  <c r="E155" i="10"/>
  <c r="E156" i="10"/>
  <c r="E157" i="10"/>
  <c r="E158" i="10"/>
  <c r="E159" i="10"/>
  <c r="E160" i="10"/>
  <c r="E161" i="10"/>
  <c r="E162" i="10"/>
  <c r="E163" i="10"/>
  <c r="E164" i="10"/>
  <c r="E165" i="10"/>
  <c r="E166" i="10"/>
  <c r="E167" i="10"/>
  <c r="E168" i="10"/>
  <c r="E169" i="10"/>
  <c r="E170" i="10"/>
  <c r="E171" i="10"/>
  <c r="E172" i="10"/>
  <c r="E173" i="10"/>
  <c r="E174" i="10"/>
  <c r="E175" i="10"/>
  <c r="E176" i="10"/>
  <c r="E177" i="10"/>
  <c r="E178" i="10"/>
  <c r="E179" i="10"/>
  <c r="E180" i="10"/>
  <c r="E181" i="10"/>
  <c r="E182" i="10"/>
  <c r="E183" i="10"/>
  <c r="E184" i="10"/>
  <c r="E185" i="10"/>
  <c r="E186" i="10"/>
  <c r="E187" i="10"/>
  <c r="E188" i="10"/>
  <c r="E189" i="10"/>
  <c r="E190" i="10"/>
  <c r="E191" i="10"/>
  <c r="E192" i="10"/>
  <c r="E193" i="10"/>
  <c r="E194" i="10"/>
  <c r="E195" i="10"/>
  <c r="E196" i="10"/>
  <c r="E197" i="10"/>
  <c r="E198" i="10"/>
  <c r="E199" i="10"/>
  <c r="E200" i="10"/>
  <c r="E201" i="10"/>
  <c r="E202" i="10"/>
  <c r="E203" i="10"/>
  <c r="E204" i="10"/>
  <c r="E205" i="10"/>
  <c r="E206" i="10"/>
  <c r="E207" i="10"/>
  <c r="E208" i="10"/>
  <c r="E209" i="10"/>
  <c r="E210" i="10"/>
  <c r="E211" i="10"/>
  <c r="E212" i="10"/>
  <c r="E213" i="10"/>
  <c r="E214" i="10"/>
  <c r="E215" i="10"/>
  <c r="E216" i="10"/>
  <c r="E217" i="10"/>
  <c r="E218" i="10"/>
  <c r="E219" i="10"/>
  <c r="E220" i="10"/>
  <c r="E221" i="10"/>
  <c r="E222" i="10"/>
  <c r="E223" i="10"/>
  <c r="E224" i="10"/>
  <c r="E225" i="10"/>
  <c r="E226" i="10"/>
  <c r="E227" i="10"/>
  <c r="E228" i="10"/>
  <c r="E229" i="10"/>
  <c r="E230" i="10"/>
  <c r="E231" i="10"/>
  <c r="E232" i="10"/>
  <c r="E233" i="10"/>
  <c r="E234" i="10"/>
  <c r="E235" i="10"/>
  <c r="E236" i="10"/>
  <c r="E237" i="10"/>
  <c r="E238" i="10"/>
  <c r="E239" i="10"/>
  <c r="E240" i="10"/>
  <c r="E241" i="10"/>
  <c r="E242" i="10"/>
  <c r="E243" i="10"/>
  <c r="E244" i="10"/>
  <c r="E245" i="10"/>
  <c r="E246" i="10"/>
  <c r="E247" i="10"/>
  <c r="E248" i="10"/>
  <c r="E249" i="10"/>
  <c r="E250" i="10"/>
  <c r="E251" i="10"/>
  <c r="E252" i="10"/>
  <c r="E253" i="10"/>
  <c r="E254" i="10"/>
  <c r="E255" i="10"/>
  <c r="E256" i="10"/>
  <c r="E257" i="10"/>
  <c r="E258" i="10"/>
  <c r="E259" i="10"/>
  <c r="E260" i="10"/>
  <c r="E261" i="10"/>
  <c r="E262" i="10"/>
  <c r="E263" i="10"/>
  <c r="E264" i="10"/>
  <c r="E265" i="10"/>
  <c r="E266" i="10"/>
  <c r="E267" i="10"/>
  <c r="E268" i="10"/>
  <c r="E269" i="10"/>
  <c r="E270" i="10"/>
  <c r="E271" i="10"/>
  <c r="E272" i="10"/>
  <c r="E273" i="10"/>
  <c r="E274" i="10"/>
  <c r="E275" i="10"/>
  <c r="E276" i="10"/>
  <c r="E277" i="10"/>
  <c r="E278" i="10"/>
  <c r="E279" i="10"/>
  <c r="E280" i="10"/>
  <c r="E281" i="10"/>
  <c r="E282" i="10"/>
  <c r="E283" i="10"/>
  <c r="E284" i="10"/>
  <c r="E285" i="10"/>
  <c r="E286" i="10"/>
  <c r="E287" i="10"/>
  <c r="E288" i="10"/>
  <c r="E289" i="10"/>
  <c r="E290" i="10"/>
  <c r="E291" i="10"/>
  <c r="E292" i="10"/>
  <c r="E293" i="10"/>
  <c r="E294" i="10"/>
  <c r="E295" i="10"/>
  <c r="E296" i="10"/>
  <c r="E297" i="10"/>
  <c r="E298" i="10"/>
  <c r="E299" i="10"/>
  <c r="E300" i="10"/>
  <c r="E301" i="10"/>
  <c r="E302" i="10"/>
  <c r="E303" i="10"/>
  <c r="E304" i="10"/>
  <c r="E305" i="10"/>
  <c r="E306" i="10"/>
  <c r="E307" i="10"/>
  <c r="E308" i="10"/>
  <c r="E309" i="10"/>
  <c r="E310" i="10"/>
  <c r="E311" i="10"/>
  <c r="E312" i="10"/>
  <c r="E313" i="10"/>
  <c r="E314" i="10"/>
  <c r="E315" i="10"/>
  <c r="E316" i="10"/>
  <c r="E317" i="10"/>
  <c r="E318" i="10"/>
  <c r="E319" i="10"/>
  <c r="E320" i="10"/>
  <c r="E321" i="10"/>
  <c r="E322" i="10"/>
  <c r="E323" i="10"/>
  <c r="E324" i="10"/>
  <c r="E325" i="10"/>
  <c r="E326" i="10"/>
  <c r="E327" i="10"/>
  <c r="E328" i="10"/>
  <c r="E329" i="10"/>
  <c r="E330" i="10"/>
  <c r="E331" i="10"/>
  <c r="E332" i="10"/>
  <c r="E333" i="10"/>
  <c r="E334" i="10"/>
  <c r="E335" i="10"/>
  <c r="E336" i="10"/>
  <c r="E337" i="10"/>
  <c r="E338" i="10"/>
  <c r="E339" i="10"/>
  <c r="E340" i="10"/>
  <c r="E341" i="10"/>
  <c r="E342" i="10"/>
  <c r="E343" i="10"/>
  <c r="E344" i="10"/>
  <c r="E345" i="10"/>
  <c r="E346" i="10"/>
  <c r="E347" i="10"/>
  <c r="E348" i="10"/>
  <c r="E349" i="10"/>
  <c r="E350" i="10"/>
  <c r="E351" i="10"/>
  <c r="E352" i="10"/>
  <c r="E353" i="10"/>
  <c r="E354" i="10"/>
  <c r="E355" i="10"/>
  <c r="E356" i="10"/>
  <c r="E357" i="10"/>
  <c r="E358" i="10"/>
  <c r="E359" i="10"/>
  <c r="E360" i="10"/>
  <c r="E361" i="10"/>
  <c r="E362" i="10"/>
  <c r="E363" i="10"/>
  <c r="E364" i="10"/>
  <c r="E365" i="10"/>
  <c r="E366" i="10"/>
  <c r="E367" i="10"/>
  <c r="E368" i="10"/>
  <c r="E369" i="10"/>
  <c r="E370" i="10"/>
  <c r="E371" i="10"/>
  <c r="E372" i="10"/>
  <c r="E373" i="10"/>
  <c r="E374" i="10"/>
  <c r="E375" i="10"/>
  <c r="E376" i="10"/>
  <c r="E377" i="10"/>
  <c r="E378" i="10"/>
  <c r="E379" i="10"/>
  <c r="E380" i="10"/>
  <c r="E381" i="10"/>
  <c r="E382" i="10"/>
  <c r="E383" i="10"/>
  <c r="E384" i="10"/>
  <c r="E385" i="10"/>
  <c r="E386" i="10"/>
  <c r="E387" i="10"/>
  <c r="E388" i="10"/>
  <c r="E389" i="10"/>
  <c r="E390" i="10"/>
  <c r="E391" i="10"/>
  <c r="E392" i="10"/>
  <c r="E393" i="10"/>
  <c r="E394" i="10"/>
  <c r="E395" i="10"/>
  <c r="E396" i="10"/>
  <c r="E397" i="10"/>
  <c r="E398" i="10"/>
  <c r="E399" i="10"/>
  <c r="E400" i="10"/>
  <c r="E401" i="10"/>
  <c r="E402" i="10"/>
  <c r="E403" i="10"/>
  <c r="E404" i="10"/>
  <c r="E405" i="10"/>
  <c r="E406" i="10"/>
  <c r="E407" i="10"/>
  <c r="E408" i="10"/>
  <c r="E409" i="10"/>
  <c r="E410" i="10"/>
  <c r="E411" i="10"/>
  <c r="E412" i="10"/>
  <c r="E413" i="10"/>
  <c r="E414" i="10"/>
  <c r="E415" i="10"/>
  <c r="E416" i="10"/>
  <c r="E417" i="10"/>
  <c r="E418" i="10"/>
  <c r="E419" i="10"/>
  <c r="E420" i="10"/>
  <c r="E421" i="10"/>
  <c r="E422" i="10"/>
  <c r="E423" i="10"/>
  <c r="E424" i="10"/>
  <c r="E425" i="10"/>
  <c r="E426" i="10"/>
  <c r="E427" i="10"/>
  <c r="E428" i="10"/>
  <c r="E429" i="10"/>
  <c r="E430" i="10"/>
  <c r="E431" i="10"/>
  <c r="E432" i="10"/>
  <c r="E433" i="10"/>
  <c r="E434" i="10"/>
  <c r="E435" i="10"/>
  <c r="E436" i="10"/>
  <c r="E437" i="10"/>
  <c r="E438" i="10"/>
  <c r="E439" i="10"/>
  <c r="E440" i="10"/>
  <c r="E441" i="10"/>
  <c r="E442" i="10"/>
  <c r="E443" i="10"/>
  <c r="E444" i="10"/>
  <c r="E445" i="10"/>
  <c r="E446" i="10"/>
  <c r="E447" i="10"/>
  <c r="E448" i="10"/>
  <c r="E449" i="10"/>
  <c r="E450" i="10"/>
  <c r="E451" i="10"/>
  <c r="E452" i="10"/>
  <c r="E453" i="10"/>
  <c r="E454" i="10"/>
  <c r="E455" i="10"/>
  <c r="E456" i="10"/>
  <c r="E457" i="10"/>
  <c r="E458" i="10"/>
  <c r="E459" i="10"/>
  <c r="E460" i="10"/>
  <c r="E461" i="10"/>
  <c r="E462" i="10"/>
  <c r="E463" i="10"/>
  <c r="E464" i="10"/>
  <c r="E465" i="10"/>
  <c r="E466" i="10"/>
  <c r="E467" i="10"/>
  <c r="E468" i="10"/>
  <c r="E469" i="10"/>
  <c r="E470" i="10"/>
  <c r="E471" i="10"/>
  <c r="E472" i="10"/>
  <c r="E473" i="10"/>
  <c r="E474" i="10"/>
  <c r="E475" i="10"/>
  <c r="E476" i="10"/>
  <c r="E477" i="10"/>
  <c r="E478" i="10"/>
  <c r="E479" i="10"/>
  <c r="E480" i="10"/>
  <c r="E481" i="10"/>
  <c r="E482" i="10"/>
  <c r="E483" i="10"/>
  <c r="E484" i="10"/>
  <c r="E485" i="10"/>
  <c r="E486" i="10"/>
  <c r="E487" i="10"/>
  <c r="E488" i="10"/>
  <c r="E489" i="10"/>
  <c r="E490" i="10"/>
  <c r="E491" i="10"/>
  <c r="E492" i="10"/>
  <c r="E493" i="10"/>
  <c r="E494" i="10"/>
  <c r="E495" i="10"/>
  <c r="E496" i="10"/>
  <c r="E497" i="10"/>
  <c r="E498" i="10"/>
  <c r="E499" i="10"/>
  <c r="E500" i="10"/>
  <c r="E501" i="10"/>
  <c r="E502" i="10"/>
  <c r="E503" i="10"/>
  <c r="E504" i="10"/>
  <c r="E505" i="10"/>
  <c r="E506" i="10"/>
  <c r="E507" i="10"/>
  <c r="E508" i="10"/>
  <c r="E509" i="10"/>
  <c r="E510" i="10"/>
  <c r="E511" i="10"/>
  <c r="E512" i="10"/>
  <c r="E513" i="10"/>
  <c r="E514" i="10"/>
  <c r="E515" i="10"/>
  <c r="E516" i="10"/>
  <c r="E517" i="10"/>
  <c r="E518" i="10"/>
  <c r="E519" i="10"/>
  <c r="E520" i="10"/>
  <c r="E521" i="10"/>
  <c r="E522" i="10"/>
  <c r="E523" i="10"/>
  <c r="E524" i="10"/>
  <c r="E525" i="10"/>
  <c r="E526" i="10"/>
  <c r="E527" i="10"/>
  <c r="E528" i="10"/>
  <c r="E529" i="10"/>
  <c r="E530" i="10"/>
  <c r="E531" i="10"/>
  <c r="E532" i="10"/>
  <c r="E533" i="10"/>
  <c r="E534" i="10"/>
  <c r="E535" i="10"/>
  <c r="E536" i="10"/>
  <c r="E537" i="10"/>
  <c r="E538" i="10"/>
  <c r="E539" i="10"/>
  <c r="E540" i="10"/>
  <c r="E541" i="10"/>
  <c r="E542" i="10"/>
  <c r="E543" i="10"/>
  <c r="E544" i="10"/>
  <c r="E545" i="10"/>
  <c r="E546" i="10"/>
  <c r="E547" i="10"/>
  <c r="E548" i="10"/>
  <c r="E549" i="10"/>
  <c r="E550" i="10"/>
  <c r="E551" i="10"/>
  <c r="E552" i="10"/>
  <c r="E553" i="10"/>
  <c r="E554" i="10"/>
  <c r="E555" i="10"/>
  <c r="E556" i="10"/>
  <c r="E557" i="10"/>
  <c r="E558" i="10"/>
  <c r="E559" i="10"/>
  <c r="E560" i="10"/>
  <c r="E561" i="10"/>
  <c r="E562" i="10"/>
  <c r="E563" i="10"/>
  <c r="E564" i="10"/>
  <c r="E565" i="10"/>
  <c r="E566" i="10"/>
  <c r="E567" i="10"/>
  <c r="E568" i="10"/>
  <c r="E569" i="10"/>
  <c r="E570" i="10"/>
  <c r="E571" i="10"/>
  <c r="E572" i="10"/>
  <c r="E573" i="10"/>
  <c r="E574" i="10"/>
  <c r="E575" i="10"/>
  <c r="E576" i="10"/>
  <c r="E577" i="10"/>
  <c r="E578" i="10"/>
  <c r="E579" i="10"/>
  <c r="E580" i="10"/>
  <c r="E581" i="10"/>
  <c r="E582" i="10"/>
  <c r="E583" i="10"/>
  <c r="E584" i="10"/>
  <c r="E585" i="10"/>
  <c r="E586" i="10"/>
  <c r="E587" i="10"/>
  <c r="E588" i="10"/>
  <c r="E589" i="10"/>
  <c r="E590" i="10"/>
  <c r="E591" i="10"/>
  <c r="E592" i="10"/>
  <c r="E593" i="10"/>
  <c r="E594" i="10"/>
  <c r="E595" i="10"/>
  <c r="E596" i="10"/>
  <c r="E597" i="10"/>
  <c r="E598" i="10"/>
  <c r="E599" i="10"/>
  <c r="E600" i="10"/>
  <c r="E601" i="10"/>
  <c r="E602" i="10"/>
  <c r="E603" i="10"/>
  <c r="E604" i="10"/>
  <c r="E605" i="10"/>
  <c r="E606" i="10"/>
  <c r="E607" i="10"/>
  <c r="E608" i="10"/>
  <c r="E609" i="10"/>
  <c r="E610" i="10"/>
  <c r="E611" i="10"/>
  <c r="E612" i="10"/>
  <c r="E613" i="10"/>
  <c r="E614" i="10"/>
  <c r="E615" i="10"/>
  <c r="E616" i="10"/>
  <c r="E617" i="10"/>
  <c r="E618" i="10"/>
  <c r="E619" i="10"/>
  <c r="E620" i="10"/>
  <c r="E621" i="10"/>
  <c r="E622" i="10"/>
  <c r="E623" i="10"/>
  <c r="E624" i="10"/>
  <c r="E625" i="10"/>
  <c r="E626" i="10"/>
  <c r="E627" i="10"/>
  <c r="E628" i="10"/>
  <c r="E629" i="10"/>
  <c r="E630" i="10"/>
  <c r="E631" i="10"/>
  <c r="E632" i="10"/>
  <c r="E633" i="10"/>
  <c r="E634" i="10"/>
  <c r="E635" i="10"/>
  <c r="E636" i="10"/>
  <c r="E637" i="10"/>
  <c r="E638" i="10"/>
  <c r="E639" i="10"/>
  <c r="E640" i="10"/>
  <c r="E641" i="10"/>
  <c r="E642" i="10"/>
  <c r="E643" i="10"/>
  <c r="E644" i="10"/>
  <c r="E645" i="10"/>
  <c r="E646" i="10"/>
  <c r="E647" i="10"/>
  <c r="E648" i="10"/>
  <c r="E649" i="10"/>
  <c r="E650" i="10"/>
  <c r="E651" i="10"/>
  <c r="E652" i="10"/>
  <c r="E653" i="10"/>
  <c r="E654" i="10"/>
  <c r="E655" i="10"/>
  <c r="E656" i="10"/>
  <c r="E657" i="10"/>
  <c r="E658" i="10"/>
  <c r="E659" i="10"/>
  <c r="E660" i="10"/>
  <c r="E661" i="10"/>
  <c r="E662" i="10"/>
  <c r="E663" i="10"/>
  <c r="E664" i="10"/>
  <c r="E665" i="10"/>
  <c r="E666" i="10"/>
  <c r="E667" i="10"/>
  <c r="E668" i="10"/>
  <c r="E669" i="10"/>
  <c r="E670" i="10"/>
  <c r="E671" i="10"/>
  <c r="E672" i="10"/>
  <c r="E673" i="10"/>
  <c r="E674" i="10"/>
  <c r="E675" i="10"/>
  <c r="E676" i="10"/>
  <c r="E677" i="10"/>
  <c r="E678" i="10"/>
  <c r="E679" i="10"/>
  <c r="E680" i="10"/>
  <c r="E681" i="10"/>
  <c r="E682" i="10"/>
  <c r="E683" i="10"/>
  <c r="E684" i="10"/>
  <c r="E685" i="10"/>
  <c r="E686" i="10"/>
  <c r="E687" i="10"/>
  <c r="E688" i="10"/>
  <c r="E689" i="10"/>
  <c r="E690" i="10"/>
  <c r="E691" i="10"/>
  <c r="E692" i="10"/>
  <c r="E693" i="10"/>
  <c r="E694" i="10"/>
  <c r="E695" i="10"/>
  <c r="E696" i="10"/>
  <c r="E697" i="10"/>
  <c r="E698" i="10"/>
  <c r="E699" i="10"/>
  <c r="E700" i="10"/>
  <c r="E701" i="10"/>
  <c r="E702" i="10"/>
  <c r="E703" i="10"/>
  <c r="E704" i="10"/>
  <c r="E705" i="10"/>
  <c r="E706" i="10"/>
  <c r="E707" i="10"/>
  <c r="E708" i="10"/>
  <c r="E709" i="10"/>
  <c r="E710" i="10"/>
  <c r="E711" i="10"/>
  <c r="E712" i="10"/>
  <c r="E713" i="10"/>
  <c r="E714" i="10"/>
  <c r="E715" i="10"/>
  <c r="E716" i="10"/>
  <c r="E717" i="10"/>
  <c r="E718" i="10"/>
  <c r="E719" i="10"/>
  <c r="E720" i="10"/>
  <c r="E721" i="10"/>
  <c r="E722" i="10"/>
  <c r="E723" i="10"/>
  <c r="E724" i="10"/>
  <c r="E725" i="10"/>
  <c r="E726" i="10"/>
  <c r="E727" i="10"/>
  <c r="E728" i="10"/>
  <c r="E729" i="10"/>
  <c r="E730" i="10"/>
  <c r="E731" i="10"/>
  <c r="E732" i="10"/>
  <c r="E733" i="10"/>
  <c r="E734" i="10"/>
  <c r="E735" i="10"/>
  <c r="E736" i="10"/>
  <c r="E737" i="10"/>
  <c r="E738" i="10"/>
  <c r="E739" i="10"/>
  <c r="E740" i="10"/>
  <c r="E741" i="10"/>
  <c r="E742" i="10"/>
  <c r="E743" i="10"/>
  <c r="E744" i="10"/>
  <c r="E745" i="10"/>
  <c r="E746" i="10"/>
  <c r="E747" i="10"/>
  <c r="E748" i="10"/>
  <c r="E749" i="10"/>
  <c r="E750" i="10"/>
  <c r="E751" i="10"/>
  <c r="E752" i="10"/>
  <c r="E753" i="10"/>
  <c r="E754" i="10"/>
  <c r="E755" i="10"/>
  <c r="E756" i="10"/>
  <c r="E757" i="10"/>
  <c r="E758" i="10"/>
  <c r="E759" i="10"/>
  <c r="E760" i="10"/>
  <c r="E761" i="10"/>
  <c r="E762" i="10"/>
  <c r="E763" i="10"/>
  <c r="E764" i="10"/>
  <c r="E765" i="10"/>
  <c r="E766" i="10"/>
  <c r="E767" i="10"/>
  <c r="E768" i="10"/>
  <c r="E769" i="10"/>
  <c r="E770" i="10"/>
  <c r="E771" i="10"/>
  <c r="E772" i="10"/>
  <c r="E773" i="10"/>
  <c r="E774" i="10"/>
  <c r="E775" i="10"/>
  <c r="E776" i="10"/>
  <c r="E777" i="10"/>
  <c r="E778" i="10"/>
  <c r="E779" i="10"/>
  <c r="E780" i="10"/>
  <c r="E781" i="10"/>
  <c r="E782" i="10"/>
  <c r="E783" i="10"/>
  <c r="E784" i="10"/>
  <c r="E785" i="10"/>
  <c r="E786" i="10"/>
  <c r="E787" i="10"/>
  <c r="E788" i="10"/>
  <c r="E789" i="10"/>
  <c r="E790" i="10"/>
  <c r="E791" i="10"/>
  <c r="E792" i="10"/>
  <c r="E793" i="10"/>
  <c r="E794" i="10"/>
  <c r="E795" i="10"/>
  <c r="E796" i="10"/>
  <c r="E797" i="10"/>
  <c r="E798" i="10"/>
  <c r="E799" i="10"/>
  <c r="E800" i="10"/>
  <c r="E801" i="10"/>
  <c r="E802" i="10"/>
  <c r="E803" i="10"/>
  <c r="E804" i="10"/>
  <c r="E805" i="10"/>
  <c r="E806" i="10"/>
  <c r="E807" i="10"/>
  <c r="E808" i="10"/>
  <c r="E809" i="10"/>
  <c r="E810" i="10"/>
  <c r="E811" i="10"/>
  <c r="E812" i="10"/>
  <c r="E813" i="10"/>
  <c r="E814" i="10"/>
  <c r="E815" i="10"/>
  <c r="E816" i="10"/>
  <c r="E817" i="10"/>
  <c r="E818" i="10"/>
  <c r="E819" i="10"/>
  <c r="E820" i="10"/>
  <c r="E821" i="10"/>
  <c r="E822" i="10"/>
  <c r="E823" i="10"/>
  <c r="E824" i="10"/>
  <c r="E825" i="10"/>
  <c r="E826" i="10"/>
  <c r="E827" i="10"/>
  <c r="E828" i="10"/>
  <c r="E829" i="10"/>
  <c r="E830" i="10"/>
  <c r="E831" i="10"/>
  <c r="E832" i="10"/>
  <c r="E833" i="10"/>
  <c r="E834" i="10"/>
  <c r="E835" i="10"/>
  <c r="E836" i="10"/>
  <c r="E837" i="10"/>
  <c r="E838" i="10"/>
  <c r="E839" i="10"/>
  <c r="E840" i="10"/>
  <c r="E841" i="10"/>
  <c r="E842" i="10"/>
  <c r="E843" i="10"/>
  <c r="E844" i="10"/>
  <c r="E845" i="10"/>
  <c r="E846" i="10"/>
  <c r="E847" i="10"/>
  <c r="E848" i="10"/>
  <c r="E849" i="10"/>
  <c r="E850" i="10"/>
  <c r="E851" i="10"/>
  <c r="E852" i="10"/>
  <c r="E853" i="10"/>
  <c r="E854" i="10"/>
  <c r="E855" i="10"/>
  <c r="E856" i="10"/>
  <c r="E857" i="10"/>
  <c r="E858" i="10"/>
  <c r="E859" i="10"/>
  <c r="E860" i="10"/>
  <c r="E861" i="10"/>
  <c r="E862" i="10"/>
  <c r="E863" i="10"/>
  <c r="E864" i="10"/>
  <c r="E865" i="10"/>
  <c r="E866" i="10"/>
  <c r="E867" i="10"/>
  <c r="E868" i="10"/>
  <c r="E869" i="10"/>
  <c r="E870" i="10"/>
  <c r="E871" i="10"/>
  <c r="E872" i="10"/>
  <c r="E873" i="10"/>
  <c r="E874" i="10"/>
  <c r="E875" i="10"/>
  <c r="E876" i="10"/>
  <c r="E877" i="10"/>
  <c r="E878" i="10"/>
  <c r="E879" i="10"/>
  <c r="E880" i="10"/>
  <c r="E881" i="10"/>
  <c r="E882" i="10"/>
  <c r="E883" i="10"/>
  <c r="E884" i="10"/>
  <c r="E885" i="10"/>
  <c r="E886" i="10"/>
  <c r="E887" i="10"/>
  <c r="E888" i="10"/>
  <c r="E889" i="10"/>
  <c r="E890" i="10"/>
  <c r="E891" i="10"/>
  <c r="E892" i="10"/>
  <c r="E893" i="10"/>
  <c r="E894" i="10"/>
  <c r="E895" i="10"/>
  <c r="E896" i="10"/>
  <c r="E897" i="10"/>
  <c r="E898" i="10"/>
  <c r="E899" i="10"/>
  <c r="E900" i="10"/>
  <c r="E901" i="10"/>
  <c r="E902" i="10"/>
  <c r="E903" i="10"/>
  <c r="E904" i="10"/>
  <c r="E905" i="10"/>
  <c r="E906" i="10"/>
  <c r="E907" i="10"/>
  <c r="E908" i="10"/>
  <c r="E909" i="10"/>
  <c r="E910" i="10"/>
  <c r="E911" i="10"/>
  <c r="E912" i="10"/>
  <c r="E913" i="10"/>
  <c r="E914" i="10"/>
  <c r="E915" i="10"/>
  <c r="E916" i="10"/>
  <c r="E917" i="10"/>
  <c r="E918" i="10"/>
  <c r="E919" i="10"/>
  <c r="E920" i="10"/>
  <c r="E921" i="10"/>
  <c r="E922" i="10"/>
  <c r="E923" i="10"/>
  <c r="E924" i="10"/>
  <c r="E925" i="10"/>
  <c r="E926" i="10"/>
  <c r="E927" i="10"/>
  <c r="E928" i="10"/>
  <c r="E929" i="10"/>
  <c r="E930" i="10"/>
  <c r="E931" i="10"/>
  <c r="E932" i="10"/>
  <c r="E933" i="10"/>
  <c r="E934" i="10"/>
  <c r="E935" i="10"/>
  <c r="E936" i="10"/>
  <c r="E937" i="10"/>
  <c r="E938" i="10"/>
  <c r="E939" i="10"/>
  <c r="E940" i="10"/>
  <c r="E941" i="10"/>
  <c r="E942" i="10"/>
  <c r="E943" i="10"/>
  <c r="E944" i="10"/>
  <c r="E945" i="10"/>
  <c r="E946" i="10"/>
  <c r="E947" i="10"/>
  <c r="E948" i="10"/>
  <c r="E949" i="10"/>
  <c r="E950" i="10"/>
  <c r="E951" i="10"/>
  <c r="E952" i="10"/>
  <c r="E953" i="10"/>
  <c r="E954" i="10"/>
  <c r="E955" i="10"/>
  <c r="E956" i="10"/>
  <c r="E957" i="10"/>
  <c r="E958" i="10"/>
  <c r="E959" i="10"/>
  <c r="E960" i="10"/>
  <c r="E961" i="10"/>
  <c r="E962" i="10"/>
  <c r="E963" i="10"/>
  <c r="E964" i="10"/>
  <c r="E965" i="10"/>
  <c r="E966" i="10"/>
  <c r="E967" i="10"/>
  <c r="E968" i="10"/>
  <c r="E969" i="10"/>
  <c r="E970" i="10"/>
  <c r="E971" i="10"/>
  <c r="E972" i="10"/>
  <c r="E973" i="10"/>
  <c r="E974" i="10"/>
  <c r="E975" i="10"/>
  <c r="E976" i="10"/>
  <c r="E977" i="10"/>
  <c r="E978" i="10"/>
  <c r="E979" i="10"/>
  <c r="E980" i="10"/>
  <c r="E981" i="10"/>
  <c r="E982" i="10"/>
  <c r="E983" i="10"/>
  <c r="E984" i="10"/>
  <c r="E985" i="10"/>
  <c r="E986" i="10"/>
  <c r="E987" i="10"/>
  <c r="E988" i="10"/>
  <c r="E989" i="10"/>
  <c r="E990" i="10"/>
  <c r="E991" i="10"/>
  <c r="E992" i="10"/>
  <c r="E993" i="10"/>
  <c r="E994" i="10"/>
  <c r="E995" i="10"/>
  <c r="E996" i="10"/>
  <c r="E997" i="10"/>
  <c r="E998" i="10"/>
  <c r="E999" i="10"/>
  <c r="E1000" i="10"/>
  <c r="E1001" i="10"/>
  <c r="E1002" i="10"/>
  <c r="E1003" i="10"/>
  <c r="E1004" i="10"/>
  <c r="E1005" i="10"/>
  <c r="E1006" i="10"/>
  <c r="E1007" i="10"/>
  <c r="E1008" i="10"/>
  <c r="E1009" i="10"/>
  <c r="E1010" i="10"/>
  <c r="E1011" i="10"/>
  <c r="E1012" i="10"/>
  <c r="E1013" i="10"/>
  <c r="E1014" i="10"/>
  <c r="E1015" i="10"/>
  <c r="E1016" i="10"/>
  <c r="E1017" i="10"/>
  <c r="E1018" i="10"/>
  <c r="E1019" i="10"/>
  <c r="E1020" i="10"/>
  <c r="E1021" i="10"/>
  <c r="E1022" i="10"/>
  <c r="E1023" i="10"/>
  <c r="E1024" i="10"/>
  <c r="E1025" i="10"/>
  <c r="E1026" i="10"/>
  <c r="E1027" i="10"/>
  <c r="E1028" i="10"/>
  <c r="E1029" i="10"/>
  <c r="E1030" i="10"/>
  <c r="E1031" i="10"/>
  <c r="E1032" i="10"/>
  <c r="E1033" i="10"/>
  <c r="E1034" i="10"/>
  <c r="E1035" i="10"/>
  <c r="E1036" i="10"/>
  <c r="E1037" i="10"/>
  <c r="E1038" i="10"/>
  <c r="E1039" i="10"/>
  <c r="E1040" i="10"/>
  <c r="E1041" i="10"/>
  <c r="E1042" i="10"/>
  <c r="E1043" i="10"/>
  <c r="E1044" i="10"/>
  <c r="E1045" i="10"/>
  <c r="E1046" i="10"/>
  <c r="E1047" i="10"/>
  <c r="E1048" i="10"/>
  <c r="E1049" i="10"/>
  <c r="E1050" i="10"/>
  <c r="E1051" i="10"/>
  <c r="E1052" i="10"/>
  <c r="E1053" i="10"/>
  <c r="E1054" i="10"/>
  <c r="E1055" i="10"/>
  <c r="E1056" i="10"/>
  <c r="E1057" i="10"/>
  <c r="E1058" i="10"/>
  <c r="E1059" i="10"/>
  <c r="E1060" i="10"/>
  <c r="E1061" i="10"/>
  <c r="E1062" i="10"/>
  <c r="E1063" i="10"/>
  <c r="E1064" i="10"/>
  <c r="E1065" i="10"/>
  <c r="E1066" i="10"/>
  <c r="E1067" i="10"/>
  <c r="E1068" i="10"/>
  <c r="E1069" i="10"/>
  <c r="E1070" i="10"/>
  <c r="E1071" i="10"/>
  <c r="E1072" i="10"/>
  <c r="E1073" i="10"/>
  <c r="E1074" i="10"/>
  <c r="E1075" i="10"/>
  <c r="E1076" i="10"/>
  <c r="E1077" i="10"/>
  <c r="E1078" i="10"/>
  <c r="E1079" i="10"/>
  <c r="E1080" i="10"/>
  <c r="E1081" i="10"/>
  <c r="E1082" i="10"/>
  <c r="E1083" i="10"/>
  <c r="E1084" i="10"/>
  <c r="E1085" i="10"/>
  <c r="E1086" i="10"/>
  <c r="E1087" i="10"/>
  <c r="E1088" i="10"/>
  <c r="E1089" i="10"/>
  <c r="E1090" i="10"/>
  <c r="E1091" i="10"/>
  <c r="E1092" i="10"/>
  <c r="E1093" i="10"/>
  <c r="E1094" i="10"/>
  <c r="E1095" i="10"/>
  <c r="E1096" i="10"/>
  <c r="E1097" i="10"/>
  <c r="E1098" i="10"/>
  <c r="E1099" i="10"/>
  <c r="E1100" i="10"/>
  <c r="E1101" i="10"/>
  <c r="E1102" i="10"/>
  <c r="E1103" i="10"/>
  <c r="E1104" i="10"/>
  <c r="E1105" i="10"/>
  <c r="E1106" i="10"/>
  <c r="E1107" i="10"/>
  <c r="E1108" i="10"/>
  <c r="E1109" i="10"/>
  <c r="E1110" i="10"/>
  <c r="E1111" i="10"/>
  <c r="E1112" i="10"/>
  <c r="E1113" i="10"/>
  <c r="E1114" i="10"/>
  <c r="E1115" i="10"/>
  <c r="E1116" i="10"/>
  <c r="E1117" i="10"/>
  <c r="E1118" i="10"/>
  <c r="E1119" i="10"/>
  <c r="E1120" i="10"/>
  <c r="E1121" i="10"/>
  <c r="E1122" i="10"/>
  <c r="E1123" i="10"/>
  <c r="E1124" i="10"/>
  <c r="E1125" i="10"/>
  <c r="E1126" i="10"/>
  <c r="E1127" i="10"/>
  <c r="E1128" i="10"/>
  <c r="E1129" i="10"/>
  <c r="E1130" i="10"/>
  <c r="E1131" i="10"/>
  <c r="E1132" i="10"/>
  <c r="E1133" i="10"/>
  <c r="E1134" i="10"/>
  <c r="E1135" i="10"/>
  <c r="E1136" i="10"/>
  <c r="E1137" i="10"/>
  <c r="E1138" i="10"/>
  <c r="E1139" i="10"/>
  <c r="E1140" i="10"/>
  <c r="E1141" i="10"/>
  <c r="E1142" i="10"/>
  <c r="E1143" i="10"/>
  <c r="E1144" i="10"/>
  <c r="E1145" i="10"/>
  <c r="E1146" i="10"/>
  <c r="E1147" i="10"/>
  <c r="E1148" i="10"/>
  <c r="E1149" i="10"/>
  <c r="E1150" i="10"/>
  <c r="E1151" i="10"/>
  <c r="E1152" i="10"/>
  <c r="E1153" i="10"/>
  <c r="E1154" i="10"/>
  <c r="E1155" i="10"/>
  <c r="E1156" i="10"/>
  <c r="E1157" i="10"/>
  <c r="E1158" i="10"/>
  <c r="E1159" i="10"/>
  <c r="E1160" i="10"/>
  <c r="E1161" i="10"/>
  <c r="E1162" i="10"/>
  <c r="E1163" i="10"/>
  <c r="E1164" i="10"/>
  <c r="E1165" i="10"/>
  <c r="E1166" i="10"/>
  <c r="E1167" i="10"/>
  <c r="E1168" i="10"/>
  <c r="E1169" i="10"/>
  <c r="E1170" i="10"/>
  <c r="E1171" i="10"/>
  <c r="E1172" i="10"/>
  <c r="E1173" i="10"/>
  <c r="E1174" i="10"/>
  <c r="E1175" i="10"/>
  <c r="E1176" i="10"/>
  <c r="E1177" i="10"/>
  <c r="E1178" i="10"/>
  <c r="E1179" i="10"/>
  <c r="E1180" i="10"/>
  <c r="E1181" i="10"/>
  <c r="E1182" i="10"/>
  <c r="E1183" i="10"/>
  <c r="E1184" i="10"/>
  <c r="E1185" i="10"/>
  <c r="E1186" i="10"/>
  <c r="E1187" i="10"/>
  <c r="E1188" i="10"/>
  <c r="E1189" i="10"/>
  <c r="E1190" i="10"/>
  <c r="E1191" i="10"/>
  <c r="E1192" i="10"/>
  <c r="E1193" i="10"/>
  <c r="E1194" i="10"/>
  <c r="E1195" i="10"/>
  <c r="E1196" i="10"/>
  <c r="E1197" i="10"/>
  <c r="E1198" i="10"/>
  <c r="E1199" i="10"/>
  <c r="E1200" i="10"/>
  <c r="E1201" i="10"/>
  <c r="E1202" i="10"/>
  <c r="E1203" i="10"/>
  <c r="E1204" i="10"/>
  <c r="E1205" i="10"/>
  <c r="E1206" i="10"/>
  <c r="E1207" i="10"/>
  <c r="E1208" i="10"/>
  <c r="E1209" i="10"/>
  <c r="E1210" i="10"/>
  <c r="E1211" i="10"/>
  <c r="E1212" i="10"/>
  <c r="E1213" i="10"/>
  <c r="E1214" i="10"/>
  <c r="E1215" i="10"/>
  <c r="E1216" i="10"/>
  <c r="E1217" i="10"/>
  <c r="E1218" i="10"/>
  <c r="E1219" i="10"/>
  <c r="E1220" i="10"/>
  <c r="E1221" i="10"/>
  <c r="E1222" i="10"/>
  <c r="E1223" i="10"/>
  <c r="E1224" i="10"/>
  <c r="E1225" i="10"/>
  <c r="E1226" i="10"/>
  <c r="E1227" i="10"/>
  <c r="E1228" i="10"/>
  <c r="E1229" i="10"/>
  <c r="E1230" i="10"/>
  <c r="E1231" i="10"/>
  <c r="E1232" i="10"/>
  <c r="E1233" i="10"/>
  <c r="E1234" i="10"/>
  <c r="E1235" i="10"/>
  <c r="E1236" i="10"/>
  <c r="E1237" i="10"/>
  <c r="E1238" i="10"/>
  <c r="E1239" i="10"/>
  <c r="E1240" i="10"/>
  <c r="E1241" i="10"/>
  <c r="E1242" i="10"/>
  <c r="E1243" i="10"/>
  <c r="E1244" i="10"/>
  <c r="E1245" i="10"/>
  <c r="E1246" i="10"/>
  <c r="E1247" i="10"/>
  <c r="E1248" i="10"/>
  <c r="E1249" i="10"/>
  <c r="E1250" i="10"/>
  <c r="E1251" i="10"/>
  <c r="E1252" i="10"/>
  <c r="E1253" i="10"/>
  <c r="E1254" i="10"/>
  <c r="E1255" i="10"/>
  <c r="E1256" i="10"/>
  <c r="E1257" i="10"/>
  <c r="E1258" i="10"/>
  <c r="E1259" i="10"/>
  <c r="E1260" i="10"/>
  <c r="E1261" i="10"/>
  <c r="E1262" i="10"/>
  <c r="E1263" i="10"/>
  <c r="E1264" i="10"/>
  <c r="E1265" i="10"/>
  <c r="E1266" i="10"/>
  <c r="E1267" i="10"/>
  <c r="E1268" i="10"/>
  <c r="E1269" i="10"/>
  <c r="E1270" i="10"/>
  <c r="E1271" i="10"/>
  <c r="E1272" i="10"/>
  <c r="E1273" i="10"/>
  <c r="E1274" i="10"/>
  <c r="E1275" i="10"/>
  <c r="E1276" i="10"/>
  <c r="E1277" i="10"/>
  <c r="E1278" i="10"/>
  <c r="E1279" i="10"/>
  <c r="E1280" i="10"/>
  <c r="E1281" i="10"/>
  <c r="E1282" i="10"/>
  <c r="E1283" i="10"/>
  <c r="E1284" i="10"/>
  <c r="E1285" i="10"/>
  <c r="E1286" i="10"/>
  <c r="E1287" i="10"/>
  <c r="E1288" i="10"/>
  <c r="E1289" i="10"/>
  <c r="E1290" i="10"/>
  <c r="E1291" i="10"/>
  <c r="E1292" i="10"/>
  <c r="E1293" i="10"/>
  <c r="E1294" i="10"/>
  <c r="E1295" i="10"/>
  <c r="E1296" i="10"/>
  <c r="E1297" i="10"/>
  <c r="E1298" i="10"/>
  <c r="E1299" i="10"/>
  <c r="E1300" i="10"/>
  <c r="E1301" i="10"/>
  <c r="E1302" i="10"/>
  <c r="E1303" i="10"/>
  <c r="E1304" i="10"/>
  <c r="E1305" i="10"/>
  <c r="E1306" i="10"/>
  <c r="E1307" i="10"/>
  <c r="E1308" i="10"/>
  <c r="E1309" i="10"/>
  <c r="E1310" i="10"/>
  <c r="E1311" i="10"/>
  <c r="E1312" i="10"/>
  <c r="E1313" i="10"/>
  <c r="E1314" i="10"/>
  <c r="E1315" i="10"/>
  <c r="E1316" i="10"/>
  <c r="E1317" i="10"/>
  <c r="E1318" i="10"/>
  <c r="E1319" i="10"/>
  <c r="E1320" i="10"/>
  <c r="E1321" i="10"/>
  <c r="E1322" i="10"/>
  <c r="E1323" i="10"/>
  <c r="E1324" i="10"/>
  <c r="E1325" i="10"/>
  <c r="E1326" i="10"/>
  <c r="E1327" i="10"/>
  <c r="E1328" i="10"/>
  <c r="E1329" i="10"/>
  <c r="E1330" i="10"/>
  <c r="E1331" i="10"/>
  <c r="E1332" i="10"/>
  <c r="E1333" i="10"/>
  <c r="E1334" i="10"/>
  <c r="E1335" i="10"/>
  <c r="E1336" i="10"/>
  <c r="E1337" i="10"/>
  <c r="E1338" i="10"/>
  <c r="E1339" i="10"/>
  <c r="E1340" i="10"/>
  <c r="E1341" i="10"/>
  <c r="E1342" i="10"/>
  <c r="E1343" i="10"/>
  <c r="E1344" i="10"/>
  <c r="E1345" i="10"/>
  <c r="E1346" i="10"/>
  <c r="E1347" i="10"/>
  <c r="E1348" i="10"/>
  <c r="E1349" i="10"/>
  <c r="E1350" i="10"/>
  <c r="E1351" i="10"/>
  <c r="E1352" i="10"/>
  <c r="E1353" i="10"/>
  <c r="E1354" i="10"/>
  <c r="E1355" i="10"/>
  <c r="E1356" i="10"/>
  <c r="E1357" i="10"/>
  <c r="E1358" i="10"/>
  <c r="E1359" i="10"/>
  <c r="E1360" i="10"/>
  <c r="E1361" i="10"/>
  <c r="E1362" i="10"/>
  <c r="E1363" i="10"/>
  <c r="E1364" i="10"/>
  <c r="E1365" i="10"/>
  <c r="E1366" i="10"/>
  <c r="E1367" i="10"/>
  <c r="E1368" i="10"/>
  <c r="E1369" i="10"/>
  <c r="E1370" i="10"/>
  <c r="E1371" i="10"/>
  <c r="E1372" i="10"/>
  <c r="E1373" i="10"/>
  <c r="E1374" i="10"/>
  <c r="E1375" i="10"/>
  <c r="E1376" i="10"/>
  <c r="E1377" i="10"/>
  <c r="E1378" i="10"/>
  <c r="E1379" i="10"/>
  <c r="E1380" i="10"/>
  <c r="E1381" i="10"/>
  <c r="E1382" i="10"/>
  <c r="E1383" i="10"/>
  <c r="E1384" i="10"/>
  <c r="E1385" i="10"/>
  <c r="E1386" i="10"/>
  <c r="E1387" i="10"/>
  <c r="E1388" i="10"/>
  <c r="E1389" i="10"/>
  <c r="E1390" i="10"/>
  <c r="E1391" i="10"/>
  <c r="E1392" i="10"/>
  <c r="E1393" i="10"/>
  <c r="E1394" i="10"/>
  <c r="E1395" i="10"/>
  <c r="E1396" i="10"/>
  <c r="E1397" i="10"/>
  <c r="E1398" i="10"/>
  <c r="E1399" i="10"/>
  <c r="E1400" i="10"/>
  <c r="E1401" i="10"/>
  <c r="E1402" i="10"/>
  <c r="E1403" i="10"/>
  <c r="E1404" i="10"/>
  <c r="E1405" i="10"/>
  <c r="E1406" i="10"/>
  <c r="E1407" i="10"/>
  <c r="E1408" i="10"/>
  <c r="E1409" i="10"/>
  <c r="E1410" i="10"/>
  <c r="E1411" i="10"/>
  <c r="E1412" i="10"/>
  <c r="E1413" i="10"/>
  <c r="E1414" i="10"/>
  <c r="E1415" i="10"/>
  <c r="E1416" i="10"/>
  <c r="E1417" i="10"/>
  <c r="E1418" i="10"/>
  <c r="E1419" i="10"/>
  <c r="E1420" i="10"/>
  <c r="E1421" i="10"/>
  <c r="E1422" i="10"/>
  <c r="E1423" i="10"/>
  <c r="E1424" i="10"/>
  <c r="E1425" i="10"/>
  <c r="E1426" i="10"/>
  <c r="E1427" i="10"/>
  <c r="E1428" i="10"/>
  <c r="E1429" i="10"/>
  <c r="E1430" i="10"/>
  <c r="E1431" i="10"/>
  <c r="E1432" i="10"/>
  <c r="E1433" i="10"/>
  <c r="E1434" i="10"/>
  <c r="E1435" i="10"/>
  <c r="E1436" i="10"/>
  <c r="E1437" i="10"/>
  <c r="E1438" i="10"/>
  <c r="E1439" i="10"/>
  <c r="E1440" i="10"/>
  <c r="E1441" i="10"/>
  <c r="E1442" i="10"/>
  <c r="E1443" i="10"/>
  <c r="E1444" i="10"/>
  <c r="E1445" i="10"/>
  <c r="E1446" i="10"/>
  <c r="E1447" i="10"/>
  <c r="E1448" i="10"/>
  <c r="E1449" i="10"/>
  <c r="E1450" i="10"/>
  <c r="E1451" i="10"/>
  <c r="E1452" i="10"/>
  <c r="E1453" i="10"/>
  <c r="E1454" i="10"/>
  <c r="E1455" i="10"/>
  <c r="E1456" i="10"/>
  <c r="E1457" i="10"/>
  <c r="E1458" i="10"/>
  <c r="E1459" i="10"/>
  <c r="E1460" i="10"/>
  <c r="E1461" i="10"/>
  <c r="E1462" i="10"/>
  <c r="E1463" i="10"/>
  <c r="E1464" i="10"/>
  <c r="E1465" i="10"/>
  <c r="E1466" i="10"/>
  <c r="E1467" i="10"/>
  <c r="E1468" i="10"/>
  <c r="E1469" i="10"/>
  <c r="E1470" i="10"/>
  <c r="E1471" i="10"/>
  <c r="E1472" i="10"/>
  <c r="E1473" i="10"/>
  <c r="E1474" i="10"/>
  <c r="E1475" i="10"/>
  <c r="E1476" i="10"/>
  <c r="E1477" i="10"/>
  <c r="E1478" i="10"/>
  <c r="E1479" i="10"/>
  <c r="E1480" i="10"/>
  <c r="E1481" i="10"/>
  <c r="E1482" i="10"/>
  <c r="E1483" i="10"/>
  <c r="E1484" i="10"/>
  <c r="E1485" i="10"/>
  <c r="E1486" i="10"/>
  <c r="E1487" i="10"/>
  <c r="E1488" i="10"/>
  <c r="E1489" i="10"/>
  <c r="E1490" i="10"/>
  <c r="E1491" i="10"/>
  <c r="E1492" i="10"/>
  <c r="E1493" i="10"/>
  <c r="E1494" i="10"/>
  <c r="E1495" i="10"/>
  <c r="E1496" i="10"/>
  <c r="E1497" i="10"/>
  <c r="E1498" i="10"/>
  <c r="E1499" i="10"/>
  <c r="E1500" i="10"/>
  <c r="E1501" i="10"/>
  <c r="E1502" i="10"/>
  <c r="E1503" i="10"/>
  <c r="E1504" i="10"/>
  <c r="E1505" i="10"/>
  <c r="E1506" i="10"/>
  <c r="E1507" i="10"/>
  <c r="E1508" i="10"/>
  <c r="E1509" i="10"/>
  <c r="E1510" i="10"/>
  <c r="E1511" i="10"/>
  <c r="E1512" i="10"/>
  <c r="E1513" i="10"/>
  <c r="E1514" i="10"/>
  <c r="E1515" i="10"/>
  <c r="E1516" i="10"/>
  <c r="E1517" i="10"/>
  <c r="E1518" i="10"/>
  <c r="E1519" i="10"/>
  <c r="E1520" i="10"/>
  <c r="E1521" i="10"/>
  <c r="E1522" i="10"/>
  <c r="E1523" i="10"/>
  <c r="E1524" i="10"/>
  <c r="E1525" i="10"/>
  <c r="E1526" i="10"/>
  <c r="E1527" i="10"/>
  <c r="E1528" i="10"/>
  <c r="E1529" i="10"/>
  <c r="E1530" i="10"/>
  <c r="E1531" i="10"/>
  <c r="E1532" i="10"/>
  <c r="E1533" i="10"/>
  <c r="E1534" i="10"/>
  <c r="E1535" i="10"/>
  <c r="E1536" i="10"/>
  <c r="E1537" i="10"/>
  <c r="E1538" i="10"/>
  <c r="E1539" i="10"/>
  <c r="E1540" i="10"/>
  <c r="E1541" i="10"/>
  <c r="E1542" i="10"/>
  <c r="E1543" i="10"/>
  <c r="E1544" i="10"/>
  <c r="E1545" i="10"/>
  <c r="E1546" i="10"/>
  <c r="E1547" i="10"/>
  <c r="E1548" i="10"/>
  <c r="E1549" i="10"/>
  <c r="E1550" i="10"/>
  <c r="E1551" i="10"/>
  <c r="E1552" i="10"/>
  <c r="E1553" i="10"/>
  <c r="E1554" i="10"/>
  <c r="E1555" i="10"/>
  <c r="E1556" i="10"/>
  <c r="E1557" i="10"/>
  <c r="E1558" i="10"/>
  <c r="E1559" i="10"/>
  <c r="E1560" i="10"/>
  <c r="E1561" i="10"/>
  <c r="E1562" i="10"/>
  <c r="E1563" i="10"/>
  <c r="E1564" i="10"/>
  <c r="E1565" i="10"/>
  <c r="E1566" i="10"/>
  <c r="E1567" i="10"/>
  <c r="E1568" i="10"/>
  <c r="E1569" i="10"/>
  <c r="E1570" i="10"/>
  <c r="E1571" i="10"/>
  <c r="E1572" i="10"/>
  <c r="E1573" i="10"/>
  <c r="E1574" i="10"/>
  <c r="E1575" i="10"/>
  <c r="E1576" i="10"/>
  <c r="E1577" i="10"/>
  <c r="E1578" i="10"/>
  <c r="E1579" i="10"/>
  <c r="E1580" i="10"/>
  <c r="E1581" i="10"/>
  <c r="E1582" i="10"/>
  <c r="E1583" i="10"/>
  <c r="E1584" i="10"/>
  <c r="E1585" i="10"/>
  <c r="E1586" i="10"/>
  <c r="E1587" i="10"/>
  <c r="E1588" i="10"/>
  <c r="E1589" i="10"/>
  <c r="E1590" i="10"/>
  <c r="E1591" i="10"/>
  <c r="E1592" i="10"/>
  <c r="E1593" i="10"/>
  <c r="E1594" i="10"/>
  <c r="E1595" i="10"/>
  <c r="E1596" i="10"/>
  <c r="E1597" i="10"/>
  <c r="E1598" i="10"/>
  <c r="E1599" i="10"/>
  <c r="E1600" i="10"/>
  <c r="E1601" i="10"/>
  <c r="E1602" i="10"/>
  <c r="E1603" i="10"/>
  <c r="E1604" i="10"/>
  <c r="E1605" i="10"/>
  <c r="E1606" i="10"/>
  <c r="E1607" i="10"/>
  <c r="E1608" i="10"/>
  <c r="E1609" i="10"/>
  <c r="E1610" i="10"/>
  <c r="E1611" i="10"/>
  <c r="E1612" i="10"/>
  <c r="E1613" i="10"/>
  <c r="E1614" i="10"/>
  <c r="E1615" i="10"/>
  <c r="E1616" i="10"/>
  <c r="E1617" i="10"/>
  <c r="E1618" i="10"/>
  <c r="E1619" i="10"/>
  <c r="E1620" i="10"/>
  <c r="E1621" i="10"/>
  <c r="E1622" i="10"/>
  <c r="E1623" i="10"/>
  <c r="E1624" i="10"/>
  <c r="E1625" i="10"/>
  <c r="E1626" i="10"/>
  <c r="E1627" i="10"/>
  <c r="E1628" i="10"/>
  <c r="E1629" i="10"/>
  <c r="E1630" i="10"/>
  <c r="E1631" i="10"/>
  <c r="E1632" i="10"/>
  <c r="E1633" i="10"/>
  <c r="E1634" i="10"/>
  <c r="E1635" i="10"/>
  <c r="E1636" i="10"/>
  <c r="E1637" i="10"/>
  <c r="E1638" i="10"/>
  <c r="E1639" i="10"/>
  <c r="E1640" i="10"/>
  <c r="E1641" i="10"/>
  <c r="E1642" i="10"/>
  <c r="E1643" i="10"/>
  <c r="E1644" i="10"/>
  <c r="E1645" i="10"/>
  <c r="E1646" i="10"/>
  <c r="E1647" i="10"/>
  <c r="E1648" i="10"/>
  <c r="E1649" i="10"/>
  <c r="E1650" i="10"/>
  <c r="E1651" i="10"/>
  <c r="E1652" i="10"/>
  <c r="E1653" i="10"/>
  <c r="E1654" i="10"/>
  <c r="E1655" i="10"/>
  <c r="E1656" i="10"/>
  <c r="E1657" i="10"/>
  <c r="E1658" i="10"/>
  <c r="E1659" i="10"/>
  <c r="E1660" i="10"/>
  <c r="E1661" i="10"/>
  <c r="E1662" i="10"/>
  <c r="E1663" i="10"/>
  <c r="E1664" i="10"/>
  <c r="E1665" i="10"/>
  <c r="E1666" i="10"/>
  <c r="E1667" i="10"/>
  <c r="E1668" i="10"/>
  <c r="E1669" i="10"/>
  <c r="E1670" i="10"/>
  <c r="E1671" i="10"/>
  <c r="E1672" i="10"/>
  <c r="E1673" i="10"/>
  <c r="E1674" i="10"/>
  <c r="E1675" i="10"/>
  <c r="E1676" i="10"/>
  <c r="E1677" i="10"/>
  <c r="E1678" i="10"/>
  <c r="E1679" i="10"/>
  <c r="E1680" i="10"/>
  <c r="E1681" i="10"/>
  <c r="E1682" i="10"/>
  <c r="E1683" i="10"/>
  <c r="E1684" i="10"/>
  <c r="E1685" i="10"/>
  <c r="E1686" i="10"/>
  <c r="E1687" i="10"/>
  <c r="E1688" i="10"/>
  <c r="E1689" i="10"/>
  <c r="E1690" i="10"/>
  <c r="E1691" i="10"/>
  <c r="E1692" i="10"/>
  <c r="E1693" i="10"/>
  <c r="E1694" i="10"/>
  <c r="E1695" i="10"/>
  <c r="E1696" i="10"/>
  <c r="E1697" i="10"/>
  <c r="E1698" i="10"/>
  <c r="E1699" i="10"/>
  <c r="E1700" i="10"/>
  <c r="E1701" i="10"/>
  <c r="E1702" i="10"/>
  <c r="E1703" i="10"/>
  <c r="E1704" i="10"/>
  <c r="E1705" i="10"/>
  <c r="E1706" i="10"/>
  <c r="E1707" i="10"/>
  <c r="E1708" i="10"/>
  <c r="E1709" i="10"/>
  <c r="E1710" i="10"/>
  <c r="E1711" i="10"/>
  <c r="E1712" i="10"/>
  <c r="E1713" i="10"/>
  <c r="E1714" i="10"/>
  <c r="E1715" i="10"/>
  <c r="E1716" i="10"/>
  <c r="E1717" i="10"/>
  <c r="E1718" i="10"/>
  <c r="E1719" i="10"/>
  <c r="E1720" i="10"/>
  <c r="E1721" i="10"/>
  <c r="E1722" i="10"/>
  <c r="E1723" i="10"/>
  <c r="E1724" i="10"/>
  <c r="E1725" i="10"/>
  <c r="E1726" i="10"/>
  <c r="E1727" i="10"/>
  <c r="E1728" i="10"/>
  <c r="E1729" i="10"/>
  <c r="E1730" i="10"/>
  <c r="E1731" i="10"/>
  <c r="E1732" i="10"/>
  <c r="E1733" i="10"/>
  <c r="E1734" i="10"/>
  <c r="E1735" i="10"/>
  <c r="E1736" i="10"/>
  <c r="E1737" i="10"/>
  <c r="E1738" i="10"/>
  <c r="E1739" i="10"/>
  <c r="E1740" i="10"/>
  <c r="E1741" i="10"/>
  <c r="E1742" i="10"/>
  <c r="E1743" i="10"/>
  <c r="E1744" i="10"/>
  <c r="E1745" i="10"/>
  <c r="E1746" i="10"/>
  <c r="E1747" i="10"/>
  <c r="E1748" i="10"/>
  <c r="E1749" i="10"/>
  <c r="E1750" i="10"/>
  <c r="E1751" i="10"/>
  <c r="E1752" i="10"/>
  <c r="E1753" i="10"/>
  <c r="E1754" i="10"/>
  <c r="E1755" i="10"/>
  <c r="E1756" i="10"/>
  <c r="E1757" i="10"/>
  <c r="E1758" i="10"/>
  <c r="E1759" i="10"/>
  <c r="E1760" i="10"/>
  <c r="E1761" i="10"/>
  <c r="E1762" i="10"/>
  <c r="E1763" i="10"/>
  <c r="E1764" i="10"/>
  <c r="E1765" i="10"/>
  <c r="E1766" i="10"/>
  <c r="E1767" i="10"/>
  <c r="E1768" i="10"/>
  <c r="E1769" i="10"/>
  <c r="E1770" i="10"/>
  <c r="E1771" i="10"/>
  <c r="E1772" i="10"/>
  <c r="E1773" i="10"/>
  <c r="E1774" i="10"/>
  <c r="E1775" i="10"/>
  <c r="E1776" i="10"/>
  <c r="E1777" i="10"/>
  <c r="E1778" i="10"/>
  <c r="E1779" i="10"/>
  <c r="E1780" i="10"/>
  <c r="E1781" i="10"/>
  <c r="E1782" i="10"/>
  <c r="E1783" i="10"/>
  <c r="E1784" i="10"/>
  <c r="E1785" i="10"/>
  <c r="E1786" i="10"/>
  <c r="E1787" i="10"/>
  <c r="E1788" i="10"/>
  <c r="E1789" i="10"/>
  <c r="E1790" i="10"/>
  <c r="E1791" i="10"/>
  <c r="E1792" i="10"/>
  <c r="E1793" i="10"/>
  <c r="E1794" i="10"/>
  <c r="E1795" i="10"/>
  <c r="E1796" i="10"/>
  <c r="E1797" i="10"/>
  <c r="E1798" i="10"/>
  <c r="E1799" i="10"/>
  <c r="E1800" i="10"/>
  <c r="E1801" i="10"/>
  <c r="E1802" i="10"/>
  <c r="E1803" i="10"/>
  <c r="E1804" i="10"/>
  <c r="E1805" i="10"/>
  <c r="E1806" i="10"/>
  <c r="E1807" i="10"/>
  <c r="E1808" i="10"/>
  <c r="E1809" i="10"/>
  <c r="E1810" i="10"/>
  <c r="E1811" i="10"/>
  <c r="E1812" i="10"/>
  <c r="E1813" i="10"/>
  <c r="E1814" i="10"/>
  <c r="E1815" i="10"/>
  <c r="E1816" i="10"/>
  <c r="E1817" i="10"/>
  <c r="E1818" i="10"/>
  <c r="E1819" i="10"/>
  <c r="E1820" i="10"/>
  <c r="E1821" i="10"/>
  <c r="E1822" i="10"/>
  <c r="E1823" i="10"/>
  <c r="E1824" i="10"/>
  <c r="E1825" i="10"/>
  <c r="E1826" i="10"/>
  <c r="E1827" i="10"/>
  <c r="E1828" i="10"/>
  <c r="E1829" i="10"/>
  <c r="E1830" i="10"/>
  <c r="E1831" i="10"/>
  <c r="E1832" i="10"/>
  <c r="E1833" i="10"/>
  <c r="E1834" i="10"/>
  <c r="E1835" i="10"/>
  <c r="E1836" i="10"/>
  <c r="E1837" i="10"/>
  <c r="E1838" i="10"/>
  <c r="E1839" i="10"/>
  <c r="E1840" i="10"/>
  <c r="E1841" i="10"/>
  <c r="E1842" i="10"/>
  <c r="E1843" i="10"/>
  <c r="E1844" i="10"/>
  <c r="E1845" i="10"/>
  <c r="E1846" i="10"/>
  <c r="E1847" i="10"/>
  <c r="E1848" i="10"/>
  <c r="E1849" i="10"/>
  <c r="E1850" i="10"/>
  <c r="E1851" i="10"/>
  <c r="E1852" i="10"/>
  <c r="E1853" i="10"/>
  <c r="E1854" i="10"/>
  <c r="E1855" i="10"/>
  <c r="E1856" i="10"/>
  <c r="E1857" i="10"/>
  <c r="E1858" i="10"/>
  <c r="E1859" i="10"/>
  <c r="E1860" i="10"/>
  <c r="E1861" i="10"/>
  <c r="E1862" i="10"/>
  <c r="E1863" i="10"/>
  <c r="E1864" i="10"/>
  <c r="E1865" i="10"/>
  <c r="E1866" i="10"/>
  <c r="E1867" i="10"/>
  <c r="E1868" i="10"/>
  <c r="E1869" i="10"/>
  <c r="E1870" i="10"/>
  <c r="E1871" i="10"/>
  <c r="E1872" i="10"/>
  <c r="E1873" i="10"/>
  <c r="E1874" i="10"/>
  <c r="E1875" i="10"/>
  <c r="E1876" i="10"/>
  <c r="E1877" i="10"/>
  <c r="E1878" i="10"/>
  <c r="E1879" i="10"/>
  <c r="E1880" i="10"/>
  <c r="E1881" i="10"/>
  <c r="E1882" i="10"/>
  <c r="E1883" i="10"/>
  <c r="E1884" i="10"/>
  <c r="E1885" i="10"/>
  <c r="E1886" i="10"/>
  <c r="E1887" i="10"/>
  <c r="E1888" i="10"/>
  <c r="E1889" i="10"/>
  <c r="E1890" i="10"/>
  <c r="E1891" i="10"/>
  <c r="E1892" i="10"/>
  <c r="E1893" i="10"/>
  <c r="E1894" i="10"/>
  <c r="E1895" i="10"/>
  <c r="E1896" i="10"/>
  <c r="E1897" i="10"/>
  <c r="E1898" i="10"/>
  <c r="E1899" i="10"/>
  <c r="E1900" i="10"/>
  <c r="E1901" i="10"/>
  <c r="E1902" i="10"/>
  <c r="E1903" i="10"/>
  <c r="E1904" i="10"/>
  <c r="E1905" i="10"/>
  <c r="E1906" i="10"/>
  <c r="E1907" i="10"/>
  <c r="E1908" i="10"/>
  <c r="E1909" i="10"/>
  <c r="E1910" i="10"/>
  <c r="E1911" i="10"/>
  <c r="E1912" i="10"/>
  <c r="E1913" i="10"/>
  <c r="E1914" i="10"/>
  <c r="E1915" i="10"/>
  <c r="E1916" i="10"/>
  <c r="E1917" i="10"/>
  <c r="E1918" i="10"/>
  <c r="E1919" i="10"/>
  <c r="E1920" i="10"/>
  <c r="E1921" i="10"/>
  <c r="E1922" i="10"/>
  <c r="E1923" i="10"/>
  <c r="E1924" i="10"/>
  <c r="E1925" i="10"/>
  <c r="E1926" i="10"/>
  <c r="E1927" i="10"/>
  <c r="E1928" i="10"/>
  <c r="E1929" i="10"/>
  <c r="E1930" i="10"/>
  <c r="E1931" i="10"/>
  <c r="E1932" i="10"/>
  <c r="E1933" i="10"/>
  <c r="E1934" i="10"/>
  <c r="E1935" i="10"/>
  <c r="E1936" i="10"/>
  <c r="E1937" i="10"/>
  <c r="E1938" i="10"/>
  <c r="E1939" i="10"/>
  <c r="E1940" i="10"/>
  <c r="E1941" i="10"/>
  <c r="E1942" i="10"/>
  <c r="E1943" i="10"/>
  <c r="E1944" i="10"/>
  <c r="E1945" i="10"/>
  <c r="E1946" i="10"/>
  <c r="E1947" i="10"/>
  <c r="E1948" i="10"/>
  <c r="E1949" i="10"/>
  <c r="E1950" i="10"/>
  <c r="E1951" i="10"/>
  <c r="E1952" i="10"/>
  <c r="E1953" i="10"/>
  <c r="E1954" i="10"/>
  <c r="E1955" i="10"/>
  <c r="E1956" i="10"/>
  <c r="E1957" i="10"/>
  <c r="E1958" i="10"/>
  <c r="E1959" i="10"/>
  <c r="E1960" i="10"/>
  <c r="E1961" i="10"/>
  <c r="E1962" i="10"/>
  <c r="E1963" i="10"/>
  <c r="E1964" i="10"/>
  <c r="E1965" i="10"/>
  <c r="E1966" i="10"/>
  <c r="E1967" i="10"/>
  <c r="E1968" i="10"/>
  <c r="E1969" i="10"/>
  <c r="E1970" i="10"/>
  <c r="E1971" i="10"/>
  <c r="E1972" i="10"/>
  <c r="E1973" i="10"/>
  <c r="E1974" i="10"/>
  <c r="E1975" i="10"/>
  <c r="E1976" i="10"/>
  <c r="E1977" i="10"/>
  <c r="E1978" i="10"/>
  <c r="E1979" i="10"/>
  <c r="E1980" i="10"/>
  <c r="E1981" i="10"/>
  <c r="E1982" i="10"/>
  <c r="E1983" i="10"/>
  <c r="E1984" i="10"/>
  <c r="E1985" i="10"/>
  <c r="E1986" i="10"/>
  <c r="E1987" i="10"/>
  <c r="E1988" i="10"/>
  <c r="E1989" i="10"/>
  <c r="E1990" i="10"/>
  <c r="E1991" i="10"/>
  <c r="E1992" i="10"/>
  <c r="E1993" i="10"/>
  <c r="E1994" i="10"/>
  <c r="E1995" i="10"/>
  <c r="E1996" i="10"/>
  <c r="E1997" i="10"/>
  <c r="E1998" i="10"/>
  <c r="E1999" i="10"/>
  <c r="E2000" i="10"/>
  <c r="E2001" i="10"/>
  <c r="E2002" i="10"/>
  <c r="E2003" i="10"/>
  <c r="E2004" i="10"/>
  <c r="E2005" i="10"/>
  <c r="E2006" i="10"/>
  <c r="E2007" i="10"/>
  <c r="E2008" i="10"/>
  <c r="E2009" i="10"/>
  <c r="E2010" i="10"/>
  <c r="E2011" i="10"/>
  <c r="E2012" i="10"/>
  <c r="E2013" i="10"/>
  <c r="E2014" i="10"/>
  <c r="E2015" i="10"/>
  <c r="E2016" i="10"/>
  <c r="E2017" i="10"/>
  <c r="E2018" i="10"/>
  <c r="E2019" i="10"/>
  <c r="E2020" i="10"/>
  <c r="E2021" i="10"/>
  <c r="E2022" i="10"/>
  <c r="E2023" i="10"/>
  <c r="E2024" i="10"/>
  <c r="E2025" i="10"/>
  <c r="E2026" i="10"/>
  <c r="E2027" i="10"/>
  <c r="E2028" i="10"/>
  <c r="E2029" i="10"/>
  <c r="E2030" i="10"/>
  <c r="E2031" i="10"/>
  <c r="E2032" i="10"/>
  <c r="E2033" i="10"/>
  <c r="E2034" i="10"/>
  <c r="E2035" i="10"/>
  <c r="E2036" i="10"/>
  <c r="E2037" i="10"/>
  <c r="E2038" i="10"/>
  <c r="E2039" i="10"/>
  <c r="E2040" i="10"/>
  <c r="E2041" i="10"/>
  <c r="E2042" i="10"/>
  <c r="E2043" i="10"/>
  <c r="E2044" i="10"/>
  <c r="E2045" i="10"/>
  <c r="E2046" i="10"/>
  <c r="E2047" i="10"/>
  <c r="E2048" i="10"/>
  <c r="E2049" i="10"/>
  <c r="E2050" i="10"/>
  <c r="E2051" i="10"/>
  <c r="E2052" i="10"/>
  <c r="E2053" i="10"/>
  <c r="E2054" i="10"/>
  <c r="E2055" i="10"/>
  <c r="E2056" i="10"/>
  <c r="E2057" i="10"/>
  <c r="E2058" i="10"/>
  <c r="E2059" i="10"/>
  <c r="E2060" i="10"/>
  <c r="E2061" i="10"/>
  <c r="E2062" i="10"/>
  <c r="E2063" i="10"/>
  <c r="E2064" i="10"/>
  <c r="E2065" i="10"/>
  <c r="E2066" i="10"/>
  <c r="E2067" i="10"/>
  <c r="E2068" i="10"/>
  <c r="E2069" i="10"/>
  <c r="E2070" i="10"/>
  <c r="E2071" i="10"/>
  <c r="E2072" i="10"/>
  <c r="E2073" i="10"/>
  <c r="E2074" i="10"/>
  <c r="E2075" i="10"/>
  <c r="E2076" i="10"/>
  <c r="E2077" i="10"/>
  <c r="E2078" i="10"/>
  <c r="E2079" i="10"/>
  <c r="E2080" i="10"/>
  <c r="E2081" i="10"/>
  <c r="E2082" i="10"/>
  <c r="E2083" i="10"/>
  <c r="E2084" i="10"/>
  <c r="E2085" i="10"/>
  <c r="E2086" i="10"/>
  <c r="E2087" i="10"/>
  <c r="E2088" i="10"/>
  <c r="E2089" i="10"/>
  <c r="E2090" i="10"/>
  <c r="E2091" i="10"/>
  <c r="E2092" i="10"/>
  <c r="E2093" i="10"/>
  <c r="E2094" i="10"/>
  <c r="E2095" i="10"/>
  <c r="E2096" i="10"/>
  <c r="E2097" i="10"/>
  <c r="E2098" i="10"/>
  <c r="E2099" i="10"/>
  <c r="E2100" i="10"/>
  <c r="E2101" i="10"/>
  <c r="E2102" i="10"/>
  <c r="E2103" i="10"/>
  <c r="E2104" i="10"/>
  <c r="E2105" i="10"/>
  <c r="E2106" i="10"/>
  <c r="E2107" i="10"/>
  <c r="E2108" i="10"/>
  <c r="E2109" i="10"/>
  <c r="E2110" i="10"/>
  <c r="E2111" i="10"/>
  <c r="E2112" i="10"/>
  <c r="E2113" i="10"/>
  <c r="E2114" i="10"/>
  <c r="E2115" i="10"/>
  <c r="E2116" i="10"/>
  <c r="E2117" i="10"/>
  <c r="E2118" i="10"/>
  <c r="E2119" i="10"/>
  <c r="E2120" i="10"/>
  <c r="E2121" i="10"/>
  <c r="E2122" i="10"/>
  <c r="E2123" i="10"/>
  <c r="E2124" i="10"/>
  <c r="E2125" i="10"/>
  <c r="E2126" i="10"/>
  <c r="E2127" i="10"/>
  <c r="E2128" i="10"/>
  <c r="E2129" i="10"/>
  <c r="E2130" i="10"/>
  <c r="E2131" i="10"/>
  <c r="E2132" i="10"/>
  <c r="E2133" i="10"/>
  <c r="E2134" i="10"/>
  <c r="E2135" i="10"/>
  <c r="E2136" i="10"/>
  <c r="E2137" i="10"/>
  <c r="E2138" i="10"/>
  <c r="E2139" i="10"/>
  <c r="E2140" i="10"/>
  <c r="E2141" i="10"/>
  <c r="E2142" i="10"/>
  <c r="E2143" i="10"/>
  <c r="E2144" i="10"/>
  <c r="E2145" i="10"/>
  <c r="E2146" i="10"/>
  <c r="E2147" i="10"/>
  <c r="E2148" i="10"/>
  <c r="E2149" i="10"/>
  <c r="E2150" i="10"/>
  <c r="E2151" i="10"/>
  <c r="E2152" i="10"/>
  <c r="E2153" i="10"/>
  <c r="E2154" i="10"/>
  <c r="E2155" i="10"/>
  <c r="E2156" i="10"/>
  <c r="E2157" i="10"/>
  <c r="E2158" i="10"/>
  <c r="E2159" i="10"/>
  <c r="E2160" i="10"/>
  <c r="E2161" i="10"/>
  <c r="E2162" i="10"/>
  <c r="E2163" i="10"/>
  <c r="E2164" i="10"/>
  <c r="E2165" i="10"/>
  <c r="E2166" i="10"/>
  <c r="E2167" i="10"/>
  <c r="E2168" i="10"/>
  <c r="E2169" i="10"/>
  <c r="E2170" i="10"/>
  <c r="E2171" i="10"/>
  <c r="E2172" i="10"/>
  <c r="E2173" i="10"/>
  <c r="E2174" i="10"/>
  <c r="E2175" i="10"/>
  <c r="E2176" i="10"/>
  <c r="E2177" i="10"/>
  <c r="E2178" i="10"/>
  <c r="E2179" i="10"/>
  <c r="E2180" i="10"/>
  <c r="E2181" i="10"/>
  <c r="E2182" i="10"/>
  <c r="E2183" i="10"/>
  <c r="E2184" i="10"/>
  <c r="E2185" i="10"/>
  <c r="E2186" i="10"/>
  <c r="E2187" i="10"/>
  <c r="E2188" i="10"/>
  <c r="E2189" i="10"/>
  <c r="E2190" i="10"/>
  <c r="E2191" i="10"/>
  <c r="E2192" i="10"/>
  <c r="E2193" i="10"/>
  <c r="E2194" i="10"/>
  <c r="E2195" i="10"/>
  <c r="E2196" i="10"/>
  <c r="E2197" i="10"/>
  <c r="E2198" i="10"/>
  <c r="E2199" i="10"/>
  <c r="E2200" i="10"/>
  <c r="E2201" i="10"/>
  <c r="E2202" i="10"/>
  <c r="E2203" i="10"/>
  <c r="E2204" i="10"/>
  <c r="E2205" i="10"/>
  <c r="E2206" i="10"/>
  <c r="E2207" i="10"/>
  <c r="E2208" i="10"/>
  <c r="E2209" i="10"/>
  <c r="E2210" i="10"/>
  <c r="E2211" i="10"/>
  <c r="E2212" i="10"/>
  <c r="E2213" i="10"/>
  <c r="E2214" i="10"/>
  <c r="E2215" i="10"/>
  <c r="E2216" i="10"/>
  <c r="E2217" i="10"/>
  <c r="E2218" i="10"/>
  <c r="E2219" i="10"/>
  <c r="E2220" i="10"/>
  <c r="E2221" i="10"/>
  <c r="E2222" i="10"/>
  <c r="E2223" i="10"/>
  <c r="E2224" i="10"/>
  <c r="E2225" i="10"/>
  <c r="E2226" i="10"/>
  <c r="E2227" i="10"/>
  <c r="E2228" i="10"/>
  <c r="E2229" i="10"/>
  <c r="E2230" i="10"/>
  <c r="E2231" i="10"/>
  <c r="E2232" i="10"/>
  <c r="E2233" i="10"/>
  <c r="E2234" i="10"/>
  <c r="E2235" i="10"/>
  <c r="E2236" i="10"/>
  <c r="E2237" i="10"/>
  <c r="E2238" i="10"/>
  <c r="E2239" i="10"/>
  <c r="E2240" i="10"/>
  <c r="E2241" i="10"/>
  <c r="E2242" i="10"/>
  <c r="E2243" i="10"/>
  <c r="E2244" i="10"/>
  <c r="E2245" i="10"/>
  <c r="E2246" i="10"/>
  <c r="E2247" i="10"/>
  <c r="E2248" i="10"/>
  <c r="E2249" i="10"/>
  <c r="E2250" i="10"/>
  <c r="E2251" i="10"/>
  <c r="E2252" i="10"/>
  <c r="E2253" i="10"/>
  <c r="E2254" i="10"/>
  <c r="E2255" i="10"/>
  <c r="E2256" i="10"/>
  <c r="E2257" i="10"/>
  <c r="E2258" i="10"/>
  <c r="E2259" i="10"/>
  <c r="E2260" i="10"/>
  <c r="E2261" i="10"/>
  <c r="E2262" i="10"/>
  <c r="E2263" i="10"/>
  <c r="E2264" i="10"/>
  <c r="E2265" i="10"/>
  <c r="E2266" i="10"/>
  <c r="E2267" i="10"/>
  <c r="E2268" i="10"/>
  <c r="E2269" i="10"/>
  <c r="E2270" i="10"/>
  <c r="E2271" i="10"/>
  <c r="E2272" i="10"/>
  <c r="E2273" i="10"/>
  <c r="E2274" i="10"/>
  <c r="E2275" i="10"/>
  <c r="E2276" i="10"/>
  <c r="E2277" i="10"/>
  <c r="E2278" i="10"/>
  <c r="E2279" i="10"/>
  <c r="E2280" i="10"/>
  <c r="E2281" i="10"/>
  <c r="E2282" i="10"/>
  <c r="E2283" i="10"/>
  <c r="E2284" i="10"/>
  <c r="E2285" i="10"/>
  <c r="E2286" i="10"/>
  <c r="E2287" i="10"/>
  <c r="E2288" i="10"/>
  <c r="E2289" i="10"/>
  <c r="E2290" i="10"/>
  <c r="E2291" i="10"/>
  <c r="E2292" i="10"/>
  <c r="E2293" i="10"/>
  <c r="E2294" i="10"/>
  <c r="E2295" i="10"/>
  <c r="E2296" i="10"/>
  <c r="E2297" i="10"/>
  <c r="E2298" i="10"/>
  <c r="E2299" i="10"/>
  <c r="E2300" i="10"/>
  <c r="E2301" i="10"/>
  <c r="E2302" i="10"/>
  <c r="E2303" i="10"/>
  <c r="E2304" i="10"/>
  <c r="E2305" i="10"/>
  <c r="E2306" i="10"/>
  <c r="E2307" i="10"/>
  <c r="E2308" i="10"/>
  <c r="E2309" i="10"/>
  <c r="E2310" i="10"/>
  <c r="E2311" i="10"/>
  <c r="E2312" i="10"/>
  <c r="E2313" i="10"/>
  <c r="E2314" i="10"/>
  <c r="E2315" i="10"/>
  <c r="E2316" i="10"/>
  <c r="E2317" i="10"/>
  <c r="E2318" i="10"/>
  <c r="E2319" i="10"/>
  <c r="E2320" i="10"/>
  <c r="E2321" i="10"/>
  <c r="E2322" i="10"/>
  <c r="E2323" i="10"/>
  <c r="E2324" i="10"/>
  <c r="E2325" i="10"/>
  <c r="E2326" i="10"/>
  <c r="E2327" i="10"/>
  <c r="E2328" i="10"/>
  <c r="E2329" i="10"/>
  <c r="E2330" i="10"/>
  <c r="E2331" i="10"/>
  <c r="E2332" i="10"/>
  <c r="E2333" i="10"/>
  <c r="E2334" i="10"/>
  <c r="E2335" i="10"/>
  <c r="E2336" i="10"/>
  <c r="E2337" i="10"/>
  <c r="E2338" i="10"/>
  <c r="E2339" i="10"/>
  <c r="E2340" i="10"/>
  <c r="E2341" i="10"/>
  <c r="E2342" i="10"/>
  <c r="E2343" i="10"/>
  <c r="E2344" i="10"/>
  <c r="E2345" i="10"/>
  <c r="E2346" i="10"/>
  <c r="E2347" i="10"/>
  <c r="E2348" i="10"/>
  <c r="E2349" i="10"/>
  <c r="E2350" i="10"/>
  <c r="E2351" i="10"/>
  <c r="E2352" i="10"/>
  <c r="E2353" i="10"/>
  <c r="E2354" i="10"/>
  <c r="E2355" i="10"/>
  <c r="E2356" i="10"/>
  <c r="E2357" i="10"/>
  <c r="E2358" i="10"/>
  <c r="E2359" i="10"/>
  <c r="E2360" i="10"/>
  <c r="E2361" i="10"/>
  <c r="E2362" i="10"/>
  <c r="E2363" i="10"/>
  <c r="E2364" i="10"/>
  <c r="E2365" i="10"/>
  <c r="E2366" i="10"/>
  <c r="E2367" i="10"/>
  <c r="E2368" i="10"/>
  <c r="E2369" i="10"/>
  <c r="E2370" i="10"/>
  <c r="E2371" i="10"/>
  <c r="E2372" i="10"/>
  <c r="E2373" i="10"/>
  <c r="E2374" i="10"/>
  <c r="E2375" i="10"/>
  <c r="E2376" i="10"/>
  <c r="E2377" i="10"/>
  <c r="E2378" i="10"/>
  <c r="E2379" i="10"/>
  <c r="E2380" i="10"/>
  <c r="E2381" i="10"/>
  <c r="E2382" i="10"/>
  <c r="E2383" i="10"/>
  <c r="E2384" i="10"/>
  <c r="E2385" i="10"/>
  <c r="E2386" i="10"/>
  <c r="E2387" i="10"/>
  <c r="E2388" i="10"/>
  <c r="E2389" i="10"/>
  <c r="E2390" i="10"/>
  <c r="E2391" i="10"/>
  <c r="E2392" i="10"/>
  <c r="E2393" i="10"/>
  <c r="E2394" i="10"/>
  <c r="E2395" i="10"/>
  <c r="E2396" i="10"/>
  <c r="E2397" i="10"/>
  <c r="E2398" i="10"/>
  <c r="E2399" i="10"/>
  <c r="E2400" i="10"/>
  <c r="E2401" i="10"/>
  <c r="E2402" i="10"/>
  <c r="E2403" i="10"/>
  <c r="E2404" i="10"/>
  <c r="E2405" i="10"/>
  <c r="E2406" i="10"/>
  <c r="E2407" i="10"/>
  <c r="E2408" i="10"/>
  <c r="E2409" i="10"/>
  <c r="E2410" i="10"/>
  <c r="E2411" i="10"/>
  <c r="E2412" i="10"/>
  <c r="E2413" i="10"/>
  <c r="E2414" i="10"/>
  <c r="E2415" i="10"/>
  <c r="E2416" i="10"/>
  <c r="E2417" i="10"/>
  <c r="E2418" i="10"/>
  <c r="E2419" i="10"/>
  <c r="E2420" i="10"/>
  <c r="E2421" i="10"/>
  <c r="E2422" i="10"/>
  <c r="E2423" i="10"/>
  <c r="E2424" i="10"/>
  <c r="E2425" i="10"/>
  <c r="E2426" i="10"/>
  <c r="E2427" i="10"/>
  <c r="E2428" i="10"/>
  <c r="E2429" i="10"/>
  <c r="E2430" i="10"/>
  <c r="E2431" i="10"/>
  <c r="E2432" i="10"/>
  <c r="E2433" i="10"/>
  <c r="E2434" i="10"/>
  <c r="E2435" i="10"/>
  <c r="E2436" i="10"/>
  <c r="E2437" i="10"/>
  <c r="E2438" i="10"/>
  <c r="E2439" i="10"/>
  <c r="E2440" i="10"/>
  <c r="E2441" i="10"/>
  <c r="E2442" i="10"/>
  <c r="E2443" i="10"/>
  <c r="E2444" i="10"/>
  <c r="E2445" i="10"/>
  <c r="E2446" i="10"/>
  <c r="E2447" i="10"/>
  <c r="E2448" i="10"/>
  <c r="E2449" i="10"/>
  <c r="E2450" i="10"/>
  <c r="E2451" i="10"/>
  <c r="E2452" i="10"/>
  <c r="E2453" i="10"/>
  <c r="E2454" i="10"/>
  <c r="E2455" i="10"/>
  <c r="E2456" i="10"/>
  <c r="E2457" i="10"/>
  <c r="E2458" i="10"/>
  <c r="E2459" i="10"/>
  <c r="E2460" i="10"/>
  <c r="E2461" i="10"/>
  <c r="E2462" i="10"/>
  <c r="E2463" i="10"/>
  <c r="E2464" i="10"/>
  <c r="E2465" i="10"/>
  <c r="E2466" i="10"/>
  <c r="E2467" i="10"/>
  <c r="E2468" i="10"/>
  <c r="E2469" i="10"/>
  <c r="E2470" i="10"/>
  <c r="E2471" i="10"/>
  <c r="E2472" i="10"/>
  <c r="E2473" i="10"/>
  <c r="E2474" i="10"/>
  <c r="E2475" i="10"/>
  <c r="E2476" i="10"/>
  <c r="E2477" i="10"/>
  <c r="E2478" i="10"/>
  <c r="E2479" i="10"/>
  <c r="E2480" i="10"/>
  <c r="E2481" i="10"/>
  <c r="E2482" i="10"/>
  <c r="E2483" i="10"/>
  <c r="E2484" i="10"/>
  <c r="E2485" i="10"/>
  <c r="E2486" i="10"/>
  <c r="E2487" i="10"/>
  <c r="E2488" i="10"/>
  <c r="E2489" i="10"/>
  <c r="E2490" i="10"/>
  <c r="E2491" i="10"/>
  <c r="E2492" i="10"/>
  <c r="E2493" i="10"/>
  <c r="E2494" i="10"/>
  <c r="E2495" i="10"/>
  <c r="E2496" i="10"/>
  <c r="E2497" i="10"/>
  <c r="E2498" i="10"/>
  <c r="E2499" i="10"/>
  <c r="E2500" i="10"/>
  <c r="E2501" i="10"/>
  <c r="E2502" i="10"/>
  <c r="E2503" i="10"/>
  <c r="E2504" i="10"/>
  <c r="E2505" i="10"/>
  <c r="E2506" i="10"/>
  <c r="E2507" i="10"/>
  <c r="E2508" i="10"/>
  <c r="E2509" i="10"/>
  <c r="E2510" i="10"/>
  <c r="E2511" i="10"/>
  <c r="E2512" i="10"/>
  <c r="E2513" i="10"/>
  <c r="E2514" i="10"/>
  <c r="E2515" i="10"/>
  <c r="E2516" i="10"/>
  <c r="E2517" i="10"/>
  <c r="E2518" i="10"/>
  <c r="E2519" i="10"/>
  <c r="E2520" i="10"/>
  <c r="E2521" i="10"/>
  <c r="E2522" i="10"/>
  <c r="E2523" i="10"/>
  <c r="E2524" i="10"/>
  <c r="E2525" i="10"/>
  <c r="E2526" i="10"/>
  <c r="E2527" i="10"/>
  <c r="E2528" i="10"/>
  <c r="E2529" i="10"/>
  <c r="E2530" i="10"/>
  <c r="E2531" i="10"/>
  <c r="E2532" i="10"/>
  <c r="E2533" i="10"/>
  <c r="E2534" i="10"/>
  <c r="E2535" i="10"/>
  <c r="E2536" i="10"/>
  <c r="E2537" i="10"/>
  <c r="E2538" i="10"/>
  <c r="E2539" i="10"/>
  <c r="E2540" i="10"/>
  <c r="E2541" i="10"/>
  <c r="E2542" i="10"/>
  <c r="E2543" i="10"/>
  <c r="E2544" i="10"/>
  <c r="E2545" i="10"/>
  <c r="E2546" i="10"/>
  <c r="E2547" i="10"/>
  <c r="E2548" i="10"/>
  <c r="E2549" i="10"/>
  <c r="E2550" i="10"/>
  <c r="E2551" i="10"/>
  <c r="E2552" i="10"/>
  <c r="E2553" i="10"/>
  <c r="E2554" i="10"/>
  <c r="E2555" i="10"/>
  <c r="E2556" i="10"/>
  <c r="E2557" i="10"/>
  <c r="E2558" i="10"/>
  <c r="E2559" i="10"/>
  <c r="E2560" i="10"/>
  <c r="E2561" i="10"/>
  <c r="E2562" i="10"/>
  <c r="E2563" i="10"/>
  <c r="E2564" i="10"/>
  <c r="E2565" i="10"/>
  <c r="E2566" i="10"/>
  <c r="E2567" i="10"/>
  <c r="E2568" i="10"/>
  <c r="E2569" i="10"/>
  <c r="E2570" i="10"/>
  <c r="E2571" i="10"/>
  <c r="E2572" i="10"/>
  <c r="E2573" i="10"/>
  <c r="E2574" i="10"/>
  <c r="E2575" i="10"/>
  <c r="E2576" i="10"/>
  <c r="E2577" i="10"/>
  <c r="E2578" i="10"/>
  <c r="E2579" i="10"/>
  <c r="E2580" i="10"/>
  <c r="E2581" i="10"/>
  <c r="E2582" i="10"/>
  <c r="E2583" i="10"/>
  <c r="E2584" i="10"/>
  <c r="E2585" i="10"/>
  <c r="E2586" i="10"/>
  <c r="E2587" i="10"/>
  <c r="E2588" i="10"/>
  <c r="E2589" i="10"/>
  <c r="E2590" i="10"/>
  <c r="E2591" i="10"/>
  <c r="E2592" i="10"/>
  <c r="E2593" i="10"/>
  <c r="E2594" i="10"/>
  <c r="E2595" i="10"/>
  <c r="E2596" i="10"/>
  <c r="E2597" i="10"/>
  <c r="E2598" i="10"/>
  <c r="E2599" i="10"/>
  <c r="E2600" i="10"/>
  <c r="E2601" i="10"/>
  <c r="E2602" i="10"/>
  <c r="E2603" i="10"/>
  <c r="E2604" i="10"/>
  <c r="E2605" i="10"/>
  <c r="E2606" i="10"/>
  <c r="E2607" i="10"/>
  <c r="E2608" i="10"/>
  <c r="E2609" i="10"/>
  <c r="E2610" i="10"/>
  <c r="E2611" i="10"/>
  <c r="E2612" i="10"/>
  <c r="E2613" i="10"/>
  <c r="E2614" i="10"/>
  <c r="E2615" i="10"/>
  <c r="E2616" i="10"/>
  <c r="E2617" i="10"/>
  <c r="E2618" i="10"/>
  <c r="E2619" i="10"/>
  <c r="E2620" i="10"/>
  <c r="E2621" i="10"/>
  <c r="E2622" i="10"/>
  <c r="E2623" i="10"/>
  <c r="E2624" i="10"/>
  <c r="E2625" i="10"/>
  <c r="E2626" i="10"/>
  <c r="E2627" i="10"/>
  <c r="E2628" i="10"/>
  <c r="E2629" i="10"/>
  <c r="E2630" i="10"/>
  <c r="E2631" i="10"/>
  <c r="E2632" i="10"/>
  <c r="E2633" i="10"/>
  <c r="E2634" i="10"/>
  <c r="E2635" i="10"/>
  <c r="E2636" i="10"/>
  <c r="E2637" i="10"/>
  <c r="E2638" i="10"/>
  <c r="E2639" i="10"/>
  <c r="E2640" i="10"/>
  <c r="E2641" i="10"/>
  <c r="E2642" i="10"/>
  <c r="E2643" i="10"/>
  <c r="E2644" i="10"/>
  <c r="E2645" i="10"/>
  <c r="E2646" i="10"/>
  <c r="E2647" i="10"/>
  <c r="E2648" i="10"/>
  <c r="E2649" i="10"/>
  <c r="E2650" i="10"/>
  <c r="E2651" i="10"/>
  <c r="E2652" i="10"/>
  <c r="E2653" i="10"/>
  <c r="E2654" i="10"/>
  <c r="E2655" i="10"/>
  <c r="E2656" i="10"/>
  <c r="E2657" i="10"/>
  <c r="E2658" i="10"/>
  <c r="E2659" i="10"/>
  <c r="E2660" i="10"/>
  <c r="E2661" i="10"/>
  <c r="E2662" i="10"/>
  <c r="E2663" i="10"/>
  <c r="E2664" i="10"/>
  <c r="E2665" i="10"/>
  <c r="E2666" i="10"/>
  <c r="E2667" i="10"/>
  <c r="E2668" i="10"/>
  <c r="E2669" i="10"/>
  <c r="E2670" i="10"/>
  <c r="E2671" i="10"/>
  <c r="E2672" i="10"/>
  <c r="E2673" i="10"/>
  <c r="E2674" i="10"/>
  <c r="E2675" i="10"/>
  <c r="E2676" i="10"/>
  <c r="E2677" i="10"/>
  <c r="E2678" i="10"/>
  <c r="E2679" i="10"/>
  <c r="E2680" i="10"/>
  <c r="E2681" i="10"/>
  <c r="E2682" i="10"/>
  <c r="E2683" i="10"/>
  <c r="E2684" i="10"/>
  <c r="E2685" i="10"/>
  <c r="E2686" i="10"/>
  <c r="E2687" i="10"/>
  <c r="E2688" i="10"/>
  <c r="E2689" i="10"/>
  <c r="E2690" i="10"/>
  <c r="E2691" i="10"/>
  <c r="E2692" i="10"/>
  <c r="E2693" i="10"/>
  <c r="E2694" i="10"/>
  <c r="E2695" i="10"/>
  <c r="E2696" i="10"/>
  <c r="E2697" i="10"/>
  <c r="E2698" i="10"/>
  <c r="E2699" i="10"/>
  <c r="E2700" i="10"/>
  <c r="E2701" i="10"/>
  <c r="E2702" i="10"/>
  <c r="E2703" i="10"/>
  <c r="E2704" i="10"/>
  <c r="E2705" i="10"/>
  <c r="E2706" i="10"/>
  <c r="E2707" i="10"/>
  <c r="E2708" i="10"/>
  <c r="E2709" i="10"/>
  <c r="E2710" i="10"/>
  <c r="E2711" i="10"/>
  <c r="E2712" i="10"/>
  <c r="E2713" i="10"/>
  <c r="E2714" i="10"/>
  <c r="E2715" i="10"/>
  <c r="E2716" i="10"/>
  <c r="E2717" i="10"/>
  <c r="E2718" i="10"/>
  <c r="E2719" i="10"/>
  <c r="E2720" i="10"/>
  <c r="E2721" i="10"/>
  <c r="E2722" i="10"/>
  <c r="E2723" i="10"/>
  <c r="E2724" i="10"/>
  <c r="E2725" i="10"/>
  <c r="E2726" i="10"/>
  <c r="E2727" i="10"/>
  <c r="E2728" i="10"/>
  <c r="E2729" i="10"/>
  <c r="E2730" i="10"/>
  <c r="E2731" i="10"/>
  <c r="E2732" i="10"/>
  <c r="E2733" i="10"/>
  <c r="E2734" i="10"/>
  <c r="E2735" i="10"/>
  <c r="E2736" i="10"/>
  <c r="E2737" i="10"/>
  <c r="E2738" i="10"/>
  <c r="E2739" i="10"/>
  <c r="E2740" i="10"/>
  <c r="E2741" i="10"/>
  <c r="E2742" i="10"/>
  <c r="E2743" i="10"/>
  <c r="E2744" i="10"/>
  <c r="E2745" i="10"/>
  <c r="E2746" i="10"/>
  <c r="E2747" i="10"/>
  <c r="E2748" i="10"/>
  <c r="E2749" i="10"/>
  <c r="E2750" i="10"/>
  <c r="E2751" i="10"/>
  <c r="E2752" i="10"/>
  <c r="E2753" i="10"/>
  <c r="E2754" i="10"/>
  <c r="E2755" i="10"/>
  <c r="E2756" i="10"/>
  <c r="E2757" i="10"/>
  <c r="E2758" i="10"/>
  <c r="E2759" i="10"/>
  <c r="E2760" i="10"/>
  <c r="E2761" i="10"/>
  <c r="E2762" i="10"/>
  <c r="E2763" i="10"/>
  <c r="E2764" i="10"/>
  <c r="E2765" i="10"/>
  <c r="E2766" i="10"/>
  <c r="E2767" i="10"/>
  <c r="E2768" i="10"/>
  <c r="E2769" i="10"/>
  <c r="E2770" i="10"/>
  <c r="E2771" i="10"/>
  <c r="E2772" i="10"/>
  <c r="E2773" i="10"/>
  <c r="E2774" i="10"/>
  <c r="E2775" i="10"/>
  <c r="E2776" i="10"/>
  <c r="E2777" i="10"/>
  <c r="E2778" i="10"/>
  <c r="E2779" i="10"/>
  <c r="E2780" i="10"/>
  <c r="E2781" i="10"/>
  <c r="E2782" i="10"/>
  <c r="E2783" i="10"/>
  <c r="E2784" i="10"/>
  <c r="E2785" i="10"/>
  <c r="E2786" i="10"/>
  <c r="E2787" i="10"/>
  <c r="E2788" i="10"/>
  <c r="E2789" i="10"/>
  <c r="E2790" i="10"/>
  <c r="E2791" i="10"/>
  <c r="E2792" i="10"/>
  <c r="E2793" i="10"/>
  <c r="E2794" i="10"/>
  <c r="E2795" i="10"/>
  <c r="E2796" i="10"/>
  <c r="E2797" i="10"/>
  <c r="E2798" i="10"/>
  <c r="E2799" i="10"/>
  <c r="E2800" i="10"/>
  <c r="E2801" i="10"/>
  <c r="E2802" i="10"/>
  <c r="E2803" i="10"/>
  <c r="E2804" i="10"/>
  <c r="E2805" i="10"/>
  <c r="E2806" i="10"/>
  <c r="E2807" i="10"/>
  <c r="E2808" i="10"/>
  <c r="E2809" i="10"/>
  <c r="E2810" i="10"/>
  <c r="E2811" i="10"/>
  <c r="E2812" i="10"/>
  <c r="E2813" i="10"/>
  <c r="E2814" i="10"/>
  <c r="E2815" i="10"/>
  <c r="E2816" i="10"/>
  <c r="E2817" i="10"/>
  <c r="E2818" i="10"/>
  <c r="E2819" i="10"/>
  <c r="E2820" i="10"/>
  <c r="E2821" i="10"/>
  <c r="E2822" i="10"/>
  <c r="E2823" i="10"/>
  <c r="E2824" i="10"/>
  <c r="E2825" i="10"/>
  <c r="E2826" i="10"/>
  <c r="E2827" i="10"/>
  <c r="E2828" i="10"/>
  <c r="E2829" i="10"/>
  <c r="E2830" i="10"/>
  <c r="E2831" i="10"/>
  <c r="E2832" i="10"/>
  <c r="E2833" i="10"/>
  <c r="E2834" i="10"/>
  <c r="E2835" i="10"/>
  <c r="E2836" i="10"/>
  <c r="E2837" i="10"/>
  <c r="E2838" i="10"/>
  <c r="E2839" i="10"/>
  <c r="E2840" i="10"/>
  <c r="E2841" i="10"/>
  <c r="E2842" i="10"/>
  <c r="E2843" i="10"/>
  <c r="E2844" i="10"/>
  <c r="E2845" i="10"/>
  <c r="E2846" i="10"/>
  <c r="E2847" i="10"/>
  <c r="E2848" i="10"/>
  <c r="E2849" i="10"/>
  <c r="E2850" i="10"/>
  <c r="E2851" i="10"/>
  <c r="E2852" i="10"/>
  <c r="E2853" i="10"/>
  <c r="E2854" i="10"/>
  <c r="E2855" i="10"/>
  <c r="E2856" i="10"/>
  <c r="E2857" i="10"/>
  <c r="E2858" i="10"/>
  <c r="E2859" i="10"/>
  <c r="E2860" i="10"/>
  <c r="E2861" i="10"/>
  <c r="E2862" i="10"/>
  <c r="E2863" i="10"/>
  <c r="E2864" i="10"/>
  <c r="E2865" i="10"/>
  <c r="E2866" i="10"/>
  <c r="E2867" i="10"/>
  <c r="E2868" i="10"/>
  <c r="E2869" i="10"/>
  <c r="E2870" i="10"/>
  <c r="E2871" i="10"/>
  <c r="E2872" i="10"/>
  <c r="E2873" i="10"/>
  <c r="E2874" i="10"/>
  <c r="E2875" i="10"/>
  <c r="E2876" i="10"/>
  <c r="E2877" i="10"/>
  <c r="E2878" i="10"/>
  <c r="E2879" i="10"/>
  <c r="E2880" i="10"/>
  <c r="E2881" i="10"/>
  <c r="E2882" i="10"/>
  <c r="E2883" i="10"/>
  <c r="E2884" i="10"/>
  <c r="E2885" i="10"/>
  <c r="E2886" i="10"/>
  <c r="E2887" i="10"/>
  <c r="E2888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47" i="10"/>
  <c r="H48" i="10"/>
  <c r="H49" i="10"/>
  <c r="H50" i="10"/>
  <c r="H51" i="10"/>
  <c r="H52" i="10"/>
  <c r="H53" i="10"/>
  <c r="H54" i="10"/>
  <c r="H55" i="10"/>
  <c r="H56" i="10"/>
  <c r="H57" i="10"/>
  <c r="H58" i="10"/>
  <c r="H59" i="10"/>
  <c r="H60" i="10"/>
  <c r="H61" i="10"/>
  <c r="H62" i="10"/>
  <c r="H63" i="10"/>
  <c r="H64" i="10"/>
  <c r="H65" i="10"/>
  <c r="H66" i="10"/>
  <c r="H67" i="10"/>
  <c r="H68" i="10"/>
  <c r="H69" i="10"/>
  <c r="H70" i="10"/>
  <c r="H71" i="10"/>
  <c r="H72" i="10"/>
  <c r="H73" i="10"/>
  <c r="H74" i="10"/>
  <c r="H75" i="10"/>
  <c r="H76" i="10"/>
  <c r="H77" i="10"/>
  <c r="H78" i="10"/>
  <c r="H79" i="10"/>
  <c r="H80" i="10"/>
  <c r="H81" i="10"/>
  <c r="H82" i="10"/>
  <c r="H83" i="10"/>
  <c r="H84" i="10"/>
  <c r="H85" i="10"/>
  <c r="H86" i="10"/>
  <c r="H87" i="10"/>
  <c r="H88" i="10"/>
  <c r="H89" i="10"/>
  <c r="H90" i="10"/>
  <c r="H91" i="10"/>
  <c r="H92" i="10"/>
  <c r="H93" i="10"/>
  <c r="H94" i="10"/>
  <c r="H95" i="10"/>
  <c r="H96" i="10"/>
  <c r="H97" i="10"/>
  <c r="H98" i="10"/>
  <c r="H99" i="10"/>
  <c r="H100" i="10"/>
  <c r="H101" i="10"/>
  <c r="H102" i="10"/>
  <c r="H103" i="10"/>
  <c r="H104" i="10"/>
  <c r="H105" i="10"/>
  <c r="H106" i="10"/>
  <c r="H107" i="10"/>
  <c r="H108" i="10"/>
  <c r="H109" i="10"/>
  <c r="H110" i="10"/>
  <c r="H111" i="10"/>
  <c r="H112" i="10"/>
  <c r="H113" i="10"/>
  <c r="H114" i="10"/>
  <c r="H115" i="10"/>
  <c r="H116" i="10"/>
  <c r="H117" i="10"/>
  <c r="H118" i="10"/>
  <c r="H119" i="10"/>
  <c r="H120" i="10"/>
  <c r="H121" i="10"/>
  <c r="H122" i="10"/>
  <c r="H123" i="10"/>
  <c r="H124" i="10"/>
  <c r="H125" i="10"/>
  <c r="H126" i="10"/>
  <c r="H127" i="10"/>
  <c r="H128" i="10"/>
  <c r="H129" i="10"/>
  <c r="H130" i="10"/>
  <c r="H131" i="10"/>
  <c r="H132" i="10"/>
  <c r="H133" i="10"/>
  <c r="H134" i="10"/>
  <c r="H135" i="10"/>
  <c r="H136" i="10"/>
  <c r="H137" i="10"/>
  <c r="H138" i="10"/>
  <c r="H139" i="10"/>
  <c r="H140" i="10"/>
  <c r="H141" i="10"/>
  <c r="H142" i="10"/>
  <c r="H143" i="10"/>
  <c r="H144" i="10"/>
  <c r="H145" i="10"/>
  <c r="H146" i="10"/>
  <c r="H147" i="10"/>
  <c r="H148" i="10"/>
  <c r="H149" i="10"/>
  <c r="H150" i="10"/>
  <c r="H151" i="10"/>
  <c r="H152" i="10"/>
  <c r="H153" i="10"/>
  <c r="H154" i="10"/>
  <c r="H155" i="10"/>
  <c r="H156" i="10"/>
  <c r="H157" i="10"/>
  <c r="H158" i="10"/>
  <c r="H159" i="10"/>
  <c r="H160" i="10"/>
  <c r="H161" i="10"/>
  <c r="H162" i="10"/>
  <c r="H163" i="10"/>
  <c r="H164" i="10"/>
  <c r="H165" i="10"/>
  <c r="H166" i="10"/>
  <c r="H167" i="10"/>
  <c r="H168" i="10"/>
  <c r="H169" i="10"/>
  <c r="H170" i="10"/>
  <c r="H171" i="10"/>
  <c r="H172" i="10"/>
  <c r="H173" i="10"/>
  <c r="H174" i="10"/>
  <c r="H175" i="10"/>
  <c r="H176" i="10"/>
  <c r="H177" i="10"/>
  <c r="H178" i="10"/>
  <c r="H179" i="10"/>
  <c r="H180" i="10"/>
  <c r="H181" i="10"/>
  <c r="H182" i="10"/>
  <c r="H183" i="10"/>
  <c r="H184" i="10"/>
  <c r="H185" i="10"/>
  <c r="H186" i="10"/>
  <c r="H187" i="10"/>
  <c r="H188" i="10"/>
  <c r="H189" i="10"/>
  <c r="H190" i="10"/>
  <c r="H191" i="10"/>
  <c r="H192" i="10"/>
  <c r="H193" i="10"/>
  <c r="H194" i="10"/>
  <c r="H195" i="10"/>
  <c r="H196" i="10"/>
  <c r="H197" i="10"/>
  <c r="H198" i="10"/>
  <c r="H199" i="10"/>
  <c r="H200" i="10"/>
  <c r="H201" i="10"/>
  <c r="H202" i="10"/>
  <c r="H203" i="10"/>
  <c r="H204" i="10"/>
  <c r="H205" i="10"/>
  <c r="H206" i="10"/>
  <c r="H207" i="10"/>
  <c r="H208" i="10"/>
  <c r="H209" i="10"/>
  <c r="H210" i="10"/>
  <c r="H211" i="10"/>
  <c r="H212" i="10"/>
  <c r="H213" i="10"/>
  <c r="H214" i="10"/>
  <c r="H215" i="10"/>
  <c r="H216" i="10"/>
  <c r="H217" i="10"/>
  <c r="H218" i="10"/>
  <c r="H219" i="10"/>
  <c r="H220" i="10"/>
  <c r="H221" i="10"/>
  <c r="H222" i="10"/>
  <c r="H223" i="10"/>
  <c r="H224" i="10"/>
  <c r="H225" i="10"/>
  <c r="H226" i="10"/>
  <c r="H227" i="10"/>
  <c r="H228" i="10"/>
  <c r="H229" i="10"/>
  <c r="H230" i="10"/>
  <c r="H231" i="10"/>
  <c r="H232" i="10"/>
  <c r="H233" i="10"/>
  <c r="H234" i="10"/>
  <c r="H235" i="10"/>
  <c r="H236" i="10"/>
  <c r="H237" i="10"/>
  <c r="H238" i="10"/>
  <c r="H239" i="10"/>
  <c r="H240" i="10"/>
  <c r="H241" i="10"/>
  <c r="H242" i="10"/>
  <c r="H243" i="10"/>
  <c r="H244" i="10"/>
  <c r="H245" i="10"/>
  <c r="H246" i="10"/>
  <c r="H247" i="10"/>
  <c r="H248" i="10"/>
  <c r="H249" i="10"/>
  <c r="H250" i="10"/>
  <c r="H251" i="10"/>
  <c r="H252" i="10"/>
  <c r="H253" i="10"/>
  <c r="H254" i="10"/>
  <c r="H255" i="10"/>
  <c r="H256" i="10"/>
  <c r="H257" i="10"/>
  <c r="H258" i="10"/>
  <c r="H259" i="10"/>
  <c r="H260" i="10"/>
  <c r="H261" i="10"/>
  <c r="H262" i="10"/>
  <c r="H263" i="10"/>
  <c r="H264" i="10"/>
  <c r="H265" i="10"/>
  <c r="H266" i="10"/>
  <c r="H267" i="10"/>
  <c r="H268" i="10"/>
  <c r="H269" i="10"/>
  <c r="H270" i="10"/>
  <c r="H271" i="10"/>
  <c r="H272" i="10"/>
  <c r="H273" i="10"/>
  <c r="H274" i="10"/>
  <c r="H275" i="10"/>
  <c r="H276" i="10"/>
  <c r="H277" i="10"/>
  <c r="H278" i="10"/>
  <c r="H279" i="10"/>
  <c r="H280" i="10"/>
  <c r="H281" i="10"/>
  <c r="H282" i="10"/>
  <c r="H283" i="10"/>
  <c r="H284" i="10"/>
  <c r="H285" i="10"/>
  <c r="H286" i="10"/>
  <c r="H287" i="10"/>
  <c r="H288" i="10"/>
  <c r="H289" i="10"/>
  <c r="H290" i="10"/>
  <c r="H291" i="10"/>
  <c r="H292" i="10"/>
  <c r="H293" i="10"/>
  <c r="H294" i="10"/>
  <c r="H295" i="10"/>
  <c r="H296" i="10"/>
  <c r="H297" i="10"/>
  <c r="H298" i="10"/>
  <c r="H299" i="10"/>
  <c r="H300" i="10"/>
  <c r="H301" i="10"/>
  <c r="H302" i="10"/>
  <c r="H303" i="10"/>
  <c r="H304" i="10"/>
  <c r="H305" i="10"/>
  <c r="H306" i="10"/>
  <c r="H307" i="10"/>
  <c r="H308" i="10"/>
  <c r="H309" i="10"/>
  <c r="H310" i="10"/>
  <c r="H311" i="10"/>
  <c r="H312" i="10"/>
  <c r="H313" i="10"/>
  <c r="H314" i="10"/>
  <c r="H315" i="10"/>
  <c r="H316" i="10"/>
  <c r="H317" i="10"/>
  <c r="H318" i="10"/>
  <c r="H319" i="10"/>
  <c r="H320" i="10"/>
  <c r="H321" i="10"/>
  <c r="H322" i="10"/>
  <c r="H323" i="10"/>
  <c r="H324" i="10"/>
  <c r="H325" i="10"/>
  <c r="H326" i="10"/>
  <c r="H327" i="10"/>
  <c r="H328" i="10"/>
  <c r="H329" i="10"/>
  <c r="H330" i="10"/>
  <c r="H331" i="10"/>
  <c r="H332" i="10"/>
  <c r="H333" i="10"/>
  <c r="H334" i="10"/>
  <c r="H335" i="10"/>
  <c r="H336" i="10"/>
  <c r="H337" i="10"/>
  <c r="H338" i="10"/>
  <c r="H339" i="10"/>
  <c r="H340" i="10"/>
  <c r="H341" i="10"/>
  <c r="H342" i="10"/>
  <c r="H343" i="10"/>
  <c r="H344" i="10"/>
  <c r="H345" i="10"/>
  <c r="H346" i="10"/>
  <c r="H347" i="10"/>
  <c r="H348" i="10"/>
  <c r="H349" i="10"/>
  <c r="H350" i="10"/>
  <c r="H351" i="10"/>
  <c r="H352" i="10"/>
  <c r="H353" i="10"/>
  <c r="H354" i="10"/>
  <c r="H355" i="10"/>
  <c r="H356" i="10"/>
  <c r="H357" i="10"/>
  <c r="H358" i="10"/>
  <c r="H359" i="10"/>
  <c r="H360" i="10"/>
  <c r="H361" i="10"/>
  <c r="H362" i="10"/>
  <c r="H363" i="10"/>
  <c r="H364" i="10"/>
  <c r="H365" i="10"/>
  <c r="H366" i="10"/>
  <c r="H367" i="10"/>
  <c r="H368" i="10"/>
  <c r="H369" i="10"/>
  <c r="H370" i="10"/>
  <c r="H371" i="10"/>
  <c r="H372" i="10"/>
  <c r="H373" i="10"/>
  <c r="H374" i="10"/>
  <c r="H375" i="10"/>
  <c r="H376" i="10"/>
  <c r="H377" i="10"/>
  <c r="H378" i="10"/>
  <c r="H379" i="10"/>
  <c r="H380" i="10"/>
  <c r="H381" i="10"/>
  <c r="H382" i="10"/>
  <c r="H383" i="10"/>
  <c r="H384" i="10"/>
  <c r="H385" i="10"/>
  <c r="H386" i="10"/>
  <c r="H387" i="10"/>
  <c r="H388" i="10"/>
  <c r="H389" i="10"/>
  <c r="H390" i="10"/>
  <c r="H391" i="10"/>
  <c r="H392" i="10"/>
  <c r="H393" i="10"/>
  <c r="H394" i="10"/>
  <c r="H395" i="10"/>
  <c r="H396" i="10"/>
  <c r="H397" i="10"/>
  <c r="H398" i="10"/>
  <c r="H399" i="10"/>
  <c r="H400" i="10"/>
  <c r="H401" i="10"/>
  <c r="H402" i="10"/>
  <c r="H403" i="10"/>
  <c r="H404" i="10"/>
  <c r="H405" i="10"/>
  <c r="H406" i="10"/>
  <c r="H407" i="10"/>
  <c r="H408" i="10"/>
  <c r="H409" i="10"/>
  <c r="H410" i="10"/>
  <c r="H411" i="10"/>
  <c r="H412" i="10"/>
  <c r="H413" i="10"/>
  <c r="H414" i="10"/>
  <c r="H415" i="10"/>
  <c r="H416" i="10"/>
  <c r="H417" i="10"/>
  <c r="H418" i="10"/>
  <c r="H419" i="10"/>
  <c r="H420" i="10"/>
  <c r="H421" i="10"/>
  <c r="H422" i="10"/>
  <c r="H423" i="10"/>
  <c r="H424" i="10"/>
  <c r="H425" i="10"/>
  <c r="H426" i="10"/>
  <c r="H427" i="10"/>
  <c r="H428" i="10"/>
  <c r="H429" i="10"/>
  <c r="H430" i="10"/>
  <c r="H431" i="10"/>
  <c r="H432" i="10"/>
  <c r="H433" i="10"/>
  <c r="H434" i="10"/>
  <c r="H435" i="10"/>
  <c r="H436" i="10"/>
  <c r="H437" i="10"/>
  <c r="H438" i="10"/>
  <c r="H439" i="10"/>
  <c r="H440" i="10"/>
  <c r="H441" i="10"/>
  <c r="H442" i="10"/>
  <c r="H443" i="10"/>
  <c r="H444" i="10"/>
  <c r="H445" i="10"/>
  <c r="H446" i="10"/>
  <c r="H447" i="10"/>
  <c r="H448" i="10"/>
  <c r="H449" i="10"/>
  <c r="H450" i="10"/>
  <c r="H451" i="10"/>
  <c r="H452" i="10"/>
  <c r="H453" i="10"/>
  <c r="H454" i="10"/>
  <c r="H455" i="10"/>
  <c r="H456" i="10"/>
  <c r="H457" i="10"/>
  <c r="H458" i="10"/>
  <c r="H459" i="10"/>
  <c r="H460" i="10"/>
  <c r="H461" i="10"/>
  <c r="H462" i="10"/>
  <c r="H463" i="10"/>
  <c r="H464" i="10"/>
  <c r="H465" i="10"/>
  <c r="H466" i="10"/>
  <c r="H467" i="10"/>
  <c r="H468" i="10"/>
  <c r="H469" i="10"/>
  <c r="H470" i="10"/>
  <c r="H471" i="10"/>
  <c r="H472" i="10"/>
  <c r="H473" i="10"/>
  <c r="H474" i="10"/>
  <c r="H475" i="10"/>
  <c r="H476" i="10"/>
  <c r="H477" i="10"/>
  <c r="H478" i="10"/>
  <c r="H479" i="10"/>
  <c r="H480" i="10"/>
  <c r="H481" i="10"/>
  <c r="H482" i="10"/>
  <c r="H483" i="10"/>
  <c r="H484" i="10"/>
  <c r="H485" i="10"/>
  <c r="H486" i="10"/>
  <c r="H487" i="10"/>
  <c r="H488" i="10"/>
  <c r="H489" i="10"/>
  <c r="H490" i="10"/>
  <c r="H491" i="10"/>
  <c r="H492" i="10"/>
  <c r="H493" i="10"/>
  <c r="H494" i="10"/>
  <c r="H495" i="10"/>
  <c r="H496" i="10"/>
  <c r="H497" i="10"/>
  <c r="H498" i="10"/>
  <c r="H499" i="10"/>
  <c r="H500" i="10"/>
  <c r="H501" i="10"/>
  <c r="H502" i="10"/>
  <c r="H503" i="10"/>
  <c r="H504" i="10"/>
  <c r="H505" i="10"/>
  <c r="H506" i="10"/>
  <c r="H507" i="10"/>
  <c r="H508" i="10"/>
  <c r="H509" i="10"/>
  <c r="H510" i="10"/>
  <c r="H511" i="10"/>
  <c r="H512" i="10"/>
  <c r="H513" i="10"/>
  <c r="H514" i="10"/>
  <c r="H515" i="10"/>
  <c r="H516" i="10"/>
  <c r="H517" i="10"/>
  <c r="H518" i="10"/>
  <c r="H519" i="10"/>
  <c r="H520" i="10"/>
  <c r="H521" i="10"/>
  <c r="H522" i="10"/>
  <c r="H523" i="10"/>
  <c r="H524" i="10"/>
  <c r="H525" i="10"/>
  <c r="H526" i="10"/>
  <c r="H527" i="10"/>
  <c r="H528" i="10"/>
  <c r="H529" i="10"/>
  <c r="H530" i="10"/>
  <c r="H531" i="10"/>
  <c r="H532" i="10"/>
  <c r="H533" i="10"/>
  <c r="H534" i="10"/>
  <c r="H535" i="10"/>
  <c r="H536" i="10"/>
  <c r="H537" i="10"/>
  <c r="H538" i="10"/>
  <c r="H539" i="10"/>
  <c r="H540" i="10"/>
  <c r="H541" i="10"/>
  <c r="H542" i="10"/>
  <c r="H543" i="10"/>
  <c r="H544" i="10"/>
  <c r="H545" i="10"/>
  <c r="H546" i="10"/>
  <c r="H547" i="10"/>
  <c r="H548" i="10"/>
  <c r="H549" i="10"/>
  <c r="H550" i="10"/>
  <c r="H551" i="10"/>
  <c r="H552" i="10"/>
  <c r="H553" i="10"/>
  <c r="H554" i="10"/>
  <c r="H555" i="10"/>
  <c r="H556" i="10"/>
  <c r="H557" i="10"/>
  <c r="H558" i="10"/>
  <c r="H559" i="10"/>
  <c r="H560" i="10"/>
  <c r="H561" i="10"/>
  <c r="H562" i="10"/>
  <c r="H563" i="10"/>
  <c r="H564" i="10"/>
  <c r="H565" i="10"/>
  <c r="H566" i="10"/>
  <c r="H567" i="10"/>
  <c r="H568" i="10"/>
  <c r="H569" i="10"/>
  <c r="H570" i="10"/>
  <c r="H571" i="10"/>
  <c r="H572" i="10"/>
  <c r="H573" i="10"/>
  <c r="H574" i="10"/>
  <c r="H575" i="10"/>
  <c r="H576" i="10"/>
  <c r="H577" i="10"/>
  <c r="H578" i="10"/>
  <c r="H579" i="10"/>
  <c r="H580" i="10"/>
  <c r="H581" i="10"/>
  <c r="H582" i="10"/>
  <c r="H583" i="10"/>
  <c r="H584" i="10"/>
  <c r="H585" i="10"/>
  <c r="H586" i="10"/>
  <c r="H587" i="10"/>
  <c r="H588" i="10"/>
  <c r="H589" i="10"/>
  <c r="H590" i="10"/>
  <c r="H591" i="10"/>
  <c r="H592" i="10"/>
  <c r="H593" i="10"/>
  <c r="H594" i="10"/>
  <c r="H595" i="10"/>
  <c r="H596" i="10"/>
  <c r="H597" i="10"/>
  <c r="H598" i="10"/>
  <c r="H599" i="10"/>
  <c r="H600" i="10"/>
  <c r="H601" i="10"/>
  <c r="H602" i="10"/>
  <c r="H603" i="10"/>
  <c r="H604" i="10"/>
  <c r="H605" i="10"/>
  <c r="H606" i="10"/>
  <c r="H607" i="10"/>
  <c r="H608" i="10"/>
  <c r="H609" i="10"/>
  <c r="H610" i="10"/>
  <c r="H611" i="10"/>
  <c r="H612" i="10"/>
  <c r="H613" i="10"/>
  <c r="H614" i="10"/>
  <c r="H615" i="10"/>
  <c r="H616" i="10"/>
  <c r="H617" i="10"/>
  <c r="H618" i="10"/>
  <c r="H619" i="10"/>
  <c r="H620" i="10"/>
  <c r="H621" i="10"/>
  <c r="H622" i="10"/>
  <c r="H623" i="10"/>
  <c r="H624" i="10"/>
  <c r="H625" i="10"/>
  <c r="H626" i="10"/>
  <c r="H627" i="10"/>
  <c r="H628" i="10"/>
  <c r="H629" i="10"/>
  <c r="H630" i="10"/>
  <c r="H631" i="10"/>
  <c r="H632" i="10"/>
  <c r="H633" i="10"/>
  <c r="H634" i="10"/>
  <c r="H635" i="10"/>
  <c r="H636" i="10"/>
  <c r="H637" i="10"/>
  <c r="H638" i="10"/>
  <c r="H639" i="10"/>
  <c r="H640" i="10"/>
  <c r="H641" i="10"/>
  <c r="H642" i="10"/>
  <c r="H643" i="10"/>
  <c r="H644" i="10"/>
  <c r="H645" i="10"/>
  <c r="H646" i="10"/>
  <c r="H647" i="10"/>
  <c r="H648" i="10"/>
  <c r="H649" i="10"/>
  <c r="H650" i="10"/>
  <c r="H651" i="10"/>
  <c r="H652" i="10"/>
  <c r="H653" i="10"/>
  <c r="H654" i="10"/>
  <c r="H655" i="10"/>
  <c r="H656" i="10"/>
  <c r="H657" i="10"/>
  <c r="H658" i="10"/>
  <c r="H659" i="10"/>
  <c r="H660" i="10"/>
  <c r="H661" i="10"/>
  <c r="H662" i="10"/>
  <c r="H663" i="10"/>
  <c r="H664" i="10"/>
  <c r="H665" i="10"/>
  <c r="H666" i="10"/>
  <c r="H667" i="10"/>
  <c r="H668" i="10"/>
  <c r="H669" i="10"/>
  <c r="H670" i="10"/>
  <c r="H671" i="10"/>
  <c r="H672" i="10"/>
  <c r="H673" i="10"/>
  <c r="H674" i="10"/>
  <c r="H675" i="10"/>
  <c r="H676" i="10"/>
  <c r="H677" i="10"/>
  <c r="H678" i="10"/>
  <c r="H679" i="10"/>
  <c r="H680" i="10"/>
  <c r="H681" i="10"/>
  <c r="H682" i="10"/>
  <c r="H683" i="10"/>
  <c r="H684" i="10"/>
  <c r="H685" i="10"/>
  <c r="H686" i="10"/>
  <c r="H687" i="10"/>
  <c r="H688" i="10"/>
  <c r="H689" i="10"/>
  <c r="H690" i="10"/>
  <c r="H691" i="10"/>
  <c r="H692" i="10"/>
  <c r="H693" i="10"/>
  <c r="H694" i="10"/>
  <c r="H695" i="10"/>
  <c r="H696" i="10"/>
  <c r="H697" i="10"/>
  <c r="H698" i="10"/>
  <c r="H699" i="10"/>
  <c r="H700" i="10"/>
  <c r="H701" i="10"/>
  <c r="H702" i="10"/>
  <c r="H703" i="10"/>
  <c r="H704" i="10"/>
  <c r="H705" i="10"/>
  <c r="H706" i="10"/>
  <c r="H707" i="10"/>
  <c r="H708" i="10"/>
  <c r="H709" i="10"/>
  <c r="H710" i="10"/>
  <c r="H711" i="10"/>
  <c r="H712" i="10"/>
  <c r="H713" i="10"/>
  <c r="H714" i="10"/>
  <c r="H715" i="10"/>
  <c r="H716" i="10"/>
  <c r="H717" i="10"/>
  <c r="H718" i="10"/>
  <c r="H719" i="10"/>
  <c r="H720" i="10"/>
  <c r="H721" i="10"/>
  <c r="H722" i="10"/>
  <c r="H723" i="10"/>
  <c r="H724" i="10"/>
  <c r="H725" i="10"/>
  <c r="H726" i="10"/>
  <c r="H727" i="10"/>
  <c r="H728" i="10"/>
  <c r="H729" i="10"/>
  <c r="H730" i="10"/>
  <c r="H731" i="10"/>
  <c r="H732" i="10"/>
  <c r="H733" i="10"/>
  <c r="H734" i="10"/>
  <c r="H735" i="10"/>
  <c r="H736" i="10"/>
  <c r="H737" i="10"/>
  <c r="H738" i="10"/>
  <c r="H739" i="10"/>
  <c r="H740" i="10"/>
  <c r="H741" i="10"/>
  <c r="H742" i="10"/>
  <c r="H743" i="10"/>
  <c r="H744" i="10"/>
  <c r="H745" i="10"/>
  <c r="H746" i="10"/>
  <c r="H747" i="10"/>
  <c r="H748" i="10"/>
  <c r="H749" i="10"/>
  <c r="H750" i="10"/>
  <c r="H751" i="10"/>
  <c r="H752" i="10"/>
  <c r="H753" i="10"/>
  <c r="H754" i="10"/>
  <c r="H755" i="10"/>
  <c r="H756" i="10"/>
  <c r="H757" i="10"/>
  <c r="H758" i="10"/>
  <c r="H759" i="10"/>
  <c r="H760" i="10"/>
  <c r="H761" i="10"/>
  <c r="H762" i="10"/>
  <c r="H763" i="10"/>
  <c r="H764" i="10"/>
  <c r="H765" i="10"/>
  <c r="H766" i="10"/>
  <c r="H767" i="10"/>
  <c r="H768" i="10"/>
  <c r="H769" i="10"/>
  <c r="H770" i="10"/>
  <c r="H771" i="10"/>
  <c r="H772" i="10"/>
  <c r="H773" i="10"/>
  <c r="H774" i="10"/>
  <c r="H775" i="10"/>
  <c r="H776" i="10"/>
  <c r="H777" i="10"/>
  <c r="H778" i="10"/>
  <c r="H779" i="10"/>
  <c r="H780" i="10"/>
  <c r="H781" i="10"/>
  <c r="H782" i="10"/>
  <c r="H783" i="10"/>
  <c r="H784" i="10"/>
  <c r="H785" i="10"/>
  <c r="H786" i="10"/>
  <c r="H787" i="10"/>
  <c r="H788" i="10"/>
  <c r="H789" i="10"/>
  <c r="H790" i="10"/>
  <c r="H791" i="10"/>
  <c r="H792" i="10"/>
  <c r="H793" i="10"/>
  <c r="H794" i="10"/>
  <c r="H795" i="10"/>
  <c r="H796" i="10"/>
  <c r="H797" i="10"/>
  <c r="H798" i="10"/>
  <c r="H799" i="10"/>
  <c r="H800" i="10"/>
  <c r="H801" i="10"/>
  <c r="H802" i="10"/>
  <c r="H803" i="10"/>
  <c r="H804" i="10"/>
  <c r="H805" i="10"/>
  <c r="H806" i="10"/>
  <c r="H807" i="10"/>
  <c r="H808" i="10"/>
  <c r="H809" i="10"/>
  <c r="H810" i="10"/>
  <c r="H811" i="10"/>
  <c r="H812" i="10"/>
  <c r="H813" i="10"/>
  <c r="H814" i="10"/>
  <c r="H815" i="10"/>
  <c r="H816" i="10"/>
  <c r="H817" i="10"/>
  <c r="H818" i="10"/>
  <c r="H819" i="10"/>
  <c r="H820" i="10"/>
  <c r="H821" i="10"/>
  <c r="H822" i="10"/>
  <c r="H823" i="10"/>
  <c r="H824" i="10"/>
  <c r="H825" i="10"/>
  <c r="H826" i="10"/>
  <c r="H827" i="10"/>
  <c r="H828" i="10"/>
  <c r="H829" i="10"/>
  <c r="H830" i="10"/>
  <c r="H831" i="10"/>
  <c r="H832" i="10"/>
  <c r="H833" i="10"/>
  <c r="H834" i="10"/>
  <c r="H835" i="10"/>
  <c r="H836" i="10"/>
  <c r="H837" i="10"/>
  <c r="H838" i="10"/>
  <c r="H839" i="10"/>
  <c r="H840" i="10"/>
  <c r="H841" i="10"/>
  <c r="H842" i="10"/>
  <c r="H843" i="10"/>
  <c r="H844" i="10"/>
  <c r="H845" i="10"/>
  <c r="H846" i="10"/>
  <c r="H847" i="10"/>
  <c r="H848" i="10"/>
  <c r="H849" i="10"/>
  <c r="H850" i="10"/>
  <c r="H851" i="10"/>
  <c r="H852" i="10"/>
  <c r="H853" i="10"/>
  <c r="H854" i="10"/>
  <c r="H855" i="10"/>
  <c r="H856" i="10"/>
  <c r="H857" i="10"/>
  <c r="H858" i="10"/>
  <c r="H859" i="10"/>
  <c r="H860" i="10"/>
  <c r="H861" i="10"/>
  <c r="H862" i="10"/>
  <c r="H863" i="10"/>
  <c r="H864" i="10"/>
  <c r="H865" i="10"/>
  <c r="H866" i="10"/>
  <c r="H867" i="10"/>
  <c r="H868" i="10"/>
  <c r="H869" i="10"/>
  <c r="H870" i="10"/>
  <c r="H871" i="10"/>
  <c r="H872" i="10"/>
  <c r="H873" i="10"/>
  <c r="H874" i="10"/>
  <c r="H875" i="10"/>
  <c r="H876" i="10"/>
  <c r="H877" i="10"/>
  <c r="H878" i="10"/>
  <c r="H879" i="10"/>
  <c r="H880" i="10"/>
  <c r="H881" i="10"/>
  <c r="H882" i="10"/>
  <c r="H883" i="10"/>
  <c r="H884" i="10"/>
  <c r="H885" i="10"/>
  <c r="H886" i="10"/>
  <c r="H887" i="10"/>
  <c r="H888" i="10"/>
  <c r="H889" i="10"/>
  <c r="H890" i="10"/>
  <c r="H891" i="10"/>
  <c r="H892" i="10"/>
  <c r="H893" i="10"/>
  <c r="H894" i="10"/>
  <c r="H895" i="10"/>
  <c r="H896" i="10"/>
  <c r="H897" i="10"/>
  <c r="H898" i="10"/>
  <c r="H899" i="10"/>
  <c r="H900" i="10"/>
  <c r="H901" i="10"/>
  <c r="H902" i="10"/>
  <c r="H903" i="10"/>
  <c r="H904" i="10"/>
  <c r="H905" i="10"/>
  <c r="H906" i="10"/>
  <c r="H907" i="10"/>
  <c r="H908" i="10"/>
  <c r="H909" i="10"/>
  <c r="H910" i="10"/>
  <c r="H911" i="10"/>
  <c r="H912" i="10"/>
  <c r="H913" i="10"/>
  <c r="H914" i="10"/>
  <c r="H915" i="10"/>
  <c r="H916" i="10"/>
  <c r="H917" i="10"/>
  <c r="H918" i="10"/>
  <c r="H919" i="10"/>
  <c r="H920" i="10"/>
  <c r="H921" i="10"/>
  <c r="H922" i="10"/>
  <c r="H923" i="10"/>
  <c r="H924" i="10"/>
  <c r="H925" i="10"/>
  <c r="H926" i="10"/>
  <c r="H927" i="10"/>
  <c r="H928" i="10"/>
  <c r="H929" i="10"/>
  <c r="H930" i="10"/>
  <c r="H931" i="10"/>
  <c r="H932" i="10"/>
  <c r="H933" i="10"/>
  <c r="H934" i="10"/>
  <c r="H935" i="10"/>
  <c r="H936" i="10"/>
  <c r="H937" i="10"/>
  <c r="H938" i="10"/>
  <c r="H939" i="10"/>
  <c r="H940" i="10"/>
  <c r="H941" i="10"/>
  <c r="H942" i="10"/>
  <c r="H943" i="10"/>
  <c r="H944" i="10"/>
  <c r="H945" i="10"/>
  <c r="H946" i="10"/>
  <c r="H947" i="10"/>
  <c r="H948" i="10"/>
  <c r="H949" i="10"/>
  <c r="H950" i="10"/>
  <c r="H951" i="10"/>
  <c r="H952" i="10"/>
  <c r="H953" i="10"/>
  <c r="H954" i="10"/>
  <c r="H955" i="10"/>
  <c r="H956" i="10"/>
  <c r="H957" i="10"/>
  <c r="H958" i="10"/>
  <c r="H959" i="10"/>
  <c r="H960" i="10"/>
  <c r="H961" i="10"/>
  <c r="H962" i="10"/>
  <c r="H963" i="10"/>
  <c r="H964" i="10"/>
  <c r="H965" i="10"/>
  <c r="H966" i="10"/>
  <c r="H967" i="10"/>
  <c r="H968" i="10"/>
  <c r="H969" i="10"/>
  <c r="H970" i="10"/>
  <c r="H971" i="10"/>
  <c r="H972" i="10"/>
  <c r="H973" i="10"/>
  <c r="H974" i="10"/>
  <c r="H975" i="10"/>
  <c r="H976" i="10"/>
  <c r="H977" i="10"/>
  <c r="H978" i="10"/>
  <c r="H979" i="10"/>
  <c r="H980" i="10"/>
  <c r="H981" i="10"/>
  <c r="H982" i="10"/>
  <c r="H983" i="10"/>
  <c r="H984" i="10"/>
  <c r="H985" i="10"/>
  <c r="H986" i="10"/>
  <c r="H987" i="10"/>
  <c r="H988" i="10"/>
  <c r="H989" i="10"/>
  <c r="H990" i="10"/>
  <c r="H991" i="10"/>
  <c r="H992" i="10"/>
  <c r="H993" i="10"/>
  <c r="H994" i="10"/>
  <c r="H995" i="10"/>
  <c r="H996" i="10"/>
  <c r="H997" i="10"/>
  <c r="H998" i="10"/>
  <c r="H999" i="10"/>
  <c r="H1000" i="10"/>
  <c r="H1001" i="10"/>
  <c r="H1002" i="10"/>
  <c r="H1003" i="10"/>
  <c r="H1004" i="10"/>
  <c r="H1005" i="10"/>
  <c r="H1006" i="10"/>
  <c r="H1007" i="10"/>
  <c r="H1008" i="10"/>
  <c r="H1009" i="10"/>
  <c r="H1010" i="10"/>
  <c r="H1011" i="10"/>
  <c r="H1012" i="10"/>
  <c r="H1013" i="10"/>
  <c r="H1014" i="10"/>
  <c r="H1015" i="10"/>
  <c r="H1016" i="10"/>
  <c r="H1017" i="10"/>
  <c r="H1018" i="10"/>
  <c r="H1019" i="10"/>
  <c r="H1020" i="10"/>
  <c r="H1021" i="10"/>
  <c r="H1022" i="10"/>
  <c r="H1023" i="10"/>
  <c r="H1024" i="10"/>
  <c r="H1025" i="10"/>
  <c r="H1026" i="10"/>
  <c r="H1027" i="10"/>
  <c r="H1028" i="10"/>
  <c r="H1029" i="10"/>
  <c r="H1030" i="10"/>
  <c r="H1031" i="10"/>
  <c r="H1032" i="10"/>
  <c r="H1033" i="10"/>
  <c r="H1034" i="10"/>
  <c r="H1035" i="10"/>
  <c r="H1036" i="10"/>
  <c r="H1037" i="10"/>
  <c r="H1038" i="10"/>
  <c r="H1039" i="10"/>
  <c r="H1040" i="10"/>
  <c r="H1041" i="10"/>
  <c r="H1042" i="10"/>
  <c r="H1043" i="10"/>
  <c r="H1044" i="10"/>
  <c r="H1045" i="10"/>
  <c r="H1046" i="10"/>
  <c r="H1047" i="10"/>
  <c r="H1048" i="10"/>
  <c r="H1049" i="10"/>
  <c r="H1050" i="10"/>
  <c r="H1051" i="10"/>
  <c r="H1052" i="10"/>
  <c r="H1053" i="10"/>
  <c r="H1054" i="10"/>
  <c r="H1055" i="10"/>
  <c r="H1056" i="10"/>
  <c r="H1057" i="10"/>
  <c r="H1058" i="10"/>
  <c r="H1059" i="10"/>
  <c r="H1060" i="10"/>
  <c r="H1061" i="10"/>
  <c r="H1062" i="10"/>
  <c r="H1063" i="10"/>
  <c r="H1064" i="10"/>
  <c r="H1065" i="10"/>
  <c r="H1066" i="10"/>
  <c r="H1067" i="10"/>
  <c r="H1068" i="10"/>
  <c r="H1069" i="10"/>
  <c r="H1070" i="10"/>
  <c r="H1071" i="10"/>
  <c r="H1072" i="10"/>
  <c r="H1073" i="10"/>
  <c r="H1074" i="10"/>
  <c r="H1075" i="10"/>
  <c r="H1076" i="10"/>
  <c r="H1077" i="10"/>
  <c r="H1078" i="10"/>
  <c r="H1079" i="10"/>
  <c r="H1080" i="10"/>
  <c r="H1081" i="10"/>
  <c r="H1082" i="10"/>
  <c r="H1083" i="10"/>
  <c r="H1084" i="10"/>
  <c r="H1085" i="10"/>
  <c r="H1086" i="10"/>
  <c r="H1087" i="10"/>
  <c r="H1088" i="10"/>
  <c r="H1089" i="10"/>
  <c r="H1090" i="10"/>
  <c r="H1091" i="10"/>
  <c r="H1092" i="10"/>
  <c r="H1093" i="10"/>
  <c r="H1094" i="10"/>
  <c r="H1095" i="10"/>
  <c r="H1096" i="10"/>
  <c r="H1097" i="10"/>
  <c r="H1098" i="10"/>
  <c r="H1099" i="10"/>
  <c r="H1100" i="10"/>
  <c r="H1101" i="10"/>
  <c r="H1102" i="10"/>
  <c r="H1103" i="10"/>
  <c r="H1104" i="10"/>
  <c r="H1105" i="10"/>
  <c r="H1106" i="10"/>
  <c r="H1107" i="10"/>
  <c r="H1108" i="10"/>
  <c r="H1109" i="10"/>
  <c r="H1110" i="10"/>
  <c r="H1111" i="10"/>
  <c r="H1112" i="10"/>
  <c r="H1113" i="10"/>
  <c r="H1114" i="10"/>
  <c r="H1115" i="10"/>
  <c r="H1116" i="10"/>
  <c r="H1117" i="10"/>
  <c r="H1118" i="10"/>
  <c r="H1119" i="10"/>
  <c r="H1120" i="10"/>
  <c r="H1121" i="10"/>
  <c r="H1122" i="10"/>
  <c r="H1123" i="10"/>
  <c r="H1124" i="10"/>
  <c r="H1125" i="10"/>
  <c r="H1126" i="10"/>
  <c r="H1127" i="10"/>
  <c r="H1128" i="10"/>
  <c r="H1129" i="10"/>
  <c r="H1130" i="10"/>
  <c r="H1131" i="10"/>
  <c r="H1132" i="10"/>
  <c r="H1133" i="10"/>
  <c r="H1134" i="10"/>
  <c r="H1135" i="10"/>
  <c r="H1136" i="10"/>
  <c r="H1137" i="10"/>
  <c r="H1138" i="10"/>
  <c r="H1139" i="10"/>
  <c r="H1140" i="10"/>
  <c r="H1141" i="10"/>
  <c r="H1142" i="10"/>
  <c r="H1143" i="10"/>
  <c r="H1144" i="10"/>
  <c r="H1145" i="10"/>
  <c r="H1146" i="10"/>
  <c r="H1147" i="10"/>
  <c r="H1148" i="10"/>
  <c r="H1149" i="10"/>
  <c r="H1150" i="10"/>
  <c r="H1151" i="10"/>
  <c r="H1152" i="10"/>
  <c r="H1153" i="10"/>
  <c r="H1154" i="10"/>
  <c r="H1155" i="10"/>
  <c r="H1156" i="10"/>
  <c r="H1157" i="10"/>
  <c r="H1158" i="10"/>
  <c r="H1159" i="10"/>
  <c r="H1160" i="10"/>
  <c r="H1161" i="10"/>
  <c r="H1162" i="10"/>
  <c r="H1163" i="10"/>
  <c r="H1164" i="10"/>
  <c r="H1165" i="10"/>
  <c r="H1166" i="10"/>
  <c r="H1167" i="10"/>
  <c r="H1168" i="10"/>
  <c r="H1169" i="10"/>
  <c r="H1170" i="10"/>
  <c r="H1171" i="10"/>
  <c r="H1172" i="10"/>
  <c r="H1173" i="10"/>
  <c r="H1174" i="10"/>
  <c r="H1175" i="10"/>
  <c r="H1176" i="10"/>
  <c r="H1177" i="10"/>
  <c r="H1178" i="10"/>
  <c r="H1179" i="10"/>
  <c r="H1180" i="10"/>
  <c r="H1181" i="10"/>
  <c r="H1182" i="10"/>
  <c r="H1183" i="10"/>
  <c r="H1184" i="10"/>
  <c r="H1185" i="10"/>
  <c r="H1186" i="10"/>
  <c r="H1187" i="10"/>
  <c r="H1188" i="10"/>
  <c r="H1189" i="10"/>
  <c r="H1190" i="10"/>
  <c r="H1191" i="10"/>
  <c r="H1192" i="10"/>
  <c r="H1193" i="10"/>
  <c r="H1194" i="10"/>
  <c r="H1195" i="10"/>
  <c r="H1196" i="10"/>
  <c r="H1197" i="10"/>
  <c r="H1198" i="10"/>
  <c r="H1199" i="10"/>
  <c r="H1200" i="10"/>
  <c r="H1201" i="10"/>
  <c r="H1202" i="10"/>
  <c r="H1203" i="10"/>
  <c r="H1204" i="10"/>
  <c r="H1205" i="10"/>
  <c r="H1206" i="10"/>
  <c r="H1207" i="10"/>
  <c r="H1208" i="10"/>
  <c r="H1209" i="10"/>
  <c r="H1210" i="10"/>
  <c r="H1211" i="10"/>
  <c r="H1212" i="10"/>
  <c r="H1213" i="10"/>
  <c r="H1214" i="10"/>
  <c r="H1215" i="10"/>
  <c r="H1216" i="10"/>
  <c r="H1217" i="10"/>
  <c r="H1218" i="10"/>
  <c r="H1219" i="10"/>
  <c r="H1220" i="10"/>
  <c r="H1221" i="10"/>
  <c r="H1222" i="10"/>
  <c r="H1223" i="10"/>
  <c r="H1224" i="10"/>
  <c r="H1225" i="10"/>
  <c r="H1226" i="10"/>
  <c r="H1227" i="10"/>
  <c r="H1228" i="10"/>
  <c r="H1229" i="10"/>
  <c r="H1230" i="10"/>
  <c r="H1231" i="10"/>
  <c r="H1232" i="10"/>
  <c r="H1233" i="10"/>
  <c r="H1234" i="10"/>
  <c r="H1235" i="10"/>
  <c r="H1236" i="10"/>
  <c r="H1237" i="10"/>
  <c r="H1238" i="10"/>
  <c r="H1239" i="10"/>
  <c r="H1240" i="10"/>
  <c r="H1241" i="10"/>
  <c r="H1242" i="10"/>
  <c r="H1243" i="10"/>
  <c r="H1244" i="10"/>
  <c r="H1245" i="10"/>
  <c r="H1246" i="10"/>
  <c r="H1247" i="10"/>
  <c r="H1248" i="10"/>
  <c r="H1249" i="10"/>
  <c r="H1250" i="10"/>
  <c r="H1251" i="10"/>
  <c r="H1252" i="10"/>
  <c r="H1253" i="10"/>
  <c r="H1254" i="10"/>
  <c r="H1255" i="10"/>
  <c r="H1256" i="10"/>
  <c r="H1257" i="10"/>
  <c r="H1258" i="10"/>
  <c r="H1259" i="10"/>
  <c r="H1260" i="10"/>
  <c r="H1261" i="10"/>
  <c r="H1262" i="10"/>
  <c r="H1263" i="10"/>
  <c r="H1264" i="10"/>
  <c r="H1265" i="10"/>
  <c r="H1266" i="10"/>
  <c r="H1267" i="10"/>
  <c r="H1268" i="10"/>
  <c r="H1269" i="10"/>
  <c r="H1270" i="10"/>
  <c r="H1271" i="10"/>
  <c r="H1272" i="10"/>
  <c r="H1273" i="10"/>
  <c r="H1274" i="10"/>
  <c r="H1275" i="10"/>
  <c r="H1276" i="10"/>
  <c r="H1277" i="10"/>
  <c r="H1278" i="10"/>
  <c r="H1279" i="10"/>
  <c r="H1280" i="10"/>
  <c r="H1281" i="10"/>
  <c r="H1282" i="10"/>
  <c r="H1283" i="10"/>
  <c r="H1284" i="10"/>
  <c r="H1285" i="10"/>
  <c r="H1286" i="10"/>
  <c r="H1287" i="10"/>
  <c r="H1288" i="10"/>
  <c r="H1289" i="10"/>
  <c r="H1290" i="10"/>
  <c r="H1291" i="10"/>
  <c r="H1292" i="10"/>
  <c r="H1293" i="10"/>
  <c r="H1294" i="10"/>
  <c r="H1295" i="10"/>
  <c r="H1296" i="10"/>
  <c r="H1297" i="10"/>
  <c r="H1298" i="10"/>
  <c r="H1299" i="10"/>
  <c r="H1300" i="10"/>
  <c r="H1301" i="10"/>
  <c r="H1302" i="10"/>
  <c r="H1303" i="10"/>
  <c r="H1304" i="10"/>
  <c r="H1305" i="10"/>
  <c r="H1306" i="10"/>
  <c r="H1307" i="10"/>
  <c r="H1308" i="10"/>
  <c r="H1309" i="10"/>
  <c r="H1310" i="10"/>
  <c r="H1311" i="10"/>
  <c r="H1312" i="10"/>
  <c r="H1313" i="10"/>
  <c r="H1314" i="10"/>
  <c r="H1315" i="10"/>
  <c r="H1316" i="10"/>
  <c r="H1317" i="10"/>
  <c r="H1318" i="10"/>
  <c r="H1319" i="10"/>
  <c r="H1320" i="10"/>
  <c r="H1321" i="10"/>
  <c r="H1322" i="10"/>
  <c r="H1323" i="10"/>
  <c r="H1324" i="10"/>
  <c r="H1325" i="10"/>
  <c r="H1326" i="10"/>
  <c r="H1327" i="10"/>
  <c r="H1328" i="10"/>
  <c r="H1329" i="10"/>
  <c r="H1330" i="10"/>
  <c r="H1331" i="10"/>
  <c r="H1332" i="10"/>
  <c r="H1333" i="10"/>
  <c r="H1334" i="10"/>
  <c r="H1335" i="10"/>
  <c r="H1336" i="10"/>
  <c r="H1337" i="10"/>
  <c r="H1338" i="10"/>
  <c r="H1339" i="10"/>
  <c r="H1340" i="10"/>
  <c r="H1341" i="10"/>
  <c r="H1342" i="10"/>
  <c r="H1343" i="10"/>
  <c r="H1344" i="10"/>
  <c r="H1345" i="10"/>
  <c r="H1346" i="10"/>
  <c r="H1347" i="10"/>
  <c r="H1348" i="10"/>
  <c r="H1349" i="10"/>
  <c r="H1350" i="10"/>
  <c r="H1351" i="10"/>
  <c r="H1352" i="10"/>
  <c r="H1353" i="10"/>
  <c r="H1354" i="10"/>
  <c r="H1355" i="10"/>
  <c r="H1356" i="10"/>
  <c r="H1357" i="10"/>
  <c r="H1358" i="10"/>
  <c r="H1359" i="10"/>
  <c r="H1360" i="10"/>
  <c r="H1361" i="10"/>
  <c r="H1362" i="10"/>
  <c r="H1363" i="10"/>
  <c r="H1364" i="10"/>
  <c r="H1365" i="10"/>
  <c r="H1366" i="10"/>
  <c r="H1367" i="10"/>
  <c r="H1368" i="10"/>
  <c r="H1369" i="10"/>
  <c r="H1370" i="10"/>
  <c r="H1371" i="10"/>
  <c r="H1372" i="10"/>
  <c r="H1373" i="10"/>
  <c r="H1374" i="10"/>
  <c r="H1375" i="10"/>
  <c r="H1376" i="10"/>
  <c r="H1377" i="10"/>
  <c r="H1378" i="10"/>
  <c r="H1379" i="10"/>
  <c r="H1380" i="10"/>
  <c r="H1381" i="10"/>
  <c r="H1382" i="10"/>
  <c r="H1383" i="10"/>
  <c r="H1384" i="10"/>
  <c r="H1385" i="10"/>
  <c r="H1386" i="10"/>
  <c r="H1387" i="10"/>
  <c r="H1388" i="10"/>
  <c r="H1389" i="10"/>
  <c r="H1390" i="10"/>
  <c r="H1391" i="10"/>
  <c r="H1392" i="10"/>
  <c r="H1393" i="10"/>
  <c r="H1394" i="10"/>
  <c r="H1395" i="10"/>
  <c r="H1396" i="10"/>
  <c r="H1397" i="10"/>
  <c r="H1398" i="10"/>
  <c r="H1399" i="10"/>
  <c r="H1400" i="10"/>
  <c r="H1401" i="10"/>
  <c r="H1402" i="10"/>
  <c r="H1403" i="10"/>
  <c r="H1404" i="10"/>
  <c r="H1405" i="10"/>
  <c r="H1406" i="10"/>
  <c r="H1407" i="10"/>
  <c r="H1408" i="10"/>
  <c r="H1409" i="10"/>
  <c r="H1410" i="10"/>
  <c r="H1411" i="10"/>
  <c r="H1412" i="10"/>
  <c r="H1413" i="10"/>
  <c r="H1414" i="10"/>
  <c r="H1415" i="10"/>
  <c r="H1416" i="10"/>
  <c r="H1417" i="10"/>
  <c r="H1418" i="10"/>
  <c r="H1419" i="10"/>
  <c r="H1420" i="10"/>
  <c r="H1421" i="10"/>
  <c r="H1422" i="10"/>
  <c r="H1423" i="10"/>
  <c r="H1424" i="10"/>
  <c r="H1425" i="10"/>
  <c r="H1426" i="10"/>
  <c r="H1427" i="10"/>
  <c r="H1428" i="10"/>
  <c r="H1429" i="10"/>
  <c r="H1430" i="10"/>
  <c r="H1431" i="10"/>
  <c r="H1432" i="10"/>
  <c r="H1433" i="10"/>
  <c r="H1434" i="10"/>
  <c r="H1435" i="10"/>
  <c r="H1436" i="10"/>
  <c r="H1437" i="10"/>
  <c r="H1438" i="10"/>
  <c r="H1439" i="10"/>
  <c r="H1440" i="10"/>
  <c r="H1441" i="10"/>
  <c r="H1442" i="10"/>
  <c r="H1443" i="10"/>
  <c r="H1444" i="10"/>
  <c r="H1445" i="10"/>
  <c r="H1446" i="10"/>
  <c r="H1447" i="10"/>
  <c r="H1448" i="10"/>
  <c r="H1449" i="10"/>
  <c r="H1450" i="10"/>
  <c r="H1451" i="10"/>
  <c r="H1452" i="10"/>
  <c r="H1453" i="10"/>
  <c r="H1454" i="10"/>
  <c r="H1455" i="10"/>
  <c r="H1456" i="10"/>
  <c r="H1457" i="10"/>
  <c r="H1458" i="10"/>
  <c r="H1459" i="10"/>
  <c r="H1460" i="10"/>
  <c r="H1461" i="10"/>
  <c r="H1462" i="10"/>
  <c r="H1463" i="10"/>
  <c r="H1464" i="10"/>
  <c r="H1465" i="10"/>
  <c r="H1466" i="10"/>
  <c r="H1467" i="10"/>
  <c r="H1468" i="10"/>
  <c r="H1469" i="10"/>
  <c r="H1470" i="10"/>
  <c r="H1471" i="10"/>
  <c r="H1472" i="10"/>
  <c r="H1473" i="10"/>
  <c r="H1474" i="10"/>
  <c r="H1475" i="10"/>
  <c r="H1476" i="10"/>
  <c r="H1477" i="10"/>
  <c r="H1478" i="10"/>
  <c r="H1479" i="10"/>
  <c r="H1480" i="10"/>
  <c r="H1481" i="10"/>
  <c r="H1482" i="10"/>
  <c r="H1483" i="10"/>
  <c r="H1484" i="10"/>
  <c r="H1485" i="10"/>
  <c r="H1486" i="10"/>
  <c r="H1487" i="10"/>
  <c r="H1488" i="10"/>
  <c r="H1489" i="10"/>
  <c r="H1490" i="10"/>
  <c r="H1491" i="10"/>
  <c r="H1492" i="10"/>
  <c r="H1493" i="10"/>
  <c r="H1494" i="10"/>
  <c r="H1495" i="10"/>
  <c r="H1496" i="10"/>
  <c r="H1497" i="10"/>
  <c r="H1498" i="10"/>
  <c r="H1499" i="10"/>
  <c r="H1500" i="10"/>
  <c r="H1501" i="10"/>
  <c r="H1502" i="10"/>
  <c r="H1503" i="10"/>
  <c r="H1504" i="10"/>
  <c r="H1505" i="10"/>
  <c r="H1506" i="10"/>
  <c r="H1507" i="10"/>
  <c r="H1508" i="10"/>
  <c r="H1509" i="10"/>
  <c r="H1510" i="10"/>
  <c r="H1511" i="10"/>
  <c r="H1512" i="10"/>
  <c r="H1513" i="10"/>
  <c r="H1514" i="10"/>
  <c r="H1515" i="10"/>
  <c r="H1516" i="10"/>
  <c r="H1517" i="10"/>
  <c r="H1518" i="10"/>
  <c r="H1519" i="10"/>
  <c r="H1520" i="10"/>
  <c r="H1521" i="10"/>
  <c r="H1522" i="10"/>
  <c r="H1523" i="10"/>
  <c r="H1524" i="10"/>
  <c r="H1525" i="10"/>
  <c r="H1526" i="10"/>
  <c r="H1527" i="10"/>
  <c r="H1528" i="10"/>
  <c r="H1529" i="10"/>
  <c r="H1530" i="10"/>
  <c r="H1531" i="10"/>
  <c r="H1532" i="10"/>
  <c r="H1533" i="10"/>
  <c r="H1534" i="10"/>
  <c r="H1535" i="10"/>
  <c r="H1536" i="10"/>
  <c r="H1537" i="10"/>
  <c r="H1538" i="10"/>
  <c r="H1539" i="10"/>
  <c r="H1540" i="10"/>
  <c r="H1541" i="10"/>
  <c r="H1542" i="10"/>
  <c r="H1543" i="10"/>
  <c r="H1544" i="10"/>
  <c r="H1545" i="10"/>
  <c r="H1546" i="10"/>
  <c r="H1547" i="10"/>
  <c r="H1548" i="10"/>
  <c r="H1549" i="10"/>
  <c r="H1550" i="10"/>
  <c r="H1551" i="10"/>
  <c r="H1552" i="10"/>
  <c r="H1553" i="10"/>
  <c r="H1554" i="10"/>
  <c r="H1555" i="10"/>
  <c r="H1556" i="10"/>
  <c r="H1557" i="10"/>
  <c r="H1558" i="10"/>
  <c r="H1559" i="10"/>
  <c r="H1560" i="10"/>
  <c r="H1561" i="10"/>
  <c r="H1562" i="10"/>
  <c r="H1563" i="10"/>
  <c r="H1564" i="10"/>
  <c r="H1565" i="10"/>
  <c r="H1566" i="10"/>
  <c r="H1567" i="10"/>
  <c r="H1568" i="10"/>
  <c r="H1569" i="10"/>
  <c r="H1570" i="10"/>
  <c r="H1571" i="10"/>
  <c r="H1572" i="10"/>
  <c r="H1573" i="10"/>
  <c r="H1574" i="10"/>
  <c r="H1575" i="10"/>
  <c r="H1576" i="10"/>
  <c r="H1577" i="10"/>
  <c r="H1578" i="10"/>
  <c r="H1579" i="10"/>
  <c r="H1580" i="10"/>
  <c r="H1581" i="10"/>
  <c r="H1582" i="10"/>
  <c r="H1583" i="10"/>
  <c r="H1584" i="10"/>
  <c r="H1585" i="10"/>
  <c r="H1586" i="10"/>
  <c r="H1587" i="10"/>
  <c r="H1588" i="10"/>
  <c r="H1589" i="10"/>
  <c r="H1590" i="10"/>
  <c r="H1591" i="10"/>
  <c r="H1592" i="10"/>
  <c r="H1593" i="10"/>
  <c r="H1594" i="10"/>
  <c r="H1595" i="10"/>
  <c r="H1596" i="10"/>
  <c r="H1597" i="10"/>
  <c r="H1598" i="10"/>
  <c r="H1599" i="10"/>
  <c r="H1600" i="10"/>
  <c r="H1601" i="10"/>
  <c r="H1602" i="10"/>
  <c r="H1603" i="10"/>
  <c r="H1604" i="10"/>
  <c r="H1605" i="10"/>
  <c r="H1606" i="10"/>
  <c r="H1607" i="10"/>
  <c r="H1608" i="10"/>
  <c r="H1609" i="10"/>
  <c r="H1610" i="10"/>
  <c r="H1611" i="10"/>
  <c r="H1612" i="10"/>
  <c r="H1613" i="10"/>
  <c r="H1614" i="10"/>
  <c r="H1615" i="10"/>
  <c r="H1616" i="10"/>
  <c r="H1617" i="10"/>
  <c r="H1618" i="10"/>
  <c r="H1619" i="10"/>
  <c r="H1620" i="10"/>
  <c r="H1621" i="10"/>
  <c r="H1622" i="10"/>
  <c r="H1623" i="10"/>
  <c r="H1624" i="10"/>
  <c r="H1625" i="10"/>
  <c r="H1626" i="10"/>
  <c r="H1627" i="10"/>
  <c r="H1628" i="10"/>
  <c r="H1629" i="10"/>
  <c r="H1630" i="10"/>
  <c r="H1631" i="10"/>
  <c r="H1632" i="10"/>
  <c r="H1633" i="10"/>
  <c r="H1634" i="10"/>
  <c r="H1635" i="10"/>
  <c r="H1636" i="10"/>
  <c r="H1637" i="10"/>
  <c r="H1638" i="10"/>
  <c r="H1639" i="10"/>
  <c r="H1640" i="10"/>
  <c r="H1641" i="10"/>
  <c r="H1642" i="10"/>
  <c r="H1643" i="10"/>
  <c r="H1644" i="10"/>
  <c r="H1645" i="10"/>
  <c r="H1646" i="10"/>
  <c r="H1647" i="10"/>
  <c r="H1648" i="10"/>
  <c r="H1649" i="10"/>
  <c r="H1650" i="10"/>
  <c r="H1651" i="10"/>
  <c r="H1652" i="10"/>
  <c r="H1653" i="10"/>
  <c r="H1654" i="10"/>
  <c r="H1655" i="10"/>
  <c r="H1656" i="10"/>
  <c r="H1657" i="10"/>
  <c r="H1658" i="10"/>
  <c r="H1659" i="10"/>
  <c r="H1660" i="10"/>
  <c r="H1661" i="10"/>
  <c r="H1662" i="10"/>
  <c r="H1663" i="10"/>
  <c r="H1664" i="10"/>
  <c r="H1665" i="10"/>
  <c r="H1666" i="10"/>
  <c r="H1667" i="10"/>
  <c r="H1668" i="10"/>
  <c r="H1669" i="10"/>
  <c r="H1670" i="10"/>
  <c r="H1671" i="10"/>
  <c r="H1672" i="10"/>
  <c r="H1673" i="10"/>
  <c r="H1674" i="10"/>
  <c r="H1675" i="10"/>
  <c r="H1676" i="10"/>
  <c r="H1677" i="10"/>
  <c r="H1678" i="10"/>
  <c r="H1679" i="10"/>
  <c r="H1680" i="10"/>
  <c r="H1681" i="10"/>
  <c r="H1682" i="10"/>
  <c r="H1683" i="10"/>
  <c r="H1684" i="10"/>
  <c r="H1685" i="10"/>
  <c r="H1686" i="10"/>
  <c r="H1687" i="10"/>
  <c r="H1688" i="10"/>
  <c r="H1689" i="10"/>
  <c r="H1690" i="10"/>
  <c r="H1691" i="10"/>
  <c r="H1692" i="10"/>
  <c r="H1693" i="10"/>
  <c r="H1694" i="10"/>
  <c r="H1695" i="10"/>
  <c r="H1696" i="10"/>
  <c r="H1697" i="10"/>
  <c r="H1698" i="10"/>
  <c r="H1699" i="10"/>
  <c r="H1700" i="10"/>
  <c r="H1701" i="10"/>
  <c r="H1702" i="10"/>
  <c r="H1703" i="10"/>
  <c r="H1704" i="10"/>
  <c r="H1705" i="10"/>
  <c r="H1706" i="10"/>
  <c r="H1707" i="10"/>
  <c r="H1708" i="10"/>
  <c r="H1709" i="10"/>
  <c r="H1710" i="10"/>
  <c r="H1711" i="10"/>
  <c r="H1712" i="10"/>
  <c r="H1713" i="10"/>
  <c r="H1714" i="10"/>
  <c r="H1715" i="10"/>
  <c r="H1716" i="10"/>
  <c r="H1717" i="10"/>
  <c r="H1718" i="10"/>
  <c r="H1719" i="10"/>
  <c r="H1720" i="10"/>
  <c r="H1721" i="10"/>
  <c r="H1722" i="10"/>
  <c r="H1723" i="10"/>
  <c r="H1724" i="10"/>
  <c r="H1725" i="10"/>
  <c r="H1726" i="10"/>
  <c r="H1727" i="10"/>
  <c r="H1728" i="10"/>
  <c r="H1729" i="10"/>
  <c r="H1730" i="10"/>
  <c r="H1731" i="10"/>
  <c r="H1732" i="10"/>
  <c r="H1733" i="10"/>
  <c r="H1734" i="10"/>
  <c r="H1735" i="10"/>
  <c r="H1736" i="10"/>
  <c r="H1737" i="10"/>
  <c r="H1738" i="10"/>
  <c r="H1739" i="10"/>
  <c r="H1740" i="10"/>
  <c r="H1741" i="10"/>
  <c r="H1742" i="10"/>
  <c r="H1743" i="10"/>
  <c r="H1744" i="10"/>
  <c r="H1745" i="10"/>
  <c r="H1746" i="10"/>
  <c r="H1747" i="10"/>
  <c r="H1748" i="10"/>
  <c r="H1749" i="10"/>
  <c r="H1750" i="10"/>
  <c r="H1751" i="10"/>
  <c r="H1752" i="10"/>
  <c r="H1753" i="10"/>
  <c r="H1754" i="10"/>
  <c r="H1755" i="10"/>
  <c r="H1756" i="10"/>
  <c r="H1757" i="10"/>
  <c r="H1758" i="10"/>
  <c r="H1759" i="10"/>
  <c r="H1760" i="10"/>
  <c r="H1761" i="10"/>
  <c r="H1762" i="10"/>
  <c r="H1763" i="10"/>
  <c r="H1764" i="10"/>
  <c r="H1765" i="10"/>
  <c r="H1766" i="10"/>
  <c r="H1767" i="10"/>
  <c r="H1768" i="10"/>
  <c r="H1769" i="10"/>
  <c r="H1770" i="10"/>
  <c r="H1771" i="10"/>
  <c r="H1772" i="10"/>
  <c r="H1773" i="10"/>
  <c r="H1774" i="10"/>
  <c r="H1775" i="10"/>
  <c r="H1776" i="10"/>
  <c r="H1777" i="10"/>
  <c r="H1778" i="10"/>
  <c r="H1779" i="10"/>
  <c r="H1780" i="10"/>
  <c r="H1781" i="10"/>
  <c r="H1782" i="10"/>
  <c r="H1783" i="10"/>
  <c r="H1784" i="10"/>
  <c r="H1785" i="10"/>
  <c r="H1786" i="10"/>
  <c r="H1787" i="10"/>
  <c r="H1788" i="10"/>
  <c r="H1789" i="10"/>
  <c r="H1790" i="10"/>
  <c r="H1791" i="10"/>
  <c r="H1792" i="10"/>
  <c r="H1793" i="10"/>
  <c r="H1794" i="10"/>
  <c r="H1795" i="10"/>
  <c r="H1796" i="10"/>
  <c r="H1797" i="10"/>
  <c r="H1798" i="10"/>
  <c r="H1799" i="10"/>
  <c r="H1800" i="10"/>
  <c r="H1801" i="10"/>
  <c r="H1802" i="10"/>
  <c r="H1803" i="10"/>
  <c r="H1804" i="10"/>
  <c r="H1805" i="10"/>
  <c r="H1806" i="10"/>
  <c r="H1807" i="10"/>
  <c r="H1808" i="10"/>
  <c r="H1809" i="10"/>
  <c r="H1810" i="10"/>
  <c r="H1811" i="10"/>
  <c r="H1812" i="10"/>
  <c r="H1813" i="10"/>
  <c r="H1814" i="10"/>
  <c r="H1815" i="10"/>
  <c r="H1816" i="10"/>
  <c r="H1817" i="10"/>
  <c r="H1818" i="10"/>
  <c r="H1819" i="10"/>
  <c r="H1820" i="10"/>
  <c r="H1821" i="10"/>
  <c r="H1822" i="10"/>
  <c r="H1823" i="10"/>
  <c r="H1824" i="10"/>
  <c r="H1825" i="10"/>
  <c r="H1826" i="10"/>
  <c r="H1827" i="10"/>
  <c r="H1828" i="10"/>
  <c r="H1829" i="10"/>
  <c r="H1830" i="10"/>
  <c r="H1831" i="10"/>
  <c r="H1832" i="10"/>
  <c r="H1833" i="10"/>
  <c r="H1834" i="10"/>
  <c r="H1835" i="10"/>
  <c r="H1836" i="10"/>
  <c r="H1837" i="10"/>
  <c r="H1838" i="10"/>
  <c r="H1839" i="10"/>
  <c r="H1840" i="10"/>
  <c r="H1841" i="10"/>
  <c r="H1842" i="10"/>
  <c r="H1843" i="10"/>
  <c r="H1844" i="10"/>
  <c r="H1845" i="10"/>
  <c r="H1846" i="10"/>
  <c r="H1847" i="10"/>
  <c r="H1848" i="10"/>
  <c r="H1849" i="10"/>
  <c r="H1850" i="10"/>
  <c r="H1851" i="10"/>
  <c r="H1852" i="10"/>
  <c r="H1853" i="10"/>
  <c r="H1854" i="10"/>
  <c r="H1855" i="10"/>
  <c r="H1856" i="10"/>
  <c r="H1857" i="10"/>
  <c r="H1858" i="10"/>
  <c r="H1859" i="10"/>
  <c r="H1860" i="10"/>
  <c r="H1861" i="10"/>
  <c r="H1862" i="10"/>
  <c r="H1863" i="10"/>
  <c r="H1864" i="10"/>
  <c r="H1865" i="10"/>
  <c r="H1866" i="10"/>
  <c r="H1867" i="10"/>
  <c r="H1868" i="10"/>
  <c r="H1869" i="10"/>
  <c r="H1870" i="10"/>
  <c r="H1871" i="10"/>
  <c r="H1872" i="10"/>
  <c r="H1873" i="10"/>
  <c r="H1874" i="10"/>
  <c r="H1875" i="10"/>
  <c r="H1876" i="10"/>
  <c r="H1877" i="10"/>
  <c r="H1878" i="10"/>
  <c r="H1879" i="10"/>
  <c r="H1880" i="10"/>
  <c r="H1881" i="10"/>
  <c r="H1882" i="10"/>
  <c r="H1883" i="10"/>
  <c r="H1884" i="10"/>
  <c r="H1885" i="10"/>
  <c r="H1886" i="10"/>
  <c r="H1887" i="10"/>
  <c r="H1888" i="10"/>
  <c r="H1889" i="10"/>
  <c r="H1890" i="10"/>
  <c r="H1891" i="10"/>
  <c r="H1892" i="10"/>
  <c r="H1893" i="10"/>
  <c r="H1894" i="10"/>
  <c r="H1895" i="10"/>
  <c r="H1896" i="10"/>
  <c r="H1897" i="10"/>
  <c r="H1898" i="10"/>
  <c r="H1899" i="10"/>
  <c r="H1900" i="10"/>
  <c r="H1901" i="10"/>
  <c r="H1902" i="10"/>
  <c r="H1903" i="10"/>
  <c r="H1904" i="10"/>
  <c r="H1905" i="10"/>
  <c r="H1906" i="10"/>
  <c r="H1907" i="10"/>
  <c r="H1908" i="10"/>
  <c r="H1909" i="10"/>
  <c r="H1910" i="10"/>
  <c r="H1911" i="10"/>
  <c r="H1912" i="10"/>
  <c r="H1913" i="10"/>
  <c r="H1914" i="10"/>
  <c r="H1915" i="10"/>
  <c r="H1916" i="10"/>
  <c r="H1917" i="10"/>
  <c r="H1918" i="10"/>
  <c r="H1919" i="10"/>
  <c r="H1920" i="10"/>
  <c r="H1921" i="10"/>
  <c r="H1922" i="10"/>
  <c r="H1923" i="10"/>
  <c r="H1924" i="10"/>
  <c r="H1925" i="10"/>
  <c r="H1926" i="10"/>
  <c r="H1927" i="10"/>
  <c r="H1928" i="10"/>
  <c r="H1929" i="10"/>
  <c r="H1930" i="10"/>
  <c r="H1931" i="10"/>
  <c r="H1932" i="10"/>
  <c r="H1933" i="10"/>
  <c r="H1934" i="10"/>
  <c r="H1935" i="10"/>
  <c r="H1936" i="10"/>
  <c r="H1937" i="10"/>
  <c r="H1938" i="10"/>
  <c r="H1939" i="10"/>
  <c r="H1940" i="10"/>
  <c r="H1941" i="10"/>
  <c r="H1942" i="10"/>
  <c r="H1943" i="10"/>
  <c r="H1944" i="10"/>
  <c r="H1945" i="10"/>
  <c r="H1946" i="10"/>
  <c r="H1947" i="10"/>
  <c r="H1948" i="10"/>
  <c r="H1949" i="10"/>
  <c r="H1950" i="10"/>
  <c r="H1951" i="10"/>
  <c r="H1952" i="10"/>
  <c r="H1953" i="10"/>
  <c r="H1954" i="10"/>
  <c r="H1955" i="10"/>
  <c r="H1956" i="10"/>
  <c r="H1957" i="10"/>
  <c r="H1958" i="10"/>
  <c r="H1959" i="10"/>
  <c r="H1960" i="10"/>
  <c r="H1961" i="10"/>
  <c r="H1962" i="10"/>
  <c r="H1963" i="10"/>
  <c r="H1964" i="10"/>
  <c r="H1965" i="10"/>
  <c r="H1966" i="10"/>
  <c r="H1967" i="10"/>
  <c r="H1968" i="10"/>
  <c r="H1969" i="10"/>
  <c r="H1970" i="10"/>
  <c r="H1971" i="10"/>
  <c r="H1972" i="10"/>
  <c r="H1973" i="10"/>
  <c r="H1974" i="10"/>
  <c r="H1975" i="10"/>
  <c r="H1976" i="10"/>
  <c r="H1977" i="10"/>
  <c r="H1978" i="10"/>
  <c r="H1979" i="10"/>
  <c r="H1980" i="10"/>
  <c r="H1981" i="10"/>
  <c r="H1982" i="10"/>
  <c r="H1983" i="10"/>
  <c r="H1984" i="10"/>
  <c r="H1985" i="10"/>
  <c r="H1986" i="10"/>
  <c r="H1987" i="10"/>
  <c r="H1988" i="10"/>
  <c r="H1989" i="10"/>
  <c r="H1990" i="10"/>
  <c r="H1991" i="10"/>
  <c r="H1992" i="10"/>
  <c r="H1993" i="10"/>
  <c r="H1994" i="10"/>
  <c r="H1995" i="10"/>
  <c r="H1996" i="10"/>
  <c r="H1997" i="10"/>
  <c r="H1998" i="10"/>
  <c r="H1999" i="10"/>
  <c r="H2000" i="10"/>
  <c r="H2001" i="10"/>
  <c r="H2002" i="10"/>
  <c r="H2003" i="10"/>
  <c r="H2004" i="10"/>
  <c r="H2005" i="10"/>
  <c r="H2006" i="10"/>
  <c r="H2007" i="10"/>
  <c r="H2008" i="10"/>
  <c r="H2009" i="10"/>
  <c r="H2010" i="10"/>
  <c r="H2011" i="10"/>
  <c r="H2012" i="10"/>
  <c r="H2013" i="10"/>
  <c r="H2014" i="10"/>
  <c r="H2015" i="10"/>
  <c r="H2016" i="10"/>
  <c r="H2017" i="10"/>
  <c r="H2018" i="10"/>
  <c r="H2019" i="10"/>
  <c r="H2020" i="10"/>
  <c r="H2021" i="10"/>
  <c r="H2022" i="10"/>
  <c r="H2023" i="10"/>
  <c r="H2024" i="10"/>
  <c r="H2025" i="10"/>
  <c r="H2026" i="10"/>
  <c r="H2027" i="10"/>
  <c r="H2028" i="10"/>
  <c r="H2029" i="10"/>
  <c r="H2030" i="10"/>
  <c r="H2031" i="10"/>
  <c r="H2032" i="10"/>
  <c r="H2033" i="10"/>
  <c r="H2034" i="10"/>
  <c r="H2035" i="10"/>
  <c r="H2036" i="10"/>
  <c r="H2037" i="10"/>
  <c r="H2038" i="10"/>
  <c r="H2039" i="10"/>
  <c r="H2040" i="10"/>
  <c r="H2041" i="10"/>
  <c r="H2042" i="10"/>
  <c r="H2043" i="10"/>
  <c r="H2044" i="10"/>
  <c r="H2045" i="10"/>
  <c r="H2046" i="10"/>
  <c r="H2047" i="10"/>
  <c r="H2048" i="10"/>
  <c r="H2049" i="10"/>
  <c r="H2050" i="10"/>
  <c r="H2051" i="10"/>
  <c r="H2052" i="10"/>
  <c r="H2053" i="10"/>
  <c r="H2054" i="10"/>
  <c r="H2055" i="10"/>
  <c r="H2056" i="10"/>
  <c r="H2057" i="10"/>
  <c r="H2058" i="10"/>
  <c r="H2059" i="10"/>
  <c r="H2060" i="10"/>
  <c r="H2061" i="10"/>
  <c r="H2062" i="10"/>
  <c r="H2063" i="10"/>
  <c r="H2064" i="10"/>
  <c r="H2065" i="10"/>
  <c r="H2066" i="10"/>
  <c r="H2067" i="10"/>
  <c r="H2068" i="10"/>
  <c r="H2069" i="10"/>
  <c r="H2070" i="10"/>
  <c r="H2071" i="10"/>
  <c r="H2072" i="10"/>
  <c r="H2073" i="10"/>
  <c r="H2074" i="10"/>
  <c r="H2075" i="10"/>
  <c r="H2076" i="10"/>
  <c r="H2077" i="10"/>
  <c r="H2078" i="10"/>
  <c r="H2079" i="10"/>
  <c r="H2080" i="10"/>
  <c r="H2081" i="10"/>
  <c r="H2082" i="10"/>
  <c r="H2083" i="10"/>
  <c r="H2084" i="10"/>
  <c r="H2085" i="10"/>
  <c r="H2086" i="10"/>
  <c r="H2087" i="10"/>
  <c r="H2088" i="10"/>
  <c r="H2089" i="10"/>
  <c r="H2090" i="10"/>
  <c r="H2091" i="10"/>
  <c r="H2092" i="10"/>
  <c r="H2093" i="10"/>
  <c r="H2094" i="10"/>
  <c r="H2095" i="10"/>
  <c r="H2096" i="10"/>
  <c r="H2097" i="10"/>
  <c r="H2098" i="10"/>
  <c r="H2099" i="10"/>
  <c r="H2100" i="10"/>
  <c r="H2101" i="10"/>
  <c r="H2102" i="10"/>
  <c r="H2103" i="10"/>
  <c r="H2104" i="10"/>
  <c r="H2105" i="10"/>
  <c r="H2106" i="10"/>
  <c r="H2107" i="10"/>
  <c r="H2108" i="10"/>
  <c r="H2109" i="10"/>
  <c r="H2110" i="10"/>
  <c r="H2111" i="10"/>
  <c r="H2112" i="10"/>
  <c r="H2113" i="10"/>
  <c r="H2114" i="10"/>
  <c r="H2115" i="10"/>
  <c r="H2116" i="10"/>
  <c r="H2117" i="10"/>
  <c r="H2118" i="10"/>
  <c r="H2119" i="10"/>
  <c r="H2120" i="10"/>
  <c r="H2121" i="10"/>
  <c r="H2122" i="10"/>
  <c r="H2123" i="10"/>
  <c r="H2124" i="10"/>
  <c r="H2125" i="10"/>
  <c r="H2126" i="10"/>
  <c r="H2127" i="10"/>
  <c r="H2128" i="10"/>
  <c r="H2129" i="10"/>
  <c r="H2130" i="10"/>
  <c r="H2131" i="10"/>
  <c r="H2132" i="10"/>
  <c r="H2133" i="10"/>
  <c r="H2134" i="10"/>
  <c r="H2135" i="10"/>
  <c r="H2136" i="10"/>
  <c r="H2137" i="10"/>
  <c r="H2138" i="10"/>
  <c r="H2139" i="10"/>
  <c r="H2140" i="10"/>
  <c r="H2141" i="10"/>
  <c r="H2142" i="10"/>
  <c r="H2143" i="10"/>
  <c r="H2144" i="10"/>
  <c r="H2145" i="10"/>
  <c r="H2146" i="10"/>
  <c r="H2147" i="10"/>
  <c r="H2148" i="10"/>
  <c r="H2149" i="10"/>
  <c r="H2150" i="10"/>
  <c r="H2151" i="10"/>
  <c r="H2152" i="10"/>
  <c r="H2153" i="10"/>
  <c r="H2154" i="10"/>
  <c r="H2155" i="10"/>
  <c r="H2156" i="10"/>
  <c r="H2157" i="10"/>
  <c r="H2158" i="10"/>
  <c r="H2159" i="10"/>
  <c r="H2160" i="10"/>
  <c r="H2161" i="10"/>
  <c r="H2162" i="10"/>
  <c r="H2163" i="10"/>
  <c r="H2164" i="10"/>
  <c r="H2165" i="10"/>
  <c r="H2166" i="10"/>
  <c r="H2167" i="10"/>
  <c r="H2168" i="10"/>
  <c r="H2169" i="10"/>
  <c r="H2170" i="10"/>
  <c r="H2171" i="10"/>
  <c r="H2172" i="10"/>
  <c r="H2173" i="10"/>
  <c r="H2174" i="10"/>
  <c r="H2175" i="10"/>
  <c r="H2176" i="10"/>
  <c r="H2177" i="10"/>
  <c r="H2178" i="10"/>
  <c r="H2179" i="10"/>
  <c r="H2180" i="10"/>
  <c r="H2181" i="10"/>
  <c r="H2182" i="10"/>
  <c r="H2183" i="10"/>
  <c r="H2184" i="10"/>
  <c r="H2185" i="10"/>
  <c r="H2186" i="10"/>
  <c r="H2187" i="10"/>
  <c r="H2188" i="10"/>
  <c r="H2189" i="10"/>
  <c r="H2190" i="10"/>
  <c r="H2191" i="10"/>
  <c r="H2192" i="10"/>
  <c r="H2193" i="10"/>
  <c r="H2194" i="10"/>
  <c r="H2195" i="10"/>
  <c r="H2196" i="10"/>
  <c r="H2197" i="10"/>
  <c r="H2198" i="10"/>
  <c r="H2199" i="10"/>
  <c r="H2200" i="10"/>
  <c r="H2201" i="10"/>
  <c r="H2202" i="10"/>
  <c r="H2203" i="10"/>
  <c r="H2204" i="10"/>
  <c r="H2205" i="10"/>
  <c r="H2206" i="10"/>
  <c r="H2207" i="10"/>
  <c r="H2208" i="10"/>
  <c r="H2209" i="10"/>
  <c r="H2210" i="10"/>
  <c r="H2211" i="10"/>
  <c r="H2212" i="10"/>
  <c r="H2213" i="10"/>
  <c r="H2214" i="10"/>
  <c r="H2215" i="10"/>
  <c r="H2216" i="10"/>
  <c r="H2217" i="10"/>
  <c r="H2218" i="10"/>
  <c r="H2219" i="10"/>
  <c r="H2220" i="10"/>
  <c r="H2221" i="10"/>
  <c r="H2222" i="10"/>
  <c r="H2223" i="10"/>
  <c r="H2224" i="10"/>
  <c r="H2225" i="10"/>
  <c r="H2226" i="10"/>
  <c r="H2227" i="10"/>
  <c r="H2228" i="10"/>
  <c r="H2229" i="10"/>
  <c r="H2230" i="10"/>
  <c r="H2231" i="10"/>
  <c r="H2232" i="10"/>
  <c r="H2233" i="10"/>
  <c r="H2234" i="10"/>
  <c r="H2235" i="10"/>
  <c r="H2236" i="10"/>
  <c r="H2237" i="10"/>
  <c r="H2238" i="10"/>
  <c r="H2239" i="10"/>
  <c r="H2240" i="10"/>
  <c r="H2241" i="10"/>
  <c r="H2242" i="10"/>
  <c r="H2243" i="10"/>
  <c r="H2244" i="10"/>
  <c r="H2245" i="10"/>
  <c r="H2246" i="10"/>
  <c r="H2247" i="10"/>
  <c r="H2248" i="10"/>
  <c r="H2249" i="10"/>
  <c r="H2250" i="10"/>
  <c r="H2251" i="10"/>
  <c r="H2252" i="10"/>
  <c r="H2253" i="10"/>
  <c r="H2254" i="10"/>
  <c r="H2255" i="10"/>
  <c r="H2256" i="10"/>
  <c r="H2257" i="10"/>
  <c r="H2258" i="10"/>
  <c r="H2259" i="10"/>
  <c r="H2260" i="10"/>
  <c r="H2261" i="10"/>
  <c r="H2262" i="10"/>
  <c r="H2263" i="10"/>
  <c r="H2264" i="10"/>
  <c r="H2265" i="10"/>
  <c r="H2266" i="10"/>
  <c r="H2267" i="10"/>
  <c r="H2268" i="10"/>
  <c r="H2269" i="10"/>
  <c r="H2270" i="10"/>
  <c r="H2271" i="10"/>
  <c r="H2272" i="10"/>
  <c r="H2273" i="10"/>
  <c r="H2274" i="10"/>
  <c r="H2275" i="10"/>
  <c r="H2276" i="10"/>
  <c r="H2277" i="10"/>
  <c r="H2278" i="10"/>
  <c r="H2279" i="10"/>
  <c r="H2280" i="10"/>
  <c r="H2281" i="10"/>
  <c r="H2282" i="10"/>
  <c r="H2283" i="10"/>
  <c r="H2284" i="10"/>
  <c r="H2285" i="10"/>
  <c r="H2286" i="10"/>
  <c r="H2287" i="10"/>
  <c r="H2288" i="10"/>
  <c r="H2289" i="10"/>
  <c r="H2290" i="10"/>
  <c r="H2291" i="10"/>
  <c r="H2292" i="10"/>
  <c r="H2293" i="10"/>
  <c r="H2294" i="10"/>
  <c r="H2295" i="10"/>
  <c r="H2296" i="10"/>
  <c r="H2297" i="10"/>
  <c r="H2298" i="10"/>
  <c r="H2299" i="10"/>
  <c r="H2300" i="10"/>
  <c r="H2301" i="10"/>
  <c r="H2302" i="10"/>
  <c r="H2303" i="10"/>
  <c r="H2304" i="10"/>
  <c r="H2305" i="10"/>
  <c r="H2306" i="10"/>
  <c r="H2307" i="10"/>
  <c r="H2308" i="10"/>
  <c r="H2309" i="10"/>
  <c r="H2310" i="10"/>
  <c r="H2311" i="10"/>
  <c r="H2312" i="10"/>
  <c r="H2313" i="10"/>
  <c r="H2314" i="10"/>
  <c r="H2315" i="10"/>
  <c r="H2316" i="10"/>
  <c r="H2317" i="10"/>
  <c r="H2318" i="10"/>
  <c r="H2319" i="10"/>
  <c r="H2320" i="10"/>
  <c r="H2321" i="10"/>
  <c r="H2322" i="10"/>
  <c r="H2323" i="10"/>
  <c r="H2324" i="10"/>
  <c r="H2325" i="10"/>
  <c r="H2326" i="10"/>
  <c r="H2327" i="10"/>
  <c r="H2328" i="10"/>
  <c r="H2329" i="10"/>
  <c r="H2330" i="10"/>
  <c r="H2331" i="10"/>
  <c r="H2332" i="10"/>
  <c r="H2333" i="10"/>
  <c r="H2334" i="10"/>
  <c r="H2335" i="10"/>
  <c r="H2336" i="10"/>
  <c r="H2337" i="10"/>
  <c r="H2338" i="10"/>
  <c r="H2339" i="10"/>
  <c r="H2340" i="10"/>
  <c r="H2341" i="10"/>
  <c r="H2342" i="10"/>
  <c r="H2343" i="10"/>
  <c r="H2344" i="10"/>
  <c r="H2345" i="10"/>
  <c r="H2346" i="10"/>
  <c r="H2347" i="10"/>
  <c r="H2348" i="10"/>
  <c r="H2349" i="10"/>
  <c r="H2350" i="10"/>
  <c r="H2351" i="10"/>
  <c r="H2352" i="10"/>
  <c r="H2353" i="10"/>
  <c r="H2354" i="10"/>
  <c r="H2355" i="10"/>
  <c r="H2356" i="10"/>
  <c r="H2357" i="10"/>
  <c r="H2358" i="10"/>
  <c r="H2359" i="10"/>
  <c r="H2360" i="10"/>
  <c r="H2361" i="10"/>
  <c r="H2362" i="10"/>
  <c r="H2363" i="10"/>
  <c r="H2364" i="10"/>
  <c r="H2365" i="10"/>
  <c r="H2366" i="10"/>
  <c r="H2367" i="10"/>
  <c r="H2368" i="10"/>
  <c r="H2369" i="10"/>
  <c r="H2370" i="10"/>
  <c r="H2371" i="10"/>
  <c r="H2372" i="10"/>
  <c r="H2373" i="10"/>
  <c r="H2374" i="10"/>
  <c r="H2375" i="10"/>
  <c r="H2376" i="10"/>
  <c r="H2377" i="10"/>
  <c r="H2378" i="10"/>
  <c r="H2379" i="10"/>
  <c r="H2380" i="10"/>
  <c r="H2381" i="10"/>
  <c r="H2382" i="10"/>
  <c r="H2383" i="10"/>
  <c r="H2384" i="10"/>
  <c r="H2385" i="10"/>
  <c r="H2386" i="10"/>
  <c r="H2387" i="10"/>
  <c r="H2388" i="10"/>
  <c r="H2389" i="10"/>
  <c r="H2390" i="10"/>
  <c r="H2391" i="10"/>
  <c r="H2392" i="10"/>
  <c r="H2393" i="10"/>
  <c r="H2394" i="10"/>
  <c r="H2395" i="10"/>
  <c r="H2396" i="10"/>
  <c r="H2397" i="10"/>
  <c r="H2398" i="10"/>
  <c r="H2399" i="10"/>
  <c r="H2400" i="10"/>
  <c r="H2401" i="10"/>
  <c r="H2402" i="10"/>
  <c r="H2403" i="10"/>
  <c r="H2404" i="10"/>
  <c r="H2405" i="10"/>
  <c r="H2406" i="10"/>
  <c r="H2407" i="10"/>
  <c r="H2408" i="10"/>
  <c r="H2409" i="10"/>
  <c r="H2410" i="10"/>
  <c r="H2411" i="10"/>
  <c r="H2412" i="10"/>
  <c r="H2413" i="10"/>
  <c r="H2414" i="10"/>
  <c r="H2415" i="10"/>
  <c r="H2416" i="10"/>
  <c r="H2417" i="10"/>
  <c r="H2418" i="10"/>
  <c r="H2419" i="10"/>
  <c r="H2420" i="10"/>
  <c r="H2421" i="10"/>
  <c r="H2422" i="10"/>
  <c r="H2423" i="10"/>
  <c r="H2424" i="10"/>
  <c r="H2425" i="10"/>
  <c r="H2426" i="10"/>
  <c r="H2427" i="10"/>
  <c r="H2428" i="10"/>
  <c r="H2429" i="10"/>
  <c r="H2430" i="10"/>
  <c r="H2431" i="10"/>
  <c r="H2432" i="10"/>
  <c r="H2433" i="10"/>
  <c r="H2434" i="10"/>
  <c r="H2435" i="10"/>
  <c r="H2436" i="10"/>
  <c r="H2437" i="10"/>
  <c r="H2438" i="10"/>
  <c r="H2439" i="10"/>
  <c r="H2440" i="10"/>
  <c r="H2441" i="10"/>
  <c r="H2442" i="10"/>
  <c r="H2443" i="10"/>
  <c r="H2444" i="10"/>
  <c r="H2445" i="10"/>
  <c r="H2446" i="10"/>
  <c r="H2447" i="10"/>
  <c r="H2448" i="10"/>
  <c r="H2449" i="10"/>
  <c r="H2450" i="10"/>
  <c r="H2451" i="10"/>
  <c r="H2452" i="10"/>
  <c r="H2453" i="10"/>
  <c r="H2454" i="10"/>
  <c r="H2455" i="10"/>
  <c r="H2456" i="10"/>
  <c r="H2457" i="10"/>
  <c r="H2458" i="10"/>
  <c r="H2459" i="10"/>
  <c r="H2460" i="10"/>
  <c r="H2461" i="10"/>
  <c r="H2462" i="10"/>
  <c r="H2463" i="10"/>
  <c r="H2464" i="10"/>
  <c r="H2465" i="10"/>
  <c r="H2466" i="10"/>
  <c r="H2467" i="10"/>
  <c r="H2468" i="10"/>
  <c r="H2469" i="10"/>
  <c r="H2470" i="10"/>
  <c r="H2471" i="10"/>
  <c r="H2472" i="10"/>
  <c r="H2473" i="10"/>
  <c r="H2474" i="10"/>
  <c r="H2475" i="10"/>
  <c r="H2476" i="10"/>
  <c r="H2477" i="10"/>
  <c r="H2478" i="10"/>
  <c r="H2479" i="10"/>
  <c r="H2480" i="10"/>
  <c r="H2481" i="10"/>
  <c r="H2482" i="10"/>
  <c r="H2483" i="10"/>
  <c r="H2484" i="10"/>
  <c r="H2485" i="10"/>
  <c r="H2486" i="10"/>
  <c r="H2487" i="10"/>
  <c r="H2488" i="10"/>
  <c r="H2489" i="10"/>
  <c r="H2490" i="10"/>
  <c r="H2491" i="10"/>
  <c r="H2492" i="10"/>
  <c r="H2493" i="10"/>
  <c r="H2494" i="10"/>
  <c r="H2495" i="10"/>
  <c r="H2496" i="10"/>
  <c r="H2497" i="10"/>
  <c r="H2498" i="10"/>
  <c r="H2499" i="10"/>
  <c r="H2500" i="10"/>
  <c r="H2501" i="10"/>
  <c r="H2502" i="10"/>
  <c r="H2503" i="10"/>
  <c r="H2504" i="10"/>
  <c r="H2505" i="10"/>
  <c r="H2506" i="10"/>
  <c r="H2507" i="10"/>
  <c r="H2508" i="10"/>
  <c r="H2509" i="10"/>
  <c r="H2510" i="10"/>
  <c r="H2511" i="10"/>
  <c r="H2512" i="10"/>
  <c r="H2513" i="10"/>
  <c r="H2514" i="10"/>
  <c r="H2515" i="10"/>
  <c r="H2516" i="10"/>
  <c r="H2517" i="10"/>
  <c r="H2518" i="10"/>
  <c r="H2519" i="10"/>
  <c r="H2520" i="10"/>
  <c r="H2521" i="10"/>
  <c r="H2522" i="10"/>
  <c r="H2523" i="10"/>
  <c r="H2524" i="10"/>
  <c r="H2525" i="10"/>
  <c r="H2526" i="10"/>
  <c r="H2527" i="10"/>
  <c r="H2528" i="10"/>
  <c r="H2529" i="10"/>
  <c r="H2530" i="10"/>
  <c r="H2531" i="10"/>
  <c r="H2532" i="10"/>
  <c r="H2533" i="10"/>
  <c r="H2534" i="10"/>
  <c r="H2535" i="10"/>
  <c r="H2536" i="10"/>
  <c r="H2537" i="10"/>
  <c r="H2538" i="10"/>
  <c r="H2539" i="10"/>
  <c r="H2540" i="10"/>
  <c r="H2541" i="10"/>
  <c r="H2542" i="10"/>
  <c r="H2543" i="10"/>
  <c r="H2544" i="10"/>
  <c r="H2545" i="10"/>
  <c r="H2546" i="10"/>
  <c r="H2547" i="10"/>
  <c r="H2548" i="10"/>
  <c r="H2549" i="10"/>
  <c r="H2550" i="10"/>
  <c r="H2551" i="10"/>
  <c r="H2552" i="10"/>
  <c r="H2553" i="10"/>
  <c r="H2554" i="10"/>
  <c r="H2555" i="10"/>
  <c r="H2556" i="10"/>
  <c r="H2557" i="10"/>
  <c r="H2558" i="10"/>
  <c r="H2559" i="10"/>
  <c r="H2560" i="10"/>
  <c r="H2561" i="10"/>
  <c r="H2562" i="10"/>
  <c r="H2563" i="10"/>
  <c r="H2564" i="10"/>
  <c r="H2565" i="10"/>
  <c r="H2566" i="10"/>
  <c r="H2567" i="10"/>
  <c r="H2568" i="10"/>
  <c r="H2569" i="10"/>
  <c r="H2570" i="10"/>
  <c r="H2571" i="10"/>
  <c r="H2572" i="10"/>
  <c r="H2573" i="10"/>
  <c r="H2574" i="10"/>
  <c r="H2575" i="10"/>
  <c r="H2576" i="10"/>
  <c r="H2577" i="10"/>
  <c r="H2578" i="10"/>
  <c r="H2579" i="10"/>
  <c r="H2580" i="10"/>
  <c r="H2581" i="10"/>
  <c r="H2582" i="10"/>
  <c r="H2583" i="10"/>
  <c r="H2584" i="10"/>
  <c r="H2585" i="10"/>
  <c r="H2586" i="10"/>
  <c r="H2587" i="10"/>
  <c r="H2588" i="10"/>
  <c r="H2589" i="10"/>
  <c r="H2590" i="10"/>
  <c r="H2591" i="10"/>
  <c r="H2592" i="10"/>
  <c r="H2593" i="10"/>
  <c r="H2594" i="10"/>
  <c r="H2595" i="10"/>
  <c r="H2596" i="10"/>
  <c r="H2597" i="10"/>
  <c r="H2598" i="10"/>
  <c r="H2599" i="10"/>
  <c r="H2600" i="10"/>
  <c r="H2601" i="10"/>
  <c r="H2602" i="10"/>
  <c r="H2603" i="10"/>
  <c r="H2604" i="10"/>
  <c r="H2605" i="10"/>
  <c r="H2606" i="10"/>
  <c r="H2607" i="10"/>
  <c r="H2608" i="10"/>
  <c r="H2609" i="10"/>
  <c r="H2610" i="10"/>
  <c r="H2611" i="10"/>
  <c r="H2612" i="10"/>
  <c r="H2613" i="10"/>
  <c r="H2614" i="10"/>
  <c r="H2615" i="10"/>
  <c r="H2616" i="10"/>
  <c r="H2617" i="10"/>
  <c r="H2618" i="10"/>
  <c r="H2619" i="10"/>
  <c r="H2620" i="10"/>
  <c r="H2621" i="10"/>
  <c r="H2622" i="10"/>
  <c r="H2623" i="10"/>
  <c r="H2624" i="10"/>
  <c r="H2625" i="10"/>
  <c r="H2626" i="10"/>
  <c r="H2627" i="10"/>
  <c r="H2628" i="10"/>
  <c r="H2629" i="10"/>
  <c r="H2630" i="10"/>
  <c r="H2631" i="10"/>
  <c r="H2632" i="10"/>
  <c r="H2633" i="10"/>
  <c r="H2634" i="10"/>
  <c r="H2635" i="10"/>
  <c r="H2636" i="10"/>
  <c r="H2637" i="10"/>
  <c r="H2638" i="10"/>
  <c r="H2639" i="10"/>
  <c r="H2640" i="10"/>
  <c r="H2641" i="10"/>
  <c r="H2642" i="10"/>
  <c r="H2643" i="10"/>
  <c r="H2644" i="10"/>
  <c r="H2645" i="10"/>
  <c r="H2646" i="10"/>
  <c r="H2647" i="10"/>
  <c r="H2648" i="10"/>
  <c r="H2649" i="10"/>
  <c r="H2650" i="10"/>
  <c r="H2651" i="10"/>
  <c r="H2652" i="10"/>
  <c r="H2653" i="10"/>
  <c r="H2654" i="10"/>
  <c r="H2655" i="10"/>
  <c r="H2656" i="10"/>
  <c r="H2657" i="10"/>
  <c r="H2658" i="10"/>
  <c r="H2659" i="10"/>
  <c r="H2660" i="10"/>
  <c r="H2661" i="10"/>
  <c r="H2662" i="10"/>
  <c r="H2663" i="10"/>
  <c r="H2664" i="10"/>
  <c r="H2665" i="10"/>
  <c r="H2666" i="10"/>
  <c r="H2667" i="10"/>
  <c r="H2668" i="10"/>
  <c r="H2669" i="10"/>
  <c r="H2670" i="10"/>
  <c r="H2671" i="10"/>
  <c r="H2672" i="10"/>
  <c r="H2673" i="10"/>
  <c r="H2674" i="10"/>
  <c r="H2675" i="10"/>
  <c r="H2676" i="10"/>
  <c r="H2677" i="10"/>
  <c r="H2678" i="10"/>
  <c r="H2679" i="10"/>
  <c r="H2680" i="10"/>
  <c r="H2681" i="10"/>
  <c r="H2682" i="10"/>
  <c r="H2683" i="10"/>
  <c r="H2684" i="10"/>
  <c r="H2685" i="10"/>
  <c r="H2686" i="10"/>
  <c r="H2687" i="10"/>
  <c r="H2688" i="10"/>
  <c r="H2689" i="10"/>
  <c r="H2690" i="10"/>
  <c r="H2691" i="10"/>
  <c r="H2692" i="10"/>
  <c r="H2693" i="10"/>
  <c r="H2694" i="10"/>
  <c r="H2695" i="10"/>
  <c r="H2696" i="10"/>
  <c r="H2697" i="10"/>
  <c r="H2698" i="10"/>
  <c r="H2699" i="10"/>
  <c r="H2700" i="10"/>
  <c r="H2701" i="10"/>
  <c r="H2702" i="10"/>
  <c r="H2703" i="10"/>
  <c r="H2704" i="10"/>
  <c r="H2705" i="10"/>
  <c r="H2706" i="10"/>
  <c r="H2707" i="10"/>
  <c r="H2708" i="10"/>
  <c r="H2709" i="10"/>
  <c r="H2710" i="10"/>
  <c r="H2711" i="10"/>
  <c r="H2712" i="10"/>
  <c r="H2713" i="10"/>
  <c r="H2714" i="10"/>
  <c r="H2715" i="10"/>
  <c r="H2716" i="10"/>
  <c r="H2717" i="10"/>
  <c r="H2718" i="10"/>
  <c r="H2719" i="10"/>
  <c r="H2720" i="10"/>
  <c r="H2721" i="10"/>
  <c r="H2722" i="10"/>
  <c r="H2723" i="10"/>
  <c r="H2724" i="10"/>
  <c r="H2725" i="10"/>
  <c r="H2726" i="10"/>
  <c r="H2727" i="10"/>
  <c r="H2728" i="10"/>
  <c r="H2729" i="10"/>
  <c r="H2730" i="10"/>
  <c r="H2731" i="10"/>
  <c r="H2732" i="10"/>
  <c r="H2733" i="10"/>
  <c r="H2734" i="10"/>
  <c r="H2735" i="10"/>
  <c r="H2736" i="10"/>
  <c r="H2737" i="10"/>
  <c r="H2738" i="10"/>
  <c r="H2739" i="10"/>
  <c r="H2740" i="10"/>
  <c r="H2741" i="10"/>
  <c r="H2742" i="10"/>
  <c r="H2743" i="10"/>
  <c r="H2744" i="10"/>
  <c r="H2745" i="10"/>
  <c r="H2746" i="10"/>
  <c r="H2747" i="10"/>
  <c r="H2748" i="10"/>
  <c r="H2749" i="10"/>
  <c r="H2750" i="10"/>
  <c r="H2751" i="10"/>
  <c r="H2752" i="10"/>
  <c r="H2753" i="10"/>
  <c r="H2754" i="10"/>
  <c r="H2755" i="10"/>
  <c r="H2756" i="10"/>
  <c r="H2757" i="10"/>
  <c r="H2758" i="10"/>
  <c r="H2759" i="10"/>
  <c r="H2760" i="10"/>
  <c r="H2761" i="10"/>
  <c r="H2762" i="10"/>
  <c r="H2763" i="10"/>
  <c r="H2764" i="10"/>
  <c r="H2765" i="10"/>
  <c r="H2766" i="10"/>
  <c r="H2767" i="10"/>
  <c r="H2768" i="10"/>
  <c r="H2769" i="10"/>
  <c r="H2770" i="10"/>
  <c r="H2771" i="10"/>
  <c r="H2772" i="10"/>
  <c r="H2773" i="10"/>
  <c r="H2774" i="10"/>
  <c r="H2775" i="10"/>
  <c r="H2776" i="10"/>
  <c r="H2777" i="10"/>
  <c r="H2778" i="10"/>
  <c r="H2779" i="10"/>
  <c r="H2780" i="10"/>
  <c r="H2781" i="10"/>
  <c r="H2782" i="10"/>
  <c r="H2783" i="10"/>
  <c r="H2784" i="10"/>
  <c r="H2785" i="10"/>
  <c r="H2786" i="10"/>
  <c r="H2787" i="10"/>
  <c r="H2788" i="10"/>
  <c r="H2789" i="10"/>
  <c r="H2790" i="10"/>
  <c r="H2791" i="10"/>
  <c r="H2792" i="10"/>
  <c r="H2793" i="10"/>
  <c r="H2794" i="10"/>
  <c r="H2795" i="10"/>
  <c r="H2796" i="10"/>
  <c r="H2797" i="10"/>
  <c r="H2798" i="10"/>
  <c r="H2799" i="10"/>
  <c r="H2800" i="10"/>
  <c r="H2801" i="10"/>
  <c r="H2802" i="10"/>
  <c r="H2803" i="10"/>
  <c r="H2804" i="10"/>
  <c r="H2805" i="10"/>
  <c r="H2806" i="10"/>
  <c r="H2807" i="10"/>
  <c r="H2808" i="10"/>
  <c r="H2809" i="10"/>
  <c r="H2810" i="10"/>
  <c r="H2811" i="10"/>
  <c r="H2812" i="10"/>
  <c r="H2813" i="10"/>
  <c r="H2814" i="10"/>
  <c r="H2815" i="10"/>
  <c r="H2816" i="10"/>
  <c r="H2817" i="10"/>
  <c r="H2818" i="10"/>
  <c r="H2819" i="10"/>
  <c r="H2820" i="10"/>
  <c r="H2821" i="10"/>
  <c r="H2822" i="10"/>
  <c r="H2823" i="10"/>
  <c r="H2824" i="10"/>
  <c r="H2825" i="10"/>
  <c r="H2826" i="10"/>
  <c r="H2827" i="10"/>
  <c r="H2828" i="10"/>
  <c r="H2829" i="10"/>
  <c r="H2830" i="10"/>
  <c r="H2831" i="10"/>
  <c r="H2832" i="10"/>
  <c r="H2833" i="10"/>
  <c r="H2834" i="10"/>
  <c r="H2835" i="10"/>
  <c r="H2836" i="10"/>
  <c r="H2837" i="10"/>
  <c r="H2838" i="10"/>
  <c r="H2839" i="10"/>
  <c r="H2840" i="10"/>
  <c r="H2841" i="10"/>
  <c r="H2842" i="10"/>
  <c r="H2843" i="10"/>
  <c r="H2844" i="10"/>
  <c r="H2845" i="10"/>
  <c r="H2846" i="10"/>
  <c r="H2847" i="10"/>
  <c r="H2848" i="10"/>
  <c r="H2849" i="10"/>
  <c r="H2850" i="10"/>
  <c r="H2851" i="10"/>
  <c r="H2852" i="10"/>
  <c r="H2853" i="10"/>
  <c r="H2854" i="10"/>
  <c r="H2855" i="10"/>
  <c r="H2856" i="10"/>
  <c r="H2857" i="10"/>
  <c r="H2858" i="10"/>
  <c r="H2859" i="10"/>
  <c r="H2860" i="10"/>
  <c r="H2861" i="10"/>
  <c r="H2862" i="10"/>
  <c r="H2863" i="10"/>
  <c r="H2864" i="10"/>
  <c r="H2865" i="10"/>
  <c r="H2866" i="10"/>
  <c r="H2867" i="10"/>
  <c r="H2868" i="10"/>
  <c r="H2869" i="10"/>
  <c r="H2870" i="10"/>
  <c r="H2871" i="10"/>
  <c r="H2872" i="10"/>
  <c r="H2873" i="10"/>
  <c r="H2874" i="10"/>
  <c r="H2875" i="10"/>
  <c r="H2876" i="10"/>
  <c r="H2877" i="10"/>
  <c r="H2878" i="10"/>
  <c r="H2879" i="10"/>
  <c r="H2880" i="10"/>
  <c r="H2881" i="10"/>
  <c r="H2882" i="10"/>
  <c r="H2883" i="10"/>
  <c r="H2884" i="10"/>
  <c r="H2885" i="10"/>
  <c r="H2886" i="10"/>
  <c r="H2887" i="10"/>
  <c r="H2888" i="10"/>
  <c r="H19" i="10"/>
  <c r="AI1271" i="5" l="1"/>
  <c r="AI1551" i="5"/>
  <c r="AI1607" i="5"/>
  <c r="AI1159" i="5"/>
  <c r="AI735" i="5"/>
  <c r="AI1519" i="5"/>
  <c r="AI1455" i="5"/>
  <c r="AI1415" i="5"/>
  <c r="AI511" i="5"/>
  <c r="AI1679" i="5"/>
  <c r="AI1391" i="5"/>
  <c r="AI271" i="5"/>
  <c r="AI1623" i="5"/>
  <c r="AI1295" i="5"/>
  <c r="AI887" i="5"/>
  <c r="AI1695" i="5"/>
  <c r="AI1447" i="5"/>
  <c r="AI1119" i="5"/>
  <c r="AI711" i="5"/>
  <c r="AI1479" i="5"/>
  <c r="AI1215" i="5"/>
  <c r="AI671" i="5"/>
  <c r="AI415" i="5"/>
  <c r="AI127" i="5"/>
  <c r="AI1567" i="5"/>
  <c r="AI1319" i="5"/>
  <c r="AI951" i="5"/>
  <c r="AI1639" i="5"/>
  <c r="AI1183" i="5"/>
  <c r="AI1685" i="5"/>
  <c r="AI1669" i="5"/>
  <c r="AI1437" i="5"/>
  <c r="AI1245" i="5"/>
  <c r="AI1107" i="5"/>
  <c r="AI1019" i="5"/>
  <c r="AI987" i="5"/>
  <c r="AI923" i="5"/>
  <c r="AI754" i="5"/>
  <c r="AF1653" i="5"/>
  <c r="AI1653" i="5"/>
  <c r="AF1645" i="5"/>
  <c r="AI1645" i="5"/>
  <c r="AF1637" i="5"/>
  <c r="AI1637" i="5"/>
  <c r="AF1589" i="5"/>
  <c r="AI1589" i="5"/>
  <c r="AF1581" i="5"/>
  <c r="AI1581" i="5"/>
  <c r="AF1573" i="5"/>
  <c r="AI1573" i="5"/>
  <c r="AF1541" i="5"/>
  <c r="AI1541" i="5"/>
  <c r="AF1533" i="5"/>
  <c r="AI1533" i="5"/>
  <c r="AF1525" i="5"/>
  <c r="AI1525" i="5"/>
  <c r="AF1501" i="5"/>
  <c r="AI1501" i="5"/>
  <c r="AF1493" i="5"/>
  <c r="AI1493" i="5"/>
  <c r="AF1477" i="5"/>
  <c r="AI1477" i="5"/>
  <c r="AF1461" i="5"/>
  <c r="AI1461" i="5"/>
  <c r="AF1453" i="5"/>
  <c r="AI1453" i="5"/>
  <c r="AF1429" i="5"/>
  <c r="AI1429" i="5"/>
  <c r="AF1421" i="5"/>
  <c r="AI1421" i="5"/>
  <c r="AF1413" i="5"/>
  <c r="AI1413" i="5"/>
  <c r="AF1405" i="5"/>
  <c r="AI1405" i="5"/>
  <c r="AF1397" i="5"/>
  <c r="AI1397" i="5"/>
  <c r="AF1381" i="5"/>
  <c r="AI1381" i="5"/>
  <c r="AF1373" i="5"/>
  <c r="AI1373" i="5"/>
  <c r="AF1357" i="5"/>
  <c r="AI1357" i="5"/>
  <c r="AF1349" i="5"/>
  <c r="AI1349" i="5"/>
  <c r="AF1333" i="5"/>
  <c r="AI1333" i="5"/>
  <c r="AF1325" i="5"/>
  <c r="AI1325" i="5"/>
  <c r="AF1309" i="5"/>
  <c r="AI1309" i="5"/>
  <c r="AF1301" i="5"/>
  <c r="AI1301" i="5"/>
  <c r="AF1285" i="5"/>
  <c r="AI1285" i="5"/>
  <c r="AF1277" i="5"/>
  <c r="AI1277" i="5"/>
  <c r="AF1261" i="5"/>
  <c r="AI1261" i="5"/>
  <c r="AF1253" i="5"/>
  <c r="AI1253" i="5"/>
  <c r="AF1237" i="5"/>
  <c r="AI1237" i="5"/>
  <c r="AF1221" i="5"/>
  <c r="AI1221" i="5"/>
  <c r="AF685" i="5"/>
  <c r="AI685" i="5"/>
  <c r="AF653" i="5"/>
  <c r="AI653" i="5"/>
  <c r="AF621" i="5"/>
  <c r="AI621" i="5"/>
  <c r="AF589" i="5"/>
  <c r="AI589" i="5"/>
  <c r="AF557" i="5"/>
  <c r="AI557" i="5"/>
  <c r="AF525" i="5"/>
  <c r="AI525" i="5"/>
  <c r="AF461" i="5"/>
  <c r="AI461" i="5"/>
  <c r="AF429" i="5"/>
  <c r="AI429" i="5"/>
  <c r="AF333" i="5"/>
  <c r="AI333" i="5"/>
  <c r="AF301" i="5"/>
  <c r="AI301" i="5"/>
  <c r="AF237" i="5"/>
  <c r="AI237" i="5"/>
  <c r="AF205" i="5"/>
  <c r="AI205" i="5"/>
  <c r="AF141" i="5"/>
  <c r="AI141" i="5"/>
  <c r="AF109" i="5"/>
  <c r="AI109" i="5"/>
  <c r="AF77" i="5"/>
  <c r="AI77" i="5"/>
  <c r="AF45" i="5"/>
  <c r="AI1611" i="5"/>
  <c r="AI1595" i="5"/>
  <c r="AI1579" i="5"/>
  <c r="AI1499" i="5"/>
  <c r="AI715" i="5"/>
  <c r="AI173" i="5"/>
  <c r="AI1667" i="5"/>
  <c r="AI1651" i="5"/>
  <c r="AI1594" i="5"/>
  <c r="AI1578" i="5"/>
  <c r="AI1565" i="5"/>
  <c r="AI1549" i="5"/>
  <c r="AI1531" i="5"/>
  <c r="AI1517" i="5"/>
  <c r="AI1435" i="5"/>
  <c r="AI1389" i="5"/>
  <c r="AI1365" i="5"/>
  <c r="AI1341" i="5"/>
  <c r="AI1317" i="5"/>
  <c r="AI1293" i="5"/>
  <c r="AI1269" i="5"/>
  <c r="AI1243" i="5"/>
  <c r="AI1131" i="5"/>
  <c r="AI269" i="5"/>
  <c r="AF1691" i="5"/>
  <c r="AI1691" i="5"/>
  <c r="AF1683" i="5"/>
  <c r="AI1683" i="5"/>
  <c r="AF1635" i="5"/>
  <c r="AI1635" i="5"/>
  <c r="AF1627" i="5"/>
  <c r="AI1627" i="5"/>
  <c r="AF1619" i="5"/>
  <c r="AI1619" i="5"/>
  <c r="AF1571" i="5"/>
  <c r="AI1571" i="5"/>
  <c r="AF1563" i="5"/>
  <c r="AI1563" i="5"/>
  <c r="AF1555" i="5"/>
  <c r="AI1555" i="5"/>
  <c r="AF1523" i="5"/>
  <c r="AI1523" i="5"/>
  <c r="AF1515" i="5"/>
  <c r="AI1515" i="5"/>
  <c r="AF1491" i="5"/>
  <c r="AI1491" i="5"/>
  <c r="AF1483" i="5"/>
  <c r="AI1483" i="5"/>
  <c r="AF1459" i="5"/>
  <c r="AI1459" i="5"/>
  <c r="AF1451" i="5"/>
  <c r="AI1451" i="5"/>
  <c r="AF1443" i="5"/>
  <c r="AI1443" i="5"/>
  <c r="AF1419" i="5"/>
  <c r="AI1419" i="5"/>
  <c r="AF1395" i="5"/>
  <c r="AI1395" i="5"/>
  <c r="AF1387" i="5"/>
  <c r="AI1387" i="5"/>
  <c r="AF1371" i="5"/>
  <c r="AI1371" i="5"/>
  <c r="AF1347" i="5"/>
  <c r="AI1347" i="5"/>
  <c r="AF1331" i="5"/>
  <c r="AI1331" i="5"/>
  <c r="AF1323" i="5"/>
  <c r="AI1323" i="5"/>
  <c r="AF1315" i="5"/>
  <c r="AI1315" i="5"/>
  <c r="AF1299" i="5"/>
  <c r="AI1299" i="5"/>
  <c r="AF1291" i="5"/>
  <c r="AI1291" i="5"/>
  <c r="AF1275" i="5"/>
  <c r="AI1275" i="5"/>
  <c r="AF1267" i="5"/>
  <c r="AI1267" i="5"/>
  <c r="AF1251" i="5"/>
  <c r="AI1251" i="5"/>
  <c r="AF1235" i="5"/>
  <c r="AI1235" i="5"/>
  <c r="AF1219" i="5"/>
  <c r="AI1219" i="5"/>
  <c r="AF1211" i="5"/>
  <c r="AI1211" i="5"/>
  <c r="AF1203" i="5"/>
  <c r="AI1203" i="5"/>
  <c r="AF1195" i="5"/>
  <c r="AI1195" i="5"/>
  <c r="AF1187" i="5"/>
  <c r="AI1187" i="5"/>
  <c r="AF1179" i="5"/>
  <c r="AI1179" i="5"/>
  <c r="AF1163" i="5"/>
  <c r="AI1163" i="5"/>
  <c r="AF1155" i="5"/>
  <c r="AI1155" i="5"/>
  <c r="AF1147" i="5"/>
  <c r="AI1147" i="5"/>
  <c r="AF1139" i="5"/>
  <c r="AI1139" i="5"/>
  <c r="AF1123" i="5"/>
  <c r="AI1123" i="5"/>
  <c r="AF1099" i="5"/>
  <c r="AI1099" i="5"/>
  <c r="AF1083" i="5"/>
  <c r="AI1083" i="5"/>
  <c r="AF1075" i="5"/>
  <c r="AI1075" i="5"/>
  <c r="AF1067" i="5"/>
  <c r="AI1067" i="5"/>
  <c r="AF1051" i="5"/>
  <c r="AI1051" i="5"/>
  <c r="AF1043" i="5"/>
  <c r="AI1043" i="5"/>
  <c r="AF1027" i="5"/>
  <c r="AI1027" i="5"/>
  <c r="AF1011" i="5"/>
  <c r="AI1011" i="5"/>
  <c r="AF1003" i="5"/>
  <c r="AI1003" i="5"/>
  <c r="AF995" i="5"/>
  <c r="AI995" i="5"/>
  <c r="AF979" i="5"/>
  <c r="AI979" i="5"/>
  <c r="AF955" i="5"/>
  <c r="AI955" i="5"/>
  <c r="AF947" i="5"/>
  <c r="AI947" i="5"/>
  <c r="AF939" i="5"/>
  <c r="AI939" i="5"/>
  <c r="AF931" i="5"/>
  <c r="AI931" i="5"/>
  <c r="AF907" i="5"/>
  <c r="AI907" i="5"/>
  <c r="AF891" i="5"/>
  <c r="AI891" i="5"/>
  <c r="AF883" i="5"/>
  <c r="AI883" i="5"/>
  <c r="AF875" i="5"/>
  <c r="AI875" i="5"/>
  <c r="AF859" i="5"/>
  <c r="AI859" i="5"/>
  <c r="AF843" i="5"/>
  <c r="AI843" i="5"/>
  <c r="AF835" i="5"/>
  <c r="AI835" i="5"/>
  <c r="AF827" i="5"/>
  <c r="AI827" i="5"/>
  <c r="AF819" i="5"/>
  <c r="AI819" i="5"/>
  <c r="AF811" i="5"/>
  <c r="AI811" i="5"/>
  <c r="AF795" i="5"/>
  <c r="AI795" i="5"/>
  <c r="AF787" i="5"/>
  <c r="AI787" i="5"/>
  <c r="AF779" i="5"/>
  <c r="AI779" i="5"/>
  <c r="AF771" i="5"/>
  <c r="AI771" i="5"/>
  <c r="AF763" i="5"/>
  <c r="AI763" i="5"/>
  <c r="AF755" i="5"/>
  <c r="AI755" i="5"/>
  <c r="AF739" i="5"/>
  <c r="AI739" i="5"/>
  <c r="AF731" i="5"/>
  <c r="AI731" i="5"/>
  <c r="AF723" i="5"/>
  <c r="AI723" i="5"/>
  <c r="AF707" i="5"/>
  <c r="AI707" i="5"/>
  <c r="AI1666" i="5"/>
  <c r="AI1650" i="5"/>
  <c r="AI1634" i="5"/>
  <c r="AI1621" i="5"/>
  <c r="AI1605" i="5"/>
  <c r="AI1475" i="5"/>
  <c r="AI1411" i="5"/>
  <c r="AI1363" i="5"/>
  <c r="AI1339" i="5"/>
  <c r="AI915" i="5"/>
  <c r="AI851" i="5"/>
  <c r="AI747" i="5"/>
  <c r="AI365" i="5"/>
  <c r="AF1690" i="5"/>
  <c r="AI1690" i="5"/>
  <c r="AF1682" i="5"/>
  <c r="AI1682" i="5"/>
  <c r="AF1674" i="5"/>
  <c r="AI1674" i="5"/>
  <c r="AF1626" i="5"/>
  <c r="AI1626" i="5"/>
  <c r="AF1618" i="5"/>
  <c r="AI1618" i="5"/>
  <c r="AF1610" i="5"/>
  <c r="AI1610" i="5"/>
  <c r="AF1562" i="5"/>
  <c r="AI1562" i="5"/>
  <c r="AF1554" i="5"/>
  <c r="AI1554" i="5"/>
  <c r="AF1546" i="5"/>
  <c r="AI1546" i="5"/>
  <c r="AF1538" i="5"/>
  <c r="AI1538" i="5"/>
  <c r="AF1530" i="5"/>
  <c r="AI1530" i="5"/>
  <c r="AF1522" i="5"/>
  <c r="AI1522" i="5"/>
  <c r="AF1514" i="5"/>
  <c r="AI1514" i="5"/>
  <c r="AF1506" i="5"/>
  <c r="AI1506" i="5"/>
  <c r="AF1498" i="5"/>
  <c r="AI1498" i="5"/>
  <c r="AF1490" i="5"/>
  <c r="AI1490" i="5"/>
  <c r="AF1482" i="5"/>
  <c r="AI1482" i="5"/>
  <c r="AF1474" i="5"/>
  <c r="AI1474" i="5"/>
  <c r="AF1466" i="5"/>
  <c r="AI1466" i="5"/>
  <c r="AF1458" i="5"/>
  <c r="AI1458" i="5"/>
  <c r="AF1450" i="5"/>
  <c r="AI1450" i="5"/>
  <c r="AF1442" i="5"/>
  <c r="AI1442" i="5"/>
  <c r="AF1434" i="5"/>
  <c r="AI1434" i="5"/>
  <c r="AF1426" i="5"/>
  <c r="AI1426" i="5"/>
  <c r="AF1418" i="5"/>
  <c r="AI1418" i="5"/>
  <c r="AF1410" i="5"/>
  <c r="AI1410" i="5"/>
  <c r="AF1402" i="5"/>
  <c r="AI1402" i="5"/>
  <c r="AF1394" i="5"/>
  <c r="AI1394" i="5"/>
  <c r="AF1386" i="5"/>
  <c r="AI1386" i="5"/>
  <c r="AF1378" i="5"/>
  <c r="AI1378" i="5"/>
  <c r="AF1370" i="5"/>
  <c r="AI1370" i="5"/>
  <c r="AF1362" i="5"/>
  <c r="AI1362" i="5"/>
  <c r="AF1354" i="5"/>
  <c r="AI1354" i="5"/>
  <c r="AF1346" i="5"/>
  <c r="AI1346" i="5"/>
  <c r="AF1338" i="5"/>
  <c r="AI1338" i="5"/>
  <c r="AF1330" i="5"/>
  <c r="AI1330" i="5"/>
  <c r="AF1322" i="5"/>
  <c r="AI1322" i="5"/>
  <c r="AF1314" i="5"/>
  <c r="AI1314" i="5"/>
  <c r="AF1306" i="5"/>
  <c r="AI1306" i="5"/>
  <c r="AF1298" i="5"/>
  <c r="AI1298" i="5"/>
  <c r="AF1290" i="5"/>
  <c r="AI1290" i="5"/>
  <c r="AF1282" i="5"/>
  <c r="AI1282" i="5"/>
  <c r="AF1274" i="5"/>
  <c r="AI1274" i="5"/>
  <c r="AF1266" i="5"/>
  <c r="AI1266" i="5"/>
  <c r="AF1258" i="5"/>
  <c r="AI1258" i="5"/>
  <c r="AF1250" i="5"/>
  <c r="AI1250" i="5"/>
  <c r="AF1242" i="5"/>
  <c r="AI1242" i="5"/>
  <c r="AF1234" i="5"/>
  <c r="AI1234" i="5"/>
  <c r="AF1226" i="5"/>
  <c r="AI1226" i="5"/>
  <c r="AF1218" i="5"/>
  <c r="AI1218" i="5"/>
  <c r="AF1210" i="5"/>
  <c r="AI1210" i="5"/>
  <c r="AF1202" i="5"/>
  <c r="AI1202" i="5"/>
  <c r="AF1194" i="5"/>
  <c r="AI1194" i="5"/>
  <c r="AF1186" i="5"/>
  <c r="AI1186" i="5"/>
  <c r="AF1178" i="5"/>
  <c r="AI1178" i="5"/>
  <c r="AF1170" i="5"/>
  <c r="AI1170" i="5"/>
  <c r="AF1162" i="5"/>
  <c r="AI1162" i="5"/>
  <c r="AF1154" i="5"/>
  <c r="AI1154" i="5"/>
  <c r="AF1146" i="5"/>
  <c r="AI1146" i="5"/>
  <c r="AF1138" i="5"/>
  <c r="AI1138" i="5"/>
  <c r="AF1130" i="5"/>
  <c r="AI1130" i="5"/>
  <c r="AF1122" i="5"/>
  <c r="AI1122" i="5"/>
  <c r="AF1114" i="5"/>
  <c r="AI1114" i="5"/>
  <c r="AF1106" i="5"/>
  <c r="AI1106" i="5"/>
  <c r="AF1098" i="5"/>
  <c r="AI1098" i="5"/>
  <c r="AF1090" i="5"/>
  <c r="AI1090" i="5"/>
  <c r="AF1082" i="5"/>
  <c r="AI1082" i="5"/>
  <c r="AF1074" i="5"/>
  <c r="AI1074" i="5"/>
  <c r="AF1066" i="5"/>
  <c r="AI1066" i="5"/>
  <c r="AF1058" i="5"/>
  <c r="AI1058" i="5"/>
  <c r="AF1050" i="5"/>
  <c r="AI1050" i="5"/>
  <c r="AF1042" i="5"/>
  <c r="AI1042" i="5"/>
  <c r="AF1034" i="5"/>
  <c r="AI1034" i="5"/>
  <c r="AF1026" i="5"/>
  <c r="AI1026" i="5"/>
  <c r="AF1018" i="5"/>
  <c r="AI1018" i="5"/>
  <c r="AF1010" i="5"/>
  <c r="AI1010" i="5"/>
  <c r="AF1002" i="5"/>
  <c r="AI1002" i="5"/>
  <c r="AF994" i="5"/>
  <c r="AI994" i="5"/>
  <c r="AF986" i="5"/>
  <c r="AI986" i="5"/>
  <c r="AF978" i="5"/>
  <c r="AI978" i="5"/>
  <c r="AF970" i="5"/>
  <c r="AI970" i="5"/>
  <c r="AF962" i="5"/>
  <c r="AI962" i="5"/>
  <c r="AF954" i="5"/>
  <c r="AI954" i="5"/>
  <c r="AF946" i="5"/>
  <c r="AI946" i="5"/>
  <c r="AF938" i="5"/>
  <c r="AI938" i="5"/>
  <c r="AF930" i="5"/>
  <c r="AI930" i="5"/>
  <c r="AF922" i="5"/>
  <c r="AI922" i="5"/>
  <c r="AF914" i="5"/>
  <c r="AI914" i="5"/>
  <c r="AF906" i="5"/>
  <c r="AI906" i="5"/>
  <c r="AF898" i="5"/>
  <c r="AI898" i="5"/>
  <c r="AF890" i="5"/>
  <c r="AI890" i="5"/>
  <c r="AF882" i="5"/>
  <c r="AI882" i="5"/>
  <c r="AF874" i="5"/>
  <c r="AI874" i="5"/>
  <c r="AF866" i="5"/>
  <c r="AI866" i="5"/>
  <c r="AF858" i="5"/>
  <c r="AI858" i="5"/>
  <c r="AF850" i="5"/>
  <c r="AI850" i="5"/>
  <c r="AF842" i="5"/>
  <c r="AI842" i="5"/>
  <c r="AF834" i="5"/>
  <c r="AI834" i="5"/>
  <c r="AF826" i="5"/>
  <c r="AI826" i="5"/>
  <c r="AF818" i="5"/>
  <c r="AI818" i="5"/>
  <c r="AF810" i="5"/>
  <c r="AI810" i="5"/>
  <c r="AF802" i="5"/>
  <c r="AI802" i="5"/>
  <c r="AF794" i="5"/>
  <c r="AI794" i="5"/>
  <c r="AF786" i="5"/>
  <c r="AI786" i="5"/>
  <c r="AF778" i="5"/>
  <c r="AI778" i="5"/>
  <c r="AF762" i="5"/>
  <c r="AI762" i="5"/>
  <c r="AF746" i="5"/>
  <c r="AI746" i="5"/>
  <c r="AF738" i="5"/>
  <c r="AI738" i="5"/>
  <c r="AF730" i="5"/>
  <c r="AI730" i="5"/>
  <c r="AF722" i="5"/>
  <c r="AI722" i="5"/>
  <c r="AF714" i="5"/>
  <c r="AI714" i="5"/>
  <c r="AF706" i="5"/>
  <c r="AI706" i="5"/>
  <c r="AI1693" i="5"/>
  <c r="AI1677" i="5"/>
  <c r="AI1661" i="5"/>
  <c r="AI1547" i="5"/>
  <c r="AI1469" i="5"/>
  <c r="AI1427" i="5"/>
  <c r="AI1403" i="5"/>
  <c r="AI1259" i="5"/>
  <c r="AI1091" i="5"/>
  <c r="AI1035" i="5"/>
  <c r="AI971" i="5"/>
  <c r="AI397" i="5"/>
  <c r="AI1603" i="5"/>
  <c r="AI1587" i="5"/>
  <c r="AI1575" i="5"/>
  <c r="AI1559" i="5"/>
  <c r="AI1527" i="5"/>
  <c r="AI1509" i="5"/>
  <c r="AI1467" i="5"/>
  <c r="AI1379" i="5"/>
  <c r="AI1355" i="5"/>
  <c r="AI1307" i="5"/>
  <c r="AI1283" i="5"/>
  <c r="AI1229" i="5"/>
  <c r="AI999" i="5"/>
  <c r="AI935" i="5"/>
  <c r="AI903" i="5"/>
  <c r="AI839" i="5"/>
  <c r="AI770" i="5"/>
  <c r="AI493" i="5"/>
  <c r="AI447" i="5"/>
  <c r="AI1675" i="5"/>
  <c r="AI1659" i="5"/>
  <c r="AI1643" i="5"/>
  <c r="AI1631" i="5"/>
  <c r="AI1615" i="5"/>
  <c r="AI1602" i="5"/>
  <c r="AI1586" i="5"/>
  <c r="AI1570" i="5"/>
  <c r="AI1557" i="5"/>
  <c r="AI1487" i="5"/>
  <c r="AI1445" i="5"/>
  <c r="AI1255" i="5"/>
  <c r="AI1227" i="5"/>
  <c r="AI1143" i="5"/>
  <c r="AF1663" i="5"/>
  <c r="AI1663" i="5"/>
  <c r="AF1655" i="5"/>
  <c r="AI1655" i="5"/>
  <c r="AF1647" i="5"/>
  <c r="AI1647" i="5"/>
  <c r="AF1599" i="5"/>
  <c r="AI1599" i="5"/>
  <c r="AF1591" i="5"/>
  <c r="AI1591" i="5"/>
  <c r="AF1583" i="5"/>
  <c r="AI1583" i="5"/>
  <c r="AF1543" i="5"/>
  <c r="AI1543" i="5"/>
  <c r="AF1535" i="5"/>
  <c r="AI1535" i="5"/>
  <c r="AF1511" i="5"/>
  <c r="AI1511" i="5"/>
  <c r="AF1503" i="5"/>
  <c r="AI1503" i="5"/>
  <c r="AF1495" i="5"/>
  <c r="AI1495" i="5"/>
  <c r="AF1471" i="5"/>
  <c r="AI1471" i="5"/>
  <c r="AF1463" i="5"/>
  <c r="AI1463" i="5"/>
  <c r="AF1439" i="5"/>
  <c r="AI1439" i="5"/>
  <c r="AF1431" i="5"/>
  <c r="AI1431" i="5"/>
  <c r="AF1407" i="5"/>
  <c r="AI1407" i="5"/>
  <c r="AF1383" i="5"/>
  <c r="AI1383" i="5"/>
  <c r="AF1367" i="5"/>
  <c r="AI1367" i="5"/>
  <c r="AF1359" i="5"/>
  <c r="AI1359" i="5"/>
  <c r="AF1343" i="5"/>
  <c r="AI1343" i="5"/>
  <c r="AF1335" i="5"/>
  <c r="AI1335" i="5"/>
  <c r="AF1311" i="5"/>
  <c r="AI1311" i="5"/>
  <c r="AF1303" i="5"/>
  <c r="AI1303" i="5"/>
  <c r="AF1287" i="5"/>
  <c r="AI1287" i="5"/>
  <c r="AF1263" i="5"/>
  <c r="AI1263" i="5"/>
  <c r="AF1247" i="5"/>
  <c r="AI1247" i="5"/>
  <c r="AF1239" i="5"/>
  <c r="AI1239" i="5"/>
  <c r="AF1231" i="5"/>
  <c r="AI1231" i="5"/>
  <c r="AF1223" i="5"/>
  <c r="AI1223" i="5"/>
  <c r="AF1207" i="5"/>
  <c r="AI1207" i="5"/>
  <c r="AF1199" i="5"/>
  <c r="AI1199" i="5"/>
  <c r="AF1191" i="5"/>
  <c r="AI1191" i="5"/>
  <c r="AF1175" i="5"/>
  <c r="AI1175" i="5"/>
  <c r="AF1167" i="5"/>
  <c r="AI1167" i="5"/>
  <c r="AF1151" i="5"/>
  <c r="AI1151" i="5"/>
  <c r="AF1135" i="5"/>
  <c r="AI1135" i="5"/>
  <c r="AF1127" i="5"/>
  <c r="AI1127" i="5"/>
  <c r="AF1111" i="5"/>
  <c r="AI1111" i="5"/>
  <c r="AF1103" i="5"/>
  <c r="AI1103" i="5"/>
  <c r="AF1095" i="5"/>
  <c r="AI1095" i="5"/>
  <c r="AF1079" i="5"/>
  <c r="AI1079" i="5"/>
  <c r="AF1071" i="5"/>
  <c r="AI1071" i="5"/>
  <c r="AF1063" i="5"/>
  <c r="AI1063" i="5"/>
  <c r="AF1055" i="5"/>
  <c r="AI1055" i="5"/>
  <c r="AF1047" i="5"/>
  <c r="AI1047" i="5"/>
  <c r="AF1039" i="5"/>
  <c r="AI1039" i="5"/>
  <c r="AF1031" i="5"/>
  <c r="AI1031" i="5"/>
  <c r="AF1023" i="5"/>
  <c r="AI1023" i="5"/>
  <c r="AF1015" i="5"/>
  <c r="AI1015" i="5"/>
  <c r="AF1007" i="5"/>
  <c r="AI1007" i="5"/>
  <c r="AF991" i="5"/>
  <c r="AI991" i="5"/>
  <c r="AF983" i="5"/>
  <c r="AI983" i="5"/>
  <c r="AF975" i="5"/>
  <c r="AI975" i="5"/>
  <c r="AF967" i="5"/>
  <c r="AI967" i="5"/>
  <c r="AF959" i="5"/>
  <c r="AI959" i="5"/>
  <c r="AF943" i="5"/>
  <c r="AI943" i="5"/>
  <c r="AF927" i="5"/>
  <c r="AI927" i="5"/>
  <c r="AF919" i="5"/>
  <c r="AI919" i="5"/>
  <c r="AF911" i="5"/>
  <c r="AI911" i="5"/>
  <c r="AF895" i="5"/>
  <c r="AI895" i="5"/>
  <c r="AF879" i="5"/>
  <c r="AI879" i="5"/>
  <c r="AF871" i="5"/>
  <c r="AI871" i="5"/>
  <c r="AF863" i="5"/>
  <c r="AI863" i="5"/>
  <c r="AF855" i="5"/>
  <c r="AI855" i="5"/>
  <c r="AF847" i="5"/>
  <c r="AI847" i="5"/>
  <c r="AF831" i="5"/>
  <c r="AI831" i="5"/>
  <c r="AF823" i="5"/>
  <c r="AI823" i="5"/>
  <c r="AF815" i="5"/>
  <c r="AI815" i="5"/>
  <c r="AF807" i="5"/>
  <c r="AI807" i="5"/>
  <c r="AF799" i="5"/>
  <c r="AI799" i="5"/>
  <c r="AF791" i="5"/>
  <c r="AI791" i="5"/>
  <c r="AF783" i="5"/>
  <c r="AI783" i="5"/>
  <c r="AF775" i="5"/>
  <c r="AI775" i="5"/>
  <c r="AF767" i="5"/>
  <c r="AI767" i="5"/>
  <c r="AF759" i="5"/>
  <c r="AI759" i="5"/>
  <c r="AF751" i="5"/>
  <c r="AI751" i="5"/>
  <c r="AF743" i="5"/>
  <c r="AI743" i="5"/>
  <c r="AF719" i="5"/>
  <c r="AI719" i="5"/>
  <c r="AF703" i="5"/>
  <c r="AI703" i="5"/>
  <c r="AF687" i="5"/>
  <c r="AI687" i="5"/>
  <c r="AF655" i="5"/>
  <c r="AI655" i="5"/>
  <c r="AF639" i="5"/>
  <c r="AI639" i="5"/>
  <c r="AF623" i="5"/>
  <c r="AI623" i="5"/>
  <c r="AF607" i="5"/>
  <c r="AI607" i="5"/>
  <c r="AF591" i="5"/>
  <c r="AI591" i="5"/>
  <c r="AF575" i="5"/>
  <c r="AI575" i="5"/>
  <c r="AF559" i="5"/>
  <c r="AI559" i="5"/>
  <c r="AF543" i="5"/>
  <c r="AI543" i="5"/>
  <c r="AF527" i="5"/>
  <c r="AI527" i="5"/>
  <c r="AF495" i="5"/>
  <c r="AI495" i="5"/>
  <c r="AF479" i="5"/>
  <c r="AI479" i="5"/>
  <c r="AF463" i="5"/>
  <c r="AI463" i="5"/>
  <c r="AF431" i="5"/>
  <c r="AI431" i="5"/>
  <c r="AF399" i="5"/>
  <c r="AI399" i="5"/>
  <c r="AF383" i="5"/>
  <c r="AI383" i="5"/>
  <c r="AF367" i="5"/>
  <c r="AI367" i="5"/>
  <c r="AF351" i="5"/>
  <c r="AI351" i="5"/>
  <c r="AF335" i="5"/>
  <c r="AI335" i="5"/>
  <c r="AF319" i="5"/>
  <c r="AI319" i="5"/>
  <c r="AF303" i="5"/>
  <c r="AI303" i="5"/>
  <c r="AF287" i="5"/>
  <c r="AI287" i="5"/>
  <c r="AF255" i="5"/>
  <c r="AI255" i="5"/>
  <c r="AF239" i="5"/>
  <c r="AI239" i="5"/>
  <c r="AF223" i="5"/>
  <c r="AI223" i="5"/>
  <c r="AF207" i="5"/>
  <c r="AI207" i="5"/>
  <c r="AF191" i="5"/>
  <c r="AI191" i="5"/>
  <c r="AF175" i="5"/>
  <c r="AI175" i="5"/>
  <c r="AF159" i="5"/>
  <c r="AI159" i="5"/>
  <c r="AF111" i="5"/>
  <c r="AI111" i="5"/>
  <c r="AF95" i="5"/>
  <c r="AI95" i="5"/>
  <c r="AF79" i="5"/>
  <c r="AI79" i="5"/>
  <c r="AF63" i="5"/>
  <c r="AF47" i="5"/>
  <c r="AF31" i="5"/>
  <c r="AI1687" i="5"/>
  <c r="AI1671" i="5"/>
  <c r="AI1658" i="5"/>
  <c r="AI1642" i="5"/>
  <c r="AI1629" i="5"/>
  <c r="AI1613" i="5"/>
  <c r="AI1597" i="5"/>
  <c r="AI1539" i="5"/>
  <c r="AI1507" i="5"/>
  <c r="AI1485" i="5"/>
  <c r="AI1423" i="5"/>
  <c r="AI1399" i="5"/>
  <c r="AI1375" i="5"/>
  <c r="AI1351" i="5"/>
  <c r="AI1327" i="5"/>
  <c r="AI1279" i="5"/>
  <c r="AI1171" i="5"/>
  <c r="AI1115" i="5"/>
  <c r="AI1087" i="5"/>
  <c r="AI1059" i="5"/>
  <c r="AI963" i="5"/>
  <c r="AI899" i="5"/>
  <c r="AI867" i="5"/>
  <c r="AI803" i="5"/>
  <c r="AI727" i="5"/>
  <c r="AI143" i="5"/>
  <c r="Y2836" i="10"/>
  <c r="Y2475" i="10"/>
  <c r="Y2150" i="10"/>
  <c r="Y1653" i="10"/>
  <c r="AF773" i="5"/>
  <c r="AF618" i="5"/>
  <c r="AF610" i="5"/>
  <c r="AF602" i="5"/>
  <c r="AF594" i="5"/>
  <c r="AF586" i="5"/>
  <c r="AF578" i="5"/>
  <c r="AF570" i="5"/>
  <c r="AF562" i="5"/>
  <c r="AF554" i="5"/>
  <c r="AF546" i="5"/>
  <c r="AF538" i="5"/>
  <c r="AF530" i="5"/>
  <c r="AF522" i="5"/>
  <c r="AF514" i="5"/>
  <c r="AF506" i="5"/>
  <c r="AF498" i="5"/>
  <c r="AF490" i="5"/>
  <c r="AF482" i="5"/>
  <c r="AF474" i="5"/>
  <c r="AF466" i="5"/>
  <c r="AF458" i="5"/>
  <c r="AF450" i="5"/>
  <c r="AF442" i="5"/>
  <c r="AF434" i="5"/>
  <c r="AF426" i="5"/>
  <c r="AF418" i="5"/>
  <c r="AF410" i="5"/>
  <c r="AF402" i="5"/>
  <c r="AF394" i="5"/>
  <c r="AF386" i="5"/>
  <c r="AF378" i="5"/>
  <c r="AF370" i="5"/>
  <c r="AF362" i="5"/>
  <c r="AF354" i="5"/>
  <c r="AF346" i="5"/>
  <c r="AF338" i="5"/>
  <c r="AF330" i="5"/>
  <c r="AF322" i="5"/>
  <c r="AF314" i="5"/>
  <c r="AF306" i="5"/>
  <c r="AF298" i="5"/>
  <c r="AF290" i="5"/>
  <c r="AF282" i="5"/>
  <c r="AF274" i="5"/>
  <c r="AF266" i="5"/>
  <c r="AF258" i="5"/>
  <c r="AF250" i="5"/>
  <c r="AF242" i="5"/>
  <c r="AF234" i="5"/>
  <c r="AF226" i="5"/>
  <c r="AF218" i="5"/>
  <c r="AF210" i="5"/>
  <c r="AF202" i="5"/>
  <c r="AF194" i="5"/>
  <c r="AF186" i="5"/>
  <c r="AF178" i="5"/>
  <c r="AF170" i="5"/>
  <c r="AF162" i="5"/>
  <c r="AF154" i="5"/>
  <c r="AF146" i="5"/>
  <c r="AF138" i="5"/>
  <c r="AF130" i="5"/>
  <c r="AF122" i="5"/>
  <c r="AF114" i="5"/>
  <c r="AF106" i="5"/>
  <c r="AF98" i="5"/>
  <c r="AF90" i="5"/>
  <c r="AF82" i="5"/>
  <c r="AF74" i="5"/>
  <c r="AF66" i="5"/>
  <c r="AF58" i="5"/>
  <c r="AF50" i="5"/>
  <c r="AF42" i="5"/>
  <c r="AF34" i="5"/>
  <c r="AF26" i="5"/>
  <c r="AF698" i="5"/>
  <c r="AF690" i="5"/>
  <c r="AF682" i="5"/>
  <c r="AF674" i="5"/>
  <c r="AF666" i="5"/>
  <c r="AF658" i="5"/>
  <c r="AF650" i="5"/>
  <c r="AF642" i="5"/>
  <c r="AF634" i="5"/>
  <c r="AF626" i="5"/>
  <c r="AF23" i="5"/>
  <c r="AF1689" i="5"/>
  <c r="AF1681" i="5"/>
  <c r="AF1673" i="5"/>
  <c r="AF1665" i="5"/>
  <c r="AF1657" i="5"/>
  <c r="AF1649" i="5"/>
  <c r="AF1641" i="5"/>
  <c r="AF1633" i="5"/>
  <c r="AF1625" i="5"/>
  <c r="AF1617" i="5"/>
  <c r="AF1609" i="5"/>
  <c r="AF1601" i="5"/>
  <c r="AF1593" i="5"/>
  <c r="AF1585" i="5"/>
  <c r="AF1577" i="5"/>
  <c r="AF1569" i="5"/>
  <c r="AF1561" i="5"/>
  <c r="AF1553" i="5"/>
  <c r="AF1545" i="5"/>
  <c r="AF1537" i="5"/>
  <c r="AF1529" i="5"/>
  <c r="AF1521" i="5"/>
  <c r="AF1513" i="5"/>
  <c r="AF1505" i="5"/>
  <c r="AF1497" i="5"/>
  <c r="AF1489" i="5"/>
  <c r="AF1481" i="5"/>
  <c r="AF1473" i="5"/>
  <c r="AF1465" i="5"/>
  <c r="AF1457" i="5"/>
  <c r="AF1449" i="5"/>
  <c r="AF1441" i="5"/>
  <c r="AF1433" i="5"/>
  <c r="AF1425" i="5"/>
  <c r="AF1417" i="5"/>
  <c r="AF1409" i="5"/>
  <c r="AF1401" i="5"/>
  <c r="AF1393" i="5"/>
  <c r="AF1385" i="5"/>
  <c r="AF1377" i="5"/>
  <c r="AF1369" i="5"/>
  <c r="AF1361" i="5"/>
  <c r="AF1353" i="5"/>
  <c r="AF1345" i="5"/>
  <c r="AF1337" i="5"/>
  <c r="AF1329" i="5"/>
  <c r="AF1321" i="5"/>
  <c r="AF1313" i="5"/>
  <c r="AF1305" i="5"/>
  <c r="AF1297" i="5"/>
  <c r="AF1289" i="5"/>
  <c r="AF1281" i="5"/>
  <c r="AF1273" i="5"/>
  <c r="AF1265" i="5"/>
  <c r="AF1257" i="5"/>
  <c r="AF1249" i="5"/>
  <c r="AF1241" i="5"/>
  <c r="AF1233" i="5"/>
  <c r="AF1225" i="5"/>
  <c r="AF1217" i="5"/>
  <c r="AF1209" i="5"/>
  <c r="AF1201" i="5"/>
  <c r="AF1193" i="5"/>
  <c r="AF1185" i="5"/>
  <c r="AF1177" i="5"/>
  <c r="AF1169" i="5"/>
  <c r="AF1161" i="5"/>
  <c r="AF1153" i="5"/>
  <c r="AF1145" i="5"/>
  <c r="AF1137" i="5"/>
  <c r="AF1129" i="5"/>
  <c r="AF1121" i="5"/>
  <c r="AF1113" i="5"/>
  <c r="AF1105" i="5"/>
  <c r="AF1097" i="5"/>
  <c r="AF1089" i="5"/>
  <c r="AF1081" i="5"/>
  <c r="AF1073" i="5"/>
  <c r="AF1065" i="5"/>
  <c r="AF1057" i="5"/>
  <c r="AF1049" i="5"/>
  <c r="AF1041" i="5"/>
  <c r="AF1033" i="5"/>
  <c r="AF1025" i="5"/>
  <c r="AF1017" i="5"/>
  <c r="AF1009" i="5"/>
  <c r="AF1001" i="5"/>
  <c r="AF993" i="5"/>
  <c r="AF985" i="5"/>
  <c r="AF977" i="5"/>
  <c r="AF969" i="5"/>
  <c r="AF961" i="5"/>
  <c r="AF953" i="5"/>
  <c r="AF945" i="5"/>
  <c r="AF937" i="5"/>
  <c r="AF929" i="5"/>
  <c r="AF921" i="5"/>
  <c r="AF913" i="5"/>
  <c r="AF905" i="5"/>
  <c r="AF897" i="5"/>
  <c r="AF889" i="5"/>
  <c r="AF881" i="5"/>
  <c r="AF873" i="5"/>
  <c r="AF865" i="5"/>
  <c r="AF857" i="5"/>
  <c r="AF849" i="5"/>
  <c r="AF841" i="5"/>
  <c r="AF833" i="5"/>
  <c r="AF825" i="5"/>
  <c r="AF817" i="5"/>
  <c r="AF809" i="5"/>
  <c r="AF801" i="5"/>
  <c r="AF793" i="5"/>
  <c r="AF785" i="5"/>
  <c r="AF777" i="5"/>
  <c r="AF769" i="5"/>
  <c r="AF761" i="5"/>
  <c r="AF753" i="5"/>
  <c r="AF745" i="5"/>
  <c r="AF737" i="5"/>
  <c r="AF729" i="5"/>
  <c r="AF721" i="5"/>
  <c r="AF713" i="5"/>
  <c r="AF705" i="5"/>
  <c r="AF697" i="5"/>
  <c r="AF689" i="5"/>
  <c r="AF681" i="5"/>
  <c r="AF673" i="5"/>
  <c r="AF665" i="5"/>
  <c r="AF657" i="5"/>
  <c r="AF649" i="5"/>
  <c r="AF641" i="5"/>
  <c r="AF633" i="5"/>
  <c r="AF625" i="5"/>
  <c r="AF617" i="5"/>
  <c r="AF609" i="5"/>
  <c r="AF601" i="5"/>
  <c r="AF593" i="5"/>
  <c r="AF585" i="5"/>
  <c r="AF577" i="5"/>
  <c r="AF569" i="5"/>
  <c r="AF561" i="5"/>
  <c r="AF553" i="5"/>
  <c r="AF545" i="5"/>
  <c r="AF537" i="5"/>
  <c r="AF529" i="5"/>
  <c r="AF521" i="5"/>
  <c r="AF513" i="5"/>
  <c r="AF505" i="5"/>
  <c r="AF497" i="5"/>
  <c r="AF489" i="5"/>
  <c r="AF481" i="5"/>
  <c r="AF473" i="5"/>
  <c r="AF465" i="5"/>
  <c r="AF457" i="5"/>
  <c r="AF449" i="5"/>
  <c r="AF441" i="5"/>
  <c r="AF433" i="5"/>
  <c r="AF425" i="5"/>
  <c r="AF417" i="5"/>
  <c r="AF409" i="5"/>
  <c r="AF401" i="5"/>
  <c r="AF393" i="5"/>
  <c r="AF385" i="5"/>
  <c r="AF377" i="5"/>
  <c r="AF369" i="5"/>
  <c r="AF361" i="5"/>
  <c r="AF353" i="5"/>
  <c r="AF345" i="5"/>
  <c r="AF337" i="5"/>
  <c r="AF329" i="5"/>
  <c r="AF321" i="5"/>
  <c r="AF313" i="5"/>
  <c r="AF305" i="5"/>
  <c r="AF297" i="5"/>
  <c r="AF289" i="5"/>
  <c r="AF281" i="5"/>
  <c r="AF273" i="5"/>
  <c r="AF265" i="5"/>
  <c r="AF257" i="5"/>
  <c r="AF249" i="5"/>
  <c r="AF241" i="5"/>
  <c r="AF233" i="5"/>
  <c r="AF225" i="5"/>
  <c r="AF217" i="5"/>
  <c r="AF209" i="5"/>
  <c r="AF201" i="5"/>
  <c r="AF193" i="5"/>
  <c r="AF185" i="5"/>
  <c r="AF177" i="5"/>
  <c r="AF169" i="5"/>
  <c r="AF161" i="5"/>
  <c r="AF153" i="5"/>
  <c r="AF145" i="5"/>
  <c r="AF137" i="5"/>
  <c r="AF129" i="5"/>
  <c r="AF121" i="5"/>
  <c r="AF113" i="5"/>
  <c r="AF105" i="5"/>
  <c r="AF97" i="5"/>
  <c r="AF89" i="5"/>
  <c r="AF81" i="5"/>
  <c r="AF73" i="5"/>
  <c r="AF65" i="5"/>
  <c r="AF57" i="5"/>
  <c r="AF49" i="5"/>
  <c r="AF41" i="5"/>
  <c r="AF33" i="5"/>
  <c r="AF25" i="5"/>
  <c r="AF695" i="5"/>
  <c r="AF679" i="5"/>
  <c r="AF663" i="5"/>
  <c r="AF647" i="5"/>
  <c r="AF631" i="5"/>
  <c r="AF615" i="5"/>
  <c r="AF599" i="5"/>
  <c r="AF583" i="5"/>
  <c r="AF567" i="5"/>
  <c r="AF551" i="5"/>
  <c r="AF535" i="5"/>
  <c r="AF519" i="5"/>
  <c r="AF503" i="5"/>
  <c r="AF487" i="5"/>
  <c r="AF471" i="5"/>
  <c r="AF455" i="5"/>
  <c r="AF439" i="5"/>
  <c r="AF423" i="5"/>
  <c r="AF407" i="5"/>
  <c r="AF391" i="5"/>
  <c r="AF375" i="5"/>
  <c r="AF359" i="5"/>
  <c r="AF343" i="5"/>
  <c r="AF327" i="5"/>
  <c r="AF311" i="5"/>
  <c r="AF295" i="5"/>
  <c r="AF279" i="5"/>
  <c r="AF263" i="5"/>
  <c r="AF247" i="5"/>
  <c r="AF231" i="5"/>
  <c r="AF215" i="5"/>
  <c r="AF199" i="5"/>
  <c r="AF183" i="5"/>
  <c r="AF167" i="5"/>
  <c r="AF151" i="5"/>
  <c r="AF135" i="5"/>
  <c r="AF119" i="5"/>
  <c r="AF103" i="5"/>
  <c r="AF87" i="5"/>
  <c r="AF71" i="5"/>
  <c r="AF55" i="5"/>
  <c r="AF39" i="5"/>
  <c r="AF1672" i="5"/>
  <c r="AF1640" i="5"/>
  <c r="AF1608" i="5"/>
  <c r="AF1576" i="5"/>
  <c r="AF1544" i="5"/>
  <c r="AF1504" i="5"/>
  <c r="AF1480" i="5"/>
  <c r="AF1448" i="5"/>
  <c r="AF1424" i="5"/>
  <c r="AF1400" i="5"/>
  <c r="AF1368" i="5"/>
  <c r="AF1336" i="5"/>
  <c r="AF1304" i="5"/>
  <c r="AF1272" i="5"/>
  <c r="AF1240" i="5"/>
  <c r="AF1208" i="5"/>
  <c r="AF1176" i="5"/>
  <c r="AF1144" i="5"/>
  <c r="AF1120" i="5"/>
  <c r="AF1104" i="5"/>
  <c r="AF1072" i="5"/>
  <c r="AF1040" i="5"/>
  <c r="AF1008" i="5"/>
  <c r="AF976" i="5"/>
  <c r="AF944" i="5"/>
  <c r="AF912" i="5"/>
  <c r="AF888" i="5"/>
  <c r="AF864" i="5"/>
  <c r="AF840" i="5"/>
  <c r="AF808" i="5"/>
  <c r="AF776" i="5"/>
  <c r="AF744" i="5"/>
  <c r="AF712" i="5"/>
  <c r="AF680" i="5"/>
  <c r="AF648" i="5"/>
  <c r="AF624" i="5"/>
  <c r="AF592" i="5"/>
  <c r="AF568" i="5"/>
  <c r="AF536" i="5"/>
  <c r="AF512" i="5"/>
  <c r="AF480" i="5"/>
  <c r="AF448" i="5"/>
  <c r="AF416" i="5"/>
  <c r="AF392" i="5"/>
  <c r="AF360" i="5"/>
  <c r="AF328" i="5"/>
  <c r="AF280" i="5"/>
  <c r="AF248" i="5"/>
  <c r="AF224" i="5"/>
  <c r="AF200" i="5"/>
  <c r="AF1694" i="5"/>
  <c r="AF1686" i="5"/>
  <c r="AF1678" i="5"/>
  <c r="AF1670" i="5"/>
  <c r="AF1662" i="5"/>
  <c r="AF1654" i="5"/>
  <c r="AF1646" i="5"/>
  <c r="AF1638" i="5"/>
  <c r="AF1630" i="5"/>
  <c r="AF1622" i="5"/>
  <c r="AF1614" i="5"/>
  <c r="AF1606" i="5"/>
  <c r="AF1598" i="5"/>
  <c r="AF1590" i="5"/>
  <c r="AF1582" i="5"/>
  <c r="AF1574" i="5"/>
  <c r="AF1566" i="5"/>
  <c r="AF1558" i="5"/>
  <c r="AF1550" i="5"/>
  <c r="AF1542" i="5"/>
  <c r="AF1534" i="5"/>
  <c r="AF1526" i="5"/>
  <c r="AF1518" i="5"/>
  <c r="AF1510" i="5"/>
  <c r="AF1502" i="5"/>
  <c r="AF1494" i="5"/>
  <c r="AF1486" i="5"/>
  <c r="AF1478" i="5"/>
  <c r="AF1470" i="5"/>
  <c r="AF1462" i="5"/>
  <c r="AF1454" i="5"/>
  <c r="AF1446" i="5"/>
  <c r="AF1438" i="5"/>
  <c r="AF1430" i="5"/>
  <c r="AF1422" i="5"/>
  <c r="AF1414" i="5"/>
  <c r="AF1406" i="5"/>
  <c r="AF1398" i="5"/>
  <c r="AF1390" i="5"/>
  <c r="AF1382" i="5"/>
  <c r="AF1374" i="5"/>
  <c r="AF1366" i="5"/>
  <c r="AF1358" i="5"/>
  <c r="AF1350" i="5"/>
  <c r="AF1342" i="5"/>
  <c r="AF1334" i="5"/>
  <c r="AF1326" i="5"/>
  <c r="AF1318" i="5"/>
  <c r="AF1310" i="5"/>
  <c r="AF1302" i="5"/>
  <c r="AF1294" i="5"/>
  <c r="AF1286" i="5"/>
  <c r="AF1278" i="5"/>
  <c r="AF1270" i="5"/>
  <c r="AF1262" i="5"/>
  <c r="AF1254" i="5"/>
  <c r="AF1246" i="5"/>
  <c r="AF1238" i="5"/>
  <c r="AF1230" i="5"/>
  <c r="AF1222" i="5"/>
  <c r="AF1214" i="5"/>
  <c r="AF1206" i="5"/>
  <c r="AF1198" i="5"/>
  <c r="AF1190" i="5"/>
  <c r="AF1182" i="5"/>
  <c r="AF1174" i="5"/>
  <c r="AF1166" i="5"/>
  <c r="AF1158" i="5"/>
  <c r="AF1150" i="5"/>
  <c r="AF1142" i="5"/>
  <c r="AF1134" i="5"/>
  <c r="AF1126" i="5"/>
  <c r="AF1118" i="5"/>
  <c r="AF1110" i="5"/>
  <c r="AF1102" i="5"/>
  <c r="AF1094" i="5"/>
  <c r="AF1086" i="5"/>
  <c r="AF1078" i="5"/>
  <c r="AF1070" i="5"/>
  <c r="AF1062" i="5"/>
  <c r="AF1054" i="5"/>
  <c r="AF1046" i="5"/>
  <c r="AF1038" i="5"/>
  <c r="AF1030" i="5"/>
  <c r="AF1022" i="5"/>
  <c r="AF1014" i="5"/>
  <c r="AF1006" i="5"/>
  <c r="AF998" i="5"/>
  <c r="AF990" i="5"/>
  <c r="AF982" i="5"/>
  <c r="AF974" i="5"/>
  <c r="AF966" i="5"/>
  <c r="AF958" i="5"/>
  <c r="AF950" i="5"/>
  <c r="AF942" i="5"/>
  <c r="AF934" i="5"/>
  <c r="AF926" i="5"/>
  <c r="AF918" i="5"/>
  <c r="AF910" i="5"/>
  <c r="AF902" i="5"/>
  <c r="AF894" i="5"/>
  <c r="AF886" i="5"/>
  <c r="AF878" i="5"/>
  <c r="AF870" i="5"/>
  <c r="AF862" i="5"/>
  <c r="AF854" i="5"/>
  <c r="AF846" i="5"/>
  <c r="AF838" i="5"/>
  <c r="AF830" i="5"/>
  <c r="AF822" i="5"/>
  <c r="AF814" i="5"/>
  <c r="AF806" i="5"/>
  <c r="AF798" i="5"/>
  <c r="AF790" i="5"/>
  <c r="AF782" i="5"/>
  <c r="AF774" i="5"/>
  <c r="AF766" i="5"/>
  <c r="AF758" i="5"/>
  <c r="AF750" i="5"/>
  <c r="AF742" i="5"/>
  <c r="AF734" i="5"/>
  <c r="AF726" i="5"/>
  <c r="AF718" i="5"/>
  <c r="AF710" i="5"/>
  <c r="AF702" i="5"/>
  <c r="AF694" i="5"/>
  <c r="AF686" i="5"/>
  <c r="AF678" i="5"/>
  <c r="AF670" i="5"/>
  <c r="AF662" i="5"/>
  <c r="AF654" i="5"/>
  <c r="AF646" i="5"/>
  <c r="AF638" i="5"/>
  <c r="AF630" i="5"/>
  <c r="AF622" i="5"/>
  <c r="AF614" i="5"/>
  <c r="AF606" i="5"/>
  <c r="AF598" i="5"/>
  <c r="AF590" i="5"/>
  <c r="AF582" i="5"/>
  <c r="AF574" i="5"/>
  <c r="AF566" i="5"/>
  <c r="AF558" i="5"/>
  <c r="AF550" i="5"/>
  <c r="AF542" i="5"/>
  <c r="AF534" i="5"/>
  <c r="AF526" i="5"/>
  <c r="AF518" i="5"/>
  <c r="AF510" i="5"/>
  <c r="AF502" i="5"/>
  <c r="AF494" i="5"/>
  <c r="AF486" i="5"/>
  <c r="AF478" i="5"/>
  <c r="AF470" i="5"/>
  <c r="AF462" i="5"/>
  <c r="AF454" i="5"/>
  <c r="AF446" i="5"/>
  <c r="AF438" i="5"/>
  <c r="AF430" i="5"/>
  <c r="AF422" i="5"/>
  <c r="AF414" i="5"/>
  <c r="AF406" i="5"/>
  <c r="AF398" i="5"/>
  <c r="AF390" i="5"/>
  <c r="AF382" i="5"/>
  <c r="AF374" i="5"/>
  <c r="AF366" i="5"/>
  <c r="AF358" i="5"/>
  <c r="AF350" i="5"/>
  <c r="AF342" i="5"/>
  <c r="AF334" i="5"/>
  <c r="AF326" i="5"/>
  <c r="AF318" i="5"/>
  <c r="AF310" i="5"/>
  <c r="AF302" i="5"/>
  <c r="AF294" i="5"/>
  <c r="AF286" i="5"/>
  <c r="AF278" i="5"/>
  <c r="AF270" i="5"/>
  <c r="AF262" i="5"/>
  <c r="AF254" i="5"/>
  <c r="AF246" i="5"/>
  <c r="AF238" i="5"/>
  <c r="AF230" i="5"/>
  <c r="AF222" i="5"/>
  <c r="AF214" i="5"/>
  <c r="AF206" i="5"/>
  <c r="AF198" i="5"/>
  <c r="AF190" i="5"/>
  <c r="AF182" i="5"/>
  <c r="AF1696" i="5"/>
  <c r="AF1664" i="5"/>
  <c r="AF1632" i="5"/>
  <c r="AF1600" i="5"/>
  <c r="AF1568" i="5"/>
  <c r="AF1536" i="5"/>
  <c r="AF1520" i="5"/>
  <c r="AF1488" i="5"/>
  <c r="AF1456" i="5"/>
  <c r="AF1416" i="5"/>
  <c r="AF1384" i="5"/>
  <c r="AF1352" i="5"/>
  <c r="AF1320" i="5"/>
  <c r="AF1288" i="5"/>
  <c r="AF1256" i="5"/>
  <c r="AF1216" i="5"/>
  <c r="AF1184" i="5"/>
  <c r="AF1152" i="5"/>
  <c r="AF1112" i="5"/>
  <c r="AF1080" i="5"/>
  <c r="AF1048" i="5"/>
  <c r="AF1016" i="5"/>
  <c r="AF992" i="5"/>
  <c r="AF960" i="5"/>
  <c r="AF928" i="5"/>
  <c r="AF896" i="5"/>
  <c r="AF856" i="5"/>
  <c r="AF824" i="5"/>
  <c r="AF800" i="5"/>
  <c r="AF768" i="5"/>
  <c r="AF736" i="5"/>
  <c r="AF704" i="5"/>
  <c r="AF672" i="5"/>
  <c r="AF640" i="5"/>
  <c r="AF608" i="5"/>
  <c r="AF576" i="5"/>
  <c r="AF544" i="5"/>
  <c r="AF504" i="5"/>
  <c r="AF472" i="5"/>
  <c r="AF440" i="5"/>
  <c r="AF408" i="5"/>
  <c r="AF376" i="5"/>
  <c r="AF344" i="5"/>
  <c r="AF320" i="5"/>
  <c r="AF304" i="5"/>
  <c r="AF272" i="5"/>
  <c r="AF240" i="5"/>
  <c r="AF208" i="5"/>
  <c r="AF1213" i="5"/>
  <c r="AF1205" i="5"/>
  <c r="AF1197" i="5"/>
  <c r="AF1189" i="5"/>
  <c r="AF1181" i="5"/>
  <c r="AF1173" i="5"/>
  <c r="AF1165" i="5"/>
  <c r="AF1157" i="5"/>
  <c r="AF1149" i="5"/>
  <c r="AF1141" i="5"/>
  <c r="AF1133" i="5"/>
  <c r="AF1125" i="5"/>
  <c r="AF1117" i="5"/>
  <c r="AF1109" i="5"/>
  <c r="AF1101" i="5"/>
  <c r="AF1093" i="5"/>
  <c r="AF1085" i="5"/>
  <c r="AF1077" i="5"/>
  <c r="AF1069" i="5"/>
  <c r="AF1061" i="5"/>
  <c r="AF1053" i="5"/>
  <c r="AF1045" i="5"/>
  <c r="AF1037" i="5"/>
  <c r="AF1029" i="5"/>
  <c r="AF1021" i="5"/>
  <c r="AF1013" i="5"/>
  <c r="AF1005" i="5"/>
  <c r="AF997" i="5"/>
  <c r="AF989" i="5"/>
  <c r="AF981" i="5"/>
  <c r="AF973" i="5"/>
  <c r="AF965" i="5"/>
  <c r="AF957" i="5"/>
  <c r="AF949" i="5"/>
  <c r="AF941" i="5"/>
  <c r="AF933" i="5"/>
  <c r="AF925" i="5"/>
  <c r="AF917" i="5"/>
  <c r="AF909" i="5"/>
  <c r="AF901" i="5"/>
  <c r="AF893" i="5"/>
  <c r="AF885" i="5"/>
  <c r="AF877" i="5"/>
  <c r="AF869" i="5"/>
  <c r="AF861" i="5"/>
  <c r="AF853" i="5"/>
  <c r="AF845" i="5"/>
  <c r="AF837" i="5"/>
  <c r="AF829" i="5"/>
  <c r="AF821" i="5"/>
  <c r="AF813" i="5"/>
  <c r="AF805" i="5"/>
  <c r="AF797" i="5"/>
  <c r="AF789" i="5"/>
  <c r="AF781" i="5"/>
  <c r="AF765" i="5"/>
  <c r="AF757" i="5"/>
  <c r="AF749" i="5"/>
  <c r="AF741" i="5"/>
  <c r="AF733" i="5"/>
  <c r="AF725" i="5"/>
  <c r="AF717" i="5"/>
  <c r="AF709" i="5"/>
  <c r="AF701" i="5"/>
  <c r="AF693" i="5"/>
  <c r="AF677" i="5"/>
  <c r="AF669" i="5"/>
  <c r="AF661" i="5"/>
  <c r="AF645" i="5"/>
  <c r="AF637" i="5"/>
  <c r="AF629" i="5"/>
  <c r="AF613" i="5"/>
  <c r="AF605" i="5"/>
  <c r="AF597" i="5"/>
  <c r="AF581" i="5"/>
  <c r="AF573" i="5"/>
  <c r="AF565" i="5"/>
  <c r="AF549" i="5"/>
  <c r="AF541" i="5"/>
  <c r="AF533" i="5"/>
  <c r="AF517" i="5"/>
  <c r="AF509" i="5"/>
  <c r="AF501" i="5"/>
  <c r="AF485" i="5"/>
  <c r="AF477" i="5"/>
  <c r="AF469" i="5"/>
  <c r="AF453" i="5"/>
  <c r="AF445" i="5"/>
  <c r="AF437" i="5"/>
  <c r="AF421" i="5"/>
  <c r="AF413" i="5"/>
  <c r="AF405" i="5"/>
  <c r="AF389" i="5"/>
  <c r="AF381" i="5"/>
  <c r="AF373" i="5"/>
  <c r="AF357" i="5"/>
  <c r="AF349" i="5"/>
  <c r="AF341" i="5"/>
  <c r="AF325" i="5"/>
  <c r="AF317" i="5"/>
  <c r="AF309" i="5"/>
  <c r="AF293" i="5"/>
  <c r="AF285" i="5"/>
  <c r="AF277" i="5"/>
  <c r="AF261" i="5"/>
  <c r="AF253" i="5"/>
  <c r="AF245" i="5"/>
  <c r="AF229" i="5"/>
  <c r="AF221" i="5"/>
  <c r="AF213" i="5"/>
  <c r="AF197" i="5"/>
  <c r="AF189" i="5"/>
  <c r="AF181" i="5"/>
  <c r="AF165" i="5"/>
  <c r="AF157" i="5"/>
  <c r="AF149" i="5"/>
  <c r="AF133" i="5"/>
  <c r="AF125" i="5"/>
  <c r="AF117" i="5"/>
  <c r="AF101" i="5"/>
  <c r="AF93" i="5"/>
  <c r="AF85" i="5"/>
  <c r="AF69" i="5"/>
  <c r="AF61" i="5"/>
  <c r="AF53" i="5"/>
  <c r="AF37" i="5"/>
  <c r="AF29" i="5"/>
  <c r="AF1680" i="5"/>
  <c r="AF1648" i="5"/>
  <c r="AF1616" i="5"/>
  <c r="AF1584" i="5"/>
  <c r="AF1552" i="5"/>
  <c r="AF1512" i="5"/>
  <c r="AF1472" i="5"/>
  <c r="AF1440" i="5"/>
  <c r="AF1408" i="5"/>
  <c r="AF1376" i="5"/>
  <c r="AF1344" i="5"/>
  <c r="AF1312" i="5"/>
  <c r="AF1280" i="5"/>
  <c r="AF1248" i="5"/>
  <c r="AF1224" i="5"/>
  <c r="AF1192" i="5"/>
  <c r="AF1160" i="5"/>
  <c r="AF1128" i="5"/>
  <c r="AF1088" i="5"/>
  <c r="AF1056" i="5"/>
  <c r="AF1024" i="5"/>
  <c r="AF984" i="5"/>
  <c r="AF952" i="5"/>
  <c r="AF920" i="5"/>
  <c r="AF880" i="5"/>
  <c r="AF848" i="5"/>
  <c r="AF816" i="5"/>
  <c r="AF784" i="5"/>
  <c r="AF752" i="5"/>
  <c r="AF720" i="5"/>
  <c r="AF688" i="5"/>
  <c r="AF656" i="5"/>
  <c r="AF616" i="5"/>
  <c r="AF584" i="5"/>
  <c r="AF552" i="5"/>
  <c r="AF520" i="5"/>
  <c r="AF488" i="5"/>
  <c r="AF456" i="5"/>
  <c r="AF424" i="5"/>
  <c r="AF384" i="5"/>
  <c r="AF352" i="5"/>
  <c r="AF312" i="5"/>
  <c r="AF288" i="5"/>
  <c r="AF256" i="5"/>
  <c r="AF216" i="5"/>
  <c r="AF184" i="5"/>
  <c r="AF1692" i="5"/>
  <c r="AF1684" i="5"/>
  <c r="AF1676" i="5"/>
  <c r="AF1668" i="5"/>
  <c r="AF1660" i="5"/>
  <c r="AF1652" i="5"/>
  <c r="AF1644" i="5"/>
  <c r="AF1636" i="5"/>
  <c r="AF1628" i="5"/>
  <c r="AF1620" i="5"/>
  <c r="AF1612" i="5"/>
  <c r="AF1604" i="5"/>
  <c r="AF1596" i="5"/>
  <c r="AF1588" i="5"/>
  <c r="AF1580" i="5"/>
  <c r="AF1572" i="5"/>
  <c r="AF1564" i="5"/>
  <c r="AF1556" i="5"/>
  <c r="AF1548" i="5"/>
  <c r="AF1540" i="5"/>
  <c r="AF1532" i="5"/>
  <c r="AF1524" i="5"/>
  <c r="AF1516" i="5"/>
  <c r="AF1508" i="5"/>
  <c r="AF1500" i="5"/>
  <c r="AF1492" i="5"/>
  <c r="AF1484" i="5"/>
  <c r="AF1476" i="5"/>
  <c r="AF1468" i="5"/>
  <c r="AF1460" i="5"/>
  <c r="AF1452" i="5"/>
  <c r="AF1444" i="5"/>
  <c r="AF1436" i="5"/>
  <c r="AF1428" i="5"/>
  <c r="AF1420" i="5"/>
  <c r="AF1412" i="5"/>
  <c r="AF1404" i="5"/>
  <c r="AF1396" i="5"/>
  <c r="AF1388" i="5"/>
  <c r="AF1380" i="5"/>
  <c r="AF1372" i="5"/>
  <c r="AF1364" i="5"/>
  <c r="AF1356" i="5"/>
  <c r="AF1348" i="5"/>
  <c r="AF1340" i="5"/>
  <c r="AF1332" i="5"/>
  <c r="AF1324" i="5"/>
  <c r="AF1316" i="5"/>
  <c r="AF1308" i="5"/>
  <c r="AF1300" i="5"/>
  <c r="AF1292" i="5"/>
  <c r="AF1284" i="5"/>
  <c r="AF1276" i="5"/>
  <c r="AF1268" i="5"/>
  <c r="AF1260" i="5"/>
  <c r="AF1252" i="5"/>
  <c r="AF1244" i="5"/>
  <c r="AF1236" i="5"/>
  <c r="AF1228" i="5"/>
  <c r="AF1220" i="5"/>
  <c r="AF1212" i="5"/>
  <c r="AF1204" i="5"/>
  <c r="AF1196" i="5"/>
  <c r="AF1188" i="5"/>
  <c r="AF1180" i="5"/>
  <c r="AF1172" i="5"/>
  <c r="AF1164" i="5"/>
  <c r="AF1156" i="5"/>
  <c r="AF1148" i="5"/>
  <c r="AF1140" i="5"/>
  <c r="AF1132" i="5"/>
  <c r="AF1124" i="5"/>
  <c r="AF1116" i="5"/>
  <c r="AF1108" i="5"/>
  <c r="AF1100" i="5"/>
  <c r="AF1092" i="5"/>
  <c r="AF1084" i="5"/>
  <c r="AF1076" i="5"/>
  <c r="AF1068" i="5"/>
  <c r="AF1060" i="5"/>
  <c r="AF1052" i="5"/>
  <c r="AF1044" i="5"/>
  <c r="AF1036" i="5"/>
  <c r="AF1028" i="5"/>
  <c r="AF1020" i="5"/>
  <c r="AF1012" i="5"/>
  <c r="AF1004" i="5"/>
  <c r="AF996" i="5"/>
  <c r="AF988" i="5"/>
  <c r="AF980" i="5"/>
  <c r="AF972" i="5"/>
  <c r="AF964" i="5"/>
  <c r="AF956" i="5"/>
  <c r="AF948" i="5"/>
  <c r="AF940" i="5"/>
  <c r="AF932" i="5"/>
  <c r="AF924" i="5"/>
  <c r="AF916" i="5"/>
  <c r="AF908" i="5"/>
  <c r="AF900" i="5"/>
  <c r="AF892" i="5"/>
  <c r="AF884" i="5"/>
  <c r="AF876" i="5"/>
  <c r="AF868" i="5"/>
  <c r="AF860" i="5"/>
  <c r="AF852" i="5"/>
  <c r="AF844" i="5"/>
  <c r="AF836" i="5"/>
  <c r="AF828" i="5"/>
  <c r="AF820" i="5"/>
  <c r="AF812" i="5"/>
  <c r="AF804" i="5"/>
  <c r="AF796" i="5"/>
  <c r="AF788" i="5"/>
  <c r="AF780" i="5"/>
  <c r="AF772" i="5"/>
  <c r="AF764" i="5"/>
  <c r="AF756" i="5"/>
  <c r="AF748" i="5"/>
  <c r="AF740" i="5"/>
  <c r="AF732" i="5"/>
  <c r="AF724" i="5"/>
  <c r="AF716" i="5"/>
  <c r="AF708" i="5"/>
  <c r="AF700" i="5"/>
  <c r="AF692" i="5"/>
  <c r="AF684" i="5"/>
  <c r="AF676" i="5"/>
  <c r="AF668" i="5"/>
  <c r="AF660" i="5"/>
  <c r="AF652" i="5"/>
  <c r="AF644" i="5"/>
  <c r="AF636" i="5"/>
  <c r="AF628" i="5"/>
  <c r="AF620" i="5"/>
  <c r="AF612" i="5"/>
  <c r="AF604" i="5"/>
  <c r="AF596" i="5"/>
  <c r="AF588" i="5"/>
  <c r="AF580" i="5"/>
  <c r="AF572" i="5"/>
  <c r="AF564" i="5"/>
  <c r="AF556" i="5"/>
  <c r="AF548" i="5"/>
  <c r="AF540" i="5"/>
  <c r="AF532" i="5"/>
  <c r="AF524" i="5"/>
  <c r="AF516" i="5"/>
  <c r="AF508" i="5"/>
  <c r="AF500" i="5"/>
  <c r="AF492" i="5"/>
  <c r="AF484" i="5"/>
  <c r="AF476" i="5"/>
  <c r="AF468" i="5"/>
  <c r="AF460" i="5"/>
  <c r="AF452" i="5"/>
  <c r="AF444" i="5"/>
  <c r="AF436" i="5"/>
  <c r="AF428" i="5"/>
  <c r="AF420" i="5"/>
  <c r="AF412" i="5"/>
  <c r="AF404" i="5"/>
  <c r="AF396" i="5"/>
  <c r="AF388" i="5"/>
  <c r="AF380" i="5"/>
  <c r="AF372" i="5"/>
  <c r="AF364" i="5"/>
  <c r="AF356" i="5"/>
  <c r="AF348" i="5"/>
  <c r="AF340" i="5"/>
  <c r="AF332" i="5"/>
  <c r="AF324" i="5"/>
  <c r="AF316" i="5"/>
  <c r="AF308" i="5"/>
  <c r="AF300" i="5"/>
  <c r="AF292" i="5"/>
  <c r="AF284" i="5"/>
  <c r="AF276" i="5"/>
  <c r="AF268" i="5"/>
  <c r="AF260" i="5"/>
  <c r="AF252" i="5"/>
  <c r="AF244" i="5"/>
  <c r="AF1688" i="5"/>
  <c r="AF1656" i="5"/>
  <c r="AF1624" i="5"/>
  <c r="AF1592" i="5"/>
  <c r="AF1560" i="5"/>
  <c r="AF1528" i="5"/>
  <c r="AF1496" i="5"/>
  <c r="AF1464" i="5"/>
  <c r="AF1432" i="5"/>
  <c r="AF1392" i="5"/>
  <c r="AF1360" i="5"/>
  <c r="AF1328" i="5"/>
  <c r="AF1296" i="5"/>
  <c r="AF1264" i="5"/>
  <c r="AF1232" i="5"/>
  <c r="AF1200" i="5"/>
  <c r="AF1168" i="5"/>
  <c r="AF1136" i="5"/>
  <c r="AF1096" i="5"/>
  <c r="AF1064" i="5"/>
  <c r="AF1032" i="5"/>
  <c r="AF1000" i="5"/>
  <c r="AF968" i="5"/>
  <c r="AF936" i="5"/>
  <c r="AF904" i="5"/>
  <c r="AF872" i="5"/>
  <c r="AF832" i="5"/>
  <c r="AF792" i="5"/>
  <c r="AF760" i="5"/>
  <c r="AF728" i="5"/>
  <c r="AF696" i="5"/>
  <c r="AF664" i="5"/>
  <c r="AF632" i="5"/>
  <c r="AF600" i="5"/>
  <c r="AF560" i="5"/>
  <c r="AF528" i="5"/>
  <c r="AF496" i="5"/>
  <c r="AF464" i="5"/>
  <c r="AF432" i="5"/>
  <c r="AF400" i="5"/>
  <c r="AF368" i="5"/>
  <c r="AF336" i="5"/>
  <c r="AF296" i="5"/>
  <c r="AF264" i="5"/>
  <c r="AF232" i="5"/>
  <c r="AF192" i="5"/>
  <c r="AF699" i="5"/>
  <c r="AF691" i="5"/>
  <c r="AF683" i="5"/>
  <c r="AF675" i="5"/>
  <c r="AF667" i="5"/>
  <c r="AF659" i="5"/>
  <c r="AF651" i="5"/>
  <c r="AF643" i="5"/>
  <c r="AF635" i="5"/>
  <c r="AF627" i="5"/>
  <c r="AF619" i="5"/>
  <c r="AF611" i="5"/>
  <c r="AF603" i="5"/>
  <c r="AF595" i="5"/>
  <c r="AF587" i="5"/>
  <c r="AF579" i="5"/>
  <c r="AF571" i="5"/>
  <c r="AF563" i="5"/>
  <c r="AF555" i="5"/>
  <c r="AF547" i="5"/>
  <c r="AF539" i="5"/>
  <c r="AF531" i="5"/>
  <c r="AF523" i="5"/>
  <c r="AF515" i="5"/>
  <c r="AF507" i="5"/>
  <c r="AF499" i="5"/>
  <c r="AF491" i="5"/>
  <c r="AF483" i="5"/>
  <c r="AF475" i="5"/>
  <c r="AF467" i="5"/>
  <c r="AF459" i="5"/>
  <c r="AF451" i="5"/>
  <c r="AF443" i="5"/>
  <c r="AF435" i="5"/>
  <c r="AF427" i="5"/>
  <c r="AF419" i="5"/>
  <c r="AF411" i="5"/>
  <c r="AF403" i="5"/>
  <c r="AF395" i="5"/>
  <c r="AF387" i="5"/>
  <c r="AF379" i="5"/>
  <c r="AF371" i="5"/>
  <c r="AF363" i="5"/>
  <c r="AF355" i="5"/>
  <c r="AF347" i="5"/>
  <c r="AF339" i="5"/>
  <c r="AF331" i="5"/>
  <c r="AF323" i="5"/>
  <c r="AF315" i="5"/>
  <c r="AF307" i="5"/>
  <c r="AF299" i="5"/>
  <c r="AF291" i="5"/>
  <c r="AF283" i="5"/>
  <c r="AF275" i="5"/>
  <c r="AF267" i="5"/>
  <c r="AF259" i="5"/>
  <c r="AF251" i="5"/>
  <c r="AF243" i="5"/>
  <c r="AF235" i="5"/>
  <c r="AF227" i="5"/>
  <c r="AF219" i="5"/>
  <c r="AF211" i="5"/>
  <c r="AF203" i="5"/>
  <c r="AF195" i="5"/>
  <c r="AF187" i="5"/>
  <c r="AF179" i="5"/>
  <c r="AF171" i="5"/>
  <c r="AF163" i="5"/>
  <c r="AF155" i="5"/>
  <c r="AF147" i="5"/>
  <c r="AF139" i="5"/>
  <c r="AF131" i="5"/>
  <c r="AF123" i="5"/>
  <c r="AF115" i="5"/>
  <c r="AF107" i="5"/>
  <c r="AF99" i="5"/>
  <c r="AF91" i="5"/>
  <c r="AF83" i="5"/>
  <c r="AF75" i="5"/>
  <c r="AF67" i="5"/>
  <c r="AF59" i="5"/>
  <c r="AF51" i="5"/>
  <c r="AF43" i="5"/>
  <c r="AF35" i="5"/>
  <c r="AF27" i="5"/>
  <c r="AF236" i="5"/>
  <c r="AF228" i="5"/>
  <c r="AF220" i="5"/>
  <c r="AF212" i="5"/>
  <c r="AF204" i="5"/>
  <c r="AF196" i="5"/>
  <c r="AF188" i="5"/>
  <c r="AF180" i="5"/>
  <c r="AF172" i="5"/>
  <c r="AF164" i="5"/>
  <c r="AF156" i="5"/>
  <c r="AF148" i="5"/>
  <c r="AF140" i="5"/>
  <c r="AF132" i="5"/>
  <c r="AF124" i="5"/>
  <c r="AF116" i="5"/>
  <c r="AF108" i="5"/>
  <c r="AF100" i="5"/>
  <c r="AF92" i="5"/>
  <c r="AF84" i="5"/>
  <c r="AF76" i="5"/>
  <c r="AF68" i="5"/>
  <c r="AF60" i="5"/>
  <c r="AF52" i="5"/>
  <c r="AF44" i="5"/>
  <c r="AF36" i="5"/>
  <c r="AF28" i="5"/>
  <c r="AF176" i="5"/>
  <c r="AF168" i="5"/>
  <c r="AF160" i="5"/>
  <c r="AF152" i="5"/>
  <c r="AF144" i="5"/>
  <c r="AF136" i="5"/>
  <c r="AF128" i="5"/>
  <c r="AF120" i="5"/>
  <c r="AF112" i="5"/>
  <c r="AF104" i="5"/>
  <c r="AF96" i="5"/>
  <c r="AF88" i="5"/>
  <c r="AF80" i="5"/>
  <c r="AF72" i="5"/>
  <c r="AF64" i="5"/>
  <c r="AF56" i="5"/>
  <c r="AF48" i="5"/>
  <c r="AF40" i="5"/>
  <c r="AF32" i="5"/>
  <c r="AF24" i="5"/>
  <c r="AF174" i="5"/>
  <c r="AF166" i="5"/>
  <c r="AF158" i="5"/>
  <c r="AF150" i="5"/>
  <c r="AF142" i="5"/>
  <c r="AF134" i="5"/>
  <c r="AF126" i="5"/>
  <c r="AF118" i="5"/>
  <c r="AF110" i="5"/>
  <c r="AF102" i="5"/>
  <c r="AF94" i="5"/>
  <c r="AF86" i="5"/>
  <c r="AF78" i="5"/>
  <c r="AF70" i="5"/>
  <c r="AF62" i="5"/>
  <c r="AF54" i="5"/>
  <c r="AF46" i="5"/>
  <c r="AF38" i="5"/>
  <c r="AF30" i="5"/>
  <c r="Y2887" i="10"/>
  <c r="Y2847" i="10"/>
  <c r="Y2783" i="10"/>
  <c r="Y2759" i="10"/>
  <c r="Y2719" i="10"/>
  <c r="Y2695" i="10"/>
  <c r="Y2655" i="10"/>
  <c r="Y2631" i="10"/>
  <c r="Y2591" i="10"/>
  <c r="Y2527" i="10"/>
  <c r="Y2503" i="10"/>
  <c r="Y2463" i="10"/>
  <c r="Y2439" i="10"/>
  <c r="Y2399" i="10"/>
  <c r="Y2375" i="10"/>
  <c r="Y2351" i="10"/>
  <c r="Y2311" i="10"/>
  <c r="Y2287" i="10"/>
  <c r="Y2247" i="10"/>
  <c r="Y2223" i="10"/>
  <c r="Y2159" i="10"/>
  <c r="Y2119" i="10"/>
  <c r="Y2095" i="10"/>
  <c r="Y2055" i="10"/>
  <c r="Y2031" i="10"/>
  <c r="Y1975" i="10"/>
  <c r="Y1943" i="10"/>
  <c r="Y1911" i="10"/>
  <c r="Y1847" i="10"/>
  <c r="Y1815" i="10"/>
  <c r="Y1783" i="10"/>
  <c r="Y1719" i="10"/>
  <c r="Y1687" i="10"/>
  <c r="Y1655" i="10"/>
  <c r="Y1591" i="10"/>
  <c r="Y1559" i="10"/>
  <c r="Y1527" i="10"/>
  <c r="Y1463" i="10"/>
  <c r="Y1431" i="10"/>
  <c r="Y1399" i="10"/>
  <c r="Y1335" i="10"/>
  <c r="Y1303" i="10"/>
  <c r="Y1271" i="10"/>
  <c r="Y1207" i="10"/>
  <c r="Y1175" i="10"/>
  <c r="Y1143" i="10"/>
  <c r="Y1079" i="10"/>
  <c r="Y1047" i="10"/>
  <c r="Y1015" i="10"/>
  <c r="Y951" i="10"/>
  <c r="Y919" i="10"/>
  <c r="Y887" i="10"/>
  <c r="Y807" i="10"/>
  <c r="Y2885" i="10"/>
  <c r="Y2861" i="10"/>
  <c r="Y2821" i="10"/>
  <c r="Y2797" i="10"/>
  <c r="Y2757" i="10"/>
  <c r="Y2733" i="10"/>
  <c r="Y2693" i="10"/>
  <c r="Y2629" i="10"/>
  <c r="Y2605" i="10"/>
  <c r="Y2565" i="10"/>
  <c r="Y2541" i="10"/>
  <c r="Y2501" i="10"/>
  <c r="Y2477" i="10"/>
  <c r="Y2437" i="10"/>
  <c r="Y2872" i="10"/>
  <c r="Y2848" i="10"/>
  <c r="Y2808" i="10"/>
  <c r="Y2784" i="10"/>
  <c r="Y2744" i="10"/>
  <c r="Y2720" i="10"/>
  <c r="Y2680" i="10"/>
  <c r="Y2656" i="10"/>
  <c r="Y2616" i="10"/>
  <c r="Y2592" i="10"/>
  <c r="Y2552" i="10"/>
  <c r="Y2528" i="10"/>
  <c r="Y2488" i="10"/>
  <c r="Y2464" i="10"/>
  <c r="Y2424" i="10"/>
  <c r="Y2400" i="10"/>
  <c r="Y2352" i="10"/>
  <c r="Y2328" i="10"/>
  <c r="Y2288" i="10"/>
  <c r="Y2264" i="10"/>
  <c r="Y2224" i="10"/>
  <c r="Y2200" i="10"/>
  <c r="Y2160" i="10"/>
  <c r="Y2136" i="10"/>
  <c r="Y2096" i="10"/>
  <c r="Y2072" i="10"/>
  <c r="Y2032" i="10"/>
  <c r="Y880" i="10"/>
  <c r="Y608" i="10"/>
  <c r="Y592" i="10"/>
  <c r="Y352" i="10"/>
  <c r="Y336" i="10"/>
  <c r="Y2824" i="10"/>
  <c r="Y2776" i="10"/>
  <c r="Y2624" i="10"/>
  <c r="Y2560" i="10"/>
  <c r="Y2432" i="10"/>
  <c r="Y2376" i="10"/>
  <c r="Y2320" i="10"/>
  <c r="Y2232" i="10"/>
  <c r="Y2176" i="10"/>
  <c r="Y2048" i="10"/>
  <c r="Y1992" i="10"/>
  <c r="Y1952" i="10"/>
  <c r="Y1896" i="10"/>
  <c r="Y1856" i="10"/>
  <c r="Y1800" i="10"/>
  <c r="Y1744" i="10"/>
  <c r="Y1688" i="10"/>
  <c r="Y1640" i="10"/>
  <c r="Y1592" i="10"/>
  <c r="Y1552" i="10"/>
  <c r="Y1504" i="10"/>
  <c r="Y1456" i="10"/>
  <c r="Y1408" i="10"/>
  <c r="Y1360" i="10"/>
  <c r="Y1304" i="10"/>
  <c r="Y1248" i="10"/>
  <c r="Y1200" i="10"/>
  <c r="Y1152" i="10"/>
  <c r="Y1104" i="10"/>
  <c r="Y1056" i="10"/>
  <c r="Y1008" i="10"/>
  <c r="Y960" i="10"/>
  <c r="Y904" i="10"/>
  <c r="Y856" i="10"/>
  <c r="Y832" i="10"/>
  <c r="Y792" i="10"/>
  <c r="Y744" i="10"/>
  <c r="Y688" i="10"/>
  <c r="Y632" i="10"/>
  <c r="Y584" i="10"/>
  <c r="Y528" i="10"/>
  <c r="Y496" i="10"/>
  <c r="Y456" i="10"/>
  <c r="Y392" i="10"/>
  <c r="Y328" i="10"/>
  <c r="Y272" i="10"/>
  <c r="Y216" i="10"/>
  <c r="Y168" i="10"/>
  <c r="Y128" i="10"/>
  <c r="Y80" i="10"/>
  <c r="Y24" i="10"/>
  <c r="Y2669" i="10"/>
  <c r="Y2413" i="10"/>
  <c r="Y1879" i="10"/>
  <c r="Y1111" i="10"/>
  <c r="Y254" i="10"/>
  <c r="Y2882" i="10"/>
  <c r="Y2874" i="10"/>
  <c r="Y2866" i="10"/>
  <c r="Y2858" i="10"/>
  <c r="Y2850" i="10"/>
  <c r="Y2842" i="10"/>
  <c r="Y2834" i="10"/>
  <c r="Y2826" i="10"/>
  <c r="Y2818" i="10"/>
  <c r="Y2810" i="10"/>
  <c r="Y2802" i="10"/>
  <c r="Y2794" i="10"/>
  <c r="Y2786" i="10"/>
  <c r="Y2778" i="10"/>
  <c r="Y2770" i="10"/>
  <c r="Y2762" i="10"/>
  <c r="Y2754" i="10"/>
  <c r="Y2746" i="10"/>
  <c r="Y2738" i="10"/>
  <c r="Y2730" i="10"/>
  <c r="Y2722" i="10"/>
  <c r="Y2714" i="10"/>
  <c r="Y2706" i="10"/>
  <c r="Y2698" i="10"/>
  <c r="Y2690" i="10"/>
  <c r="Y2682" i="10"/>
  <c r="Y2674" i="10"/>
  <c r="Y2666" i="10"/>
  <c r="Y2658" i="10"/>
  <c r="Y2650" i="10"/>
  <c r="Y2634" i="10"/>
  <c r="Y2626" i="10"/>
  <c r="Y2618" i="10"/>
  <c r="Y2610" i="10"/>
  <c r="Y2602" i="10"/>
  <c r="Y2594" i="10"/>
  <c r="Y2586" i="10"/>
  <c r="Y2578" i="10"/>
  <c r="Y2570" i="10"/>
  <c r="Y2562" i="10"/>
  <c r="Y2554" i="10"/>
  <c r="Y2546" i="10"/>
  <c r="Y2538" i="10"/>
  <c r="Y2530" i="10"/>
  <c r="Y2522" i="10"/>
  <c r="Y2514" i="10"/>
  <c r="Y2506" i="10"/>
  <c r="Y2498" i="10"/>
  <c r="Y2490" i="10"/>
  <c r="Y2482" i="10"/>
  <c r="Y2474" i="10"/>
  <c r="Y2466" i="10"/>
  <c r="Y2458" i="10"/>
  <c r="Y2450" i="10"/>
  <c r="Y2442" i="10"/>
  <c r="Y2434" i="10"/>
  <c r="Y2426" i="10"/>
  <c r="Y2418" i="10"/>
  <c r="Y2410" i="10"/>
  <c r="Y2402" i="10"/>
  <c r="Y2394" i="10"/>
  <c r="Y2386" i="10"/>
  <c r="Y2378" i="10"/>
  <c r="Y2370" i="10"/>
  <c r="Y2362" i="10"/>
  <c r="Y2354" i="10"/>
  <c r="Y2346" i="10"/>
  <c r="Y2338" i="10"/>
  <c r="Y2330" i="10"/>
  <c r="Y2322" i="10"/>
  <c r="Y2314" i="10"/>
  <c r="Y2306" i="10"/>
  <c r="Y2298" i="10"/>
  <c r="Y2290" i="10"/>
  <c r="Y2282" i="10"/>
  <c r="Y2274" i="10"/>
  <c r="Y2266" i="10"/>
  <c r="Y2258" i="10"/>
  <c r="Y2250" i="10"/>
  <c r="Y2242" i="10"/>
  <c r="Y2234" i="10"/>
  <c r="Y2226" i="10"/>
  <c r="Y2218" i="10"/>
  <c r="Y2210" i="10"/>
  <c r="Y2202" i="10"/>
  <c r="Y2194" i="10"/>
  <c r="Y2186" i="10"/>
  <c r="Y2178" i="10"/>
  <c r="Y2170" i="10"/>
  <c r="Y2162" i="10"/>
  <c r="Y2154" i="10"/>
  <c r="Y2146" i="10"/>
  <c r="Y2138" i="10"/>
  <c r="Y2130" i="10"/>
  <c r="Y2122" i="10"/>
  <c r="Y2114" i="10"/>
  <c r="Y2106" i="10"/>
  <c r="Y2098" i="10"/>
  <c r="Y2090" i="10"/>
  <c r="Y2082" i="10"/>
  <c r="Y2074" i="10"/>
  <c r="Y2066" i="10"/>
  <c r="Y2058" i="10"/>
  <c r="Y2050" i="10"/>
  <c r="Y2042" i="10"/>
  <c r="Y2034" i="10"/>
  <c r="Y2026" i="10"/>
  <c r="Y2018" i="10"/>
  <c r="Y2010" i="10"/>
  <c r="Y2002" i="10"/>
  <c r="Y1994" i="10"/>
  <c r="Y1986" i="10"/>
  <c r="Y1978" i="10"/>
  <c r="Y1970" i="10"/>
  <c r="Y1962" i="10"/>
  <c r="Y1954" i="10"/>
  <c r="Y1946" i="10"/>
  <c r="Y1938" i="10"/>
  <c r="Y1930" i="10"/>
  <c r="Y1922" i="10"/>
  <c r="Y1914" i="10"/>
  <c r="Y1906" i="10"/>
  <c r="Y1898" i="10"/>
  <c r="Y1890" i="10"/>
  <c r="Y1882" i="10"/>
  <c r="Y1874" i="10"/>
  <c r="Y1866" i="10"/>
  <c r="Y1858" i="10"/>
  <c r="Y1850" i="10"/>
  <c r="Y1842" i="10"/>
  <c r="Y1834" i="10"/>
  <c r="Y1826" i="10"/>
  <c r="Y1818" i="10"/>
  <c r="Y1810" i="10"/>
  <c r="Y1802" i="10"/>
  <c r="Y1794" i="10"/>
  <c r="Y1786" i="10"/>
  <c r="Y1778" i="10"/>
  <c r="Y1770" i="10"/>
  <c r="Y1762" i="10"/>
  <c r="Y1754" i="10"/>
  <c r="Y1746" i="10"/>
  <c r="Y1738" i="10"/>
  <c r="Y1730" i="10"/>
  <c r="Y1722" i="10"/>
  <c r="Y1714" i="10"/>
  <c r="Y1706" i="10"/>
  <c r="Y1698" i="10"/>
  <c r="Y1690" i="10"/>
  <c r="Y1682" i="10"/>
  <c r="Y1674" i="10"/>
  <c r="Y1666" i="10"/>
  <c r="Y1658" i="10"/>
  <c r="Y1650" i="10"/>
  <c r="Y1642" i="10"/>
  <c r="Y842" i="10"/>
  <c r="Y826" i="10"/>
  <c r="Y762" i="10"/>
  <c r="Y2681" i="10"/>
  <c r="Y2580" i="10"/>
  <c r="Y2425" i="10"/>
  <c r="Y2201" i="10"/>
  <c r="Y771" i="10"/>
  <c r="Y2864" i="10"/>
  <c r="Y1753" i="10"/>
  <c r="Y19" i="10"/>
  <c r="Y2881" i="10"/>
  <c r="Y2865" i="10"/>
  <c r="Y2857" i="10"/>
  <c r="Y2849" i="10"/>
  <c r="Y2841" i="10"/>
  <c r="Y2825" i="10"/>
  <c r="Y2817" i="10"/>
  <c r="Y2801" i="10"/>
  <c r="Y2793" i="10"/>
  <c r="Y2785" i="10"/>
  <c r="Y2777" i="10"/>
  <c r="Y2761" i="10"/>
  <c r="Y2753" i="10"/>
  <c r="Y2737" i="10"/>
  <c r="Y2729" i="10"/>
  <c r="Y2721" i="10"/>
  <c r="Y2713" i="10"/>
  <c r="Y2697" i="10"/>
  <c r="Y2689" i="10"/>
  <c r="Y2673" i="10"/>
  <c r="Y2665" i="10"/>
  <c r="Y2657" i="10"/>
  <c r="Y2649" i="10"/>
  <c r="Y2633" i="10"/>
  <c r="Y2625" i="10"/>
  <c r="Y2609" i="10"/>
  <c r="Y2601" i="10"/>
  <c r="Y2593" i="10"/>
  <c r="Y2585" i="10"/>
  <c r="Y2569" i="10"/>
  <c r="Y2561" i="10"/>
  <c r="Y2545" i="10"/>
  <c r="Y2537" i="10"/>
  <c r="Y2529" i="10"/>
  <c r="Y2521" i="10"/>
  <c r="Y2505" i="10"/>
  <c r="Y2497" i="10"/>
  <c r="Y2481" i="10"/>
  <c r="Y2473" i="10"/>
  <c r="Y2465" i="10"/>
  <c r="Y2457" i="10"/>
  <c r="Y2441" i="10"/>
  <c r="Y2433" i="10"/>
  <c r="Y2417" i="10"/>
  <c r="Y2409" i="10"/>
  <c r="Y2401" i="10"/>
  <c r="Y2393" i="10"/>
  <c r="Y2377" i="10"/>
  <c r="Y2361" i="10"/>
  <c r="Y2353" i="10"/>
  <c r="Y2345" i="10"/>
  <c r="Y2337" i="10"/>
  <c r="Y2321" i="10"/>
  <c r="Y2313" i="10"/>
  <c r="Y2297" i="10"/>
  <c r="Y2289" i="10"/>
  <c r="Y2281" i="10"/>
  <c r="Y2273" i="10"/>
  <c r="Y2257" i="10"/>
  <c r="Y2249" i="10"/>
  <c r="Y2233" i="10"/>
  <c r="Y2225" i="10"/>
  <c r="Y2217" i="10"/>
  <c r="Y2209" i="10"/>
  <c r="Y2193" i="10"/>
  <c r="Y2185" i="10"/>
  <c r="Y2169" i="10"/>
  <c r="Y2161" i="10"/>
  <c r="Y2153" i="10"/>
  <c r="Y2145" i="10"/>
  <c r="Y2129" i="10"/>
  <c r="Y2121" i="10"/>
  <c r="Y2105" i="10"/>
  <c r="Y2097" i="10"/>
  <c r="Y2089" i="10"/>
  <c r="Y2081" i="10"/>
  <c r="Y2065" i="10"/>
  <c r="Y2057" i="10"/>
  <c r="Y2041" i="10"/>
  <c r="Y2033" i="10"/>
  <c r="Y2025" i="10"/>
  <c r="Y2017" i="10"/>
  <c r="Y2009" i="10"/>
  <c r="Y1993" i="10"/>
  <c r="Y1985" i="10"/>
  <c r="Y1977" i="10"/>
  <c r="Y1961" i="10"/>
  <c r="Y1953" i="10"/>
  <c r="Y1945" i="10"/>
  <c r="Y1929" i="10"/>
  <c r="Y1921" i="10"/>
  <c r="Y1913" i="10"/>
  <c r="Y1897" i="10"/>
  <c r="Y1889" i="10"/>
  <c r="Y1881" i="10"/>
  <c r="Y1865" i="10"/>
  <c r="Y1857" i="10"/>
  <c r="Y1849" i="10"/>
  <c r="Y1833" i="10"/>
  <c r="Y1825" i="10"/>
  <c r="Y1817" i="10"/>
  <c r="Y1801" i="10"/>
  <c r="Y1793" i="10"/>
  <c r="Y1785" i="10"/>
  <c r="Y1769" i="10"/>
  <c r="Y1761" i="10"/>
  <c r="Y1737" i="10"/>
  <c r="Y1729" i="10"/>
  <c r="Y1721" i="10"/>
  <c r="Y1705" i="10"/>
  <c r="Y1697" i="10"/>
  <c r="Y1689" i="10"/>
  <c r="Y1673" i="10"/>
  <c r="Y1665" i="10"/>
  <c r="Y1657" i="10"/>
  <c r="Y1641" i="10"/>
  <c r="Y1633" i="10"/>
  <c r="Y1625" i="10"/>
  <c r="Y1609" i="10"/>
  <c r="Y1601" i="10"/>
  <c r="Y1593" i="10"/>
  <c r="Y1577" i="10"/>
  <c r="Y1569" i="10"/>
  <c r="Y1561" i="10"/>
  <c r="Y1545" i="10"/>
  <c r="Y1537" i="10"/>
  <c r="Y1529" i="10"/>
  <c r="Y1513" i="10"/>
  <c r="Y1505" i="10"/>
  <c r="Y1497" i="10"/>
  <c r="Y1481" i="10"/>
  <c r="Y1473" i="10"/>
  <c r="Y1465" i="10"/>
  <c r="Y1449" i="10"/>
  <c r="Y1441" i="10"/>
  <c r="Y1433" i="10"/>
  <c r="Y1417" i="10"/>
  <c r="Y1409" i="10"/>
  <c r="Y1401" i="10"/>
  <c r="Y1385" i="10"/>
  <c r="Y1377" i="10"/>
  <c r="Y1369" i="10"/>
  <c r="Y1353" i="10"/>
  <c r="Y1345" i="10"/>
  <c r="Y1337" i="10"/>
  <c r="Y1321" i="10"/>
  <c r="Y1313" i="10"/>
  <c r="Y1305" i="10"/>
  <c r="Y1289" i="10"/>
  <c r="Y1281" i="10"/>
  <c r="Y1273" i="10"/>
  <c r="Y1257" i="10"/>
  <c r="Y1249" i="10"/>
  <c r="Y1241" i="10"/>
  <c r="Y1225" i="10"/>
  <c r="Y1217" i="10"/>
  <c r="Y1209" i="10"/>
  <c r="Y1193" i="10"/>
  <c r="Y1185" i="10"/>
  <c r="Y1177" i="10"/>
  <c r="Y1161" i="10"/>
  <c r="Y1153" i="10"/>
  <c r="Y1145" i="10"/>
  <c r="Y1129" i="10"/>
  <c r="Y1121" i="10"/>
  <c r="Y1113" i="10"/>
  <c r="Y1097" i="10"/>
  <c r="Y1089" i="10"/>
  <c r="Y1081" i="10"/>
  <c r="Y1065" i="10"/>
  <c r="Y1057" i="10"/>
  <c r="Y1049" i="10"/>
  <c r="Y1033" i="10"/>
  <c r="Y1025" i="10"/>
  <c r="Y1017" i="10"/>
  <c r="Y1001" i="10"/>
  <c r="Y993" i="10"/>
  <c r="Y985" i="10"/>
  <c r="Y969" i="10"/>
  <c r="Y961" i="10"/>
  <c r="Y953" i="10"/>
  <c r="Y937" i="10"/>
  <c r="Y929" i="10"/>
  <c r="Y921" i="10"/>
  <c r="Y905" i="10"/>
  <c r="Y897" i="10"/>
  <c r="Y889" i="10"/>
  <c r="Y2833" i="10"/>
  <c r="Y2732" i="10"/>
  <c r="Y2577" i="10"/>
  <c r="Y2476" i="10"/>
  <c r="Y2369" i="10"/>
  <c r="Y2113" i="10"/>
  <c r="Y1905" i="10"/>
  <c r="Y1777" i="10"/>
  <c r="Y1649" i="10"/>
  <c r="Y1521" i="10"/>
  <c r="Y1393" i="10"/>
  <c r="Y1265" i="10"/>
  <c r="Y1137" i="10"/>
  <c r="Y1009" i="10"/>
  <c r="Y738" i="10"/>
  <c r="Y524" i="10"/>
  <c r="Y2880" i="10"/>
  <c r="Y2840" i="10"/>
  <c r="Y2792" i="10"/>
  <c r="Y2768" i="10"/>
  <c r="Y2704" i="10"/>
  <c r="Y2672" i="10"/>
  <c r="Y2648" i="10"/>
  <c r="Y2584" i="10"/>
  <c r="Y2504" i="10"/>
  <c r="Y2472" i="10"/>
  <c r="Y2448" i="10"/>
  <c r="Y2408" i="10"/>
  <c r="Y2384" i="10"/>
  <c r="Y2344" i="10"/>
  <c r="Y2296" i="10"/>
  <c r="Y2216" i="10"/>
  <c r="Y2168" i="10"/>
  <c r="Y2144" i="10"/>
  <c r="Y2112" i="10"/>
  <c r="Y2040" i="10"/>
  <c r="Y2008" i="10"/>
  <c r="Y1984" i="10"/>
  <c r="Y1936" i="10"/>
  <c r="Y1920" i="10"/>
  <c r="Y1872" i="10"/>
  <c r="Y1832" i="10"/>
  <c r="Y1792" i="10"/>
  <c r="Y1776" i="10"/>
  <c r="Y1736" i="10"/>
  <c r="Y1696" i="10"/>
  <c r="Y1672" i="10"/>
  <c r="Y1632" i="10"/>
  <c r="Y1608" i="10"/>
  <c r="Y1576" i="10"/>
  <c r="Y1536" i="10"/>
  <c r="Y1512" i="10"/>
  <c r="Y1472" i="10"/>
  <c r="Y1440" i="10"/>
  <c r="Y1416" i="10"/>
  <c r="Y1368" i="10"/>
  <c r="Y1336" i="10"/>
  <c r="Y1296" i="10"/>
  <c r="Y1272" i="10"/>
  <c r="Y1240" i="10"/>
  <c r="Y1208" i="10"/>
  <c r="Y1160" i="10"/>
  <c r="Y1120" i="10"/>
  <c r="Y1072" i="10"/>
  <c r="Y1024" i="10"/>
  <c r="Y992" i="10"/>
  <c r="Y952" i="10"/>
  <c r="Y912" i="10"/>
  <c r="Y872" i="10"/>
  <c r="Y848" i="10"/>
  <c r="Y800" i="10"/>
  <c r="Y760" i="10"/>
  <c r="Y720" i="10"/>
  <c r="Y696" i="10"/>
  <c r="Y656" i="10"/>
  <c r="Y624" i="10"/>
  <c r="Y576" i="10"/>
  <c r="Y536" i="10"/>
  <c r="Y512" i="10"/>
  <c r="Y472" i="10"/>
  <c r="Y440" i="10"/>
  <c r="Y416" i="10"/>
  <c r="Y368" i="10"/>
  <c r="Y320" i="10"/>
  <c r="Y280" i="10"/>
  <c r="Y240" i="10"/>
  <c r="Y200" i="10"/>
  <c r="Y152" i="10"/>
  <c r="Y104" i="10"/>
  <c r="Y72" i="10"/>
  <c r="Y32" i="10"/>
  <c r="Y2772" i="10"/>
  <c r="Y2265" i="10"/>
  <c r="Y1751" i="10"/>
  <c r="Y983" i="10"/>
  <c r="Y2879" i="10"/>
  <c r="Y2871" i="10"/>
  <c r="Y2863" i="10"/>
  <c r="Y2855" i="10"/>
  <c r="Y2839" i="10"/>
  <c r="Y2831" i="10"/>
  <c r="Y2815" i="10"/>
  <c r="Y2807" i="10"/>
  <c r="Y2799" i="10"/>
  <c r="Y2791" i="10"/>
  <c r="Y2775" i="10"/>
  <c r="Y2767" i="10"/>
  <c r="Y2751" i="10"/>
  <c r="Y2743" i="10"/>
  <c r="Y2735" i="10"/>
  <c r="Y2727" i="10"/>
  <c r="Y2711" i="10"/>
  <c r="Y2703" i="10"/>
  <c r="Y2687" i="10"/>
  <c r="Y2679" i="10"/>
  <c r="Y2671" i="10"/>
  <c r="Y2663" i="10"/>
  <c r="Y2647" i="10"/>
  <c r="Y2639" i="10"/>
  <c r="Y2623" i="10"/>
  <c r="Y2615" i="10"/>
  <c r="Y2607" i="10"/>
  <c r="Y2599" i="10"/>
  <c r="Y2583" i="10"/>
  <c r="Y2575" i="10"/>
  <c r="Y2559" i="10"/>
  <c r="Y2551" i="10"/>
  <c r="Y2543" i="10"/>
  <c r="Y2535" i="10"/>
  <c r="Y2519" i="10"/>
  <c r="Y2511" i="10"/>
  <c r="Y2495" i="10"/>
  <c r="Y2487" i="10"/>
  <c r="Y2479" i="10"/>
  <c r="Y2471" i="10"/>
  <c r="Y2455" i="10"/>
  <c r="Y2447" i="10"/>
  <c r="Y2431" i="10"/>
  <c r="Y2423" i="10"/>
  <c r="Y2415" i="10"/>
  <c r="Y2407" i="10"/>
  <c r="Y2391" i="10"/>
  <c r="Y2383" i="10"/>
  <c r="Y2367" i="10"/>
  <c r="Y2359" i="10"/>
  <c r="Y2343" i="10"/>
  <c r="Y2335" i="10"/>
  <c r="Y2327" i="10"/>
  <c r="Y2319" i="10"/>
  <c r="Y2303" i="10"/>
  <c r="Y2295" i="10"/>
  <c r="Y2279" i="10"/>
  <c r="Y2271" i="10"/>
  <c r="Y2263" i="10"/>
  <c r="Y2255" i="10"/>
  <c r="Y2239" i="10"/>
  <c r="Y2231" i="10"/>
  <c r="Y2215" i="10"/>
  <c r="Y2207" i="10"/>
  <c r="Y2199" i="10"/>
  <c r="Y2191" i="10"/>
  <c r="Y2175" i="10"/>
  <c r="Y2167" i="10"/>
  <c r="Y2151" i="10"/>
  <c r="Y2143" i="10"/>
  <c r="Y2135" i="10"/>
  <c r="Y2127" i="10"/>
  <c r="Y2111" i="10"/>
  <c r="Y2103" i="10"/>
  <c r="Y2087" i="10"/>
  <c r="Y2079" i="10"/>
  <c r="Y2071" i="10"/>
  <c r="Y2063" i="10"/>
  <c r="Y2047" i="10"/>
  <c r="Y2039" i="10"/>
  <c r="Y2023" i="10"/>
  <c r="Y2015" i="10"/>
  <c r="Y1999" i="10"/>
  <c r="Y1991" i="10"/>
  <c r="Y1983" i="10"/>
  <c r="Y1967" i="10"/>
  <c r="Y1959" i="10"/>
  <c r="Y1951" i="10"/>
  <c r="Y1935" i="10"/>
  <c r="Y1927" i="10"/>
  <c r="Y1919" i="10"/>
  <c r="Y1903" i="10"/>
  <c r="Y1895" i="10"/>
  <c r="Y1887" i="10"/>
  <c r="Y1871" i="10"/>
  <c r="Y1863" i="10"/>
  <c r="Y1855" i="10"/>
  <c r="Y1839" i="10"/>
  <c r="Y1831" i="10"/>
  <c r="Y1823" i="10"/>
  <c r="Y1807" i="10"/>
  <c r="Y1799" i="10"/>
  <c r="Y1791" i="10"/>
  <c r="Y1775" i="10"/>
  <c r="Y1767" i="10"/>
  <c r="Y1759" i="10"/>
  <c r="Y1743" i="10"/>
  <c r="Y1735" i="10"/>
  <c r="Y1727" i="10"/>
  <c r="Y1711" i="10"/>
  <c r="Y1703" i="10"/>
  <c r="Y1695" i="10"/>
  <c r="Y1679" i="10"/>
  <c r="Y1671" i="10"/>
  <c r="Y1663" i="10"/>
  <c r="Y1647" i="10"/>
  <c r="Y1639" i="10"/>
  <c r="Y1631" i="10"/>
  <c r="Y1615" i="10"/>
  <c r="Y1607" i="10"/>
  <c r="Y1599" i="10"/>
  <c r="Y1583" i="10"/>
  <c r="Y1575" i="10"/>
  <c r="Y1567" i="10"/>
  <c r="Y1551" i="10"/>
  <c r="Y1543" i="10"/>
  <c r="Y1535" i="10"/>
  <c r="Y1519" i="10"/>
  <c r="Y1511" i="10"/>
  <c r="Y1503" i="10"/>
  <c r="Y1487" i="10"/>
  <c r="Y1479" i="10"/>
  <c r="Y1471" i="10"/>
  <c r="Y1455" i="10"/>
  <c r="Y1447" i="10"/>
  <c r="Y1439" i="10"/>
  <c r="Y1423" i="10"/>
  <c r="Y1415" i="10"/>
  <c r="Y1407" i="10"/>
  <c r="Y1391" i="10"/>
  <c r="Y1383" i="10"/>
  <c r="Y1375" i="10"/>
  <c r="Y1359" i="10"/>
  <c r="Y1351" i="10"/>
  <c r="Y1343" i="10"/>
  <c r="Y1327" i="10"/>
  <c r="Y1319" i="10"/>
  <c r="Y1311" i="10"/>
  <c r="Y1295" i="10"/>
  <c r="Y1287" i="10"/>
  <c r="Y1279" i="10"/>
  <c r="Y1263" i="10"/>
  <c r="Y1255" i="10"/>
  <c r="Y1247" i="10"/>
  <c r="Y1231" i="10"/>
  <c r="Y1223" i="10"/>
  <c r="Y1215" i="10"/>
  <c r="Y1199" i="10"/>
  <c r="Y1191" i="10"/>
  <c r="Y1183" i="10"/>
  <c r="Y1167" i="10"/>
  <c r="Y1159" i="10"/>
  <c r="Y1151" i="10"/>
  <c r="Y1135" i="10"/>
  <c r="Y1127" i="10"/>
  <c r="Y1119" i="10"/>
  <c r="Y1103" i="10"/>
  <c r="Y1095" i="10"/>
  <c r="Y1087" i="10"/>
  <c r="Y1071" i="10"/>
  <c r="Y1063" i="10"/>
  <c r="Y1055" i="10"/>
  <c r="Y1039" i="10"/>
  <c r="Y1031" i="10"/>
  <c r="Y1023" i="10"/>
  <c r="Y1007" i="10"/>
  <c r="Y999" i="10"/>
  <c r="Y991" i="10"/>
  <c r="Y975" i="10"/>
  <c r="Y967" i="10"/>
  <c r="Y959" i="10"/>
  <c r="Y943" i="10"/>
  <c r="Y935" i="10"/>
  <c r="Y927" i="10"/>
  <c r="Y911" i="10"/>
  <c r="Y903" i="10"/>
  <c r="Y895" i="10"/>
  <c r="Y879" i="10"/>
  <c r="Y871" i="10"/>
  <c r="Y863" i="10"/>
  <c r="Y855" i="10"/>
  <c r="Y847" i="10"/>
  <c r="Y839" i="10"/>
  <c r="Y831" i="10"/>
  <c r="Y823" i="10"/>
  <c r="Y815" i="10"/>
  <c r="Y799" i="10"/>
  <c r="Y791" i="10"/>
  <c r="Y783" i="10"/>
  <c r="Y775" i="10"/>
  <c r="Y767" i="10"/>
  <c r="Y759" i="10"/>
  <c r="Y751" i="10"/>
  <c r="Y743" i="10"/>
  <c r="Y735" i="10"/>
  <c r="Y727" i="10"/>
  <c r="Y719" i="10"/>
  <c r="Y711" i="10"/>
  <c r="Y703" i="10"/>
  <c r="Y695" i="10"/>
  <c r="Y687" i="10"/>
  <c r="Y679" i="10"/>
  <c r="Y671" i="10"/>
  <c r="Y663" i="10"/>
  <c r="Y655" i="10"/>
  <c r="Y647" i="10"/>
  <c r="Y639" i="10"/>
  <c r="Y631" i="10"/>
  <c r="Y623" i="10"/>
  <c r="Y615" i="10"/>
  <c r="Y607" i="10"/>
  <c r="Y599" i="10"/>
  <c r="Y591" i="10"/>
  <c r="Y583" i="10"/>
  <c r="Y575" i="10"/>
  <c r="Y567" i="10"/>
  <c r="Y559" i="10"/>
  <c r="Y551" i="10"/>
  <c r="Y543" i="10"/>
  <c r="Y535" i="10"/>
  <c r="Y527" i="10"/>
  <c r="Y519" i="10"/>
  <c r="Y511" i="10"/>
  <c r="Y503" i="10"/>
  <c r="Y495" i="10"/>
  <c r="Y487" i="10"/>
  <c r="Y479" i="10"/>
  <c r="Y471" i="10"/>
  <c r="Y463" i="10"/>
  <c r="Y455" i="10"/>
  <c r="Y447" i="10"/>
  <c r="Y439" i="10"/>
  <c r="Y431" i="10"/>
  <c r="Y423" i="10"/>
  <c r="Y415" i="10"/>
  <c r="Y407" i="10"/>
  <c r="Y399" i="10"/>
  <c r="Y391" i="10"/>
  <c r="Y383" i="10"/>
  <c r="Y375" i="10"/>
  <c r="Y367" i="10"/>
  <c r="Y359" i="10"/>
  <c r="Y351" i="10"/>
  <c r="Y343" i="10"/>
  <c r="Y335" i="10"/>
  <c r="Y327" i="10"/>
  <c r="Y319" i="10"/>
  <c r="Y311" i="10"/>
  <c r="Y303" i="10"/>
  <c r="Y295" i="10"/>
  <c r="Y287" i="10"/>
  <c r="Y279" i="10"/>
  <c r="Y271" i="10"/>
  <c r="Y263" i="10"/>
  <c r="Y255" i="10"/>
  <c r="Y247" i="10"/>
  <c r="Y239" i="10"/>
  <c r="Y231" i="10"/>
  <c r="Y223" i="10"/>
  <c r="Y215" i="10"/>
  <c r="Y207" i="10"/>
  <c r="Y199" i="10"/>
  <c r="Y191" i="10"/>
  <c r="Y183" i="10"/>
  <c r="Y175" i="10"/>
  <c r="Y167" i="10"/>
  <c r="Y159" i="10"/>
  <c r="Y151" i="10"/>
  <c r="Y143" i="10"/>
  <c r="Y135" i="10"/>
  <c r="Y127" i="10"/>
  <c r="Y119" i="10"/>
  <c r="Y111" i="10"/>
  <c r="Y103" i="10"/>
  <c r="Y95" i="10"/>
  <c r="Y87" i="10"/>
  <c r="Y79" i="10"/>
  <c r="Y71" i="10"/>
  <c r="Y63" i="10"/>
  <c r="Y55" i="10"/>
  <c r="Y47" i="10"/>
  <c r="Y39" i="10"/>
  <c r="Y23" i="10"/>
  <c r="Y2769" i="10"/>
  <c r="Y2668" i="10"/>
  <c r="Y2513" i="10"/>
  <c r="Y2412" i="10"/>
  <c r="Y2177" i="10"/>
  <c r="Y2001" i="10"/>
  <c r="Y1873" i="10"/>
  <c r="Y1745" i="10"/>
  <c r="Y1617" i="10"/>
  <c r="Y1489" i="10"/>
  <c r="Y1361" i="10"/>
  <c r="Y1233" i="10"/>
  <c r="Y1105" i="10"/>
  <c r="Y977" i="10"/>
  <c r="Y844" i="10"/>
  <c r="Y230" i="10"/>
  <c r="Y2642" i="10"/>
  <c r="Y2832" i="10"/>
  <c r="Y2736" i="10"/>
  <c r="Y2688" i="10"/>
  <c r="Y2632" i="10"/>
  <c r="Y2536" i="10"/>
  <c r="Y2496" i="10"/>
  <c r="Y2440" i="10"/>
  <c r="Y2304" i="10"/>
  <c r="Y2248" i="10"/>
  <c r="Y2104" i="10"/>
  <c r="Y2056" i="10"/>
  <c r="Y2000" i="10"/>
  <c r="Y1944" i="10"/>
  <c r="Y1888" i="10"/>
  <c r="Y1824" i="10"/>
  <c r="Y1768" i="10"/>
  <c r="Y1712" i="10"/>
  <c r="Y1656" i="10"/>
  <c r="Y1600" i="10"/>
  <c r="Y1544" i="10"/>
  <c r="Y1488" i="10"/>
  <c r="Y1432" i="10"/>
  <c r="Y1384" i="10"/>
  <c r="Y1328" i="10"/>
  <c r="Y1280" i="10"/>
  <c r="Y1224" i="10"/>
  <c r="Y1184" i="10"/>
  <c r="Y1168" i="10"/>
  <c r="Y1112" i="10"/>
  <c r="Y1064" i="10"/>
  <c r="Y1016" i="10"/>
  <c r="Y976" i="10"/>
  <c r="Y936" i="10"/>
  <c r="Y896" i="10"/>
  <c r="Y840" i="10"/>
  <c r="Y784" i="10"/>
  <c r="Y736" i="10"/>
  <c r="Y680" i="10"/>
  <c r="Y640" i="10"/>
  <c r="Y544" i="10"/>
  <c r="Y480" i="10"/>
  <c r="Y424" i="10"/>
  <c r="Y376" i="10"/>
  <c r="Y288" i="10"/>
  <c r="Y232" i="10"/>
  <c r="Y184" i="10"/>
  <c r="Y136" i="10"/>
  <c r="Y88" i="10"/>
  <c r="Y48" i="10"/>
  <c r="Y2007" i="10"/>
  <c r="Y1239" i="10"/>
  <c r="Y508" i="10"/>
  <c r="Y878" i="10"/>
  <c r="Y862" i="10"/>
  <c r="Y798" i="10"/>
  <c r="Y758" i="10"/>
  <c r="Y750" i="10"/>
  <c r="Y726" i="10"/>
  <c r="Y718" i="10"/>
  <c r="Y614" i="10"/>
  <c r="Y566" i="10"/>
  <c r="Y550" i="10"/>
  <c r="Y502" i="10"/>
  <c r="Y486" i="10"/>
  <c r="Y358" i="10"/>
  <c r="Y310" i="10"/>
  <c r="Y294" i="10"/>
  <c r="Y262" i="10"/>
  <c r="Y222" i="10"/>
  <c r="Y198" i="10"/>
  <c r="Y190" i="10"/>
  <c r="Y166" i="10"/>
  <c r="Y134" i="10"/>
  <c r="Y94" i="10"/>
  <c r="Y70" i="10"/>
  <c r="Y62" i="10"/>
  <c r="Y38" i="10"/>
  <c r="Y2809" i="10"/>
  <c r="Y2708" i="10"/>
  <c r="Y2553" i="10"/>
  <c r="Y2452" i="10"/>
  <c r="Y2329" i="10"/>
  <c r="Y2073" i="10"/>
  <c r="Y814" i="10"/>
  <c r="Y691" i="10"/>
  <c r="Y438" i="10"/>
  <c r="Y2800" i="10"/>
  <c r="Y2728" i="10"/>
  <c r="Y2664" i="10"/>
  <c r="Y2608" i="10"/>
  <c r="Y2568" i="10"/>
  <c r="Y2512" i="10"/>
  <c r="Y2368" i="10"/>
  <c r="Y2272" i="10"/>
  <c r="Y2208" i="10"/>
  <c r="Y2152" i="10"/>
  <c r="Y2088" i="10"/>
  <c r="Y2024" i="10"/>
  <c r="Y1968" i="10"/>
  <c r="Y1912" i="10"/>
  <c r="Y1840" i="10"/>
  <c r="Y1784" i="10"/>
  <c r="Y1720" i="10"/>
  <c r="Y1648" i="10"/>
  <c r="Y1584" i="10"/>
  <c r="Y1528" i="10"/>
  <c r="Y1480" i="10"/>
  <c r="Y1424" i="10"/>
  <c r="Y1376" i="10"/>
  <c r="Y1320" i="10"/>
  <c r="Y1264" i="10"/>
  <c r="Y1192" i="10"/>
  <c r="Y1128" i="10"/>
  <c r="Y1080" i="10"/>
  <c r="Y1032" i="10"/>
  <c r="Y968" i="10"/>
  <c r="Y920" i="10"/>
  <c r="Y816" i="10"/>
  <c r="Y768" i="10"/>
  <c r="Y712" i="10"/>
  <c r="Y664" i="10"/>
  <c r="Y568" i="10"/>
  <c r="Y520" i="10"/>
  <c r="Y464" i="10"/>
  <c r="Y408" i="10"/>
  <c r="Y344" i="10"/>
  <c r="Y296" i="10"/>
  <c r="Y248" i="10"/>
  <c r="Y192" i="10"/>
  <c r="Y144" i="10"/>
  <c r="Y96" i="10"/>
  <c r="Y40" i="10"/>
  <c r="Y2567" i="10"/>
  <c r="Y1623" i="10"/>
  <c r="Y2877" i="10"/>
  <c r="Y2869" i="10"/>
  <c r="Y2853" i="10"/>
  <c r="Y2845" i="10"/>
  <c r="Y2837" i="10"/>
  <c r="Y2829" i="10"/>
  <c r="Y2813" i="10"/>
  <c r="Y2805" i="10"/>
  <c r="Y2789" i="10"/>
  <c r="Y2781" i="10"/>
  <c r="Y2773" i="10"/>
  <c r="Y2765" i="10"/>
  <c r="Y2749" i="10"/>
  <c r="Y2741" i="10"/>
  <c r="Y2725" i="10"/>
  <c r="Y2717" i="10"/>
  <c r="Y2709" i="10"/>
  <c r="Y2701" i="10"/>
  <c r="Y2685" i="10"/>
  <c r="Y2677" i="10"/>
  <c r="Y2661" i="10"/>
  <c r="Y2653" i="10"/>
  <c r="Y2645" i="10"/>
  <c r="Y2637" i="10"/>
  <c r="Y2621" i="10"/>
  <c r="Y2613" i="10"/>
  <c r="Y2597" i="10"/>
  <c r="Y2589" i="10"/>
  <c r="Y2581" i="10"/>
  <c r="Y2573" i="10"/>
  <c r="Y2557" i="10"/>
  <c r="Y2549" i="10"/>
  <c r="Y2533" i="10"/>
  <c r="Y2525" i="10"/>
  <c r="Y2517" i="10"/>
  <c r="Y2509" i="10"/>
  <c r="Y2493" i="10"/>
  <c r="Y2485" i="10"/>
  <c r="Y2469" i="10"/>
  <c r="Y2461" i="10"/>
  <c r="Y2453" i="10"/>
  <c r="Y2445" i="10"/>
  <c r="Y2429" i="10"/>
  <c r="Y2421" i="10"/>
  <c r="Y2405" i="10"/>
  <c r="Y2397" i="10"/>
  <c r="Y2389" i="10"/>
  <c r="Y2381" i="10"/>
  <c r="Y2373" i="10"/>
  <c r="Y2365" i="10"/>
  <c r="Y2357" i="10"/>
  <c r="Y2349" i="10"/>
  <c r="Y2341" i="10"/>
  <c r="Y2333" i="10"/>
  <c r="Y2325" i="10"/>
  <c r="Y2317" i="10"/>
  <c r="Y2309" i="10"/>
  <c r="Y2301" i="10"/>
  <c r="Y2293" i="10"/>
  <c r="Y2285" i="10"/>
  <c r="Y2277" i="10"/>
  <c r="Y2269" i="10"/>
  <c r="Y2261" i="10"/>
  <c r="Y2253" i="10"/>
  <c r="Y2245" i="10"/>
  <c r="Y2237" i="10"/>
  <c r="Y2229" i="10"/>
  <c r="Y2221" i="10"/>
  <c r="Y2213" i="10"/>
  <c r="Y2205" i="10"/>
  <c r="Y2197" i="10"/>
  <c r="Y2189" i="10"/>
  <c r="Y2181" i="10"/>
  <c r="Y2173" i="10"/>
  <c r="Y2165" i="10"/>
  <c r="Y2157" i="10"/>
  <c r="Y2149" i="10"/>
  <c r="Y2141" i="10"/>
  <c r="Y2133" i="10"/>
  <c r="Y2125" i="10"/>
  <c r="Y2117" i="10"/>
  <c r="Y2109" i="10"/>
  <c r="Y2101" i="10"/>
  <c r="Y2093" i="10"/>
  <c r="Y2085" i="10"/>
  <c r="Y2077" i="10"/>
  <c r="Y2069" i="10"/>
  <c r="Y2061" i="10"/>
  <c r="Y2053" i="10"/>
  <c r="Y2045" i="10"/>
  <c r="Y2037" i="10"/>
  <c r="Y2029" i="10"/>
  <c r="Y2021" i="10"/>
  <c r="Y2013" i="10"/>
  <c r="Y2005" i="10"/>
  <c r="Y1997" i="10"/>
  <c r="Y1989" i="10"/>
  <c r="Y1981" i="10"/>
  <c r="Y1973" i="10"/>
  <c r="Y1965" i="10"/>
  <c r="Y1957" i="10"/>
  <c r="Y1949" i="10"/>
  <c r="Y1941" i="10"/>
  <c r="Y1933" i="10"/>
  <c r="Y1925" i="10"/>
  <c r="Y1917" i="10"/>
  <c r="Y869" i="10"/>
  <c r="Y853" i="10"/>
  <c r="Y805" i="10"/>
  <c r="Y789" i="10"/>
  <c r="Y693" i="10"/>
  <c r="Y2860" i="10"/>
  <c r="Y2705" i="10"/>
  <c r="Y2604" i="10"/>
  <c r="Y2449" i="10"/>
  <c r="Y2241" i="10"/>
  <c r="Y1969" i="10"/>
  <c r="Y1841" i="10"/>
  <c r="Y1713" i="10"/>
  <c r="Y1585" i="10"/>
  <c r="Y1457" i="10"/>
  <c r="Y1329" i="10"/>
  <c r="Y1201" i="10"/>
  <c r="Y1073" i="10"/>
  <c r="Y945" i="10"/>
  <c r="Y678" i="10"/>
  <c r="Y422" i="10"/>
  <c r="Y126" i="10"/>
  <c r="Y2436" i="10"/>
  <c r="Y2856" i="10"/>
  <c r="Y2816" i="10"/>
  <c r="Y2752" i="10"/>
  <c r="Y2696" i="10"/>
  <c r="Y2640" i="10"/>
  <c r="Y2576" i="10"/>
  <c r="Y2520" i="10"/>
  <c r="Y2456" i="10"/>
  <c r="Y2392" i="10"/>
  <c r="Y2336" i="10"/>
  <c r="Y2280" i="10"/>
  <c r="Y2240" i="10"/>
  <c r="Y2192" i="10"/>
  <c r="Y2128" i="10"/>
  <c r="Y2080" i="10"/>
  <c r="Y2016" i="10"/>
  <c r="Y1960" i="10"/>
  <c r="Y1904" i="10"/>
  <c r="Y1848" i="10"/>
  <c r="Y1816" i="10"/>
  <c r="Y1760" i="10"/>
  <c r="Y1728" i="10"/>
  <c r="Y1680" i="10"/>
  <c r="Y1624" i="10"/>
  <c r="Y1568" i="10"/>
  <c r="Y1520" i="10"/>
  <c r="Y1464" i="10"/>
  <c r="Y1392" i="10"/>
  <c r="Y1352" i="10"/>
  <c r="Y1312" i="10"/>
  <c r="Y1256" i="10"/>
  <c r="Y1216" i="10"/>
  <c r="Y1136" i="10"/>
  <c r="Y1096" i="10"/>
  <c r="Y1040" i="10"/>
  <c r="Y984" i="10"/>
  <c r="Y928" i="10"/>
  <c r="Y864" i="10"/>
  <c r="Y824" i="10"/>
  <c r="Y776" i="10"/>
  <c r="Y728" i="10"/>
  <c r="Y672" i="10"/>
  <c r="Y616" i="10"/>
  <c r="Y560" i="10"/>
  <c r="Y504" i="10"/>
  <c r="Y448" i="10"/>
  <c r="Y400" i="10"/>
  <c r="Y360" i="10"/>
  <c r="Y312" i="10"/>
  <c r="Y256" i="10"/>
  <c r="Y224" i="10"/>
  <c r="Y176" i="10"/>
  <c r="Y112" i="10"/>
  <c r="Y64" i="10"/>
  <c r="Y2873" i="10"/>
  <c r="Y2617" i="10"/>
  <c r="Y1367" i="10"/>
  <c r="Y730" i="10"/>
  <c r="Y2884" i="10"/>
  <c r="Y2876" i="10"/>
  <c r="Y2868" i="10"/>
  <c r="Y2852" i="10"/>
  <c r="Y2844" i="10"/>
  <c r="Y2828" i="10"/>
  <c r="Y2820" i="10"/>
  <c r="Y2812" i="10"/>
  <c r="Y2804" i="10"/>
  <c r="Y2788" i="10"/>
  <c r="Y2780" i="10"/>
  <c r="Y2764" i="10"/>
  <c r="Y2756" i="10"/>
  <c r="Y2748" i="10"/>
  <c r="Y2740" i="10"/>
  <c r="Y2724" i="10"/>
  <c r="Y2716" i="10"/>
  <c r="Y2700" i="10"/>
  <c r="Y2692" i="10"/>
  <c r="Y2684" i="10"/>
  <c r="Y2676" i="10"/>
  <c r="Y2660" i="10"/>
  <c r="Y2652" i="10"/>
  <c r="Y2636" i="10"/>
  <c r="Y2628" i="10"/>
  <c r="Y2620" i="10"/>
  <c r="Y2612" i="10"/>
  <c r="Y2596" i="10"/>
  <c r="Y2588" i="10"/>
  <c r="Y2572" i="10"/>
  <c r="Y2564" i="10"/>
  <c r="Y2556" i="10"/>
  <c r="Y2548" i="10"/>
  <c r="Y2532" i="10"/>
  <c r="Y2524" i="10"/>
  <c r="Y2508" i="10"/>
  <c r="Y2500" i="10"/>
  <c r="Y2492" i="10"/>
  <c r="Y2484" i="10"/>
  <c r="Y2468" i="10"/>
  <c r="Y2460" i="10"/>
  <c r="Y2444" i="10"/>
  <c r="Y2428" i="10"/>
  <c r="Y2420" i="10"/>
  <c r="Y2404" i="10"/>
  <c r="Y2396" i="10"/>
  <c r="Y2380" i="10"/>
  <c r="Y860" i="10"/>
  <c r="Y796" i="10"/>
  <c r="Y780" i="10"/>
  <c r="Y748" i="10"/>
  <c r="Y740" i="10"/>
  <c r="Y716" i="10"/>
  <c r="Y652" i="10"/>
  <c r="Y636" i="10"/>
  <c r="Y588" i="10"/>
  <c r="Y572" i="10"/>
  <c r="Y444" i="10"/>
  <c r="Y396" i="10"/>
  <c r="Y380" i="10"/>
  <c r="Y332" i="10"/>
  <c r="Y316" i="10"/>
  <c r="Y2745" i="10"/>
  <c r="Y2644" i="10"/>
  <c r="Y2489" i="10"/>
  <c r="Y2388" i="10"/>
  <c r="Y2137" i="10"/>
  <c r="Y102" i="10"/>
  <c r="Y2888" i="10"/>
  <c r="Y2760" i="10"/>
  <c r="Y2712" i="10"/>
  <c r="Y2600" i="10"/>
  <c r="Y2544" i="10"/>
  <c r="Y2480" i="10"/>
  <c r="Y2416" i="10"/>
  <c r="Y2360" i="10"/>
  <c r="Y2312" i="10"/>
  <c r="Y2256" i="10"/>
  <c r="Y2184" i="10"/>
  <c r="Y2120" i="10"/>
  <c r="Y2064" i="10"/>
  <c r="Y1976" i="10"/>
  <c r="Y1928" i="10"/>
  <c r="Y1880" i="10"/>
  <c r="Y1864" i="10"/>
  <c r="Y1808" i="10"/>
  <c r="Y1752" i="10"/>
  <c r="Y1704" i="10"/>
  <c r="Y1664" i="10"/>
  <c r="Y1616" i="10"/>
  <c r="Y1560" i="10"/>
  <c r="Y1496" i="10"/>
  <c r="Y1448" i="10"/>
  <c r="Y1400" i="10"/>
  <c r="Y1344" i="10"/>
  <c r="Y1288" i="10"/>
  <c r="Y1232" i="10"/>
  <c r="Y1176" i="10"/>
  <c r="Y1144" i="10"/>
  <c r="Y1088" i="10"/>
  <c r="Y1048" i="10"/>
  <c r="Y1000" i="10"/>
  <c r="Y944" i="10"/>
  <c r="Y888" i="10"/>
  <c r="Y808" i="10"/>
  <c r="Y752" i="10"/>
  <c r="Y704" i="10"/>
  <c r="Y648" i="10"/>
  <c r="Y600" i="10"/>
  <c r="Y552" i="10"/>
  <c r="Y488" i="10"/>
  <c r="Y432" i="10"/>
  <c r="Y384" i="10"/>
  <c r="Y304" i="10"/>
  <c r="Y264" i="10"/>
  <c r="Y208" i="10"/>
  <c r="Y160" i="10"/>
  <c r="Y120" i="10"/>
  <c r="Y56" i="10"/>
  <c r="Y2823" i="10"/>
  <c r="Y2516" i="10"/>
  <c r="Y2183" i="10"/>
  <c r="Y1495" i="10"/>
  <c r="Y851" i="10"/>
  <c r="Y835" i="10"/>
  <c r="Y707" i="10"/>
  <c r="Y2796" i="10"/>
  <c r="Y2641" i="10"/>
  <c r="Y2540" i="10"/>
  <c r="Y2385" i="10"/>
  <c r="Y2305" i="10"/>
  <c r="Y2049" i="10"/>
  <c r="Y1937" i="10"/>
  <c r="Y1809" i="10"/>
  <c r="Y1681" i="10"/>
  <c r="Y1553" i="10"/>
  <c r="Y1425" i="10"/>
  <c r="Y1297" i="10"/>
  <c r="Y1169" i="10"/>
  <c r="Y1041" i="10"/>
  <c r="Y913" i="10"/>
  <c r="Y778" i="10"/>
  <c r="Y1634" i="10"/>
  <c r="Y1626" i="10"/>
  <c r="Y1618" i="10"/>
  <c r="Y1610" i="10"/>
  <c r="Y1602" i="10"/>
  <c r="Y1594" i="10"/>
  <c r="Y1586" i="10"/>
  <c r="Y1578" i="10"/>
  <c r="Y1570" i="10"/>
  <c r="Y1562" i="10"/>
  <c r="Y1554" i="10"/>
  <c r="Y1546" i="10"/>
  <c r="Y1538" i="10"/>
  <c r="Y1530" i="10"/>
  <c r="Y1522" i="10"/>
  <c r="Y1514" i="10"/>
  <c r="Y1506" i="10"/>
  <c r="Y1498" i="10"/>
  <c r="Y1490" i="10"/>
  <c r="Y1482" i="10"/>
  <c r="Y1474" i="10"/>
  <c r="Y1466" i="10"/>
  <c r="Y1458" i="10"/>
  <c r="Y1450" i="10"/>
  <c r="Y1442" i="10"/>
  <c r="Y1434" i="10"/>
  <c r="Y1426" i="10"/>
  <c r="Y1418" i="10"/>
  <c r="Y1410" i="10"/>
  <c r="Y1402" i="10"/>
  <c r="Y1394" i="10"/>
  <c r="Y1386" i="10"/>
  <c r="Y1378" i="10"/>
  <c r="Y1370" i="10"/>
  <c r="Y1362" i="10"/>
  <c r="Y1354" i="10"/>
  <c r="Y1346" i="10"/>
  <c r="Y1338" i="10"/>
  <c r="Y1330" i="10"/>
  <c r="Y1322" i="10"/>
  <c r="Y1314" i="10"/>
  <c r="Y1306" i="10"/>
  <c r="Y1298" i="10"/>
  <c r="Y1290" i="10"/>
  <c r="Y1282" i="10"/>
  <c r="Y1274" i="10"/>
  <c r="Y1266" i="10"/>
  <c r="Y1258" i="10"/>
  <c r="Y1250" i="10"/>
  <c r="Y1242" i="10"/>
  <c r="Y1234" i="10"/>
  <c r="Y1226" i="10"/>
  <c r="Y1218" i="10"/>
  <c r="Y1210" i="10"/>
  <c r="Y1202" i="10"/>
  <c r="Y1194" i="10"/>
  <c r="Y1186" i="10"/>
  <c r="Y1178" i="10"/>
  <c r="Y1170" i="10"/>
  <c r="Y1162" i="10"/>
  <c r="Y1154" i="10"/>
  <c r="Y1146" i="10"/>
  <c r="Y1138" i="10"/>
  <c r="Y1130" i="10"/>
  <c r="Y1122" i="10"/>
  <c r="Y1114" i="10"/>
  <c r="Y1106" i="10"/>
  <c r="Y1098" i="10"/>
  <c r="Y1090" i="10"/>
  <c r="Y1082" i="10"/>
  <c r="Y1074" i="10"/>
  <c r="Y1066" i="10"/>
  <c r="Y1058" i="10"/>
  <c r="Y1050" i="10"/>
  <c r="Y1042" i="10"/>
  <c r="Y1034" i="10"/>
  <c r="Y1026" i="10"/>
  <c r="Y1018" i="10"/>
  <c r="Y1010" i="10"/>
  <c r="Y1002" i="10"/>
  <c r="Y994" i="10"/>
  <c r="Y986" i="10"/>
  <c r="Y978" i="10"/>
  <c r="Y970" i="10"/>
  <c r="Y962" i="10"/>
  <c r="Y954" i="10"/>
  <c r="Y946" i="10"/>
  <c r="Y938" i="10"/>
  <c r="Y930" i="10"/>
  <c r="Y922" i="10"/>
  <c r="Y914" i="10"/>
  <c r="Y906" i="10"/>
  <c r="Y898" i="10"/>
  <c r="Y890" i="10"/>
  <c r="Y882" i="10"/>
  <c r="Y874" i="10"/>
  <c r="Y866" i="10"/>
  <c r="Y858" i="10"/>
  <c r="Y850" i="10"/>
  <c r="Y834" i="10"/>
  <c r="Y818" i="10"/>
  <c r="Y810" i="10"/>
  <c r="Y802" i="10"/>
  <c r="Y794" i="10"/>
  <c r="Y786" i="10"/>
  <c r="Y770" i="10"/>
  <c r="Y754" i="10"/>
  <c r="Y746" i="10"/>
  <c r="Y722" i="10"/>
  <c r="Y714" i="10"/>
  <c r="Y706" i="10"/>
  <c r="Y698" i="10"/>
  <c r="Y690" i="10"/>
  <c r="Y682" i="10"/>
  <c r="Y674" i="10"/>
  <c r="Y666" i="10"/>
  <c r="Y658" i="10"/>
  <c r="Y650" i="10"/>
  <c r="Y642" i="10"/>
  <c r="Y634" i="10"/>
  <c r="Y626" i="10"/>
  <c r="Y618" i="10"/>
  <c r="Y610" i="10"/>
  <c r="Y602" i="10"/>
  <c r="Y594" i="10"/>
  <c r="Y586" i="10"/>
  <c r="Y578" i="10"/>
  <c r="Y570" i="10"/>
  <c r="Y562" i="10"/>
  <c r="Y554" i="10"/>
  <c r="Y546" i="10"/>
  <c r="Y538" i="10"/>
  <c r="Y530" i="10"/>
  <c r="Y522" i="10"/>
  <c r="Y514" i="10"/>
  <c r="Y506" i="10"/>
  <c r="Y498" i="10"/>
  <c r="Y490" i="10"/>
  <c r="Y482" i="10"/>
  <c r="Y474" i="10"/>
  <c r="Y466" i="10"/>
  <c r="Y458" i="10"/>
  <c r="Y450" i="10"/>
  <c r="Y442" i="10"/>
  <c r="Y434" i="10"/>
  <c r="Y426" i="10"/>
  <c r="Y418" i="10"/>
  <c r="Y410" i="10"/>
  <c r="Y402" i="10"/>
  <c r="Y394" i="10"/>
  <c r="Y386" i="10"/>
  <c r="Y378" i="10"/>
  <c r="Y370" i="10"/>
  <c r="Y362" i="10"/>
  <c r="Y354" i="10"/>
  <c r="Y346" i="10"/>
  <c r="Y338" i="10"/>
  <c r="Y330" i="10"/>
  <c r="Y322" i="10"/>
  <c r="Y314" i="10"/>
  <c r="Y306" i="10"/>
  <c r="Y298" i="10"/>
  <c r="Y290" i="10"/>
  <c r="Y282" i="10"/>
  <c r="Y274" i="10"/>
  <c r="Y266" i="10"/>
  <c r="Y258" i="10"/>
  <c r="Y250" i="10"/>
  <c r="Y242" i="10"/>
  <c r="Y234" i="10"/>
  <c r="Y226" i="10"/>
  <c r="Y218" i="10"/>
  <c r="Y210" i="10"/>
  <c r="Y202" i="10"/>
  <c r="Y194" i="10"/>
  <c r="Y186" i="10"/>
  <c r="Y178" i="10"/>
  <c r="Y170" i="10"/>
  <c r="Y162" i="10"/>
  <c r="Y154" i="10"/>
  <c r="Y146" i="10"/>
  <c r="Y138" i="10"/>
  <c r="Y130" i="10"/>
  <c r="Y122" i="10"/>
  <c r="Y114" i="10"/>
  <c r="Y106" i="10"/>
  <c r="Y98" i="10"/>
  <c r="Y90" i="10"/>
  <c r="Y82" i="10"/>
  <c r="Y74" i="10"/>
  <c r="Y66" i="10"/>
  <c r="Y58" i="10"/>
  <c r="Y50" i="10"/>
  <c r="Y42" i="10"/>
  <c r="Y34" i="10"/>
  <c r="Y26" i="10"/>
  <c r="Y787" i="10"/>
  <c r="Y702" i="10"/>
  <c r="Y630" i="10"/>
  <c r="Y460" i="10"/>
  <c r="Y374" i="10"/>
  <c r="Y286" i="10"/>
  <c r="Y158" i="10"/>
  <c r="Y30" i="10"/>
  <c r="Y2731" i="10"/>
  <c r="Y2526" i="10"/>
  <c r="Y2292" i="10"/>
  <c r="Y1894" i="10"/>
  <c r="Y1051" i="10"/>
  <c r="Y881" i="10"/>
  <c r="Y873" i="10"/>
  <c r="Y865" i="10"/>
  <c r="Y857" i="10"/>
  <c r="Y849" i="10"/>
  <c r="Y841" i="10"/>
  <c r="Y833" i="10"/>
  <c r="Y825" i="10"/>
  <c r="Y817" i="10"/>
  <c r="Y809" i="10"/>
  <c r="Y801" i="10"/>
  <c r="Y793" i="10"/>
  <c r="Y785" i="10"/>
  <c r="Y777" i="10"/>
  <c r="Y769" i="10"/>
  <c r="Y761" i="10"/>
  <c r="Y753" i="10"/>
  <c r="Y745" i="10"/>
  <c r="Y737" i="10"/>
  <c r="Y729" i="10"/>
  <c r="Y721" i="10"/>
  <c r="Y713" i="10"/>
  <c r="Y705" i="10"/>
  <c r="Y697" i="10"/>
  <c r="Y689" i="10"/>
  <c r="Y681" i="10"/>
  <c r="Y673" i="10"/>
  <c r="Y665" i="10"/>
  <c r="Y657" i="10"/>
  <c r="Y649" i="10"/>
  <c r="Y641" i="10"/>
  <c r="Y633" i="10"/>
  <c r="Y625" i="10"/>
  <c r="Y617" i="10"/>
  <c r="Y609" i="10"/>
  <c r="Y601" i="10"/>
  <c r="Y593" i="10"/>
  <c r="Y585" i="10"/>
  <c r="Y577" i="10"/>
  <c r="Y569" i="10"/>
  <c r="Y561" i="10"/>
  <c r="Y553" i="10"/>
  <c r="Y545" i="10"/>
  <c r="Y537" i="10"/>
  <c r="Y529" i="10"/>
  <c r="Y521" i="10"/>
  <c r="Y513" i="10"/>
  <c r="Y505" i="10"/>
  <c r="Y497" i="10"/>
  <c r="Y489" i="10"/>
  <c r="Y481" i="10"/>
  <c r="Y473" i="10"/>
  <c r="Y465" i="10"/>
  <c r="Y457" i="10"/>
  <c r="Y449" i="10"/>
  <c r="Y441" i="10"/>
  <c r="Y433" i="10"/>
  <c r="Y425" i="10"/>
  <c r="Y417" i="10"/>
  <c r="Y409" i="10"/>
  <c r="Y401" i="10"/>
  <c r="Y393" i="10"/>
  <c r="Y385" i="10"/>
  <c r="Y377" i="10"/>
  <c r="Y369" i="10"/>
  <c r="Y361" i="10"/>
  <c r="Y353" i="10"/>
  <c r="Y345" i="10"/>
  <c r="Y337" i="10"/>
  <c r="Y329" i="10"/>
  <c r="Y321" i="10"/>
  <c r="Y313" i="10"/>
  <c r="Y305" i="10"/>
  <c r="Y297" i="10"/>
  <c r="Y289" i="10"/>
  <c r="Y281" i="10"/>
  <c r="Y273" i="10"/>
  <c r="Y265" i="10"/>
  <c r="Y257" i="10"/>
  <c r="Y249" i="10"/>
  <c r="Y241" i="10"/>
  <c r="Y233" i="10"/>
  <c r="Y225" i="10"/>
  <c r="Y217" i="10"/>
  <c r="Y209" i="10"/>
  <c r="Y201" i="10"/>
  <c r="Y193" i="10"/>
  <c r="Y185" i="10"/>
  <c r="Y177" i="10"/>
  <c r="Y169" i="10"/>
  <c r="Y161" i="10"/>
  <c r="Y153" i="10"/>
  <c r="Y145" i="10"/>
  <c r="Y137" i="10"/>
  <c r="Y129" i="10"/>
  <c r="Y121" i="10"/>
  <c r="Y113" i="10"/>
  <c r="Y105" i="10"/>
  <c r="Y97" i="10"/>
  <c r="Y89" i="10"/>
  <c r="Y81" i="10"/>
  <c r="Y73" i="10"/>
  <c r="Y65" i="10"/>
  <c r="Y57" i="10"/>
  <c r="Y49" i="10"/>
  <c r="Y41" i="10"/>
  <c r="Y33" i="10"/>
  <c r="Y25" i="10"/>
  <c r="Y2243" i="10"/>
  <c r="Y373" i="10"/>
  <c r="Y2886" i="10"/>
  <c r="Y2878" i="10"/>
  <c r="Y2870" i="10"/>
  <c r="Y2862" i="10"/>
  <c r="Y2854" i="10"/>
  <c r="Y2846" i="10"/>
  <c r="Y2838" i="10"/>
  <c r="Y2830" i="10"/>
  <c r="Y2822" i="10"/>
  <c r="Y2814" i="10"/>
  <c r="Y2806" i="10"/>
  <c r="Y2798" i="10"/>
  <c r="Y2790" i="10"/>
  <c r="Y2774" i="10"/>
  <c r="Y2766" i="10"/>
  <c r="Y2758" i="10"/>
  <c r="Y2750" i="10"/>
  <c r="Y2742" i="10"/>
  <c r="Y2734" i="10"/>
  <c r="Y2726" i="10"/>
  <c r="Y2718" i="10"/>
  <c r="Y2710" i="10"/>
  <c r="Y2702" i="10"/>
  <c r="Y2694" i="10"/>
  <c r="Y2686" i="10"/>
  <c r="Y2678" i="10"/>
  <c r="Y2670" i="10"/>
  <c r="Y2662" i="10"/>
  <c r="Y2654" i="10"/>
  <c r="Y2646" i="10"/>
  <c r="Y2638" i="10"/>
  <c r="Y2630" i="10"/>
  <c r="Y2622" i="10"/>
  <c r="Y2614" i="10"/>
  <c r="Y2606" i="10"/>
  <c r="Y2598" i="10"/>
  <c r="Y2582" i="10"/>
  <c r="Y2574" i="10"/>
  <c r="Y2566" i="10"/>
  <c r="Y2558" i="10"/>
  <c r="Y2550" i="10"/>
  <c r="Y2542" i="10"/>
  <c r="Y2534" i="10"/>
  <c r="Y2518" i="10"/>
  <c r="Y2510" i="10"/>
  <c r="Y2502" i="10"/>
  <c r="Y2494" i="10"/>
  <c r="Y2486" i="10"/>
  <c r="Y2478" i="10"/>
  <c r="Y2470" i="10"/>
  <c r="Y2462" i="10"/>
  <c r="Y2454" i="10"/>
  <c r="Y2446" i="10"/>
  <c r="Y2438" i="10"/>
  <c r="Y2430" i="10"/>
  <c r="Y2422" i="10"/>
  <c r="Y2414" i="10"/>
  <c r="Y2406" i="10"/>
  <c r="Y2398" i="10"/>
  <c r="Y2390" i="10"/>
  <c r="Y2382" i="10"/>
  <c r="Y2374" i="10"/>
  <c r="Y2366" i="10"/>
  <c r="Y2358" i="10"/>
  <c r="Y2350" i="10"/>
  <c r="Y2342" i="10"/>
  <c r="Y2334" i="10"/>
  <c r="Y2326" i="10"/>
  <c r="Y2318" i="10"/>
  <c r="Y2310" i="10"/>
  <c r="Y2302" i="10"/>
  <c r="Y2294" i="10"/>
  <c r="Y2286" i="10"/>
  <c r="Y2278" i="10"/>
  <c r="Y2270" i="10"/>
  <c r="Y2262" i="10"/>
  <c r="Y2254" i="10"/>
  <c r="Y2246" i="10"/>
  <c r="Y2238" i="10"/>
  <c r="Y2230" i="10"/>
  <c r="Y2222" i="10"/>
  <c r="Y2214" i="10"/>
  <c r="Y2206" i="10"/>
  <c r="Y2198" i="10"/>
  <c r="Y2190" i="10"/>
  <c r="Y2182" i="10"/>
  <c r="Y2174" i="10"/>
  <c r="Y2166" i="10"/>
  <c r="Y2158" i="10"/>
  <c r="Y2142" i="10"/>
  <c r="Y2134" i="10"/>
  <c r="Y2126" i="10"/>
  <c r="Y2118" i="10"/>
  <c r="Y2110" i="10"/>
  <c r="Y2102" i="10"/>
  <c r="Y2094" i="10"/>
  <c r="Y2086" i="10"/>
  <c r="Y2078" i="10"/>
  <c r="Y2070" i="10"/>
  <c r="Y2062" i="10"/>
  <c r="Y2054" i="10"/>
  <c r="Y2038" i="10"/>
  <c r="Y2030" i="10"/>
  <c r="Y2022" i="10"/>
  <c r="Y2014" i="10"/>
  <c r="Y2006" i="10"/>
  <c r="Y1998" i="10"/>
  <c r="Y1990" i="10"/>
  <c r="Y1982" i="10"/>
  <c r="Y1974" i="10"/>
  <c r="Y1966" i="10"/>
  <c r="Y1958" i="10"/>
  <c r="Y1950" i="10"/>
  <c r="Y1942" i="10"/>
  <c r="Y1934" i="10"/>
  <c r="Y1926" i="10"/>
  <c r="Y1918" i="10"/>
  <c r="Y1910" i="10"/>
  <c r="Y1902" i="10"/>
  <c r="Y1886" i="10"/>
  <c r="Y1878" i="10"/>
  <c r="Y1870" i="10"/>
  <c r="Y1862" i="10"/>
  <c r="Y1854" i="10"/>
  <c r="Y1846" i="10"/>
  <c r="Y1838" i="10"/>
  <c r="Y1830" i="10"/>
  <c r="Y1822" i="10"/>
  <c r="Y1814" i="10"/>
  <c r="Y1806" i="10"/>
  <c r="Y1798" i="10"/>
  <c r="Y1790" i="10"/>
  <c r="Y1782" i="10"/>
  <c r="Y1774" i="10"/>
  <c r="Y1766" i="10"/>
  <c r="Y1758" i="10"/>
  <c r="Y1750" i="10"/>
  <c r="Y1742" i="10"/>
  <c r="Y1734" i="10"/>
  <c r="Y1726" i="10"/>
  <c r="Y1718" i="10"/>
  <c r="Y1710" i="10"/>
  <c r="Y1702" i="10"/>
  <c r="Y1694" i="10"/>
  <c r="Y1686" i="10"/>
  <c r="Y1678" i="10"/>
  <c r="Y1670" i="10"/>
  <c r="Y1662" i="10"/>
  <c r="Y1654" i="10"/>
  <c r="Y1646" i="10"/>
  <c r="Y1638" i="10"/>
  <c r="Y1630" i="10"/>
  <c r="Y1622" i="10"/>
  <c r="Y1614" i="10"/>
  <c r="Y1606" i="10"/>
  <c r="Y1598" i="10"/>
  <c r="Y1590" i="10"/>
  <c r="Y1582" i="10"/>
  <c r="Y1574" i="10"/>
  <c r="Y1566" i="10"/>
  <c r="Y1558" i="10"/>
  <c r="Y1550" i="10"/>
  <c r="Y1542" i="10"/>
  <c r="Y1534" i="10"/>
  <c r="Y1526" i="10"/>
  <c r="Y1518" i="10"/>
  <c r="Y1510" i="10"/>
  <c r="Y1502" i="10"/>
  <c r="Y1494" i="10"/>
  <c r="Y1478" i="10"/>
  <c r="Y1470" i="10"/>
  <c r="Y1462" i="10"/>
  <c r="Y1454" i="10"/>
  <c r="Y1446" i="10"/>
  <c r="Y1438" i="10"/>
  <c r="Y1430" i="10"/>
  <c r="Y1422" i="10"/>
  <c r="Y1414" i="10"/>
  <c r="Y1406" i="10"/>
  <c r="Y1398" i="10"/>
  <c r="Y1390" i="10"/>
  <c r="Y1382" i="10"/>
  <c r="Y1374" i="10"/>
  <c r="Y1366" i="10"/>
  <c r="Y1358" i="10"/>
  <c r="Y1350" i="10"/>
  <c r="Y1342" i="10"/>
  <c r="Y1334" i="10"/>
  <c r="Y1326" i="10"/>
  <c r="Y1318" i="10"/>
  <c r="Y1310" i="10"/>
  <c r="Y1302" i="10"/>
  <c r="Y1294" i="10"/>
  <c r="Y1286" i="10"/>
  <c r="Y1278" i="10"/>
  <c r="Y1270" i="10"/>
  <c r="Y1262" i="10"/>
  <c r="Y1254" i="10"/>
  <c r="Y1246" i="10"/>
  <c r="Y1238" i="10"/>
  <c r="Y1230" i="10"/>
  <c r="Y1222" i="10"/>
  <c r="Y1214" i="10"/>
  <c r="Y1206" i="10"/>
  <c r="Y1198" i="10"/>
  <c r="Y1190" i="10"/>
  <c r="Y1182" i="10"/>
  <c r="Y1174" i="10"/>
  <c r="Y1166" i="10"/>
  <c r="Y1158" i="10"/>
  <c r="Y1150" i="10"/>
  <c r="Y1142" i="10"/>
  <c r="Y1134" i="10"/>
  <c r="Y1126" i="10"/>
  <c r="Y1118" i="10"/>
  <c r="Y1110" i="10"/>
  <c r="Y1102" i="10"/>
  <c r="Y1094" i="10"/>
  <c r="Y1086" i="10"/>
  <c r="Y1078" i="10"/>
  <c r="Y1070" i="10"/>
  <c r="Y1062" i="10"/>
  <c r="Y1054" i="10"/>
  <c r="Y1046" i="10"/>
  <c r="Y1038" i="10"/>
  <c r="Y1030" i="10"/>
  <c r="Y1022" i="10"/>
  <c r="Y1014" i="10"/>
  <c r="Y1006" i="10"/>
  <c r="Y998" i="10"/>
  <c r="Y990" i="10"/>
  <c r="Y982" i="10"/>
  <c r="Y974" i="10"/>
  <c r="Y966" i="10"/>
  <c r="Y958" i="10"/>
  <c r="Y950" i="10"/>
  <c r="Y942" i="10"/>
  <c r="Y934" i="10"/>
  <c r="Y926" i="10"/>
  <c r="Y918" i="10"/>
  <c r="Y910" i="10"/>
  <c r="Y902" i="10"/>
  <c r="Y894" i="10"/>
  <c r="Y886" i="10"/>
  <c r="Y870" i="10"/>
  <c r="Y854" i="10"/>
  <c r="Y846" i="10"/>
  <c r="Y838" i="10"/>
  <c r="Y830" i="10"/>
  <c r="Y822" i="10"/>
  <c r="Y806" i="10"/>
  <c r="Y790" i="10"/>
  <c r="Y782" i="10"/>
  <c r="Y774" i="10"/>
  <c r="Y766" i="10"/>
  <c r="Y742" i="10"/>
  <c r="Y734" i="10"/>
  <c r="Y710" i="10"/>
  <c r="Y694" i="10"/>
  <c r="Y686" i="10"/>
  <c r="Y670" i="10"/>
  <c r="Y662" i="10"/>
  <c r="Y654" i="10"/>
  <c r="Y646" i="10"/>
  <c r="Y638" i="10"/>
  <c r="Y622" i="10"/>
  <c r="Y606" i="10"/>
  <c r="Y598" i="10"/>
  <c r="Y590" i="10"/>
  <c r="Y582" i="10"/>
  <c r="Y574" i="10"/>
  <c r="Y558" i="10"/>
  <c r="Y542" i="10"/>
  <c r="Y534" i="10"/>
  <c r="Y526" i="10"/>
  <c r="Y518" i="10"/>
  <c r="Y510" i="10"/>
  <c r="Y494" i="10"/>
  <c r="Y478" i="10"/>
  <c r="Y470" i="10"/>
  <c r="Y462" i="10"/>
  <c r="Y454" i="10"/>
  <c r="Y446" i="10"/>
  <c r="Y430" i="10"/>
  <c r="Y414" i="10"/>
  <c r="Y406" i="10"/>
  <c r="Y398" i="10"/>
  <c r="Y390" i="10"/>
  <c r="Y382" i="10"/>
  <c r="Y366" i="10"/>
  <c r="Y350" i="10"/>
  <c r="Y342" i="10"/>
  <c r="Y334" i="10"/>
  <c r="Y326" i="10"/>
  <c r="Y318" i="10"/>
  <c r="Y302" i="10"/>
  <c r="Y278" i="10"/>
  <c r="Y270" i="10"/>
  <c r="Y246" i="10"/>
  <c r="Y238" i="10"/>
  <c r="Y214" i="10"/>
  <c r="Y206" i="10"/>
  <c r="Y182" i="10"/>
  <c r="Y174" i="10"/>
  <c r="Y150" i="10"/>
  <c r="Y142" i="10"/>
  <c r="Y118" i="10"/>
  <c r="Y110" i="10"/>
  <c r="Y86" i="10"/>
  <c r="Y78" i="10"/>
  <c r="Y54" i="10"/>
  <c r="Y46" i="10"/>
  <c r="Y22" i="10"/>
  <c r="Y2827" i="10"/>
  <c r="Y2123" i="10"/>
  <c r="Y1612" i="10"/>
  <c r="Y1909" i="10"/>
  <c r="Y1901" i="10"/>
  <c r="Y1893" i="10"/>
  <c r="Y1885" i="10"/>
  <c r="Y1877" i="10"/>
  <c r="Y1869" i="10"/>
  <c r="Y1861" i="10"/>
  <c r="Y1853" i="10"/>
  <c r="Y1845" i="10"/>
  <c r="Y1837" i="10"/>
  <c r="Y1829" i="10"/>
  <c r="Y1821" i="10"/>
  <c r="Y1813" i="10"/>
  <c r="Y1805" i="10"/>
  <c r="Y1797" i="10"/>
  <c r="Y1789" i="10"/>
  <c r="Y1781" i="10"/>
  <c r="Y1773" i="10"/>
  <c r="Y1765" i="10"/>
  <c r="Y1757" i="10"/>
  <c r="Y1749" i="10"/>
  <c r="Y1741" i="10"/>
  <c r="Y1733" i="10"/>
  <c r="Y1725" i="10"/>
  <c r="Y1717" i="10"/>
  <c r="Y1709" i="10"/>
  <c r="Y1701" i="10"/>
  <c r="Y1693" i="10"/>
  <c r="Y1685" i="10"/>
  <c r="Y1677" i="10"/>
  <c r="Y1669" i="10"/>
  <c r="Y1661" i="10"/>
  <c r="Y1645" i="10"/>
  <c r="Y1637" i="10"/>
  <c r="Y1629" i="10"/>
  <c r="Y1621" i="10"/>
  <c r="Y1613" i="10"/>
  <c r="Y1605" i="10"/>
  <c r="Y1597" i="10"/>
  <c r="Y1589" i="10"/>
  <c r="Y1581" i="10"/>
  <c r="Y1573" i="10"/>
  <c r="Y1565" i="10"/>
  <c r="Y1557" i="10"/>
  <c r="Y1549" i="10"/>
  <c r="Y1541" i="10"/>
  <c r="Y1533" i="10"/>
  <c r="Y1525" i="10"/>
  <c r="Y1517" i="10"/>
  <c r="Y1509" i="10"/>
  <c r="Y1501" i="10"/>
  <c r="Y1493" i="10"/>
  <c r="Y1485" i="10"/>
  <c r="Y1477" i="10"/>
  <c r="Y1469" i="10"/>
  <c r="Y1461" i="10"/>
  <c r="Y1453" i="10"/>
  <c r="Y1445" i="10"/>
  <c r="Y1437" i="10"/>
  <c r="Y1429" i="10"/>
  <c r="Y1421" i="10"/>
  <c r="Y1413" i="10"/>
  <c r="Y1405" i="10"/>
  <c r="Y1397" i="10"/>
  <c r="Y1389" i="10"/>
  <c r="Y1381" i="10"/>
  <c r="Y1373" i="10"/>
  <c r="Y1365" i="10"/>
  <c r="Y1357" i="10"/>
  <c r="Y1349" i="10"/>
  <c r="Y1341" i="10"/>
  <c r="Y1333" i="10"/>
  <c r="Y1325" i="10"/>
  <c r="Y1317" i="10"/>
  <c r="Y1309" i="10"/>
  <c r="Y1301" i="10"/>
  <c r="Y1293" i="10"/>
  <c r="Y1285" i="10"/>
  <c r="Y1277" i="10"/>
  <c r="Y1269" i="10"/>
  <c r="Y1261" i="10"/>
  <c r="Y1253" i="10"/>
  <c r="Y1245" i="10"/>
  <c r="Y1237" i="10"/>
  <c r="Y1229" i="10"/>
  <c r="Y1221" i="10"/>
  <c r="Y1213" i="10"/>
  <c r="Y1205" i="10"/>
  <c r="Y1197" i="10"/>
  <c r="Y1189" i="10"/>
  <c r="Y1181" i="10"/>
  <c r="Y1173" i="10"/>
  <c r="Y1165" i="10"/>
  <c r="Y1157" i="10"/>
  <c r="Y1149" i="10"/>
  <c r="Y1141" i="10"/>
  <c r="Y1133" i="10"/>
  <c r="Y1125" i="10"/>
  <c r="Y1117" i="10"/>
  <c r="Y1109" i="10"/>
  <c r="Y1101" i="10"/>
  <c r="Y1093" i="10"/>
  <c r="Y1085" i="10"/>
  <c r="Y1077" i="10"/>
  <c r="Y1069" i="10"/>
  <c r="Y1061" i="10"/>
  <c r="Y1053" i="10"/>
  <c r="Y1045" i="10"/>
  <c r="Y1037" i="10"/>
  <c r="Y1029" i="10"/>
  <c r="Y1021" i="10"/>
  <c r="Y1013" i="10"/>
  <c r="Y1005" i="10"/>
  <c r="Y997" i="10"/>
  <c r="Y989" i="10"/>
  <c r="Y981" i="10"/>
  <c r="Y973" i="10"/>
  <c r="Y965" i="10"/>
  <c r="Y957" i="10"/>
  <c r="Y949" i="10"/>
  <c r="Y941" i="10"/>
  <c r="Y933" i="10"/>
  <c r="Y925" i="10"/>
  <c r="Y917" i="10"/>
  <c r="Y909" i="10"/>
  <c r="Y901" i="10"/>
  <c r="Y893" i="10"/>
  <c r="Y885" i="10"/>
  <c r="Y877" i="10"/>
  <c r="Y861" i="10"/>
  <c r="Y845" i="10"/>
  <c r="Y837" i="10"/>
  <c r="Y829" i="10"/>
  <c r="Y821" i="10"/>
  <c r="Y813" i="10"/>
  <c r="Y797" i="10"/>
  <c r="Y781" i="10"/>
  <c r="Y773" i="10"/>
  <c r="Y765" i="10"/>
  <c r="Y757" i="10"/>
  <c r="Y749" i="10"/>
  <c r="Y741" i="10"/>
  <c r="Y733" i="10"/>
  <c r="Y725" i="10"/>
  <c r="Y717" i="10"/>
  <c r="Y709" i="10"/>
  <c r="Y701" i="10"/>
  <c r="Y685" i="10"/>
  <c r="Y677" i="10"/>
  <c r="Y669" i="10"/>
  <c r="Y661" i="10"/>
  <c r="Y653" i="10"/>
  <c r="Y645" i="10"/>
  <c r="Y637" i="10"/>
  <c r="Y629" i="10"/>
  <c r="Y621" i="10"/>
  <c r="Y613" i="10"/>
  <c r="Y605" i="10"/>
  <c r="Y597" i="10"/>
  <c r="Y589" i="10"/>
  <c r="Y581" i="10"/>
  <c r="Y573" i="10"/>
  <c r="Y565" i="10"/>
  <c r="Y557" i="10"/>
  <c r="Y549" i="10"/>
  <c r="Y541" i="10"/>
  <c r="Y533" i="10"/>
  <c r="Y525" i="10"/>
  <c r="Y517" i="10"/>
  <c r="Y509" i="10"/>
  <c r="Y501" i="10"/>
  <c r="Y493" i="10"/>
  <c r="Y485" i="10"/>
  <c r="Y477" i="10"/>
  <c r="Y469" i="10"/>
  <c r="Y461" i="10"/>
  <c r="Y453" i="10"/>
  <c r="Y445" i="10"/>
  <c r="Y437" i="10"/>
  <c r="Y429" i="10"/>
  <c r="Y421" i="10"/>
  <c r="Y413" i="10"/>
  <c r="Y405" i="10"/>
  <c r="Y397" i="10"/>
  <c r="Y389" i="10"/>
  <c r="Y381" i="10"/>
  <c r="Y365" i="10"/>
  <c r="Y357" i="10"/>
  <c r="Y349" i="10"/>
  <c r="Y341" i="10"/>
  <c r="Y333" i="10"/>
  <c r="Y325" i="10"/>
  <c r="Y317" i="10"/>
  <c r="Y309" i="10"/>
  <c r="Y301" i="10"/>
  <c r="Y293" i="10"/>
  <c r="Y285" i="10"/>
  <c r="Y277" i="10"/>
  <c r="Y269" i="10"/>
  <c r="Y261" i="10"/>
  <c r="Y253" i="10"/>
  <c r="Y245" i="10"/>
  <c r="Y237" i="10"/>
  <c r="Y229" i="10"/>
  <c r="Y221" i="10"/>
  <c r="Y213" i="10"/>
  <c r="Y205" i="10"/>
  <c r="Y197" i="10"/>
  <c r="Y189" i="10"/>
  <c r="Y181" i="10"/>
  <c r="Y173" i="10"/>
  <c r="Y165" i="10"/>
  <c r="Y157" i="10"/>
  <c r="Y149" i="10"/>
  <c r="Y141" i="10"/>
  <c r="Y133" i="10"/>
  <c r="Y125" i="10"/>
  <c r="Y117" i="10"/>
  <c r="Y109" i="10"/>
  <c r="Y101" i="10"/>
  <c r="Y93" i="10"/>
  <c r="Y85" i="10"/>
  <c r="Y77" i="10"/>
  <c r="Y69" i="10"/>
  <c r="Y61" i="10"/>
  <c r="Y53" i="10"/>
  <c r="Y45" i="10"/>
  <c r="Y37" i="10"/>
  <c r="Y29" i="10"/>
  <c r="Y21" i="10"/>
  <c r="Y2795" i="10"/>
  <c r="Y2590" i="10"/>
  <c r="Y2372" i="10"/>
  <c r="Y2046" i="10"/>
  <c r="Y1486" i="10"/>
  <c r="Y2364" i="10"/>
  <c r="Y2348" i="10"/>
  <c r="Y2340" i="10"/>
  <c r="Y2332" i="10"/>
  <c r="Y2324" i="10"/>
  <c r="Y2316" i="10"/>
  <c r="Y2300" i="10"/>
  <c r="Y2284" i="10"/>
  <c r="Y2276" i="10"/>
  <c r="Y2268" i="10"/>
  <c r="Y2260" i="10"/>
  <c r="Y2252" i="10"/>
  <c r="Y2244" i="10"/>
  <c r="Y2236" i="10"/>
  <c r="Y2228" i="10"/>
  <c r="Y2220" i="10"/>
  <c r="Y2212" i="10"/>
  <c r="Y2204" i="10"/>
  <c r="Y2196" i="10"/>
  <c r="Y2188" i="10"/>
  <c r="Y2180" i="10"/>
  <c r="Y2172" i="10"/>
  <c r="Y2164" i="10"/>
  <c r="Y2156" i="10"/>
  <c r="Y2148" i="10"/>
  <c r="Y2140" i="10"/>
  <c r="Y2132" i="10"/>
  <c r="Y2124" i="10"/>
  <c r="Y2116" i="10"/>
  <c r="Y2108" i="10"/>
  <c r="Y2100" i="10"/>
  <c r="Y2092" i="10"/>
  <c r="Y2084" i="10"/>
  <c r="Y2076" i="10"/>
  <c r="Y2068" i="10"/>
  <c r="Y2060" i="10"/>
  <c r="Y2052" i="10"/>
  <c r="Y2044" i="10"/>
  <c r="Y2036" i="10"/>
  <c r="Y2028" i="10"/>
  <c r="Y2020" i="10"/>
  <c r="Y2012" i="10"/>
  <c r="Y2004" i="10"/>
  <c r="Y1996" i="10"/>
  <c r="Y1988" i="10"/>
  <c r="Y1980" i="10"/>
  <c r="Y1972" i="10"/>
  <c r="Y1964" i="10"/>
  <c r="Y1956" i="10"/>
  <c r="Y1948" i="10"/>
  <c r="Y1940" i="10"/>
  <c r="Y1932" i="10"/>
  <c r="Y1924" i="10"/>
  <c r="Y1916" i="10"/>
  <c r="Y1908" i="10"/>
  <c r="Y1900" i="10"/>
  <c r="Y1892" i="10"/>
  <c r="Y1884" i="10"/>
  <c r="Y1876" i="10"/>
  <c r="Y1868" i="10"/>
  <c r="Y1860" i="10"/>
  <c r="Y1852" i="10"/>
  <c r="Y1844" i="10"/>
  <c r="Y1836" i="10"/>
  <c r="Y1828" i="10"/>
  <c r="Y1820" i="10"/>
  <c r="Y1812" i="10"/>
  <c r="Y1804" i="10"/>
  <c r="Y1796" i="10"/>
  <c r="Y1788" i="10"/>
  <c r="Y1780" i="10"/>
  <c r="Y1772" i="10"/>
  <c r="Y1764" i="10"/>
  <c r="Y1756" i="10"/>
  <c r="Y1748" i="10"/>
  <c r="Y1740" i="10"/>
  <c r="Y1732" i="10"/>
  <c r="Y1724" i="10"/>
  <c r="Y1716" i="10"/>
  <c r="Y1708" i="10"/>
  <c r="Y1700" i="10"/>
  <c r="Y1692" i="10"/>
  <c r="Y1684" i="10"/>
  <c r="Y1676" i="10"/>
  <c r="Y1668" i="10"/>
  <c r="Y1660" i="10"/>
  <c r="Y1652" i="10"/>
  <c r="Y1644" i="10"/>
  <c r="Y1636" i="10"/>
  <c r="Y1628" i="10"/>
  <c r="Y1620" i="10"/>
  <c r="Y1604" i="10"/>
  <c r="Y1596" i="10"/>
  <c r="Y1588" i="10"/>
  <c r="Y1580" i="10"/>
  <c r="Y1572" i="10"/>
  <c r="Y1564" i="10"/>
  <c r="Y1556" i="10"/>
  <c r="Y1548" i="10"/>
  <c r="Y1540" i="10"/>
  <c r="Y1532" i="10"/>
  <c r="Y1524" i="10"/>
  <c r="Y1516" i="10"/>
  <c r="Y1508" i="10"/>
  <c r="Y1500" i="10"/>
  <c r="Y1492" i="10"/>
  <c r="Y1484" i="10"/>
  <c r="Y1476" i="10"/>
  <c r="Y1468" i="10"/>
  <c r="Y1460" i="10"/>
  <c r="Y1452" i="10"/>
  <c r="Y1444" i="10"/>
  <c r="Y1436" i="10"/>
  <c r="Y1428" i="10"/>
  <c r="Y1420" i="10"/>
  <c r="Y1412" i="10"/>
  <c r="Y1404" i="10"/>
  <c r="Y1396" i="10"/>
  <c r="Y1388" i="10"/>
  <c r="Y1380" i="10"/>
  <c r="Y1372" i="10"/>
  <c r="Y1364" i="10"/>
  <c r="Y1356" i="10"/>
  <c r="Y1348" i="10"/>
  <c r="Y1340" i="10"/>
  <c r="Y1332" i="10"/>
  <c r="Y1324" i="10"/>
  <c r="Y1316" i="10"/>
  <c r="Y1308" i="10"/>
  <c r="Y1300" i="10"/>
  <c r="Y1292" i="10"/>
  <c r="Y1284" i="10"/>
  <c r="Y1276" i="10"/>
  <c r="Y1268" i="10"/>
  <c r="Y1260" i="10"/>
  <c r="Y1252" i="10"/>
  <c r="Y1244" i="10"/>
  <c r="Y1236" i="10"/>
  <c r="Y1228" i="10"/>
  <c r="Y1220" i="10"/>
  <c r="Y1212" i="10"/>
  <c r="Y1204" i="10"/>
  <c r="Y1196" i="10"/>
  <c r="Y1188" i="10"/>
  <c r="Y1180" i="10"/>
  <c r="Y1172" i="10"/>
  <c r="Y1164" i="10"/>
  <c r="Y1156" i="10"/>
  <c r="Y1148" i="10"/>
  <c r="Y1140" i="10"/>
  <c r="Y1132" i="10"/>
  <c r="Y1124" i="10"/>
  <c r="Y1116" i="10"/>
  <c r="Y1108" i="10"/>
  <c r="Y1100" i="10"/>
  <c r="Y1092" i="10"/>
  <c r="Y1084" i="10"/>
  <c r="Y1076" i="10"/>
  <c r="Y1068" i="10"/>
  <c r="Y1060" i="10"/>
  <c r="Y1052" i="10"/>
  <c r="Y1044" i="10"/>
  <c r="Y1036" i="10"/>
  <c r="Y1028" i="10"/>
  <c r="Y1020" i="10"/>
  <c r="Y1012" i="10"/>
  <c r="Y1004" i="10"/>
  <c r="Y996" i="10"/>
  <c r="Y988" i="10"/>
  <c r="Y980" i="10"/>
  <c r="Y972" i="10"/>
  <c r="Y964" i="10"/>
  <c r="Y956" i="10"/>
  <c r="Y948" i="10"/>
  <c r="Y940" i="10"/>
  <c r="Y932" i="10"/>
  <c r="Y924" i="10"/>
  <c r="Y916" i="10"/>
  <c r="Y908" i="10"/>
  <c r="Y900" i="10"/>
  <c r="Y892" i="10"/>
  <c r="Y884" i="10"/>
  <c r="Y876" i="10"/>
  <c r="Y868" i="10"/>
  <c r="Y852" i="10"/>
  <c r="Y836" i="10"/>
  <c r="Y828" i="10"/>
  <c r="Y820" i="10"/>
  <c r="Y812" i="10"/>
  <c r="Y804" i="10"/>
  <c r="Y788" i="10"/>
  <c r="Y772" i="10"/>
  <c r="Y764" i="10"/>
  <c r="Y756" i="10"/>
  <c r="Y732" i="10"/>
  <c r="Y724" i="10"/>
  <c r="Y708" i="10"/>
  <c r="Y700" i="10"/>
  <c r="Y692" i="10"/>
  <c r="Y684" i="10"/>
  <c r="Y676" i="10"/>
  <c r="Y668" i="10"/>
  <c r="Y660" i="10"/>
  <c r="Y644" i="10"/>
  <c r="Y628" i="10"/>
  <c r="Y620" i="10"/>
  <c r="Y612" i="10"/>
  <c r="Y604" i="10"/>
  <c r="Y596" i="10"/>
  <c r="Y580" i="10"/>
  <c r="Y564" i="10"/>
  <c r="Y556" i="10"/>
  <c r="Y548" i="10"/>
  <c r="Y540" i="10"/>
  <c r="Y532" i="10"/>
  <c r="Y516" i="10"/>
  <c r="Y500" i="10"/>
  <c r="Y492" i="10"/>
  <c r="Y484" i="10"/>
  <c r="Y476" i="10"/>
  <c r="Y468" i="10"/>
  <c r="Y452" i="10"/>
  <c r="Y436" i="10"/>
  <c r="Y428" i="10"/>
  <c r="Y420" i="10"/>
  <c r="Y412" i="10"/>
  <c r="Y404" i="10"/>
  <c r="Y388" i="10"/>
  <c r="Y372" i="10"/>
  <c r="Y364" i="10"/>
  <c r="Y356" i="10"/>
  <c r="Y348" i="10"/>
  <c r="Y340" i="10"/>
  <c r="Y324" i="10"/>
  <c r="Y308" i="10"/>
  <c r="Y300" i="10"/>
  <c r="Y292" i="10"/>
  <c r="Y284" i="10"/>
  <c r="Y276" i="10"/>
  <c r="Y268" i="10"/>
  <c r="Y260" i="10"/>
  <c r="Y252" i="10"/>
  <c r="Y244" i="10"/>
  <c r="Y236" i="10"/>
  <c r="Y228" i="10"/>
  <c r="Y220" i="10"/>
  <c r="Y212" i="10"/>
  <c r="Y204" i="10"/>
  <c r="Y196" i="10"/>
  <c r="Y188" i="10"/>
  <c r="Y2782" i="10"/>
  <c r="Y2356" i="10"/>
  <c r="Y2883" i="10"/>
  <c r="Y2875" i="10"/>
  <c r="Y2867" i="10"/>
  <c r="Y2859" i="10"/>
  <c r="Y2851" i="10"/>
  <c r="Y2843" i="10"/>
  <c r="Y2835" i="10"/>
  <c r="Y2819" i="10"/>
  <c r="Y2811" i="10"/>
  <c r="Y2803" i="10"/>
  <c r="Y2787" i="10"/>
  <c r="Y2779" i="10"/>
  <c r="Y2771" i="10"/>
  <c r="Y2763" i="10"/>
  <c r="Y2755" i="10"/>
  <c r="Y2747" i="10"/>
  <c r="Y2739" i="10"/>
  <c r="Y2723" i="10"/>
  <c r="Y2715" i="10"/>
  <c r="Y2707" i="10"/>
  <c r="Y2699" i="10"/>
  <c r="Y2691" i="10"/>
  <c r="Y2683" i="10"/>
  <c r="Y2675" i="10"/>
  <c r="Y2667" i="10"/>
  <c r="Y2659" i="10"/>
  <c r="Y2651" i="10"/>
  <c r="Y2643" i="10"/>
  <c r="Y2635" i="10"/>
  <c r="Y2627" i="10"/>
  <c r="Y2619" i="10"/>
  <c r="Y2611" i="10"/>
  <c r="Y2603" i="10"/>
  <c r="Y2595" i="10"/>
  <c r="Y2587" i="10"/>
  <c r="Y2579" i="10"/>
  <c r="Y2571" i="10"/>
  <c r="Y2563" i="10"/>
  <c r="Y2555" i="10"/>
  <c r="Y2547" i="10"/>
  <c r="Y2531" i="10"/>
  <c r="Y2523" i="10"/>
  <c r="Y2515" i="10"/>
  <c r="Y2507" i="10"/>
  <c r="Y2499" i="10"/>
  <c r="Y2491" i="10"/>
  <c r="Y2483" i="10"/>
  <c r="Y2467" i="10"/>
  <c r="Y2459" i="10"/>
  <c r="Y2451" i="10"/>
  <c r="Y2443" i="10"/>
  <c r="Y2435" i="10"/>
  <c r="Y2427" i="10"/>
  <c r="Y2419" i="10"/>
  <c r="Y2411" i="10"/>
  <c r="Y2403" i="10"/>
  <c r="Y2395" i="10"/>
  <c r="Y2387" i="10"/>
  <c r="Y2379" i="10"/>
  <c r="Y2371" i="10"/>
  <c r="Y2363" i="10"/>
  <c r="Y2355" i="10"/>
  <c r="Y2347" i="10"/>
  <c r="Y2339" i="10"/>
  <c r="Y2331" i="10"/>
  <c r="Y2323" i="10"/>
  <c r="Y2315" i="10"/>
  <c r="Y2307" i="10"/>
  <c r="Y2299" i="10"/>
  <c r="Y2291" i="10"/>
  <c r="Y2283" i="10"/>
  <c r="Y2275" i="10"/>
  <c r="Y2267" i="10"/>
  <c r="Y2259" i="10"/>
  <c r="Y2251" i="10"/>
  <c r="Y2235" i="10"/>
  <c r="Y2227" i="10"/>
  <c r="Y2219" i="10"/>
  <c r="Y2211" i="10"/>
  <c r="Y2203" i="10"/>
  <c r="Y2195" i="10"/>
  <c r="Y2187" i="10"/>
  <c r="Y2179" i="10"/>
  <c r="Y2171" i="10"/>
  <c r="Y2163" i="10"/>
  <c r="Y2155" i="10"/>
  <c r="Y2147" i="10"/>
  <c r="Y2139" i="10"/>
  <c r="Y2131" i="10"/>
  <c r="Y2115" i="10"/>
  <c r="Y2107" i="10"/>
  <c r="Y2099" i="10"/>
  <c r="Y2091" i="10"/>
  <c r="Y2083" i="10"/>
  <c r="Y2075" i="10"/>
  <c r="Y2067" i="10"/>
  <c r="Y2059" i="10"/>
  <c r="Y2051" i="10"/>
  <c r="Y2043" i="10"/>
  <c r="Y2035" i="10"/>
  <c r="Y2027" i="10"/>
  <c r="Y2019" i="10"/>
  <c r="Y2011" i="10"/>
  <c r="Y2003" i="10"/>
  <c r="Y1995" i="10"/>
  <c r="Y1987" i="10"/>
  <c r="Y1979" i="10"/>
  <c r="Y1971" i="10"/>
  <c r="Y1963" i="10"/>
  <c r="Y1955" i="10"/>
  <c r="Y1947" i="10"/>
  <c r="Y1939" i="10"/>
  <c r="Y1931" i="10"/>
  <c r="Y1923" i="10"/>
  <c r="Y1915" i="10"/>
  <c r="Y1907" i="10"/>
  <c r="Y1899" i="10"/>
  <c r="Y1891" i="10"/>
  <c r="Y1883" i="10"/>
  <c r="Y1875" i="10"/>
  <c r="Y1867" i="10"/>
  <c r="Y1859" i="10"/>
  <c r="Y1851" i="10"/>
  <c r="Y1843" i="10"/>
  <c r="Y1835" i="10"/>
  <c r="Y1827" i="10"/>
  <c r="Y1819" i="10"/>
  <c r="Y1811" i="10"/>
  <c r="Y1803" i="10"/>
  <c r="Y1795" i="10"/>
  <c r="Y1787" i="10"/>
  <c r="Y1779" i="10"/>
  <c r="Y1771" i="10"/>
  <c r="Y1763" i="10"/>
  <c r="Y1755" i="10"/>
  <c r="Y1747" i="10"/>
  <c r="Y1739" i="10"/>
  <c r="Y1731" i="10"/>
  <c r="Y1723" i="10"/>
  <c r="Y1715" i="10"/>
  <c r="Y1707" i="10"/>
  <c r="Y1699" i="10"/>
  <c r="Y1691" i="10"/>
  <c r="Y1683" i="10"/>
  <c r="Y1675" i="10"/>
  <c r="Y1667" i="10"/>
  <c r="Y1659" i="10"/>
  <c r="Y1651" i="10"/>
  <c r="Y1643" i="10"/>
  <c r="Y1635" i="10"/>
  <c r="Y1627" i="10"/>
  <c r="Y1619" i="10"/>
  <c r="Y1611" i="10"/>
  <c r="Y1603" i="10"/>
  <c r="Y1595" i="10"/>
  <c r="Y1587" i="10"/>
  <c r="Y1579" i="10"/>
  <c r="Y1571" i="10"/>
  <c r="Y1563" i="10"/>
  <c r="Y1555" i="10"/>
  <c r="Y1547" i="10"/>
  <c r="Y1539" i="10"/>
  <c r="Y1531" i="10"/>
  <c r="Y1523" i="10"/>
  <c r="Y1515" i="10"/>
  <c r="Y1507" i="10"/>
  <c r="Y1499" i="10"/>
  <c r="Y1491" i="10"/>
  <c r="Y1483" i="10"/>
  <c r="Y1475" i="10"/>
  <c r="Y1467" i="10"/>
  <c r="Y1459" i="10"/>
  <c r="Y1451" i="10"/>
  <c r="Y1443" i="10"/>
  <c r="Y1435" i="10"/>
  <c r="Y1427" i="10"/>
  <c r="Y1419" i="10"/>
  <c r="Y1411" i="10"/>
  <c r="Y1403" i="10"/>
  <c r="Y1395" i="10"/>
  <c r="Y1387" i="10"/>
  <c r="Y1379" i="10"/>
  <c r="Y1371" i="10"/>
  <c r="Y1363" i="10"/>
  <c r="Y1355" i="10"/>
  <c r="Y1347" i="10"/>
  <c r="Y1339" i="10"/>
  <c r="Y1331" i="10"/>
  <c r="Y1323" i="10"/>
  <c r="Y1315" i="10"/>
  <c r="Y1307" i="10"/>
  <c r="Y1299" i="10"/>
  <c r="Y1291" i="10"/>
  <c r="Y1283" i="10"/>
  <c r="Y1275" i="10"/>
  <c r="Y1267" i="10"/>
  <c r="Y1259" i="10"/>
  <c r="Y1251" i="10"/>
  <c r="Y1243" i="10"/>
  <c r="Y1235" i="10"/>
  <c r="Y1227" i="10"/>
  <c r="Y1219" i="10"/>
  <c r="Y1211" i="10"/>
  <c r="Y1203" i="10"/>
  <c r="Y1195" i="10"/>
  <c r="Y1187" i="10"/>
  <c r="Y1179" i="10"/>
  <c r="Y1171" i="10"/>
  <c r="Y1163" i="10"/>
  <c r="Y1155" i="10"/>
  <c r="Y1147" i="10"/>
  <c r="Y1139" i="10"/>
  <c r="Y1131" i="10"/>
  <c r="Y1123" i="10"/>
  <c r="Y1115" i="10"/>
  <c r="Y1107" i="10"/>
  <c r="Y1099" i="10"/>
  <c r="Y1091" i="10"/>
  <c r="Y1083" i="10"/>
  <c r="Y1075" i="10"/>
  <c r="Y1067" i="10"/>
  <c r="Y1059" i="10"/>
  <c r="Y1043" i="10"/>
  <c r="Y1035" i="10"/>
  <c r="Y1027" i="10"/>
  <c r="Y1019" i="10"/>
  <c r="Y1011" i="10"/>
  <c r="Y1003" i="10"/>
  <c r="Y995" i="10"/>
  <c r="Y987" i="10"/>
  <c r="Y979" i="10"/>
  <c r="Y971" i="10"/>
  <c r="Y963" i="10"/>
  <c r="Y955" i="10"/>
  <c r="Y947" i="10"/>
  <c r="Y939" i="10"/>
  <c r="Y931" i="10"/>
  <c r="Y923" i="10"/>
  <c r="Y915" i="10"/>
  <c r="Y907" i="10"/>
  <c r="Y899" i="10"/>
  <c r="Y891" i="10"/>
  <c r="Y883" i="10"/>
  <c r="Y875" i="10"/>
  <c r="Y867" i="10"/>
  <c r="Y859" i="10"/>
  <c r="Y843" i="10"/>
  <c r="Y827" i="10"/>
  <c r="Y819" i="10"/>
  <c r="Y811" i="10"/>
  <c r="Y803" i="10"/>
  <c r="Y795" i="10"/>
  <c r="Y779" i="10"/>
  <c r="Y763" i="10"/>
  <c r="Y755" i="10"/>
  <c r="Y747" i="10"/>
  <c r="Y739" i="10"/>
  <c r="Y731" i="10"/>
  <c r="Y723" i="10"/>
  <c r="Y715" i="10"/>
  <c r="Y699" i="10"/>
  <c r="Y683" i="10"/>
  <c r="Y675" i="10"/>
  <c r="Y667" i="10"/>
  <c r="Y659" i="10"/>
  <c r="Y651" i="10"/>
  <c r="Y643" i="10"/>
  <c r="Y635" i="10"/>
  <c r="Y627" i="10"/>
  <c r="Y619" i="10"/>
  <c r="Y611" i="10"/>
  <c r="Y603" i="10"/>
  <c r="Y595" i="10"/>
  <c r="Y587" i="10"/>
  <c r="Y579" i="10"/>
  <c r="Y571" i="10"/>
  <c r="Y2539" i="10"/>
  <c r="Y2308" i="10"/>
  <c r="Y31" i="10"/>
  <c r="Y180" i="10"/>
  <c r="Y172" i="10"/>
  <c r="Y164" i="10"/>
  <c r="Y156" i="10"/>
  <c r="Y148" i="10"/>
  <c r="Y140" i="10"/>
  <c r="Y132" i="10"/>
  <c r="Y124" i="10"/>
  <c r="Y116" i="10"/>
  <c r="Y108" i="10"/>
  <c r="Y100" i="10"/>
  <c r="Y92" i="10"/>
  <c r="Y84" i="10"/>
  <c r="Y76" i="10"/>
  <c r="Y68" i="10"/>
  <c r="Y60" i="10"/>
  <c r="Y52" i="10"/>
  <c r="Y44" i="10"/>
  <c r="Y36" i="10"/>
  <c r="Y28" i="10"/>
  <c r="Y20" i="10"/>
  <c r="Y563" i="10"/>
  <c r="Y555" i="10"/>
  <c r="Y547" i="10"/>
  <c r="Y539" i="10"/>
  <c r="Y531" i="10"/>
  <c r="Y523" i="10"/>
  <c r="Y515" i="10"/>
  <c r="Y507" i="10"/>
  <c r="Y499" i="10"/>
  <c r="Y491" i="10"/>
  <c r="Y483" i="10"/>
  <c r="Y475" i="10"/>
  <c r="Y467" i="10"/>
  <c r="Y459" i="10"/>
  <c r="Y451" i="10"/>
  <c r="Y443" i="10"/>
  <c r="Y435" i="10"/>
  <c r="Y427" i="10"/>
  <c r="Y419" i="10"/>
  <c r="Y411" i="10"/>
  <c r="Y403" i="10"/>
  <c r="Y395" i="10"/>
  <c r="Y387" i="10"/>
  <c r="Y379" i="10"/>
  <c r="Y371" i="10"/>
  <c r="Y363" i="10"/>
  <c r="Y355" i="10"/>
  <c r="Y347" i="10"/>
  <c r="Y339" i="10"/>
  <c r="Y331" i="10"/>
  <c r="Y323" i="10"/>
  <c r="Y315" i="10"/>
  <c r="Y307" i="10"/>
  <c r="Y299" i="10"/>
  <c r="Y291" i="10"/>
  <c r="Y283" i="10"/>
  <c r="Y275" i="10"/>
  <c r="Y267" i="10"/>
  <c r="Y259" i="10"/>
  <c r="Y251" i="10"/>
  <c r="Y243" i="10"/>
  <c r="Y235" i="10"/>
  <c r="Y227" i="10"/>
  <c r="Y219" i="10"/>
  <c r="Y211" i="10"/>
  <c r="Y203" i="10"/>
  <c r="Y195" i="10"/>
  <c r="Y187" i="10"/>
  <c r="Y179" i="10"/>
  <c r="Y171" i="10"/>
  <c r="Y163" i="10"/>
  <c r="Y155" i="10"/>
  <c r="Y147" i="10"/>
  <c r="Y139" i="10"/>
  <c r="Y131" i="10"/>
  <c r="Y123" i="10"/>
  <c r="Y115" i="10"/>
  <c r="Y107" i="10"/>
  <c r="Y99" i="10"/>
  <c r="Y91" i="10"/>
  <c r="Y83" i="10"/>
  <c r="Y75" i="10"/>
  <c r="Y67" i="10"/>
  <c r="Y59" i="10"/>
  <c r="Y51" i="10"/>
  <c r="Y43" i="10"/>
  <c r="Y35" i="10"/>
  <c r="Y27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47" i="10"/>
  <c r="G48" i="10"/>
  <c r="G49" i="10"/>
  <c r="G50" i="10"/>
  <c r="G51" i="10"/>
  <c r="G52" i="10"/>
  <c r="G53" i="10"/>
  <c r="G54" i="10"/>
  <c r="G55" i="10"/>
  <c r="G56" i="10"/>
  <c r="G57" i="10"/>
  <c r="G58" i="10"/>
  <c r="G59" i="10"/>
  <c r="G60" i="10"/>
  <c r="G61" i="10"/>
  <c r="G62" i="10"/>
  <c r="G63" i="10"/>
  <c r="G64" i="10"/>
  <c r="G65" i="10"/>
  <c r="G66" i="10"/>
  <c r="G67" i="10"/>
  <c r="G68" i="10"/>
  <c r="G69" i="10"/>
  <c r="G70" i="10"/>
  <c r="G71" i="10"/>
  <c r="G72" i="10"/>
  <c r="G73" i="10"/>
  <c r="G74" i="10"/>
  <c r="G75" i="10"/>
  <c r="G76" i="10"/>
  <c r="G77" i="10"/>
  <c r="G78" i="10"/>
  <c r="G79" i="10"/>
  <c r="G80" i="10"/>
  <c r="G81" i="10"/>
  <c r="G82" i="10"/>
  <c r="G83" i="10"/>
  <c r="G84" i="10"/>
  <c r="G85" i="10"/>
  <c r="G86" i="10"/>
  <c r="G87" i="10"/>
  <c r="G88" i="10"/>
  <c r="G89" i="10"/>
  <c r="G90" i="10"/>
  <c r="G91" i="10"/>
  <c r="G92" i="10"/>
  <c r="G93" i="10"/>
  <c r="G94" i="10"/>
  <c r="G95" i="10"/>
  <c r="G96" i="10"/>
  <c r="G97" i="10"/>
  <c r="G98" i="10"/>
  <c r="G99" i="10"/>
  <c r="G100" i="10"/>
  <c r="G101" i="10"/>
  <c r="G102" i="10"/>
  <c r="G103" i="10"/>
  <c r="G104" i="10"/>
  <c r="G105" i="10"/>
  <c r="G106" i="10"/>
  <c r="G107" i="10"/>
  <c r="G108" i="10"/>
  <c r="G109" i="10"/>
  <c r="G110" i="10"/>
  <c r="G111" i="10"/>
  <c r="G112" i="10"/>
  <c r="G113" i="10"/>
  <c r="G114" i="10"/>
  <c r="G115" i="10"/>
  <c r="G116" i="10"/>
  <c r="G117" i="10"/>
  <c r="G118" i="10"/>
  <c r="G119" i="10"/>
  <c r="G120" i="10"/>
  <c r="G121" i="10"/>
  <c r="G122" i="10"/>
  <c r="G123" i="10"/>
  <c r="G124" i="10"/>
  <c r="G125" i="10"/>
  <c r="G126" i="10"/>
  <c r="G127" i="10"/>
  <c r="G128" i="10"/>
  <c r="G129" i="10"/>
  <c r="G130" i="10"/>
  <c r="G131" i="10"/>
  <c r="G132" i="10"/>
  <c r="G133" i="10"/>
  <c r="G134" i="10"/>
  <c r="G135" i="10"/>
  <c r="G136" i="10"/>
  <c r="G137" i="10"/>
  <c r="G138" i="10"/>
  <c r="G139" i="10"/>
  <c r="G140" i="10"/>
  <c r="G141" i="10"/>
  <c r="G142" i="10"/>
  <c r="G143" i="10"/>
  <c r="G144" i="10"/>
  <c r="G145" i="10"/>
  <c r="G146" i="10"/>
  <c r="G147" i="10"/>
  <c r="G148" i="10"/>
  <c r="G149" i="10"/>
  <c r="G150" i="10"/>
  <c r="G151" i="10"/>
  <c r="G152" i="10"/>
  <c r="G153" i="10"/>
  <c r="G154" i="10"/>
  <c r="G155" i="10"/>
  <c r="G156" i="10"/>
  <c r="G157" i="10"/>
  <c r="G158" i="10"/>
  <c r="G159" i="10"/>
  <c r="G160" i="10"/>
  <c r="G161" i="10"/>
  <c r="G162" i="10"/>
  <c r="G163" i="10"/>
  <c r="G164" i="10"/>
  <c r="G165" i="10"/>
  <c r="G166" i="10"/>
  <c r="G167" i="10"/>
  <c r="G168" i="10"/>
  <c r="G169" i="10"/>
  <c r="G170" i="10"/>
  <c r="G171" i="10"/>
  <c r="G172" i="10"/>
  <c r="G173" i="10"/>
  <c r="G174" i="10"/>
  <c r="G175" i="10"/>
  <c r="G176" i="10"/>
  <c r="G177" i="10"/>
  <c r="G178" i="10"/>
  <c r="G179" i="10"/>
  <c r="G180" i="10"/>
  <c r="G181" i="10"/>
  <c r="G182" i="10"/>
  <c r="G183" i="10"/>
  <c r="G184" i="10"/>
  <c r="G185" i="10"/>
  <c r="G186" i="10"/>
  <c r="G187" i="10"/>
  <c r="G188" i="10"/>
  <c r="G189" i="10"/>
  <c r="G190" i="10"/>
  <c r="G191" i="10"/>
  <c r="G192" i="10"/>
  <c r="G193" i="10"/>
  <c r="G194" i="10"/>
  <c r="G195" i="10"/>
  <c r="G196" i="10"/>
  <c r="G197" i="10"/>
  <c r="G198" i="10"/>
  <c r="G199" i="10"/>
  <c r="G200" i="10"/>
  <c r="G201" i="10"/>
  <c r="G202" i="10"/>
  <c r="G203" i="10"/>
  <c r="G204" i="10"/>
  <c r="G205" i="10"/>
  <c r="G206" i="10"/>
  <c r="G207" i="10"/>
  <c r="G208" i="10"/>
  <c r="G209" i="10"/>
  <c r="G210" i="10"/>
  <c r="G211" i="10"/>
  <c r="G212" i="10"/>
  <c r="G213" i="10"/>
  <c r="G214" i="10"/>
  <c r="G215" i="10"/>
  <c r="G216" i="10"/>
  <c r="G217" i="10"/>
  <c r="G218" i="10"/>
  <c r="G219" i="10"/>
  <c r="G220" i="10"/>
  <c r="G221" i="10"/>
  <c r="G222" i="10"/>
  <c r="G223" i="10"/>
  <c r="G224" i="10"/>
  <c r="G225" i="10"/>
  <c r="G226" i="10"/>
  <c r="G227" i="10"/>
  <c r="G228" i="10"/>
  <c r="G229" i="10"/>
  <c r="G230" i="10"/>
  <c r="G231" i="10"/>
  <c r="G232" i="10"/>
  <c r="G233" i="10"/>
  <c r="G234" i="10"/>
  <c r="G235" i="10"/>
  <c r="G236" i="10"/>
  <c r="G237" i="10"/>
  <c r="G238" i="10"/>
  <c r="G239" i="10"/>
  <c r="G240" i="10"/>
  <c r="G241" i="10"/>
  <c r="G242" i="10"/>
  <c r="G243" i="10"/>
  <c r="G244" i="10"/>
  <c r="G245" i="10"/>
  <c r="G246" i="10"/>
  <c r="G247" i="10"/>
  <c r="G248" i="10"/>
  <c r="G249" i="10"/>
  <c r="G250" i="10"/>
  <c r="G251" i="10"/>
  <c r="G252" i="10"/>
  <c r="G253" i="10"/>
  <c r="G254" i="10"/>
  <c r="G255" i="10"/>
  <c r="G256" i="10"/>
  <c r="G257" i="10"/>
  <c r="G258" i="10"/>
  <c r="G259" i="10"/>
  <c r="G260" i="10"/>
  <c r="G261" i="10"/>
  <c r="G262" i="10"/>
  <c r="G263" i="10"/>
  <c r="G264" i="10"/>
  <c r="G265" i="10"/>
  <c r="G266" i="10"/>
  <c r="G267" i="10"/>
  <c r="G268" i="10"/>
  <c r="G269" i="10"/>
  <c r="G270" i="10"/>
  <c r="G271" i="10"/>
  <c r="G272" i="10"/>
  <c r="G273" i="10"/>
  <c r="G274" i="10"/>
  <c r="G275" i="10"/>
  <c r="G276" i="10"/>
  <c r="G277" i="10"/>
  <c r="G278" i="10"/>
  <c r="G279" i="10"/>
  <c r="G280" i="10"/>
  <c r="G281" i="10"/>
  <c r="G282" i="10"/>
  <c r="G283" i="10"/>
  <c r="G284" i="10"/>
  <c r="G285" i="10"/>
  <c r="G286" i="10"/>
  <c r="G287" i="10"/>
  <c r="G288" i="10"/>
  <c r="G289" i="10"/>
  <c r="G290" i="10"/>
  <c r="G291" i="10"/>
  <c r="G292" i="10"/>
  <c r="G293" i="10"/>
  <c r="G294" i="10"/>
  <c r="G295" i="10"/>
  <c r="G296" i="10"/>
  <c r="G297" i="10"/>
  <c r="G298" i="10"/>
  <c r="G299" i="10"/>
  <c r="G300" i="10"/>
  <c r="G301" i="10"/>
  <c r="G302" i="10"/>
  <c r="G303" i="10"/>
  <c r="G304" i="10"/>
  <c r="G305" i="10"/>
  <c r="G306" i="10"/>
  <c r="G307" i="10"/>
  <c r="G308" i="10"/>
  <c r="G309" i="10"/>
  <c r="G310" i="10"/>
  <c r="G311" i="10"/>
  <c r="G312" i="10"/>
  <c r="G313" i="10"/>
  <c r="G314" i="10"/>
  <c r="G315" i="10"/>
  <c r="G316" i="10"/>
  <c r="G317" i="10"/>
  <c r="G318" i="10"/>
  <c r="G319" i="10"/>
  <c r="G320" i="10"/>
  <c r="G321" i="10"/>
  <c r="G322" i="10"/>
  <c r="G323" i="10"/>
  <c r="G324" i="10"/>
  <c r="G325" i="10"/>
  <c r="G326" i="10"/>
  <c r="G327" i="10"/>
  <c r="G328" i="10"/>
  <c r="G329" i="10"/>
  <c r="G330" i="10"/>
  <c r="G331" i="10"/>
  <c r="G332" i="10"/>
  <c r="G333" i="10"/>
  <c r="G334" i="10"/>
  <c r="G335" i="10"/>
  <c r="G336" i="10"/>
  <c r="G337" i="10"/>
  <c r="G338" i="10"/>
  <c r="G339" i="10"/>
  <c r="G340" i="10"/>
  <c r="G341" i="10"/>
  <c r="G342" i="10"/>
  <c r="G343" i="10"/>
  <c r="G344" i="10"/>
  <c r="G345" i="10"/>
  <c r="G346" i="10"/>
  <c r="G347" i="10"/>
  <c r="G348" i="10"/>
  <c r="G349" i="10"/>
  <c r="G350" i="10"/>
  <c r="G351" i="10"/>
  <c r="G352" i="10"/>
  <c r="G353" i="10"/>
  <c r="G354" i="10"/>
  <c r="G355" i="10"/>
  <c r="G356" i="10"/>
  <c r="G357" i="10"/>
  <c r="G358" i="10"/>
  <c r="G359" i="10"/>
  <c r="G360" i="10"/>
  <c r="G361" i="10"/>
  <c r="G362" i="10"/>
  <c r="G363" i="10"/>
  <c r="G364" i="10"/>
  <c r="G365" i="10"/>
  <c r="G366" i="10"/>
  <c r="G367" i="10"/>
  <c r="G368" i="10"/>
  <c r="G369" i="10"/>
  <c r="G370" i="10"/>
  <c r="G371" i="10"/>
  <c r="G372" i="10"/>
  <c r="G373" i="10"/>
  <c r="G374" i="10"/>
  <c r="G375" i="10"/>
  <c r="G376" i="10"/>
  <c r="G377" i="10"/>
  <c r="G378" i="10"/>
  <c r="G379" i="10"/>
  <c r="G380" i="10"/>
  <c r="G381" i="10"/>
  <c r="G382" i="10"/>
  <c r="G383" i="10"/>
  <c r="G384" i="10"/>
  <c r="G385" i="10"/>
  <c r="G386" i="10"/>
  <c r="G387" i="10"/>
  <c r="G388" i="10"/>
  <c r="G389" i="10"/>
  <c r="G390" i="10"/>
  <c r="G391" i="10"/>
  <c r="G392" i="10"/>
  <c r="G393" i="10"/>
  <c r="G394" i="10"/>
  <c r="G395" i="10"/>
  <c r="G396" i="10"/>
  <c r="G397" i="10"/>
  <c r="G398" i="10"/>
  <c r="G399" i="10"/>
  <c r="G400" i="10"/>
  <c r="G401" i="10"/>
  <c r="G402" i="10"/>
  <c r="G403" i="10"/>
  <c r="G404" i="10"/>
  <c r="G405" i="10"/>
  <c r="G406" i="10"/>
  <c r="G407" i="10"/>
  <c r="G408" i="10"/>
  <c r="G409" i="10"/>
  <c r="G410" i="10"/>
  <c r="G411" i="10"/>
  <c r="G412" i="10"/>
  <c r="G413" i="10"/>
  <c r="G414" i="10"/>
  <c r="G415" i="10"/>
  <c r="G416" i="10"/>
  <c r="G417" i="10"/>
  <c r="G418" i="10"/>
  <c r="G419" i="10"/>
  <c r="G420" i="10"/>
  <c r="G421" i="10"/>
  <c r="G422" i="10"/>
  <c r="G423" i="10"/>
  <c r="G424" i="10"/>
  <c r="G425" i="10"/>
  <c r="G426" i="10"/>
  <c r="G427" i="10"/>
  <c r="G428" i="10"/>
  <c r="G429" i="10"/>
  <c r="G430" i="10"/>
  <c r="G431" i="10"/>
  <c r="G432" i="10"/>
  <c r="G433" i="10"/>
  <c r="G434" i="10"/>
  <c r="G435" i="10"/>
  <c r="G436" i="10"/>
  <c r="G437" i="10"/>
  <c r="G438" i="10"/>
  <c r="G439" i="10"/>
  <c r="G440" i="10"/>
  <c r="G441" i="10"/>
  <c r="G442" i="10"/>
  <c r="G443" i="10"/>
  <c r="G444" i="10"/>
  <c r="G445" i="10"/>
  <c r="G446" i="10"/>
  <c r="G447" i="10"/>
  <c r="G448" i="10"/>
  <c r="G449" i="10"/>
  <c r="G450" i="10"/>
  <c r="G451" i="10"/>
  <c r="G452" i="10"/>
  <c r="G453" i="10"/>
  <c r="G454" i="10"/>
  <c r="G455" i="10"/>
  <c r="G456" i="10"/>
  <c r="G457" i="10"/>
  <c r="G458" i="10"/>
  <c r="G459" i="10"/>
  <c r="G460" i="10"/>
  <c r="G461" i="10"/>
  <c r="G462" i="10"/>
  <c r="G463" i="10"/>
  <c r="G464" i="10"/>
  <c r="G465" i="10"/>
  <c r="G466" i="10"/>
  <c r="G467" i="10"/>
  <c r="G468" i="10"/>
  <c r="G469" i="10"/>
  <c r="G470" i="10"/>
  <c r="G471" i="10"/>
  <c r="G472" i="10"/>
  <c r="G473" i="10"/>
  <c r="G474" i="10"/>
  <c r="G475" i="10"/>
  <c r="G476" i="10"/>
  <c r="G477" i="10"/>
  <c r="G478" i="10"/>
  <c r="G479" i="10"/>
  <c r="G480" i="10"/>
  <c r="G481" i="10"/>
  <c r="G482" i="10"/>
  <c r="G483" i="10"/>
  <c r="G484" i="10"/>
  <c r="G485" i="10"/>
  <c r="G486" i="10"/>
  <c r="G487" i="10"/>
  <c r="G488" i="10"/>
  <c r="G489" i="10"/>
  <c r="G490" i="10"/>
  <c r="G491" i="10"/>
  <c r="G492" i="10"/>
  <c r="G493" i="10"/>
  <c r="G494" i="10"/>
  <c r="G495" i="10"/>
  <c r="G496" i="10"/>
  <c r="G497" i="10"/>
  <c r="G498" i="10"/>
  <c r="G499" i="10"/>
  <c r="G500" i="10"/>
  <c r="G501" i="10"/>
  <c r="G502" i="10"/>
  <c r="G503" i="10"/>
  <c r="G504" i="10"/>
  <c r="G505" i="10"/>
  <c r="G506" i="10"/>
  <c r="G507" i="10"/>
  <c r="G508" i="10"/>
  <c r="G509" i="10"/>
  <c r="G510" i="10"/>
  <c r="G511" i="10"/>
  <c r="G512" i="10"/>
  <c r="G513" i="10"/>
  <c r="G514" i="10"/>
  <c r="G515" i="10"/>
  <c r="G516" i="10"/>
  <c r="G517" i="10"/>
  <c r="G518" i="10"/>
  <c r="G519" i="10"/>
  <c r="G520" i="10"/>
  <c r="G521" i="10"/>
  <c r="G522" i="10"/>
  <c r="G523" i="10"/>
  <c r="G524" i="10"/>
  <c r="G525" i="10"/>
  <c r="G526" i="10"/>
  <c r="G527" i="10"/>
  <c r="G528" i="10"/>
  <c r="G529" i="10"/>
  <c r="G530" i="10"/>
  <c r="G531" i="10"/>
  <c r="G532" i="10"/>
  <c r="G533" i="10"/>
  <c r="G534" i="10"/>
  <c r="G535" i="10"/>
  <c r="G536" i="10"/>
  <c r="G537" i="10"/>
  <c r="G538" i="10"/>
  <c r="G539" i="10"/>
  <c r="G540" i="10"/>
  <c r="G541" i="10"/>
  <c r="G542" i="10"/>
  <c r="G543" i="10"/>
  <c r="G544" i="10"/>
  <c r="G545" i="10"/>
  <c r="G546" i="10"/>
  <c r="G547" i="10"/>
  <c r="G548" i="10"/>
  <c r="G549" i="10"/>
  <c r="G550" i="10"/>
  <c r="G551" i="10"/>
  <c r="G552" i="10"/>
  <c r="G553" i="10"/>
  <c r="G554" i="10"/>
  <c r="G555" i="10"/>
  <c r="G556" i="10"/>
  <c r="G557" i="10"/>
  <c r="G558" i="10"/>
  <c r="G559" i="10"/>
  <c r="G560" i="10"/>
  <c r="G561" i="10"/>
  <c r="G562" i="10"/>
  <c r="G563" i="10"/>
  <c r="G564" i="10"/>
  <c r="G565" i="10"/>
  <c r="G566" i="10"/>
  <c r="G567" i="10"/>
  <c r="G568" i="10"/>
  <c r="G569" i="10"/>
  <c r="G570" i="10"/>
  <c r="G571" i="10"/>
  <c r="G572" i="10"/>
  <c r="G573" i="10"/>
  <c r="G574" i="10"/>
  <c r="G575" i="10"/>
  <c r="G576" i="10"/>
  <c r="G577" i="10"/>
  <c r="G578" i="10"/>
  <c r="G579" i="10"/>
  <c r="G580" i="10"/>
  <c r="G581" i="10"/>
  <c r="G582" i="10"/>
  <c r="G583" i="10"/>
  <c r="G584" i="10"/>
  <c r="G585" i="10"/>
  <c r="G586" i="10"/>
  <c r="G587" i="10"/>
  <c r="G588" i="10"/>
  <c r="G589" i="10"/>
  <c r="G590" i="10"/>
  <c r="G591" i="10"/>
  <c r="G592" i="10"/>
  <c r="G593" i="10"/>
  <c r="G594" i="10"/>
  <c r="G595" i="10"/>
  <c r="G596" i="10"/>
  <c r="G597" i="10"/>
  <c r="G598" i="10"/>
  <c r="G599" i="10"/>
  <c r="G600" i="10"/>
  <c r="G601" i="10"/>
  <c r="G602" i="10"/>
  <c r="G603" i="10"/>
  <c r="G604" i="10"/>
  <c r="G605" i="10"/>
  <c r="G606" i="10"/>
  <c r="G607" i="10"/>
  <c r="G608" i="10"/>
  <c r="G609" i="10"/>
  <c r="G610" i="10"/>
  <c r="G611" i="10"/>
  <c r="G612" i="10"/>
  <c r="G613" i="10"/>
  <c r="G614" i="10"/>
  <c r="G615" i="10"/>
  <c r="G616" i="10"/>
  <c r="G617" i="10"/>
  <c r="G618" i="10"/>
  <c r="G619" i="10"/>
  <c r="G620" i="10"/>
  <c r="G621" i="10"/>
  <c r="G622" i="10"/>
  <c r="G623" i="10"/>
  <c r="G624" i="10"/>
  <c r="G625" i="10"/>
  <c r="G626" i="10"/>
  <c r="G627" i="10"/>
  <c r="G628" i="10"/>
  <c r="G629" i="10"/>
  <c r="G630" i="10"/>
  <c r="G631" i="10"/>
  <c r="G632" i="10"/>
  <c r="G633" i="10"/>
  <c r="G634" i="10"/>
  <c r="G635" i="10"/>
  <c r="G636" i="10"/>
  <c r="G637" i="10"/>
  <c r="G638" i="10"/>
  <c r="G639" i="10"/>
  <c r="G640" i="10"/>
  <c r="G641" i="10"/>
  <c r="G642" i="10"/>
  <c r="G643" i="10"/>
  <c r="G644" i="10"/>
  <c r="G645" i="10"/>
  <c r="G646" i="10"/>
  <c r="G647" i="10"/>
  <c r="G648" i="10"/>
  <c r="G649" i="10"/>
  <c r="G650" i="10"/>
  <c r="G651" i="10"/>
  <c r="G652" i="10"/>
  <c r="G653" i="10"/>
  <c r="G654" i="10"/>
  <c r="G655" i="10"/>
  <c r="G656" i="10"/>
  <c r="G657" i="10"/>
  <c r="G658" i="10"/>
  <c r="G659" i="10"/>
  <c r="G660" i="10"/>
  <c r="G661" i="10"/>
  <c r="G662" i="10"/>
  <c r="G663" i="10"/>
  <c r="G664" i="10"/>
  <c r="G665" i="10"/>
  <c r="G666" i="10"/>
  <c r="G667" i="10"/>
  <c r="G668" i="10"/>
  <c r="G669" i="10"/>
  <c r="G670" i="10"/>
  <c r="G671" i="10"/>
  <c r="G672" i="10"/>
  <c r="G673" i="10"/>
  <c r="G674" i="10"/>
  <c r="G675" i="10"/>
  <c r="G676" i="10"/>
  <c r="G677" i="10"/>
  <c r="G678" i="10"/>
  <c r="G679" i="10"/>
  <c r="G680" i="10"/>
  <c r="G681" i="10"/>
  <c r="G682" i="10"/>
  <c r="G683" i="10"/>
  <c r="G684" i="10"/>
  <c r="G685" i="10"/>
  <c r="G686" i="10"/>
  <c r="G687" i="10"/>
  <c r="G688" i="10"/>
  <c r="G689" i="10"/>
  <c r="G690" i="10"/>
  <c r="G691" i="10"/>
  <c r="G692" i="10"/>
  <c r="G693" i="10"/>
  <c r="G694" i="10"/>
  <c r="G695" i="10"/>
  <c r="G696" i="10"/>
  <c r="G697" i="10"/>
  <c r="G698" i="10"/>
  <c r="G699" i="10"/>
  <c r="G700" i="10"/>
  <c r="G701" i="10"/>
  <c r="G702" i="10"/>
  <c r="G703" i="10"/>
  <c r="G704" i="10"/>
  <c r="G705" i="10"/>
  <c r="G706" i="10"/>
  <c r="G707" i="10"/>
  <c r="G708" i="10"/>
  <c r="G709" i="10"/>
  <c r="G710" i="10"/>
  <c r="G711" i="10"/>
  <c r="G712" i="10"/>
  <c r="G713" i="10"/>
  <c r="G714" i="10"/>
  <c r="G715" i="10"/>
  <c r="G716" i="10"/>
  <c r="G717" i="10"/>
  <c r="G718" i="10"/>
  <c r="G719" i="10"/>
  <c r="G720" i="10"/>
  <c r="G721" i="10"/>
  <c r="G722" i="10"/>
  <c r="G723" i="10"/>
  <c r="G724" i="10"/>
  <c r="G725" i="10"/>
  <c r="G726" i="10"/>
  <c r="G727" i="10"/>
  <c r="G728" i="10"/>
  <c r="G729" i="10"/>
  <c r="G730" i="10"/>
  <c r="G731" i="10"/>
  <c r="G732" i="10"/>
  <c r="G733" i="10"/>
  <c r="G734" i="10"/>
  <c r="G735" i="10"/>
  <c r="G736" i="10"/>
  <c r="G737" i="10"/>
  <c r="G738" i="10"/>
  <c r="G739" i="10"/>
  <c r="G740" i="10"/>
  <c r="G741" i="10"/>
  <c r="G742" i="10"/>
  <c r="G743" i="10"/>
  <c r="G744" i="10"/>
  <c r="G745" i="10"/>
  <c r="G746" i="10"/>
  <c r="G747" i="10"/>
  <c r="G748" i="10"/>
  <c r="G749" i="10"/>
  <c r="G750" i="10"/>
  <c r="G751" i="10"/>
  <c r="G752" i="10"/>
  <c r="G753" i="10"/>
  <c r="G754" i="10"/>
  <c r="G755" i="10"/>
  <c r="G756" i="10"/>
  <c r="G757" i="10"/>
  <c r="G758" i="10"/>
  <c r="G759" i="10"/>
  <c r="G760" i="10"/>
  <c r="G761" i="10"/>
  <c r="G762" i="10"/>
  <c r="G763" i="10"/>
  <c r="G764" i="10"/>
  <c r="G765" i="10"/>
  <c r="G766" i="10"/>
  <c r="G767" i="10"/>
  <c r="G768" i="10"/>
  <c r="G769" i="10"/>
  <c r="G770" i="10"/>
  <c r="G771" i="10"/>
  <c r="G772" i="10"/>
  <c r="G773" i="10"/>
  <c r="G774" i="10"/>
  <c r="G775" i="10"/>
  <c r="G776" i="10"/>
  <c r="G777" i="10"/>
  <c r="G778" i="10"/>
  <c r="G779" i="10"/>
  <c r="G780" i="10"/>
  <c r="G781" i="10"/>
  <c r="G782" i="10"/>
  <c r="G783" i="10"/>
  <c r="G784" i="10"/>
  <c r="G785" i="10"/>
  <c r="G786" i="10"/>
  <c r="G787" i="10"/>
  <c r="G788" i="10"/>
  <c r="G789" i="10"/>
  <c r="G790" i="10"/>
  <c r="G791" i="10"/>
  <c r="G792" i="10"/>
  <c r="G793" i="10"/>
  <c r="G794" i="10"/>
  <c r="G795" i="10"/>
  <c r="G796" i="10"/>
  <c r="G797" i="10"/>
  <c r="G798" i="10"/>
  <c r="G799" i="10"/>
  <c r="G800" i="10"/>
  <c r="G801" i="10"/>
  <c r="G802" i="10"/>
  <c r="G803" i="10"/>
  <c r="G804" i="10"/>
  <c r="G805" i="10"/>
  <c r="G806" i="10"/>
  <c r="G807" i="10"/>
  <c r="G808" i="10"/>
  <c r="G809" i="10"/>
  <c r="G810" i="10"/>
  <c r="G811" i="10"/>
  <c r="G812" i="10"/>
  <c r="G813" i="10"/>
  <c r="G814" i="10"/>
  <c r="G815" i="10"/>
  <c r="G816" i="10"/>
  <c r="G817" i="10"/>
  <c r="G818" i="10"/>
  <c r="G819" i="10"/>
  <c r="G820" i="10"/>
  <c r="G821" i="10"/>
  <c r="G822" i="10"/>
  <c r="G823" i="10"/>
  <c r="G824" i="10"/>
  <c r="G825" i="10"/>
  <c r="G826" i="10"/>
  <c r="G827" i="10"/>
  <c r="G828" i="10"/>
  <c r="G829" i="10"/>
  <c r="G830" i="10"/>
  <c r="G831" i="10"/>
  <c r="G832" i="10"/>
  <c r="G833" i="10"/>
  <c r="G834" i="10"/>
  <c r="G835" i="10"/>
  <c r="G836" i="10"/>
  <c r="G837" i="10"/>
  <c r="G838" i="10"/>
  <c r="G839" i="10"/>
  <c r="G840" i="10"/>
  <c r="G841" i="10"/>
  <c r="G842" i="10"/>
  <c r="G843" i="10"/>
  <c r="G844" i="10"/>
  <c r="G845" i="10"/>
  <c r="G846" i="10"/>
  <c r="G847" i="10"/>
  <c r="G848" i="10"/>
  <c r="G849" i="10"/>
  <c r="G850" i="10"/>
  <c r="G851" i="10"/>
  <c r="G852" i="10"/>
  <c r="G853" i="10"/>
  <c r="G854" i="10"/>
  <c r="G855" i="10"/>
  <c r="G856" i="10"/>
  <c r="G857" i="10"/>
  <c r="G858" i="10"/>
  <c r="G859" i="10"/>
  <c r="G860" i="10"/>
  <c r="G861" i="10"/>
  <c r="G862" i="10"/>
  <c r="G863" i="10"/>
  <c r="G864" i="10"/>
  <c r="G865" i="10"/>
  <c r="G866" i="10"/>
  <c r="G867" i="10"/>
  <c r="G868" i="10"/>
  <c r="G869" i="10"/>
  <c r="G870" i="10"/>
  <c r="G871" i="10"/>
  <c r="G872" i="10"/>
  <c r="G873" i="10"/>
  <c r="G874" i="10"/>
  <c r="G875" i="10"/>
  <c r="G876" i="10"/>
  <c r="G877" i="10"/>
  <c r="G878" i="10"/>
  <c r="G879" i="10"/>
  <c r="G880" i="10"/>
  <c r="G881" i="10"/>
  <c r="G882" i="10"/>
  <c r="G883" i="10"/>
  <c r="G884" i="10"/>
  <c r="G885" i="10"/>
  <c r="G886" i="10"/>
  <c r="G887" i="10"/>
  <c r="G888" i="10"/>
  <c r="G889" i="10"/>
  <c r="G890" i="10"/>
  <c r="G891" i="10"/>
  <c r="G892" i="10"/>
  <c r="G893" i="10"/>
  <c r="G894" i="10"/>
  <c r="G895" i="10"/>
  <c r="G896" i="10"/>
  <c r="G897" i="10"/>
  <c r="G898" i="10"/>
  <c r="G899" i="10"/>
  <c r="G900" i="10"/>
  <c r="G901" i="10"/>
  <c r="G902" i="10"/>
  <c r="G903" i="10"/>
  <c r="G904" i="10"/>
  <c r="G905" i="10"/>
  <c r="G906" i="10"/>
  <c r="G907" i="10"/>
  <c r="G908" i="10"/>
  <c r="G909" i="10"/>
  <c r="G910" i="10"/>
  <c r="G911" i="10"/>
  <c r="G912" i="10"/>
  <c r="G913" i="10"/>
  <c r="G914" i="10"/>
  <c r="G915" i="10"/>
  <c r="G916" i="10"/>
  <c r="G917" i="10"/>
  <c r="G918" i="10"/>
  <c r="G919" i="10"/>
  <c r="G920" i="10"/>
  <c r="G921" i="10"/>
  <c r="G922" i="10"/>
  <c r="G923" i="10"/>
  <c r="G924" i="10"/>
  <c r="G925" i="10"/>
  <c r="G926" i="10"/>
  <c r="G927" i="10"/>
  <c r="G928" i="10"/>
  <c r="G929" i="10"/>
  <c r="G930" i="10"/>
  <c r="G931" i="10"/>
  <c r="G932" i="10"/>
  <c r="G933" i="10"/>
  <c r="G934" i="10"/>
  <c r="G935" i="10"/>
  <c r="G936" i="10"/>
  <c r="G937" i="10"/>
  <c r="G938" i="10"/>
  <c r="G939" i="10"/>
  <c r="G940" i="10"/>
  <c r="G941" i="10"/>
  <c r="G942" i="10"/>
  <c r="G943" i="10"/>
  <c r="G944" i="10"/>
  <c r="G945" i="10"/>
  <c r="G946" i="10"/>
  <c r="G947" i="10"/>
  <c r="G948" i="10"/>
  <c r="G949" i="10"/>
  <c r="G950" i="10"/>
  <c r="G951" i="10"/>
  <c r="G952" i="10"/>
  <c r="G953" i="10"/>
  <c r="G954" i="10"/>
  <c r="G955" i="10"/>
  <c r="G956" i="10"/>
  <c r="G957" i="10"/>
  <c r="G958" i="10"/>
  <c r="G959" i="10"/>
  <c r="G960" i="10"/>
  <c r="G961" i="10"/>
  <c r="G962" i="10"/>
  <c r="G963" i="10"/>
  <c r="G964" i="10"/>
  <c r="G965" i="10"/>
  <c r="G966" i="10"/>
  <c r="G967" i="10"/>
  <c r="G968" i="10"/>
  <c r="G969" i="10"/>
  <c r="G970" i="10"/>
  <c r="G971" i="10"/>
  <c r="G972" i="10"/>
  <c r="G973" i="10"/>
  <c r="G974" i="10"/>
  <c r="G975" i="10"/>
  <c r="G976" i="10"/>
  <c r="G977" i="10"/>
  <c r="G978" i="10"/>
  <c r="G979" i="10"/>
  <c r="G980" i="10"/>
  <c r="G981" i="10"/>
  <c r="G982" i="10"/>
  <c r="G983" i="10"/>
  <c r="G984" i="10"/>
  <c r="G985" i="10"/>
  <c r="G986" i="10"/>
  <c r="G987" i="10"/>
  <c r="G988" i="10"/>
  <c r="G989" i="10"/>
  <c r="G990" i="10"/>
  <c r="G991" i="10"/>
  <c r="G992" i="10"/>
  <c r="G993" i="10"/>
  <c r="G994" i="10"/>
  <c r="G995" i="10"/>
  <c r="G996" i="10"/>
  <c r="G997" i="10"/>
  <c r="G998" i="10"/>
  <c r="G999" i="10"/>
  <c r="G1000" i="10"/>
  <c r="G1001" i="10"/>
  <c r="G1002" i="10"/>
  <c r="G1003" i="10"/>
  <c r="G1004" i="10"/>
  <c r="G1005" i="10"/>
  <c r="G1006" i="10"/>
  <c r="G1007" i="10"/>
  <c r="G1008" i="10"/>
  <c r="G1009" i="10"/>
  <c r="G1010" i="10"/>
  <c r="G1011" i="10"/>
  <c r="G1012" i="10"/>
  <c r="G1013" i="10"/>
  <c r="G1014" i="10"/>
  <c r="G1015" i="10"/>
  <c r="G1016" i="10"/>
  <c r="G1017" i="10"/>
  <c r="G1018" i="10"/>
  <c r="G1019" i="10"/>
  <c r="G1020" i="10"/>
  <c r="G1021" i="10"/>
  <c r="G1022" i="10"/>
  <c r="G1023" i="10"/>
  <c r="G1024" i="10"/>
  <c r="G1025" i="10"/>
  <c r="G1026" i="10"/>
  <c r="G1027" i="10"/>
  <c r="G1028" i="10"/>
  <c r="G1029" i="10"/>
  <c r="G1030" i="10"/>
  <c r="G1031" i="10"/>
  <c r="G1032" i="10"/>
  <c r="G1033" i="10"/>
  <c r="G1034" i="10"/>
  <c r="G1035" i="10"/>
  <c r="G1036" i="10"/>
  <c r="G1037" i="10"/>
  <c r="G1038" i="10"/>
  <c r="G1039" i="10"/>
  <c r="G1040" i="10"/>
  <c r="G1041" i="10"/>
  <c r="G1042" i="10"/>
  <c r="G1043" i="10"/>
  <c r="G1044" i="10"/>
  <c r="G1045" i="10"/>
  <c r="G1046" i="10"/>
  <c r="G1047" i="10"/>
  <c r="G1048" i="10"/>
  <c r="G1049" i="10"/>
  <c r="G1050" i="10"/>
  <c r="G1051" i="10"/>
  <c r="G1052" i="10"/>
  <c r="G1053" i="10"/>
  <c r="G1054" i="10"/>
  <c r="G1055" i="10"/>
  <c r="G1056" i="10"/>
  <c r="G1057" i="10"/>
  <c r="G1058" i="10"/>
  <c r="G1059" i="10"/>
  <c r="G1060" i="10"/>
  <c r="G1061" i="10"/>
  <c r="G1062" i="10"/>
  <c r="G1063" i="10"/>
  <c r="G1064" i="10"/>
  <c r="G1065" i="10"/>
  <c r="G1066" i="10"/>
  <c r="G1067" i="10"/>
  <c r="G1068" i="10"/>
  <c r="G1069" i="10"/>
  <c r="G1070" i="10"/>
  <c r="G1071" i="10"/>
  <c r="G1072" i="10"/>
  <c r="G1073" i="10"/>
  <c r="G1074" i="10"/>
  <c r="G1075" i="10"/>
  <c r="G1076" i="10"/>
  <c r="G1077" i="10"/>
  <c r="G1078" i="10"/>
  <c r="G1079" i="10"/>
  <c r="G1080" i="10"/>
  <c r="G1081" i="10"/>
  <c r="G1082" i="10"/>
  <c r="G1083" i="10"/>
  <c r="G1084" i="10"/>
  <c r="G1085" i="10"/>
  <c r="G1086" i="10"/>
  <c r="G1087" i="10"/>
  <c r="G1088" i="10"/>
  <c r="G1089" i="10"/>
  <c r="G1090" i="10"/>
  <c r="G1091" i="10"/>
  <c r="G1092" i="10"/>
  <c r="G1093" i="10"/>
  <c r="G1094" i="10"/>
  <c r="G1095" i="10"/>
  <c r="G1096" i="10"/>
  <c r="G1097" i="10"/>
  <c r="G1098" i="10"/>
  <c r="G1099" i="10"/>
  <c r="G1100" i="10"/>
  <c r="G1101" i="10"/>
  <c r="G1102" i="10"/>
  <c r="G1103" i="10"/>
  <c r="G1104" i="10"/>
  <c r="G1105" i="10"/>
  <c r="G1106" i="10"/>
  <c r="G1107" i="10"/>
  <c r="G1108" i="10"/>
  <c r="G1109" i="10"/>
  <c r="G1110" i="10"/>
  <c r="G1111" i="10"/>
  <c r="G1112" i="10"/>
  <c r="G1113" i="10"/>
  <c r="G1114" i="10"/>
  <c r="G1115" i="10"/>
  <c r="G1116" i="10"/>
  <c r="G1117" i="10"/>
  <c r="G1118" i="10"/>
  <c r="G1119" i="10"/>
  <c r="G1120" i="10"/>
  <c r="G1121" i="10"/>
  <c r="G1122" i="10"/>
  <c r="G1123" i="10"/>
  <c r="G1124" i="10"/>
  <c r="G1125" i="10"/>
  <c r="G1126" i="10"/>
  <c r="G1127" i="10"/>
  <c r="G1128" i="10"/>
  <c r="G1129" i="10"/>
  <c r="G1130" i="10"/>
  <c r="G1131" i="10"/>
  <c r="G1132" i="10"/>
  <c r="G1133" i="10"/>
  <c r="G1134" i="10"/>
  <c r="G1135" i="10"/>
  <c r="G1136" i="10"/>
  <c r="G1137" i="10"/>
  <c r="G1138" i="10"/>
  <c r="G1139" i="10"/>
  <c r="G1140" i="10"/>
  <c r="G1141" i="10"/>
  <c r="G1142" i="10"/>
  <c r="G1143" i="10"/>
  <c r="G1144" i="10"/>
  <c r="G1145" i="10"/>
  <c r="G1146" i="10"/>
  <c r="G1147" i="10"/>
  <c r="G1148" i="10"/>
  <c r="G1149" i="10"/>
  <c r="G1150" i="10"/>
  <c r="G1151" i="10"/>
  <c r="G1152" i="10"/>
  <c r="G1153" i="10"/>
  <c r="G1154" i="10"/>
  <c r="G1155" i="10"/>
  <c r="G1156" i="10"/>
  <c r="G1157" i="10"/>
  <c r="G1158" i="10"/>
  <c r="G1159" i="10"/>
  <c r="G1160" i="10"/>
  <c r="G1161" i="10"/>
  <c r="G1162" i="10"/>
  <c r="G1163" i="10"/>
  <c r="G1164" i="10"/>
  <c r="G1165" i="10"/>
  <c r="G1166" i="10"/>
  <c r="G1167" i="10"/>
  <c r="G1168" i="10"/>
  <c r="G1169" i="10"/>
  <c r="G1170" i="10"/>
  <c r="G1171" i="10"/>
  <c r="G1172" i="10"/>
  <c r="G1173" i="10"/>
  <c r="G1174" i="10"/>
  <c r="G1175" i="10"/>
  <c r="G1176" i="10"/>
  <c r="G1177" i="10"/>
  <c r="G1178" i="10"/>
  <c r="G1179" i="10"/>
  <c r="G1180" i="10"/>
  <c r="G1181" i="10"/>
  <c r="G1182" i="10"/>
  <c r="G1183" i="10"/>
  <c r="G1184" i="10"/>
  <c r="G1185" i="10"/>
  <c r="G1186" i="10"/>
  <c r="G1187" i="10"/>
  <c r="G1188" i="10"/>
  <c r="G1189" i="10"/>
  <c r="G1190" i="10"/>
  <c r="G1191" i="10"/>
  <c r="G1192" i="10"/>
  <c r="G1193" i="10"/>
  <c r="G1194" i="10"/>
  <c r="G1195" i="10"/>
  <c r="G1196" i="10"/>
  <c r="G1197" i="10"/>
  <c r="G1198" i="10"/>
  <c r="G1199" i="10"/>
  <c r="G1200" i="10"/>
  <c r="G1201" i="10"/>
  <c r="G1202" i="10"/>
  <c r="G1203" i="10"/>
  <c r="G1204" i="10"/>
  <c r="G1205" i="10"/>
  <c r="G1206" i="10"/>
  <c r="G1207" i="10"/>
  <c r="G1208" i="10"/>
  <c r="G1209" i="10"/>
  <c r="G1210" i="10"/>
  <c r="G1211" i="10"/>
  <c r="G1212" i="10"/>
  <c r="G1213" i="10"/>
  <c r="G1214" i="10"/>
  <c r="G1215" i="10"/>
  <c r="G1216" i="10"/>
  <c r="G1217" i="10"/>
  <c r="G1218" i="10"/>
  <c r="G1219" i="10"/>
  <c r="G1220" i="10"/>
  <c r="G1221" i="10"/>
  <c r="G1222" i="10"/>
  <c r="G1223" i="10"/>
  <c r="G1224" i="10"/>
  <c r="G1225" i="10"/>
  <c r="G1226" i="10"/>
  <c r="G1227" i="10"/>
  <c r="G1228" i="10"/>
  <c r="G1229" i="10"/>
  <c r="G1230" i="10"/>
  <c r="G1231" i="10"/>
  <c r="G1232" i="10"/>
  <c r="G1233" i="10"/>
  <c r="G1234" i="10"/>
  <c r="G1235" i="10"/>
  <c r="G1236" i="10"/>
  <c r="G1237" i="10"/>
  <c r="G1238" i="10"/>
  <c r="G1239" i="10"/>
  <c r="G1240" i="10"/>
  <c r="G1241" i="10"/>
  <c r="G1242" i="10"/>
  <c r="G1243" i="10"/>
  <c r="G1244" i="10"/>
  <c r="G1245" i="10"/>
  <c r="G1246" i="10"/>
  <c r="G1247" i="10"/>
  <c r="G1248" i="10"/>
  <c r="G1249" i="10"/>
  <c r="G1250" i="10"/>
  <c r="G1251" i="10"/>
  <c r="G1252" i="10"/>
  <c r="G1253" i="10"/>
  <c r="G1254" i="10"/>
  <c r="G1255" i="10"/>
  <c r="G1256" i="10"/>
  <c r="G1257" i="10"/>
  <c r="G1258" i="10"/>
  <c r="G1259" i="10"/>
  <c r="G1260" i="10"/>
  <c r="G1261" i="10"/>
  <c r="G1262" i="10"/>
  <c r="G1263" i="10"/>
  <c r="G1264" i="10"/>
  <c r="G1265" i="10"/>
  <c r="G1266" i="10"/>
  <c r="G1267" i="10"/>
  <c r="G1268" i="10"/>
  <c r="G1269" i="10"/>
  <c r="G1270" i="10"/>
  <c r="G1271" i="10"/>
  <c r="G1272" i="10"/>
  <c r="G1273" i="10"/>
  <c r="G1274" i="10"/>
  <c r="G1275" i="10"/>
  <c r="G1276" i="10"/>
  <c r="G1277" i="10"/>
  <c r="G1278" i="10"/>
  <c r="G1279" i="10"/>
  <c r="G1280" i="10"/>
  <c r="G1281" i="10"/>
  <c r="G1282" i="10"/>
  <c r="G1283" i="10"/>
  <c r="G1284" i="10"/>
  <c r="G1285" i="10"/>
  <c r="G1286" i="10"/>
  <c r="G1287" i="10"/>
  <c r="G1288" i="10"/>
  <c r="G1289" i="10"/>
  <c r="G1290" i="10"/>
  <c r="G1291" i="10"/>
  <c r="G1292" i="10"/>
  <c r="G1293" i="10"/>
  <c r="G1294" i="10"/>
  <c r="G1295" i="10"/>
  <c r="G1296" i="10"/>
  <c r="G1297" i="10"/>
  <c r="G1298" i="10"/>
  <c r="G1299" i="10"/>
  <c r="G1300" i="10"/>
  <c r="G1301" i="10"/>
  <c r="G1302" i="10"/>
  <c r="G1303" i="10"/>
  <c r="G1304" i="10"/>
  <c r="G1305" i="10"/>
  <c r="G1306" i="10"/>
  <c r="G1307" i="10"/>
  <c r="G1308" i="10"/>
  <c r="G1309" i="10"/>
  <c r="G1310" i="10"/>
  <c r="G1311" i="10"/>
  <c r="G1312" i="10"/>
  <c r="G1313" i="10"/>
  <c r="G1314" i="10"/>
  <c r="G1315" i="10"/>
  <c r="G1316" i="10"/>
  <c r="G1317" i="10"/>
  <c r="G1318" i="10"/>
  <c r="G1319" i="10"/>
  <c r="G1320" i="10"/>
  <c r="G1321" i="10"/>
  <c r="G1322" i="10"/>
  <c r="G1323" i="10"/>
  <c r="G1324" i="10"/>
  <c r="G1325" i="10"/>
  <c r="G1326" i="10"/>
  <c r="G1327" i="10"/>
  <c r="G1328" i="10"/>
  <c r="G1329" i="10"/>
  <c r="G1330" i="10"/>
  <c r="G1331" i="10"/>
  <c r="G1332" i="10"/>
  <c r="G1333" i="10"/>
  <c r="G1334" i="10"/>
  <c r="G1335" i="10"/>
  <c r="G1336" i="10"/>
  <c r="G1337" i="10"/>
  <c r="G1338" i="10"/>
  <c r="G1339" i="10"/>
  <c r="G1340" i="10"/>
  <c r="G1341" i="10"/>
  <c r="G1342" i="10"/>
  <c r="G1343" i="10"/>
  <c r="G1344" i="10"/>
  <c r="G1345" i="10"/>
  <c r="G1346" i="10"/>
  <c r="G1347" i="10"/>
  <c r="G1348" i="10"/>
  <c r="G1349" i="10"/>
  <c r="G1350" i="10"/>
  <c r="G1351" i="10"/>
  <c r="G1352" i="10"/>
  <c r="G1353" i="10"/>
  <c r="G1354" i="10"/>
  <c r="G1355" i="10"/>
  <c r="G1356" i="10"/>
  <c r="G1357" i="10"/>
  <c r="G1358" i="10"/>
  <c r="G1359" i="10"/>
  <c r="G1360" i="10"/>
  <c r="G1361" i="10"/>
  <c r="G1362" i="10"/>
  <c r="G1363" i="10"/>
  <c r="G1364" i="10"/>
  <c r="G1365" i="10"/>
  <c r="G1366" i="10"/>
  <c r="G1367" i="10"/>
  <c r="G1368" i="10"/>
  <c r="G1369" i="10"/>
  <c r="G1370" i="10"/>
  <c r="G1371" i="10"/>
  <c r="G1372" i="10"/>
  <c r="G1373" i="10"/>
  <c r="G1374" i="10"/>
  <c r="G1375" i="10"/>
  <c r="G1376" i="10"/>
  <c r="G1377" i="10"/>
  <c r="G1378" i="10"/>
  <c r="G1379" i="10"/>
  <c r="G1380" i="10"/>
  <c r="G1381" i="10"/>
  <c r="G1382" i="10"/>
  <c r="G1383" i="10"/>
  <c r="G1384" i="10"/>
  <c r="G1385" i="10"/>
  <c r="G1386" i="10"/>
  <c r="G1387" i="10"/>
  <c r="G1388" i="10"/>
  <c r="G1389" i="10"/>
  <c r="G1390" i="10"/>
  <c r="G1391" i="10"/>
  <c r="G1392" i="10"/>
  <c r="G1393" i="10"/>
  <c r="G1394" i="10"/>
  <c r="G1395" i="10"/>
  <c r="G1396" i="10"/>
  <c r="G1397" i="10"/>
  <c r="G1398" i="10"/>
  <c r="G1399" i="10"/>
  <c r="G1400" i="10"/>
  <c r="G1401" i="10"/>
  <c r="G1402" i="10"/>
  <c r="G1403" i="10"/>
  <c r="G1404" i="10"/>
  <c r="G1405" i="10"/>
  <c r="G1406" i="10"/>
  <c r="G1407" i="10"/>
  <c r="G1408" i="10"/>
  <c r="G1409" i="10"/>
  <c r="G1410" i="10"/>
  <c r="G1411" i="10"/>
  <c r="G1412" i="10"/>
  <c r="G1413" i="10"/>
  <c r="G1414" i="10"/>
  <c r="G1415" i="10"/>
  <c r="G1416" i="10"/>
  <c r="G1417" i="10"/>
  <c r="G1418" i="10"/>
  <c r="G1419" i="10"/>
  <c r="G1420" i="10"/>
  <c r="G1421" i="10"/>
  <c r="G1422" i="10"/>
  <c r="G1423" i="10"/>
  <c r="G1424" i="10"/>
  <c r="G1425" i="10"/>
  <c r="G1426" i="10"/>
  <c r="G1427" i="10"/>
  <c r="G1428" i="10"/>
  <c r="G1429" i="10"/>
  <c r="G1430" i="10"/>
  <c r="G1431" i="10"/>
  <c r="G1432" i="10"/>
  <c r="G1433" i="10"/>
  <c r="G1434" i="10"/>
  <c r="G1435" i="10"/>
  <c r="G1436" i="10"/>
  <c r="G1437" i="10"/>
  <c r="G1438" i="10"/>
  <c r="G1439" i="10"/>
  <c r="G1440" i="10"/>
  <c r="G1441" i="10"/>
  <c r="G1442" i="10"/>
  <c r="G1443" i="10"/>
  <c r="G1444" i="10"/>
  <c r="G1445" i="10"/>
  <c r="G1446" i="10"/>
  <c r="G1447" i="10"/>
  <c r="G1448" i="10"/>
  <c r="G1449" i="10"/>
  <c r="G1450" i="10"/>
  <c r="G1451" i="10"/>
  <c r="G1452" i="10"/>
  <c r="G1453" i="10"/>
  <c r="G1454" i="10"/>
  <c r="G1455" i="10"/>
  <c r="G1456" i="10"/>
  <c r="G1457" i="10"/>
  <c r="G1458" i="10"/>
  <c r="G1459" i="10"/>
  <c r="G1460" i="10"/>
  <c r="G1461" i="10"/>
  <c r="G1462" i="10"/>
  <c r="G1463" i="10"/>
  <c r="G1464" i="10"/>
  <c r="G1465" i="10"/>
  <c r="G1466" i="10"/>
  <c r="G1467" i="10"/>
  <c r="G1468" i="10"/>
  <c r="G1469" i="10"/>
  <c r="G1470" i="10"/>
  <c r="G1471" i="10"/>
  <c r="G1472" i="10"/>
  <c r="G1473" i="10"/>
  <c r="G1474" i="10"/>
  <c r="G1475" i="10"/>
  <c r="G1476" i="10"/>
  <c r="G1477" i="10"/>
  <c r="G1478" i="10"/>
  <c r="G1479" i="10"/>
  <c r="G1480" i="10"/>
  <c r="G1481" i="10"/>
  <c r="G1482" i="10"/>
  <c r="G1483" i="10"/>
  <c r="G1484" i="10"/>
  <c r="G1485" i="10"/>
  <c r="G1486" i="10"/>
  <c r="G1487" i="10"/>
  <c r="G1488" i="10"/>
  <c r="G1489" i="10"/>
  <c r="G1490" i="10"/>
  <c r="G1491" i="10"/>
  <c r="G1492" i="10"/>
  <c r="G1493" i="10"/>
  <c r="G1494" i="10"/>
  <c r="G1495" i="10"/>
  <c r="G1496" i="10"/>
  <c r="G1497" i="10"/>
  <c r="G1498" i="10"/>
  <c r="G1499" i="10"/>
  <c r="G1500" i="10"/>
  <c r="G1501" i="10"/>
  <c r="G1502" i="10"/>
  <c r="G1503" i="10"/>
  <c r="G1504" i="10"/>
  <c r="G1505" i="10"/>
  <c r="G1506" i="10"/>
  <c r="G1507" i="10"/>
  <c r="G1508" i="10"/>
  <c r="G1509" i="10"/>
  <c r="G1510" i="10"/>
  <c r="G1511" i="10"/>
  <c r="G1512" i="10"/>
  <c r="G1513" i="10"/>
  <c r="G1514" i="10"/>
  <c r="G1515" i="10"/>
  <c r="G1516" i="10"/>
  <c r="G1517" i="10"/>
  <c r="G1518" i="10"/>
  <c r="G1519" i="10"/>
  <c r="G1520" i="10"/>
  <c r="G1521" i="10"/>
  <c r="G1522" i="10"/>
  <c r="G1523" i="10"/>
  <c r="G1524" i="10"/>
  <c r="G1525" i="10"/>
  <c r="G1526" i="10"/>
  <c r="G1527" i="10"/>
  <c r="G1528" i="10"/>
  <c r="G1529" i="10"/>
  <c r="G1530" i="10"/>
  <c r="G1531" i="10"/>
  <c r="G1532" i="10"/>
  <c r="G1533" i="10"/>
  <c r="G1534" i="10"/>
  <c r="G1535" i="10"/>
  <c r="G1536" i="10"/>
  <c r="G1537" i="10"/>
  <c r="G1538" i="10"/>
  <c r="G1539" i="10"/>
  <c r="G1540" i="10"/>
  <c r="G1541" i="10"/>
  <c r="G1542" i="10"/>
  <c r="G1543" i="10"/>
  <c r="G1544" i="10"/>
  <c r="G1545" i="10"/>
  <c r="G1546" i="10"/>
  <c r="G1547" i="10"/>
  <c r="G1548" i="10"/>
  <c r="G1549" i="10"/>
  <c r="G1550" i="10"/>
  <c r="G1551" i="10"/>
  <c r="G1552" i="10"/>
  <c r="G1553" i="10"/>
  <c r="G1554" i="10"/>
  <c r="G1555" i="10"/>
  <c r="G1556" i="10"/>
  <c r="G1557" i="10"/>
  <c r="G1558" i="10"/>
  <c r="G1559" i="10"/>
  <c r="G1560" i="10"/>
  <c r="G1561" i="10"/>
  <c r="G1562" i="10"/>
  <c r="G1563" i="10"/>
  <c r="G1564" i="10"/>
  <c r="G1565" i="10"/>
  <c r="G1566" i="10"/>
  <c r="G1567" i="10"/>
  <c r="G1568" i="10"/>
  <c r="G1569" i="10"/>
  <c r="G1570" i="10"/>
  <c r="G1571" i="10"/>
  <c r="G1572" i="10"/>
  <c r="G1573" i="10"/>
  <c r="G1574" i="10"/>
  <c r="G1575" i="10"/>
  <c r="G1576" i="10"/>
  <c r="G1577" i="10"/>
  <c r="G1578" i="10"/>
  <c r="G1579" i="10"/>
  <c r="G1580" i="10"/>
  <c r="G1581" i="10"/>
  <c r="G1582" i="10"/>
  <c r="G1583" i="10"/>
  <c r="G1584" i="10"/>
  <c r="G1585" i="10"/>
  <c r="G1586" i="10"/>
  <c r="G1587" i="10"/>
  <c r="G1588" i="10"/>
  <c r="G1589" i="10"/>
  <c r="G1590" i="10"/>
  <c r="G1591" i="10"/>
  <c r="G1592" i="10"/>
  <c r="G1593" i="10"/>
  <c r="G1594" i="10"/>
  <c r="G1595" i="10"/>
  <c r="G1596" i="10"/>
  <c r="G1597" i="10"/>
  <c r="G1598" i="10"/>
  <c r="G1599" i="10"/>
  <c r="G1600" i="10"/>
  <c r="G1601" i="10"/>
  <c r="G1602" i="10"/>
  <c r="G1603" i="10"/>
  <c r="G1604" i="10"/>
  <c r="G1605" i="10"/>
  <c r="G1606" i="10"/>
  <c r="G1607" i="10"/>
  <c r="G1608" i="10"/>
  <c r="G1609" i="10"/>
  <c r="G1610" i="10"/>
  <c r="G1611" i="10"/>
  <c r="G1612" i="10"/>
  <c r="G1613" i="10"/>
  <c r="G1614" i="10"/>
  <c r="G1615" i="10"/>
  <c r="G1616" i="10"/>
  <c r="G1617" i="10"/>
  <c r="G1618" i="10"/>
  <c r="G1619" i="10"/>
  <c r="G1620" i="10"/>
  <c r="G1621" i="10"/>
  <c r="G1622" i="10"/>
  <c r="G1623" i="10"/>
  <c r="G1624" i="10"/>
  <c r="G1625" i="10"/>
  <c r="G1626" i="10"/>
  <c r="G1627" i="10"/>
  <c r="G1628" i="10"/>
  <c r="G1629" i="10"/>
  <c r="G1630" i="10"/>
  <c r="G1631" i="10"/>
  <c r="G1632" i="10"/>
  <c r="G1633" i="10"/>
  <c r="G1634" i="10"/>
  <c r="G1635" i="10"/>
  <c r="G1636" i="10"/>
  <c r="G1637" i="10"/>
  <c r="G1638" i="10"/>
  <c r="G1639" i="10"/>
  <c r="G1640" i="10"/>
  <c r="G1641" i="10"/>
  <c r="G1642" i="10"/>
  <c r="G1643" i="10"/>
  <c r="G1644" i="10"/>
  <c r="G1645" i="10"/>
  <c r="G1646" i="10"/>
  <c r="G1647" i="10"/>
  <c r="G1648" i="10"/>
  <c r="G1649" i="10"/>
  <c r="G1650" i="10"/>
  <c r="G1651" i="10"/>
  <c r="G1652" i="10"/>
  <c r="G1653" i="10"/>
  <c r="G1654" i="10"/>
  <c r="G1655" i="10"/>
  <c r="G1656" i="10"/>
  <c r="G1657" i="10"/>
  <c r="G1658" i="10"/>
  <c r="G1659" i="10"/>
  <c r="G1660" i="10"/>
  <c r="G1661" i="10"/>
  <c r="G1662" i="10"/>
  <c r="G1663" i="10"/>
  <c r="G1664" i="10"/>
  <c r="G1665" i="10"/>
  <c r="G1666" i="10"/>
  <c r="G1667" i="10"/>
  <c r="G1668" i="10"/>
  <c r="G1669" i="10"/>
  <c r="G1670" i="10"/>
  <c r="G1671" i="10"/>
  <c r="G1672" i="10"/>
  <c r="G1673" i="10"/>
  <c r="G1674" i="10"/>
  <c r="G1675" i="10"/>
  <c r="G1676" i="10"/>
  <c r="G1677" i="10"/>
  <c r="G1678" i="10"/>
  <c r="G1679" i="10"/>
  <c r="G1680" i="10"/>
  <c r="G1681" i="10"/>
  <c r="G1682" i="10"/>
  <c r="G1683" i="10"/>
  <c r="G1684" i="10"/>
  <c r="G1685" i="10"/>
  <c r="G1686" i="10"/>
  <c r="G1687" i="10"/>
  <c r="G1688" i="10"/>
  <c r="G1689" i="10"/>
  <c r="G1690" i="10"/>
  <c r="G1691" i="10"/>
  <c r="G1692" i="10"/>
  <c r="G1693" i="10"/>
  <c r="G1694" i="10"/>
  <c r="G1695" i="10"/>
  <c r="G1696" i="10"/>
  <c r="G1697" i="10"/>
  <c r="G1698" i="10"/>
  <c r="G1699" i="10"/>
  <c r="G1700" i="10"/>
  <c r="G1701" i="10"/>
  <c r="G1702" i="10"/>
  <c r="G1703" i="10"/>
  <c r="G1704" i="10"/>
  <c r="G1705" i="10"/>
  <c r="G1706" i="10"/>
  <c r="G1707" i="10"/>
  <c r="G1708" i="10"/>
  <c r="G1709" i="10"/>
  <c r="G1710" i="10"/>
  <c r="G1711" i="10"/>
  <c r="G1712" i="10"/>
  <c r="G1713" i="10"/>
  <c r="G1714" i="10"/>
  <c r="G1715" i="10"/>
  <c r="G1716" i="10"/>
  <c r="G1717" i="10"/>
  <c r="G1718" i="10"/>
  <c r="G1719" i="10"/>
  <c r="G1720" i="10"/>
  <c r="G1721" i="10"/>
  <c r="G1722" i="10"/>
  <c r="G1723" i="10"/>
  <c r="G1724" i="10"/>
  <c r="G1725" i="10"/>
  <c r="G1726" i="10"/>
  <c r="G1727" i="10"/>
  <c r="G1728" i="10"/>
  <c r="G1729" i="10"/>
  <c r="G1730" i="10"/>
  <c r="G1731" i="10"/>
  <c r="G1732" i="10"/>
  <c r="G1733" i="10"/>
  <c r="G1734" i="10"/>
  <c r="G1735" i="10"/>
  <c r="G1736" i="10"/>
  <c r="G1737" i="10"/>
  <c r="G1738" i="10"/>
  <c r="G1739" i="10"/>
  <c r="G1740" i="10"/>
  <c r="G1741" i="10"/>
  <c r="G1742" i="10"/>
  <c r="G1743" i="10"/>
  <c r="G1744" i="10"/>
  <c r="G1745" i="10"/>
  <c r="G1746" i="10"/>
  <c r="G1747" i="10"/>
  <c r="G1748" i="10"/>
  <c r="G1749" i="10"/>
  <c r="G1750" i="10"/>
  <c r="G1751" i="10"/>
  <c r="G1752" i="10"/>
  <c r="G1753" i="10"/>
  <c r="G1754" i="10"/>
  <c r="G1755" i="10"/>
  <c r="G1756" i="10"/>
  <c r="G1757" i="10"/>
  <c r="G1758" i="10"/>
  <c r="G1759" i="10"/>
  <c r="G1760" i="10"/>
  <c r="G1761" i="10"/>
  <c r="G1762" i="10"/>
  <c r="G1763" i="10"/>
  <c r="G1764" i="10"/>
  <c r="G1765" i="10"/>
  <c r="G1766" i="10"/>
  <c r="G1767" i="10"/>
  <c r="G1768" i="10"/>
  <c r="G1769" i="10"/>
  <c r="G1770" i="10"/>
  <c r="G1771" i="10"/>
  <c r="G1772" i="10"/>
  <c r="G1773" i="10"/>
  <c r="G1774" i="10"/>
  <c r="G1775" i="10"/>
  <c r="G1776" i="10"/>
  <c r="G1777" i="10"/>
  <c r="G1778" i="10"/>
  <c r="G1779" i="10"/>
  <c r="G1780" i="10"/>
  <c r="G1781" i="10"/>
  <c r="G1782" i="10"/>
  <c r="G1783" i="10"/>
  <c r="G1784" i="10"/>
  <c r="G1785" i="10"/>
  <c r="G1786" i="10"/>
  <c r="G1787" i="10"/>
  <c r="G1788" i="10"/>
  <c r="G1789" i="10"/>
  <c r="G1790" i="10"/>
  <c r="G1791" i="10"/>
  <c r="G1792" i="10"/>
  <c r="G1793" i="10"/>
  <c r="G1794" i="10"/>
  <c r="G1795" i="10"/>
  <c r="G1796" i="10"/>
  <c r="G1797" i="10"/>
  <c r="G1798" i="10"/>
  <c r="G1799" i="10"/>
  <c r="G1800" i="10"/>
  <c r="G1801" i="10"/>
  <c r="G1802" i="10"/>
  <c r="G1803" i="10"/>
  <c r="G1804" i="10"/>
  <c r="G1805" i="10"/>
  <c r="G1806" i="10"/>
  <c r="G1807" i="10"/>
  <c r="G1808" i="10"/>
  <c r="G1809" i="10"/>
  <c r="G1810" i="10"/>
  <c r="G1811" i="10"/>
  <c r="G1812" i="10"/>
  <c r="G1813" i="10"/>
  <c r="G1814" i="10"/>
  <c r="G1815" i="10"/>
  <c r="G1816" i="10"/>
  <c r="G1817" i="10"/>
  <c r="G1818" i="10"/>
  <c r="G1819" i="10"/>
  <c r="G1820" i="10"/>
  <c r="G1821" i="10"/>
  <c r="G1822" i="10"/>
  <c r="G1823" i="10"/>
  <c r="G1824" i="10"/>
  <c r="G1825" i="10"/>
  <c r="G1826" i="10"/>
  <c r="G1827" i="10"/>
  <c r="G1828" i="10"/>
  <c r="G1829" i="10"/>
  <c r="G1830" i="10"/>
  <c r="G1831" i="10"/>
  <c r="G1832" i="10"/>
  <c r="G1833" i="10"/>
  <c r="G1834" i="10"/>
  <c r="G1835" i="10"/>
  <c r="G1836" i="10"/>
  <c r="G1837" i="10"/>
  <c r="G1838" i="10"/>
  <c r="G1839" i="10"/>
  <c r="G1840" i="10"/>
  <c r="G1841" i="10"/>
  <c r="G1842" i="10"/>
  <c r="G1843" i="10"/>
  <c r="G1844" i="10"/>
  <c r="G1845" i="10"/>
  <c r="G1846" i="10"/>
  <c r="G1847" i="10"/>
  <c r="G1848" i="10"/>
  <c r="G1849" i="10"/>
  <c r="G1850" i="10"/>
  <c r="G1851" i="10"/>
  <c r="G1852" i="10"/>
  <c r="G1853" i="10"/>
  <c r="G1854" i="10"/>
  <c r="G1855" i="10"/>
  <c r="G1856" i="10"/>
  <c r="G1857" i="10"/>
  <c r="G1858" i="10"/>
  <c r="G1859" i="10"/>
  <c r="G1860" i="10"/>
  <c r="G1861" i="10"/>
  <c r="G1862" i="10"/>
  <c r="G1863" i="10"/>
  <c r="G1864" i="10"/>
  <c r="G1865" i="10"/>
  <c r="G1866" i="10"/>
  <c r="G1867" i="10"/>
  <c r="G1868" i="10"/>
  <c r="G1869" i="10"/>
  <c r="G1870" i="10"/>
  <c r="G1871" i="10"/>
  <c r="G1872" i="10"/>
  <c r="G1873" i="10"/>
  <c r="G1874" i="10"/>
  <c r="G1875" i="10"/>
  <c r="G1876" i="10"/>
  <c r="G1877" i="10"/>
  <c r="G1878" i="10"/>
  <c r="G1879" i="10"/>
  <c r="G1880" i="10"/>
  <c r="G1881" i="10"/>
  <c r="G1882" i="10"/>
  <c r="G1883" i="10"/>
  <c r="G1884" i="10"/>
  <c r="G1885" i="10"/>
  <c r="G1886" i="10"/>
  <c r="G1887" i="10"/>
  <c r="G1888" i="10"/>
  <c r="G1889" i="10"/>
  <c r="G1890" i="10"/>
  <c r="G1891" i="10"/>
  <c r="G1892" i="10"/>
  <c r="G1893" i="10"/>
  <c r="G1894" i="10"/>
  <c r="G1895" i="10"/>
  <c r="G1896" i="10"/>
  <c r="G1897" i="10"/>
  <c r="G1898" i="10"/>
  <c r="G1899" i="10"/>
  <c r="G1900" i="10"/>
  <c r="G1901" i="10"/>
  <c r="G1902" i="10"/>
  <c r="G1903" i="10"/>
  <c r="G1904" i="10"/>
  <c r="G1905" i="10"/>
  <c r="G1906" i="10"/>
  <c r="G1907" i="10"/>
  <c r="G1908" i="10"/>
  <c r="G1909" i="10"/>
  <c r="G1910" i="10"/>
  <c r="G1911" i="10"/>
  <c r="G1912" i="10"/>
  <c r="G1913" i="10"/>
  <c r="G1914" i="10"/>
  <c r="G1915" i="10"/>
  <c r="G1916" i="10"/>
  <c r="G1917" i="10"/>
  <c r="G1918" i="10"/>
  <c r="G1919" i="10"/>
  <c r="G1920" i="10"/>
  <c r="G1921" i="10"/>
  <c r="G1922" i="10"/>
  <c r="G1923" i="10"/>
  <c r="G1924" i="10"/>
  <c r="G1925" i="10"/>
  <c r="G1926" i="10"/>
  <c r="G1927" i="10"/>
  <c r="G1928" i="10"/>
  <c r="G1929" i="10"/>
  <c r="G1930" i="10"/>
  <c r="G1931" i="10"/>
  <c r="G1932" i="10"/>
  <c r="G1933" i="10"/>
  <c r="G1934" i="10"/>
  <c r="G1935" i="10"/>
  <c r="G1936" i="10"/>
  <c r="G1937" i="10"/>
  <c r="G1938" i="10"/>
  <c r="G1939" i="10"/>
  <c r="G1940" i="10"/>
  <c r="G1941" i="10"/>
  <c r="G1942" i="10"/>
  <c r="G1943" i="10"/>
  <c r="G1944" i="10"/>
  <c r="G1945" i="10"/>
  <c r="G1946" i="10"/>
  <c r="G1947" i="10"/>
  <c r="G1948" i="10"/>
  <c r="G1949" i="10"/>
  <c r="G1950" i="10"/>
  <c r="G1951" i="10"/>
  <c r="G1952" i="10"/>
  <c r="G1953" i="10"/>
  <c r="G1954" i="10"/>
  <c r="G1955" i="10"/>
  <c r="G1956" i="10"/>
  <c r="G1957" i="10"/>
  <c r="G1958" i="10"/>
  <c r="G1959" i="10"/>
  <c r="G1960" i="10"/>
  <c r="G1961" i="10"/>
  <c r="G1962" i="10"/>
  <c r="G1963" i="10"/>
  <c r="G1964" i="10"/>
  <c r="G1965" i="10"/>
  <c r="G1966" i="10"/>
  <c r="G1967" i="10"/>
  <c r="G1968" i="10"/>
  <c r="G1969" i="10"/>
  <c r="G1970" i="10"/>
  <c r="G1971" i="10"/>
  <c r="G1972" i="10"/>
  <c r="G1973" i="10"/>
  <c r="G1974" i="10"/>
  <c r="G1975" i="10"/>
  <c r="G1976" i="10"/>
  <c r="G1977" i="10"/>
  <c r="G1978" i="10"/>
  <c r="G1979" i="10"/>
  <c r="G1980" i="10"/>
  <c r="G1981" i="10"/>
  <c r="G1982" i="10"/>
  <c r="G1983" i="10"/>
  <c r="G1984" i="10"/>
  <c r="G1985" i="10"/>
  <c r="G1986" i="10"/>
  <c r="G1987" i="10"/>
  <c r="G1988" i="10"/>
  <c r="G1989" i="10"/>
  <c r="G1990" i="10"/>
  <c r="G1991" i="10"/>
  <c r="G1992" i="10"/>
  <c r="G1993" i="10"/>
  <c r="G1994" i="10"/>
  <c r="G1995" i="10"/>
  <c r="G1996" i="10"/>
  <c r="G1997" i="10"/>
  <c r="G1998" i="10"/>
  <c r="G1999" i="10"/>
  <c r="G2000" i="10"/>
  <c r="G2001" i="10"/>
  <c r="G2002" i="10"/>
  <c r="G2003" i="10"/>
  <c r="G2004" i="10"/>
  <c r="G2005" i="10"/>
  <c r="G2006" i="10"/>
  <c r="G2007" i="10"/>
  <c r="G2008" i="10"/>
  <c r="G2009" i="10"/>
  <c r="G2010" i="10"/>
  <c r="G2011" i="10"/>
  <c r="G2012" i="10"/>
  <c r="G2013" i="10"/>
  <c r="G2014" i="10"/>
  <c r="G2015" i="10"/>
  <c r="G2016" i="10"/>
  <c r="G2017" i="10"/>
  <c r="G2018" i="10"/>
  <c r="G2019" i="10"/>
  <c r="G2020" i="10"/>
  <c r="G2021" i="10"/>
  <c r="G2022" i="10"/>
  <c r="G2023" i="10"/>
  <c r="G2024" i="10"/>
  <c r="G2025" i="10"/>
  <c r="G2026" i="10"/>
  <c r="G2027" i="10"/>
  <c r="G2028" i="10"/>
  <c r="G2029" i="10"/>
  <c r="G2030" i="10"/>
  <c r="G2031" i="10"/>
  <c r="G2032" i="10"/>
  <c r="G2033" i="10"/>
  <c r="G2034" i="10"/>
  <c r="G2035" i="10"/>
  <c r="G2036" i="10"/>
  <c r="G2037" i="10"/>
  <c r="G2038" i="10"/>
  <c r="G2039" i="10"/>
  <c r="G2040" i="10"/>
  <c r="G2041" i="10"/>
  <c r="G2042" i="10"/>
  <c r="G2043" i="10"/>
  <c r="G2044" i="10"/>
  <c r="G2045" i="10"/>
  <c r="G2046" i="10"/>
  <c r="G2047" i="10"/>
  <c r="G2048" i="10"/>
  <c r="G2049" i="10"/>
  <c r="G2050" i="10"/>
  <c r="G2051" i="10"/>
  <c r="G2052" i="10"/>
  <c r="G2053" i="10"/>
  <c r="G2054" i="10"/>
  <c r="G2055" i="10"/>
  <c r="G2056" i="10"/>
  <c r="G2057" i="10"/>
  <c r="G2058" i="10"/>
  <c r="G2059" i="10"/>
  <c r="G2060" i="10"/>
  <c r="G2061" i="10"/>
  <c r="G2062" i="10"/>
  <c r="G2063" i="10"/>
  <c r="G2064" i="10"/>
  <c r="G2065" i="10"/>
  <c r="G2066" i="10"/>
  <c r="G2067" i="10"/>
  <c r="G2068" i="10"/>
  <c r="G2069" i="10"/>
  <c r="G2070" i="10"/>
  <c r="G2071" i="10"/>
  <c r="G2072" i="10"/>
  <c r="G2073" i="10"/>
  <c r="G2074" i="10"/>
  <c r="G2075" i="10"/>
  <c r="G2076" i="10"/>
  <c r="G2077" i="10"/>
  <c r="G2078" i="10"/>
  <c r="G2079" i="10"/>
  <c r="G2080" i="10"/>
  <c r="G2081" i="10"/>
  <c r="G2082" i="10"/>
  <c r="G2083" i="10"/>
  <c r="G2084" i="10"/>
  <c r="G2085" i="10"/>
  <c r="G2086" i="10"/>
  <c r="G2087" i="10"/>
  <c r="G2088" i="10"/>
  <c r="G2089" i="10"/>
  <c r="G2090" i="10"/>
  <c r="G2091" i="10"/>
  <c r="G2092" i="10"/>
  <c r="G2093" i="10"/>
  <c r="G2094" i="10"/>
  <c r="G2095" i="10"/>
  <c r="G2096" i="10"/>
  <c r="G2097" i="10"/>
  <c r="G2098" i="10"/>
  <c r="G2099" i="10"/>
  <c r="G2100" i="10"/>
  <c r="G2101" i="10"/>
  <c r="G2102" i="10"/>
  <c r="G2103" i="10"/>
  <c r="G2104" i="10"/>
  <c r="G2105" i="10"/>
  <c r="G2106" i="10"/>
  <c r="G2107" i="10"/>
  <c r="G2108" i="10"/>
  <c r="G2109" i="10"/>
  <c r="G2110" i="10"/>
  <c r="G2111" i="10"/>
  <c r="G2112" i="10"/>
  <c r="G2113" i="10"/>
  <c r="G2114" i="10"/>
  <c r="G2115" i="10"/>
  <c r="G2116" i="10"/>
  <c r="G2117" i="10"/>
  <c r="G2118" i="10"/>
  <c r="G2119" i="10"/>
  <c r="G2120" i="10"/>
  <c r="G2121" i="10"/>
  <c r="G2122" i="10"/>
  <c r="G2123" i="10"/>
  <c r="G2124" i="10"/>
  <c r="G2125" i="10"/>
  <c r="G2126" i="10"/>
  <c r="G2127" i="10"/>
  <c r="G2128" i="10"/>
  <c r="G2129" i="10"/>
  <c r="G2130" i="10"/>
  <c r="G2131" i="10"/>
  <c r="G2132" i="10"/>
  <c r="G2133" i="10"/>
  <c r="G2134" i="10"/>
  <c r="G2135" i="10"/>
  <c r="G2136" i="10"/>
  <c r="G2137" i="10"/>
  <c r="G2138" i="10"/>
  <c r="G2139" i="10"/>
  <c r="G2140" i="10"/>
  <c r="G2141" i="10"/>
  <c r="G2142" i="10"/>
  <c r="G2143" i="10"/>
  <c r="G2144" i="10"/>
  <c r="G2145" i="10"/>
  <c r="G2146" i="10"/>
  <c r="G2147" i="10"/>
  <c r="G2148" i="10"/>
  <c r="G2149" i="10"/>
  <c r="G2150" i="10"/>
  <c r="G2151" i="10"/>
  <c r="G2152" i="10"/>
  <c r="G2153" i="10"/>
  <c r="G2154" i="10"/>
  <c r="G2155" i="10"/>
  <c r="G2156" i="10"/>
  <c r="G2157" i="10"/>
  <c r="G2158" i="10"/>
  <c r="G2159" i="10"/>
  <c r="G2160" i="10"/>
  <c r="G2161" i="10"/>
  <c r="G2162" i="10"/>
  <c r="G2163" i="10"/>
  <c r="G2164" i="10"/>
  <c r="G2165" i="10"/>
  <c r="G2166" i="10"/>
  <c r="G2167" i="10"/>
  <c r="G2168" i="10"/>
  <c r="G2169" i="10"/>
  <c r="G2170" i="10"/>
  <c r="G2171" i="10"/>
  <c r="G2172" i="10"/>
  <c r="G2173" i="10"/>
  <c r="G2174" i="10"/>
  <c r="G2175" i="10"/>
  <c r="G2176" i="10"/>
  <c r="G2177" i="10"/>
  <c r="G2178" i="10"/>
  <c r="G2179" i="10"/>
  <c r="G2180" i="10"/>
  <c r="G2181" i="10"/>
  <c r="G2182" i="10"/>
  <c r="G2183" i="10"/>
  <c r="G2184" i="10"/>
  <c r="G2185" i="10"/>
  <c r="G2186" i="10"/>
  <c r="G2187" i="10"/>
  <c r="G2188" i="10"/>
  <c r="G2189" i="10"/>
  <c r="G2190" i="10"/>
  <c r="G2191" i="10"/>
  <c r="G2192" i="10"/>
  <c r="G2193" i="10"/>
  <c r="G2194" i="10"/>
  <c r="G2195" i="10"/>
  <c r="G2196" i="10"/>
  <c r="G2197" i="10"/>
  <c r="G2198" i="10"/>
  <c r="G2199" i="10"/>
  <c r="G2200" i="10"/>
  <c r="G2201" i="10"/>
  <c r="G2202" i="10"/>
  <c r="G2203" i="10"/>
  <c r="G2204" i="10"/>
  <c r="G2205" i="10"/>
  <c r="G2206" i="10"/>
  <c r="G2207" i="10"/>
  <c r="G2208" i="10"/>
  <c r="G2209" i="10"/>
  <c r="G2210" i="10"/>
  <c r="G2211" i="10"/>
  <c r="G2212" i="10"/>
  <c r="G2213" i="10"/>
  <c r="G2214" i="10"/>
  <c r="G2215" i="10"/>
  <c r="G2216" i="10"/>
  <c r="G2217" i="10"/>
  <c r="G2218" i="10"/>
  <c r="G2219" i="10"/>
  <c r="G2220" i="10"/>
  <c r="G2221" i="10"/>
  <c r="G2222" i="10"/>
  <c r="G2223" i="10"/>
  <c r="G2224" i="10"/>
  <c r="G2225" i="10"/>
  <c r="G2226" i="10"/>
  <c r="G2227" i="10"/>
  <c r="G2228" i="10"/>
  <c r="G2229" i="10"/>
  <c r="G2230" i="10"/>
  <c r="G2231" i="10"/>
  <c r="G2232" i="10"/>
  <c r="G2233" i="10"/>
  <c r="G2234" i="10"/>
  <c r="G2235" i="10"/>
  <c r="G2236" i="10"/>
  <c r="G2237" i="10"/>
  <c r="G2238" i="10"/>
  <c r="G2239" i="10"/>
  <c r="G2240" i="10"/>
  <c r="G2241" i="10"/>
  <c r="G2242" i="10"/>
  <c r="G2243" i="10"/>
  <c r="G2244" i="10"/>
  <c r="G2245" i="10"/>
  <c r="G2246" i="10"/>
  <c r="G2247" i="10"/>
  <c r="G2248" i="10"/>
  <c r="G2249" i="10"/>
  <c r="G2250" i="10"/>
  <c r="G2251" i="10"/>
  <c r="G2252" i="10"/>
  <c r="G2253" i="10"/>
  <c r="G2254" i="10"/>
  <c r="G2255" i="10"/>
  <c r="G2256" i="10"/>
  <c r="G2257" i="10"/>
  <c r="G2258" i="10"/>
  <c r="G2259" i="10"/>
  <c r="G2260" i="10"/>
  <c r="G2261" i="10"/>
  <c r="G2262" i="10"/>
  <c r="G2263" i="10"/>
  <c r="G2264" i="10"/>
  <c r="G2265" i="10"/>
  <c r="G2266" i="10"/>
  <c r="G2267" i="10"/>
  <c r="G2268" i="10"/>
  <c r="G2269" i="10"/>
  <c r="G2270" i="10"/>
  <c r="G2271" i="10"/>
  <c r="G2272" i="10"/>
  <c r="G2273" i="10"/>
  <c r="G2274" i="10"/>
  <c r="G2275" i="10"/>
  <c r="G2276" i="10"/>
  <c r="G2277" i="10"/>
  <c r="G2278" i="10"/>
  <c r="G2279" i="10"/>
  <c r="G2280" i="10"/>
  <c r="G2281" i="10"/>
  <c r="G2282" i="10"/>
  <c r="G2283" i="10"/>
  <c r="G2284" i="10"/>
  <c r="G2285" i="10"/>
  <c r="G2286" i="10"/>
  <c r="G2287" i="10"/>
  <c r="G2288" i="10"/>
  <c r="G2289" i="10"/>
  <c r="G2290" i="10"/>
  <c r="G2291" i="10"/>
  <c r="G2292" i="10"/>
  <c r="G2293" i="10"/>
  <c r="G2294" i="10"/>
  <c r="G2295" i="10"/>
  <c r="G2296" i="10"/>
  <c r="G2297" i="10"/>
  <c r="G2298" i="10"/>
  <c r="G2299" i="10"/>
  <c r="G2300" i="10"/>
  <c r="G2301" i="10"/>
  <c r="G2302" i="10"/>
  <c r="G2303" i="10"/>
  <c r="G2304" i="10"/>
  <c r="G2305" i="10"/>
  <c r="G2306" i="10"/>
  <c r="G2307" i="10"/>
  <c r="G2308" i="10"/>
  <c r="G2309" i="10"/>
  <c r="G2310" i="10"/>
  <c r="G2311" i="10"/>
  <c r="G2312" i="10"/>
  <c r="G2313" i="10"/>
  <c r="G2314" i="10"/>
  <c r="G2315" i="10"/>
  <c r="G2316" i="10"/>
  <c r="G2317" i="10"/>
  <c r="G2318" i="10"/>
  <c r="G2319" i="10"/>
  <c r="G2320" i="10"/>
  <c r="G2321" i="10"/>
  <c r="G2322" i="10"/>
  <c r="G2323" i="10"/>
  <c r="G2324" i="10"/>
  <c r="G2325" i="10"/>
  <c r="G2326" i="10"/>
  <c r="G2327" i="10"/>
  <c r="G2328" i="10"/>
  <c r="G2329" i="10"/>
  <c r="G2330" i="10"/>
  <c r="G2331" i="10"/>
  <c r="G2332" i="10"/>
  <c r="G2333" i="10"/>
  <c r="G2334" i="10"/>
  <c r="G2335" i="10"/>
  <c r="G2336" i="10"/>
  <c r="G2337" i="10"/>
  <c r="G2338" i="10"/>
  <c r="G2339" i="10"/>
  <c r="G2340" i="10"/>
  <c r="G2341" i="10"/>
  <c r="G2342" i="10"/>
  <c r="G2343" i="10"/>
  <c r="G2344" i="10"/>
  <c r="G2345" i="10"/>
  <c r="G2346" i="10"/>
  <c r="G2347" i="10"/>
  <c r="G2348" i="10"/>
  <c r="G2349" i="10"/>
  <c r="G2350" i="10"/>
  <c r="G2351" i="10"/>
  <c r="G2352" i="10"/>
  <c r="G2353" i="10"/>
  <c r="G2354" i="10"/>
  <c r="G2355" i="10"/>
  <c r="G2356" i="10"/>
  <c r="G2357" i="10"/>
  <c r="G2358" i="10"/>
  <c r="G2359" i="10"/>
  <c r="G2360" i="10"/>
  <c r="G2361" i="10"/>
  <c r="G2362" i="10"/>
  <c r="G2363" i="10"/>
  <c r="G2364" i="10"/>
  <c r="G2365" i="10"/>
  <c r="G2366" i="10"/>
  <c r="G2367" i="10"/>
  <c r="G2368" i="10"/>
  <c r="G2369" i="10"/>
  <c r="G2370" i="10"/>
  <c r="G2371" i="10"/>
  <c r="G2372" i="10"/>
  <c r="G2373" i="10"/>
  <c r="G2374" i="10"/>
  <c r="G2375" i="10"/>
  <c r="G2376" i="10"/>
  <c r="G2377" i="10"/>
  <c r="G2378" i="10"/>
  <c r="G2379" i="10"/>
  <c r="G2380" i="10"/>
  <c r="G2381" i="10"/>
  <c r="G2382" i="10"/>
  <c r="G2383" i="10"/>
  <c r="G2384" i="10"/>
  <c r="G2385" i="10"/>
  <c r="G2386" i="10"/>
  <c r="G2387" i="10"/>
  <c r="G2388" i="10"/>
  <c r="G2389" i="10"/>
  <c r="G2390" i="10"/>
  <c r="G2391" i="10"/>
  <c r="G2392" i="10"/>
  <c r="G2393" i="10"/>
  <c r="G2394" i="10"/>
  <c r="G2395" i="10"/>
  <c r="G2396" i="10"/>
  <c r="G2397" i="10"/>
  <c r="G2398" i="10"/>
  <c r="G2399" i="10"/>
  <c r="G2400" i="10"/>
  <c r="G2401" i="10"/>
  <c r="G2402" i="10"/>
  <c r="G2403" i="10"/>
  <c r="G2404" i="10"/>
  <c r="G2405" i="10"/>
  <c r="G2406" i="10"/>
  <c r="G2407" i="10"/>
  <c r="G2408" i="10"/>
  <c r="G2409" i="10"/>
  <c r="G2410" i="10"/>
  <c r="G2411" i="10"/>
  <c r="G2412" i="10"/>
  <c r="G2413" i="10"/>
  <c r="G2414" i="10"/>
  <c r="G2415" i="10"/>
  <c r="G2416" i="10"/>
  <c r="G2417" i="10"/>
  <c r="G2418" i="10"/>
  <c r="G2419" i="10"/>
  <c r="G2420" i="10"/>
  <c r="G2421" i="10"/>
  <c r="G2422" i="10"/>
  <c r="G2423" i="10"/>
  <c r="G2424" i="10"/>
  <c r="G2425" i="10"/>
  <c r="G2426" i="10"/>
  <c r="G2427" i="10"/>
  <c r="G2428" i="10"/>
  <c r="G2429" i="10"/>
  <c r="G2430" i="10"/>
  <c r="G2431" i="10"/>
  <c r="G2432" i="10"/>
  <c r="G2433" i="10"/>
  <c r="G2434" i="10"/>
  <c r="G2435" i="10"/>
  <c r="G2436" i="10"/>
  <c r="G2437" i="10"/>
  <c r="G2438" i="10"/>
  <c r="G2439" i="10"/>
  <c r="G2440" i="10"/>
  <c r="G2441" i="10"/>
  <c r="G2442" i="10"/>
  <c r="G2443" i="10"/>
  <c r="G2444" i="10"/>
  <c r="G2445" i="10"/>
  <c r="G2446" i="10"/>
  <c r="G2447" i="10"/>
  <c r="G2448" i="10"/>
  <c r="G2449" i="10"/>
  <c r="G2450" i="10"/>
  <c r="G2451" i="10"/>
  <c r="G2452" i="10"/>
  <c r="G2453" i="10"/>
  <c r="G2454" i="10"/>
  <c r="G2455" i="10"/>
  <c r="G2456" i="10"/>
  <c r="G2457" i="10"/>
  <c r="G2458" i="10"/>
  <c r="G2459" i="10"/>
  <c r="G2460" i="10"/>
  <c r="G2461" i="10"/>
  <c r="G2462" i="10"/>
  <c r="G2463" i="10"/>
  <c r="G2464" i="10"/>
  <c r="G2465" i="10"/>
  <c r="G2466" i="10"/>
  <c r="G2467" i="10"/>
  <c r="G2468" i="10"/>
  <c r="G2469" i="10"/>
  <c r="G2470" i="10"/>
  <c r="G2471" i="10"/>
  <c r="G2472" i="10"/>
  <c r="G2473" i="10"/>
  <c r="G2474" i="10"/>
  <c r="G2475" i="10"/>
  <c r="G2476" i="10"/>
  <c r="G2477" i="10"/>
  <c r="G2478" i="10"/>
  <c r="G2479" i="10"/>
  <c r="G2480" i="10"/>
  <c r="G2481" i="10"/>
  <c r="G2482" i="10"/>
  <c r="G2483" i="10"/>
  <c r="G2484" i="10"/>
  <c r="G2485" i="10"/>
  <c r="G2486" i="10"/>
  <c r="G2487" i="10"/>
  <c r="G2488" i="10"/>
  <c r="G2489" i="10"/>
  <c r="G2490" i="10"/>
  <c r="G2491" i="10"/>
  <c r="G2492" i="10"/>
  <c r="G2493" i="10"/>
  <c r="G2494" i="10"/>
  <c r="G2495" i="10"/>
  <c r="G2496" i="10"/>
  <c r="G2497" i="10"/>
  <c r="G2498" i="10"/>
  <c r="G2499" i="10"/>
  <c r="G2500" i="10"/>
  <c r="G2501" i="10"/>
  <c r="G2502" i="10"/>
  <c r="G2503" i="10"/>
  <c r="G2504" i="10"/>
  <c r="G2505" i="10"/>
  <c r="G2506" i="10"/>
  <c r="G2507" i="10"/>
  <c r="G2508" i="10"/>
  <c r="G2509" i="10"/>
  <c r="G2510" i="10"/>
  <c r="G2511" i="10"/>
  <c r="G2512" i="10"/>
  <c r="G2513" i="10"/>
  <c r="G2514" i="10"/>
  <c r="G2515" i="10"/>
  <c r="G2516" i="10"/>
  <c r="G2517" i="10"/>
  <c r="G2518" i="10"/>
  <c r="G2519" i="10"/>
  <c r="G2520" i="10"/>
  <c r="G2521" i="10"/>
  <c r="G2522" i="10"/>
  <c r="G2523" i="10"/>
  <c r="G2524" i="10"/>
  <c r="G2525" i="10"/>
  <c r="G2526" i="10"/>
  <c r="G2527" i="10"/>
  <c r="G2528" i="10"/>
  <c r="G2529" i="10"/>
  <c r="G2530" i="10"/>
  <c r="G2531" i="10"/>
  <c r="G2532" i="10"/>
  <c r="G2533" i="10"/>
  <c r="G2534" i="10"/>
  <c r="G2535" i="10"/>
  <c r="G2536" i="10"/>
  <c r="G2537" i="10"/>
  <c r="G2538" i="10"/>
  <c r="G2539" i="10"/>
  <c r="G2540" i="10"/>
  <c r="G2541" i="10"/>
  <c r="G2542" i="10"/>
  <c r="G2543" i="10"/>
  <c r="G2544" i="10"/>
  <c r="G2545" i="10"/>
  <c r="G2546" i="10"/>
  <c r="G2547" i="10"/>
  <c r="G2548" i="10"/>
  <c r="G2549" i="10"/>
  <c r="G2550" i="10"/>
  <c r="G2551" i="10"/>
  <c r="G2552" i="10"/>
  <c r="G2553" i="10"/>
  <c r="G2554" i="10"/>
  <c r="G2555" i="10"/>
  <c r="G2556" i="10"/>
  <c r="G2557" i="10"/>
  <c r="G2558" i="10"/>
  <c r="G2559" i="10"/>
  <c r="G2560" i="10"/>
  <c r="G2561" i="10"/>
  <c r="G2562" i="10"/>
  <c r="G2563" i="10"/>
  <c r="G2564" i="10"/>
  <c r="G2565" i="10"/>
  <c r="G2566" i="10"/>
  <c r="G2567" i="10"/>
  <c r="G2568" i="10"/>
  <c r="G2569" i="10"/>
  <c r="G2570" i="10"/>
  <c r="G2571" i="10"/>
  <c r="G2572" i="10"/>
  <c r="G2573" i="10"/>
  <c r="G2574" i="10"/>
  <c r="G2575" i="10"/>
  <c r="G2576" i="10"/>
  <c r="G2577" i="10"/>
  <c r="G2578" i="10"/>
  <c r="G2579" i="10"/>
  <c r="G2580" i="10"/>
  <c r="G2581" i="10"/>
  <c r="G2582" i="10"/>
  <c r="G2583" i="10"/>
  <c r="G2584" i="10"/>
  <c r="G2585" i="10"/>
  <c r="G2586" i="10"/>
  <c r="G2587" i="10"/>
  <c r="G2588" i="10"/>
  <c r="G2589" i="10"/>
  <c r="G2590" i="10"/>
  <c r="G2591" i="10"/>
  <c r="G2592" i="10"/>
  <c r="G2593" i="10"/>
  <c r="G2594" i="10"/>
  <c r="G2595" i="10"/>
  <c r="G2596" i="10"/>
  <c r="G2597" i="10"/>
  <c r="G2598" i="10"/>
  <c r="G2599" i="10"/>
  <c r="G2600" i="10"/>
  <c r="G2601" i="10"/>
  <c r="G2602" i="10"/>
  <c r="G2603" i="10"/>
  <c r="G2604" i="10"/>
  <c r="G2605" i="10"/>
  <c r="G2606" i="10"/>
  <c r="G2607" i="10"/>
  <c r="G2608" i="10"/>
  <c r="G2609" i="10"/>
  <c r="G2610" i="10"/>
  <c r="G2611" i="10"/>
  <c r="G2612" i="10"/>
  <c r="G2613" i="10"/>
  <c r="G2614" i="10"/>
  <c r="G2615" i="10"/>
  <c r="G2616" i="10"/>
  <c r="G2617" i="10"/>
  <c r="G2618" i="10"/>
  <c r="G2619" i="10"/>
  <c r="G2620" i="10"/>
  <c r="G2621" i="10"/>
  <c r="G2622" i="10"/>
  <c r="G2623" i="10"/>
  <c r="G2624" i="10"/>
  <c r="G2625" i="10"/>
  <c r="G2626" i="10"/>
  <c r="G2627" i="10"/>
  <c r="G2628" i="10"/>
  <c r="G2629" i="10"/>
  <c r="G2630" i="10"/>
  <c r="G2631" i="10"/>
  <c r="G2632" i="10"/>
  <c r="G2633" i="10"/>
  <c r="G2634" i="10"/>
  <c r="G2635" i="10"/>
  <c r="G2636" i="10"/>
  <c r="G2637" i="10"/>
  <c r="G2638" i="10"/>
  <c r="G2639" i="10"/>
  <c r="G2640" i="10"/>
  <c r="G2641" i="10"/>
  <c r="G2642" i="10"/>
  <c r="G2643" i="10"/>
  <c r="G2644" i="10"/>
  <c r="G2645" i="10"/>
  <c r="G2646" i="10"/>
  <c r="G2647" i="10"/>
  <c r="G2648" i="10"/>
  <c r="G2649" i="10"/>
  <c r="G2650" i="10"/>
  <c r="G2651" i="10"/>
  <c r="G2652" i="10"/>
  <c r="G2653" i="10"/>
  <c r="G2654" i="10"/>
  <c r="G2655" i="10"/>
  <c r="G2656" i="10"/>
  <c r="G2657" i="10"/>
  <c r="G2658" i="10"/>
  <c r="G2659" i="10"/>
  <c r="G2660" i="10"/>
  <c r="G2661" i="10"/>
  <c r="G2662" i="10"/>
  <c r="G2663" i="10"/>
  <c r="G2664" i="10"/>
  <c r="G2665" i="10"/>
  <c r="G2666" i="10"/>
  <c r="G2667" i="10"/>
  <c r="G2668" i="10"/>
  <c r="G2669" i="10"/>
  <c r="G2670" i="10"/>
  <c r="G2671" i="10"/>
  <c r="G2672" i="10"/>
  <c r="G2673" i="10"/>
  <c r="G2674" i="10"/>
  <c r="G2675" i="10"/>
  <c r="G2676" i="10"/>
  <c r="G2677" i="10"/>
  <c r="G2678" i="10"/>
  <c r="G2679" i="10"/>
  <c r="G2680" i="10"/>
  <c r="G2681" i="10"/>
  <c r="G2682" i="10"/>
  <c r="G2683" i="10"/>
  <c r="G2684" i="10"/>
  <c r="G2685" i="10"/>
  <c r="G2686" i="10"/>
  <c r="G2687" i="10"/>
  <c r="G2688" i="10"/>
  <c r="G2689" i="10"/>
  <c r="G2690" i="10"/>
  <c r="G2691" i="10"/>
  <c r="G2692" i="10"/>
  <c r="G2693" i="10"/>
  <c r="G2694" i="10"/>
  <c r="G2695" i="10"/>
  <c r="G2696" i="10"/>
  <c r="G2697" i="10"/>
  <c r="G2698" i="10"/>
  <c r="G2699" i="10"/>
  <c r="G2700" i="10"/>
  <c r="G2701" i="10"/>
  <c r="G2702" i="10"/>
  <c r="G2703" i="10"/>
  <c r="G2704" i="10"/>
  <c r="G2705" i="10"/>
  <c r="G2706" i="10"/>
  <c r="G2707" i="10"/>
  <c r="G2708" i="10"/>
  <c r="G2709" i="10"/>
  <c r="G2710" i="10"/>
  <c r="G2711" i="10"/>
  <c r="G2712" i="10"/>
  <c r="G2713" i="10"/>
  <c r="G2714" i="10"/>
  <c r="G2715" i="10"/>
  <c r="G2716" i="10"/>
  <c r="G2717" i="10"/>
  <c r="G2718" i="10"/>
  <c r="G2719" i="10"/>
  <c r="G2720" i="10"/>
  <c r="G2721" i="10"/>
  <c r="G2722" i="10"/>
  <c r="G2723" i="10"/>
  <c r="G2724" i="10"/>
  <c r="G2725" i="10"/>
  <c r="G2726" i="10"/>
  <c r="G2727" i="10"/>
  <c r="G2728" i="10"/>
  <c r="G2729" i="10"/>
  <c r="G2730" i="10"/>
  <c r="G2731" i="10"/>
  <c r="G2732" i="10"/>
  <c r="G2733" i="10"/>
  <c r="G2734" i="10"/>
  <c r="G2735" i="10"/>
  <c r="G2736" i="10"/>
  <c r="G2737" i="10"/>
  <c r="G2738" i="10"/>
  <c r="G2739" i="10"/>
  <c r="G2740" i="10"/>
  <c r="G2741" i="10"/>
  <c r="G2742" i="10"/>
  <c r="G2743" i="10"/>
  <c r="G2744" i="10"/>
  <c r="G2745" i="10"/>
  <c r="G2746" i="10"/>
  <c r="G2747" i="10"/>
  <c r="G2748" i="10"/>
  <c r="G2749" i="10"/>
  <c r="G2750" i="10"/>
  <c r="G2751" i="10"/>
  <c r="G2752" i="10"/>
  <c r="G2753" i="10"/>
  <c r="G2754" i="10"/>
  <c r="G2755" i="10"/>
  <c r="G2756" i="10"/>
  <c r="G2757" i="10"/>
  <c r="G2758" i="10"/>
  <c r="G2759" i="10"/>
  <c r="G2760" i="10"/>
  <c r="G2761" i="10"/>
  <c r="G2762" i="10"/>
  <c r="G2763" i="10"/>
  <c r="G2764" i="10"/>
  <c r="G2765" i="10"/>
  <c r="G2766" i="10"/>
  <c r="G2767" i="10"/>
  <c r="G2768" i="10"/>
  <c r="G2769" i="10"/>
  <c r="G2770" i="10"/>
  <c r="G2771" i="10"/>
  <c r="G2772" i="10"/>
  <c r="G2773" i="10"/>
  <c r="G2774" i="10"/>
  <c r="G2775" i="10"/>
  <c r="G2776" i="10"/>
  <c r="G2777" i="10"/>
  <c r="G2778" i="10"/>
  <c r="G2779" i="10"/>
  <c r="G2780" i="10"/>
  <c r="G2781" i="10"/>
  <c r="G2782" i="10"/>
  <c r="G2783" i="10"/>
  <c r="G2784" i="10"/>
  <c r="G2785" i="10"/>
  <c r="G2786" i="10"/>
  <c r="G2787" i="10"/>
  <c r="G2788" i="10"/>
  <c r="G2789" i="10"/>
  <c r="G2790" i="10"/>
  <c r="G2791" i="10"/>
  <c r="G2792" i="10"/>
  <c r="G2793" i="10"/>
  <c r="G2794" i="10"/>
  <c r="G2795" i="10"/>
  <c r="G2796" i="10"/>
  <c r="G2797" i="10"/>
  <c r="G2798" i="10"/>
  <c r="G2799" i="10"/>
  <c r="G2800" i="10"/>
  <c r="G2801" i="10"/>
  <c r="G2802" i="10"/>
  <c r="G2803" i="10"/>
  <c r="G2804" i="10"/>
  <c r="G2805" i="10"/>
  <c r="G2806" i="10"/>
  <c r="G2807" i="10"/>
  <c r="G2808" i="10"/>
  <c r="G2809" i="10"/>
  <c r="G2810" i="10"/>
  <c r="G2811" i="10"/>
  <c r="G2812" i="10"/>
  <c r="G2813" i="10"/>
  <c r="G2814" i="10"/>
  <c r="G2815" i="10"/>
  <c r="G2816" i="10"/>
  <c r="G2817" i="10"/>
  <c r="G2818" i="10"/>
  <c r="G2819" i="10"/>
  <c r="G2820" i="10"/>
  <c r="G2821" i="10"/>
  <c r="G2822" i="10"/>
  <c r="G2823" i="10"/>
  <c r="G2824" i="10"/>
  <c r="G2825" i="10"/>
  <c r="G2826" i="10"/>
  <c r="G2827" i="10"/>
  <c r="G2828" i="10"/>
  <c r="G2829" i="10"/>
  <c r="G2830" i="10"/>
  <c r="G2831" i="10"/>
  <c r="G2832" i="10"/>
  <c r="G2833" i="10"/>
  <c r="G2834" i="10"/>
  <c r="G2835" i="10"/>
  <c r="G2836" i="10"/>
  <c r="G2837" i="10"/>
  <c r="G2838" i="10"/>
  <c r="G2839" i="10"/>
  <c r="G2840" i="10"/>
  <c r="G2841" i="10"/>
  <c r="G2842" i="10"/>
  <c r="G2843" i="10"/>
  <c r="G2844" i="10"/>
  <c r="G2845" i="10"/>
  <c r="G2846" i="10"/>
  <c r="G2847" i="10"/>
  <c r="G2848" i="10"/>
  <c r="G2849" i="10"/>
  <c r="G2850" i="10"/>
  <c r="G2851" i="10"/>
  <c r="G2852" i="10"/>
  <c r="G2853" i="10"/>
  <c r="G2854" i="10"/>
  <c r="G2855" i="10"/>
  <c r="G2856" i="10"/>
  <c r="G2857" i="10"/>
  <c r="G2858" i="10"/>
  <c r="G2859" i="10"/>
  <c r="G2860" i="10"/>
  <c r="G2861" i="10"/>
  <c r="G2862" i="10"/>
  <c r="G2863" i="10"/>
  <c r="G2864" i="10"/>
  <c r="G2865" i="10"/>
  <c r="G2866" i="10"/>
  <c r="G2867" i="10"/>
  <c r="G2868" i="10"/>
  <c r="G2869" i="10"/>
  <c r="G2870" i="10"/>
  <c r="G2871" i="10"/>
  <c r="G2872" i="10"/>
  <c r="G2873" i="10"/>
  <c r="G2874" i="10"/>
  <c r="G2875" i="10"/>
  <c r="G2876" i="10"/>
  <c r="G2877" i="10"/>
  <c r="G2878" i="10"/>
  <c r="G2879" i="10"/>
  <c r="G2880" i="10"/>
  <c r="G2881" i="10"/>
  <c r="G2882" i="10"/>
  <c r="G2883" i="10"/>
  <c r="G2884" i="10"/>
  <c r="G2885" i="10"/>
  <c r="G2886" i="10"/>
  <c r="G2887" i="10"/>
  <c r="G2888" i="10"/>
  <c r="G19" i="10"/>
  <c r="F20" i="10"/>
  <c r="F21" i="10"/>
  <c r="F22" i="10"/>
  <c r="F23" i="10"/>
  <c r="F24" i="10"/>
  <c r="F25" i="10"/>
  <c r="F26" i="10"/>
  <c r="F27" i="10"/>
  <c r="F28" i="10"/>
  <c r="F29" i="10"/>
  <c r="F30" i="10"/>
  <c r="F31" i="10"/>
  <c r="F32" i="10"/>
  <c r="F33" i="10"/>
  <c r="F34" i="10"/>
  <c r="F35" i="10"/>
  <c r="F36" i="10"/>
  <c r="F37" i="10"/>
  <c r="F38" i="10"/>
  <c r="F39" i="10"/>
  <c r="F40" i="10"/>
  <c r="F41" i="10"/>
  <c r="F42" i="10"/>
  <c r="F43" i="10"/>
  <c r="F44" i="10"/>
  <c r="F45" i="10"/>
  <c r="F46" i="10"/>
  <c r="F47" i="10"/>
  <c r="F48" i="10"/>
  <c r="F49" i="10"/>
  <c r="F50" i="10"/>
  <c r="F51" i="10"/>
  <c r="F52" i="10"/>
  <c r="F53" i="10"/>
  <c r="F54" i="10"/>
  <c r="F55" i="10"/>
  <c r="F56" i="10"/>
  <c r="F57" i="10"/>
  <c r="F58" i="10"/>
  <c r="F59" i="10"/>
  <c r="F60" i="10"/>
  <c r="F61" i="10"/>
  <c r="F62" i="10"/>
  <c r="F63" i="10"/>
  <c r="F64" i="10"/>
  <c r="F65" i="10"/>
  <c r="F66" i="10"/>
  <c r="F67" i="10"/>
  <c r="F68" i="10"/>
  <c r="F69" i="10"/>
  <c r="F70" i="10"/>
  <c r="F71" i="10"/>
  <c r="F72" i="10"/>
  <c r="F73" i="10"/>
  <c r="F74" i="10"/>
  <c r="F75" i="10"/>
  <c r="F76" i="10"/>
  <c r="F77" i="10"/>
  <c r="F78" i="10"/>
  <c r="F79" i="10"/>
  <c r="F80" i="10"/>
  <c r="F81" i="10"/>
  <c r="F82" i="10"/>
  <c r="F83" i="10"/>
  <c r="F84" i="10"/>
  <c r="F85" i="10"/>
  <c r="F86" i="10"/>
  <c r="F87" i="10"/>
  <c r="F88" i="10"/>
  <c r="F89" i="10"/>
  <c r="F90" i="10"/>
  <c r="F91" i="10"/>
  <c r="F92" i="10"/>
  <c r="F93" i="10"/>
  <c r="F94" i="10"/>
  <c r="F95" i="10"/>
  <c r="F96" i="10"/>
  <c r="F97" i="10"/>
  <c r="F98" i="10"/>
  <c r="F99" i="10"/>
  <c r="F100" i="10"/>
  <c r="F101" i="10"/>
  <c r="F102" i="10"/>
  <c r="F103" i="10"/>
  <c r="F104" i="10"/>
  <c r="F105" i="10"/>
  <c r="F106" i="10"/>
  <c r="F107" i="10"/>
  <c r="F108" i="10"/>
  <c r="F109" i="10"/>
  <c r="F110" i="10"/>
  <c r="F111" i="10"/>
  <c r="F112" i="10"/>
  <c r="F113" i="10"/>
  <c r="F114" i="10"/>
  <c r="F115" i="10"/>
  <c r="F116" i="10"/>
  <c r="F117" i="10"/>
  <c r="F118" i="10"/>
  <c r="F119" i="10"/>
  <c r="F120" i="10"/>
  <c r="F121" i="10"/>
  <c r="F122" i="10"/>
  <c r="F123" i="10"/>
  <c r="F124" i="10"/>
  <c r="F125" i="10"/>
  <c r="F126" i="10"/>
  <c r="F127" i="10"/>
  <c r="F128" i="10"/>
  <c r="F129" i="10"/>
  <c r="F130" i="10"/>
  <c r="F131" i="10"/>
  <c r="F132" i="10"/>
  <c r="F133" i="10"/>
  <c r="F134" i="10"/>
  <c r="F135" i="10"/>
  <c r="F136" i="10"/>
  <c r="F137" i="10"/>
  <c r="F138" i="10"/>
  <c r="F139" i="10"/>
  <c r="F140" i="10"/>
  <c r="F141" i="10"/>
  <c r="F142" i="10"/>
  <c r="F143" i="10"/>
  <c r="F144" i="10"/>
  <c r="F145" i="10"/>
  <c r="F146" i="10"/>
  <c r="F147" i="10"/>
  <c r="F148" i="10"/>
  <c r="F149" i="10"/>
  <c r="F150" i="10"/>
  <c r="F151" i="10"/>
  <c r="F152" i="10"/>
  <c r="F153" i="10"/>
  <c r="F154" i="10"/>
  <c r="F155" i="10"/>
  <c r="F156" i="10"/>
  <c r="F157" i="10"/>
  <c r="F158" i="10"/>
  <c r="F159" i="10"/>
  <c r="F160" i="10"/>
  <c r="F161" i="10"/>
  <c r="F162" i="10"/>
  <c r="F163" i="10"/>
  <c r="F164" i="10"/>
  <c r="F165" i="10"/>
  <c r="F166" i="10"/>
  <c r="F167" i="10"/>
  <c r="F168" i="10"/>
  <c r="F169" i="10"/>
  <c r="F170" i="10"/>
  <c r="F171" i="10"/>
  <c r="F172" i="10"/>
  <c r="F173" i="10"/>
  <c r="F174" i="10"/>
  <c r="F175" i="10"/>
  <c r="F176" i="10"/>
  <c r="F177" i="10"/>
  <c r="F178" i="10"/>
  <c r="F179" i="10"/>
  <c r="F180" i="10"/>
  <c r="F181" i="10"/>
  <c r="F182" i="10"/>
  <c r="F183" i="10"/>
  <c r="F184" i="10"/>
  <c r="F185" i="10"/>
  <c r="F186" i="10"/>
  <c r="F187" i="10"/>
  <c r="F188" i="10"/>
  <c r="F189" i="10"/>
  <c r="F190" i="10"/>
  <c r="F191" i="10"/>
  <c r="F192" i="10"/>
  <c r="F193" i="10"/>
  <c r="F194" i="10"/>
  <c r="F195" i="10"/>
  <c r="F196" i="10"/>
  <c r="F197" i="10"/>
  <c r="F198" i="10"/>
  <c r="F199" i="10"/>
  <c r="F200" i="10"/>
  <c r="F201" i="10"/>
  <c r="F202" i="10"/>
  <c r="F203" i="10"/>
  <c r="F204" i="10"/>
  <c r="F205" i="10"/>
  <c r="F206" i="10"/>
  <c r="F207" i="10"/>
  <c r="F208" i="10"/>
  <c r="F209" i="10"/>
  <c r="F210" i="10"/>
  <c r="F211" i="10"/>
  <c r="F212" i="10"/>
  <c r="F213" i="10"/>
  <c r="F214" i="10"/>
  <c r="F215" i="10"/>
  <c r="F216" i="10"/>
  <c r="F217" i="10"/>
  <c r="F218" i="10"/>
  <c r="F219" i="10"/>
  <c r="F220" i="10"/>
  <c r="F221" i="10"/>
  <c r="F222" i="10"/>
  <c r="F223" i="10"/>
  <c r="F224" i="10"/>
  <c r="F225" i="10"/>
  <c r="F226" i="10"/>
  <c r="F227" i="10"/>
  <c r="F228" i="10"/>
  <c r="F229" i="10"/>
  <c r="F230" i="10"/>
  <c r="F231" i="10"/>
  <c r="F232" i="10"/>
  <c r="F233" i="10"/>
  <c r="F234" i="10"/>
  <c r="F235" i="10"/>
  <c r="F236" i="10"/>
  <c r="F237" i="10"/>
  <c r="F238" i="10"/>
  <c r="F239" i="10"/>
  <c r="F240" i="10"/>
  <c r="F241" i="10"/>
  <c r="F242" i="10"/>
  <c r="F243" i="10"/>
  <c r="F244" i="10"/>
  <c r="F245" i="10"/>
  <c r="F246" i="10"/>
  <c r="F247" i="10"/>
  <c r="F248" i="10"/>
  <c r="F249" i="10"/>
  <c r="F250" i="10"/>
  <c r="F251" i="10"/>
  <c r="F252" i="10"/>
  <c r="F253" i="10"/>
  <c r="F254" i="10"/>
  <c r="F255" i="10"/>
  <c r="F256" i="10"/>
  <c r="F257" i="10"/>
  <c r="F258" i="10"/>
  <c r="F259" i="10"/>
  <c r="F260" i="10"/>
  <c r="F261" i="10"/>
  <c r="F262" i="10"/>
  <c r="F263" i="10"/>
  <c r="F264" i="10"/>
  <c r="F265" i="10"/>
  <c r="F266" i="10"/>
  <c r="F267" i="10"/>
  <c r="F268" i="10"/>
  <c r="F269" i="10"/>
  <c r="F270" i="10"/>
  <c r="F271" i="10"/>
  <c r="F272" i="10"/>
  <c r="F273" i="10"/>
  <c r="F274" i="10"/>
  <c r="F275" i="10"/>
  <c r="F276" i="10"/>
  <c r="F277" i="10"/>
  <c r="F278" i="10"/>
  <c r="F279" i="10"/>
  <c r="F280" i="10"/>
  <c r="F281" i="10"/>
  <c r="F282" i="10"/>
  <c r="F283" i="10"/>
  <c r="F284" i="10"/>
  <c r="F285" i="10"/>
  <c r="F286" i="10"/>
  <c r="F287" i="10"/>
  <c r="F288" i="10"/>
  <c r="F289" i="10"/>
  <c r="F290" i="10"/>
  <c r="F291" i="10"/>
  <c r="F292" i="10"/>
  <c r="F293" i="10"/>
  <c r="F294" i="10"/>
  <c r="F295" i="10"/>
  <c r="F296" i="10"/>
  <c r="F297" i="10"/>
  <c r="F298" i="10"/>
  <c r="F299" i="10"/>
  <c r="F300" i="10"/>
  <c r="F301" i="10"/>
  <c r="F302" i="10"/>
  <c r="F303" i="10"/>
  <c r="F304" i="10"/>
  <c r="F305" i="10"/>
  <c r="F306" i="10"/>
  <c r="F307" i="10"/>
  <c r="F308" i="10"/>
  <c r="F309" i="10"/>
  <c r="F310" i="10"/>
  <c r="F311" i="10"/>
  <c r="F312" i="10"/>
  <c r="F313" i="10"/>
  <c r="F314" i="10"/>
  <c r="F315" i="10"/>
  <c r="F316" i="10"/>
  <c r="F317" i="10"/>
  <c r="F318" i="10"/>
  <c r="F319" i="10"/>
  <c r="F320" i="10"/>
  <c r="F321" i="10"/>
  <c r="F322" i="10"/>
  <c r="F323" i="10"/>
  <c r="F324" i="10"/>
  <c r="F325" i="10"/>
  <c r="F326" i="10"/>
  <c r="F327" i="10"/>
  <c r="F328" i="10"/>
  <c r="F329" i="10"/>
  <c r="F330" i="10"/>
  <c r="F331" i="10"/>
  <c r="F332" i="10"/>
  <c r="F333" i="10"/>
  <c r="F334" i="10"/>
  <c r="F335" i="10"/>
  <c r="F336" i="10"/>
  <c r="F337" i="10"/>
  <c r="F338" i="10"/>
  <c r="F339" i="10"/>
  <c r="F340" i="10"/>
  <c r="F341" i="10"/>
  <c r="F342" i="10"/>
  <c r="F343" i="10"/>
  <c r="F344" i="10"/>
  <c r="F345" i="10"/>
  <c r="F346" i="10"/>
  <c r="F347" i="10"/>
  <c r="F348" i="10"/>
  <c r="F349" i="10"/>
  <c r="F350" i="10"/>
  <c r="F351" i="10"/>
  <c r="F352" i="10"/>
  <c r="F353" i="10"/>
  <c r="F354" i="10"/>
  <c r="F355" i="10"/>
  <c r="F356" i="10"/>
  <c r="F357" i="10"/>
  <c r="F358" i="10"/>
  <c r="F359" i="10"/>
  <c r="F360" i="10"/>
  <c r="F361" i="10"/>
  <c r="F362" i="10"/>
  <c r="F363" i="10"/>
  <c r="F364" i="10"/>
  <c r="F365" i="10"/>
  <c r="F366" i="10"/>
  <c r="F367" i="10"/>
  <c r="F368" i="10"/>
  <c r="F369" i="10"/>
  <c r="F370" i="10"/>
  <c r="F371" i="10"/>
  <c r="F372" i="10"/>
  <c r="F373" i="10"/>
  <c r="F374" i="10"/>
  <c r="F375" i="10"/>
  <c r="F376" i="10"/>
  <c r="F377" i="10"/>
  <c r="F378" i="10"/>
  <c r="F379" i="10"/>
  <c r="F380" i="10"/>
  <c r="F381" i="10"/>
  <c r="F382" i="10"/>
  <c r="F383" i="10"/>
  <c r="F384" i="10"/>
  <c r="F385" i="10"/>
  <c r="F386" i="10"/>
  <c r="F387" i="10"/>
  <c r="F388" i="10"/>
  <c r="F389" i="10"/>
  <c r="F390" i="10"/>
  <c r="F391" i="10"/>
  <c r="F392" i="10"/>
  <c r="F393" i="10"/>
  <c r="F394" i="10"/>
  <c r="F395" i="10"/>
  <c r="F396" i="10"/>
  <c r="F397" i="10"/>
  <c r="F398" i="10"/>
  <c r="F399" i="10"/>
  <c r="F400" i="10"/>
  <c r="F401" i="10"/>
  <c r="F402" i="10"/>
  <c r="F403" i="10"/>
  <c r="F404" i="10"/>
  <c r="F405" i="10"/>
  <c r="F406" i="10"/>
  <c r="F407" i="10"/>
  <c r="F408" i="10"/>
  <c r="F409" i="10"/>
  <c r="F410" i="10"/>
  <c r="F411" i="10"/>
  <c r="F412" i="10"/>
  <c r="F413" i="10"/>
  <c r="F414" i="10"/>
  <c r="F415" i="10"/>
  <c r="F416" i="10"/>
  <c r="F417" i="10"/>
  <c r="F418" i="10"/>
  <c r="F419" i="10"/>
  <c r="F420" i="10"/>
  <c r="F421" i="10"/>
  <c r="F422" i="10"/>
  <c r="F423" i="10"/>
  <c r="F424" i="10"/>
  <c r="F425" i="10"/>
  <c r="F426" i="10"/>
  <c r="F427" i="10"/>
  <c r="F428" i="10"/>
  <c r="F429" i="10"/>
  <c r="F430" i="10"/>
  <c r="F431" i="10"/>
  <c r="F432" i="10"/>
  <c r="F433" i="10"/>
  <c r="F434" i="10"/>
  <c r="F435" i="10"/>
  <c r="F436" i="10"/>
  <c r="F437" i="10"/>
  <c r="F438" i="10"/>
  <c r="F439" i="10"/>
  <c r="F440" i="10"/>
  <c r="F441" i="10"/>
  <c r="F442" i="10"/>
  <c r="F443" i="10"/>
  <c r="F444" i="10"/>
  <c r="F445" i="10"/>
  <c r="F446" i="10"/>
  <c r="F447" i="10"/>
  <c r="F448" i="10"/>
  <c r="F449" i="10"/>
  <c r="F450" i="10"/>
  <c r="F451" i="10"/>
  <c r="F452" i="10"/>
  <c r="F453" i="10"/>
  <c r="F454" i="10"/>
  <c r="F455" i="10"/>
  <c r="F456" i="10"/>
  <c r="F457" i="10"/>
  <c r="F458" i="10"/>
  <c r="F459" i="10"/>
  <c r="F460" i="10"/>
  <c r="F461" i="10"/>
  <c r="F462" i="10"/>
  <c r="F463" i="10"/>
  <c r="F464" i="10"/>
  <c r="F465" i="10"/>
  <c r="F466" i="10"/>
  <c r="F467" i="10"/>
  <c r="F468" i="10"/>
  <c r="F469" i="10"/>
  <c r="F470" i="10"/>
  <c r="F471" i="10"/>
  <c r="F472" i="10"/>
  <c r="F473" i="10"/>
  <c r="F474" i="10"/>
  <c r="F475" i="10"/>
  <c r="F476" i="10"/>
  <c r="F477" i="10"/>
  <c r="F478" i="10"/>
  <c r="F479" i="10"/>
  <c r="F480" i="10"/>
  <c r="F481" i="10"/>
  <c r="F482" i="10"/>
  <c r="F483" i="10"/>
  <c r="F484" i="10"/>
  <c r="F485" i="10"/>
  <c r="F486" i="10"/>
  <c r="F487" i="10"/>
  <c r="F488" i="10"/>
  <c r="F489" i="10"/>
  <c r="F490" i="10"/>
  <c r="F491" i="10"/>
  <c r="F492" i="10"/>
  <c r="F493" i="10"/>
  <c r="F494" i="10"/>
  <c r="F495" i="10"/>
  <c r="F496" i="10"/>
  <c r="F497" i="10"/>
  <c r="F498" i="10"/>
  <c r="F499" i="10"/>
  <c r="F500" i="10"/>
  <c r="F501" i="10"/>
  <c r="F502" i="10"/>
  <c r="F503" i="10"/>
  <c r="F504" i="10"/>
  <c r="F505" i="10"/>
  <c r="F506" i="10"/>
  <c r="F507" i="10"/>
  <c r="F508" i="10"/>
  <c r="F509" i="10"/>
  <c r="F510" i="10"/>
  <c r="F511" i="10"/>
  <c r="F512" i="10"/>
  <c r="F513" i="10"/>
  <c r="F514" i="10"/>
  <c r="F515" i="10"/>
  <c r="F516" i="10"/>
  <c r="F517" i="10"/>
  <c r="F518" i="10"/>
  <c r="F519" i="10"/>
  <c r="F520" i="10"/>
  <c r="F521" i="10"/>
  <c r="F522" i="10"/>
  <c r="F523" i="10"/>
  <c r="F524" i="10"/>
  <c r="F525" i="10"/>
  <c r="F526" i="10"/>
  <c r="F527" i="10"/>
  <c r="F528" i="10"/>
  <c r="F529" i="10"/>
  <c r="F530" i="10"/>
  <c r="F531" i="10"/>
  <c r="F532" i="10"/>
  <c r="F533" i="10"/>
  <c r="F534" i="10"/>
  <c r="F535" i="10"/>
  <c r="F536" i="10"/>
  <c r="F537" i="10"/>
  <c r="F538" i="10"/>
  <c r="F539" i="10"/>
  <c r="F540" i="10"/>
  <c r="F541" i="10"/>
  <c r="F542" i="10"/>
  <c r="F543" i="10"/>
  <c r="F544" i="10"/>
  <c r="F545" i="10"/>
  <c r="F546" i="10"/>
  <c r="F547" i="10"/>
  <c r="F548" i="10"/>
  <c r="F549" i="10"/>
  <c r="F550" i="10"/>
  <c r="F551" i="10"/>
  <c r="F552" i="10"/>
  <c r="F553" i="10"/>
  <c r="F554" i="10"/>
  <c r="F555" i="10"/>
  <c r="F556" i="10"/>
  <c r="F557" i="10"/>
  <c r="F558" i="10"/>
  <c r="F559" i="10"/>
  <c r="F560" i="10"/>
  <c r="F561" i="10"/>
  <c r="F562" i="10"/>
  <c r="F563" i="10"/>
  <c r="F564" i="10"/>
  <c r="F565" i="10"/>
  <c r="F566" i="10"/>
  <c r="F567" i="10"/>
  <c r="F568" i="10"/>
  <c r="F569" i="10"/>
  <c r="F570" i="10"/>
  <c r="F571" i="10"/>
  <c r="F572" i="10"/>
  <c r="F573" i="10"/>
  <c r="F574" i="10"/>
  <c r="F575" i="10"/>
  <c r="F576" i="10"/>
  <c r="F577" i="10"/>
  <c r="F578" i="10"/>
  <c r="F579" i="10"/>
  <c r="F580" i="10"/>
  <c r="F581" i="10"/>
  <c r="F582" i="10"/>
  <c r="F583" i="10"/>
  <c r="F584" i="10"/>
  <c r="F585" i="10"/>
  <c r="F586" i="10"/>
  <c r="F587" i="10"/>
  <c r="F588" i="10"/>
  <c r="F589" i="10"/>
  <c r="F590" i="10"/>
  <c r="F591" i="10"/>
  <c r="F592" i="10"/>
  <c r="F593" i="10"/>
  <c r="F594" i="10"/>
  <c r="F595" i="10"/>
  <c r="F596" i="10"/>
  <c r="F597" i="10"/>
  <c r="F598" i="10"/>
  <c r="F599" i="10"/>
  <c r="F600" i="10"/>
  <c r="F601" i="10"/>
  <c r="F602" i="10"/>
  <c r="F603" i="10"/>
  <c r="F604" i="10"/>
  <c r="F605" i="10"/>
  <c r="F606" i="10"/>
  <c r="F607" i="10"/>
  <c r="F608" i="10"/>
  <c r="F609" i="10"/>
  <c r="F610" i="10"/>
  <c r="F611" i="10"/>
  <c r="F612" i="10"/>
  <c r="F613" i="10"/>
  <c r="F614" i="10"/>
  <c r="F615" i="10"/>
  <c r="F616" i="10"/>
  <c r="F617" i="10"/>
  <c r="F618" i="10"/>
  <c r="F619" i="10"/>
  <c r="F620" i="10"/>
  <c r="F621" i="10"/>
  <c r="F622" i="10"/>
  <c r="F623" i="10"/>
  <c r="F624" i="10"/>
  <c r="F625" i="10"/>
  <c r="F626" i="10"/>
  <c r="F627" i="10"/>
  <c r="F628" i="10"/>
  <c r="F629" i="10"/>
  <c r="F630" i="10"/>
  <c r="F631" i="10"/>
  <c r="F632" i="10"/>
  <c r="F633" i="10"/>
  <c r="F634" i="10"/>
  <c r="F635" i="10"/>
  <c r="F636" i="10"/>
  <c r="F637" i="10"/>
  <c r="F638" i="10"/>
  <c r="F639" i="10"/>
  <c r="F640" i="10"/>
  <c r="F641" i="10"/>
  <c r="F642" i="10"/>
  <c r="F643" i="10"/>
  <c r="F644" i="10"/>
  <c r="F645" i="10"/>
  <c r="F646" i="10"/>
  <c r="F647" i="10"/>
  <c r="F648" i="10"/>
  <c r="F649" i="10"/>
  <c r="F650" i="10"/>
  <c r="F651" i="10"/>
  <c r="F652" i="10"/>
  <c r="F653" i="10"/>
  <c r="F654" i="10"/>
  <c r="F655" i="10"/>
  <c r="F656" i="10"/>
  <c r="F657" i="10"/>
  <c r="F658" i="10"/>
  <c r="F659" i="10"/>
  <c r="F660" i="10"/>
  <c r="F661" i="10"/>
  <c r="F662" i="10"/>
  <c r="F663" i="10"/>
  <c r="F664" i="10"/>
  <c r="F665" i="10"/>
  <c r="F666" i="10"/>
  <c r="F667" i="10"/>
  <c r="F668" i="10"/>
  <c r="F669" i="10"/>
  <c r="F670" i="10"/>
  <c r="F671" i="10"/>
  <c r="F672" i="10"/>
  <c r="F673" i="10"/>
  <c r="F674" i="10"/>
  <c r="F675" i="10"/>
  <c r="F676" i="10"/>
  <c r="F677" i="10"/>
  <c r="F678" i="10"/>
  <c r="F679" i="10"/>
  <c r="F680" i="10"/>
  <c r="F681" i="10"/>
  <c r="F682" i="10"/>
  <c r="F683" i="10"/>
  <c r="F684" i="10"/>
  <c r="F685" i="10"/>
  <c r="F686" i="10"/>
  <c r="F687" i="10"/>
  <c r="F688" i="10"/>
  <c r="F689" i="10"/>
  <c r="F690" i="10"/>
  <c r="F691" i="10"/>
  <c r="F692" i="10"/>
  <c r="F693" i="10"/>
  <c r="F694" i="10"/>
  <c r="F695" i="10"/>
  <c r="F696" i="10"/>
  <c r="F697" i="10"/>
  <c r="F698" i="10"/>
  <c r="F699" i="10"/>
  <c r="F700" i="10"/>
  <c r="F701" i="10"/>
  <c r="F702" i="10"/>
  <c r="F703" i="10"/>
  <c r="F704" i="10"/>
  <c r="F705" i="10"/>
  <c r="F706" i="10"/>
  <c r="F707" i="10"/>
  <c r="F708" i="10"/>
  <c r="F709" i="10"/>
  <c r="F710" i="10"/>
  <c r="F711" i="10"/>
  <c r="F712" i="10"/>
  <c r="F713" i="10"/>
  <c r="F714" i="10"/>
  <c r="F715" i="10"/>
  <c r="F716" i="10"/>
  <c r="F717" i="10"/>
  <c r="F718" i="10"/>
  <c r="F719" i="10"/>
  <c r="F720" i="10"/>
  <c r="F721" i="10"/>
  <c r="F722" i="10"/>
  <c r="F723" i="10"/>
  <c r="F724" i="10"/>
  <c r="F725" i="10"/>
  <c r="F726" i="10"/>
  <c r="F727" i="10"/>
  <c r="F728" i="10"/>
  <c r="F729" i="10"/>
  <c r="F730" i="10"/>
  <c r="F731" i="10"/>
  <c r="F732" i="10"/>
  <c r="F733" i="10"/>
  <c r="F734" i="10"/>
  <c r="F735" i="10"/>
  <c r="F736" i="10"/>
  <c r="F737" i="10"/>
  <c r="F738" i="10"/>
  <c r="F739" i="10"/>
  <c r="F740" i="10"/>
  <c r="F741" i="10"/>
  <c r="F742" i="10"/>
  <c r="F743" i="10"/>
  <c r="F744" i="10"/>
  <c r="F745" i="10"/>
  <c r="F746" i="10"/>
  <c r="F747" i="10"/>
  <c r="F748" i="10"/>
  <c r="F749" i="10"/>
  <c r="F750" i="10"/>
  <c r="F751" i="10"/>
  <c r="F752" i="10"/>
  <c r="F753" i="10"/>
  <c r="F754" i="10"/>
  <c r="F755" i="10"/>
  <c r="F756" i="10"/>
  <c r="F757" i="10"/>
  <c r="F758" i="10"/>
  <c r="F759" i="10"/>
  <c r="F760" i="10"/>
  <c r="F761" i="10"/>
  <c r="F762" i="10"/>
  <c r="F763" i="10"/>
  <c r="F764" i="10"/>
  <c r="F765" i="10"/>
  <c r="F766" i="10"/>
  <c r="F767" i="10"/>
  <c r="F768" i="10"/>
  <c r="F769" i="10"/>
  <c r="F770" i="10"/>
  <c r="F771" i="10"/>
  <c r="F772" i="10"/>
  <c r="F773" i="10"/>
  <c r="F774" i="10"/>
  <c r="F775" i="10"/>
  <c r="F776" i="10"/>
  <c r="F777" i="10"/>
  <c r="F778" i="10"/>
  <c r="F779" i="10"/>
  <c r="F780" i="10"/>
  <c r="F781" i="10"/>
  <c r="F782" i="10"/>
  <c r="F783" i="10"/>
  <c r="F784" i="10"/>
  <c r="F785" i="10"/>
  <c r="F786" i="10"/>
  <c r="F787" i="10"/>
  <c r="F788" i="10"/>
  <c r="F789" i="10"/>
  <c r="F790" i="10"/>
  <c r="F791" i="10"/>
  <c r="F792" i="10"/>
  <c r="F793" i="10"/>
  <c r="F794" i="10"/>
  <c r="F795" i="10"/>
  <c r="F796" i="10"/>
  <c r="F797" i="10"/>
  <c r="F798" i="10"/>
  <c r="F799" i="10"/>
  <c r="F800" i="10"/>
  <c r="F801" i="10"/>
  <c r="F802" i="10"/>
  <c r="F803" i="10"/>
  <c r="F804" i="10"/>
  <c r="F805" i="10"/>
  <c r="F806" i="10"/>
  <c r="F807" i="10"/>
  <c r="F808" i="10"/>
  <c r="F809" i="10"/>
  <c r="F810" i="10"/>
  <c r="F811" i="10"/>
  <c r="F812" i="10"/>
  <c r="F813" i="10"/>
  <c r="F814" i="10"/>
  <c r="F815" i="10"/>
  <c r="F816" i="10"/>
  <c r="F817" i="10"/>
  <c r="F818" i="10"/>
  <c r="F819" i="10"/>
  <c r="F820" i="10"/>
  <c r="F821" i="10"/>
  <c r="F822" i="10"/>
  <c r="F823" i="10"/>
  <c r="F824" i="10"/>
  <c r="F825" i="10"/>
  <c r="F826" i="10"/>
  <c r="F827" i="10"/>
  <c r="F828" i="10"/>
  <c r="F829" i="10"/>
  <c r="F830" i="10"/>
  <c r="F831" i="10"/>
  <c r="F832" i="10"/>
  <c r="F833" i="10"/>
  <c r="F834" i="10"/>
  <c r="F835" i="10"/>
  <c r="F836" i="10"/>
  <c r="F837" i="10"/>
  <c r="F838" i="10"/>
  <c r="F839" i="10"/>
  <c r="F840" i="10"/>
  <c r="F841" i="10"/>
  <c r="F842" i="10"/>
  <c r="F843" i="10"/>
  <c r="F844" i="10"/>
  <c r="F845" i="10"/>
  <c r="F846" i="10"/>
  <c r="F847" i="10"/>
  <c r="F848" i="10"/>
  <c r="F849" i="10"/>
  <c r="F850" i="10"/>
  <c r="F851" i="10"/>
  <c r="F852" i="10"/>
  <c r="F853" i="10"/>
  <c r="F854" i="10"/>
  <c r="F855" i="10"/>
  <c r="F856" i="10"/>
  <c r="F857" i="10"/>
  <c r="F858" i="10"/>
  <c r="F859" i="10"/>
  <c r="F860" i="10"/>
  <c r="F861" i="10"/>
  <c r="F862" i="10"/>
  <c r="F863" i="10"/>
  <c r="F864" i="10"/>
  <c r="F865" i="10"/>
  <c r="F866" i="10"/>
  <c r="F867" i="10"/>
  <c r="F868" i="10"/>
  <c r="F869" i="10"/>
  <c r="F870" i="10"/>
  <c r="F871" i="10"/>
  <c r="F872" i="10"/>
  <c r="F873" i="10"/>
  <c r="F874" i="10"/>
  <c r="F875" i="10"/>
  <c r="F876" i="10"/>
  <c r="F877" i="10"/>
  <c r="F878" i="10"/>
  <c r="F879" i="10"/>
  <c r="F880" i="10"/>
  <c r="F881" i="10"/>
  <c r="F882" i="10"/>
  <c r="F883" i="10"/>
  <c r="F884" i="10"/>
  <c r="F885" i="10"/>
  <c r="F886" i="10"/>
  <c r="F887" i="10"/>
  <c r="F888" i="10"/>
  <c r="F889" i="10"/>
  <c r="F890" i="10"/>
  <c r="F891" i="10"/>
  <c r="F892" i="10"/>
  <c r="F893" i="10"/>
  <c r="F894" i="10"/>
  <c r="F895" i="10"/>
  <c r="F896" i="10"/>
  <c r="F897" i="10"/>
  <c r="F898" i="10"/>
  <c r="F899" i="10"/>
  <c r="F900" i="10"/>
  <c r="F901" i="10"/>
  <c r="F902" i="10"/>
  <c r="F903" i="10"/>
  <c r="F904" i="10"/>
  <c r="F905" i="10"/>
  <c r="F906" i="10"/>
  <c r="F907" i="10"/>
  <c r="F908" i="10"/>
  <c r="F909" i="10"/>
  <c r="F910" i="10"/>
  <c r="F911" i="10"/>
  <c r="F912" i="10"/>
  <c r="F913" i="10"/>
  <c r="F914" i="10"/>
  <c r="F915" i="10"/>
  <c r="F916" i="10"/>
  <c r="F917" i="10"/>
  <c r="F918" i="10"/>
  <c r="F919" i="10"/>
  <c r="F920" i="10"/>
  <c r="F921" i="10"/>
  <c r="F922" i="10"/>
  <c r="F923" i="10"/>
  <c r="F924" i="10"/>
  <c r="F925" i="10"/>
  <c r="F926" i="10"/>
  <c r="F927" i="10"/>
  <c r="F928" i="10"/>
  <c r="F929" i="10"/>
  <c r="F930" i="10"/>
  <c r="F931" i="10"/>
  <c r="F932" i="10"/>
  <c r="F933" i="10"/>
  <c r="F934" i="10"/>
  <c r="F935" i="10"/>
  <c r="F936" i="10"/>
  <c r="F937" i="10"/>
  <c r="F938" i="10"/>
  <c r="F939" i="10"/>
  <c r="F940" i="10"/>
  <c r="F941" i="10"/>
  <c r="F942" i="10"/>
  <c r="F943" i="10"/>
  <c r="F944" i="10"/>
  <c r="F945" i="10"/>
  <c r="F946" i="10"/>
  <c r="F947" i="10"/>
  <c r="F948" i="10"/>
  <c r="F949" i="10"/>
  <c r="F950" i="10"/>
  <c r="F951" i="10"/>
  <c r="F952" i="10"/>
  <c r="F953" i="10"/>
  <c r="F954" i="10"/>
  <c r="F955" i="10"/>
  <c r="F956" i="10"/>
  <c r="F957" i="10"/>
  <c r="F958" i="10"/>
  <c r="F959" i="10"/>
  <c r="F960" i="10"/>
  <c r="F961" i="10"/>
  <c r="F962" i="10"/>
  <c r="F963" i="10"/>
  <c r="F964" i="10"/>
  <c r="F965" i="10"/>
  <c r="F966" i="10"/>
  <c r="F967" i="10"/>
  <c r="F968" i="10"/>
  <c r="F969" i="10"/>
  <c r="F970" i="10"/>
  <c r="F971" i="10"/>
  <c r="F972" i="10"/>
  <c r="F973" i="10"/>
  <c r="F974" i="10"/>
  <c r="F975" i="10"/>
  <c r="F976" i="10"/>
  <c r="F977" i="10"/>
  <c r="F978" i="10"/>
  <c r="F979" i="10"/>
  <c r="F980" i="10"/>
  <c r="F981" i="10"/>
  <c r="F982" i="10"/>
  <c r="F983" i="10"/>
  <c r="F984" i="10"/>
  <c r="F985" i="10"/>
  <c r="F986" i="10"/>
  <c r="F987" i="10"/>
  <c r="F988" i="10"/>
  <c r="F989" i="10"/>
  <c r="F990" i="10"/>
  <c r="F991" i="10"/>
  <c r="F992" i="10"/>
  <c r="F993" i="10"/>
  <c r="F994" i="10"/>
  <c r="F995" i="10"/>
  <c r="F996" i="10"/>
  <c r="F997" i="10"/>
  <c r="F998" i="10"/>
  <c r="F999" i="10"/>
  <c r="F1000" i="10"/>
  <c r="F1001" i="10"/>
  <c r="F1002" i="10"/>
  <c r="F1003" i="10"/>
  <c r="F1004" i="10"/>
  <c r="F1005" i="10"/>
  <c r="F1006" i="10"/>
  <c r="F1007" i="10"/>
  <c r="F1008" i="10"/>
  <c r="F1009" i="10"/>
  <c r="F1010" i="10"/>
  <c r="F1011" i="10"/>
  <c r="F1012" i="10"/>
  <c r="F1013" i="10"/>
  <c r="F1014" i="10"/>
  <c r="F1015" i="10"/>
  <c r="F1016" i="10"/>
  <c r="F1017" i="10"/>
  <c r="F1018" i="10"/>
  <c r="F1019" i="10"/>
  <c r="F1020" i="10"/>
  <c r="F1021" i="10"/>
  <c r="F1022" i="10"/>
  <c r="F1023" i="10"/>
  <c r="F1024" i="10"/>
  <c r="F1025" i="10"/>
  <c r="F1026" i="10"/>
  <c r="F1027" i="10"/>
  <c r="F1028" i="10"/>
  <c r="F1029" i="10"/>
  <c r="F1030" i="10"/>
  <c r="F1031" i="10"/>
  <c r="F1032" i="10"/>
  <c r="F1033" i="10"/>
  <c r="F1034" i="10"/>
  <c r="F1035" i="10"/>
  <c r="F1036" i="10"/>
  <c r="F1037" i="10"/>
  <c r="F1038" i="10"/>
  <c r="F1039" i="10"/>
  <c r="F1040" i="10"/>
  <c r="F1041" i="10"/>
  <c r="F1042" i="10"/>
  <c r="F1043" i="10"/>
  <c r="F1044" i="10"/>
  <c r="F1045" i="10"/>
  <c r="F1046" i="10"/>
  <c r="F1047" i="10"/>
  <c r="F1048" i="10"/>
  <c r="F1049" i="10"/>
  <c r="F1050" i="10"/>
  <c r="F1051" i="10"/>
  <c r="F1052" i="10"/>
  <c r="F1053" i="10"/>
  <c r="F1054" i="10"/>
  <c r="F1055" i="10"/>
  <c r="F1056" i="10"/>
  <c r="F1057" i="10"/>
  <c r="F1058" i="10"/>
  <c r="F1059" i="10"/>
  <c r="F1060" i="10"/>
  <c r="F1061" i="10"/>
  <c r="F1062" i="10"/>
  <c r="F1063" i="10"/>
  <c r="F1064" i="10"/>
  <c r="F1065" i="10"/>
  <c r="F1066" i="10"/>
  <c r="F1067" i="10"/>
  <c r="F1068" i="10"/>
  <c r="F1069" i="10"/>
  <c r="F1070" i="10"/>
  <c r="F1071" i="10"/>
  <c r="F1072" i="10"/>
  <c r="F1073" i="10"/>
  <c r="F1074" i="10"/>
  <c r="F1075" i="10"/>
  <c r="F1076" i="10"/>
  <c r="F1077" i="10"/>
  <c r="F1078" i="10"/>
  <c r="F1079" i="10"/>
  <c r="F1080" i="10"/>
  <c r="F1081" i="10"/>
  <c r="F1082" i="10"/>
  <c r="F1083" i="10"/>
  <c r="F1084" i="10"/>
  <c r="F1085" i="10"/>
  <c r="F1086" i="10"/>
  <c r="F1087" i="10"/>
  <c r="F1088" i="10"/>
  <c r="F1089" i="10"/>
  <c r="F1090" i="10"/>
  <c r="F1091" i="10"/>
  <c r="F1092" i="10"/>
  <c r="F1093" i="10"/>
  <c r="F1094" i="10"/>
  <c r="F1095" i="10"/>
  <c r="F1096" i="10"/>
  <c r="F1097" i="10"/>
  <c r="F1098" i="10"/>
  <c r="F1099" i="10"/>
  <c r="F1100" i="10"/>
  <c r="F1101" i="10"/>
  <c r="F1102" i="10"/>
  <c r="F1103" i="10"/>
  <c r="F1104" i="10"/>
  <c r="F1105" i="10"/>
  <c r="F1106" i="10"/>
  <c r="F1107" i="10"/>
  <c r="F1108" i="10"/>
  <c r="F1109" i="10"/>
  <c r="F1110" i="10"/>
  <c r="F1111" i="10"/>
  <c r="F1112" i="10"/>
  <c r="F1113" i="10"/>
  <c r="F1114" i="10"/>
  <c r="F1115" i="10"/>
  <c r="F1116" i="10"/>
  <c r="F1117" i="10"/>
  <c r="F1118" i="10"/>
  <c r="F1119" i="10"/>
  <c r="F1120" i="10"/>
  <c r="F1121" i="10"/>
  <c r="F1122" i="10"/>
  <c r="F1123" i="10"/>
  <c r="F1124" i="10"/>
  <c r="F1125" i="10"/>
  <c r="F1126" i="10"/>
  <c r="F1127" i="10"/>
  <c r="F1128" i="10"/>
  <c r="F1129" i="10"/>
  <c r="F1130" i="10"/>
  <c r="F1131" i="10"/>
  <c r="F1132" i="10"/>
  <c r="F1133" i="10"/>
  <c r="F1134" i="10"/>
  <c r="F1135" i="10"/>
  <c r="F1136" i="10"/>
  <c r="F1137" i="10"/>
  <c r="F1138" i="10"/>
  <c r="F1139" i="10"/>
  <c r="F1140" i="10"/>
  <c r="F1141" i="10"/>
  <c r="F1142" i="10"/>
  <c r="F1143" i="10"/>
  <c r="F1144" i="10"/>
  <c r="F1145" i="10"/>
  <c r="F1146" i="10"/>
  <c r="F1147" i="10"/>
  <c r="F1148" i="10"/>
  <c r="F1149" i="10"/>
  <c r="F1150" i="10"/>
  <c r="F1151" i="10"/>
  <c r="F1152" i="10"/>
  <c r="F1153" i="10"/>
  <c r="F1154" i="10"/>
  <c r="F1155" i="10"/>
  <c r="F1156" i="10"/>
  <c r="F1157" i="10"/>
  <c r="F1158" i="10"/>
  <c r="F1159" i="10"/>
  <c r="F1160" i="10"/>
  <c r="F1161" i="10"/>
  <c r="F1162" i="10"/>
  <c r="F1163" i="10"/>
  <c r="F1164" i="10"/>
  <c r="F1165" i="10"/>
  <c r="F1166" i="10"/>
  <c r="F1167" i="10"/>
  <c r="F1168" i="10"/>
  <c r="F1169" i="10"/>
  <c r="F1170" i="10"/>
  <c r="F1171" i="10"/>
  <c r="F1172" i="10"/>
  <c r="F1173" i="10"/>
  <c r="F1174" i="10"/>
  <c r="F1175" i="10"/>
  <c r="F1176" i="10"/>
  <c r="F1177" i="10"/>
  <c r="F1178" i="10"/>
  <c r="F1179" i="10"/>
  <c r="F1180" i="10"/>
  <c r="F1181" i="10"/>
  <c r="F1182" i="10"/>
  <c r="F1183" i="10"/>
  <c r="F1184" i="10"/>
  <c r="F1185" i="10"/>
  <c r="F1186" i="10"/>
  <c r="F1187" i="10"/>
  <c r="F1188" i="10"/>
  <c r="F1189" i="10"/>
  <c r="F1190" i="10"/>
  <c r="F1191" i="10"/>
  <c r="F1192" i="10"/>
  <c r="F1193" i="10"/>
  <c r="F1194" i="10"/>
  <c r="F1195" i="10"/>
  <c r="F1196" i="10"/>
  <c r="F1197" i="10"/>
  <c r="F1198" i="10"/>
  <c r="F1199" i="10"/>
  <c r="F1200" i="10"/>
  <c r="F1201" i="10"/>
  <c r="F1202" i="10"/>
  <c r="F1203" i="10"/>
  <c r="F1204" i="10"/>
  <c r="F1205" i="10"/>
  <c r="F1206" i="10"/>
  <c r="F1207" i="10"/>
  <c r="F1208" i="10"/>
  <c r="F1209" i="10"/>
  <c r="F1210" i="10"/>
  <c r="F1211" i="10"/>
  <c r="F1212" i="10"/>
  <c r="F1213" i="10"/>
  <c r="F1214" i="10"/>
  <c r="F1215" i="10"/>
  <c r="F1216" i="10"/>
  <c r="F1217" i="10"/>
  <c r="F1218" i="10"/>
  <c r="F1219" i="10"/>
  <c r="F1220" i="10"/>
  <c r="F1221" i="10"/>
  <c r="F1222" i="10"/>
  <c r="F1223" i="10"/>
  <c r="F1224" i="10"/>
  <c r="F1225" i="10"/>
  <c r="F1226" i="10"/>
  <c r="F1227" i="10"/>
  <c r="F1228" i="10"/>
  <c r="F1229" i="10"/>
  <c r="F1230" i="10"/>
  <c r="F1231" i="10"/>
  <c r="F1232" i="10"/>
  <c r="F1233" i="10"/>
  <c r="F1234" i="10"/>
  <c r="F1235" i="10"/>
  <c r="F1236" i="10"/>
  <c r="F1237" i="10"/>
  <c r="F1238" i="10"/>
  <c r="F1239" i="10"/>
  <c r="F1240" i="10"/>
  <c r="F1241" i="10"/>
  <c r="F1242" i="10"/>
  <c r="F1243" i="10"/>
  <c r="F1244" i="10"/>
  <c r="F1245" i="10"/>
  <c r="F1246" i="10"/>
  <c r="F1247" i="10"/>
  <c r="F1248" i="10"/>
  <c r="F1249" i="10"/>
  <c r="F1250" i="10"/>
  <c r="F1251" i="10"/>
  <c r="F1252" i="10"/>
  <c r="F1253" i="10"/>
  <c r="F1254" i="10"/>
  <c r="F1255" i="10"/>
  <c r="F1256" i="10"/>
  <c r="F1257" i="10"/>
  <c r="F1258" i="10"/>
  <c r="F1259" i="10"/>
  <c r="F1260" i="10"/>
  <c r="F1261" i="10"/>
  <c r="F1262" i="10"/>
  <c r="F1263" i="10"/>
  <c r="F1264" i="10"/>
  <c r="F1265" i="10"/>
  <c r="F1266" i="10"/>
  <c r="F1267" i="10"/>
  <c r="F1268" i="10"/>
  <c r="F1269" i="10"/>
  <c r="F1270" i="10"/>
  <c r="F1271" i="10"/>
  <c r="F1272" i="10"/>
  <c r="F1273" i="10"/>
  <c r="F1274" i="10"/>
  <c r="F1275" i="10"/>
  <c r="F1276" i="10"/>
  <c r="F1277" i="10"/>
  <c r="F1278" i="10"/>
  <c r="F1279" i="10"/>
  <c r="F1280" i="10"/>
  <c r="F1281" i="10"/>
  <c r="F1282" i="10"/>
  <c r="F1283" i="10"/>
  <c r="F1284" i="10"/>
  <c r="F1285" i="10"/>
  <c r="F1286" i="10"/>
  <c r="F1287" i="10"/>
  <c r="F1288" i="10"/>
  <c r="F1289" i="10"/>
  <c r="F1290" i="10"/>
  <c r="F1291" i="10"/>
  <c r="F1292" i="10"/>
  <c r="F1293" i="10"/>
  <c r="F1294" i="10"/>
  <c r="F1295" i="10"/>
  <c r="F1296" i="10"/>
  <c r="F1297" i="10"/>
  <c r="F1298" i="10"/>
  <c r="F1299" i="10"/>
  <c r="F1300" i="10"/>
  <c r="F1301" i="10"/>
  <c r="F1302" i="10"/>
  <c r="F1303" i="10"/>
  <c r="F1304" i="10"/>
  <c r="F1305" i="10"/>
  <c r="F1306" i="10"/>
  <c r="F1307" i="10"/>
  <c r="F1308" i="10"/>
  <c r="F1309" i="10"/>
  <c r="F1310" i="10"/>
  <c r="F1311" i="10"/>
  <c r="F1312" i="10"/>
  <c r="F1313" i="10"/>
  <c r="F1314" i="10"/>
  <c r="F1315" i="10"/>
  <c r="F1316" i="10"/>
  <c r="F1317" i="10"/>
  <c r="F1318" i="10"/>
  <c r="F1319" i="10"/>
  <c r="F1320" i="10"/>
  <c r="F1321" i="10"/>
  <c r="F1322" i="10"/>
  <c r="F1323" i="10"/>
  <c r="F1324" i="10"/>
  <c r="F1325" i="10"/>
  <c r="F1326" i="10"/>
  <c r="F1327" i="10"/>
  <c r="F1328" i="10"/>
  <c r="F1329" i="10"/>
  <c r="F1330" i="10"/>
  <c r="F1331" i="10"/>
  <c r="F1332" i="10"/>
  <c r="F1333" i="10"/>
  <c r="F1334" i="10"/>
  <c r="F1335" i="10"/>
  <c r="F1336" i="10"/>
  <c r="F1337" i="10"/>
  <c r="F1338" i="10"/>
  <c r="F1339" i="10"/>
  <c r="F1340" i="10"/>
  <c r="F1341" i="10"/>
  <c r="F1342" i="10"/>
  <c r="F1343" i="10"/>
  <c r="F1344" i="10"/>
  <c r="F1345" i="10"/>
  <c r="F1346" i="10"/>
  <c r="F1347" i="10"/>
  <c r="F1348" i="10"/>
  <c r="F1349" i="10"/>
  <c r="F1350" i="10"/>
  <c r="F1351" i="10"/>
  <c r="F1352" i="10"/>
  <c r="F1353" i="10"/>
  <c r="F1354" i="10"/>
  <c r="F1355" i="10"/>
  <c r="F1356" i="10"/>
  <c r="F1357" i="10"/>
  <c r="F1358" i="10"/>
  <c r="F1359" i="10"/>
  <c r="F1360" i="10"/>
  <c r="F1361" i="10"/>
  <c r="F1362" i="10"/>
  <c r="F1363" i="10"/>
  <c r="F1364" i="10"/>
  <c r="F1365" i="10"/>
  <c r="F1366" i="10"/>
  <c r="F1367" i="10"/>
  <c r="F1368" i="10"/>
  <c r="F1369" i="10"/>
  <c r="F1370" i="10"/>
  <c r="F1371" i="10"/>
  <c r="F1372" i="10"/>
  <c r="F1373" i="10"/>
  <c r="F1374" i="10"/>
  <c r="F1375" i="10"/>
  <c r="F1376" i="10"/>
  <c r="F1377" i="10"/>
  <c r="F1378" i="10"/>
  <c r="F1379" i="10"/>
  <c r="F1380" i="10"/>
  <c r="F1381" i="10"/>
  <c r="F1382" i="10"/>
  <c r="F1383" i="10"/>
  <c r="F1384" i="10"/>
  <c r="F1385" i="10"/>
  <c r="F1386" i="10"/>
  <c r="F1387" i="10"/>
  <c r="F1388" i="10"/>
  <c r="F1389" i="10"/>
  <c r="F1390" i="10"/>
  <c r="F1391" i="10"/>
  <c r="F1392" i="10"/>
  <c r="F1393" i="10"/>
  <c r="F1394" i="10"/>
  <c r="F1395" i="10"/>
  <c r="F1396" i="10"/>
  <c r="F1397" i="10"/>
  <c r="F1398" i="10"/>
  <c r="F1399" i="10"/>
  <c r="F1400" i="10"/>
  <c r="F1401" i="10"/>
  <c r="F1402" i="10"/>
  <c r="F1403" i="10"/>
  <c r="F1404" i="10"/>
  <c r="F1405" i="10"/>
  <c r="F1406" i="10"/>
  <c r="F1407" i="10"/>
  <c r="F1408" i="10"/>
  <c r="F1409" i="10"/>
  <c r="F1410" i="10"/>
  <c r="F1411" i="10"/>
  <c r="F1412" i="10"/>
  <c r="F1413" i="10"/>
  <c r="F1414" i="10"/>
  <c r="F1415" i="10"/>
  <c r="F1416" i="10"/>
  <c r="F1417" i="10"/>
  <c r="F1418" i="10"/>
  <c r="F1419" i="10"/>
  <c r="F1420" i="10"/>
  <c r="F1421" i="10"/>
  <c r="F1422" i="10"/>
  <c r="F1423" i="10"/>
  <c r="F1424" i="10"/>
  <c r="F1425" i="10"/>
  <c r="F1426" i="10"/>
  <c r="F1427" i="10"/>
  <c r="F1428" i="10"/>
  <c r="F1429" i="10"/>
  <c r="F1430" i="10"/>
  <c r="F1431" i="10"/>
  <c r="F1432" i="10"/>
  <c r="F1433" i="10"/>
  <c r="F1434" i="10"/>
  <c r="F1435" i="10"/>
  <c r="F1436" i="10"/>
  <c r="F1437" i="10"/>
  <c r="F1438" i="10"/>
  <c r="F1439" i="10"/>
  <c r="F1440" i="10"/>
  <c r="F1441" i="10"/>
  <c r="F1442" i="10"/>
  <c r="F1443" i="10"/>
  <c r="F1444" i="10"/>
  <c r="F1445" i="10"/>
  <c r="F1446" i="10"/>
  <c r="F1447" i="10"/>
  <c r="F1448" i="10"/>
  <c r="F1449" i="10"/>
  <c r="F1450" i="10"/>
  <c r="F1451" i="10"/>
  <c r="F1452" i="10"/>
  <c r="F1453" i="10"/>
  <c r="F1454" i="10"/>
  <c r="F1455" i="10"/>
  <c r="F1456" i="10"/>
  <c r="F1457" i="10"/>
  <c r="F1458" i="10"/>
  <c r="F1459" i="10"/>
  <c r="F1460" i="10"/>
  <c r="F1461" i="10"/>
  <c r="F1462" i="10"/>
  <c r="F1463" i="10"/>
  <c r="F1464" i="10"/>
  <c r="F1465" i="10"/>
  <c r="F1466" i="10"/>
  <c r="F1467" i="10"/>
  <c r="F1468" i="10"/>
  <c r="F1469" i="10"/>
  <c r="F1470" i="10"/>
  <c r="F1471" i="10"/>
  <c r="F1472" i="10"/>
  <c r="F1473" i="10"/>
  <c r="F1474" i="10"/>
  <c r="F1475" i="10"/>
  <c r="F1476" i="10"/>
  <c r="F1477" i="10"/>
  <c r="F1478" i="10"/>
  <c r="F1479" i="10"/>
  <c r="F1480" i="10"/>
  <c r="F1481" i="10"/>
  <c r="F1482" i="10"/>
  <c r="F1483" i="10"/>
  <c r="F1484" i="10"/>
  <c r="F1485" i="10"/>
  <c r="F1486" i="10"/>
  <c r="F1487" i="10"/>
  <c r="F1488" i="10"/>
  <c r="F1489" i="10"/>
  <c r="F1490" i="10"/>
  <c r="F1491" i="10"/>
  <c r="F1492" i="10"/>
  <c r="F1493" i="10"/>
  <c r="F1494" i="10"/>
  <c r="F1495" i="10"/>
  <c r="F1496" i="10"/>
  <c r="F1497" i="10"/>
  <c r="F1498" i="10"/>
  <c r="F1499" i="10"/>
  <c r="F1500" i="10"/>
  <c r="F1501" i="10"/>
  <c r="F1502" i="10"/>
  <c r="F1503" i="10"/>
  <c r="F1504" i="10"/>
  <c r="F1505" i="10"/>
  <c r="F1506" i="10"/>
  <c r="F1507" i="10"/>
  <c r="F1508" i="10"/>
  <c r="F1509" i="10"/>
  <c r="F1510" i="10"/>
  <c r="F1511" i="10"/>
  <c r="F1512" i="10"/>
  <c r="F1513" i="10"/>
  <c r="F1514" i="10"/>
  <c r="F1515" i="10"/>
  <c r="F1516" i="10"/>
  <c r="F1517" i="10"/>
  <c r="F1518" i="10"/>
  <c r="F1519" i="10"/>
  <c r="F1520" i="10"/>
  <c r="F1521" i="10"/>
  <c r="F1522" i="10"/>
  <c r="F1523" i="10"/>
  <c r="F1524" i="10"/>
  <c r="F1525" i="10"/>
  <c r="F1526" i="10"/>
  <c r="F1527" i="10"/>
  <c r="F1528" i="10"/>
  <c r="F1529" i="10"/>
  <c r="F1530" i="10"/>
  <c r="F1531" i="10"/>
  <c r="F1532" i="10"/>
  <c r="F1533" i="10"/>
  <c r="F1534" i="10"/>
  <c r="F1535" i="10"/>
  <c r="F1536" i="10"/>
  <c r="F1537" i="10"/>
  <c r="F1538" i="10"/>
  <c r="F1539" i="10"/>
  <c r="F1540" i="10"/>
  <c r="F1541" i="10"/>
  <c r="F1542" i="10"/>
  <c r="F1543" i="10"/>
  <c r="F1544" i="10"/>
  <c r="F1545" i="10"/>
  <c r="F1546" i="10"/>
  <c r="F1547" i="10"/>
  <c r="F1548" i="10"/>
  <c r="F1549" i="10"/>
  <c r="F1550" i="10"/>
  <c r="F1551" i="10"/>
  <c r="F1552" i="10"/>
  <c r="F1553" i="10"/>
  <c r="F1554" i="10"/>
  <c r="F1555" i="10"/>
  <c r="F1556" i="10"/>
  <c r="F1557" i="10"/>
  <c r="F1558" i="10"/>
  <c r="F1559" i="10"/>
  <c r="F1560" i="10"/>
  <c r="F1561" i="10"/>
  <c r="F1562" i="10"/>
  <c r="F1563" i="10"/>
  <c r="F1564" i="10"/>
  <c r="F1565" i="10"/>
  <c r="F1566" i="10"/>
  <c r="F1567" i="10"/>
  <c r="F1568" i="10"/>
  <c r="F1569" i="10"/>
  <c r="F1570" i="10"/>
  <c r="F1571" i="10"/>
  <c r="F1572" i="10"/>
  <c r="F1573" i="10"/>
  <c r="F1574" i="10"/>
  <c r="F1575" i="10"/>
  <c r="F1576" i="10"/>
  <c r="F1577" i="10"/>
  <c r="F1578" i="10"/>
  <c r="F1579" i="10"/>
  <c r="F1580" i="10"/>
  <c r="F1581" i="10"/>
  <c r="F1582" i="10"/>
  <c r="F1583" i="10"/>
  <c r="F1584" i="10"/>
  <c r="F1585" i="10"/>
  <c r="F1586" i="10"/>
  <c r="F1587" i="10"/>
  <c r="F1588" i="10"/>
  <c r="F1589" i="10"/>
  <c r="F1590" i="10"/>
  <c r="F1591" i="10"/>
  <c r="F1592" i="10"/>
  <c r="F1593" i="10"/>
  <c r="F1594" i="10"/>
  <c r="F1595" i="10"/>
  <c r="F1596" i="10"/>
  <c r="F1597" i="10"/>
  <c r="F1598" i="10"/>
  <c r="F1599" i="10"/>
  <c r="F1600" i="10"/>
  <c r="F1601" i="10"/>
  <c r="F1602" i="10"/>
  <c r="F1603" i="10"/>
  <c r="F1604" i="10"/>
  <c r="F1605" i="10"/>
  <c r="F1606" i="10"/>
  <c r="F1607" i="10"/>
  <c r="F1608" i="10"/>
  <c r="F1609" i="10"/>
  <c r="F1610" i="10"/>
  <c r="F1611" i="10"/>
  <c r="F1612" i="10"/>
  <c r="F1613" i="10"/>
  <c r="F1614" i="10"/>
  <c r="F1615" i="10"/>
  <c r="F1616" i="10"/>
  <c r="F1617" i="10"/>
  <c r="F1618" i="10"/>
  <c r="F1619" i="10"/>
  <c r="F1620" i="10"/>
  <c r="F1621" i="10"/>
  <c r="F1622" i="10"/>
  <c r="F1623" i="10"/>
  <c r="F1624" i="10"/>
  <c r="F1625" i="10"/>
  <c r="F1626" i="10"/>
  <c r="F1627" i="10"/>
  <c r="F1628" i="10"/>
  <c r="F1629" i="10"/>
  <c r="F1630" i="10"/>
  <c r="F1631" i="10"/>
  <c r="F1632" i="10"/>
  <c r="F1633" i="10"/>
  <c r="F1634" i="10"/>
  <c r="F1635" i="10"/>
  <c r="F1636" i="10"/>
  <c r="F1637" i="10"/>
  <c r="F1638" i="10"/>
  <c r="F1639" i="10"/>
  <c r="F1640" i="10"/>
  <c r="F1641" i="10"/>
  <c r="F1642" i="10"/>
  <c r="F1643" i="10"/>
  <c r="F1644" i="10"/>
  <c r="F1645" i="10"/>
  <c r="F1646" i="10"/>
  <c r="F1647" i="10"/>
  <c r="F1648" i="10"/>
  <c r="F1649" i="10"/>
  <c r="F1650" i="10"/>
  <c r="F1651" i="10"/>
  <c r="F1652" i="10"/>
  <c r="F1653" i="10"/>
  <c r="F1654" i="10"/>
  <c r="F1655" i="10"/>
  <c r="F1656" i="10"/>
  <c r="F1657" i="10"/>
  <c r="F1658" i="10"/>
  <c r="F1659" i="10"/>
  <c r="F1660" i="10"/>
  <c r="F1661" i="10"/>
  <c r="F1662" i="10"/>
  <c r="F1663" i="10"/>
  <c r="F1664" i="10"/>
  <c r="F1665" i="10"/>
  <c r="F1666" i="10"/>
  <c r="F1667" i="10"/>
  <c r="F1668" i="10"/>
  <c r="F1669" i="10"/>
  <c r="F1670" i="10"/>
  <c r="F1671" i="10"/>
  <c r="F1672" i="10"/>
  <c r="F1673" i="10"/>
  <c r="F1674" i="10"/>
  <c r="F1675" i="10"/>
  <c r="F1676" i="10"/>
  <c r="F1677" i="10"/>
  <c r="F1678" i="10"/>
  <c r="F1679" i="10"/>
  <c r="F1680" i="10"/>
  <c r="F1681" i="10"/>
  <c r="F1682" i="10"/>
  <c r="F1683" i="10"/>
  <c r="F1684" i="10"/>
  <c r="F1685" i="10"/>
  <c r="F1686" i="10"/>
  <c r="F1687" i="10"/>
  <c r="F1688" i="10"/>
  <c r="F1689" i="10"/>
  <c r="F1690" i="10"/>
  <c r="F1691" i="10"/>
  <c r="F1692" i="10"/>
  <c r="F1693" i="10"/>
  <c r="F1694" i="10"/>
  <c r="F1695" i="10"/>
  <c r="F1696" i="10"/>
  <c r="F1697" i="10"/>
  <c r="F1698" i="10"/>
  <c r="F1699" i="10"/>
  <c r="F1700" i="10"/>
  <c r="F1701" i="10"/>
  <c r="F1702" i="10"/>
  <c r="F1703" i="10"/>
  <c r="F1704" i="10"/>
  <c r="F1705" i="10"/>
  <c r="F1706" i="10"/>
  <c r="F1707" i="10"/>
  <c r="F1708" i="10"/>
  <c r="F1709" i="10"/>
  <c r="F1710" i="10"/>
  <c r="F1711" i="10"/>
  <c r="F1712" i="10"/>
  <c r="F1713" i="10"/>
  <c r="F1714" i="10"/>
  <c r="F1715" i="10"/>
  <c r="F1716" i="10"/>
  <c r="F1717" i="10"/>
  <c r="F1718" i="10"/>
  <c r="F1719" i="10"/>
  <c r="F1720" i="10"/>
  <c r="F1721" i="10"/>
  <c r="F1722" i="10"/>
  <c r="F1723" i="10"/>
  <c r="F1724" i="10"/>
  <c r="F1725" i="10"/>
  <c r="F1726" i="10"/>
  <c r="F1727" i="10"/>
  <c r="F1728" i="10"/>
  <c r="F1729" i="10"/>
  <c r="F1730" i="10"/>
  <c r="F1731" i="10"/>
  <c r="F1732" i="10"/>
  <c r="F1733" i="10"/>
  <c r="F1734" i="10"/>
  <c r="F1735" i="10"/>
  <c r="F1736" i="10"/>
  <c r="F1737" i="10"/>
  <c r="F1738" i="10"/>
  <c r="F1739" i="10"/>
  <c r="F1740" i="10"/>
  <c r="F1741" i="10"/>
  <c r="F1742" i="10"/>
  <c r="F1743" i="10"/>
  <c r="F1744" i="10"/>
  <c r="F1745" i="10"/>
  <c r="F1746" i="10"/>
  <c r="F1747" i="10"/>
  <c r="F1748" i="10"/>
  <c r="F1749" i="10"/>
  <c r="F1750" i="10"/>
  <c r="F1751" i="10"/>
  <c r="F1752" i="10"/>
  <c r="F1753" i="10"/>
  <c r="F1754" i="10"/>
  <c r="F1755" i="10"/>
  <c r="F1756" i="10"/>
  <c r="F1757" i="10"/>
  <c r="F1758" i="10"/>
  <c r="F1759" i="10"/>
  <c r="F1760" i="10"/>
  <c r="F1761" i="10"/>
  <c r="F1762" i="10"/>
  <c r="F1763" i="10"/>
  <c r="F1764" i="10"/>
  <c r="F1765" i="10"/>
  <c r="F1766" i="10"/>
  <c r="F1767" i="10"/>
  <c r="F1768" i="10"/>
  <c r="F1769" i="10"/>
  <c r="F1770" i="10"/>
  <c r="F1771" i="10"/>
  <c r="F1772" i="10"/>
  <c r="F1773" i="10"/>
  <c r="F1774" i="10"/>
  <c r="F1775" i="10"/>
  <c r="F1776" i="10"/>
  <c r="F1777" i="10"/>
  <c r="F1778" i="10"/>
  <c r="F1779" i="10"/>
  <c r="F1780" i="10"/>
  <c r="F1781" i="10"/>
  <c r="F1782" i="10"/>
  <c r="F1783" i="10"/>
  <c r="F1784" i="10"/>
  <c r="F1785" i="10"/>
  <c r="F1786" i="10"/>
  <c r="F1787" i="10"/>
  <c r="F1788" i="10"/>
  <c r="F1789" i="10"/>
  <c r="F1790" i="10"/>
  <c r="F1791" i="10"/>
  <c r="F1792" i="10"/>
  <c r="F1793" i="10"/>
  <c r="F1794" i="10"/>
  <c r="F1795" i="10"/>
  <c r="F1796" i="10"/>
  <c r="F1797" i="10"/>
  <c r="F1798" i="10"/>
  <c r="F1799" i="10"/>
  <c r="F1800" i="10"/>
  <c r="F1801" i="10"/>
  <c r="F1802" i="10"/>
  <c r="F1803" i="10"/>
  <c r="F1804" i="10"/>
  <c r="F1805" i="10"/>
  <c r="F1806" i="10"/>
  <c r="F1807" i="10"/>
  <c r="F1808" i="10"/>
  <c r="F1809" i="10"/>
  <c r="F1810" i="10"/>
  <c r="F1811" i="10"/>
  <c r="F1812" i="10"/>
  <c r="F1813" i="10"/>
  <c r="F1814" i="10"/>
  <c r="F1815" i="10"/>
  <c r="F1816" i="10"/>
  <c r="F1817" i="10"/>
  <c r="F1818" i="10"/>
  <c r="F1819" i="10"/>
  <c r="F1820" i="10"/>
  <c r="F1821" i="10"/>
  <c r="F1822" i="10"/>
  <c r="F1823" i="10"/>
  <c r="F1824" i="10"/>
  <c r="F1825" i="10"/>
  <c r="F1826" i="10"/>
  <c r="F1827" i="10"/>
  <c r="F1828" i="10"/>
  <c r="F1829" i="10"/>
  <c r="F1830" i="10"/>
  <c r="F1831" i="10"/>
  <c r="F1832" i="10"/>
  <c r="F1833" i="10"/>
  <c r="F1834" i="10"/>
  <c r="F1835" i="10"/>
  <c r="F1836" i="10"/>
  <c r="F1837" i="10"/>
  <c r="F1838" i="10"/>
  <c r="F1839" i="10"/>
  <c r="F1840" i="10"/>
  <c r="F1841" i="10"/>
  <c r="F1842" i="10"/>
  <c r="F1843" i="10"/>
  <c r="F1844" i="10"/>
  <c r="F1845" i="10"/>
  <c r="F1846" i="10"/>
  <c r="F1847" i="10"/>
  <c r="F1848" i="10"/>
  <c r="F1849" i="10"/>
  <c r="F1850" i="10"/>
  <c r="F1851" i="10"/>
  <c r="F1852" i="10"/>
  <c r="F1853" i="10"/>
  <c r="F1854" i="10"/>
  <c r="F1855" i="10"/>
  <c r="F1856" i="10"/>
  <c r="F1857" i="10"/>
  <c r="F1858" i="10"/>
  <c r="F1859" i="10"/>
  <c r="F1860" i="10"/>
  <c r="F1861" i="10"/>
  <c r="F1862" i="10"/>
  <c r="F1863" i="10"/>
  <c r="F1864" i="10"/>
  <c r="F1865" i="10"/>
  <c r="F1866" i="10"/>
  <c r="F1867" i="10"/>
  <c r="F1868" i="10"/>
  <c r="F1869" i="10"/>
  <c r="F1870" i="10"/>
  <c r="F1871" i="10"/>
  <c r="F1872" i="10"/>
  <c r="F1873" i="10"/>
  <c r="F1874" i="10"/>
  <c r="F1875" i="10"/>
  <c r="F1876" i="10"/>
  <c r="F1877" i="10"/>
  <c r="F1878" i="10"/>
  <c r="F1879" i="10"/>
  <c r="F1880" i="10"/>
  <c r="F1881" i="10"/>
  <c r="F1882" i="10"/>
  <c r="F1883" i="10"/>
  <c r="F1884" i="10"/>
  <c r="F1885" i="10"/>
  <c r="F1886" i="10"/>
  <c r="F1887" i="10"/>
  <c r="F1888" i="10"/>
  <c r="F1889" i="10"/>
  <c r="F1890" i="10"/>
  <c r="F1891" i="10"/>
  <c r="F1892" i="10"/>
  <c r="F1893" i="10"/>
  <c r="F1894" i="10"/>
  <c r="F1895" i="10"/>
  <c r="F1896" i="10"/>
  <c r="F1897" i="10"/>
  <c r="F1898" i="10"/>
  <c r="F1899" i="10"/>
  <c r="F1900" i="10"/>
  <c r="F1901" i="10"/>
  <c r="F1902" i="10"/>
  <c r="F1903" i="10"/>
  <c r="F1904" i="10"/>
  <c r="F1905" i="10"/>
  <c r="F1906" i="10"/>
  <c r="F1907" i="10"/>
  <c r="F1908" i="10"/>
  <c r="F1909" i="10"/>
  <c r="F1910" i="10"/>
  <c r="F1911" i="10"/>
  <c r="F1912" i="10"/>
  <c r="F1913" i="10"/>
  <c r="F1914" i="10"/>
  <c r="F1915" i="10"/>
  <c r="F1916" i="10"/>
  <c r="F1917" i="10"/>
  <c r="F1918" i="10"/>
  <c r="F1919" i="10"/>
  <c r="F1920" i="10"/>
  <c r="F1921" i="10"/>
  <c r="F1922" i="10"/>
  <c r="F1923" i="10"/>
  <c r="F1924" i="10"/>
  <c r="F1925" i="10"/>
  <c r="F1926" i="10"/>
  <c r="F1927" i="10"/>
  <c r="F1928" i="10"/>
  <c r="F1929" i="10"/>
  <c r="F1930" i="10"/>
  <c r="F1931" i="10"/>
  <c r="F1932" i="10"/>
  <c r="F1933" i="10"/>
  <c r="F1934" i="10"/>
  <c r="F1935" i="10"/>
  <c r="F1936" i="10"/>
  <c r="F1937" i="10"/>
  <c r="F1938" i="10"/>
  <c r="F1939" i="10"/>
  <c r="F1940" i="10"/>
  <c r="F1941" i="10"/>
  <c r="F1942" i="10"/>
  <c r="F1943" i="10"/>
  <c r="F1944" i="10"/>
  <c r="F1945" i="10"/>
  <c r="F1946" i="10"/>
  <c r="F1947" i="10"/>
  <c r="F1948" i="10"/>
  <c r="F1949" i="10"/>
  <c r="F1950" i="10"/>
  <c r="F1951" i="10"/>
  <c r="F1952" i="10"/>
  <c r="F1953" i="10"/>
  <c r="F1954" i="10"/>
  <c r="F1955" i="10"/>
  <c r="F1956" i="10"/>
  <c r="F1957" i="10"/>
  <c r="F1958" i="10"/>
  <c r="F1959" i="10"/>
  <c r="F1960" i="10"/>
  <c r="F1961" i="10"/>
  <c r="F1962" i="10"/>
  <c r="F1963" i="10"/>
  <c r="F1964" i="10"/>
  <c r="F1965" i="10"/>
  <c r="F1966" i="10"/>
  <c r="F1967" i="10"/>
  <c r="F1968" i="10"/>
  <c r="F1969" i="10"/>
  <c r="F1970" i="10"/>
  <c r="F1971" i="10"/>
  <c r="F1972" i="10"/>
  <c r="F1973" i="10"/>
  <c r="F1974" i="10"/>
  <c r="F1975" i="10"/>
  <c r="F1976" i="10"/>
  <c r="F1977" i="10"/>
  <c r="F1978" i="10"/>
  <c r="F1979" i="10"/>
  <c r="F1980" i="10"/>
  <c r="F1981" i="10"/>
  <c r="F1982" i="10"/>
  <c r="F1983" i="10"/>
  <c r="F1984" i="10"/>
  <c r="F1985" i="10"/>
  <c r="F1986" i="10"/>
  <c r="F1987" i="10"/>
  <c r="F1988" i="10"/>
  <c r="F1989" i="10"/>
  <c r="F1990" i="10"/>
  <c r="F1991" i="10"/>
  <c r="F1992" i="10"/>
  <c r="F1993" i="10"/>
  <c r="F1994" i="10"/>
  <c r="F1995" i="10"/>
  <c r="F1996" i="10"/>
  <c r="F1997" i="10"/>
  <c r="F1998" i="10"/>
  <c r="F1999" i="10"/>
  <c r="F2000" i="10"/>
  <c r="F2001" i="10"/>
  <c r="F2002" i="10"/>
  <c r="F2003" i="10"/>
  <c r="F2004" i="10"/>
  <c r="F2005" i="10"/>
  <c r="F2006" i="10"/>
  <c r="F2007" i="10"/>
  <c r="F2008" i="10"/>
  <c r="F2009" i="10"/>
  <c r="F2010" i="10"/>
  <c r="F2011" i="10"/>
  <c r="F2012" i="10"/>
  <c r="F2013" i="10"/>
  <c r="F2014" i="10"/>
  <c r="F2015" i="10"/>
  <c r="F2016" i="10"/>
  <c r="F2017" i="10"/>
  <c r="F2018" i="10"/>
  <c r="F2019" i="10"/>
  <c r="F2020" i="10"/>
  <c r="F2021" i="10"/>
  <c r="F2022" i="10"/>
  <c r="F2023" i="10"/>
  <c r="F2024" i="10"/>
  <c r="F2025" i="10"/>
  <c r="F2026" i="10"/>
  <c r="F2027" i="10"/>
  <c r="F2028" i="10"/>
  <c r="F2029" i="10"/>
  <c r="F2030" i="10"/>
  <c r="F2031" i="10"/>
  <c r="F2032" i="10"/>
  <c r="F2033" i="10"/>
  <c r="F2034" i="10"/>
  <c r="F2035" i="10"/>
  <c r="F2036" i="10"/>
  <c r="F2037" i="10"/>
  <c r="F2038" i="10"/>
  <c r="F2039" i="10"/>
  <c r="F2040" i="10"/>
  <c r="F2041" i="10"/>
  <c r="F2042" i="10"/>
  <c r="F2043" i="10"/>
  <c r="F2044" i="10"/>
  <c r="F2045" i="10"/>
  <c r="F2046" i="10"/>
  <c r="F2047" i="10"/>
  <c r="F2048" i="10"/>
  <c r="F2049" i="10"/>
  <c r="F2050" i="10"/>
  <c r="F2051" i="10"/>
  <c r="F2052" i="10"/>
  <c r="F2053" i="10"/>
  <c r="F2054" i="10"/>
  <c r="F2055" i="10"/>
  <c r="F2056" i="10"/>
  <c r="F2057" i="10"/>
  <c r="F2058" i="10"/>
  <c r="F2059" i="10"/>
  <c r="F2060" i="10"/>
  <c r="F2061" i="10"/>
  <c r="F2062" i="10"/>
  <c r="F2063" i="10"/>
  <c r="F2064" i="10"/>
  <c r="F2065" i="10"/>
  <c r="F2066" i="10"/>
  <c r="F2067" i="10"/>
  <c r="F2068" i="10"/>
  <c r="F2069" i="10"/>
  <c r="F2070" i="10"/>
  <c r="F2071" i="10"/>
  <c r="F2072" i="10"/>
  <c r="F2073" i="10"/>
  <c r="F2074" i="10"/>
  <c r="F2075" i="10"/>
  <c r="F2076" i="10"/>
  <c r="F2077" i="10"/>
  <c r="F2078" i="10"/>
  <c r="F2079" i="10"/>
  <c r="F2080" i="10"/>
  <c r="F2081" i="10"/>
  <c r="F2082" i="10"/>
  <c r="F2083" i="10"/>
  <c r="F2084" i="10"/>
  <c r="F2085" i="10"/>
  <c r="F2086" i="10"/>
  <c r="F2087" i="10"/>
  <c r="F2088" i="10"/>
  <c r="F2089" i="10"/>
  <c r="F2090" i="10"/>
  <c r="F2091" i="10"/>
  <c r="F2092" i="10"/>
  <c r="F2093" i="10"/>
  <c r="F2094" i="10"/>
  <c r="F2095" i="10"/>
  <c r="F2096" i="10"/>
  <c r="F2097" i="10"/>
  <c r="F2098" i="10"/>
  <c r="F2099" i="10"/>
  <c r="F2100" i="10"/>
  <c r="F2101" i="10"/>
  <c r="F2102" i="10"/>
  <c r="F2103" i="10"/>
  <c r="F2104" i="10"/>
  <c r="F2105" i="10"/>
  <c r="F2106" i="10"/>
  <c r="F2107" i="10"/>
  <c r="F2108" i="10"/>
  <c r="F2109" i="10"/>
  <c r="F2110" i="10"/>
  <c r="F2111" i="10"/>
  <c r="F2112" i="10"/>
  <c r="F2113" i="10"/>
  <c r="F2114" i="10"/>
  <c r="F2115" i="10"/>
  <c r="F2116" i="10"/>
  <c r="F2117" i="10"/>
  <c r="F2118" i="10"/>
  <c r="F2119" i="10"/>
  <c r="F2120" i="10"/>
  <c r="F2121" i="10"/>
  <c r="F2122" i="10"/>
  <c r="F2123" i="10"/>
  <c r="F2124" i="10"/>
  <c r="F2125" i="10"/>
  <c r="F2126" i="10"/>
  <c r="F2127" i="10"/>
  <c r="F2128" i="10"/>
  <c r="F2129" i="10"/>
  <c r="F2130" i="10"/>
  <c r="F2131" i="10"/>
  <c r="F2132" i="10"/>
  <c r="F2133" i="10"/>
  <c r="F2134" i="10"/>
  <c r="F2135" i="10"/>
  <c r="F2136" i="10"/>
  <c r="F2137" i="10"/>
  <c r="F2138" i="10"/>
  <c r="F2139" i="10"/>
  <c r="F2140" i="10"/>
  <c r="F2141" i="10"/>
  <c r="F2142" i="10"/>
  <c r="F2143" i="10"/>
  <c r="F2144" i="10"/>
  <c r="F2145" i="10"/>
  <c r="F2146" i="10"/>
  <c r="F2147" i="10"/>
  <c r="F2148" i="10"/>
  <c r="F2149" i="10"/>
  <c r="F2150" i="10"/>
  <c r="F2151" i="10"/>
  <c r="F2152" i="10"/>
  <c r="F2153" i="10"/>
  <c r="F2154" i="10"/>
  <c r="F2155" i="10"/>
  <c r="F2156" i="10"/>
  <c r="F2157" i="10"/>
  <c r="F2158" i="10"/>
  <c r="F2159" i="10"/>
  <c r="F2160" i="10"/>
  <c r="F2161" i="10"/>
  <c r="F2162" i="10"/>
  <c r="F2163" i="10"/>
  <c r="F2164" i="10"/>
  <c r="F2165" i="10"/>
  <c r="F2166" i="10"/>
  <c r="F2167" i="10"/>
  <c r="F2168" i="10"/>
  <c r="F2169" i="10"/>
  <c r="F2170" i="10"/>
  <c r="F2171" i="10"/>
  <c r="F2172" i="10"/>
  <c r="F2173" i="10"/>
  <c r="F2174" i="10"/>
  <c r="F2175" i="10"/>
  <c r="F2176" i="10"/>
  <c r="F2177" i="10"/>
  <c r="F2178" i="10"/>
  <c r="F2179" i="10"/>
  <c r="F2180" i="10"/>
  <c r="F2181" i="10"/>
  <c r="F2182" i="10"/>
  <c r="F2183" i="10"/>
  <c r="F2184" i="10"/>
  <c r="F2185" i="10"/>
  <c r="F2186" i="10"/>
  <c r="F2187" i="10"/>
  <c r="F2188" i="10"/>
  <c r="F2189" i="10"/>
  <c r="F2190" i="10"/>
  <c r="F2191" i="10"/>
  <c r="F2192" i="10"/>
  <c r="F2193" i="10"/>
  <c r="F2194" i="10"/>
  <c r="F2195" i="10"/>
  <c r="F2196" i="10"/>
  <c r="F2197" i="10"/>
  <c r="F2198" i="10"/>
  <c r="F2199" i="10"/>
  <c r="F2200" i="10"/>
  <c r="F2201" i="10"/>
  <c r="F2202" i="10"/>
  <c r="F2203" i="10"/>
  <c r="F2204" i="10"/>
  <c r="F2205" i="10"/>
  <c r="F2206" i="10"/>
  <c r="F2207" i="10"/>
  <c r="F2208" i="10"/>
  <c r="F2209" i="10"/>
  <c r="F2210" i="10"/>
  <c r="F2211" i="10"/>
  <c r="F2212" i="10"/>
  <c r="F2213" i="10"/>
  <c r="F2214" i="10"/>
  <c r="F2215" i="10"/>
  <c r="F2216" i="10"/>
  <c r="F2217" i="10"/>
  <c r="F2218" i="10"/>
  <c r="F2219" i="10"/>
  <c r="F2220" i="10"/>
  <c r="F2221" i="10"/>
  <c r="F2222" i="10"/>
  <c r="F2223" i="10"/>
  <c r="F2224" i="10"/>
  <c r="F2225" i="10"/>
  <c r="F2226" i="10"/>
  <c r="F2227" i="10"/>
  <c r="F2228" i="10"/>
  <c r="F2229" i="10"/>
  <c r="F2230" i="10"/>
  <c r="F2231" i="10"/>
  <c r="F2232" i="10"/>
  <c r="F2233" i="10"/>
  <c r="F2234" i="10"/>
  <c r="F2235" i="10"/>
  <c r="F2236" i="10"/>
  <c r="F2237" i="10"/>
  <c r="F2238" i="10"/>
  <c r="F2239" i="10"/>
  <c r="F2240" i="10"/>
  <c r="F2241" i="10"/>
  <c r="F2242" i="10"/>
  <c r="F2243" i="10"/>
  <c r="F2244" i="10"/>
  <c r="F2245" i="10"/>
  <c r="F2246" i="10"/>
  <c r="F2247" i="10"/>
  <c r="F2248" i="10"/>
  <c r="F2249" i="10"/>
  <c r="F2250" i="10"/>
  <c r="F2251" i="10"/>
  <c r="F2252" i="10"/>
  <c r="F2253" i="10"/>
  <c r="F2254" i="10"/>
  <c r="F2255" i="10"/>
  <c r="F2256" i="10"/>
  <c r="F2257" i="10"/>
  <c r="F2258" i="10"/>
  <c r="F2259" i="10"/>
  <c r="F2260" i="10"/>
  <c r="F2261" i="10"/>
  <c r="F2262" i="10"/>
  <c r="F2263" i="10"/>
  <c r="F2264" i="10"/>
  <c r="F2265" i="10"/>
  <c r="F2266" i="10"/>
  <c r="F2267" i="10"/>
  <c r="F2268" i="10"/>
  <c r="F2269" i="10"/>
  <c r="F2270" i="10"/>
  <c r="F2271" i="10"/>
  <c r="F2272" i="10"/>
  <c r="F2273" i="10"/>
  <c r="F2274" i="10"/>
  <c r="F2275" i="10"/>
  <c r="F2276" i="10"/>
  <c r="F2277" i="10"/>
  <c r="F2278" i="10"/>
  <c r="F2279" i="10"/>
  <c r="F2280" i="10"/>
  <c r="F2281" i="10"/>
  <c r="F2282" i="10"/>
  <c r="F2283" i="10"/>
  <c r="F2284" i="10"/>
  <c r="F2285" i="10"/>
  <c r="F2286" i="10"/>
  <c r="F2287" i="10"/>
  <c r="F2288" i="10"/>
  <c r="F2289" i="10"/>
  <c r="F2290" i="10"/>
  <c r="F2291" i="10"/>
  <c r="F2292" i="10"/>
  <c r="F2293" i="10"/>
  <c r="F2294" i="10"/>
  <c r="F2295" i="10"/>
  <c r="F2296" i="10"/>
  <c r="F2297" i="10"/>
  <c r="F2298" i="10"/>
  <c r="F2299" i="10"/>
  <c r="F2300" i="10"/>
  <c r="F2301" i="10"/>
  <c r="F2302" i="10"/>
  <c r="F2303" i="10"/>
  <c r="F2304" i="10"/>
  <c r="F2305" i="10"/>
  <c r="F2306" i="10"/>
  <c r="F2307" i="10"/>
  <c r="F2308" i="10"/>
  <c r="F2309" i="10"/>
  <c r="F2310" i="10"/>
  <c r="F2311" i="10"/>
  <c r="F2312" i="10"/>
  <c r="F2313" i="10"/>
  <c r="F2314" i="10"/>
  <c r="F2315" i="10"/>
  <c r="F2316" i="10"/>
  <c r="F2317" i="10"/>
  <c r="F2318" i="10"/>
  <c r="F2319" i="10"/>
  <c r="F2320" i="10"/>
  <c r="F2321" i="10"/>
  <c r="F2322" i="10"/>
  <c r="F2323" i="10"/>
  <c r="F2324" i="10"/>
  <c r="F2325" i="10"/>
  <c r="F2326" i="10"/>
  <c r="F2327" i="10"/>
  <c r="F2328" i="10"/>
  <c r="F2329" i="10"/>
  <c r="F2330" i="10"/>
  <c r="F2331" i="10"/>
  <c r="F2332" i="10"/>
  <c r="F2333" i="10"/>
  <c r="F2334" i="10"/>
  <c r="F2335" i="10"/>
  <c r="F2336" i="10"/>
  <c r="F2337" i="10"/>
  <c r="F2338" i="10"/>
  <c r="F2339" i="10"/>
  <c r="F2340" i="10"/>
  <c r="F2341" i="10"/>
  <c r="F2342" i="10"/>
  <c r="F2343" i="10"/>
  <c r="F2344" i="10"/>
  <c r="F2345" i="10"/>
  <c r="F2346" i="10"/>
  <c r="F2347" i="10"/>
  <c r="F2348" i="10"/>
  <c r="F2349" i="10"/>
  <c r="F2350" i="10"/>
  <c r="F2351" i="10"/>
  <c r="F2352" i="10"/>
  <c r="F2353" i="10"/>
  <c r="F2354" i="10"/>
  <c r="F2355" i="10"/>
  <c r="F2356" i="10"/>
  <c r="F2357" i="10"/>
  <c r="F2358" i="10"/>
  <c r="F2359" i="10"/>
  <c r="F2360" i="10"/>
  <c r="F2361" i="10"/>
  <c r="F2362" i="10"/>
  <c r="F2363" i="10"/>
  <c r="F2364" i="10"/>
  <c r="F2365" i="10"/>
  <c r="F2366" i="10"/>
  <c r="F2367" i="10"/>
  <c r="F2368" i="10"/>
  <c r="F2369" i="10"/>
  <c r="F2370" i="10"/>
  <c r="F2371" i="10"/>
  <c r="F2372" i="10"/>
  <c r="F2373" i="10"/>
  <c r="F2374" i="10"/>
  <c r="F2375" i="10"/>
  <c r="F2376" i="10"/>
  <c r="F2377" i="10"/>
  <c r="F2378" i="10"/>
  <c r="F2379" i="10"/>
  <c r="F2380" i="10"/>
  <c r="F2381" i="10"/>
  <c r="F2382" i="10"/>
  <c r="F2383" i="10"/>
  <c r="F2384" i="10"/>
  <c r="F2385" i="10"/>
  <c r="F2386" i="10"/>
  <c r="F2387" i="10"/>
  <c r="F2388" i="10"/>
  <c r="F2389" i="10"/>
  <c r="F2390" i="10"/>
  <c r="F2391" i="10"/>
  <c r="F2392" i="10"/>
  <c r="F2393" i="10"/>
  <c r="F2394" i="10"/>
  <c r="F2395" i="10"/>
  <c r="F2396" i="10"/>
  <c r="F2397" i="10"/>
  <c r="F2398" i="10"/>
  <c r="F2399" i="10"/>
  <c r="F2400" i="10"/>
  <c r="F2401" i="10"/>
  <c r="F2402" i="10"/>
  <c r="F2403" i="10"/>
  <c r="F2404" i="10"/>
  <c r="F2405" i="10"/>
  <c r="F2406" i="10"/>
  <c r="F2407" i="10"/>
  <c r="F2408" i="10"/>
  <c r="F2409" i="10"/>
  <c r="F2410" i="10"/>
  <c r="F2411" i="10"/>
  <c r="F2412" i="10"/>
  <c r="F2413" i="10"/>
  <c r="F2414" i="10"/>
  <c r="F2415" i="10"/>
  <c r="F2416" i="10"/>
  <c r="F2417" i="10"/>
  <c r="F2418" i="10"/>
  <c r="F2419" i="10"/>
  <c r="F2420" i="10"/>
  <c r="F2421" i="10"/>
  <c r="F2422" i="10"/>
  <c r="F2423" i="10"/>
  <c r="F2424" i="10"/>
  <c r="F2425" i="10"/>
  <c r="F2426" i="10"/>
  <c r="F2427" i="10"/>
  <c r="F2428" i="10"/>
  <c r="F2429" i="10"/>
  <c r="F2430" i="10"/>
  <c r="F2431" i="10"/>
  <c r="F2432" i="10"/>
  <c r="F2433" i="10"/>
  <c r="F2434" i="10"/>
  <c r="F2435" i="10"/>
  <c r="F2436" i="10"/>
  <c r="F2437" i="10"/>
  <c r="F2438" i="10"/>
  <c r="F2439" i="10"/>
  <c r="F2440" i="10"/>
  <c r="F2441" i="10"/>
  <c r="F2442" i="10"/>
  <c r="F2443" i="10"/>
  <c r="F2444" i="10"/>
  <c r="F2445" i="10"/>
  <c r="F2446" i="10"/>
  <c r="F2447" i="10"/>
  <c r="F2448" i="10"/>
  <c r="F2449" i="10"/>
  <c r="F2450" i="10"/>
  <c r="F2451" i="10"/>
  <c r="F2452" i="10"/>
  <c r="F2453" i="10"/>
  <c r="F2454" i="10"/>
  <c r="F2455" i="10"/>
  <c r="F2456" i="10"/>
  <c r="F2457" i="10"/>
  <c r="F2458" i="10"/>
  <c r="F2459" i="10"/>
  <c r="F2460" i="10"/>
  <c r="F2461" i="10"/>
  <c r="F2462" i="10"/>
  <c r="F2463" i="10"/>
  <c r="F2464" i="10"/>
  <c r="F2465" i="10"/>
  <c r="F2466" i="10"/>
  <c r="F2467" i="10"/>
  <c r="F2468" i="10"/>
  <c r="F2469" i="10"/>
  <c r="F2470" i="10"/>
  <c r="F2471" i="10"/>
  <c r="F2472" i="10"/>
  <c r="F2473" i="10"/>
  <c r="F2474" i="10"/>
  <c r="F2475" i="10"/>
  <c r="F2476" i="10"/>
  <c r="F2477" i="10"/>
  <c r="F2478" i="10"/>
  <c r="F2479" i="10"/>
  <c r="F2480" i="10"/>
  <c r="F2481" i="10"/>
  <c r="F2482" i="10"/>
  <c r="F2483" i="10"/>
  <c r="F2484" i="10"/>
  <c r="F2485" i="10"/>
  <c r="F2486" i="10"/>
  <c r="F2487" i="10"/>
  <c r="F2488" i="10"/>
  <c r="F2489" i="10"/>
  <c r="F2490" i="10"/>
  <c r="F2491" i="10"/>
  <c r="F2492" i="10"/>
  <c r="F2493" i="10"/>
  <c r="F2494" i="10"/>
  <c r="F2495" i="10"/>
  <c r="F2496" i="10"/>
  <c r="F2497" i="10"/>
  <c r="F2498" i="10"/>
  <c r="F2499" i="10"/>
  <c r="F2500" i="10"/>
  <c r="F2501" i="10"/>
  <c r="F2502" i="10"/>
  <c r="F2503" i="10"/>
  <c r="F2504" i="10"/>
  <c r="F2505" i="10"/>
  <c r="F2506" i="10"/>
  <c r="F2507" i="10"/>
  <c r="F2508" i="10"/>
  <c r="F2509" i="10"/>
  <c r="F2510" i="10"/>
  <c r="F2511" i="10"/>
  <c r="F2512" i="10"/>
  <c r="F2513" i="10"/>
  <c r="F2514" i="10"/>
  <c r="F2515" i="10"/>
  <c r="F2516" i="10"/>
  <c r="F2517" i="10"/>
  <c r="F2518" i="10"/>
  <c r="F2519" i="10"/>
  <c r="F2520" i="10"/>
  <c r="F2521" i="10"/>
  <c r="F2522" i="10"/>
  <c r="F2523" i="10"/>
  <c r="F2524" i="10"/>
  <c r="F2525" i="10"/>
  <c r="F2526" i="10"/>
  <c r="F2527" i="10"/>
  <c r="F2528" i="10"/>
  <c r="F2529" i="10"/>
  <c r="F2530" i="10"/>
  <c r="F2531" i="10"/>
  <c r="F2532" i="10"/>
  <c r="F2533" i="10"/>
  <c r="F2534" i="10"/>
  <c r="F2535" i="10"/>
  <c r="F2536" i="10"/>
  <c r="F2537" i="10"/>
  <c r="F2538" i="10"/>
  <c r="F2539" i="10"/>
  <c r="F2540" i="10"/>
  <c r="F2541" i="10"/>
  <c r="F2542" i="10"/>
  <c r="F2543" i="10"/>
  <c r="F2544" i="10"/>
  <c r="F2545" i="10"/>
  <c r="F2546" i="10"/>
  <c r="F2547" i="10"/>
  <c r="F2548" i="10"/>
  <c r="F2549" i="10"/>
  <c r="F2550" i="10"/>
  <c r="F2551" i="10"/>
  <c r="F2552" i="10"/>
  <c r="F2553" i="10"/>
  <c r="F2554" i="10"/>
  <c r="F2555" i="10"/>
  <c r="F2556" i="10"/>
  <c r="F2557" i="10"/>
  <c r="F2558" i="10"/>
  <c r="F2559" i="10"/>
  <c r="F2560" i="10"/>
  <c r="F2561" i="10"/>
  <c r="F2562" i="10"/>
  <c r="F2563" i="10"/>
  <c r="F2564" i="10"/>
  <c r="F2565" i="10"/>
  <c r="F2566" i="10"/>
  <c r="F2567" i="10"/>
  <c r="F2568" i="10"/>
  <c r="F2569" i="10"/>
  <c r="F2570" i="10"/>
  <c r="F2571" i="10"/>
  <c r="F2572" i="10"/>
  <c r="F2573" i="10"/>
  <c r="F2574" i="10"/>
  <c r="F2575" i="10"/>
  <c r="F2576" i="10"/>
  <c r="F2577" i="10"/>
  <c r="F2578" i="10"/>
  <c r="F2579" i="10"/>
  <c r="F2580" i="10"/>
  <c r="F2581" i="10"/>
  <c r="F2582" i="10"/>
  <c r="F2583" i="10"/>
  <c r="F2584" i="10"/>
  <c r="F2585" i="10"/>
  <c r="F2586" i="10"/>
  <c r="F2587" i="10"/>
  <c r="F2588" i="10"/>
  <c r="F2589" i="10"/>
  <c r="F2590" i="10"/>
  <c r="F2591" i="10"/>
  <c r="F2592" i="10"/>
  <c r="F2593" i="10"/>
  <c r="F2594" i="10"/>
  <c r="F2595" i="10"/>
  <c r="F2596" i="10"/>
  <c r="F2597" i="10"/>
  <c r="F2598" i="10"/>
  <c r="F2599" i="10"/>
  <c r="F2600" i="10"/>
  <c r="F2601" i="10"/>
  <c r="F2602" i="10"/>
  <c r="F2603" i="10"/>
  <c r="F2604" i="10"/>
  <c r="F2605" i="10"/>
  <c r="F2606" i="10"/>
  <c r="F2607" i="10"/>
  <c r="F2608" i="10"/>
  <c r="F2609" i="10"/>
  <c r="F2610" i="10"/>
  <c r="F2611" i="10"/>
  <c r="F2612" i="10"/>
  <c r="F2613" i="10"/>
  <c r="F2614" i="10"/>
  <c r="F2615" i="10"/>
  <c r="F2616" i="10"/>
  <c r="F2617" i="10"/>
  <c r="F2618" i="10"/>
  <c r="F2619" i="10"/>
  <c r="F2620" i="10"/>
  <c r="F2621" i="10"/>
  <c r="F2622" i="10"/>
  <c r="F2623" i="10"/>
  <c r="F2624" i="10"/>
  <c r="F2625" i="10"/>
  <c r="F2626" i="10"/>
  <c r="F2627" i="10"/>
  <c r="F2628" i="10"/>
  <c r="F2629" i="10"/>
  <c r="F2630" i="10"/>
  <c r="F2631" i="10"/>
  <c r="F2632" i="10"/>
  <c r="F2633" i="10"/>
  <c r="F2634" i="10"/>
  <c r="F2635" i="10"/>
  <c r="F2636" i="10"/>
  <c r="F2637" i="10"/>
  <c r="F2638" i="10"/>
  <c r="F2639" i="10"/>
  <c r="F2640" i="10"/>
  <c r="F2641" i="10"/>
  <c r="F2642" i="10"/>
  <c r="F2643" i="10"/>
  <c r="F2644" i="10"/>
  <c r="F2645" i="10"/>
  <c r="F2646" i="10"/>
  <c r="F2647" i="10"/>
  <c r="F2648" i="10"/>
  <c r="F2649" i="10"/>
  <c r="F2650" i="10"/>
  <c r="F2651" i="10"/>
  <c r="F2652" i="10"/>
  <c r="F2653" i="10"/>
  <c r="F2654" i="10"/>
  <c r="F2655" i="10"/>
  <c r="F2656" i="10"/>
  <c r="F2657" i="10"/>
  <c r="F2658" i="10"/>
  <c r="F2659" i="10"/>
  <c r="F2660" i="10"/>
  <c r="F2661" i="10"/>
  <c r="F2662" i="10"/>
  <c r="F2663" i="10"/>
  <c r="F2664" i="10"/>
  <c r="F2665" i="10"/>
  <c r="F2666" i="10"/>
  <c r="F2667" i="10"/>
  <c r="F2668" i="10"/>
  <c r="F2669" i="10"/>
  <c r="F2670" i="10"/>
  <c r="F2671" i="10"/>
  <c r="F2672" i="10"/>
  <c r="F2673" i="10"/>
  <c r="F2674" i="10"/>
  <c r="F2675" i="10"/>
  <c r="F2676" i="10"/>
  <c r="F2677" i="10"/>
  <c r="F2678" i="10"/>
  <c r="F2679" i="10"/>
  <c r="F2680" i="10"/>
  <c r="F2681" i="10"/>
  <c r="F2682" i="10"/>
  <c r="F2683" i="10"/>
  <c r="F2684" i="10"/>
  <c r="F2685" i="10"/>
  <c r="F2686" i="10"/>
  <c r="F2687" i="10"/>
  <c r="F2688" i="10"/>
  <c r="F2689" i="10"/>
  <c r="F2690" i="10"/>
  <c r="F2691" i="10"/>
  <c r="F2692" i="10"/>
  <c r="F2693" i="10"/>
  <c r="F2694" i="10"/>
  <c r="F2695" i="10"/>
  <c r="F2696" i="10"/>
  <c r="F2697" i="10"/>
  <c r="F2698" i="10"/>
  <c r="F2699" i="10"/>
  <c r="F2700" i="10"/>
  <c r="F2701" i="10"/>
  <c r="F2702" i="10"/>
  <c r="F2703" i="10"/>
  <c r="F2704" i="10"/>
  <c r="F2705" i="10"/>
  <c r="F2706" i="10"/>
  <c r="F2707" i="10"/>
  <c r="F2708" i="10"/>
  <c r="F2709" i="10"/>
  <c r="F2710" i="10"/>
  <c r="F2711" i="10"/>
  <c r="F2712" i="10"/>
  <c r="F2713" i="10"/>
  <c r="F2714" i="10"/>
  <c r="F2715" i="10"/>
  <c r="F2716" i="10"/>
  <c r="F2717" i="10"/>
  <c r="F2718" i="10"/>
  <c r="F2719" i="10"/>
  <c r="F2720" i="10"/>
  <c r="F2721" i="10"/>
  <c r="F2722" i="10"/>
  <c r="F2723" i="10"/>
  <c r="F2724" i="10"/>
  <c r="F2725" i="10"/>
  <c r="F2726" i="10"/>
  <c r="F2727" i="10"/>
  <c r="F2728" i="10"/>
  <c r="F2729" i="10"/>
  <c r="F2730" i="10"/>
  <c r="F2731" i="10"/>
  <c r="F2732" i="10"/>
  <c r="F2733" i="10"/>
  <c r="F2734" i="10"/>
  <c r="F2735" i="10"/>
  <c r="F2736" i="10"/>
  <c r="F2737" i="10"/>
  <c r="F2738" i="10"/>
  <c r="F2739" i="10"/>
  <c r="F2740" i="10"/>
  <c r="F2741" i="10"/>
  <c r="F2742" i="10"/>
  <c r="F2743" i="10"/>
  <c r="F2744" i="10"/>
  <c r="F2745" i="10"/>
  <c r="F2746" i="10"/>
  <c r="F2747" i="10"/>
  <c r="F2748" i="10"/>
  <c r="F2749" i="10"/>
  <c r="F2750" i="10"/>
  <c r="F2751" i="10"/>
  <c r="F2752" i="10"/>
  <c r="F2753" i="10"/>
  <c r="F2754" i="10"/>
  <c r="F2755" i="10"/>
  <c r="F2756" i="10"/>
  <c r="F2757" i="10"/>
  <c r="F2758" i="10"/>
  <c r="F2759" i="10"/>
  <c r="F2760" i="10"/>
  <c r="F2761" i="10"/>
  <c r="F2762" i="10"/>
  <c r="F2763" i="10"/>
  <c r="F2764" i="10"/>
  <c r="F2765" i="10"/>
  <c r="F2766" i="10"/>
  <c r="F2767" i="10"/>
  <c r="F2768" i="10"/>
  <c r="F2769" i="10"/>
  <c r="F2770" i="10"/>
  <c r="F2771" i="10"/>
  <c r="F2772" i="10"/>
  <c r="F2773" i="10"/>
  <c r="F2774" i="10"/>
  <c r="F2775" i="10"/>
  <c r="F2776" i="10"/>
  <c r="F2777" i="10"/>
  <c r="F2778" i="10"/>
  <c r="F2779" i="10"/>
  <c r="F2780" i="10"/>
  <c r="F2781" i="10"/>
  <c r="F2782" i="10"/>
  <c r="F2783" i="10"/>
  <c r="F2784" i="10"/>
  <c r="F2785" i="10"/>
  <c r="F2786" i="10"/>
  <c r="F2787" i="10"/>
  <c r="F2788" i="10"/>
  <c r="F2789" i="10"/>
  <c r="F2790" i="10"/>
  <c r="F2791" i="10"/>
  <c r="F2792" i="10"/>
  <c r="F2793" i="10"/>
  <c r="F2794" i="10"/>
  <c r="F2795" i="10"/>
  <c r="F2796" i="10"/>
  <c r="F2797" i="10"/>
  <c r="F2798" i="10"/>
  <c r="F2799" i="10"/>
  <c r="F2800" i="10"/>
  <c r="F2801" i="10"/>
  <c r="F2802" i="10"/>
  <c r="F2803" i="10"/>
  <c r="F2804" i="10"/>
  <c r="F2805" i="10"/>
  <c r="F2806" i="10"/>
  <c r="F2807" i="10"/>
  <c r="F2808" i="10"/>
  <c r="F2809" i="10"/>
  <c r="F2810" i="10"/>
  <c r="F2811" i="10"/>
  <c r="F2812" i="10"/>
  <c r="F2813" i="10"/>
  <c r="F2814" i="10"/>
  <c r="F2815" i="10"/>
  <c r="F2816" i="10"/>
  <c r="F2817" i="10"/>
  <c r="F2818" i="10"/>
  <c r="F2819" i="10"/>
  <c r="F2820" i="10"/>
  <c r="F2821" i="10"/>
  <c r="F2822" i="10"/>
  <c r="F2823" i="10"/>
  <c r="F2824" i="10"/>
  <c r="F2825" i="10"/>
  <c r="F2826" i="10"/>
  <c r="F2827" i="10"/>
  <c r="F2828" i="10"/>
  <c r="F2829" i="10"/>
  <c r="F2830" i="10"/>
  <c r="F2831" i="10"/>
  <c r="F2832" i="10"/>
  <c r="F2833" i="10"/>
  <c r="F2834" i="10"/>
  <c r="F2835" i="10"/>
  <c r="F2836" i="10"/>
  <c r="F2837" i="10"/>
  <c r="F2838" i="10"/>
  <c r="F2839" i="10"/>
  <c r="F2840" i="10"/>
  <c r="F2841" i="10"/>
  <c r="F2842" i="10"/>
  <c r="F2843" i="10"/>
  <c r="F2844" i="10"/>
  <c r="F2845" i="10"/>
  <c r="F2846" i="10"/>
  <c r="F2847" i="10"/>
  <c r="F2848" i="10"/>
  <c r="F2849" i="10"/>
  <c r="F2850" i="10"/>
  <c r="F2851" i="10"/>
  <c r="F2852" i="10"/>
  <c r="F2853" i="10"/>
  <c r="F2854" i="10"/>
  <c r="F2855" i="10"/>
  <c r="F2856" i="10"/>
  <c r="F2857" i="10"/>
  <c r="F2858" i="10"/>
  <c r="F2859" i="10"/>
  <c r="F2860" i="10"/>
  <c r="F2861" i="10"/>
  <c r="F2862" i="10"/>
  <c r="F2863" i="10"/>
  <c r="F2864" i="10"/>
  <c r="F2865" i="10"/>
  <c r="F2866" i="10"/>
  <c r="F2867" i="10"/>
  <c r="F2868" i="10"/>
  <c r="F2869" i="10"/>
  <c r="F2870" i="10"/>
  <c r="F2871" i="10"/>
  <c r="F2872" i="10"/>
  <c r="F2873" i="10"/>
  <c r="F2874" i="10"/>
  <c r="F2875" i="10"/>
  <c r="F2876" i="10"/>
  <c r="F2877" i="10"/>
  <c r="F2878" i="10"/>
  <c r="F2879" i="10"/>
  <c r="F2880" i="10"/>
  <c r="F2881" i="10"/>
  <c r="F2882" i="10"/>
  <c r="F2883" i="10"/>
  <c r="F2884" i="10"/>
  <c r="F2885" i="10"/>
  <c r="F2886" i="10"/>
  <c r="F2887" i="10"/>
  <c r="F2888" i="10"/>
  <c r="F19" i="10"/>
  <c r="D20" i="10"/>
  <c r="D21" i="10"/>
  <c r="D22" i="10"/>
  <c r="D23" i="10"/>
  <c r="D24" i="10"/>
  <c r="D25" i="10"/>
  <c r="D26" i="10"/>
  <c r="D27" i="10"/>
  <c r="D28" i="10"/>
  <c r="D29" i="10"/>
  <c r="D30" i="10"/>
  <c r="D31" i="10"/>
  <c r="D32" i="10"/>
  <c r="D33" i="10"/>
  <c r="D34" i="10"/>
  <c r="D35" i="10"/>
  <c r="D36" i="10"/>
  <c r="D37" i="10"/>
  <c r="D38" i="10"/>
  <c r="D39" i="10"/>
  <c r="D40" i="10"/>
  <c r="D41" i="10"/>
  <c r="D42" i="10"/>
  <c r="D43" i="10"/>
  <c r="D44" i="10"/>
  <c r="D45" i="10"/>
  <c r="D46" i="10"/>
  <c r="D47" i="10"/>
  <c r="D48" i="10"/>
  <c r="D49" i="10"/>
  <c r="D50" i="10"/>
  <c r="D51" i="10"/>
  <c r="D52" i="10"/>
  <c r="D53" i="10"/>
  <c r="D54" i="10"/>
  <c r="D55" i="10"/>
  <c r="D56" i="10"/>
  <c r="D57" i="10"/>
  <c r="D58" i="10"/>
  <c r="D59" i="10"/>
  <c r="D60" i="10"/>
  <c r="D61" i="10"/>
  <c r="D62" i="10"/>
  <c r="D63" i="10"/>
  <c r="D64" i="10"/>
  <c r="D65" i="10"/>
  <c r="D66" i="10"/>
  <c r="D67" i="10"/>
  <c r="D68" i="10"/>
  <c r="D69" i="10"/>
  <c r="D70" i="10"/>
  <c r="D71" i="10"/>
  <c r="D72" i="10"/>
  <c r="D73" i="10"/>
  <c r="D74" i="10"/>
  <c r="D75" i="10"/>
  <c r="D76" i="10"/>
  <c r="D77" i="10"/>
  <c r="D78" i="10"/>
  <c r="D79" i="10"/>
  <c r="D80" i="10"/>
  <c r="D81" i="10"/>
  <c r="D82" i="10"/>
  <c r="D83" i="10"/>
  <c r="D84" i="10"/>
  <c r="D85" i="10"/>
  <c r="D86" i="10"/>
  <c r="D87" i="10"/>
  <c r="D88" i="10"/>
  <c r="D89" i="10"/>
  <c r="D90" i="10"/>
  <c r="D91" i="10"/>
  <c r="D92" i="10"/>
  <c r="D93" i="10"/>
  <c r="D94" i="10"/>
  <c r="D95" i="10"/>
  <c r="D96" i="10"/>
  <c r="D97" i="10"/>
  <c r="D98" i="10"/>
  <c r="D99" i="10"/>
  <c r="D100" i="10"/>
  <c r="D101" i="10"/>
  <c r="D102" i="10"/>
  <c r="D103" i="10"/>
  <c r="D104" i="10"/>
  <c r="D105" i="10"/>
  <c r="D106" i="10"/>
  <c r="D107" i="10"/>
  <c r="D108" i="10"/>
  <c r="D109" i="10"/>
  <c r="D110" i="10"/>
  <c r="D111" i="10"/>
  <c r="D112" i="10"/>
  <c r="D113" i="10"/>
  <c r="D114" i="10"/>
  <c r="D115" i="10"/>
  <c r="D116" i="10"/>
  <c r="D117" i="10"/>
  <c r="D118" i="10"/>
  <c r="D119" i="10"/>
  <c r="D120" i="10"/>
  <c r="D121" i="10"/>
  <c r="D122" i="10"/>
  <c r="D123" i="10"/>
  <c r="D124" i="10"/>
  <c r="D125" i="10"/>
  <c r="D126" i="10"/>
  <c r="D127" i="10"/>
  <c r="D128" i="10"/>
  <c r="D129" i="10"/>
  <c r="D130" i="10"/>
  <c r="D131" i="10"/>
  <c r="D132" i="10"/>
  <c r="D133" i="10"/>
  <c r="D134" i="10"/>
  <c r="D135" i="10"/>
  <c r="D136" i="10"/>
  <c r="D137" i="10"/>
  <c r="D138" i="10"/>
  <c r="D139" i="10"/>
  <c r="D140" i="10"/>
  <c r="D141" i="10"/>
  <c r="D142" i="10"/>
  <c r="D143" i="10"/>
  <c r="D144" i="10"/>
  <c r="D145" i="10"/>
  <c r="D146" i="10"/>
  <c r="D147" i="10"/>
  <c r="D148" i="10"/>
  <c r="D149" i="10"/>
  <c r="D150" i="10"/>
  <c r="D151" i="10"/>
  <c r="D152" i="10"/>
  <c r="D153" i="10"/>
  <c r="D154" i="10"/>
  <c r="D155" i="10"/>
  <c r="D156" i="10"/>
  <c r="D157" i="10"/>
  <c r="D158" i="10"/>
  <c r="D159" i="10"/>
  <c r="D160" i="10"/>
  <c r="D161" i="10"/>
  <c r="D162" i="10"/>
  <c r="D163" i="10"/>
  <c r="D164" i="10"/>
  <c r="D165" i="10"/>
  <c r="D166" i="10"/>
  <c r="D167" i="10"/>
  <c r="D168" i="10"/>
  <c r="D169" i="10"/>
  <c r="D170" i="10"/>
  <c r="D171" i="10"/>
  <c r="D172" i="10"/>
  <c r="D173" i="10"/>
  <c r="D174" i="10"/>
  <c r="D175" i="10"/>
  <c r="D176" i="10"/>
  <c r="D177" i="10"/>
  <c r="D178" i="10"/>
  <c r="D179" i="10"/>
  <c r="D180" i="10"/>
  <c r="D181" i="10"/>
  <c r="D182" i="10"/>
  <c r="D183" i="10"/>
  <c r="D184" i="10"/>
  <c r="D185" i="10"/>
  <c r="D186" i="10"/>
  <c r="D187" i="10"/>
  <c r="D188" i="10"/>
  <c r="D189" i="10"/>
  <c r="D190" i="10"/>
  <c r="D191" i="10"/>
  <c r="D192" i="10"/>
  <c r="D193" i="10"/>
  <c r="D194" i="10"/>
  <c r="D195" i="10"/>
  <c r="D196" i="10"/>
  <c r="D197" i="10"/>
  <c r="D198" i="10"/>
  <c r="D199" i="10"/>
  <c r="D200" i="10"/>
  <c r="D201" i="10"/>
  <c r="D202" i="10"/>
  <c r="D203" i="10"/>
  <c r="D204" i="10"/>
  <c r="D205" i="10"/>
  <c r="D206" i="10"/>
  <c r="D207" i="10"/>
  <c r="D208" i="10"/>
  <c r="D209" i="10"/>
  <c r="D210" i="10"/>
  <c r="D211" i="10"/>
  <c r="D212" i="10"/>
  <c r="D213" i="10"/>
  <c r="D214" i="10"/>
  <c r="D215" i="10"/>
  <c r="D216" i="10"/>
  <c r="D217" i="10"/>
  <c r="D218" i="10"/>
  <c r="D219" i="10"/>
  <c r="D220" i="10"/>
  <c r="D221" i="10"/>
  <c r="D222" i="10"/>
  <c r="D223" i="10"/>
  <c r="D224" i="10"/>
  <c r="D225" i="10"/>
  <c r="D226" i="10"/>
  <c r="D227" i="10"/>
  <c r="D228" i="10"/>
  <c r="D229" i="10"/>
  <c r="D230" i="10"/>
  <c r="D231" i="10"/>
  <c r="D232" i="10"/>
  <c r="D233" i="10"/>
  <c r="D234" i="10"/>
  <c r="D235" i="10"/>
  <c r="D236" i="10"/>
  <c r="D237" i="10"/>
  <c r="D238" i="10"/>
  <c r="D239" i="10"/>
  <c r="D240" i="10"/>
  <c r="D241" i="10"/>
  <c r="D242" i="10"/>
  <c r="D243" i="10"/>
  <c r="D244" i="10"/>
  <c r="D245" i="10"/>
  <c r="D246" i="10"/>
  <c r="D247" i="10"/>
  <c r="D248" i="10"/>
  <c r="D249" i="10"/>
  <c r="D250" i="10"/>
  <c r="D251" i="10"/>
  <c r="D252" i="10"/>
  <c r="D253" i="10"/>
  <c r="D254" i="10"/>
  <c r="D255" i="10"/>
  <c r="D256" i="10"/>
  <c r="D257" i="10"/>
  <c r="D258" i="10"/>
  <c r="D259" i="10"/>
  <c r="D260" i="10"/>
  <c r="D261" i="10"/>
  <c r="D262" i="10"/>
  <c r="D263" i="10"/>
  <c r="D264" i="10"/>
  <c r="D265" i="10"/>
  <c r="D266" i="10"/>
  <c r="D267" i="10"/>
  <c r="D268" i="10"/>
  <c r="D269" i="10"/>
  <c r="D270" i="10"/>
  <c r="D271" i="10"/>
  <c r="D272" i="10"/>
  <c r="D273" i="10"/>
  <c r="D274" i="10"/>
  <c r="D275" i="10"/>
  <c r="D276" i="10"/>
  <c r="D277" i="10"/>
  <c r="D278" i="10"/>
  <c r="D279" i="10"/>
  <c r="D280" i="10"/>
  <c r="D281" i="10"/>
  <c r="D282" i="10"/>
  <c r="D283" i="10"/>
  <c r="D284" i="10"/>
  <c r="D285" i="10"/>
  <c r="D286" i="10"/>
  <c r="D287" i="10"/>
  <c r="D288" i="10"/>
  <c r="D289" i="10"/>
  <c r="D290" i="10"/>
  <c r="D291" i="10"/>
  <c r="D292" i="10"/>
  <c r="D293" i="10"/>
  <c r="D294" i="10"/>
  <c r="D295" i="10"/>
  <c r="D296" i="10"/>
  <c r="D297" i="10"/>
  <c r="D298" i="10"/>
  <c r="D299" i="10"/>
  <c r="D300" i="10"/>
  <c r="D301" i="10"/>
  <c r="D302" i="10"/>
  <c r="D303" i="10"/>
  <c r="D304" i="10"/>
  <c r="D305" i="10"/>
  <c r="D306" i="10"/>
  <c r="D307" i="10"/>
  <c r="D308" i="10"/>
  <c r="D309" i="10"/>
  <c r="D310" i="10"/>
  <c r="D311" i="10"/>
  <c r="D312" i="10"/>
  <c r="D313" i="10"/>
  <c r="D314" i="10"/>
  <c r="D315" i="10"/>
  <c r="D316" i="10"/>
  <c r="D317" i="10"/>
  <c r="D318" i="10"/>
  <c r="D319" i="10"/>
  <c r="D320" i="10"/>
  <c r="D321" i="10"/>
  <c r="D322" i="10"/>
  <c r="D323" i="10"/>
  <c r="D324" i="10"/>
  <c r="D325" i="10"/>
  <c r="D326" i="10"/>
  <c r="D327" i="10"/>
  <c r="D328" i="10"/>
  <c r="D329" i="10"/>
  <c r="D330" i="10"/>
  <c r="D331" i="10"/>
  <c r="D332" i="10"/>
  <c r="D333" i="10"/>
  <c r="D334" i="10"/>
  <c r="D335" i="10"/>
  <c r="D336" i="10"/>
  <c r="D337" i="10"/>
  <c r="D338" i="10"/>
  <c r="D339" i="10"/>
  <c r="D340" i="10"/>
  <c r="D341" i="10"/>
  <c r="D342" i="10"/>
  <c r="D343" i="10"/>
  <c r="D344" i="10"/>
  <c r="D345" i="10"/>
  <c r="D346" i="10"/>
  <c r="D347" i="10"/>
  <c r="D348" i="10"/>
  <c r="D349" i="10"/>
  <c r="D350" i="10"/>
  <c r="D351" i="10"/>
  <c r="D352" i="10"/>
  <c r="D353" i="10"/>
  <c r="D354" i="10"/>
  <c r="D355" i="10"/>
  <c r="D356" i="10"/>
  <c r="D357" i="10"/>
  <c r="D358" i="10"/>
  <c r="D359" i="10"/>
  <c r="D360" i="10"/>
  <c r="D361" i="10"/>
  <c r="D362" i="10"/>
  <c r="D363" i="10"/>
  <c r="D364" i="10"/>
  <c r="D365" i="10"/>
  <c r="D366" i="10"/>
  <c r="D367" i="10"/>
  <c r="D368" i="10"/>
  <c r="D369" i="10"/>
  <c r="D370" i="10"/>
  <c r="D371" i="10"/>
  <c r="D372" i="10"/>
  <c r="D373" i="10"/>
  <c r="D374" i="10"/>
  <c r="D375" i="10"/>
  <c r="D376" i="10"/>
  <c r="D377" i="10"/>
  <c r="D378" i="10"/>
  <c r="D379" i="10"/>
  <c r="D380" i="10"/>
  <c r="D381" i="10"/>
  <c r="D382" i="10"/>
  <c r="D383" i="10"/>
  <c r="D384" i="10"/>
  <c r="D385" i="10"/>
  <c r="D386" i="10"/>
  <c r="D387" i="10"/>
  <c r="D388" i="10"/>
  <c r="D389" i="10"/>
  <c r="D390" i="10"/>
  <c r="D391" i="10"/>
  <c r="D392" i="10"/>
  <c r="D393" i="10"/>
  <c r="D394" i="10"/>
  <c r="D395" i="10"/>
  <c r="D396" i="10"/>
  <c r="D397" i="10"/>
  <c r="D398" i="10"/>
  <c r="D399" i="10"/>
  <c r="D400" i="10"/>
  <c r="D401" i="10"/>
  <c r="D402" i="10"/>
  <c r="D403" i="10"/>
  <c r="D404" i="10"/>
  <c r="D405" i="10"/>
  <c r="D406" i="10"/>
  <c r="D407" i="10"/>
  <c r="D408" i="10"/>
  <c r="D409" i="10"/>
  <c r="D410" i="10"/>
  <c r="D411" i="10"/>
  <c r="D412" i="10"/>
  <c r="D413" i="10"/>
  <c r="D414" i="10"/>
  <c r="D415" i="10"/>
  <c r="D416" i="10"/>
  <c r="D417" i="10"/>
  <c r="D418" i="10"/>
  <c r="D419" i="10"/>
  <c r="D420" i="10"/>
  <c r="D421" i="10"/>
  <c r="D422" i="10"/>
  <c r="D423" i="10"/>
  <c r="D424" i="10"/>
  <c r="D425" i="10"/>
  <c r="D426" i="10"/>
  <c r="D427" i="10"/>
  <c r="D428" i="10"/>
  <c r="D429" i="10"/>
  <c r="D430" i="10"/>
  <c r="D431" i="10"/>
  <c r="D432" i="10"/>
  <c r="D433" i="10"/>
  <c r="D434" i="10"/>
  <c r="D435" i="10"/>
  <c r="D436" i="10"/>
  <c r="D437" i="10"/>
  <c r="D438" i="10"/>
  <c r="D439" i="10"/>
  <c r="D440" i="10"/>
  <c r="D441" i="10"/>
  <c r="D442" i="10"/>
  <c r="D443" i="10"/>
  <c r="D444" i="10"/>
  <c r="D445" i="10"/>
  <c r="D446" i="10"/>
  <c r="D447" i="10"/>
  <c r="D448" i="10"/>
  <c r="D449" i="10"/>
  <c r="D450" i="10"/>
  <c r="D451" i="10"/>
  <c r="D452" i="10"/>
  <c r="D453" i="10"/>
  <c r="D454" i="10"/>
  <c r="D455" i="10"/>
  <c r="D456" i="10"/>
  <c r="D457" i="10"/>
  <c r="D458" i="10"/>
  <c r="D459" i="10"/>
  <c r="D460" i="10"/>
  <c r="D461" i="10"/>
  <c r="D462" i="10"/>
  <c r="D463" i="10"/>
  <c r="D464" i="10"/>
  <c r="D465" i="10"/>
  <c r="D466" i="10"/>
  <c r="D467" i="10"/>
  <c r="D468" i="10"/>
  <c r="D469" i="10"/>
  <c r="D470" i="10"/>
  <c r="D471" i="10"/>
  <c r="D472" i="10"/>
  <c r="D473" i="10"/>
  <c r="D474" i="10"/>
  <c r="D475" i="10"/>
  <c r="D476" i="10"/>
  <c r="D477" i="10"/>
  <c r="D478" i="10"/>
  <c r="D479" i="10"/>
  <c r="D480" i="10"/>
  <c r="D481" i="10"/>
  <c r="D482" i="10"/>
  <c r="D483" i="10"/>
  <c r="D484" i="10"/>
  <c r="D485" i="10"/>
  <c r="D486" i="10"/>
  <c r="D487" i="10"/>
  <c r="D488" i="10"/>
  <c r="D489" i="10"/>
  <c r="D490" i="10"/>
  <c r="D491" i="10"/>
  <c r="D492" i="10"/>
  <c r="D493" i="10"/>
  <c r="D494" i="10"/>
  <c r="D495" i="10"/>
  <c r="D496" i="10"/>
  <c r="D497" i="10"/>
  <c r="D498" i="10"/>
  <c r="D499" i="10"/>
  <c r="D500" i="10"/>
  <c r="D501" i="10"/>
  <c r="D502" i="10"/>
  <c r="D503" i="10"/>
  <c r="D504" i="10"/>
  <c r="D505" i="10"/>
  <c r="D506" i="10"/>
  <c r="D507" i="10"/>
  <c r="D508" i="10"/>
  <c r="D509" i="10"/>
  <c r="D510" i="10"/>
  <c r="D511" i="10"/>
  <c r="D512" i="10"/>
  <c r="D513" i="10"/>
  <c r="D514" i="10"/>
  <c r="D515" i="10"/>
  <c r="D516" i="10"/>
  <c r="D517" i="10"/>
  <c r="D518" i="10"/>
  <c r="D519" i="10"/>
  <c r="D520" i="10"/>
  <c r="D521" i="10"/>
  <c r="D522" i="10"/>
  <c r="D523" i="10"/>
  <c r="D524" i="10"/>
  <c r="D525" i="10"/>
  <c r="D526" i="10"/>
  <c r="D527" i="10"/>
  <c r="D528" i="10"/>
  <c r="D529" i="10"/>
  <c r="D530" i="10"/>
  <c r="D531" i="10"/>
  <c r="D532" i="10"/>
  <c r="D533" i="10"/>
  <c r="D534" i="10"/>
  <c r="D535" i="10"/>
  <c r="D536" i="10"/>
  <c r="D537" i="10"/>
  <c r="D538" i="10"/>
  <c r="D539" i="10"/>
  <c r="D540" i="10"/>
  <c r="D541" i="10"/>
  <c r="D542" i="10"/>
  <c r="D543" i="10"/>
  <c r="D544" i="10"/>
  <c r="D545" i="10"/>
  <c r="D546" i="10"/>
  <c r="D547" i="10"/>
  <c r="D548" i="10"/>
  <c r="D549" i="10"/>
  <c r="D550" i="10"/>
  <c r="D551" i="10"/>
  <c r="D552" i="10"/>
  <c r="D553" i="10"/>
  <c r="D554" i="10"/>
  <c r="D555" i="10"/>
  <c r="D556" i="10"/>
  <c r="D557" i="10"/>
  <c r="D558" i="10"/>
  <c r="D559" i="10"/>
  <c r="D560" i="10"/>
  <c r="D561" i="10"/>
  <c r="D562" i="10"/>
  <c r="D563" i="10"/>
  <c r="D564" i="10"/>
  <c r="D565" i="10"/>
  <c r="D566" i="10"/>
  <c r="D567" i="10"/>
  <c r="D568" i="10"/>
  <c r="D569" i="10"/>
  <c r="D570" i="10"/>
  <c r="D571" i="10"/>
  <c r="D572" i="10"/>
  <c r="D573" i="10"/>
  <c r="D574" i="10"/>
  <c r="D575" i="10"/>
  <c r="D576" i="10"/>
  <c r="D577" i="10"/>
  <c r="D578" i="10"/>
  <c r="D579" i="10"/>
  <c r="D580" i="10"/>
  <c r="D581" i="10"/>
  <c r="D582" i="10"/>
  <c r="D583" i="10"/>
  <c r="D584" i="10"/>
  <c r="D585" i="10"/>
  <c r="D586" i="10"/>
  <c r="D587" i="10"/>
  <c r="D588" i="10"/>
  <c r="D589" i="10"/>
  <c r="D590" i="10"/>
  <c r="D591" i="10"/>
  <c r="D592" i="10"/>
  <c r="D593" i="10"/>
  <c r="D594" i="10"/>
  <c r="D595" i="10"/>
  <c r="D596" i="10"/>
  <c r="D597" i="10"/>
  <c r="D598" i="10"/>
  <c r="D599" i="10"/>
  <c r="D600" i="10"/>
  <c r="D601" i="10"/>
  <c r="D602" i="10"/>
  <c r="D603" i="10"/>
  <c r="D604" i="10"/>
  <c r="D605" i="10"/>
  <c r="D606" i="10"/>
  <c r="D607" i="10"/>
  <c r="D608" i="10"/>
  <c r="D609" i="10"/>
  <c r="D610" i="10"/>
  <c r="D611" i="10"/>
  <c r="D612" i="10"/>
  <c r="D613" i="10"/>
  <c r="D614" i="10"/>
  <c r="D615" i="10"/>
  <c r="D616" i="10"/>
  <c r="D617" i="10"/>
  <c r="D618" i="10"/>
  <c r="D619" i="10"/>
  <c r="D620" i="10"/>
  <c r="D621" i="10"/>
  <c r="D622" i="10"/>
  <c r="D623" i="10"/>
  <c r="D624" i="10"/>
  <c r="D625" i="10"/>
  <c r="D626" i="10"/>
  <c r="D627" i="10"/>
  <c r="D628" i="10"/>
  <c r="D629" i="10"/>
  <c r="D630" i="10"/>
  <c r="D631" i="10"/>
  <c r="D632" i="10"/>
  <c r="D633" i="10"/>
  <c r="D634" i="10"/>
  <c r="D635" i="10"/>
  <c r="D636" i="10"/>
  <c r="D637" i="10"/>
  <c r="D638" i="10"/>
  <c r="D639" i="10"/>
  <c r="D640" i="10"/>
  <c r="D641" i="10"/>
  <c r="D642" i="10"/>
  <c r="D643" i="10"/>
  <c r="D644" i="10"/>
  <c r="D645" i="10"/>
  <c r="D646" i="10"/>
  <c r="D647" i="10"/>
  <c r="D648" i="10"/>
  <c r="D649" i="10"/>
  <c r="D650" i="10"/>
  <c r="D651" i="10"/>
  <c r="D652" i="10"/>
  <c r="D653" i="10"/>
  <c r="D654" i="10"/>
  <c r="D655" i="10"/>
  <c r="D656" i="10"/>
  <c r="D657" i="10"/>
  <c r="D658" i="10"/>
  <c r="D659" i="10"/>
  <c r="D660" i="10"/>
  <c r="D661" i="10"/>
  <c r="D662" i="10"/>
  <c r="D663" i="10"/>
  <c r="D664" i="10"/>
  <c r="D665" i="10"/>
  <c r="D666" i="10"/>
  <c r="D667" i="10"/>
  <c r="D668" i="10"/>
  <c r="D669" i="10"/>
  <c r="D670" i="10"/>
  <c r="D671" i="10"/>
  <c r="D672" i="10"/>
  <c r="D673" i="10"/>
  <c r="D674" i="10"/>
  <c r="D675" i="10"/>
  <c r="D676" i="10"/>
  <c r="D677" i="10"/>
  <c r="D678" i="10"/>
  <c r="D679" i="10"/>
  <c r="D680" i="10"/>
  <c r="D681" i="10"/>
  <c r="D682" i="10"/>
  <c r="D683" i="10"/>
  <c r="D684" i="10"/>
  <c r="D685" i="10"/>
  <c r="D686" i="10"/>
  <c r="D687" i="10"/>
  <c r="D688" i="10"/>
  <c r="D689" i="10"/>
  <c r="D690" i="10"/>
  <c r="D691" i="10"/>
  <c r="D692" i="10"/>
  <c r="D693" i="10"/>
  <c r="D694" i="10"/>
  <c r="D695" i="10"/>
  <c r="D696" i="10"/>
  <c r="D697" i="10"/>
  <c r="D698" i="10"/>
  <c r="D699" i="10"/>
  <c r="D700" i="10"/>
  <c r="D701" i="10"/>
  <c r="D702" i="10"/>
  <c r="D703" i="10"/>
  <c r="D704" i="10"/>
  <c r="D705" i="10"/>
  <c r="D706" i="10"/>
  <c r="D707" i="10"/>
  <c r="D708" i="10"/>
  <c r="D709" i="10"/>
  <c r="D710" i="10"/>
  <c r="D711" i="10"/>
  <c r="D712" i="10"/>
  <c r="D713" i="10"/>
  <c r="D714" i="10"/>
  <c r="D715" i="10"/>
  <c r="D716" i="10"/>
  <c r="D717" i="10"/>
  <c r="D718" i="10"/>
  <c r="D719" i="10"/>
  <c r="D720" i="10"/>
  <c r="D721" i="10"/>
  <c r="D722" i="10"/>
  <c r="D723" i="10"/>
  <c r="D724" i="10"/>
  <c r="D725" i="10"/>
  <c r="D726" i="10"/>
  <c r="D727" i="10"/>
  <c r="D728" i="10"/>
  <c r="D729" i="10"/>
  <c r="D730" i="10"/>
  <c r="D731" i="10"/>
  <c r="D732" i="10"/>
  <c r="D733" i="10"/>
  <c r="D734" i="10"/>
  <c r="D735" i="10"/>
  <c r="D736" i="10"/>
  <c r="D737" i="10"/>
  <c r="D738" i="10"/>
  <c r="D739" i="10"/>
  <c r="D740" i="10"/>
  <c r="D741" i="10"/>
  <c r="D742" i="10"/>
  <c r="D743" i="10"/>
  <c r="D744" i="10"/>
  <c r="D745" i="10"/>
  <c r="D746" i="10"/>
  <c r="D747" i="10"/>
  <c r="D748" i="10"/>
  <c r="D749" i="10"/>
  <c r="D750" i="10"/>
  <c r="D751" i="10"/>
  <c r="D752" i="10"/>
  <c r="D753" i="10"/>
  <c r="D754" i="10"/>
  <c r="D755" i="10"/>
  <c r="D756" i="10"/>
  <c r="D757" i="10"/>
  <c r="D758" i="10"/>
  <c r="D759" i="10"/>
  <c r="D760" i="10"/>
  <c r="D761" i="10"/>
  <c r="D762" i="10"/>
  <c r="D763" i="10"/>
  <c r="D764" i="10"/>
  <c r="D765" i="10"/>
  <c r="D766" i="10"/>
  <c r="D767" i="10"/>
  <c r="D768" i="10"/>
  <c r="D769" i="10"/>
  <c r="D770" i="10"/>
  <c r="D771" i="10"/>
  <c r="D772" i="10"/>
  <c r="D773" i="10"/>
  <c r="D774" i="10"/>
  <c r="D775" i="10"/>
  <c r="D776" i="10"/>
  <c r="D777" i="10"/>
  <c r="D778" i="10"/>
  <c r="D779" i="10"/>
  <c r="D780" i="10"/>
  <c r="D781" i="10"/>
  <c r="D782" i="10"/>
  <c r="D783" i="10"/>
  <c r="D784" i="10"/>
  <c r="D785" i="10"/>
  <c r="D786" i="10"/>
  <c r="D787" i="10"/>
  <c r="D788" i="10"/>
  <c r="D789" i="10"/>
  <c r="D790" i="10"/>
  <c r="D791" i="10"/>
  <c r="D792" i="10"/>
  <c r="D793" i="10"/>
  <c r="D794" i="10"/>
  <c r="D795" i="10"/>
  <c r="D796" i="10"/>
  <c r="D797" i="10"/>
  <c r="D798" i="10"/>
  <c r="D799" i="10"/>
  <c r="D800" i="10"/>
  <c r="D801" i="10"/>
  <c r="D802" i="10"/>
  <c r="D803" i="10"/>
  <c r="D804" i="10"/>
  <c r="D805" i="10"/>
  <c r="D806" i="10"/>
  <c r="D807" i="10"/>
  <c r="D808" i="10"/>
  <c r="D809" i="10"/>
  <c r="D810" i="10"/>
  <c r="D811" i="10"/>
  <c r="D812" i="10"/>
  <c r="D813" i="10"/>
  <c r="D814" i="10"/>
  <c r="D815" i="10"/>
  <c r="D816" i="10"/>
  <c r="D817" i="10"/>
  <c r="D818" i="10"/>
  <c r="D819" i="10"/>
  <c r="D820" i="10"/>
  <c r="D821" i="10"/>
  <c r="D822" i="10"/>
  <c r="D823" i="10"/>
  <c r="D824" i="10"/>
  <c r="D825" i="10"/>
  <c r="D826" i="10"/>
  <c r="D827" i="10"/>
  <c r="D828" i="10"/>
  <c r="D829" i="10"/>
  <c r="D830" i="10"/>
  <c r="D831" i="10"/>
  <c r="D832" i="10"/>
  <c r="D833" i="10"/>
  <c r="D834" i="10"/>
  <c r="D835" i="10"/>
  <c r="D836" i="10"/>
  <c r="D837" i="10"/>
  <c r="D838" i="10"/>
  <c r="D839" i="10"/>
  <c r="D840" i="10"/>
  <c r="D841" i="10"/>
  <c r="D842" i="10"/>
  <c r="D843" i="10"/>
  <c r="D844" i="10"/>
  <c r="D845" i="10"/>
  <c r="D846" i="10"/>
  <c r="D847" i="10"/>
  <c r="D848" i="10"/>
  <c r="D849" i="10"/>
  <c r="D850" i="10"/>
  <c r="D851" i="10"/>
  <c r="D852" i="10"/>
  <c r="D853" i="10"/>
  <c r="D854" i="10"/>
  <c r="D855" i="10"/>
  <c r="D856" i="10"/>
  <c r="D857" i="10"/>
  <c r="D858" i="10"/>
  <c r="D859" i="10"/>
  <c r="D860" i="10"/>
  <c r="D861" i="10"/>
  <c r="D862" i="10"/>
  <c r="D863" i="10"/>
  <c r="D864" i="10"/>
  <c r="D865" i="10"/>
  <c r="D866" i="10"/>
  <c r="D867" i="10"/>
  <c r="D868" i="10"/>
  <c r="D869" i="10"/>
  <c r="D870" i="10"/>
  <c r="D871" i="10"/>
  <c r="D872" i="10"/>
  <c r="D873" i="10"/>
  <c r="D874" i="10"/>
  <c r="D875" i="10"/>
  <c r="D876" i="10"/>
  <c r="D877" i="10"/>
  <c r="D878" i="10"/>
  <c r="D879" i="10"/>
  <c r="D880" i="10"/>
  <c r="D881" i="10"/>
  <c r="D882" i="10"/>
  <c r="D883" i="10"/>
  <c r="D884" i="10"/>
  <c r="D885" i="10"/>
  <c r="D886" i="10"/>
  <c r="D887" i="10"/>
  <c r="D888" i="10"/>
  <c r="D889" i="10"/>
  <c r="D890" i="10"/>
  <c r="D891" i="10"/>
  <c r="D892" i="10"/>
  <c r="D893" i="10"/>
  <c r="D894" i="10"/>
  <c r="D895" i="10"/>
  <c r="D896" i="10"/>
  <c r="D897" i="10"/>
  <c r="D898" i="10"/>
  <c r="D899" i="10"/>
  <c r="D900" i="10"/>
  <c r="D901" i="10"/>
  <c r="D902" i="10"/>
  <c r="D903" i="10"/>
  <c r="D904" i="10"/>
  <c r="D905" i="10"/>
  <c r="D906" i="10"/>
  <c r="D907" i="10"/>
  <c r="D908" i="10"/>
  <c r="D909" i="10"/>
  <c r="D910" i="10"/>
  <c r="D911" i="10"/>
  <c r="D912" i="10"/>
  <c r="D913" i="10"/>
  <c r="D914" i="10"/>
  <c r="D915" i="10"/>
  <c r="D916" i="10"/>
  <c r="D917" i="10"/>
  <c r="D918" i="10"/>
  <c r="D919" i="10"/>
  <c r="D920" i="10"/>
  <c r="D921" i="10"/>
  <c r="D922" i="10"/>
  <c r="D923" i="10"/>
  <c r="D924" i="10"/>
  <c r="D925" i="10"/>
  <c r="D926" i="10"/>
  <c r="D927" i="10"/>
  <c r="D928" i="10"/>
  <c r="D929" i="10"/>
  <c r="D930" i="10"/>
  <c r="D931" i="10"/>
  <c r="D932" i="10"/>
  <c r="D933" i="10"/>
  <c r="D934" i="10"/>
  <c r="D935" i="10"/>
  <c r="D936" i="10"/>
  <c r="D937" i="10"/>
  <c r="D938" i="10"/>
  <c r="D939" i="10"/>
  <c r="D940" i="10"/>
  <c r="D941" i="10"/>
  <c r="D942" i="10"/>
  <c r="D943" i="10"/>
  <c r="D944" i="10"/>
  <c r="D945" i="10"/>
  <c r="D946" i="10"/>
  <c r="D947" i="10"/>
  <c r="D948" i="10"/>
  <c r="D949" i="10"/>
  <c r="D950" i="10"/>
  <c r="D951" i="10"/>
  <c r="D952" i="10"/>
  <c r="D953" i="10"/>
  <c r="D954" i="10"/>
  <c r="D955" i="10"/>
  <c r="D956" i="10"/>
  <c r="D957" i="10"/>
  <c r="D958" i="10"/>
  <c r="D959" i="10"/>
  <c r="D960" i="10"/>
  <c r="D961" i="10"/>
  <c r="D962" i="10"/>
  <c r="D963" i="10"/>
  <c r="D964" i="10"/>
  <c r="D965" i="10"/>
  <c r="D966" i="10"/>
  <c r="D967" i="10"/>
  <c r="D968" i="10"/>
  <c r="D969" i="10"/>
  <c r="D970" i="10"/>
  <c r="D971" i="10"/>
  <c r="D972" i="10"/>
  <c r="D973" i="10"/>
  <c r="D974" i="10"/>
  <c r="D975" i="10"/>
  <c r="D976" i="10"/>
  <c r="D977" i="10"/>
  <c r="D978" i="10"/>
  <c r="D979" i="10"/>
  <c r="D980" i="10"/>
  <c r="D981" i="10"/>
  <c r="D982" i="10"/>
  <c r="D983" i="10"/>
  <c r="D984" i="10"/>
  <c r="D985" i="10"/>
  <c r="D986" i="10"/>
  <c r="D987" i="10"/>
  <c r="D988" i="10"/>
  <c r="D989" i="10"/>
  <c r="D990" i="10"/>
  <c r="D991" i="10"/>
  <c r="D992" i="10"/>
  <c r="D993" i="10"/>
  <c r="D994" i="10"/>
  <c r="D995" i="10"/>
  <c r="D996" i="10"/>
  <c r="D997" i="10"/>
  <c r="D998" i="10"/>
  <c r="D999" i="10"/>
  <c r="D1000" i="10"/>
  <c r="D1001" i="10"/>
  <c r="D1002" i="10"/>
  <c r="D1003" i="10"/>
  <c r="D1004" i="10"/>
  <c r="D1005" i="10"/>
  <c r="D1006" i="10"/>
  <c r="D1007" i="10"/>
  <c r="D1008" i="10"/>
  <c r="D1009" i="10"/>
  <c r="D1010" i="10"/>
  <c r="D1011" i="10"/>
  <c r="D1012" i="10"/>
  <c r="D1013" i="10"/>
  <c r="D1014" i="10"/>
  <c r="D1015" i="10"/>
  <c r="D1016" i="10"/>
  <c r="D1017" i="10"/>
  <c r="D1018" i="10"/>
  <c r="D1019" i="10"/>
  <c r="D1020" i="10"/>
  <c r="D1021" i="10"/>
  <c r="D1022" i="10"/>
  <c r="D1023" i="10"/>
  <c r="D1024" i="10"/>
  <c r="D1025" i="10"/>
  <c r="D1026" i="10"/>
  <c r="D1027" i="10"/>
  <c r="D1028" i="10"/>
  <c r="D1029" i="10"/>
  <c r="D1030" i="10"/>
  <c r="D1031" i="10"/>
  <c r="D1032" i="10"/>
  <c r="D1033" i="10"/>
  <c r="D1034" i="10"/>
  <c r="D1035" i="10"/>
  <c r="D1036" i="10"/>
  <c r="D1037" i="10"/>
  <c r="D1038" i="10"/>
  <c r="D1039" i="10"/>
  <c r="D1040" i="10"/>
  <c r="D1041" i="10"/>
  <c r="D1042" i="10"/>
  <c r="D1043" i="10"/>
  <c r="D1044" i="10"/>
  <c r="D1045" i="10"/>
  <c r="D1046" i="10"/>
  <c r="D1047" i="10"/>
  <c r="D1048" i="10"/>
  <c r="D1049" i="10"/>
  <c r="D1050" i="10"/>
  <c r="D1051" i="10"/>
  <c r="D1052" i="10"/>
  <c r="D1053" i="10"/>
  <c r="D1054" i="10"/>
  <c r="D1055" i="10"/>
  <c r="D1056" i="10"/>
  <c r="D1057" i="10"/>
  <c r="D1058" i="10"/>
  <c r="D1059" i="10"/>
  <c r="D1060" i="10"/>
  <c r="D1061" i="10"/>
  <c r="D1062" i="10"/>
  <c r="D1063" i="10"/>
  <c r="D1064" i="10"/>
  <c r="D1065" i="10"/>
  <c r="D1066" i="10"/>
  <c r="D1067" i="10"/>
  <c r="D1068" i="10"/>
  <c r="D1069" i="10"/>
  <c r="D1070" i="10"/>
  <c r="D1071" i="10"/>
  <c r="D1072" i="10"/>
  <c r="D1073" i="10"/>
  <c r="D1074" i="10"/>
  <c r="D1075" i="10"/>
  <c r="D1076" i="10"/>
  <c r="D1077" i="10"/>
  <c r="D1078" i="10"/>
  <c r="D1079" i="10"/>
  <c r="D1080" i="10"/>
  <c r="D1081" i="10"/>
  <c r="D1082" i="10"/>
  <c r="D1083" i="10"/>
  <c r="D1084" i="10"/>
  <c r="D1085" i="10"/>
  <c r="D1086" i="10"/>
  <c r="D1087" i="10"/>
  <c r="D1088" i="10"/>
  <c r="D1089" i="10"/>
  <c r="D1090" i="10"/>
  <c r="D1091" i="10"/>
  <c r="D1092" i="10"/>
  <c r="D1093" i="10"/>
  <c r="D1094" i="10"/>
  <c r="D1095" i="10"/>
  <c r="D1096" i="10"/>
  <c r="D1097" i="10"/>
  <c r="D1098" i="10"/>
  <c r="D1099" i="10"/>
  <c r="D1100" i="10"/>
  <c r="D1101" i="10"/>
  <c r="D1102" i="10"/>
  <c r="D1103" i="10"/>
  <c r="D1104" i="10"/>
  <c r="D1105" i="10"/>
  <c r="D1106" i="10"/>
  <c r="D1107" i="10"/>
  <c r="D1108" i="10"/>
  <c r="D1109" i="10"/>
  <c r="D1110" i="10"/>
  <c r="D1111" i="10"/>
  <c r="D1112" i="10"/>
  <c r="D1113" i="10"/>
  <c r="D1114" i="10"/>
  <c r="D1115" i="10"/>
  <c r="D1116" i="10"/>
  <c r="D1117" i="10"/>
  <c r="D1118" i="10"/>
  <c r="D1119" i="10"/>
  <c r="D1120" i="10"/>
  <c r="D1121" i="10"/>
  <c r="D1122" i="10"/>
  <c r="D1123" i="10"/>
  <c r="D1124" i="10"/>
  <c r="D1125" i="10"/>
  <c r="D1126" i="10"/>
  <c r="D1127" i="10"/>
  <c r="D1128" i="10"/>
  <c r="D1129" i="10"/>
  <c r="D1130" i="10"/>
  <c r="D1131" i="10"/>
  <c r="D1132" i="10"/>
  <c r="D1133" i="10"/>
  <c r="D1134" i="10"/>
  <c r="D1135" i="10"/>
  <c r="D1136" i="10"/>
  <c r="D1137" i="10"/>
  <c r="D1138" i="10"/>
  <c r="D1139" i="10"/>
  <c r="D1140" i="10"/>
  <c r="D1141" i="10"/>
  <c r="D1142" i="10"/>
  <c r="D1143" i="10"/>
  <c r="D1144" i="10"/>
  <c r="D1145" i="10"/>
  <c r="D1146" i="10"/>
  <c r="D1147" i="10"/>
  <c r="D1148" i="10"/>
  <c r="D1149" i="10"/>
  <c r="D1150" i="10"/>
  <c r="D1151" i="10"/>
  <c r="D1152" i="10"/>
  <c r="D1153" i="10"/>
  <c r="D1154" i="10"/>
  <c r="D1155" i="10"/>
  <c r="D1156" i="10"/>
  <c r="D1157" i="10"/>
  <c r="D1158" i="10"/>
  <c r="D1159" i="10"/>
  <c r="D1160" i="10"/>
  <c r="D1161" i="10"/>
  <c r="D1162" i="10"/>
  <c r="D1163" i="10"/>
  <c r="D1164" i="10"/>
  <c r="D1165" i="10"/>
  <c r="D1166" i="10"/>
  <c r="D1167" i="10"/>
  <c r="D1168" i="10"/>
  <c r="D1169" i="10"/>
  <c r="D1170" i="10"/>
  <c r="D1171" i="10"/>
  <c r="D1172" i="10"/>
  <c r="D1173" i="10"/>
  <c r="D1174" i="10"/>
  <c r="D1175" i="10"/>
  <c r="D1176" i="10"/>
  <c r="D1177" i="10"/>
  <c r="D1178" i="10"/>
  <c r="D1179" i="10"/>
  <c r="D1180" i="10"/>
  <c r="D1181" i="10"/>
  <c r="D1182" i="10"/>
  <c r="D1183" i="10"/>
  <c r="D1184" i="10"/>
  <c r="D1185" i="10"/>
  <c r="D1186" i="10"/>
  <c r="D1187" i="10"/>
  <c r="D1188" i="10"/>
  <c r="D1189" i="10"/>
  <c r="D1190" i="10"/>
  <c r="D1191" i="10"/>
  <c r="D1192" i="10"/>
  <c r="D1193" i="10"/>
  <c r="D1194" i="10"/>
  <c r="D1195" i="10"/>
  <c r="D1196" i="10"/>
  <c r="D1197" i="10"/>
  <c r="D1198" i="10"/>
  <c r="D1199" i="10"/>
  <c r="D1200" i="10"/>
  <c r="D1201" i="10"/>
  <c r="D1202" i="10"/>
  <c r="D1203" i="10"/>
  <c r="D1204" i="10"/>
  <c r="D1205" i="10"/>
  <c r="D1206" i="10"/>
  <c r="D1207" i="10"/>
  <c r="D1208" i="10"/>
  <c r="D1209" i="10"/>
  <c r="D1210" i="10"/>
  <c r="D1211" i="10"/>
  <c r="D1212" i="10"/>
  <c r="D1213" i="10"/>
  <c r="D1214" i="10"/>
  <c r="D1215" i="10"/>
  <c r="D1216" i="10"/>
  <c r="D1217" i="10"/>
  <c r="D1218" i="10"/>
  <c r="D1219" i="10"/>
  <c r="D1220" i="10"/>
  <c r="D1221" i="10"/>
  <c r="D1222" i="10"/>
  <c r="D1223" i="10"/>
  <c r="D1224" i="10"/>
  <c r="D1225" i="10"/>
  <c r="D1226" i="10"/>
  <c r="D1227" i="10"/>
  <c r="D1228" i="10"/>
  <c r="D1229" i="10"/>
  <c r="D1230" i="10"/>
  <c r="D1231" i="10"/>
  <c r="D1232" i="10"/>
  <c r="D1233" i="10"/>
  <c r="D1234" i="10"/>
  <c r="D1235" i="10"/>
  <c r="D1236" i="10"/>
  <c r="D1237" i="10"/>
  <c r="D1238" i="10"/>
  <c r="D1239" i="10"/>
  <c r="D1240" i="10"/>
  <c r="D1241" i="10"/>
  <c r="D1242" i="10"/>
  <c r="D1243" i="10"/>
  <c r="D1244" i="10"/>
  <c r="D1245" i="10"/>
  <c r="D1246" i="10"/>
  <c r="D1247" i="10"/>
  <c r="D1248" i="10"/>
  <c r="D1249" i="10"/>
  <c r="D1250" i="10"/>
  <c r="D1251" i="10"/>
  <c r="D1252" i="10"/>
  <c r="D1253" i="10"/>
  <c r="D1254" i="10"/>
  <c r="D1255" i="10"/>
  <c r="D1256" i="10"/>
  <c r="D1257" i="10"/>
  <c r="D1258" i="10"/>
  <c r="D1259" i="10"/>
  <c r="D1260" i="10"/>
  <c r="D1261" i="10"/>
  <c r="D1262" i="10"/>
  <c r="D1263" i="10"/>
  <c r="D1264" i="10"/>
  <c r="D1265" i="10"/>
  <c r="D1266" i="10"/>
  <c r="D1267" i="10"/>
  <c r="D1268" i="10"/>
  <c r="D1269" i="10"/>
  <c r="D1270" i="10"/>
  <c r="D1271" i="10"/>
  <c r="D1272" i="10"/>
  <c r="D1273" i="10"/>
  <c r="D1274" i="10"/>
  <c r="D1275" i="10"/>
  <c r="D1276" i="10"/>
  <c r="D1277" i="10"/>
  <c r="D1278" i="10"/>
  <c r="D1279" i="10"/>
  <c r="D1280" i="10"/>
  <c r="D1281" i="10"/>
  <c r="D1282" i="10"/>
  <c r="D1283" i="10"/>
  <c r="D1284" i="10"/>
  <c r="D1285" i="10"/>
  <c r="D1286" i="10"/>
  <c r="D1287" i="10"/>
  <c r="D1288" i="10"/>
  <c r="D1289" i="10"/>
  <c r="D1290" i="10"/>
  <c r="D1291" i="10"/>
  <c r="D1292" i="10"/>
  <c r="D1293" i="10"/>
  <c r="D1294" i="10"/>
  <c r="D1295" i="10"/>
  <c r="D1296" i="10"/>
  <c r="D1297" i="10"/>
  <c r="D1298" i="10"/>
  <c r="D1299" i="10"/>
  <c r="D1300" i="10"/>
  <c r="D1301" i="10"/>
  <c r="D1302" i="10"/>
  <c r="D1303" i="10"/>
  <c r="D1304" i="10"/>
  <c r="D1305" i="10"/>
  <c r="D1306" i="10"/>
  <c r="D1307" i="10"/>
  <c r="D1308" i="10"/>
  <c r="D1309" i="10"/>
  <c r="D1310" i="10"/>
  <c r="D1311" i="10"/>
  <c r="D1312" i="10"/>
  <c r="D1313" i="10"/>
  <c r="D1314" i="10"/>
  <c r="D1315" i="10"/>
  <c r="D1316" i="10"/>
  <c r="D1317" i="10"/>
  <c r="D1318" i="10"/>
  <c r="D1319" i="10"/>
  <c r="D1320" i="10"/>
  <c r="D1321" i="10"/>
  <c r="D1322" i="10"/>
  <c r="D1323" i="10"/>
  <c r="D1324" i="10"/>
  <c r="D1325" i="10"/>
  <c r="D1326" i="10"/>
  <c r="D1327" i="10"/>
  <c r="D1328" i="10"/>
  <c r="D1329" i="10"/>
  <c r="D1330" i="10"/>
  <c r="D1331" i="10"/>
  <c r="D1332" i="10"/>
  <c r="D1333" i="10"/>
  <c r="D1334" i="10"/>
  <c r="D1335" i="10"/>
  <c r="D1336" i="10"/>
  <c r="D1337" i="10"/>
  <c r="D1338" i="10"/>
  <c r="D1339" i="10"/>
  <c r="D1340" i="10"/>
  <c r="D1341" i="10"/>
  <c r="D1342" i="10"/>
  <c r="D1343" i="10"/>
  <c r="D1344" i="10"/>
  <c r="D1345" i="10"/>
  <c r="D1346" i="10"/>
  <c r="D1347" i="10"/>
  <c r="D1348" i="10"/>
  <c r="D1349" i="10"/>
  <c r="D1350" i="10"/>
  <c r="D1351" i="10"/>
  <c r="D1352" i="10"/>
  <c r="D1353" i="10"/>
  <c r="D1354" i="10"/>
  <c r="D1355" i="10"/>
  <c r="D1356" i="10"/>
  <c r="D1357" i="10"/>
  <c r="D1358" i="10"/>
  <c r="D1359" i="10"/>
  <c r="D1360" i="10"/>
  <c r="D1361" i="10"/>
  <c r="D1362" i="10"/>
  <c r="D1363" i="10"/>
  <c r="D1364" i="10"/>
  <c r="D1365" i="10"/>
  <c r="D1366" i="10"/>
  <c r="D1367" i="10"/>
  <c r="D1368" i="10"/>
  <c r="D1369" i="10"/>
  <c r="D1370" i="10"/>
  <c r="D1371" i="10"/>
  <c r="D1372" i="10"/>
  <c r="D1373" i="10"/>
  <c r="D1374" i="10"/>
  <c r="D1375" i="10"/>
  <c r="D1376" i="10"/>
  <c r="D1377" i="10"/>
  <c r="D1378" i="10"/>
  <c r="D1379" i="10"/>
  <c r="D1380" i="10"/>
  <c r="D1381" i="10"/>
  <c r="D1382" i="10"/>
  <c r="D1383" i="10"/>
  <c r="D1384" i="10"/>
  <c r="D1385" i="10"/>
  <c r="D1386" i="10"/>
  <c r="D1387" i="10"/>
  <c r="D1388" i="10"/>
  <c r="D1389" i="10"/>
  <c r="D1390" i="10"/>
  <c r="D1391" i="10"/>
  <c r="D1392" i="10"/>
  <c r="D1393" i="10"/>
  <c r="D1394" i="10"/>
  <c r="D1395" i="10"/>
  <c r="D1396" i="10"/>
  <c r="D1397" i="10"/>
  <c r="D1398" i="10"/>
  <c r="D1399" i="10"/>
  <c r="D1400" i="10"/>
  <c r="D1401" i="10"/>
  <c r="D1402" i="10"/>
  <c r="D1403" i="10"/>
  <c r="D1404" i="10"/>
  <c r="D1405" i="10"/>
  <c r="D1406" i="10"/>
  <c r="D1407" i="10"/>
  <c r="D1408" i="10"/>
  <c r="D1409" i="10"/>
  <c r="D1410" i="10"/>
  <c r="D1411" i="10"/>
  <c r="D1412" i="10"/>
  <c r="D1413" i="10"/>
  <c r="D1414" i="10"/>
  <c r="D1415" i="10"/>
  <c r="D1416" i="10"/>
  <c r="D1417" i="10"/>
  <c r="D1418" i="10"/>
  <c r="D1419" i="10"/>
  <c r="D1420" i="10"/>
  <c r="D1421" i="10"/>
  <c r="D1422" i="10"/>
  <c r="D1423" i="10"/>
  <c r="D1424" i="10"/>
  <c r="D1425" i="10"/>
  <c r="D1426" i="10"/>
  <c r="D1427" i="10"/>
  <c r="D1428" i="10"/>
  <c r="D1429" i="10"/>
  <c r="D1430" i="10"/>
  <c r="D1431" i="10"/>
  <c r="D1432" i="10"/>
  <c r="D1433" i="10"/>
  <c r="D1434" i="10"/>
  <c r="D1435" i="10"/>
  <c r="D1436" i="10"/>
  <c r="D1437" i="10"/>
  <c r="D1438" i="10"/>
  <c r="D1439" i="10"/>
  <c r="D1440" i="10"/>
  <c r="D1441" i="10"/>
  <c r="D1442" i="10"/>
  <c r="D1443" i="10"/>
  <c r="D1444" i="10"/>
  <c r="D1445" i="10"/>
  <c r="D1446" i="10"/>
  <c r="D1447" i="10"/>
  <c r="D1448" i="10"/>
  <c r="D1449" i="10"/>
  <c r="D1450" i="10"/>
  <c r="D1451" i="10"/>
  <c r="D1452" i="10"/>
  <c r="D1453" i="10"/>
  <c r="D1454" i="10"/>
  <c r="D1455" i="10"/>
  <c r="D1456" i="10"/>
  <c r="D1457" i="10"/>
  <c r="D1458" i="10"/>
  <c r="D1459" i="10"/>
  <c r="D1460" i="10"/>
  <c r="D1461" i="10"/>
  <c r="D1462" i="10"/>
  <c r="D1463" i="10"/>
  <c r="D1464" i="10"/>
  <c r="D1465" i="10"/>
  <c r="D1466" i="10"/>
  <c r="D1467" i="10"/>
  <c r="D1468" i="10"/>
  <c r="D1469" i="10"/>
  <c r="D1470" i="10"/>
  <c r="D1471" i="10"/>
  <c r="D1472" i="10"/>
  <c r="D1473" i="10"/>
  <c r="D1474" i="10"/>
  <c r="D1475" i="10"/>
  <c r="D1476" i="10"/>
  <c r="D1477" i="10"/>
  <c r="D1478" i="10"/>
  <c r="D1479" i="10"/>
  <c r="D1480" i="10"/>
  <c r="D1481" i="10"/>
  <c r="D1482" i="10"/>
  <c r="D1483" i="10"/>
  <c r="D1484" i="10"/>
  <c r="D1485" i="10"/>
  <c r="D1486" i="10"/>
  <c r="D1487" i="10"/>
  <c r="D1488" i="10"/>
  <c r="D1489" i="10"/>
  <c r="D1490" i="10"/>
  <c r="D1491" i="10"/>
  <c r="D1492" i="10"/>
  <c r="D1493" i="10"/>
  <c r="D1494" i="10"/>
  <c r="D1495" i="10"/>
  <c r="D1496" i="10"/>
  <c r="D1497" i="10"/>
  <c r="D1498" i="10"/>
  <c r="D1499" i="10"/>
  <c r="D1500" i="10"/>
  <c r="D1501" i="10"/>
  <c r="D1502" i="10"/>
  <c r="D1503" i="10"/>
  <c r="D1504" i="10"/>
  <c r="D1505" i="10"/>
  <c r="D1506" i="10"/>
  <c r="D1507" i="10"/>
  <c r="D1508" i="10"/>
  <c r="D1509" i="10"/>
  <c r="D1510" i="10"/>
  <c r="D1511" i="10"/>
  <c r="D1512" i="10"/>
  <c r="D1513" i="10"/>
  <c r="D1514" i="10"/>
  <c r="D1515" i="10"/>
  <c r="D1516" i="10"/>
  <c r="D1517" i="10"/>
  <c r="D1518" i="10"/>
  <c r="D1519" i="10"/>
  <c r="D1520" i="10"/>
  <c r="D1521" i="10"/>
  <c r="D1522" i="10"/>
  <c r="D1523" i="10"/>
  <c r="D1524" i="10"/>
  <c r="D1525" i="10"/>
  <c r="D1526" i="10"/>
  <c r="D1527" i="10"/>
  <c r="D1528" i="10"/>
  <c r="D1529" i="10"/>
  <c r="D1530" i="10"/>
  <c r="D1531" i="10"/>
  <c r="D1532" i="10"/>
  <c r="D1533" i="10"/>
  <c r="D1534" i="10"/>
  <c r="D1535" i="10"/>
  <c r="D1536" i="10"/>
  <c r="D1537" i="10"/>
  <c r="D1538" i="10"/>
  <c r="D1539" i="10"/>
  <c r="D1540" i="10"/>
  <c r="D1541" i="10"/>
  <c r="D1542" i="10"/>
  <c r="D1543" i="10"/>
  <c r="D1544" i="10"/>
  <c r="D1545" i="10"/>
  <c r="D1546" i="10"/>
  <c r="D1547" i="10"/>
  <c r="D1548" i="10"/>
  <c r="D1549" i="10"/>
  <c r="D1550" i="10"/>
  <c r="D1551" i="10"/>
  <c r="D1552" i="10"/>
  <c r="D1553" i="10"/>
  <c r="D1554" i="10"/>
  <c r="D1555" i="10"/>
  <c r="D1556" i="10"/>
  <c r="D1557" i="10"/>
  <c r="D1558" i="10"/>
  <c r="D1559" i="10"/>
  <c r="D1560" i="10"/>
  <c r="D1561" i="10"/>
  <c r="D1562" i="10"/>
  <c r="D1563" i="10"/>
  <c r="D1564" i="10"/>
  <c r="D1565" i="10"/>
  <c r="D1566" i="10"/>
  <c r="D1567" i="10"/>
  <c r="D1568" i="10"/>
  <c r="D1569" i="10"/>
  <c r="D1570" i="10"/>
  <c r="D1571" i="10"/>
  <c r="D1572" i="10"/>
  <c r="D1573" i="10"/>
  <c r="D1574" i="10"/>
  <c r="D1575" i="10"/>
  <c r="D1576" i="10"/>
  <c r="D1577" i="10"/>
  <c r="D1578" i="10"/>
  <c r="D1579" i="10"/>
  <c r="D1580" i="10"/>
  <c r="D1581" i="10"/>
  <c r="D1582" i="10"/>
  <c r="D1583" i="10"/>
  <c r="D1584" i="10"/>
  <c r="D1585" i="10"/>
  <c r="D1586" i="10"/>
  <c r="D1587" i="10"/>
  <c r="D1588" i="10"/>
  <c r="D1589" i="10"/>
  <c r="D1590" i="10"/>
  <c r="D1591" i="10"/>
  <c r="D1592" i="10"/>
  <c r="D1593" i="10"/>
  <c r="D1594" i="10"/>
  <c r="D1595" i="10"/>
  <c r="D1596" i="10"/>
  <c r="D1597" i="10"/>
  <c r="D1598" i="10"/>
  <c r="D1599" i="10"/>
  <c r="D1600" i="10"/>
  <c r="D1601" i="10"/>
  <c r="D1602" i="10"/>
  <c r="D1603" i="10"/>
  <c r="D1604" i="10"/>
  <c r="D1605" i="10"/>
  <c r="D1606" i="10"/>
  <c r="D1607" i="10"/>
  <c r="D1608" i="10"/>
  <c r="D1609" i="10"/>
  <c r="D1610" i="10"/>
  <c r="D1611" i="10"/>
  <c r="D1612" i="10"/>
  <c r="D1613" i="10"/>
  <c r="D1614" i="10"/>
  <c r="D1615" i="10"/>
  <c r="D1616" i="10"/>
  <c r="D1617" i="10"/>
  <c r="D1618" i="10"/>
  <c r="D1619" i="10"/>
  <c r="D1620" i="10"/>
  <c r="D1621" i="10"/>
  <c r="D1622" i="10"/>
  <c r="D1623" i="10"/>
  <c r="D1624" i="10"/>
  <c r="D1625" i="10"/>
  <c r="D1626" i="10"/>
  <c r="D1627" i="10"/>
  <c r="D1628" i="10"/>
  <c r="D1629" i="10"/>
  <c r="D1630" i="10"/>
  <c r="D1631" i="10"/>
  <c r="D1632" i="10"/>
  <c r="D1633" i="10"/>
  <c r="D1634" i="10"/>
  <c r="D1635" i="10"/>
  <c r="D1636" i="10"/>
  <c r="D1637" i="10"/>
  <c r="D1638" i="10"/>
  <c r="D1639" i="10"/>
  <c r="D1640" i="10"/>
  <c r="D1641" i="10"/>
  <c r="D1642" i="10"/>
  <c r="D1643" i="10"/>
  <c r="D1644" i="10"/>
  <c r="D1645" i="10"/>
  <c r="D1646" i="10"/>
  <c r="D1647" i="10"/>
  <c r="D1648" i="10"/>
  <c r="D1649" i="10"/>
  <c r="D1650" i="10"/>
  <c r="D1651" i="10"/>
  <c r="D1652" i="10"/>
  <c r="D1653" i="10"/>
  <c r="D1654" i="10"/>
  <c r="D1655" i="10"/>
  <c r="D1656" i="10"/>
  <c r="D1657" i="10"/>
  <c r="D1658" i="10"/>
  <c r="D1659" i="10"/>
  <c r="D1660" i="10"/>
  <c r="D1661" i="10"/>
  <c r="D1662" i="10"/>
  <c r="D1663" i="10"/>
  <c r="D1664" i="10"/>
  <c r="D1665" i="10"/>
  <c r="D1666" i="10"/>
  <c r="D1667" i="10"/>
  <c r="D1668" i="10"/>
  <c r="D1669" i="10"/>
  <c r="D1670" i="10"/>
  <c r="D1671" i="10"/>
  <c r="D1672" i="10"/>
  <c r="D1673" i="10"/>
  <c r="D1674" i="10"/>
  <c r="D1675" i="10"/>
  <c r="D1676" i="10"/>
  <c r="D1677" i="10"/>
  <c r="D1678" i="10"/>
  <c r="D1679" i="10"/>
  <c r="D1680" i="10"/>
  <c r="D1681" i="10"/>
  <c r="D1682" i="10"/>
  <c r="D1683" i="10"/>
  <c r="D1684" i="10"/>
  <c r="D1685" i="10"/>
  <c r="D1686" i="10"/>
  <c r="D1687" i="10"/>
  <c r="D1688" i="10"/>
  <c r="D1689" i="10"/>
  <c r="D1690" i="10"/>
  <c r="D1691" i="10"/>
  <c r="D1692" i="10"/>
  <c r="D1693" i="10"/>
  <c r="D1694" i="10"/>
  <c r="D1695" i="10"/>
  <c r="D1696" i="10"/>
  <c r="D1697" i="10"/>
  <c r="D1698" i="10"/>
  <c r="D1699" i="10"/>
  <c r="D1700" i="10"/>
  <c r="D1701" i="10"/>
  <c r="D1702" i="10"/>
  <c r="D1703" i="10"/>
  <c r="D1704" i="10"/>
  <c r="D1705" i="10"/>
  <c r="D1706" i="10"/>
  <c r="D1707" i="10"/>
  <c r="D1708" i="10"/>
  <c r="D1709" i="10"/>
  <c r="D1710" i="10"/>
  <c r="D1711" i="10"/>
  <c r="D1712" i="10"/>
  <c r="D1713" i="10"/>
  <c r="D1714" i="10"/>
  <c r="D1715" i="10"/>
  <c r="D1716" i="10"/>
  <c r="D1717" i="10"/>
  <c r="D1718" i="10"/>
  <c r="D1719" i="10"/>
  <c r="D1720" i="10"/>
  <c r="D1721" i="10"/>
  <c r="D1722" i="10"/>
  <c r="D1723" i="10"/>
  <c r="D1724" i="10"/>
  <c r="D1725" i="10"/>
  <c r="D1726" i="10"/>
  <c r="D1727" i="10"/>
  <c r="D1728" i="10"/>
  <c r="D1729" i="10"/>
  <c r="D1730" i="10"/>
  <c r="D1731" i="10"/>
  <c r="D1732" i="10"/>
  <c r="D1733" i="10"/>
  <c r="D1734" i="10"/>
  <c r="D1735" i="10"/>
  <c r="D1736" i="10"/>
  <c r="D1737" i="10"/>
  <c r="D1738" i="10"/>
  <c r="D1739" i="10"/>
  <c r="D1740" i="10"/>
  <c r="D1741" i="10"/>
  <c r="D1742" i="10"/>
  <c r="D1743" i="10"/>
  <c r="D1744" i="10"/>
  <c r="D1745" i="10"/>
  <c r="D1746" i="10"/>
  <c r="D1747" i="10"/>
  <c r="D1748" i="10"/>
  <c r="D1749" i="10"/>
  <c r="D1750" i="10"/>
  <c r="D1751" i="10"/>
  <c r="D1752" i="10"/>
  <c r="D1753" i="10"/>
  <c r="D1754" i="10"/>
  <c r="D1755" i="10"/>
  <c r="D1756" i="10"/>
  <c r="D1757" i="10"/>
  <c r="D1758" i="10"/>
  <c r="D1759" i="10"/>
  <c r="D1760" i="10"/>
  <c r="D1761" i="10"/>
  <c r="D1762" i="10"/>
  <c r="D1763" i="10"/>
  <c r="D1764" i="10"/>
  <c r="D1765" i="10"/>
  <c r="D1766" i="10"/>
  <c r="D1767" i="10"/>
  <c r="D1768" i="10"/>
  <c r="D1769" i="10"/>
  <c r="D1770" i="10"/>
  <c r="D1771" i="10"/>
  <c r="D1772" i="10"/>
  <c r="D1773" i="10"/>
  <c r="D1774" i="10"/>
  <c r="D1775" i="10"/>
  <c r="D1776" i="10"/>
  <c r="D1777" i="10"/>
  <c r="D1778" i="10"/>
  <c r="D1779" i="10"/>
  <c r="D1780" i="10"/>
  <c r="D1781" i="10"/>
  <c r="D1782" i="10"/>
  <c r="D1783" i="10"/>
  <c r="D1784" i="10"/>
  <c r="D1785" i="10"/>
  <c r="D1786" i="10"/>
  <c r="D1787" i="10"/>
  <c r="D1788" i="10"/>
  <c r="D1789" i="10"/>
  <c r="D1790" i="10"/>
  <c r="D1791" i="10"/>
  <c r="D1792" i="10"/>
  <c r="D1793" i="10"/>
  <c r="D1794" i="10"/>
  <c r="D1795" i="10"/>
  <c r="D1796" i="10"/>
  <c r="D1797" i="10"/>
  <c r="D1798" i="10"/>
  <c r="D1799" i="10"/>
  <c r="D1800" i="10"/>
  <c r="D1801" i="10"/>
  <c r="D1802" i="10"/>
  <c r="D1803" i="10"/>
  <c r="D1804" i="10"/>
  <c r="D1805" i="10"/>
  <c r="D1806" i="10"/>
  <c r="D1807" i="10"/>
  <c r="D1808" i="10"/>
  <c r="D1809" i="10"/>
  <c r="D1810" i="10"/>
  <c r="D1811" i="10"/>
  <c r="D1812" i="10"/>
  <c r="D1813" i="10"/>
  <c r="D1814" i="10"/>
  <c r="D1815" i="10"/>
  <c r="D1816" i="10"/>
  <c r="D1817" i="10"/>
  <c r="D1818" i="10"/>
  <c r="D1819" i="10"/>
  <c r="D1820" i="10"/>
  <c r="D1821" i="10"/>
  <c r="D1822" i="10"/>
  <c r="D1823" i="10"/>
  <c r="D1824" i="10"/>
  <c r="D1825" i="10"/>
  <c r="D1826" i="10"/>
  <c r="D1827" i="10"/>
  <c r="D1828" i="10"/>
  <c r="D1829" i="10"/>
  <c r="D1830" i="10"/>
  <c r="D1831" i="10"/>
  <c r="D1832" i="10"/>
  <c r="D1833" i="10"/>
  <c r="D1834" i="10"/>
  <c r="D1835" i="10"/>
  <c r="D1836" i="10"/>
  <c r="D1837" i="10"/>
  <c r="D1838" i="10"/>
  <c r="D1839" i="10"/>
  <c r="D1840" i="10"/>
  <c r="D1841" i="10"/>
  <c r="D1842" i="10"/>
  <c r="D1843" i="10"/>
  <c r="D1844" i="10"/>
  <c r="D1845" i="10"/>
  <c r="D1846" i="10"/>
  <c r="D1847" i="10"/>
  <c r="D1848" i="10"/>
  <c r="D1849" i="10"/>
  <c r="D1850" i="10"/>
  <c r="D1851" i="10"/>
  <c r="D1852" i="10"/>
  <c r="D1853" i="10"/>
  <c r="D1854" i="10"/>
  <c r="D1855" i="10"/>
  <c r="D1856" i="10"/>
  <c r="D1857" i="10"/>
  <c r="D1858" i="10"/>
  <c r="D1859" i="10"/>
  <c r="D1860" i="10"/>
  <c r="D1861" i="10"/>
  <c r="D1862" i="10"/>
  <c r="D1863" i="10"/>
  <c r="D1864" i="10"/>
  <c r="D1865" i="10"/>
  <c r="D1866" i="10"/>
  <c r="D1867" i="10"/>
  <c r="D1868" i="10"/>
  <c r="D1869" i="10"/>
  <c r="D1870" i="10"/>
  <c r="D1871" i="10"/>
  <c r="D1872" i="10"/>
  <c r="D1873" i="10"/>
  <c r="D1874" i="10"/>
  <c r="D1875" i="10"/>
  <c r="D1876" i="10"/>
  <c r="D1877" i="10"/>
  <c r="D1878" i="10"/>
  <c r="D1879" i="10"/>
  <c r="D1880" i="10"/>
  <c r="D1881" i="10"/>
  <c r="D1882" i="10"/>
  <c r="D1883" i="10"/>
  <c r="D1884" i="10"/>
  <c r="D1885" i="10"/>
  <c r="D1886" i="10"/>
  <c r="D1887" i="10"/>
  <c r="D1888" i="10"/>
  <c r="D1889" i="10"/>
  <c r="D1890" i="10"/>
  <c r="D1891" i="10"/>
  <c r="D1892" i="10"/>
  <c r="D1893" i="10"/>
  <c r="D1894" i="10"/>
  <c r="D1895" i="10"/>
  <c r="D1896" i="10"/>
  <c r="D1897" i="10"/>
  <c r="D1898" i="10"/>
  <c r="D1899" i="10"/>
  <c r="D1900" i="10"/>
  <c r="D1901" i="10"/>
  <c r="D1902" i="10"/>
  <c r="D1903" i="10"/>
  <c r="D1904" i="10"/>
  <c r="D1905" i="10"/>
  <c r="D1906" i="10"/>
  <c r="D1907" i="10"/>
  <c r="D1908" i="10"/>
  <c r="D1909" i="10"/>
  <c r="D1910" i="10"/>
  <c r="D1911" i="10"/>
  <c r="D1912" i="10"/>
  <c r="D1913" i="10"/>
  <c r="D1914" i="10"/>
  <c r="D1915" i="10"/>
  <c r="D1916" i="10"/>
  <c r="D1917" i="10"/>
  <c r="D1918" i="10"/>
  <c r="D1919" i="10"/>
  <c r="D1920" i="10"/>
  <c r="D1921" i="10"/>
  <c r="D1922" i="10"/>
  <c r="D1923" i="10"/>
  <c r="D1924" i="10"/>
  <c r="D1925" i="10"/>
  <c r="D1926" i="10"/>
  <c r="D1927" i="10"/>
  <c r="D1928" i="10"/>
  <c r="D1929" i="10"/>
  <c r="D1930" i="10"/>
  <c r="D1931" i="10"/>
  <c r="D1932" i="10"/>
  <c r="D1933" i="10"/>
  <c r="D1934" i="10"/>
  <c r="D1935" i="10"/>
  <c r="D1936" i="10"/>
  <c r="D1937" i="10"/>
  <c r="D1938" i="10"/>
  <c r="D1939" i="10"/>
  <c r="D1940" i="10"/>
  <c r="D1941" i="10"/>
  <c r="D1942" i="10"/>
  <c r="D1943" i="10"/>
  <c r="D1944" i="10"/>
  <c r="D1945" i="10"/>
  <c r="D1946" i="10"/>
  <c r="D1947" i="10"/>
  <c r="D1948" i="10"/>
  <c r="D1949" i="10"/>
  <c r="D1950" i="10"/>
  <c r="D1951" i="10"/>
  <c r="D1952" i="10"/>
  <c r="D1953" i="10"/>
  <c r="D1954" i="10"/>
  <c r="D1955" i="10"/>
  <c r="D1956" i="10"/>
  <c r="D1957" i="10"/>
  <c r="D1958" i="10"/>
  <c r="D1959" i="10"/>
  <c r="D1960" i="10"/>
  <c r="D1961" i="10"/>
  <c r="D1962" i="10"/>
  <c r="D1963" i="10"/>
  <c r="D1964" i="10"/>
  <c r="D1965" i="10"/>
  <c r="D1966" i="10"/>
  <c r="D1967" i="10"/>
  <c r="D1968" i="10"/>
  <c r="D1969" i="10"/>
  <c r="D1970" i="10"/>
  <c r="D1971" i="10"/>
  <c r="D1972" i="10"/>
  <c r="D1973" i="10"/>
  <c r="D1974" i="10"/>
  <c r="D1975" i="10"/>
  <c r="D1976" i="10"/>
  <c r="D1977" i="10"/>
  <c r="D1978" i="10"/>
  <c r="D1979" i="10"/>
  <c r="D1980" i="10"/>
  <c r="D1981" i="10"/>
  <c r="D1982" i="10"/>
  <c r="D1983" i="10"/>
  <c r="D1984" i="10"/>
  <c r="D1985" i="10"/>
  <c r="D1986" i="10"/>
  <c r="D1987" i="10"/>
  <c r="D1988" i="10"/>
  <c r="D1989" i="10"/>
  <c r="D1990" i="10"/>
  <c r="D1991" i="10"/>
  <c r="D1992" i="10"/>
  <c r="D1993" i="10"/>
  <c r="D1994" i="10"/>
  <c r="D1995" i="10"/>
  <c r="D1996" i="10"/>
  <c r="D1997" i="10"/>
  <c r="D1998" i="10"/>
  <c r="D1999" i="10"/>
  <c r="D2000" i="10"/>
  <c r="D2001" i="10"/>
  <c r="D2002" i="10"/>
  <c r="D2003" i="10"/>
  <c r="D2004" i="10"/>
  <c r="D2005" i="10"/>
  <c r="D2006" i="10"/>
  <c r="D2007" i="10"/>
  <c r="D2008" i="10"/>
  <c r="D2009" i="10"/>
  <c r="D2010" i="10"/>
  <c r="D2011" i="10"/>
  <c r="D2012" i="10"/>
  <c r="D2013" i="10"/>
  <c r="D2014" i="10"/>
  <c r="D2015" i="10"/>
  <c r="D2016" i="10"/>
  <c r="D2017" i="10"/>
  <c r="D2018" i="10"/>
  <c r="D2019" i="10"/>
  <c r="D2020" i="10"/>
  <c r="D2021" i="10"/>
  <c r="D2022" i="10"/>
  <c r="D2023" i="10"/>
  <c r="D2024" i="10"/>
  <c r="D2025" i="10"/>
  <c r="D2026" i="10"/>
  <c r="D2027" i="10"/>
  <c r="D2028" i="10"/>
  <c r="D2029" i="10"/>
  <c r="D2030" i="10"/>
  <c r="D2031" i="10"/>
  <c r="D2032" i="10"/>
  <c r="D2033" i="10"/>
  <c r="D2034" i="10"/>
  <c r="D2035" i="10"/>
  <c r="D2036" i="10"/>
  <c r="D2037" i="10"/>
  <c r="D2038" i="10"/>
  <c r="D2039" i="10"/>
  <c r="D2040" i="10"/>
  <c r="D2041" i="10"/>
  <c r="D2042" i="10"/>
  <c r="D2043" i="10"/>
  <c r="D2044" i="10"/>
  <c r="D2045" i="10"/>
  <c r="D2046" i="10"/>
  <c r="D2047" i="10"/>
  <c r="D2048" i="10"/>
  <c r="D2049" i="10"/>
  <c r="D2050" i="10"/>
  <c r="D2051" i="10"/>
  <c r="D2052" i="10"/>
  <c r="D2053" i="10"/>
  <c r="D2054" i="10"/>
  <c r="D2055" i="10"/>
  <c r="D2056" i="10"/>
  <c r="D2057" i="10"/>
  <c r="D2058" i="10"/>
  <c r="D2059" i="10"/>
  <c r="D2060" i="10"/>
  <c r="D2061" i="10"/>
  <c r="D2062" i="10"/>
  <c r="D2063" i="10"/>
  <c r="D2064" i="10"/>
  <c r="D2065" i="10"/>
  <c r="D2066" i="10"/>
  <c r="D2067" i="10"/>
  <c r="D2068" i="10"/>
  <c r="D2069" i="10"/>
  <c r="D2070" i="10"/>
  <c r="D2071" i="10"/>
  <c r="D2072" i="10"/>
  <c r="D2073" i="10"/>
  <c r="D2074" i="10"/>
  <c r="D2075" i="10"/>
  <c r="D2076" i="10"/>
  <c r="D2077" i="10"/>
  <c r="D2078" i="10"/>
  <c r="D2079" i="10"/>
  <c r="D2080" i="10"/>
  <c r="D2081" i="10"/>
  <c r="D2082" i="10"/>
  <c r="D2083" i="10"/>
  <c r="D2084" i="10"/>
  <c r="D2085" i="10"/>
  <c r="D2086" i="10"/>
  <c r="D2087" i="10"/>
  <c r="D2088" i="10"/>
  <c r="D2089" i="10"/>
  <c r="D2090" i="10"/>
  <c r="D2091" i="10"/>
  <c r="D2092" i="10"/>
  <c r="D2093" i="10"/>
  <c r="D2094" i="10"/>
  <c r="D2095" i="10"/>
  <c r="D2096" i="10"/>
  <c r="D2097" i="10"/>
  <c r="D2098" i="10"/>
  <c r="D2099" i="10"/>
  <c r="D2100" i="10"/>
  <c r="D2101" i="10"/>
  <c r="D2102" i="10"/>
  <c r="D2103" i="10"/>
  <c r="D2104" i="10"/>
  <c r="D2105" i="10"/>
  <c r="D2106" i="10"/>
  <c r="D2107" i="10"/>
  <c r="D2108" i="10"/>
  <c r="D2109" i="10"/>
  <c r="D2110" i="10"/>
  <c r="D2111" i="10"/>
  <c r="D2112" i="10"/>
  <c r="D2113" i="10"/>
  <c r="D2114" i="10"/>
  <c r="D2115" i="10"/>
  <c r="D2116" i="10"/>
  <c r="D2117" i="10"/>
  <c r="D2118" i="10"/>
  <c r="D2119" i="10"/>
  <c r="D2120" i="10"/>
  <c r="D2121" i="10"/>
  <c r="D2122" i="10"/>
  <c r="D2123" i="10"/>
  <c r="D2124" i="10"/>
  <c r="D2125" i="10"/>
  <c r="D2126" i="10"/>
  <c r="D2127" i="10"/>
  <c r="D2128" i="10"/>
  <c r="D2129" i="10"/>
  <c r="D2130" i="10"/>
  <c r="D2131" i="10"/>
  <c r="D2132" i="10"/>
  <c r="D2133" i="10"/>
  <c r="D2134" i="10"/>
  <c r="D2135" i="10"/>
  <c r="D2136" i="10"/>
  <c r="D2137" i="10"/>
  <c r="D2138" i="10"/>
  <c r="D2139" i="10"/>
  <c r="D2140" i="10"/>
  <c r="D2141" i="10"/>
  <c r="D2142" i="10"/>
  <c r="D2143" i="10"/>
  <c r="D2144" i="10"/>
  <c r="D2145" i="10"/>
  <c r="D2146" i="10"/>
  <c r="D2147" i="10"/>
  <c r="D2148" i="10"/>
  <c r="D2149" i="10"/>
  <c r="D2150" i="10"/>
  <c r="D2151" i="10"/>
  <c r="D2152" i="10"/>
  <c r="D2153" i="10"/>
  <c r="D2154" i="10"/>
  <c r="D2155" i="10"/>
  <c r="D2156" i="10"/>
  <c r="D2157" i="10"/>
  <c r="D2158" i="10"/>
  <c r="D2159" i="10"/>
  <c r="D2160" i="10"/>
  <c r="D2161" i="10"/>
  <c r="D2162" i="10"/>
  <c r="D2163" i="10"/>
  <c r="D2164" i="10"/>
  <c r="D2165" i="10"/>
  <c r="D2166" i="10"/>
  <c r="D2167" i="10"/>
  <c r="D2168" i="10"/>
  <c r="D2169" i="10"/>
  <c r="D2170" i="10"/>
  <c r="D2171" i="10"/>
  <c r="D2172" i="10"/>
  <c r="D2173" i="10"/>
  <c r="D2174" i="10"/>
  <c r="D2175" i="10"/>
  <c r="D2176" i="10"/>
  <c r="D2177" i="10"/>
  <c r="D2178" i="10"/>
  <c r="D2179" i="10"/>
  <c r="D2180" i="10"/>
  <c r="D2181" i="10"/>
  <c r="D2182" i="10"/>
  <c r="D2183" i="10"/>
  <c r="D2184" i="10"/>
  <c r="D2185" i="10"/>
  <c r="D2186" i="10"/>
  <c r="D2187" i="10"/>
  <c r="D2188" i="10"/>
  <c r="D2189" i="10"/>
  <c r="D2190" i="10"/>
  <c r="D2191" i="10"/>
  <c r="D2192" i="10"/>
  <c r="D2193" i="10"/>
  <c r="D2194" i="10"/>
  <c r="D2195" i="10"/>
  <c r="D2196" i="10"/>
  <c r="D2197" i="10"/>
  <c r="D2198" i="10"/>
  <c r="D2199" i="10"/>
  <c r="D2200" i="10"/>
  <c r="D2201" i="10"/>
  <c r="D2202" i="10"/>
  <c r="D2203" i="10"/>
  <c r="D2204" i="10"/>
  <c r="D2205" i="10"/>
  <c r="D2206" i="10"/>
  <c r="D2207" i="10"/>
  <c r="D2208" i="10"/>
  <c r="D2209" i="10"/>
  <c r="D2210" i="10"/>
  <c r="D2211" i="10"/>
  <c r="D2212" i="10"/>
  <c r="D2213" i="10"/>
  <c r="D2214" i="10"/>
  <c r="D2215" i="10"/>
  <c r="D2216" i="10"/>
  <c r="D2217" i="10"/>
  <c r="D2218" i="10"/>
  <c r="D2219" i="10"/>
  <c r="D2220" i="10"/>
  <c r="D2221" i="10"/>
  <c r="D2222" i="10"/>
  <c r="D2223" i="10"/>
  <c r="D2224" i="10"/>
  <c r="D2225" i="10"/>
  <c r="D2226" i="10"/>
  <c r="D2227" i="10"/>
  <c r="D2228" i="10"/>
  <c r="D2229" i="10"/>
  <c r="D2230" i="10"/>
  <c r="D2231" i="10"/>
  <c r="D2232" i="10"/>
  <c r="D2233" i="10"/>
  <c r="D2234" i="10"/>
  <c r="D2235" i="10"/>
  <c r="D2236" i="10"/>
  <c r="D2237" i="10"/>
  <c r="D2238" i="10"/>
  <c r="D2239" i="10"/>
  <c r="D2240" i="10"/>
  <c r="D2241" i="10"/>
  <c r="D2242" i="10"/>
  <c r="D2243" i="10"/>
  <c r="D2244" i="10"/>
  <c r="D2245" i="10"/>
  <c r="D2246" i="10"/>
  <c r="D2247" i="10"/>
  <c r="D2248" i="10"/>
  <c r="D2249" i="10"/>
  <c r="D2250" i="10"/>
  <c r="D2251" i="10"/>
  <c r="D2252" i="10"/>
  <c r="D2253" i="10"/>
  <c r="D2254" i="10"/>
  <c r="D2255" i="10"/>
  <c r="D2256" i="10"/>
  <c r="D2257" i="10"/>
  <c r="D2258" i="10"/>
  <c r="D2259" i="10"/>
  <c r="D2260" i="10"/>
  <c r="D2261" i="10"/>
  <c r="D2262" i="10"/>
  <c r="D2263" i="10"/>
  <c r="D2264" i="10"/>
  <c r="D2265" i="10"/>
  <c r="D2266" i="10"/>
  <c r="D2267" i="10"/>
  <c r="D2268" i="10"/>
  <c r="D2269" i="10"/>
  <c r="D2270" i="10"/>
  <c r="D2271" i="10"/>
  <c r="D2272" i="10"/>
  <c r="D2273" i="10"/>
  <c r="D2274" i="10"/>
  <c r="D2275" i="10"/>
  <c r="D2276" i="10"/>
  <c r="D2277" i="10"/>
  <c r="D2278" i="10"/>
  <c r="D2279" i="10"/>
  <c r="D2280" i="10"/>
  <c r="D2281" i="10"/>
  <c r="D2282" i="10"/>
  <c r="D2283" i="10"/>
  <c r="D2284" i="10"/>
  <c r="D2285" i="10"/>
  <c r="D2286" i="10"/>
  <c r="D2287" i="10"/>
  <c r="D2288" i="10"/>
  <c r="D2289" i="10"/>
  <c r="D2290" i="10"/>
  <c r="D2291" i="10"/>
  <c r="D2292" i="10"/>
  <c r="D2293" i="10"/>
  <c r="D2294" i="10"/>
  <c r="D2295" i="10"/>
  <c r="D2296" i="10"/>
  <c r="D2297" i="10"/>
  <c r="D2298" i="10"/>
  <c r="D2299" i="10"/>
  <c r="D2300" i="10"/>
  <c r="D2301" i="10"/>
  <c r="D2302" i="10"/>
  <c r="D2303" i="10"/>
  <c r="D2304" i="10"/>
  <c r="D2305" i="10"/>
  <c r="D2306" i="10"/>
  <c r="D2307" i="10"/>
  <c r="D2308" i="10"/>
  <c r="D2309" i="10"/>
  <c r="D2310" i="10"/>
  <c r="D2311" i="10"/>
  <c r="D2312" i="10"/>
  <c r="D2313" i="10"/>
  <c r="D2314" i="10"/>
  <c r="D2315" i="10"/>
  <c r="D2316" i="10"/>
  <c r="D2317" i="10"/>
  <c r="D2318" i="10"/>
  <c r="D2319" i="10"/>
  <c r="D2320" i="10"/>
  <c r="D2321" i="10"/>
  <c r="D2322" i="10"/>
  <c r="D2323" i="10"/>
  <c r="D2324" i="10"/>
  <c r="D2325" i="10"/>
  <c r="D2326" i="10"/>
  <c r="D2327" i="10"/>
  <c r="D2328" i="10"/>
  <c r="D2329" i="10"/>
  <c r="D2330" i="10"/>
  <c r="D2331" i="10"/>
  <c r="D2332" i="10"/>
  <c r="D2333" i="10"/>
  <c r="D2334" i="10"/>
  <c r="D2335" i="10"/>
  <c r="D2336" i="10"/>
  <c r="D2337" i="10"/>
  <c r="D2338" i="10"/>
  <c r="D2339" i="10"/>
  <c r="D2340" i="10"/>
  <c r="D2341" i="10"/>
  <c r="D2342" i="10"/>
  <c r="D2343" i="10"/>
  <c r="D2344" i="10"/>
  <c r="D2345" i="10"/>
  <c r="D2346" i="10"/>
  <c r="D2347" i="10"/>
  <c r="D2348" i="10"/>
  <c r="D2349" i="10"/>
  <c r="D2350" i="10"/>
  <c r="D2351" i="10"/>
  <c r="D2352" i="10"/>
  <c r="D2353" i="10"/>
  <c r="D2354" i="10"/>
  <c r="D2355" i="10"/>
  <c r="D2356" i="10"/>
  <c r="D2357" i="10"/>
  <c r="D2358" i="10"/>
  <c r="D2359" i="10"/>
  <c r="D2360" i="10"/>
  <c r="D2361" i="10"/>
  <c r="D2362" i="10"/>
  <c r="D2363" i="10"/>
  <c r="D2364" i="10"/>
  <c r="D2365" i="10"/>
  <c r="D2366" i="10"/>
  <c r="D2367" i="10"/>
  <c r="D2368" i="10"/>
  <c r="D2369" i="10"/>
  <c r="D2370" i="10"/>
  <c r="D2371" i="10"/>
  <c r="D2372" i="10"/>
  <c r="D2373" i="10"/>
  <c r="D2374" i="10"/>
  <c r="D2375" i="10"/>
  <c r="D2376" i="10"/>
  <c r="D2377" i="10"/>
  <c r="D2378" i="10"/>
  <c r="D2379" i="10"/>
  <c r="D2380" i="10"/>
  <c r="D2381" i="10"/>
  <c r="D2382" i="10"/>
  <c r="D2383" i="10"/>
  <c r="D2384" i="10"/>
  <c r="D2385" i="10"/>
  <c r="D2386" i="10"/>
  <c r="D2387" i="10"/>
  <c r="D2388" i="10"/>
  <c r="D2389" i="10"/>
  <c r="D2390" i="10"/>
  <c r="D2391" i="10"/>
  <c r="D2392" i="10"/>
  <c r="D2393" i="10"/>
  <c r="D2394" i="10"/>
  <c r="D2395" i="10"/>
  <c r="D2396" i="10"/>
  <c r="D2397" i="10"/>
  <c r="D2398" i="10"/>
  <c r="D2399" i="10"/>
  <c r="D2400" i="10"/>
  <c r="D2401" i="10"/>
  <c r="D2402" i="10"/>
  <c r="D2403" i="10"/>
  <c r="D2404" i="10"/>
  <c r="D2405" i="10"/>
  <c r="D2406" i="10"/>
  <c r="D2407" i="10"/>
  <c r="D2408" i="10"/>
  <c r="D2409" i="10"/>
  <c r="D2410" i="10"/>
  <c r="D2411" i="10"/>
  <c r="D2412" i="10"/>
  <c r="D2413" i="10"/>
  <c r="D2414" i="10"/>
  <c r="D2415" i="10"/>
  <c r="D2416" i="10"/>
  <c r="D2417" i="10"/>
  <c r="D2418" i="10"/>
  <c r="D2419" i="10"/>
  <c r="D2420" i="10"/>
  <c r="D2421" i="10"/>
  <c r="D2422" i="10"/>
  <c r="D2423" i="10"/>
  <c r="D2424" i="10"/>
  <c r="D2425" i="10"/>
  <c r="D2426" i="10"/>
  <c r="D2427" i="10"/>
  <c r="D2428" i="10"/>
  <c r="D2429" i="10"/>
  <c r="D2430" i="10"/>
  <c r="D2431" i="10"/>
  <c r="D2432" i="10"/>
  <c r="D2433" i="10"/>
  <c r="D2434" i="10"/>
  <c r="D2435" i="10"/>
  <c r="D2436" i="10"/>
  <c r="D2437" i="10"/>
  <c r="D2438" i="10"/>
  <c r="D2439" i="10"/>
  <c r="D2440" i="10"/>
  <c r="D2441" i="10"/>
  <c r="D2442" i="10"/>
  <c r="D2443" i="10"/>
  <c r="D2444" i="10"/>
  <c r="D2445" i="10"/>
  <c r="D2446" i="10"/>
  <c r="D2447" i="10"/>
  <c r="D2448" i="10"/>
  <c r="D2449" i="10"/>
  <c r="D2450" i="10"/>
  <c r="D2451" i="10"/>
  <c r="D2452" i="10"/>
  <c r="D2453" i="10"/>
  <c r="D2454" i="10"/>
  <c r="D2455" i="10"/>
  <c r="D2456" i="10"/>
  <c r="D2457" i="10"/>
  <c r="D2458" i="10"/>
  <c r="D2459" i="10"/>
  <c r="D2460" i="10"/>
  <c r="D2461" i="10"/>
  <c r="D2462" i="10"/>
  <c r="D2463" i="10"/>
  <c r="D2464" i="10"/>
  <c r="D2465" i="10"/>
  <c r="D2466" i="10"/>
  <c r="D2467" i="10"/>
  <c r="D2468" i="10"/>
  <c r="D2469" i="10"/>
  <c r="D2470" i="10"/>
  <c r="D2471" i="10"/>
  <c r="D2472" i="10"/>
  <c r="D2473" i="10"/>
  <c r="D2474" i="10"/>
  <c r="D2475" i="10"/>
  <c r="D2476" i="10"/>
  <c r="D2477" i="10"/>
  <c r="D2478" i="10"/>
  <c r="D2479" i="10"/>
  <c r="D2480" i="10"/>
  <c r="D2481" i="10"/>
  <c r="D2482" i="10"/>
  <c r="D2483" i="10"/>
  <c r="D2484" i="10"/>
  <c r="D2485" i="10"/>
  <c r="D2486" i="10"/>
  <c r="D2487" i="10"/>
  <c r="D2488" i="10"/>
  <c r="D2489" i="10"/>
  <c r="D2490" i="10"/>
  <c r="D2491" i="10"/>
  <c r="D2492" i="10"/>
  <c r="D2493" i="10"/>
  <c r="D2494" i="10"/>
  <c r="D2495" i="10"/>
  <c r="D2496" i="10"/>
  <c r="D2497" i="10"/>
  <c r="D2498" i="10"/>
  <c r="D2499" i="10"/>
  <c r="D2500" i="10"/>
  <c r="D2501" i="10"/>
  <c r="D2502" i="10"/>
  <c r="D2503" i="10"/>
  <c r="D2504" i="10"/>
  <c r="D2505" i="10"/>
  <c r="D2506" i="10"/>
  <c r="D2507" i="10"/>
  <c r="D2508" i="10"/>
  <c r="D2509" i="10"/>
  <c r="D2510" i="10"/>
  <c r="D2511" i="10"/>
  <c r="D2512" i="10"/>
  <c r="D2513" i="10"/>
  <c r="D2514" i="10"/>
  <c r="D2515" i="10"/>
  <c r="D2516" i="10"/>
  <c r="D2517" i="10"/>
  <c r="D2518" i="10"/>
  <c r="D2519" i="10"/>
  <c r="D2520" i="10"/>
  <c r="D2521" i="10"/>
  <c r="D2522" i="10"/>
  <c r="D2523" i="10"/>
  <c r="D2524" i="10"/>
  <c r="D2525" i="10"/>
  <c r="D2526" i="10"/>
  <c r="D2527" i="10"/>
  <c r="D2528" i="10"/>
  <c r="D2529" i="10"/>
  <c r="D2530" i="10"/>
  <c r="D2531" i="10"/>
  <c r="D2532" i="10"/>
  <c r="D2533" i="10"/>
  <c r="D2534" i="10"/>
  <c r="D2535" i="10"/>
  <c r="D2536" i="10"/>
  <c r="D2537" i="10"/>
  <c r="D2538" i="10"/>
  <c r="D2539" i="10"/>
  <c r="D2540" i="10"/>
  <c r="D2541" i="10"/>
  <c r="D2542" i="10"/>
  <c r="D2543" i="10"/>
  <c r="D2544" i="10"/>
  <c r="D2545" i="10"/>
  <c r="D2546" i="10"/>
  <c r="D2547" i="10"/>
  <c r="D2548" i="10"/>
  <c r="D2549" i="10"/>
  <c r="D2550" i="10"/>
  <c r="D2551" i="10"/>
  <c r="D2552" i="10"/>
  <c r="D2553" i="10"/>
  <c r="D2554" i="10"/>
  <c r="D2555" i="10"/>
  <c r="D2556" i="10"/>
  <c r="D2557" i="10"/>
  <c r="D2558" i="10"/>
  <c r="D2559" i="10"/>
  <c r="D2560" i="10"/>
  <c r="D2561" i="10"/>
  <c r="D2562" i="10"/>
  <c r="D2563" i="10"/>
  <c r="D2564" i="10"/>
  <c r="D2565" i="10"/>
  <c r="D2566" i="10"/>
  <c r="D2567" i="10"/>
  <c r="D2568" i="10"/>
  <c r="D2569" i="10"/>
  <c r="D2570" i="10"/>
  <c r="D2571" i="10"/>
  <c r="D2572" i="10"/>
  <c r="D2573" i="10"/>
  <c r="D2574" i="10"/>
  <c r="D2575" i="10"/>
  <c r="D2576" i="10"/>
  <c r="D2577" i="10"/>
  <c r="D2578" i="10"/>
  <c r="D2579" i="10"/>
  <c r="D2580" i="10"/>
  <c r="D2581" i="10"/>
  <c r="D2582" i="10"/>
  <c r="D2583" i="10"/>
  <c r="D2584" i="10"/>
  <c r="D2585" i="10"/>
  <c r="D2586" i="10"/>
  <c r="D2587" i="10"/>
  <c r="D2588" i="10"/>
  <c r="D2589" i="10"/>
  <c r="D2590" i="10"/>
  <c r="D2591" i="10"/>
  <c r="D2592" i="10"/>
  <c r="D2593" i="10"/>
  <c r="D2594" i="10"/>
  <c r="D2595" i="10"/>
  <c r="D2596" i="10"/>
  <c r="D2597" i="10"/>
  <c r="D2598" i="10"/>
  <c r="D2599" i="10"/>
  <c r="D2600" i="10"/>
  <c r="D2601" i="10"/>
  <c r="D2602" i="10"/>
  <c r="D2603" i="10"/>
  <c r="D2604" i="10"/>
  <c r="D2605" i="10"/>
  <c r="D2606" i="10"/>
  <c r="D2607" i="10"/>
  <c r="D2608" i="10"/>
  <c r="D2609" i="10"/>
  <c r="D2610" i="10"/>
  <c r="D2611" i="10"/>
  <c r="D2612" i="10"/>
  <c r="D2613" i="10"/>
  <c r="D2614" i="10"/>
  <c r="D2615" i="10"/>
  <c r="D2616" i="10"/>
  <c r="D2617" i="10"/>
  <c r="D2618" i="10"/>
  <c r="D2619" i="10"/>
  <c r="D2620" i="10"/>
  <c r="D2621" i="10"/>
  <c r="D2622" i="10"/>
  <c r="D2623" i="10"/>
  <c r="D2624" i="10"/>
  <c r="D2625" i="10"/>
  <c r="D2626" i="10"/>
  <c r="D2627" i="10"/>
  <c r="D2628" i="10"/>
  <c r="D2629" i="10"/>
  <c r="D2630" i="10"/>
  <c r="D2631" i="10"/>
  <c r="D2632" i="10"/>
  <c r="D2633" i="10"/>
  <c r="D2634" i="10"/>
  <c r="D2635" i="10"/>
  <c r="D2636" i="10"/>
  <c r="D2637" i="10"/>
  <c r="D2638" i="10"/>
  <c r="D2639" i="10"/>
  <c r="D2640" i="10"/>
  <c r="D2641" i="10"/>
  <c r="D2642" i="10"/>
  <c r="D2643" i="10"/>
  <c r="D2644" i="10"/>
  <c r="D2645" i="10"/>
  <c r="D2646" i="10"/>
  <c r="D2647" i="10"/>
  <c r="D2648" i="10"/>
  <c r="D2649" i="10"/>
  <c r="D2650" i="10"/>
  <c r="D2651" i="10"/>
  <c r="D2652" i="10"/>
  <c r="D2653" i="10"/>
  <c r="D2654" i="10"/>
  <c r="D2655" i="10"/>
  <c r="D2656" i="10"/>
  <c r="D2657" i="10"/>
  <c r="D2658" i="10"/>
  <c r="D2659" i="10"/>
  <c r="D2660" i="10"/>
  <c r="D2661" i="10"/>
  <c r="D2662" i="10"/>
  <c r="D2663" i="10"/>
  <c r="D2664" i="10"/>
  <c r="D2665" i="10"/>
  <c r="D2666" i="10"/>
  <c r="D2667" i="10"/>
  <c r="D2668" i="10"/>
  <c r="D2669" i="10"/>
  <c r="D2670" i="10"/>
  <c r="D2671" i="10"/>
  <c r="D2672" i="10"/>
  <c r="D2673" i="10"/>
  <c r="D2674" i="10"/>
  <c r="D2675" i="10"/>
  <c r="D2676" i="10"/>
  <c r="D2677" i="10"/>
  <c r="D2678" i="10"/>
  <c r="D2679" i="10"/>
  <c r="D2680" i="10"/>
  <c r="D2681" i="10"/>
  <c r="D2682" i="10"/>
  <c r="D2683" i="10"/>
  <c r="D2684" i="10"/>
  <c r="D2685" i="10"/>
  <c r="D2686" i="10"/>
  <c r="D2687" i="10"/>
  <c r="D2688" i="10"/>
  <c r="D2689" i="10"/>
  <c r="D2690" i="10"/>
  <c r="D2691" i="10"/>
  <c r="D2692" i="10"/>
  <c r="D2693" i="10"/>
  <c r="D2694" i="10"/>
  <c r="D2695" i="10"/>
  <c r="D2696" i="10"/>
  <c r="D2697" i="10"/>
  <c r="D2698" i="10"/>
  <c r="D2699" i="10"/>
  <c r="D2700" i="10"/>
  <c r="D2701" i="10"/>
  <c r="D2702" i="10"/>
  <c r="D2703" i="10"/>
  <c r="D2704" i="10"/>
  <c r="D2705" i="10"/>
  <c r="D2706" i="10"/>
  <c r="D2707" i="10"/>
  <c r="D2708" i="10"/>
  <c r="D2709" i="10"/>
  <c r="D2710" i="10"/>
  <c r="D2711" i="10"/>
  <c r="D2712" i="10"/>
  <c r="D2713" i="10"/>
  <c r="D2714" i="10"/>
  <c r="D2715" i="10"/>
  <c r="D2716" i="10"/>
  <c r="D2717" i="10"/>
  <c r="D2718" i="10"/>
  <c r="D2719" i="10"/>
  <c r="D2720" i="10"/>
  <c r="D2721" i="10"/>
  <c r="D2722" i="10"/>
  <c r="D2723" i="10"/>
  <c r="D2724" i="10"/>
  <c r="D2725" i="10"/>
  <c r="D2726" i="10"/>
  <c r="D2727" i="10"/>
  <c r="D2728" i="10"/>
  <c r="D2729" i="10"/>
  <c r="D2730" i="10"/>
  <c r="D2731" i="10"/>
  <c r="D2732" i="10"/>
  <c r="D2733" i="10"/>
  <c r="D2734" i="10"/>
  <c r="D2735" i="10"/>
  <c r="D2736" i="10"/>
  <c r="D2737" i="10"/>
  <c r="D2738" i="10"/>
  <c r="D2739" i="10"/>
  <c r="D2740" i="10"/>
  <c r="D2741" i="10"/>
  <c r="D2742" i="10"/>
  <c r="D2743" i="10"/>
  <c r="D2744" i="10"/>
  <c r="D2745" i="10"/>
  <c r="D2746" i="10"/>
  <c r="D2747" i="10"/>
  <c r="D2748" i="10"/>
  <c r="D2749" i="10"/>
  <c r="D2750" i="10"/>
  <c r="D2751" i="10"/>
  <c r="D2752" i="10"/>
  <c r="D2753" i="10"/>
  <c r="D2754" i="10"/>
  <c r="D2755" i="10"/>
  <c r="D2756" i="10"/>
  <c r="D2757" i="10"/>
  <c r="D2758" i="10"/>
  <c r="D2759" i="10"/>
  <c r="D2760" i="10"/>
  <c r="D2761" i="10"/>
  <c r="D2762" i="10"/>
  <c r="D2763" i="10"/>
  <c r="D2764" i="10"/>
  <c r="D2765" i="10"/>
  <c r="D2766" i="10"/>
  <c r="D2767" i="10"/>
  <c r="D2768" i="10"/>
  <c r="D2769" i="10"/>
  <c r="D2770" i="10"/>
  <c r="D2771" i="10"/>
  <c r="D2772" i="10"/>
  <c r="D2773" i="10"/>
  <c r="D2774" i="10"/>
  <c r="D2775" i="10"/>
  <c r="D2776" i="10"/>
  <c r="D2777" i="10"/>
  <c r="D2778" i="10"/>
  <c r="D2779" i="10"/>
  <c r="D2780" i="10"/>
  <c r="D2781" i="10"/>
  <c r="D2782" i="10"/>
  <c r="D2783" i="10"/>
  <c r="D2784" i="10"/>
  <c r="D2785" i="10"/>
  <c r="D2786" i="10"/>
  <c r="D2787" i="10"/>
  <c r="D2788" i="10"/>
  <c r="D2789" i="10"/>
  <c r="D2790" i="10"/>
  <c r="D2791" i="10"/>
  <c r="D2792" i="10"/>
  <c r="D2793" i="10"/>
  <c r="D2794" i="10"/>
  <c r="D2795" i="10"/>
  <c r="D2796" i="10"/>
  <c r="D2797" i="10"/>
  <c r="D2798" i="10"/>
  <c r="D2799" i="10"/>
  <c r="D2800" i="10"/>
  <c r="D2801" i="10"/>
  <c r="D2802" i="10"/>
  <c r="D2803" i="10"/>
  <c r="D2804" i="10"/>
  <c r="D2805" i="10"/>
  <c r="D2806" i="10"/>
  <c r="D2807" i="10"/>
  <c r="D2808" i="10"/>
  <c r="D2809" i="10"/>
  <c r="D2810" i="10"/>
  <c r="D2811" i="10"/>
  <c r="D2812" i="10"/>
  <c r="D2813" i="10"/>
  <c r="D2814" i="10"/>
  <c r="D2815" i="10"/>
  <c r="D2816" i="10"/>
  <c r="D2817" i="10"/>
  <c r="D2818" i="10"/>
  <c r="D2819" i="10"/>
  <c r="D2820" i="10"/>
  <c r="D2821" i="10"/>
  <c r="D2822" i="10"/>
  <c r="D2823" i="10"/>
  <c r="D2824" i="10"/>
  <c r="D2825" i="10"/>
  <c r="D2826" i="10"/>
  <c r="D2827" i="10"/>
  <c r="D2828" i="10"/>
  <c r="D2829" i="10"/>
  <c r="D2830" i="10"/>
  <c r="D2831" i="10"/>
  <c r="D2832" i="10"/>
  <c r="D2833" i="10"/>
  <c r="D2834" i="10"/>
  <c r="D2835" i="10"/>
  <c r="D2836" i="10"/>
  <c r="D2837" i="10"/>
  <c r="D2838" i="10"/>
  <c r="D2839" i="10"/>
  <c r="D2840" i="10"/>
  <c r="D2841" i="10"/>
  <c r="D2842" i="10"/>
  <c r="D2843" i="10"/>
  <c r="D2844" i="10"/>
  <c r="D2845" i="10"/>
  <c r="D2846" i="10"/>
  <c r="D2847" i="10"/>
  <c r="D2848" i="10"/>
  <c r="D2849" i="10"/>
  <c r="D2850" i="10"/>
  <c r="D2851" i="10"/>
  <c r="D2852" i="10"/>
  <c r="D2853" i="10"/>
  <c r="D2854" i="10"/>
  <c r="D2855" i="10"/>
  <c r="D2856" i="10"/>
  <c r="D2857" i="10"/>
  <c r="D2858" i="10"/>
  <c r="D2859" i="10"/>
  <c r="D2860" i="10"/>
  <c r="D2861" i="10"/>
  <c r="D2862" i="10"/>
  <c r="D2863" i="10"/>
  <c r="D2864" i="10"/>
  <c r="D2865" i="10"/>
  <c r="D2866" i="10"/>
  <c r="D2867" i="10"/>
  <c r="D2868" i="10"/>
  <c r="D2869" i="10"/>
  <c r="D2870" i="10"/>
  <c r="D2871" i="10"/>
  <c r="D2872" i="10"/>
  <c r="D2873" i="10"/>
  <c r="D2874" i="10"/>
  <c r="D2875" i="10"/>
  <c r="D2876" i="10"/>
  <c r="D2877" i="10"/>
  <c r="D2878" i="10"/>
  <c r="D2879" i="10"/>
  <c r="D2880" i="10"/>
  <c r="D2881" i="10"/>
  <c r="D2882" i="10"/>
  <c r="D2883" i="10"/>
  <c r="D2884" i="10"/>
  <c r="D2885" i="10"/>
  <c r="D2886" i="10"/>
  <c r="D2887" i="10"/>
  <c r="D2888" i="10"/>
  <c r="D19" i="10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AF1CBC7-E617-423E-9595-A63677DE659E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5EBA2CC-47E4-4537-8332-E1923E26DB51}" name="WorksheetConnection_INFO8145 Case Study 1.xlsx!Table1" type="102" refreshedVersion="8" minRefreshableVersion="5">
    <extLst>
      <ext xmlns:x15="http://schemas.microsoft.com/office/spreadsheetml/2010/11/main" uri="{DE250136-89BD-433C-8126-D09CA5730AF9}">
        <x15:connection id="Table1">
          <x15:rangePr sourceName="_xlcn.WorksheetConnection_INFO8145CaseStudy1.xlsxTable11"/>
        </x15:connection>
      </ext>
    </extLst>
  </connection>
  <connection id="3" xr16:uid="{6AFFEE3E-7BCF-431E-A7B9-98A944AE070B}" name="WorksheetConnection_INFO8145 Case Study 1.xlsx!Table2" type="102" refreshedVersion="8" minRefreshableVersion="5">
    <extLst>
      <ext xmlns:x15="http://schemas.microsoft.com/office/spreadsheetml/2010/11/main" uri="{DE250136-89BD-433C-8126-D09CA5730AF9}">
        <x15:connection id="Table2">
          <x15:rangePr sourceName="_xlcn.WorksheetConnection_INFO8145CaseStudy1.xlsxTable21"/>
        </x15:connection>
      </ext>
    </extLst>
  </connection>
  <connection id="4" xr16:uid="{20EF961A-C121-443C-9C33-F9ACC41217B1}" name="WorksheetConnection_INFO8145 Case Study 1.xlsx!Table3" type="102" refreshedVersion="8" minRefreshableVersion="5">
    <extLst>
      <ext xmlns:x15="http://schemas.microsoft.com/office/spreadsheetml/2010/11/main" uri="{DE250136-89BD-433C-8126-D09CA5730AF9}">
        <x15:connection id="Table3">
          <x15:rangePr sourceName="_xlcn.WorksheetConnection_INFO8145CaseStudy1.xlsxTable31"/>
        </x15:connection>
      </ext>
    </extLst>
  </connection>
  <connection id="5" xr16:uid="{172C17B8-6BA7-4196-9E97-3D5F0642AA9B}" name="WorksheetConnection_INFO8145 Case Study 1.xlsx!Table4" type="102" refreshedVersion="8" minRefreshableVersion="5">
    <extLst>
      <ext xmlns:x15="http://schemas.microsoft.com/office/spreadsheetml/2010/11/main" uri="{DE250136-89BD-433C-8126-D09CA5730AF9}">
        <x15:connection id="Table4">
          <x15:rangePr sourceName="_xlcn.WorksheetConnection_INFO8145CaseStudy1.xlsxTable41"/>
        </x15:connection>
      </ext>
    </extLst>
  </connection>
  <connection id="6" xr16:uid="{F6EAAEC9-4AF8-44E4-AA4C-7A38AAE87269}" name="WorksheetConnection_INFO8145CaseStudy1.xlsx!Table17" type="102" refreshedVersion="8" minRefreshableVersion="5">
    <extLst>
      <ext xmlns:x15="http://schemas.microsoft.com/office/spreadsheetml/2010/11/main" uri="{DE250136-89BD-433C-8126-D09CA5730AF9}">
        <x15:connection id="Table17">
          <x15:rangePr sourceName="_xlcn.WorksheetConnection_INFO8145CaseStudy1.xlsxTable17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6">
    <s v="ThisWorkbookDataModel"/>
    <s v="{[Greeters].[Hours on the phone].[All]}"/>
    <s v="{[TECHDM].[Hours on phone].&amp;[0]}"/>
    <s v="{[TECHEXPERT].[Hours on the phone].&amp;[0]}"/>
    <s v="{[CS_DM].[Hours on the phone].&amp;[-2.E-2],[CS_DM].[Hours on the phone].&amp;[-5.E-3],[CS_DM].[Hours on the phone].&amp;[-7.E-2],[CS_DM].[Hours on the phone].&amp;[-5.7E-1],[CS_DM].[Hours on the phone].&amp;[-7.5E-3],[CS_DM].[Hours on the phone].&amp;[-7.6E-1],[CS_DM].[Hours on the phone].&amp;[-6.25E-2],[CS_DM].[Hours on the phone].&amp;[-8.55E-1],[CS_DM].[Hours on the phone].&amp;[-2.975E-1],[CS_DM].[Hours on the phone].&amp;[-3.725E-1],[CS_DM].[Hours on the phone].&amp;[-1.2583333333333333],[CS_DM].[Hours on the phone].&amp;[-1.213888888888889E-1],[CS_DM].[Hours on the phone].&amp;[-2.277777777777778E-2],[CS_DM].[Hours on the phone].&amp;[-2.388888888888889E-2],[CS_DM].[Hours on the phone].&amp;[-2.461111111111111E-1],[CS_DM].[Hours on the phone].&amp;[-2.713888888888889E-1],[CS_DM].[Hours on the phone].&amp;[-2.902777777777778E-1],[CS_DM].[Hours on the phone].&amp;[-3.063888888888889E-1],[CS_DM].[Hours on the phone].&amp;[-3.388888888888889E-2],[CS_DM].[Hours on the phone].&amp;[-3.666666666666667E-2],[CS_DM].[Hours on the phone].&amp;[-3.680555555555556E-1],[CS_DM].[Hours on the phone].&amp;[-3.944444444444444E-2],[CS_DM].[Hours on the phone].&amp;[-4.222222222222222E-1],[CS_DM].[Hours on the phone].&amp;[-4.416666666666667E-2],[CS_DM].[Hours on the phone].&amp;[-4.636111111111111E-1],[CS_DM].[Hours on the phone].&amp;[-5.044444444444445E-1],[CS_DM].[Hours on the phone].&amp;[-5.277777777777778E-3],[CS_DM].[Hours on the phone].&amp;[-5.352777777777777E-1],[CS_DM].[Hours on the phone].&amp;[-5.555555555555556E-3],[CS_DM].[Hours on the phone].&amp;[-5.608333333333333E-1],[CS_DM].[Hours on the phone].&amp;[-5.755555555555556E-1],[CS_DM].[Hours on the phone].&amp;[-6.047222222222223E-1],[CS_DM].[Hours on the phone].&amp;[-6.194444444444445E-2],[CS_DM].[Hours on the phone].&amp;[-6.277777777777778E-1],[CS_DM].[Hours on the phone].&amp;[-6.305555555555556E-2],[CS_DM].[Hours on the phone].&amp;[-6.583333333333333E-2],[CS_DM].[Hours on the phone].&amp;[-6.638888888888888E-2],[CS_DM].[Hours on the phone].&amp;[-6.666666666666667E-3],[CS_DM].[Hours on the phone].&amp;[-6.677777777777778E-1],[CS_DM].[Hours on the phone].&amp;[-6.777777777777778E-2],[CS_DM].[Hours on the phone].&amp;[-7.138888888888889E-2],[CS_DM].[Hours on the phone].&amp;[-7.277777777777777E-2],[CS_DM].[Hours on the phone].&amp;[-7.366666666666667E-1],[CS_DM].[Hours on the phone].&amp;[-7.416666666666667E-2],[CS_DM].[Hours on the phone].&amp;[-7.833333333333334E-2],[CS_DM].[Hours on the phone].&amp;[-7.844444444444445E-1],[CS_DM].[Hours on the phone].&amp;[-8.791666666666666E-1],[CS_DM].[Hours on the phone].&amp;[-9.333333333333334E-2],[CS_DM].[Hours on the phone].&amp;[-9.416666666666666E-2],[CS_DM].[Hours on the phone].&amp;[-1.0027777777777777E-1],[CS_DM].[Hours on the phone].&amp;[-1.1444444444444444E-1],[CS_DM].[Hours on the phone].&amp;[-1.1583333333333333E-1],[CS_DM].[Hours on the phone].&amp;[-1.2083333333333333E-1],[CS_DM].[Hours on the phone].&amp;[-1.2611111111111112E-1],[CS_DM].[Hours on the phone].&amp;[-1.3111111111111112E-1],[CS_DM].[Hours on the phone].&amp;[-1.4166666666666666E-1],[CS_DM].[Hours on the phone].&amp;[-1.4444444444444443E-2],[CS_DM].[Hours on the phone].&amp;[-1.4583333333333334E-1],[CS_DM].[Hours on the phone].&amp;[-1.5055555555555555E-1],[CS_DM].[Hours on the phone].&amp;[-1.5333333333333332E-1],[CS_DM].[Hours on the phone].&amp;[-1.5833333333333334E-2],[CS_DM].[Hours on the phone].&amp;[-1.6444444444444445E-1],[CS_DM].[Hours on the phone].&amp;[-1.6805555555555557E-1],[CS_DM].[Hours on the phone].&amp;[-1.8416666666666667E-1],[CS_DM].[Hours on the phone].&amp;[-1.9027777777777777E-1],[CS_DM].[Hours on the phone].&amp;[-1.9166666666666665E-2],[CS_DM].[Hours on the phone].&amp;[-1.9583333333333333E-1],[CS_DM].[Hours on the phone].&amp;[-2.0694444444444443E-1],[CS_DM].[Hours on the phone].&amp;[-2.0972222222222223E-1],[CS_DM].[Hours on the phone].&amp;[-2.1777777777777776E-1],[CS_DM].[Hours on the phone].&amp;[-2.2027777777777777E-1],[CS_DM].[Hours on the phone].&amp;[-2.2055555555555556E-1],[CS_DM].[Hours on the phone].&amp;[-2.3972222222222222E-1],[CS_DM].[Hours on the phone].&amp;[-2.4027777777777778E-1],[CS_DM].[Hours on the phone].&amp;[-2.4944444444444444E-1],[CS_DM].[Hours on the phone].&amp;[-2.7805555555555555E-1],[CS_DM].[Hours on the phone].&amp;[-2.9444444444444443E-2],[CS_DM].[Hours on the phone].&amp;[-3.1166666666666664E-1],[CS_DM].[Hours on the phone].&amp;[-3.2305555555555554E-1],[CS_DM].[Hours on the phone].&amp;[-3.4805555555555556E-1],[CS_DM].[Hours on the phone].&amp;[-4.3333333333333335E-2],[CS_DM].[Hours on the phone].&amp;[-4.3611111111111114E-2],[CS_DM].[Hours on the phone].&amp;[-4.8333333333333333E-1],[CS_DM].[Hours on the phone].&amp;[-5.0277777777777775E-2],[CS_DM].[Hours on the phone].&amp;[-5.8888888888888886E-2]}"/>
    <s v="{[MNGR_DM].[Hours on the phone].&amp;[0]}"/>
  </metadataStrings>
  <mdxMetadata count="5">
    <mdx n="0" f="s">
      <ms ns="1" c="0"/>
    </mdx>
    <mdx n="0" f="s">
      <ms ns="2" c="0"/>
    </mdx>
    <mdx n="0" f="s">
      <ms ns="3" c="0"/>
    </mdx>
    <mdx n="0" f="s">
      <ms ns="4" c="0"/>
    </mdx>
    <mdx n="0" f="s">
      <ms ns="5" c="0"/>
    </mdx>
  </mdxMetadata>
  <valueMetadata count="5">
    <bk>
      <rc t="1" v="0"/>
    </bk>
    <bk>
      <rc t="1" v="1"/>
    </bk>
    <bk>
      <rc t="1" v="2"/>
    </bk>
    <bk>
      <rc t="1" v="3"/>
    </bk>
    <bk>
      <rc t="1" v="4"/>
    </bk>
  </valueMetadata>
</metadata>
</file>

<file path=xl/sharedStrings.xml><?xml version="1.0" encoding="utf-8"?>
<sst xmlns="http://schemas.openxmlformats.org/spreadsheetml/2006/main" count="14536" uniqueCount="473">
  <si>
    <t>DivBCustServsID</t>
  </si>
  <si>
    <t>ShiftDate</t>
  </si>
  <si>
    <t>ShiftNbr</t>
  </si>
  <si>
    <t>Mode71</t>
  </si>
  <si>
    <t>Mode71Dur</t>
  </si>
  <si>
    <t>Mode72</t>
  </si>
  <si>
    <t>Mode72Dur</t>
  </si>
  <si>
    <t>Mode73</t>
  </si>
  <si>
    <t>Mode74Dur</t>
  </si>
  <si>
    <t>Mode75</t>
  </si>
  <si>
    <t>Mode75Dur</t>
  </si>
  <si>
    <t>Mode76</t>
  </si>
  <si>
    <t>Mode76Dur</t>
  </si>
  <si>
    <t>Mode77Dur</t>
  </si>
  <si>
    <t>Mode78Dur</t>
  </si>
  <si>
    <t>Mode79</t>
  </si>
  <si>
    <t>Mode79Dur</t>
  </si>
  <si>
    <t>Mode80</t>
  </si>
  <si>
    <t>Mode80Dur</t>
  </si>
  <si>
    <t>Mode81Dur</t>
  </si>
  <si>
    <t>Mode82Dur</t>
  </si>
  <si>
    <t>Mode83</t>
  </si>
  <si>
    <t>Mode83Dur</t>
  </si>
  <si>
    <t>Mode84</t>
  </si>
  <si>
    <t>Mode84Dur</t>
  </si>
  <si>
    <t>Mode85</t>
  </si>
  <si>
    <t>Mode85Dur</t>
  </si>
  <si>
    <t>Mode86Dur</t>
  </si>
  <si>
    <t>Mode87</t>
  </si>
  <si>
    <t>Mode87Dur</t>
  </si>
  <si>
    <t>Mode88Dur</t>
  </si>
  <si>
    <t>Mode89Dur</t>
  </si>
  <si>
    <t>Mode90</t>
  </si>
  <si>
    <t>Mode90Dur</t>
  </si>
  <si>
    <t>Mode91</t>
  </si>
  <si>
    <t>Mode91Dur</t>
  </si>
  <si>
    <t>Year</t>
  </si>
  <si>
    <t>Month</t>
  </si>
  <si>
    <t>Week of the year</t>
  </si>
  <si>
    <t>ReadMeFirst</t>
  </si>
  <si>
    <t>Sources of creating this workbook:</t>
  </si>
  <si>
    <t>Worksheets:</t>
  </si>
  <si>
    <t>ID</t>
  </si>
  <si>
    <t>Name</t>
  </si>
  <si>
    <t>Description</t>
  </si>
  <si>
    <t>Giving the history of the workbooks and worksheets containing in it</t>
  </si>
  <si>
    <t>List of deliverables required to be made and submitted</t>
  </si>
  <si>
    <t>INFO 8145 - Diagnostics - Issues &amp; Requirements for Case Study 1</t>
  </si>
  <si>
    <t>CallsCsStudyR Case Study1</t>
  </si>
  <si>
    <t>Digital PBX Configuration Dec 4 2016 8145</t>
  </si>
  <si>
    <t>Submitted By:</t>
  </si>
  <si>
    <t>Group 12</t>
  </si>
  <si>
    <t>Members:</t>
  </si>
  <si>
    <t>Settipalli Pravallika</t>
  </si>
  <si>
    <t>Rincy Pereira</t>
  </si>
  <si>
    <t>Rikkala RajaShekar</t>
  </si>
  <si>
    <t>Deliverables</t>
  </si>
  <si>
    <t>DivBSupportID</t>
  </si>
  <si>
    <t>Mode50</t>
  </si>
  <si>
    <t>Mode50Dur</t>
  </si>
  <si>
    <t>Mode51</t>
  </si>
  <si>
    <t>Mode51Dur</t>
  </si>
  <si>
    <t>Mode52</t>
  </si>
  <si>
    <t>Mode53Dur</t>
  </si>
  <si>
    <t>Mode54</t>
  </si>
  <si>
    <t>Mode54Dur</t>
  </si>
  <si>
    <t>Mode55Dur</t>
  </si>
  <si>
    <t>Mode56Dur</t>
  </si>
  <si>
    <t>Mode57Dur</t>
  </si>
  <si>
    <t>Mode58Dur</t>
  </si>
  <si>
    <t>Mode59</t>
  </si>
  <si>
    <t>Mode59Dur</t>
  </si>
  <si>
    <t>Mode60</t>
  </si>
  <si>
    <t>Mode60Dur</t>
  </si>
  <si>
    <t>Mode61</t>
  </si>
  <si>
    <t>Mode61Dur</t>
  </si>
  <si>
    <t>Mode62</t>
  </si>
  <si>
    <t>Mode62Dur</t>
  </si>
  <si>
    <t>Mode63</t>
  </si>
  <si>
    <t>Mode63Dur</t>
  </si>
  <si>
    <t>Mode64</t>
  </si>
  <si>
    <t>Mode65Dur</t>
  </si>
  <si>
    <t>Mode66Dur</t>
  </si>
  <si>
    <t>Mode67Dur</t>
  </si>
  <si>
    <t>Mode68</t>
  </si>
  <si>
    <t>Mode68Dur</t>
  </si>
  <si>
    <t>Mode69</t>
  </si>
  <si>
    <t>Mode69Dur</t>
  </si>
  <si>
    <t>Mode70</t>
  </si>
  <si>
    <t>Mode70Dur</t>
  </si>
  <si>
    <t>Queued for service</t>
  </si>
  <si>
    <t>Queued duration</t>
  </si>
  <si>
    <t>Aborted by caller</t>
  </si>
  <si>
    <t>Wait mode 50</t>
  </si>
  <si>
    <t>Wait mode50 dur</t>
  </si>
  <si>
    <t>Accepted by TrackR Serv</t>
  </si>
  <si>
    <t>CallerID Establish</t>
  </si>
  <si>
    <t>NewCaller CRM setup</t>
  </si>
  <si>
    <t>CRM Setup dur</t>
  </si>
  <si>
    <t>Repeat caller CRM verify/update</t>
  </si>
  <si>
    <t>First call verify</t>
  </si>
  <si>
    <t>Issue Scoping</t>
  </si>
  <si>
    <t>Tech discussion, note taking dur</t>
  </si>
  <si>
    <t>Good Result</t>
  </si>
  <si>
    <t>Good result dur</t>
  </si>
  <si>
    <t>Caller Abandons discussion</t>
  </si>
  <si>
    <t>abandon dur</t>
  </si>
  <si>
    <t>Case num assigned</t>
  </si>
  <si>
    <t>Assigned dur</t>
  </si>
  <si>
    <t>Queued for escelated</t>
  </si>
  <si>
    <t>Duration for queued</t>
  </si>
  <si>
    <t>Wait mode 62 aborted by caller</t>
  </si>
  <si>
    <t>wait mode 62 aborted dur</t>
  </si>
  <si>
    <t>Accepted by Expert</t>
  </si>
  <si>
    <t>Caller ID Est Dur</t>
  </si>
  <si>
    <t>CallerID reverify</t>
  </si>
  <si>
    <t>More Scoping Dur</t>
  </si>
  <si>
    <t>Tech Disc Dur</t>
  </si>
  <si>
    <t>Good Result EscService</t>
  </si>
  <si>
    <t>Good Result Dur</t>
  </si>
  <si>
    <t>Open Issue &amp; Case</t>
  </si>
  <si>
    <t>Open Issue Dur</t>
  </si>
  <si>
    <t>Caller abandon disc</t>
  </si>
  <si>
    <t>Abandon Disc Dur</t>
  </si>
  <si>
    <t>Queued for TrackR sale</t>
  </si>
  <si>
    <t>Queued Duration</t>
  </si>
  <si>
    <t>Sales wait aborted by caller</t>
  </si>
  <si>
    <t>Accepted  by Sales</t>
  </si>
  <si>
    <t>marketing/ order status disc dur</t>
  </si>
  <si>
    <t>Info Accepted</t>
  </si>
  <si>
    <t>Info Accpeted Dur</t>
  </si>
  <si>
    <t>TrackR order to be Cancelled</t>
  </si>
  <si>
    <t>Cancellation dur</t>
  </si>
  <si>
    <t>Sales disc duration</t>
  </si>
  <si>
    <t>CallerID Est Dur</t>
  </si>
  <si>
    <t>New Caller CRM setup</t>
  </si>
  <si>
    <t>CRM setup Dur</t>
  </si>
  <si>
    <t>Repeat Caller CRM Verify/ Update</t>
  </si>
  <si>
    <t>Update Dur</t>
  </si>
  <si>
    <t>Order &amp; Pay dur</t>
  </si>
  <si>
    <t>Order Confirmation Dur</t>
  </si>
  <si>
    <t>Queued for reffund/ return</t>
  </si>
  <si>
    <t>Queued for reffund/ return Dur</t>
  </si>
  <si>
    <t>Wait mode 83 aborted by caller</t>
  </si>
  <si>
    <t>Wait mode 83 aborted by caller Dur</t>
  </si>
  <si>
    <t>Caller ID Est</t>
  </si>
  <si>
    <t>TrackR Refund. Return disc Dur</t>
  </si>
  <si>
    <t>NewCaller CRM Setup</t>
  </si>
  <si>
    <t>New CRM Setup Dur</t>
  </si>
  <si>
    <t>Repeat caller CRM verify/ update Dur</t>
  </si>
  <si>
    <t>Refund making Dur</t>
  </si>
  <si>
    <t>TrackR refund confirmed</t>
  </si>
  <si>
    <t>Refund Dur</t>
  </si>
  <si>
    <t>Caller Abandon Trans</t>
  </si>
  <si>
    <t>Abandon Trans Dur</t>
  </si>
  <si>
    <t>GreeterFactorID</t>
  </si>
  <si>
    <t>Mode00</t>
  </si>
  <si>
    <t>Mode00Dur</t>
  </si>
  <si>
    <t>PhoneLinesCount</t>
  </si>
  <si>
    <t>Mode01</t>
  </si>
  <si>
    <t>Mode02</t>
  </si>
  <si>
    <t>Mode02Dur</t>
  </si>
  <si>
    <t>Mode03</t>
  </si>
  <si>
    <t>Mode04Dur</t>
  </si>
  <si>
    <t>Mode05</t>
  </si>
  <si>
    <t>Mode26</t>
  </si>
  <si>
    <t>Mode99</t>
  </si>
  <si>
    <t>Inbound</t>
  </si>
  <si>
    <t>Inbound Duration</t>
  </si>
  <si>
    <t>Lines count</t>
  </si>
  <si>
    <t>Rejected &amp; Busy</t>
  </si>
  <si>
    <t>Duration of 02</t>
  </si>
  <si>
    <t>Accepted</t>
  </si>
  <si>
    <t xml:space="preserve">Duration </t>
  </si>
  <si>
    <t>Queued for OHT Med Sales</t>
  </si>
  <si>
    <t>Queued for TrckR sales</t>
  </si>
  <si>
    <t>Quarter</t>
  </si>
  <si>
    <t>WeekDay</t>
  </si>
  <si>
    <t>Duration in Secs</t>
  </si>
  <si>
    <t>Hours on the phone</t>
  </si>
  <si>
    <t>Time B/w call</t>
  </si>
  <si>
    <t>Forward probability</t>
  </si>
  <si>
    <t>Avg contact time</t>
  </si>
  <si>
    <t>No. of Secs in hr</t>
  </si>
  <si>
    <t>Shift Duration</t>
  </si>
  <si>
    <t>No. of secs in hr</t>
  </si>
  <si>
    <t>Shift duration</t>
  </si>
  <si>
    <t>Duration in secs</t>
  </si>
  <si>
    <t>Hours on phone</t>
  </si>
  <si>
    <t>Time b/w call</t>
  </si>
  <si>
    <t>Success probability</t>
  </si>
  <si>
    <t>Time B/W call</t>
  </si>
  <si>
    <t>Forward Probability</t>
  </si>
  <si>
    <t>Avg. contact time</t>
  </si>
  <si>
    <t>NA</t>
  </si>
  <si>
    <t>Sum of Hours on phone</t>
  </si>
  <si>
    <t>Row Labels</t>
  </si>
  <si>
    <t>Grand Total</t>
  </si>
  <si>
    <t>Friday</t>
  </si>
  <si>
    <t>Monday</t>
  </si>
  <si>
    <t>Saturday</t>
  </si>
  <si>
    <t>Thursday</t>
  </si>
  <si>
    <t>Tuesday</t>
  </si>
  <si>
    <t>Wednesday</t>
  </si>
  <si>
    <t>Sum of Hours on the phone</t>
  </si>
  <si>
    <t>MANAGER_DM</t>
  </si>
  <si>
    <t>TECH_DM</t>
  </si>
  <si>
    <t>TECH_EXPERT_DM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</si>
  <si>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</si>
  <si>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</si>
  <si>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</si>
  <si>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</si>
  <si>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</si>
  <si>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</si>
  <si>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</si>
  <si>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</si>
  <si>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</si>
  <si>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</si>
  <si>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</si>
  <si>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</si>
  <si>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</si>
  <si>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Count of Hours on phone</t>
  </si>
  <si>
    <t>Average of Hours on phone</t>
  </si>
  <si>
    <t>Max of Hours on phone</t>
  </si>
  <si>
    <t>Min of Hours on phone</t>
  </si>
  <si>
    <t>Count of Hours on the phone</t>
  </si>
  <si>
    <t>Average of Hours on the phone</t>
  </si>
  <si>
    <t>Min of Hours on the phone</t>
  </si>
  <si>
    <t>Max of Hours on the phone</t>
  </si>
  <si>
    <t>Column Labels</t>
  </si>
  <si>
    <t>CSR_DM</t>
  </si>
  <si>
    <t>Sum of Hours on the phone2</t>
  </si>
  <si>
    <t>Count of Hours on the phone2</t>
  </si>
  <si>
    <t>Average of Hours on the phone2</t>
  </si>
  <si>
    <t>Manager_DM</t>
  </si>
  <si>
    <t>Tech_DM</t>
  </si>
  <si>
    <t>TechExpert_DM</t>
  </si>
  <si>
    <t>SHIFT</t>
  </si>
  <si>
    <t>Q1-2019</t>
  </si>
  <si>
    <t>Q2-2019</t>
  </si>
  <si>
    <t>Q3-2019</t>
  </si>
  <si>
    <t>Q4-2019</t>
  </si>
  <si>
    <t>Q1-2020</t>
  </si>
  <si>
    <t>Q2-2020</t>
  </si>
  <si>
    <t>Q3-2020</t>
  </si>
  <si>
    <t>Q4-2020</t>
  </si>
  <si>
    <t>Q1-2021</t>
  </si>
  <si>
    <t>Q2-2021</t>
  </si>
  <si>
    <t>Q3-2021</t>
  </si>
  <si>
    <t>Q4-2021</t>
  </si>
  <si>
    <t>Q4-2018</t>
  </si>
  <si>
    <t>Professor's notes &amp; videos</t>
  </si>
  <si>
    <t>Workflows</t>
  </si>
  <si>
    <t>Greeters</t>
  </si>
  <si>
    <t>Trckr TechDM</t>
  </si>
  <si>
    <t>Trckr TechExpertDM</t>
  </si>
  <si>
    <t>Trckr CSRDM</t>
  </si>
  <si>
    <t>Trckr ManagerDM</t>
  </si>
  <si>
    <t>Issue 4</t>
  </si>
  <si>
    <t>Issue 5</t>
  </si>
  <si>
    <t>Issue 7_Pivot</t>
  </si>
  <si>
    <t>Issue 8_Pivot</t>
  </si>
  <si>
    <t>Deliverable ID</t>
  </si>
  <si>
    <t>Requirement ID</t>
  </si>
  <si>
    <t>Person</t>
  </si>
  <si>
    <t>Started Date</t>
  </si>
  <si>
    <t>Done Date</t>
  </si>
  <si>
    <t>Review Issues &amp; Requirements Doc</t>
  </si>
  <si>
    <t>Group</t>
  </si>
  <si>
    <t>Create a sheet ReadMeFirst to give description of the Case Study excel workbook.</t>
  </si>
  <si>
    <t>Build a sheet and list all the deliverables.</t>
  </si>
  <si>
    <t>Identify the modes from the DS and the agent types accordingly.</t>
  </si>
  <si>
    <t>Create worksheets with each agent type.</t>
  </si>
  <si>
    <t>Import data from DS accordingly into those excel sheets</t>
  </si>
  <si>
    <t>Determine the calculation of time available between phone calls for each shift through all roles</t>
  </si>
  <si>
    <t>Arrive at Year, Month, Quarter of the year and week of the year for each shift and each day for all the roles</t>
  </si>
  <si>
    <t>Calculate the time available between phone calls in each shift and day for all agent types.</t>
  </si>
  <si>
    <t>Determining the calculation of the probability of success and forward probability for each agent type</t>
  </si>
  <si>
    <t>Creating a graphic table with drilldown capabilities, to determine the time available between phone calls for each agent type and work shifts for years, quarters, months, and weeks</t>
  </si>
  <si>
    <t>Calculate the average length of caller contact for each agent type.</t>
  </si>
  <si>
    <t>Generating descriptive statistics for the success &amp; forward probability.</t>
  </si>
  <si>
    <t xml:space="preserve">Creating pivot tables of success &amp; forward porbability for each agent type of shifts for years, months, weeks and days of the week. </t>
  </si>
  <si>
    <t>Developing descriptive statistics for hours on phone to address Issue 8, as to which shift is busier.</t>
  </si>
  <si>
    <t>Generating pivot table for hours on phone for each agent type, shifts and years, months, weeks, and days of the week.</t>
  </si>
  <si>
    <t>From hours on phone, developing another pivot table to address Issue 9 to see how busy different days of the week are; for each agent type, shifts and years and quarters.</t>
  </si>
  <si>
    <t>Reviewing the data for having any 0 or a negative numbers, but still have a average duration values.</t>
  </si>
  <si>
    <t>Generating pivots for above data for shifts, and years, quarters, and months.</t>
  </si>
  <si>
    <t>Prepare statement of confidence, and concerns about the data set.</t>
  </si>
  <si>
    <t>Write a "Guided tour" for the diagnostic analysis work.</t>
  </si>
  <si>
    <t>Preparing a document for team's project/ work management; including all the lists (deliverables, and work tasks) in a separate excel workbook.</t>
  </si>
  <si>
    <t>Preparing a cover letter, title page, table of contents, document history, executive summary, statement of academic integrity and a summary/ conclusion.</t>
  </si>
  <si>
    <t>Combining all the deliverables into PDF and submitting it to eConestoga.</t>
  </si>
  <si>
    <t>TechDM</t>
  </si>
  <si>
    <t>ExpertDM</t>
  </si>
  <si>
    <t>CSR DM</t>
  </si>
  <si>
    <t>Manager DM</t>
  </si>
  <si>
    <t>Issue - 4</t>
  </si>
  <si>
    <t>`</t>
  </si>
  <si>
    <t>Issue - 5</t>
  </si>
  <si>
    <t>Agent Type</t>
  </si>
  <si>
    <t>Avg. length of caller</t>
  </si>
  <si>
    <t>Tech DM</t>
  </si>
  <si>
    <t>Expert DM</t>
  </si>
  <si>
    <t>Issue 6</t>
  </si>
  <si>
    <t>Issue - 6</t>
  </si>
  <si>
    <t>Issue - 7 _Pivot</t>
  </si>
  <si>
    <t>Issue - 8 _Pivot</t>
  </si>
  <si>
    <t>Issue - 8 _DS</t>
  </si>
  <si>
    <t>Issue - 9</t>
  </si>
  <si>
    <t>Issue - 10</t>
  </si>
  <si>
    <t xml:space="preserve">Issues: </t>
  </si>
  <si>
    <t xml:space="preserve">Solution: </t>
  </si>
  <si>
    <t>Replacing those erroro terms with 0 so as to make necessary calculations.</t>
  </si>
  <si>
    <t>Since th calls accpeted in this DM are 0, the forward probability, success probability ratios along with average time are coming as #DIV!/0; since the denomenator is 0.</t>
  </si>
  <si>
    <t>Success Probability</t>
  </si>
  <si>
    <t>Avg - FP</t>
  </si>
  <si>
    <t>Avg - SP</t>
  </si>
  <si>
    <t>FP - Forward Probability</t>
  </si>
  <si>
    <t>SP - Success Probability</t>
  </si>
  <si>
    <t>Count - FP</t>
  </si>
  <si>
    <t>Count - SP</t>
  </si>
  <si>
    <t>Max - FP</t>
  </si>
  <si>
    <t>Max - SP</t>
  </si>
  <si>
    <t>Min - FP</t>
  </si>
  <si>
    <t>Min - SP</t>
  </si>
  <si>
    <t>Expert_DM</t>
  </si>
  <si>
    <t>Total Count - FP</t>
  </si>
  <si>
    <t>Total Count - SP</t>
  </si>
  <si>
    <t>Total Avg - FP</t>
  </si>
  <si>
    <t>Total Avg - SP</t>
  </si>
  <si>
    <t>Total Max - FP</t>
  </si>
  <si>
    <t>Total Max - SP</t>
  </si>
  <si>
    <t>Total Min - FP</t>
  </si>
  <si>
    <t>Total Min - SP</t>
  </si>
  <si>
    <t>Detailed step wise information to be accomplished.</t>
  </si>
  <si>
    <t>Data table for Greeters</t>
  </si>
  <si>
    <t>Data table for TrackR Tech DataModel</t>
  </si>
  <si>
    <t>Data table for TrackR Tech Expert DM</t>
  </si>
  <si>
    <t>Data table for TrackR Customer Sales Representative DM</t>
  </si>
  <si>
    <t>Data table for TrackR Manager DM</t>
  </si>
  <si>
    <t>Data Model created to address Issue 4 with pivot table</t>
  </si>
  <si>
    <t>Data Model created to address Issue 5 with Graph</t>
  </si>
  <si>
    <t>Data Model created to address Issue 6</t>
  </si>
  <si>
    <t>Issue 7 DS</t>
  </si>
  <si>
    <t>Issue 8 DS</t>
  </si>
  <si>
    <t>Issue 9</t>
  </si>
  <si>
    <t>Issue 10</t>
  </si>
  <si>
    <t>Pivot table generated to address Issue 7.</t>
  </si>
  <si>
    <t>Descriptive statistics generated to support the pivot for the issue 7.</t>
  </si>
  <si>
    <t>Pivot table generated to address Issue 8</t>
  </si>
  <si>
    <t>Descriptive statistics generated to support the pivot for the issue 8 &amp; 9</t>
  </si>
  <si>
    <t>Pivot table generated to address Issue 9</t>
  </si>
  <si>
    <t>Pivot table generated to address Issue 10</t>
  </si>
  <si>
    <t>Greeters DM</t>
  </si>
  <si>
    <t>Q1-2017</t>
  </si>
  <si>
    <t>Q2-2017</t>
  </si>
  <si>
    <t>Q3-2017</t>
  </si>
  <si>
    <t>Q4-2017</t>
  </si>
  <si>
    <t>Q1-2018</t>
  </si>
  <si>
    <t>Q2-2018</t>
  </si>
  <si>
    <t>Q3-2018</t>
  </si>
  <si>
    <t>February</t>
  </si>
  <si>
    <t>January</t>
  </si>
  <si>
    <t>March</t>
  </si>
  <si>
    <t>April</t>
  </si>
  <si>
    <t>June</t>
  </si>
  <si>
    <t>May</t>
  </si>
  <si>
    <t>August</t>
  </si>
  <si>
    <t>July</t>
  </si>
  <si>
    <t>September</t>
  </si>
  <si>
    <t>December</t>
  </si>
  <si>
    <t>November</t>
  </si>
  <si>
    <t>October</t>
  </si>
  <si>
    <t>All</t>
  </si>
  <si>
    <t>0</t>
  </si>
  <si>
    <t>(Multiple Items)</t>
  </si>
  <si>
    <t>Decision ID</t>
  </si>
  <si>
    <t>Action ID</t>
  </si>
  <si>
    <t>Part of Decision ID</t>
  </si>
  <si>
    <t>Action or Decision Details</t>
  </si>
  <si>
    <t>Comments</t>
  </si>
  <si>
    <t>2,3,4,5</t>
  </si>
  <si>
    <t>Getting/ importing the raw data from DS (Access Data Base)</t>
  </si>
  <si>
    <t>Arriving at the calculation about total hours on the phone in each shift and day for all agent types; considering that the shift is a 8 hr shift (Issue #4)</t>
  </si>
  <si>
    <t>Providing solutions for Issue #4</t>
  </si>
  <si>
    <t>6,7</t>
  </si>
  <si>
    <t>Generate a pivot table to determine how busy is each agent type, in each shift of each day. (Addressing Issue #4)</t>
  </si>
  <si>
    <t>Tech DM, Expert DM</t>
  </si>
  <si>
    <t>CST DM, Manager DM</t>
  </si>
  <si>
    <t>6,7,8</t>
  </si>
  <si>
    <t>Rincy</t>
  </si>
  <si>
    <t>Shekar</t>
  </si>
  <si>
    <t>Pravallika</t>
  </si>
  <si>
    <t>Documenting the work done for DA 4</t>
  </si>
  <si>
    <t>Providing s solution to Issue #5</t>
  </si>
  <si>
    <t>Documenting the work done for DA 5</t>
  </si>
  <si>
    <t>Solution for Issue #6</t>
  </si>
  <si>
    <t>Adddressing Issue #7</t>
  </si>
  <si>
    <t>Documenting the work done for DA 7</t>
  </si>
  <si>
    <t>Addressing the Issue #8</t>
  </si>
  <si>
    <t>Executing the strategy to  solve above Issue #7</t>
  </si>
  <si>
    <t>Executing the strategy to  solve above Issue #5</t>
  </si>
  <si>
    <t>Executing the strategy to  solve above Issue #8</t>
  </si>
  <si>
    <t>Documenting the work done for DA 8</t>
  </si>
  <si>
    <t>Addressing Issue #9</t>
  </si>
  <si>
    <t>Executing the strategy to  solve above Issue #9</t>
  </si>
  <si>
    <t>Documenting the work done for DA 9</t>
  </si>
  <si>
    <t>CST DM</t>
  </si>
  <si>
    <t>Executing the strategy to  solve above Issue #10</t>
  </si>
  <si>
    <t>Documenting the work done for DA 10</t>
  </si>
  <si>
    <t>Addressing Issue #10</t>
  </si>
  <si>
    <t>Prepare detailed workflows</t>
  </si>
  <si>
    <t>Estimated Time (minutes)</t>
  </si>
  <si>
    <t>Open Excel, and the Project Workbook</t>
  </si>
  <si>
    <t>Create a new sheet as master sheet for the project</t>
  </si>
  <si>
    <t>Open MS-Access and the Source Database</t>
  </si>
  <si>
    <t>A</t>
  </si>
  <si>
    <t>Review Issues and Requirements document</t>
  </si>
  <si>
    <t>Add Deliverables Records</t>
  </si>
  <si>
    <t>Update team's deliverables list</t>
  </si>
  <si>
    <t>Create ReadMeFirst Sheet</t>
  </si>
  <si>
    <t>B</t>
  </si>
  <si>
    <t>Discussion and finalization on strategy for first issue (Issue #4)</t>
  </si>
  <si>
    <t>AB</t>
  </si>
  <si>
    <t>Document the strategies for Issue 4</t>
  </si>
  <si>
    <t>Produce deliverables for CA Issue #4</t>
  </si>
  <si>
    <t>Document deliverables by everyone for DA</t>
  </si>
  <si>
    <t>C</t>
  </si>
  <si>
    <t>Discussion and finalization of strategy for second issue (Issue #5)</t>
  </si>
  <si>
    <t>AC</t>
  </si>
  <si>
    <t>Document the strategies for Issue 5</t>
  </si>
  <si>
    <t>Execution of strategy as a team for Issue 5</t>
  </si>
  <si>
    <t>Document deliverables by everyone for Issue 5</t>
  </si>
  <si>
    <t>D</t>
  </si>
  <si>
    <t>Discussion and finalization of strategy for second issue (Issue #7)</t>
  </si>
  <si>
    <t>AD</t>
  </si>
  <si>
    <t>Document the strategies for Issue 7</t>
  </si>
  <si>
    <t>Execution of strategy as a team for Issue 7</t>
  </si>
  <si>
    <t>Document deliverables by everyone for Issue 7</t>
  </si>
  <si>
    <t>E</t>
  </si>
  <si>
    <t>Discussion and finalization of strategy for second issue (Issue #8)</t>
  </si>
  <si>
    <t>AE</t>
  </si>
  <si>
    <t>Document the strategies for Issue 8</t>
  </si>
  <si>
    <t>F</t>
  </si>
  <si>
    <t>Discussion and finalization of strategy for second issue (Issue #9)</t>
  </si>
  <si>
    <t>AF</t>
  </si>
  <si>
    <t>Document the strategies for Issue 9</t>
  </si>
  <si>
    <t>Prepare the workflow</t>
  </si>
  <si>
    <t>Execution of strategy as a team for Issue 8</t>
  </si>
  <si>
    <t>Document deliverables by everyone for Issue 8</t>
  </si>
  <si>
    <t>Execution of strategy as a team for Issue 9</t>
  </si>
  <si>
    <t>Document deliverables by everyone for Issue 9</t>
  </si>
  <si>
    <t>Provide finidings from Issue 9</t>
  </si>
  <si>
    <t>G</t>
  </si>
  <si>
    <t>Discussion and finalization of strategy for second issue (Issue #10)</t>
  </si>
  <si>
    <t>AG</t>
  </si>
  <si>
    <t>Document the strategies for Issue 10</t>
  </si>
  <si>
    <t>Execution of strategy as a team for Issue 10</t>
  </si>
  <si>
    <t>Document deliverables by everyone for Issue 10</t>
  </si>
  <si>
    <t>Provide finidings from Issue 10</t>
  </si>
  <si>
    <t>Discuss and finalize the workbooks</t>
  </si>
  <si>
    <t>Prepare a statement of confidence and concern about dataset</t>
  </si>
  <si>
    <t>Prepare a 'Guided Note' of the analytics work, team project/ work management</t>
  </si>
  <si>
    <t>Prepare a report for the case study</t>
  </si>
  <si>
    <t>Submit the report</t>
  </si>
  <si>
    <t>Greeters_DM</t>
  </si>
  <si>
    <t>Authors:</t>
  </si>
  <si>
    <t>Total Sum of Hours on the phone</t>
  </si>
  <si>
    <t>Total Count of Hours on the phone</t>
  </si>
  <si>
    <t>Total Average of Hours on the phone</t>
  </si>
  <si>
    <t>Total Max of Hours on the phone</t>
  </si>
  <si>
    <t>Total Min of Hours on the phone</t>
  </si>
  <si>
    <t>Greeters _DM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</si>
</sst>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\-mmm\-yy"/>
    <numFmt numFmtId="165" formatCode="0.000"/>
    <numFmt numFmtId="166" formatCode="0.0000"/>
  </numFmts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  <font>
      <b/>
      <u/>
      <sz val="11"/>
      <color theme="1"/>
      <name val="Calibri"/>
      <family val="2"/>
      <scheme val="minor"/>
    </font>
    <font>
      <b/>
      <sz val="11"/>
      <color indexed="8"/>
      <name val="Calibri"/>
      <family val="2"/>
    </font>
    <font>
      <i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color rgb="FF000200"/>
      <name val="Calibri"/>
      <family val="2"/>
    </font>
  </fonts>
  <fills count="10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indexed="0"/>
      </patternFill>
    </fill>
    <fill>
      <patternFill patternType="solid">
        <fgColor rgb="FFFF00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249977111117893"/>
        <bgColor indexed="0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indexed="64"/>
      </top>
      <bottom/>
      <diagonal/>
    </border>
    <border>
      <left style="thin">
        <color indexed="22"/>
      </left>
      <right/>
      <top style="thin">
        <color indexed="64"/>
      </top>
      <bottom/>
      <diagonal/>
    </border>
    <border>
      <left/>
      <right style="thin">
        <color theme="4" tint="0.39997558519241921"/>
      </right>
      <top style="thin">
        <color indexed="64"/>
      </top>
      <bottom/>
      <diagonal/>
    </border>
    <border>
      <left style="thin">
        <color indexed="22"/>
      </left>
      <right/>
      <top style="thin">
        <color indexed="22"/>
      </top>
      <bottom/>
      <diagonal/>
    </border>
    <border>
      <left style="thin">
        <color indexed="22"/>
      </left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indexed="22"/>
      </left>
      <right/>
      <top style="thin">
        <color indexed="22"/>
      </top>
      <bottom style="thin">
        <color indexed="22"/>
      </bottom>
      <diagonal/>
    </border>
    <border>
      <left style="thin">
        <color indexed="22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medium">
        <color indexed="64"/>
      </bottom>
      <diagonal/>
    </border>
  </borders>
  <cellStyleXfs count="4">
    <xf numFmtId="0" fontId="0" fillId="0" borderId="0"/>
    <xf numFmtId="0" fontId="3" fillId="0" borderId="0"/>
    <xf numFmtId="0" fontId="3" fillId="0" borderId="0"/>
    <xf numFmtId="0" fontId="8" fillId="0" borderId="0" applyNumberFormat="0" applyFill="0" applyBorder="0" applyAlignment="0" applyProtection="0"/>
  </cellStyleXfs>
  <cellXfs count="83">
    <xf numFmtId="0" fontId="0" fillId="0" borderId="0" xfId="0"/>
    <xf numFmtId="0" fontId="4" fillId="0" borderId="0" xfId="0" applyFont="1"/>
    <xf numFmtId="0" fontId="1" fillId="0" borderId="0" xfId="0" applyFont="1"/>
    <xf numFmtId="14" fontId="1" fillId="0" borderId="0" xfId="0" applyNumberFormat="1" applyFont="1"/>
    <xf numFmtId="14" fontId="0" fillId="0" borderId="0" xfId="0" applyNumberFormat="1" applyAlignment="1">
      <alignment vertical="center"/>
    </xf>
    <xf numFmtId="165" fontId="0" fillId="0" borderId="0" xfId="0" applyNumberFormat="1"/>
    <xf numFmtId="1" fontId="0" fillId="0" borderId="0" xfId="0" applyNumberFormat="1" applyAlignment="1">
      <alignment vertical="center"/>
    </xf>
    <xf numFmtId="15" fontId="0" fillId="0" borderId="0" xfId="0" applyNumberFormat="1" applyAlignment="1">
      <alignment vertical="center"/>
    </xf>
    <xf numFmtId="0" fontId="1" fillId="3" borderId="1" xfId="0" applyFont="1" applyFill="1" applyBorder="1"/>
    <xf numFmtId="0" fontId="0" fillId="3" borderId="1" xfId="0" applyFill="1" applyBorder="1" applyAlignment="1">
      <alignment wrapText="1"/>
    </xf>
    <xf numFmtId="0" fontId="0" fillId="3" borderId="1" xfId="0" applyFill="1" applyBorder="1"/>
    <xf numFmtId="165" fontId="0" fillId="5" borderId="0" xfId="0" applyNumberFormat="1" applyFill="1"/>
    <xf numFmtId="166" fontId="0" fillId="0" borderId="0" xfId="0" applyNumberFormat="1"/>
    <xf numFmtId="0" fontId="0" fillId="6" borderId="1" xfId="0" applyFill="1" applyBorder="1"/>
    <xf numFmtId="0" fontId="0" fillId="6" borderId="1" xfId="0" applyFill="1" applyBorder="1" applyAlignment="1">
      <alignment wrapText="1"/>
    </xf>
    <xf numFmtId="0" fontId="1" fillId="6" borderId="1" xfId="0" applyFont="1" applyFill="1" applyBorder="1"/>
    <xf numFmtId="0" fontId="0" fillId="5" borderId="0" xfId="0" applyFill="1"/>
    <xf numFmtId="166" fontId="0" fillId="5" borderId="0" xfId="0" applyNumberFormat="1" applyFill="1"/>
    <xf numFmtId="0" fontId="1" fillId="6" borderId="2" xfId="0" applyFont="1" applyFill="1" applyBorder="1"/>
    <xf numFmtId="0" fontId="5" fillId="6" borderId="2" xfId="1" applyFont="1" applyFill="1" applyBorder="1" applyAlignment="1">
      <alignment horizontal="center"/>
    </xf>
    <xf numFmtId="0" fontId="5" fillId="7" borderId="2" xfId="2" applyFont="1" applyFill="1" applyBorder="1" applyAlignment="1">
      <alignment horizontal="center"/>
    </xf>
    <xf numFmtId="0" fontId="1" fillId="3" borderId="2" xfId="0" applyFont="1" applyFill="1" applyBorder="1"/>
    <xf numFmtId="0" fontId="5" fillId="3" borderId="2" xfId="1" applyFont="1" applyFill="1" applyBorder="1" applyAlignment="1">
      <alignment horizontal="center"/>
    </xf>
    <xf numFmtId="0" fontId="5" fillId="4" borderId="2" xfId="2" applyFont="1" applyFill="1" applyBorder="1" applyAlignment="1">
      <alignment horizontal="center"/>
    </xf>
    <xf numFmtId="0" fontId="5" fillId="2" borderId="2" xfId="2" applyFont="1" applyFill="1" applyBorder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8" fillId="0" borderId="0" xfId="3"/>
    <xf numFmtId="0" fontId="0" fillId="0" borderId="0" xfId="0" applyAlignment="1">
      <alignment horizontal="left" vertical="top"/>
    </xf>
    <xf numFmtId="14" fontId="0" fillId="0" borderId="0" xfId="0" applyNumberFormat="1"/>
    <xf numFmtId="0" fontId="9" fillId="8" borderId="0" xfId="0" applyFont="1" applyFill="1"/>
    <xf numFmtId="0" fontId="7" fillId="8" borderId="0" xfId="0" applyFont="1" applyFill="1"/>
    <xf numFmtId="0" fontId="0" fillId="8" borderId="0" xfId="0" applyFill="1"/>
    <xf numFmtId="0" fontId="6" fillId="0" borderId="3" xfId="0" applyFont="1" applyBorder="1" applyAlignment="1">
      <alignment horizontal="centerContinuous"/>
    </xf>
    <xf numFmtId="0" fontId="0" fillId="0" borderId="0" xfId="0" applyAlignment="1">
      <alignment horizontal="left" indent="2"/>
    </xf>
    <xf numFmtId="0" fontId="10" fillId="0" borderId="3" xfId="0" applyFont="1" applyBorder="1" applyAlignment="1">
      <alignment horizontal="centerContinuous"/>
    </xf>
    <xf numFmtId="0" fontId="2" fillId="9" borderId="8" xfId="1" applyFont="1" applyFill="1" applyBorder="1" applyAlignment="1">
      <alignment horizontal="right" wrapText="1"/>
    </xf>
    <xf numFmtId="164" fontId="2" fillId="9" borderId="8" xfId="1" applyNumberFormat="1" applyFont="1" applyFill="1" applyBorder="1" applyAlignment="1">
      <alignment horizontal="right" wrapText="1"/>
    </xf>
    <xf numFmtId="1" fontId="2" fillId="9" borderId="8" xfId="1" applyNumberFormat="1" applyFont="1" applyFill="1" applyBorder="1" applyAlignment="1">
      <alignment horizontal="right" wrapText="1"/>
    </xf>
    <xf numFmtId="0" fontId="3" fillId="9" borderId="8" xfId="1" applyFill="1" applyBorder="1"/>
    <xf numFmtId="0" fontId="3" fillId="9" borderId="7" xfId="1" applyFill="1" applyBorder="1"/>
    <xf numFmtId="0" fontId="0" fillId="9" borderId="8" xfId="0" applyFill="1" applyBorder="1"/>
    <xf numFmtId="165" fontId="0" fillId="9" borderId="7" xfId="0" applyNumberFormat="1" applyFill="1" applyBorder="1"/>
    <xf numFmtId="165" fontId="0" fillId="9" borderId="9" xfId="0" applyNumberFormat="1" applyFill="1" applyBorder="1"/>
    <xf numFmtId="0" fontId="2" fillId="0" borderId="10" xfId="1" applyFont="1" applyBorder="1" applyAlignment="1">
      <alignment horizontal="right" wrapText="1"/>
    </xf>
    <xf numFmtId="164" fontId="2" fillId="0" borderId="10" xfId="1" applyNumberFormat="1" applyFont="1" applyBorder="1" applyAlignment="1">
      <alignment horizontal="right" wrapText="1"/>
    </xf>
    <xf numFmtId="1" fontId="2" fillId="0" borderId="10" xfId="1" applyNumberFormat="1" applyFont="1" applyBorder="1" applyAlignment="1">
      <alignment horizontal="right" wrapText="1"/>
    </xf>
    <xf numFmtId="0" fontId="3" fillId="0" borderId="11" xfId="1" applyBorder="1"/>
    <xf numFmtId="0" fontId="3" fillId="0" borderId="4" xfId="1" applyBorder="1"/>
    <xf numFmtId="0" fontId="0" fillId="0" borderId="11" xfId="0" applyBorder="1"/>
    <xf numFmtId="165" fontId="0" fillId="0" borderId="4" xfId="0" applyNumberFormat="1" applyBorder="1"/>
    <xf numFmtId="165" fontId="0" fillId="0" borderId="12" xfId="0" applyNumberFormat="1" applyBorder="1"/>
    <xf numFmtId="0" fontId="2" fillId="9" borderId="10" xfId="1" applyFont="1" applyFill="1" applyBorder="1" applyAlignment="1">
      <alignment horizontal="right" wrapText="1"/>
    </xf>
    <xf numFmtId="164" fontId="2" fillId="9" borderId="10" xfId="1" applyNumberFormat="1" applyFont="1" applyFill="1" applyBorder="1" applyAlignment="1">
      <alignment horizontal="right" wrapText="1"/>
    </xf>
    <xf numFmtId="1" fontId="2" fillId="9" borderId="10" xfId="1" applyNumberFormat="1" applyFont="1" applyFill="1" applyBorder="1" applyAlignment="1">
      <alignment horizontal="right" wrapText="1"/>
    </xf>
    <xf numFmtId="0" fontId="3" fillId="9" borderId="11" xfId="1" applyFill="1" applyBorder="1"/>
    <xf numFmtId="0" fontId="3" fillId="9" borderId="4" xfId="1" applyFill="1" applyBorder="1"/>
    <xf numFmtId="0" fontId="0" fillId="9" borderId="11" xfId="0" applyFill="1" applyBorder="1"/>
    <xf numFmtId="165" fontId="0" fillId="9" borderId="4" xfId="0" applyNumberFormat="1" applyFill="1" applyBorder="1"/>
    <xf numFmtId="165" fontId="0" fillId="9" borderId="12" xfId="0" applyNumberFormat="1" applyFill="1" applyBorder="1"/>
    <xf numFmtId="0" fontId="2" fillId="0" borderId="13" xfId="1" applyFont="1" applyBorder="1" applyAlignment="1">
      <alignment horizontal="right" wrapText="1"/>
    </xf>
    <xf numFmtId="164" fontId="2" fillId="0" borderId="13" xfId="1" applyNumberFormat="1" applyFont="1" applyBorder="1" applyAlignment="1">
      <alignment horizontal="right" wrapText="1"/>
    </xf>
    <xf numFmtId="1" fontId="2" fillId="0" borderId="13" xfId="1" applyNumberFormat="1" applyFont="1" applyBorder="1" applyAlignment="1">
      <alignment horizontal="right" wrapText="1"/>
    </xf>
    <xf numFmtId="0" fontId="0" fillId="0" borderId="14" xfId="0" applyBorder="1"/>
    <xf numFmtId="165" fontId="0" fillId="0" borderId="5" xfId="0" applyNumberFormat="1" applyBorder="1"/>
    <xf numFmtId="165" fontId="0" fillId="0" borderId="6" xfId="0" applyNumberFormat="1" applyBorder="1"/>
    <xf numFmtId="0" fontId="5" fillId="6" borderId="15" xfId="1" applyFont="1" applyFill="1" applyBorder="1" applyAlignment="1">
      <alignment horizontal="center"/>
    </xf>
    <xf numFmtId="0" fontId="5" fillId="6" borderId="16" xfId="1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0" fontId="4" fillId="0" borderId="0" xfId="0" applyFont="1" applyAlignment="1">
      <alignment horizontal="right" wrapText="1"/>
    </xf>
    <xf numFmtId="0" fontId="4" fillId="0" borderId="0" xfId="0" applyFont="1" applyAlignment="1">
      <alignment wrapText="1"/>
    </xf>
    <xf numFmtId="0" fontId="11" fillId="0" borderId="0" xfId="0" applyFont="1" applyAlignment="1">
      <alignment horizontal="right" wrapText="1"/>
    </xf>
    <xf numFmtId="0" fontId="11" fillId="0" borderId="0" xfId="0" applyFont="1" applyAlignment="1">
      <alignment wrapText="1"/>
    </xf>
    <xf numFmtId="0" fontId="11" fillId="0" borderId="0" xfId="0" applyFont="1"/>
    <xf numFmtId="0" fontId="0" fillId="0" borderId="0" xfId="0" quotePrefix="1"/>
    <xf numFmtId="0" fontId="12" fillId="0" borderId="0" xfId="0" applyFont="1" applyAlignment="1">
      <alignment vertical="center"/>
    </xf>
    <xf numFmtId="0" fontId="0" fillId="0" borderId="0" xfId="0" applyAlignment="1">
      <alignment horizontal="right"/>
    </xf>
    <xf numFmtId="0" fontId="0" fillId="0" borderId="0" xfId="0" applyAlignment="1">
      <alignment horizontal="left" indent="4"/>
    </xf>
    <xf numFmtId="0" fontId="0" fillId="0" borderId="0" xfId="0" applyNumberFormat="1"/>
    <xf numFmtId="0" fontId="0" fillId="0" borderId="0" xfId="0" applyFill="1" applyBorder="1" applyAlignment="1"/>
    <xf numFmtId="165" fontId="0" fillId="0" borderId="0" xfId="0" applyNumberFormat="1" applyFill="1" applyBorder="1" applyAlignment="1"/>
    <xf numFmtId="165" fontId="0" fillId="0" borderId="17" xfId="0" applyNumberFormat="1" applyFill="1" applyBorder="1" applyAlignment="1"/>
  </cellXfs>
  <cellStyles count="4">
    <cellStyle name="Hyperlink" xfId="3" builtinId="8"/>
    <cellStyle name="Normal" xfId="0" builtinId="0"/>
    <cellStyle name="Normal_Greeters" xfId="1" xr:uid="{2A947D6D-F450-4431-AF97-F7E535590D88}"/>
    <cellStyle name="Normal_Greeters DM" xfId="2" xr:uid="{58B95486-B10C-46BB-8A68-68FB1579EDF9}"/>
  </cellStyles>
  <dxfs count="240">
    <dxf>
      <alignment horizontal="center" vertical="center" textRotation="0" wrapText="0" indent="0" justifyLastLine="0" shrinkToFit="0" readingOrder="0"/>
    </dxf>
    <dxf>
      <numFmt numFmtId="165" formatCode="0.0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numFmt numFmtId="165" formatCode="0.0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numFmt numFmtId="165" formatCode="0.0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numFmt numFmtId="165" formatCode="0.0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/>
        <i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Continuous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Continuous" vertical="bottom" textRotation="0" wrapText="0" indent="0" justifyLastLine="0" shrinkToFit="0" readingOrder="0"/>
    </dxf>
    <dxf>
      <numFmt numFmtId="166" formatCode="0.00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numFmt numFmtId="166" formatCode="0.00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border outline="0">
        <bottom style="thin">
          <color indexed="64"/>
        </bottom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Continuous" vertical="bottom" textRotation="0" wrapText="0" indent="0" justifyLastLine="0" shrinkToFit="0" readingOrder="0"/>
    </dxf>
    <dxf>
      <numFmt numFmtId="166" formatCode="0.00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numFmt numFmtId="166" formatCode="0.0000"/>
    </dxf>
    <dxf>
      <border outline="0">
        <top style="medium">
          <color indexed="64"/>
        </top>
        <bottom style="medium">
          <color indexed="64"/>
        </bottom>
      </border>
    </dxf>
    <dxf>
      <border outline="0">
        <bottom style="thin">
          <color indexed="64"/>
        </bottom>
      </border>
    </dxf>
    <dxf>
      <numFmt numFmtId="166" formatCode="0.0000"/>
    </dxf>
    <dxf>
      <numFmt numFmtId="166" formatCode="0.0000"/>
    </dxf>
    <dxf>
      <numFmt numFmtId="166" formatCode="0.0000"/>
    </dxf>
    <dxf>
      <numFmt numFmtId="166" formatCode="0.0000"/>
    </dxf>
    <dxf>
      <numFmt numFmtId="166" formatCode="0.0000"/>
    </dxf>
    <dxf>
      <numFmt numFmtId="166" formatCode="0.0000"/>
    </dxf>
    <dxf>
      <numFmt numFmtId="166" formatCode="0.0000"/>
    </dxf>
    <dxf>
      <numFmt numFmtId="166" formatCode="0.0000"/>
    </dxf>
    <dxf>
      <numFmt numFmtId="166" formatCode="0.0000"/>
    </dxf>
    <dxf>
      <numFmt numFmtId="166" formatCode="0.0000"/>
    </dxf>
    <dxf>
      <numFmt numFmtId="166" formatCode="0.0000"/>
    </dxf>
    <dxf>
      <numFmt numFmtId="166" formatCode="0.0000"/>
    </dxf>
    <dxf>
      <numFmt numFmtId="166" formatCode="0.0000"/>
    </dxf>
    <dxf>
      <numFmt numFmtId="166" formatCode="0.0000"/>
    </dxf>
    <dxf>
      <numFmt numFmtId="166" formatCode="0.0000"/>
    </dxf>
    <dxf>
      <numFmt numFmtId="166" formatCode="0.0000"/>
    </dxf>
    <dxf>
      <numFmt numFmtId="166" formatCode="0.0000"/>
    </dxf>
    <dxf>
      <numFmt numFmtId="166" formatCode="0.0000"/>
    </dxf>
    <dxf>
      <numFmt numFmtId="166" formatCode="0.0000"/>
    </dxf>
    <dxf>
      <numFmt numFmtId="166" formatCode="0.0000"/>
    </dxf>
    <dxf>
      <numFmt numFmtId="166" formatCode="0.0000"/>
    </dxf>
    <dxf>
      <numFmt numFmtId="166" formatCode="0.0000"/>
    </dxf>
    <dxf>
      <numFmt numFmtId="166" formatCode="0.0000"/>
    </dxf>
    <dxf>
      <numFmt numFmtId="166" formatCode="0.0000"/>
    </dxf>
    <dxf>
      <numFmt numFmtId="166" formatCode="0.0000"/>
    </dxf>
    <dxf>
      <numFmt numFmtId="166" formatCode="0.0000"/>
    </dxf>
    <dxf>
      <numFmt numFmtId="166" formatCode="0.0000"/>
    </dxf>
    <dxf>
      <numFmt numFmtId="166" formatCode="0.0000"/>
    </dxf>
    <dxf>
      <numFmt numFmtId="166" formatCode="0.0000"/>
    </dxf>
    <dxf>
      <numFmt numFmtId="166" formatCode="0.0000"/>
    </dxf>
    <dxf>
      <numFmt numFmtId="166" formatCode="0.0000"/>
    </dxf>
    <dxf>
      <numFmt numFmtId="166" formatCode="0.0000"/>
    </dxf>
    <dxf>
      <numFmt numFmtId="166" formatCode="0.0000"/>
    </dxf>
    <dxf>
      <numFmt numFmtId="166" formatCode="0.0000"/>
    </dxf>
    <dxf>
      <numFmt numFmtId="166" formatCode="0.0000"/>
    </dxf>
    <dxf>
      <numFmt numFmtId="166" formatCode="0.0000"/>
    </dxf>
    <dxf>
      <numFmt numFmtId="166" formatCode="0.0000"/>
    </dxf>
    <dxf>
      <numFmt numFmtId="166" formatCode="0.0000"/>
    </dxf>
    <dxf>
      <numFmt numFmtId="166" formatCode="0.0000"/>
    </dxf>
    <dxf>
      <numFmt numFmtId="166" formatCode="0.0000"/>
    </dxf>
    <dxf>
      <numFmt numFmtId="166" formatCode="0.0000"/>
    </dxf>
    <dxf>
      <numFmt numFmtId="166" formatCode="0.0000"/>
    </dxf>
    <dxf>
      <numFmt numFmtId="166" formatCode="0.0000"/>
    </dxf>
    <dxf>
      <numFmt numFmtId="166" formatCode="0.0000"/>
    </dxf>
    <dxf>
      <numFmt numFmtId="166" formatCode="0.0000"/>
    </dxf>
    <dxf>
      <numFmt numFmtId="166" formatCode="0.0000"/>
    </dxf>
    <dxf>
      <numFmt numFmtId="166" formatCode="0.0000"/>
    </dxf>
    <dxf>
      <numFmt numFmtId="166" formatCode="0.0000"/>
    </dxf>
    <dxf>
      <numFmt numFmtId="166" formatCode="0.0000"/>
    </dxf>
    <dxf>
      <numFmt numFmtId="166" formatCode="0.0000"/>
    </dxf>
    <dxf>
      <numFmt numFmtId="166" formatCode="0.0000"/>
    </dxf>
    <dxf>
      <numFmt numFmtId="166" formatCode="0.0000"/>
    </dxf>
    <dxf>
      <numFmt numFmtId="166" formatCode="0.0000"/>
    </dxf>
    <dxf>
      <numFmt numFmtId="166" formatCode="0.0000"/>
    </dxf>
    <dxf>
      <numFmt numFmtId="166" formatCode="0.0000"/>
    </dxf>
    <dxf>
      <numFmt numFmtId="166" formatCode="0.0000"/>
    </dxf>
    <dxf>
      <numFmt numFmtId="166" formatCode="0.0000"/>
    </dxf>
    <dxf>
      <numFmt numFmtId="166" formatCode="0.0000"/>
    </dxf>
    <dxf>
      <numFmt numFmtId="166" formatCode="0.0000"/>
    </dxf>
    <dxf>
      <numFmt numFmtId="166" formatCode="0.0000"/>
    </dxf>
    <dxf>
      <numFmt numFmtId="166" formatCode="0.0000"/>
    </dxf>
    <dxf>
      <numFmt numFmtId="166" formatCode="0.0000"/>
    </dxf>
    <dxf>
      <numFmt numFmtId="166" formatCode="0.0000"/>
    </dxf>
    <dxf>
      <numFmt numFmtId="166" formatCode="0.0000"/>
    </dxf>
    <dxf>
      <numFmt numFmtId="166" formatCode="0.0000"/>
    </dxf>
    <dxf>
      <numFmt numFmtId="166" formatCode="0.0000"/>
    </dxf>
    <dxf>
      <numFmt numFmtId="166" formatCode="0.0000"/>
    </dxf>
    <dxf>
      <numFmt numFmtId="166" formatCode="0.0000"/>
    </dxf>
    <dxf>
      <numFmt numFmtId="166" formatCode="0.0000"/>
    </dxf>
    <dxf>
      <numFmt numFmtId="166" formatCode="0.0000"/>
    </dxf>
    <dxf>
      <numFmt numFmtId="166" formatCode="0.0000"/>
    </dxf>
    <dxf>
      <numFmt numFmtId="166" formatCode="0.0000"/>
    </dxf>
    <dxf>
      <numFmt numFmtId="166" formatCode="0.0000"/>
    </dxf>
    <dxf>
      <numFmt numFmtId="166" formatCode="0.0000"/>
    </dxf>
    <dxf>
      <numFmt numFmtId="166" formatCode="0.0000"/>
    </dxf>
    <dxf>
      <numFmt numFmtId="166" formatCode="0.0000"/>
    </dxf>
    <dxf>
      <numFmt numFmtId="166" formatCode="0.0000"/>
    </dxf>
    <dxf>
      <numFmt numFmtId="166" formatCode="0.0000"/>
    </dxf>
    <dxf>
      <numFmt numFmtId="166" formatCode="0.0000"/>
    </dxf>
    <dxf>
      <numFmt numFmtId="166" formatCode="0.0000"/>
    </dxf>
    <dxf>
      <numFmt numFmtId="166" formatCode="0.0000"/>
    </dxf>
    <dxf>
      <numFmt numFmtId="166" formatCode="0.0000"/>
    </dxf>
    <dxf>
      <numFmt numFmtId="166" formatCode="0.0000"/>
    </dxf>
    <dxf>
      <numFmt numFmtId="166" formatCode="0.0000"/>
    </dxf>
    <dxf>
      <numFmt numFmtId="166" formatCode="0.0000"/>
    </dxf>
    <dxf>
      <numFmt numFmtId="166" formatCode="0.0000"/>
    </dxf>
    <dxf>
      <numFmt numFmtId="166" formatCode="0.0000"/>
    </dxf>
    <dxf>
      <numFmt numFmtId="166" formatCode="0.0000"/>
    </dxf>
    <dxf>
      <numFmt numFmtId="166" formatCode="0.0000"/>
    </dxf>
    <dxf>
      <numFmt numFmtId="166" formatCode="0.0000"/>
    </dxf>
    <dxf>
      <numFmt numFmtId="166" formatCode="0.0000"/>
    </dxf>
    <dxf>
      <numFmt numFmtId="166" formatCode="0.0000"/>
    </dxf>
    <dxf>
      <numFmt numFmtId="166" formatCode="0.0000"/>
    </dxf>
    <dxf>
      <numFmt numFmtId="166" formatCode="0.0000"/>
    </dxf>
    <dxf>
      <numFmt numFmtId="166" formatCode="0.0000"/>
    </dxf>
    <dxf>
      <numFmt numFmtId="166" formatCode="0.0000"/>
    </dxf>
    <dxf>
      <numFmt numFmtId="166" formatCode="0.0000"/>
    </dxf>
    <dxf>
      <numFmt numFmtId="166" formatCode="0.0000"/>
    </dxf>
    <dxf>
      <numFmt numFmtId="166" formatCode="0.0000"/>
    </dxf>
    <dxf>
      <numFmt numFmtId="166" formatCode="0.0000"/>
    </dxf>
    <dxf>
      <numFmt numFmtId="166" formatCode="0.0000"/>
    </dxf>
    <dxf>
      <numFmt numFmtId="166" formatCode="0.0000"/>
    </dxf>
    <dxf>
      <numFmt numFmtId="166" formatCode="0.0000"/>
    </dxf>
    <dxf>
      <numFmt numFmtId="166" formatCode="0.0000"/>
    </dxf>
    <dxf>
      <numFmt numFmtId="166" formatCode="0.0000"/>
    </dxf>
    <dxf>
      <numFmt numFmtId="166" formatCode="0.0000"/>
    </dxf>
    <dxf>
      <numFmt numFmtId="166" formatCode="0.0000"/>
    </dxf>
    <dxf>
      <numFmt numFmtId="166" formatCode="0.0000"/>
    </dxf>
    <dxf>
      <numFmt numFmtId="166" formatCode="0.0000"/>
    </dxf>
    <dxf>
      <numFmt numFmtId="166" formatCode="0.0000"/>
    </dxf>
    <dxf>
      <numFmt numFmtId="166" formatCode="0.0000"/>
    </dxf>
    <dxf>
      <numFmt numFmtId="166" formatCode="0.0000"/>
    </dxf>
    <dxf>
      <numFmt numFmtId="166" formatCode="0.0000"/>
    </dxf>
    <dxf>
      <numFmt numFmtId="166" formatCode="0.0000"/>
    </dxf>
    <dxf>
      <numFmt numFmtId="166" formatCode="0.0000"/>
    </dxf>
    <dxf>
      <numFmt numFmtId="166" formatCode="0.0000"/>
    </dxf>
    <dxf>
      <numFmt numFmtId="166" formatCode="0.0000"/>
    </dxf>
    <dxf>
      <numFmt numFmtId="166" formatCode="0.0000"/>
    </dxf>
    <dxf>
      <numFmt numFmtId="166" formatCode="0.0000"/>
    </dxf>
    <dxf>
      <numFmt numFmtId="166" formatCode="0.0000"/>
    </dxf>
    <dxf>
      <numFmt numFmtId="166" formatCode="0.0000"/>
    </dxf>
    <dxf>
      <numFmt numFmtId="166" formatCode="0.0000"/>
    </dxf>
    <dxf>
      <numFmt numFmtId="166" formatCode="0.0000"/>
    </dxf>
    <dxf>
      <numFmt numFmtId="166" formatCode="0.00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6" formatCode="0.00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6" formatCode="0.00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6" formatCode="0.00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6" formatCode="0.00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6" formatCode="0.0000"/>
    </dxf>
    <dxf>
      <numFmt numFmtId="166" formatCode="0.0000"/>
    </dxf>
    <dxf>
      <numFmt numFmtId="166" formatCode="0.0000"/>
    </dxf>
    <dxf>
      <numFmt numFmtId="19" formatCode="dd/mm/yyyy"/>
      <alignment horizontal="general" vertical="center" textRotation="0" wrapText="0" indent="0" justifyLastLine="0" shrinkToFit="0" readingOrder="0"/>
    </dxf>
    <dxf>
      <numFmt numFmtId="1" formatCode="0"/>
      <alignment horizontal="general" vertical="center" textRotation="0" wrapText="0" indent="0" justifyLastLine="0" shrinkToFit="0" readingOrder="0"/>
    </dxf>
    <dxf>
      <numFmt numFmtId="19" formatCode="dd/mm/yyyy"/>
      <alignment horizontal="general" vertical="center" textRotation="0" wrapText="0" indent="0" justifyLastLine="0" shrinkToFit="0" readingOrder="0"/>
    </dxf>
    <dxf>
      <numFmt numFmtId="19" formatCode="dd/mm/yyyy"/>
      <alignment horizontal="general" vertical="center" textRotation="0" wrapText="0" indent="0" justifyLastLine="0" shrinkToFit="0" readingOrder="0"/>
    </dxf>
    <dxf>
      <numFmt numFmtId="1" formatCode="0"/>
      <alignment horizontal="general" vertical="center" textRotation="0" wrapText="0" indent="0" justifyLastLine="0" shrinkToFit="0" readingOrder="0"/>
    </dxf>
    <dxf>
      <numFmt numFmtId="20" formatCode="dd/mmm/yy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solid">
          <fgColor indexed="0"/>
          <bgColor indexed="2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166" formatCode="0.0000"/>
    </dxf>
    <dxf>
      <numFmt numFmtId="166" formatCode="0.0000"/>
    </dxf>
    <dxf>
      <numFmt numFmtId="166" formatCode="0.0000"/>
    </dxf>
    <dxf>
      <numFmt numFmtId="165" formatCode="0.000"/>
    </dxf>
    <dxf>
      <numFmt numFmtId="165" formatCode="0.000"/>
    </dxf>
    <dxf>
      <numFmt numFmtId="20" formatCode="dd/mmm/yy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solid">
          <fgColor indexed="0"/>
          <bgColor theme="0" tint="-0.1499984740745262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9" formatCode="dd/mm/yyyy"/>
      <alignment horizontal="general" vertical="center" textRotation="0" wrapText="0" indent="0" justifyLastLine="0" shrinkToFit="0" readingOrder="0"/>
    </dxf>
    <dxf>
      <numFmt numFmtId="1" formatCode="0"/>
      <alignment horizontal="general" vertical="center" textRotation="0" wrapText="0" indent="0" justifyLastLine="0" shrinkToFit="0" readingOrder="0"/>
    </dxf>
    <dxf>
      <numFmt numFmtId="19" formatCode="dd/mm/yyyy"/>
      <alignment horizontal="general" vertical="center" textRotation="0" wrapText="0" indent="0" justifyLastLine="0" shrinkToFit="0" readingOrder="0"/>
    </dxf>
    <dxf>
      <numFmt numFmtId="1" formatCode="0"/>
      <alignment horizontal="general" vertical="center" textRotation="0" wrapText="0" indent="0" justifyLastLine="0" shrinkToFit="0" readingOrder="0"/>
    </dxf>
    <dxf>
      <numFmt numFmtId="20" formatCode="dd/mmm/yy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solid">
          <fgColor indexed="0"/>
          <bgColor theme="0" tint="-0.249977111117893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9" formatCode="dd/mm/yyyy"/>
      <alignment horizontal="general" vertical="center" textRotation="0" wrapText="0" indent="0" justifyLastLine="0" shrinkToFit="0" readingOrder="0"/>
    </dxf>
    <dxf>
      <numFmt numFmtId="1" formatCode="0"/>
      <alignment horizontal="general" vertical="center" textRotation="0" wrapText="0" indent="0" justifyLastLine="0" shrinkToFit="0" readingOrder="0"/>
    </dxf>
    <dxf>
      <numFmt numFmtId="19" formatCode="dd/mm/yyyy"/>
      <alignment horizontal="general" vertical="center" textRotation="0" wrapText="0" indent="0" justifyLastLine="0" shrinkToFit="0" readingOrder="0"/>
    </dxf>
    <dxf>
      <numFmt numFmtId="19" formatCode="dd/mm/yyyy"/>
      <alignment horizontal="general" vertical="center" textRotation="0" wrapText="0" indent="0" justifyLastLine="0" shrinkToFit="0" readingOrder="0"/>
    </dxf>
    <dxf>
      <numFmt numFmtId="1" formatCode="0"/>
      <alignment horizontal="general" vertical="center" textRotation="0" wrapText="0" indent="0" justifyLastLine="0" shrinkToFit="0" readingOrder="0"/>
    </dxf>
    <dxf>
      <numFmt numFmtId="20" formatCode="dd/mmm/yy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 tint="-0.249977111117893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22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/>
        <top style="thin">
          <color indexed="22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/>
        <top style="thin">
          <color indexed="22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/>
        <top style="thin">
          <color indexed="22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/>
        <top style="thin">
          <color indexed="22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/>
        <top style="thin">
          <color indexed="22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/>
        <top style="thin">
          <color indexed="22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/>
        <top style="thin">
          <color indexed="22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/>
        <top style="thin">
          <color indexed="22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/>
        <top style="thin">
          <color indexed="22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/>
        <top style="thin">
          <color indexed="22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/>
        <top style="thin">
          <color indexed="22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/>
        <top style="thin">
          <color indexed="22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/>
        <top style="thin">
          <color indexed="22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/>
        <top style="thin">
          <color indexed="22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64" formatCode="dd\-mmm\-yy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/>
        <top style="thin">
          <color indexed="22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/>
        <top style="thin">
          <color indexed="22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64" formatCode="dd\-mmm\-yy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/>
        <top style="thin">
          <color indexed="22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64" formatCode="dd\-mmm\-yy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/>
        <top style="thin">
          <color indexed="22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/>
        <top style="thin">
          <color indexed="22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64" formatCode="dd\-mmm\-yy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/>
        <top style="thin">
          <color indexed="22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/>
        <top style="thin">
          <color indexed="22"/>
        </top>
        <bottom/>
        <vertical/>
        <horizontal/>
      </border>
    </dxf>
    <dxf>
      <border outline="0">
        <top style="thin">
          <color indexed="64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solid">
          <fgColor indexed="64"/>
          <bgColor theme="0" tint="-0.249977111117893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19" formatCode="dd/mm/yyyy"/>
    </dxf>
    <dxf>
      <numFmt numFmtId="19" formatCode="dd/mm/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pivotCacheDefinition" Target="pivotCache/pivotCacheDefinition9.xml"/><Relationship Id="rId21" Type="http://schemas.openxmlformats.org/officeDocument/2006/relationships/pivotCacheDefinition" Target="pivotCache/pivotCacheDefinition4.xml"/><Relationship Id="rId42" Type="http://schemas.openxmlformats.org/officeDocument/2006/relationships/pivotCacheDefinition" Target="pivotCache/pivotCacheDefinition25.xml"/><Relationship Id="rId47" Type="http://schemas.openxmlformats.org/officeDocument/2006/relationships/pivotTable" Target="pivotTables/pivotTable3.xml"/><Relationship Id="rId63" Type="http://schemas.openxmlformats.org/officeDocument/2006/relationships/customXml" Target="../customXml/item7.xml"/><Relationship Id="rId68" Type="http://schemas.openxmlformats.org/officeDocument/2006/relationships/customXml" Target="../customXml/item1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pivotCacheDefinition" Target="pivotCache/pivotCacheDefinition12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7.xml"/><Relationship Id="rId32" Type="http://schemas.openxmlformats.org/officeDocument/2006/relationships/pivotCacheDefinition" Target="pivotCache/pivotCacheDefinition15.xml"/><Relationship Id="rId37" Type="http://schemas.openxmlformats.org/officeDocument/2006/relationships/pivotCacheDefinition" Target="pivotCache/pivotCacheDefinition20.xml"/><Relationship Id="rId40" Type="http://schemas.openxmlformats.org/officeDocument/2006/relationships/pivotCacheDefinition" Target="pivotCache/pivotCacheDefinition23.xml"/><Relationship Id="rId45" Type="http://schemas.openxmlformats.org/officeDocument/2006/relationships/pivotTable" Target="pivotTables/pivotTable1.xml"/><Relationship Id="rId53" Type="http://schemas.openxmlformats.org/officeDocument/2006/relationships/sheetMetadata" Target="metadata.xml"/><Relationship Id="rId58" Type="http://schemas.openxmlformats.org/officeDocument/2006/relationships/customXml" Target="../customXml/item2.xml"/><Relationship Id="rId66" Type="http://schemas.openxmlformats.org/officeDocument/2006/relationships/customXml" Target="../customXml/item10.xml"/><Relationship Id="rId74" Type="http://schemas.openxmlformats.org/officeDocument/2006/relationships/customXml" Target="../customXml/item18.xml"/><Relationship Id="rId5" Type="http://schemas.openxmlformats.org/officeDocument/2006/relationships/worksheet" Target="worksheets/sheet5.xml"/><Relationship Id="rId61" Type="http://schemas.openxmlformats.org/officeDocument/2006/relationships/customXml" Target="../customXml/item5.xml"/><Relationship Id="rId19" Type="http://schemas.openxmlformats.org/officeDocument/2006/relationships/pivotCacheDefinition" Target="pivotCache/pivotCacheDefinition2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5.xml"/><Relationship Id="rId27" Type="http://schemas.openxmlformats.org/officeDocument/2006/relationships/pivotCacheDefinition" Target="pivotCache/pivotCacheDefinition10.xml"/><Relationship Id="rId30" Type="http://schemas.openxmlformats.org/officeDocument/2006/relationships/pivotCacheDefinition" Target="pivotCache/pivotCacheDefinition13.xml"/><Relationship Id="rId35" Type="http://schemas.openxmlformats.org/officeDocument/2006/relationships/pivotCacheDefinition" Target="pivotCache/pivotCacheDefinition18.xml"/><Relationship Id="rId43" Type="http://schemas.openxmlformats.org/officeDocument/2006/relationships/pivotCacheDefinition" Target="pivotCache/pivotCacheDefinition26.xml"/><Relationship Id="rId48" Type="http://schemas.openxmlformats.org/officeDocument/2006/relationships/pivotTable" Target="pivotTables/pivotTable4.xml"/><Relationship Id="rId56" Type="http://schemas.openxmlformats.org/officeDocument/2006/relationships/calcChain" Target="calcChain.xml"/><Relationship Id="rId64" Type="http://schemas.openxmlformats.org/officeDocument/2006/relationships/customXml" Target="../customXml/item8.xml"/><Relationship Id="rId69" Type="http://schemas.openxmlformats.org/officeDocument/2006/relationships/customXml" Target="../customXml/item13.xml"/><Relationship Id="rId8" Type="http://schemas.openxmlformats.org/officeDocument/2006/relationships/worksheet" Target="worksheets/sheet8.xml"/><Relationship Id="rId51" Type="http://schemas.openxmlformats.org/officeDocument/2006/relationships/styles" Target="styles.xml"/><Relationship Id="rId72" Type="http://schemas.openxmlformats.org/officeDocument/2006/relationships/customXml" Target="../customXml/item16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8.xml"/><Relationship Id="rId33" Type="http://schemas.openxmlformats.org/officeDocument/2006/relationships/pivotCacheDefinition" Target="pivotCache/pivotCacheDefinition16.xml"/><Relationship Id="rId38" Type="http://schemas.openxmlformats.org/officeDocument/2006/relationships/pivotCacheDefinition" Target="pivotCache/pivotCacheDefinition21.xml"/><Relationship Id="rId46" Type="http://schemas.openxmlformats.org/officeDocument/2006/relationships/pivotTable" Target="pivotTables/pivotTable2.xml"/><Relationship Id="rId59" Type="http://schemas.openxmlformats.org/officeDocument/2006/relationships/customXml" Target="../customXml/item3.xml"/><Relationship Id="rId67" Type="http://schemas.openxmlformats.org/officeDocument/2006/relationships/customXml" Target="../customXml/item11.xml"/><Relationship Id="rId20" Type="http://schemas.openxmlformats.org/officeDocument/2006/relationships/pivotCacheDefinition" Target="pivotCache/pivotCacheDefinition3.xml"/><Relationship Id="rId41" Type="http://schemas.openxmlformats.org/officeDocument/2006/relationships/pivotCacheDefinition" Target="pivotCache/pivotCacheDefinition24.xml"/><Relationship Id="rId54" Type="http://schemas.openxmlformats.org/officeDocument/2006/relationships/powerPivotData" Target="model/item.data"/><Relationship Id="rId62" Type="http://schemas.openxmlformats.org/officeDocument/2006/relationships/customXml" Target="../customXml/item6.xml"/><Relationship Id="rId70" Type="http://schemas.openxmlformats.org/officeDocument/2006/relationships/customXml" Target="../customXml/item14.xml"/><Relationship Id="rId75" Type="http://schemas.openxmlformats.org/officeDocument/2006/relationships/customXml" Target="../customXml/item1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6.xml"/><Relationship Id="rId28" Type="http://schemas.openxmlformats.org/officeDocument/2006/relationships/pivotCacheDefinition" Target="pivotCache/pivotCacheDefinition11.xml"/><Relationship Id="rId36" Type="http://schemas.openxmlformats.org/officeDocument/2006/relationships/pivotCacheDefinition" Target="pivotCache/pivotCacheDefinition19.xml"/><Relationship Id="rId49" Type="http://schemas.openxmlformats.org/officeDocument/2006/relationships/theme" Target="theme/theme1.xml"/><Relationship Id="rId57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31" Type="http://schemas.openxmlformats.org/officeDocument/2006/relationships/pivotCacheDefinition" Target="pivotCache/pivotCacheDefinition14.xml"/><Relationship Id="rId44" Type="http://schemas.openxmlformats.org/officeDocument/2006/relationships/pivotCacheDefinition" Target="pivotCache/pivotCacheDefinition27.xml"/><Relationship Id="rId52" Type="http://schemas.openxmlformats.org/officeDocument/2006/relationships/sharedStrings" Target="sharedStrings.xml"/><Relationship Id="rId60" Type="http://schemas.openxmlformats.org/officeDocument/2006/relationships/customXml" Target="../customXml/item4.xml"/><Relationship Id="rId65" Type="http://schemas.openxmlformats.org/officeDocument/2006/relationships/customXml" Target="../customXml/item9.xml"/><Relationship Id="rId73" Type="http://schemas.openxmlformats.org/officeDocument/2006/relationships/customXml" Target="../customXml/item17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1.xml"/><Relationship Id="rId39" Type="http://schemas.openxmlformats.org/officeDocument/2006/relationships/pivotCacheDefinition" Target="pivotCache/pivotCacheDefinition22.xml"/><Relationship Id="rId34" Type="http://schemas.openxmlformats.org/officeDocument/2006/relationships/pivotCacheDefinition" Target="pivotCache/pivotCacheDefinition17.xml"/><Relationship Id="rId50" Type="http://schemas.openxmlformats.org/officeDocument/2006/relationships/connections" Target="connections.xml"/><Relationship Id="rId55" Type="http://schemas.microsoft.com/office/2017/10/relationships/person" Target="persons/person.xml"/><Relationship Id="rId76" Type="http://schemas.openxmlformats.org/officeDocument/2006/relationships/customXml" Target="../customXml/item20.xml"/><Relationship Id="rId7" Type="http://schemas.openxmlformats.org/officeDocument/2006/relationships/worksheet" Target="worksheets/sheet7.xml"/><Relationship Id="rId71" Type="http://schemas.openxmlformats.org/officeDocument/2006/relationships/customXml" Target="../customXml/item1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2019</c:v>
              </c:pt>
              <c:pt idx="1">
                <c:v>2020</c:v>
              </c:pt>
              <c:pt idx="2">
                <c:v>2021</c:v>
              </c:pt>
            </c:strLit>
          </c:cat>
          <c:val>
            <c:numLit>
              <c:formatCode>General</c:formatCode>
              <c:ptCount val="3"/>
              <c:pt idx="0">
                <c:v>1722.3136111111107</c:v>
              </c:pt>
              <c:pt idx="1">
                <c:v>1287.3825000000008</c:v>
              </c:pt>
              <c:pt idx="2">
                <c:v>2029.5202777777765</c:v>
              </c:pt>
            </c:numLit>
          </c:val>
          <c:extLst>
            <c:ext xmlns:c16="http://schemas.microsoft.com/office/drawing/2014/chart" uri="{C3380CC4-5D6E-409C-BE32-E72D297353CC}">
              <c16:uniqueId val="{00000000-E4D4-45F6-A383-1DA53FC9B21E}"/>
            </c:ext>
          </c:extLst>
        </c:ser>
        <c:ser>
          <c:idx val="1"/>
          <c:order val="1"/>
          <c:tx>
            <c:v>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2019</c:v>
              </c:pt>
              <c:pt idx="1">
                <c:v>2020</c:v>
              </c:pt>
              <c:pt idx="2">
                <c:v>2021</c:v>
              </c:pt>
            </c:strLit>
          </c:cat>
          <c:val>
            <c:numLit>
              <c:formatCode>General</c:formatCode>
              <c:ptCount val="3"/>
              <c:pt idx="0">
                <c:v>1440.0297222222209</c:v>
              </c:pt>
              <c:pt idx="1">
                <c:v>1069.4208333333324</c:v>
              </c:pt>
              <c:pt idx="2">
                <c:v>1692.6994444444445</c:v>
              </c:pt>
            </c:numLit>
          </c:val>
          <c:extLst>
            <c:ext xmlns:c16="http://schemas.microsoft.com/office/drawing/2014/chart" uri="{C3380CC4-5D6E-409C-BE32-E72D297353CC}">
              <c16:uniqueId val="{00000000-B268-4910-A909-2A66ECC13B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62709087"/>
        <c:axId val="1062709503"/>
      </c:barChart>
      <c:catAx>
        <c:axId val="1062709087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2709503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062709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2709087"/>
        <c:crosses val="autoZero"/>
        <c:crossBetween val="between"/>
        <c:extLst>
          <c:ext xmlns:c15="http://schemas.microsoft.com/office/drawing/2012/chart" uri="{F40574EE-89B7-4290-83BB-5DA773EAF853}">
            <c15:numFmt c:formatCode="General" c:sourceLinked="1"/>
          </c:ext>
        </c:extLst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5="http://schemas.microsoft.com/office/drawing/2012/chart" uri="{723BEF56-08C2-4564-9609-F4CBC75E7E54}">
      <c15:pivotSource>
        <c15:name>[INFO8145CaseStudy - MasterWokrBook.xlsx]PivotChartTable1</c15:name>
        <c15:fmtId val="0"/>
      </c15:pivotSource>
      <c15:pivotOptions>
        <c15:dropZoneFilter val="1"/>
        <c15:dropZoneCategories val="1"/>
        <c15:dropZoneData val="1"/>
        <c15:dropZoneSeries val="1"/>
        <c15:dropZonesVisible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2019</c:v>
              </c:pt>
              <c:pt idx="1">
                <c:v>2020</c:v>
              </c:pt>
              <c:pt idx="2">
                <c:v>2021</c:v>
              </c:pt>
            </c:strLit>
          </c:cat>
          <c:val>
            <c:numLit>
              <c:formatCode>General</c:formatCode>
              <c:ptCount val="3"/>
              <c:pt idx="0">
                <c:v>2233.1752777777774</c:v>
              </c:pt>
              <c:pt idx="1">
                <c:v>2405.5338888888873</c:v>
              </c:pt>
              <c:pt idx="2">
                <c:v>2476.2663888888892</c:v>
              </c:pt>
            </c:numLit>
          </c:val>
          <c:extLst>
            <c:ext xmlns:c16="http://schemas.microsoft.com/office/drawing/2014/chart" uri="{C3380CC4-5D6E-409C-BE32-E72D297353CC}">
              <c16:uniqueId val="{00000000-0B76-4F08-9139-8BBDADC5A2ED}"/>
            </c:ext>
          </c:extLst>
        </c:ser>
        <c:ser>
          <c:idx val="1"/>
          <c:order val="1"/>
          <c:tx>
            <c:v>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2019</c:v>
              </c:pt>
              <c:pt idx="1">
                <c:v>2020</c:v>
              </c:pt>
              <c:pt idx="2">
                <c:v>2021</c:v>
              </c:pt>
            </c:strLit>
          </c:cat>
          <c:val>
            <c:numLit>
              <c:formatCode>General</c:formatCode>
              <c:ptCount val="3"/>
              <c:pt idx="0">
                <c:v>1864.9066666666665</c:v>
              </c:pt>
              <c:pt idx="1">
                <c:v>2010.5441666666666</c:v>
              </c:pt>
              <c:pt idx="2">
                <c:v>2066.4841666666657</c:v>
              </c:pt>
            </c:numLit>
          </c:val>
          <c:extLst>
            <c:ext xmlns:c16="http://schemas.microsoft.com/office/drawing/2014/chart" uri="{C3380CC4-5D6E-409C-BE32-E72D297353CC}">
              <c16:uniqueId val="{00000000-6157-4426-9D13-740CCAD653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22681631"/>
        <c:axId val="322668319"/>
      </c:barChart>
      <c:catAx>
        <c:axId val="322681631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668319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322668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681631"/>
        <c:crosses val="autoZero"/>
        <c:crossBetween val="between"/>
        <c:extLst>
          <c:ext xmlns:c15="http://schemas.microsoft.com/office/drawing/2012/chart" uri="{F40574EE-89B7-4290-83BB-5DA773EAF853}">
            <c15:numFmt c:formatCode="General" c:sourceLinked="1"/>
          </c:ext>
        </c:extLst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5="http://schemas.microsoft.com/office/drawing/2012/chart" uri="{723BEF56-08C2-4564-9609-F4CBC75E7E54}">
      <c15:pivotSource>
        <c15:name>[INFO8145CaseStudy - MasterWokrBook.xlsx]PivotChartTable2</c15:name>
        <c15:fmtId val="0"/>
      </c15:pivotSource>
      <c15:pivotOptions>
        <c15:dropZoneFilter val="1"/>
        <c15:dropZoneCategories val="1"/>
        <c15:dropZoneData val="1"/>
        <c15:dropZoneSeries val="1"/>
        <c15:dropZonesVisible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6"/>
              <c:pt idx="0">
                <c:v>48</c:v>
              </c:pt>
              <c:pt idx="1">
                <c:v>49</c:v>
              </c:pt>
              <c:pt idx="2">
                <c:v>50</c:v>
              </c:pt>
              <c:pt idx="3">
                <c:v>51</c:v>
              </c:pt>
              <c:pt idx="4">
                <c:v>52</c:v>
              </c:pt>
              <c:pt idx="5">
                <c:v>53</c:v>
              </c:pt>
            </c:strLit>
          </c:cat>
          <c:val>
            <c:numLit>
              <c:formatCode>General</c:formatCode>
              <c:ptCount val="6"/>
              <c:pt idx="0">
                <c:v>7.99</c:v>
              </c:pt>
              <c:pt idx="1">
                <c:v>47.744722222222222</c:v>
              </c:pt>
              <c:pt idx="2">
                <c:v>47.803333333333327</c:v>
              </c:pt>
              <c:pt idx="3">
                <c:v>47.750833333333333</c:v>
              </c:pt>
              <c:pt idx="4">
                <c:v>47.800277777777772</c:v>
              </c:pt>
              <c:pt idx="5">
                <c:v>7.9805555555555552</c:v>
              </c:pt>
            </c:numLit>
          </c:val>
          <c:extLst>
            <c:ext xmlns:c16="http://schemas.microsoft.com/office/drawing/2014/chart" uri="{C3380CC4-5D6E-409C-BE32-E72D297353CC}">
              <c16:uniqueId val="{00000000-7E83-48FD-807E-68A3DF8B5E5A}"/>
            </c:ext>
          </c:extLst>
        </c:ser>
        <c:ser>
          <c:idx val="1"/>
          <c:order val="1"/>
          <c:tx>
            <c:v>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6"/>
              <c:pt idx="0">
                <c:v>48</c:v>
              </c:pt>
              <c:pt idx="1">
                <c:v>49</c:v>
              </c:pt>
              <c:pt idx="2">
                <c:v>50</c:v>
              </c:pt>
              <c:pt idx="3">
                <c:v>51</c:v>
              </c:pt>
              <c:pt idx="4">
                <c:v>52</c:v>
              </c:pt>
              <c:pt idx="5">
                <c:v>53</c:v>
              </c:pt>
            </c:strLit>
          </c:cat>
          <c:val>
            <c:numLit>
              <c:formatCode>General</c:formatCode>
              <c:ptCount val="6"/>
              <c:pt idx="1">
                <c:v>39.771944444444451</c:v>
              </c:pt>
              <c:pt idx="2">
                <c:v>39.697777777777773</c:v>
              </c:pt>
              <c:pt idx="3">
                <c:v>39.733888888888892</c:v>
              </c:pt>
              <c:pt idx="4">
                <c:v>39.670833333333334</c:v>
              </c:pt>
              <c:pt idx="5">
                <c:v>7.9238888888888885</c:v>
              </c:pt>
            </c:numLit>
          </c:val>
          <c:extLst>
            <c:ext xmlns:c16="http://schemas.microsoft.com/office/drawing/2014/chart" uri="{C3380CC4-5D6E-409C-BE32-E72D297353CC}">
              <c16:uniqueId val="{00000000-C588-4D6C-95B9-B7F30B8179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1015199"/>
        <c:axId val="121016863"/>
      </c:barChart>
      <c:catAx>
        <c:axId val="121015199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016863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21016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015199"/>
        <c:crosses val="autoZero"/>
        <c:crossBetween val="between"/>
        <c:extLst>
          <c:ext xmlns:c15="http://schemas.microsoft.com/office/drawing/2012/chart" uri="{F40574EE-89B7-4290-83BB-5DA773EAF853}">
            <c15:numFmt c:formatCode="General" c:sourceLinked="1"/>
          </c:ext>
        </c:extLst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5="http://schemas.microsoft.com/office/drawing/2012/chart" uri="{723BEF56-08C2-4564-9609-F4CBC75E7E54}">
      <c15:pivotSource>
        <c15:name>[INFO8145CaseStudy - MasterWokrBook.xlsx]PivotChartTable3</c15:name>
        <c15:fmtId val="0"/>
      </c15:pivotSource>
      <c15:pivotOptions>
        <c15:dropZoneFilter val="1"/>
        <c15:dropZoneCategories val="1"/>
        <c15:dropZoneData val="1"/>
        <c15:dropZoneSeries val="1"/>
        <c15:dropZonesVisible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April</c:v>
              </c:pt>
              <c:pt idx="1">
                <c:v>June</c:v>
              </c:pt>
              <c:pt idx="2">
                <c:v>May</c:v>
              </c:pt>
            </c:strLit>
          </c:cat>
          <c:val>
            <c:numLit>
              <c:formatCode>General</c:formatCode>
              <c:ptCount val="3"/>
              <c:pt idx="0">
                <c:v>173.38750000000005</c:v>
              </c:pt>
              <c:pt idx="1">
                <c:v>176.28277777777782</c:v>
              </c:pt>
              <c:pt idx="2">
                <c:v>188.07805555555552</c:v>
              </c:pt>
            </c:numLit>
          </c:val>
          <c:extLst>
            <c:ext xmlns:c16="http://schemas.microsoft.com/office/drawing/2014/chart" uri="{C3380CC4-5D6E-409C-BE32-E72D297353CC}">
              <c16:uniqueId val="{00000000-3C52-4305-B848-05BDD5498B15}"/>
            </c:ext>
          </c:extLst>
        </c:ser>
        <c:ser>
          <c:idx val="1"/>
          <c:order val="1"/>
          <c:tx>
            <c:v>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April</c:v>
              </c:pt>
              <c:pt idx="1">
                <c:v>June</c:v>
              </c:pt>
              <c:pt idx="2">
                <c:v>May</c:v>
              </c:pt>
            </c:strLit>
          </c:cat>
          <c:val>
            <c:numLit>
              <c:formatCode>General</c:formatCode>
              <c:ptCount val="3"/>
              <c:pt idx="0">
                <c:v>151.35</c:v>
              </c:pt>
              <c:pt idx="1">
                <c:v>138.04277777777776</c:v>
              </c:pt>
              <c:pt idx="2">
                <c:v>158.36000000000001</c:v>
              </c:pt>
            </c:numLit>
          </c:val>
          <c:extLst>
            <c:ext xmlns:c16="http://schemas.microsoft.com/office/drawing/2014/chart" uri="{C3380CC4-5D6E-409C-BE32-E72D297353CC}">
              <c16:uniqueId val="{00000000-502E-4E0F-AB35-9DAC04FB5A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22682047"/>
        <c:axId val="322664991"/>
      </c:barChart>
      <c:catAx>
        <c:axId val="322682047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664991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322664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682047"/>
        <c:crosses val="autoZero"/>
        <c:crossBetween val="between"/>
        <c:extLst>
          <c:ext xmlns:c15="http://schemas.microsoft.com/office/drawing/2012/chart" uri="{F40574EE-89B7-4290-83BB-5DA773EAF853}">
            <c15:numFmt c:formatCode="General" c:sourceLinked="1"/>
          </c:ext>
        </c:extLst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5="http://schemas.microsoft.com/office/drawing/2012/chart" uri="{723BEF56-08C2-4564-9609-F4CBC75E7E54}">
      <c15:pivotSource>
        <c15:name>[INFO8145CaseStudy - MasterWokrBook.xlsx]PivotChartTable5</c15:name>
        <c15:fmtId val="0"/>
      </c15:pivotSource>
      <c15:pivotOptions>
        <c15:dropZoneFilter val="1"/>
        <c15:dropZoneCategories val="1"/>
        <c15:dropZoneData val="1"/>
        <c15:dropZoneSeries val="1"/>
        <c15:dropZonesVisible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601980</xdr:colOff>
      <xdr:row>18</xdr:row>
      <xdr:rowOff>35560</xdr:rowOff>
    </xdr:from>
    <xdr:to>
      <xdr:col>8</xdr:col>
      <xdr:colOff>474980</xdr:colOff>
      <xdr:row>32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0EA654-E7DC-1817-E615-9098FD1228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114300</xdr:colOff>
      <xdr:row>18</xdr:row>
      <xdr:rowOff>15240</xdr:rowOff>
    </xdr:from>
    <xdr:to>
      <xdr:col>16</xdr:col>
      <xdr:colOff>419100</xdr:colOff>
      <xdr:row>33</xdr:row>
      <xdr:rowOff>15240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26B26F1-0C02-D60F-30EB-5B872A27BB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548640</xdr:colOff>
      <xdr:row>36</xdr:row>
      <xdr:rowOff>152400</xdr:rowOff>
    </xdr:from>
    <xdr:to>
      <xdr:col>8</xdr:col>
      <xdr:colOff>243840</xdr:colOff>
      <xdr:row>51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A5330CE-D3CB-D748-1A5B-E07EA02776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38100</xdr:colOff>
      <xdr:row>36</xdr:row>
      <xdr:rowOff>129540</xdr:rowOff>
    </xdr:from>
    <xdr:to>
      <xdr:col>16</xdr:col>
      <xdr:colOff>342900</xdr:colOff>
      <xdr:row>51</xdr:row>
      <xdr:rowOff>129540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BC9D7F4-E410-C9A3-24C9-FBECF2B719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dhavi" refreshedDate="44985.823114004626" createdVersion="8" refreshedVersion="8" minRefreshableVersion="3" recordCount="0" supportSubquery="1" supportAdvancedDrill="1" xr:uid="{760352B5-82AD-4782-9B3C-E7C253528E5E}">
  <cacheSource type="external" connectionId="1"/>
  <cacheFields count="3">
    <cacheField name="[Greeters].[WeekDay].[WeekDay]" caption="WeekDay" numFmtId="0" hierarchy="39" level="1">
      <sharedItems count="6">
        <s v="Friday"/>
        <s v="Monday"/>
        <s v="Saturday"/>
        <s v="Thursday"/>
        <s v="Tuesday"/>
        <s v="Wednesday"/>
      </sharedItems>
    </cacheField>
    <cacheField name="[Greeters].[ShiftNbr].[ShiftNbr]" caption="ShiftNbr" numFmtId="0" hierarchy="40" level="1">
      <sharedItems containsSemiMixedTypes="0" containsString="0" containsNumber="1" containsInteger="1" minValue="1" maxValue="2" count="2"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Greeters].[ShiftNbr].&amp;[1]"/>
            <x15:cachedUniqueName index="1" name="[Greeters].[ShiftNbr].&amp;[2]"/>
          </x15:cachedUniqueNames>
        </ext>
      </extLst>
    </cacheField>
    <cacheField name="[Measures].[Sum of Hours on the phone 4]" caption="Sum of Hours on the phone 4" numFmtId="0" hierarchy="220" level="32767"/>
  </cacheFields>
  <cacheHierarchies count="225">
    <cacheHierarchy uniqueName="[CS_DM].[DivBCustServsID]" caption="DivBCustServsID" attribute="1" defaultMemberUniqueName="[CS_DM].[DivBCustServsID].[All]" allUniqueName="[CS_DM].[DivBCustServsID].[All]" dimensionUniqueName="[CS_DM]" displayFolder="" count="0" memberValueDatatype="20" unbalanced="0"/>
    <cacheHierarchy uniqueName="[CS_DM].[DATE]" caption="DATE" defaultMemberUniqueName="[CS_DM].[DATE].[All]" allUniqueName="[CS_DM].[DATE].[All]" dimensionUniqueName="[CS_DM]" displayFolder="" count="0" unbalanced="0"/>
    <cacheHierarchy uniqueName="[CS_DM].[ShiftDate]" caption="ShiftDate" attribute="1" time="1" defaultMemberUniqueName="[CS_DM].[ShiftDate].[All]" allUniqueName="[CS_DM].[ShiftDate].[All]" dimensionUniqueName="[CS_DM]" displayFolder="" count="0" memberValueDatatype="7" unbalanced="0"/>
    <cacheHierarchy uniqueName="[CS_DM].[Year]" caption="Year" attribute="1" defaultMemberUniqueName="[CS_DM].[Year].[All]" allUniqueName="[CS_DM].[Year].[All]" dimensionUniqueName="[CS_DM]" displayFolder="" count="0" memberValueDatatype="20" unbalanced="0"/>
    <cacheHierarchy uniqueName="[CS_DM].[Quarter]" caption="Quarter" attribute="1" defaultMemberUniqueName="[CS_DM].[Quarter].[All]" allUniqueName="[CS_DM].[Quarter].[All]" dimensionUniqueName="[CS_DM]" displayFolder="" count="0" memberValueDatatype="130" unbalanced="0"/>
    <cacheHierarchy uniqueName="[CS_DM].[Month]" caption="Month" attribute="1" defaultMemberUniqueName="[CS_DM].[Month].[All]" allUniqueName="[CS_DM].[Month].[All]" dimensionUniqueName="[CS_DM]" displayFolder="" count="0" memberValueDatatype="130" unbalanced="0"/>
    <cacheHierarchy uniqueName="[CS_DM].[Week of the year]" caption="Week of the year" attribute="1" defaultMemberUniqueName="[CS_DM].[Week of the year].[All]" allUniqueName="[CS_DM].[Week of the year].[All]" dimensionUniqueName="[CS_DM]" displayFolder="" count="0" memberValueDatatype="20" unbalanced="0"/>
    <cacheHierarchy uniqueName="[CS_DM].[WeekDay]" caption="WeekDay" attribute="1" defaultMemberUniqueName="[CS_DM].[WeekDay].[All]" allUniqueName="[CS_DM].[WeekDay].[All]" dimensionUniqueName="[CS_DM]" displayFolder="" count="0" memberValueDatatype="130" unbalanced="0"/>
    <cacheHierarchy uniqueName="[CS_DM].[ShiftNbr]" caption="ShiftNbr" attribute="1" defaultMemberUniqueName="[CS_DM].[ShiftNbr].[All]" allUniqueName="[CS_DM].[ShiftNbr].[All]" dimensionUniqueName="[CS_DM]" displayFolder="" count="0" memberValueDatatype="20" unbalanced="0"/>
    <cacheHierarchy uniqueName="[CS_DM].[Mode71]" caption="Mode71" attribute="1" defaultMemberUniqueName="[CS_DM].[Mode71].[All]" allUniqueName="[CS_DM].[Mode71].[All]" dimensionUniqueName="[CS_DM]" displayFolder="" count="0" memberValueDatatype="20" unbalanced="0"/>
    <cacheHierarchy uniqueName="[CS_DM].[Mode71Dur]" caption="Mode71Dur" attribute="1" defaultMemberUniqueName="[CS_DM].[Mode71Dur].[All]" allUniqueName="[CS_DM].[Mode71Dur].[All]" dimensionUniqueName="[CS_DM]" displayFolder="" count="0" memberValueDatatype="20" unbalanced="0"/>
    <cacheHierarchy uniqueName="[CS_DM].[Mode72]" caption="Mode72" attribute="1" defaultMemberUniqueName="[CS_DM].[Mode72].[All]" allUniqueName="[CS_DM].[Mode72].[All]" dimensionUniqueName="[CS_DM]" displayFolder="" count="0" memberValueDatatype="20" unbalanced="0"/>
    <cacheHierarchy uniqueName="[CS_DM].[Mode72Dur]" caption="Mode72Dur" attribute="1" defaultMemberUniqueName="[CS_DM].[Mode72Dur].[All]" allUniqueName="[CS_DM].[Mode72Dur].[All]" dimensionUniqueName="[CS_DM]" displayFolder="" count="0" memberValueDatatype="20" unbalanced="0"/>
    <cacheHierarchy uniqueName="[CS_DM].[Mode73]" caption="Mode73" attribute="1" defaultMemberUniqueName="[CS_DM].[Mode73].[All]" allUniqueName="[CS_DM].[Mode73].[All]" dimensionUniqueName="[CS_DM]" displayFolder="" count="0" memberValueDatatype="20" unbalanced="0"/>
    <cacheHierarchy uniqueName="[CS_DM].[Mode74Dur]" caption="Mode74Dur" attribute="1" defaultMemberUniqueName="[CS_DM].[Mode74Dur].[All]" allUniqueName="[CS_DM].[Mode74Dur].[All]" dimensionUniqueName="[CS_DM]" displayFolder="" count="0" memberValueDatatype="20" unbalanced="0"/>
    <cacheHierarchy uniqueName="[CS_DM].[Mode75]" caption="Mode75" attribute="1" defaultMemberUniqueName="[CS_DM].[Mode75].[All]" allUniqueName="[CS_DM].[Mode75].[All]" dimensionUniqueName="[CS_DM]" displayFolder="" count="0" memberValueDatatype="20" unbalanced="0"/>
    <cacheHierarchy uniqueName="[CS_DM].[Mode75Dur]" caption="Mode75Dur" attribute="1" defaultMemberUniqueName="[CS_DM].[Mode75Dur].[All]" allUniqueName="[CS_DM].[Mode75Dur].[All]" dimensionUniqueName="[CS_DM]" displayFolder="" count="0" memberValueDatatype="20" unbalanced="0"/>
    <cacheHierarchy uniqueName="[CS_DM].[Mode76]" caption="Mode76" attribute="1" defaultMemberUniqueName="[CS_DM].[Mode76].[All]" allUniqueName="[CS_DM].[Mode76].[All]" dimensionUniqueName="[CS_DM]" displayFolder="" count="0" memberValueDatatype="20" unbalanced="0"/>
    <cacheHierarchy uniqueName="[CS_DM].[Mode76Dur]" caption="Mode76Dur" attribute="1" defaultMemberUniqueName="[CS_DM].[Mode76Dur].[All]" allUniqueName="[CS_DM].[Mode76Dur].[All]" dimensionUniqueName="[CS_DM]" displayFolder="" count="0" memberValueDatatype="20" unbalanced="0"/>
    <cacheHierarchy uniqueName="[CS_DM].[Mode77Dur]" caption="Mode77Dur" attribute="1" defaultMemberUniqueName="[CS_DM].[Mode77Dur].[All]" allUniqueName="[CS_DM].[Mode77Dur].[All]" dimensionUniqueName="[CS_DM]" displayFolder="" count="0" memberValueDatatype="20" unbalanced="0"/>
    <cacheHierarchy uniqueName="[CS_DM].[Mode78Dur]" caption="Mode78Dur" attribute="1" defaultMemberUniqueName="[CS_DM].[Mode78Dur].[All]" allUniqueName="[CS_DM].[Mode78Dur].[All]" dimensionUniqueName="[CS_DM]" displayFolder="" count="0" memberValueDatatype="20" unbalanced="0"/>
    <cacheHierarchy uniqueName="[CS_DM].[Mode79]" caption="Mode79" attribute="1" defaultMemberUniqueName="[CS_DM].[Mode79].[All]" allUniqueName="[CS_DM].[Mode79].[All]" dimensionUniqueName="[CS_DM]" displayFolder="" count="0" memberValueDatatype="20" unbalanced="0"/>
    <cacheHierarchy uniqueName="[CS_DM].[Mode79Dur]" caption="Mode79Dur" attribute="1" defaultMemberUniqueName="[CS_DM].[Mode79Dur].[All]" allUniqueName="[CS_DM].[Mode79Dur].[All]" dimensionUniqueName="[CS_DM]" displayFolder="" count="0" memberValueDatatype="20" unbalanced="0"/>
    <cacheHierarchy uniqueName="[CS_DM].[Mode80]" caption="Mode80" attribute="1" defaultMemberUniqueName="[CS_DM].[Mode80].[All]" allUniqueName="[CS_DM].[Mode80].[All]" dimensionUniqueName="[CS_DM]" displayFolder="" count="0" memberValueDatatype="20" unbalanced="0"/>
    <cacheHierarchy uniqueName="[CS_DM].[Mode80Dur]" caption="Mode80Dur" attribute="1" defaultMemberUniqueName="[CS_DM].[Mode80Dur].[All]" allUniqueName="[CS_DM].[Mode80Dur].[All]" dimensionUniqueName="[CS_DM]" displayFolder="" count="0" memberValueDatatype="20" unbalanced="0"/>
    <cacheHierarchy uniqueName="[CS_DM].[Mode81Dur]" caption="Mode81Dur" attribute="1" defaultMemberUniqueName="[CS_DM].[Mode81Dur].[All]" allUniqueName="[CS_DM].[Mode81Dur].[All]" dimensionUniqueName="[CS_DM]" displayFolder="" count="0" memberValueDatatype="20" unbalanced="0"/>
    <cacheHierarchy uniqueName="[CS_DM].[Mode82Dur]" caption="Mode82Dur" attribute="1" defaultMemberUniqueName="[CS_DM].[Mode82Dur].[All]" allUniqueName="[CS_DM].[Mode82Dur].[All]" dimensionUniqueName="[CS_DM]" displayFolder="" count="0" memberValueDatatype="20" unbalanced="0"/>
    <cacheHierarchy uniqueName="[CS_DM].[Duration in secs]" caption="Duration in secs" attribute="1" defaultMemberUniqueName="[CS_DM].[Duration in secs].[All]" allUniqueName="[CS_DM].[Duration in secs].[All]" dimensionUniqueName="[CS_DM]" displayFolder="" count="0" memberValueDatatype="20" unbalanced="0"/>
    <cacheHierarchy uniqueName="[CS_DM].[Hours on the phone]" caption="Hours on the phone" attribute="1" defaultMemberUniqueName="[CS_DM].[Hours on the phone].[All]" allUniqueName="[CS_DM].[Hours on the phone].[All]" dimensionUniqueName="[CS_DM]" displayFolder="" count="0" memberValueDatatype="5" unbalanced="0"/>
    <cacheHierarchy uniqueName="[CS_DM].[Time B/W call]" caption="Time B/W call" attribute="1" defaultMemberUniqueName="[CS_DM].[Time B/W call].[All]" allUniqueName="[CS_DM].[Time B/W call].[All]" dimensionUniqueName="[CS_DM]" displayFolder="" count="0" memberValueDatatype="5" unbalanced="0"/>
    <cacheHierarchy uniqueName="[CS_DM].[Forward Probability]" caption="Forward Probability" attribute="1" defaultMemberUniqueName="[CS_DM].[Forward Probability].[All]" allUniqueName="[CS_DM].[Forward Probability].[All]" dimensionUniqueName="[CS_DM]" displayFolder="" count="0" memberValueDatatype="5" unbalanced="0"/>
    <cacheHierarchy uniqueName="[CS_DM].[Success probability]" caption="Success probability" attribute="1" defaultMemberUniqueName="[CS_DM].[Success probability].[All]" allUniqueName="[CS_DM].[Success probability].[All]" dimensionUniqueName="[CS_DM]" displayFolder="" count="0" memberValueDatatype="5" unbalanced="0"/>
    <cacheHierarchy uniqueName="[CS_DM].[Avg contact time]" caption="Avg contact time" attribute="1" defaultMemberUniqueName="[CS_DM].[Avg contact time].[All]" allUniqueName="[CS_DM].[Avg contact time].[All]" dimensionUniqueName="[CS_DM]" displayFolder="" count="0" memberValueDatatype="5" unbalanced="0"/>
    <cacheHierarchy uniqueName="[Greeters].[GreeterFactorID]" caption="GreeterFactorID" attribute="1" defaultMemberUniqueName="[Greeters].[GreeterFactorID].[All]" allUniqueName="[Greeters].[GreeterFactorID].[All]" dimensionUniqueName="[Greeters]" displayFolder="" count="0" memberValueDatatype="20" unbalanced="0"/>
    <cacheHierarchy uniqueName="[Greeters].[ShiftDate]" caption="ShiftDate" attribute="1" time="1" defaultMemberUniqueName="[Greeters].[ShiftDate].[All]" allUniqueName="[Greeters].[ShiftDate].[All]" dimensionUniqueName="[Greeters]" displayFolder="" count="0" memberValueDatatype="7" unbalanced="0"/>
    <cacheHierarchy uniqueName="[Greeters].[Year]" caption="Year" attribute="1" defaultMemberUniqueName="[Greeters].[Year].[All]" allUniqueName="[Greeters].[Year].[All]" dimensionUniqueName="[Greeters]" displayFolder="" count="0" memberValueDatatype="20" unbalanced="0"/>
    <cacheHierarchy uniqueName="[Greeters].[Quarter]" caption="Quarter" attribute="1" defaultMemberUniqueName="[Greeters].[Quarter].[All]" allUniqueName="[Greeters].[Quarter].[All]" dimensionUniqueName="[Greeters]" displayFolder="" count="0" memberValueDatatype="130" unbalanced="0"/>
    <cacheHierarchy uniqueName="[Greeters].[Month]" caption="Month" attribute="1" defaultMemberUniqueName="[Greeters].[Month].[All]" allUniqueName="[Greeters].[Month].[All]" dimensionUniqueName="[Greeters]" displayFolder="" count="0" memberValueDatatype="130" unbalanced="0"/>
    <cacheHierarchy uniqueName="[Greeters].[Week of the year]" caption="Week of the year" attribute="1" defaultMemberUniqueName="[Greeters].[Week of the year].[All]" allUniqueName="[Greeters].[Week of the year].[All]" dimensionUniqueName="[Greeters]" displayFolder="" count="0" memberValueDatatype="20" unbalanced="0"/>
    <cacheHierarchy uniqueName="[Greeters].[WeekDay]" caption="WeekDay" attribute="1" defaultMemberUniqueName="[Greeters].[WeekDay].[All]" allUniqueName="[Greeters].[WeekDay].[All]" dimensionUniqueName="[Greeters]" displayFolder="" count="2" memberValueDatatype="130" unbalanced="0">
      <fieldsUsage count="2">
        <fieldUsage x="-1"/>
        <fieldUsage x="0"/>
      </fieldsUsage>
    </cacheHierarchy>
    <cacheHierarchy uniqueName="[Greeters].[ShiftNbr]" caption="ShiftNbr" attribute="1" defaultMemberUniqueName="[Greeters].[ShiftNbr].[All]" allUniqueName="[Greeters].[ShiftNbr].[All]" dimensionUniqueName="[Greeters]" displayFolder="" count="2" memberValueDatatype="20" unbalanced="0">
      <fieldsUsage count="2">
        <fieldUsage x="-1"/>
        <fieldUsage x="1"/>
      </fieldsUsage>
    </cacheHierarchy>
    <cacheHierarchy uniqueName="[Greeters].[Mode00]" caption="Mode00" attribute="1" defaultMemberUniqueName="[Greeters].[Mode00].[All]" allUniqueName="[Greeters].[Mode00].[All]" dimensionUniqueName="[Greeters]" displayFolder="" count="0" memberValueDatatype="20" unbalanced="0"/>
    <cacheHierarchy uniqueName="[Greeters].[Mode00Dur]" caption="Mode00Dur" attribute="1" defaultMemberUniqueName="[Greeters].[Mode00Dur].[All]" allUniqueName="[Greeters].[Mode00Dur].[All]" dimensionUniqueName="[Greeters]" displayFolder="" count="0" memberValueDatatype="20" unbalanced="0"/>
    <cacheHierarchy uniqueName="[Greeters].[PhoneLinesCount]" caption="PhoneLinesCount" attribute="1" defaultMemberUniqueName="[Greeters].[PhoneLinesCount].[All]" allUniqueName="[Greeters].[PhoneLinesCount].[All]" dimensionUniqueName="[Greeters]" displayFolder="" count="0" memberValueDatatype="20" unbalanced="0"/>
    <cacheHierarchy uniqueName="[Greeters].[Mode01]" caption="Mode01" attribute="1" defaultMemberUniqueName="[Greeters].[Mode01].[All]" allUniqueName="[Greeters].[Mode01].[All]" dimensionUniqueName="[Greeters]" displayFolder="" count="0" memberValueDatatype="20" unbalanced="0"/>
    <cacheHierarchy uniqueName="[Greeters].[Mode02]" caption="Mode02" attribute="1" defaultMemberUniqueName="[Greeters].[Mode02].[All]" allUniqueName="[Greeters].[Mode02].[All]" dimensionUniqueName="[Greeters]" displayFolder="" count="0" memberValueDatatype="20" unbalanced="0"/>
    <cacheHierarchy uniqueName="[Greeters].[Mode02Dur]" caption="Mode02Dur" attribute="1" defaultMemberUniqueName="[Greeters].[Mode02Dur].[All]" allUniqueName="[Greeters].[Mode02Dur].[All]" dimensionUniqueName="[Greeters]" displayFolder="" count="0" memberValueDatatype="20" unbalanced="0"/>
    <cacheHierarchy uniqueName="[Greeters].[Mode03]" caption="Mode03" attribute="1" defaultMemberUniqueName="[Greeters].[Mode03].[All]" allUniqueName="[Greeters].[Mode03].[All]" dimensionUniqueName="[Greeters]" displayFolder="" count="0" memberValueDatatype="20" unbalanced="0"/>
    <cacheHierarchy uniqueName="[Greeters].[Mode04Dur]" caption="Mode04Dur" attribute="1" defaultMemberUniqueName="[Greeters].[Mode04Dur].[All]" allUniqueName="[Greeters].[Mode04Dur].[All]" dimensionUniqueName="[Greeters]" displayFolder="" count="0" memberValueDatatype="20" unbalanced="0"/>
    <cacheHierarchy uniqueName="[Greeters].[Mode05]" caption="Mode05" attribute="1" defaultMemberUniqueName="[Greeters].[Mode05].[All]" allUniqueName="[Greeters].[Mode05].[All]" dimensionUniqueName="[Greeters]" displayFolder="" count="0" memberValueDatatype="20" unbalanced="0"/>
    <cacheHierarchy uniqueName="[Greeters].[Mode26]" caption="Mode26" attribute="1" defaultMemberUniqueName="[Greeters].[Mode26].[All]" allUniqueName="[Greeters].[Mode26].[All]" dimensionUniqueName="[Greeters]" displayFolder="" count="0" memberValueDatatype="20" unbalanced="0"/>
    <cacheHierarchy uniqueName="[Greeters].[Mode50]" caption="Mode50" attribute="1" defaultMemberUniqueName="[Greeters].[Mode50].[All]" allUniqueName="[Greeters].[Mode50].[All]" dimensionUniqueName="[Greeters]" displayFolder="" count="0" memberValueDatatype="20" unbalanced="0"/>
    <cacheHierarchy uniqueName="[Greeters].[Mode71]" caption="Mode71" attribute="1" defaultMemberUniqueName="[Greeters].[Mode71].[All]" allUniqueName="[Greeters].[Mode71].[All]" dimensionUniqueName="[Greeters]" displayFolder="" count="0" memberValueDatatype="20" unbalanced="0"/>
    <cacheHierarchy uniqueName="[Greeters].[Mode99]" caption="Mode99" attribute="1" defaultMemberUniqueName="[Greeters].[Mode99].[All]" allUniqueName="[Greeters].[Mode99].[All]" dimensionUniqueName="[Greeters]" displayFolder="" count="0" memberValueDatatype="20" unbalanced="0"/>
    <cacheHierarchy uniqueName="[Greeters].[Duration in Secs]" caption="Duration in Secs" attribute="1" defaultMemberUniqueName="[Greeters].[Duration in Secs].[All]" allUniqueName="[Greeters].[Duration in Secs].[All]" dimensionUniqueName="[Greeters]" displayFolder="" count="0" memberValueDatatype="20" unbalanced="0"/>
    <cacheHierarchy uniqueName="[Greeters].[Hours on the phone]" caption="Hours on the phone" attribute="1" defaultMemberUniqueName="[Greeters].[Hours on the phone].[All]" allUniqueName="[Greeters].[Hours on the phone].[All]" dimensionUniqueName="[Greeters]" displayFolder="" count="0" memberValueDatatype="5" unbalanced="0"/>
    <cacheHierarchy uniqueName="[Greeters].[Time B/w call]" caption="Time B/w call" attribute="1" defaultMemberUniqueName="[Greeters].[Time B/w call].[All]" allUniqueName="[Greeters].[Time B/w call].[All]" dimensionUniqueName="[Greeters]" displayFolder="" count="0" memberValueDatatype="5" unbalanced="0"/>
    <cacheHierarchy uniqueName="[Greeters].[Forward probability]" caption="Forward probability" attribute="1" defaultMemberUniqueName="[Greeters].[Forward probability].[All]" allUniqueName="[Greeters].[Forward probability].[All]" dimensionUniqueName="[Greeters]" displayFolder="" count="0" memberValueDatatype="20" unbalanced="0"/>
    <cacheHierarchy uniqueName="[Greeters].[Avg contact time]" caption="Avg contact time" attribute="1" defaultMemberUniqueName="[Greeters].[Avg contact time].[All]" allUniqueName="[Greeters].[Avg contact time].[All]" dimensionUniqueName="[Greeters]" displayFolder="" count="0" memberValueDatatype="5" unbalanced="0"/>
    <cacheHierarchy uniqueName="[MNGR_DM].[DivBCustServsID]" caption="DivBCustServsID" attribute="1" defaultMemberUniqueName="[MNGR_DM].[DivBCustServsID].[All]" allUniqueName="[MNGR_DM].[DivBCustServsID].[All]" dimensionUniqueName="[MNGR_DM]" displayFolder="" count="0" memberValueDatatype="20" unbalanced="0"/>
    <cacheHierarchy uniqueName="[MNGR_DM].[DATE]" caption="DATE" defaultMemberUniqueName="[MNGR_DM].[DATE].[All]" allUniqueName="[MNGR_DM].[DATE].[All]" dimensionUniqueName="[MNGR_DM]" displayFolder="" count="0" unbalanced="0"/>
    <cacheHierarchy uniqueName="[MNGR_DM].[ShiftDate]" caption="ShiftDate" attribute="1" time="1" defaultMemberUniqueName="[MNGR_DM].[ShiftDate].[All]" allUniqueName="[MNGR_DM].[ShiftDate].[All]" dimensionUniqueName="[MNGR_DM]" displayFolder="" count="0" memberValueDatatype="7" unbalanced="0"/>
    <cacheHierarchy uniqueName="[MNGR_DM].[Year]" caption="Year" attribute="1" defaultMemberUniqueName="[MNGR_DM].[Year].[All]" allUniqueName="[MNGR_DM].[Year].[All]" dimensionUniqueName="[MNGR_DM]" displayFolder="" count="0" memberValueDatatype="20" unbalanced="0"/>
    <cacheHierarchy uniqueName="[MNGR_DM].[Quarter]" caption="Quarter" attribute="1" defaultMemberUniqueName="[MNGR_DM].[Quarter].[All]" allUniqueName="[MNGR_DM].[Quarter].[All]" dimensionUniqueName="[MNGR_DM]" displayFolder="" count="0" memberValueDatatype="130" unbalanced="0"/>
    <cacheHierarchy uniqueName="[MNGR_DM].[Month]" caption="Month" attribute="1" defaultMemberUniqueName="[MNGR_DM].[Month].[All]" allUniqueName="[MNGR_DM].[Month].[All]" dimensionUniqueName="[MNGR_DM]" displayFolder="" count="0" memberValueDatatype="130" unbalanced="0"/>
    <cacheHierarchy uniqueName="[MNGR_DM].[Week of the year]" caption="Week of the year" attribute="1" defaultMemberUniqueName="[MNGR_DM].[Week of the year].[All]" allUniqueName="[MNGR_DM].[Week of the year].[All]" dimensionUniqueName="[MNGR_DM]" displayFolder="" count="0" memberValueDatatype="20" unbalanced="0"/>
    <cacheHierarchy uniqueName="[MNGR_DM].[WeekDay]" caption="WeekDay" attribute="1" defaultMemberUniqueName="[MNGR_DM].[WeekDay].[All]" allUniqueName="[MNGR_DM].[WeekDay].[All]" dimensionUniqueName="[MNGR_DM]" displayFolder="" count="0" memberValueDatatype="130" unbalanced="0"/>
    <cacheHierarchy uniqueName="[MNGR_DM].[ShiftNbr]" caption="ShiftNbr" attribute="1" defaultMemberUniqueName="[MNGR_DM].[ShiftNbr].[All]" allUniqueName="[MNGR_DM].[ShiftNbr].[All]" dimensionUniqueName="[MNGR_DM]" displayFolder="" count="0" memberValueDatatype="20" unbalanced="0"/>
    <cacheHierarchy uniqueName="[MNGR_DM].[Mode83]" caption="Mode83" attribute="1" defaultMemberUniqueName="[MNGR_DM].[Mode83].[All]" allUniqueName="[MNGR_DM].[Mode83].[All]" dimensionUniqueName="[MNGR_DM]" displayFolder="" count="0" memberValueDatatype="20" unbalanced="0"/>
    <cacheHierarchy uniqueName="[MNGR_DM].[Mode83Dur]" caption="Mode83Dur" attribute="1" defaultMemberUniqueName="[MNGR_DM].[Mode83Dur].[All]" allUniqueName="[MNGR_DM].[Mode83Dur].[All]" dimensionUniqueName="[MNGR_DM]" displayFolder="" count="0" memberValueDatatype="20" unbalanced="0"/>
    <cacheHierarchy uniqueName="[MNGR_DM].[Mode84]" caption="Mode84" attribute="1" defaultMemberUniqueName="[MNGR_DM].[Mode84].[All]" allUniqueName="[MNGR_DM].[Mode84].[All]" dimensionUniqueName="[MNGR_DM]" displayFolder="" count="0" memberValueDatatype="20" unbalanced="0"/>
    <cacheHierarchy uniqueName="[MNGR_DM].[Mode84Dur]" caption="Mode84Dur" attribute="1" defaultMemberUniqueName="[MNGR_DM].[Mode84Dur].[All]" allUniqueName="[MNGR_DM].[Mode84Dur].[All]" dimensionUniqueName="[MNGR_DM]" displayFolder="" count="0" memberValueDatatype="20" unbalanced="0"/>
    <cacheHierarchy uniqueName="[MNGR_DM].[Mode85]" caption="Mode85" attribute="1" defaultMemberUniqueName="[MNGR_DM].[Mode85].[All]" allUniqueName="[MNGR_DM].[Mode85].[All]" dimensionUniqueName="[MNGR_DM]" displayFolder="" count="0" memberValueDatatype="20" unbalanced="0"/>
    <cacheHierarchy uniqueName="[MNGR_DM].[Mode85Dur]" caption="Mode85Dur" attribute="1" defaultMemberUniqueName="[MNGR_DM].[Mode85Dur].[All]" allUniqueName="[MNGR_DM].[Mode85Dur].[All]" dimensionUniqueName="[MNGR_DM]" displayFolder="" count="0" memberValueDatatype="20" unbalanced="0"/>
    <cacheHierarchy uniqueName="[MNGR_DM].[Mode86Dur]" caption="Mode86Dur" attribute="1" defaultMemberUniqueName="[MNGR_DM].[Mode86Dur].[All]" allUniqueName="[MNGR_DM].[Mode86Dur].[All]" dimensionUniqueName="[MNGR_DM]" displayFolder="" count="0" memberValueDatatype="20" unbalanced="0"/>
    <cacheHierarchy uniqueName="[MNGR_DM].[Mode87]" caption="Mode87" attribute="1" defaultMemberUniqueName="[MNGR_DM].[Mode87].[All]" allUniqueName="[MNGR_DM].[Mode87].[All]" dimensionUniqueName="[MNGR_DM]" displayFolder="" count="0" memberValueDatatype="20" unbalanced="0"/>
    <cacheHierarchy uniqueName="[MNGR_DM].[Mode87Dur]" caption="Mode87Dur" attribute="1" defaultMemberUniqueName="[MNGR_DM].[Mode87Dur].[All]" allUniqueName="[MNGR_DM].[Mode87Dur].[All]" dimensionUniqueName="[MNGR_DM]" displayFolder="" count="0" memberValueDatatype="20" unbalanced="0"/>
    <cacheHierarchy uniqueName="[MNGR_DM].[Mode88Dur]" caption="Mode88Dur" attribute="1" defaultMemberUniqueName="[MNGR_DM].[Mode88Dur].[All]" allUniqueName="[MNGR_DM].[Mode88Dur].[All]" dimensionUniqueName="[MNGR_DM]" displayFolder="" count="0" memberValueDatatype="20" unbalanced="0"/>
    <cacheHierarchy uniqueName="[MNGR_DM].[Mode89Dur]" caption="Mode89Dur" attribute="1" defaultMemberUniqueName="[MNGR_DM].[Mode89Dur].[All]" allUniqueName="[MNGR_DM].[Mode89Dur].[All]" dimensionUniqueName="[MNGR_DM]" displayFolder="" count="0" memberValueDatatype="20" unbalanced="0"/>
    <cacheHierarchy uniqueName="[MNGR_DM].[Mode90]" caption="Mode90" attribute="1" defaultMemberUniqueName="[MNGR_DM].[Mode90].[All]" allUniqueName="[MNGR_DM].[Mode90].[All]" dimensionUniqueName="[MNGR_DM]" displayFolder="" count="0" memberValueDatatype="20" unbalanced="0"/>
    <cacheHierarchy uniqueName="[MNGR_DM].[Mode90Dur]" caption="Mode90Dur" attribute="1" defaultMemberUniqueName="[MNGR_DM].[Mode90Dur].[All]" allUniqueName="[MNGR_DM].[Mode90Dur].[All]" dimensionUniqueName="[MNGR_DM]" displayFolder="" count="0" memberValueDatatype="20" unbalanced="0"/>
    <cacheHierarchy uniqueName="[MNGR_DM].[Mode91]" caption="Mode91" attribute="1" defaultMemberUniqueName="[MNGR_DM].[Mode91].[All]" allUniqueName="[MNGR_DM].[Mode91].[All]" dimensionUniqueName="[MNGR_DM]" displayFolder="" count="0" memberValueDatatype="20" unbalanced="0"/>
    <cacheHierarchy uniqueName="[MNGR_DM].[Mode91Dur]" caption="Mode91Dur" attribute="1" defaultMemberUniqueName="[MNGR_DM].[Mode91Dur].[All]" allUniqueName="[MNGR_DM].[Mode91Dur].[All]" dimensionUniqueName="[MNGR_DM]" displayFolder="" count="0" memberValueDatatype="20" unbalanced="0"/>
    <cacheHierarchy uniqueName="[MNGR_DM].[Duration in secs]" caption="Duration in secs" attribute="1" defaultMemberUniqueName="[MNGR_DM].[Duration in secs].[All]" allUniqueName="[MNGR_DM].[Duration in secs].[All]" dimensionUniqueName="[MNGR_DM]" displayFolder="" count="0" memberValueDatatype="20" unbalanced="0"/>
    <cacheHierarchy uniqueName="[MNGR_DM].[Hours on the phone]" caption="Hours on the phone" attribute="1" defaultMemberUniqueName="[MNGR_DM].[Hours on the phone].[All]" allUniqueName="[MNGR_DM].[Hours on the phone].[All]" dimensionUniqueName="[MNGR_DM]" displayFolder="" count="0" memberValueDatatype="5" unbalanced="0"/>
    <cacheHierarchy uniqueName="[MNGR_DM].[Time B/W call]" caption="Time B/W call" attribute="1" defaultMemberUniqueName="[MNGR_DM].[Time B/W call].[All]" allUniqueName="[MNGR_DM].[Time B/W call].[All]" dimensionUniqueName="[MNGR_DM]" displayFolder="" count="0" memberValueDatatype="5" unbalanced="0"/>
    <cacheHierarchy uniqueName="[MNGR_DM].[Forward Probability]" caption="Forward Probability" attribute="1" defaultMemberUniqueName="[MNGR_DM].[Forward Probability].[All]" allUniqueName="[MNGR_DM].[Forward Probability].[All]" dimensionUniqueName="[MNGR_DM]" displayFolder="" count="0" memberValueDatatype="130" unbalanced="0"/>
    <cacheHierarchy uniqueName="[MNGR_DM].[Success probability]" caption="Success probability" attribute="1" defaultMemberUniqueName="[MNGR_DM].[Success probability].[All]" allUniqueName="[MNGR_DM].[Success probability].[All]" dimensionUniqueName="[MNGR_DM]" displayFolder="" count="0" memberValueDatatype="130" unbalanced="0"/>
    <cacheHierarchy uniqueName="[MNGR_DM].[Avg. contact time]" caption="Avg. contact time" attribute="1" defaultMemberUniqueName="[MNGR_DM].[Avg. contact time].[All]" allUniqueName="[MNGR_DM].[Avg. contact time].[All]" dimensionUniqueName="[MNGR_DM]" displayFolder="" count="0" memberValueDatatype="130" unbalanced="0"/>
    <cacheHierarchy uniqueName="[TECHDM].[DivBSupportID]" caption="DivBSupportID" attribute="1" defaultMemberUniqueName="[TECHDM].[DivBSupportID].[All]" allUniqueName="[TECHDM].[DivBSupportID].[All]" dimensionUniqueName="[TECHDM]" displayFolder="" count="0" memberValueDatatype="20" unbalanced="0"/>
    <cacheHierarchy uniqueName="[TECHDM].[DATE]" caption="DATE" defaultMemberUniqueName="[TECHDM].[DATE].[All]" allUniqueName="[TECHDM].[DATE].[All]" dimensionUniqueName="[TECHDM]" displayFolder="" count="0" unbalanced="0"/>
    <cacheHierarchy uniqueName="[TECHDM].[ShiftDate]" caption="ShiftDate" attribute="1" time="1" defaultMemberUniqueName="[TECHDM].[ShiftDate].[All]" allUniqueName="[TECHDM].[ShiftDate].[All]" dimensionUniqueName="[TECHDM]" displayFolder="" count="0" memberValueDatatype="7" unbalanced="0"/>
    <cacheHierarchy uniqueName="[TECHDM].[Year]" caption="Year" attribute="1" defaultMemberUniqueName="[TECHDM].[Year].[All]" allUniqueName="[TECHDM].[Year].[All]" dimensionUniqueName="[TECHDM]" displayFolder="" count="0" memberValueDatatype="20" unbalanced="0"/>
    <cacheHierarchy uniqueName="[TECHDM].[Quarter]" caption="Quarter" attribute="1" defaultMemberUniqueName="[TECHDM].[Quarter].[All]" allUniqueName="[TECHDM].[Quarter].[All]" dimensionUniqueName="[TECHDM]" displayFolder="" count="0" memberValueDatatype="130" unbalanced="0"/>
    <cacheHierarchy uniqueName="[TECHDM].[Month]" caption="Month" attribute="1" defaultMemberUniqueName="[TECHDM].[Month].[All]" allUniqueName="[TECHDM].[Month].[All]" dimensionUniqueName="[TECHDM]" displayFolder="" count="0" memberValueDatatype="130" unbalanced="0"/>
    <cacheHierarchy uniqueName="[TECHDM].[Week of the year]" caption="Week of the year" attribute="1" defaultMemberUniqueName="[TECHDM].[Week of the year].[All]" allUniqueName="[TECHDM].[Week of the year].[All]" dimensionUniqueName="[TECHDM]" displayFolder="" count="0" memberValueDatatype="20" unbalanced="0"/>
    <cacheHierarchy uniqueName="[TECHDM].[WeekDay]" caption="WeekDay" attribute="1" defaultMemberUniqueName="[TECHDM].[WeekDay].[All]" allUniqueName="[TECHDM].[WeekDay].[All]" dimensionUniqueName="[TECHDM]" displayFolder="" count="0" memberValueDatatype="130" unbalanced="0"/>
    <cacheHierarchy uniqueName="[TECHDM].[ShiftNbr]" caption="ShiftNbr" attribute="1" defaultMemberUniqueName="[TECHDM].[ShiftNbr].[All]" allUniqueName="[TECHDM].[ShiftNbr].[All]" dimensionUniqueName="[TECHDM]" displayFolder="" count="0" memberValueDatatype="20" unbalanced="0"/>
    <cacheHierarchy uniqueName="[TECHDM].[Mode50]" caption="Mode50" attribute="1" defaultMemberUniqueName="[TECHDM].[Mode50].[All]" allUniqueName="[TECHDM].[Mode50].[All]" dimensionUniqueName="[TECHDM]" displayFolder="" count="0" memberValueDatatype="20" unbalanced="0"/>
    <cacheHierarchy uniqueName="[TECHDM].[Mode50Dur]" caption="Mode50Dur" attribute="1" defaultMemberUniqueName="[TECHDM].[Mode50Dur].[All]" allUniqueName="[TECHDM].[Mode50Dur].[All]" dimensionUniqueName="[TECHDM]" displayFolder="" count="0" memberValueDatatype="20" unbalanced="0"/>
    <cacheHierarchy uniqueName="[TECHDM].[Mode51]" caption="Mode51" attribute="1" defaultMemberUniqueName="[TECHDM].[Mode51].[All]" allUniqueName="[TECHDM].[Mode51].[All]" dimensionUniqueName="[TECHDM]" displayFolder="" count="0" memberValueDatatype="20" unbalanced="0"/>
    <cacheHierarchy uniqueName="[TECHDM].[Mode51Dur]" caption="Mode51Dur" attribute="1" defaultMemberUniqueName="[TECHDM].[Mode51Dur].[All]" allUniqueName="[TECHDM].[Mode51Dur].[All]" dimensionUniqueName="[TECHDM]" displayFolder="" count="0" memberValueDatatype="20" unbalanced="0"/>
    <cacheHierarchy uniqueName="[TECHDM].[Mode52]" caption="Mode52" attribute="1" defaultMemberUniqueName="[TECHDM].[Mode52].[All]" allUniqueName="[TECHDM].[Mode52].[All]" dimensionUniqueName="[TECHDM]" displayFolder="" count="0" memberValueDatatype="20" unbalanced="0"/>
    <cacheHierarchy uniqueName="[TECHDM].[Mode53Dur]" caption="Mode53Dur" attribute="1" defaultMemberUniqueName="[TECHDM].[Mode53Dur].[All]" allUniqueName="[TECHDM].[Mode53Dur].[All]" dimensionUniqueName="[TECHDM]" displayFolder="" count="0" memberValueDatatype="20" unbalanced="0"/>
    <cacheHierarchy uniqueName="[TECHDM].[Mode54]" caption="Mode54" attribute="1" defaultMemberUniqueName="[TECHDM].[Mode54].[All]" allUniqueName="[TECHDM].[Mode54].[All]" dimensionUniqueName="[TECHDM]" displayFolder="" count="0" memberValueDatatype="20" unbalanced="0"/>
    <cacheHierarchy uniqueName="[TECHDM].[Mode54Dur]" caption="Mode54Dur" attribute="1" defaultMemberUniqueName="[TECHDM].[Mode54Dur].[All]" allUniqueName="[TECHDM].[Mode54Dur].[All]" dimensionUniqueName="[TECHDM]" displayFolder="" count="0" memberValueDatatype="20" unbalanced="0"/>
    <cacheHierarchy uniqueName="[TECHDM].[Mode55Dur]" caption="Mode55Dur" attribute="1" defaultMemberUniqueName="[TECHDM].[Mode55Dur].[All]" allUniqueName="[TECHDM].[Mode55Dur].[All]" dimensionUniqueName="[TECHDM]" displayFolder="" count="0" memberValueDatatype="20" unbalanced="0"/>
    <cacheHierarchy uniqueName="[TECHDM].[Mode56Dur]" caption="Mode56Dur" attribute="1" defaultMemberUniqueName="[TECHDM].[Mode56Dur].[All]" allUniqueName="[TECHDM].[Mode56Dur].[All]" dimensionUniqueName="[TECHDM]" displayFolder="" count="0" memberValueDatatype="20" unbalanced="0"/>
    <cacheHierarchy uniqueName="[TECHDM].[Mode57Dur]" caption="Mode57Dur" attribute="1" defaultMemberUniqueName="[TECHDM].[Mode57Dur].[All]" allUniqueName="[TECHDM].[Mode57Dur].[All]" dimensionUniqueName="[TECHDM]" displayFolder="" count="0" memberValueDatatype="20" unbalanced="0"/>
    <cacheHierarchy uniqueName="[TECHDM].[Mode58Dur]" caption="Mode58Dur" attribute="1" defaultMemberUniqueName="[TECHDM].[Mode58Dur].[All]" allUniqueName="[TECHDM].[Mode58Dur].[All]" dimensionUniqueName="[TECHDM]" displayFolder="" count="0" memberValueDatatype="20" unbalanced="0"/>
    <cacheHierarchy uniqueName="[TECHDM].[Mode59]" caption="Mode59" attribute="1" defaultMemberUniqueName="[TECHDM].[Mode59].[All]" allUniqueName="[TECHDM].[Mode59].[All]" dimensionUniqueName="[TECHDM]" displayFolder="" count="0" memberValueDatatype="20" unbalanced="0"/>
    <cacheHierarchy uniqueName="[TECHDM].[Mode59Dur]" caption="Mode59Dur" attribute="1" defaultMemberUniqueName="[TECHDM].[Mode59Dur].[All]" allUniqueName="[TECHDM].[Mode59Dur].[All]" dimensionUniqueName="[TECHDM]" displayFolder="" count="0" memberValueDatatype="20" unbalanced="0"/>
    <cacheHierarchy uniqueName="[TECHDM].[Mode60]" caption="Mode60" attribute="1" defaultMemberUniqueName="[TECHDM].[Mode60].[All]" allUniqueName="[TECHDM].[Mode60].[All]" dimensionUniqueName="[TECHDM]" displayFolder="" count="0" memberValueDatatype="20" unbalanced="0"/>
    <cacheHierarchy uniqueName="[TECHDM].[Mode60Dur]" caption="Mode60Dur" attribute="1" defaultMemberUniqueName="[TECHDM].[Mode60Dur].[All]" allUniqueName="[TECHDM].[Mode60Dur].[All]" dimensionUniqueName="[TECHDM]" displayFolder="" count="0" memberValueDatatype="20" unbalanced="0"/>
    <cacheHierarchy uniqueName="[TECHDM].[Mode61]" caption="Mode61" attribute="1" defaultMemberUniqueName="[TECHDM].[Mode61].[All]" allUniqueName="[TECHDM].[Mode61].[All]" dimensionUniqueName="[TECHDM]" displayFolder="" count="0" memberValueDatatype="20" unbalanced="0"/>
    <cacheHierarchy uniqueName="[TECHDM].[Mode61Dur]" caption="Mode61Dur" attribute="1" defaultMemberUniqueName="[TECHDM].[Mode61Dur].[All]" allUniqueName="[TECHDM].[Mode61Dur].[All]" dimensionUniqueName="[TECHDM]" displayFolder="" count="0" memberValueDatatype="20" unbalanced="0"/>
    <cacheHierarchy uniqueName="[TECHDM].[Mode62]" caption="Mode62" attribute="1" defaultMemberUniqueName="[TECHDM].[Mode62].[All]" allUniqueName="[TECHDM].[Mode62].[All]" dimensionUniqueName="[TECHDM]" displayFolder="" count="0" memberValueDatatype="20" unbalanced="0"/>
    <cacheHierarchy uniqueName="[TECHDM].[Mode62Dur]" caption="Mode62Dur" attribute="1" defaultMemberUniqueName="[TECHDM].[Mode62Dur].[All]" allUniqueName="[TECHDM].[Mode62Dur].[All]" dimensionUniqueName="[TECHDM]" displayFolder="" count="0" memberValueDatatype="20" unbalanced="0"/>
    <cacheHierarchy uniqueName="[TECHDM].[Duration in secs]" caption="Duration in secs" attribute="1" defaultMemberUniqueName="[TECHDM].[Duration in secs].[All]" allUniqueName="[TECHDM].[Duration in secs].[All]" dimensionUniqueName="[TECHDM]" displayFolder="" count="0" memberValueDatatype="20" unbalanced="0"/>
    <cacheHierarchy uniqueName="[TECHDM].[Hours on phone]" caption="Hours on phone" attribute="1" defaultMemberUniqueName="[TECHDM].[Hours on phone].[All]" allUniqueName="[TECHDM].[Hours on phone].[All]" dimensionUniqueName="[TECHDM]" displayFolder="" count="0" memberValueDatatype="5" unbalanced="0"/>
    <cacheHierarchy uniqueName="[TECHDM].[Time b/w call]" caption="Time b/w call" attribute="1" defaultMemberUniqueName="[TECHDM].[Time b/w call].[All]" allUniqueName="[TECHDM].[Time b/w call].[All]" dimensionUniqueName="[TECHDM]" displayFolder="" count="0" memberValueDatatype="5" unbalanced="0"/>
    <cacheHierarchy uniqueName="[TECHDM].[Forward Probability1]" caption="Forward Probability1" attribute="1" defaultMemberUniqueName="[TECHDM].[Forward Probability1].[All]" allUniqueName="[TECHDM].[Forward Probability1].[All]" dimensionUniqueName="[TECHDM]" displayFolder="" count="0" memberValueDatatype="5" unbalanced="0"/>
    <cacheHierarchy uniqueName="[TECHDM].[Success Probability1]" caption="Success Probability1" attribute="1" defaultMemberUniqueName="[TECHDM].[Success Probability1].[All]" allUniqueName="[TECHDM].[Success Probability1].[All]" dimensionUniqueName="[TECHDM]" displayFolder="" count="0" memberValueDatatype="5" unbalanced="0"/>
    <cacheHierarchy uniqueName="[TECHDM].[Avg contact time]" caption="Avg contact time" attribute="1" defaultMemberUniqueName="[TECHDM].[Avg contact time].[All]" allUniqueName="[TECHDM].[Avg contact time].[All]" dimensionUniqueName="[TECHDM]" displayFolder="" count="0" memberValueDatatype="5" unbalanced="0"/>
    <cacheHierarchy uniqueName="[TECHDM].[forward probability]" caption="forward probability" attribute="1" defaultMemberUniqueName="[TECHDM].[forward probability].[All]" allUniqueName="[TECHDM].[forward probability].[All]" dimensionUniqueName="[TECHDM]" displayFolder="" count="0" memberValueDatatype="5" unbalanced="0"/>
    <cacheHierarchy uniqueName="[TECHDM].[Success probability]" caption="Success probability" attribute="1" defaultMemberUniqueName="[TECHDM].[Success probability].[All]" allUniqueName="[TECHDM].[Success probability].[All]" dimensionUniqueName="[TECHDM]" displayFolder="" count="0" memberValueDatatype="5" unbalanced="0"/>
    <cacheHierarchy uniqueName="[TECHEXPERT].[DivBSupportID]" caption="DivBSupportID" attribute="1" defaultMemberUniqueName="[TECHEXPERT].[DivBSupportID].[All]" allUniqueName="[TECHEXPERT].[DivBSupportID].[All]" dimensionUniqueName="[TECHEXPERT]" displayFolder="" count="0" memberValueDatatype="20" unbalanced="0"/>
    <cacheHierarchy uniqueName="[TECHEXPERT].[DATE]" caption="DATE" defaultMemberUniqueName="[TECHEXPERT].[DATE].[All]" allUniqueName="[TECHEXPERT].[DATE].[All]" dimensionUniqueName="[TECHEXPERT]" displayFolder="" count="0" unbalanced="0"/>
    <cacheHierarchy uniqueName="[TECHEXPERT].[ShiftDate]" caption="ShiftDate" attribute="1" time="1" defaultMemberUniqueName="[TECHEXPERT].[ShiftDate].[All]" allUniqueName="[TECHEXPERT].[ShiftDate].[All]" dimensionUniqueName="[TECHEXPERT]" displayFolder="" count="0" memberValueDatatype="7" unbalanced="0"/>
    <cacheHierarchy uniqueName="[TECHEXPERT].[Year]" caption="Year" attribute="1" defaultMemberUniqueName="[TECHEXPERT].[Year].[All]" allUniqueName="[TECHEXPERT].[Year].[All]" dimensionUniqueName="[TECHEXPERT]" displayFolder="" count="0" memberValueDatatype="20" unbalanced="0"/>
    <cacheHierarchy uniqueName="[TECHEXPERT].[Quarter]" caption="Quarter" attribute="1" defaultMemberUniqueName="[TECHEXPERT].[Quarter].[All]" allUniqueName="[TECHEXPERT].[Quarter].[All]" dimensionUniqueName="[TECHEXPERT]" displayFolder="" count="0" memberValueDatatype="130" unbalanced="0"/>
    <cacheHierarchy uniqueName="[TECHEXPERT].[Month]" caption="Month" attribute="1" defaultMemberUniqueName="[TECHEXPERT].[Month].[All]" allUniqueName="[TECHEXPERT].[Month].[All]" dimensionUniqueName="[TECHEXPERT]" displayFolder="" count="0" memberValueDatatype="130" unbalanced="0"/>
    <cacheHierarchy uniqueName="[TECHEXPERT].[Week of the year]" caption="Week of the year" attribute="1" defaultMemberUniqueName="[TECHEXPERT].[Week of the year].[All]" allUniqueName="[TECHEXPERT].[Week of the year].[All]" dimensionUniqueName="[TECHEXPERT]" displayFolder="" count="0" memberValueDatatype="20" unbalanced="0"/>
    <cacheHierarchy uniqueName="[TECHEXPERT].[WeekDay]" caption="WeekDay" attribute="1" defaultMemberUniqueName="[TECHEXPERT].[WeekDay].[All]" allUniqueName="[TECHEXPERT].[WeekDay].[All]" dimensionUniqueName="[TECHEXPERT]" displayFolder="" count="0" memberValueDatatype="130" unbalanced="0"/>
    <cacheHierarchy uniqueName="[TECHEXPERT].[ShiftNbr]" caption="ShiftNbr" attribute="1" defaultMemberUniqueName="[TECHEXPERT].[ShiftNbr].[All]" allUniqueName="[TECHEXPERT].[ShiftNbr].[All]" dimensionUniqueName="[TECHEXPERT]" displayFolder="" count="0" memberValueDatatype="20" unbalanced="0"/>
    <cacheHierarchy uniqueName="[TECHEXPERT].[Mode63]" caption="Mode63" attribute="1" defaultMemberUniqueName="[TECHEXPERT].[Mode63].[All]" allUniqueName="[TECHEXPERT].[Mode63].[All]" dimensionUniqueName="[TECHEXPERT]" displayFolder="" count="0" memberValueDatatype="20" unbalanced="0"/>
    <cacheHierarchy uniqueName="[TECHEXPERT].[Mode63Dur]" caption="Mode63Dur" attribute="1" defaultMemberUniqueName="[TECHEXPERT].[Mode63Dur].[All]" allUniqueName="[TECHEXPERT].[Mode63Dur].[All]" dimensionUniqueName="[TECHEXPERT]" displayFolder="" count="0" memberValueDatatype="20" unbalanced="0"/>
    <cacheHierarchy uniqueName="[TECHEXPERT].[Mode64]" caption="Mode64" attribute="1" defaultMemberUniqueName="[TECHEXPERT].[Mode64].[All]" allUniqueName="[TECHEXPERT].[Mode64].[All]" dimensionUniqueName="[TECHEXPERT]" displayFolder="" count="0" memberValueDatatype="20" unbalanced="0"/>
    <cacheHierarchy uniqueName="[TECHEXPERT].[Mode65Dur]" caption="Mode65Dur" attribute="1" defaultMemberUniqueName="[TECHEXPERT].[Mode65Dur].[All]" allUniqueName="[TECHEXPERT].[Mode65Dur].[All]" dimensionUniqueName="[TECHEXPERT]" displayFolder="" count="0" memberValueDatatype="20" unbalanced="0"/>
    <cacheHierarchy uniqueName="[TECHEXPERT].[Mode66Dur]" caption="Mode66Dur" attribute="1" defaultMemberUniqueName="[TECHEXPERT].[Mode66Dur].[All]" allUniqueName="[TECHEXPERT].[Mode66Dur].[All]" dimensionUniqueName="[TECHEXPERT]" displayFolder="" count="0" memberValueDatatype="20" unbalanced="0"/>
    <cacheHierarchy uniqueName="[TECHEXPERT].[Mode67Dur]" caption="Mode67Dur" attribute="1" defaultMemberUniqueName="[TECHEXPERT].[Mode67Dur].[All]" allUniqueName="[TECHEXPERT].[Mode67Dur].[All]" dimensionUniqueName="[TECHEXPERT]" displayFolder="" count="0" memberValueDatatype="20" unbalanced="0"/>
    <cacheHierarchy uniqueName="[TECHEXPERT].[Mode68]" caption="Mode68" attribute="1" defaultMemberUniqueName="[TECHEXPERT].[Mode68].[All]" allUniqueName="[TECHEXPERT].[Mode68].[All]" dimensionUniqueName="[TECHEXPERT]" displayFolder="" count="0" memberValueDatatype="20" unbalanced="0"/>
    <cacheHierarchy uniqueName="[TECHEXPERT].[Mode68Dur]" caption="Mode68Dur" attribute="1" defaultMemberUniqueName="[TECHEXPERT].[Mode68Dur].[All]" allUniqueName="[TECHEXPERT].[Mode68Dur].[All]" dimensionUniqueName="[TECHEXPERT]" displayFolder="" count="0" memberValueDatatype="20" unbalanced="0"/>
    <cacheHierarchy uniqueName="[TECHEXPERT].[Mode69]" caption="Mode69" attribute="1" defaultMemberUniqueName="[TECHEXPERT].[Mode69].[All]" allUniqueName="[TECHEXPERT].[Mode69].[All]" dimensionUniqueName="[TECHEXPERT]" displayFolder="" count="0" memberValueDatatype="20" unbalanced="0"/>
    <cacheHierarchy uniqueName="[TECHEXPERT].[Mode69Dur]" caption="Mode69Dur" attribute="1" defaultMemberUniqueName="[TECHEXPERT].[Mode69Dur].[All]" allUniqueName="[TECHEXPERT].[Mode69Dur].[All]" dimensionUniqueName="[TECHEXPERT]" displayFolder="" count="0" memberValueDatatype="20" unbalanced="0"/>
    <cacheHierarchy uniqueName="[TECHEXPERT].[Mode70]" caption="Mode70" attribute="1" defaultMemberUniqueName="[TECHEXPERT].[Mode70].[All]" allUniqueName="[TECHEXPERT].[Mode70].[All]" dimensionUniqueName="[TECHEXPERT]" displayFolder="" count="0" memberValueDatatype="20" unbalanced="0"/>
    <cacheHierarchy uniqueName="[TECHEXPERT].[Mode70Dur]" caption="Mode70Dur" attribute="1" defaultMemberUniqueName="[TECHEXPERT].[Mode70Dur].[All]" allUniqueName="[TECHEXPERT].[Mode70Dur].[All]" dimensionUniqueName="[TECHEXPERT]" displayFolder="" count="0" memberValueDatatype="20" unbalanced="0"/>
    <cacheHierarchy uniqueName="[TECHEXPERT].[Duration in secs]" caption="Duration in secs" attribute="1" defaultMemberUniqueName="[TECHEXPERT].[Duration in secs].[All]" allUniqueName="[TECHEXPERT].[Duration in secs].[All]" dimensionUniqueName="[TECHEXPERT]" displayFolder="" count="0" memberValueDatatype="20" unbalanced="0"/>
    <cacheHierarchy uniqueName="[TECHEXPERT].[Hours on the phone]" caption="Hours on the phone" attribute="1" defaultMemberUniqueName="[TECHEXPERT].[Hours on the phone].[All]" allUniqueName="[TECHEXPERT].[Hours on the phone].[All]" dimensionUniqueName="[TECHEXPERT]" displayFolder="" count="0" memberValueDatatype="5" unbalanced="0"/>
    <cacheHierarchy uniqueName="[TECHEXPERT].[Time B/W call]" caption="Time B/W call" attribute="1" defaultMemberUniqueName="[TECHEXPERT].[Time B/W call].[All]" allUniqueName="[TECHEXPERT].[Time B/W call].[All]" dimensionUniqueName="[TECHEXPERT]" displayFolder="" count="0" memberValueDatatype="5" unbalanced="0"/>
    <cacheHierarchy uniqueName="[TECHEXPERT].[Forward Probability]" caption="Forward Probability" attribute="1" defaultMemberUniqueName="[TECHEXPERT].[Forward Probability].[All]" allUniqueName="[TECHEXPERT].[Forward Probability].[All]" dimensionUniqueName="[TECHEXPERT]" displayFolder="" count="0" memberValueDatatype="5" unbalanced="0"/>
    <cacheHierarchy uniqueName="[TECHEXPERT].[Success probability]" caption="Success probability" attribute="1" defaultMemberUniqueName="[TECHEXPERT].[Success probability].[All]" allUniqueName="[TECHEXPERT].[Success probability].[All]" dimensionUniqueName="[TECHEXPERT]" displayFolder="" count="0" memberValueDatatype="5" unbalanced="0"/>
    <cacheHierarchy uniqueName="[TECHEXPERT].[Avg contact time]" caption="Avg contact time" attribute="1" defaultMemberUniqueName="[TECHEXPERT].[Avg contact time].[All]" allUniqueName="[TECHEXPERT].[Avg contact time].[All]" dimensionUniqueName="[TECHEXPERT]" displayFolder="" count="0" memberValueDatatype="5" unbalanced="0"/>
    <cacheHierarchy uniqueName="[Measures].[__XL_Count Table1]" caption="__XL_Count Table1" measure="1" displayFolder="" measureGroup="TECHDM" count="0" hidden="1"/>
    <cacheHierarchy uniqueName="[Measures].[__XL_Count Table2]" caption="__XL_Count Table2" measure="1" displayFolder="" measureGroup="TECHEXPERT" count="0" hidden="1"/>
    <cacheHierarchy uniqueName="[Measures].[__XL_Count Table3]" caption="__XL_Count Table3" measure="1" displayFolder="" measureGroup="CS_DM" count="0" hidden="1"/>
    <cacheHierarchy uniqueName="[Measures].[__XL_Count Table4]" caption="__XL_Count Table4" measure="1" displayFolder="" measureGroup="MNGR_DM" count="0" hidden="1"/>
    <cacheHierarchy uniqueName="[Measures].[__XL_Count Table17]" caption="__XL_Count Table17" measure="1" displayFolder="" measureGroup="Greeters" count="0" hidden="1"/>
    <cacheHierarchy uniqueName="[Measures].[__No measures defined]" caption="__No measures defined" measure="1" displayFolder="" count="0" hidden="1"/>
    <cacheHierarchy uniqueName="[Measures].[Sum of Hours on phone]" caption="Sum of Hours on phone" measure="1" displayFolder="" measureGroup="TECHDM" count="0" hidden="1">
      <extLst>
        <ext xmlns:x15="http://schemas.microsoft.com/office/spreadsheetml/2010/11/main" uri="{B97F6D7D-B522-45F9-BDA1-12C45D357490}">
          <x15:cacheHierarchy aggregatedColumn="119"/>
        </ext>
      </extLst>
    </cacheHierarchy>
    <cacheHierarchy uniqueName="[Measures].[Sum of Hours on the phone]" caption="Sum of Hours on the phone" measure="1" displayFolder="" measureGroup="TECHEXPERT" count="0" hidden="1">
      <extLst>
        <ext xmlns:x15="http://schemas.microsoft.com/office/spreadsheetml/2010/11/main" uri="{B97F6D7D-B522-45F9-BDA1-12C45D357490}">
          <x15:cacheHierarchy aggregatedColumn="148"/>
        </ext>
      </extLst>
    </cacheHierarchy>
    <cacheHierarchy uniqueName="[Measures].[Sum of Hours on the phone 2]" caption="Sum of Hours on the phone 2" measure="1" displayFolder="" measureGroup="MNGR_DM" count="0" hidden="1">
      <extLst>
        <ext xmlns:x15="http://schemas.microsoft.com/office/spreadsheetml/2010/11/main" uri="{B97F6D7D-B522-45F9-BDA1-12C45D357490}">
          <x15:cacheHierarchy aggregatedColumn="84"/>
        </ext>
      </extLst>
    </cacheHierarchy>
    <cacheHierarchy uniqueName="[Measures].[Sum of Hours on the phone 3]" caption="Sum of Hours on the phone 3" measure="1" displayFolder="" measureGroup="CS_DM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Time b/w call]" caption="Sum of Time b/w call" measure="1" displayFolder="" measureGroup="TECHDM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Sum of Time B/W call 2]" caption="Sum of Time B/W call 2" measure="1" displayFolder="" measureGroup="TECHEXPERT" count="0" hidden="1">
      <extLst>
        <ext xmlns:x15="http://schemas.microsoft.com/office/spreadsheetml/2010/11/main" uri="{B97F6D7D-B522-45F9-BDA1-12C45D357490}">
          <x15:cacheHierarchy aggregatedColumn="149"/>
        </ext>
      </extLst>
    </cacheHierarchy>
    <cacheHierarchy uniqueName="[Measures].[Sum of Time B/W call 3]" caption="Sum of Time B/W call 3" measure="1" displayFolder="" measureGroup="MNGR_DM" count="0" hidden="1">
      <extLst>
        <ext xmlns:x15="http://schemas.microsoft.com/office/spreadsheetml/2010/11/main" uri="{B97F6D7D-B522-45F9-BDA1-12C45D357490}">
          <x15:cacheHierarchy aggregatedColumn="85"/>
        </ext>
      </extLst>
    </cacheHierarchy>
    <cacheHierarchy uniqueName="[Measures].[Sum of Time B/W call 4]" caption="Sum of Time B/W call 4" measure="1" displayFolder="" measureGroup="CS_DM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Count of Success probability]" caption="Count of Success probability" measure="1" displayFolder="" measureGroup="TECHDM" count="0" hidden="1">
      <extLst>
        <ext xmlns:x15="http://schemas.microsoft.com/office/spreadsheetml/2010/11/main" uri="{B97F6D7D-B522-45F9-BDA1-12C45D357490}">
          <x15:cacheHierarchy aggregatedColumn="125"/>
        </ext>
      </extLst>
    </cacheHierarchy>
    <cacheHierarchy uniqueName="[Measures].[Count of forward probability]" caption="Count of forward probability" measure="1" displayFolder="" measureGroup="TECHDM" count="0" hidden="1">
      <extLst>
        <ext xmlns:x15="http://schemas.microsoft.com/office/spreadsheetml/2010/11/main" uri="{B97F6D7D-B522-45F9-BDA1-12C45D357490}">
          <x15:cacheHierarchy aggregatedColumn="124"/>
        </ext>
      </extLst>
    </cacheHierarchy>
    <cacheHierarchy uniqueName="[Measures].[Count of Success probability 2]" caption="Count of Success probability 2" measure="1" displayFolder="" measureGroup="TECHEXPERT" count="0" hidden="1">
      <extLst>
        <ext xmlns:x15="http://schemas.microsoft.com/office/spreadsheetml/2010/11/main" uri="{B97F6D7D-B522-45F9-BDA1-12C45D357490}">
          <x15:cacheHierarchy aggregatedColumn="151"/>
        </ext>
      </extLst>
    </cacheHierarchy>
    <cacheHierarchy uniqueName="[Measures].[Count of Forward Probability 2]" caption="Count of Forward Probability 2" measure="1" displayFolder="" measureGroup="TECHEXPERT" count="0" hidden="1">
      <extLst>
        <ext xmlns:x15="http://schemas.microsoft.com/office/spreadsheetml/2010/11/main" uri="{B97F6D7D-B522-45F9-BDA1-12C45D357490}">
          <x15:cacheHierarchy aggregatedColumn="150"/>
        </ext>
      </extLst>
    </cacheHierarchy>
    <cacheHierarchy uniqueName="[Measures].[Count of Success probability 3]" caption="Count of Success probability 3" measure="1" displayFolder="" measureGroup="MNGR_DM" count="0" hidden="1">
      <extLst>
        <ext xmlns:x15="http://schemas.microsoft.com/office/spreadsheetml/2010/11/main" uri="{B97F6D7D-B522-45F9-BDA1-12C45D357490}">
          <x15:cacheHierarchy aggregatedColumn="87"/>
        </ext>
      </extLst>
    </cacheHierarchy>
    <cacheHierarchy uniqueName="[Measures].[Count of Forward Probability 3]" caption="Count of Forward Probability 3" measure="1" displayFolder="" measureGroup="MNGR_DM" count="0" hidden="1">
      <extLst>
        <ext xmlns:x15="http://schemas.microsoft.com/office/spreadsheetml/2010/11/main" uri="{B97F6D7D-B522-45F9-BDA1-12C45D357490}">
          <x15:cacheHierarchy aggregatedColumn="86"/>
        </ext>
      </extLst>
    </cacheHierarchy>
    <cacheHierarchy uniqueName="[Measures].[Sum of Success probability]" caption="Sum of Success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Forward Probability]" caption="Sum of Forward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Count of Success probability 4]" caption="Count of Success probability 4" measure="1" displayFolder="" measureGroup="CS_D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Count of Forward Probability 4]" caption="Count of Forward Probability 4" measure="1" displayFolder="" measureGroup="CS_D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ShiftNbr]" caption="Sum of ShiftNbr" measure="1" displayFolder="" measureGroup="TECHDM" count="0" hidden="1">
      <extLst>
        <ext xmlns:x15="http://schemas.microsoft.com/office/spreadsheetml/2010/11/main" uri="{B97F6D7D-B522-45F9-BDA1-12C45D357490}">
          <x15:cacheHierarchy aggregatedColumn="97"/>
        </ext>
      </extLst>
    </cacheHierarchy>
    <cacheHierarchy uniqueName="[Measures].[Count of Hours on phone]" caption="Count of Hours on phone" measure="1" displayFolder="" measureGroup="TECHDM" count="0" hidden="1">
      <extLst>
        <ext xmlns:x15="http://schemas.microsoft.com/office/spreadsheetml/2010/11/main" uri="{B97F6D7D-B522-45F9-BDA1-12C45D357490}">
          <x15:cacheHierarchy aggregatedColumn="119"/>
        </ext>
      </extLst>
    </cacheHierarchy>
    <cacheHierarchy uniqueName="[Measures].[Average of Hours on phone]" caption="Average of Hours on phone" measure="1" displayFolder="" measureGroup="TECHDM" count="0" hidden="1">
      <extLst>
        <ext xmlns:x15="http://schemas.microsoft.com/office/spreadsheetml/2010/11/main" uri="{B97F6D7D-B522-45F9-BDA1-12C45D357490}">
          <x15:cacheHierarchy aggregatedColumn="119"/>
        </ext>
      </extLst>
    </cacheHierarchy>
    <cacheHierarchy uniqueName="[Measures].[Max of Hours on phone]" caption="Max of Hours on phone" measure="1" displayFolder="" measureGroup="TECHDM" count="0" hidden="1">
      <extLst>
        <ext xmlns:x15="http://schemas.microsoft.com/office/spreadsheetml/2010/11/main" uri="{B97F6D7D-B522-45F9-BDA1-12C45D357490}">
          <x15:cacheHierarchy aggregatedColumn="119"/>
        </ext>
      </extLst>
    </cacheHierarchy>
    <cacheHierarchy uniqueName="[Measures].[Min of Hours on phone]" caption="Min of Hours on phone" measure="1" displayFolder="" measureGroup="TECHDM" count="0" hidden="1">
      <extLst>
        <ext xmlns:x15="http://schemas.microsoft.com/office/spreadsheetml/2010/11/main" uri="{B97F6D7D-B522-45F9-BDA1-12C45D357490}">
          <x15:cacheHierarchy aggregatedColumn="119"/>
        </ext>
      </extLst>
    </cacheHierarchy>
    <cacheHierarchy uniqueName="[Measures].[Count of Hours on the phone]" caption="Count of Hours on the phone" measure="1" displayFolder="" measureGroup="TECHEXPERT" count="0" hidden="1">
      <extLst>
        <ext xmlns:x15="http://schemas.microsoft.com/office/spreadsheetml/2010/11/main" uri="{B97F6D7D-B522-45F9-BDA1-12C45D357490}">
          <x15:cacheHierarchy aggregatedColumn="148"/>
        </ext>
      </extLst>
    </cacheHierarchy>
    <cacheHierarchy uniqueName="[Measures].[Average of Hours on the phone]" caption="Average of Hours on the phone" measure="1" displayFolder="" measureGroup="TECHEXPERT" count="0" hidden="1">
      <extLst>
        <ext xmlns:x15="http://schemas.microsoft.com/office/spreadsheetml/2010/11/main" uri="{B97F6D7D-B522-45F9-BDA1-12C45D357490}">
          <x15:cacheHierarchy aggregatedColumn="148"/>
        </ext>
      </extLst>
    </cacheHierarchy>
    <cacheHierarchy uniqueName="[Measures].[Min of Hours on the phone]" caption="Min of Hours on the phone" measure="1" displayFolder="" measureGroup="TECHEXPERT" count="0" hidden="1">
      <extLst>
        <ext xmlns:x15="http://schemas.microsoft.com/office/spreadsheetml/2010/11/main" uri="{B97F6D7D-B522-45F9-BDA1-12C45D357490}">
          <x15:cacheHierarchy aggregatedColumn="148"/>
        </ext>
      </extLst>
    </cacheHierarchy>
    <cacheHierarchy uniqueName="[Measures].[Max of Hours on the phone]" caption="Max of Hours on the phone" measure="1" displayFolder="" measureGroup="TECHEXPERT" count="0" hidden="1">
      <extLst>
        <ext xmlns:x15="http://schemas.microsoft.com/office/spreadsheetml/2010/11/main" uri="{B97F6D7D-B522-45F9-BDA1-12C45D357490}">
          <x15:cacheHierarchy aggregatedColumn="148"/>
        </ext>
      </extLst>
    </cacheHierarchy>
    <cacheHierarchy uniqueName="[Measures].[Average of Forward Probability]" caption="Average of Forward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Average of Success probability]" caption="Average of Success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Max of Success probability]" caption="Max of Success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Max of Forward Probability]" caption="Max of Forward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Min of Forward Probability]" caption="Min of Forward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Min of Success probability]" caption="Min of Success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tdDev of Forward Probability]" caption="StdDev of Forward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tdDev of Success probability]" caption="StdDev of Success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Distinct Count of Success probability]" caption="Distinct Count of Success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Distinct Count of Forward Probability]" caption="Distinct Count of Forward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Min of Hours on the phone 2]" caption="Min of Hours on the phone 2" measure="1" displayFolder="" measureGroup="MNGR_DM" count="0" hidden="1">
      <extLst>
        <ext xmlns:x15="http://schemas.microsoft.com/office/spreadsheetml/2010/11/main" uri="{B97F6D7D-B522-45F9-BDA1-12C45D357490}">
          <x15:cacheHierarchy aggregatedColumn="84"/>
        </ext>
      </extLst>
    </cacheHierarchy>
    <cacheHierarchy uniqueName="[Measures].[Count of Hours on the phone 2]" caption="Count of Hours on the phone 2" measure="1" displayFolder="" measureGroup="MNGR_DM" count="0" hidden="1">
      <extLst>
        <ext xmlns:x15="http://schemas.microsoft.com/office/spreadsheetml/2010/11/main" uri="{B97F6D7D-B522-45F9-BDA1-12C45D357490}">
          <x15:cacheHierarchy aggregatedColumn="84"/>
        </ext>
      </extLst>
    </cacheHierarchy>
    <cacheHierarchy uniqueName="[Measures].[Average of Hours on the phone 2]" caption="Average of Hours on the phone 2" measure="1" displayFolder="" measureGroup="MNGR_DM" count="0" hidden="1">
      <extLst>
        <ext xmlns:x15="http://schemas.microsoft.com/office/spreadsheetml/2010/11/main" uri="{B97F6D7D-B522-45F9-BDA1-12C45D357490}">
          <x15:cacheHierarchy aggregatedColumn="84"/>
        </ext>
      </extLst>
    </cacheHierarchy>
    <cacheHierarchy uniqueName="[Measures].[Max of Hours on the phone 2]" caption="Max of Hours on the phone 2" measure="1" displayFolder="" measureGroup="MNGR_DM" count="0" hidden="1">
      <extLst>
        <ext xmlns:x15="http://schemas.microsoft.com/office/spreadsheetml/2010/11/main" uri="{B97F6D7D-B522-45F9-BDA1-12C45D357490}">
          <x15:cacheHierarchy aggregatedColumn="84"/>
        </ext>
      </extLst>
    </cacheHierarchy>
    <cacheHierarchy uniqueName="[Measures].[Average of Hours on the phone 3]" caption="Average of Hours on the phone 3" measure="1" displayFolder="" measureGroup="CS_DM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Hours on the phone 3]" caption="Count of Hours on the phone 3" measure="1" displayFolder="" measureGroup="CS_DM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Max of Hours on the phone 3]" caption="Max of Hours on the phone 3" measure="1" displayFolder="" measureGroup="CS_DM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Min of Hours on the phone 3]" caption="Min of Hours on the phone 3" measure="1" displayFolder="" measureGroup="CS_DM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forward probability 2]" caption="Sum of forward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4"/>
        </ext>
      </extLst>
    </cacheHierarchy>
    <cacheHierarchy uniqueName="[Measures].[Sum of Success probability 2]" caption="Sum of Success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5"/>
        </ext>
      </extLst>
    </cacheHierarchy>
    <cacheHierarchy uniqueName="[Measures].[Average of forward probability 2]" caption="Average of forward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4"/>
        </ext>
      </extLst>
    </cacheHierarchy>
    <cacheHierarchy uniqueName="[Measures].[Average of Success probability 2]" caption="Average of Success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5"/>
        </ext>
      </extLst>
    </cacheHierarchy>
    <cacheHierarchy uniqueName="[Measures].[Max of forward probability 2]" caption="Max of forward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4"/>
        </ext>
      </extLst>
    </cacheHierarchy>
    <cacheHierarchy uniqueName="[Measures].[Max of Success probability 2]" caption="Max of Success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5"/>
        </ext>
      </extLst>
    </cacheHierarchy>
    <cacheHierarchy uniqueName="[Measures].[Min of forward probability 2]" caption="Min of forward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4"/>
        </ext>
      </extLst>
    </cacheHierarchy>
    <cacheHierarchy uniqueName="[Measures].[Min of Success probability 2]" caption="Min of Success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5"/>
        </ext>
      </extLst>
    </cacheHierarchy>
    <cacheHierarchy uniqueName="[Measures].[Average of Forward Probability 3]" caption="Average of Forward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0"/>
        </ext>
      </extLst>
    </cacheHierarchy>
    <cacheHierarchy uniqueName="[Measures].[Average of Success probability 3]" caption="Average of Success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1"/>
        </ext>
      </extLst>
    </cacheHierarchy>
    <cacheHierarchy uniqueName="[Measures].[Sum of Forward Probability 3]" caption="Sum of Forward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0"/>
        </ext>
      </extLst>
    </cacheHierarchy>
    <cacheHierarchy uniqueName="[Measures].[Sum of Success probability 3]" caption="Sum of Success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1"/>
        </ext>
      </extLst>
    </cacheHierarchy>
    <cacheHierarchy uniqueName="[Measures].[Max of Forward Probability 3]" caption="Max of Forward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0"/>
        </ext>
      </extLst>
    </cacheHierarchy>
    <cacheHierarchy uniqueName="[Measures].[Max of Success probability 3]" caption="Max of Success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1"/>
        </ext>
      </extLst>
    </cacheHierarchy>
    <cacheHierarchy uniqueName="[Measures].[Min of Forward Probability 3]" caption="Min of Forward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0"/>
        </ext>
      </extLst>
    </cacheHierarchy>
    <cacheHierarchy uniqueName="[Measures].[Min of Success probability 3]" caption="Min of Success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1"/>
        </ext>
      </extLst>
    </cacheHierarchy>
    <cacheHierarchy uniqueName="[Measures].[Sum of Hours on the phone 4]" caption="Sum of Hours on the phone 4" measure="1" displayFolder="" measureGroup="Greete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Count of Hours on the phone 4]" caption="Count of Hours on the phone 4" measure="1" displayFolder="" measureGroup="Greeters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Average of Hours on the phone 4]" caption="Average of Hours on the phone 4" measure="1" displayFolder="" measureGroup="Greeters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Max of Hours on the phone 4]" caption="Max of Hours on the phone 4" measure="1" displayFolder="" measureGroup="Greeters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Min of Hours on the phone 4]" caption="Min of Hours on the phone 4" measure="1" displayFolder="" measureGroup="Greeters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</cacheHierarchies>
  <kpis count="0"/>
  <dimensions count="6">
    <dimension name="CS_DM" uniqueName="[CS_DM]" caption="CS_DM"/>
    <dimension name="Greeters" uniqueName="[Greeters]" caption="Greeters"/>
    <dimension measure="1" name="Measures" uniqueName="[Measures]" caption="Measures"/>
    <dimension name="MNGR_DM" uniqueName="[MNGR_DM]" caption="MNGR_DM"/>
    <dimension name="TECHDM" uniqueName="[TECHDM]" caption="TECHDM"/>
    <dimension name="TECHEXPERT" uniqueName="[TECHEXPERT]" caption="TECHEXPERT"/>
  </dimensions>
  <measureGroups count="5">
    <measureGroup name="CS_DM" caption="CS_DM"/>
    <measureGroup name="Greeters" caption="Greeters"/>
    <measureGroup name="MNGR_DM" caption="MNGR_DM"/>
    <measureGroup name="TECHDM" caption="TECHDM"/>
    <measureGroup name="TECHEXPERT" caption="TECHEXPERT"/>
  </measureGroups>
  <maps count="5">
    <map measureGroup="0" dimension="0"/>
    <map measureGroup="1" dimension="1"/>
    <map measureGroup="2" dimension="3"/>
    <map measureGroup="3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dhavi" refreshedDate="44985.064040509256" createdVersion="5" refreshedVersion="8" minRefreshableVersion="3" recordCount="0" supportSubquery="1" supportAdvancedDrill="1" xr:uid="{6E244CFE-D0FD-46CA-9436-9108801D3BF3}">
  <cacheSource type="external" connectionId="1"/>
  <cacheFields count="3">
    <cacheField name="[Measures].[Sum of Hours on the phone]" caption="Sum of Hours on the phone" numFmtId="0" hierarchy="160" level="32767"/>
    <cacheField name="[TECHEXPERT].[ShiftNbr].[ShiftNbr]" caption="ShiftNbr" numFmtId="0" hierarchy="134" level="1">
      <sharedItems containsSemiMixedTypes="0" containsString="0" containsNumber="1" containsInteger="1" minValue="1" maxValue="2" count="2"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TECHEXPERT].[ShiftNbr].&amp;[1]"/>
            <x15:cachedUniqueName index="1" name="[TECHEXPERT].[ShiftNbr].&amp;[2]"/>
          </x15:cachedUniqueNames>
        </ext>
      </extLst>
    </cacheField>
    <cacheField name="[TECHEXPERT].[WeekDay].[WeekDay]" caption="WeekDay" numFmtId="0" hierarchy="133" level="1">
      <sharedItems count="6">
        <s v="Friday"/>
        <s v="Monday"/>
        <s v="Saturday"/>
        <s v="Thursday"/>
        <s v="Tuesday"/>
        <s v="Wednesday"/>
      </sharedItems>
    </cacheField>
  </cacheFields>
  <cacheHierarchies count="225">
    <cacheHierarchy uniqueName="[CS_DM].[DivBCustServsID]" caption="DivBCustServsID" attribute="1" defaultMemberUniqueName="[CS_DM].[DivBCustServsID].[All]" allUniqueName="[CS_DM].[DivBCustServsID].[All]" dimensionUniqueName="[CS_DM]" displayFolder="" count="0" memberValueDatatype="20" unbalanced="0"/>
    <cacheHierarchy uniqueName="[CS_DM].[DATE]" caption="DATE" defaultMemberUniqueName="[CS_DM].[DATE].[All]" allUniqueName="[CS_DM].[DATE].[All]" dimensionUniqueName="[CS_DM]" displayFolder="" count="0" unbalanced="0"/>
    <cacheHierarchy uniqueName="[CS_DM].[ShiftDate]" caption="ShiftDate" attribute="1" time="1" defaultMemberUniqueName="[CS_DM].[ShiftDate].[All]" allUniqueName="[CS_DM].[ShiftDate].[All]" dimensionUniqueName="[CS_DM]" displayFolder="" count="0" memberValueDatatype="7" unbalanced="0"/>
    <cacheHierarchy uniqueName="[CS_DM].[Year]" caption="Year" attribute="1" defaultMemberUniqueName="[CS_DM].[Year].[All]" allUniqueName="[CS_DM].[Year].[All]" dimensionUniqueName="[CS_DM]" displayFolder="" count="0" memberValueDatatype="20" unbalanced="0"/>
    <cacheHierarchy uniqueName="[CS_DM].[Quarter]" caption="Quarter" attribute="1" defaultMemberUniqueName="[CS_DM].[Quarter].[All]" allUniqueName="[CS_DM].[Quarter].[All]" dimensionUniqueName="[CS_DM]" displayFolder="" count="0" memberValueDatatype="130" unbalanced="0"/>
    <cacheHierarchy uniqueName="[CS_DM].[Month]" caption="Month" attribute="1" defaultMemberUniqueName="[CS_DM].[Month].[All]" allUniqueName="[CS_DM].[Month].[All]" dimensionUniqueName="[CS_DM]" displayFolder="" count="0" memberValueDatatype="130" unbalanced="0"/>
    <cacheHierarchy uniqueName="[CS_DM].[Week of the year]" caption="Week of the year" attribute="1" defaultMemberUniqueName="[CS_DM].[Week of the year].[All]" allUniqueName="[CS_DM].[Week of the year].[All]" dimensionUniqueName="[CS_DM]" displayFolder="" count="0" memberValueDatatype="20" unbalanced="0"/>
    <cacheHierarchy uniqueName="[CS_DM].[WeekDay]" caption="WeekDay" attribute="1" defaultMemberUniqueName="[CS_DM].[WeekDay].[All]" allUniqueName="[CS_DM].[WeekDay].[All]" dimensionUniqueName="[CS_DM]" displayFolder="" count="0" memberValueDatatype="130" unbalanced="0"/>
    <cacheHierarchy uniqueName="[CS_DM].[ShiftNbr]" caption="ShiftNbr" attribute="1" defaultMemberUniqueName="[CS_DM].[ShiftNbr].[All]" allUniqueName="[CS_DM].[ShiftNbr].[All]" dimensionUniqueName="[CS_DM]" displayFolder="" count="0" memberValueDatatype="20" unbalanced="0"/>
    <cacheHierarchy uniqueName="[CS_DM].[Mode71]" caption="Mode71" attribute="1" defaultMemberUniqueName="[CS_DM].[Mode71].[All]" allUniqueName="[CS_DM].[Mode71].[All]" dimensionUniqueName="[CS_DM]" displayFolder="" count="0" memberValueDatatype="20" unbalanced="0"/>
    <cacheHierarchy uniqueName="[CS_DM].[Mode71Dur]" caption="Mode71Dur" attribute="1" defaultMemberUniqueName="[CS_DM].[Mode71Dur].[All]" allUniqueName="[CS_DM].[Mode71Dur].[All]" dimensionUniqueName="[CS_DM]" displayFolder="" count="0" memberValueDatatype="20" unbalanced="0"/>
    <cacheHierarchy uniqueName="[CS_DM].[Mode72]" caption="Mode72" attribute="1" defaultMemberUniqueName="[CS_DM].[Mode72].[All]" allUniqueName="[CS_DM].[Mode72].[All]" dimensionUniqueName="[CS_DM]" displayFolder="" count="0" memberValueDatatype="20" unbalanced="0"/>
    <cacheHierarchy uniqueName="[CS_DM].[Mode72Dur]" caption="Mode72Dur" attribute="1" defaultMemberUniqueName="[CS_DM].[Mode72Dur].[All]" allUniqueName="[CS_DM].[Mode72Dur].[All]" dimensionUniqueName="[CS_DM]" displayFolder="" count="0" memberValueDatatype="20" unbalanced="0"/>
    <cacheHierarchy uniqueName="[CS_DM].[Mode73]" caption="Mode73" attribute="1" defaultMemberUniqueName="[CS_DM].[Mode73].[All]" allUniqueName="[CS_DM].[Mode73].[All]" dimensionUniqueName="[CS_DM]" displayFolder="" count="0" memberValueDatatype="20" unbalanced="0"/>
    <cacheHierarchy uniqueName="[CS_DM].[Mode74Dur]" caption="Mode74Dur" attribute="1" defaultMemberUniqueName="[CS_DM].[Mode74Dur].[All]" allUniqueName="[CS_DM].[Mode74Dur].[All]" dimensionUniqueName="[CS_DM]" displayFolder="" count="0" memberValueDatatype="20" unbalanced="0"/>
    <cacheHierarchy uniqueName="[CS_DM].[Mode75]" caption="Mode75" attribute="1" defaultMemberUniqueName="[CS_DM].[Mode75].[All]" allUniqueName="[CS_DM].[Mode75].[All]" dimensionUniqueName="[CS_DM]" displayFolder="" count="0" memberValueDatatype="20" unbalanced="0"/>
    <cacheHierarchy uniqueName="[CS_DM].[Mode75Dur]" caption="Mode75Dur" attribute="1" defaultMemberUniqueName="[CS_DM].[Mode75Dur].[All]" allUniqueName="[CS_DM].[Mode75Dur].[All]" dimensionUniqueName="[CS_DM]" displayFolder="" count="0" memberValueDatatype="20" unbalanced="0"/>
    <cacheHierarchy uniqueName="[CS_DM].[Mode76]" caption="Mode76" attribute="1" defaultMemberUniqueName="[CS_DM].[Mode76].[All]" allUniqueName="[CS_DM].[Mode76].[All]" dimensionUniqueName="[CS_DM]" displayFolder="" count="0" memberValueDatatype="20" unbalanced="0"/>
    <cacheHierarchy uniqueName="[CS_DM].[Mode76Dur]" caption="Mode76Dur" attribute="1" defaultMemberUniqueName="[CS_DM].[Mode76Dur].[All]" allUniqueName="[CS_DM].[Mode76Dur].[All]" dimensionUniqueName="[CS_DM]" displayFolder="" count="0" memberValueDatatype="20" unbalanced="0"/>
    <cacheHierarchy uniqueName="[CS_DM].[Mode77Dur]" caption="Mode77Dur" attribute="1" defaultMemberUniqueName="[CS_DM].[Mode77Dur].[All]" allUniqueName="[CS_DM].[Mode77Dur].[All]" dimensionUniqueName="[CS_DM]" displayFolder="" count="0" memberValueDatatype="20" unbalanced="0"/>
    <cacheHierarchy uniqueName="[CS_DM].[Mode78Dur]" caption="Mode78Dur" attribute="1" defaultMemberUniqueName="[CS_DM].[Mode78Dur].[All]" allUniqueName="[CS_DM].[Mode78Dur].[All]" dimensionUniqueName="[CS_DM]" displayFolder="" count="0" memberValueDatatype="20" unbalanced="0"/>
    <cacheHierarchy uniqueName="[CS_DM].[Mode79]" caption="Mode79" attribute="1" defaultMemberUniqueName="[CS_DM].[Mode79].[All]" allUniqueName="[CS_DM].[Mode79].[All]" dimensionUniqueName="[CS_DM]" displayFolder="" count="0" memberValueDatatype="20" unbalanced="0"/>
    <cacheHierarchy uniqueName="[CS_DM].[Mode79Dur]" caption="Mode79Dur" attribute="1" defaultMemberUniqueName="[CS_DM].[Mode79Dur].[All]" allUniqueName="[CS_DM].[Mode79Dur].[All]" dimensionUniqueName="[CS_DM]" displayFolder="" count="0" memberValueDatatype="20" unbalanced="0"/>
    <cacheHierarchy uniqueName="[CS_DM].[Mode80]" caption="Mode80" attribute="1" defaultMemberUniqueName="[CS_DM].[Mode80].[All]" allUniqueName="[CS_DM].[Mode80].[All]" dimensionUniqueName="[CS_DM]" displayFolder="" count="0" memberValueDatatype="20" unbalanced="0"/>
    <cacheHierarchy uniqueName="[CS_DM].[Mode80Dur]" caption="Mode80Dur" attribute="1" defaultMemberUniqueName="[CS_DM].[Mode80Dur].[All]" allUniqueName="[CS_DM].[Mode80Dur].[All]" dimensionUniqueName="[CS_DM]" displayFolder="" count="0" memberValueDatatype="20" unbalanced="0"/>
    <cacheHierarchy uniqueName="[CS_DM].[Mode81Dur]" caption="Mode81Dur" attribute="1" defaultMemberUniqueName="[CS_DM].[Mode81Dur].[All]" allUniqueName="[CS_DM].[Mode81Dur].[All]" dimensionUniqueName="[CS_DM]" displayFolder="" count="0" memberValueDatatype="20" unbalanced="0"/>
    <cacheHierarchy uniqueName="[CS_DM].[Mode82Dur]" caption="Mode82Dur" attribute="1" defaultMemberUniqueName="[CS_DM].[Mode82Dur].[All]" allUniqueName="[CS_DM].[Mode82Dur].[All]" dimensionUniqueName="[CS_DM]" displayFolder="" count="0" memberValueDatatype="20" unbalanced="0"/>
    <cacheHierarchy uniqueName="[CS_DM].[Duration in secs]" caption="Duration in secs" attribute="1" defaultMemberUniqueName="[CS_DM].[Duration in secs].[All]" allUniqueName="[CS_DM].[Duration in secs].[All]" dimensionUniqueName="[CS_DM]" displayFolder="" count="0" memberValueDatatype="20" unbalanced="0"/>
    <cacheHierarchy uniqueName="[CS_DM].[Hours on the phone]" caption="Hours on the phone" attribute="1" defaultMemberUniqueName="[CS_DM].[Hours on the phone].[All]" allUniqueName="[CS_DM].[Hours on the phone].[All]" dimensionUniqueName="[CS_DM]" displayFolder="" count="0" memberValueDatatype="5" unbalanced="0"/>
    <cacheHierarchy uniqueName="[CS_DM].[Time B/W call]" caption="Time B/W call" attribute="1" defaultMemberUniqueName="[CS_DM].[Time B/W call].[All]" allUniqueName="[CS_DM].[Time B/W call].[All]" dimensionUniqueName="[CS_DM]" displayFolder="" count="0" memberValueDatatype="5" unbalanced="0"/>
    <cacheHierarchy uniqueName="[CS_DM].[Forward Probability]" caption="Forward Probability" attribute="1" defaultMemberUniqueName="[CS_DM].[Forward Probability].[All]" allUniqueName="[CS_DM].[Forward Probability].[All]" dimensionUniqueName="[CS_DM]" displayFolder="" count="0" memberValueDatatype="5" unbalanced="0"/>
    <cacheHierarchy uniqueName="[CS_DM].[Success probability]" caption="Success probability" attribute="1" defaultMemberUniqueName="[CS_DM].[Success probability].[All]" allUniqueName="[CS_DM].[Success probability].[All]" dimensionUniqueName="[CS_DM]" displayFolder="" count="0" memberValueDatatype="5" unbalanced="0"/>
    <cacheHierarchy uniqueName="[CS_DM].[Avg contact time]" caption="Avg contact time" attribute="1" defaultMemberUniqueName="[CS_DM].[Avg contact time].[All]" allUniqueName="[CS_DM].[Avg contact time].[All]" dimensionUniqueName="[CS_DM]" displayFolder="" count="0" memberValueDatatype="5" unbalanced="0"/>
    <cacheHierarchy uniqueName="[Greeters].[GreeterFactorID]" caption="GreeterFactorID" attribute="1" defaultMemberUniqueName="[Greeters].[GreeterFactorID].[All]" allUniqueName="[Greeters].[GreeterFactorID].[All]" dimensionUniqueName="[Greeters]" displayFolder="" count="0" memberValueDatatype="20" unbalanced="0"/>
    <cacheHierarchy uniqueName="[Greeters].[ShiftDate]" caption="ShiftDate" attribute="1" time="1" defaultMemberUniqueName="[Greeters].[ShiftDate].[All]" allUniqueName="[Greeters].[ShiftDate].[All]" dimensionUniqueName="[Greeters]" displayFolder="" count="0" memberValueDatatype="7" unbalanced="0"/>
    <cacheHierarchy uniqueName="[Greeters].[Year]" caption="Year" attribute="1" defaultMemberUniqueName="[Greeters].[Year].[All]" allUniqueName="[Greeters].[Year].[All]" dimensionUniqueName="[Greeters]" displayFolder="" count="0" memberValueDatatype="20" unbalanced="0"/>
    <cacheHierarchy uniqueName="[Greeters].[Quarter]" caption="Quarter" attribute="1" defaultMemberUniqueName="[Greeters].[Quarter].[All]" allUniqueName="[Greeters].[Quarter].[All]" dimensionUniqueName="[Greeters]" displayFolder="" count="0" memberValueDatatype="130" unbalanced="0"/>
    <cacheHierarchy uniqueName="[Greeters].[Month]" caption="Month" attribute="1" defaultMemberUniqueName="[Greeters].[Month].[All]" allUniqueName="[Greeters].[Month].[All]" dimensionUniqueName="[Greeters]" displayFolder="" count="0" memberValueDatatype="130" unbalanced="0"/>
    <cacheHierarchy uniqueName="[Greeters].[Week of the year]" caption="Week of the year" attribute="1" defaultMemberUniqueName="[Greeters].[Week of the year].[All]" allUniqueName="[Greeters].[Week of the year].[All]" dimensionUniqueName="[Greeters]" displayFolder="" count="0" memberValueDatatype="20" unbalanced="0"/>
    <cacheHierarchy uniqueName="[Greeters].[WeekDay]" caption="WeekDay" attribute="1" defaultMemberUniqueName="[Greeters].[WeekDay].[All]" allUniqueName="[Greeters].[WeekDay].[All]" dimensionUniqueName="[Greeters]" displayFolder="" count="0" memberValueDatatype="130" unbalanced="0"/>
    <cacheHierarchy uniqueName="[Greeters].[ShiftNbr]" caption="ShiftNbr" attribute="1" defaultMemberUniqueName="[Greeters].[ShiftNbr].[All]" allUniqueName="[Greeters].[ShiftNbr].[All]" dimensionUniqueName="[Greeters]" displayFolder="" count="0" memberValueDatatype="20" unbalanced="0"/>
    <cacheHierarchy uniqueName="[Greeters].[Mode00]" caption="Mode00" attribute="1" defaultMemberUniqueName="[Greeters].[Mode00].[All]" allUniqueName="[Greeters].[Mode00].[All]" dimensionUniqueName="[Greeters]" displayFolder="" count="0" memberValueDatatype="20" unbalanced="0"/>
    <cacheHierarchy uniqueName="[Greeters].[Mode00Dur]" caption="Mode00Dur" attribute="1" defaultMemberUniqueName="[Greeters].[Mode00Dur].[All]" allUniqueName="[Greeters].[Mode00Dur].[All]" dimensionUniqueName="[Greeters]" displayFolder="" count="0" memberValueDatatype="20" unbalanced="0"/>
    <cacheHierarchy uniqueName="[Greeters].[PhoneLinesCount]" caption="PhoneLinesCount" attribute="1" defaultMemberUniqueName="[Greeters].[PhoneLinesCount].[All]" allUniqueName="[Greeters].[PhoneLinesCount].[All]" dimensionUniqueName="[Greeters]" displayFolder="" count="0" memberValueDatatype="20" unbalanced="0"/>
    <cacheHierarchy uniqueName="[Greeters].[Mode01]" caption="Mode01" attribute="1" defaultMemberUniqueName="[Greeters].[Mode01].[All]" allUniqueName="[Greeters].[Mode01].[All]" dimensionUniqueName="[Greeters]" displayFolder="" count="0" memberValueDatatype="20" unbalanced="0"/>
    <cacheHierarchy uniqueName="[Greeters].[Mode02]" caption="Mode02" attribute="1" defaultMemberUniqueName="[Greeters].[Mode02].[All]" allUniqueName="[Greeters].[Mode02].[All]" dimensionUniqueName="[Greeters]" displayFolder="" count="0" memberValueDatatype="20" unbalanced="0"/>
    <cacheHierarchy uniqueName="[Greeters].[Mode02Dur]" caption="Mode02Dur" attribute="1" defaultMemberUniqueName="[Greeters].[Mode02Dur].[All]" allUniqueName="[Greeters].[Mode02Dur].[All]" dimensionUniqueName="[Greeters]" displayFolder="" count="0" memberValueDatatype="20" unbalanced="0"/>
    <cacheHierarchy uniqueName="[Greeters].[Mode03]" caption="Mode03" attribute="1" defaultMemberUniqueName="[Greeters].[Mode03].[All]" allUniqueName="[Greeters].[Mode03].[All]" dimensionUniqueName="[Greeters]" displayFolder="" count="0" memberValueDatatype="20" unbalanced="0"/>
    <cacheHierarchy uniqueName="[Greeters].[Mode04Dur]" caption="Mode04Dur" attribute="1" defaultMemberUniqueName="[Greeters].[Mode04Dur].[All]" allUniqueName="[Greeters].[Mode04Dur].[All]" dimensionUniqueName="[Greeters]" displayFolder="" count="0" memberValueDatatype="20" unbalanced="0"/>
    <cacheHierarchy uniqueName="[Greeters].[Mode05]" caption="Mode05" attribute="1" defaultMemberUniqueName="[Greeters].[Mode05].[All]" allUniqueName="[Greeters].[Mode05].[All]" dimensionUniqueName="[Greeters]" displayFolder="" count="0" memberValueDatatype="20" unbalanced="0"/>
    <cacheHierarchy uniqueName="[Greeters].[Mode26]" caption="Mode26" attribute="1" defaultMemberUniqueName="[Greeters].[Mode26].[All]" allUniqueName="[Greeters].[Mode26].[All]" dimensionUniqueName="[Greeters]" displayFolder="" count="0" memberValueDatatype="20" unbalanced="0"/>
    <cacheHierarchy uniqueName="[Greeters].[Mode50]" caption="Mode50" attribute="1" defaultMemberUniqueName="[Greeters].[Mode50].[All]" allUniqueName="[Greeters].[Mode50].[All]" dimensionUniqueName="[Greeters]" displayFolder="" count="0" memberValueDatatype="20" unbalanced="0"/>
    <cacheHierarchy uniqueName="[Greeters].[Mode71]" caption="Mode71" attribute="1" defaultMemberUniqueName="[Greeters].[Mode71].[All]" allUniqueName="[Greeters].[Mode71].[All]" dimensionUniqueName="[Greeters]" displayFolder="" count="0" memberValueDatatype="20" unbalanced="0"/>
    <cacheHierarchy uniqueName="[Greeters].[Mode99]" caption="Mode99" attribute="1" defaultMemberUniqueName="[Greeters].[Mode99].[All]" allUniqueName="[Greeters].[Mode99].[All]" dimensionUniqueName="[Greeters]" displayFolder="" count="0" memberValueDatatype="20" unbalanced="0"/>
    <cacheHierarchy uniqueName="[Greeters].[Duration in Secs]" caption="Duration in Secs" attribute="1" defaultMemberUniqueName="[Greeters].[Duration in Secs].[All]" allUniqueName="[Greeters].[Duration in Secs].[All]" dimensionUniqueName="[Greeters]" displayFolder="" count="0" memberValueDatatype="20" unbalanced="0"/>
    <cacheHierarchy uniqueName="[Greeters].[Hours on the phone]" caption="Hours on the phone" attribute="1" defaultMemberUniqueName="[Greeters].[Hours on the phone].[All]" allUniqueName="[Greeters].[Hours on the phone].[All]" dimensionUniqueName="[Greeters]" displayFolder="" count="0" memberValueDatatype="5" unbalanced="0"/>
    <cacheHierarchy uniqueName="[Greeters].[Time B/w call]" caption="Time B/w call" attribute="1" defaultMemberUniqueName="[Greeters].[Time B/w call].[All]" allUniqueName="[Greeters].[Time B/w call].[All]" dimensionUniqueName="[Greeters]" displayFolder="" count="0" memberValueDatatype="5" unbalanced="0"/>
    <cacheHierarchy uniqueName="[Greeters].[Forward probability]" caption="Forward probability" attribute="1" defaultMemberUniqueName="[Greeters].[Forward probability].[All]" allUniqueName="[Greeters].[Forward probability].[All]" dimensionUniqueName="[Greeters]" displayFolder="" count="0" memberValueDatatype="20" unbalanced="0"/>
    <cacheHierarchy uniqueName="[Greeters].[Avg contact time]" caption="Avg contact time" attribute="1" defaultMemberUniqueName="[Greeters].[Avg contact time].[All]" allUniqueName="[Greeters].[Avg contact time].[All]" dimensionUniqueName="[Greeters]" displayFolder="" count="0" memberValueDatatype="5" unbalanced="0"/>
    <cacheHierarchy uniqueName="[MNGR_DM].[DivBCustServsID]" caption="DivBCustServsID" attribute="1" defaultMemberUniqueName="[MNGR_DM].[DivBCustServsID].[All]" allUniqueName="[MNGR_DM].[DivBCustServsID].[All]" dimensionUniqueName="[MNGR_DM]" displayFolder="" count="0" memberValueDatatype="20" unbalanced="0"/>
    <cacheHierarchy uniqueName="[MNGR_DM].[DATE]" caption="DATE" defaultMemberUniqueName="[MNGR_DM].[DATE].[All]" allUniqueName="[MNGR_DM].[DATE].[All]" dimensionUniqueName="[MNGR_DM]" displayFolder="" count="0" unbalanced="0"/>
    <cacheHierarchy uniqueName="[MNGR_DM].[ShiftDate]" caption="ShiftDate" attribute="1" time="1" defaultMemberUniqueName="[MNGR_DM].[ShiftDate].[All]" allUniqueName="[MNGR_DM].[ShiftDate].[All]" dimensionUniqueName="[MNGR_DM]" displayFolder="" count="0" memberValueDatatype="7" unbalanced="0"/>
    <cacheHierarchy uniqueName="[MNGR_DM].[Year]" caption="Year" attribute="1" defaultMemberUniqueName="[MNGR_DM].[Year].[All]" allUniqueName="[MNGR_DM].[Year].[All]" dimensionUniqueName="[MNGR_DM]" displayFolder="" count="0" memberValueDatatype="20" unbalanced="0"/>
    <cacheHierarchy uniqueName="[MNGR_DM].[Quarter]" caption="Quarter" attribute="1" defaultMemberUniqueName="[MNGR_DM].[Quarter].[All]" allUniqueName="[MNGR_DM].[Quarter].[All]" dimensionUniqueName="[MNGR_DM]" displayFolder="" count="0" memberValueDatatype="130" unbalanced="0"/>
    <cacheHierarchy uniqueName="[MNGR_DM].[Month]" caption="Month" attribute="1" defaultMemberUniqueName="[MNGR_DM].[Month].[All]" allUniqueName="[MNGR_DM].[Month].[All]" dimensionUniqueName="[MNGR_DM]" displayFolder="" count="0" memberValueDatatype="130" unbalanced="0"/>
    <cacheHierarchy uniqueName="[MNGR_DM].[Week of the year]" caption="Week of the year" attribute="1" defaultMemberUniqueName="[MNGR_DM].[Week of the year].[All]" allUniqueName="[MNGR_DM].[Week of the year].[All]" dimensionUniqueName="[MNGR_DM]" displayFolder="" count="0" memberValueDatatype="20" unbalanced="0"/>
    <cacheHierarchy uniqueName="[MNGR_DM].[WeekDay]" caption="WeekDay" attribute="1" defaultMemberUniqueName="[MNGR_DM].[WeekDay].[All]" allUniqueName="[MNGR_DM].[WeekDay].[All]" dimensionUniqueName="[MNGR_DM]" displayFolder="" count="0" memberValueDatatype="130" unbalanced="0"/>
    <cacheHierarchy uniqueName="[MNGR_DM].[ShiftNbr]" caption="ShiftNbr" attribute="1" defaultMemberUniqueName="[MNGR_DM].[ShiftNbr].[All]" allUniqueName="[MNGR_DM].[ShiftNbr].[All]" dimensionUniqueName="[MNGR_DM]" displayFolder="" count="0" memberValueDatatype="20" unbalanced="0"/>
    <cacheHierarchy uniqueName="[MNGR_DM].[Mode83]" caption="Mode83" attribute="1" defaultMemberUniqueName="[MNGR_DM].[Mode83].[All]" allUniqueName="[MNGR_DM].[Mode83].[All]" dimensionUniqueName="[MNGR_DM]" displayFolder="" count="0" memberValueDatatype="20" unbalanced="0"/>
    <cacheHierarchy uniqueName="[MNGR_DM].[Mode83Dur]" caption="Mode83Dur" attribute="1" defaultMemberUniqueName="[MNGR_DM].[Mode83Dur].[All]" allUniqueName="[MNGR_DM].[Mode83Dur].[All]" dimensionUniqueName="[MNGR_DM]" displayFolder="" count="0" memberValueDatatype="20" unbalanced="0"/>
    <cacheHierarchy uniqueName="[MNGR_DM].[Mode84]" caption="Mode84" attribute="1" defaultMemberUniqueName="[MNGR_DM].[Mode84].[All]" allUniqueName="[MNGR_DM].[Mode84].[All]" dimensionUniqueName="[MNGR_DM]" displayFolder="" count="0" memberValueDatatype="20" unbalanced="0"/>
    <cacheHierarchy uniqueName="[MNGR_DM].[Mode84Dur]" caption="Mode84Dur" attribute="1" defaultMemberUniqueName="[MNGR_DM].[Mode84Dur].[All]" allUniqueName="[MNGR_DM].[Mode84Dur].[All]" dimensionUniqueName="[MNGR_DM]" displayFolder="" count="0" memberValueDatatype="20" unbalanced="0"/>
    <cacheHierarchy uniqueName="[MNGR_DM].[Mode85]" caption="Mode85" attribute="1" defaultMemberUniqueName="[MNGR_DM].[Mode85].[All]" allUniqueName="[MNGR_DM].[Mode85].[All]" dimensionUniqueName="[MNGR_DM]" displayFolder="" count="0" memberValueDatatype="20" unbalanced="0"/>
    <cacheHierarchy uniqueName="[MNGR_DM].[Mode85Dur]" caption="Mode85Dur" attribute="1" defaultMemberUniqueName="[MNGR_DM].[Mode85Dur].[All]" allUniqueName="[MNGR_DM].[Mode85Dur].[All]" dimensionUniqueName="[MNGR_DM]" displayFolder="" count="0" memberValueDatatype="20" unbalanced="0"/>
    <cacheHierarchy uniqueName="[MNGR_DM].[Mode86Dur]" caption="Mode86Dur" attribute="1" defaultMemberUniqueName="[MNGR_DM].[Mode86Dur].[All]" allUniqueName="[MNGR_DM].[Mode86Dur].[All]" dimensionUniqueName="[MNGR_DM]" displayFolder="" count="0" memberValueDatatype="20" unbalanced="0"/>
    <cacheHierarchy uniqueName="[MNGR_DM].[Mode87]" caption="Mode87" attribute="1" defaultMemberUniqueName="[MNGR_DM].[Mode87].[All]" allUniqueName="[MNGR_DM].[Mode87].[All]" dimensionUniqueName="[MNGR_DM]" displayFolder="" count="0" memberValueDatatype="20" unbalanced="0"/>
    <cacheHierarchy uniqueName="[MNGR_DM].[Mode87Dur]" caption="Mode87Dur" attribute="1" defaultMemberUniqueName="[MNGR_DM].[Mode87Dur].[All]" allUniqueName="[MNGR_DM].[Mode87Dur].[All]" dimensionUniqueName="[MNGR_DM]" displayFolder="" count="0" memberValueDatatype="20" unbalanced="0"/>
    <cacheHierarchy uniqueName="[MNGR_DM].[Mode88Dur]" caption="Mode88Dur" attribute="1" defaultMemberUniqueName="[MNGR_DM].[Mode88Dur].[All]" allUniqueName="[MNGR_DM].[Mode88Dur].[All]" dimensionUniqueName="[MNGR_DM]" displayFolder="" count="0" memberValueDatatype="20" unbalanced="0"/>
    <cacheHierarchy uniqueName="[MNGR_DM].[Mode89Dur]" caption="Mode89Dur" attribute="1" defaultMemberUniqueName="[MNGR_DM].[Mode89Dur].[All]" allUniqueName="[MNGR_DM].[Mode89Dur].[All]" dimensionUniqueName="[MNGR_DM]" displayFolder="" count="0" memberValueDatatype="20" unbalanced="0"/>
    <cacheHierarchy uniqueName="[MNGR_DM].[Mode90]" caption="Mode90" attribute="1" defaultMemberUniqueName="[MNGR_DM].[Mode90].[All]" allUniqueName="[MNGR_DM].[Mode90].[All]" dimensionUniqueName="[MNGR_DM]" displayFolder="" count="0" memberValueDatatype="20" unbalanced="0"/>
    <cacheHierarchy uniqueName="[MNGR_DM].[Mode90Dur]" caption="Mode90Dur" attribute="1" defaultMemberUniqueName="[MNGR_DM].[Mode90Dur].[All]" allUniqueName="[MNGR_DM].[Mode90Dur].[All]" dimensionUniqueName="[MNGR_DM]" displayFolder="" count="0" memberValueDatatype="20" unbalanced="0"/>
    <cacheHierarchy uniqueName="[MNGR_DM].[Mode91]" caption="Mode91" attribute="1" defaultMemberUniqueName="[MNGR_DM].[Mode91].[All]" allUniqueName="[MNGR_DM].[Mode91].[All]" dimensionUniqueName="[MNGR_DM]" displayFolder="" count="0" memberValueDatatype="20" unbalanced="0"/>
    <cacheHierarchy uniqueName="[MNGR_DM].[Mode91Dur]" caption="Mode91Dur" attribute="1" defaultMemberUniqueName="[MNGR_DM].[Mode91Dur].[All]" allUniqueName="[MNGR_DM].[Mode91Dur].[All]" dimensionUniqueName="[MNGR_DM]" displayFolder="" count="0" memberValueDatatype="20" unbalanced="0"/>
    <cacheHierarchy uniqueName="[MNGR_DM].[Duration in secs]" caption="Duration in secs" attribute="1" defaultMemberUniqueName="[MNGR_DM].[Duration in secs].[All]" allUniqueName="[MNGR_DM].[Duration in secs].[All]" dimensionUniqueName="[MNGR_DM]" displayFolder="" count="0" memberValueDatatype="20" unbalanced="0"/>
    <cacheHierarchy uniqueName="[MNGR_DM].[Hours on the phone]" caption="Hours on the phone" attribute="1" defaultMemberUniqueName="[MNGR_DM].[Hours on the phone].[All]" allUniqueName="[MNGR_DM].[Hours on the phone].[All]" dimensionUniqueName="[MNGR_DM]" displayFolder="" count="0" memberValueDatatype="5" unbalanced="0"/>
    <cacheHierarchy uniqueName="[MNGR_DM].[Time B/W call]" caption="Time B/W call" attribute="1" defaultMemberUniqueName="[MNGR_DM].[Time B/W call].[All]" allUniqueName="[MNGR_DM].[Time B/W call].[All]" dimensionUniqueName="[MNGR_DM]" displayFolder="" count="0" memberValueDatatype="5" unbalanced="0"/>
    <cacheHierarchy uniqueName="[MNGR_DM].[Forward Probability]" caption="Forward Probability" attribute="1" defaultMemberUniqueName="[MNGR_DM].[Forward Probability].[All]" allUniqueName="[MNGR_DM].[Forward Probability].[All]" dimensionUniqueName="[MNGR_DM]" displayFolder="" count="0" memberValueDatatype="130" unbalanced="0"/>
    <cacheHierarchy uniqueName="[MNGR_DM].[Success probability]" caption="Success probability" attribute="1" defaultMemberUniqueName="[MNGR_DM].[Success probability].[All]" allUniqueName="[MNGR_DM].[Success probability].[All]" dimensionUniqueName="[MNGR_DM]" displayFolder="" count="0" memberValueDatatype="130" unbalanced="0"/>
    <cacheHierarchy uniqueName="[MNGR_DM].[Avg. contact time]" caption="Avg. contact time" attribute="1" defaultMemberUniqueName="[MNGR_DM].[Avg. contact time].[All]" allUniqueName="[MNGR_DM].[Avg. contact time].[All]" dimensionUniqueName="[MNGR_DM]" displayFolder="" count="0" memberValueDatatype="130" unbalanced="0"/>
    <cacheHierarchy uniqueName="[TECHDM].[DivBSupportID]" caption="DivBSupportID" attribute="1" defaultMemberUniqueName="[TECHDM].[DivBSupportID].[All]" allUniqueName="[TECHDM].[DivBSupportID].[All]" dimensionUniqueName="[TECHDM]" displayFolder="" count="0" memberValueDatatype="20" unbalanced="0"/>
    <cacheHierarchy uniqueName="[TECHDM].[DATE]" caption="DATE" defaultMemberUniqueName="[TECHDM].[DATE].[All]" allUniqueName="[TECHDM].[DATE].[All]" dimensionUniqueName="[TECHDM]" displayFolder="" count="0" unbalanced="0"/>
    <cacheHierarchy uniqueName="[TECHDM].[ShiftDate]" caption="ShiftDate" attribute="1" time="1" defaultMemberUniqueName="[TECHDM].[ShiftDate].[All]" allUniqueName="[TECHDM].[ShiftDate].[All]" dimensionUniqueName="[TECHDM]" displayFolder="" count="0" memberValueDatatype="7" unbalanced="0"/>
    <cacheHierarchy uniqueName="[TECHDM].[Year]" caption="Year" attribute="1" defaultMemberUniqueName="[TECHDM].[Year].[All]" allUniqueName="[TECHDM].[Year].[All]" dimensionUniqueName="[TECHDM]" displayFolder="" count="0" memberValueDatatype="20" unbalanced="0"/>
    <cacheHierarchy uniqueName="[TECHDM].[Quarter]" caption="Quarter" attribute="1" defaultMemberUniqueName="[TECHDM].[Quarter].[All]" allUniqueName="[TECHDM].[Quarter].[All]" dimensionUniqueName="[TECHDM]" displayFolder="" count="0" memberValueDatatype="130" unbalanced="0"/>
    <cacheHierarchy uniqueName="[TECHDM].[Month]" caption="Month" attribute="1" defaultMemberUniqueName="[TECHDM].[Month].[All]" allUniqueName="[TECHDM].[Month].[All]" dimensionUniqueName="[TECHDM]" displayFolder="" count="0" memberValueDatatype="130" unbalanced="0"/>
    <cacheHierarchy uniqueName="[TECHDM].[Week of the year]" caption="Week of the year" attribute="1" defaultMemberUniqueName="[TECHDM].[Week of the year].[All]" allUniqueName="[TECHDM].[Week of the year].[All]" dimensionUniqueName="[TECHDM]" displayFolder="" count="0" memberValueDatatype="20" unbalanced="0"/>
    <cacheHierarchy uniqueName="[TECHDM].[WeekDay]" caption="WeekDay" attribute="1" defaultMemberUniqueName="[TECHDM].[WeekDay].[All]" allUniqueName="[TECHDM].[WeekDay].[All]" dimensionUniqueName="[TECHDM]" displayFolder="" count="0" memberValueDatatype="130" unbalanced="0"/>
    <cacheHierarchy uniqueName="[TECHDM].[ShiftNbr]" caption="ShiftNbr" attribute="1" defaultMemberUniqueName="[TECHDM].[ShiftNbr].[All]" allUniqueName="[TECHDM].[ShiftNbr].[All]" dimensionUniqueName="[TECHDM]" displayFolder="" count="0" memberValueDatatype="20" unbalanced="0"/>
    <cacheHierarchy uniqueName="[TECHDM].[Mode50]" caption="Mode50" attribute="1" defaultMemberUniqueName="[TECHDM].[Mode50].[All]" allUniqueName="[TECHDM].[Mode50].[All]" dimensionUniqueName="[TECHDM]" displayFolder="" count="0" memberValueDatatype="20" unbalanced="0"/>
    <cacheHierarchy uniqueName="[TECHDM].[Mode50Dur]" caption="Mode50Dur" attribute="1" defaultMemberUniqueName="[TECHDM].[Mode50Dur].[All]" allUniqueName="[TECHDM].[Mode50Dur].[All]" dimensionUniqueName="[TECHDM]" displayFolder="" count="0" memberValueDatatype="20" unbalanced="0"/>
    <cacheHierarchy uniqueName="[TECHDM].[Mode51]" caption="Mode51" attribute="1" defaultMemberUniqueName="[TECHDM].[Mode51].[All]" allUniqueName="[TECHDM].[Mode51].[All]" dimensionUniqueName="[TECHDM]" displayFolder="" count="0" memberValueDatatype="20" unbalanced="0"/>
    <cacheHierarchy uniqueName="[TECHDM].[Mode51Dur]" caption="Mode51Dur" attribute="1" defaultMemberUniqueName="[TECHDM].[Mode51Dur].[All]" allUniqueName="[TECHDM].[Mode51Dur].[All]" dimensionUniqueName="[TECHDM]" displayFolder="" count="0" memberValueDatatype="20" unbalanced="0"/>
    <cacheHierarchy uniqueName="[TECHDM].[Mode52]" caption="Mode52" attribute="1" defaultMemberUniqueName="[TECHDM].[Mode52].[All]" allUniqueName="[TECHDM].[Mode52].[All]" dimensionUniqueName="[TECHDM]" displayFolder="" count="0" memberValueDatatype="20" unbalanced="0"/>
    <cacheHierarchy uniqueName="[TECHDM].[Mode53Dur]" caption="Mode53Dur" attribute="1" defaultMemberUniqueName="[TECHDM].[Mode53Dur].[All]" allUniqueName="[TECHDM].[Mode53Dur].[All]" dimensionUniqueName="[TECHDM]" displayFolder="" count="0" memberValueDatatype="20" unbalanced="0"/>
    <cacheHierarchy uniqueName="[TECHDM].[Mode54]" caption="Mode54" attribute="1" defaultMemberUniqueName="[TECHDM].[Mode54].[All]" allUniqueName="[TECHDM].[Mode54].[All]" dimensionUniqueName="[TECHDM]" displayFolder="" count="0" memberValueDatatype="20" unbalanced="0"/>
    <cacheHierarchy uniqueName="[TECHDM].[Mode54Dur]" caption="Mode54Dur" attribute="1" defaultMemberUniqueName="[TECHDM].[Mode54Dur].[All]" allUniqueName="[TECHDM].[Mode54Dur].[All]" dimensionUniqueName="[TECHDM]" displayFolder="" count="0" memberValueDatatype="20" unbalanced="0"/>
    <cacheHierarchy uniqueName="[TECHDM].[Mode55Dur]" caption="Mode55Dur" attribute="1" defaultMemberUniqueName="[TECHDM].[Mode55Dur].[All]" allUniqueName="[TECHDM].[Mode55Dur].[All]" dimensionUniqueName="[TECHDM]" displayFolder="" count="0" memberValueDatatype="20" unbalanced="0"/>
    <cacheHierarchy uniqueName="[TECHDM].[Mode56Dur]" caption="Mode56Dur" attribute="1" defaultMemberUniqueName="[TECHDM].[Mode56Dur].[All]" allUniqueName="[TECHDM].[Mode56Dur].[All]" dimensionUniqueName="[TECHDM]" displayFolder="" count="0" memberValueDatatype="20" unbalanced="0"/>
    <cacheHierarchy uniqueName="[TECHDM].[Mode57Dur]" caption="Mode57Dur" attribute="1" defaultMemberUniqueName="[TECHDM].[Mode57Dur].[All]" allUniqueName="[TECHDM].[Mode57Dur].[All]" dimensionUniqueName="[TECHDM]" displayFolder="" count="0" memberValueDatatype="20" unbalanced="0"/>
    <cacheHierarchy uniqueName="[TECHDM].[Mode58Dur]" caption="Mode58Dur" attribute="1" defaultMemberUniqueName="[TECHDM].[Mode58Dur].[All]" allUniqueName="[TECHDM].[Mode58Dur].[All]" dimensionUniqueName="[TECHDM]" displayFolder="" count="0" memberValueDatatype="20" unbalanced="0"/>
    <cacheHierarchy uniqueName="[TECHDM].[Mode59]" caption="Mode59" attribute="1" defaultMemberUniqueName="[TECHDM].[Mode59].[All]" allUniqueName="[TECHDM].[Mode59].[All]" dimensionUniqueName="[TECHDM]" displayFolder="" count="0" memberValueDatatype="20" unbalanced="0"/>
    <cacheHierarchy uniqueName="[TECHDM].[Mode59Dur]" caption="Mode59Dur" attribute="1" defaultMemberUniqueName="[TECHDM].[Mode59Dur].[All]" allUniqueName="[TECHDM].[Mode59Dur].[All]" dimensionUniqueName="[TECHDM]" displayFolder="" count="0" memberValueDatatype="20" unbalanced="0"/>
    <cacheHierarchy uniqueName="[TECHDM].[Mode60]" caption="Mode60" attribute="1" defaultMemberUniqueName="[TECHDM].[Mode60].[All]" allUniqueName="[TECHDM].[Mode60].[All]" dimensionUniqueName="[TECHDM]" displayFolder="" count="0" memberValueDatatype="20" unbalanced="0"/>
    <cacheHierarchy uniqueName="[TECHDM].[Mode60Dur]" caption="Mode60Dur" attribute="1" defaultMemberUniqueName="[TECHDM].[Mode60Dur].[All]" allUniqueName="[TECHDM].[Mode60Dur].[All]" dimensionUniqueName="[TECHDM]" displayFolder="" count="0" memberValueDatatype="20" unbalanced="0"/>
    <cacheHierarchy uniqueName="[TECHDM].[Mode61]" caption="Mode61" attribute="1" defaultMemberUniqueName="[TECHDM].[Mode61].[All]" allUniqueName="[TECHDM].[Mode61].[All]" dimensionUniqueName="[TECHDM]" displayFolder="" count="0" memberValueDatatype="20" unbalanced="0"/>
    <cacheHierarchy uniqueName="[TECHDM].[Mode61Dur]" caption="Mode61Dur" attribute="1" defaultMemberUniqueName="[TECHDM].[Mode61Dur].[All]" allUniqueName="[TECHDM].[Mode61Dur].[All]" dimensionUniqueName="[TECHDM]" displayFolder="" count="0" memberValueDatatype="20" unbalanced="0"/>
    <cacheHierarchy uniqueName="[TECHDM].[Mode62]" caption="Mode62" attribute="1" defaultMemberUniqueName="[TECHDM].[Mode62].[All]" allUniqueName="[TECHDM].[Mode62].[All]" dimensionUniqueName="[TECHDM]" displayFolder="" count="0" memberValueDatatype="20" unbalanced="0"/>
    <cacheHierarchy uniqueName="[TECHDM].[Mode62Dur]" caption="Mode62Dur" attribute="1" defaultMemberUniqueName="[TECHDM].[Mode62Dur].[All]" allUniqueName="[TECHDM].[Mode62Dur].[All]" dimensionUniqueName="[TECHDM]" displayFolder="" count="0" memberValueDatatype="20" unbalanced="0"/>
    <cacheHierarchy uniqueName="[TECHDM].[Duration in secs]" caption="Duration in secs" attribute="1" defaultMemberUniqueName="[TECHDM].[Duration in secs].[All]" allUniqueName="[TECHDM].[Duration in secs].[All]" dimensionUniqueName="[TECHDM]" displayFolder="" count="0" memberValueDatatype="20" unbalanced="0"/>
    <cacheHierarchy uniqueName="[TECHDM].[Hours on phone]" caption="Hours on phone" attribute="1" defaultMemberUniqueName="[TECHDM].[Hours on phone].[All]" allUniqueName="[TECHDM].[Hours on phone].[All]" dimensionUniqueName="[TECHDM]" displayFolder="" count="0" memberValueDatatype="5" unbalanced="0"/>
    <cacheHierarchy uniqueName="[TECHDM].[Time b/w call]" caption="Time b/w call" attribute="1" defaultMemberUniqueName="[TECHDM].[Time b/w call].[All]" allUniqueName="[TECHDM].[Time b/w call].[All]" dimensionUniqueName="[TECHDM]" displayFolder="" count="0" memberValueDatatype="5" unbalanced="0"/>
    <cacheHierarchy uniqueName="[TECHDM].[Forward Probability1]" caption="Forward Probability1" attribute="1" defaultMemberUniqueName="[TECHDM].[Forward Probability1].[All]" allUniqueName="[TECHDM].[Forward Probability1].[All]" dimensionUniqueName="[TECHDM]" displayFolder="" count="0" memberValueDatatype="5" unbalanced="0"/>
    <cacheHierarchy uniqueName="[TECHDM].[Success Probability1]" caption="Success Probability1" attribute="1" defaultMemberUniqueName="[TECHDM].[Success Probability1].[All]" allUniqueName="[TECHDM].[Success Probability1].[All]" dimensionUniqueName="[TECHDM]" displayFolder="" count="0" memberValueDatatype="5" unbalanced="0"/>
    <cacheHierarchy uniqueName="[TECHDM].[Avg contact time]" caption="Avg contact time" attribute="1" defaultMemberUniqueName="[TECHDM].[Avg contact time].[All]" allUniqueName="[TECHDM].[Avg contact time].[All]" dimensionUniqueName="[TECHDM]" displayFolder="" count="0" memberValueDatatype="5" unbalanced="0"/>
    <cacheHierarchy uniqueName="[TECHDM].[forward probability]" caption="forward probability" attribute="1" defaultMemberUniqueName="[TECHDM].[forward probability].[All]" allUniqueName="[TECHDM].[forward probability].[All]" dimensionUniqueName="[TECHDM]" displayFolder="" count="0" memberValueDatatype="5" unbalanced="0"/>
    <cacheHierarchy uniqueName="[TECHDM].[Success probability]" caption="Success probability" attribute="1" defaultMemberUniqueName="[TECHDM].[Success probability].[All]" allUniqueName="[TECHDM].[Success probability].[All]" dimensionUniqueName="[TECHDM]" displayFolder="" count="0" memberValueDatatype="5" unbalanced="0"/>
    <cacheHierarchy uniqueName="[TECHEXPERT].[DivBSupportID]" caption="DivBSupportID" attribute="1" defaultMemberUniqueName="[TECHEXPERT].[DivBSupportID].[All]" allUniqueName="[TECHEXPERT].[DivBSupportID].[All]" dimensionUniqueName="[TECHEXPERT]" displayFolder="" count="0" memberValueDatatype="20" unbalanced="0"/>
    <cacheHierarchy uniqueName="[TECHEXPERT].[DATE]" caption="DATE" defaultMemberUniqueName="[TECHEXPERT].[DATE].[All]" allUniqueName="[TECHEXPERT].[DATE].[All]" dimensionUniqueName="[TECHEXPERT]" displayFolder="" count="0" unbalanced="0"/>
    <cacheHierarchy uniqueName="[TECHEXPERT].[ShiftDate]" caption="ShiftDate" attribute="1" time="1" defaultMemberUniqueName="[TECHEXPERT].[ShiftDate].[All]" allUniqueName="[TECHEXPERT].[ShiftDate].[All]" dimensionUniqueName="[TECHEXPERT]" displayFolder="" count="0" memberValueDatatype="7" unbalanced="0"/>
    <cacheHierarchy uniqueName="[TECHEXPERT].[Year]" caption="Year" attribute="1" defaultMemberUniqueName="[TECHEXPERT].[Year].[All]" allUniqueName="[TECHEXPERT].[Year].[All]" dimensionUniqueName="[TECHEXPERT]" displayFolder="" count="0" memberValueDatatype="20" unbalanced="0"/>
    <cacheHierarchy uniqueName="[TECHEXPERT].[Quarter]" caption="Quarter" attribute="1" defaultMemberUniqueName="[TECHEXPERT].[Quarter].[All]" allUniqueName="[TECHEXPERT].[Quarter].[All]" dimensionUniqueName="[TECHEXPERT]" displayFolder="" count="0" memberValueDatatype="130" unbalanced="0"/>
    <cacheHierarchy uniqueName="[TECHEXPERT].[Month]" caption="Month" attribute="1" defaultMemberUniqueName="[TECHEXPERT].[Month].[All]" allUniqueName="[TECHEXPERT].[Month].[All]" dimensionUniqueName="[TECHEXPERT]" displayFolder="" count="0" memberValueDatatype="130" unbalanced="0"/>
    <cacheHierarchy uniqueName="[TECHEXPERT].[Week of the year]" caption="Week of the year" attribute="1" defaultMemberUniqueName="[TECHEXPERT].[Week of the year].[All]" allUniqueName="[TECHEXPERT].[Week of the year].[All]" dimensionUniqueName="[TECHEXPERT]" displayFolder="" count="0" memberValueDatatype="20" unbalanced="0"/>
    <cacheHierarchy uniqueName="[TECHEXPERT].[WeekDay]" caption="WeekDay" attribute="1" defaultMemberUniqueName="[TECHEXPERT].[WeekDay].[All]" allUniqueName="[TECHEXPERT].[WeekDay].[All]" dimensionUniqueName="[TECHEXPERT]" displayFolder="" count="2" memberValueDatatype="130" unbalanced="0">
      <fieldsUsage count="2">
        <fieldUsage x="-1"/>
        <fieldUsage x="2"/>
      </fieldsUsage>
    </cacheHierarchy>
    <cacheHierarchy uniqueName="[TECHEXPERT].[ShiftNbr]" caption="ShiftNbr" attribute="1" defaultMemberUniqueName="[TECHEXPERT].[ShiftNbr].[All]" allUniqueName="[TECHEXPERT].[ShiftNbr].[All]" dimensionUniqueName="[TECHEXPERT]" displayFolder="" count="2" memberValueDatatype="20" unbalanced="0">
      <fieldsUsage count="2">
        <fieldUsage x="-1"/>
        <fieldUsage x="1"/>
      </fieldsUsage>
    </cacheHierarchy>
    <cacheHierarchy uniqueName="[TECHEXPERT].[Mode63]" caption="Mode63" attribute="1" defaultMemberUniqueName="[TECHEXPERT].[Mode63].[All]" allUniqueName="[TECHEXPERT].[Mode63].[All]" dimensionUniqueName="[TECHEXPERT]" displayFolder="" count="0" memberValueDatatype="20" unbalanced="0"/>
    <cacheHierarchy uniqueName="[TECHEXPERT].[Mode63Dur]" caption="Mode63Dur" attribute="1" defaultMemberUniqueName="[TECHEXPERT].[Mode63Dur].[All]" allUniqueName="[TECHEXPERT].[Mode63Dur].[All]" dimensionUniqueName="[TECHEXPERT]" displayFolder="" count="0" memberValueDatatype="20" unbalanced="0"/>
    <cacheHierarchy uniqueName="[TECHEXPERT].[Mode64]" caption="Mode64" attribute="1" defaultMemberUniqueName="[TECHEXPERT].[Mode64].[All]" allUniqueName="[TECHEXPERT].[Mode64].[All]" dimensionUniqueName="[TECHEXPERT]" displayFolder="" count="0" memberValueDatatype="20" unbalanced="0"/>
    <cacheHierarchy uniqueName="[TECHEXPERT].[Mode65Dur]" caption="Mode65Dur" attribute="1" defaultMemberUniqueName="[TECHEXPERT].[Mode65Dur].[All]" allUniqueName="[TECHEXPERT].[Mode65Dur].[All]" dimensionUniqueName="[TECHEXPERT]" displayFolder="" count="0" memberValueDatatype="20" unbalanced="0"/>
    <cacheHierarchy uniqueName="[TECHEXPERT].[Mode66Dur]" caption="Mode66Dur" attribute="1" defaultMemberUniqueName="[TECHEXPERT].[Mode66Dur].[All]" allUniqueName="[TECHEXPERT].[Mode66Dur].[All]" dimensionUniqueName="[TECHEXPERT]" displayFolder="" count="0" memberValueDatatype="20" unbalanced="0"/>
    <cacheHierarchy uniqueName="[TECHEXPERT].[Mode67Dur]" caption="Mode67Dur" attribute="1" defaultMemberUniqueName="[TECHEXPERT].[Mode67Dur].[All]" allUniqueName="[TECHEXPERT].[Mode67Dur].[All]" dimensionUniqueName="[TECHEXPERT]" displayFolder="" count="0" memberValueDatatype="20" unbalanced="0"/>
    <cacheHierarchy uniqueName="[TECHEXPERT].[Mode68]" caption="Mode68" attribute="1" defaultMemberUniqueName="[TECHEXPERT].[Mode68].[All]" allUniqueName="[TECHEXPERT].[Mode68].[All]" dimensionUniqueName="[TECHEXPERT]" displayFolder="" count="0" memberValueDatatype="20" unbalanced="0"/>
    <cacheHierarchy uniqueName="[TECHEXPERT].[Mode68Dur]" caption="Mode68Dur" attribute="1" defaultMemberUniqueName="[TECHEXPERT].[Mode68Dur].[All]" allUniqueName="[TECHEXPERT].[Mode68Dur].[All]" dimensionUniqueName="[TECHEXPERT]" displayFolder="" count="0" memberValueDatatype="20" unbalanced="0"/>
    <cacheHierarchy uniqueName="[TECHEXPERT].[Mode69]" caption="Mode69" attribute="1" defaultMemberUniqueName="[TECHEXPERT].[Mode69].[All]" allUniqueName="[TECHEXPERT].[Mode69].[All]" dimensionUniqueName="[TECHEXPERT]" displayFolder="" count="0" memberValueDatatype="20" unbalanced="0"/>
    <cacheHierarchy uniqueName="[TECHEXPERT].[Mode69Dur]" caption="Mode69Dur" attribute="1" defaultMemberUniqueName="[TECHEXPERT].[Mode69Dur].[All]" allUniqueName="[TECHEXPERT].[Mode69Dur].[All]" dimensionUniqueName="[TECHEXPERT]" displayFolder="" count="0" memberValueDatatype="20" unbalanced="0"/>
    <cacheHierarchy uniqueName="[TECHEXPERT].[Mode70]" caption="Mode70" attribute="1" defaultMemberUniqueName="[TECHEXPERT].[Mode70].[All]" allUniqueName="[TECHEXPERT].[Mode70].[All]" dimensionUniqueName="[TECHEXPERT]" displayFolder="" count="0" memberValueDatatype="20" unbalanced="0"/>
    <cacheHierarchy uniqueName="[TECHEXPERT].[Mode70Dur]" caption="Mode70Dur" attribute="1" defaultMemberUniqueName="[TECHEXPERT].[Mode70Dur].[All]" allUniqueName="[TECHEXPERT].[Mode70Dur].[All]" dimensionUniqueName="[TECHEXPERT]" displayFolder="" count="0" memberValueDatatype="20" unbalanced="0"/>
    <cacheHierarchy uniqueName="[TECHEXPERT].[Duration in secs]" caption="Duration in secs" attribute="1" defaultMemberUniqueName="[TECHEXPERT].[Duration in secs].[All]" allUniqueName="[TECHEXPERT].[Duration in secs].[All]" dimensionUniqueName="[TECHEXPERT]" displayFolder="" count="0" memberValueDatatype="20" unbalanced="0"/>
    <cacheHierarchy uniqueName="[TECHEXPERT].[Hours on the phone]" caption="Hours on the phone" attribute="1" defaultMemberUniqueName="[TECHEXPERT].[Hours on the phone].[All]" allUniqueName="[TECHEXPERT].[Hours on the phone].[All]" dimensionUniqueName="[TECHEXPERT]" displayFolder="" count="0" memberValueDatatype="5" unbalanced="0"/>
    <cacheHierarchy uniqueName="[TECHEXPERT].[Time B/W call]" caption="Time B/W call" attribute="1" defaultMemberUniqueName="[TECHEXPERT].[Time B/W call].[All]" allUniqueName="[TECHEXPERT].[Time B/W call].[All]" dimensionUniqueName="[TECHEXPERT]" displayFolder="" count="0" memberValueDatatype="5" unbalanced="0"/>
    <cacheHierarchy uniqueName="[TECHEXPERT].[Forward Probability]" caption="Forward Probability" attribute="1" defaultMemberUniqueName="[TECHEXPERT].[Forward Probability].[All]" allUniqueName="[TECHEXPERT].[Forward Probability].[All]" dimensionUniqueName="[TECHEXPERT]" displayFolder="" count="0" memberValueDatatype="5" unbalanced="0"/>
    <cacheHierarchy uniqueName="[TECHEXPERT].[Success probability]" caption="Success probability" attribute="1" defaultMemberUniqueName="[TECHEXPERT].[Success probability].[All]" allUniqueName="[TECHEXPERT].[Success probability].[All]" dimensionUniqueName="[TECHEXPERT]" displayFolder="" count="0" memberValueDatatype="5" unbalanced="0"/>
    <cacheHierarchy uniqueName="[TECHEXPERT].[Avg contact time]" caption="Avg contact time" attribute="1" defaultMemberUniqueName="[TECHEXPERT].[Avg contact time].[All]" allUniqueName="[TECHEXPERT].[Avg contact time].[All]" dimensionUniqueName="[TECHEXPERT]" displayFolder="" count="0" memberValueDatatype="5" unbalanced="0"/>
    <cacheHierarchy uniqueName="[Measures].[__XL_Count Table1]" caption="__XL_Count Table1" measure="1" displayFolder="" measureGroup="TECHDM" count="0" hidden="1"/>
    <cacheHierarchy uniqueName="[Measures].[__XL_Count Table2]" caption="__XL_Count Table2" measure="1" displayFolder="" measureGroup="TECHEXPERT" count="0" hidden="1"/>
    <cacheHierarchy uniqueName="[Measures].[__XL_Count Table3]" caption="__XL_Count Table3" measure="1" displayFolder="" measureGroup="CS_DM" count="0" hidden="1"/>
    <cacheHierarchy uniqueName="[Measures].[__XL_Count Table4]" caption="__XL_Count Table4" measure="1" displayFolder="" measureGroup="MNGR_DM" count="0" hidden="1"/>
    <cacheHierarchy uniqueName="[Measures].[__XL_Count Table17]" caption="__XL_Count Table17" measure="1" displayFolder="" measureGroup="Greeters" count="0" hidden="1"/>
    <cacheHierarchy uniqueName="[Measures].[__No measures defined]" caption="__No measures defined" measure="1" displayFolder="" count="0" hidden="1"/>
    <cacheHierarchy uniqueName="[Measures].[Sum of Hours on phone]" caption="Sum of Hours on phone" measure="1" displayFolder="" measureGroup="TECHDM" count="0" hidden="1">
      <extLst>
        <ext xmlns:x15="http://schemas.microsoft.com/office/spreadsheetml/2010/11/main" uri="{B97F6D7D-B522-45F9-BDA1-12C45D357490}">
          <x15:cacheHierarchy aggregatedColumn="119"/>
        </ext>
      </extLst>
    </cacheHierarchy>
    <cacheHierarchy uniqueName="[Measures].[Sum of Hours on the phone]" caption="Sum of Hours on the phone" measure="1" displayFolder="" measureGroup="TECHEXPERT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48"/>
        </ext>
      </extLst>
    </cacheHierarchy>
    <cacheHierarchy uniqueName="[Measures].[Sum of Hours on the phone 2]" caption="Sum of Hours on the phone 2" measure="1" displayFolder="" measureGroup="MNGR_DM" count="0" hidden="1">
      <extLst>
        <ext xmlns:x15="http://schemas.microsoft.com/office/spreadsheetml/2010/11/main" uri="{B97F6D7D-B522-45F9-BDA1-12C45D357490}">
          <x15:cacheHierarchy aggregatedColumn="84"/>
        </ext>
      </extLst>
    </cacheHierarchy>
    <cacheHierarchy uniqueName="[Measures].[Sum of Hours on the phone 3]" caption="Sum of Hours on the phone 3" measure="1" displayFolder="" measureGroup="CS_DM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Time b/w call]" caption="Sum of Time b/w call" measure="1" displayFolder="" measureGroup="TECHDM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Sum of Time B/W call 2]" caption="Sum of Time B/W call 2" measure="1" displayFolder="" measureGroup="TECHEXPERT" count="0" hidden="1">
      <extLst>
        <ext xmlns:x15="http://schemas.microsoft.com/office/spreadsheetml/2010/11/main" uri="{B97F6D7D-B522-45F9-BDA1-12C45D357490}">
          <x15:cacheHierarchy aggregatedColumn="149"/>
        </ext>
      </extLst>
    </cacheHierarchy>
    <cacheHierarchy uniqueName="[Measures].[Sum of Time B/W call 3]" caption="Sum of Time B/W call 3" measure="1" displayFolder="" measureGroup="MNGR_DM" count="0" hidden="1">
      <extLst>
        <ext xmlns:x15="http://schemas.microsoft.com/office/spreadsheetml/2010/11/main" uri="{B97F6D7D-B522-45F9-BDA1-12C45D357490}">
          <x15:cacheHierarchy aggregatedColumn="85"/>
        </ext>
      </extLst>
    </cacheHierarchy>
    <cacheHierarchy uniqueName="[Measures].[Sum of Time B/W call 4]" caption="Sum of Time B/W call 4" measure="1" displayFolder="" measureGroup="CS_DM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Count of Success probability]" caption="Count of Success probability" measure="1" displayFolder="" measureGroup="TECHDM" count="0" hidden="1">
      <extLst>
        <ext xmlns:x15="http://schemas.microsoft.com/office/spreadsheetml/2010/11/main" uri="{B97F6D7D-B522-45F9-BDA1-12C45D357490}">
          <x15:cacheHierarchy aggregatedColumn="125"/>
        </ext>
      </extLst>
    </cacheHierarchy>
    <cacheHierarchy uniqueName="[Measures].[Count of forward probability]" caption="Count of forward probability" measure="1" displayFolder="" measureGroup="TECHDM" count="0" hidden="1">
      <extLst>
        <ext xmlns:x15="http://schemas.microsoft.com/office/spreadsheetml/2010/11/main" uri="{B97F6D7D-B522-45F9-BDA1-12C45D357490}">
          <x15:cacheHierarchy aggregatedColumn="124"/>
        </ext>
      </extLst>
    </cacheHierarchy>
    <cacheHierarchy uniqueName="[Measures].[Count of Success probability 2]" caption="Count of Success probability 2" measure="1" displayFolder="" measureGroup="TECHEXPERT" count="0" hidden="1">
      <extLst>
        <ext xmlns:x15="http://schemas.microsoft.com/office/spreadsheetml/2010/11/main" uri="{B97F6D7D-B522-45F9-BDA1-12C45D357490}">
          <x15:cacheHierarchy aggregatedColumn="151"/>
        </ext>
      </extLst>
    </cacheHierarchy>
    <cacheHierarchy uniqueName="[Measures].[Count of Forward Probability 2]" caption="Count of Forward Probability 2" measure="1" displayFolder="" measureGroup="TECHEXPERT" count="0" hidden="1">
      <extLst>
        <ext xmlns:x15="http://schemas.microsoft.com/office/spreadsheetml/2010/11/main" uri="{B97F6D7D-B522-45F9-BDA1-12C45D357490}">
          <x15:cacheHierarchy aggregatedColumn="150"/>
        </ext>
      </extLst>
    </cacheHierarchy>
    <cacheHierarchy uniqueName="[Measures].[Count of Success probability 3]" caption="Count of Success probability 3" measure="1" displayFolder="" measureGroup="MNGR_DM" count="0" hidden="1">
      <extLst>
        <ext xmlns:x15="http://schemas.microsoft.com/office/spreadsheetml/2010/11/main" uri="{B97F6D7D-B522-45F9-BDA1-12C45D357490}">
          <x15:cacheHierarchy aggregatedColumn="87"/>
        </ext>
      </extLst>
    </cacheHierarchy>
    <cacheHierarchy uniqueName="[Measures].[Count of Forward Probability 3]" caption="Count of Forward Probability 3" measure="1" displayFolder="" measureGroup="MNGR_DM" count="0" hidden="1">
      <extLst>
        <ext xmlns:x15="http://schemas.microsoft.com/office/spreadsheetml/2010/11/main" uri="{B97F6D7D-B522-45F9-BDA1-12C45D357490}">
          <x15:cacheHierarchy aggregatedColumn="86"/>
        </ext>
      </extLst>
    </cacheHierarchy>
    <cacheHierarchy uniqueName="[Measures].[Sum of Success probability]" caption="Sum of Success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Forward Probability]" caption="Sum of Forward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Count of Success probability 4]" caption="Count of Success probability 4" measure="1" displayFolder="" measureGroup="CS_D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Count of Forward Probability 4]" caption="Count of Forward Probability 4" measure="1" displayFolder="" measureGroup="CS_D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ShiftNbr]" caption="Sum of ShiftNbr" measure="1" displayFolder="" measureGroup="TECHDM" count="0" hidden="1">
      <extLst>
        <ext xmlns:x15="http://schemas.microsoft.com/office/spreadsheetml/2010/11/main" uri="{B97F6D7D-B522-45F9-BDA1-12C45D357490}">
          <x15:cacheHierarchy aggregatedColumn="97"/>
        </ext>
      </extLst>
    </cacheHierarchy>
    <cacheHierarchy uniqueName="[Measures].[Count of Hours on phone]" caption="Count of Hours on phone" measure="1" displayFolder="" measureGroup="TECHDM" count="0" hidden="1">
      <extLst>
        <ext xmlns:x15="http://schemas.microsoft.com/office/spreadsheetml/2010/11/main" uri="{B97F6D7D-B522-45F9-BDA1-12C45D357490}">
          <x15:cacheHierarchy aggregatedColumn="119"/>
        </ext>
      </extLst>
    </cacheHierarchy>
    <cacheHierarchy uniqueName="[Measures].[Average of Hours on phone]" caption="Average of Hours on phone" measure="1" displayFolder="" measureGroup="TECHDM" count="0" hidden="1">
      <extLst>
        <ext xmlns:x15="http://schemas.microsoft.com/office/spreadsheetml/2010/11/main" uri="{B97F6D7D-B522-45F9-BDA1-12C45D357490}">
          <x15:cacheHierarchy aggregatedColumn="119"/>
        </ext>
      </extLst>
    </cacheHierarchy>
    <cacheHierarchy uniqueName="[Measures].[Max of Hours on phone]" caption="Max of Hours on phone" measure="1" displayFolder="" measureGroup="TECHDM" count="0" hidden="1">
      <extLst>
        <ext xmlns:x15="http://schemas.microsoft.com/office/spreadsheetml/2010/11/main" uri="{B97F6D7D-B522-45F9-BDA1-12C45D357490}">
          <x15:cacheHierarchy aggregatedColumn="119"/>
        </ext>
      </extLst>
    </cacheHierarchy>
    <cacheHierarchy uniqueName="[Measures].[Min of Hours on phone]" caption="Min of Hours on phone" measure="1" displayFolder="" measureGroup="TECHDM" count="0" hidden="1">
      <extLst>
        <ext xmlns:x15="http://schemas.microsoft.com/office/spreadsheetml/2010/11/main" uri="{B97F6D7D-B522-45F9-BDA1-12C45D357490}">
          <x15:cacheHierarchy aggregatedColumn="119"/>
        </ext>
      </extLst>
    </cacheHierarchy>
    <cacheHierarchy uniqueName="[Measures].[Count of Hours on the phone]" caption="Count of Hours on the phone" measure="1" displayFolder="" measureGroup="TECHEXPERT" count="0" hidden="1">
      <extLst>
        <ext xmlns:x15="http://schemas.microsoft.com/office/spreadsheetml/2010/11/main" uri="{B97F6D7D-B522-45F9-BDA1-12C45D357490}">
          <x15:cacheHierarchy aggregatedColumn="148"/>
        </ext>
      </extLst>
    </cacheHierarchy>
    <cacheHierarchy uniqueName="[Measures].[Average of Hours on the phone]" caption="Average of Hours on the phone" measure="1" displayFolder="" measureGroup="TECHEXPERT" count="0" hidden="1">
      <extLst>
        <ext xmlns:x15="http://schemas.microsoft.com/office/spreadsheetml/2010/11/main" uri="{B97F6D7D-B522-45F9-BDA1-12C45D357490}">
          <x15:cacheHierarchy aggregatedColumn="148"/>
        </ext>
      </extLst>
    </cacheHierarchy>
    <cacheHierarchy uniqueName="[Measures].[Min of Hours on the phone]" caption="Min of Hours on the phone" measure="1" displayFolder="" measureGroup="TECHEXPERT" count="0" hidden="1">
      <extLst>
        <ext xmlns:x15="http://schemas.microsoft.com/office/spreadsheetml/2010/11/main" uri="{B97F6D7D-B522-45F9-BDA1-12C45D357490}">
          <x15:cacheHierarchy aggregatedColumn="148"/>
        </ext>
      </extLst>
    </cacheHierarchy>
    <cacheHierarchy uniqueName="[Measures].[Max of Hours on the phone]" caption="Max of Hours on the phone" measure="1" displayFolder="" measureGroup="TECHEXPERT" count="0" hidden="1">
      <extLst>
        <ext xmlns:x15="http://schemas.microsoft.com/office/spreadsheetml/2010/11/main" uri="{B97F6D7D-B522-45F9-BDA1-12C45D357490}">
          <x15:cacheHierarchy aggregatedColumn="148"/>
        </ext>
      </extLst>
    </cacheHierarchy>
    <cacheHierarchy uniqueName="[Measures].[Average of Forward Probability]" caption="Average of Forward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Average of Success probability]" caption="Average of Success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Max of Success probability]" caption="Max of Success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Max of Forward Probability]" caption="Max of Forward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Min of Forward Probability]" caption="Min of Forward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Min of Success probability]" caption="Min of Success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tdDev of Forward Probability]" caption="StdDev of Forward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tdDev of Success probability]" caption="StdDev of Success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Distinct Count of Success probability]" caption="Distinct Count of Success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Distinct Count of Forward Probability]" caption="Distinct Count of Forward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Min of Hours on the phone 2]" caption="Min of Hours on the phone 2" measure="1" displayFolder="" measureGroup="MNGR_DM" count="0" hidden="1">
      <extLst>
        <ext xmlns:x15="http://schemas.microsoft.com/office/spreadsheetml/2010/11/main" uri="{B97F6D7D-B522-45F9-BDA1-12C45D357490}">
          <x15:cacheHierarchy aggregatedColumn="84"/>
        </ext>
      </extLst>
    </cacheHierarchy>
    <cacheHierarchy uniqueName="[Measures].[Count of Hours on the phone 2]" caption="Count of Hours on the phone 2" measure="1" displayFolder="" measureGroup="MNGR_DM" count="0" hidden="1">
      <extLst>
        <ext xmlns:x15="http://schemas.microsoft.com/office/spreadsheetml/2010/11/main" uri="{B97F6D7D-B522-45F9-BDA1-12C45D357490}">
          <x15:cacheHierarchy aggregatedColumn="84"/>
        </ext>
      </extLst>
    </cacheHierarchy>
    <cacheHierarchy uniqueName="[Measures].[Average of Hours on the phone 2]" caption="Average of Hours on the phone 2" measure="1" displayFolder="" measureGroup="MNGR_DM" count="0" hidden="1">
      <extLst>
        <ext xmlns:x15="http://schemas.microsoft.com/office/spreadsheetml/2010/11/main" uri="{B97F6D7D-B522-45F9-BDA1-12C45D357490}">
          <x15:cacheHierarchy aggregatedColumn="84"/>
        </ext>
      </extLst>
    </cacheHierarchy>
    <cacheHierarchy uniqueName="[Measures].[Max of Hours on the phone 2]" caption="Max of Hours on the phone 2" measure="1" displayFolder="" measureGroup="MNGR_DM" count="0" hidden="1">
      <extLst>
        <ext xmlns:x15="http://schemas.microsoft.com/office/spreadsheetml/2010/11/main" uri="{B97F6D7D-B522-45F9-BDA1-12C45D357490}">
          <x15:cacheHierarchy aggregatedColumn="84"/>
        </ext>
      </extLst>
    </cacheHierarchy>
    <cacheHierarchy uniqueName="[Measures].[Average of Hours on the phone 3]" caption="Average of Hours on the phone 3" measure="1" displayFolder="" measureGroup="CS_DM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Hours on the phone 3]" caption="Count of Hours on the phone 3" measure="1" displayFolder="" measureGroup="CS_DM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Max of Hours on the phone 3]" caption="Max of Hours on the phone 3" measure="1" displayFolder="" measureGroup="CS_DM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Min of Hours on the phone 3]" caption="Min of Hours on the phone 3" measure="1" displayFolder="" measureGroup="CS_DM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forward probability 2]" caption="Sum of forward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4"/>
        </ext>
      </extLst>
    </cacheHierarchy>
    <cacheHierarchy uniqueName="[Measures].[Sum of Success probability 2]" caption="Sum of Success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5"/>
        </ext>
      </extLst>
    </cacheHierarchy>
    <cacheHierarchy uniqueName="[Measures].[Average of forward probability 2]" caption="Average of forward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4"/>
        </ext>
      </extLst>
    </cacheHierarchy>
    <cacheHierarchy uniqueName="[Measures].[Average of Success probability 2]" caption="Average of Success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5"/>
        </ext>
      </extLst>
    </cacheHierarchy>
    <cacheHierarchy uniqueName="[Measures].[Max of forward probability 2]" caption="Max of forward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4"/>
        </ext>
      </extLst>
    </cacheHierarchy>
    <cacheHierarchy uniqueName="[Measures].[Max of Success probability 2]" caption="Max of Success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5"/>
        </ext>
      </extLst>
    </cacheHierarchy>
    <cacheHierarchy uniqueName="[Measures].[Min of forward probability 2]" caption="Min of forward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4"/>
        </ext>
      </extLst>
    </cacheHierarchy>
    <cacheHierarchy uniqueName="[Measures].[Min of Success probability 2]" caption="Min of Success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5"/>
        </ext>
      </extLst>
    </cacheHierarchy>
    <cacheHierarchy uniqueName="[Measures].[Average of Forward Probability 3]" caption="Average of Forward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0"/>
        </ext>
      </extLst>
    </cacheHierarchy>
    <cacheHierarchy uniqueName="[Measures].[Average of Success probability 3]" caption="Average of Success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1"/>
        </ext>
      </extLst>
    </cacheHierarchy>
    <cacheHierarchy uniqueName="[Measures].[Sum of Forward Probability 3]" caption="Sum of Forward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0"/>
        </ext>
      </extLst>
    </cacheHierarchy>
    <cacheHierarchy uniqueName="[Measures].[Sum of Success probability 3]" caption="Sum of Success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1"/>
        </ext>
      </extLst>
    </cacheHierarchy>
    <cacheHierarchy uniqueName="[Measures].[Max of Forward Probability 3]" caption="Max of Forward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0"/>
        </ext>
      </extLst>
    </cacheHierarchy>
    <cacheHierarchy uniqueName="[Measures].[Max of Success probability 3]" caption="Max of Success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1"/>
        </ext>
      </extLst>
    </cacheHierarchy>
    <cacheHierarchy uniqueName="[Measures].[Min of Forward Probability 3]" caption="Min of Forward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0"/>
        </ext>
      </extLst>
    </cacheHierarchy>
    <cacheHierarchy uniqueName="[Measures].[Min of Success probability 3]" caption="Min of Success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1"/>
        </ext>
      </extLst>
    </cacheHierarchy>
    <cacheHierarchy uniqueName="[Measures].[Sum of Hours on the phone 4]" caption="Sum of Hours on the phone 4" measure="1" displayFolder="" measureGroup="Greeters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Count of Hours on the phone 4]" caption="Count of Hours on the phone 4" measure="1" displayFolder="" measureGroup="Greeters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Average of Hours on the phone 4]" caption="Average of Hours on the phone 4" measure="1" displayFolder="" measureGroup="Greeters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Max of Hours on the phone 4]" caption="Max of Hours on the phone 4" measure="1" displayFolder="" measureGroup="Greeters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Min of Hours on the phone 4]" caption="Min of Hours on the phone 4" measure="1" displayFolder="" measureGroup="Greeters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</cacheHierarchies>
  <kpis count="0"/>
  <dimensions count="6">
    <dimension name="CS_DM" uniqueName="[CS_DM]" caption="CS_DM"/>
    <dimension name="Greeters" uniqueName="[Greeters]" caption="Greeters"/>
    <dimension measure="1" name="Measures" uniqueName="[Measures]" caption="Measures"/>
    <dimension name="MNGR_DM" uniqueName="[MNGR_DM]" caption="MNGR_DM"/>
    <dimension name="TECHDM" uniqueName="[TECHDM]" caption="TECHDM"/>
    <dimension name="TECHEXPERT" uniqueName="[TECHEXPERT]" caption="TECHEXPERT"/>
  </dimensions>
  <measureGroups count="5">
    <measureGroup name="CS_DM" caption="CS_DM"/>
    <measureGroup name="Greeters" caption="Greeters"/>
    <measureGroup name="MNGR_DM" caption="MNGR_DM"/>
    <measureGroup name="TECHDM" caption="TECHDM"/>
    <measureGroup name="TECHEXPERT" caption="TECHEXPERT"/>
  </measureGroups>
  <maps count="5">
    <map measureGroup="0" dimension="0"/>
    <map measureGroup="1" dimension="1"/>
    <map measureGroup="2" dimension="3"/>
    <map measureGroup="3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dhavi" refreshedDate="44985.064039351855" createdVersion="5" refreshedVersion="8" minRefreshableVersion="3" recordCount="0" supportSubquery="1" supportAdvancedDrill="1" xr:uid="{D13BED45-DE78-4312-9260-FC917A3F6AEB}">
  <cacheSource type="external" connectionId="1"/>
  <cacheFields count="3">
    <cacheField name="[Measures].[Sum of Hours on phone]" caption="Sum of Hours on phone" numFmtId="0" hierarchy="159" level="32767"/>
    <cacheField name="[TECHDM].[ShiftNbr].[ShiftNbr]" caption="ShiftNbr" numFmtId="0" hierarchy="97" level="1">
      <sharedItems containsSemiMixedTypes="0" containsString="0" containsNumber="1" containsInteger="1" minValue="1" maxValue="2" count="2"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TECHDM].[ShiftNbr].&amp;[1]"/>
            <x15:cachedUniqueName index="1" name="[TECHDM].[ShiftNbr].&amp;[2]"/>
          </x15:cachedUniqueNames>
        </ext>
      </extLst>
    </cacheField>
    <cacheField name="[TECHDM].[WeekDay].[WeekDay]" caption="WeekDay" numFmtId="0" hierarchy="96" level="1">
      <sharedItems count="6">
        <s v="Friday"/>
        <s v="Monday"/>
        <s v="Saturday"/>
        <s v="Thursday"/>
        <s v="Tuesday"/>
        <s v="Wednesday"/>
      </sharedItems>
    </cacheField>
  </cacheFields>
  <cacheHierarchies count="225">
    <cacheHierarchy uniqueName="[CS_DM].[DivBCustServsID]" caption="DivBCustServsID" attribute="1" defaultMemberUniqueName="[CS_DM].[DivBCustServsID].[All]" allUniqueName="[CS_DM].[DivBCustServsID].[All]" dimensionUniqueName="[CS_DM]" displayFolder="" count="0" memberValueDatatype="20" unbalanced="0"/>
    <cacheHierarchy uniqueName="[CS_DM].[DATE]" caption="DATE" defaultMemberUniqueName="[CS_DM].[DATE].[All]" allUniqueName="[CS_DM].[DATE].[All]" dimensionUniqueName="[CS_DM]" displayFolder="" count="0" unbalanced="0"/>
    <cacheHierarchy uniqueName="[CS_DM].[ShiftDate]" caption="ShiftDate" attribute="1" time="1" defaultMemberUniqueName="[CS_DM].[ShiftDate].[All]" allUniqueName="[CS_DM].[ShiftDate].[All]" dimensionUniqueName="[CS_DM]" displayFolder="" count="0" memberValueDatatype="7" unbalanced="0"/>
    <cacheHierarchy uniqueName="[CS_DM].[Year]" caption="Year" attribute="1" defaultMemberUniqueName="[CS_DM].[Year].[All]" allUniqueName="[CS_DM].[Year].[All]" dimensionUniqueName="[CS_DM]" displayFolder="" count="0" memberValueDatatype="20" unbalanced="0"/>
    <cacheHierarchy uniqueName="[CS_DM].[Quarter]" caption="Quarter" attribute="1" defaultMemberUniqueName="[CS_DM].[Quarter].[All]" allUniqueName="[CS_DM].[Quarter].[All]" dimensionUniqueName="[CS_DM]" displayFolder="" count="0" memberValueDatatype="130" unbalanced="0"/>
    <cacheHierarchy uniqueName="[CS_DM].[Month]" caption="Month" attribute="1" defaultMemberUniqueName="[CS_DM].[Month].[All]" allUniqueName="[CS_DM].[Month].[All]" dimensionUniqueName="[CS_DM]" displayFolder="" count="0" memberValueDatatype="130" unbalanced="0"/>
    <cacheHierarchy uniqueName="[CS_DM].[Week of the year]" caption="Week of the year" attribute="1" defaultMemberUniqueName="[CS_DM].[Week of the year].[All]" allUniqueName="[CS_DM].[Week of the year].[All]" dimensionUniqueName="[CS_DM]" displayFolder="" count="0" memberValueDatatype="20" unbalanced="0"/>
    <cacheHierarchy uniqueName="[CS_DM].[WeekDay]" caption="WeekDay" attribute="1" defaultMemberUniqueName="[CS_DM].[WeekDay].[All]" allUniqueName="[CS_DM].[WeekDay].[All]" dimensionUniqueName="[CS_DM]" displayFolder="" count="0" memberValueDatatype="130" unbalanced="0"/>
    <cacheHierarchy uniqueName="[CS_DM].[ShiftNbr]" caption="ShiftNbr" attribute="1" defaultMemberUniqueName="[CS_DM].[ShiftNbr].[All]" allUniqueName="[CS_DM].[ShiftNbr].[All]" dimensionUniqueName="[CS_DM]" displayFolder="" count="0" memberValueDatatype="20" unbalanced="0"/>
    <cacheHierarchy uniqueName="[CS_DM].[Mode71]" caption="Mode71" attribute="1" defaultMemberUniqueName="[CS_DM].[Mode71].[All]" allUniqueName="[CS_DM].[Mode71].[All]" dimensionUniqueName="[CS_DM]" displayFolder="" count="0" memberValueDatatype="20" unbalanced="0"/>
    <cacheHierarchy uniqueName="[CS_DM].[Mode71Dur]" caption="Mode71Dur" attribute="1" defaultMemberUniqueName="[CS_DM].[Mode71Dur].[All]" allUniqueName="[CS_DM].[Mode71Dur].[All]" dimensionUniqueName="[CS_DM]" displayFolder="" count="0" memberValueDatatype="20" unbalanced="0"/>
    <cacheHierarchy uniqueName="[CS_DM].[Mode72]" caption="Mode72" attribute="1" defaultMemberUniqueName="[CS_DM].[Mode72].[All]" allUniqueName="[CS_DM].[Mode72].[All]" dimensionUniqueName="[CS_DM]" displayFolder="" count="0" memberValueDatatype="20" unbalanced="0"/>
    <cacheHierarchy uniqueName="[CS_DM].[Mode72Dur]" caption="Mode72Dur" attribute="1" defaultMemberUniqueName="[CS_DM].[Mode72Dur].[All]" allUniqueName="[CS_DM].[Mode72Dur].[All]" dimensionUniqueName="[CS_DM]" displayFolder="" count="0" memberValueDatatype="20" unbalanced="0"/>
    <cacheHierarchy uniqueName="[CS_DM].[Mode73]" caption="Mode73" attribute="1" defaultMemberUniqueName="[CS_DM].[Mode73].[All]" allUniqueName="[CS_DM].[Mode73].[All]" dimensionUniqueName="[CS_DM]" displayFolder="" count="0" memberValueDatatype="20" unbalanced="0"/>
    <cacheHierarchy uniqueName="[CS_DM].[Mode74Dur]" caption="Mode74Dur" attribute="1" defaultMemberUniqueName="[CS_DM].[Mode74Dur].[All]" allUniqueName="[CS_DM].[Mode74Dur].[All]" dimensionUniqueName="[CS_DM]" displayFolder="" count="0" memberValueDatatype="20" unbalanced="0"/>
    <cacheHierarchy uniqueName="[CS_DM].[Mode75]" caption="Mode75" attribute="1" defaultMemberUniqueName="[CS_DM].[Mode75].[All]" allUniqueName="[CS_DM].[Mode75].[All]" dimensionUniqueName="[CS_DM]" displayFolder="" count="0" memberValueDatatype="20" unbalanced="0"/>
    <cacheHierarchy uniqueName="[CS_DM].[Mode75Dur]" caption="Mode75Dur" attribute="1" defaultMemberUniqueName="[CS_DM].[Mode75Dur].[All]" allUniqueName="[CS_DM].[Mode75Dur].[All]" dimensionUniqueName="[CS_DM]" displayFolder="" count="0" memberValueDatatype="20" unbalanced="0"/>
    <cacheHierarchy uniqueName="[CS_DM].[Mode76]" caption="Mode76" attribute="1" defaultMemberUniqueName="[CS_DM].[Mode76].[All]" allUniqueName="[CS_DM].[Mode76].[All]" dimensionUniqueName="[CS_DM]" displayFolder="" count="0" memberValueDatatype="20" unbalanced="0"/>
    <cacheHierarchy uniqueName="[CS_DM].[Mode76Dur]" caption="Mode76Dur" attribute="1" defaultMemberUniqueName="[CS_DM].[Mode76Dur].[All]" allUniqueName="[CS_DM].[Mode76Dur].[All]" dimensionUniqueName="[CS_DM]" displayFolder="" count="0" memberValueDatatype="20" unbalanced="0"/>
    <cacheHierarchy uniqueName="[CS_DM].[Mode77Dur]" caption="Mode77Dur" attribute="1" defaultMemberUniqueName="[CS_DM].[Mode77Dur].[All]" allUniqueName="[CS_DM].[Mode77Dur].[All]" dimensionUniqueName="[CS_DM]" displayFolder="" count="0" memberValueDatatype="20" unbalanced="0"/>
    <cacheHierarchy uniqueName="[CS_DM].[Mode78Dur]" caption="Mode78Dur" attribute="1" defaultMemberUniqueName="[CS_DM].[Mode78Dur].[All]" allUniqueName="[CS_DM].[Mode78Dur].[All]" dimensionUniqueName="[CS_DM]" displayFolder="" count="0" memberValueDatatype="20" unbalanced="0"/>
    <cacheHierarchy uniqueName="[CS_DM].[Mode79]" caption="Mode79" attribute="1" defaultMemberUniqueName="[CS_DM].[Mode79].[All]" allUniqueName="[CS_DM].[Mode79].[All]" dimensionUniqueName="[CS_DM]" displayFolder="" count="0" memberValueDatatype="20" unbalanced="0"/>
    <cacheHierarchy uniqueName="[CS_DM].[Mode79Dur]" caption="Mode79Dur" attribute="1" defaultMemberUniqueName="[CS_DM].[Mode79Dur].[All]" allUniqueName="[CS_DM].[Mode79Dur].[All]" dimensionUniqueName="[CS_DM]" displayFolder="" count="0" memberValueDatatype="20" unbalanced="0"/>
    <cacheHierarchy uniqueName="[CS_DM].[Mode80]" caption="Mode80" attribute="1" defaultMemberUniqueName="[CS_DM].[Mode80].[All]" allUniqueName="[CS_DM].[Mode80].[All]" dimensionUniqueName="[CS_DM]" displayFolder="" count="0" memberValueDatatype="20" unbalanced="0"/>
    <cacheHierarchy uniqueName="[CS_DM].[Mode80Dur]" caption="Mode80Dur" attribute="1" defaultMemberUniqueName="[CS_DM].[Mode80Dur].[All]" allUniqueName="[CS_DM].[Mode80Dur].[All]" dimensionUniqueName="[CS_DM]" displayFolder="" count="0" memberValueDatatype="20" unbalanced="0"/>
    <cacheHierarchy uniqueName="[CS_DM].[Mode81Dur]" caption="Mode81Dur" attribute="1" defaultMemberUniqueName="[CS_DM].[Mode81Dur].[All]" allUniqueName="[CS_DM].[Mode81Dur].[All]" dimensionUniqueName="[CS_DM]" displayFolder="" count="0" memberValueDatatype="20" unbalanced="0"/>
    <cacheHierarchy uniqueName="[CS_DM].[Mode82Dur]" caption="Mode82Dur" attribute="1" defaultMemberUniqueName="[CS_DM].[Mode82Dur].[All]" allUniqueName="[CS_DM].[Mode82Dur].[All]" dimensionUniqueName="[CS_DM]" displayFolder="" count="0" memberValueDatatype="20" unbalanced="0"/>
    <cacheHierarchy uniqueName="[CS_DM].[Duration in secs]" caption="Duration in secs" attribute="1" defaultMemberUniqueName="[CS_DM].[Duration in secs].[All]" allUniqueName="[CS_DM].[Duration in secs].[All]" dimensionUniqueName="[CS_DM]" displayFolder="" count="0" memberValueDatatype="20" unbalanced="0"/>
    <cacheHierarchy uniqueName="[CS_DM].[Hours on the phone]" caption="Hours on the phone" attribute="1" defaultMemberUniqueName="[CS_DM].[Hours on the phone].[All]" allUniqueName="[CS_DM].[Hours on the phone].[All]" dimensionUniqueName="[CS_DM]" displayFolder="" count="0" memberValueDatatype="5" unbalanced="0"/>
    <cacheHierarchy uniqueName="[CS_DM].[Time B/W call]" caption="Time B/W call" attribute="1" defaultMemberUniqueName="[CS_DM].[Time B/W call].[All]" allUniqueName="[CS_DM].[Time B/W call].[All]" dimensionUniqueName="[CS_DM]" displayFolder="" count="0" memberValueDatatype="5" unbalanced="0"/>
    <cacheHierarchy uniqueName="[CS_DM].[Forward Probability]" caption="Forward Probability" attribute="1" defaultMemberUniqueName="[CS_DM].[Forward Probability].[All]" allUniqueName="[CS_DM].[Forward Probability].[All]" dimensionUniqueName="[CS_DM]" displayFolder="" count="0" memberValueDatatype="5" unbalanced="0"/>
    <cacheHierarchy uniqueName="[CS_DM].[Success probability]" caption="Success probability" attribute="1" defaultMemberUniqueName="[CS_DM].[Success probability].[All]" allUniqueName="[CS_DM].[Success probability].[All]" dimensionUniqueName="[CS_DM]" displayFolder="" count="0" memberValueDatatype="5" unbalanced="0"/>
    <cacheHierarchy uniqueName="[CS_DM].[Avg contact time]" caption="Avg contact time" attribute="1" defaultMemberUniqueName="[CS_DM].[Avg contact time].[All]" allUniqueName="[CS_DM].[Avg contact time].[All]" dimensionUniqueName="[CS_DM]" displayFolder="" count="0" memberValueDatatype="5" unbalanced="0"/>
    <cacheHierarchy uniqueName="[Greeters].[GreeterFactorID]" caption="GreeterFactorID" attribute="1" defaultMemberUniqueName="[Greeters].[GreeterFactorID].[All]" allUniqueName="[Greeters].[GreeterFactorID].[All]" dimensionUniqueName="[Greeters]" displayFolder="" count="0" memberValueDatatype="20" unbalanced="0"/>
    <cacheHierarchy uniqueName="[Greeters].[ShiftDate]" caption="ShiftDate" attribute="1" time="1" defaultMemberUniqueName="[Greeters].[ShiftDate].[All]" allUniqueName="[Greeters].[ShiftDate].[All]" dimensionUniqueName="[Greeters]" displayFolder="" count="0" memberValueDatatype="7" unbalanced="0"/>
    <cacheHierarchy uniqueName="[Greeters].[Year]" caption="Year" attribute="1" defaultMemberUniqueName="[Greeters].[Year].[All]" allUniqueName="[Greeters].[Year].[All]" dimensionUniqueName="[Greeters]" displayFolder="" count="0" memberValueDatatype="20" unbalanced="0"/>
    <cacheHierarchy uniqueName="[Greeters].[Quarter]" caption="Quarter" attribute="1" defaultMemberUniqueName="[Greeters].[Quarter].[All]" allUniqueName="[Greeters].[Quarter].[All]" dimensionUniqueName="[Greeters]" displayFolder="" count="0" memberValueDatatype="130" unbalanced="0"/>
    <cacheHierarchy uniqueName="[Greeters].[Month]" caption="Month" attribute="1" defaultMemberUniqueName="[Greeters].[Month].[All]" allUniqueName="[Greeters].[Month].[All]" dimensionUniqueName="[Greeters]" displayFolder="" count="0" memberValueDatatype="130" unbalanced="0"/>
    <cacheHierarchy uniqueName="[Greeters].[Week of the year]" caption="Week of the year" attribute="1" defaultMemberUniqueName="[Greeters].[Week of the year].[All]" allUniqueName="[Greeters].[Week of the year].[All]" dimensionUniqueName="[Greeters]" displayFolder="" count="0" memberValueDatatype="20" unbalanced="0"/>
    <cacheHierarchy uniqueName="[Greeters].[WeekDay]" caption="WeekDay" attribute="1" defaultMemberUniqueName="[Greeters].[WeekDay].[All]" allUniqueName="[Greeters].[WeekDay].[All]" dimensionUniqueName="[Greeters]" displayFolder="" count="0" memberValueDatatype="130" unbalanced="0"/>
    <cacheHierarchy uniqueName="[Greeters].[ShiftNbr]" caption="ShiftNbr" attribute="1" defaultMemberUniqueName="[Greeters].[ShiftNbr].[All]" allUniqueName="[Greeters].[ShiftNbr].[All]" dimensionUniqueName="[Greeters]" displayFolder="" count="0" memberValueDatatype="20" unbalanced="0"/>
    <cacheHierarchy uniqueName="[Greeters].[Mode00]" caption="Mode00" attribute="1" defaultMemberUniqueName="[Greeters].[Mode00].[All]" allUniqueName="[Greeters].[Mode00].[All]" dimensionUniqueName="[Greeters]" displayFolder="" count="0" memberValueDatatype="20" unbalanced="0"/>
    <cacheHierarchy uniqueName="[Greeters].[Mode00Dur]" caption="Mode00Dur" attribute="1" defaultMemberUniqueName="[Greeters].[Mode00Dur].[All]" allUniqueName="[Greeters].[Mode00Dur].[All]" dimensionUniqueName="[Greeters]" displayFolder="" count="0" memberValueDatatype="20" unbalanced="0"/>
    <cacheHierarchy uniqueName="[Greeters].[PhoneLinesCount]" caption="PhoneLinesCount" attribute="1" defaultMemberUniqueName="[Greeters].[PhoneLinesCount].[All]" allUniqueName="[Greeters].[PhoneLinesCount].[All]" dimensionUniqueName="[Greeters]" displayFolder="" count="0" memberValueDatatype="20" unbalanced="0"/>
    <cacheHierarchy uniqueName="[Greeters].[Mode01]" caption="Mode01" attribute="1" defaultMemberUniqueName="[Greeters].[Mode01].[All]" allUniqueName="[Greeters].[Mode01].[All]" dimensionUniqueName="[Greeters]" displayFolder="" count="0" memberValueDatatype="20" unbalanced="0"/>
    <cacheHierarchy uniqueName="[Greeters].[Mode02]" caption="Mode02" attribute="1" defaultMemberUniqueName="[Greeters].[Mode02].[All]" allUniqueName="[Greeters].[Mode02].[All]" dimensionUniqueName="[Greeters]" displayFolder="" count="0" memberValueDatatype="20" unbalanced="0"/>
    <cacheHierarchy uniqueName="[Greeters].[Mode02Dur]" caption="Mode02Dur" attribute="1" defaultMemberUniqueName="[Greeters].[Mode02Dur].[All]" allUniqueName="[Greeters].[Mode02Dur].[All]" dimensionUniqueName="[Greeters]" displayFolder="" count="0" memberValueDatatype="20" unbalanced="0"/>
    <cacheHierarchy uniqueName="[Greeters].[Mode03]" caption="Mode03" attribute="1" defaultMemberUniqueName="[Greeters].[Mode03].[All]" allUniqueName="[Greeters].[Mode03].[All]" dimensionUniqueName="[Greeters]" displayFolder="" count="0" memberValueDatatype="20" unbalanced="0"/>
    <cacheHierarchy uniqueName="[Greeters].[Mode04Dur]" caption="Mode04Dur" attribute="1" defaultMemberUniqueName="[Greeters].[Mode04Dur].[All]" allUniqueName="[Greeters].[Mode04Dur].[All]" dimensionUniqueName="[Greeters]" displayFolder="" count="0" memberValueDatatype="20" unbalanced="0"/>
    <cacheHierarchy uniqueName="[Greeters].[Mode05]" caption="Mode05" attribute="1" defaultMemberUniqueName="[Greeters].[Mode05].[All]" allUniqueName="[Greeters].[Mode05].[All]" dimensionUniqueName="[Greeters]" displayFolder="" count="0" memberValueDatatype="20" unbalanced="0"/>
    <cacheHierarchy uniqueName="[Greeters].[Mode26]" caption="Mode26" attribute="1" defaultMemberUniqueName="[Greeters].[Mode26].[All]" allUniqueName="[Greeters].[Mode26].[All]" dimensionUniqueName="[Greeters]" displayFolder="" count="0" memberValueDatatype="20" unbalanced="0"/>
    <cacheHierarchy uniqueName="[Greeters].[Mode50]" caption="Mode50" attribute="1" defaultMemberUniqueName="[Greeters].[Mode50].[All]" allUniqueName="[Greeters].[Mode50].[All]" dimensionUniqueName="[Greeters]" displayFolder="" count="0" memberValueDatatype="20" unbalanced="0"/>
    <cacheHierarchy uniqueName="[Greeters].[Mode71]" caption="Mode71" attribute="1" defaultMemberUniqueName="[Greeters].[Mode71].[All]" allUniqueName="[Greeters].[Mode71].[All]" dimensionUniqueName="[Greeters]" displayFolder="" count="0" memberValueDatatype="20" unbalanced="0"/>
    <cacheHierarchy uniqueName="[Greeters].[Mode99]" caption="Mode99" attribute="1" defaultMemberUniqueName="[Greeters].[Mode99].[All]" allUniqueName="[Greeters].[Mode99].[All]" dimensionUniqueName="[Greeters]" displayFolder="" count="0" memberValueDatatype="20" unbalanced="0"/>
    <cacheHierarchy uniqueName="[Greeters].[Duration in Secs]" caption="Duration in Secs" attribute="1" defaultMemberUniqueName="[Greeters].[Duration in Secs].[All]" allUniqueName="[Greeters].[Duration in Secs].[All]" dimensionUniqueName="[Greeters]" displayFolder="" count="0" memberValueDatatype="20" unbalanced="0"/>
    <cacheHierarchy uniqueName="[Greeters].[Hours on the phone]" caption="Hours on the phone" attribute="1" defaultMemberUniqueName="[Greeters].[Hours on the phone].[All]" allUniqueName="[Greeters].[Hours on the phone].[All]" dimensionUniqueName="[Greeters]" displayFolder="" count="0" memberValueDatatype="5" unbalanced="0"/>
    <cacheHierarchy uniqueName="[Greeters].[Time B/w call]" caption="Time B/w call" attribute="1" defaultMemberUniqueName="[Greeters].[Time B/w call].[All]" allUniqueName="[Greeters].[Time B/w call].[All]" dimensionUniqueName="[Greeters]" displayFolder="" count="0" memberValueDatatype="5" unbalanced="0"/>
    <cacheHierarchy uniqueName="[Greeters].[Forward probability]" caption="Forward probability" attribute="1" defaultMemberUniqueName="[Greeters].[Forward probability].[All]" allUniqueName="[Greeters].[Forward probability].[All]" dimensionUniqueName="[Greeters]" displayFolder="" count="0" memberValueDatatype="20" unbalanced="0"/>
    <cacheHierarchy uniqueName="[Greeters].[Avg contact time]" caption="Avg contact time" attribute="1" defaultMemberUniqueName="[Greeters].[Avg contact time].[All]" allUniqueName="[Greeters].[Avg contact time].[All]" dimensionUniqueName="[Greeters]" displayFolder="" count="0" memberValueDatatype="5" unbalanced="0"/>
    <cacheHierarchy uniqueName="[MNGR_DM].[DivBCustServsID]" caption="DivBCustServsID" attribute="1" defaultMemberUniqueName="[MNGR_DM].[DivBCustServsID].[All]" allUniqueName="[MNGR_DM].[DivBCustServsID].[All]" dimensionUniqueName="[MNGR_DM]" displayFolder="" count="0" memberValueDatatype="20" unbalanced="0"/>
    <cacheHierarchy uniqueName="[MNGR_DM].[DATE]" caption="DATE" defaultMemberUniqueName="[MNGR_DM].[DATE].[All]" allUniqueName="[MNGR_DM].[DATE].[All]" dimensionUniqueName="[MNGR_DM]" displayFolder="" count="0" unbalanced="0"/>
    <cacheHierarchy uniqueName="[MNGR_DM].[ShiftDate]" caption="ShiftDate" attribute="1" time="1" defaultMemberUniqueName="[MNGR_DM].[ShiftDate].[All]" allUniqueName="[MNGR_DM].[ShiftDate].[All]" dimensionUniqueName="[MNGR_DM]" displayFolder="" count="0" memberValueDatatype="7" unbalanced="0"/>
    <cacheHierarchy uniqueName="[MNGR_DM].[Year]" caption="Year" attribute="1" defaultMemberUniqueName="[MNGR_DM].[Year].[All]" allUniqueName="[MNGR_DM].[Year].[All]" dimensionUniqueName="[MNGR_DM]" displayFolder="" count="0" memberValueDatatype="20" unbalanced="0"/>
    <cacheHierarchy uniqueName="[MNGR_DM].[Quarter]" caption="Quarter" attribute="1" defaultMemberUniqueName="[MNGR_DM].[Quarter].[All]" allUniqueName="[MNGR_DM].[Quarter].[All]" dimensionUniqueName="[MNGR_DM]" displayFolder="" count="0" memberValueDatatype="130" unbalanced="0"/>
    <cacheHierarchy uniqueName="[MNGR_DM].[Month]" caption="Month" attribute="1" defaultMemberUniqueName="[MNGR_DM].[Month].[All]" allUniqueName="[MNGR_DM].[Month].[All]" dimensionUniqueName="[MNGR_DM]" displayFolder="" count="0" memberValueDatatype="130" unbalanced="0"/>
    <cacheHierarchy uniqueName="[MNGR_DM].[Week of the year]" caption="Week of the year" attribute="1" defaultMemberUniqueName="[MNGR_DM].[Week of the year].[All]" allUniqueName="[MNGR_DM].[Week of the year].[All]" dimensionUniqueName="[MNGR_DM]" displayFolder="" count="0" memberValueDatatype="20" unbalanced="0"/>
    <cacheHierarchy uniqueName="[MNGR_DM].[WeekDay]" caption="WeekDay" attribute="1" defaultMemberUniqueName="[MNGR_DM].[WeekDay].[All]" allUniqueName="[MNGR_DM].[WeekDay].[All]" dimensionUniqueName="[MNGR_DM]" displayFolder="" count="0" memberValueDatatype="130" unbalanced="0"/>
    <cacheHierarchy uniqueName="[MNGR_DM].[ShiftNbr]" caption="ShiftNbr" attribute="1" defaultMemberUniqueName="[MNGR_DM].[ShiftNbr].[All]" allUniqueName="[MNGR_DM].[ShiftNbr].[All]" dimensionUniqueName="[MNGR_DM]" displayFolder="" count="0" memberValueDatatype="20" unbalanced="0"/>
    <cacheHierarchy uniqueName="[MNGR_DM].[Mode83]" caption="Mode83" attribute="1" defaultMemberUniqueName="[MNGR_DM].[Mode83].[All]" allUniqueName="[MNGR_DM].[Mode83].[All]" dimensionUniqueName="[MNGR_DM]" displayFolder="" count="0" memberValueDatatype="20" unbalanced="0"/>
    <cacheHierarchy uniqueName="[MNGR_DM].[Mode83Dur]" caption="Mode83Dur" attribute="1" defaultMemberUniqueName="[MNGR_DM].[Mode83Dur].[All]" allUniqueName="[MNGR_DM].[Mode83Dur].[All]" dimensionUniqueName="[MNGR_DM]" displayFolder="" count="0" memberValueDatatype="20" unbalanced="0"/>
    <cacheHierarchy uniqueName="[MNGR_DM].[Mode84]" caption="Mode84" attribute="1" defaultMemberUniqueName="[MNGR_DM].[Mode84].[All]" allUniqueName="[MNGR_DM].[Mode84].[All]" dimensionUniqueName="[MNGR_DM]" displayFolder="" count="0" memberValueDatatype="20" unbalanced="0"/>
    <cacheHierarchy uniqueName="[MNGR_DM].[Mode84Dur]" caption="Mode84Dur" attribute="1" defaultMemberUniqueName="[MNGR_DM].[Mode84Dur].[All]" allUniqueName="[MNGR_DM].[Mode84Dur].[All]" dimensionUniqueName="[MNGR_DM]" displayFolder="" count="0" memberValueDatatype="20" unbalanced="0"/>
    <cacheHierarchy uniqueName="[MNGR_DM].[Mode85]" caption="Mode85" attribute="1" defaultMemberUniqueName="[MNGR_DM].[Mode85].[All]" allUniqueName="[MNGR_DM].[Mode85].[All]" dimensionUniqueName="[MNGR_DM]" displayFolder="" count="0" memberValueDatatype="20" unbalanced="0"/>
    <cacheHierarchy uniqueName="[MNGR_DM].[Mode85Dur]" caption="Mode85Dur" attribute="1" defaultMemberUniqueName="[MNGR_DM].[Mode85Dur].[All]" allUniqueName="[MNGR_DM].[Mode85Dur].[All]" dimensionUniqueName="[MNGR_DM]" displayFolder="" count="0" memberValueDatatype="20" unbalanced="0"/>
    <cacheHierarchy uniqueName="[MNGR_DM].[Mode86Dur]" caption="Mode86Dur" attribute="1" defaultMemberUniqueName="[MNGR_DM].[Mode86Dur].[All]" allUniqueName="[MNGR_DM].[Mode86Dur].[All]" dimensionUniqueName="[MNGR_DM]" displayFolder="" count="0" memberValueDatatype="20" unbalanced="0"/>
    <cacheHierarchy uniqueName="[MNGR_DM].[Mode87]" caption="Mode87" attribute="1" defaultMemberUniqueName="[MNGR_DM].[Mode87].[All]" allUniqueName="[MNGR_DM].[Mode87].[All]" dimensionUniqueName="[MNGR_DM]" displayFolder="" count="0" memberValueDatatype="20" unbalanced="0"/>
    <cacheHierarchy uniqueName="[MNGR_DM].[Mode87Dur]" caption="Mode87Dur" attribute="1" defaultMemberUniqueName="[MNGR_DM].[Mode87Dur].[All]" allUniqueName="[MNGR_DM].[Mode87Dur].[All]" dimensionUniqueName="[MNGR_DM]" displayFolder="" count="0" memberValueDatatype="20" unbalanced="0"/>
    <cacheHierarchy uniqueName="[MNGR_DM].[Mode88Dur]" caption="Mode88Dur" attribute="1" defaultMemberUniqueName="[MNGR_DM].[Mode88Dur].[All]" allUniqueName="[MNGR_DM].[Mode88Dur].[All]" dimensionUniqueName="[MNGR_DM]" displayFolder="" count="0" memberValueDatatype="20" unbalanced="0"/>
    <cacheHierarchy uniqueName="[MNGR_DM].[Mode89Dur]" caption="Mode89Dur" attribute="1" defaultMemberUniqueName="[MNGR_DM].[Mode89Dur].[All]" allUniqueName="[MNGR_DM].[Mode89Dur].[All]" dimensionUniqueName="[MNGR_DM]" displayFolder="" count="0" memberValueDatatype="20" unbalanced="0"/>
    <cacheHierarchy uniqueName="[MNGR_DM].[Mode90]" caption="Mode90" attribute="1" defaultMemberUniqueName="[MNGR_DM].[Mode90].[All]" allUniqueName="[MNGR_DM].[Mode90].[All]" dimensionUniqueName="[MNGR_DM]" displayFolder="" count="0" memberValueDatatype="20" unbalanced="0"/>
    <cacheHierarchy uniqueName="[MNGR_DM].[Mode90Dur]" caption="Mode90Dur" attribute="1" defaultMemberUniqueName="[MNGR_DM].[Mode90Dur].[All]" allUniqueName="[MNGR_DM].[Mode90Dur].[All]" dimensionUniqueName="[MNGR_DM]" displayFolder="" count="0" memberValueDatatype="20" unbalanced="0"/>
    <cacheHierarchy uniqueName="[MNGR_DM].[Mode91]" caption="Mode91" attribute="1" defaultMemberUniqueName="[MNGR_DM].[Mode91].[All]" allUniqueName="[MNGR_DM].[Mode91].[All]" dimensionUniqueName="[MNGR_DM]" displayFolder="" count="0" memberValueDatatype="20" unbalanced="0"/>
    <cacheHierarchy uniqueName="[MNGR_DM].[Mode91Dur]" caption="Mode91Dur" attribute="1" defaultMemberUniqueName="[MNGR_DM].[Mode91Dur].[All]" allUniqueName="[MNGR_DM].[Mode91Dur].[All]" dimensionUniqueName="[MNGR_DM]" displayFolder="" count="0" memberValueDatatype="20" unbalanced="0"/>
    <cacheHierarchy uniqueName="[MNGR_DM].[Duration in secs]" caption="Duration in secs" attribute="1" defaultMemberUniqueName="[MNGR_DM].[Duration in secs].[All]" allUniqueName="[MNGR_DM].[Duration in secs].[All]" dimensionUniqueName="[MNGR_DM]" displayFolder="" count="0" memberValueDatatype="20" unbalanced="0"/>
    <cacheHierarchy uniqueName="[MNGR_DM].[Hours on the phone]" caption="Hours on the phone" attribute="1" defaultMemberUniqueName="[MNGR_DM].[Hours on the phone].[All]" allUniqueName="[MNGR_DM].[Hours on the phone].[All]" dimensionUniqueName="[MNGR_DM]" displayFolder="" count="0" memberValueDatatype="5" unbalanced="0"/>
    <cacheHierarchy uniqueName="[MNGR_DM].[Time B/W call]" caption="Time B/W call" attribute="1" defaultMemberUniqueName="[MNGR_DM].[Time B/W call].[All]" allUniqueName="[MNGR_DM].[Time B/W call].[All]" dimensionUniqueName="[MNGR_DM]" displayFolder="" count="0" memberValueDatatype="5" unbalanced="0"/>
    <cacheHierarchy uniqueName="[MNGR_DM].[Forward Probability]" caption="Forward Probability" attribute="1" defaultMemberUniqueName="[MNGR_DM].[Forward Probability].[All]" allUniqueName="[MNGR_DM].[Forward Probability].[All]" dimensionUniqueName="[MNGR_DM]" displayFolder="" count="0" memberValueDatatype="130" unbalanced="0"/>
    <cacheHierarchy uniqueName="[MNGR_DM].[Success probability]" caption="Success probability" attribute="1" defaultMemberUniqueName="[MNGR_DM].[Success probability].[All]" allUniqueName="[MNGR_DM].[Success probability].[All]" dimensionUniqueName="[MNGR_DM]" displayFolder="" count="0" memberValueDatatype="130" unbalanced="0"/>
    <cacheHierarchy uniqueName="[MNGR_DM].[Avg. contact time]" caption="Avg. contact time" attribute="1" defaultMemberUniqueName="[MNGR_DM].[Avg. contact time].[All]" allUniqueName="[MNGR_DM].[Avg. contact time].[All]" dimensionUniqueName="[MNGR_DM]" displayFolder="" count="0" memberValueDatatype="130" unbalanced="0"/>
    <cacheHierarchy uniqueName="[TECHDM].[DivBSupportID]" caption="DivBSupportID" attribute="1" defaultMemberUniqueName="[TECHDM].[DivBSupportID].[All]" allUniqueName="[TECHDM].[DivBSupportID].[All]" dimensionUniqueName="[TECHDM]" displayFolder="" count="0" memberValueDatatype="20" unbalanced="0"/>
    <cacheHierarchy uniqueName="[TECHDM].[DATE]" caption="DATE" defaultMemberUniqueName="[TECHDM].[DATE].[All]" allUniqueName="[TECHDM].[DATE].[All]" dimensionUniqueName="[TECHDM]" displayFolder="" count="0" unbalanced="0"/>
    <cacheHierarchy uniqueName="[TECHDM].[ShiftDate]" caption="ShiftDate" attribute="1" time="1" defaultMemberUniqueName="[TECHDM].[ShiftDate].[All]" allUniqueName="[TECHDM].[ShiftDate].[All]" dimensionUniqueName="[TECHDM]" displayFolder="" count="0" memberValueDatatype="7" unbalanced="0"/>
    <cacheHierarchy uniqueName="[TECHDM].[Year]" caption="Year" attribute="1" defaultMemberUniqueName="[TECHDM].[Year].[All]" allUniqueName="[TECHDM].[Year].[All]" dimensionUniqueName="[TECHDM]" displayFolder="" count="0" memberValueDatatype="20" unbalanced="0"/>
    <cacheHierarchy uniqueName="[TECHDM].[Quarter]" caption="Quarter" attribute="1" defaultMemberUniqueName="[TECHDM].[Quarter].[All]" allUniqueName="[TECHDM].[Quarter].[All]" dimensionUniqueName="[TECHDM]" displayFolder="" count="0" memberValueDatatype="130" unbalanced="0"/>
    <cacheHierarchy uniqueName="[TECHDM].[Month]" caption="Month" attribute="1" defaultMemberUniqueName="[TECHDM].[Month].[All]" allUniqueName="[TECHDM].[Month].[All]" dimensionUniqueName="[TECHDM]" displayFolder="" count="0" memberValueDatatype="130" unbalanced="0"/>
    <cacheHierarchy uniqueName="[TECHDM].[Week of the year]" caption="Week of the year" attribute="1" defaultMemberUniqueName="[TECHDM].[Week of the year].[All]" allUniqueName="[TECHDM].[Week of the year].[All]" dimensionUniqueName="[TECHDM]" displayFolder="" count="0" memberValueDatatype="20" unbalanced="0"/>
    <cacheHierarchy uniqueName="[TECHDM].[WeekDay]" caption="WeekDay" attribute="1" defaultMemberUniqueName="[TECHDM].[WeekDay].[All]" allUniqueName="[TECHDM].[WeekDay].[All]" dimensionUniqueName="[TECHDM]" displayFolder="" count="2" memberValueDatatype="130" unbalanced="0">
      <fieldsUsage count="2">
        <fieldUsage x="-1"/>
        <fieldUsage x="2"/>
      </fieldsUsage>
    </cacheHierarchy>
    <cacheHierarchy uniqueName="[TECHDM].[ShiftNbr]" caption="ShiftNbr" attribute="1" defaultMemberUniqueName="[TECHDM].[ShiftNbr].[All]" allUniqueName="[TECHDM].[ShiftNbr].[All]" dimensionUniqueName="[TECHDM]" displayFolder="" count="2" memberValueDatatype="20" unbalanced="0">
      <fieldsUsage count="2">
        <fieldUsage x="-1"/>
        <fieldUsage x="1"/>
      </fieldsUsage>
    </cacheHierarchy>
    <cacheHierarchy uniqueName="[TECHDM].[Mode50]" caption="Mode50" attribute="1" defaultMemberUniqueName="[TECHDM].[Mode50].[All]" allUniqueName="[TECHDM].[Mode50].[All]" dimensionUniqueName="[TECHDM]" displayFolder="" count="0" memberValueDatatype="20" unbalanced="0"/>
    <cacheHierarchy uniqueName="[TECHDM].[Mode50Dur]" caption="Mode50Dur" attribute="1" defaultMemberUniqueName="[TECHDM].[Mode50Dur].[All]" allUniqueName="[TECHDM].[Mode50Dur].[All]" dimensionUniqueName="[TECHDM]" displayFolder="" count="0" memberValueDatatype="20" unbalanced="0"/>
    <cacheHierarchy uniqueName="[TECHDM].[Mode51]" caption="Mode51" attribute="1" defaultMemberUniqueName="[TECHDM].[Mode51].[All]" allUniqueName="[TECHDM].[Mode51].[All]" dimensionUniqueName="[TECHDM]" displayFolder="" count="0" memberValueDatatype="20" unbalanced="0"/>
    <cacheHierarchy uniqueName="[TECHDM].[Mode51Dur]" caption="Mode51Dur" attribute="1" defaultMemberUniqueName="[TECHDM].[Mode51Dur].[All]" allUniqueName="[TECHDM].[Mode51Dur].[All]" dimensionUniqueName="[TECHDM]" displayFolder="" count="0" memberValueDatatype="20" unbalanced="0"/>
    <cacheHierarchy uniqueName="[TECHDM].[Mode52]" caption="Mode52" attribute="1" defaultMemberUniqueName="[TECHDM].[Mode52].[All]" allUniqueName="[TECHDM].[Mode52].[All]" dimensionUniqueName="[TECHDM]" displayFolder="" count="0" memberValueDatatype="20" unbalanced="0"/>
    <cacheHierarchy uniqueName="[TECHDM].[Mode53Dur]" caption="Mode53Dur" attribute="1" defaultMemberUniqueName="[TECHDM].[Mode53Dur].[All]" allUniqueName="[TECHDM].[Mode53Dur].[All]" dimensionUniqueName="[TECHDM]" displayFolder="" count="0" memberValueDatatype="20" unbalanced="0"/>
    <cacheHierarchy uniqueName="[TECHDM].[Mode54]" caption="Mode54" attribute="1" defaultMemberUniqueName="[TECHDM].[Mode54].[All]" allUniqueName="[TECHDM].[Mode54].[All]" dimensionUniqueName="[TECHDM]" displayFolder="" count="0" memberValueDatatype="20" unbalanced="0"/>
    <cacheHierarchy uniqueName="[TECHDM].[Mode54Dur]" caption="Mode54Dur" attribute="1" defaultMemberUniqueName="[TECHDM].[Mode54Dur].[All]" allUniqueName="[TECHDM].[Mode54Dur].[All]" dimensionUniqueName="[TECHDM]" displayFolder="" count="0" memberValueDatatype="20" unbalanced="0"/>
    <cacheHierarchy uniqueName="[TECHDM].[Mode55Dur]" caption="Mode55Dur" attribute="1" defaultMemberUniqueName="[TECHDM].[Mode55Dur].[All]" allUniqueName="[TECHDM].[Mode55Dur].[All]" dimensionUniqueName="[TECHDM]" displayFolder="" count="0" memberValueDatatype="20" unbalanced="0"/>
    <cacheHierarchy uniqueName="[TECHDM].[Mode56Dur]" caption="Mode56Dur" attribute="1" defaultMemberUniqueName="[TECHDM].[Mode56Dur].[All]" allUniqueName="[TECHDM].[Mode56Dur].[All]" dimensionUniqueName="[TECHDM]" displayFolder="" count="0" memberValueDatatype="20" unbalanced="0"/>
    <cacheHierarchy uniqueName="[TECHDM].[Mode57Dur]" caption="Mode57Dur" attribute="1" defaultMemberUniqueName="[TECHDM].[Mode57Dur].[All]" allUniqueName="[TECHDM].[Mode57Dur].[All]" dimensionUniqueName="[TECHDM]" displayFolder="" count="0" memberValueDatatype="20" unbalanced="0"/>
    <cacheHierarchy uniqueName="[TECHDM].[Mode58Dur]" caption="Mode58Dur" attribute="1" defaultMemberUniqueName="[TECHDM].[Mode58Dur].[All]" allUniqueName="[TECHDM].[Mode58Dur].[All]" dimensionUniqueName="[TECHDM]" displayFolder="" count="0" memberValueDatatype="20" unbalanced="0"/>
    <cacheHierarchy uniqueName="[TECHDM].[Mode59]" caption="Mode59" attribute="1" defaultMemberUniqueName="[TECHDM].[Mode59].[All]" allUniqueName="[TECHDM].[Mode59].[All]" dimensionUniqueName="[TECHDM]" displayFolder="" count="0" memberValueDatatype="20" unbalanced="0"/>
    <cacheHierarchy uniqueName="[TECHDM].[Mode59Dur]" caption="Mode59Dur" attribute="1" defaultMemberUniqueName="[TECHDM].[Mode59Dur].[All]" allUniqueName="[TECHDM].[Mode59Dur].[All]" dimensionUniqueName="[TECHDM]" displayFolder="" count="0" memberValueDatatype="20" unbalanced="0"/>
    <cacheHierarchy uniqueName="[TECHDM].[Mode60]" caption="Mode60" attribute="1" defaultMemberUniqueName="[TECHDM].[Mode60].[All]" allUniqueName="[TECHDM].[Mode60].[All]" dimensionUniqueName="[TECHDM]" displayFolder="" count="0" memberValueDatatype="20" unbalanced="0"/>
    <cacheHierarchy uniqueName="[TECHDM].[Mode60Dur]" caption="Mode60Dur" attribute="1" defaultMemberUniqueName="[TECHDM].[Mode60Dur].[All]" allUniqueName="[TECHDM].[Mode60Dur].[All]" dimensionUniqueName="[TECHDM]" displayFolder="" count="0" memberValueDatatype="20" unbalanced="0"/>
    <cacheHierarchy uniqueName="[TECHDM].[Mode61]" caption="Mode61" attribute="1" defaultMemberUniqueName="[TECHDM].[Mode61].[All]" allUniqueName="[TECHDM].[Mode61].[All]" dimensionUniqueName="[TECHDM]" displayFolder="" count="0" memberValueDatatype="20" unbalanced="0"/>
    <cacheHierarchy uniqueName="[TECHDM].[Mode61Dur]" caption="Mode61Dur" attribute="1" defaultMemberUniqueName="[TECHDM].[Mode61Dur].[All]" allUniqueName="[TECHDM].[Mode61Dur].[All]" dimensionUniqueName="[TECHDM]" displayFolder="" count="0" memberValueDatatype="20" unbalanced="0"/>
    <cacheHierarchy uniqueName="[TECHDM].[Mode62]" caption="Mode62" attribute="1" defaultMemberUniqueName="[TECHDM].[Mode62].[All]" allUniqueName="[TECHDM].[Mode62].[All]" dimensionUniqueName="[TECHDM]" displayFolder="" count="0" memberValueDatatype="20" unbalanced="0"/>
    <cacheHierarchy uniqueName="[TECHDM].[Mode62Dur]" caption="Mode62Dur" attribute="1" defaultMemberUniqueName="[TECHDM].[Mode62Dur].[All]" allUniqueName="[TECHDM].[Mode62Dur].[All]" dimensionUniqueName="[TECHDM]" displayFolder="" count="0" memberValueDatatype="20" unbalanced="0"/>
    <cacheHierarchy uniqueName="[TECHDM].[Duration in secs]" caption="Duration in secs" attribute="1" defaultMemberUniqueName="[TECHDM].[Duration in secs].[All]" allUniqueName="[TECHDM].[Duration in secs].[All]" dimensionUniqueName="[TECHDM]" displayFolder="" count="0" memberValueDatatype="20" unbalanced="0"/>
    <cacheHierarchy uniqueName="[TECHDM].[Hours on phone]" caption="Hours on phone" attribute="1" defaultMemberUniqueName="[TECHDM].[Hours on phone].[All]" allUniqueName="[TECHDM].[Hours on phone].[All]" dimensionUniqueName="[TECHDM]" displayFolder="" count="0" memberValueDatatype="5" unbalanced="0"/>
    <cacheHierarchy uniqueName="[TECHDM].[Time b/w call]" caption="Time b/w call" attribute="1" defaultMemberUniqueName="[TECHDM].[Time b/w call].[All]" allUniqueName="[TECHDM].[Time b/w call].[All]" dimensionUniqueName="[TECHDM]" displayFolder="" count="0" memberValueDatatype="5" unbalanced="0"/>
    <cacheHierarchy uniqueName="[TECHDM].[Forward Probability1]" caption="Forward Probability1" attribute="1" defaultMemberUniqueName="[TECHDM].[Forward Probability1].[All]" allUniqueName="[TECHDM].[Forward Probability1].[All]" dimensionUniqueName="[TECHDM]" displayFolder="" count="0" memberValueDatatype="5" unbalanced="0"/>
    <cacheHierarchy uniqueName="[TECHDM].[Success Probability1]" caption="Success Probability1" attribute="1" defaultMemberUniqueName="[TECHDM].[Success Probability1].[All]" allUniqueName="[TECHDM].[Success Probability1].[All]" dimensionUniqueName="[TECHDM]" displayFolder="" count="0" memberValueDatatype="5" unbalanced="0"/>
    <cacheHierarchy uniqueName="[TECHDM].[Avg contact time]" caption="Avg contact time" attribute="1" defaultMemberUniqueName="[TECHDM].[Avg contact time].[All]" allUniqueName="[TECHDM].[Avg contact time].[All]" dimensionUniqueName="[TECHDM]" displayFolder="" count="0" memberValueDatatype="5" unbalanced="0"/>
    <cacheHierarchy uniqueName="[TECHDM].[forward probability]" caption="forward probability" attribute="1" defaultMemberUniqueName="[TECHDM].[forward probability].[All]" allUniqueName="[TECHDM].[forward probability].[All]" dimensionUniqueName="[TECHDM]" displayFolder="" count="0" memberValueDatatype="5" unbalanced="0"/>
    <cacheHierarchy uniqueName="[TECHDM].[Success probability]" caption="Success probability" attribute="1" defaultMemberUniqueName="[TECHDM].[Success probability].[All]" allUniqueName="[TECHDM].[Success probability].[All]" dimensionUniqueName="[TECHDM]" displayFolder="" count="0" memberValueDatatype="5" unbalanced="0"/>
    <cacheHierarchy uniqueName="[TECHEXPERT].[DivBSupportID]" caption="DivBSupportID" attribute="1" defaultMemberUniqueName="[TECHEXPERT].[DivBSupportID].[All]" allUniqueName="[TECHEXPERT].[DivBSupportID].[All]" dimensionUniqueName="[TECHEXPERT]" displayFolder="" count="0" memberValueDatatype="20" unbalanced="0"/>
    <cacheHierarchy uniqueName="[TECHEXPERT].[DATE]" caption="DATE" defaultMemberUniqueName="[TECHEXPERT].[DATE].[All]" allUniqueName="[TECHEXPERT].[DATE].[All]" dimensionUniqueName="[TECHEXPERT]" displayFolder="" count="0" unbalanced="0"/>
    <cacheHierarchy uniqueName="[TECHEXPERT].[ShiftDate]" caption="ShiftDate" attribute="1" time="1" defaultMemberUniqueName="[TECHEXPERT].[ShiftDate].[All]" allUniqueName="[TECHEXPERT].[ShiftDate].[All]" dimensionUniqueName="[TECHEXPERT]" displayFolder="" count="0" memberValueDatatype="7" unbalanced="0"/>
    <cacheHierarchy uniqueName="[TECHEXPERT].[Year]" caption="Year" attribute="1" defaultMemberUniqueName="[TECHEXPERT].[Year].[All]" allUniqueName="[TECHEXPERT].[Year].[All]" dimensionUniqueName="[TECHEXPERT]" displayFolder="" count="0" memberValueDatatype="20" unbalanced="0"/>
    <cacheHierarchy uniqueName="[TECHEXPERT].[Quarter]" caption="Quarter" attribute="1" defaultMemberUniqueName="[TECHEXPERT].[Quarter].[All]" allUniqueName="[TECHEXPERT].[Quarter].[All]" dimensionUniqueName="[TECHEXPERT]" displayFolder="" count="0" memberValueDatatype="130" unbalanced="0"/>
    <cacheHierarchy uniqueName="[TECHEXPERT].[Month]" caption="Month" attribute="1" defaultMemberUniqueName="[TECHEXPERT].[Month].[All]" allUniqueName="[TECHEXPERT].[Month].[All]" dimensionUniqueName="[TECHEXPERT]" displayFolder="" count="0" memberValueDatatype="130" unbalanced="0"/>
    <cacheHierarchy uniqueName="[TECHEXPERT].[Week of the year]" caption="Week of the year" attribute="1" defaultMemberUniqueName="[TECHEXPERT].[Week of the year].[All]" allUniqueName="[TECHEXPERT].[Week of the year].[All]" dimensionUniqueName="[TECHEXPERT]" displayFolder="" count="0" memberValueDatatype="20" unbalanced="0"/>
    <cacheHierarchy uniqueName="[TECHEXPERT].[WeekDay]" caption="WeekDay" attribute="1" defaultMemberUniqueName="[TECHEXPERT].[WeekDay].[All]" allUniqueName="[TECHEXPERT].[WeekDay].[All]" dimensionUniqueName="[TECHEXPERT]" displayFolder="" count="0" memberValueDatatype="130" unbalanced="0"/>
    <cacheHierarchy uniqueName="[TECHEXPERT].[ShiftNbr]" caption="ShiftNbr" attribute="1" defaultMemberUniqueName="[TECHEXPERT].[ShiftNbr].[All]" allUniqueName="[TECHEXPERT].[ShiftNbr].[All]" dimensionUniqueName="[TECHEXPERT]" displayFolder="" count="0" memberValueDatatype="20" unbalanced="0"/>
    <cacheHierarchy uniqueName="[TECHEXPERT].[Mode63]" caption="Mode63" attribute="1" defaultMemberUniqueName="[TECHEXPERT].[Mode63].[All]" allUniqueName="[TECHEXPERT].[Mode63].[All]" dimensionUniqueName="[TECHEXPERT]" displayFolder="" count="0" memberValueDatatype="20" unbalanced="0"/>
    <cacheHierarchy uniqueName="[TECHEXPERT].[Mode63Dur]" caption="Mode63Dur" attribute="1" defaultMemberUniqueName="[TECHEXPERT].[Mode63Dur].[All]" allUniqueName="[TECHEXPERT].[Mode63Dur].[All]" dimensionUniqueName="[TECHEXPERT]" displayFolder="" count="0" memberValueDatatype="20" unbalanced="0"/>
    <cacheHierarchy uniqueName="[TECHEXPERT].[Mode64]" caption="Mode64" attribute="1" defaultMemberUniqueName="[TECHEXPERT].[Mode64].[All]" allUniqueName="[TECHEXPERT].[Mode64].[All]" dimensionUniqueName="[TECHEXPERT]" displayFolder="" count="0" memberValueDatatype="20" unbalanced="0"/>
    <cacheHierarchy uniqueName="[TECHEXPERT].[Mode65Dur]" caption="Mode65Dur" attribute="1" defaultMemberUniqueName="[TECHEXPERT].[Mode65Dur].[All]" allUniqueName="[TECHEXPERT].[Mode65Dur].[All]" dimensionUniqueName="[TECHEXPERT]" displayFolder="" count="0" memberValueDatatype="20" unbalanced="0"/>
    <cacheHierarchy uniqueName="[TECHEXPERT].[Mode66Dur]" caption="Mode66Dur" attribute="1" defaultMemberUniqueName="[TECHEXPERT].[Mode66Dur].[All]" allUniqueName="[TECHEXPERT].[Mode66Dur].[All]" dimensionUniqueName="[TECHEXPERT]" displayFolder="" count="0" memberValueDatatype="20" unbalanced="0"/>
    <cacheHierarchy uniqueName="[TECHEXPERT].[Mode67Dur]" caption="Mode67Dur" attribute="1" defaultMemberUniqueName="[TECHEXPERT].[Mode67Dur].[All]" allUniqueName="[TECHEXPERT].[Mode67Dur].[All]" dimensionUniqueName="[TECHEXPERT]" displayFolder="" count="0" memberValueDatatype="20" unbalanced="0"/>
    <cacheHierarchy uniqueName="[TECHEXPERT].[Mode68]" caption="Mode68" attribute="1" defaultMemberUniqueName="[TECHEXPERT].[Mode68].[All]" allUniqueName="[TECHEXPERT].[Mode68].[All]" dimensionUniqueName="[TECHEXPERT]" displayFolder="" count="0" memberValueDatatype="20" unbalanced="0"/>
    <cacheHierarchy uniqueName="[TECHEXPERT].[Mode68Dur]" caption="Mode68Dur" attribute="1" defaultMemberUniqueName="[TECHEXPERT].[Mode68Dur].[All]" allUniqueName="[TECHEXPERT].[Mode68Dur].[All]" dimensionUniqueName="[TECHEXPERT]" displayFolder="" count="0" memberValueDatatype="20" unbalanced="0"/>
    <cacheHierarchy uniqueName="[TECHEXPERT].[Mode69]" caption="Mode69" attribute="1" defaultMemberUniqueName="[TECHEXPERT].[Mode69].[All]" allUniqueName="[TECHEXPERT].[Mode69].[All]" dimensionUniqueName="[TECHEXPERT]" displayFolder="" count="0" memberValueDatatype="20" unbalanced="0"/>
    <cacheHierarchy uniqueName="[TECHEXPERT].[Mode69Dur]" caption="Mode69Dur" attribute="1" defaultMemberUniqueName="[TECHEXPERT].[Mode69Dur].[All]" allUniqueName="[TECHEXPERT].[Mode69Dur].[All]" dimensionUniqueName="[TECHEXPERT]" displayFolder="" count="0" memberValueDatatype="20" unbalanced="0"/>
    <cacheHierarchy uniqueName="[TECHEXPERT].[Mode70]" caption="Mode70" attribute="1" defaultMemberUniqueName="[TECHEXPERT].[Mode70].[All]" allUniqueName="[TECHEXPERT].[Mode70].[All]" dimensionUniqueName="[TECHEXPERT]" displayFolder="" count="0" memberValueDatatype="20" unbalanced="0"/>
    <cacheHierarchy uniqueName="[TECHEXPERT].[Mode70Dur]" caption="Mode70Dur" attribute="1" defaultMemberUniqueName="[TECHEXPERT].[Mode70Dur].[All]" allUniqueName="[TECHEXPERT].[Mode70Dur].[All]" dimensionUniqueName="[TECHEXPERT]" displayFolder="" count="0" memberValueDatatype="20" unbalanced="0"/>
    <cacheHierarchy uniqueName="[TECHEXPERT].[Duration in secs]" caption="Duration in secs" attribute="1" defaultMemberUniqueName="[TECHEXPERT].[Duration in secs].[All]" allUniqueName="[TECHEXPERT].[Duration in secs].[All]" dimensionUniqueName="[TECHEXPERT]" displayFolder="" count="0" memberValueDatatype="20" unbalanced="0"/>
    <cacheHierarchy uniqueName="[TECHEXPERT].[Hours on the phone]" caption="Hours on the phone" attribute="1" defaultMemberUniqueName="[TECHEXPERT].[Hours on the phone].[All]" allUniqueName="[TECHEXPERT].[Hours on the phone].[All]" dimensionUniqueName="[TECHEXPERT]" displayFolder="" count="0" memberValueDatatype="5" unbalanced="0"/>
    <cacheHierarchy uniqueName="[TECHEXPERT].[Time B/W call]" caption="Time B/W call" attribute="1" defaultMemberUniqueName="[TECHEXPERT].[Time B/W call].[All]" allUniqueName="[TECHEXPERT].[Time B/W call].[All]" dimensionUniqueName="[TECHEXPERT]" displayFolder="" count="0" memberValueDatatype="5" unbalanced="0"/>
    <cacheHierarchy uniqueName="[TECHEXPERT].[Forward Probability]" caption="Forward Probability" attribute="1" defaultMemberUniqueName="[TECHEXPERT].[Forward Probability].[All]" allUniqueName="[TECHEXPERT].[Forward Probability].[All]" dimensionUniqueName="[TECHEXPERT]" displayFolder="" count="0" memberValueDatatype="5" unbalanced="0"/>
    <cacheHierarchy uniqueName="[TECHEXPERT].[Success probability]" caption="Success probability" attribute="1" defaultMemberUniqueName="[TECHEXPERT].[Success probability].[All]" allUniqueName="[TECHEXPERT].[Success probability].[All]" dimensionUniqueName="[TECHEXPERT]" displayFolder="" count="0" memberValueDatatype="5" unbalanced="0"/>
    <cacheHierarchy uniqueName="[TECHEXPERT].[Avg contact time]" caption="Avg contact time" attribute="1" defaultMemberUniqueName="[TECHEXPERT].[Avg contact time].[All]" allUniqueName="[TECHEXPERT].[Avg contact time].[All]" dimensionUniqueName="[TECHEXPERT]" displayFolder="" count="0" memberValueDatatype="5" unbalanced="0"/>
    <cacheHierarchy uniqueName="[Measures].[__XL_Count Table1]" caption="__XL_Count Table1" measure="1" displayFolder="" measureGroup="TECHDM" count="0" hidden="1"/>
    <cacheHierarchy uniqueName="[Measures].[__XL_Count Table2]" caption="__XL_Count Table2" measure="1" displayFolder="" measureGroup="TECHEXPERT" count="0" hidden="1"/>
    <cacheHierarchy uniqueName="[Measures].[__XL_Count Table3]" caption="__XL_Count Table3" measure="1" displayFolder="" measureGroup="CS_DM" count="0" hidden="1"/>
    <cacheHierarchy uniqueName="[Measures].[__XL_Count Table4]" caption="__XL_Count Table4" measure="1" displayFolder="" measureGroup="MNGR_DM" count="0" hidden="1"/>
    <cacheHierarchy uniqueName="[Measures].[__XL_Count Table17]" caption="__XL_Count Table17" measure="1" displayFolder="" measureGroup="Greeters" count="0" hidden="1"/>
    <cacheHierarchy uniqueName="[Measures].[__No measures defined]" caption="__No measures defined" measure="1" displayFolder="" count="0" hidden="1"/>
    <cacheHierarchy uniqueName="[Measures].[Sum of Hours on phone]" caption="Sum of Hours on phone" measure="1" displayFolder="" measureGroup="TECHDM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19"/>
        </ext>
      </extLst>
    </cacheHierarchy>
    <cacheHierarchy uniqueName="[Measures].[Sum of Hours on the phone]" caption="Sum of Hours on the phone" measure="1" displayFolder="" measureGroup="TECHEXPERT" count="0" hidden="1">
      <extLst>
        <ext xmlns:x15="http://schemas.microsoft.com/office/spreadsheetml/2010/11/main" uri="{B97F6D7D-B522-45F9-BDA1-12C45D357490}">
          <x15:cacheHierarchy aggregatedColumn="148"/>
        </ext>
      </extLst>
    </cacheHierarchy>
    <cacheHierarchy uniqueName="[Measures].[Sum of Hours on the phone 2]" caption="Sum of Hours on the phone 2" measure="1" displayFolder="" measureGroup="MNGR_DM" count="0" hidden="1">
      <extLst>
        <ext xmlns:x15="http://schemas.microsoft.com/office/spreadsheetml/2010/11/main" uri="{B97F6D7D-B522-45F9-BDA1-12C45D357490}">
          <x15:cacheHierarchy aggregatedColumn="84"/>
        </ext>
      </extLst>
    </cacheHierarchy>
    <cacheHierarchy uniqueName="[Measures].[Sum of Hours on the phone 3]" caption="Sum of Hours on the phone 3" measure="1" displayFolder="" measureGroup="CS_DM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Time b/w call]" caption="Sum of Time b/w call" measure="1" displayFolder="" measureGroup="TECHDM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Sum of Time B/W call 2]" caption="Sum of Time B/W call 2" measure="1" displayFolder="" measureGroup="TECHEXPERT" count="0" hidden="1">
      <extLst>
        <ext xmlns:x15="http://schemas.microsoft.com/office/spreadsheetml/2010/11/main" uri="{B97F6D7D-B522-45F9-BDA1-12C45D357490}">
          <x15:cacheHierarchy aggregatedColumn="149"/>
        </ext>
      </extLst>
    </cacheHierarchy>
    <cacheHierarchy uniqueName="[Measures].[Sum of Time B/W call 3]" caption="Sum of Time B/W call 3" measure="1" displayFolder="" measureGroup="MNGR_DM" count="0" hidden="1">
      <extLst>
        <ext xmlns:x15="http://schemas.microsoft.com/office/spreadsheetml/2010/11/main" uri="{B97F6D7D-B522-45F9-BDA1-12C45D357490}">
          <x15:cacheHierarchy aggregatedColumn="85"/>
        </ext>
      </extLst>
    </cacheHierarchy>
    <cacheHierarchy uniqueName="[Measures].[Sum of Time B/W call 4]" caption="Sum of Time B/W call 4" measure="1" displayFolder="" measureGroup="CS_DM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Count of Success probability]" caption="Count of Success probability" measure="1" displayFolder="" measureGroup="TECHDM" count="0" hidden="1">
      <extLst>
        <ext xmlns:x15="http://schemas.microsoft.com/office/spreadsheetml/2010/11/main" uri="{B97F6D7D-B522-45F9-BDA1-12C45D357490}">
          <x15:cacheHierarchy aggregatedColumn="125"/>
        </ext>
      </extLst>
    </cacheHierarchy>
    <cacheHierarchy uniqueName="[Measures].[Count of forward probability]" caption="Count of forward probability" measure="1" displayFolder="" measureGroup="TECHDM" count="0" hidden="1">
      <extLst>
        <ext xmlns:x15="http://schemas.microsoft.com/office/spreadsheetml/2010/11/main" uri="{B97F6D7D-B522-45F9-BDA1-12C45D357490}">
          <x15:cacheHierarchy aggregatedColumn="124"/>
        </ext>
      </extLst>
    </cacheHierarchy>
    <cacheHierarchy uniqueName="[Measures].[Count of Success probability 2]" caption="Count of Success probability 2" measure="1" displayFolder="" measureGroup="TECHEXPERT" count="0" hidden="1">
      <extLst>
        <ext xmlns:x15="http://schemas.microsoft.com/office/spreadsheetml/2010/11/main" uri="{B97F6D7D-B522-45F9-BDA1-12C45D357490}">
          <x15:cacheHierarchy aggregatedColumn="151"/>
        </ext>
      </extLst>
    </cacheHierarchy>
    <cacheHierarchy uniqueName="[Measures].[Count of Forward Probability 2]" caption="Count of Forward Probability 2" measure="1" displayFolder="" measureGroup="TECHEXPERT" count="0" hidden="1">
      <extLst>
        <ext xmlns:x15="http://schemas.microsoft.com/office/spreadsheetml/2010/11/main" uri="{B97F6D7D-B522-45F9-BDA1-12C45D357490}">
          <x15:cacheHierarchy aggregatedColumn="150"/>
        </ext>
      </extLst>
    </cacheHierarchy>
    <cacheHierarchy uniqueName="[Measures].[Count of Success probability 3]" caption="Count of Success probability 3" measure="1" displayFolder="" measureGroup="MNGR_DM" count="0" hidden="1">
      <extLst>
        <ext xmlns:x15="http://schemas.microsoft.com/office/spreadsheetml/2010/11/main" uri="{B97F6D7D-B522-45F9-BDA1-12C45D357490}">
          <x15:cacheHierarchy aggregatedColumn="87"/>
        </ext>
      </extLst>
    </cacheHierarchy>
    <cacheHierarchy uniqueName="[Measures].[Count of Forward Probability 3]" caption="Count of Forward Probability 3" measure="1" displayFolder="" measureGroup="MNGR_DM" count="0" hidden="1">
      <extLst>
        <ext xmlns:x15="http://schemas.microsoft.com/office/spreadsheetml/2010/11/main" uri="{B97F6D7D-B522-45F9-BDA1-12C45D357490}">
          <x15:cacheHierarchy aggregatedColumn="86"/>
        </ext>
      </extLst>
    </cacheHierarchy>
    <cacheHierarchy uniqueName="[Measures].[Sum of Success probability]" caption="Sum of Success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Forward Probability]" caption="Sum of Forward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Count of Success probability 4]" caption="Count of Success probability 4" measure="1" displayFolder="" measureGroup="CS_D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Count of Forward Probability 4]" caption="Count of Forward Probability 4" measure="1" displayFolder="" measureGroup="CS_D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ShiftNbr]" caption="Sum of ShiftNbr" measure="1" displayFolder="" measureGroup="TECHDM" count="0" hidden="1">
      <extLst>
        <ext xmlns:x15="http://schemas.microsoft.com/office/spreadsheetml/2010/11/main" uri="{B97F6D7D-B522-45F9-BDA1-12C45D357490}">
          <x15:cacheHierarchy aggregatedColumn="97"/>
        </ext>
      </extLst>
    </cacheHierarchy>
    <cacheHierarchy uniqueName="[Measures].[Count of Hours on phone]" caption="Count of Hours on phone" measure="1" displayFolder="" measureGroup="TECHDM" count="0" hidden="1">
      <extLst>
        <ext xmlns:x15="http://schemas.microsoft.com/office/spreadsheetml/2010/11/main" uri="{B97F6D7D-B522-45F9-BDA1-12C45D357490}">
          <x15:cacheHierarchy aggregatedColumn="119"/>
        </ext>
      </extLst>
    </cacheHierarchy>
    <cacheHierarchy uniqueName="[Measures].[Average of Hours on phone]" caption="Average of Hours on phone" measure="1" displayFolder="" measureGroup="TECHDM" count="0" hidden="1">
      <extLst>
        <ext xmlns:x15="http://schemas.microsoft.com/office/spreadsheetml/2010/11/main" uri="{B97F6D7D-B522-45F9-BDA1-12C45D357490}">
          <x15:cacheHierarchy aggregatedColumn="119"/>
        </ext>
      </extLst>
    </cacheHierarchy>
    <cacheHierarchy uniqueName="[Measures].[Max of Hours on phone]" caption="Max of Hours on phone" measure="1" displayFolder="" measureGroup="TECHDM" count="0" hidden="1">
      <extLst>
        <ext xmlns:x15="http://schemas.microsoft.com/office/spreadsheetml/2010/11/main" uri="{B97F6D7D-B522-45F9-BDA1-12C45D357490}">
          <x15:cacheHierarchy aggregatedColumn="119"/>
        </ext>
      </extLst>
    </cacheHierarchy>
    <cacheHierarchy uniqueName="[Measures].[Min of Hours on phone]" caption="Min of Hours on phone" measure="1" displayFolder="" measureGroup="TECHDM" count="0" hidden="1">
      <extLst>
        <ext xmlns:x15="http://schemas.microsoft.com/office/spreadsheetml/2010/11/main" uri="{B97F6D7D-B522-45F9-BDA1-12C45D357490}">
          <x15:cacheHierarchy aggregatedColumn="119"/>
        </ext>
      </extLst>
    </cacheHierarchy>
    <cacheHierarchy uniqueName="[Measures].[Count of Hours on the phone]" caption="Count of Hours on the phone" measure="1" displayFolder="" measureGroup="TECHEXPERT" count="0" hidden="1">
      <extLst>
        <ext xmlns:x15="http://schemas.microsoft.com/office/spreadsheetml/2010/11/main" uri="{B97F6D7D-B522-45F9-BDA1-12C45D357490}">
          <x15:cacheHierarchy aggregatedColumn="148"/>
        </ext>
      </extLst>
    </cacheHierarchy>
    <cacheHierarchy uniqueName="[Measures].[Average of Hours on the phone]" caption="Average of Hours on the phone" measure="1" displayFolder="" measureGroup="TECHEXPERT" count="0" hidden="1">
      <extLst>
        <ext xmlns:x15="http://schemas.microsoft.com/office/spreadsheetml/2010/11/main" uri="{B97F6D7D-B522-45F9-BDA1-12C45D357490}">
          <x15:cacheHierarchy aggregatedColumn="148"/>
        </ext>
      </extLst>
    </cacheHierarchy>
    <cacheHierarchy uniqueName="[Measures].[Min of Hours on the phone]" caption="Min of Hours on the phone" measure="1" displayFolder="" measureGroup="TECHEXPERT" count="0" hidden="1">
      <extLst>
        <ext xmlns:x15="http://schemas.microsoft.com/office/spreadsheetml/2010/11/main" uri="{B97F6D7D-B522-45F9-BDA1-12C45D357490}">
          <x15:cacheHierarchy aggregatedColumn="148"/>
        </ext>
      </extLst>
    </cacheHierarchy>
    <cacheHierarchy uniqueName="[Measures].[Max of Hours on the phone]" caption="Max of Hours on the phone" measure="1" displayFolder="" measureGroup="TECHEXPERT" count="0" hidden="1">
      <extLst>
        <ext xmlns:x15="http://schemas.microsoft.com/office/spreadsheetml/2010/11/main" uri="{B97F6D7D-B522-45F9-BDA1-12C45D357490}">
          <x15:cacheHierarchy aggregatedColumn="148"/>
        </ext>
      </extLst>
    </cacheHierarchy>
    <cacheHierarchy uniqueName="[Measures].[Average of Forward Probability]" caption="Average of Forward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Average of Success probability]" caption="Average of Success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Max of Success probability]" caption="Max of Success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Max of Forward Probability]" caption="Max of Forward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Min of Forward Probability]" caption="Min of Forward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Min of Success probability]" caption="Min of Success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tdDev of Forward Probability]" caption="StdDev of Forward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tdDev of Success probability]" caption="StdDev of Success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Distinct Count of Success probability]" caption="Distinct Count of Success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Distinct Count of Forward Probability]" caption="Distinct Count of Forward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Min of Hours on the phone 2]" caption="Min of Hours on the phone 2" measure="1" displayFolder="" measureGroup="MNGR_DM" count="0" hidden="1">
      <extLst>
        <ext xmlns:x15="http://schemas.microsoft.com/office/spreadsheetml/2010/11/main" uri="{B97F6D7D-B522-45F9-BDA1-12C45D357490}">
          <x15:cacheHierarchy aggregatedColumn="84"/>
        </ext>
      </extLst>
    </cacheHierarchy>
    <cacheHierarchy uniqueName="[Measures].[Count of Hours on the phone 2]" caption="Count of Hours on the phone 2" measure="1" displayFolder="" measureGroup="MNGR_DM" count="0" hidden="1">
      <extLst>
        <ext xmlns:x15="http://schemas.microsoft.com/office/spreadsheetml/2010/11/main" uri="{B97F6D7D-B522-45F9-BDA1-12C45D357490}">
          <x15:cacheHierarchy aggregatedColumn="84"/>
        </ext>
      </extLst>
    </cacheHierarchy>
    <cacheHierarchy uniqueName="[Measures].[Average of Hours on the phone 2]" caption="Average of Hours on the phone 2" measure="1" displayFolder="" measureGroup="MNGR_DM" count="0" hidden="1">
      <extLst>
        <ext xmlns:x15="http://schemas.microsoft.com/office/spreadsheetml/2010/11/main" uri="{B97F6D7D-B522-45F9-BDA1-12C45D357490}">
          <x15:cacheHierarchy aggregatedColumn="84"/>
        </ext>
      </extLst>
    </cacheHierarchy>
    <cacheHierarchy uniqueName="[Measures].[Max of Hours on the phone 2]" caption="Max of Hours on the phone 2" measure="1" displayFolder="" measureGroup="MNGR_DM" count="0" hidden="1">
      <extLst>
        <ext xmlns:x15="http://schemas.microsoft.com/office/spreadsheetml/2010/11/main" uri="{B97F6D7D-B522-45F9-BDA1-12C45D357490}">
          <x15:cacheHierarchy aggregatedColumn="84"/>
        </ext>
      </extLst>
    </cacheHierarchy>
    <cacheHierarchy uniqueName="[Measures].[Average of Hours on the phone 3]" caption="Average of Hours on the phone 3" measure="1" displayFolder="" measureGroup="CS_DM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Hours on the phone 3]" caption="Count of Hours on the phone 3" measure="1" displayFolder="" measureGroup="CS_DM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Max of Hours on the phone 3]" caption="Max of Hours on the phone 3" measure="1" displayFolder="" measureGroup="CS_DM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Min of Hours on the phone 3]" caption="Min of Hours on the phone 3" measure="1" displayFolder="" measureGroup="CS_DM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forward probability 2]" caption="Sum of forward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4"/>
        </ext>
      </extLst>
    </cacheHierarchy>
    <cacheHierarchy uniqueName="[Measures].[Sum of Success probability 2]" caption="Sum of Success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5"/>
        </ext>
      </extLst>
    </cacheHierarchy>
    <cacheHierarchy uniqueName="[Measures].[Average of forward probability 2]" caption="Average of forward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4"/>
        </ext>
      </extLst>
    </cacheHierarchy>
    <cacheHierarchy uniqueName="[Measures].[Average of Success probability 2]" caption="Average of Success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5"/>
        </ext>
      </extLst>
    </cacheHierarchy>
    <cacheHierarchy uniqueName="[Measures].[Max of forward probability 2]" caption="Max of forward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4"/>
        </ext>
      </extLst>
    </cacheHierarchy>
    <cacheHierarchy uniqueName="[Measures].[Max of Success probability 2]" caption="Max of Success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5"/>
        </ext>
      </extLst>
    </cacheHierarchy>
    <cacheHierarchy uniqueName="[Measures].[Min of forward probability 2]" caption="Min of forward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4"/>
        </ext>
      </extLst>
    </cacheHierarchy>
    <cacheHierarchy uniqueName="[Measures].[Min of Success probability 2]" caption="Min of Success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5"/>
        </ext>
      </extLst>
    </cacheHierarchy>
    <cacheHierarchy uniqueName="[Measures].[Average of Forward Probability 3]" caption="Average of Forward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0"/>
        </ext>
      </extLst>
    </cacheHierarchy>
    <cacheHierarchy uniqueName="[Measures].[Average of Success probability 3]" caption="Average of Success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1"/>
        </ext>
      </extLst>
    </cacheHierarchy>
    <cacheHierarchy uniqueName="[Measures].[Sum of Forward Probability 3]" caption="Sum of Forward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0"/>
        </ext>
      </extLst>
    </cacheHierarchy>
    <cacheHierarchy uniqueName="[Measures].[Sum of Success probability 3]" caption="Sum of Success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1"/>
        </ext>
      </extLst>
    </cacheHierarchy>
    <cacheHierarchy uniqueName="[Measures].[Max of Forward Probability 3]" caption="Max of Forward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0"/>
        </ext>
      </extLst>
    </cacheHierarchy>
    <cacheHierarchy uniqueName="[Measures].[Max of Success probability 3]" caption="Max of Success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1"/>
        </ext>
      </extLst>
    </cacheHierarchy>
    <cacheHierarchy uniqueName="[Measures].[Min of Forward Probability 3]" caption="Min of Forward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0"/>
        </ext>
      </extLst>
    </cacheHierarchy>
    <cacheHierarchy uniqueName="[Measures].[Min of Success probability 3]" caption="Min of Success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1"/>
        </ext>
      </extLst>
    </cacheHierarchy>
    <cacheHierarchy uniqueName="[Measures].[Sum of Hours on the phone 4]" caption="Sum of Hours on the phone 4" measure="1" displayFolder="" measureGroup="Greeters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Count of Hours on the phone 4]" caption="Count of Hours on the phone 4" measure="1" displayFolder="" measureGroup="Greeters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Average of Hours on the phone 4]" caption="Average of Hours on the phone 4" measure="1" displayFolder="" measureGroup="Greeters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Max of Hours on the phone 4]" caption="Max of Hours on the phone 4" measure="1" displayFolder="" measureGroup="Greeters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Min of Hours on the phone 4]" caption="Min of Hours on the phone 4" measure="1" displayFolder="" measureGroup="Greeters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</cacheHierarchies>
  <kpis count="0"/>
  <dimensions count="6">
    <dimension name="CS_DM" uniqueName="[CS_DM]" caption="CS_DM"/>
    <dimension name="Greeters" uniqueName="[Greeters]" caption="Greeters"/>
    <dimension measure="1" name="Measures" uniqueName="[Measures]" caption="Measures"/>
    <dimension name="MNGR_DM" uniqueName="[MNGR_DM]" caption="MNGR_DM"/>
    <dimension name="TECHDM" uniqueName="[TECHDM]" caption="TECHDM"/>
    <dimension name="TECHEXPERT" uniqueName="[TECHEXPERT]" caption="TECHEXPERT"/>
  </dimensions>
  <measureGroups count="5">
    <measureGroup name="CS_DM" caption="CS_DM"/>
    <measureGroup name="Greeters" caption="Greeters"/>
    <measureGroup name="MNGR_DM" caption="MNGR_DM"/>
    <measureGroup name="TECHDM" caption="TECHDM"/>
    <measureGroup name="TECHEXPERT" caption="TECHEXPERT"/>
  </measureGroups>
  <maps count="5">
    <map measureGroup="0" dimension="0"/>
    <map measureGroup="1" dimension="1"/>
    <map measureGroup="2" dimension="3"/>
    <map measureGroup="3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dhavi" refreshedDate="44985.064043287035" createdVersion="5" refreshedVersion="8" minRefreshableVersion="3" recordCount="0" supportSubquery="1" supportAdvancedDrill="1" xr:uid="{8565D510-9B07-4BA1-9814-25B9A475C622}">
  <cacheSource type="external" connectionId="1"/>
  <cacheFields count="3">
    <cacheField name="[CS_DM].[ShiftNbr].[ShiftNbr]" caption="ShiftNbr" numFmtId="0" hierarchy="8" level="1">
      <sharedItems containsSemiMixedTypes="0" containsString="0" containsNumber="1" containsInteger="1" minValue="1" maxValue="2" count="2"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CS_DM].[ShiftNbr].&amp;[1]"/>
            <x15:cachedUniqueName index="1" name="[CS_DM].[ShiftNbr].&amp;[2]"/>
          </x15:cachedUniqueNames>
        </ext>
      </extLst>
    </cacheField>
    <cacheField name="[CS_DM].[WeekDay].[WeekDay]" caption="WeekDay" numFmtId="0" hierarchy="7" level="1">
      <sharedItems count="6">
        <s v="Friday"/>
        <s v="Monday"/>
        <s v="Saturday"/>
        <s v="Thursday"/>
        <s v="Tuesday"/>
        <s v="Wednesday"/>
      </sharedItems>
    </cacheField>
    <cacheField name="[Measures].[Sum of Hours on the phone 3]" caption="Sum of Hours on the phone 3" numFmtId="0" hierarchy="162" level="32767"/>
  </cacheFields>
  <cacheHierarchies count="225">
    <cacheHierarchy uniqueName="[CS_DM].[DivBCustServsID]" caption="DivBCustServsID" attribute="1" defaultMemberUniqueName="[CS_DM].[DivBCustServsID].[All]" allUniqueName="[CS_DM].[DivBCustServsID].[All]" dimensionUniqueName="[CS_DM]" displayFolder="" count="0" memberValueDatatype="20" unbalanced="0"/>
    <cacheHierarchy uniqueName="[CS_DM].[DATE]" caption="DATE" defaultMemberUniqueName="[CS_DM].[DATE].[All]" allUniqueName="[CS_DM].[DATE].[All]" dimensionUniqueName="[CS_DM]" displayFolder="" count="0" unbalanced="0"/>
    <cacheHierarchy uniqueName="[CS_DM].[ShiftDate]" caption="ShiftDate" attribute="1" time="1" defaultMemberUniqueName="[CS_DM].[ShiftDate].[All]" allUniqueName="[CS_DM].[ShiftDate].[All]" dimensionUniqueName="[CS_DM]" displayFolder="" count="0" memberValueDatatype="7" unbalanced="0"/>
    <cacheHierarchy uniqueName="[CS_DM].[Year]" caption="Year" attribute="1" defaultMemberUniqueName="[CS_DM].[Year].[All]" allUniqueName="[CS_DM].[Year].[All]" dimensionUniqueName="[CS_DM]" displayFolder="" count="0" memberValueDatatype="20" unbalanced="0"/>
    <cacheHierarchy uniqueName="[CS_DM].[Quarter]" caption="Quarter" attribute="1" defaultMemberUniqueName="[CS_DM].[Quarter].[All]" allUniqueName="[CS_DM].[Quarter].[All]" dimensionUniqueName="[CS_DM]" displayFolder="" count="0" memberValueDatatype="130" unbalanced="0"/>
    <cacheHierarchy uniqueName="[CS_DM].[Month]" caption="Month" attribute="1" defaultMemberUniqueName="[CS_DM].[Month].[All]" allUniqueName="[CS_DM].[Month].[All]" dimensionUniqueName="[CS_DM]" displayFolder="" count="0" memberValueDatatype="130" unbalanced="0"/>
    <cacheHierarchy uniqueName="[CS_DM].[Week of the year]" caption="Week of the year" attribute="1" defaultMemberUniqueName="[CS_DM].[Week of the year].[All]" allUniqueName="[CS_DM].[Week of the year].[All]" dimensionUniqueName="[CS_DM]" displayFolder="" count="0" memberValueDatatype="20" unbalanced="0"/>
    <cacheHierarchy uniqueName="[CS_DM].[WeekDay]" caption="WeekDay" attribute="1" defaultMemberUniqueName="[CS_DM].[WeekDay].[All]" allUniqueName="[CS_DM].[WeekDay].[All]" dimensionUniqueName="[CS_DM]" displayFolder="" count="2" memberValueDatatype="130" unbalanced="0">
      <fieldsUsage count="2">
        <fieldUsage x="-1"/>
        <fieldUsage x="1"/>
      </fieldsUsage>
    </cacheHierarchy>
    <cacheHierarchy uniqueName="[CS_DM].[ShiftNbr]" caption="ShiftNbr" attribute="1" defaultMemberUniqueName="[CS_DM].[ShiftNbr].[All]" allUniqueName="[CS_DM].[ShiftNbr].[All]" dimensionUniqueName="[CS_DM]" displayFolder="" count="2" memberValueDatatype="20" unbalanced="0">
      <fieldsUsage count="2">
        <fieldUsage x="-1"/>
        <fieldUsage x="0"/>
      </fieldsUsage>
    </cacheHierarchy>
    <cacheHierarchy uniqueName="[CS_DM].[Mode71]" caption="Mode71" attribute="1" defaultMemberUniqueName="[CS_DM].[Mode71].[All]" allUniqueName="[CS_DM].[Mode71].[All]" dimensionUniqueName="[CS_DM]" displayFolder="" count="0" memberValueDatatype="20" unbalanced="0"/>
    <cacheHierarchy uniqueName="[CS_DM].[Mode71Dur]" caption="Mode71Dur" attribute="1" defaultMemberUniqueName="[CS_DM].[Mode71Dur].[All]" allUniqueName="[CS_DM].[Mode71Dur].[All]" dimensionUniqueName="[CS_DM]" displayFolder="" count="0" memberValueDatatype="20" unbalanced="0"/>
    <cacheHierarchy uniqueName="[CS_DM].[Mode72]" caption="Mode72" attribute="1" defaultMemberUniqueName="[CS_DM].[Mode72].[All]" allUniqueName="[CS_DM].[Mode72].[All]" dimensionUniqueName="[CS_DM]" displayFolder="" count="0" memberValueDatatype="20" unbalanced="0"/>
    <cacheHierarchy uniqueName="[CS_DM].[Mode72Dur]" caption="Mode72Dur" attribute="1" defaultMemberUniqueName="[CS_DM].[Mode72Dur].[All]" allUniqueName="[CS_DM].[Mode72Dur].[All]" dimensionUniqueName="[CS_DM]" displayFolder="" count="0" memberValueDatatype="20" unbalanced="0"/>
    <cacheHierarchy uniqueName="[CS_DM].[Mode73]" caption="Mode73" attribute="1" defaultMemberUniqueName="[CS_DM].[Mode73].[All]" allUniqueName="[CS_DM].[Mode73].[All]" dimensionUniqueName="[CS_DM]" displayFolder="" count="0" memberValueDatatype="20" unbalanced="0"/>
    <cacheHierarchy uniqueName="[CS_DM].[Mode74Dur]" caption="Mode74Dur" attribute="1" defaultMemberUniqueName="[CS_DM].[Mode74Dur].[All]" allUniqueName="[CS_DM].[Mode74Dur].[All]" dimensionUniqueName="[CS_DM]" displayFolder="" count="0" memberValueDatatype="20" unbalanced="0"/>
    <cacheHierarchy uniqueName="[CS_DM].[Mode75]" caption="Mode75" attribute="1" defaultMemberUniqueName="[CS_DM].[Mode75].[All]" allUniqueName="[CS_DM].[Mode75].[All]" dimensionUniqueName="[CS_DM]" displayFolder="" count="0" memberValueDatatype="20" unbalanced="0"/>
    <cacheHierarchy uniqueName="[CS_DM].[Mode75Dur]" caption="Mode75Dur" attribute="1" defaultMemberUniqueName="[CS_DM].[Mode75Dur].[All]" allUniqueName="[CS_DM].[Mode75Dur].[All]" dimensionUniqueName="[CS_DM]" displayFolder="" count="0" memberValueDatatype="20" unbalanced="0"/>
    <cacheHierarchy uniqueName="[CS_DM].[Mode76]" caption="Mode76" attribute="1" defaultMemberUniqueName="[CS_DM].[Mode76].[All]" allUniqueName="[CS_DM].[Mode76].[All]" dimensionUniqueName="[CS_DM]" displayFolder="" count="0" memberValueDatatype="20" unbalanced="0"/>
    <cacheHierarchy uniqueName="[CS_DM].[Mode76Dur]" caption="Mode76Dur" attribute="1" defaultMemberUniqueName="[CS_DM].[Mode76Dur].[All]" allUniqueName="[CS_DM].[Mode76Dur].[All]" dimensionUniqueName="[CS_DM]" displayFolder="" count="0" memberValueDatatype="20" unbalanced="0"/>
    <cacheHierarchy uniqueName="[CS_DM].[Mode77Dur]" caption="Mode77Dur" attribute="1" defaultMemberUniqueName="[CS_DM].[Mode77Dur].[All]" allUniqueName="[CS_DM].[Mode77Dur].[All]" dimensionUniqueName="[CS_DM]" displayFolder="" count="0" memberValueDatatype="20" unbalanced="0"/>
    <cacheHierarchy uniqueName="[CS_DM].[Mode78Dur]" caption="Mode78Dur" attribute="1" defaultMemberUniqueName="[CS_DM].[Mode78Dur].[All]" allUniqueName="[CS_DM].[Mode78Dur].[All]" dimensionUniqueName="[CS_DM]" displayFolder="" count="0" memberValueDatatype="20" unbalanced="0"/>
    <cacheHierarchy uniqueName="[CS_DM].[Mode79]" caption="Mode79" attribute="1" defaultMemberUniqueName="[CS_DM].[Mode79].[All]" allUniqueName="[CS_DM].[Mode79].[All]" dimensionUniqueName="[CS_DM]" displayFolder="" count="0" memberValueDatatype="20" unbalanced="0"/>
    <cacheHierarchy uniqueName="[CS_DM].[Mode79Dur]" caption="Mode79Dur" attribute="1" defaultMemberUniqueName="[CS_DM].[Mode79Dur].[All]" allUniqueName="[CS_DM].[Mode79Dur].[All]" dimensionUniqueName="[CS_DM]" displayFolder="" count="0" memberValueDatatype="20" unbalanced="0"/>
    <cacheHierarchy uniqueName="[CS_DM].[Mode80]" caption="Mode80" attribute="1" defaultMemberUniqueName="[CS_DM].[Mode80].[All]" allUniqueName="[CS_DM].[Mode80].[All]" dimensionUniqueName="[CS_DM]" displayFolder="" count="0" memberValueDatatype="20" unbalanced="0"/>
    <cacheHierarchy uniqueName="[CS_DM].[Mode80Dur]" caption="Mode80Dur" attribute="1" defaultMemberUniqueName="[CS_DM].[Mode80Dur].[All]" allUniqueName="[CS_DM].[Mode80Dur].[All]" dimensionUniqueName="[CS_DM]" displayFolder="" count="0" memberValueDatatype="20" unbalanced="0"/>
    <cacheHierarchy uniqueName="[CS_DM].[Mode81Dur]" caption="Mode81Dur" attribute="1" defaultMemberUniqueName="[CS_DM].[Mode81Dur].[All]" allUniqueName="[CS_DM].[Mode81Dur].[All]" dimensionUniqueName="[CS_DM]" displayFolder="" count="0" memberValueDatatype="20" unbalanced="0"/>
    <cacheHierarchy uniqueName="[CS_DM].[Mode82Dur]" caption="Mode82Dur" attribute="1" defaultMemberUniqueName="[CS_DM].[Mode82Dur].[All]" allUniqueName="[CS_DM].[Mode82Dur].[All]" dimensionUniqueName="[CS_DM]" displayFolder="" count="0" memberValueDatatype="20" unbalanced="0"/>
    <cacheHierarchy uniqueName="[CS_DM].[Duration in secs]" caption="Duration in secs" attribute="1" defaultMemberUniqueName="[CS_DM].[Duration in secs].[All]" allUniqueName="[CS_DM].[Duration in secs].[All]" dimensionUniqueName="[CS_DM]" displayFolder="" count="0" memberValueDatatype="20" unbalanced="0"/>
    <cacheHierarchy uniqueName="[CS_DM].[Hours on the phone]" caption="Hours on the phone" attribute="1" defaultMemberUniqueName="[CS_DM].[Hours on the phone].[All]" allUniqueName="[CS_DM].[Hours on the phone].[All]" dimensionUniqueName="[CS_DM]" displayFolder="" count="0" memberValueDatatype="5" unbalanced="0"/>
    <cacheHierarchy uniqueName="[CS_DM].[Time B/W call]" caption="Time B/W call" attribute="1" defaultMemberUniqueName="[CS_DM].[Time B/W call].[All]" allUniqueName="[CS_DM].[Time B/W call].[All]" dimensionUniqueName="[CS_DM]" displayFolder="" count="0" memberValueDatatype="5" unbalanced="0"/>
    <cacheHierarchy uniqueName="[CS_DM].[Forward Probability]" caption="Forward Probability" attribute="1" defaultMemberUniqueName="[CS_DM].[Forward Probability].[All]" allUniqueName="[CS_DM].[Forward Probability].[All]" dimensionUniqueName="[CS_DM]" displayFolder="" count="0" memberValueDatatype="5" unbalanced="0"/>
    <cacheHierarchy uniqueName="[CS_DM].[Success probability]" caption="Success probability" attribute="1" defaultMemberUniqueName="[CS_DM].[Success probability].[All]" allUniqueName="[CS_DM].[Success probability].[All]" dimensionUniqueName="[CS_DM]" displayFolder="" count="0" memberValueDatatype="5" unbalanced="0"/>
    <cacheHierarchy uniqueName="[CS_DM].[Avg contact time]" caption="Avg contact time" attribute="1" defaultMemberUniqueName="[CS_DM].[Avg contact time].[All]" allUniqueName="[CS_DM].[Avg contact time].[All]" dimensionUniqueName="[CS_DM]" displayFolder="" count="0" memberValueDatatype="5" unbalanced="0"/>
    <cacheHierarchy uniqueName="[Greeters].[GreeterFactorID]" caption="GreeterFactorID" attribute="1" defaultMemberUniqueName="[Greeters].[GreeterFactorID].[All]" allUniqueName="[Greeters].[GreeterFactorID].[All]" dimensionUniqueName="[Greeters]" displayFolder="" count="0" memberValueDatatype="20" unbalanced="0"/>
    <cacheHierarchy uniqueName="[Greeters].[ShiftDate]" caption="ShiftDate" attribute="1" time="1" defaultMemberUniqueName="[Greeters].[ShiftDate].[All]" allUniqueName="[Greeters].[ShiftDate].[All]" dimensionUniqueName="[Greeters]" displayFolder="" count="0" memberValueDatatype="7" unbalanced="0"/>
    <cacheHierarchy uniqueName="[Greeters].[Year]" caption="Year" attribute="1" defaultMemberUniqueName="[Greeters].[Year].[All]" allUniqueName="[Greeters].[Year].[All]" dimensionUniqueName="[Greeters]" displayFolder="" count="0" memberValueDatatype="20" unbalanced="0"/>
    <cacheHierarchy uniqueName="[Greeters].[Quarter]" caption="Quarter" attribute="1" defaultMemberUniqueName="[Greeters].[Quarter].[All]" allUniqueName="[Greeters].[Quarter].[All]" dimensionUniqueName="[Greeters]" displayFolder="" count="0" memberValueDatatype="130" unbalanced="0"/>
    <cacheHierarchy uniqueName="[Greeters].[Month]" caption="Month" attribute="1" defaultMemberUniqueName="[Greeters].[Month].[All]" allUniqueName="[Greeters].[Month].[All]" dimensionUniqueName="[Greeters]" displayFolder="" count="0" memberValueDatatype="130" unbalanced="0"/>
    <cacheHierarchy uniqueName="[Greeters].[Week of the year]" caption="Week of the year" attribute="1" defaultMemberUniqueName="[Greeters].[Week of the year].[All]" allUniqueName="[Greeters].[Week of the year].[All]" dimensionUniqueName="[Greeters]" displayFolder="" count="0" memberValueDatatype="20" unbalanced="0"/>
    <cacheHierarchy uniqueName="[Greeters].[WeekDay]" caption="WeekDay" attribute="1" defaultMemberUniqueName="[Greeters].[WeekDay].[All]" allUniqueName="[Greeters].[WeekDay].[All]" dimensionUniqueName="[Greeters]" displayFolder="" count="0" memberValueDatatype="130" unbalanced="0"/>
    <cacheHierarchy uniqueName="[Greeters].[ShiftNbr]" caption="ShiftNbr" attribute="1" defaultMemberUniqueName="[Greeters].[ShiftNbr].[All]" allUniqueName="[Greeters].[ShiftNbr].[All]" dimensionUniqueName="[Greeters]" displayFolder="" count="0" memberValueDatatype="20" unbalanced="0"/>
    <cacheHierarchy uniqueName="[Greeters].[Mode00]" caption="Mode00" attribute="1" defaultMemberUniqueName="[Greeters].[Mode00].[All]" allUniqueName="[Greeters].[Mode00].[All]" dimensionUniqueName="[Greeters]" displayFolder="" count="0" memberValueDatatype="20" unbalanced="0"/>
    <cacheHierarchy uniqueName="[Greeters].[Mode00Dur]" caption="Mode00Dur" attribute="1" defaultMemberUniqueName="[Greeters].[Mode00Dur].[All]" allUniqueName="[Greeters].[Mode00Dur].[All]" dimensionUniqueName="[Greeters]" displayFolder="" count="0" memberValueDatatype="20" unbalanced="0"/>
    <cacheHierarchy uniqueName="[Greeters].[PhoneLinesCount]" caption="PhoneLinesCount" attribute="1" defaultMemberUniqueName="[Greeters].[PhoneLinesCount].[All]" allUniqueName="[Greeters].[PhoneLinesCount].[All]" dimensionUniqueName="[Greeters]" displayFolder="" count="0" memberValueDatatype="20" unbalanced="0"/>
    <cacheHierarchy uniqueName="[Greeters].[Mode01]" caption="Mode01" attribute="1" defaultMemberUniqueName="[Greeters].[Mode01].[All]" allUniqueName="[Greeters].[Mode01].[All]" dimensionUniqueName="[Greeters]" displayFolder="" count="0" memberValueDatatype="20" unbalanced="0"/>
    <cacheHierarchy uniqueName="[Greeters].[Mode02]" caption="Mode02" attribute="1" defaultMemberUniqueName="[Greeters].[Mode02].[All]" allUniqueName="[Greeters].[Mode02].[All]" dimensionUniqueName="[Greeters]" displayFolder="" count="0" memberValueDatatype="20" unbalanced="0"/>
    <cacheHierarchy uniqueName="[Greeters].[Mode02Dur]" caption="Mode02Dur" attribute="1" defaultMemberUniqueName="[Greeters].[Mode02Dur].[All]" allUniqueName="[Greeters].[Mode02Dur].[All]" dimensionUniqueName="[Greeters]" displayFolder="" count="0" memberValueDatatype="20" unbalanced="0"/>
    <cacheHierarchy uniqueName="[Greeters].[Mode03]" caption="Mode03" attribute="1" defaultMemberUniqueName="[Greeters].[Mode03].[All]" allUniqueName="[Greeters].[Mode03].[All]" dimensionUniqueName="[Greeters]" displayFolder="" count="0" memberValueDatatype="20" unbalanced="0"/>
    <cacheHierarchy uniqueName="[Greeters].[Mode04Dur]" caption="Mode04Dur" attribute="1" defaultMemberUniqueName="[Greeters].[Mode04Dur].[All]" allUniqueName="[Greeters].[Mode04Dur].[All]" dimensionUniqueName="[Greeters]" displayFolder="" count="0" memberValueDatatype="20" unbalanced="0"/>
    <cacheHierarchy uniqueName="[Greeters].[Mode05]" caption="Mode05" attribute="1" defaultMemberUniqueName="[Greeters].[Mode05].[All]" allUniqueName="[Greeters].[Mode05].[All]" dimensionUniqueName="[Greeters]" displayFolder="" count="0" memberValueDatatype="20" unbalanced="0"/>
    <cacheHierarchy uniqueName="[Greeters].[Mode26]" caption="Mode26" attribute="1" defaultMemberUniqueName="[Greeters].[Mode26].[All]" allUniqueName="[Greeters].[Mode26].[All]" dimensionUniqueName="[Greeters]" displayFolder="" count="0" memberValueDatatype="20" unbalanced="0"/>
    <cacheHierarchy uniqueName="[Greeters].[Mode50]" caption="Mode50" attribute="1" defaultMemberUniqueName="[Greeters].[Mode50].[All]" allUniqueName="[Greeters].[Mode50].[All]" dimensionUniqueName="[Greeters]" displayFolder="" count="0" memberValueDatatype="20" unbalanced="0"/>
    <cacheHierarchy uniqueName="[Greeters].[Mode71]" caption="Mode71" attribute="1" defaultMemberUniqueName="[Greeters].[Mode71].[All]" allUniqueName="[Greeters].[Mode71].[All]" dimensionUniqueName="[Greeters]" displayFolder="" count="0" memberValueDatatype="20" unbalanced="0"/>
    <cacheHierarchy uniqueName="[Greeters].[Mode99]" caption="Mode99" attribute="1" defaultMemberUniqueName="[Greeters].[Mode99].[All]" allUniqueName="[Greeters].[Mode99].[All]" dimensionUniqueName="[Greeters]" displayFolder="" count="0" memberValueDatatype="20" unbalanced="0"/>
    <cacheHierarchy uniqueName="[Greeters].[Duration in Secs]" caption="Duration in Secs" attribute="1" defaultMemberUniqueName="[Greeters].[Duration in Secs].[All]" allUniqueName="[Greeters].[Duration in Secs].[All]" dimensionUniqueName="[Greeters]" displayFolder="" count="0" memberValueDatatype="20" unbalanced="0"/>
    <cacheHierarchy uniqueName="[Greeters].[Hours on the phone]" caption="Hours on the phone" attribute="1" defaultMemberUniqueName="[Greeters].[Hours on the phone].[All]" allUniqueName="[Greeters].[Hours on the phone].[All]" dimensionUniqueName="[Greeters]" displayFolder="" count="0" memberValueDatatype="5" unbalanced="0"/>
    <cacheHierarchy uniqueName="[Greeters].[Time B/w call]" caption="Time B/w call" attribute="1" defaultMemberUniqueName="[Greeters].[Time B/w call].[All]" allUniqueName="[Greeters].[Time B/w call].[All]" dimensionUniqueName="[Greeters]" displayFolder="" count="0" memberValueDatatype="5" unbalanced="0"/>
    <cacheHierarchy uniqueName="[Greeters].[Forward probability]" caption="Forward probability" attribute="1" defaultMemberUniqueName="[Greeters].[Forward probability].[All]" allUniqueName="[Greeters].[Forward probability].[All]" dimensionUniqueName="[Greeters]" displayFolder="" count="0" memberValueDatatype="20" unbalanced="0"/>
    <cacheHierarchy uniqueName="[Greeters].[Avg contact time]" caption="Avg contact time" attribute="1" defaultMemberUniqueName="[Greeters].[Avg contact time].[All]" allUniqueName="[Greeters].[Avg contact time].[All]" dimensionUniqueName="[Greeters]" displayFolder="" count="0" memberValueDatatype="5" unbalanced="0"/>
    <cacheHierarchy uniqueName="[MNGR_DM].[DivBCustServsID]" caption="DivBCustServsID" attribute="1" defaultMemberUniqueName="[MNGR_DM].[DivBCustServsID].[All]" allUniqueName="[MNGR_DM].[DivBCustServsID].[All]" dimensionUniqueName="[MNGR_DM]" displayFolder="" count="0" memberValueDatatype="20" unbalanced="0"/>
    <cacheHierarchy uniqueName="[MNGR_DM].[DATE]" caption="DATE" defaultMemberUniqueName="[MNGR_DM].[DATE].[All]" allUniqueName="[MNGR_DM].[DATE].[All]" dimensionUniqueName="[MNGR_DM]" displayFolder="" count="0" unbalanced="0"/>
    <cacheHierarchy uniqueName="[MNGR_DM].[ShiftDate]" caption="ShiftDate" attribute="1" time="1" defaultMemberUniqueName="[MNGR_DM].[ShiftDate].[All]" allUniqueName="[MNGR_DM].[ShiftDate].[All]" dimensionUniqueName="[MNGR_DM]" displayFolder="" count="0" memberValueDatatype="7" unbalanced="0"/>
    <cacheHierarchy uniqueName="[MNGR_DM].[Year]" caption="Year" attribute="1" defaultMemberUniqueName="[MNGR_DM].[Year].[All]" allUniqueName="[MNGR_DM].[Year].[All]" dimensionUniqueName="[MNGR_DM]" displayFolder="" count="0" memberValueDatatype="20" unbalanced="0"/>
    <cacheHierarchy uniqueName="[MNGR_DM].[Quarter]" caption="Quarter" attribute="1" defaultMemberUniqueName="[MNGR_DM].[Quarter].[All]" allUniqueName="[MNGR_DM].[Quarter].[All]" dimensionUniqueName="[MNGR_DM]" displayFolder="" count="0" memberValueDatatype="130" unbalanced="0"/>
    <cacheHierarchy uniqueName="[MNGR_DM].[Month]" caption="Month" attribute="1" defaultMemberUniqueName="[MNGR_DM].[Month].[All]" allUniqueName="[MNGR_DM].[Month].[All]" dimensionUniqueName="[MNGR_DM]" displayFolder="" count="0" memberValueDatatype="130" unbalanced="0"/>
    <cacheHierarchy uniqueName="[MNGR_DM].[Week of the year]" caption="Week of the year" attribute="1" defaultMemberUniqueName="[MNGR_DM].[Week of the year].[All]" allUniqueName="[MNGR_DM].[Week of the year].[All]" dimensionUniqueName="[MNGR_DM]" displayFolder="" count="0" memberValueDatatype="20" unbalanced="0"/>
    <cacheHierarchy uniqueName="[MNGR_DM].[WeekDay]" caption="WeekDay" attribute="1" defaultMemberUniqueName="[MNGR_DM].[WeekDay].[All]" allUniqueName="[MNGR_DM].[WeekDay].[All]" dimensionUniqueName="[MNGR_DM]" displayFolder="" count="0" memberValueDatatype="130" unbalanced="0"/>
    <cacheHierarchy uniqueName="[MNGR_DM].[ShiftNbr]" caption="ShiftNbr" attribute="1" defaultMemberUniqueName="[MNGR_DM].[ShiftNbr].[All]" allUniqueName="[MNGR_DM].[ShiftNbr].[All]" dimensionUniqueName="[MNGR_DM]" displayFolder="" count="0" memberValueDatatype="20" unbalanced="0"/>
    <cacheHierarchy uniqueName="[MNGR_DM].[Mode83]" caption="Mode83" attribute="1" defaultMemberUniqueName="[MNGR_DM].[Mode83].[All]" allUniqueName="[MNGR_DM].[Mode83].[All]" dimensionUniqueName="[MNGR_DM]" displayFolder="" count="0" memberValueDatatype="20" unbalanced="0"/>
    <cacheHierarchy uniqueName="[MNGR_DM].[Mode83Dur]" caption="Mode83Dur" attribute="1" defaultMemberUniqueName="[MNGR_DM].[Mode83Dur].[All]" allUniqueName="[MNGR_DM].[Mode83Dur].[All]" dimensionUniqueName="[MNGR_DM]" displayFolder="" count="0" memberValueDatatype="20" unbalanced="0"/>
    <cacheHierarchy uniqueName="[MNGR_DM].[Mode84]" caption="Mode84" attribute="1" defaultMemberUniqueName="[MNGR_DM].[Mode84].[All]" allUniqueName="[MNGR_DM].[Mode84].[All]" dimensionUniqueName="[MNGR_DM]" displayFolder="" count="0" memberValueDatatype="20" unbalanced="0"/>
    <cacheHierarchy uniqueName="[MNGR_DM].[Mode84Dur]" caption="Mode84Dur" attribute="1" defaultMemberUniqueName="[MNGR_DM].[Mode84Dur].[All]" allUniqueName="[MNGR_DM].[Mode84Dur].[All]" dimensionUniqueName="[MNGR_DM]" displayFolder="" count="0" memberValueDatatype="20" unbalanced="0"/>
    <cacheHierarchy uniqueName="[MNGR_DM].[Mode85]" caption="Mode85" attribute="1" defaultMemberUniqueName="[MNGR_DM].[Mode85].[All]" allUniqueName="[MNGR_DM].[Mode85].[All]" dimensionUniqueName="[MNGR_DM]" displayFolder="" count="0" memberValueDatatype="20" unbalanced="0"/>
    <cacheHierarchy uniqueName="[MNGR_DM].[Mode85Dur]" caption="Mode85Dur" attribute="1" defaultMemberUniqueName="[MNGR_DM].[Mode85Dur].[All]" allUniqueName="[MNGR_DM].[Mode85Dur].[All]" dimensionUniqueName="[MNGR_DM]" displayFolder="" count="0" memberValueDatatype="20" unbalanced="0"/>
    <cacheHierarchy uniqueName="[MNGR_DM].[Mode86Dur]" caption="Mode86Dur" attribute="1" defaultMemberUniqueName="[MNGR_DM].[Mode86Dur].[All]" allUniqueName="[MNGR_DM].[Mode86Dur].[All]" dimensionUniqueName="[MNGR_DM]" displayFolder="" count="0" memberValueDatatype="20" unbalanced="0"/>
    <cacheHierarchy uniqueName="[MNGR_DM].[Mode87]" caption="Mode87" attribute="1" defaultMemberUniqueName="[MNGR_DM].[Mode87].[All]" allUniqueName="[MNGR_DM].[Mode87].[All]" dimensionUniqueName="[MNGR_DM]" displayFolder="" count="0" memberValueDatatype="20" unbalanced="0"/>
    <cacheHierarchy uniqueName="[MNGR_DM].[Mode87Dur]" caption="Mode87Dur" attribute="1" defaultMemberUniqueName="[MNGR_DM].[Mode87Dur].[All]" allUniqueName="[MNGR_DM].[Mode87Dur].[All]" dimensionUniqueName="[MNGR_DM]" displayFolder="" count="0" memberValueDatatype="20" unbalanced="0"/>
    <cacheHierarchy uniqueName="[MNGR_DM].[Mode88Dur]" caption="Mode88Dur" attribute="1" defaultMemberUniqueName="[MNGR_DM].[Mode88Dur].[All]" allUniqueName="[MNGR_DM].[Mode88Dur].[All]" dimensionUniqueName="[MNGR_DM]" displayFolder="" count="0" memberValueDatatype="20" unbalanced="0"/>
    <cacheHierarchy uniqueName="[MNGR_DM].[Mode89Dur]" caption="Mode89Dur" attribute="1" defaultMemberUniqueName="[MNGR_DM].[Mode89Dur].[All]" allUniqueName="[MNGR_DM].[Mode89Dur].[All]" dimensionUniqueName="[MNGR_DM]" displayFolder="" count="0" memberValueDatatype="20" unbalanced="0"/>
    <cacheHierarchy uniqueName="[MNGR_DM].[Mode90]" caption="Mode90" attribute="1" defaultMemberUniqueName="[MNGR_DM].[Mode90].[All]" allUniqueName="[MNGR_DM].[Mode90].[All]" dimensionUniqueName="[MNGR_DM]" displayFolder="" count="0" memberValueDatatype="20" unbalanced="0"/>
    <cacheHierarchy uniqueName="[MNGR_DM].[Mode90Dur]" caption="Mode90Dur" attribute="1" defaultMemberUniqueName="[MNGR_DM].[Mode90Dur].[All]" allUniqueName="[MNGR_DM].[Mode90Dur].[All]" dimensionUniqueName="[MNGR_DM]" displayFolder="" count="0" memberValueDatatype="20" unbalanced="0"/>
    <cacheHierarchy uniqueName="[MNGR_DM].[Mode91]" caption="Mode91" attribute="1" defaultMemberUniqueName="[MNGR_DM].[Mode91].[All]" allUniqueName="[MNGR_DM].[Mode91].[All]" dimensionUniqueName="[MNGR_DM]" displayFolder="" count="0" memberValueDatatype="20" unbalanced="0"/>
    <cacheHierarchy uniqueName="[MNGR_DM].[Mode91Dur]" caption="Mode91Dur" attribute="1" defaultMemberUniqueName="[MNGR_DM].[Mode91Dur].[All]" allUniqueName="[MNGR_DM].[Mode91Dur].[All]" dimensionUniqueName="[MNGR_DM]" displayFolder="" count="0" memberValueDatatype="20" unbalanced="0"/>
    <cacheHierarchy uniqueName="[MNGR_DM].[Duration in secs]" caption="Duration in secs" attribute="1" defaultMemberUniqueName="[MNGR_DM].[Duration in secs].[All]" allUniqueName="[MNGR_DM].[Duration in secs].[All]" dimensionUniqueName="[MNGR_DM]" displayFolder="" count="0" memberValueDatatype="20" unbalanced="0"/>
    <cacheHierarchy uniqueName="[MNGR_DM].[Hours on the phone]" caption="Hours on the phone" attribute="1" defaultMemberUniqueName="[MNGR_DM].[Hours on the phone].[All]" allUniqueName="[MNGR_DM].[Hours on the phone].[All]" dimensionUniqueName="[MNGR_DM]" displayFolder="" count="0" memberValueDatatype="5" unbalanced="0"/>
    <cacheHierarchy uniqueName="[MNGR_DM].[Time B/W call]" caption="Time B/W call" attribute="1" defaultMemberUniqueName="[MNGR_DM].[Time B/W call].[All]" allUniqueName="[MNGR_DM].[Time B/W call].[All]" dimensionUniqueName="[MNGR_DM]" displayFolder="" count="0" memberValueDatatype="5" unbalanced="0"/>
    <cacheHierarchy uniqueName="[MNGR_DM].[Forward Probability]" caption="Forward Probability" attribute="1" defaultMemberUniqueName="[MNGR_DM].[Forward Probability].[All]" allUniqueName="[MNGR_DM].[Forward Probability].[All]" dimensionUniqueName="[MNGR_DM]" displayFolder="" count="0" memberValueDatatype="130" unbalanced="0"/>
    <cacheHierarchy uniqueName="[MNGR_DM].[Success probability]" caption="Success probability" attribute="1" defaultMemberUniqueName="[MNGR_DM].[Success probability].[All]" allUniqueName="[MNGR_DM].[Success probability].[All]" dimensionUniqueName="[MNGR_DM]" displayFolder="" count="0" memberValueDatatype="130" unbalanced="0"/>
    <cacheHierarchy uniqueName="[MNGR_DM].[Avg. contact time]" caption="Avg. contact time" attribute="1" defaultMemberUniqueName="[MNGR_DM].[Avg. contact time].[All]" allUniqueName="[MNGR_DM].[Avg. contact time].[All]" dimensionUniqueName="[MNGR_DM]" displayFolder="" count="0" memberValueDatatype="130" unbalanced="0"/>
    <cacheHierarchy uniqueName="[TECHDM].[DivBSupportID]" caption="DivBSupportID" attribute="1" defaultMemberUniqueName="[TECHDM].[DivBSupportID].[All]" allUniqueName="[TECHDM].[DivBSupportID].[All]" dimensionUniqueName="[TECHDM]" displayFolder="" count="0" memberValueDatatype="20" unbalanced="0"/>
    <cacheHierarchy uniqueName="[TECHDM].[DATE]" caption="DATE" defaultMemberUniqueName="[TECHDM].[DATE].[All]" allUniqueName="[TECHDM].[DATE].[All]" dimensionUniqueName="[TECHDM]" displayFolder="" count="0" unbalanced="0"/>
    <cacheHierarchy uniqueName="[TECHDM].[ShiftDate]" caption="ShiftDate" attribute="1" time="1" defaultMemberUniqueName="[TECHDM].[ShiftDate].[All]" allUniqueName="[TECHDM].[ShiftDate].[All]" dimensionUniqueName="[TECHDM]" displayFolder="" count="0" memberValueDatatype="7" unbalanced="0"/>
    <cacheHierarchy uniqueName="[TECHDM].[Year]" caption="Year" attribute="1" defaultMemberUniqueName="[TECHDM].[Year].[All]" allUniqueName="[TECHDM].[Year].[All]" dimensionUniqueName="[TECHDM]" displayFolder="" count="0" memberValueDatatype="20" unbalanced="0"/>
    <cacheHierarchy uniqueName="[TECHDM].[Quarter]" caption="Quarter" attribute="1" defaultMemberUniqueName="[TECHDM].[Quarter].[All]" allUniqueName="[TECHDM].[Quarter].[All]" dimensionUniqueName="[TECHDM]" displayFolder="" count="0" memberValueDatatype="130" unbalanced="0"/>
    <cacheHierarchy uniqueName="[TECHDM].[Month]" caption="Month" attribute="1" defaultMemberUniqueName="[TECHDM].[Month].[All]" allUniqueName="[TECHDM].[Month].[All]" dimensionUniqueName="[TECHDM]" displayFolder="" count="0" memberValueDatatype="130" unbalanced="0"/>
    <cacheHierarchy uniqueName="[TECHDM].[Week of the year]" caption="Week of the year" attribute="1" defaultMemberUniqueName="[TECHDM].[Week of the year].[All]" allUniqueName="[TECHDM].[Week of the year].[All]" dimensionUniqueName="[TECHDM]" displayFolder="" count="0" memberValueDatatype="20" unbalanced="0"/>
    <cacheHierarchy uniqueName="[TECHDM].[WeekDay]" caption="WeekDay" attribute="1" defaultMemberUniqueName="[TECHDM].[WeekDay].[All]" allUniqueName="[TECHDM].[WeekDay].[All]" dimensionUniqueName="[TECHDM]" displayFolder="" count="0" memberValueDatatype="130" unbalanced="0"/>
    <cacheHierarchy uniqueName="[TECHDM].[ShiftNbr]" caption="ShiftNbr" attribute="1" defaultMemberUniqueName="[TECHDM].[ShiftNbr].[All]" allUniqueName="[TECHDM].[ShiftNbr].[All]" dimensionUniqueName="[TECHDM]" displayFolder="" count="0" memberValueDatatype="20" unbalanced="0"/>
    <cacheHierarchy uniqueName="[TECHDM].[Mode50]" caption="Mode50" attribute="1" defaultMemberUniqueName="[TECHDM].[Mode50].[All]" allUniqueName="[TECHDM].[Mode50].[All]" dimensionUniqueName="[TECHDM]" displayFolder="" count="0" memberValueDatatype="20" unbalanced="0"/>
    <cacheHierarchy uniqueName="[TECHDM].[Mode50Dur]" caption="Mode50Dur" attribute="1" defaultMemberUniqueName="[TECHDM].[Mode50Dur].[All]" allUniqueName="[TECHDM].[Mode50Dur].[All]" dimensionUniqueName="[TECHDM]" displayFolder="" count="0" memberValueDatatype="20" unbalanced="0"/>
    <cacheHierarchy uniqueName="[TECHDM].[Mode51]" caption="Mode51" attribute="1" defaultMemberUniqueName="[TECHDM].[Mode51].[All]" allUniqueName="[TECHDM].[Mode51].[All]" dimensionUniqueName="[TECHDM]" displayFolder="" count="0" memberValueDatatype="20" unbalanced="0"/>
    <cacheHierarchy uniqueName="[TECHDM].[Mode51Dur]" caption="Mode51Dur" attribute="1" defaultMemberUniqueName="[TECHDM].[Mode51Dur].[All]" allUniqueName="[TECHDM].[Mode51Dur].[All]" dimensionUniqueName="[TECHDM]" displayFolder="" count="0" memberValueDatatype="20" unbalanced="0"/>
    <cacheHierarchy uniqueName="[TECHDM].[Mode52]" caption="Mode52" attribute="1" defaultMemberUniqueName="[TECHDM].[Mode52].[All]" allUniqueName="[TECHDM].[Mode52].[All]" dimensionUniqueName="[TECHDM]" displayFolder="" count="0" memberValueDatatype="20" unbalanced="0"/>
    <cacheHierarchy uniqueName="[TECHDM].[Mode53Dur]" caption="Mode53Dur" attribute="1" defaultMemberUniqueName="[TECHDM].[Mode53Dur].[All]" allUniqueName="[TECHDM].[Mode53Dur].[All]" dimensionUniqueName="[TECHDM]" displayFolder="" count="0" memberValueDatatype="20" unbalanced="0"/>
    <cacheHierarchy uniqueName="[TECHDM].[Mode54]" caption="Mode54" attribute="1" defaultMemberUniqueName="[TECHDM].[Mode54].[All]" allUniqueName="[TECHDM].[Mode54].[All]" dimensionUniqueName="[TECHDM]" displayFolder="" count="0" memberValueDatatype="20" unbalanced="0"/>
    <cacheHierarchy uniqueName="[TECHDM].[Mode54Dur]" caption="Mode54Dur" attribute="1" defaultMemberUniqueName="[TECHDM].[Mode54Dur].[All]" allUniqueName="[TECHDM].[Mode54Dur].[All]" dimensionUniqueName="[TECHDM]" displayFolder="" count="0" memberValueDatatype="20" unbalanced="0"/>
    <cacheHierarchy uniqueName="[TECHDM].[Mode55Dur]" caption="Mode55Dur" attribute="1" defaultMemberUniqueName="[TECHDM].[Mode55Dur].[All]" allUniqueName="[TECHDM].[Mode55Dur].[All]" dimensionUniqueName="[TECHDM]" displayFolder="" count="0" memberValueDatatype="20" unbalanced="0"/>
    <cacheHierarchy uniqueName="[TECHDM].[Mode56Dur]" caption="Mode56Dur" attribute="1" defaultMemberUniqueName="[TECHDM].[Mode56Dur].[All]" allUniqueName="[TECHDM].[Mode56Dur].[All]" dimensionUniqueName="[TECHDM]" displayFolder="" count="0" memberValueDatatype="20" unbalanced="0"/>
    <cacheHierarchy uniqueName="[TECHDM].[Mode57Dur]" caption="Mode57Dur" attribute="1" defaultMemberUniqueName="[TECHDM].[Mode57Dur].[All]" allUniqueName="[TECHDM].[Mode57Dur].[All]" dimensionUniqueName="[TECHDM]" displayFolder="" count="0" memberValueDatatype="20" unbalanced="0"/>
    <cacheHierarchy uniqueName="[TECHDM].[Mode58Dur]" caption="Mode58Dur" attribute="1" defaultMemberUniqueName="[TECHDM].[Mode58Dur].[All]" allUniqueName="[TECHDM].[Mode58Dur].[All]" dimensionUniqueName="[TECHDM]" displayFolder="" count="0" memberValueDatatype="20" unbalanced="0"/>
    <cacheHierarchy uniqueName="[TECHDM].[Mode59]" caption="Mode59" attribute="1" defaultMemberUniqueName="[TECHDM].[Mode59].[All]" allUniqueName="[TECHDM].[Mode59].[All]" dimensionUniqueName="[TECHDM]" displayFolder="" count="0" memberValueDatatype="20" unbalanced="0"/>
    <cacheHierarchy uniqueName="[TECHDM].[Mode59Dur]" caption="Mode59Dur" attribute="1" defaultMemberUniqueName="[TECHDM].[Mode59Dur].[All]" allUniqueName="[TECHDM].[Mode59Dur].[All]" dimensionUniqueName="[TECHDM]" displayFolder="" count="0" memberValueDatatype="20" unbalanced="0"/>
    <cacheHierarchy uniqueName="[TECHDM].[Mode60]" caption="Mode60" attribute="1" defaultMemberUniqueName="[TECHDM].[Mode60].[All]" allUniqueName="[TECHDM].[Mode60].[All]" dimensionUniqueName="[TECHDM]" displayFolder="" count="0" memberValueDatatype="20" unbalanced="0"/>
    <cacheHierarchy uniqueName="[TECHDM].[Mode60Dur]" caption="Mode60Dur" attribute="1" defaultMemberUniqueName="[TECHDM].[Mode60Dur].[All]" allUniqueName="[TECHDM].[Mode60Dur].[All]" dimensionUniqueName="[TECHDM]" displayFolder="" count="0" memberValueDatatype="20" unbalanced="0"/>
    <cacheHierarchy uniqueName="[TECHDM].[Mode61]" caption="Mode61" attribute="1" defaultMemberUniqueName="[TECHDM].[Mode61].[All]" allUniqueName="[TECHDM].[Mode61].[All]" dimensionUniqueName="[TECHDM]" displayFolder="" count="0" memberValueDatatype="20" unbalanced="0"/>
    <cacheHierarchy uniqueName="[TECHDM].[Mode61Dur]" caption="Mode61Dur" attribute="1" defaultMemberUniqueName="[TECHDM].[Mode61Dur].[All]" allUniqueName="[TECHDM].[Mode61Dur].[All]" dimensionUniqueName="[TECHDM]" displayFolder="" count="0" memberValueDatatype="20" unbalanced="0"/>
    <cacheHierarchy uniqueName="[TECHDM].[Mode62]" caption="Mode62" attribute="1" defaultMemberUniqueName="[TECHDM].[Mode62].[All]" allUniqueName="[TECHDM].[Mode62].[All]" dimensionUniqueName="[TECHDM]" displayFolder="" count="0" memberValueDatatype="20" unbalanced="0"/>
    <cacheHierarchy uniqueName="[TECHDM].[Mode62Dur]" caption="Mode62Dur" attribute="1" defaultMemberUniqueName="[TECHDM].[Mode62Dur].[All]" allUniqueName="[TECHDM].[Mode62Dur].[All]" dimensionUniqueName="[TECHDM]" displayFolder="" count="0" memberValueDatatype="20" unbalanced="0"/>
    <cacheHierarchy uniqueName="[TECHDM].[Duration in secs]" caption="Duration in secs" attribute="1" defaultMemberUniqueName="[TECHDM].[Duration in secs].[All]" allUniqueName="[TECHDM].[Duration in secs].[All]" dimensionUniqueName="[TECHDM]" displayFolder="" count="0" memberValueDatatype="20" unbalanced="0"/>
    <cacheHierarchy uniqueName="[TECHDM].[Hours on phone]" caption="Hours on phone" attribute="1" defaultMemberUniqueName="[TECHDM].[Hours on phone].[All]" allUniqueName="[TECHDM].[Hours on phone].[All]" dimensionUniqueName="[TECHDM]" displayFolder="" count="0" memberValueDatatype="5" unbalanced="0"/>
    <cacheHierarchy uniqueName="[TECHDM].[Time b/w call]" caption="Time b/w call" attribute="1" defaultMemberUniqueName="[TECHDM].[Time b/w call].[All]" allUniqueName="[TECHDM].[Time b/w call].[All]" dimensionUniqueName="[TECHDM]" displayFolder="" count="0" memberValueDatatype="5" unbalanced="0"/>
    <cacheHierarchy uniqueName="[TECHDM].[Forward Probability1]" caption="Forward Probability1" attribute="1" defaultMemberUniqueName="[TECHDM].[Forward Probability1].[All]" allUniqueName="[TECHDM].[Forward Probability1].[All]" dimensionUniqueName="[TECHDM]" displayFolder="" count="0" memberValueDatatype="5" unbalanced="0"/>
    <cacheHierarchy uniqueName="[TECHDM].[Success Probability1]" caption="Success Probability1" attribute="1" defaultMemberUniqueName="[TECHDM].[Success Probability1].[All]" allUniqueName="[TECHDM].[Success Probability1].[All]" dimensionUniqueName="[TECHDM]" displayFolder="" count="0" memberValueDatatype="5" unbalanced="0"/>
    <cacheHierarchy uniqueName="[TECHDM].[Avg contact time]" caption="Avg contact time" attribute="1" defaultMemberUniqueName="[TECHDM].[Avg contact time].[All]" allUniqueName="[TECHDM].[Avg contact time].[All]" dimensionUniqueName="[TECHDM]" displayFolder="" count="0" memberValueDatatype="5" unbalanced="0"/>
    <cacheHierarchy uniqueName="[TECHDM].[forward probability]" caption="forward probability" attribute="1" defaultMemberUniqueName="[TECHDM].[forward probability].[All]" allUniqueName="[TECHDM].[forward probability].[All]" dimensionUniqueName="[TECHDM]" displayFolder="" count="0" memberValueDatatype="5" unbalanced="0"/>
    <cacheHierarchy uniqueName="[TECHDM].[Success probability]" caption="Success probability" attribute="1" defaultMemberUniqueName="[TECHDM].[Success probability].[All]" allUniqueName="[TECHDM].[Success probability].[All]" dimensionUniqueName="[TECHDM]" displayFolder="" count="0" memberValueDatatype="5" unbalanced="0"/>
    <cacheHierarchy uniqueName="[TECHEXPERT].[DivBSupportID]" caption="DivBSupportID" attribute="1" defaultMemberUniqueName="[TECHEXPERT].[DivBSupportID].[All]" allUniqueName="[TECHEXPERT].[DivBSupportID].[All]" dimensionUniqueName="[TECHEXPERT]" displayFolder="" count="0" memberValueDatatype="20" unbalanced="0"/>
    <cacheHierarchy uniqueName="[TECHEXPERT].[DATE]" caption="DATE" defaultMemberUniqueName="[TECHEXPERT].[DATE].[All]" allUniqueName="[TECHEXPERT].[DATE].[All]" dimensionUniqueName="[TECHEXPERT]" displayFolder="" count="0" unbalanced="0"/>
    <cacheHierarchy uniqueName="[TECHEXPERT].[ShiftDate]" caption="ShiftDate" attribute="1" time="1" defaultMemberUniqueName="[TECHEXPERT].[ShiftDate].[All]" allUniqueName="[TECHEXPERT].[ShiftDate].[All]" dimensionUniqueName="[TECHEXPERT]" displayFolder="" count="0" memberValueDatatype="7" unbalanced="0"/>
    <cacheHierarchy uniqueName="[TECHEXPERT].[Year]" caption="Year" attribute="1" defaultMemberUniqueName="[TECHEXPERT].[Year].[All]" allUniqueName="[TECHEXPERT].[Year].[All]" dimensionUniqueName="[TECHEXPERT]" displayFolder="" count="0" memberValueDatatype="20" unbalanced="0"/>
    <cacheHierarchy uniqueName="[TECHEXPERT].[Quarter]" caption="Quarter" attribute="1" defaultMemberUniqueName="[TECHEXPERT].[Quarter].[All]" allUniqueName="[TECHEXPERT].[Quarter].[All]" dimensionUniqueName="[TECHEXPERT]" displayFolder="" count="0" memberValueDatatype="130" unbalanced="0"/>
    <cacheHierarchy uniqueName="[TECHEXPERT].[Month]" caption="Month" attribute="1" defaultMemberUniqueName="[TECHEXPERT].[Month].[All]" allUniqueName="[TECHEXPERT].[Month].[All]" dimensionUniqueName="[TECHEXPERT]" displayFolder="" count="0" memberValueDatatype="130" unbalanced="0"/>
    <cacheHierarchy uniqueName="[TECHEXPERT].[Week of the year]" caption="Week of the year" attribute="1" defaultMemberUniqueName="[TECHEXPERT].[Week of the year].[All]" allUniqueName="[TECHEXPERT].[Week of the year].[All]" dimensionUniqueName="[TECHEXPERT]" displayFolder="" count="0" memberValueDatatype="20" unbalanced="0"/>
    <cacheHierarchy uniqueName="[TECHEXPERT].[WeekDay]" caption="WeekDay" attribute="1" defaultMemberUniqueName="[TECHEXPERT].[WeekDay].[All]" allUniqueName="[TECHEXPERT].[WeekDay].[All]" dimensionUniqueName="[TECHEXPERT]" displayFolder="" count="0" memberValueDatatype="130" unbalanced="0"/>
    <cacheHierarchy uniqueName="[TECHEXPERT].[ShiftNbr]" caption="ShiftNbr" attribute="1" defaultMemberUniqueName="[TECHEXPERT].[ShiftNbr].[All]" allUniqueName="[TECHEXPERT].[ShiftNbr].[All]" dimensionUniqueName="[TECHEXPERT]" displayFolder="" count="0" memberValueDatatype="20" unbalanced="0"/>
    <cacheHierarchy uniqueName="[TECHEXPERT].[Mode63]" caption="Mode63" attribute="1" defaultMemberUniqueName="[TECHEXPERT].[Mode63].[All]" allUniqueName="[TECHEXPERT].[Mode63].[All]" dimensionUniqueName="[TECHEXPERT]" displayFolder="" count="0" memberValueDatatype="20" unbalanced="0"/>
    <cacheHierarchy uniqueName="[TECHEXPERT].[Mode63Dur]" caption="Mode63Dur" attribute="1" defaultMemberUniqueName="[TECHEXPERT].[Mode63Dur].[All]" allUniqueName="[TECHEXPERT].[Mode63Dur].[All]" dimensionUniqueName="[TECHEXPERT]" displayFolder="" count="0" memberValueDatatype="20" unbalanced="0"/>
    <cacheHierarchy uniqueName="[TECHEXPERT].[Mode64]" caption="Mode64" attribute="1" defaultMemberUniqueName="[TECHEXPERT].[Mode64].[All]" allUniqueName="[TECHEXPERT].[Mode64].[All]" dimensionUniqueName="[TECHEXPERT]" displayFolder="" count="0" memberValueDatatype="20" unbalanced="0"/>
    <cacheHierarchy uniqueName="[TECHEXPERT].[Mode65Dur]" caption="Mode65Dur" attribute="1" defaultMemberUniqueName="[TECHEXPERT].[Mode65Dur].[All]" allUniqueName="[TECHEXPERT].[Mode65Dur].[All]" dimensionUniqueName="[TECHEXPERT]" displayFolder="" count="0" memberValueDatatype="20" unbalanced="0"/>
    <cacheHierarchy uniqueName="[TECHEXPERT].[Mode66Dur]" caption="Mode66Dur" attribute="1" defaultMemberUniqueName="[TECHEXPERT].[Mode66Dur].[All]" allUniqueName="[TECHEXPERT].[Mode66Dur].[All]" dimensionUniqueName="[TECHEXPERT]" displayFolder="" count="0" memberValueDatatype="20" unbalanced="0"/>
    <cacheHierarchy uniqueName="[TECHEXPERT].[Mode67Dur]" caption="Mode67Dur" attribute="1" defaultMemberUniqueName="[TECHEXPERT].[Mode67Dur].[All]" allUniqueName="[TECHEXPERT].[Mode67Dur].[All]" dimensionUniqueName="[TECHEXPERT]" displayFolder="" count="0" memberValueDatatype="20" unbalanced="0"/>
    <cacheHierarchy uniqueName="[TECHEXPERT].[Mode68]" caption="Mode68" attribute="1" defaultMemberUniqueName="[TECHEXPERT].[Mode68].[All]" allUniqueName="[TECHEXPERT].[Mode68].[All]" dimensionUniqueName="[TECHEXPERT]" displayFolder="" count="0" memberValueDatatype="20" unbalanced="0"/>
    <cacheHierarchy uniqueName="[TECHEXPERT].[Mode68Dur]" caption="Mode68Dur" attribute="1" defaultMemberUniqueName="[TECHEXPERT].[Mode68Dur].[All]" allUniqueName="[TECHEXPERT].[Mode68Dur].[All]" dimensionUniqueName="[TECHEXPERT]" displayFolder="" count="0" memberValueDatatype="20" unbalanced="0"/>
    <cacheHierarchy uniqueName="[TECHEXPERT].[Mode69]" caption="Mode69" attribute="1" defaultMemberUniqueName="[TECHEXPERT].[Mode69].[All]" allUniqueName="[TECHEXPERT].[Mode69].[All]" dimensionUniqueName="[TECHEXPERT]" displayFolder="" count="0" memberValueDatatype="20" unbalanced="0"/>
    <cacheHierarchy uniqueName="[TECHEXPERT].[Mode69Dur]" caption="Mode69Dur" attribute="1" defaultMemberUniqueName="[TECHEXPERT].[Mode69Dur].[All]" allUniqueName="[TECHEXPERT].[Mode69Dur].[All]" dimensionUniqueName="[TECHEXPERT]" displayFolder="" count="0" memberValueDatatype="20" unbalanced="0"/>
    <cacheHierarchy uniqueName="[TECHEXPERT].[Mode70]" caption="Mode70" attribute="1" defaultMemberUniqueName="[TECHEXPERT].[Mode70].[All]" allUniqueName="[TECHEXPERT].[Mode70].[All]" dimensionUniqueName="[TECHEXPERT]" displayFolder="" count="0" memberValueDatatype="20" unbalanced="0"/>
    <cacheHierarchy uniqueName="[TECHEXPERT].[Mode70Dur]" caption="Mode70Dur" attribute="1" defaultMemberUniqueName="[TECHEXPERT].[Mode70Dur].[All]" allUniqueName="[TECHEXPERT].[Mode70Dur].[All]" dimensionUniqueName="[TECHEXPERT]" displayFolder="" count="0" memberValueDatatype="20" unbalanced="0"/>
    <cacheHierarchy uniqueName="[TECHEXPERT].[Duration in secs]" caption="Duration in secs" attribute="1" defaultMemberUniqueName="[TECHEXPERT].[Duration in secs].[All]" allUniqueName="[TECHEXPERT].[Duration in secs].[All]" dimensionUniqueName="[TECHEXPERT]" displayFolder="" count="0" memberValueDatatype="20" unbalanced="0"/>
    <cacheHierarchy uniqueName="[TECHEXPERT].[Hours on the phone]" caption="Hours on the phone" attribute="1" defaultMemberUniqueName="[TECHEXPERT].[Hours on the phone].[All]" allUniqueName="[TECHEXPERT].[Hours on the phone].[All]" dimensionUniqueName="[TECHEXPERT]" displayFolder="" count="0" memberValueDatatype="5" unbalanced="0"/>
    <cacheHierarchy uniqueName="[TECHEXPERT].[Time B/W call]" caption="Time B/W call" attribute="1" defaultMemberUniqueName="[TECHEXPERT].[Time B/W call].[All]" allUniqueName="[TECHEXPERT].[Time B/W call].[All]" dimensionUniqueName="[TECHEXPERT]" displayFolder="" count="0" memberValueDatatype="5" unbalanced="0"/>
    <cacheHierarchy uniqueName="[TECHEXPERT].[Forward Probability]" caption="Forward Probability" attribute="1" defaultMemberUniqueName="[TECHEXPERT].[Forward Probability].[All]" allUniqueName="[TECHEXPERT].[Forward Probability].[All]" dimensionUniqueName="[TECHEXPERT]" displayFolder="" count="0" memberValueDatatype="5" unbalanced="0"/>
    <cacheHierarchy uniqueName="[TECHEXPERT].[Success probability]" caption="Success probability" attribute="1" defaultMemberUniqueName="[TECHEXPERT].[Success probability].[All]" allUniqueName="[TECHEXPERT].[Success probability].[All]" dimensionUniqueName="[TECHEXPERT]" displayFolder="" count="0" memberValueDatatype="5" unbalanced="0"/>
    <cacheHierarchy uniqueName="[TECHEXPERT].[Avg contact time]" caption="Avg contact time" attribute="1" defaultMemberUniqueName="[TECHEXPERT].[Avg contact time].[All]" allUniqueName="[TECHEXPERT].[Avg contact time].[All]" dimensionUniqueName="[TECHEXPERT]" displayFolder="" count="0" memberValueDatatype="5" unbalanced="0"/>
    <cacheHierarchy uniqueName="[Measures].[__XL_Count Table1]" caption="__XL_Count Table1" measure="1" displayFolder="" measureGroup="TECHDM" count="0" hidden="1"/>
    <cacheHierarchy uniqueName="[Measures].[__XL_Count Table2]" caption="__XL_Count Table2" measure="1" displayFolder="" measureGroup="TECHEXPERT" count="0" hidden="1"/>
    <cacheHierarchy uniqueName="[Measures].[__XL_Count Table3]" caption="__XL_Count Table3" measure="1" displayFolder="" measureGroup="CS_DM" count="0" hidden="1"/>
    <cacheHierarchy uniqueName="[Measures].[__XL_Count Table4]" caption="__XL_Count Table4" measure="1" displayFolder="" measureGroup="MNGR_DM" count="0" hidden="1"/>
    <cacheHierarchy uniqueName="[Measures].[__XL_Count Table17]" caption="__XL_Count Table17" measure="1" displayFolder="" measureGroup="Greeters" count="0" hidden="1"/>
    <cacheHierarchy uniqueName="[Measures].[__No measures defined]" caption="__No measures defined" measure="1" displayFolder="" count="0" hidden="1"/>
    <cacheHierarchy uniqueName="[Measures].[Sum of Hours on phone]" caption="Sum of Hours on phone" measure="1" displayFolder="" measureGroup="TECHDM" count="0" hidden="1">
      <extLst>
        <ext xmlns:x15="http://schemas.microsoft.com/office/spreadsheetml/2010/11/main" uri="{B97F6D7D-B522-45F9-BDA1-12C45D357490}">
          <x15:cacheHierarchy aggregatedColumn="119"/>
        </ext>
      </extLst>
    </cacheHierarchy>
    <cacheHierarchy uniqueName="[Measures].[Sum of Hours on the phone]" caption="Sum of Hours on the phone" measure="1" displayFolder="" measureGroup="TECHEXPERT" count="0" hidden="1">
      <extLst>
        <ext xmlns:x15="http://schemas.microsoft.com/office/spreadsheetml/2010/11/main" uri="{B97F6D7D-B522-45F9-BDA1-12C45D357490}">
          <x15:cacheHierarchy aggregatedColumn="148"/>
        </ext>
      </extLst>
    </cacheHierarchy>
    <cacheHierarchy uniqueName="[Measures].[Sum of Hours on the phone 2]" caption="Sum of Hours on the phone 2" measure="1" displayFolder="" measureGroup="MNGR_DM" count="0" hidden="1">
      <extLst>
        <ext xmlns:x15="http://schemas.microsoft.com/office/spreadsheetml/2010/11/main" uri="{B97F6D7D-B522-45F9-BDA1-12C45D357490}">
          <x15:cacheHierarchy aggregatedColumn="84"/>
        </ext>
      </extLst>
    </cacheHierarchy>
    <cacheHierarchy uniqueName="[Measures].[Sum of Hours on the phone 3]" caption="Sum of Hours on the phone 3" measure="1" displayFolder="" measureGroup="CS_DM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Time b/w call]" caption="Sum of Time b/w call" measure="1" displayFolder="" measureGroup="TECHDM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Sum of Time B/W call 2]" caption="Sum of Time B/W call 2" measure="1" displayFolder="" measureGroup="TECHEXPERT" count="0" hidden="1">
      <extLst>
        <ext xmlns:x15="http://schemas.microsoft.com/office/spreadsheetml/2010/11/main" uri="{B97F6D7D-B522-45F9-BDA1-12C45D357490}">
          <x15:cacheHierarchy aggregatedColumn="149"/>
        </ext>
      </extLst>
    </cacheHierarchy>
    <cacheHierarchy uniqueName="[Measures].[Sum of Time B/W call 3]" caption="Sum of Time B/W call 3" measure="1" displayFolder="" measureGroup="MNGR_DM" count="0" hidden="1">
      <extLst>
        <ext xmlns:x15="http://schemas.microsoft.com/office/spreadsheetml/2010/11/main" uri="{B97F6D7D-B522-45F9-BDA1-12C45D357490}">
          <x15:cacheHierarchy aggregatedColumn="85"/>
        </ext>
      </extLst>
    </cacheHierarchy>
    <cacheHierarchy uniqueName="[Measures].[Sum of Time B/W call 4]" caption="Sum of Time B/W call 4" measure="1" displayFolder="" measureGroup="CS_DM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Count of Success probability]" caption="Count of Success probability" measure="1" displayFolder="" measureGroup="TECHDM" count="0" hidden="1">
      <extLst>
        <ext xmlns:x15="http://schemas.microsoft.com/office/spreadsheetml/2010/11/main" uri="{B97F6D7D-B522-45F9-BDA1-12C45D357490}">
          <x15:cacheHierarchy aggregatedColumn="125"/>
        </ext>
      </extLst>
    </cacheHierarchy>
    <cacheHierarchy uniqueName="[Measures].[Count of forward probability]" caption="Count of forward probability" measure="1" displayFolder="" measureGroup="TECHDM" count="0" hidden="1">
      <extLst>
        <ext xmlns:x15="http://schemas.microsoft.com/office/spreadsheetml/2010/11/main" uri="{B97F6D7D-B522-45F9-BDA1-12C45D357490}">
          <x15:cacheHierarchy aggregatedColumn="124"/>
        </ext>
      </extLst>
    </cacheHierarchy>
    <cacheHierarchy uniqueName="[Measures].[Count of Success probability 2]" caption="Count of Success probability 2" measure="1" displayFolder="" measureGroup="TECHEXPERT" count="0" hidden="1">
      <extLst>
        <ext xmlns:x15="http://schemas.microsoft.com/office/spreadsheetml/2010/11/main" uri="{B97F6D7D-B522-45F9-BDA1-12C45D357490}">
          <x15:cacheHierarchy aggregatedColumn="151"/>
        </ext>
      </extLst>
    </cacheHierarchy>
    <cacheHierarchy uniqueName="[Measures].[Count of Forward Probability 2]" caption="Count of Forward Probability 2" measure="1" displayFolder="" measureGroup="TECHEXPERT" count="0" hidden="1">
      <extLst>
        <ext xmlns:x15="http://schemas.microsoft.com/office/spreadsheetml/2010/11/main" uri="{B97F6D7D-B522-45F9-BDA1-12C45D357490}">
          <x15:cacheHierarchy aggregatedColumn="150"/>
        </ext>
      </extLst>
    </cacheHierarchy>
    <cacheHierarchy uniqueName="[Measures].[Count of Success probability 3]" caption="Count of Success probability 3" measure="1" displayFolder="" measureGroup="MNGR_DM" count="0" hidden="1">
      <extLst>
        <ext xmlns:x15="http://schemas.microsoft.com/office/spreadsheetml/2010/11/main" uri="{B97F6D7D-B522-45F9-BDA1-12C45D357490}">
          <x15:cacheHierarchy aggregatedColumn="87"/>
        </ext>
      </extLst>
    </cacheHierarchy>
    <cacheHierarchy uniqueName="[Measures].[Count of Forward Probability 3]" caption="Count of Forward Probability 3" measure="1" displayFolder="" measureGroup="MNGR_DM" count="0" hidden="1">
      <extLst>
        <ext xmlns:x15="http://schemas.microsoft.com/office/spreadsheetml/2010/11/main" uri="{B97F6D7D-B522-45F9-BDA1-12C45D357490}">
          <x15:cacheHierarchy aggregatedColumn="86"/>
        </ext>
      </extLst>
    </cacheHierarchy>
    <cacheHierarchy uniqueName="[Measures].[Sum of Success probability]" caption="Sum of Success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Forward Probability]" caption="Sum of Forward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Count of Success probability 4]" caption="Count of Success probability 4" measure="1" displayFolder="" measureGroup="CS_D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Count of Forward Probability 4]" caption="Count of Forward Probability 4" measure="1" displayFolder="" measureGroup="CS_D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ShiftNbr]" caption="Sum of ShiftNbr" measure="1" displayFolder="" measureGroup="TECHDM" count="0" hidden="1">
      <extLst>
        <ext xmlns:x15="http://schemas.microsoft.com/office/spreadsheetml/2010/11/main" uri="{B97F6D7D-B522-45F9-BDA1-12C45D357490}">
          <x15:cacheHierarchy aggregatedColumn="97"/>
        </ext>
      </extLst>
    </cacheHierarchy>
    <cacheHierarchy uniqueName="[Measures].[Count of Hours on phone]" caption="Count of Hours on phone" measure="1" displayFolder="" measureGroup="TECHDM" count="0" hidden="1">
      <extLst>
        <ext xmlns:x15="http://schemas.microsoft.com/office/spreadsheetml/2010/11/main" uri="{B97F6D7D-B522-45F9-BDA1-12C45D357490}">
          <x15:cacheHierarchy aggregatedColumn="119"/>
        </ext>
      </extLst>
    </cacheHierarchy>
    <cacheHierarchy uniqueName="[Measures].[Average of Hours on phone]" caption="Average of Hours on phone" measure="1" displayFolder="" measureGroup="TECHDM" count="0" hidden="1">
      <extLst>
        <ext xmlns:x15="http://schemas.microsoft.com/office/spreadsheetml/2010/11/main" uri="{B97F6D7D-B522-45F9-BDA1-12C45D357490}">
          <x15:cacheHierarchy aggregatedColumn="119"/>
        </ext>
      </extLst>
    </cacheHierarchy>
    <cacheHierarchy uniqueName="[Measures].[Max of Hours on phone]" caption="Max of Hours on phone" measure="1" displayFolder="" measureGroup="TECHDM" count="0" hidden="1">
      <extLst>
        <ext xmlns:x15="http://schemas.microsoft.com/office/spreadsheetml/2010/11/main" uri="{B97F6D7D-B522-45F9-BDA1-12C45D357490}">
          <x15:cacheHierarchy aggregatedColumn="119"/>
        </ext>
      </extLst>
    </cacheHierarchy>
    <cacheHierarchy uniqueName="[Measures].[Min of Hours on phone]" caption="Min of Hours on phone" measure="1" displayFolder="" measureGroup="TECHDM" count="0" hidden="1">
      <extLst>
        <ext xmlns:x15="http://schemas.microsoft.com/office/spreadsheetml/2010/11/main" uri="{B97F6D7D-B522-45F9-BDA1-12C45D357490}">
          <x15:cacheHierarchy aggregatedColumn="119"/>
        </ext>
      </extLst>
    </cacheHierarchy>
    <cacheHierarchy uniqueName="[Measures].[Count of Hours on the phone]" caption="Count of Hours on the phone" measure="1" displayFolder="" measureGroup="TECHEXPERT" count="0" hidden="1">
      <extLst>
        <ext xmlns:x15="http://schemas.microsoft.com/office/spreadsheetml/2010/11/main" uri="{B97F6D7D-B522-45F9-BDA1-12C45D357490}">
          <x15:cacheHierarchy aggregatedColumn="148"/>
        </ext>
      </extLst>
    </cacheHierarchy>
    <cacheHierarchy uniqueName="[Measures].[Average of Hours on the phone]" caption="Average of Hours on the phone" measure="1" displayFolder="" measureGroup="TECHEXPERT" count="0" hidden="1">
      <extLst>
        <ext xmlns:x15="http://schemas.microsoft.com/office/spreadsheetml/2010/11/main" uri="{B97F6D7D-B522-45F9-BDA1-12C45D357490}">
          <x15:cacheHierarchy aggregatedColumn="148"/>
        </ext>
      </extLst>
    </cacheHierarchy>
    <cacheHierarchy uniqueName="[Measures].[Min of Hours on the phone]" caption="Min of Hours on the phone" measure="1" displayFolder="" measureGroup="TECHEXPERT" count="0" hidden="1">
      <extLst>
        <ext xmlns:x15="http://schemas.microsoft.com/office/spreadsheetml/2010/11/main" uri="{B97F6D7D-B522-45F9-BDA1-12C45D357490}">
          <x15:cacheHierarchy aggregatedColumn="148"/>
        </ext>
      </extLst>
    </cacheHierarchy>
    <cacheHierarchy uniqueName="[Measures].[Max of Hours on the phone]" caption="Max of Hours on the phone" measure="1" displayFolder="" measureGroup="TECHEXPERT" count="0" hidden="1">
      <extLst>
        <ext xmlns:x15="http://schemas.microsoft.com/office/spreadsheetml/2010/11/main" uri="{B97F6D7D-B522-45F9-BDA1-12C45D357490}">
          <x15:cacheHierarchy aggregatedColumn="148"/>
        </ext>
      </extLst>
    </cacheHierarchy>
    <cacheHierarchy uniqueName="[Measures].[Average of Forward Probability]" caption="Average of Forward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Average of Success probability]" caption="Average of Success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Max of Success probability]" caption="Max of Success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Max of Forward Probability]" caption="Max of Forward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Min of Forward Probability]" caption="Min of Forward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Min of Success probability]" caption="Min of Success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tdDev of Forward Probability]" caption="StdDev of Forward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tdDev of Success probability]" caption="StdDev of Success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Distinct Count of Success probability]" caption="Distinct Count of Success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Distinct Count of Forward Probability]" caption="Distinct Count of Forward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Min of Hours on the phone 2]" caption="Min of Hours on the phone 2" measure="1" displayFolder="" measureGroup="MNGR_DM" count="0" hidden="1">
      <extLst>
        <ext xmlns:x15="http://schemas.microsoft.com/office/spreadsheetml/2010/11/main" uri="{B97F6D7D-B522-45F9-BDA1-12C45D357490}">
          <x15:cacheHierarchy aggregatedColumn="84"/>
        </ext>
      </extLst>
    </cacheHierarchy>
    <cacheHierarchy uniqueName="[Measures].[Count of Hours on the phone 2]" caption="Count of Hours on the phone 2" measure="1" displayFolder="" measureGroup="MNGR_DM" count="0" hidden="1">
      <extLst>
        <ext xmlns:x15="http://schemas.microsoft.com/office/spreadsheetml/2010/11/main" uri="{B97F6D7D-B522-45F9-BDA1-12C45D357490}">
          <x15:cacheHierarchy aggregatedColumn="84"/>
        </ext>
      </extLst>
    </cacheHierarchy>
    <cacheHierarchy uniqueName="[Measures].[Average of Hours on the phone 2]" caption="Average of Hours on the phone 2" measure="1" displayFolder="" measureGroup="MNGR_DM" count="0" hidden="1">
      <extLst>
        <ext xmlns:x15="http://schemas.microsoft.com/office/spreadsheetml/2010/11/main" uri="{B97F6D7D-B522-45F9-BDA1-12C45D357490}">
          <x15:cacheHierarchy aggregatedColumn="84"/>
        </ext>
      </extLst>
    </cacheHierarchy>
    <cacheHierarchy uniqueName="[Measures].[Max of Hours on the phone 2]" caption="Max of Hours on the phone 2" measure="1" displayFolder="" measureGroup="MNGR_DM" count="0" hidden="1">
      <extLst>
        <ext xmlns:x15="http://schemas.microsoft.com/office/spreadsheetml/2010/11/main" uri="{B97F6D7D-B522-45F9-BDA1-12C45D357490}">
          <x15:cacheHierarchy aggregatedColumn="84"/>
        </ext>
      </extLst>
    </cacheHierarchy>
    <cacheHierarchy uniqueName="[Measures].[Average of Hours on the phone 3]" caption="Average of Hours on the phone 3" measure="1" displayFolder="" measureGroup="CS_DM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Hours on the phone 3]" caption="Count of Hours on the phone 3" measure="1" displayFolder="" measureGroup="CS_DM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Max of Hours on the phone 3]" caption="Max of Hours on the phone 3" measure="1" displayFolder="" measureGroup="CS_DM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Min of Hours on the phone 3]" caption="Min of Hours on the phone 3" measure="1" displayFolder="" measureGroup="CS_DM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forward probability 2]" caption="Sum of forward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4"/>
        </ext>
      </extLst>
    </cacheHierarchy>
    <cacheHierarchy uniqueName="[Measures].[Sum of Success probability 2]" caption="Sum of Success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5"/>
        </ext>
      </extLst>
    </cacheHierarchy>
    <cacheHierarchy uniqueName="[Measures].[Average of forward probability 2]" caption="Average of forward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4"/>
        </ext>
      </extLst>
    </cacheHierarchy>
    <cacheHierarchy uniqueName="[Measures].[Average of Success probability 2]" caption="Average of Success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5"/>
        </ext>
      </extLst>
    </cacheHierarchy>
    <cacheHierarchy uniqueName="[Measures].[Max of forward probability 2]" caption="Max of forward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4"/>
        </ext>
      </extLst>
    </cacheHierarchy>
    <cacheHierarchy uniqueName="[Measures].[Max of Success probability 2]" caption="Max of Success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5"/>
        </ext>
      </extLst>
    </cacheHierarchy>
    <cacheHierarchy uniqueName="[Measures].[Min of forward probability 2]" caption="Min of forward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4"/>
        </ext>
      </extLst>
    </cacheHierarchy>
    <cacheHierarchy uniqueName="[Measures].[Min of Success probability 2]" caption="Min of Success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5"/>
        </ext>
      </extLst>
    </cacheHierarchy>
    <cacheHierarchy uniqueName="[Measures].[Average of Forward Probability 3]" caption="Average of Forward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0"/>
        </ext>
      </extLst>
    </cacheHierarchy>
    <cacheHierarchy uniqueName="[Measures].[Average of Success probability 3]" caption="Average of Success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1"/>
        </ext>
      </extLst>
    </cacheHierarchy>
    <cacheHierarchy uniqueName="[Measures].[Sum of Forward Probability 3]" caption="Sum of Forward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0"/>
        </ext>
      </extLst>
    </cacheHierarchy>
    <cacheHierarchy uniqueName="[Measures].[Sum of Success probability 3]" caption="Sum of Success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1"/>
        </ext>
      </extLst>
    </cacheHierarchy>
    <cacheHierarchy uniqueName="[Measures].[Max of Forward Probability 3]" caption="Max of Forward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0"/>
        </ext>
      </extLst>
    </cacheHierarchy>
    <cacheHierarchy uniqueName="[Measures].[Max of Success probability 3]" caption="Max of Success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1"/>
        </ext>
      </extLst>
    </cacheHierarchy>
    <cacheHierarchy uniqueName="[Measures].[Min of Forward Probability 3]" caption="Min of Forward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0"/>
        </ext>
      </extLst>
    </cacheHierarchy>
    <cacheHierarchy uniqueName="[Measures].[Min of Success probability 3]" caption="Min of Success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1"/>
        </ext>
      </extLst>
    </cacheHierarchy>
    <cacheHierarchy uniqueName="[Measures].[Sum of Hours on the phone 4]" caption="Sum of Hours on the phone 4" measure="1" displayFolder="" measureGroup="Greeters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Count of Hours on the phone 4]" caption="Count of Hours on the phone 4" measure="1" displayFolder="" measureGroup="Greeters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Average of Hours on the phone 4]" caption="Average of Hours on the phone 4" measure="1" displayFolder="" measureGroup="Greeters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Max of Hours on the phone 4]" caption="Max of Hours on the phone 4" measure="1" displayFolder="" measureGroup="Greeters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Min of Hours on the phone 4]" caption="Min of Hours on the phone 4" measure="1" displayFolder="" measureGroup="Greeters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</cacheHierarchies>
  <kpis count="0"/>
  <dimensions count="6">
    <dimension name="CS_DM" uniqueName="[CS_DM]" caption="CS_DM"/>
    <dimension name="Greeters" uniqueName="[Greeters]" caption="Greeters"/>
    <dimension measure="1" name="Measures" uniqueName="[Measures]" caption="Measures"/>
    <dimension name="MNGR_DM" uniqueName="[MNGR_DM]" caption="MNGR_DM"/>
    <dimension name="TECHDM" uniqueName="[TECHDM]" caption="TECHDM"/>
    <dimension name="TECHEXPERT" uniqueName="[TECHEXPERT]" caption="TECHEXPERT"/>
  </dimensions>
  <measureGroups count="5">
    <measureGroup name="CS_DM" caption="CS_DM"/>
    <measureGroup name="Greeters" caption="Greeters"/>
    <measureGroup name="MNGR_DM" caption="MNGR_DM"/>
    <measureGroup name="TECHDM" caption="TECHDM"/>
    <measureGroup name="TECHEXPERT" caption="TECHEXPERT"/>
  </measureGroups>
  <maps count="5">
    <map measureGroup="0" dimension="0"/>
    <map measureGroup="1" dimension="1"/>
    <map measureGroup="2" dimension="3"/>
    <map measureGroup="3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dhavi" refreshedDate="44985.064041550926" createdVersion="5" refreshedVersion="8" minRefreshableVersion="3" recordCount="0" supportSubquery="1" supportAdvancedDrill="1" xr:uid="{4685AA89-650C-4B78-885D-EE574B84272F}">
  <cacheSource type="external" connectionId="1"/>
  <cacheFields count="3">
    <cacheField name="[MNGR_DM].[ShiftNbr].[ShiftNbr]" caption="ShiftNbr" numFmtId="0" hierarchy="67" level="1">
      <sharedItems containsSemiMixedTypes="0" containsString="0" containsNumber="1" containsInteger="1" minValue="1" maxValue="2" count="2"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MNGR_DM].[ShiftNbr].&amp;[1]"/>
            <x15:cachedUniqueName index="1" name="[MNGR_DM].[ShiftNbr].&amp;[2]"/>
          </x15:cachedUniqueNames>
        </ext>
      </extLst>
    </cacheField>
    <cacheField name="[MNGR_DM].[WeekDay].[WeekDay]" caption="WeekDay" numFmtId="0" hierarchy="66" level="1">
      <sharedItems count="6">
        <s v="Friday"/>
        <s v="Monday"/>
        <s v="Saturday"/>
        <s v="Thursday"/>
        <s v="Tuesday"/>
        <s v="Wednesday"/>
      </sharedItems>
    </cacheField>
    <cacheField name="[Measures].[Sum of Hours on the phone 2]" caption="Sum of Hours on the phone 2" numFmtId="0" hierarchy="161" level="32767"/>
  </cacheFields>
  <cacheHierarchies count="225">
    <cacheHierarchy uniqueName="[CS_DM].[DivBCustServsID]" caption="DivBCustServsID" attribute="1" defaultMemberUniqueName="[CS_DM].[DivBCustServsID].[All]" allUniqueName="[CS_DM].[DivBCustServsID].[All]" dimensionUniqueName="[CS_DM]" displayFolder="" count="0" memberValueDatatype="20" unbalanced="0"/>
    <cacheHierarchy uniqueName="[CS_DM].[DATE]" caption="DATE" defaultMemberUniqueName="[CS_DM].[DATE].[All]" allUniqueName="[CS_DM].[DATE].[All]" dimensionUniqueName="[CS_DM]" displayFolder="" count="0" unbalanced="0"/>
    <cacheHierarchy uniqueName="[CS_DM].[ShiftDate]" caption="ShiftDate" attribute="1" time="1" defaultMemberUniqueName="[CS_DM].[ShiftDate].[All]" allUniqueName="[CS_DM].[ShiftDate].[All]" dimensionUniqueName="[CS_DM]" displayFolder="" count="0" memberValueDatatype="7" unbalanced="0"/>
    <cacheHierarchy uniqueName="[CS_DM].[Year]" caption="Year" attribute="1" defaultMemberUniqueName="[CS_DM].[Year].[All]" allUniqueName="[CS_DM].[Year].[All]" dimensionUniqueName="[CS_DM]" displayFolder="" count="0" memberValueDatatype="20" unbalanced="0"/>
    <cacheHierarchy uniqueName="[CS_DM].[Quarter]" caption="Quarter" attribute="1" defaultMemberUniqueName="[CS_DM].[Quarter].[All]" allUniqueName="[CS_DM].[Quarter].[All]" dimensionUniqueName="[CS_DM]" displayFolder="" count="0" memberValueDatatype="130" unbalanced="0"/>
    <cacheHierarchy uniqueName="[CS_DM].[Month]" caption="Month" attribute="1" defaultMemberUniqueName="[CS_DM].[Month].[All]" allUniqueName="[CS_DM].[Month].[All]" dimensionUniqueName="[CS_DM]" displayFolder="" count="0" memberValueDatatype="130" unbalanced="0"/>
    <cacheHierarchy uniqueName="[CS_DM].[Week of the year]" caption="Week of the year" attribute="1" defaultMemberUniqueName="[CS_DM].[Week of the year].[All]" allUniqueName="[CS_DM].[Week of the year].[All]" dimensionUniqueName="[CS_DM]" displayFolder="" count="0" memberValueDatatype="20" unbalanced="0"/>
    <cacheHierarchy uniqueName="[CS_DM].[WeekDay]" caption="WeekDay" attribute="1" defaultMemberUniqueName="[CS_DM].[WeekDay].[All]" allUniqueName="[CS_DM].[WeekDay].[All]" dimensionUniqueName="[CS_DM]" displayFolder="" count="0" memberValueDatatype="130" unbalanced="0"/>
    <cacheHierarchy uniqueName="[CS_DM].[ShiftNbr]" caption="ShiftNbr" attribute="1" defaultMemberUniqueName="[CS_DM].[ShiftNbr].[All]" allUniqueName="[CS_DM].[ShiftNbr].[All]" dimensionUniqueName="[CS_DM]" displayFolder="" count="0" memberValueDatatype="20" unbalanced="0"/>
    <cacheHierarchy uniqueName="[CS_DM].[Mode71]" caption="Mode71" attribute="1" defaultMemberUniqueName="[CS_DM].[Mode71].[All]" allUniqueName="[CS_DM].[Mode71].[All]" dimensionUniqueName="[CS_DM]" displayFolder="" count="0" memberValueDatatype="20" unbalanced="0"/>
    <cacheHierarchy uniqueName="[CS_DM].[Mode71Dur]" caption="Mode71Dur" attribute="1" defaultMemberUniqueName="[CS_DM].[Mode71Dur].[All]" allUniqueName="[CS_DM].[Mode71Dur].[All]" dimensionUniqueName="[CS_DM]" displayFolder="" count="0" memberValueDatatype="20" unbalanced="0"/>
    <cacheHierarchy uniqueName="[CS_DM].[Mode72]" caption="Mode72" attribute="1" defaultMemberUniqueName="[CS_DM].[Mode72].[All]" allUniqueName="[CS_DM].[Mode72].[All]" dimensionUniqueName="[CS_DM]" displayFolder="" count="0" memberValueDatatype="20" unbalanced="0"/>
    <cacheHierarchy uniqueName="[CS_DM].[Mode72Dur]" caption="Mode72Dur" attribute="1" defaultMemberUniqueName="[CS_DM].[Mode72Dur].[All]" allUniqueName="[CS_DM].[Mode72Dur].[All]" dimensionUniqueName="[CS_DM]" displayFolder="" count="0" memberValueDatatype="20" unbalanced="0"/>
    <cacheHierarchy uniqueName="[CS_DM].[Mode73]" caption="Mode73" attribute="1" defaultMemberUniqueName="[CS_DM].[Mode73].[All]" allUniqueName="[CS_DM].[Mode73].[All]" dimensionUniqueName="[CS_DM]" displayFolder="" count="0" memberValueDatatype="20" unbalanced="0"/>
    <cacheHierarchy uniqueName="[CS_DM].[Mode74Dur]" caption="Mode74Dur" attribute="1" defaultMemberUniqueName="[CS_DM].[Mode74Dur].[All]" allUniqueName="[CS_DM].[Mode74Dur].[All]" dimensionUniqueName="[CS_DM]" displayFolder="" count="0" memberValueDatatype="20" unbalanced="0"/>
    <cacheHierarchy uniqueName="[CS_DM].[Mode75]" caption="Mode75" attribute="1" defaultMemberUniqueName="[CS_DM].[Mode75].[All]" allUniqueName="[CS_DM].[Mode75].[All]" dimensionUniqueName="[CS_DM]" displayFolder="" count="0" memberValueDatatype="20" unbalanced="0"/>
    <cacheHierarchy uniqueName="[CS_DM].[Mode75Dur]" caption="Mode75Dur" attribute="1" defaultMemberUniqueName="[CS_DM].[Mode75Dur].[All]" allUniqueName="[CS_DM].[Mode75Dur].[All]" dimensionUniqueName="[CS_DM]" displayFolder="" count="0" memberValueDatatype="20" unbalanced="0"/>
    <cacheHierarchy uniqueName="[CS_DM].[Mode76]" caption="Mode76" attribute="1" defaultMemberUniqueName="[CS_DM].[Mode76].[All]" allUniqueName="[CS_DM].[Mode76].[All]" dimensionUniqueName="[CS_DM]" displayFolder="" count="0" memberValueDatatype="20" unbalanced="0"/>
    <cacheHierarchy uniqueName="[CS_DM].[Mode76Dur]" caption="Mode76Dur" attribute="1" defaultMemberUniqueName="[CS_DM].[Mode76Dur].[All]" allUniqueName="[CS_DM].[Mode76Dur].[All]" dimensionUniqueName="[CS_DM]" displayFolder="" count="0" memberValueDatatype="20" unbalanced="0"/>
    <cacheHierarchy uniqueName="[CS_DM].[Mode77Dur]" caption="Mode77Dur" attribute="1" defaultMemberUniqueName="[CS_DM].[Mode77Dur].[All]" allUniqueName="[CS_DM].[Mode77Dur].[All]" dimensionUniqueName="[CS_DM]" displayFolder="" count="0" memberValueDatatype="20" unbalanced="0"/>
    <cacheHierarchy uniqueName="[CS_DM].[Mode78Dur]" caption="Mode78Dur" attribute="1" defaultMemberUniqueName="[CS_DM].[Mode78Dur].[All]" allUniqueName="[CS_DM].[Mode78Dur].[All]" dimensionUniqueName="[CS_DM]" displayFolder="" count="0" memberValueDatatype="20" unbalanced="0"/>
    <cacheHierarchy uniqueName="[CS_DM].[Mode79]" caption="Mode79" attribute="1" defaultMemberUniqueName="[CS_DM].[Mode79].[All]" allUniqueName="[CS_DM].[Mode79].[All]" dimensionUniqueName="[CS_DM]" displayFolder="" count="0" memberValueDatatype="20" unbalanced="0"/>
    <cacheHierarchy uniqueName="[CS_DM].[Mode79Dur]" caption="Mode79Dur" attribute="1" defaultMemberUniqueName="[CS_DM].[Mode79Dur].[All]" allUniqueName="[CS_DM].[Mode79Dur].[All]" dimensionUniqueName="[CS_DM]" displayFolder="" count="0" memberValueDatatype="20" unbalanced="0"/>
    <cacheHierarchy uniqueName="[CS_DM].[Mode80]" caption="Mode80" attribute="1" defaultMemberUniqueName="[CS_DM].[Mode80].[All]" allUniqueName="[CS_DM].[Mode80].[All]" dimensionUniqueName="[CS_DM]" displayFolder="" count="0" memberValueDatatype="20" unbalanced="0"/>
    <cacheHierarchy uniqueName="[CS_DM].[Mode80Dur]" caption="Mode80Dur" attribute="1" defaultMemberUniqueName="[CS_DM].[Mode80Dur].[All]" allUniqueName="[CS_DM].[Mode80Dur].[All]" dimensionUniqueName="[CS_DM]" displayFolder="" count="0" memberValueDatatype="20" unbalanced="0"/>
    <cacheHierarchy uniqueName="[CS_DM].[Mode81Dur]" caption="Mode81Dur" attribute="1" defaultMemberUniqueName="[CS_DM].[Mode81Dur].[All]" allUniqueName="[CS_DM].[Mode81Dur].[All]" dimensionUniqueName="[CS_DM]" displayFolder="" count="0" memberValueDatatype="20" unbalanced="0"/>
    <cacheHierarchy uniqueName="[CS_DM].[Mode82Dur]" caption="Mode82Dur" attribute="1" defaultMemberUniqueName="[CS_DM].[Mode82Dur].[All]" allUniqueName="[CS_DM].[Mode82Dur].[All]" dimensionUniqueName="[CS_DM]" displayFolder="" count="0" memberValueDatatype="20" unbalanced="0"/>
    <cacheHierarchy uniqueName="[CS_DM].[Duration in secs]" caption="Duration in secs" attribute="1" defaultMemberUniqueName="[CS_DM].[Duration in secs].[All]" allUniqueName="[CS_DM].[Duration in secs].[All]" dimensionUniqueName="[CS_DM]" displayFolder="" count="0" memberValueDatatype="20" unbalanced="0"/>
    <cacheHierarchy uniqueName="[CS_DM].[Hours on the phone]" caption="Hours on the phone" attribute="1" defaultMemberUniqueName="[CS_DM].[Hours on the phone].[All]" allUniqueName="[CS_DM].[Hours on the phone].[All]" dimensionUniqueName="[CS_DM]" displayFolder="" count="0" memberValueDatatype="5" unbalanced="0"/>
    <cacheHierarchy uniqueName="[CS_DM].[Time B/W call]" caption="Time B/W call" attribute="1" defaultMemberUniqueName="[CS_DM].[Time B/W call].[All]" allUniqueName="[CS_DM].[Time B/W call].[All]" dimensionUniqueName="[CS_DM]" displayFolder="" count="0" memberValueDatatype="5" unbalanced="0"/>
    <cacheHierarchy uniqueName="[CS_DM].[Forward Probability]" caption="Forward Probability" attribute="1" defaultMemberUniqueName="[CS_DM].[Forward Probability].[All]" allUniqueName="[CS_DM].[Forward Probability].[All]" dimensionUniqueName="[CS_DM]" displayFolder="" count="0" memberValueDatatype="5" unbalanced="0"/>
    <cacheHierarchy uniqueName="[CS_DM].[Success probability]" caption="Success probability" attribute="1" defaultMemberUniqueName="[CS_DM].[Success probability].[All]" allUniqueName="[CS_DM].[Success probability].[All]" dimensionUniqueName="[CS_DM]" displayFolder="" count="0" memberValueDatatype="5" unbalanced="0"/>
    <cacheHierarchy uniqueName="[CS_DM].[Avg contact time]" caption="Avg contact time" attribute="1" defaultMemberUniqueName="[CS_DM].[Avg contact time].[All]" allUniqueName="[CS_DM].[Avg contact time].[All]" dimensionUniqueName="[CS_DM]" displayFolder="" count="0" memberValueDatatype="5" unbalanced="0"/>
    <cacheHierarchy uniqueName="[Greeters].[GreeterFactorID]" caption="GreeterFactorID" attribute="1" defaultMemberUniqueName="[Greeters].[GreeterFactorID].[All]" allUniqueName="[Greeters].[GreeterFactorID].[All]" dimensionUniqueName="[Greeters]" displayFolder="" count="0" memberValueDatatype="20" unbalanced="0"/>
    <cacheHierarchy uniqueName="[Greeters].[ShiftDate]" caption="ShiftDate" attribute="1" time="1" defaultMemberUniqueName="[Greeters].[ShiftDate].[All]" allUniqueName="[Greeters].[ShiftDate].[All]" dimensionUniqueName="[Greeters]" displayFolder="" count="0" memberValueDatatype="7" unbalanced="0"/>
    <cacheHierarchy uniqueName="[Greeters].[Year]" caption="Year" attribute="1" defaultMemberUniqueName="[Greeters].[Year].[All]" allUniqueName="[Greeters].[Year].[All]" dimensionUniqueName="[Greeters]" displayFolder="" count="0" memberValueDatatype="20" unbalanced="0"/>
    <cacheHierarchy uniqueName="[Greeters].[Quarter]" caption="Quarter" attribute="1" defaultMemberUniqueName="[Greeters].[Quarter].[All]" allUniqueName="[Greeters].[Quarter].[All]" dimensionUniqueName="[Greeters]" displayFolder="" count="0" memberValueDatatype="130" unbalanced="0"/>
    <cacheHierarchy uniqueName="[Greeters].[Month]" caption="Month" attribute="1" defaultMemberUniqueName="[Greeters].[Month].[All]" allUniqueName="[Greeters].[Month].[All]" dimensionUniqueName="[Greeters]" displayFolder="" count="0" memberValueDatatype="130" unbalanced="0"/>
    <cacheHierarchy uniqueName="[Greeters].[Week of the year]" caption="Week of the year" attribute="1" defaultMemberUniqueName="[Greeters].[Week of the year].[All]" allUniqueName="[Greeters].[Week of the year].[All]" dimensionUniqueName="[Greeters]" displayFolder="" count="0" memberValueDatatype="20" unbalanced="0"/>
    <cacheHierarchy uniqueName="[Greeters].[WeekDay]" caption="WeekDay" attribute="1" defaultMemberUniqueName="[Greeters].[WeekDay].[All]" allUniqueName="[Greeters].[WeekDay].[All]" dimensionUniqueName="[Greeters]" displayFolder="" count="0" memberValueDatatype="130" unbalanced="0"/>
    <cacheHierarchy uniqueName="[Greeters].[ShiftNbr]" caption="ShiftNbr" attribute="1" defaultMemberUniqueName="[Greeters].[ShiftNbr].[All]" allUniqueName="[Greeters].[ShiftNbr].[All]" dimensionUniqueName="[Greeters]" displayFolder="" count="0" memberValueDatatype="20" unbalanced="0"/>
    <cacheHierarchy uniqueName="[Greeters].[Mode00]" caption="Mode00" attribute="1" defaultMemberUniqueName="[Greeters].[Mode00].[All]" allUniqueName="[Greeters].[Mode00].[All]" dimensionUniqueName="[Greeters]" displayFolder="" count="0" memberValueDatatype="20" unbalanced="0"/>
    <cacheHierarchy uniqueName="[Greeters].[Mode00Dur]" caption="Mode00Dur" attribute="1" defaultMemberUniqueName="[Greeters].[Mode00Dur].[All]" allUniqueName="[Greeters].[Mode00Dur].[All]" dimensionUniqueName="[Greeters]" displayFolder="" count="0" memberValueDatatype="20" unbalanced="0"/>
    <cacheHierarchy uniqueName="[Greeters].[PhoneLinesCount]" caption="PhoneLinesCount" attribute="1" defaultMemberUniqueName="[Greeters].[PhoneLinesCount].[All]" allUniqueName="[Greeters].[PhoneLinesCount].[All]" dimensionUniqueName="[Greeters]" displayFolder="" count="0" memberValueDatatype="20" unbalanced="0"/>
    <cacheHierarchy uniqueName="[Greeters].[Mode01]" caption="Mode01" attribute="1" defaultMemberUniqueName="[Greeters].[Mode01].[All]" allUniqueName="[Greeters].[Mode01].[All]" dimensionUniqueName="[Greeters]" displayFolder="" count="0" memberValueDatatype="20" unbalanced="0"/>
    <cacheHierarchy uniqueName="[Greeters].[Mode02]" caption="Mode02" attribute="1" defaultMemberUniqueName="[Greeters].[Mode02].[All]" allUniqueName="[Greeters].[Mode02].[All]" dimensionUniqueName="[Greeters]" displayFolder="" count="0" memberValueDatatype="20" unbalanced="0"/>
    <cacheHierarchy uniqueName="[Greeters].[Mode02Dur]" caption="Mode02Dur" attribute="1" defaultMemberUniqueName="[Greeters].[Mode02Dur].[All]" allUniqueName="[Greeters].[Mode02Dur].[All]" dimensionUniqueName="[Greeters]" displayFolder="" count="0" memberValueDatatype="20" unbalanced="0"/>
    <cacheHierarchy uniqueName="[Greeters].[Mode03]" caption="Mode03" attribute="1" defaultMemberUniqueName="[Greeters].[Mode03].[All]" allUniqueName="[Greeters].[Mode03].[All]" dimensionUniqueName="[Greeters]" displayFolder="" count="0" memberValueDatatype="20" unbalanced="0"/>
    <cacheHierarchy uniqueName="[Greeters].[Mode04Dur]" caption="Mode04Dur" attribute="1" defaultMemberUniqueName="[Greeters].[Mode04Dur].[All]" allUniqueName="[Greeters].[Mode04Dur].[All]" dimensionUniqueName="[Greeters]" displayFolder="" count="0" memberValueDatatype="20" unbalanced="0"/>
    <cacheHierarchy uniqueName="[Greeters].[Mode05]" caption="Mode05" attribute="1" defaultMemberUniqueName="[Greeters].[Mode05].[All]" allUniqueName="[Greeters].[Mode05].[All]" dimensionUniqueName="[Greeters]" displayFolder="" count="0" memberValueDatatype="20" unbalanced="0"/>
    <cacheHierarchy uniqueName="[Greeters].[Mode26]" caption="Mode26" attribute="1" defaultMemberUniqueName="[Greeters].[Mode26].[All]" allUniqueName="[Greeters].[Mode26].[All]" dimensionUniqueName="[Greeters]" displayFolder="" count="0" memberValueDatatype="20" unbalanced="0"/>
    <cacheHierarchy uniqueName="[Greeters].[Mode50]" caption="Mode50" attribute="1" defaultMemberUniqueName="[Greeters].[Mode50].[All]" allUniqueName="[Greeters].[Mode50].[All]" dimensionUniqueName="[Greeters]" displayFolder="" count="0" memberValueDatatype="20" unbalanced="0"/>
    <cacheHierarchy uniqueName="[Greeters].[Mode71]" caption="Mode71" attribute="1" defaultMemberUniqueName="[Greeters].[Mode71].[All]" allUniqueName="[Greeters].[Mode71].[All]" dimensionUniqueName="[Greeters]" displayFolder="" count="0" memberValueDatatype="20" unbalanced="0"/>
    <cacheHierarchy uniqueName="[Greeters].[Mode99]" caption="Mode99" attribute="1" defaultMemberUniqueName="[Greeters].[Mode99].[All]" allUniqueName="[Greeters].[Mode99].[All]" dimensionUniqueName="[Greeters]" displayFolder="" count="0" memberValueDatatype="20" unbalanced="0"/>
    <cacheHierarchy uniqueName="[Greeters].[Duration in Secs]" caption="Duration in Secs" attribute="1" defaultMemberUniqueName="[Greeters].[Duration in Secs].[All]" allUniqueName="[Greeters].[Duration in Secs].[All]" dimensionUniqueName="[Greeters]" displayFolder="" count="0" memberValueDatatype="20" unbalanced="0"/>
    <cacheHierarchy uniqueName="[Greeters].[Hours on the phone]" caption="Hours on the phone" attribute="1" defaultMemberUniqueName="[Greeters].[Hours on the phone].[All]" allUniqueName="[Greeters].[Hours on the phone].[All]" dimensionUniqueName="[Greeters]" displayFolder="" count="0" memberValueDatatype="5" unbalanced="0"/>
    <cacheHierarchy uniqueName="[Greeters].[Time B/w call]" caption="Time B/w call" attribute="1" defaultMemberUniqueName="[Greeters].[Time B/w call].[All]" allUniqueName="[Greeters].[Time B/w call].[All]" dimensionUniqueName="[Greeters]" displayFolder="" count="0" memberValueDatatype="5" unbalanced="0"/>
    <cacheHierarchy uniqueName="[Greeters].[Forward probability]" caption="Forward probability" attribute="1" defaultMemberUniqueName="[Greeters].[Forward probability].[All]" allUniqueName="[Greeters].[Forward probability].[All]" dimensionUniqueName="[Greeters]" displayFolder="" count="0" memberValueDatatype="20" unbalanced="0"/>
    <cacheHierarchy uniqueName="[Greeters].[Avg contact time]" caption="Avg contact time" attribute="1" defaultMemberUniqueName="[Greeters].[Avg contact time].[All]" allUniqueName="[Greeters].[Avg contact time].[All]" dimensionUniqueName="[Greeters]" displayFolder="" count="0" memberValueDatatype="5" unbalanced="0"/>
    <cacheHierarchy uniqueName="[MNGR_DM].[DivBCustServsID]" caption="DivBCustServsID" attribute="1" defaultMemberUniqueName="[MNGR_DM].[DivBCustServsID].[All]" allUniqueName="[MNGR_DM].[DivBCustServsID].[All]" dimensionUniqueName="[MNGR_DM]" displayFolder="" count="0" memberValueDatatype="20" unbalanced="0"/>
    <cacheHierarchy uniqueName="[MNGR_DM].[DATE]" caption="DATE" defaultMemberUniqueName="[MNGR_DM].[DATE].[All]" allUniqueName="[MNGR_DM].[DATE].[All]" dimensionUniqueName="[MNGR_DM]" displayFolder="" count="0" unbalanced="0"/>
    <cacheHierarchy uniqueName="[MNGR_DM].[ShiftDate]" caption="ShiftDate" attribute="1" time="1" defaultMemberUniqueName="[MNGR_DM].[ShiftDate].[All]" allUniqueName="[MNGR_DM].[ShiftDate].[All]" dimensionUniqueName="[MNGR_DM]" displayFolder="" count="0" memberValueDatatype="7" unbalanced="0"/>
    <cacheHierarchy uniqueName="[MNGR_DM].[Year]" caption="Year" attribute="1" defaultMemberUniqueName="[MNGR_DM].[Year].[All]" allUniqueName="[MNGR_DM].[Year].[All]" dimensionUniqueName="[MNGR_DM]" displayFolder="" count="0" memberValueDatatype="20" unbalanced="0"/>
    <cacheHierarchy uniqueName="[MNGR_DM].[Quarter]" caption="Quarter" attribute="1" defaultMemberUniqueName="[MNGR_DM].[Quarter].[All]" allUniqueName="[MNGR_DM].[Quarter].[All]" dimensionUniqueName="[MNGR_DM]" displayFolder="" count="0" memberValueDatatype="130" unbalanced="0"/>
    <cacheHierarchy uniqueName="[MNGR_DM].[Month]" caption="Month" attribute="1" defaultMemberUniqueName="[MNGR_DM].[Month].[All]" allUniqueName="[MNGR_DM].[Month].[All]" dimensionUniqueName="[MNGR_DM]" displayFolder="" count="0" memberValueDatatype="130" unbalanced="0"/>
    <cacheHierarchy uniqueName="[MNGR_DM].[Week of the year]" caption="Week of the year" attribute="1" defaultMemberUniqueName="[MNGR_DM].[Week of the year].[All]" allUniqueName="[MNGR_DM].[Week of the year].[All]" dimensionUniqueName="[MNGR_DM]" displayFolder="" count="0" memberValueDatatype="20" unbalanced="0"/>
    <cacheHierarchy uniqueName="[MNGR_DM].[WeekDay]" caption="WeekDay" attribute="1" defaultMemberUniqueName="[MNGR_DM].[WeekDay].[All]" allUniqueName="[MNGR_DM].[WeekDay].[All]" dimensionUniqueName="[MNGR_DM]" displayFolder="" count="2" memberValueDatatype="130" unbalanced="0">
      <fieldsUsage count="2">
        <fieldUsage x="-1"/>
        <fieldUsage x="1"/>
      </fieldsUsage>
    </cacheHierarchy>
    <cacheHierarchy uniqueName="[MNGR_DM].[ShiftNbr]" caption="ShiftNbr" attribute="1" defaultMemberUniqueName="[MNGR_DM].[ShiftNbr].[All]" allUniqueName="[MNGR_DM].[ShiftNbr].[All]" dimensionUniqueName="[MNGR_DM]" displayFolder="" count="2" memberValueDatatype="20" unbalanced="0">
      <fieldsUsage count="2">
        <fieldUsage x="-1"/>
        <fieldUsage x="0"/>
      </fieldsUsage>
    </cacheHierarchy>
    <cacheHierarchy uniqueName="[MNGR_DM].[Mode83]" caption="Mode83" attribute="1" defaultMemberUniqueName="[MNGR_DM].[Mode83].[All]" allUniqueName="[MNGR_DM].[Mode83].[All]" dimensionUniqueName="[MNGR_DM]" displayFolder="" count="0" memberValueDatatype="20" unbalanced="0"/>
    <cacheHierarchy uniqueName="[MNGR_DM].[Mode83Dur]" caption="Mode83Dur" attribute="1" defaultMemberUniqueName="[MNGR_DM].[Mode83Dur].[All]" allUniqueName="[MNGR_DM].[Mode83Dur].[All]" dimensionUniqueName="[MNGR_DM]" displayFolder="" count="0" memberValueDatatype="20" unbalanced="0"/>
    <cacheHierarchy uniqueName="[MNGR_DM].[Mode84]" caption="Mode84" attribute="1" defaultMemberUniqueName="[MNGR_DM].[Mode84].[All]" allUniqueName="[MNGR_DM].[Mode84].[All]" dimensionUniqueName="[MNGR_DM]" displayFolder="" count="0" memberValueDatatype="20" unbalanced="0"/>
    <cacheHierarchy uniqueName="[MNGR_DM].[Mode84Dur]" caption="Mode84Dur" attribute="1" defaultMemberUniqueName="[MNGR_DM].[Mode84Dur].[All]" allUniqueName="[MNGR_DM].[Mode84Dur].[All]" dimensionUniqueName="[MNGR_DM]" displayFolder="" count="0" memberValueDatatype="20" unbalanced="0"/>
    <cacheHierarchy uniqueName="[MNGR_DM].[Mode85]" caption="Mode85" attribute="1" defaultMemberUniqueName="[MNGR_DM].[Mode85].[All]" allUniqueName="[MNGR_DM].[Mode85].[All]" dimensionUniqueName="[MNGR_DM]" displayFolder="" count="0" memberValueDatatype="20" unbalanced="0"/>
    <cacheHierarchy uniqueName="[MNGR_DM].[Mode85Dur]" caption="Mode85Dur" attribute="1" defaultMemberUniqueName="[MNGR_DM].[Mode85Dur].[All]" allUniqueName="[MNGR_DM].[Mode85Dur].[All]" dimensionUniqueName="[MNGR_DM]" displayFolder="" count="0" memberValueDatatype="20" unbalanced="0"/>
    <cacheHierarchy uniqueName="[MNGR_DM].[Mode86Dur]" caption="Mode86Dur" attribute="1" defaultMemberUniqueName="[MNGR_DM].[Mode86Dur].[All]" allUniqueName="[MNGR_DM].[Mode86Dur].[All]" dimensionUniqueName="[MNGR_DM]" displayFolder="" count="0" memberValueDatatype="20" unbalanced="0"/>
    <cacheHierarchy uniqueName="[MNGR_DM].[Mode87]" caption="Mode87" attribute="1" defaultMemberUniqueName="[MNGR_DM].[Mode87].[All]" allUniqueName="[MNGR_DM].[Mode87].[All]" dimensionUniqueName="[MNGR_DM]" displayFolder="" count="0" memberValueDatatype="20" unbalanced="0"/>
    <cacheHierarchy uniqueName="[MNGR_DM].[Mode87Dur]" caption="Mode87Dur" attribute="1" defaultMemberUniqueName="[MNGR_DM].[Mode87Dur].[All]" allUniqueName="[MNGR_DM].[Mode87Dur].[All]" dimensionUniqueName="[MNGR_DM]" displayFolder="" count="0" memberValueDatatype="20" unbalanced="0"/>
    <cacheHierarchy uniqueName="[MNGR_DM].[Mode88Dur]" caption="Mode88Dur" attribute="1" defaultMemberUniqueName="[MNGR_DM].[Mode88Dur].[All]" allUniqueName="[MNGR_DM].[Mode88Dur].[All]" dimensionUniqueName="[MNGR_DM]" displayFolder="" count="0" memberValueDatatype="20" unbalanced="0"/>
    <cacheHierarchy uniqueName="[MNGR_DM].[Mode89Dur]" caption="Mode89Dur" attribute="1" defaultMemberUniqueName="[MNGR_DM].[Mode89Dur].[All]" allUniqueName="[MNGR_DM].[Mode89Dur].[All]" dimensionUniqueName="[MNGR_DM]" displayFolder="" count="0" memberValueDatatype="20" unbalanced="0"/>
    <cacheHierarchy uniqueName="[MNGR_DM].[Mode90]" caption="Mode90" attribute="1" defaultMemberUniqueName="[MNGR_DM].[Mode90].[All]" allUniqueName="[MNGR_DM].[Mode90].[All]" dimensionUniqueName="[MNGR_DM]" displayFolder="" count="0" memberValueDatatype="20" unbalanced="0"/>
    <cacheHierarchy uniqueName="[MNGR_DM].[Mode90Dur]" caption="Mode90Dur" attribute="1" defaultMemberUniqueName="[MNGR_DM].[Mode90Dur].[All]" allUniqueName="[MNGR_DM].[Mode90Dur].[All]" dimensionUniqueName="[MNGR_DM]" displayFolder="" count="0" memberValueDatatype="20" unbalanced="0"/>
    <cacheHierarchy uniqueName="[MNGR_DM].[Mode91]" caption="Mode91" attribute="1" defaultMemberUniqueName="[MNGR_DM].[Mode91].[All]" allUniqueName="[MNGR_DM].[Mode91].[All]" dimensionUniqueName="[MNGR_DM]" displayFolder="" count="0" memberValueDatatype="20" unbalanced="0"/>
    <cacheHierarchy uniqueName="[MNGR_DM].[Mode91Dur]" caption="Mode91Dur" attribute="1" defaultMemberUniqueName="[MNGR_DM].[Mode91Dur].[All]" allUniqueName="[MNGR_DM].[Mode91Dur].[All]" dimensionUniqueName="[MNGR_DM]" displayFolder="" count="0" memberValueDatatype="20" unbalanced="0"/>
    <cacheHierarchy uniqueName="[MNGR_DM].[Duration in secs]" caption="Duration in secs" attribute="1" defaultMemberUniqueName="[MNGR_DM].[Duration in secs].[All]" allUniqueName="[MNGR_DM].[Duration in secs].[All]" dimensionUniqueName="[MNGR_DM]" displayFolder="" count="0" memberValueDatatype="20" unbalanced="0"/>
    <cacheHierarchy uniqueName="[MNGR_DM].[Hours on the phone]" caption="Hours on the phone" attribute="1" defaultMemberUniqueName="[MNGR_DM].[Hours on the phone].[All]" allUniqueName="[MNGR_DM].[Hours on the phone].[All]" dimensionUniqueName="[MNGR_DM]" displayFolder="" count="0" memberValueDatatype="5" unbalanced="0"/>
    <cacheHierarchy uniqueName="[MNGR_DM].[Time B/W call]" caption="Time B/W call" attribute="1" defaultMemberUniqueName="[MNGR_DM].[Time B/W call].[All]" allUniqueName="[MNGR_DM].[Time B/W call].[All]" dimensionUniqueName="[MNGR_DM]" displayFolder="" count="0" memberValueDatatype="5" unbalanced="0"/>
    <cacheHierarchy uniqueName="[MNGR_DM].[Forward Probability]" caption="Forward Probability" attribute="1" defaultMemberUniqueName="[MNGR_DM].[Forward Probability].[All]" allUniqueName="[MNGR_DM].[Forward Probability].[All]" dimensionUniqueName="[MNGR_DM]" displayFolder="" count="0" memberValueDatatype="130" unbalanced="0"/>
    <cacheHierarchy uniqueName="[MNGR_DM].[Success probability]" caption="Success probability" attribute="1" defaultMemberUniqueName="[MNGR_DM].[Success probability].[All]" allUniqueName="[MNGR_DM].[Success probability].[All]" dimensionUniqueName="[MNGR_DM]" displayFolder="" count="0" memberValueDatatype="130" unbalanced="0"/>
    <cacheHierarchy uniqueName="[MNGR_DM].[Avg. contact time]" caption="Avg. contact time" attribute="1" defaultMemberUniqueName="[MNGR_DM].[Avg. contact time].[All]" allUniqueName="[MNGR_DM].[Avg. contact time].[All]" dimensionUniqueName="[MNGR_DM]" displayFolder="" count="0" memberValueDatatype="130" unbalanced="0"/>
    <cacheHierarchy uniqueName="[TECHDM].[DivBSupportID]" caption="DivBSupportID" attribute="1" defaultMemberUniqueName="[TECHDM].[DivBSupportID].[All]" allUniqueName="[TECHDM].[DivBSupportID].[All]" dimensionUniqueName="[TECHDM]" displayFolder="" count="0" memberValueDatatype="20" unbalanced="0"/>
    <cacheHierarchy uniqueName="[TECHDM].[DATE]" caption="DATE" defaultMemberUniqueName="[TECHDM].[DATE].[All]" allUniqueName="[TECHDM].[DATE].[All]" dimensionUniqueName="[TECHDM]" displayFolder="" count="0" unbalanced="0"/>
    <cacheHierarchy uniqueName="[TECHDM].[ShiftDate]" caption="ShiftDate" attribute="1" time="1" defaultMemberUniqueName="[TECHDM].[ShiftDate].[All]" allUniqueName="[TECHDM].[ShiftDate].[All]" dimensionUniqueName="[TECHDM]" displayFolder="" count="0" memberValueDatatype="7" unbalanced="0"/>
    <cacheHierarchy uniqueName="[TECHDM].[Year]" caption="Year" attribute="1" defaultMemberUniqueName="[TECHDM].[Year].[All]" allUniqueName="[TECHDM].[Year].[All]" dimensionUniqueName="[TECHDM]" displayFolder="" count="0" memberValueDatatype="20" unbalanced="0"/>
    <cacheHierarchy uniqueName="[TECHDM].[Quarter]" caption="Quarter" attribute="1" defaultMemberUniqueName="[TECHDM].[Quarter].[All]" allUniqueName="[TECHDM].[Quarter].[All]" dimensionUniqueName="[TECHDM]" displayFolder="" count="0" memberValueDatatype="130" unbalanced="0"/>
    <cacheHierarchy uniqueName="[TECHDM].[Month]" caption="Month" attribute="1" defaultMemberUniqueName="[TECHDM].[Month].[All]" allUniqueName="[TECHDM].[Month].[All]" dimensionUniqueName="[TECHDM]" displayFolder="" count="0" memberValueDatatype="130" unbalanced="0"/>
    <cacheHierarchy uniqueName="[TECHDM].[Week of the year]" caption="Week of the year" attribute="1" defaultMemberUniqueName="[TECHDM].[Week of the year].[All]" allUniqueName="[TECHDM].[Week of the year].[All]" dimensionUniqueName="[TECHDM]" displayFolder="" count="0" memberValueDatatype="20" unbalanced="0"/>
    <cacheHierarchy uniqueName="[TECHDM].[WeekDay]" caption="WeekDay" attribute="1" defaultMemberUniqueName="[TECHDM].[WeekDay].[All]" allUniqueName="[TECHDM].[WeekDay].[All]" dimensionUniqueName="[TECHDM]" displayFolder="" count="0" memberValueDatatype="130" unbalanced="0"/>
    <cacheHierarchy uniqueName="[TECHDM].[ShiftNbr]" caption="ShiftNbr" attribute="1" defaultMemberUniqueName="[TECHDM].[ShiftNbr].[All]" allUniqueName="[TECHDM].[ShiftNbr].[All]" dimensionUniqueName="[TECHDM]" displayFolder="" count="0" memberValueDatatype="20" unbalanced="0"/>
    <cacheHierarchy uniqueName="[TECHDM].[Mode50]" caption="Mode50" attribute="1" defaultMemberUniqueName="[TECHDM].[Mode50].[All]" allUniqueName="[TECHDM].[Mode50].[All]" dimensionUniqueName="[TECHDM]" displayFolder="" count="0" memberValueDatatype="20" unbalanced="0"/>
    <cacheHierarchy uniqueName="[TECHDM].[Mode50Dur]" caption="Mode50Dur" attribute="1" defaultMemberUniqueName="[TECHDM].[Mode50Dur].[All]" allUniqueName="[TECHDM].[Mode50Dur].[All]" dimensionUniqueName="[TECHDM]" displayFolder="" count="0" memberValueDatatype="20" unbalanced="0"/>
    <cacheHierarchy uniqueName="[TECHDM].[Mode51]" caption="Mode51" attribute="1" defaultMemberUniqueName="[TECHDM].[Mode51].[All]" allUniqueName="[TECHDM].[Mode51].[All]" dimensionUniqueName="[TECHDM]" displayFolder="" count="0" memberValueDatatype="20" unbalanced="0"/>
    <cacheHierarchy uniqueName="[TECHDM].[Mode51Dur]" caption="Mode51Dur" attribute="1" defaultMemberUniqueName="[TECHDM].[Mode51Dur].[All]" allUniqueName="[TECHDM].[Mode51Dur].[All]" dimensionUniqueName="[TECHDM]" displayFolder="" count="0" memberValueDatatype="20" unbalanced="0"/>
    <cacheHierarchy uniqueName="[TECHDM].[Mode52]" caption="Mode52" attribute="1" defaultMemberUniqueName="[TECHDM].[Mode52].[All]" allUniqueName="[TECHDM].[Mode52].[All]" dimensionUniqueName="[TECHDM]" displayFolder="" count="0" memberValueDatatype="20" unbalanced="0"/>
    <cacheHierarchy uniqueName="[TECHDM].[Mode53Dur]" caption="Mode53Dur" attribute="1" defaultMemberUniqueName="[TECHDM].[Mode53Dur].[All]" allUniqueName="[TECHDM].[Mode53Dur].[All]" dimensionUniqueName="[TECHDM]" displayFolder="" count="0" memberValueDatatype="20" unbalanced="0"/>
    <cacheHierarchy uniqueName="[TECHDM].[Mode54]" caption="Mode54" attribute="1" defaultMemberUniqueName="[TECHDM].[Mode54].[All]" allUniqueName="[TECHDM].[Mode54].[All]" dimensionUniqueName="[TECHDM]" displayFolder="" count="0" memberValueDatatype="20" unbalanced="0"/>
    <cacheHierarchy uniqueName="[TECHDM].[Mode54Dur]" caption="Mode54Dur" attribute="1" defaultMemberUniqueName="[TECHDM].[Mode54Dur].[All]" allUniqueName="[TECHDM].[Mode54Dur].[All]" dimensionUniqueName="[TECHDM]" displayFolder="" count="0" memberValueDatatype="20" unbalanced="0"/>
    <cacheHierarchy uniqueName="[TECHDM].[Mode55Dur]" caption="Mode55Dur" attribute="1" defaultMemberUniqueName="[TECHDM].[Mode55Dur].[All]" allUniqueName="[TECHDM].[Mode55Dur].[All]" dimensionUniqueName="[TECHDM]" displayFolder="" count="0" memberValueDatatype="20" unbalanced="0"/>
    <cacheHierarchy uniqueName="[TECHDM].[Mode56Dur]" caption="Mode56Dur" attribute="1" defaultMemberUniqueName="[TECHDM].[Mode56Dur].[All]" allUniqueName="[TECHDM].[Mode56Dur].[All]" dimensionUniqueName="[TECHDM]" displayFolder="" count="0" memberValueDatatype="20" unbalanced="0"/>
    <cacheHierarchy uniqueName="[TECHDM].[Mode57Dur]" caption="Mode57Dur" attribute="1" defaultMemberUniqueName="[TECHDM].[Mode57Dur].[All]" allUniqueName="[TECHDM].[Mode57Dur].[All]" dimensionUniqueName="[TECHDM]" displayFolder="" count="0" memberValueDatatype="20" unbalanced="0"/>
    <cacheHierarchy uniqueName="[TECHDM].[Mode58Dur]" caption="Mode58Dur" attribute="1" defaultMemberUniqueName="[TECHDM].[Mode58Dur].[All]" allUniqueName="[TECHDM].[Mode58Dur].[All]" dimensionUniqueName="[TECHDM]" displayFolder="" count="0" memberValueDatatype="20" unbalanced="0"/>
    <cacheHierarchy uniqueName="[TECHDM].[Mode59]" caption="Mode59" attribute="1" defaultMemberUniqueName="[TECHDM].[Mode59].[All]" allUniqueName="[TECHDM].[Mode59].[All]" dimensionUniqueName="[TECHDM]" displayFolder="" count="0" memberValueDatatype="20" unbalanced="0"/>
    <cacheHierarchy uniqueName="[TECHDM].[Mode59Dur]" caption="Mode59Dur" attribute="1" defaultMemberUniqueName="[TECHDM].[Mode59Dur].[All]" allUniqueName="[TECHDM].[Mode59Dur].[All]" dimensionUniqueName="[TECHDM]" displayFolder="" count="0" memberValueDatatype="20" unbalanced="0"/>
    <cacheHierarchy uniqueName="[TECHDM].[Mode60]" caption="Mode60" attribute="1" defaultMemberUniqueName="[TECHDM].[Mode60].[All]" allUniqueName="[TECHDM].[Mode60].[All]" dimensionUniqueName="[TECHDM]" displayFolder="" count="0" memberValueDatatype="20" unbalanced="0"/>
    <cacheHierarchy uniqueName="[TECHDM].[Mode60Dur]" caption="Mode60Dur" attribute="1" defaultMemberUniqueName="[TECHDM].[Mode60Dur].[All]" allUniqueName="[TECHDM].[Mode60Dur].[All]" dimensionUniqueName="[TECHDM]" displayFolder="" count="0" memberValueDatatype="20" unbalanced="0"/>
    <cacheHierarchy uniqueName="[TECHDM].[Mode61]" caption="Mode61" attribute="1" defaultMemberUniqueName="[TECHDM].[Mode61].[All]" allUniqueName="[TECHDM].[Mode61].[All]" dimensionUniqueName="[TECHDM]" displayFolder="" count="0" memberValueDatatype="20" unbalanced="0"/>
    <cacheHierarchy uniqueName="[TECHDM].[Mode61Dur]" caption="Mode61Dur" attribute="1" defaultMemberUniqueName="[TECHDM].[Mode61Dur].[All]" allUniqueName="[TECHDM].[Mode61Dur].[All]" dimensionUniqueName="[TECHDM]" displayFolder="" count="0" memberValueDatatype="20" unbalanced="0"/>
    <cacheHierarchy uniqueName="[TECHDM].[Mode62]" caption="Mode62" attribute="1" defaultMemberUniqueName="[TECHDM].[Mode62].[All]" allUniqueName="[TECHDM].[Mode62].[All]" dimensionUniqueName="[TECHDM]" displayFolder="" count="0" memberValueDatatype="20" unbalanced="0"/>
    <cacheHierarchy uniqueName="[TECHDM].[Mode62Dur]" caption="Mode62Dur" attribute="1" defaultMemberUniqueName="[TECHDM].[Mode62Dur].[All]" allUniqueName="[TECHDM].[Mode62Dur].[All]" dimensionUniqueName="[TECHDM]" displayFolder="" count="0" memberValueDatatype="20" unbalanced="0"/>
    <cacheHierarchy uniqueName="[TECHDM].[Duration in secs]" caption="Duration in secs" attribute="1" defaultMemberUniqueName="[TECHDM].[Duration in secs].[All]" allUniqueName="[TECHDM].[Duration in secs].[All]" dimensionUniqueName="[TECHDM]" displayFolder="" count="0" memberValueDatatype="20" unbalanced="0"/>
    <cacheHierarchy uniqueName="[TECHDM].[Hours on phone]" caption="Hours on phone" attribute="1" defaultMemberUniqueName="[TECHDM].[Hours on phone].[All]" allUniqueName="[TECHDM].[Hours on phone].[All]" dimensionUniqueName="[TECHDM]" displayFolder="" count="0" memberValueDatatype="5" unbalanced="0"/>
    <cacheHierarchy uniqueName="[TECHDM].[Time b/w call]" caption="Time b/w call" attribute="1" defaultMemberUniqueName="[TECHDM].[Time b/w call].[All]" allUniqueName="[TECHDM].[Time b/w call].[All]" dimensionUniqueName="[TECHDM]" displayFolder="" count="0" memberValueDatatype="5" unbalanced="0"/>
    <cacheHierarchy uniqueName="[TECHDM].[Forward Probability1]" caption="Forward Probability1" attribute="1" defaultMemberUniqueName="[TECHDM].[Forward Probability1].[All]" allUniqueName="[TECHDM].[Forward Probability1].[All]" dimensionUniqueName="[TECHDM]" displayFolder="" count="0" memberValueDatatype="5" unbalanced="0"/>
    <cacheHierarchy uniqueName="[TECHDM].[Success Probability1]" caption="Success Probability1" attribute="1" defaultMemberUniqueName="[TECHDM].[Success Probability1].[All]" allUniqueName="[TECHDM].[Success Probability1].[All]" dimensionUniqueName="[TECHDM]" displayFolder="" count="0" memberValueDatatype="5" unbalanced="0"/>
    <cacheHierarchy uniqueName="[TECHDM].[Avg contact time]" caption="Avg contact time" attribute="1" defaultMemberUniqueName="[TECHDM].[Avg contact time].[All]" allUniqueName="[TECHDM].[Avg contact time].[All]" dimensionUniqueName="[TECHDM]" displayFolder="" count="0" memberValueDatatype="5" unbalanced="0"/>
    <cacheHierarchy uniqueName="[TECHDM].[forward probability]" caption="forward probability" attribute="1" defaultMemberUniqueName="[TECHDM].[forward probability].[All]" allUniqueName="[TECHDM].[forward probability].[All]" dimensionUniqueName="[TECHDM]" displayFolder="" count="0" memberValueDatatype="5" unbalanced="0"/>
    <cacheHierarchy uniqueName="[TECHDM].[Success probability]" caption="Success probability" attribute="1" defaultMemberUniqueName="[TECHDM].[Success probability].[All]" allUniqueName="[TECHDM].[Success probability].[All]" dimensionUniqueName="[TECHDM]" displayFolder="" count="0" memberValueDatatype="5" unbalanced="0"/>
    <cacheHierarchy uniqueName="[TECHEXPERT].[DivBSupportID]" caption="DivBSupportID" attribute="1" defaultMemberUniqueName="[TECHEXPERT].[DivBSupportID].[All]" allUniqueName="[TECHEXPERT].[DivBSupportID].[All]" dimensionUniqueName="[TECHEXPERT]" displayFolder="" count="0" memberValueDatatype="20" unbalanced="0"/>
    <cacheHierarchy uniqueName="[TECHEXPERT].[DATE]" caption="DATE" defaultMemberUniqueName="[TECHEXPERT].[DATE].[All]" allUniqueName="[TECHEXPERT].[DATE].[All]" dimensionUniqueName="[TECHEXPERT]" displayFolder="" count="0" unbalanced="0"/>
    <cacheHierarchy uniqueName="[TECHEXPERT].[ShiftDate]" caption="ShiftDate" attribute="1" time="1" defaultMemberUniqueName="[TECHEXPERT].[ShiftDate].[All]" allUniqueName="[TECHEXPERT].[ShiftDate].[All]" dimensionUniqueName="[TECHEXPERT]" displayFolder="" count="0" memberValueDatatype="7" unbalanced="0"/>
    <cacheHierarchy uniqueName="[TECHEXPERT].[Year]" caption="Year" attribute="1" defaultMemberUniqueName="[TECHEXPERT].[Year].[All]" allUniqueName="[TECHEXPERT].[Year].[All]" dimensionUniqueName="[TECHEXPERT]" displayFolder="" count="0" memberValueDatatype="20" unbalanced="0"/>
    <cacheHierarchy uniqueName="[TECHEXPERT].[Quarter]" caption="Quarter" attribute="1" defaultMemberUniqueName="[TECHEXPERT].[Quarter].[All]" allUniqueName="[TECHEXPERT].[Quarter].[All]" dimensionUniqueName="[TECHEXPERT]" displayFolder="" count="0" memberValueDatatype="130" unbalanced="0"/>
    <cacheHierarchy uniqueName="[TECHEXPERT].[Month]" caption="Month" attribute="1" defaultMemberUniqueName="[TECHEXPERT].[Month].[All]" allUniqueName="[TECHEXPERT].[Month].[All]" dimensionUniqueName="[TECHEXPERT]" displayFolder="" count="0" memberValueDatatype="130" unbalanced="0"/>
    <cacheHierarchy uniqueName="[TECHEXPERT].[Week of the year]" caption="Week of the year" attribute="1" defaultMemberUniqueName="[TECHEXPERT].[Week of the year].[All]" allUniqueName="[TECHEXPERT].[Week of the year].[All]" dimensionUniqueName="[TECHEXPERT]" displayFolder="" count="0" memberValueDatatype="20" unbalanced="0"/>
    <cacheHierarchy uniqueName="[TECHEXPERT].[WeekDay]" caption="WeekDay" attribute="1" defaultMemberUniqueName="[TECHEXPERT].[WeekDay].[All]" allUniqueName="[TECHEXPERT].[WeekDay].[All]" dimensionUniqueName="[TECHEXPERT]" displayFolder="" count="0" memberValueDatatype="130" unbalanced="0"/>
    <cacheHierarchy uniqueName="[TECHEXPERT].[ShiftNbr]" caption="ShiftNbr" attribute="1" defaultMemberUniqueName="[TECHEXPERT].[ShiftNbr].[All]" allUniqueName="[TECHEXPERT].[ShiftNbr].[All]" dimensionUniqueName="[TECHEXPERT]" displayFolder="" count="0" memberValueDatatype="20" unbalanced="0"/>
    <cacheHierarchy uniqueName="[TECHEXPERT].[Mode63]" caption="Mode63" attribute="1" defaultMemberUniqueName="[TECHEXPERT].[Mode63].[All]" allUniqueName="[TECHEXPERT].[Mode63].[All]" dimensionUniqueName="[TECHEXPERT]" displayFolder="" count="0" memberValueDatatype="20" unbalanced="0"/>
    <cacheHierarchy uniqueName="[TECHEXPERT].[Mode63Dur]" caption="Mode63Dur" attribute="1" defaultMemberUniqueName="[TECHEXPERT].[Mode63Dur].[All]" allUniqueName="[TECHEXPERT].[Mode63Dur].[All]" dimensionUniqueName="[TECHEXPERT]" displayFolder="" count="0" memberValueDatatype="20" unbalanced="0"/>
    <cacheHierarchy uniqueName="[TECHEXPERT].[Mode64]" caption="Mode64" attribute="1" defaultMemberUniqueName="[TECHEXPERT].[Mode64].[All]" allUniqueName="[TECHEXPERT].[Mode64].[All]" dimensionUniqueName="[TECHEXPERT]" displayFolder="" count="0" memberValueDatatype="20" unbalanced="0"/>
    <cacheHierarchy uniqueName="[TECHEXPERT].[Mode65Dur]" caption="Mode65Dur" attribute="1" defaultMemberUniqueName="[TECHEXPERT].[Mode65Dur].[All]" allUniqueName="[TECHEXPERT].[Mode65Dur].[All]" dimensionUniqueName="[TECHEXPERT]" displayFolder="" count="0" memberValueDatatype="20" unbalanced="0"/>
    <cacheHierarchy uniqueName="[TECHEXPERT].[Mode66Dur]" caption="Mode66Dur" attribute="1" defaultMemberUniqueName="[TECHEXPERT].[Mode66Dur].[All]" allUniqueName="[TECHEXPERT].[Mode66Dur].[All]" dimensionUniqueName="[TECHEXPERT]" displayFolder="" count="0" memberValueDatatype="20" unbalanced="0"/>
    <cacheHierarchy uniqueName="[TECHEXPERT].[Mode67Dur]" caption="Mode67Dur" attribute="1" defaultMemberUniqueName="[TECHEXPERT].[Mode67Dur].[All]" allUniqueName="[TECHEXPERT].[Mode67Dur].[All]" dimensionUniqueName="[TECHEXPERT]" displayFolder="" count="0" memberValueDatatype="20" unbalanced="0"/>
    <cacheHierarchy uniqueName="[TECHEXPERT].[Mode68]" caption="Mode68" attribute="1" defaultMemberUniqueName="[TECHEXPERT].[Mode68].[All]" allUniqueName="[TECHEXPERT].[Mode68].[All]" dimensionUniqueName="[TECHEXPERT]" displayFolder="" count="0" memberValueDatatype="20" unbalanced="0"/>
    <cacheHierarchy uniqueName="[TECHEXPERT].[Mode68Dur]" caption="Mode68Dur" attribute="1" defaultMemberUniqueName="[TECHEXPERT].[Mode68Dur].[All]" allUniqueName="[TECHEXPERT].[Mode68Dur].[All]" dimensionUniqueName="[TECHEXPERT]" displayFolder="" count="0" memberValueDatatype="20" unbalanced="0"/>
    <cacheHierarchy uniqueName="[TECHEXPERT].[Mode69]" caption="Mode69" attribute="1" defaultMemberUniqueName="[TECHEXPERT].[Mode69].[All]" allUniqueName="[TECHEXPERT].[Mode69].[All]" dimensionUniqueName="[TECHEXPERT]" displayFolder="" count="0" memberValueDatatype="20" unbalanced="0"/>
    <cacheHierarchy uniqueName="[TECHEXPERT].[Mode69Dur]" caption="Mode69Dur" attribute="1" defaultMemberUniqueName="[TECHEXPERT].[Mode69Dur].[All]" allUniqueName="[TECHEXPERT].[Mode69Dur].[All]" dimensionUniqueName="[TECHEXPERT]" displayFolder="" count="0" memberValueDatatype="20" unbalanced="0"/>
    <cacheHierarchy uniqueName="[TECHEXPERT].[Mode70]" caption="Mode70" attribute="1" defaultMemberUniqueName="[TECHEXPERT].[Mode70].[All]" allUniqueName="[TECHEXPERT].[Mode70].[All]" dimensionUniqueName="[TECHEXPERT]" displayFolder="" count="0" memberValueDatatype="20" unbalanced="0"/>
    <cacheHierarchy uniqueName="[TECHEXPERT].[Mode70Dur]" caption="Mode70Dur" attribute="1" defaultMemberUniqueName="[TECHEXPERT].[Mode70Dur].[All]" allUniqueName="[TECHEXPERT].[Mode70Dur].[All]" dimensionUniqueName="[TECHEXPERT]" displayFolder="" count="0" memberValueDatatype="20" unbalanced="0"/>
    <cacheHierarchy uniqueName="[TECHEXPERT].[Duration in secs]" caption="Duration in secs" attribute="1" defaultMemberUniqueName="[TECHEXPERT].[Duration in secs].[All]" allUniqueName="[TECHEXPERT].[Duration in secs].[All]" dimensionUniqueName="[TECHEXPERT]" displayFolder="" count="0" memberValueDatatype="20" unbalanced="0"/>
    <cacheHierarchy uniqueName="[TECHEXPERT].[Hours on the phone]" caption="Hours on the phone" attribute="1" defaultMemberUniqueName="[TECHEXPERT].[Hours on the phone].[All]" allUniqueName="[TECHEXPERT].[Hours on the phone].[All]" dimensionUniqueName="[TECHEXPERT]" displayFolder="" count="0" memberValueDatatype="5" unbalanced="0"/>
    <cacheHierarchy uniqueName="[TECHEXPERT].[Time B/W call]" caption="Time B/W call" attribute="1" defaultMemberUniqueName="[TECHEXPERT].[Time B/W call].[All]" allUniqueName="[TECHEXPERT].[Time B/W call].[All]" dimensionUniqueName="[TECHEXPERT]" displayFolder="" count="0" memberValueDatatype="5" unbalanced="0"/>
    <cacheHierarchy uniqueName="[TECHEXPERT].[Forward Probability]" caption="Forward Probability" attribute="1" defaultMemberUniqueName="[TECHEXPERT].[Forward Probability].[All]" allUniqueName="[TECHEXPERT].[Forward Probability].[All]" dimensionUniqueName="[TECHEXPERT]" displayFolder="" count="0" memberValueDatatype="5" unbalanced="0"/>
    <cacheHierarchy uniqueName="[TECHEXPERT].[Success probability]" caption="Success probability" attribute="1" defaultMemberUniqueName="[TECHEXPERT].[Success probability].[All]" allUniqueName="[TECHEXPERT].[Success probability].[All]" dimensionUniqueName="[TECHEXPERT]" displayFolder="" count="0" memberValueDatatype="5" unbalanced="0"/>
    <cacheHierarchy uniqueName="[TECHEXPERT].[Avg contact time]" caption="Avg contact time" attribute="1" defaultMemberUniqueName="[TECHEXPERT].[Avg contact time].[All]" allUniqueName="[TECHEXPERT].[Avg contact time].[All]" dimensionUniqueName="[TECHEXPERT]" displayFolder="" count="0" memberValueDatatype="5" unbalanced="0"/>
    <cacheHierarchy uniqueName="[Measures].[__XL_Count Table1]" caption="__XL_Count Table1" measure="1" displayFolder="" measureGroup="TECHDM" count="0" hidden="1"/>
    <cacheHierarchy uniqueName="[Measures].[__XL_Count Table2]" caption="__XL_Count Table2" measure="1" displayFolder="" measureGroup="TECHEXPERT" count="0" hidden="1"/>
    <cacheHierarchy uniqueName="[Measures].[__XL_Count Table3]" caption="__XL_Count Table3" measure="1" displayFolder="" measureGroup="CS_DM" count="0" hidden="1"/>
    <cacheHierarchy uniqueName="[Measures].[__XL_Count Table4]" caption="__XL_Count Table4" measure="1" displayFolder="" measureGroup="MNGR_DM" count="0" hidden="1"/>
    <cacheHierarchy uniqueName="[Measures].[__XL_Count Table17]" caption="__XL_Count Table17" measure="1" displayFolder="" measureGroup="Greeters" count="0" hidden="1"/>
    <cacheHierarchy uniqueName="[Measures].[__No measures defined]" caption="__No measures defined" measure="1" displayFolder="" count="0" hidden="1"/>
    <cacheHierarchy uniqueName="[Measures].[Sum of Hours on phone]" caption="Sum of Hours on phone" measure="1" displayFolder="" measureGroup="TECHDM" count="0" hidden="1">
      <extLst>
        <ext xmlns:x15="http://schemas.microsoft.com/office/spreadsheetml/2010/11/main" uri="{B97F6D7D-B522-45F9-BDA1-12C45D357490}">
          <x15:cacheHierarchy aggregatedColumn="119"/>
        </ext>
      </extLst>
    </cacheHierarchy>
    <cacheHierarchy uniqueName="[Measures].[Sum of Hours on the phone]" caption="Sum of Hours on the phone" measure="1" displayFolder="" measureGroup="TECHEXPERT" count="0" hidden="1">
      <extLst>
        <ext xmlns:x15="http://schemas.microsoft.com/office/spreadsheetml/2010/11/main" uri="{B97F6D7D-B522-45F9-BDA1-12C45D357490}">
          <x15:cacheHierarchy aggregatedColumn="148"/>
        </ext>
      </extLst>
    </cacheHierarchy>
    <cacheHierarchy uniqueName="[Measures].[Sum of Hours on the phone 2]" caption="Sum of Hours on the phone 2" measure="1" displayFolder="" measureGroup="MNGR_DM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84"/>
        </ext>
      </extLst>
    </cacheHierarchy>
    <cacheHierarchy uniqueName="[Measures].[Sum of Hours on the phone 3]" caption="Sum of Hours on the phone 3" measure="1" displayFolder="" measureGroup="CS_DM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Time b/w call]" caption="Sum of Time b/w call" measure="1" displayFolder="" measureGroup="TECHDM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Sum of Time B/W call 2]" caption="Sum of Time B/W call 2" measure="1" displayFolder="" measureGroup="TECHEXPERT" count="0" hidden="1">
      <extLst>
        <ext xmlns:x15="http://schemas.microsoft.com/office/spreadsheetml/2010/11/main" uri="{B97F6D7D-B522-45F9-BDA1-12C45D357490}">
          <x15:cacheHierarchy aggregatedColumn="149"/>
        </ext>
      </extLst>
    </cacheHierarchy>
    <cacheHierarchy uniqueName="[Measures].[Sum of Time B/W call 3]" caption="Sum of Time B/W call 3" measure="1" displayFolder="" measureGroup="MNGR_DM" count="0" hidden="1">
      <extLst>
        <ext xmlns:x15="http://schemas.microsoft.com/office/spreadsheetml/2010/11/main" uri="{B97F6D7D-B522-45F9-BDA1-12C45D357490}">
          <x15:cacheHierarchy aggregatedColumn="85"/>
        </ext>
      </extLst>
    </cacheHierarchy>
    <cacheHierarchy uniqueName="[Measures].[Sum of Time B/W call 4]" caption="Sum of Time B/W call 4" measure="1" displayFolder="" measureGroup="CS_DM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Count of Success probability]" caption="Count of Success probability" measure="1" displayFolder="" measureGroup="TECHDM" count="0" hidden="1">
      <extLst>
        <ext xmlns:x15="http://schemas.microsoft.com/office/spreadsheetml/2010/11/main" uri="{B97F6D7D-B522-45F9-BDA1-12C45D357490}">
          <x15:cacheHierarchy aggregatedColumn="125"/>
        </ext>
      </extLst>
    </cacheHierarchy>
    <cacheHierarchy uniqueName="[Measures].[Count of forward probability]" caption="Count of forward probability" measure="1" displayFolder="" measureGroup="TECHDM" count="0" hidden="1">
      <extLst>
        <ext xmlns:x15="http://schemas.microsoft.com/office/spreadsheetml/2010/11/main" uri="{B97F6D7D-B522-45F9-BDA1-12C45D357490}">
          <x15:cacheHierarchy aggregatedColumn="124"/>
        </ext>
      </extLst>
    </cacheHierarchy>
    <cacheHierarchy uniqueName="[Measures].[Count of Success probability 2]" caption="Count of Success probability 2" measure="1" displayFolder="" measureGroup="TECHEXPERT" count="0" hidden="1">
      <extLst>
        <ext xmlns:x15="http://schemas.microsoft.com/office/spreadsheetml/2010/11/main" uri="{B97F6D7D-B522-45F9-BDA1-12C45D357490}">
          <x15:cacheHierarchy aggregatedColumn="151"/>
        </ext>
      </extLst>
    </cacheHierarchy>
    <cacheHierarchy uniqueName="[Measures].[Count of Forward Probability 2]" caption="Count of Forward Probability 2" measure="1" displayFolder="" measureGroup="TECHEXPERT" count="0" hidden="1">
      <extLst>
        <ext xmlns:x15="http://schemas.microsoft.com/office/spreadsheetml/2010/11/main" uri="{B97F6D7D-B522-45F9-BDA1-12C45D357490}">
          <x15:cacheHierarchy aggregatedColumn="150"/>
        </ext>
      </extLst>
    </cacheHierarchy>
    <cacheHierarchy uniqueName="[Measures].[Count of Success probability 3]" caption="Count of Success probability 3" measure="1" displayFolder="" measureGroup="MNGR_DM" count="0" hidden="1">
      <extLst>
        <ext xmlns:x15="http://schemas.microsoft.com/office/spreadsheetml/2010/11/main" uri="{B97F6D7D-B522-45F9-BDA1-12C45D357490}">
          <x15:cacheHierarchy aggregatedColumn="87"/>
        </ext>
      </extLst>
    </cacheHierarchy>
    <cacheHierarchy uniqueName="[Measures].[Count of Forward Probability 3]" caption="Count of Forward Probability 3" measure="1" displayFolder="" measureGroup="MNGR_DM" count="0" hidden="1">
      <extLst>
        <ext xmlns:x15="http://schemas.microsoft.com/office/spreadsheetml/2010/11/main" uri="{B97F6D7D-B522-45F9-BDA1-12C45D357490}">
          <x15:cacheHierarchy aggregatedColumn="86"/>
        </ext>
      </extLst>
    </cacheHierarchy>
    <cacheHierarchy uniqueName="[Measures].[Sum of Success probability]" caption="Sum of Success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Forward Probability]" caption="Sum of Forward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Count of Success probability 4]" caption="Count of Success probability 4" measure="1" displayFolder="" measureGroup="CS_D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Count of Forward Probability 4]" caption="Count of Forward Probability 4" measure="1" displayFolder="" measureGroup="CS_D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ShiftNbr]" caption="Sum of ShiftNbr" measure="1" displayFolder="" measureGroup="TECHDM" count="0" hidden="1">
      <extLst>
        <ext xmlns:x15="http://schemas.microsoft.com/office/spreadsheetml/2010/11/main" uri="{B97F6D7D-B522-45F9-BDA1-12C45D357490}">
          <x15:cacheHierarchy aggregatedColumn="97"/>
        </ext>
      </extLst>
    </cacheHierarchy>
    <cacheHierarchy uniqueName="[Measures].[Count of Hours on phone]" caption="Count of Hours on phone" measure="1" displayFolder="" measureGroup="TECHDM" count="0" hidden="1">
      <extLst>
        <ext xmlns:x15="http://schemas.microsoft.com/office/spreadsheetml/2010/11/main" uri="{B97F6D7D-B522-45F9-BDA1-12C45D357490}">
          <x15:cacheHierarchy aggregatedColumn="119"/>
        </ext>
      </extLst>
    </cacheHierarchy>
    <cacheHierarchy uniqueName="[Measures].[Average of Hours on phone]" caption="Average of Hours on phone" measure="1" displayFolder="" measureGroup="TECHDM" count="0" hidden="1">
      <extLst>
        <ext xmlns:x15="http://schemas.microsoft.com/office/spreadsheetml/2010/11/main" uri="{B97F6D7D-B522-45F9-BDA1-12C45D357490}">
          <x15:cacheHierarchy aggregatedColumn="119"/>
        </ext>
      </extLst>
    </cacheHierarchy>
    <cacheHierarchy uniqueName="[Measures].[Max of Hours on phone]" caption="Max of Hours on phone" measure="1" displayFolder="" measureGroup="TECHDM" count="0" hidden="1">
      <extLst>
        <ext xmlns:x15="http://schemas.microsoft.com/office/spreadsheetml/2010/11/main" uri="{B97F6D7D-B522-45F9-BDA1-12C45D357490}">
          <x15:cacheHierarchy aggregatedColumn="119"/>
        </ext>
      </extLst>
    </cacheHierarchy>
    <cacheHierarchy uniqueName="[Measures].[Min of Hours on phone]" caption="Min of Hours on phone" measure="1" displayFolder="" measureGroup="TECHDM" count="0" hidden="1">
      <extLst>
        <ext xmlns:x15="http://schemas.microsoft.com/office/spreadsheetml/2010/11/main" uri="{B97F6D7D-B522-45F9-BDA1-12C45D357490}">
          <x15:cacheHierarchy aggregatedColumn="119"/>
        </ext>
      </extLst>
    </cacheHierarchy>
    <cacheHierarchy uniqueName="[Measures].[Count of Hours on the phone]" caption="Count of Hours on the phone" measure="1" displayFolder="" measureGroup="TECHEXPERT" count="0" hidden="1">
      <extLst>
        <ext xmlns:x15="http://schemas.microsoft.com/office/spreadsheetml/2010/11/main" uri="{B97F6D7D-B522-45F9-BDA1-12C45D357490}">
          <x15:cacheHierarchy aggregatedColumn="148"/>
        </ext>
      </extLst>
    </cacheHierarchy>
    <cacheHierarchy uniqueName="[Measures].[Average of Hours on the phone]" caption="Average of Hours on the phone" measure="1" displayFolder="" measureGroup="TECHEXPERT" count="0" hidden="1">
      <extLst>
        <ext xmlns:x15="http://schemas.microsoft.com/office/spreadsheetml/2010/11/main" uri="{B97F6D7D-B522-45F9-BDA1-12C45D357490}">
          <x15:cacheHierarchy aggregatedColumn="148"/>
        </ext>
      </extLst>
    </cacheHierarchy>
    <cacheHierarchy uniqueName="[Measures].[Min of Hours on the phone]" caption="Min of Hours on the phone" measure="1" displayFolder="" measureGroup="TECHEXPERT" count="0" hidden="1">
      <extLst>
        <ext xmlns:x15="http://schemas.microsoft.com/office/spreadsheetml/2010/11/main" uri="{B97F6D7D-B522-45F9-BDA1-12C45D357490}">
          <x15:cacheHierarchy aggregatedColumn="148"/>
        </ext>
      </extLst>
    </cacheHierarchy>
    <cacheHierarchy uniqueName="[Measures].[Max of Hours on the phone]" caption="Max of Hours on the phone" measure="1" displayFolder="" measureGroup="TECHEXPERT" count="0" hidden="1">
      <extLst>
        <ext xmlns:x15="http://schemas.microsoft.com/office/spreadsheetml/2010/11/main" uri="{B97F6D7D-B522-45F9-BDA1-12C45D357490}">
          <x15:cacheHierarchy aggregatedColumn="148"/>
        </ext>
      </extLst>
    </cacheHierarchy>
    <cacheHierarchy uniqueName="[Measures].[Average of Forward Probability]" caption="Average of Forward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Average of Success probability]" caption="Average of Success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Max of Success probability]" caption="Max of Success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Max of Forward Probability]" caption="Max of Forward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Min of Forward Probability]" caption="Min of Forward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Min of Success probability]" caption="Min of Success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tdDev of Forward Probability]" caption="StdDev of Forward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tdDev of Success probability]" caption="StdDev of Success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Distinct Count of Success probability]" caption="Distinct Count of Success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Distinct Count of Forward Probability]" caption="Distinct Count of Forward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Min of Hours on the phone 2]" caption="Min of Hours on the phone 2" measure="1" displayFolder="" measureGroup="MNGR_DM" count="0" hidden="1">
      <extLst>
        <ext xmlns:x15="http://schemas.microsoft.com/office/spreadsheetml/2010/11/main" uri="{B97F6D7D-B522-45F9-BDA1-12C45D357490}">
          <x15:cacheHierarchy aggregatedColumn="84"/>
        </ext>
      </extLst>
    </cacheHierarchy>
    <cacheHierarchy uniqueName="[Measures].[Count of Hours on the phone 2]" caption="Count of Hours on the phone 2" measure="1" displayFolder="" measureGroup="MNGR_DM" count="0" hidden="1">
      <extLst>
        <ext xmlns:x15="http://schemas.microsoft.com/office/spreadsheetml/2010/11/main" uri="{B97F6D7D-B522-45F9-BDA1-12C45D357490}">
          <x15:cacheHierarchy aggregatedColumn="84"/>
        </ext>
      </extLst>
    </cacheHierarchy>
    <cacheHierarchy uniqueName="[Measures].[Average of Hours on the phone 2]" caption="Average of Hours on the phone 2" measure="1" displayFolder="" measureGroup="MNGR_DM" count="0" hidden="1">
      <extLst>
        <ext xmlns:x15="http://schemas.microsoft.com/office/spreadsheetml/2010/11/main" uri="{B97F6D7D-B522-45F9-BDA1-12C45D357490}">
          <x15:cacheHierarchy aggregatedColumn="84"/>
        </ext>
      </extLst>
    </cacheHierarchy>
    <cacheHierarchy uniqueName="[Measures].[Max of Hours on the phone 2]" caption="Max of Hours on the phone 2" measure="1" displayFolder="" measureGroup="MNGR_DM" count="0" hidden="1">
      <extLst>
        <ext xmlns:x15="http://schemas.microsoft.com/office/spreadsheetml/2010/11/main" uri="{B97F6D7D-B522-45F9-BDA1-12C45D357490}">
          <x15:cacheHierarchy aggregatedColumn="84"/>
        </ext>
      </extLst>
    </cacheHierarchy>
    <cacheHierarchy uniqueName="[Measures].[Average of Hours on the phone 3]" caption="Average of Hours on the phone 3" measure="1" displayFolder="" measureGroup="CS_DM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Hours on the phone 3]" caption="Count of Hours on the phone 3" measure="1" displayFolder="" measureGroup="CS_DM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Max of Hours on the phone 3]" caption="Max of Hours on the phone 3" measure="1" displayFolder="" measureGroup="CS_DM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Min of Hours on the phone 3]" caption="Min of Hours on the phone 3" measure="1" displayFolder="" measureGroup="CS_DM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forward probability 2]" caption="Sum of forward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4"/>
        </ext>
      </extLst>
    </cacheHierarchy>
    <cacheHierarchy uniqueName="[Measures].[Sum of Success probability 2]" caption="Sum of Success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5"/>
        </ext>
      </extLst>
    </cacheHierarchy>
    <cacheHierarchy uniqueName="[Measures].[Average of forward probability 2]" caption="Average of forward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4"/>
        </ext>
      </extLst>
    </cacheHierarchy>
    <cacheHierarchy uniqueName="[Measures].[Average of Success probability 2]" caption="Average of Success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5"/>
        </ext>
      </extLst>
    </cacheHierarchy>
    <cacheHierarchy uniqueName="[Measures].[Max of forward probability 2]" caption="Max of forward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4"/>
        </ext>
      </extLst>
    </cacheHierarchy>
    <cacheHierarchy uniqueName="[Measures].[Max of Success probability 2]" caption="Max of Success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5"/>
        </ext>
      </extLst>
    </cacheHierarchy>
    <cacheHierarchy uniqueName="[Measures].[Min of forward probability 2]" caption="Min of forward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4"/>
        </ext>
      </extLst>
    </cacheHierarchy>
    <cacheHierarchy uniqueName="[Measures].[Min of Success probability 2]" caption="Min of Success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5"/>
        </ext>
      </extLst>
    </cacheHierarchy>
    <cacheHierarchy uniqueName="[Measures].[Average of Forward Probability 3]" caption="Average of Forward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0"/>
        </ext>
      </extLst>
    </cacheHierarchy>
    <cacheHierarchy uniqueName="[Measures].[Average of Success probability 3]" caption="Average of Success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1"/>
        </ext>
      </extLst>
    </cacheHierarchy>
    <cacheHierarchy uniqueName="[Measures].[Sum of Forward Probability 3]" caption="Sum of Forward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0"/>
        </ext>
      </extLst>
    </cacheHierarchy>
    <cacheHierarchy uniqueName="[Measures].[Sum of Success probability 3]" caption="Sum of Success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1"/>
        </ext>
      </extLst>
    </cacheHierarchy>
    <cacheHierarchy uniqueName="[Measures].[Max of Forward Probability 3]" caption="Max of Forward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0"/>
        </ext>
      </extLst>
    </cacheHierarchy>
    <cacheHierarchy uniqueName="[Measures].[Max of Success probability 3]" caption="Max of Success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1"/>
        </ext>
      </extLst>
    </cacheHierarchy>
    <cacheHierarchy uniqueName="[Measures].[Min of Forward Probability 3]" caption="Min of Forward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0"/>
        </ext>
      </extLst>
    </cacheHierarchy>
    <cacheHierarchy uniqueName="[Measures].[Min of Success probability 3]" caption="Min of Success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1"/>
        </ext>
      </extLst>
    </cacheHierarchy>
    <cacheHierarchy uniqueName="[Measures].[Sum of Hours on the phone 4]" caption="Sum of Hours on the phone 4" measure="1" displayFolder="" measureGroup="Greeters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Count of Hours on the phone 4]" caption="Count of Hours on the phone 4" measure="1" displayFolder="" measureGroup="Greeters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Average of Hours on the phone 4]" caption="Average of Hours on the phone 4" measure="1" displayFolder="" measureGroup="Greeters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Max of Hours on the phone 4]" caption="Max of Hours on the phone 4" measure="1" displayFolder="" measureGroup="Greeters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Min of Hours on the phone 4]" caption="Min of Hours on the phone 4" measure="1" displayFolder="" measureGroup="Greeters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</cacheHierarchies>
  <kpis count="0"/>
  <dimensions count="6">
    <dimension name="CS_DM" uniqueName="[CS_DM]" caption="CS_DM"/>
    <dimension name="Greeters" uniqueName="[Greeters]" caption="Greeters"/>
    <dimension measure="1" name="Measures" uniqueName="[Measures]" caption="Measures"/>
    <dimension name="MNGR_DM" uniqueName="[MNGR_DM]" caption="MNGR_DM"/>
    <dimension name="TECHDM" uniqueName="[TECHDM]" caption="TECHDM"/>
    <dimension name="TECHEXPERT" uniqueName="[TECHEXPERT]" caption="TECHEXPERT"/>
  </dimensions>
  <measureGroups count="5">
    <measureGroup name="CS_DM" caption="CS_DM"/>
    <measureGroup name="Greeters" caption="Greeters"/>
    <measureGroup name="MNGR_DM" caption="MNGR_DM"/>
    <measureGroup name="TECHDM" caption="TECHDM"/>
    <measureGroup name="TECHEXPERT" caption="TECHEXPERT"/>
  </measureGroups>
  <maps count="5">
    <map measureGroup="0" dimension="0"/>
    <map measureGroup="1" dimension="1"/>
    <map measureGroup="2" dimension="3"/>
    <map measureGroup="3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dhavi" refreshedDate="44985.064038310185" createdVersion="8" refreshedVersion="8" minRefreshableVersion="3" recordCount="0" supportSubquery="1" supportAdvancedDrill="1" xr:uid="{863DD8A1-51AA-47B6-A2EB-FBA93CABF09E}">
  <cacheSource type="external" connectionId="1"/>
  <cacheFields count="13">
    <cacheField name="[CS_DM].[Year].[Year]" caption="Year" numFmtId="0" hierarchy="3" level="1">
      <sharedItems containsSemiMixedTypes="0" containsString="0" containsNumber="1" containsInteger="1" minValue="2018" maxValue="2021" count="4">
        <n v="2018"/>
        <n v="2019"/>
        <n v="2020"/>
        <n v="2021"/>
      </sharedItems>
      <extLst>
        <ext xmlns:x15="http://schemas.microsoft.com/office/spreadsheetml/2010/11/main" uri="{4F2E5C28-24EA-4eb8-9CBF-B6C8F9C3D259}">
          <x15:cachedUniqueNames>
            <x15:cachedUniqueName index="0" name="[CS_DM].[Year].&amp;[2018]"/>
            <x15:cachedUniqueName index="1" name="[CS_DM].[Year].&amp;[2019]"/>
            <x15:cachedUniqueName index="2" name="[CS_DM].[Year].&amp;[2020]"/>
            <x15:cachedUniqueName index="3" name="[CS_DM].[Year].&amp;[2021]"/>
          </x15:cachedUniqueNames>
        </ext>
      </extLst>
    </cacheField>
    <cacheField name="[CS_DM].[Month].[Month]" caption="Month" numFmtId="0" hierarchy="5" level="1">
      <sharedItems containsNonDate="0" count="12">
        <s v="December"/>
        <s v="April"/>
        <s v="August"/>
        <s v="February"/>
        <s v="January"/>
        <s v="July"/>
        <s v="June"/>
        <s v="March"/>
        <s v="May"/>
        <s v="November"/>
        <s v="October"/>
        <s v="September"/>
      </sharedItems>
    </cacheField>
    <cacheField name="[CS_DM].[Week of the year].[Week of the year]" caption="Week of the year" numFmtId="0" hierarchy="6" level="1">
      <sharedItems containsSemiMixedTypes="0" containsNonDate="0" containsString="0" containsNumber="1" containsInteger="1" minValue="1" maxValue="53" count="53">
        <n v="48"/>
        <n v="49"/>
        <n v="50"/>
        <n v="51"/>
        <n v="52"/>
        <n v="53"/>
        <n v="14"/>
        <n v="15"/>
        <n v="16"/>
        <n v="17"/>
        <n v="18"/>
        <n v="31"/>
        <n v="32"/>
        <n v="33"/>
        <n v="34"/>
        <n v="35"/>
        <n v="5"/>
        <n v="6"/>
        <n v="7"/>
        <n v="8"/>
        <n v="9"/>
        <n v="1"/>
        <n v="2"/>
        <n v="3"/>
        <n v="4"/>
        <n v="27"/>
        <n v="28"/>
        <n v="29"/>
        <n v="30"/>
        <n v="22"/>
        <n v="23"/>
        <n v="24"/>
        <n v="25"/>
        <n v="26"/>
        <n v="10"/>
        <n v="11"/>
        <n v="12"/>
        <n v="13"/>
        <n v="19"/>
        <n v="20"/>
        <n v="21"/>
        <n v="44"/>
        <n v="45"/>
        <n v="46"/>
        <n v="47"/>
        <n v="40"/>
        <n v="41"/>
        <n v="42"/>
        <n v="43"/>
        <n v="36"/>
        <n v="37"/>
        <n v="38"/>
        <n v="39"/>
      </sharedItems>
      <extLst>
        <ext xmlns:x15="http://schemas.microsoft.com/office/spreadsheetml/2010/11/main" uri="{4F2E5C28-24EA-4eb8-9CBF-B6C8F9C3D259}">
          <x15:cachedUniqueNames>
            <x15:cachedUniqueName index="0" name="[CS_DM].[Week of the year].&amp;[48]"/>
            <x15:cachedUniqueName index="1" name="[CS_DM].[Week of the year].&amp;[49]"/>
            <x15:cachedUniqueName index="2" name="[CS_DM].[Week of the year].&amp;[50]"/>
            <x15:cachedUniqueName index="3" name="[CS_DM].[Week of the year].&amp;[51]"/>
            <x15:cachedUniqueName index="4" name="[CS_DM].[Week of the year].&amp;[52]"/>
            <x15:cachedUniqueName index="5" name="[CS_DM].[Week of the year].&amp;[53]"/>
            <x15:cachedUniqueName index="6" name="[CS_DM].[Week of the year].&amp;[14]"/>
            <x15:cachedUniqueName index="7" name="[CS_DM].[Week of the year].&amp;[15]"/>
            <x15:cachedUniqueName index="8" name="[CS_DM].[Week of the year].&amp;[16]"/>
            <x15:cachedUniqueName index="9" name="[CS_DM].[Week of the year].&amp;[17]"/>
            <x15:cachedUniqueName index="10" name="[CS_DM].[Week of the year].&amp;[18]"/>
            <x15:cachedUniqueName index="11" name="[CS_DM].[Week of the year].&amp;[31]"/>
            <x15:cachedUniqueName index="12" name="[CS_DM].[Week of the year].&amp;[32]"/>
            <x15:cachedUniqueName index="13" name="[CS_DM].[Week of the year].&amp;[33]"/>
            <x15:cachedUniqueName index="14" name="[CS_DM].[Week of the year].&amp;[34]"/>
            <x15:cachedUniqueName index="15" name="[CS_DM].[Week of the year].&amp;[35]"/>
            <x15:cachedUniqueName index="16" name="[CS_DM].[Week of the year].&amp;[5]"/>
            <x15:cachedUniqueName index="17" name="[CS_DM].[Week of the year].&amp;[6]"/>
            <x15:cachedUniqueName index="18" name="[CS_DM].[Week of the year].&amp;[7]"/>
            <x15:cachedUniqueName index="19" name="[CS_DM].[Week of the year].&amp;[8]"/>
            <x15:cachedUniqueName index="20" name="[CS_DM].[Week of the year].&amp;[9]"/>
            <x15:cachedUniqueName index="21" name="[CS_DM].[Week of the year].&amp;[1]"/>
            <x15:cachedUniqueName index="22" name="[CS_DM].[Week of the year].&amp;[2]"/>
            <x15:cachedUniqueName index="23" name="[CS_DM].[Week of the year].&amp;[3]"/>
            <x15:cachedUniqueName index="24" name="[CS_DM].[Week of the year].&amp;[4]"/>
            <x15:cachedUniqueName index="25" name="[CS_DM].[Week of the year].&amp;[27]"/>
            <x15:cachedUniqueName index="26" name="[CS_DM].[Week of the year].&amp;[28]"/>
            <x15:cachedUniqueName index="27" name="[CS_DM].[Week of the year].&amp;[29]"/>
            <x15:cachedUniqueName index="28" name="[CS_DM].[Week of the year].&amp;[30]"/>
            <x15:cachedUniqueName index="29" name="[CS_DM].[Week of the year].&amp;[22]"/>
            <x15:cachedUniqueName index="30" name="[CS_DM].[Week of the year].&amp;[23]"/>
            <x15:cachedUniqueName index="31" name="[CS_DM].[Week of the year].&amp;[24]"/>
            <x15:cachedUniqueName index="32" name="[CS_DM].[Week of the year].&amp;[25]"/>
            <x15:cachedUniqueName index="33" name="[CS_DM].[Week of the year].&amp;[26]"/>
            <x15:cachedUniqueName index="34" name="[CS_DM].[Week of the year].&amp;[10]"/>
            <x15:cachedUniqueName index="35" name="[CS_DM].[Week of the year].&amp;[11]"/>
            <x15:cachedUniqueName index="36" name="[CS_DM].[Week of the year].&amp;[12]"/>
            <x15:cachedUniqueName index="37" name="[CS_DM].[Week of the year].&amp;[13]"/>
            <x15:cachedUniqueName index="38" name="[CS_DM].[Week of the year].&amp;[19]"/>
            <x15:cachedUniqueName index="39" name="[CS_DM].[Week of the year].&amp;[20]"/>
            <x15:cachedUniqueName index="40" name="[CS_DM].[Week of the year].&amp;[21]"/>
            <x15:cachedUniqueName index="41" name="[CS_DM].[Week of the year].&amp;[44]"/>
            <x15:cachedUniqueName index="42" name="[CS_DM].[Week of the year].&amp;[45]"/>
            <x15:cachedUniqueName index="43" name="[CS_DM].[Week of the year].&amp;[46]"/>
            <x15:cachedUniqueName index="44" name="[CS_DM].[Week of the year].&amp;[47]"/>
            <x15:cachedUniqueName index="45" name="[CS_DM].[Week of the year].&amp;[40]"/>
            <x15:cachedUniqueName index="46" name="[CS_DM].[Week of the year].&amp;[41]"/>
            <x15:cachedUniqueName index="47" name="[CS_DM].[Week of the year].&amp;[42]"/>
            <x15:cachedUniqueName index="48" name="[CS_DM].[Week of the year].&amp;[43]"/>
            <x15:cachedUniqueName index="49" name="[CS_DM].[Week of the year].&amp;[36]"/>
            <x15:cachedUniqueName index="50" name="[CS_DM].[Week of the year].&amp;[37]"/>
            <x15:cachedUniqueName index="51" name="[CS_DM].[Week of the year].&amp;[38]"/>
            <x15:cachedUniqueName index="52" name="[CS_DM].[Week of the year].&amp;[39]"/>
          </x15:cachedUniqueNames>
        </ext>
      </extLst>
    </cacheField>
    <cacheField name="[CS_DM].[WeekDay].[WeekDay]" caption="WeekDay" numFmtId="0" hierarchy="7" level="1">
      <sharedItems containsNonDate="0" count="6">
        <s v="Saturday"/>
        <s v="Friday"/>
        <s v="Monday"/>
        <s v="Thursday"/>
        <s v="Tuesday"/>
        <s v="Wednesday"/>
      </sharedItems>
    </cacheField>
    <cacheField name="[CS_DM].[ShiftNbr].[ShiftNbr]" caption="ShiftNbr" numFmtId="0" hierarchy="8" level="1">
      <sharedItems containsSemiMixedTypes="0" containsString="0" containsNumber="1" containsInteger="1" minValue="1" maxValue="2" count="2"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CS_DM].[ShiftNbr].&amp;[1]"/>
            <x15:cachedUniqueName index="1" name="[CS_DM].[ShiftNbr].&amp;[2]"/>
          </x15:cachedUniqueNames>
        </ext>
      </extLst>
    </cacheField>
    <cacheField name="[Measures].[Count of Forward Probability 4]" caption="Count of Forward Probability 4" numFmtId="0" hierarchy="176" level="32767"/>
    <cacheField name="[Measures].[Count of Success probability 4]" caption="Count of Success probability 4" numFmtId="0" hierarchy="175" level="32767"/>
    <cacheField name="[Measures].[Average of Forward Probability]" caption="Average of Forward Probability" numFmtId="0" hierarchy="186" level="32767"/>
    <cacheField name="[Measures].[Average of Success probability]" caption="Average of Success probability" numFmtId="0" hierarchy="187" level="32767"/>
    <cacheField name="[Measures].[Max of Forward Probability]" caption="Max of Forward Probability" numFmtId="0" hierarchy="189" level="32767"/>
    <cacheField name="[Measures].[Max of Success probability]" caption="Max of Success probability" numFmtId="0" hierarchy="188" level="32767"/>
    <cacheField name="[Measures].[Min of Forward Probability]" caption="Min of Forward Probability" numFmtId="0" hierarchy="190" level="32767"/>
    <cacheField name="[Measures].[Min of Success probability]" caption="Min of Success probability" numFmtId="0" hierarchy="191" level="32767"/>
  </cacheFields>
  <cacheHierarchies count="225">
    <cacheHierarchy uniqueName="[CS_DM].[DivBCustServsID]" caption="DivBCustServsID" attribute="1" defaultMemberUniqueName="[CS_DM].[DivBCustServsID].[All]" allUniqueName="[CS_DM].[DivBCustServsID].[All]" dimensionUniqueName="[CS_DM]" displayFolder="" count="0" memberValueDatatype="20" unbalanced="0"/>
    <cacheHierarchy uniqueName="[CS_DM].[DATE]" caption="DATE" defaultMemberUniqueName="[CS_DM].[DATE].[All]" allUniqueName="[CS_DM].[DATE].[All]" dimensionUniqueName="[CS_DM]" displayFolder="" count="0" unbalanced="0"/>
    <cacheHierarchy uniqueName="[CS_DM].[ShiftDate]" caption="ShiftDate" attribute="1" time="1" defaultMemberUniqueName="[CS_DM].[ShiftDate].[All]" allUniqueName="[CS_DM].[ShiftDate].[All]" dimensionUniqueName="[CS_DM]" displayFolder="" count="0" memberValueDatatype="7" unbalanced="0"/>
    <cacheHierarchy uniqueName="[CS_DM].[Year]" caption="Year" attribute="1" defaultMemberUniqueName="[CS_DM].[Year].[All]" allUniqueName="[CS_DM].[Year].[All]" dimensionUniqueName="[CS_DM]" displayFolder="" count="2" memberValueDatatype="20" unbalanced="0">
      <fieldsUsage count="2">
        <fieldUsage x="-1"/>
        <fieldUsage x="0"/>
      </fieldsUsage>
    </cacheHierarchy>
    <cacheHierarchy uniqueName="[CS_DM].[Quarter]" caption="Quarter" attribute="1" defaultMemberUniqueName="[CS_DM].[Quarter].[All]" allUniqueName="[CS_DM].[Quarter].[All]" dimensionUniqueName="[CS_DM]" displayFolder="" count="0" memberValueDatatype="130" unbalanced="0"/>
    <cacheHierarchy uniqueName="[CS_DM].[Month]" caption="Month" attribute="1" defaultMemberUniqueName="[CS_DM].[Month].[All]" allUniqueName="[CS_DM].[Month].[All]" dimensionUniqueName="[CS_DM]" displayFolder="" count="2" memberValueDatatype="130" unbalanced="0">
      <fieldsUsage count="2">
        <fieldUsage x="-1"/>
        <fieldUsage x="1"/>
      </fieldsUsage>
    </cacheHierarchy>
    <cacheHierarchy uniqueName="[CS_DM].[Week of the year]" caption="Week of the year" attribute="1" defaultMemberUniqueName="[CS_DM].[Week of the year].[All]" allUniqueName="[CS_DM].[Week of the year].[All]" dimensionUniqueName="[CS_DM]" displayFolder="" count="2" memberValueDatatype="20" unbalanced="0">
      <fieldsUsage count="2">
        <fieldUsage x="-1"/>
        <fieldUsage x="2"/>
      </fieldsUsage>
    </cacheHierarchy>
    <cacheHierarchy uniqueName="[CS_DM].[WeekDay]" caption="WeekDay" attribute="1" defaultMemberUniqueName="[CS_DM].[WeekDay].[All]" allUniqueName="[CS_DM].[WeekDay].[All]" dimensionUniqueName="[CS_DM]" displayFolder="" count="2" memberValueDatatype="130" unbalanced="0">
      <fieldsUsage count="2">
        <fieldUsage x="-1"/>
        <fieldUsage x="3"/>
      </fieldsUsage>
    </cacheHierarchy>
    <cacheHierarchy uniqueName="[CS_DM].[ShiftNbr]" caption="ShiftNbr" attribute="1" defaultMemberUniqueName="[CS_DM].[ShiftNbr].[All]" allUniqueName="[CS_DM].[ShiftNbr].[All]" dimensionUniqueName="[CS_DM]" displayFolder="" count="2" memberValueDatatype="20" unbalanced="0">
      <fieldsUsage count="2">
        <fieldUsage x="-1"/>
        <fieldUsage x="4"/>
      </fieldsUsage>
    </cacheHierarchy>
    <cacheHierarchy uniqueName="[CS_DM].[Mode71]" caption="Mode71" attribute="1" defaultMemberUniqueName="[CS_DM].[Mode71].[All]" allUniqueName="[CS_DM].[Mode71].[All]" dimensionUniqueName="[CS_DM]" displayFolder="" count="0" memberValueDatatype="20" unbalanced="0"/>
    <cacheHierarchy uniqueName="[CS_DM].[Mode71Dur]" caption="Mode71Dur" attribute="1" defaultMemberUniqueName="[CS_DM].[Mode71Dur].[All]" allUniqueName="[CS_DM].[Mode71Dur].[All]" dimensionUniqueName="[CS_DM]" displayFolder="" count="0" memberValueDatatype="20" unbalanced="0"/>
    <cacheHierarchy uniqueName="[CS_DM].[Mode72]" caption="Mode72" attribute="1" defaultMemberUniqueName="[CS_DM].[Mode72].[All]" allUniqueName="[CS_DM].[Mode72].[All]" dimensionUniqueName="[CS_DM]" displayFolder="" count="0" memberValueDatatype="20" unbalanced="0"/>
    <cacheHierarchy uniqueName="[CS_DM].[Mode72Dur]" caption="Mode72Dur" attribute="1" defaultMemberUniqueName="[CS_DM].[Mode72Dur].[All]" allUniqueName="[CS_DM].[Mode72Dur].[All]" dimensionUniqueName="[CS_DM]" displayFolder="" count="0" memberValueDatatype="20" unbalanced="0"/>
    <cacheHierarchy uniqueName="[CS_DM].[Mode73]" caption="Mode73" attribute="1" defaultMemberUniqueName="[CS_DM].[Mode73].[All]" allUniqueName="[CS_DM].[Mode73].[All]" dimensionUniqueName="[CS_DM]" displayFolder="" count="0" memberValueDatatype="20" unbalanced="0"/>
    <cacheHierarchy uniqueName="[CS_DM].[Mode74Dur]" caption="Mode74Dur" attribute="1" defaultMemberUniqueName="[CS_DM].[Mode74Dur].[All]" allUniqueName="[CS_DM].[Mode74Dur].[All]" dimensionUniqueName="[CS_DM]" displayFolder="" count="0" memberValueDatatype="20" unbalanced="0"/>
    <cacheHierarchy uniqueName="[CS_DM].[Mode75]" caption="Mode75" attribute="1" defaultMemberUniqueName="[CS_DM].[Mode75].[All]" allUniqueName="[CS_DM].[Mode75].[All]" dimensionUniqueName="[CS_DM]" displayFolder="" count="0" memberValueDatatype="20" unbalanced="0"/>
    <cacheHierarchy uniqueName="[CS_DM].[Mode75Dur]" caption="Mode75Dur" attribute="1" defaultMemberUniqueName="[CS_DM].[Mode75Dur].[All]" allUniqueName="[CS_DM].[Mode75Dur].[All]" dimensionUniqueName="[CS_DM]" displayFolder="" count="0" memberValueDatatype="20" unbalanced="0"/>
    <cacheHierarchy uniqueName="[CS_DM].[Mode76]" caption="Mode76" attribute="1" defaultMemberUniqueName="[CS_DM].[Mode76].[All]" allUniqueName="[CS_DM].[Mode76].[All]" dimensionUniqueName="[CS_DM]" displayFolder="" count="0" memberValueDatatype="20" unbalanced="0"/>
    <cacheHierarchy uniqueName="[CS_DM].[Mode76Dur]" caption="Mode76Dur" attribute="1" defaultMemberUniqueName="[CS_DM].[Mode76Dur].[All]" allUniqueName="[CS_DM].[Mode76Dur].[All]" dimensionUniqueName="[CS_DM]" displayFolder="" count="0" memberValueDatatype="20" unbalanced="0"/>
    <cacheHierarchy uniqueName="[CS_DM].[Mode77Dur]" caption="Mode77Dur" attribute="1" defaultMemberUniqueName="[CS_DM].[Mode77Dur].[All]" allUniqueName="[CS_DM].[Mode77Dur].[All]" dimensionUniqueName="[CS_DM]" displayFolder="" count="0" memberValueDatatype="20" unbalanced="0"/>
    <cacheHierarchy uniqueName="[CS_DM].[Mode78Dur]" caption="Mode78Dur" attribute="1" defaultMemberUniqueName="[CS_DM].[Mode78Dur].[All]" allUniqueName="[CS_DM].[Mode78Dur].[All]" dimensionUniqueName="[CS_DM]" displayFolder="" count="0" memberValueDatatype="20" unbalanced="0"/>
    <cacheHierarchy uniqueName="[CS_DM].[Mode79]" caption="Mode79" attribute="1" defaultMemberUniqueName="[CS_DM].[Mode79].[All]" allUniqueName="[CS_DM].[Mode79].[All]" dimensionUniqueName="[CS_DM]" displayFolder="" count="0" memberValueDatatype="20" unbalanced="0"/>
    <cacheHierarchy uniqueName="[CS_DM].[Mode79Dur]" caption="Mode79Dur" attribute="1" defaultMemberUniqueName="[CS_DM].[Mode79Dur].[All]" allUniqueName="[CS_DM].[Mode79Dur].[All]" dimensionUniqueName="[CS_DM]" displayFolder="" count="0" memberValueDatatype="20" unbalanced="0"/>
    <cacheHierarchy uniqueName="[CS_DM].[Mode80]" caption="Mode80" attribute="1" defaultMemberUniqueName="[CS_DM].[Mode80].[All]" allUniqueName="[CS_DM].[Mode80].[All]" dimensionUniqueName="[CS_DM]" displayFolder="" count="0" memberValueDatatype="20" unbalanced="0"/>
    <cacheHierarchy uniqueName="[CS_DM].[Mode80Dur]" caption="Mode80Dur" attribute="1" defaultMemberUniqueName="[CS_DM].[Mode80Dur].[All]" allUniqueName="[CS_DM].[Mode80Dur].[All]" dimensionUniqueName="[CS_DM]" displayFolder="" count="0" memberValueDatatype="20" unbalanced="0"/>
    <cacheHierarchy uniqueName="[CS_DM].[Mode81Dur]" caption="Mode81Dur" attribute="1" defaultMemberUniqueName="[CS_DM].[Mode81Dur].[All]" allUniqueName="[CS_DM].[Mode81Dur].[All]" dimensionUniqueName="[CS_DM]" displayFolder="" count="0" memberValueDatatype="20" unbalanced="0"/>
    <cacheHierarchy uniqueName="[CS_DM].[Mode82Dur]" caption="Mode82Dur" attribute="1" defaultMemberUniqueName="[CS_DM].[Mode82Dur].[All]" allUniqueName="[CS_DM].[Mode82Dur].[All]" dimensionUniqueName="[CS_DM]" displayFolder="" count="0" memberValueDatatype="20" unbalanced="0"/>
    <cacheHierarchy uniqueName="[CS_DM].[Duration in secs]" caption="Duration in secs" attribute="1" defaultMemberUniqueName="[CS_DM].[Duration in secs].[All]" allUniqueName="[CS_DM].[Duration in secs].[All]" dimensionUniqueName="[CS_DM]" displayFolder="" count="0" memberValueDatatype="20" unbalanced="0"/>
    <cacheHierarchy uniqueName="[CS_DM].[Hours on the phone]" caption="Hours on the phone" attribute="1" defaultMemberUniqueName="[CS_DM].[Hours on the phone].[All]" allUniqueName="[CS_DM].[Hours on the phone].[All]" dimensionUniqueName="[CS_DM]" displayFolder="" count="0" memberValueDatatype="5" unbalanced="0"/>
    <cacheHierarchy uniqueName="[CS_DM].[Time B/W call]" caption="Time B/W call" attribute="1" defaultMemberUniqueName="[CS_DM].[Time B/W call].[All]" allUniqueName="[CS_DM].[Time B/W call].[All]" dimensionUniqueName="[CS_DM]" displayFolder="" count="0" memberValueDatatype="5" unbalanced="0"/>
    <cacheHierarchy uniqueName="[CS_DM].[Forward Probability]" caption="Forward Probability" attribute="1" defaultMemberUniqueName="[CS_DM].[Forward Probability].[All]" allUniqueName="[CS_DM].[Forward Probability].[All]" dimensionUniqueName="[CS_DM]" displayFolder="" count="0" memberValueDatatype="5" unbalanced="0"/>
    <cacheHierarchy uniqueName="[CS_DM].[Success probability]" caption="Success probability" attribute="1" defaultMemberUniqueName="[CS_DM].[Success probability].[All]" allUniqueName="[CS_DM].[Success probability].[All]" dimensionUniqueName="[CS_DM]" displayFolder="" count="0" memberValueDatatype="5" unbalanced="0"/>
    <cacheHierarchy uniqueName="[CS_DM].[Avg contact time]" caption="Avg contact time" attribute="1" defaultMemberUniqueName="[CS_DM].[Avg contact time].[All]" allUniqueName="[CS_DM].[Avg contact time].[All]" dimensionUniqueName="[CS_DM]" displayFolder="" count="0" memberValueDatatype="5" unbalanced="0"/>
    <cacheHierarchy uniqueName="[Greeters].[GreeterFactorID]" caption="GreeterFactorID" attribute="1" defaultMemberUniqueName="[Greeters].[GreeterFactorID].[All]" allUniqueName="[Greeters].[GreeterFactorID].[All]" dimensionUniqueName="[Greeters]" displayFolder="" count="0" memberValueDatatype="20" unbalanced="0"/>
    <cacheHierarchy uniqueName="[Greeters].[ShiftDate]" caption="ShiftDate" attribute="1" time="1" defaultMemberUniqueName="[Greeters].[ShiftDate].[All]" allUniqueName="[Greeters].[ShiftDate].[All]" dimensionUniqueName="[Greeters]" displayFolder="" count="0" memberValueDatatype="7" unbalanced="0"/>
    <cacheHierarchy uniqueName="[Greeters].[Year]" caption="Year" attribute="1" defaultMemberUniqueName="[Greeters].[Year].[All]" allUniqueName="[Greeters].[Year].[All]" dimensionUniqueName="[Greeters]" displayFolder="" count="0" memberValueDatatype="20" unbalanced="0"/>
    <cacheHierarchy uniqueName="[Greeters].[Quarter]" caption="Quarter" attribute="1" defaultMemberUniqueName="[Greeters].[Quarter].[All]" allUniqueName="[Greeters].[Quarter].[All]" dimensionUniqueName="[Greeters]" displayFolder="" count="0" memberValueDatatype="130" unbalanced="0"/>
    <cacheHierarchy uniqueName="[Greeters].[Month]" caption="Month" attribute="1" defaultMemberUniqueName="[Greeters].[Month].[All]" allUniqueName="[Greeters].[Month].[All]" dimensionUniqueName="[Greeters]" displayFolder="" count="0" memberValueDatatype="130" unbalanced="0"/>
    <cacheHierarchy uniqueName="[Greeters].[Week of the year]" caption="Week of the year" attribute="1" defaultMemberUniqueName="[Greeters].[Week of the year].[All]" allUniqueName="[Greeters].[Week of the year].[All]" dimensionUniqueName="[Greeters]" displayFolder="" count="0" memberValueDatatype="20" unbalanced="0"/>
    <cacheHierarchy uniqueName="[Greeters].[WeekDay]" caption="WeekDay" attribute="1" defaultMemberUniqueName="[Greeters].[WeekDay].[All]" allUniqueName="[Greeters].[WeekDay].[All]" dimensionUniqueName="[Greeters]" displayFolder="" count="0" memberValueDatatype="130" unbalanced="0"/>
    <cacheHierarchy uniqueName="[Greeters].[ShiftNbr]" caption="ShiftNbr" attribute="1" defaultMemberUniqueName="[Greeters].[ShiftNbr].[All]" allUniqueName="[Greeters].[ShiftNbr].[All]" dimensionUniqueName="[Greeters]" displayFolder="" count="0" memberValueDatatype="20" unbalanced="0"/>
    <cacheHierarchy uniqueName="[Greeters].[Mode00]" caption="Mode00" attribute="1" defaultMemberUniqueName="[Greeters].[Mode00].[All]" allUniqueName="[Greeters].[Mode00].[All]" dimensionUniqueName="[Greeters]" displayFolder="" count="0" memberValueDatatype="20" unbalanced="0"/>
    <cacheHierarchy uniqueName="[Greeters].[Mode00Dur]" caption="Mode00Dur" attribute="1" defaultMemberUniqueName="[Greeters].[Mode00Dur].[All]" allUniqueName="[Greeters].[Mode00Dur].[All]" dimensionUniqueName="[Greeters]" displayFolder="" count="0" memberValueDatatype="20" unbalanced="0"/>
    <cacheHierarchy uniqueName="[Greeters].[PhoneLinesCount]" caption="PhoneLinesCount" attribute="1" defaultMemberUniqueName="[Greeters].[PhoneLinesCount].[All]" allUniqueName="[Greeters].[PhoneLinesCount].[All]" dimensionUniqueName="[Greeters]" displayFolder="" count="0" memberValueDatatype="20" unbalanced="0"/>
    <cacheHierarchy uniqueName="[Greeters].[Mode01]" caption="Mode01" attribute="1" defaultMemberUniqueName="[Greeters].[Mode01].[All]" allUniqueName="[Greeters].[Mode01].[All]" dimensionUniqueName="[Greeters]" displayFolder="" count="0" memberValueDatatype="20" unbalanced="0"/>
    <cacheHierarchy uniqueName="[Greeters].[Mode02]" caption="Mode02" attribute="1" defaultMemberUniqueName="[Greeters].[Mode02].[All]" allUniqueName="[Greeters].[Mode02].[All]" dimensionUniqueName="[Greeters]" displayFolder="" count="0" memberValueDatatype="20" unbalanced="0"/>
    <cacheHierarchy uniqueName="[Greeters].[Mode02Dur]" caption="Mode02Dur" attribute="1" defaultMemberUniqueName="[Greeters].[Mode02Dur].[All]" allUniqueName="[Greeters].[Mode02Dur].[All]" dimensionUniqueName="[Greeters]" displayFolder="" count="0" memberValueDatatype="20" unbalanced="0"/>
    <cacheHierarchy uniqueName="[Greeters].[Mode03]" caption="Mode03" attribute="1" defaultMemberUniqueName="[Greeters].[Mode03].[All]" allUniqueName="[Greeters].[Mode03].[All]" dimensionUniqueName="[Greeters]" displayFolder="" count="0" memberValueDatatype="20" unbalanced="0"/>
    <cacheHierarchy uniqueName="[Greeters].[Mode04Dur]" caption="Mode04Dur" attribute="1" defaultMemberUniqueName="[Greeters].[Mode04Dur].[All]" allUniqueName="[Greeters].[Mode04Dur].[All]" dimensionUniqueName="[Greeters]" displayFolder="" count="0" memberValueDatatype="20" unbalanced="0"/>
    <cacheHierarchy uniqueName="[Greeters].[Mode05]" caption="Mode05" attribute="1" defaultMemberUniqueName="[Greeters].[Mode05].[All]" allUniqueName="[Greeters].[Mode05].[All]" dimensionUniqueName="[Greeters]" displayFolder="" count="0" memberValueDatatype="20" unbalanced="0"/>
    <cacheHierarchy uniqueName="[Greeters].[Mode26]" caption="Mode26" attribute="1" defaultMemberUniqueName="[Greeters].[Mode26].[All]" allUniqueName="[Greeters].[Mode26].[All]" dimensionUniqueName="[Greeters]" displayFolder="" count="0" memberValueDatatype="20" unbalanced="0"/>
    <cacheHierarchy uniqueName="[Greeters].[Mode50]" caption="Mode50" attribute="1" defaultMemberUniqueName="[Greeters].[Mode50].[All]" allUniqueName="[Greeters].[Mode50].[All]" dimensionUniqueName="[Greeters]" displayFolder="" count="0" memberValueDatatype="20" unbalanced="0"/>
    <cacheHierarchy uniqueName="[Greeters].[Mode71]" caption="Mode71" attribute="1" defaultMemberUniqueName="[Greeters].[Mode71].[All]" allUniqueName="[Greeters].[Mode71].[All]" dimensionUniqueName="[Greeters]" displayFolder="" count="0" memberValueDatatype="20" unbalanced="0"/>
    <cacheHierarchy uniqueName="[Greeters].[Mode99]" caption="Mode99" attribute="1" defaultMemberUniqueName="[Greeters].[Mode99].[All]" allUniqueName="[Greeters].[Mode99].[All]" dimensionUniqueName="[Greeters]" displayFolder="" count="0" memberValueDatatype="20" unbalanced="0"/>
    <cacheHierarchy uniqueName="[Greeters].[Duration in Secs]" caption="Duration in Secs" attribute="1" defaultMemberUniqueName="[Greeters].[Duration in Secs].[All]" allUniqueName="[Greeters].[Duration in Secs].[All]" dimensionUniqueName="[Greeters]" displayFolder="" count="0" memberValueDatatype="20" unbalanced="0"/>
    <cacheHierarchy uniqueName="[Greeters].[Hours on the phone]" caption="Hours on the phone" attribute="1" defaultMemberUniqueName="[Greeters].[Hours on the phone].[All]" allUniqueName="[Greeters].[Hours on the phone].[All]" dimensionUniqueName="[Greeters]" displayFolder="" count="0" memberValueDatatype="5" unbalanced="0"/>
    <cacheHierarchy uniqueName="[Greeters].[Time B/w call]" caption="Time B/w call" attribute="1" defaultMemberUniqueName="[Greeters].[Time B/w call].[All]" allUniqueName="[Greeters].[Time B/w call].[All]" dimensionUniqueName="[Greeters]" displayFolder="" count="0" memberValueDatatype="5" unbalanced="0"/>
    <cacheHierarchy uniqueName="[Greeters].[Forward probability]" caption="Forward probability" attribute="1" defaultMemberUniqueName="[Greeters].[Forward probability].[All]" allUniqueName="[Greeters].[Forward probability].[All]" dimensionUniqueName="[Greeters]" displayFolder="" count="0" memberValueDatatype="20" unbalanced="0"/>
    <cacheHierarchy uniqueName="[Greeters].[Avg contact time]" caption="Avg contact time" attribute="1" defaultMemberUniqueName="[Greeters].[Avg contact time].[All]" allUniqueName="[Greeters].[Avg contact time].[All]" dimensionUniqueName="[Greeters]" displayFolder="" count="0" memberValueDatatype="5" unbalanced="0"/>
    <cacheHierarchy uniqueName="[MNGR_DM].[DivBCustServsID]" caption="DivBCustServsID" attribute="1" defaultMemberUniqueName="[MNGR_DM].[DivBCustServsID].[All]" allUniqueName="[MNGR_DM].[DivBCustServsID].[All]" dimensionUniqueName="[MNGR_DM]" displayFolder="" count="0" memberValueDatatype="20" unbalanced="0"/>
    <cacheHierarchy uniqueName="[MNGR_DM].[DATE]" caption="DATE" defaultMemberUniqueName="[MNGR_DM].[DATE].[All]" allUniqueName="[MNGR_DM].[DATE].[All]" dimensionUniqueName="[MNGR_DM]" displayFolder="" count="0" unbalanced="0"/>
    <cacheHierarchy uniqueName="[MNGR_DM].[ShiftDate]" caption="ShiftDate" attribute="1" time="1" defaultMemberUniqueName="[MNGR_DM].[ShiftDate].[All]" allUniqueName="[MNGR_DM].[ShiftDate].[All]" dimensionUniqueName="[MNGR_DM]" displayFolder="" count="0" memberValueDatatype="7" unbalanced="0"/>
    <cacheHierarchy uniqueName="[MNGR_DM].[Year]" caption="Year" attribute="1" defaultMemberUniqueName="[MNGR_DM].[Year].[All]" allUniqueName="[MNGR_DM].[Year].[All]" dimensionUniqueName="[MNGR_DM]" displayFolder="" count="0" memberValueDatatype="20" unbalanced="0"/>
    <cacheHierarchy uniqueName="[MNGR_DM].[Quarter]" caption="Quarter" attribute="1" defaultMemberUniqueName="[MNGR_DM].[Quarter].[All]" allUniqueName="[MNGR_DM].[Quarter].[All]" dimensionUniqueName="[MNGR_DM]" displayFolder="" count="0" memberValueDatatype="130" unbalanced="0"/>
    <cacheHierarchy uniqueName="[MNGR_DM].[Month]" caption="Month" attribute="1" defaultMemberUniqueName="[MNGR_DM].[Month].[All]" allUniqueName="[MNGR_DM].[Month].[All]" dimensionUniqueName="[MNGR_DM]" displayFolder="" count="0" memberValueDatatype="130" unbalanced="0"/>
    <cacheHierarchy uniqueName="[MNGR_DM].[Week of the year]" caption="Week of the year" attribute="1" defaultMemberUniqueName="[MNGR_DM].[Week of the year].[All]" allUniqueName="[MNGR_DM].[Week of the year].[All]" dimensionUniqueName="[MNGR_DM]" displayFolder="" count="0" memberValueDatatype="20" unbalanced="0"/>
    <cacheHierarchy uniqueName="[MNGR_DM].[WeekDay]" caption="WeekDay" attribute="1" defaultMemberUniqueName="[MNGR_DM].[WeekDay].[All]" allUniqueName="[MNGR_DM].[WeekDay].[All]" dimensionUniqueName="[MNGR_DM]" displayFolder="" count="0" memberValueDatatype="130" unbalanced="0"/>
    <cacheHierarchy uniqueName="[MNGR_DM].[ShiftNbr]" caption="ShiftNbr" attribute="1" defaultMemberUniqueName="[MNGR_DM].[ShiftNbr].[All]" allUniqueName="[MNGR_DM].[ShiftNbr].[All]" dimensionUniqueName="[MNGR_DM]" displayFolder="" count="0" memberValueDatatype="20" unbalanced="0"/>
    <cacheHierarchy uniqueName="[MNGR_DM].[Mode83]" caption="Mode83" attribute="1" defaultMemberUniqueName="[MNGR_DM].[Mode83].[All]" allUniqueName="[MNGR_DM].[Mode83].[All]" dimensionUniqueName="[MNGR_DM]" displayFolder="" count="0" memberValueDatatype="20" unbalanced="0"/>
    <cacheHierarchy uniqueName="[MNGR_DM].[Mode83Dur]" caption="Mode83Dur" attribute="1" defaultMemberUniqueName="[MNGR_DM].[Mode83Dur].[All]" allUniqueName="[MNGR_DM].[Mode83Dur].[All]" dimensionUniqueName="[MNGR_DM]" displayFolder="" count="0" memberValueDatatype="20" unbalanced="0"/>
    <cacheHierarchy uniqueName="[MNGR_DM].[Mode84]" caption="Mode84" attribute="1" defaultMemberUniqueName="[MNGR_DM].[Mode84].[All]" allUniqueName="[MNGR_DM].[Mode84].[All]" dimensionUniqueName="[MNGR_DM]" displayFolder="" count="0" memberValueDatatype="20" unbalanced="0"/>
    <cacheHierarchy uniqueName="[MNGR_DM].[Mode84Dur]" caption="Mode84Dur" attribute="1" defaultMemberUniqueName="[MNGR_DM].[Mode84Dur].[All]" allUniqueName="[MNGR_DM].[Mode84Dur].[All]" dimensionUniqueName="[MNGR_DM]" displayFolder="" count="0" memberValueDatatype="20" unbalanced="0"/>
    <cacheHierarchy uniqueName="[MNGR_DM].[Mode85]" caption="Mode85" attribute="1" defaultMemberUniqueName="[MNGR_DM].[Mode85].[All]" allUniqueName="[MNGR_DM].[Mode85].[All]" dimensionUniqueName="[MNGR_DM]" displayFolder="" count="0" memberValueDatatype="20" unbalanced="0"/>
    <cacheHierarchy uniqueName="[MNGR_DM].[Mode85Dur]" caption="Mode85Dur" attribute="1" defaultMemberUniqueName="[MNGR_DM].[Mode85Dur].[All]" allUniqueName="[MNGR_DM].[Mode85Dur].[All]" dimensionUniqueName="[MNGR_DM]" displayFolder="" count="0" memberValueDatatype="20" unbalanced="0"/>
    <cacheHierarchy uniqueName="[MNGR_DM].[Mode86Dur]" caption="Mode86Dur" attribute="1" defaultMemberUniqueName="[MNGR_DM].[Mode86Dur].[All]" allUniqueName="[MNGR_DM].[Mode86Dur].[All]" dimensionUniqueName="[MNGR_DM]" displayFolder="" count="0" memberValueDatatype="20" unbalanced="0"/>
    <cacheHierarchy uniqueName="[MNGR_DM].[Mode87]" caption="Mode87" attribute="1" defaultMemberUniqueName="[MNGR_DM].[Mode87].[All]" allUniqueName="[MNGR_DM].[Mode87].[All]" dimensionUniqueName="[MNGR_DM]" displayFolder="" count="0" memberValueDatatype="20" unbalanced="0"/>
    <cacheHierarchy uniqueName="[MNGR_DM].[Mode87Dur]" caption="Mode87Dur" attribute="1" defaultMemberUniqueName="[MNGR_DM].[Mode87Dur].[All]" allUniqueName="[MNGR_DM].[Mode87Dur].[All]" dimensionUniqueName="[MNGR_DM]" displayFolder="" count="0" memberValueDatatype="20" unbalanced="0"/>
    <cacheHierarchy uniqueName="[MNGR_DM].[Mode88Dur]" caption="Mode88Dur" attribute="1" defaultMemberUniqueName="[MNGR_DM].[Mode88Dur].[All]" allUniqueName="[MNGR_DM].[Mode88Dur].[All]" dimensionUniqueName="[MNGR_DM]" displayFolder="" count="0" memberValueDatatype="20" unbalanced="0"/>
    <cacheHierarchy uniqueName="[MNGR_DM].[Mode89Dur]" caption="Mode89Dur" attribute="1" defaultMemberUniqueName="[MNGR_DM].[Mode89Dur].[All]" allUniqueName="[MNGR_DM].[Mode89Dur].[All]" dimensionUniqueName="[MNGR_DM]" displayFolder="" count="0" memberValueDatatype="20" unbalanced="0"/>
    <cacheHierarchy uniqueName="[MNGR_DM].[Mode90]" caption="Mode90" attribute="1" defaultMemberUniqueName="[MNGR_DM].[Mode90].[All]" allUniqueName="[MNGR_DM].[Mode90].[All]" dimensionUniqueName="[MNGR_DM]" displayFolder="" count="0" memberValueDatatype="20" unbalanced="0"/>
    <cacheHierarchy uniqueName="[MNGR_DM].[Mode90Dur]" caption="Mode90Dur" attribute="1" defaultMemberUniqueName="[MNGR_DM].[Mode90Dur].[All]" allUniqueName="[MNGR_DM].[Mode90Dur].[All]" dimensionUniqueName="[MNGR_DM]" displayFolder="" count="0" memberValueDatatype="20" unbalanced="0"/>
    <cacheHierarchy uniqueName="[MNGR_DM].[Mode91]" caption="Mode91" attribute="1" defaultMemberUniqueName="[MNGR_DM].[Mode91].[All]" allUniqueName="[MNGR_DM].[Mode91].[All]" dimensionUniqueName="[MNGR_DM]" displayFolder="" count="0" memberValueDatatype="20" unbalanced="0"/>
    <cacheHierarchy uniqueName="[MNGR_DM].[Mode91Dur]" caption="Mode91Dur" attribute="1" defaultMemberUniqueName="[MNGR_DM].[Mode91Dur].[All]" allUniqueName="[MNGR_DM].[Mode91Dur].[All]" dimensionUniqueName="[MNGR_DM]" displayFolder="" count="0" memberValueDatatype="20" unbalanced="0"/>
    <cacheHierarchy uniqueName="[MNGR_DM].[Duration in secs]" caption="Duration in secs" attribute="1" defaultMemberUniqueName="[MNGR_DM].[Duration in secs].[All]" allUniqueName="[MNGR_DM].[Duration in secs].[All]" dimensionUniqueName="[MNGR_DM]" displayFolder="" count="0" memberValueDatatype="20" unbalanced="0"/>
    <cacheHierarchy uniqueName="[MNGR_DM].[Hours on the phone]" caption="Hours on the phone" attribute="1" defaultMemberUniqueName="[MNGR_DM].[Hours on the phone].[All]" allUniqueName="[MNGR_DM].[Hours on the phone].[All]" dimensionUniqueName="[MNGR_DM]" displayFolder="" count="0" memberValueDatatype="5" unbalanced="0"/>
    <cacheHierarchy uniqueName="[MNGR_DM].[Time B/W call]" caption="Time B/W call" attribute="1" defaultMemberUniqueName="[MNGR_DM].[Time B/W call].[All]" allUniqueName="[MNGR_DM].[Time B/W call].[All]" dimensionUniqueName="[MNGR_DM]" displayFolder="" count="0" memberValueDatatype="5" unbalanced="0"/>
    <cacheHierarchy uniqueName="[MNGR_DM].[Forward Probability]" caption="Forward Probability" attribute="1" defaultMemberUniqueName="[MNGR_DM].[Forward Probability].[All]" allUniqueName="[MNGR_DM].[Forward Probability].[All]" dimensionUniqueName="[MNGR_DM]" displayFolder="" count="0" memberValueDatatype="130" unbalanced="0"/>
    <cacheHierarchy uniqueName="[MNGR_DM].[Success probability]" caption="Success probability" attribute="1" defaultMemberUniqueName="[MNGR_DM].[Success probability].[All]" allUniqueName="[MNGR_DM].[Success probability].[All]" dimensionUniqueName="[MNGR_DM]" displayFolder="" count="0" memberValueDatatype="130" unbalanced="0"/>
    <cacheHierarchy uniqueName="[MNGR_DM].[Avg. contact time]" caption="Avg. contact time" attribute="1" defaultMemberUniqueName="[MNGR_DM].[Avg. contact time].[All]" allUniqueName="[MNGR_DM].[Avg. contact time].[All]" dimensionUniqueName="[MNGR_DM]" displayFolder="" count="0" memberValueDatatype="130" unbalanced="0"/>
    <cacheHierarchy uniqueName="[TECHDM].[DivBSupportID]" caption="DivBSupportID" attribute="1" defaultMemberUniqueName="[TECHDM].[DivBSupportID].[All]" allUniqueName="[TECHDM].[DivBSupportID].[All]" dimensionUniqueName="[TECHDM]" displayFolder="" count="0" memberValueDatatype="20" unbalanced="0"/>
    <cacheHierarchy uniqueName="[TECHDM].[DATE]" caption="DATE" defaultMemberUniqueName="[TECHDM].[DATE].[All]" allUniqueName="[TECHDM].[DATE].[All]" dimensionUniqueName="[TECHDM]" displayFolder="" count="0" unbalanced="0"/>
    <cacheHierarchy uniqueName="[TECHDM].[ShiftDate]" caption="ShiftDate" attribute="1" time="1" defaultMemberUniqueName="[TECHDM].[ShiftDate].[All]" allUniqueName="[TECHDM].[ShiftDate].[All]" dimensionUniqueName="[TECHDM]" displayFolder="" count="0" memberValueDatatype="7" unbalanced="0"/>
    <cacheHierarchy uniqueName="[TECHDM].[Year]" caption="Year" attribute="1" defaultMemberUniqueName="[TECHDM].[Year].[All]" allUniqueName="[TECHDM].[Year].[All]" dimensionUniqueName="[TECHDM]" displayFolder="" count="0" memberValueDatatype="20" unbalanced="0"/>
    <cacheHierarchy uniqueName="[TECHDM].[Quarter]" caption="Quarter" attribute="1" defaultMemberUniqueName="[TECHDM].[Quarter].[All]" allUniqueName="[TECHDM].[Quarter].[All]" dimensionUniqueName="[TECHDM]" displayFolder="" count="0" memberValueDatatype="130" unbalanced="0"/>
    <cacheHierarchy uniqueName="[TECHDM].[Month]" caption="Month" attribute="1" defaultMemberUniqueName="[TECHDM].[Month].[All]" allUniqueName="[TECHDM].[Month].[All]" dimensionUniqueName="[TECHDM]" displayFolder="" count="0" memberValueDatatype="130" unbalanced="0"/>
    <cacheHierarchy uniqueName="[TECHDM].[Week of the year]" caption="Week of the year" attribute="1" defaultMemberUniqueName="[TECHDM].[Week of the year].[All]" allUniqueName="[TECHDM].[Week of the year].[All]" dimensionUniqueName="[TECHDM]" displayFolder="" count="0" memberValueDatatype="20" unbalanced="0"/>
    <cacheHierarchy uniqueName="[TECHDM].[WeekDay]" caption="WeekDay" attribute="1" defaultMemberUniqueName="[TECHDM].[WeekDay].[All]" allUniqueName="[TECHDM].[WeekDay].[All]" dimensionUniqueName="[TECHDM]" displayFolder="" count="0" memberValueDatatype="130" unbalanced="0"/>
    <cacheHierarchy uniqueName="[TECHDM].[ShiftNbr]" caption="ShiftNbr" attribute="1" defaultMemberUniqueName="[TECHDM].[ShiftNbr].[All]" allUniqueName="[TECHDM].[ShiftNbr].[All]" dimensionUniqueName="[TECHDM]" displayFolder="" count="0" memberValueDatatype="20" unbalanced="0"/>
    <cacheHierarchy uniqueName="[TECHDM].[Mode50]" caption="Mode50" attribute="1" defaultMemberUniqueName="[TECHDM].[Mode50].[All]" allUniqueName="[TECHDM].[Mode50].[All]" dimensionUniqueName="[TECHDM]" displayFolder="" count="0" memberValueDatatype="20" unbalanced="0"/>
    <cacheHierarchy uniqueName="[TECHDM].[Mode50Dur]" caption="Mode50Dur" attribute="1" defaultMemberUniqueName="[TECHDM].[Mode50Dur].[All]" allUniqueName="[TECHDM].[Mode50Dur].[All]" dimensionUniqueName="[TECHDM]" displayFolder="" count="0" memberValueDatatype="20" unbalanced="0"/>
    <cacheHierarchy uniqueName="[TECHDM].[Mode51]" caption="Mode51" attribute="1" defaultMemberUniqueName="[TECHDM].[Mode51].[All]" allUniqueName="[TECHDM].[Mode51].[All]" dimensionUniqueName="[TECHDM]" displayFolder="" count="0" memberValueDatatype="20" unbalanced="0"/>
    <cacheHierarchy uniqueName="[TECHDM].[Mode51Dur]" caption="Mode51Dur" attribute="1" defaultMemberUniqueName="[TECHDM].[Mode51Dur].[All]" allUniqueName="[TECHDM].[Mode51Dur].[All]" dimensionUniqueName="[TECHDM]" displayFolder="" count="0" memberValueDatatype="20" unbalanced="0"/>
    <cacheHierarchy uniqueName="[TECHDM].[Mode52]" caption="Mode52" attribute="1" defaultMemberUniqueName="[TECHDM].[Mode52].[All]" allUniqueName="[TECHDM].[Mode52].[All]" dimensionUniqueName="[TECHDM]" displayFolder="" count="0" memberValueDatatype="20" unbalanced="0"/>
    <cacheHierarchy uniqueName="[TECHDM].[Mode53Dur]" caption="Mode53Dur" attribute="1" defaultMemberUniqueName="[TECHDM].[Mode53Dur].[All]" allUniqueName="[TECHDM].[Mode53Dur].[All]" dimensionUniqueName="[TECHDM]" displayFolder="" count="0" memberValueDatatype="20" unbalanced="0"/>
    <cacheHierarchy uniqueName="[TECHDM].[Mode54]" caption="Mode54" attribute="1" defaultMemberUniqueName="[TECHDM].[Mode54].[All]" allUniqueName="[TECHDM].[Mode54].[All]" dimensionUniqueName="[TECHDM]" displayFolder="" count="0" memberValueDatatype="20" unbalanced="0"/>
    <cacheHierarchy uniqueName="[TECHDM].[Mode54Dur]" caption="Mode54Dur" attribute="1" defaultMemberUniqueName="[TECHDM].[Mode54Dur].[All]" allUniqueName="[TECHDM].[Mode54Dur].[All]" dimensionUniqueName="[TECHDM]" displayFolder="" count="0" memberValueDatatype="20" unbalanced="0"/>
    <cacheHierarchy uniqueName="[TECHDM].[Mode55Dur]" caption="Mode55Dur" attribute="1" defaultMemberUniqueName="[TECHDM].[Mode55Dur].[All]" allUniqueName="[TECHDM].[Mode55Dur].[All]" dimensionUniqueName="[TECHDM]" displayFolder="" count="0" memberValueDatatype="20" unbalanced="0"/>
    <cacheHierarchy uniqueName="[TECHDM].[Mode56Dur]" caption="Mode56Dur" attribute="1" defaultMemberUniqueName="[TECHDM].[Mode56Dur].[All]" allUniqueName="[TECHDM].[Mode56Dur].[All]" dimensionUniqueName="[TECHDM]" displayFolder="" count="0" memberValueDatatype="20" unbalanced="0"/>
    <cacheHierarchy uniqueName="[TECHDM].[Mode57Dur]" caption="Mode57Dur" attribute="1" defaultMemberUniqueName="[TECHDM].[Mode57Dur].[All]" allUniqueName="[TECHDM].[Mode57Dur].[All]" dimensionUniqueName="[TECHDM]" displayFolder="" count="0" memberValueDatatype="20" unbalanced="0"/>
    <cacheHierarchy uniqueName="[TECHDM].[Mode58Dur]" caption="Mode58Dur" attribute="1" defaultMemberUniqueName="[TECHDM].[Mode58Dur].[All]" allUniqueName="[TECHDM].[Mode58Dur].[All]" dimensionUniqueName="[TECHDM]" displayFolder="" count="0" memberValueDatatype="20" unbalanced="0"/>
    <cacheHierarchy uniqueName="[TECHDM].[Mode59]" caption="Mode59" attribute="1" defaultMemberUniqueName="[TECHDM].[Mode59].[All]" allUniqueName="[TECHDM].[Mode59].[All]" dimensionUniqueName="[TECHDM]" displayFolder="" count="0" memberValueDatatype="20" unbalanced="0"/>
    <cacheHierarchy uniqueName="[TECHDM].[Mode59Dur]" caption="Mode59Dur" attribute="1" defaultMemberUniqueName="[TECHDM].[Mode59Dur].[All]" allUniqueName="[TECHDM].[Mode59Dur].[All]" dimensionUniqueName="[TECHDM]" displayFolder="" count="0" memberValueDatatype="20" unbalanced="0"/>
    <cacheHierarchy uniqueName="[TECHDM].[Mode60]" caption="Mode60" attribute="1" defaultMemberUniqueName="[TECHDM].[Mode60].[All]" allUniqueName="[TECHDM].[Mode60].[All]" dimensionUniqueName="[TECHDM]" displayFolder="" count="0" memberValueDatatype="20" unbalanced="0"/>
    <cacheHierarchy uniqueName="[TECHDM].[Mode60Dur]" caption="Mode60Dur" attribute="1" defaultMemberUniqueName="[TECHDM].[Mode60Dur].[All]" allUniqueName="[TECHDM].[Mode60Dur].[All]" dimensionUniqueName="[TECHDM]" displayFolder="" count="0" memberValueDatatype="20" unbalanced="0"/>
    <cacheHierarchy uniqueName="[TECHDM].[Mode61]" caption="Mode61" attribute="1" defaultMemberUniqueName="[TECHDM].[Mode61].[All]" allUniqueName="[TECHDM].[Mode61].[All]" dimensionUniqueName="[TECHDM]" displayFolder="" count="0" memberValueDatatype="20" unbalanced="0"/>
    <cacheHierarchy uniqueName="[TECHDM].[Mode61Dur]" caption="Mode61Dur" attribute="1" defaultMemberUniqueName="[TECHDM].[Mode61Dur].[All]" allUniqueName="[TECHDM].[Mode61Dur].[All]" dimensionUniqueName="[TECHDM]" displayFolder="" count="0" memberValueDatatype="20" unbalanced="0"/>
    <cacheHierarchy uniqueName="[TECHDM].[Mode62]" caption="Mode62" attribute="1" defaultMemberUniqueName="[TECHDM].[Mode62].[All]" allUniqueName="[TECHDM].[Mode62].[All]" dimensionUniqueName="[TECHDM]" displayFolder="" count="0" memberValueDatatype="20" unbalanced="0"/>
    <cacheHierarchy uniqueName="[TECHDM].[Mode62Dur]" caption="Mode62Dur" attribute="1" defaultMemberUniqueName="[TECHDM].[Mode62Dur].[All]" allUniqueName="[TECHDM].[Mode62Dur].[All]" dimensionUniqueName="[TECHDM]" displayFolder="" count="0" memberValueDatatype="20" unbalanced="0"/>
    <cacheHierarchy uniqueName="[TECHDM].[Duration in secs]" caption="Duration in secs" attribute="1" defaultMemberUniqueName="[TECHDM].[Duration in secs].[All]" allUniqueName="[TECHDM].[Duration in secs].[All]" dimensionUniqueName="[TECHDM]" displayFolder="" count="0" memberValueDatatype="20" unbalanced="0"/>
    <cacheHierarchy uniqueName="[TECHDM].[Hours on phone]" caption="Hours on phone" attribute="1" defaultMemberUniqueName="[TECHDM].[Hours on phone].[All]" allUniqueName="[TECHDM].[Hours on phone].[All]" dimensionUniqueName="[TECHDM]" displayFolder="" count="0" memberValueDatatype="5" unbalanced="0"/>
    <cacheHierarchy uniqueName="[TECHDM].[Time b/w call]" caption="Time b/w call" attribute="1" defaultMemberUniqueName="[TECHDM].[Time b/w call].[All]" allUniqueName="[TECHDM].[Time b/w call].[All]" dimensionUniqueName="[TECHDM]" displayFolder="" count="0" memberValueDatatype="5" unbalanced="0"/>
    <cacheHierarchy uniqueName="[TECHDM].[Forward Probability1]" caption="Forward Probability1" attribute="1" defaultMemberUniqueName="[TECHDM].[Forward Probability1].[All]" allUniqueName="[TECHDM].[Forward Probability1].[All]" dimensionUniqueName="[TECHDM]" displayFolder="" count="0" memberValueDatatype="5" unbalanced="0"/>
    <cacheHierarchy uniqueName="[TECHDM].[Success Probability1]" caption="Success Probability1" attribute="1" defaultMemberUniqueName="[TECHDM].[Success Probability1].[All]" allUniqueName="[TECHDM].[Success Probability1].[All]" dimensionUniqueName="[TECHDM]" displayFolder="" count="0" memberValueDatatype="5" unbalanced="0"/>
    <cacheHierarchy uniqueName="[TECHDM].[Avg contact time]" caption="Avg contact time" attribute="1" defaultMemberUniqueName="[TECHDM].[Avg contact time].[All]" allUniqueName="[TECHDM].[Avg contact time].[All]" dimensionUniqueName="[TECHDM]" displayFolder="" count="0" memberValueDatatype="5" unbalanced="0"/>
    <cacheHierarchy uniqueName="[TECHDM].[forward probability]" caption="forward probability" attribute="1" defaultMemberUniqueName="[TECHDM].[forward probability].[All]" allUniqueName="[TECHDM].[forward probability].[All]" dimensionUniqueName="[TECHDM]" displayFolder="" count="0" memberValueDatatype="5" unbalanced="0"/>
    <cacheHierarchy uniqueName="[TECHDM].[Success probability]" caption="Success probability" attribute="1" defaultMemberUniqueName="[TECHDM].[Success probability].[All]" allUniqueName="[TECHDM].[Success probability].[All]" dimensionUniqueName="[TECHDM]" displayFolder="" count="0" memberValueDatatype="5" unbalanced="0"/>
    <cacheHierarchy uniqueName="[TECHEXPERT].[DivBSupportID]" caption="DivBSupportID" attribute="1" defaultMemberUniqueName="[TECHEXPERT].[DivBSupportID].[All]" allUniqueName="[TECHEXPERT].[DivBSupportID].[All]" dimensionUniqueName="[TECHEXPERT]" displayFolder="" count="0" memberValueDatatype="20" unbalanced="0"/>
    <cacheHierarchy uniqueName="[TECHEXPERT].[DATE]" caption="DATE" defaultMemberUniqueName="[TECHEXPERT].[DATE].[All]" allUniqueName="[TECHEXPERT].[DATE].[All]" dimensionUniqueName="[TECHEXPERT]" displayFolder="" count="0" unbalanced="0"/>
    <cacheHierarchy uniqueName="[TECHEXPERT].[ShiftDate]" caption="ShiftDate" attribute="1" time="1" defaultMemberUniqueName="[TECHEXPERT].[ShiftDate].[All]" allUniqueName="[TECHEXPERT].[ShiftDate].[All]" dimensionUniqueName="[TECHEXPERT]" displayFolder="" count="0" memberValueDatatype="7" unbalanced="0"/>
    <cacheHierarchy uniqueName="[TECHEXPERT].[Year]" caption="Year" attribute="1" defaultMemberUniqueName="[TECHEXPERT].[Year].[All]" allUniqueName="[TECHEXPERT].[Year].[All]" dimensionUniqueName="[TECHEXPERT]" displayFolder="" count="0" memberValueDatatype="20" unbalanced="0"/>
    <cacheHierarchy uniqueName="[TECHEXPERT].[Quarter]" caption="Quarter" attribute="1" defaultMemberUniqueName="[TECHEXPERT].[Quarter].[All]" allUniqueName="[TECHEXPERT].[Quarter].[All]" dimensionUniqueName="[TECHEXPERT]" displayFolder="" count="0" memberValueDatatype="130" unbalanced="0"/>
    <cacheHierarchy uniqueName="[TECHEXPERT].[Month]" caption="Month" attribute="1" defaultMemberUniqueName="[TECHEXPERT].[Month].[All]" allUniqueName="[TECHEXPERT].[Month].[All]" dimensionUniqueName="[TECHEXPERT]" displayFolder="" count="0" memberValueDatatype="130" unbalanced="0"/>
    <cacheHierarchy uniqueName="[TECHEXPERT].[Week of the year]" caption="Week of the year" attribute="1" defaultMemberUniqueName="[TECHEXPERT].[Week of the year].[All]" allUniqueName="[TECHEXPERT].[Week of the year].[All]" dimensionUniqueName="[TECHEXPERT]" displayFolder="" count="0" memberValueDatatype="20" unbalanced="0"/>
    <cacheHierarchy uniqueName="[TECHEXPERT].[WeekDay]" caption="WeekDay" attribute="1" defaultMemberUniqueName="[TECHEXPERT].[WeekDay].[All]" allUniqueName="[TECHEXPERT].[WeekDay].[All]" dimensionUniqueName="[TECHEXPERT]" displayFolder="" count="0" memberValueDatatype="130" unbalanced="0"/>
    <cacheHierarchy uniqueName="[TECHEXPERT].[ShiftNbr]" caption="ShiftNbr" attribute="1" defaultMemberUniqueName="[TECHEXPERT].[ShiftNbr].[All]" allUniqueName="[TECHEXPERT].[ShiftNbr].[All]" dimensionUniqueName="[TECHEXPERT]" displayFolder="" count="0" memberValueDatatype="20" unbalanced="0"/>
    <cacheHierarchy uniqueName="[TECHEXPERT].[Mode63]" caption="Mode63" attribute="1" defaultMemberUniqueName="[TECHEXPERT].[Mode63].[All]" allUniqueName="[TECHEXPERT].[Mode63].[All]" dimensionUniqueName="[TECHEXPERT]" displayFolder="" count="0" memberValueDatatype="20" unbalanced="0"/>
    <cacheHierarchy uniqueName="[TECHEXPERT].[Mode63Dur]" caption="Mode63Dur" attribute="1" defaultMemberUniqueName="[TECHEXPERT].[Mode63Dur].[All]" allUniqueName="[TECHEXPERT].[Mode63Dur].[All]" dimensionUniqueName="[TECHEXPERT]" displayFolder="" count="0" memberValueDatatype="20" unbalanced="0"/>
    <cacheHierarchy uniqueName="[TECHEXPERT].[Mode64]" caption="Mode64" attribute="1" defaultMemberUniqueName="[TECHEXPERT].[Mode64].[All]" allUniqueName="[TECHEXPERT].[Mode64].[All]" dimensionUniqueName="[TECHEXPERT]" displayFolder="" count="0" memberValueDatatype="20" unbalanced="0"/>
    <cacheHierarchy uniqueName="[TECHEXPERT].[Mode65Dur]" caption="Mode65Dur" attribute="1" defaultMemberUniqueName="[TECHEXPERT].[Mode65Dur].[All]" allUniqueName="[TECHEXPERT].[Mode65Dur].[All]" dimensionUniqueName="[TECHEXPERT]" displayFolder="" count="0" memberValueDatatype="20" unbalanced="0"/>
    <cacheHierarchy uniqueName="[TECHEXPERT].[Mode66Dur]" caption="Mode66Dur" attribute="1" defaultMemberUniqueName="[TECHEXPERT].[Mode66Dur].[All]" allUniqueName="[TECHEXPERT].[Mode66Dur].[All]" dimensionUniqueName="[TECHEXPERT]" displayFolder="" count="0" memberValueDatatype="20" unbalanced="0"/>
    <cacheHierarchy uniqueName="[TECHEXPERT].[Mode67Dur]" caption="Mode67Dur" attribute="1" defaultMemberUniqueName="[TECHEXPERT].[Mode67Dur].[All]" allUniqueName="[TECHEXPERT].[Mode67Dur].[All]" dimensionUniqueName="[TECHEXPERT]" displayFolder="" count="0" memberValueDatatype="20" unbalanced="0"/>
    <cacheHierarchy uniqueName="[TECHEXPERT].[Mode68]" caption="Mode68" attribute="1" defaultMemberUniqueName="[TECHEXPERT].[Mode68].[All]" allUniqueName="[TECHEXPERT].[Mode68].[All]" dimensionUniqueName="[TECHEXPERT]" displayFolder="" count="0" memberValueDatatype="20" unbalanced="0"/>
    <cacheHierarchy uniqueName="[TECHEXPERT].[Mode68Dur]" caption="Mode68Dur" attribute="1" defaultMemberUniqueName="[TECHEXPERT].[Mode68Dur].[All]" allUniqueName="[TECHEXPERT].[Mode68Dur].[All]" dimensionUniqueName="[TECHEXPERT]" displayFolder="" count="0" memberValueDatatype="20" unbalanced="0"/>
    <cacheHierarchy uniqueName="[TECHEXPERT].[Mode69]" caption="Mode69" attribute="1" defaultMemberUniqueName="[TECHEXPERT].[Mode69].[All]" allUniqueName="[TECHEXPERT].[Mode69].[All]" dimensionUniqueName="[TECHEXPERT]" displayFolder="" count="0" memberValueDatatype="20" unbalanced="0"/>
    <cacheHierarchy uniqueName="[TECHEXPERT].[Mode69Dur]" caption="Mode69Dur" attribute="1" defaultMemberUniqueName="[TECHEXPERT].[Mode69Dur].[All]" allUniqueName="[TECHEXPERT].[Mode69Dur].[All]" dimensionUniqueName="[TECHEXPERT]" displayFolder="" count="0" memberValueDatatype="20" unbalanced="0"/>
    <cacheHierarchy uniqueName="[TECHEXPERT].[Mode70]" caption="Mode70" attribute="1" defaultMemberUniqueName="[TECHEXPERT].[Mode70].[All]" allUniqueName="[TECHEXPERT].[Mode70].[All]" dimensionUniqueName="[TECHEXPERT]" displayFolder="" count="0" memberValueDatatype="20" unbalanced="0"/>
    <cacheHierarchy uniqueName="[TECHEXPERT].[Mode70Dur]" caption="Mode70Dur" attribute="1" defaultMemberUniqueName="[TECHEXPERT].[Mode70Dur].[All]" allUniqueName="[TECHEXPERT].[Mode70Dur].[All]" dimensionUniqueName="[TECHEXPERT]" displayFolder="" count="0" memberValueDatatype="20" unbalanced="0"/>
    <cacheHierarchy uniqueName="[TECHEXPERT].[Duration in secs]" caption="Duration in secs" attribute="1" defaultMemberUniqueName="[TECHEXPERT].[Duration in secs].[All]" allUniqueName="[TECHEXPERT].[Duration in secs].[All]" dimensionUniqueName="[TECHEXPERT]" displayFolder="" count="0" memberValueDatatype="20" unbalanced="0"/>
    <cacheHierarchy uniqueName="[TECHEXPERT].[Hours on the phone]" caption="Hours on the phone" attribute="1" defaultMemberUniqueName="[TECHEXPERT].[Hours on the phone].[All]" allUniqueName="[TECHEXPERT].[Hours on the phone].[All]" dimensionUniqueName="[TECHEXPERT]" displayFolder="" count="0" memberValueDatatype="5" unbalanced="0"/>
    <cacheHierarchy uniqueName="[TECHEXPERT].[Time B/W call]" caption="Time B/W call" attribute="1" defaultMemberUniqueName="[TECHEXPERT].[Time B/W call].[All]" allUniqueName="[TECHEXPERT].[Time B/W call].[All]" dimensionUniqueName="[TECHEXPERT]" displayFolder="" count="0" memberValueDatatype="5" unbalanced="0"/>
    <cacheHierarchy uniqueName="[TECHEXPERT].[Forward Probability]" caption="Forward Probability" attribute="1" defaultMemberUniqueName="[TECHEXPERT].[Forward Probability].[All]" allUniqueName="[TECHEXPERT].[Forward Probability].[All]" dimensionUniqueName="[TECHEXPERT]" displayFolder="" count="0" memberValueDatatype="5" unbalanced="0"/>
    <cacheHierarchy uniqueName="[TECHEXPERT].[Success probability]" caption="Success probability" attribute="1" defaultMemberUniqueName="[TECHEXPERT].[Success probability].[All]" allUniqueName="[TECHEXPERT].[Success probability].[All]" dimensionUniqueName="[TECHEXPERT]" displayFolder="" count="0" memberValueDatatype="5" unbalanced="0"/>
    <cacheHierarchy uniqueName="[TECHEXPERT].[Avg contact time]" caption="Avg contact time" attribute="1" defaultMemberUniqueName="[TECHEXPERT].[Avg contact time].[All]" allUniqueName="[TECHEXPERT].[Avg contact time].[All]" dimensionUniqueName="[TECHEXPERT]" displayFolder="" count="0" memberValueDatatype="5" unbalanced="0"/>
    <cacheHierarchy uniqueName="[Measures].[__XL_Count Table1]" caption="__XL_Count Table1" measure="1" displayFolder="" measureGroup="TECHDM" count="0" hidden="1"/>
    <cacheHierarchy uniqueName="[Measures].[__XL_Count Table2]" caption="__XL_Count Table2" measure="1" displayFolder="" measureGroup="TECHEXPERT" count="0" hidden="1"/>
    <cacheHierarchy uniqueName="[Measures].[__XL_Count Table3]" caption="__XL_Count Table3" measure="1" displayFolder="" measureGroup="CS_DM" count="0" hidden="1"/>
    <cacheHierarchy uniqueName="[Measures].[__XL_Count Table4]" caption="__XL_Count Table4" measure="1" displayFolder="" measureGroup="MNGR_DM" count="0" hidden="1"/>
    <cacheHierarchy uniqueName="[Measures].[__XL_Count Table17]" caption="__XL_Count Table17" measure="1" displayFolder="" measureGroup="Greeters" count="0" hidden="1"/>
    <cacheHierarchy uniqueName="[Measures].[__No measures defined]" caption="__No measures defined" measure="1" displayFolder="" count="0" hidden="1"/>
    <cacheHierarchy uniqueName="[Measures].[Sum of Hours on phone]" caption="Sum of Hours on phone" measure="1" displayFolder="" measureGroup="TECHDM" count="0" hidden="1">
      <extLst>
        <ext xmlns:x15="http://schemas.microsoft.com/office/spreadsheetml/2010/11/main" uri="{B97F6D7D-B522-45F9-BDA1-12C45D357490}">
          <x15:cacheHierarchy aggregatedColumn="119"/>
        </ext>
      </extLst>
    </cacheHierarchy>
    <cacheHierarchy uniqueName="[Measures].[Sum of Hours on the phone]" caption="Sum of Hours on the phone" measure="1" displayFolder="" measureGroup="TECHEXPERT" count="0" hidden="1">
      <extLst>
        <ext xmlns:x15="http://schemas.microsoft.com/office/spreadsheetml/2010/11/main" uri="{B97F6D7D-B522-45F9-BDA1-12C45D357490}">
          <x15:cacheHierarchy aggregatedColumn="148"/>
        </ext>
      </extLst>
    </cacheHierarchy>
    <cacheHierarchy uniqueName="[Measures].[Sum of Hours on the phone 2]" caption="Sum of Hours on the phone 2" measure="1" displayFolder="" measureGroup="MNGR_DM" count="0" hidden="1">
      <extLst>
        <ext xmlns:x15="http://schemas.microsoft.com/office/spreadsheetml/2010/11/main" uri="{B97F6D7D-B522-45F9-BDA1-12C45D357490}">
          <x15:cacheHierarchy aggregatedColumn="84"/>
        </ext>
      </extLst>
    </cacheHierarchy>
    <cacheHierarchy uniqueName="[Measures].[Sum of Hours on the phone 3]" caption="Sum of Hours on the phone 3" measure="1" displayFolder="" measureGroup="CS_DM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Time b/w call]" caption="Sum of Time b/w call" measure="1" displayFolder="" measureGroup="TECHDM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Sum of Time B/W call 2]" caption="Sum of Time B/W call 2" measure="1" displayFolder="" measureGroup="TECHEXPERT" count="0" hidden="1">
      <extLst>
        <ext xmlns:x15="http://schemas.microsoft.com/office/spreadsheetml/2010/11/main" uri="{B97F6D7D-B522-45F9-BDA1-12C45D357490}">
          <x15:cacheHierarchy aggregatedColumn="149"/>
        </ext>
      </extLst>
    </cacheHierarchy>
    <cacheHierarchy uniqueName="[Measures].[Sum of Time B/W call 3]" caption="Sum of Time B/W call 3" measure="1" displayFolder="" measureGroup="MNGR_DM" count="0" hidden="1">
      <extLst>
        <ext xmlns:x15="http://schemas.microsoft.com/office/spreadsheetml/2010/11/main" uri="{B97F6D7D-B522-45F9-BDA1-12C45D357490}">
          <x15:cacheHierarchy aggregatedColumn="85"/>
        </ext>
      </extLst>
    </cacheHierarchy>
    <cacheHierarchy uniqueName="[Measures].[Sum of Time B/W call 4]" caption="Sum of Time B/W call 4" measure="1" displayFolder="" measureGroup="CS_DM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Count of Success probability]" caption="Count of Success probability" measure="1" displayFolder="" measureGroup="TECHDM" count="0" hidden="1">
      <extLst>
        <ext xmlns:x15="http://schemas.microsoft.com/office/spreadsheetml/2010/11/main" uri="{B97F6D7D-B522-45F9-BDA1-12C45D357490}">
          <x15:cacheHierarchy aggregatedColumn="125"/>
        </ext>
      </extLst>
    </cacheHierarchy>
    <cacheHierarchy uniqueName="[Measures].[Count of forward probability]" caption="Count of forward probability" measure="1" displayFolder="" measureGroup="TECHDM" count="0" hidden="1">
      <extLst>
        <ext xmlns:x15="http://schemas.microsoft.com/office/spreadsheetml/2010/11/main" uri="{B97F6D7D-B522-45F9-BDA1-12C45D357490}">
          <x15:cacheHierarchy aggregatedColumn="124"/>
        </ext>
      </extLst>
    </cacheHierarchy>
    <cacheHierarchy uniqueName="[Measures].[Count of Success probability 2]" caption="Count of Success probability 2" measure="1" displayFolder="" measureGroup="TECHEXPERT" count="0" hidden="1">
      <extLst>
        <ext xmlns:x15="http://schemas.microsoft.com/office/spreadsheetml/2010/11/main" uri="{B97F6D7D-B522-45F9-BDA1-12C45D357490}">
          <x15:cacheHierarchy aggregatedColumn="151"/>
        </ext>
      </extLst>
    </cacheHierarchy>
    <cacheHierarchy uniqueName="[Measures].[Count of Forward Probability 2]" caption="Count of Forward Probability 2" measure="1" displayFolder="" measureGroup="TECHEXPERT" count="0" hidden="1">
      <extLst>
        <ext xmlns:x15="http://schemas.microsoft.com/office/spreadsheetml/2010/11/main" uri="{B97F6D7D-B522-45F9-BDA1-12C45D357490}">
          <x15:cacheHierarchy aggregatedColumn="150"/>
        </ext>
      </extLst>
    </cacheHierarchy>
    <cacheHierarchy uniqueName="[Measures].[Count of Success probability 3]" caption="Count of Success probability 3" measure="1" displayFolder="" measureGroup="MNGR_DM" count="0" hidden="1">
      <extLst>
        <ext xmlns:x15="http://schemas.microsoft.com/office/spreadsheetml/2010/11/main" uri="{B97F6D7D-B522-45F9-BDA1-12C45D357490}">
          <x15:cacheHierarchy aggregatedColumn="87"/>
        </ext>
      </extLst>
    </cacheHierarchy>
    <cacheHierarchy uniqueName="[Measures].[Count of Forward Probability 3]" caption="Count of Forward Probability 3" measure="1" displayFolder="" measureGroup="MNGR_DM" count="0" hidden="1">
      <extLst>
        <ext xmlns:x15="http://schemas.microsoft.com/office/spreadsheetml/2010/11/main" uri="{B97F6D7D-B522-45F9-BDA1-12C45D357490}">
          <x15:cacheHierarchy aggregatedColumn="86"/>
        </ext>
      </extLst>
    </cacheHierarchy>
    <cacheHierarchy uniqueName="[Measures].[Sum of Success probability]" caption="Sum of Success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Forward Probability]" caption="Sum of Forward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Count of Success probability 4]" caption="Count of Success probability 4" measure="1" displayFolder="" measureGroup="CS_DM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Count of Forward Probability 4]" caption="Count of Forward Probability 4" measure="1" displayFolder="" measureGroup="CS_DM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ShiftNbr]" caption="Sum of ShiftNbr" measure="1" displayFolder="" measureGroup="TECHDM" count="0" hidden="1">
      <extLst>
        <ext xmlns:x15="http://schemas.microsoft.com/office/spreadsheetml/2010/11/main" uri="{B97F6D7D-B522-45F9-BDA1-12C45D357490}">
          <x15:cacheHierarchy aggregatedColumn="97"/>
        </ext>
      </extLst>
    </cacheHierarchy>
    <cacheHierarchy uniqueName="[Measures].[Count of Hours on phone]" caption="Count of Hours on phone" measure="1" displayFolder="" measureGroup="TECHDM" count="0" hidden="1">
      <extLst>
        <ext xmlns:x15="http://schemas.microsoft.com/office/spreadsheetml/2010/11/main" uri="{B97F6D7D-B522-45F9-BDA1-12C45D357490}">
          <x15:cacheHierarchy aggregatedColumn="119"/>
        </ext>
      </extLst>
    </cacheHierarchy>
    <cacheHierarchy uniqueName="[Measures].[Average of Hours on phone]" caption="Average of Hours on phone" measure="1" displayFolder="" measureGroup="TECHDM" count="0" hidden="1">
      <extLst>
        <ext xmlns:x15="http://schemas.microsoft.com/office/spreadsheetml/2010/11/main" uri="{B97F6D7D-B522-45F9-BDA1-12C45D357490}">
          <x15:cacheHierarchy aggregatedColumn="119"/>
        </ext>
      </extLst>
    </cacheHierarchy>
    <cacheHierarchy uniqueName="[Measures].[Max of Hours on phone]" caption="Max of Hours on phone" measure="1" displayFolder="" measureGroup="TECHDM" count="0" hidden="1">
      <extLst>
        <ext xmlns:x15="http://schemas.microsoft.com/office/spreadsheetml/2010/11/main" uri="{B97F6D7D-B522-45F9-BDA1-12C45D357490}">
          <x15:cacheHierarchy aggregatedColumn="119"/>
        </ext>
      </extLst>
    </cacheHierarchy>
    <cacheHierarchy uniqueName="[Measures].[Min of Hours on phone]" caption="Min of Hours on phone" measure="1" displayFolder="" measureGroup="TECHDM" count="0" hidden="1">
      <extLst>
        <ext xmlns:x15="http://schemas.microsoft.com/office/spreadsheetml/2010/11/main" uri="{B97F6D7D-B522-45F9-BDA1-12C45D357490}">
          <x15:cacheHierarchy aggregatedColumn="119"/>
        </ext>
      </extLst>
    </cacheHierarchy>
    <cacheHierarchy uniqueName="[Measures].[Count of Hours on the phone]" caption="Count of Hours on the phone" measure="1" displayFolder="" measureGroup="TECHEXPERT" count="0" hidden="1">
      <extLst>
        <ext xmlns:x15="http://schemas.microsoft.com/office/spreadsheetml/2010/11/main" uri="{B97F6D7D-B522-45F9-BDA1-12C45D357490}">
          <x15:cacheHierarchy aggregatedColumn="148"/>
        </ext>
      </extLst>
    </cacheHierarchy>
    <cacheHierarchy uniqueName="[Measures].[Average of Hours on the phone]" caption="Average of Hours on the phone" measure="1" displayFolder="" measureGroup="TECHEXPERT" count="0" hidden="1">
      <extLst>
        <ext xmlns:x15="http://schemas.microsoft.com/office/spreadsheetml/2010/11/main" uri="{B97F6D7D-B522-45F9-BDA1-12C45D357490}">
          <x15:cacheHierarchy aggregatedColumn="148"/>
        </ext>
      </extLst>
    </cacheHierarchy>
    <cacheHierarchy uniqueName="[Measures].[Min of Hours on the phone]" caption="Min of Hours on the phone" measure="1" displayFolder="" measureGroup="TECHEXPERT" count="0" hidden="1">
      <extLst>
        <ext xmlns:x15="http://schemas.microsoft.com/office/spreadsheetml/2010/11/main" uri="{B97F6D7D-B522-45F9-BDA1-12C45D357490}">
          <x15:cacheHierarchy aggregatedColumn="148"/>
        </ext>
      </extLst>
    </cacheHierarchy>
    <cacheHierarchy uniqueName="[Measures].[Max of Hours on the phone]" caption="Max of Hours on the phone" measure="1" displayFolder="" measureGroup="TECHEXPERT" count="0" hidden="1">
      <extLst>
        <ext xmlns:x15="http://schemas.microsoft.com/office/spreadsheetml/2010/11/main" uri="{B97F6D7D-B522-45F9-BDA1-12C45D357490}">
          <x15:cacheHierarchy aggregatedColumn="148"/>
        </ext>
      </extLst>
    </cacheHierarchy>
    <cacheHierarchy uniqueName="[Measures].[Average of Forward Probability]" caption="Average of Forward Probability" measure="1" displayFolder="" measureGroup="CS_DM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Average of Success probability]" caption="Average of Success probability" measure="1" displayFolder="" measureGroup="CS_DM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Max of Success probability]" caption="Max of Success probability" measure="1" displayFolder="" measureGroup="CS_DM" count="0" oneField="1" hidden="1">
      <fieldsUsage count="1">
        <fieldUsage x="10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Max of Forward Probability]" caption="Max of Forward Probability" measure="1" displayFolder="" measureGroup="CS_DM" count="0" oneField="1" hidden="1">
      <fieldsUsage count="1">
        <fieldUsage x="9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Min of Forward Probability]" caption="Min of Forward Probability" measure="1" displayFolder="" measureGroup="CS_DM" count="0" oneField="1" hidden="1">
      <fieldsUsage count="1">
        <fieldUsage x="1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Min of Success probability]" caption="Min of Success probability" measure="1" displayFolder="" measureGroup="CS_DM" count="0" oneField="1" hidden="1">
      <fieldsUsage count="1">
        <fieldUsage x="1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tdDev of Forward Probability]" caption="StdDev of Forward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tdDev of Success probability]" caption="StdDev of Success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Distinct Count of Success probability]" caption="Distinct Count of Success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Distinct Count of Forward Probability]" caption="Distinct Count of Forward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Min of Hours on the phone 2]" caption="Min of Hours on the phone 2" measure="1" displayFolder="" measureGroup="MNGR_DM" count="0" hidden="1">
      <extLst>
        <ext xmlns:x15="http://schemas.microsoft.com/office/spreadsheetml/2010/11/main" uri="{B97F6D7D-B522-45F9-BDA1-12C45D357490}">
          <x15:cacheHierarchy aggregatedColumn="84"/>
        </ext>
      </extLst>
    </cacheHierarchy>
    <cacheHierarchy uniqueName="[Measures].[Count of Hours on the phone 2]" caption="Count of Hours on the phone 2" measure="1" displayFolder="" measureGroup="MNGR_DM" count="0" hidden="1">
      <extLst>
        <ext xmlns:x15="http://schemas.microsoft.com/office/spreadsheetml/2010/11/main" uri="{B97F6D7D-B522-45F9-BDA1-12C45D357490}">
          <x15:cacheHierarchy aggregatedColumn="84"/>
        </ext>
      </extLst>
    </cacheHierarchy>
    <cacheHierarchy uniqueName="[Measures].[Average of Hours on the phone 2]" caption="Average of Hours on the phone 2" measure="1" displayFolder="" measureGroup="MNGR_DM" count="0" hidden="1">
      <extLst>
        <ext xmlns:x15="http://schemas.microsoft.com/office/spreadsheetml/2010/11/main" uri="{B97F6D7D-B522-45F9-BDA1-12C45D357490}">
          <x15:cacheHierarchy aggregatedColumn="84"/>
        </ext>
      </extLst>
    </cacheHierarchy>
    <cacheHierarchy uniqueName="[Measures].[Max of Hours on the phone 2]" caption="Max of Hours on the phone 2" measure="1" displayFolder="" measureGroup="MNGR_DM" count="0" hidden="1">
      <extLst>
        <ext xmlns:x15="http://schemas.microsoft.com/office/spreadsheetml/2010/11/main" uri="{B97F6D7D-B522-45F9-BDA1-12C45D357490}">
          <x15:cacheHierarchy aggregatedColumn="84"/>
        </ext>
      </extLst>
    </cacheHierarchy>
    <cacheHierarchy uniqueName="[Measures].[Average of Hours on the phone 3]" caption="Average of Hours on the phone 3" measure="1" displayFolder="" measureGroup="CS_DM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Hours on the phone 3]" caption="Count of Hours on the phone 3" measure="1" displayFolder="" measureGroup="CS_DM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Max of Hours on the phone 3]" caption="Max of Hours on the phone 3" measure="1" displayFolder="" measureGroup="CS_DM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Min of Hours on the phone 3]" caption="Min of Hours on the phone 3" measure="1" displayFolder="" measureGroup="CS_DM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forward probability 2]" caption="Sum of forward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4"/>
        </ext>
      </extLst>
    </cacheHierarchy>
    <cacheHierarchy uniqueName="[Measures].[Sum of Success probability 2]" caption="Sum of Success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5"/>
        </ext>
      </extLst>
    </cacheHierarchy>
    <cacheHierarchy uniqueName="[Measures].[Average of forward probability 2]" caption="Average of forward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4"/>
        </ext>
      </extLst>
    </cacheHierarchy>
    <cacheHierarchy uniqueName="[Measures].[Average of Success probability 2]" caption="Average of Success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5"/>
        </ext>
      </extLst>
    </cacheHierarchy>
    <cacheHierarchy uniqueName="[Measures].[Max of forward probability 2]" caption="Max of forward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4"/>
        </ext>
      </extLst>
    </cacheHierarchy>
    <cacheHierarchy uniqueName="[Measures].[Max of Success probability 2]" caption="Max of Success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5"/>
        </ext>
      </extLst>
    </cacheHierarchy>
    <cacheHierarchy uniqueName="[Measures].[Min of forward probability 2]" caption="Min of forward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4"/>
        </ext>
      </extLst>
    </cacheHierarchy>
    <cacheHierarchy uniqueName="[Measures].[Min of Success probability 2]" caption="Min of Success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5"/>
        </ext>
      </extLst>
    </cacheHierarchy>
    <cacheHierarchy uniqueName="[Measures].[Average of Forward Probability 3]" caption="Average of Forward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0"/>
        </ext>
      </extLst>
    </cacheHierarchy>
    <cacheHierarchy uniqueName="[Measures].[Average of Success probability 3]" caption="Average of Success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1"/>
        </ext>
      </extLst>
    </cacheHierarchy>
    <cacheHierarchy uniqueName="[Measures].[Sum of Forward Probability 3]" caption="Sum of Forward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0"/>
        </ext>
      </extLst>
    </cacheHierarchy>
    <cacheHierarchy uniqueName="[Measures].[Sum of Success probability 3]" caption="Sum of Success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1"/>
        </ext>
      </extLst>
    </cacheHierarchy>
    <cacheHierarchy uniqueName="[Measures].[Max of Forward Probability 3]" caption="Max of Forward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0"/>
        </ext>
      </extLst>
    </cacheHierarchy>
    <cacheHierarchy uniqueName="[Measures].[Max of Success probability 3]" caption="Max of Success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1"/>
        </ext>
      </extLst>
    </cacheHierarchy>
    <cacheHierarchy uniqueName="[Measures].[Min of Forward Probability 3]" caption="Min of Forward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0"/>
        </ext>
      </extLst>
    </cacheHierarchy>
    <cacheHierarchy uniqueName="[Measures].[Min of Success probability 3]" caption="Min of Success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1"/>
        </ext>
      </extLst>
    </cacheHierarchy>
    <cacheHierarchy uniqueName="[Measures].[Sum of Hours on the phone 4]" caption="Sum of Hours on the phone 4" measure="1" displayFolder="" measureGroup="Greeters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Count of Hours on the phone 4]" caption="Count of Hours on the phone 4" measure="1" displayFolder="" measureGroup="Greeters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Average of Hours on the phone 4]" caption="Average of Hours on the phone 4" measure="1" displayFolder="" measureGroup="Greeters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Max of Hours on the phone 4]" caption="Max of Hours on the phone 4" measure="1" displayFolder="" measureGroup="Greeters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Min of Hours on the phone 4]" caption="Min of Hours on the phone 4" measure="1" displayFolder="" measureGroup="Greeters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</cacheHierarchies>
  <kpis count="0"/>
  <dimensions count="6">
    <dimension name="CS_DM" uniqueName="[CS_DM]" caption="CS_DM"/>
    <dimension name="Greeters" uniqueName="[Greeters]" caption="Greeters"/>
    <dimension measure="1" name="Measures" uniqueName="[Measures]" caption="Measures"/>
    <dimension name="MNGR_DM" uniqueName="[MNGR_DM]" caption="MNGR_DM"/>
    <dimension name="TECHDM" uniqueName="[TECHDM]" caption="TECHDM"/>
    <dimension name="TECHEXPERT" uniqueName="[TECHEXPERT]" caption="TECHEXPERT"/>
  </dimensions>
  <measureGroups count="5">
    <measureGroup name="CS_DM" caption="CS_DM"/>
    <measureGroup name="Greeters" caption="Greeters"/>
    <measureGroup name="MNGR_DM" caption="MNGR_DM"/>
    <measureGroup name="TECHDM" caption="TECHDM"/>
    <measureGroup name="TECHEXPERT" caption="TECHEXPERT"/>
  </measureGroups>
  <maps count="5">
    <map measureGroup="0" dimension="0"/>
    <map measureGroup="1" dimension="1"/>
    <map measureGroup="2" dimension="3"/>
    <map measureGroup="3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dhavi" refreshedDate="44985.064036689815" createdVersion="8" refreshedVersion="8" minRefreshableVersion="3" recordCount="0" supportSubquery="1" supportAdvancedDrill="1" xr:uid="{05A420CA-ECE6-406D-9D75-1D405B184110}">
  <cacheSource type="external" connectionId="1"/>
  <cacheFields count="13">
    <cacheField name="[TECHDM].[Year].[Year]" caption="Year" numFmtId="0" hierarchy="92" level="1">
      <sharedItems containsSemiMixedTypes="0" containsString="0" containsNumber="1" containsInteger="1" minValue="2019" maxValue="2021" count="3">
        <n v="2019"/>
        <n v="2020"/>
        <n v="2021"/>
      </sharedItems>
      <extLst>
        <ext xmlns:x15="http://schemas.microsoft.com/office/spreadsheetml/2010/11/main" uri="{4F2E5C28-24EA-4eb8-9CBF-B6C8F9C3D259}">
          <x15:cachedUniqueNames>
            <x15:cachedUniqueName index="0" name="[TECHDM].[Year].&amp;[2019]"/>
            <x15:cachedUniqueName index="1" name="[TECHDM].[Year].&amp;[2020]"/>
            <x15:cachedUniqueName index="2" name="[TECHDM].[Year].&amp;[2021]"/>
          </x15:cachedUniqueNames>
        </ext>
      </extLst>
    </cacheField>
    <cacheField name="[TECHDM].[Month].[Month]" caption="Month" numFmtId="0" hierarchy="94" level="1">
      <sharedItems containsNonDate="0" count="12">
        <s v="April"/>
        <s v="August"/>
        <s v="December"/>
        <s v="February"/>
        <s v="July"/>
        <s v="June"/>
        <s v="March"/>
        <s v="May"/>
        <s v="November"/>
        <s v="October"/>
        <s v="September"/>
        <s v="January"/>
      </sharedItems>
    </cacheField>
    <cacheField name="[TECHDM].[Week of the year].[Week of the year]" caption="Week of the year" numFmtId="0" hierarchy="95" level="1">
      <sharedItems containsSemiMixedTypes="0" containsNonDate="0" containsString="0" containsNumber="1" containsInteger="1" minValue="1" maxValue="53" count="53">
        <n v="14"/>
        <n v="15"/>
        <n v="16"/>
        <n v="17"/>
        <n v="18"/>
        <n v="31"/>
        <n v="32"/>
        <n v="33"/>
        <n v="34"/>
        <n v="35"/>
        <n v="49"/>
        <n v="50"/>
        <n v="51"/>
        <n v="52"/>
        <n v="53"/>
        <n v="5"/>
        <n v="6"/>
        <n v="7"/>
        <n v="8"/>
        <n v="9"/>
        <n v="27"/>
        <n v="28"/>
        <n v="29"/>
        <n v="30"/>
        <n v="22"/>
        <n v="23"/>
        <n v="24"/>
        <n v="25"/>
        <n v="26"/>
        <n v="10"/>
        <n v="11"/>
        <n v="12"/>
        <n v="13"/>
        <n v="19"/>
        <n v="20"/>
        <n v="21"/>
        <n v="44"/>
        <n v="45"/>
        <n v="46"/>
        <n v="47"/>
        <n v="48"/>
        <n v="40"/>
        <n v="41"/>
        <n v="42"/>
        <n v="43"/>
        <n v="36"/>
        <n v="37"/>
        <n v="38"/>
        <n v="39"/>
        <n v="1"/>
        <n v="2"/>
        <n v="3"/>
        <n v="4"/>
      </sharedItems>
      <extLst>
        <ext xmlns:x15="http://schemas.microsoft.com/office/spreadsheetml/2010/11/main" uri="{4F2E5C28-24EA-4eb8-9CBF-B6C8F9C3D259}">
          <x15:cachedUniqueNames>
            <x15:cachedUniqueName index="0" name="[TECHDM].[Week of the year].&amp;[14]"/>
            <x15:cachedUniqueName index="1" name="[TECHDM].[Week of the year].&amp;[15]"/>
            <x15:cachedUniqueName index="2" name="[TECHDM].[Week of the year].&amp;[16]"/>
            <x15:cachedUniqueName index="3" name="[TECHDM].[Week of the year].&amp;[17]"/>
            <x15:cachedUniqueName index="4" name="[TECHDM].[Week of the year].&amp;[18]"/>
            <x15:cachedUniqueName index="5" name="[TECHDM].[Week of the year].&amp;[31]"/>
            <x15:cachedUniqueName index="6" name="[TECHDM].[Week of the year].&amp;[32]"/>
            <x15:cachedUniqueName index="7" name="[TECHDM].[Week of the year].&amp;[33]"/>
            <x15:cachedUniqueName index="8" name="[TECHDM].[Week of the year].&amp;[34]"/>
            <x15:cachedUniqueName index="9" name="[TECHDM].[Week of the year].&amp;[35]"/>
            <x15:cachedUniqueName index="10" name="[TECHDM].[Week of the year].&amp;[49]"/>
            <x15:cachedUniqueName index="11" name="[TECHDM].[Week of the year].&amp;[50]"/>
            <x15:cachedUniqueName index="12" name="[TECHDM].[Week of the year].&amp;[51]"/>
            <x15:cachedUniqueName index="13" name="[TECHDM].[Week of the year].&amp;[52]"/>
            <x15:cachedUniqueName index="14" name="[TECHDM].[Week of the year].&amp;[53]"/>
            <x15:cachedUniqueName index="15" name="[TECHDM].[Week of the year].&amp;[5]"/>
            <x15:cachedUniqueName index="16" name="[TECHDM].[Week of the year].&amp;[6]"/>
            <x15:cachedUniqueName index="17" name="[TECHDM].[Week of the year].&amp;[7]"/>
            <x15:cachedUniqueName index="18" name="[TECHDM].[Week of the year].&amp;[8]"/>
            <x15:cachedUniqueName index="19" name="[TECHDM].[Week of the year].&amp;[9]"/>
            <x15:cachedUniqueName index="20" name="[TECHDM].[Week of the year].&amp;[27]"/>
            <x15:cachedUniqueName index="21" name="[TECHDM].[Week of the year].&amp;[28]"/>
            <x15:cachedUniqueName index="22" name="[TECHDM].[Week of the year].&amp;[29]"/>
            <x15:cachedUniqueName index="23" name="[TECHDM].[Week of the year].&amp;[30]"/>
            <x15:cachedUniqueName index="24" name="[TECHDM].[Week of the year].&amp;[22]"/>
            <x15:cachedUniqueName index="25" name="[TECHDM].[Week of the year].&amp;[23]"/>
            <x15:cachedUniqueName index="26" name="[TECHDM].[Week of the year].&amp;[24]"/>
            <x15:cachedUniqueName index="27" name="[TECHDM].[Week of the year].&amp;[25]"/>
            <x15:cachedUniqueName index="28" name="[TECHDM].[Week of the year].&amp;[26]"/>
            <x15:cachedUniqueName index="29" name="[TECHDM].[Week of the year].&amp;[10]"/>
            <x15:cachedUniqueName index="30" name="[TECHDM].[Week of the year].&amp;[11]"/>
            <x15:cachedUniqueName index="31" name="[TECHDM].[Week of the year].&amp;[12]"/>
            <x15:cachedUniqueName index="32" name="[TECHDM].[Week of the year].&amp;[13]"/>
            <x15:cachedUniqueName index="33" name="[TECHDM].[Week of the year].&amp;[19]"/>
            <x15:cachedUniqueName index="34" name="[TECHDM].[Week of the year].&amp;[20]"/>
            <x15:cachedUniqueName index="35" name="[TECHDM].[Week of the year].&amp;[21]"/>
            <x15:cachedUniqueName index="36" name="[TECHDM].[Week of the year].&amp;[44]"/>
            <x15:cachedUniqueName index="37" name="[TECHDM].[Week of the year].&amp;[45]"/>
            <x15:cachedUniqueName index="38" name="[TECHDM].[Week of the year].&amp;[46]"/>
            <x15:cachedUniqueName index="39" name="[TECHDM].[Week of the year].&amp;[47]"/>
            <x15:cachedUniqueName index="40" name="[TECHDM].[Week of the year].&amp;[48]"/>
            <x15:cachedUniqueName index="41" name="[TECHDM].[Week of the year].&amp;[40]"/>
            <x15:cachedUniqueName index="42" name="[TECHDM].[Week of the year].&amp;[41]"/>
            <x15:cachedUniqueName index="43" name="[TECHDM].[Week of the year].&amp;[42]"/>
            <x15:cachedUniqueName index="44" name="[TECHDM].[Week of the year].&amp;[43]"/>
            <x15:cachedUniqueName index="45" name="[TECHDM].[Week of the year].&amp;[36]"/>
            <x15:cachedUniqueName index="46" name="[TECHDM].[Week of the year].&amp;[37]"/>
            <x15:cachedUniqueName index="47" name="[TECHDM].[Week of the year].&amp;[38]"/>
            <x15:cachedUniqueName index="48" name="[TECHDM].[Week of the year].&amp;[39]"/>
            <x15:cachedUniqueName index="49" name="[TECHDM].[Week of the year].&amp;[1]"/>
            <x15:cachedUniqueName index="50" name="[TECHDM].[Week of the year].&amp;[2]"/>
            <x15:cachedUniqueName index="51" name="[TECHDM].[Week of the year].&amp;[3]"/>
            <x15:cachedUniqueName index="52" name="[TECHDM].[Week of the year].&amp;[4]"/>
          </x15:cachedUniqueNames>
        </ext>
      </extLst>
    </cacheField>
    <cacheField name="[TECHDM].[WeekDay].[WeekDay]" caption="WeekDay" numFmtId="0" hierarchy="96" level="1">
      <sharedItems containsNonDate="0" count="6">
        <s v="Friday"/>
        <s v="Monday"/>
        <s v="Saturday"/>
        <s v="Thursday"/>
        <s v="Tuesday"/>
        <s v="Wednesday"/>
      </sharedItems>
    </cacheField>
    <cacheField name="[TECHDM].[ShiftNbr].[ShiftNbr]" caption="ShiftNbr" numFmtId="0" hierarchy="97" level="1">
      <sharedItems containsSemiMixedTypes="0" containsString="0" containsNumber="1" containsInteger="1" minValue="1" maxValue="2" count="2"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TECHDM].[ShiftNbr].&amp;[1]"/>
            <x15:cachedUniqueName index="1" name="[TECHDM].[ShiftNbr].&amp;[2]"/>
          </x15:cachedUniqueNames>
        </ext>
      </extLst>
    </cacheField>
    <cacheField name="[Measures].[Count of forward probability]" caption="Count of forward probability" numFmtId="0" hierarchy="168" level="32767"/>
    <cacheField name="[Measures].[Count of Success probability]" caption="Count of Success probability" numFmtId="0" hierarchy="167" level="32767"/>
    <cacheField name="[Measures].[Average of forward probability 2]" caption="Average of forward probability 2" numFmtId="0" hierarchy="206" level="32767"/>
    <cacheField name="[Measures].[Average of Success probability 2]" caption="Average of Success probability 2" numFmtId="0" hierarchy="207" level="32767"/>
    <cacheField name="[Measures].[Max of forward probability 2]" caption="Max of forward probability 2" numFmtId="0" hierarchy="208" level="32767"/>
    <cacheField name="[Measures].[Max of Success probability 2]" caption="Max of Success probability 2" numFmtId="0" hierarchy="209" level="32767"/>
    <cacheField name="[Measures].[Min of forward probability 2]" caption="Min of forward probability 2" numFmtId="0" hierarchy="210" level="32767"/>
    <cacheField name="[Measures].[Min of Success probability 2]" caption="Min of Success probability 2" numFmtId="0" hierarchy="211" level="32767"/>
  </cacheFields>
  <cacheHierarchies count="225">
    <cacheHierarchy uniqueName="[CS_DM].[DivBCustServsID]" caption="DivBCustServsID" attribute="1" defaultMemberUniqueName="[CS_DM].[DivBCustServsID].[All]" allUniqueName="[CS_DM].[DivBCustServsID].[All]" dimensionUniqueName="[CS_DM]" displayFolder="" count="0" memberValueDatatype="20" unbalanced="0"/>
    <cacheHierarchy uniqueName="[CS_DM].[DATE]" caption="DATE" defaultMemberUniqueName="[CS_DM].[DATE].[All]" allUniqueName="[CS_DM].[DATE].[All]" dimensionUniqueName="[CS_DM]" displayFolder="" count="0" unbalanced="0"/>
    <cacheHierarchy uniqueName="[CS_DM].[ShiftDate]" caption="ShiftDate" attribute="1" time="1" defaultMemberUniqueName="[CS_DM].[ShiftDate].[All]" allUniqueName="[CS_DM].[ShiftDate].[All]" dimensionUniqueName="[CS_DM]" displayFolder="" count="0" memberValueDatatype="7" unbalanced="0"/>
    <cacheHierarchy uniqueName="[CS_DM].[Year]" caption="Year" attribute="1" defaultMemberUniqueName="[CS_DM].[Year].[All]" allUniqueName="[CS_DM].[Year].[All]" dimensionUniqueName="[CS_DM]" displayFolder="" count="0" memberValueDatatype="20" unbalanced="0"/>
    <cacheHierarchy uniqueName="[CS_DM].[Quarter]" caption="Quarter" attribute="1" defaultMemberUniqueName="[CS_DM].[Quarter].[All]" allUniqueName="[CS_DM].[Quarter].[All]" dimensionUniqueName="[CS_DM]" displayFolder="" count="0" memberValueDatatype="130" unbalanced="0"/>
    <cacheHierarchy uniqueName="[CS_DM].[Month]" caption="Month" attribute="1" defaultMemberUniqueName="[CS_DM].[Month].[All]" allUniqueName="[CS_DM].[Month].[All]" dimensionUniqueName="[CS_DM]" displayFolder="" count="0" memberValueDatatype="130" unbalanced="0"/>
    <cacheHierarchy uniqueName="[CS_DM].[Week of the year]" caption="Week of the year" attribute="1" defaultMemberUniqueName="[CS_DM].[Week of the year].[All]" allUniqueName="[CS_DM].[Week of the year].[All]" dimensionUniqueName="[CS_DM]" displayFolder="" count="0" memberValueDatatype="20" unbalanced="0"/>
    <cacheHierarchy uniqueName="[CS_DM].[WeekDay]" caption="WeekDay" attribute="1" defaultMemberUniqueName="[CS_DM].[WeekDay].[All]" allUniqueName="[CS_DM].[WeekDay].[All]" dimensionUniqueName="[CS_DM]" displayFolder="" count="0" memberValueDatatype="130" unbalanced="0"/>
    <cacheHierarchy uniqueName="[CS_DM].[ShiftNbr]" caption="ShiftNbr" attribute="1" defaultMemberUniqueName="[CS_DM].[ShiftNbr].[All]" allUniqueName="[CS_DM].[ShiftNbr].[All]" dimensionUniqueName="[CS_DM]" displayFolder="" count="0" memberValueDatatype="20" unbalanced="0"/>
    <cacheHierarchy uniqueName="[CS_DM].[Mode71]" caption="Mode71" attribute="1" defaultMemberUniqueName="[CS_DM].[Mode71].[All]" allUniqueName="[CS_DM].[Mode71].[All]" dimensionUniqueName="[CS_DM]" displayFolder="" count="0" memberValueDatatype="20" unbalanced="0"/>
    <cacheHierarchy uniqueName="[CS_DM].[Mode71Dur]" caption="Mode71Dur" attribute="1" defaultMemberUniqueName="[CS_DM].[Mode71Dur].[All]" allUniqueName="[CS_DM].[Mode71Dur].[All]" dimensionUniqueName="[CS_DM]" displayFolder="" count="0" memberValueDatatype="20" unbalanced="0"/>
    <cacheHierarchy uniqueName="[CS_DM].[Mode72]" caption="Mode72" attribute="1" defaultMemberUniqueName="[CS_DM].[Mode72].[All]" allUniqueName="[CS_DM].[Mode72].[All]" dimensionUniqueName="[CS_DM]" displayFolder="" count="0" memberValueDatatype="20" unbalanced="0"/>
    <cacheHierarchy uniqueName="[CS_DM].[Mode72Dur]" caption="Mode72Dur" attribute="1" defaultMemberUniqueName="[CS_DM].[Mode72Dur].[All]" allUniqueName="[CS_DM].[Mode72Dur].[All]" dimensionUniqueName="[CS_DM]" displayFolder="" count="0" memberValueDatatype="20" unbalanced="0"/>
    <cacheHierarchy uniqueName="[CS_DM].[Mode73]" caption="Mode73" attribute="1" defaultMemberUniqueName="[CS_DM].[Mode73].[All]" allUniqueName="[CS_DM].[Mode73].[All]" dimensionUniqueName="[CS_DM]" displayFolder="" count="0" memberValueDatatype="20" unbalanced="0"/>
    <cacheHierarchy uniqueName="[CS_DM].[Mode74Dur]" caption="Mode74Dur" attribute="1" defaultMemberUniqueName="[CS_DM].[Mode74Dur].[All]" allUniqueName="[CS_DM].[Mode74Dur].[All]" dimensionUniqueName="[CS_DM]" displayFolder="" count="0" memberValueDatatype="20" unbalanced="0"/>
    <cacheHierarchy uniqueName="[CS_DM].[Mode75]" caption="Mode75" attribute="1" defaultMemberUniqueName="[CS_DM].[Mode75].[All]" allUniqueName="[CS_DM].[Mode75].[All]" dimensionUniqueName="[CS_DM]" displayFolder="" count="0" memberValueDatatype="20" unbalanced="0"/>
    <cacheHierarchy uniqueName="[CS_DM].[Mode75Dur]" caption="Mode75Dur" attribute="1" defaultMemberUniqueName="[CS_DM].[Mode75Dur].[All]" allUniqueName="[CS_DM].[Mode75Dur].[All]" dimensionUniqueName="[CS_DM]" displayFolder="" count="0" memberValueDatatype="20" unbalanced="0"/>
    <cacheHierarchy uniqueName="[CS_DM].[Mode76]" caption="Mode76" attribute="1" defaultMemberUniqueName="[CS_DM].[Mode76].[All]" allUniqueName="[CS_DM].[Mode76].[All]" dimensionUniqueName="[CS_DM]" displayFolder="" count="0" memberValueDatatype="20" unbalanced="0"/>
    <cacheHierarchy uniqueName="[CS_DM].[Mode76Dur]" caption="Mode76Dur" attribute="1" defaultMemberUniqueName="[CS_DM].[Mode76Dur].[All]" allUniqueName="[CS_DM].[Mode76Dur].[All]" dimensionUniqueName="[CS_DM]" displayFolder="" count="0" memberValueDatatype="20" unbalanced="0"/>
    <cacheHierarchy uniqueName="[CS_DM].[Mode77Dur]" caption="Mode77Dur" attribute="1" defaultMemberUniqueName="[CS_DM].[Mode77Dur].[All]" allUniqueName="[CS_DM].[Mode77Dur].[All]" dimensionUniqueName="[CS_DM]" displayFolder="" count="0" memberValueDatatype="20" unbalanced="0"/>
    <cacheHierarchy uniqueName="[CS_DM].[Mode78Dur]" caption="Mode78Dur" attribute="1" defaultMemberUniqueName="[CS_DM].[Mode78Dur].[All]" allUniqueName="[CS_DM].[Mode78Dur].[All]" dimensionUniqueName="[CS_DM]" displayFolder="" count="0" memberValueDatatype="20" unbalanced="0"/>
    <cacheHierarchy uniqueName="[CS_DM].[Mode79]" caption="Mode79" attribute="1" defaultMemberUniqueName="[CS_DM].[Mode79].[All]" allUniqueName="[CS_DM].[Mode79].[All]" dimensionUniqueName="[CS_DM]" displayFolder="" count="0" memberValueDatatype="20" unbalanced="0"/>
    <cacheHierarchy uniqueName="[CS_DM].[Mode79Dur]" caption="Mode79Dur" attribute="1" defaultMemberUniqueName="[CS_DM].[Mode79Dur].[All]" allUniqueName="[CS_DM].[Mode79Dur].[All]" dimensionUniqueName="[CS_DM]" displayFolder="" count="0" memberValueDatatype="20" unbalanced="0"/>
    <cacheHierarchy uniqueName="[CS_DM].[Mode80]" caption="Mode80" attribute="1" defaultMemberUniqueName="[CS_DM].[Mode80].[All]" allUniqueName="[CS_DM].[Mode80].[All]" dimensionUniqueName="[CS_DM]" displayFolder="" count="0" memberValueDatatype="20" unbalanced="0"/>
    <cacheHierarchy uniqueName="[CS_DM].[Mode80Dur]" caption="Mode80Dur" attribute="1" defaultMemberUniqueName="[CS_DM].[Mode80Dur].[All]" allUniqueName="[CS_DM].[Mode80Dur].[All]" dimensionUniqueName="[CS_DM]" displayFolder="" count="0" memberValueDatatype="20" unbalanced="0"/>
    <cacheHierarchy uniqueName="[CS_DM].[Mode81Dur]" caption="Mode81Dur" attribute="1" defaultMemberUniqueName="[CS_DM].[Mode81Dur].[All]" allUniqueName="[CS_DM].[Mode81Dur].[All]" dimensionUniqueName="[CS_DM]" displayFolder="" count="0" memberValueDatatype="20" unbalanced="0"/>
    <cacheHierarchy uniqueName="[CS_DM].[Mode82Dur]" caption="Mode82Dur" attribute="1" defaultMemberUniqueName="[CS_DM].[Mode82Dur].[All]" allUniqueName="[CS_DM].[Mode82Dur].[All]" dimensionUniqueName="[CS_DM]" displayFolder="" count="0" memberValueDatatype="20" unbalanced="0"/>
    <cacheHierarchy uniqueName="[CS_DM].[Duration in secs]" caption="Duration in secs" attribute="1" defaultMemberUniqueName="[CS_DM].[Duration in secs].[All]" allUniqueName="[CS_DM].[Duration in secs].[All]" dimensionUniqueName="[CS_DM]" displayFolder="" count="0" memberValueDatatype="20" unbalanced="0"/>
    <cacheHierarchy uniqueName="[CS_DM].[Hours on the phone]" caption="Hours on the phone" attribute="1" defaultMemberUniqueName="[CS_DM].[Hours on the phone].[All]" allUniqueName="[CS_DM].[Hours on the phone].[All]" dimensionUniqueName="[CS_DM]" displayFolder="" count="0" memberValueDatatype="5" unbalanced="0"/>
    <cacheHierarchy uniqueName="[CS_DM].[Time B/W call]" caption="Time B/W call" attribute="1" defaultMemberUniqueName="[CS_DM].[Time B/W call].[All]" allUniqueName="[CS_DM].[Time B/W call].[All]" dimensionUniqueName="[CS_DM]" displayFolder="" count="0" memberValueDatatype="5" unbalanced="0"/>
    <cacheHierarchy uniqueName="[CS_DM].[Forward Probability]" caption="Forward Probability" attribute="1" defaultMemberUniqueName="[CS_DM].[Forward Probability].[All]" allUniqueName="[CS_DM].[Forward Probability].[All]" dimensionUniqueName="[CS_DM]" displayFolder="" count="0" memberValueDatatype="5" unbalanced="0"/>
    <cacheHierarchy uniqueName="[CS_DM].[Success probability]" caption="Success probability" attribute="1" defaultMemberUniqueName="[CS_DM].[Success probability].[All]" allUniqueName="[CS_DM].[Success probability].[All]" dimensionUniqueName="[CS_DM]" displayFolder="" count="0" memberValueDatatype="5" unbalanced="0"/>
    <cacheHierarchy uniqueName="[CS_DM].[Avg contact time]" caption="Avg contact time" attribute="1" defaultMemberUniqueName="[CS_DM].[Avg contact time].[All]" allUniqueName="[CS_DM].[Avg contact time].[All]" dimensionUniqueName="[CS_DM]" displayFolder="" count="0" memberValueDatatype="5" unbalanced="0"/>
    <cacheHierarchy uniqueName="[Greeters].[GreeterFactorID]" caption="GreeterFactorID" attribute="1" defaultMemberUniqueName="[Greeters].[GreeterFactorID].[All]" allUniqueName="[Greeters].[GreeterFactorID].[All]" dimensionUniqueName="[Greeters]" displayFolder="" count="0" memberValueDatatype="20" unbalanced="0"/>
    <cacheHierarchy uniqueName="[Greeters].[ShiftDate]" caption="ShiftDate" attribute="1" time="1" defaultMemberUniqueName="[Greeters].[ShiftDate].[All]" allUniqueName="[Greeters].[ShiftDate].[All]" dimensionUniqueName="[Greeters]" displayFolder="" count="0" memberValueDatatype="7" unbalanced="0"/>
    <cacheHierarchy uniqueName="[Greeters].[Year]" caption="Year" attribute="1" defaultMemberUniqueName="[Greeters].[Year].[All]" allUniqueName="[Greeters].[Year].[All]" dimensionUniqueName="[Greeters]" displayFolder="" count="0" memberValueDatatype="20" unbalanced="0"/>
    <cacheHierarchy uniqueName="[Greeters].[Quarter]" caption="Quarter" attribute="1" defaultMemberUniqueName="[Greeters].[Quarter].[All]" allUniqueName="[Greeters].[Quarter].[All]" dimensionUniqueName="[Greeters]" displayFolder="" count="0" memberValueDatatype="130" unbalanced="0"/>
    <cacheHierarchy uniqueName="[Greeters].[Month]" caption="Month" attribute="1" defaultMemberUniqueName="[Greeters].[Month].[All]" allUniqueName="[Greeters].[Month].[All]" dimensionUniqueName="[Greeters]" displayFolder="" count="0" memberValueDatatype="130" unbalanced="0"/>
    <cacheHierarchy uniqueName="[Greeters].[Week of the year]" caption="Week of the year" attribute="1" defaultMemberUniqueName="[Greeters].[Week of the year].[All]" allUniqueName="[Greeters].[Week of the year].[All]" dimensionUniqueName="[Greeters]" displayFolder="" count="0" memberValueDatatype="20" unbalanced="0"/>
    <cacheHierarchy uniqueName="[Greeters].[WeekDay]" caption="WeekDay" attribute="1" defaultMemberUniqueName="[Greeters].[WeekDay].[All]" allUniqueName="[Greeters].[WeekDay].[All]" dimensionUniqueName="[Greeters]" displayFolder="" count="0" memberValueDatatype="130" unbalanced="0"/>
    <cacheHierarchy uniqueName="[Greeters].[ShiftNbr]" caption="ShiftNbr" attribute="1" defaultMemberUniqueName="[Greeters].[ShiftNbr].[All]" allUniqueName="[Greeters].[ShiftNbr].[All]" dimensionUniqueName="[Greeters]" displayFolder="" count="0" memberValueDatatype="20" unbalanced="0"/>
    <cacheHierarchy uniqueName="[Greeters].[Mode00]" caption="Mode00" attribute="1" defaultMemberUniqueName="[Greeters].[Mode00].[All]" allUniqueName="[Greeters].[Mode00].[All]" dimensionUniqueName="[Greeters]" displayFolder="" count="0" memberValueDatatype="20" unbalanced="0"/>
    <cacheHierarchy uniqueName="[Greeters].[Mode00Dur]" caption="Mode00Dur" attribute="1" defaultMemberUniqueName="[Greeters].[Mode00Dur].[All]" allUniqueName="[Greeters].[Mode00Dur].[All]" dimensionUniqueName="[Greeters]" displayFolder="" count="0" memberValueDatatype="20" unbalanced="0"/>
    <cacheHierarchy uniqueName="[Greeters].[PhoneLinesCount]" caption="PhoneLinesCount" attribute="1" defaultMemberUniqueName="[Greeters].[PhoneLinesCount].[All]" allUniqueName="[Greeters].[PhoneLinesCount].[All]" dimensionUniqueName="[Greeters]" displayFolder="" count="0" memberValueDatatype="20" unbalanced="0"/>
    <cacheHierarchy uniqueName="[Greeters].[Mode01]" caption="Mode01" attribute="1" defaultMemberUniqueName="[Greeters].[Mode01].[All]" allUniqueName="[Greeters].[Mode01].[All]" dimensionUniqueName="[Greeters]" displayFolder="" count="0" memberValueDatatype="20" unbalanced="0"/>
    <cacheHierarchy uniqueName="[Greeters].[Mode02]" caption="Mode02" attribute="1" defaultMemberUniqueName="[Greeters].[Mode02].[All]" allUniqueName="[Greeters].[Mode02].[All]" dimensionUniqueName="[Greeters]" displayFolder="" count="0" memberValueDatatype="20" unbalanced="0"/>
    <cacheHierarchy uniqueName="[Greeters].[Mode02Dur]" caption="Mode02Dur" attribute="1" defaultMemberUniqueName="[Greeters].[Mode02Dur].[All]" allUniqueName="[Greeters].[Mode02Dur].[All]" dimensionUniqueName="[Greeters]" displayFolder="" count="0" memberValueDatatype="20" unbalanced="0"/>
    <cacheHierarchy uniqueName="[Greeters].[Mode03]" caption="Mode03" attribute="1" defaultMemberUniqueName="[Greeters].[Mode03].[All]" allUniqueName="[Greeters].[Mode03].[All]" dimensionUniqueName="[Greeters]" displayFolder="" count="0" memberValueDatatype="20" unbalanced="0"/>
    <cacheHierarchy uniqueName="[Greeters].[Mode04Dur]" caption="Mode04Dur" attribute="1" defaultMemberUniqueName="[Greeters].[Mode04Dur].[All]" allUniqueName="[Greeters].[Mode04Dur].[All]" dimensionUniqueName="[Greeters]" displayFolder="" count="0" memberValueDatatype="20" unbalanced="0"/>
    <cacheHierarchy uniqueName="[Greeters].[Mode05]" caption="Mode05" attribute="1" defaultMemberUniqueName="[Greeters].[Mode05].[All]" allUniqueName="[Greeters].[Mode05].[All]" dimensionUniqueName="[Greeters]" displayFolder="" count="0" memberValueDatatype="20" unbalanced="0"/>
    <cacheHierarchy uniqueName="[Greeters].[Mode26]" caption="Mode26" attribute="1" defaultMemberUniqueName="[Greeters].[Mode26].[All]" allUniqueName="[Greeters].[Mode26].[All]" dimensionUniqueName="[Greeters]" displayFolder="" count="0" memberValueDatatype="20" unbalanced="0"/>
    <cacheHierarchy uniqueName="[Greeters].[Mode50]" caption="Mode50" attribute="1" defaultMemberUniqueName="[Greeters].[Mode50].[All]" allUniqueName="[Greeters].[Mode50].[All]" dimensionUniqueName="[Greeters]" displayFolder="" count="0" memberValueDatatype="20" unbalanced="0"/>
    <cacheHierarchy uniqueName="[Greeters].[Mode71]" caption="Mode71" attribute="1" defaultMemberUniqueName="[Greeters].[Mode71].[All]" allUniqueName="[Greeters].[Mode71].[All]" dimensionUniqueName="[Greeters]" displayFolder="" count="0" memberValueDatatype="20" unbalanced="0"/>
    <cacheHierarchy uniqueName="[Greeters].[Mode99]" caption="Mode99" attribute="1" defaultMemberUniqueName="[Greeters].[Mode99].[All]" allUniqueName="[Greeters].[Mode99].[All]" dimensionUniqueName="[Greeters]" displayFolder="" count="0" memberValueDatatype="20" unbalanced="0"/>
    <cacheHierarchy uniqueName="[Greeters].[Duration in Secs]" caption="Duration in Secs" attribute="1" defaultMemberUniqueName="[Greeters].[Duration in Secs].[All]" allUniqueName="[Greeters].[Duration in Secs].[All]" dimensionUniqueName="[Greeters]" displayFolder="" count="0" memberValueDatatype="20" unbalanced="0"/>
    <cacheHierarchy uniqueName="[Greeters].[Hours on the phone]" caption="Hours on the phone" attribute="1" defaultMemberUniqueName="[Greeters].[Hours on the phone].[All]" allUniqueName="[Greeters].[Hours on the phone].[All]" dimensionUniqueName="[Greeters]" displayFolder="" count="0" memberValueDatatype="5" unbalanced="0"/>
    <cacheHierarchy uniqueName="[Greeters].[Time B/w call]" caption="Time B/w call" attribute="1" defaultMemberUniqueName="[Greeters].[Time B/w call].[All]" allUniqueName="[Greeters].[Time B/w call].[All]" dimensionUniqueName="[Greeters]" displayFolder="" count="0" memberValueDatatype="5" unbalanced="0"/>
    <cacheHierarchy uniqueName="[Greeters].[Forward probability]" caption="Forward probability" attribute="1" defaultMemberUniqueName="[Greeters].[Forward probability].[All]" allUniqueName="[Greeters].[Forward probability].[All]" dimensionUniqueName="[Greeters]" displayFolder="" count="0" memberValueDatatype="20" unbalanced="0"/>
    <cacheHierarchy uniqueName="[Greeters].[Avg contact time]" caption="Avg contact time" attribute="1" defaultMemberUniqueName="[Greeters].[Avg contact time].[All]" allUniqueName="[Greeters].[Avg contact time].[All]" dimensionUniqueName="[Greeters]" displayFolder="" count="0" memberValueDatatype="5" unbalanced="0"/>
    <cacheHierarchy uniqueName="[MNGR_DM].[DivBCustServsID]" caption="DivBCustServsID" attribute="1" defaultMemberUniqueName="[MNGR_DM].[DivBCustServsID].[All]" allUniqueName="[MNGR_DM].[DivBCustServsID].[All]" dimensionUniqueName="[MNGR_DM]" displayFolder="" count="0" memberValueDatatype="20" unbalanced="0"/>
    <cacheHierarchy uniqueName="[MNGR_DM].[DATE]" caption="DATE" defaultMemberUniqueName="[MNGR_DM].[DATE].[All]" allUniqueName="[MNGR_DM].[DATE].[All]" dimensionUniqueName="[MNGR_DM]" displayFolder="" count="0" unbalanced="0"/>
    <cacheHierarchy uniqueName="[MNGR_DM].[ShiftDate]" caption="ShiftDate" attribute="1" time="1" defaultMemberUniqueName="[MNGR_DM].[ShiftDate].[All]" allUniqueName="[MNGR_DM].[ShiftDate].[All]" dimensionUniqueName="[MNGR_DM]" displayFolder="" count="0" memberValueDatatype="7" unbalanced="0"/>
    <cacheHierarchy uniqueName="[MNGR_DM].[Year]" caption="Year" attribute="1" defaultMemberUniqueName="[MNGR_DM].[Year].[All]" allUniqueName="[MNGR_DM].[Year].[All]" dimensionUniqueName="[MNGR_DM]" displayFolder="" count="0" memberValueDatatype="20" unbalanced="0"/>
    <cacheHierarchy uniqueName="[MNGR_DM].[Quarter]" caption="Quarter" attribute="1" defaultMemberUniqueName="[MNGR_DM].[Quarter].[All]" allUniqueName="[MNGR_DM].[Quarter].[All]" dimensionUniqueName="[MNGR_DM]" displayFolder="" count="0" memberValueDatatype="130" unbalanced="0"/>
    <cacheHierarchy uniqueName="[MNGR_DM].[Month]" caption="Month" attribute="1" defaultMemberUniqueName="[MNGR_DM].[Month].[All]" allUniqueName="[MNGR_DM].[Month].[All]" dimensionUniqueName="[MNGR_DM]" displayFolder="" count="0" memberValueDatatype="130" unbalanced="0"/>
    <cacheHierarchy uniqueName="[MNGR_DM].[Week of the year]" caption="Week of the year" attribute="1" defaultMemberUniqueName="[MNGR_DM].[Week of the year].[All]" allUniqueName="[MNGR_DM].[Week of the year].[All]" dimensionUniqueName="[MNGR_DM]" displayFolder="" count="0" memberValueDatatype="20" unbalanced="0"/>
    <cacheHierarchy uniqueName="[MNGR_DM].[WeekDay]" caption="WeekDay" attribute="1" defaultMemberUniqueName="[MNGR_DM].[WeekDay].[All]" allUniqueName="[MNGR_DM].[WeekDay].[All]" dimensionUniqueName="[MNGR_DM]" displayFolder="" count="0" memberValueDatatype="130" unbalanced="0"/>
    <cacheHierarchy uniqueName="[MNGR_DM].[ShiftNbr]" caption="ShiftNbr" attribute="1" defaultMemberUniqueName="[MNGR_DM].[ShiftNbr].[All]" allUniqueName="[MNGR_DM].[ShiftNbr].[All]" dimensionUniqueName="[MNGR_DM]" displayFolder="" count="0" memberValueDatatype="20" unbalanced="0"/>
    <cacheHierarchy uniqueName="[MNGR_DM].[Mode83]" caption="Mode83" attribute="1" defaultMemberUniqueName="[MNGR_DM].[Mode83].[All]" allUniqueName="[MNGR_DM].[Mode83].[All]" dimensionUniqueName="[MNGR_DM]" displayFolder="" count="0" memberValueDatatype="20" unbalanced="0"/>
    <cacheHierarchy uniqueName="[MNGR_DM].[Mode83Dur]" caption="Mode83Dur" attribute="1" defaultMemberUniqueName="[MNGR_DM].[Mode83Dur].[All]" allUniqueName="[MNGR_DM].[Mode83Dur].[All]" dimensionUniqueName="[MNGR_DM]" displayFolder="" count="0" memberValueDatatype="20" unbalanced="0"/>
    <cacheHierarchy uniqueName="[MNGR_DM].[Mode84]" caption="Mode84" attribute="1" defaultMemberUniqueName="[MNGR_DM].[Mode84].[All]" allUniqueName="[MNGR_DM].[Mode84].[All]" dimensionUniqueName="[MNGR_DM]" displayFolder="" count="0" memberValueDatatype="20" unbalanced="0"/>
    <cacheHierarchy uniqueName="[MNGR_DM].[Mode84Dur]" caption="Mode84Dur" attribute="1" defaultMemberUniqueName="[MNGR_DM].[Mode84Dur].[All]" allUniqueName="[MNGR_DM].[Mode84Dur].[All]" dimensionUniqueName="[MNGR_DM]" displayFolder="" count="0" memberValueDatatype="20" unbalanced="0"/>
    <cacheHierarchy uniqueName="[MNGR_DM].[Mode85]" caption="Mode85" attribute="1" defaultMemberUniqueName="[MNGR_DM].[Mode85].[All]" allUniqueName="[MNGR_DM].[Mode85].[All]" dimensionUniqueName="[MNGR_DM]" displayFolder="" count="0" memberValueDatatype="20" unbalanced="0"/>
    <cacheHierarchy uniqueName="[MNGR_DM].[Mode85Dur]" caption="Mode85Dur" attribute="1" defaultMemberUniqueName="[MNGR_DM].[Mode85Dur].[All]" allUniqueName="[MNGR_DM].[Mode85Dur].[All]" dimensionUniqueName="[MNGR_DM]" displayFolder="" count="0" memberValueDatatype="20" unbalanced="0"/>
    <cacheHierarchy uniqueName="[MNGR_DM].[Mode86Dur]" caption="Mode86Dur" attribute="1" defaultMemberUniqueName="[MNGR_DM].[Mode86Dur].[All]" allUniqueName="[MNGR_DM].[Mode86Dur].[All]" dimensionUniqueName="[MNGR_DM]" displayFolder="" count="0" memberValueDatatype="20" unbalanced="0"/>
    <cacheHierarchy uniqueName="[MNGR_DM].[Mode87]" caption="Mode87" attribute="1" defaultMemberUniqueName="[MNGR_DM].[Mode87].[All]" allUniqueName="[MNGR_DM].[Mode87].[All]" dimensionUniqueName="[MNGR_DM]" displayFolder="" count="0" memberValueDatatype="20" unbalanced="0"/>
    <cacheHierarchy uniqueName="[MNGR_DM].[Mode87Dur]" caption="Mode87Dur" attribute="1" defaultMemberUniqueName="[MNGR_DM].[Mode87Dur].[All]" allUniqueName="[MNGR_DM].[Mode87Dur].[All]" dimensionUniqueName="[MNGR_DM]" displayFolder="" count="0" memberValueDatatype="20" unbalanced="0"/>
    <cacheHierarchy uniqueName="[MNGR_DM].[Mode88Dur]" caption="Mode88Dur" attribute="1" defaultMemberUniqueName="[MNGR_DM].[Mode88Dur].[All]" allUniqueName="[MNGR_DM].[Mode88Dur].[All]" dimensionUniqueName="[MNGR_DM]" displayFolder="" count="0" memberValueDatatype="20" unbalanced="0"/>
    <cacheHierarchy uniqueName="[MNGR_DM].[Mode89Dur]" caption="Mode89Dur" attribute="1" defaultMemberUniqueName="[MNGR_DM].[Mode89Dur].[All]" allUniqueName="[MNGR_DM].[Mode89Dur].[All]" dimensionUniqueName="[MNGR_DM]" displayFolder="" count="0" memberValueDatatype="20" unbalanced="0"/>
    <cacheHierarchy uniqueName="[MNGR_DM].[Mode90]" caption="Mode90" attribute="1" defaultMemberUniqueName="[MNGR_DM].[Mode90].[All]" allUniqueName="[MNGR_DM].[Mode90].[All]" dimensionUniqueName="[MNGR_DM]" displayFolder="" count="0" memberValueDatatype="20" unbalanced="0"/>
    <cacheHierarchy uniqueName="[MNGR_DM].[Mode90Dur]" caption="Mode90Dur" attribute="1" defaultMemberUniqueName="[MNGR_DM].[Mode90Dur].[All]" allUniqueName="[MNGR_DM].[Mode90Dur].[All]" dimensionUniqueName="[MNGR_DM]" displayFolder="" count="0" memberValueDatatype="20" unbalanced="0"/>
    <cacheHierarchy uniqueName="[MNGR_DM].[Mode91]" caption="Mode91" attribute="1" defaultMemberUniqueName="[MNGR_DM].[Mode91].[All]" allUniqueName="[MNGR_DM].[Mode91].[All]" dimensionUniqueName="[MNGR_DM]" displayFolder="" count="0" memberValueDatatype="20" unbalanced="0"/>
    <cacheHierarchy uniqueName="[MNGR_DM].[Mode91Dur]" caption="Mode91Dur" attribute="1" defaultMemberUniqueName="[MNGR_DM].[Mode91Dur].[All]" allUniqueName="[MNGR_DM].[Mode91Dur].[All]" dimensionUniqueName="[MNGR_DM]" displayFolder="" count="0" memberValueDatatype="20" unbalanced="0"/>
    <cacheHierarchy uniqueName="[MNGR_DM].[Duration in secs]" caption="Duration in secs" attribute="1" defaultMemberUniqueName="[MNGR_DM].[Duration in secs].[All]" allUniqueName="[MNGR_DM].[Duration in secs].[All]" dimensionUniqueName="[MNGR_DM]" displayFolder="" count="0" memberValueDatatype="20" unbalanced="0"/>
    <cacheHierarchy uniqueName="[MNGR_DM].[Hours on the phone]" caption="Hours on the phone" attribute="1" defaultMemberUniqueName="[MNGR_DM].[Hours on the phone].[All]" allUniqueName="[MNGR_DM].[Hours on the phone].[All]" dimensionUniqueName="[MNGR_DM]" displayFolder="" count="0" memberValueDatatype="5" unbalanced="0"/>
    <cacheHierarchy uniqueName="[MNGR_DM].[Time B/W call]" caption="Time B/W call" attribute="1" defaultMemberUniqueName="[MNGR_DM].[Time B/W call].[All]" allUniqueName="[MNGR_DM].[Time B/W call].[All]" dimensionUniqueName="[MNGR_DM]" displayFolder="" count="0" memberValueDatatype="5" unbalanced="0"/>
    <cacheHierarchy uniqueName="[MNGR_DM].[Forward Probability]" caption="Forward Probability" attribute="1" defaultMemberUniqueName="[MNGR_DM].[Forward Probability].[All]" allUniqueName="[MNGR_DM].[Forward Probability].[All]" dimensionUniqueName="[MNGR_DM]" displayFolder="" count="0" memberValueDatatype="130" unbalanced="0"/>
    <cacheHierarchy uniqueName="[MNGR_DM].[Success probability]" caption="Success probability" attribute="1" defaultMemberUniqueName="[MNGR_DM].[Success probability].[All]" allUniqueName="[MNGR_DM].[Success probability].[All]" dimensionUniqueName="[MNGR_DM]" displayFolder="" count="0" memberValueDatatype="130" unbalanced="0"/>
    <cacheHierarchy uniqueName="[MNGR_DM].[Avg. contact time]" caption="Avg. contact time" attribute="1" defaultMemberUniqueName="[MNGR_DM].[Avg. contact time].[All]" allUniqueName="[MNGR_DM].[Avg. contact time].[All]" dimensionUniqueName="[MNGR_DM]" displayFolder="" count="0" memberValueDatatype="130" unbalanced="0"/>
    <cacheHierarchy uniqueName="[TECHDM].[DivBSupportID]" caption="DivBSupportID" attribute="1" defaultMemberUniqueName="[TECHDM].[DivBSupportID].[All]" allUniqueName="[TECHDM].[DivBSupportID].[All]" dimensionUniqueName="[TECHDM]" displayFolder="" count="0" memberValueDatatype="20" unbalanced="0"/>
    <cacheHierarchy uniqueName="[TECHDM].[DATE]" caption="DATE" defaultMemberUniqueName="[TECHDM].[DATE].[All]" allUniqueName="[TECHDM].[DATE].[All]" dimensionUniqueName="[TECHDM]" displayFolder="" count="0" unbalanced="0"/>
    <cacheHierarchy uniqueName="[TECHDM].[ShiftDate]" caption="ShiftDate" attribute="1" time="1" defaultMemberUniqueName="[TECHDM].[ShiftDate].[All]" allUniqueName="[TECHDM].[ShiftDate].[All]" dimensionUniqueName="[TECHDM]" displayFolder="" count="0" memberValueDatatype="7" unbalanced="0"/>
    <cacheHierarchy uniqueName="[TECHDM].[Year]" caption="Year" attribute="1" defaultMemberUniqueName="[TECHDM].[Year].[All]" allUniqueName="[TECHDM].[Year].[All]" dimensionUniqueName="[TECHDM]" displayFolder="" count="2" memberValueDatatype="20" unbalanced="0">
      <fieldsUsage count="2">
        <fieldUsage x="-1"/>
        <fieldUsage x="0"/>
      </fieldsUsage>
    </cacheHierarchy>
    <cacheHierarchy uniqueName="[TECHDM].[Quarter]" caption="Quarter" attribute="1" defaultMemberUniqueName="[TECHDM].[Quarter].[All]" allUniqueName="[TECHDM].[Quarter].[All]" dimensionUniqueName="[TECHDM]" displayFolder="" count="0" memberValueDatatype="130" unbalanced="0"/>
    <cacheHierarchy uniqueName="[TECHDM].[Month]" caption="Month" attribute="1" defaultMemberUniqueName="[TECHDM].[Month].[All]" allUniqueName="[TECHDM].[Month].[All]" dimensionUniqueName="[TECHDM]" displayFolder="" count="2" memberValueDatatype="130" unbalanced="0">
      <fieldsUsage count="2">
        <fieldUsage x="-1"/>
        <fieldUsage x="1"/>
      </fieldsUsage>
    </cacheHierarchy>
    <cacheHierarchy uniqueName="[TECHDM].[Week of the year]" caption="Week of the year" attribute="1" defaultMemberUniqueName="[TECHDM].[Week of the year].[All]" allUniqueName="[TECHDM].[Week of the year].[All]" dimensionUniqueName="[TECHDM]" displayFolder="" count="2" memberValueDatatype="20" unbalanced="0">
      <fieldsUsage count="2">
        <fieldUsage x="-1"/>
        <fieldUsage x="2"/>
      </fieldsUsage>
    </cacheHierarchy>
    <cacheHierarchy uniqueName="[TECHDM].[WeekDay]" caption="WeekDay" attribute="1" defaultMemberUniqueName="[TECHDM].[WeekDay].[All]" allUniqueName="[TECHDM].[WeekDay].[All]" dimensionUniqueName="[TECHDM]" displayFolder="" count="2" memberValueDatatype="130" unbalanced="0">
      <fieldsUsage count="2">
        <fieldUsage x="-1"/>
        <fieldUsage x="3"/>
      </fieldsUsage>
    </cacheHierarchy>
    <cacheHierarchy uniqueName="[TECHDM].[ShiftNbr]" caption="ShiftNbr" attribute="1" defaultMemberUniqueName="[TECHDM].[ShiftNbr].[All]" allUniqueName="[TECHDM].[ShiftNbr].[All]" dimensionUniqueName="[TECHDM]" displayFolder="" count="2" memberValueDatatype="20" unbalanced="0">
      <fieldsUsage count="2">
        <fieldUsage x="-1"/>
        <fieldUsage x="4"/>
      </fieldsUsage>
    </cacheHierarchy>
    <cacheHierarchy uniqueName="[TECHDM].[Mode50]" caption="Mode50" attribute="1" defaultMemberUniqueName="[TECHDM].[Mode50].[All]" allUniqueName="[TECHDM].[Mode50].[All]" dimensionUniqueName="[TECHDM]" displayFolder="" count="0" memberValueDatatype="20" unbalanced="0"/>
    <cacheHierarchy uniqueName="[TECHDM].[Mode50Dur]" caption="Mode50Dur" attribute="1" defaultMemberUniqueName="[TECHDM].[Mode50Dur].[All]" allUniqueName="[TECHDM].[Mode50Dur].[All]" dimensionUniqueName="[TECHDM]" displayFolder="" count="0" memberValueDatatype="20" unbalanced="0"/>
    <cacheHierarchy uniqueName="[TECHDM].[Mode51]" caption="Mode51" attribute="1" defaultMemberUniqueName="[TECHDM].[Mode51].[All]" allUniqueName="[TECHDM].[Mode51].[All]" dimensionUniqueName="[TECHDM]" displayFolder="" count="0" memberValueDatatype="20" unbalanced="0"/>
    <cacheHierarchy uniqueName="[TECHDM].[Mode51Dur]" caption="Mode51Dur" attribute="1" defaultMemberUniqueName="[TECHDM].[Mode51Dur].[All]" allUniqueName="[TECHDM].[Mode51Dur].[All]" dimensionUniqueName="[TECHDM]" displayFolder="" count="0" memberValueDatatype="20" unbalanced="0"/>
    <cacheHierarchy uniqueName="[TECHDM].[Mode52]" caption="Mode52" attribute="1" defaultMemberUniqueName="[TECHDM].[Mode52].[All]" allUniqueName="[TECHDM].[Mode52].[All]" dimensionUniqueName="[TECHDM]" displayFolder="" count="0" memberValueDatatype="20" unbalanced="0"/>
    <cacheHierarchy uniqueName="[TECHDM].[Mode53Dur]" caption="Mode53Dur" attribute="1" defaultMemberUniqueName="[TECHDM].[Mode53Dur].[All]" allUniqueName="[TECHDM].[Mode53Dur].[All]" dimensionUniqueName="[TECHDM]" displayFolder="" count="0" memberValueDatatype="20" unbalanced="0"/>
    <cacheHierarchy uniqueName="[TECHDM].[Mode54]" caption="Mode54" attribute="1" defaultMemberUniqueName="[TECHDM].[Mode54].[All]" allUniqueName="[TECHDM].[Mode54].[All]" dimensionUniqueName="[TECHDM]" displayFolder="" count="0" memberValueDatatype="20" unbalanced="0"/>
    <cacheHierarchy uniqueName="[TECHDM].[Mode54Dur]" caption="Mode54Dur" attribute="1" defaultMemberUniqueName="[TECHDM].[Mode54Dur].[All]" allUniqueName="[TECHDM].[Mode54Dur].[All]" dimensionUniqueName="[TECHDM]" displayFolder="" count="0" memberValueDatatype="20" unbalanced="0"/>
    <cacheHierarchy uniqueName="[TECHDM].[Mode55Dur]" caption="Mode55Dur" attribute="1" defaultMemberUniqueName="[TECHDM].[Mode55Dur].[All]" allUniqueName="[TECHDM].[Mode55Dur].[All]" dimensionUniqueName="[TECHDM]" displayFolder="" count="0" memberValueDatatype="20" unbalanced="0"/>
    <cacheHierarchy uniqueName="[TECHDM].[Mode56Dur]" caption="Mode56Dur" attribute="1" defaultMemberUniqueName="[TECHDM].[Mode56Dur].[All]" allUniqueName="[TECHDM].[Mode56Dur].[All]" dimensionUniqueName="[TECHDM]" displayFolder="" count="0" memberValueDatatype="20" unbalanced="0"/>
    <cacheHierarchy uniqueName="[TECHDM].[Mode57Dur]" caption="Mode57Dur" attribute="1" defaultMemberUniqueName="[TECHDM].[Mode57Dur].[All]" allUniqueName="[TECHDM].[Mode57Dur].[All]" dimensionUniqueName="[TECHDM]" displayFolder="" count="0" memberValueDatatype="20" unbalanced="0"/>
    <cacheHierarchy uniqueName="[TECHDM].[Mode58Dur]" caption="Mode58Dur" attribute="1" defaultMemberUniqueName="[TECHDM].[Mode58Dur].[All]" allUniqueName="[TECHDM].[Mode58Dur].[All]" dimensionUniqueName="[TECHDM]" displayFolder="" count="0" memberValueDatatype="20" unbalanced="0"/>
    <cacheHierarchy uniqueName="[TECHDM].[Mode59]" caption="Mode59" attribute="1" defaultMemberUniqueName="[TECHDM].[Mode59].[All]" allUniqueName="[TECHDM].[Mode59].[All]" dimensionUniqueName="[TECHDM]" displayFolder="" count="0" memberValueDatatype="20" unbalanced="0"/>
    <cacheHierarchy uniqueName="[TECHDM].[Mode59Dur]" caption="Mode59Dur" attribute="1" defaultMemberUniqueName="[TECHDM].[Mode59Dur].[All]" allUniqueName="[TECHDM].[Mode59Dur].[All]" dimensionUniqueName="[TECHDM]" displayFolder="" count="0" memberValueDatatype="20" unbalanced="0"/>
    <cacheHierarchy uniqueName="[TECHDM].[Mode60]" caption="Mode60" attribute="1" defaultMemberUniqueName="[TECHDM].[Mode60].[All]" allUniqueName="[TECHDM].[Mode60].[All]" dimensionUniqueName="[TECHDM]" displayFolder="" count="0" memberValueDatatype="20" unbalanced="0"/>
    <cacheHierarchy uniqueName="[TECHDM].[Mode60Dur]" caption="Mode60Dur" attribute="1" defaultMemberUniqueName="[TECHDM].[Mode60Dur].[All]" allUniqueName="[TECHDM].[Mode60Dur].[All]" dimensionUniqueName="[TECHDM]" displayFolder="" count="0" memberValueDatatype="20" unbalanced="0"/>
    <cacheHierarchy uniqueName="[TECHDM].[Mode61]" caption="Mode61" attribute="1" defaultMemberUniqueName="[TECHDM].[Mode61].[All]" allUniqueName="[TECHDM].[Mode61].[All]" dimensionUniqueName="[TECHDM]" displayFolder="" count="0" memberValueDatatype="20" unbalanced="0"/>
    <cacheHierarchy uniqueName="[TECHDM].[Mode61Dur]" caption="Mode61Dur" attribute="1" defaultMemberUniqueName="[TECHDM].[Mode61Dur].[All]" allUniqueName="[TECHDM].[Mode61Dur].[All]" dimensionUniqueName="[TECHDM]" displayFolder="" count="0" memberValueDatatype="20" unbalanced="0"/>
    <cacheHierarchy uniqueName="[TECHDM].[Mode62]" caption="Mode62" attribute="1" defaultMemberUniqueName="[TECHDM].[Mode62].[All]" allUniqueName="[TECHDM].[Mode62].[All]" dimensionUniqueName="[TECHDM]" displayFolder="" count="0" memberValueDatatype="20" unbalanced="0"/>
    <cacheHierarchy uniqueName="[TECHDM].[Mode62Dur]" caption="Mode62Dur" attribute="1" defaultMemberUniqueName="[TECHDM].[Mode62Dur].[All]" allUniqueName="[TECHDM].[Mode62Dur].[All]" dimensionUniqueName="[TECHDM]" displayFolder="" count="0" memberValueDatatype="20" unbalanced="0"/>
    <cacheHierarchy uniqueName="[TECHDM].[Duration in secs]" caption="Duration in secs" attribute="1" defaultMemberUniqueName="[TECHDM].[Duration in secs].[All]" allUniqueName="[TECHDM].[Duration in secs].[All]" dimensionUniqueName="[TECHDM]" displayFolder="" count="0" memberValueDatatype="20" unbalanced="0"/>
    <cacheHierarchy uniqueName="[TECHDM].[Hours on phone]" caption="Hours on phone" attribute="1" defaultMemberUniqueName="[TECHDM].[Hours on phone].[All]" allUniqueName="[TECHDM].[Hours on phone].[All]" dimensionUniqueName="[TECHDM]" displayFolder="" count="0" memberValueDatatype="5" unbalanced="0"/>
    <cacheHierarchy uniqueName="[TECHDM].[Time b/w call]" caption="Time b/w call" attribute="1" defaultMemberUniqueName="[TECHDM].[Time b/w call].[All]" allUniqueName="[TECHDM].[Time b/w call].[All]" dimensionUniqueName="[TECHDM]" displayFolder="" count="0" memberValueDatatype="5" unbalanced="0"/>
    <cacheHierarchy uniqueName="[TECHDM].[Forward Probability1]" caption="Forward Probability1" attribute="1" defaultMemberUniqueName="[TECHDM].[Forward Probability1].[All]" allUniqueName="[TECHDM].[Forward Probability1].[All]" dimensionUniqueName="[TECHDM]" displayFolder="" count="0" memberValueDatatype="5" unbalanced="0"/>
    <cacheHierarchy uniqueName="[TECHDM].[Success Probability1]" caption="Success Probability1" attribute="1" defaultMemberUniqueName="[TECHDM].[Success Probability1].[All]" allUniqueName="[TECHDM].[Success Probability1].[All]" dimensionUniqueName="[TECHDM]" displayFolder="" count="0" memberValueDatatype="5" unbalanced="0"/>
    <cacheHierarchy uniqueName="[TECHDM].[Avg contact time]" caption="Avg contact time" attribute="1" defaultMemberUniqueName="[TECHDM].[Avg contact time].[All]" allUniqueName="[TECHDM].[Avg contact time].[All]" dimensionUniqueName="[TECHDM]" displayFolder="" count="0" memberValueDatatype="5" unbalanced="0"/>
    <cacheHierarchy uniqueName="[TECHDM].[forward probability]" caption="forward probability" attribute="1" defaultMemberUniqueName="[TECHDM].[forward probability].[All]" allUniqueName="[TECHDM].[forward probability].[All]" dimensionUniqueName="[TECHDM]" displayFolder="" count="0" memberValueDatatype="5" unbalanced="0"/>
    <cacheHierarchy uniqueName="[TECHDM].[Success probability]" caption="Success probability" attribute="1" defaultMemberUniqueName="[TECHDM].[Success probability].[All]" allUniqueName="[TECHDM].[Success probability].[All]" dimensionUniqueName="[TECHDM]" displayFolder="" count="0" memberValueDatatype="5" unbalanced="0"/>
    <cacheHierarchy uniqueName="[TECHEXPERT].[DivBSupportID]" caption="DivBSupportID" attribute="1" defaultMemberUniqueName="[TECHEXPERT].[DivBSupportID].[All]" allUniqueName="[TECHEXPERT].[DivBSupportID].[All]" dimensionUniqueName="[TECHEXPERT]" displayFolder="" count="0" memberValueDatatype="20" unbalanced="0"/>
    <cacheHierarchy uniqueName="[TECHEXPERT].[DATE]" caption="DATE" defaultMemberUniqueName="[TECHEXPERT].[DATE].[All]" allUniqueName="[TECHEXPERT].[DATE].[All]" dimensionUniqueName="[TECHEXPERT]" displayFolder="" count="0" unbalanced="0"/>
    <cacheHierarchy uniqueName="[TECHEXPERT].[ShiftDate]" caption="ShiftDate" attribute="1" time="1" defaultMemberUniqueName="[TECHEXPERT].[ShiftDate].[All]" allUniqueName="[TECHEXPERT].[ShiftDate].[All]" dimensionUniqueName="[TECHEXPERT]" displayFolder="" count="0" memberValueDatatype="7" unbalanced="0"/>
    <cacheHierarchy uniqueName="[TECHEXPERT].[Year]" caption="Year" attribute="1" defaultMemberUniqueName="[TECHEXPERT].[Year].[All]" allUniqueName="[TECHEXPERT].[Year].[All]" dimensionUniqueName="[TECHEXPERT]" displayFolder="" count="0" memberValueDatatype="20" unbalanced="0"/>
    <cacheHierarchy uniqueName="[TECHEXPERT].[Quarter]" caption="Quarter" attribute="1" defaultMemberUniqueName="[TECHEXPERT].[Quarter].[All]" allUniqueName="[TECHEXPERT].[Quarter].[All]" dimensionUniqueName="[TECHEXPERT]" displayFolder="" count="0" memberValueDatatype="130" unbalanced="0"/>
    <cacheHierarchy uniqueName="[TECHEXPERT].[Month]" caption="Month" attribute="1" defaultMemberUniqueName="[TECHEXPERT].[Month].[All]" allUniqueName="[TECHEXPERT].[Month].[All]" dimensionUniqueName="[TECHEXPERT]" displayFolder="" count="0" memberValueDatatype="130" unbalanced="0"/>
    <cacheHierarchy uniqueName="[TECHEXPERT].[Week of the year]" caption="Week of the year" attribute="1" defaultMemberUniqueName="[TECHEXPERT].[Week of the year].[All]" allUniqueName="[TECHEXPERT].[Week of the year].[All]" dimensionUniqueName="[TECHEXPERT]" displayFolder="" count="0" memberValueDatatype="20" unbalanced="0"/>
    <cacheHierarchy uniqueName="[TECHEXPERT].[WeekDay]" caption="WeekDay" attribute="1" defaultMemberUniqueName="[TECHEXPERT].[WeekDay].[All]" allUniqueName="[TECHEXPERT].[WeekDay].[All]" dimensionUniqueName="[TECHEXPERT]" displayFolder="" count="0" memberValueDatatype="130" unbalanced="0"/>
    <cacheHierarchy uniqueName="[TECHEXPERT].[ShiftNbr]" caption="ShiftNbr" attribute="1" defaultMemberUniqueName="[TECHEXPERT].[ShiftNbr].[All]" allUniqueName="[TECHEXPERT].[ShiftNbr].[All]" dimensionUniqueName="[TECHEXPERT]" displayFolder="" count="0" memberValueDatatype="20" unbalanced="0"/>
    <cacheHierarchy uniqueName="[TECHEXPERT].[Mode63]" caption="Mode63" attribute="1" defaultMemberUniqueName="[TECHEXPERT].[Mode63].[All]" allUniqueName="[TECHEXPERT].[Mode63].[All]" dimensionUniqueName="[TECHEXPERT]" displayFolder="" count="0" memberValueDatatype="20" unbalanced="0"/>
    <cacheHierarchy uniqueName="[TECHEXPERT].[Mode63Dur]" caption="Mode63Dur" attribute="1" defaultMemberUniqueName="[TECHEXPERT].[Mode63Dur].[All]" allUniqueName="[TECHEXPERT].[Mode63Dur].[All]" dimensionUniqueName="[TECHEXPERT]" displayFolder="" count="0" memberValueDatatype="20" unbalanced="0"/>
    <cacheHierarchy uniqueName="[TECHEXPERT].[Mode64]" caption="Mode64" attribute="1" defaultMemberUniqueName="[TECHEXPERT].[Mode64].[All]" allUniqueName="[TECHEXPERT].[Mode64].[All]" dimensionUniqueName="[TECHEXPERT]" displayFolder="" count="0" memberValueDatatype="20" unbalanced="0"/>
    <cacheHierarchy uniqueName="[TECHEXPERT].[Mode65Dur]" caption="Mode65Dur" attribute="1" defaultMemberUniqueName="[TECHEXPERT].[Mode65Dur].[All]" allUniqueName="[TECHEXPERT].[Mode65Dur].[All]" dimensionUniqueName="[TECHEXPERT]" displayFolder="" count="0" memberValueDatatype="20" unbalanced="0"/>
    <cacheHierarchy uniqueName="[TECHEXPERT].[Mode66Dur]" caption="Mode66Dur" attribute="1" defaultMemberUniqueName="[TECHEXPERT].[Mode66Dur].[All]" allUniqueName="[TECHEXPERT].[Mode66Dur].[All]" dimensionUniqueName="[TECHEXPERT]" displayFolder="" count="0" memberValueDatatype="20" unbalanced="0"/>
    <cacheHierarchy uniqueName="[TECHEXPERT].[Mode67Dur]" caption="Mode67Dur" attribute="1" defaultMemberUniqueName="[TECHEXPERT].[Mode67Dur].[All]" allUniqueName="[TECHEXPERT].[Mode67Dur].[All]" dimensionUniqueName="[TECHEXPERT]" displayFolder="" count="0" memberValueDatatype="20" unbalanced="0"/>
    <cacheHierarchy uniqueName="[TECHEXPERT].[Mode68]" caption="Mode68" attribute="1" defaultMemberUniqueName="[TECHEXPERT].[Mode68].[All]" allUniqueName="[TECHEXPERT].[Mode68].[All]" dimensionUniqueName="[TECHEXPERT]" displayFolder="" count="0" memberValueDatatype="20" unbalanced="0"/>
    <cacheHierarchy uniqueName="[TECHEXPERT].[Mode68Dur]" caption="Mode68Dur" attribute="1" defaultMemberUniqueName="[TECHEXPERT].[Mode68Dur].[All]" allUniqueName="[TECHEXPERT].[Mode68Dur].[All]" dimensionUniqueName="[TECHEXPERT]" displayFolder="" count="0" memberValueDatatype="20" unbalanced="0"/>
    <cacheHierarchy uniqueName="[TECHEXPERT].[Mode69]" caption="Mode69" attribute="1" defaultMemberUniqueName="[TECHEXPERT].[Mode69].[All]" allUniqueName="[TECHEXPERT].[Mode69].[All]" dimensionUniqueName="[TECHEXPERT]" displayFolder="" count="0" memberValueDatatype="20" unbalanced="0"/>
    <cacheHierarchy uniqueName="[TECHEXPERT].[Mode69Dur]" caption="Mode69Dur" attribute="1" defaultMemberUniqueName="[TECHEXPERT].[Mode69Dur].[All]" allUniqueName="[TECHEXPERT].[Mode69Dur].[All]" dimensionUniqueName="[TECHEXPERT]" displayFolder="" count="0" memberValueDatatype="20" unbalanced="0"/>
    <cacheHierarchy uniqueName="[TECHEXPERT].[Mode70]" caption="Mode70" attribute="1" defaultMemberUniqueName="[TECHEXPERT].[Mode70].[All]" allUniqueName="[TECHEXPERT].[Mode70].[All]" dimensionUniqueName="[TECHEXPERT]" displayFolder="" count="0" memberValueDatatype="20" unbalanced="0"/>
    <cacheHierarchy uniqueName="[TECHEXPERT].[Mode70Dur]" caption="Mode70Dur" attribute="1" defaultMemberUniqueName="[TECHEXPERT].[Mode70Dur].[All]" allUniqueName="[TECHEXPERT].[Mode70Dur].[All]" dimensionUniqueName="[TECHEXPERT]" displayFolder="" count="0" memberValueDatatype="20" unbalanced="0"/>
    <cacheHierarchy uniqueName="[TECHEXPERT].[Duration in secs]" caption="Duration in secs" attribute="1" defaultMemberUniqueName="[TECHEXPERT].[Duration in secs].[All]" allUniqueName="[TECHEXPERT].[Duration in secs].[All]" dimensionUniqueName="[TECHEXPERT]" displayFolder="" count="0" memberValueDatatype="20" unbalanced="0"/>
    <cacheHierarchy uniqueName="[TECHEXPERT].[Hours on the phone]" caption="Hours on the phone" attribute="1" defaultMemberUniqueName="[TECHEXPERT].[Hours on the phone].[All]" allUniqueName="[TECHEXPERT].[Hours on the phone].[All]" dimensionUniqueName="[TECHEXPERT]" displayFolder="" count="0" memberValueDatatype="5" unbalanced="0"/>
    <cacheHierarchy uniqueName="[TECHEXPERT].[Time B/W call]" caption="Time B/W call" attribute="1" defaultMemberUniqueName="[TECHEXPERT].[Time B/W call].[All]" allUniqueName="[TECHEXPERT].[Time B/W call].[All]" dimensionUniqueName="[TECHEXPERT]" displayFolder="" count="0" memberValueDatatype="5" unbalanced="0"/>
    <cacheHierarchy uniqueName="[TECHEXPERT].[Forward Probability]" caption="Forward Probability" attribute="1" defaultMemberUniqueName="[TECHEXPERT].[Forward Probability].[All]" allUniqueName="[TECHEXPERT].[Forward Probability].[All]" dimensionUniqueName="[TECHEXPERT]" displayFolder="" count="0" memberValueDatatype="5" unbalanced="0"/>
    <cacheHierarchy uniqueName="[TECHEXPERT].[Success probability]" caption="Success probability" attribute="1" defaultMemberUniqueName="[TECHEXPERT].[Success probability].[All]" allUniqueName="[TECHEXPERT].[Success probability].[All]" dimensionUniqueName="[TECHEXPERT]" displayFolder="" count="0" memberValueDatatype="5" unbalanced="0"/>
    <cacheHierarchy uniqueName="[TECHEXPERT].[Avg contact time]" caption="Avg contact time" attribute="1" defaultMemberUniqueName="[TECHEXPERT].[Avg contact time].[All]" allUniqueName="[TECHEXPERT].[Avg contact time].[All]" dimensionUniqueName="[TECHEXPERT]" displayFolder="" count="0" memberValueDatatype="5" unbalanced="0"/>
    <cacheHierarchy uniqueName="[Measures].[__XL_Count Table1]" caption="__XL_Count Table1" measure="1" displayFolder="" measureGroup="TECHDM" count="0" hidden="1"/>
    <cacheHierarchy uniqueName="[Measures].[__XL_Count Table2]" caption="__XL_Count Table2" measure="1" displayFolder="" measureGroup="TECHEXPERT" count="0" hidden="1"/>
    <cacheHierarchy uniqueName="[Measures].[__XL_Count Table3]" caption="__XL_Count Table3" measure="1" displayFolder="" measureGroup="CS_DM" count="0" hidden="1"/>
    <cacheHierarchy uniqueName="[Measures].[__XL_Count Table4]" caption="__XL_Count Table4" measure="1" displayFolder="" measureGroup="MNGR_DM" count="0" hidden="1"/>
    <cacheHierarchy uniqueName="[Measures].[__XL_Count Table17]" caption="__XL_Count Table17" measure="1" displayFolder="" measureGroup="Greeters" count="0" hidden="1"/>
    <cacheHierarchy uniqueName="[Measures].[__No measures defined]" caption="__No measures defined" measure="1" displayFolder="" count="0" hidden="1"/>
    <cacheHierarchy uniqueName="[Measures].[Sum of Hours on phone]" caption="Sum of Hours on phone" measure="1" displayFolder="" measureGroup="TECHDM" count="0" hidden="1">
      <extLst>
        <ext xmlns:x15="http://schemas.microsoft.com/office/spreadsheetml/2010/11/main" uri="{B97F6D7D-B522-45F9-BDA1-12C45D357490}">
          <x15:cacheHierarchy aggregatedColumn="119"/>
        </ext>
      </extLst>
    </cacheHierarchy>
    <cacheHierarchy uniqueName="[Measures].[Sum of Hours on the phone]" caption="Sum of Hours on the phone" measure="1" displayFolder="" measureGroup="TECHEXPERT" count="0" hidden="1">
      <extLst>
        <ext xmlns:x15="http://schemas.microsoft.com/office/spreadsheetml/2010/11/main" uri="{B97F6D7D-B522-45F9-BDA1-12C45D357490}">
          <x15:cacheHierarchy aggregatedColumn="148"/>
        </ext>
      </extLst>
    </cacheHierarchy>
    <cacheHierarchy uniqueName="[Measures].[Sum of Hours on the phone 2]" caption="Sum of Hours on the phone 2" measure="1" displayFolder="" measureGroup="MNGR_DM" count="0" hidden="1">
      <extLst>
        <ext xmlns:x15="http://schemas.microsoft.com/office/spreadsheetml/2010/11/main" uri="{B97F6D7D-B522-45F9-BDA1-12C45D357490}">
          <x15:cacheHierarchy aggregatedColumn="84"/>
        </ext>
      </extLst>
    </cacheHierarchy>
    <cacheHierarchy uniqueName="[Measures].[Sum of Hours on the phone 3]" caption="Sum of Hours on the phone 3" measure="1" displayFolder="" measureGroup="CS_DM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Time b/w call]" caption="Sum of Time b/w call" measure="1" displayFolder="" measureGroup="TECHDM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Sum of Time B/W call 2]" caption="Sum of Time B/W call 2" measure="1" displayFolder="" measureGroup="TECHEXPERT" count="0" hidden="1">
      <extLst>
        <ext xmlns:x15="http://schemas.microsoft.com/office/spreadsheetml/2010/11/main" uri="{B97F6D7D-B522-45F9-BDA1-12C45D357490}">
          <x15:cacheHierarchy aggregatedColumn="149"/>
        </ext>
      </extLst>
    </cacheHierarchy>
    <cacheHierarchy uniqueName="[Measures].[Sum of Time B/W call 3]" caption="Sum of Time B/W call 3" measure="1" displayFolder="" measureGroup="MNGR_DM" count="0" hidden="1">
      <extLst>
        <ext xmlns:x15="http://schemas.microsoft.com/office/spreadsheetml/2010/11/main" uri="{B97F6D7D-B522-45F9-BDA1-12C45D357490}">
          <x15:cacheHierarchy aggregatedColumn="85"/>
        </ext>
      </extLst>
    </cacheHierarchy>
    <cacheHierarchy uniqueName="[Measures].[Sum of Time B/W call 4]" caption="Sum of Time B/W call 4" measure="1" displayFolder="" measureGroup="CS_DM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Count of Success probability]" caption="Count of Success probability" measure="1" displayFolder="" measureGroup="TECHDM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125"/>
        </ext>
      </extLst>
    </cacheHierarchy>
    <cacheHierarchy uniqueName="[Measures].[Count of forward probability]" caption="Count of forward probability" measure="1" displayFolder="" measureGroup="TECHDM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124"/>
        </ext>
      </extLst>
    </cacheHierarchy>
    <cacheHierarchy uniqueName="[Measures].[Count of Success probability 2]" caption="Count of Success probability 2" measure="1" displayFolder="" measureGroup="TECHEXPERT" count="0" hidden="1">
      <extLst>
        <ext xmlns:x15="http://schemas.microsoft.com/office/spreadsheetml/2010/11/main" uri="{B97F6D7D-B522-45F9-BDA1-12C45D357490}">
          <x15:cacheHierarchy aggregatedColumn="151"/>
        </ext>
      </extLst>
    </cacheHierarchy>
    <cacheHierarchy uniqueName="[Measures].[Count of Forward Probability 2]" caption="Count of Forward Probability 2" measure="1" displayFolder="" measureGroup="TECHEXPERT" count="0" hidden="1">
      <extLst>
        <ext xmlns:x15="http://schemas.microsoft.com/office/spreadsheetml/2010/11/main" uri="{B97F6D7D-B522-45F9-BDA1-12C45D357490}">
          <x15:cacheHierarchy aggregatedColumn="150"/>
        </ext>
      </extLst>
    </cacheHierarchy>
    <cacheHierarchy uniqueName="[Measures].[Count of Success probability 3]" caption="Count of Success probability 3" measure="1" displayFolder="" measureGroup="MNGR_DM" count="0" hidden="1">
      <extLst>
        <ext xmlns:x15="http://schemas.microsoft.com/office/spreadsheetml/2010/11/main" uri="{B97F6D7D-B522-45F9-BDA1-12C45D357490}">
          <x15:cacheHierarchy aggregatedColumn="87"/>
        </ext>
      </extLst>
    </cacheHierarchy>
    <cacheHierarchy uniqueName="[Measures].[Count of Forward Probability 3]" caption="Count of Forward Probability 3" measure="1" displayFolder="" measureGroup="MNGR_DM" count="0" hidden="1">
      <extLst>
        <ext xmlns:x15="http://schemas.microsoft.com/office/spreadsheetml/2010/11/main" uri="{B97F6D7D-B522-45F9-BDA1-12C45D357490}">
          <x15:cacheHierarchy aggregatedColumn="86"/>
        </ext>
      </extLst>
    </cacheHierarchy>
    <cacheHierarchy uniqueName="[Measures].[Sum of Success probability]" caption="Sum of Success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Forward Probability]" caption="Sum of Forward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Count of Success probability 4]" caption="Count of Success probability 4" measure="1" displayFolder="" measureGroup="CS_D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Count of Forward Probability 4]" caption="Count of Forward Probability 4" measure="1" displayFolder="" measureGroup="CS_D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ShiftNbr]" caption="Sum of ShiftNbr" measure="1" displayFolder="" measureGroup="TECHDM" count="0" hidden="1">
      <extLst>
        <ext xmlns:x15="http://schemas.microsoft.com/office/spreadsheetml/2010/11/main" uri="{B97F6D7D-B522-45F9-BDA1-12C45D357490}">
          <x15:cacheHierarchy aggregatedColumn="97"/>
        </ext>
      </extLst>
    </cacheHierarchy>
    <cacheHierarchy uniqueName="[Measures].[Count of Hours on phone]" caption="Count of Hours on phone" measure="1" displayFolder="" measureGroup="TECHDM" count="0" hidden="1">
      <extLst>
        <ext xmlns:x15="http://schemas.microsoft.com/office/spreadsheetml/2010/11/main" uri="{B97F6D7D-B522-45F9-BDA1-12C45D357490}">
          <x15:cacheHierarchy aggregatedColumn="119"/>
        </ext>
      </extLst>
    </cacheHierarchy>
    <cacheHierarchy uniqueName="[Measures].[Average of Hours on phone]" caption="Average of Hours on phone" measure="1" displayFolder="" measureGroup="TECHDM" count="0" hidden="1">
      <extLst>
        <ext xmlns:x15="http://schemas.microsoft.com/office/spreadsheetml/2010/11/main" uri="{B97F6D7D-B522-45F9-BDA1-12C45D357490}">
          <x15:cacheHierarchy aggregatedColumn="119"/>
        </ext>
      </extLst>
    </cacheHierarchy>
    <cacheHierarchy uniqueName="[Measures].[Max of Hours on phone]" caption="Max of Hours on phone" measure="1" displayFolder="" measureGroup="TECHDM" count="0" hidden="1">
      <extLst>
        <ext xmlns:x15="http://schemas.microsoft.com/office/spreadsheetml/2010/11/main" uri="{B97F6D7D-B522-45F9-BDA1-12C45D357490}">
          <x15:cacheHierarchy aggregatedColumn="119"/>
        </ext>
      </extLst>
    </cacheHierarchy>
    <cacheHierarchy uniqueName="[Measures].[Min of Hours on phone]" caption="Min of Hours on phone" measure="1" displayFolder="" measureGroup="TECHDM" count="0" hidden="1">
      <extLst>
        <ext xmlns:x15="http://schemas.microsoft.com/office/spreadsheetml/2010/11/main" uri="{B97F6D7D-B522-45F9-BDA1-12C45D357490}">
          <x15:cacheHierarchy aggregatedColumn="119"/>
        </ext>
      </extLst>
    </cacheHierarchy>
    <cacheHierarchy uniqueName="[Measures].[Count of Hours on the phone]" caption="Count of Hours on the phone" measure="1" displayFolder="" measureGroup="TECHEXPERT" count="0" hidden="1">
      <extLst>
        <ext xmlns:x15="http://schemas.microsoft.com/office/spreadsheetml/2010/11/main" uri="{B97F6D7D-B522-45F9-BDA1-12C45D357490}">
          <x15:cacheHierarchy aggregatedColumn="148"/>
        </ext>
      </extLst>
    </cacheHierarchy>
    <cacheHierarchy uniqueName="[Measures].[Average of Hours on the phone]" caption="Average of Hours on the phone" measure="1" displayFolder="" measureGroup="TECHEXPERT" count="0" hidden="1">
      <extLst>
        <ext xmlns:x15="http://schemas.microsoft.com/office/spreadsheetml/2010/11/main" uri="{B97F6D7D-B522-45F9-BDA1-12C45D357490}">
          <x15:cacheHierarchy aggregatedColumn="148"/>
        </ext>
      </extLst>
    </cacheHierarchy>
    <cacheHierarchy uniqueName="[Measures].[Min of Hours on the phone]" caption="Min of Hours on the phone" measure="1" displayFolder="" measureGroup="TECHEXPERT" count="0" hidden="1">
      <extLst>
        <ext xmlns:x15="http://schemas.microsoft.com/office/spreadsheetml/2010/11/main" uri="{B97F6D7D-B522-45F9-BDA1-12C45D357490}">
          <x15:cacheHierarchy aggregatedColumn="148"/>
        </ext>
      </extLst>
    </cacheHierarchy>
    <cacheHierarchy uniqueName="[Measures].[Max of Hours on the phone]" caption="Max of Hours on the phone" measure="1" displayFolder="" measureGroup="TECHEXPERT" count="0" hidden="1">
      <extLst>
        <ext xmlns:x15="http://schemas.microsoft.com/office/spreadsheetml/2010/11/main" uri="{B97F6D7D-B522-45F9-BDA1-12C45D357490}">
          <x15:cacheHierarchy aggregatedColumn="148"/>
        </ext>
      </extLst>
    </cacheHierarchy>
    <cacheHierarchy uniqueName="[Measures].[Average of Forward Probability]" caption="Average of Forward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Average of Success probability]" caption="Average of Success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Max of Success probability]" caption="Max of Success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Max of Forward Probability]" caption="Max of Forward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Min of Forward Probability]" caption="Min of Forward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Min of Success probability]" caption="Min of Success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tdDev of Forward Probability]" caption="StdDev of Forward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tdDev of Success probability]" caption="StdDev of Success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Distinct Count of Success probability]" caption="Distinct Count of Success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Distinct Count of Forward Probability]" caption="Distinct Count of Forward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Min of Hours on the phone 2]" caption="Min of Hours on the phone 2" measure="1" displayFolder="" measureGroup="MNGR_DM" count="0" hidden="1">
      <extLst>
        <ext xmlns:x15="http://schemas.microsoft.com/office/spreadsheetml/2010/11/main" uri="{B97F6D7D-B522-45F9-BDA1-12C45D357490}">
          <x15:cacheHierarchy aggregatedColumn="84"/>
        </ext>
      </extLst>
    </cacheHierarchy>
    <cacheHierarchy uniqueName="[Measures].[Count of Hours on the phone 2]" caption="Count of Hours on the phone 2" measure="1" displayFolder="" measureGroup="MNGR_DM" count="0" hidden="1">
      <extLst>
        <ext xmlns:x15="http://schemas.microsoft.com/office/spreadsheetml/2010/11/main" uri="{B97F6D7D-B522-45F9-BDA1-12C45D357490}">
          <x15:cacheHierarchy aggregatedColumn="84"/>
        </ext>
      </extLst>
    </cacheHierarchy>
    <cacheHierarchy uniqueName="[Measures].[Average of Hours on the phone 2]" caption="Average of Hours on the phone 2" measure="1" displayFolder="" measureGroup="MNGR_DM" count="0" hidden="1">
      <extLst>
        <ext xmlns:x15="http://schemas.microsoft.com/office/spreadsheetml/2010/11/main" uri="{B97F6D7D-B522-45F9-BDA1-12C45D357490}">
          <x15:cacheHierarchy aggregatedColumn="84"/>
        </ext>
      </extLst>
    </cacheHierarchy>
    <cacheHierarchy uniqueName="[Measures].[Max of Hours on the phone 2]" caption="Max of Hours on the phone 2" measure="1" displayFolder="" measureGroup="MNGR_DM" count="0" hidden="1">
      <extLst>
        <ext xmlns:x15="http://schemas.microsoft.com/office/spreadsheetml/2010/11/main" uri="{B97F6D7D-B522-45F9-BDA1-12C45D357490}">
          <x15:cacheHierarchy aggregatedColumn="84"/>
        </ext>
      </extLst>
    </cacheHierarchy>
    <cacheHierarchy uniqueName="[Measures].[Average of Hours on the phone 3]" caption="Average of Hours on the phone 3" measure="1" displayFolder="" measureGroup="CS_DM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Hours on the phone 3]" caption="Count of Hours on the phone 3" measure="1" displayFolder="" measureGroup="CS_DM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Max of Hours on the phone 3]" caption="Max of Hours on the phone 3" measure="1" displayFolder="" measureGroup="CS_DM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Min of Hours on the phone 3]" caption="Min of Hours on the phone 3" measure="1" displayFolder="" measureGroup="CS_DM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forward probability 2]" caption="Sum of forward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4"/>
        </ext>
      </extLst>
    </cacheHierarchy>
    <cacheHierarchy uniqueName="[Measures].[Sum of Success probability 2]" caption="Sum of Success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5"/>
        </ext>
      </extLst>
    </cacheHierarchy>
    <cacheHierarchy uniqueName="[Measures].[Average of forward probability 2]" caption="Average of forward probability 2" measure="1" displayFolder="" measureGroup="TECHDM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124"/>
        </ext>
      </extLst>
    </cacheHierarchy>
    <cacheHierarchy uniqueName="[Measures].[Average of Success probability 2]" caption="Average of Success probability 2" measure="1" displayFolder="" measureGroup="TECHDM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125"/>
        </ext>
      </extLst>
    </cacheHierarchy>
    <cacheHierarchy uniqueName="[Measures].[Max of forward probability 2]" caption="Max of forward probability 2" measure="1" displayFolder="" measureGroup="TECHDM" count="0" oneField="1" hidden="1">
      <fieldsUsage count="1">
        <fieldUsage x="9"/>
      </fieldsUsage>
      <extLst>
        <ext xmlns:x15="http://schemas.microsoft.com/office/spreadsheetml/2010/11/main" uri="{B97F6D7D-B522-45F9-BDA1-12C45D357490}">
          <x15:cacheHierarchy aggregatedColumn="124"/>
        </ext>
      </extLst>
    </cacheHierarchy>
    <cacheHierarchy uniqueName="[Measures].[Max of Success probability 2]" caption="Max of Success probability 2" measure="1" displayFolder="" measureGroup="TECHDM" count="0" oneField="1" hidden="1">
      <fieldsUsage count="1">
        <fieldUsage x="10"/>
      </fieldsUsage>
      <extLst>
        <ext xmlns:x15="http://schemas.microsoft.com/office/spreadsheetml/2010/11/main" uri="{B97F6D7D-B522-45F9-BDA1-12C45D357490}">
          <x15:cacheHierarchy aggregatedColumn="125"/>
        </ext>
      </extLst>
    </cacheHierarchy>
    <cacheHierarchy uniqueName="[Measures].[Min of forward probability 2]" caption="Min of forward probability 2" measure="1" displayFolder="" measureGroup="TECHDM" count="0" oneField="1" hidden="1">
      <fieldsUsage count="1">
        <fieldUsage x="11"/>
      </fieldsUsage>
      <extLst>
        <ext xmlns:x15="http://schemas.microsoft.com/office/spreadsheetml/2010/11/main" uri="{B97F6D7D-B522-45F9-BDA1-12C45D357490}">
          <x15:cacheHierarchy aggregatedColumn="124"/>
        </ext>
      </extLst>
    </cacheHierarchy>
    <cacheHierarchy uniqueName="[Measures].[Min of Success probability 2]" caption="Min of Success probability 2" measure="1" displayFolder="" measureGroup="TECHDM" count="0" oneField="1" hidden="1">
      <fieldsUsage count="1">
        <fieldUsage x="12"/>
      </fieldsUsage>
      <extLst>
        <ext xmlns:x15="http://schemas.microsoft.com/office/spreadsheetml/2010/11/main" uri="{B97F6D7D-B522-45F9-BDA1-12C45D357490}">
          <x15:cacheHierarchy aggregatedColumn="125"/>
        </ext>
      </extLst>
    </cacheHierarchy>
    <cacheHierarchy uniqueName="[Measures].[Average of Forward Probability 3]" caption="Average of Forward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0"/>
        </ext>
      </extLst>
    </cacheHierarchy>
    <cacheHierarchy uniqueName="[Measures].[Average of Success probability 3]" caption="Average of Success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1"/>
        </ext>
      </extLst>
    </cacheHierarchy>
    <cacheHierarchy uniqueName="[Measures].[Sum of Forward Probability 3]" caption="Sum of Forward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0"/>
        </ext>
      </extLst>
    </cacheHierarchy>
    <cacheHierarchy uniqueName="[Measures].[Sum of Success probability 3]" caption="Sum of Success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1"/>
        </ext>
      </extLst>
    </cacheHierarchy>
    <cacheHierarchy uniqueName="[Measures].[Max of Forward Probability 3]" caption="Max of Forward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0"/>
        </ext>
      </extLst>
    </cacheHierarchy>
    <cacheHierarchy uniqueName="[Measures].[Max of Success probability 3]" caption="Max of Success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1"/>
        </ext>
      </extLst>
    </cacheHierarchy>
    <cacheHierarchy uniqueName="[Measures].[Min of Forward Probability 3]" caption="Min of Forward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0"/>
        </ext>
      </extLst>
    </cacheHierarchy>
    <cacheHierarchy uniqueName="[Measures].[Min of Success probability 3]" caption="Min of Success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1"/>
        </ext>
      </extLst>
    </cacheHierarchy>
    <cacheHierarchy uniqueName="[Measures].[Sum of Hours on the phone 4]" caption="Sum of Hours on the phone 4" measure="1" displayFolder="" measureGroup="Greeters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Count of Hours on the phone 4]" caption="Count of Hours on the phone 4" measure="1" displayFolder="" measureGroup="Greeters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Average of Hours on the phone 4]" caption="Average of Hours on the phone 4" measure="1" displayFolder="" measureGroup="Greeters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Max of Hours on the phone 4]" caption="Max of Hours on the phone 4" measure="1" displayFolder="" measureGroup="Greeters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Min of Hours on the phone 4]" caption="Min of Hours on the phone 4" measure="1" displayFolder="" measureGroup="Greeters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</cacheHierarchies>
  <kpis count="0"/>
  <dimensions count="6">
    <dimension name="CS_DM" uniqueName="[CS_DM]" caption="CS_DM"/>
    <dimension name="Greeters" uniqueName="[Greeters]" caption="Greeters"/>
    <dimension measure="1" name="Measures" uniqueName="[Measures]" caption="Measures"/>
    <dimension name="MNGR_DM" uniqueName="[MNGR_DM]" caption="MNGR_DM"/>
    <dimension name="TECHDM" uniqueName="[TECHDM]" caption="TECHDM"/>
    <dimension name="TECHEXPERT" uniqueName="[TECHEXPERT]" caption="TECHEXPERT"/>
  </dimensions>
  <measureGroups count="5">
    <measureGroup name="CS_DM" caption="CS_DM"/>
    <measureGroup name="Greeters" caption="Greeters"/>
    <measureGroup name="MNGR_DM" caption="MNGR_DM"/>
    <measureGroup name="TECHDM" caption="TECHDM"/>
    <measureGroup name="TECHEXPERT" caption="TECHEXPERT"/>
  </measureGroups>
  <maps count="5">
    <map measureGroup="0" dimension="0"/>
    <map measureGroup="1" dimension="1"/>
    <map measureGroup="2" dimension="3"/>
    <map measureGroup="3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dhavi" refreshedDate="44985.064035069445" createdVersion="8" refreshedVersion="8" minRefreshableVersion="3" recordCount="0" supportSubquery="1" supportAdvancedDrill="1" xr:uid="{9BE7A763-B3EA-4347-95DC-999D99DADF27}">
  <cacheSource type="external" connectionId="1"/>
  <cacheFields count="13">
    <cacheField name="[TECHEXPERT].[Year].[Year]" caption="Year" numFmtId="0" hierarchy="129" level="1">
      <sharedItems containsSemiMixedTypes="0" containsString="0" containsNumber="1" containsInteger="1" minValue="2019" maxValue="2021" count="3">
        <n v="2019"/>
        <n v="2020"/>
        <n v="2021"/>
      </sharedItems>
      <extLst>
        <ext xmlns:x15="http://schemas.microsoft.com/office/spreadsheetml/2010/11/main" uri="{4F2E5C28-24EA-4eb8-9CBF-B6C8F9C3D259}">
          <x15:cachedUniqueNames>
            <x15:cachedUniqueName index="0" name="[TECHEXPERT].[Year].&amp;[2019]"/>
            <x15:cachedUniqueName index="1" name="[TECHEXPERT].[Year].&amp;[2020]"/>
            <x15:cachedUniqueName index="2" name="[TECHEXPERT].[Year].&amp;[2021]"/>
          </x15:cachedUniqueNames>
        </ext>
      </extLst>
    </cacheField>
    <cacheField name="[TECHEXPERT].[Month].[Month]" caption="Month" numFmtId="0" hierarchy="131" level="1">
      <sharedItems containsNonDate="0" count="12">
        <s v="April"/>
        <s v="August"/>
        <s v="December"/>
        <s v="February"/>
        <s v="January"/>
        <s v="July"/>
        <s v="June"/>
        <s v="March"/>
        <s v="May"/>
        <s v="November"/>
        <s v="October"/>
        <s v="September"/>
      </sharedItems>
    </cacheField>
    <cacheField name="[TECHEXPERT].[Week of the year].[Week of the year]" caption="Week of the year" numFmtId="0" hierarchy="132" level="1">
      <sharedItems containsSemiMixedTypes="0" containsNonDate="0" containsString="0" containsNumber="1" containsInteger="1" minValue="1" maxValue="53" count="53">
        <n v="14"/>
        <n v="15"/>
        <n v="16"/>
        <n v="17"/>
        <n v="18"/>
        <n v="32"/>
        <n v="33"/>
        <n v="34"/>
        <n v="35"/>
        <n v="36"/>
        <n v="49"/>
        <n v="50"/>
        <n v="51"/>
        <n v="52"/>
        <n v="53"/>
        <n v="6"/>
        <n v="7"/>
        <n v="8"/>
        <n v="9"/>
        <n v="1"/>
        <n v="2"/>
        <n v="3"/>
        <n v="4"/>
        <n v="5"/>
        <n v="27"/>
        <n v="28"/>
        <n v="29"/>
        <n v="30"/>
        <n v="31"/>
        <n v="23"/>
        <n v="24"/>
        <n v="25"/>
        <n v="26"/>
        <n v="10"/>
        <n v="11"/>
        <n v="12"/>
        <n v="13"/>
        <n v="19"/>
        <n v="20"/>
        <n v="21"/>
        <n v="22"/>
        <n v="45"/>
        <n v="46"/>
        <n v="47"/>
        <n v="48"/>
        <n v="40"/>
        <n v="41"/>
        <n v="42"/>
        <n v="43"/>
        <n v="44"/>
        <n v="37"/>
        <n v="38"/>
        <n v="39"/>
      </sharedItems>
      <extLst>
        <ext xmlns:x15="http://schemas.microsoft.com/office/spreadsheetml/2010/11/main" uri="{4F2E5C28-24EA-4eb8-9CBF-B6C8F9C3D259}">
          <x15:cachedUniqueNames>
            <x15:cachedUniqueName index="0" name="[TECHEXPERT].[Week of the year].&amp;[14]"/>
            <x15:cachedUniqueName index="1" name="[TECHEXPERT].[Week of the year].&amp;[15]"/>
            <x15:cachedUniqueName index="2" name="[TECHEXPERT].[Week of the year].&amp;[16]"/>
            <x15:cachedUniqueName index="3" name="[TECHEXPERT].[Week of the year].&amp;[17]"/>
            <x15:cachedUniqueName index="4" name="[TECHEXPERT].[Week of the year].&amp;[18]"/>
            <x15:cachedUniqueName index="5" name="[TECHEXPERT].[Week of the year].&amp;[32]"/>
            <x15:cachedUniqueName index="6" name="[TECHEXPERT].[Week of the year].&amp;[33]"/>
            <x15:cachedUniqueName index="7" name="[TECHEXPERT].[Week of the year].&amp;[34]"/>
            <x15:cachedUniqueName index="8" name="[TECHEXPERT].[Week of the year].&amp;[35]"/>
            <x15:cachedUniqueName index="9" name="[TECHEXPERT].[Week of the year].&amp;[36]"/>
            <x15:cachedUniqueName index="10" name="[TECHEXPERT].[Week of the year].&amp;[49]"/>
            <x15:cachedUniqueName index="11" name="[TECHEXPERT].[Week of the year].&amp;[50]"/>
            <x15:cachedUniqueName index="12" name="[TECHEXPERT].[Week of the year].&amp;[51]"/>
            <x15:cachedUniqueName index="13" name="[TECHEXPERT].[Week of the year].&amp;[52]"/>
            <x15:cachedUniqueName index="14" name="[TECHEXPERT].[Week of the year].&amp;[53]"/>
            <x15:cachedUniqueName index="15" name="[TECHEXPERT].[Week of the year].&amp;[6]"/>
            <x15:cachedUniqueName index="16" name="[TECHEXPERT].[Week of the year].&amp;[7]"/>
            <x15:cachedUniqueName index="17" name="[TECHEXPERT].[Week of the year].&amp;[8]"/>
            <x15:cachedUniqueName index="18" name="[TECHEXPERT].[Week of the year].&amp;[9]"/>
            <x15:cachedUniqueName index="19" name="[TECHEXPERT].[Week of the year].&amp;[1]"/>
            <x15:cachedUniqueName index="20" name="[TECHEXPERT].[Week of the year].&amp;[2]"/>
            <x15:cachedUniqueName index="21" name="[TECHEXPERT].[Week of the year].&amp;[3]"/>
            <x15:cachedUniqueName index="22" name="[TECHEXPERT].[Week of the year].&amp;[4]"/>
            <x15:cachedUniqueName index="23" name="[TECHEXPERT].[Week of the year].&amp;[5]"/>
            <x15:cachedUniqueName index="24" name="[TECHEXPERT].[Week of the year].&amp;[27]"/>
            <x15:cachedUniqueName index="25" name="[TECHEXPERT].[Week of the year].&amp;[28]"/>
            <x15:cachedUniqueName index="26" name="[TECHEXPERT].[Week of the year].&amp;[29]"/>
            <x15:cachedUniqueName index="27" name="[TECHEXPERT].[Week of the year].&amp;[30]"/>
            <x15:cachedUniqueName index="28" name="[TECHEXPERT].[Week of the year].&amp;[31]"/>
            <x15:cachedUniqueName index="29" name="[TECHEXPERT].[Week of the year].&amp;[23]"/>
            <x15:cachedUniqueName index="30" name="[TECHEXPERT].[Week of the year].&amp;[24]"/>
            <x15:cachedUniqueName index="31" name="[TECHEXPERT].[Week of the year].&amp;[25]"/>
            <x15:cachedUniqueName index="32" name="[TECHEXPERT].[Week of the year].&amp;[26]"/>
            <x15:cachedUniqueName index="33" name="[TECHEXPERT].[Week of the year].&amp;[10]"/>
            <x15:cachedUniqueName index="34" name="[TECHEXPERT].[Week of the year].&amp;[11]"/>
            <x15:cachedUniqueName index="35" name="[TECHEXPERT].[Week of the year].&amp;[12]"/>
            <x15:cachedUniqueName index="36" name="[TECHEXPERT].[Week of the year].&amp;[13]"/>
            <x15:cachedUniqueName index="37" name="[TECHEXPERT].[Week of the year].&amp;[19]"/>
            <x15:cachedUniqueName index="38" name="[TECHEXPERT].[Week of the year].&amp;[20]"/>
            <x15:cachedUniqueName index="39" name="[TECHEXPERT].[Week of the year].&amp;[21]"/>
            <x15:cachedUniqueName index="40" name="[TECHEXPERT].[Week of the year].&amp;[22]"/>
            <x15:cachedUniqueName index="41" name="[TECHEXPERT].[Week of the year].&amp;[45]"/>
            <x15:cachedUniqueName index="42" name="[TECHEXPERT].[Week of the year].&amp;[46]"/>
            <x15:cachedUniqueName index="43" name="[TECHEXPERT].[Week of the year].&amp;[47]"/>
            <x15:cachedUniqueName index="44" name="[TECHEXPERT].[Week of the year].&amp;[48]"/>
            <x15:cachedUniqueName index="45" name="[TECHEXPERT].[Week of the year].&amp;[40]"/>
            <x15:cachedUniqueName index="46" name="[TECHEXPERT].[Week of the year].&amp;[41]"/>
            <x15:cachedUniqueName index="47" name="[TECHEXPERT].[Week of the year].&amp;[42]"/>
            <x15:cachedUniqueName index="48" name="[TECHEXPERT].[Week of the year].&amp;[43]"/>
            <x15:cachedUniqueName index="49" name="[TECHEXPERT].[Week of the year].&amp;[44]"/>
            <x15:cachedUniqueName index="50" name="[TECHEXPERT].[Week of the year].&amp;[37]"/>
            <x15:cachedUniqueName index="51" name="[TECHEXPERT].[Week of the year].&amp;[38]"/>
            <x15:cachedUniqueName index="52" name="[TECHEXPERT].[Week of the year].&amp;[39]"/>
          </x15:cachedUniqueNames>
        </ext>
      </extLst>
    </cacheField>
    <cacheField name="[TECHEXPERT].[WeekDay].[WeekDay]" caption="WeekDay" numFmtId="0" hierarchy="133" level="1">
      <sharedItems containsNonDate="0" count="6">
        <s v="Friday"/>
        <s v="Saturday"/>
        <s v="Thursday"/>
        <s v="Monday"/>
        <s v="Tuesday"/>
        <s v="Wednesday"/>
      </sharedItems>
    </cacheField>
    <cacheField name="[Measures].[Count of Forward Probability 2]" caption="Count of Forward Probability 2" numFmtId="0" hierarchy="170" level="32767"/>
    <cacheField name="[Measures].[Count of Success probability 2]" caption="Count of Success probability 2" numFmtId="0" hierarchy="169" level="32767"/>
    <cacheField name="[TECHEXPERT].[ShiftNbr].[ShiftNbr]" caption="ShiftNbr" numFmtId="0" hierarchy="134" level="1">
      <sharedItems containsSemiMixedTypes="0" containsString="0" containsNumber="1" containsInteger="1" minValue="1" maxValue="2" count="2"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TECHEXPERT].[ShiftNbr].&amp;[1]"/>
            <x15:cachedUniqueName index="1" name="[TECHEXPERT].[ShiftNbr].&amp;[2]"/>
          </x15:cachedUniqueNames>
        </ext>
      </extLst>
    </cacheField>
    <cacheField name="[Measures].[Average of Forward Probability 3]" caption="Average of Forward Probability 3" numFmtId="0" hierarchy="212" level="32767"/>
    <cacheField name="[Measures].[Average of Success probability 3]" caption="Average of Success probability 3" numFmtId="0" hierarchy="213" level="32767"/>
    <cacheField name="[Measures].[Max of Forward Probability 3]" caption="Max of Forward Probability 3" numFmtId="0" hierarchy="216" level="32767"/>
    <cacheField name="[Measures].[Max of Success probability 3]" caption="Max of Success probability 3" numFmtId="0" hierarchy="217" level="32767"/>
    <cacheField name="[Measures].[Min of Forward Probability 3]" caption="Min of Forward Probability 3" numFmtId="0" hierarchy="218" level="32767"/>
    <cacheField name="[Measures].[Min of Success probability 3]" caption="Min of Success probability 3" numFmtId="0" hierarchy="219" level="32767"/>
  </cacheFields>
  <cacheHierarchies count="225">
    <cacheHierarchy uniqueName="[CS_DM].[DivBCustServsID]" caption="DivBCustServsID" attribute="1" defaultMemberUniqueName="[CS_DM].[DivBCustServsID].[All]" allUniqueName="[CS_DM].[DivBCustServsID].[All]" dimensionUniqueName="[CS_DM]" displayFolder="" count="0" memberValueDatatype="20" unbalanced="0"/>
    <cacheHierarchy uniqueName="[CS_DM].[DATE]" caption="DATE" defaultMemberUniqueName="[CS_DM].[DATE].[All]" allUniqueName="[CS_DM].[DATE].[All]" dimensionUniqueName="[CS_DM]" displayFolder="" count="0" unbalanced="0"/>
    <cacheHierarchy uniqueName="[CS_DM].[ShiftDate]" caption="ShiftDate" attribute="1" time="1" defaultMemberUniqueName="[CS_DM].[ShiftDate].[All]" allUniqueName="[CS_DM].[ShiftDate].[All]" dimensionUniqueName="[CS_DM]" displayFolder="" count="0" memberValueDatatype="7" unbalanced="0"/>
    <cacheHierarchy uniqueName="[CS_DM].[Year]" caption="Year" attribute="1" defaultMemberUniqueName="[CS_DM].[Year].[All]" allUniqueName="[CS_DM].[Year].[All]" dimensionUniqueName="[CS_DM]" displayFolder="" count="0" memberValueDatatype="20" unbalanced="0"/>
    <cacheHierarchy uniqueName="[CS_DM].[Quarter]" caption="Quarter" attribute="1" defaultMemberUniqueName="[CS_DM].[Quarter].[All]" allUniqueName="[CS_DM].[Quarter].[All]" dimensionUniqueName="[CS_DM]" displayFolder="" count="0" memberValueDatatype="130" unbalanced="0"/>
    <cacheHierarchy uniqueName="[CS_DM].[Month]" caption="Month" attribute="1" defaultMemberUniqueName="[CS_DM].[Month].[All]" allUniqueName="[CS_DM].[Month].[All]" dimensionUniqueName="[CS_DM]" displayFolder="" count="0" memberValueDatatype="130" unbalanced="0"/>
    <cacheHierarchy uniqueName="[CS_DM].[Week of the year]" caption="Week of the year" attribute="1" defaultMemberUniqueName="[CS_DM].[Week of the year].[All]" allUniqueName="[CS_DM].[Week of the year].[All]" dimensionUniqueName="[CS_DM]" displayFolder="" count="0" memberValueDatatype="20" unbalanced="0"/>
    <cacheHierarchy uniqueName="[CS_DM].[WeekDay]" caption="WeekDay" attribute="1" defaultMemberUniqueName="[CS_DM].[WeekDay].[All]" allUniqueName="[CS_DM].[WeekDay].[All]" dimensionUniqueName="[CS_DM]" displayFolder="" count="0" memberValueDatatype="130" unbalanced="0"/>
    <cacheHierarchy uniqueName="[CS_DM].[ShiftNbr]" caption="ShiftNbr" attribute="1" defaultMemberUniqueName="[CS_DM].[ShiftNbr].[All]" allUniqueName="[CS_DM].[ShiftNbr].[All]" dimensionUniqueName="[CS_DM]" displayFolder="" count="0" memberValueDatatype="20" unbalanced="0"/>
    <cacheHierarchy uniqueName="[CS_DM].[Mode71]" caption="Mode71" attribute="1" defaultMemberUniqueName="[CS_DM].[Mode71].[All]" allUniqueName="[CS_DM].[Mode71].[All]" dimensionUniqueName="[CS_DM]" displayFolder="" count="0" memberValueDatatype="20" unbalanced="0"/>
    <cacheHierarchy uniqueName="[CS_DM].[Mode71Dur]" caption="Mode71Dur" attribute="1" defaultMemberUniqueName="[CS_DM].[Mode71Dur].[All]" allUniqueName="[CS_DM].[Mode71Dur].[All]" dimensionUniqueName="[CS_DM]" displayFolder="" count="0" memberValueDatatype="20" unbalanced="0"/>
    <cacheHierarchy uniqueName="[CS_DM].[Mode72]" caption="Mode72" attribute="1" defaultMemberUniqueName="[CS_DM].[Mode72].[All]" allUniqueName="[CS_DM].[Mode72].[All]" dimensionUniqueName="[CS_DM]" displayFolder="" count="0" memberValueDatatype="20" unbalanced="0"/>
    <cacheHierarchy uniqueName="[CS_DM].[Mode72Dur]" caption="Mode72Dur" attribute="1" defaultMemberUniqueName="[CS_DM].[Mode72Dur].[All]" allUniqueName="[CS_DM].[Mode72Dur].[All]" dimensionUniqueName="[CS_DM]" displayFolder="" count="0" memberValueDatatype="20" unbalanced="0"/>
    <cacheHierarchy uniqueName="[CS_DM].[Mode73]" caption="Mode73" attribute="1" defaultMemberUniqueName="[CS_DM].[Mode73].[All]" allUniqueName="[CS_DM].[Mode73].[All]" dimensionUniqueName="[CS_DM]" displayFolder="" count="0" memberValueDatatype="20" unbalanced="0"/>
    <cacheHierarchy uniqueName="[CS_DM].[Mode74Dur]" caption="Mode74Dur" attribute="1" defaultMemberUniqueName="[CS_DM].[Mode74Dur].[All]" allUniqueName="[CS_DM].[Mode74Dur].[All]" dimensionUniqueName="[CS_DM]" displayFolder="" count="0" memberValueDatatype="20" unbalanced="0"/>
    <cacheHierarchy uniqueName="[CS_DM].[Mode75]" caption="Mode75" attribute="1" defaultMemberUniqueName="[CS_DM].[Mode75].[All]" allUniqueName="[CS_DM].[Mode75].[All]" dimensionUniqueName="[CS_DM]" displayFolder="" count="0" memberValueDatatype="20" unbalanced="0"/>
    <cacheHierarchy uniqueName="[CS_DM].[Mode75Dur]" caption="Mode75Dur" attribute="1" defaultMemberUniqueName="[CS_DM].[Mode75Dur].[All]" allUniqueName="[CS_DM].[Mode75Dur].[All]" dimensionUniqueName="[CS_DM]" displayFolder="" count="0" memberValueDatatype="20" unbalanced="0"/>
    <cacheHierarchy uniqueName="[CS_DM].[Mode76]" caption="Mode76" attribute="1" defaultMemberUniqueName="[CS_DM].[Mode76].[All]" allUniqueName="[CS_DM].[Mode76].[All]" dimensionUniqueName="[CS_DM]" displayFolder="" count="0" memberValueDatatype="20" unbalanced="0"/>
    <cacheHierarchy uniqueName="[CS_DM].[Mode76Dur]" caption="Mode76Dur" attribute="1" defaultMemberUniqueName="[CS_DM].[Mode76Dur].[All]" allUniqueName="[CS_DM].[Mode76Dur].[All]" dimensionUniqueName="[CS_DM]" displayFolder="" count="0" memberValueDatatype="20" unbalanced="0"/>
    <cacheHierarchy uniqueName="[CS_DM].[Mode77Dur]" caption="Mode77Dur" attribute="1" defaultMemberUniqueName="[CS_DM].[Mode77Dur].[All]" allUniqueName="[CS_DM].[Mode77Dur].[All]" dimensionUniqueName="[CS_DM]" displayFolder="" count="0" memberValueDatatype="20" unbalanced="0"/>
    <cacheHierarchy uniqueName="[CS_DM].[Mode78Dur]" caption="Mode78Dur" attribute="1" defaultMemberUniqueName="[CS_DM].[Mode78Dur].[All]" allUniqueName="[CS_DM].[Mode78Dur].[All]" dimensionUniqueName="[CS_DM]" displayFolder="" count="0" memberValueDatatype="20" unbalanced="0"/>
    <cacheHierarchy uniqueName="[CS_DM].[Mode79]" caption="Mode79" attribute="1" defaultMemberUniqueName="[CS_DM].[Mode79].[All]" allUniqueName="[CS_DM].[Mode79].[All]" dimensionUniqueName="[CS_DM]" displayFolder="" count="0" memberValueDatatype="20" unbalanced="0"/>
    <cacheHierarchy uniqueName="[CS_DM].[Mode79Dur]" caption="Mode79Dur" attribute="1" defaultMemberUniqueName="[CS_DM].[Mode79Dur].[All]" allUniqueName="[CS_DM].[Mode79Dur].[All]" dimensionUniqueName="[CS_DM]" displayFolder="" count="0" memberValueDatatype="20" unbalanced="0"/>
    <cacheHierarchy uniqueName="[CS_DM].[Mode80]" caption="Mode80" attribute="1" defaultMemberUniqueName="[CS_DM].[Mode80].[All]" allUniqueName="[CS_DM].[Mode80].[All]" dimensionUniqueName="[CS_DM]" displayFolder="" count="0" memberValueDatatype="20" unbalanced="0"/>
    <cacheHierarchy uniqueName="[CS_DM].[Mode80Dur]" caption="Mode80Dur" attribute="1" defaultMemberUniqueName="[CS_DM].[Mode80Dur].[All]" allUniqueName="[CS_DM].[Mode80Dur].[All]" dimensionUniqueName="[CS_DM]" displayFolder="" count="0" memberValueDatatype="20" unbalanced="0"/>
    <cacheHierarchy uniqueName="[CS_DM].[Mode81Dur]" caption="Mode81Dur" attribute="1" defaultMemberUniqueName="[CS_DM].[Mode81Dur].[All]" allUniqueName="[CS_DM].[Mode81Dur].[All]" dimensionUniqueName="[CS_DM]" displayFolder="" count="0" memberValueDatatype="20" unbalanced="0"/>
    <cacheHierarchy uniqueName="[CS_DM].[Mode82Dur]" caption="Mode82Dur" attribute="1" defaultMemberUniqueName="[CS_DM].[Mode82Dur].[All]" allUniqueName="[CS_DM].[Mode82Dur].[All]" dimensionUniqueName="[CS_DM]" displayFolder="" count="0" memberValueDatatype="20" unbalanced="0"/>
    <cacheHierarchy uniqueName="[CS_DM].[Duration in secs]" caption="Duration in secs" attribute="1" defaultMemberUniqueName="[CS_DM].[Duration in secs].[All]" allUniqueName="[CS_DM].[Duration in secs].[All]" dimensionUniqueName="[CS_DM]" displayFolder="" count="0" memberValueDatatype="20" unbalanced="0"/>
    <cacheHierarchy uniqueName="[CS_DM].[Hours on the phone]" caption="Hours on the phone" attribute="1" defaultMemberUniqueName="[CS_DM].[Hours on the phone].[All]" allUniqueName="[CS_DM].[Hours on the phone].[All]" dimensionUniqueName="[CS_DM]" displayFolder="" count="0" memberValueDatatype="5" unbalanced="0"/>
    <cacheHierarchy uniqueName="[CS_DM].[Time B/W call]" caption="Time B/W call" attribute="1" defaultMemberUniqueName="[CS_DM].[Time B/W call].[All]" allUniqueName="[CS_DM].[Time B/W call].[All]" dimensionUniqueName="[CS_DM]" displayFolder="" count="0" memberValueDatatype="5" unbalanced="0"/>
    <cacheHierarchy uniqueName="[CS_DM].[Forward Probability]" caption="Forward Probability" attribute="1" defaultMemberUniqueName="[CS_DM].[Forward Probability].[All]" allUniqueName="[CS_DM].[Forward Probability].[All]" dimensionUniqueName="[CS_DM]" displayFolder="" count="0" memberValueDatatype="5" unbalanced="0"/>
    <cacheHierarchy uniqueName="[CS_DM].[Success probability]" caption="Success probability" attribute="1" defaultMemberUniqueName="[CS_DM].[Success probability].[All]" allUniqueName="[CS_DM].[Success probability].[All]" dimensionUniqueName="[CS_DM]" displayFolder="" count="0" memberValueDatatype="5" unbalanced="0"/>
    <cacheHierarchy uniqueName="[CS_DM].[Avg contact time]" caption="Avg contact time" attribute="1" defaultMemberUniqueName="[CS_DM].[Avg contact time].[All]" allUniqueName="[CS_DM].[Avg contact time].[All]" dimensionUniqueName="[CS_DM]" displayFolder="" count="0" memberValueDatatype="5" unbalanced="0"/>
    <cacheHierarchy uniqueName="[Greeters].[GreeterFactorID]" caption="GreeterFactorID" attribute="1" defaultMemberUniqueName="[Greeters].[GreeterFactorID].[All]" allUniqueName="[Greeters].[GreeterFactorID].[All]" dimensionUniqueName="[Greeters]" displayFolder="" count="0" memberValueDatatype="20" unbalanced="0"/>
    <cacheHierarchy uniqueName="[Greeters].[ShiftDate]" caption="ShiftDate" attribute="1" time="1" defaultMemberUniqueName="[Greeters].[ShiftDate].[All]" allUniqueName="[Greeters].[ShiftDate].[All]" dimensionUniqueName="[Greeters]" displayFolder="" count="0" memberValueDatatype="7" unbalanced="0"/>
    <cacheHierarchy uniqueName="[Greeters].[Year]" caption="Year" attribute="1" defaultMemberUniqueName="[Greeters].[Year].[All]" allUniqueName="[Greeters].[Year].[All]" dimensionUniqueName="[Greeters]" displayFolder="" count="0" memberValueDatatype="20" unbalanced="0"/>
    <cacheHierarchy uniqueName="[Greeters].[Quarter]" caption="Quarter" attribute="1" defaultMemberUniqueName="[Greeters].[Quarter].[All]" allUniqueName="[Greeters].[Quarter].[All]" dimensionUniqueName="[Greeters]" displayFolder="" count="0" memberValueDatatype="130" unbalanced="0"/>
    <cacheHierarchy uniqueName="[Greeters].[Month]" caption="Month" attribute="1" defaultMemberUniqueName="[Greeters].[Month].[All]" allUniqueName="[Greeters].[Month].[All]" dimensionUniqueName="[Greeters]" displayFolder="" count="0" memberValueDatatype="130" unbalanced="0"/>
    <cacheHierarchy uniqueName="[Greeters].[Week of the year]" caption="Week of the year" attribute="1" defaultMemberUniqueName="[Greeters].[Week of the year].[All]" allUniqueName="[Greeters].[Week of the year].[All]" dimensionUniqueName="[Greeters]" displayFolder="" count="0" memberValueDatatype="20" unbalanced="0"/>
    <cacheHierarchy uniqueName="[Greeters].[WeekDay]" caption="WeekDay" attribute="1" defaultMemberUniqueName="[Greeters].[WeekDay].[All]" allUniqueName="[Greeters].[WeekDay].[All]" dimensionUniqueName="[Greeters]" displayFolder="" count="0" memberValueDatatype="130" unbalanced="0"/>
    <cacheHierarchy uniqueName="[Greeters].[ShiftNbr]" caption="ShiftNbr" attribute="1" defaultMemberUniqueName="[Greeters].[ShiftNbr].[All]" allUniqueName="[Greeters].[ShiftNbr].[All]" dimensionUniqueName="[Greeters]" displayFolder="" count="0" memberValueDatatype="20" unbalanced="0"/>
    <cacheHierarchy uniqueName="[Greeters].[Mode00]" caption="Mode00" attribute="1" defaultMemberUniqueName="[Greeters].[Mode00].[All]" allUniqueName="[Greeters].[Mode00].[All]" dimensionUniqueName="[Greeters]" displayFolder="" count="0" memberValueDatatype="20" unbalanced="0"/>
    <cacheHierarchy uniqueName="[Greeters].[Mode00Dur]" caption="Mode00Dur" attribute="1" defaultMemberUniqueName="[Greeters].[Mode00Dur].[All]" allUniqueName="[Greeters].[Mode00Dur].[All]" dimensionUniqueName="[Greeters]" displayFolder="" count="0" memberValueDatatype="20" unbalanced="0"/>
    <cacheHierarchy uniqueName="[Greeters].[PhoneLinesCount]" caption="PhoneLinesCount" attribute="1" defaultMemberUniqueName="[Greeters].[PhoneLinesCount].[All]" allUniqueName="[Greeters].[PhoneLinesCount].[All]" dimensionUniqueName="[Greeters]" displayFolder="" count="0" memberValueDatatype="20" unbalanced="0"/>
    <cacheHierarchy uniqueName="[Greeters].[Mode01]" caption="Mode01" attribute="1" defaultMemberUniqueName="[Greeters].[Mode01].[All]" allUniqueName="[Greeters].[Mode01].[All]" dimensionUniqueName="[Greeters]" displayFolder="" count="0" memberValueDatatype="20" unbalanced="0"/>
    <cacheHierarchy uniqueName="[Greeters].[Mode02]" caption="Mode02" attribute="1" defaultMemberUniqueName="[Greeters].[Mode02].[All]" allUniqueName="[Greeters].[Mode02].[All]" dimensionUniqueName="[Greeters]" displayFolder="" count="0" memberValueDatatype="20" unbalanced="0"/>
    <cacheHierarchy uniqueName="[Greeters].[Mode02Dur]" caption="Mode02Dur" attribute="1" defaultMemberUniqueName="[Greeters].[Mode02Dur].[All]" allUniqueName="[Greeters].[Mode02Dur].[All]" dimensionUniqueName="[Greeters]" displayFolder="" count="0" memberValueDatatype="20" unbalanced="0"/>
    <cacheHierarchy uniqueName="[Greeters].[Mode03]" caption="Mode03" attribute="1" defaultMemberUniqueName="[Greeters].[Mode03].[All]" allUniqueName="[Greeters].[Mode03].[All]" dimensionUniqueName="[Greeters]" displayFolder="" count="0" memberValueDatatype="20" unbalanced="0"/>
    <cacheHierarchy uniqueName="[Greeters].[Mode04Dur]" caption="Mode04Dur" attribute="1" defaultMemberUniqueName="[Greeters].[Mode04Dur].[All]" allUniqueName="[Greeters].[Mode04Dur].[All]" dimensionUniqueName="[Greeters]" displayFolder="" count="0" memberValueDatatype="20" unbalanced="0"/>
    <cacheHierarchy uniqueName="[Greeters].[Mode05]" caption="Mode05" attribute="1" defaultMemberUniqueName="[Greeters].[Mode05].[All]" allUniqueName="[Greeters].[Mode05].[All]" dimensionUniqueName="[Greeters]" displayFolder="" count="0" memberValueDatatype="20" unbalanced="0"/>
    <cacheHierarchy uniqueName="[Greeters].[Mode26]" caption="Mode26" attribute="1" defaultMemberUniqueName="[Greeters].[Mode26].[All]" allUniqueName="[Greeters].[Mode26].[All]" dimensionUniqueName="[Greeters]" displayFolder="" count="0" memberValueDatatype="20" unbalanced="0"/>
    <cacheHierarchy uniqueName="[Greeters].[Mode50]" caption="Mode50" attribute="1" defaultMemberUniqueName="[Greeters].[Mode50].[All]" allUniqueName="[Greeters].[Mode50].[All]" dimensionUniqueName="[Greeters]" displayFolder="" count="0" memberValueDatatype="20" unbalanced="0"/>
    <cacheHierarchy uniqueName="[Greeters].[Mode71]" caption="Mode71" attribute="1" defaultMemberUniqueName="[Greeters].[Mode71].[All]" allUniqueName="[Greeters].[Mode71].[All]" dimensionUniqueName="[Greeters]" displayFolder="" count="0" memberValueDatatype="20" unbalanced="0"/>
    <cacheHierarchy uniqueName="[Greeters].[Mode99]" caption="Mode99" attribute="1" defaultMemberUniqueName="[Greeters].[Mode99].[All]" allUniqueName="[Greeters].[Mode99].[All]" dimensionUniqueName="[Greeters]" displayFolder="" count="0" memberValueDatatype="20" unbalanced="0"/>
    <cacheHierarchy uniqueName="[Greeters].[Duration in Secs]" caption="Duration in Secs" attribute="1" defaultMemberUniqueName="[Greeters].[Duration in Secs].[All]" allUniqueName="[Greeters].[Duration in Secs].[All]" dimensionUniqueName="[Greeters]" displayFolder="" count="0" memberValueDatatype="20" unbalanced="0"/>
    <cacheHierarchy uniqueName="[Greeters].[Hours on the phone]" caption="Hours on the phone" attribute="1" defaultMemberUniqueName="[Greeters].[Hours on the phone].[All]" allUniqueName="[Greeters].[Hours on the phone].[All]" dimensionUniqueName="[Greeters]" displayFolder="" count="0" memberValueDatatype="5" unbalanced="0"/>
    <cacheHierarchy uniqueName="[Greeters].[Time B/w call]" caption="Time B/w call" attribute="1" defaultMemberUniqueName="[Greeters].[Time B/w call].[All]" allUniqueName="[Greeters].[Time B/w call].[All]" dimensionUniqueName="[Greeters]" displayFolder="" count="0" memberValueDatatype="5" unbalanced="0"/>
    <cacheHierarchy uniqueName="[Greeters].[Forward probability]" caption="Forward probability" attribute="1" defaultMemberUniqueName="[Greeters].[Forward probability].[All]" allUniqueName="[Greeters].[Forward probability].[All]" dimensionUniqueName="[Greeters]" displayFolder="" count="0" memberValueDatatype="20" unbalanced="0"/>
    <cacheHierarchy uniqueName="[Greeters].[Avg contact time]" caption="Avg contact time" attribute="1" defaultMemberUniqueName="[Greeters].[Avg contact time].[All]" allUniqueName="[Greeters].[Avg contact time].[All]" dimensionUniqueName="[Greeters]" displayFolder="" count="0" memberValueDatatype="5" unbalanced="0"/>
    <cacheHierarchy uniqueName="[MNGR_DM].[DivBCustServsID]" caption="DivBCustServsID" attribute="1" defaultMemberUniqueName="[MNGR_DM].[DivBCustServsID].[All]" allUniqueName="[MNGR_DM].[DivBCustServsID].[All]" dimensionUniqueName="[MNGR_DM]" displayFolder="" count="0" memberValueDatatype="20" unbalanced="0"/>
    <cacheHierarchy uniqueName="[MNGR_DM].[DATE]" caption="DATE" defaultMemberUniqueName="[MNGR_DM].[DATE].[All]" allUniqueName="[MNGR_DM].[DATE].[All]" dimensionUniqueName="[MNGR_DM]" displayFolder="" count="0" unbalanced="0"/>
    <cacheHierarchy uniqueName="[MNGR_DM].[ShiftDate]" caption="ShiftDate" attribute="1" time="1" defaultMemberUniqueName="[MNGR_DM].[ShiftDate].[All]" allUniqueName="[MNGR_DM].[ShiftDate].[All]" dimensionUniqueName="[MNGR_DM]" displayFolder="" count="0" memberValueDatatype="7" unbalanced="0"/>
    <cacheHierarchy uniqueName="[MNGR_DM].[Year]" caption="Year" attribute="1" defaultMemberUniqueName="[MNGR_DM].[Year].[All]" allUniqueName="[MNGR_DM].[Year].[All]" dimensionUniqueName="[MNGR_DM]" displayFolder="" count="0" memberValueDatatype="20" unbalanced="0"/>
    <cacheHierarchy uniqueName="[MNGR_DM].[Quarter]" caption="Quarter" attribute="1" defaultMemberUniqueName="[MNGR_DM].[Quarter].[All]" allUniqueName="[MNGR_DM].[Quarter].[All]" dimensionUniqueName="[MNGR_DM]" displayFolder="" count="0" memberValueDatatype="130" unbalanced="0"/>
    <cacheHierarchy uniqueName="[MNGR_DM].[Month]" caption="Month" attribute="1" defaultMemberUniqueName="[MNGR_DM].[Month].[All]" allUniqueName="[MNGR_DM].[Month].[All]" dimensionUniqueName="[MNGR_DM]" displayFolder="" count="0" memberValueDatatype="130" unbalanced="0"/>
    <cacheHierarchy uniqueName="[MNGR_DM].[Week of the year]" caption="Week of the year" attribute="1" defaultMemberUniqueName="[MNGR_DM].[Week of the year].[All]" allUniqueName="[MNGR_DM].[Week of the year].[All]" dimensionUniqueName="[MNGR_DM]" displayFolder="" count="0" memberValueDatatype="20" unbalanced="0"/>
    <cacheHierarchy uniqueName="[MNGR_DM].[WeekDay]" caption="WeekDay" attribute="1" defaultMemberUniqueName="[MNGR_DM].[WeekDay].[All]" allUniqueName="[MNGR_DM].[WeekDay].[All]" dimensionUniqueName="[MNGR_DM]" displayFolder="" count="0" memberValueDatatype="130" unbalanced="0"/>
    <cacheHierarchy uniqueName="[MNGR_DM].[ShiftNbr]" caption="ShiftNbr" attribute="1" defaultMemberUniqueName="[MNGR_DM].[ShiftNbr].[All]" allUniqueName="[MNGR_DM].[ShiftNbr].[All]" dimensionUniqueName="[MNGR_DM]" displayFolder="" count="0" memberValueDatatype="20" unbalanced="0"/>
    <cacheHierarchy uniqueName="[MNGR_DM].[Mode83]" caption="Mode83" attribute="1" defaultMemberUniqueName="[MNGR_DM].[Mode83].[All]" allUniqueName="[MNGR_DM].[Mode83].[All]" dimensionUniqueName="[MNGR_DM]" displayFolder="" count="0" memberValueDatatype="20" unbalanced="0"/>
    <cacheHierarchy uniqueName="[MNGR_DM].[Mode83Dur]" caption="Mode83Dur" attribute="1" defaultMemberUniqueName="[MNGR_DM].[Mode83Dur].[All]" allUniqueName="[MNGR_DM].[Mode83Dur].[All]" dimensionUniqueName="[MNGR_DM]" displayFolder="" count="0" memberValueDatatype="20" unbalanced="0"/>
    <cacheHierarchy uniqueName="[MNGR_DM].[Mode84]" caption="Mode84" attribute="1" defaultMemberUniqueName="[MNGR_DM].[Mode84].[All]" allUniqueName="[MNGR_DM].[Mode84].[All]" dimensionUniqueName="[MNGR_DM]" displayFolder="" count="0" memberValueDatatype="20" unbalanced="0"/>
    <cacheHierarchy uniqueName="[MNGR_DM].[Mode84Dur]" caption="Mode84Dur" attribute="1" defaultMemberUniqueName="[MNGR_DM].[Mode84Dur].[All]" allUniqueName="[MNGR_DM].[Mode84Dur].[All]" dimensionUniqueName="[MNGR_DM]" displayFolder="" count="0" memberValueDatatype="20" unbalanced="0"/>
    <cacheHierarchy uniqueName="[MNGR_DM].[Mode85]" caption="Mode85" attribute="1" defaultMemberUniqueName="[MNGR_DM].[Mode85].[All]" allUniqueName="[MNGR_DM].[Mode85].[All]" dimensionUniqueName="[MNGR_DM]" displayFolder="" count="0" memberValueDatatype="20" unbalanced="0"/>
    <cacheHierarchy uniqueName="[MNGR_DM].[Mode85Dur]" caption="Mode85Dur" attribute="1" defaultMemberUniqueName="[MNGR_DM].[Mode85Dur].[All]" allUniqueName="[MNGR_DM].[Mode85Dur].[All]" dimensionUniqueName="[MNGR_DM]" displayFolder="" count="0" memberValueDatatype="20" unbalanced="0"/>
    <cacheHierarchy uniqueName="[MNGR_DM].[Mode86Dur]" caption="Mode86Dur" attribute="1" defaultMemberUniqueName="[MNGR_DM].[Mode86Dur].[All]" allUniqueName="[MNGR_DM].[Mode86Dur].[All]" dimensionUniqueName="[MNGR_DM]" displayFolder="" count="0" memberValueDatatype="20" unbalanced="0"/>
    <cacheHierarchy uniqueName="[MNGR_DM].[Mode87]" caption="Mode87" attribute="1" defaultMemberUniqueName="[MNGR_DM].[Mode87].[All]" allUniqueName="[MNGR_DM].[Mode87].[All]" dimensionUniqueName="[MNGR_DM]" displayFolder="" count="0" memberValueDatatype="20" unbalanced="0"/>
    <cacheHierarchy uniqueName="[MNGR_DM].[Mode87Dur]" caption="Mode87Dur" attribute="1" defaultMemberUniqueName="[MNGR_DM].[Mode87Dur].[All]" allUniqueName="[MNGR_DM].[Mode87Dur].[All]" dimensionUniqueName="[MNGR_DM]" displayFolder="" count="0" memberValueDatatype="20" unbalanced="0"/>
    <cacheHierarchy uniqueName="[MNGR_DM].[Mode88Dur]" caption="Mode88Dur" attribute="1" defaultMemberUniqueName="[MNGR_DM].[Mode88Dur].[All]" allUniqueName="[MNGR_DM].[Mode88Dur].[All]" dimensionUniqueName="[MNGR_DM]" displayFolder="" count="0" memberValueDatatype="20" unbalanced="0"/>
    <cacheHierarchy uniqueName="[MNGR_DM].[Mode89Dur]" caption="Mode89Dur" attribute="1" defaultMemberUniqueName="[MNGR_DM].[Mode89Dur].[All]" allUniqueName="[MNGR_DM].[Mode89Dur].[All]" dimensionUniqueName="[MNGR_DM]" displayFolder="" count="0" memberValueDatatype="20" unbalanced="0"/>
    <cacheHierarchy uniqueName="[MNGR_DM].[Mode90]" caption="Mode90" attribute="1" defaultMemberUniqueName="[MNGR_DM].[Mode90].[All]" allUniqueName="[MNGR_DM].[Mode90].[All]" dimensionUniqueName="[MNGR_DM]" displayFolder="" count="0" memberValueDatatype="20" unbalanced="0"/>
    <cacheHierarchy uniqueName="[MNGR_DM].[Mode90Dur]" caption="Mode90Dur" attribute="1" defaultMemberUniqueName="[MNGR_DM].[Mode90Dur].[All]" allUniqueName="[MNGR_DM].[Mode90Dur].[All]" dimensionUniqueName="[MNGR_DM]" displayFolder="" count="0" memberValueDatatype="20" unbalanced="0"/>
    <cacheHierarchy uniqueName="[MNGR_DM].[Mode91]" caption="Mode91" attribute="1" defaultMemberUniqueName="[MNGR_DM].[Mode91].[All]" allUniqueName="[MNGR_DM].[Mode91].[All]" dimensionUniqueName="[MNGR_DM]" displayFolder="" count="0" memberValueDatatype="20" unbalanced="0"/>
    <cacheHierarchy uniqueName="[MNGR_DM].[Mode91Dur]" caption="Mode91Dur" attribute="1" defaultMemberUniqueName="[MNGR_DM].[Mode91Dur].[All]" allUniqueName="[MNGR_DM].[Mode91Dur].[All]" dimensionUniqueName="[MNGR_DM]" displayFolder="" count="0" memberValueDatatype="20" unbalanced="0"/>
    <cacheHierarchy uniqueName="[MNGR_DM].[Duration in secs]" caption="Duration in secs" attribute="1" defaultMemberUniqueName="[MNGR_DM].[Duration in secs].[All]" allUniqueName="[MNGR_DM].[Duration in secs].[All]" dimensionUniqueName="[MNGR_DM]" displayFolder="" count="0" memberValueDatatype="20" unbalanced="0"/>
    <cacheHierarchy uniqueName="[MNGR_DM].[Hours on the phone]" caption="Hours on the phone" attribute="1" defaultMemberUniqueName="[MNGR_DM].[Hours on the phone].[All]" allUniqueName="[MNGR_DM].[Hours on the phone].[All]" dimensionUniqueName="[MNGR_DM]" displayFolder="" count="0" memberValueDatatype="5" unbalanced="0"/>
    <cacheHierarchy uniqueName="[MNGR_DM].[Time B/W call]" caption="Time B/W call" attribute="1" defaultMemberUniqueName="[MNGR_DM].[Time B/W call].[All]" allUniqueName="[MNGR_DM].[Time B/W call].[All]" dimensionUniqueName="[MNGR_DM]" displayFolder="" count="0" memberValueDatatype="5" unbalanced="0"/>
    <cacheHierarchy uniqueName="[MNGR_DM].[Forward Probability]" caption="Forward Probability" attribute="1" defaultMemberUniqueName="[MNGR_DM].[Forward Probability].[All]" allUniqueName="[MNGR_DM].[Forward Probability].[All]" dimensionUniqueName="[MNGR_DM]" displayFolder="" count="0" memberValueDatatype="130" unbalanced="0"/>
    <cacheHierarchy uniqueName="[MNGR_DM].[Success probability]" caption="Success probability" attribute="1" defaultMemberUniqueName="[MNGR_DM].[Success probability].[All]" allUniqueName="[MNGR_DM].[Success probability].[All]" dimensionUniqueName="[MNGR_DM]" displayFolder="" count="0" memberValueDatatype="130" unbalanced="0"/>
    <cacheHierarchy uniqueName="[MNGR_DM].[Avg. contact time]" caption="Avg. contact time" attribute="1" defaultMemberUniqueName="[MNGR_DM].[Avg. contact time].[All]" allUniqueName="[MNGR_DM].[Avg. contact time].[All]" dimensionUniqueName="[MNGR_DM]" displayFolder="" count="0" memberValueDatatype="130" unbalanced="0"/>
    <cacheHierarchy uniqueName="[TECHDM].[DivBSupportID]" caption="DivBSupportID" attribute="1" defaultMemberUniqueName="[TECHDM].[DivBSupportID].[All]" allUniqueName="[TECHDM].[DivBSupportID].[All]" dimensionUniqueName="[TECHDM]" displayFolder="" count="0" memberValueDatatype="20" unbalanced="0"/>
    <cacheHierarchy uniqueName="[TECHDM].[DATE]" caption="DATE" defaultMemberUniqueName="[TECHDM].[DATE].[All]" allUniqueName="[TECHDM].[DATE].[All]" dimensionUniqueName="[TECHDM]" displayFolder="" count="0" unbalanced="0"/>
    <cacheHierarchy uniqueName="[TECHDM].[ShiftDate]" caption="ShiftDate" attribute="1" time="1" defaultMemberUniqueName="[TECHDM].[ShiftDate].[All]" allUniqueName="[TECHDM].[ShiftDate].[All]" dimensionUniqueName="[TECHDM]" displayFolder="" count="0" memberValueDatatype="7" unbalanced="0"/>
    <cacheHierarchy uniqueName="[TECHDM].[Year]" caption="Year" attribute="1" defaultMemberUniqueName="[TECHDM].[Year].[All]" allUniqueName="[TECHDM].[Year].[All]" dimensionUniqueName="[TECHDM]" displayFolder="" count="0" memberValueDatatype="20" unbalanced="0"/>
    <cacheHierarchy uniqueName="[TECHDM].[Quarter]" caption="Quarter" attribute="1" defaultMemberUniqueName="[TECHDM].[Quarter].[All]" allUniqueName="[TECHDM].[Quarter].[All]" dimensionUniqueName="[TECHDM]" displayFolder="" count="0" memberValueDatatype="130" unbalanced="0"/>
    <cacheHierarchy uniqueName="[TECHDM].[Month]" caption="Month" attribute="1" defaultMemberUniqueName="[TECHDM].[Month].[All]" allUniqueName="[TECHDM].[Month].[All]" dimensionUniqueName="[TECHDM]" displayFolder="" count="0" memberValueDatatype="130" unbalanced="0"/>
    <cacheHierarchy uniqueName="[TECHDM].[Week of the year]" caption="Week of the year" attribute="1" defaultMemberUniqueName="[TECHDM].[Week of the year].[All]" allUniqueName="[TECHDM].[Week of the year].[All]" dimensionUniqueName="[TECHDM]" displayFolder="" count="0" memberValueDatatype="20" unbalanced="0"/>
    <cacheHierarchy uniqueName="[TECHDM].[WeekDay]" caption="WeekDay" attribute="1" defaultMemberUniqueName="[TECHDM].[WeekDay].[All]" allUniqueName="[TECHDM].[WeekDay].[All]" dimensionUniqueName="[TECHDM]" displayFolder="" count="0" memberValueDatatype="130" unbalanced="0"/>
    <cacheHierarchy uniqueName="[TECHDM].[ShiftNbr]" caption="ShiftNbr" attribute="1" defaultMemberUniqueName="[TECHDM].[ShiftNbr].[All]" allUniqueName="[TECHDM].[ShiftNbr].[All]" dimensionUniqueName="[TECHDM]" displayFolder="" count="0" memberValueDatatype="20" unbalanced="0"/>
    <cacheHierarchy uniqueName="[TECHDM].[Mode50]" caption="Mode50" attribute="1" defaultMemberUniqueName="[TECHDM].[Mode50].[All]" allUniqueName="[TECHDM].[Mode50].[All]" dimensionUniqueName="[TECHDM]" displayFolder="" count="0" memberValueDatatype="20" unbalanced="0"/>
    <cacheHierarchy uniqueName="[TECHDM].[Mode50Dur]" caption="Mode50Dur" attribute="1" defaultMemberUniqueName="[TECHDM].[Mode50Dur].[All]" allUniqueName="[TECHDM].[Mode50Dur].[All]" dimensionUniqueName="[TECHDM]" displayFolder="" count="0" memberValueDatatype="20" unbalanced="0"/>
    <cacheHierarchy uniqueName="[TECHDM].[Mode51]" caption="Mode51" attribute="1" defaultMemberUniqueName="[TECHDM].[Mode51].[All]" allUniqueName="[TECHDM].[Mode51].[All]" dimensionUniqueName="[TECHDM]" displayFolder="" count="0" memberValueDatatype="20" unbalanced="0"/>
    <cacheHierarchy uniqueName="[TECHDM].[Mode51Dur]" caption="Mode51Dur" attribute="1" defaultMemberUniqueName="[TECHDM].[Mode51Dur].[All]" allUniqueName="[TECHDM].[Mode51Dur].[All]" dimensionUniqueName="[TECHDM]" displayFolder="" count="0" memberValueDatatype="20" unbalanced="0"/>
    <cacheHierarchy uniqueName="[TECHDM].[Mode52]" caption="Mode52" attribute="1" defaultMemberUniqueName="[TECHDM].[Mode52].[All]" allUniqueName="[TECHDM].[Mode52].[All]" dimensionUniqueName="[TECHDM]" displayFolder="" count="0" memberValueDatatype="20" unbalanced="0"/>
    <cacheHierarchy uniqueName="[TECHDM].[Mode53Dur]" caption="Mode53Dur" attribute="1" defaultMemberUniqueName="[TECHDM].[Mode53Dur].[All]" allUniqueName="[TECHDM].[Mode53Dur].[All]" dimensionUniqueName="[TECHDM]" displayFolder="" count="0" memberValueDatatype="20" unbalanced="0"/>
    <cacheHierarchy uniqueName="[TECHDM].[Mode54]" caption="Mode54" attribute="1" defaultMemberUniqueName="[TECHDM].[Mode54].[All]" allUniqueName="[TECHDM].[Mode54].[All]" dimensionUniqueName="[TECHDM]" displayFolder="" count="0" memberValueDatatype="20" unbalanced="0"/>
    <cacheHierarchy uniqueName="[TECHDM].[Mode54Dur]" caption="Mode54Dur" attribute="1" defaultMemberUniqueName="[TECHDM].[Mode54Dur].[All]" allUniqueName="[TECHDM].[Mode54Dur].[All]" dimensionUniqueName="[TECHDM]" displayFolder="" count="0" memberValueDatatype="20" unbalanced="0"/>
    <cacheHierarchy uniqueName="[TECHDM].[Mode55Dur]" caption="Mode55Dur" attribute="1" defaultMemberUniqueName="[TECHDM].[Mode55Dur].[All]" allUniqueName="[TECHDM].[Mode55Dur].[All]" dimensionUniqueName="[TECHDM]" displayFolder="" count="0" memberValueDatatype="20" unbalanced="0"/>
    <cacheHierarchy uniqueName="[TECHDM].[Mode56Dur]" caption="Mode56Dur" attribute="1" defaultMemberUniqueName="[TECHDM].[Mode56Dur].[All]" allUniqueName="[TECHDM].[Mode56Dur].[All]" dimensionUniqueName="[TECHDM]" displayFolder="" count="0" memberValueDatatype="20" unbalanced="0"/>
    <cacheHierarchy uniqueName="[TECHDM].[Mode57Dur]" caption="Mode57Dur" attribute="1" defaultMemberUniqueName="[TECHDM].[Mode57Dur].[All]" allUniqueName="[TECHDM].[Mode57Dur].[All]" dimensionUniqueName="[TECHDM]" displayFolder="" count="0" memberValueDatatype="20" unbalanced="0"/>
    <cacheHierarchy uniqueName="[TECHDM].[Mode58Dur]" caption="Mode58Dur" attribute="1" defaultMemberUniqueName="[TECHDM].[Mode58Dur].[All]" allUniqueName="[TECHDM].[Mode58Dur].[All]" dimensionUniqueName="[TECHDM]" displayFolder="" count="0" memberValueDatatype="20" unbalanced="0"/>
    <cacheHierarchy uniqueName="[TECHDM].[Mode59]" caption="Mode59" attribute="1" defaultMemberUniqueName="[TECHDM].[Mode59].[All]" allUniqueName="[TECHDM].[Mode59].[All]" dimensionUniqueName="[TECHDM]" displayFolder="" count="0" memberValueDatatype="20" unbalanced="0"/>
    <cacheHierarchy uniqueName="[TECHDM].[Mode59Dur]" caption="Mode59Dur" attribute="1" defaultMemberUniqueName="[TECHDM].[Mode59Dur].[All]" allUniqueName="[TECHDM].[Mode59Dur].[All]" dimensionUniqueName="[TECHDM]" displayFolder="" count="0" memberValueDatatype="20" unbalanced="0"/>
    <cacheHierarchy uniqueName="[TECHDM].[Mode60]" caption="Mode60" attribute="1" defaultMemberUniqueName="[TECHDM].[Mode60].[All]" allUniqueName="[TECHDM].[Mode60].[All]" dimensionUniqueName="[TECHDM]" displayFolder="" count="0" memberValueDatatype="20" unbalanced="0"/>
    <cacheHierarchy uniqueName="[TECHDM].[Mode60Dur]" caption="Mode60Dur" attribute="1" defaultMemberUniqueName="[TECHDM].[Mode60Dur].[All]" allUniqueName="[TECHDM].[Mode60Dur].[All]" dimensionUniqueName="[TECHDM]" displayFolder="" count="0" memberValueDatatype="20" unbalanced="0"/>
    <cacheHierarchy uniqueName="[TECHDM].[Mode61]" caption="Mode61" attribute="1" defaultMemberUniqueName="[TECHDM].[Mode61].[All]" allUniqueName="[TECHDM].[Mode61].[All]" dimensionUniqueName="[TECHDM]" displayFolder="" count="0" memberValueDatatype="20" unbalanced="0"/>
    <cacheHierarchy uniqueName="[TECHDM].[Mode61Dur]" caption="Mode61Dur" attribute="1" defaultMemberUniqueName="[TECHDM].[Mode61Dur].[All]" allUniqueName="[TECHDM].[Mode61Dur].[All]" dimensionUniqueName="[TECHDM]" displayFolder="" count="0" memberValueDatatype="20" unbalanced="0"/>
    <cacheHierarchy uniqueName="[TECHDM].[Mode62]" caption="Mode62" attribute="1" defaultMemberUniqueName="[TECHDM].[Mode62].[All]" allUniqueName="[TECHDM].[Mode62].[All]" dimensionUniqueName="[TECHDM]" displayFolder="" count="0" memberValueDatatype="20" unbalanced="0"/>
    <cacheHierarchy uniqueName="[TECHDM].[Mode62Dur]" caption="Mode62Dur" attribute="1" defaultMemberUniqueName="[TECHDM].[Mode62Dur].[All]" allUniqueName="[TECHDM].[Mode62Dur].[All]" dimensionUniqueName="[TECHDM]" displayFolder="" count="0" memberValueDatatype="20" unbalanced="0"/>
    <cacheHierarchy uniqueName="[TECHDM].[Duration in secs]" caption="Duration in secs" attribute="1" defaultMemberUniqueName="[TECHDM].[Duration in secs].[All]" allUniqueName="[TECHDM].[Duration in secs].[All]" dimensionUniqueName="[TECHDM]" displayFolder="" count="0" memberValueDatatype="20" unbalanced="0"/>
    <cacheHierarchy uniqueName="[TECHDM].[Hours on phone]" caption="Hours on phone" attribute="1" defaultMemberUniqueName="[TECHDM].[Hours on phone].[All]" allUniqueName="[TECHDM].[Hours on phone].[All]" dimensionUniqueName="[TECHDM]" displayFolder="" count="0" memberValueDatatype="5" unbalanced="0"/>
    <cacheHierarchy uniqueName="[TECHDM].[Time b/w call]" caption="Time b/w call" attribute="1" defaultMemberUniqueName="[TECHDM].[Time b/w call].[All]" allUniqueName="[TECHDM].[Time b/w call].[All]" dimensionUniqueName="[TECHDM]" displayFolder="" count="0" memberValueDatatype="5" unbalanced="0"/>
    <cacheHierarchy uniqueName="[TECHDM].[Forward Probability1]" caption="Forward Probability1" attribute="1" defaultMemberUniqueName="[TECHDM].[Forward Probability1].[All]" allUniqueName="[TECHDM].[Forward Probability1].[All]" dimensionUniqueName="[TECHDM]" displayFolder="" count="0" memberValueDatatype="5" unbalanced="0"/>
    <cacheHierarchy uniqueName="[TECHDM].[Success Probability1]" caption="Success Probability1" attribute="1" defaultMemberUniqueName="[TECHDM].[Success Probability1].[All]" allUniqueName="[TECHDM].[Success Probability1].[All]" dimensionUniqueName="[TECHDM]" displayFolder="" count="0" memberValueDatatype="5" unbalanced="0"/>
    <cacheHierarchy uniqueName="[TECHDM].[Avg contact time]" caption="Avg contact time" attribute="1" defaultMemberUniqueName="[TECHDM].[Avg contact time].[All]" allUniqueName="[TECHDM].[Avg contact time].[All]" dimensionUniqueName="[TECHDM]" displayFolder="" count="0" memberValueDatatype="5" unbalanced="0"/>
    <cacheHierarchy uniqueName="[TECHDM].[forward probability]" caption="forward probability" attribute="1" defaultMemberUniqueName="[TECHDM].[forward probability].[All]" allUniqueName="[TECHDM].[forward probability].[All]" dimensionUniqueName="[TECHDM]" displayFolder="" count="0" memberValueDatatype="5" unbalanced="0"/>
    <cacheHierarchy uniqueName="[TECHDM].[Success probability]" caption="Success probability" attribute="1" defaultMemberUniqueName="[TECHDM].[Success probability].[All]" allUniqueName="[TECHDM].[Success probability].[All]" dimensionUniqueName="[TECHDM]" displayFolder="" count="0" memberValueDatatype="5" unbalanced="0"/>
    <cacheHierarchy uniqueName="[TECHEXPERT].[DivBSupportID]" caption="DivBSupportID" attribute="1" defaultMemberUniqueName="[TECHEXPERT].[DivBSupportID].[All]" allUniqueName="[TECHEXPERT].[DivBSupportID].[All]" dimensionUniqueName="[TECHEXPERT]" displayFolder="" count="0" memberValueDatatype="20" unbalanced="0"/>
    <cacheHierarchy uniqueName="[TECHEXPERT].[DATE]" caption="DATE" defaultMemberUniqueName="[TECHEXPERT].[DATE].[All]" allUniqueName="[TECHEXPERT].[DATE].[All]" dimensionUniqueName="[TECHEXPERT]" displayFolder="" count="0" unbalanced="0"/>
    <cacheHierarchy uniqueName="[TECHEXPERT].[ShiftDate]" caption="ShiftDate" attribute="1" time="1" defaultMemberUniqueName="[TECHEXPERT].[ShiftDate].[All]" allUniqueName="[TECHEXPERT].[ShiftDate].[All]" dimensionUniqueName="[TECHEXPERT]" displayFolder="" count="0" memberValueDatatype="7" unbalanced="0"/>
    <cacheHierarchy uniqueName="[TECHEXPERT].[Year]" caption="Year" attribute="1" defaultMemberUniqueName="[TECHEXPERT].[Year].[All]" allUniqueName="[TECHEXPERT].[Year].[All]" dimensionUniqueName="[TECHEXPERT]" displayFolder="" count="2" memberValueDatatype="20" unbalanced="0">
      <fieldsUsage count="2">
        <fieldUsage x="-1"/>
        <fieldUsage x="0"/>
      </fieldsUsage>
    </cacheHierarchy>
    <cacheHierarchy uniqueName="[TECHEXPERT].[Quarter]" caption="Quarter" attribute="1" defaultMemberUniqueName="[TECHEXPERT].[Quarter].[All]" allUniqueName="[TECHEXPERT].[Quarter].[All]" dimensionUniqueName="[TECHEXPERT]" displayFolder="" count="0" memberValueDatatype="130" unbalanced="0"/>
    <cacheHierarchy uniqueName="[TECHEXPERT].[Month]" caption="Month" attribute="1" defaultMemberUniqueName="[TECHEXPERT].[Month].[All]" allUniqueName="[TECHEXPERT].[Month].[All]" dimensionUniqueName="[TECHEXPERT]" displayFolder="" count="2" memberValueDatatype="130" unbalanced="0">
      <fieldsUsage count="2">
        <fieldUsage x="-1"/>
        <fieldUsage x="1"/>
      </fieldsUsage>
    </cacheHierarchy>
    <cacheHierarchy uniqueName="[TECHEXPERT].[Week of the year]" caption="Week of the year" attribute="1" defaultMemberUniqueName="[TECHEXPERT].[Week of the year].[All]" allUniqueName="[TECHEXPERT].[Week of the year].[All]" dimensionUniqueName="[TECHEXPERT]" displayFolder="" count="2" memberValueDatatype="20" unbalanced="0">
      <fieldsUsage count="2">
        <fieldUsage x="-1"/>
        <fieldUsage x="2"/>
      </fieldsUsage>
    </cacheHierarchy>
    <cacheHierarchy uniqueName="[TECHEXPERT].[WeekDay]" caption="WeekDay" attribute="1" defaultMemberUniqueName="[TECHEXPERT].[WeekDay].[All]" allUniqueName="[TECHEXPERT].[WeekDay].[All]" dimensionUniqueName="[TECHEXPERT]" displayFolder="" count="2" memberValueDatatype="130" unbalanced="0">
      <fieldsUsage count="2">
        <fieldUsage x="-1"/>
        <fieldUsage x="3"/>
      </fieldsUsage>
    </cacheHierarchy>
    <cacheHierarchy uniqueName="[TECHEXPERT].[ShiftNbr]" caption="ShiftNbr" attribute="1" defaultMemberUniqueName="[TECHEXPERT].[ShiftNbr].[All]" allUniqueName="[TECHEXPERT].[ShiftNbr].[All]" dimensionUniqueName="[TECHEXPERT]" displayFolder="" count="2" memberValueDatatype="20" unbalanced="0">
      <fieldsUsage count="2">
        <fieldUsage x="-1"/>
        <fieldUsage x="6"/>
      </fieldsUsage>
    </cacheHierarchy>
    <cacheHierarchy uniqueName="[TECHEXPERT].[Mode63]" caption="Mode63" attribute="1" defaultMemberUniqueName="[TECHEXPERT].[Mode63].[All]" allUniqueName="[TECHEXPERT].[Mode63].[All]" dimensionUniqueName="[TECHEXPERT]" displayFolder="" count="0" memberValueDatatype="20" unbalanced="0"/>
    <cacheHierarchy uniqueName="[TECHEXPERT].[Mode63Dur]" caption="Mode63Dur" attribute="1" defaultMemberUniqueName="[TECHEXPERT].[Mode63Dur].[All]" allUniqueName="[TECHEXPERT].[Mode63Dur].[All]" dimensionUniqueName="[TECHEXPERT]" displayFolder="" count="0" memberValueDatatype="20" unbalanced="0"/>
    <cacheHierarchy uniqueName="[TECHEXPERT].[Mode64]" caption="Mode64" attribute="1" defaultMemberUniqueName="[TECHEXPERT].[Mode64].[All]" allUniqueName="[TECHEXPERT].[Mode64].[All]" dimensionUniqueName="[TECHEXPERT]" displayFolder="" count="0" memberValueDatatype="20" unbalanced="0"/>
    <cacheHierarchy uniqueName="[TECHEXPERT].[Mode65Dur]" caption="Mode65Dur" attribute="1" defaultMemberUniqueName="[TECHEXPERT].[Mode65Dur].[All]" allUniqueName="[TECHEXPERT].[Mode65Dur].[All]" dimensionUniqueName="[TECHEXPERT]" displayFolder="" count="0" memberValueDatatype="20" unbalanced="0"/>
    <cacheHierarchy uniqueName="[TECHEXPERT].[Mode66Dur]" caption="Mode66Dur" attribute="1" defaultMemberUniqueName="[TECHEXPERT].[Mode66Dur].[All]" allUniqueName="[TECHEXPERT].[Mode66Dur].[All]" dimensionUniqueName="[TECHEXPERT]" displayFolder="" count="0" memberValueDatatype="20" unbalanced="0"/>
    <cacheHierarchy uniqueName="[TECHEXPERT].[Mode67Dur]" caption="Mode67Dur" attribute="1" defaultMemberUniqueName="[TECHEXPERT].[Mode67Dur].[All]" allUniqueName="[TECHEXPERT].[Mode67Dur].[All]" dimensionUniqueName="[TECHEXPERT]" displayFolder="" count="0" memberValueDatatype="20" unbalanced="0"/>
    <cacheHierarchy uniqueName="[TECHEXPERT].[Mode68]" caption="Mode68" attribute="1" defaultMemberUniqueName="[TECHEXPERT].[Mode68].[All]" allUniqueName="[TECHEXPERT].[Mode68].[All]" dimensionUniqueName="[TECHEXPERT]" displayFolder="" count="0" memberValueDatatype="20" unbalanced="0"/>
    <cacheHierarchy uniqueName="[TECHEXPERT].[Mode68Dur]" caption="Mode68Dur" attribute="1" defaultMemberUniqueName="[TECHEXPERT].[Mode68Dur].[All]" allUniqueName="[TECHEXPERT].[Mode68Dur].[All]" dimensionUniqueName="[TECHEXPERT]" displayFolder="" count="0" memberValueDatatype="20" unbalanced="0"/>
    <cacheHierarchy uniqueName="[TECHEXPERT].[Mode69]" caption="Mode69" attribute="1" defaultMemberUniqueName="[TECHEXPERT].[Mode69].[All]" allUniqueName="[TECHEXPERT].[Mode69].[All]" dimensionUniqueName="[TECHEXPERT]" displayFolder="" count="0" memberValueDatatype="20" unbalanced="0"/>
    <cacheHierarchy uniqueName="[TECHEXPERT].[Mode69Dur]" caption="Mode69Dur" attribute="1" defaultMemberUniqueName="[TECHEXPERT].[Mode69Dur].[All]" allUniqueName="[TECHEXPERT].[Mode69Dur].[All]" dimensionUniqueName="[TECHEXPERT]" displayFolder="" count="0" memberValueDatatype="20" unbalanced="0"/>
    <cacheHierarchy uniqueName="[TECHEXPERT].[Mode70]" caption="Mode70" attribute="1" defaultMemberUniqueName="[TECHEXPERT].[Mode70].[All]" allUniqueName="[TECHEXPERT].[Mode70].[All]" dimensionUniqueName="[TECHEXPERT]" displayFolder="" count="0" memberValueDatatype="20" unbalanced="0"/>
    <cacheHierarchy uniqueName="[TECHEXPERT].[Mode70Dur]" caption="Mode70Dur" attribute="1" defaultMemberUniqueName="[TECHEXPERT].[Mode70Dur].[All]" allUniqueName="[TECHEXPERT].[Mode70Dur].[All]" dimensionUniqueName="[TECHEXPERT]" displayFolder="" count="0" memberValueDatatype="20" unbalanced="0"/>
    <cacheHierarchy uniqueName="[TECHEXPERT].[Duration in secs]" caption="Duration in secs" attribute="1" defaultMemberUniqueName="[TECHEXPERT].[Duration in secs].[All]" allUniqueName="[TECHEXPERT].[Duration in secs].[All]" dimensionUniqueName="[TECHEXPERT]" displayFolder="" count="0" memberValueDatatype="20" unbalanced="0"/>
    <cacheHierarchy uniqueName="[TECHEXPERT].[Hours on the phone]" caption="Hours on the phone" attribute="1" defaultMemberUniqueName="[TECHEXPERT].[Hours on the phone].[All]" allUniqueName="[TECHEXPERT].[Hours on the phone].[All]" dimensionUniqueName="[TECHEXPERT]" displayFolder="" count="0" memberValueDatatype="5" unbalanced="0"/>
    <cacheHierarchy uniqueName="[TECHEXPERT].[Time B/W call]" caption="Time B/W call" attribute="1" defaultMemberUniqueName="[TECHEXPERT].[Time B/W call].[All]" allUniqueName="[TECHEXPERT].[Time B/W call].[All]" dimensionUniqueName="[TECHEXPERT]" displayFolder="" count="0" memberValueDatatype="5" unbalanced="0"/>
    <cacheHierarchy uniqueName="[TECHEXPERT].[Forward Probability]" caption="Forward Probability" attribute="1" defaultMemberUniqueName="[TECHEXPERT].[Forward Probability].[All]" allUniqueName="[TECHEXPERT].[Forward Probability].[All]" dimensionUniqueName="[TECHEXPERT]" displayFolder="" count="0" memberValueDatatype="5" unbalanced="0"/>
    <cacheHierarchy uniqueName="[TECHEXPERT].[Success probability]" caption="Success probability" attribute="1" defaultMemberUniqueName="[TECHEXPERT].[Success probability].[All]" allUniqueName="[TECHEXPERT].[Success probability].[All]" dimensionUniqueName="[TECHEXPERT]" displayFolder="" count="0" memberValueDatatype="5" unbalanced="0"/>
    <cacheHierarchy uniqueName="[TECHEXPERT].[Avg contact time]" caption="Avg contact time" attribute="1" defaultMemberUniqueName="[TECHEXPERT].[Avg contact time].[All]" allUniqueName="[TECHEXPERT].[Avg contact time].[All]" dimensionUniqueName="[TECHEXPERT]" displayFolder="" count="0" memberValueDatatype="5" unbalanced="0"/>
    <cacheHierarchy uniqueName="[Measures].[__XL_Count Table1]" caption="__XL_Count Table1" measure="1" displayFolder="" measureGroup="TECHDM" count="0" hidden="1"/>
    <cacheHierarchy uniqueName="[Measures].[__XL_Count Table2]" caption="__XL_Count Table2" measure="1" displayFolder="" measureGroup="TECHEXPERT" count="0" hidden="1"/>
    <cacheHierarchy uniqueName="[Measures].[__XL_Count Table3]" caption="__XL_Count Table3" measure="1" displayFolder="" measureGroup="CS_DM" count="0" hidden="1"/>
    <cacheHierarchy uniqueName="[Measures].[__XL_Count Table4]" caption="__XL_Count Table4" measure="1" displayFolder="" measureGroup="MNGR_DM" count="0" hidden="1"/>
    <cacheHierarchy uniqueName="[Measures].[__XL_Count Table17]" caption="__XL_Count Table17" measure="1" displayFolder="" measureGroup="Greeters" count="0" hidden="1"/>
    <cacheHierarchy uniqueName="[Measures].[__No measures defined]" caption="__No measures defined" measure="1" displayFolder="" count="0" hidden="1"/>
    <cacheHierarchy uniqueName="[Measures].[Sum of Hours on phone]" caption="Sum of Hours on phone" measure="1" displayFolder="" measureGroup="TECHDM" count="0" hidden="1">
      <extLst>
        <ext xmlns:x15="http://schemas.microsoft.com/office/spreadsheetml/2010/11/main" uri="{B97F6D7D-B522-45F9-BDA1-12C45D357490}">
          <x15:cacheHierarchy aggregatedColumn="119"/>
        </ext>
      </extLst>
    </cacheHierarchy>
    <cacheHierarchy uniqueName="[Measures].[Sum of Hours on the phone]" caption="Sum of Hours on the phone" measure="1" displayFolder="" measureGroup="TECHEXPERT" count="0" hidden="1">
      <extLst>
        <ext xmlns:x15="http://schemas.microsoft.com/office/spreadsheetml/2010/11/main" uri="{B97F6D7D-B522-45F9-BDA1-12C45D357490}">
          <x15:cacheHierarchy aggregatedColumn="148"/>
        </ext>
      </extLst>
    </cacheHierarchy>
    <cacheHierarchy uniqueName="[Measures].[Sum of Hours on the phone 2]" caption="Sum of Hours on the phone 2" measure="1" displayFolder="" measureGroup="MNGR_DM" count="0" hidden="1">
      <extLst>
        <ext xmlns:x15="http://schemas.microsoft.com/office/spreadsheetml/2010/11/main" uri="{B97F6D7D-B522-45F9-BDA1-12C45D357490}">
          <x15:cacheHierarchy aggregatedColumn="84"/>
        </ext>
      </extLst>
    </cacheHierarchy>
    <cacheHierarchy uniqueName="[Measures].[Sum of Hours on the phone 3]" caption="Sum of Hours on the phone 3" measure="1" displayFolder="" measureGroup="CS_DM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Time b/w call]" caption="Sum of Time b/w call" measure="1" displayFolder="" measureGroup="TECHDM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Sum of Time B/W call 2]" caption="Sum of Time B/W call 2" measure="1" displayFolder="" measureGroup="TECHEXPERT" count="0" hidden="1">
      <extLst>
        <ext xmlns:x15="http://schemas.microsoft.com/office/spreadsheetml/2010/11/main" uri="{B97F6D7D-B522-45F9-BDA1-12C45D357490}">
          <x15:cacheHierarchy aggregatedColumn="149"/>
        </ext>
      </extLst>
    </cacheHierarchy>
    <cacheHierarchy uniqueName="[Measures].[Sum of Time B/W call 3]" caption="Sum of Time B/W call 3" measure="1" displayFolder="" measureGroup="MNGR_DM" count="0" hidden="1">
      <extLst>
        <ext xmlns:x15="http://schemas.microsoft.com/office/spreadsheetml/2010/11/main" uri="{B97F6D7D-B522-45F9-BDA1-12C45D357490}">
          <x15:cacheHierarchy aggregatedColumn="85"/>
        </ext>
      </extLst>
    </cacheHierarchy>
    <cacheHierarchy uniqueName="[Measures].[Sum of Time B/W call 4]" caption="Sum of Time B/W call 4" measure="1" displayFolder="" measureGroup="CS_DM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Count of Success probability]" caption="Count of Success probability" measure="1" displayFolder="" measureGroup="TECHDM" count="0" hidden="1">
      <extLst>
        <ext xmlns:x15="http://schemas.microsoft.com/office/spreadsheetml/2010/11/main" uri="{B97F6D7D-B522-45F9-BDA1-12C45D357490}">
          <x15:cacheHierarchy aggregatedColumn="125"/>
        </ext>
      </extLst>
    </cacheHierarchy>
    <cacheHierarchy uniqueName="[Measures].[Count of forward probability]" caption="Count of forward probability" measure="1" displayFolder="" measureGroup="TECHDM" count="0" hidden="1">
      <extLst>
        <ext xmlns:x15="http://schemas.microsoft.com/office/spreadsheetml/2010/11/main" uri="{B97F6D7D-B522-45F9-BDA1-12C45D357490}">
          <x15:cacheHierarchy aggregatedColumn="124"/>
        </ext>
      </extLst>
    </cacheHierarchy>
    <cacheHierarchy uniqueName="[Measures].[Count of Success probability 2]" caption="Count of Success probability 2" measure="1" displayFolder="" measureGroup="TECHEXPERT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151"/>
        </ext>
      </extLst>
    </cacheHierarchy>
    <cacheHierarchy uniqueName="[Measures].[Count of Forward Probability 2]" caption="Count of Forward Probability 2" measure="1" displayFolder="" measureGroup="TECHEXPERT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150"/>
        </ext>
      </extLst>
    </cacheHierarchy>
    <cacheHierarchy uniqueName="[Measures].[Count of Success probability 3]" caption="Count of Success probability 3" measure="1" displayFolder="" measureGroup="MNGR_DM" count="0" hidden="1">
      <extLst>
        <ext xmlns:x15="http://schemas.microsoft.com/office/spreadsheetml/2010/11/main" uri="{B97F6D7D-B522-45F9-BDA1-12C45D357490}">
          <x15:cacheHierarchy aggregatedColumn="87"/>
        </ext>
      </extLst>
    </cacheHierarchy>
    <cacheHierarchy uniqueName="[Measures].[Count of Forward Probability 3]" caption="Count of Forward Probability 3" measure="1" displayFolder="" measureGroup="MNGR_DM" count="0" hidden="1">
      <extLst>
        <ext xmlns:x15="http://schemas.microsoft.com/office/spreadsheetml/2010/11/main" uri="{B97F6D7D-B522-45F9-BDA1-12C45D357490}">
          <x15:cacheHierarchy aggregatedColumn="86"/>
        </ext>
      </extLst>
    </cacheHierarchy>
    <cacheHierarchy uniqueName="[Measures].[Sum of Success probability]" caption="Sum of Success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Forward Probability]" caption="Sum of Forward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Count of Success probability 4]" caption="Count of Success probability 4" measure="1" displayFolder="" measureGroup="CS_D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Count of Forward Probability 4]" caption="Count of Forward Probability 4" measure="1" displayFolder="" measureGroup="CS_D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ShiftNbr]" caption="Sum of ShiftNbr" measure="1" displayFolder="" measureGroup="TECHDM" count="0" hidden="1">
      <extLst>
        <ext xmlns:x15="http://schemas.microsoft.com/office/spreadsheetml/2010/11/main" uri="{B97F6D7D-B522-45F9-BDA1-12C45D357490}">
          <x15:cacheHierarchy aggregatedColumn="97"/>
        </ext>
      </extLst>
    </cacheHierarchy>
    <cacheHierarchy uniqueName="[Measures].[Count of Hours on phone]" caption="Count of Hours on phone" measure="1" displayFolder="" measureGroup="TECHDM" count="0" hidden="1">
      <extLst>
        <ext xmlns:x15="http://schemas.microsoft.com/office/spreadsheetml/2010/11/main" uri="{B97F6D7D-B522-45F9-BDA1-12C45D357490}">
          <x15:cacheHierarchy aggregatedColumn="119"/>
        </ext>
      </extLst>
    </cacheHierarchy>
    <cacheHierarchy uniqueName="[Measures].[Average of Hours on phone]" caption="Average of Hours on phone" measure="1" displayFolder="" measureGroup="TECHDM" count="0" hidden="1">
      <extLst>
        <ext xmlns:x15="http://schemas.microsoft.com/office/spreadsheetml/2010/11/main" uri="{B97F6D7D-B522-45F9-BDA1-12C45D357490}">
          <x15:cacheHierarchy aggregatedColumn="119"/>
        </ext>
      </extLst>
    </cacheHierarchy>
    <cacheHierarchy uniqueName="[Measures].[Max of Hours on phone]" caption="Max of Hours on phone" measure="1" displayFolder="" measureGroup="TECHDM" count="0" hidden="1">
      <extLst>
        <ext xmlns:x15="http://schemas.microsoft.com/office/spreadsheetml/2010/11/main" uri="{B97F6D7D-B522-45F9-BDA1-12C45D357490}">
          <x15:cacheHierarchy aggregatedColumn="119"/>
        </ext>
      </extLst>
    </cacheHierarchy>
    <cacheHierarchy uniqueName="[Measures].[Min of Hours on phone]" caption="Min of Hours on phone" measure="1" displayFolder="" measureGroup="TECHDM" count="0" hidden="1">
      <extLst>
        <ext xmlns:x15="http://schemas.microsoft.com/office/spreadsheetml/2010/11/main" uri="{B97F6D7D-B522-45F9-BDA1-12C45D357490}">
          <x15:cacheHierarchy aggregatedColumn="119"/>
        </ext>
      </extLst>
    </cacheHierarchy>
    <cacheHierarchy uniqueName="[Measures].[Count of Hours on the phone]" caption="Count of Hours on the phone" measure="1" displayFolder="" measureGroup="TECHEXPERT" count="0" hidden="1">
      <extLst>
        <ext xmlns:x15="http://schemas.microsoft.com/office/spreadsheetml/2010/11/main" uri="{B97F6D7D-B522-45F9-BDA1-12C45D357490}">
          <x15:cacheHierarchy aggregatedColumn="148"/>
        </ext>
      </extLst>
    </cacheHierarchy>
    <cacheHierarchy uniqueName="[Measures].[Average of Hours on the phone]" caption="Average of Hours on the phone" measure="1" displayFolder="" measureGroup="TECHEXPERT" count="0" hidden="1">
      <extLst>
        <ext xmlns:x15="http://schemas.microsoft.com/office/spreadsheetml/2010/11/main" uri="{B97F6D7D-B522-45F9-BDA1-12C45D357490}">
          <x15:cacheHierarchy aggregatedColumn="148"/>
        </ext>
      </extLst>
    </cacheHierarchy>
    <cacheHierarchy uniqueName="[Measures].[Min of Hours on the phone]" caption="Min of Hours on the phone" measure="1" displayFolder="" measureGroup="TECHEXPERT" count="0" hidden="1">
      <extLst>
        <ext xmlns:x15="http://schemas.microsoft.com/office/spreadsheetml/2010/11/main" uri="{B97F6D7D-B522-45F9-BDA1-12C45D357490}">
          <x15:cacheHierarchy aggregatedColumn="148"/>
        </ext>
      </extLst>
    </cacheHierarchy>
    <cacheHierarchy uniqueName="[Measures].[Max of Hours on the phone]" caption="Max of Hours on the phone" measure="1" displayFolder="" measureGroup="TECHEXPERT" count="0" hidden="1">
      <extLst>
        <ext xmlns:x15="http://schemas.microsoft.com/office/spreadsheetml/2010/11/main" uri="{B97F6D7D-B522-45F9-BDA1-12C45D357490}">
          <x15:cacheHierarchy aggregatedColumn="148"/>
        </ext>
      </extLst>
    </cacheHierarchy>
    <cacheHierarchy uniqueName="[Measures].[Average of Forward Probability]" caption="Average of Forward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Average of Success probability]" caption="Average of Success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Max of Success probability]" caption="Max of Success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Max of Forward Probability]" caption="Max of Forward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Min of Forward Probability]" caption="Min of Forward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Min of Success probability]" caption="Min of Success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tdDev of Forward Probability]" caption="StdDev of Forward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tdDev of Success probability]" caption="StdDev of Success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Distinct Count of Success probability]" caption="Distinct Count of Success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Distinct Count of Forward Probability]" caption="Distinct Count of Forward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Min of Hours on the phone 2]" caption="Min of Hours on the phone 2" measure="1" displayFolder="" measureGroup="MNGR_DM" count="0" hidden="1">
      <extLst>
        <ext xmlns:x15="http://schemas.microsoft.com/office/spreadsheetml/2010/11/main" uri="{B97F6D7D-B522-45F9-BDA1-12C45D357490}">
          <x15:cacheHierarchy aggregatedColumn="84"/>
        </ext>
      </extLst>
    </cacheHierarchy>
    <cacheHierarchy uniqueName="[Measures].[Count of Hours on the phone 2]" caption="Count of Hours on the phone 2" measure="1" displayFolder="" measureGroup="MNGR_DM" count="0" hidden="1">
      <extLst>
        <ext xmlns:x15="http://schemas.microsoft.com/office/spreadsheetml/2010/11/main" uri="{B97F6D7D-B522-45F9-BDA1-12C45D357490}">
          <x15:cacheHierarchy aggregatedColumn="84"/>
        </ext>
      </extLst>
    </cacheHierarchy>
    <cacheHierarchy uniqueName="[Measures].[Average of Hours on the phone 2]" caption="Average of Hours on the phone 2" measure="1" displayFolder="" measureGroup="MNGR_DM" count="0" hidden="1">
      <extLst>
        <ext xmlns:x15="http://schemas.microsoft.com/office/spreadsheetml/2010/11/main" uri="{B97F6D7D-B522-45F9-BDA1-12C45D357490}">
          <x15:cacheHierarchy aggregatedColumn="84"/>
        </ext>
      </extLst>
    </cacheHierarchy>
    <cacheHierarchy uniqueName="[Measures].[Max of Hours on the phone 2]" caption="Max of Hours on the phone 2" measure="1" displayFolder="" measureGroup="MNGR_DM" count="0" hidden="1">
      <extLst>
        <ext xmlns:x15="http://schemas.microsoft.com/office/spreadsheetml/2010/11/main" uri="{B97F6D7D-B522-45F9-BDA1-12C45D357490}">
          <x15:cacheHierarchy aggregatedColumn="84"/>
        </ext>
      </extLst>
    </cacheHierarchy>
    <cacheHierarchy uniqueName="[Measures].[Average of Hours on the phone 3]" caption="Average of Hours on the phone 3" measure="1" displayFolder="" measureGroup="CS_DM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Hours on the phone 3]" caption="Count of Hours on the phone 3" measure="1" displayFolder="" measureGroup="CS_DM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Max of Hours on the phone 3]" caption="Max of Hours on the phone 3" measure="1" displayFolder="" measureGroup="CS_DM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Min of Hours on the phone 3]" caption="Min of Hours on the phone 3" measure="1" displayFolder="" measureGroup="CS_DM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forward probability 2]" caption="Sum of forward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4"/>
        </ext>
      </extLst>
    </cacheHierarchy>
    <cacheHierarchy uniqueName="[Measures].[Sum of Success probability 2]" caption="Sum of Success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5"/>
        </ext>
      </extLst>
    </cacheHierarchy>
    <cacheHierarchy uniqueName="[Measures].[Average of forward probability 2]" caption="Average of forward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4"/>
        </ext>
      </extLst>
    </cacheHierarchy>
    <cacheHierarchy uniqueName="[Measures].[Average of Success probability 2]" caption="Average of Success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5"/>
        </ext>
      </extLst>
    </cacheHierarchy>
    <cacheHierarchy uniqueName="[Measures].[Max of forward probability 2]" caption="Max of forward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4"/>
        </ext>
      </extLst>
    </cacheHierarchy>
    <cacheHierarchy uniqueName="[Measures].[Max of Success probability 2]" caption="Max of Success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5"/>
        </ext>
      </extLst>
    </cacheHierarchy>
    <cacheHierarchy uniqueName="[Measures].[Min of forward probability 2]" caption="Min of forward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4"/>
        </ext>
      </extLst>
    </cacheHierarchy>
    <cacheHierarchy uniqueName="[Measures].[Min of Success probability 2]" caption="Min of Success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5"/>
        </ext>
      </extLst>
    </cacheHierarchy>
    <cacheHierarchy uniqueName="[Measures].[Average of Forward Probability 3]" caption="Average of Forward Probability 3" measure="1" displayFolder="" measureGroup="TECHEXPERT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150"/>
        </ext>
      </extLst>
    </cacheHierarchy>
    <cacheHierarchy uniqueName="[Measures].[Average of Success probability 3]" caption="Average of Success probability 3" measure="1" displayFolder="" measureGroup="TECHEXPERT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151"/>
        </ext>
      </extLst>
    </cacheHierarchy>
    <cacheHierarchy uniqueName="[Measures].[Sum of Forward Probability 3]" caption="Sum of Forward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0"/>
        </ext>
      </extLst>
    </cacheHierarchy>
    <cacheHierarchy uniqueName="[Measures].[Sum of Success probability 3]" caption="Sum of Success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1"/>
        </ext>
      </extLst>
    </cacheHierarchy>
    <cacheHierarchy uniqueName="[Measures].[Max of Forward Probability 3]" caption="Max of Forward Probability 3" measure="1" displayFolder="" measureGroup="TECHEXPERT" count="0" oneField="1" hidden="1">
      <fieldsUsage count="1">
        <fieldUsage x="9"/>
      </fieldsUsage>
      <extLst>
        <ext xmlns:x15="http://schemas.microsoft.com/office/spreadsheetml/2010/11/main" uri="{B97F6D7D-B522-45F9-BDA1-12C45D357490}">
          <x15:cacheHierarchy aggregatedColumn="150"/>
        </ext>
      </extLst>
    </cacheHierarchy>
    <cacheHierarchy uniqueName="[Measures].[Max of Success probability 3]" caption="Max of Success probability 3" measure="1" displayFolder="" measureGroup="TECHEXPERT" count="0" oneField="1" hidden="1">
      <fieldsUsage count="1">
        <fieldUsage x="10"/>
      </fieldsUsage>
      <extLst>
        <ext xmlns:x15="http://schemas.microsoft.com/office/spreadsheetml/2010/11/main" uri="{B97F6D7D-B522-45F9-BDA1-12C45D357490}">
          <x15:cacheHierarchy aggregatedColumn="151"/>
        </ext>
      </extLst>
    </cacheHierarchy>
    <cacheHierarchy uniqueName="[Measures].[Min of Forward Probability 3]" caption="Min of Forward Probability 3" measure="1" displayFolder="" measureGroup="TECHEXPERT" count="0" oneField="1" hidden="1">
      <fieldsUsage count="1">
        <fieldUsage x="11"/>
      </fieldsUsage>
      <extLst>
        <ext xmlns:x15="http://schemas.microsoft.com/office/spreadsheetml/2010/11/main" uri="{B97F6D7D-B522-45F9-BDA1-12C45D357490}">
          <x15:cacheHierarchy aggregatedColumn="150"/>
        </ext>
      </extLst>
    </cacheHierarchy>
    <cacheHierarchy uniqueName="[Measures].[Min of Success probability 3]" caption="Min of Success probability 3" measure="1" displayFolder="" measureGroup="TECHEXPERT" count="0" oneField="1" hidden="1">
      <fieldsUsage count="1">
        <fieldUsage x="12"/>
      </fieldsUsage>
      <extLst>
        <ext xmlns:x15="http://schemas.microsoft.com/office/spreadsheetml/2010/11/main" uri="{B97F6D7D-B522-45F9-BDA1-12C45D357490}">
          <x15:cacheHierarchy aggregatedColumn="151"/>
        </ext>
      </extLst>
    </cacheHierarchy>
    <cacheHierarchy uniqueName="[Measures].[Sum of Hours on the phone 4]" caption="Sum of Hours on the phone 4" measure="1" displayFolder="" measureGroup="Greeters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Count of Hours on the phone 4]" caption="Count of Hours on the phone 4" measure="1" displayFolder="" measureGroup="Greeters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Average of Hours on the phone 4]" caption="Average of Hours on the phone 4" measure="1" displayFolder="" measureGroup="Greeters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Max of Hours on the phone 4]" caption="Max of Hours on the phone 4" measure="1" displayFolder="" measureGroup="Greeters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Min of Hours on the phone 4]" caption="Min of Hours on the phone 4" measure="1" displayFolder="" measureGroup="Greeters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</cacheHierarchies>
  <kpis count="0"/>
  <dimensions count="6">
    <dimension name="CS_DM" uniqueName="[CS_DM]" caption="CS_DM"/>
    <dimension name="Greeters" uniqueName="[Greeters]" caption="Greeters"/>
    <dimension measure="1" name="Measures" uniqueName="[Measures]" caption="Measures"/>
    <dimension name="MNGR_DM" uniqueName="[MNGR_DM]" caption="MNGR_DM"/>
    <dimension name="TECHDM" uniqueName="[TECHDM]" caption="TECHDM"/>
    <dimension name="TECHEXPERT" uniqueName="[TECHEXPERT]" caption="TECHEXPERT"/>
  </dimensions>
  <measureGroups count="5">
    <measureGroup name="CS_DM" caption="CS_DM"/>
    <measureGroup name="Greeters" caption="Greeters"/>
    <measureGroup name="MNGR_DM" caption="MNGR_DM"/>
    <measureGroup name="TECHDM" caption="TECHDM"/>
    <measureGroup name="TECHEXPERT" caption="TECHEXPERT"/>
  </measureGroups>
  <maps count="5">
    <map measureGroup="0" dimension="0"/>
    <map measureGroup="1" dimension="1"/>
    <map measureGroup="2" dimension="3"/>
    <map measureGroup="3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dhavi" refreshedDate="44985.064029050925" createdVersion="8" refreshedVersion="8" minRefreshableVersion="3" recordCount="0" supportSubquery="1" supportAdvancedDrill="1" xr:uid="{B4ACE632-D7FE-4447-9B6A-5700F95FB086}">
  <cacheSource type="external" connectionId="1"/>
  <cacheFields count="8">
    <cacheField name="[TECHEXPERT].[Year].[Year]" caption="Year" numFmtId="0" hierarchy="129" level="1">
      <sharedItems containsSemiMixedTypes="0" containsString="0" containsNumber="1" containsInteger="1" minValue="2019" maxValue="2021" count="3">
        <n v="2019"/>
        <n v="2020"/>
        <n v="2021"/>
      </sharedItems>
      <extLst>
        <ext xmlns:x15="http://schemas.microsoft.com/office/spreadsheetml/2010/11/main" uri="{4F2E5C28-24EA-4eb8-9CBF-B6C8F9C3D259}">
          <x15:cachedUniqueNames>
            <x15:cachedUniqueName index="0" name="[TECHEXPERT].[Year].&amp;[2019]"/>
            <x15:cachedUniqueName index="1" name="[TECHEXPERT].[Year].&amp;[2020]"/>
            <x15:cachedUniqueName index="2" name="[TECHEXPERT].[Year].&amp;[2021]"/>
          </x15:cachedUniqueNames>
        </ext>
      </extLst>
    </cacheField>
    <cacheField name="[TECHEXPERT].[Month].[Month]" caption="Month" numFmtId="0" hierarchy="131" level="1">
      <sharedItems containsNonDate="0" count="12">
        <s v="April"/>
        <s v="August"/>
        <s v="December"/>
        <s v="February"/>
        <s v="January"/>
        <s v="July"/>
        <s v="June"/>
        <s v="March"/>
        <s v="May"/>
        <s v="November"/>
        <s v="October"/>
        <s v="September"/>
      </sharedItems>
    </cacheField>
    <cacheField name="[Measures].[Sum of Hours on the phone]" caption="Sum of Hours on the phone" numFmtId="0" hierarchy="160" level="32767"/>
    <cacheField name="[TECHEXPERT].[ShiftNbr].[ShiftNbr]" caption="ShiftNbr" numFmtId="0" hierarchy="134" level="1">
      <sharedItems containsSemiMixedTypes="0" containsString="0" containsNumber="1" containsInteger="1" minValue="1" maxValue="2" count="2"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TECHEXPERT].[ShiftNbr].&amp;[1]"/>
            <x15:cachedUniqueName index="1" name="[TECHEXPERT].[ShiftNbr].&amp;[2]"/>
          </x15:cachedUniqueNames>
        </ext>
      </extLst>
    </cacheField>
    <cacheField name="[Measures].[Average of Hours on the phone]" caption="Average of Hours on the phone" numFmtId="0" hierarchy="183" level="32767"/>
    <cacheField name="[Measures].[Count of Hours on the phone]" caption="Count of Hours on the phone" numFmtId="0" hierarchy="182" level="32767"/>
    <cacheField name="[Measures].[Max of Hours on the phone]" caption="Max of Hours on the phone" numFmtId="0" hierarchy="185" level="32767"/>
    <cacheField name="[Measures].[Min of Hours on the phone]" caption="Min of Hours on the phone" numFmtId="0" hierarchy="184" level="32767"/>
  </cacheFields>
  <cacheHierarchies count="225">
    <cacheHierarchy uniqueName="[CS_DM].[DivBCustServsID]" caption="DivBCustServsID" attribute="1" defaultMemberUniqueName="[CS_DM].[DivBCustServsID].[All]" allUniqueName="[CS_DM].[DivBCustServsID].[All]" dimensionUniqueName="[CS_DM]" displayFolder="" count="0" memberValueDatatype="20" unbalanced="0"/>
    <cacheHierarchy uniqueName="[CS_DM].[DATE]" caption="DATE" defaultMemberUniqueName="[CS_DM].[DATE].[All]" allUniqueName="[CS_DM].[DATE].[All]" dimensionUniqueName="[CS_DM]" displayFolder="" count="0" unbalanced="0"/>
    <cacheHierarchy uniqueName="[CS_DM].[ShiftDate]" caption="ShiftDate" attribute="1" time="1" defaultMemberUniqueName="[CS_DM].[ShiftDate].[All]" allUniqueName="[CS_DM].[ShiftDate].[All]" dimensionUniqueName="[CS_DM]" displayFolder="" count="0" memberValueDatatype="7" unbalanced="0"/>
    <cacheHierarchy uniqueName="[CS_DM].[Year]" caption="Year" attribute="1" defaultMemberUniqueName="[CS_DM].[Year].[All]" allUniqueName="[CS_DM].[Year].[All]" dimensionUniqueName="[CS_DM]" displayFolder="" count="0" memberValueDatatype="20" unbalanced="0"/>
    <cacheHierarchy uniqueName="[CS_DM].[Quarter]" caption="Quarter" attribute="1" defaultMemberUniqueName="[CS_DM].[Quarter].[All]" allUniqueName="[CS_DM].[Quarter].[All]" dimensionUniqueName="[CS_DM]" displayFolder="" count="0" memberValueDatatype="130" unbalanced="0"/>
    <cacheHierarchy uniqueName="[CS_DM].[Month]" caption="Month" attribute="1" defaultMemberUniqueName="[CS_DM].[Month].[All]" allUniqueName="[CS_DM].[Month].[All]" dimensionUniqueName="[CS_DM]" displayFolder="" count="0" memberValueDatatype="130" unbalanced="0"/>
    <cacheHierarchy uniqueName="[CS_DM].[Week of the year]" caption="Week of the year" attribute="1" defaultMemberUniqueName="[CS_DM].[Week of the year].[All]" allUniqueName="[CS_DM].[Week of the year].[All]" dimensionUniqueName="[CS_DM]" displayFolder="" count="0" memberValueDatatype="20" unbalanced="0"/>
    <cacheHierarchy uniqueName="[CS_DM].[WeekDay]" caption="WeekDay" attribute="1" defaultMemberUniqueName="[CS_DM].[WeekDay].[All]" allUniqueName="[CS_DM].[WeekDay].[All]" dimensionUniqueName="[CS_DM]" displayFolder="" count="0" memberValueDatatype="130" unbalanced="0"/>
    <cacheHierarchy uniqueName="[CS_DM].[ShiftNbr]" caption="ShiftNbr" attribute="1" defaultMemberUniqueName="[CS_DM].[ShiftNbr].[All]" allUniqueName="[CS_DM].[ShiftNbr].[All]" dimensionUniqueName="[CS_DM]" displayFolder="" count="0" memberValueDatatype="20" unbalanced="0"/>
    <cacheHierarchy uniqueName="[CS_DM].[Mode71]" caption="Mode71" attribute="1" defaultMemberUniqueName="[CS_DM].[Mode71].[All]" allUniqueName="[CS_DM].[Mode71].[All]" dimensionUniqueName="[CS_DM]" displayFolder="" count="0" memberValueDatatype="20" unbalanced="0"/>
    <cacheHierarchy uniqueName="[CS_DM].[Mode71Dur]" caption="Mode71Dur" attribute="1" defaultMemberUniqueName="[CS_DM].[Mode71Dur].[All]" allUniqueName="[CS_DM].[Mode71Dur].[All]" dimensionUniqueName="[CS_DM]" displayFolder="" count="0" memberValueDatatype="20" unbalanced="0"/>
    <cacheHierarchy uniqueName="[CS_DM].[Mode72]" caption="Mode72" attribute="1" defaultMemberUniqueName="[CS_DM].[Mode72].[All]" allUniqueName="[CS_DM].[Mode72].[All]" dimensionUniqueName="[CS_DM]" displayFolder="" count="0" memberValueDatatype="20" unbalanced="0"/>
    <cacheHierarchy uniqueName="[CS_DM].[Mode72Dur]" caption="Mode72Dur" attribute="1" defaultMemberUniqueName="[CS_DM].[Mode72Dur].[All]" allUniqueName="[CS_DM].[Mode72Dur].[All]" dimensionUniqueName="[CS_DM]" displayFolder="" count="0" memberValueDatatype="20" unbalanced="0"/>
    <cacheHierarchy uniqueName="[CS_DM].[Mode73]" caption="Mode73" attribute="1" defaultMemberUniqueName="[CS_DM].[Mode73].[All]" allUniqueName="[CS_DM].[Mode73].[All]" dimensionUniqueName="[CS_DM]" displayFolder="" count="0" memberValueDatatype="20" unbalanced="0"/>
    <cacheHierarchy uniqueName="[CS_DM].[Mode74Dur]" caption="Mode74Dur" attribute="1" defaultMemberUniqueName="[CS_DM].[Mode74Dur].[All]" allUniqueName="[CS_DM].[Mode74Dur].[All]" dimensionUniqueName="[CS_DM]" displayFolder="" count="0" memberValueDatatype="20" unbalanced="0"/>
    <cacheHierarchy uniqueName="[CS_DM].[Mode75]" caption="Mode75" attribute="1" defaultMemberUniqueName="[CS_DM].[Mode75].[All]" allUniqueName="[CS_DM].[Mode75].[All]" dimensionUniqueName="[CS_DM]" displayFolder="" count="0" memberValueDatatype="20" unbalanced="0"/>
    <cacheHierarchy uniqueName="[CS_DM].[Mode75Dur]" caption="Mode75Dur" attribute="1" defaultMemberUniqueName="[CS_DM].[Mode75Dur].[All]" allUniqueName="[CS_DM].[Mode75Dur].[All]" dimensionUniqueName="[CS_DM]" displayFolder="" count="0" memberValueDatatype="20" unbalanced="0"/>
    <cacheHierarchy uniqueName="[CS_DM].[Mode76]" caption="Mode76" attribute="1" defaultMemberUniqueName="[CS_DM].[Mode76].[All]" allUniqueName="[CS_DM].[Mode76].[All]" dimensionUniqueName="[CS_DM]" displayFolder="" count="0" memberValueDatatype="20" unbalanced="0"/>
    <cacheHierarchy uniqueName="[CS_DM].[Mode76Dur]" caption="Mode76Dur" attribute="1" defaultMemberUniqueName="[CS_DM].[Mode76Dur].[All]" allUniqueName="[CS_DM].[Mode76Dur].[All]" dimensionUniqueName="[CS_DM]" displayFolder="" count="0" memberValueDatatype="20" unbalanced="0"/>
    <cacheHierarchy uniqueName="[CS_DM].[Mode77Dur]" caption="Mode77Dur" attribute="1" defaultMemberUniqueName="[CS_DM].[Mode77Dur].[All]" allUniqueName="[CS_DM].[Mode77Dur].[All]" dimensionUniqueName="[CS_DM]" displayFolder="" count="0" memberValueDatatype="20" unbalanced="0"/>
    <cacheHierarchy uniqueName="[CS_DM].[Mode78Dur]" caption="Mode78Dur" attribute="1" defaultMemberUniqueName="[CS_DM].[Mode78Dur].[All]" allUniqueName="[CS_DM].[Mode78Dur].[All]" dimensionUniqueName="[CS_DM]" displayFolder="" count="0" memberValueDatatype="20" unbalanced="0"/>
    <cacheHierarchy uniqueName="[CS_DM].[Mode79]" caption="Mode79" attribute="1" defaultMemberUniqueName="[CS_DM].[Mode79].[All]" allUniqueName="[CS_DM].[Mode79].[All]" dimensionUniqueName="[CS_DM]" displayFolder="" count="0" memberValueDatatype="20" unbalanced="0"/>
    <cacheHierarchy uniqueName="[CS_DM].[Mode79Dur]" caption="Mode79Dur" attribute="1" defaultMemberUniqueName="[CS_DM].[Mode79Dur].[All]" allUniqueName="[CS_DM].[Mode79Dur].[All]" dimensionUniqueName="[CS_DM]" displayFolder="" count="0" memberValueDatatype="20" unbalanced="0"/>
    <cacheHierarchy uniqueName="[CS_DM].[Mode80]" caption="Mode80" attribute="1" defaultMemberUniqueName="[CS_DM].[Mode80].[All]" allUniqueName="[CS_DM].[Mode80].[All]" dimensionUniqueName="[CS_DM]" displayFolder="" count="0" memberValueDatatype="20" unbalanced="0"/>
    <cacheHierarchy uniqueName="[CS_DM].[Mode80Dur]" caption="Mode80Dur" attribute="1" defaultMemberUniqueName="[CS_DM].[Mode80Dur].[All]" allUniqueName="[CS_DM].[Mode80Dur].[All]" dimensionUniqueName="[CS_DM]" displayFolder="" count="0" memberValueDatatype="20" unbalanced="0"/>
    <cacheHierarchy uniqueName="[CS_DM].[Mode81Dur]" caption="Mode81Dur" attribute="1" defaultMemberUniqueName="[CS_DM].[Mode81Dur].[All]" allUniqueName="[CS_DM].[Mode81Dur].[All]" dimensionUniqueName="[CS_DM]" displayFolder="" count="0" memberValueDatatype="20" unbalanced="0"/>
    <cacheHierarchy uniqueName="[CS_DM].[Mode82Dur]" caption="Mode82Dur" attribute="1" defaultMemberUniqueName="[CS_DM].[Mode82Dur].[All]" allUniqueName="[CS_DM].[Mode82Dur].[All]" dimensionUniqueName="[CS_DM]" displayFolder="" count="0" memberValueDatatype="20" unbalanced="0"/>
    <cacheHierarchy uniqueName="[CS_DM].[Duration in secs]" caption="Duration in secs" attribute="1" defaultMemberUniqueName="[CS_DM].[Duration in secs].[All]" allUniqueName="[CS_DM].[Duration in secs].[All]" dimensionUniqueName="[CS_DM]" displayFolder="" count="0" memberValueDatatype="20" unbalanced="0"/>
    <cacheHierarchy uniqueName="[CS_DM].[Hours on the phone]" caption="Hours on the phone" attribute="1" defaultMemberUniqueName="[CS_DM].[Hours on the phone].[All]" allUniqueName="[CS_DM].[Hours on the phone].[All]" dimensionUniqueName="[CS_DM]" displayFolder="" count="0" memberValueDatatype="5" unbalanced="0"/>
    <cacheHierarchy uniqueName="[CS_DM].[Time B/W call]" caption="Time B/W call" attribute="1" defaultMemberUniqueName="[CS_DM].[Time B/W call].[All]" allUniqueName="[CS_DM].[Time B/W call].[All]" dimensionUniqueName="[CS_DM]" displayFolder="" count="0" memberValueDatatype="5" unbalanced="0"/>
    <cacheHierarchy uniqueName="[CS_DM].[Forward Probability]" caption="Forward Probability" attribute="1" defaultMemberUniqueName="[CS_DM].[Forward Probability].[All]" allUniqueName="[CS_DM].[Forward Probability].[All]" dimensionUniqueName="[CS_DM]" displayFolder="" count="0" memberValueDatatype="5" unbalanced="0"/>
    <cacheHierarchy uniqueName="[CS_DM].[Success probability]" caption="Success probability" attribute="1" defaultMemberUniqueName="[CS_DM].[Success probability].[All]" allUniqueName="[CS_DM].[Success probability].[All]" dimensionUniqueName="[CS_DM]" displayFolder="" count="0" memberValueDatatype="5" unbalanced="0"/>
    <cacheHierarchy uniqueName="[CS_DM].[Avg contact time]" caption="Avg contact time" attribute="1" defaultMemberUniqueName="[CS_DM].[Avg contact time].[All]" allUniqueName="[CS_DM].[Avg contact time].[All]" dimensionUniqueName="[CS_DM]" displayFolder="" count="0" memberValueDatatype="5" unbalanced="0"/>
    <cacheHierarchy uniqueName="[Greeters].[GreeterFactorID]" caption="GreeterFactorID" attribute="1" defaultMemberUniqueName="[Greeters].[GreeterFactorID].[All]" allUniqueName="[Greeters].[GreeterFactorID].[All]" dimensionUniqueName="[Greeters]" displayFolder="" count="0" memberValueDatatype="20" unbalanced="0"/>
    <cacheHierarchy uniqueName="[Greeters].[ShiftDate]" caption="ShiftDate" attribute="1" time="1" defaultMemberUniqueName="[Greeters].[ShiftDate].[All]" allUniqueName="[Greeters].[ShiftDate].[All]" dimensionUniqueName="[Greeters]" displayFolder="" count="0" memberValueDatatype="7" unbalanced="0"/>
    <cacheHierarchy uniqueName="[Greeters].[Year]" caption="Year" attribute="1" defaultMemberUniqueName="[Greeters].[Year].[All]" allUniqueName="[Greeters].[Year].[All]" dimensionUniqueName="[Greeters]" displayFolder="" count="0" memberValueDatatype="20" unbalanced="0"/>
    <cacheHierarchy uniqueName="[Greeters].[Quarter]" caption="Quarter" attribute="1" defaultMemberUniqueName="[Greeters].[Quarter].[All]" allUniqueName="[Greeters].[Quarter].[All]" dimensionUniqueName="[Greeters]" displayFolder="" count="0" memberValueDatatype="130" unbalanced="0"/>
    <cacheHierarchy uniqueName="[Greeters].[Month]" caption="Month" attribute="1" defaultMemberUniqueName="[Greeters].[Month].[All]" allUniqueName="[Greeters].[Month].[All]" dimensionUniqueName="[Greeters]" displayFolder="" count="0" memberValueDatatype="130" unbalanced="0"/>
    <cacheHierarchy uniqueName="[Greeters].[Week of the year]" caption="Week of the year" attribute="1" defaultMemberUniqueName="[Greeters].[Week of the year].[All]" allUniqueName="[Greeters].[Week of the year].[All]" dimensionUniqueName="[Greeters]" displayFolder="" count="0" memberValueDatatype="20" unbalanced="0"/>
    <cacheHierarchy uniqueName="[Greeters].[WeekDay]" caption="WeekDay" attribute="1" defaultMemberUniqueName="[Greeters].[WeekDay].[All]" allUniqueName="[Greeters].[WeekDay].[All]" dimensionUniqueName="[Greeters]" displayFolder="" count="0" memberValueDatatype="130" unbalanced="0"/>
    <cacheHierarchy uniqueName="[Greeters].[ShiftNbr]" caption="ShiftNbr" attribute="1" defaultMemberUniqueName="[Greeters].[ShiftNbr].[All]" allUniqueName="[Greeters].[ShiftNbr].[All]" dimensionUniqueName="[Greeters]" displayFolder="" count="0" memberValueDatatype="20" unbalanced="0"/>
    <cacheHierarchy uniqueName="[Greeters].[Mode00]" caption="Mode00" attribute="1" defaultMemberUniqueName="[Greeters].[Mode00].[All]" allUniqueName="[Greeters].[Mode00].[All]" dimensionUniqueName="[Greeters]" displayFolder="" count="0" memberValueDatatype="20" unbalanced="0"/>
    <cacheHierarchy uniqueName="[Greeters].[Mode00Dur]" caption="Mode00Dur" attribute="1" defaultMemberUniqueName="[Greeters].[Mode00Dur].[All]" allUniqueName="[Greeters].[Mode00Dur].[All]" dimensionUniqueName="[Greeters]" displayFolder="" count="0" memberValueDatatype="20" unbalanced="0"/>
    <cacheHierarchy uniqueName="[Greeters].[PhoneLinesCount]" caption="PhoneLinesCount" attribute="1" defaultMemberUniqueName="[Greeters].[PhoneLinesCount].[All]" allUniqueName="[Greeters].[PhoneLinesCount].[All]" dimensionUniqueName="[Greeters]" displayFolder="" count="0" memberValueDatatype="20" unbalanced="0"/>
    <cacheHierarchy uniqueName="[Greeters].[Mode01]" caption="Mode01" attribute="1" defaultMemberUniqueName="[Greeters].[Mode01].[All]" allUniqueName="[Greeters].[Mode01].[All]" dimensionUniqueName="[Greeters]" displayFolder="" count="0" memberValueDatatype="20" unbalanced="0"/>
    <cacheHierarchy uniqueName="[Greeters].[Mode02]" caption="Mode02" attribute="1" defaultMemberUniqueName="[Greeters].[Mode02].[All]" allUniqueName="[Greeters].[Mode02].[All]" dimensionUniqueName="[Greeters]" displayFolder="" count="0" memberValueDatatype="20" unbalanced="0"/>
    <cacheHierarchy uniqueName="[Greeters].[Mode02Dur]" caption="Mode02Dur" attribute="1" defaultMemberUniqueName="[Greeters].[Mode02Dur].[All]" allUniqueName="[Greeters].[Mode02Dur].[All]" dimensionUniqueName="[Greeters]" displayFolder="" count="0" memberValueDatatype="20" unbalanced="0"/>
    <cacheHierarchy uniqueName="[Greeters].[Mode03]" caption="Mode03" attribute="1" defaultMemberUniqueName="[Greeters].[Mode03].[All]" allUniqueName="[Greeters].[Mode03].[All]" dimensionUniqueName="[Greeters]" displayFolder="" count="0" memberValueDatatype="20" unbalanced="0"/>
    <cacheHierarchy uniqueName="[Greeters].[Mode04Dur]" caption="Mode04Dur" attribute="1" defaultMemberUniqueName="[Greeters].[Mode04Dur].[All]" allUniqueName="[Greeters].[Mode04Dur].[All]" dimensionUniqueName="[Greeters]" displayFolder="" count="0" memberValueDatatype="20" unbalanced="0"/>
    <cacheHierarchy uniqueName="[Greeters].[Mode05]" caption="Mode05" attribute="1" defaultMemberUniqueName="[Greeters].[Mode05].[All]" allUniqueName="[Greeters].[Mode05].[All]" dimensionUniqueName="[Greeters]" displayFolder="" count="0" memberValueDatatype="20" unbalanced="0"/>
    <cacheHierarchy uniqueName="[Greeters].[Mode26]" caption="Mode26" attribute="1" defaultMemberUniqueName="[Greeters].[Mode26].[All]" allUniqueName="[Greeters].[Mode26].[All]" dimensionUniqueName="[Greeters]" displayFolder="" count="0" memberValueDatatype="20" unbalanced="0"/>
    <cacheHierarchy uniqueName="[Greeters].[Mode50]" caption="Mode50" attribute="1" defaultMemberUniqueName="[Greeters].[Mode50].[All]" allUniqueName="[Greeters].[Mode50].[All]" dimensionUniqueName="[Greeters]" displayFolder="" count="0" memberValueDatatype="20" unbalanced="0"/>
    <cacheHierarchy uniqueName="[Greeters].[Mode71]" caption="Mode71" attribute="1" defaultMemberUniqueName="[Greeters].[Mode71].[All]" allUniqueName="[Greeters].[Mode71].[All]" dimensionUniqueName="[Greeters]" displayFolder="" count="0" memberValueDatatype="20" unbalanced="0"/>
    <cacheHierarchy uniqueName="[Greeters].[Mode99]" caption="Mode99" attribute="1" defaultMemberUniqueName="[Greeters].[Mode99].[All]" allUniqueName="[Greeters].[Mode99].[All]" dimensionUniqueName="[Greeters]" displayFolder="" count="0" memberValueDatatype="20" unbalanced="0"/>
    <cacheHierarchy uniqueName="[Greeters].[Duration in Secs]" caption="Duration in Secs" attribute="1" defaultMemberUniqueName="[Greeters].[Duration in Secs].[All]" allUniqueName="[Greeters].[Duration in Secs].[All]" dimensionUniqueName="[Greeters]" displayFolder="" count="0" memberValueDatatype="20" unbalanced="0"/>
    <cacheHierarchy uniqueName="[Greeters].[Hours on the phone]" caption="Hours on the phone" attribute="1" defaultMemberUniqueName="[Greeters].[Hours on the phone].[All]" allUniqueName="[Greeters].[Hours on the phone].[All]" dimensionUniqueName="[Greeters]" displayFolder="" count="0" memberValueDatatype="5" unbalanced="0"/>
    <cacheHierarchy uniqueName="[Greeters].[Time B/w call]" caption="Time B/w call" attribute="1" defaultMemberUniqueName="[Greeters].[Time B/w call].[All]" allUniqueName="[Greeters].[Time B/w call].[All]" dimensionUniqueName="[Greeters]" displayFolder="" count="0" memberValueDatatype="5" unbalanced="0"/>
    <cacheHierarchy uniqueName="[Greeters].[Forward probability]" caption="Forward probability" attribute="1" defaultMemberUniqueName="[Greeters].[Forward probability].[All]" allUniqueName="[Greeters].[Forward probability].[All]" dimensionUniqueName="[Greeters]" displayFolder="" count="0" memberValueDatatype="20" unbalanced="0"/>
    <cacheHierarchy uniqueName="[Greeters].[Avg contact time]" caption="Avg contact time" attribute="1" defaultMemberUniqueName="[Greeters].[Avg contact time].[All]" allUniqueName="[Greeters].[Avg contact time].[All]" dimensionUniqueName="[Greeters]" displayFolder="" count="0" memberValueDatatype="5" unbalanced="0"/>
    <cacheHierarchy uniqueName="[MNGR_DM].[DivBCustServsID]" caption="DivBCustServsID" attribute="1" defaultMemberUniqueName="[MNGR_DM].[DivBCustServsID].[All]" allUniqueName="[MNGR_DM].[DivBCustServsID].[All]" dimensionUniqueName="[MNGR_DM]" displayFolder="" count="0" memberValueDatatype="20" unbalanced="0"/>
    <cacheHierarchy uniqueName="[MNGR_DM].[DATE]" caption="DATE" defaultMemberUniqueName="[MNGR_DM].[DATE].[All]" allUniqueName="[MNGR_DM].[DATE].[All]" dimensionUniqueName="[MNGR_DM]" displayFolder="" count="0" unbalanced="0"/>
    <cacheHierarchy uniqueName="[MNGR_DM].[ShiftDate]" caption="ShiftDate" attribute="1" time="1" defaultMemberUniqueName="[MNGR_DM].[ShiftDate].[All]" allUniqueName="[MNGR_DM].[ShiftDate].[All]" dimensionUniqueName="[MNGR_DM]" displayFolder="" count="0" memberValueDatatype="7" unbalanced="0"/>
    <cacheHierarchy uniqueName="[MNGR_DM].[Year]" caption="Year" attribute="1" defaultMemberUniqueName="[MNGR_DM].[Year].[All]" allUniqueName="[MNGR_DM].[Year].[All]" dimensionUniqueName="[MNGR_DM]" displayFolder="" count="0" memberValueDatatype="20" unbalanced="0"/>
    <cacheHierarchy uniqueName="[MNGR_DM].[Quarter]" caption="Quarter" attribute="1" defaultMemberUniqueName="[MNGR_DM].[Quarter].[All]" allUniqueName="[MNGR_DM].[Quarter].[All]" dimensionUniqueName="[MNGR_DM]" displayFolder="" count="0" memberValueDatatype="130" unbalanced="0"/>
    <cacheHierarchy uniqueName="[MNGR_DM].[Month]" caption="Month" attribute="1" defaultMemberUniqueName="[MNGR_DM].[Month].[All]" allUniqueName="[MNGR_DM].[Month].[All]" dimensionUniqueName="[MNGR_DM]" displayFolder="" count="0" memberValueDatatype="130" unbalanced="0"/>
    <cacheHierarchy uniqueName="[MNGR_DM].[Week of the year]" caption="Week of the year" attribute="1" defaultMemberUniqueName="[MNGR_DM].[Week of the year].[All]" allUniqueName="[MNGR_DM].[Week of the year].[All]" dimensionUniqueName="[MNGR_DM]" displayFolder="" count="0" memberValueDatatype="20" unbalanced="0"/>
    <cacheHierarchy uniqueName="[MNGR_DM].[WeekDay]" caption="WeekDay" attribute="1" defaultMemberUniqueName="[MNGR_DM].[WeekDay].[All]" allUniqueName="[MNGR_DM].[WeekDay].[All]" dimensionUniqueName="[MNGR_DM]" displayFolder="" count="0" memberValueDatatype="130" unbalanced="0"/>
    <cacheHierarchy uniqueName="[MNGR_DM].[ShiftNbr]" caption="ShiftNbr" attribute="1" defaultMemberUniqueName="[MNGR_DM].[ShiftNbr].[All]" allUniqueName="[MNGR_DM].[ShiftNbr].[All]" dimensionUniqueName="[MNGR_DM]" displayFolder="" count="0" memberValueDatatype="20" unbalanced="0"/>
    <cacheHierarchy uniqueName="[MNGR_DM].[Mode83]" caption="Mode83" attribute="1" defaultMemberUniqueName="[MNGR_DM].[Mode83].[All]" allUniqueName="[MNGR_DM].[Mode83].[All]" dimensionUniqueName="[MNGR_DM]" displayFolder="" count="0" memberValueDatatype="20" unbalanced="0"/>
    <cacheHierarchy uniqueName="[MNGR_DM].[Mode83Dur]" caption="Mode83Dur" attribute="1" defaultMemberUniqueName="[MNGR_DM].[Mode83Dur].[All]" allUniqueName="[MNGR_DM].[Mode83Dur].[All]" dimensionUniqueName="[MNGR_DM]" displayFolder="" count="0" memberValueDatatype="20" unbalanced="0"/>
    <cacheHierarchy uniqueName="[MNGR_DM].[Mode84]" caption="Mode84" attribute="1" defaultMemberUniqueName="[MNGR_DM].[Mode84].[All]" allUniqueName="[MNGR_DM].[Mode84].[All]" dimensionUniqueName="[MNGR_DM]" displayFolder="" count="0" memberValueDatatype="20" unbalanced="0"/>
    <cacheHierarchy uniqueName="[MNGR_DM].[Mode84Dur]" caption="Mode84Dur" attribute="1" defaultMemberUniqueName="[MNGR_DM].[Mode84Dur].[All]" allUniqueName="[MNGR_DM].[Mode84Dur].[All]" dimensionUniqueName="[MNGR_DM]" displayFolder="" count="0" memberValueDatatype="20" unbalanced="0"/>
    <cacheHierarchy uniqueName="[MNGR_DM].[Mode85]" caption="Mode85" attribute="1" defaultMemberUniqueName="[MNGR_DM].[Mode85].[All]" allUniqueName="[MNGR_DM].[Mode85].[All]" dimensionUniqueName="[MNGR_DM]" displayFolder="" count="0" memberValueDatatype="20" unbalanced="0"/>
    <cacheHierarchy uniqueName="[MNGR_DM].[Mode85Dur]" caption="Mode85Dur" attribute="1" defaultMemberUniqueName="[MNGR_DM].[Mode85Dur].[All]" allUniqueName="[MNGR_DM].[Mode85Dur].[All]" dimensionUniqueName="[MNGR_DM]" displayFolder="" count="0" memberValueDatatype="20" unbalanced="0"/>
    <cacheHierarchy uniqueName="[MNGR_DM].[Mode86Dur]" caption="Mode86Dur" attribute="1" defaultMemberUniqueName="[MNGR_DM].[Mode86Dur].[All]" allUniqueName="[MNGR_DM].[Mode86Dur].[All]" dimensionUniqueName="[MNGR_DM]" displayFolder="" count="0" memberValueDatatype="20" unbalanced="0"/>
    <cacheHierarchy uniqueName="[MNGR_DM].[Mode87]" caption="Mode87" attribute="1" defaultMemberUniqueName="[MNGR_DM].[Mode87].[All]" allUniqueName="[MNGR_DM].[Mode87].[All]" dimensionUniqueName="[MNGR_DM]" displayFolder="" count="0" memberValueDatatype="20" unbalanced="0"/>
    <cacheHierarchy uniqueName="[MNGR_DM].[Mode87Dur]" caption="Mode87Dur" attribute="1" defaultMemberUniqueName="[MNGR_DM].[Mode87Dur].[All]" allUniqueName="[MNGR_DM].[Mode87Dur].[All]" dimensionUniqueName="[MNGR_DM]" displayFolder="" count="0" memberValueDatatype="20" unbalanced="0"/>
    <cacheHierarchy uniqueName="[MNGR_DM].[Mode88Dur]" caption="Mode88Dur" attribute="1" defaultMemberUniqueName="[MNGR_DM].[Mode88Dur].[All]" allUniqueName="[MNGR_DM].[Mode88Dur].[All]" dimensionUniqueName="[MNGR_DM]" displayFolder="" count="0" memberValueDatatype="20" unbalanced="0"/>
    <cacheHierarchy uniqueName="[MNGR_DM].[Mode89Dur]" caption="Mode89Dur" attribute="1" defaultMemberUniqueName="[MNGR_DM].[Mode89Dur].[All]" allUniqueName="[MNGR_DM].[Mode89Dur].[All]" dimensionUniqueName="[MNGR_DM]" displayFolder="" count="0" memberValueDatatype="20" unbalanced="0"/>
    <cacheHierarchy uniqueName="[MNGR_DM].[Mode90]" caption="Mode90" attribute="1" defaultMemberUniqueName="[MNGR_DM].[Mode90].[All]" allUniqueName="[MNGR_DM].[Mode90].[All]" dimensionUniqueName="[MNGR_DM]" displayFolder="" count="0" memberValueDatatype="20" unbalanced="0"/>
    <cacheHierarchy uniqueName="[MNGR_DM].[Mode90Dur]" caption="Mode90Dur" attribute="1" defaultMemberUniqueName="[MNGR_DM].[Mode90Dur].[All]" allUniqueName="[MNGR_DM].[Mode90Dur].[All]" dimensionUniqueName="[MNGR_DM]" displayFolder="" count="0" memberValueDatatype="20" unbalanced="0"/>
    <cacheHierarchy uniqueName="[MNGR_DM].[Mode91]" caption="Mode91" attribute="1" defaultMemberUniqueName="[MNGR_DM].[Mode91].[All]" allUniqueName="[MNGR_DM].[Mode91].[All]" dimensionUniqueName="[MNGR_DM]" displayFolder="" count="0" memberValueDatatype="20" unbalanced="0"/>
    <cacheHierarchy uniqueName="[MNGR_DM].[Mode91Dur]" caption="Mode91Dur" attribute="1" defaultMemberUniqueName="[MNGR_DM].[Mode91Dur].[All]" allUniqueName="[MNGR_DM].[Mode91Dur].[All]" dimensionUniqueName="[MNGR_DM]" displayFolder="" count="0" memberValueDatatype="20" unbalanced="0"/>
    <cacheHierarchy uniqueName="[MNGR_DM].[Duration in secs]" caption="Duration in secs" attribute="1" defaultMemberUniqueName="[MNGR_DM].[Duration in secs].[All]" allUniqueName="[MNGR_DM].[Duration in secs].[All]" dimensionUniqueName="[MNGR_DM]" displayFolder="" count="0" memberValueDatatype="20" unbalanced="0"/>
    <cacheHierarchy uniqueName="[MNGR_DM].[Hours on the phone]" caption="Hours on the phone" attribute="1" defaultMemberUniqueName="[MNGR_DM].[Hours on the phone].[All]" allUniqueName="[MNGR_DM].[Hours on the phone].[All]" dimensionUniqueName="[MNGR_DM]" displayFolder="" count="0" memberValueDatatype="5" unbalanced="0"/>
    <cacheHierarchy uniqueName="[MNGR_DM].[Time B/W call]" caption="Time B/W call" attribute="1" defaultMemberUniqueName="[MNGR_DM].[Time B/W call].[All]" allUniqueName="[MNGR_DM].[Time B/W call].[All]" dimensionUniqueName="[MNGR_DM]" displayFolder="" count="0" memberValueDatatype="5" unbalanced="0"/>
    <cacheHierarchy uniqueName="[MNGR_DM].[Forward Probability]" caption="Forward Probability" attribute="1" defaultMemberUniqueName="[MNGR_DM].[Forward Probability].[All]" allUniqueName="[MNGR_DM].[Forward Probability].[All]" dimensionUniqueName="[MNGR_DM]" displayFolder="" count="0" memberValueDatatype="130" unbalanced="0"/>
    <cacheHierarchy uniqueName="[MNGR_DM].[Success probability]" caption="Success probability" attribute="1" defaultMemberUniqueName="[MNGR_DM].[Success probability].[All]" allUniqueName="[MNGR_DM].[Success probability].[All]" dimensionUniqueName="[MNGR_DM]" displayFolder="" count="0" memberValueDatatype="130" unbalanced="0"/>
    <cacheHierarchy uniqueName="[MNGR_DM].[Avg. contact time]" caption="Avg. contact time" attribute="1" defaultMemberUniqueName="[MNGR_DM].[Avg. contact time].[All]" allUniqueName="[MNGR_DM].[Avg. contact time].[All]" dimensionUniqueName="[MNGR_DM]" displayFolder="" count="0" memberValueDatatype="130" unbalanced="0"/>
    <cacheHierarchy uniqueName="[TECHDM].[DivBSupportID]" caption="DivBSupportID" attribute="1" defaultMemberUniqueName="[TECHDM].[DivBSupportID].[All]" allUniqueName="[TECHDM].[DivBSupportID].[All]" dimensionUniqueName="[TECHDM]" displayFolder="" count="0" memberValueDatatype="20" unbalanced="0"/>
    <cacheHierarchy uniqueName="[TECHDM].[DATE]" caption="DATE" defaultMemberUniqueName="[TECHDM].[DATE].[All]" allUniqueName="[TECHDM].[DATE].[All]" dimensionUniqueName="[TECHDM]" displayFolder="" count="0" unbalanced="0"/>
    <cacheHierarchy uniqueName="[TECHDM].[ShiftDate]" caption="ShiftDate" attribute="1" time="1" defaultMemberUniqueName="[TECHDM].[ShiftDate].[All]" allUniqueName="[TECHDM].[ShiftDate].[All]" dimensionUniqueName="[TECHDM]" displayFolder="" count="0" memberValueDatatype="7" unbalanced="0"/>
    <cacheHierarchy uniqueName="[TECHDM].[Year]" caption="Year" attribute="1" defaultMemberUniqueName="[TECHDM].[Year].[All]" allUniqueName="[TECHDM].[Year].[All]" dimensionUniqueName="[TECHDM]" displayFolder="" count="0" memberValueDatatype="20" unbalanced="0"/>
    <cacheHierarchy uniqueName="[TECHDM].[Quarter]" caption="Quarter" attribute="1" defaultMemberUniqueName="[TECHDM].[Quarter].[All]" allUniqueName="[TECHDM].[Quarter].[All]" dimensionUniqueName="[TECHDM]" displayFolder="" count="0" memberValueDatatype="130" unbalanced="0"/>
    <cacheHierarchy uniqueName="[TECHDM].[Month]" caption="Month" attribute="1" defaultMemberUniqueName="[TECHDM].[Month].[All]" allUniqueName="[TECHDM].[Month].[All]" dimensionUniqueName="[TECHDM]" displayFolder="" count="0" memberValueDatatype="130" unbalanced="0"/>
    <cacheHierarchy uniqueName="[TECHDM].[Week of the year]" caption="Week of the year" attribute="1" defaultMemberUniqueName="[TECHDM].[Week of the year].[All]" allUniqueName="[TECHDM].[Week of the year].[All]" dimensionUniqueName="[TECHDM]" displayFolder="" count="0" memberValueDatatype="20" unbalanced="0"/>
    <cacheHierarchy uniqueName="[TECHDM].[WeekDay]" caption="WeekDay" attribute="1" defaultMemberUniqueName="[TECHDM].[WeekDay].[All]" allUniqueName="[TECHDM].[WeekDay].[All]" dimensionUniqueName="[TECHDM]" displayFolder="" count="0" memberValueDatatype="130" unbalanced="0"/>
    <cacheHierarchy uniqueName="[TECHDM].[ShiftNbr]" caption="ShiftNbr" attribute="1" defaultMemberUniqueName="[TECHDM].[ShiftNbr].[All]" allUniqueName="[TECHDM].[ShiftNbr].[All]" dimensionUniqueName="[TECHDM]" displayFolder="" count="0" memberValueDatatype="20" unbalanced="0"/>
    <cacheHierarchy uniqueName="[TECHDM].[Mode50]" caption="Mode50" attribute="1" defaultMemberUniqueName="[TECHDM].[Mode50].[All]" allUniqueName="[TECHDM].[Mode50].[All]" dimensionUniqueName="[TECHDM]" displayFolder="" count="0" memberValueDatatype="20" unbalanced="0"/>
    <cacheHierarchy uniqueName="[TECHDM].[Mode50Dur]" caption="Mode50Dur" attribute="1" defaultMemberUniqueName="[TECHDM].[Mode50Dur].[All]" allUniqueName="[TECHDM].[Mode50Dur].[All]" dimensionUniqueName="[TECHDM]" displayFolder="" count="0" memberValueDatatype="20" unbalanced="0"/>
    <cacheHierarchy uniqueName="[TECHDM].[Mode51]" caption="Mode51" attribute="1" defaultMemberUniqueName="[TECHDM].[Mode51].[All]" allUniqueName="[TECHDM].[Mode51].[All]" dimensionUniqueName="[TECHDM]" displayFolder="" count="0" memberValueDatatype="20" unbalanced="0"/>
    <cacheHierarchy uniqueName="[TECHDM].[Mode51Dur]" caption="Mode51Dur" attribute="1" defaultMemberUniqueName="[TECHDM].[Mode51Dur].[All]" allUniqueName="[TECHDM].[Mode51Dur].[All]" dimensionUniqueName="[TECHDM]" displayFolder="" count="0" memberValueDatatype="20" unbalanced="0"/>
    <cacheHierarchy uniqueName="[TECHDM].[Mode52]" caption="Mode52" attribute="1" defaultMemberUniqueName="[TECHDM].[Mode52].[All]" allUniqueName="[TECHDM].[Mode52].[All]" dimensionUniqueName="[TECHDM]" displayFolder="" count="0" memberValueDatatype="20" unbalanced="0"/>
    <cacheHierarchy uniqueName="[TECHDM].[Mode53Dur]" caption="Mode53Dur" attribute="1" defaultMemberUniqueName="[TECHDM].[Mode53Dur].[All]" allUniqueName="[TECHDM].[Mode53Dur].[All]" dimensionUniqueName="[TECHDM]" displayFolder="" count="0" memberValueDatatype="20" unbalanced="0"/>
    <cacheHierarchy uniqueName="[TECHDM].[Mode54]" caption="Mode54" attribute="1" defaultMemberUniqueName="[TECHDM].[Mode54].[All]" allUniqueName="[TECHDM].[Mode54].[All]" dimensionUniqueName="[TECHDM]" displayFolder="" count="0" memberValueDatatype="20" unbalanced="0"/>
    <cacheHierarchy uniqueName="[TECHDM].[Mode54Dur]" caption="Mode54Dur" attribute="1" defaultMemberUniqueName="[TECHDM].[Mode54Dur].[All]" allUniqueName="[TECHDM].[Mode54Dur].[All]" dimensionUniqueName="[TECHDM]" displayFolder="" count="0" memberValueDatatype="20" unbalanced="0"/>
    <cacheHierarchy uniqueName="[TECHDM].[Mode55Dur]" caption="Mode55Dur" attribute="1" defaultMemberUniqueName="[TECHDM].[Mode55Dur].[All]" allUniqueName="[TECHDM].[Mode55Dur].[All]" dimensionUniqueName="[TECHDM]" displayFolder="" count="0" memberValueDatatype="20" unbalanced="0"/>
    <cacheHierarchy uniqueName="[TECHDM].[Mode56Dur]" caption="Mode56Dur" attribute="1" defaultMemberUniqueName="[TECHDM].[Mode56Dur].[All]" allUniqueName="[TECHDM].[Mode56Dur].[All]" dimensionUniqueName="[TECHDM]" displayFolder="" count="0" memberValueDatatype="20" unbalanced="0"/>
    <cacheHierarchy uniqueName="[TECHDM].[Mode57Dur]" caption="Mode57Dur" attribute="1" defaultMemberUniqueName="[TECHDM].[Mode57Dur].[All]" allUniqueName="[TECHDM].[Mode57Dur].[All]" dimensionUniqueName="[TECHDM]" displayFolder="" count="0" memberValueDatatype="20" unbalanced="0"/>
    <cacheHierarchy uniqueName="[TECHDM].[Mode58Dur]" caption="Mode58Dur" attribute="1" defaultMemberUniqueName="[TECHDM].[Mode58Dur].[All]" allUniqueName="[TECHDM].[Mode58Dur].[All]" dimensionUniqueName="[TECHDM]" displayFolder="" count="0" memberValueDatatype="20" unbalanced="0"/>
    <cacheHierarchy uniqueName="[TECHDM].[Mode59]" caption="Mode59" attribute="1" defaultMemberUniqueName="[TECHDM].[Mode59].[All]" allUniqueName="[TECHDM].[Mode59].[All]" dimensionUniqueName="[TECHDM]" displayFolder="" count="0" memberValueDatatype="20" unbalanced="0"/>
    <cacheHierarchy uniqueName="[TECHDM].[Mode59Dur]" caption="Mode59Dur" attribute="1" defaultMemberUniqueName="[TECHDM].[Mode59Dur].[All]" allUniqueName="[TECHDM].[Mode59Dur].[All]" dimensionUniqueName="[TECHDM]" displayFolder="" count="0" memberValueDatatype="20" unbalanced="0"/>
    <cacheHierarchy uniqueName="[TECHDM].[Mode60]" caption="Mode60" attribute="1" defaultMemberUniqueName="[TECHDM].[Mode60].[All]" allUniqueName="[TECHDM].[Mode60].[All]" dimensionUniqueName="[TECHDM]" displayFolder="" count="0" memberValueDatatype="20" unbalanced="0"/>
    <cacheHierarchy uniqueName="[TECHDM].[Mode60Dur]" caption="Mode60Dur" attribute="1" defaultMemberUniqueName="[TECHDM].[Mode60Dur].[All]" allUniqueName="[TECHDM].[Mode60Dur].[All]" dimensionUniqueName="[TECHDM]" displayFolder="" count="0" memberValueDatatype="20" unbalanced="0"/>
    <cacheHierarchy uniqueName="[TECHDM].[Mode61]" caption="Mode61" attribute="1" defaultMemberUniqueName="[TECHDM].[Mode61].[All]" allUniqueName="[TECHDM].[Mode61].[All]" dimensionUniqueName="[TECHDM]" displayFolder="" count="0" memberValueDatatype="20" unbalanced="0"/>
    <cacheHierarchy uniqueName="[TECHDM].[Mode61Dur]" caption="Mode61Dur" attribute="1" defaultMemberUniqueName="[TECHDM].[Mode61Dur].[All]" allUniqueName="[TECHDM].[Mode61Dur].[All]" dimensionUniqueName="[TECHDM]" displayFolder="" count="0" memberValueDatatype="20" unbalanced="0"/>
    <cacheHierarchy uniqueName="[TECHDM].[Mode62]" caption="Mode62" attribute="1" defaultMemberUniqueName="[TECHDM].[Mode62].[All]" allUniqueName="[TECHDM].[Mode62].[All]" dimensionUniqueName="[TECHDM]" displayFolder="" count="0" memberValueDatatype="20" unbalanced="0"/>
    <cacheHierarchy uniqueName="[TECHDM].[Mode62Dur]" caption="Mode62Dur" attribute="1" defaultMemberUniqueName="[TECHDM].[Mode62Dur].[All]" allUniqueName="[TECHDM].[Mode62Dur].[All]" dimensionUniqueName="[TECHDM]" displayFolder="" count="0" memberValueDatatype="20" unbalanced="0"/>
    <cacheHierarchy uniqueName="[TECHDM].[Duration in secs]" caption="Duration in secs" attribute="1" defaultMemberUniqueName="[TECHDM].[Duration in secs].[All]" allUniqueName="[TECHDM].[Duration in secs].[All]" dimensionUniqueName="[TECHDM]" displayFolder="" count="0" memberValueDatatype="20" unbalanced="0"/>
    <cacheHierarchy uniqueName="[TECHDM].[Hours on phone]" caption="Hours on phone" attribute="1" defaultMemberUniqueName="[TECHDM].[Hours on phone].[All]" allUniqueName="[TECHDM].[Hours on phone].[All]" dimensionUniqueName="[TECHDM]" displayFolder="" count="0" memberValueDatatype="5" unbalanced="0"/>
    <cacheHierarchy uniqueName="[TECHDM].[Time b/w call]" caption="Time b/w call" attribute="1" defaultMemberUniqueName="[TECHDM].[Time b/w call].[All]" allUniqueName="[TECHDM].[Time b/w call].[All]" dimensionUniqueName="[TECHDM]" displayFolder="" count="0" memberValueDatatype="5" unbalanced="0"/>
    <cacheHierarchy uniqueName="[TECHDM].[Forward Probability1]" caption="Forward Probability1" attribute="1" defaultMemberUniqueName="[TECHDM].[Forward Probability1].[All]" allUniqueName="[TECHDM].[Forward Probability1].[All]" dimensionUniqueName="[TECHDM]" displayFolder="" count="0" memberValueDatatype="5" unbalanced="0"/>
    <cacheHierarchy uniqueName="[TECHDM].[Success Probability1]" caption="Success Probability1" attribute="1" defaultMemberUniqueName="[TECHDM].[Success Probability1].[All]" allUniqueName="[TECHDM].[Success Probability1].[All]" dimensionUniqueName="[TECHDM]" displayFolder="" count="0" memberValueDatatype="5" unbalanced="0"/>
    <cacheHierarchy uniqueName="[TECHDM].[Avg contact time]" caption="Avg contact time" attribute="1" defaultMemberUniqueName="[TECHDM].[Avg contact time].[All]" allUniqueName="[TECHDM].[Avg contact time].[All]" dimensionUniqueName="[TECHDM]" displayFolder="" count="0" memberValueDatatype="5" unbalanced="0"/>
    <cacheHierarchy uniqueName="[TECHDM].[forward probability]" caption="forward probability" attribute="1" defaultMemberUniqueName="[TECHDM].[forward probability].[All]" allUniqueName="[TECHDM].[forward probability].[All]" dimensionUniqueName="[TECHDM]" displayFolder="" count="0" memberValueDatatype="5" unbalanced="0"/>
    <cacheHierarchy uniqueName="[TECHDM].[Success probability]" caption="Success probability" attribute="1" defaultMemberUniqueName="[TECHDM].[Success probability].[All]" allUniqueName="[TECHDM].[Success probability].[All]" dimensionUniqueName="[TECHDM]" displayFolder="" count="0" memberValueDatatype="5" unbalanced="0"/>
    <cacheHierarchy uniqueName="[TECHEXPERT].[DivBSupportID]" caption="DivBSupportID" attribute="1" defaultMemberUniqueName="[TECHEXPERT].[DivBSupportID].[All]" allUniqueName="[TECHEXPERT].[DivBSupportID].[All]" dimensionUniqueName="[TECHEXPERT]" displayFolder="" count="0" memberValueDatatype="20" unbalanced="0"/>
    <cacheHierarchy uniqueName="[TECHEXPERT].[DATE]" caption="DATE" defaultMemberUniqueName="[TECHEXPERT].[DATE].[All]" allUniqueName="[TECHEXPERT].[DATE].[All]" dimensionUniqueName="[TECHEXPERT]" displayFolder="" count="0" unbalanced="0"/>
    <cacheHierarchy uniqueName="[TECHEXPERT].[ShiftDate]" caption="ShiftDate" attribute="1" time="1" defaultMemberUniqueName="[TECHEXPERT].[ShiftDate].[All]" allUniqueName="[TECHEXPERT].[ShiftDate].[All]" dimensionUniqueName="[TECHEXPERT]" displayFolder="" count="0" memberValueDatatype="7" unbalanced="0"/>
    <cacheHierarchy uniqueName="[TECHEXPERT].[Year]" caption="Year" attribute="1" defaultMemberUniqueName="[TECHEXPERT].[Year].[All]" allUniqueName="[TECHEXPERT].[Year].[All]" dimensionUniqueName="[TECHEXPERT]" displayFolder="" count="2" memberValueDatatype="20" unbalanced="0">
      <fieldsUsage count="2">
        <fieldUsage x="-1"/>
        <fieldUsage x="0"/>
      </fieldsUsage>
    </cacheHierarchy>
    <cacheHierarchy uniqueName="[TECHEXPERT].[Quarter]" caption="Quarter" attribute="1" defaultMemberUniqueName="[TECHEXPERT].[Quarter].[All]" allUniqueName="[TECHEXPERT].[Quarter].[All]" dimensionUniqueName="[TECHEXPERT]" displayFolder="" count="0" memberValueDatatype="130" unbalanced="0"/>
    <cacheHierarchy uniqueName="[TECHEXPERT].[Month]" caption="Month" attribute="1" defaultMemberUniqueName="[TECHEXPERT].[Month].[All]" allUniqueName="[TECHEXPERT].[Month].[All]" dimensionUniqueName="[TECHEXPERT]" displayFolder="" count="2" memberValueDatatype="130" unbalanced="0">
      <fieldsUsage count="2">
        <fieldUsage x="-1"/>
        <fieldUsage x="1"/>
      </fieldsUsage>
    </cacheHierarchy>
    <cacheHierarchy uniqueName="[TECHEXPERT].[Week of the year]" caption="Week of the year" attribute="1" defaultMemberUniqueName="[TECHEXPERT].[Week of the year].[All]" allUniqueName="[TECHEXPERT].[Week of the year].[All]" dimensionUniqueName="[TECHEXPERT]" displayFolder="" count="0" memberValueDatatype="20" unbalanced="0"/>
    <cacheHierarchy uniqueName="[TECHEXPERT].[WeekDay]" caption="WeekDay" attribute="1" defaultMemberUniqueName="[TECHEXPERT].[WeekDay].[All]" allUniqueName="[TECHEXPERT].[WeekDay].[All]" dimensionUniqueName="[TECHEXPERT]" displayFolder="" count="0" memberValueDatatype="130" unbalanced="0"/>
    <cacheHierarchy uniqueName="[TECHEXPERT].[ShiftNbr]" caption="ShiftNbr" attribute="1" defaultMemberUniqueName="[TECHEXPERT].[ShiftNbr].[All]" allUniqueName="[TECHEXPERT].[ShiftNbr].[All]" dimensionUniqueName="[TECHEXPERT]" displayFolder="" count="2" memberValueDatatype="20" unbalanced="0">
      <fieldsUsage count="2">
        <fieldUsage x="-1"/>
        <fieldUsage x="3"/>
      </fieldsUsage>
    </cacheHierarchy>
    <cacheHierarchy uniqueName="[TECHEXPERT].[Mode63]" caption="Mode63" attribute="1" defaultMemberUniqueName="[TECHEXPERT].[Mode63].[All]" allUniqueName="[TECHEXPERT].[Mode63].[All]" dimensionUniqueName="[TECHEXPERT]" displayFolder="" count="0" memberValueDatatype="20" unbalanced="0"/>
    <cacheHierarchy uniqueName="[TECHEXPERT].[Mode63Dur]" caption="Mode63Dur" attribute="1" defaultMemberUniqueName="[TECHEXPERT].[Mode63Dur].[All]" allUniqueName="[TECHEXPERT].[Mode63Dur].[All]" dimensionUniqueName="[TECHEXPERT]" displayFolder="" count="0" memberValueDatatype="20" unbalanced="0"/>
    <cacheHierarchy uniqueName="[TECHEXPERT].[Mode64]" caption="Mode64" attribute="1" defaultMemberUniqueName="[TECHEXPERT].[Mode64].[All]" allUniqueName="[TECHEXPERT].[Mode64].[All]" dimensionUniqueName="[TECHEXPERT]" displayFolder="" count="0" memberValueDatatype="20" unbalanced="0"/>
    <cacheHierarchy uniqueName="[TECHEXPERT].[Mode65Dur]" caption="Mode65Dur" attribute="1" defaultMemberUniqueName="[TECHEXPERT].[Mode65Dur].[All]" allUniqueName="[TECHEXPERT].[Mode65Dur].[All]" dimensionUniqueName="[TECHEXPERT]" displayFolder="" count="0" memberValueDatatype="20" unbalanced="0"/>
    <cacheHierarchy uniqueName="[TECHEXPERT].[Mode66Dur]" caption="Mode66Dur" attribute="1" defaultMemberUniqueName="[TECHEXPERT].[Mode66Dur].[All]" allUniqueName="[TECHEXPERT].[Mode66Dur].[All]" dimensionUniqueName="[TECHEXPERT]" displayFolder="" count="0" memberValueDatatype="20" unbalanced="0"/>
    <cacheHierarchy uniqueName="[TECHEXPERT].[Mode67Dur]" caption="Mode67Dur" attribute="1" defaultMemberUniqueName="[TECHEXPERT].[Mode67Dur].[All]" allUniqueName="[TECHEXPERT].[Mode67Dur].[All]" dimensionUniqueName="[TECHEXPERT]" displayFolder="" count="0" memberValueDatatype="20" unbalanced="0"/>
    <cacheHierarchy uniqueName="[TECHEXPERT].[Mode68]" caption="Mode68" attribute="1" defaultMemberUniqueName="[TECHEXPERT].[Mode68].[All]" allUniqueName="[TECHEXPERT].[Mode68].[All]" dimensionUniqueName="[TECHEXPERT]" displayFolder="" count="0" memberValueDatatype="20" unbalanced="0"/>
    <cacheHierarchy uniqueName="[TECHEXPERT].[Mode68Dur]" caption="Mode68Dur" attribute="1" defaultMemberUniqueName="[TECHEXPERT].[Mode68Dur].[All]" allUniqueName="[TECHEXPERT].[Mode68Dur].[All]" dimensionUniqueName="[TECHEXPERT]" displayFolder="" count="0" memberValueDatatype="20" unbalanced="0"/>
    <cacheHierarchy uniqueName="[TECHEXPERT].[Mode69]" caption="Mode69" attribute="1" defaultMemberUniqueName="[TECHEXPERT].[Mode69].[All]" allUniqueName="[TECHEXPERT].[Mode69].[All]" dimensionUniqueName="[TECHEXPERT]" displayFolder="" count="0" memberValueDatatype="20" unbalanced="0"/>
    <cacheHierarchy uniqueName="[TECHEXPERT].[Mode69Dur]" caption="Mode69Dur" attribute="1" defaultMemberUniqueName="[TECHEXPERT].[Mode69Dur].[All]" allUniqueName="[TECHEXPERT].[Mode69Dur].[All]" dimensionUniqueName="[TECHEXPERT]" displayFolder="" count="0" memberValueDatatype="20" unbalanced="0"/>
    <cacheHierarchy uniqueName="[TECHEXPERT].[Mode70]" caption="Mode70" attribute="1" defaultMemberUniqueName="[TECHEXPERT].[Mode70].[All]" allUniqueName="[TECHEXPERT].[Mode70].[All]" dimensionUniqueName="[TECHEXPERT]" displayFolder="" count="0" memberValueDatatype="20" unbalanced="0"/>
    <cacheHierarchy uniqueName="[TECHEXPERT].[Mode70Dur]" caption="Mode70Dur" attribute="1" defaultMemberUniqueName="[TECHEXPERT].[Mode70Dur].[All]" allUniqueName="[TECHEXPERT].[Mode70Dur].[All]" dimensionUniqueName="[TECHEXPERT]" displayFolder="" count="0" memberValueDatatype="20" unbalanced="0"/>
    <cacheHierarchy uniqueName="[TECHEXPERT].[Duration in secs]" caption="Duration in secs" attribute="1" defaultMemberUniqueName="[TECHEXPERT].[Duration in secs].[All]" allUniqueName="[TECHEXPERT].[Duration in secs].[All]" dimensionUniqueName="[TECHEXPERT]" displayFolder="" count="0" memberValueDatatype="20" unbalanced="0"/>
    <cacheHierarchy uniqueName="[TECHEXPERT].[Hours on the phone]" caption="Hours on the phone" attribute="1" defaultMemberUniqueName="[TECHEXPERT].[Hours on the phone].[All]" allUniqueName="[TECHEXPERT].[Hours on the phone].[All]" dimensionUniqueName="[TECHEXPERT]" displayFolder="" count="0" memberValueDatatype="5" unbalanced="0"/>
    <cacheHierarchy uniqueName="[TECHEXPERT].[Time B/W call]" caption="Time B/W call" attribute="1" defaultMemberUniqueName="[TECHEXPERT].[Time B/W call].[All]" allUniqueName="[TECHEXPERT].[Time B/W call].[All]" dimensionUniqueName="[TECHEXPERT]" displayFolder="" count="0" memberValueDatatype="5" unbalanced="0"/>
    <cacheHierarchy uniqueName="[TECHEXPERT].[Forward Probability]" caption="Forward Probability" attribute="1" defaultMemberUniqueName="[TECHEXPERT].[Forward Probability].[All]" allUniqueName="[TECHEXPERT].[Forward Probability].[All]" dimensionUniqueName="[TECHEXPERT]" displayFolder="" count="0" memberValueDatatype="5" unbalanced="0"/>
    <cacheHierarchy uniqueName="[TECHEXPERT].[Success probability]" caption="Success probability" attribute="1" defaultMemberUniqueName="[TECHEXPERT].[Success probability].[All]" allUniqueName="[TECHEXPERT].[Success probability].[All]" dimensionUniqueName="[TECHEXPERT]" displayFolder="" count="0" memberValueDatatype="5" unbalanced="0"/>
    <cacheHierarchy uniqueName="[TECHEXPERT].[Avg contact time]" caption="Avg contact time" attribute="1" defaultMemberUniqueName="[TECHEXPERT].[Avg contact time].[All]" allUniqueName="[TECHEXPERT].[Avg contact time].[All]" dimensionUniqueName="[TECHEXPERT]" displayFolder="" count="0" memberValueDatatype="5" unbalanced="0"/>
    <cacheHierarchy uniqueName="[Measures].[__XL_Count Table1]" caption="__XL_Count Table1" measure="1" displayFolder="" measureGroup="TECHDM" count="0" hidden="1"/>
    <cacheHierarchy uniqueName="[Measures].[__XL_Count Table2]" caption="__XL_Count Table2" measure="1" displayFolder="" measureGroup="TECHEXPERT" count="0" hidden="1"/>
    <cacheHierarchy uniqueName="[Measures].[__XL_Count Table3]" caption="__XL_Count Table3" measure="1" displayFolder="" measureGroup="CS_DM" count="0" hidden="1"/>
    <cacheHierarchy uniqueName="[Measures].[__XL_Count Table4]" caption="__XL_Count Table4" measure="1" displayFolder="" measureGroup="MNGR_DM" count="0" hidden="1"/>
    <cacheHierarchy uniqueName="[Measures].[__XL_Count Table17]" caption="__XL_Count Table17" measure="1" displayFolder="" measureGroup="Greeters" count="0" hidden="1"/>
    <cacheHierarchy uniqueName="[Measures].[__No measures defined]" caption="__No measures defined" measure="1" displayFolder="" count="0" hidden="1"/>
    <cacheHierarchy uniqueName="[Measures].[Sum of Hours on phone]" caption="Sum of Hours on phone" measure="1" displayFolder="" measureGroup="TECHDM" count="0" hidden="1">
      <extLst>
        <ext xmlns:x15="http://schemas.microsoft.com/office/spreadsheetml/2010/11/main" uri="{B97F6D7D-B522-45F9-BDA1-12C45D357490}">
          <x15:cacheHierarchy aggregatedColumn="119"/>
        </ext>
      </extLst>
    </cacheHierarchy>
    <cacheHierarchy uniqueName="[Measures].[Sum of Hours on the phone]" caption="Sum of Hours on the phone" measure="1" displayFolder="" measureGroup="TECHEXPERT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48"/>
        </ext>
      </extLst>
    </cacheHierarchy>
    <cacheHierarchy uniqueName="[Measures].[Sum of Hours on the phone 2]" caption="Sum of Hours on the phone 2" measure="1" displayFolder="" measureGroup="MNGR_DM" count="0" hidden="1">
      <extLst>
        <ext xmlns:x15="http://schemas.microsoft.com/office/spreadsheetml/2010/11/main" uri="{B97F6D7D-B522-45F9-BDA1-12C45D357490}">
          <x15:cacheHierarchy aggregatedColumn="84"/>
        </ext>
      </extLst>
    </cacheHierarchy>
    <cacheHierarchy uniqueName="[Measures].[Sum of Hours on the phone 3]" caption="Sum of Hours on the phone 3" measure="1" displayFolder="" measureGroup="CS_DM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Time b/w call]" caption="Sum of Time b/w call" measure="1" displayFolder="" measureGroup="TECHDM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Sum of Time B/W call 2]" caption="Sum of Time B/W call 2" measure="1" displayFolder="" measureGroup="TECHEXPERT" count="0" hidden="1">
      <extLst>
        <ext xmlns:x15="http://schemas.microsoft.com/office/spreadsheetml/2010/11/main" uri="{B97F6D7D-B522-45F9-BDA1-12C45D357490}">
          <x15:cacheHierarchy aggregatedColumn="149"/>
        </ext>
      </extLst>
    </cacheHierarchy>
    <cacheHierarchy uniqueName="[Measures].[Sum of Time B/W call 3]" caption="Sum of Time B/W call 3" measure="1" displayFolder="" measureGroup="MNGR_DM" count="0" hidden="1">
      <extLst>
        <ext xmlns:x15="http://schemas.microsoft.com/office/spreadsheetml/2010/11/main" uri="{B97F6D7D-B522-45F9-BDA1-12C45D357490}">
          <x15:cacheHierarchy aggregatedColumn="85"/>
        </ext>
      </extLst>
    </cacheHierarchy>
    <cacheHierarchy uniqueName="[Measures].[Sum of Time B/W call 4]" caption="Sum of Time B/W call 4" measure="1" displayFolder="" measureGroup="CS_DM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Count of Success probability]" caption="Count of Success probability" measure="1" displayFolder="" measureGroup="TECHDM" count="0" hidden="1">
      <extLst>
        <ext xmlns:x15="http://schemas.microsoft.com/office/spreadsheetml/2010/11/main" uri="{B97F6D7D-B522-45F9-BDA1-12C45D357490}">
          <x15:cacheHierarchy aggregatedColumn="125"/>
        </ext>
      </extLst>
    </cacheHierarchy>
    <cacheHierarchy uniqueName="[Measures].[Count of forward probability]" caption="Count of forward probability" measure="1" displayFolder="" measureGroup="TECHDM" count="0" hidden="1">
      <extLst>
        <ext xmlns:x15="http://schemas.microsoft.com/office/spreadsheetml/2010/11/main" uri="{B97F6D7D-B522-45F9-BDA1-12C45D357490}">
          <x15:cacheHierarchy aggregatedColumn="124"/>
        </ext>
      </extLst>
    </cacheHierarchy>
    <cacheHierarchy uniqueName="[Measures].[Count of Success probability 2]" caption="Count of Success probability 2" measure="1" displayFolder="" measureGroup="TECHEXPERT" count="0" hidden="1">
      <extLst>
        <ext xmlns:x15="http://schemas.microsoft.com/office/spreadsheetml/2010/11/main" uri="{B97F6D7D-B522-45F9-BDA1-12C45D357490}">
          <x15:cacheHierarchy aggregatedColumn="151"/>
        </ext>
      </extLst>
    </cacheHierarchy>
    <cacheHierarchy uniqueName="[Measures].[Count of Forward Probability 2]" caption="Count of Forward Probability 2" measure="1" displayFolder="" measureGroup="TECHEXPERT" count="0" hidden="1">
      <extLst>
        <ext xmlns:x15="http://schemas.microsoft.com/office/spreadsheetml/2010/11/main" uri="{B97F6D7D-B522-45F9-BDA1-12C45D357490}">
          <x15:cacheHierarchy aggregatedColumn="150"/>
        </ext>
      </extLst>
    </cacheHierarchy>
    <cacheHierarchy uniqueName="[Measures].[Count of Success probability 3]" caption="Count of Success probability 3" measure="1" displayFolder="" measureGroup="MNGR_DM" count="0" hidden="1">
      <extLst>
        <ext xmlns:x15="http://schemas.microsoft.com/office/spreadsheetml/2010/11/main" uri="{B97F6D7D-B522-45F9-BDA1-12C45D357490}">
          <x15:cacheHierarchy aggregatedColumn="87"/>
        </ext>
      </extLst>
    </cacheHierarchy>
    <cacheHierarchy uniqueName="[Measures].[Count of Forward Probability 3]" caption="Count of Forward Probability 3" measure="1" displayFolder="" measureGroup="MNGR_DM" count="0" hidden="1">
      <extLst>
        <ext xmlns:x15="http://schemas.microsoft.com/office/spreadsheetml/2010/11/main" uri="{B97F6D7D-B522-45F9-BDA1-12C45D357490}">
          <x15:cacheHierarchy aggregatedColumn="86"/>
        </ext>
      </extLst>
    </cacheHierarchy>
    <cacheHierarchy uniqueName="[Measures].[Sum of Success probability]" caption="Sum of Success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Forward Probability]" caption="Sum of Forward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Count of Success probability 4]" caption="Count of Success probability 4" measure="1" displayFolder="" measureGroup="CS_D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Count of Forward Probability 4]" caption="Count of Forward Probability 4" measure="1" displayFolder="" measureGroup="CS_D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ShiftNbr]" caption="Sum of ShiftNbr" measure="1" displayFolder="" measureGroup="TECHDM" count="0" hidden="1">
      <extLst>
        <ext xmlns:x15="http://schemas.microsoft.com/office/spreadsheetml/2010/11/main" uri="{B97F6D7D-B522-45F9-BDA1-12C45D357490}">
          <x15:cacheHierarchy aggregatedColumn="97"/>
        </ext>
      </extLst>
    </cacheHierarchy>
    <cacheHierarchy uniqueName="[Measures].[Count of Hours on phone]" caption="Count of Hours on phone" measure="1" displayFolder="" measureGroup="TECHDM" count="0" hidden="1">
      <extLst>
        <ext xmlns:x15="http://schemas.microsoft.com/office/spreadsheetml/2010/11/main" uri="{B97F6D7D-B522-45F9-BDA1-12C45D357490}">
          <x15:cacheHierarchy aggregatedColumn="119"/>
        </ext>
      </extLst>
    </cacheHierarchy>
    <cacheHierarchy uniqueName="[Measures].[Average of Hours on phone]" caption="Average of Hours on phone" measure="1" displayFolder="" measureGroup="TECHDM" count="0" hidden="1">
      <extLst>
        <ext xmlns:x15="http://schemas.microsoft.com/office/spreadsheetml/2010/11/main" uri="{B97F6D7D-B522-45F9-BDA1-12C45D357490}">
          <x15:cacheHierarchy aggregatedColumn="119"/>
        </ext>
      </extLst>
    </cacheHierarchy>
    <cacheHierarchy uniqueName="[Measures].[Max of Hours on phone]" caption="Max of Hours on phone" measure="1" displayFolder="" measureGroup="TECHDM" count="0" hidden="1">
      <extLst>
        <ext xmlns:x15="http://schemas.microsoft.com/office/spreadsheetml/2010/11/main" uri="{B97F6D7D-B522-45F9-BDA1-12C45D357490}">
          <x15:cacheHierarchy aggregatedColumn="119"/>
        </ext>
      </extLst>
    </cacheHierarchy>
    <cacheHierarchy uniqueName="[Measures].[Min of Hours on phone]" caption="Min of Hours on phone" measure="1" displayFolder="" measureGroup="TECHDM" count="0" hidden="1">
      <extLst>
        <ext xmlns:x15="http://schemas.microsoft.com/office/spreadsheetml/2010/11/main" uri="{B97F6D7D-B522-45F9-BDA1-12C45D357490}">
          <x15:cacheHierarchy aggregatedColumn="119"/>
        </ext>
      </extLst>
    </cacheHierarchy>
    <cacheHierarchy uniqueName="[Measures].[Count of Hours on the phone]" caption="Count of Hours on the phone" measure="1" displayFolder="" measureGroup="TECHEXPERT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148"/>
        </ext>
      </extLst>
    </cacheHierarchy>
    <cacheHierarchy uniqueName="[Measures].[Average of Hours on the phone]" caption="Average of Hours on the phone" measure="1" displayFolder="" measureGroup="TECHEXPERT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148"/>
        </ext>
      </extLst>
    </cacheHierarchy>
    <cacheHierarchy uniqueName="[Measures].[Min of Hours on the phone]" caption="Min of Hours on the phone" measure="1" displayFolder="" measureGroup="TECHEXPERT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148"/>
        </ext>
      </extLst>
    </cacheHierarchy>
    <cacheHierarchy uniqueName="[Measures].[Max of Hours on the phone]" caption="Max of Hours on the phone" measure="1" displayFolder="" measureGroup="TECHEXPERT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148"/>
        </ext>
      </extLst>
    </cacheHierarchy>
    <cacheHierarchy uniqueName="[Measures].[Average of Forward Probability]" caption="Average of Forward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Average of Success probability]" caption="Average of Success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Max of Success probability]" caption="Max of Success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Max of Forward Probability]" caption="Max of Forward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Min of Forward Probability]" caption="Min of Forward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Min of Success probability]" caption="Min of Success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tdDev of Forward Probability]" caption="StdDev of Forward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tdDev of Success probability]" caption="StdDev of Success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Distinct Count of Success probability]" caption="Distinct Count of Success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Distinct Count of Forward Probability]" caption="Distinct Count of Forward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Min of Hours on the phone 2]" caption="Min of Hours on the phone 2" measure="1" displayFolder="" measureGroup="MNGR_DM" count="0" hidden="1">
      <extLst>
        <ext xmlns:x15="http://schemas.microsoft.com/office/spreadsheetml/2010/11/main" uri="{B97F6D7D-B522-45F9-BDA1-12C45D357490}">
          <x15:cacheHierarchy aggregatedColumn="84"/>
        </ext>
      </extLst>
    </cacheHierarchy>
    <cacheHierarchy uniqueName="[Measures].[Count of Hours on the phone 2]" caption="Count of Hours on the phone 2" measure="1" displayFolder="" measureGroup="MNGR_DM" count="0" hidden="1">
      <extLst>
        <ext xmlns:x15="http://schemas.microsoft.com/office/spreadsheetml/2010/11/main" uri="{B97F6D7D-B522-45F9-BDA1-12C45D357490}">
          <x15:cacheHierarchy aggregatedColumn="84"/>
        </ext>
      </extLst>
    </cacheHierarchy>
    <cacheHierarchy uniqueName="[Measures].[Average of Hours on the phone 2]" caption="Average of Hours on the phone 2" measure="1" displayFolder="" measureGroup="MNGR_DM" count="0" hidden="1">
      <extLst>
        <ext xmlns:x15="http://schemas.microsoft.com/office/spreadsheetml/2010/11/main" uri="{B97F6D7D-B522-45F9-BDA1-12C45D357490}">
          <x15:cacheHierarchy aggregatedColumn="84"/>
        </ext>
      </extLst>
    </cacheHierarchy>
    <cacheHierarchy uniqueName="[Measures].[Max of Hours on the phone 2]" caption="Max of Hours on the phone 2" measure="1" displayFolder="" measureGroup="MNGR_DM" count="0" hidden="1">
      <extLst>
        <ext xmlns:x15="http://schemas.microsoft.com/office/spreadsheetml/2010/11/main" uri="{B97F6D7D-B522-45F9-BDA1-12C45D357490}">
          <x15:cacheHierarchy aggregatedColumn="84"/>
        </ext>
      </extLst>
    </cacheHierarchy>
    <cacheHierarchy uniqueName="[Measures].[Average of Hours on the phone 3]" caption="Average of Hours on the phone 3" measure="1" displayFolder="" measureGroup="CS_DM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Hours on the phone 3]" caption="Count of Hours on the phone 3" measure="1" displayFolder="" measureGroup="CS_DM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Max of Hours on the phone 3]" caption="Max of Hours on the phone 3" measure="1" displayFolder="" measureGroup="CS_DM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Min of Hours on the phone 3]" caption="Min of Hours on the phone 3" measure="1" displayFolder="" measureGroup="CS_DM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forward probability 2]" caption="Sum of forward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4"/>
        </ext>
      </extLst>
    </cacheHierarchy>
    <cacheHierarchy uniqueName="[Measures].[Sum of Success probability 2]" caption="Sum of Success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5"/>
        </ext>
      </extLst>
    </cacheHierarchy>
    <cacheHierarchy uniqueName="[Measures].[Average of forward probability 2]" caption="Average of forward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4"/>
        </ext>
      </extLst>
    </cacheHierarchy>
    <cacheHierarchy uniqueName="[Measures].[Average of Success probability 2]" caption="Average of Success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5"/>
        </ext>
      </extLst>
    </cacheHierarchy>
    <cacheHierarchy uniqueName="[Measures].[Max of forward probability 2]" caption="Max of forward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4"/>
        </ext>
      </extLst>
    </cacheHierarchy>
    <cacheHierarchy uniqueName="[Measures].[Max of Success probability 2]" caption="Max of Success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5"/>
        </ext>
      </extLst>
    </cacheHierarchy>
    <cacheHierarchy uniqueName="[Measures].[Min of forward probability 2]" caption="Min of forward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4"/>
        </ext>
      </extLst>
    </cacheHierarchy>
    <cacheHierarchy uniqueName="[Measures].[Min of Success probability 2]" caption="Min of Success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5"/>
        </ext>
      </extLst>
    </cacheHierarchy>
    <cacheHierarchy uniqueName="[Measures].[Average of Forward Probability 3]" caption="Average of Forward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0"/>
        </ext>
      </extLst>
    </cacheHierarchy>
    <cacheHierarchy uniqueName="[Measures].[Average of Success probability 3]" caption="Average of Success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1"/>
        </ext>
      </extLst>
    </cacheHierarchy>
    <cacheHierarchy uniqueName="[Measures].[Sum of Forward Probability 3]" caption="Sum of Forward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0"/>
        </ext>
      </extLst>
    </cacheHierarchy>
    <cacheHierarchy uniqueName="[Measures].[Sum of Success probability 3]" caption="Sum of Success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1"/>
        </ext>
      </extLst>
    </cacheHierarchy>
    <cacheHierarchy uniqueName="[Measures].[Max of Forward Probability 3]" caption="Max of Forward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0"/>
        </ext>
      </extLst>
    </cacheHierarchy>
    <cacheHierarchy uniqueName="[Measures].[Max of Success probability 3]" caption="Max of Success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1"/>
        </ext>
      </extLst>
    </cacheHierarchy>
    <cacheHierarchy uniqueName="[Measures].[Min of Forward Probability 3]" caption="Min of Forward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0"/>
        </ext>
      </extLst>
    </cacheHierarchy>
    <cacheHierarchy uniqueName="[Measures].[Min of Success probability 3]" caption="Min of Success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1"/>
        </ext>
      </extLst>
    </cacheHierarchy>
    <cacheHierarchy uniqueName="[Measures].[Sum of Hours on the phone 4]" caption="Sum of Hours on the phone 4" measure="1" displayFolder="" measureGroup="Greeters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Count of Hours on the phone 4]" caption="Count of Hours on the phone 4" measure="1" displayFolder="" measureGroup="Greeters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Average of Hours on the phone 4]" caption="Average of Hours on the phone 4" measure="1" displayFolder="" measureGroup="Greeters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Max of Hours on the phone 4]" caption="Max of Hours on the phone 4" measure="1" displayFolder="" measureGroup="Greeters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Min of Hours on the phone 4]" caption="Min of Hours on the phone 4" measure="1" displayFolder="" measureGroup="Greeters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</cacheHierarchies>
  <kpis count="0"/>
  <dimensions count="6">
    <dimension name="CS_DM" uniqueName="[CS_DM]" caption="CS_DM"/>
    <dimension name="Greeters" uniqueName="[Greeters]" caption="Greeters"/>
    <dimension measure="1" name="Measures" uniqueName="[Measures]" caption="Measures"/>
    <dimension name="MNGR_DM" uniqueName="[MNGR_DM]" caption="MNGR_DM"/>
    <dimension name="TECHDM" uniqueName="[TECHDM]" caption="TECHDM"/>
    <dimension name="TECHEXPERT" uniqueName="[TECHEXPERT]" caption="TECHEXPERT"/>
  </dimensions>
  <measureGroups count="5">
    <measureGroup name="CS_DM" caption="CS_DM"/>
    <measureGroup name="Greeters" caption="Greeters"/>
    <measureGroup name="MNGR_DM" caption="MNGR_DM"/>
    <measureGroup name="TECHDM" caption="TECHDM"/>
    <measureGroup name="TECHEXPERT" caption="TECHEXPERT"/>
  </measureGroups>
  <maps count="5">
    <map measureGroup="0" dimension="0"/>
    <map measureGroup="1" dimension="1"/>
    <map measureGroup="2" dimension="3"/>
    <map measureGroup="3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dhavi" refreshedDate="44985.064033564813" createdVersion="8" refreshedVersion="8" minRefreshableVersion="3" recordCount="0" supportSubquery="1" supportAdvancedDrill="1" xr:uid="{1DE9DA1E-F71F-477E-8BE6-740C2072AB40}">
  <cacheSource type="external" connectionId="1"/>
  <cacheFields count="8">
    <cacheField name="[TECHDM].[Year].[Year]" caption="Year" numFmtId="0" hierarchy="92" level="1">
      <sharedItems containsSemiMixedTypes="0" containsString="0" containsNumber="1" containsInteger="1" minValue="2019" maxValue="2021" count="3">
        <n v="2019"/>
        <n v="2020"/>
        <n v="2021"/>
      </sharedItems>
      <extLst>
        <ext xmlns:x15="http://schemas.microsoft.com/office/spreadsheetml/2010/11/main" uri="{4F2E5C28-24EA-4eb8-9CBF-B6C8F9C3D259}">
          <x15:cachedUniqueNames>
            <x15:cachedUniqueName index="0" name="[TECHDM].[Year].&amp;[2019]"/>
            <x15:cachedUniqueName index="1" name="[TECHDM].[Year].&amp;[2020]"/>
            <x15:cachedUniqueName index="2" name="[TECHDM].[Year].&amp;[2021]"/>
          </x15:cachedUniqueNames>
        </ext>
      </extLst>
    </cacheField>
    <cacheField name="[TECHDM].[Month].[Month]" caption="Month" numFmtId="0" hierarchy="94" level="1">
      <sharedItems containsNonDate="0" count="12">
        <s v="April"/>
        <s v="August"/>
        <s v="December"/>
        <s v="February"/>
        <s v="January"/>
        <s v="July"/>
        <s v="June"/>
        <s v="March"/>
        <s v="May"/>
        <s v="November"/>
        <s v="October"/>
        <s v="September"/>
      </sharedItems>
    </cacheField>
    <cacheField name="[TECHDM].[ShiftNbr].[ShiftNbr]" caption="ShiftNbr" numFmtId="0" hierarchy="97" level="1">
      <sharedItems containsSemiMixedTypes="0" containsString="0" containsNumber="1" containsInteger="1" minValue="1" maxValue="2" count="2"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TECHDM].[ShiftNbr].&amp;[1]"/>
            <x15:cachedUniqueName index="1" name="[TECHDM].[ShiftNbr].&amp;[2]"/>
          </x15:cachedUniqueNames>
        </ext>
      </extLst>
    </cacheField>
    <cacheField name="[Measures].[Sum of Hours on phone]" caption="Sum of Hours on phone" numFmtId="0" hierarchy="159" level="32767"/>
    <cacheField name="[Measures].[Count of Hours on phone]" caption="Count of Hours on phone" numFmtId="0" hierarchy="178" level="32767"/>
    <cacheField name="[Measures].[Average of Hours on phone]" caption="Average of Hours on phone" numFmtId="0" hierarchy="179" level="32767"/>
    <cacheField name="[Measures].[Min of Hours on phone]" caption="Min of Hours on phone" numFmtId="0" hierarchy="181" level="32767"/>
    <cacheField name="[Measures].[Max of Hours on phone]" caption="Max of Hours on phone" numFmtId="0" hierarchy="180" level="32767"/>
  </cacheFields>
  <cacheHierarchies count="225">
    <cacheHierarchy uniqueName="[CS_DM].[DivBCustServsID]" caption="DivBCustServsID" attribute="1" defaultMemberUniqueName="[CS_DM].[DivBCustServsID].[All]" allUniqueName="[CS_DM].[DivBCustServsID].[All]" dimensionUniqueName="[CS_DM]" displayFolder="" count="0" memberValueDatatype="20" unbalanced="0"/>
    <cacheHierarchy uniqueName="[CS_DM].[DATE]" caption="DATE" defaultMemberUniqueName="[CS_DM].[DATE].[All]" allUniqueName="[CS_DM].[DATE].[All]" dimensionUniqueName="[CS_DM]" displayFolder="" count="0" unbalanced="0"/>
    <cacheHierarchy uniqueName="[CS_DM].[ShiftDate]" caption="ShiftDate" attribute="1" time="1" defaultMemberUniqueName="[CS_DM].[ShiftDate].[All]" allUniqueName="[CS_DM].[ShiftDate].[All]" dimensionUniqueName="[CS_DM]" displayFolder="" count="0" memberValueDatatype="7" unbalanced="0"/>
    <cacheHierarchy uniqueName="[CS_DM].[Year]" caption="Year" attribute="1" defaultMemberUniqueName="[CS_DM].[Year].[All]" allUniqueName="[CS_DM].[Year].[All]" dimensionUniqueName="[CS_DM]" displayFolder="" count="0" memberValueDatatype="20" unbalanced="0"/>
    <cacheHierarchy uniqueName="[CS_DM].[Quarter]" caption="Quarter" attribute="1" defaultMemberUniqueName="[CS_DM].[Quarter].[All]" allUniqueName="[CS_DM].[Quarter].[All]" dimensionUniqueName="[CS_DM]" displayFolder="" count="0" memberValueDatatype="130" unbalanced="0"/>
    <cacheHierarchy uniqueName="[CS_DM].[Month]" caption="Month" attribute="1" defaultMemberUniqueName="[CS_DM].[Month].[All]" allUniqueName="[CS_DM].[Month].[All]" dimensionUniqueName="[CS_DM]" displayFolder="" count="0" memberValueDatatype="130" unbalanced="0"/>
    <cacheHierarchy uniqueName="[CS_DM].[Week of the year]" caption="Week of the year" attribute="1" defaultMemberUniqueName="[CS_DM].[Week of the year].[All]" allUniqueName="[CS_DM].[Week of the year].[All]" dimensionUniqueName="[CS_DM]" displayFolder="" count="0" memberValueDatatype="20" unbalanced="0"/>
    <cacheHierarchy uniqueName="[CS_DM].[WeekDay]" caption="WeekDay" attribute="1" defaultMemberUniqueName="[CS_DM].[WeekDay].[All]" allUniqueName="[CS_DM].[WeekDay].[All]" dimensionUniqueName="[CS_DM]" displayFolder="" count="0" memberValueDatatype="130" unbalanced="0"/>
    <cacheHierarchy uniqueName="[CS_DM].[ShiftNbr]" caption="ShiftNbr" attribute="1" defaultMemberUniqueName="[CS_DM].[ShiftNbr].[All]" allUniqueName="[CS_DM].[ShiftNbr].[All]" dimensionUniqueName="[CS_DM]" displayFolder="" count="0" memberValueDatatype="20" unbalanced="0"/>
    <cacheHierarchy uniqueName="[CS_DM].[Mode71]" caption="Mode71" attribute="1" defaultMemberUniqueName="[CS_DM].[Mode71].[All]" allUniqueName="[CS_DM].[Mode71].[All]" dimensionUniqueName="[CS_DM]" displayFolder="" count="0" memberValueDatatype="20" unbalanced="0"/>
    <cacheHierarchy uniqueName="[CS_DM].[Mode71Dur]" caption="Mode71Dur" attribute="1" defaultMemberUniqueName="[CS_DM].[Mode71Dur].[All]" allUniqueName="[CS_DM].[Mode71Dur].[All]" dimensionUniqueName="[CS_DM]" displayFolder="" count="0" memberValueDatatype="20" unbalanced="0"/>
    <cacheHierarchy uniqueName="[CS_DM].[Mode72]" caption="Mode72" attribute="1" defaultMemberUniqueName="[CS_DM].[Mode72].[All]" allUniqueName="[CS_DM].[Mode72].[All]" dimensionUniqueName="[CS_DM]" displayFolder="" count="0" memberValueDatatype="20" unbalanced="0"/>
    <cacheHierarchy uniqueName="[CS_DM].[Mode72Dur]" caption="Mode72Dur" attribute="1" defaultMemberUniqueName="[CS_DM].[Mode72Dur].[All]" allUniqueName="[CS_DM].[Mode72Dur].[All]" dimensionUniqueName="[CS_DM]" displayFolder="" count="0" memberValueDatatype="20" unbalanced="0"/>
    <cacheHierarchy uniqueName="[CS_DM].[Mode73]" caption="Mode73" attribute="1" defaultMemberUniqueName="[CS_DM].[Mode73].[All]" allUniqueName="[CS_DM].[Mode73].[All]" dimensionUniqueName="[CS_DM]" displayFolder="" count="0" memberValueDatatype="20" unbalanced="0"/>
    <cacheHierarchy uniqueName="[CS_DM].[Mode74Dur]" caption="Mode74Dur" attribute="1" defaultMemberUniqueName="[CS_DM].[Mode74Dur].[All]" allUniqueName="[CS_DM].[Mode74Dur].[All]" dimensionUniqueName="[CS_DM]" displayFolder="" count="0" memberValueDatatype="20" unbalanced="0"/>
    <cacheHierarchy uniqueName="[CS_DM].[Mode75]" caption="Mode75" attribute="1" defaultMemberUniqueName="[CS_DM].[Mode75].[All]" allUniqueName="[CS_DM].[Mode75].[All]" dimensionUniqueName="[CS_DM]" displayFolder="" count="0" memberValueDatatype="20" unbalanced="0"/>
    <cacheHierarchy uniqueName="[CS_DM].[Mode75Dur]" caption="Mode75Dur" attribute="1" defaultMemberUniqueName="[CS_DM].[Mode75Dur].[All]" allUniqueName="[CS_DM].[Mode75Dur].[All]" dimensionUniqueName="[CS_DM]" displayFolder="" count="0" memberValueDatatype="20" unbalanced="0"/>
    <cacheHierarchy uniqueName="[CS_DM].[Mode76]" caption="Mode76" attribute="1" defaultMemberUniqueName="[CS_DM].[Mode76].[All]" allUniqueName="[CS_DM].[Mode76].[All]" dimensionUniqueName="[CS_DM]" displayFolder="" count="0" memberValueDatatype="20" unbalanced="0"/>
    <cacheHierarchy uniqueName="[CS_DM].[Mode76Dur]" caption="Mode76Dur" attribute="1" defaultMemberUniqueName="[CS_DM].[Mode76Dur].[All]" allUniqueName="[CS_DM].[Mode76Dur].[All]" dimensionUniqueName="[CS_DM]" displayFolder="" count="0" memberValueDatatype="20" unbalanced="0"/>
    <cacheHierarchy uniqueName="[CS_DM].[Mode77Dur]" caption="Mode77Dur" attribute="1" defaultMemberUniqueName="[CS_DM].[Mode77Dur].[All]" allUniqueName="[CS_DM].[Mode77Dur].[All]" dimensionUniqueName="[CS_DM]" displayFolder="" count="0" memberValueDatatype="20" unbalanced="0"/>
    <cacheHierarchy uniqueName="[CS_DM].[Mode78Dur]" caption="Mode78Dur" attribute="1" defaultMemberUniqueName="[CS_DM].[Mode78Dur].[All]" allUniqueName="[CS_DM].[Mode78Dur].[All]" dimensionUniqueName="[CS_DM]" displayFolder="" count="0" memberValueDatatype="20" unbalanced="0"/>
    <cacheHierarchy uniqueName="[CS_DM].[Mode79]" caption="Mode79" attribute="1" defaultMemberUniqueName="[CS_DM].[Mode79].[All]" allUniqueName="[CS_DM].[Mode79].[All]" dimensionUniqueName="[CS_DM]" displayFolder="" count="0" memberValueDatatype="20" unbalanced="0"/>
    <cacheHierarchy uniqueName="[CS_DM].[Mode79Dur]" caption="Mode79Dur" attribute="1" defaultMemberUniqueName="[CS_DM].[Mode79Dur].[All]" allUniqueName="[CS_DM].[Mode79Dur].[All]" dimensionUniqueName="[CS_DM]" displayFolder="" count="0" memberValueDatatype="20" unbalanced="0"/>
    <cacheHierarchy uniqueName="[CS_DM].[Mode80]" caption="Mode80" attribute="1" defaultMemberUniqueName="[CS_DM].[Mode80].[All]" allUniqueName="[CS_DM].[Mode80].[All]" dimensionUniqueName="[CS_DM]" displayFolder="" count="0" memberValueDatatype="20" unbalanced="0"/>
    <cacheHierarchy uniqueName="[CS_DM].[Mode80Dur]" caption="Mode80Dur" attribute="1" defaultMemberUniqueName="[CS_DM].[Mode80Dur].[All]" allUniqueName="[CS_DM].[Mode80Dur].[All]" dimensionUniqueName="[CS_DM]" displayFolder="" count="0" memberValueDatatype="20" unbalanced="0"/>
    <cacheHierarchy uniqueName="[CS_DM].[Mode81Dur]" caption="Mode81Dur" attribute="1" defaultMemberUniqueName="[CS_DM].[Mode81Dur].[All]" allUniqueName="[CS_DM].[Mode81Dur].[All]" dimensionUniqueName="[CS_DM]" displayFolder="" count="0" memberValueDatatype="20" unbalanced="0"/>
    <cacheHierarchy uniqueName="[CS_DM].[Mode82Dur]" caption="Mode82Dur" attribute="1" defaultMemberUniqueName="[CS_DM].[Mode82Dur].[All]" allUniqueName="[CS_DM].[Mode82Dur].[All]" dimensionUniqueName="[CS_DM]" displayFolder="" count="0" memberValueDatatype="20" unbalanced="0"/>
    <cacheHierarchy uniqueName="[CS_DM].[Duration in secs]" caption="Duration in secs" attribute="1" defaultMemberUniqueName="[CS_DM].[Duration in secs].[All]" allUniqueName="[CS_DM].[Duration in secs].[All]" dimensionUniqueName="[CS_DM]" displayFolder="" count="0" memberValueDatatype="20" unbalanced="0"/>
    <cacheHierarchy uniqueName="[CS_DM].[Hours on the phone]" caption="Hours on the phone" attribute="1" defaultMemberUniqueName="[CS_DM].[Hours on the phone].[All]" allUniqueName="[CS_DM].[Hours on the phone].[All]" dimensionUniqueName="[CS_DM]" displayFolder="" count="0" memberValueDatatype="5" unbalanced="0"/>
    <cacheHierarchy uniqueName="[CS_DM].[Time B/W call]" caption="Time B/W call" attribute="1" defaultMemberUniqueName="[CS_DM].[Time B/W call].[All]" allUniqueName="[CS_DM].[Time B/W call].[All]" dimensionUniqueName="[CS_DM]" displayFolder="" count="0" memberValueDatatype="5" unbalanced="0"/>
    <cacheHierarchy uniqueName="[CS_DM].[Forward Probability]" caption="Forward Probability" attribute="1" defaultMemberUniqueName="[CS_DM].[Forward Probability].[All]" allUniqueName="[CS_DM].[Forward Probability].[All]" dimensionUniqueName="[CS_DM]" displayFolder="" count="0" memberValueDatatype="5" unbalanced="0"/>
    <cacheHierarchy uniqueName="[CS_DM].[Success probability]" caption="Success probability" attribute="1" defaultMemberUniqueName="[CS_DM].[Success probability].[All]" allUniqueName="[CS_DM].[Success probability].[All]" dimensionUniqueName="[CS_DM]" displayFolder="" count="0" memberValueDatatype="5" unbalanced="0"/>
    <cacheHierarchy uniqueName="[CS_DM].[Avg contact time]" caption="Avg contact time" attribute="1" defaultMemberUniqueName="[CS_DM].[Avg contact time].[All]" allUniqueName="[CS_DM].[Avg contact time].[All]" dimensionUniqueName="[CS_DM]" displayFolder="" count="0" memberValueDatatype="5" unbalanced="0"/>
    <cacheHierarchy uniqueName="[Greeters].[GreeterFactorID]" caption="GreeterFactorID" attribute="1" defaultMemberUniqueName="[Greeters].[GreeterFactorID].[All]" allUniqueName="[Greeters].[GreeterFactorID].[All]" dimensionUniqueName="[Greeters]" displayFolder="" count="0" memberValueDatatype="20" unbalanced="0"/>
    <cacheHierarchy uniqueName="[Greeters].[ShiftDate]" caption="ShiftDate" attribute="1" time="1" defaultMemberUniqueName="[Greeters].[ShiftDate].[All]" allUniqueName="[Greeters].[ShiftDate].[All]" dimensionUniqueName="[Greeters]" displayFolder="" count="0" memberValueDatatype="7" unbalanced="0"/>
    <cacheHierarchy uniqueName="[Greeters].[Year]" caption="Year" attribute="1" defaultMemberUniqueName="[Greeters].[Year].[All]" allUniqueName="[Greeters].[Year].[All]" dimensionUniqueName="[Greeters]" displayFolder="" count="0" memberValueDatatype="20" unbalanced="0"/>
    <cacheHierarchy uniqueName="[Greeters].[Quarter]" caption="Quarter" attribute="1" defaultMemberUniqueName="[Greeters].[Quarter].[All]" allUniqueName="[Greeters].[Quarter].[All]" dimensionUniqueName="[Greeters]" displayFolder="" count="0" memberValueDatatype="130" unbalanced="0"/>
    <cacheHierarchy uniqueName="[Greeters].[Month]" caption="Month" attribute="1" defaultMemberUniqueName="[Greeters].[Month].[All]" allUniqueName="[Greeters].[Month].[All]" dimensionUniqueName="[Greeters]" displayFolder="" count="0" memberValueDatatype="130" unbalanced="0"/>
    <cacheHierarchy uniqueName="[Greeters].[Week of the year]" caption="Week of the year" attribute="1" defaultMemberUniqueName="[Greeters].[Week of the year].[All]" allUniqueName="[Greeters].[Week of the year].[All]" dimensionUniqueName="[Greeters]" displayFolder="" count="0" memberValueDatatype="20" unbalanced="0"/>
    <cacheHierarchy uniqueName="[Greeters].[WeekDay]" caption="WeekDay" attribute="1" defaultMemberUniqueName="[Greeters].[WeekDay].[All]" allUniqueName="[Greeters].[WeekDay].[All]" dimensionUniqueName="[Greeters]" displayFolder="" count="0" memberValueDatatype="130" unbalanced="0"/>
    <cacheHierarchy uniqueName="[Greeters].[ShiftNbr]" caption="ShiftNbr" attribute="1" defaultMemberUniqueName="[Greeters].[ShiftNbr].[All]" allUniqueName="[Greeters].[ShiftNbr].[All]" dimensionUniqueName="[Greeters]" displayFolder="" count="0" memberValueDatatype="20" unbalanced="0"/>
    <cacheHierarchy uniqueName="[Greeters].[Mode00]" caption="Mode00" attribute="1" defaultMemberUniqueName="[Greeters].[Mode00].[All]" allUniqueName="[Greeters].[Mode00].[All]" dimensionUniqueName="[Greeters]" displayFolder="" count="0" memberValueDatatype="20" unbalanced="0"/>
    <cacheHierarchy uniqueName="[Greeters].[Mode00Dur]" caption="Mode00Dur" attribute="1" defaultMemberUniqueName="[Greeters].[Mode00Dur].[All]" allUniqueName="[Greeters].[Mode00Dur].[All]" dimensionUniqueName="[Greeters]" displayFolder="" count="0" memberValueDatatype="20" unbalanced="0"/>
    <cacheHierarchy uniqueName="[Greeters].[PhoneLinesCount]" caption="PhoneLinesCount" attribute="1" defaultMemberUniqueName="[Greeters].[PhoneLinesCount].[All]" allUniqueName="[Greeters].[PhoneLinesCount].[All]" dimensionUniqueName="[Greeters]" displayFolder="" count="0" memberValueDatatype="20" unbalanced="0"/>
    <cacheHierarchy uniqueName="[Greeters].[Mode01]" caption="Mode01" attribute="1" defaultMemberUniqueName="[Greeters].[Mode01].[All]" allUniqueName="[Greeters].[Mode01].[All]" dimensionUniqueName="[Greeters]" displayFolder="" count="0" memberValueDatatype="20" unbalanced="0"/>
    <cacheHierarchy uniqueName="[Greeters].[Mode02]" caption="Mode02" attribute="1" defaultMemberUniqueName="[Greeters].[Mode02].[All]" allUniqueName="[Greeters].[Mode02].[All]" dimensionUniqueName="[Greeters]" displayFolder="" count="0" memberValueDatatype="20" unbalanced="0"/>
    <cacheHierarchy uniqueName="[Greeters].[Mode02Dur]" caption="Mode02Dur" attribute="1" defaultMemberUniqueName="[Greeters].[Mode02Dur].[All]" allUniqueName="[Greeters].[Mode02Dur].[All]" dimensionUniqueName="[Greeters]" displayFolder="" count="0" memberValueDatatype="20" unbalanced="0"/>
    <cacheHierarchy uniqueName="[Greeters].[Mode03]" caption="Mode03" attribute="1" defaultMemberUniqueName="[Greeters].[Mode03].[All]" allUniqueName="[Greeters].[Mode03].[All]" dimensionUniqueName="[Greeters]" displayFolder="" count="0" memberValueDatatype="20" unbalanced="0"/>
    <cacheHierarchy uniqueName="[Greeters].[Mode04Dur]" caption="Mode04Dur" attribute="1" defaultMemberUniqueName="[Greeters].[Mode04Dur].[All]" allUniqueName="[Greeters].[Mode04Dur].[All]" dimensionUniqueName="[Greeters]" displayFolder="" count="0" memberValueDatatype="20" unbalanced="0"/>
    <cacheHierarchy uniqueName="[Greeters].[Mode05]" caption="Mode05" attribute="1" defaultMemberUniqueName="[Greeters].[Mode05].[All]" allUniqueName="[Greeters].[Mode05].[All]" dimensionUniqueName="[Greeters]" displayFolder="" count="0" memberValueDatatype="20" unbalanced="0"/>
    <cacheHierarchy uniqueName="[Greeters].[Mode26]" caption="Mode26" attribute="1" defaultMemberUniqueName="[Greeters].[Mode26].[All]" allUniqueName="[Greeters].[Mode26].[All]" dimensionUniqueName="[Greeters]" displayFolder="" count="0" memberValueDatatype="20" unbalanced="0"/>
    <cacheHierarchy uniqueName="[Greeters].[Mode50]" caption="Mode50" attribute="1" defaultMemberUniqueName="[Greeters].[Mode50].[All]" allUniqueName="[Greeters].[Mode50].[All]" dimensionUniqueName="[Greeters]" displayFolder="" count="0" memberValueDatatype="20" unbalanced="0"/>
    <cacheHierarchy uniqueName="[Greeters].[Mode71]" caption="Mode71" attribute="1" defaultMemberUniqueName="[Greeters].[Mode71].[All]" allUniqueName="[Greeters].[Mode71].[All]" dimensionUniqueName="[Greeters]" displayFolder="" count="0" memberValueDatatype="20" unbalanced="0"/>
    <cacheHierarchy uniqueName="[Greeters].[Mode99]" caption="Mode99" attribute="1" defaultMemberUniqueName="[Greeters].[Mode99].[All]" allUniqueName="[Greeters].[Mode99].[All]" dimensionUniqueName="[Greeters]" displayFolder="" count="0" memberValueDatatype="20" unbalanced="0"/>
    <cacheHierarchy uniqueName="[Greeters].[Duration in Secs]" caption="Duration in Secs" attribute="1" defaultMemberUniqueName="[Greeters].[Duration in Secs].[All]" allUniqueName="[Greeters].[Duration in Secs].[All]" dimensionUniqueName="[Greeters]" displayFolder="" count="0" memberValueDatatype="20" unbalanced="0"/>
    <cacheHierarchy uniqueName="[Greeters].[Hours on the phone]" caption="Hours on the phone" attribute="1" defaultMemberUniqueName="[Greeters].[Hours on the phone].[All]" allUniqueName="[Greeters].[Hours on the phone].[All]" dimensionUniqueName="[Greeters]" displayFolder="" count="0" memberValueDatatype="5" unbalanced="0"/>
    <cacheHierarchy uniqueName="[Greeters].[Time B/w call]" caption="Time B/w call" attribute="1" defaultMemberUniqueName="[Greeters].[Time B/w call].[All]" allUniqueName="[Greeters].[Time B/w call].[All]" dimensionUniqueName="[Greeters]" displayFolder="" count="0" memberValueDatatype="5" unbalanced="0"/>
    <cacheHierarchy uniqueName="[Greeters].[Forward probability]" caption="Forward probability" attribute="1" defaultMemberUniqueName="[Greeters].[Forward probability].[All]" allUniqueName="[Greeters].[Forward probability].[All]" dimensionUniqueName="[Greeters]" displayFolder="" count="0" memberValueDatatype="20" unbalanced="0"/>
    <cacheHierarchy uniqueName="[Greeters].[Avg contact time]" caption="Avg contact time" attribute="1" defaultMemberUniqueName="[Greeters].[Avg contact time].[All]" allUniqueName="[Greeters].[Avg contact time].[All]" dimensionUniqueName="[Greeters]" displayFolder="" count="0" memberValueDatatype="5" unbalanced="0"/>
    <cacheHierarchy uniqueName="[MNGR_DM].[DivBCustServsID]" caption="DivBCustServsID" attribute="1" defaultMemberUniqueName="[MNGR_DM].[DivBCustServsID].[All]" allUniqueName="[MNGR_DM].[DivBCustServsID].[All]" dimensionUniqueName="[MNGR_DM]" displayFolder="" count="0" memberValueDatatype="20" unbalanced="0"/>
    <cacheHierarchy uniqueName="[MNGR_DM].[DATE]" caption="DATE" defaultMemberUniqueName="[MNGR_DM].[DATE].[All]" allUniqueName="[MNGR_DM].[DATE].[All]" dimensionUniqueName="[MNGR_DM]" displayFolder="" count="0" unbalanced="0"/>
    <cacheHierarchy uniqueName="[MNGR_DM].[ShiftDate]" caption="ShiftDate" attribute="1" time="1" defaultMemberUniqueName="[MNGR_DM].[ShiftDate].[All]" allUniqueName="[MNGR_DM].[ShiftDate].[All]" dimensionUniqueName="[MNGR_DM]" displayFolder="" count="0" memberValueDatatype="7" unbalanced="0"/>
    <cacheHierarchy uniqueName="[MNGR_DM].[Year]" caption="Year" attribute="1" defaultMemberUniqueName="[MNGR_DM].[Year].[All]" allUniqueName="[MNGR_DM].[Year].[All]" dimensionUniqueName="[MNGR_DM]" displayFolder="" count="0" memberValueDatatype="20" unbalanced="0"/>
    <cacheHierarchy uniqueName="[MNGR_DM].[Quarter]" caption="Quarter" attribute="1" defaultMemberUniqueName="[MNGR_DM].[Quarter].[All]" allUniqueName="[MNGR_DM].[Quarter].[All]" dimensionUniqueName="[MNGR_DM]" displayFolder="" count="0" memberValueDatatype="130" unbalanced="0"/>
    <cacheHierarchy uniqueName="[MNGR_DM].[Month]" caption="Month" attribute="1" defaultMemberUniqueName="[MNGR_DM].[Month].[All]" allUniqueName="[MNGR_DM].[Month].[All]" dimensionUniqueName="[MNGR_DM]" displayFolder="" count="0" memberValueDatatype="130" unbalanced="0"/>
    <cacheHierarchy uniqueName="[MNGR_DM].[Week of the year]" caption="Week of the year" attribute="1" defaultMemberUniqueName="[MNGR_DM].[Week of the year].[All]" allUniqueName="[MNGR_DM].[Week of the year].[All]" dimensionUniqueName="[MNGR_DM]" displayFolder="" count="0" memberValueDatatype="20" unbalanced="0"/>
    <cacheHierarchy uniqueName="[MNGR_DM].[WeekDay]" caption="WeekDay" attribute="1" defaultMemberUniqueName="[MNGR_DM].[WeekDay].[All]" allUniqueName="[MNGR_DM].[WeekDay].[All]" dimensionUniqueName="[MNGR_DM]" displayFolder="" count="0" memberValueDatatype="130" unbalanced="0"/>
    <cacheHierarchy uniqueName="[MNGR_DM].[ShiftNbr]" caption="ShiftNbr" attribute="1" defaultMemberUniqueName="[MNGR_DM].[ShiftNbr].[All]" allUniqueName="[MNGR_DM].[ShiftNbr].[All]" dimensionUniqueName="[MNGR_DM]" displayFolder="" count="0" memberValueDatatype="20" unbalanced="0"/>
    <cacheHierarchy uniqueName="[MNGR_DM].[Mode83]" caption="Mode83" attribute="1" defaultMemberUniqueName="[MNGR_DM].[Mode83].[All]" allUniqueName="[MNGR_DM].[Mode83].[All]" dimensionUniqueName="[MNGR_DM]" displayFolder="" count="0" memberValueDatatype="20" unbalanced="0"/>
    <cacheHierarchy uniqueName="[MNGR_DM].[Mode83Dur]" caption="Mode83Dur" attribute="1" defaultMemberUniqueName="[MNGR_DM].[Mode83Dur].[All]" allUniqueName="[MNGR_DM].[Mode83Dur].[All]" dimensionUniqueName="[MNGR_DM]" displayFolder="" count="0" memberValueDatatype="20" unbalanced="0"/>
    <cacheHierarchy uniqueName="[MNGR_DM].[Mode84]" caption="Mode84" attribute="1" defaultMemberUniqueName="[MNGR_DM].[Mode84].[All]" allUniqueName="[MNGR_DM].[Mode84].[All]" dimensionUniqueName="[MNGR_DM]" displayFolder="" count="0" memberValueDatatype="20" unbalanced="0"/>
    <cacheHierarchy uniqueName="[MNGR_DM].[Mode84Dur]" caption="Mode84Dur" attribute="1" defaultMemberUniqueName="[MNGR_DM].[Mode84Dur].[All]" allUniqueName="[MNGR_DM].[Mode84Dur].[All]" dimensionUniqueName="[MNGR_DM]" displayFolder="" count="0" memberValueDatatype="20" unbalanced="0"/>
    <cacheHierarchy uniqueName="[MNGR_DM].[Mode85]" caption="Mode85" attribute="1" defaultMemberUniqueName="[MNGR_DM].[Mode85].[All]" allUniqueName="[MNGR_DM].[Mode85].[All]" dimensionUniqueName="[MNGR_DM]" displayFolder="" count="0" memberValueDatatype="20" unbalanced="0"/>
    <cacheHierarchy uniqueName="[MNGR_DM].[Mode85Dur]" caption="Mode85Dur" attribute="1" defaultMemberUniqueName="[MNGR_DM].[Mode85Dur].[All]" allUniqueName="[MNGR_DM].[Mode85Dur].[All]" dimensionUniqueName="[MNGR_DM]" displayFolder="" count="0" memberValueDatatype="20" unbalanced="0"/>
    <cacheHierarchy uniqueName="[MNGR_DM].[Mode86Dur]" caption="Mode86Dur" attribute="1" defaultMemberUniqueName="[MNGR_DM].[Mode86Dur].[All]" allUniqueName="[MNGR_DM].[Mode86Dur].[All]" dimensionUniqueName="[MNGR_DM]" displayFolder="" count="0" memberValueDatatype="20" unbalanced="0"/>
    <cacheHierarchy uniqueName="[MNGR_DM].[Mode87]" caption="Mode87" attribute="1" defaultMemberUniqueName="[MNGR_DM].[Mode87].[All]" allUniqueName="[MNGR_DM].[Mode87].[All]" dimensionUniqueName="[MNGR_DM]" displayFolder="" count="0" memberValueDatatype="20" unbalanced="0"/>
    <cacheHierarchy uniqueName="[MNGR_DM].[Mode87Dur]" caption="Mode87Dur" attribute="1" defaultMemberUniqueName="[MNGR_DM].[Mode87Dur].[All]" allUniqueName="[MNGR_DM].[Mode87Dur].[All]" dimensionUniqueName="[MNGR_DM]" displayFolder="" count="0" memberValueDatatype="20" unbalanced="0"/>
    <cacheHierarchy uniqueName="[MNGR_DM].[Mode88Dur]" caption="Mode88Dur" attribute="1" defaultMemberUniqueName="[MNGR_DM].[Mode88Dur].[All]" allUniqueName="[MNGR_DM].[Mode88Dur].[All]" dimensionUniqueName="[MNGR_DM]" displayFolder="" count="0" memberValueDatatype="20" unbalanced="0"/>
    <cacheHierarchy uniqueName="[MNGR_DM].[Mode89Dur]" caption="Mode89Dur" attribute="1" defaultMemberUniqueName="[MNGR_DM].[Mode89Dur].[All]" allUniqueName="[MNGR_DM].[Mode89Dur].[All]" dimensionUniqueName="[MNGR_DM]" displayFolder="" count="0" memberValueDatatype="20" unbalanced="0"/>
    <cacheHierarchy uniqueName="[MNGR_DM].[Mode90]" caption="Mode90" attribute="1" defaultMemberUniqueName="[MNGR_DM].[Mode90].[All]" allUniqueName="[MNGR_DM].[Mode90].[All]" dimensionUniqueName="[MNGR_DM]" displayFolder="" count="0" memberValueDatatype="20" unbalanced="0"/>
    <cacheHierarchy uniqueName="[MNGR_DM].[Mode90Dur]" caption="Mode90Dur" attribute="1" defaultMemberUniqueName="[MNGR_DM].[Mode90Dur].[All]" allUniqueName="[MNGR_DM].[Mode90Dur].[All]" dimensionUniqueName="[MNGR_DM]" displayFolder="" count="0" memberValueDatatype="20" unbalanced="0"/>
    <cacheHierarchy uniqueName="[MNGR_DM].[Mode91]" caption="Mode91" attribute="1" defaultMemberUniqueName="[MNGR_DM].[Mode91].[All]" allUniqueName="[MNGR_DM].[Mode91].[All]" dimensionUniqueName="[MNGR_DM]" displayFolder="" count="0" memberValueDatatype="20" unbalanced="0"/>
    <cacheHierarchy uniqueName="[MNGR_DM].[Mode91Dur]" caption="Mode91Dur" attribute="1" defaultMemberUniqueName="[MNGR_DM].[Mode91Dur].[All]" allUniqueName="[MNGR_DM].[Mode91Dur].[All]" dimensionUniqueName="[MNGR_DM]" displayFolder="" count="0" memberValueDatatype="20" unbalanced="0"/>
    <cacheHierarchy uniqueName="[MNGR_DM].[Duration in secs]" caption="Duration in secs" attribute="1" defaultMemberUniqueName="[MNGR_DM].[Duration in secs].[All]" allUniqueName="[MNGR_DM].[Duration in secs].[All]" dimensionUniqueName="[MNGR_DM]" displayFolder="" count="0" memberValueDatatype="20" unbalanced="0"/>
    <cacheHierarchy uniqueName="[MNGR_DM].[Hours on the phone]" caption="Hours on the phone" attribute="1" defaultMemberUniqueName="[MNGR_DM].[Hours on the phone].[All]" allUniqueName="[MNGR_DM].[Hours on the phone].[All]" dimensionUniqueName="[MNGR_DM]" displayFolder="" count="0" memberValueDatatype="5" unbalanced="0"/>
    <cacheHierarchy uniqueName="[MNGR_DM].[Time B/W call]" caption="Time B/W call" attribute="1" defaultMemberUniqueName="[MNGR_DM].[Time B/W call].[All]" allUniqueName="[MNGR_DM].[Time B/W call].[All]" dimensionUniqueName="[MNGR_DM]" displayFolder="" count="0" memberValueDatatype="5" unbalanced="0"/>
    <cacheHierarchy uniqueName="[MNGR_DM].[Forward Probability]" caption="Forward Probability" attribute="1" defaultMemberUniqueName="[MNGR_DM].[Forward Probability].[All]" allUniqueName="[MNGR_DM].[Forward Probability].[All]" dimensionUniqueName="[MNGR_DM]" displayFolder="" count="0" memberValueDatatype="130" unbalanced="0"/>
    <cacheHierarchy uniqueName="[MNGR_DM].[Success probability]" caption="Success probability" attribute="1" defaultMemberUniqueName="[MNGR_DM].[Success probability].[All]" allUniqueName="[MNGR_DM].[Success probability].[All]" dimensionUniqueName="[MNGR_DM]" displayFolder="" count="0" memberValueDatatype="130" unbalanced="0"/>
    <cacheHierarchy uniqueName="[MNGR_DM].[Avg. contact time]" caption="Avg. contact time" attribute="1" defaultMemberUniqueName="[MNGR_DM].[Avg. contact time].[All]" allUniqueName="[MNGR_DM].[Avg. contact time].[All]" dimensionUniqueName="[MNGR_DM]" displayFolder="" count="0" memberValueDatatype="130" unbalanced="0"/>
    <cacheHierarchy uniqueName="[TECHDM].[DivBSupportID]" caption="DivBSupportID" attribute="1" defaultMemberUniqueName="[TECHDM].[DivBSupportID].[All]" allUniqueName="[TECHDM].[DivBSupportID].[All]" dimensionUniqueName="[TECHDM]" displayFolder="" count="0" memberValueDatatype="20" unbalanced="0"/>
    <cacheHierarchy uniqueName="[TECHDM].[DATE]" caption="DATE" defaultMemberUniqueName="[TECHDM].[DATE].[All]" allUniqueName="[TECHDM].[DATE].[All]" dimensionUniqueName="[TECHDM]" displayFolder="" count="0" unbalanced="0"/>
    <cacheHierarchy uniqueName="[TECHDM].[ShiftDate]" caption="ShiftDate" attribute="1" time="1" defaultMemberUniqueName="[TECHDM].[ShiftDate].[All]" allUniqueName="[TECHDM].[ShiftDate].[All]" dimensionUniqueName="[TECHDM]" displayFolder="" count="0" memberValueDatatype="7" unbalanced="0"/>
    <cacheHierarchy uniqueName="[TECHDM].[Year]" caption="Year" attribute="1" defaultMemberUniqueName="[TECHDM].[Year].[All]" allUniqueName="[TECHDM].[Year].[All]" dimensionUniqueName="[TECHDM]" displayFolder="" count="2" memberValueDatatype="20" unbalanced="0">
      <fieldsUsage count="2">
        <fieldUsage x="-1"/>
        <fieldUsage x="0"/>
      </fieldsUsage>
    </cacheHierarchy>
    <cacheHierarchy uniqueName="[TECHDM].[Quarter]" caption="Quarter" attribute="1" defaultMemberUniqueName="[TECHDM].[Quarter].[All]" allUniqueName="[TECHDM].[Quarter].[All]" dimensionUniqueName="[TECHDM]" displayFolder="" count="0" memberValueDatatype="130" unbalanced="0"/>
    <cacheHierarchy uniqueName="[TECHDM].[Month]" caption="Month" attribute="1" defaultMemberUniqueName="[TECHDM].[Month].[All]" allUniqueName="[TECHDM].[Month].[All]" dimensionUniqueName="[TECHDM]" displayFolder="" count="2" memberValueDatatype="130" unbalanced="0">
      <fieldsUsage count="2">
        <fieldUsage x="-1"/>
        <fieldUsage x="1"/>
      </fieldsUsage>
    </cacheHierarchy>
    <cacheHierarchy uniqueName="[TECHDM].[Week of the year]" caption="Week of the year" attribute="1" defaultMemberUniqueName="[TECHDM].[Week of the year].[All]" allUniqueName="[TECHDM].[Week of the year].[All]" dimensionUniqueName="[TECHDM]" displayFolder="" count="0" memberValueDatatype="20" unbalanced="0"/>
    <cacheHierarchy uniqueName="[TECHDM].[WeekDay]" caption="WeekDay" attribute="1" defaultMemberUniqueName="[TECHDM].[WeekDay].[All]" allUniqueName="[TECHDM].[WeekDay].[All]" dimensionUniqueName="[TECHDM]" displayFolder="" count="0" memberValueDatatype="130" unbalanced="0"/>
    <cacheHierarchy uniqueName="[TECHDM].[ShiftNbr]" caption="ShiftNbr" attribute="1" defaultMemberUniqueName="[TECHDM].[ShiftNbr].[All]" allUniqueName="[TECHDM].[ShiftNbr].[All]" dimensionUniqueName="[TECHDM]" displayFolder="" count="2" memberValueDatatype="20" unbalanced="0">
      <fieldsUsage count="2">
        <fieldUsage x="-1"/>
        <fieldUsage x="2"/>
      </fieldsUsage>
    </cacheHierarchy>
    <cacheHierarchy uniqueName="[TECHDM].[Mode50]" caption="Mode50" attribute="1" defaultMemberUniqueName="[TECHDM].[Mode50].[All]" allUniqueName="[TECHDM].[Mode50].[All]" dimensionUniqueName="[TECHDM]" displayFolder="" count="0" memberValueDatatype="20" unbalanced="0"/>
    <cacheHierarchy uniqueName="[TECHDM].[Mode50Dur]" caption="Mode50Dur" attribute="1" defaultMemberUniqueName="[TECHDM].[Mode50Dur].[All]" allUniqueName="[TECHDM].[Mode50Dur].[All]" dimensionUniqueName="[TECHDM]" displayFolder="" count="0" memberValueDatatype="20" unbalanced="0"/>
    <cacheHierarchy uniqueName="[TECHDM].[Mode51]" caption="Mode51" attribute="1" defaultMemberUniqueName="[TECHDM].[Mode51].[All]" allUniqueName="[TECHDM].[Mode51].[All]" dimensionUniqueName="[TECHDM]" displayFolder="" count="0" memberValueDatatype="20" unbalanced="0"/>
    <cacheHierarchy uniqueName="[TECHDM].[Mode51Dur]" caption="Mode51Dur" attribute="1" defaultMemberUniqueName="[TECHDM].[Mode51Dur].[All]" allUniqueName="[TECHDM].[Mode51Dur].[All]" dimensionUniqueName="[TECHDM]" displayFolder="" count="0" memberValueDatatype="20" unbalanced="0"/>
    <cacheHierarchy uniqueName="[TECHDM].[Mode52]" caption="Mode52" attribute="1" defaultMemberUniqueName="[TECHDM].[Mode52].[All]" allUniqueName="[TECHDM].[Mode52].[All]" dimensionUniqueName="[TECHDM]" displayFolder="" count="0" memberValueDatatype="20" unbalanced="0"/>
    <cacheHierarchy uniqueName="[TECHDM].[Mode53Dur]" caption="Mode53Dur" attribute="1" defaultMemberUniqueName="[TECHDM].[Mode53Dur].[All]" allUniqueName="[TECHDM].[Mode53Dur].[All]" dimensionUniqueName="[TECHDM]" displayFolder="" count="0" memberValueDatatype="20" unbalanced="0"/>
    <cacheHierarchy uniqueName="[TECHDM].[Mode54]" caption="Mode54" attribute="1" defaultMemberUniqueName="[TECHDM].[Mode54].[All]" allUniqueName="[TECHDM].[Mode54].[All]" dimensionUniqueName="[TECHDM]" displayFolder="" count="0" memberValueDatatype="20" unbalanced="0"/>
    <cacheHierarchy uniqueName="[TECHDM].[Mode54Dur]" caption="Mode54Dur" attribute="1" defaultMemberUniqueName="[TECHDM].[Mode54Dur].[All]" allUniqueName="[TECHDM].[Mode54Dur].[All]" dimensionUniqueName="[TECHDM]" displayFolder="" count="0" memberValueDatatype="20" unbalanced="0"/>
    <cacheHierarchy uniqueName="[TECHDM].[Mode55Dur]" caption="Mode55Dur" attribute="1" defaultMemberUniqueName="[TECHDM].[Mode55Dur].[All]" allUniqueName="[TECHDM].[Mode55Dur].[All]" dimensionUniqueName="[TECHDM]" displayFolder="" count="0" memberValueDatatype="20" unbalanced="0"/>
    <cacheHierarchy uniqueName="[TECHDM].[Mode56Dur]" caption="Mode56Dur" attribute="1" defaultMemberUniqueName="[TECHDM].[Mode56Dur].[All]" allUniqueName="[TECHDM].[Mode56Dur].[All]" dimensionUniqueName="[TECHDM]" displayFolder="" count="0" memberValueDatatype="20" unbalanced="0"/>
    <cacheHierarchy uniqueName="[TECHDM].[Mode57Dur]" caption="Mode57Dur" attribute="1" defaultMemberUniqueName="[TECHDM].[Mode57Dur].[All]" allUniqueName="[TECHDM].[Mode57Dur].[All]" dimensionUniqueName="[TECHDM]" displayFolder="" count="0" memberValueDatatype="20" unbalanced="0"/>
    <cacheHierarchy uniqueName="[TECHDM].[Mode58Dur]" caption="Mode58Dur" attribute="1" defaultMemberUniqueName="[TECHDM].[Mode58Dur].[All]" allUniqueName="[TECHDM].[Mode58Dur].[All]" dimensionUniqueName="[TECHDM]" displayFolder="" count="0" memberValueDatatype="20" unbalanced="0"/>
    <cacheHierarchy uniqueName="[TECHDM].[Mode59]" caption="Mode59" attribute="1" defaultMemberUniqueName="[TECHDM].[Mode59].[All]" allUniqueName="[TECHDM].[Mode59].[All]" dimensionUniqueName="[TECHDM]" displayFolder="" count="0" memberValueDatatype="20" unbalanced="0"/>
    <cacheHierarchy uniqueName="[TECHDM].[Mode59Dur]" caption="Mode59Dur" attribute="1" defaultMemberUniqueName="[TECHDM].[Mode59Dur].[All]" allUniqueName="[TECHDM].[Mode59Dur].[All]" dimensionUniqueName="[TECHDM]" displayFolder="" count="0" memberValueDatatype="20" unbalanced="0"/>
    <cacheHierarchy uniqueName="[TECHDM].[Mode60]" caption="Mode60" attribute="1" defaultMemberUniqueName="[TECHDM].[Mode60].[All]" allUniqueName="[TECHDM].[Mode60].[All]" dimensionUniqueName="[TECHDM]" displayFolder="" count="0" memberValueDatatype="20" unbalanced="0"/>
    <cacheHierarchy uniqueName="[TECHDM].[Mode60Dur]" caption="Mode60Dur" attribute="1" defaultMemberUniqueName="[TECHDM].[Mode60Dur].[All]" allUniqueName="[TECHDM].[Mode60Dur].[All]" dimensionUniqueName="[TECHDM]" displayFolder="" count="0" memberValueDatatype="20" unbalanced="0"/>
    <cacheHierarchy uniqueName="[TECHDM].[Mode61]" caption="Mode61" attribute="1" defaultMemberUniqueName="[TECHDM].[Mode61].[All]" allUniqueName="[TECHDM].[Mode61].[All]" dimensionUniqueName="[TECHDM]" displayFolder="" count="0" memberValueDatatype="20" unbalanced="0"/>
    <cacheHierarchy uniqueName="[TECHDM].[Mode61Dur]" caption="Mode61Dur" attribute="1" defaultMemberUniqueName="[TECHDM].[Mode61Dur].[All]" allUniqueName="[TECHDM].[Mode61Dur].[All]" dimensionUniqueName="[TECHDM]" displayFolder="" count="0" memberValueDatatype="20" unbalanced="0"/>
    <cacheHierarchy uniqueName="[TECHDM].[Mode62]" caption="Mode62" attribute="1" defaultMemberUniqueName="[TECHDM].[Mode62].[All]" allUniqueName="[TECHDM].[Mode62].[All]" dimensionUniqueName="[TECHDM]" displayFolder="" count="0" memberValueDatatype="20" unbalanced="0"/>
    <cacheHierarchy uniqueName="[TECHDM].[Mode62Dur]" caption="Mode62Dur" attribute="1" defaultMemberUniqueName="[TECHDM].[Mode62Dur].[All]" allUniqueName="[TECHDM].[Mode62Dur].[All]" dimensionUniqueName="[TECHDM]" displayFolder="" count="0" memberValueDatatype="20" unbalanced="0"/>
    <cacheHierarchy uniqueName="[TECHDM].[Duration in secs]" caption="Duration in secs" attribute="1" defaultMemberUniqueName="[TECHDM].[Duration in secs].[All]" allUniqueName="[TECHDM].[Duration in secs].[All]" dimensionUniqueName="[TECHDM]" displayFolder="" count="0" memberValueDatatype="20" unbalanced="0"/>
    <cacheHierarchy uniqueName="[TECHDM].[Hours on phone]" caption="Hours on phone" attribute="1" defaultMemberUniqueName="[TECHDM].[Hours on phone].[All]" allUniqueName="[TECHDM].[Hours on phone].[All]" dimensionUniqueName="[TECHDM]" displayFolder="" count="0" memberValueDatatype="5" unbalanced="0"/>
    <cacheHierarchy uniqueName="[TECHDM].[Time b/w call]" caption="Time b/w call" attribute="1" defaultMemberUniqueName="[TECHDM].[Time b/w call].[All]" allUniqueName="[TECHDM].[Time b/w call].[All]" dimensionUniqueName="[TECHDM]" displayFolder="" count="0" memberValueDatatype="5" unbalanced="0"/>
    <cacheHierarchy uniqueName="[TECHDM].[Forward Probability1]" caption="Forward Probability1" attribute="1" defaultMemberUniqueName="[TECHDM].[Forward Probability1].[All]" allUniqueName="[TECHDM].[Forward Probability1].[All]" dimensionUniqueName="[TECHDM]" displayFolder="" count="0" memberValueDatatype="5" unbalanced="0"/>
    <cacheHierarchy uniqueName="[TECHDM].[Success Probability1]" caption="Success Probability1" attribute="1" defaultMemberUniqueName="[TECHDM].[Success Probability1].[All]" allUniqueName="[TECHDM].[Success Probability1].[All]" dimensionUniqueName="[TECHDM]" displayFolder="" count="0" memberValueDatatype="5" unbalanced="0"/>
    <cacheHierarchy uniqueName="[TECHDM].[Avg contact time]" caption="Avg contact time" attribute="1" defaultMemberUniqueName="[TECHDM].[Avg contact time].[All]" allUniqueName="[TECHDM].[Avg contact time].[All]" dimensionUniqueName="[TECHDM]" displayFolder="" count="0" memberValueDatatype="5" unbalanced="0"/>
    <cacheHierarchy uniqueName="[TECHDM].[forward probability]" caption="forward probability" attribute="1" defaultMemberUniqueName="[TECHDM].[forward probability].[All]" allUniqueName="[TECHDM].[forward probability].[All]" dimensionUniqueName="[TECHDM]" displayFolder="" count="0" memberValueDatatype="5" unbalanced="0"/>
    <cacheHierarchy uniqueName="[TECHDM].[Success probability]" caption="Success probability" attribute="1" defaultMemberUniqueName="[TECHDM].[Success probability].[All]" allUniqueName="[TECHDM].[Success probability].[All]" dimensionUniqueName="[TECHDM]" displayFolder="" count="0" memberValueDatatype="5" unbalanced="0"/>
    <cacheHierarchy uniqueName="[TECHEXPERT].[DivBSupportID]" caption="DivBSupportID" attribute="1" defaultMemberUniqueName="[TECHEXPERT].[DivBSupportID].[All]" allUniqueName="[TECHEXPERT].[DivBSupportID].[All]" dimensionUniqueName="[TECHEXPERT]" displayFolder="" count="0" memberValueDatatype="20" unbalanced="0"/>
    <cacheHierarchy uniqueName="[TECHEXPERT].[DATE]" caption="DATE" defaultMemberUniqueName="[TECHEXPERT].[DATE].[All]" allUniqueName="[TECHEXPERT].[DATE].[All]" dimensionUniqueName="[TECHEXPERT]" displayFolder="" count="0" unbalanced="0"/>
    <cacheHierarchy uniqueName="[TECHEXPERT].[ShiftDate]" caption="ShiftDate" attribute="1" time="1" defaultMemberUniqueName="[TECHEXPERT].[ShiftDate].[All]" allUniqueName="[TECHEXPERT].[ShiftDate].[All]" dimensionUniqueName="[TECHEXPERT]" displayFolder="" count="0" memberValueDatatype="7" unbalanced="0"/>
    <cacheHierarchy uniqueName="[TECHEXPERT].[Year]" caption="Year" attribute="1" defaultMemberUniqueName="[TECHEXPERT].[Year].[All]" allUniqueName="[TECHEXPERT].[Year].[All]" dimensionUniqueName="[TECHEXPERT]" displayFolder="" count="0" memberValueDatatype="20" unbalanced="0"/>
    <cacheHierarchy uniqueName="[TECHEXPERT].[Quarter]" caption="Quarter" attribute="1" defaultMemberUniqueName="[TECHEXPERT].[Quarter].[All]" allUniqueName="[TECHEXPERT].[Quarter].[All]" dimensionUniqueName="[TECHEXPERT]" displayFolder="" count="0" memberValueDatatype="130" unbalanced="0"/>
    <cacheHierarchy uniqueName="[TECHEXPERT].[Month]" caption="Month" attribute="1" defaultMemberUniqueName="[TECHEXPERT].[Month].[All]" allUniqueName="[TECHEXPERT].[Month].[All]" dimensionUniqueName="[TECHEXPERT]" displayFolder="" count="0" memberValueDatatype="130" unbalanced="0"/>
    <cacheHierarchy uniqueName="[TECHEXPERT].[Week of the year]" caption="Week of the year" attribute="1" defaultMemberUniqueName="[TECHEXPERT].[Week of the year].[All]" allUniqueName="[TECHEXPERT].[Week of the year].[All]" dimensionUniqueName="[TECHEXPERT]" displayFolder="" count="0" memberValueDatatype="20" unbalanced="0"/>
    <cacheHierarchy uniqueName="[TECHEXPERT].[WeekDay]" caption="WeekDay" attribute="1" defaultMemberUniqueName="[TECHEXPERT].[WeekDay].[All]" allUniqueName="[TECHEXPERT].[WeekDay].[All]" dimensionUniqueName="[TECHEXPERT]" displayFolder="" count="0" memberValueDatatype="130" unbalanced="0"/>
    <cacheHierarchy uniqueName="[TECHEXPERT].[ShiftNbr]" caption="ShiftNbr" attribute="1" defaultMemberUniqueName="[TECHEXPERT].[ShiftNbr].[All]" allUniqueName="[TECHEXPERT].[ShiftNbr].[All]" dimensionUniqueName="[TECHEXPERT]" displayFolder="" count="0" memberValueDatatype="20" unbalanced="0"/>
    <cacheHierarchy uniqueName="[TECHEXPERT].[Mode63]" caption="Mode63" attribute="1" defaultMemberUniqueName="[TECHEXPERT].[Mode63].[All]" allUniqueName="[TECHEXPERT].[Mode63].[All]" dimensionUniqueName="[TECHEXPERT]" displayFolder="" count="0" memberValueDatatype="20" unbalanced="0"/>
    <cacheHierarchy uniqueName="[TECHEXPERT].[Mode63Dur]" caption="Mode63Dur" attribute="1" defaultMemberUniqueName="[TECHEXPERT].[Mode63Dur].[All]" allUniqueName="[TECHEXPERT].[Mode63Dur].[All]" dimensionUniqueName="[TECHEXPERT]" displayFolder="" count="0" memberValueDatatype="20" unbalanced="0"/>
    <cacheHierarchy uniqueName="[TECHEXPERT].[Mode64]" caption="Mode64" attribute="1" defaultMemberUniqueName="[TECHEXPERT].[Mode64].[All]" allUniqueName="[TECHEXPERT].[Mode64].[All]" dimensionUniqueName="[TECHEXPERT]" displayFolder="" count="0" memberValueDatatype="20" unbalanced="0"/>
    <cacheHierarchy uniqueName="[TECHEXPERT].[Mode65Dur]" caption="Mode65Dur" attribute="1" defaultMemberUniqueName="[TECHEXPERT].[Mode65Dur].[All]" allUniqueName="[TECHEXPERT].[Mode65Dur].[All]" dimensionUniqueName="[TECHEXPERT]" displayFolder="" count="0" memberValueDatatype="20" unbalanced="0"/>
    <cacheHierarchy uniqueName="[TECHEXPERT].[Mode66Dur]" caption="Mode66Dur" attribute="1" defaultMemberUniqueName="[TECHEXPERT].[Mode66Dur].[All]" allUniqueName="[TECHEXPERT].[Mode66Dur].[All]" dimensionUniqueName="[TECHEXPERT]" displayFolder="" count="0" memberValueDatatype="20" unbalanced="0"/>
    <cacheHierarchy uniqueName="[TECHEXPERT].[Mode67Dur]" caption="Mode67Dur" attribute="1" defaultMemberUniqueName="[TECHEXPERT].[Mode67Dur].[All]" allUniqueName="[TECHEXPERT].[Mode67Dur].[All]" dimensionUniqueName="[TECHEXPERT]" displayFolder="" count="0" memberValueDatatype="20" unbalanced="0"/>
    <cacheHierarchy uniqueName="[TECHEXPERT].[Mode68]" caption="Mode68" attribute="1" defaultMemberUniqueName="[TECHEXPERT].[Mode68].[All]" allUniqueName="[TECHEXPERT].[Mode68].[All]" dimensionUniqueName="[TECHEXPERT]" displayFolder="" count="0" memberValueDatatype="20" unbalanced="0"/>
    <cacheHierarchy uniqueName="[TECHEXPERT].[Mode68Dur]" caption="Mode68Dur" attribute="1" defaultMemberUniqueName="[TECHEXPERT].[Mode68Dur].[All]" allUniqueName="[TECHEXPERT].[Mode68Dur].[All]" dimensionUniqueName="[TECHEXPERT]" displayFolder="" count="0" memberValueDatatype="20" unbalanced="0"/>
    <cacheHierarchy uniqueName="[TECHEXPERT].[Mode69]" caption="Mode69" attribute="1" defaultMemberUniqueName="[TECHEXPERT].[Mode69].[All]" allUniqueName="[TECHEXPERT].[Mode69].[All]" dimensionUniqueName="[TECHEXPERT]" displayFolder="" count="0" memberValueDatatype="20" unbalanced="0"/>
    <cacheHierarchy uniqueName="[TECHEXPERT].[Mode69Dur]" caption="Mode69Dur" attribute="1" defaultMemberUniqueName="[TECHEXPERT].[Mode69Dur].[All]" allUniqueName="[TECHEXPERT].[Mode69Dur].[All]" dimensionUniqueName="[TECHEXPERT]" displayFolder="" count="0" memberValueDatatype="20" unbalanced="0"/>
    <cacheHierarchy uniqueName="[TECHEXPERT].[Mode70]" caption="Mode70" attribute="1" defaultMemberUniqueName="[TECHEXPERT].[Mode70].[All]" allUniqueName="[TECHEXPERT].[Mode70].[All]" dimensionUniqueName="[TECHEXPERT]" displayFolder="" count="0" memberValueDatatype="20" unbalanced="0"/>
    <cacheHierarchy uniqueName="[TECHEXPERT].[Mode70Dur]" caption="Mode70Dur" attribute="1" defaultMemberUniqueName="[TECHEXPERT].[Mode70Dur].[All]" allUniqueName="[TECHEXPERT].[Mode70Dur].[All]" dimensionUniqueName="[TECHEXPERT]" displayFolder="" count="0" memberValueDatatype="20" unbalanced="0"/>
    <cacheHierarchy uniqueName="[TECHEXPERT].[Duration in secs]" caption="Duration in secs" attribute="1" defaultMemberUniqueName="[TECHEXPERT].[Duration in secs].[All]" allUniqueName="[TECHEXPERT].[Duration in secs].[All]" dimensionUniqueName="[TECHEXPERT]" displayFolder="" count="0" memberValueDatatype="20" unbalanced="0"/>
    <cacheHierarchy uniqueName="[TECHEXPERT].[Hours on the phone]" caption="Hours on the phone" attribute="1" defaultMemberUniqueName="[TECHEXPERT].[Hours on the phone].[All]" allUniqueName="[TECHEXPERT].[Hours on the phone].[All]" dimensionUniqueName="[TECHEXPERT]" displayFolder="" count="0" memberValueDatatype="5" unbalanced="0"/>
    <cacheHierarchy uniqueName="[TECHEXPERT].[Time B/W call]" caption="Time B/W call" attribute="1" defaultMemberUniqueName="[TECHEXPERT].[Time B/W call].[All]" allUniqueName="[TECHEXPERT].[Time B/W call].[All]" dimensionUniqueName="[TECHEXPERT]" displayFolder="" count="0" memberValueDatatype="5" unbalanced="0"/>
    <cacheHierarchy uniqueName="[TECHEXPERT].[Forward Probability]" caption="Forward Probability" attribute="1" defaultMemberUniqueName="[TECHEXPERT].[Forward Probability].[All]" allUniqueName="[TECHEXPERT].[Forward Probability].[All]" dimensionUniqueName="[TECHEXPERT]" displayFolder="" count="0" memberValueDatatype="5" unbalanced="0"/>
    <cacheHierarchy uniqueName="[TECHEXPERT].[Success probability]" caption="Success probability" attribute="1" defaultMemberUniqueName="[TECHEXPERT].[Success probability].[All]" allUniqueName="[TECHEXPERT].[Success probability].[All]" dimensionUniqueName="[TECHEXPERT]" displayFolder="" count="0" memberValueDatatype="5" unbalanced="0"/>
    <cacheHierarchy uniqueName="[TECHEXPERT].[Avg contact time]" caption="Avg contact time" attribute="1" defaultMemberUniqueName="[TECHEXPERT].[Avg contact time].[All]" allUniqueName="[TECHEXPERT].[Avg contact time].[All]" dimensionUniqueName="[TECHEXPERT]" displayFolder="" count="0" memberValueDatatype="5" unbalanced="0"/>
    <cacheHierarchy uniqueName="[Measures].[__XL_Count Table1]" caption="__XL_Count Table1" measure="1" displayFolder="" measureGroup="TECHDM" count="0" hidden="1"/>
    <cacheHierarchy uniqueName="[Measures].[__XL_Count Table2]" caption="__XL_Count Table2" measure="1" displayFolder="" measureGroup="TECHEXPERT" count="0" hidden="1"/>
    <cacheHierarchy uniqueName="[Measures].[__XL_Count Table3]" caption="__XL_Count Table3" measure="1" displayFolder="" measureGroup="CS_DM" count="0" hidden="1"/>
    <cacheHierarchy uniqueName="[Measures].[__XL_Count Table4]" caption="__XL_Count Table4" measure="1" displayFolder="" measureGroup="MNGR_DM" count="0" hidden="1"/>
    <cacheHierarchy uniqueName="[Measures].[__XL_Count Table17]" caption="__XL_Count Table17" measure="1" displayFolder="" measureGroup="Greeters" count="0" hidden="1"/>
    <cacheHierarchy uniqueName="[Measures].[__No measures defined]" caption="__No measures defined" measure="1" displayFolder="" count="0" hidden="1"/>
    <cacheHierarchy uniqueName="[Measures].[Sum of Hours on phone]" caption="Sum of Hours on phone" measure="1" displayFolder="" measureGroup="TECHDM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19"/>
        </ext>
      </extLst>
    </cacheHierarchy>
    <cacheHierarchy uniqueName="[Measures].[Sum of Hours on the phone]" caption="Sum of Hours on the phone" measure="1" displayFolder="" measureGroup="TECHEXPERT" count="0" hidden="1">
      <extLst>
        <ext xmlns:x15="http://schemas.microsoft.com/office/spreadsheetml/2010/11/main" uri="{B97F6D7D-B522-45F9-BDA1-12C45D357490}">
          <x15:cacheHierarchy aggregatedColumn="148"/>
        </ext>
      </extLst>
    </cacheHierarchy>
    <cacheHierarchy uniqueName="[Measures].[Sum of Hours on the phone 2]" caption="Sum of Hours on the phone 2" measure="1" displayFolder="" measureGroup="MNGR_DM" count="0" hidden="1">
      <extLst>
        <ext xmlns:x15="http://schemas.microsoft.com/office/spreadsheetml/2010/11/main" uri="{B97F6D7D-B522-45F9-BDA1-12C45D357490}">
          <x15:cacheHierarchy aggregatedColumn="84"/>
        </ext>
      </extLst>
    </cacheHierarchy>
    <cacheHierarchy uniqueName="[Measures].[Sum of Hours on the phone 3]" caption="Sum of Hours on the phone 3" measure="1" displayFolder="" measureGroup="CS_DM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Time b/w call]" caption="Sum of Time b/w call" measure="1" displayFolder="" measureGroup="TECHDM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Sum of Time B/W call 2]" caption="Sum of Time B/W call 2" measure="1" displayFolder="" measureGroup="TECHEXPERT" count="0" hidden="1">
      <extLst>
        <ext xmlns:x15="http://schemas.microsoft.com/office/spreadsheetml/2010/11/main" uri="{B97F6D7D-B522-45F9-BDA1-12C45D357490}">
          <x15:cacheHierarchy aggregatedColumn="149"/>
        </ext>
      </extLst>
    </cacheHierarchy>
    <cacheHierarchy uniqueName="[Measures].[Sum of Time B/W call 3]" caption="Sum of Time B/W call 3" measure="1" displayFolder="" measureGroup="MNGR_DM" count="0" hidden="1">
      <extLst>
        <ext xmlns:x15="http://schemas.microsoft.com/office/spreadsheetml/2010/11/main" uri="{B97F6D7D-B522-45F9-BDA1-12C45D357490}">
          <x15:cacheHierarchy aggregatedColumn="85"/>
        </ext>
      </extLst>
    </cacheHierarchy>
    <cacheHierarchy uniqueName="[Measures].[Sum of Time B/W call 4]" caption="Sum of Time B/W call 4" measure="1" displayFolder="" measureGroup="CS_DM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Count of Success probability]" caption="Count of Success probability" measure="1" displayFolder="" measureGroup="TECHDM" count="0" hidden="1">
      <extLst>
        <ext xmlns:x15="http://schemas.microsoft.com/office/spreadsheetml/2010/11/main" uri="{B97F6D7D-B522-45F9-BDA1-12C45D357490}">
          <x15:cacheHierarchy aggregatedColumn="125"/>
        </ext>
      </extLst>
    </cacheHierarchy>
    <cacheHierarchy uniqueName="[Measures].[Count of forward probability]" caption="Count of forward probability" measure="1" displayFolder="" measureGroup="TECHDM" count="0" hidden="1">
      <extLst>
        <ext xmlns:x15="http://schemas.microsoft.com/office/spreadsheetml/2010/11/main" uri="{B97F6D7D-B522-45F9-BDA1-12C45D357490}">
          <x15:cacheHierarchy aggregatedColumn="124"/>
        </ext>
      </extLst>
    </cacheHierarchy>
    <cacheHierarchy uniqueName="[Measures].[Count of Success probability 2]" caption="Count of Success probability 2" measure="1" displayFolder="" measureGroup="TECHEXPERT" count="0" hidden="1">
      <extLst>
        <ext xmlns:x15="http://schemas.microsoft.com/office/spreadsheetml/2010/11/main" uri="{B97F6D7D-B522-45F9-BDA1-12C45D357490}">
          <x15:cacheHierarchy aggregatedColumn="151"/>
        </ext>
      </extLst>
    </cacheHierarchy>
    <cacheHierarchy uniqueName="[Measures].[Count of Forward Probability 2]" caption="Count of Forward Probability 2" measure="1" displayFolder="" measureGroup="TECHEXPERT" count="0" hidden="1">
      <extLst>
        <ext xmlns:x15="http://schemas.microsoft.com/office/spreadsheetml/2010/11/main" uri="{B97F6D7D-B522-45F9-BDA1-12C45D357490}">
          <x15:cacheHierarchy aggregatedColumn="150"/>
        </ext>
      </extLst>
    </cacheHierarchy>
    <cacheHierarchy uniqueName="[Measures].[Count of Success probability 3]" caption="Count of Success probability 3" measure="1" displayFolder="" measureGroup="MNGR_DM" count="0" hidden="1">
      <extLst>
        <ext xmlns:x15="http://schemas.microsoft.com/office/spreadsheetml/2010/11/main" uri="{B97F6D7D-B522-45F9-BDA1-12C45D357490}">
          <x15:cacheHierarchy aggregatedColumn="87"/>
        </ext>
      </extLst>
    </cacheHierarchy>
    <cacheHierarchy uniqueName="[Measures].[Count of Forward Probability 3]" caption="Count of Forward Probability 3" measure="1" displayFolder="" measureGroup="MNGR_DM" count="0" hidden="1">
      <extLst>
        <ext xmlns:x15="http://schemas.microsoft.com/office/spreadsheetml/2010/11/main" uri="{B97F6D7D-B522-45F9-BDA1-12C45D357490}">
          <x15:cacheHierarchy aggregatedColumn="86"/>
        </ext>
      </extLst>
    </cacheHierarchy>
    <cacheHierarchy uniqueName="[Measures].[Sum of Success probability]" caption="Sum of Success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Forward Probability]" caption="Sum of Forward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Count of Success probability 4]" caption="Count of Success probability 4" measure="1" displayFolder="" measureGroup="CS_D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Count of Forward Probability 4]" caption="Count of Forward Probability 4" measure="1" displayFolder="" measureGroup="CS_D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ShiftNbr]" caption="Sum of ShiftNbr" measure="1" displayFolder="" measureGroup="TECHDM" count="0" hidden="1">
      <extLst>
        <ext xmlns:x15="http://schemas.microsoft.com/office/spreadsheetml/2010/11/main" uri="{B97F6D7D-B522-45F9-BDA1-12C45D357490}">
          <x15:cacheHierarchy aggregatedColumn="97"/>
        </ext>
      </extLst>
    </cacheHierarchy>
    <cacheHierarchy uniqueName="[Measures].[Count of Hours on phone]" caption="Count of Hours on phone" measure="1" displayFolder="" measureGroup="TECHDM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119"/>
        </ext>
      </extLst>
    </cacheHierarchy>
    <cacheHierarchy uniqueName="[Measures].[Average of Hours on phone]" caption="Average of Hours on phone" measure="1" displayFolder="" measureGroup="TECHDM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119"/>
        </ext>
      </extLst>
    </cacheHierarchy>
    <cacheHierarchy uniqueName="[Measures].[Max of Hours on phone]" caption="Max of Hours on phone" measure="1" displayFolder="" measureGroup="TECHDM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119"/>
        </ext>
      </extLst>
    </cacheHierarchy>
    <cacheHierarchy uniqueName="[Measures].[Min of Hours on phone]" caption="Min of Hours on phone" measure="1" displayFolder="" measureGroup="TECHDM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119"/>
        </ext>
      </extLst>
    </cacheHierarchy>
    <cacheHierarchy uniqueName="[Measures].[Count of Hours on the phone]" caption="Count of Hours on the phone" measure="1" displayFolder="" measureGroup="TECHEXPERT" count="0" hidden="1">
      <extLst>
        <ext xmlns:x15="http://schemas.microsoft.com/office/spreadsheetml/2010/11/main" uri="{B97F6D7D-B522-45F9-BDA1-12C45D357490}">
          <x15:cacheHierarchy aggregatedColumn="148"/>
        </ext>
      </extLst>
    </cacheHierarchy>
    <cacheHierarchy uniqueName="[Measures].[Average of Hours on the phone]" caption="Average of Hours on the phone" measure="1" displayFolder="" measureGroup="TECHEXPERT" count="0" hidden="1">
      <extLst>
        <ext xmlns:x15="http://schemas.microsoft.com/office/spreadsheetml/2010/11/main" uri="{B97F6D7D-B522-45F9-BDA1-12C45D357490}">
          <x15:cacheHierarchy aggregatedColumn="148"/>
        </ext>
      </extLst>
    </cacheHierarchy>
    <cacheHierarchy uniqueName="[Measures].[Min of Hours on the phone]" caption="Min of Hours on the phone" measure="1" displayFolder="" measureGroup="TECHEXPERT" count="0" hidden="1">
      <extLst>
        <ext xmlns:x15="http://schemas.microsoft.com/office/spreadsheetml/2010/11/main" uri="{B97F6D7D-B522-45F9-BDA1-12C45D357490}">
          <x15:cacheHierarchy aggregatedColumn="148"/>
        </ext>
      </extLst>
    </cacheHierarchy>
    <cacheHierarchy uniqueName="[Measures].[Max of Hours on the phone]" caption="Max of Hours on the phone" measure="1" displayFolder="" measureGroup="TECHEXPERT" count="0" hidden="1">
      <extLst>
        <ext xmlns:x15="http://schemas.microsoft.com/office/spreadsheetml/2010/11/main" uri="{B97F6D7D-B522-45F9-BDA1-12C45D357490}">
          <x15:cacheHierarchy aggregatedColumn="148"/>
        </ext>
      </extLst>
    </cacheHierarchy>
    <cacheHierarchy uniqueName="[Measures].[Average of Forward Probability]" caption="Average of Forward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Average of Success probability]" caption="Average of Success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Max of Success probability]" caption="Max of Success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Max of Forward Probability]" caption="Max of Forward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Min of Forward Probability]" caption="Min of Forward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Min of Success probability]" caption="Min of Success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tdDev of Forward Probability]" caption="StdDev of Forward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tdDev of Success probability]" caption="StdDev of Success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Distinct Count of Success probability]" caption="Distinct Count of Success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Distinct Count of Forward Probability]" caption="Distinct Count of Forward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Min of Hours on the phone 2]" caption="Min of Hours on the phone 2" measure="1" displayFolder="" measureGroup="MNGR_DM" count="0" hidden="1">
      <extLst>
        <ext xmlns:x15="http://schemas.microsoft.com/office/spreadsheetml/2010/11/main" uri="{B97F6D7D-B522-45F9-BDA1-12C45D357490}">
          <x15:cacheHierarchy aggregatedColumn="84"/>
        </ext>
      </extLst>
    </cacheHierarchy>
    <cacheHierarchy uniqueName="[Measures].[Count of Hours on the phone 2]" caption="Count of Hours on the phone 2" measure="1" displayFolder="" measureGroup="MNGR_DM" count="0" hidden="1">
      <extLst>
        <ext xmlns:x15="http://schemas.microsoft.com/office/spreadsheetml/2010/11/main" uri="{B97F6D7D-B522-45F9-BDA1-12C45D357490}">
          <x15:cacheHierarchy aggregatedColumn="84"/>
        </ext>
      </extLst>
    </cacheHierarchy>
    <cacheHierarchy uniqueName="[Measures].[Average of Hours on the phone 2]" caption="Average of Hours on the phone 2" measure="1" displayFolder="" measureGroup="MNGR_DM" count="0" hidden="1">
      <extLst>
        <ext xmlns:x15="http://schemas.microsoft.com/office/spreadsheetml/2010/11/main" uri="{B97F6D7D-B522-45F9-BDA1-12C45D357490}">
          <x15:cacheHierarchy aggregatedColumn="84"/>
        </ext>
      </extLst>
    </cacheHierarchy>
    <cacheHierarchy uniqueName="[Measures].[Max of Hours on the phone 2]" caption="Max of Hours on the phone 2" measure="1" displayFolder="" measureGroup="MNGR_DM" count="0" hidden="1">
      <extLst>
        <ext xmlns:x15="http://schemas.microsoft.com/office/spreadsheetml/2010/11/main" uri="{B97F6D7D-B522-45F9-BDA1-12C45D357490}">
          <x15:cacheHierarchy aggregatedColumn="84"/>
        </ext>
      </extLst>
    </cacheHierarchy>
    <cacheHierarchy uniqueName="[Measures].[Average of Hours on the phone 3]" caption="Average of Hours on the phone 3" measure="1" displayFolder="" measureGroup="CS_DM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Hours on the phone 3]" caption="Count of Hours on the phone 3" measure="1" displayFolder="" measureGroup="CS_DM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Max of Hours on the phone 3]" caption="Max of Hours on the phone 3" measure="1" displayFolder="" measureGroup="CS_DM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Min of Hours on the phone 3]" caption="Min of Hours on the phone 3" measure="1" displayFolder="" measureGroup="CS_DM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forward probability 2]" caption="Sum of forward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4"/>
        </ext>
      </extLst>
    </cacheHierarchy>
    <cacheHierarchy uniqueName="[Measures].[Sum of Success probability 2]" caption="Sum of Success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5"/>
        </ext>
      </extLst>
    </cacheHierarchy>
    <cacheHierarchy uniqueName="[Measures].[Average of forward probability 2]" caption="Average of forward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4"/>
        </ext>
      </extLst>
    </cacheHierarchy>
    <cacheHierarchy uniqueName="[Measures].[Average of Success probability 2]" caption="Average of Success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5"/>
        </ext>
      </extLst>
    </cacheHierarchy>
    <cacheHierarchy uniqueName="[Measures].[Max of forward probability 2]" caption="Max of forward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4"/>
        </ext>
      </extLst>
    </cacheHierarchy>
    <cacheHierarchy uniqueName="[Measures].[Max of Success probability 2]" caption="Max of Success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5"/>
        </ext>
      </extLst>
    </cacheHierarchy>
    <cacheHierarchy uniqueName="[Measures].[Min of forward probability 2]" caption="Min of forward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4"/>
        </ext>
      </extLst>
    </cacheHierarchy>
    <cacheHierarchy uniqueName="[Measures].[Min of Success probability 2]" caption="Min of Success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5"/>
        </ext>
      </extLst>
    </cacheHierarchy>
    <cacheHierarchy uniqueName="[Measures].[Average of Forward Probability 3]" caption="Average of Forward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0"/>
        </ext>
      </extLst>
    </cacheHierarchy>
    <cacheHierarchy uniqueName="[Measures].[Average of Success probability 3]" caption="Average of Success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1"/>
        </ext>
      </extLst>
    </cacheHierarchy>
    <cacheHierarchy uniqueName="[Measures].[Sum of Forward Probability 3]" caption="Sum of Forward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0"/>
        </ext>
      </extLst>
    </cacheHierarchy>
    <cacheHierarchy uniqueName="[Measures].[Sum of Success probability 3]" caption="Sum of Success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1"/>
        </ext>
      </extLst>
    </cacheHierarchy>
    <cacheHierarchy uniqueName="[Measures].[Max of Forward Probability 3]" caption="Max of Forward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0"/>
        </ext>
      </extLst>
    </cacheHierarchy>
    <cacheHierarchy uniqueName="[Measures].[Max of Success probability 3]" caption="Max of Success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1"/>
        </ext>
      </extLst>
    </cacheHierarchy>
    <cacheHierarchy uniqueName="[Measures].[Min of Forward Probability 3]" caption="Min of Forward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0"/>
        </ext>
      </extLst>
    </cacheHierarchy>
    <cacheHierarchy uniqueName="[Measures].[Min of Success probability 3]" caption="Min of Success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1"/>
        </ext>
      </extLst>
    </cacheHierarchy>
    <cacheHierarchy uniqueName="[Measures].[Sum of Hours on the phone 4]" caption="Sum of Hours on the phone 4" measure="1" displayFolder="" measureGroup="Greeters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Count of Hours on the phone 4]" caption="Count of Hours on the phone 4" measure="1" displayFolder="" measureGroup="Greeters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Average of Hours on the phone 4]" caption="Average of Hours on the phone 4" measure="1" displayFolder="" measureGroup="Greeters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Max of Hours on the phone 4]" caption="Max of Hours on the phone 4" measure="1" displayFolder="" measureGroup="Greeters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Min of Hours on the phone 4]" caption="Min of Hours on the phone 4" measure="1" displayFolder="" measureGroup="Greeters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</cacheHierarchies>
  <kpis count="0"/>
  <dimensions count="6">
    <dimension name="CS_DM" uniqueName="[CS_DM]" caption="CS_DM"/>
    <dimension name="Greeters" uniqueName="[Greeters]" caption="Greeters"/>
    <dimension measure="1" name="Measures" uniqueName="[Measures]" caption="Measures"/>
    <dimension name="MNGR_DM" uniqueName="[MNGR_DM]" caption="MNGR_DM"/>
    <dimension name="TECHDM" uniqueName="[TECHDM]" caption="TECHDM"/>
    <dimension name="TECHEXPERT" uniqueName="[TECHEXPERT]" caption="TECHEXPERT"/>
  </dimensions>
  <measureGroups count="5">
    <measureGroup name="CS_DM" caption="CS_DM"/>
    <measureGroup name="Greeters" caption="Greeters"/>
    <measureGroup name="MNGR_DM" caption="MNGR_DM"/>
    <measureGroup name="TECHDM" caption="TECHDM"/>
    <measureGroup name="TECHEXPERT" caption="TECHEXPERT"/>
  </measureGroups>
  <maps count="5">
    <map measureGroup="0" dimension="0"/>
    <map measureGroup="1" dimension="1"/>
    <map measureGroup="2" dimension="3"/>
    <map measureGroup="3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dhavi" refreshedDate="44985.064032060189" createdVersion="8" refreshedVersion="8" minRefreshableVersion="3" recordCount="0" supportSubquery="1" supportAdvancedDrill="1" xr:uid="{AE3C2FDB-1ABA-466F-BB5D-46CD3179D18C}">
  <cacheSource type="external" connectionId="1"/>
  <cacheFields count="8">
    <cacheField name="[MNGR_DM].[Year].[Year]" caption="Year" numFmtId="0" hierarchy="62" level="1">
      <sharedItems containsSemiMixedTypes="0" containsString="0" containsNumber="1" containsInteger="1" minValue="2018" maxValue="2021" count="4">
        <n v="2018"/>
        <n v="2019"/>
        <n v="2020"/>
        <n v="2021"/>
      </sharedItems>
      <extLst>
        <ext xmlns:x15="http://schemas.microsoft.com/office/spreadsheetml/2010/11/main" uri="{4F2E5C28-24EA-4eb8-9CBF-B6C8F9C3D259}">
          <x15:cachedUniqueNames>
            <x15:cachedUniqueName index="0" name="[MNGR_DM].[Year].&amp;[2018]"/>
            <x15:cachedUniqueName index="1" name="[MNGR_DM].[Year].&amp;[2019]"/>
            <x15:cachedUniqueName index="2" name="[MNGR_DM].[Year].&amp;[2020]"/>
            <x15:cachedUniqueName index="3" name="[MNGR_DM].[Year].&amp;[2021]"/>
          </x15:cachedUniqueNames>
        </ext>
      </extLst>
    </cacheField>
    <cacheField name="[MNGR_DM].[Month].[Month]" caption="Month" numFmtId="0" hierarchy="64" level="1">
      <sharedItems containsNonDate="0" count="1">
        <s v="December"/>
      </sharedItems>
    </cacheField>
    <cacheField name="[MNGR_DM].[ShiftNbr].[ShiftNbr]" caption="ShiftNbr" numFmtId="0" hierarchy="67" level="1">
      <sharedItems containsSemiMixedTypes="0" containsString="0" containsNumber="1" containsInteger="1" minValue="1" maxValue="2" count="2"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MNGR_DM].[ShiftNbr].&amp;[1]"/>
            <x15:cachedUniqueName index="1" name="[MNGR_DM].[ShiftNbr].&amp;[2]"/>
          </x15:cachedUniqueNames>
        </ext>
      </extLst>
    </cacheField>
    <cacheField name="[Measures].[Min of Hours on the phone 2]" caption="Min of Hours on the phone 2" numFmtId="0" hierarchy="196" level="32767"/>
    <cacheField name="[Measures].[Sum of Hours on the phone 2]" caption="Sum of Hours on the phone 2" numFmtId="0" hierarchy="161" level="32767"/>
    <cacheField name="[Measures].[Count of Hours on the phone 2]" caption="Count of Hours on the phone 2" numFmtId="0" hierarchy="197" level="32767"/>
    <cacheField name="[Measures].[Average of Hours on the phone 2]" caption="Average of Hours on the phone 2" numFmtId="0" hierarchy="198" level="32767"/>
    <cacheField name="[Measures].[Max of Hours on the phone 2]" caption="Max of Hours on the phone 2" numFmtId="0" hierarchy="199" level="32767"/>
  </cacheFields>
  <cacheHierarchies count="225">
    <cacheHierarchy uniqueName="[CS_DM].[DivBCustServsID]" caption="DivBCustServsID" attribute="1" defaultMemberUniqueName="[CS_DM].[DivBCustServsID].[All]" allUniqueName="[CS_DM].[DivBCustServsID].[All]" dimensionUniqueName="[CS_DM]" displayFolder="" count="0" memberValueDatatype="20" unbalanced="0"/>
    <cacheHierarchy uniqueName="[CS_DM].[DATE]" caption="DATE" defaultMemberUniqueName="[CS_DM].[DATE].[All]" allUniqueName="[CS_DM].[DATE].[All]" dimensionUniqueName="[CS_DM]" displayFolder="" count="0" unbalanced="0"/>
    <cacheHierarchy uniqueName="[CS_DM].[ShiftDate]" caption="ShiftDate" attribute="1" time="1" defaultMemberUniqueName="[CS_DM].[ShiftDate].[All]" allUniqueName="[CS_DM].[ShiftDate].[All]" dimensionUniqueName="[CS_DM]" displayFolder="" count="0" memberValueDatatype="7" unbalanced="0"/>
    <cacheHierarchy uniqueName="[CS_DM].[Year]" caption="Year" attribute="1" defaultMemberUniqueName="[CS_DM].[Year].[All]" allUniqueName="[CS_DM].[Year].[All]" dimensionUniqueName="[CS_DM]" displayFolder="" count="0" memberValueDatatype="20" unbalanced="0"/>
    <cacheHierarchy uniqueName="[CS_DM].[Quarter]" caption="Quarter" attribute="1" defaultMemberUniqueName="[CS_DM].[Quarter].[All]" allUniqueName="[CS_DM].[Quarter].[All]" dimensionUniqueName="[CS_DM]" displayFolder="" count="0" memberValueDatatype="130" unbalanced="0"/>
    <cacheHierarchy uniqueName="[CS_DM].[Month]" caption="Month" attribute="1" defaultMemberUniqueName="[CS_DM].[Month].[All]" allUniqueName="[CS_DM].[Month].[All]" dimensionUniqueName="[CS_DM]" displayFolder="" count="0" memberValueDatatype="130" unbalanced="0"/>
    <cacheHierarchy uniqueName="[CS_DM].[Week of the year]" caption="Week of the year" attribute="1" defaultMemberUniqueName="[CS_DM].[Week of the year].[All]" allUniqueName="[CS_DM].[Week of the year].[All]" dimensionUniqueName="[CS_DM]" displayFolder="" count="0" memberValueDatatype="20" unbalanced="0"/>
    <cacheHierarchy uniqueName="[CS_DM].[WeekDay]" caption="WeekDay" attribute="1" defaultMemberUniqueName="[CS_DM].[WeekDay].[All]" allUniqueName="[CS_DM].[WeekDay].[All]" dimensionUniqueName="[CS_DM]" displayFolder="" count="0" memberValueDatatype="130" unbalanced="0"/>
    <cacheHierarchy uniqueName="[CS_DM].[ShiftNbr]" caption="ShiftNbr" attribute="1" defaultMemberUniqueName="[CS_DM].[ShiftNbr].[All]" allUniqueName="[CS_DM].[ShiftNbr].[All]" dimensionUniqueName="[CS_DM]" displayFolder="" count="0" memberValueDatatype="20" unbalanced="0"/>
    <cacheHierarchy uniqueName="[CS_DM].[Mode71]" caption="Mode71" attribute="1" defaultMemberUniqueName="[CS_DM].[Mode71].[All]" allUniqueName="[CS_DM].[Mode71].[All]" dimensionUniqueName="[CS_DM]" displayFolder="" count="0" memberValueDatatype="20" unbalanced="0"/>
    <cacheHierarchy uniqueName="[CS_DM].[Mode71Dur]" caption="Mode71Dur" attribute="1" defaultMemberUniqueName="[CS_DM].[Mode71Dur].[All]" allUniqueName="[CS_DM].[Mode71Dur].[All]" dimensionUniqueName="[CS_DM]" displayFolder="" count="0" memberValueDatatype="20" unbalanced="0"/>
    <cacheHierarchy uniqueName="[CS_DM].[Mode72]" caption="Mode72" attribute="1" defaultMemberUniqueName="[CS_DM].[Mode72].[All]" allUniqueName="[CS_DM].[Mode72].[All]" dimensionUniqueName="[CS_DM]" displayFolder="" count="0" memberValueDatatype="20" unbalanced="0"/>
    <cacheHierarchy uniqueName="[CS_DM].[Mode72Dur]" caption="Mode72Dur" attribute="1" defaultMemberUniqueName="[CS_DM].[Mode72Dur].[All]" allUniqueName="[CS_DM].[Mode72Dur].[All]" dimensionUniqueName="[CS_DM]" displayFolder="" count="0" memberValueDatatype="20" unbalanced="0"/>
    <cacheHierarchy uniqueName="[CS_DM].[Mode73]" caption="Mode73" attribute="1" defaultMemberUniqueName="[CS_DM].[Mode73].[All]" allUniqueName="[CS_DM].[Mode73].[All]" dimensionUniqueName="[CS_DM]" displayFolder="" count="0" memberValueDatatype="20" unbalanced="0"/>
    <cacheHierarchy uniqueName="[CS_DM].[Mode74Dur]" caption="Mode74Dur" attribute="1" defaultMemberUniqueName="[CS_DM].[Mode74Dur].[All]" allUniqueName="[CS_DM].[Mode74Dur].[All]" dimensionUniqueName="[CS_DM]" displayFolder="" count="0" memberValueDatatype="20" unbalanced="0"/>
    <cacheHierarchy uniqueName="[CS_DM].[Mode75]" caption="Mode75" attribute="1" defaultMemberUniqueName="[CS_DM].[Mode75].[All]" allUniqueName="[CS_DM].[Mode75].[All]" dimensionUniqueName="[CS_DM]" displayFolder="" count="0" memberValueDatatype="20" unbalanced="0"/>
    <cacheHierarchy uniqueName="[CS_DM].[Mode75Dur]" caption="Mode75Dur" attribute="1" defaultMemberUniqueName="[CS_DM].[Mode75Dur].[All]" allUniqueName="[CS_DM].[Mode75Dur].[All]" dimensionUniqueName="[CS_DM]" displayFolder="" count="0" memberValueDatatype="20" unbalanced="0"/>
    <cacheHierarchy uniqueName="[CS_DM].[Mode76]" caption="Mode76" attribute="1" defaultMemberUniqueName="[CS_DM].[Mode76].[All]" allUniqueName="[CS_DM].[Mode76].[All]" dimensionUniqueName="[CS_DM]" displayFolder="" count="0" memberValueDatatype="20" unbalanced="0"/>
    <cacheHierarchy uniqueName="[CS_DM].[Mode76Dur]" caption="Mode76Dur" attribute="1" defaultMemberUniqueName="[CS_DM].[Mode76Dur].[All]" allUniqueName="[CS_DM].[Mode76Dur].[All]" dimensionUniqueName="[CS_DM]" displayFolder="" count="0" memberValueDatatype="20" unbalanced="0"/>
    <cacheHierarchy uniqueName="[CS_DM].[Mode77Dur]" caption="Mode77Dur" attribute="1" defaultMemberUniqueName="[CS_DM].[Mode77Dur].[All]" allUniqueName="[CS_DM].[Mode77Dur].[All]" dimensionUniqueName="[CS_DM]" displayFolder="" count="0" memberValueDatatype="20" unbalanced="0"/>
    <cacheHierarchy uniqueName="[CS_DM].[Mode78Dur]" caption="Mode78Dur" attribute="1" defaultMemberUniqueName="[CS_DM].[Mode78Dur].[All]" allUniqueName="[CS_DM].[Mode78Dur].[All]" dimensionUniqueName="[CS_DM]" displayFolder="" count="0" memberValueDatatype="20" unbalanced="0"/>
    <cacheHierarchy uniqueName="[CS_DM].[Mode79]" caption="Mode79" attribute="1" defaultMemberUniqueName="[CS_DM].[Mode79].[All]" allUniqueName="[CS_DM].[Mode79].[All]" dimensionUniqueName="[CS_DM]" displayFolder="" count="0" memberValueDatatype="20" unbalanced="0"/>
    <cacheHierarchy uniqueName="[CS_DM].[Mode79Dur]" caption="Mode79Dur" attribute="1" defaultMemberUniqueName="[CS_DM].[Mode79Dur].[All]" allUniqueName="[CS_DM].[Mode79Dur].[All]" dimensionUniqueName="[CS_DM]" displayFolder="" count="0" memberValueDatatype="20" unbalanced="0"/>
    <cacheHierarchy uniqueName="[CS_DM].[Mode80]" caption="Mode80" attribute="1" defaultMemberUniqueName="[CS_DM].[Mode80].[All]" allUniqueName="[CS_DM].[Mode80].[All]" dimensionUniqueName="[CS_DM]" displayFolder="" count="0" memberValueDatatype="20" unbalanced="0"/>
    <cacheHierarchy uniqueName="[CS_DM].[Mode80Dur]" caption="Mode80Dur" attribute="1" defaultMemberUniqueName="[CS_DM].[Mode80Dur].[All]" allUniqueName="[CS_DM].[Mode80Dur].[All]" dimensionUniqueName="[CS_DM]" displayFolder="" count="0" memberValueDatatype="20" unbalanced="0"/>
    <cacheHierarchy uniqueName="[CS_DM].[Mode81Dur]" caption="Mode81Dur" attribute="1" defaultMemberUniqueName="[CS_DM].[Mode81Dur].[All]" allUniqueName="[CS_DM].[Mode81Dur].[All]" dimensionUniqueName="[CS_DM]" displayFolder="" count="0" memberValueDatatype="20" unbalanced="0"/>
    <cacheHierarchy uniqueName="[CS_DM].[Mode82Dur]" caption="Mode82Dur" attribute="1" defaultMemberUniqueName="[CS_DM].[Mode82Dur].[All]" allUniqueName="[CS_DM].[Mode82Dur].[All]" dimensionUniqueName="[CS_DM]" displayFolder="" count="0" memberValueDatatype="20" unbalanced="0"/>
    <cacheHierarchy uniqueName="[CS_DM].[Duration in secs]" caption="Duration in secs" attribute="1" defaultMemberUniqueName="[CS_DM].[Duration in secs].[All]" allUniqueName="[CS_DM].[Duration in secs].[All]" dimensionUniqueName="[CS_DM]" displayFolder="" count="0" memberValueDatatype="20" unbalanced="0"/>
    <cacheHierarchy uniqueName="[CS_DM].[Hours on the phone]" caption="Hours on the phone" attribute="1" defaultMemberUniqueName="[CS_DM].[Hours on the phone].[All]" allUniqueName="[CS_DM].[Hours on the phone].[All]" dimensionUniqueName="[CS_DM]" displayFolder="" count="0" memberValueDatatype="5" unbalanced="0"/>
    <cacheHierarchy uniqueName="[CS_DM].[Time B/W call]" caption="Time B/W call" attribute="1" defaultMemberUniqueName="[CS_DM].[Time B/W call].[All]" allUniqueName="[CS_DM].[Time B/W call].[All]" dimensionUniqueName="[CS_DM]" displayFolder="" count="0" memberValueDatatype="5" unbalanced="0"/>
    <cacheHierarchy uniqueName="[CS_DM].[Forward Probability]" caption="Forward Probability" attribute="1" defaultMemberUniqueName="[CS_DM].[Forward Probability].[All]" allUniqueName="[CS_DM].[Forward Probability].[All]" dimensionUniqueName="[CS_DM]" displayFolder="" count="0" memberValueDatatype="5" unbalanced="0"/>
    <cacheHierarchy uniqueName="[CS_DM].[Success probability]" caption="Success probability" attribute="1" defaultMemberUniqueName="[CS_DM].[Success probability].[All]" allUniqueName="[CS_DM].[Success probability].[All]" dimensionUniqueName="[CS_DM]" displayFolder="" count="0" memberValueDatatype="5" unbalanced="0"/>
    <cacheHierarchy uniqueName="[CS_DM].[Avg contact time]" caption="Avg contact time" attribute="1" defaultMemberUniqueName="[CS_DM].[Avg contact time].[All]" allUniqueName="[CS_DM].[Avg contact time].[All]" dimensionUniqueName="[CS_DM]" displayFolder="" count="0" memberValueDatatype="5" unbalanced="0"/>
    <cacheHierarchy uniqueName="[Greeters].[GreeterFactorID]" caption="GreeterFactorID" attribute="1" defaultMemberUniqueName="[Greeters].[GreeterFactorID].[All]" allUniqueName="[Greeters].[GreeterFactorID].[All]" dimensionUniqueName="[Greeters]" displayFolder="" count="0" memberValueDatatype="20" unbalanced="0"/>
    <cacheHierarchy uniqueName="[Greeters].[ShiftDate]" caption="ShiftDate" attribute="1" time="1" defaultMemberUniqueName="[Greeters].[ShiftDate].[All]" allUniqueName="[Greeters].[ShiftDate].[All]" dimensionUniqueName="[Greeters]" displayFolder="" count="0" memberValueDatatype="7" unbalanced="0"/>
    <cacheHierarchy uniqueName="[Greeters].[Year]" caption="Year" attribute="1" defaultMemberUniqueName="[Greeters].[Year].[All]" allUniqueName="[Greeters].[Year].[All]" dimensionUniqueName="[Greeters]" displayFolder="" count="0" memberValueDatatype="20" unbalanced="0"/>
    <cacheHierarchy uniqueName="[Greeters].[Quarter]" caption="Quarter" attribute="1" defaultMemberUniqueName="[Greeters].[Quarter].[All]" allUniqueName="[Greeters].[Quarter].[All]" dimensionUniqueName="[Greeters]" displayFolder="" count="0" memberValueDatatype="130" unbalanced="0"/>
    <cacheHierarchy uniqueName="[Greeters].[Month]" caption="Month" attribute="1" defaultMemberUniqueName="[Greeters].[Month].[All]" allUniqueName="[Greeters].[Month].[All]" dimensionUniqueName="[Greeters]" displayFolder="" count="0" memberValueDatatype="130" unbalanced="0"/>
    <cacheHierarchy uniqueName="[Greeters].[Week of the year]" caption="Week of the year" attribute="1" defaultMemberUniqueName="[Greeters].[Week of the year].[All]" allUniqueName="[Greeters].[Week of the year].[All]" dimensionUniqueName="[Greeters]" displayFolder="" count="0" memberValueDatatype="20" unbalanced="0"/>
    <cacheHierarchy uniqueName="[Greeters].[WeekDay]" caption="WeekDay" attribute="1" defaultMemberUniqueName="[Greeters].[WeekDay].[All]" allUniqueName="[Greeters].[WeekDay].[All]" dimensionUniqueName="[Greeters]" displayFolder="" count="0" memberValueDatatype="130" unbalanced="0"/>
    <cacheHierarchy uniqueName="[Greeters].[ShiftNbr]" caption="ShiftNbr" attribute="1" defaultMemberUniqueName="[Greeters].[ShiftNbr].[All]" allUniqueName="[Greeters].[ShiftNbr].[All]" dimensionUniqueName="[Greeters]" displayFolder="" count="0" memberValueDatatype="20" unbalanced="0"/>
    <cacheHierarchy uniqueName="[Greeters].[Mode00]" caption="Mode00" attribute="1" defaultMemberUniqueName="[Greeters].[Mode00].[All]" allUniqueName="[Greeters].[Mode00].[All]" dimensionUniqueName="[Greeters]" displayFolder="" count="0" memberValueDatatype="20" unbalanced="0"/>
    <cacheHierarchy uniqueName="[Greeters].[Mode00Dur]" caption="Mode00Dur" attribute="1" defaultMemberUniqueName="[Greeters].[Mode00Dur].[All]" allUniqueName="[Greeters].[Mode00Dur].[All]" dimensionUniqueName="[Greeters]" displayFolder="" count="0" memberValueDatatype="20" unbalanced="0"/>
    <cacheHierarchy uniqueName="[Greeters].[PhoneLinesCount]" caption="PhoneLinesCount" attribute="1" defaultMemberUniqueName="[Greeters].[PhoneLinesCount].[All]" allUniqueName="[Greeters].[PhoneLinesCount].[All]" dimensionUniqueName="[Greeters]" displayFolder="" count="0" memberValueDatatype="20" unbalanced="0"/>
    <cacheHierarchy uniqueName="[Greeters].[Mode01]" caption="Mode01" attribute="1" defaultMemberUniqueName="[Greeters].[Mode01].[All]" allUniqueName="[Greeters].[Mode01].[All]" dimensionUniqueName="[Greeters]" displayFolder="" count="0" memberValueDatatype="20" unbalanced="0"/>
    <cacheHierarchy uniqueName="[Greeters].[Mode02]" caption="Mode02" attribute="1" defaultMemberUniqueName="[Greeters].[Mode02].[All]" allUniqueName="[Greeters].[Mode02].[All]" dimensionUniqueName="[Greeters]" displayFolder="" count="0" memberValueDatatype="20" unbalanced="0"/>
    <cacheHierarchy uniqueName="[Greeters].[Mode02Dur]" caption="Mode02Dur" attribute="1" defaultMemberUniqueName="[Greeters].[Mode02Dur].[All]" allUniqueName="[Greeters].[Mode02Dur].[All]" dimensionUniqueName="[Greeters]" displayFolder="" count="0" memberValueDatatype="20" unbalanced="0"/>
    <cacheHierarchy uniqueName="[Greeters].[Mode03]" caption="Mode03" attribute="1" defaultMemberUniqueName="[Greeters].[Mode03].[All]" allUniqueName="[Greeters].[Mode03].[All]" dimensionUniqueName="[Greeters]" displayFolder="" count="0" memberValueDatatype="20" unbalanced="0"/>
    <cacheHierarchy uniqueName="[Greeters].[Mode04Dur]" caption="Mode04Dur" attribute="1" defaultMemberUniqueName="[Greeters].[Mode04Dur].[All]" allUniqueName="[Greeters].[Mode04Dur].[All]" dimensionUniqueName="[Greeters]" displayFolder="" count="0" memberValueDatatype="20" unbalanced="0"/>
    <cacheHierarchy uniqueName="[Greeters].[Mode05]" caption="Mode05" attribute="1" defaultMemberUniqueName="[Greeters].[Mode05].[All]" allUniqueName="[Greeters].[Mode05].[All]" dimensionUniqueName="[Greeters]" displayFolder="" count="0" memberValueDatatype="20" unbalanced="0"/>
    <cacheHierarchy uniqueName="[Greeters].[Mode26]" caption="Mode26" attribute="1" defaultMemberUniqueName="[Greeters].[Mode26].[All]" allUniqueName="[Greeters].[Mode26].[All]" dimensionUniqueName="[Greeters]" displayFolder="" count="0" memberValueDatatype="20" unbalanced="0"/>
    <cacheHierarchy uniqueName="[Greeters].[Mode50]" caption="Mode50" attribute="1" defaultMemberUniqueName="[Greeters].[Mode50].[All]" allUniqueName="[Greeters].[Mode50].[All]" dimensionUniqueName="[Greeters]" displayFolder="" count="0" memberValueDatatype="20" unbalanced="0"/>
    <cacheHierarchy uniqueName="[Greeters].[Mode71]" caption="Mode71" attribute="1" defaultMemberUniqueName="[Greeters].[Mode71].[All]" allUniqueName="[Greeters].[Mode71].[All]" dimensionUniqueName="[Greeters]" displayFolder="" count="0" memberValueDatatype="20" unbalanced="0"/>
    <cacheHierarchy uniqueName="[Greeters].[Mode99]" caption="Mode99" attribute="1" defaultMemberUniqueName="[Greeters].[Mode99].[All]" allUniqueName="[Greeters].[Mode99].[All]" dimensionUniqueName="[Greeters]" displayFolder="" count="0" memberValueDatatype="20" unbalanced="0"/>
    <cacheHierarchy uniqueName="[Greeters].[Duration in Secs]" caption="Duration in Secs" attribute="1" defaultMemberUniqueName="[Greeters].[Duration in Secs].[All]" allUniqueName="[Greeters].[Duration in Secs].[All]" dimensionUniqueName="[Greeters]" displayFolder="" count="0" memberValueDatatype="20" unbalanced="0"/>
    <cacheHierarchy uniqueName="[Greeters].[Hours on the phone]" caption="Hours on the phone" attribute="1" defaultMemberUniqueName="[Greeters].[Hours on the phone].[All]" allUniqueName="[Greeters].[Hours on the phone].[All]" dimensionUniqueName="[Greeters]" displayFolder="" count="0" memberValueDatatype="5" unbalanced="0"/>
    <cacheHierarchy uniqueName="[Greeters].[Time B/w call]" caption="Time B/w call" attribute="1" defaultMemberUniqueName="[Greeters].[Time B/w call].[All]" allUniqueName="[Greeters].[Time B/w call].[All]" dimensionUniqueName="[Greeters]" displayFolder="" count="0" memberValueDatatype="5" unbalanced="0"/>
    <cacheHierarchy uniqueName="[Greeters].[Forward probability]" caption="Forward probability" attribute="1" defaultMemberUniqueName="[Greeters].[Forward probability].[All]" allUniqueName="[Greeters].[Forward probability].[All]" dimensionUniqueName="[Greeters]" displayFolder="" count="0" memberValueDatatype="20" unbalanced="0"/>
    <cacheHierarchy uniqueName="[Greeters].[Avg contact time]" caption="Avg contact time" attribute="1" defaultMemberUniqueName="[Greeters].[Avg contact time].[All]" allUniqueName="[Greeters].[Avg contact time].[All]" dimensionUniqueName="[Greeters]" displayFolder="" count="0" memberValueDatatype="5" unbalanced="0"/>
    <cacheHierarchy uniqueName="[MNGR_DM].[DivBCustServsID]" caption="DivBCustServsID" attribute="1" defaultMemberUniqueName="[MNGR_DM].[DivBCustServsID].[All]" allUniqueName="[MNGR_DM].[DivBCustServsID].[All]" dimensionUniqueName="[MNGR_DM]" displayFolder="" count="0" memberValueDatatype="20" unbalanced="0"/>
    <cacheHierarchy uniqueName="[MNGR_DM].[DATE]" caption="DATE" defaultMemberUniqueName="[MNGR_DM].[DATE].[All]" allUniqueName="[MNGR_DM].[DATE].[All]" dimensionUniqueName="[MNGR_DM]" displayFolder="" count="0" unbalanced="0"/>
    <cacheHierarchy uniqueName="[MNGR_DM].[ShiftDate]" caption="ShiftDate" attribute="1" time="1" defaultMemberUniqueName="[MNGR_DM].[ShiftDate].[All]" allUniqueName="[MNGR_DM].[ShiftDate].[All]" dimensionUniqueName="[MNGR_DM]" displayFolder="" count="0" memberValueDatatype="7" unbalanced="0"/>
    <cacheHierarchy uniqueName="[MNGR_DM].[Year]" caption="Year" attribute="1" defaultMemberUniqueName="[MNGR_DM].[Year].[All]" allUniqueName="[MNGR_DM].[Year].[All]" dimensionUniqueName="[MNGR_DM]" displayFolder="" count="2" memberValueDatatype="20" unbalanced="0">
      <fieldsUsage count="2">
        <fieldUsage x="-1"/>
        <fieldUsage x="0"/>
      </fieldsUsage>
    </cacheHierarchy>
    <cacheHierarchy uniqueName="[MNGR_DM].[Quarter]" caption="Quarter" attribute="1" defaultMemberUniqueName="[MNGR_DM].[Quarter].[All]" allUniqueName="[MNGR_DM].[Quarter].[All]" dimensionUniqueName="[MNGR_DM]" displayFolder="" count="0" memberValueDatatype="130" unbalanced="0"/>
    <cacheHierarchy uniqueName="[MNGR_DM].[Month]" caption="Month" attribute="1" defaultMemberUniqueName="[MNGR_DM].[Month].[All]" allUniqueName="[MNGR_DM].[Month].[All]" dimensionUniqueName="[MNGR_DM]" displayFolder="" count="2" memberValueDatatype="130" unbalanced="0">
      <fieldsUsage count="2">
        <fieldUsage x="-1"/>
        <fieldUsage x="1"/>
      </fieldsUsage>
    </cacheHierarchy>
    <cacheHierarchy uniqueName="[MNGR_DM].[Week of the year]" caption="Week of the year" attribute="1" defaultMemberUniqueName="[MNGR_DM].[Week of the year].[All]" allUniqueName="[MNGR_DM].[Week of the year].[All]" dimensionUniqueName="[MNGR_DM]" displayFolder="" count="0" memberValueDatatype="20" unbalanced="0"/>
    <cacheHierarchy uniqueName="[MNGR_DM].[WeekDay]" caption="WeekDay" attribute="1" defaultMemberUniqueName="[MNGR_DM].[WeekDay].[All]" allUniqueName="[MNGR_DM].[WeekDay].[All]" dimensionUniqueName="[MNGR_DM]" displayFolder="" count="0" memberValueDatatype="130" unbalanced="0"/>
    <cacheHierarchy uniqueName="[MNGR_DM].[ShiftNbr]" caption="ShiftNbr" attribute="1" defaultMemberUniqueName="[MNGR_DM].[ShiftNbr].[All]" allUniqueName="[MNGR_DM].[ShiftNbr].[All]" dimensionUniqueName="[MNGR_DM]" displayFolder="" count="2" memberValueDatatype="20" unbalanced="0">
      <fieldsUsage count="2">
        <fieldUsage x="-1"/>
        <fieldUsage x="2"/>
      </fieldsUsage>
    </cacheHierarchy>
    <cacheHierarchy uniqueName="[MNGR_DM].[Mode83]" caption="Mode83" attribute="1" defaultMemberUniqueName="[MNGR_DM].[Mode83].[All]" allUniqueName="[MNGR_DM].[Mode83].[All]" dimensionUniqueName="[MNGR_DM]" displayFolder="" count="0" memberValueDatatype="20" unbalanced="0"/>
    <cacheHierarchy uniqueName="[MNGR_DM].[Mode83Dur]" caption="Mode83Dur" attribute="1" defaultMemberUniqueName="[MNGR_DM].[Mode83Dur].[All]" allUniqueName="[MNGR_DM].[Mode83Dur].[All]" dimensionUniqueName="[MNGR_DM]" displayFolder="" count="0" memberValueDatatype="20" unbalanced="0"/>
    <cacheHierarchy uniqueName="[MNGR_DM].[Mode84]" caption="Mode84" attribute="1" defaultMemberUniqueName="[MNGR_DM].[Mode84].[All]" allUniqueName="[MNGR_DM].[Mode84].[All]" dimensionUniqueName="[MNGR_DM]" displayFolder="" count="0" memberValueDatatype="20" unbalanced="0"/>
    <cacheHierarchy uniqueName="[MNGR_DM].[Mode84Dur]" caption="Mode84Dur" attribute="1" defaultMemberUniqueName="[MNGR_DM].[Mode84Dur].[All]" allUniqueName="[MNGR_DM].[Mode84Dur].[All]" dimensionUniqueName="[MNGR_DM]" displayFolder="" count="0" memberValueDatatype="20" unbalanced="0"/>
    <cacheHierarchy uniqueName="[MNGR_DM].[Mode85]" caption="Mode85" attribute="1" defaultMemberUniqueName="[MNGR_DM].[Mode85].[All]" allUniqueName="[MNGR_DM].[Mode85].[All]" dimensionUniqueName="[MNGR_DM]" displayFolder="" count="0" memberValueDatatype="20" unbalanced="0"/>
    <cacheHierarchy uniqueName="[MNGR_DM].[Mode85Dur]" caption="Mode85Dur" attribute="1" defaultMemberUniqueName="[MNGR_DM].[Mode85Dur].[All]" allUniqueName="[MNGR_DM].[Mode85Dur].[All]" dimensionUniqueName="[MNGR_DM]" displayFolder="" count="0" memberValueDatatype="20" unbalanced="0"/>
    <cacheHierarchy uniqueName="[MNGR_DM].[Mode86Dur]" caption="Mode86Dur" attribute="1" defaultMemberUniqueName="[MNGR_DM].[Mode86Dur].[All]" allUniqueName="[MNGR_DM].[Mode86Dur].[All]" dimensionUniqueName="[MNGR_DM]" displayFolder="" count="0" memberValueDatatype="20" unbalanced="0"/>
    <cacheHierarchy uniqueName="[MNGR_DM].[Mode87]" caption="Mode87" attribute="1" defaultMemberUniqueName="[MNGR_DM].[Mode87].[All]" allUniqueName="[MNGR_DM].[Mode87].[All]" dimensionUniqueName="[MNGR_DM]" displayFolder="" count="0" memberValueDatatype="20" unbalanced="0"/>
    <cacheHierarchy uniqueName="[MNGR_DM].[Mode87Dur]" caption="Mode87Dur" attribute="1" defaultMemberUniqueName="[MNGR_DM].[Mode87Dur].[All]" allUniqueName="[MNGR_DM].[Mode87Dur].[All]" dimensionUniqueName="[MNGR_DM]" displayFolder="" count="0" memberValueDatatype="20" unbalanced="0"/>
    <cacheHierarchy uniqueName="[MNGR_DM].[Mode88Dur]" caption="Mode88Dur" attribute="1" defaultMemberUniqueName="[MNGR_DM].[Mode88Dur].[All]" allUniqueName="[MNGR_DM].[Mode88Dur].[All]" dimensionUniqueName="[MNGR_DM]" displayFolder="" count="0" memberValueDatatype="20" unbalanced="0"/>
    <cacheHierarchy uniqueName="[MNGR_DM].[Mode89Dur]" caption="Mode89Dur" attribute="1" defaultMemberUniqueName="[MNGR_DM].[Mode89Dur].[All]" allUniqueName="[MNGR_DM].[Mode89Dur].[All]" dimensionUniqueName="[MNGR_DM]" displayFolder="" count="0" memberValueDatatype="20" unbalanced="0"/>
    <cacheHierarchy uniqueName="[MNGR_DM].[Mode90]" caption="Mode90" attribute="1" defaultMemberUniqueName="[MNGR_DM].[Mode90].[All]" allUniqueName="[MNGR_DM].[Mode90].[All]" dimensionUniqueName="[MNGR_DM]" displayFolder="" count="0" memberValueDatatype="20" unbalanced="0"/>
    <cacheHierarchy uniqueName="[MNGR_DM].[Mode90Dur]" caption="Mode90Dur" attribute="1" defaultMemberUniqueName="[MNGR_DM].[Mode90Dur].[All]" allUniqueName="[MNGR_DM].[Mode90Dur].[All]" dimensionUniqueName="[MNGR_DM]" displayFolder="" count="0" memberValueDatatype="20" unbalanced="0"/>
    <cacheHierarchy uniqueName="[MNGR_DM].[Mode91]" caption="Mode91" attribute="1" defaultMemberUniqueName="[MNGR_DM].[Mode91].[All]" allUniqueName="[MNGR_DM].[Mode91].[All]" dimensionUniqueName="[MNGR_DM]" displayFolder="" count="0" memberValueDatatype="20" unbalanced="0"/>
    <cacheHierarchy uniqueName="[MNGR_DM].[Mode91Dur]" caption="Mode91Dur" attribute="1" defaultMemberUniqueName="[MNGR_DM].[Mode91Dur].[All]" allUniqueName="[MNGR_DM].[Mode91Dur].[All]" dimensionUniqueName="[MNGR_DM]" displayFolder="" count="0" memberValueDatatype="20" unbalanced="0"/>
    <cacheHierarchy uniqueName="[MNGR_DM].[Duration in secs]" caption="Duration in secs" attribute="1" defaultMemberUniqueName="[MNGR_DM].[Duration in secs].[All]" allUniqueName="[MNGR_DM].[Duration in secs].[All]" dimensionUniqueName="[MNGR_DM]" displayFolder="" count="0" memberValueDatatype="20" unbalanced="0"/>
    <cacheHierarchy uniqueName="[MNGR_DM].[Hours on the phone]" caption="Hours on the phone" attribute="1" defaultMemberUniqueName="[MNGR_DM].[Hours on the phone].[All]" allUniqueName="[MNGR_DM].[Hours on the phone].[All]" dimensionUniqueName="[MNGR_DM]" displayFolder="" count="0" memberValueDatatype="5" unbalanced="0"/>
    <cacheHierarchy uniqueName="[MNGR_DM].[Time B/W call]" caption="Time B/W call" attribute="1" defaultMemberUniqueName="[MNGR_DM].[Time B/W call].[All]" allUniqueName="[MNGR_DM].[Time B/W call].[All]" dimensionUniqueName="[MNGR_DM]" displayFolder="" count="0" memberValueDatatype="5" unbalanced="0"/>
    <cacheHierarchy uniqueName="[MNGR_DM].[Forward Probability]" caption="Forward Probability" attribute="1" defaultMemberUniqueName="[MNGR_DM].[Forward Probability].[All]" allUniqueName="[MNGR_DM].[Forward Probability].[All]" dimensionUniqueName="[MNGR_DM]" displayFolder="" count="0" memberValueDatatype="130" unbalanced="0"/>
    <cacheHierarchy uniqueName="[MNGR_DM].[Success probability]" caption="Success probability" attribute="1" defaultMemberUniqueName="[MNGR_DM].[Success probability].[All]" allUniqueName="[MNGR_DM].[Success probability].[All]" dimensionUniqueName="[MNGR_DM]" displayFolder="" count="0" memberValueDatatype="130" unbalanced="0"/>
    <cacheHierarchy uniqueName="[MNGR_DM].[Avg. contact time]" caption="Avg. contact time" attribute="1" defaultMemberUniqueName="[MNGR_DM].[Avg. contact time].[All]" allUniqueName="[MNGR_DM].[Avg. contact time].[All]" dimensionUniqueName="[MNGR_DM]" displayFolder="" count="0" memberValueDatatype="130" unbalanced="0"/>
    <cacheHierarchy uniqueName="[TECHDM].[DivBSupportID]" caption="DivBSupportID" attribute="1" defaultMemberUniqueName="[TECHDM].[DivBSupportID].[All]" allUniqueName="[TECHDM].[DivBSupportID].[All]" dimensionUniqueName="[TECHDM]" displayFolder="" count="0" memberValueDatatype="20" unbalanced="0"/>
    <cacheHierarchy uniqueName="[TECHDM].[DATE]" caption="DATE" defaultMemberUniqueName="[TECHDM].[DATE].[All]" allUniqueName="[TECHDM].[DATE].[All]" dimensionUniqueName="[TECHDM]" displayFolder="" count="0" unbalanced="0"/>
    <cacheHierarchy uniqueName="[TECHDM].[ShiftDate]" caption="ShiftDate" attribute="1" time="1" defaultMemberUniqueName="[TECHDM].[ShiftDate].[All]" allUniqueName="[TECHDM].[ShiftDate].[All]" dimensionUniqueName="[TECHDM]" displayFolder="" count="0" memberValueDatatype="7" unbalanced="0"/>
    <cacheHierarchy uniqueName="[TECHDM].[Year]" caption="Year" attribute="1" defaultMemberUniqueName="[TECHDM].[Year].[All]" allUniqueName="[TECHDM].[Year].[All]" dimensionUniqueName="[TECHDM]" displayFolder="" count="0" memberValueDatatype="20" unbalanced="0"/>
    <cacheHierarchy uniqueName="[TECHDM].[Quarter]" caption="Quarter" attribute="1" defaultMemberUniqueName="[TECHDM].[Quarter].[All]" allUniqueName="[TECHDM].[Quarter].[All]" dimensionUniqueName="[TECHDM]" displayFolder="" count="0" memberValueDatatype="130" unbalanced="0"/>
    <cacheHierarchy uniqueName="[TECHDM].[Month]" caption="Month" attribute="1" defaultMemberUniqueName="[TECHDM].[Month].[All]" allUniqueName="[TECHDM].[Month].[All]" dimensionUniqueName="[TECHDM]" displayFolder="" count="0" memberValueDatatype="130" unbalanced="0"/>
    <cacheHierarchy uniqueName="[TECHDM].[Week of the year]" caption="Week of the year" attribute="1" defaultMemberUniqueName="[TECHDM].[Week of the year].[All]" allUniqueName="[TECHDM].[Week of the year].[All]" dimensionUniqueName="[TECHDM]" displayFolder="" count="0" memberValueDatatype="20" unbalanced="0"/>
    <cacheHierarchy uniqueName="[TECHDM].[WeekDay]" caption="WeekDay" attribute="1" defaultMemberUniqueName="[TECHDM].[WeekDay].[All]" allUniqueName="[TECHDM].[WeekDay].[All]" dimensionUniqueName="[TECHDM]" displayFolder="" count="0" memberValueDatatype="130" unbalanced="0"/>
    <cacheHierarchy uniqueName="[TECHDM].[ShiftNbr]" caption="ShiftNbr" attribute="1" defaultMemberUniqueName="[TECHDM].[ShiftNbr].[All]" allUniqueName="[TECHDM].[ShiftNbr].[All]" dimensionUniqueName="[TECHDM]" displayFolder="" count="0" memberValueDatatype="20" unbalanced="0"/>
    <cacheHierarchy uniqueName="[TECHDM].[Mode50]" caption="Mode50" attribute="1" defaultMemberUniqueName="[TECHDM].[Mode50].[All]" allUniqueName="[TECHDM].[Mode50].[All]" dimensionUniqueName="[TECHDM]" displayFolder="" count="0" memberValueDatatype="20" unbalanced="0"/>
    <cacheHierarchy uniqueName="[TECHDM].[Mode50Dur]" caption="Mode50Dur" attribute="1" defaultMemberUniqueName="[TECHDM].[Mode50Dur].[All]" allUniqueName="[TECHDM].[Mode50Dur].[All]" dimensionUniqueName="[TECHDM]" displayFolder="" count="0" memberValueDatatype="20" unbalanced="0"/>
    <cacheHierarchy uniqueName="[TECHDM].[Mode51]" caption="Mode51" attribute="1" defaultMemberUniqueName="[TECHDM].[Mode51].[All]" allUniqueName="[TECHDM].[Mode51].[All]" dimensionUniqueName="[TECHDM]" displayFolder="" count="0" memberValueDatatype="20" unbalanced="0"/>
    <cacheHierarchy uniqueName="[TECHDM].[Mode51Dur]" caption="Mode51Dur" attribute="1" defaultMemberUniqueName="[TECHDM].[Mode51Dur].[All]" allUniqueName="[TECHDM].[Mode51Dur].[All]" dimensionUniqueName="[TECHDM]" displayFolder="" count="0" memberValueDatatype="20" unbalanced="0"/>
    <cacheHierarchy uniqueName="[TECHDM].[Mode52]" caption="Mode52" attribute="1" defaultMemberUniqueName="[TECHDM].[Mode52].[All]" allUniqueName="[TECHDM].[Mode52].[All]" dimensionUniqueName="[TECHDM]" displayFolder="" count="0" memberValueDatatype="20" unbalanced="0"/>
    <cacheHierarchy uniqueName="[TECHDM].[Mode53Dur]" caption="Mode53Dur" attribute="1" defaultMemberUniqueName="[TECHDM].[Mode53Dur].[All]" allUniqueName="[TECHDM].[Mode53Dur].[All]" dimensionUniqueName="[TECHDM]" displayFolder="" count="0" memberValueDatatype="20" unbalanced="0"/>
    <cacheHierarchy uniqueName="[TECHDM].[Mode54]" caption="Mode54" attribute="1" defaultMemberUniqueName="[TECHDM].[Mode54].[All]" allUniqueName="[TECHDM].[Mode54].[All]" dimensionUniqueName="[TECHDM]" displayFolder="" count="0" memberValueDatatype="20" unbalanced="0"/>
    <cacheHierarchy uniqueName="[TECHDM].[Mode54Dur]" caption="Mode54Dur" attribute="1" defaultMemberUniqueName="[TECHDM].[Mode54Dur].[All]" allUniqueName="[TECHDM].[Mode54Dur].[All]" dimensionUniqueName="[TECHDM]" displayFolder="" count="0" memberValueDatatype="20" unbalanced="0"/>
    <cacheHierarchy uniqueName="[TECHDM].[Mode55Dur]" caption="Mode55Dur" attribute="1" defaultMemberUniqueName="[TECHDM].[Mode55Dur].[All]" allUniqueName="[TECHDM].[Mode55Dur].[All]" dimensionUniqueName="[TECHDM]" displayFolder="" count="0" memberValueDatatype="20" unbalanced="0"/>
    <cacheHierarchy uniqueName="[TECHDM].[Mode56Dur]" caption="Mode56Dur" attribute="1" defaultMemberUniqueName="[TECHDM].[Mode56Dur].[All]" allUniqueName="[TECHDM].[Mode56Dur].[All]" dimensionUniqueName="[TECHDM]" displayFolder="" count="0" memberValueDatatype="20" unbalanced="0"/>
    <cacheHierarchy uniqueName="[TECHDM].[Mode57Dur]" caption="Mode57Dur" attribute="1" defaultMemberUniqueName="[TECHDM].[Mode57Dur].[All]" allUniqueName="[TECHDM].[Mode57Dur].[All]" dimensionUniqueName="[TECHDM]" displayFolder="" count="0" memberValueDatatype="20" unbalanced="0"/>
    <cacheHierarchy uniqueName="[TECHDM].[Mode58Dur]" caption="Mode58Dur" attribute="1" defaultMemberUniqueName="[TECHDM].[Mode58Dur].[All]" allUniqueName="[TECHDM].[Mode58Dur].[All]" dimensionUniqueName="[TECHDM]" displayFolder="" count="0" memberValueDatatype="20" unbalanced="0"/>
    <cacheHierarchy uniqueName="[TECHDM].[Mode59]" caption="Mode59" attribute="1" defaultMemberUniqueName="[TECHDM].[Mode59].[All]" allUniqueName="[TECHDM].[Mode59].[All]" dimensionUniqueName="[TECHDM]" displayFolder="" count="0" memberValueDatatype="20" unbalanced="0"/>
    <cacheHierarchy uniqueName="[TECHDM].[Mode59Dur]" caption="Mode59Dur" attribute="1" defaultMemberUniqueName="[TECHDM].[Mode59Dur].[All]" allUniqueName="[TECHDM].[Mode59Dur].[All]" dimensionUniqueName="[TECHDM]" displayFolder="" count="0" memberValueDatatype="20" unbalanced="0"/>
    <cacheHierarchy uniqueName="[TECHDM].[Mode60]" caption="Mode60" attribute="1" defaultMemberUniqueName="[TECHDM].[Mode60].[All]" allUniqueName="[TECHDM].[Mode60].[All]" dimensionUniqueName="[TECHDM]" displayFolder="" count="0" memberValueDatatype="20" unbalanced="0"/>
    <cacheHierarchy uniqueName="[TECHDM].[Mode60Dur]" caption="Mode60Dur" attribute="1" defaultMemberUniqueName="[TECHDM].[Mode60Dur].[All]" allUniqueName="[TECHDM].[Mode60Dur].[All]" dimensionUniqueName="[TECHDM]" displayFolder="" count="0" memberValueDatatype="20" unbalanced="0"/>
    <cacheHierarchy uniqueName="[TECHDM].[Mode61]" caption="Mode61" attribute="1" defaultMemberUniqueName="[TECHDM].[Mode61].[All]" allUniqueName="[TECHDM].[Mode61].[All]" dimensionUniqueName="[TECHDM]" displayFolder="" count="0" memberValueDatatype="20" unbalanced="0"/>
    <cacheHierarchy uniqueName="[TECHDM].[Mode61Dur]" caption="Mode61Dur" attribute="1" defaultMemberUniqueName="[TECHDM].[Mode61Dur].[All]" allUniqueName="[TECHDM].[Mode61Dur].[All]" dimensionUniqueName="[TECHDM]" displayFolder="" count="0" memberValueDatatype="20" unbalanced="0"/>
    <cacheHierarchy uniqueName="[TECHDM].[Mode62]" caption="Mode62" attribute="1" defaultMemberUniqueName="[TECHDM].[Mode62].[All]" allUniqueName="[TECHDM].[Mode62].[All]" dimensionUniqueName="[TECHDM]" displayFolder="" count="0" memberValueDatatype="20" unbalanced="0"/>
    <cacheHierarchy uniqueName="[TECHDM].[Mode62Dur]" caption="Mode62Dur" attribute="1" defaultMemberUniqueName="[TECHDM].[Mode62Dur].[All]" allUniqueName="[TECHDM].[Mode62Dur].[All]" dimensionUniqueName="[TECHDM]" displayFolder="" count="0" memberValueDatatype="20" unbalanced="0"/>
    <cacheHierarchy uniqueName="[TECHDM].[Duration in secs]" caption="Duration in secs" attribute="1" defaultMemberUniqueName="[TECHDM].[Duration in secs].[All]" allUniqueName="[TECHDM].[Duration in secs].[All]" dimensionUniqueName="[TECHDM]" displayFolder="" count="0" memberValueDatatype="20" unbalanced="0"/>
    <cacheHierarchy uniqueName="[TECHDM].[Hours on phone]" caption="Hours on phone" attribute="1" defaultMemberUniqueName="[TECHDM].[Hours on phone].[All]" allUniqueName="[TECHDM].[Hours on phone].[All]" dimensionUniqueName="[TECHDM]" displayFolder="" count="0" memberValueDatatype="5" unbalanced="0"/>
    <cacheHierarchy uniqueName="[TECHDM].[Time b/w call]" caption="Time b/w call" attribute="1" defaultMemberUniqueName="[TECHDM].[Time b/w call].[All]" allUniqueName="[TECHDM].[Time b/w call].[All]" dimensionUniqueName="[TECHDM]" displayFolder="" count="0" memberValueDatatype="5" unbalanced="0"/>
    <cacheHierarchy uniqueName="[TECHDM].[Forward Probability1]" caption="Forward Probability1" attribute="1" defaultMemberUniqueName="[TECHDM].[Forward Probability1].[All]" allUniqueName="[TECHDM].[Forward Probability1].[All]" dimensionUniqueName="[TECHDM]" displayFolder="" count="0" memberValueDatatype="5" unbalanced="0"/>
    <cacheHierarchy uniqueName="[TECHDM].[Success Probability1]" caption="Success Probability1" attribute="1" defaultMemberUniqueName="[TECHDM].[Success Probability1].[All]" allUniqueName="[TECHDM].[Success Probability1].[All]" dimensionUniqueName="[TECHDM]" displayFolder="" count="0" memberValueDatatype="5" unbalanced="0"/>
    <cacheHierarchy uniqueName="[TECHDM].[Avg contact time]" caption="Avg contact time" attribute="1" defaultMemberUniqueName="[TECHDM].[Avg contact time].[All]" allUniqueName="[TECHDM].[Avg contact time].[All]" dimensionUniqueName="[TECHDM]" displayFolder="" count="0" memberValueDatatype="5" unbalanced="0"/>
    <cacheHierarchy uniqueName="[TECHDM].[forward probability]" caption="forward probability" attribute="1" defaultMemberUniqueName="[TECHDM].[forward probability].[All]" allUniqueName="[TECHDM].[forward probability].[All]" dimensionUniqueName="[TECHDM]" displayFolder="" count="0" memberValueDatatype="5" unbalanced="0"/>
    <cacheHierarchy uniqueName="[TECHDM].[Success probability]" caption="Success probability" attribute="1" defaultMemberUniqueName="[TECHDM].[Success probability].[All]" allUniqueName="[TECHDM].[Success probability].[All]" dimensionUniqueName="[TECHDM]" displayFolder="" count="0" memberValueDatatype="5" unbalanced="0"/>
    <cacheHierarchy uniqueName="[TECHEXPERT].[DivBSupportID]" caption="DivBSupportID" attribute="1" defaultMemberUniqueName="[TECHEXPERT].[DivBSupportID].[All]" allUniqueName="[TECHEXPERT].[DivBSupportID].[All]" dimensionUniqueName="[TECHEXPERT]" displayFolder="" count="0" memberValueDatatype="20" unbalanced="0"/>
    <cacheHierarchy uniqueName="[TECHEXPERT].[DATE]" caption="DATE" defaultMemberUniqueName="[TECHEXPERT].[DATE].[All]" allUniqueName="[TECHEXPERT].[DATE].[All]" dimensionUniqueName="[TECHEXPERT]" displayFolder="" count="0" unbalanced="0"/>
    <cacheHierarchy uniqueName="[TECHEXPERT].[ShiftDate]" caption="ShiftDate" attribute="1" time="1" defaultMemberUniqueName="[TECHEXPERT].[ShiftDate].[All]" allUniqueName="[TECHEXPERT].[ShiftDate].[All]" dimensionUniqueName="[TECHEXPERT]" displayFolder="" count="0" memberValueDatatype="7" unbalanced="0"/>
    <cacheHierarchy uniqueName="[TECHEXPERT].[Year]" caption="Year" attribute="1" defaultMemberUniqueName="[TECHEXPERT].[Year].[All]" allUniqueName="[TECHEXPERT].[Year].[All]" dimensionUniqueName="[TECHEXPERT]" displayFolder="" count="0" memberValueDatatype="20" unbalanced="0"/>
    <cacheHierarchy uniqueName="[TECHEXPERT].[Quarter]" caption="Quarter" attribute="1" defaultMemberUniqueName="[TECHEXPERT].[Quarter].[All]" allUniqueName="[TECHEXPERT].[Quarter].[All]" dimensionUniqueName="[TECHEXPERT]" displayFolder="" count="0" memberValueDatatype="130" unbalanced="0"/>
    <cacheHierarchy uniqueName="[TECHEXPERT].[Month]" caption="Month" attribute="1" defaultMemberUniqueName="[TECHEXPERT].[Month].[All]" allUniqueName="[TECHEXPERT].[Month].[All]" dimensionUniqueName="[TECHEXPERT]" displayFolder="" count="0" memberValueDatatype="130" unbalanced="0"/>
    <cacheHierarchy uniqueName="[TECHEXPERT].[Week of the year]" caption="Week of the year" attribute="1" defaultMemberUniqueName="[TECHEXPERT].[Week of the year].[All]" allUniqueName="[TECHEXPERT].[Week of the year].[All]" dimensionUniqueName="[TECHEXPERT]" displayFolder="" count="0" memberValueDatatype="20" unbalanced="0"/>
    <cacheHierarchy uniqueName="[TECHEXPERT].[WeekDay]" caption="WeekDay" attribute="1" defaultMemberUniqueName="[TECHEXPERT].[WeekDay].[All]" allUniqueName="[TECHEXPERT].[WeekDay].[All]" dimensionUniqueName="[TECHEXPERT]" displayFolder="" count="0" memberValueDatatype="130" unbalanced="0"/>
    <cacheHierarchy uniqueName="[TECHEXPERT].[ShiftNbr]" caption="ShiftNbr" attribute="1" defaultMemberUniqueName="[TECHEXPERT].[ShiftNbr].[All]" allUniqueName="[TECHEXPERT].[ShiftNbr].[All]" dimensionUniqueName="[TECHEXPERT]" displayFolder="" count="0" memberValueDatatype="20" unbalanced="0"/>
    <cacheHierarchy uniqueName="[TECHEXPERT].[Mode63]" caption="Mode63" attribute="1" defaultMemberUniqueName="[TECHEXPERT].[Mode63].[All]" allUniqueName="[TECHEXPERT].[Mode63].[All]" dimensionUniqueName="[TECHEXPERT]" displayFolder="" count="0" memberValueDatatype="20" unbalanced="0"/>
    <cacheHierarchy uniqueName="[TECHEXPERT].[Mode63Dur]" caption="Mode63Dur" attribute="1" defaultMemberUniqueName="[TECHEXPERT].[Mode63Dur].[All]" allUniqueName="[TECHEXPERT].[Mode63Dur].[All]" dimensionUniqueName="[TECHEXPERT]" displayFolder="" count="0" memberValueDatatype="20" unbalanced="0"/>
    <cacheHierarchy uniqueName="[TECHEXPERT].[Mode64]" caption="Mode64" attribute="1" defaultMemberUniqueName="[TECHEXPERT].[Mode64].[All]" allUniqueName="[TECHEXPERT].[Mode64].[All]" dimensionUniqueName="[TECHEXPERT]" displayFolder="" count="0" memberValueDatatype="20" unbalanced="0"/>
    <cacheHierarchy uniqueName="[TECHEXPERT].[Mode65Dur]" caption="Mode65Dur" attribute="1" defaultMemberUniqueName="[TECHEXPERT].[Mode65Dur].[All]" allUniqueName="[TECHEXPERT].[Mode65Dur].[All]" dimensionUniqueName="[TECHEXPERT]" displayFolder="" count="0" memberValueDatatype="20" unbalanced="0"/>
    <cacheHierarchy uniqueName="[TECHEXPERT].[Mode66Dur]" caption="Mode66Dur" attribute="1" defaultMemberUniqueName="[TECHEXPERT].[Mode66Dur].[All]" allUniqueName="[TECHEXPERT].[Mode66Dur].[All]" dimensionUniqueName="[TECHEXPERT]" displayFolder="" count="0" memberValueDatatype="20" unbalanced="0"/>
    <cacheHierarchy uniqueName="[TECHEXPERT].[Mode67Dur]" caption="Mode67Dur" attribute="1" defaultMemberUniqueName="[TECHEXPERT].[Mode67Dur].[All]" allUniqueName="[TECHEXPERT].[Mode67Dur].[All]" dimensionUniqueName="[TECHEXPERT]" displayFolder="" count="0" memberValueDatatype="20" unbalanced="0"/>
    <cacheHierarchy uniqueName="[TECHEXPERT].[Mode68]" caption="Mode68" attribute="1" defaultMemberUniqueName="[TECHEXPERT].[Mode68].[All]" allUniqueName="[TECHEXPERT].[Mode68].[All]" dimensionUniqueName="[TECHEXPERT]" displayFolder="" count="0" memberValueDatatype="20" unbalanced="0"/>
    <cacheHierarchy uniqueName="[TECHEXPERT].[Mode68Dur]" caption="Mode68Dur" attribute="1" defaultMemberUniqueName="[TECHEXPERT].[Mode68Dur].[All]" allUniqueName="[TECHEXPERT].[Mode68Dur].[All]" dimensionUniqueName="[TECHEXPERT]" displayFolder="" count="0" memberValueDatatype="20" unbalanced="0"/>
    <cacheHierarchy uniqueName="[TECHEXPERT].[Mode69]" caption="Mode69" attribute="1" defaultMemberUniqueName="[TECHEXPERT].[Mode69].[All]" allUniqueName="[TECHEXPERT].[Mode69].[All]" dimensionUniqueName="[TECHEXPERT]" displayFolder="" count="0" memberValueDatatype="20" unbalanced="0"/>
    <cacheHierarchy uniqueName="[TECHEXPERT].[Mode69Dur]" caption="Mode69Dur" attribute="1" defaultMemberUniqueName="[TECHEXPERT].[Mode69Dur].[All]" allUniqueName="[TECHEXPERT].[Mode69Dur].[All]" dimensionUniqueName="[TECHEXPERT]" displayFolder="" count="0" memberValueDatatype="20" unbalanced="0"/>
    <cacheHierarchy uniqueName="[TECHEXPERT].[Mode70]" caption="Mode70" attribute="1" defaultMemberUniqueName="[TECHEXPERT].[Mode70].[All]" allUniqueName="[TECHEXPERT].[Mode70].[All]" dimensionUniqueName="[TECHEXPERT]" displayFolder="" count="0" memberValueDatatype="20" unbalanced="0"/>
    <cacheHierarchy uniqueName="[TECHEXPERT].[Mode70Dur]" caption="Mode70Dur" attribute="1" defaultMemberUniqueName="[TECHEXPERT].[Mode70Dur].[All]" allUniqueName="[TECHEXPERT].[Mode70Dur].[All]" dimensionUniqueName="[TECHEXPERT]" displayFolder="" count="0" memberValueDatatype="20" unbalanced="0"/>
    <cacheHierarchy uniqueName="[TECHEXPERT].[Duration in secs]" caption="Duration in secs" attribute="1" defaultMemberUniqueName="[TECHEXPERT].[Duration in secs].[All]" allUniqueName="[TECHEXPERT].[Duration in secs].[All]" dimensionUniqueName="[TECHEXPERT]" displayFolder="" count="0" memberValueDatatype="20" unbalanced="0"/>
    <cacheHierarchy uniqueName="[TECHEXPERT].[Hours on the phone]" caption="Hours on the phone" attribute="1" defaultMemberUniqueName="[TECHEXPERT].[Hours on the phone].[All]" allUniqueName="[TECHEXPERT].[Hours on the phone].[All]" dimensionUniqueName="[TECHEXPERT]" displayFolder="" count="0" memberValueDatatype="5" unbalanced="0"/>
    <cacheHierarchy uniqueName="[TECHEXPERT].[Time B/W call]" caption="Time B/W call" attribute="1" defaultMemberUniqueName="[TECHEXPERT].[Time B/W call].[All]" allUniqueName="[TECHEXPERT].[Time B/W call].[All]" dimensionUniqueName="[TECHEXPERT]" displayFolder="" count="0" memberValueDatatype="5" unbalanced="0"/>
    <cacheHierarchy uniqueName="[TECHEXPERT].[Forward Probability]" caption="Forward Probability" attribute="1" defaultMemberUniqueName="[TECHEXPERT].[Forward Probability].[All]" allUniqueName="[TECHEXPERT].[Forward Probability].[All]" dimensionUniqueName="[TECHEXPERT]" displayFolder="" count="0" memberValueDatatype="5" unbalanced="0"/>
    <cacheHierarchy uniqueName="[TECHEXPERT].[Success probability]" caption="Success probability" attribute="1" defaultMemberUniqueName="[TECHEXPERT].[Success probability].[All]" allUniqueName="[TECHEXPERT].[Success probability].[All]" dimensionUniqueName="[TECHEXPERT]" displayFolder="" count="0" memberValueDatatype="5" unbalanced="0"/>
    <cacheHierarchy uniqueName="[TECHEXPERT].[Avg contact time]" caption="Avg contact time" attribute="1" defaultMemberUniqueName="[TECHEXPERT].[Avg contact time].[All]" allUniqueName="[TECHEXPERT].[Avg contact time].[All]" dimensionUniqueName="[TECHEXPERT]" displayFolder="" count="0" memberValueDatatype="5" unbalanced="0"/>
    <cacheHierarchy uniqueName="[Measures].[__XL_Count Table1]" caption="__XL_Count Table1" measure="1" displayFolder="" measureGroup="TECHDM" count="0" hidden="1"/>
    <cacheHierarchy uniqueName="[Measures].[__XL_Count Table2]" caption="__XL_Count Table2" measure="1" displayFolder="" measureGroup="TECHEXPERT" count="0" hidden="1"/>
    <cacheHierarchy uniqueName="[Measures].[__XL_Count Table3]" caption="__XL_Count Table3" measure="1" displayFolder="" measureGroup="CS_DM" count="0" hidden="1"/>
    <cacheHierarchy uniqueName="[Measures].[__XL_Count Table4]" caption="__XL_Count Table4" measure="1" displayFolder="" measureGroup="MNGR_DM" count="0" hidden="1"/>
    <cacheHierarchy uniqueName="[Measures].[__XL_Count Table17]" caption="__XL_Count Table17" measure="1" displayFolder="" measureGroup="Greeters" count="0" hidden="1"/>
    <cacheHierarchy uniqueName="[Measures].[__No measures defined]" caption="__No measures defined" measure="1" displayFolder="" count="0" hidden="1"/>
    <cacheHierarchy uniqueName="[Measures].[Sum of Hours on phone]" caption="Sum of Hours on phone" measure="1" displayFolder="" measureGroup="TECHDM" count="0" hidden="1">
      <extLst>
        <ext xmlns:x15="http://schemas.microsoft.com/office/spreadsheetml/2010/11/main" uri="{B97F6D7D-B522-45F9-BDA1-12C45D357490}">
          <x15:cacheHierarchy aggregatedColumn="119"/>
        </ext>
      </extLst>
    </cacheHierarchy>
    <cacheHierarchy uniqueName="[Measures].[Sum of Hours on the phone]" caption="Sum of Hours on the phone" measure="1" displayFolder="" measureGroup="TECHEXPERT" count="0" hidden="1">
      <extLst>
        <ext xmlns:x15="http://schemas.microsoft.com/office/spreadsheetml/2010/11/main" uri="{B97F6D7D-B522-45F9-BDA1-12C45D357490}">
          <x15:cacheHierarchy aggregatedColumn="148"/>
        </ext>
      </extLst>
    </cacheHierarchy>
    <cacheHierarchy uniqueName="[Measures].[Sum of Hours on the phone 2]" caption="Sum of Hours on the phone 2" measure="1" displayFolder="" measureGroup="MNGR_DM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84"/>
        </ext>
      </extLst>
    </cacheHierarchy>
    <cacheHierarchy uniqueName="[Measures].[Sum of Hours on the phone 3]" caption="Sum of Hours on the phone 3" measure="1" displayFolder="" measureGroup="CS_DM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Time b/w call]" caption="Sum of Time b/w call" measure="1" displayFolder="" measureGroup="TECHDM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Sum of Time B/W call 2]" caption="Sum of Time B/W call 2" measure="1" displayFolder="" measureGroup="TECHEXPERT" count="0" hidden="1">
      <extLst>
        <ext xmlns:x15="http://schemas.microsoft.com/office/spreadsheetml/2010/11/main" uri="{B97F6D7D-B522-45F9-BDA1-12C45D357490}">
          <x15:cacheHierarchy aggregatedColumn="149"/>
        </ext>
      </extLst>
    </cacheHierarchy>
    <cacheHierarchy uniqueName="[Measures].[Sum of Time B/W call 3]" caption="Sum of Time B/W call 3" measure="1" displayFolder="" measureGroup="MNGR_DM" count="0" hidden="1">
      <extLst>
        <ext xmlns:x15="http://schemas.microsoft.com/office/spreadsheetml/2010/11/main" uri="{B97F6D7D-B522-45F9-BDA1-12C45D357490}">
          <x15:cacheHierarchy aggregatedColumn="85"/>
        </ext>
      </extLst>
    </cacheHierarchy>
    <cacheHierarchy uniqueName="[Measures].[Sum of Time B/W call 4]" caption="Sum of Time B/W call 4" measure="1" displayFolder="" measureGroup="CS_DM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Count of Success probability]" caption="Count of Success probability" measure="1" displayFolder="" measureGroup="TECHDM" count="0" hidden="1">
      <extLst>
        <ext xmlns:x15="http://schemas.microsoft.com/office/spreadsheetml/2010/11/main" uri="{B97F6D7D-B522-45F9-BDA1-12C45D357490}">
          <x15:cacheHierarchy aggregatedColumn="125"/>
        </ext>
      </extLst>
    </cacheHierarchy>
    <cacheHierarchy uniqueName="[Measures].[Count of forward probability]" caption="Count of forward probability" measure="1" displayFolder="" measureGroup="TECHDM" count="0" hidden="1">
      <extLst>
        <ext xmlns:x15="http://schemas.microsoft.com/office/spreadsheetml/2010/11/main" uri="{B97F6D7D-B522-45F9-BDA1-12C45D357490}">
          <x15:cacheHierarchy aggregatedColumn="124"/>
        </ext>
      </extLst>
    </cacheHierarchy>
    <cacheHierarchy uniqueName="[Measures].[Count of Success probability 2]" caption="Count of Success probability 2" measure="1" displayFolder="" measureGroup="TECHEXPERT" count="0" hidden="1">
      <extLst>
        <ext xmlns:x15="http://schemas.microsoft.com/office/spreadsheetml/2010/11/main" uri="{B97F6D7D-B522-45F9-BDA1-12C45D357490}">
          <x15:cacheHierarchy aggregatedColumn="151"/>
        </ext>
      </extLst>
    </cacheHierarchy>
    <cacheHierarchy uniqueName="[Measures].[Count of Forward Probability 2]" caption="Count of Forward Probability 2" measure="1" displayFolder="" measureGroup="TECHEXPERT" count="0" hidden="1">
      <extLst>
        <ext xmlns:x15="http://schemas.microsoft.com/office/spreadsheetml/2010/11/main" uri="{B97F6D7D-B522-45F9-BDA1-12C45D357490}">
          <x15:cacheHierarchy aggregatedColumn="150"/>
        </ext>
      </extLst>
    </cacheHierarchy>
    <cacheHierarchy uniqueName="[Measures].[Count of Success probability 3]" caption="Count of Success probability 3" measure="1" displayFolder="" measureGroup="MNGR_DM" count="0" hidden="1">
      <extLst>
        <ext xmlns:x15="http://schemas.microsoft.com/office/spreadsheetml/2010/11/main" uri="{B97F6D7D-B522-45F9-BDA1-12C45D357490}">
          <x15:cacheHierarchy aggregatedColumn="87"/>
        </ext>
      </extLst>
    </cacheHierarchy>
    <cacheHierarchy uniqueName="[Measures].[Count of Forward Probability 3]" caption="Count of Forward Probability 3" measure="1" displayFolder="" measureGroup="MNGR_DM" count="0" hidden="1">
      <extLst>
        <ext xmlns:x15="http://schemas.microsoft.com/office/spreadsheetml/2010/11/main" uri="{B97F6D7D-B522-45F9-BDA1-12C45D357490}">
          <x15:cacheHierarchy aggregatedColumn="86"/>
        </ext>
      </extLst>
    </cacheHierarchy>
    <cacheHierarchy uniqueName="[Measures].[Sum of Success probability]" caption="Sum of Success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Forward Probability]" caption="Sum of Forward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Count of Success probability 4]" caption="Count of Success probability 4" measure="1" displayFolder="" measureGroup="CS_D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Count of Forward Probability 4]" caption="Count of Forward Probability 4" measure="1" displayFolder="" measureGroup="CS_D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ShiftNbr]" caption="Sum of ShiftNbr" measure="1" displayFolder="" measureGroup="TECHDM" count="0" hidden="1">
      <extLst>
        <ext xmlns:x15="http://schemas.microsoft.com/office/spreadsheetml/2010/11/main" uri="{B97F6D7D-B522-45F9-BDA1-12C45D357490}">
          <x15:cacheHierarchy aggregatedColumn="97"/>
        </ext>
      </extLst>
    </cacheHierarchy>
    <cacheHierarchy uniqueName="[Measures].[Count of Hours on phone]" caption="Count of Hours on phone" measure="1" displayFolder="" measureGroup="TECHDM" count="0" hidden="1">
      <extLst>
        <ext xmlns:x15="http://schemas.microsoft.com/office/spreadsheetml/2010/11/main" uri="{B97F6D7D-B522-45F9-BDA1-12C45D357490}">
          <x15:cacheHierarchy aggregatedColumn="119"/>
        </ext>
      </extLst>
    </cacheHierarchy>
    <cacheHierarchy uniqueName="[Measures].[Average of Hours on phone]" caption="Average of Hours on phone" measure="1" displayFolder="" measureGroup="TECHDM" count="0" hidden="1">
      <extLst>
        <ext xmlns:x15="http://schemas.microsoft.com/office/spreadsheetml/2010/11/main" uri="{B97F6D7D-B522-45F9-BDA1-12C45D357490}">
          <x15:cacheHierarchy aggregatedColumn="119"/>
        </ext>
      </extLst>
    </cacheHierarchy>
    <cacheHierarchy uniqueName="[Measures].[Max of Hours on phone]" caption="Max of Hours on phone" measure="1" displayFolder="" measureGroup="TECHDM" count="0" hidden="1">
      <extLst>
        <ext xmlns:x15="http://schemas.microsoft.com/office/spreadsheetml/2010/11/main" uri="{B97F6D7D-B522-45F9-BDA1-12C45D357490}">
          <x15:cacheHierarchy aggregatedColumn="119"/>
        </ext>
      </extLst>
    </cacheHierarchy>
    <cacheHierarchy uniqueName="[Measures].[Min of Hours on phone]" caption="Min of Hours on phone" measure="1" displayFolder="" measureGroup="TECHDM" count="0" hidden="1">
      <extLst>
        <ext xmlns:x15="http://schemas.microsoft.com/office/spreadsheetml/2010/11/main" uri="{B97F6D7D-B522-45F9-BDA1-12C45D357490}">
          <x15:cacheHierarchy aggregatedColumn="119"/>
        </ext>
      </extLst>
    </cacheHierarchy>
    <cacheHierarchy uniqueName="[Measures].[Count of Hours on the phone]" caption="Count of Hours on the phone" measure="1" displayFolder="" measureGroup="TECHEXPERT" count="0" hidden="1">
      <extLst>
        <ext xmlns:x15="http://schemas.microsoft.com/office/spreadsheetml/2010/11/main" uri="{B97F6D7D-B522-45F9-BDA1-12C45D357490}">
          <x15:cacheHierarchy aggregatedColumn="148"/>
        </ext>
      </extLst>
    </cacheHierarchy>
    <cacheHierarchy uniqueName="[Measures].[Average of Hours on the phone]" caption="Average of Hours on the phone" measure="1" displayFolder="" measureGroup="TECHEXPERT" count="0" hidden="1">
      <extLst>
        <ext xmlns:x15="http://schemas.microsoft.com/office/spreadsheetml/2010/11/main" uri="{B97F6D7D-B522-45F9-BDA1-12C45D357490}">
          <x15:cacheHierarchy aggregatedColumn="148"/>
        </ext>
      </extLst>
    </cacheHierarchy>
    <cacheHierarchy uniqueName="[Measures].[Min of Hours on the phone]" caption="Min of Hours on the phone" measure="1" displayFolder="" measureGroup="TECHEXPERT" count="0" hidden="1">
      <extLst>
        <ext xmlns:x15="http://schemas.microsoft.com/office/spreadsheetml/2010/11/main" uri="{B97F6D7D-B522-45F9-BDA1-12C45D357490}">
          <x15:cacheHierarchy aggregatedColumn="148"/>
        </ext>
      </extLst>
    </cacheHierarchy>
    <cacheHierarchy uniqueName="[Measures].[Max of Hours on the phone]" caption="Max of Hours on the phone" measure="1" displayFolder="" measureGroup="TECHEXPERT" count="0" hidden="1">
      <extLst>
        <ext xmlns:x15="http://schemas.microsoft.com/office/spreadsheetml/2010/11/main" uri="{B97F6D7D-B522-45F9-BDA1-12C45D357490}">
          <x15:cacheHierarchy aggregatedColumn="148"/>
        </ext>
      </extLst>
    </cacheHierarchy>
    <cacheHierarchy uniqueName="[Measures].[Average of Forward Probability]" caption="Average of Forward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Average of Success probability]" caption="Average of Success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Max of Success probability]" caption="Max of Success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Max of Forward Probability]" caption="Max of Forward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Min of Forward Probability]" caption="Min of Forward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Min of Success probability]" caption="Min of Success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tdDev of Forward Probability]" caption="StdDev of Forward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tdDev of Success probability]" caption="StdDev of Success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Distinct Count of Success probability]" caption="Distinct Count of Success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Distinct Count of Forward Probability]" caption="Distinct Count of Forward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Min of Hours on the phone 2]" caption="Min of Hours on the phone 2" measure="1" displayFolder="" measureGroup="MNGR_DM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84"/>
        </ext>
      </extLst>
    </cacheHierarchy>
    <cacheHierarchy uniqueName="[Measures].[Count of Hours on the phone 2]" caption="Count of Hours on the phone 2" measure="1" displayFolder="" measureGroup="MNGR_DM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84"/>
        </ext>
      </extLst>
    </cacheHierarchy>
    <cacheHierarchy uniqueName="[Measures].[Average of Hours on the phone 2]" caption="Average of Hours on the phone 2" measure="1" displayFolder="" measureGroup="MNGR_DM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84"/>
        </ext>
      </extLst>
    </cacheHierarchy>
    <cacheHierarchy uniqueName="[Measures].[Max of Hours on the phone 2]" caption="Max of Hours on the phone 2" measure="1" displayFolder="" measureGroup="MNGR_DM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84"/>
        </ext>
      </extLst>
    </cacheHierarchy>
    <cacheHierarchy uniqueName="[Measures].[Average of Hours on the phone 3]" caption="Average of Hours on the phone 3" measure="1" displayFolder="" measureGroup="CS_DM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Hours on the phone 3]" caption="Count of Hours on the phone 3" measure="1" displayFolder="" measureGroup="CS_DM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Max of Hours on the phone 3]" caption="Max of Hours on the phone 3" measure="1" displayFolder="" measureGroup="CS_DM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Min of Hours on the phone 3]" caption="Min of Hours on the phone 3" measure="1" displayFolder="" measureGroup="CS_DM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forward probability 2]" caption="Sum of forward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4"/>
        </ext>
      </extLst>
    </cacheHierarchy>
    <cacheHierarchy uniqueName="[Measures].[Sum of Success probability 2]" caption="Sum of Success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5"/>
        </ext>
      </extLst>
    </cacheHierarchy>
    <cacheHierarchy uniqueName="[Measures].[Average of forward probability 2]" caption="Average of forward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4"/>
        </ext>
      </extLst>
    </cacheHierarchy>
    <cacheHierarchy uniqueName="[Measures].[Average of Success probability 2]" caption="Average of Success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5"/>
        </ext>
      </extLst>
    </cacheHierarchy>
    <cacheHierarchy uniqueName="[Measures].[Max of forward probability 2]" caption="Max of forward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4"/>
        </ext>
      </extLst>
    </cacheHierarchy>
    <cacheHierarchy uniqueName="[Measures].[Max of Success probability 2]" caption="Max of Success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5"/>
        </ext>
      </extLst>
    </cacheHierarchy>
    <cacheHierarchy uniqueName="[Measures].[Min of forward probability 2]" caption="Min of forward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4"/>
        </ext>
      </extLst>
    </cacheHierarchy>
    <cacheHierarchy uniqueName="[Measures].[Min of Success probability 2]" caption="Min of Success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5"/>
        </ext>
      </extLst>
    </cacheHierarchy>
    <cacheHierarchy uniqueName="[Measures].[Average of Forward Probability 3]" caption="Average of Forward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0"/>
        </ext>
      </extLst>
    </cacheHierarchy>
    <cacheHierarchy uniqueName="[Measures].[Average of Success probability 3]" caption="Average of Success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1"/>
        </ext>
      </extLst>
    </cacheHierarchy>
    <cacheHierarchy uniqueName="[Measures].[Sum of Forward Probability 3]" caption="Sum of Forward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0"/>
        </ext>
      </extLst>
    </cacheHierarchy>
    <cacheHierarchy uniqueName="[Measures].[Sum of Success probability 3]" caption="Sum of Success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1"/>
        </ext>
      </extLst>
    </cacheHierarchy>
    <cacheHierarchy uniqueName="[Measures].[Max of Forward Probability 3]" caption="Max of Forward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0"/>
        </ext>
      </extLst>
    </cacheHierarchy>
    <cacheHierarchy uniqueName="[Measures].[Max of Success probability 3]" caption="Max of Success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1"/>
        </ext>
      </extLst>
    </cacheHierarchy>
    <cacheHierarchy uniqueName="[Measures].[Min of Forward Probability 3]" caption="Min of Forward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0"/>
        </ext>
      </extLst>
    </cacheHierarchy>
    <cacheHierarchy uniqueName="[Measures].[Min of Success probability 3]" caption="Min of Success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1"/>
        </ext>
      </extLst>
    </cacheHierarchy>
    <cacheHierarchy uniqueName="[Measures].[Sum of Hours on the phone 4]" caption="Sum of Hours on the phone 4" measure="1" displayFolder="" measureGroup="Greeters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Count of Hours on the phone 4]" caption="Count of Hours on the phone 4" measure="1" displayFolder="" measureGroup="Greeters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Average of Hours on the phone 4]" caption="Average of Hours on the phone 4" measure="1" displayFolder="" measureGroup="Greeters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Max of Hours on the phone 4]" caption="Max of Hours on the phone 4" measure="1" displayFolder="" measureGroup="Greeters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Min of Hours on the phone 4]" caption="Min of Hours on the phone 4" measure="1" displayFolder="" measureGroup="Greeters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</cacheHierarchies>
  <kpis count="0"/>
  <dimensions count="6">
    <dimension name="CS_DM" uniqueName="[CS_DM]" caption="CS_DM"/>
    <dimension name="Greeters" uniqueName="[Greeters]" caption="Greeters"/>
    <dimension measure="1" name="Measures" uniqueName="[Measures]" caption="Measures"/>
    <dimension name="MNGR_DM" uniqueName="[MNGR_DM]" caption="MNGR_DM"/>
    <dimension name="TECHDM" uniqueName="[TECHDM]" caption="TECHDM"/>
    <dimension name="TECHEXPERT" uniqueName="[TECHEXPERT]" caption="TECHEXPERT"/>
  </dimensions>
  <measureGroups count="5">
    <measureGroup name="CS_DM" caption="CS_DM"/>
    <measureGroup name="Greeters" caption="Greeters"/>
    <measureGroup name="MNGR_DM" caption="MNGR_DM"/>
    <measureGroup name="TECHDM" caption="TECHDM"/>
    <measureGroup name="TECHEXPERT" caption="TECHEXPERT"/>
  </measureGroups>
  <maps count="5">
    <map measureGroup="0" dimension="0"/>
    <map measureGroup="1" dimension="1"/>
    <map measureGroup="2" dimension="3"/>
    <map measureGroup="3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dhavi" refreshedDate="44985.064030671296" createdVersion="8" refreshedVersion="8" minRefreshableVersion="3" recordCount="0" supportSubquery="1" supportAdvancedDrill="1" xr:uid="{BE39990A-6633-4F2A-939B-15F6F3C73CBF}">
  <cacheSource type="external" connectionId="1"/>
  <cacheFields count="8">
    <cacheField name="[CS_DM].[Year].[Year]" caption="Year" numFmtId="0" hierarchy="3" level="1">
      <sharedItems containsSemiMixedTypes="0" containsString="0" containsNumber="1" containsInteger="1" minValue="2018" maxValue="2021" count="4">
        <n v="2018"/>
        <n v="2019"/>
        <n v="2020"/>
        <n v="2021"/>
      </sharedItems>
      <extLst>
        <ext xmlns:x15="http://schemas.microsoft.com/office/spreadsheetml/2010/11/main" uri="{4F2E5C28-24EA-4eb8-9CBF-B6C8F9C3D259}">
          <x15:cachedUniqueNames>
            <x15:cachedUniqueName index="0" name="[CS_DM].[Year].&amp;[2018]"/>
            <x15:cachedUniqueName index="1" name="[CS_DM].[Year].&amp;[2019]"/>
            <x15:cachedUniqueName index="2" name="[CS_DM].[Year].&amp;[2020]"/>
            <x15:cachedUniqueName index="3" name="[CS_DM].[Year].&amp;[2021]"/>
          </x15:cachedUniqueNames>
        </ext>
      </extLst>
    </cacheField>
    <cacheField name="[CS_DM].[Month].[Month]" caption="Month" numFmtId="0" hierarchy="5" level="1">
      <sharedItems containsNonDate="0" count="12">
        <s v="April"/>
        <s v="August"/>
        <s v="December"/>
        <s v="February"/>
        <s v="January"/>
        <s v="July"/>
        <s v="June"/>
        <s v="March"/>
        <s v="May"/>
        <s v="November"/>
        <s v="October"/>
        <s v="September"/>
      </sharedItems>
    </cacheField>
    <cacheField name="[CS_DM].[ShiftNbr].[ShiftNbr]" caption="ShiftNbr" numFmtId="0" hierarchy="8" level="1">
      <sharedItems containsSemiMixedTypes="0" containsString="0" containsNumber="1" containsInteger="1" minValue="1" maxValue="2" count="2"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CS_DM].[ShiftNbr].&amp;[1]"/>
            <x15:cachedUniqueName index="1" name="[CS_DM].[ShiftNbr].&amp;[2]"/>
          </x15:cachedUniqueNames>
        </ext>
      </extLst>
    </cacheField>
    <cacheField name="[Measures].[Sum of Hours on the phone 3]" caption="Sum of Hours on the phone 3" numFmtId="0" hierarchy="162" level="32767"/>
    <cacheField name="[Measures].[Average of Hours on the phone 3]" caption="Average of Hours on the phone 3" numFmtId="0" hierarchy="200" level="32767"/>
    <cacheField name="[Measures].[Count of Hours on the phone 3]" caption="Count of Hours on the phone 3" numFmtId="0" hierarchy="201" level="32767"/>
    <cacheField name="[Measures].[Max of Hours on the phone 3]" caption="Max of Hours on the phone 3" numFmtId="0" hierarchy="202" level="32767"/>
    <cacheField name="[Measures].[Min of Hours on the phone 3]" caption="Min of Hours on the phone 3" numFmtId="0" hierarchy="203" level="32767"/>
  </cacheFields>
  <cacheHierarchies count="225">
    <cacheHierarchy uniqueName="[CS_DM].[DivBCustServsID]" caption="DivBCustServsID" attribute="1" defaultMemberUniqueName="[CS_DM].[DivBCustServsID].[All]" allUniqueName="[CS_DM].[DivBCustServsID].[All]" dimensionUniqueName="[CS_DM]" displayFolder="" count="0" memberValueDatatype="20" unbalanced="0"/>
    <cacheHierarchy uniqueName="[CS_DM].[DATE]" caption="DATE" defaultMemberUniqueName="[CS_DM].[DATE].[All]" allUniqueName="[CS_DM].[DATE].[All]" dimensionUniqueName="[CS_DM]" displayFolder="" count="0" unbalanced="0"/>
    <cacheHierarchy uniqueName="[CS_DM].[ShiftDate]" caption="ShiftDate" attribute="1" time="1" defaultMemberUniqueName="[CS_DM].[ShiftDate].[All]" allUniqueName="[CS_DM].[ShiftDate].[All]" dimensionUniqueName="[CS_DM]" displayFolder="" count="0" memberValueDatatype="7" unbalanced="0"/>
    <cacheHierarchy uniqueName="[CS_DM].[Year]" caption="Year" attribute="1" defaultMemberUniqueName="[CS_DM].[Year].[All]" allUniqueName="[CS_DM].[Year].[All]" dimensionUniqueName="[CS_DM]" displayFolder="" count="2" memberValueDatatype="20" unbalanced="0">
      <fieldsUsage count="2">
        <fieldUsage x="-1"/>
        <fieldUsage x="0"/>
      </fieldsUsage>
    </cacheHierarchy>
    <cacheHierarchy uniqueName="[CS_DM].[Quarter]" caption="Quarter" attribute="1" defaultMemberUniqueName="[CS_DM].[Quarter].[All]" allUniqueName="[CS_DM].[Quarter].[All]" dimensionUniqueName="[CS_DM]" displayFolder="" count="0" memberValueDatatype="130" unbalanced="0"/>
    <cacheHierarchy uniqueName="[CS_DM].[Month]" caption="Month" attribute="1" defaultMemberUniqueName="[CS_DM].[Month].[All]" allUniqueName="[CS_DM].[Month].[All]" dimensionUniqueName="[CS_DM]" displayFolder="" count="2" memberValueDatatype="130" unbalanced="0">
      <fieldsUsage count="2">
        <fieldUsage x="-1"/>
        <fieldUsage x="1"/>
      </fieldsUsage>
    </cacheHierarchy>
    <cacheHierarchy uniqueName="[CS_DM].[Week of the year]" caption="Week of the year" attribute="1" defaultMemberUniqueName="[CS_DM].[Week of the year].[All]" allUniqueName="[CS_DM].[Week of the year].[All]" dimensionUniqueName="[CS_DM]" displayFolder="" count="0" memberValueDatatype="20" unbalanced="0"/>
    <cacheHierarchy uniqueName="[CS_DM].[WeekDay]" caption="WeekDay" attribute="1" defaultMemberUniqueName="[CS_DM].[WeekDay].[All]" allUniqueName="[CS_DM].[WeekDay].[All]" dimensionUniqueName="[CS_DM]" displayFolder="" count="0" memberValueDatatype="130" unbalanced="0"/>
    <cacheHierarchy uniqueName="[CS_DM].[ShiftNbr]" caption="ShiftNbr" attribute="1" defaultMemberUniqueName="[CS_DM].[ShiftNbr].[All]" allUniqueName="[CS_DM].[ShiftNbr].[All]" dimensionUniqueName="[CS_DM]" displayFolder="" count="2" memberValueDatatype="20" unbalanced="0">
      <fieldsUsage count="2">
        <fieldUsage x="-1"/>
        <fieldUsage x="2"/>
      </fieldsUsage>
    </cacheHierarchy>
    <cacheHierarchy uniqueName="[CS_DM].[Mode71]" caption="Mode71" attribute="1" defaultMemberUniqueName="[CS_DM].[Mode71].[All]" allUniqueName="[CS_DM].[Mode71].[All]" dimensionUniqueName="[CS_DM]" displayFolder="" count="0" memberValueDatatype="20" unbalanced="0"/>
    <cacheHierarchy uniqueName="[CS_DM].[Mode71Dur]" caption="Mode71Dur" attribute="1" defaultMemberUniqueName="[CS_DM].[Mode71Dur].[All]" allUniqueName="[CS_DM].[Mode71Dur].[All]" dimensionUniqueName="[CS_DM]" displayFolder="" count="0" memberValueDatatype="20" unbalanced="0"/>
    <cacheHierarchy uniqueName="[CS_DM].[Mode72]" caption="Mode72" attribute="1" defaultMemberUniqueName="[CS_DM].[Mode72].[All]" allUniqueName="[CS_DM].[Mode72].[All]" dimensionUniqueName="[CS_DM]" displayFolder="" count="0" memberValueDatatype="20" unbalanced="0"/>
    <cacheHierarchy uniqueName="[CS_DM].[Mode72Dur]" caption="Mode72Dur" attribute="1" defaultMemberUniqueName="[CS_DM].[Mode72Dur].[All]" allUniqueName="[CS_DM].[Mode72Dur].[All]" dimensionUniqueName="[CS_DM]" displayFolder="" count="0" memberValueDatatype="20" unbalanced="0"/>
    <cacheHierarchy uniqueName="[CS_DM].[Mode73]" caption="Mode73" attribute="1" defaultMemberUniqueName="[CS_DM].[Mode73].[All]" allUniqueName="[CS_DM].[Mode73].[All]" dimensionUniqueName="[CS_DM]" displayFolder="" count="0" memberValueDatatype="20" unbalanced="0"/>
    <cacheHierarchy uniqueName="[CS_DM].[Mode74Dur]" caption="Mode74Dur" attribute="1" defaultMemberUniqueName="[CS_DM].[Mode74Dur].[All]" allUniqueName="[CS_DM].[Mode74Dur].[All]" dimensionUniqueName="[CS_DM]" displayFolder="" count="0" memberValueDatatype="20" unbalanced="0"/>
    <cacheHierarchy uniqueName="[CS_DM].[Mode75]" caption="Mode75" attribute="1" defaultMemberUniqueName="[CS_DM].[Mode75].[All]" allUniqueName="[CS_DM].[Mode75].[All]" dimensionUniqueName="[CS_DM]" displayFolder="" count="0" memberValueDatatype="20" unbalanced="0"/>
    <cacheHierarchy uniqueName="[CS_DM].[Mode75Dur]" caption="Mode75Dur" attribute="1" defaultMemberUniqueName="[CS_DM].[Mode75Dur].[All]" allUniqueName="[CS_DM].[Mode75Dur].[All]" dimensionUniqueName="[CS_DM]" displayFolder="" count="0" memberValueDatatype="20" unbalanced="0"/>
    <cacheHierarchy uniqueName="[CS_DM].[Mode76]" caption="Mode76" attribute="1" defaultMemberUniqueName="[CS_DM].[Mode76].[All]" allUniqueName="[CS_DM].[Mode76].[All]" dimensionUniqueName="[CS_DM]" displayFolder="" count="0" memberValueDatatype="20" unbalanced="0"/>
    <cacheHierarchy uniqueName="[CS_DM].[Mode76Dur]" caption="Mode76Dur" attribute="1" defaultMemberUniqueName="[CS_DM].[Mode76Dur].[All]" allUniqueName="[CS_DM].[Mode76Dur].[All]" dimensionUniqueName="[CS_DM]" displayFolder="" count="0" memberValueDatatype="20" unbalanced="0"/>
    <cacheHierarchy uniqueName="[CS_DM].[Mode77Dur]" caption="Mode77Dur" attribute="1" defaultMemberUniqueName="[CS_DM].[Mode77Dur].[All]" allUniqueName="[CS_DM].[Mode77Dur].[All]" dimensionUniqueName="[CS_DM]" displayFolder="" count="0" memberValueDatatype="20" unbalanced="0"/>
    <cacheHierarchy uniqueName="[CS_DM].[Mode78Dur]" caption="Mode78Dur" attribute="1" defaultMemberUniqueName="[CS_DM].[Mode78Dur].[All]" allUniqueName="[CS_DM].[Mode78Dur].[All]" dimensionUniqueName="[CS_DM]" displayFolder="" count="0" memberValueDatatype="20" unbalanced="0"/>
    <cacheHierarchy uniqueName="[CS_DM].[Mode79]" caption="Mode79" attribute="1" defaultMemberUniqueName="[CS_DM].[Mode79].[All]" allUniqueName="[CS_DM].[Mode79].[All]" dimensionUniqueName="[CS_DM]" displayFolder="" count="0" memberValueDatatype="20" unbalanced="0"/>
    <cacheHierarchy uniqueName="[CS_DM].[Mode79Dur]" caption="Mode79Dur" attribute="1" defaultMemberUniqueName="[CS_DM].[Mode79Dur].[All]" allUniqueName="[CS_DM].[Mode79Dur].[All]" dimensionUniqueName="[CS_DM]" displayFolder="" count="0" memberValueDatatype="20" unbalanced="0"/>
    <cacheHierarchy uniqueName="[CS_DM].[Mode80]" caption="Mode80" attribute="1" defaultMemberUniqueName="[CS_DM].[Mode80].[All]" allUniqueName="[CS_DM].[Mode80].[All]" dimensionUniqueName="[CS_DM]" displayFolder="" count="0" memberValueDatatype="20" unbalanced="0"/>
    <cacheHierarchy uniqueName="[CS_DM].[Mode80Dur]" caption="Mode80Dur" attribute="1" defaultMemberUniqueName="[CS_DM].[Mode80Dur].[All]" allUniqueName="[CS_DM].[Mode80Dur].[All]" dimensionUniqueName="[CS_DM]" displayFolder="" count="0" memberValueDatatype="20" unbalanced="0"/>
    <cacheHierarchy uniqueName="[CS_DM].[Mode81Dur]" caption="Mode81Dur" attribute="1" defaultMemberUniqueName="[CS_DM].[Mode81Dur].[All]" allUniqueName="[CS_DM].[Mode81Dur].[All]" dimensionUniqueName="[CS_DM]" displayFolder="" count="0" memberValueDatatype="20" unbalanced="0"/>
    <cacheHierarchy uniqueName="[CS_DM].[Mode82Dur]" caption="Mode82Dur" attribute="1" defaultMemberUniqueName="[CS_DM].[Mode82Dur].[All]" allUniqueName="[CS_DM].[Mode82Dur].[All]" dimensionUniqueName="[CS_DM]" displayFolder="" count="0" memberValueDatatype="20" unbalanced="0"/>
    <cacheHierarchy uniqueName="[CS_DM].[Duration in secs]" caption="Duration in secs" attribute="1" defaultMemberUniqueName="[CS_DM].[Duration in secs].[All]" allUniqueName="[CS_DM].[Duration in secs].[All]" dimensionUniqueName="[CS_DM]" displayFolder="" count="0" memberValueDatatype="20" unbalanced="0"/>
    <cacheHierarchy uniqueName="[CS_DM].[Hours on the phone]" caption="Hours on the phone" attribute="1" defaultMemberUniqueName="[CS_DM].[Hours on the phone].[All]" allUniqueName="[CS_DM].[Hours on the phone].[All]" dimensionUniqueName="[CS_DM]" displayFolder="" count="0" memberValueDatatype="5" unbalanced="0"/>
    <cacheHierarchy uniqueName="[CS_DM].[Time B/W call]" caption="Time B/W call" attribute="1" defaultMemberUniqueName="[CS_DM].[Time B/W call].[All]" allUniqueName="[CS_DM].[Time B/W call].[All]" dimensionUniqueName="[CS_DM]" displayFolder="" count="0" memberValueDatatype="5" unbalanced="0"/>
    <cacheHierarchy uniqueName="[CS_DM].[Forward Probability]" caption="Forward Probability" attribute="1" defaultMemberUniqueName="[CS_DM].[Forward Probability].[All]" allUniqueName="[CS_DM].[Forward Probability].[All]" dimensionUniqueName="[CS_DM]" displayFolder="" count="0" memberValueDatatype="5" unbalanced="0"/>
    <cacheHierarchy uniqueName="[CS_DM].[Success probability]" caption="Success probability" attribute="1" defaultMemberUniqueName="[CS_DM].[Success probability].[All]" allUniqueName="[CS_DM].[Success probability].[All]" dimensionUniqueName="[CS_DM]" displayFolder="" count="0" memberValueDatatype="5" unbalanced="0"/>
    <cacheHierarchy uniqueName="[CS_DM].[Avg contact time]" caption="Avg contact time" attribute="1" defaultMemberUniqueName="[CS_DM].[Avg contact time].[All]" allUniqueName="[CS_DM].[Avg contact time].[All]" dimensionUniqueName="[CS_DM]" displayFolder="" count="0" memberValueDatatype="5" unbalanced="0"/>
    <cacheHierarchy uniqueName="[Greeters].[GreeterFactorID]" caption="GreeterFactorID" attribute="1" defaultMemberUniqueName="[Greeters].[GreeterFactorID].[All]" allUniqueName="[Greeters].[GreeterFactorID].[All]" dimensionUniqueName="[Greeters]" displayFolder="" count="0" memberValueDatatype="20" unbalanced="0"/>
    <cacheHierarchy uniqueName="[Greeters].[ShiftDate]" caption="ShiftDate" attribute="1" time="1" defaultMemberUniqueName="[Greeters].[ShiftDate].[All]" allUniqueName="[Greeters].[ShiftDate].[All]" dimensionUniqueName="[Greeters]" displayFolder="" count="0" memberValueDatatype="7" unbalanced="0"/>
    <cacheHierarchy uniqueName="[Greeters].[Year]" caption="Year" attribute="1" defaultMemberUniqueName="[Greeters].[Year].[All]" allUniqueName="[Greeters].[Year].[All]" dimensionUniqueName="[Greeters]" displayFolder="" count="0" memberValueDatatype="20" unbalanced="0"/>
    <cacheHierarchy uniqueName="[Greeters].[Quarter]" caption="Quarter" attribute="1" defaultMemberUniqueName="[Greeters].[Quarter].[All]" allUniqueName="[Greeters].[Quarter].[All]" dimensionUniqueName="[Greeters]" displayFolder="" count="0" memberValueDatatype="130" unbalanced="0"/>
    <cacheHierarchy uniqueName="[Greeters].[Month]" caption="Month" attribute="1" defaultMemberUniqueName="[Greeters].[Month].[All]" allUniqueName="[Greeters].[Month].[All]" dimensionUniqueName="[Greeters]" displayFolder="" count="0" memberValueDatatype="130" unbalanced="0"/>
    <cacheHierarchy uniqueName="[Greeters].[Week of the year]" caption="Week of the year" attribute="1" defaultMemberUniqueName="[Greeters].[Week of the year].[All]" allUniqueName="[Greeters].[Week of the year].[All]" dimensionUniqueName="[Greeters]" displayFolder="" count="0" memberValueDatatype="20" unbalanced="0"/>
    <cacheHierarchy uniqueName="[Greeters].[WeekDay]" caption="WeekDay" attribute="1" defaultMemberUniqueName="[Greeters].[WeekDay].[All]" allUniqueName="[Greeters].[WeekDay].[All]" dimensionUniqueName="[Greeters]" displayFolder="" count="0" memberValueDatatype="130" unbalanced="0"/>
    <cacheHierarchy uniqueName="[Greeters].[ShiftNbr]" caption="ShiftNbr" attribute="1" defaultMemberUniqueName="[Greeters].[ShiftNbr].[All]" allUniqueName="[Greeters].[ShiftNbr].[All]" dimensionUniqueName="[Greeters]" displayFolder="" count="0" memberValueDatatype="20" unbalanced="0"/>
    <cacheHierarchy uniqueName="[Greeters].[Mode00]" caption="Mode00" attribute="1" defaultMemberUniqueName="[Greeters].[Mode00].[All]" allUniqueName="[Greeters].[Mode00].[All]" dimensionUniqueName="[Greeters]" displayFolder="" count="0" memberValueDatatype="20" unbalanced="0"/>
    <cacheHierarchy uniqueName="[Greeters].[Mode00Dur]" caption="Mode00Dur" attribute="1" defaultMemberUniqueName="[Greeters].[Mode00Dur].[All]" allUniqueName="[Greeters].[Mode00Dur].[All]" dimensionUniqueName="[Greeters]" displayFolder="" count="0" memberValueDatatype="20" unbalanced="0"/>
    <cacheHierarchy uniqueName="[Greeters].[PhoneLinesCount]" caption="PhoneLinesCount" attribute="1" defaultMemberUniqueName="[Greeters].[PhoneLinesCount].[All]" allUniqueName="[Greeters].[PhoneLinesCount].[All]" dimensionUniqueName="[Greeters]" displayFolder="" count="0" memberValueDatatype="20" unbalanced="0"/>
    <cacheHierarchy uniqueName="[Greeters].[Mode01]" caption="Mode01" attribute="1" defaultMemberUniqueName="[Greeters].[Mode01].[All]" allUniqueName="[Greeters].[Mode01].[All]" dimensionUniqueName="[Greeters]" displayFolder="" count="0" memberValueDatatype="20" unbalanced="0"/>
    <cacheHierarchy uniqueName="[Greeters].[Mode02]" caption="Mode02" attribute="1" defaultMemberUniqueName="[Greeters].[Mode02].[All]" allUniqueName="[Greeters].[Mode02].[All]" dimensionUniqueName="[Greeters]" displayFolder="" count="0" memberValueDatatype="20" unbalanced="0"/>
    <cacheHierarchy uniqueName="[Greeters].[Mode02Dur]" caption="Mode02Dur" attribute="1" defaultMemberUniqueName="[Greeters].[Mode02Dur].[All]" allUniqueName="[Greeters].[Mode02Dur].[All]" dimensionUniqueName="[Greeters]" displayFolder="" count="0" memberValueDatatype="20" unbalanced="0"/>
    <cacheHierarchy uniqueName="[Greeters].[Mode03]" caption="Mode03" attribute="1" defaultMemberUniqueName="[Greeters].[Mode03].[All]" allUniqueName="[Greeters].[Mode03].[All]" dimensionUniqueName="[Greeters]" displayFolder="" count="0" memberValueDatatype="20" unbalanced="0"/>
    <cacheHierarchy uniqueName="[Greeters].[Mode04Dur]" caption="Mode04Dur" attribute="1" defaultMemberUniqueName="[Greeters].[Mode04Dur].[All]" allUniqueName="[Greeters].[Mode04Dur].[All]" dimensionUniqueName="[Greeters]" displayFolder="" count="0" memberValueDatatype="20" unbalanced="0"/>
    <cacheHierarchy uniqueName="[Greeters].[Mode05]" caption="Mode05" attribute="1" defaultMemberUniqueName="[Greeters].[Mode05].[All]" allUniqueName="[Greeters].[Mode05].[All]" dimensionUniqueName="[Greeters]" displayFolder="" count="0" memberValueDatatype="20" unbalanced="0"/>
    <cacheHierarchy uniqueName="[Greeters].[Mode26]" caption="Mode26" attribute="1" defaultMemberUniqueName="[Greeters].[Mode26].[All]" allUniqueName="[Greeters].[Mode26].[All]" dimensionUniqueName="[Greeters]" displayFolder="" count="0" memberValueDatatype="20" unbalanced="0"/>
    <cacheHierarchy uniqueName="[Greeters].[Mode50]" caption="Mode50" attribute="1" defaultMemberUniqueName="[Greeters].[Mode50].[All]" allUniqueName="[Greeters].[Mode50].[All]" dimensionUniqueName="[Greeters]" displayFolder="" count="0" memberValueDatatype="20" unbalanced="0"/>
    <cacheHierarchy uniqueName="[Greeters].[Mode71]" caption="Mode71" attribute="1" defaultMemberUniqueName="[Greeters].[Mode71].[All]" allUniqueName="[Greeters].[Mode71].[All]" dimensionUniqueName="[Greeters]" displayFolder="" count="0" memberValueDatatype="20" unbalanced="0"/>
    <cacheHierarchy uniqueName="[Greeters].[Mode99]" caption="Mode99" attribute="1" defaultMemberUniqueName="[Greeters].[Mode99].[All]" allUniqueName="[Greeters].[Mode99].[All]" dimensionUniqueName="[Greeters]" displayFolder="" count="0" memberValueDatatype="20" unbalanced="0"/>
    <cacheHierarchy uniqueName="[Greeters].[Duration in Secs]" caption="Duration in Secs" attribute="1" defaultMemberUniqueName="[Greeters].[Duration in Secs].[All]" allUniqueName="[Greeters].[Duration in Secs].[All]" dimensionUniqueName="[Greeters]" displayFolder="" count="0" memberValueDatatype="20" unbalanced="0"/>
    <cacheHierarchy uniqueName="[Greeters].[Hours on the phone]" caption="Hours on the phone" attribute="1" defaultMemberUniqueName="[Greeters].[Hours on the phone].[All]" allUniqueName="[Greeters].[Hours on the phone].[All]" dimensionUniqueName="[Greeters]" displayFolder="" count="0" memberValueDatatype="5" unbalanced="0"/>
    <cacheHierarchy uniqueName="[Greeters].[Time B/w call]" caption="Time B/w call" attribute="1" defaultMemberUniqueName="[Greeters].[Time B/w call].[All]" allUniqueName="[Greeters].[Time B/w call].[All]" dimensionUniqueName="[Greeters]" displayFolder="" count="0" memberValueDatatype="5" unbalanced="0"/>
    <cacheHierarchy uniqueName="[Greeters].[Forward probability]" caption="Forward probability" attribute="1" defaultMemberUniqueName="[Greeters].[Forward probability].[All]" allUniqueName="[Greeters].[Forward probability].[All]" dimensionUniqueName="[Greeters]" displayFolder="" count="0" memberValueDatatype="20" unbalanced="0"/>
    <cacheHierarchy uniqueName="[Greeters].[Avg contact time]" caption="Avg contact time" attribute="1" defaultMemberUniqueName="[Greeters].[Avg contact time].[All]" allUniqueName="[Greeters].[Avg contact time].[All]" dimensionUniqueName="[Greeters]" displayFolder="" count="0" memberValueDatatype="5" unbalanced="0"/>
    <cacheHierarchy uniqueName="[MNGR_DM].[DivBCustServsID]" caption="DivBCustServsID" attribute="1" defaultMemberUniqueName="[MNGR_DM].[DivBCustServsID].[All]" allUniqueName="[MNGR_DM].[DivBCustServsID].[All]" dimensionUniqueName="[MNGR_DM]" displayFolder="" count="0" memberValueDatatype="20" unbalanced="0"/>
    <cacheHierarchy uniqueName="[MNGR_DM].[DATE]" caption="DATE" defaultMemberUniqueName="[MNGR_DM].[DATE].[All]" allUniqueName="[MNGR_DM].[DATE].[All]" dimensionUniqueName="[MNGR_DM]" displayFolder="" count="0" unbalanced="0"/>
    <cacheHierarchy uniqueName="[MNGR_DM].[ShiftDate]" caption="ShiftDate" attribute="1" time="1" defaultMemberUniqueName="[MNGR_DM].[ShiftDate].[All]" allUniqueName="[MNGR_DM].[ShiftDate].[All]" dimensionUniqueName="[MNGR_DM]" displayFolder="" count="0" memberValueDatatype="7" unbalanced="0"/>
    <cacheHierarchy uniqueName="[MNGR_DM].[Year]" caption="Year" attribute="1" defaultMemberUniqueName="[MNGR_DM].[Year].[All]" allUniqueName="[MNGR_DM].[Year].[All]" dimensionUniqueName="[MNGR_DM]" displayFolder="" count="0" memberValueDatatype="20" unbalanced="0"/>
    <cacheHierarchy uniqueName="[MNGR_DM].[Quarter]" caption="Quarter" attribute="1" defaultMemberUniqueName="[MNGR_DM].[Quarter].[All]" allUniqueName="[MNGR_DM].[Quarter].[All]" dimensionUniqueName="[MNGR_DM]" displayFolder="" count="0" memberValueDatatype="130" unbalanced="0"/>
    <cacheHierarchy uniqueName="[MNGR_DM].[Month]" caption="Month" attribute="1" defaultMemberUniqueName="[MNGR_DM].[Month].[All]" allUniqueName="[MNGR_DM].[Month].[All]" dimensionUniqueName="[MNGR_DM]" displayFolder="" count="0" memberValueDatatype="130" unbalanced="0"/>
    <cacheHierarchy uniqueName="[MNGR_DM].[Week of the year]" caption="Week of the year" attribute="1" defaultMemberUniqueName="[MNGR_DM].[Week of the year].[All]" allUniqueName="[MNGR_DM].[Week of the year].[All]" dimensionUniqueName="[MNGR_DM]" displayFolder="" count="0" memberValueDatatype="20" unbalanced="0"/>
    <cacheHierarchy uniqueName="[MNGR_DM].[WeekDay]" caption="WeekDay" attribute="1" defaultMemberUniqueName="[MNGR_DM].[WeekDay].[All]" allUniqueName="[MNGR_DM].[WeekDay].[All]" dimensionUniqueName="[MNGR_DM]" displayFolder="" count="0" memberValueDatatype="130" unbalanced="0"/>
    <cacheHierarchy uniqueName="[MNGR_DM].[ShiftNbr]" caption="ShiftNbr" attribute="1" defaultMemberUniqueName="[MNGR_DM].[ShiftNbr].[All]" allUniqueName="[MNGR_DM].[ShiftNbr].[All]" dimensionUniqueName="[MNGR_DM]" displayFolder="" count="0" memberValueDatatype="20" unbalanced="0"/>
    <cacheHierarchy uniqueName="[MNGR_DM].[Mode83]" caption="Mode83" attribute="1" defaultMemberUniqueName="[MNGR_DM].[Mode83].[All]" allUniqueName="[MNGR_DM].[Mode83].[All]" dimensionUniqueName="[MNGR_DM]" displayFolder="" count="0" memberValueDatatype="20" unbalanced="0"/>
    <cacheHierarchy uniqueName="[MNGR_DM].[Mode83Dur]" caption="Mode83Dur" attribute="1" defaultMemberUniqueName="[MNGR_DM].[Mode83Dur].[All]" allUniqueName="[MNGR_DM].[Mode83Dur].[All]" dimensionUniqueName="[MNGR_DM]" displayFolder="" count="0" memberValueDatatype="20" unbalanced="0"/>
    <cacheHierarchy uniqueName="[MNGR_DM].[Mode84]" caption="Mode84" attribute="1" defaultMemberUniqueName="[MNGR_DM].[Mode84].[All]" allUniqueName="[MNGR_DM].[Mode84].[All]" dimensionUniqueName="[MNGR_DM]" displayFolder="" count="0" memberValueDatatype="20" unbalanced="0"/>
    <cacheHierarchy uniqueName="[MNGR_DM].[Mode84Dur]" caption="Mode84Dur" attribute="1" defaultMemberUniqueName="[MNGR_DM].[Mode84Dur].[All]" allUniqueName="[MNGR_DM].[Mode84Dur].[All]" dimensionUniqueName="[MNGR_DM]" displayFolder="" count="0" memberValueDatatype="20" unbalanced="0"/>
    <cacheHierarchy uniqueName="[MNGR_DM].[Mode85]" caption="Mode85" attribute="1" defaultMemberUniqueName="[MNGR_DM].[Mode85].[All]" allUniqueName="[MNGR_DM].[Mode85].[All]" dimensionUniqueName="[MNGR_DM]" displayFolder="" count="0" memberValueDatatype="20" unbalanced="0"/>
    <cacheHierarchy uniqueName="[MNGR_DM].[Mode85Dur]" caption="Mode85Dur" attribute="1" defaultMemberUniqueName="[MNGR_DM].[Mode85Dur].[All]" allUniqueName="[MNGR_DM].[Mode85Dur].[All]" dimensionUniqueName="[MNGR_DM]" displayFolder="" count="0" memberValueDatatype="20" unbalanced="0"/>
    <cacheHierarchy uniqueName="[MNGR_DM].[Mode86Dur]" caption="Mode86Dur" attribute="1" defaultMemberUniqueName="[MNGR_DM].[Mode86Dur].[All]" allUniqueName="[MNGR_DM].[Mode86Dur].[All]" dimensionUniqueName="[MNGR_DM]" displayFolder="" count="0" memberValueDatatype="20" unbalanced="0"/>
    <cacheHierarchy uniqueName="[MNGR_DM].[Mode87]" caption="Mode87" attribute="1" defaultMemberUniqueName="[MNGR_DM].[Mode87].[All]" allUniqueName="[MNGR_DM].[Mode87].[All]" dimensionUniqueName="[MNGR_DM]" displayFolder="" count="0" memberValueDatatype="20" unbalanced="0"/>
    <cacheHierarchy uniqueName="[MNGR_DM].[Mode87Dur]" caption="Mode87Dur" attribute="1" defaultMemberUniqueName="[MNGR_DM].[Mode87Dur].[All]" allUniqueName="[MNGR_DM].[Mode87Dur].[All]" dimensionUniqueName="[MNGR_DM]" displayFolder="" count="0" memberValueDatatype="20" unbalanced="0"/>
    <cacheHierarchy uniqueName="[MNGR_DM].[Mode88Dur]" caption="Mode88Dur" attribute="1" defaultMemberUniqueName="[MNGR_DM].[Mode88Dur].[All]" allUniqueName="[MNGR_DM].[Mode88Dur].[All]" dimensionUniqueName="[MNGR_DM]" displayFolder="" count="0" memberValueDatatype="20" unbalanced="0"/>
    <cacheHierarchy uniqueName="[MNGR_DM].[Mode89Dur]" caption="Mode89Dur" attribute="1" defaultMemberUniqueName="[MNGR_DM].[Mode89Dur].[All]" allUniqueName="[MNGR_DM].[Mode89Dur].[All]" dimensionUniqueName="[MNGR_DM]" displayFolder="" count="0" memberValueDatatype="20" unbalanced="0"/>
    <cacheHierarchy uniqueName="[MNGR_DM].[Mode90]" caption="Mode90" attribute="1" defaultMemberUniqueName="[MNGR_DM].[Mode90].[All]" allUniqueName="[MNGR_DM].[Mode90].[All]" dimensionUniqueName="[MNGR_DM]" displayFolder="" count="0" memberValueDatatype="20" unbalanced="0"/>
    <cacheHierarchy uniqueName="[MNGR_DM].[Mode90Dur]" caption="Mode90Dur" attribute="1" defaultMemberUniqueName="[MNGR_DM].[Mode90Dur].[All]" allUniqueName="[MNGR_DM].[Mode90Dur].[All]" dimensionUniqueName="[MNGR_DM]" displayFolder="" count="0" memberValueDatatype="20" unbalanced="0"/>
    <cacheHierarchy uniqueName="[MNGR_DM].[Mode91]" caption="Mode91" attribute="1" defaultMemberUniqueName="[MNGR_DM].[Mode91].[All]" allUniqueName="[MNGR_DM].[Mode91].[All]" dimensionUniqueName="[MNGR_DM]" displayFolder="" count="0" memberValueDatatype="20" unbalanced="0"/>
    <cacheHierarchy uniqueName="[MNGR_DM].[Mode91Dur]" caption="Mode91Dur" attribute="1" defaultMemberUniqueName="[MNGR_DM].[Mode91Dur].[All]" allUniqueName="[MNGR_DM].[Mode91Dur].[All]" dimensionUniqueName="[MNGR_DM]" displayFolder="" count="0" memberValueDatatype="20" unbalanced="0"/>
    <cacheHierarchy uniqueName="[MNGR_DM].[Duration in secs]" caption="Duration in secs" attribute="1" defaultMemberUniqueName="[MNGR_DM].[Duration in secs].[All]" allUniqueName="[MNGR_DM].[Duration in secs].[All]" dimensionUniqueName="[MNGR_DM]" displayFolder="" count="0" memberValueDatatype="20" unbalanced="0"/>
    <cacheHierarchy uniqueName="[MNGR_DM].[Hours on the phone]" caption="Hours on the phone" attribute="1" defaultMemberUniqueName="[MNGR_DM].[Hours on the phone].[All]" allUniqueName="[MNGR_DM].[Hours on the phone].[All]" dimensionUniqueName="[MNGR_DM]" displayFolder="" count="0" memberValueDatatype="5" unbalanced="0"/>
    <cacheHierarchy uniqueName="[MNGR_DM].[Time B/W call]" caption="Time B/W call" attribute="1" defaultMemberUniqueName="[MNGR_DM].[Time B/W call].[All]" allUniqueName="[MNGR_DM].[Time B/W call].[All]" dimensionUniqueName="[MNGR_DM]" displayFolder="" count="0" memberValueDatatype="5" unbalanced="0"/>
    <cacheHierarchy uniqueName="[MNGR_DM].[Forward Probability]" caption="Forward Probability" attribute="1" defaultMemberUniqueName="[MNGR_DM].[Forward Probability].[All]" allUniqueName="[MNGR_DM].[Forward Probability].[All]" dimensionUniqueName="[MNGR_DM]" displayFolder="" count="0" memberValueDatatype="130" unbalanced="0"/>
    <cacheHierarchy uniqueName="[MNGR_DM].[Success probability]" caption="Success probability" attribute="1" defaultMemberUniqueName="[MNGR_DM].[Success probability].[All]" allUniqueName="[MNGR_DM].[Success probability].[All]" dimensionUniqueName="[MNGR_DM]" displayFolder="" count="0" memberValueDatatype="130" unbalanced="0"/>
    <cacheHierarchy uniqueName="[MNGR_DM].[Avg. contact time]" caption="Avg. contact time" attribute="1" defaultMemberUniqueName="[MNGR_DM].[Avg. contact time].[All]" allUniqueName="[MNGR_DM].[Avg. contact time].[All]" dimensionUniqueName="[MNGR_DM]" displayFolder="" count="0" memberValueDatatype="130" unbalanced="0"/>
    <cacheHierarchy uniqueName="[TECHDM].[DivBSupportID]" caption="DivBSupportID" attribute="1" defaultMemberUniqueName="[TECHDM].[DivBSupportID].[All]" allUniqueName="[TECHDM].[DivBSupportID].[All]" dimensionUniqueName="[TECHDM]" displayFolder="" count="0" memberValueDatatype="20" unbalanced="0"/>
    <cacheHierarchy uniqueName="[TECHDM].[DATE]" caption="DATE" defaultMemberUniqueName="[TECHDM].[DATE].[All]" allUniqueName="[TECHDM].[DATE].[All]" dimensionUniqueName="[TECHDM]" displayFolder="" count="0" unbalanced="0"/>
    <cacheHierarchy uniqueName="[TECHDM].[ShiftDate]" caption="ShiftDate" attribute="1" time="1" defaultMemberUniqueName="[TECHDM].[ShiftDate].[All]" allUniqueName="[TECHDM].[ShiftDate].[All]" dimensionUniqueName="[TECHDM]" displayFolder="" count="0" memberValueDatatype="7" unbalanced="0"/>
    <cacheHierarchy uniqueName="[TECHDM].[Year]" caption="Year" attribute="1" defaultMemberUniqueName="[TECHDM].[Year].[All]" allUniqueName="[TECHDM].[Year].[All]" dimensionUniqueName="[TECHDM]" displayFolder="" count="0" memberValueDatatype="20" unbalanced="0"/>
    <cacheHierarchy uniqueName="[TECHDM].[Quarter]" caption="Quarter" attribute="1" defaultMemberUniqueName="[TECHDM].[Quarter].[All]" allUniqueName="[TECHDM].[Quarter].[All]" dimensionUniqueName="[TECHDM]" displayFolder="" count="0" memberValueDatatype="130" unbalanced="0"/>
    <cacheHierarchy uniqueName="[TECHDM].[Month]" caption="Month" attribute="1" defaultMemberUniqueName="[TECHDM].[Month].[All]" allUniqueName="[TECHDM].[Month].[All]" dimensionUniqueName="[TECHDM]" displayFolder="" count="0" memberValueDatatype="130" unbalanced="0"/>
    <cacheHierarchy uniqueName="[TECHDM].[Week of the year]" caption="Week of the year" attribute="1" defaultMemberUniqueName="[TECHDM].[Week of the year].[All]" allUniqueName="[TECHDM].[Week of the year].[All]" dimensionUniqueName="[TECHDM]" displayFolder="" count="0" memberValueDatatype="20" unbalanced="0"/>
    <cacheHierarchy uniqueName="[TECHDM].[WeekDay]" caption="WeekDay" attribute="1" defaultMemberUniqueName="[TECHDM].[WeekDay].[All]" allUniqueName="[TECHDM].[WeekDay].[All]" dimensionUniqueName="[TECHDM]" displayFolder="" count="0" memberValueDatatype="130" unbalanced="0"/>
    <cacheHierarchy uniqueName="[TECHDM].[ShiftNbr]" caption="ShiftNbr" attribute="1" defaultMemberUniqueName="[TECHDM].[ShiftNbr].[All]" allUniqueName="[TECHDM].[ShiftNbr].[All]" dimensionUniqueName="[TECHDM]" displayFolder="" count="0" memberValueDatatype="20" unbalanced="0"/>
    <cacheHierarchy uniqueName="[TECHDM].[Mode50]" caption="Mode50" attribute="1" defaultMemberUniqueName="[TECHDM].[Mode50].[All]" allUniqueName="[TECHDM].[Mode50].[All]" dimensionUniqueName="[TECHDM]" displayFolder="" count="0" memberValueDatatype="20" unbalanced="0"/>
    <cacheHierarchy uniqueName="[TECHDM].[Mode50Dur]" caption="Mode50Dur" attribute="1" defaultMemberUniqueName="[TECHDM].[Mode50Dur].[All]" allUniqueName="[TECHDM].[Mode50Dur].[All]" dimensionUniqueName="[TECHDM]" displayFolder="" count="0" memberValueDatatype="20" unbalanced="0"/>
    <cacheHierarchy uniqueName="[TECHDM].[Mode51]" caption="Mode51" attribute="1" defaultMemberUniqueName="[TECHDM].[Mode51].[All]" allUniqueName="[TECHDM].[Mode51].[All]" dimensionUniqueName="[TECHDM]" displayFolder="" count="0" memberValueDatatype="20" unbalanced="0"/>
    <cacheHierarchy uniqueName="[TECHDM].[Mode51Dur]" caption="Mode51Dur" attribute="1" defaultMemberUniqueName="[TECHDM].[Mode51Dur].[All]" allUniqueName="[TECHDM].[Mode51Dur].[All]" dimensionUniqueName="[TECHDM]" displayFolder="" count="0" memberValueDatatype="20" unbalanced="0"/>
    <cacheHierarchy uniqueName="[TECHDM].[Mode52]" caption="Mode52" attribute="1" defaultMemberUniqueName="[TECHDM].[Mode52].[All]" allUniqueName="[TECHDM].[Mode52].[All]" dimensionUniqueName="[TECHDM]" displayFolder="" count="0" memberValueDatatype="20" unbalanced="0"/>
    <cacheHierarchy uniqueName="[TECHDM].[Mode53Dur]" caption="Mode53Dur" attribute="1" defaultMemberUniqueName="[TECHDM].[Mode53Dur].[All]" allUniqueName="[TECHDM].[Mode53Dur].[All]" dimensionUniqueName="[TECHDM]" displayFolder="" count="0" memberValueDatatype="20" unbalanced="0"/>
    <cacheHierarchy uniqueName="[TECHDM].[Mode54]" caption="Mode54" attribute="1" defaultMemberUniqueName="[TECHDM].[Mode54].[All]" allUniqueName="[TECHDM].[Mode54].[All]" dimensionUniqueName="[TECHDM]" displayFolder="" count="0" memberValueDatatype="20" unbalanced="0"/>
    <cacheHierarchy uniqueName="[TECHDM].[Mode54Dur]" caption="Mode54Dur" attribute="1" defaultMemberUniqueName="[TECHDM].[Mode54Dur].[All]" allUniqueName="[TECHDM].[Mode54Dur].[All]" dimensionUniqueName="[TECHDM]" displayFolder="" count="0" memberValueDatatype="20" unbalanced="0"/>
    <cacheHierarchy uniqueName="[TECHDM].[Mode55Dur]" caption="Mode55Dur" attribute="1" defaultMemberUniqueName="[TECHDM].[Mode55Dur].[All]" allUniqueName="[TECHDM].[Mode55Dur].[All]" dimensionUniqueName="[TECHDM]" displayFolder="" count="0" memberValueDatatype="20" unbalanced="0"/>
    <cacheHierarchy uniqueName="[TECHDM].[Mode56Dur]" caption="Mode56Dur" attribute="1" defaultMemberUniqueName="[TECHDM].[Mode56Dur].[All]" allUniqueName="[TECHDM].[Mode56Dur].[All]" dimensionUniqueName="[TECHDM]" displayFolder="" count="0" memberValueDatatype="20" unbalanced="0"/>
    <cacheHierarchy uniqueName="[TECHDM].[Mode57Dur]" caption="Mode57Dur" attribute="1" defaultMemberUniqueName="[TECHDM].[Mode57Dur].[All]" allUniqueName="[TECHDM].[Mode57Dur].[All]" dimensionUniqueName="[TECHDM]" displayFolder="" count="0" memberValueDatatype="20" unbalanced="0"/>
    <cacheHierarchy uniqueName="[TECHDM].[Mode58Dur]" caption="Mode58Dur" attribute="1" defaultMemberUniqueName="[TECHDM].[Mode58Dur].[All]" allUniqueName="[TECHDM].[Mode58Dur].[All]" dimensionUniqueName="[TECHDM]" displayFolder="" count="0" memberValueDatatype="20" unbalanced="0"/>
    <cacheHierarchy uniqueName="[TECHDM].[Mode59]" caption="Mode59" attribute="1" defaultMemberUniqueName="[TECHDM].[Mode59].[All]" allUniqueName="[TECHDM].[Mode59].[All]" dimensionUniqueName="[TECHDM]" displayFolder="" count="0" memberValueDatatype="20" unbalanced="0"/>
    <cacheHierarchy uniqueName="[TECHDM].[Mode59Dur]" caption="Mode59Dur" attribute="1" defaultMemberUniqueName="[TECHDM].[Mode59Dur].[All]" allUniqueName="[TECHDM].[Mode59Dur].[All]" dimensionUniqueName="[TECHDM]" displayFolder="" count="0" memberValueDatatype="20" unbalanced="0"/>
    <cacheHierarchy uniqueName="[TECHDM].[Mode60]" caption="Mode60" attribute="1" defaultMemberUniqueName="[TECHDM].[Mode60].[All]" allUniqueName="[TECHDM].[Mode60].[All]" dimensionUniqueName="[TECHDM]" displayFolder="" count="0" memberValueDatatype="20" unbalanced="0"/>
    <cacheHierarchy uniqueName="[TECHDM].[Mode60Dur]" caption="Mode60Dur" attribute="1" defaultMemberUniqueName="[TECHDM].[Mode60Dur].[All]" allUniqueName="[TECHDM].[Mode60Dur].[All]" dimensionUniqueName="[TECHDM]" displayFolder="" count="0" memberValueDatatype="20" unbalanced="0"/>
    <cacheHierarchy uniqueName="[TECHDM].[Mode61]" caption="Mode61" attribute="1" defaultMemberUniqueName="[TECHDM].[Mode61].[All]" allUniqueName="[TECHDM].[Mode61].[All]" dimensionUniqueName="[TECHDM]" displayFolder="" count="0" memberValueDatatype="20" unbalanced="0"/>
    <cacheHierarchy uniqueName="[TECHDM].[Mode61Dur]" caption="Mode61Dur" attribute="1" defaultMemberUniqueName="[TECHDM].[Mode61Dur].[All]" allUniqueName="[TECHDM].[Mode61Dur].[All]" dimensionUniqueName="[TECHDM]" displayFolder="" count="0" memberValueDatatype="20" unbalanced="0"/>
    <cacheHierarchy uniqueName="[TECHDM].[Mode62]" caption="Mode62" attribute="1" defaultMemberUniqueName="[TECHDM].[Mode62].[All]" allUniqueName="[TECHDM].[Mode62].[All]" dimensionUniqueName="[TECHDM]" displayFolder="" count="0" memberValueDatatype="20" unbalanced="0"/>
    <cacheHierarchy uniqueName="[TECHDM].[Mode62Dur]" caption="Mode62Dur" attribute="1" defaultMemberUniqueName="[TECHDM].[Mode62Dur].[All]" allUniqueName="[TECHDM].[Mode62Dur].[All]" dimensionUniqueName="[TECHDM]" displayFolder="" count="0" memberValueDatatype="20" unbalanced="0"/>
    <cacheHierarchy uniqueName="[TECHDM].[Duration in secs]" caption="Duration in secs" attribute="1" defaultMemberUniqueName="[TECHDM].[Duration in secs].[All]" allUniqueName="[TECHDM].[Duration in secs].[All]" dimensionUniqueName="[TECHDM]" displayFolder="" count="0" memberValueDatatype="20" unbalanced="0"/>
    <cacheHierarchy uniqueName="[TECHDM].[Hours on phone]" caption="Hours on phone" attribute="1" defaultMemberUniqueName="[TECHDM].[Hours on phone].[All]" allUniqueName="[TECHDM].[Hours on phone].[All]" dimensionUniqueName="[TECHDM]" displayFolder="" count="0" memberValueDatatype="5" unbalanced="0"/>
    <cacheHierarchy uniqueName="[TECHDM].[Time b/w call]" caption="Time b/w call" attribute="1" defaultMemberUniqueName="[TECHDM].[Time b/w call].[All]" allUniqueName="[TECHDM].[Time b/w call].[All]" dimensionUniqueName="[TECHDM]" displayFolder="" count="0" memberValueDatatype="5" unbalanced="0"/>
    <cacheHierarchy uniqueName="[TECHDM].[Forward Probability1]" caption="Forward Probability1" attribute="1" defaultMemberUniqueName="[TECHDM].[Forward Probability1].[All]" allUniqueName="[TECHDM].[Forward Probability1].[All]" dimensionUniqueName="[TECHDM]" displayFolder="" count="0" memberValueDatatype="5" unbalanced="0"/>
    <cacheHierarchy uniqueName="[TECHDM].[Success Probability1]" caption="Success Probability1" attribute="1" defaultMemberUniqueName="[TECHDM].[Success Probability1].[All]" allUniqueName="[TECHDM].[Success Probability1].[All]" dimensionUniqueName="[TECHDM]" displayFolder="" count="0" memberValueDatatype="5" unbalanced="0"/>
    <cacheHierarchy uniqueName="[TECHDM].[Avg contact time]" caption="Avg contact time" attribute="1" defaultMemberUniqueName="[TECHDM].[Avg contact time].[All]" allUniqueName="[TECHDM].[Avg contact time].[All]" dimensionUniqueName="[TECHDM]" displayFolder="" count="0" memberValueDatatype="5" unbalanced="0"/>
    <cacheHierarchy uniqueName="[TECHDM].[forward probability]" caption="forward probability" attribute="1" defaultMemberUniqueName="[TECHDM].[forward probability].[All]" allUniqueName="[TECHDM].[forward probability].[All]" dimensionUniqueName="[TECHDM]" displayFolder="" count="0" memberValueDatatype="5" unbalanced="0"/>
    <cacheHierarchy uniqueName="[TECHDM].[Success probability]" caption="Success probability" attribute="1" defaultMemberUniqueName="[TECHDM].[Success probability].[All]" allUniqueName="[TECHDM].[Success probability].[All]" dimensionUniqueName="[TECHDM]" displayFolder="" count="0" memberValueDatatype="5" unbalanced="0"/>
    <cacheHierarchy uniqueName="[TECHEXPERT].[DivBSupportID]" caption="DivBSupportID" attribute="1" defaultMemberUniqueName="[TECHEXPERT].[DivBSupportID].[All]" allUniqueName="[TECHEXPERT].[DivBSupportID].[All]" dimensionUniqueName="[TECHEXPERT]" displayFolder="" count="0" memberValueDatatype="20" unbalanced="0"/>
    <cacheHierarchy uniqueName="[TECHEXPERT].[DATE]" caption="DATE" defaultMemberUniqueName="[TECHEXPERT].[DATE].[All]" allUniqueName="[TECHEXPERT].[DATE].[All]" dimensionUniqueName="[TECHEXPERT]" displayFolder="" count="0" unbalanced="0"/>
    <cacheHierarchy uniqueName="[TECHEXPERT].[ShiftDate]" caption="ShiftDate" attribute="1" time="1" defaultMemberUniqueName="[TECHEXPERT].[ShiftDate].[All]" allUniqueName="[TECHEXPERT].[ShiftDate].[All]" dimensionUniqueName="[TECHEXPERT]" displayFolder="" count="0" memberValueDatatype="7" unbalanced="0"/>
    <cacheHierarchy uniqueName="[TECHEXPERT].[Year]" caption="Year" attribute="1" defaultMemberUniqueName="[TECHEXPERT].[Year].[All]" allUniqueName="[TECHEXPERT].[Year].[All]" dimensionUniqueName="[TECHEXPERT]" displayFolder="" count="0" memberValueDatatype="20" unbalanced="0"/>
    <cacheHierarchy uniqueName="[TECHEXPERT].[Quarter]" caption="Quarter" attribute="1" defaultMemberUniqueName="[TECHEXPERT].[Quarter].[All]" allUniqueName="[TECHEXPERT].[Quarter].[All]" dimensionUniqueName="[TECHEXPERT]" displayFolder="" count="0" memberValueDatatype="130" unbalanced="0"/>
    <cacheHierarchy uniqueName="[TECHEXPERT].[Month]" caption="Month" attribute="1" defaultMemberUniqueName="[TECHEXPERT].[Month].[All]" allUniqueName="[TECHEXPERT].[Month].[All]" dimensionUniqueName="[TECHEXPERT]" displayFolder="" count="0" memberValueDatatype="130" unbalanced="0"/>
    <cacheHierarchy uniqueName="[TECHEXPERT].[Week of the year]" caption="Week of the year" attribute="1" defaultMemberUniqueName="[TECHEXPERT].[Week of the year].[All]" allUniqueName="[TECHEXPERT].[Week of the year].[All]" dimensionUniqueName="[TECHEXPERT]" displayFolder="" count="0" memberValueDatatype="20" unbalanced="0"/>
    <cacheHierarchy uniqueName="[TECHEXPERT].[WeekDay]" caption="WeekDay" attribute="1" defaultMemberUniqueName="[TECHEXPERT].[WeekDay].[All]" allUniqueName="[TECHEXPERT].[WeekDay].[All]" dimensionUniqueName="[TECHEXPERT]" displayFolder="" count="0" memberValueDatatype="130" unbalanced="0"/>
    <cacheHierarchy uniqueName="[TECHEXPERT].[ShiftNbr]" caption="ShiftNbr" attribute="1" defaultMemberUniqueName="[TECHEXPERT].[ShiftNbr].[All]" allUniqueName="[TECHEXPERT].[ShiftNbr].[All]" dimensionUniqueName="[TECHEXPERT]" displayFolder="" count="0" memberValueDatatype="20" unbalanced="0"/>
    <cacheHierarchy uniqueName="[TECHEXPERT].[Mode63]" caption="Mode63" attribute="1" defaultMemberUniqueName="[TECHEXPERT].[Mode63].[All]" allUniqueName="[TECHEXPERT].[Mode63].[All]" dimensionUniqueName="[TECHEXPERT]" displayFolder="" count="0" memberValueDatatype="20" unbalanced="0"/>
    <cacheHierarchy uniqueName="[TECHEXPERT].[Mode63Dur]" caption="Mode63Dur" attribute="1" defaultMemberUniqueName="[TECHEXPERT].[Mode63Dur].[All]" allUniqueName="[TECHEXPERT].[Mode63Dur].[All]" dimensionUniqueName="[TECHEXPERT]" displayFolder="" count="0" memberValueDatatype="20" unbalanced="0"/>
    <cacheHierarchy uniqueName="[TECHEXPERT].[Mode64]" caption="Mode64" attribute="1" defaultMemberUniqueName="[TECHEXPERT].[Mode64].[All]" allUniqueName="[TECHEXPERT].[Mode64].[All]" dimensionUniqueName="[TECHEXPERT]" displayFolder="" count="0" memberValueDatatype="20" unbalanced="0"/>
    <cacheHierarchy uniqueName="[TECHEXPERT].[Mode65Dur]" caption="Mode65Dur" attribute="1" defaultMemberUniqueName="[TECHEXPERT].[Mode65Dur].[All]" allUniqueName="[TECHEXPERT].[Mode65Dur].[All]" dimensionUniqueName="[TECHEXPERT]" displayFolder="" count="0" memberValueDatatype="20" unbalanced="0"/>
    <cacheHierarchy uniqueName="[TECHEXPERT].[Mode66Dur]" caption="Mode66Dur" attribute="1" defaultMemberUniqueName="[TECHEXPERT].[Mode66Dur].[All]" allUniqueName="[TECHEXPERT].[Mode66Dur].[All]" dimensionUniqueName="[TECHEXPERT]" displayFolder="" count="0" memberValueDatatype="20" unbalanced="0"/>
    <cacheHierarchy uniqueName="[TECHEXPERT].[Mode67Dur]" caption="Mode67Dur" attribute="1" defaultMemberUniqueName="[TECHEXPERT].[Mode67Dur].[All]" allUniqueName="[TECHEXPERT].[Mode67Dur].[All]" dimensionUniqueName="[TECHEXPERT]" displayFolder="" count="0" memberValueDatatype="20" unbalanced="0"/>
    <cacheHierarchy uniqueName="[TECHEXPERT].[Mode68]" caption="Mode68" attribute="1" defaultMemberUniqueName="[TECHEXPERT].[Mode68].[All]" allUniqueName="[TECHEXPERT].[Mode68].[All]" dimensionUniqueName="[TECHEXPERT]" displayFolder="" count="0" memberValueDatatype="20" unbalanced="0"/>
    <cacheHierarchy uniqueName="[TECHEXPERT].[Mode68Dur]" caption="Mode68Dur" attribute="1" defaultMemberUniqueName="[TECHEXPERT].[Mode68Dur].[All]" allUniqueName="[TECHEXPERT].[Mode68Dur].[All]" dimensionUniqueName="[TECHEXPERT]" displayFolder="" count="0" memberValueDatatype="20" unbalanced="0"/>
    <cacheHierarchy uniqueName="[TECHEXPERT].[Mode69]" caption="Mode69" attribute="1" defaultMemberUniqueName="[TECHEXPERT].[Mode69].[All]" allUniqueName="[TECHEXPERT].[Mode69].[All]" dimensionUniqueName="[TECHEXPERT]" displayFolder="" count="0" memberValueDatatype="20" unbalanced="0"/>
    <cacheHierarchy uniqueName="[TECHEXPERT].[Mode69Dur]" caption="Mode69Dur" attribute="1" defaultMemberUniqueName="[TECHEXPERT].[Mode69Dur].[All]" allUniqueName="[TECHEXPERT].[Mode69Dur].[All]" dimensionUniqueName="[TECHEXPERT]" displayFolder="" count="0" memberValueDatatype="20" unbalanced="0"/>
    <cacheHierarchy uniqueName="[TECHEXPERT].[Mode70]" caption="Mode70" attribute="1" defaultMemberUniqueName="[TECHEXPERT].[Mode70].[All]" allUniqueName="[TECHEXPERT].[Mode70].[All]" dimensionUniqueName="[TECHEXPERT]" displayFolder="" count="0" memberValueDatatype="20" unbalanced="0"/>
    <cacheHierarchy uniqueName="[TECHEXPERT].[Mode70Dur]" caption="Mode70Dur" attribute="1" defaultMemberUniqueName="[TECHEXPERT].[Mode70Dur].[All]" allUniqueName="[TECHEXPERT].[Mode70Dur].[All]" dimensionUniqueName="[TECHEXPERT]" displayFolder="" count="0" memberValueDatatype="20" unbalanced="0"/>
    <cacheHierarchy uniqueName="[TECHEXPERT].[Duration in secs]" caption="Duration in secs" attribute="1" defaultMemberUniqueName="[TECHEXPERT].[Duration in secs].[All]" allUniqueName="[TECHEXPERT].[Duration in secs].[All]" dimensionUniqueName="[TECHEXPERT]" displayFolder="" count="0" memberValueDatatype="20" unbalanced="0"/>
    <cacheHierarchy uniqueName="[TECHEXPERT].[Hours on the phone]" caption="Hours on the phone" attribute="1" defaultMemberUniqueName="[TECHEXPERT].[Hours on the phone].[All]" allUniqueName="[TECHEXPERT].[Hours on the phone].[All]" dimensionUniqueName="[TECHEXPERT]" displayFolder="" count="0" memberValueDatatype="5" unbalanced="0"/>
    <cacheHierarchy uniqueName="[TECHEXPERT].[Time B/W call]" caption="Time B/W call" attribute="1" defaultMemberUniqueName="[TECHEXPERT].[Time B/W call].[All]" allUniqueName="[TECHEXPERT].[Time B/W call].[All]" dimensionUniqueName="[TECHEXPERT]" displayFolder="" count="0" memberValueDatatype="5" unbalanced="0"/>
    <cacheHierarchy uniqueName="[TECHEXPERT].[Forward Probability]" caption="Forward Probability" attribute="1" defaultMemberUniqueName="[TECHEXPERT].[Forward Probability].[All]" allUniqueName="[TECHEXPERT].[Forward Probability].[All]" dimensionUniqueName="[TECHEXPERT]" displayFolder="" count="0" memberValueDatatype="5" unbalanced="0"/>
    <cacheHierarchy uniqueName="[TECHEXPERT].[Success probability]" caption="Success probability" attribute="1" defaultMemberUniqueName="[TECHEXPERT].[Success probability].[All]" allUniqueName="[TECHEXPERT].[Success probability].[All]" dimensionUniqueName="[TECHEXPERT]" displayFolder="" count="0" memberValueDatatype="5" unbalanced="0"/>
    <cacheHierarchy uniqueName="[TECHEXPERT].[Avg contact time]" caption="Avg contact time" attribute="1" defaultMemberUniqueName="[TECHEXPERT].[Avg contact time].[All]" allUniqueName="[TECHEXPERT].[Avg contact time].[All]" dimensionUniqueName="[TECHEXPERT]" displayFolder="" count="0" memberValueDatatype="5" unbalanced="0"/>
    <cacheHierarchy uniqueName="[Measures].[__XL_Count Table1]" caption="__XL_Count Table1" measure="1" displayFolder="" measureGroup="TECHDM" count="0" hidden="1"/>
    <cacheHierarchy uniqueName="[Measures].[__XL_Count Table2]" caption="__XL_Count Table2" measure="1" displayFolder="" measureGroup="TECHEXPERT" count="0" hidden="1"/>
    <cacheHierarchy uniqueName="[Measures].[__XL_Count Table3]" caption="__XL_Count Table3" measure="1" displayFolder="" measureGroup="CS_DM" count="0" hidden="1"/>
    <cacheHierarchy uniqueName="[Measures].[__XL_Count Table4]" caption="__XL_Count Table4" measure="1" displayFolder="" measureGroup="MNGR_DM" count="0" hidden="1"/>
    <cacheHierarchy uniqueName="[Measures].[__XL_Count Table17]" caption="__XL_Count Table17" measure="1" displayFolder="" measureGroup="Greeters" count="0" hidden="1"/>
    <cacheHierarchy uniqueName="[Measures].[__No measures defined]" caption="__No measures defined" measure="1" displayFolder="" count="0" hidden="1"/>
    <cacheHierarchy uniqueName="[Measures].[Sum of Hours on phone]" caption="Sum of Hours on phone" measure="1" displayFolder="" measureGroup="TECHDM" count="0" hidden="1">
      <extLst>
        <ext xmlns:x15="http://schemas.microsoft.com/office/spreadsheetml/2010/11/main" uri="{B97F6D7D-B522-45F9-BDA1-12C45D357490}">
          <x15:cacheHierarchy aggregatedColumn="119"/>
        </ext>
      </extLst>
    </cacheHierarchy>
    <cacheHierarchy uniqueName="[Measures].[Sum of Hours on the phone]" caption="Sum of Hours on the phone" measure="1" displayFolder="" measureGroup="TECHEXPERT" count="0" hidden="1">
      <extLst>
        <ext xmlns:x15="http://schemas.microsoft.com/office/spreadsheetml/2010/11/main" uri="{B97F6D7D-B522-45F9-BDA1-12C45D357490}">
          <x15:cacheHierarchy aggregatedColumn="148"/>
        </ext>
      </extLst>
    </cacheHierarchy>
    <cacheHierarchy uniqueName="[Measures].[Sum of Hours on the phone 2]" caption="Sum of Hours on the phone 2" measure="1" displayFolder="" measureGroup="MNGR_DM" count="0" hidden="1">
      <extLst>
        <ext xmlns:x15="http://schemas.microsoft.com/office/spreadsheetml/2010/11/main" uri="{B97F6D7D-B522-45F9-BDA1-12C45D357490}">
          <x15:cacheHierarchy aggregatedColumn="84"/>
        </ext>
      </extLst>
    </cacheHierarchy>
    <cacheHierarchy uniqueName="[Measures].[Sum of Hours on the phone 3]" caption="Sum of Hours on the phone 3" measure="1" displayFolder="" measureGroup="CS_DM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Time b/w call]" caption="Sum of Time b/w call" measure="1" displayFolder="" measureGroup="TECHDM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Sum of Time B/W call 2]" caption="Sum of Time B/W call 2" measure="1" displayFolder="" measureGroup="TECHEXPERT" count="0" hidden="1">
      <extLst>
        <ext xmlns:x15="http://schemas.microsoft.com/office/spreadsheetml/2010/11/main" uri="{B97F6D7D-B522-45F9-BDA1-12C45D357490}">
          <x15:cacheHierarchy aggregatedColumn="149"/>
        </ext>
      </extLst>
    </cacheHierarchy>
    <cacheHierarchy uniqueName="[Measures].[Sum of Time B/W call 3]" caption="Sum of Time B/W call 3" measure="1" displayFolder="" measureGroup="MNGR_DM" count="0" hidden="1">
      <extLst>
        <ext xmlns:x15="http://schemas.microsoft.com/office/spreadsheetml/2010/11/main" uri="{B97F6D7D-B522-45F9-BDA1-12C45D357490}">
          <x15:cacheHierarchy aggregatedColumn="85"/>
        </ext>
      </extLst>
    </cacheHierarchy>
    <cacheHierarchy uniqueName="[Measures].[Sum of Time B/W call 4]" caption="Sum of Time B/W call 4" measure="1" displayFolder="" measureGroup="CS_DM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Count of Success probability]" caption="Count of Success probability" measure="1" displayFolder="" measureGroup="TECHDM" count="0" hidden="1">
      <extLst>
        <ext xmlns:x15="http://schemas.microsoft.com/office/spreadsheetml/2010/11/main" uri="{B97F6D7D-B522-45F9-BDA1-12C45D357490}">
          <x15:cacheHierarchy aggregatedColumn="125"/>
        </ext>
      </extLst>
    </cacheHierarchy>
    <cacheHierarchy uniqueName="[Measures].[Count of forward probability]" caption="Count of forward probability" measure="1" displayFolder="" measureGroup="TECHDM" count="0" hidden="1">
      <extLst>
        <ext xmlns:x15="http://schemas.microsoft.com/office/spreadsheetml/2010/11/main" uri="{B97F6D7D-B522-45F9-BDA1-12C45D357490}">
          <x15:cacheHierarchy aggregatedColumn="124"/>
        </ext>
      </extLst>
    </cacheHierarchy>
    <cacheHierarchy uniqueName="[Measures].[Count of Success probability 2]" caption="Count of Success probability 2" measure="1" displayFolder="" measureGroup="TECHEXPERT" count="0" hidden="1">
      <extLst>
        <ext xmlns:x15="http://schemas.microsoft.com/office/spreadsheetml/2010/11/main" uri="{B97F6D7D-B522-45F9-BDA1-12C45D357490}">
          <x15:cacheHierarchy aggregatedColumn="151"/>
        </ext>
      </extLst>
    </cacheHierarchy>
    <cacheHierarchy uniqueName="[Measures].[Count of Forward Probability 2]" caption="Count of Forward Probability 2" measure="1" displayFolder="" measureGroup="TECHEXPERT" count="0" hidden="1">
      <extLst>
        <ext xmlns:x15="http://schemas.microsoft.com/office/spreadsheetml/2010/11/main" uri="{B97F6D7D-B522-45F9-BDA1-12C45D357490}">
          <x15:cacheHierarchy aggregatedColumn="150"/>
        </ext>
      </extLst>
    </cacheHierarchy>
    <cacheHierarchy uniqueName="[Measures].[Count of Success probability 3]" caption="Count of Success probability 3" measure="1" displayFolder="" measureGroup="MNGR_DM" count="0" hidden="1">
      <extLst>
        <ext xmlns:x15="http://schemas.microsoft.com/office/spreadsheetml/2010/11/main" uri="{B97F6D7D-B522-45F9-BDA1-12C45D357490}">
          <x15:cacheHierarchy aggregatedColumn="87"/>
        </ext>
      </extLst>
    </cacheHierarchy>
    <cacheHierarchy uniqueName="[Measures].[Count of Forward Probability 3]" caption="Count of Forward Probability 3" measure="1" displayFolder="" measureGroup="MNGR_DM" count="0" hidden="1">
      <extLst>
        <ext xmlns:x15="http://schemas.microsoft.com/office/spreadsheetml/2010/11/main" uri="{B97F6D7D-B522-45F9-BDA1-12C45D357490}">
          <x15:cacheHierarchy aggregatedColumn="86"/>
        </ext>
      </extLst>
    </cacheHierarchy>
    <cacheHierarchy uniqueName="[Measures].[Sum of Success probability]" caption="Sum of Success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Forward Probability]" caption="Sum of Forward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Count of Success probability 4]" caption="Count of Success probability 4" measure="1" displayFolder="" measureGroup="CS_D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Count of Forward Probability 4]" caption="Count of Forward Probability 4" measure="1" displayFolder="" measureGroup="CS_D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ShiftNbr]" caption="Sum of ShiftNbr" measure="1" displayFolder="" measureGroup="TECHDM" count="0" hidden="1">
      <extLst>
        <ext xmlns:x15="http://schemas.microsoft.com/office/spreadsheetml/2010/11/main" uri="{B97F6D7D-B522-45F9-BDA1-12C45D357490}">
          <x15:cacheHierarchy aggregatedColumn="97"/>
        </ext>
      </extLst>
    </cacheHierarchy>
    <cacheHierarchy uniqueName="[Measures].[Count of Hours on phone]" caption="Count of Hours on phone" measure="1" displayFolder="" measureGroup="TECHDM" count="0" hidden="1">
      <extLst>
        <ext xmlns:x15="http://schemas.microsoft.com/office/spreadsheetml/2010/11/main" uri="{B97F6D7D-B522-45F9-BDA1-12C45D357490}">
          <x15:cacheHierarchy aggregatedColumn="119"/>
        </ext>
      </extLst>
    </cacheHierarchy>
    <cacheHierarchy uniqueName="[Measures].[Average of Hours on phone]" caption="Average of Hours on phone" measure="1" displayFolder="" measureGroup="TECHDM" count="0" hidden="1">
      <extLst>
        <ext xmlns:x15="http://schemas.microsoft.com/office/spreadsheetml/2010/11/main" uri="{B97F6D7D-B522-45F9-BDA1-12C45D357490}">
          <x15:cacheHierarchy aggregatedColumn="119"/>
        </ext>
      </extLst>
    </cacheHierarchy>
    <cacheHierarchy uniqueName="[Measures].[Max of Hours on phone]" caption="Max of Hours on phone" measure="1" displayFolder="" measureGroup="TECHDM" count="0" hidden="1">
      <extLst>
        <ext xmlns:x15="http://schemas.microsoft.com/office/spreadsheetml/2010/11/main" uri="{B97F6D7D-B522-45F9-BDA1-12C45D357490}">
          <x15:cacheHierarchy aggregatedColumn="119"/>
        </ext>
      </extLst>
    </cacheHierarchy>
    <cacheHierarchy uniqueName="[Measures].[Min of Hours on phone]" caption="Min of Hours on phone" measure="1" displayFolder="" measureGroup="TECHDM" count="0" hidden="1">
      <extLst>
        <ext xmlns:x15="http://schemas.microsoft.com/office/spreadsheetml/2010/11/main" uri="{B97F6D7D-B522-45F9-BDA1-12C45D357490}">
          <x15:cacheHierarchy aggregatedColumn="119"/>
        </ext>
      </extLst>
    </cacheHierarchy>
    <cacheHierarchy uniqueName="[Measures].[Count of Hours on the phone]" caption="Count of Hours on the phone" measure="1" displayFolder="" measureGroup="TECHEXPERT" count="0" hidden="1">
      <extLst>
        <ext xmlns:x15="http://schemas.microsoft.com/office/spreadsheetml/2010/11/main" uri="{B97F6D7D-B522-45F9-BDA1-12C45D357490}">
          <x15:cacheHierarchy aggregatedColumn="148"/>
        </ext>
      </extLst>
    </cacheHierarchy>
    <cacheHierarchy uniqueName="[Measures].[Average of Hours on the phone]" caption="Average of Hours on the phone" measure="1" displayFolder="" measureGroup="TECHEXPERT" count="0" hidden="1">
      <extLst>
        <ext xmlns:x15="http://schemas.microsoft.com/office/spreadsheetml/2010/11/main" uri="{B97F6D7D-B522-45F9-BDA1-12C45D357490}">
          <x15:cacheHierarchy aggregatedColumn="148"/>
        </ext>
      </extLst>
    </cacheHierarchy>
    <cacheHierarchy uniqueName="[Measures].[Min of Hours on the phone]" caption="Min of Hours on the phone" measure="1" displayFolder="" measureGroup="TECHEXPERT" count="0" hidden="1">
      <extLst>
        <ext xmlns:x15="http://schemas.microsoft.com/office/spreadsheetml/2010/11/main" uri="{B97F6D7D-B522-45F9-BDA1-12C45D357490}">
          <x15:cacheHierarchy aggregatedColumn="148"/>
        </ext>
      </extLst>
    </cacheHierarchy>
    <cacheHierarchy uniqueName="[Measures].[Max of Hours on the phone]" caption="Max of Hours on the phone" measure="1" displayFolder="" measureGroup="TECHEXPERT" count="0" hidden="1">
      <extLst>
        <ext xmlns:x15="http://schemas.microsoft.com/office/spreadsheetml/2010/11/main" uri="{B97F6D7D-B522-45F9-BDA1-12C45D357490}">
          <x15:cacheHierarchy aggregatedColumn="148"/>
        </ext>
      </extLst>
    </cacheHierarchy>
    <cacheHierarchy uniqueName="[Measures].[Average of Forward Probability]" caption="Average of Forward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Average of Success probability]" caption="Average of Success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Max of Success probability]" caption="Max of Success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Max of Forward Probability]" caption="Max of Forward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Min of Forward Probability]" caption="Min of Forward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Min of Success probability]" caption="Min of Success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tdDev of Forward Probability]" caption="StdDev of Forward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tdDev of Success probability]" caption="StdDev of Success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Distinct Count of Success probability]" caption="Distinct Count of Success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Distinct Count of Forward Probability]" caption="Distinct Count of Forward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Min of Hours on the phone 2]" caption="Min of Hours on the phone 2" measure="1" displayFolder="" measureGroup="MNGR_DM" count="0" hidden="1">
      <extLst>
        <ext xmlns:x15="http://schemas.microsoft.com/office/spreadsheetml/2010/11/main" uri="{B97F6D7D-B522-45F9-BDA1-12C45D357490}">
          <x15:cacheHierarchy aggregatedColumn="84"/>
        </ext>
      </extLst>
    </cacheHierarchy>
    <cacheHierarchy uniqueName="[Measures].[Count of Hours on the phone 2]" caption="Count of Hours on the phone 2" measure="1" displayFolder="" measureGroup="MNGR_DM" count="0" hidden="1">
      <extLst>
        <ext xmlns:x15="http://schemas.microsoft.com/office/spreadsheetml/2010/11/main" uri="{B97F6D7D-B522-45F9-BDA1-12C45D357490}">
          <x15:cacheHierarchy aggregatedColumn="84"/>
        </ext>
      </extLst>
    </cacheHierarchy>
    <cacheHierarchy uniqueName="[Measures].[Average of Hours on the phone 2]" caption="Average of Hours on the phone 2" measure="1" displayFolder="" measureGroup="MNGR_DM" count="0" hidden="1">
      <extLst>
        <ext xmlns:x15="http://schemas.microsoft.com/office/spreadsheetml/2010/11/main" uri="{B97F6D7D-B522-45F9-BDA1-12C45D357490}">
          <x15:cacheHierarchy aggregatedColumn="84"/>
        </ext>
      </extLst>
    </cacheHierarchy>
    <cacheHierarchy uniqueName="[Measures].[Max of Hours on the phone 2]" caption="Max of Hours on the phone 2" measure="1" displayFolder="" measureGroup="MNGR_DM" count="0" hidden="1">
      <extLst>
        <ext xmlns:x15="http://schemas.microsoft.com/office/spreadsheetml/2010/11/main" uri="{B97F6D7D-B522-45F9-BDA1-12C45D357490}">
          <x15:cacheHierarchy aggregatedColumn="84"/>
        </ext>
      </extLst>
    </cacheHierarchy>
    <cacheHierarchy uniqueName="[Measures].[Average of Hours on the phone 3]" caption="Average of Hours on the phone 3" measure="1" displayFolder="" measureGroup="CS_DM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Hours on the phone 3]" caption="Count of Hours on the phone 3" measure="1" displayFolder="" measureGroup="CS_DM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Max of Hours on the phone 3]" caption="Max of Hours on the phone 3" measure="1" displayFolder="" measureGroup="CS_DM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Min of Hours on the phone 3]" caption="Min of Hours on the phone 3" measure="1" displayFolder="" measureGroup="CS_DM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forward probability 2]" caption="Sum of forward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4"/>
        </ext>
      </extLst>
    </cacheHierarchy>
    <cacheHierarchy uniqueName="[Measures].[Sum of Success probability 2]" caption="Sum of Success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5"/>
        </ext>
      </extLst>
    </cacheHierarchy>
    <cacheHierarchy uniqueName="[Measures].[Average of forward probability 2]" caption="Average of forward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4"/>
        </ext>
      </extLst>
    </cacheHierarchy>
    <cacheHierarchy uniqueName="[Measures].[Average of Success probability 2]" caption="Average of Success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5"/>
        </ext>
      </extLst>
    </cacheHierarchy>
    <cacheHierarchy uniqueName="[Measures].[Max of forward probability 2]" caption="Max of forward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4"/>
        </ext>
      </extLst>
    </cacheHierarchy>
    <cacheHierarchy uniqueName="[Measures].[Max of Success probability 2]" caption="Max of Success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5"/>
        </ext>
      </extLst>
    </cacheHierarchy>
    <cacheHierarchy uniqueName="[Measures].[Min of forward probability 2]" caption="Min of forward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4"/>
        </ext>
      </extLst>
    </cacheHierarchy>
    <cacheHierarchy uniqueName="[Measures].[Min of Success probability 2]" caption="Min of Success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5"/>
        </ext>
      </extLst>
    </cacheHierarchy>
    <cacheHierarchy uniqueName="[Measures].[Average of Forward Probability 3]" caption="Average of Forward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0"/>
        </ext>
      </extLst>
    </cacheHierarchy>
    <cacheHierarchy uniqueName="[Measures].[Average of Success probability 3]" caption="Average of Success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1"/>
        </ext>
      </extLst>
    </cacheHierarchy>
    <cacheHierarchy uniqueName="[Measures].[Sum of Forward Probability 3]" caption="Sum of Forward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0"/>
        </ext>
      </extLst>
    </cacheHierarchy>
    <cacheHierarchy uniqueName="[Measures].[Sum of Success probability 3]" caption="Sum of Success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1"/>
        </ext>
      </extLst>
    </cacheHierarchy>
    <cacheHierarchy uniqueName="[Measures].[Max of Forward Probability 3]" caption="Max of Forward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0"/>
        </ext>
      </extLst>
    </cacheHierarchy>
    <cacheHierarchy uniqueName="[Measures].[Max of Success probability 3]" caption="Max of Success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1"/>
        </ext>
      </extLst>
    </cacheHierarchy>
    <cacheHierarchy uniqueName="[Measures].[Min of Forward Probability 3]" caption="Min of Forward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0"/>
        </ext>
      </extLst>
    </cacheHierarchy>
    <cacheHierarchy uniqueName="[Measures].[Min of Success probability 3]" caption="Min of Success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1"/>
        </ext>
      </extLst>
    </cacheHierarchy>
    <cacheHierarchy uniqueName="[Measures].[Sum of Hours on the phone 4]" caption="Sum of Hours on the phone 4" measure="1" displayFolder="" measureGroup="Greeters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Count of Hours on the phone 4]" caption="Count of Hours on the phone 4" measure="1" displayFolder="" measureGroup="Greeters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Average of Hours on the phone 4]" caption="Average of Hours on the phone 4" measure="1" displayFolder="" measureGroup="Greeters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Max of Hours on the phone 4]" caption="Max of Hours on the phone 4" measure="1" displayFolder="" measureGroup="Greeters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Min of Hours on the phone 4]" caption="Min of Hours on the phone 4" measure="1" displayFolder="" measureGroup="Greeters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</cacheHierarchies>
  <kpis count="0"/>
  <dimensions count="6">
    <dimension name="CS_DM" uniqueName="[CS_DM]" caption="CS_DM"/>
    <dimension name="Greeters" uniqueName="[Greeters]" caption="Greeters"/>
    <dimension measure="1" name="Measures" uniqueName="[Measures]" caption="Measures"/>
    <dimension name="MNGR_DM" uniqueName="[MNGR_DM]" caption="MNGR_DM"/>
    <dimension name="TECHDM" uniqueName="[TECHDM]" caption="TECHDM"/>
    <dimension name="TECHEXPERT" uniqueName="[TECHEXPERT]" caption="TECHEXPERT"/>
  </dimensions>
  <measureGroups count="5">
    <measureGroup name="CS_DM" caption="CS_DM"/>
    <measureGroup name="Greeters" caption="Greeters"/>
    <measureGroup name="MNGR_DM" caption="MNGR_DM"/>
    <measureGroup name="TECHDM" caption="TECHDM"/>
    <measureGroup name="TECHEXPERT" caption="TECHEXPERT"/>
  </measureGroups>
  <maps count="5">
    <map measureGroup="0" dimension="0"/>
    <map measureGroup="1" dimension="1"/>
    <map measureGroup="2" dimension="3"/>
    <map measureGroup="3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dhavi" refreshedDate="44985.064024189815" createdVersion="8" refreshedVersion="8" minRefreshableVersion="3" recordCount="0" supportSubquery="1" supportAdvancedDrill="1" xr:uid="{F83935A5-A1CA-4F4B-B5A7-B5EBDF71B208}">
  <cacheSource type="external" connectionId="1"/>
  <cacheFields count="6">
    <cacheField name="[TECHDM].[WeekDay].[WeekDay]" caption="WeekDay" numFmtId="0" hierarchy="96" level="1">
      <sharedItems count="6">
        <s v="Friday"/>
        <s v="Monday"/>
        <s v="Saturday"/>
        <s v="Thursday"/>
        <s v="Tuesday"/>
        <s v="Wednesday"/>
      </sharedItems>
    </cacheField>
    <cacheField name="[MNGR_DM].[Year].[Year]" caption="Year" numFmtId="0" hierarchy="62" level="1">
      <sharedItems containsSemiMixedTypes="0" containsNonDate="0" containsString="0" containsNumber="1" containsInteger="1" minValue="2018" maxValue="2021" count="4">
        <n v="2018"/>
        <n v="2019"/>
        <n v="2020"/>
        <n v="2021"/>
      </sharedItems>
      <extLst>
        <ext xmlns:x15="http://schemas.microsoft.com/office/spreadsheetml/2010/11/main" uri="{4F2E5C28-24EA-4eb8-9CBF-B6C8F9C3D259}">
          <x15:cachedUniqueNames>
            <x15:cachedUniqueName index="0" name="[MNGR_DM].[Year].&amp;[2018]"/>
            <x15:cachedUniqueName index="1" name="[MNGR_DM].[Year].&amp;[2019]"/>
            <x15:cachedUniqueName index="2" name="[MNGR_DM].[Year].&amp;[2020]"/>
            <x15:cachedUniqueName index="3" name="[MNGR_DM].[Year].&amp;[2021]"/>
          </x15:cachedUniqueNames>
        </ext>
      </extLst>
    </cacheField>
    <cacheField name="[MNGR_DM].[Quarter].[Quarter]" caption="Quarter" numFmtId="0" hierarchy="63" level="1">
      <sharedItems containsNonDate="0" count="13">
        <s v="Q4-2018"/>
        <s v="Q1-2019"/>
        <s v="Q2-2019"/>
        <s v="Q3-2019"/>
        <s v="Q4-2019"/>
        <s v="Q1-2020"/>
        <s v="Q2-2020"/>
        <s v="Q3-2020"/>
        <s v="Q4-2020"/>
        <s v="Q1-2021"/>
        <s v="Q2-2021"/>
        <s v="Q3-2021"/>
        <s v="Q4-2021"/>
      </sharedItems>
    </cacheField>
    <cacheField name="[MNGR_DM].[WeekDay].[WeekDay]" caption="WeekDay" numFmtId="0" hierarchy="66" level="1">
      <sharedItems count="6">
        <s v="Friday"/>
        <s v="Monday"/>
        <s v="Saturday"/>
        <s v="Thursday"/>
        <s v="Tuesday"/>
        <s v="Wednesday"/>
      </sharedItems>
    </cacheField>
    <cacheField name="[MNGR_DM].[ShiftNbr].[ShiftNbr]" caption="ShiftNbr" numFmtId="0" hierarchy="67" level="1">
      <sharedItems containsSemiMixedTypes="0" containsString="0" containsNumber="1" containsInteger="1" minValue="1" maxValue="2" count="2"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MNGR_DM].[ShiftNbr].&amp;[1]"/>
            <x15:cachedUniqueName index="1" name="[MNGR_DM].[ShiftNbr].&amp;[2]"/>
          </x15:cachedUniqueNames>
        </ext>
      </extLst>
    </cacheField>
    <cacheField name="[Measures].[Sum of Hours on the phone 2]" caption="Sum of Hours on the phone 2" numFmtId="0" hierarchy="161" level="32767"/>
  </cacheFields>
  <cacheHierarchies count="225">
    <cacheHierarchy uniqueName="[CS_DM].[DivBCustServsID]" caption="DivBCustServsID" attribute="1" defaultMemberUniqueName="[CS_DM].[DivBCustServsID].[All]" allUniqueName="[CS_DM].[DivBCustServsID].[All]" dimensionUniqueName="[CS_DM]" displayFolder="" count="0" memberValueDatatype="20" unbalanced="0"/>
    <cacheHierarchy uniqueName="[CS_DM].[DATE]" caption="DATE" defaultMemberUniqueName="[CS_DM].[DATE].[All]" allUniqueName="[CS_DM].[DATE].[All]" dimensionUniqueName="[CS_DM]" displayFolder="" count="0" unbalanced="0"/>
    <cacheHierarchy uniqueName="[CS_DM].[ShiftDate]" caption="ShiftDate" attribute="1" time="1" defaultMemberUniqueName="[CS_DM].[ShiftDate].[All]" allUniqueName="[CS_DM].[ShiftDate].[All]" dimensionUniqueName="[CS_DM]" displayFolder="" count="0" memberValueDatatype="7" unbalanced="0"/>
    <cacheHierarchy uniqueName="[CS_DM].[Year]" caption="Year" attribute="1" defaultMemberUniqueName="[CS_DM].[Year].[All]" allUniqueName="[CS_DM].[Year].[All]" dimensionUniqueName="[CS_DM]" displayFolder="" count="0" memberValueDatatype="20" unbalanced="0"/>
    <cacheHierarchy uniqueName="[CS_DM].[Quarter]" caption="Quarter" attribute="1" defaultMemberUniqueName="[CS_DM].[Quarter].[All]" allUniqueName="[CS_DM].[Quarter].[All]" dimensionUniqueName="[CS_DM]" displayFolder="" count="0" memberValueDatatype="130" unbalanced="0"/>
    <cacheHierarchy uniqueName="[CS_DM].[Month]" caption="Month" attribute="1" defaultMemberUniqueName="[CS_DM].[Month].[All]" allUniqueName="[CS_DM].[Month].[All]" dimensionUniqueName="[CS_DM]" displayFolder="" count="0" memberValueDatatype="130" unbalanced="0"/>
    <cacheHierarchy uniqueName="[CS_DM].[Week of the year]" caption="Week of the year" attribute="1" defaultMemberUniqueName="[CS_DM].[Week of the year].[All]" allUniqueName="[CS_DM].[Week of the year].[All]" dimensionUniqueName="[CS_DM]" displayFolder="" count="0" memberValueDatatype="20" unbalanced="0"/>
    <cacheHierarchy uniqueName="[CS_DM].[WeekDay]" caption="WeekDay" attribute="1" defaultMemberUniqueName="[CS_DM].[WeekDay].[All]" allUniqueName="[CS_DM].[WeekDay].[All]" dimensionUniqueName="[CS_DM]" displayFolder="" count="0" memberValueDatatype="130" unbalanced="0"/>
    <cacheHierarchy uniqueName="[CS_DM].[ShiftNbr]" caption="ShiftNbr" attribute="1" defaultMemberUniqueName="[CS_DM].[ShiftNbr].[All]" allUniqueName="[CS_DM].[ShiftNbr].[All]" dimensionUniqueName="[CS_DM]" displayFolder="" count="0" memberValueDatatype="20" unbalanced="0"/>
    <cacheHierarchy uniqueName="[CS_DM].[Mode71]" caption="Mode71" attribute="1" defaultMemberUniqueName="[CS_DM].[Mode71].[All]" allUniqueName="[CS_DM].[Mode71].[All]" dimensionUniqueName="[CS_DM]" displayFolder="" count="0" memberValueDatatype="20" unbalanced="0"/>
    <cacheHierarchy uniqueName="[CS_DM].[Mode71Dur]" caption="Mode71Dur" attribute="1" defaultMemberUniqueName="[CS_DM].[Mode71Dur].[All]" allUniqueName="[CS_DM].[Mode71Dur].[All]" dimensionUniqueName="[CS_DM]" displayFolder="" count="0" memberValueDatatype="20" unbalanced="0"/>
    <cacheHierarchy uniqueName="[CS_DM].[Mode72]" caption="Mode72" attribute="1" defaultMemberUniqueName="[CS_DM].[Mode72].[All]" allUniqueName="[CS_DM].[Mode72].[All]" dimensionUniqueName="[CS_DM]" displayFolder="" count="0" memberValueDatatype="20" unbalanced="0"/>
    <cacheHierarchy uniqueName="[CS_DM].[Mode72Dur]" caption="Mode72Dur" attribute="1" defaultMemberUniqueName="[CS_DM].[Mode72Dur].[All]" allUniqueName="[CS_DM].[Mode72Dur].[All]" dimensionUniqueName="[CS_DM]" displayFolder="" count="0" memberValueDatatype="20" unbalanced="0"/>
    <cacheHierarchy uniqueName="[CS_DM].[Mode73]" caption="Mode73" attribute="1" defaultMemberUniqueName="[CS_DM].[Mode73].[All]" allUniqueName="[CS_DM].[Mode73].[All]" dimensionUniqueName="[CS_DM]" displayFolder="" count="0" memberValueDatatype="20" unbalanced="0"/>
    <cacheHierarchy uniqueName="[CS_DM].[Mode74Dur]" caption="Mode74Dur" attribute="1" defaultMemberUniqueName="[CS_DM].[Mode74Dur].[All]" allUniqueName="[CS_DM].[Mode74Dur].[All]" dimensionUniqueName="[CS_DM]" displayFolder="" count="0" memberValueDatatype="20" unbalanced="0"/>
    <cacheHierarchy uniqueName="[CS_DM].[Mode75]" caption="Mode75" attribute="1" defaultMemberUniqueName="[CS_DM].[Mode75].[All]" allUniqueName="[CS_DM].[Mode75].[All]" dimensionUniqueName="[CS_DM]" displayFolder="" count="0" memberValueDatatype="20" unbalanced="0"/>
    <cacheHierarchy uniqueName="[CS_DM].[Mode75Dur]" caption="Mode75Dur" attribute="1" defaultMemberUniqueName="[CS_DM].[Mode75Dur].[All]" allUniqueName="[CS_DM].[Mode75Dur].[All]" dimensionUniqueName="[CS_DM]" displayFolder="" count="0" memberValueDatatype="20" unbalanced="0"/>
    <cacheHierarchy uniqueName="[CS_DM].[Mode76]" caption="Mode76" attribute="1" defaultMemberUniqueName="[CS_DM].[Mode76].[All]" allUniqueName="[CS_DM].[Mode76].[All]" dimensionUniqueName="[CS_DM]" displayFolder="" count="0" memberValueDatatype="20" unbalanced="0"/>
    <cacheHierarchy uniqueName="[CS_DM].[Mode76Dur]" caption="Mode76Dur" attribute="1" defaultMemberUniqueName="[CS_DM].[Mode76Dur].[All]" allUniqueName="[CS_DM].[Mode76Dur].[All]" dimensionUniqueName="[CS_DM]" displayFolder="" count="0" memberValueDatatype="20" unbalanced="0"/>
    <cacheHierarchy uniqueName="[CS_DM].[Mode77Dur]" caption="Mode77Dur" attribute="1" defaultMemberUniqueName="[CS_DM].[Mode77Dur].[All]" allUniqueName="[CS_DM].[Mode77Dur].[All]" dimensionUniqueName="[CS_DM]" displayFolder="" count="0" memberValueDatatype="20" unbalanced="0"/>
    <cacheHierarchy uniqueName="[CS_DM].[Mode78Dur]" caption="Mode78Dur" attribute="1" defaultMemberUniqueName="[CS_DM].[Mode78Dur].[All]" allUniqueName="[CS_DM].[Mode78Dur].[All]" dimensionUniqueName="[CS_DM]" displayFolder="" count="0" memberValueDatatype="20" unbalanced="0"/>
    <cacheHierarchy uniqueName="[CS_DM].[Mode79]" caption="Mode79" attribute="1" defaultMemberUniqueName="[CS_DM].[Mode79].[All]" allUniqueName="[CS_DM].[Mode79].[All]" dimensionUniqueName="[CS_DM]" displayFolder="" count="0" memberValueDatatype="20" unbalanced="0"/>
    <cacheHierarchy uniqueName="[CS_DM].[Mode79Dur]" caption="Mode79Dur" attribute="1" defaultMemberUniqueName="[CS_DM].[Mode79Dur].[All]" allUniqueName="[CS_DM].[Mode79Dur].[All]" dimensionUniqueName="[CS_DM]" displayFolder="" count="0" memberValueDatatype="20" unbalanced="0"/>
    <cacheHierarchy uniqueName="[CS_DM].[Mode80]" caption="Mode80" attribute="1" defaultMemberUniqueName="[CS_DM].[Mode80].[All]" allUniqueName="[CS_DM].[Mode80].[All]" dimensionUniqueName="[CS_DM]" displayFolder="" count="0" memberValueDatatype="20" unbalanced="0"/>
    <cacheHierarchy uniqueName="[CS_DM].[Mode80Dur]" caption="Mode80Dur" attribute="1" defaultMemberUniqueName="[CS_DM].[Mode80Dur].[All]" allUniqueName="[CS_DM].[Mode80Dur].[All]" dimensionUniqueName="[CS_DM]" displayFolder="" count="0" memberValueDatatype="20" unbalanced="0"/>
    <cacheHierarchy uniqueName="[CS_DM].[Mode81Dur]" caption="Mode81Dur" attribute="1" defaultMemberUniqueName="[CS_DM].[Mode81Dur].[All]" allUniqueName="[CS_DM].[Mode81Dur].[All]" dimensionUniqueName="[CS_DM]" displayFolder="" count="0" memberValueDatatype="20" unbalanced="0"/>
    <cacheHierarchy uniqueName="[CS_DM].[Mode82Dur]" caption="Mode82Dur" attribute="1" defaultMemberUniqueName="[CS_DM].[Mode82Dur].[All]" allUniqueName="[CS_DM].[Mode82Dur].[All]" dimensionUniqueName="[CS_DM]" displayFolder="" count="0" memberValueDatatype="20" unbalanced="0"/>
    <cacheHierarchy uniqueName="[CS_DM].[Duration in secs]" caption="Duration in secs" attribute="1" defaultMemberUniqueName="[CS_DM].[Duration in secs].[All]" allUniqueName="[CS_DM].[Duration in secs].[All]" dimensionUniqueName="[CS_DM]" displayFolder="" count="0" memberValueDatatype="20" unbalanced="0"/>
    <cacheHierarchy uniqueName="[CS_DM].[Hours on the phone]" caption="Hours on the phone" attribute="1" defaultMemberUniqueName="[CS_DM].[Hours on the phone].[All]" allUniqueName="[CS_DM].[Hours on the phone].[All]" dimensionUniqueName="[CS_DM]" displayFolder="" count="0" memberValueDatatype="5" unbalanced="0"/>
    <cacheHierarchy uniqueName="[CS_DM].[Time B/W call]" caption="Time B/W call" attribute="1" defaultMemberUniqueName="[CS_DM].[Time B/W call].[All]" allUniqueName="[CS_DM].[Time B/W call].[All]" dimensionUniqueName="[CS_DM]" displayFolder="" count="0" memberValueDatatype="5" unbalanced="0"/>
    <cacheHierarchy uniqueName="[CS_DM].[Forward Probability]" caption="Forward Probability" attribute="1" defaultMemberUniqueName="[CS_DM].[Forward Probability].[All]" allUniqueName="[CS_DM].[Forward Probability].[All]" dimensionUniqueName="[CS_DM]" displayFolder="" count="0" memberValueDatatype="5" unbalanced="0"/>
    <cacheHierarchy uniqueName="[CS_DM].[Success probability]" caption="Success probability" attribute="1" defaultMemberUniqueName="[CS_DM].[Success probability].[All]" allUniqueName="[CS_DM].[Success probability].[All]" dimensionUniqueName="[CS_DM]" displayFolder="" count="0" memberValueDatatype="5" unbalanced="0"/>
    <cacheHierarchy uniqueName="[CS_DM].[Avg contact time]" caption="Avg contact time" attribute="1" defaultMemberUniqueName="[CS_DM].[Avg contact time].[All]" allUniqueName="[CS_DM].[Avg contact time].[All]" dimensionUniqueName="[CS_DM]" displayFolder="" count="0" memberValueDatatype="5" unbalanced="0"/>
    <cacheHierarchy uniqueName="[Greeters].[GreeterFactorID]" caption="GreeterFactorID" attribute="1" defaultMemberUniqueName="[Greeters].[GreeterFactorID].[All]" allUniqueName="[Greeters].[GreeterFactorID].[All]" dimensionUniqueName="[Greeters]" displayFolder="" count="0" memberValueDatatype="20" unbalanced="0"/>
    <cacheHierarchy uniqueName="[Greeters].[ShiftDate]" caption="ShiftDate" attribute="1" time="1" defaultMemberUniqueName="[Greeters].[ShiftDate].[All]" allUniqueName="[Greeters].[ShiftDate].[All]" dimensionUniqueName="[Greeters]" displayFolder="" count="0" memberValueDatatype="7" unbalanced="0"/>
    <cacheHierarchy uniqueName="[Greeters].[Year]" caption="Year" attribute="1" defaultMemberUniqueName="[Greeters].[Year].[All]" allUniqueName="[Greeters].[Year].[All]" dimensionUniqueName="[Greeters]" displayFolder="" count="0" memberValueDatatype="20" unbalanced="0"/>
    <cacheHierarchy uniqueName="[Greeters].[Quarter]" caption="Quarter" attribute="1" defaultMemberUniqueName="[Greeters].[Quarter].[All]" allUniqueName="[Greeters].[Quarter].[All]" dimensionUniqueName="[Greeters]" displayFolder="" count="0" memberValueDatatype="130" unbalanced="0"/>
    <cacheHierarchy uniqueName="[Greeters].[Month]" caption="Month" attribute="1" defaultMemberUniqueName="[Greeters].[Month].[All]" allUniqueName="[Greeters].[Month].[All]" dimensionUniqueName="[Greeters]" displayFolder="" count="0" memberValueDatatype="130" unbalanced="0"/>
    <cacheHierarchy uniqueName="[Greeters].[Week of the year]" caption="Week of the year" attribute="1" defaultMemberUniqueName="[Greeters].[Week of the year].[All]" allUniqueName="[Greeters].[Week of the year].[All]" dimensionUniqueName="[Greeters]" displayFolder="" count="0" memberValueDatatype="20" unbalanced="0"/>
    <cacheHierarchy uniqueName="[Greeters].[WeekDay]" caption="WeekDay" attribute="1" defaultMemberUniqueName="[Greeters].[WeekDay].[All]" allUniqueName="[Greeters].[WeekDay].[All]" dimensionUniqueName="[Greeters]" displayFolder="" count="0" memberValueDatatype="130" unbalanced="0"/>
    <cacheHierarchy uniqueName="[Greeters].[ShiftNbr]" caption="ShiftNbr" attribute="1" defaultMemberUniqueName="[Greeters].[ShiftNbr].[All]" allUniqueName="[Greeters].[ShiftNbr].[All]" dimensionUniqueName="[Greeters]" displayFolder="" count="0" memberValueDatatype="20" unbalanced="0"/>
    <cacheHierarchy uniqueName="[Greeters].[Mode00]" caption="Mode00" attribute="1" defaultMemberUniqueName="[Greeters].[Mode00].[All]" allUniqueName="[Greeters].[Mode00].[All]" dimensionUniqueName="[Greeters]" displayFolder="" count="0" memberValueDatatype="20" unbalanced="0"/>
    <cacheHierarchy uniqueName="[Greeters].[Mode00Dur]" caption="Mode00Dur" attribute="1" defaultMemberUniqueName="[Greeters].[Mode00Dur].[All]" allUniqueName="[Greeters].[Mode00Dur].[All]" dimensionUniqueName="[Greeters]" displayFolder="" count="0" memberValueDatatype="20" unbalanced="0"/>
    <cacheHierarchy uniqueName="[Greeters].[PhoneLinesCount]" caption="PhoneLinesCount" attribute="1" defaultMemberUniqueName="[Greeters].[PhoneLinesCount].[All]" allUniqueName="[Greeters].[PhoneLinesCount].[All]" dimensionUniqueName="[Greeters]" displayFolder="" count="0" memberValueDatatype="20" unbalanced="0"/>
    <cacheHierarchy uniqueName="[Greeters].[Mode01]" caption="Mode01" attribute="1" defaultMemberUniqueName="[Greeters].[Mode01].[All]" allUniqueName="[Greeters].[Mode01].[All]" dimensionUniqueName="[Greeters]" displayFolder="" count="0" memberValueDatatype="20" unbalanced="0"/>
    <cacheHierarchy uniqueName="[Greeters].[Mode02]" caption="Mode02" attribute="1" defaultMemberUniqueName="[Greeters].[Mode02].[All]" allUniqueName="[Greeters].[Mode02].[All]" dimensionUniqueName="[Greeters]" displayFolder="" count="0" memberValueDatatype="20" unbalanced="0"/>
    <cacheHierarchy uniqueName="[Greeters].[Mode02Dur]" caption="Mode02Dur" attribute="1" defaultMemberUniqueName="[Greeters].[Mode02Dur].[All]" allUniqueName="[Greeters].[Mode02Dur].[All]" dimensionUniqueName="[Greeters]" displayFolder="" count="0" memberValueDatatype="20" unbalanced="0"/>
    <cacheHierarchy uniqueName="[Greeters].[Mode03]" caption="Mode03" attribute="1" defaultMemberUniqueName="[Greeters].[Mode03].[All]" allUniqueName="[Greeters].[Mode03].[All]" dimensionUniqueName="[Greeters]" displayFolder="" count="0" memberValueDatatype="20" unbalanced="0"/>
    <cacheHierarchy uniqueName="[Greeters].[Mode04Dur]" caption="Mode04Dur" attribute="1" defaultMemberUniqueName="[Greeters].[Mode04Dur].[All]" allUniqueName="[Greeters].[Mode04Dur].[All]" dimensionUniqueName="[Greeters]" displayFolder="" count="0" memberValueDatatype="20" unbalanced="0"/>
    <cacheHierarchy uniqueName="[Greeters].[Mode05]" caption="Mode05" attribute="1" defaultMemberUniqueName="[Greeters].[Mode05].[All]" allUniqueName="[Greeters].[Mode05].[All]" dimensionUniqueName="[Greeters]" displayFolder="" count="0" memberValueDatatype="20" unbalanced="0"/>
    <cacheHierarchy uniqueName="[Greeters].[Mode26]" caption="Mode26" attribute="1" defaultMemberUniqueName="[Greeters].[Mode26].[All]" allUniqueName="[Greeters].[Mode26].[All]" dimensionUniqueName="[Greeters]" displayFolder="" count="0" memberValueDatatype="20" unbalanced="0"/>
    <cacheHierarchy uniqueName="[Greeters].[Mode50]" caption="Mode50" attribute="1" defaultMemberUniqueName="[Greeters].[Mode50].[All]" allUniqueName="[Greeters].[Mode50].[All]" dimensionUniqueName="[Greeters]" displayFolder="" count="0" memberValueDatatype="20" unbalanced="0"/>
    <cacheHierarchy uniqueName="[Greeters].[Mode71]" caption="Mode71" attribute="1" defaultMemberUniqueName="[Greeters].[Mode71].[All]" allUniqueName="[Greeters].[Mode71].[All]" dimensionUniqueName="[Greeters]" displayFolder="" count="0" memberValueDatatype="20" unbalanced="0"/>
    <cacheHierarchy uniqueName="[Greeters].[Mode99]" caption="Mode99" attribute="1" defaultMemberUniqueName="[Greeters].[Mode99].[All]" allUniqueName="[Greeters].[Mode99].[All]" dimensionUniqueName="[Greeters]" displayFolder="" count="0" memberValueDatatype="20" unbalanced="0"/>
    <cacheHierarchy uniqueName="[Greeters].[Duration in Secs]" caption="Duration in Secs" attribute="1" defaultMemberUniqueName="[Greeters].[Duration in Secs].[All]" allUniqueName="[Greeters].[Duration in Secs].[All]" dimensionUniqueName="[Greeters]" displayFolder="" count="0" memberValueDatatype="20" unbalanced="0"/>
    <cacheHierarchy uniqueName="[Greeters].[Hours on the phone]" caption="Hours on the phone" attribute="1" defaultMemberUniqueName="[Greeters].[Hours on the phone].[All]" allUniqueName="[Greeters].[Hours on the phone].[All]" dimensionUniqueName="[Greeters]" displayFolder="" count="0" memberValueDatatype="5" unbalanced="0"/>
    <cacheHierarchy uniqueName="[Greeters].[Time B/w call]" caption="Time B/w call" attribute="1" defaultMemberUniqueName="[Greeters].[Time B/w call].[All]" allUniqueName="[Greeters].[Time B/w call].[All]" dimensionUniqueName="[Greeters]" displayFolder="" count="0" memberValueDatatype="5" unbalanced="0"/>
    <cacheHierarchy uniqueName="[Greeters].[Forward probability]" caption="Forward probability" attribute="1" defaultMemberUniqueName="[Greeters].[Forward probability].[All]" allUniqueName="[Greeters].[Forward probability].[All]" dimensionUniqueName="[Greeters]" displayFolder="" count="0" memberValueDatatype="20" unbalanced="0"/>
    <cacheHierarchy uniqueName="[Greeters].[Avg contact time]" caption="Avg contact time" attribute="1" defaultMemberUniqueName="[Greeters].[Avg contact time].[All]" allUniqueName="[Greeters].[Avg contact time].[All]" dimensionUniqueName="[Greeters]" displayFolder="" count="0" memberValueDatatype="5" unbalanced="0"/>
    <cacheHierarchy uniqueName="[MNGR_DM].[DivBCustServsID]" caption="DivBCustServsID" attribute="1" defaultMemberUniqueName="[MNGR_DM].[DivBCustServsID].[All]" allUniqueName="[MNGR_DM].[DivBCustServsID].[All]" dimensionUniqueName="[MNGR_DM]" displayFolder="" count="0" memberValueDatatype="20" unbalanced="0"/>
    <cacheHierarchy uniqueName="[MNGR_DM].[DATE]" caption="DATE" defaultMemberUniqueName="[MNGR_DM].[DATE].[All]" allUniqueName="[MNGR_DM].[DATE].[All]" dimensionUniqueName="[MNGR_DM]" displayFolder="" count="0" unbalanced="0"/>
    <cacheHierarchy uniqueName="[MNGR_DM].[ShiftDate]" caption="ShiftDate" attribute="1" time="1" defaultMemberUniqueName="[MNGR_DM].[ShiftDate].[All]" allUniqueName="[MNGR_DM].[ShiftDate].[All]" dimensionUniqueName="[MNGR_DM]" displayFolder="" count="0" memberValueDatatype="7" unbalanced="0"/>
    <cacheHierarchy uniqueName="[MNGR_DM].[Year]" caption="Year" attribute="1" defaultMemberUniqueName="[MNGR_DM].[Year].[All]" allUniqueName="[MNGR_DM].[Year].[All]" dimensionUniqueName="[MNGR_DM]" displayFolder="" count="2" memberValueDatatype="20" unbalanced="0">
      <fieldsUsage count="2">
        <fieldUsage x="-1"/>
        <fieldUsage x="1"/>
      </fieldsUsage>
    </cacheHierarchy>
    <cacheHierarchy uniqueName="[MNGR_DM].[Quarter]" caption="Quarter" attribute="1" defaultMemberUniqueName="[MNGR_DM].[Quarter].[All]" allUniqueName="[MNGR_DM].[Quarter].[All]" dimensionUniqueName="[MNGR_DM]" displayFolder="" count="2" memberValueDatatype="130" unbalanced="0">
      <fieldsUsage count="2">
        <fieldUsage x="-1"/>
        <fieldUsage x="2"/>
      </fieldsUsage>
    </cacheHierarchy>
    <cacheHierarchy uniqueName="[MNGR_DM].[Month]" caption="Month" attribute="1" defaultMemberUniqueName="[MNGR_DM].[Month].[All]" allUniqueName="[MNGR_DM].[Month].[All]" dimensionUniqueName="[MNGR_DM]" displayFolder="" count="0" memberValueDatatype="130" unbalanced="0"/>
    <cacheHierarchy uniqueName="[MNGR_DM].[Week of the year]" caption="Week of the year" attribute="1" defaultMemberUniqueName="[MNGR_DM].[Week of the year].[All]" allUniqueName="[MNGR_DM].[Week of the year].[All]" dimensionUniqueName="[MNGR_DM]" displayFolder="" count="0" memberValueDatatype="20" unbalanced="0"/>
    <cacheHierarchy uniqueName="[MNGR_DM].[WeekDay]" caption="WeekDay" attribute="1" defaultMemberUniqueName="[MNGR_DM].[WeekDay].[All]" allUniqueName="[MNGR_DM].[WeekDay].[All]" dimensionUniqueName="[MNGR_DM]" displayFolder="" count="2" memberValueDatatype="130" unbalanced="0">
      <fieldsUsage count="2">
        <fieldUsage x="-1"/>
        <fieldUsage x="3"/>
      </fieldsUsage>
    </cacheHierarchy>
    <cacheHierarchy uniqueName="[MNGR_DM].[ShiftNbr]" caption="ShiftNbr" attribute="1" defaultMemberUniqueName="[MNGR_DM].[ShiftNbr].[All]" allUniqueName="[MNGR_DM].[ShiftNbr].[All]" dimensionUniqueName="[MNGR_DM]" displayFolder="" count="2" memberValueDatatype="20" unbalanced="0">
      <fieldsUsage count="2">
        <fieldUsage x="-1"/>
        <fieldUsage x="4"/>
      </fieldsUsage>
    </cacheHierarchy>
    <cacheHierarchy uniqueName="[MNGR_DM].[Mode83]" caption="Mode83" attribute="1" defaultMemberUniqueName="[MNGR_DM].[Mode83].[All]" allUniqueName="[MNGR_DM].[Mode83].[All]" dimensionUniqueName="[MNGR_DM]" displayFolder="" count="0" memberValueDatatype="20" unbalanced="0"/>
    <cacheHierarchy uniqueName="[MNGR_DM].[Mode83Dur]" caption="Mode83Dur" attribute="1" defaultMemberUniqueName="[MNGR_DM].[Mode83Dur].[All]" allUniqueName="[MNGR_DM].[Mode83Dur].[All]" dimensionUniqueName="[MNGR_DM]" displayFolder="" count="0" memberValueDatatype="20" unbalanced="0"/>
    <cacheHierarchy uniqueName="[MNGR_DM].[Mode84]" caption="Mode84" attribute="1" defaultMemberUniqueName="[MNGR_DM].[Mode84].[All]" allUniqueName="[MNGR_DM].[Mode84].[All]" dimensionUniqueName="[MNGR_DM]" displayFolder="" count="0" memberValueDatatype="20" unbalanced="0"/>
    <cacheHierarchy uniqueName="[MNGR_DM].[Mode84Dur]" caption="Mode84Dur" attribute="1" defaultMemberUniqueName="[MNGR_DM].[Mode84Dur].[All]" allUniqueName="[MNGR_DM].[Mode84Dur].[All]" dimensionUniqueName="[MNGR_DM]" displayFolder="" count="0" memberValueDatatype="20" unbalanced="0"/>
    <cacheHierarchy uniqueName="[MNGR_DM].[Mode85]" caption="Mode85" attribute="1" defaultMemberUniqueName="[MNGR_DM].[Mode85].[All]" allUniqueName="[MNGR_DM].[Mode85].[All]" dimensionUniqueName="[MNGR_DM]" displayFolder="" count="0" memberValueDatatype="20" unbalanced="0"/>
    <cacheHierarchy uniqueName="[MNGR_DM].[Mode85Dur]" caption="Mode85Dur" attribute="1" defaultMemberUniqueName="[MNGR_DM].[Mode85Dur].[All]" allUniqueName="[MNGR_DM].[Mode85Dur].[All]" dimensionUniqueName="[MNGR_DM]" displayFolder="" count="0" memberValueDatatype="20" unbalanced="0"/>
    <cacheHierarchy uniqueName="[MNGR_DM].[Mode86Dur]" caption="Mode86Dur" attribute="1" defaultMemberUniqueName="[MNGR_DM].[Mode86Dur].[All]" allUniqueName="[MNGR_DM].[Mode86Dur].[All]" dimensionUniqueName="[MNGR_DM]" displayFolder="" count="0" memberValueDatatype="20" unbalanced="0"/>
    <cacheHierarchy uniqueName="[MNGR_DM].[Mode87]" caption="Mode87" attribute="1" defaultMemberUniqueName="[MNGR_DM].[Mode87].[All]" allUniqueName="[MNGR_DM].[Mode87].[All]" dimensionUniqueName="[MNGR_DM]" displayFolder="" count="0" memberValueDatatype="20" unbalanced="0"/>
    <cacheHierarchy uniqueName="[MNGR_DM].[Mode87Dur]" caption="Mode87Dur" attribute="1" defaultMemberUniqueName="[MNGR_DM].[Mode87Dur].[All]" allUniqueName="[MNGR_DM].[Mode87Dur].[All]" dimensionUniqueName="[MNGR_DM]" displayFolder="" count="0" memberValueDatatype="20" unbalanced="0"/>
    <cacheHierarchy uniqueName="[MNGR_DM].[Mode88Dur]" caption="Mode88Dur" attribute="1" defaultMemberUniqueName="[MNGR_DM].[Mode88Dur].[All]" allUniqueName="[MNGR_DM].[Mode88Dur].[All]" dimensionUniqueName="[MNGR_DM]" displayFolder="" count="0" memberValueDatatype="20" unbalanced="0"/>
    <cacheHierarchy uniqueName="[MNGR_DM].[Mode89Dur]" caption="Mode89Dur" attribute="1" defaultMemberUniqueName="[MNGR_DM].[Mode89Dur].[All]" allUniqueName="[MNGR_DM].[Mode89Dur].[All]" dimensionUniqueName="[MNGR_DM]" displayFolder="" count="0" memberValueDatatype="20" unbalanced="0"/>
    <cacheHierarchy uniqueName="[MNGR_DM].[Mode90]" caption="Mode90" attribute="1" defaultMemberUniqueName="[MNGR_DM].[Mode90].[All]" allUniqueName="[MNGR_DM].[Mode90].[All]" dimensionUniqueName="[MNGR_DM]" displayFolder="" count="0" memberValueDatatype="20" unbalanced="0"/>
    <cacheHierarchy uniqueName="[MNGR_DM].[Mode90Dur]" caption="Mode90Dur" attribute="1" defaultMemberUniqueName="[MNGR_DM].[Mode90Dur].[All]" allUniqueName="[MNGR_DM].[Mode90Dur].[All]" dimensionUniqueName="[MNGR_DM]" displayFolder="" count="0" memberValueDatatype="20" unbalanced="0"/>
    <cacheHierarchy uniqueName="[MNGR_DM].[Mode91]" caption="Mode91" attribute="1" defaultMemberUniqueName="[MNGR_DM].[Mode91].[All]" allUniqueName="[MNGR_DM].[Mode91].[All]" dimensionUniqueName="[MNGR_DM]" displayFolder="" count="0" memberValueDatatype="20" unbalanced="0"/>
    <cacheHierarchy uniqueName="[MNGR_DM].[Mode91Dur]" caption="Mode91Dur" attribute="1" defaultMemberUniqueName="[MNGR_DM].[Mode91Dur].[All]" allUniqueName="[MNGR_DM].[Mode91Dur].[All]" dimensionUniqueName="[MNGR_DM]" displayFolder="" count="0" memberValueDatatype="20" unbalanced="0"/>
    <cacheHierarchy uniqueName="[MNGR_DM].[Duration in secs]" caption="Duration in secs" attribute="1" defaultMemberUniqueName="[MNGR_DM].[Duration in secs].[All]" allUniqueName="[MNGR_DM].[Duration in secs].[All]" dimensionUniqueName="[MNGR_DM]" displayFolder="" count="0" memberValueDatatype="20" unbalanced="0"/>
    <cacheHierarchy uniqueName="[MNGR_DM].[Hours on the phone]" caption="Hours on the phone" attribute="1" defaultMemberUniqueName="[MNGR_DM].[Hours on the phone].[All]" allUniqueName="[MNGR_DM].[Hours on the phone].[All]" dimensionUniqueName="[MNGR_DM]" displayFolder="" count="0" memberValueDatatype="5" unbalanced="0"/>
    <cacheHierarchy uniqueName="[MNGR_DM].[Time B/W call]" caption="Time B/W call" attribute="1" defaultMemberUniqueName="[MNGR_DM].[Time B/W call].[All]" allUniqueName="[MNGR_DM].[Time B/W call].[All]" dimensionUniqueName="[MNGR_DM]" displayFolder="" count="0" memberValueDatatype="5" unbalanced="0"/>
    <cacheHierarchy uniqueName="[MNGR_DM].[Forward Probability]" caption="Forward Probability" attribute="1" defaultMemberUniqueName="[MNGR_DM].[Forward Probability].[All]" allUniqueName="[MNGR_DM].[Forward Probability].[All]" dimensionUniqueName="[MNGR_DM]" displayFolder="" count="0" memberValueDatatype="130" unbalanced="0"/>
    <cacheHierarchy uniqueName="[MNGR_DM].[Success probability]" caption="Success probability" attribute="1" defaultMemberUniqueName="[MNGR_DM].[Success probability].[All]" allUniqueName="[MNGR_DM].[Success probability].[All]" dimensionUniqueName="[MNGR_DM]" displayFolder="" count="0" memberValueDatatype="130" unbalanced="0"/>
    <cacheHierarchy uniqueName="[MNGR_DM].[Avg. contact time]" caption="Avg. contact time" attribute="1" defaultMemberUniqueName="[MNGR_DM].[Avg. contact time].[All]" allUniqueName="[MNGR_DM].[Avg. contact time].[All]" dimensionUniqueName="[MNGR_DM]" displayFolder="" count="0" memberValueDatatype="130" unbalanced="0"/>
    <cacheHierarchy uniqueName="[TECHDM].[DivBSupportID]" caption="DivBSupportID" attribute="1" defaultMemberUniqueName="[TECHDM].[DivBSupportID].[All]" allUniqueName="[TECHDM].[DivBSupportID].[All]" dimensionUniqueName="[TECHDM]" displayFolder="" count="0" memberValueDatatype="20" unbalanced="0"/>
    <cacheHierarchy uniqueName="[TECHDM].[DATE]" caption="DATE" defaultMemberUniqueName="[TECHDM].[DATE].[All]" allUniqueName="[TECHDM].[DATE].[All]" dimensionUniqueName="[TECHDM]" displayFolder="" count="0" unbalanced="0"/>
    <cacheHierarchy uniqueName="[TECHDM].[ShiftDate]" caption="ShiftDate" attribute="1" time="1" defaultMemberUniqueName="[TECHDM].[ShiftDate].[All]" allUniqueName="[TECHDM].[ShiftDate].[All]" dimensionUniqueName="[TECHDM]" displayFolder="" count="0" memberValueDatatype="7" unbalanced="0"/>
    <cacheHierarchy uniqueName="[TECHDM].[Year]" caption="Year" attribute="1" defaultMemberUniqueName="[TECHDM].[Year].[All]" allUniqueName="[TECHDM].[Year].[All]" dimensionUniqueName="[TECHDM]" displayFolder="" count="0" memberValueDatatype="20" unbalanced="0"/>
    <cacheHierarchy uniqueName="[TECHDM].[Quarter]" caption="Quarter" attribute="1" defaultMemberUniqueName="[TECHDM].[Quarter].[All]" allUniqueName="[TECHDM].[Quarter].[All]" dimensionUniqueName="[TECHDM]" displayFolder="" count="0" memberValueDatatype="130" unbalanced="0"/>
    <cacheHierarchy uniqueName="[TECHDM].[Month]" caption="Month" attribute="1" defaultMemberUniqueName="[TECHDM].[Month].[All]" allUniqueName="[TECHDM].[Month].[All]" dimensionUniqueName="[TECHDM]" displayFolder="" count="0" memberValueDatatype="130" unbalanced="0"/>
    <cacheHierarchy uniqueName="[TECHDM].[Week of the year]" caption="Week of the year" attribute="1" defaultMemberUniqueName="[TECHDM].[Week of the year].[All]" allUniqueName="[TECHDM].[Week of the year].[All]" dimensionUniqueName="[TECHDM]" displayFolder="" count="0" memberValueDatatype="20" unbalanced="0"/>
    <cacheHierarchy uniqueName="[TECHDM].[WeekDay]" caption="WeekDay" attribute="1" defaultMemberUniqueName="[TECHDM].[WeekDay].[All]" allUniqueName="[TECHDM].[WeekDay].[All]" dimensionUniqueName="[TECHDM]" displayFolder="" count="2" memberValueDatatype="130" unbalanced="0">
      <fieldsUsage count="2">
        <fieldUsage x="-1"/>
        <fieldUsage x="0"/>
      </fieldsUsage>
    </cacheHierarchy>
    <cacheHierarchy uniqueName="[TECHDM].[ShiftNbr]" caption="ShiftNbr" attribute="1" defaultMemberUniqueName="[TECHDM].[ShiftNbr].[All]" allUniqueName="[TECHDM].[ShiftNbr].[All]" dimensionUniqueName="[TECHDM]" displayFolder="" count="0" memberValueDatatype="20" unbalanced="0"/>
    <cacheHierarchy uniqueName="[TECHDM].[Mode50]" caption="Mode50" attribute="1" defaultMemberUniqueName="[TECHDM].[Mode50].[All]" allUniqueName="[TECHDM].[Mode50].[All]" dimensionUniqueName="[TECHDM]" displayFolder="" count="0" memberValueDatatype="20" unbalanced="0"/>
    <cacheHierarchy uniqueName="[TECHDM].[Mode50Dur]" caption="Mode50Dur" attribute="1" defaultMemberUniqueName="[TECHDM].[Mode50Dur].[All]" allUniqueName="[TECHDM].[Mode50Dur].[All]" dimensionUniqueName="[TECHDM]" displayFolder="" count="0" memberValueDatatype="20" unbalanced="0"/>
    <cacheHierarchy uniqueName="[TECHDM].[Mode51]" caption="Mode51" attribute="1" defaultMemberUniqueName="[TECHDM].[Mode51].[All]" allUniqueName="[TECHDM].[Mode51].[All]" dimensionUniqueName="[TECHDM]" displayFolder="" count="0" memberValueDatatype="20" unbalanced="0"/>
    <cacheHierarchy uniqueName="[TECHDM].[Mode51Dur]" caption="Mode51Dur" attribute="1" defaultMemberUniqueName="[TECHDM].[Mode51Dur].[All]" allUniqueName="[TECHDM].[Mode51Dur].[All]" dimensionUniqueName="[TECHDM]" displayFolder="" count="0" memberValueDatatype="20" unbalanced="0"/>
    <cacheHierarchy uniqueName="[TECHDM].[Mode52]" caption="Mode52" attribute="1" defaultMemberUniqueName="[TECHDM].[Mode52].[All]" allUniqueName="[TECHDM].[Mode52].[All]" dimensionUniqueName="[TECHDM]" displayFolder="" count="0" memberValueDatatype="20" unbalanced="0"/>
    <cacheHierarchy uniqueName="[TECHDM].[Mode53Dur]" caption="Mode53Dur" attribute="1" defaultMemberUniqueName="[TECHDM].[Mode53Dur].[All]" allUniqueName="[TECHDM].[Mode53Dur].[All]" dimensionUniqueName="[TECHDM]" displayFolder="" count="0" memberValueDatatype="20" unbalanced="0"/>
    <cacheHierarchy uniqueName="[TECHDM].[Mode54]" caption="Mode54" attribute="1" defaultMemberUniqueName="[TECHDM].[Mode54].[All]" allUniqueName="[TECHDM].[Mode54].[All]" dimensionUniqueName="[TECHDM]" displayFolder="" count="0" memberValueDatatype="20" unbalanced="0"/>
    <cacheHierarchy uniqueName="[TECHDM].[Mode54Dur]" caption="Mode54Dur" attribute="1" defaultMemberUniqueName="[TECHDM].[Mode54Dur].[All]" allUniqueName="[TECHDM].[Mode54Dur].[All]" dimensionUniqueName="[TECHDM]" displayFolder="" count="0" memberValueDatatype="20" unbalanced="0"/>
    <cacheHierarchy uniqueName="[TECHDM].[Mode55Dur]" caption="Mode55Dur" attribute="1" defaultMemberUniqueName="[TECHDM].[Mode55Dur].[All]" allUniqueName="[TECHDM].[Mode55Dur].[All]" dimensionUniqueName="[TECHDM]" displayFolder="" count="0" memberValueDatatype="20" unbalanced="0"/>
    <cacheHierarchy uniqueName="[TECHDM].[Mode56Dur]" caption="Mode56Dur" attribute="1" defaultMemberUniqueName="[TECHDM].[Mode56Dur].[All]" allUniqueName="[TECHDM].[Mode56Dur].[All]" dimensionUniqueName="[TECHDM]" displayFolder="" count="0" memberValueDatatype="20" unbalanced="0"/>
    <cacheHierarchy uniqueName="[TECHDM].[Mode57Dur]" caption="Mode57Dur" attribute="1" defaultMemberUniqueName="[TECHDM].[Mode57Dur].[All]" allUniqueName="[TECHDM].[Mode57Dur].[All]" dimensionUniqueName="[TECHDM]" displayFolder="" count="0" memberValueDatatype="20" unbalanced="0"/>
    <cacheHierarchy uniqueName="[TECHDM].[Mode58Dur]" caption="Mode58Dur" attribute="1" defaultMemberUniqueName="[TECHDM].[Mode58Dur].[All]" allUniqueName="[TECHDM].[Mode58Dur].[All]" dimensionUniqueName="[TECHDM]" displayFolder="" count="0" memberValueDatatype="20" unbalanced="0"/>
    <cacheHierarchy uniqueName="[TECHDM].[Mode59]" caption="Mode59" attribute="1" defaultMemberUniqueName="[TECHDM].[Mode59].[All]" allUniqueName="[TECHDM].[Mode59].[All]" dimensionUniqueName="[TECHDM]" displayFolder="" count="0" memberValueDatatype="20" unbalanced="0"/>
    <cacheHierarchy uniqueName="[TECHDM].[Mode59Dur]" caption="Mode59Dur" attribute="1" defaultMemberUniqueName="[TECHDM].[Mode59Dur].[All]" allUniqueName="[TECHDM].[Mode59Dur].[All]" dimensionUniqueName="[TECHDM]" displayFolder="" count="0" memberValueDatatype="20" unbalanced="0"/>
    <cacheHierarchy uniqueName="[TECHDM].[Mode60]" caption="Mode60" attribute="1" defaultMemberUniqueName="[TECHDM].[Mode60].[All]" allUniqueName="[TECHDM].[Mode60].[All]" dimensionUniqueName="[TECHDM]" displayFolder="" count="0" memberValueDatatype="20" unbalanced="0"/>
    <cacheHierarchy uniqueName="[TECHDM].[Mode60Dur]" caption="Mode60Dur" attribute="1" defaultMemberUniqueName="[TECHDM].[Mode60Dur].[All]" allUniqueName="[TECHDM].[Mode60Dur].[All]" dimensionUniqueName="[TECHDM]" displayFolder="" count="0" memberValueDatatype="20" unbalanced="0"/>
    <cacheHierarchy uniqueName="[TECHDM].[Mode61]" caption="Mode61" attribute="1" defaultMemberUniqueName="[TECHDM].[Mode61].[All]" allUniqueName="[TECHDM].[Mode61].[All]" dimensionUniqueName="[TECHDM]" displayFolder="" count="0" memberValueDatatype="20" unbalanced="0"/>
    <cacheHierarchy uniqueName="[TECHDM].[Mode61Dur]" caption="Mode61Dur" attribute="1" defaultMemberUniqueName="[TECHDM].[Mode61Dur].[All]" allUniqueName="[TECHDM].[Mode61Dur].[All]" dimensionUniqueName="[TECHDM]" displayFolder="" count="0" memberValueDatatype="20" unbalanced="0"/>
    <cacheHierarchy uniqueName="[TECHDM].[Mode62]" caption="Mode62" attribute="1" defaultMemberUniqueName="[TECHDM].[Mode62].[All]" allUniqueName="[TECHDM].[Mode62].[All]" dimensionUniqueName="[TECHDM]" displayFolder="" count="0" memberValueDatatype="20" unbalanced="0"/>
    <cacheHierarchy uniqueName="[TECHDM].[Mode62Dur]" caption="Mode62Dur" attribute="1" defaultMemberUniqueName="[TECHDM].[Mode62Dur].[All]" allUniqueName="[TECHDM].[Mode62Dur].[All]" dimensionUniqueName="[TECHDM]" displayFolder="" count="0" memberValueDatatype="20" unbalanced="0"/>
    <cacheHierarchy uniqueName="[TECHDM].[Duration in secs]" caption="Duration in secs" attribute="1" defaultMemberUniqueName="[TECHDM].[Duration in secs].[All]" allUniqueName="[TECHDM].[Duration in secs].[All]" dimensionUniqueName="[TECHDM]" displayFolder="" count="0" memberValueDatatype="20" unbalanced="0"/>
    <cacheHierarchy uniqueName="[TECHDM].[Hours on phone]" caption="Hours on phone" attribute="1" defaultMemberUniqueName="[TECHDM].[Hours on phone].[All]" allUniqueName="[TECHDM].[Hours on phone].[All]" dimensionUniqueName="[TECHDM]" displayFolder="" count="0" memberValueDatatype="5" unbalanced="0"/>
    <cacheHierarchy uniqueName="[TECHDM].[Time b/w call]" caption="Time b/w call" attribute="1" defaultMemberUniqueName="[TECHDM].[Time b/w call].[All]" allUniqueName="[TECHDM].[Time b/w call].[All]" dimensionUniqueName="[TECHDM]" displayFolder="" count="0" memberValueDatatype="5" unbalanced="0"/>
    <cacheHierarchy uniqueName="[TECHDM].[Forward Probability1]" caption="Forward Probability1" attribute="1" defaultMemberUniqueName="[TECHDM].[Forward Probability1].[All]" allUniqueName="[TECHDM].[Forward Probability1].[All]" dimensionUniqueName="[TECHDM]" displayFolder="" count="0" memberValueDatatype="5" unbalanced="0"/>
    <cacheHierarchy uniqueName="[TECHDM].[Success Probability1]" caption="Success Probability1" attribute="1" defaultMemberUniqueName="[TECHDM].[Success Probability1].[All]" allUniqueName="[TECHDM].[Success Probability1].[All]" dimensionUniqueName="[TECHDM]" displayFolder="" count="0" memberValueDatatype="5" unbalanced="0"/>
    <cacheHierarchy uniqueName="[TECHDM].[Avg contact time]" caption="Avg contact time" attribute="1" defaultMemberUniqueName="[TECHDM].[Avg contact time].[All]" allUniqueName="[TECHDM].[Avg contact time].[All]" dimensionUniqueName="[TECHDM]" displayFolder="" count="0" memberValueDatatype="5" unbalanced="0"/>
    <cacheHierarchy uniqueName="[TECHDM].[forward probability]" caption="forward probability" attribute="1" defaultMemberUniqueName="[TECHDM].[forward probability].[All]" allUniqueName="[TECHDM].[forward probability].[All]" dimensionUniqueName="[TECHDM]" displayFolder="" count="0" memberValueDatatype="5" unbalanced="0"/>
    <cacheHierarchy uniqueName="[TECHDM].[Success probability]" caption="Success probability" attribute="1" defaultMemberUniqueName="[TECHDM].[Success probability].[All]" allUniqueName="[TECHDM].[Success probability].[All]" dimensionUniqueName="[TECHDM]" displayFolder="" count="0" memberValueDatatype="5" unbalanced="0"/>
    <cacheHierarchy uniqueName="[TECHEXPERT].[DivBSupportID]" caption="DivBSupportID" attribute="1" defaultMemberUniqueName="[TECHEXPERT].[DivBSupportID].[All]" allUniqueName="[TECHEXPERT].[DivBSupportID].[All]" dimensionUniqueName="[TECHEXPERT]" displayFolder="" count="0" memberValueDatatype="20" unbalanced="0"/>
    <cacheHierarchy uniqueName="[TECHEXPERT].[DATE]" caption="DATE" defaultMemberUniqueName="[TECHEXPERT].[DATE].[All]" allUniqueName="[TECHEXPERT].[DATE].[All]" dimensionUniqueName="[TECHEXPERT]" displayFolder="" count="0" unbalanced="0"/>
    <cacheHierarchy uniqueName="[TECHEXPERT].[ShiftDate]" caption="ShiftDate" attribute="1" time="1" defaultMemberUniqueName="[TECHEXPERT].[ShiftDate].[All]" allUniqueName="[TECHEXPERT].[ShiftDate].[All]" dimensionUniqueName="[TECHEXPERT]" displayFolder="" count="0" memberValueDatatype="7" unbalanced="0"/>
    <cacheHierarchy uniqueName="[TECHEXPERT].[Year]" caption="Year" attribute="1" defaultMemberUniqueName="[TECHEXPERT].[Year].[All]" allUniqueName="[TECHEXPERT].[Year].[All]" dimensionUniqueName="[TECHEXPERT]" displayFolder="" count="0" memberValueDatatype="20" unbalanced="0"/>
    <cacheHierarchy uniqueName="[TECHEXPERT].[Quarter]" caption="Quarter" attribute="1" defaultMemberUniqueName="[TECHEXPERT].[Quarter].[All]" allUniqueName="[TECHEXPERT].[Quarter].[All]" dimensionUniqueName="[TECHEXPERT]" displayFolder="" count="0" memberValueDatatype="130" unbalanced="0"/>
    <cacheHierarchy uniqueName="[TECHEXPERT].[Month]" caption="Month" attribute="1" defaultMemberUniqueName="[TECHEXPERT].[Month].[All]" allUniqueName="[TECHEXPERT].[Month].[All]" dimensionUniqueName="[TECHEXPERT]" displayFolder="" count="0" memberValueDatatype="130" unbalanced="0"/>
    <cacheHierarchy uniqueName="[TECHEXPERT].[Week of the year]" caption="Week of the year" attribute="1" defaultMemberUniqueName="[TECHEXPERT].[Week of the year].[All]" allUniqueName="[TECHEXPERT].[Week of the year].[All]" dimensionUniqueName="[TECHEXPERT]" displayFolder="" count="0" memberValueDatatype="20" unbalanced="0"/>
    <cacheHierarchy uniqueName="[TECHEXPERT].[WeekDay]" caption="WeekDay" attribute="1" defaultMemberUniqueName="[TECHEXPERT].[WeekDay].[All]" allUniqueName="[TECHEXPERT].[WeekDay].[All]" dimensionUniqueName="[TECHEXPERT]" displayFolder="" count="0" memberValueDatatype="130" unbalanced="0"/>
    <cacheHierarchy uniqueName="[TECHEXPERT].[ShiftNbr]" caption="ShiftNbr" attribute="1" defaultMemberUniqueName="[TECHEXPERT].[ShiftNbr].[All]" allUniqueName="[TECHEXPERT].[ShiftNbr].[All]" dimensionUniqueName="[TECHEXPERT]" displayFolder="" count="0" memberValueDatatype="20" unbalanced="0"/>
    <cacheHierarchy uniqueName="[TECHEXPERT].[Mode63]" caption="Mode63" attribute="1" defaultMemberUniqueName="[TECHEXPERT].[Mode63].[All]" allUniqueName="[TECHEXPERT].[Mode63].[All]" dimensionUniqueName="[TECHEXPERT]" displayFolder="" count="0" memberValueDatatype="20" unbalanced="0"/>
    <cacheHierarchy uniqueName="[TECHEXPERT].[Mode63Dur]" caption="Mode63Dur" attribute="1" defaultMemberUniqueName="[TECHEXPERT].[Mode63Dur].[All]" allUniqueName="[TECHEXPERT].[Mode63Dur].[All]" dimensionUniqueName="[TECHEXPERT]" displayFolder="" count="0" memberValueDatatype="20" unbalanced="0"/>
    <cacheHierarchy uniqueName="[TECHEXPERT].[Mode64]" caption="Mode64" attribute="1" defaultMemberUniqueName="[TECHEXPERT].[Mode64].[All]" allUniqueName="[TECHEXPERT].[Mode64].[All]" dimensionUniqueName="[TECHEXPERT]" displayFolder="" count="0" memberValueDatatype="20" unbalanced="0"/>
    <cacheHierarchy uniqueName="[TECHEXPERT].[Mode65Dur]" caption="Mode65Dur" attribute="1" defaultMemberUniqueName="[TECHEXPERT].[Mode65Dur].[All]" allUniqueName="[TECHEXPERT].[Mode65Dur].[All]" dimensionUniqueName="[TECHEXPERT]" displayFolder="" count="0" memberValueDatatype="20" unbalanced="0"/>
    <cacheHierarchy uniqueName="[TECHEXPERT].[Mode66Dur]" caption="Mode66Dur" attribute="1" defaultMemberUniqueName="[TECHEXPERT].[Mode66Dur].[All]" allUniqueName="[TECHEXPERT].[Mode66Dur].[All]" dimensionUniqueName="[TECHEXPERT]" displayFolder="" count="0" memberValueDatatype="20" unbalanced="0"/>
    <cacheHierarchy uniqueName="[TECHEXPERT].[Mode67Dur]" caption="Mode67Dur" attribute="1" defaultMemberUniqueName="[TECHEXPERT].[Mode67Dur].[All]" allUniqueName="[TECHEXPERT].[Mode67Dur].[All]" dimensionUniqueName="[TECHEXPERT]" displayFolder="" count="0" memberValueDatatype="20" unbalanced="0"/>
    <cacheHierarchy uniqueName="[TECHEXPERT].[Mode68]" caption="Mode68" attribute="1" defaultMemberUniqueName="[TECHEXPERT].[Mode68].[All]" allUniqueName="[TECHEXPERT].[Mode68].[All]" dimensionUniqueName="[TECHEXPERT]" displayFolder="" count="0" memberValueDatatype="20" unbalanced="0"/>
    <cacheHierarchy uniqueName="[TECHEXPERT].[Mode68Dur]" caption="Mode68Dur" attribute="1" defaultMemberUniqueName="[TECHEXPERT].[Mode68Dur].[All]" allUniqueName="[TECHEXPERT].[Mode68Dur].[All]" dimensionUniqueName="[TECHEXPERT]" displayFolder="" count="0" memberValueDatatype="20" unbalanced="0"/>
    <cacheHierarchy uniqueName="[TECHEXPERT].[Mode69]" caption="Mode69" attribute="1" defaultMemberUniqueName="[TECHEXPERT].[Mode69].[All]" allUniqueName="[TECHEXPERT].[Mode69].[All]" dimensionUniqueName="[TECHEXPERT]" displayFolder="" count="0" memberValueDatatype="20" unbalanced="0"/>
    <cacheHierarchy uniqueName="[TECHEXPERT].[Mode69Dur]" caption="Mode69Dur" attribute="1" defaultMemberUniqueName="[TECHEXPERT].[Mode69Dur].[All]" allUniqueName="[TECHEXPERT].[Mode69Dur].[All]" dimensionUniqueName="[TECHEXPERT]" displayFolder="" count="0" memberValueDatatype="20" unbalanced="0"/>
    <cacheHierarchy uniqueName="[TECHEXPERT].[Mode70]" caption="Mode70" attribute="1" defaultMemberUniqueName="[TECHEXPERT].[Mode70].[All]" allUniqueName="[TECHEXPERT].[Mode70].[All]" dimensionUniqueName="[TECHEXPERT]" displayFolder="" count="0" memberValueDatatype="20" unbalanced="0"/>
    <cacheHierarchy uniqueName="[TECHEXPERT].[Mode70Dur]" caption="Mode70Dur" attribute="1" defaultMemberUniqueName="[TECHEXPERT].[Mode70Dur].[All]" allUniqueName="[TECHEXPERT].[Mode70Dur].[All]" dimensionUniqueName="[TECHEXPERT]" displayFolder="" count="0" memberValueDatatype="20" unbalanced="0"/>
    <cacheHierarchy uniqueName="[TECHEXPERT].[Duration in secs]" caption="Duration in secs" attribute="1" defaultMemberUniqueName="[TECHEXPERT].[Duration in secs].[All]" allUniqueName="[TECHEXPERT].[Duration in secs].[All]" dimensionUniqueName="[TECHEXPERT]" displayFolder="" count="0" memberValueDatatype="20" unbalanced="0"/>
    <cacheHierarchy uniqueName="[TECHEXPERT].[Hours on the phone]" caption="Hours on the phone" attribute="1" defaultMemberUniqueName="[TECHEXPERT].[Hours on the phone].[All]" allUniqueName="[TECHEXPERT].[Hours on the phone].[All]" dimensionUniqueName="[TECHEXPERT]" displayFolder="" count="0" memberValueDatatype="5" unbalanced="0"/>
    <cacheHierarchy uniqueName="[TECHEXPERT].[Time B/W call]" caption="Time B/W call" attribute="1" defaultMemberUniqueName="[TECHEXPERT].[Time B/W call].[All]" allUniqueName="[TECHEXPERT].[Time B/W call].[All]" dimensionUniqueName="[TECHEXPERT]" displayFolder="" count="0" memberValueDatatype="5" unbalanced="0"/>
    <cacheHierarchy uniqueName="[TECHEXPERT].[Forward Probability]" caption="Forward Probability" attribute="1" defaultMemberUniqueName="[TECHEXPERT].[Forward Probability].[All]" allUniqueName="[TECHEXPERT].[Forward Probability].[All]" dimensionUniqueName="[TECHEXPERT]" displayFolder="" count="0" memberValueDatatype="5" unbalanced="0"/>
    <cacheHierarchy uniqueName="[TECHEXPERT].[Success probability]" caption="Success probability" attribute="1" defaultMemberUniqueName="[TECHEXPERT].[Success probability].[All]" allUniqueName="[TECHEXPERT].[Success probability].[All]" dimensionUniqueName="[TECHEXPERT]" displayFolder="" count="0" memberValueDatatype="5" unbalanced="0"/>
    <cacheHierarchy uniqueName="[TECHEXPERT].[Avg contact time]" caption="Avg contact time" attribute="1" defaultMemberUniqueName="[TECHEXPERT].[Avg contact time].[All]" allUniqueName="[TECHEXPERT].[Avg contact time].[All]" dimensionUniqueName="[TECHEXPERT]" displayFolder="" count="0" memberValueDatatype="5" unbalanced="0"/>
    <cacheHierarchy uniqueName="[Measures].[__XL_Count Table1]" caption="__XL_Count Table1" measure="1" displayFolder="" measureGroup="TECHDM" count="0" hidden="1"/>
    <cacheHierarchy uniqueName="[Measures].[__XL_Count Table2]" caption="__XL_Count Table2" measure="1" displayFolder="" measureGroup="TECHEXPERT" count="0" hidden="1"/>
    <cacheHierarchy uniqueName="[Measures].[__XL_Count Table3]" caption="__XL_Count Table3" measure="1" displayFolder="" measureGroup="CS_DM" count="0" hidden="1"/>
    <cacheHierarchy uniqueName="[Measures].[__XL_Count Table4]" caption="__XL_Count Table4" measure="1" displayFolder="" measureGroup="MNGR_DM" count="0" hidden="1"/>
    <cacheHierarchy uniqueName="[Measures].[__XL_Count Table17]" caption="__XL_Count Table17" measure="1" displayFolder="" measureGroup="Greeters" count="0" hidden="1"/>
    <cacheHierarchy uniqueName="[Measures].[__No measures defined]" caption="__No measures defined" measure="1" displayFolder="" count="0" hidden="1"/>
    <cacheHierarchy uniqueName="[Measures].[Sum of Hours on phone]" caption="Sum of Hours on phone" measure="1" displayFolder="" measureGroup="TECHDM" count="0" hidden="1">
      <extLst>
        <ext xmlns:x15="http://schemas.microsoft.com/office/spreadsheetml/2010/11/main" uri="{B97F6D7D-B522-45F9-BDA1-12C45D357490}">
          <x15:cacheHierarchy aggregatedColumn="119"/>
        </ext>
      </extLst>
    </cacheHierarchy>
    <cacheHierarchy uniqueName="[Measures].[Sum of Hours on the phone]" caption="Sum of Hours on the phone" measure="1" displayFolder="" measureGroup="TECHEXPERT" count="0" hidden="1">
      <extLst>
        <ext xmlns:x15="http://schemas.microsoft.com/office/spreadsheetml/2010/11/main" uri="{B97F6D7D-B522-45F9-BDA1-12C45D357490}">
          <x15:cacheHierarchy aggregatedColumn="148"/>
        </ext>
      </extLst>
    </cacheHierarchy>
    <cacheHierarchy uniqueName="[Measures].[Sum of Hours on the phone 2]" caption="Sum of Hours on the phone 2" measure="1" displayFolder="" measureGroup="MNGR_DM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84"/>
        </ext>
      </extLst>
    </cacheHierarchy>
    <cacheHierarchy uniqueName="[Measures].[Sum of Hours on the phone 3]" caption="Sum of Hours on the phone 3" measure="1" displayFolder="" measureGroup="CS_DM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Time b/w call]" caption="Sum of Time b/w call" measure="1" displayFolder="" measureGroup="TECHDM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Sum of Time B/W call 2]" caption="Sum of Time B/W call 2" measure="1" displayFolder="" measureGroup="TECHEXPERT" count="0" hidden="1">
      <extLst>
        <ext xmlns:x15="http://schemas.microsoft.com/office/spreadsheetml/2010/11/main" uri="{B97F6D7D-B522-45F9-BDA1-12C45D357490}">
          <x15:cacheHierarchy aggregatedColumn="149"/>
        </ext>
      </extLst>
    </cacheHierarchy>
    <cacheHierarchy uniqueName="[Measures].[Sum of Time B/W call 3]" caption="Sum of Time B/W call 3" measure="1" displayFolder="" measureGroup="MNGR_DM" count="0" hidden="1">
      <extLst>
        <ext xmlns:x15="http://schemas.microsoft.com/office/spreadsheetml/2010/11/main" uri="{B97F6D7D-B522-45F9-BDA1-12C45D357490}">
          <x15:cacheHierarchy aggregatedColumn="85"/>
        </ext>
      </extLst>
    </cacheHierarchy>
    <cacheHierarchy uniqueName="[Measures].[Sum of Time B/W call 4]" caption="Sum of Time B/W call 4" measure="1" displayFolder="" measureGroup="CS_DM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Count of Success probability]" caption="Count of Success probability" measure="1" displayFolder="" measureGroup="TECHDM" count="0" hidden="1">
      <extLst>
        <ext xmlns:x15="http://schemas.microsoft.com/office/spreadsheetml/2010/11/main" uri="{B97F6D7D-B522-45F9-BDA1-12C45D357490}">
          <x15:cacheHierarchy aggregatedColumn="125"/>
        </ext>
      </extLst>
    </cacheHierarchy>
    <cacheHierarchy uniqueName="[Measures].[Count of forward probability]" caption="Count of forward probability" measure="1" displayFolder="" measureGroup="TECHDM" count="0" hidden="1">
      <extLst>
        <ext xmlns:x15="http://schemas.microsoft.com/office/spreadsheetml/2010/11/main" uri="{B97F6D7D-B522-45F9-BDA1-12C45D357490}">
          <x15:cacheHierarchy aggregatedColumn="124"/>
        </ext>
      </extLst>
    </cacheHierarchy>
    <cacheHierarchy uniqueName="[Measures].[Count of Success probability 2]" caption="Count of Success probability 2" measure="1" displayFolder="" measureGroup="TECHEXPERT" count="0" hidden="1">
      <extLst>
        <ext xmlns:x15="http://schemas.microsoft.com/office/spreadsheetml/2010/11/main" uri="{B97F6D7D-B522-45F9-BDA1-12C45D357490}">
          <x15:cacheHierarchy aggregatedColumn="151"/>
        </ext>
      </extLst>
    </cacheHierarchy>
    <cacheHierarchy uniqueName="[Measures].[Count of Forward Probability 2]" caption="Count of Forward Probability 2" measure="1" displayFolder="" measureGroup="TECHEXPERT" count="0" hidden="1">
      <extLst>
        <ext xmlns:x15="http://schemas.microsoft.com/office/spreadsheetml/2010/11/main" uri="{B97F6D7D-B522-45F9-BDA1-12C45D357490}">
          <x15:cacheHierarchy aggregatedColumn="150"/>
        </ext>
      </extLst>
    </cacheHierarchy>
    <cacheHierarchy uniqueName="[Measures].[Count of Success probability 3]" caption="Count of Success probability 3" measure="1" displayFolder="" measureGroup="MNGR_DM" count="0" hidden="1">
      <extLst>
        <ext xmlns:x15="http://schemas.microsoft.com/office/spreadsheetml/2010/11/main" uri="{B97F6D7D-B522-45F9-BDA1-12C45D357490}">
          <x15:cacheHierarchy aggregatedColumn="87"/>
        </ext>
      </extLst>
    </cacheHierarchy>
    <cacheHierarchy uniqueName="[Measures].[Count of Forward Probability 3]" caption="Count of Forward Probability 3" measure="1" displayFolder="" measureGroup="MNGR_DM" count="0" hidden="1">
      <extLst>
        <ext xmlns:x15="http://schemas.microsoft.com/office/spreadsheetml/2010/11/main" uri="{B97F6D7D-B522-45F9-BDA1-12C45D357490}">
          <x15:cacheHierarchy aggregatedColumn="86"/>
        </ext>
      </extLst>
    </cacheHierarchy>
    <cacheHierarchy uniqueName="[Measures].[Sum of Success probability]" caption="Sum of Success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Forward Probability]" caption="Sum of Forward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Count of Success probability 4]" caption="Count of Success probability 4" measure="1" displayFolder="" measureGroup="CS_D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Count of Forward Probability 4]" caption="Count of Forward Probability 4" measure="1" displayFolder="" measureGroup="CS_D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ShiftNbr]" caption="Sum of ShiftNbr" measure="1" displayFolder="" measureGroup="TECHDM" count="0" hidden="1">
      <extLst>
        <ext xmlns:x15="http://schemas.microsoft.com/office/spreadsheetml/2010/11/main" uri="{B97F6D7D-B522-45F9-BDA1-12C45D357490}">
          <x15:cacheHierarchy aggregatedColumn="97"/>
        </ext>
      </extLst>
    </cacheHierarchy>
    <cacheHierarchy uniqueName="[Measures].[Count of Hours on phone]" caption="Count of Hours on phone" measure="1" displayFolder="" measureGroup="TECHDM" count="0" hidden="1">
      <extLst>
        <ext xmlns:x15="http://schemas.microsoft.com/office/spreadsheetml/2010/11/main" uri="{B97F6D7D-B522-45F9-BDA1-12C45D357490}">
          <x15:cacheHierarchy aggregatedColumn="119"/>
        </ext>
      </extLst>
    </cacheHierarchy>
    <cacheHierarchy uniqueName="[Measures].[Average of Hours on phone]" caption="Average of Hours on phone" measure="1" displayFolder="" measureGroup="TECHDM" count="0" hidden="1">
      <extLst>
        <ext xmlns:x15="http://schemas.microsoft.com/office/spreadsheetml/2010/11/main" uri="{B97F6D7D-B522-45F9-BDA1-12C45D357490}">
          <x15:cacheHierarchy aggregatedColumn="119"/>
        </ext>
      </extLst>
    </cacheHierarchy>
    <cacheHierarchy uniqueName="[Measures].[Max of Hours on phone]" caption="Max of Hours on phone" measure="1" displayFolder="" measureGroup="TECHDM" count="0" hidden="1">
      <extLst>
        <ext xmlns:x15="http://schemas.microsoft.com/office/spreadsheetml/2010/11/main" uri="{B97F6D7D-B522-45F9-BDA1-12C45D357490}">
          <x15:cacheHierarchy aggregatedColumn="119"/>
        </ext>
      </extLst>
    </cacheHierarchy>
    <cacheHierarchy uniqueName="[Measures].[Min of Hours on phone]" caption="Min of Hours on phone" measure="1" displayFolder="" measureGroup="TECHDM" count="0" hidden="1">
      <extLst>
        <ext xmlns:x15="http://schemas.microsoft.com/office/spreadsheetml/2010/11/main" uri="{B97F6D7D-B522-45F9-BDA1-12C45D357490}">
          <x15:cacheHierarchy aggregatedColumn="119"/>
        </ext>
      </extLst>
    </cacheHierarchy>
    <cacheHierarchy uniqueName="[Measures].[Count of Hours on the phone]" caption="Count of Hours on the phone" measure="1" displayFolder="" measureGroup="TECHEXPERT" count="0" hidden="1">
      <extLst>
        <ext xmlns:x15="http://schemas.microsoft.com/office/spreadsheetml/2010/11/main" uri="{B97F6D7D-B522-45F9-BDA1-12C45D357490}">
          <x15:cacheHierarchy aggregatedColumn="148"/>
        </ext>
      </extLst>
    </cacheHierarchy>
    <cacheHierarchy uniqueName="[Measures].[Average of Hours on the phone]" caption="Average of Hours on the phone" measure="1" displayFolder="" measureGroup="TECHEXPERT" count="0" hidden="1">
      <extLst>
        <ext xmlns:x15="http://schemas.microsoft.com/office/spreadsheetml/2010/11/main" uri="{B97F6D7D-B522-45F9-BDA1-12C45D357490}">
          <x15:cacheHierarchy aggregatedColumn="148"/>
        </ext>
      </extLst>
    </cacheHierarchy>
    <cacheHierarchy uniqueName="[Measures].[Min of Hours on the phone]" caption="Min of Hours on the phone" measure="1" displayFolder="" measureGroup="TECHEXPERT" count="0" hidden="1">
      <extLst>
        <ext xmlns:x15="http://schemas.microsoft.com/office/spreadsheetml/2010/11/main" uri="{B97F6D7D-B522-45F9-BDA1-12C45D357490}">
          <x15:cacheHierarchy aggregatedColumn="148"/>
        </ext>
      </extLst>
    </cacheHierarchy>
    <cacheHierarchy uniqueName="[Measures].[Max of Hours on the phone]" caption="Max of Hours on the phone" measure="1" displayFolder="" measureGroup="TECHEXPERT" count="0" hidden="1">
      <extLst>
        <ext xmlns:x15="http://schemas.microsoft.com/office/spreadsheetml/2010/11/main" uri="{B97F6D7D-B522-45F9-BDA1-12C45D357490}">
          <x15:cacheHierarchy aggregatedColumn="148"/>
        </ext>
      </extLst>
    </cacheHierarchy>
    <cacheHierarchy uniqueName="[Measures].[Average of Forward Probability]" caption="Average of Forward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Average of Success probability]" caption="Average of Success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Max of Success probability]" caption="Max of Success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Max of Forward Probability]" caption="Max of Forward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Min of Forward Probability]" caption="Min of Forward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Min of Success probability]" caption="Min of Success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tdDev of Forward Probability]" caption="StdDev of Forward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tdDev of Success probability]" caption="StdDev of Success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Distinct Count of Success probability]" caption="Distinct Count of Success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Distinct Count of Forward Probability]" caption="Distinct Count of Forward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Min of Hours on the phone 2]" caption="Min of Hours on the phone 2" measure="1" displayFolder="" measureGroup="MNGR_DM" count="0" hidden="1">
      <extLst>
        <ext xmlns:x15="http://schemas.microsoft.com/office/spreadsheetml/2010/11/main" uri="{B97F6D7D-B522-45F9-BDA1-12C45D357490}">
          <x15:cacheHierarchy aggregatedColumn="84"/>
        </ext>
      </extLst>
    </cacheHierarchy>
    <cacheHierarchy uniqueName="[Measures].[Count of Hours on the phone 2]" caption="Count of Hours on the phone 2" measure="1" displayFolder="" measureGroup="MNGR_DM" count="0" hidden="1">
      <extLst>
        <ext xmlns:x15="http://schemas.microsoft.com/office/spreadsheetml/2010/11/main" uri="{B97F6D7D-B522-45F9-BDA1-12C45D357490}">
          <x15:cacheHierarchy aggregatedColumn="84"/>
        </ext>
      </extLst>
    </cacheHierarchy>
    <cacheHierarchy uniqueName="[Measures].[Average of Hours on the phone 2]" caption="Average of Hours on the phone 2" measure="1" displayFolder="" measureGroup="MNGR_DM" count="0" hidden="1">
      <extLst>
        <ext xmlns:x15="http://schemas.microsoft.com/office/spreadsheetml/2010/11/main" uri="{B97F6D7D-B522-45F9-BDA1-12C45D357490}">
          <x15:cacheHierarchy aggregatedColumn="84"/>
        </ext>
      </extLst>
    </cacheHierarchy>
    <cacheHierarchy uniqueName="[Measures].[Max of Hours on the phone 2]" caption="Max of Hours on the phone 2" measure="1" displayFolder="" measureGroup="MNGR_DM" count="0" hidden="1">
      <extLst>
        <ext xmlns:x15="http://schemas.microsoft.com/office/spreadsheetml/2010/11/main" uri="{B97F6D7D-B522-45F9-BDA1-12C45D357490}">
          <x15:cacheHierarchy aggregatedColumn="84"/>
        </ext>
      </extLst>
    </cacheHierarchy>
    <cacheHierarchy uniqueName="[Measures].[Average of Hours on the phone 3]" caption="Average of Hours on the phone 3" measure="1" displayFolder="" measureGroup="CS_DM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Hours on the phone 3]" caption="Count of Hours on the phone 3" measure="1" displayFolder="" measureGroup="CS_DM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Max of Hours on the phone 3]" caption="Max of Hours on the phone 3" measure="1" displayFolder="" measureGroup="CS_DM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Min of Hours on the phone 3]" caption="Min of Hours on the phone 3" measure="1" displayFolder="" measureGroup="CS_DM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forward probability 2]" caption="Sum of forward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4"/>
        </ext>
      </extLst>
    </cacheHierarchy>
    <cacheHierarchy uniqueName="[Measures].[Sum of Success probability 2]" caption="Sum of Success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5"/>
        </ext>
      </extLst>
    </cacheHierarchy>
    <cacheHierarchy uniqueName="[Measures].[Average of forward probability 2]" caption="Average of forward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4"/>
        </ext>
      </extLst>
    </cacheHierarchy>
    <cacheHierarchy uniqueName="[Measures].[Average of Success probability 2]" caption="Average of Success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5"/>
        </ext>
      </extLst>
    </cacheHierarchy>
    <cacheHierarchy uniqueName="[Measures].[Max of forward probability 2]" caption="Max of forward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4"/>
        </ext>
      </extLst>
    </cacheHierarchy>
    <cacheHierarchy uniqueName="[Measures].[Max of Success probability 2]" caption="Max of Success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5"/>
        </ext>
      </extLst>
    </cacheHierarchy>
    <cacheHierarchy uniqueName="[Measures].[Min of forward probability 2]" caption="Min of forward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4"/>
        </ext>
      </extLst>
    </cacheHierarchy>
    <cacheHierarchy uniqueName="[Measures].[Min of Success probability 2]" caption="Min of Success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5"/>
        </ext>
      </extLst>
    </cacheHierarchy>
    <cacheHierarchy uniqueName="[Measures].[Average of Forward Probability 3]" caption="Average of Forward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0"/>
        </ext>
      </extLst>
    </cacheHierarchy>
    <cacheHierarchy uniqueName="[Measures].[Average of Success probability 3]" caption="Average of Success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1"/>
        </ext>
      </extLst>
    </cacheHierarchy>
    <cacheHierarchy uniqueName="[Measures].[Sum of Forward Probability 3]" caption="Sum of Forward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0"/>
        </ext>
      </extLst>
    </cacheHierarchy>
    <cacheHierarchy uniqueName="[Measures].[Sum of Success probability 3]" caption="Sum of Success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1"/>
        </ext>
      </extLst>
    </cacheHierarchy>
    <cacheHierarchy uniqueName="[Measures].[Max of Forward Probability 3]" caption="Max of Forward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0"/>
        </ext>
      </extLst>
    </cacheHierarchy>
    <cacheHierarchy uniqueName="[Measures].[Max of Success probability 3]" caption="Max of Success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1"/>
        </ext>
      </extLst>
    </cacheHierarchy>
    <cacheHierarchy uniqueName="[Measures].[Min of Forward Probability 3]" caption="Min of Forward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0"/>
        </ext>
      </extLst>
    </cacheHierarchy>
    <cacheHierarchy uniqueName="[Measures].[Min of Success probability 3]" caption="Min of Success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1"/>
        </ext>
      </extLst>
    </cacheHierarchy>
    <cacheHierarchy uniqueName="[Measures].[Sum of Hours on the phone 4]" caption="Sum of Hours on the phone 4" measure="1" displayFolder="" measureGroup="Greeters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Count of Hours on the phone 4]" caption="Count of Hours on the phone 4" measure="1" displayFolder="" measureGroup="Greeters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Average of Hours on the phone 4]" caption="Average of Hours on the phone 4" measure="1" displayFolder="" measureGroup="Greeters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Max of Hours on the phone 4]" caption="Max of Hours on the phone 4" measure="1" displayFolder="" measureGroup="Greeters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Min of Hours on the phone 4]" caption="Min of Hours on the phone 4" measure="1" displayFolder="" measureGroup="Greeters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</cacheHierarchies>
  <kpis count="0"/>
  <dimensions count="6">
    <dimension name="CS_DM" uniqueName="[CS_DM]" caption="CS_DM"/>
    <dimension name="Greeters" uniqueName="[Greeters]" caption="Greeters"/>
    <dimension measure="1" name="Measures" uniqueName="[Measures]" caption="Measures"/>
    <dimension name="MNGR_DM" uniqueName="[MNGR_DM]" caption="MNGR_DM"/>
    <dimension name="TECHDM" uniqueName="[TECHDM]" caption="TECHDM"/>
    <dimension name="TECHEXPERT" uniqueName="[TECHEXPERT]" caption="TECHEXPERT"/>
  </dimensions>
  <measureGroups count="5">
    <measureGroup name="CS_DM" caption="CS_DM"/>
    <measureGroup name="Greeters" caption="Greeters"/>
    <measureGroup name="MNGR_DM" caption="MNGR_DM"/>
    <measureGroup name="TECHDM" caption="TECHDM"/>
    <measureGroup name="TECHEXPERT" caption="TECHEXPERT"/>
  </measureGroups>
  <maps count="5">
    <map measureGroup="0" dimension="0"/>
    <map measureGroup="1" dimension="1"/>
    <map measureGroup="2" dimension="3"/>
    <map measureGroup="3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dhavi" refreshedDate="44985.064027893517" createdVersion="8" refreshedVersion="8" minRefreshableVersion="3" recordCount="0" supportSubquery="1" supportAdvancedDrill="1" xr:uid="{1846F9BB-6CD6-48C7-81E1-A252D9BD4139}">
  <cacheSource type="external" connectionId="1"/>
  <cacheFields count="6">
    <cacheField name="[TECHDM].[WeekDay].[WeekDay]" caption="WeekDay" numFmtId="0" hierarchy="96" level="1">
      <sharedItems count="6">
        <s v="Friday"/>
        <s v="Monday"/>
        <s v="Saturday"/>
        <s v="Thursday"/>
        <s v="Tuesday"/>
        <s v="Wednesday"/>
      </sharedItems>
    </cacheField>
    <cacheField name="[TECHEXPERT].[Year].[Year]" caption="Year" numFmtId="0" hierarchy="129" level="1">
      <sharedItems containsSemiMixedTypes="0" containsNonDate="0" containsString="0" containsNumber="1" containsInteger="1" minValue="2019" maxValue="2021" count="3">
        <n v="2019"/>
        <n v="2020"/>
        <n v="2021"/>
      </sharedItems>
      <extLst>
        <ext xmlns:x15="http://schemas.microsoft.com/office/spreadsheetml/2010/11/main" uri="{4F2E5C28-24EA-4eb8-9CBF-B6C8F9C3D259}">
          <x15:cachedUniqueNames>
            <x15:cachedUniqueName index="0" name="[TECHEXPERT].[Year].&amp;[2019]"/>
            <x15:cachedUniqueName index="1" name="[TECHEXPERT].[Year].&amp;[2020]"/>
            <x15:cachedUniqueName index="2" name="[TECHEXPERT].[Year].&amp;[2021]"/>
          </x15:cachedUniqueNames>
        </ext>
      </extLst>
    </cacheField>
    <cacheField name="[TECHEXPERT].[Quarter].[Quarter]" caption="Quarter" numFmtId="0" hierarchy="130" level="1">
      <sharedItems containsNonDate="0" count="12">
        <s v="Q1-2019"/>
        <s v="Q2-2019"/>
        <s v="Q3-2019"/>
        <s v="Q4-2019"/>
        <s v="Q1-2020"/>
        <s v="Q2-2020"/>
        <s v="Q3-2020"/>
        <s v="Q4-2020"/>
        <s v="Q1-2021"/>
        <s v="Q2-2021"/>
        <s v="Q3-2021"/>
        <s v="Q4-2021"/>
      </sharedItems>
    </cacheField>
    <cacheField name="[TECHEXPERT].[WeekDay].[WeekDay]" caption="WeekDay" numFmtId="0" hierarchy="133" level="1">
      <sharedItems count="6">
        <s v="Friday"/>
        <s v="Monday"/>
        <s v="Saturday"/>
        <s v="Thursday"/>
        <s v="Tuesday"/>
        <s v="Wednesday"/>
      </sharedItems>
    </cacheField>
    <cacheField name="[TECHEXPERT].[ShiftNbr].[ShiftNbr]" caption="ShiftNbr" numFmtId="0" hierarchy="134" level="1">
      <sharedItems containsSemiMixedTypes="0" containsString="0" containsNumber="1" containsInteger="1" minValue="1" maxValue="2" count="2"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TECHEXPERT].[ShiftNbr].&amp;[1]"/>
            <x15:cachedUniqueName index="1" name="[TECHEXPERT].[ShiftNbr].&amp;[2]"/>
          </x15:cachedUniqueNames>
        </ext>
      </extLst>
    </cacheField>
    <cacheField name="[Measures].[Sum of Hours on the phone]" caption="Sum of Hours on the phone" numFmtId="0" hierarchy="160" level="32767"/>
  </cacheFields>
  <cacheHierarchies count="225">
    <cacheHierarchy uniqueName="[CS_DM].[DivBCustServsID]" caption="DivBCustServsID" attribute="1" defaultMemberUniqueName="[CS_DM].[DivBCustServsID].[All]" allUniqueName="[CS_DM].[DivBCustServsID].[All]" dimensionUniqueName="[CS_DM]" displayFolder="" count="0" memberValueDatatype="20" unbalanced="0"/>
    <cacheHierarchy uniqueName="[CS_DM].[DATE]" caption="DATE" defaultMemberUniqueName="[CS_DM].[DATE].[All]" allUniqueName="[CS_DM].[DATE].[All]" dimensionUniqueName="[CS_DM]" displayFolder="" count="0" unbalanced="0"/>
    <cacheHierarchy uniqueName="[CS_DM].[ShiftDate]" caption="ShiftDate" attribute="1" time="1" defaultMemberUniqueName="[CS_DM].[ShiftDate].[All]" allUniqueName="[CS_DM].[ShiftDate].[All]" dimensionUniqueName="[CS_DM]" displayFolder="" count="0" memberValueDatatype="7" unbalanced="0"/>
    <cacheHierarchy uniqueName="[CS_DM].[Year]" caption="Year" attribute="1" defaultMemberUniqueName="[CS_DM].[Year].[All]" allUniqueName="[CS_DM].[Year].[All]" dimensionUniqueName="[CS_DM]" displayFolder="" count="0" memberValueDatatype="20" unbalanced="0"/>
    <cacheHierarchy uniqueName="[CS_DM].[Quarter]" caption="Quarter" attribute="1" defaultMemberUniqueName="[CS_DM].[Quarter].[All]" allUniqueName="[CS_DM].[Quarter].[All]" dimensionUniqueName="[CS_DM]" displayFolder="" count="0" memberValueDatatype="130" unbalanced="0"/>
    <cacheHierarchy uniqueName="[CS_DM].[Month]" caption="Month" attribute="1" defaultMemberUniqueName="[CS_DM].[Month].[All]" allUniqueName="[CS_DM].[Month].[All]" dimensionUniqueName="[CS_DM]" displayFolder="" count="0" memberValueDatatype="130" unbalanced="0"/>
    <cacheHierarchy uniqueName="[CS_DM].[Week of the year]" caption="Week of the year" attribute="1" defaultMemberUniqueName="[CS_DM].[Week of the year].[All]" allUniqueName="[CS_DM].[Week of the year].[All]" dimensionUniqueName="[CS_DM]" displayFolder="" count="0" memberValueDatatype="20" unbalanced="0"/>
    <cacheHierarchy uniqueName="[CS_DM].[WeekDay]" caption="WeekDay" attribute="1" defaultMemberUniqueName="[CS_DM].[WeekDay].[All]" allUniqueName="[CS_DM].[WeekDay].[All]" dimensionUniqueName="[CS_DM]" displayFolder="" count="0" memberValueDatatype="130" unbalanced="0"/>
    <cacheHierarchy uniqueName="[CS_DM].[ShiftNbr]" caption="ShiftNbr" attribute="1" defaultMemberUniqueName="[CS_DM].[ShiftNbr].[All]" allUniqueName="[CS_DM].[ShiftNbr].[All]" dimensionUniqueName="[CS_DM]" displayFolder="" count="0" memberValueDatatype="20" unbalanced="0"/>
    <cacheHierarchy uniqueName="[CS_DM].[Mode71]" caption="Mode71" attribute="1" defaultMemberUniqueName="[CS_DM].[Mode71].[All]" allUniqueName="[CS_DM].[Mode71].[All]" dimensionUniqueName="[CS_DM]" displayFolder="" count="0" memberValueDatatype="20" unbalanced="0"/>
    <cacheHierarchy uniqueName="[CS_DM].[Mode71Dur]" caption="Mode71Dur" attribute="1" defaultMemberUniqueName="[CS_DM].[Mode71Dur].[All]" allUniqueName="[CS_DM].[Mode71Dur].[All]" dimensionUniqueName="[CS_DM]" displayFolder="" count="0" memberValueDatatype="20" unbalanced="0"/>
    <cacheHierarchy uniqueName="[CS_DM].[Mode72]" caption="Mode72" attribute="1" defaultMemberUniqueName="[CS_DM].[Mode72].[All]" allUniqueName="[CS_DM].[Mode72].[All]" dimensionUniqueName="[CS_DM]" displayFolder="" count="0" memberValueDatatype="20" unbalanced="0"/>
    <cacheHierarchy uniqueName="[CS_DM].[Mode72Dur]" caption="Mode72Dur" attribute="1" defaultMemberUniqueName="[CS_DM].[Mode72Dur].[All]" allUniqueName="[CS_DM].[Mode72Dur].[All]" dimensionUniqueName="[CS_DM]" displayFolder="" count="0" memberValueDatatype="20" unbalanced="0"/>
    <cacheHierarchy uniqueName="[CS_DM].[Mode73]" caption="Mode73" attribute="1" defaultMemberUniqueName="[CS_DM].[Mode73].[All]" allUniqueName="[CS_DM].[Mode73].[All]" dimensionUniqueName="[CS_DM]" displayFolder="" count="0" memberValueDatatype="20" unbalanced="0"/>
    <cacheHierarchy uniqueName="[CS_DM].[Mode74Dur]" caption="Mode74Dur" attribute="1" defaultMemberUniqueName="[CS_DM].[Mode74Dur].[All]" allUniqueName="[CS_DM].[Mode74Dur].[All]" dimensionUniqueName="[CS_DM]" displayFolder="" count="0" memberValueDatatype="20" unbalanced="0"/>
    <cacheHierarchy uniqueName="[CS_DM].[Mode75]" caption="Mode75" attribute="1" defaultMemberUniqueName="[CS_DM].[Mode75].[All]" allUniqueName="[CS_DM].[Mode75].[All]" dimensionUniqueName="[CS_DM]" displayFolder="" count="0" memberValueDatatype="20" unbalanced="0"/>
    <cacheHierarchy uniqueName="[CS_DM].[Mode75Dur]" caption="Mode75Dur" attribute="1" defaultMemberUniqueName="[CS_DM].[Mode75Dur].[All]" allUniqueName="[CS_DM].[Mode75Dur].[All]" dimensionUniqueName="[CS_DM]" displayFolder="" count="0" memberValueDatatype="20" unbalanced="0"/>
    <cacheHierarchy uniqueName="[CS_DM].[Mode76]" caption="Mode76" attribute="1" defaultMemberUniqueName="[CS_DM].[Mode76].[All]" allUniqueName="[CS_DM].[Mode76].[All]" dimensionUniqueName="[CS_DM]" displayFolder="" count="0" memberValueDatatype="20" unbalanced="0"/>
    <cacheHierarchy uniqueName="[CS_DM].[Mode76Dur]" caption="Mode76Dur" attribute="1" defaultMemberUniqueName="[CS_DM].[Mode76Dur].[All]" allUniqueName="[CS_DM].[Mode76Dur].[All]" dimensionUniqueName="[CS_DM]" displayFolder="" count="0" memberValueDatatype="20" unbalanced="0"/>
    <cacheHierarchy uniqueName="[CS_DM].[Mode77Dur]" caption="Mode77Dur" attribute="1" defaultMemberUniqueName="[CS_DM].[Mode77Dur].[All]" allUniqueName="[CS_DM].[Mode77Dur].[All]" dimensionUniqueName="[CS_DM]" displayFolder="" count="0" memberValueDatatype="20" unbalanced="0"/>
    <cacheHierarchy uniqueName="[CS_DM].[Mode78Dur]" caption="Mode78Dur" attribute="1" defaultMemberUniqueName="[CS_DM].[Mode78Dur].[All]" allUniqueName="[CS_DM].[Mode78Dur].[All]" dimensionUniqueName="[CS_DM]" displayFolder="" count="0" memberValueDatatype="20" unbalanced="0"/>
    <cacheHierarchy uniqueName="[CS_DM].[Mode79]" caption="Mode79" attribute="1" defaultMemberUniqueName="[CS_DM].[Mode79].[All]" allUniqueName="[CS_DM].[Mode79].[All]" dimensionUniqueName="[CS_DM]" displayFolder="" count="0" memberValueDatatype="20" unbalanced="0"/>
    <cacheHierarchy uniqueName="[CS_DM].[Mode79Dur]" caption="Mode79Dur" attribute="1" defaultMemberUniqueName="[CS_DM].[Mode79Dur].[All]" allUniqueName="[CS_DM].[Mode79Dur].[All]" dimensionUniqueName="[CS_DM]" displayFolder="" count="0" memberValueDatatype="20" unbalanced="0"/>
    <cacheHierarchy uniqueName="[CS_DM].[Mode80]" caption="Mode80" attribute="1" defaultMemberUniqueName="[CS_DM].[Mode80].[All]" allUniqueName="[CS_DM].[Mode80].[All]" dimensionUniqueName="[CS_DM]" displayFolder="" count="0" memberValueDatatype="20" unbalanced="0"/>
    <cacheHierarchy uniqueName="[CS_DM].[Mode80Dur]" caption="Mode80Dur" attribute="1" defaultMemberUniqueName="[CS_DM].[Mode80Dur].[All]" allUniqueName="[CS_DM].[Mode80Dur].[All]" dimensionUniqueName="[CS_DM]" displayFolder="" count="0" memberValueDatatype="20" unbalanced="0"/>
    <cacheHierarchy uniqueName="[CS_DM].[Mode81Dur]" caption="Mode81Dur" attribute="1" defaultMemberUniqueName="[CS_DM].[Mode81Dur].[All]" allUniqueName="[CS_DM].[Mode81Dur].[All]" dimensionUniqueName="[CS_DM]" displayFolder="" count="0" memberValueDatatype="20" unbalanced="0"/>
    <cacheHierarchy uniqueName="[CS_DM].[Mode82Dur]" caption="Mode82Dur" attribute="1" defaultMemberUniqueName="[CS_DM].[Mode82Dur].[All]" allUniqueName="[CS_DM].[Mode82Dur].[All]" dimensionUniqueName="[CS_DM]" displayFolder="" count="0" memberValueDatatype="20" unbalanced="0"/>
    <cacheHierarchy uniqueName="[CS_DM].[Duration in secs]" caption="Duration in secs" attribute="1" defaultMemberUniqueName="[CS_DM].[Duration in secs].[All]" allUniqueName="[CS_DM].[Duration in secs].[All]" dimensionUniqueName="[CS_DM]" displayFolder="" count="0" memberValueDatatype="20" unbalanced="0"/>
    <cacheHierarchy uniqueName="[CS_DM].[Hours on the phone]" caption="Hours on the phone" attribute="1" defaultMemberUniqueName="[CS_DM].[Hours on the phone].[All]" allUniqueName="[CS_DM].[Hours on the phone].[All]" dimensionUniqueName="[CS_DM]" displayFolder="" count="0" memberValueDatatype="5" unbalanced="0"/>
    <cacheHierarchy uniqueName="[CS_DM].[Time B/W call]" caption="Time B/W call" attribute="1" defaultMemberUniqueName="[CS_DM].[Time B/W call].[All]" allUniqueName="[CS_DM].[Time B/W call].[All]" dimensionUniqueName="[CS_DM]" displayFolder="" count="0" memberValueDatatype="5" unbalanced="0"/>
    <cacheHierarchy uniqueName="[CS_DM].[Forward Probability]" caption="Forward Probability" attribute="1" defaultMemberUniqueName="[CS_DM].[Forward Probability].[All]" allUniqueName="[CS_DM].[Forward Probability].[All]" dimensionUniqueName="[CS_DM]" displayFolder="" count="0" memberValueDatatype="5" unbalanced="0"/>
    <cacheHierarchy uniqueName="[CS_DM].[Success probability]" caption="Success probability" attribute="1" defaultMemberUniqueName="[CS_DM].[Success probability].[All]" allUniqueName="[CS_DM].[Success probability].[All]" dimensionUniqueName="[CS_DM]" displayFolder="" count="0" memberValueDatatype="5" unbalanced="0"/>
    <cacheHierarchy uniqueName="[CS_DM].[Avg contact time]" caption="Avg contact time" attribute="1" defaultMemberUniqueName="[CS_DM].[Avg contact time].[All]" allUniqueName="[CS_DM].[Avg contact time].[All]" dimensionUniqueName="[CS_DM]" displayFolder="" count="0" memberValueDatatype="5" unbalanced="0"/>
    <cacheHierarchy uniqueName="[Greeters].[GreeterFactorID]" caption="GreeterFactorID" attribute="1" defaultMemberUniqueName="[Greeters].[GreeterFactorID].[All]" allUniqueName="[Greeters].[GreeterFactorID].[All]" dimensionUniqueName="[Greeters]" displayFolder="" count="0" memberValueDatatype="20" unbalanced="0"/>
    <cacheHierarchy uniqueName="[Greeters].[ShiftDate]" caption="ShiftDate" attribute="1" time="1" defaultMemberUniqueName="[Greeters].[ShiftDate].[All]" allUniqueName="[Greeters].[ShiftDate].[All]" dimensionUniqueName="[Greeters]" displayFolder="" count="0" memberValueDatatype="7" unbalanced="0"/>
    <cacheHierarchy uniqueName="[Greeters].[Year]" caption="Year" attribute="1" defaultMemberUniqueName="[Greeters].[Year].[All]" allUniqueName="[Greeters].[Year].[All]" dimensionUniqueName="[Greeters]" displayFolder="" count="0" memberValueDatatype="20" unbalanced="0"/>
    <cacheHierarchy uniqueName="[Greeters].[Quarter]" caption="Quarter" attribute="1" defaultMemberUniqueName="[Greeters].[Quarter].[All]" allUniqueName="[Greeters].[Quarter].[All]" dimensionUniqueName="[Greeters]" displayFolder="" count="0" memberValueDatatype="130" unbalanced="0"/>
    <cacheHierarchy uniqueName="[Greeters].[Month]" caption="Month" attribute="1" defaultMemberUniqueName="[Greeters].[Month].[All]" allUniqueName="[Greeters].[Month].[All]" dimensionUniqueName="[Greeters]" displayFolder="" count="0" memberValueDatatype="130" unbalanced="0"/>
    <cacheHierarchy uniqueName="[Greeters].[Week of the year]" caption="Week of the year" attribute="1" defaultMemberUniqueName="[Greeters].[Week of the year].[All]" allUniqueName="[Greeters].[Week of the year].[All]" dimensionUniqueName="[Greeters]" displayFolder="" count="0" memberValueDatatype="20" unbalanced="0"/>
    <cacheHierarchy uniqueName="[Greeters].[WeekDay]" caption="WeekDay" attribute="1" defaultMemberUniqueName="[Greeters].[WeekDay].[All]" allUniqueName="[Greeters].[WeekDay].[All]" dimensionUniqueName="[Greeters]" displayFolder="" count="0" memberValueDatatype="130" unbalanced="0"/>
    <cacheHierarchy uniqueName="[Greeters].[ShiftNbr]" caption="ShiftNbr" attribute="1" defaultMemberUniqueName="[Greeters].[ShiftNbr].[All]" allUniqueName="[Greeters].[ShiftNbr].[All]" dimensionUniqueName="[Greeters]" displayFolder="" count="0" memberValueDatatype="20" unbalanced="0"/>
    <cacheHierarchy uniqueName="[Greeters].[Mode00]" caption="Mode00" attribute="1" defaultMemberUniqueName="[Greeters].[Mode00].[All]" allUniqueName="[Greeters].[Mode00].[All]" dimensionUniqueName="[Greeters]" displayFolder="" count="0" memberValueDatatype="20" unbalanced="0"/>
    <cacheHierarchy uniqueName="[Greeters].[Mode00Dur]" caption="Mode00Dur" attribute="1" defaultMemberUniqueName="[Greeters].[Mode00Dur].[All]" allUniqueName="[Greeters].[Mode00Dur].[All]" dimensionUniqueName="[Greeters]" displayFolder="" count="0" memberValueDatatype="20" unbalanced="0"/>
    <cacheHierarchy uniqueName="[Greeters].[PhoneLinesCount]" caption="PhoneLinesCount" attribute="1" defaultMemberUniqueName="[Greeters].[PhoneLinesCount].[All]" allUniqueName="[Greeters].[PhoneLinesCount].[All]" dimensionUniqueName="[Greeters]" displayFolder="" count="0" memberValueDatatype="20" unbalanced="0"/>
    <cacheHierarchy uniqueName="[Greeters].[Mode01]" caption="Mode01" attribute="1" defaultMemberUniqueName="[Greeters].[Mode01].[All]" allUniqueName="[Greeters].[Mode01].[All]" dimensionUniqueName="[Greeters]" displayFolder="" count="0" memberValueDatatype="20" unbalanced="0"/>
    <cacheHierarchy uniqueName="[Greeters].[Mode02]" caption="Mode02" attribute="1" defaultMemberUniqueName="[Greeters].[Mode02].[All]" allUniqueName="[Greeters].[Mode02].[All]" dimensionUniqueName="[Greeters]" displayFolder="" count="0" memberValueDatatype="20" unbalanced="0"/>
    <cacheHierarchy uniqueName="[Greeters].[Mode02Dur]" caption="Mode02Dur" attribute="1" defaultMemberUniqueName="[Greeters].[Mode02Dur].[All]" allUniqueName="[Greeters].[Mode02Dur].[All]" dimensionUniqueName="[Greeters]" displayFolder="" count="0" memberValueDatatype="20" unbalanced="0"/>
    <cacheHierarchy uniqueName="[Greeters].[Mode03]" caption="Mode03" attribute="1" defaultMemberUniqueName="[Greeters].[Mode03].[All]" allUniqueName="[Greeters].[Mode03].[All]" dimensionUniqueName="[Greeters]" displayFolder="" count="0" memberValueDatatype="20" unbalanced="0"/>
    <cacheHierarchy uniqueName="[Greeters].[Mode04Dur]" caption="Mode04Dur" attribute="1" defaultMemberUniqueName="[Greeters].[Mode04Dur].[All]" allUniqueName="[Greeters].[Mode04Dur].[All]" dimensionUniqueName="[Greeters]" displayFolder="" count="0" memberValueDatatype="20" unbalanced="0"/>
    <cacheHierarchy uniqueName="[Greeters].[Mode05]" caption="Mode05" attribute="1" defaultMemberUniqueName="[Greeters].[Mode05].[All]" allUniqueName="[Greeters].[Mode05].[All]" dimensionUniqueName="[Greeters]" displayFolder="" count="0" memberValueDatatype="20" unbalanced="0"/>
    <cacheHierarchy uniqueName="[Greeters].[Mode26]" caption="Mode26" attribute="1" defaultMemberUniqueName="[Greeters].[Mode26].[All]" allUniqueName="[Greeters].[Mode26].[All]" dimensionUniqueName="[Greeters]" displayFolder="" count="0" memberValueDatatype="20" unbalanced="0"/>
    <cacheHierarchy uniqueName="[Greeters].[Mode50]" caption="Mode50" attribute="1" defaultMemberUniqueName="[Greeters].[Mode50].[All]" allUniqueName="[Greeters].[Mode50].[All]" dimensionUniqueName="[Greeters]" displayFolder="" count="0" memberValueDatatype="20" unbalanced="0"/>
    <cacheHierarchy uniqueName="[Greeters].[Mode71]" caption="Mode71" attribute="1" defaultMemberUniqueName="[Greeters].[Mode71].[All]" allUniqueName="[Greeters].[Mode71].[All]" dimensionUniqueName="[Greeters]" displayFolder="" count="0" memberValueDatatype="20" unbalanced="0"/>
    <cacheHierarchy uniqueName="[Greeters].[Mode99]" caption="Mode99" attribute="1" defaultMemberUniqueName="[Greeters].[Mode99].[All]" allUniqueName="[Greeters].[Mode99].[All]" dimensionUniqueName="[Greeters]" displayFolder="" count="0" memberValueDatatype="20" unbalanced="0"/>
    <cacheHierarchy uniqueName="[Greeters].[Duration in Secs]" caption="Duration in Secs" attribute="1" defaultMemberUniqueName="[Greeters].[Duration in Secs].[All]" allUniqueName="[Greeters].[Duration in Secs].[All]" dimensionUniqueName="[Greeters]" displayFolder="" count="0" memberValueDatatype="20" unbalanced="0"/>
    <cacheHierarchy uniqueName="[Greeters].[Hours on the phone]" caption="Hours on the phone" attribute="1" defaultMemberUniqueName="[Greeters].[Hours on the phone].[All]" allUniqueName="[Greeters].[Hours on the phone].[All]" dimensionUniqueName="[Greeters]" displayFolder="" count="0" memberValueDatatype="5" unbalanced="0"/>
    <cacheHierarchy uniqueName="[Greeters].[Time B/w call]" caption="Time B/w call" attribute="1" defaultMemberUniqueName="[Greeters].[Time B/w call].[All]" allUniqueName="[Greeters].[Time B/w call].[All]" dimensionUniqueName="[Greeters]" displayFolder="" count="0" memberValueDatatype="5" unbalanced="0"/>
    <cacheHierarchy uniqueName="[Greeters].[Forward probability]" caption="Forward probability" attribute="1" defaultMemberUniqueName="[Greeters].[Forward probability].[All]" allUniqueName="[Greeters].[Forward probability].[All]" dimensionUniqueName="[Greeters]" displayFolder="" count="0" memberValueDatatype="20" unbalanced="0"/>
    <cacheHierarchy uniqueName="[Greeters].[Avg contact time]" caption="Avg contact time" attribute="1" defaultMemberUniqueName="[Greeters].[Avg contact time].[All]" allUniqueName="[Greeters].[Avg contact time].[All]" dimensionUniqueName="[Greeters]" displayFolder="" count="0" memberValueDatatype="5" unbalanced="0"/>
    <cacheHierarchy uniqueName="[MNGR_DM].[DivBCustServsID]" caption="DivBCustServsID" attribute="1" defaultMemberUniqueName="[MNGR_DM].[DivBCustServsID].[All]" allUniqueName="[MNGR_DM].[DivBCustServsID].[All]" dimensionUniqueName="[MNGR_DM]" displayFolder="" count="0" memberValueDatatype="20" unbalanced="0"/>
    <cacheHierarchy uniqueName="[MNGR_DM].[DATE]" caption="DATE" defaultMemberUniqueName="[MNGR_DM].[DATE].[All]" allUniqueName="[MNGR_DM].[DATE].[All]" dimensionUniqueName="[MNGR_DM]" displayFolder="" count="0" unbalanced="0"/>
    <cacheHierarchy uniqueName="[MNGR_DM].[ShiftDate]" caption="ShiftDate" attribute="1" time="1" defaultMemberUniqueName="[MNGR_DM].[ShiftDate].[All]" allUniqueName="[MNGR_DM].[ShiftDate].[All]" dimensionUniqueName="[MNGR_DM]" displayFolder="" count="0" memberValueDatatype="7" unbalanced="0"/>
    <cacheHierarchy uniqueName="[MNGR_DM].[Year]" caption="Year" attribute="1" defaultMemberUniqueName="[MNGR_DM].[Year].[All]" allUniqueName="[MNGR_DM].[Year].[All]" dimensionUniqueName="[MNGR_DM]" displayFolder="" count="0" memberValueDatatype="20" unbalanced="0"/>
    <cacheHierarchy uniqueName="[MNGR_DM].[Quarter]" caption="Quarter" attribute="1" defaultMemberUniqueName="[MNGR_DM].[Quarter].[All]" allUniqueName="[MNGR_DM].[Quarter].[All]" dimensionUniqueName="[MNGR_DM]" displayFolder="" count="0" memberValueDatatype="130" unbalanced="0"/>
    <cacheHierarchy uniqueName="[MNGR_DM].[Month]" caption="Month" attribute="1" defaultMemberUniqueName="[MNGR_DM].[Month].[All]" allUniqueName="[MNGR_DM].[Month].[All]" dimensionUniqueName="[MNGR_DM]" displayFolder="" count="0" memberValueDatatype="130" unbalanced="0"/>
    <cacheHierarchy uniqueName="[MNGR_DM].[Week of the year]" caption="Week of the year" attribute="1" defaultMemberUniqueName="[MNGR_DM].[Week of the year].[All]" allUniqueName="[MNGR_DM].[Week of the year].[All]" dimensionUniqueName="[MNGR_DM]" displayFolder="" count="0" memberValueDatatype="20" unbalanced="0"/>
    <cacheHierarchy uniqueName="[MNGR_DM].[WeekDay]" caption="WeekDay" attribute="1" defaultMemberUniqueName="[MNGR_DM].[WeekDay].[All]" allUniqueName="[MNGR_DM].[WeekDay].[All]" dimensionUniqueName="[MNGR_DM]" displayFolder="" count="0" memberValueDatatype="130" unbalanced="0"/>
    <cacheHierarchy uniqueName="[MNGR_DM].[ShiftNbr]" caption="ShiftNbr" attribute="1" defaultMemberUniqueName="[MNGR_DM].[ShiftNbr].[All]" allUniqueName="[MNGR_DM].[ShiftNbr].[All]" dimensionUniqueName="[MNGR_DM]" displayFolder="" count="0" memberValueDatatype="20" unbalanced="0"/>
    <cacheHierarchy uniqueName="[MNGR_DM].[Mode83]" caption="Mode83" attribute="1" defaultMemberUniqueName="[MNGR_DM].[Mode83].[All]" allUniqueName="[MNGR_DM].[Mode83].[All]" dimensionUniqueName="[MNGR_DM]" displayFolder="" count="0" memberValueDatatype="20" unbalanced="0"/>
    <cacheHierarchy uniqueName="[MNGR_DM].[Mode83Dur]" caption="Mode83Dur" attribute="1" defaultMemberUniqueName="[MNGR_DM].[Mode83Dur].[All]" allUniqueName="[MNGR_DM].[Mode83Dur].[All]" dimensionUniqueName="[MNGR_DM]" displayFolder="" count="0" memberValueDatatype="20" unbalanced="0"/>
    <cacheHierarchy uniqueName="[MNGR_DM].[Mode84]" caption="Mode84" attribute="1" defaultMemberUniqueName="[MNGR_DM].[Mode84].[All]" allUniqueName="[MNGR_DM].[Mode84].[All]" dimensionUniqueName="[MNGR_DM]" displayFolder="" count="0" memberValueDatatype="20" unbalanced="0"/>
    <cacheHierarchy uniqueName="[MNGR_DM].[Mode84Dur]" caption="Mode84Dur" attribute="1" defaultMemberUniqueName="[MNGR_DM].[Mode84Dur].[All]" allUniqueName="[MNGR_DM].[Mode84Dur].[All]" dimensionUniqueName="[MNGR_DM]" displayFolder="" count="0" memberValueDatatype="20" unbalanced="0"/>
    <cacheHierarchy uniqueName="[MNGR_DM].[Mode85]" caption="Mode85" attribute="1" defaultMemberUniqueName="[MNGR_DM].[Mode85].[All]" allUniqueName="[MNGR_DM].[Mode85].[All]" dimensionUniqueName="[MNGR_DM]" displayFolder="" count="0" memberValueDatatype="20" unbalanced="0"/>
    <cacheHierarchy uniqueName="[MNGR_DM].[Mode85Dur]" caption="Mode85Dur" attribute="1" defaultMemberUniqueName="[MNGR_DM].[Mode85Dur].[All]" allUniqueName="[MNGR_DM].[Mode85Dur].[All]" dimensionUniqueName="[MNGR_DM]" displayFolder="" count="0" memberValueDatatype="20" unbalanced="0"/>
    <cacheHierarchy uniqueName="[MNGR_DM].[Mode86Dur]" caption="Mode86Dur" attribute="1" defaultMemberUniqueName="[MNGR_DM].[Mode86Dur].[All]" allUniqueName="[MNGR_DM].[Mode86Dur].[All]" dimensionUniqueName="[MNGR_DM]" displayFolder="" count="0" memberValueDatatype="20" unbalanced="0"/>
    <cacheHierarchy uniqueName="[MNGR_DM].[Mode87]" caption="Mode87" attribute="1" defaultMemberUniqueName="[MNGR_DM].[Mode87].[All]" allUniqueName="[MNGR_DM].[Mode87].[All]" dimensionUniqueName="[MNGR_DM]" displayFolder="" count="0" memberValueDatatype="20" unbalanced="0"/>
    <cacheHierarchy uniqueName="[MNGR_DM].[Mode87Dur]" caption="Mode87Dur" attribute="1" defaultMemberUniqueName="[MNGR_DM].[Mode87Dur].[All]" allUniqueName="[MNGR_DM].[Mode87Dur].[All]" dimensionUniqueName="[MNGR_DM]" displayFolder="" count="0" memberValueDatatype="20" unbalanced="0"/>
    <cacheHierarchy uniqueName="[MNGR_DM].[Mode88Dur]" caption="Mode88Dur" attribute="1" defaultMemberUniqueName="[MNGR_DM].[Mode88Dur].[All]" allUniqueName="[MNGR_DM].[Mode88Dur].[All]" dimensionUniqueName="[MNGR_DM]" displayFolder="" count="0" memberValueDatatype="20" unbalanced="0"/>
    <cacheHierarchy uniqueName="[MNGR_DM].[Mode89Dur]" caption="Mode89Dur" attribute="1" defaultMemberUniqueName="[MNGR_DM].[Mode89Dur].[All]" allUniqueName="[MNGR_DM].[Mode89Dur].[All]" dimensionUniqueName="[MNGR_DM]" displayFolder="" count="0" memberValueDatatype="20" unbalanced="0"/>
    <cacheHierarchy uniqueName="[MNGR_DM].[Mode90]" caption="Mode90" attribute="1" defaultMemberUniqueName="[MNGR_DM].[Mode90].[All]" allUniqueName="[MNGR_DM].[Mode90].[All]" dimensionUniqueName="[MNGR_DM]" displayFolder="" count="0" memberValueDatatype="20" unbalanced="0"/>
    <cacheHierarchy uniqueName="[MNGR_DM].[Mode90Dur]" caption="Mode90Dur" attribute="1" defaultMemberUniqueName="[MNGR_DM].[Mode90Dur].[All]" allUniqueName="[MNGR_DM].[Mode90Dur].[All]" dimensionUniqueName="[MNGR_DM]" displayFolder="" count="0" memberValueDatatype="20" unbalanced="0"/>
    <cacheHierarchy uniqueName="[MNGR_DM].[Mode91]" caption="Mode91" attribute="1" defaultMemberUniqueName="[MNGR_DM].[Mode91].[All]" allUniqueName="[MNGR_DM].[Mode91].[All]" dimensionUniqueName="[MNGR_DM]" displayFolder="" count="0" memberValueDatatype="20" unbalanced="0"/>
    <cacheHierarchy uniqueName="[MNGR_DM].[Mode91Dur]" caption="Mode91Dur" attribute="1" defaultMemberUniqueName="[MNGR_DM].[Mode91Dur].[All]" allUniqueName="[MNGR_DM].[Mode91Dur].[All]" dimensionUniqueName="[MNGR_DM]" displayFolder="" count="0" memberValueDatatype="20" unbalanced="0"/>
    <cacheHierarchy uniqueName="[MNGR_DM].[Duration in secs]" caption="Duration in secs" attribute="1" defaultMemberUniqueName="[MNGR_DM].[Duration in secs].[All]" allUniqueName="[MNGR_DM].[Duration in secs].[All]" dimensionUniqueName="[MNGR_DM]" displayFolder="" count="0" memberValueDatatype="20" unbalanced="0"/>
    <cacheHierarchy uniqueName="[MNGR_DM].[Hours on the phone]" caption="Hours on the phone" attribute="1" defaultMemberUniqueName="[MNGR_DM].[Hours on the phone].[All]" allUniqueName="[MNGR_DM].[Hours on the phone].[All]" dimensionUniqueName="[MNGR_DM]" displayFolder="" count="0" memberValueDatatype="5" unbalanced="0"/>
    <cacheHierarchy uniqueName="[MNGR_DM].[Time B/W call]" caption="Time B/W call" attribute="1" defaultMemberUniqueName="[MNGR_DM].[Time B/W call].[All]" allUniqueName="[MNGR_DM].[Time B/W call].[All]" dimensionUniqueName="[MNGR_DM]" displayFolder="" count="0" memberValueDatatype="5" unbalanced="0"/>
    <cacheHierarchy uniqueName="[MNGR_DM].[Forward Probability]" caption="Forward Probability" attribute="1" defaultMemberUniqueName="[MNGR_DM].[Forward Probability].[All]" allUniqueName="[MNGR_DM].[Forward Probability].[All]" dimensionUniqueName="[MNGR_DM]" displayFolder="" count="0" memberValueDatatype="130" unbalanced="0"/>
    <cacheHierarchy uniqueName="[MNGR_DM].[Success probability]" caption="Success probability" attribute="1" defaultMemberUniqueName="[MNGR_DM].[Success probability].[All]" allUniqueName="[MNGR_DM].[Success probability].[All]" dimensionUniqueName="[MNGR_DM]" displayFolder="" count="0" memberValueDatatype="130" unbalanced="0"/>
    <cacheHierarchy uniqueName="[MNGR_DM].[Avg. contact time]" caption="Avg. contact time" attribute="1" defaultMemberUniqueName="[MNGR_DM].[Avg. contact time].[All]" allUniqueName="[MNGR_DM].[Avg. contact time].[All]" dimensionUniqueName="[MNGR_DM]" displayFolder="" count="0" memberValueDatatype="130" unbalanced="0"/>
    <cacheHierarchy uniqueName="[TECHDM].[DivBSupportID]" caption="DivBSupportID" attribute="1" defaultMemberUniqueName="[TECHDM].[DivBSupportID].[All]" allUniqueName="[TECHDM].[DivBSupportID].[All]" dimensionUniqueName="[TECHDM]" displayFolder="" count="0" memberValueDatatype="20" unbalanced="0"/>
    <cacheHierarchy uniqueName="[TECHDM].[DATE]" caption="DATE" defaultMemberUniqueName="[TECHDM].[DATE].[All]" allUniqueName="[TECHDM].[DATE].[All]" dimensionUniqueName="[TECHDM]" displayFolder="" count="0" unbalanced="0"/>
    <cacheHierarchy uniqueName="[TECHDM].[ShiftDate]" caption="ShiftDate" attribute="1" time="1" defaultMemberUniqueName="[TECHDM].[ShiftDate].[All]" allUniqueName="[TECHDM].[ShiftDate].[All]" dimensionUniqueName="[TECHDM]" displayFolder="" count="0" memberValueDatatype="7" unbalanced="0"/>
    <cacheHierarchy uniqueName="[TECHDM].[Year]" caption="Year" attribute="1" defaultMemberUniqueName="[TECHDM].[Year].[All]" allUniqueName="[TECHDM].[Year].[All]" dimensionUniqueName="[TECHDM]" displayFolder="" count="0" memberValueDatatype="20" unbalanced="0"/>
    <cacheHierarchy uniqueName="[TECHDM].[Quarter]" caption="Quarter" attribute="1" defaultMemberUniqueName="[TECHDM].[Quarter].[All]" allUniqueName="[TECHDM].[Quarter].[All]" dimensionUniqueName="[TECHDM]" displayFolder="" count="0" memberValueDatatype="130" unbalanced="0"/>
    <cacheHierarchy uniqueName="[TECHDM].[Month]" caption="Month" attribute="1" defaultMemberUniqueName="[TECHDM].[Month].[All]" allUniqueName="[TECHDM].[Month].[All]" dimensionUniqueName="[TECHDM]" displayFolder="" count="0" memberValueDatatype="130" unbalanced="0"/>
    <cacheHierarchy uniqueName="[TECHDM].[Week of the year]" caption="Week of the year" attribute="1" defaultMemberUniqueName="[TECHDM].[Week of the year].[All]" allUniqueName="[TECHDM].[Week of the year].[All]" dimensionUniqueName="[TECHDM]" displayFolder="" count="0" memberValueDatatype="20" unbalanced="0"/>
    <cacheHierarchy uniqueName="[TECHDM].[WeekDay]" caption="WeekDay" attribute="1" defaultMemberUniqueName="[TECHDM].[WeekDay].[All]" allUniqueName="[TECHDM].[WeekDay].[All]" dimensionUniqueName="[TECHDM]" displayFolder="" count="2" memberValueDatatype="130" unbalanced="0">
      <fieldsUsage count="2">
        <fieldUsage x="-1"/>
        <fieldUsage x="0"/>
      </fieldsUsage>
    </cacheHierarchy>
    <cacheHierarchy uniqueName="[TECHDM].[ShiftNbr]" caption="ShiftNbr" attribute="1" defaultMemberUniqueName="[TECHDM].[ShiftNbr].[All]" allUniqueName="[TECHDM].[ShiftNbr].[All]" dimensionUniqueName="[TECHDM]" displayFolder="" count="0" memberValueDatatype="20" unbalanced="0"/>
    <cacheHierarchy uniqueName="[TECHDM].[Mode50]" caption="Mode50" attribute="1" defaultMemberUniqueName="[TECHDM].[Mode50].[All]" allUniqueName="[TECHDM].[Mode50].[All]" dimensionUniqueName="[TECHDM]" displayFolder="" count="0" memberValueDatatype="20" unbalanced="0"/>
    <cacheHierarchy uniqueName="[TECHDM].[Mode50Dur]" caption="Mode50Dur" attribute="1" defaultMemberUniqueName="[TECHDM].[Mode50Dur].[All]" allUniqueName="[TECHDM].[Mode50Dur].[All]" dimensionUniqueName="[TECHDM]" displayFolder="" count="0" memberValueDatatype="20" unbalanced="0"/>
    <cacheHierarchy uniqueName="[TECHDM].[Mode51]" caption="Mode51" attribute="1" defaultMemberUniqueName="[TECHDM].[Mode51].[All]" allUniqueName="[TECHDM].[Mode51].[All]" dimensionUniqueName="[TECHDM]" displayFolder="" count="0" memberValueDatatype="20" unbalanced="0"/>
    <cacheHierarchy uniqueName="[TECHDM].[Mode51Dur]" caption="Mode51Dur" attribute="1" defaultMemberUniqueName="[TECHDM].[Mode51Dur].[All]" allUniqueName="[TECHDM].[Mode51Dur].[All]" dimensionUniqueName="[TECHDM]" displayFolder="" count="0" memberValueDatatype="20" unbalanced="0"/>
    <cacheHierarchy uniqueName="[TECHDM].[Mode52]" caption="Mode52" attribute="1" defaultMemberUniqueName="[TECHDM].[Mode52].[All]" allUniqueName="[TECHDM].[Mode52].[All]" dimensionUniqueName="[TECHDM]" displayFolder="" count="0" memberValueDatatype="20" unbalanced="0"/>
    <cacheHierarchy uniqueName="[TECHDM].[Mode53Dur]" caption="Mode53Dur" attribute="1" defaultMemberUniqueName="[TECHDM].[Mode53Dur].[All]" allUniqueName="[TECHDM].[Mode53Dur].[All]" dimensionUniqueName="[TECHDM]" displayFolder="" count="0" memberValueDatatype="20" unbalanced="0"/>
    <cacheHierarchy uniqueName="[TECHDM].[Mode54]" caption="Mode54" attribute="1" defaultMemberUniqueName="[TECHDM].[Mode54].[All]" allUniqueName="[TECHDM].[Mode54].[All]" dimensionUniqueName="[TECHDM]" displayFolder="" count="0" memberValueDatatype="20" unbalanced="0"/>
    <cacheHierarchy uniqueName="[TECHDM].[Mode54Dur]" caption="Mode54Dur" attribute="1" defaultMemberUniqueName="[TECHDM].[Mode54Dur].[All]" allUniqueName="[TECHDM].[Mode54Dur].[All]" dimensionUniqueName="[TECHDM]" displayFolder="" count="0" memberValueDatatype="20" unbalanced="0"/>
    <cacheHierarchy uniqueName="[TECHDM].[Mode55Dur]" caption="Mode55Dur" attribute="1" defaultMemberUniqueName="[TECHDM].[Mode55Dur].[All]" allUniqueName="[TECHDM].[Mode55Dur].[All]" dimensionUniqueName="[TECHDM]" displayFolder="" count="0" memberValueDatatype="20" unbalanced="0"/>
    <cacheHierarchy uniqueName="[TECHDM].[Mode56Dur]" caption="Mode56Dur" attribute="1" defaultMemberUniqueName="[TECHDM].[Mode56Dur].[All]" allUniqueName="[TECHDM].[Mode56Dur].[All]" dimensionUniqueName="[TECHDM]" displayFolder="" count="0" memberValueDatatype="20" unbalanced="0"/>
    <cacheHierarchy uniqueName="[TECHDM].[Mode57Dur]" caption="Mode57Dur" attribute="1" defaultMemberUniqueName="[TECHDM].[Mode57Dur].[All]" allUniqueName="[TECHDM].[Mode57Dur].[All]" dimensionUniqueName="[TECHDM]" displayFolder="" count="0" memberValueDatatype="20" unbalanced="0"/>
    <cacheHierarchy uniqueName="[TECHDM].[Mode58Dur]" caption="Mode58Dur" attribute="1" defaultMemberUniqueName="[TECHDM].[Mode58Dur].[All]" allUniqueName="[TECHDM].[Mode58Dur].[All]" dimensionUniqueName="[TECHDM]" displayFolder="" count="0" memberValueDatatype="20" unbalanced="0"/>
    <cacheHierarchy uniqueName="[TECHDM].[Mode59]" caption="Mode59" attribute="1" defaultMemberUniqueName="[TECHDM].[Mode59].[All]" allUniqueName="[TECHDM].[Mode59].[All]" dimensionUniqueName="[TECHDM]" displayFolder="" count="0" memberValueDatatype="20" unbalanced="0"/>
    <cacheHierarchy uniqueName="[TECHDM].[Mode59Dur]" caption="Mode59Dur" attribute="1" defaultMemberUniqueName="[TECHDM].[Mode59Dur].[All]" allUniqueName="[TECHDM].[Mode59Dur].[All]" dimensionUniqueName="[TECHDM]" displayFolder="" count="0" memberValueDatatype="20" unbalanced="0"/>
    <cacheHierarchy uniqueName="[TECHDM].[Mode60]" caption="Mode60" attribute="1" defaultMemberUniqueName="[TECHDM].[Mode60].[All]" allUniqueName="[TECHDM].[Mode60].[All]" dimensionUniqueName="[TECHDM]" displayFolder="" count="0" memberValueDatatype="20" unbalanced="0"/>
    <cacheHierarchy uniqueName="[TECHDM].[Mode60Dur]" caption="Mode60Dur" attribute="1" defaultMemberUniqueName="[TECHDM].[Mode60Dur].[All]" allUniqueName="[TECHDM].[Mode60Dur].[All]" dimensionUniqueName="[TECHDM]" displayFolder="" count="0" memberValueDatatype="20" unbalanced="0"/>
    <cacheHierarchy uniqueName="[TECHDM].[Mode61]" caption="Mode61" attribute="1" defaultMemberUniqueName="[TECHDM].[Mode61].[All]" allUniqueName="[TECHDM].[Mode61].[All]" dimensionUniqueName="[TECHDM]" displayFolder="" count="0" memberValueDatatype="20" unbalanced="0"/>
    <cacheHierarchy uniqueName="[TECHDM].[Mode61Dur]" caption="Mode61Dur" attribute="1" defaultMemberUniqueName="[TECHDM].[Mode61Dur].[All]" allUniqueName="[TECHDM].[Mode61Dur].[All]" dimensionUniqueName="[TECHDM]" displayFolder="" count="0" memberValueDatatype="20" unbalanced="0"/>
    <cacheHierarchy uniqueName="[TECHDM].[Mode62]" caption="Mode62" attribute="1" defaultMemberUniqueName="[TECHDM].[Mode62].[All]" allUniqueName="[TECHDM].[Mode62].[All]" dimensionUniqueName="[TECHDM]" displayFolder="" count="0" memberValueDatatype="20" unbalanced="0"/>
    <cacheHierarchy uniqueName="[TECHDM].[Mode62Dur]" caption="Mode62Dur" attribute="1" defaultMemberUniqueName="[TECHDM].[Mode62Dur].[All]" allUniqueName="[TECHDM].[Mode62Dur].[All]" dimensionUniqueName="[TECHDM]" displayFolder="" count="0" memberValueDatatype="20" unbalanced="0"/>
    <cacheHierarchy uniqueName="[TECHDM].[Duration in secs]" caption="Duration in secs" attribute="1" defaultMemberUniqueName="[TECHDM].[Duration in secs].[All]" allUniqueName="[TECHDM].[Duration in secs].[All]" dimensionUniqueName="[TECHDM]" displayFolder="" count="0" memberValueDatatype="20" unbalanced="0"/>
    <cacheHierarchy uniqueName="[TECHDM].[Hours on phone]" caption="Hours on phone" attribute="1" defaultMemberUniqueName="[TECHDM].[Hours on phone].[All]" allUniqueName="[TECHDM].[Hours on phone].[All]" dimensionUniqueName="[TECHDM]" displayFolder="" count="0" memberValueDatatype="5" unbalanced="0"/>
    <cacheHierarchy uniqueName="[TECHDM].[Time b/w call]" caption="Time b/w call" attribute="1" defaultMemberUniqueName="[TECHDM].[Time b/w call].[All]" allUniqueName="[TECHDM].[Time b/w call].[All]" dimensionUniqueName="[TECHDM]" displayFolder="" count="0" memberValueDatatype="5" unbalanced="0"/>
    <cacheHierarchy uniqueName="[TECHDM].[Forward Probability1]" caption="Forward Probability1" attribute="1" defaultMemberUniqueName="[TECHDM].[Forward Probability1].[All]" allUniqueName="[TECHDM].[Forward Probability1].[All]" dimensionUniqueName="[TECHDM]" displayFolder="" count="0" memberValueDatatype="5" unbalanced="0"/>
    <cacheHierarchy uniqueName="[TECHDM].[Success Probability1]" caption="Success Probability1" attribute="1" defaultMemberUniqueName="[TECHDM].[Success Probability1].[All]" allUniqueName="[TECHDM].[Success Probability1].[All]" dimensionUniqueName="[TECHDM]" displayFolder="" count="0" memberValueDatatype="5" unbalanced="0"/>
    <cacheHierarchy uniqueName="[TECHDM].[Avg contact time]" caption="Avg contact time" attribute="1" defaultMemberUniqueName="[TECHDM].[Avg contact time].[All]" allUniqueName="[TECHDM].[Avg contact time].[All]" dimensionUniqueName="[TECHDM]" displayFolder="" count="0" memberValueDatatype="5" unbalanced="0"/>
    <cacheHierarchy uniqueName="[TECHDM].[forward probability]" caption="forward probability" attribute="1" defaultMemberUniqueName="[TECHDM].[forward probability].[All]" allUniqueName="[TECHDM].[forward probability].[All]" dimensionUniqueName="[TECHDM]" displayFolder="" count="0" memberValueDatatype="5" unbalanced="0"/>
    <cacheHierarchy uniqueName="[TECHDM].[Success probability]" caption="Success probability" attribute="1" defaultMemberUniqueName="[TECHDM].[Success probability].[All]" allUniqueName="[TECHDM].[Success probability].[All]" dimensionUniqueName="[TECHDM]" displayFolder="" count="0" memberValueDatatype="5" unbalanced="0"/>
    <cacheHierarchy uniqueName="[TECHEXPERT].[DivBSupportID]" caption="DivBSupportID" attribute="1" defaultMemberUniqueName="[TECHEXPERT].[DivBSupportID].[All]" allUniqueName="[TECHEXPERT].[DivBSupportID].[All]" dimensionUniqueName="[TECHEXPERT]" displayFolder="" count="0" memberValueDatatype="20" unbalanced="0"/>
    <cacheHierarchy uniqueName="[TECHEXPERT].[DATE]" caption="DATE" defaultMemberUniqueName="[TECHEXPERT].[DATE].[All]" allUniqueName="[TECHEXPERT].[DATE].[All]" dimensionUniqueName="[TECHEXPERT]" displayFolder="" count="0" unbalanced="0"/>
    <cacheHierarchy uniqueName="[TECHEXPERT].[ShiftDate]" caption="ShiftDate" attribute="1" time="1" defaultMemberUniqueName="[TECHEXPERT].[ShiftDate].[All]" allUniqueName="[TECHEXPERT].[ShiftDate].[All]" dimensionUniqueName="[TECHEXPERT]" displayFolder="" count="0" memberValueDatatype="7" unbalanced="0"/>
    <cacheHierarchy uniqueName="[TECHEXPERT].[Year]" caption="Year" attribute="1" defaultMemberUniqueName="[TECHEXPERT].[Year].[All]" allUniqueName="[TECHEXPERT].[Year].[All]" dimensionUniqueName="[TECHEXPERT]" displayFolder="" count="2" memberValueDatatype="20" unbalanced="0">
      <fieldsUsage count="2">
        <fieldUsage x="-1"/>
        <fieldUsage x="1"/>
      </fieldsUsage>
    </cacheHierarchy>
    <cacheHierarchy uniqueName="[TECHEXPERT].[Quarter]" caption="Quarter" attribute="1" defaultMemberUniqueName="[TECHEXPERT].[Quarter].[All]" allUniqueName="[TECHEXPERT].[Quarter].[All]" dimensionUniqueName="[TECHEXPERT]" displayFolder="" count="2" memberValueDatatype="130" unbalanced="0">
      <fieldsUsage count="2">
        <fieldUsage x="-1"/>
        <fieldUsage x="2"/>
      </fieldsUsage>
    </cacheHierarchy>
    <cacheHierarchy uniqueName="[TECHEXPERT].[Month]" caption="Month" attribute="1" defaultMemberUniqueName="[TECHEXPERT].[Month].[All]" allUniqueName="[TECHEXPERT].[Month].[All]" dimensionUniqueName="[TECHEXPERT]" displayFolder="" count="0" memberValueDatatype="130" unbalanced="0"/>
    <cacheHierarchy uniqueName="[TECHEXPERT].[Week of the year]" caption="Week of the year" attribute="1" defaultMemberUniqueName="[TECHEXPERT].[Week of the year].[All]" allUniqueName="[TECHEXPERT].[Week of the year].[All]" dimensionUniqueName="[TECHEXPERT]" displayFolder="" count="0" memberValueDatatype="20" unbalanced="0"/>
    <cacheHierarchy uniqueName="[TECHEXPERT].[WeekDay]" caption="WeekDay" attribute="1" defaultMemberUniqueName="[TECHEXPERT].[WeekDay].[All]" allUniqueName="[TECHEXPERT].[WeekDay].[All]" dimensionUniqueName="[TECHEXPERT]" displayFolder="" count="2" memberValueDatatype="130" unbalanced="0">
      <fieldsUsage count="2">
        <fieldUsage x="-1"/>
        <fieldUsage x="3"/>
      </fieldsUsage>
    </cacheHierarchy>
    <cacheHierarchy uniqueName="[TECHEXPERT].[ShiftNbr]" caption="ShiftNbr" attribute="1" defaultMemberUniqueName="[TECHEXPERT].[ShiftNbr].[All]" allUniqueName="[TECHEXPERT].[ShiftNbr].[All]" dimensionUniqueName="[TECHEXPERT]" displayFolder="" count="2" memberValueDatatype="20" unbalanced="0">
      <fieldsUsage count="2">
        <fieldUsage x="-1"/>
        <fieldUsage x="4"/>
      </fieldsUsage>
    </cacheHierarchy>
    <cacheHierarchy uniqueName="[TECHEXPERT].[Mode63]" caption="Mode63" attribute="1" defaultMemberUniqueName="[TECHEXPERT].[Mode63].[All]" allUniqueName="[TECHEXPERT].[Mode63].[All]" dimensionUniqueName="[TECHEXPERT]" displayFolder="" count="0" memberValueDatatype="20" unbalanced="0"/>
    <cacheHierarchy uniqueName="[TECHEXPERT].[Mode63Dur]" caption="Mode63Dur" attribute="1" defaultMemberUniqueName="[TECHEXPERT].[Mode63Dur].[All]" allUniqueName="[TECHEXPERT].[Mode63Dur].[All]" dimensionUniqueName="[TECHEXPERT]" displayFolder="" count="0" memberValueDatatype="20" unbalanced="0"/>
    <cacheHierarchy uniqueName="[TECHEXPERT].[Mode64]" caption="Mode64" attribute="1" defaultMemberUniqueName="[TECHEXPERT].[Mode64].[All]" allUniqueName="[TECHEXPERT].[Mode64].[All]" dimensionUniqueName="[TECHEXPERT]" displayFolder="" count="0" memberValueDatatype="20" unbalanced="0"/>
    <cacheHierarchy uniqueName="[TECHEXPERT].[Mode65Dur]" caption="Mode65Dur" attribute="1" defaultMemberUniqueName="[TECHEXPERT].[Mode65Dur].[All]" allUniqueName="[TECHEXPERT].[Mode65Dur].[All]" dimensionUniqueName="[TECHEXPERT]" displayFolder="" count="0" memberValueDatatype="20" unbalanced="0"/>
    <cacheHierarchy uniqueName="[TECHEXPERT].[Mode66Dur]" caption="Mode66Dur" attribute="1" defaultMemberUniqueName="[TECHEXPERT].[Mode66Dur].[All]" allUniqueName="[TECHEXPERT].[Mode66Dur].[All]" dimensionUniqueName="[TECHEXPERT]" displayFolder="" count="0" memberValueDatatype="20" unbalanced="0"/>
    <cacheHierarchy uniqueName="[TECHEXPERT].[Mode67Dur]" caption="Mode67Dur" attribute="1" defaultMemberUniqueName="[TECHEXPERT].[Mode67Dur].[All]" allUniqueName="[TECHEXPERT].[Mode67Dur].[All]" dimensionUniqueName="[TECHEXPERT]" displayFolder="" count="0" memberValueDatatype="20" unbalanced="0"/>
    <cacheHierarchy uniqueName="[TECHEXPERT].[Mode68]" caption="Mode68" attribute="1" defaultMemberUniqueName="[TECHEXPERT].[Mode68].[All]" allUniqueName="[TECHEXPERT].[Mode68].[All]" dimensionUniqueName="[TECHEXPERT]" displayFolder="" count="0" memberValueDatatype="20" unbalanced="0"/>
    <cacheHierarchy uniqueName="[TECHEXPERT].[Mode68Dur]" caption="Mode68Dur" attribute="1" defaultMemberUniqueName="[TECHEXPERT].[Mode68Dur].[All]" allUniqueName="[TECHEXPERT].[Mode68Dur].[All]" dimensionUniqueName="[TECHEXPERT]" displayFolder="" count="0" memberValueDatatype="20" unbalanced="0"/>
    <cacheHierarchy uniqueName="[TECHEXPERT].[Mode69]" caption="Mode69" attribute="1" defaultMemberUniqueName="[TECHEXPERT].[Mode69].[All]" allUniqueName="[TECHEXPERT].[Mode69].[All]" dimensionUniqueName="[TECHEXPERT]" displayFolder="" count="0" memberValueDatatype="20" unbalanced="0"/>
    <cacheHierarchy uniqueName="[TECHEXPERT].[Mode69Dur]" caption="Mode69Dur" attribute="1" defaultMemberUniqueName="[TECHEXPERT].[Mode69Dur].[All]" allUniqueName="[TECHEXPERT].[Mode69Dur].[All]" dimensionUniqueName="[TECHEXPERT]" displayFolder="" count="0" memberValueDatatype="20" unbalanced="0"/>
    <cacheHierarchy uniqueName="[TECHEXPERT].[Mode70]" caption="Mode70" attribute="1" defaultMemberUniqueName="[TECHEXPERT].[Mode70].[All]" allUniqueName="[TECHEXPERT].[Mode70].[All]" dimensionUniqueName="[TECHEXPERT]" displayFolder="" count="0" memberValueDatatype="20" unbalanced="0"/>
    <cacheHierarchy uniqueName="[TECHEXPERT].[Mode70Dur]" caption="Mode70Dur" attribute="1" defaultMemberUniqueName="[TECHEXPERT].[Mode70Dur].[All]" allUniqueName="[TECHEXPERT].[Mode70Dur].[All]" dimensionUniqueName="[TECHEXPERT]" displayFolder="" count="0" memberValueDatatype="20" unbalanced="0"/>
    <cacheHierarchy uniqueName="[TECHEXPERT].[Duration in secs]" caption="Duration in secs" attribute="1" defaultMemberUniqueName="[TECHEXPERT].[Duration in secs].[All]" allUniqueName="[TECHEXPERT].[Duration in secs].[All]" dimensionUniqueName="[TECHEXPERT]" displayFolder="" count="0" memberValueDatatype="20" unbalanced="0"/>
    <cacheHierarchy uniqueName="[TECHEXPERT].[Hours on the phone]" caption="Hours on the phone" attribute="1" defaultMemberUniqueName="[TECHEXPERT].[Hours on the phone].[All]" allUniqueName="[TECHEXPERT].[Hours on the phone].[All]" dimensionUniqueName="[TECHEXPERT]" displayFolder="" count="0" memberValueDatatype="5" unbalanced="0"/>
    <cacheHierarchy uniqueName="[TECHEXPERT].[Time B/W call]" caption="Time B/W call" attribute="1" defaultMemberUniqueName="[TECHEXPERT].[Time B/W call].[All]" allUniqueName="[TECHEXPERT].[Time B/W call].[All]" dimensionUniqueName="[TECHEXPERT]" displayFolder="" count="0" memberValueDatatype="5" unbalanced="0"/>
    <cacheHierarchy uniqueName="[TECHEXPERT].[Forward Probability]" caption="Forward Probability" attribute="1" defaultMemberUniqueName="[TECHEXPERT].[Forward Probability].[All]" allUniqueName="[TECHEXPERT].[Forward Probability].[All]" dimensionUniqueName="[TECHEXPERT]" displayFolder="" count="0" memberValueDatatype="5" unbalanced="0"/>
    <cacheHierarchy uniqueName="[TECHEXPERT].[Success probability]" caption="Success probability" attribute="1" defaultMemberUniqueName="[TECHEXPERT].[Success probability].[All]" allUniqueName="[TECHEXPERT].[Success probability].[All]" dimensionUniqueName="[TECHEXPERT]" displayFolder="" count="0" memberValueDatatype="5" unbalanced="0"/>
    <cacheHierarchy uniqueName="[TECHEXPERT].[Avg contact time]" caption="Avg contact time" attribute="1" defaultMemberUniqueName="[TECHEXPERT].[Avg contact time].[All]" allUniqueName="[TECHEXPERT].[Avg contact time].[All]" dimensionUniqueName="[TECHEXPERT]" displayFolder="" count="0" memberValueDatatype="5" unbalanced="0"/>
    <cacheHierarchy uniqueName="[Measures].[__XL_Count Table1]" caption="__XL_Count Table1" measure="1" displayFolder="" measureGroup="TECHDM" count="0" hidden="1"/>
    <cacheHierarchy uniqueName="[Measures].[__XL_Count Table2]" caption="__XL_Count Table2" measure="1" displayFolder="" measureGroup="TECHEXPERT" count="0" hidden="1"/>
    <cacheHierarchy uniqueName="[Measures].[__XL_Count Table3]" caption="__XL_Count Table3" measure="1" displayFolder="" measureGroup="CS_DM" count="0" hidden="1"/>
    <cacheHierarchy uniqueName="[Measures].[__XL_Count Table4]" caption="__XL_Count Table4" measure="1" displayFolder="" measureGroup="MNGR_DM" count="0" hidden="1"/>
    <cacheHierarchy uniqueName="[Measures].[__XL_Count Table17]" caption="__XL_Count Table17" measure="1" displayFolder="" measureGroup="Greeters" count="0" hidden="1"/>
    <cacheHierarchy uniqueName="[Measures].[__No measures defined]" caption="__No measures defined" measure="1" displayFolder="" count="0" hidden="1"/>
    <cacheHierarchy uniqueName="[Measures].[Sum of Hours on phone]" caption="Sum of Hours on phone" measure="1" displayFolder="" measureGroup="TECHDM" count="0" hidden="1">
      <extLst>
        <ext xmlns:x15="http://schemas.microsoft.com/office/spreadsheetml/2010/11/main" uri="{B97F6D7D-B522-45F9-BDA1-12C45D357490}">
          <x15:cacheHierarchy aggregatedColumn="119"/>
        </ext>
      </extLst>
    </cacheHierarchy>
    <cacheHierarchy uniqueName="[Measures].[Sum of Hours on the phone]" caption="Sum of Hours on the phone" measure="1" displayFolder="" measureGroup="TECHEXPERT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148"/>
        </ext>
      </extLst>
    </cacheHierarchy>
    <cacheHierarchy uniqueName="[Measures].[Sum of Hours on the phone 2]" caption="Sum of Hours on the phone 2" measure="1" displayFolder="" measureGroup="MNGR_DM" count="0" hidden="1">
      <extLst>
        <ext xmlns:x15="http://schemas.microsoft.com/office/spreadsheetml/2010/11/main" uri="{B97F6D7D-B522-45F9-BDA1-12C45D357490}">
          <x15:cacheHierarchy aggregatedColumn="84"/>
        </ext>
      </extLst>
    </cacheHierarchy>
    <cacheHierarchy uniqueName="[Measures].[Sum of Hours on the phone 3]" caption="Sum of Hours on the phone 3" measure="1" displayFolder="" measureGroup="CS_DM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Time b/w call]" caption="Sum of Time b/w call" measure="1" displayFolder="" measureGroup="TECHDM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Sum of Time B/W call 2]" caption="Sum of Time B/W call 2" measure="1" displayFolder="" measureGroup="TECHEXPERT" count="0" hidden="1">
      <extLst>
        <ext xmlns:x15="http://schemas.microsoft.com/office/spreadsheetml/2010/11/main" uri="{B97F6D7D-B522-45F9-BDA1-12C45D357490}">
          <x15:cacheHierarchy aggregatedColumn="149"/>
        </ext>
      </extLst>
    </cacheHierarchy>
    <cacheHierarchy uniqueName="[Measures].[Sum of Time B/W call 3]" caption="Sum of Time B/W call 3" measure="1" displayFolder="" measureGroup="MNGR_DM" count="0" hidden="1">
      <extLst>
        <ext xmlns:x15="http://schemas.microsoft.com/office/spreadsheetml/2010/11/main" uri="{B97F6D7D-B522-45F9-BDA1-12C45D357490}">
          <x15:cacheHierarchy aggregatedColumn="85"/>
        </ext>
      </extLst>
    </cacheHierarchy>
    <cacheHierarchy uniqueName="[Measures].[Sum of Time B/W call 4]" caption="Sum of Time B/W call 4" measure="1" displayFolder="" measureGroup="CS_DM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Count of Success probability]" caption="Count of Success probability" measure="1" displayFolder="" measureGroup="TECHDM" count="0" hidden="1">
      <extLst>
        <ext xmlns:x15="http://schemas.microsoft.com/office/spreadsheetml/2010/11/main" uri="{B97F6D7D-B522-45F9-BDA1-12C45D357490}">
          <x15:cacheHierarchy aggregatedColumn="125"/>
        </ext>
      </extLst>
    </cacheHierarchy>
    <cacheHierarchy uniqueName="[Measures].[Count of forward probability]" caption="Count of forward probability" measure="1" displayFolder="" measureGroup="TECHDM" count="0" hidden="1">
      <extLst>
        <ext xmlns:x15="http://schemas.microsoft.com/office/spreadsheetml/2010/11/main" uri="{B97F6D7D-B522-45F9-BDA1-12C45D357490}">
          <x15:cacheHierarchy aggregatedColumn="124"/>
        </ext>
      </extLst>
    </cacheHierarchy>
    <cacheHierarchy uniqueName="[Measures].[Count of Success probability 2]" caption="Count of Success probability 2" measure="1" displayFolder="" measureGroup="TECHEXPERT" count="0" hidden="1">
      <extLst>
        <ext xmlns:x15="http://schemas.microsoft.com/office/spreadsheetml/2010/11/main" uri="{B97F6D7D-B522-45F9-BDA1-12C45D357490}">
          <x15:cacheHierarchy aggregatedColumn="151"/>
        </ext>
      </extLst>
    </cacheHierarchy>
    <cacheHierarchy uniqueName="[Measures].[Count of Forward Probability 2]" caption="Count of Forward Probability 2" measure="1" displayFolder="" measureGroup="TECHEXPERT" count="0" hidden="1">
      <extLst>
        <ext xmlns:x15="http://schemas.microsoft.com/office/spreadsheetml/2010/11/main" uri="{B97F6D7D-B522-45F9-BDA1-12C45D357490}">
          <x15:cacheHierarchy aggregatedColumn="150"/>
        </ext>
      </extLst>
    </cacheHierarchy>
    <cacheHierarchy uniqueName="[Measures].[Count of Success probability 3]" caption="Count of Success probability 3" measure="1" displayFolder="" measureGroup="MNGR_DM" count="0" hidden="1">
      <extLst>
        <ext xmlns:x15="http://schemas.microsoft.com/office/spreadsheetml/2010/11/main" uri="{B97F6D7D-B522-45F9-BDA1-12C45D357490}">
          <x15:cacheHierarchy aggregatedColumn="87"/>
        </ext>
      </extLst>
    </cacheHierarchy>
    <cacheHierarchy uniqueName="[Measures].[Count of Forward Probability 3]" caption="Count of Forward Probability 3" measure="1" displayFolder="" measureGroup="MNGR_DM" count="0" hidden="1">
      <extLst>
        <ext xmlns:x15="http://schemas.microsoft.com/office/spreadsheetml/2010/11/main" uri="{B97F6D7D-B522-45F9-BDA1-12C45D357490}">
          <x15:cacheHierarchy aggregatedColumn="86"/>
        </ext>
      </extLst>
    </cacheHierarchy>
    <cacheHierarchy uniqueName="[Measures].[Sum of Success probability]" caption="Sum of Success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Forward Probability]" caption="Sum of Forward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Count of Success probability 4]" caption="Count of Success probability 4" measure="1" displayFolder="" measureGroup="CS_D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Count of Forward Probability 4]" caption="Count of Forward Probability 4" measure="1" displayFolder="" measureGroup="CS_D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ShiftNbr]" caption="Sum of ShiftNbr" measure="1" displayFolder="" measureGroup="TECHDM" count="0" hidden="1">
      <extLst>
        <ext xmlns:x15="http://schemas.microsoft.com/office/spreadsheetml/2010/11/main" uri="{B97F6D7D-B522-45F9-BDA1-12C45D357490}">
          <x15:cacheHierarchy aggregatedColumn="97"/>
        </ext>
      </extLst>
    </cacheHierarchy>
    <cacheHierarchy uniqueName="[Measures].[Count of Hours on phone]" caption="Count of Hours on phone" measure="1" displayFolder="" measureGroup="TECHDM" count="0" hidden="1">
      <extLst>
        <ext xmlns:x15="http://schemas.microsoft.com/office/spreadsheetml/2010/11/main" uri="{B97F6D7D-B522-45F9-BDA1-12C45D357490}">
          <x15:cacheHierarchy aggregatedColumn="119"/>
        </ext>
      </extLst>
    </cacheHierarchy>
    <cacheHierarchy uniqueName="[Measures].[Average of Hours on phone]" caption="Average of Hours on phone" measure="1" displayFolder="" measureGroup="TECHDM" count="0" hidden="1">
      <extLst>
        <ext xmlns:x15="http://schemas.microsoft.com/office/spreadsheetml/2010/11/main" uri="{B97F6D7D-B522-45F9-BDA1-12C45D357490}">
          <x15:cacheHierarchy aggregatedColumn="119"/>
        </ext>
      </extLst>
    </cacheHierarchy>
    <cacheHierarchy uniqueName="[Measures].[Max of Hours on phone]" caption="Max of Hours on phone" measure="1" displayFolder="" measureGroup="TECHDM" count="0" hidden="1">
      <extLst>
        <ext xmlns:x15="http://schemas.microsoft.com/office/spreadsheetml/2010/11/main" uri="{B97F6D7D-B522-45F9-BDA1-12C45D357490}">
          <x15:cacheHierarchy aggregatedColumn="119"/>
        </ext>
      </extLst>
    </cacheHierarchy>
    <cacheHierarchy uniqueName="[Measures].[Min of Hours on phone]" caption="Min of Hours on phone" measure="1" displayFolder="" measureGroup="TECHDM" count="0" hidden="1">
      <extLst>
        <ext xmlns:x15="http://schemas.microsoft.com/office/spreadsheetml/2010/11/main" uri="{B97F6D7D-B522-45F9-BDA1-12C45D357490}">
          <x15:cacheHierarchy aggregatedColumn="119"/>
        </ext>
      </extLst>
    </cacheHierarchy>
    <cacheHierarchy uniqueName="[Measures].[Count of Hours on the phone]" caption="Count of Hours on the phone" measure="1" displayFolder="" measureGroup="TECHEXPERT" count="0" hidden="1">
      <extLst>
        <ext xmlns:x15="http://schemas.microsoft.com/office/spreadsheetml/2010/11/main" uri="{B97F6D7D-B522-45F9-BDA1-12C45D357490}">
          <x15:cacheHierarchy aggregatedColumn="148"/>
        </ext>
      </extLst>
    </cacheHierarchy>
    <cacheHierarchy uniqueName="[Measures].[Average of Hours on the phone]" caption="Average of Hours on the phone" measure="1" displayFolder="" measureGroup="TECHEXPERT" count="0" hidden="1">
      <extLst>
        <ext xmlns:x15="http://schemas.microsoft.com/office/spreadsheetml/2010/11/main" uri="{B97F6D7D-B522-45F9-BDA1-12C45D357490}">
          <x15:cacheHierarchy aggregatedColumn="148"/>
        </ext>
      </extLst>
    </cacheHierarchy>
    <cacheHierarchy uniqueName="[Measures].[Min of Hours on the phone]" caption="Min of Hours on the phone" measure="1" displayFolder="" measureGroup="TECHEXPERT" count="0" hidden="1">
      <extLst>
        <ext xmlns:x15="http://schemas.microsoft.com/office/spreadsheetml/2010/11/main" uri="{B97F6D7D-B522-45F9-BDA1-12C45D357490}">
          <x15:cacheHierarchy aggregatedColumn="148"/>
        </ext>
      </extLst>
    </cacheHierarchy>
    <cacheHierarchy uniqueName="[Measures].[Max of Hours on the phone]" caption="Max of Hours on the phone" measure="1" displayFolder="" measureGroup="TECHEXPERT" count="0" hidden="1">
      <extLst>
        <ext xmlns:x15="http://schemas.microsoft.com/office/spreadsheetml/2010/11/main" uri="{B97F6D7D-B522-45F9-BDA1-12C45D357490}">
          <x15:cacheHierarchy aggregatedColumn="148"/>
        </ext>
      </extLst>
    </cacheHierarchy>
    <cacheHierarchy uniqueName="[Measures].[Average of Forward Probability]" caption="Average of Forward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Average of Success probability]" caption="Average of Success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Max of Success probability]" caption="Max of Success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Max of Forward Probability]" caption="Max of Forward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Min of Forward Probability]" caption="Min of Forward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Min of Success probability]" caption="Min of Success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tdDev of Forward Probability]" caption="StdDev of Forward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tdDev of Success probability]" caption="StdDev of Success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Distinct Count of Success probability]" caption="Distinct Count of Success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Distinct Count of Forward Probability]" caption="Distinct Count of Forward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Min of Hours on the phone 2]" caption="Min of Hours on the phone 2" measure="1" displayFolder="" measureGroup="MNGR_DM" count="0" hidden="1">
      <extLst>
        <ext xmlns:x15="http://schemas.microsoft.com/office/spreadsheetml/2010/11/main" uri="{B97F6D7D-B522-45F9-BDA1-12C45D357490}">
          <x15:cacheHierarchy aggregatedColumn="84"/>
        </ext>
      </extLst>
    </cacheHierarchy>
    <cacheHierarchy uniqueName="[Measures].[Count of Hours on the phone 2]" caption="Count of Hours on the phone 2" measure="1" displayFolder="" measureGroup="MNGR_DM" count="0" hidden="1">
      <extLst>
        <ext xmlns:x15="http://schemas.microsoft.com/office/spreadsheetml/2010/11/main" uri="{B97F6D7D-B522-45F9-BDA1-12C45D357490}">
          <x15:cacheHierarchy aggregatedColumn="84"/>
        </ext>
      </extLst>
    </cacheHierarchy>
    <cacheHierarchy uniqueName="[Measures].[Average of Hours on the phone 2]" caption="Average of Hours on the phone 2" measure="1" displayFolder="" measureGroup="MNGR_DM" count="0" hidden="1">
      <extLst>
        <ext xmlns:x15="http://schemas.microsoft.com/office/spreadsheetml/2010/11/main" uri="{B97F6D7D-B522-45F9-BDA1-12C45D357490}">
          <x15:cacheHierarchy aggregatedColumn="84"/>
        </ext>
      </extLst>
    </cacheHierarchy>
    <cacheHierarchy uniqueName="[Measures].[Max of Hours on the phone 2]" caption="Max of Hours on the phone 2" measure="1" displayFolder="" measureGroup="MNGR_DM" count="0" hidden="1">
      <extLst>
        <ext xmlns:x15="http://schemas.microsoft.com/office/spreadsheetml/2010/11/main" uri="{B97F6D7D-B522-45F9-BDA1-12C45D357490}">
          <x15:cacheHierarchy aggregatedColumn="84"/>
        </ext>
      </extLst>
    </cacheHierarchy>
    <cacheHierarchy uniqueName="[Measures].[Average of Hours on the phone 3]" caption="Average of Hours on the phone 3" measure="1" displayFolder="" measureGroup="CS_DM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Hours on the phone 3]" caption="Count of Hours on the phone 3" measure="1" displayFolder="" measureGroup="CS_DM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Max of Hours on the phone 3]" caption="Max of Hours on the phone 3" measure="1" displayFolder="" measureGroup="CS_DM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Min of Hours on the phone 3]" caption="Min of Hours on the phone 3" measure="1" displayFolder="" measureGroup="CS_DM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forward probability 2]" caption="Sum of forward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4"/>
        </ext>
      </extLst>
    </cacheHierarchy>
    <cacheHierarchy uniqueName="[Measures].[Sum of Success probability 2]" caption="Sum of Success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5"/>
        </ext>
      </extLst>
    </cacheHierarchy>
    <cacheHierarchy uniqueName="[Measures].[Average of forward probability 2]" caption="Average of forward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4"/>
        </ext>
      </extLst>
    </cacheHierarchy>
    <cacheHierarchy uniqueName="[Measures].[Average of Success probability 2]" caption="Average of Success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5"/>
        </ext>
      </extLst>
    </cacheHierarchy>
    <cacheHierarchy uniqueName="[Measures].[Max of forward probability 2]" caption="Max of forward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4"/>
        </ext>
      </extLst>
    </cacheHierarchy>
    <cacheHierarchy uniqueName="[Measures].[Max of Success probability 2]" caption="Max of Success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5"/>
        </ext>
      </extLst>
    </cacheHierarchy>
    <cacheHierarchy uniqueName="[Measures].[Min of forward probability 2]" caption="Min of forward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4"/>
        </ext>
      </extLst>
    </cacheHierarchy>
    <cacheHierarchy uniqueName="[Measures].[Min of Success probability 2]" caption="Min of Success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5"/>
        </ext>
      </extLst>
    </cacheHierarchy>
    <cacheHierarchy uniqueName="[Measures].[Average of Forward Probability 3]" caption="Average of Forward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0"/>
        </ext>
      </extLst>
    </cacheHierarchy>
    <cacheHierarchy uniqueName="[Measures].[Average of Success probability 3]" caption="Average of Success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1"/>
        </ext>
      </extLst>
    </cacheHierarchy>
    <cacheHierarchy uniqueName="[Measures].[Sum of Forward Probability 3]" caption="Sum of Forward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0"/>
        </ext>
      </extLst>
    </cacheHierarchy>
    <cacheHierarchy uniqueName="[Measures].[Sum of Success probability 3]" caption="Sum of Success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1"/>
        </ext>
      </extLst>
    </cacheHierarchy>
    <cacheHierarchy uniqueName="[Measures].[Max of Forward Probability 3]" caption="Max of Forward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0"/>
        </ext>
      </extLst>
    </cacheHierarchy>
    <cacheHierarchy uniqueName="[Measures].[Max of Success probability 3]" caption="Max of Success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1"/>
        </ext>
      </extLst>
    </cacheHierarchy>
    <cacheHierarchy uniqueName="[Measures].[Min of Forward Probability 3]" caption="Min of Forward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0"/>
        </ext>
      </extLst>
    </cacheHierarchy>
    <cacheHierarchy uniqueName="[Measures].[Min of Success probability 3]" caption="Min of Success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1"/>
        </ext>
      </extLst>
    </cacheHierarchy>
    <cacheHierarchy uniqueName="[Measures].[Sum of Hours on the phone 4]" caption="Sum of Hours on the phone 4" measure="1" displayFolder="" measureGroup="Greeters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Count of Hours on the phone 4]" caption="Count of Hours on the phone 4" measure="1" displayFolder="" measureGroup="Greeters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Average of Hours on the phone 4]" caption="Average of Hours on the phone 4" measure="1" displayFolder="" measureGroup="Greeters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Max of Hours on the phone 4]" caption="Max of Hours on the phone 4" measure="1" displayFolder="" measureGroup="Greeters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Min of Hours on the phone 4]" caption="Min of Hours on the phone 4" measure="1" displayFolder="" measureGroup="Greeters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</cacheHierarchies>
  <kpis count="0"/>
  <dimensions count="6">
    <dimension name="CS_DM" uniqueName="[CS_DM]" caption="CS_DM"/>
    <dimension name="Greeters" uniqueName="[Greeters]" caption="Greeters"/>
    <dimension measure="1" name="Measures" uniqueName="[Measures]" caption="Measures"/>
    <dimension name="MNGR_DM" uniqueName="[MNGR_DM]" caption="MNGR_DM"/>
    <dimension name="TECHDM" uniqueName="[TECHDM]" caption="TECHDM"/>
    <dimension name="TECHEXPERT" uniqueName="[TECHEXPERT]" caption="TECHEXPERT"/>
  </dimensions>
  <measureGroups count="5">
    <measureGroup name="CS_DM" caption="CS_DM"/>
    <measureGroup name="Greeters" caption="Greeters"/>
    <measureGroup name="MNGR_DM" caption="MNGR_DM"/>
    <measureGroup name="TECHDM" caption="TECHDM"/>
    <measureGroup name="TECHEXPERT" caption="TECHEXPERT"/>
  </measureGroups>
  <maps count="5">
    <map measureGroup="0" dimension="0"/>
    <map measureGroup="1" dimension="1"/>
    <map measureGroup="2" dimension="3"/>
    <map measureGroup="3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dhavi" refreshedDate="44985.064026736109" createdVersion="8" refreshedVersion="8" minRefreshableVersion="3" recordCount="0" supportSubquery="1" supportAdvancedDrill="1" xr:uid="{61EE8021-9EC4-4EDE-9339-1C2F11EDBE6B}">
  <cacheSource type="external" connectionId="1"/>
  <cacheFields count="6">
    <cacheField name="[TECHDM].[WeekDay].[WeekDay]" caption="WeekDay" numFmtId="0" hierarchy="96" level="1">
      <sharedItems count="6">
        <s v="Friday"/>
        <s v="Monday"/>
        <s v="Saturday"/>
        <s v="Thursday"/>
        <s v="Tuesday"/>
        <s v="Wednesday"/>
      </sharedItems>
    </cacheField>
    <cacheField name="[CS_DM].[Year].[Year]" caption="Year" numFmtId="0" hierarchy="3" level="1">
      <sharedItems containsSemiMixedTypes="0" containsNonDate="0" containsString="0" containsNumber="1" containsInteger="1" minValue="2018" maxValue="2021" count="4">
        <n v="2018"/>
        <n v="2019"/>
        <n v="2020"/>
        <n v="2021"/>
      </sharedItems>
      <extLst>
        <ext xmlns:x15="http://schemas.microsoft.com/office/spreadsheetml/2010/11/main" uri="{4F2E5C28-24EA-4eb8-9CBF-B6C8F9C3D259}">
          <x15:cachedUniqueNames>
            <x15:cachedUniqueName index="0" name="[CS_DM].[Year].&amp;[2018]"/>
            <x15:cachedUniqueName index="1" name="[CS_DM].[Year].&amp;[2019]"/>
            <x15:cachedUniqueName index="2" name="[CS_DM].[Year].&amp;[2020]"/>
            <x15:cachedUniqueName index="3" name="[CS_DM].[Year].&amp;[2021]"/>
          </x15:cachedUniqueNames>
        </ext>
      </extLst>
    </cacheField>
    <cacheField name="[CS_DM].[Quarter].[Quarter]" caption="Quarter" numFmtId="0" hierarchy="4" level="1">
      <sharedItems containsNonDate="0" count="12">
        <s v="Q1-2019"/>
        <s v="Q2-2019"/>
        <s v="Q3-2019"/>
        <s v="Q4-2019"/>
        <s v="Q1-2020"/>
        <s v="Q2-2020"/>
        <s v="Q3-2020"/>
        <s v="Q4-2020"/>
        <s v="Q1-2021"/>
        <s v="Q2-2021"/>
        <s v="Q3-2021"/>
        <s v="Q4-2021"/>
      </sharedItems>
    </cacheField>
    <cacheField name="[CS_DM].[WeekDay].[WeekDay]" caption="WeekDay" numFmtId="0" hierarchy="7" level="1">
      <sharedItems count="6">
        <s v="Friday"/>
        <s v="Monday"/>
        <s v="Saturday"/>
        <s v="Thursday"/>
        <s v="Tuesday"/>
        <s v="Wednesday"/>
      </sharedItems>
    </cacheField>
    <cacheField name="[CS_DM].[ShiftNbr].[ShiftNbr]" caption="ShiftNbr" numFmtId="0" hierarchy="8" level="1">
      <sharedItems containsSemiMixedTypes="0" containsString="0" containsNumber="1" containsInteger="1" minValue="1" maxValue="2" count="2"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CS_DM].[ShiftNbr].&amp;[1]"/>
            <x15:cachedUniqueName index="1" name="[CS_DM].[ShiftNbr].&amp;[2]"/>
          </x15:cachedUniqueNames>
        </ext>
      </extLst>
    </cacheField>
    <cacheField name="[Measures].[Sum of Hours on the phone 3]" caption="Sum of Hours on the phone 3" numFmtId="0" hierarchy="162" level="32767"/>
  </cacheFields>
  <cacheHierarchies count="225">
    <cacheHierarchy uniqueName="[CS_DM].[DivBCustServsID]" caption="DivBCustServsID" attribute="1" defaultMemberUniqueName="[CS_DM].[DivBCustServsID].[All]" allUniqueName="[CS_DM].[DivBCustServsID].[All]" dimensionUniqueName="[CS_DM]" displayFolder="" count="0" memberValueDatatype="20" unbalanced="0"/>
    <cacheHierarchy uniqueName="[CS_DM].[DATE]" caption="DATE" defaultMemberUniqueName="[CS_DM].[DATE].[All]" allUniqueName="[CS_DM].[DATE].[All]" dimensionUniqueName="[CS_DM]" displayFolder="" count="0" unbalanced="0"/>
    <cacheHierarchy uniqueName="[CS_DM].[ShiftDate]" caption="ShiftDate" attribute="1" time="1" defaultMemberUniqueName="[CS_DM].[ShiftDate].[All]" allUniqueName="[CS_DM].[ShiftDate].[All]" dimensionUniqueName="[CS_DM]" displayFolder="" count="0" memberValueDatatype="7" unbalanced="0"/>
    <cacheHierarchy uniqueName="[CS_DM].[Year]" caption="Year" attribute="1" defaultMemberUniqueName="[CS_DM].[Year].[All]" allUniqueName="[CS_DM].[Year].[All]" dimensionUniqueName="[CS_DM]" displayFolder="" count="2" memberValueDatatype="20" unbalanced="0">
      <fieldsUsage count="2">
        <fieldUsage x="-1"/>
        <fieldUsage x="1"/>
      </fieldsUsage>
    </cacheHierarchy>
    <cacheHierarchy uniqueName="[CS_DM].[Quarter]" caption="Quarter" attribute="1" defaultMemberUniqueName="[CS_DM].[Quarter].[All]" allUniqueName="[CS_DM].[Quarter].[All]" dimensionUniqueName="[CS_DM]" displayFolder="" count="2" memberValueDatatype="130" unbalanced="0">
      <fieldsUsage count="2">
        <fieldUsage x="-1"/>
        <fieldUsage x="2"/>
      </fieldsUsage>
    </cacheHierarchy>
    <cacheHierarchy uniqueName="[CS_DM].[Month]" caption="Month" attribute="1" defaultMemberUniqueName="[CS_DM].[Month].[All]" allUniqueName="[CS_DM].[Month].[All]" dimensionUniqueName="[CS_DM]" displayFolder="" count="0" memberValueDatatype="130" unbalanced="0"/>
    <cacheHierarchy uniqueName="[CS_DM].[Week of the year]" caption="Week of the year" attribute="1" defaultMemberUniqueName="[CS_DM].[Week of the year].[All]" allUniqueName="[CS_DM].[Week of the year].[All]" dimensionUniqueName="[CS_DM]" displayFolder="" count="0" memberValueDatatype="20" unbalanced="0"/>
    <cacheHierarchy uniqueName="[CS_DM].[WeekDay]" caption="WeekDay" attribute="1" defaultMemberUniqueName="[CS_DM].[WeekDay].[All]" allUniqueName="[CS_DM].[WeekDay].[All]" dimensionUniqueName="[CS_DM]" displayFolder="" count="2" memberValueDatatype="130" unbalanced="0">
      <fieldsUsage count="2">
        <fieldUsage x="-1"/>
        <fieldUsage x="3"/>
      </fieldsUsage>
    </cacheHierarchy>
    <cacheHierarchy uniqueName="[CS_DM].[ShiftNbr]" caption="ShiftNbr" attribute="1" defaultMemberUniqueName="[CS_DM].[ShiftNbr].[All]" allUniqueName="[CS_DM].[ShiftNbr].[All]" dimensionUniqueName="[CS_DM]" displayFolder="" count="2" memberValueDatatype="20" unbalanced="0">
      <fieldsUsage count="2">
        <fieldUsage x="-1"/>
        <fieldUsage x="4"/>
      </fieldsUsage>
    </cacheHierarchy>
    <cacheHierarchy uniqueName="[CS_DM].[Mode71]" caption="Mode71" attribute="1" defaultMemberUniqueName="[CS_DM].[Mode71].[All]" allUniqueName="[CS_DM].[Mode71].[All]" dimensionUniqueName="[CS_DM]" displayFolder="" count="0" memberValueDatatype="20" unbalanced="0"/>
    <cacheHierarchy uniqueName="[CS_DM].[Mode71Dur]" caption="Mode71Dur" attribute="1" defaultMemberUniqueName="[CS_DM].[Mode71Dur].[All]" allUniqueName="[CS_DM].[Mode71Dur].[All]" dimensionUniqueName="[CS_DM]" displayFolder="" count="0" memberValueDatatype="20" unbalanced="0"/>
    <cacheHierarchy uniqueName="[CS_DM].[Mode72]" caption="Mode72" attribute="1" defaultMemberUniqueName="[CS_DM].[Mode72].[All]" allUniqueName="[CS_DM].[Mode72].[All]" dimensionUniqueName="[CS_DM]" displayFolder="" count="0" memberValueDatatype="20" unbalanced="0"/>
    <cacheHierarchy uniqueName="[CS_DM].[Mode72Dur]" caption="Mode72Dur" attribute="1" defaultMemberUniqueName="[CS_DM].[Mode72Dur].[All]" allUniqueName="[CS_DM].[Mode72Dur].[All]" dimensionUniqueName="[CS_DM]" displayFolder="" count="0" memberValueDatatype="20" unbalanced="0"/>
    <cacheHierarchy uniqueName="[CS_DM].[Mode73]" caption="Mode73" attribute="1" defaultMemberUniqueName="[CS_DM].[Mode73].[All]" allUniqueName="[CS_DM].[Mode73].[All]" dimensionUniqueName="[CS_DM]" displayFolder="" count="0" memberValueDatatype="20" unbalanced="0"/>
    <cacheHierarchy uniqueName="[CS_DM].[Mode74Dur]" caption="Mode74Dur" attribute="1" defaultMemberUniqueName="[CS_DM].[Mode74Dur].[All]" allUniqueName="[CS_DM].[Mode74Dur].[All]" dimensionUniqueName="[CS_DM]" displayFolder="" count="0" memberValueDatatype="20" unbalanced="0"/>
    <cacheHierarchy uniqueName="[CS_DM].[Mode75]" caption="Mode75" attribute="1" defaultMemberUniqueName="[CS_DM].[Mode75].[All]" allUniqueName="[CS_DM].[Mode75].[All]" dimensionUniqueName="[CS_DM]" displayFolder="" count="0" memberValueDatatype="20" unbalanced="0"/>
    <cacheHierarchy uniqueName="[CS_DM].[Mode75Dur]" caption="Mode75Dur" attribute="1" defaultMemberUniqueName="[CS_DM].[Mode75Dur].[All]" allUniqueName="[CS_DM].[Mode75Dur].[All]" dimensionUniqueName="[CS_DM]" displayFolder="" count="0" memberValueDatatype="20" unbalanced="0"/>
    <cacheHierarchy uniqueName="[CS_DM].[Mode76]" caption="Mode76" attribute="1" defaultMemberUniqueName="[CS_DM].[Mode76].[All]" allUniqueName="[CS_DM].[Mode76].[All]" dimensionUniqueName="[CS_DM]" displayFolder="" count="0" memberValueDatatype="20" unbalanced="0"/>
    <cacheHierarchy uniqueName="[CS_DM].[Mode76Dur]" caption="Mode76Dur" attribute="1" defaultMemberUniqueName="[CS_DM].[Mode76Dur].[All]" allUniqueName="[CS_DM].[Mode76Dur].[All]" dimensionUniqueName="[CS_DM]" displayFolder="" count="0" memberValueDatatype="20" unbalanced="0"/>
    <cacheHierarchy uniqueName="[CS_DM].[Mode77Dur]" caption="Mode77Dur" attribute="1" defaultMemberUniqueName="[CS_DM].[Mode77Dur].[All]" allUniqueName="[CS_DM].[Mode77Dur].[All]" dimensionUniqueName="[CS_DM]" displayFolder="" count="0" memberValueDatatype="20" unbalanced="0"/>
    <cacheHierarchy uniqueName="[CS_DM].[Mode78Dur]" caption="Mode78Dur" attribute="1" defaultMemberUniqueName="[CS_DM].[Mode78Dur].[All]" allUniqueName="[CS_DM].[Mode78Dur].[All]" dimensionUniqueName="[CS_DM]" displayFolder="" count="0" memberValueDatatype="20" unbalanced="0"/>
    <cacheHierarchy uniqueName="[CS_DM].[Mode79]" caption="Mode79" attribute="1" defaultMemberUniqueName="[CS_DM].[Mode79].[All]" allUniqueName="[CS_DM].[Mode79].[All]" dimensionUniqueName="[CS_DM]" displayFolder="" count="0" memberValueDatatype="20" unbalanced="0"/>
    <cacheHierarchy uniqueName="[CS_DM].[Mode79Dur]" caption="Mode79Dur" attribute="1" defaultMemberUniqueName="[CS_DM].[Mode79Dur].[All]" allUniqueName="[CS_DM].[Mode79Dur].[All]" dimensionUniqueName="[CS_DM]" displayFolder="" count="0" memberValueDatatype="20" unbalanced="0"/>
    <cacheHierarchy uniqueName="[CS_DM].[Mode80]" caption="Mode80" attribute="1" defaultMemberUniqueName="[CS_DM].[Mode80].[All]" allUniqueName="[CS_DM].[Mode80].[All]" dimensionUniqueName="[CS_DM]" displayFolder="" count="0" memberValueDatatype="20" unbalanced="0"/>
    <cacheHierarchy uniqueName="[CS_DM].[Mode80Dur]" caption="Mode80Dur" attribute="1" defaultMemberUniqueName="[CS_DM].[Mode80Dur].[All]" allUniqueName="[CS_DM].[Mode80Dur].[All]" dimensionUniqueName="[CS_DM]" displayFolder="" count="0" memberValueDatatype="20" unbalanced="0"/>
    <cacheHierarchy uniqueName="[CS_DM].[Mode81Dur]" caption="Mode81Dur" attribute="1" defaultMemberUniqueName="[CS_DM].[Mode81Dur].[All]" allUniqueName="[CS_DM].[Mode81Dur].[All]" dimensionUniqueName="[CS_DM]" displayFolder="" count="0" memberValueDatatype="20" unbalanced="0"/>
    <cacheHierarchy uniqueName="[CS_DM].[Mode82Dur]" caption="Mode82Dur" attribute="1" defaultMemberUniqueName="[CS_DM].[Mode82Dur].[All]" allUniqueName="[CS_DM].[Mode82Dur].[All]" dimensionUniqueName="[CS_DM]" displayFolder="" count="0" memberValueDatatype="20" unbalanced="0"/>
    <cacheHierarchy uniqueName="[CS_DM].[Duration in secs]" caption="Duration in secs" attribute="1" defaultMemberUniqueName="[CS_DM].[Duration in secs].[All]" allUniqueName="[CS_DM].[Duration in secs].[All]" dimensionUniqueName="[CS_DM]" displayFolder="" count="0" memberValueDatatype="20" unbalanced="0"/>
    <cacheHierarchy uniqueName="[CS_DM].[Hours on the phone]" caption="Hours on the phone" attribute="1" defaultMemberUniqueName="[CS_DM].[Hours on the phone].[All]" allUniqueName="[CS_DM].[Hours on the phone].[All]" dimensionUniqueName="[CS_DM]" displayFolder="" count="0" memberValueDatatype="5" unbalanced="0"/>
    <cacheHierarchy uniqueName="[CS_DM].[Time B/W call]" caption="Time B/W call" attribute="1" defaultMemberUniqueName="[CS_DM].[Time B/W call].[All]" allUniqueName="[CS_DM].[Time B/W call].[All]" dimensionUniqueName="[CS_DM]" displayFolder="" count="0" memberValueDatatype="5" unbalanced="0"/>
    <cacheHierarchy uniqueName="[CS_DM].[Forward Probability]" caption="Forward Probability" attribute="1" defaultMemberUniqueName="[CS_DM].[Forward Probability].[All]" allUniqueName="[CS_DM].[Forward Probability].[All]" dimensionUniqueName="[CS_DM]" displayFolder="" count="0" memberValueDatatype="5" unbalanced="0"/>
    <cacheHierarchy uniqueName="[CS_DM].[Success probability]" caption="Success probability" attribute="1" defaultMemberUniqueName="[CS_DM].[Success probability].[All]" allUniqueName="[CS_DM].[Success probability].[All]" dimensionUniqueName="[CS_DM]" displayFolder="" count="0" memberValueDatatype="5" unbalanced="0"/>
    <cacheHierarchy uniqueName="[CS_DM].[Avg contact time]" caption="Avg contact time" attribute="1" defaultMemberUniqueName="[CS_DM].[Avg contact time].[All]" allUniqueName="[CS_DM].[Avg contact time].[All]" dimensionUniqueName="[CS_DM]" displayFolder="" count="0" memberValueDatatype="5" unbalanced="0"/>
    <cacheHierarchy uniqueName="[Greeters].[GreeterFactorID]" caption="GreeterFactorID" attribute="1" defaultMemberUniqueName="[Greeters].[GreeterFactorID].[All]" allUniqueName="[Greeters].[GreeterFactorID].[All]" dimensionUniqueName="[Greeters]" displayFolder="" count="0" memberValueDatatype="20" unbalanced="0"/>
    <cacheHierarchy uniqueName="[Greeters].[ShiftDate]" caption="ShiftDate" attribute="1" time="1" defaultMemberUniqueName="[Greeters].[ShiftDate].[All]" allUniqueName="[Greeters].[ShiftDate].[All]" dimensionUniqueName="[Greeters]" displayFolder="" count="0" memberValueDatatype="7" unbalanced="0"/>
    <cacheHierarchy uniqueName="[Greeters].[Year]" caption="Year" attribute="1" defaultMemberUniqueName="[Greeters].[Year].[All]" allUniqueName="[Greeters].[Year].[All]" dimensionUniqueName="[Greeters]" displayFolder="" count="0" memberValueDatatype="20" unbalanced="0"/>
    <cacheHierarchy uniqueName="[Greeters].[Quarter]" caption="Quarter" attribute="1" defaultMemberUniqueName="[Greeters].[Quarter].[All]" allUniqueName="[Greeters].[Quarter].[All]" dimensionUniqueName="[Greeters]" displayFolder="" count="0" memberValueDatatype="130" unbalanced="0"/>
    <cacheHierarchy uniqueName="[Greeters].[Month]" caption="Month" attribute="1" defaultMemberUniqueName="[Greeters].[Month].[All]" allUniqueName="[Greeters].[Month].[All]" dimensionUniqueName="[Greeters]" displayFolder="" count="0" memberValueDatatype="130" unbalanced="0"/>
    <cacheHierarchy uniqueName="[Greeters].[Week of the year]" caption="Week of the year" attribute="1" defaultMemberUniqueName="[Greeters].[Week of the year].[All]" allUniqueName="[Greeters].[Week of the year].[All]" dimensionUniqueName="[Greeters]" displayFolder="" count="0" memberValueDatatype="20" unbalanced="0"/>
    <cacheHierarchy uniqueName="[Greeters].[WeekDay]" caption="WeekDay" attribute="1" defaultMemberUniqueName="[Greeters].[WeekDay].[All]" allUniqueName="[Greeters].[WeekDay].[All]" dimensionUniqueName="[Greeters]" displayFolder="" count="0" memberValueDatatype="130" unbalanced="0"/>
    <cacheHierarchy uniqueName="[Greeters].[ShiftNbr]" caption="ShiftNbr" attribute="1" defaultMemberUniqueName="[Greeters].[ShiftNbr].[All]" allUniqueName="[Greeters].[ShiftNbr].[All]" dimensionUniqueName="[Greeters]" displayFolder="" count="0" memberValueDatatype="20" unbalanced="0"/>
    <cacheHierarchy uniqueName="[Greeters].[Mode00]" caption="Mode00" attribute="1" defaultMemberUniqueName="[Greeters].[Mode00].[All]" allUniqueName="[Greeters].[Mode00].[All]" dimensionUniqueName="[Greeters]" displayFolder="" count="0" memberValueDatatype="20" unbalanced="0"/>
    <cacheHierarchy uniqueName="[Greeters].[Mode00Dur]" caption="Mode00Dur" attribute="1" defaultMemberUniqueName="[Greeters].[Mode00Dur].[All]" allUniqueName="[Greeters].[Mode00Dur].[All]" dimensionUniqueName="[Greeters]" displayFolder="" count="0" memberValueDatatype="20" unbalanced="0"/>
    <cacheHierarchy uniqueName="[Greeters].[PhoneLinesCount]" caption="PhoneLinesCount" attribute="1" defaultMemberUniqueName="[Greeters].[PhoneLinesCount].[All]" allUniqueName="[Greeters].[PhoneLinesCount].[All]" dimensionUniqueName="[Greeters]" displayFolder="" count="0" memberValueDatatype="20" unbalanced="0"/>
    <cacheHierarchy uniqueName="[Greeters].[Mode01]" caption="Mode01" attribute="1" defaultMemberUniqueName="[Greeters].[Mode01].[All]" allUniqueName="[Greeters].[Mode01].[All]" dimensionUniqueName="[Greeters]" displayFolder="" count="0" memberValueDatatype="20" unbalanced="0"/>
    <cacheHierarchy uniqueName="[Greeters].[Mode02]" caption="Mode02" attribute="1" defaultMemberUniqueName="[Greeters].[Mode02].[All]" allUniqueName="[Greeters].[Mode02].[All]" dimensionUniqueName="[Greeters]" displayFolder="" count="0" memberValueDatatype="20" unbalanced="0"/>
    <cacheHierarchy uniqueName="[Greeters].[Mode02Dur]" caption="Mode02Dur" attribute="1" defaultMemberUniqueName="[Greeters].[Mode02Dur].[All]" allUniqueName="[Greeters].[Mode02Dur].[All]" dimensionUniqueName="[Greeters]" displayFolder="" count="0" memberValueDatatype="20" unbalanced="0"/>
    <cacheHierarchy uniqueName="[Greeters].[Mode03]" caption="Mode03" attribute="1" defaultMemberUniqueName="[Greeters].[Mode03].[All]" allUniqueName="[Greeters].[Mode03].[All]" dimensionUniqueName="[Greeters]" displayFolder="" count="0" memberValueDatatype="20" unbalanced="0"/>
    <cacheHierarchy uniqueName="[Greeters].[Mode04Dur]" caption="Mode04Dur" attribute="1" defaultMemberUniqueName="[Greeters].[Mode04Dur].[All]" allUniqueName="[Greeters].[Mode04Dur].[All]" dimensionUniqueName="[Greeters]" displayFolder="" count="0" memberValueDatatype="20" unbalanced="0"/>
    <cacheHierarchy uniqueName="[Greeters].[Mode05]" caption="Mode05" attribute="1" defaultMemberUniqueName="[Greeters].[Mode05].[All]" allUniqueName="[Greeters].[Mode05].[All]" dimensionUniqueName="[Greeters]" displayFolder="" count="0" memberValueDatatype="20" unbalanced="0"/>
    <cacheHierarchy uniqueName="[Greeters].[Mode26]" caption="Mode26" attribute="1" defaultMemberUniqueName="[Greeters].[Mode26].[All]" allUniqueName="[Greeters].[Mode26].[All]" dimensionUniqueName="[Greeters]" displayFolder="" count="0" memberValueDatatype="20" unbalanced="0"/>
    <cacheHierarchy uniqueName="[Greeters].[Mode50]" caption="Mode50" attribute="1" defaultMemberUniqueName="[Greeters].[Mode50].[All]" allUniqueName="[Greeters].[Mode50].[All]" dimensionUniqueName="[Greeters]" displayFolder="" count="0" memberValueDatatype="20" unbalanced="0"/>
    <cacheHierarchy uniqueName="[Greeters].[Mode71]" caption="Mode71" attribute="1" defaultMemberUniqueName="[Greeters].[Mode71].[All]" allUniqueName="[Greeters].[Mode71].[All]" dimensionUniqueName="[Greeters]" displayFolder="" count="0" memberValueDatatype="20" unbalanced="0"/>
    <cacheHierarchy uniqueName="[Greeters].[Mode99]" caption="Mode99" attribute="1" defaultMemberUniqueName="[Greeters].[Mode99].[All]" allUniqueName="[Greeters].[Mode99].[All]" dimensionUniqueName="[Greeters]" displayFolder="" count="0" memberValueDatatype="20" unbalanced="0"/>
    <cacheHierarchy uniqueName="[Greeters].[Duration in Secs]" caption="Duration in Secs" attribute="1" defaultMemberUniqueName="[Greeters].[Duration in Secs].[All]" allUniqueName="[Greeters].[Duration in Secs].[All]" dimensionUniqueName="[Greeters]" displayFolder="" count="0" memberValueDatatype="20" unbalanced="0"/>
    <cacheHierarchy uniqueName="[Greeters].[Hours on the phone]" caption="Hours on the phone" attribute="1" defaultMemberUniqueName="[Greeters].[Hours on the phone].[All]" allUniqueName="[Greeters].[Hours on the phone].[All]" dimensionUniqueName="[Greeters]" displayFolder="" count="0" memberValueDatatype="5" unbalanced="0"/>
    <cacheHierarchy uniqueName="[Greeters].[Time B/w call]" caption="Time B/w call" attribute="1" defaultMemberUniqueName="[Greeters].[Time B/w call].[All]" allUniqueName="[Greeters].[Time B/w call].[All]" dimensionUniqueName="[Greeters]" displayFolder="" count="0" memberValueDatatype="5" unbalanced="0"/>
    <cacheHierarchy uniqueName="[Greeters].[Forward probability]" caption="Forward probability" attribute="1" defaultMemberUniqueName="[Greeters].[Forward probability].[All]" allUniqueName="[Greeters].[Forward probability].[All]" dimensionUniqueName="[Greeters]" displayFolder="" count="0" memberValueDatatype="20" unbalanced="0"/>
    <cacheHierarchy uniqueName="[Greeters].[Avg contact time]" caption="Avg contact time" attribute="1" defaultMemberUniqueName="[Greeters].[Avg contact time].[All]" allUniqueName="[Greeters].[Avg contact time].[All]" dimensionUniqueName="[Greeters]" displayFolder="" count="0" memberValueDatatype="5" unbalanced="0"/>
    <cacheHierarchy uniqueName="[MNGR_DM].[DivBCustServsID]" caption="DivBCustServsID" attribute="1" defaultMemberUniqueName="[MNGR_DM].[DivBCustServsID].[All]" allUniqueName="[MNGR_DM].[DivBCustServsID].[All]" dimensionUniqueName="[MNGR_DM]" displayFolder="" count="0" memberValueDatatype="20" unbalanced="0"/>
    <cacheHierarchy uniqueName="[MNGR_DM].[DATE]" caption="DATE" defaultMemberUniqueName="[MNGR_DM].[DATE].[All]" allUniqueName="[MNGR_DM].[DATE].[All]" dimensionUniqueName="[MNGR_DM]" displayFolder="" count="0" unbalanced="0"/>
    <cacheHierarchy uniqueName="[MNGR_DM].[ShiftDate]" caption="ShiftDate" attribute="1" time="1" defaultMemberUniqueName="[MNGR_DM].[ShiftDate].[All]" allUniqueName="[MNGR_DM].[ShiftDate].[All]" dimensionUniqueName="[MNGR_DM]" displayFolder="" count="0" memberValueDatatype="7" unbalanced="0"/>
    <cacheHierarchy uniqueName="[MNGR_DM].[Year]" caption="Year" attribute="1" defaultMemberUniqueName="[MNGR_DM].[Year].[All]" allUniqueName="[MNGR_DM].[Year].[All]" dimensionUniqueName="[MNGR_DM]" displayFolder="" count="0" memberValueDatatype="20" unbalanced="0"/>
    <cacheHierarchy uniqueName="[MNGR_DM].[Quarter]" caption="Quarter" attribute="1" defaultMemberUniqueName="[MNGR_DM].[Quarter].[All]" allUniqueName="[MNGR_DM].[Quarter].[All]" dimensionUniqueName="[MNGR_DM]" displayFolder="" count="0" memberValueDatatype="130" unbalanced="0"/>
    <cacheHierarchy uniqueName="[MNGR_DM].[Month]" caption="Month" attribute="1" defaultMemberUniqueName="[MNGR_DM].[Month].[All]" allUniqueName="[MNGR_DM].[Month].[All]" dimensionUniqueName="[MNGR_DM]" displayFolder="" count="0" memberValueDatatype="130" unbalanced="0"/>
    <cacheHierarchy uniqueName="[MNGR_DM].[Week of the year]" caption="Week of the year" attribute="1" defaultMemberUniqueName="[MNGR_DM].[Week of the year].[All]" allUniqueName="[MNGR_DM].[Week of the year].[All]" dimensionUniqueName="[MNGR_DM]" displayFolder="" count="0" memberValueDatatype="20" unbalanced="0"/>
    <cacheHierarchy uniqueName="[MNGR_DM].[WeekDay]" caption="WeekDay" attribute="1" defaultMemberUniqueName="[MNGR_DM].[WeekDay].[All]" allUniqueName="[MNGR_DM].[WeekDay].[All]" dimensionUniqueName="[MNGR_DM]" displayFolder="" count="0" memberValueDatatype="130" unbalanced="0"/>
    <cacheHierarchy uniqueName="[MNGR_DM].[ShiftNbr]" caption="ShiftNbr" attribute="1" defaultMemberUniqueName="[MNGR_DM].[ShiftNbr].[All]" allUniqueName="[MNGR_DM].[ShiftNbr].[All]" dimensionUniqueName="[MNGR_DM]" displayFolder="" count="0" memberValueDatatype="20" unbalanced="0"/>
    <cacheHierarchy uniqueName="[MNGR_DM].[Mode83]" caption="Mode83" attribute="1" defaultMemberUniqueName="[MNGR_DM].[Mode83].[All]" allUniqueName="[MNGR_DM].[Mode83].[All]" dimensionUniqueName="[MNGR_DM]" displayFolder="" count="0" memberValueDatatype="20" unbalanced="0"/>
    <cacheHierarchy uniqueName="[MNGR_DM].[Mode83Dur]" caption="Mode83Dur" attribute="1" defaultMemberUniqueName="[MNGR_DM].[Mode83Dur].[All]" allUniqueName="[MNGR_DM].[Mode83Dur].[All]" dimensionUniqueName="[MNGR_DM]" displayFolder="" count="0" memberValueDatatype="20" unbalanced="0"/>
    <cacheHierarchy uniqueName="[MNGR_DM].[Mode84]" caption="Mode84" attribute="1" defaultMemberUniqueName="[MNGR_DM].[Mode84].[All]" allUniqueName="[MNGR_DM].[Mode84].[All]" dimensionUniqueName="[MNGR_DM]" displayFolder="" count="0" memberValueDatatype="20" unbalanced="0"/>
    <cacheHierarchy uniqueName="[MNGR_DM].[Mode84Dur]" caption="Mode84Dur" attribute="1" defaultMemberUniqueName="[MNGR_DM].[Mode84Dur].[All]" allUniqueName="[MNGR_DM].[Mode84Dur].[All]" dimensionUniqueName="[MNGR_DM]" displayFolder="" count="0" memberValueDatatype="20" unbalanced="0"/>
    <cacheHierarchy uniqueName="[MNGR_DM].[Mode85]" caption="Mode85" attribute="1" defaultMemberUniqueName="[MNGR_DM].[Mode85].[All]" allUniqueName="[MNGR_DM].[Mode85].[All]" dimensionUniqueName="[MNGR_DM]" displayFolder="" count="0" memberValueDatatype="20" unbalanced="0"/>
    <cacheHierarchy uniqueName="[MNGR_DM].[Mode85Dur]" caption="Mode85Dur" attribute="1" defaultMemberUniqueName="[MNGR_DM].[Mode85Dur].[All]" allUniqueName="[MNGR_DM].[Mode85Dur].[All]" dimensionUniqueName="[MNGR_DM]" displayFolder="" count="0" memberValueDatatype="20" unbalanced="0"/>
    <cacheHierarchy uniqueName="[MNGR_DM].[Mode86Dur]" caption="Mode86Dur" attribute="1" defaultMemberUniqueName="[MNGR_DM].[Mode86Dur].[All]" allUniqueName="[MNGR_DM].[Mode86Dur].[All]" dimensionUniqueName="[MNGR_DM]" displayFolder="" count="0" memberValueDatatype="20" unbalanced="0"/>
    <cacheHierarchy uniqueName="[MNGR_DM].[Mode87]" caption="Mode87" attribute="1" defaultMemberUniqueName="[MNGR_DM].[Mode87].[All]" allUniqueName="[MNGR_DM].[Mode87].[All]" dimensionUniqueName="[MNGR_DM]" displayFolder="" count="0" memberValueDatatype="20" unbalanced="0"/>
    <cacheHierarchy uniqueName="[MNGR_DM].[Mode87Dur]" caption="Mode87Dur" attribute="1" defaultMemberUniqueName="[MNGR_DM].[Mode87Dur].[All]" allUniqueName="[MNGR_DM].[Mode87Dur].[All]" dimensionUniqueName="[MNGR_DM]" displayFolder="" count="0" memberValueDatatype="20" unbalanced="0"/>
    <cacheHierarchy uniqueName="[MNGR_DM].[Mode88Dur]" caption="Mode88Dur" attribute="1" defaultMemberUniqueName="[MNGR_DM].[Mode88Dur].[All]" allUniqueName="[MNGR_DM].[Mode88Dur].[All]" dimensionUniqueName="[MNGR_DM]" displayFolder="" count="0" memberValueDatatype="20" unbalanced="0"/>
    <cacheHierarchy uniqueName="[MNGR_DM].[Mode89Dur]" caption="Mode89Dur" attribute="1" defaultMemberUniqueName="[MNGR_DM].[Mode89Dur].[All]" allUniqueName="[MNGR_DM].[Mode89Dur].[All]" dimensionUniqueName="[MNGR_DM]" displayFolder="" count="0" memberValueDatatype="20" unbalanced="0"/>
    <cacheHierarchy uniqueName="[MNGR_DM].[Mode90]" caption="Mode90" attribute="1" defaultMemberUniqueName="[MNGR_DM].[Mode90].[All]" allUniqueName="[MNGR_DM].[Mode90].[All]" dimensionUniqueName="[MNGR_DM]" displayFolder="" count="0" memberValueDatatype="20" unbalanced="0"/>
    <cacheHierarchy uniqueName="[MNGR_DM].[Mode90Dur]" caption="Mode90Dur" attribute="1" defaultMemberUniqueName="[MNGR_DM].[Mode90Dur].[All]" allUniqueName="[MNGR_DM].[Mode90Dur].[All]" dimensionUniqueName="[MNGR_DM]" displayFolder="" count="0" memberValueDatatype="20" unbalanced="0"/>
    <cacheHierarchy uniqueName="[MNGR_DM].[Mode91]" caption="Mode91" attribute="1" defaultMemberUniqueName="[MNGR_DM].[Mode91].[All]" allUniqueName="[MNGR_DM].[Mode91].[All]" dimensionUniqueName="[MNGR_DM]" displayFolder="" count="0" memberValueDatatype="20" unbalanced="0"/>
    <cacheHierarchy uniqueName="[MNGR_DM].[Mode91Dur]" caption="Mode91Dur" attribute="1" defaultMemberUniqueName="[MNGR_DM].[Mode91Dur].[All]" allUniqueName="[MNGR_DM].[Mode91Dur].[All]" dimensionUniqueName="[MNGR_DM]" displayFolder="" count="0" memberValueDatatype="20" unbalanced="0"/>
    <cacheHierarchy uniqueName="[MNGR_DM].[Duration in secs]" caption="Duration in secs" attribute="1" defaultMemberUniqueName="[MNGR_DM].[Duration in secs].[All]" allUniqueName="[MNGR_DM].[Duration in secs].[All]" dimensionUniqueName="[MNGR_DM]" displayFolder="" count="0" memberValueDatatype="20" unbalanced="0"/>
    <cacheHierarchy uniqueName="[MNGR_DM].[Hours on the phone]" caption="Hours on the phone" attribute="1" defaultMemberUniqueName="[MNGR_DM].[Hours on the phone].[All]" allUniqueName="[MNGR_DM].[Hours on the phone].[All]" dimensionUniqueName="[MNGR_DM]" displayFolder="" count="0" memberValueDatatype="5" unbalanced="0"/>
    <cacheHierarchy uniqueName="[MNGR_DM].[Time B/W call]" caption="Time B/W call" attribute="1" defaultMemberUniqueName="[MNGR_DM].[Time B/W call].[All]" allUniqueName="[MNGR_DM].[Time B/W call].[All]" dimensionUniqueName="[MNGR_DM]" displayFolder="" count="0" memberValueDatatype="5" unbalanced="0"/>
    <cacheHierarchy uniqueName="[MNGR_DM].[Forward Probability]" caption="Forward Probability" attribute="1" defaultMemberUniqueName="[MNGR_DM].[Forward Probability].[All]" allUniqueName="[MNGR_DM].[Forward Probability].[All]" dimensionUniqueName="[MNGR_DM]" displayFolder="" count="0" memberValueDatatype="130" unbalanced="0"/>
    <cacheHierarchy uniqueName="[MNGR_DM].[Success probability]" caption="Success probability" attribute="1" defaultMemberUniqueName="[MNGR_DM].[Success probability].[All]" allUniqueName="[MNGR_DM].[Success probability].[All]" dimensionUniqueName="[MNGR_DM]" displayFolder="" count="0" memberValueDatatype="130" unbalanced="0"/>
    <cacheHierarchy uniqueName="[MNGR_DM].[Avg. contact time]" caption="Avg. contact time" attribute="1" defaultMemberUniqueName="[MNGR_DM].[Avg. contact time].[All]" allUniqueName="[MNGR_DM].[Avg. contact time].[All]" dimensionUniqueName="[MNGR_DM]" displayFolder="" count="0" memberValueDatatype="130" unbalanced="0"/>
    <cacheHierarchy uniqueName="[TECHDM].[DivBSupportID]" caption="DivBSupportID" attribute="1" defaultMemberUniqueName="[TECHDM].[DivBSupportID].[All]" allUniqueName="[TECHDM].[DivBSupportID].[All]" dimensionUniqueName="[TECHDM]" displayFolder="" count="0" memberValueDatatype="20" unbalanced="0"/>
    <cacheHierarchy uniqueName="[TECHDM].[DATE]" caption="DATE" defaultMemberUniqueName="[TECHDM].[DATE].[All]" allUniqueName="[TECHDM].[DATE].[All]" dimensionUniqueName="[TECHDM]" displayFolder="" count="0" unbalanced="0"/>
    <cacheHierarchy uniqueName="[TECHDM].[ShiftDate]" caption="ShiftDate" attribute="1" time="1" defaultMemberUniqueName="[TECHDM].[ShiftDate].[All]" allUniqueName="[TECHDM].[ShiftDate].[All]" dimensionUniqueName="[TECHDM]" displayFolder="" count="0" memberValueDatatype="7" unbalanced="0"/>
    <cacheHierarchy uniqueName="[TECHDM].[Year]" caption="Year" attribute="1" defaultMemberUniqueName="[TECHDM].[Year].[All]" allUniqueName="[TECHDM].[Year].[All]" dimensionUniqueName="[TECHDM]" displayFolder="" count="0" memberValueDatatype="20" unbalanced="0"/>
    <cacheHierarchy uniqueName="[TECHDM].[Quarter]" caption="Quarter" attribute="1" defaultMemberUniqueName="[TECHDM].[Quarter].[All]" allUniqueName="[TECHDM].[Quarter].[All]" dimensionUniqueName="[TECHDM]" displayFolder="" count="0" memberValueDatatype="130" unbalanced="0"/>
    <cacheHierarchy uniqueName="[TECHDM].[Month]" caption="Month" attribute="1" defaultMemberUniqueName="[TECHDM].[Month].[All]" allUniqueName="[TECHDM].[Month].[All]" dimensionUniqueName="[TECHDM]" displayFolder="" count="0" memberValueDatatype="130" unbalanced="0"/>
    <cacheHierarchy uniqueName="[TECHDM].[Week of the year]" caption="Week of the year" attribute="1" defaultMemberUniqueName="[TECHDM].[Week of the year].[All]" allUniqueName="[TECHDM].[Week of the year].[All]" dimensionUniqueName="[TECHDM]" displayFolder="" count="0" memberValueDatatype="20" unbalanced="0"/>
    <cacheHierarchy uniqueName="[TECHDM].[WeekDay]" caption="WeekDay" attribute="1" defaultMemberUniqueName="[TECHDM].[WeekDay].[All]" allUniqueName="[TECHDM].[WeekDay].[All]" dimensionUniqueName="[TECHDM]" displayFolder="" count="2" memberValueDatatype="130" unbalanced="0">
      <fieldsUsage count="2">
        <fieldUsage x="-1"/>
        <fieldUsage x="0"/>
      </fieldsUsage>
    </cacheHierarchy>
    <cacheHierarchy uniqueName="[TECHDM].[ShiftNbr]" caption="ShiftNbr" attribute="1" defaultMemberUniqueName="[TECHDM].[ShiftNbr].[All]" allUniqueName="[TECHDM].[ShiftNbr].[All]" dimensionUniqueName="[TECHDM]" displayFolder="" count="0" memberValueDatatype="20" unbalanced="0"/>
    <cacheHierarchy uniqueName="[TECHDM].[Mode50]" caption="Mode50" attribute="1" defaultMemberUniqueName="[TECHDM].[Mode50].[All]" allUniqueName="[TECHDM].[Mode50].[All]" dimensionUniqueName="[TECHDM]" displayFolder="" count="0" memberValueDatatype="20" unbalanced="0"/>
    <cacheHierarchy uniqueName="[TECHDM].[Mode50Dur]" caption="Mode50Dur" attribute="1" defaultMemberUniqueName="[TECHDM].[Mode50Dur].[All]" allUniqueName="[TECHDM].[Mode50Dur].[All]" dimensionUniqueName="[TECHDM]" displayFolder="" count="0" memberValueDatatype="20" unbalanced="0"/>
    <cacheHierarchy uniqueName="[TECHDM].[Mode51]" caption="Mode51" attribute="1" defaultMemberUniqueName="[TECHDM].[Mode51].[All]" allUniqueName="[TECHDM].[Mode51].[All]" dimensionUniqueName="[TECHDM]" displayFolder="" count="0" memberValueDatatype="20" unbalanced="0"/>
    <cacheHierarchy uniqueName="[TECHDM].[Mode51Dur]" caption="Mode51Dur" attribute="1" defaultMemberUniqueName="[TECHDM].[Mode51Dur].[All]" allUniqueName="[TECHDM].[Mode51Dur].[All]" dimensionUniqueName="[TECHDM]" displayFolder="" count="0" memberValueDatatype="20" unbalanced="0"/>
    <cacheHierarchy uniqueName="[TECHDM].[Mode52]" caption="Mode52" attribute="1" defaultMemberUniqueName="[TECHDM].[Mode52].[All]" allUniqueName="[TECHDM].[Mode52].[All]" dimensionUniqueName="[TECHDM]" displayFolder="" count="0" memberValueDatatype="20" unbalanced="0"/>
    <cacheHierarchy uniqueName="[TECHDM].[Mode53Dur]" caption="Mode53Dur" attribute="1" defaultMemberUniqueName="[TECHDM].[Mode53Dur].[All]" allUniqueName="[TECHDM].[Mode53Dur].[All]" dimensionUniqueName="[TECHDM]" displayFolder="" count="0" memberValueDatatype="20" unbalanced="0"/>
    <cacheHierarchy uniqueName="[TECHDM].[Mode54]" caption="Mode54" attribute="1" defaultMemberUniqueName="[TECHDM].[Mode54].[All]" allUniqueName="[TECHDM].[Mode54].[All]" dimensionUniqueName="[TECHDM]" displayFolder="" count="0" memberValueDatatype="20" unbalanced="0"/>
    <cacheHierarchy uniqueName="[TECHDM].[Mode54Dur]" caption="Mode54Dur" attribute="1" defaultMemberUniqueName="[TECHDM].[Mode54Dur].[All]" allUniqueName="[TECHDM].[Mode54Dur].[All]" dimensionUniqueName="[TECHDM]" displayFolder="" count="0" memberValueDatatype="20" unbalanced="0"/>
    <cacheHierarchy uniqueName="[TECHDM].[Mode55Dur]" caption="Mode55Dur" attribute="1" defaultMemberUniqueName="[TECHDM].[Mode55Dur].[All]" allUniqueName="[TECHDM].[Mode55Dur].[All]" dimensionUniqueName="[TECHDM]" displayFolder="" count="0" memberValueDatatype="20" unbalanced="0"/>
    <cacheHierarchy uniqueName="[TECHDM].[Mode56Dur]" caption="Mode56Dur" attribute="1" defaultMemberUniqueName="[TECHDM].[Mode56Dur].[All]" allUniqueName="[TECHDM].[Mode56Dur].[All]" dimensionUniqueName="[TECHDM]" displayFolder="" count="0" memberValueDatatype="20" unbalanced="0"/>
    <cacheHierarchy uniqueName="[TECHDM].[Mode57Dur]" caption="Mode57Dur" attribute="1" defaultMemberUniqueName="[TECHDM].[Mode57Dur].[All]" allUniqueName="[TECHDM].[Mode57Dur].[All]" dimensionUniqueName="[TECHDM]" displayFolder="" count="0" memberValueDatatype="20" unbalanced="0"/>
    <cacheHierarchy uniqueName="[TECHDM].[Mode58Dur]" caption="Mode58Dur" attribute="1" defaultMemberUniqueName="[TECHDM].[Mode58Dur].[All]" allUniqueName="[TECHDM].[Mode58Dur].[All]" dimensionUniqueName="[TECHDM]" displayFolder="" count="0" memberValueDatatype="20" unbalanced="0"/>
    <cacheHierarchy uniqueName="[TECHDM].[Mode59]" caption="Mode59" attribute="1" defaultMemberUniqueName="[TECHDM].[Mode59].[All]" allUniqueName="[TECHDM].[Mode59].[All]" dimensionUniqueName="[TECHDM]" displayFolder="" count="0" memberValueDatatype="20" unbalanced="0"/>
    <cacheHierarchy uniqueName="[TECHDM].[Mode59Dur]" caption="Mode59Dur" attribute="1" defaultMemberUniqueName="[TECHDM].[Mode59Dur].[All]" allUniqueName="[TECHDM].[Mode59Dur].[All]" dimensionUniqueName="[TECHDM]" displayFolder="" count="0" memberValueDatatype="20" unbalanced="0"/>
    <cacheHierarchy uniqueName="[TECHDM].[Mode60]" caption="Mode60" attribute="1" defaultMemberUniqueName="[TECHDM].[Mode60].[All]" allUniqueName="[TECHDM].[Mode60].[All]" dimensionUniqueName="[TECHDM]" displayFolder="" count="0" memberValueDatatype="20" unbalanced="0"/>
    <cacheHierarchy uniqueName="[TECHDM].[Mode60Dur]" caption="Mode60Dur" attribute="1" defaultMemberUniqueName="[TECHDM].[Mode60Dur].[All]" allUniqueName="[TECHDM].[Mode60Dur].[All]" dimensionUniqueName="[TECHDM]" displayFolder="" count="0" memberValueDatatype="20" unbalanced="0"/>
    <cacheHierarchy uniqueName="[TECHDM].[Mode61]" caption="Mode61" attribute="1" defaultMemberUniqueName="[TECHDM].[Mode61].[All]" allUniqueName="[TECHDM].[Mode61].[All]" dimensionUniqueName="[TECHDM]" displayFolder="" count="0" memberValueDatatype="20" unbalanced="0"/>
    <cacheHierarchy uniqueName="[TECHDM].[Mode61Dur]" caption="Mode61Dur" attribute="1" defaultMemberUniqueName="[TECHDM].[Mode61Dur].[All]" allUniqueName="[TECHDM].[Mode61Dur].[All]" dimensionUniqueName="[TECHDM]" displayFolder="" count="0" memberValueDatatype="20" unbalanced="0"/>
    <cacheHierarchy uniqueName="[TECHDM].[Mode62]" caption="Mode62" attribute="1" defaultMemberUniqueName="[TECHDM].[Mode62].[All]" allUniqueName="[TECHDM].[Mode62].[All]" dimensionUniqueName="[TECHDM]" displayFolder="" count="0" memberValueDatatype="20" unbalanced="0"/>
    <cacheHierarchy uniqueName="[TECHDM].[Mode62Dur]" caption="Mode62Dur" attribute="1" defaultMemberUniqueName="[TECHDM].[Mode62Dur].[All]" allUniqueName="[TECHDM].[Mode62Dur].[All]" dimensionUniqueName="[TECHDM]" displayFolder="" count="0" memberValueDatatype="20" unbalanced="0"/>
    <cacheHierarchy uniqueName="[TECHDM].[Duration in secs]" caption="Duration in secs" attribute="1" defaultMemberUniqueName="[TECHDM].[Duration in secs].[All]" allUniqueName="[TECHDM].[Duration in secs].[All]" dimensionUniqueName="[TECHDM]" displayFolder="" count="0" memberValueDatatype="20" unbalanced="0"/>
    <cacheHierarchy uniqueName="[TECHDM].[Hours on phone]" caption="Hours on phone" attribute="1" defaultMemberUniqueName="[TECHDM].[Hours on phone].[All]" allUniqueName="[TECHDM].[Hours on phone].[All]" dimensionUniqueName="[TECHDM]" displayFolder="" count="0" memberValueDatatype="5" unbalanced="0"/>
    <cacheHierarchy uniqueName="[TECHDM].[Time b/w call]" caption="Time b/w call" attribute="1" defaultMemberUniqueName="[TECHDM].[Time b/w call].[All]" allUniqueName="[TECHDM].[Time b/w call].[All]" dimensionUniqueName="[TECHDM]" displayFolder="" count="0" memberValueDatatype="5" unbalanced="0"/>
    <cacheHierarchy uniqueName="[TECHDM].[Forward Probability1]" caption="Forward Probability1" attribute="1" defaultMemberUniqueName="[TECHDM].[Forward Probability1].[All]" allUniqueName="[TECHDM].[Forward Probability1].[All]" dimensionUniqueName="[TECHDM]" displayFolder="" count="0" memberValueDatatype="5" unbalanced="0"/>
    <cacheHierarchy uniqueName="[TECHDM].[Success Probability1]" caption="Success Probability1" attribute="1" defaultMemberUniqueName="[TECHDM].[Success Probability1].[All]" allUniqueName="[TECHDM].[Success Probability1].[All]" dimensionUniqueName="[TECHDM]" displayFolder="" count="0" memberValueDatatype="5" unbalanced="0"/>
    <cacheHierarchy uniqueName="[TECHDM].[Avg contact time]" caption="Avg contact time" attribute="1" defaultMemberUniqueName="[TECHDM].[Avg contact time].[All]" allUniqueName="[TECHDM].[Avg contact time].[All]" dimensionUniqueName="[TECHDM]" displayFolder="" count="0" memberValueDatatype="5" unbalanced="0"/>
    <cacheHierarchy uniqueName="[TECHDM].[forward probability]" caption="forward probability" attribute="1" defaultMemberUniqueName="[TECHDM].[forward probability].[All]" allUniqueName="[TECHDM].[forward probability].[All]" dimensionUniqueName="[TECHDM]" displayFolder="" count="0" memberValueDatatype="5" unbalanced="0"/>
    <cacheHierarchy uniqueName="[TECHDM].[Success probability]" caption="Success probability" attribute="1" defaultMemberUniqueName="[TECHDM].[Success probability].[All]" allUniqueName="[TECHDM].[Success probability].[All]" dimensionUniqueName="[TECHDM]" displayFolder="" count="0" memberValueDatatype="5" unbalanced="0"/>
    <cacheHierarchy uniqueName="[TECHEXPERT].[DivBSupportID]" caption="DivBSupportID" attribute="1" defaultMemberUniqueName="[TECHEXPERT].[DivBSupportID].[All]" allUniqueName="[TECHEXPERT].[DivBSupportID].[All]" dimensionUniqueName="[TECHEXPERT]" displayFolder="" count="0" memberValueDatatype="20" unbalanced="0"/>
    <cacheHierarchy uniqueName="[TECHEXPERT].[DATE]" caption="DATE" defaultMemberUniqueName="[TECHEXPERT].[DATE].[All]" allUniqueName="[TECHEXPERT].[DATE].[All]" dimensionUniqueName="[TECHEXPERT]" displayFolder="" count="0" unbalanced="0"/>
    <cacheHierarchy uniqueName="[TECHEXPERT].[ShiftDate]" caption="ShiftDate" attribute="1" time="1" defaultMemberUniqueName="[TECHEXPERT].[ShiftDate].[All]" allUniqueName="[TECHEXPERT].[ShiftDate].[All]" dimensionUniqueName="[TECHEXPERT]" displayFolder="" count="0" memberValueDatatype="7" unbalanced="0"/>
    <cacheHierarchy uniqueName="[TECHEXPERT].[Year]" caption="Year" attribute="1" defaultMemberUniqueName="[TECHEXPERT].[Year].[All]" allUniqueName="[TECHEXPERT].[Year].[All]" dimensionUniqueName="[TECHEXPERT]" displayFolder="" count="0" memberValueDatatype="20" unbalanced="0"/>
    <cacheHierarchy uniqueName="[TECHEXPERT].[Quarter]" caption="Quarter" attribute="1" defaultMemberUniqueName="[TECHEXPERT].[Quarter].[All]" allUniqueName="[TECHEXPERT].[Quarter].[All]" dimensionUniqueName="[TECHEXPERT]" displayFolder="" count="0" memberValueDatatype="130" unbalanced="0"/>
    <cacheHierarchy uniqueName="[TECHEXPERT].[Month]" caption="Month" attribute="1" defaultMemberUniqueName="[TECHEXPERT].[Month].[All]" allUniqueName="[TECHEXPERT].[Month].[All]" dimensionUniqueName="[TECHEXPERT]" displayFolder="" count="0" memberValueDatatype="130" unbalanced="0"/>
    <cacheHierarchy uniqueName="[TECHEXPERT].[Week of the year]" caption="Week of the year" attribute="1" defaultMemberUniqueName="[TECHEXPERT].[Week of the year].[All]" allUniqueName="[TECHEXPERT].[Week of the year].[All]" dimensionUniqueName="[TECHEXPERT]" displayFolder="" count="0" memberValueDatatype="20" unbalanced="0"/>
    <cacheHierarchy uniqueName="[TECHEXPERT].[WeekDay]" caption="WeekDay" attribute="1" defaultMemberUniqueName="[TECHEXPERT].[WeekDay].[All]" allUniqueName="[TECHEXPERT].[WeekDay].[All]" dimensionUniqueName="[TECHEXPERT]" displayFolder="" count="0" memberValueDatatype="130" unbalanced="0"/>
    <cacheHierarchy uniqueName="[TECHEXPERT].[ShiftNbr]" caption="ShiftNbr" attribute="1" defaultMemberUniqueName="[TECHEXPERT].[ShiftNbr].[All]" allUniqueName="[TECHEXPERT].[ShiftNbr].[All]" dimensionUniqueName="[TECHEXPERT]" displayFolder="" count="0" memberValueDatatype="20" unbalanced="0"/>
    <cacheHierarchy uniqueName="[TECHEXPERT].[Mode63]" caption="Mode63" attribute="1" defaultMemberUniqueName="[TECHEXPERT].[Mode63].[All]" allUniqueName="[TECHEXPERT].[Mode63].[All]" dimensionUniqueName="[TECHEXPERT]" displayFolder="" count="0" memberValueDatatype="20" unbalanced="0"/>
    <cacheHierarchy uniqueName="[TECHEXPERT].[Mode63Dur]" caption="Mode63Dur" attribute="1" defaultMemberUniqueName="[TECHEXPERT].[Mode63Dur].[All]" allUniqueName="[TECHEXPERT].[Mode63Dur].[All]" dimensionUniqueName="[TECHEXPERT]" displayFolder="" count="0" memberValueDatatype="20" unbalanced="0"/>
    <cacheHierarchy uniqueName="[TECHEXPERT].[Mode64]" caption="Mode64" attribute="1" defaultMemberUniqueName="[TECHEXPERT].[Mode64].[All]" allUniqueName="[TECHEXPERT].[Mode64].[All]" dimensionUniqueName="[TECHEXPERT]" displayFolder="" count="0" memberValueDatatype="20" unbalanced="0"/>
    <cacheHierarchy uniqueName="[TECHEXPERT].[Mode65Dur]" caption="Mode65Dur" attribute="1" defaultMemberUniqueName="[TECHEXPERT].[Mode65Dur].[All]" allUniqueName="[TECHEXPERT].[Mode65Dur].[All]" dimensionUniqueName="[TECHEXPERT]" displayFolder="" count="0" memberValueDatatype="20" unbalanced="0"/>
    <cacheHierarchy uniqueName="[TECHEXPERT].[Mode66Dur]" caption="Mode66Dur" attribute="1" defaultMemberUniqueName="[TECHEXPERT].[Mode66Dur].[All]" allUniqueName="[TECHEXPERT].[Mode66Dur].[All]" dimensionUniqueName="[TECHEXPERT]" displayFolder="" count="0" memberValueDatatype="20" unbalanced="0"/>
    <cacheHierarchy uniqueName="[TECHEXPERT].[Mode67Dur]" caption="Mode67Dur" attribute="1" defaultMemberUniqueName="[TECHEXPERT].[Mode67Dur].[All]" allUniqueName="[TECHEXPERT].[Mode67Dur].[All]" dimensionUniqueName="[TECHEXPERT]" displayFolder="" count="0" memberValueDatatype="20" unbalanced="0"/>
    <cacheHierarchy uniqueName="[TECHEXPERT].[Mode68]" caption="Mode68" attribute="1" defaultMemberUniqueName="[TECHEXPERT].[Mode68].[All]" allUniqueName="[TECHEXPERT].[Mode68].[All]" dimensionUniqueName="[TECHEXPERT]" displayFolder="" count="0" memberValueDatatype="20" unbalanced="0"/>
    <cacheHierarchy uniqueName="[TECHEXPERT].[Mode68Dur]" caption="Mode68Dur" attribute="1" defaultMemberUniqueName="[TECHEXPERT].[Mode68Dur].[All]" allUniqueName="[TECHEXPERT].[Mode68Dur].[All]" dimensionUniqueName="[TECHEXPERT]" displayFolder="" count="0" memberValueDatatype="20" unbalanced="0"/>
    <cacheHierarchy uniqueName="[TECHEXPERT].[Mode69]" caption="Mode69" attribute="1" defaultMemberUniqueName="[TECHEXPERT].[Mode69].[All]" allUniqueName="[TECHEXPERT].[Mode69].[All]" dimensionUniqueName="[TECHEXPERT]" displayFolder="" count="0" memberValueDatatype="20" unbalanced="0"/>
    <cacheHierarchy uniqueName="[TECHEXPERT].[Mode69Dur]" caption="Mode69Dur" attribute="1" defaultMemberUniqueName="[TECHEXPERT].[Mode69Dur].[All]" allUniqueName="[TECHEXPERT].[Mode69Dur].[All]" dimensionUniqueName="[TECHEXPERT]" displayFolder="" count="0" memberValueDatatype="20" unbalanced="0"/>
    <cacheHierarchy uniqueName="[TECHEXPERT].[Mode70]" caption="Mode70" attribute="1" defaultMemberUniqueName="[TECHEXPERT].[Mode70].[All]" allUniqueName="[TECHEXPERT].[Mode70].[All]" dimensionUniqueName="[TECHEXPERT]" displayFolder="" count="0" memberValueDatatype="20" unbalanced="0"/>
    <cacheHierarchy uniqueName="[TECHEXPERT].[Mode70Dur]" caption="Mode70Dur" attribute="1" defaultMemberUniqueName="[TECHEXPERT].[Mode70Dur].[All]" allUniqueName="[TECHEXPERT].[Mode70Dur].[All]" dimensionUniqueName="[TECHEXPERT]" displayFolder="" count="0" memberValueDatatype="20" unbalanced="0"/>
    <cacheHierarchy uniqueName="[TECHEXPERT].[Duration in secs]" caption="Duration in secs" attribute="1" defaultMemberUniqueName="[TECHEXPERT].[Duration in secs].[All]" allUniqueName="[TECHEXPERT].[Duration in secs].[All]" dimensionUniqueName="[TECHEXPERT]" displayFolder="" count="0" memberValueDatatype="20" unbalanced="0"/>
    <cacheHierarchy uniqueName="[TECHEXPERT].[Hours on the phone]" caption="Hours on the phone" attribute="1" defaultMemberUniqueName="[TECHEXPERT].[Hours on the phone].[All]" allUniqueName="[TECHEXPERT].[Hours on the phone].[All]" dimensionUniqueName="[TECHEXPERT]" displayFolder="" count="0" memberValueDatatype="5" unbalanced="0"/>
    <cacheHierarchy uniqueName="[TECHEXPERT].[Time B/W call]" caption="Time B/W call" attribute="1" defaultMemberUniqueName="[TECHEXPERT].[Time B/W call].[All]" allUniqueName="[TECHEXPERT].[Time B/W call].[All]" dimensionUniqueName="[TECHEXPERT]" displayFolder="" count="0" memberValueDatatype="5" unbalanced="0"/>
    <cacheHierarchy uniqueName="[TECHEXPERT].[Forward Probability]" caption="Forward Probability" attribute="1" defaultMemberUniqueName="[TECHEXPERT].[Forward Probability].[All]" allUniqueName="[TECHEXPERT].[Forward Probability].[All]" dimensionUniqueName="[TECHEXPERT]" displayFolder="" count="0" memberValueDatatype="5" unbalanced="0"/>
    <cacheHierarchy uniqueName="[TECHEXPERT].[Success probability]" caption="Success probability" attribute="1" defaultMemberUniqueName="[TECHEXPERT].[Success probability].[All]" allUniqueName="[TECHEXPERT].[Success probability].[All]" dimensionUniqueName="[TECHEXPERT]" displayFolder="" count="0" memberValueDatatype="5" unbalanced="0"/>
    <cacheHierarchy uniqueName="[TECHEXPERT].[Avg contact time]" caption="Avg contact time" attribute="1" defaultMemberUniqueName="[TECHEXPERT].[Avg contact time].[All]" allUniqueName="[TECHEXPERT].[Avg contact time].[All]" dimensionUniqueName="[TECHEXPERT]" displayFolder="" count="0" memberValueDatatype="5" unbalanced="0"/>
    <cacheHierarchy uniqueName="[Measures].[__XL_Count Table1]" caption="__XL_Count Table1" measure="1" displayFolder="" measureGroup="TECHDM" count="0" hidden="1"/>
    <cacheHierarchy uniqueName="[Measures].[__XL_Count Table2]" caption="__XL_Count Table2" measure="1" displayFolder="" measureGroup="TECHEXPERT" count="0" hidden="1"/>
    <cacheHierarchy uniqueName="[Measures].[__XL_Count Table3]" caption="__XL_Count Table3" measure="1" displayFolder="" measureGroup="CS_DM" count="0" hidden="1"/>
    <cacheHierarchy uniqueName="[Measures].[__XL_Count Table4]" caption="__XL_Count Table4" measure="1" displayFolder="" measureGroup="MNGR_DM" count="0" hidden="1"/>
    <cacheHierarchy uniqueName="[Measures].[__XL_Count Table17]" caption="__XL_Count Table17" measure="1" displayFolder="" measureGroup="Greeters" count="0" hidden="1"/>
    <cacheHierarchy uniqueName="[Measures].[__No measures defined]" caption="__No measures defined" measure="1" displayFolder="" count="0" hidden="1"/>
    <cacheHierarchy uniqueName="[Measures].[Sum of Hours on phone]" caption="Sum of Hours on phone" measure="1" displayFolder="" measureGroup="TECHDM" count="0" hidden="1">
      <extLst>
        <ext xmlns:x15="http://schemas.microsoft.com/office/spreadsheetml/2010/11/main" uri="{B97F6D7D-B522-45F9-BDA1-12C45D357490}">
          <x15:cacheHierarchy aggregatedColumn="119"/>
        </ext>
      </extLst>
    </cacheHierarchy>
    <cacheHierarchy uniqueName="[Measures].[Sum of Hours on the phone]" caption="Sum of Hours on the phone" measure="1" displayFolder="" measureGroup="TECHEXPERT" count="0" hidden="1">
      <extLst>
        <ext xmlns:x15="http://schemas.microsoft.com/office/spreadsheetml/2010/11/main" uri="{B97F6D7D-B522-45F9-BDA1-12C45D357490}">
          <x15:cacheHierarchy aggregatedColumn="148"/>
        </ext>
      </extLst>
    </cacheHierarchy>
    <cacheHierarchy uniqueName="[Measures].[Sum of Hours on the phone 2]" caption="Sum of Hours on the phone 2" measure="1" displayFolder="" measureGroup="MNGR_DM" count="0" hidden="1">
      <extLst>
        <ext xmlns:x15="http://schemas.microsoft.com/office/spreadsheetml/2010/11/main" uri="{B97F6D7D-B522-45F9-BDA1-12C45D357490}">
          <x15:cacheHierarchy aggregatedColumn="84"/>
        </ext>
      </extLst>
    </cacheHierarchy>
    <cacheHierarchy uniqueName="[Measures].[Sum of Hours on the phone 3]" caption="Sum of Hours on the phone 3" measure="1" displayFolder="" measureGroup="CS_DM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Time b/w call]" caption="Sum of Time b/w call" measure="1" displayFolder="" measureGroup="TECHDM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Sum of Time B/W call 2]" caption="Sum of Time B/W call 2" measure="1" displayFolder="" measureGroup="TECHEXPERT" count="0" hidden="1">
      <extLst>
        <ext xmlns:x15="http://schemas.microsoft.com/office/spreadsheetml/2010/11/main" uri="{B97F6D7D-B522-45F9-BDA1-12C45D357490}">
          <x15:cacheHierarchy aggregatedColumn="149"/>
        </ext>
      </extLst>
    </cacheHierarchy>
    <cacheHierarchy uniqueName="[Measures].[Sum of Time B/W call 3]" caption="Sum of Time B/W call 3" measure="1" displayFolder="" measureGroup="MNGR_DM" count="0" hidden="1">
      <extLst>
        <ext xmlns:x15="http://schemas.microsoft.com/office/spreadsheetml/2010/11/main" uri="{B97F6D7D-B522-45F9-BDA1-12C45D357490}">
          <x15:cacheHierarchy aggregatedColumn="85"/>
        </ext>
      </extLst>
    </cacheHierarchy>
    <cacheHierarchy uniqueName="[Measures].[Sum of Time B/W call 4]" caption="Sum of Time B/W call 4" measure="1" displayFolder="" measureGroup="CS_DM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Count of Success probability]" caption="Count of Success probability" measure="1" displayFolder="" measureGroup="TECHDM" count="0" hidden="1">
      <extLst>
        <ext xmlns:x15="http://schemas.microsoft.com/office/spreadsheetml/2010/11/main" uri="{B97F6D7D-B522-45F9-BDA1-12C45D357490}">
          <x15:cacheHierarchy aggregatedColumn="125"/>
        </ext>
      </extLst>
    </cacheHierarchy>
    <cacheHierarchy uniqueName="[Measures].[Count of forward probability]" caption="Count of forward probability" measure="1" displayFolder="" measureGroup="TECHDM" count="0" hidden="1">
      <extLst>
        <ext xmlns:x15="http://schemas.microsoft.com/office/spreadsheetml/2010/11/main" uri="{B97F6D7D-B522-45F9-BDA1-12C45D357490}">
          <x15:cacheHierarchy aggregatedColumn="124"/>
        </ext>
      </extLst>
    </cacheHierarchy>
    <cacheHierarchy uniqueName="[Measures].[Count of Success probability 2]" caption="Count of Success probability 2" measure="1" displayFolder="" measureGroup="TECHEXPERT" count="0" hidden="1">
      <extLst>
        <ext xmlns:x15="http://schemas.microsoft.com/office/spreadsheetml/2010/11/main" uri="{B97F6D7D-B522-45F9-BDA1-12C45D357490}">
          <x15:cacheHierarchy aggregatedColumn="151"/>
        </ext>
      </extLst>
    </cacheHierarchy>
    <cacheHierarchy uniqueName="[Measures].[Count of Forward Probability 2]" caption="Count of Forward Probability 2" measure="1" displayFolder="" measureGroup="TECHEXPERT" count="0" hidden="1">
      <extLst>
        <ext xmlns:x15="http://schemas.microsoft.com/office/spreadsheetml/2010/11/main" uri="{B97F6D7D-B522-45F9-BDA1-12C45D357490}">
          <x15:cacheHierarchy aggregatedColumn="150"/>
        </ext>
      </extLst>
    </cacheHierarchy>
    <cacheHierarchy uniqueName="[Measures].[Count of Success probability 3]" caption="Count of Success probability 3" measure="1" displayFolder="" measureGroup="MNGR_DM" count="0" hidden="1">
      <extLst>
        <ext xmlns:x15="http://schemas.microsoft.com/office/spreadsheetml/2010/11/main" uri="{B97F6D7D-B522-45F9-BDA1-12C45D357490}">
          <x15:cacheHierarchy aggregatedColumn="87"/>
        </ext>
      </extLst>
    </cacheHierarchy>
    <cacheHierarchy uniqueName="[Measures].[Count of Forward Probability 3]" caption="Count of Forward Probability 3" measure="1" displayFolder="" measureGroup="MNGR_DM" count="0" hidden="1">
      <extLst>
        <ext xmlns:x15="http://schemas.microsoft.com/office/spreadsheetml/2010/11/main" uri="{B97F6D7D-B522-45F9-BDA1-12C45D357490}">
          <x15:cacheHierarchy aggregatedColumn="86"/>
        </ext>
      </extLst>
    </cacheHierarchy>
    <cacheHierarchy uniqueName="[Measures].[Sum of Success probability]" caption="Sum of Success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Forward Probability]" caption="Sum of Forward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Count of Success probability 4]" caption="Count of Success probability 4" measure="1" displayFolder="" measureGroup="CS_D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Count of Forward Probability 4]" caption="Count of Forward Probability 4" measure="1" displayFolder="" measureGroup="CS_D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ShiftNbr]" caption="Sum of ShiftNbr" measure="1" displayFolder="" measureGroup="TECHDM" count="0" hidden="1">
      <extLst>
        <ext xmlns:x15="http://schemas.microsoft.com/office/spreadsheetml/2010/11/main" uri="{B97F6D7D-B522-45F9-BDA1-12C45D357490}">
          <x15:cacheHierarchy aggregatedColumn="97"/>
        </ext>
      </extLst>
    </cacheHierarchy>
    <cacheHierarchy uniqueName="[Measures].[Count of Hours on phone]" caption="Count of Hours on phone" measure="1" displayFolder="" measureGroup="TECHDM" count="0" hidden="1">
      <extLst>
        <ext xmlns:x15="http://schemas.microsoft.com/office/spreadsheetml/2010/11/main" uri="{B97F6D7D-B522-45F9-BDA1-12C45D357490}">
          <x15:cacheHierarchy aggregatedColumn="119"/>
        </ext>
      </extLst>
    </cacheHierarchy>
    <cacheHierarchy uniqueName="[Measures].[Average of Hours on phone]" caption="Average of Hours on phone" measure="1" displayFolder="" measureGroup="TECHDM" count="0" hidden="1">
      <extLst>
        <ext xmlns:x15="http://schemas.microsoft.com/office/spreadsheetml/2010/11/main" uri="{B97F6D7D-B522-45F9-BDA1-12C45D357490}">
          <x15:cacheHierarchy aggregatedColumn="119"/>
        </ext>
      </extLst>
    </cacheHierarchy>
    <cacheHierarchy uniqueName="[Measures].[Max of Hours on phone]" caption="Max of Hours on phone" measure="1" displayFolder="" measureGroup="TECHDM" count="0" hidden="1">
      <extLst>
        <ext xmlns:x15="http://schemas.microsoft.com/office/spreadsheetml/2010/11/main" uri="{B97F6D7D-B522-45F9-BDA1-12C45D357490}">
          <x15:cacheHierarchy aggregatedColumn="119"/>
        </ext>
      </extLst>
    </cacheHierarchy>
    <cacheHierarchy uniqueName="[Measures].[Min of Hours on phone]" caption="Min of Hours on phone" measure="1" displayFolder="" measureGroup="TECHDM" count="0" hidden="1">
      <extLst>
        <ext xmlns:x15="http://schemas.microsoft.com/office/spreadsheetml/2010/11/main" uri="{B97F6D7D-B522-45F9-BDA1-12C45D357490}">
          <x15:cacheHierarchy aggregatedColumn="119"/>
        </ext>
      </extLst>
    </cacheHierarchy>
    <cacheHierarchy uniqueName="[Measures].[Count of Hours on the phone]" caption="Count of Hours on the phone" measure="1" displayFolder="" measureGroup="TECHEXPERT" count="0" hidden="1">
      <extLst>
        <ext xmlns:x15="http://schemas.microsoft.com/office/spreadsheetml/2010/11/main" uri="{B97F6D7D-B522-45F9-BDA1-12C45D357490}">
          <x15:cacheHierarchy aggregatedColumn="148"/>
        </ext>
      </extLst>
    </cacheHierarchy>
    <cacheHierarchy uniqueName="[Measures].[Average of Hours on the phone]" caption="Average of Hours on the phone" measure="1" displayFolder="" measureGroup="TECHEXPERT" count="0" hidden="1">
      <extLst>
        <ext xmlns:x15="http://schemas.microsoft.com/office/spreadsheetml/2010/11/main" uri="{B97F6D7D-B522-45F9-BDA1-12C45D357490}">
          <x15:cacheHierarchy aggregatedColumn="148"/>
        </ext>
      </extLst>
    </cacheHierarchy>
    <cacheHierarchy uniqueName="[Measures].[Min of Hours on the phone]" caption="Min of Hours on the phone" measure="1" displayFolder="" measureGroup="TECHEXPERT" count="0" hidden="1">
      <extLst>
        <ext xmlns:x15="http://schemas.microsoft.com/office/spreadsheetml/2010/11/main" uri="{B97F6D7D-B522-45F9-BDA1-12C45D357490}">
          <x15:cacheHierarchy aggregatedColumn="148"/>
        </ext>
      </extLst>
    </cacheHierarchy>
    <cacheHierarchy uniqueName="[Measures].[Max of Hours on the phone]" caption="Max of Hours on the phone" measure="1" displayFolder="" measureGroup="TECHEXPERT" count="0" hidden="1">
      <extLst>
        <ext xmlns:x15="http://schemas.microsoft.com/office/spreadsheetml/2010/11/main" uri="{B97F6D7D-B522-45F9-BDA1-12C45D357490}">
          <x15:cacheHierarchy aggregatedColumn="148"/>
        </ext>
      </extLst>
    </cacheHierarchy>
    <cacheHierarchy uniqueName="[Measures].[Average of Forward Probability]" caption="Average of Forward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Average of Success probability]" caption="Average of Success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Max of Success probability]" caption="Max of Success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Max of Forward Probability]" caption="Max of Forward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Min of Forward Probability]" caption="Min of Forward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Min of Success probability]" caption="Min of Success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tdDev of Forward Probability]" caption="StdDev of Forward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tdDev of Success probability]" caption="StdDev of Success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Distinct Count of Success probability]" caption="Distinct Count of Success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Distinct Count of Forward Probability]" caption="Distinct Count of Forward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Min of Hours on the phone 2]" caption="Min of Hours on the phone 2" measure="1" displayFolder="" measureGroup="MNGR_DM" count="0" hidden="1">
      <extLst>
        <ext xmlns:x15="http://schemas.microsoft.com/office/spreadsheetml/2010/11/main" uri="{B97F6D7D-B522-45F9-BDA1-12C45D357490}">
          <x15:cacheHierarchy aggregatedColumn="84"/>
        </ext>
      </extLst>
    </cacheHierarchy>
    <cacheHierarchy uniqueName="[Measures].[Count of Hours on the phone 2]" caption="Count of Hours on the phone 2" measure="1" displayFolder="" measureGroup="MNGR_DM" count="0" hidden="1">
      <extLst>
        <ext xmlns:x15="http://schemas.microsoft.com/office/spreadsheetml/2010/11/main" uri="{B97F6D7D-B522-45F9-BDA1-12C45D357490}">
          <x15:cacheHierarchy aggregatedColumn="84"/>
        </ext>
      </extLst>
    </cacheHierarchy>
    <cacheHierarchy uniqueName="[Measures].[Average of Hours on the phone 2]" caption="Average of Hours on the phone 2" measure="1" displayFolder="" measureGroup="MNGR_DM" count="0" hidden="1">
      <extLst>
        <ext xmlns:x15="http://schemas.microsoft.com/office/spreadsheetml/2010/11/main" uri="{B97F6D7D-B522-45F9-BDA1-12C45D357490}">
          <x15:cacheHierarchy aggregatedColumn="84"/>
        </ext>
      </extLst>
    </cacheHierarchy>
    <cacheHierarchy uniqueName="[Measures].[Max of Hours on the phone 2]" caption="Max of Hours on the phone 2" measure="1" displayFolder="" measureGroup="MNGR_DM" count="0" hidden="1">
      <extLst>
        <ext xmlns:x15="http://schemas.microsoft.com/office/spreadsheetml/2010/11/main" uri="{B97F6D7D-B522-45F9-BDA1-12C45D357490}">
          <x15:cacheHierarchy aggregatedColumn="84"/>
        </ext>
      </extLst>
    </cacheHierarchy>
    <cacheHierarchy uniqueName="[Measures].[Average of Hours on the phone 3]" caption="Average of Hours on the phone 3" measure="1" displayFolder="" measureGroup="CS_DM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Hours on the phone 3]" caption="Count of Hours on the phone 3" measure="1" displayFolder="" measureGroup="CS_DM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Max of Hours on the phone 3]" caption="Max of Hours on the phone 3" measure="1" displayFolder="" measureGroup="CS_DM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Min of Hours on the phone 3]" caption="Min of Hours on the phone 3" measure="1" displayFolder="" measureGroup="CS_DM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forward probability 2]" caption="Sum of forward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4"/>
        </ext>
      </extLst>
    </cacheHierarchy>
    <cacheHierarchy uniqueName="[Measures].[Sum of Success probability 2]" caption="Sum of Success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5"/>
        </ext>
      </extLst>
    </cacheHierarchy>
    <cacheHierarchy uniqueName="[Measures].[Average of forward probability 2]" caption="Average of forward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4"/>
        </ext>
      </extLst>
    </cacheHierarchy>
    <cacheHierarchy uniqueName="[Measures].[Average of Success probability 2]" caption="Average of Success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5"/>
        </ext>
      </extLst>
    </cacheHierarchy>
    <cacheHierarchy uniqueName="[Measures].[Max of forward probability 2]" caption="Max of forward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4"/>
        </ext>
      </extLst>
    </cacheHierarchy>
    <cacheHierarchy uniqueName="[Measures].[Max of Success probability 2]" caption="Max of Success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5"/>
        </ext>
      </extLst>
    </cacheHierarchy>
    <cacheHierarchy uniqueName="[Measures].[Min of forward probability 2]" caption="Min of forward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4"/>
        </ext>
      </extLst>
    </cacheHierarchy>
    <cacheHierarchy uniqueName="[Measures].[Min of Success probability 2]" caption="Min of Success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5"/>
        </ext>
      </extLst>
    </cacheHierarchy>
    <cacheHierarchy uniqueName="[Measures].[Average of Forward Probability 3]" caption="Average of Forward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0"/>
        </ext>
      </extLst>
    </cacheHierarchy>
    <cacheHierarchy uniqueName="[Measures].[Average of Success probability 3]" caption="Average of Success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1"/>
        </ext>
      </extLst>
    </cacheHierarchy>
    <cacheHierarchy uniqueName="[Measures].[Sum of Forward Probability 3]" caption="Sum of Forward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0"/>
        </ext>
      </extLst>
    </cacheHierarchy>
    <cacheHierarchy uniqueName="[Measures].[Sum of Success probability 3]" caption="Sum of Success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1"/>
        </ext>
      </extLst>
    </cacheHierarchy>
    <cacheHierarchy uniqueName="[Measures].[Max of Forward Probability 3]" caption="Max of Forward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0"/>
        </ext>
      </extLst>
    </cacheHierarchy>
    <cacheHierarchy uniqueName="[Measures].[Max of Success probability 3]" caption="Max of Success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1"/>
        </ext>
      </extLst>
    </cacheHierarchy>
    <cacheHierarchy uniqueName="[Measures].[Min of Forward Probability 3]" caption="Min of Forward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0"/>
        </ext>
      </extLst>
    </cacheHierarchy>
    <cacheHierarchy uniqueName="[Measures].[Min of Success probability 3]" caption="Min of Success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1"/>
        </ext>
      </extLst>
    </cacheHierarchy>
    <cacheHierarchy uniqueName="[Measures].[Sum of Hours on the phone 4]" caption="Sum of Hours on the phone 4" measure="1" displayFolder="" measureGroup="Greeters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Count of Hours on the phone 4]" caption="Count of Hours on the phone 4" measure="1" displayFolder="" measureGroup="Greeters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Average of Hours on the phone 4]" caption="Average of Hours on the phone 4" measure="1" displayFolder="" measureGroup="Greeters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Max of Hours on the phone 4]" caption="Max of Hours on the phone 4" measure="1" displayFolder="" measureGroup="Greeters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Min of Hours on the phone 4]" caption="Min of Hours on the phone 4" measure="1" displayFolder="" measureGroup="Greeters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</cacheHierarchies>
  <kpis count="0"/>
  <dimensions count="6">
    <dimension name="CS_DM" uniqueName="[CS_DM]" caption="CS_DM"/>
    <dimension name="Greeters" uniqueName="[Greeters]" caption="Greeters"/>
    <dimension measure="1" name="Measures" uniqueName="[Measures]" caption="Measures"/>
    <dimension name="MNGR_DM" uniqueName="[MNGR_DM]" caption="MNGR_DM"/>
    <dimension name="TECHDM" uniqueName="[TECHDM]" caption="TECHDM"/>
    <dimension name="TECHEXPERT" uniqueName="[TECHEXPERT]" caption="TECHEXPERT"/>
  </dimensions>
  <measureGroups count="5">
    <measureGroup name="CS_DM" caption="CS_DM"/>
    <measureGroup name="Greeters" caption="Greeters"/>
    <measureGroup name="MNGR_DM" caption="MNGR_DM"/>
    <measureGroup name="TECHDM" caption="TECHDM"/>
    <measureGroup name="TECHEXPERT" caption="TECHEXPERT"/>
  </measureGroups>
  <maps count="5">
    <map measureGroup="0" dimension="0"/>
    <map measureGroup="1" dimension="1"/>
    <map measureGroup="2" dimension="3"/>
    <map measureGroup="3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dhavi" refreshedDate="44985.0640255787" createdVersion="8" refreshedVersion="8" minRefreshableVersion="3" recordCount="0" supportSubquery="1" supportAdvancedDrill="1" xr:uid="{9EBA8CB3-F69C-4D4F-BF0B-5D0AB377EB7D}">
  <cacheSource type="external" connectionId="1"/>
  <cacheFields count="5">
    <cacheField name="[TECHDM].[Year].[Year]" caption="Year" numFmtId="0" hierarchy="92" level="1">
      <sharedItems containsSemiMixedTypes="0" containsNonDate="0" containsString="0" containsNumber="1" containsInteger="1" minValue="2019" maxValue="2021" count="3">
        <n v="2019"/>
        <n v="2020"/>
        <n v="2021"/>
      </sharedItems>
      <extLst>
        <ext xmlns:x15="http://schemas.microsoft.com/office/spreadsheetml/2010/11/main" uri="{4F2E5C28-24EA-4eb8-9CBF-B6C8F9C3D259}">
          <x15:cachedUniqueNames>
            <x15:cachedUniqueName index="0" name="[TECHDM].[Year].&amp;[2019]"/>
            <x15:cachedUniqueName index="1" name="[TECHDM].[Year].&amp;[2020]"/>
            <x15:cachedUniqueName index="2" name="[TECHDM].[Year].&amp;[2021]"/>
          </x15:cachedUniqueNames>
        </ext>
      </extLst>
    </cacheField>
    <cacheField name="[TECHDM].[Quarter].[Quarter]" caption="Quarter" numFmtId="0" hierarchy="93" level="1">
      <sharedItems containsNonDate="0" count="12">
        <s v="Q1-2019"/>
        <s v="Q2-2019"/>
        <s v="Q3-2019"/>
        <s v="Q4-2019"/>
        <s v="Q1-2020"/>
        <s v="Q2-2020"/>
        <s v="Q3-2020"/>
        <s v="Q4-2020"/>
        <s v="Q1-2021"/>
        <s v="Q2-2021"/>
        <s v="Q3-2021"/>
        <s v="Q4-2021"/>
      </sharedItems>
    </cacheField>
    <cacheField name="[TECHDM].[WeekDay].[WeekDay]" caption="WeekDay" numFmtId="0" hierarchy="96" level="1">
      <sharedItems count="6">
        <s v="Friday"/>
        <s v="Monday"/>
        <s v="Saturday"/>
        <s v="Thursday"/>
        <s v="Tuesday"/>
        <s v="Wednesday"/>
      </sharedItems>
    </cacheField>
    <cacheField name="[TECHDM].[ShiftNbr].[ShiftNbr]" caption="ShiftNbr" numFmtId="0" hierarchy="97" level="1">
      <sharedItems containsSemiMixedTypes="0" containsString="0" containsNumber="1" containsInteger="1" minValue="1" maxValue="2" count="2"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TECHDM].[ShiftNbr].&amp;[1]"/>
            <x15:cachedUniqueName index="1" name="[TECHDM].[ShiftNbr].&amp;[2]"/>
          </x15:cachedUniqueNames>
        </ext>
      </extLst>
    </cacheField>
    <cacheField name="[Measures].[Sum of Hours on phone]" caption="Sum of Hours on phone" numFmtId="0" hierarchy="159" level="32767"/>
  </cacheFields>
  <cacheHierarchies count="225">
    <cacheHierarchy uniqueName="[CS_DM].[DivBCustServsID]" caption="DivBCustServsID" attribute="1" defaultMemberUniqueName="[CS_DM].[DivBCustServsID].[All]" allUniqueName="[CS_DM].[DivBCustServsID].[All]" dimensionUniqueName="[CS_DM]" displayFolder="" count="0" memberValueDatatype="20" unbalanced="0"/>
    <cacheHierarchy uniqueName="[CS_DM].[DATE]" caption="DATE" defaultMemberUniqueName="[CS_DM].[DATE].[All]" allUniqueName="[CS_DM].[DATE].[All]" dimensionUniqueName="[CS_DM]" displayFolder="" count="0" unbalanced="0"/>
    <cacheHierarchy uniqueName="[CS_DM].[ShiftDate]" caption="ShiftDate" attribute="1" time="1" defaultMemberUniqueName="[CS_DM].[ShiftDate].[All]" allUniqueName="[CS_DM].[ShiftDate].[All]" dimensionUniqueName="[CS_DM]" displayFolder="" count="0" memberValueDatatype="7" unbalanced="0"/>
    <cacheHierarchy uniqueName="[CS_DM].[Year]" caption="Year" attribute="1" defaultMemberUniqueName="[CS_DM].[Year].[All]" allUniqueName="[CS_DM].[Year].[All]" dimensionUniqueName="[CS_DM]" displayFolder="" count="0" memberValueDatatype="20" unbalanced="0"/>
    <cacheHierarchy uniqueName="[CS_DM].[Quarter]" caption="Quarter" attribute="1" defaultMemberUniqueName="[CS_DM].[Quarter].[All]" allUniqueName="[CS_DM].[Quarter].[All]" dimensionUniqueName="[CS_DM]" displayFolder="" count="0" memberValueDatatype="130" unbalanced="0"/>
    <cacheHierarchy uniqueName="[CS_DM].[Month]" caption="Month" attribute="1" defaultMemberUniqueName="[CS_DM].[Month].[All]" allUniqueName="[CS_DM].[Month].[All]" dimensionUniqueName="[CS_DM]" displayFolder="" count="0" memberValueDatatype="130" unbalanced="0"/>
    <cacheHierarchy uniqueName="[CS_DM].[Week of the year]" caption="Week of the year" attribute="1" defaultMemberUniqueName="[CS_DM].[Week of the year].[All]" allUniqueName="[CS_DM].[Week of the year].[All]" dimensionUniqueName="[CS_DM]" displayFolder="" count="0" memberValueDatatype="20" unbalanced="0"/>
    <cacheHierarchy uniqueName="[CS_DM].[WeekDay]" caption="WeekDay" attribute="1" defaultMemberUniqueName="[CS_DM].[WeekDay].[All]" allUniqueName="[CS_DM].[WeekDay].[All]" dimensionUniqueName="[CS_DM]" displayFolder="" count="0" memberValueDatatype="130" unbalanced="0"/>
    <cacheHierarchy uniqueName="[CS_DM].[ShiftNbr]" caption="ShiftNbr" attribute="1" defaultMemberUniqueName="[CS_DM].[ShiftNbr].[All]" allUniqueName="[CS_DM].[ShiftNbr].[All]" dimensionUniqueName="[CS_DM]" displayFolder="" count="0" memberValueDatatype="20" unbalanced="0"/>
    <cacheHierarchy uniqueName="[CS_DM].[Mode71]" caption="Mode71" attribute="1" defaultMemberUniqueName="[CS_DM].[Mode71].[All]" allUniqueName="[CS_DM].[Mode71].[All]" dimensionUniqueName="[CS_DM]" displayFolder="" count="0" memberValueDatatype="20" unbalanced="0"/>
    <cacheHierarchy uniqueName="[CS_DM].[Mode71Dur]" caption="Mode71Dur" attribute="1" defaultMemberUniqueName="[CS_DM].[Mode71Dur].[All]" allUniqueName="[CS_DM].[Mode71Dur].[All]" dimensionUniqueName="[CS_DM]" displayFolder="" count="0" memberValueDatatype="20" unbalanced="0"/>
    <cacheHierarchy uniqueName="[CS_DM].[Mode72]" caption="Mode72" attribute="1" defaultMemberUniqueName="[CS_DM].[Mode72].[All]" allUniqueName="[CS_DM].[Mode72].[All]" dimensionUniqueName="[CS_DM]" displayFolder="" count="0" memberValueDatatype="20" unbalanced="0"/>
    <cacheHierarchy uniqueName="[CS_DM].[Mode72Dur]" caption="Mode72Dur" attribute="1" defaultMemberUniqueName="[CS_DM].[Mode72Dur].[All]" allUniqueName="[CS_DM].[Mode72Dur].[All]" dimensionUniqueName="[CS_DM]" displayFolder="" count="0" memberValueDatatype="20" unbalanced="0"/>
    <cacheHierarchy uniqueName="[CS_DM].[Mode73]" caption="Mode73" attribute="1" defaultMemberUniqueName="[CS_DM].[Mode73].[All]" allUniqueName="[CS_DM].[Mode73].[All]" dimensionUniqueName="[CS_DM]" displayFolder="" count="0" memberValueDatatype="20" unbalanced="0"/>
    <cacheHierarchy uniqueName="[CS_DM].[Mode74Dur]" caption="Mode74Dur" attribute="1" defaultMemberUniqueName="[CS_DM].[Mode74Dur].[All]" allUniqueName="[CS_DM].[Mode74Dur].[All]" dimensionUniqueName="[CS_DM]" displayFolder="" count="0" memberValueDatatype="20" unbalanced="0"/>
    <cacheHierarchy uniqueName="[CS_DM].[Mode75]" caption="Mode75" attribute="1" defaultMemberUniqueName="[CS_DM].[Mode75].[All]" allUniqueName="[CS_DM].[Mode75].[All]" dimensionUniqueName="[CS_DM]" displayFolder="" count="0" memberValueDatatype="20" unbalanced="0"/>
    <cacheHierarchy uniqueName="[CS_DM].[Mode75Dur]" caption="Mode75Dur" attribute="1" defaultMemberUniqueName="[CS_DM].[Mode75Dur].[All]" allUniqueName="[CS_DM].[Mode75Dur].[All]" dimensionUniqueName="[CS_DM]" displayFolder="" count="0" memberValueDatatype="20" unbalanced="0"/>
    <cacheHierarchy uniqueName="[CS_DM].[Mode76]" caption="Mode76" attribute="1" defaultMemberUniqueName="[CS_DM].[Mode76].[All]" allUniqueName="[CS_DM].[Mode76].[All]" dimensionUniqueName="[CS_DM]" displayFolder="" count="0" memberValueDatatype="20" unbalanced="0"/>
    <cacheHierarchy uniqueName="[CS_DM].[Mode76Dur]" caption="Mode76Dur" attribute="1" defaultMemberUniqueName="[CS_DM].[Mode76Dur].[All]" allUniqueName="[CS_DM].[Mode76Dur].[All]" dimensionUniqueName="[CS_DM]" displayFolder="" count="0" memberValueDatatype="20" unbalanced="0"/>
    <cacheHierarchy uniqueName="[CS_DM].[Mode77Dur]" caption="Mode77Dur" attribute="1" defaultMemberUniqueName="[CS_DM].[Mode77Dur].[All]" allUniqueName="[CS_DM].[Mode77Dur].[All]" dimensionUniqueName="[CS_DM]" displayFolder="" count="0" memberValueDatatype="20" unbalanced="0"/>
    <cacheHierarchy uniqueName="[CS_DM].[Mode78Dur]" caption="Mode78Dur" attribute="1" defaultMemberUniqueName="[CS_DM].[Mode78Dur].[All]" allUniqueName="[CS_DM].[Mode78Dur].[All]" dimensionUniqueName="[CS_DM]" displayFolder="" count="0" memberValueDatatype="20" unbalanced="0"/>
    <cacheHierarchy uniqueName="[CS_DM].[Mode79]" caption="Mode79" attribute="1" defaultMemberUniqueName="[CS_DM].[Mode79].[All]" allUniqueName="[CS_DM].[Mode79].[All]" dimensionUniqueName="[CS_DM]" displayFolder="" count="0" memberValueDatatype="20" unbalanced="0"/>
    <cacheHierarchy uniqueName="[CS_DM].[Mode79Dur]" caption="Mode79Dur" attribute="1" defaultMemberUniqueName="[CS_DM].[Mode79Dur].[All]" allUniqueName="[CS_DM].[Mode79Dur].[All]" dimensionUniqueName="[CS_DM]" displayFolder="" count="0" memberValueDatatype="20" unbalanced="0"/>
    <cacheHierarchy uniqueName="[CS_DM].[Mode80]" caption="Mode80" attribute="1" defaultMemberUniqueName="[CS_DM].[Mode80].[All]" allUniqueName="[CS_DM].[Mode80].[All]" dimensionUniqueName="[CS_DM]" displayFolder="" count="0" memberValueDatatype="20" unbalanced="0"/>
    <cacheHierarchy uniqueName="[CS_DM].[Mode80Dur]" caption="Mode80Dur" attribute="1" defaultMemberUniqueName="[CS_DM].[Mode80Dur].[All]" allUniqueName="[CS_DM].[Mode80Dur].[All]" dimensionUniqueName="[CS_DM]" displayFolder="" count="0" memberValueDatatype="20" unbalanced="0"/>
    <cacheHierarchy uniqueName="[CS_DM].[Mode81Dur]" caption="Mode81Dur" attribute="1" defaultMemberUniqueName="[CS_DM].[Mode81Dur].[All]" allUniqueName="[CS_DM].[Mode81Dur].[All]" dimensionUniqueName="[CS_DM]" displayFolder="" count="0" memberValueDatatype="20" unbalanced="0"/>
    <cacheHierarchy uniqueName="[CS_DM].[Mode82Dur]" caption="Mode82Dur" attribute="1" defaultMemberUniqueName="[CS_DM].[Mode82Dur].[All]" allUniqueName="[CS_DM].[Mode82Dur].[All]" dimensionUniqueName="[CS_DM]" displayFolder="" count="0" memberValueDatatype="20" unbalanced="0"/>
    <cacheHierarchy uniqueName="[CS_DM].[Duration in secs]" caption="Duration in secs" attribute="1" defaultMemberUniqueName="[CS_DM].[Duration in secs].[All]" allUniqueName="[CS_DM].[Duration in secs].[All]" dimensionUniqueName="[CS_DM]" displayFolder="" count="0" memberValueDatatype="20" unbalanced="0"/>
    <cacheHierarchy uniqueName="[CS_DM].[Hours on the phone]" caption="Hours on the phone" attribute="1" defaultMemberUniqueName="[CS_DM].[Hours on the phone].[All]" allUniqueName="[CS_DM].[Hours on the phone].[All]" dimensionUniqueName="[CS_DM]" displayFolder="" count="0" memberValueDatatype="5" unbalanced="0"/>
    <cacheHierarchy uniqueName="[CS_DM].[Time B/W call]" caption="Time B/W call" attribute="1" defaultMemberUniqueName="[CS_DM].[Time B/W call].[All]" allUniqueName="[CS_DM].[Time B/W call].[All]" dimensionUniqueName="[CS_DM]" displayFolder="" count="0" memberValueDatatype="5" unbalanced="0"/>
    <cacheHierarchy uniqueName="[CS_DM].[Forward Probability]" caption="Forward Probability" attribute="1" defaultMemberUniqueName="[CS_DM].[Forward Probability].[All]" allUniqueName="[CS_DM].[Forward Probability].[All]" dimensionUniqueName="[CS_DM]" displayFolder="" count="0" memberValueDatatype="5" unbalanced="0"/>
    <cacheHierarchy uniqueName="[CS_DM].[Success probability]" caption="Success probability" attribute="1" defaultMemberUniqueName="[CS_DM].[Success probability].[All]" allUniqueName="[CS_DM].[Success probability].[All]" dimensionUniqueName="[CS_DM]" displayFolder="" count="0" memberValueDatatype="5" unbalanced="0"/>
    <cacheHierarchy uniqueName="[CS_DM].[Avg contact time]" caption="Avg contact time" attribute="1" defaultMemberUniqueName="[CS_DM].[Avg contact time].[All]" allUniqueName="[CS_DM].[Avg contact time].[All]" dimensionUniqueName="[CS_DM]" displayFolder="" count="0" memberValueDatatype="5" unbalanced="0"/>
    <cacheHierarchy uniqueName="[Greeters].[GreeterFactorID]" caption="GreeterFactorID" attribute="1" defaultMemberUniqueName="[Greeters].[GreeterFactorID].[All]" allUniqueName="[Greeters].[GreeterFactorID].[All]" dimensionUniqueName="[Greeters]" displayFolder="" count="0" memberValueDatatype="20" unbalanced="0"/>
    <cacheHierarchy uniqueName="[Greeters].[ShiftDate]" caption="ShiftDate" attribute="1" time="1" defaultMemberUniqueName="[Greeters].[ShiftDate].[All]" allUniqueName="[Greeters].[ShiftDate].[All]" dimensionUniqueName="[Greeters]" displayFolder="" count="0" memberValueDatatype="7" unbalanced="0"/>
    <cacheHierarchy uniqueName="[Greeters].[Year]" caption="Year" attribute="1" defaultMemberUniqueName="[Greeters].[Year].[All]" allUniqueName="[Greeters].[Year].[All]" dimensionUniqueName="[Greeters]" displayFolder="" count="0" memberValueDatatype="20" unbalanced="0"/>
    <cacheHierarchy uniqueName="[Greeters].[Quarter]" caption="Quarter" attribute="1" defaultMemberUniqueName="[Greeters].[Quarter].[All]" allUniqueName="[Greeters].[Quarter].[All]" dimensionUniqueName="[Greeters]" displayFolder="" count="0" memberValueDatatype="130" unbalanced="0"/>
    <cacheHierarchy uniqueName="[Greeters].[Month]" caption="Month" attribute="1" defaultMemberUniqueName="[Greeters].[Month].[All]" allUniqueName="[Greeters].[Month].[All]" dimensionUniqueName="[Greeters]" displayFolder="" count="0" memberValueDatatype="130" unbalanced="0"/>
    <cacheHierarchy uniqueName="[Greeters].[Week of the year]" caption="Week of the year" attribute="1" defaultMemberUniqueName="[Greeters].[Week of the year].[All]" allUniqueName="[Greeters].[Week of the year].[All]" dimensionUniqueName="[Greeters]" displayFolder="" count="0" memberValueDatatype="20" unbalanced="0"/>
    <cacheHierarchy uniqueName="[Greeters].[WeekDay]" caption="WeekDay" attribute="1" defaultMemberUniqueName="[Greeters].[WeekDay].[All]" allUniqueName="[Greeters].[WeekDay].[All]" dimensionUniqueName="[Greeters]" displayFolder="" count="0" memberValueDatatype="130" unbalanced="0"/>
    <cacheHierarchy uniqueName="[Greeters].[ShiftNbr]" caption="ShiftNbr" attribute="1" defaultMemberUniqueName="[Greeters].[ShiftNbr].[All]" allUniqueName="[Greeters].[ShiftNbr].[All]" dimensionUniqueName="[Greeters]" displayFolder="" count="0" memberValueDatatype="20" unbalanced="0"/>
    <cacheHierarchy uniqueName="[Greeters].[Mode00]" caption="Mode00" attribute="1" defaultMemberUniqueName="[Greeters].[Mode00].[All]" allUniqueName="[Greeters].[Mode00].[All]" dimensionUniqueName="[Greeters]" displayFolder="" count="0" memberValueDatatype="20" unbalanced="0"/>
    <cacheHierarchy uniqueName="[Greeters].[Mode00Dur]" caption="Mode00Dur" attribute="1" defaultMemberUniqueName="[Greeters].[Mode00Dur].[All]" allUniqueName="[Greeters].[Mode00Dur].[All]" dimensionUniqueName="[Greeters]" displayFolder="" count="0" memberValueDatatype="20" unbalanced="0"/>
    <cacheHierarchy uniqueName="[Greeters].[PhoneLinesCount]" caption="PhoneLinesCount" attribute="1" defaultMemberUniqueName="[Greeters].[PhoneLinesCount].[All]" allUniqueName="[Greeters].[PhoneLinesCount].[All]" dimensionUniqueName="[Greeters]" displayFolder="" count="0" memberValueDatatype="20" unbalanced="0"/>
    <cacheHierarchy uniqueName="[Greeters].[Mode01]" caption="Mode01" attribute="1" defaultMemberUniqueName="[Greeters].[Mode01].[All]" allUniqueName="[Greeters].[Mode01].[All]" dimensionUniqueName="[Greeters]" displayFolder="" count="0" memberValueDatatype="20" unbalanced="0"/>
    <cacheHierarchy uniqueName="[Greeters].[Mode02]" caption="Mode02" attribute="1" defaultMemberUniqueName="[Greeters].[Mode02].[All]" allUniqueName="[Greeters].[Mode02].[All]" dimensionUniqueName="[Greeters]" displayFolder="" count="0" memberValueDatatype="20" unbalanced="0"/>
    <cacheHierarchy uniqueName="[Greeters].[Mode02Dur]" caption="Mode02Dur" attribute="1" defaultMemberUniqueName="[Greeters].[Mode02Dur].[All]" allUniqueName="[Greeters].[Mode02Dur].[All]" dimensionUniqueName="[Greeters]" displayFolder="" count="0" memberValueDatatype="20" unbalanced="0"/>
    <cacheHierarchy uniqueName="[Greeters].[Mode03]" caption="Mode03" attribute="1" defaultMemberUniqueName="[Greeters].[Mode03].[All]" allUniqueName="[Greeters].[Mode03].[All]" dimensionUniqueName="[Greeters]" displayFolder="" count="0" memberValueDatatype="20" unbalanced="0"/>
    <cacheHierarchy uniqueName="[Greeters].[Mode04Dur]" caption="Mode04Dur" attribute="1" defaultMemberUniqueName="[Greeters].[Mode04Dur].[All]" allUniqueName="[Greeters].[Mode04Dur].[All]" dimensionUniqueName="[Greeters]" displayFolder="" count="0" memberValueDatatype="20" unbalanced="0"/>
    <cacheHierarchy uniqueName="[Greeters].[Mode05]" caption="Mode05" attribute="1" defaultMemberUniqueName="[Greeters].[Mode05].[All]" allUniqueName="[Greeters].[Mode05].[All]" dimensionUniqueName="[Greeters]" displayFolder="" count="0" memberValueDatatype="20" unbalanced="0"/>
    <cacheHierarchy uniqueName="[Greeters].[Mode26]" caption="Mode26" attribute="1" defaultMemberUniqueName="[Greeters].[Mode26].[All]" allUniqueName="[Greeters].[Mode26].[All]" dimensionUniqueName="[Greeters]" displayFolder="" count="0" memberValueDatatype="20" unbalanced="0"/>
    <cacheHierarchy uniqueName="[Greeters].[Mode50]" caption="Mode50" attribute="1" defaultMemberUniqueName="[Greeters].[Mode50].[All]" allUniqueName="[Greeters].[Mode50].[All]" dimensionUniqueName="[Greeters]" displayFolder="" count="0" memberValueDatatype="20" unbalanced="0"/>
    <cacheHierarchy uniqueName="[Greeters].[Mode71]" caption="Mode71" attribute="1" defaultMemberUniqueName="[Greeters].[Mode71].[All]" allUniqueName="[Greeters].[Mode71].[All]" dimensionUniqueName="[Greeters]" displayFolder="" count="0" memberValueDatatype="20" unbalanced="0"/>
    <cacheHierarchy uniqueName="[Greeters].[Mode99]" caption="Mode99" attribute="1" defaultMemberUniqueName="[Greeters].[Mode99].[All]" allUniqueName="[Greeters].[Mode99].[All]" dimensionUniqueName="[Greeters]" displayFolder="" count="0" memberValueDatatype="20" unbalanced="0"/>
    <cacheHierarchy uniqueName="[Greeters].[Duration in Secs]" caption="Duration in Secs" attribute="1" defaultMemberUniqueName="[Greeters].[Duration in Secs].[All]" allUniqueName="[Greeters].[Duration in Secs].[All]" dimensionUniqueName="[Greeters]" displayFolder="" count="0" memberValueDatatype="20" unbalanced="0"/>
    <cacheHierarchy uniqueName="[Greeters].[Hours on the phone]" caption="Hours on the phone" attribute="1" defaultMemberUniqueName="[Greeters].[Hours on the phone].[All]" allUniqueName="[Greeters].[Hours on the phone].[All]" dimensionUniqueName="[Greeters]" displayFolder="" count="0" memberValueDatatype="5" unbalanced="0"/>
    <cacheHierarchy uniqueName="[Greeters].[Time B/w call]" caption="Time B/w call" attribute="1" defaultMemberUniqueName="[Greeters].[Time B/w call].[All]" allUniqueName="[Greeters].[Time B/w call].[All]" dimensionUniqueName="[Greeters]" displayFolder="" count="0" memberValueDatatype="5" unbalanced="0"/>
    <cacheHierarchy uniqueName="[Greeters].[Forward probability]" caption="Forward probability" attribute="1" defaultMemberUniqueName="[Greeters].[Forward probability].[All]" allUniqueName="[Greeters].[Forward probability].[All]" dimensionUniqueName="[Greeters]" displayFolder="" count="0" memberValueDatatype="20" unbalanced="0"/>
    <cacheHierarchy uniqueName="[Greeters].[Avg contact time]" caption="Avg contact time" attribute="1" defaultMemberUniqueName="[Greeters].[Avg contact time].[All]" allUniqueName="[Greeters].[Avg contact time].[All]" dimensionUniqueName="[Greeters]" displayFolder="" count="0" memberValueDatatype="5" unbalanced="0"/>
    <cacheHierarchy uniqueName="[MNGR_DM].[DivBCustServsID]" caption="DivBCustServsID" attribute="1" defaultMemberUniqueName="[MNGR_DM].[DivBCustServsID].[All]" allUniqueName="[MNGR_DM].[DivBCustServsID].[All]" dimensionUniqueName="[MNGR_DM]" displayFolder="" count="0" memberValueDatatype="20" unbalanced="0"/>
    <cacheHierarchy uniqueName="[MNGR_DM].[DATE]" caption="DATE" defaultMemberUniqueName="[MNGR_DM].[DATE].[All]" allUniqueName="[MNGR_DM].[DATE].[All]" dimensionUniqueName="[MNGR_DM]" displayFolder="" count="0" unbalanced="0"/>
    <cacheHierarchy uniqueName="[MNGR_DM].[ShiftDate]" caption="ShiftDate" attribute="1" time="1" defaultMemberUniqueName="[MNGR_DM].[ShiftDate].[All]" allUniqueName="[MNGR_DM].[ShiftDate].[All]" dimensionUniqueName="[MNGR_DM]" displayFolder="" count="0" memberValueDatatype="7" unbalanced="0"/>
    <cacheHierarchy uniqueName="[MNGR_DM].[Year]" caption="Year" attribute="1" defaultMemberUniqueName="[MNGR_DM].[Year].[All]" allUniqueName="[MNGR_DM].[Year].[All]" dimensionUniqueName="[MNGR_DM]" displayFolder="" count="0" memberValueDatatype="20" unbalanced="0"/>
    <cacheHierarchy uniqueName="[MNGR_DM].[Quarter]" caption="Quarter" attribute="1" defaultMemberUniqueName="[MNGR_DM].[Quarter].[All]" allUniqueName="[MNGR_DM].[Quarter].[All]" dimensionUniqueName="[MNGR_DM]" displayFolder="" count="0" memberValueDatatype="130" unbalanced="0"/>
    <cacheHierarchy uniqueName="[MNGR_DM].[Month]" caption="Month" attribute="1" defaultMemberUniqueName="[MNGR_DM].[Month].[All]" allUniqueName="[MNGR_DM].[Month].[All]" dimensionUniqueName="[MNGR_DM]" displayFolder="" count="0" memberValueDatatype="130" unbalanced="0"/>
    <cacheHierarchy uniqueName="[MNGR_DM].[Week of the year]" caption="Week of the year" attribute="1" defaultMemberUniqueName="[MNGR_DM].[Week of the year].[All]" allUniqueName="[MNGR_DM].[Week of the year].[All]" dimensionUniqueName="[MNGR_DM]" displayFolder="" count="0" memberValueDatatype="20" unbalanced="0"/>
    <cacheHierarchy uniqueName="[MNGR_DM].[WeekDay]" caption="WeekDay" attribute="1" defaultMemberUniqueName="[MNGR_DM].[WeekDay].[All]" allUniqueName="[MNGR_DM].[WeekDay].[All]" dimensionUniqueName="[MNGR_DM]" displayFolder="" count="0" memberValueDatatype="130" unbalanced="0"/>
    <cacheHierarchy uniqueName="[MNGR_DM].[ShiftNbr]" caption="ShiftNbr" attribute="1" defaultMemberUniqueName="[MNGR_DM].[ShiftNbr].[All]" allUniqueName="[MNGR_DM].[ShiftNbr].[All]" dimensionUniqueName="[MNGR_DM]" displayFolder="" count="0" memberValueDatatype="20" unbalanced="0"/>
    <cacheHierarchy uniqueName="[MNGR_DM].[Mode83]" caption="Mode83" attribute="1" defaultMemberUniqueName="[MNGR_DM].[Mode83].[All]" allUniqueName="[MNGR_DM].[Mode83].[All]" dimensionUniqueName="[MNGR_DM]" displayFolder="" count="0" memberValueDatatype="20" unbalanced="0"/>
    <cacheHierarchy uniqueName="[MNGR_DM].[Mode83Dur]" caption="Mode83Dur" attribute="1" defaultMemberUniqueName="[MNGR_DM].[Mode83Dur].[All]" allUniqueName="[MNGR_DM].[Mode83Dur].[All]" dimensionUniqueName="[MNGR_DM]" displayFolder="" count="0" memberValueDatatype="20" unbalanced="0"/>
    <cacheHierarchy uniqueName="[MNGR_DM].[Mode84]" caption="Mode84" attribute="1" defaultMemberUniqueName="[MNGR_DM].[Mode84].[All]" allUniqueName="[MNGR_DM].[Mode84].[All]" dimensionUniqueName="[MNGR_DM]" displayFolder="" count="0" memberValueDatatype="20" unbalanced="0"/>
    <cacheHierarchy uniqueName="[MNGR_DM].[Mode84Dur]" caption="Mode84Dur" attribute="1" defaultMemberUniqueName="[MNGR_DM].[Mode84Dur].[All]" allUniqueName="[MNGR_DM].[Mode84Dur].[All]" dimensionUniqueName="[MNGR_DM]" displayFolder="" count="0" memberValueDatatype="20" unbalanced="0"/>
    <cacheHierarchy uniqueName="[MNGR_DM].[Mode85]" caption="Mode85" attribute="1" defaultMemberUniqueName="[MNGR_DM].[Mode85].[All]" allUniqueName="[MNGR_DM].[Mode85].[All]" dimensionUniqueName="[MNGR_DM]" displayFolder="" count="0" memberValueDatatype="20" unbalanced="0"/>
    <cacheHierarchy uniqueName="[MNGR_DM].[Mode85Dur]" caption="Mode85Dur" attribute="1" defaultMemberUniqueName="[MNGR_DM].[Mode85Dur].[All]" allUniqueName="[MNGR_DM].[Mode85Dur].[All]" dimensionUniqueName="[MNGR_DM]" displayFolder="" count="0" memberValueDatatype="20" unbalanced="0"/>
    <cacheHierarchy uniqueName="[MNGR_DM].[Mode86Dur]" caption="Mode86Dur" attribute="1" defaultMemberUniqueName="[MNGR_DM].[Mode86Dur].[All]" allUniqueName="[MNGR_DM].[Mode86Dur].[All]" dimensionUniqueName="[MNGR_DM]" displayFolder="" count="0" memberValueDatatype="20" unbalanced="0"/>
    <cacheHierarchy uniqueName="[MNGR_DM].[Mode87]" caption="Mode87" attribute="1" defaultMemberUniqueName="[MNGR_DM].[Mode87].[All]" allUniqueName="[MNGR_DM].[Mode87].[All]" dimensionUniqueName="[MNGR_DM]" displayFolder="" count="0" memberValueDatatype="20" unbalanced="0"/>
    <cacheHierarchy uniqueName="[MNGR_DM].[Mode87Dur]" caption="Mode87Dur" attribute="1" defaultMemberUniqueName="[MNGR_DM].[Mode87Dur].[All]" allUniqueName="[MNGR_DM].[Mode87Dur].[All]" dimensionUniqueName="[MNGR_DM]" displayFolder="" count="0" memberValueDatatype="20" unbalanced="0"/>
    <cacheHierarchy uniqueName="[MNGR_DM].[Mode88Dur]" caption="Mode88Dur" attribute="1" defaultMemberUniqueName="[MNGR_DM].[Mode88Dur].[All]" allUniqueName="[MNGR_DM].[Mode88Dur].[All]" dimensionUniqueName="[MNGR_DM]" displayFolder="" count="0" memberValueDatatype="20" unbalanced="0"/>
    <cacheHierarchy uniqueName="[MNGR_DM].[Mode89Dur]" caption="Mode89Dur" attribute="1" defaultMemberUniqueName="[MNGR_DM].[Mode89Dur].[All]" allUniqueName="[MNGR_DM].[Mode89Dur].[All]" dimensionUniqueName="[MNGR_DM]" displayFolder="" count="0" memberValueDatatype="20" unbalanced="0"/>
    <cacheHierarchy uniqueName="[MNGR_DM].[Mode90]" caption="Mode90" attribute="1" defaultMemberUniqueName="[MNGR_DM].[Mode90].[All]" allUniqueName="[MNGR_DM].[Mode90].[All]" dimensionUniqueName="[MNGR_DM]" displayFolder="" count="0" memberValueDatatype="20" unbalanced="0"/>
    <cacheHierarchy uniqueName="[MNGR_DM].[Mode90Dur]" caption="Mode90Dur" attribute="1" defaultMemberUniqueName="[MNGR_DM].[Mode90Dur].[All]" allUniqueName="[MNGR_DM].[Mode90Dur].[All]" dimensionUniqueName="[MNGR_DM]" displayFolder="" count="0" memberValueDatatype="20" unbalanced="0"/>
    <cacheHierarchy uniqueName="[MNGR_DM].[Mode91]" caption="Mode91" attribute="1" defaultMemberUniqueName="[MNGR_DM].[Mode91].[All]" allUniqueName="[MNGR_DM].[Mode91].[All]" dimensionUniqueName="[MNGR_DM]" displayFolder="" count="0" memberValueDatatype="20" unbalanced="0"/>
    <cacheHierarchy uniqueName="[MNGR_DM].[Mode91Dur]" caption="Mode91Dur" attribute="1" defaultMemberUniqueName="[MNGR_DM].[Mode91Dur].[All]" allUniqueName="[MNGR_DM].[Mode91Dur].[All]" dimensionUniqueName="[MNGR_DM]" displayFolder="" count="0" memberValueDatatype="20" unbalanced="0"/>
    <cacheHierarchy uniqueName="[MNGR_DM].[Duration in secs]" caption="Duration in secs" attribute="1" defaultMemberUniqueName="[MNGR_DM].[Duration in secs].[All]" allUniqueName="[MNGR_DM].[Duration in secs].[All]" dimensionUniqueName="[MNGR_DM]" displayFolder="" count="0" memberValueDatatype="20" unbalanced="0"/>
    <cacheHierarchy uniqueName="[MNGR_DM].[Hours on the phone]" caption="Hours on the phone" attribute="1" defaultMemberUniqueName="[MNGR_DM].[Hours on the phone].[All]" allUniqueName="[MNGR_DM].[Hours on the phone].[All]" dimensionUniqueName="[MNGR_DM]" displayFolder="" count="0" memberValueDatatype="5" unbalanced="0"/>
    <cacheHierarchy uniqueName="[MNGR_DM].[Time B/W call]" caption="Time B/W call" attribute="1" defaultMemberUniqueName="[MNGR_DM].[Time B/W call].[All]" allUniqueName="[MNGR_DM].[Time B/W call].[All]" dimensionUniqueName="[MNGR_DM]" displayFolder="" count="0" memberValueDatatype="5" unbalanced="0"/>
    <cacheHierarchy uniqueName="[MNGR_DM].[Forward Probability]" caption="Forward Probability" attribute="1" defaultMemberUniqueName="[MNGR_DM].[Forward Probability].[All]" allUniqueName="[MNGR_DM].[Forward Probability].[All]" dimensionUniqueName="[MNGR_DM]" displayFolder="" count="0" memberValueDatatype="130" unbalanced="0"/>
    <cacheHierarchy uniqueName="[MNGR_DM].[Success probability]" caption="Success probability" attribute="1" defaultMemberUniqueName="[MNGR_DM].[Success probability].[All]" allUniqueName="[MNGR_DM].[Success probability].[All]" dimensionUniqueName="[MNGR_DM]" displayFolder="" count="0" memberValueDatatype="130" unbalanced="0"/>
    <cacheHierarchy uniqueName="[MNGR_DM].[Avg. contact time]" caption="Avg. contact time" attribute="1" defaultMemberUniqueName="[MNGR_DM].[Avg. contact time].[All]" allUniqueName="[MNGR_DM].[Avg. contact time].[All]" dimensionUniqueName="[MNGR_DM]" displayFolder="" count="0" memberValueDatatype="130" unbalanced="0"/>
    <cacheHierarchy uniqueName="[TECHDM].[DivBSupportID]" caption="DivBSupportID" attribute="1" defaultMemberUniqueName="[TECHDM].[DivBSupportID].[All]" allUniqueName="[TECHDM].[DivBSupportID].[All]" dimensionUniqueName="[TECHDM]" displayFolder="" count="0" memberValueDatatype="20" unbalanced="0"/>
    <cacheHierarchy uniqueName="[TECHDM].[DATE]" caption="DATE" defaultMemberUniqueName="[TECHDM].[DATE].[All]" allUniqueName="[TECHDM].[DATE].[All]" dimensionUniqueName="[TECHDM]" displayFolder="" count="0" unbalanced="0"/>
    <cacheHierarchy uniqueName="[TECHDM].[ShiftDate]" caption="ShiftDate" attribute="1" time="1" defaultMemberUniqueName="[TECHDM].[ShiftDate].[All]" allUniqueName="[TECHDM].[ShiftDate].[All]" dimensionUniqueName="[TECHDM]" displayFolder="" count="0" memberValueDatatype="7" unbalanced="0"/>
    <cacheHierarchy uniqueName="[TECHDM].[Year]" caption="Year" attribute="1" defaultMemberUniqueName="[TECHDM].[Year].[All]" allUniqueName="[TECHDM].[Year].[All]" dimensionUniqueName="[TECHDM]" displayFolder="" count="2" memberValueDatatype="20" unbalanced="0">
      <fieldsUsage count="2">
        <fieldUsage x="-1"/>
        <fieldUsage x="0"/>
      </fieldsUsage>
    </cacheHierarchy>
    <cacheHierarchy uniqueName="[TECHDM].[Quarter]" caption="Quarter" attribute="1" defaultMemberUniqueName="[TECHDM].[Quarter].[All]" allUniqueName="[TECHDM].[Quarter].[All]" dimensionUniqueName="[TECHDM]" displayFolder="" count="2" memberValueDatatype="130" unbalanced="0">
      <fieldsUsage count="2">
        <fieldUsage x="-1"/>
        <fieldUsage x="1"/>
      </fieldsUsage>
    </cacheHierarchy>
    <cacheHierarchy uniqueName="[TECHDM].[Month]" caption="Month" attribute="1" defaultMemberUniqueName="[TECHDM].[Month].[All]" allUniqueName="[TECHDM].[Month].[All]" dimensionUniqueName="[TECHDM]" displayFolder="" count="0" memberValueDatatype="130" unbalanced="0"/>
    <cacheHierarchy uniqueName="[TECHDM].[Week of the year]" caption="Week of the year" attribute="1" defaultMemberUniqueName="[TECHDM].[Week of the year].[All]" allUniqueName="[TECHDM].[Week of the year].[All]" dimensionUniqueName="[TECHDM]" displayFolder="" count="0" memberValueDatatype="20" unbalanced="0"/>
    <cacheHierarchy uniqueName="[TECHDM].[WeekDay]" caption="WeekDay" attribute="1" defaultMemberUniqueName="[TECHDM].[WeekDay].[All]" allUniqueName="[TECHDM].[WeekDay].[All]" dimensionUniqueName="[TECHDM]" displayFolder="" count="2" memberValueDatatype="130" unbalanced="0">
      <fieldsUsage count="2">
        <fieldUsage x="-1"/>
        <fieldUsage x="2"/>
      </fieldsUsage>
    </cacheHierarchy>
    <cacheHierarchy uniqueName="[TECHDM].[ShiftNbr]" caption="ShiftNbr" attribute="1" defaultMemberUniqueName="[TECHDM].[ShiftNbr].[All]" allUniqueName="[TECHDM].[ShiftNbr].[All]" dimensionUniqueName="[TECHDM]" displayFolder="" count="2" memberValueDatatype="20" unbalanced="0">
      <fieldsUsage count="2">
        <fieldUsage x="-1"/>
        <fieldUsage x="3"/>
      </fieldsUsage>
    </cacheHierarchy>
    <cacheHierarchy uniqueName="[TECHDM].[Mode50]" caption="Mode50" attribute="1" defaultMemberUniqueName="[TECHDM].[Mode50].[All]" allUniqueName="[TECHDM].[Mode50].[All]" dimensionUniqueName="[TECHDM]" displayFolder="" count="0" memberValueDatatype="20" unbalanced="0"/>
    <cacheHierarchy uniqueName="[TECHDM].[Mode50Dur]" caption="Mode50Dur" attribute="1" defaultMemberUniqueName="[TECHDM].[Mode50Dur].[All]" allUniqueName="[TECHDM].[Mode50Dur].[All]" dimensionUniqueName="[TECHDM]" displayFolder="" count="0" memberValueDatatype="20" unbalanced="0"/>
    <cacheHierarchy uniqueName="[TECHDM].[Mode51]" caption="Mode51" attribute="1" defaultMemberUniqueName="[TECHDM].[Mode51].[All]" allUniqueName="[TECHDM].[Mode51].[All]" dimensionUniqueName="[TECHDM]" displayFolder="" count="0" memberValueDatatype="20" unbalanced="0"/>
    <cacheHierarchy uniqueName="[TECHDM].[Mode51Dur]" caption="Mode51Dur" attribute="1" defaultMemberUniqueName="[TECHDM].[Mode51Dur].[All]" allUniqueName="[TECHDM].[Mode51Dur].[All]" dimensionUniqueName="[TECHDM]" displayFolder="" count="0" memberValueDatatype="20" unbalanced="0"/>
    <cacheHierarchy uniqueName="[TECHDM].[Mode52]" caption="Mode52" attribute="1" defaultMemberUniqueName="[TECHDM].[Mode52].[All]" allUniqueName="[TECHDM].[Mode52].[All]" dimensionUniqueName="[TECHDM]" displayFolder="" count="0" memberValueDatatype="20" unbalanced="0"/>
    <cacheHierarchy uniqueName="[TECHDM].[Mode53Dur]" caption="Mode53Dur" attribute="1" defaultMemberUniqueName="[TECHDM].[Mode53Dur].[All]" allUniqueName="[TECHDM].[Mode53Dur].[All]" dimensionUniqueName="[TECHDM]" displayFolder="" count="0" memberValueDatatype="20" unbalanced="0"/>
    <cacheHierarchy uniqueName="[TECHDM].[Mode54]" caption="Mode54" attribute="1" defaultMemberUniqueName="[TECHDM].[Mode54].[All]" allUniqueName="[TECHDM].[Mode54].[All]" dimensionUniqueName="[TECHDM]" displayFolder="" count="0" memberValueDatatype="20" unbalanced="0"/>
    <cacheHierarchy uniqueName="[TECHDM].[Mode54Dur]" caption="Mode54Dur" attribute="1" defaultMemberUniqueName="[TECHDM].[Mode54Dur].[All]" allUniqueName="[TECHDM].[Mode54Dur].[All]" dimensionUniqueName="[TECHDM]" displayFolder="" count="0" memberValueDatatype="20" unbalanced="0"/>
    <cacheHierarchy uniqueName="[TECHDM].[Mode55Dur]" caption="Mode55Dur" attribute="1" defaultMemberUniqueName="[TECHDM].[Mode55Dur].[All]" allUniqueName="[TECHDM].[Mode55Dur].[All]" dimensionUniqueName="[TECHDM]" displayFolder="" count="0" memberValueDatatype="20" unbalanced="0"/>
    <cacheHierarchy uniqueName="[TECHDM].[Mode56Dur]" caption="Mode56Dur" attribute="1" defaultMemberUniqueName="[TECHDM].[Mode56Dur].[All]" allUniqueName="[TECHDM].[Mode56Dur].[All]" dimensionUniqueName="[TECHDM]" displayFolder="" count="0" memberValueDatatype="20" unbalanced="0"/>
    <cacheHierarchy uniqueName="[TECHDM].[Mode57Dur]" caption="Mode57Dur" attribute="1" defaultMemberUniqueName="[TECHDM].[Mode57Dur].[All]" allUniqueName="[TECHDM].[Mode57Dur].[All]" dimensionUniqueName="[TECHDM]" displayFolder="" count="0" memberValueDatatype="20" unbalanced="0"/>
    <cacheHierarchy uniqueName="[TECHDM].[Mode58Dur]" caption="Mode58Dur" attribute="1" defaultMemberUniqueName="[TECHDM].[Mode58Dur].[All]" allUniqueName="[TECHDM].[Mode58Dur].[All]" dimensionUniqueName="[TECHDM]" displayFolder="" count="0" memberValueDatatype="20" unbalanced="0"/>
    <cacheHierarchy uniqueName="[TECHDM].[Mode59]" caption="Mode59" attribute="1" defaultMemberUniqueName="[TECHDM].[Mode59].[All]" allUniqueName="[TECHDM].[Mode59].[All]" dimensionUniqueName="[TECHDM]" displayFolder="" count="0" memberValueDatatype="20" unbalanced="0"/>
    <cacheHierarchy uniqueName="[TECHDM].[Mode59Dur]" caption="Mode59Dur" attribute="1" defaultMemberUniqueName="[TECHDM].[Mode59Dur].[All]" allUniqueName="[TECHDM].[Mode59Dur].[All]" dimensionUniqueName="[TECHDM]" displayFolder="" count="0" memberValueDatatype="20" unbalanced="0"/>
    <cacheHierarchy uniqueName="[TECHDM].[Mode60]" caption="Mode60" attribute="1" defaultMemberUniqueName="[TECHDM].[Mode60].[All]" allUniqueName="[TECHDM].[Mode60].[All]" dimensionUniqueName="[TECHDM]" displayFolder="" count="0" memberValueDatatype="20" unbalanced="0"/>
    <cacheHierarchy uniqueName="[TECHDM].[Mode60Dur]" caption="Mode60Dur" attribute="1" defaultMemberUniqueName="[TECHDM].[Mode60Dur].[All]" allUniqueName="[TECHDM].[Mode60Dur].[All]" dimensionUniqueName="[TECHDM]" displayFolder="" count="0" memberValueDatatype="20" unbalanced="0"/>
    <cacheHierarchy uniqueName="[TECHDM].[Mode61]" caption="Mode61" attribute="1" defaultMemberUniqueName="[TECHDM].[Mode61].[All]" allUniqueName="[TECHDM].[Mode61].[All]" dimensionUniqueName="[TECHDM]" displayFolder="" count="0" memberValueDatatype="20" unbalanced="0"/>
    <cacheHierarchy uniqueName="[TECHDM].[Mode61Dur]" caption="Mode61Dur" attribute="1" defaultMemberUniqueName="[TECHDM].[Mode61Dur].[All]" allUniqueName="[TECHDM].[Mode61Dur].[All]" dimensionUniqueName="[TECHDM]" displayFolder="" count="0" memberValueDatatype="20" unbalanced="0"/>
    <cacheHierarchy uniqueName="[TECHDM].[Mode62]" caption="Mode62" attribute="1" defaultMemberUniqueName="[TECHDM].[Mode62].[All]" allUniqueName="[TECHDM].[Mode62].[All]" dimensionUniqueName="[TECHDM]" displayFolder="" count="0" memberValueDatatype="20" unbalanced="0"/>
    <cacheHierarchy uniqueName="[TECHDM].[Mode62Dur]" caption="Mode62Dur" attribute="1" defaultMemberUniqueName="[TECHDM].[Mode62Dur].[All]" allUniqueName="[TECHDM].[Mode62Dur].[All]" dimensionUniqueName="[TECHDM]" displayFolder="" count="0" memberValueDatatype="20" unbalanced="0"/>
    <cacheHierarchy uniqueName="[TECHDM].[Duration in secs]" caption="Duration in secs" attribute="1" defaultMemberUniqueName="[TECHDM].[Duration in secs].[All]" allUniqueName="[TECHDM].[Duration in secs].[All]" dimensionUniqueName="[TECHDM]" displayFolder="" count="0" memberValueDatatype="20" unbalanced="0"/>
    <cacheHierarchy uniqueName="[TECHDM].[Hours on phone]" caption="Hours on phone" attribute="1" defaultMemberUniqueName="[TECHDM].[Hours on phone].[All]" allUniqueName="[TECHDM].[Hours on phone].[All]" dimensionUniqueName="[TECHDM]" displayFolder="" count="0" memberValueDatatype="5" unbalanced="0"/>
    <cacheHierarchy uniqueName="[TECHDM].[Time b/w call]" caption="Time b/w call" attribute="1" defaultMemberUniqueName="[TECHDM].[Time b/w call].[All]" allUniqueName="[TECHDM].[Time b/w call].[All]" dimensionUniqueName="[TECHDM]" displayFolder="" count="0" memberValueDatatype="5" unbalanced="0"/>
    <cacheHierarchy uniqueName="[TECHDM].[Forward Probability1]" caption="Forward Probability1" attribute="1" defaultMemberUniqueName="[TECHDM].[Forward Probability1].[All]" allUniqueName="[TECHDM].[Forward Probability1].[All]" dimensionUniqueName="[TECHDM]" displayFolder="" count="0" memberValueDatatype="5" unbalanced="0"/>
    <cacheHierarchy uniqueName="[TECHDM].[Success Probability1]" caption="Success Probability1" attribute="1" defaultMemberUniqueName="[TECHDM].[Success Probability1].[All]" allUniqueName="[TECHDM].[Success Probability1].[All]" dimensionUniqueName="[TECHDM]" displayFolder="" count="0" memberValueDatatype="5" unbalanced="0"/>
    <cacheHierarchy uniqueName="[TECHDM].[Avg contact time]" caption="Avg contact time" attribute="1" defaultMemberUniqueName="[TECHDM].[Avg contact time].[All]" allUniqueName="[TECHDM].[Avg contact time].[All]" dimensionUniqueName="[TECHDM]" displayFolder="" count="0" memberValueDatatype="5" unbalanced="0"/>
    <cacheHierarchy uniqueName="[TECHDM].[forward probability]" caption="forward probability" attribute="1" defaultMemberUniqueName="[TECHDM].[forward probability].[All]" allUniqueName="[TECHDM].[forward probability].[All]" dimensionUniqueName="[TECHDM]" displayFolder="" count="0" memberValueDatatype="5" unbalanced="0"/>
    <cacheHierarchy uniqueName="[TECHDM].[Success probability]" caption="Success probability" attribute="1" defaultMemberUniqueName="[TECHDM].[Success probability].[All]" allUniqueName="[TECHDM].[Success probability].[All]" dimensionUniqueName="[TECHDM]" displayFolder="" count="0" memberValueDatatype="5" unbalanced="0"/>
    <cacheHierarchy uniqueName="[TECHEXPERT].[DivBSupportID]" caption="DivBSupportID" attribute="1" defaultMemberUniqueName="[TECHEXPERT].[DivBSupportID].[All]" allUniqueName="[TECHEXPERT].[DivBSupportID].[All]" dimensionUniqueName="[TECHEXPERT]" displayFolder="" count="0" memberValueDatatype="20" unbalanced="0"/>
    <cacheHierarchy uniqueName="[TECHEXPERT].[DATE]" caption="DATE" defaultMemberUniqueName="[TECHEXPERT].[DATE].[All]" allUniqueName="[TECHEXPERT].[DATE].[All]" dimensionUniqueName="[TECHEXPERT]" displayFolder="" count="0" unbalanced="0"/>
    <cacheHierarchy uniqueName="[TECHEXPERT].[ShiftDate]" caption="ShiftDate" attribute="1" time="1" defaultMemberUniqueName="[TECHEXPERT].[ShiftDate].[All]" allUniqueName="[TECHEXPERT].[ShiftDate].[All]" dimensionUniqueName="[TECHEXPERT]" displayFolder="" count="0" memberValueDatatype="7" unbalanced="0"/>
    <cacheHierarchy uniqueName="[TECHEXPERT].[Year]" caption="Year" attribute="1" defaultMemberUniqueName="[TECHEXPERT].[Year].[All]" allUniqueName="[TECHEXPERT].[Year].[All]" dimensionUniqueName="[TECHEXPERT]" displayFolder="" count="0" memberValueDatatype="20" unbalanced="0"/>
    <cacheHierarchy uniqueName="[TECHEXPERT].[Quarter]" caption="Quarter" attribute="1" defaultMemberUniqueName="[TECHEXPERT].[Quarter].[All]" allUniqueName="[TECHEXPERT].[Quarter].[All]" dimensionUniqueName="[TECHEXPERT]" displayFolder="" count="0" memberValueDatatype="130" unbalanced="0"/>
    <cacheHierarchy uniqueName="[TECHEXPERT].[Month]" caption="Month" attribute="1" defaultMemberUniqueName="[TECHEXPERT].[Month].[All]" allUniqueName="[TECHEXPERT].[Month].[All]" dimensionUniqueName="[TECHEXPERT]" displayFolder="" count="0" memberValueDatatype="130" unbalanced="0"/>
    <cacheHierarchy uniqueName="[TECHEXPERT].[Week of the year]" caption="Week of the year" attribute="1" defaultMemberUniqueName="[TECHEXPERT].[Week of the year].[All]" allUniqueName="[TECHEXPERT].[Week of the year].[All]" dimensionUniqueName="[TECHEXPERT]" displayFolder="" count="0" memberValueDatatype="20" unbalanced="0"/>
    <cacheHierarchy uniqueName="[TECHEXPERT].[WeekDay]" caption="WeekDay" attribute="1" defaultMemberUniqueName="[TECHEXPERT].[WeekDay].[All]" allUniqueName="[TECHEXPERT].[WeekDay].[All]" dimensionUniqueName="[TECHEXPERT]" displayFolder="" count="0" memberValueDatatype="130" unbalanced="0"/>
    <cacheHierarchy uniqueName="[TECHEXPERT].[ShiftNbr]" caption="ShiftNbr" attribute="1" defaultMemberUniqueName="[TECHEXPERT].[ShiftNbr].[All]" allUniqueName="[TECHEXPERT].[ShiftNbr].[All]" dimensionUniqueName="[TECHEXPERT]" displayFolder="" count="0" memberValueDatatype="20" unbalanced="0"/>
    <cacheHierarchy uniqueName="[TECHEXPERT].[Mode63]" caption="Mode63" attribute="1" defaultMemberUniqueName="[TECHEXPERT].[Mode63].[All]" allUniqueName="[TECHEXPERT].[Mode63].[All]" dimensionUniqueName="[TECHEXPERT]" displayFolder="" count="0" memberValueDatatype="20" unbalanced="0"/>
    <cacheHierarchy uniqueName="[TECHEXPERT].[Mode63Dur]" caption="Mode63Dur" attribute="1" defaultMemberUniqueName="[TECHEXPERT].[Mode63Dur].[All]" allUniqueName="[TECHEXPERT].[Mode63Dur].[All]" dimensionUniqueName="[TECHEXPERT]" displayFolder="" count="0" memberValueDatatype="20" unbalanced="0"/>
    <cacheHierarchy uniqueName="[TECHEXPERT].[Mode64]" caption="Mode64" attribute="1" defaultMemberUniqueName="[TECHEXPERT].[Mode64].[All]" allUniqueName="[TECHEXPERT].[Mode64].[All]" dimensionUniqueName="[TECHEXPERT]" displayFolder="" count="0" memberValueDatatype="20" unbalanced="0"/>
    <cacheHierarchy uniqueName="[TECHEXPERT].[Mode65Dur]" caption="Mode65Dur" attribute="1" defaultMemberUniqueName="[TECHEXPERT].[Mode65Dur].[All]" allUniqueName="[TECHEXPERT].[Mode65Dur].[All]" dimensionUniqueName="[TECHEXPERT]" displayFolder="" count="0" memberValueDatatype="20" unbalanced="0"/>
    <cacheHierarchy uniqueName="[TECHEXPERT].[Mode66Dur]" caption="Mode66Dur" attribute="1" defaultMemberUniqueName="[TECHEXPERT].[Mode66Dur].[All]" allUniqueName="[TECHEXPERT].[Mode66Dur].[All]" dimensionUniqueName="[TECHEXPERT]" displayFolder="" count="0" memberValueDatatype="20" unbalanced="0"/>
    <cacheHierarchy uniqueName="[TECHEXPERT].[Mode67Dur]" caption="Mode67Dur" attribute="1" defaultMemberUniqueName="[TECHEXPERT].[Mode67Dur].[All]" allUniqueName="[TECHEXPERT].[Mode67Dur].[All]" dimensionUniqueName="[TECHEXPERT]" displayFolder="" count="0" memberValueDatatype="20" unbalanced="0"/>
    <cacheHierarchy uniqueName="[TECHEXPERT].[Mode68]" caption="Mode68" attribute="1" defaultMemberUniqueName="[TECHEXPERT].[Mode68].[All]" allUniqueName="[TECHEXPERT].[Mode68].[All]" dimensionUniqueName="[TECHEXPERT]" displayFolder="" count="0" memberValueDatatype="20" unbalanced="0"/>
    <cacheHierarchy uniqueName="[TECHEXPERT].[Mode68Dur]" caption="Mode68Dur" attribute="1" defaultMemberUniqueName="[TECHEXPERT].[Mode68Dur].[All]" allUniqueName="[TECHEXPERT].[Mode68Dur].[All]" dimensionUniqueName="[TECHEXPERT]" displayFolder="" count="0" memberValueDatatype="20" unbalanced="0"/>
    <cacheHierarchy uniqueName="[TECHEXPERT].[Mode69]" caption="Mode69" attribute="1" defaultMemberUniqueName="[TECHEXPERT].[Mode69].[All]" allUniqueName="[TECHEXPERT].[Mode69].[All]" dimensionUniqueName="[TECHEXPERT]" displayFolder="" count="0" memberValueDatatype="20" unbalanced="0"/>
    <cacheHierarchy uniqueName="[TECHEXPERT].[Mode69Dur]" caption="Mode69Dur" attribute="1" defaultMemberUniqueName="[TECHEXPERT].[Mode69Dur].[All]" allUniqueName="[TECHEXPERT].[Mode69Dur].[All]" dimensionUniqueName="[TECHEXPERT]" displayFolder="" count="0" memberValueDatatype="20" unbalanced="0"/>
    <cacheHierarchy uniqueName="[TECHEXPERT].[Mode70]" caption="Mode70" attribute="1" defaultMemberUniqueName="[TECHEXPERT].[Mode70].[All]" allUniqueName="[TECHEXPERT].[Mode70].[All]" dimensionUniqueName="[TECHEXPERT]" displayFolder="" count="0" memberValueDatatype="20" unbalanced="0"/>
    <cacheHierarchy uniqueName="[TECHEXPERT].[Mode70Dur]" caption="Mode70Dur" attribute="1" defaultMemberUniqueName="[TECHEXPERT].[Mode70Dur].[All]" allUniqueName="[TECHEXPERT].[Mode70Dur].[All]" dimensionUniqueName="[TECHEXPERT]" displayFolder="" count="0" memberValueDatatype="20" unbalanced="0"/>
    <cacheHierarchy uniqueName="[TECHEXPERT].[Duration in secs]" caption="Duration in secs" attribute="1" defaultMemberUniqueName="[TECHEXPERT].[Duration in secs].[All]" allUniqueName="[TECHEXPERT].[Duration in secs].[All]" dimensionUniqueName="[TECHEXPERT]" displayFolder="" count="0" memberValueDatatype="20" unbalanced="0"/>
    <cacheHierarchy uniqueName="[TECHEXPERT].[Hours on the phone]" caption="Hours on the phone" attribute="1" defaultMemberUniqueName="[TECHEXPERT].[Hours on the phone].[All]" allUniqueName="[TECHEXPERT].[Hours on the phone].[All]" dimensionUniqueName="[TECHEXPERT]" displayFolder="" count="0" memberValueDatatype="5" unbalanced="0"/>
    <cacheHierarchy uniqueName="[TECHEXPERT].[Time B/W call]" caption="Time B/W call" attribute="1" defaultMemberUniqueName="[TECHEXPERT].[Time B/W call].[All]" allUniqueName="[TECHEXPERT].[Time B/W call].[All]" dimensionUniqueName="[TECHEXPERT]" displayFolder="" count="0" memberValueDatatype="5" unbalanced="0"/>
    <cacheHierarchy uniqueName="[TECHEXPERT].[Forward Probability]" caption="Forward Probability" attribute="1" defaultMemberUniqueName="[TECHEXPERT].[Forward Probability].[All]" allUniqueName="[TECHEXPERT].[Forward Probability].[All]" dimensionUniqueName="[TECHEXPERT]" displayFolder="" count="0" memberValueDatatype="5" unbalanced="0"/>
    <cacheHierarchy uniqueName="[TECHEXPERT].[Success probability]" caption="Success probability" attribute="1" defaultMemberUniqueName="[TECHEXPERT].[Success probability].[All]" allUniqueName="[TECHEXPERT].[Success probability].[All]" dimensionUniqueName="[TECHEXPERT]" displayFolder="" count="0" memberValueDatatype="5" unbalanced="0"/>
    <cacheHierarchy uniqueName="[TECHEXPERT].[Avg contact time]" caption="Avg contact time" attribute="1" defaultMemberUniqueName="[TECHEXPERT].[Avg contact time].[All]" allUniqueName="[TECHEXPERT].[Avg contact time].[All]" dimensionUniqueName="[TECHEXPERT]" displayFolder="" count="0" memberValueDatatype="5" unbalanced="0"/>
    <cacheHierarchy uniqueName="[Measures].[__XL_Count Table1]" caption="__XL_Count Table1" measure="1" displayFolder="" measureGroup="TECHDM" count="0" hidden="1"/>
    <cacheHierarchy uniqueName="[Measures].[__XL_Count Table2]" caption="__XL_Count Table2" measure="1" displayFolder="" measureGroup="TECHEXPERT" count="0" hidden="1"/>
    <cacheHierarchy uniqueName="[Measures].[__XL_Count Table3]" caption="__XL_Count Table3" measure="1" displayFolder="" measureGroup="CS_DM" count="0" hidden="1"/>
    <cacheHierarchy uniqueName="[Measures].[__XL_Count Table4]" caption="__XL_Count Table4" measure="1" displayFolder="" measureGroup="MNGR_DM" count="0" hidden="1"/>
    <cacheHierarchy uniqueName="[Measures].[__XL_Count Table17]" caption="__XL_Count Table17" measure="1" displayFolder="" measureGroup="Greeters" count="0" hidden="1"/>
    <cacheHierarchy uniqueName="[Measures].[__No measures defined]" caption="__No measures defined" measure="1" displayFolder="" count="0" hidden="1"/>
    <cacheHierarchy uniqueName="[Measures].[Sum of Hours on phone]" caption="Sum of Hours on phone" measure="1" displayFolder="" measureGroup="TECHDM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119"/>
        </ext>
      </extLst>
    </cacheHierarchy>
    <cacheHierarchy uniqueName="[Measures].[Sum of Hours on the phone]" caption="Sum of Hours on the phone" measure="1" displayFolder="" measureGroup="TECHEXPERT" count="0" hidden="1">
      <extLst>
        <ext xmlns:x15="http://schemas.microsoft.com/office/spreadsheetml/2010/11/main" uri="{B97F6D7D-B522-45F9-BDA1-12C45D357490}">
          <x15:cacheHierarchy aggregatedColumn="148"/>
        </ext>
      </extLst>
    </cacheHierarchy>
    <cacheHierarchy uniqueName="[Measures].[Sum of Hours on the phone 2]" caption="Sum of Hours on the phone 2" measure="1" displayFolder="" measureGroup="MNGR_DM" count="0" hidden="1">
      <extLst>
        <ext xmlns:x15="http://schemas.microsoft.com/office/spreadsheetml/2010/11/main" uri="{B97F6D7D-B522-45F9-BDA1-12C45D357490}">
          <x15:cacheHierarchy aggregatedColumn="84"/>
        </ext>
      </extLst>
    </cacheHierarchy>
    <cacheHierarchy uniqueName="[Measures].[Sum of Hours on the phone 3]" caption="Sum of Hours on the phone 3" measure="1" displayFolder="" measureGroup="CS_DM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Time b/w call]" caption="Sum of Time b/w call" measure="1" displayFolder="" measureGroup="TECHDM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Sum of Time B/W call 2]" caption="Sum of Time B/W call 2" measure="1" displayFolder="" measureGroup="TECHEXPERT" count="0" hidden="1">
      <extLst>
        <ext xmlns:x15="http://schemas.microsoft.com/office/spreadsheetml/2010/11/main" uri="{B97F6D7D-B522-45F9-BDA1-12C45D357490}">
          <x15:cacheHierarchy aggregatedColumn="149"/>
        </ext>
      </extLst>
    </cacheHierarchy>
    <cacheHierarchy uniqueName="[Measures].[Sum of Time B/W call 3]" caption="Sum of Time B/W call 3" measure="1" displayFolder="" measureGroup="MNGR_DM" count="0" hidden="1">
      <extLst>
        <ext xmlns:x15="http://schemas.microsoft.com/office/spreadsheetml/2010/11/main" uri="{B97F6D7D-B522-45F9-BDA1-12C45D357490}">
          <x15:cacheHierarchy aggregatedColumn="85"/>
        </ext>
      </extLst>
    </cacheHierarchy>
    <cacheHierarchy uniqueName="[Measures].[Sum of Time B/W call 4]" caption="Sum of Time B/W call 4" measure="1" displayFolder="" measureGroup="CS_DM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Count of Success probability]" caption="Count of Success probability" measure="1" displayFolder="" measureGroup="TECHDM" count="0" hidden="1">
      <extLst>
        <ext xmlns:x15="http://schemas.microsoft.com/office/spreadsheetml/2010/11/main" uri="{B97F6D7D-B522-45F9-BDA1-12C45D357490}">
          <x15:cacheHierarchy aggregatedColumn="125"/>
        </ext>
      </extLst>
    </cacheHierarchy>
    <cacheHierarchy uniqueName="[Measures].[Count of forward probability]" caption="Count of forward probability" measure="1" displayFolder="" measureGroup="TECHDM" count="0" hidden="1">
      <extLst>
        <ext xmlns:x15="http://schemas.microsoft.com/office/spreadsheetml/2010/11/main" uri="{B97F6D7D-B522-45F9-BDA1-12C45D357490}">
          <x15:cacheHierarchy aggregatedColumn="124"/>
        </ext>
      </extLst>
    </cacheHierarchy>
    <cacheHierarchy uniqueName="[Measures].[Count of Success probability 2]" caption="Count of Success probability 2" measure="1" displayFolder="" measureGroup="TECHEXPERT" count="0" hidden="1">
      <extLst>
        <ext xmlns:x15="http://schemas.microsoft.com/office/spreadsheetml/2010/11/main" uri="{B97F6D7D-B522-45F9-BDA1-12C45D357490}">
          <x15:cacheHierarchy aggregatedColumn="151"/>
        </ext>
      </extLst>
    </cacheHierarchy>
    <cacheHierarchy uniqueName="[Measures].[Count of Forward Probability 2]" caption="Count of Forward Probability 2" measure="1" displayFolder="" measureGroup="TECHEXPERT" count="0" hidden="1">
      <extLst>
        <ext xmlns:x15="http://schemas.microsoft.com/office/spreadsheetml/2010/11/main" uri="{B97F6D7D-B522-45F9-BDA1-12C45D357490}">
          <x15:cacheHierarchy aggregatedColumn="150"/>
        </ext>
      </extLst>
    </cacheHierarchy>
    <cacheHierarchy uniqueName="[Measures].[Count of Success probability 3]" caption="Count of Success probability 3" measure="1" displayFolder="" measureGroup="MNGR_DM" count="0" hidden="1">
      <extLst>
        <ext xmlns:x15="http://schemas.microsoft.com/office/spreadsheetml/2010/11/main" uri="{B97F6D7D-B522-45F9-BDA1-12C45D357490}">
          <x15:cacheHierarchy aggregatedColumn="87"/>
        </ext>
      </extLst>
    </cacheHierarchy>
    <cacheHierarchy uniqueName="[Measures].[Count of Forward Probability 3]" caption="Count of Forward Probability 3" measure="1" displayFolder="" measureGroup="MNGR_DM" count="0" hidden="1">
      <extLst>
        <ext xmlns:x15="http://schemas.microsoft.com/office/spreadsheetml/2010/11/main" uri="{B97F6D7D-B522-45F9-BDA1-12C45D357490}">
          <x15:cacheHierarchy aggregatedColumn="86"/>
        </ext>
      </extLst>
    </cacheHierarchy>
    <cacheHierarchy uniqueName="[Measures].[Sum of Success probability]" caption="Sum of Success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Forward Probability]" caption="Sum of Forward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Count of Success probability 4]" caption="Count of Success probability 4" measure="1" displayFolder="" measureGroup="CS_D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Count of Forward Probability 4]" caption="Count of Forward Probability 4" measure="1" displayFolder="" measureGroup="CS_D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ShiftNbr]" caption="Sum of ShiftNbr" measure="1" displayFolder="" measureGroup="TECHDM" count="0" hidden="1">
      <extLst>
        <ext xmlns:x15="http://schemas.microsoft.com/office/spreadsheetml/2010/11/main" uri="{B97F6D7D-B522-45F9-BDA1-12C45D357490}">
          <x15:cacheHierarchy aggregatedColumn="97"/>
        </ext>
      </extLst>
    </cacheHierarchy>
    <cacheHierarchy uniqueName="[Measures].[Count of Hours on phone]" caption="Count of Hours on phone" measure="1" displayFolder="" measureGroup="TECHDM" count="0" hidden="1">
      <extLst>
        <ext xmlns:x15="http://schemas.microsoft.com/office/spreadsheetml/2010/11/main" uri="{B97F6D7D-B522-45F9-BDA1-12C45D357490}">
          <x15:cacheHierarchy aggregatedColumn="119"/>
        </ext>
      </extLst>
    </cacheHierarchy>
    <cacheHierarchy uniqueName="[Measures].[Average of Hours on phone]" caption="Average of Hours on phone" measure="1" displayFolder="" measureGroup="TECHDM" count="0" hidden="1">
      <extLst>
        <ext xmlns:x15="http://schemas.microsoft.com/office/spreadsheetml/2010/11/main" uri="{B97F6D7D-B522-45F9-BDA1-12C45D357490}">
          <x15:cacheHierarchy aggregatedColumn="119"/>
        </ext>
      </extLst>
    </cacheHierarchy>
    <cacheHierarchy uniqueName="[Measures].[Max of Hours on phone]" caption="Max of Hours on phone" measure="1" displayFolder="" measureGroup="TECHDM" count="0" hidden="1">
      <extLst>
        <ext xmlns:x15="http://schemas.microsoft.com/office/spreadsheetml/2010/11/main" uri="{B97F6D7D-B522-45F9-BDA1-12C45D357490}">
          <x15:cacheHierarchy aggregatedColumn="119"/>
        </ext>
      </extLst>
    </cacheHierarchy>
    <cacheHierarchy uniqueName="[Measures].[Min of Hours on phone]" caption="Min of Hours on phone" measure="1" displayFolder="" measureGroup="TECHDM" count="0" hidden="1">
      <extLst>
        <ext xmlns:x15="http://schemas.microsoft.com/office/spreadsheetml/2010/11/main" uri="{B97F6D7D-B522-45F9-BDA1-12C45D357490}">
          <x15:cacheHierarchy aggregatedColumn="119"/>
        </ext>
      </extLst>
    </cacheHierarchy>
    <cacheHierarchy uniqueName="[Measures].[Count of Hours on the phone]" caption="Count of Hours on the phone" measure="1" displayFolder="" measureGroup="TECHEXPERT" count="0" hidden="1">
      <extLst>
        <ext xmlns:x15="http://schemas.microsoft.com/office/spreadsheetml/2010/11/main" uri="{B97F6D7D-B522-45F9-BDA1-12C45D357490}">
          <x15:cacheHierarchy aggregatedColumn="148"/>
        </ext>
      </extLst>
    </cacheHierarchy>
    <cacheHierarchy uniqueName="[Measures].[Average of Hours on the phone]" caption="Average of Hours on the phone" measure="1" displayFolder="" measureGroup="TECHEXPERT" count="0" hidden="1">
      <extLst>
        <ext xmlns:x15="http://schemas.microsoft.com/office/spreadsheetml/2010/11/main" uri="{B97F6D7D-B522-45F9-BDA1-12C45D357490}">
          <x15:cacheHierarchy aggregatedColumn="148"/>
        </ext>
      </extLst>
    </cacheHierarchy>
    <cacheHierarchy uniqueName="[Measures].[Min of Hours on the phone]" caption="Min of Hours on the phone" measure="1" displayFolder="" measureGroup="TECHEXPERT" count="0" hidden="1">
      <extLst>
        <ext xmlns:x15="http://schemas.microsoft.com/office/spreadsheetml/2010/11/main" uri="{B97F6D7D-B522-45F9-BDA1-12C45D357490}">
          <x15:cacheHierarchy aggregatedColumn="148"/>
        </ext>
      </extLst>
    </cacheHierarchy>
    <cacheHierarchy uniqueName="[Measures].[Max of Hours on the phone]" caption="Max of Hours on the phone" measure="1" displayFolder="" measureGroup="TECHEXPERT" count="0" hidden="1">
      <extLst>
        <ext xmlns:x15="http://schemas.microsoft.com/office/spreadsheetml/2010/11/main" uri="{B97F6D7D-B522-45F9-BDA1-12C45D357490}">
          <x15:cacheHierarchy aggregatedColumn="148"/>
        </ext>
      </extLst>
    </cacheHierarchy>
    <cacheHierarchy uniqueName="[Measures].[Average of Forward Probability]" caption="Average of Forward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Average of Success probability]" caption="Average of Success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Max of Success probability]" caption="Max of Success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Max of Forward Probability]" caption="Max of Forward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Min of Forward Probability]" caption="Min of Forward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Min of Success probability]" caption="Min of Success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tdDev of Forward Probability]" caption="StdDev of Forward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tdDev of Success probability]" caption="StdDev of Success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Distinct Count of Success probability]" caption="Distinct Count of Success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Distinct Count of Forward Probability]" caption="Distinct Count of Forward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Min of Hours on the phone 2]" caption="Min of Hours on the phone 2" measure="1" displayFolder="" measureGroup="MNGR_DM" count="0" hidden="1">
      <extLst>
        <ext xmlns:x15="http://schemas.microsoft.com/office/spreadsheetml/2010/11/main" uri="{B97F6D7D-B522-45F9-BDA1-12C45D357490}">
          <x15:cacheHierarchy aggregatedColumn="84"/>
        </ext>
      </extLst>
    </cacheHierarchy>
    <cacheHierarchy uniqueName="[Measures].[Count of Hours on the phone 2]" caption="Count of Hours on the phone 2" measure="1" displayFolder="" measureGroup="MNGR_DM" count="0" hidden="1">
      <extLst>
        <ext xmlns:x15="http://schemas.microsoft.com/office/spreadsheetml/2010/11/main" uri="{B97F6D7D-B522-45F9-BDA1-12C45D357490}">
          <x15:cacheHierarchy aggregatedColumn="84"/>
        </ext>
      </extLst>
    </cacheHierarchy>
    <cacheHierarchy uniqueName="[Measures].[Average of Hours on the phone 2]" caption="Average of Hours on the phone 2" measure="1" displayFolder="" measureGroup="MNGR_DM" count="0" hidden="1">
      <extLst>
        <ext xmlns:x15="http://schemas.microsoft.com/office/spreadsheetml/2010/11/main" uri="{B97F6D7D-B522-45F9-BDA1-12C45D357490}">
          <x15:cacheHierarchy aggregatedColumn="84"/>
        </ext>
      </extLst>
    </cacheHierarchy>
    <cacheHierarchy uniqueName="[Measures].[Max of Hours on the phone 2]" caption="Max of Hours on the phone 2" measure="1" displayFolder="" measureGroup="MNGR_DM" count="0" hidden="1">
      <extLst>
        <ext xmlns:x15="http://schemas.microsoft.com/office/spreadsheetml/2010/11/main" uri="{B97F6D7D-B522-45F9-BDA1-12C45D357490}">
          <x15:cacheHierarchy aggregatedColumn="84"/>
        </ext>
      </extLst>
    </cacheHierarchy>
    <cacheHierarchy uniqueName="[Measures].[Average of Hours on the phone 3]" caption="Average of Hours on the phone 3" measure="1" displayFolder="" measureGroup="CS_DM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Hours on the phone 3]" caption="Count of Hours on the phone 3" measure="1" displayFolder="" measureGroup="CS_DM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Max of Hours on the phone 3]" caption="Max of Hours on the phone 3" measure="1" displayFolder="" measureGroup="CS_DM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Min of Hours on the phone 3]" caption="Min of Hours on the phone 3" measure="1" displayFolder="" measureGroup="CS_DM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forward probability 2]" caption="Sum of forward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4"/>
        </ext>
      </extLst>
    </cacheHierarchy>
    <cacheHierarchy uniqueName="[Measures].[Sum of Success probability 2]" caption="Sum of Success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5"/>
        </ext>
      </extLst>
    </cacheHierarchy>
    <cacheHierarchy uniqueName="[Measures].[Average of forward probability 2]" caption="Average of forward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4"/>
        </ext>
      </extLst>
    </cacheHierarchy>
    <cacheHierarchy uniqueName="[Measures].[Average of Success probability 2]" caption="Average of Success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5"/>
        </ext>
      </extLst>
    </cacheHierarchy>
    <cacheHierarchy uniqueName="[Measures].[Max of forward probability 2]" caption="Max of forward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4"/>
        </ext>
      </extLst>
    </cacheHierarchy>
    <cacheHierarchy uniqueName="[Measures].[Max of Success probability 2]" caption="Max of Success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5"/>
        </ext>
      </extLst>
    </cacheHierarchy>
    <cacheHierarchy uniqueName="[Measures].[Min of forward probability 2]" caption="Min of forward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4"/>
        </ext>
      </extLst>
    </cacheHierarchy>
    <cacheHierarchy uniqueName="[Measures].[Min of Success probability 2]" caption="Min of Success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5"/>
        </ext>
      </extLst>
    </cacheHierarchy>
    <cacheHierarchy uniqueName="[Measures].[Average of Forward Probability 3]" caption="Average of Forward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0"/>
        </ext>
      </extLst>
    </cacheHierarchy>
    <cacheHierarchy uniqueName="[Measures].[Average of Success probability 3]" caption="Average of Success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1"/>
        </ext>
      </extLst>
    </cacheHierarchy>
    <cacheHierarchy uniqueName="[Measures].[Sum of Forward Probability 3]" caption="Sum of Forward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0"/>
        </ext>
      </extLst>
    </cacheHierarchy>
    <cacheHierarchy uniqueName="[Measures].[Sum of Success probability 3]" caption="Sum of Success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1"/>
        </ext>
      </extLst>
    </cacheHierarchy>
    <cacheHierarchy uniqueName="[Measures].[Max of Forward Probability 3]" caption="Max of Forward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0"/>
        </ext>
      </extLst>
    </cacheHierarchy>
    <cacheHierarchy uniqueName="[Measures].[Max of Success probability 3]" caption="Max of Success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1"/>
        </ext>
      </extLst>
    </cacheHierarchy>
    <cacheHierarchy uniqueName="[Measures].[Min of Forward Probability 3]" caption="Min of Forward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0"/>
        </ext>
      </extLst>
    </cacheHierarchy>
    <cacheHierarchy uniqueName="[Measures].[Min of Success probability 3]" caption="Min of Success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1"/>
        </ext>
      </extLst>
    </cacheHierarchy>
    <cacheHierarchy uniqueName="[Measures].[Sum of Hours on the phone 4]" caption="Sum of Hours on the phone 4" measure="1" displayFolder="" measureGroup="Greeters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Count of Hours on the phone 4]" caption="Count of Hours on the phone 4" measure="1" displayFolder="" measureGroup="Greeters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Average of Hours on the phone 4]" caption="Average of Hours on the phone 4" measure="1" displayFolder="" measureGroup="Greeters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Max of Hours on the phone 4]" caption="Max of Hours on the phone 4" measure="1" displayFolder="" measureGroup="Greeters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Min of Hours on the phone 4]" caption="Min of Hours on the phone 4" measure="1" displayFolder="" measureGroup="Greeters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</cacheHierarchies>
  <kpis count="0"/>
  <dimensions count="6">
    <dimension name="CS_DM" uniqueName="[CS_DM]" caption="CS_DM"/>
    <dimension name="Greeters" uniqueName="[Greeters]" caption="Greeters"/>
    <dimension measure="1" name="Measures" uniqueName="[Measures]" caption="Measures"/>
    <dimension name="MNGR_DM" uniqueName="[MNGR_DM]" caption="MNGR_DM"/>
    <dimension name="TECHDM" uniqueName="[TECHDM]" caption="TECHDM"/>
    <dimension name="TECHEXPERT" uniqueName="[TECHEXPERT]" caption="TECHEXPERT"/>
  </dimensions>
  <measureGroups count="5">
    <measureGroup name="CS_DM" caption="CS_DM"/>
    <measureGroup name="Greeters" caption="Greeters"/>
    <measureGroup name="MNGR_DM" caption="MNGR_DM"/>
    <measureGroup name="TECHDM" caption="TECHDM"/>
    <measureGroup name="TECHEXPERT" caption="TECHEXPERT"/>
  </measureGroups>
  <maps count="5">
    <map measureGroup="0" dimension="0"/>
    <map measureGroup="1" dimension="1"/>
    <map measureGroup="2" dimension="3"/>
    <map measureGroup="3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dhavi" refreshedDate="44985.072237384258" createdVersion="8" refreshedVersion="8" minRefreshableVersion="3" recordCount="0" supportSubquery="1" supportAdvancedDrill="1" xr:uid="{8AEFDA54-C851-4F3D-8662-AD68C115CF2E}">
  <cacheSource type="external" connectionId="1"/>
  <cacheFields count="6">
    <cacheField name="[TECHDM].[Year].[Year]" caption="Year" numFmtId="0" hierarchy="92" level="1">
      <sharedItems containsSemiMixedTypes="0" containsString="0" containsNumber="1" containsInteger="1" minValue="2019" maxValue="2019" count="1">
        <n v="2019"/>
      </sharedItems>
      <extLst>
        <ext xmlns:x15="http://schemas.microsoft.com/office/spreadsheetml/2010/11/main" uri="{4F2E5C28-24EA-4eb8-9CBF-B6C8F9C3D259}">
          <x15:cachedUniqueNames>
            <x15:cachedUniqueName index="0" name="[TECHDM].[Year].&amp;[2019]"/>
          </x15:cachedUniqueNames>
        </ext>
      </extLst>
    </cacheField>
    <cacheField name="[TECHDM].[Quarter].[Quarter]" caption="Quarter" numFmtId="0" hierarchy="93" level="1">
      <sharedItems count="1">
        <s v="Q1-2019"/>
      </sharedItems>
    </cacheField>
    <cacheField name="[TECHDM].[Month].[Month]" caption="Month" numFmtId="0" hierarchy="94" level="1">
      <sharedItems count="1">
        <s v="February"/>
      </sharedItems>
    </cacheField>
    <cacheField name="[TECHDM].[ShiftNbr].[ShiftNbr]" caption="ShiftNbr" numFmtId="0" hierarchy="97" level="1">
      <sharedItems containsSemiMixedTypes="0" containsString="0" containsNumber="1" containsInteger="1" minValue="2" maxValue="2" count="1">
        <n v="2"/>
      </sharedItems>
      <extLst>
        <ext xmlns:x15="http://schemas.microsoft.com/office/spreadsheetml/2010/11/main" uri="{4F2E5C28-24EA-4eb8-9CBF-B6C8F9C3D259}">
          <x15:cachedUniqueNames>
            <x15:cachedUniqueName index="0" name="[TECHDM].[ShiftNbr].&amp;[2]"/>
          </x15:cachedUniqueNames>
        </ext>
      </extLst>
    </cacheField>
    <cacheField name="[TECHDM].[Hours on phone].[Hours on phone]" caption="Hours on phone" numFmtId="0" hierarchy="119" level="1">
      <sharedItems containsSemiMixedTypes="0" containsNonDate="0" containsString="0"/>
    </cacheField>
    <cacheField name="[Measures].[Count of Hours on phone]" caption="Count of Hours on phone" numFmtId="0" hierarchy="178" level="32767"/>
  </cacheFields>
  <cacheHierarchies count="225">
    <cacheHierarchy uniqueName="[CS_DM].[DivBCustServsID]" caption="DivBCustServsID" attribute="1" defaultMemberUniqueName="[CS_DM].[DivBCustServsID].[All]" allUniqueName="[CS_DM].[DivBCustServsID].[All]" dimensionUniqueName="[CS_DM]" displayFolder="" count="0" memberValueDatatype="20" unbalanced="0"/>
    <cacheHierarchy uniqueName="[CS_DM].[DATE]" caption="DATE" defaultMemberUniqueName="[CS_DM].[DATE].[All]" allUniqueName="[CS_DM].[DATE].[All]" dimensionUniqueName="[CS_DM]" displayFolder="" count="0" unbalanced="0"/>
    <cacheHierarchy uniqueName="[CS_DM].[ShiftDate]" caption="ShiftDate" attribute="1" time="1" defaultMemberUniqueName="[CS_DM].[ShiftDate].[All]" allUniqueName="[CS_DM].[ShiftDate].[All]" dimensionUniqueName="[CS_DM]" displayFolder="" count="0" memberValueDatatype="7" unbalanced="0"/>
    <cacheHierarchy uniqueName="[CS_DM].[Year]" caption="Year" attribute="1" defaultMemberUniqueName="[CS_DM].[Year].[All]" allUniqueName="[CS_DM].[Year].[All]" dimensionUniqueName="[CS_DM]" displayFolder="" count="0" memberValueDatatype="20" unbalanced="0"/>
    <cacheHierarchy uniqueName="[CS_DM].[Quarter]" caption="Quarter" attribute="1" defaultMemberUniqueName="[CS_DM].[Quarter].[All]" allUniqueName="[CS_DM].[Quarter].[All]" dimensionUniqueName="[CS_DM]" displayFolder="" count="0" memberValueDatatype="130" unbalanced="0"/>
    <cacheHierarchy uniqueName="[CS_DM].[Month]" caption="Month" attribute="1" defaultMemberUniqueName="[CS_DM].[Month].[All]" allUniqueName="[CS_DM].[Month].[All]" dimensionUniqueName="[CS_DM]" displayFolder="" count="0" memberValueDatatype="130" unbalanced="0"/>
    <cacheHierarchy uniqueName="[CS_DM].[Week of the year]" caption="Week of the year" attribute="1" defaultMemberUniqueName="[CS_DM].[Week of the year].[All]" allUniqueName="[CS_DM].[Week of the year].[All]" dimensionUniqueName="[CS_DM]" displayFolder="" count="0" memberValueDatatype="20" unbalanced="0"/>
    <cacheHierarchy uniqueName="[CS_DM].[WeekDay]" caption="WeekDay" attribute="1" defaultMemberUniqueName="[CS_DM].[WeekDay].[All]" allUniqueName="[CS_DM].[WeekDay].[All]" dimensionUniqueName="[CS_DM]" displayFolder="" count="0" memberValueDatatype="130" unbalanced="0"/>
    <cacheHierarchy uniqueName="[CS_DM].[ShiftNbr]" caption="ShiftNbr" attribute="1" defaultMemberUniqueName="[CS_DM].[ShiftNbr].[All]" allUniqueName="[CS_DM].[ShiftNbr].[All]" dimensionUniqueName="[CS_DM]" displayFolder="" count="0" memberValueDatatype="20" unbalanced="0"/>
    <cacheHierarchy uniqueName="[CS_DM].[Mode71]" caption="Mode71" attribute="1" defaultMemberUniqueName="[CS_DM].[Mode71].[All]" allUniqueName="[CS_DM].[Mode71].[All]" dimensionUniqueName="[CS_DM]" displayFolder="" count="0" memberValueDatatype="20" unbalanced="0"/>
    <cacheHierarchy uniqueName="[CS_DM].[Mode71Dur]" caption="Mode71Dur" attribute="1" defaultMemberUniqueName="[CS_DM].[Mode71Dur].[All]" allUniqueName="[CS_DM].[Mode71Dur].[All]" dimensionUniqueName="[CS_DM]" displayFolder="" count="0" memberValueDatatype="20" unbalanced="0"/>
    <cacheHierarchy uniqueName="[CS_DM].[Mode72]" caption="Mode72" attribute="1" defaultMemberUniqueName="[CS_DM].[Mode72].[All]" allUniqueName="[CS_DM].[Mode72].[All]" dimensionUniqueName="[CS_DM]" displayFolder="" count="0" memberValueDatatype="20" unbalanced="0"/>
    <cacheHierarchy uniqueName="[CS_DM].[Mode72Dur]" caption="Mode72Dur" attribute="1" defaultMemberUniqueName="[CS_DM].[Mode72Dur].[All]" allUniqueName="[CS_DM].[Mode72Dur].[All]" dimensionUniqueName="[CS_DM]" displayFolder="" count="0" memberValueDatatype="20" unbalanced="0"/>
    <cacheHierarchy uniqueName="[CS_DM].[Mode73]" caption="Mode73" attribute="1" defaultMemberUniqueName="[CS_DM].[Mode73].[All]" allUniqueName="[CS_DM].[Mode73].[All]" dimensionUniqueName="[CS_DM]" displayFolder="" count="0" memberValueDatatype="20" unbalanced="0"/>
    <cacheHierarchy uniqueName="[CS_DM].[Mode74Dur]" caption="Mode74Dur" attribute="1" defaultMemberUniqueName="[CS_DM].[Mode74Dur].[All]" allUniqueName="[CS_DM].[Mode74Dur].[All]" dimensionUniqueName="[CS_DM]" displayFolder="" count="0" memberValueDatatype="20" unbalanced="0"/>
    <cacheHierarchy uniqueName="[CS_DM].[Mode75]" caption="Mode75" attribute="1" defaultMemberUniqueName="[CS_DM].[Mode75].[All]" allUniqueName="[CS_DM].[Mode75].[All]" dimensionUniqueName="[CS_DM]" displayFolder="" count="0" memberValueDatatype="20" unbalanced="0"/>
    <cacheHierarchy uniqueName="[CS_DM].[Mode75Dur]" caption="Mode75Dur" attribute="1" defaultMemberUniqueName="[CS_DM].[Mode75Dur].[All]" allUniqueName="[CS_DM].[Mode75Dur].[All]" dimensionUniqueName="[CS_DM]" displayFolder="" count="0" memberValueDatatype="20" unbalanced="0"/>
    <cacheHierarchy uniqueName="[CS_DM].[Mode76]" caption="Mode76" attribute="1" defaultMemberUniqueName="[CS_DM].[Mode76].[All]" allUniqueName="[CS_DM].[Mode76].[All]" dimensionUniqueName="[CS_DM]" displayFolder="" count="0" memberValueDatatype="20" unbalanced="0"/>
    <cacheHierarchy uniqueName="[CS_DM].[Mode76Dur]" caption="Mode76Dur" attribute="1" defaultMemberUniqueName="[CS_DM].[Mode76Dur].[All]" allUniqueName="[CS_DM].[Mode76Dur].[All]" dimensionUniqueName="[CS_DM]" displayFolder="" count="0" memberValueDatatype="20" unbalanced="0"/>
    <cacheHierarchy uniqueName="[CS_DM].[Mode77Dur]" caption="Mode77Dur" attribute="1" defaultMemberUniqueName="[CS_DM].[Mode77Dur].[All]" allUniqueName="[CS_DM].[Mode77Dur].[All]" dimensionUniqueName="[CS_DM]" displayFolder="" count="0" memberValueDatatype="20" unbalanced="0"/>
    <cacheHierarchy uniqueName="[CS_DM].[Mode78Dur]" caption="Mode78Dur" attribute="1" defaultMemberUniqueName="[CS_DM].[Mode78Dur].[All]" allUniqueName="[CS_DM].[Mode78Dur].[All]" dimensionUniqueName="[CS_DM]" displayFolder="" count="0" memberValueDatatype="20" unbalanced="0"/>
    <cacheHierarchy uniqueName="[CS_DM].[Mode79]" caption="Mode79" attribute="1" defaultMemberUniqueName="[CS_DM].[Mode79].[All]" allUniqueName="[CS_DM].[Mode79].[All]" dimensionUniqueName="[CS_DM]" displayFolder="" count="0" memberValueDatatype="20" unbalanced="0"/>
    <cacheHierarchy uniqueName="[CS_DM].[Mode79Dur]" caption="Mode79Dur" attribute="1" defaultMemberUniqueName="[CS_DM].[Mode79Dur].[All]" allUniqueName="[CS_DM].[Mode79Dur].[All]" dimensionUniqueName="[CS_DM]" displayFolder="" count="0" memberValueDatatype="20" unbalanced="0"/>
    <cacheHierarchy uniqueName="[CS_DM].[Mode80]" caption="Mode80" attribute="1" defaultMemberUniqueName="[CS_DM].[Mode80].[All]" allUniqueName="[CS_DM].[Mode80].[All]" dimensionUniqueName="[CS_DM]" displayFolder="" count="0" memberValueDatatype="20" unbalanced="0"/>
    <cacheHierarchy uniqueName="[CS_DM].[Mode80Dur]" caption="Mode80Dur" attribute="1" defaultMemberUniqueName="[CS_DM].[Mode80Dur].[All]" allUniqueName="[CS_DM].[Mode80Dur].[All]" dimensionUniqueName="[CS_DM]" displayFolder="" count="0" memberValueDatatype="20" unbalanced="0"/>
    <cacheHierarchy uniqueName="[CS_DM].[Mode81Dur]" caption="Mode81Dur" attribute="1" defaultMemberUniqueName="[CS_DM].[Mode81Dur].[All]" allUniqueName="[CS_DM].[Mode81Dur].[All]" dimensionUniqueName="[CS_DM]" displayFolder="" count="0" memberValueDatatype="20" unbalanced="0"/>
    <cacheHierarchy uniqueName="[CS_DM].[Mode82Dur]" caption="Mode82Dur" attribute="1" defaultMemberUniqueName="[CS_DM].[Mode82Dur].[All]" allUniqueName="[CS_DM].[Mode82Dur].[All]" dimensionUniqueName="[CS_DM]" displayFolder="" count="0" memberValueDatatype="20" unbalanced="0"/>
    <cacheHierarchy uniqueName="[CS_DM].[Duration in secs]" caption="Duration in secs" attribute="1" defaultMemberUniqueName="[CS_DM].[Duration in secs].[All]" allUniqueName="[CS_DM].[Duration in secs].[All]" dimensionUniqueName="[CS_DM]" displayFolder="" count="0" memberValueDatatype="20" unbalanced="0"/>
    <cacheHierarchy uniqueName="[CS_DM].[Hours on the phone]" caption="Hours on the phone" attribute="1" defaultMemberUniqueName="[CS_DM].[Hours on the phone].[All]" allUniqueName="[CS_DM].[Hours on the phone].[All]" dimensionUniqueName="[CS_DM]" displayFolder="" count="0" memberValueDatatype="5" unbalanced="0"/>
    <cacheHierarchy uniqueName="[CS_DM].[Time B/W call]" caption="Time B/W call" attribute="1" defaultMemberUniqueName="[CS_DM].[Time B/W call].[All]" allUniqueName="[CS_DM].[Time B/W call].[All]" dimensionUniqueName="[CS_DM]" displayFolder="" count="0" memberValueDatatype="5" unbalanced="0"/>
    <cacheHierarchy uniqueName="[CS_DM].[Forward Probability]" caption="Forward Probability" attribute="1" defaultMemberUniqueName="[CS_DM].[Forward Probability].[All]" allUniqueName="[CS_DM].[Forward Probability].[All]" dimensionUniqueName="[CS_DM]" displayFolder="" count="0" memberValueDatatype="5" unbalanced="0"/>
    <cacheHierarchy uniqueName="[CS_DM].[Success probability]" caption="Success probability" attribute="1" defaultMemberUniqueName="[CS_DM].[Success probability].[All]" allUniqueName="[CS_DM].[Success probability].[All]" dimensionUniqueName="[CS_DM]" displayFolder="" count="0" memberValueDatatype="5" unbalanced="0"/>
    <cacheHierarchy uniqueName="[CS_DM].[Avg contact time]" caption="Avg contact time" attribute="1" defaultMemberUniqueName="[CS_DM].[Avg contact time].[All]" allUniqueName="[CS_DM].[Avg contact time].[All]" dimensionUniqueName="[CS_DM]" displayFolder="" count="0" memberValueDatatype="5" unbalanced="0"/>
    <cacheHierarchy uniqueName="[Greeters].[GreeterFactorID]" caption="GreeterFactorID" attribute="1" defaultMemberUniqueName="[Greeters].[GreeterFactorID].[All]" allUniqueName="[Greeters].[GreeterFactorID].[All]" dimensionUniqueName="[Greeters]" displayFolder="" count="0" memberValueDatatype="20" unbalanced="0"/>
    <cacheHierarchy uniqueName="[Greeters].[ShiftDate]" caption="ShiftDate" attribute="1" time="1" defaultMemberUniqueName="[Greeters].[ShiftDate].[All]" allUniqueName="[Greeters].[ShiftDate].[All]" dimensionUniqueName="[Greeters]" displayFolder="" count="0" memberValueDatatype="7" unbalanced="0"/>
    <cacheHierarchy uniqueName="[Greeters].[Year]" caption="Year" attribute="1" defaultMemberUniqueName="[Greeters].[Year].[All]" allUniqueName="[Greeters].[Year].[All]" dimensionUniqueName="[Greeters]" displayFolder="" count="0" memberValueDatatype="20" unbalanced="0"/>
    <cacheHierarchy uniqueName="[Greeters].[Quarter]" caption="Quarter" attribute="1" defaultMemberUniqueName="[Greeters].[Quarter].[All]" allUniqueName="[Greeters].[Quarter].[All]" dimensionUniqueName="[Greeters]" displayFolder="" count="0" memberValueDatatype="130" unbalanced="0"/>
    <cacheHierarchy uniqueName="[Greeters].[Month]" caption="Month" attribute="1" defaultMemberUniqueName="[Greeters].[Month].[All]" allUniqueName="[Greeters].[Month].[All]" dimensionUniqueName="[Greeters]" displayFolder="" count="0" memberValueDatatype="130" unbalanced="0"/>
    <cacheHierarchy uniqueName="[Greeters].[Week of the year]" caption="Week of the year" attribute="1" defaultMemberUniqueName="[Greeters].[Week of the year].[All]" allUniqueName="[Greeters].[Week of the year].[All]" dimensionUniqueName="[Greeters]" displayFolder="" count="0" memberValueDatatype="20" unbalanced="0"/>
    <cacheHierarchy uniqueName="[Greeters].[WeekDay]" caption="WeekDay" attribute="1" defaultMemberUniqueName="[Greeters].[WeekDay].[All]" allUniqueName="[Greeters].[WeekDay].[All]" dimensionUniqueName="[Greeters]" displayFolder="" count="0" memberValueDatatype="130" unbalanced="0"/>
    <cacheHierarchy uniqueName="[Greeters].[ShiftNbr]" caption="ShiftNbr" attribute="1" defaultMemberUniqueName="[Greeters].[ShiftNbr].[All]" allUniqueName="[Greeters].[ShiftNbr].[All]" dimensionUniqueName="[Greeters]" displayFolder="" count="0" memberValueDatatype="20" unbalanced="0"/>
    <cacheHierarchy uniqueName="[Greeters].[Mode00]" caption="Mode00" attribute="1" defaultMemberUniqueName="[Greeters].[Mode00].[All]" allUniqueName="[Greeters].[Mode00].[All]" dimensionUniqueName="[Greeters]" displayFolder="" count="0" memberValueDatatype="20" unbalanced="0"/>
    <cacheHierarchy uniqueName="[Greeters].[Mode00Dur]" caption="Mode00Dur" attribute="1" defaultMemberUniqueName="[Greeters].[Mode00Dur].[All]" allUniqueName="[Greeters].[Mode00Dur].[All]" dimensionUniqueName="[Greeters]" displayFolder="" count="0" memberValueDatatype="20" unbalanced="0"/>
    <cacheHierarchy uniqueName="[Greeters].[PhoneLinesCount]" caption="PhoneLinesCount" attribute="1" defaultMemberUniqueName="[Greeters].[PhoneLinesCount].[All]" allUniqueName="[Greeters].[PhoneLinesCount].[All]" dimensionUniqueName="[Greeters]" displayFolder="" count="0" memberValueDatatype="20" unbalanced="0"/>
    <cacheHierarchy uniqueName="[Greeters].[Mode01]" caption="Mode01" attribute="1" defaultMemberUniqueName="[Greeters].[Mode01].[All]" allUniqueName="[Greeters].[Mode01].[All]" dimensionUniqueName="[Greeters]" displayFolder="" count="0" memberValueDatatype="20" unbalanced="0"/>
    <cacheHierarchy uniqueName="[Greeters].[Mode02]" caption="Mode02" attribute="1" defaultMemberUniqueName="[Greeters].[Mode02].[All]" allUniqueName="[Greeters].[Mode02].[All]" dimensionUniqueName="[Greeters]" displayFolder="" count="0" memberValueDatatype="20" unbalanced="0"/>
    <cacheHierarchy uniqueName="[Greeters].[Mode02Dur]" caption="Mode02Dur" attribute="1" defaultMemberUniqueName="[Greeters].[Mode02Dur].[All]" allUniqueName="[Greeters].[Mode02Dur].[All]" dimensionUniqueName="[Greeters]" displayFolder="" count="0" memberValueDatatype="20" unbalanced="0"/>
    <cacheHierarchy uniqueName="[Greeters].[Mode03]" caption="Mode03" attribute="1" defaultMemberUniqueName="[Greeters].[Mode03].[All]" allUniqueName="[Greeters].[Mode03].[All]" dimensionUniqueName="[Greeters]" displayFolder="" count="0" memberValueDatatype="20" unbalanced="0"/>
    <cacheHierarchy uniqueName="[Greeters].[Mode04Dur]" caption="Mode04Dur" attribute="1" defaultMemberUniqueName="[Greeters].[Mode04Dur].[All]" allUniqueName="[Greeters].[Mode04Dur].[All]" dimensionUniqueName="[Greeters]" displayFolder="" count="0" memberValueDatatype="20" unbalanced="0"/>
    <cacheHierarchy uniqueName="[Greeters].[Mode05]" caption="Mode05" attribute="1" defaultMemberUniqueName="[Greeters].[Mode05].[All]" allUniqueName="[Greeters].[Mode05].[All]" dimensionUniqueName="[Greeters]" displayFolder="" count="0" memberValueDatatype="20" unbalanced="0"/>
    <cacheHierarchy uniqueName="[Greeters].[Mode26]" caption="Mode26" attribute="1" defaultMemberUniqueName="[Greeters].[Mode26].[All]" allUniqueName="[Greeters].[Mode26].[All]" dimensionUniqueName="[Greeters]" displayFolder="" count="0" memberValueDatatype="20" unbalanced="0"/>
    <cacheHierarchy uniqueName="[Greeters].[Mode50]" caption="Mode50" attribute="1" defaultMemberUniqueName="[Greeters].[Mode50].[All]" allUniqueName="[Greeters].[Mode50].[All]" dimensionUniqueName="[Greeters]" displayFolder="" count="0" memberValueDatatype="20" unbalanced="0"/>
    <cacheHierarchy uniqueName="[Greeters].[Mode71]" caption="Mode71" attribute="1" defaultMemberUniqueName="[Greeters].[Mode71].[All]" allUniqueName="[Greeters].[Mode71].[All]" dimensionUniqueName="[Greeters]" displayFolder="" count="0" memberValueDatatype="20" unbalanced="0"/>
    <cacheHierarchy uniqueName="[Greeters].[Mode99]" caption="Mode99" attribute="1" defaultMemberUniqueName="[Greeters].[Mode99].[All]" allUniqueName="[Greeters].[Mode99].[All]" dimensionUniqueName="[Greeters]" displayFolder="" count="0" memberValueDatatype="20" unbalanced="0"/>
    <cacheHierarchy uniqueName="[Greeters].[Duration in Secs]" caption="Duration in Secs" attribute="1" defaultMemberUniqueName="[Greeters].[Duration in Secs].[All]" allUniqueName="[Greeters].[Duration in Secs].[All]" dimensionUniqueName="[Greeters]" displayFolder="" count="0" memberValueDatatype="20" unbalanced="0"/>
    <cacheHierarchy uniqueName="[Greeters].[Hours on the phone]" caption="Hours on the phone" attribute="1" defaultMemberUniqueName="[Greeters].[Hours on the phone].[All]" allUniqueName="[Greeters].[Hours on the phone].[All]" dimensionUniqueName="[Greeters]" displayFolder="" count="0" memberValueDatatype="5" unbalanced="0"/>
    <cacheHierarchy uniqueName="[Greeters].[Time B/w call]" caption="Time B/w call" attribute="1" defaultMemberUniqueName="[Greeters].[Time B/w call].[All]" allUniqueName="[Greeters].[Time B/w call].[All]" dimensionUniqueName="[Greeters]" displayFolder="" count="0" memberValueDatatype="5" unbalanced="0"/>
    <cacheHierarchy uniqueName="[Greeters].[Forward probability]" caption="Forward probability" attribute="1" defaultMemberUniqueName="[Greeters].[Forward probability].[All]" allUniqueName="[Greeters].[Forward probability].[All]" dimensionUniqueName="[Greeters]" displayFolder="" count="0" memberValueDatatype="20" unbalanced="0"/>
    <cacheHierarchy uniqueName="[Greeters].[Avg contact time]" caption="Avg contact time" attribute="1" defaultMemberUniqueName="[Greeters].[Avg contact time].[All]" allUniqueName="[Greeters].[Avg contact time].[All]" dimensionUniqueName="[Greeters]" displayFolder="" count="0" memberValueDatatype="5" unbalanced="0"/>
    <cacheHierarchy uniqueName="[MNGR_DM].[DivBCustServsID]" caption="DivBCustServsID" attribute="1" defaultMemberUniqueName="[MNGR_DM].[DivBCustServsID].[All]" allUniqueName="[MNGR_DM].[DivBCustServsID].[All]" dimensionUniqueName="[MNGR_DM]" displayFolder="" count="0" memberValueDatatype="20" unbalanced="0"/>
    <cacheHierarchy uniqueName="[MNGR_DM].[DATE]" caption="DATE" defaultMemberUniqueName="[MNGR_DM].[DATE].[All]" allUniqueName="[MNGR_DM].[DATE].[All]" dimensionUniqueName="[MNGR_DM]" displayFolder="" count="0" unbalanced="0"/>
    <cacheHierarchy uniqueName="[MNGR_DM].[ShiftDate]" caption="ShiftDate" attribute="1" time="1" defaultMemberUniqueName="[MNGR_DM].[ShiftDate].[All]" allUniqueName="[MNGR_DM].[ShiftDate].[All]" dimensionUniqueName="[MNGR_DM]" displayFolder="" count="0" memberValueDatatype="7" unbalanced="0"/>
    <cacheHierarchy uniqueName="[MNGR_DM].[Year]" caption="Year" attribute="1" defaultMemberUniqueName="[MNGR_DM].[Year].[All]" allUniqueName="[MNGR_DM].[Year].[All]" dimensionUniqueName="[MNGR_DM]" displayFolder="" count="0" memberValueDatatype="20" unbalanced="0"/>
    <cacheHierarchy uniqueName="[MNGR_DM].[Quarter]" caption="Quarter" attribute="1" defaultMemberUniqueName="[MNGR_DM].[Quarter].[All]" allUniqueName="[MNGR_DM].[Quarter].[All]" dimensionUniqueName="[MNGR_DM]" displayFolder="" count="0" memberValueDatatype="130" unbalanced="0"/>
    <cacheHierarchy uniqueName="[MNGR_DM].[Month]" caption="Month" attribute="1" defaultMemberUniqueName="[MNGR_DM].[Month].[All]" allUniqueName="[MNGR_DM].[Month].[All]" dimensionUniqueName="[MNGR_DM]" displayFolder="" count="0" memberValueDatatype="130" unbalanced="0"/>
    <cacheHierarchy uniqueName="[MNGR_DM].[Week of the year]" caption="Week of the year" attribute="1" defaultMemberUniqueName="[MNGR_DM].[Week of the year].[All]" allUniqueName="[MNGR_DM].[Week of the year].[All]" dimensionUniqueName="[MNGR_DM]" displayFolder="" count="0" memberValueDatatype="20" unbalanced="0"/>
    <cacheHierarchy uniqueName="[MNGR_DM].[WeekDay]" caption="WeekDay" attribute="1" defaultMemberUniqueName="[MNGR_DM].[WeekDay].[All]" allUniqueName="[MNGR_DM].[WeekDay].[All]" dimensionUniqueName="[MNGR_DM]" displayFolder="" count="0" memberValueDatatype="130" unbalanced="0"/>
    <cacheHierarchy uniqueName="[MNGR_DM].[ShiftNbr]" caption="ShiftNbr" attribute="1" defaultMemberUniqueName="[MNGR_DM].[ShiftNbr].[All]" allUniqueName="[MNGR_DM].[ShiftNbr].[All]" dimensionUniqueName="[MNGR_DM]" displayFolder="" count="0" memberValueDatatype="20" unbalanced="0"/>
    <cacheHierarchy uniqueName="[MNGR_DM].[Mode83]" caption="Mode83" attribute="1" defaultMemberUniqueName="[MNGR_DM].[Mode83].[All]" allUniqueName="[MNGR_DM].[Mode83].[All]" dimensionUniqueName="[MNGR_DM]" displayFolder="" count="0" memberValueDatatype="20" unbalanced="0"/>
    <cacheHierarchy uniqueName="[MNGR_DM].[Mode83Dur]" caption="Mode83Dur" attribute="1" defaultMemberUniqueName="[MNGR_DM].[Mode83Dur].[All]" allUniqueName="[MNGR_DM].[Mode83Dur].[All]" dimensionUniqueName="[MNGR_DM]" displayFolder="" count="0" memberValueDatatype="20" unbalanced="0"/>
    <cacheHierarchy uniqueName="[MNGR_DM].[Mode84]" caption="Mode84" attribute="1" defaultMemberUniqueName="[MNGR_DM].[Mode84].[All]" allUniqueName="[MNGR_DM].[Mode84].[All]" dimensionUniqueName="[MNGR_DM]" displayFolder="" count="0" memberValueDatatype="20" unbalanced="0"/>
    <cacheHierarchy uniqueName="[MNGR_DM].[Mode84Dur]" caption="Mode84Dur" attribute="1" defaultMemberUniqueName="[MNGR_DM].[Mode84Dur].[All]" allUniqueName="[MNGR_DM].[Mode84Dur].[All]" dimensionUniqueName="[MNGR_DM]" displayFolder="" count="0" memberValueDatatype="20" unbalanced="0"/>
    <cacheHierarchy uniqueName="[MNGR_DM].[Mode85]" caption="Mode85" attribute="1" defaultMemberUniqueName="[MNGR_DM].[Mode85].[All]" allUniqueName="[MNGR_DM].[Mode85].[All]" dimensionUniqueName="[MNGR_DM]" displayFolder="" count="0" memberValueDatatype="20" unbalanced="0"/>
    <cacheHierarchy uniqueName="[MNGR_DM].[Mode85Dur]" caption="Mode85Dur" attribute="1" defaultMemberUniqueName="[MNGR_DM].[Mode85Dur].[All]" allUniqueName="[MNGR_DM].[Mode85Dur].[All]" dimensionUniqueName="[MNGR_DM]" displayFolder="" count="0" memberValueDatatype="20" unbalanced="0"/>
    <cacheHierarchy uniqueName="[MNGR_DM].[Mode86Dur]" caption="Mode86Dur" attribute="1" defaultMemberUniqueName="[MNGR_DM].[Mode86Dur].[All]" allUniqueName="[MNGR_DM].[Mode86Dur].[All]" dimensionUniqueName="[MNGR_DM]" displayFolder="" count="0" memberValueDatatype="20" unbalanced="0"/>
    <cacheHierarchy uniqueName="[MNGR_DM].[Mode87]" caption="Mode87" attribute="1" defaultMemberUniqueName="[MNGR_DM].[Mode87].[All]" allUniqueName="[MNGR_DM].[Mode87].[All]" dimensionUniqueName="[MNGR_DM]" displayFolder="" count="0" memberValueDatatype="20" unbalanced="0"/>
    <cacheHierarchy uniqueName="[MNGR_DM].[Mode87Dur]" caption="Mode87Dur" attribute="1" defaultMemberUniqueName="[MNGR_DM].[Mode87Dur].[All]" allUniqueName="[MNGR_DM].[Mode87Dur].[All]" dimensionUniqueName="[MNGR_DM]" displayFolder="" count="0" memberValueDatatype="20" unbalanced="0"/>
    <cacheHierarchy uniqueName="[MNGR_DM].[Mode88Dur]" caption="Mode88Dur" attribute="1" defaultMemberUniqueName="[MNGR_DM].[Mode88Dur].[All]" allUniqueName="[MNGR_DM].[Mode88Dur].[All]" dimensionUniqueName="[MNGR_DM]" displayFolder="" count="0" memberValueDatatype="20" unbalanced="0"/>
    <cacheHierarchy uniqueName="[MNGR_DM].[Mode89Dur]" caption="Mode89Dur" attribute="1" defaultMemberUniqueName="[MNGR_DM].[Mode89Dur].[All]" allUniqueName="[MNGR_DM].[Mode89Dur].[All]" dimensionUniqueName="[MNGR_DM]" displayFolder="" count="0" memberValueDatatype="20" unbalanced="0"/>
    <cacheHierarchy uniqueName="[MNGR_DM].[Mode90]" caption="Mode90" attribute="1" defaultMemberUniqueName="[MNGR_DM].[Mode90].[All]" allUniqueName="[MNGR_DM].[Mode90].[All]" dimensionUniqueName="[MNGR_DM]" displayFolder="" count="0" memberValueDatatype="20" unbalanced="0"/>
    <cacheHierarchy uniqueName="[MNGR_DM].[Mode90Dur]" caption="Mode90Dur" attribute="1" defaultMemberUniqueName="[MNGR_DM].[Mode90Dur].[All]" allUniqueName="[MNGR_DM].[Mode90Dur].[All]" dimensionUniqueName="[MNGR_DM]" displayFolder="" count="0" memberValueDatatype="20" unbalanced="0"/>
    <cacheHierarchy uniqueName="[MNGR_DM].[Mode91]" caption="Mode91" attribute="1" defaultMemberUniqueName="[MNGR_DM].[Mode91].[All]" allUniqueName="[MNGR_DM].[Mode91].[All]" dimensionUniqueName="[MNGR_DM]" displayFolder="" count="0" memberValueDatatype="20" unbalanced="0"/>
    <cacheHierarchy uniqueName="[MNGR_DM].[Mode91Dur]" caption="Mode91Dur" attribute="1" defaultMemberUniqueName="[MNGR_DM].[Mode91Dur].[All]" allUniqueName="[MNGR_DM].[Mode91Dur].[All]" dimensionUniqueName="[MNGR_DM]" displayFolder="" count="0" memberValueDatatype="20" unbalanced="0"/>
    <cacheHierarchy uniqueName="[MNGR_DM].[Duration in secs]" caption="Duration in secs" attribute="1" defaultMemberUniqueName="[MNGR_DM].[Duration in secs].[All]" allUniqueName="[MNGR_DM].[Duration in secs].[All]" dimensionUniqueName="[MNGR_DM]" displayFolder="" count="0" memberValueDatatype="20" unbalanced="0"/>
    <cacheHierarchy uniqueName="[MNGR_DM].[Hours on the phone]" caption="Hours on the phone" attribute="1" defaultMemberUniqueName="[MNGR_DM].[Hours on the phone].[All]" allUniqueName="[MNGR_DM].[Hours on the phone].[All]" dimensionUniqueName="[MNGR_DM]" displayFolder="" count="0" memberValueDatatype="5" unbalanced="0"/>
    <cacheHierarchy uniqueName="[MNGR_DM].[Time B/W call]" caption="Time B/W call" attribute="1" defaultMemberUniqueName="[MNGR_DM].[Time B/W call].[All]" allUniqueName="[MNGR_DM].[Time B/W call].[All]" dimensionUniqueName="[MNGR_DM]" displayFolder="" count="0" memberValueDatatype="5" unbalanced="0"/>
    <cacheHierarchy uniqueName="[MNGR_DM].[Forward Probability]" caption="Forward Probability" attribute="1" defaultMemberUniqueName="[MNGR_DM].[Forward Probability].[All]" allUniqueName="[MNGR_DM].[Forward Probability].[All]" dimensionUniqueName="[MNGR_DM]" displayFolder="" count="0" memberValueDatatype="130" unbalanced="0"/>
    <cacheHierarchy uniqueName="[MNGR_DM].[Success probability]" caption="Success probability" attribute="1" defaultMemberUniqueName="[MNGR_DM].[Success probability].[All]" allUniqueName="[MNGR_DM].[Success probability].[All]" dimensionUniqueName="[MNGR_DM]" displayFolder="" count="0" memberValueDatatype="130" unbalanced="0"/>
    <cacheHierarchy uniqueName="[MNGR_DM].[Avg. contact time]" caption="Avg. contact time" attribute="1" defaultMemberUniqueName="[MNGR_DM].[Avg. contact time].[All]" allUniqueName="[MNGR_DM].[Avg. contact time].[All]" dimensionUniqueName="[MNGR_DM]" displayFolder="" count="0" memberValueDatatype="130" unbalanced="0"/>
    <cacheHierarchy uniqueName="[TECHDM].[DivBSupportID]" caption="DivBSupportID" attribute="1" defaultMemberUniqueName="[TECHDM].[DivBSupportID].[All]" allUniqueName="[TECHDM].[DivBSupportID].[All]" dimensionUniqueName="[TECHDM]" displayFolder="" count="0" memberValueDatatype="20" unbalanced="0"/>
    <cacheHierarchy uniqueName="[TECHDM].[DATE]" caption="DATE" defaultMemberUniqueName="[TECHDM].[DATE].[All]" allUniqueName="[TECHDM].[DATE].[All]" dimensionUniqueName="[TECHDM]" displayFolder="" count="0" unbalanced="0"/>
    <cacheHierarchy uniqueName="[TECHDM].[ShiftDate]" caption="ShiftDate" attribute="1" time="1" defaultMemberUniqueName="[TECHDM].[ShiftDate].[All]" allUniqueName="[TECHDM].[ShiftDate].[All]" dimensionUniqueName="[TECHDM]" displayFolder="" count="0" memberValueDatatype="7" unbalanced="0"/>
    <cacheHierarchy uniqueName="[TECHDM].[Year]" caption="Year" attribute="1" defaultMemberUniqueName="[TECHDM].[Year].[All]" allUniqueName="[TECHDM].[Year].[All]" dimensionUniqueName="[TECHDM]" displayFolder="" count="2" memberValueDatatype="20" unbalanced="0">
      <fieldsUsage count="2">
        <fieldUsage x="-1"/>
        <fieldUsage x="0"/>
      </fieldsUsage>
    </cacheHierarchy>
    <cacheHierarchy uniqueName="[TECHDM].[Quarter]" caption="Quarter" attribute="1" defaultMemberUniqueName="[TECHDM].[Quarter].[All]" allUniqueName="[TECHDM].[Quarter].[All]" dimensionUniqueName="[TECHDM]" displayFolder="" count="2" memberValueDatatype="130" unbalanced="0">
      <fieldsUsage count="2">
        <fieldUsage x="-1"/>
        <fieldUsage x="1"/>
      </fieldsUsage>
    </cacheHierarchy>
    <cacheHierarchy uniqueName="[TECHDM].[Month]" caption="Month" attribute="1" defaultMemberUniqueName="[TECHDM].[Month].[All]" allUniqueName="[TECHDM].[Month].[All]" dimensionUniqueName="[TECHDM]" displayFolder="" count="2" memberValueDatatype="130" unbalanced="0">
      <fieldsUsage count="2">
        <fieldUsage x="-1"/>
        <fieldUsage x="2"/>
      </fieldsUsage>
    </cacheHierarchy>
    <cacheHierarchy uniqueName="[TECHDM].[Week of the year]" caption="Week of the year" attribute="1" defaultMemberUniqueName="[TECHDM].[Week of the year].[All]" allUniqueName="[TECHDM].[Week of the year].[All]" dimensionUniqueName="[TECHDM]" displayFolder="" count="0" memberValueDatatype="20" unbalanced="0"/>
    <cacheHierarchy uniqueName="[TECHDM].[WeekDay]" caption="WeekDay" attribute="1" defaultMemberUniqueName="[TECHDM].[WeekDay].[All]" allUniqueName="[TECHDM].[WeekDay].[All]" dimensionUniqueName="[TECHDM]" displayFolder="" count="0" memberValueDatatype="130" unbalanced="0"/>
    <cacheHierarchy uniqueName="[TECHDM].[ShiftNbr]" caption="ShiftNbr" attribute="1" defaultMemberUniqueName="[TECHDM].[ShiftNbr].[All]" allUniqueName="[TECHDM].[ShiftNbr].[All]" dimensionUniqueName="[TECHDM]" displayFolder="" count="2" memberValueDatatype="20" unbalanced="0">
      <fieldsUsage count="2">
        <fieldUsage x="-1"/>
        <fieldUsage x="3"/>
      </fieldsUsage>
    </cacheHierarchy>
    <cacheHierarchy uniqueName="[TECHDM].[Mode50]" caption="Mode50" attribute="1" defaultMemberUniqueName="[TECHDM].[Mode50].[All]" allUniqueName="[TECHDM].[Mode50].[All]" dimensionUniqueName="[TECHDM]" displayFolder="" count="0" memberValueDatatype="20" unbalanced="0"/>
    <cacheHierarchy uniqueName="[TECHDM].[Mode50Dur]" caption="Mode50Dur" attribute="1" defaultMemberUniqueName="[TECHDM].[Mode50Dur].[All]" allUniqueName="[TECHDM].[Mode50Dur].[All]" dimensionUniqueName="[TECHDM]" displayFolder="" count="0" memberValueDatatype="20" unbalanced="0"/>
    <cacheHierarchy uniqueName="[TECHDM].[Mode51]" caption="Mode51" attribute="1" defaultMemberUniqueName="[TECHDM].[Mode51].[All]" allUniqueName="[TECHDM].[Mode51].[All]" dimensionUniqueName="[TECHDM]" displayFolder="" count="0" memberValueDatatype="20" unbalanced="0"/>
    <cacheHierarchy uniqueName="[TECHDM].[Mode51Dur]" caption="Mode51Dur" attribute="1" defaultMemberUniqueName="[TECHDM].[Mode51Dur].[All]" allUniqueName="[TECHDM].[Mode51Dur].[All]" dimensionUniqueName="[TECHDM]" displayFolder="" count="0" memberValueDatatype="20" unbalanced="0"/>
    <cacheHierarchy uniqueName="[TECHDM].[Mode52]" caption="Mode52" attribute="1" defaultMemberUniqueName="[TECHDM].[Mode52].[All]" allUniqueName="[TECHDM].[Mode52].[All]" dimensionUniqueName="[TECHDM]" displayFolder="" count="0" memberValueDatatype="20" unbalanced="0"/>
    <cacheHierarchy uniqueName="[TECHDM].[Mode53Dur]" caption="Mode53Dur" attribute="1" defaultMemberUniqueName="[TECHDM].[Mode53Dur].[All]" allUniqueName="[TECHDM].[Mode53Dur].[All]" dimensionUniqueName="[TECHDM]" displayFolder="" count="0" memberValueDatatype="20" unbalanced="0"/>
    <cacheHierarchy uniqueName="[TECHDM].[Mode54]" caption="Mode54" attribute="1" defaultMemberUniqueName="[TECHDM].[Mode54].[All]" allUniqueName="[TECHDM].[Mode54].[All]" dimensionUniqueName="[TECHDM]" displayFolder="" count="0" memberValueDatatype="20" unbalanced="0"/>
    <cacheHierarchy uniqueName="[TECHDM].[Mode54Dur]" caption="Mode54Dur" attribute="1" defaultMemberUniqueName="[TECHDM].[Mode54Dur].[All]" allUniqueName="[TECHDM].[Mode54Dur].[All]" dimensionUniqueName="[TECHDM]" displayFolder="" count="0" memberValueDatatype="20" unbalanced="0"/>
    <cacheHierarchy uniqueName="[TECHDM].[Mode55Dur]" caption="Mode55Dur" attribute="1" defaultMemberUniqueName="[TECHDM].[Mode55Dur].[All]" allUniqueName="[TECHDM].[Mode55Dur].[All]" dimensionUniqueName="[TECHDM]" displayFolder="" count="0" memberValueDatatype="20" unbalanced="0"/>
    <cacheHierarchy uniqueName="[TECHDM].[Mode56Dur]" caption="Mode56Dur" attribute="1" defaultMemberUniqueName="[TECHDM].[Mode56Dur].[All]" allUniqueName="[TECHDM].[Mode56Dur].[All]" dimensionUniqueName="[TECHDM]" displayFolder="" count="0" memberValueDatatype="20" unbalanced="0"/>
    <cacheHierarchy uniqueName="[TECHDM].[Mode57Dur]" caption="Mode57Dur" attribute="1" defaultMemberUniqueName="[TECHDM].[Mode57Dur].[All]" allUniqueName="[TECHDM].[Mode57Dur].[All]" dimensionUniqueName="[TECHDM]" displayFolder="" count="0" memberValueDatatype="20" unbalanced="0"/>
    <cacheHierarchy uniqueName="[TECHDM].[Mode58Dur]" caption="Mode58Dur" attribute="1" defaultMemberUniqueName="[TECHDM].[Mode58Dur].[All]" allUniqueName="[TECHDM].[Mode58Dur].[All]" dimensionUniqueName="[TECHDM]" displayFolder="" count="0" memberValueDatatype="20" unbalanced="0"/>
    <cacheHierarchy uniqueName="[TECHDM].[Mode59]" caption="Mode59" attribute="1" defaultMemberUniqueName="[TECHDM].[Mode59].[All]" allUniqueName="[TECHDM].[Mode59].[All]" dimensionUniqueName="[TECHDM]" displayFolder="" count="0" memberValueDatatype="20" unbalanced="0"/>
    <cacheHierarchy uniqueName="[TECHDM].[Mode59Dur]" caption="Mode59Dur" attribute="1" defaultMemberUniqueName="[TECHDM].[Mode59Dur].[All]" allUniqueName="[TECHDM].[Mode59Dur].[All]" dimensionUniqueName="[TECHDM]" displayFolder="" count="0" memberValueDatatype="20" unbalanced="0"/>
    <cacheHierarchy uniqueName="[TECHDM].[Mode60]" caption="Mode60" attribute="1" defaultMemberUniqueName="[TECHDM].[Mode60].[All]" allUniqueName="[TECHDM].[Mode60].[All]" dimensionUniqueName="[TECHDM]" displayFolder="" count="0" memberValueDatatype="20" unbalanced="0"/>
    <cacheHierarchy uniqueName="[TECHDM].[Mode60Dur]" caption="Mode60Dur" attribute="1" defaultMemberUniqueName="[TECHDM].[Mode60Dur].[All]" allUniqueName="[TECHDM].[Mode60Dur].[All]" dimensionUniqueName="[TECHDM]" displayFolder="" count="0" memberValueDatatype="20" unbalanced="0"/>
    <cacheHierarchy uniqueName="[TECHDM].[Mode61]" caption="Mode61" attribute="1" defaultMemberUniqueName="[TECHDM].[Mode61].[All]" allUniqueName="[TECHDM].[Mode61].[All]" dimensionUniqueName="[TECHDM]" displayFolder="" count="0" memberValueDatatype="20" unbalanced="0"/>
    <cacheHierarchy uniqueName="[TECHDM].[Mode61Dur]" caption="Mode61Dur" attribute="1" defaultMemberUniqueName="[TECHDM].[Mode61Dur].[All]" allUniqueName="[TECHDM].[Mode61Dur].[All]" dimensionUniqueName="[TECHDM]" displayFolder="" count="0" memberValueDatatype="20" unbalanced="0"/>
    <cacheHierarchy uniqueName="[TECHDM].[Mode62]" caption="Mode62" attribute="1" defaultMemberUniqueName="[TECHDM].[Mode62].[All]" allUniqueName="[TECHDM].[Mode62].[All]" dimensionUniqueName="[TECHDM]" displayFolder="" count="0" memberValueDatatype="20" unbalanced="0"/>
    <cacheHierarchy uniqueName="[TECHDM].[Mode62Dur]" caption="Mode62Dur" attribute="1" defaultMemberUniqueName="[TECHDM].[Mode62Dur].[All]" allUniqueName="[TECHDM].[Mode62Dur].[All]" dimensionUniqueName="[TECHDM]" displayFolder="" count="0" memberValueDatatype="20" unbalanced="0"/>
    <cacheHierarchy uniqueName="[TECHDM].[Duration in secs]" caption="Duration in secs" attribute="1" defaultMemberUniqueName="[TECHDM].[Duration in secs].[All]" allUniqueName="[TECHDM].[Duration in secs].[All]" dimensionUniqueName="[TECHDM]" displayFolder="" count="0" memberValueDatatype="20" unbalanced="0"/>
    <cacheHierarchy uniqueName="[TECHDM].[Hours on phone]" caption="Hours on phone" attribute="1" defaultMemberUniqueName="[TECHDM].[Hours on phone].[All]" allUniqueName="[TECHDM].[Hours on phone].[All]" dimensionUniqueName="[TECHDM]" displayFolder="" count="2" memberValueDatatype="5" unbalanced="0">
      <fieldsUsage count="2">
        <fieldUsage x="-1"/>
        <fieldUsage x="4"/>
      </fieldsUsage>
    </cacheHierarchy>
    <cacheHierarchy uniqueName="[TECHDM].[Time b/w call]" caption="Time b/w call" attribute="1" defaultMemberUniqueName="[TECHDM].[Time b/w call].[All]" allUniqueName="[TECHDM].[Time b/w call].[All]" dimensionUniqueName="[TECHDM]" displayFolder="" count="0" memberValueDatatype="5" unbalanced="0"/>
    <cacheHierarchy uniqueName="[TECHDM].[Forward Probability1]" caption="Forward Probability1" attribute="1" defaultMemberUniqueName="[TECHDM].[Forward Probability1].[All]" allUniqueName="[TECHDM].[Forward Probability1].[All]" dimensionUniqueName="[TECHDM]" displayFolder="" count="0" memberValueDatatype="5" unbalanced="0"/>
    <cacheHierarchy uniqueName="[TECHDM].[Success Probability1]" caption="Success Probability1" attribute="1" defaultMemberUniqueName="[TECHDM].[Success Probability1].[All]" allUniqueName="[TECHDM].[Success Probability1].[All]" dimensionUniqueName="[TECHDM]" displayFolder="" count="0" memberValueDatatype="5" unbalanced="0"/>
    <cacheHierarchy uniqueName="[TECHDM].[Avg contact time]" caption="Avg contact time" attribute="1" defaultMemberUniqueName="[TECHDM].[Avg contact time].[All]" allUniqueName="[TECHDM].[Avg contact time].[All]" dimensionUniqueName="[TECHDM]" displayFolder="" count="0" memberValueDatatype="5" unbalanced="0"/>
    <cacheHierarchy uniqueName="[TECHDM].[forward probability]" caption="forward probability" attribute="1" defaultMemberUniqueName="[TECHDM].[forward probability].[All]" allUniqueName="[TECHDM].[forward probability].[All]" dimensionUniqueName="[TECHDM]" displayFolder="" count="0" memberValueDatatype="5" unbalanced="0"/>
    <cacheHierarchy uniqueName="[TECHDM].[Success probability]" caption="Success probability" attribute="1" defaultMemberUniqueName="[TECHDM].[Success probability].[All]" allUniqueName="[TECHDM].[Success probability].[All]" dimensionUniqueName="[TECHDM]" displayFolder="" count="0" memberValueDatatype="5" unbalanced="0"/>
    <cacheHierarchy uniqueName="[TECHEXPERT].[DivBSupportID]" caption="DivBSupportID" attribute="1" defaultMemberUniqueName="[TECHEXPERT].[DivBSupportID].[All]" allUniqueName="[TECHEXPERT].[DivBSupportID].[All]" dimensionUniqueName="[TECHEXPERT]" displayFolder="" count="0" memberValueDatatype="20" unbalanced="0"/>
    <cacheHierarchy uniqueName="[TECHEXPERT].[DATE]" caption="DATE" defaultMemberUniqueName="[TECHEXPERT].[DATE].[All]" allUniqueName="[TECHEXPERT].[DATE].[All]" dimensionUniqueName="[TECHEXPERT]" displayFolder="" count="0" unbalanced="0"/>
    <cacheHierarchy uniqueName="[TECHEXPERT].[ShiftDate]" caption="ShiftDate" attribute="1" time="1" defaultMemberUniqueName="[TECHEXPERT].[ShiftDate].[All]" allUniqueName="[TECHEXPERT].[ShiftDate].[All]" dimensionUniqueName="[TECHEXPERT]" displayFolder="" count="0" memberValueDatatype="7" unbalanced="0"/>
    <cacheHierarchy uniqueName="[TECHEXPERT].[Year]" caption="Year" attribute="1" defaultMemberUniqueName="[TECHEXPERT].[Year].[All]" allUniqueName="[TECHEXPERT].[Year].[All]" dimensionUniqueName="[TECHEXPERT]" displayFolder="" count="0" memberValueDatatype="20" unbalanced="0"/>
    <cacheHierarchy uniqueName="[TECHEXPERT].[Quarter]" caption="Quarter" attribute="1" defaultMemberUniqueName="[TECHEXPERT].[Quarter].[All]" allUniqueName="[TECHEXPERT].[Quarter].[All]" dimensionUniqueName="[TECHEXPERT]" displayFolder="" count="0" memberValueDatatype="130" unbalanced="0"/>
    <cacheHierarchy uniqueName="[TECHEXPERT].[Month]" caption="Month" attribute="1" defaultMemberUniqueName="[TECHEXPERT].[Month].[All]" allUniqueName="[TECHEXPERT].[Month].[All]" dimensionUniqueName="[TECHEXPERT]" displayFolder="" count="0" memberValueDatatype="130" unbalanced="0"/>
    <cacheHierarchy uniqueName="[TECHEXPERT].[Week of the year]" caption="Week of the year" attribute="1" defaultMemberUniqueName="[TECHEXPERT].[Week of the year].[All]" allUniqueName="[TECHEXPERT].[Week of the year].[All]" dimensionUniqueName="[TECHEXPERT]" displayFolder="" count="0" memberValueDatatype="20" unbalanced="0"/>
    <cacheHierarchy uniqueName="[TECHEXPERT].[WeekDay]" caption="WeekDay" attribute="1" defaultMemberUniqueName="[TECHEXPERT].[WeekDay].[All]" allUniqueName="[TECHEXPERT].[WeekDay].[All]" dimensionUniqueName="[TECHEXPERT]" displayFolder="" count="0" memberValueDatatype="130" unbalanced="0"/>
    <cacheHierarchy uniqueName="[TECHEXPERT].[ShiftNbr]" caption="ShiftNbr" attribute="1" defaultMemberUniqueName="[TECHEXPERT].[ShiftNbr].[All]" allUniqueName="[TECHEXPERT].[ShiftNbr].[All]" dimensionUniqueName="[TECHEXPERT]" displayFolder="" count="0" memberValueDatatype="20" unbalanced="0"/>
    <cacheHierarchy uniqueName="[TECHEXPERT].[Mode63]" caption="Mode63" attribute="1" defaultMemberUniqueName="[TECHEXPERT].[Mode63].[All]" allUniqueName="[TECHEXPERT].[Mode63].[All]" dimensionUniqueName="[TECHEXPERT]" displayFolder="" count="0" memberValueDatatype="20" unbalanced="0"/>
    <cacheHierarchy uniqueName="[TECHEXPERT].[Mode63Dur]" caption="Mode63Dur" attribute="1" defaultMemberUniqueName="[TECHEXPERT].[Mode63Dur].[All]" allUniqueName="[TECHEXPERT].[Mode63Dur].[All]" dimensionUniqueName="[TECHEXPERT]" displayFolder="" count="0" memberValueDatatype="20" unbalanced="0"/>
    <cacheHierarchy uniqueName="[TECHEXPERT].[Mode64]" caption="Mode64" attribute="1" defaultMemberUniqueName="[TECHEXPERT].[Mode64].[All]" allUniqueName="[TECHEXPERT].[Mode64].[All]" dimensionUniqueName="[TECHEXPERT]" displayFolder="" count="0" memberValueDatatype="20" unbalanced="0"/>
    <cacheHierarchy uniqueName="[TECHEXPERT].[Mode65Dur]" caption="Mode65Dur" attribute="1" defaultMemberUniqueName="[TECHEXPERT].[Mode65Dur].[All]" allUniqueName="[TECHEXPERT].[Mode65Dur].[All]" dimensionUniqueName="[TECHEXPERT]" displayFolder="" count="0" memberValueDatatype="20" unbalanced="0"/>
    <cacheHierarchy uniqueName="[TECHEXPERT].[Mode66Dur]" caption="Mode66Dur" attribute="1" defaultMemberUniqueName="[TECHEXPERT].[Mode66Dur].[All]" allUniqueName="[TECHEXPERT].[Mode66Dur].[All]" dimensionUniqueName="[TECHEXPERT]" displayFolder="" count="0" memberValueDatatype="20" unbalanced="0"/>
    <cacheHierarchy uniqueName="[TECHEXPERT].[Mode67Dur]" caption="Mode67Dur" attribute="1" defaultMemberUniqueName="[TECHEXPERT].[Mode67Dur].[All]" allUniqueName="[TECHEXPERT].[Mode67Dur].[All]" dimensionUniqueName="[TECHEXPERT]" displayFolder="" count="0" memberValueDatatype="20" unbalanced="0"/>
    <cacheHierarchy uniqueName="[TECHEXPERT].[Mode68]" caption="Mode68" attribute="1" defaultMemberUniqueName="[TECHEXPERT].[Mode68].[All]" allUniqueName="[TECHEXPERT].[Mode68].[All]" dimensionUniqueName="[TECHEXPERT]" displayFolder="" count="0" memberValueDatatype="20" unbalanced="0"/>
    <cacheHierarchy uniqueName="[TECHEXPERT].[Mode68Dur]" caption="Mode68Dur" attribute="1" defaultMemberUniqueName="[TECHEXPERT].[Mode68Dur].[All]" allUniqueName="[TECHEXPERT].[Mode68Dur].[All]" dimensionUniqueName="[TECHEXPERT]" displayFolder="" count="0" memberValueDatatype="20" unbalanced="0"/>
    <cacheHierarchy uniqueName="[TECHEXPERT].[Mode69]" caption="Mode69" attribute="1" defaultMemberUniqueName="[TECHEXPERT].[Mode69].[All]" allUniqueName="[TECHEXPERT].[Mode69].[All]" dimensionUniqueName="[TECHEXPERT]" displayFolder="" count="0" memberValueDatatype="20" unbalanced="0"/>
    <cacheHierarchy uniqueName="[TECHEXPERT].[Mode69Dur]" caption="Mode69Dur" attribute="1" defaultMemberUniqueName="[TECHEXPERT].[Mode69Dur].[All]" allUniqueName="[TECHEXPERT].[Mode69Dur].[All]" dimensionUniqueName="[TECHEXPERT]" displayFolder="" count="0" memberValueDatatype="20" unbalanced="0"/>
    <cacheHierarchy uniqueName="[TECHEXPERT].[Mode70]" caption="Mode70" attribute="1" defaultMemberUniqueName="[TECHEXPERT].[Mode70].[All]" allUniqueName="[TECHEXPERT].[Mode70].[All]" dimensionUniqueName="[TECHEXPERT]" displayFolder="" count="0" memberValueDatatype="20" unbalanced="0"/>
    <cacheHierarchy uniqueName="[TECHEXPERT].[Mode70Dur]" caption="Mode70Dur" attribute="1" defaultMemberUniqueName="[TECHEXPERT].[Mode70Dur].[All]" allUniqueName="[TECHEXPERT].[Mode70Dur].[All]" dimensionUniqueName="[TECHEXPERT]" displayFolder="" count="0" memberValueDatatype="20" unbalanced="0"/>
    <cacheHierarchy uniqueName="[TECHEXPERT].[Duration in secs]" caption="Duration in secs" attribute="1" defaultMemberUniqueName="[TECHEXPERT].[Duration in secs].[All]" allUniqueName="[TECHEXPERT].[Duration in secs].[All]" dimensionUniqueName="[TECHEXPERT]" displayFolder="" count="0" memberValueDatatype="20" unbalanced="0"/>
    <cacheHierarchy uniqueName="[TECHEXPERT].[Hours on the phone]" caption="Hours on the phone" attribute="1" defaultMemberUniqueName="[TECHEXPERT].[Hours on the phone].[All]" allUniqueName="[TECHEXPERT].[Hours on the phone].[All]" dimensionUniqueName="[TECHEXPERT]" displayFolder="" count="0" memberValueDatatype="5" unbalanced="0"/>
    <cacheHierarchy uniqueName="[TECHEXPERT].[Time B/W call]" caption="Time B/W call" attribute="1" defaultMemberUniqueName="[TECHEXPERT].[Time B/W call].[All]" allUniqueName="[TECHEXPERT].[Time B/W call].[All]" dimensionUniqueName="[TECHEXPERT]" displayFolder="" count="0" memberValueDatatype="5" unbalanced="0"/>
    <cacheHierarchy uniqueName="[TECHEXPERT].[Forward Probability]" caption="Forward Probability" attribute="1" defaultMemberUniqueName="[TECHEXPERT].[Forward Probability].[All]" allUniqueName="[TECHEXPERT].[Forward Probability].[All]" dimensionUniqueName="[TECHEXPERT]" displayFolder="" count="0" memberValueDatatype="5" unbalanced="0"/>
    <cacheHierarchy uniqueName="[TECHEXPERT].[Success probability]" caption="Success probability" attribute="1" defaultMemberUniqueName="[TECHEXPERT].[Success probability].[All]" allUniqueName="[TECHEXPERT].[Success probability].[All]" dimensionUniqueName="[TECHEXPERT]" displayFolder="" count="0" memberValueDatatype="5" unbalanced="0"/>
    <cacheHierarchy uniqueName="[TECHEXPERT].[Avg contact time]" caption="Avg contact time" attribute="1" defaultMemberUniqueName="[TECHEXPERT].[Avg contact time].[All]" allUniqueName="[TECHEXPERT].[Avg contact time].[All]" dimensionUniqueName="[TECHEXPERT]" displayFolder="" count="0" memberValueDatatype="5" unbalanced="0"/>
    <cacheHierarchy uniqueName="[Measures].[__XL_Count Table1]" caption="__XL_Count Table1" measure="1" displayFolder="" measureGroup="TECHDM" count="0" hidden="1"/>
    <cacheHierarchy uniqueName="[Measures].[__XL_Count Table2]" caption="__XL_Count Table2" measure="1" displayFolder="" measureGroup="TECHEXPERT" count="0" hidden="1"/>
    <cacheHierarchy uniqueName="[Measures].[__XL_Count Table3]" caption="__XL_Count Table3" measure="1" displayFolder="" measureGroup="CS_DM" count="0" hidden="1"/>
    <cacheHierarchy uniqueName="[Measures].[__XL_Count Table4]" caption="__XL_Count Table4" measure="1" displayFolder="" measureGroup="MNGR_DM" count="0" hidden="1"/>
    <cacheHierarchy uniqueName="[Measures].[__XL_Count Table17]" caption="__XL_Count Table17" measure="1" displayFolder="" measureGroup="Greeters" count="0" hidden="1"/>
    <cacheHierarchy uniqueName="[Measures].[__No measures defined]" caption="__No measures defined" measure="1" displayFolder="" count="0" hidden="1"/>
    <cacheHierarchy uniqueName="[Measures].[Sum of Hours on phone]" caption="Sum of Hours on phone" measure="1" displayFolder="" measureGroup="TECHDM" count="0" hidden="1">
      <extLst>
        <ext xmlns:x15="http://schemas.microsoft.com/office/spreadsheetml/2010/11/main" uri="{B97F6D7D-B522-45F9-BDA1-12C45D357490}">
          <x15:cacheHierarchy aggregatedColumn="119"/>
        </ext>
      </extLst>
    </cacheHierarchy>
    <cacheHierarchy uniqueName="[Measures].[Sum of Hours on the phone]" caption="Sum of Hours on the phone" measure="1" displayFolder="" measureGroup="TECHEXPERT" count="0" hidden="1">
      <extLst>
        <ext xmlns:x15="http://schemas.microsoft.com/office/spreadsheetml/2010/11/main" uri="{B97F6D7D-B522-45F9-BDA1-12C45D357490}">
          <x15:cacheHierarchy aggregatedColumn="148"/>
        </ext>
      </extLst>
    </cacheHierarchy>
    <cacheHierarchy uniqueName="[Measures].[Sum of Hours on the phone 2]" caption="Sum of Hours on the phone 2" measure="1" displayFolder="" measureGroup="MNGR_DM" count="0" hidden="1">
      <extLst>
        <ext xmlns:x15="http://schemas.microsoft.com/office/spreadsheetml/2010/11/main" uri="{B97F6D7D-B522-45F9-BDA1-12C45D357490}">
          <x15:cacheHierarchy aggregatedColumn="84"/>
        </ext>
      </extLst>
    </cacheHierarchy>
    <cacheHierarchy uniqueName="[Measures].[Sum of Hours on the phone 3]" caption="Sum of Hours on the phone 3" measure="1" displayFolder="" measureGroup="CS_DM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Time b/w call]" caption="Sum of Time b/w call" measure="1" displayFolder="" measureGroup="TECHDM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Sum of Time B/W call 2]" caption="Sum of Time B/W call 2" measure="1" displayFolder="" measureGroup="TECHEXPERT" count="0" hidden="1">
      <extLst>
        <ext xmlns:x15="http://schemas.microsoft.com/office/spreadsheetml/2010/11/main" uri="{B97F6D7D-B522-45F9-BDA1-12C45D357490}">
          <x15:cacheHierarchy aggregatedColumn="149"/>
        </ext>
      </extLst>
    </cacheHierarchy>
    <cacheHierarchy uniqueName="[Measures].[Sum of Time B/W call 3]" caption="Sum of Time B/W call 3" measure="1" displayFolder="" measureGroup="MNGR_DM" count="0" hidden="1">
      <extLst>
        <ext xmlns:x15="http://schemas.microsoft.com/office/spreadsheetml/2010/11/main" uri="{B97F6D7D-B522-45F9-BDA1-12C45D357490}">
          <x15:cacheHierarchy aggregatedColumn="85"/>
        </ext>
      </extLst>
    </cacheHierarchy>
    <cacheHierarchy uniqueName="[Measures].[Sum of Time B/W call 4]" caption="Sum of Time B/W call 4" measure="1" displayFolder="" measureGroup="CS_DM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Count of Success probability]" caption="Count of Success probability" measure="1" displayFolder="" measureGroup="TECHDM" count="0" hidden="1">
      <extLst>
        <ext xmlns:x15="http://schemas.microsoft.com/office/spreadsheetml/2010/11/main" uri="{B97F6D7D-B522-45F9-BDA1-12C45D357490}">
          <x15:cacheHierarchy aggregatedColumn="125"/>
        </ext>
      </extLst>
    </cacheHierarchy>
    <cacheHierarchy uniqueName="[Measures].[Count of forward probability]" caption="Count of forward probability" measure="1" displayFolder="" measureGroup="TECHDM" count="0" hidden="1">
      <extLst>
        <ext xmlns:x15="http://schemas.microsoft.com/office/spreadsheetml/2010/11/main" uri="{B97F6D7D-B522-45F9-BDA1-12C45D357490}">
          <x15:cacheHierarchy aggregatedColumn="124"/>
        </ext>
      </extLst>
    </cacheHierarchy>
    <cacheHierarchy uniqueName="[Measures].[Count of Success probability 2]" caption="Count of Success probability 2" measure="1" displayFolder="" measureGroup="TECHEXPERT" count="0" hidden="1">
      <extLst>
        <ext xmlns:x15="http://schemas.microsoft.com/office/spreadsheetml/2010/11/main" uri="{B97F6D7D-B522-45F9-BDA1-12C45D357490}">
          <x15:cacheHierarchy aggregatedColumn="151"/>
        </ext>
      </extLst>
    </cacheHierarchy>
    <cacheHierarchy uniqueName="[Measures].[Count of Forward Probability 2]" caption="Count of Forward Probability 2" measure="1" displayFolder="" measureGroup="TECHEXPERT" count="0" hidden="1">
      <extLst>
        <ext xmlns:x15="http://schemas.microsoft.com/office/spreadsheetml/2010/11/main" uri="{B97F6D7D-B522-45F9-BDA1-12C45D357490}">
          <x15:cacheHierarchy aggregatedColumn="150"/>
        </ext>
      </extLst>
    </cacheHierarchy>
    <cacheHierarchy uniqueName="[Measures].[Count of Success probability 3]" caption="Count of Success probability 3" measure="1" displayFolder="" measureGroup="MNGR_DM" count="0" hidden="1">
      <extLst>
        <ext xmlns:x15="http://schemas.microsoft.com/office/spreadsheetml/2010/11/main" uri="{B97F6D7D-B522-45F9-BDA1-12C45D357490}">
          <x15:cacheHierarchy aggregatedColumn="87"/>
        </ext>
      </extLst>
    </cacheHierarchy>
    <cacheHierarchy uniqueName="[Measures].[Count of Forward Probability 3]" caption="Count of Forward Probability 3" measure="1" displayFolder="" measureGroup="MNGR_DM" count="0" hidden="1">
      <extLst>
        <ext xmlns:x15="http://schemas.microsoft.com/office/spreadsheetml/2010/11/main" uri="{B97F6D7D-B522-45F9-BDA1-12C45D357490}">
          <x15:cacheHierarchy aggregatedColumn="86"/>
        </ext>
      </extLst>
    </cacheHierarchy>
    <cacheHierarchy uniqueName="[Measures].[Sum of Success probability]" caption="Sum of Success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Forward Probability]" caption="Sum of Forward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Count of Success probability 4]" caption="Count of Success probability 4" measure="1" displayFolder="" measureGroup="CS_D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Count of Forward Probability 4]" caption="Count of Forward Probability 4" measure="1" displayFolder="" measureGroup="CS_D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ShiftNbr]" caption="Sum of ShiftNbr" measure="1" displayFolder="" measureGroup="TECHDM" count="0" hidden="1">
      <extLst>
        <ext xmlns:x15="http://schemas.microsoft.com/office/spreadsheetml/2010/11/main" uri="{B97F6D7D-B522-45F9-BDA1-12C45D357490}">
          <x15:cacheHierarchy aggregatedColumn="97"/>
        </ext>
      </extLst>
    </cacheHierarchy>
    <cacheHierarchy uniqueName="[Measures].[Count of Hours on phone]" caption="Count of Hours on phone" measure="1" displayFolder="" measureGroup="TECHDM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119"/>
        </ext>
      </extLst>
    </cacheHierarchy>
    <cacheHierarchy uniqueName="[Measures].[Average of Hours on phone]" caption="Average of Hours on phone" measure="1" displayFolder="" measureGroup="TECHDM" count="0" hidden="1">
      <extLst>
        <ext xmlns:x15="http://schemas.microsoft.com/office/spreadsheetml/2010/11/main" uri="{B97F6D7D-B522-45F9-BDA1-12C45D357490}">
          <x15:cacheHierarchy aggregatedColumn="119"/>
        </ext>
      </extLst>
    </cacheHierarchy>
    <cacheHierarchy uniqueName="[Measures].[Max of Hours on phone]" caption="Max of Hours on phone" measure="1" displayFolder="" measureGroup="TECHDM" count="0" hidden="1">
      <extLst>
        <ext xmlns:x15="http://schemas.microsoft.com/office/spreadsheetml/2010/11/main" uri="{B97F6D7D-B522-45F9-BDA1-12C45D357490}">
          <x15:cacheHierarchy aggregatedColumn="119"/>
        </ext>
      </extLst>
    </cacheHierarchy>
    <cacheHierarchy uniqueName="[Measures].[Min of Hours on phone]" caption="Min of Hours on phone" measure="1" displayFolder="" measureGroup="TECHDM" count="0" hidden="1">
      <extLst>
        <ext xmlns:x15="http://schemas.microsoft.com/office/spreadsheetml/2010/11/main" uri="{B97F6D7D-B522-45F9-BDA1-12C45D357490}">
          <x15:cacheHierarchy aggregatedColumn="119"/>
        </ext>
      </extLst>
    </cacheHierarchy>
    <cacheHierarchy uniqueName="[Measures].[Count of Hours on the phone]" caption="Count of Hours on the phone" measure="1" displayFolder="" measureGroup="TECHEXPERT" count="0" hidden="1">
      <extLst>
        <ext xmlns:x15="http://schemas.microsoft.com/office/spreadsheetml/2010/11/main" uri="{B97F6D7D-B522-45F9-BDA1-12C45D357490}">
          <x15:cacheHierarchy aggregatedColumn="148"/>
        </ext>
      </extLst>
    </cacheHierarchy>
    <cacheHierarchy uniqueName="[Measures].[Average of Hours on the phone]" caption="Average of Hours on the phone" measure="1" displayFolder="" measureGroup="TECHEXPERT" count="0" hidden="1">
      <extLst>
        <ext xmlns:x15="http://schemas.microsoft.com/office/spreadsheetml/2010/11/main" uri="{B97F6D7D-B522-45F9-BDA1-12C45D357490}">
          <x15:cacheHierarchy aggregatedColumn="148"/>
        </ext>
      </extLst>
    </cacheHierarchy>
    <cacheHierarchy uniqueName="[Measures].[Min of Hours on the phone]" caption="Min of Hours on the phone" measure="1" displayFolder="" measureGroup="TECHEXPERT" count="0" hidden="1">
      <extLst>
        <ext xmlns:x15="http://schemas.microsoft.com/office/spreadsheetml/2010/11/main" uri="{B97F6D7D-B522-45F9-BDA1-12C45D357490}">
          <x15:cacheHierarchy aggregatedColumn="148"/>
        </ext>
      </extLst>
    </cacheHierarchy>
    <cacheHierarchy uniqueName="[Measures].[Max of Hours on the phone]" caption="Max of Hours on the phone" measure="1" displayFolder="" measureGroup="TECHEXPERT" count="0" hidden="1">
      <extLst>
        <ext xmlns:x15="http://schemas.microsoft.com/office/spreadsheetml/2010/11/main" uri="{B97F6D7D-B522-45F9-BDA1-12C45D357490}">
          <x15:cacheHierarchy aggregatedColumn="148"/>
        </ext>
      </extLst>
    </cacheHierarchy>
    <cacheHierarchy uniqueName="[Measures].[Average of Forward Probability]" caption="Average of Forward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Average of Success probability]" caption="Average of Success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Max of Success probability]" caption="Max of Success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Max of Forward Probability]" caption="Max of Forward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Min of Forward Probability]" caption="Min of Forward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Min of Success probability]" caption="Min of Success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tdDev of Forward Probability]" caption="StdDev of Forward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tdDev of Success probability]" caption="StdDev of Success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Distinct Count of Success probability]" caption="Distinct Count of Success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Distinct Count of Forward Probability]" caption="Distinct Count of Forward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Min of Hours on the phone 2]" caption="Min of Hours on the phone 2" measure="1" displayFolder="" measureGroup="MNGR_DM" count="0" hidden="1">
      <extLst>
        <ext xmlns:x15="http://schemas.microsoft.com/office/spreadsheetml/2010/11/main" uri="{B97F6D7D-B522-45F9-BDA1-12C45D357490}">
          <x15:cacheHierarchy aggregatedColumn="84"/>
        </ext>
      </extLst>
    </cacheHierarchy>
    <cacheHierarchy uniqueName="[Measures].[Count of Hours on the phone 2]" caption="Count of Hours on the phone 2" measure="1" displayFolder="" measureGroup="MNGR_DM" count="0" hidden="1">
      <extLst>
        <ext xmlns:x15="http://schemas.microsoft.com/office/spreadsheetml/2010/11/main" uri="{B97F6D7D-B522-45F9-BDA1-12C45D357490}">
          <x15:cacheHierarchy aggregatedColumn="84"/>
        </ext>
      </extLst>
    </cacheHierarchy>
    <cacheHierarchy uniqueName="[Measures].[Average of Hours on the phone 2]" caption="Average of Hours on the phone 2" measure="1" displayFolder="" measureGroup="MNGR_DM" count="0" hidden="1">
      <extLst>
        <ext xmlns:x15="http://schemas.microsoft.com/office/spreadsheetml/2010/11/main" uri="{B97F6D7D-B522-45F9-BDA1-12C45D357490}">
          <x15:cacheHierarchy aggregatedColumn="84"/>
        </ext>
      </extLst>
    </cacheHierarchy>
    <cacheHierarchy uniqueName="[Measures].[Max of Hours on the phone 2]" caption="Max of Hours on the phone 2" measure="1" displayFolder="" measureGroup="MNGR_DM" count="0" hidden="1">
      <extLst>
        <ext xmlns:x15="http://schemas.microsoft.com/office/spreadsheetml/2010/11/main" uri="{B97F6D7D-B522-45F9-BDA1-12C45D357490}">
          <x15:cacheHierarchy aggregatedColumn="84"/>
        </ext>
      </extLst>
    </cacheHierarchy>
    <cacheHierarchy uniqueName="[Measures].[Average of Hours on the phone 3]" caption="Average of Hours on the phone 3" measure="1" displayFolder="" measureGroup="CS_DM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Hours on the phone 3]" caption="Count of Hours on the phone 3" measure="1" displayFolder="" measureGroup="CS_DM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Max of Hours on the phone 3]" caption="Max of Hours on the phone 3" measure="1" displayFolder="" measureGroup="CS_DM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Min of Hours on the phone 3]" caption="Min of Hours on the phone 3" measure="1" displayFolder="" measureGroup="CS_DM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forward probability 2]" caption="Sum of forward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4"/>
        </ext>
      </extLst>
    </cacheHierarchy>
    <cacheHierarchy uniqueName="[Measures].[Sum of Success probability 2]" caption="Sum of Success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5"/>
        </ext>
      </extLst>
    </cacheHierarchy>
    <cacheHierarchy uniqueName="[Measures].[Average of forward probability 2]" caption="Average of forward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4"/>
        </ext>
      </extLst>
    </cacheHierarchy>
    <cacheHierarchy uniqueName="[Measures].[Average of Success probability 2]" caption="Average of Success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5"/>
        </ext>
      </extLst>
    </cacheHierarchy>
    <cacheHierarchy uniqueName="[Measures].[Max of forward probability 2]" caption="Max of forward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4"/>
        </ext>
      </extLst>
    </cacheHierarchy>
    <cacheHierarchy uniqueName="[Measures].[Max of Success probability 2]" caption="Max of Success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5"/>
        </ext>
      </extLst>
    </cacheHierarchy>
    <cacheHierarchy uniqueName="[Measures].[Min of forward probability 2]" caption="Min of forward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4"/>
        </ext>
      </extLst>
    </cacheHierarchy>
    <cacheHierarchy uniqueName="[Measures].[Min of Success probability 2]" caption="Min of Success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5"/>
        </ext>
      </extLst>
    </cacheHierarchy>
    <cacheHierarchy uniqueName="[Measures].[Average of Forward Probability 3]" caption="Average of Forward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0"/>
        </ext>
      </extLst>
    </cacheHierarchy>
    <cacheHierarchy uniqueName="[Measures].[Average of Success probability 3]" caption="Average of Success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1"/>
        </ext>
      </extLst>
    </cacheHierarchy>
    <cacheHierarchy uniqueName="[Measures].[Sum of Forward Probability 3]" caption="Sum of Forward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0"/>
        </ext>
      </extLst>
    </cacheHierarchy>
    <cacheHierarchy uniqueName="[Measures].[Sum of Success probability 3]" caption="Sum of Success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1"/>
        </ext>
      </extLst>
    </cacheHierarchy>
    <cacheHierarchy uniqueName="[Measures].[Max of Forward Probability 3]" caption="Max of Forward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0"/>
        </ext>
      </extLst>
    </cacheHierarchy>
    <cacheHierarchy uniqueName="[Measures].[Max of Success probability 3]" caption="Max of Success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1"/>
        </ext>
      </extLst>
    </cacheHierarchy>
    <cacheHierarchy uniqueName="[Measures].[Min of Forward Probability 3]" caption="Min of Forward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0"/>
        </ext>
      </extLst>
    </cacheHierarchy>
    <cacheHierarchy uniqueName="[Measures].[Min of Success probability 3]" caption="Min of Success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1"/>
        </ext>
      </extLst>
    </cacheHierarchy>
    <cacheHierarchy uniqueName="[Measures].[Sum of Hours on the phone 4]" caption="Sum of Hours on the phone 4" measure="1" displayFolder="" measureGroup="Greeters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Count of Hours on the phone 4]" caption="Count of Hours on the phone 4" measure="1" displayFolder="" measureGroup="Greeters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Average of Hours on the phone 4]" caption="Average of Hours on the phone 4" measure="1" displayFolder="" measureGroup="Greeters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Max of Hours on the phone 4]" caption="Max of Hours on the phone 4" measure="1" displayFolder="" measureGroup="Greeters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Min of Hours on the phone 4]" caption="Min of Hours on the phone 4" measure="1" displayFolder="" measureGroup="Greeters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</cacheHierarchies>
  <kpis count="0"/>
  <dimensions count="6">
    <dimension name="CS_DM" uniqueName="[CS_DM]" caption="CS_DM"/>
    <dimension name="Greeters" uniqueName="[Greeters]" caption="Greeters"/>
    <dimension measure="1" name="Measures" uniqueName="[Measures]" caption="Measures"/>
    <dimension name="MNGR_DM" uniqueName="[MNGR_DM]" caption="MNGR_DM"/>
    <dimension name="TECHDM" uniqueName="[TECHDM]" caption="TECHDM"/>
    <dimension name="TECHEXPERT" uniqueName="[TECHEXPERT]" caption="TECHEXPERT"/>
  </dimensions>
  <measureGroups count="5">
    <measureGroup name="CS_DM" caption="CS_DM"/>
    <measureGroup name="Greeters" caption="Greeters"/>
    <measureGroup name="MNGR_DM" caption="MNGR_DM"/>
    <measureGroup name="TECHDM" caption="TECHDM"/>
    <measureGroup name="TECHEXPERT" caption="TECHEXPERT"/>
  </measureGroups>
  <maps count="5">
    <map measureGroup="0" dimension="0"/>
    <map measureGroup="1" dimension="1"/>
    <map measureGroup="2" dimension="3"/>
    <map measureGroup="3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dhavi" refreshedDate="44985.066515509257" createdVersion="8" refreshedVersion="8" minRefreshableVersion="3" recordCount="0" supportSubquery="1" supportAdvancedDrill="1" xr:uid="{D8AFCEFC-90FF-423F-BF1C-520042EB16E1}">
  <cacheSource type="external" connectionId="1"/>
  <cacheFields count="6">
    <cacheField name="[Greeters].[Year].[Year]" caption="Year" numFmtId="0" hierarchy="35" level="1">
      <sharedItems containsSemiMixedTypes="0" containsString="0" containsNumber="1" containsInteger="1" minValue="2017" maxValue="2021" count="5">
        <n v="2017"/>
        <n v="2018"/>
        <n v="2019"/>
        <n v="2020"/>
        <n v="2021"/>
      </sharedItems>
      <extLst>
        <ext xmlns:x15="http://schemas.microsoft.com/office/spreadsheetml/2010/11/main" uri="{4F2E5C28-24EA-4eb8-9CBF-B6C8F9C3D259}">
          <x15:cachedUniqueNames>
            <x15:cachedUniqueName index="0" name="[Greeters].[Year].&amp;[2017]"/>
            <x15:cachedUniqueName index="1" name="[Greeters].[Year].&amp;[2018]"/>
            <x15:cachedUniqueName index="2" name="[Greeters].[Year].&amp;[2019]"/>
            <x15:cachedUniqueName index="3" name="[Greeters].[Year].&amp;[2020]"/>
            <x15:cachedUniqueName index="4" name="[Greeters].[Year].&amp;[2021]"/>
          </x15:cachedUniqueNames>
        </ext>
      </extLst>
    </cacheField>
    <cacheField name="[Greeters].[Quarter].[Quarter]" caption="Quarter" numFmtId="0" hierarchy="36" level="1">
      <sharedItems count="20">
        <s v="Q1-2017"/>
        <s v="Q2-2017"/>
        <s v="Q3-2017"/>
        <s v="Q4-2017"/>
        <s v="Q1-2018"/>
        <s v="Q2-2018"/>
        <s v="Q3-2018"/>
        <s v="Q4-2018"/>
        <s v="Q1-2019"/>
        <s v="Q2-2019"/>
        <s v="Q3-2019"/>
        <s v="Q4-2019"/>
        <s v="Q1-2020"/>
        <s v="Q2-2020"/>
        <s v="Q3-2020"/>
        <s v="Q4-2020"/>
        <s v="Q1-2021"/>
        <s v="Q2-2021"/>
        <s v="Q3-2021"/>
        <s v="Q4-2021"/>
      </sharedItems>
    </cacheField>
    <cacheField name="[Greeters].[Month].[Month]" caption="Month" numFmtId="0" hierarchy="37" level="1">
      <sharedItems count="12">
        <s v="February"/>
        <s v="January"/>
        <s v="March"/>
        <s v="April"/>
        <s v="June"/>
        <s v="May"/>
        <s v="August"/>
        <s v="July"/>
        <s v="September"/>
        <s v="December"/>
        <s v="November"/>
        <s v="October"/>
      </sharedItems>
    </cacheField>
    <cacheField name="[Greeters].[ShiftNbr].[ShiftNbr]" caption="ShiftNbr" numFmtId="0" hierarchy="40" level="1">
      <sharedItems containsSemiMixedTypes="0" containsString="0" containsNumber="1" containsInteger="1" minValue="1" maxValue="2" count="2"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Greeters].[ShiftNbr].&amp;[1]"/>
            <x15:cachedUniqueName index="1" name="[Greeters].[ShiftNbr].&amp;[2]"/>
          </x15:cachedUniqueNames>
        </ext>
      </extLst>
    </cacheField>
    <cacheField name="[Greeters].[Hours on the phone].[Hours on the phone]" caption="Hours on the phone" numFmtId="0" hierarchy="55" level="1">
      <sharedItems containsSemiMixedTypes="0" containsNonDate="0" containsString="0"/>
    </cacheField>
    <cacheField name="[Measures].[Count of Hours on the phone 4]" caption="Count of Hours on the phone 4" numFmtId="0" hierarchy="221" level="32767"/>
  </cacheFields>
  <cacheHierarchies count="225">
    <cacheHierarchy uniqueName="[CS_DM].[DivBCustServsID]" caption="DivBCustServsID" attribute="1" defaultMemberUniqueName="[CS_DM].[DivBCustServsID].[All]" allUniqueName="[CS_DM].[DivBCustServsID].[All]" dimensionUniqueName="[CS_DM]" displayFolder="" count="0" memberValueDatatype="20" unbalanced="0"/>
    <cacheHierarchy uniqueName="[CS_DM].[DATE]" caption="DATE" defaultMemberUniqueName="[CS_DM].[DATE].[All]" allUniqueName="[CS_DM].[DATE].[All]" dimensionUniqueName="[CS_DM]" displayFolder="" count="0" unbalanced="0"/>
    <cacheHierarchy uniqueName="[CS_DM].[ShiftDate]" caption="ShiftDate" attribute="1" time="1" defaultMemberUniqueName="[CS_DM].[ShiftDate].[All]" allUniqueName="[CS_DM].[ShiftDate].[All]" dimensionUniqueName="[CS_DM]" displayFolder="" count="0" memberValueDatatype="7" unbalanced="0"/>
    <cacheHierarchy uniqueName="[CS_DM].[Year]" caption="Year" attribute="1" defaultMemberUniqueName="[CS_DM].[Year].[All]" allUniqueName="[CS_DM].[Year].[All]" dimensionUniqueName="[CS_DM]" displayFolder="" count="0" memberValueDatatype="20" unbalanced="0"/>
    <cacheHierarchy uniqueName="[CS_DM].[Quarter]" caption="Quarter" attribute="1" defaultMemberUniqueName="[CS_DM].[Quarter].[All]" allUniqueName="[CS_DM].[Quarter].[All]" dimensionUniqueName="[CS_DM]" displayFolder="" count="0" memberValueDatatype="130" unbalanced="0"/>
    <cacheHierarchy uniqueName="[CS_DM].[Month]" caption="Month" attribute="1" defaultMemberUniqueName="[CS_DM].[Month].[All]" allUniqueName="[CS_DM].[Month].[All]" dimensionUniqueName="[CS_DM]" displayFolder="" count="0" memberValueDatatype="130" unbalanced="0"/>
    <cacheHierarchy uniqueName="[CS_DM].[Week of the year]" caption="Week of the year" attribute="1" defaultMemberUniqueName="[CS_DM].[Week of the year].[All]" allUniqueName="[CS_DM].[Week of the year].[All]" dimensionUniqueName="[CS_DM]" displayFolder="" count="0" memberValueDatatype="20" unbalanced="0"/>
    <cacheHierarchy uniqueName="[CS_DM].[WeekDay]" caption="WeekDay" attribute="1" defaultMemberUniqueName="[CS_DM].[WeekDay].[All]" allUniqueName="[CS_DM].[WeekDay].[All]" dimensionUniqueName="[CS_DM]" displayFolder="" count="0" memberValueDatatype="130" unbalanced="0"/>
    <cacheHierarchy uniqueName="[CS_DM].[ShiftNbr]" caption="ShiftNbr" attribute="1" defaultMemberUniqueName="[CS_DM].[ShiftNbr].[All]" allUniqueName="[CS_DM].[ShiftNbr].[All]" dimensionUniqueName="[CS_DM]" displayFolder="" count="0" memberValueDatatype="20" unbalanced="0"/>
    <cacheHierarchy uniqueName="[CS_DM].[Mode71]" caption="Mode71" attribute="1" defaultMemberUniqueName="[CS_DM].[Mode71].[All]" allUniqueName="[CS_DM].[Mode71].[All]" dimensionUniqueName="[CS_DM]" displayFolder="" count="0" memberValueDatatype="20" unbalanced="0"/>
    <cacheHierarchy uniqueName="[CS_DM].[Mode71Dur]" caption="Mode71Dur" attribute="1" defaultMemberUniqueName="[CS_DM].[Mode71Dur].[All]" allUniqueName="[CS_DM].[Mode71Dur].[All]" dimensionUniqueName="[CS_DM]" displayFolder="" count="0" memberValueDatatype="20" unbalanced="0"/>
    <cacheHierarchy uniqueName="[CS_DM].[Mode72]" caption="Mode72" attribute="1" defaultMemberUniqueName="[CS_DM].[Mode72].[All]" allUniqueName="[CS_DM].[Mode72].[All]" dimensionUniqueName="[CS_DM]" displayFolder="" count="0" memberValueDatatype="20" unbalanced="0"/>
    <cacheHierarchy uniqueName="[CS_DM].[Mode72Dur]" caption="Mode72Dur" attribute="1" defaultMemberUniqueName="[CS_DM].[Mode72Dur].[All]" allUniqueName="[CS_DM].[Mode72Dur].[All]" dimensionUniqueName="[CS_DM]" displayFolder="" count="0" memberValueDatatype="20" unbalanced="0"/>
    <cacheHierarchy uniqueName="[CS_DM].[Mode73]" caption="Mode73" attribute="1" defaultMemberUniqueName="[CS_DM].[Mode73].[All]" allUniqueName="[CS_DM].[Mode73].[All]" dimensionUniqueName="[CS_DM]" displayFolder="" count="0" memberValueDatatype="20" unbalanced="0"/>
    <cacheHierarchy uniqueName="[CS_DM].[Mode74Dur]" caption="Mode74Dur" attribute="1" defaultMemberUniqueName="[CS_DM].[Mode74Dur].[All]" allUniqueName="[CS_DM].[Mode74Dur].[All]" dimensionUniqueName="[CS_DM]" displayFolder="" count="0" memberValueDatatype="20" unbalanced="0"/>
    <cacheHierarchy uniqueName="[CS_DM].[Mode75]" caption="Mode75" attribute="1" defaultMemberUniqueName="[CS_DM].[Mode75].[All]" allUniqueName="[CS_DM].[Mode75].[All]" dimensionUniqueName="[CS_DM]" displayFolder="" count="0" memberValueDatatype="20" unbalanced="0"/>
    <cacheHierarchy uniqueName="[CS_DM].[Mode75Dur]" caption="Mode75Dur" attribute="1" defaultMemberUniqueName="[CS_DM].[Mode75Dur].[All]" allUniqueName="[CS_DM].[Mode75Dur].[All]" dimensionUniqueName="[CS_DM]" displayFolder="" count="0" memberValueDatatype="20" unbalanced="0"/>
    <cacheHierarchy uniqueName="[CS_DM].[Mode76]" caption="Mode76" attribute="1" defaultMemberUniqueName="[CS_DM].[Mode76].[All]" allUniqueName="[CS_DM].[Mode76].[All]" dimensionUniqueName="[CS_DM]" displayFolder="" count="0" memberValueDatatype="20" unbalanced="0"/>
    <cacheHierarchy uniqueName="[CS_DM].[Mode76Dur]" caption="Mode76Dur" attribute="1" defaultMemberUniqueName="[CS_DM].[Mode76Dur].[All]" allUniqueName="[CS_DM].[Mode76Dur].[All]" dimensionUniqueName="[CS_DM]" displayFolder="" count="0" memberValueDatatype="20" unbalanced="0"/>
    <cacheHierarchy uniqueName="[CS_DM].[Mode77Dur]" caption="Mode77Dur" attribute="1" defaultMemberUniqueName="[CS_DM].[Mode77Dur].[All]" allUniqueName="[CS_DM].[Mode77Dur].[All]" dimensionUniqueName="[CS_DM]" displayFolder="" count="0" memberValueDatatype="20" unbalanced="0"/>
    <cacheHierarchy uniqueName="[CS_DM].[Mode78Dur]" caption="Mode78Dur" attribute="1" defaultMemberUniqueName="[CS_DM].[Mode78Dur].[All]" allUniqueName="[CS_DM].[Mode78Dur].[All]" dimensionUniqueName="[CS_DM]" displayFolder="" count="0" memberValueDatatype="20" unbalanced="0"/>
    <cacheHierarchy uniqueName="[CS_DM].[Mode79]" caption="Mode79" attribute="1" defaultMemberUniqueName="[CS_DM].[Mode79].[All]" allUniqueName="[CS_DM].[Mode79].[All]" dimensionUniqueName="[CS_DM]" displayFolder="" count="0" memberValueDatatype="20" unbalanced="0"/>
    <cacheHierarchy uniqueName="[CS_DM].[Mode79Dur]" caption="Mode79Dur" attribute="1" defaultMemberUniqueName="[CS_DM].[Mode79Dur].[All]" allUniqueName="[CS_DM].[Mode79Dur].[All]" dimensionUniqueName="[CS_DM]" displayFolder="" count="0" memberValueDatatype="20" unbalanced="0"/>
    <cacheHierarchy uniqueName="[CS_DM].[Mode80]" caption="Mode80" attribute="1" defaultMemberUniqueName="[CS_DM].[Mode80].[All]" allUniqueName="[CS_DM].[Mode80].[All]" dimensionUniqueName="[CS_DM]" displayFolder="" count="0" memberValueDatatype="20" unbalanced="0"/>
    <cacheHierarchy uniqueName="[CS_DM].[Mode80Dur]" caption="Mode80Dur" attribute="1" defaultMemberUniqueName="[CS_DM].[Mode80Dur].[All]" allUniqueName="[CS_DM].[Mode80Dur].[All]" dimensionUniqueName="[CS_DM]" displayFolder="" count="0" memberValueDatatype="20" unbalanced="0"/>
    <cacheHierarchy uniqueName="[CS_DM].[Mode81Dur]" caption="Mode81Dur" attribute="1" defaultMemberUniqueName="[CS_DM].[Mode81Dur].[All]" allUniqueName="[CS_DM].[Mode81Dur].[All]" dimensionUniqueName="[CS_DM]" displayFolder="" count="0" memberValueDatatype="20" unbalanced="0"/>
    <cacheHierarchy uniqueName="[CS_DM].[Mode82Dur]" caption="Mode82Dur" attribute="1" defaultMemberUniqueName="[CS_DM].[Mode82Dur].[All]" allUniqueName="[CS_DM].[Mode82Dur].[All]" dimensionUniqueName="[CS_DM]" displayFolder="" count="0" memberValueDatatype="20" unbalanced="0"/>
    <cacheHierarchy uniqueName="[CS_DM].[Duration in secs]" caption="Duration in secs" attribute="1" defaultMemberUniqueName="[CS_DM].[Duration in secs].[All]" allUniqueName="[CS_DM].[Duration in secs].[All]" dimensionUniqueName="[CS_DM]" displayFolder="" count="0" memberValueDatatype="20" unbalanced="0"/>
    <cacheHierarchy uniqueName="[CS_DM].[Hours on the phone]" caption="Hours on the phone" attribute="1" defaultMemberUniqueName="[CS_DM].[Hours on the phone].[All]" allUniqueName="[CS_DM].[Hours on the phone].[All]" dimensionUniqueName="[CS_DM]" displayFolder="" count="0" memberValueDatatype="5" unbalanced="0"/>
    <cacheHierarchy uniqueName="[CS_DM].[Time B/W call]" caption="Time B/W call" attribute="1" defaultMemberUniqueName="[CS_DM].[Time B/W call].[All]" allUniqueName="[CS_DM].[Time B/W call].[All]" dimensionUniqueName="[CS_DM]" displayFolder="" count="0" memberValueDatatype="5" unbalanced="0"/>
    <cacheHierarchy uniqueName="[CS_DM].[Forward Probability]" caption="Forward Probability" attribute="1" defaultMemberUniqueName="[CS_DM].[Forward Probability].[All]" allUniqueName="[CS_DM].[Forward Probability].[All]" dimensionUniqueName="[CS_DM]" displayFolder="" count="0" memberValueDatatype="5" unbalanced="0"/>
    <cacheHierarchy uniqueName="[CS_DM].[Success probability]" caption="Success probability" attribute="1" defaultMemberUniqueName="[CS_DM].[Success probability].[All]" allUniqueName="[CS_DM].[Success probability].[All]" dimensionUniqueName="[CS_DM]" displayFolder="" count="0" memberValueDatatype="5" unbalanced="0"/>
    <cacheHierarchy uniqueName="[CS_DM].[Avg contact time]" caption="Avg contact time" attribute="1" defaultMemberUniqueName="[CS_DM].[Avg contact time].[All]" allUniqueName="[CS_DM].[Avg contact time].[All]" dimensionUniqueName="[CS_DM]" displayFolder="" count="0" memberValueDatatype="5" unbalanced="0"/>
    <cacheHierarchy uniqueName="[Greeters].[GreeterFactorID]" caption="GreeterFactorID" attribute="1" defaultMemberUniqueName="[Greeters].[GreeterFactorID].[All]" allUniqueName="[Greeters].[GreeterFactorID].[All]" dimensionUniqueName="[Greeters]" displayFolder="" count="0" memberValueDatatype="20" unbalanced="0"/>
    <cacheHierarchy uniqueName="[Greeters].[ShiftDate]" caption="ShiftDate" attribute="1" time="1" defaultMemberUniqueName="[Greeters].[ShiftDate].[All]" allUniqueName="[Greeters].[ShiftDate].[All]" dimensionUniqueName="[Greeters]" displayFolder="" count="0" memberValueDatatype="7" unbalanced="0"/>
    <cacheHierarchy uniqueName="[Greeters].[Year]" caption="Year" attribute="1" defaultMemberUniqueName="[Greeters].[Year].[All]" allUniqueName="[Greeters].[Year].[All]" dimensionUniqueName="[Greeters]" displayFolder="" count="2" memberValueDatatype="20" unbalanced="0">
      <fieldsUsage count="2">
        <fieldUsage x="-1"/>
        <fieldUsage x="0"/>
      </fieldsUsage>
    </cacheHierarchy>
    <cacheHierarchy uniqueName="[Greeters].[Quarter]" caption="Quarter" attribute="1" defaultMemberUniqueName="[Greeters].[Quarter].[All]" allUniqueName="[Greeters].[Quarter].[All]" dimensionUniqueName="[Greeters]" displayFolder="" count="2" memberValueDatatype="130" unbalanced="0">
      <fieldsUsage count="2">
        <fieldUsage x="-1"/>
        <fieldUsage x="1"/>
      </fieldsUsage>
    </cacheHierarchy>
    <cacheHierarchy uniqueName="[Greeters].[Month]" caption="Month" attribute="1" defaultMemberUniqueName="[Greeters].[Month].[All]" allUniqueName="[Greeters].[Month].[All]" dimensionUniqueName="[Greeters]" displayFolder="" count="2" memberValueDatatype="130" unbalanced="0">
      <fieldsUsage count="2">
        <fieldUsage x="-1"/>
        <fieldUsage x="2"/>
      </fieldsUsage>
    </cacheHierarchy>
    <cacheHierarchy uniqueName="[Greeters].[Week of the year]" caption="Week of the year" attribute="1" defaultMemberUniqueName="[Greeters].[Week of the year].[All]" allUniqueName="[Greeters].[Week of the year].[All]" dimensionUniqueName="[Greeters]" displayFolder="" count="0" memberValueDatatype="20" unbalanced="0"/>
    <cacheHierarchy uniqueName="[Greeters].[WeekDay]" caption="WeekDay" attribute="1" defaultMemberUniqueName="[Greeters].[WeekDay].[All]" allUniqueName="[Greeters].[WeekDay].[All]" dimensionUniqueName="[Greeters]" displayFolder="" count="0" memberValueDatatype="130" unbalanced="0"/>
    <cacheHierarchy uniqueName="[Greeters].[ShiftNbr]" caption="ShiftNbr" attribute="1" defaultMemberUniqueName="[Greeters].[ShiftNbr].[All]" allUniqueName="[Greeters].[ShiftNbr].[All]" dimensionUniqueName="[Greeters]" displayFolder="" count="2" memberValueDatatype="20" unbalanced="0">
      <fieldsUsage count="2">
        <fieldUsage x="-1"/>
        <fieldUsage x="3"/>
      </fieldsUsage>
    </cacheHierarchy>
    <cacheHierarchy uniqueName="[Greeters].[Mode00]" caption="Mode00" attribute="1" defaultMemberUniqueName="[Greeters].[Mode00].[All]" allUniqueName="[Greeters].[Mode00].[All]" dimensionUniqueName="[Greeters]" displayFolder="" count="0" memberValueDatatype="20" unbalanced="0"/>
    <cacheHierarchy uniqueName="[Greeters].[Mode00Dur]" caption="Mode00Dur" attribute="1" defaultMemberUniqueName="[Greeters].[Mode00Dur].[All]" allUniqueName="[Greeters].[Mode00Dur].[All]" dimensionUniqueName="[Greeters]" displayFolder="" count="0" memberValueDatatype="20" unbalanced="0"/>
    <cacheHierarchy uniqueName="[Greeters].[PhoneLinesCount]" caption="PhoneLinesCount" attribute="1" defaultMemberUniqueName="[Greeters].[PhoneLinesCount].[All]" allUniqueName="[Greeters].[PhoneLinesCount].[All]" dimensionUniqueName="[Greeters]" displayFolder="" count="0" memberValueDatatype="20" unbalanced="0"/>
    <cacheHierarchy uniqueName="[Greeters].[Mode01]" caption="Mode01" attribute="1" defaultMemberUniqueName="[Greeters].[Mode01].[All]" allUniqueName="[Greeters].[Mode01].[All]" dimensionUniqueName="[Greeters]" displayFolder="" count="0" memberValueDatatype="20" unbalanced="0"/>
    <cacheHierarchy uniqueName="[Greeters].[Mode02]" caption="Mode02" attribute="1" defaultMemberUniqueName="[Greeters].[Mode02].[All]" allUniqueName="[Greeters].[Mode02].[All]" dimensionUniqueName="[Greeters]" displayFolder="" count="0" memberValueDatatype="20" unbalanced="0"/>
    <cacheHierarchy uniqueName="[Greeters].[Mode02Dur]" caption="Mode02Dur" attribute="1" defaultMemberUniqueName="[Greeters].[Mode02Dur].[All]" allUniqueName="[Greeters].[Mode02Dur].[All]" dimensionUniqueName="[Greeters]" displayFolder="" count="0" memberValueDatatype="20" unbalanced="0"/>
    <cacheHierarchy uniqueName="[Greeters].[Mode03]" caption="Mode03" attribute="1" defaultMemberUniqueName="[Greeters].[Mode03].[All]" allUniqueName="[Greeters].[Mode03].[All]" dimensionUniqueName="[Greeters]" displayFolder="" count="0" memberValueDatatype="20" unbalanced="0"/>
    <cacheHierarchy uniqueName="[Greeters].[Mode04Dur]" caption="Mode04Dur" attribute="1" defaultMemberUniqueName="[Greeters].[Mode04Dur].[All]" allUniqueName="[Greeters].[Mode04Dur].[All]" dimensionUniqueName="[Greeters]" displayFolder="" count="0" memberValueDatatype="20" unbalanced="0"/>
    <cacheHierarchy uniqueName="[Greeters].[Mode05]" caption="Mode05" attribute="1" defaultMemberUniqueName="[Greeters].[Mode05].[All]" allUniqueName="[Greeters].[Mode05].[All]" dimensionUniqueName="[Greeters]" displayFolder="" count="0" memberValueDatatype="20" unbalanced="0"/>
    <cacheHierarchy uniqueName="[Greeters].[Mode26]" caption="Mode26" attribute="1" defaultMemberUniqueName="[Greeters].[Mode26].[All]" allUniqueName="[Greeters].[Mode26].[All]" dimensionUniqueName="[Greeters]" displayFolder="" count="0" memberValueDatatype="20" unbalanced="0"/>
    <cacheHierarchy uniqueName="[Greeters].[Mode50]" caption="Mode50" attribute="1" defaultMemberUniqueName="[Greeters].[Mode50].[All]" allUniqueName="[Greeters].[Mode50].[All]" dimensionUniqueName="[Greeters]" displayFolder="" count="0" memberValueDatatype="20" unbalanced="0"/>
    <cacheHierarchy uniqueName="[Greeters].[Mode71]" caption="Mode71" attribute="1" defaultMemberUniqueName="[Greeters].[Mode71].[All]" allUniqueName="[Greeters].[Mode71].[All]" dimensionUniqueName="[Greeters]" displayFolder="" count="0" memberValueDatatype="20" unbalanced="0"/>
    <cacheHierarchy uniqueName="[Greeters].[Mode99]" caption="Mode99" attribute="1" defaultMemberUniqueName="[Greeters].[Mode99].[All]" allUniqueName="[Greeters].[Mode99].[All]" dimensionUniqueName="[Greeters]" displayFolder="" count="0" memberValueDatatype="20" unbalanced="0"/>
    <cacheHierarchy uniqueName="[Greeters].[Duration in Secs]" caption="Duration in Secs" attribute="1" defaultMemberUniqueName="[Greeters].[Duration in Secs].[All]" allUniqueName="[Greeters].[Duration in Secs].[All]" dimensionUniqueName="[Greeters]" displayFolder="" count="0" memberValueDatatype="20" unbalanced="0"/>
    <cacheHierarchy uniqueName="[Greeters].[Hours on the phone]" caption="Hours on the phone" attribute="1" defaultMemberUniqueName="[Greeters].[Hours on the phone].[All]" allUniqueName="[Greeters].[Hours on the phone].[All]" dimensionUniqueName="[Greeters]" displayFolder="" count="2" memberValueDatatype="5" unbalanced="0">
      <fieldsUsage count="2">
        <fieldUsage x="-1"/>
        <fieldUsage x="4"/>
      </fieldsUsage>
    </cacheHierarchy>
    <cacheHierarchy uniqueName="[Greeters].[Time B/w call]" caption="Time B/w call" attribute="1" defaultMemberUniqueName="[Greeters].[Time B/w call].[All]" allUniqueName="[Greeters].[Time B/w call].[All]" dimensionUniqueName="[Greeters]" displayFolder="" count="0" memberValueDatatype="5" unbalanced="0"/>
    <cacheHierarchy uniqueName="[Greeters].[Forward probability]" caption="Forward probability" attribute="1" defaultMemberUniqueName="[Greeters].[Forward probability].[All]" allUniqueName="[Greeters].[Forward probability].[All]" dimensionUniqueName="[Greeters]" displayFolder="" count="0" memberValueDatatype="20" unbalanced="0"/>
    <cacheHierarchy uniqueName="[Greeters].[Avg contact time]" caption="Avg contact time" attribute="1" defaultMemberUniqueName="[Greeters].[Avg contact time].[All]" allUniqueName="[Greeters].[Avg contact time].[All]" dimensionUniqueName="[Greeters]" displayFolder="" count="0" memberValueDatatype="5" unbalanced="0"/>
    <cacheHierarchy uniqueName="[MNGR_DM].[DivBCustServsID]" caption="DivBCustServsID" attribute="1" defaultMemberUniqueName="[MNGR_DM].[DivBCustServsID].[All]" allUniqueName="[MNGR_DM].[DivBCustServsID].[All]" dimensionUniqueName="[MNGR_DM]" displayFolder="" count="0" memberValueDatatype="20" unbalanced="0"/>
    <cacheHierarchy uniqueName="[MNGR_DM].[DATE]" caption="DATE" defaultMemberUniqueName="[MNGR_DM].[DATE].[All]" allUniqueName="[MNGR_DM].[DATE].[All]" dimensionUniqueName="[MNGR_DM]" displayFolder="" count="0" unbalanced="0"/>
    <cacheHierarchy uniqueName="[MNGR_DM].[ShiftDate]" caption="ShiftDate" attribute="1" time="1" defaultMemberUniqueName="[MNGR_DM].[ShiftDate].[All]" allUniqueName="[MNGR_DM].[ShiftDate].[All]" dimensionUniqueName="[MNGR_DM]" displayFolder="" count="0" memberValueDatatype="7" unbalanced="0"/>
    <cacheHierarchy uniqueName="[MNGR_DM].[Year]" caption="Year" attribute="1" defaultMemberUniqueName="[MNGR_DM].[Year].[All]" allUniqueName="[MNGR_DM].[Year].[All]" dimensionUniqueName="[MNGR_DM]" displayFolder="" count="0" memberValueDatatype="20" unbalanced="0"/>
    <cacheHierarchy uniqueName="[MNGR_DM].[Quarter]" caption="Quarter" attribute="1" defaultMemberUniqueName="[MNGR_DM].[Quarter].[All]" allUniqueName="[MNGR_DM].[Quarter].[All]" dimensionUniqueName="[MNGR_DM]" displayFolder="" count="0" memberValueDatatype="130" unbalanced="0"/>
    <cacheHierarchy uniqueName="[MNGR_DM].[Month]" caption="Month" attribute="1" defaultMemberUniqueName="[MNGR_DM].[Month].[All]" allUniqueName="[MNGR_DM].[Month].[All]" dimensionUniqueName="[MNGR_DM]" displayFolder="" count="0" memberValueDatatype="130" unbalanced="0"/>
    <cacheHierarchy uniqueName="[MNGR_DM].[Week of the year]" caption="Week of the year" attribute="1" defaultMemberUniqueName="[MNGR_DM].[Week of the year].[All]" allUniqueName="[MNGR_DM].[Week of the year].[All]" dimensionUniqueName="[MNGR_DM]" displayFolder="" count="0" memberValueDatatype="20" unbalanced="0"/>
    <cacheHierarchy uniqueName="[MNGR_DM].[WeekDay]" caption="WeekDay" attribute="1" defaultMemberUniqueName="[MNGR_DM].[WeekDay].[All]" allUniqueName="[MNGR_DM].[WeekDay].[All]" dimensionUniqueName="[MNGR_DM]" displayFolder="" count="0" memberValueDatatype="130" unbalanced="0"/>
    <cacheHierarchy uniqueName="[MNGR_DM].[ShiftNbr]" caption="ShiftNbr" attribute="1" defaultMemberUniqueName="[MNGR_DM].[ShiftNbr].[All]" allUniqueName="[MNGR_DM].[ShiftNbr].[All]" dimensionUniqueName="[MNGR_DM]" displayFolder="" count="0" memberValueDatatype="20" unbalanced="0"/>
    <cacheHierarchy uniqueName="[MNGR_DM].[Mode83]" caption="Mode83" attribute="1" defaultMemberUniqueName="[MNGR_DM].[Mode83].[All]" allUniqueName="[MNGR_DM].[Mode83].[All]" dimensionUniqueName="[MNGR_DM]" displayFolder="" count="0" memberValueDatatype="20" unbalanced="0"/>
    <cacheHierarchy uniqueName="[MNGR_DM].[Mode83Dur]" caption="Mode83Dur" attribute="1" defaultMemberUniqueName="[MNGR_DM].[Mode83Dur].[All]" allUniqueName="[MNGR_DM].[Mode83Dur].[All]" dimensionUniqueName="[MNGR_DM]" displayFolder="" count="0" memberValueDatatype="20" unbalanced="0"/>
    <cacheHierarchy uniqueName="[MNGR_DM].[Mode84]" caption="Mode84" attribute="1" defaultMemberUniqueName="[MNGR_DM].[Mode84].[All]" allUniqueName="[MNGR_DM].[Mode84].[All]" dimensionUniqueName="[MNGR_DM]" displayFolder="" count="0" memberValueDatatype="20" unbalanced="0"/>
    <cacheHierarchy uniqueName="[MNGR_DM].[Mode84Dur]" caption="Mode84Dur" attribute="1" defaultMemberUniqueName="[MNGR_DM].[Mode84Dur].[All]" allUniqueName="[MNGR_DM].[Mode84Dur].[All]" dimensionUniqueName="[MNGR_DM]" displayFolder="" count="0" memberValueDatatype="20" unbalanced="0"/>
    <cacheHierarchy uniqueName="[MNGR_DM].[Mode85]" caption="Mode85" attribute="1" defaultMemberUniqueName="[MNGR_DM].[Mode85].[All]" allUniqueName="[MNGR_DM].[Mode85].[All]" dimensionUniqueName="[MNGR_DM]" displayFolder="" count="0" memberValueDatatype="20" unbalanced="0"/>
    <cacheHierarchy uniqueName="[MNGR_DM].[Mode85Dur]" caption="Mode85Dur" attribute="1" defaultMemberUniqueName="[MNGR_DM].[Mode85Dur].[All]" allUniqueName="[MNGR_DM].[Mode85Dur].[All]" dimensionUniqueName="[MNGR_DM]" displayFolder="" count="0" memberValueDatatype="20" unbalanced="0"/>
    <cacheHierarchy uniqueName="[MNGR_DM].[Mode86Dur]" caption="Mode86Dur" attribute="1" defaultMemberUniqueName="[MNGR_DM].[Mode86Dur].[All]" allUniqueName="[MNGR_DM].[Mode86Dur].[All]" dimensionUniqueName="[MNGR_DM]" displayFolder="" count="0" memberValueDatatype="20" unbalanced="0"/>
    <cacheHierarchy uniqueName="[MNGR_DM].[Mode87]" caption="Mode87" attribute="1" defaultMemberUniqueName="[MNGR_DM].[Mode87].[All]" allUniqueName="[MNGR_DM].[Mode87].[All]" dimensionUniqueName="[MNGR_DM]" displayFolder="" count="0" memberValueDatatype="20" unbalanced="0"/>
    <cacheHierarchy uniqueName="[MNGR_DM].[Mode87Dur]" caption="Mode87Dur" attribute="1" defaultMemberUniqueName="[MNGR_DM].[Mode87Dur].[All]" allUniqueName="[MNGR_DM].[Mode87Dur].[All]" dimensionUniqueName="[MNGR_DM]" displayFolder="" count="0" memberValueDatatype="20" unbalanced="0"/>
    <cacheHierarchy uniqueName="[MNGR_DM].[Mode88Dur]" caption="Mode88Dur" attribute="1" defaultMemberUniqueName="[MNGR_DM].[Mode88Dur].[All]" allUniqueName="[MNGR_DM].[Mode88Dur].[All]" dimensionUniqueName="[MNGR_DM]" displayFolder="" count="0" memberValueDatatype="20" unbalanced="0"/>
    <cacheHierarchy uniqueName="[MNGR_DM].[Mode89Dur]" caption="Mode89Dur" attribute="1" defaultMemberUniqueName="[MNGR_DM].[Mode89Dur].[All]" allUniqueName="[MNGR_DM].[Mode89Dur].[All]" dimensionUniqueName="[MNGR_DM]" displayFolder="" count="0" memberValueDatatype="20" unbalanced="0"/>
    <cacheHierarchy uniqueName="[MNGR_DM].[Mode90]" caption="Mode90" attribute="1" defaultMemberUniqueName="[MNGR_DM].[Mode90].[All]" allUniqueName="[MNGR_DM].[Mode90].[All]" dimensionUniqueName="[MNGR_DM]" displayFolder="" count="0" memberValueDatatype="20" unbalanced="0"/>
    <cacheHierarchy uniqueName="[MNGR_DM].[Mode90Dur]" caption="Mode90Dur" attribute="1" defaultMemberUniqueName="[MNGR_DM].[Mode90Dur].[All]" allUniqueName="[MNGR_DM].[Mode90Dur].[All]" dimensionUniqueName="[MNGR_DM]" displayFolder="" count="0" memberValueDatatype="20" unbalanced="0"/>
    <cacheHierarchy uniqueName="[MNGR_DM].[Mode91]" caption="Mode91" attribute="1" defaultMemberUniqueName="[MNGR_DM].[Mode91].[All]" allUniqueName="[MNGR_DM].[Mode91].[All]" dimensionUniqueName="[MNGR_DM]" displayFolder="" count="0" memberValueDatatype="20" unbalanced="0"/>
    <cacheHierarchy uniqueName="[MNGR_DM].[Mode91Dur]" caption="Mode91Dur" attribute="1" defaultMemberUniqueName="[MNGR_DM].[Mode91Dur].[All]" allUniqueName="[MNGR_DM].[Mode91Dur].[All]" dimensionUniqueName="[MNGR_DM]" displayFolder="" count="0" memberValueDatatype="20" unbalanced="0"/>
    <cacheHierarchy uniqueName="[MNGR_DM].[Duration in secs]" caption="Duration in secs" attribute="1" defaultMemberUniqueName="[MNGR_DM].[Duration in secs].[All]" allUniqueName="[MNGR_DM].[Duration in secs].[All]" dimensionUniqueName="[MNGR_DM]" displayFolder="" count="0" memberValueDatatype="20" unbalanced="0"/>
    <cacheHierarchy uniqueName="[MNGR_DM].[Hours on the phone]" caption="Hours on the phone" attribute="1" defaultMemberUniqueName="[MNGR_DM].[Hours on the phone].[All]" allUniqueName="[MNGR_DM].[Hours on the phone].[All]" dimensionUniqueName="[MNGR_DM]" displayFolder="" count="0" memberValueDatatype="5" unbalanced="0"/>
    <cacheHierarchy uniqueName="[MNGR_DM].[Time B/W call]" caption="Time B/W call" attribute="1" defaultMemberUniqueName="[MNGR_DM].[Time B/W call].[All]" allUniqueName="[MNGR_DM].[Time B/W call].[All]" dimensionUniqueName="[MNGR_DM]" displayFolder="" count="0" memberValueDatatype="5" unbalanced="0"/>
    <cacheHierarchy uniqueName="[MNGR_DM].[Forward Probability]" caption="Forward Probability" attribute="1" defaultMemberUniqueName="[MNGR_DM].[Forward Probability].[All]" allUniqueName="[MNGR_DM].[Forward Probability].[All]" dimensionUniqueName="[MNGR_DM]" displayFolder="" count="0" memberValueDatatype="130" unbalanced="0"/>
    <cacheHierarchy uniqueName="[MNGR_DM].[Success probability]" caption="Success probability" attribute="1" defaultMemberUniqueName="[MNGR_DM].[Success probability].[All]" allUniqueName="[MNGR_DM].[Success probability].[All]" dimensionUniqueName="[MNGR_DM]" displayFolder="" count="0" memberValueDatatype="130" unbalanced="0"/>
    <cacheHierarchy uniqueName="[MNGR_DM].[Avg. contact time]" caption="Avg. contact time" attribute="1" defaultMemberUniqueName="[MNGR_DM].[Avg. contact time].[All]" allUniqueName="[MNGR_DM].[Avg. contact time].[All]" dimensionUniqueName="[MNGR_DM]" displayFolder="" count="0" memberValueDatatype="130" unbalanced="0"/>
    <cacheHierarchy uniqueName="[TECHDM].[DivBSupportID]" caption="DivBSupportID" attribute="1" defaultMemberUniqueName="[TECHDM].[DivBSupportID].[All]" allUniqueName="[TECHDM].[DivBSupportID].[All]" dimensionUniqueName="[TECHDM]" displayFolder="" count="0" memberValueDatatype="20" unbalanced="0"/>
    <cacheHierarchy uniqueName="[TECHDM].[DATE]" caption="DATE" defaultMemberUniqueName="[TECHDM].[DATE].[All]" allUniqueName="[TECHDM].[DATE].[All]" dimensionUniqueName="[TECHDM]" displayFolder="" count="0" unbalanced="0"/>
    <cacheHierarchy uniqueName="[TECHDM].[ShiftDate]" caption="ShiftDate" attribute="1" time="1" defaultMemberUniqueName="[TECHDM].[ShiftDate].[All]" allUniqueName="[TECHDM].[ShiftDate].[All]" dimensionUniqueName="[TECHDM]" displayFolder="" count="0" memberValueDatatype="7" unbalanced="0"/>
    <cacheHierarchy uniqueName="[TECHDM].[Year]" caption="Year" attribute="1" defaultMemberUniqueName="[TECHDM].[Year].[All]" allUniqueName="[TECHDM].[Year].[All]" dimensionUniqueName="[TECHDM]" displayFolder="" count="0" memberValueDatatype="20" unbalanced="0"/>
    <cacheHierarchy uniqueName="[TECHDM].[Quarter]" caption="Quarter" attribute="1" defaultMemberUniqueName="[TECHDM].[Quarter].[All]" allUniqueName="[TECHDM].[Quarter].[All]" dimensionUniqueName="[TECHDM]" displayFolder="" count="0" memberValueDatatype="130" unbalanced="0"/>
    <cacheHierarchy uniqueName="[TECHDM].[Month]" caption="Month" attribute="1" defaultMemberUniqueName="[TECHDM].[Month].[All]" allUniqueName="[TECHDM].[Month].[All]" dimensionUniqueName="[TECHDM]" displayFolder="" count="0" memberValueDatatype="130" unbalanced="0"/>
    <cacheHierarchy uniqueName="[TECHDM].[Week of the year]" caption="Week of the year" attribute="1" defaultMemberUniqueName="[TECHDM].[Week of the year].[All]" allUniqueName="[TECHDM].[Week of the year].[All]" dimensionUniqueName="[TECHDM]" displayFolder="" count="0" memberValueDatatype="20" unbalanced="0"/>
    <cacheHierarchy uniqueName="[TECHDM].[WeekDay]" caption="WeekDay" attribute="1" defaultMemberUniqueName="[TECHDM].[WeekDay].[All]" allUniqueName="[TECHDM].[WeekDay].[All]" dimensionUniqueName="[TECHDM]" displayFolder="" count="0" memberValueDatatype="130" unbalanced="0"/>
    <cacheHierarchy uniqueName="[TECHDM].[ShiftNbr]" caption="ShiftNbr" attribute="1" defaultMemberUniqueName="[TECHDM].[ShiftNbr].[All]" allUniqueName="[TECHDM].[ShiftNbr].[All]" dimensionUniqueName="[TECHDM]" displayFolder="" count="0" memberValueDatatype="20" unbalanced="0"/>
    <cacheHierarchy uniqueName="[TECHDM].[Mode50]" caption="Mode50" attribute="1" defaultMemberUniqueName="[TECHDM].[Mode50].[All]" allUniqueName="[TECHDM].[Mode50].[All]" dimensionUniqueName="[TECHDM]" displayFolder="" count="0" memberValueDatatype="20" unbalanced="0"/>
    <cacheHierarchy uniqueName="[TECHDM].[Mode50Dur]" caption="Mode50Dur" attribute="1" defaultMemberUniqueName="[TECHDM].[Mode50Dur].[All]" allUniqueName="[TECHDM].[Mode50Dur].[All]" dimensionUniqueName="[TECHDM]" displayFolder="" count="0" memberValueDatatype="20" unbalanced="0"/>
    <cacheHierarchy uniqueName="[TECHDM].[Mode51]" caption="Mode51" attribute="1" defaultMemberUniqueName="[TECHDM].[Mode51].[All]" allUniqueName="[TECHDM].[Mode51].[All]" dimensionUniqueName="[TECHDM]" displayFolder="" count="0" memberValueDatatype="20" unbalanced="0"/>
    <cacheHierarchy uniqueName="[TECHDM].[Mode51Dur]" caption="Mode51Dur" attribute="1" defaultMemberUniqueName="[TECHDM].[Mode51Dur].[All]" allUniqueName="[TECHDM].[Mode51Dur].[All]" dimensionUniqueName="[TECHDM]" displayFolder="" count="0" memberValueDatatype="20" unbalanced="0"/>
    <cacheHierarchy uniqueName="[TECHDM].[Mode52]" caption="Mode52" attribute="1" defaultMemberUniqueName="[TECHDM].[Mode52].[All]" allUniqueName="[TECHDM].[Mode52].[All]" dimensionUniqueName="[TECHDM]" displayFolder="" count="0" memberValueDatatype="20" unbalanced="0"/>
    <cacheHierarchy uniqueName="[TECHDM].[Mode53Dur]" caption="Mode53Dur" attribute="1" defaultMemberUniqueName="[TECHDM].[Mode53Dur].[All]" allUniqueName="[TECHDM].[Mode53Dur].[All]" dimensionUniqueName="[TECHDM]" displayFolder="" count="0" memberValueDatatype="20" unbalanced="0"/>
    <cacheHierarchy uniqueName="[TECHDM].[Mode54]" caption="Mode54" attribute="1" defaultMemberUniqueName="[TECHDM].[Mode54].[All]" allUniqueName="[TECHDM].[Mode54].[All]" dimensionUniqueName="[TECHDM]" displayFolder="" count="0" memberValueDatatype="20" unbalanced="0"/>
    <cacheHierarchy uniqueName="[TECHDM].[Mode54Dur]" caption="Mode54Dur" attribute="1" defaultMemberUniqueName="[TECHDM].[Mode54Dur].[All]" allUniqueName="[TECHDM].[Mode54Dur].[All]" dimensionUniqueName="[TECHDM]" displayFolder="" count="0" memberValueDatatype="20" unbalanced="0"/>
    <cacheHierarchy uniqueName="[TECHDM].[Mode55Dur]" caption="Mode55Dur" attribute="1" defaultMemberUniqueName="[TECHDM].[Mode55Dur].[All]" allUniqueName="[TECHDM].[Mode55Dur].[All]" dimensionUniqueName="[TECHDM]" displayFolder="" count="0" memberValueDatatype="20" unbalanced="0"/>
    <cacheHierarchy uniqueName="[TECHDM].[Mode56Dur]" caption="Mode56Dur" attribute="1" defaultMemberUniqueName="[TECHDM].[Mode56Dur].[All]" allUniqueName="[TECHDM].[Mode56Dur].[All]" dimensionUniqueName="[TECHDM]" displayFolder="" count="0" memberValueDatatype="20" unbalanced="0"/>
    <cacheHierarchy uniqueName="[TECHDM].[Mode57Dur]" caption="Mode57Dur" attribute="1" defaultMemberUniqueName="[TECHDM].[Mode57Dur].[All]" allUniqueName="[TECHDM].[Mode57Dur].[All]" dimensionUniqueName="[TECHDM]" displayFolder="" count="0" memberValueDatatype="20" unbalanced="0"/>
    <cacheHierarchy uniqueName="[TECHDM].[Mode58Dur]" caption="Mode58Dur" attribute="1" defaultMemberUniqueName="[TECHDM].[Mode58Dur].[All]" allUniqueName="[TECHDM].[Mode58Dur].[All]" dimensionUniqueName="[TECHDM]" displayFolder="" count="0" memberValueDatatype="20" unbalanced="0"/>
    <cacheHierarchy uniqueName="[TECHDM].[Mode59]" caption="Mode59" attribute="1" defaultMemberUniqueName="[TECHDM].[Mode59].[All]" allUniqueName="[TECHDM].[Mode59].[All]" dimensionUniqueName="[TECHDM]" displayFolder="" count="0" memberValueDatatype="20" unbalanced="0"/>
    <cacheHierarchy uniqueName="[TECHDM].[Mode59Dur]" caption="Mode59Dur" attribute="1" defaultMemberUniqueName="[TECHDM].[Mode59Dur].[All]" allUniqueName="[TECHDM].[Mode59Dur].[All]" dimensionUniqueName="[TECHDM]" displayFolder="" count="0" memberValueDatatype="20" unbalanced="0"/>
    <cacheHierarchy uniqueName="[TECHDM].[Mode60]" caption="Mode60" attribute="1" defaultMemberUniqueName="[TECHDM].[Mode60].[All]" allUniqueName="[TECHDM].[Mode60].[All]" dimensionUniqueName="[TECHDM]" displayFolder="" count="0" memberValueDatatype="20" unbalanced="0"/>
    <cacheHierarchy uniqueName="[TECHDM].[Mode60Dur]" caption="Mode60Dur" attribute="1" defaultMemberUniqueName="[TECHDM].[Mode60Dur].[All]" allUniqueName="[TECHDM].[Mode60Dur].[All]" dimensionUniqueName="[TECHDM]" displayFolder="" count="0" memberValueDatatype="20" unbalanced="0"/>
    <cacheHierarchy uniqueName="[TECHDM].[Mode61]" caption="Mode61" attribute="1" defaultMemberUniqueName="[TECHDM].[Mode61].[All]" allUniqueName="[TECHDM].[Mode61].[All]" dimensionUniqueName="[TECHDM]" displayFolder="" count="0" memberValueDatatype="20" unbalanced="0"/>
    <cacheHierarchy uniqueName="[TECHDM].[Mode61Dur]" caption="Mode61Dur" attribute="1" defaultMemberUniqueName="[TECHDM].[Mode61Dur].[All]" allUniqueName="[TECHDM].[Mode61Dur].[All]" dimensionUniqueName="[TECHDM]" displayFolder="" count="0" memberValueDatatype="20" unbalanced="0"/>
    <cacheHierarchy uniqueName="[TECHDM].[Mode62]" caption="Mode62" attribute="1" defaultMemberUniqueName="[TECHDM].[Mode62].[All]" allUniqueName="[TECHDM].[Mode62].[All]" dimensionUniqueName="[TECHDM]" displayFolder="" count="0" memberValueDatatype="20" unbalanced="0"/>
    <cacheHierarchy uniqueName="[TECHDM].[Mode62Dur]" caption="Mode62Dur" attribute="1" defaultMemberUniqueName="[TECHDM].[Mode62Dur].[All]" allUniqueName="[TECHDM].[Mode62Dur].[All]" dimensionUniqueName="[TECHDM]" displayFolder="" count="0" memberValueDatatype="20" unbalanced="0"/>
    <cacheHierarchy uniqueName="[TECHDM].[Duration in secs]" caption="Duration in secs" attribute="1" defaultMemberUniqueName="[TECHDM].[Duration in secs].[All]" allUniqueName="[TECHDM].[Duration in secs].[All]" dimensionUniqueName="[TECHDM]" displayFolder="" count="0" memberValueDatatype="20" unbalanced="0"/>
    <cacheHierarchy uniqueName="[TECHDM].[Hours on phone]" caption="Hours on phone" attribute="1" defaultMemberUniqueName="[TECHDM].[Hours on phone].[All]" allUniqueName="[TECHDM].[Hours on phone].[All]" dimensionUniqueName="[TECHDM]" displayFolder="" count="0" memberValueDatatype="5" unbalanced="0"/>
    <cacheHierarchy uniqueName="[TECHDM].[Time b/w call]" caption="Time b/w call" attribute="1" defaultMemberUniqueName="[TECHDM].[Time b/w call].[All]" allUniqueName="[TECHDM].[Time b/w call].[All]" dimensionUniqueName="[TECHDM]" displayFolder="" count="0" memberValueDatatype="5" unbalanced="0"/>
    <cacheHierarchy uniqueName="[TECHDM].[Forward Probability1]" caption="Forward Probability1" attribute="1" defaultMemberUniqueName="[TECHDM].[Forward Probability1].[All]" allUniqueName="[TECHDM].[Forward Probability1].[All]" dimensionUniqueName="[TECHDM]" displayFolder="" count="0" memberValueDatatype="5" unbalanced="0"/>
    <cacheHierarchy uniqueName="[TECHDM].[Success Probability1]" caption="Success Probability1" attribute="1" defaultMemberUniqueName="[TECHDM].[Success Probability1].[All]" allUniqueName="[TECHDM].[Success Probability1].[All]" dimensionUniqueName="[TECHDM]" displayFolder="" count="0" memberValueDatatype="5" unbalanced="0"/>
    <cacheHierarchy uniqueName="[TECHDM].[Avg contact time]" caption="Avg contact time" attribute="1" defaultMemberUniqueName="[TECHDM].[Avg contact time].[All]" allUniqueName="[TECHDM].[Avg contact time].[All]" dimensionUniqueName="[TECHDM]" displayFolder="" count="0" memberValueDatatype="5" unbalanced="0"/>
    <cacheHierarchy uniqueName="[TECHDM].[forward probability]" caption="forward probability" attribute="1" defaultMemberUniqueName="[TECHDM].[forward probability].[All]" allUniqueName="[TECHDM].[forward probability].[All]" dimensionUniqueName="[TECHDM]" displayFolder="" count="0" memberValueDatatype="5" unbalanced="0"/>
    <cacheHierarchy uniqueName="[TECHDM].[Success probability]" caption="Success probability" attribute="1" defaultMemberUniqueName="[TECHDM].[Success probability].[All]" allUniqueName="[TECHDM].[Success probability].[All]" dimensionUniqueName="[TECHDM]" displayFolder="" count="0" memberValueDatatype="5" unbalanced="0"/>
    <cacheHierarchy uniqueName="[TECHEXPERT].[DivBSupportID]" caption="DivBSupportID" attribute="1" defaultMemberUniqueName="[TECHEXPERT].[DivBSupportID].[All]" allUniqueName="[TECHEXPERT].[DivBSupportID].[All]" dimensionUniqueName="[TECHEXPERT]" displayFolder="" count="0" memberValueDatatype="20" unbalanced="0"/>
    <cacheHierarchy uniqueName="[TECHEXPERT].[DATE]" caption="DATE" defaultMemberUniqueName="[TECHEXPERT].[DATE].[All]" allUniqueName="[TECHEXPERT].[DATE].[All]" dimensionUniqueName="[TECHEXPERT]" displayFolder="" count="0" unbalanced="0"/>
    <cacheHierarchy uniqueName="[TECHEXPERT].[ShiftDate]" caption="ShiftDate" attribute="1" time="1" defaultMemberUniqueName="[TECHEXPERT].[ShiftDate].[All]" allUniqueName="[TECHEXPERT].[ShiftDate].[All]" dimensionUniqueName="[TECHEXPERT]" displayFolder="" count="0" memberValueDatatype="7" unbalanced="0"/>
    <cacheHierarchy uniqueName="[TECHEXPERT].[Year]" caption="Year" attribute="1" defaultMemberUniqueName="[TECHEXPERT].[Year].[All]" allUniqueName="[TECHEXPERT].[Year].[All]" dimensionUniqueName="[TECHEXPERT]" displayFolder="" count="0" memberValueDatatype="20" unbalanced="0"/>
    <cacheHierarchy uniqueName="[TECHEXPERT].[Quarter]" caption="Quarter" attribute="1" defaultMemberUniqueName="[TECHEXPERT].[Quarter].[All]" allUniqueName="[TECHEXPERT].[Quarter].[All]" dimensionUniqueName="[TECHEXPERT]" displayFolder="" count="0" memberValueDatatype="130" unbalanced="0"/>
    <cacheHierarchy uniqueName="[TECHEXPERT].[Month]" caption="Month" attribute="1" defaultMemberUniqueName="[TECHEXPERT].[Month].[All]" allUniqueName="[TECHEXPERT].[Month].[All]" dimensionUniqueName="[TECHEXPERT]" displayFolder="" count="0" memberValueDatatype="130" unbalanced="0"/>
    <cacheHierarchy uniqueName="[TECHEXPERT].[Week of the year]" caption="Week of the year" attribute="1" defaultMemberUniqueName="[TECHEXPERT].[Week of the year].[All]" allUniqueName="[TECHEXPERT].[Week of the year].[All]" dimensionUniqueName="[TECHEXPERT]" displayFolder="" count="0" memberValueDatatype="20" unbalanced="0"/>
    <cacheHierarchy uniqueName="[TECHEXPERT].[WeekDay]" caption="WeekDay" attribute="1" defaultMemberUniqueName="[TECHEXPERT].[WeekDay].[All]" allUniqueName="[TECHEXPERT].[WeekDay].[All]" dimensionUniqueName="[TECHEXPERT]" displayFolder="" count="0" memberValueDatatype="130" unbalanced="0"/>
    <cacheHierarchy uniqueName="[TECHEXPERT].[ShiftNbr]" caption="ShiftNbr" attribute="1" defaultMemberUniqueName="[TECHEXPERT].[ShiftNbr].[All]" allUniqueName="[TECHEXPERT].[ShiftNbr].[All]" dimensionUniqueName="[TECHEXPERT]" displayFolder="" count="0" memberValueDatatype="20" unbalanced="0"/>
    <cacheHierarchy uniqueName="[TECHEXPERT].[Mode63]" caption="Mode63" attribute="1" defaultMemberUniqueName="[TECHEXPERT].[Mode63].[All]" allUniqueName="[TECHEXPERT].[Mode63].[All]" dimensionUniqueName="[TECHEXPERT]" displayFolder="" count="0" memberValueDatatype="20" unbalanced="0"/>
    <cacheHierarchy uniqueName="[TECHEXPERT].[Mode63Dur]" caption="Mode63Dur" attribute="1" defaultMemberUniqueName="[TECHEXPERT].[Mode63Dur].[All]" allUniqueName="[TECHEXPERT].[Mode63Dur].[All]" dimensionUniqueName="[TECHEXPERT]" displayFolder="" count="0" memberValueDatatype="20" unbalanced="0"/>
    <cacheHierarchy uniqueName="[TECHEXPERT].[Mode64]" caption="Mode64" attribute="1" defaultMemberUniqueName="[TECHEXPERT].[Mode64].[All]" allUniqueName="[TECHEXPERT].[Mode64].[All]" dimensionUniqueName="[TECHEXPERT]" displayFolder="" count="0" memberValueDatatype="20" unbalanced="0"/>
    <cacheHierarchy uniqueName="[TECHEXPERT].[Mode65Dur]" caption="Mode65Dur" attribute="1" defaultMemberUniqueName="[TECHEXPERT].[Mode65Dur].[All]" allUniqueName="[TECHEXPERT].[Mode65Dur].[All]" dimensionUniqueName="[TECHEXPERT]" displayFolder="" count="0" memberValueDatatype="20" unbalanced="0"/>
    <cacheHierarchy uniqueName="[TECHEXPERT].[Mode66Dur]" caption="Mode66Dur" attribute="1" defaultMemberUniqueName="[TECHEXPERT].[Mode66Dur].[All]" allUniqueName="[TECHEXPERT].[Mode66Dur].[All]" dimensionUniqueName="[TECHEXPERT]" displayFolder="" count="0" memberValueDatatype="20" unbalanced="0"/>
    <cacheHierarchy uniqueName="[TECHEXPERT].[Mode67Dur]" caption="Mode67Dur" attribute="1" defaultMemberUniqueName="[TECHEXPERT].[Mode67Dur].[All]" allUniqueName="[TECHEXPERT].[Mode67Dur].[All]" dimensionUniqueName="[TECHEXPERT]" displayFolder="" count="0" memberValueDatatype="20" unbalanced="0"/>
    <cacheHierarchy uniqueName="[TECHEXPERT].[Mode68]" caption="Mode68" attribute="1" defaultMemberUniqueName="[TECHEXPERT].[Mode68].[All]" allUniqueName="[TECHEXPERT].[Mode68].[All]" dimensionUniqueName="[TECHEXPERT]" displayFolder="" count="0" memberValueDatatype="20" unbalanced="0"/>
    <cacheHierarchy uniqueName="[TECHEXPERT].[Mode68Dur]" caption="Mode68Dur" attribute="1" defaultMemberUniqueName="[TECHEXPERT].[Mode68Dur].[All]" allUniqueName="[TECHEXPERT].[Mode68Dur].[All]" dimensionUniqueName="[TECHEXPERT]" displayFolder="" count="0" memberValueDatatype="20" unbalanced="0"/>
    <cacheHierarchy uniqueName="[TECHEXPERT].[Mode69]" caption="Mode69" attribute="1" defaultMemberUniqueName="[TECHEXPERT].[Mode69].[All]" allUniqueName="[TECHEXPERT].[Mode69].[All]" dimensionUniqueName="[TECHEXPERT]" displayFolder="" count="0" memberValueDatatype="20" unbalanced="0"/>
    <cacheHierarchy uniqueName="[TECHEXPERT].[Mode69Dur]" caption="Mode69Dur" attribute="1" defaultMemberUniqueName="[TECHEXPERT].[Mode69Dur].[All]" allUniqueName="[TECHEXPERT].[Mode69Dur].[All]" dimensionUniqueName="[TECHEXPERT]" displayFolder="" count="0" memberValueDatatype="20" unbalanced="0"/>
    <cacheHierarchy uniqueName="[TECHEXPERT].[Mode70]" caption="Mode70" attribute="1" defaultMemberUniqueName="[TECHEXPERT].[Mode70].[All]" allUniqueName="[TECHEXPERT].[Mode70].[All]" dimensionUniqueName="[TECHEXPERT]" displayFolder="" count="0" memberValueDatatype="20" unbalanced="0"/>
    <cacheHierarchy uniqueName="[TECHEXPERT].[Mode70Dur]" caption="Mode70Dur" attribute="1" defaultMemberUniqueName="[TECHEXPERT].[Mode70Dur].[All]" allUniqueName="[TECHEXPERT].[Mode70Dur].[All]" dimensionUniqueName="[TECHEXPERT]" displayFolder="" count="0" memberValueDatatype="20" unbalanced="0"/>
    <cacheHierarchy uniqueName="[TECHEXPERT].[Duration in secs]" caption="Duration in secs" attribute="1" defaultMemberUniqueName="[TECHEXPERT].[Duration in secs].[All]" allUniqueName="[TECHEXPERT].[Duration in secs].[All]" dimensionUniqueName="[TECHEXPERT]" displayFolder="" count="0" memberValueDatatype="20" unbalanced="0"/>
    <cacheHierarchy uniqueName="[TECHEXPERT].[Hours on the phone]" caption="Hours on the phone" attribute="1" defaultMemberUniqueName="[TECHEXPERT].[Hours on the phone].[All]" allUniqueName="[TECHEXPERT].[Hours on the phone].[All]" dimensionUniqueName="[TECHEXPERT]" displayFolder="" count="0" memberValueDatatype="5" unbalanced="0"/>
    <cacheHierarchy uniqueName="[TECHEXPERT].[Time B/W call]" caption="Time B/W call" attribute="1" defaultMemberUniqueName="[TECHEXPERT].[Time B/W call].[All]" allUniqueName="[TECHEXPERT].[Time B/W call].[All]" dimensionUniqueName="[TECHEXPERT]" displayFolder="" count="0" memberValueDatatype="5" unbalanced="0"/>
    <cacheHierarchy uniqueName="[TECHEXPERT].[Forward Probability]" caption="Forward Probability" attribute="1" defaultMemberUniqueName="[TECHEXPERT].[Forward Probability].[All]" allUniqueName="[TECHEXPERT].[Forward Probability].[All]" dimensionUniqueName="[TECHEXPERT]" displayFolder="" count="0" memberValueDatatype="5" unbalanced="0"/>
    <cacheHierarchy uniqueName="[TECHEXPERT].[Success probability]" caption="Success probability" attribute="1" defaultMemberUniqueName="[TECHEXPERT].[Success probability].[All]" allUniqueName="[TECHEXPERT].[Success probability].[All]" dimensionUniqueName="[TECHEXPERT]" displayFolder="" count="0" memberValueDatatype="5" unbalanced="0"/>
    <cacheHierarchy uniqueName="[TECHEXPERT].[Avg contact time]" caption="Avg contact time" attribute="1" defaultMemberUniqueName="[TECHEXPERT].[Avg contact time].[All]" allUniqueName="[TECHEXPERT].[Avg contact time].[All]" dimensionUniqueName="[TECHEXPERT]" displayFolder="" count="0" memberValueDatatype="5" unbalanced="0"/>
    <cacheHierarchy uniqueName="[Measures].[__XL_Count Table1]" caption="__XL_Count Table1" measure="1" displayFolder="" measureGroup="TECHDM" count="0" hidden="1"/>
    <cacheHierarchy uniqueName="[Measures].[__XL_Count Table2]" caption="__XL_Count Table2" measure="1" displayFolder="" measureGroup="TECHEXPERT" count="0" hidden="1"/>
    <cacheHierarchy uniqueName="[Measures].[__XL_Count Table3]" caption="__XL_Count Table3" measure="1" displayFolder="" measureGroup="CS_DM" count="0" hidden="1"/>
    <cacheHierarchy uniqueName="[Measures].[__XL_Count Table4]" caption="__XL_Count Table4" measure="1" displayFolder="" measureGroup="MNGR_DM" count="0" hidden="1"/>
    <cacheHierarchy uniqueName="[Measures].[__XL_Count Table17]" caption="__XL_Count Table17" measure="1" displayFolder="" measureGroup="Greeters" count="0" hidden="1"/>
    <cacheHierarchy uniqueName="[Measures].[__No measures defined]" caption="__No measures defined" measure="1" displayFolder="" count="0" hidden="1"/>
    <cacheHierarchy uniqueName="[Measures].[Sum of Hours on phone]" caption="Sum of Hours on phone" measure="1" displayFolder="" measureGroup="TECHDM" count="0" hidden="1">
      <extLst>
        <ext xmlns:x15="http://schemas.microsoft.com/office/spreadsheetml/2010/11/main" uri="{B97F6D7D-B522-45F9-BDA1-12C45D357490}">
          <x15:cacheHierarchy aggregatedColumn="119"/>
        </ext>
      </extLst>
    </cacheHierarchy>
    <cacheHierarchy uniqueName="[Measures].[Sum of Hours on the phone]" caption="Sum of Hours on the phone" measure="1" displayFolder="" measureGroup="TECHEXPERT" count="0" hidden="1">
      <extLst>
        <ext xmlns:x15="http://schemas.microsoft.com/office/spreadsheetml/2010/11/main" uri="{B97F6D7D-B522-45F9-BDA1-12C45D357490}">
          <x15:cacheHierarchy aggregatedColumn="148"/>
        </ext>
      </extLst>
    </cacheHierarchy>
    <cacheHierarchy uniqueName="[Measures].[Sum of Hours on the phone 2]" caption="Sum of Hours on the phone 2" measure="1" displayFolder="" measureGroup="MNGR_DM" count="0" hidden="1">
      <extLst>
        <ext xmlns:x15="http://schemas.microsoft.com/office/spreadsheetml/2010/11/main" uri="{B97F6D7D-B522-45F9-BDA1-12C45D357490}">
          <x15:cacheHierarchy aggregatedColumn="84"/>
        </ext>
      </extLst>
    </cacheHierarchy>
    <cacheHierarchy uniqueName="[Measures].[Sum of Hours on the phone 3]" caption="Sum of Hours on the phone 3" measure="1" displayFolder="" measureGroup="CS_DM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Time b/w call]" caption="Sum of Time b/w call" measure="1" displayFolder="" measureGroup="TECHDM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Sum of Time B/W call 2]" caption="Sum of Time B/W call 2" measure="1" displayFolder="" measureGroup="TECHEXPERT" count="0" hidden="1">
      <extLst>
        <ext xmlns:x15="http://schemas.microsoft.com/office/spreadsheetml/2010/11/main" uri="{B97F6D7D-B522-45F9-BDA1-12C45D357490}">
          <x15:cacheHierarchy aggregatedColumn="149"/>
        </ext>
      </extLst>
    </cacheHierarchy>
    <cacheHierarchy uniqueName="[Measures].[Sum of Time B/W call 3]" caption="Sum of Time B/W call 3" measure="1" displayFolder="" measureGroup="MNGR_DM" count="0" hidden="1">
      <extLst>
        <ext xmlns:x15="http://schemas.microsoft.com/office/spreadsheetml/2010/11/main" uri="{B97F6D7D-B522-45F9-BDA1-12C45D357490}">
          <x15:cacheHierarchy aggregatedColumn="85"/>
        </ext>
      </extLst>
    </cacheHierarchy>
    <cacheHierarchy uniqueName="[Measures].[Sum of Time B/W call 4]" caption="Sum of Time B/W call 4" measure="1" displayFolder="" measureGroup="CS_DM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Count of Success probability]" caption="Count of Success probability" measure="1" displayFolder="" measureGroup="TECHDM" count="0" hidden="1">
      <extLst>
        <ext xmlns:x15="http://schemas.microsoft.com/office/spreadsheetml/2010/11/main" uri="{B97F6D7D-B522-45F9-BDA1-12C45D357490}">
          <x15:cacheHierarchy aggregatedColumn="125"/>
        </ext>
      </extLst>
    </cacheHierarchy>
    <cacheHierarchy uniqueName="[Measures].[Count of forward probability]" caption="Count of forward probability" measure="1" displayFolder="" measureGroup="TECHDM" count="0" hidden="1">
      <extLst>
        <ext xmlns:x15="http://schemas.microsoft.com/office/spreadsheetml/2010/11/main" uri="{B97F6D7D-B522-45F9-BDA1-12C45D357490}">
          <x15:cacheHierarchy aggregatedColumn="124"/>
        </ext>
      </extLst>
    </cacheHierarchy>
    <cacheHierarchy uniqueName="[Measures].[Count of Success probability 2]" caption="Count of Success probability 2" measure="1" displayFolder="" measureGroup="TECHEXPERT" count="0" hidden="1">
      <extLst>
        <ext xmlns:x15="http://schemas.microsoft.com/office/spreadsheetml/2010/11/main" uri="{B97F6D7D-B522-45F9-BDA1-12C45D357490}">
          <x15:cacheHierarchy aggregatedColumn="151"/>
        </ext>
      </extLst>
    </cacheHierarchy>
    <cacheHierarchy uniqueName="[Measures].[Count of Forward Probability 2]" caption="Count of Forward Probability 2" measure="1" displayFolder="" measureGroup="TECHEXPERT" count="0" hidden="1">
      <extLst>
        <ext xmlns:x15="http://schemas.microsoft.com/office/spreadsheetml/2010/11/main" uri="{B97F6D7D-B522-45F9-BDA1-12C45D357490}">
          <x15:cacheHierarchy aggregatedColumn="150"/>
        </ext>
      </extLst>
    </cacheHierarchy>
    <cacheHierarchy uniqueName="[Measures].[Count of Success probability 3]" caption="Count of Success probability 3" measure="1" displayFolder="" measureGroup="MNGR_DM" count="0" hidden="1">
      <extLst>
        <ext xmlns:x15="http://schemas.microsoft.com/office/spreadsheetml/2010/11/main" uri="{B97F6D7D-B522-45F9-BDA1-12C45D357490}">
          <x15:cacheHierarchy aggregatedColumn="87"/>
        </ext>
      </extLst>
    </cacheHierarchy>
    <cacheHierarchy uniqueName="[Measures].[Count of Forward Probability 3]" caption="Count of Forward Probability 3" measure="1" displayFolder="" measureGroup="MNGR_DM" count="0" hidden="1">
      <extLst>
        <ext xmlns:x15="http://schemas.microsoft.com/office/spreadsheetml/2010/11/main" uri="{B97F6D7D-B522-45F9-BDA1-12C45D357490}">
          <x15:cacheHierarchy aggregatedColumn="86"/>
        </ext>
      </extLst>
    </cacheHierarchy>
    <cacheHierarchy uniqueName="[Measures].[Sum of Success probability]" caption="Sum of Success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Forward Probability]" caption="Sum of Forward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Count of Success probability 4]" caption="Count of Success probability 4" measure="1" displayFolder="" measureGroup="CS_D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Count of Forward Probability 4]" caption="Count of Forward Probability 4" measure="1" displayFolder="" measureGroup="CS_D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ShiftNbr]" caption="Sum of ShiftNbr" measure="1" displayFolder="" measureGroup="TECHDM" count="0" hidden="1">
      <extLst>
        <ext xmlns:x15="http://schemas.microsoft.com/office/spreadsheetml/2010/11/main" uri="{B97F6D7D-B522-45F9-BDA1-12C45D357490}">
          <x15:cacheHierarchy aggregatedColumn="97"/>
        </ext>
      </extLst>
    </cacheHierarchy>
    <cacheHierarchy uniqueName="[Measures].[Count of Hours on phone]" caption="Count of Hours on phone" measure="1" displayFolder="" measureGroup="TECHDM" count="0" hidden="1">
      <extLst>
        <ext xmlns:x15="http://schemas.microsoft.com/office/spreadsheetml/2010/11/main" uri="{B97F6D7D-B522-45F9-BDA1-12C45D357490}">
          <x15:cacheHierarchy aggregatedColumn="119"/>
        </ext>
      </extLst>
    </cacheHierarchy>
    <cacheHierarchy uniqueName="[Measures].[Average of Hours on phone]" caption="Average of Hours on phone" measure="1" displayFolder="" measureGroup="TECHDM" count="0" hidden="1">
      <extLst>
        <ext xmlns:x15="http://schemas.microsoft.com/office/spreadsheetml/2010/11/main" uri="{B97F6D7D-B522-45F9-BDA1-12C45D357490}">
          <x15:cacheHierarchy aggregatedColumn="119"/>
        </ext>
      </extLst>
    </cacheHierarchy>
    <cacheHierarchy uniqueName="[Measures].[Max of Hours on phone]" caption="Max of Hours on phone" measure="1" displayFolder="" measureGroup="TECHDM" count="0" hidden="1">
      <extLst>
        <ext xmlns:x15="http://schemas.microsoft.com/office/spreadsheetml/2010/11/main" uri="{B97F6D7D-B522-45F9-BDA1-12C45D357490}">
          <x15:cacheHierarchy aggregatedColumn="119"/>
        </ext>
      </extLst>
    </cacheHierarchy>
    <cacheHierarchy uniqueName="[Measures].[Min of Hours on phone]" caption="Min of Hours on phone" measure="1" displayFolder="" measureGroup="TECHDM" count="0" hidden="1">
      <extLst>
        <ext xmlns:x15="http://schemas.microsoft.com/office/spreadsheetml/2010/11/main" uri="{B97F6D7D-B522-45F9-BDA1-12C45D357490}">
          <x15:cacheHierarchy aggregatedColumn="119"/>
        </ext>
      </extLst>
    </cacheHierarchy>
    <cacheHierarchy uniqueName="[Measures].[Count of Hours on the phone]" caption="Count of Hours on the phone" measure="1" displayFolder="" measureGroup="TECHEXPERT" count="0" hidden="1">
      <extLst>
        <ext xmlns:x15="http://schemas.microsoft.com/office/spreadsheetml/2010/11/main" uri="{B97F6D7D-B522-45F9-BDA1-12C45D357490}">
          <x15:cacheHierarchy aggregatedColumn="148"/>
        </ext>
      </extLst>
    </cacheHierarchy>
    <cacheHierarchy uniqueName="[Measures].[Average of Hours on the phone]" caption="Average of Hours on the phone" measure="1" displayFolder="" measureGroup="TECHEXPERT" count="0" hidden="1">
      <extLst>
        <ext xmlns:x15="http://schemas.microsoft.com/office/spreadsheetml/2010/11/main" uri="{B97F6D7D-B522-45F9-BDA1-12C45D357490}">
          <x15:cacheHierarchy aggregatedColumn="148"/>
        </ext>
      </extLst>
    </cacheHierarchy>
    <cacheHierarchy uniqueName="[Measures].[Min of Hours on the phone]" caption="Min of Hours on the phone" measure="1" displayFolder="" measureGroup="TECHEXPERT" count="0" hidden="1">
      <extLst>
        <ext xmlns:x15="http://schemas.microsoft.com/office/spreadsheetml/2010/11/main" uri="{B97F6D7D-B522-45F9-BDA1-12C45D357490}">
          <x15:cacheHierarchy aggregatedColumn="148"/>
        </ext>
      </extLst>
    </cacheHierarchy>
    <cacheHierarchy uniqueName="[Measures].[Max of Hours on the phone]" caption="Max of Hours on the phone" measure="1" displayFolder="" measureGroup="TECHEXPERT" count="0" hidden="1">
      <extLst>
        <ext xmlns:x15="http://schemas.microsoft.com/office/spreadsheetml/2010/11/main" uri="{B97F6D7D-B522-45F9-BDA1-12C45D357490}">
          <x15:cacheHierarchy aggregatedColumn="148"/>
        </ext>
      </extLst>
    </cacheHierarchy>
    <cacheHierarchy uniqueName="[Measures].[Average of Forward Probability]" caption="Average of Forward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Average of Success probability]" caption="Average of Success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Max of Success probability]" caption="Max of Success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Max of Forward Probability]" caption="Max of Forward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Min of Forward Probability]" caption="Min of Forward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Min of Success probability]" caption="Min of Success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tdDev of Forward Probability]" caption="StdDev of Forward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tdDev of Success probability]" caption="StdDev of Success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Distinct Count of Success probability]" caption="Distinct Count of Success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Distinct Count of Forward Probability]" caption="Distinct Count of Forward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Min of Hours on the phone 2]" caption="Min of Hours on the phone 2" measure="1" displayFolder="" measureGroup="MNGR_DM" count="0" hidden="1">
      <extLst>
        <ext xmlns:x15="http://schemas.microsoft.com/office/spreadsheetml/2010/11/main" uri="{B97F6D7D-B522-45F9-BDA1-12C45D357490}">
          <x15:cacheHierarchy aggregatedColumn="84"/>
        </ext>
      </extLst>
    </cacheHierarchy>
    <cacheHierarchy uniqueName="[Measures].[Count of Hours on the phone 2]" caption="Count of Hours on the phone 2" measure="1" displayFolder="" measureGroup="MNGR_DM" count="0" hidden="1">
      <extLst>
        <ext xmlns:x15="http://schemas.microsoft.com/office/spreadsheetml/2010/11/main" uri="{B97F6D7D-B522-45F9-BDA1-12C45D357490}">
          <x15:cacheHierarchy aggregatedColumn="84"/>
        </ext>
      </extLst>
    </cacheHierarchy>
    <cacheHierarchy uniqueName="[Measures].[Average of Hours on the phone 2]" caption="Average of Hours on the phone 2" measure="1" displayFolder="" measureGroup="MNGR_DM" count="0" hidden="1">
      <extLst>
        <ext xmlns:x15="http://schemas.microsoft.com/office/spreadsheetml/2010/11/main" uri="{B97F6D7D-B522-45F9-BDA1-12C45D357490}">
          <x15:cacheHierarchy aggregatedColumn="84"/>
        </ext>
      </extLst>
    </cacheHierarchy>
    <cacheHierarchy uniqueName="[Measures].[Max of Hours on the phone 2]" caption="Max of Hours on the phone 2" measure="1" displayFolder="" measureGroup="MNGR_DM" count="0" hidden="1">
      <extLst>
        <ext xmlns:x15="http://schemas.microsoft.com/office/spreadsheetml/2010/11/main" uri="{B97F6D7D-B522-45F9-BDA1-12C45D357490}">
          <x15:cacheHierarchy aggregatedColumn="84"/>
        </ext>
      </extLst>
    </cacheHierarchy>
    <cacheHierarchy uniqueName="[Measures].[Average of Hours on the phone 3]" caption="Average of Hours on the phone 3" measure="1" displayFolder="" measureGroup="CS_DM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Hours on the phone 3]" caption="Count of Hours on the phone 3" measure="1" displayFolder="" measureGroup="CS_DM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Max of Hours on the phone 3]" caption="Max of Hours on the phone 3" measure="1" displayFolder="" measureGroup="CS_DM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Min of Hours on the phone 3]" caption="Min of Hours on the phone 3" measure="1" displayFolder="" measureGroup="CS_DM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forward probability 2]" caption="Sum of forward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4"/>
        </ext>
      </extLst>
    </cacheHierarchy>
    <cacheHierarchy uniqueName="[Measures].[Sum of Success probability 2]" caption="Sum of Success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5"/>
        </ext>
      </extLst>
    </cacheHierarchy>
    <cacheHierarchy uniqueName="[Measures].[Average of forward probability 2]" caption="Average of forward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4"/>
        </ext>
      </extLst>
    </cacheHierarchy>
    <cacheHierarchy uniqueName="[Measures].[Average of Success probability 2]" caption="Average of Success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5"/>
        </ext>
      </extLst>
    </cacheHierarchy>
    <cacheHierarchy uniqueName="[Measures].[Max of forward probability 2]" caption="Max of forward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4"/>
        </ext>
      </extLst>
    </cacheHierarchy>
    <cacheHierarchy uniqueName="[Measures].[Max of Success probability 2]" caption="Max of Success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5"/>
        </ext>
      </extLst>
    </cacheHierarchy>
    <cacheHierarchy uniqueName="[Measures].[Min of forward probability 2]" caption="Min of forward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4"/>
        </ext>
      </extLst>
    </cacheHierarchy>
    <cacheHierarchy uniqueName="[Measures].[Min of Success probability 2]" caption="Min of Success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5"/>
        </ext>
      </extLst>
    </cacheHierarchy>
    <cacheHierarchy uniqueName="[Measures].[Average of Forward Probability 3]" caption="Average of Forward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0"/>
        </ext>
      </extLst>
    </cacheHierarchy>
    <cacheHierarchy uniqueName="[Measures].[Average of Success probability 3]" caption="Average of Success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1"/>
        </ext>
      </extLst>
    </cacheHierarchy>
    <cacheHierarchy uniqueName="[Measures].[Sum of Forward Probability 3]" caption="Sum of Forward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0"/>
        </ext>
      </extLst>
    </cacheHierarchy>
    <cacheHierarchy uniqueName="[Measures].[Sum of Success probability 3]" caption="Sum of Success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1"/>
        </ext>
      </extLst>
    </cacheHierarchy>
    <cacheHierarchy uniqueName="[Measures].[Max of Forward Probability 3]" caption="Max of Forward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0"/>
        </ext>
      </extLst>
    </cacheHierarchy>
    <cacheHierarchy uniqueName="[Measures].[Max of Success probability 3]" caption="Max of Success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1"/>
        </ext>
      </extLst>
    </cacheHierarchy>
    <cacheHierarchy uniqueName="[Measures].[Min of Forward Probability 3]" caption="Min of Forward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0"/>
        </ext>
      </extLst>
    </cacheHierarchy>
    <cacheHierarchy uniqueName="[Measures].[Min of Success probability 3]" caption="Min of Success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1"/>
        </ext>
      </extLst>
    </cacheHierarchy>
    <cacheHierarchy uniqueName="[Measures].[Sum of Hours on the phone 4]" caption="Sum of Hours on the phone 4" measure="1" displayFolder="" measureGroup="Greeters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Count of Hours on the phone 4]" caption="Count of Hours on the phone 4" measure="1" displayFolder="" measureGroup="Greete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Average of Hours on the phone 4]" caption="Average of Hours on the phone 4" measure="1" displayFolder="" measureGroup="Greeters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Max of Hours on the phone 4]" caption="Max of Hours on the phone 4" measure="1" displayFolder="" measureGroup="Greeters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Min of Hours on the phone 4]" caption="Min of Hours on the phone 4" measure="1" displayFolder="" measureGroup="Greeters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</cacheHierarchies>
  <kpis count="0"/>
  <dimensions count="6">
    <dimension name="CS_DM" uniqueName="[CS_DM]" caption="CS_DM"/>
    <dimension name="Greeters" uniqueName="[Greeters]" caption="Greeters"/>
    <dimension measure="1" name="Measures" uniqueName="[Measures]" caption="Measures"/>
    <dimension name="MNGR_DM" uniqueName="[MNGR_DM]" caption="MNGR_DM"/>
    <dimension name="TECHDM" uniqueName="[TECHDM]" caption="TECHDM"/>
    <dimension name="TECHEXPERT" uniqueName="[TECHEXPERT]" caption="TECHEXPERT"/>
  </dimensions>
  <measureGroups count="5">
    <measureGroup name="CS_DM" caption="CS_DM"/>
    <measureGroup name="Greeters" caption="Greeters"/>
    <measureGroup name="MNGR_DM" caption="MNGR_DM"/>
    <measureGroup name="TECHDM" caption="TECHDM"/>
    <measureGroup name="TECHEXPERT" caption="TECHEXPERT"/>
  </measureGroups>
  <maps count="5">
    <map measureGroup="0" dimension="0"/>
    <map measureGroup="1" dimension="1"/>
    <map measureGroup="2" dimension="3"/>
    <map measureGroup="3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dhavi" refreshedDate="44985.074613888886" createdVersion="8" refreshedVersion="8" minRefreshableVersion="3" recordCount="0" supportSubquery="1" supportAdvancedDrill="1" xr:uid="{9445A401-5EF4-4DDA-9E25-924D203C40AE}">
  <cacheSource type="external" connectionId="1"/>
  <cacheFields count="6">
    <cacheField name="[MNGR_DM].[Year].[Year]" caption="Year" numFmtId="0" hierarchy="62" level="1">
      <sharedItems containsSemiMixedTypes="0" containsString="0" containsNumber="1" containsInteger="1" minValue="2019" maxValue="2019" count="1">
        <n v="2019"/>
      </sharedItems>
      <extLst>
        <ext xmlns:x15="http://schemas.microsoft.com/office/spreadsheetml/2010/11/main" uri="{4F2E5C28-24EA-4eb8-9CBF-B6C8F9C3D259}">
          <x15:cachedUniqueNames>
            <x15:cachedUniqueName index="0" name="[MNGR_DM].[Year].&amp;[2019]"/>
          </x15:cachedUniqueNames>
        </ext>
      </extLst>
    </cacheField>
    <cacheField name="[MNGR_DM].[Quarter].[Quarter]" caption="Quarter" numFmtId="0" hierarchy="63" level="1">
      <sharedItems count="1">
        <s v="Q1-2019"/>
      </sharedItems>
    </cacheField>
    <cacheField name="[MNGR_DM].[Month].[Month]" caption="Month" numFmtId="0" hierarchy="64" level="1">
      <sharedItems count="1">
        <s v="February"/>
      </sharedItems>
    </cacheField>
    <cacheField name="[MNGR_DM].[ShiftNbr].[ShiftNbr]" caption="ShiftNbr" numFmtId="0" hierarchy="67" level="1">
      <sharedItems containsSemiMixedTypes="0" containsString="0" containsNumber="1" containsInteger="1" minValue="2" maxValue="2" count="1">
        <n v="2"/>
      </sharedItems>
      <extLst>
        <ext xmlns:x15="http://schemas.microsoft.com/office/spreadsheetml/2010/11/main" uri="{4F2E5C28-24EA-4eb8-9CBF-B6C8F9C3D259}">
          <x15:cachedUniqueNames>
            <x15:cachedUniqueName index="0" name="[MNGR_DM].[ShiftNbr].&amp;[2]"/>
          </x15:cachedUniqueNames>
        </ext>
      </extLst>
    </cacheField>
    <cacheField name="[MNGR_DM].[Hours on the phone].[Hours on the phone]" caption="Hours on the phone" numFmtId="0" hierarchy="84" level="1">
      <sharedItems containsSemiMixedTypes="0" containsNonDate="0" containsString="0"/>
    </cacheField>
    <cacheField name="[Measures].[Count of Hours on the phone 2]" caption="Count of Hours on the phone 2" numFmtId="0" hierarchy="197" level="32767"/>
  </cacheFields>
  <cacheHierarchies count="225">
    <cacheHierarchy uniqueName="[CS_DM].[DivBCustServsID]" caption="DivBCustServsID" attribute="1" defaultMemberUniqueName="[CS_DM].[DivBCustServsID].[All]" allUniqueName="[CS_DM].[DivBCustServsID].[All]" dimensionUniqueName="[CS_DM]" displayFolder="" count="0" memberValueDatatype="20" unbalanced="0"/>
    <cacheHierarchy uniqueName="[CS_DM].[DATE]" caption="DATE" defaultMemberUniqueName="[CS_DM].[DATE].[All]" allUniqueName="[CS_DM].[DATE].[All]" dimensionUniqueName="[CS_DM]" displayFolder="" count="0" unbalanced="0"/>
    <cacheHierarchy uniqueName="[CS_DM].[ShiftDate]" caption="ShiftDate" attribute="1" time="1" defaultMemberUniqueName="[CS_DM].[ShiftDate].[All]" allUniqueName="[CS_DM].[ShiftDate].[All]" dimensionUniqueName="[CS_DM]" displayFolder="" count="0" memberValueDatatype="7" unbalanced="0"/>
    <cacheHierarchy uniqueName="[CS_DM].[Year]" caption="Year" attribute="1" defaultMemberUniqueName="[CS_DM].[Year].[All]" allUniqueName="[CS_DM].[Year].[All]" dimensionUniqueName="[CS_DM]" displayFolder="" count="0" memberValueDatatype="20" unbalanced="0"/>
    <cacheHierarchy uniqueName="[CS_DM].[Quarter]" caption="Quarter" attribute="1" defaultMemberUniqueName="[CS_DM].[Quarter].[All]" allUniqueName="[CS_DM].[Quarter].[All]" dimensionUniqueName="[CS_DM]" displayFolder="" count="0" memberValueDatatype="130" unbalanced="0"/>
    <cacheHierarchy uniqueName="[CS_DM].[Month]" caption="Month" attribute="1" defaultMemberUniqueName="[CS_DM].[Month].[All]" allUniqueName="[CS_DM].[Month].[All]" dimensionUniqueName="[CS_DM]" displayFolder="" count="0" memberValueDatatype="130" unbalanced="0"/>
    <cacheHierarchy uniqueName="[CS_DM].[Week of the year]" caption="Week of the year" attribute="1" defaultMemberUniqueName="[CS_DM].[Week of the year].[All]" allUniqueName="[CS_DM].[Week of the year].[All]" dimensionUniqueName="[CS_DM]" displayFolder="" count="0" memberValueDatatype="20" unbalanced="0"/>
    <cacheHierarchy uniqueName="[CS_DM].[WeekDay]" caption="WeekDay" attribute="1" defaultMemberUniqueName="[CS_DM].[WeekDay].[All]" allUniqueName="[CS_DM].[WeekDay].[All]" dimensionUniqueName="[CS_DM]" displayFolder="" count="0" memberValueDatatype="130" unbalanced="0"/>
    <cacheHierarchy uniqueName="[CS_DM].[ShiftNbr]" caption="ShiftNbr" attribute="1" defaultMemberUniqueName="[CS_DM].[ShiftNbr].[All]" allUniqueName="[CS_DM].[ShiftNbr].[All]" dimensionUniqueName="[CS_DM]" displayFolder="" count="0" memberValueDatatype="20" unbalanced="0"/>
    <cacheHierarchy uniqueName="[CS_DM].[Mode71]" caption="Mode71" attribute="1" defaultMemberUniqueName="[CS_DM].[Mode71].[All]" allUniqueName="[CS_DM].[Mode71].[All]" dimensionUniqueName="[CS_DM]" displayFolder="" count="0" memberValueDatatype="20" unbalanced="0"/>
    <cacheHierarchy uniqueName="[CS_DM].[Mode71Dur]" caption="Mode71Dur" attribute="1" defaultMemberUniqueName="[CS_DM].[Mode71Dur].[All]" allUniqueName="[CS_DM].[Mode71Dur].[All]" dimensionUniqueName="[CS_DM]" displayFolder="" count="0" memberValueDatatype="20" unbalanced="0"/>
    <cacheHierarchy uniqueName="[CS_DM].[Mode72]" caption="Mode72" attribute="1" defaultMemberUniqueName="[CS_DM].[Mode72].[All]" allUniqueName="[CS_DM].[Mode72].[All]" dimensionUniqueName="[CS_DM]" displayFolder="" count="0" memberValueDatatype="20" unbalanced="0"/>
    <cacheHierarchy uniqueName="[CS_DM].[Mode72Dur]" caption="Mode72Dur" attribute="1" defaultMemberUniqueName="[CS_DM].[Mode72Dur].[All]" allUniqueName="[CS_DM].[Mode72Dur].[All]" dimensionUniqueName="[CS_DM]" displayFolder="" count="0" memberValueDatatype="20" unbalanced="0"/>
    <cacheHierarchy uniqueName="[CS_DM].[Mode73]" caption="Mode73" attribute="1" defaultMemberUniqueName="[CS_DM].[Mode73].[All]" allUniqueName="[CS_DM].[Mode73].[All]" dimensionUniqueName="[CS_DM]" displayFolder="" count="0" memberValueDatatype="20" unbalanced="0"/>
    <cacheHierarchy uniqueName="[CS_DM].[Mode74Dur]" caption="Mode74Dur" attribute="1" defaultMemberUniqueName="[CS_DM].[Mode74Dur].[All]" allUniqueName="[CS_DM].[Mode74Dur].[All]" dimensionUniqueName="[CS_DM]" displayFolder="" count="0" memberValueDatatype="20" unbalanced="0"/>
    <cacheHierarchy uniqueName="[CS_DM].[Mode75]" caption="Mode75" attribute="1" defaultMemberUniqueName="[CS_DM].[Mode75].[All]" allUniqueName="[CS_DM].[Mode75].[All]" dimensionUniqueName="[CS_DM]" displayFolder="" count="0" memberValueDatatype="20" unbalanced="0"/>
    <cacheHierarchy uniqueName="[CS_DM].[Mode75Dur]" caption="Mode75Dur" attribute="1" defaultMemberUniqueName="[CS_DM].[Mode75Dur].[All]" allUniqueName="[CS_DM].[Mode75Dur].[All]" dimensionUniqueName="[CS_DM]" displayFolder="" count="0" memberValueDatatype="20" unbalanced="0"/>
    <cacheHierarchy uniqueName="[CS_DM].[Mode76]" caption="Mode76" attribute="1" defaultMemberUniqueName="[CS_DM].[Mode76].[All]" allUniqueName="[CS_DM].[Mode76].[All]" dimensionUniqueName="[CS_DM]" displayFolder="" count="0" memberValueDatatype="20" unbalanced="0"/>
    <cacheHierarchy uniqueName="[CS_DM].[Mode76Dur]" caption="Mode76Dur" attribute="1" defaultMemberUniqueName="[CS_DM].[Mode76Dur].[All]" allUniqueName="[CS_DM].[Mode76Dur].[All]" dimensionUniqueName="[CS_DM]" displayFolder="" count="0" memberValueDatatype="20" unbalanced="0"/>
    <cacheHierarchy uniqueName="[CS_DM].[Mode77Dur]" caption="Mode77Dur" attribute="1" defaultMemberUniqueName="[CS_DM].[Mode77Dur].[All]" allUniqueName="[CS_DM].[Mode77Dur].[All]" dimensionUniqueName="[CS_DM]" displayFolder="" count="0" memberValueDatatype="20" unbalanced="0"/>
    <cacheHierarchy uniqueName="[CS_DM].[Mode78Dur]" caption="Mode78Dur" attribute="1" defaultMemberUniqueName="[CS_DM].[Mode78Dur].[All]" allUniqueName="[CS_DM].[Mode78Dur].[All]" dimensionUniqueName="[CS_DM]" displayFolder="" count="0" memberValueDatatype="20" unbalanced="0"/>
    <cacheHierarchy uniqueName="[CS_DM].[Mode79]" caption="Mode79" attribute="1" defaultMemberUniqueName="[CS_DM].[Mode79].[All]" allUniqueName="[CS_DM].[Mode79].[All]" dimensionUniqueName="[CS_DM]" displayFolder="" count="0" memberValueDatatype="20" unbalanced="0"/>
    <cacheHierarchy uniqueName="[CS_DM].[Mode79Dur]" caption="Mode79Dur" attribute="1" defaultMemberUniqueName="[CS_DM].[Mode79Dur].[All]" allUniqueName="[CS_DM].[Mode79Dur].[All]" dimensionUniqueName="[CS_DM]" displayFolder="" count="0" memberValueDatatype="20" unbalanced="0"/>
    <cacheHierarchy uniqueName="[CS_DM].[Mode80]" caption="Mode80" attribute="1" defaultMemberUniqueName="[CS_DM].[Mode80].[All]" allUniqueName="[CS_DM].[Mode80].[All]" dimensionUniqueName="[CS_DM]" displayFolder="" count="0" memberValueDatatype="20" unbalanced="0"/>
    <cacheHierarchy uniqueName="[CS_DM].[Mode80Dur]" caption="Mode80Dur" attribute="1" defaultMemberUniqueName="[CS_DM].[Mode80Dur].[All]" allUniqueName="[CS_DM].[Mode80Dur].[All]" dimensionUniqueName="[CS_DM]" displayFolder="" count="0" memberValueDatatype="20" unbalanced="0"/>
    <cacheHierarchy uniqueName="[CS_DM].[Mode81Dur]" caption="Mode81Dur" attribute="1" defaultMemberUniqueName="[CS_DM].[Mode81Dur].[All]" allUniqueName="[CS_DM].[Mode81Dur].[All]" dimensionUniqueName="[CS_DM]" displayFolder="" count="0" memberValueDatatype="20" unbalanced="0"/>
    <cacheHierarchy uniqueName="[CS_DM].[Mode82Dur]" caption="Mode82Dur" attribute="1" defaultMemberUniqueName="[CS_DM].[Mode82Dur].[All]" allUniqueName="[CS_DM].[Mode82Dur].[All]" dimensionUniqueName="[CS_DM]" displayFolder="" count="0" memberValueDatatype="20" unbalanced="0"/>
    <cacheHierarchy uniqueName="[CS_DM].[Duration in secs]" caption="Duration in secs" attribute="1" defaultMemberUniqueName="[CS_DM].[Duration in secs].[All]" allUniqueName="[CS_DM].[Duration in secs].[All]" dimensionUniqueName="[CS_DM]" displayFolder="" count="0" memberValueDatatype="20" unbalanced="0"/>
    <cacheHierarchy uniqueName="[CS_DM].[Hours on the phone]" caption="Hours on the phone" attribute="1" defaultMemberUniqueName="[CS_DM].[Hours on the phone].[All]" allUniqueName="[CS_DM].[Hours on the phone].[All]" dimensionUniqueName="[CS_DM]" displayFolder="" count="0" memberValueDatatype="5" unbalanced="0"/>
    <cacheHierarchy uniqueName="[CS_DM].[Time B/W call]" caption="Time B/W call" attribute="1" defaultMemberUniqueName="[CS_DM].[Time B/W call].[All]" allUniqueName="[CS_DM].[Time B/W call].[All]" dimensionUniqueName="[CS_DM]" displayFolder="" count="0" memberValueDatatype="5" unbalanced="0"/>
    <cacheHierarchy uniqueName="[CS_DM].[Forward Probability]" caption="Forward Probability" attribute="1" defaultMemberUniqueName="[CS_DM].[Forward Probability].[All]" allUniqueName="[CS_DM].[Forward Probability].[All]" dimensionUniqueName="[CS_DM]" displayFolder="" count="0" memberValueDatatype="5" unbalanced="0"/>
    <cacheHierarchy uniqueName="[CS_DM].[Success probability]" caption="Success probability" attribute="1" defaultMemberUniqueName="[CS_DM].[Success probability].[All]" allUniqueName="[CS_DM].[Success probability].[All]" dimensionUniqueName="[CS_DM]" displayFolder="" count="0" memberValueDatatype="5" unbalanced="0"/>
    <cacheHierarchy uniqueName="[CS_DM].[Avg contact time]" caption="Avg contact time" attribute="1" defaultMemberUniqueName="[CS_DM].[Avg contact time].[All]" allUniqueName="[CS_DM].[Avg contact time].[All]" dimensionUniqueName="[CS_DM]" displayFolder="" count="0" memberValueDatatype="5" unbalanced="0"/>
    <cacheHierarchy uniqueName="[Greeters].[GreeterFactorID]" caption="GreeterFactorID" attribute="1" defaultMemberUniqueName="[Greeters].[GreeterFactorID].[All]" allUniqueName="[Greeters].[GreeterFactorID].[All]" dimensionUniqueName="[Greeters]" displayFolder="" count="0" memberValueDatatype="20" unbalanced="0"/>
    <cacheHierarchy uniqueName="[Greeters].[ShiftDate]" caption="ShiftDate" attribute="1" time="1" defaultMemberUniqueName="[Greeters].[ShiftDate].[All]" allUniqueName="[Greeters].[ShiftDate].[All]" dimensionUniqueName="[Greeters]" displayFolder="" count="0" memberValueDatatype="7" unbalanced="0"/>
    <cacheHierarchy uniqueName="[Greeters].[Year]" caption="Year" attribute="1" defaultMemberUniqueName="[Greeters].[Year].[All]" allUniqueName="[Greeters].[Year].[All]" dimensionUniqueName="[Greeters]" displayFolder="" count="0" memberValueDatatype="20" unbalanced="0"/>
    <cacheHierarchy uniqueName="[Greeters].[Quarter]" caption="Quarter" attribute="1" defaultMemberUniqueName="[Greeters].[Quarter].[All]" allUniqueName="[Greeters].[Quarter].[All]" dimensionUniqueName="[Greeters]" displayFolder="" count="0" memberValueDatatype="130" unbalanced="0"/>
    <cacheHierarchy uniqueName="[Greeters].[Month]" caption="Month" attribute="1" defaultMemberUniqueName="[Greeters].[Month].[All]" allUniqueName="[Greeters].[Month].[All]" dimensionUniqueName="[Greeters]" displayFolder="" count="0" memberValueDatatype="130" unbalanced="0"/>
    <cacheHierarchy uniqueName="[Greeters].[Week of the year]" caption="Week of the year" attribute="1" defaultMemberUniqueName="[Greeters].[Week of the year].[All]" allUniqueName="[Greeters].[Week of the year].[All]" dimensionUniqueName="[Greeters]" displayFolder="" count="0" memberValueDatatype="20" unbalanced="0"/>
    <cacheHierarchy uniqueName="[Greeters].[WeekDay]" caption="WeekDay" attribute="1" defaultMemberUniqueName="[Greeters].[WeekDay].[All]" allUniqueName="[Greeters].[WeekDay].[All]" dimensionUniqueName="[Greeters]" displayFolder="" count="0" memberValueDatatype="130" unbalanced="0"/>
    <cacheHierarchy uniqueName="[Greeters].[ShiftNbr]" caption="ShiftNbr" attribute="1" defaultMemberUniqueName="[Greeters].[ShiftNbr].[All]" allUniqueName="[Greeters].[ShiftNbr].[All]" dimensionUniqueName="[Greeters]" displayFolder="" count="0" memberValueDatatype="20" unbalanced="0"/>
    <cacheHierarchy uniqueName="[Greeters].[Mode00]" caption="Mode00" attribute="1" defaultMemberUniqueName="[Greeters].[Mode00].[All]" allUniqueName="[Greeters].[Mode00].[All]" dimensionUniqueName="[Greeters]" displayFolder="" count="0" memberValueDatatype="20" unbalanced="0"/>
    <cacheHierarchy uniqueName="[Greeters].[Mode00Dur]" caption="Mode00Dur" attribute="1" defaultMemberUniqueName="[Greeters].[Mode00Dur].[All]" allUniqueName="[Greeters].[Mode00Dur].[All]" dimensionUniqueName="[Greeters]" displayFolder="" count="0" memberValueDatatype="20" unbalanced="0"/>
    <cacheHierarchy uniqueName="[Greeters].[PhoneLinesCount]" caption="PhoneLinesCount" attribute="1" defaultMemberUniqueName="[Greeters].[PhoneLinesCount].[All]" allUniqueName="[Greeters].[PhoneLinesCount].[All]" dimensionUniqueName="[Greeters]" displayFolder="" count="0" memberValueDatatype="20" unbalanced="0"/>
    <cacheHierarchy uniqueName="[Greeters].[Mode01]" caption="Mode01" attribute="1" defaultMemberUniqueName="[Greeters].[Mode01].[All]" allUniqueName="[Greeters].[Mode01].[All]" dimensionUniqueName="[Greeters]" displayFolder="" count="0" memberValueDatatype="20" unbalanced="0"/>
    <cacheHierarchy uniqueName="[Greeters].[Mode02]" caption="Mode02" attribute="1" defaultMemberUniqueName="[Greeters].[Mode02].[All]" allUniqueName="[Greeters].[Mode02].[All]" dimensionUniqueName="[Greeters]" displayFolder="" count="0" memberValueDatatype="20" unbalanced="0"/>
    <cacheHierarchy uniqueName="[Greeters].[Mode02Dur]" caption="Mode02Dur" attribute="1" defaultMemberUniqueName="[Greeters].[Mode02Dur].[All]" allUniqueName="[Greeters].[Mode02Dur].[All]" dimensionUniqueName="[Greeters]" displayFolder="" count="0" memberValueDatatype="20" unbalanced="0"/>
    <cacheHierarchy uniqueName="[Greeters].[Mode03]" caption="Mode03" attribute="1" defaultMemberUniqueName="[Greeters].[Mode03].[All]" allUniqueName="[Greeters].[Mode03].[All]" dimensionUniqueName="[Greeters]" displayFolder="" count="0" memberValueDatatype="20" unbalanced="0"/>
    <cacheHierarchy uniqueName="[Greeters].[Mode04Dur]" caption="Mode04Dur" attribute="1" defaultMemberUniqueName="[Greeters].[Mode04Dur].[All]" allUniqueName="[Greeters].[Mode04Dur].[All]" dimensionUniqueName="[Greeters]" displayFolder="" count="0" memberValueDatatype="20" unbalanced="0"/>
    <cacheHierarchy uniqueName="[Greeters].[Mode05]" caption="Mode05" attribute="1" defaultMemberUniqueName="[Greeters].[Mode05].[All]" allUniqueName="[Greeters].[Mode05].[All]" dimensionUniqueName="[Greeters]" displayFolder="" count="0" memberValueDatatype="20" unbalanced="0"/>
    <cacheHierarchy uniqueName="[Greeters].[Mode26]" caption="Mode26" attribute="1" defaultMemberUniqueName="[Greeters].[Mode26].[All]" allUniqueName="[Greeters].[Mode26].[All]" dimensionUniqueName="[Greeters]" displayFolder="" count="0" memberValueDatatype="20" unbalanced="0"/>
    <cacheHierarchy uniqueName="[Greeters].[Mode50]" caption="Mode50" attribute="1" defaultMemberUniqueName="[Greeters].[Mode50].[All]" allUniqueName="[Greeters].[Mode50].[All]" dimensionUniqueName="[Greeters]" displayFolder="" count="0" memberValueDatatype="20" unbalanced="0"/>
    <cacheHierarchy uniqueName="[Greeters].[Mode71]" caption="Mode71" attribute="1" defaultMemberUniqueName="[Greeters].[Mode71].[All]" allUniqueName="[Greeters].[Mode71].[All]" dimensionUniqueName="[Greeters]" displayFolder="" count="0" memberValueDatatype="20" unbalanced="0"/>
    <cacheHierarchy uniqueName="[Greeters].[Mode99]" caption="Mode99" attribute="1" defaultMemberUniqueName="[Greeters].[Mode99].[All]" allUniqueName="[Greeters].[Mode99].[All]" dimensionUniqueName="[Greeters]" displayFolder="" count="0" memberValueDatatype="20" unbalanced="0"/>
    <cacheHierarchy uniqueName="[Greeters].[Duration in Secs]" caption="Duration in Secs" attribute="1" defaultMemberUniqueName="[Greeters].[Duration in Secs].[All]" allUniqueName="[Greeters].[Duration in Secs].[All]" dimensionUniqueName="[Greeters]" displayFolder="" count="0" memberValueDatatype="20" unbalanced="0"/>
    <cacheHierarchy uniqueName="[Greeters].[Hours on the phone]" caption="Hours on the phone" attribute="1" defaultMemberUniqueName="[Greeters].[Hours on the phone].[All]" allUniqueName="[Greeters].[Hours on the phone].[All]" dimensionUniqueName="[Greeters]" displayFolder="" count="0" memberValueDatatype="5" unbalanced="0"/>
    <cacheHierarchy uniqueName="[Greeters].[Time B/w call]" caption="Time B/w call" attribute="1" defaultMemberUniqueName="[Greeters].[Time B/w call].[All]" allUniqueName="[Greeters].[Time B/w call].[All]" dimensionUniqueName="[Greeters]" displayFolder="" count="0" memberValueDatatype="5" unbalanced="0"/>
    <cacheHierarchy uniqueName="[Greeters].[Forward probability]" caption="Forward probability" attribute="1" defaultMemberUniqueName="[Greeters].[Forward probability].[All]" allUniqueName="[Greeters].[Forward probability].[All]" dimensionUniqueName="[Greeters]" displayFolder="" count="0" memberValueDatatype="20" unbalanced="0"/>
    <cacheHierarchy uniqueName="[Greeters].[Avg contact time]" caption="Avg contact time" attribute="1" defaultMemberUniqueName="[Greeters].[Avg contact time].[All]" allUniqueName="[Greeters].[Avg contact time].[All]" dimensionUniqueName="[Greeters]" displayFolder="" count="0" memberValueDatatype="5" unbalanced="0"/>
    <cacheHierarchy uniqueName="[MNGR_DM].[DivBCustServsID]" caption="DivBCustServsID" attribute="1" defaultMemberUniqueName="[MNGR_DM].[DivBCustServsID].[All]" allUniqueName="[MNGR_DM].[DivBCustServsID].[All]" dimensionUniqueName="[MNGR_DM]" displayFolder="" count="0" memberValueDatatype="20" unbalanced="0"/>
    <cacheHierarchy uniqueName="[MNGR_DM].[DATE]" caption="DATE" defaultMemberUniqueName="[MNGR_DM].[DATE].[All]" allUniqueName="[MNGR_DM].[DATE].[All]" dimensionUniqueName="[MNGR_DM]" displayFolder="" count="0" unbalanced="0"/>
    <cacheHierarchy uniqueName="[MNGR_DM].[ShiftDate]" caption="ShiftDate" attribute="1" time="1" defaultMemberUniqueName="[MNGR_DM].[ShiftDate].[All]" allUniqueName="[MNGR_DM].[ShiftDate].[All]" dimensionUniqueName="[MNGR_DM]" displayFolder="" count="0" memberValueDatatype="7" unbalanced="0"/>
    <cacheHierarchy uniqueName="[MNGR_DM].[Year]" caption="Year" attribute="1" defaultMemberUniqueName="[MNGR_DM].[Year].[All]" allUniqueName="[MNGR_DM].[Year].[All]" dimensionUniqueName="[MNGR_DM]" displayFolder="" count="2" memberValueDatatype="20" unbalanced="0">
      <fieldsUsage count="2">
        <fieldUsage x="-1"/>
        <fieldUsage x="0"/>
      </fieldsUsage>
    </cacheHierarchy>
    <cacheHierarchy uniqueName="[MNGR_DM].[Quarter]" caption="Quarter" attribute="1" defaultMemberUniqueName="[MNGR_DM].[Quarter].[All]" allUniqueName="[MNGR_DM].[Quarter].[All]" dimensionUniqueName="[MNGR_DM]" displayFolder="" count="2" memberValueDatatype="130" unbalanced="0">
      <fieldsUsage count="2">
        <fieldUsage x="-1"/>
        <fieldUsage x="1"/>
      </fieldsUsage>
    </cacheHierarchy>
    <cacheHierarchy uniqueName="[MNGR_DM].[Month]" caption="Month" attribute="1" defaultMemberUniqueName="[MNGR_DM].[Month].[All]" allUniqueName="[MNGR_DM].[Month].[All]" dimensionUniqueName="[MNGR_DM]" displayFolder="" count="2" memberValueDatatype="130" unbalanced="0">
      <fieldsUsage count="2">
        <fieldUsage x="-1"/>
        <fieldUsage x="2"/>
      </fieldsUsage>
    </cacheHierarchy>
    <cacheHierarchy uniqueName="[MNGR_DM].[Week of the year]" caption="Week of the year" attribute="1" defaultMemberUniqueName="[MNGR_DM].[Week of the year].[All]" allUniqueName="[MNGR_DM].[Week of the year].[All]" dimensionUniqueName="[MNGR_DM]" displayFolder="" count="0" memberValueDatatype="20" unbalanced="0"/>
    <cacheHierarchy uniqueName="[MNGR_DM].[WeekDay]" caption="WeekDay" attribute="1" defaultMemberUniqueName="[MNGR_DM].[WeekDay].[All]" allUniqueName="[MNGR_DM].[WeekDay].[All]" dimensionUniqueName="[MNGR_DM]" displayFolder="" count="0" memberValueDatatype="130" unbalanced="0"/>
    <cacheHierarchy uniqueName="[MNGR_DM].[ShiftNbr]" caption="ShiftNbr" attribute="1" defaultMemberUniqueName="[MNGR_DM].[ShiftNbr].[All]" allUniqueName="[MNGR_DM].[ShiftNbr].[All]" dimensionUniqueName="[MNGR_DM]" displayFolder="" count="2" memberValueDatatype="20" unbalanced="0">
      <fieldsUsage count="2">
        <fieldUsage x="-1"/>
        <fieldUsage x="3"/>
      </fieldsUsage>
    </cacheHierarchy>
    <cacheHierarchy uniqueName="[MNGR_DM].[Mode83]" caption="Mode83" attribute="1" defaultMemberUniqueName="[MNGR_DM].[Mode83].[All]" allUniqueName="[MNGR_DM].[Mode83].[All]" dimensionUniqueName="[MNGR_DM]" displayFolder="" count="0" memberValueDatatype="20" unbalanced="0"/>
    <cacheHierarchy uniqueName="[MNGR_DM].[Mode83Dur]" caption="Mode83Dur" attribute="1" defaultMemberUniqueName="[MNGR_DM].[Mode83Dur].[All]" allUniqueName="[MNGR_DM].[Mode83Dur].[All]" dimensionUniqueName="[MNGR_DM]" displayFolder="" count="0" memberValueDatatype="20" unbalanced="0"/>
    <cacheHierarchy uniqueName="[MNGR_DM].[Mode84]" caption="Mode84" attribute="1" defaultMemberUniqueName="[MNGR_DM].[Mode84].[All]" allUniqueName="[MNGR_DM].[Mode84].[All]" dimensionUniqueName="[MNGR_DM]" displayFolder="" count="0" memberValueDatatype="20" unbalanced="0"/>
    <cacheHierarchy uniqueName="[MNGR_DM].[Mode84Dur]" caption="Mode84Dur" attribute="1" defaultMemberUniqueName="[MNGR_DM].[Mode84Dur].[All]" allUniqueName="[MNGR_DM].[Mode84Dur].[All]" dimensionUniqueName="[MNGR_DM]" displayFolder="" count="0" memberValueDatatype="20" unbalanced="0"/>
    <cacheHierarchy uniqueName="[MNGR_DM].[Mode85]" caption="Mode85" attribute="1" defaultMemberUniqueName="[MNGR_DM].[Mode85].[All]" allUniqueName="[MNGR_DM].[Mode85].[All]" dimensionUniqueName="[MNGR_DM]" displayFolder="" count="0" memberValueDatatype="20" unbalanced="0"/>
    <cacheHierarchy uniqueName="[MNGR_DM].[Mode85Dur]" caption="Mode85Dur" attribute="1" defaultMemberUniqueName="[MNGR_DM].[Mode85Dur].[All]" allUniqueName="[MNGR_DM].[Mode85Dur].[All]" dimensionUniqueName="[MNGR_DM]" displayFolder="" count="0" memberValueDatatype="20" unbalanced="0"/>
    <cacheHierarchy uniqueName="[MNGR_DM].[Mode86Dur]" caption="Mode86Dur" attribute="1" defaultMemberUniqueName="[MNGR_DM].[Mode86Dur].[All]" allUniqueName="[MNGR_DM].[Mode86Dur].[All]" dimensionUniqueName="[MNGR_DM]" displayFolder="" count="0" memberValueDatatype="20" unbalanced="0"/>
    <cacheHierarchy uniqueName="[MNGR_DM].[Mode87]" caption="Mode87" attribute="1" defaultMemberUniqueName="[MNGR_DM].[Mode87].[All]" allUniqueName="[MNGR_DM].[Mode87].[All]" dimensionUniqueName="[MNGR_DM]" displayFolder="" count="0" memberValueDatatype="20" unbalanced="0"/>
    <cacheHierarchy uniqueName="[MNGR_DM].[Mode87Dur]" caption="Mode87Dur" attribute="1" defaultMemberUniqueName="[MNGR_DM].[Mode87Dur].[All]" allUniqueName="[MNGR_DM].[Mode87Dur].[All]" dimensionUniqueName="[MNGR_DM]" displayFolder="" count="0" memberValueDatatype="20" unbalanced="0"/>
    <cacheHierarchy uniqueName="[MNGR_DM].[Mode88Dur]" caption="Mode88Dur" attribute="1" defaultMemberUniqueName="[MNGR_DM].[Mode88Dur].[All]" allUniqueName="[MNGR_DM].[Mode88Dur].[All]" dimensionUniqueName="[MNGR_DM]" displayFolder="" count="0" memberValueDatatype="20" unbalanced="0"/>
    <cacheHierarchy uniqueName="[MNGR_DM].[Mode89Dur]" caption="Mode89Dur" attribute="1" defaultMemberUniqueName="[MNGR_DM].[Mode89Dur].[All]" allUniqueName="[MNGR_DM].[Mode89Dur].[All]" dimensionUniqueName="[MNGR_DM]" displayFolder="" count="0" memberValueDatatype="20" unbalanced="0"/>
    <cacheHierarchy uniqueName="[MNGR_DM].[Mode90]" caption="Mode90" attribute="1" defaultMemberUniqueName="[MNGR_DM].[Mode90].[All]" allUniqueName="[MNGR_DM].[Mode90].[All]" dimensionUniqueName="[MNGR_DM]" displayFolder="" count="0" memberValueDatatype="20" unbalanced="0"/>
    <cacheHierarchy uniqueName="[MNGR_DM].[Mode90Dur]" caption="Mode90Dur" attribute="1" defaultMemberUniqueName="[MNGR_DM].[Mode90Dur].[All]" allUniqueName="[MNGR_DM].[Mode90Dur].[All]" dimensionUniqueName="[MNGR_DM]" displayFolder="" count="0" memberValueDatatype="20" unbalanced="0"/>
    <cacheHierarchy uniqueName="[MNGR_DM].[Mode91]" caption="Mode91" attribute="1" defaultMemberUniqueName="[MNGR_DM].[Mode91].[All]" allUniqueName="[MNGR_DM].[Mode91].[All]" dimensionUniqueName="[MNGR_DM]" displayFolder="" count="0" memberValueDatatype="20" unbalanced="0"/>
    <cacheHierarchy uniqueName="[MNGR_DM].[Mode91Dur]" caption="Mode91Dur" attribute="1" defaultMemberUniqueName="[MNGR_DM].[Mode91Dur].[All]" allUniqueName="[MNGR_DM].[Mode91Dur].[All]" dimensionUniqueName="[MNGR_DM]" displayFolder="" count="0" memberValueDatatype="20" unbalanced="0"/>
    <cacheHierarchy uniqueName="[MNGR_DM].[Duration in secs]" caption="Duration in secs" attribute="1" defaultMemberUniqueName="[MNGR_DM].[Duration in secs].[All]" allUniqueName="[MNGR_DM].[Duration in secs].[All]" dimensionUniqueName="[MNGR_DM]" displayFolder="" count="0" memberValueDatatype="20" unbalanced="0"/>
    <cacheHierarchy uniqueName="[MNGR_DM].[Hours on the phone]" caption="Hours on the phone" attribute="1" defaultMemberUniqueName="[MNGR_DM].[Hours on the phone].[All]" allUniqueName="[MNGR_DM].[Hours on the phone].[All]" dimensionUniqueName="[MNGR_DM]" displayFolder="" count="2" memberValueDatatype="5" unbalanced="0">
      <fieldsUsage count="2">
        <fieldUsage x="-1"/>
        <fieldUsage x="4"/>
      </fieldsUsage>
    </cacheHierarchy>
    <cacheHierarchy uniqueName="[MNGR_DM].[Time B/W call]" caption="Time B/W call" attribute="1" defaultMemberUniqueName="[MNGR_DM].[Time B/W call].[All]" allUniqueName="[MNGR_DM].[Time B/W call].[All]" dimensionUniqueName="[MNGR_DM]" displayFolder="" count="0" memberValueDatatype="5" unbalanced="0"/>
    <cacheHierarchy uniqueName="[MNGR_DM].[Forward Probability]" caption="Forward Probability" attribute="1" defaultMemberUniqueName="[MNGR_DM].[Forward Probability].[All]" allUniqueName="[MNGR_DM].[Forward Probability].[All]" dimensionUniqueName="[MNGR_DM]" displayFolder="" count="0" memberValueDatatype="130" unbalanced="0"/>
    <cacheHierarchy uniqueName="[MNGR_DM].[Success probability]" caption="Success probability" attribute="1" defaultMemberUniqueName="[MNGR_DM].[Success probability].[All]" allUniqueName="[MNGR_DM].[Success probability].[All]" dimensionUniqueName="[MNGR_DM]" displayFolder="" count="0" memberValueDatatype="130" unbalanced="0"/>
    <cacheHierarchy uniqueName="[MNGR_DM].[Avg. contact time]" caption="Avg. contact time" attribute="1" defaultMemberUniqueName="[MNGR_DM].[Avg. contact time].[All]" allUniqueName="[MNGR_DM].[Avg. contact time].[All]" dimensionUniqueName="[MNGR_DM]" displayFolder="" count="0" memberValueDatatype="130" unbalanced="0"/>
    <cacheHierarchy uniqueName="[TECHDM].[DivBSupportID]" caption="DivBSupportID" attribute="1" defaultMemberUniqueName="[TECHDM].[DivBSupportID].[All]" allUniqueName="[TECHDM].[DivBSupportID].[All]" dimensionUniqueName="[TECHDM]" displayFolder="" count="0" memberValueDatatype="20" unbalanced="0"/>
    <cacheHierarchy uniqueName="[TECHDM].[DATE]" caption="DATE" defaultMemberUniqueName="[TECHDM].[DATE].[All]" allUniqueName="[TECHDM].[DATE].[All]" dimensionUniqueName="[TECHDM]" displayFolder="" count="0" unbalanced="0"/>
    <cacheHierarchy uniqueName="[TECHDM].[ShiftDate]" caption="ShiftDate" attribute="1" time="1" defaultMemberUniqueName="[TECHDM].[ShiftDate].[All]" allUniqueName="[TECHDM].[ShiftDate].[All]" dimensionUniqueName="[TECHDM]" displayFolder="" count="0" memberValueDatatype="7" unbalanced="0"/>
    <cacheHierarchy uniqueName="[TECHDM].[Year]" caption="Year" attribute="1" defaultMemberUniqueName="[TECHDM].[Year].[All]" allUniqueName="[TECHDM].[Year].[All]" dimensionUniqueName="[TECHDM]" displayFolder="" count="0" memberValueDatatype="20" unbalanced="0"/>
    <cacheHierarchy uniqueName="[TECHDM].[Quarter]" caption="Quarter" attribute="1" defaultMemberUniqueName="[TECHDM].[Quarter].[All]" allUniqueName="[TECHDM].[Quarter].[All]" dimensionUniqueName="[TECHDM]" displayFolder="" count="0" memberValueDatatype="130" unbalanced="0"/>
    <cacheHierarchy uniqueName="[TECHDM].[Month]" caption="Month" attribute="1" defaultMemberUniqueName="[TECHDM].[Month].[All]" allUniqueName="[TECHDM].[Month].[All]" dimensionUniqueName="[TECHDM]" displayFolder="" count="0" memberValueDatatype="130" unbalanced="0"/>
    <cacheHierarchy uniqueName="[TECHDM].[Week of the year]" caption="Week of the year" attribute="1" defaultMemberUniqueName="[TECHDM].[Week of the year].[All]" allUniqueName="[TECHDM].[Week of the year].[All]" dimensionUniqueName="[TECHDM]" displayFolder="" count="0" memberValueDatatype="20" unbalanced="0"/>
    <cacheHierarchy uniqueName="[TECHDM].[WeekDay]" caption="WeekDay" attribute="1" defaultMemberUniqueName="[TECHDM].[WeekDay].[All]" allUniqueName="[TECHDM].[WeekDay].[All]" dimensionUniqueName="[TECHDM]" displayFolder="" count="0" memberValueDatatype="130" unbalanced="0"/>
    <cacheHierarchy uniqueName="[TECHDM].[ShiftNbr]" caption="ShiftNbr" attribute="1" defaultMemberUniqueName="[TECHDM].[ShiftNbr].[All]" allUniqueName="[TECHDM].[ShiftNbr].[All]" dimensionUniqueName="[TECHDM]" displayFolder="" count="0" memberValueDatatype="20" unbalanced="0"/>
    <cacheHierarchy uniqueName="[TECHDM].[Mode50]" caption="Mode50" attribute="1" defaultMemberUniqueName="[TECHDM].[Mode50].[All]" allUniqueName="[TECHDM].[Mode50].[All]" dimensionUniqueName="[TECHDM]" displayFolder="" count="0" memberValueDatatype="20" unbalanced="0"/>
    <cacheHierarchy uniqueName="[TECHDM].[Mode50Dur]" caption="Mode50Dur" attribute="1" defaultMemberUniqueName="[TECHDM].[Mode50Dur].[All]" allUniqueName="[TECHDM].[Mode50Dur].[All]" dimensionUniqueName="[TECHDM]" displayFolder="" count="0" memberValueDatatype="20" unbalanced="0"/>
    <cacheHierarchy uniqueName="[TECHDM].[Mode51]" caption="Mode51" attribute="1" defaultMemberUniqueName="[TECHDM].[Mode51].[All]" allUniqueName="[TECHDM].[Mode51].[All]" dimensionUniqueName="[TECHDM]" displayFolder="" count="0" memberValueDatatype="20" unbalanced="0"/>
    <cacheHierarchy uniqueName="[TECHDM].[Mode51Dur]" caption="Mode51Dur" attribute="1" defaultMemberUniqueName="[TECHDM].[Mode51Dur].[All]" allUniqueName="[TECHDM].[Mode51Dur].[All]" dimensionUniqueName="[TECHDM]" displayFolder="" count="0" memberValueDatatype="20" unbalanced="0"/>
    <cacheHierarchy uniqueName="[TECHDM].[Mode52]" caption="Mode52" attribute="1" defaultMemberUniqueName="[TECHDM].[Mode52].[All]" allUniqueName="[TECHDM].[Mode52].[All]" dimensionUniqueName="[TECHDM]" displayFolder="" count="0" memberValueDatatype="20" unbalanced="0"/>
    <cacheHierarchy uniqueName="[TECHDM].[Mode53Dur]" caption="Mode53Dur" attribute="1" defaultMemberUniqueName="[TECHDM].[Mode53Dur].[All]" allUniqueName="[TECHDM].[Mode53Dur].[All]" dimensionUniqueName="[TECHDM]" displayFolder="" count="0" memberValueDatatype="20" unbalanced="0"/>
    <cacheHierarchy uniqueName="[TECHDM].[Mode54]" caption="Mode54" attribute="1" defaultMemberUniqueName="[TECHDM].[Mode54].[All]" allUniqueName="[TECHDM].[Mode54].[All]" dimensionUniqueName="[TECHDM]" displayFolder="" count="0" memberValueDatatype="20" unbalanced="0"/>
    <cacheHierarchy uniqueName="[TECHDM].[Mode54Dur]" caption="Mode54Dur" attribute="1" defaultMemberUniqueName="[TECHDM].[Mode54Dur].[All]" allUniqueName="[TECHDM].[Mode54Dur].[All]" dimensionUniqueName="[TECHDM]" displayFolder="" count="0" memberValueDatatype="20" unbalanced="0"/>
    <cacheHierarchy uniqueName="[TECHDM].[Mode55Dur]" caption="Mode55Dur" attribute="1" defaultMemberUniqueName="[TECHDM].[Mode55Dur].[All]" allUniqueName="[TECHDM].[Mode55Dur].[All]" dimensionUniqueName="[TECHDM]" displayFolder="" count="0" memberValueDatatype="20" unbalanced="0"/>
    <cacheHierarchy uniqueName="[TECHDM].[Mode56Dur]" caption="Mode56Dur" attribute="1" defaultMemberUniqueName="[TECHDM].[Mode56Dur].[All]" allUniqueName="[TECHDM].[Mode56Dur].[All]" dimensionUniqueName="[TECHDM]" displayFolder="" count="0" memberValueDatatype="20" unbalanced="0"/>
    <cacheHierarchy uniqueName="[TECHDM].[Mode57Dur]" caption="Mode57Dur" attribute="1" defaultMemberUniqueName="[TECHDM].[Mode57Dur].[All]" allUniqueName="[TECHDM].[Mode57Dur].[All]" dimensionUniqueName="[TECHDM]" displayFolder="" count="0" memberValueDatatype="20" unbalanced="0"/>
    <cacheHierarchy uniqueName="[TECHDM].[Mode58Dur]" caption="Mode58Dur" attribute="1" defaultMemberUniqueName="[TECHDM].[Mode58Dur].[All]" allUniqueName="[TECHDM].[Mode58Dur].[All]" dimensionUniqueName="[TECHDM]" displayFolder="" count="0" memberValueDatatype="20" unbalanced="0"/>
    <cacheHierarchy uniqueName="[TECHDM].[Mode59]" caption="Mode59" attribute="1" defaultMemberUniqueName="[TECHDM].[Mode59].[All]" allUniqueName="[TECHDM].[Mode59].[All]" dimensionUniqueName="[TECHDM]" displayFolder="" count="0" memberValueDatatype="20" unbalanced="0"/>
    <cacheHierarchy uniqueName="[TECHDM].[Mode59Dur]" caption="Mode59Dur" attribute="1" defaultMemberUniqueName="[TECHDM].[Mode59Dur].[All]" allUniqueName="[TECHDM].[Mode59Dur].[All]" dimensionUniqueName="[TECHDM]" displayFolder="" count="0" memberValueDatatype="20" unbalanced="0"/>
    <cacheHierarchy uniqueName="[TECHDM].[Mode60]" caption="Mode60" attribute="1" defaultMemberUniqueName="[TECHDM].[Mode60].[All]" allUniqueName="[TECHDM].[Mode60].[All]" dimensionUniqueName="[TECHDM]" displayFolder="" count="0" memberValueDatatype="20" unbalanced="0"/>
    <cacheHierarchy uniqueName="[TECHDM].[Mode60Dur]" caption="Mode60Dur" attribute="1" defaultMemberUniqueName="[TECHDM].[Mode60Dur].[All]" allUniqueName="[TECHDM].[Mode60Dur].[All]" dimensionUniqueName="[TECHDM]" displayFolder="" count="0" memberValueDatatype="20" unbalanced="0"/>
    <cacheHierarchy uniqueName="[TECHDM].[Mode61]" caption="Mode61" attribute="1" defaultMemberUniqueName="[TECHDM].[Mode61].[All]" allUniqueName="[TECHDM].[Mode61].[All]" dimensionUniqueName="[TECHDM]" displayFolder="" count="0" memberValueDatatype="20" unbalanced="0"/>
    <cacheHierarchy uniqueName="[TECHDM].[Mode61Dur]" caption="Mode61Dur" attribute="1" defaultMemberUniqueName="[TECHDM].[Mode61Dur].[All]" allUniqueName="[TECHDM].[Mode61Dur].[All]" dimensionUniqueName="[TECHDM]" displayFolder="" count="0" memberValueDatatype="20" unbalanced="0"/>
    <cacheHierarchy uniqueName="[TECHDM].[Mode62]" caption="Mode62" attribute="1" defaultMemberUniqueName="[TECHDM].[Mode62].[All]" allUniqueName="[TECHDM].[Mode62].[All]" dimensionUniqueName="[TECHDM]" displayFolder="" count="0" memberValueDatatype="20" unbalanced="0"/>
    <cacheHierarchy uniqueName="[TECHDM].[Mode62Dur]" caption="Mode62Dur" attribute="1" defaultMemberUniqueName="[TECHDM].[Mode62Dur].[All]" allUniqueName="[TECHDM].[Mode62Dur].[All]" dimensionUniqueName="[TECHDM]" displayFolder="" count="0" memberValueDatatype="20" unbalanced="0"/>
    <cacheHierarchy uniqueName="[TECHDM].[Duration in secs]" caption="Duration in secs" attribute="1" defaultMemberUniqueName="[TECHDM].[Duration in secs].[All]" allUniqueName="[TECHDM].[Duration in secs].[All]" dimensionUniqueName="[TECHDM]" displayFolder="" count="0" memberValueDatatype="20" unbalanced="0"/>
    <cacheHierarchy uniqueName="[TECHDM].[Hours on phone]" caption="Hours on phone" attribute="1" defaultMemberUniqueName="[TECHDM].[Hours on phone].[All]" allUniqueName="[TECHDM].[Hours on phone].[All]" dimensionUniqueName="[TECHDM]" displayFolder="" count="0" memberValueDatatype="5" unbalanced="0"/>
    <cacheHierarchy uniqueName="[TECHDM].[Time b/w call]" caption="Time b/w call" attribute="1" defaultMemberUniqueName="[TECHDM].[Time b/w call].[All]" allUniqueName="[TECHDM].[Time b/w call].[All]" dimensionUniqueName="[TECHDM]" displayFolder="" count="0" memberValueDatatype="5" unbalanced="0"/>
    <cacheHierarchy uniqueName="[TECHDM].[Forward Probability1]" caption="Forward Probability1" attribute="1" defaultMemberUniqueName="[TECHDM].[Forward Probability1].[All]" allUniqueName="[TECHDM].[Forward Probability1].[All]" dimensionUniqueName="[TECHDM]" displayFolder="" count="0" memberValueDatatype="5" unbalanced="0"/>
    <cacheHierarchy uniqueName="[TECHDM].[Success Probability1]" caption="Success Probability1" attribute="1" defaultMemberUniqueName="[TECHDM].[Success Probability1].[All]" allUniqueName="[TECHDM].[Success Probability1].[All]" dimensionUniqueName="[TECHDM]" displayFolder="" count="0" memberValueDatatype="5" unbalanced="0"/>
    <cacheHierarchy uniqueName="[TECHDM].[Avg contact time]" caption="Avg contact time" attribute="1" defaultMemberUniqueName="[TECHDM].[Avg contact time].[All]" allUniqueName="[TECHDM].[Avg contact time].[All]" dimensionUniqueName="[TECHDM]" displayFolder="" count="0" memberValueDatatype="5" unbalanced="0"/>
    <cacheHierarchy uniqueName="[TECHDM].[forward probability]" caption="forward probability" attribute="1" defaultMemberUniqueName="[TECHDM].[forward probability].[All]" allUniqueName="[TECHDM].[forward probability].[All]" dimensionUniqueName="[TECHDM]" displayFolder="" count="0" memberValueDatatype="5" unbalanced="0"/>
    <cacheHierarchy uniqueName="[TECHDM].[Success probability]" caption="Success probability" attribute="1" defaultMemberUniqueName="[TECHDM].[Success probability].[All]" allUniqueName="[TECHDM].[Success probability].[All]" dimensionUniqueName="[TECHDM]" displayFolder="" count="0" memberValueDatatype="5" unbalanced="0"/>
    <cacheHierarchy uniqueName="[TECHEXPERT].[DivBSupportID]" caption="DivBSupportID" attribute="1" defaultMemberUniqueName="[TECHEXPERT].[DivBSupportID].[All]" allUniqueName="[TECHEXPERT].[DivBSupportID].[All]" dimensionUniqueName="[TECHEXPERT]" displayFolder="" count="0" memberValueDatatype="20" unbalanced="0"/>
    <cacheHierarchy uniqueName="[TECHEXPERT].[DATE]" caption="DATE" defaultMemberUniqueName="[TECHEXPERT].[DATE].[All]" allUniqueName="[TECHEXPERT].[DATE].[All]" dimensionUniqueName="[TECHEXPERT]" displayFolder="" count="0" unbalanced="0"/>
    <cacheHierarchy uniqueName="[TECHEXPERT].[ShiftDate]" caption="ShiftDate" attribute="1" time="1" defaultMemberUniqueName="[TECHEXPERT].[ShiftDate].[All]" allUniqueName="[TECHEXPERT].[ShiftDate].[All]" dimensionUniqueName="[TECHEXPERT]" displayFolder="" count="0" memberValueDatatype="7" unbalanced="0"/>
    <cacheHierarchy uniqueName="[TECHEXPERT].[Year]" caption="Year" attribute="1" defaultMemberUniqueName="[TECHEXPERT].[Year].[All]" allUniqueName="[TECHEXPERT].[Year].[All]" dimensionUniqueName="[TECHEXPERT]" displayFolder="" count="0" memberValueDatatype="20" unbalanced="0"/>
    <cacheHierarchy uniqueName="[TECHEXPERT].[Quarter]" caption="Quarter" attribute="1" defaultMemberUniqueName="[TECHEXPERT].[Quarter].[All]" allUniqueName="[TECHEXPERT].[Quarter].[All]" dimensionUniqueName="[TECHEXPERT]" displayFolder="" count="0" memberValueDatatype="130" unbalanced="0"/>
    <cacheHierarchy uniqueName="[TECHEXPERT].[Month]" caption="Month" attribute="1" defaultMemberUniqueName="[TECHEXPERT].[Month].[All]" allUniqueName="[TECHEXPERT].[Month].[All]" dimensionUniqueName="[TECHEXPERT]" displayFolder="" count="0" memberValueDatatype="130" unbalanced="0"/>
    <cacheHierarchy uniqueName="[TECHEXPERT].[Week of the year]" caption="Week of the year" attribute="1" defaultMemberUniqueName="[TECHEXPERT].[Week of the year].[All]" allUniqueName="[TECHEXPERT].[Week of the year].[All]" dimensionUniqueName="[TECHEXPERT]" displayFolder="" count="0" memberValueDatatype="20" unbalanced="0"/>
    <cacheHierarchy uniqueName="[TECHEXPERT].[WeekDay]" caption="WeekDay" attribute="1" defaultMemberUniqueName="[TECHEXPERT].[WeekDay].[All]" allUniqueName="[TECHEXPERT].[WeekDay].[All]" dimensionUniqueName="[TECHEXPERT]" displayFolder="" count="0" memberValueDatatype="130" unbalanced="0"/>
    <cacheHierarchy uniqueName="[TECHEXPERT].[ShiftNbr]" caption="ShiftNbr" attribute="1" defaultMemberUniqueName="[TECHEXPERT].[ShiftNbr].[All]" allUniqueName="[TECHEXPERT].[ShiftNbr].[All]" dimensionUniqueName="[TECHEXPERT]" displayFolder="" count="0" memberValueDatatype="20" unbalanced="0"/>
    <cacheHierarchy uniqueName="[TECHEXPERT].[Mode63]" caption="Mode63" attribute="1" defaultMemberUniqueName="[TECHEXPERT].[Mode63].[All]" allUniqueName="[TECHEXPERT].[Mode63].[All]" dimensionUniqueName="[TECHEXPERT]" displayFolder="" count="0" memberValueDatatype="20" unbalanced="0"/>
    <cacheHierarchy uniqueName="[TECHEXPERT].[Mode63Dur]" caption="Mode63Dur" attribute="1" defaultMemberUniqueName="[TECHEXPERT].[Mode63Dur].[All]" allUniqueName="[TECHEXPERT].[Mode63Dur].[All]" dimensionUniqueName="[TECHEXPERT]" displayFolder="" count="0" memberValueDatatype="20" unbalanced="0"/>
    <cacheHierarchy uniqueName="[TECHEXPERT].[Mode64]" caption="Mode64" attribute="1" defaultMemberUniqueName="[TECHEXPERT].[Mode64].[All]" allUniqueName="[TECHEXPERT].[Mode64].[All]" dimensionUniqueName="[TECHEXPERT]" displayFolder="" count="0" memberValueDatatype="20" unbalanced="0"/>
    <cacheHierarchy uniqueName="[TECHEXPERT].[Mode65Dur]" caption="Mode65Dur" attribute="1" defaultMemberUniqueName="[TECHEXPERT].[Mode65Dur].[All]" allUniqueName="[TECHEXPERT].[Mode65Dur].[All]" dimensionUniqueName="[TECHEXPERT]" displayFolder="" count="0" memberValueDatatype="20" unbalanced="0"/>
    <cacheHierarchy uniqueName="[TECHEXPERT].[Mode66Dur]" caption="Mode66Dur" attribute="1" defaultMemberUniqueName="[TECHEXPERT].[Mode66Dur].[All]" allUniqueName="[TECHEXPERT].[Mode66Dur].[All]" dimensionUniqueName="[TECHEXPERT]" displayFolder="" count="0" memberValueDatatype="20" unbalanced="0"/>
    <cacheHierarchy uniqueName="[TECHEXPERT].[Mode67Dur]" caption="Mode67Dur" attribute="1" defaultMemberUniqueName="[TECHEXPERT].[Mode67Dur].[All]" allUniqueName="[TECHEXPERT].[Mode67Dur].[All]" dimensionUniqueName="[TECHEXPERT]" displayFolder="" count="0" memberValueDatatype="20" unbalanced="0"/>
    <cacheHierarchy uniqueName="[TECHEXPERT].[Mode68]" caption="Mode68" attribute="1" defaultMemberUniqueName="[TECHEXPERT].[Mode68].[All]" allUniqueName="[TECHEXPERT].[Mode68].[All]" dimensionUniqueName="[TECHEXPERT]" displayFolder="" count="0" memberValueDatatype="20" unbalanced="0"/>
    <cacheHierarchy uniqueName="[TECHEXPERT].[Mode68Dur]" caption="Mode68Dur" attribute="1" defaultMemberUniqueName="[TECHEXPERT].[Mode68Dur].[All]" allUniqueName="[TECHEXPERT].[Mode68Dur].[All]" dimensionUniqueName="[TECHEXPERT]" displayFolder="" count="0" memberValueDatatype="20" unbalanced="0"/>
    <cacheHierarchy uniqueName="[TECHEXPERT].[Mode69]" caption="Mode69" attribute="1" defaultMemberUniqueName="[TECHEXPERT].[Mode69].[All]" allUniqueName="[TECHEXPERT].[Mode69].[All]" dimensionUniqueName="[TECHEXPERT]" displayFolder="" count="0" memberValueDatatype="20" unbalanced="0"/>
    <cacheHierarchy uniqueName="[TECHEXPERT].[Mode69Dur]" caption="Mode69Dur" attribute="1" defaultMemberUniqueName="[TECHEXPERT].[Mode69Dur].[All]" allUniqueName="[TECHEXPERT].[Mode69Dur].[All]" dimensionUniqueName="[TECHEXPERT]" displayFolder="" count="0" memberValueDatatype="20" unbalanced="0"/>
    <cacheHierarchy uniqueName="[TECHEXPERT].[Mode70]" caption="Mode70" attribute="1" defaultMemberUniqueName="[TECHEXPERT].[Mode70].[All]" allUniqueName="[TECHEXPERT].[Mode70].[All]" dimensionUniqueName="[TECHEXPERT]" displayFolder="" count="0" memberValueDatatype="20" unbalanced="0"/>
    <cacheHierarchy uniqueName="[TECHEXPERT].[Mode70Dur]" caption="Mode70Dur" attribute="1" defaultMemberUniqueName="[TECHEXPERT].[Mode70Dur].[All]" allUniqueName="[TECHEXPERT].[Mode70Dur].[All]" dimensionUniqueName="[TECHEXPERT]" displayFolder="" count="0" memberValueDatatype="20" unbalanced="0"/>
    <cacheHierarchy uniqueName="[TECHEXPERT].[Duration in secs]" caption="Duration in secs" attribute="1" defaultMemberUniqueName="[TECHEXPERT].[Duration in secs].[All]" allUniqueName="[TECHEXPERT].[Duration in secs].[All]" dimensionUniqueName="[TECHEXPERT]" displayFolder="" count="0" memberValueDatatype="20" unbalanced="0"/>
    <cacheHierarchy uniqueName="[TECHEXPERT].[Hours on the phone]" caption="Hours on the phone" attribute="1" defaultMemberUniqueName="[TECHEXPERT].[Hours on the phone].[All]" allUniqueName="[TECHEXPERT].[Hours on the phone].[All]" dimensionUniqueName="[TECHEXPERT]" displayFolder="" count="0" memberValueDatatype="5" unbalanced="0"/>
    <cacheHierarchy uniqueName="[TECHEXPERT].[Time B/W call]" caption="Time B/W call" attribute="1" defaultMemberUniqueName="[TECHEXPERT].[Time B/W call].[All]" allUniqueName="[TECHEXPERT].[Time B/W call].[All]" dimensionUniqueName="[TECHEXPERT]" displayFolder="" count="0" memberValueDatatype="5" unbalanced="0"/>
    <cacheHierarchy uniqueName="[TECHEXPERT].[Forward Probability]" caption="Forward Probability" attribute="1" defaultMemberUniqueName="[TECHEXPERT].[Forward Probability].[All]" allUniqueName="[TECHEXPERT].[Forward Probability].[All]" dimensionUniqueName="[TECHEXPERT]" displayFolder="" count="0" memberValueDatatype="5" unbalanced="0"/>
    <cacheHierarchy uniqueName="[TECHEXPERT].[Success probability]" caption="Success probability" attribute="1" defaultMemberUniqueName="[TECHEXPERT].[Success probability].[All]" allUniqueName="[TECHEXPERT].[Success probability].[All]" dimensionUniqueName="[TECHEXPERT]" displayFolder="" count="0" memberValueDatatype="5" unbalanced="0"/>
    <cacheHierarchy uniqueName="[TECHEXPERT].[Avg contact time]" caption="Avg contact time" attribute="1" defaultMemberUniqueName="[TECHEXPERT].[Avg contact time].[All]" allUniqueName="[TECHEXPERT].[Avg contact time].[All]" dimensionUniqueName="[TECHEXPERT]" displayFolder="" count="0" memberValueDatatype="5" unbalanced="0"/>
    <cacheHierarchy uniqueName="[Measures].[__XL_Count Table1]" caption="__XL_Count Table1" measure="1" displayFolder="" measureGroup="TECHDM" count="0" hidden="1"/>
    <cacheHierarchy uniqueName="[Measures].[__XL_Count Table2]" caption="__XL_Count Table2" measure="1" displayFolder="" measureGroup="TECHEXPERT" count="0" hidden="1"/>
    <cacheHierarchy uniqueName="[Measures].[__XL_Count Table3]" caption="__XL_Count Table3" measure="1" displayFolder="" measureGroup="CS_DM" count="0" hidden="1"/>
    <cacheHierarchy uniqueName="[Measures].[__XL_Count Table4]" caption="__XL_Count Table4" measure="1" displayFolder="" measureGroup="MNGR_DM" count="0" hidden="1"/>
    <cacheHierarchy uniqueName="[Measures].[__XL_Count Table17]" caption="__XL_Count Table17" measure="1" displayFolder="" measureGroup="Greeters" count="0" hidden="1"/>
    <cacheHierarchy uniqueName="[Measures].[__No measures defined]" caption="__No measures defined" measure="1" displayFolder="" count="0" hidden="1"/>
    <cacheHierarchy uniqueName="[Measures].[Sum of Hours on phone]" caption="Sum of Hours on phone" measure="1" displayFolder="" measureGroup="TECHDM" count="0" hidden="1">
      <extLst>
        <ext xmlns:x15="http://schemas.microsoft.com/office/spreadsheetml/2010/11/main" uri="{B97F6D7D-B522-45F9-BDA1-12C45D357490}">
          <x15:cacheHierarchy aggregatedColumn="119"/>
        </ext>
      </extLst>
    </cacheHierarchy>
    <cacheHierarchy uniqueName="[Measures].[Sum of Hours on the phone]" caption="Sum of Hours on the phone" measure="1" displayFolder="" measureGroup="TECHEXPERT" count="0" hidden="1">
      <extLst>
        <ext xmlns:x15="http://schemas.microsoft.com/office/spreadsheetml/2010/11/main" uri="{B97F6D7D-B522-45F9-BDA1-12C45D357490}">
          <x15:cacheHierarchy aggregatedColumn="148"/>
        </ext>
      </extLst>
    </cacheHierarchy>
    <cacheHierarchy uniqueName="[Measures].[Sum of Hours on the phone 2]" caption="Sum of Hours on the phone 2" measure="1" displayFolder="" measureGroup="MNGR_DM" count="0" hidden="1">
      <extLst>
        <ext xmlns:x15="http://schemas.microsoft.com/office/spreadsheetml/2010/11/main" uri="{B97F6D7D-B522-45F9-BDA1-12C45D357490}">
          <x15:cacheHierarchy aggregatedColumn="84"/>
        </ext>
      </extLst>
    </cacheHierarchy>
    <cacheHierarchy uniqueName="[Measures].[Sum of Hours on the phone 3]" caption="Sum of Hours on the phone 3" measure="1" displayFolder="" measureGroup="CS_DM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Time b/w call]" caption="Sum of Time b/w call" measure="1" displayFolder="" measureGroup="TECHDM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Sum of Time B/W call 2]" caption="Sum of Time B/W call 2" measure="1" displayFolder="" measureGroup="TECHEXPERT" count="0" hidden="1">
      <extLst>
        <ext xmlns:x15="http://schemas.microsoft.com/office/spreadsheetml/2010/11/main" uri="{B97F6D7D-B522-45F9-BDA1-12C45D357490}">
          <x15:cacheHierarchy aggregatedColumn="149"/>
        </ext>
      </extLst>
    </cacheHierarchy>
    <cacheHierarchy uniqueName="[Measures].[Sum of Time B/W call 3]" caption="Sum of Time B/W call 3" measure="1" displayFolder="" measureGroup="MNGR_DM" count="0" hidden="1">
      <extLst>
        <ext xmlns:x15="http://schemas.microsoft.com/office/spreadsheetml/2010/11/main" uri="{B97F6D7D-B522-45F9-BDA1-12C45D357490}">
          <x15:cacheHierarchy aggregatedColumn="85"/>
        </ext>
      </extLst>
    </cacheHierarchy>
    <cacheHierarchy uniqueName="[Measures].[Sum of Time B/W call 4]" caption="Sum of Time B/W call 4" measure="1" displayFolder="" measureGroup="CS_DM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Count of Success probability]" caption="Count of Success probability" measure="1" displayFolder="" measureGroup="TECHDM" count="0" hidden="1">
      <extLst>
        <ext xmlns:x15="http://schemas.microsoft.com/office/spreadsheetml/2010/11/main" uri="{B97F6D7D-B522-45F9-BDA1-12C45D357490}">
          <x15:cacheHierarchy aggregatedColumn="125"/>
        </ext>
      </extLst>
    </cacheHierarchy>
    <cacheHierarchy uniqueName="[Measures].[Count of forward probability]" caption="Count of forward probability" measure="1" displayFolder="" measureGroup="TECHDM" count="0" hidden="1">
      <extLst>
        <ext xmlns:x15="http://schemas.microsoft.com/office/spreadsheetml/2010/11/main" uri="{B97F6D7D-B522-45F9-BDA1-12C45D357490}">
          <x15:cacheHierarchy aggregatedColumn="124"/>
        </ext>
      </extLst>
    </cacheHierarchy>
    <cacheHierarchy uniqueName="[Measures].[Count of Success probability 2]" caption="Count of Success probability 2" measure="1" displayFolder="" measureGroup="TECHEXPERT" count="0" hidden="1">
      <extLst>
        <ext xmlns:x15="http://schemas.microsoft.com/office/spreadsheetml/2010/11/main" uri="{B97F6D7D-B522-45F9-BDA1-12C45D357490}">
          <x15:cacheHierarchy aggregatedColumn="151"/>
        </ext>
      </extLst>
    </cacheHierarchy>
    <cacheHierarchy uniqueName="[Measures].[Count of Forward Probability 2]" caption="Count of Forward Probability 2" measure="1" displayFolder="" measureGroup="TECHEXPERT" count="0" hidden="1">
      <extLst>
        <ext xmlns:x15="http://schemas.microsoft.com/office/spreadsheetml/2010/11/main" uri="{B97F6D7D-B522-45F9-BDA1-12C45D357490}">
          <x15:cacheHierarchy aggregatedColumn="150"/>
        </ext>
      </extLst>
    </cacheHierarchy>
    <cacheHierarchy uniqueName="[Measures].[Count of Success probability 3]" caption="Count of Success probability 3" measure="1" displayFolder="" measureGroup="MNGR_DM" count="0" hidden="1">
      <extLst>
        <ext xmlns:x15="http://schemas.microsoft.com/office/spreadsheetml/2010/11/main" uri="{B97F6D7D-B522-45F9-BDA1-12C45D357490}">
          <x15:cacheHierarchy aggregatedColumn="87"/>
        </ext>
      </extLst>
    </cacheHierarchy>
    <cacheHierarchy uniqueName="[Measures].[Count of Forward Probability 3]" caption="Count of Forward Probability 3" measure="1" displayFolder="" measureGroup="MNGR_DM" count="0" hidden="1">
      <extLst>
        <ext xmlns:x15="http://schemas.microsoft.com/office/spreadsheetml/2010/11/main" uri="{B97F6D7D-B522-45F9-BDA1-12C45D357490}">
          <x15:cacheHierarchy aggregatedColumn="86"/>
        </ext>
      </extLst>
    </cacheHierarchy>
    <cacheHierarchy uniqueName="[Measures].[Sum of Success probability]" caption="Sum of Success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Forward Probability]" caption="Sum of Forward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Count of Success probability 4]" caption="Count of Success probability 4" measure="1" displayFolder="" measureGroup="CS_D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Count of Forward Probability 4]" caption="Count of Forward Probability 4" measure="1" displayFolder="" measureGroup="CS_D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ShiftNbr]" caption="Sum of ShiftNbr" measure="1" displayFolder="" measureGroup="TECHDM" count="0" hidden="1">
      <extLst>
        <ext xmlns:x15="http://schemas.microsoft.com/office/spreadsheetml/2010/11/main" uri="{B97F6D7D-B522-45F9-BDA1-12C45D357490}">
          <x15:cacheHierarchy aggregatedColumn="97"/>
        </ext>
      </extLst>
    </cacheHierarchy>
    <cacheHierarchy uniqueName="[Measures].[Count of Hours on phone]" caption="Count of Hours on phone" measure="1" displayFolder="" measureGroup="TECHDM" count="0" hidden="1">
      <extLst>
        <ext xmlns:x15="http://schemas.microsoft.com/office/spreadsheetml/2010/11/main" uri="{B97F6D7D-B522-45F9-BDA1-12C45D357490}">
          <x15:cacheHierarchy aggregatedColumn="119"/>
        </ext>
      </extLst>
    </cacheHierarchy>
    <cacheHierarchy uniqueName="[Measures].[Average of Hours on phone]" caption="Average of Hours on phone" measure="1" displayFolder="" measureGroup="TECHDM" count="0" hidden="1">
      <extLst>
        <ext xmlns:x15="http://schemas.microsoft.com/office/spreadsheetml/2010/11/main" uri="{B97F6D7D-B522-45F9-BDA1-12C45D357490}">
          <x15:cacheHierarchy aggregatedColumn="119"/>
        </ext>
      </extLst>
    </cacheHierarchy>
    <cacheHierarchy uniqueName="[Measures].[Max of Hours on phone]" caption="Max of Hours on phone" measure="1" displayFolder="" measureGroup="TECHDM" count="0" hidden="1">
      <extLst>
        <ext xmlns:x15="http://schemas.microsoft.com/office/spreadsheetml/2010/11/main" uri="{B97F6D7D-B522-45F9-BDA1-12C45D357490}">
          <x15:cacheHierarchy aggregatedColumn="119"/>
        </ext>
      </extLst>
    </cacheHierarchy>
    <cacheHierarchy uniqueName="[Measures].[Min of Hours on phone]" caption="Min of Hours on phone" measure="1" displayFolder="" measureGroup="TECHDM" count="0" hidden="1">
      <extLst>
        <ext xmlns:x15="http://schemas.microsoft.com/office/spreadsheetml/2010/11/main" uri="{B97F6D7D-B522-45F9-BDA1-12C45D357490}">
          <x15:cacheHierarchy aggregatedColumn="119"/>
        </ext>
      </extLst>
    </cacheHierarchy>
    <cacheHierarchy uniqueName="[Measures].[Count of Hours on the phone]" caption="Count of Hours on the phone" measure="1" displayFolder="" measureGroup="TECHEXPERT" count="0" hidden="1">
      <extLst>
        <ext xmlns:x15="http://schemas.microsoft.com/office/spreadsheetml/2010/11/main" uri="{B97F6D7D-B522-45F9-BDA1-12C45D357490}">
          <x15:cacheHierarchy aggregatedColumn="148"/>
        </ext>
      </extLst>
    </cacheHierarchy>
    <cacheHierarchy uniqueName="[Measures].[Average of Hours on the phone]" caption="Average of Hours on the phone" measure="1" displayFolder="" measureGroup="TECHEXPERT" count="0" hidden="1">
      <extLst>
        <ext xmlns:x15="http://schemas.microsoft.com/office/spreadsheetml/2010/11/main" uri="{B97F6D7D-B522-45F9-BDA1-12C45D357490}">
          <x15:cacheHierarchy aggregatedColumn="148"/>
        </ext>
      </extLst>
    </cacheHierarchy>
    <cacheHierarchy uniqueName="[Measures].[Min of Hours on the phone]" caption="Min of Hours on the phone" measure="1" displayFolder="" measureGroup="TECHEXPERT" count="0" hidden="1">
      <extLst>
        <ext xmlns:x15="http://schemas.microsoft.com/office/spreadsheetml/2010/11/main" uri="{B97F6D7D-B522-45F9-BDA1-12C45D357490}">
          <x15:cacheHierarchy aggregatedColumn="148"/>
        </ext>
      </extLst>
    </cacheHierarchy>
    <cacheHierarchy uniqueName="[Measures].[Max of Hours on the phone]" caption="Max of Hours on the phone" measure="1" displayFolder="" measureGroup="TECHEXPERT" count="0" hidden="1">
      <extLst>
        <ext xmlns:x15="http://schemas.microsoft.com/office/spreadsheetml/2010/11/main" uri="{B97F6D7D-B522-45F9-BDA1-12C45D357490}">
          <x15:cacheHierarchy aggregatedColumn="148"/>
        </ext>
      </extLst>
    </cacheHierarchy>
    <cacheHierarchy uniqueName="[Measures].[Average of Forward Probability]" caption="Average of Forward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Average of Success probability]" caption="Average of Success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Max of Success probability]" caption="Max of Success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Max of Forward Probability]" caption="Max of Forward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Min of Forward Probability]" caption="Min of Forward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Min of Success probability]" caption="Min of Success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tdDev of Forward Probability]" caption="StdDev of Forward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tdDev of Success probability]" caption="StdDev of Success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Distinct Count of Success probability]" caption="Distinct Count of Success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Distinct Count of Forward Probability]" caption="Distinct Count of Forward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Min of Hours on the phone 2]" caption="Min of Hours on the phone 2" measure="1" displayFolder="" measureGroup="MNGR_DM" count="0" hidden="1">
      <extLst>
        <ext xmlns:x15="http://schemas.microsoft.com/office/spreadsheetml/2010/11/main" uri="{B97F6D7D-B522-45F9-BDA1-12C45D357490}">
          <x15:cacheHierarchy aggregatedColumn="84"/>
        </ext>
      </extLst>
    </cacheHierarchy>
    <cacheHierarchy uniqueName="[Measures].[Count of Hours on the phone 2]" caption="Count of Hours on the phone 2" measure="1" displayFolder="" measureGroup="MNGR_DM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84"/>
        </ext>
      </extLst>
    </cacheHierarchy>
    <cacheHierarchy uniqueName="[Measures].[Average of Hours on the phone 2]" caption="Average of Hours on the phone 2" measure="1" displayFolder="" measureGroup="MNGR_DM" count="0" hidden="1">
      <extLst>
        <ext xmlns:x15="http://schemas.microsoft.com/office/spreadsheetml/2010/11/main" uri="{B97F6D7D-B522-45F9-BDA1-12C45D357490}">
          <x15:cacheHierarchy aggregatedColumn="84"/>
        </ext>
      </extLst>
    </cacheHierarchy>
    <cacheHierarchy uniqueName="[Measures].[Max of Hours on the phone 2]" caption="Max of Hours on the phone 2" measure="1" displayFolder="" measureGroup="MNGR_DM" count="0" hidden="1">
      <extLst>
        <ext xmlns:x15="http://schemas.microsoft.com/office/spreadsheetml/2010/11/main" uri="{B97F6D7D-B522-45F9-BDA1-12C45D357490}">
          <x15:cacheHierarchy aggregatedColumn="84"/>
        </ext>
      </extLst>
    </cacheHierarchy>
    <cacheHierarchy uniqueName="[Measures].[Average of Hours on the phone 3]" caption="Average of Hours on the phone 3" measure="1" displayFolder="" measureGroup="CS_DM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Hours on the phone 3]" caption="Count of Hours on the phone 3" measure="1" displayFolder="" measureGroup="CS_DM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Max of Hours on the phone 3]" caption="Max of Hours on the phone 3" measure="1" displayFolder="" measureGroup="CS_DM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Min of Hours on the phone 3]" caption="Min of Hours on the phone 3" measure="1" displayFolder="" measureGroup="CS_DM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forward probability 2]" caption="Sum of forward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4"/>
        </ext>
      </extLst>
    </cacheHierarchy>
    <cacheHierarchy uniqueName="[Measures].[Sum of Success probability 2]" caption="Sum of Success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5"/>
        </ext>
      </extLst>
    </cacheHierarchy>
    <cacheHierarchy uniqueName="[Measures].[Average of forward probability 2]" caption="Average of forward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4"/>
        </ext>
      </extLst>
    </cacheHierarchy>
    <cacheHierarchy uniqueName="[Measures].[Average of Success probability 2]" caption="Average of Success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5"/>
        </ext>
      </extLst>
    </cacheHierarchy>
    <cacheHierarchy uniqueName="[Measures].[Max of forward probability 2]" caption="Max of forward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4"/>
        </ext>
      </extLst>
    </cacheHierarchy>
    <cacheHierarchy uniqueName="[Measures].[Max of Success probability 2]" caption="Max of Success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5"/>
        </ext>
      </extLst>
    </cacheHierarchy>
    <cacheHierarchy uniqueName="[Measures].[Min of forward probability 2]" caption="Min of forward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4"/>
        </ext>
      </extLst>
    </cacheHierarchy>
    <cacheHierarchy uniqueName="[Measures].[Min of Success probability 2]" caption="Min of Success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5"/>
        </ext>
      </extLst>
    </cacheHierarchy>
    <cacheHierarchy uniqueName="[Measures].[Average of Forward Probability 3]" caption="Average of Forward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0"/>
        </ext>
      </extLst>
    </cacheHierarchy>
    <cacheHierarchy uniqueName="[Measures].[Average of Success probability 3]" caption="Average of Success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1"/>
        </ext>
      </extLst>
    </cacheHierarchy>
    <cacheHierarchy uniqueName="[Measures].[Sum of Forward Probability 3]" caption="Sum of Forward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0"/>
        </ext>
      </extLst>
    </cacheHierarchy>
    <cacheHierarchy uniqueName="[Measures].[Sum of Success probability 3]" caption="Sum of Success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1"/>
        </ext>
      </extLst>
    </cacheHierarchy>
    <cacheHierarchy uniqueName="[Measures].[Max of Forward Probability 3]" caption="Max of Forward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0"/>
        </ext>
      </extLst>
    </cacheHierarchy>
    <cacheHierarchy uniqueName="[Measures].[Max of Success probability 3]" caption="Max of Success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1"/>
        </ext>
      </extLst>
    </cacheHierarchy>
    <cacheHierarchy uniqueName="[Measures].[Min of Forward Probability 3]" caption="Min of Forward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0"/>
        </ext>
      </extLst>
    </cacheHierarchy>
    <cacheHierarchy uniqueName="[Measures].[Min of Success probability 3]" caption="Min of Success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1"/>
        </ext>
      </extLst>
    </cacheHierarchy>
    <cacheHierarchy uniqueName="[Measures].[Sum of Hours on the phone 4]" caption="Sum of Hours on the phone 4" measure="1" displayFolder="" measureGroup="Greeters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Count of Hours on the phone 4]" caption="Count of Hours on the phone 4" measure="1" displayFolder="" measureGroup="Greeters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Average of Hours on the phone 4]" caption="Average of Hours on the phone 4" measure="1" displayFolder="" measureGroup="Greeters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Max of Hours on the phone 4]" caption="Max of Hours on the phone 4" measure="1" displayFolder="" measureGroup="Greeters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Min of Hours on the phone 4]" caption="Min of Hours on the phone 4" measure="1" displayFolder="" measureGroup="Greeters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</cacheHierarchies>
  <kpis count="0"/>
  <dimensions count="6">
    <dimension name="CS_DM" uniqueName="[CS_DM]" caption="CS_DM"/>
    <dimension name="Greeters" uniqueName="[Greeters]" caption="Greeters"/>
    <dimension measure="1" name="Measures" uniqueName="[Measures]" caption="Measures"/>
    <dimension name="MNGR_DM" uniqueName="[MNGR_DM]" caption="MNGR_DM"/>
    <dimension name="TECHDM" uniqueName="[TECHDM]" caption="TECHDM"/>
    <dimension name="TECHEXPERT" uniqueName="[TECHEXPERT]" caption="TECHEXPERT"/>
  </dimensions>
  <measureGroups count="5">
    <measureGroup name="CS_DM" caption="CS_DM"/>
    <measureGroup name="Greeters" caption="Greeters"/>
    <measureGroup name="MNGR_DM" caption="MNGR_DM"/>
    <measureGroup name="TECHDM" caption="TECHDM"/>
    <measureGroup name="TECHEXPERT" caption="TECHEXPERT"/>
  </measureGroups>
  <maps count="5">
    <map measureGroup="0" dimension="0"/>
    <map measureGroup="1" dimension="1"/>
    <map measureGroup="2" dimension="3"/>
    <map measureGroup="3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dhavi" refreshedDate="44985.074405555555" createdVersion="8" refreshedVersion="8" minRefreshableVersion="3" recordCount="0" supportSubquery="1" supportAdvancedDrill="1" xr:uid="{EE554FB6-3FDF-4CCF-9210-0286698BA0A4}">
  <cacheSource type="external" connectionId="1"/>
  <cacheFields count="6">
    <cacheField name="[CS_DM].[Year].[Year]" caption="Year" numFmtId="0" hierarchy="3" level="1">
      <sharedItems containsSemiMixedTypes="0" containsString="0" containsNumber="1" containsInteger="1" minValue="2020" maxValue="2021" count="2">
        <n v="2020"/>
        <n v="2021"/>
      </sharedItems>
      <extLst>
        <ext xmlns:x15="http://schemas.microsoft.com/office/spreadsheetml/2010/11/main" uri="{4F2E5C28-24EA-4eb8-9CBF-B6C8F9C3D259}">
          <x15:cachedUniqueNames>
            <x15:cachedUniqueName index="0" name="[CS_DM].[Year].&amp;[2020]"/>
            <x15:cachedUniqueName index="1" name="[CS_DM].[Year].&amp;[2021]"/>
          </x15:cachedUniqueNames>
        </ext>
      </extLst>
    </cacheField>
    <cacheField name="[CS_DM].[Quarter].[Quarter]" caption="Quarter" numFmtId="0" hierarchy="4" level="1">
      <sharedItems count="5">
        <s v="Q3-2020"/>
        <s v="Q1-2021"/>
        <s v="Q2-2021"/>
        <s v="Q3-2021"/>
        <s v="Q4-2021"/>
      </sharedItems>
    </cacheField>
    <cacheField name="[CS_DM].[Month].[Month]" caption="Month" numFmtId="0" hierarchy="5" level="1">
      <sharedItems count="10">
        <s v="July"/>
        <s v="March"/>
        <s v="April"/>
        <s v="June"/>
        <s v="May"/>
        <s v="August"/>
        <s v="September"/>
        <s v="December"/>
        <s v="November"/>
        <s v="October"/>
      </sharedItems>
    </cacheField>
    <cacheField name="[CS_DM].[ShiftNbr].[ShiftNbr]" caption="ShiftNbr" numFmtId="0" hierarchy="8" level="1">
      <sharedItems containsSemiMixedTypes="0" containsString="0" containsNumber="1" containsInteger="1" minValue="1" maxValue="2" count="2"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CS_DM].[ShiftNbr].&amp;[1]"/>
            <x15:cachedUniqueName index="1" name="[CS_DM].[ShiftNbr].&amp;[2]"/>
          </x15:cachedUniqueNames>
        </ext>
      </extLst>
    </cacheField>
    <cacheField name="[CS_DM].[Hours on the phone].[Hours on the phone]" caption="Hours on the phone" numFmtId="0" hierarchy="28" level="1">
      <sharedItems containsSemiMixedTypes="0" containsNonDate="0" containsString="0"/>
    </cacheField>
    <cacheField name="[Measures].[Count of Hours on the phone 3]" caption="Count of Hours on the phone 3" numFmtId="0" hierarchy="201" level="32767"/>
  </cacheFields>
  <cacheHierarchies count="225">
    <cacheHierarchy uniqueName="[CS_DM].[DivBCustServsID]" caption="DivBCustServsID" attribute="1" defaultMemberUniqueName="[CS_DM].[DivBCustServsID].[All]" allUniqueName="[CS_DM].[DivBCustServsID].[All]" dimensionUniqueName="[CS_DM]" displayFolder="" count="0" memberValueDatatype="20" unbalanced="0"/>
    <cacheHierarchy uniqueName="[CS_DM].[DATE]" caption="DATE" defaultMemberUniqueName="[CS_DM].[DATE].[All]" allUniqueName="[CS_DM].[DATE].[All]" dimensionUniqueName="[CS_DM]" displayFolder="" count="0" unbalanced="0"/>
    <cacheHierarchy uniqueName="[CS_DM].[ShiftDate]" caption="ShiftDate" attribute="1" time="1" defaultMemberUniqueName="[CS_DM].[ShiftDate].[All]" allUniqueName="[CS_DM].[ShiftDate].[All]" dimensionUniqueName="[CS_DM]" displayFolder="" count="0" memberValueDatatype="7" unbalanced="0"/>
    <cacheHierarchy uniqueName="[CS_DM].[Year]" caption="Year" attribute="1" defaultMemberUniqueName="[CS_DM].[Year].[All]" allUniqueName="[CS_DM].[Year].[All]" dimensionUniqueName="[CS_DM]" displayFolder="" count="2" memberValueDatatype="20" unbalanced="0">
      <fieldsUsage count="2">
        <fieldUsage x="-1"/>
        <fieldUsage x="0"/>
      </fieldsUsage>
    </cacheHierarchy>
    <cacheHierarchy uniqueName="[CS_DM].[Quarter]" caption="Quarter" attribute="1" defaultMemberUniqueName="[CS_DM].[Quarter].[All]" allUniqueName="[CS_DM].[Quarter].[All]" dimensionUniqueName="[CS_DM]" displayFolder="" count="2" memberValueDatatype="130" unbalanced="0">
      <fieldsUsage count="2">
        <fieldUsage x="-1"/>
        <fieldUsage x="1"/>
      </fieldsUsage>
    </cacheHierarchy>
    <cacheHierarchy uniqueName="[CS_DM].[Month]" caption="Month" attribute="1" defaultMemberUniqueName="[CS_DM].[Month].[All]" allUniqueName="[CS_DM].[Month].[All]" dimensionUniqueName="[CS_DM]" displayFolder="" count="2" memberValueDatatype="130" unbalanced="0">
      <fieldsUsage count="2">
        <fieldUsage x="-1"/>
        <fieldUsage x="2"/>
      </fieldsUsage>
    </cacheHierarchy>
    <cacheHierarchy uniqueName="[CS_DM].[Week of the year]" caption="Week of the year" attribute="1" defaultMemberUniqueName="[CS_DM].[Week of the year].[All]" allUniqueName="[CS_DM].[Week of the year].[All]" dimensionUniqueName="[CS_DM]" displayFolder="" count="0" memberValueDatatype="20" unbalanced="0"/>
    <cacheHierarchy uniqueName="[CS_DM].[WeekDay]" caption="WeekDay" attribute="1" defaultMemberUniqueName="[CS_DM].[WeekDay].[All]" allUniqueName="[CS_DM].[WeekDay].[All]" dimensionUniqueName="[CS_DM]" displayFolder="" count="0" memberValueDatatype="130" unbalanced="0"/>
    <cacheHierarchy uniqueName="[CS_DM].[ShiftNbr]" caption="ShiftNbr" attribute="1" defaultMemberUniqueName="[CS_DM].[ShiftNbr].[All]" allUniqueName="[CS_DM].[ShiftNbr].[All]" dimensionUniqueName="[CS_DM]" displayFolder="" count="2" memberValueDatatype="20" unbalanced="0">
      <fieldsUsage count="2">
        <fieldUsage x="-1"/>
        <fieldUsage x="3"/>
      </fieldsUsage>
    </cacheHierarchy>
    <cacheHierarchy uniqueName="[CS_DM].[Mode71]" caption="Mode71" attribute="1" defaultMemberUniqueName="[CS_DM].[Mode71].[All]" allUniqueName="[CS_DM].[Mode71].[All]" dimensionUniqueName="[CS_DM]" displayFolder="" count="0" memberValueDatatype="20" unbalanced="0"/>
    <cacheHierarchy uniqueName="[CS_DM].[Mode71Dur]" caption="Mode71Dur" attribute="1" defaultMemberUniqueName="[CS_DM].[Mode71Dur].[All]" allUniqueName="[CS_DM].[Mode71Dur].[All]" dimensionUniqueName="[CS_DM]" displayFolder="" count="0" memberValueDatatype="20" unbalanced="0"/>
    <cacheHierarchy uniqueName="[CS_DM].[Mode72]" caption="Mode72" attribute="1" defaultMemberUniqueName="[CS_DM].[Mode72].[All]" allUniqueName="[CS_DM].[Mode72].[All]" dimensionUniqueName="[CS_DM]" displayFolder="" count="0" memberValueDatatype="20" unbalanced="0"/>
    <cacheHierarchy uniqueName="[CS_DM].[Mode72Dur]" caption="Mode72Dur" attribute="1" defaultMemberUniqueName="[CS_DM].[Mode72Dur].[All]" allUniqueName="[CS_DM].[Mode72Dur].[All]" dimensionUniqueName="[CS_DM]" displayFolder="" count="0" memberValueDatatype="20" unbalanced="0"/>
    <cacheHierarchy uniqueName="[CS_DM].[Mode73]" caption="Mode73" attribute="1" defaultMemberUniqueName="[CS_DM].[Mode73].[All]" allUniqueName="[CS_DM].[Mode73].[All]" dimensionUniqueName="[CS_DM]" displayFolder="" count="0" memberValueDatatype="20" unbalanced="0"/>
    <cacheHierarchy uniqueName="[CS_DM].[Mode74Dur]" caption="Mode74Dur" attribute="1" defaultMemberUniqueName="[CS_DM].[Mode74Dur].[All]" allUniqueName="[CS_DM].[Mode74Dur].[All]" dimensionUniqueName="[CS_DM]" displayFolder="" count="0" memberValueDatatype="20" unbalanced="0"/>
    <cacheHierarchy uniqueName="[CS_DM].[Mode75]" caption="Mode75" attribute="1" defaultMemberUniqueName="[CS_DM].[Mode75].[All]" allUniqueName="[CS_DM].[Mode75].[All]" dimensionUniqueName="[CS_DM]" displayFolder="" count="0" memberValueDatatype="20" unbalanced="0"/>
    <cacheHierarchy uniqueName="[CS_DM].[Mode75Dur]" caption="Mode75Dur" attribute="1" defaultMemberUniqueName="[CS_DM].[Mode75Dur].[All]" allUniqueName="[CS_DM].[Mode75Dur].[All]" dimensionUniqueName="[CS_DM]" displayFolder="" count="0" memberValueDatatype="20" unbalanced="0"/>
    <cacheHierarchy uniqueName="[CS_DM].[Mode76]" caption="Mode76" attribute="1" defaultMemberUniqueName="[CS_DM].[Mode76].[All]" allUniqueName="[CS_DM].[Mode76].[All]" dimensionUniqueName="[CS_DM]" displayFolder="" count="0" memberValueDatatype="20" unbalanced="0"/>
    <cacheHierarchy uniqueName="[CS_DM].[Mode76Dur]" caption="Mode76Dur" attribute="1" defaultMemberUniqueName="[CS_DM].[Mode76Dur].[All]" allUniqueName="[CS_DM].[Mode76Dur].[All]" dimensionUniqueName="[CS_DM]" displayFolder="" count="0" memberValueDatatype="20" unbalanced="0"/>
    <cacheHierarchy uniqueName="[CS_DM].[Mode77Dur]" caption="Mode77Dur" attribute="1" defaultMemberUniqueName="[CS_DM].[Mode77Dur].[All]" allUniqueName="[CS_DM].[Mode77Dur].[All]" dimensionUniqueName="[CS_DM]" displayFolder="" count="0" memberValueDatatype="20" unbalanced="0"/>
    <cacheHierarchy uniqueName="[CS_DM].[Mode78Dur]" caption="Mode78Dur" attribute="1" defaultMemberUniqueName="[CS_DM].[Mode78Dur].[All]" allUniqueName="[CS_DM].[Mode78Dur].[All]" dimensionUniqueName="[CS_DM]" displayFolder="" count="0" memberValueDatatype="20" unbalanced="0"/>
    <cacheHierarchy uniqueName="[CS_DM].[Mode79]" caption="Mode79" attribute="1" defaultMemberUniqueName="[CS_DM].[Mode79].[All]" allUniqueName="[CS_DM].[Mode79].[All]" dimensionUniqueName="[CS_DM]" displayFolder="" count="0" memberValueDatatype="20" unbalanced="0"/>
    <cacheHierarchy uniqueName="[CS_DM].[Mode79Dur]" caption="Mode79Dur" attribute="1" defaultMemberUniqueName="[CS_DM].[Mode79Dur].[All]" allUniqueName="[CS_DM].[Mode79Dur].[All]" dimensionUniqueName="[CS_DM]" displayFolder="" count="0" memberValueDatatype="20" unbalanced="0"/>
    <cacheHierarchy uniqueName="[CS_DM].[Mode80]" caption="Mode80" attribute="1" defaultMemberUniqueName="[CS_DM].[Mode80].[All]" allUniqueName="[CS_DM].[Mode80].[All]" dimensionUniqueName="[CS_DM]" displayFolder="" count="0" memberValueDatatype="20" unbalanced="0"/>
    <cacheHierarchy uniqueName="[CS_DM].[Mode80Dur]" caption="Mode80Dur" attribute="1" defaultMemberUniqueName="[CS_DM].[Mode80Dur].[All]" allUniqueName="[CS_DM].[Mode80Dur].[All]" dimensionUniqueName="[CS_DM]" displayFolder="" count="0" memberValueDatatype="20" unbalanced="0"/>
    <cacheHierarchy uniqueName="[CS_DM].[Mode81Dur]" caption="Mode81Dur" attribute="1" defaultMemberUniqueName="[CS_DM].[Mode81Dur].[All]" allUniqueName="[CS_DM].[Mode81Dur].[All]" dimensionUniqueName="[CS_DM]" displayFolder="" count="0" memberValueDatatype="20" unbalanced="0"/>
    <cacheHierarchy uniqueName="[CS_DM].[Mode82Dur]" caption="Mode82Dur" attribute="1" defaultMemberUniqueName="[CS_DM].[Mode82Dur].[All]" allUniqueName="[CS_DM].[Mode82Dur].[All]" dimensionUniqueName="[CS_DM]" displayFolder="" count="0" memberValueDatatype="20" unbalanced="0"/>
    <cacheHierarchy uniqueName="[CS_DM].[Duration in secs]" caption="Duration in secs" attribute="1" defaultMemberUniqueName="[CS_DM].[Duration in secs].[All]" allUniqueName="[CS_DM].[Duration in secs].[All]" dimensionUniqueName="[CS_DM]" displayFolder="" count="0" memberValueDatatype="20" unbalanced="0"/>
    <cacheHierarchy uniqueName="[CS_DM].[Hours on the phone]" caption="Hours on the phone" attribute="1" defaultMemberUniqueName="[CS_DM].[Hours on the phone].[All]" allUniqueName="[CS_DM].[Hours on the phone].[All]" dimensionUniqueName="[CS_DM]" displayFolder="" count="2" memberValueDatatype="5" unbalanced="0">
      <fieldsUsage count="2">
        <fieldUsage x="-1"/>
        <fieldUsage x="4"/>
      </fieldsUsage>
    </cacheHierarchy>
    <cacheHierarchy uniqueName="[CS_DM].[Time B/W call]" caption="Time B/W call" attribute="1" defaultMemberUniqueName="[CS_DM].[Time B/W call].[All]" allUniqueName="[CS_DM].[Time B/W call].[All]" dimensionUniqueName="[CS_DM]" displayFolder="" count="0" memberValueDatatype="5" unbalanced="0"/>
    <cacheHierarchy uniqueName="[CS_DM].[Forward Probability]" caption="Forward Probability" attribute="1" defaultMemberUniqueName="[CS_DM].[Forward Probability].[All]" allUniqueName="[CS_DM].[Forward Probability].[All]" dimensionUniqueName="[CS_DM]" displayFolder="" count="0" memberValueDatatype="5" unbalanced="0"/>
    <cacheHierarchy uniqueName="[CS_DM].[Success probability]" caption="Success probability" attribute="1" defaultMemberUniqueName="[CS_DM].[Success probability].[All]" allUniqueName="[CS_DM].[Success probability].[All]" dimensionUniqueName="[CS_DM]" displayFolder="" count="0" memberValueDatatype="5" unbalanced="0"/>
    <cacheHierarchy uniqueName="[CS_DM].[Avg contact time]" caption="Avg contact time" attribute="1" defaultMemberUniqueName="[CS_DM].[Avg contact time].[All]" allUniqueName="[CS_DM].[Avg contact time].[All]" dimensionUniqueName="[CS_DM]" displayFolder="" count="0" memberValueDatatype="5" unbalanced="0"/>
    <cacheHierarchy uniqueName="[Greeters].[GreeterFactorID]" caption="GreeterFactorID" attribute="1" defaultMemberUniqueName="[Greeters].[GreeterFactorID].[All]" allUniqueName="[Greeters].[GreeterFactorID].[All]" dimensionUniqueName="[Greeters]" displayFolder="" count="0" memberValueDatatype="20" unbalanced="0"/>
    <cacheHierarchy uniqueName="[Greeters].[ShiftDate]" caption="ShiftDate" attribute="1" time="1" defaultMemberUniqueName="[Greeters].[ShiftDate].[All]" allUniqueName="[Greeters].[ShiftDate].[All]" dimensionUniqueName="[Greeters]" displayFolder="" count="0" memberValueDatatype="7" unbalanced="0"/>
    <cacheHierarchy uniqueName="[Greeters].[Year]" caption="Year" attribute="1" defaultMemberUniqueName="[Greeters].[Year].[All]" allUniqueName="[Greeters].[Year].[All]" dimensionUniqueName="[Greeters]" displayFolder="" count="0" memberValueDatatype="20" unbalanced="0"/>
    <cacheHierarchy uniqueName="[Greeters].[Quarter]" caption="Quarter" attribute="1" defaultMemberUniqueName="[Greeters].[Quarter].[All]" allUniqueName="[Greeters].[Quarter].[All]" dimensionUniqueName="[Greeters]" displayFolder="" count="0" memberValueDatatype="130" unbalanced="0"/>
    <cacheHierarchy uniqueName="[Greeters].[Month]" caption="Month" attribute="1" defaultMemberUniqueName="[Greeters].[Month].[All]" allUniqueName="[Greeters].[Month].[All]" dimensionUniqueName="[Greeters]" displayFolder="" count="0" memberValueDatatype="130" unbalanced="0"/>
    <cacheHierarchy uniqueName="[Greeters].[Week of the year]" caption="Week of the year" attribute="1" defaultMemberUniqueName="[Greeters].[Week of the year].[All]" allUniqueName="[Greeters].[Week of the year].[All]" dimensionUniqueName="[Greeters]" displayFolder="" count="0" memberValueDatatype="20" unbalanced="0"/>
    <cacheHierarchy uniqueName="[Greeters].[WeekDay]" caption="WeekDay" attribute="1" defaultMemberUniqueName="[Greeters].[WeekDay].[All]" allUniqueName="[Greeters].[WeekDay].[All]" dimensionUniqueName="[Greeters]" displayFolder="" count="0" memberValueDatatype="130" unbalanced="0"/>
    <cacheHierarchy uniqueName="[Greeters].[ShiftNbr]" caption="ShiftNbr" attribute="1" defaultMemberUniqueName="[Greeters].[ShiftNbr].[All]" allUniqueName="[Greeters].[ShiftNbr].[All]" dimensionUniqueName="[Greeters]" displayFolder="" count="0" memberValueDatatype="20" unbalanced="0"/>
    <cacheHierarchy uniqueName="[Greeters].[Mode00]" caption="Mode00" attribute="1" defaultMemberUniqueName="[Greeters].[Mode00].[All]" allUniqueName="[Greeters].[Mode00].[All]" dimensionUniqueName="[Greeters]" displayFolder="" count="0" memberValueDatatype="20" unbalanced="0"/>
    <cacheHierarchy uniqueName="[Greeters].[Mode00Dur]" caption="Mode00Dur" attribute="1" defaultMemberUniqueName="[Greeters].[Mode00Dur].[All]" allUniqueName="[Greeters].[Mode00Dur].[All]" dimensionUniqueName="[Greeters]" displayFolder="" count="0" memberValueDatatype="20" unbalanced="0"/>
    <cacheHierarchy uniqueName="[Greeters].[PhoneLinesCount]" caption="PhoneLinesCount" attribute="1" defaultMemberUniqueName="[Greeters].[PhoneLinesCount].[All]" allUniqueName="[Greeters].[PhoneLinesCount].[All]" dimensionUniqueName="[Greeters]" displayFolder="" count="0" memberValueDatatype="20" unbalanced="0"/>
    <cacheHierarchy uniqueName="[Greeters].[Mode01]" caption="Mode01" attribute="1" defaultMemberUniqueName="[Greeters].[Mode01].[All]" allUniqueName="[Greeters].[Mode01].[All]" dimensionUniqueName="[Greeters]" displayFolder="" count="0" memberValueDatatype="20" unbalanced="0"/>
    <cacheHierarchy uniqueName="[Greeters].[Mode02]" caption="Mode02" attribute="1" defaultMemberUniqueName="[Greeters].[Mode02].[All]" allUniqueName="[Greeters].[Mode02].[All]" dimensionUniqueName="[Greeters]" displayFolder="" count="0" memberValueDatatype="20" unbalanced="0"/>
    <cacheHierarchy uniqueName="[Greeters].[Mode02Dur]" caption="Mode02Dur" attribute="1" defaultMemberUniqueName="[Greeters].[Mode02Dur].[All]" allUniqueName="[Greeters].[Mode02Dur].[All]" dimensionUniqueName="[Greeters]" displayFolder="" count="0" memberValueDatatype="20" unbalanced="0"/>
    <cacheHierarchy uniqueName="[Greeters].[Mode03]" caption="Mode03" attribute="1" defaultMemberUniqueName="[Greeters].[Mode03].[All]" allUniqueName="[Greeters].[Mode03].[All]" dimensionUniqueName="[Greeters]" displayFolder="" count="0" memberValueDatatype="20" unbalanced="0"/>
    <cacheHierarchy uniqueName="[Greeters].[Mode04Dur]" caption="Mode04Dur" attribute="1" defaultMemberUniqueName="[Greeters].[Mode04Dur].[All]" allUniqueName="[Greeters].[Mode04Dur].[All]" dimensionUniqueName="[Greeters]" displayFolder="" count="0" memberValueDatatype="20" unbalanced="0"/>
    <cacheHierarchy uniqueName="[Greeters].[Mode05]" caption="Mode05" attribute="1" defaultMemberUniqueName="[Greeters].[Mode05].[All]" allUniqueName="[Greeters].[Mode05].[All]" dimensionUniqueName="[Greeters]" displayFolder="" count="0" memberValueDatatype="20" unbalanced="0"/>
    <cacheHierarchy uniqueName="[Greeters].[Mode26]" caption="Mode26" attribute="1" defaultMemberUniqueName="[Greeters].[Mode26].[All]" allUniqueName="[Greeters].[Mode26].[All]" dimensionUniqueName="[Greeters]" displayFolder="" count="0" memberValueDatatype="20" unbalanced="0"/>
    <cacheHierarchy uniqueName="[Greeters].[Mode50]" caption="Mode50" attribute="1" defaultMemberUniqueName="[Greeters].[Mode50].[All]" allUniqueName="[Greeters].[Mode50].[All]" dimensionUniqueName="[Greeters]" displayFolder="" count="0" memberValueDatatype="20" unbalanced="0"/>
    <cacheHierarchy uniqueName="[Greeters].[Mode71]" caption="Mode71" attribute="1" defaultMemberUniqueName="[Greeters].[Mode71].[All]" allUniqueName="[Greeters].[Mode71].[All]" dimensionUniqueName="[Greeters]" displayFolder="" count="0" memberValueDatatype="20" unbalanced="0"/>
    <cacheHierarchy uniqueName="[Greeters].[Mode99]" caption="Mode99" attribute="1" defaultMemberUniqueName="[Greeters].[Mode99].[All]" allUniqueName="[Greeters].[Mode99].[All]" dimensionUniqueName="[Greeters]" displayFolder="" count="0" memberValueDatatype="20" unbalanced="0"/>
    <cacheHierarchy uniqueName="[Greeters].[Duration in Secs]" caption="Duration in Secs" attribute="1" defaultMemberUniqueName="[Greeters].[Duration in Secs].[All]" allUniqueName="[Greeters].[Duration in Secs].[All]" dimensionUniqueName="[Greeters]" displayFolder="" count="0" memberValueDatatype="20" unbalanced="0"/>
    <cacheHierarchy uniqueName="[Greeters].[Hours on the phone]" caption="Hours on the phone" attribute="1" defaultMemberUniqueName="[Greeters].[Hours on the phone].[All]" allUniqueName="[Greeters].[Hours on the phone].[All]" dimensionUniqueName="[Greeters]" displayFolder="" count="0" memberValueDatatype="5" unbalanced="0"/>
    <cacheHierarchy uniqueName="[Greeters].[Time B/w call]" caption="Time B/w call" attribute="1" defaultMemberUniqueName="[Greeters].[Time B/w call].[All]" allUniqueName="[Greeters].[Time B/w call].[All]" dimensionUniqueName="[Greeters]" displayFolder="" count="0" memberValueDatatype="5" unbalanced="0"/>
    <cacheHierarchy uniqueName="[Greeters].[Forward probability]" caption="Forward probability" attribute="1" defaultMemberUniqueName="[Greeters].[Forward probability].[All]" allUniqueName="[Greeters].[Forward probability].[All]" dimensionUniqueName="[Greeters]" displayFolder="" count="0" memberValueDatatype="20" unbalanced="0"/>
    <cacheHierarchy uniqueName="[Greeters].[Avg contact time]" caption="Avg contact time" attribute="1" defaultMemberUniqueName="[Greeters].[Avg contact time].[All]" allUniqueName="[Greeters].[Avg contact time].[All]" dimensionUniqueName="[Greeters]" displayFolder="" count="0" memberValueDatatype="5" unbalanced="0"/>
    <cacheHierarchy uniqueName="[MNGR_DM].[DivBCustServsID]" caption="DivBCustServsID" attribute="1" defaultMemberUniqueName="[MNGR_DM].[DivBCustServsID].[All]" allUniqueName="[MNGR_DM].[DivBCustServsID].[All]" dimensionUniqueName="[MNGR_DM]" displayFolder="" count="0" memberValueDatatype="20" unbalanced="0"/>
    <cacheHierarchy uniqueName="[MNGR_DM].[DATE]" caption="DATE" defaultMemberUniqueName="[MNGR_DM].[DATE].[All]" allUniqueName="[MNGR_DM].[DATE].[All]" dimensionUniqueName="[MNGR_DM]" displayFolder="" count="0" unbalanced="0"/>
    <cacheHierarchy uniqueName="[MNGR_DM].[ShiftDate]" caption="ShiftDate" attribute="1" time="1" defaultMemberUniqueName="[MNGR_DM].[ShiftDate].[All]" allUniqueName="[MNGR_DM].[ShiftDate].[All]" dimensionUniqueName="[MNGR_DM]" displayFolder="" count="0" memberValueDatatype="7" unbalanced="0"/>
    <cacheHierarchy uniqueName="[MNGR_DM].[Year]" caption="Year" attribute="1" defaultMemberUniqueName="[MNGR_DM].[Year].[All]" allUniqueName="[MNGR_DM].[Year].[All]" dimensionUniqueName="[MNGR_DM]" displayFolder="" count="0" memberValueDatatype="20" unbalanced="0"/>
    <cacheHierarchy uniqueName="[MNGR_DM].[Quarter]" caption="Quarter" attribute="1" defaultMemberUniqueName="[MNGR_DM].[Quarter].[All]" allUniqueName="[MNGR_DM].[Quarter].[All]" dimensionUniqueName="[MNGR_DM]" displayFolder="" count="0" memberValueDatatype="130" unbalanced="0"/>
    <cacheHierarchy uniqueName="[MNGR_DM].[Month]" caption="Month" attribute="1" defaultMemberUniqueName="[MNGR_DM].[Month].[All]" allUniqueName="[MNGR_DM].[Month].[All]" dimensionUniqueName="[MNGR_DM]" displayFolder="" count="0" memberValueDatatype="130" unbalanced="0"/>
    <cacheHierarchy uniqueName="[MNGR_DM].[Week of the year]" caption="Week of the year" attribute="1" defaultMemberUniqueName="[MNGR_DM].[Week of the year].[All]" allUniqueName="[MNGR_DM].[Week of the year].[All]" dimensionUniqueName="[MNGR_DM]" displayFolder="" count="0" memberValueDatatype="20" unbalanced="0"/>
    <cacheHierarchy uniqueName="[MNGR_DM].[WeekDay]" caption="WeekDay" attribute="1" defaultMemberUniqueName="[MNGR_DM].[WeekDay].[All]" allUniqueName="[MNGR_DM].[WeekDay].[All]" dimensionUniqueName="[MNGR_DM]" displayFolder="" count="0" memberValueDatatype="130" unbalanced="0"/>
    <cacheHierarchy uniqueName="[MNGR_DM].[ShiftNbr]" caption="ShiftNbr" attribute="1" defaultMemberUniqueName="[MNGR_DM].[ShiftNbr].[All]" allUniqueName="[MNGR_DM].[ShiftNbr].[All]" dimensionUniqueName="[MNGR_DM]" displayFolder="" count="0" memberValueDatatype="20" unbalanced="0"/>
    <cacheHierarchy uniqueName="[MNGR_DM].[Mode83]" caption="Mode83" attribute="1" defaultMemberUniqueName="[MNGR_DM].[Mode83].[All]" allUniqueName="[MNGR_DM].[Mode83].[All]" dimensionUniqueName="[MNGR_DM]" displayFolder="" count="0" memberValueDatatype="20" unbalanced="0"/>
    <cacheHierarchy uniqueName="[MNGR_DM].[Mode83Dur]" caption="Mode83Dur" attribute="1" defaultMemberUniqueName="[MNGR_DM].[Mode83Dur].[All]" allUniqueName="[MNGR_DM].[Mode83Dur].[All]" dimensionUniqueName="[MNGR_DM]" displayFolder="" count="0" memberValueDatatype="20" unbalanced="0"/>
    <cacheHierarchy uniqueName="[MNGR_DM].[Mode84]" caption="Mode84" attribute="1" defaultMemberUniqueName="[MNGR_DM].[Mode84].[All]" allUniqueName="[MNGR_DM].[Mode84].[All]" dimensionUniqueName="[MNGR_DM]" displayFolder="" count="0" memberValueDatatype="20" unbalanced="0"/>
    <cacheHierarchy uniqueName="[MNGR_DM].[Mode84Dur]" caption="Mode84Dur" attribute="1" defaultMemberUniqueName="[MNGR_DM].[Mode84Dur].[All]" allUniqueName="[MNGR_DM].[Mode84Dur].[All]" dimensionUniqueName="[MNGR_DM]" displayFolder="" count="0" memberValueDatatype="20" unbalanced="0"/>
    <cacheHierarchy uniqueName="[MNGR_DM].[Mode85]" caption="Mode85" attribute="1" defaultMemberUniqueName="[MNGR_DM].[Mode85].[All]" allUniqueName="[MNGR_DM].[Mode85].[All]" dimensionUniqueName="[MNGR_DM]" displayFolder="" count="0" memberValueDatatype="20" unbalanced="0"/>
    <cacheHierarchy uniqueName="[MNGR_DM].[Mode85Dur]" caption="Mode85Dur" attribute="1" defaultMemberUniqueName="[MNGR_DM].[Mode85Dur].[All]" allUniqueName="[MNGR_DM].[Mode85Dur].[All]" dimensionUniqueName="[MNGR_DM]" displayFolder="" count="0" memberValueDatatype="20" unbalanced="0"/>
    <cacheHierarchy uniqueName="[MNGR_DM].[Mode86Dur]" caption="Mode86Dur" attribute="1" defaultMemberUniqueName="[MNGR_DM].[Mode86Dur].[All]" allUniqueName="[MNGR_DM].[Mode86Dur].[All]" dimensionUniqueName="[MNGR_DM]" displayFolder="" count="0" memberValueDatatype="20" unbalanced="0"/>
    <cacheHierarchy uniqueName="[MNGR_DM].[Mode87]" caption="Mode87" attribute="1" defaultMemberUniqueName="[MNGR_DM].[Mode87].[All]" allUniqueName="[MNGR_DM].[Mode87].[All]" dimensionUniqueName="[MNGR_DM]" displayFolder="" count="0" memberValueDatatype="20" unbalanced="0"/>
    <cacheHierarchy uniqueName="[MNGR_DM].[Mode87Dur]" caption="Mode87Dur" attribute="1" defaultMemberUniqueName="[MNGR_DM].[Mode87Dur].[All]" allUniqueName="[MNGR_DM].[Mode87Dur].[All]" dimensionUniqueName="[MNGR_DM]" displayFolder="" count="0" memberValueDatatype="20" unbalanced="0"/>
    <cacheHierarchy uniqueName="[MNGR_DM].[Mode88Dur]" caption="Mode88Dur" attribute="1" defaultMemberUniqueName="[MNGR_DM].[Mode88Dur].[All]" allUniqueName="[MNGR_DM].[Mode88Dur].[All]" dimensionUniqueName="[MNGR_DM]" displayFolder="" count="0" memberValueDatatype="20" unbalanced="0"/>
    <cacheHierarchy uniqueName="[MNGR_DM].[Mode89Dur]" caption="Mode89Dur" attribute="1" defaultMemberUniqueName="[MNGR_DM].[Mode89Dur].[All]" allUniqueName="[MNGR_DM].[Mode89Dur].[All]" dimensionUniqueName="[MNGR_DM]" displayFolder="" count="0" memberValueDatatype="20" unbalanced="0"/>
    <cacheHierarchy uniqueName="[MNGR_DM].[Mode90]" caption="Mode90" attribute="1" defaultMemberUniqueName="[MNGR_DM].[Mode90].[All]" allUniqueName="[MNGR_DM].[Mode90].[All]" dimensionUniqueName="[MNGR_DM]" displayFolder="" count="0" memberValueDatatype="20" unbalanced="0"/>
    <cacheHierarchy uniqueName="[MNGR_DM].[Mode90Dur]" caption="Mode90Dur" attribute="1" defaultMemberUniqueName="[MNGR_DM].[Mode90Dur].[All]" allUniqueName="[MNGR_DM].[Mode90Dur].[All]" dimensionUniqueName="[MNGR_DM]" displayFolder="" count="0" memberValueDatatype="20" unbalanced="0"/>
    <cacheHierarchy uniqueName="[MNGR_DM].[Mode91]" caption="Mode91" attribute="1" defaultMemberUniqueName="[MNGR_DM].[Mode91].[All]" allUniqueName="[MNGR_DM].[Mode91].[All]" dimensionUniqueName="[MNGR_DM]" displayFolder="" count="0" memberValueDatatype="20" unbalanced="0"/>
    <cacheHierarchy uniqueName="[MNGR_DM].[Mode91Dur]" caption="Mode91Dur" attribute="1" defaultMemberUniqueName="[MNGR_DM].[Mode91Dur].[All]" allUniqueName="[MNGR_DM].[Mode91Dur].[All]" dimensionUniqueName="[MNGR_DM]" displayFolder="" count="0" memberValueDatatype="20" unbalanced="0"/>
    <cacheHierarchy uniqueName="[MNGR_DM].[Duration in secs]" caption="Duration in secs" attribute="1" defaultMemberUniqueName="[MNGR_DM].[Duration in secs].[All]" allUniqueName="[MNGR_DM].[Duration in secs].[All]" dimensionUniqueName="[MNGR_DM]" displayFolder="" count="0" memberValueDatatype="20" unbalanced="0"/>
    <cacheHierarchy uniqueName="[MNGR_DM].[Hours on the phone]" caption="Hours on the phone" attribute="1" defaultMemberUniqueName="[MNGR_DM].[Hours on the phone].[All]" allUniqueName="[MNGR_DM].[Hours on the phone].[All]" dimensionUniqueName="[MNGR_DM]" displayFolder="" count="0" memberValueDatatype="5" unbalanced="0"/>
    <cacheHierarchy uniqueName="[MNGR_DM].[Time B/W call]" caption="Time B/W call" attribute="1" defaultMemberUniqueName="[MNGR_DM].[Time B/W call].[All]" allUniqueName="[MNGR_DM].[Time B/W call].[All]" dimensionUniqueName="[MNGR_DM]" displayFolder="" count="0" memberValueDatatype="5" unbalanced="0"/>
    <cacheHierarchy uniqueName="[MNGR_DM].[Forward Probability]" caption="Forward Probability" attribute="1" defaultMemberUniqueName="[MNGR_DM].[Forward Probability].[All]" allUniqueName="[MNGR_DM].[Forward Probability].[All]" dimensionUniqueName="[MNGR_DM]" displayFolder="" count="0" memberValueDatatype="130" unbalanced="0"/>
    <cacheHierarchy uniqueName="[MNGR_DM].[Success probability]" caption="Success probability" attribute="1" defaultMemberUniqueName="[MNGR_DM].[Success probability].[All]" allUniqueName="[MNGR_DM].[Success probability].[All]" dimensionUniqueName="[MNGR_DM]" displayFolder="" count="0" memberValueDatatype="130" unbalanced="0"/>
    <cacheHierarchy uniqueName="[MNGR_DM].[Avg. contact time]" caption="Avg. contact time" attribute="1" defaultMemberUniqueName="[MNGR_DM].[Avg. contact time].[All]" allUniqueName="[MNGR_DM].[Avg. contact time].[All]" dimensionUniqueName="[MNGR_DM]" displayFolder="" count="0" memberValueDatatype="130" unbalanced="0"/>
    <cacheHierarchy uniqueName="[TECHDM].[DivBSupportID]" caption="DivBSupportID" attribute="1" defaultMemberUniqueName="[TECHDM].[DivBSupportID].[All]" allUniqueName="[TECHDM].[DivBSupportID].[All]" dimensionUniqueName="[TECHDM]" displayFolder="" count="0" memberValueDatatype="20" unbalanced="0"/>
    <cacheHierarchy uniqueName="[TECHDM].[DATE]" caption="DATE" defaultMemberUniqueName="[TECHDM].[DATE].[All]" allUniqueName="[TECHDM].[DATE].[All]" dimensionUniqueName="[TECHDM]" displayFolder="" count="0" unbalanced="0"/>
    <cacheHierarchy uniqueName="[TECHDM].[ShiftDate]" caption="ShiftDate" attribute="1" time="1" defaultMemberUniqueName="[TECHDM].[ShiftDate].[All]" allUniqueName="[TECHDM].[ShiftDate].[All]" dimensionUniqueName="[TECHDM]" displayFolder="" count="0" memberValueDatatype="7" unbalanced="0"/>
    <cacheHierarchy uniqueName="[TECHDM].[Year]" caption="Year" attribute="1" defaultMemberUniqueName="[TECHDM].[Year].[All]" allUniqueName="[TECHDM].[Year].[All]" dimensionUniqueName="[TECHDM]" displayFolder="" count="0" memberValueDatatype="20" unbalanced="0"/>
    <cacheHierarchy uniqueName="[TECHDM].[Quarter]" caption="Quarter" attribute="1" defaultMemberUniqueName="[TECHDM].[Quarter].[All]" allUniqueName="[TECHDM].[Quarter].[All]" dimensionUniqueName="[TECHDM]" displayFolder="" count="0" memberValueDatatype="130" unbalanced="0"/>
    <cacheHierarchy uniqueName="[TECHDM].[Month]" caption="Month" attribute="1" defaultMemberUniqueName="[TECHDM].[Month].[All]" allUniqueName="[TECHDM].[Month].[All]" dimensionUniqueName="[TECHDM]" displayFolder="" count="0" memberValueDatatype="130" unbalanced="0"/>
    <cacheHierarchy uniqueName="[TECHDM].[Week of the year]" caption="Week of the year" attribute="1" defaultMemberUniqueName="[TECHDM].[Week of the year].[All]" allUniqueName="[TECHDM].[Week of the year].[All]" dimensionUniqueName="[TECHDM]" displayFolder="" count="0" memberValueDatatype="20" unbalanced="0"/>
    <cacheHierarchy uniqueName="[TECHDM].[WeekDay]" caption="WeekDay" attribute="1" defaultMemberUniqueName="[TECHDM].[WeekDay].[All]" allUniqueName="[TECHDM].[WeekDay].[All]" dimensionUniqueName="[TECHDM]" displayFolder="" count="0" memberValueDatatype="130" unbalanced="0"/>
    <cacheHierarchy uniqueName="[TECHDM].[ShiftNbr]" caption="ShiftNbr" attribute="1" defaultMemberUniqueName="[TECHDM].[ShiftNbr].[All]" allUniqueName="[TECHDM].[ShiftNbr].[All]" dimensionUniqueName="[TECHDM]" displayFolder="" count="0" memberValueDatatype="20" unbalanced="0"/>
    <cacheHierarchy uniqueName="[TECHDM].[Mode50]" caption="Mode50" attribute="1" defaultMemberUniqueName="[TECHDM].[Mode50].[All]" allUniqueName="[TECHDM].[Mode50].[All]" dimensionUniqueName="[TECHDM]" displayFolder="" count="0" memberValueDatatype="20" unbalanced="0"/>
    <cacheHierarchy uniqueName="[TECHDM].[Mode50Dur]" caption="Mode50Dur" attribute="1" defaultMemberUniqueName="[TECHDM].[Mode50Dur].[All]" allUniqueName="[TECHDM].[Mode50Dur].[All]" dimensionUniqueName="[TECHDM]" displayFolder="" count="0" memberValueDatatype="20" unbalanced="0"/>
    <cacheHierarchy uniqueName="[TECHDM].[Mode51]" caption="Mode51" attribute="1" defaultMemberUniqueName="[TECHDM].[Mode51].[All]" allUniqueName="[TECHDM].[Mode51].[All]" dimensionUniqueName="[TECHDM]" displayFolder="" count="0" memberValueDatatype="20" unbalanced="0"/>
    <cacheHierarchy uniqueName="[TECHDM].[Mode51Dur]" caption="Mode51Dur" attribute="1" defaultMemberUniqueName="[TECHDM].[Mode51Dur].[All]" allUniqueName="[TECHDM].[Mode51Dur].[All]" dimensionUniqueName="[TECHDM]" displayFolder="" count="0" memberValueDatatype="20" unbalanced="0"/>
    <cacheHierarchy uniqueName="[TECHDM].[Mode52]" caption="Mode52" attribute="1" defaultMemberUniqueName="[TECHDM].[Mode52].[All]" allUniqueName="[TECHDM].[Mode52].[All]" dimensionUniqueName="[TECHDM]" displayFolder="" count="0" memberValueDatatype="20" unbalanced="0"/>
    <cacheHierarchy uniqueName="[TECHDM].[Mode53Dur]" caption="Mode53Dur" attribute="1" defaultMemberUniqueName="[TECHDM].[Mode53Dur].[All]" allUniqueName="[TECHDM].[Mode53Dur].[All]" dimensionUniqueName="[TECHDM]" displayFolder="" count="0" memberValueDatatype="20" unbalanced="0"/>
    <cacheHierarchy uniqueName="[TECHDM].[Mode54]" caption="Mode54" attribute="1" defaultMemberUniqueName="[TECHDM].[Mode54].[All]" allUniqueName="[TECHDM].[Mode54].[All]" dimensionUniqueName="[TECHDM]" displayFolder="" count="0" memberValueDatatype="20" unbalanced="0"/>
    <cacheHierarchy uniqueName="[TECHDM].[Mode54Dur]" caption="Mode54Dur" attribute="1" defaultMemberUniqueName="[TECHDM].[Mode54Dur].[All]" allUniqueName="[TECHDM].[Mode54Dur].[All]" dimensionUniqueName="[TECHDM]" displayFolder="" count="0" memberValueDatatype="20" unbalanced="0"/>
    <cacheHierarchy uniqueName="[TECHDM].[Mode55Dur]" caption="Mode55Dur" attribute="1" defaultMemberUniqueName="[TECHDM].[Mode55Dur].[All]" allUniqueName="[TECHDM].[Mode55Dur].[All]" dimensionUniqueName="[TECHDM]" displayFolder="" count="0" memberValueDatatype="20" unbalanced="0"/>
    <cacheHierarchy uniqueName="[TECHDM].[Mode56Dur]" caption="Mode56Dur" attribute="1" defaultMemberUniqueName="[TECHDM].[Mode56Dur].[All]" allUniqueName="[TECHDM].[Mode56Dur].[All]" dimensionUniqueName="[TECHDM]" displayFolder="" count="0" memberValueDatatype="20" unbalanced="0"/>
    <cacheHierarchy uniqueName="[TECHDM].[Mode57Dur]" caption="Mode57Dur" attribute="1" defaultMemberUniqueName="[TECHDM].[Mode57Dur].[All]" allUniqueName="[TECHDM].[Mode57Dur].[All]" dimensionUniqueName="[TECHDM]" displayFolder="" count="0" memberValueDatatype="20" unbalanced="0"/>
    <cacheHierarchy uniqueName="[TECHDM].[Mode58Dur]" caption="Mode58Dur" attribute="1" defaultMemberUniqueName="[TECHDM].[Mode58Dur].[All]" allUniqueName="[TECHDM].[Mode58Dur].[All]" dimensionUniqueName="[TECHDM]" displayFolder="" count="0" memberValueDatatype="20" unbalanced="0"/>
    <cacheHierarchy uniqueName="[TECHDM].[Mode59]" caption="Mode59" attribute="1" defaultMemberUniqueName="[TECHDM].[Mode59].[All]" allUniqueName="[TECHDM].[Mode59].[All]" dimensionUniqueName="[TECHDM]" displayFolder="" count="0" memberValueDatatype="20" unbalanced="0"/>
    <cacheHierarchy uniqueName="[TECHDM].[Mode59Dur]" caption="Mode59Dur" attribute="1" defaultMemberUniqueName="[TECHDM].[Mode59Dur].[All]" allUniqueName="[TECHDM].[Mode59Dur].[All]" dimensionUniqueName="[TECHDM]" displayFolder="" count="0" memberValueDatatype="20" unbalanced="0"/>
    <cacheHierarchy uniqueName="[TECHDM].[Mode60]" caption="Mode60" attribute="1" defaultMemberUniqueName="[TECHDM].[Mode60].[All]" allUniqueName="[TECHDM].[Mode60].[All]" dimensionUniqueName="[TECHDM]" displayFolder="" count="0" memberValueDatatype="20" unbalanced="0"/>
    <cacheHierarchy uniqueName="[TECHDM].[Mode60Dur]" caption="Mode60Dur" attribute="1" defaultMemberUniqueName="[TECHDM].[Mode60Dur].[All]" allUniqueName="[TECHDM].[Mode60Dur].[All]" dimensionUniqueName="[TECHDM]" displayFolder="" count="0" memberValueDatatype="20" unbalanced="0"/>
    <cacheHierarchy uniqueName="[TECHDM].[Mode61]" caption="Mode61" attribute="1" defaultMemberUniqueName="[TECHDM].[Mode61].[All]" allUniqueName="[TECHDM].[Mode61].[All]" dimensionUniqueName="[TECHDM]" displayFolder="" count="0" memberValueDatatype="20" unbalanced="0"/>
    <cacheHierarchy uniqueName="[TECHDM].[Mode61Dur]" caption="Mode61Dur" attribute="1" defaultMemberUniqueName="[TECHDM].[Mode61Dur].[All]" allUniqueName="[TECHDM].[Mode61Dur].[All]" dimensionUniqueName="[TECHDM]" displayFolder="" count="0" memberValueDatatype="20" unbalanced="0"/>
    <cacheHierarchy uniqueName="[TECHDM].[Mode62]" caption="Mode62" attribute="1" defaultMemberUniqueName="[TECHDM].[Mode62].[All]" allUniqueName="[TECHDM].[Mode62].[All]" dimensionUniqueName="[TECHDM]" displayFolder="" count="0" memberValueDatatype="20" unbalanced="0"/>
    <cacheHierarchy uniqueName="[TECHDM].[Mode62Dur]" caption="Mode62Dur" attribute="1" defaultMemberUniqueName="[TECHDM].[Mode62Dur].[All]" allUniqueName="[TECHDM].[Mode62Dur].[All]" dimensionUniqueName="[TECHDM]" displayFolder="" count="0" memberValueDatatype="20" unbalanced="0"/>
    <cacheHierarchy uniqueName="[TECHDM].[Duration in secs]" caption="Duration in secs" attribute="1" defaultMemberUniqueName="[TECHDM].[Duration in secs].[All]" allUniqueName="[TECHDM].[Duration in secs].[All]" dimensionUniqueName="[TECHDM]" displayFolder="" count="0" memberValueDatatype="20" unbalanced="0"/>
    <cacheHierarchy uniqueName="[TECHDM].[Hours on phone]" caption="Hours on phone" attribute="1" defaultMemberUniqueName="[TECHDM].[Hours on phone].[All]" allUniqueName="[TECHDM].[Hours on phone].[All]" dimensionUniqueName="[TECHDM]" displayFolder="" count="0" memberValueDatatype="5" unbalanced="0"/>
    <cacheHierarchy uniqueName="[TECHDM].[Time b/w call]" caption="Time b/w call" attribute="1" defaultMemberUniqueName="[TECHDM].[Time b/w call].[All]" allUniqueName="[TECHDM].[Time b/w call].[All]" dimensionUniqueName="[TECHDM]" displayFolder="" count="0" memberValueDatatype="5" unbalanced="0"/>
    <cacheHierarchy uniqueName="[TECHDM].[Forward Probability1]" caption="Forward Probability1" attribute="1" defaultMemberUniqueName="[TECHDM].[Forward Probability1].[All]" allUniqueName="[TECHDM].[Forward Probability1].[All]" dimensionUniqueName="[TECHDM]" displayFolder="" count="0" memberValueDatatype="5" unbalanced="0"/>
    <cacheHierarchy uniqueName="[TECHDM].[Success Probability1]" caption="Success Probability1" attribute="1" defaultMemberUniqueName="[TECHDM].[Success Probability1].[All]" allUniqueName="[TECHDM].[Success Probability1].[All]" dimensionUniqueName="[TECHDM]" displayFolder="" count="0" memberValueDatatype="5" unbalanced="0"/>
    <cacheHierarchy uniqueName="[TECHDM].[Avg contact time]" caption="Avg contact time" attribute="1" defaultMemberUniqueName="[TECHDM].[Avg contact time].[All]" allUniqueName="[TECHDM].[Avg contact time].[All]" dimensionUniqueName="[TECHDM]" displayFolder="" count="0" memberValueDatatype="5" unbalanced="0"/>
    <cacheHierarchy uniqueName="[TECHDM].[forward probability]" caption="forward probability" attribute="1" defaultMemberUniqueName="[TECHDM].[forward probability].[All]" allUniqueName="[TECHDM].[forward probability].[All]" dimensionUniqueName="[TECHDM]" displayFolder="" count="0" memberValueDatatype="5" unbalanced="0"/>
    <cacheHierarchy uniqueName="[TECHDM].[Success probability]" caption="Success probability" attribute="1" defaultMemberUniqueName="[TECHDM].[Success probability].[All]" allUniqueName="[TECHDM].[Success probability].[All]" dimensionUniqueName="[TECHDM]" displayFolder="" count="0" memberValueDatatype="5" unbalanced="0"/>
    <cacheHierarchy uniqueName="[TECHEXPERT].[DivBSupportID]" caption="DivBSupportID" attribute="1" defaultMemberUniqueName="[TECHEXPERT].[DivBSupportID].[All]" allUniqueName="[TECHEXPERT].[DivBSupportID].[All]" dimensionUniqueName="[TECHEXPERT]" displayFolder="" count="0" memberValueDatatype="20" unbalanced="0"/>
    <cacheHierarchy uniqueName="[TECHEXPERT].[DATE]" caption="DATE" defaultMemberUniqueName="[TECHEXPERT].[DATE].[All]" allUniqueName="[TECHEXPERT].[DATE].[All]" dimensionUniqueName="[TECHEXPERT]" displayFolder="" count="0" unbalanced="0"/>
    <cacheHierarchy uniqueName="[TECHEXPERT].[ShiftDate]" caption="ShiftDate" attribute="1" time="1" defaultMemberUniqueName="[TECHEXPERT].[ShiftDate].[All]" allUniqueName="[TECHEXPERT].[ShiftDate].[All]" dimensionUniqueName="[TECHEXPERT]" displayFolder="" count="0" memberValueDatatype="7" unbalanced="0"/>
    <cacheHierarchy uniqueName="[TECHEXPERT].[Year]" caption="Year" attribute="1" defaultMemberUniqueName="[TECHEXPERT].[Year].[All]" allUniqueName="[TECHEXPERT].[Year].[All]" dimensionUniqueName="[TECHEXPERT]" displayFolder="" count="0" memberValueDatatype="20" unbalanced="0"/>
    <cacheHierarchy uniqueName="[TECHEXPERT].[Quarter]" caption="Quarter" attribute="1" defaultMemberUniqueName="[TECHEXPERT].[Quarter].[All]" allUniqueName="[TECHEXPERT].[Quarter].[All]" dimensionUniqueName="[TECHEXPERT]" displayFolder="" count="0" memberValueDatatype="130" unbalanced="0"/>
    <cacheHierarchy uniqueName="[TECHEXPERT].[Month]" caption="Month" attribute="1" defaultMemberUniqueName="[TECHEXPERT].[Month].[All]" allUniqueName="[TECHEXPERT].[Month].[All]" dimensionUniqueName="[TECHEXPERT]" displayFolder="" count="0" memberValueDatatype="130" unbalanced="0"/>
    <cacheHierarchy uniqueName="[TECHEXPERT].[Week of the year]" caption="Week of the year" attribute="1" defaultMemberUniqueName="[TECHEXPERT].[Week of the year].[All]" allUniqueName="[TECHEXPERT].[Week of the year].[All]" dimensionUniqueName="[TECHEXPERT]" displayFolder="" count="0" memberValueDatatype="20" unbalanced="0"/>
    <cacheHierarchy uniqueName="[TECHEXPERT].[WeekDay]" caption="WeekDay" attribute="1" defaultMemberUniqueName="[TECHEXPERT].[WeekDay].[All]" allUniqueName="[TECHEXPERT].[WeekDay].[All]" dimensionUniqueName="[TECHEXPERT]" displayFolder="" count="0" memberValueDatatype="130" unbalanced="0"/>
    <cacheHierarchy uniqueName="[TECHEXPERT].[ShiftNbr]" caption="ShiftNbr" attribute="1" defaultMemberUniqueName="[TECHEXPERT].[ShiftNbr].[All]" allUniqueName="[TECHEXPERT].[ShiftNbr].[All]" dimensionUniqueName="[TECHEXPERT]" displayFolder="" count="0" memberValueDatatype="20" unbalanced="0"/>
    <cacheHierarchy uniqueName="[TECHEXPERT].[Mode63]" caption="Mode63" attribute="1" defaultMemberUniqueName="[TECHEXPERT].[Mode63].[All]" allUniqueName="[TECHEXPERT].[Mode63].[All]" dimensionUniqueName="[TECHEXPERT]" displayFolder="" count="0" memberValueDatatype="20" unbalanced="0"/>
    <cacheHierarchy uniqueName="[TECHEXPERT].[Mode63Dur]" caption="Mode63Dur" attribute="1" defaultMemberUniqueName="[TECHEXPERT].[Mode63Dur].[All]" allUniqueName="[TECHEXPERT].[Mode63Dur].[All]" dimensionUniqueName="[TECHEXPERT]" displayFolder="" count="0" memberValueDatatype="20" unbalanced="0"/>
    <cacheHierarchy uniqueName="[TECHEXPERT].[Mode64]" caption="Mode64" attribute="1" defaultMemberUniqueName="[TECHEXPERT].[Mode64].[All]" allUniqueName="[TECHEXPERT].[Mode64].[All]" dimensionUniqueName="[TECHEXPERT]" displayFolder="" count="0" memberValueDatatype="20" unbalanced="0"/>
    <cacheHierarchy uniqueName="[TECHEXPERT].[Mode65Dur]" caption="Mode65Dur" attribute="1" defaultMemberUniqueName="[TECHEXPERT].[Mode65Dur].[All]" allUniqueName="[TECHEXPERT].[Mode65Dur].[All]" dimensionUniqueName="[TECHEXPERT]" displayFolder="" count="0" memberValueDatatype="20" unbalanced="0"/>
    <cacheHierarchy uniqueName="[TECHEXPERT].[Mode66Dur]" caption="Mode66Dur" attribute="1" defaultMemberUniqueName="[TECHEXPERT].[Mode66Dur].[All]" allUniqueName="[TECHEXPERT].[Mode66Dur].[All]" dimensionUniqueName="[TECHEXPERT]" displayFolder="" count="0" memberValueDatatype="20" unbalanced="0"/>
    <cacheHierarchy uniqueName="[TECHEXPERT].[Mode67Dur]" caption="Mode67Dur" attribute="1" defaultMemberUniqueName="[TECHEXPERT].[Mode67Dur].[All]" allUniqueName="[TECHEXPERT].[Mode67Dur].[All]" dimensionUniqueName="[TECHEXPERT]" displayFolder="" count="0" memberValueDatatype="20" unbalanced="0"/>
    <cacheHierarchy uniqueName="[TECHEXPERT].[Mode68]" caption="Mode68" attribute="1" defaultMemberUniqueName="[TECHEXPERT].[Mode68].[All]" allUniqueName="[TECHEXPERT].[Mode68].[All]" dimensionUniqueName="[TECHEXPERT]" displayFolder="" count="0" memberValueDatatype="20" unbalanced="0"/>
    <cacheHierarchy uniqueName="[TECHEXPERT].[Mode68Dur]" caption="Mode68Dur" attribute="1" defaultMemberUniqueName="[TECHEXPERT].[Mode68Dur].[All]" allUniqueName="[TECHEXPERT].[Mode68Dur].[All]" dimensionUniqueName="[TECHEXPERT]" displayFolder="" count="0" memberValueDatatype="20" unbalanced="0"/>
    <cacheHierarchy uniqueName="[TECHEXPERT].[Mode69]" caption="Mode69" attribute="1" defaultMemberUniqueName="[TECHEXPERT].[Mode69].[All]" allUniqueName="[TECHEXPERT].[Mode69].[All]" dimensionUniqueName="[TECHEXPERT]" displayFolder="" count="0" memberValueDatatype="20" unbalanced="0"/>
    <cacheHierarchy uniqueName="[TECHEXPERT].[Mode69Dur]" caption="Mode69Dur" attribute="1" defaultMemberUniqueName="[TECHEXPERT].[Mode69Dur].[All]" allUniqueName="[TECHEXPERT].[Mode69Dur].[All]" dimensionUniqueName="[TECHEXPERT]" displayFolder="" count="0" memberValueDatatype="20" unbalanced="0"/>
    <cacheHierarchy uniqueName="[TECHEXPERT].[Mode70]" caption="Mode70" attribute="1" defaultMemberUniqueName="[TECHEXPERT].[Mode70].[All]" allUniqueName="[TECHEXPERT].[Mode70].[All]" dimensionUniqueName="[TECHEXPERT]" displayFolder="" count="0" memberValueDatatype="20" unbalanced="0"/>
    <cacheHierarchy uniqueName="[TECHEXPERT].[Mode70Dur]" caption="Mode70Dur" attribute="1" defaultMemberUniqueName="[TECHEXPERT].[Mode70Dur].[All]" allUniqueName="[TECHEXPERT].[Mode70Dur].[All]" dimensionUniqueName="[TECHEXPERT]" displayFolder="" count="0" memberValueDatatype="20" unbalanced="0"/>
    <cacheHierarchy uniqueName="[TECHEXPERT].[Duration in secs]" caption="Duration in secs" attribute="1" defaultMemberUniqueName="[TECHEXPERT].[Duration in secs].[All]" allUniqueName="[TECHEXPERT].[Duration in secs].[All]" dimensionUniqueName="[TECHEXPERT]" displayFolder="" count="0" memberValueDatatype="20" unbalanced="0"/>
    <cacheHierarchy uniqueName="[TECHEXPERT].[Hours on the phone]" caption="Hours on the phone" attribute="1" defaultMemberUniqueName="[TECHEXPERT].[Hours on the phone].[All]" allUniqueName="[TECHEXPERT].[Hours on the phone].[All]" dimensionUniqueName="[TECHEXPERT]" displayFolder="" count="0" memberValueDatatype="5" unbalanced="0"/>
    <cacheHierarchy uniqueName="[TECHEXPERT].[Time B/W call]" caption="Time B/W call" attribute="1" defaultMemberUniqueName="[TECHEXPERT].[Time B/W call].[All]" allUniqueName="[TECHEXPERT].[Time B/W call].[All]" dimensionUniqueName="[TECHEXPERT]" displayFolder="" count="0" memberValueDatatype="5" unbalanced="0"/>
    <cacheHierarchy uniqueName="[TECHEXPERT].[Forward Probability]" caption="Forward Probability" attribute="1" defaultMemberUniqueName="[TECHEXPERT].[Forward Probability].[All]" allUniqueName="[TECHEXPERT].[Forward Probability].[All]" dimensionUniqueName="[TECHEXPERT]" displayFolder="" count="0" memberValueDatatype="5" unbalanced="0"/>
    <cacheHierarchy uniqueName="[TECHEXPERT].[Success probability]" caption="Success probability" attribute="1" defaultMemberUniqueName="[TECHEXPERT].[Success probability].[All]" allUniqueName="[TECHEXPERT].[Success probability].[All]" dimensionUniqueName="[TECHEXPERT]" displayFolder="" count="0" memberValueDatatype="5" unbalanced="0"/>
    <cacheHierarchy uniqueName="[TECHEXPERT].[Avg contact time]" caption="Avg contact time" attribute="1" defaultMemberUniqueName="[TECHEXPERT].[Avg contact time].[All]" allUniqueName="[TECHEXPERT].[Avg contact time].[All]" dimensionUniqueName="[TECHEXPERT]" displayFolder="" count="0" memberValueDatatype="5" unbalanced="0"/>
    <cacheHierarchy uniqueName="[Measures].[__XL_Count Table1]" caption="__XL_Count Table1" measure="1" displayFolder="" measureGroup="TECHDM" count="0" hidden="1"/>
    <cacheHierarchy uniqueName="[Measures].[__XL_Count Table2]" caption="__XL_Count Table2" measure="1" displayFolder="" measureGroup="TECHEXPERT" count="0" hidden="1"/>
    <cacheHierarchy uniqueName="[Measures].[__XL_Count Table3]" caption="__XL_Count Table3" measure="1" displayFolder="" measureGroup="CS_DM" count="0" hidden="1"/>
    <cacheHierarchy uniqueName="[Measures].[__XL_Count Table4]" caption="__XL_Count Table4" measure="1" displayFolder="" measureGroup="MNGR_DM" count="0" hidden="1"/>
    <cacheHierarchy uniqueName="[Measures].[__XL_Count Table17]" caption="__XL_Count Table17" measure="1" displayFolder="" measureGroup="Greeters" count="0" hidden="1"/>
    <cacheHierarchy uniqueName="[Measures].[__No measures defined]" caption="__No measures defined" measure="1" displayFolder="" count="0" hidden="1"/>
    <cacheHierarchy uniqueName="[Measures].[Sum of Hours on phone]" caption="Sum of Hours on phone" measure="1" displayFolder="" measureGroup="TECHDM" count="0" hidden="1">
      <extLst>
        <ext xmlns:x15="http://schemas.microsoft.com/office/spreadsheetml/2010/11/main" uri="{B97F6D7D-B522-45F9-BDA1-12C45D357490}">
          <x15:cacheHierarchy aggregatedColumn="119"/>
        </ext>
      </extLst>
    </cacheHierarchy>
    <cacheHierarchy uniqueName="[Measures].[Sum of Hours on the phone]" caption="Sum of Hours on the phone" measure="1" displayFolder="" measureGroup="TECHEXPERT" count="0" hidden="1">
      <extLst>
        <ext xmlns:x15="http://schemas.microsoft.com/office/spreadsheetml/2010/11/main" uri="{B97F6D7D-B522-45F9-BDA1-12C45D357490}">
          <x15:cacheHierarchy aggregatedColumn="148"/>
        </ext>
      </extLst>
    </cacheHierarchy>
    <cacheHierarchy uniqueName="[Measures].[Sum of Hours on the phone 2]" caption="Sum of Hours on the phone 2" measure="1" displayFolder="" measureGroup="MNGR_DM" count="0" hidden="1">
      <extLst>
        <ext xmlns:x15="http://schemas.microsoft.com/office/spreadsheetml/2010/11/main" uri="{B97F6D7D-B522-45F9-BDA1-12C45D357490}">
          <x15:cacheHierarchy aggregatedColumn="84"/>
        </ext>
      </extLst>
    </cacheHierarchy>
    <cacheHierarchy uniqueName="[Measures].[Sum of Hours on the phone 3]" caption="Sum of Hours on the phone 3" measure="1" displayFolder="" measureGroup="CS_DM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Time b/w call]" caption="Sum of Time b/w call" measure="1" displayFolder="" measureGroup="TECHDM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Sum of Time B/W call 2]" caption="Sum of Time B/W call 2" measure="1" displayFolder="" measureGroup="TECHEXPERT" count="0" hidden="1">
      <extLst>
        <ext xmlns:x15="http://schemas.microsoft.com/office/spreadsheetml/2010/11/main" uri="{B97F6D7D-B522-45F9-BDA1-12C45D357490}">
          <x15:cacheHierarchy aggregatedColumn="149"/>
        </ext>
      </extLst>
    </cacheHierarchy>
    <cacheHierarchy uniqueName="[Measures].[Sum of Time B/W call 3]" caption="Sum of Time B/W call 3" measure="1" displayFolder="" measureGroup="MNGR_DM" count="0" hidden="1">
      <extLst>
        <ext xmlns:x15="http://schemas.microsoft.com/office/spreadsheetml/2010/11/main" uri="{B97F6D7D-B522-45F9-BDA1-12C45D357490}">
          <x15:cacheHierarchy aggregatedColumn="85"/>
        </ext>
      </extLst>
    </cacheHierarchy>
    <cacheHierarchy uniqueName="[Measures].[Sum of Time B/W call 4]" caption="Sum of Time B/W call 4" measure="1" displayFolder="" measureGroup="CS_DM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Count of Success probability]" caption="Count of Success probability" measure="1" displayFolder="" measureGroup="TECHDM" count="0" hidden="1">
      <extLst>
        <ext xmlns:x15="http://schemas.microsoft.com/office/spreadsheetml/2010/11/main" uri="{B97F6D7D-B522-45F9-BDA1-12C45D357490}">
          <x15:cacheHierarchy aggregatedColumn="125"/>
        </ext>
      </extLst>
    </cacheHierarchy>
    <cacheHierarchy uniqueName="[Measures].[Count of forward probability]" caption="Count of forward probability" measure="1" displayFolder="" measureGroup="TECHDM" count="0" hidden="1">
      <extLst>
        <ext xmlns:x15="http://schemas.microsoft.com/office/spreadsheetml/2010/11/main" uri="{B97F6D7D-B522-45F9-BDA1-12C45D357490}">
          <x15:cacheHierarchy aggregatedColumn="124"/>
        </ext>
      </extLst>
    </cacheHierarchy>
    <cacheHierarchy uniqueName="[Measures].[Count of Success probability 2]" caption="Count of Success probability 2" measure="1" displayFolder="" measureGroup="TECHEXPERT" count="0" hidden="1">
      <extLst>
        <ext xmlns:x15="http://schemas.microsoft.com/office/spreadsheetml/2010/11/main" uri="{B97F6D7D-B522-45F9-BDA1-12C45D357490}">
          <x15:cacheHierarchy aggregatedColumn="151"/>
        </ext>
      </extLst>
    </cacheHierarchy>
    <cacheHierarchy uniqueName="[Measures].[Count of Forward Probability 2]" caption="Count of Forward Probability 2" measure="1" displayFolder="" measureGroup="TECHEXPERT" count="0" hidden="1">
      <extLst>
        <ext xmlns:x15="http://schemas.microsoft.com/office/spreadsheetml/2010/11/main" uri="{B97F6D7D-B522-45F9-BDA1-12C45D357490}">
          <x15:cacheHierarchy aggregatedColumn="150"/>
        </ext>
      </extLst>
    </cacheHierarchy>
    <cacheHierarchy uniqueName="[Measures].[Count of Success probability 3]" caption="Count of Success probability 3" measure="1" displayFolder="" measureGroup="MNGR_DM" count="0" hidden="1">
      <extLst>
        <ext xmlns:x15="http://schemas.microsoft.com/office/spreadsheetml/2010/11/main" uri="{B97F6D7D-B522-45F9-BDA1-12C45D357490}">
          <x15:cacheHierarchy aggregatedColumn="87"/>
        </ext>
      </extLst>
    </cacheHierarchy>
    <cacheHierarchy uniqueName="[Measures].[Count of Forward Probability 3]" caption="Count of Forward Probability 3" measure="1" displayFolder="" measureGroup="MNGR_DM" count="0" hidden="1">
      <extLst>
        <ext xmlns:x15="http://schemas.microsoft.com/office/spreadsheetml/2010/11/main" uri="{B97F6D7D-B522-45F9-BDA1-12C45D357490}">
          <x15:cacheHierarchy aggregatedColumn="86"/>
        </ext>
      </extLst>
    </cacheHierarchy>
    <cacheHierarchy uniqueName="[Measures].[Sum of Success probability]" caption="Sum of Success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Forward Probability]" caption="Sum of Forward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Count of Success probability 4]" caption="Count of Success probability 4" measure="1" displayFolder="" measureGroup="CS_D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Count of Forward Probability 4]" caption="Count of Forward Probability 4" measure="1" displayFolder="" measureGroup="CS_D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ShiftNbr]" caption="Sum of ShiftNbr" measure="1" displayFolder="" measureGroup="TECHDM" count="0" hidden="1">
      <extLst>
        <ext xmlns:x15="http://schemas.microsoft.com/office/spreadsheetml/2010/11/main" uri="{B97F6D7D-B522-45F9-BDA1-12C45D357490}">
          <x15:cacheHierarchy aggregatedColumn="97"/>
        </ext>
      </extLst>
    </cacheHierarchy>
    <cacheHierarchy uniqueName="[Measures].[Count of Hours on phone]" caption="Count of Hours on phone" measure="1" displayFolder="" measureGroup="TECHDM" count="0" hidden="1">
      <extLst>
        <ext xmlns:x15="http://schemas.microsoft.com/office/spreadsheetml/2010/11/main" uri="{B97F6D7D-B522-45F9-BDA1-12C45D357490}">
          <x15:cacheHierarchy aggregatedColumn="119"/>
        </ext>
      </extLst>
    </cacheHierarchy>
    <cacheHierarchy uniqueName="[Measures].[Average of Hours on phone]" caption="Average of Hours on phone" measure="1" displayFolder="" measureGroup="TECHDM" count="0" hidden="1">
      <extLst>
        <ext xmlns:x15="http://schemas.microsoft.com/office/spreadsheetml/2010/11/main" uri="{B97F6D7D-B522-45F9-BDA1-12C45D357490}">
          <x15:cacheHierarchy aggregatedColumn="119"/>
        </ext>
      </extLst>
    </cacheHierarchy>
    <cacheHierarchy uniqueName="[Measures].[Max of Hours on phone]" caption="Max of Hours on phone" measure="1" displayFolder="" measureGroup="TECHDM" count="0" hidden="1">
      <extLst>
        <ext xmlns:x15="http://schemas.microsoft.com/office/spreadsheetml/2010/11/main" uri="{B97F6D7D-B522-45F9-BDA1-12C45D357490}">
          <x15:cacheHierarchy aggregatedColumn="119"/>
        </ext>
      </extLst>
    </cacheHierarchy>
    <cacheHierarchy uniqueName="[Measures].[Min of Hours on phone]" caption="Min of Hours on phone" measure="1" displayFolder="" measureGroup="TECHDM" count="0" hidden="1">
      <extLst>
        <ext xmlns:x15="http://schemas.microsoft.com/office/spreadsheetml/2010/11/main" uri="{B97F6D7D-B522-45F9-BDA1-12C45D357490}">
          <x15:cacheHierarchy aggregatedColumn="119"/>
        </ext>
      </extLst>
    </cacheHierarchy>
    <cacheHierarchy uniqueName="[Measures].[Count of Hours on the phone]" caption="Count of Hours on the phone" measure="1" displayFolder="" measureGroup="TECHEXPERT" count="0" hidden="1">
      <extLst>
        <ext xmlns:x15="http://schemas.microsoft.com/office/spreadsheetml/2010/11/main" uri="{B97F6D7D-B522-45F9-BDA1-12C45D357490}">
          <x15:cacheHierarchy aggregatedColumn="148"/>
        </ext>
      </extLst>
    </cacheHierarchy>
    <cacheHierarchy uniqueName="[Measures].[Average of Hours on the phone]" caption="Average of Hours on the phone" measure="1" displayFolder="" measureGroup="TECHEXPERT" count="0" hidden="1">
      <extLst>
        <ext xmlns:x15="http://schemas.microsoft.com/office/spreadsheetml/2010/11/main" uri="{B97F6D7D-B522-45F9-BDA1-12C45D357490}">
          <x15:cacheHierarchy aggregatedColumn="148"/>
        </ext>
      </extLst>
    </cacheHierarchy>
    <cacheHierarchy uniqueName="[Measures].[Min of Hours on the phone]" caption="Min of Hours on the phone" measure="1" displayFolder="" measureGroup="TECHEXPERT" count="0" hidden="1">
      <extLst>
        <ext xmlns:x15="http://schemas.microsoft.com/office/spreadsheetml/2010/11/main" uri="{B97F6D7D-B522-45F9-BDA1-12C45D357490}">
          <x15:cacheHierarchy aggregatedColumn="148"/>
        </ext>
      </extLst>
    </cacheHierarchy>
    <cacheHierarchy uniqueName="[Measures].[Max of Hours on the phone]" caption="Max of Hours on the phone" measure="1" displayFolder="" measureGroup="TECHEXPERT" count="0" hidden="1">
      <extLst>
        <ext xmlns:x15="http://schemas.microsoft.com/office/spreadsheetml/2010/11/main" uri="{B97F6D7D-B522-45F9-BDA1-12C45D357490}">
          <x15:cacheHierarchy aggregatedColumn="148"/>
        </ext>
      </extLst>
    </cacheHierarchy>
    <cacheHierarchy uniqueName="[Measures].[Average of Forward Probability]" caption="Average of Forward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Average of Success probability]" caption="Average of Success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Max of Success probability]" caption="Max of Success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Max of Forward Probability]" caption="Max of Forward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Min of Forward Probability]" caption="Min of Forward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Min of Success probability]" caption="Min of Success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tdDev of Forward Probability]" caption="StdDev of Forward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tdDev of Success probability]" caption="StdDev of Success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Distinct Count of Success probability]" caption="Distinct Count of Success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Distinct Count of Forward Probability]" caption="Distinct Count of Forward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Min of Hours on the phone 2]" caption="Min of Hours on the phone 2" measure="1" displayFolder="" measureGroup="MNGR_DM" count="0" hidden="1">
      <extLst>
        <ext xmlns:x15="http://schemas.microsoft.com/office/spreadsheetml/2010/11/main" uri="{B97F6D7D-B522-45F9-BDA1-12C45D357490}">
          <x15:cacheHierarchy aggregatedColumn="84"/>
        </ext>
      </extLst>
    </cacheHierarchy>
    <cacheHierarchy uniqueName="[Measures].[Count of Hours on the phone 2]" caption="Count of Hours on the phone 2" measure="1" displayFolder="" measureGroup="MNGR_DM" count="0" hidden="1">
      <extLst>
        <ext xmlns:x15="http://schemas.microsoft.com/office/spreadsheetml/2010/11/main" uri="{B97F6D7D-B522-45F9-BDA1-12C45D357490}">
          <x15:cacheHierarchy aggregatedColumn="84"/>
        </ext>
      </extLst>
    </cacheHierarchy>
    <cacheHierarchy uniqueName="[Measures].[Average of Hours on the phone 2]" caption="Average of Hours on the phone 2" measure="1" displayFolder="" measureGroup="MNGR_DM" count="0" hidden="1">
      <extLst>
        <ext xmlns:x15="http://schemas.microsoft.com/office/spreadsheetml/2010/11/main" uri="{B97F6D7D-B522-45F9-BDA1-12C45D357490}">
          <x15:cacheHierarchy aggregatedColumn="84"/>
        </ext>
      </extLst>
    </cacheHierarchy>
    <cacheHierarchy uniqueName="[Measures].[Max of Hours on the phone 2]" caption="Max of Hours on the phone 2" measure="1" displayFolder="" measureGroup="MNGR_DM" count="0" hidden="1">
      <extLst>
        <ext xmlns:x15="http://schemas.microsoft.com/office/spreadsheetml/2010/11/main" uri="{B97F6D7D-B522-45F9-BDA1-12C45D357490}">
          <x15:cacheHierarchy aggregatedColumn="84"/>
        </ext>
      </extLst>
    </cacheHierarchy>
    <cacheHierarchy uniqueName="[Measures].[Average of Hours on the phone 3]" caption="Average of Hours on the phone 3" measure="1" displayFolder="" measureGroup="CS_DM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Hours on the phone 3]" caption="Count of Hours on the phone 3" measure="1" displayFolder="" measureGroup="CS_DM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Max of Hours on the phone 3]" caption="Max of Hours on the phone 3" measure="1" displayFolder="" measureGroup="CS_DM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Min of Hours on the phone 3]" caption="Min of Hours on the phone 3" measure="1" displayFolder="" measureGroup="CS_DM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forward probability 2]" caption="Sum of forward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4"/>
        </ext>
      </extLst>
    </cacheHierarchy>
    <cacheHierarchy uniqueName="[Measures].[Sum of Success probability 2]" caption="Sum of Success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5"/>
        </ext>
      </extLst>
    </cacheHierarchy>
    <cacheHierarchy uniqueName="[Measures].[Average of forward probability 2]" caption="Average of forward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4"/>
        </ext>
      </extLst>
    </cacheHierarchy>
    <cacheHierarchy uniqueName="[Measures].[Average of Success probability 2]" caption="Average of Success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5"/>
        </ext>
      </extLst>
    </cacheHierarchy>
    <cacheHierarchy uniqueName="[Measures].[Max of forward probability 2]" caption="Max of forward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4"/>
        </ext>
      </extLst>
    </cacheHierarchy>
    <cacheHierarchy uniqueName="[Measures].[Max of Success probability 2]" caption="Max of Success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5"/>
        </ext>
      </extLst>
    </cacheHierarchy>
    <cacheHierarchy uniqueName="[Measures].[Min of forward probability 2]" caption="Min of forward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4"/>
        </ext>
      </extLst>
    </cacheHierarchy>
    <cacheHierarchy uniqueName="[Measures].[Min of Success probability 2]" caption="Min of Success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5"/>
        </ext>
      </extLst>
    </cacheHierarchy>
    <cacheHierarchy uniqueName="[Measures].[Average of Forward Probability 3]" caption="Average of Forward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0"/>
        </ext>
      </extLst>
    </cacheHierarchy>
    <cacheHierarchy uniqueName="[Measures].[Average of Success probability 3]" caption="Average of Success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1"/>
        </ext>
      </extLst>
    </cacheHierarchy>
    <cacheHierarchy uniqueName="[Measures].[Sum of Forward Probability 3]" caption="Sum of Forward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0"/>
        </ext>
      </extLst>
    </cacheHierarchy>
    <cacheHierarchy uniqueName="[Measures].[Sum of Success probability 3]" caption="Sum of Success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1"/>
        </ext>
      </extLst>
    </cacheHierarchy>
    <cacheHierarchy uniqueName="[Measures].[Max of Forward Probability 3]" caption="Max of Forward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0"/>
        </ext>
      </extLst>
    </cacheHierarchy>
    <cacheHierarchy uniqueName="[Measures].[Max of Success probability 3]" caption="Max of Success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1"/>
        </ext>
      </extLst>
    </cacheHierarchy>
    <cacheHierarchy uniqueName="[Measures].[Min of Forward Probability 3]" caption="Min of Forward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0"/>
        </ext>
      </extLst>
    </cacheHierarchy>
    <cacheHierarchy uniqueName="[Measures].[Min of Success probability 3]" caption="Min of Success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1"/>
        </ext>
      </extLst>
    </cacheHierarchy>
    <cacheHierarchy uniqueName="[Measures].[Sum of Hours on the phone 4]" caption="Sum of Hours on the phone 4" measure="1" displayFolder="" measureGroup="Greeters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Count of Hours on the phone 4]" caption="Count of Hours on the phone 4" measure="1" displayFolder="" measureGroup="Greeters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Average of Hours on the phone 4]" caption="Average of Hours on the phone 4" measure="1" displayFolder="" measureGroup="Greeters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Max of Hours on the phone 4]" caption="Max of Hours on the phone 4" measure="1" displayFolder="" measureGroup="Greeters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Min of Hours on the phone 4]" caption="Min of Hours on the phone 4" measure="1" displayFolder="" measureGroup="Greeters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</cacheHierarchies>
  <kpis count="0"/>
  <dimensions count="6">
    <dimension name="CS_DM" uniqueName="[CS_DM]" caption="CS_DM"/>
    <dimension name="Greeters" uniqueName="[Greeters]" caption="Greeters"/>
    <dimension measure="1" name="Measures" uniqueName="[Measures]" caption="Measures"/>
    <dimension name="MNGR_DM" uniqueName="[MNGR_DM]" caption="MNGR_DM"/>
    <dimension name="TECHDM" uniqueName="[TECHDM]" caption="TECHDM"/>
    <dimension name="TECHEXPERT" uniqueName="[TECHEXPERT]" caption="TECHEXPERT"/>
  </dimensions>
  <measureGroups count="5">
    <measureGroup name="CS_DM" caption="CS_DM"/>
    <measureGroup name="Greeters" caption="Greeters"/>
    <measureGroup name="MNGR_DM" caption="MNGR_DM"/>
    <measureGroup name="TECHDM" caption="TECHDM"/>
    <measureGroup name="TECHEXPERT" caption="TECHEXPERT"/>
  </measureGroups>
  <maps count="5">
    <map measureGroup="0" dimension="0"/>
    <map measureGroup="1" dimension="1"/>
    <map measureGroup="2" dimension="3"/>
    <map measureGroup="3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dhavi" refreshedDate="44985.072399421297" createdVersion="8" refreshedVersion="8" minRefreshableVersion="3" recordCount="0" supportSubquery="1" supportAdvancedDrill="1" xr:uid="{FDAED1C2-7D1B-4007-B932-FFA7185628BD}">
  <cacheSource type="external" connectionId="1"/>
  <cacheFields count="6">
    <cacheField name="[TECHEXPERT].[Year].[Year]" caption="Year" numFmtId="0" hierarchy="129" level="1">
      <sharedItems containsSemiMixedTypes="0" containsString="0" containsNumber="1" containsInteger="1" minValue="2019" maxValue="2021" count="2">
        <n v="2019"/>
        <n v="2021"/>
      </sharedItems>
      <extLst>
        <ext xmlns:x15="http://schemas.microsoft.com/office/spreadsheetml/2010/11/main" uri="{4F2E5C28-24EA-4eb8-9CBF-B6C8F9C3D259}">
          <x15:cachedUniqueNames>
            <x15:cachedUniqueName index="0" name="[TECHEXPERT].[Year].&amp;[2019]"/>
            <x15:cachedUniqueName index="1" name="[TECHEXPERT].[Year].&amp;[2021]"/>
          </x15:cachedUniqueNames>
        </ext>
      </extLst>
    </cacheField>
    <cacheField name="[TECHEXPERT].[Quarter].[Quarter]" caption="Quarter" numFmtId="0" hierarchy="130" level="1">
      <sharedItems count="6">
        <s v="Q1-2019"/>
        <s v="Q2-2019"/>
        <s v="Q1-2021"/>
        <s v="Q2-2021"/>
        <s v="Q3-2021"/>
        <s v="Q4-2021"/>
      </sharedItems>
    </cacheField>
    <cacheField name="[TECHEXPERT].[Month].[Month]" caption="Month" numFmtId="0" hierarchy="131" level="1">
      <sharedItems count="11">
        <s v="February"/>
        <s v="March"/>
        <s v="April"/>
        <s v="June"/>
        <s v="May"/>
        <s v="August"/>
        <s v="July"/>
        <s v="September"/>
        <s v="December"/>
        <s v="November"/>
        <s v="October"/>
      </sharedItems>
    </cacheField>
    <cacheField name="[TECHEXPERT].[ShiftNbr].[ShiftNbr]" caption="ShiftNbr" numFmtId="0" hierarchy="134" level="1">
      <sharedItems containsSemiMixedTypes="0" containsString="0" containsNumber="1" containsInteger="1" minValue="1" maxValue="2" count="2"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TECHEXPERT].[ShiftNbr].&amp;[1]"/>
            <x15:cachedUniqueName index="1" name="[TECHEXPERT].[ShiftNbr].&amp;[2]"/>
          </x15:cachedUniqueNames>
        </ext>
      </extLst>
    </cacheField>
    <cacheField name="[TECHEXPERT].[Hours on the phone].[Hours on the phone]" caption="Hours on the phone" numFmtId="0" hierarchy="148" level="1">
      <sharedItems containsSemiMixedTypes="0" containsNonDate="0" containsString="0"/>
    </cacheField>
    <cacheField name="[Measures].[Count of Hours on the phone]" caption="Count of Hours on the phone" numFmtId="0" hierarchy="182" level="32767"/>
  </cacheFields>
  <cacheHierarchies count="225">
    <cacheHierarchy uniqueName="[CS_DM].[DivBCustServsID]" caption="DivBCustServsID" attribute="1" defaultMemberUniqueName="[CS_DM].[DivBCustServsID].[All]" allUniqueName="[CS_DM].[DivBCustServsID].[All]" dimensionUniqueName="[CS_DM]" displayFolder="" count="0" memberValueDatatype="20" unbalanced="0"/>
    <cacheHierarchy uniqueName="[CS_DM].[DATE]" caption="DATE" defaultMemberUniqueName="[CS_DM].[DATE].[All]" allUniqueName="[CS_DM].[DATE].[All]" dimensionUniqueName="[CS_DM]" displayFolder="" count="0" unbalanced="0"/>
    <cacheHierarchy uniqueName="[CS_DM].[ShiftDate]" caption="ShiftDate" attribute="1" time="1" defaultMemberUniqueName="[CS_DM].[ShiftDate].[All]" allUniqueName="[CS_DM].[ShiftDate].[All]" dimensionUniqueName="[CS_DM]" displayFolder="" count="0" memberValueDatatype="7" unbalanced="0"/>
    <cacheHierarchy uniqueName="[CS_DM].[Year]" caption="Year" attribute="1" defaultMemberUniqueName="[CS_DM].[Year].[All]" allUniqueName="[CS_DM].[Year].[All]" dimensionUniqueName="[CS_DM]" displayFolder="" count="0" memberValueDatatype="20" unbalanced="0"/>
    <cacheHierarchy uniqueName="[CS_DM].[Quarter]" caption="Quarter" attribute="1" defaultMemberUniqueName="[CS_DM].[Quarter].[All]" allUniqueName="[CS_DM].[Quarter].[All]" dimensionUniqueName="[CS_DM]" displayFolder="" count="0" memberValueDatatype="130" unbalanced="0"/>
    <cacheHierarchy uniqueName="[CS_DM].[Month]" caption="Month" attribute="1" defaultMemberUniqueName="[CS_DM].[Month].[All]" allUniqueName="[CS_DM].[Month].[All]" dimensionUniqueName="[CS_DM]" displayFolder="" count="0" memberValueDatatype="130" unbalanced="0"/>
    <cacheHierarchy uniqueName="[CS_DM].[Week of the year]" caption="Week of the year" attribute="1" defaultMemberUniqueName="[CS_DM].[Week of the year].[All]" allUniqueName="[CS_DM].[Week of the year].[All]" dimensionUniqueName="[CS_DM]" displayFolder="" count="0" memberValueDatatype="20" unbalanced="0"/>
    <cacheHierarchy uniqueName="[CS_DM].[WeekDay]" caption="WeekDay" attribute="1" defaultMemberUniqueName="[CS_DM].[WeekDay].[All]" allUniqueName="[CS_DM].[WeekDay].[All]" dimensionUniqueName="[CS_DM]" displayFolder="" count="0" memberValueDatatype="130" unbalanced="0"/>
    <cacheHierarchy uniqueName="[CS_DM].[ShiftNbr]" caption="ShiftNbr" attribute="1" defaultMemberUniqueName="[CS_DM].[ShiftNbr].[All]" allUniqueName="[CS_DM].[ShiftNbr].[All]" dimensionUniqueName="[CS_DM]" displayFolder="" count="0" memberValueDatatype="20" unbalanced="0"/>
    <cacheHierarchy uniqueName="[CS_DM].[Mode71]" caption="Mode71" attribute="1" defaultMemberUniqueName="[CS_DM].[Mode71].[All]" allUniqueName="[CS_DM].[Mode71].[All]" dimensionUniqueName="[CS_DM]" displayFolder="" count="0" memberValueDatatype="20" unbalanced="0"/>
    <cacheHierarchy uniqueName="[CS_DM].[Mode71Dur]" caption="Mode71Dur" attribute="1" defaultMemberUniqueName="[CS_DM].[Mode71Dur].[All]" allUniqueName="[CS_DM].[Mode71Dur].[All]" dimensionUniqueName="[CS_DM]" displayFolder="" count="0" memberValueDatatype="20" unbalanced="0"/>
    <cacheHierarchy uniqueName="[CS_DM].[Mode72]" caption="Mode72" attribute="1" defaultMemberUniqueName="[CS_DM].[Mode72].[All]" allUniqueName="[CS_DM].[Mode72].[All]" dimensionUniqueName="[CS_DM]" displayFolder="" count="0" memberValueDatatype="20" unbalanced="0"/>
    <cacheHierarchy uniqueName="[CS_DM].[Mode72Dur]" caption="Mode72Dur" attribute="1" defaultMemberUniqueName="[CS_DM].[Mode72Dur].[All]" allUniqueName="[CS_DM].[Mode72Dur].[All]" dimensionUniqueName="[CS_DM]" displayFolder="" count="0" memberValueDatatype="20" unbalanced="0"/>
    <cacheHierarchy uniqueName="[CS_DM].[Mode73]" caption="Mode73" attribute="1" defaultMemberUniqueName="[CS_DM].[Mode73].[All]" allUniqueName="[CS_DM].[Mode73].[All]" dimensionUniqueName="[CS_DM]" displayFolder="" count="0" memberValueDatatype="20" unbalanced="0"/>
    <cacheHierarchy uniqueName="[CS_DM].[Mode74Dur]" caption="Mode74Dur" attribute="1" defaultMemberUniqueName="[CS_DM].[Mode74Dur].[All]" allUniqueName="[CS_DM].[Mode74Dur].[All]" dimensionUniqueName="[CS_DM]" displayFolder="" count="0" memberValueDatatype="20" unbalanced="0"/>
    <cacheHierarchy uniqueName="[CS_DM].[Mode75]" caption="Mode75" attribute="1" defaultMemberUniqueName="[CS_DM].[Mode75].[All]" allUniqueName="[CS_DM].[Mode75].[All]" dimensionUniqueName="[CS_DM]" displayFolder="" count="0" memberValueDatatype="20" unbalanced="0"/>
    <cacheHierarchy uniqueName="[CS_DM].[Mode75Dur]" caption="Mode75Dur" attribute="1" defaultMemberUniqueName="[CS_DM].[Mode75Dur].[All]" allUniqueName="[CS_DM].[Mode75Dur].[All]" dimensionUniqueName="[CS_DM]" displayFolder="" count="0" memberValueDatatype="20" unbalanced="0"/>
    <cacheHierarchy uniqueName="[CS_DM].[Mode76]" caption="Mode76" attribute="1" defaultMemberUniqueName="[CS_DM].[Mode76].[All]" allUniqueName="[CS_DM].[Mode76].[All]" dimensionUniqueName="[CS_DM]" displayFolder="" count="0" memberValueDatatype="20" unbalanced="0"/>
    <cacheHierarchy uniqueName="[CS_DM].[Mode76Dur]" caption="Mode76Dur" attribute="1" defaultMemberUniqueName="[CS_DM].[Mode76Dur].[All]" allUniqueName="[CS_DM].[Mode76Dur].[All]" dimensionUniqueName="[CS_DM]" displayFolder="" count="0" memberValueDatatype="20" unbalanced="0"/>
    <cacheHierarchy uniqueName="[CS_DM].[Mode77Dur]" caption="Mode77Dur" attribute="1" defaultMemberUniqueName="[CS_DM].[Mode77Dur].[All]" allUniqueName="[CS_DM].[Mode77Dur].[All]" dimensionUniqueName="[CS_DM]" displayFolder="" count="0" memberValueDatatype="20" unbalanced="0"/>
    <cacheHierarchy uniqueName="[CS_DM].[Mode78Dur]" caption="Mode78Dur" attribute="1" defaultMemberUniqueName="[CS_DM].[Mode78Dur].[All]" allUniqueName="[CS_DM].[Mode78Dur].[All]" dimensionUniqueName="[CS_DM]" displayFolder="" count="0" memberValueDatatype="20" unbalanced="0"/>
    <cacheHierarchy uniqueName="[CS_DM].[Mode79]" caption="Mode79" attribute="1" defaultMemberUniqueName="[CS_DM].[Mode79].[All]" allUniqueName="[CS_DM].[Mode79].[All]" dimensionUniqueName="[CS_DM]" displayFolder="" count="0" memberValueDatatype="20" unbalanced="0"/>
    <cacheHierarchy uniqueName="[CS_DM].[Mode79Dur]" caption="Mode79Dur" attribute="1" defaultMemberUniqueName="[CS_DM].[Mode79Dur].[All]" allUniqueName="[CS_DM].[Mode79Dur].[All]" dimensionUniqueName="[CS_DM]" displayFolder="" count="0" memberValueDatatype="20" unbalanced="0"/>
    <cacheHierarchy uniqueName="[CS_DM].[Mode80]" caption="Mode80" attribute="1" defaultMemberUniqueName="[CS_DM].[Mode80].[All]" allUniqueName="[CS_DM].[Mode80].[All]" dimensionUniqueName="[CS_DM]" displayFolder="" count="0" memberValueDatatype="20" unbalanced="0"/>
    <cacheHierarchy uniqueName="[CS_DM].[Mode80Dur]" caption="Mode80Dur" attribute="1" defaultMemberUniqueName="[CS_DM].[Mode80Dur].[All]" allUniqueName="[CS_DM].[Mode80Dur].[All]" dimensionUniqueName="[CS_DM]" displayFolder="" count="0" memberValueDatatype="20" unbalanced="0"/>
    <cacheHierarchy uniqueName="[CS_DM].[Mode81Dur]" caption="Mode81Dur" attribute="1" defaultMemberUniqueName="[CS_DM].[Mode81Dur].[All]" allUniqueName="[CS_DM].[Mode81Dur].[All]" dimensionUniqueName="[CS_DM]" displayFolder="" count="0" memberValueDatatype="20" unbalanced="0"/>
    <cacheHierarchy uniqueName="[CS_DM].[Mode82Dur]" caption="Mode82Dur" attribute="1" defaultMemberUniqueName="[CS_DM].[Mode82Dur].[All]" allUniqueName="[CS_DM].[Mode82Dur].[All]" dimensionUniqueName="[CS_DM]" displayFolder="" count="0" memberValueDatatype="20" unbalanced="0"/>
    <cacheHierarchy uniqueName="[CS_DM].[Duration in secs]" caption="Duration in secs" attribute="1" defaultMemberUniqueName="[CS_DM].[Duration in secs].[All]" allUniqueName="[CS_DM].[Duration in secs].[All]" dimensionUniqueName="[CS_DM]" displayFolder="" count="0" memberValueDatatype="20" unbalanced="0"/>
    <cacheHierarchy uniqueName="[CS_DM].[Hours on the phone]" caption="Hours on the phone" attribute="1" defaultMemberUniqueName="[CS_DM].[Hours on the phone].[All]" allUniqueName="[CS_DM].[Hours on the phone].[All]" dimensionUniqueName="[CS_DM]" displayFolder="" count="0" memberValueDatatype="5" unbalanced="0"/>
    <cacheHierarchy uniqueName="[CS_DM].[Time B/W call]" caption="Time B/W call" attribute="1" defaultMemberUniqueName="[CS_DM].[Time B/W call].[All]" allUniqueName="[CS_DM].[Time B/W call].[All]" dimensionUniqueName="[CS_DM]" displayFolder="" count="0" memberValueDatatype="5" unbalanced="0"/>
    <cacheHierarchy uniqueName="[CS_DM].[Forward Probability]" caption="Forward Probability" attribute="1" defaultMemberUniqueName="[CS_DM].[Forward Probability].[All]" allUniqueName="[CS_DM].[Forward Probability].[All]" dimensionUniqueName="[CS_DM]" displayFolder="" count="0" memberValueDatatype="5" unbalanced="0"/>
    <cacheHierarchy uniqueName="[CS_DM].[Success probability]" caption="Success probability" attribute="1" defaultMemberUniqueName="[CS_DM].[Success probability].[All]" allUniqueName="[CS_DM].[Success probability].[All]" dimensionUniqueName="[CS_DM]" displayFolder="" count="0" memberValueDatatype="5" unbalanced="0"/>
    <cacheHierarchy uniqueName="[CS_DM].[Avg contact time]" caption="Avg contact time" attribute="1" defaultMemberUniqueName="[CS_DM].[Avg contact time].[All]" allUniqueName="[CS_DM].[Avg contact time].[All]" dimensionUniqueName="[CS_DM]" displayFolder="" count="0" memberValueDatatype="5" unbalanced="0"/>
    <cacheHierarchy uniqueName="[Greeters].[GreeterFactorID]" caption="GreeterFactorID" attribute="1" defaultMemberUniqueName="[Greeters].[GreeterFactorID].[All]" allUniqueName="[Greeters].[GreeterFactorID].[All]" dimensionUniqueName="[Greeters]" displayFolder="" count="0" memberValueDatatype="20" unbalanced="0"/>
    <cacheHierarchy uniqueName="[Greeters].[ShiftDate]" caption="ShiftDate" attribute="1" time="1" defaultMemberUniqueName="[Greeters].[ShiftDate].[All]" allUniqueName="[Greeters].[ShiftDate].[All]" dimensionUniqueName="[Greeters]" displayFolder="" count="0" memberValueDatatype="7" unbalanced="0"/>
    <cacheHierarchy uniqueName="[Greeters].[Year]" caption="Year" attribute="1" defaultMemberUniqueName="[Greeters].[Year].[All]" allUniqueName="[Greeters].[Year].[All]" dimensionUniqueName="[Greeters]" displayFolder="" count="0" memberValueDatatype="20" unbalanced="0"/>
    <cacheHierarchy uniqueName="[Greeters].[Quarter]" caption="Quarter" attribute="1" defaultMemberUniqueName="[Greeters].[Quarter].[All]" allUniqueName="[Greeters].[Quarter].[All]" dimensionUniqueName="[Greeters]" displayFolder="" count="0" memberValueDatatype="130" unbalanced="0"/>
    <cacheHierarchy uniqueName="[Greeters].[Month]" caption="Month" attribute="1" defaultMemberUniqueName="[Greeters].[Month].[All]" allUniqueName="[Greeters].[Month].[All]" dimensionUniqueName="[Greeters]" displayFolder="" count="0" memberValueDatatype="130" unbalanced="0"/>
    <cacheHierarchy uniqueName="[Greeters].[Week of the year]" caption="Week of the year" attribute="1" defaultMemberUniqueName="[Greeters].[Week of the year].[All]" allUniqueName="[Greeters].[Week of the year].[All]" dimensionUniqueName="[Greeters]" displayFolder="" count="0" memberValueDatatype="20" unbalanced="0"/>
    <cacheHierarchy uniqueName="[Greeters].[WeekDay]" caption="WeekDay" attribute="1" defaultMemberUniqueName="[Greeters].[WeekDay].[All]" allUniqueName="[Greeters].[WeekDay].[All]" dimensionUniqueName="[Greeters]" displayFolder="" count="0" memberValueDatatype="130" unbalanced="0"/>
    <cacheHierarchy uniqueName="[Greeters].[ShiftNbr]" caption="ShiftNbr" attribute="1" defaultMemberUniqueName="[Greeters].[ShiftNbr].[All]" allUniqueName="[Greeters].[ShiftNbr].[All]" dimensionUniqueName="[Greeters]" displayFolder="" count="0" memberValueDatatype="20" unbalanced="0"/>
    <cacheHierarchy uniqueName="[Greeters].[Mode00]" caption="Mode00" attribute="1" defaultMemberUniqueName="[Greeters].[Mode00].[All]" allUniqueName="[Greeters].[Mode00].[All]" dimensionUniqueName="[Greeters]" displayFolder="" count="0" memberValueDatatype="20" unbalanced="0"/>
    <cacheHierarchy uniqueName="[Greeters].[Mode00Dur]" caption="Mode00Dur" attribute="1" defaultMemberUniqueName="[Greeters].[Mode00Dur].[All]" allUniqueName="[Greeters].[Mode00Dur].[All]" dimensionUniqueName="[Greeters]" displayFolder="" count="0" memberValueDatatype="20" unbalanced="0"/>
    <cacheHierarchy uniqueName="[Greeters].[PhoneLinesCount]" caption="PhoneLinesCount" attribute="1" defaultMemberUniqueName="[Greeters].[PhoneLinesCount].[All]" allUniqueName="[Greeters].[PhoneLinesCount].[All]" dimensionUniqueName="[Greeters]" displayFolder="" count="0" memberValueDatatype="20" unbalanced="0"/>
    <cacheHierarchy uniqueName="[Greeters].[Mode01]" caption="Mode01" attribute="1" defaultMemberUniqueName="[Greeters].[Mode01].[All]" allUniqueName="[Greeters].[Mode01].[All]" dimensionUniqueName="[Greeters]" displayFolder="" count="0" memberValueDatatype="20" unbalanced="0"/>
    <cacheHierarchy uniqueName="[Greeters].[Mode02]" caption="Mode02" attribute="1" defaultMemberUniqueName="[Greeters].[Mode02].[All]" allUniqueName="[Greeters].[Mode02].[All]" dimensionUniqueName="[Greeters]" displayFolder="" count="0" memberValueDatatype="20" unbalanced="0"/>
    <cacheHierarchy uniqueName="[Greeters].[Mode02Dur]" caption="Mode02Dur" attribute="1" defaultMemberUniqueName="[Greeters].[Mode02Dur].[All]" allUniqueName="[Greeters].[Mode02Dur].[All]" dimensionUniqueName="[Greeters]" displayFolder="" count="0" memberValueDatatype="20" unbalanced="0"/>
    <cacheHierarchy uniqueName="[Greeters].[Mode03]" caption="Mode03" attribute="1" defaultMemberUniqueName="[Greeters].[Mode03].[All]" allUniqueName="[Greeters].[Mode03].[All]" dimensionUniqueName="[Greeters]" displayFolder="" count="0" memberValueDatatype="20" unbalanced="0"/>
    <cacheHierarchy uniqueName="[Greeters].[Mode04Dur]" caption="Mode04Dur" attribute="1" defaultMemberUniqueName="[Greeters].[Mode04Dur].[All]" allUniqueName="[Greeters].[Mode04Dur].[All]" dimensionUniqueName="[Greeters]" displayFolder="" count="0" memberValueDatatype="20" unbalanced="0"/>
    <cacheHierarchy uniqueName="[Greeters].[Mode05]" caption="Mode05" attribute="1" defaultMemberUniqueName="[Greeters].[Mode05].[All]" allUniqueName="[Greeters].[Mode05].[All]" dimensionUniqueName="[Greeters]" displayFolder="" count="0" memberValueDatatype="20" unbalanced="0"/>
    <cacheHierarchy uniqueName="[Greeters].[Mode26]" caption="Mode26" attribute="1" defaultMemberUniqueName="[Greeters].[Mode26].[All]" allUniqueName="[Greeters].[Mode26].[All]" dimensionUniqueName="[Greeters]" displayFolder="" count="0" memberValueDatatype="20" unbalanced="0"/>
    <cacheHierarchy uniqueName="[Greeters].[Mode50]" caption="Mode50" attribute="1" defaultMemberUniqueName="[Greeters].[Mode50].[All]" allUniqueName="[Greeters].[Mode50].[All]" dimensionUniqueName="[Greeters]" displayFolder="" count="0" memberValueDatatype="20" unbalanced="0"/>
    <cacheHierarchy uniqueName="[Greeters].[Mode71]" caption="Mode71" attribute="1" defaultMemberUniqueName="[Greeters].[Mode71].[All]" allUniqueName="[Greeters].[Mode71].[All]" dimensionUniqueName="[Greeters]" displayFolder="" count="0" memberValueDatatype="20" unbalanced="0"/>
    <cacheHierarchy uniqueName="[Greeters].[Mode99]" caption="Mode99" attribute="1" defaultMemberUniqueName="[Greeters].[Mode99].[All]" allUniqueName="[Greeters].[Mode99].[All]" dimensionUniqueName="[Greeters]" displayFolder="" count="0" memberValueDatatype="20" unbalanced="0"/>
    <cacheHierarchy uniqueName="[Greeters].[Duration in Secs]" caption="Duration in Secs" attribute="1" defaultMemberUniqueName="[Greeters].[Duration in Secs].[All]" allUniqueName="[Greeters].[Duration in Secs].[All]" dimensionUniqueName="[Greeters]" displayFolder="" count="0" memberValueDatatype="20" unbalanced="0"/>
    <cacheHierarchy uniqueName="[Greeters].[Hours on the phone]" caption="Hours on the phone" attribute="1" defaultMemberUniqueName="[Greeters].[Hours on the phone].[All]" allUniqueName="[Greeters].[Hours on the phone].[All]" dimensionUniqueName="[Greeters]" displayFolder="" count="0" memberValueDatatype="5" unbalanced="0"/>
    <cacheHierarchy uniqueName="[Greeters].[Time B/w call]" caption="Time B/w call" attribute="1" defaultMemberUniqueName="[Greeters].[Time B/w call].[All]" allUniqueName="[Greeters].[Time B/w call].[All]" dimensionUniqueName="[Greeters]" displayFolder="" count="0" memberValueDatatype="5" unbalanced="0"/>
    <cacheHierarchy uniqueName="[Greeters].[Forward probability]" caption="Forward probability" attribute="1" defaultMemberUniqueName="[Greeters].[Forward probability].[All]" allUniqueName="[Greeters].[Forward probability].[All]" dimensionUniqueName="[Greeters]" displayFolder="" count="0" memberValueDatatype="20" unbalanced="0"/>
    <cacheHierarchy uniqueName="[Greeters].[Avg contact time]" caption="Avg contact time" attribute="1" defaultMemberUniqueName="[Greeters].[Avg contact time].[All]" allUniqueName="[Greeters].[Avg contact time].[All]" dimensionUniqueName="[Greeters]" displayFolder="" count="0" memberValueDatatype="5" unbalanced="0"/>
    <cacheHierarchy uniqueName="[MNGR_DM].[DivBCustServsID]" caption="DivBCustServsID" attribute="1" defaultMemberUniqueName="[MNGR_DM].[DivBCustServsID].[All]" allUniqueName="[MNGR_DM].[DivBCustServsID].[All]" dimensionUniqueName="[MNGR_DM]" displayFolder="" count="0" memberValueDatatype="20" unbalanced="0"/>
    <cacheHierarchy uniqueName="[MNGR_DM].[DATE]" caption="DATE" defaultMemberUniqueName="[MNGR_DM].[DATE].[All]" allUniqueName="[MNGR_DM].[DATE].[All]" dimensionUniqueName="[MNGR_DM]" displayFolder="" count="0" unbalanced="0"/>
    <cacheHierarchy uniqueName="[MNGR_DM].[ShiftDate]" caption="ShiftDate" attribute="1" time="1" defaultMemberUniqueName="[MNGR_DM].[ShiftDate].[All]" allUniqueName="[MNGR_DM].[ShiftDate].[All]" dimensionUniqueName="[MNGR_DM]" displayFolder="" count="0" memberValueDatatype="7" unbalanced="0"/>
    <cacheHierarchy uniqueName="[MNGR_DM].[Year]" caption="Year" attribute="1" defaultMemberUniqueName="[MNGR_DM].[Year].[All]" allUniqueName="[MNGR_DM].[Year].[All]" dimensionUniqueName="[MNGR_DM]" displayFolder="" count="0" memberValueDatatype="20" unbalanced="0"/>
    <cacheHierarchy uniqueName="[MNGR_DM].[Quarter]" caption="Quarter" attribute="1" defaultMemberUniqueName="[MNGR_DM].[Quarter].[All]" allUniqueName="[MNGR_DM].[Quarter].[All]" dimensionUniqueName="[MNGR_DM]" displayFolder="" count="0" memberValueDatatype="130" unbalanced="0"/>
    <cacheHierarchy uniqueName="[MNGR_DM].[Month]" caption="Month" attribute="1" defaultMemberUniqueName="[MNGR_DM].[Month].[All]" allUniqueName="[MNGR_DM].[Month].[All]" dimensionUniqueName="[MNGR_DM]" displayFolder="" count="0" memberValueDatatype="130" unbalanced="0"/>
    <cacheHierarchy uniqueName="[MNGR_DM].[Week of the year]" caption="Week of the year" attribute="1" defaultMemberUniqueName="[MNGR_DM].[Week of the year].[All]" allUniqueName="[MNGR_DM].[Week of the year].[All]" dimensionUniqueName="[MNGR_DM]" displayFolder="" count="0" memberValueDatatype="20" unbalanced="0"/>
    <cacheHierarchy uniqueName="[MNGR_DM].[WeekDay]" caption="WeekDay" attribute="1" defaultMemberUniqueName="[MNGR_DM].[WeekDay].[All]" allUniqueName="[MNGR_DM].[WeekDay].[All]" dimensionUniqueName="[MNGR_DM]" displayFolder="" count="0" memberValueDatatype="130" unbalanced="0"/>
    <cacheHierarchy uniqueName="[MNGR_DM].[ShiftNbr]" caption="ShiftNbr" attribute="1" defaultMemberUniqueName="[MNGR_DM].[ShiftNbr].[All]" allUniqueName="[MNGR_DM].[ShiftNbr].[All]" dimensionUniqueName="[MNGR_DM]" displayFolder="" count="0" memberValueDatatype="20" unbalanced="0"/>
    <cacheHierarchy uniqueName="[MNGR_DM].[Mode83]" caption="Mode83" attribute="1" defaultMemberUniqueName="[MNGR_DM].[Mode83].[All]" allUniqueName="[MNGR_DM].[Mode83].[All]" dimensionUniqueName="[MNGR_DM]" displayFolder="" count="0" memberValueDatatype="20" unbalanced="0"/>
    <cacheHierarchy uniqueName="[MNGR_DM].[Mode83Dur]" caption="Mode83Dur" attribute="1" defaultMemberUniqueName="[MNGR_DM].[Mode83Dur].[All]" allUniqueName="[MNGR_DM].[Mode83Dur].[All]" dimensionUniqueName="[MNGR_DM]" displayFolder="" count="0" memberValueDatatype="20" unbalanced="0"/>
    <cacheHierarchy uniqueName="[MNGR_DM].[Mode84]" caption="Mode84" attribute="1" defaultMemberUniqueName="[MNGR_DM].[Mode84].[All]" allUniqueName="[MNGR_DM].[Mode84].[All]" dimensionUniqueName="[MNGR_DM]" displayFolder="" count="0" memberValueDatatype="20" unbalanced="0"/>
    <cacheHierarchy uniqueName="[MNGR_DM].[Mode84Dur]" caption="Mode84Dur" attribute="1" defaultMemberUniqueName="[MNGR_DM].[Mode84Dur].[All]" allUniqueName="[MNGR_DM].[Mode84Dur].[All]" dimensionUniqueName="[MNGR_DM]" displayFolder="" count="0" memberValueDatatype="20" unbalanced="0"/>
    <cacheHierarchy uniqueName="[MNGR_DM].[Mode85]" caption="Mode85" attribute="1" defaultMemberUniqueName="[MNGR_DM].[Mode85].[All]" allUniqueName="[MNGR_DM].[Mode85].[All]" dimensionUniqueName="[MNGR_DM]" displayFolder="" count="0" memberValueDatatype="20" unbalanced="0"/>
    <cacheHierarchy uniqueName="[MNGR_DM].[Mode85Dur]" caption="Mode85Dur" attribute="1" defaultMemberUniqueName="[MNGR_DM].[Mode85Dur].[All]" allUniqueName="[MNGR_DM].[Mode85Dur].[All]" dimensionUniqueName="[MNGR_DM]" displayFolder="" count="0" memberValueDatatype="20" unbalanced="0"/>
    <cacheHierarchy uniqueName="[MNGR_DM].[Mode86Dur]" caption="Mode86Dur" attribute="1" defaultMemberUniqueName="[MNGR_DM].[Mode86Dur].[All]" allUniqueName="[MNGR_DM].[Mode86Dur].[All]" dimensionUniqueName="[MNGR_DM]" displayFolder="" count="0" memberValueDatatype="20" unbalanced="0"/>
    <cacheHierarchy uniqueName="[MNGR_DM].[Mode87]" caption="Mode87" attribute="1" defaultMemberUniqueName="[MNGR_DM].[Mode87].[All]" allUniqueName="[MNGR_DM].[Mode87].[All]" dimensionUniqueName="[MNGR_DM]" displayFolder="" count="0" memberValueDatatype="20" unbalanced="0"/>
    <cacheHierarchy uniqueName="[MNGR_DM].[Mode87Dur]" caption="Mode87Dur" attribute="1" defaultMemberUniqueName="[MNGR_DM].[Mode87Dur].[All]" allUniqueName="[MNGR_DM].[Mode87Dur].[All]" dimensionUniqueName="[MNGR_DM]" displayFolder="" count="0" memberValueDatatype="20" unbalanced="0"/>
    <cacheHierarchy uniqueName="[MNGR_DM].[Mode88Dur]" caption="Mode88Dur" attribute="1" defaultMemberUniqueName="[MNGR_DM].[Mode88Dur].[All]" allUniqueName="[MNGR_DM].[Mode88Dur].[All]" dimensionUniqueName="[MNGR_DM]" displayFolder="" count="0" memberValueDatatype="20" unbalanced="0"/>
    <cacheHierarchy uniqueName="[MNGR_DM].[Mode89Dur]" caption="Mode89Dur" attribute="1" defaultMemberUniqueName="[MNGR_DM].[Mode89Dur].[All]" allUniqueName="[MNGR_DM].[Mode89Dur].[All]" dimensionUniqueName="[MNGR_DM]" displayFolder="" count="0" memberValueDatatype="20" unbalanced="0"/>
    <cacheHierarchy uniqueName="[MNGR_DM].[Mode90]" caption="Mode90" attribute="1" defaultMemberUniqueName="[MNGR_DM].[Mode90].[All]" allUniqueName="[MNGR_DM].[Mode90].[All]" dimensionUniqueName="[MNGR_DM]" displayFolder="" count="0" memberValueDatatype="20" unbalanced="0"/>
    <cacheHierarchy uniqueName="[MNGR_DM].[Mode90Dur]" caption="Mode90Dur" attribute="1" defaultMemberUniqueName="[MNGR_DM].[Mode90Dur].[All]" allUniqueName="[MNGR_DM].[Mode90Dur].[All]" dimensionUniqueName="[MNGR_DM]" displayFolder="" count="0" memberValueDatatype="20" unbalanced="0"/>
    <cacheHierarchy uniqueName="[MNGR_DM].[Mode91]" caption="Mode91" attribute="1" defaultMemberUniqueName="[MNGR_DM].[Mode91].[All]" allUniqueName="[MNGR_DM].[Mode91].[All]" dimensionUniqueName="[MNGR_DM]" displayFolder="" count="0" memberValueDatatype="20" unbalanced="0"/>
    <cacheHierarchy uniqueName="[MNGR_DM].[Mode91Dur]" caption="Mode91Dur" attribute="1" defaultMemberUniqueName="[MNGR_DM].[Mode91Dur].[All]" allUniqueName="[MNGR_DM].[Mode91Dur].[All]" dimensionUniqueName="[MNGR_DM]" displayFolder="" count="0" memberValueDatatype="20" unbalanced="0"/>
    <cacheHierarchy uniqueName="[MNGR_DM].[Duration in secs]" caption="Duration in secs" attribute="1" defaultMemberUniqueName="[MNGR_DM].[Duration in secs].[All]" allUniqueName="[MNGR_DM].[Duration in secs].[All]" dimensionUniqueName="[MNGR_DM]" displayFolder="" count="0" memberValueDatatype="20" unbalanced="0"/>
    <cacheHierarchy uniqueName="[MNGR_DM].[Hours on the phone]" caption="Hours on the phone" attribute="1" defaultMemberUniqueName="[MNGR_DM].[Hours on the phone].[All]" allUniqueName="[MNGR_DM].[Hours on the phone].[All]" dimensionUniqueName="[MNGR_DM]" displayFolder="" count="0" memberValueDatatype="5" unbalanced="0"/>
    <cacheHierarchy uniqueName="[MNGR_DM].[Time B/W call]" caption="Time B/W call" attribute="1" defaultMemberUniqueName="[MNGR_DM].[Time B/W call].[All]" allUniqueName="[MNGR_DM].[Time B/W call].[All]" dimensionUniqueName="[MNGR_DM]" displayFolder="" count="0" memberValueDatatype="5" unbalanced="0"/>
    <cacheHierarchy uniqueName="[MNGR_DM].[Forward Probability]" caption="Forward Probability" attribute="1" defaultMemberUniqueName="[MNGR_DM].[Forward Probability].[All]" allUniqueName="[MNGR_DM].[Forward Probability].[All]" dimensionUniqueName="[MNGR_DM]" displayFolder="" count="0" memberValueDatatype="130" unbalanced="0"/>
    <cacheHierarchy uniqueName="[MNGR_DM].[Success probability]" caption="Success probability" attribute="1" defaultMemberUniqueName="[MNGR_DM].[Success probability].[All]" allUniqueName="[MNGR_DM].[Success probability].[All]" dimensionUniqueName="[MNGR_DM]" displayFolder="" count="0" memberValueDatatype="130" unbalanced="0"/>
    <cacheHierarchy uniqueName="[MNGR_DM].[Avg. contact time]" caption="Avg. contact time" attribute="1" defaultMemberUniqueName="[MNGR_DM].[Avg. contact time].[All]" allUniqueName="[MNGR_DM].[Avg. contact time].[All]" dimensionUniqueName="[MNGR_DM]" displayFolder="" count="0" memberValueDatatype="130" unbalanced="0"/>
    <cacheHierarchy uniqueName="[TECHDM].[DivBSupportID]" caption="DivBSupportID" attribute="1" defaultMemberUniqueName="[TECHDM].[DivBSupportID].[All]" allUniqueName="[TECHDM].[DivBSupportID].[All]" dimensionUniqueName="[TECHDM]" displayFolder="" count="0" memberValueDatatype="20" unbalanced="0"/>
    <cacheHierarchy uniqueName="[TECHDM].[DATE]" caption="DATE" defaultMemberUniqueName="[TECHDM].[DATE].[All]" allUniqueName="[TECHDM].[DATE].[All]" dimensionUniqueName="[TECHDM]" displayFolder="" count="0" unbalanced="0"/>
    <cacheHierarchy uniqueName="[TECHDM].[ShiftDate]" caption="ShiftDate" attribute="1" time="1" defaultMemberUniqueName="[TECHDM].[ShiftDate].[All]" allUniqueName="[TECHDM].[ShiftDate].[All]" dimensionUniqueName="[TECHDM]" displayFolder="" count="0" memberValueDatatype="7" unbalanced="0"/>
    <cacheHierarchy uniqueName="[TECHDM].[Year]" caption="Year" attribute="1" defaultMemberUniqueName="[TECHDM].[Year].[All]" allUniqueName="[TECHDM].[Year].[All]" dimensionUniqueName="[TECHDM]" displayFolder="" count="0" memberValueDatatype="20" unbalanced="0"/>
    <cacheHierarchy uniqueName="[TECHDM].[Quarter]" caption="Quarter" attribute="1" defaultMemberUniqueName="[TECHDM].[Quarter].[All]" allUniqueName="[TECHDM].[Quarter].[All]" dimensionUniqueName="[TECHDM]" displayFolder="" count="0" memberValueDatatype="130" unbalanced="0"/>
    <cacheHierarchy uniqueName="[TECHDM].[Month]" caption="Month" attribute="1" defaultMemberUniqueName="[TECHDM].[Month].[All]" allUniqueName="[TECHDM].[Month].[All]" dimensionUniqueName="[TECHDM]" displayFolder="" count="0" memberValueDatatype="130" unbalanced="0"/>
    <cacheHierarchy uniqueName="[TECHDM].[Week of the year]" caption="Week of the year" attribute="1" defaultMemberUniqueName="[TECHDM].[Week of the year].[All]" allUniqueName="[TECHDM].[Week of the year].[All]" dimensionUniqueName="[TECHDM]" displayFolder="" count="0" memberValueDatatype="20" unbalanced="0"/>
    <cacheHierarchy uniqueName="[TECHDM].[WeekDay]" caption="WeekDay" attribute="1" defaultMemberUniqueName="[TECHDM].[WeekDay].[All]" allUniqueName="[TECHDM].[WeekDay].[All]" dimensionUniqueName="[TECHDM]" displayFolder="" count="0" memberValueDatatype="130" unbalanced="0"/>
    <cacheHierarchy uniqueName="[TECHDM].[ShiftNbr]" caption="ShiftNbr" attribute="1" defaultMemberUniqueName="[TECHDM].[ShiftNbr].[All]" allUniqueName="[TECHDM].[ShiftNbr].[All]" dimensionUniqueName="[TECHDM]" displayFolder="" count="0" memberValueDatatype="20" unbalanced="0"/>
    <cacheHierarchy uniqueName="[TECHDM].[Mode50]" caption="Mode50" attribute="1" defaultMemberUniqueName="[TECHDM].[Mode50].[All]" allUniqueName="[TECHDM].[Mode50].[All]" dimensionUniqueName="[TECHDM]" displayFolder="" count="0" memberValueDatatype="20" unbalanced="0"/>
    <cacheHierarchy uniqueName="[TECHDM].[Mode50Dur]" caption="Mode50Dur" attribute="1" defaultMemberUniqueName="[TECHDM].[Mode50Dur].[All]" allUniqueName="[TECHDM].[Mode50Dur].[All]" dimensionUniqueName="[TECHDM]" displayFolder="" count="0" memberValueDatatype="20" unbalanced="0"/>
    <cacheHierarchy uniqueName="[TECHDM].[Mode51]" caption="Mode51" attribute="1" defaultMemberUniqueName="[TECHDM].[Mode51].[All]" allUniqueName="[TECHDM].[Mode51].[All]" dimensionUniqueName="[TECHDM]" displayFolder="" count="0" memberValueDatatype="20" unbalanced="0"/>
    <cacheHierarchy uniqueName="[TECHDM].[Mode51Dur]" caption="Mode51Dur" attribute="1" defaultMemberUniqueName="[TECHDM].[Mode51Dur].[All]" allUniqueName="[TECHDM].[Mode51Dur].[All]" dimensionUniqueName="[TECHDM]" displayFolder="" count="0" memberValueDatatype="20" unbalanced="0"/>
    <cacheHierarchy uniqueName="[TECHDM].[Mode52]" caption="Mode52" attribute="1" defaultMemberUniqueName="[TECHDM].[Mode52].[All]" allUniqueName="[TECHDM].[Mode52].[All]" dimensionUniqueName="[TECHDM]" displayFolder="" count="0" memberValueDatatype="20" unbalanced="0"/>
    <cacheHierarchy uniqueName="[TECHDM].[Mode53Dur]" caption="Mode53Dur" attribute="1" defaultMemberUniqueName="[TECHDM].[Mode53Dur].[All]" allUniqueName="[TECHDM].[Mode53Dur].[All]" dimensionUniqueName="[TECHDM]" displayFolder="" count="0" memberValueDatatype="20" unbalanced="0"/>
    <cacheHierarchy uniqueName="[TECHDM].[Mode54]" caption="Mode54" attribute="1" defaultMemberUniqueName="[TECHDM].[Mode54].[All]" allUniqueName="[TECHDM].[Mode54].[All]" dimensionUniqueName="[TECHDM]" displayFolder="" count="0" memberValueDatatype="20" unbalanced="0"/>
    <cacheHierarchy uniqueName="[TECHDM].[Mode54Dur]" caption="Mode54Dur" attribute="1" defaultMemberUniqueName="[TECHDM].[Mode54Dur].[All]" allUniqueName="[TECHDM].[Mode54Dur].[All]" dimensionUniqueName="[TECHDM]" displayFolder="" count="0" memberValueDatatype="20" unbalanced="0"/>
    <cacheHierarchy uniqueName="[TECHDM].[Mode55Dur]" caption="Mode55Dur" attribute="1" defaultMemberUniqueName="[TECHDM].[Mode55Dur].[All]" allUniqueName="[TECHDM].[Mode55Dur].[All]" dimensionUniqueName="[TECHDM]" displayFolder="" count="0" memberValueDatatype="20" unbalanced="0"/>
    <cacheHierarchy uniqueName="[TECHDM].[Mode56Dur]" caption="Mode56Dur" attribute="1" defaultMemberUniqueName="[TECHDM].[Mode56Dur].[All]" allUniqueName="[TECHDM].[Mode56Dur].[All]" dimensionUniqueName="[TECHDM]" displayFolder="" count="0" memberValueDatatype="20" unbalanced="0"/>
    <cacheHierarchy uniqueName="[TECHDM].[Mode57Dur]" caption="Mode57Dur" attribute="1" defaultMemberUniqueName="[TECHDM].[Mode57Dur].[All]" allUniqueName="[TECHDM].[Mode57Dur].[All]" dimensionUniqueName="[TECHDM]" displayFolder="" count="0" memberValueDatatype="20" unbalanced="0"/>
    <cacheHierarchy uniqueName="[TECHDM].[Mode58Dur]" caption="Mode58Dur" attribute="1" defaultMemberUniqueName="[TECHDM].[Mode58Dur].[All]" allUniqueName="[TECHDM].[Mode58Dur].[All]" dimensionUniqueName="[TECHDM]" displayFolder="" count="0" memberValueDatatype="20" unbalanced="0"/>
    <cacheHierarchy uniqueName="[TECHDM].[Mode59]" caption="Mode59" attribute="1" defaultMemberUniqueName="[TECHDM].[Mode59].[All]" allUniqueName="[TECHDM].[Mode59].[All]" dimensionUniqueName="[TECHDM]" displayFolder="" count="0" memberValueDatatype="20" unbalanced="0"/>
    <cacheHierarchy uniqueName="[TECHDM].[Mode59Dur]" caption="Mode59Dur" attribute="1" defaultMemberUniqueName="[TECHDM].[Mode59Dur].[All]" allUniqueName="[TECHDM].[Mode59Dur].[All]" dimensionUniqueName="[TECHDM]" displayFolder="" count="0" memberValueDatatype="20" unbalanced="0"/>
    <cacheHierarchy uniqueName="[TECHDM].[Mode60]" caption="Mode60" attribute="1" defaultMemberUniqueName="[TECHDM].[Mode60].[All]" allUniqueName="[TECHDM].[Mode60].[All]" dimensionUniqueName="[TECHDM]" displayFolder="" count="0" memberValueDatatype="20" unbalanced="0"/>
    <cacheHierarchy uniqueName="[TECHDM].[Mode60Dur]" caption="Mode60Dur" attribute="1" defaultMemberUniqueName="[TECHDM].[Mode60Dur].[All]" allUniqueName="[TECHDM].[Mode60Dur].[All]" dimensionUniqueName="[TECHDM]" displayFolder="" count="0" memberValueDatatype="20" unbalanced="0"/>
    <cacheHierarchy uniqueName="[TECHDM].[Mode61]" caption="Mode61" attribute="1" defaultMemberUniqueName="[TECHDM].[Mode61].[All]" allUniqueName="[TECHDM].[Mode61].[All]" dimensionUniqueName="[TECHDM]" displayFolder="" count="0" memberValueDatatype="20" unbalanced="0"/>
    <cacheHierarchy uniqueName="[TECHDM].[Mode61Dur]" caption="Mode61Dur" attribute="1" defaultMemberUniqueName="[TECHDM].[Mode61Dur].[All]" allUniqueName="[TECHDM].[Mode61Dur].[All]" dimensionUniqueName="[TECHDM]" displayFolder="" count="0" memberValueDatatype="20" unbalanced="0"/>
    <cacheHierarchy uniqueName="[TECHDM].[Mode62]" caption="Mode62" attribute="1" defaultMemberUniqueName="[TECHDM].[Mode62].[All]" allUniqueName="[TECHDM].[Mode62].[All]" dimensionUniqueName="[TECHDM]" displayFolder="" count="0" memberValueDatatype="20" unbalanced="0"/>
    <cacheHierarchy uniqueName="[TECHDM].[Mode62Dur]" caption="Mode62Dur" attribute="1" defaultMemberUniqueName="[TECHDM].[Mode62Dur].[All]" allUniqueName="[TECHDM].[Mode62Dur].[All]" dimensionUniqueName="[TECHDM]" displayFolder="" count="0" memberValueDatatype="20" unbalanced="0"/>
    <cacheHierarchy uniqueName="[TECHDM].[Duration in secs]" caption="Duration in secs" attribute="1" defaultMemberUniqueName="[TECHDM].[Duration in secs].[All]" allUniqueName="[TECHDM].[Duration in secs].[All]" dimensionUniqueName="[TECHDM]" displayFolder="" count="0" memberValueDatatype="20" unbalanced="0"/>
    <cacheHierarchy uniqueName="[TECHDM].[Hours on phone]" caption="Hours on phone" attribute="1" defaultMemberUniqueName="[TECHDM].[Hours on phone].[All]" allUniqueName="[TECHDM].[Hours on phone].[All]" dimensionUniqueName="[TECHDM]" displayFolder="" count="0" memberValueDatatype="5" unbalanced="0"/>
    <cacheHierarchy uniqueName="[TECHDM].[Time b/w call]" caption="Time b/w call" attribute="1" defaultMemberUniqueName="[TECHDM].[Time b/w call].[All]" allUniqueName="[TECHDM].[Time b/w call].[All]" dimensionUniqueName="[TECHDM]" displayFolder="" count="0" memberValueDatatype="5" unbalanced="0"/>
    <cacheHierarchy uniqueName="[TECHDM].[Forward Probability1]" caption="Forward Probability1" attribute="1" defaultMemberUniqueName="[TECHDM].[Forward Probability1].[All]" allUniqueName="[TECHDM].[Forward Probability1].[All]" dimensionUniqueName="[TECHDM]" displayFolder="" count="0" memberValueDatatype="5" unbalanced="0"/>
    <cacheHierarchy uniqueName="[TECHDM].[Success Probability1]" caption="Success Probability1" attribute="1" defaultMemberUniqueName="[TECHDM].[Success Probability1].[All]" allUniqueName="[TECHDM].[Success Probability1].[All]" dimensionUniqueName="[TECHDM]" displayFolder="" count="0" memberValueDatatype="5" unbalanced="0"/>
    <cacheHierarchy uniqueName="[TECHDM].[Avg contact time]" caption="Avg contact time" attribute="1" defaultMemberUniqueName="[TECHDM].[Avg contact time].[All]" allUniqueName="[TECHDM].[Avg contact time].[All]" dimensionUniqueName="[TECHDM]" displayFolder="" count="0" memberValueDatatype="5" unbalanced="0"/>
    <cacheHierarchy uniqueName="[TECHDM].[forward probability]" caption="forward probability" attribute="1" defaultMemberUniqueName="[TECHDM].[forward probability].[All]" allUniqueName="[TECHDM].[forward probability].[All]" dimensionUniqueName="[TECHDM]" displayFolder="" count="0" memberValueDatatype="5" unbalanced="0"/>
    <cacheHierarchy uniqueName="[TECHDM].[Success probability]" caption="Success probability" attribute="1" defaultMemberUniqueName="[TECHDM].[Success probability].[All]" allUniqueName="[TECHDM].[Success probability].[All]" dimensionUniqueName="[TECHDM]" displayFolder="" count="0" memberValueDatatype="5" unbalanced="0"/>
    <cacheHierarchy uniqueName="[TECHEXPERT].[DivBSupportID]" caption="DivBSupportID" attribute="1" defaultMemberUniqueName="[TECHEXPERT].[DivBSupportID].[All]" allUniqueName="[TECHEXPERT].[DivBSupportID].[All]" dimensionUniqueName="[TECHEXPERT]" displayFolder="" count="0" memberValueDatatype="20" unbalanced="0"/>
    <cacheHierarchy uniqueName="[TECHEXPERT].[DATE]" caption="DATE" defaultMemberUniqueName="[TECHEXPERT].[DATE].[All]" allUniqueName="[TECHEXPERT].[DATE].[All]" dimensionUniqueName="[TECHEXPERT]" displayFolder="" count="0" unbalanced="0"/>
    <cacheHierarchy uniqueName="[TECHEXPERT].[ShiftDate]" caption="ShiftDate" attribute="1" time="1" defaultMemberUniqueName="[TECHEXPERT].[ShiftDate].[All]" allUniqueName="[TECHEXPERT].[ShiftDate].[All]" dimensionUniqueName="[TECHEXPERT]" displayFolder="" count="0" memberValueDatatype="7" unbalanced="0"/>
    <cacheHierarchy uniqueName="[TECHEXPERT].[Year]" caption="Year" attribute="1" defaultMemberUniqueName="[TECHEXPERT].[Year].[All]" allUniqueName="[TECHEXPERT].[Year].[All]" dimensionUniqueName="[TECHEXPERT]" displayFolder="" count="2" memberValueDatatype="20" unbalanced="0">
      <fieldsUsage count="2">
        <fieldUsage x="-1"/>
        <fieldUsage x="0"/>
      </fieldsUsage>
    </cacheHierarchy>
    <cacheHierarchy uniqueName="[TECHEXPERT].[Quarter]" caption="Quarter" attribute="1" defaultMemberUniqueName="[TECHEXPERT].[Quarter].[All]" allUniqueName="[TECHEXPERT].[Quarter].[All]" dimensionUniqueName="[TECHEXPERT]" displayFolder="" count="2" memberValueDatatype="130" unbalanced="0">
      <fieldsUsage count="2">
        <fieldUsage x="-1"/>
        <fieldUsage x="1"/>
      </fieldsUsage>
    </cacheHierarchy>
    <cacheHierarchy uniqueName="[TECHEXPERT].[Month]" caption="Month" attribute="1" defaultMemberUniqueName="[TECHEXPERT].[Month].[All]" allUniqueName="[TECHEXPERT].[Month].[All]" dimensionUniqueName="[TECHEXPERT]" displayFolder="" count="2" memberValueDatatype="130" unbalanced="0">
      <fieldsUsage count="2">
        <fieldUsage x="-1"/>
        <fieldUsage x="2"/>
      </fieldsUsage>
    </cacheHierarchy>
    <cacheHierarchy uniqueName="[TECHEXPERT].[Week of the year]" caption="Week of the year" attribute="1" defaultMemberUniqueName="[TECHEXPERT].[Week of the year].[All]" allUniqueName="[TECHEXPERT].[Week of the year].[All]" dimensionUniqueName="[TECHEXPERT]" displayFolder="" count="0" memberValueDatatype="20" unbalanced="0"/>
    <cacheHierarchy uniqueName="[TECHEXPERT].[WeekDay]" caption="WeekDay" attribute="1" defaultMemberUniqueName="[TECHEXPERT].[WeekDay].[All]" allUniqueName="[TECHEXPERT].[WeekDay].[All]" dimensionUniqueName="[TECHEXPERT]" displayFolder="" count="0" memberValueDatatype="130" unbalanced="0"/>
    <cacheHierarchy uniqueName="[TECHEXPERT].[ShiftNbr]" caption="ShiftNbr" attribute="1" defaultMemberUniqueName="[TECHEXPERT].[ShiftNbr].[All]" allUniqueName="[TECHEXPERT].[ShiftNbr].[All]" dimensionUniqueName="[TECHEXPERT]" displayFolder="" count="2" memberValueDatatype="20" unbalanced="0">
      <fieldsUsage count="2">
        <fieldUsage x="-1"/>
        <fieldUsage x="3"/>
      </fieldsUsage>
    </cacheHierarchy>
    <cacheHierarchy uniqueName="[TECHEXPERT].[Mode63]" caption="Mode63" attribute="1" defaultMemberUniqueName="[TECHEXPERT].[Mode63].[All]" allUniqueName="[TECHEXPERT].[Mode63].[All]" dimensionUniqueName="[TECHEXPERT]" displayFolder="" count="0" memberValueDatatype="20" unbalanced="0"/>
    <cacheHierarchy uniqueName="[TECHEXPERT].[Mode63Dur]" caption="Mode63Dur" attribute="1" defaultMemberUniqueName="[TECHEXPERT].[Mode63Dur].[All]" allUniqueName="[TECHEXPERT].[Mode63Dur].[All]" dimensionUniqueName="[TECHEXPERT]" displayFolder="" count="0" memberValueDatatype="20" unbalanced="0"/>
    <cacheHierarchy uniqueName="[TECHEXPERT].[Mode64]" caption="Mode64" attribute="1" defaultMemberUniqueName="[TECHEXPERT].[Mode64].[All]" allUniqueName="[TECHEXPERT].[Mode64].[All]" dimensionUniqueName="[TECHEXPERT]" displayFolder="" count="0" memberValueDatatype="20" unbalanced="0"/>
    <cacheHierarchy uniqueName="[TECHEXPERT].[Mode65Dur]" caption="Mode65Dur" attribute="1" defaultMemberUniqueName="[TECHEXPERT].[Mode65Dur].[All]" allUniqueName="[TECHEXPERT].[Mode65Dur].[All]" dimensionUniqueName="[TECHEXPERT]" displayFolder="" count="0" memberValueDatatype="20" unbalanced="0"/>
    <cacheHierarchy uniqueName="[TECHEXPERT].[Mode66Dur]" caption="Mode66Dur" attribute="1" defaultMemberUniqueName="[TECHEXPERT].[Mode66Dur].[All]" allUniqueName="[TECHEXPERT].[Mode66Dur].[All]" dimensionUniqueName="[TECHEXPERT]" displayFolder="" count="0" memberValueDatatype="20" unbalanced="0"/>
    <cacheHierarchy uniqueName="[TECHEXPERT].[Mode67Dur]" caption="Mode67Dur" attribute="1" defaultMemberUniqueName="[TECHEXPERT].[Mode67Dur].[All]" allUniqueName="[TECHEXPERT].[Mode67Dur].[All]" dimensionUniqueName="[TECHEXPERT]" displayFolder="" count="0" memberValueDatatype="20" unbalanced="0"/>
    <cacheHierarchy uniqueName="[TECHEXPERT].[Mode68]" caption="Mode68" attribute="1" defaultMemberUniqueName="[TECHEXPERT].[Mode68].[All]" allUniqueName="[TECHEXPERT].[Mode68].[All]" dimensionUniqueName="[TECHEXPERT]" displayFolder="" count="0" memberValueDatatype="20" unbalanced="0"/>
    <cacheHierarchy uniqueName="[TECHEXPERT].[Mode68Dur]" caption="Mode68Dur" attribute="1" defaultMemberUniqueName="[TECHEXPERT].[Mode68Dur].[All]" allUniqueName="[TECHEXPERT].[Mode68Dur].[All]" dimensionUniqueName="[TECHEXPERT]" displayFolder="" count="0" memberValueDatatype="20" unbalanced="0"/>
    <cacheHierarchy uniqueName="[TECHEXPERT].[Mode69]" caption="Mode69" attribute="1" defaultMemberUniqueName="[TECHEXPERT].[Mode69].[All]" allUniqueName="[TECHEXPERT].[Mode69].[All]" dimensionUniqueName="[TECHEXPERT]" displayFolder="" count="0" memberValueDatatype="20" unbalanced="0"/>
    <cacheHierarchy uniqueName="[TECHEXPERT].[Mode69Dur]" caption="Mode69Dur" attribute="1" defaultMemberUniqueName="[TECHEXPERT].[Mode69Dur].[All]" allUniqueName="[TECHEXPERT].[Mode69Dur].[All]" dimensionUniqueName="[TECHEXPERT]" displayFolder="" count="0" memberValueDatatype="20" unbalanced="0"/>
    <cacheHierarchy uniqueName="[TECHEXPERT].[Mode70]" caption="Mode70" attribute="1" defaultMemberUniqueName="[TECHEXPERT].[Mode70].[All]" allUniqueName="[TECHEXPERT].[Mode70].[All]" dimensionUniqueName="[TECHEXPERT]" displayFolder="" count="0" memberValueDatatype="20" unbalanced="0"/>
    <cacheHierarchy uniqueName="[TECHEXPERT].[Mode70Dur]" caption="Mode70Dur" attribute="1" defaultMemberUniqueName="[TECHEXPERT].[Mode70Dur].[All]" allUniqueName="[TECHEXPERT].[Mode70Dur].[All]" dimensionUniqueName="[TECHEXPERT]" displayFolder="" count="0" memberValueDatatype="20" unbalanced="0"/>
    <cacheHierarchy uniqueName="[TECHEXPERT].[Duration in secs]" caption="Duration in secs" attribute="1" defaultMemberUniqueName="[TECHEXPERT].[Duration in secs].[All]" allUniqueName="[TECHEXPERT].[Duration in secs].[All]" dimensionUniqueName="[TECHEXPERT]" displayFolder="" count="0" memberValueDatatype="20" unbalanced="0"/>
    <cacheHierarchy uniqueName="[TECHEXPERT].[Hours on the phone]" caption="Hours on the phone" attribute="1" defaultMemberUniqueName="[TECHEXPERT].[Hours on the phone].[All]" allUniqueName="[TECHEXPERT].[Hours on the phone].[All]" dimensionUniqueName="[TECHEXPERT]" displayFolder="" count="2" memberValueDatatype="5" unbalanced="0">
      <fieldsUsage count="2">
        <fieldUsage x="-1"/>
        <fieldUsage x="4"/>
      </fieldsUsage>
    </cacheHierarchy>
    <cacheHierarchy uniqueName="[TECHEXPERT].[Time B/W call]" caption="Time B/W call" attribute="1" defaultMemberUniqueName="[TECHEXPERT].[Time B/W call].[All]" allUniqueName="[TECHEXPERT].[Time B/W call].[All]" dimensionUniqueName="[TECHEXPERT]" displayFolder="" count="0" memberValueDatatype="5" unbalanced="0"/>
    <cacheHierarchy uniqueName="[TECHEXPERT].[Forward Probability]" caption="Forward Probability" attribute="1" defaultMemberUniqueName="[TECHEXPERT].[Forward Probability].[All]" allUniqueName="[TECHEXPERT].[Forward Probability].[All]" dimensionUniqueName="[TECHEXPERT]" displayFolder="" count="0" memberValueDatatype="5" unbalanced="0"/>
    <cacheHierarchy uniqueName="[TECHEXPERT].[Success probability]" caption="Success probability" attribute="1" defaultMemberUniqueName="[TECHEXPERT].[Success probability].[All]" allUniqueName="[TECHEXPERT].[Success probability].[All]" dimensionUniqueName="[TECHEXPERT]" displayFolder="" count="0" memberValueDatatype="5" unbalanced="0"/>
    <cacheHierarchy uniqueName="[TECHEXPERT].[Avg contact time]" caption="Avg contact time" attribute="1" defaultMemberUniqueName="[TECHEXPERT].[Avg contact time].[All]" allUniqueName="[TECHEXPERT].[Avg contact time].[All]" dimensionUniqueName="[TECHEXPERT]" displayFolder="" count="0" memberValueDatatype="5" unbalanced="0"/>
    <cacheHierarchy uniqueName="[Measures].[__XL_Count Table1]" caption="__XL_Count Table1" measure="1" displayFolder="" measureGroup="TECHDM" count="0" hidden="1"/>
    <cacheHierarchy uniqueName="[Measures].[__XL_Count Table2]" caption="__XL_Count Table2" measure="1" displayFolder="" measureGroup="TECHEXPERT" count="0" hidden="1"/>
    <cacheHierarchy uniqueName="[Measures].[__XL_Count Table3]" caption="__XL_Count Table3" measure="1" displayFolder="" measureGroup="CS_DM" count="0" hidden="1"/>
    <cacheHierarchy uniqueName="[Measures].[__XL_Count Table4]" caption="__XL_Count Table4" measure="1" displayFolder="" measureGroup="MNGR_DM" count="0" hidden="1"/>
    <cacheHierarchy uniqueName="[Measures].[__XL_Count Table17]" caption="__XL_Count Table17" measure="1" displayFolder="" measureGroup="Greeters" count="0" hidden="1"/>
    <cacheHierarchy uniqueName="[Measures].[__No measures defined]" caption="__No measures defined" measure="1" displayFolder="" count="0" hidden="1"/>
    <cacheHierarchy uniqueName="[Measures].[Sum of Hours on phone]" caption="Sum of Hours on phone" measure="1" displayFolder="" measureGroup="TECHDM" count="0" hidden="1">
      <extLst>
        <ext xmlns:x15="http://schemas.microsoft.com/office/spreadsheetml/2010/11/main" uri="{B97F6D7D-B522-45F9-BDA1-12C45D357490}">
          <x15:cacheHierarchy aggregatedColumn="119"/>
        </ext>
      </extLst>
    </cacheHierarchy>
    <cacheHierarchy uniqueName="[Measures].[Sum of Hours on the phone]" caption="Sum of Hours on the phone" measure="1" displayFolder="" measureGroup="TECHEXPERT" count="0" hidden="1">
      <extLst>
        <ext xmlns:x15="http://schemas.microsoft.com/office/spreadsheetml/2010/11/main" uri="{B97F6D7D-B522-45F9-BDA1-12C45D357490}">
          <x15:cacheHierarchy aggregatedColumn="148"/>
        </ext>
      </extLst>
    </cacheHierarchy>
    <cacheHierarchy uniqueName="[Measures].[Sum of Hours on the phone 2]" caption="Sum of Hours on the phone 2" measure="1" displayFolder="" measureGroup="MNGR_DM" count="0" hidden="1">
      <extLst>
        <ext xmlns:x15="http://schemas.microsoft.com/office/spreadsheetml/2010/11/main" uri="{B97F6D7D-B522-45F9-BDA1-12C45D357490}">
          <x15:cacheHierarchy aggregatedColumn="84"/>
        </ext>
      </extLst>
    </cacheHierarchy>
    <cacheHierarchy uniqueName="[Measures].[Sum of Hours on the phone 3]" caption="Sum of Hours on the phone 3" measure="1" displayFolder="" measureGroup="CS_DM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Time b/w call]" caption="Sum of Time b/w call" measure="1" displayFolder="" measureGroup="TECHDM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Sum of Time B/W call 2]" caption="Sum of Time B/W call 2" measure="1" displayFolder="" measureGroup="TECHEXPERT" count="0" hidden="1">
      <extLst>
        <ext xmlns:x15="http://schemas.microsoft.com/office/spreadsheetml/2010/11/main" uri="{B97F6D7D-B522-45F9-BDA1-12C45D357490}">
          <x15:cacheHierarchy aggregatedColumn="149"/>
        </ext>
      </extLst>
    </cacheHierarchy>
    <cacheHierarchy uniqueName="[Measures].[Sum of Time B/W call 3]" caption="Sum of Time B/W call 3" measure="1" displayFolder="" measureGroup="MNGR_DM" count="0" hidden="1">
      <extLst>
        <ext xmlns:x15="http://schemas.microsoft.com/office/spreadsheetml/2010/11/main" uri="{B97F6D7D-B522-45F9-BDA1-12C45D357490}">
          <x15:cacheHierarchy aggregatedColumn="85"/>
        </ext>
      </extLst>
    </cacheHierarchy>
    <cacheHierarchy uniqueName="[Measures].[Sum of Time B/W call 4]" caption="Sum of Time B/W call 4" measure="1" displayFolder="" measureGroup="CS_DM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Count of Success probability]" caption="Count of Success probability" measure="1" displayFolder="" measureGroup="TECHDM" count="0" hidden="1">
      <extLst>
        <ext xmlns:x15="http://schemas.microsoft.com/office/spreadsheetml/2010/11/main" uri="{B97F6D7D-B522-45F9-BDA1-12C45D357490}">
          <x15:cacheHierarchy aggregatedColumn="125"/>
        </ext>
      </extLst>
    </cacheHierarchy>
    <cacheHierarchy uniqueName="[Measures].[Count of forward probability]" caption="Count of forward probability" measure="1" displayFolder="" measureGroup="TECHDM" count="0" hidden="1">
      <extLst>
        <ext xmlns:x15="http://schemas.microsoft.com/office/spreadsheetml/2010/11/main" uri="{B97F6D7D-B522-45F9-BDA1-12C45D357490}">
          <x15:cacheHierarchy aggregatedColumn="124"/>
        </ext>
      </extLst>
    </cacheHierarchy>
    <cacheHierarchy uniqueName="[Measures].[Count of Success probability 2]" caption="Count of Success probability 2" measure="1" displayFolder="" measureGroup="TECHEXPERT" count="0" hidden="1">
      <extLst>
        <ext xmlns:x15="http://schemas.microsoft.com/office/spreadsheetml/2010/11/main" uri="{B97F6D7D-B522-45F9-BDA1-12C45D357490}">
          <x15:cacheHierarchy aggregatedColumn="151"/>
        </ext>
      </extLst>
    </cacheHierarchy>
    <cacheHierarchy uniqueName="[Measures].[Count of Forward Probability 2]" caption="Count of Forward Probability 2" measure="1" displayFolder="" measureGroup="TECHEXPERT" count="0" hidden="1">
      <extLst>
        <ext xmlns:x15="http://schemas.microsoft.com/office/spreadsheetml/2010/11/main" uri="{B97F6D7D-B522-45F9-BDA1-12C45D357490}">
          <x15:cacheHierarchy aggregatedColumn="150"/>
        </ext>
      </extLst>
    </cacheHierarchy>
    <cacheHierarchy uniqueName="[Measures].[Count of Success probability 3]" caption="Count of Success probability 3" measure="1" displayFolder="" measureGroup="MNGR_DM" count="0" hidden="1">
      <extLst>
        <ext xmlns:x15="http://schemas.microsoft.com/office/spreadsheetml/2010/11/main" uri="{B97F6D7D-B522-45F9-BDA1-12C45D357490}">
          <x15:cacheHierarchy aggregatedColumn="87"/>
        </ext>
      </extLst>
    </cacheHierarchy>
    <cacheHierarchy uniqueName="[Measures].[Count of Forward Probability 3]" caption="Count of Forward Probability 3" measure="1" displayFolder="" measureGroup="MNGR_DM" count="0" hidden="1">
      <extLst>
        <ext xmlns:x15="http://schemas.microsoft.com/office/spreadsheetml/2010/11/main" uri="{B97F6D7D-B522-45F9-BDA1-12C45D357490}">
          <x15:cacheHierarchy aggregatedColumn="86"/>
        </ext>
      </extLst>
    </cacheHierarchy>
    <cacheHierarchy uniqueName="[Measures].[Sum of Success probability]" caption="Sum of Success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Forward Probability]" caption="Sum of Forward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Count of Success probability 4]" caption="Count of Success probability 4" measure="1" displayFolder="" measureGroup="CS_D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Count of Forward Probability 4]" caption="Count of Forward Probability 4" measure="1" displayFolder="" measureGroup="CS_D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ShiftNbr]" caption="Sum of ShiftNbr" measure="1" displayFolder="" measureGroup="TECHDM" count="0" hidden="1">
      <extLst>
        <ext xmlns:x15="http://schemas.microsoft.com/office/spreadsheetml/2010/11/main" uri="{B97F6D7D-B522-45F9-BDA1-12C45D357490}">
          <x15:cacheHierarchy aggregatedColumn="97"/>
        </ext>
      </extLst>
    </cacheHierarchy>
    <cacheHierarchy uniqueName="[Measures].[Count of Hours on phone]" caption="Count of Hours on phone" measure="1" displayFolder="" measureGroup="TECHDM" count="0" hidden="1">
      <extLst>
        <ext xmlns:x15="http://schemas.microsoft.com/office/spreadsheetml/2010/11/main" uri="{B97F6D7D-B522-45F9-BDA1-12C45D357490}">
          <x15:cacheHierarchy aggregatedColumn="119"/>
        </ext>
      </extLst>
    </cacheHierarchy>
    <cacheHierarchy uniqueName="[Measures].[Average of Hours on phone]" caption="Average of Hours on phone" measure="1" displayFolder="" measureGroup="TECHDM" count="0" hidden="1">
      <extLst>
        <ext xmlns:x15="http://schemas.microsoft.com/office/spreadsheetml/2010/11/main" uri="{B97F6D7D-B522-45F9-BDA1-12C45D357490}">
          <x15:cacheHierarchy aggregatedColumn="119"/>
        </ext>
      </extLst>
    </cacheHierarchy>
    <cacheHierarchy uniqueName="[Measures].[Max of Hours on phone]" caption="Max of Hours on phone" measure="1" displayFolder="" measureGroup="TECHDM" count="0" hidden="1">
      <extLst>
        <ext xmlns:x15="http://schemas.microsoft.com/office/spreadsheetml/2010/11/main" uri="{B97F6D7D-B522-45F9-BDA1-12C45D357490}">
          <x15:cacheHierarchy aggregatedColumn="119"/>
        </ext>
      </extLst>
    </cacheHierarchy>
    <cacheHierarchy uniqueName="[Measures].[Min of Hours on phone]" caption="Min of Hours on phone" measure="1" displayFolder="" measureGroup="TECHDM" count="0" hidden="1">
      <extLst>
        <ext xmlns:x15="http://schemas.microsoft.com/office/spreadsheetml/2010/11/main" uri="{B97F6D7D-B522-45F9-BDA1-12C45D357490}">
          <x15:cacheHierarchy aggregatedColumn="119"/>
        </ext>
      </extLst>
    </cacheHierarchy>
    <cacheHierarchy uniqueName="[Measures].[Count of Hours on the phone]" caption="Count of Hours on the phone" measure="1" displayFolder="" measureGroup="TECHEXPERT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148"/>
        </ext>
      </extLst>
    </cacheHierarchy>
    <cacheHierarchy uniqueName="[Measures].[Average of Hours on the phone]" caption="Average of Hours on the phone" measure="1" displayFolder="" measureGroup="TECHEXPERT" count="0" hidden="1">
      <extLst>
        <ext xmlns:x15="http://schemas.microsoft.com/office/spreadsheetml/2010/11/main" uri="{B97F6D7D-B522-45F9-BDA1-12C45D357490}">
          <x15:cacheHierarchy aggregatedColumn="148"/>
        </ext>
      </extLst>
    </cacheHierarchy>
    <cacheHierarchy uniqueName="[Measures].[Min of Hours on the phone]" caption="Min of Hours on the phone" measure="1" displayFolder="" measureGroup="TECHEXPERT" count="0" hidden="1">
      <extLst>
        <ext xmlns:x15="http://schemas.microsoft.com/office/spreadsheetml/2010/11/main" uri="{B97F6D7D-B522-45F9-BDA1-12C45D357490}">
          <x15:cacheHierarchy aggregatedColumn="148"/>
        </ext>
      </extLst>
    </cacheHierarchy>
    <cacheHierarchy uniqueName="[Measures].[Max of Hours on the phone]" caption="Max of Hours on the phone" measure="1" displayFolder="" measureGroup="TECHEXPERT" count="0" hidden="1">
      <extLst>
        <ext xmlns:x15="http://schemas.microsoft.com/office/spreadsheetml/2010/11/main" uri="{B97F6D7D-B522-45F9-BDA1-12C45D357490}">
          <x15:cacheHierarchy aggregatedColumn="148"/>
        </ext>
      </extLst>
    </cacheHierarchy>
    <cacheHierarchy uniqueName="[Measures].[Average of Forward Probability]" caption="Average of Forward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Average of Success probability]" caption="Average of Success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Max of Success probability]" caption="Max of Success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Max of Forward Probability]" caption="Max of Forward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Min of Forward Probability]" caption="Min of Forward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Min of Success probability]" caption="Min of Success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tdDev of Forward Probability]" caption="StdDev of Forward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tdDev of Success probability]" caption="StdDev of Success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Distinct Count of Success probability]" caption="Distinct Count of Success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Distinct Count of Forward Probability]" caption="Distinct Count of Forward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Min of Hours on the phone 2]" caption="Min of Hours on the phone 2" measure="1" displayFolder="" measureGroup="MNGR_DM" count="0" hidden="1">
      <extLst>
        <ext xmlns:x15="http://schemas.microsoft.com/office/spreadsheetml/2010/11/main" uri="{B97F6D7D-B522-45F9-BDA1-12C45D357490}">
          <x15:cacheHierarchy aggregatedColumn="84"/>
        </ext>
      </extLst>
    </cacheHierarchy>
    <cacheHierarchy uniqueName="[Measures].[Count of Hours on the phone 2]" caption="Count of Hours on the phone 2" measure="1" displayFolder="" measureGroup="MNGR_DM" count="0" hidden="1">
      <extLst>
        <ext xmlns:x15="http://schemas.microsoft.com/office/spreadsheetml/2010/11/main" uri="{B97F6D7D-B522-45F9-BDA1-12C45D357490}">
          <x15:cacheHierarchy aggregatedColumn="84"/>
        </ext>
      </extLst>
    </cacheHierarchy>
    <cacheHierarchy uniqueName="[Measures].[Average of Hours on the phone 2]" caption="Average of Hours on the phone 2" measure="1" displayFolder="" measureGroup="MNGR_DM" count="0" hidden="1">
      <extLst>
        <ext xmlns:x15="http://schemas.microsoft.com/office/spreadsheetml/2010/11/main" uri="{B97F6D7D-B522-45F9-BDA1-12C45D357490}">
          <x15:cacheHierarchy aggregatedColumn="84"/>
        </ext>
      </extLst>
    </cacheHierarchy>
    <cacheHierarchy uniqueName="[Measures].[Max of Hours on the phone 2]" caption="Max of Hours on the phone 2" measure="1" displayFolder="" measureGroup="MNGR_DM" count="0" hidden="1">
      <extLst>
        <ext xmlns:x15="http://schemas.microsoft.com/office/spreadsheetml/2010/11/main" uri="{B97F6D7D-B522-45F9-BDA1-12C45D357490}">
          <x15:cacheHierarchy aggregatedColumn="84"/>
        </ext>
      </extLst>
    </cacheHierarchy>
    <cacheHierarchy uniqueName="[Measures].[Average of Hours on the phone 3]" caption="Average of Hours on the phone 3" measure="1" displayFolder="" measureGroup="CS_DM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Hours on the phone 3]" caption="Count of Hours on the phone 3" measure="1" displayFolder="" measureGroup="CS_DM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Max of Hours on the phone 3]" caption="Max of Hours on the phone 3" measure="1" displayFolder="" measureGroup="CS_DM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Min of Hours on the phone 3]" caption="Min of Hours on the phone 3" measure="1" displayFolder="" measureGroup="CS_DM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forward probability 2]" caption="Sum of forward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4"/>
        </ext>
      </extLst>
    </cacheHierarchy>
    <cacheHierarchy uniqueName="[Measures].[Sum of Success probability 2]" caption="Sum of Success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5"/>
        </ext>
      </extLst>
    </cacheHierarchy>
    <cacheHierarchy uniqueName="[Measures].[Average of forward probability 2]" caption="Average of forward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4"/>
        </ext>
      </extLst>
    </cacheHierarchy>
    <cacheHierarchy uniqueName="[Measures].[Average of Success probability 2]" caption="Average of Success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5"/>
        </ext>
      </extLst>
    </cacheHierarchy>
    <cacheHierarchy uniqueName="[Measures].[Max of forward probability 2]" caption="Max of forward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4"/>
        </ext>
      </extLst>
    </cacheHierarchy>
    <cacheHierarchy uniqueName="[Measures].[Max of Success probability 2]" caption="Max of Success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5"/>
        </ext>
      </extLst>
    </cacheHierarchy>
    <cacheHierarchy uniqueName="[Measures].[Min of forward probability 2]" caption="Min of forward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4"/>
        </ext>
      </extLst>
    </cacheHierarchy>
    <cacheHierarchy uniqueName="[Measures].[Min of Success probability 2]" caption="Min of Success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5"/>
        </ext>
      </extLst>
    </cacheHierarchy>
    <cacheHierarchy uniqueName="[Measures].[Average of Forward Probability 3]" caption="Average of Forward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0"/>
        </ext>
      </extLst>
    </cacheHierarchy>
    <cacheHierarchy uniqueName="[Measures].[Average of Success probability 3]" caption="Average of Success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1"/>
        </ext>
      </extLst>
    </cacheHierarchy>
    <cacheHierarchy uniqueName="[Measures].[Sum of Forward Probability 3]" caption="Sum of Forward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0"/>
        </ext>
      </extLst>
    </cacheHierarchy>
    <cacheHierarchy uniqueName="[Measures].[Sum of Success probability 3]" caption="Sum of Success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1"/>
        </ext>
      </extLst>
    </cacheHierarchy>
    <cacheHierarchy uniqueName="[Measures].[Max of Forward Probability 3]" caption="Max of Forward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0"/>
        </ext>
      </extLst>
    </cacheHierarchy>
    <cacheHierarchy uniqueName="[Measures].[Max of Success probability 3]" caption="Max of Success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1"/>
        </ext>
      </extLst>
    </cacheHierarchy>
    <cacheHierarchy uniqueName="[Measures].[Min of Forward Probability 3]" caption="Min of Forward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0"/>
        </ext>
      </extLst>
    </cacheHierarchy>
    <cacheHierarchy uniqueName="[Measures].[Min of Success probability 3]" caption="Min of Success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1"/>
        </ext>
      </extLst>
    </cacheHierarchy>
    <cacheHierarchy uniqueName="[Measures].[Sum of Hours on the phone 4]" caption="Sum of Hours on the phone 4" measure="1" displayFolder="" measureGroup="Greeters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Count of Hours on the phone 4]" caption="Count of Hours on the phone 4" measure="1" displayFolder="" measureGroup="Greeters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Average of Hours on the phone 4]" caption="Average of Hours on the phone 4" measure="1" displayFolder="" measureGroup="Greeters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Max of Hours on the phone 4]" caption="Max of Hours on the phone 4" measure="1" displayFolder="" measureGroup="Greeters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Min of Hours on the phone 4]" caption="Min of Hours on the phone 4" measure="1" displayFolder="" measureGroup="Greeters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</cacheHierarchies>
  <kpis count="0"/>
  <dimensions count="6">
    <dimension name="CS_DM" uniqueName="[CS_DM]" caption="CS_DM"/>
    <dimension name="Greeters" uniqueName="[Greeters]" caption="Greeters"/>
    <dimension measure="1" name="Measures" uniqueName="[Measures]" caption="Measures"/>
    <dimension name="MNGR_DM" uniqueName="[MNGR_DM]" caption="MNGR_DM"/>
    <dimension name="TECHDM" uniqueName="[TECHDM]" caption="TECHDM"/>
    <dimension name="TECHEXPERT" uniqueName="[TECHEXPERT]" caption="TECHEXPERT"/>
  </dimensions>
  <measureGroups count="5">
    <measureGroup name="CS_DM" caption="CS_DM"/>
    <measureGroup name="Greeters" caption="Greeters"/>
    <measureGroup name="MNGR_DM" caption="MNGR_DM"/>
    <measureGroup name="TECHDM" caption="TECHDM"/>
    <measureGroup name="TECHEXPERT" caption="TECHEXPERT"/>
  </measureGroups>
  <maps count="5">
    <map measureGroup="0" dimension="0"/>
    <map measureGroup="1" dimension="1"/>
    <map measureGroup="2" dimension="3"/>
    <map measureGroup="3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dhavi" refreshedDate="44985.831512731478" createdVersion="8" refreshedVersion="8" minRefreshableVersion="3" recordCount="0" supportSubquery="1" supportAdvancedDrill="1" xr:uid="{CEF4B62E-2F19-4726-A12F-0DF32988DF6C}">
  <cacheSource type="external" connectionId="1"/>
  <cacheFields count="8">
    <cacheField name="[Greeters].[Year].[Year]" caption="Year" numFmtId="0" hierarchy="35" level="1">
      <sharedItems containsSemiMixedTypes="0" containsString="0" containsNumber="1" containsInteger="1" minValue="2017" maxValue="2021" count="5">
        <n v="2017"/>
        <n v="2018"/>
        <n v="2019"/>
        <n v="2020"/>
        <n v="2021"/>
      </sharedItems>
      <extLst>
        <ext xmlns:x15="http://schemas.microsoft.com/office/spreadsheetml/2010/11/main" uri="{4F2E5C28-24EA-4eb8-9CBF-B6C8F9C3D259}">
          <x15:cachedUniqueNames>
            <x15:cachedUniqueName index="0" name="[Greeters].[Year].&amp;[2017]"/>
            <x15:cachedUniqueName index="1" name="[Greeters].[Year].&amp;[2018]"/>
            <x15:cachedUniqueName index="2" name="[Greeters].[Year].&amp;[2019]"/>
            <x15:cachedUniqueName index="3" name="[Greeters].[Year].&amp;[2020]"/>
            <x15:cachedUniqueName index="4" name="[Greeters].[Year].&amp;[2021]"/>
          </x15:cachedUniqueNames>
        </ext>
      </extLst>
    </cacheField>
    <cacheField name="[Greeters].[Month].[Month]" caption="Month" numFmtId="0" hierarchy="37" level="1">
      <sharedItems containsNonDate="0" count="12">
        <s v="April"/>
        <s v="August"/>
        <s v="December"/>
        <s v="February"/>
        <s v="January"/>
        <s v="July"/>
        <s v="June"/>
        <s v="March"/>
        <s v="May"/>
        <s v="November"/>
        <s v="October"/>
        <s v="September"/>
      </sharedItems>
    </cacheField>
    <cacheField name="[Measures].[Sum of Hours on the phone 4]" caption="Sum of Hours on the phone 4" numFmtId="0" hierarchy="220" level="32767"/>
    <cacheField name="[Greeters].[ShiftNbr].[ShiftNbr]" caption="ShiftNbr" numFmtId="0" hierarchy="40" level="1">
      <sharedItems containsSemiMixedTypes="0" containsString="0" containsNumber="1" containsInteger="1" minValue="1" maxValue="2" count="2"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Greeters].[ShiftNbr].&amp;[1]"/>
            <x15:cachedUniqueName index="1" name="[Greeters].[ShiftNbr].&amp;[2]"/>
          </x15:cachedUniqueNames>
        </ext>
      </extLst>
    </cacheField>
    <cacheField name="[Measures].[Count of Hours on the phone 4]" caption="Count of Hours on the phone 4" numFmtId="0" hierarchy="221" level="32767"/>
    <cacheField name="[Measures].[Average of Hours on the phone 4]" caption="Average of Hours on the phone 4" numFmtId="0" hierarchy="222" level="32767"/>
    <cacheField name="[Measures].[Max of Hours on the phone 4]" caption="Max of Hours on the phone 4" numFmtId="0" hierarchy="223" level="32767"/>
    <cacheField name="[Measures].[Min of Hours on the phone 4]" caption="Min of Hours on the phone 4" numFmtId="0" hierarchy="224" level="32767"/>
  </cacheFields>
  <cacheHierarchies count="225">
    <cacheHierarchy uniqueName="[CS_DM].[DivBCustServsID]" caption="DivBCustServsID" attribute="1" defaultMemberUniqueName="[CS_DM].[DivBCustServsID].[All]" allUniqueName="[CS_DM].[DivBCustServsID].[All]" dimensionUniqueName="[CS_DM]" displayFolder="" count="0" memberValueDatatype="20" unbalanced="0"/>
    <cacheHierarchy uniqueName="[CS_DM].[DATE]" caption="DATE" defaultMemberUniqueName="[CS_DM].[DATE].[All]" allUniqueName="[CS_DM].[DATE].[All]" dimensionUniqueName="[CS_DM]" displayFolder="" count="0" unbalanced="0"/>
    <cacheHierarchy uniqueName="[CS_DM].[ShiftDate]" caption="ShiftDate" attribute="1" time="1" defaultMemberUniqueName="[CS_DM].[ShiftDate].[All]" allUniqueName="[CS_DM].[ShiftDate].[All]" dimensionUniqueName="[CS_DM]" displayFolder="" count="0" memberValueDatatype="7" unbalanced="0"/>
    <cacheHierarchy uniqueName="[CS_DM].[Year]" caption="Year" attribute="1" defaultMemberUniqueName="[CS_DM].[Year].[All]" allUniqueName="[CS_DM].[Year].[All]" dimensionUniqueName="[CS_DM]" displayFolder="" count="0" memberValueDatatype="20" unbalanced="0"/>
    <cacheHierarchy uniqueName="[CS_DM].[Quarter]" caption="Quarter" attribute="1" defaultMemberUniqueName="[CS_DM].[Quarter].[All]" allUniqueName="[CS_DM].[Quarter].[All]" dimensionUniqueName="[CS_DM]" displayFolder="" count="0" memberValueDatatype="130" unbalanced="0"/>
    <cacheHierarchy uniqueName="[CS_DM].[Month]" caption="Month" attribute="1" defaultMemberUniqueName="[CS_DM].[Month].[All]" allUniqueName="[CS_DM].[Month].[All]" dimensionUniqueName="[CS_DM]" displayFolder="" count="0" memberValueDatatype="130" unbalanced="0"/>
    <cacheHierarchy uniqueName="[CS_DM].[Week of the year]" caption="Week of the year" attribute="1" defaultMemberUniqueName="[CS_DM].[Week of the year].[All]" allUniqueName="[CS_DM].[Week of the year].[All]" dimensionUniqueName="[CS_DM]" displayFolder="" count="0" memberValueDatatype="20" unbalanced="0"/>
    <cacheHierarchy uniqueName="[CS_DM].[WeekDay]" caption="WeekDay" attribute="1" defaultMemberUniqueName="[CS_DM].[WeekDay].[All]" allUniqueName="[CS_DM].[WeekDay].[All]" dimensionUniqueName="[CS_DM]" displayFolder="" count="0" memberValueDatatype="130" unbalanced="0"/>
    <cacheHierarchy uniqueName="[CS_DM].[ShiftNbr]" caption="ShiftNbr" attribute="1" defaultMemberUniqueName="[CS_DM].[ShiftNbr].[All]" allUniqueName="[CS_DM].[ShiftNbr].[All]" dimensionUniqueName="[CS_DM]" displayFolder="" count="0" memberValueDatatype="20" unbalanced="0"/>
    <cacheHierarchy uniqueName="[CS_DM].[Mode71]" caption="Mode71" attribute="1" defaultMemberUniqueName="[CS_DM].[Mode71].[All]" allUniqueName="[CS_DM].[Mode71].[All]" dimensionUniqueName="[CS_DM]" displayFolder="" count="0" memberValueDatatype="20" unbalanced="0"/>
    <cacheHierarchy uniqueName="[CS_DM].[Mode71Dur]" caption="Mode71Dur" attribute="1" defaultMemberUniqueName="[CS_DM].[Mode71Dur].[All]" allUniqueName="[CS_DM].[Mode71Dur].[All]" dimensionUniqueName="[CS_DM]" displayFolder="" count="0" memberValueDatatype="20" unbalanced="0"/>
    <cacheHierarchy uniqueName="[CS_DM].[Mode72]" caption="Mode72" attribute="1" defaultMemberUniqueName="[CS_DM].[Mode72].[All]" allUniqueName="[CS_DM].[Mode72].[All]" dimensionUniqueName="[CS_DM]" displayFolder="" count="0" memberValueDatatype="20" unbalanced="0"/>
    <cacheHierarchy uniqueName="[CS_DM].[Mode72Dur]" caption="Mode72Dur" attribute="1" defaultMemberUniqueName="[CS_DM].[Mode72Dur].[All]" allUniqueName="[CS_DM].[Mode72Dur].[All]" dimensionUniqueName="[CS_DM]" displayFolder="" count="0" memberValueDatatype="20" unbalanced="0"/>
    <cacheHierarchy uniqueName="[CS_DM].[Mode73]" caption="Mode73" attribute="1" defaultMemberUniqueName="[CS_DM].[Mode73].[All]" allUniqueName="[CS_DM].[Mode73].[All]" dimensionUniqueName="[CS_DM]" displayFolder="" count="0" memberValueDatatype="20" unbalanced="0"/>
    <cacheHierarchy uniqueName="[CS_DM].[Mode74Dur]" caption="Mode74Dur" attribute="1" defaultMemberUniqueName="[CS_DM].[Mode74Dur].[All]" allUniqueName="[CS_DM].[Mode74Dur].[All]" dimensionUniqueName="[CS_DM]" displayFolder="" count="0" memberValueDatatype="20" unbalanced="0"/>
    <cacheHierarchy uniqueName="[CS_DM].[Mode75]" caption="Mode75" attribute="1" defaultMemberUniqueName="[CS_DM].[Mode75].[All]" allUniqueName="[CS_DM].[Mode75].[All]" dimensionUniqueName="[CS_DM]" displayFolder="" count="0" memberValueDatatype="20" unbalanced="0"/>
    <cacheHierarchy uniqueName="[CS_DM].[Mode75Dur]" caption="Mode75Dur" attribute="1" defaultMemberUniqueName="[CS_DM].[Mode75Dur].[All]" allUniqueName="[CS_DM].[Mode75Dur].[All]" dimensionUniqueName="[CS_DM]" displayFolder="" count="0" memberValueDatatype="20" unbalanced="0"/>
    <cacheHierarchy uniqueName="[CS_DM].[Mode76]" caption="Mode76" attribute="1" defaultMemberUniqueName="[CS_DM].[Mode76].[All]" allUniqueName="[CS_DM].[Mode76].[All]" dimensionUniqueName="[CS_DM]" displayFolder="" count="0" memberValueDatatype="20" unbalanced="0"/>
    <cacheHierarchy uniqueName="[CS_DM].[Mode76Dur]" caption="Mode76Dur" attribute="1" defaultMemberUniqueName="[CS_DM].[Mode76Dur].[All]" allUniqueName="[CS_DM].[Mode76Dur].[All]" dimensionUniqueName="[CS_DM]" displayFolder="" count="0" memberValueDatatype="20" unbalanced="0"/>
    <cacheHierarchy uniqueName="[CS_DM].[Mode77Dur]" caption="Mode77Dur" attribute="1" defaultMemberUniqueName="[CS_DM].[Mode77Dur].[All]" allUniqueName="[CS_DM].[Mode77Dur].[All]" dimensionUniqueName="[CS_DM]" displayFolder="" count="0" memberValueDatatype="20" unbalanced="0"/>
    <cacheHierarchy uniqueName="[CS_DM].[Mode78Dur]" caption="Mode78Dur" attribute="1" defaultMemberUniqueName="[CS_DM].[Mode78Dur].[All]" allUniqueName="[CS_DM].[Mode78Dur].[All]" dimensionUniqueName="[CS_DM]" displayFolder="" count="0" memberValueDatatype="20" unbalanced="0"/>
    <cacheHierarchy uniqueName="[CS_DM].[Mode79]" caption="Mode79" attribute="1" defaultMemberUniqueName="[CS_DM].[Mode79].[All]" allUniqueName="[CS_DM].[Mode79].[All]" dimensionUniqueName="[CS_DM]" displayFolder="" count="0" memberValueDatatype="20" unbalanced="0"/>
    <cacheHierarchy uniqueName="[CS_DM].[Mode79Dur]" caption="Mode79Dur" attribute="1" defaultMemberUniqueName="[CS_DM].[Mode79Dur].[All]" allUniqueName="[CS_DM].[Mode79Dur].[All]" dimensionUniqueName="[CS_DM]" displayFolder="" count="0" memberValueDatatype="20" unbalanced="0"/>
    <cacheHierarchy uniqueName="[CS_DM].[Mode80]" caption="Mode80" attribute="1" defaultMemberUniqueName="[CS_DM].[Mode80].[All]" allUniqueName="[CS_DM].[Mode80].[All]" dimensionUniqueName="[CS_DM]" displayFolder="" count="0" memberValueDatatype="20" unbalanced="0"/>
    <cacheHierarchy uniqueName="[CS_DM].[Mode80Dur]" caption="Mode80Dur" attribute="1" defaultMemberUniqueName="[CS_DM].[Mode80Dur].[All]" allUniqueName="[CS_DM].[Mode80Dur].[All]" dimensionUniqueName="[CS_DM]" displayFolder="" count="0" memberValueDatatype="20" unbalanced="0"/>
    <cacheHierarchy uniqueName="[CS_DM].[Mode81Dur]" caption="Mode81Dur" attribute="1" defaultMemberUniqueName="[CS_DM].[Mode81Dur].[All]" allUniqueName="[CS_DM].[Mode81Dur].[All]" dimensionUniqueName="[CS_DM]" displayFolder="" count="0" memberValueDatatype="20" unbalanced="0"/>
    <cacheHierarchy uniqueName="[CS_DM].[Mode82Dur]" caption="Mode82Dur" attribute="1" defaultMemberUniqueName="[CS_DM].[Mode82Dur].[All]" allUniqueName="[CS_DM].[Mode82Dur].[All]" dimensionUniqueName="[CS_DM]" displayFolder="" count="0" memberValueDatatype="20" unbalanced="0"/>
    <cacheHierarchy uniqueName="[CS_DM].[Duration in secs]" caption="Duration in secs" attribute="1" defaultMemberUniqueName="[CS_DM].[Duration in secs].[All]" allUniqueName="[CS_DM].[Duration in secs].[All]" dimensionUniqueName="[CS_DM]" displayFolder="" count="0" memberValueDatatype="20" unbalanced="0"/>
    <cacheHierarchy uniqueName="[CS_DM].[Hours on the phone]" caption="Hours on the phone" attribute="1" defaultMemberUniqueName="[CS_DM].[Hours on the phone].[All]" allUniqueName="[CS_DM].[Hours on the phone].[All]" dimensionUniqueName="[CS_DM]" displayFolder="" count="0" memberValueDatatype="5" unbalanced="0"/>
    <cacheHierarchy uniqueName="[CS_DM].[Time B/W call]" caption="Time B/W call" attribute="1" defaultMemberUniqueName="[CS_DM].[Time B/W call].[All]" allUniqueName="[CS_DM].[Time B/W call].[All]" dimensionUniqueName="[CS_DM]" displayFolder="" count="0" memberValueDatatype="5" unbalanced="0"/>
    <cacheHierarchy uniqueName="[CS_DM].[Forward Probability]" caption="Forward Probability" attribute="1" defaultMemberUniqueName="[CS_DM].[Forward Probability].[All]" allUniqueName="[CS_DM].[Forward Probability].[All]" dimensionUniqueName="[CS_DM]" displayFolder="" count="0" memberValueDatatype="5" unbalanced="0"/>
    <cacheHierarchy uniqueName="[CS_DM].[Success probability]" caption="Success probability" attribute="1" defaultMemberUniqueName="[CS_DM].[Success probability].[All]" allUniqueName="[CS_DM].[Success probability].[All]" dimensionUniqueName="[CS_DM]" displayFolder="" count="0" memberValueDatatype="5" unbalanced="0"/>
    <cacheHierarchy uniqueName="[CS_DM].[Avg contact time]" caption="Avg contact time" attribute="1" defaultMemberUniqueName="[CS_DM].[Avg contact time].[All]" allUniqueName="[CS_DM].[Avg contact time].[All]" dimensionUniqueName="[CS_DM]" displayFolder="" count="0" memberValueDatatype="5" unbalanced="0"/>
    <cacheHierarchy uniqueName="[Greeters].[GreeterFactorID]" caption="GreeterFactorID" attribute="1" defaultMemberUniqueName="[Greeters].[GreeterFactorID].[All]" allUniqueName="[Greeters].[GreeterFactorID].[All]" dimensionUniqueName="[Greeters]" displayFolder="" count="0" memberValueDatatype="20" unbalanced="0"/>
    <cacheHierarchy uniqueName="[Greeters].[ShiftDate]" caption="ShiftDate" attribute="1" time="1" defaultMemberUniqueName="[Greeters].[ShiftDate].[All]" allUniqueName="[Greeters].[ShiftDate].[All]" dimensionUniqueName="[Greeters]" displayFolder="" count="0" memberValueDatatype="7" unbalanced="0"/>
    <cacheHierarchy uniqueName="[Greeters].[Year]" caption="Year" attribute="1" defaultMemberUniqueName="[Greeters].[Year].[All]" allUniqueName="[Greeters].[Year].[All]" dimensionUniqueName="[Greeters]" displayFolder="" count="2" memberValueDatatype="20" unbalanced="0">
      <fieldsUsage count="2">
        <fieldUsage x="-1"/>
        <fieldUsage x="0"/>
      </fieldsUsage>
    </cacheHierarchy>
    <cacheHierarchy uniqueName="[Greeters].[Quarter]" caption="Quarter" attribute="1" defaultMemberUniqueName="[Greeters].[Quarter].[All]" allUniqueName="[Greeters].[Quarter].[All]" dimensionUniqueName="[Greeters]" displayFolder="" count="0" memberValueDatatype="130" unbalanced="0"/>
    <cacheHierarchy uniqueName="[Greeters].[Month]" caption="Month" attribute="1" defaultMemberUniqueName="[Greeters].[Month].[All]" allUniqueName="[Greeters].[Month].[All]" dimensionUniqueName="[Greeters]" displayFolder="" count="2" memberValueDatatype="130" unbalanced="0">
      <fieldsUsage count="2">
        <fieldUsage x="-1"/>
        <fieldUsage x="1"/>
      </fieldsUsage>
    </cacheHierarchy>
    <cacheHierarchy uniqueName="[Greeters].[Week of the year]" caption="Week of the year" attribute="1" defaultMemberUniqueName="[Greeters].[Week of the year].[All]" allUniqueName="[Greeters].[Week of the year].[All]" dimensionUniqueName="[Greeters]" displayFolder="" count="0" memberValueDatatype="20" unbalanced="0"/>
    <cacheHierarchy uniqueName="[Greeters].[WeekDay]" caption="WeekDay" attribute="1" defaultMemberUniqueName="[Greeters].[WeekDay].[All]" allUniqueName="[Greeters].[WeekDay].[All]" dimensionUniqueName="[Greeters]" displayFolder="" count="0" memberValueDatatype="130" unbalanced="0"/>
    <cacheHierarchy uniqueName="[Greeters].[ShiftNbr]" caption="ShiftNbr" attribute="1" defaultMemberUniqueName="[Greeters].[ShiftNbr].[All]" allUniqueName="[Greeters].[ShiftNbr].[All]" dimensionUniqueName="[Greeters]" displayFolder="" count="2" memberValueDatatype="20" unbalanced="0">
      <fieldsUsage count="2">
        <fieldUsage x="-1"/>
        <fieldUsage x="3"/>
      </fieldsUsage>
    </cacheHierarchy>
    <cacheHierarchy uniqueName="[Greeters].[Mode00]" caption="Mode00" attribute="1" defaultMemberUniqueName="[Greeters].[Mode00].[All]" allUniqueName="[Greeters].[Mode00].[All]" dimensionUniqueName="[Greeters]" displayFolder="" count="0" memberValueDatatype="20" unbalanced="0"/>
    <cacheHierarchy uniqueName="[Greeters].[Mode00Dur]" caption="Mode00Dur" attribute="1" defaultMemberUniqueName="[Greeters].[Mode00Dur].[All]" allUniqueName="[Greeters].[Mode00Dur].[All]" dimensionUniqueName="[Greeters]" displayFolder="" count="0" memberValueDatatype="20" unbalanced="0"/>
    <cacheHierarchy uniqueName="[Greeters].[PhoneLinesCount]" caption="PhoneLinesCount" attribute="1" defaultMemberUniqueName="[Greeters].[PhoneLinesCount].[All]" allUniqueName="[Greeters].[PhoneLinesCount].[All]" dimensionUniqueName="[Greeters]" displayFolder="" count="0" memberValueDatatype="20" unbalanced="0"/>
    <cacheHierarchy uniqueName="[Greeters].[Mode01]" caption="Mode01" attribute="1" defaultMemberUniqueName="[Greeters].[Mode01].[All]" allUniqueName="[Greeters].[Mode01].[All]" dimensionUniqueName="[Greeters]" displayFolder="" count="0" memberValueDatatype="20" unbalanced="0"/>
    <cacheHierarchy uniqueName="[Greeters].[Mode02]" caption="Mode02" attribute="1" defaultMemberUniqueName="[Greeters].[Mode02].[All]" allUniqueName="[Greeters].[Mode02].[All]" dimensionUniqueName="[Greeters]" displayFolder="" count="0" memberValueDatatype="20" unbalanced="0"/>
    <cacheHierarchy uniqueName="[Greeters].[Mode02Dur]" caption="Mode02Dur" attribute="1" defaultMemberUniqueName="[Greeters].[Mode02Dur].[All]" allUniqueName="[Greeters].[Mode02Dur].[All]" dimensionUniqueName="[Greeters]" displayFolder="" count="0" memberValueDatatype="20" unbalanced="0"/>
    <cacheHierarchy uniqueName="[Greeters].[Mode03]" caption="Mode03" attribute="1" defaultMemberUniqueName="[Greeters].[Mode03].[All]" allUniqueName="[Greeters].[Mode03].[All]" dimensionUniqueName="[Greeters]" displayFolder="" count="0" memberValueDatatype="20" unbalanced="0"/>
    <cacheHierarchy uniqueName="[Greeters].[Mode04Dur]" caption="Mode04Dur" attribute="1" defaultMemberUniqueName="[Greeters].[Mode04Dur].[All]" allUniqueName="[Greeters].[Mode04Dur].[All]" dimensionUniqueName="[Greeters]" displayFolder="" count="0" memberValueDatatype="20" unbalanced="0"/>
    <cacheHierarchy uniqueName="[Greeters].[Mode05]" caption="Mode05" attribute="1" defaultMemberUniqueName="[Greeters].[Mode05].[All]" allUniqueName="[Greeters].[Mode05].[All]" dimensionUniqueName="[Greeters]" displayFolder="" count="0" memberValueDatatype="20" unbalanced="0"/>
    <cacheHierarchy uniqueName="[Greeters].[Mode26]" caption="Mode26" attribute="1" defaultMemberUniqueName="[Greeters].[Mode26].[All]" allUniqueName="[Greeters].[Mode26].[All]" dimensionUniqueName="[Greeters]" displayFolder="" count="0" memberValueDatatype="20" unbalanced="0"/>
    <cacheHierarchy uniqueName="[Greeters].[Mode50]" caption="Mode50" attribute="1" defaultMemberUniqueName="[Greeters].[Mode50].[All]" allUniqueName="[Greeters].[Mode50].[All]" dimensionUniqueName="[Greeters]" displayFolder="" count="0" memberValueDatatype="20" unbalanced="0"/>
    <cacheHierarchy uniqueName="[Greeters].[Mode71]" caption="Mode71" attribute="1" defaultMemberUniqueName="[Greeters].[Mode71].[All]" allUniqueName="[Greeters].[Mode71].[All]" dimensionUniqueName="[Greeters]" displayFolder="" count="0" memberValueDatatype="20" unbalanced="0"/>
    <cacheHierarchy uniqueName="[Greeters].[Mode99]" caption="Mode99" attribute="1" defaultMemberUniqueName="[Greeters].[Mode99].[All]" allUniqueName="[Greeters].[Mode99].[All]" dimensionUniqueName="[Greeters]" displayFolder="" count="0" memberValueDatatype="20" unbalanced="0"/>
    <cacheHierarchy uniqueName="[Greeters].[Duration in Secs]" caption="Duration in Secs" attribute="1" defaultMemberUniqueName="[Greeters].[Duration in Secs].[All]" allUniqueName="[Greeters].[Duration in Secs].[All]" dimensionUniqueName="[Greeters]" displayFolder="" count="0" memberValueDatatype="20" unbalanced="0"/>
    <cacheHierarchy uniqueName="[Greeters].[Hours on the phone]" caption="Hours on the phone" attribute="1" defaultMemberUniqueName="[Greeters].[Hours on the phone].[All]" allUniqueName="[Greeters].[Hours on the phone].[All]" dimensionUniqueName="[Greeters]" displayFolder="" count="0" memberValueDatatype="5" unbalanced="0"/>
    <cacheHierarchy uniqueName="[Greeters].[Time B/w call]" caption="Time B/w call" attribute="1" defaultMemberUniqueName="[Greeters].[Time B/w call].[All]" allUniqueName="[Greeters].[Time B/w call].[All]" dimensionUniqueName="[Greeters]" displayFolder="" count="0" memberValueDatatype="5" unbalanced="0"/>
    <cacheHierarchy uniqueName="[Greeters].[Forward probability]" caption="Forward probability" attribute="1" defaultMemberUniqueName="[Greeters].[Forward probability].[All]" allUniqueName="[Greeters].[Forward probability].[All]" dimensionUniqueName="[Greeters]" displayFolder="" count="0" memberValueDatatype="20" unbalanced="0"/>
    <cacheHierarchy uniqueName="[Greeters].[Avg contact time]" caption="Avg contact time" attribute="1" defaultMemberUniqueName="[Greeters].[Avg contact time].[All]" allUniqueName="[Greeters].[Avg contact time].[All]" dimensionUniqueName="[Greeters]" displayFolder="" count="0" memberValueDatatype="5" unbalanced="0"/>
    <cacheHierarchy uniqueName="[MNGR_DM].[DivBCustServsID]" caption="DivBCustServsID" attribute="1" defaultMemberUniqueName="[MNGR_DM].[DivBCustServsID].[All]" allUniqueName="[MNGR_DM].[DivBCustServsID].[All]" dimensionUniqueName="[MNGR_DM]" displayFolder="" count="0" memberValueDatatype="20" unbalanced="0"/>
    <cacheHierarchy uniqueName="[MNGR_DM].[DATE]" caption="DATE" defaultMemberUniqueName="[MNGR_DM].[DATE].[All]" allUniqueName="[MNGR_DM].[DATE].[All]" dimensionUniqueName="[MNGR_DM]" displayFolder="" count="0" unbalanced="0"/>
    <cacheHierarchy uniqueName="[MNGR_DM].[ShiftDate]" caption="ShiftDate" attribute="1" time="1" defaultMemberUniqueName="[MNGR_DM].[ShiftDate].[All]" allUniqueName="[MNGR_DM].[ShiftDate].[All]" dimensionUniqueName="[MNGR_DM]" displayFolder="" count="0" memberValueDatatype="7" unbalanced="0"/>
    <cacheHierarchy uniqueName="[MNGR_DM].[Year]" caption="Year" attribute="1" defaultMemberUniqueName="[MNGR_DM].[Year].[All]" allUniqueName="[MNGR_DM].[Year].[All]" dimensionUniqueName="[MNGR_DM]" displayFolder="" count="0" memberValueDatatype="20" unbalanced="0"/>
    <cacheHierarchy uniqueName="[MNGR_DM].[Quarter]" caption="Quarter" attribute="1" defaultMemberUniqueName="[MNGR_DM].[Quarter].[All]" allUniqueName="[MNGR_DM].[Quarter].[All]" dimensionUniqueName="[MNGR_DM]" displayFolder="" count="0" memberValueDatatype="130" unbalanced="0"/>
    <cacheHierarchy uniqueName="[MNGR_DM].[Month]" caption="Month" attribute="1" defaultMemberUniqueName="[MNGR_DM].[Month].[All]" allUniqueName="[MNGR_DM].[Month].[All]" dimensionUniqueName="[MNGR_DM]" displayFolder="" count="0" memberValueDatatype="130" unbalanced="0"/>
    <cacheHierarchy uniqueName="[MNGR_DM].[Week of the year]" caption="Week of the year" attribute="1" defaultMemberUniqueName="[MNGR_DM].[Week of the year].[All]" allUniqueName="[MNGR_DM].[Week of the year].[All]" dimensionUniqueName="[MNGR_DM]" displayFolder="" count="0" memberValueDatatype="20" unbalanced="0"/>
    <cacheHierarchy uniqueName="[MNGR_DM].[WeekDay]" caption="WeekDay" attribute="1" defaultMemberUniqueName="[MNGR_DM].[WeekDay].[All]" allUniqueName="[MNGR_DM].[WeekDay].[All]" dimensionUniqueName="[MNGR_DM]" displayFolder="" count="0" memberValueDatatype="130" unbalanced="0"/>
    <cacheHierarchy uniqueName="[MNGR_DM].[ShiftNbr]" caption="ShiftNbr" attribute="1" defaultMemberUniqueName="[MNGR_DM].[ShiftNbr].[All]" allUniqueName="[MNGR_DM].[ShiftNbr].[All]" dimensionUniqueName="[MNGR_DM]" displayFolder="" count="0" memberValueDatatype="20" unbalanced="0"/>
    <cacheHierarchy uniqueName="[MNGR_DM].[Mode83]" caption="Mode83" attribute="1" defaultMemberUniqueName="[MNGR_DM].[Mode83].[All]" allUniqueName="[MNGR_DM].[Mode83].[All]" dimensionUniqueName="[MNGR_DM]" displayFolder="" count="0" memberValueDatatype="20" unbalanced="0"/>
    <cacheHierarchy uniqueName="[MNGR_DM].[Mode83Dur]" caption="Mode83Dur" attribute="1" defaultMemberUniqueName="[MNGR_DM].[Mode83Dur].[All]" allUniqueName="[MNGR_DM].[Mode83Dur].[All]" dimensionUniqueName="[MNGR_DM]" displayFolder="" count="0" memberValueDatatype="20" unbalanced="0"/>
    <cacheHierarchy uniqueName="[MNGR_DM].[Mode84]" caption="Mode84" attribute="1" defaultMemberUniqueName="[MNGR_DM].[Mode84].[All]" allUniqueName="[MNGR_DM].[Mode84].[All]" dimensionUniqueName="[MNGR_DM]" displayFolder="" count="0" memberValueDatatype="20" unbalanced="0"/>
    <cacheHierarchy uniqueName="[MNGR_DM].[Mode84Dur]" caption="Mode84Dur" attribute="1" defaultMemberUniqueName="[MNGR_DM].[Mode84Dur].[All]" allUniqueName="[MNGR_DM].[Mode84Dur].[All]" dimensionUniqueName="[MNGR_DM]" displayFolder="" count="0" memberValueDatatype="20" unbalanced="0"/>
    <cacheHierarchy uniqueName="[MNGR_DM].[Mode85]" caption="Mode85" attribute="1" defaultMemberUniqueName="[MNGR_DM].[Mode85].[All]" allUniqueName="[MNGR_DM].[Mode85].[All]" dimensionUniqueName="[MNGR_DM]" displayFolder="" count="0" memberValueDatatype="20" unbalanced="0"/>
    <cacheHierarchy uniqueName="[MNGR_DM].[Mode85Dur]" caption="Mode85Dur" attribute="1" defaultMemberUniqueName="[MNGR_DM].[Mode85Dur].[All]" allUniqueName="[MNGR_DM].[Mode85Dur].[All]" dimensionUniqueName="[MNGR_DM]" displayFolder="" count="0" memberValueDatatype="20" unbalanced="0"/>
    <cacheHierarchy uniqueName="[MNGR_DM].[Mode86Dur]" caption="Mode86Dur" attribute="1" defaultMemberUniqueName="[MNGR_DM].[Mode86Dur].[All]" allUniqueName="[MNGR_DM].[Mode86Dur].[All]" dimensionUniqueName="[MNGR_DM]" displayFolder="" count="0" memberValueDatatype="20" unbalanced="0"/>
    <cacheHierarchy uniqueName="[MNGR_DM].[Mode87]" caption="Mode87" attribute="1" defaultMemberUniqueName="[MNGR_DM].[Mode87].[All]" allUniqueName="[MNGR_DM].[Mode87].[All]" dimensionUniqueName="[MNGR_DM]" displayFolder="" count="0" memberValueDatatype="20" unbalanced="0"/>
    <cacheHierarchy uniqueName="[MNGR_DM].[Mode87Dur]" caption="Mode87Dur" attribute="1" defaultMemberUniqueName="[MNGR_DM].[Mode87Dur].[All]" allUniqueName="[MNGR_DM].[Mode87Dur].[All]" dimensionUniqueName="[MNGR_DM]" displayFolder="" count="0" memberValueDatatype="20" unbalanced="0"/>
    <cacheHierarchy uniqueName="[MNGR_DM].[Mode88Dur]" caption="Mode88Dur" attribute="1" defaultMemberUniqueName="[MNGR_DM].[Mode88Dur].[All]" allUniqueName="[MNGR_DM].[Mode88Dur].[All]" dimensionUniqueName="[MNGR_DM]" displayFolder="" count="0" memberValueDatatype="20" unbalanced="0"/>
    <cacheHierarchy uniqueName="[MNGR_DM].[Mode89Dur]" caption="Mode89Dur" attribute="1" defaultMemberUniqueName="[MNGR_DM].[Mode89Dur].[All]" allUniqueName="[MNGR_DM].[Mode89Dur].[All]" dimensionUniqueName="[MNGR_DM]" displayFolder="" count="0" memberValueDatatype="20" unbalanced="0"/>
    <cacheHierarchy uniqueName="[MNGR_DM].[Mode90]" caption="Mode90" attribute="1" defaultMemberUniqueName="[MNGR_DM].[Mode90].[All]" allUniqueName="[MNGR_DM].[Mode90].[All]" dimensionUniqueName="[MNGR_DM]" displayFolder="" count="0" memberValueDatatype="20" unbalanced="0"/>
    <cacheHierarchy uniqueName="[MNGR_DM].[Mode90Dur]" caption="Mode90Dur" attribute="1" defaultMemberUniqueName="[MNGR_DM].[Mode90Dur].[All]" allUniqueName="[MNGR_DM].[Mode90Dur].[All]" dimensionUniqueName="[MNGR_DM]" displayFolder="" count="0" memberValueDatatype="20" unbalanced="0"/>
    <cacheHierarchy uniqueName="[MNGR_DM].[Mode91]" caption="Mode91" attribute="1" defaultMemberUniqueName="[MNGR_DM].[Mode91].[All]" allUniqueName="[MNGR_DM].[Mode91].[All]" dimensionUniqueName="[MNGR_DM]" displayFolder="" count="0" memberValueDatatype="20" unbalanced="0"/>
    <cacheHierarchy uniqueName="[MNGR_DM].[Mode91Dur]" caption="Mode91Dur" attribute="1" defaultMemberUniqueName="[MNGR_DM].[Mode91Dur].[All]" allUniqueName="[MNGR_DM].[Mode91Dur].[All]" dimensionUniqueName="[MNGR_DM]" displayFolder="" count="0" memberValueDatatype="20" unbalanced="0"/>
    <cacheHierarchy uniqueName="[MNGR_DM].[Duration in secs]" caption="Duration in secs" attribute="1" defaultMemberUniqueName="[MNGR_DM].[Duration in secs].[All]" allUniqueName="[MNGR_DM].[Duration in secs].[All]" dimensionUniqueName="[MNGR_DM]" displayFolder="" count="0" memberValueDatatype="20" unbalanced="0"/>
    <cacheHierarchy uniqueName="[MNGR_DM].[Hours on the phone]" caption="Hours on the phone" attribute="1" defaultMemberUniqueName="[MNGR_DM].[Hours on the phone].[All]" allUniqueName="[MNGR_DM].[Hours on the phone].[All]" dimensionUniqueName="[MNGR_DM]" displayFolder="" count="0" memberValueDatatype="5" unbalanced="0"/>
    <cacheHierarchy uniqueName="[MNGR_DM].[Time B/W call]" caption="Time B/W call" attribute="1" defaultMemberUniqueName="[MNGR_DM].[Time B/W call].[All]" allUniqueName="[MNGR_DM].[Time B/W call].[All]" dimensionUniqueName="[MNGR_DM]" displayFolder="" count="0" memberValueDatatype="5" unbalanced="0"/>
    <cacheHierarchy uniqueName="[MNGR_DM].[Forward Probability]" caption="Forward Probability" attribute="1" defaultMemberUniqueName="[MNGR_DM].[Forward Probability].[All]" allUniqueName="[MNGR_DM].[Forward Probability].[All]" dimensionUniqueName="[MNGR_DM]" displayFolder="" count="0" memberValueDatatype="130" unbalanced="0"/>
    <cacheHierarchy uniqueName="[MNGR_DM].[Success probability]" caption="Success probability" attribute="1" defaultMemberUniqueName="[MNGR_DM].[Success probability].[All]" allUniqueName="[MNGR_DM].[Success probability].[All]" dimensionUniqueName="[MNGR_DM]" displayFolder="" count="0" memberValueDatatype="130" unbalanced="0"/>
    <cacheHierarchy uniqueName="[MNGR_DM].[Avg. contact time]" caption="Avg. contact time" attribute="1" defaultMemberUniqueName="[MNGR_DM].[Avg. contact time].[All]" allUniqueName="[MNGR_DM].[Avg. contact time].[All]" dimensionUniqueName="[MNGR_DM]" displayFolder="" count="0" memberValueDatatype="130" unbalanced="0"/>
    <cacheHierarchy uniqueName="[TECHDM].[DivBSupportID]" caption="DivBSupportID" attribute="1" defaultMemberUniqueName="[TECHDM].[DivBSupportID].[All]" allUniqueName="[TECHDM].[DivBSupportID].[All]" dimensionUniqueName="[TECHDM]" displayFolder="" count="0" memberValueDatatype="20" unbalanced="0"/>
    <cacheHierarchy uniqueName="[TECHDM].[DATE]" caption="DATE" defaultMemberUniqueName="[TECHDM].[DATE].[All]" allUniqueName="[TECHDM].[DATE].[All]" dimensionUniqueName="[TECHDM]" displayFolder="" count="0" unbalanced="0"/>
    <cacheHierarchy uniqueName="[TECHDM].[ShiftDate]" caption="ShiftDate" attribute="1" time="1" defaultMemberUniqueName="[TECHDM].[ShiftDate].[All]" allUniqueName="[TECHDM].[ShiftDate].[All]" dimensionUniqueName="[TECHDM]" displayFolder="" count="0" memberValueDatatype="7" unbalanced="0"/>
    <cacheHierarchy uniqueName="[TECHDM].[Year]" caption="Year" attribute="1" defaultMemberUniqueName="[TECHDM].[Year].[All]" allUniqueName="[TECHDM].[Year].[All]" dimensionUniqueName="[TECHDM]" displayFolder="" count="0" memberValueDatatype="20" unbalanced="0"/>
    <cacheHierarchy uniqueName="[TECHDM].[Quarter]" caption="Quarter" attribute="1" defaultMemberUniqueName="[TECHDM].[Quarter].[All]" allUniqueName="[TECHDM].[Quarter].[All]" dimensionUniqueName="[TECHDM]" displayFolder="" count="0" memberValueDatatype="130" unbalanced="0"/>
    <cacheHierarchy uniqueName="[TECHDM].[Month]" caption="Month" attribute="1" defaultMemberUniqueName="[TECHDM].[Month].[All]" allUniqueName="[TECHDM].[Month].[All]" dimensionUniqueName="[TECHDM]" displayFolder="" count="0" memberValueDatatype="130" unbalanced="0"/>
    <cacheHierarchy uniqueName="[TECHDM].[Week of the year]" caption="Week of the year" attribute="1" defaultMemberUniqueName="[TECHDM].[Week of the year].[All]" allUniqueName="[TECHDM].[Week of the year].[All]" dimensionUniqueName="[TECHDM]" displayFolder="" count="0" memberValueDatatype="20" unbalanced="0"/>
    <cacheHierarchy uniqueName="[TECHDM].[WeekDay]" caption="WeekDay" attribute="1" defaultMemberUniqueName="[TECHDM].[WeekDay].[All]" allUniqueName="[TECHDM].[WeekDay].[All]" dimensionUniqueName="[TECHDM]" displayFolder="" count="0" memberValueDatatype="130" unbalanced="0"/>
    <cacheHierarchy uniqueName="[TECHDM].[ShiftNbr]" caption="ShiftNbr" attribute="1" defaultMemberUniqueName="[TECHDM].[ShiftNbr].[All]" allUniqueName="[TECHDM].[ShiftNbr].[All]" dimensionUniqueName="[TECHDM]" displayFolder="" count="0" memberValueDatatype="20" unbalanced="0"/>
    <cacheHierarchy uniqueName="[TECHDM].[Mode50]" caption="Mode50" attribute="1" defaultMemberUniqueName="[TECHDM].[Mode50].[All]" allUniqueName="[TECHDM].[Mode50].[All]" dimensionUniqueName="[TECHDM]" displayFolder="" count="0" memberValueDatatype="20" unbalanced="0"/>
    <cacheHierarchy uniqueName="[TECHDM].[Mode50Dur]" caption="Mode50Dur" attribute="1" defaultMemberUniqueName="[TECHDM].[Mode50Dur].[All]" allUniqueName="[TECHDM].[Mode50Dur].[All]" dimensionUniqueName="[TECHDM]" displayFolder="" count="0" memberValueDatatype="20" unbalanced="0"/>
    <cacheHierarchy uniqueName="[TECHDM].[Mode51]" caption="Mode51" attribute="1" defaultMemberUniqueName="[TECHDM].[Mode51].[All]" allUniqueName="[TECHDM].[Mode51].[All]" dimensionUniqueName="[TECHDM]" displayFolder="" count="0" memberValueDatatype="20" unbalanced="0"/>
    <cacheHierarchy uniqueName="[TECHDM].[Mode51Dur]" caption="Mode51Dur" attribute="1" defaultMemberUniqueName="[TECHDM].[Mode51Dur].[All]" allUniqueName="[TECHDM].[Mode51Dur].[All]" dimensionUniqueName="[TECHDM]" displayFolder="" count="0" memberValueDatatype="20" unbalanced="0"/>
    <cacheHierarchy uniqueName="[TECHDM].[Mode52]" caption="Mode52" attribute="1" defaultMemberUniqueName="[TECHDM].[Mode52].[All]" allUniqueName="[TECHDM].[Mode52].[All]" dimensionUniqueName="[TECHDM]" displayFolder="" count="0" memberValueDatatype="20" unbalanced="0"/>
    <cacheHierarchy uniqueName="[TECHDM].[Mode53Dur]" caption="Mode53Dur" attribute="1" defaultMemberUniqueName="[TECHDM].[Mode53Dur].[All]" allUniqueName="[TECHDM].[Mode53Dur].[All]" dimensionUniqueName="[TECHDM]" displayFolder="" count="0" memberValueDatatype="20" unbalanced="0"/>
    <cacheHierarchy uniqueName="[TECHDM].[Mode54]" caption="Mode54" attribute="1" defaultMemberUniqueName="[TECHDM].[Mode54].[All]" allUniqueName="[TECHDM].[Mode54].[All]" dimensionUniqueName="[TECHDM]" displayFolder="" count="0" memberValueDatatype="20" unbalanced="0"/>
    <cacheHierarchy uniqueName="[TECHDM].[Mode54Dur]" caption="Mode54Dur" attribute="1" defaultMemberUniqueName="[TECHDM].[Mode54Dur].[All]" allUniqueName="[TECHDM].[Mode54Dur].[All]" dimensionUniqueName="[TECHDM]" displayFolder="" count="0" memberValueDatatype="20" unbalanced="0"/>
    <cacheHierarchy uniqueName="[TECHDM].[Mode55Dur]" caption="Mode55Dur" attribute="1" defaultMemberUniqueName="[TECHDM].[Mode55Dur].[All]" allUniqueName="[TECHDM].[Mode55Dur].[All]" dimensionUniqueName="[TECHDM]" displayFolder="" count="0" memberValueDatatype="20" unbalanced="0"/>
    <cacheHierarchy uniqueName="[TECHDM].[Mode56Dur]" caption="Mode56Dur" attribute="1" defaultMemberUniqueName="[TECHDM].[Mode56Dur].[All]" allUniqueName="[TECHDM].[Mode56Dur].[All]" dimensionUniqueName="[TECHDM]" displayFolder="" count="0" memberValueDatatype="20" unbalanced="0"/>
    <cacheHierarchy uniqueName="[TECHDM].[Mode57Dur]" caption="Mode57Dur" attribute="1" defaultMemberUniqueName="[TECHDM].[Mode57Dur].[All]" allUniqueName="[TECHDM].[Mode57Dur].[All]" dimensionUniqueName="[TECHDM]" displayFolder="" count="0" memberValueDatatype="20" unbalanced="0"/>
    <cacheHierarchy uniqueName="[TECHDM].[Mode58Dur]" caption="Mode58Dur" attribute="1" defaultMemberUniqueName="[TECHDM].[Mode58Dur].[All]" allUniqueName="[TECHDM].[Mode58Dur].[All]" dimensionUniqueName="[TECHDM]" displayFolder="" count="0" memberValueDatatype="20" unbalanced="0"/>
    <cacheHierarchy uniqueName="[TECHDM].[Mode59]" caption="Mode59" attribute="1" defaultMemberUniqueName="[TECHDM].[Mode59].[All]" allUniqueName="[TECHDM].[Mode59].[All]" dimensionUniqueName="[TECHDM]" displayFolder="" count="0" memberValueDatatype="20" unbalanced="0"/>
    <cacheHierarchy uniqueName="[TECHDM].[Mode59Dur]" caption="Mode59Dur" attribute="1" defaultMemberUniqueName="[TECHDM].[Mode59Dur].[All]" allUniqueName="[TECHDM].[Mode59Dur].[All]" dimensionUniqueName="[TECHDM]" displayFolder="" count="0" memberValueDatatype="20" unbalanced="0"/>
    <cacheHierarchy uniqueName="[TECHDM].[Mode60]" caption="Mode60" attribute="1" defaultMemberUniqueName="[TECHDM].[Mode60].[All]" allUniqueName="[TECHDM].[Mode60].[All]" dimensionUniqueName="[TECHDM]" displayFolder="" count="0" memberValueDatatype="20" unbalanced="0"/>
    <cacheHierarchy uniqueName="[TECHDM].[Mode60Dur]" caption="Mode60Dur" attribute="1" defaultMemberUniqueName="[TECHDM].[Mode60Dur].[All]" allUniqueName="[TECHDM].[Mode60Dur].[All]" dimensionUniqueName="[TECHDM]" displayFolder="" count="0" memberValueDatatype="20" unbalanced="0"/>
    <cacheHierarchy uniqueName="[TECHDM].[Mode61]" caption="Mode61" attribute="1" defaultMemberUniqueName="[TECHDM].[Mode61].[All]" allUniqueName="[TECHDM].[Mode61].[All]" dimensionUniqueName="[TECHDM]" displayFolder="" count="0" memberValueDatatype="20" unbalanced="0"/>
    <cacheHierarchy uniqueName="[TECHDM].[Mode61Dur]" caption="Mode61Dur" attribute="1" defaultMemberUniqueName="[TECHDM].[Mode61Dur].[All]" allUniqueName="[TECHDM].[Mode61Dur].[All]" dimensionUniqueName="[TECHDM]" displayFolder="" count="0" memberValueDatatype="20" unbalanced="0"/>
    <cacheHierarchy uniqueName="[TECHDM].[Mode62]" caption="Mode62" attribute="1" defaultMemberUniqueName="[TECHDM].[Mode62].[All]" allUniqueName="[TECHDM].[Mode62].[All]" dimensionUniqueName="[TECHDM]" displayFolder="" count="0" memberValueDatatype="20" unbalanced="0"/>
    <cacheHierarchy uniqueName="[TECHDM].[Mode62Dur]" caption="Mode62Dur" attribute="1" defaultMemberUniqueName="[TECHDM].[Mode62Dur].[All]" allUniqueName="[TECHDM].[Mode62Dur].[All]" dimensionUniqueName="[TECHDM]" displayFolder="" count="0" memberValueDatatype="20" unbalanced="0"/>
    <cacheHierarchy uniqueName="[TECHDM].[Duration in secs]" caption="Duration in secs" attribute="1" defaultMemberUniqueName="[TECHDM].[Duration in secs].[All]" allUniqueName="[TECHDM].[Duration in secs].[All]" dimensionUniqueName="[TECHDM]" displayFolder="" count="0" memberValueDatatype="20" unbalanced="0"/>
    <cacheHierarchy uniqueName="[TECHDM].[Hours on phone]" caption="Hours on phone" attribute="1" defaultMemberUniqueName="[TECHDM].[Hours on phone].[All]" allUniqueName="[TECHDM].[Hours on phone].[All]" dimensionUniqueName="[TECHDM]" displayFolder="" count="0" memberValueDatatype="5" unbalanced="0"/>
    <cacheHierarchy uniqueName="[TECHDM].[Time b/w call]" caption="Time b/w call" attribute="1" defaultMemberUniqueName="[TECHDM].[Time b/w call].[All]" allUniqueName="[TECHDM].[Time b/w call].[All]" dimensionUniqueName="[TECHDM]" displayFolder="" count="0" memberValueDatatype="5" unbalanced="0"/>
    <cacheHierarchy uniqueName="[TECHDM].[Forward Probability1]" caption="Forward Probability1" attribute="1" defaultMemberUniqueName="[TECHDM].[Forward Probability1].[All]" allUniqueName="[TECHDM].[Forward Probability1].[All]" dimensionUniqueName="[TECHDM]" displayFolder="" count="0" memberValueDatatype="5" unbalanced="0"/>
    <cacheHierarchy uniqueName="[TECHDM].[Success Probability1]" caption="Success Probability1" attribute="1" defaultMemberUniqueName="[TECHDM].[Success Probability1].[All]" allUniqueName="[TECHDM].[Success Probability1].[All]" dimensionUniqueName="[TECHDM]" displayFolder="" count="0" memberValueDatatype="5" unbalanced="0"/>
    <cacheHierarchy uniqueName="[TECHDM].[Avg contact time]" caption="Avg contact time" attribute="1" defaultMemberUniqueName="[TECHDM].[Avg contact time].[All]" allUniqueName="[TECHDM].[Avg contact time].[All]" dimensionUniqueName="[TECHDM]" displayFolder="" count="0" memberValueDatatype="5" unbalanced="0"/>
    <cacheHierarchy uniqueName="[TECHDM].[forward probability]" caption="forward probability" attribute="1" defaultMemberUniqueName="[TECHDM].[forward probability].[All]" allUniqueName="[TECHDM].[forward probability].[All]" dimensionUniqueName="[TECHDM]" displayFolder="" count="0" memberValueDatatype="5" unbalanced="0"/>
    <cacheHierarchy uniqueName="[TECHDM].[Success probability]" caption="Success probability" attribute="1" defaultMemberUniqueName="[TECHDM].[Success probability].[All]" allUniqueName="[TECHDM].[Success probability].[All]" dimensionUniqueName="[TECHDM]" displayFolder="" count="0" memberValueDatatype="5" unbalanced="0"/>
    <cacheHierarchy uniqueName="[TECHEXPERT].[DivBSupportID]" caption="DivBSupportID" attribute="1" defaultMemberUniqueName="[TECHEXPERT].[DivBSupportID].[All]" allUniqueName="[TECHEXPERT].[DivBSupportID].[All]" dimensionUniqueName="[TECHEXPERT]" displayFolder="" count="0" memberValueDatatype="20" unbalanced="0"/>
    <cacheHierarchy uniqueName="[TECHEXPERT].[DATE]" caption="DATE" defaultMemberUniqueName="[TECHEXPERT].[DATE].[All]" allUniqueName="[TECHEXPERT].[DATE].[All]" dimensionUniqueName="[TECHEXPERT]" displayFolder="" count="0" unbalanced="0"/>
    <cacheHierarchy uniqueName="[TECHEXPERT].[ShiftDate]" caption="ShiftDate" attribute="1" time="1" defaultMemberUniqueName="[TECHEXPERT].[ShiftDate].[All]" allUniqueName="[TECHEXPERT].[ShiftDate].[All]" dimensionUniqueName="[TECHEXPERT]" displayFolder="" count="0" memberValueDatatype="7" unbalanced="0"/>
    <cacheHierarchy uniqueName="[TECHEXPERT].[Year]" caption="Year" attribute="1" defaultMemberUniqueName="[TECHEXPERT].[Year].[All]" allUniqueName="[TECHEXPERT].[Year].[All]" dimensionUniqueName="[TECHEXPERT]" displayFolder="" count="0" memberValueDatatype="20" unbalanced="0"/>
    <cacheHierarchy uniqueName="[TECHEXPERT].[Quarter]" caption="Quarter" attribute="1" defaultMemberUniqueName="[TECHEXPERT].[Quarter].[All]" allUniqueName="[TECHEXPERT].[Quarter].[All]" dimensionUniqueName="[TECHEXPERT]" displayFolder="" count="0" memberValueDatatype="130" unbalanced="0"/>
    <cacheHierarchy uniqueName="[TECHEXPERT].[Month]" caption="Month" attribute="1" defaultMemberUniqueName="[TECHEXPERT].[Month].[All]" allUniqueName="[TECHEXPERT].[Month].[All]" dimensionUniqueName="[TECHEXPERT]" displayFolder="" count="0" memberValueDatatype="130" unbalanced="0"/>
    <cacheHierarchy uniqueName="[TECHEXPERT].[Week of the year]" caption="Week of the year" attribute="1" defaultMemberUniqueName="[TECHEXPERT].[Week of the year].[All]" allUniqueName="[TECHEXPERT].[Week of the year].[All]" dimensionUniqueName="[TECHEXPERT]" displayFolder="" count="0" memberValueDatatype="20" unbalanced="0"/>
    <cacheHierarchy uniqueName="[TECHEXPERT].[WeekDay]" caption="WeekDay" attribute="1" defaultMemberUniqueName="[TECHEXPERT].[WeekDay].[All]" allUniqueName="[TECHEXPERT].[WeekDay].[All]" dimensionUniqueName="[TECHEXPERT]" displayFolder="" count="0" memberValueDatatype="130" unbalanced="0"/>
    <cacheHierarchy uniqueName="[TECHEXPERT].[ShiftNbr]" caption="ShiftNbr" attribute="1" defaultMemberUniqueName="[TECHEXPERT].[ShiftNbr].[All]" allUniqueName="[TECHEXPERT].[ShiftNbr].[All]" dimensionUniqueName="[TECHEXPERT]" displayFolder="" count="0" memberValueDatatype="20" unbalanced="0"/>
    <cacheHierarchy uniqueName="[TECHEXPERT].[Mode63]" caption="Mode63" attribute="1" defaultMemberUniqueName="[TECHEXPERT].[Mode63].[All]" allUniqueName="[TECHEXPERT].[Mode63].[All]" dimensionUniqueName="[TECHEXPERT]" displayFolder="" count="0" memberValueDatatype="20" unbalanced="0"/>
    <cacheHierarchy uniqueName="[TECHEXPERT].[Mode63Dur]" caption="Mode63Dur" attribute="1" defaultMemberUniqueName="[TECHEXPERT].[Mode63Dur].[All]" allUniqueName="[TECHEXPERT].[Mode63Dur].[All]" dimensionUniqueName="[TECHEXPERT]" displayFolder="" count="0" memberValueDatatype="20" unbalanced="0"/>
    <cacheHierarchy uniqueName="[TECHEXPERT].[Mode64]" caption="Mode64" attribute="1" defaultMemberUniqueName="[TECHEXPERT].[Mode64].[All]" allUniqueName="[TECHEXPERT].[Mode64].[All]" dimensionUniqueName="[TECHEXPERT]" displayFolder="" count="0" memberValueDatatype="20" unbalanced="0"/>
    <cacheHierarchy uniqueName="[TECHEXPERT].[Mode65Dur]" caption="Mode65Dur" attribute="1" defaultMemberUniqueName="[TECHEXPERT].[Mode65Dur].[All]" allUniqueName="[TECHEXPERT].[Mode65Dur].[All]" dimensionUniqueName="[TECHEXPERT]" displayFolder="" count="0" memberValueDatatype="20" unbalanced="0"/>
    <cacheHierarchy uniqueName="[TECHEXPERT].[Mode66Dur]" caption="Mode66Dur" attribute="1" defaultMemberUniqueName="[TECHEXPERT].[Mode66Dur].[All]" allUniqueName="[TECHEXPERT].[Mode66Dur].[All]" dimensionUniqueName="[TECHEXPERT]" displayFolder="" count="0" memberValueDatatype="20" unbalanced="0"/>
    <cacheHierarchy uniqueName="[TECHEXPERT].[Mode67Dur]" caption="Mode67Dur" attribute="1" defaultMemberUniqueName="[TECHEXPERT].[Mode67Dur].[All]" allUniqueName="[TECHEXPERT].[Mode67Dur].[All]" dimensionUniqueName="[TECHEXPERT]" displayFolder="" count="0" memberValueDatatype="20" unbalanced="0"/>
    <cacheHierarchy uniqueName="[TECHEXPERT].[Mode68]" caption="Mode68" attribute="1" defaultMemberUniqueName="[TECHEXPERT].[Mode68].[All]" allUniqueName="[TECHEXPERT].[Mode68].[All]" dimensionUniqueName="[TECHEXPERT]" displayFolder="" count="0" memberValueDatatype="20" unbalanced="0"/>
    <cacheHierarchy uniqueName="[TECHEXPERT].[Mode68Dur]" caption="Mode68Dur" attribute="1" defaultMemberUniqueName="[TECHEXPERT].[Mode68Dur].[All]" allUniqueName="[TECHEXPERT].[Mode68Dur].[All]" dimensionUniqueName="[TECHEXPERT]" displayFolder="" count="0" memberValueDatatype="20" unbalanced="0"/>
    <cacheHierarchy uniqueName="[TECHEXPERT].[Mode69]" caption="Mode69" attribute="1" defaultMemberUniqueName="[TECHEXPERT].[Mode69].[All]" allUniqueName="[TECHEXPERT].[Mode69].[All]" dimensionUniqueName="[TECHEXPERT]" displayFolder="" count="0" memberValueDatatype="20" unbalanced="0"/>
    <cacheHierarchy uniqueName="[TECHEXPERT].[Mode69Dur]" caption="Mode69Dur" attribute="1" defaultMemberUniqueName="[TECHEXPERT].[Mode69Dur].[All]" allUniqueName="[TECHEXPERT].[Mode69Dur].[All]" dimensionUniqueName="[TECHEXPERT]" displayFolder="" count="0" memberValueDatatype="20" unbalanced="0"/>
    <cacheHierarchy uniqueName="[TECHEXPERT].[Mode70]" caption="Mode70" attribute="1" defaultMemberUniqueName="[TECHEXPERT].[Mode70].[All]" allUniqueName="[TECHEXPERT].[Mode70].[All]" dimensionUniqueName="[TECHEXPERT]" displayFolder="" count="0" memberValueDatatype="20" unbalanced="0"/>
    <cacheHierarchy uniqueName="[TECHEXPERT].[Mode70Dur]" caption="Mode70Dur" attribute="1" defaultMemberUniqueName="[TECHEXPERT].[Mode70Dur].[All]" allUniqueName="[TECHEXPERT].[Mode70Dur].[All]" dimensionUniqueName="[TECHEXPERT]" displayFolder="" count="0" memberValueDatatype="20" unbalanced="0"/>
    <cacheHierarchy uniqueName="[TECHEXPERT].[Duration in secs]" caption="Duration in secs" attribute="1" defaultMemberUniqueName="[TECHEXPERT].[Duration in secs].[All]" allUniqueName="[TECHEXPERT].[Duration in secs].[All]" dimensionUniqueName="[TECHEXPERT]" displayFolder="" count="0" memberValueDatatype="20" unbalanced="0"/>
    <cacheHierarchy uniqueName="[TECHEXPERT].[Hours on the phone]" caption="Hours on the phone" attribute="1" defaultMemberUniqueName="[TECHEXPERT].[Hours on the phone].[All]" allUniqueName="[TECHEXPERT].[Hours on the phone].[All]" dimensionUniqueName="[TECHEXPERT]" displayFolder="" count="0" memberValueDatatype="5" unbalanced="0"/>
    <cacheHierarchy uniqueName="[TECHEXPERT].[Time B/W call]" caption="Time B/W call" attribute="1" defaultMemberUniqueName="[TECHEXPERT].[Time B/W call].[All]" allUniqueName="[TECHEXPERT].[Time B/W call].[All]" dimensionUniqueName="[TECHEXPERT]" displayFolder="" count="0" memberValueDatatype="5" unbalanced="0"/>
    <cacheHierarchy uniqueName="[TECHEXPERT].[Forward Probability]" caption="Forward Probability" attribute="1" defaultMemberUniqueName="[TECHEXPERT].[Forward Probability].[All]" allUniqueName="[TECHEXPERT].[Forward Probability].[All]" dimensionUniqueName="[TECHEXPERT]" displayFolder="" count="0" memberValueDatatype="5" unbalanced="0"/>
    <cacheHierarchy uniqueName="[TECHEXPERT].[Success probability]" caption="Success probability" attribute="1" defaultMemberUniqueName="[TECHEXPERT].[Success probability].[All]" allUniqueName="[TECHEXPERT].[Success probability].[All]" dimensionUniqueName="[TECHEXPERT]" displayFolder="" count="0" memberValueDatatype="5" unbalanced="0"/>
    <cacheHierarchy uniqueName="[TECHEXPERT].[Avg contact time]" caption="Avg contact time" attribute="1" defaultMemberUniqueName="[TECHEXPERT].[Avg contact time].[All]" allUniqueName="[TECHEXPERT].[Avg contact time].[All]" dimensionUniqueName="[TECHEXPERT]" displayFolder="" count="0" memberValueDatatype="5" unbalanced="0"/>
    <cacheHierarchy uniqueName="[Measures].[__XL_Count Table1]" caption="__XL_Count Table1" measure="1" displayFolder="" measureGroup="TECHDM" count="0" hidden="1"/>
    <cacheHierarchy uniqueName="[Measures].[__XL_Count Table2]" caption="__XL_Count Table2" measure="1" displayFolder="" measureGroup="TECHEXPERT" count="0" hidden="1"/>
    <cacheHierarchy uniqueName="[Measures].[__XL_Count Table3]" caption="__XL_Count Table3" measure="1" displayFolder="" measureGroup="CS_DM" count="0" hidden="1"/>
    <cacheHierarchy uniqueName="[Measures].[__XL_Count Table4]" caption="__XL_Count Table4" measure="1" displayFolder="" measureGroup="MNGR_DM" count="0" hidden="1"/>
    <cacheHierarchy uniqueName="[Measures].[__XL_Count Table17]" caption="__XL_Count Table17" measure="1" displayFolder="" measureGroup="Greeters" count="0" hidden="1"/>
    <cacheHierarchy uniqueName="[Measures].[__No measures defined]" caption="__No measures defined" measure="1" displayFolder="" count="0" hidden="1"/>
    <cacheHierarchy uniqueName="[Measures].[Sum of Hours on phone]" caption="Sum of Hours on phone" measure="1" displayFolder="" measureGroup="TECHDM" count="0" hidden="1">
      <extLst>
        <ext xmlns:x15="http://schemas.microsoft.com/office/spreadsheetml/2010/11/main" uri="{B97F6D7D-B522-45F9-BDA1-12C45D357490}">
          <x15:cacheHierarchy aggregatedColumn="119"/>
        </ext>
      </extLst>
    </cacheHierarchy>
    <cacheHierarchy uniqueName="[Measures].[Sum of Hours on the phone]" caption="Sum of Hours on the phone" measure="1" displayFolder="" measureGroup="TECHEXPERT" count="0" hidden="1">
      <extLst>
        <ext xmlns:x15="http://schemas.microsoft.com/office/spreadsheetml/2010/11/main" uri="{B97F6D7D-B522-45F9-BDA1-12C45D357490}">
          <x15:cacheHierarchy aggregatedColumn="148"/>
        </ext>
      </extLst>
    </cacheHierarchy>
    <cacheHierarchy uniqueName="[Measures].[Sum of Hours on the phone 2]" caption="Sum of Hours on the phone 2" measure="1" displayFolder="" measureGroup="MNGR_DM" count="0" hidden="1">
      <extLst>
        <ext xmlns:x15="http://schemas.microsoft.com/office/spreadsheetml/2010/11/main" uri="{B97F6D7D-B522-45F9-BDA1-12C45D357490}">
          <x15:cacheHierarchy aggregatedColumn="84"/>
        </ext>
      </extLst>
    </cacheHierarchy>
    <cacheHierarchy uniqueName="[Measures].[Sum of Hours on the phone 3]" caption="Sum of Hours on the phone 3" measure="1" displayFolder="" measureGroup="CS_DM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Time b/w call]" caption="Sum of Time b/w call" measure="1" displayFolder="" measureGroup="TECHDM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Sum of Time B/W call 2]" caption="Sum of Time B/W call 2" measure="1" displayFolder="" measureGroup="TECHEXPERT" count="0" hidden="1">
      <extLst>
        <ext xmlns:x15="http://schemas.microsoft.com/office/spreadsheetml/2010/11/main" uri="{B97F6D7D-B522-45F9-BDA1-12C45D357490}">
          <x15:cacheHierarchy aggregatedColumn="149"/>
        </ext>
      </extLst>
    </cacheHierarchy>
    <cacheHierarchy uniqueName="[Measures].[Sum of Time B/W call 3]" caption="Sum of Time B/W call 3" measure="1" displayFolder="" measureGroup="MNGR_DM" count="0" hidden="1">
      <extLst>
        <ext xmlns:x15="http://schemas.microsoft.com/office/spreadsheetml/2010/11/main" uri="{B97F6D7D-B522-45F9-BDA1-12C45D357490}">
          <x15:cacheHierarchy aggregatedColumn="85"/>
        </ext>
      </extLst>
    </cacheHierarchy>
    <cacheHierarchy uniqueName="[Measures].[Sum of Time B/W call 4]" caption="Sum of Time B/W call 4" measure="1" displayFolder="" measureGroup="CS_DM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Count of Success probability]" caption="Count of Success probability" measure="1" displayFolder="" measureGroup="TECHDM" count="0" hidden="1">
      <extLst>
        <ext xmlns:x15="http://schemas.microsoft.com/office/spreadsheetml/2010/11/main" uri="{B97F6D7D-B522-45F9-BDA1-12C45D357490}">
          <x15:cacheHierarchy aggregatedColumn="125"/>
        </ext>
      </extLst>
    </cacheHierarchy>
    <cacheHierarchy uniqueName="[Measures].[Count of forward probability]" caption="Count of forward probability" measure="1" displayFolder="" measureGroup="TECHDM" count="0" hidden="1">
      <extLst>
        <ext xmlns:x15="http://schemas.microsoft.com/office/spreadsheetml/2010/11/main" uri="{B97F6D7D-B522-45F9-BDA1-12C45D357490}">
          <x15:cacheHierarchy aggregatedColumn="124"/>
        </ext>
      </extLst>
    </cacheHierarchy>
    <cacheHierarchy uniqueName="[Measures].[Count of Success probability 2]" caption="Count of Success probability 2" measure="1" displayFolder="" measureGroup="TECHEXPERT" count="0" hidden="1">
      <extLst>
        <ext xmlns:x15="http://schemas.microsoft.com/office/spreadsheetml/2010/11/main" uri="{B97F6D7D-B522-45F9-BDA1-12C45D357490}">
          <x15:cacheHierarchy aggregatedColumn="151"/>
        </ext>
      </extLst>
    </cacheHierarchy>
    <cacheHierarchy uniqueName="[Measures].[Count of Forward Probability 2]" caption="Count of Forward Probability 2" measure="1" displayFolder="" measureGroup="TECHEXPERT" count="0" hidden="1">
      <extLst>
        <ext xmlns:x15="http://schemas.microsoft.com/office/spreadsheetml/2010/11/main" uri="{B97F6D7D-B522-45F9-BDA1-12C45D357490}">
          <x15:cacheHierarchy aggregatedColumn="150"/>
        </ext>
      </extLst>
    </cacheHierarchy>
    <cacheHierarchy uniqueName="[Measures].[Count of Success probability 3]" caption="Count of Success probability 3" measure="1" displayFolder="" measureGroup="MNGR_DM" count="0" hidden="1">
      <extLst>
        <ext xmlns:x15="http://schemas.microsoft.com/office/spreadsheetml/2010/11/main" uri="{B97F6D7D-B522-45F9-BDA1-12C45D357490}">
          <x15:cacheHierarchy aggregatedColumn="87"/>
        </ext>
      </extLst>
    </cacheHierarchy>
    <cacheHierarchy uniqueName="[Measures].[Count of Forward Probability 3]" caption="Count of Forward Probability 3" measure="1" displayFolder="" measureGroup="MNGR_DM" count="0" hidden="1">
      <extLst>
        <ext xmlns:x15="http://schemas.microsoft.com/office/spreadsheetml/2010/11/main" uri="{B97F6D7D-B522-45F9-BDA1-12C45D357490}">
          <x15:cacheHierarchy aggregatedColumn="86"/>
        </ext>
      </extLst>
    </cacheHierarchy>
    <cacheHierarchy uniqueName="[Measures].[Sum of Success probability]" caption="Sum of Success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Forward Probability]" caption="Sum of Forward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Count of Success probability 4]" caption="Count of Success probability 4" measure="1" displayFolder="" measureGroup="CS_D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Count of Forward Probability 4]" caption="Count of Forward Probability 4" measure="1" displayFolder="" measureGroup="CS_D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ShiftNbr]" caption="Sum of ShiftNbr" measure="1" displayFolder="" measureGroup="TECHDM" count="0" hidden="1">
      <extLst>
        <ext xmlns:x15="http://schemas.microsoft.com/office/spreadsheetml/2010/11/main" uri="{B97F6D7D-B522-45F9-BDA1-12C45D357490}">
          <x15:cacheHierarchy aggregatedColumn="97"/>
        </ext>
      </extLst>
    </cacheHierarchy>
    <cacheHierarchy uniqueName="[Measures].[Count of Hours on phone]" caption="Count of Hours on phone" measure="1" displayFolder="" measureGroup="TECHDM" count="0" hidden="1">
      <extLst>
        <ext xmlns:x15="http://schemas.microsoft.com/office/spreadsheetml/2010/11/main" uri="{B97F6D7D-B522-45F9-BDA1-12C45D357490}">
          <x15:cacheHierarchy aggregatedColumn="119"/>
        </ext>
      </extLst>
    </cacheHierarchy>
    <cacheHierarchy uniqueName="[Measures].[Average of Hours on phone]" caption="Average of Hours on phone" measure="1" displayFolder="" measureGroup="TECHDM" count="0" hidden="1">
      <extLst>
        <ext xmlns:x15="http://schemas.microsoft.com/office/spreadsheetml/2010/11/main" uri="{B97F6D7D-B522-45F9-BDA1-12C45D357490}">
          <x15:cacheHierarchy aggregatedColumn="119"/>
        </ext>
      </extLst>
    </cacheHierarchy>
    <cacheHierarchy uniqueName="[Measures].[Max of Hours on phone]" caption="Max of Hours on phone" measure="1" displayFolder="" measureGroup="TECHDM" count="0" hidden="1">
      <extLst>
        <ext xmlns:x15="http://schemas.microsoft.com/office/spreadsheetml/2010/11/main" uri="{B97F6D7D-B522-45F9-BDA1-12C45D357490}">
          <x15:cacheHierarchy aggregatedColumn="119"/>
        </ext>
      </extLst>
    </cacheHierarchy>
    <cacheHierarchy uniqueName="[Measures].[Min of Hours on phone]" caption="Min of Hours on phone" measure="1" displayFolder="" measureGroup="TECHDM" count="0" hidden="1">
      <extLst>
        <ext xmlns:x15="http://schemas.microsoft.com/office/spreadsheetml/2010/11/main" uri="{B97F6D7D-B522-45F9-BDA1-12C45D357490}">
          <x15:cacheHierarchy aggregatedColumn="119"/>
        </ext>
      </extLst>
    </cacheHierarchy>
    <cacheHierarchy uniqueName="[Measures].[Count of Hours on the phone]" caption="Count of Hours on the phone" measure="1" displayFolder="" measureGroup="TECHEXPERT" count="0" hidden="1">
      <extLst>
        <ext xmlns:x15="http://schemas.microsoft.com/office/spreadsheetml/2010/11/main" uri="{B97F6D7D-B522-45F9-BDA1-12C45D357490}">
          <x15:cacheHierarchy aggregatedColumn="148"/>
        </ext>
      </extLst>
    </cacheHierarchy>
    <cacheHierarchy uniqueName="[Measures].[Average of Hours on the phone]" caption="Average of Hours on the phone" measure="1" displayFolder="" measureGroup="TECHEXPERT" count="0" hidden="1">
      <extLst>
        <ext xmlns:x15="http://schemas.microsoft.com/office/spreadsheetml/2010/11/main" uri="{B97F6D7D-B522-45F9-BDA1-12C45D357490}">
          <x15:cacheHierarchy aggregatedColumn="148"/>
        </ext>
      </extLst>
    </cacheHierarchy>
    <cacheHierarchy uniqueName="[Measures].[Min of Hours on the phone]" caption="Min of Hours on the phone" measure="1" displayFolder="" measureGroup="TECHEXPERT" count="0" hidden="1">
      <extLst>
        <ext xmlns:x15="http://schemas.microsoft.com/office/spreadsheetml/2010/11/main" uri="{B97F6D7D-B522-45F9-BDA1-12C45D357490}">
          <x15:cacheHierarchy aggregatedColumn="148"/>
        </ext>
      </extLst>
    </cacheHierarchy>
    <cacheHierarchy uniqueName="[Measures].[Max of Hours on the phone]" caption="Max of Hours on the phone" measure="1" displayFolder="" measureGroup="TECHEXPERT" count="0" hidden="1">
      <extLst>
        <ext xmlns:x15="http://schemas.microsoft.com/office/spreadsheetml/2010/11/main" uri="{B97F6D7D-B522-45F9-BDA1-12C45D357490}">
          <x15:cacheHierarchy aggregatedColumn="148"/>
        </ext>
      </extLst>
    </cacheHierarchy>
    <cacheHierarchy uniqueName="[Measures].[Average of Forward Probability]" caption="Average of Forward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Average of Success probability]" caption="Average of Success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Max of Success probability]" caption="Max of Success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Max of Forward Probability]" caption="Max of Forward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Min of Forward Probability]" caption="Min of Forward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Min of Success probability]" caption="Min of Success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tdDev of Forward Probability]" caption="StdDev of Forward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tdDev of Success probability]" caption="StdDev of Success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Distinct Count of Success probability]" caption="Distinct Count of Success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Distinct Count of Forward Probability]" caption="Distinct Count of Forward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Min of Hours on the phone 2]" caption="Min of Hours on the phone 2" measure="1" displayFolder="" measureGroup="MNGR_DM" count="0" hidden="1">
      <extLst>
        <ext xmlns:x15="http://schemas.microsoft.com/office/spreadsheetml/2010/11/main" uri="{B97F6D7D-B522-45F9-BDA1-12C45D357490}">
          <x15:cacheHierarchy aggregatedColumn="84"/>
        </ext>
      </extLst>
    </cacheHierarchy>
    <cacheHierarchy uniqueName="[Measures].[Count of Hours on the phone 2]" caption="Count of Hours on the phone 2" measure="1" displayFolder="" measureGroup="MNGR_DM" count="0" hidden="1">
      <extLst>
        <ext xmlns:x15="http://schemas.microsoft.com/office/spreadsheetml/2010/11/main" uri="{B97F6D7D-B522-45F9-BDA1-12C45D357490}">
          <x15:cacheHierarchy aggregatedColumn="84"/>
        </ext>
      </extLst>
    </cacheHierarchy>
    <cacheHierarchy uniqueName="[Measures].[Average of Hours on the phone 2]" caption="Average of Hours on the phone 2" measure="1" displayFolder="" measureGroup="MNGR_DM" count="0" hidden="1">
      <extLst>
        <ext xmlns:x15="http://schemas.microsoft.com/office/spreadsheetml/2010/11/main" uri="{B97F6D7D-B522-45F9-BDA1-12C45D357490}">
          <x15:cacheHierarchy aggregatedColumn="84"/>
        </ext>
      </extLst>
    </cacheHierarchy>
    <cacheHierarchy uniqueName="[Measures].[Max of Hours on the phone 2]" caption="Max of Hours on the phone 2" measure="1" displayFolder="" measureGroup="MNGR_DM" count="0" hidden="1">
      <extLst>
        <ext xmlns:x15="http://schemas.microsoft.com/office/spreadsheetml/2010/11/main" uri="{B97F6D7D-B522-45F9-BDA1-12C45D357490}">
          <x15:cacheHierarchy aggregatedColumn="84"/>
        </ext>
      </extLst>
    </cacheHierarchy>
    <cacheHierarchy uniqueName="[Measures].[Average of Hours on the phone 3]" caption="Average of Hours on the phone 3" measure="1" displayFolder="" measureGroup="CS_DM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Hours on the phone 3]" caption="Count of Hours on the phone 3" measure="1" displayFolder="" measureGroup="CS_DM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Max of Hours on the phone 3]" caption="Max of Hours on the phone 3" measure="1" displayFolder="" measureGroup="CS_DM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Min of Hours on the phone 3]" caption="Min of Hours on the phone 3" measure="1" displayFolder="" measureGroup="CS_DM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forward probability 2]" caption="Sum of forward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4"/>
        </ext>
      </extLst>
    </cacheHierarchy>
    <cacheHierarchy uniqueName="[Measures].[Sum of Success probability 2]" caption="Sum of Success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5"/>
        </ext>
      </extLst>
    </cacheHierarchy>
    <cacheHierarchy uniqueName="[Measures].[Average of forward probability 2]" caption="Average of forward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4"/>
        </ext>
      </extLst>
    </cacheHierarchy>
    <cacheHierarchy uniqueName="[Measures].[Average of Success probability 2]" caption="Average of Success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5"/>
        </ext>
      </extLst>
    </cacheHierarchy>
    <cacheHierarchy uniqueName="[Measures].[Max of forward probability 2]" caption="Max of forward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4"/>
        </ext>
      </extLst>
    </cacheHierarchy>
    <cacheHierarchy uniqueName="[Measures].[Max of Success probability 2]" caption="Max of Success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5"/>
        </ext>
      </extLst>
    </cacheHierarchy>
    <cacheHierarchy uniqueName="[Measures].[Min of forward probability 2]" caption="Min of forward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4"/>
        </ext>
      </extLst>
    </cacheHierarchy>
    <cacheHierarchy uniqueName="[Measures].[Min of Success probability 2]" caption="Min of Success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5"/>
        </ext>
      </extLst>
    </cacheHierarchy>
    <cacheHierarchy uniqueName="[Measures].[Average of Forward Probability 3]" caption="Average of Forward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0"/>
        </ext>
      </extLst>
    </cacheHierarchy>
    <cacheHierarchy uniqueName="[Measures].[Average of Success probability 3]" caption="Average of Success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1"/>
        </ext>
      </extLst>
    </cacheHierarchy>
    <cacheHierarchy uniqueName="[Measures].[Sum of Forward Probability 3]" caption="Sum of Forward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0"/>
        </ext>
      </extLst>
    </cacheHierarchy>
    <cacheHierarchy uniqueName="[Measures].[Sum of Success probability 3]" caption="Sum of Success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1"/>
        </ext>
      </extLst>
    </cacheHierarchy>
    <cacheHierarchy uniqueName="[Measures].[Max of Forward Probability 3]" caption="Max of Forward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0"/>
        </ext>
      </extLst>
    </cacheHierarchy>
    <cacheHierarchy uniqueName="[Measures].[Max of Success probability 3]" caption="Max of Success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1"/>
        </ext>
      </extLst>
    </cacheHierarchy>
    <cacheHierarchy uniqueName="[Measures].[Min of Forward Probability 3]" caption="Min of Forward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0"/>
        </ext>
      </extLst>
    </cacheHierarchy>
    <cacheHierarchy uniqueName="[Measures].[Min of Success probability 3]" caption="Min of Success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1"/>
        </ext>
      </extLst>
    </cacheHierarchy>
    <cacheHierarchy uniqueName="[Measures].[Sum of Hours on the phone 4]" caption="Sum of Hours on the phone 4" measure="1" displayFolder="" measureGroup="Greete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Count of Hours on the phone 4]" caption="Count of Hours on the phone 4" measure="1" displayFolder="" measureGroup="Greeters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Average of Hours on the phone 4]" caption="Average of Hours on the phone 4" measure="1" displayFolder="" measureGroup="Greete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Max of Hours on the phone 4]" caption="Max of Hours on the phone 4" measure="1" displayFolder="" measureGroup="Greeters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Min of Hours on the phone 4]" caption="Min of Hours on the phone 4" measure="1" displayFolder="" measureGroup="Greeters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55"/>
        </ext>
      </extLst>
    </cacheHierarchy>
  </cacheHierarchies>
  <kpis count="0"/>
  <dimensions count="6">
    <dimension name="CS_DM" uniqueName="[CS_DM]" caption="CS_DM"/>
    <dimension name="Greeters" uniqueName="[Greeters]" caption="Greeters"/>
    <dimension measure="1" name="Measures" uniqueName="[Measures]" caption="Measures"/>
    <dimension name="MNGR_DM" uniqueName="[MNGR_DM]" caption="MNGR_DM"/>
    <dimension name="TECHDM" uniqueName="[TECHDM]" caption="TECHDM"/>
    <dimension name="TECHEXPERT" uniqueName="[TECHEXPERT]" caption="TECHEXPERT"/>
  </dimensions>
  <measureGroups count="5">
    <measureGroup name="CS_DM" caption="CS_DM"/>
    <measureGroup name="Greeters" caption="Greeters"/>
    <measureGroup name="MNGR_DM" caption="MNGR_DM"/>
    <measureGroup name="TECHDM" caption="TECHDM"/>
    <measureGroup name="TECHEXPERT" caption="TECHEXPERT"/>
  </measureGroups>
  <maps count="5">
    <map measureGroup="0" dimension="0"/>
    <map measureGroup="1" dimension="1"/>
    <map measureGroup="2" dimension="3"/>
    <map measureGroup="3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dhavi" refreshedDate="44985.834049421297" createdVersion="8" refreshedVersion="8" minRefreshableVersion="3" recordCount="0" supportSubquery="1" supportAdvancedDrill="1" xr:uid="{AB7B9E94-F3C2-4C75-8FEF-0E77E03A98BC}">
  <cacheSource type="external" connectionId="1"/>
  <cacheFields count="5">
    <cacheField name="[Greeters].[WeekDay].[WeekDay]" caption="WeekDay" numFmtId="0" hierarchy="39" level="1">
      <sharedItems count="6">
        <s v="Friday"/>
        <s v="Monday"/>
        <s v="Saturday"/>
        <s v="Thursday"/>
        <s v="Tuesday"/>
        <s v="Wednesday"/>
      </sharedItems>
    </cacheField>
    <cacheField name="[Greeters].[Year].[Year]" caption="Year" numFmtId="0" hierarchy="35" level="1">
      <sharedItems containsSemiMixedTypes="0" containsNonDate="0" containsString="0" containsNumber="1" containsInteger="1" minValue="2017" maxValue="2021" count="5">
        <n v="2017"/>
        <n v="2018"/>
        <n v="2019"/>
        <n v="2020"/>
        <n v="2021"/>
      </sharedItems>
      <extLst>
        <ext xmlns:x15="http://schemas.microsoft.com/office/spreadsheetml/2010/11/main" uri="{4F2E5C28-24EA-4eb8-9CBF-B6C8F9C3D259}">
          <x15:cachedUniqueNames>
            <x15:cachedUniqueName index="0" name="[Greeters].[Year].&amp;[2017]"/>
            <x15:cachedUniqueName index="1" name="[Greeters].[Year].&amp;[2018]"/>
            <x15:cachedUniqueName index="2" name="[Greeters].[Year].&amp;[2019]"/>
            <x15:cachedUniqueName index="3" name="[Greeters].[Year].&amp;[2020]"/>
            <x15:cachedUniqueName index="4" name="[Greeters].[Year].&amp;[2021]"/>
          </x15:cachedUniqueNames>
        </ext>
      </extLst>
    </cacheField>
    <cacheField name="[Greeters].[Quarter].[Quarter]" caption="Quarter" numFmtId="0" hierarchy="36" level="1">
      <sharedItems containsNonDate="0" count="20">
        <s v="Q1-2017"/>
        <s v="Q2-2017"/>
        <s v="Q3-2017"/>
        <s v="Q4-2017"/>
        <s v="Q1-2018"/>
        <s v="Q2-2018"/>
        <s v="Q3-2018"/>
        <s v="Q4-2018"/>
        <s v="Q1-2019"/>
        <s v="Q2-2019"/>
        <s v="Q3-2019"/>
        <s v="Q4-2019"/>
        <s v="Q1-2020"/>
        <s v="Q2-2020"/>
        <s v="Q3-2020"/>
        <s v="Q4-2020"/>
        <s v="Q1-2021"/>
        <s v="Q2-2021"/>
        <s v="Q3-2021"/>
        <s v="Q4-2021"/>
      </sharedItems>
    </cacheField>
    <cacheField name="[Measures].[Sum of Hours on the phone 4]" caption="Sum of Hours on the phone 4" numFmtId="0" hierarchy="220" level="32767"/>
    <cacheField name="[Greeters].[ShiftNbr].[ShiftNbr]" caption="ShiftNbr" numFmtId="0" hierarchy="40" level="1">
      <sharedItems containsSemiMixedTypes="0" containsString="0" containsNumber="1" containsInteger="1" minValue="1" maxValue="2" count="2"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Greeters].[ShiftNbr].&amp;[1]"/>
            <x15:cachedUniqueName index="1" name="[Greeters].[ShiftNbr].&amp;[2]"/>
          </x15:cachedUniqueNames>
        </ext>
      </extLst>
    </cacheField>
  </cacheFields>
  <cacheHierarchies count="225">
    <cacheHierarchy uniqueName="[CS_DM].[DivBCustServsID]" caption="DivBCustServsID" attribute="1" defaultMemberUniqueName="[CS_DM].[DivBCustServsID].[All]" allUniqueName="[CS_DM].[DivBCustServsID].[All]" dimensionUniqueName="[CS_DM]" displayFolder="" count="0" memberValueDatatype="20" unbalanced="0"/>
    <cacheHierarchy uniqueName="[CS_DM].[DATE]" caption="DATE" defaultMemberUniqueName="[CS_DM].[DATE].[All]" allUniqueName="[CS_DM].[DATE].[All]" dimensionUniqueName="[CS_DM]" displayFolder="" count="0" unbalanced="0"/>
    <cacheHierarchy uniqueName="[CS_DM].[ShiftDate]" caption="ShiftDate" attribute="1" time="1" defaultMemberUniqueName="[CS_DM].[ShiftDate].[All]" allUniqueName="[CS_DM].[ShiftDate].[All]" dimensionUniqueName="[CS_DM]" displayFolder="" count="0" memberValueDatatype="7" unbalanced="0"/>
    <cacheHierarchy uniqueName="[CS_DM].[Year]" caption="Year" attribute="1" defaultMemberUniqueName="[CS_DM].[Year].[All]" allUniqueName="[CS_DM].[Year].[All]" dimensionUniqueName="[CS_DM]" displayFolder="" count="0" memberValueDatatype="20" unbalanced="0"/>
    <cacheHierarchy uniqueName="[CS_DM].[Quarter]" caption="Quarter" attribute="1" defaultMemberUniqueName="[CS_DM].[Quarter].[All]" allUniqueName="[CS_DM].[Quarter].[All]" dimensionUniqueName="[CS_DM]" displayFolder="" count="0" memberValueDatatype="130" unbalanced="0"/>
    <cacheHierarchy uniqueName="[CS_DM].[Month]" caption="Month" attribute="1" defaultMemberUniqueName="[CS_DM].[Month].[All]" allUniqueName="[CS_DM].[Month].[All]" dimensionUniqueName="[CS_DM]" displayFolder="" count="0" memberValueDatatype="130" unbalanced="0"/>
    <cacheHierarchy uniqueName="[CS_DM].[Week of the year]" caption="Week of the year" attribute="1" defaultMemberUniqueName="[CS_DM].[Week of the year].[All]" allUniqueName="[CS_DM].[Week of the year].[All]" dimensionUniqueName="[CS_DM]" displayFolder="" count="0" memberValueDatatype="20" unbalanced="0"/>
    <cacheHierarchy uniqueName="[CS_DM].[WeekDay]" caption="WeekDay" attribute="1" defaultMemberUniqueName="[CS_DM].[WeekDay].[All]" allUniqueName="[CS_DM].[WeekDay].[All]" dimensionUniqueName="[CS_DM]" displayFolder="" count="0" memberValueDatatype="130" unbalanced="0"/>
    <cacheHierarchy uniqueName="[CS_DM].[ShiftNbr]" caption="ShiftNbr" attribute="1" defaultMemberUniqueName="[CS_DM].[ShiftNbr].[All]" allUniqueName="[CS_DM].[ShiftNbr].[All]" dimensionUniqueName="[CS_DM]" displayFolder="" count="0" memberValueDatatype="20" unbalanced="0"/>
    <cacheHierarchy uniqueName="[CS_DM].[Mode71]" caption="Mode71" attribute="1" defaultMemberUniqueName="[CS_DM].[Mode71].[All]" allUniqueName="[CS_DM].[Mode71].[All]" dimensionUniqueName="[CS_DM]" displayFolder="" count="0" memberValueDatatype="20" unbalanced="0"/>
    <cacheHierarchy uniqueName="[CS_DM].[Mode71Dur]" caption="Mode71Dur" attribute="1" defaultMemberUniqueName="[CS_DM].[Mode71Dur].[All]" allUniqueName="[CS_DM].[Mode71Dur].[All]" dimensionUniqueName="[CS_DM]" displayFolder="" count="0" memberValueDatatype="20" unbalanced="0"/>
    <cacheHierarchy uniqueName="[CS_DM].[Mode72]" caption="Mode72" attribute="1" defaultMemberUniqueName="[CS_DM].[Mode72].[All]" allUniqueName="[CS_DM].[Mode72].[All]" dimensionUniqueName="[CS_DM]" displayFolder="" count="0" memberValueDatatype="20" unbalanced="0"/>
    <cacheHierarchy uniqueName="[CS_DM].[Mode72Dur]" caption="Mode72Dur" attribute="1" defaultMemberUniqueName="[CS_DM].[Mode72Dur].[All]" allUniqueName="[CS_DM].[Mode72Dur].[All]" dimensionUniqueName="[CS_DM]" displayFolder="" count="0" memberValueDatatype="20" unbalanced="0"/>
    <cacheHierarchy uniqueName="[CS_DM].[Mode73]" caption="Mode73" attribute="1" defaultMemberUniqueName="[CS_DM].[Mode73].[All]" allUniqueName="[CS_DM].[Mode73].[All]" dimensionUniqueName="[CS_DM]" displayFolder="" count="0" memberValueDatatype="20" unbalanced="0"/>
    <cacheHierarchy uniqueName="[CS_DM].[Mode74Dur]" caption="Mode74Dur" attribute="1" defaultMemberUniqueName="[CS_DM].[Mode74Dur].[All]" allUniqueName="[CS_DM].[Mode74Dur].[All]" dimensionUniqueName="[CS_DM]" displayFolder="" count="0" memberValueDatatype="20" unbalanced="0"/>
    <cacheHierarchy uniqueName="[CS_DM].[Mode75]" caption="Mode75" attribute="1" defaultMemberUniqueName="[CS_DM].[Mode75].[All]" allUniqueName="[CS_DM].[Mode75].[All]" dimensionUniqueName="[CS_DM]" displayFolder="" count="0" memberValueDatatype="20" unbalanced="0"/>
    <cacheHierarchy uniqueName="[CS_DM].[Mode75Dur]" caption="Mode75Dur" attribute="1" defaultMemberUniqueName="[CS_DM].[Mode75Dur].[All]" allUniqueName="[CS_DM].[Mode75Dur].[All]" dimensionUniqueName="[CS_DM]" displayFolder="" count="0" memberValueDatatype="20" unbalanced="0"/>
    <cacheHierarchy uniqueName="[CS_DM].[Mode76]" caption="Mode76" attribute="1" defaultMemberUniqueName="[CS_DM].[Mode76].[All]" allUniqueName="[CS_DM].[Mode76].[All]" dimensionUniqueName="[CS_DM]" displayFolder="" count="0" memberValueDatatype="20" unbalanced="0"/>
    <cacheHierarchy uniqueName="[CS_DM].[Mode76Dur]" caption="Mode76Dur" attribute="1" defaultMemberUniqueName="[CS_DM].[Mode76Dur].[All]" allUniqueName="[CS_DM].[Mode76Dur].[All]" dimensionUniqueName="[CS_DM]" displayFolder="" count="0" memberValueDatatype="20" unbalanced="0"/>
    <cacheHierarchy uniqueName="[CS_DM].[Mode77Dur]" caption="Mode77Dur" attribute="1" defaultMemberUniqueName="[CS_DM].[Mode77Dur].[All]" allUniqueName="[CS_DM].[Mode77Dur].[All]" dimensionUniqueName="[CS_DM]" displayFolder="" count="0" memberValueDatatype="20" unbalanced="0"/>
    <cacheHierarchy uniqueName="[CS_DM].[Mode78Dur]" caption="Mode78Dur" attribute="1" defaultMemberUniqueName="[CS_DM].[Mode78Dur].[All]" allUniqueName="[CS_DM].[Mode78Dur].[All]" dimensionUniqueName="[CS_DM]" displayFolder="" count="0" memberValueDatatype="20" unbalanced="0"/>
    <cacheHierarchy uniqueName="[CS_DM].[Mode79]" caption="Mode79" attribute="1" defaultMemberUniqueName="[CS_DM].[Mode79].[All]" allUniqueName="[CS_DM].[Mode79].[All]" dimensionUniqueName="[CS_DM]" displayFolder="" count="0" memberValueDatatype="20" unbalanced="0"/>
    <cacheHierarchy uniqueName="[CS_DM].[Mode79Dur]" caption="Mode79Dur" attribute="1" defaultMemberUniqueName="[CS_DM].[Mode79Dur].[All]" allUniqueName="[CS_DM].[Mode79Dur].[All]" dimensionUniqueName="[CS_DM]" displayFolder="" count="0" memberValueDatatype="20" unbalanced="0"/>
    <cacheHierarchy uniqueName="[CS_DM].[Mode80]" caption="Mode80" attribute="1" defaultMemberUniqueName="[CS_DM].[Mode80].[All]" allUniqueName="[CS_DM].[Mode80].[All]" dimensionUniqueName="[CS_DM]" displayFolder="" count="0" memberValueDatatype="20" unbalanced="0"/>
    <cacheHierarchy uniqueName="[CS_DM].[Mode80Dur]" caption="Mode80Dur" attribute="1" defaultMemberUniqueName="[CS_DM].[Mode80Dur].[All]" allUniqueName="[CS_DM].[Mode80Dur].[All]" dimensionUniqueName="[CS_DM]" displayFolder="" count="0" memberValueDatatype="20" unbalanced="0"/>
    <cacheHierarchy uniqueName="[CS_DM].[Mode81Dur]" caption="Mode81Dur" attribute="1" defaultMemberUniqueName="[CS_DM].[Mode81Dur].[All]" allUniqueName="[CS_DM].[Mode81Dur].[All]" dimensionUniqueName="[CS_DM]" displayFolder="" count="0" memberValueDatatype="20" unbalanced="0"/>
    <cacheHierarchy uniqueName="[CS_DM].[Mode82Dur]" caption="Mode82Dur" attribute="1" defaultMemberUniqueName="[CS_DM].[Mode82Dur].[All]" allUniqueName="[CS_DM].[Mode82Dur].[All]" dimensionUniqueName="[CS_DM]" displayFolder="" count="0" memberValueDatatype="20" unbalanced="0"/>
    <cacheHierarchy uniqueName="[CS_DM].[Duration in secs]" caption="Duration in secs" attribute="1" defaultMemberUniqueName="[CS_DM].[Duration in secs].[All]" allUniqueName="[CS_DM].[Duration in secs].[All]" dimensionUniqueName="[CS_DM]" displayFolder="" count="0" memberValueDatatype="20" unbalanced="0"/>
    <cacheHierarchy uniqueName="[CS_DM].[Hours on the phone]" caption="Hours on the phone" attribute="1" defaultMemberUniqueName="[CS_DM].[Hours on the phone].[All]" allUniqueName="[CS_DM].[Hours on the phone].[All]" dimensionUniqueName="[CS_DM]" displayFolder="" count="0" memberValueDatatype="5" unbalanced="0"/>
    <cacheHierarchy uniqueName="[CS_DM].[Time B/W call]" caption="Time B/W call" attribute="1" defaultMemberUniqueName="[CS_DM].[Time B/W call].[All]" allUniqueName="[CS_DM].[Time B/W call].[All]" dimensionUniqueName="[CS_DM]" displayFolder="" count="0" memberValueDatatype="5" unbalanced="0"/>
    <cacheHierarchy uniqueName="[CS_DM].[Forward Probability]" caption="Forward Probability" attribute="1" defaultMemberUniqueName="[CS_DM].[Forward Probability].[All]" allUniqueName="[CS_DM].[Forward Probability].[All]" dimensionUniqueName="[CS_DM]" displayFolder="" count="0" memberValueDatatype="5" unbalanced="0"/>
    <cacheHierarchy uniqueName="[CS_DM].[Success probability]" caption="Success probability" attribute="1" defaultMemberUniqueName="[CS_DM].[Success probability].[All]" allUniqueName="[CS_DM].[Success probability].[All]" dimensionUniqueName="[CS_DM]" displayFolder="" count="0" memberValueDatatype="5" unbalanced="0"/>
    <cacheHierarchy uniqueName="[CS_DM].[Avg contact time]" caption="Avg contact time" attribute="1" defaultMemberUniqueName="[CS_DM].[Avg contact time].[All]" allUniqueName="[CS_DM].[Avg contact time].[All]" dimensionUniqueName="[CS_DM]" displayFolder="" count="0" memberValueDatatype="5" unbalanced="0"/>
    <cacheHierarchy uniqueName="[Greeters].[GreeterFactorID]" caption="GreeterFactorID" attribute="1" defaultMemberUniqueName="[Greeters].[GreeterFactorID].[All]" allUniqueName="[Greeters].[GreeterFactorID].[All]" dimensionUniqueName="[Greeters]" displayFolder="" count="0" memberValueDatatype="20" unbalanced="0"/>
    <cacheHierarchy uniqueName="[Greeters].[ShiftDate]" caption="ShiftDate" attribute="1" time="1" defaultMemberUniqueName="[Greeters].[ShiftDate].[All]" allUniqueName="[Greeters].[ShiftDate].[All]" dimensionUniqueName="[Greeters]" displayFolder="" count="0" memberValueDatatype="7" unbalanced="0"/>
    <cacheHierarchy uniqueName="[Greeters].[Year]" caption="Year" attribute="1" defaultMemberUniqueName="[Greeters].[Year].[All]" allUniqueName="[Greeters].[Year].[All]" dimensionUniqueName="[Greeters]" displayFolder="" count="2" memberValueDatatype="20" unbalanced="0">
      <fieldsUsage count="2">
        <fieldUsage x="-1"/>
        <fieldUsage x="1"/>
      </fieldsUsage>
    </cacheHierarchy>
    <cacheHierarchy uniqueName="[Greeters].[Quarter]" caption="Quarter" attribute="1" defaultMemberUniqueName="[Greeters].[Quarter].[All]" allUniqueName="[Greeters].[Quarter].[All]" dimensionUniqueName="[Greeters]" displayFolder="" count="2" memberValueDatatype="130" unbalanced="0">
      <fieldsUsage count="2">
        <fieldUsage x="-1"/>
        <fieldUsage x="2"/>
      </fieldsUsage>
    </cacheHierarchy>
    <cacheHierarchy uniqueName="[Greeters].[Month]" caption="Month" attribute="1" defaultMemberUniqueName="[Greeters].[Month].[All]" allUniqueName="[Greeters].[Month].[All]" dimensionUniqueName="[Greeters]" displayFolder="" count="0" memberValueDatatype="130" unbalanced="0"/>
    <cacheHierarchy uniqueName="[Greeters].[Week of the year]" caption="Week of the year" attribute="1" defaultMemberUniqueName="[Greeters].[Week of the year].[All]" allUniqueName="[Greeters].[Week of the year].[All]" dimensionUniqueName="[Greeters]" displayFolder="" count="0" memberValueDatatype="20" unbalanced="0"/>
    <cacheHierarchy uniqueName="[Greeters].[WeekDay]" caption="WeekDay" attribute="1" defaultMemberUniqueName="[Greeters].[WeekDay].[All]" allUniqueName="[Greeters].[WeekDay].[All]" dimensionUniqueName="[Greeters]" displayFolder="" count="2" memberValueDatatype="130" unbalanced="0">
      <fieldsUsage count="2">
        <fieldUsage x="-1"/>
        <fieldUsage x="0"/>
      </fieldsUsage>
    </cacheHierarchy>
    <cacheHierarchy uniqueName="[Greeters].[ShiftNbr]" caption="ShiftNbr" attribute="1" defaultMemberUniqueName="[Greeters].[ShiftNbr].[All]" allUniqueName="[Greeters].[ShiftNbr].[All]" dimensionUniqueName="[Greeters]" displayFolder="" count="2" memberValueDatatype="20" unbalanced="0">
      <fieldsUsage count="2">
        <fieldUsage x="-1"/>
        <fieldUsage x="4"/>
      </fieldsUsage>
    </cacheHierarchy>
    <cacheHierarchy uniqueName="[Greeters].[Mode00]" caption="Mode00" attribute="1" defaultMemberUniqueName="[Greeters].[Mode00].[All]" allUniqueName="[Greeters].[Mode00].[All]" dimensionUniqueName="[Greeters]" displayFolder="" count="0" memberValueDatatype="20" unbalanced="0"/>
    <cacheHierarchy uniqueName="[Greeters].[Mode00Dur]" caption="Mode00Dur" attribute="1" defaultMemberUniqueName="[Greeters].[Mode00Dur].[All]" allUniqueName="[Greeters].[Mode00Dur].[All]" dimensionUniqueName="[Greeters]" displayFolder="" count="0" memberValueDatatype="20" unbalanced="0"/>
    <cacheHierarchy uniqueName="[Greeters].[PhoneLinesCount]" caption="PhoneLinesCount" attribute="1" defaultMemberUniqueName="[Greeters].[PhoneLinesCount].[All]" allUniqueName="[Greeters].[PhoneLinesCount].[All]" dimensionUniqueName="[Greeters]" displayFolder="" count="0" memberValueDatatype="20" unbalanced="0"/>
    <cacheHierarchy uniqueName="[Greeters].[Mode01]" caption="Mode01" attribute="1" defaultMemberUniqueName="[Greeters].[Mode01].[All]" allUniqueName="[Greeters].[Mode01].[All]" dimensionUniqueName="[Greeters]" displayFolder="" count="0" memberValueDatatype="20" unbalanced="0"/>
    <cacheHierarchy uniqueName="[Greeters].[Mode02]" caption="Mode02" attribute="1" defaultMemberUniqueName="[Greeters].[Mode02].[All]" allUniqueName="[Greeters].[Mode02].[All]" dimensionUniqueName="[Greeters]" displayFolder="" count="0" memberValueDatatype="20" unbalanced="0"/>
    <cacheHierarchy uniqueName="[Greeters].[Mode02Dur]" caption="Mode02Dur" attribute="1" defaultMemberUniqueName="[Greeters].[Mode02Dur].[All]" allUniqueName="[Greeters].[Mode02Dur].[All]" dimensionUniqueName="[Greeters]" displayFolder="" count="0" memberValueDatatype="20" unbalanced="0"/>
    <cacheHierarchy uniqueName="[Greeters].[Mode03]" caption="Mode03" attribute="1" defaultMemberUniqueName="[Greeters].[Mode03].[All]" allUniqueName="[Greeters].[Mode03].[All]" dimensionUniqueName="[Greeters]" displayFolder="" count="0" memberValueDatatype="20" unbalanced="0"/>
    <cacheHierarchy uniqueName="[Greeters].[Mode04Dur]" caption="Mode04Dur" attribute="1" defaultMemberUniqueName="[Greeters].[Mode04Dur].[All]" allUniqueName="[Greeters].[Mode04Dur].[All]" dimensionUniqueName="[Greeters]" displayFolder="" count="0" memberValueDatatype="20" unbalanced="0"/>
    <cacheHierarchy uniqueName="[Greeters].[Mode05]" caption="Mode05" attribute="1" defaultMemberUniqueName="[Greeters].[Mode05].[All]" allUniqueName="[Greeters].[Mode05].[All]" dimensionUniqueName="[Greeters]" displayFolder="" count="0" memberValueDatatype="20" unbalanced="0"/>
    <cacheHierarchy uniqueName="[Greeters].[Mode26]" caption="Mode26" attribute="1" defaultMemberUniqueName="[Greeters].[Mode26].[All]" allUniqueName="[Greeters].[Mode26].[All]" dimensionUniqueName="[Greeters]" displayFolder="" count="0" memberValueDatatype="20" unbalanced="0"/>
    <cacheHierarchy uniqueName="[Greeters].[Mode50]" caption="Mode50" attribute="1" defaultMemberUniqueName="[Greeters].[Mode50].[All]" allUniqueName="[Greeters].[Mode50].[All]" dimensionUniqueName="[Greeters]" displayFolder="" count="0" memberValueDatatype="20" unbalanced="0"/>
    <cacheHierarchy uniqueName="[Greeters].[Mode71]" caption="Mode71" attribute="1" defaultMemberUniqueName="[Greeters].[Mode71].[All]" allUniqueName="[Greeters].[Mode71].[All]" dimensionUniqueName="[Greeters]" displayFolder="" count="0" memberValueDatatype="20" unbalanced="0"/>
    <cacheHierarchy uniqueName="[Greeters].[Mode99]" caption="Mode99" attribute="1" defaultMemberUniqueName="[Greeters].[Mode99].[All]" allUniqueName="[Greeters].[Mode99].[All]" dimensionUniqueName="[Greeters]" displayFolder="" count="0" memberValueDatatype="20" unbalanced="0"/>
    <cacheHierarchy uniqueName="[Greeters].[Duration in Secs]" caption="Duration in Secs" attribute="1" defaultMemberUniqueName="[Greeters].[Duration in Secs].[All]" allUniqueName="[Greeters].[Duration in Secs].[All]" dimensionUniqueName="[Greeters]" displayFolder="" count="0" memberValueDatatype="20" unbalanced="0"/>
    <cacheHierarchy uniqueName="[Greeters].[Hours on the phone]" caption="Hours on the phone" attribute="1" defaultMemberUniqueName="[Greeters].[Hours on the phone].[All]" allUniqueName="[Greeters].[Hours on the phone].[All]" dimensionUniqueName="[Greeters]" displayFolder="" count="0" memberValueDatatype="5" unbalanced="0"/>
    <cacheHierarchy uniqueName="[Greeters].[Time B/w call]" caption="Time B/w call" attribute="1" defaultMemberUniqueName="[Greeters].[Time B/w call].[All]" allUniqueName="[Greeters].[Time B/w call].[All]" dimensionUniqueName="[Greeters]" displayFolder="" count="0" memberValueDatatype="5" unbalanced="0"/>
    <cacheHierarchy uniqueName="[Greeters].[Forward probability]" caption="Forward probability" attribute="1" defaultMemberUniqueName="[Greeters].[Forward probability].[All]" allUniqueName="[Greeters].[Forward probability].[All]" dimensionUniqueName="[Greeters]" displayFolder="" count="0" memberValueDatatype="20" unbalanced="0"/>
    <cacheHierarchy uniqueName="[Greeters].[Avg contact time]" caption="Avg contact time" attribute="1" defaultMemberUniqueName="[Greeters].[Avg contact time].[All]" allUniqueName="[Greeters].[Avg contact time].[All]" dimensionUniqueName="[Greeters]" displayFolder="" count="0" memberValueDatatype="5" unbalanced="0"/>
    <cacheHierarchy uniqueName="[MNGR_DM].[DivBCustServsID]" caption="DivBCustServsID" attribute="1" defaultMemberUniqueName="[MNGR_DM].[DivBCustServsID].[All]" allUniqueName="[MNGR_DM].[DivBCustServsID].[All]" dimensionUniqueName="[MNGR_DM]" displayFolder="" count="0" memberValueDatatype="20" unbalanced="0"/>
    <cacheHierarchy uniqueName="[MNGR_DM].[DATE]" caption="DATE" defaultMemberUniqueName="[MNGR_DM].[DATE].[All]" allUniqueName="[MNGR_DM].[DATE].[All]" dimensionUniqueName="[MNGR_DM]" displayFolder="" count="0" unbalanced="0"/>
    <cacheHierarchy uniqueName="[MNGR_DM].[ShiftDate]" caption="ShiftDate" attribute="1" time="1" defaultMemberUniqueName="[MNGR_DM].[ShiftDate].[All]" allUniqueName="[MNGR_DM].[ShiftDate].[All]" dimensionUniqueName="[MNGR_DM]" displayFolder="" count="0" memberValueDatatype="7" unbalanced="0"/>
    <cacheHierarchy uniqueName="[MNGR_DM].[Year]" caption="Year" attribute="1" defaultMemberUniqueName="[MNGR_DM].[Year].[All]" allUniqueName="[MNGR_DM].[Year].[All]" dimensionUniqueName="[MNGR_DM]" displayFolder="" count="0" memberValueDatatype="20" unbalanced="0"/>
    <cacheHierarchy uniqueName="[MNGR_DM].[Quarter]" caption="Quarter" attribute="1" defaultMemberUniqueName="[MNGR_DM].[Quarter].[All]" allUniqueName="[MNGR_DM].[Quarter].[All]" dimensionUniqueName="[MNGR_DM]" displayFolder="" count="0" memberValueDatatype="130" unbalanced="0"/>
    <cacheHierarchy uniqueName="[MNGR_DM].[Month]" caption="Month" attribute="1" defaultMemberUniqueName="[MNGR_DM].[Month].[All]" allUniqueName="[MNGR_DM].[Month].[All]" dimensionUniqueName="[MNGR_DM]" displayFolder="" count="0" memberValueDatatype="130" unbalanced="0"/>
    <cacheHierarchy uniqueName="[MNGR_DM].[Week of the year]" caption="Week of the year" attribute="1" defaultMemberUniqueName="[MNGR_DM].[Week of the year].[All]" allUniqueName="[MNGR_DM].[Week of the year].[All]" dimensionUniqueName="[MNGR_DM]" displayFolder="" count="0" memberValueDatatype="20" unbalanced="0"/>
    <cacheHierarchy uniqueName="[MNGR_DM].[WeekDay]" caption="WeekDay" attribute="1" defaultMemberUniqueName="[MNGR_DM].[WeekDay].[All]" allUniqueName="[MNGR_DM].[WeekDay].[All]" dimensionUniqueName="[MNGR_DM]" displayFolder="" count="0" memberValueDatatype="130" unbalanced="0"/>
    <cacheHierarchy uniqueName="[MNGR_DM].[ShiftNbr]" caption="ShiftNbr" attribute="1" defaultMemberUniqueName="[MNGR_DM].[ShiftNbr].[All]" allUniqueName="[MNGR_DM].[ShiftNbr].[All]" dimensionUniqueName="[MNGR_DM]" displayFolder="" count="0" memberValueDatatype="20" unbalanced="0"/>
    <cacheHierarchy uniqueName="[MNGR_DM].[Mode83]" caption="Mode83" attribute="1" defaultMemberUniqueName="[MNGR_DM].[Mode83].[All]" allUniqueName="[MNGR_DM].[Mode83].[All]" dimensionUniqueName="[MNGR_DM]" displayFolder="" count="0" memberValueDatatype="20" unbalanced="0"/>
    <cacheHierarchy uniqueName="[MNGR_DM].[Mode83Dur]" caption="Mode83Dur" attribute="1" defaultMemberUniqueName="[MNGR_DM].[Mode83Dur].[All]" allUniqueName="[MNGR_DM].[Mode83Dur].[All]" dimensionUniqueName="[MNGR_DM]" displayFolder="" count="0" memberValueDatatype="20" unbalanced="0"/>
    <cacheHierarchy uniqueName="[MNGR_DM].[Mode84]" caption="Mode84" attribute="1" defaultMemberUniqueName="[MNGR_DM].[Mode84].[All]" allUniqueName="[MNGR_DM].[Mode84].[All]" dimensionUniqueName="[MNGR_DM]" displayFolder="" count="0" memberValueDatatype="20" unbalanced="0"/>
    <cacheHierarchy uniqueName="[MNGR_DM].[Mode84Dur]" caption="Mode84Dur" attribute="1" defaultMemberUniqueName="[MNGR_DM].[Mode84Dur].[All]" allUniqueName="[MNGR_DM].[Mode84Dur].[All]" dimensionUniqueName="[MNGR_DM]" displayFolder="" count="0" memberValueDatatype="20" unbalanced="0"/>
    <cacheHierarchy uniqueName="[MNGR_DM].[Mode85]" caption="Mode85" attribute="1" defaultMemberUniqueName="[MNGR_DM].[Mode85].[All]" allUniqueName="[MNGR_DM].[Mode85].[All]" dimensionUniqueName="[MNGR_DM]" displayFolder="" count="0" memberValueDatatype="20" unbalanced="0"/>
    <cacheHierarchy uniqueName="[MNGR_DM].[Mode85Dur]" caption="Mode85Dur" attribute="1" defaultMemberUniqueName="[MNGR_DM].[Mode85Dur].[All]" allUniqueName="[MNGR_DM].[Mode85Dur].[All]" dimensionUniqueName="[MNGR_DM]" displayFolder="" count="0" memberValueDatatype="20" unbalanced="0"/>
    <cacheHierarchy uniqueName="[MNGR_DM].[Mode86Dur]" caption="Mode86Dur" attribute="1" defaultMemberUniqueName="[MNGR_DM].[Mode86Dur].[All]" allUniqueName="[MNGR_DM].[Mode86Dur].[All]" dimensionUniqueName="[MNGR_DM]" displayFolder="" count="0" memberValueDatatype="20" unbalanced="0"/>
    <cacheHierarchy uniqueName="[MNGR_DM].[Mode87]" caption="Mode87" attribute="1" defaultMemberUniqueName="[MNGR_DM].[Mode87].[All]" allUniqueName="[MNGR_DM].[Mode87].[All]" dimensionUniqueName="[MNGR_DM]" displayFolder="" count="0" memberValueDatatype="20" unbalanced="0"/>
    <cacheHierarchy uniqueName="[MNGR_DM].[Mode87Dur]" caption="Mode87Dur" attribute="1" defaultMemberUniqueName="[MNGR_DM].[Mode87Dur].[All]" allUniqueName="[MNGR_DM].[Mode87Dur].[All]" dimensionUniqueName="[MNGR_DM]" displayFolder="" count="0" memberValueDatatype="20" unbalanced="0"/>
    <cacheHierarchy uniqueName="[MNGR_DM].[Mode88Dur]" caption="Mode88Dur" attribute="1" defaultMemberUniqueName="[MNGR_DM].[Mode88Dur].[All]" allUniqueName="[MNGR_DM].[Mode88Dur].[All]" dimensionUniqueName="[MNGR_DM]" displayFolder="" count="0" memberValueDatatype="20" unbalanced="0"/>
    <cacheHierarchy uniqueName="[MNGR_DM].[Mode89Dur]" caption="Mode89Dur" attribute="1" defaultMemberUniqueName="[MNGR_DM].[Mode89Dur].[All]" allUniqueName="[MNGR_DM].[Mode89Dur].[All]" dimensionUniqueName="[MNGR_DM]" displayFolder="" count="0" memberValueDatatype="20" unbalanced="0"/>
    <cacheHierarchy uniqueName="[MNGR_DM].[Mode90]" caption="Mode90" attribute="1" defaultMemberUniqueName="[MNGR_DM].[Mode90].[All]" allUniqueName="[MNGR_DM].[Mode90].[All]" dimensionUniqueName="[MNGR_DM]" displayFolder="" count="0" memberValueDatatype="20" unbalanced="0"/>
    <cacheHierarchy uniqueName="[MNGR_DM].[Mode90Dur]" caption="Mode90Dur" attribute="1" defaultMemberUniqueName="[MNGR_DM].[Mode90Dur].[All]" allUniqueName="[MNGR_DM].[Mode90Dur].[All]" dimensionUniqueName="[MNGR_DM]" displayFolder="" count="0" memberValueDatatype="20" unbalanced="0"/>
    <cacheHierarchy uniqueName="[MNGR_DM].[Mode91]" caption="Mode91" attribute="1" defaultMemberUniqueName="[MNGR_DM].[Mode91].[All]" allUniqueName="[MNGR_DM].[Mode91].[All]" dimensionUniqueName="[MNGR_DM]" displayFolder="" count="0" memberValueDatatype="20" unbalanced="0"/>
    <cacheHierarchy uniqueName="[MNGR_DM].[Mode91Dur]" caption="Mode91Dur" attribute="1" defaultMemberUniqueName="[MNGR_DM].[Mode91Dur].[All]" allUniqueName="[MNGR_DM].[Mode91Dur].[All]" dimensionUniqueName="[MNGR_DM]" displayFolder="" count="0" memberValueDatatype="20" unbalanced="0"/>
    <cacheHierarchy uniqueName="[MNGR_DM].[Duration in secs]" caption="Duration in secs" attribute="1" defaultMemberUniqueName="[MNGR_DM].[Duration in secs].[All]" allUniqueName="[MNGR_DM].[Duration in secs].[All]" dimensionUniqueName="[MNGR_DM]" displayFolder="" count="0" memberValueDatatype="20" unbalanced="0"/>
    <cacheHierarchy uniqueName="[MNGR_DM].[Hours on the phone]" caption="Hours on the phone" attribute="1" defaultMemberUniqueName="[MNGR_DM].[Hours on the phone].[All]" allUniqueName="[MNGR_DM].[Hours on the phone].[All]" dimensionUniqueName="[MNGR_DM]" displayFolder="" count="0" memberValueDatatype="5" unbalanced="0"/>
    <cacheHierarchy uniqueName="[MNGR_DM].[Time B/W call]" caption="Time B/W call" attribute="1" defaultMemberUniqueName="[MNGR_DM].[Time B/W call].[All]" allUniqueName="[MNGR_DM].[Time B/W call].[All]" dimensionUniqueName="[MNGR_DM]" displayFolder="" count="0" memberValueDatatype="5" unbalanced="0"/>
    <cacheHierarchy uniqueName="[MNGR_DM].[Forward Probability]" caption="Forward Probability" attribute="1" defaultMemberUniqueName="[MNGR_DM].[Forward Probability].[All]" allUniqueName="[MNGR_DM].[Forward Probability].[All]" dimensionUniqueName="[MNGR_DM]" displayFolder="" count="0" memberValueDatatype="130" unbalanced="0"/>
    <cacheHierarchy uniqueName="[MNGR_DM].[Success probability]" caption="Success probability" attribute="1" defaultMemberUniqueName="[MNGR_DM].[Success probability].[All]" allUniqueName="[MNGR_DM].[Success probability].[All]" dimensionUniqueName="[MNGR_DM]" displayFolder="" count="0" memberValueDatatype="130" unbalanced="0"/>
    <cacheHierarchy uniqueName="[MNGR_DM].[Avg. contact time]" caption="Avg. contact time" attribute="1" defaultMemberUniqueName="[MNGR_DM].[Avg. contact time].[All]" allUniqueName="[MNGR_DM].[Avg. contact time].[All]" dimensionUniqueName="[MNGR_DM]" displayFolder="" count="0" memberValueDatatype="130" unbalanced="0"/>
    <cacheHierarchy uniqueName="[TECHDM].[DivBSupportID]" caption="DivBSupportID" attribute="1" defaultMemberUniqueName="[TECHDM].[DivBSupportID].[All]" allUniqueName="[TECHDM].[DivBSupportID].[All]" dimensionUniqueName="[TECHDM]" displayFolder="" count="0" memberValueDatatype="20" unbalanced="0"/>
    <cacheHierarchy uniqueName="[TECHDM].[DATE]" caption="DATE" defaultMemberUniqueName="[TECHDM].[DATE].[All]" allUniqueName="[TECHDM].[DATE].[All]" dimensionUniqueName="[TECHDM]" displayFolder="" count="0" unbalanced="0"/>
    <cacheHierarchy uniqueName="[TECHDM].[ShiftDate]" caption="ShiftDate" attribute="1" time="1" defaultMemberUniqueName="[TECHDM].[ShiftDate].[All]" allUniqueName="[TECHDM].[ShiftDate].[All]" dimensionUniqueName="[TECHDM]" displayFolder="" count="0" memberValueDatatype="7" unbalanced="0"/>
    <cacheHierarchy uniqueName="[TECHDM].[Year]" caption="Year" attribute="1" defaultMemberUniqueName="[TECHDM].[Year].[All]" allUniqueName="[TECHDM].[Year].[All]" dimensionUniqueName="[TECHDM]" displayFolder="" count="0" memberValueDatatype="20" unbalanced="0"/>
    <cacheHierarchy uniqueName="[TECHDM].[Quarter]" caption="Quarter" attribute="1" defaultMemberUniqueName="[TECHDM].[Quarter].[All]" allUniqueName="[TECHDM].[Quarter].[All]" dimensionUniqueName="[TECHDM]" displayFolder="" count="0" memberValueDatatype="130" unbalanced="0"/>
    <cacheHierarchy uniqueName="[TECHDM].[Month]" caption="Month" attribute="1" defaultMemberUniqueName="[TECHDM].[Month].[All]" allUniqueName="[TECHDM].[Month].[All]" dimensionUniqueName="[TECHDM]" displayFolder="" count="0" memberValueDatatype="130" unbalanced="0"/>
    <cacheHierarchy uniqueName="[TECHDM].[Week of the year]" caption="Week of the year" attribute="1" defaultMemberUniqueName="[TECHDM].[Week of the year].[All]" allUniqueName="[TECHDM].[Week of the year].[All]" dimensionUniqueName="[TECHDM]" displayFolder="" count="0" memberValueDatatype="20" unbalanced="0"/>
    <cacheHierarchy uniqueName="[TECHDM].[WeekDay]" caption="WeekDay" attribute="1" defaultMemberUniqueName="[TECHDM].[WeekDay].[All]" allUniqueName="[TECHDM].[WeekDay].[All]" dimensionUniqueName="[TECHDM]" displayFolder="" count="0" memberValueDatatype="130" unbalanced="0"/>
    <cacheHierarchy uniqueName="[TECHDM].[ShiftNbr]" caption="ShiftNbr" attribute="1" defaultMemberUniqueName="[TECHDM].[ShiftNbr].[All]" allUniqueName="[TECHDM].[ShiftNbr].[All]" dimensionUniqueName="[TECHDM]" displayFolder="" count="0" memberValueDatatype="20" unbalanced="0"/>
    <cacheHierarchy uniqueName="[TECHDM].[Mode50]" caption="Mode50" attribute="1" defaultMemberUniqueName="[TECHDM].[Mode50].[All]" allUniqueName="[TECHDM].[Mode50].[All]" dimensionUniqueName="[TECHDM]" displayFolder="" count="0" memberValueDatatype="20" unbalanced="0"/>
    <cacheHierarchy uniqueName="[TECHDM].[Mode50Dur]" caption="Mode50Dur" attribute="1" defaultMemberUniqueName="[TECHDM].[Mode50Dur].[All]" allUniqueName="[TECHDM].[Mode50Dur].[All]" dimensionUniqueName="[TECHDM]" displayFolder="" count="0" memberValueDatatype="20" unbalanced="0"/>
    <cacheHierarchy uniqueName="[TECHDM].[Mode51]" caption="Mode51" attribute="1" defaultMemberUniqueName="[TECHDM].[Mode51].[All]" allUniqueName="[TECHDM].[Mode51].[All]" dimensionUniqueName="[TECHDM]" displayFolder="" count="0" memberValueDatatype="20" unbalanced="0"/>
    <cacheHierarchy uniqueName="[TECHDM].[Mode51Dur]" caption="Mode51Dur" attribute="1" defaultMemberUniqueName="[TECHDM].[Mode51Dur].[All]" allUniqueName="[TECHDM].[Mode51Dur].[All]" dimensionUniqueName="[TECHDM]" displayFolder="" count="0" memberValueDatatype="20" unbalanced="0"/>
    <cacheHierarchy uniqueName="[TECHDM].[Mode52]" caption="Mode52" attribute="1" defaultMemberUniqueName="[TECHDM].[Mode52].[All]" allUniqueName="[TECHDM].[Mode52].[All]" dimensionUniqueName="[TECHDM]" displayFolder="" count="0" memberValueDatatype="20" unbalanced="0"/>
    <cacheHierarchy uniqueName="[TECHDM].[Mode53Dur]" caption="Mode53Dur" attribute="1" defaultMemberUniqueName="[TECHDM].[Mode53Dur].[All]" allUniqueName="[TECHDM].[Mode53Dur].[All]" dimensionUniqueName="[TECHDM]" displayFolder="" count="0" memberValueDatatype="20" unbalanced="0"/>
    <cacheHierarchy uniqueName="[TECHDM].[Mode54]" caption="Mode54" attribute="1" defaultMemberUniqueName="[TECHDM].[Mode54].[All]" allUniqueName="[TECHDM].[Mode54].[All]" dimensionUniqueName="[TECHDM]" displayFolder="" count="0" memberValueDatatype="20" unbalanced="0"/>
    <cacheHierarchy uniqueName="[TECHDM].[Mode54Dur]" caption="Mode54Dur" attribute="1" defaultMemberUniqueName="[TECHDM].[Mode54Dur].[All]" allUniqueName="[TECHDM].[Mode54Dur].[All]" dimensionUniqueName="[TECHDM]" displayFolder="" count="0" memberValueDatatype="20" unbalanced="0"/>
    <cacheHierarchy uniqueName="[TECHDM].[Mode55Dur]" caption="Mode55Dur" attribute="1" defaultMemberUniqueName="[TECHDM].[Mode55Dur].[All]" allUniqueName="[TECHDM].[Mode55Dur].[All]" dimensionUniqueName="[TECHDM]" displayFolder="" count="0" memberValueDatatype="20" unbalanced="0"/>
    <cacheHierarchy uniqueName="[TECHDM].[Mode56Dur]" caption="Mode56Dur" attribute="1" defaultMemberUniqueName="[TECHDM].[Mode56Dur].[All]" allUniqueName="[TECHDM].[Mode56Dur].[All]" dimensionUniqueName="[TECHDM]" displayFolder="" count="0" memberValueDatatype="20" unbalanced="0"/>
    <cacheHierarchy uniqueName="[TECHDM].[Mode57Dur]" caption="Mode57Dur" attribute="1" defaultMemberUniqueName="[TECHDM].[Mode57Dur].[All]" allUniqueName="[TECHDM].[Mode57Dur].[All]" dimensionUniqueName="[TECHDM]" displayFolder="" count="0" memberValueDatatype="20" unbalanced="0"/>
    <cacheHierarchy uniqueName="[TECHDM].[Mode58Dur]" caption="Mode58Dur" attribute="1" defaultMemberUniqueName="[TECHDM].[Mode58Dur].[All]" allUniqueName="[TECHDM].[Mode58Dur].[All]" dimensionUniqueName="[TECHDM]" displayFolder="" count="0" memberValueDatatype="20" unbalanced="0"/>
    <cacheHierarchy uniqueName="[TECHDM].[Mode59]" caption="Mode59" attribute="1" defaultMemberUniqueName="[TECHDM].[Mode59].[All]" allUniqueName="[TECHDM].[Mode59].[All]" dimensionUniqueName="[TECHDM]" displayFolder="" count="0" memberValueDatatype="20" unbalanced="0"/>
    <cacheHierarchy uniqueName="[TECHDM].[Mode59Dur]" caption="Mode59Dur" attribute="1" defaultMemberUniqueName="[TECHDM].[Mode59Dur].[All]" allUniqueName="[TECHDM].[Mode59Dur].[All]" dimensionUniqueName="[TECHDM]" displayFolder="" count="0" memberValueDatatype="20" unbalanced="0"/>
    <cacheHierarchy uniqueName="[TECHDM].[Mode60]" caption="Mode60" attribute="1" defaultMemberUniqueName="[TECHDM].[Mode60].[All]" allUniqueName="[TECHDM].[Mode60].[All]" dimensionUniqueName="[TECHDM]" displayFolder="" count="0" memberValueDatatype="20" unbalanced="0"/>
    <cacheHierarchy uniqueName="[TECHDM].[Mode60Dur]" caption="Mode60Dur" attribute="1" defaultMemberUniqueName="[TECHDM].[Mode60Dur].[All]" allUniqueName="[TECHDM].[Mode60Dur].[All]" dimensionUniqueName="[TECHDM]" displayFolder="" count="0" memberValueDatatype="20" unbalanced="0"/>
    <cacheHierarchy uniqueName="[TECHDM].[Mode61]" caption="Mode61" attribute="1" defaultMemberUniqueName="[TECHDM].[Mode61].[All]" allUniqueName="[TECHDM].[Mode61].[All]" dimensionUniqueName="[TECHDM]" displayFolder="" count="0" memberValueDatatype="20" unbalanced="0"/>
    <cacheHierarchy uniqueName="[TECHDM].[Mode61Dur]" caption="Mode61Dur" attribute="1" defaultMemberUniqueName="[TECHDM].[Mode61Dur].[All]" allUniqueName="[TECHDM].[Mode61Dur].[All]" dimensionUniqueName="[TECHDM]" displayFolder="" count="0" memberValueDatatype="20" unbalanced="0"/>
    <cacheHierarchy uniqueName="[TECHDM].[Mode62]" caption="Mode62" attribute="1" defaultMemberUniqueName="[TECHDM].[Mode62].[All]" allUniqueName="[TECHDM].[Mode62].[All]" dimensionUniqueName="[TECHDM]" displayFolder="" count="0" memberValueDatatype="20" unbalanced="0"/>
    <cacheHierarchy uniqueName="[TECHDM].[Mode62Dur]" caption="Mode62Dur" attribute="1" defaultMemberUniqueName="[TECHDM].[Mode62Dur].[All]" allUniqueName="[TECHDM].[Mode62Dur].[All]" dimensionUniqueName="[TECHDM]" displayFolder="" count="0" memberValueDatatype="20" unbalanced="0"/>
    <cacheHierarchy uniqueName="[TECHDM].[Duration in secs]" caption="Duration in secs" attribute="1" defaultMemberUniqueName="[TECHDM].[Duration in secs].[All]" allUniqueName="[TECHDM].[Duration in secs].[All]" dimensionUniqueName="[TECHDM]" displayFolder="" count="0" memberValueDatatype="20" unbalanced="0"/>
    <cacheHierarchy uniqueName="[TECHDM].[Hours on phone]" caption="Hours on phone" attribute="1" defaultMemberUniqueName="[TECHDM].[Hours on phone].[All]" allUniqueName="[TECHDM].[Hours on phone].[All]" dimensionUniqueName="[TECHDM]" displayFolder="" count="0" memberValueDatatype="5" unbalanced="0"/>
    <cacheHierarchy uniqueName="[TECHDM].[Time b/w call]" caption="Time b/w call" attribute="1" defaultMemberUniqueName="[TECHDM].[Time b/w call].[All]" allUniqueName="[TECHDM].[Time b/w call].[All]" dimensionUniqueName="[TECHDM]" displayFolder="" count="0" memberValueDatatype="5" unbalanced="0"/>
    <cacheHierarchy uniqueName="[TECHDM].[Forward Probability1]" caption="Forward Probability1" attribute="1" defaultMemberUniqueName="[TECHDM].[Forward Probability1].[All]" allUniqueName="[TECHDM].[Forward Probability1].[All]" dimensionUniqueName="[TECHDM]" displayFolder="" count="0" memberValueDatatype="5" unbalanced="0"/>
    <cacheHierarchy uniqueName="[TECHDM].[Success Probability1]" caption="Success Probability1" attribute="1" defaultMemberUniqueName="[TECHDM].[Success Probability1].[All]" allUniqueName="[TECHDM].[Success Probability1].[All]" dimensionUniqueName="[TECHDM]" displayFolder="" count="0" memberValueDatatype="5" unbalanced="0"/>
    <cacheHierarchy uniqueName="[TECHDM].[Avg contact time]" caption="Avg contact time" attribute="1" defaultMemberUniqueName="[TECHDM].[Avg contact time].[All]" allUniqueName="[TECHDM].[Avg contact time].[All]" dimensionUniqueName="[TECHDM]" displayFolder="" count="0" memberValueDatatype="5" unbalanced="0"/>
    <cacheHierarchy uniqueName="[TECHDM].[forward probability]" caption="forward probability" attribute="1" defaultMemberUniqueName="[TECHDM].[forward probability].[All]" allUniqueName="[TECHDM].[forward probability].[All]" dimensionUniqueName="[TECHDM]" displayFolder="" count="0" memberValueDatatype="5" unbalanced="0"/>
    <cacheHierarchy uniqueName="[TECHDM].[Success probability]" caption="Success probability" attribute="1" defaultMemberUniqueName="[TECHDM].[Success probability].[All]" allUniqueName="[TECHDM].[Success probability].[All]" dimensionUniqueName="[TECHDM]" displayFolder="" count="0" memberValueDatatype="5" unbalanced="0"/>
    <cacheHierarchy uniqueName="[TECHEXPERT].[DivBSupportID]" caption="DivBSupportID" attribute="1" defaultMemberUniqueName="[TECHEXPERT].[DivBSupportID].[All]" allUniqueName="[TECHEXPERT].[DivBSupportID].[All]" dimensionUniqueName="[TECHEXPERT]" displayFolder="" count="0" memberValueDatatype="20" unbalanced="0"/>
    <cacheHierarchy uniqueName="[TECHEXPERT].[DATE]" caption="DATE" defaultMemberUniqueName="[TECHEXPERT].[DATE].[All]" allUniqueName="[TECHEXPERT].[DATE].[All]" dimensionUniqueName="[TECHEXPERT]" displayFolder="" count="0" unbalanced="0"/>
    <cacheHierarchy uniqueName="[TECHEXPERT].[ShiftDate]" caption="ShiftDate" attribute="1" time="1" defaultMemberUniqueName="[TECHEXPERT].[ShiftDate].[All]" allUniqueName="[TECHEXPERT].[ShiftDate].[All]" dimensionUniqueName="[TECHEXPERT]" displayFolder="" count="0" memberValueDatatype="7" unbalanced="0"/>
    <cacheHierarchy uniqueName="[TECHEXPERT].[Year]" caption="Year" attribute="1" defaultMemberUniqueName="[TECHEXPERT].[Year].[All]" allUniqueName="[TECHEXPERT].[Year].[All]" dimensionUniqueName="[TECHEXPERT]" displayFolder="" count="0" memberValueDatatype="20" unbalanced="0"/>
    <cacheHierarchy uniqueName="[TECHEXPERT].[Quarter]" caption="Quarter" attribute="1" defaultMemberUniqueName="[TECHEXPERT].[Quarter].[All]" allUniqueName="[TECHEXPERT].[Quarter].[All]" dimensionUniqueName="[TECHEXPERT]" displayFolder="" count="0" memberValueDatatype="130" unbalanced="0"/>
    <cacheHierarchy uniqueName="[TECHEXPERT].[Month]" caption="Month" attribute="1" defaultMemberUniqueName="[TECHEXPERT].[Month].[All]" allUniqueName="[TECHEXPERT].[Month].[All]" dimensionUniqueName="[TECHEXPERT]" displayFolder="" count="0" memberValueDatatype="130" unbalanced="0"/>
    <cacheHierarchy uniqueName="[TECHEXPERT].[Week of the year]" caption="Week of the year" attribute="1" defaultMemberUniqueName="[TECHEXPERT].[Week of the year].[All]" allUniqueName="[TECHEXPERT].[Week of the year].[All]" dimensionUniqueName="[TECHEXPERT]" displayFolder="" count="0" memberValueDatatype="20" unbalanced="0"/>
    <cacheHierarchy uniqueName="[TECHEXPERT].[WeekDay]" caption="WeekDay" attribute="1" defaultMemberUniqueName="[TECHEXPERT].[WeekDay].[All]" allUniqueName="[TECHEXPERT].[WeekDay].[All]" dimensionUniqueName="[TECHEXPERT]" displayFolder="" count="0" memberValueDatatype="130" unbalanced="0"/>
    <cacheHierarchy uniqueName="[TECHEXPERT].[ShiftNbr]" caption="ShiftNbr" attribute="1" defaultMemberUniqueName="[TECHEXPERT].[ShiftNbr].[All]" allUniqueName="[TECHEXPERT].[ShiftNbr].[All]" dimensionUniqueName="[TECHEXPERT]" displayFolder="" count="0" memberValueDatatype="20" unbalanced="0"/>
    <cacheHierarchy uniqueName="[TECHEXPERT].[Mode63]" caption="Mode63" attribute="1" defaultMemberUniqueName="[TECHEXPERT].[Mode63].[All]" allUniqueName="[TECHEXPERT].[Mode63].[All]" dimensionUniqueName="[TECHEXPERT]" displayFolder="" count="0" memberValueDatatype="20" unbalanced="0"/>
    <cacheHierarchy uniqueName="[TECHEXPERT].[Mode63Dur]" caption="Mode63Dur" attribute="1" defaultMemberUniqueName="[TECHEXPERT].[Mode63Dur].[All]" allUniqueName="[TECHEXPERT].[Mode63Dur].[All]" dimensionUniqueName="[TECHEXPERT]" displayFolder="" count="0" memberValueDatatype="20" unbalanced="0"/>
    <cacheHierarchy uniqueName="[TECHEXPERT].[Mode64]" caption="Mode64" attribute="1" defaultMemberUniqueName="[TECHEXPERT].[Mode64].[All]" allUniqueName="[TECHEXPERT].[Mode64].[All]" dimensionUniqueName="[TECHEXPERT]" displayFolder="" count="0" memberValueDatatype="20" unbalanced="0"/>
    <cacheHierarchy uniqueName="[TECHEXPERT].[Mode65Dur]" caption="Mode65Dur" attribute="1" defaultMemberUniqueName="[TECHEXPERT].[Mode65Dur].[All]" allUniqueName="[TECHEXPERT].[Mode65Dur].[All]" dimensionUniqueName="[TECHEXPERT]" displayFolder="" count="0" memberValueDatatype="20" unbalanced="0"/>
    <cacheHierarchy uniqueName="[TECHEXPERT].[Mode66Dur]" caption="Mode66Dur" attribute="1" defaultMemberUniqueName="[TECHEXPERT].[Mode66Dur].[All]" allUniqueName="[TECHEXPERT].[Mode66Dur].[All]" dimensionUniqueName="[TECHEXPERT]" displayFolder="" count="0" memberValueDatatype="20" unbalanced="0"/>
    <cacheHierarchy uniqueName="[TECHEXPERT].[Mode67Dur]" caption="Mode67Dur" attribute="1" defaultMemberUniqueName="[TECHEXPERT].[Mode67Dur].[All]" allUniqueName="[TECHEXPERT].[Mode67Dur].[All]" dimensionUniqueName="[TECHEXPERT]" displayFolder="" count="0" memberValueDatatype="20" unbalanced="0"/>
    <cacheHierarchy uniqueName="[TECHEXPERT].[Mode68]" caption="Mode68" attribute="1" defaultMemberUniqueName="[TECHEXPERT].[Mode68].[All]" allUniqueName="[TECHEXPERT].[Mode68].[All]" dimensionUniqueName="[TECHEXPERT]" displayFolder="" count="0" memberValueDatatype="20" unbalanced="0"/>
    <cacheHierarchy uniqueName="[TECHEXPERT].[Mode68Dur]" caption="Mode68Dur" attribute="1" defaultMemberUniqueName="[TECHEXPERT].[Mode68Dur].[All]" allUniqueName="[TECHEXPERT].[Mode68Dur].[All]" dimensionUniqueName="[TECHEXPERT]" displayFolder="" count="0" memberValueDatatype="20" unbalanced="0"/>
    <cacheHierarchy uniqueName="[TECHEXPERT].[Mode69]" caption="Mode69" attribute="1" defaultMemberUniqueName="[TECHEXPERT].[Mode69].[All]" allUniqueName="[TECHEXPERT].[Mode69].[All]" dimensionUniqueName="[TECHEXPERT]" displayFolder="" count="0" memberValueDatatype="20" unbalanced="0"/>
    <cacheHierarchy uniqueName="[TECHEXPERT].[Mode69Dur]" caption="Mode69Dur" attribute="1" defaultMemberUniqueName="[TECHEXPERT].[Mode69Dur].[All]" allUniqueName="[TECHEXPERT].[Mode69Dur].[All]" dimensionUniqueName="[TECHEXPERT]" displayFolder="" count="0" memberValueDatatype="20" unbalanced="0"/>
    <cacheHierarchy uniqueName="[TECHEXPERT].[Mode70]" caption="Mode70" attribute="1" defaultMemberUniqueName="[TECHEXPERT].[Mode70].[All]" allUniqueName="[TECHEXPERT].[Mode70].[All]" dimensionUniqueName="[TECHEXPERT]" displayFolder="" count="0" memberValueDatatype="20" unbalanced="0"/>
    <cacheHierarchy uniqueName="[TECHEXPERT].[Mode70Dur]" caption="Mode70Dur" attribute="1" defaultMemberUniqueName="[TECHEXPERT].[Mode70Dur].[All]" allUniqueName="[TECHEXPERT].[Mode70Dur].[All]" dimensionUniqueName="[TECHEXPERT]" displayFolder="" count="0" memberValueDatatype="20" unbalanced="0"/>
    <cacheHierarchy uniqueName="[TECHEXPERT].[Duration in secs]" caption="Duration in secs" attribute="1" defaultMemberUniqueName="[TECHEXPERT].[Duration in secs].[All]" allUniqueName="[TECHEXPERT].[Duration in secs].[All]" dimensionUniqueName="[TECHEXPERT]" displayFolder="" count="0" memberValueDatatype="20" unbalanced="0"/>
    <cacheHierarchy uniqueName="[TECHEXPERT].[Hours on the phone]" caption="Hours on the phone" attribute="1" defaultMemberUniqueName="[TECHEXPERT].[Hours on the phone].[All]" allUniqueName="[TECHEXPERT].[Hours on the phone].[All]" dimensionUniqueName="[TECHEXPERT]" displayFolder="" count="0" memberValueDatatype="5" unbalanced="0"/>
    <cacheHierarchy uniqueName="[TECHEXPERT].[Time B/W call]" caption="Time B/W call" attribute="1" defaultMemberUniqueName="[TECHEXPERT].[Time B/W call].[All]" allUniqueName="[TECHEXPERT].[Time B/W call].[All]" dimensionUniqueName="[TECHEXPERT]" displayFolder="" count="0" memberValueDatatype="5" unbalanced="0"/>
    <cacheHierarchy uniqueName="[TECHEXPERT].[Forward Probability]" caption="Forward Probability" attribute="1" defaultMemberUniqueName="[TECHEXPERT].[Forward Probability].[All]" allUniqueName="[TECHEXPERT].[Forward Probability].[All]" dimensionUniqueName="[TECHEXPERT]" displayFolder="" count="0" memberValueDatatype="5" unbalanced="0"/>
    <cacheHierarchy uniqueName="[TECHEXPERT].[Success probability]" caption="Success probability" attribute="1" defaultMemberUniqueName="[TECHEXPERT].[Success probability].[All]" allUniqueName="[TECHEXPERT].[Success probability].[All]" dimensionUniqueName="[TECHEXPERT]" displayFolder="" count="0" memberValueDatatype="5" unbalanced="0"/>
    <cacheHierarchy uniqueName="[TECHEXPERT].[Avg contact time]" caption="Avg contact time" attribute="1" defaultMemberUniqueName="[TECHEXPERT].[Avg contact time].[All]" allUniqueName="[TECHEXPERT].[Avg contact time].[All]" dimensionUniqueName="[TECHEXPERT]" displayFolder="" count="0" memberValueDatatype="5" unbalanced="0"/>
    <cacheHierarchy uniqueName="[Measures].[__XL_Count Table1]" caption="__XL_Count Table1" measure="1" displayFolder="" measureGroup="TECHDM" count="0" hidden="1"/>
    <cacheHierarchy uniqueName="[Measures].[__XL_Count Table2]" caption="__XL_Count Table2" measure="1" displayFolder="" measureGroup="TECHEXPERT" count="0" hidden="1"/>
    <cacheHierarchy uniqueName="[Measures].[__XL_Count Table3]" caption="__XL_Count Table3" measure="1" displayFolder="" measureGroup="CS_DM" count="0" hidden="1"/>
    <cacheHierarchy uniqueName="[Measures].[__XL_Count Table4]" caption="__XL_Count Table4" measure="1" displayFolder="" measureGroup="MNGR_DM" count="0" hidden="1"/>
    <cacheHierarchy uniqueName="[Measures].[__XL_Count Table17]" caption="__XL_Count Table17" measure="1" displayFolder="" measureGroup="Greeters" count="0" hidden="1"/>
    <cacheHierarchy uniqueName="[Measures].[__No measures defined]" caption="__No measures defined" measure="1" displayFolder="" count="0" hidden="1"/>
    <cacheHierarchy uniqueName="[Measures].[Sum of Hours on phone]" caption="Sum of Hours on phone" measure="1" displayFolder="" measureGroup="TECHDM" count="0" hidden="1">
      <extLst>
        <ext xmlns:x15="http://schemas.microsoft.com/office/spreadsheetml/2010/11/main" uri="{B97F6D7D-B522-45F9-BDA1-12C45D357490}">
          <x15:cacheHierarchy aggregatedColumn="119"/>
        </ext>
      </extLst>
    </cacheHierarchy>
    <cacheHierarchy uniqueName="[Measures].[Sum of Hours on the phone]" caption="Sum of Hours on the phone" measure="1" displayFolder="" measureGroup="TECHEXPERT" count="0" hidden="1">
      <extLst>
        <ext xmlns:x15="http://schemas.microsoft.com/office/spreadsheetml/2010/11/main" uri="{B97F6D7D-B522-45F9-BDA1-12C45D357490}">
          <x15:cacheHierarchy aggregatedColumn="148"/>
        </ext>
      </extLst>
    </cacheHierarchy>
    <cacheHierarchy uniqueName="[Measures].[Sum of Hours on the phone 2]" caption="Sum of Hours on the phone 2" measure="1" displayFolder="" measureGroup="MNGR_DM" count="0" hidden="1">
      <extLst>
        <ext xmlns:x15="http://schemas.microsoft.com/office/spreadsheetml/2010/11/main" uri="{B97F6D7D-B522-45F9-BDA1-12C45D357490}">
          <x15:cacheHierarchy aggregatedColumn="84"/>
        </ext>
      </extLst>
    </cacheHierarchy>
    <cacheHierarchy uniqueName="[Measures].[Sum of Hours on the phone 3]" caption="Sum of Hours on the phone 3" measure="1" displayFolder="" measureGroup="CS_DM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Time b/w call]" caption="Sum of Time b/w call" measure="1" displayFolder="" measureGroup="TECHDM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Sum of Time B/W call 2]" caption="Sum of Time B/W call 2" measure="1" displayFolder="" measureGroup="TECHEXPERT" count="0" hidden="1">
      <extLst>
        <ext xmlns:x15="http://schemas.microsoft.com/office/spreadsheetml/2010/11/main" uri="{B97F6D7D-B522-45F9-BDA1-12C45D357490}">
          <x15:cacheHierarchy aggregatedColumn="149"/>
        </ext>
      </extLst>
    </cacheHierarchy>
    <cacheHierarchy uniqueName="[Measures].[Sum of Time B/W call 3]" caption="Sum of Time B/W call 3" measure="1" displayFolder="" measureGroup="MNGR_DM" count="0" hidden="1">
      <extLst>
        <ext xmlns:x15="http://schemas.microsoft.com/office/spreadsheetml/2010/11/main" uri="{B97F6D7D-B522-45F9-BDA1-12C45D357490}">
          <x15:cacheHierarchy aggregatedColumn="85"/>
        </ext>
      </extLst>
    </cacheHierarchy>
    <cacheHierarchy uniqueName="[Measures].[Sum of Time B/W call 4]" caption="Sum of Time B/W call 4" measure="1" displayFolder="" measureGroup="CS_DM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Count of Success probability]" caption="Count of Success probability" measure="1" displayFolder="" measureGroup="TECHDM" count="0" hidden="1">
      <extLst>
        <ext xmlns:x15="http://schemas.microsoft.com/office/spreadsheetml/2010/11/main" uri="{B97F6D7D-B522-45F9-BDA1-12C45D357490}">
          <x15:cacheHierarchy aggregatedColumn="125"/>
        </ext>
      </extLst>
    </cacheHierarchy>
    <cacheHierarchy uniqueName="[Measures].[Count of forward probability]" caption="Count of forward probability" measure="1" displayFolder="" measureGroup="TECHDM" count="0" hidden="1">
      <extLst>
        <ext xmlns:x15="http://schemas.microsoft.com/office/spreadsheetml/2010/11/main" uri="{B97F6D7D-B522-45F9-BDA1-12C45D357490}">
          <x15:cacheHierarchy aggregatedColumn="124"/>
        </ext>
      </extLst>
    </cacheHierarchy>
    <cacheHierarchy uniqueName="[Measures].[Count of Success probability 2]" caption="Count of Success probability 2" measure="1" displayFolder="" measureGroup="TECHEXPERT" count="0" hidden="1">
      <extLst>
        <ext xmlns:x15="http://schemas.microsoft.com/office/spreadsheetml/2010/11/main" uri="{B97F6D7D-B522-45F9-BDA1-12C45D357490}">
          <x15:cacheHierarchy aggregatedColumn="151"/>
        </ext>
      </extLst>
    </cacheHierarchy>
    <cacheHierarchy uniqueName="[Measures].[Count of Forward Probability 2]" caption="Count of Forward Probability 2" measure="1" displayFolder="" measureGroup="TECHEXPERT" count="0" hidden="1">
      <extLst>
        <ext xmlns:x15="http://schemas.microsoft.com/office/spreadsheetml/2010/11/main" uri="{B97F6D7D-B522-45F9-BDA1-12C45D357490}">
          <x15:cacheHierarchy aggregatedColumn="150"/>
        </ext>
      </extLst>
    </cacheHierarchy>
    <cacheHierarchy uniqueName="[Measures].[Count of Success probability 3]" caption="Count of Success probability 3" measure="1" displayFolder="" measureGroup="MNGR_DM" count="0" hidden="1">
      <extLst>
        <ext xmlns:x15="http://schemas.microsoft.com/office/spreadsheetml/2010/11/main" uri="{B97F6D7D-B522-45F9-BDA1-12C45D357490}">
          <x15:cacheHierarchy aggregatedColumn="87"/>
        </ext>
      </extLst>
    </cacheHierarchy>
    <cacheHierarchy uniqueName="[Measures].[Count of Forward Probability 3]" caption="Count of Forward Probability 3" measure="1" displayFolder="" measureGroup="MNGR_DM" count="0" hidden="1">
      <extLst>
        <ext xmlns:x15="http://schemas.microsoft.com/office/spreadsheetml/2010/11/main" uri="{B97F6D7D-B522-45F9-BDA1-12C45D357490}">
          <x15:cacheHierarchy aggregatedColumn="86"/>
        </ext>
      </extLst>
    </cacheHierarchy>
    <cacheHierarchy uniqueName="[Measures].[Sum of Success probability]" caption="Sum of Success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Forward Probability]" caption="Sum of Forward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Count of Success probability 4]" caption="Count of Success probability 4" measure="1" displayFolder="" measureGroup="CS_D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Count of Forward Probability 4]" caption="Count of Forward Probability 4" measure="1" displayFolder="" measureGroup="CS_D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ShiftNbr]" caption="Sum of ShiftNbr" measure="1" displayFolder="" measureGroup="TECHDM" count="0" hidden="1">
      <extLst>
        <ext xmlns:x15="http://schemas.microsoft.com/office/spreadsheetml/2010/11/main" uri="{B97F6D7D-B522-45F9-BDA1-12C45D357490}">
          <x15:cacheHierarchy aggregatedColumn="97"/>
        </ext>
      </extLst>
    </cacheHierarchy>
    <cacheHierarchy uniqueName="[Measures].[Count of Hours on phone]" caption="Count of Hours on phone" measure="1" displayFolder="" measureGroup="TECHDM" count="0" hidden="1">
      <extLst>
        <ext xmlns:x15="http://schemas.microsoft.com/office/spreadsheetml/2010/11/main" uri="{B97F6D7D-B522-45F9-BDA1-12C45D357490}">
          <x15:cacheHierarchy aggregatedColumn="119"/>
        </ext>
      </extLst>
    </cacheHierarchy>
    <cacheHierarchy uniqueName="[Measures].[Average of Hours on phone]" caption="Average of Hours on phone" measure="1" displayFolder="" measureGroup="TECHDM" count="0" hidden="1">
      <extLst>
        <ext xmlns:x15="http://schemas.microsoft.com/office/spreadsheetml/2010/11/main" uri="{B97F6D7D-B522-45F9-BDA1-12C45D357490}">
          <x15:cacheHierarchy aggregatedColumn="119"/>
        </ext>
      </extLst>
    </cacheHierarchy>
    <cacheHierarchy uniqueName="[Measures].[Max of Hours on phone]" caption="Max of Hours on phone" measure="1" displayFolder="" measureGroup="TECHDM" count="0" hidden="1">
      <extLst>
        <ext xmlns:x15="http://schemas.microsoft.com/office/spreadsheetml/2010/11/main" uri="{B97F6D7D-B522-45F9-BDA1-12C45D357490}">
          <x15:cacheHierarchy aggregatedColumn="119"/>
        </ext>
      </extLst>
    </cacheHierarchy>
    <cacheHierarchy uniqueName="[Measures].[Min of Hours on phone]" caption="Min of Hours on phone" measure="1" displayFolder="" measureGroup="TECHDM" count="0" hidden="1">
      <extLst>
        <ext xmlns:x15="http://schemas.microsoft.com/office/spreadsheetml/2010/11/main" uri="{B97F6D7D-B522-45F9-BDA1-12C45D357490}">
          <x15:cacheHierarchy aggregatedColumn="119"/>
        </ext>
      </extLst>
    </cacheHierarchy>
    <cacheHierarchy uniqueName="[Measures].[Count of Hours on the phone]" caption="Count of Hours on the phone" measure="1" displayFolder="" measureGroup="TECHEXPERT" count="0" hidden="1">
      <extLst>
        <ext xmlns:x15="http://schemas.microsoft.com/office/spreadsheetml/2010/11/main" uri="{B97F6D7D-B522-45F9-BDA1-12C45D357490}">
          <x15:cacheHierarchy aggregatedColumn="148"/>
        </ext>
      </extLst>
    </cacheHierarchy>
    <cacheHierarchy uniqueName="[Measures].[Average of Hours on the phone]" caption="Average of Hours on the phone" measure="1" displayFolder="" measureGroup="TECHEXPERT" count="0" hidden="1">
      <extLst>
        <ext xmlns:x15="http://schemas.microsoft.com/office/spreadsheetml/2010/11/main" uri="{B97F6D7D-B522-45F9-BDA1-12C45D357490}">
          <x15:cacheHierarchy aggregatedColumn="148"/>
        </ext>
      </extLst>
    </cacheHierarchy>
    <cacheHierarchy uniqueName="[Measures].[Min of Hours on the phone]" caption="Min of Hours on the phone" measure="1" displayFolder="" measureGroup="TECHEXPERT" count="0" hidden="1">
      <extLst>
        <ext xmlns:x15="http://schemas.microsoft.com/office/spreadsheetml/2010/11/main" uri="{B97F6D7D-B522-45F9-BDA1-12C45D357490}">
          <x15:cacheHierarchy aggregatedColumn="148"/>
        </ext>
      </extLst>
    </cacheHierarchy>
    <cacheHierarchy uniqueName="[Measures].[Max of Hours on the phone]" caption="Max of Hours on the phone" measure="1" displayFolder="" measureGroup="TECHEXPERT" count="0" hidden="1">
      <extLst>
        <ext xmlns:x15="http://schemas.microsoft.com/office/spreadsheetml/2010/11/main" uri="{B97F6D7D-B522-45F9-BDA1-12C45D357490}">
          <x15:cacheHierarchy aggregatedColumn="148"/>
        </ext>
      </extLst>
    </cacheHierarchy>
    <cacheHierarchy uniqueName="[Measures].[Average of Forward Probability]" caption="Average of Forward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Average of Success probability]" caption="Average of Success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Max of Success probability]" caption="Max of Success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Max of Forward Probability]" caption="Max of Forward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Min of Forward Probability]" caption="Min of Forward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Min of Success probability]" caption="Min of Success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tdDev of Forward Probability]" caption="StdDev of Forward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tdDev of Success probability]" caption="StdDev of Success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Distinct Count of Success probability]" caption="Distinct Count of Success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Distinct Count of Forward Probability]" caption="Distinct Count of Forward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Min of Hours on the phone 2]" caption="Min of Hours on the phone 2" measure="1" displayFolder="" measureGroup="MNGR_DM" count="0" hidden="1">
      <extLst>
        <ext xmlns:x15="http://schemas.microsoft.com/office/spreadsheetml/2010/11/main" uri="{B97F6D7D-B522-45F9-BDA1-12C45D357490}">
          <x15:cacheHierarchy aggregatedColumn="84"/>
        </ext>
      </extLst>
    </cacheHierarchy>
    <cacheHierarchy uniqueName="[Measures].[Count of Hours on the phone 2]" caption="Count of Hours on the phone 2" measure="1" displayFolder="" measureGroup="MNGR_DM" count="0" hidden="1">
      <extLst>
        <ext xmlns:x15="http://schemas.microsoft.com/office/spreadsheetml/2010/11/main" uri="{B97F6D7D-B522-45F9-BDA1-12C45D357490}">
          <x15:cacheHierarchy aggregatedColumn="84"/>
        </ext>
      </extLst>
    </cacheHierarchy>
    <cacheHierarchy uniqueName="[Measures].[Average of Hours on the phone 2]" caption="Average of Hours on the phone 2" measure="1" displayFolder="" measureGroup="MNGR_DM" count="0" hidden="1">
      <extLst>
        <ext xmlns:x15="http://schemas.microsoft.com/office/spreadsheetml/2010/11/main" uri="{B97F6D7D-B522-45F9-BDA1-12C45D357490}">
          <x15:cacheHierarchy aggregatedColumn="84"/>
        </ext>
      </extLst>
    </cacheHierarchy>
    <cacheHierarchy uniqueName="[Measures].[Max of Hours on the phone 2]" caption="Max of Hours on the phone 2" measure="1" displayFolder="" measureGroup="MNGR_DM" count="0" hidden="1">
      <extLst>
        <ext xmlns:x15="http://schemas.microsoft.com/office/spreadsheetml/2010/11/main" uri="{B97F6D7D-B522-45F9-BDA1-12C45D357490}">
          <x15:cacheHierarchy aggregatedColumn="84"/>
        </ext>
      </extLst>
    </cacheHierarchy>
    <cacheHierarchy uniqueName="[Measures].[Average of Hours on the phone 3]" caption="Average of Hours on the phone 3" measure="1" displayFolder="" measureGroup="CS_DM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Hours on the phone 3]" caption="Count of Hours on the phone 3" measure="1" displayFolder="" measureGroup="CS_DM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Max of Hours on the phone 3]" caption="Max of Hours on the phone 3" measure="1" displayFolder="" measureGroup="CS_DM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Min of Hours on the phone 3]" caption="Min of Hours on the phone 3" measure="1" displayFolder="" measureGroup="CS_DM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forward probability 2]" caption="Sum of forward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4"/>
        </ext>
      </extLst>
    </cacheHierarchy>
    <cacheHierarchy uniqueName="[Measures].[Sum of Success probability 2]" caption="Sum of Success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5"/>
        </ext>
      </extLst>
    </cacheHierarchy>
    <cacheHierarchy uniqueName="[Measures].[Average of forward probability 2]" caption="Average of forward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4"/>
        </ext>
      </extLst>
    </cacheHierarchy>
    <cacheHierarchy uniqueName="[Measures].[Average of Success probability 2]" caption="Average of Success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5"/>
        </ext>
      </extLst>
    </cacheHierarchy>
    <cacheHierarchy uniqueName="[Measures].[Max of forward probability 2]" caption="Max of forward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4"/>
        </ext>
      </extLst>
    </cacheHierarchy>
    <cacheHierarchy uniqueName="[Measures].[Max of Success probability 2]" caption="Max of Success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5"/>
        </ext>
      </extLst>
    </cacheHierarchy>
    <cacheHierarchy uniqueName="[Measures].[Min of forward probability 2]" caption="Min of forward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4"/>
        </ext>
      </extLst>
    </cacheHierarchy>
    <cacheHierarchy uniqueName="[Measures].[Min of Success probability 2]" caption="Min of Success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5"/>
        </ext>
      </extLst>
    </cacheHierarchy>
    <cacheHierarchy uniqueName="[Measures].[Average of Forward Probability 3]" caption="Average of Forward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0"/>
        </ext>
      </extLst>
    </cacheHierarchy>
    <cacheHierarchy uniqueName="[Measures].[Average of Success probability 3]" caption="Average of Success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1"/>
        </ext>
      </extLst>
    </cacheHierarchy>
    <cacheHierarchy uniqueName="[Measures].[Sum of Forward Probability 3]" caption="Sum of Forward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0"/>
        </ext>
      </extLst>
    </cacheHierarchy>
    <cacheHierarchy uniqueName="[Measures].[Sum of Success probability 3]" caption="Sum of Success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1"/>
        </ext>
      </extLst>
    </cacheHierarchy>
    <cacheHierarchy uniqueName="[Measures].[Max of Forward Probability 3]" caption="Max of Forward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0"/>
        </ext>
      </extLst>
    </cacheHierarchy>
    <cacheHierarchy uniqueName="[Measures].[Max of Success probability 3]" caption="Max of Success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1"/>
        </ext>
      </extLst>
    </cacheHierarchy>
    <cacheHierarchy uniqueName="[Measures].[Min of Forward Probability 3]" caption="Min of Forward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0"/>
        </ext>
      </extLst>
    </cacheHierarchy>
    <cacheHierarchy uniqueName="[Measures].[Min of Success probability 3]" caption="Min of Success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1"/>
        </ext>
      </extLst>
    </cacheHierarchy>
    <cacheHierarchy uniqueName="[Measures].[Sum of Hours on the phone 4]" caption="Sum of Hours on the phone 4" measure="1" displayFolder="" measureGroup="Greete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Count of Hours on the phone 4]" caption="Count of Hours on the phone 4" measure="1" displayFolder="" measureGroup="Greeters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Average of Hours on the phone 4]" caption="Average of Hours on the phone 4" measure="1" displayFolder="" measureGroup="Greeters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Max of Hours on the phone 4]" caption="Max of Hours on the phone 4" measure="1" displayFolder="" measureGroup="Greeters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Min of Hours on the phone 4]" caption="Min of Hours on the phone 4" measure="1" displayFolder="" measureGroup="Greeters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</cacheHierarchies>
  <kpis count="0"/>
  <dimensions count="6">
    <dimension name="CS_DM" uniqueName="[CS_DM]" caption="CS_DM"/>
    <dimension name="Greeters" uniqueName="[Greeters]" caption="Greeters"/>
    <dimension measure="1" name="Measures" uniqueName="[Measures]" caption="Measures"/>
    <dimension name="MNGR_DM" uniqueName="[MNGR_DM]" caption="MNGR_DM"/>
    <dimension name="TECHDM" uniqueName="[TECHDM]" caption="TECHDM"/>
    <dimension name="TECHEXPERT" uniqueName="[TECHEXPERT]" caption="TECHEXPERT"/>
  </dimensions>
  <measureGroups count="5">
    <measureGroup name="CS_DM" caption="CS_DM"/>
    <measureGroup name="Greeters" caption="Greeters"/>
    <measureGroup name="MNGR_DM" caption="MNGR_DM"/>
    <measureGroup name="TECHDM" caption="TECHDM"/>
    <measureGroup name="TECHEXPERT" caption="TECHEXPERT"/>
  </measureGroups>
  <maps count="5">
    <map measureGroup="0" dimension="0"/>
    <map measureGroup="1" dimension="1"/>
    <map measureGroup="2" dimension="3"/>
    <map measureGroup="3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dhavi" refreshedDate="44985.064018750003" createdVersion="5" refreshedVersion="8" minRefreshableVersion="3" recordCount="0" supportSubquery="1" supportAdvancedDrill="1" xr:uid="{625BD9A3-8A5A-4F53-899C-D88ECBC524D0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7">
    <cacheField name="[TECHDM].[DATE].[Year]" caption="Year" numFmtId="0" hierarchy="90" level="1">
      <sharedItems containsSemiMixedTypes="0" containsString="0" containsNumber="1" containsInteger="1" minValue="2019" maxValue="2021" count="3">
        <n v="2019"/>
        <n v="2020"/>
        <n v="2021"/>
      </sharedItems>
      <extLst>
        <ext xmlns:x15="http://schemas.microsoft.com/office/spreadsheetml/2010/11/main" uri="{4F2E5C28-24EA-4eb8-9CBF-B6C8F9C3D259}">
          <x15:cachedUniqueNames>
            <x15:cachedUniqueName index="0" name="[TECHDM].[DATE].[Year].&amp;[2019]"/>
            <x15:cachedUniqueName index="1" name="[TECHDM].[DATE].[Year].&amp;[2020]"/>
            <x15:cachedUniqueName index="2" name="[TECHDM].[DATE].[Year].&amp;[2021]"/>
          </x15:cachedUniqueNames>
        </ext>
      </extLst>
    </cacheField>
    <cacheField name="[TECHDM].[DATE].[Quarter]" caption="Quarter" numFmtId="0" hierarchy="90" level="2">
      <sharedItems containsSemiMixedTypes="0" containsNonDate="0" containsString="0"/>
    </cacheField>
    <cacheField name="[TECHDM].[DATE].[Month]" caption="Month" numFmtId="0" hierarchy="90" level="3">
      <sharedItems containsSemiMixedTypes="0" containsNonDate="0" containsString="0"/>
    </cacheField>
    <cacheField name="[TECHDM].[DATE].[Week of the year]" caption="Week of the year" numFmtId="0" hierarchy="90" level="4">
      <sharedItems containsSemiMixedTypes="0" containsNonDate="0" containsString="0"/>
    </cacheField>
    <cacheField name="[TECHDM].[ShiftNbr].[ShiftNbr]" caption="ShiftNbr" numFmtId="0" hierarchy="97" level="1">
      <sharedItems containsSemiMixedTypes="0" containsString="0" containsNumber="1" containsInteger="1" minValue="1" maxValue="2" count="2"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TECHDM].[ShiftNbr].&amp;[1]"/>
            <x15:cachedUniqueName index="1" name="[TECHDM].[ShiftNbr].&amp;[2]"/>
          </x15:cachedUniqueNames>
        </ext>
      </extLst>
    </cacheField>
    <cacheField name="[Measures].[Sum of Time b/w call]" caption="Sum of Time b/w call" numFmtId="0" hierarchy="163" level="32767"/>
    <cacheField name="[TECHDM].[DATE].[WeekDay]" caption="WeekDay" numFmtId="0" hierarchy="90" level="5">
      <sharedItems containsSemiMixedTypes="0" containsNonDate="0" containsString="0"/>
    </cacheField>
  </cacheFields>
  <cacheHierarchies count="225">
    <cacheHierarchy uniqueName="[CS_DM].[DivBCustServsID]" caption="DivBCustServsID" attribute="1" defaultMemberUniqueName="[CS_DM].[DivBCustServsID].[All]" allUniqueName="[CS_DM].[DivBCustServsID].[All]" dimensionUniqueName="[CS_DM]" displayFolder="" count="0" memberValueDatatype="20" unbalanced="0"/>
    <cacheHierarchy uniqueName="[CS_DM].[DATE]" caption="DATE" defaultMemberUniqueName="[CS_DM].[DATE].[All]" allUniqueName="[CS_DM].[DATE].[All]" dimensionUniqueName="[CS_DM]" displayFolder="" count="0" unbalanced="0"/>
    <cacheHierarchy uniqueName="[CS_DM].[ShiftDate]" caption="ShiftDate" attribute="1" time="1" defaultMemberUniqueName="[CS_DM].[ShiftDate].[All]" allUniqueName="[CS_DM].[ShiftDate].[All]" dimensionUniqueName="[CS_DM]" displayFolder="" count="0" memberValueDatatype="7" unbalanced="0"/>
    <cacheHierarchy uniqueName="[CS_DM].[Year]" caption="Year" attribute="1" defaultMemberUniqueName="[CS_DM].[Year].[All]" allUniqueName="[CS_DM].[Year].[All]" dimensionUniqueName="[CS_DM]" displayFolder="" count="0" memberValueDatatype="20" unbalanced="0"/>
    <cacheHierarchy uniqueName="[CS_DM].[Quarter]" caption="Quarter" attribute="1" defaultMemberUniqueName="[CS_DM].[Quarter].[All]" allUniqueName="[CS_DM].[Quarter].[All]" dimensionUniqueName="[CS_DM]" displayFolder="" count="0" memberValueDatatype="130" unbalanced="0"/>
    <cacheHierarchy uniqueName="[CS_DM].[Month]" caption="Month" attribute="1" defaultMemberUniqueName="[CS_DM].[Month].[All]" allUniqueName="[CS_DM].[Month].[All]" dimensionUniqueName="[CS_DM]" displayFolder="" count="0" memberValueDatatype="130" unbalanced="0"/>
    <cacheHierarchy uniqueName="[CS_DM].[Week of the year]" caption="Week of the year" attribute="1" defaultMemberUniqueName="[CS_DM].[Week of the year].[All]" allUniqueName="[CS_DM].[Week of the year].[All]" dimensionUniqueName="[CS_DM]" displayFolder="" count="0" memberValueDatatype="20" unbalanced="0"/>
    <cacheHierarchy uniqueName="[CS_DM].[WeekDay]" caption="WeekDay" attribute="1" defaultMemberUniqueName="[CS_DM].[WeekDay].[All]" allUniqueName="[CS_DM].[WeekDay].[All]" dimensionUniqueName="[CS_DM]" displayFolder="" count="0" memberValueDatatype="130" unbalanced="0"/>
    <cacheHierarchy uniqueName="[CS_DM].[ShiftNbr]" caption="ShiftNbr" attribute="1" defaultMemberUniqueName="[CS_DM].[ShiftNbr].[All]" allUniqueName="[CS_DM].[ShiftNbr].[All]" dimensionUniqueName="[CS_DM]" displayFolder="" count="0" memberValueDatatype="20" unbalanced="0"/>
    <cacheHierarchy uniqueName="[CS_DM].[Mode71]" caption="Mode71" attribute="1" defaultMemberUniqueName="[CS_DM].[Mode71].[All]" allUniqueName="[CS_DM].[Mode71].[All]" dimensionUniqueName="[CS_DM]" displayFolder="" count="0" memberValueDatatype="20" unbalanced="0"/>
    <cacheHierarchy uniqueName="[CS_DM].[Mode71Dur]" caption="Mode71Dur" attribute="1" defaultMemberUniqueName="[CS_DM].[Mode71Dur].[All]" allUniqueName="[CS_DM].[Mode71Dur].[All]" dimensionUniqueName="[CS_DM]" displayFolder="" count="0" memberValueDatatype="20" unbalanced="0"/>
    <cacheHierarchy uniqueName="[CS_DM].[Mode72]" caption="Mode72" attribute="1" defaultMemberUniqueName="[CS_DM].[Mode72].[All]" allUniqueName="[CS_DM].[Mode72].[All]" dimensionUniqueName="[CS_DM]" displayFolder="" count="0" memberValueDatatype="20" unbalanced="0"/>
    <cacheHierarchy uniqueName="[CS_DM].[Mode72Dur]" caption="Mode72Dur" attribute="1" defaultMemberUniqueName="[CS_DM].[Mode72Dur].[All]" allUniqueName="[CS_DM].[Mode72Dur].[All]" dimensionUniqueName="[CS_DM]" displayFolder="" count="0" memberValueDatatype="20" unbalanced="0"/>
    <cacheHierarchy uniqueName="[CS_DM].[Mode73]" caption="Mode73" attribute="1" defaultMemberUniqueName="[CS_DM].[Mode73].[All]" allUniqueName="[CS_DM].[Mode73].[All]" dimensionUniqueName="[CS_DM]" displayFolder="" count="0" memberValueDatatype="20" unbalanced="0"/>
    <cacheHierarchy uniqueName="[CS_DM].[Mode74Dur]" caption="Mode74Dur" attribute="1" defaultMemberUniqueName="[CS_DM].[Mode74Dur].[All]" allUniqueName="[CS_DM].[Mode74Dur].[All]" dimensionUniqueName="[CS_DM]" displayFolder="" count="0" memberValueDatatype="20" unbalanced="0"/>
    <cacheHierarchy uniqueName="[CS_DM].[Mode75]" caption="Mode75" attribute="1" defaultMemberUniqueName="[CS_DM].[Mode75].[All]" allUniqueName="[CS_DM].[Mode75].[All]" dimensionUniqueName="[CS_DM]" displayFolder="" count="0" memberValueDatatype="20" unbalanced="0"/>
    <cacheHierarchy uniqueName="[CS_DM].[Mode75Dur]" caption="Mode75Dur" attribute="1" defaultMemberUniqueName="[CS_DM].[Mode75Dur].[All]" allUniqueName="[CS_DM].[Mode75Dur].[All]" dimensionUniqueName="[CS_DM]" displayFolder="" count="0" memberValueDatatype="20" unbalanced="0"/>
    <cacheHierarchy uniqueName="[CS_DM].[Mode76]" caption="Mode76" attribute="1" defaultMemberUniqueName="[CS_DM].[Mode76].[All]" allUniqueName="[CS_DM].[Mode76].[All]" dimensionUniqueName="[CS_DM]" displayFolder="" count="0" memberValueDatatype="20" unbalanced="0"/>
    <cacheHierarchy uniqueName="[CS_DM].[Mode76Dur]" caption="Mode76Dur" attribute="1" defaultMemberUniqueName="[CS_DM].[Mode76Dur].[All]" allUniqueName="[CS_DM].[Mode76Dur].[All]" dimensionUniqueName="[CS_DM]" displayFolder="" count="0" memberValueDatatype="20" unbalanced="0"/>
    <cacheHierarchy uniqueName="[CS_DM].[Mode77Dur]" caption="Mode77Dur" attribute="1" defaultMemberUniqueName="[CS_DM].[Mode77Dur].[All]" allUniqueName="[CS_DM].[Mode77Dur].[All]" dimensionUniqueName="[CS_DM]" displayFolder="" count="0" memberValueDatatype="20" unbalanced="0"/>
    <cacheHierarchy uniqueName="[CS_DM].[Mode78Dur]" caption="Mode78Dur" attribute="1" defaultMemberUniqueName="[CS_DM].[Mode78Dur].[All]" allUniqueName="[CS_DM].[Mode78Dur].[All]" dimensionUniqueName="[CS_DM]" displayFolder="" count="0" memberValueDatatype="20" unbalanced="0"/>
    <cacheHierarchy uniqueName="[CS_DM].[Mode79]" caption="Mode79" attribute="1" defaultMemberUniqueName="[CS_DM].[Mode79].[All]" allUniqueName="[CS_DM].[Mode79].[All]" dimensionUniqueName="[CS_DM]" displayFolder="" count="0" memberValueDatatype="20" unbalanced="0"/>
    <cacheHierarchy uniqueName="[CS_DM].[Mode79Dur]" caption="Mode79Dur" attribute="1" defaultMemberUniqueName="[CS_DM].[Mode79Dur].[All]" allUniqueName="[CS_DM].[Mode79Dur].[All]" dimensionUniqueName="[CS_DM]" displayFolder="" count="0" memberValueDatatype="20" unbalanced="0"/>
    <cacheHierarchy uniqueName="[CS_DM].[Mode80]" caption="Mode80" attribute="1" defaultMemberUniqueName="[CS_DM].[Mode80].[All]" allUniqueName="[CS_DM].[Mode80].[All]" dimensionUniqueName="[CS_DM]" displayFolder="" count="0" memberValueDatatype="20" unbalanced="0"/>
    <cacheHierarchy uniqueName="[CS_DM].[Mode80Dur]" caption="Mode80Dur" attribute="1" defaultMemberUniqueName="[CS_DM].[Mode80Dur].[All]" allUniqueName="[CS_DM].[Mode80Dur].[All]" dimensionUniqueName="[CS_DM]" displayFolder="" count="0" memberValueDatatype="20" unbalanced="0"/>
    <cacheHierarchy uniqueName="[CS_DM].[Mode81Dur]" caption="Mode81Dur" attribute="1" defaultMemberUniqueName="[CS_DM].[Mode81Dur].[All]" allUniqueName="[CS_DM].[Mode81Dur].[All]" dimensionUniqueName="[CS_DM]" displayFolder="" count="0" memberValueDatatype="20" unbalanced="0"/>
    <cacheHierarchy uniqueName="[CS_DM].[Mode82Dur]" caption="Mode82Dur" attribute="1" defaultMemberUniqueName="[CS_DM].[Mode82Dur].[All]" allUniqueName="[CS_DM].[Mode82Dur].[All]" dimensionUniqueName="[CS_DM]" displayFolder="" count="0" memberValueDatatype="20" unbalanced="0"/>
    <cacheHierarchy uniqueName="[CS_DM].[Duration in secs]" caption="Duration in secs" attribute="1" defaultMemberUniqueName="[CS_DM].[Duration in secs].[All]" allUniqueName="[CS_DM].[Duration in secs].[All]" dimensionUniqueName="[CS_DM]" displayFolder="" count="0" memberValueDatatype="20" unbalanced="0"/>
    <cacheHierarchy uniqueName="[CS_DM].[Hours on the phone]" caption="Hours on the phone" attribute="1" defaultMemberUniqueName="[CS_DM].[Hours on the phone].[All]" allUniqueName="[CS_DM].[Hours on the phone].[All]" dimensionUniqueName="[CS_DM]" displayFolder="" count="0" memberValueDatatype="5" unbalanced="0"/>
    <cacheHierarchy uniqueName="[CS_DM].[Time B/W call]" caption="Time B/W call" attribute="1" defaultMemberUniqueName="[CS_DM].[Time B/W call].[All]" allUniqueName="[CS_DM].[Time B/W call].[All]" dimensionUniqueName="[CS_DM]" displayFolder="" count="0" memberValueDatatype="5" unbalanced="0"/>
    <cacheHierarchy uniqueName="[CS_DM].[Forward Probability]" caption="Forward Probability" attribute="1" defaultMemberUniqueName="[CS_DM].[Forward Probability].[All]" allUniqueName="[CS_DM].[Forward Probability].[All]" dimensionUniqueName="[CS_DM]" displayFolder="" count="0" memberValueDatatype="5" unbalanced="0"/>
    <cacheHierarchy uniqueName="[CS_DM].[Success probability]" caption="Success probability" attribute="1" defaultMemberUniqueName="[CS_DM].[Success probability].[All]" allUniqueName="[CS_DM].[Success probability].[All]" dimensionUniqueName="[CS_DM]" displayFolder="" count="0" memberValueDatatype="5" unbalanced="0"/>
    <cacheHierarchy uniqueName="[CS_DM].[Avg contact time]" caption="Avg contact time" attribute="1" defaultMemberUniqueName="[CS_DM].[Avg contact time].[All]" allUniqueName="[CS_DM].[Avg contact time].[All]" dimensionUniqueName="[CS_DM]" displayFolder="" count="0" memberValueDatatype="5" unbalanced="0"/>
    <cacheHierarchy uniqueName="[Greeters].[GreeterFactorID]" caption="GreeterFactorID" attribute="1" defaultMemberUniqueName="[Greeters].[GreeterFactorID].[All]" allUniqueName="[Greeters].[GreeterFactorID].[All]" dimensionUniqueName="[Greeters]" displayFolder="" count="0" memberValueDatatype="20" unbalanced="0"/>
    <cacheHierarchy uniqueName="[Greeters].[ShiftDate]" caption="ShiftDate" attribute="1" time="1" defaultMemberUniqueName="[Greeters].[ShiftDate].[All]" allUniqueName="[Greeters].[ShiftDate].[All]" dimensionUniqueName="[Greeters]" displayFolder="" count="0" memberValueDatatype="7" unbalanced="0"/>
    <cacheHierarchy uniqueName="[Greeters].[Year]" caption="Year" attribute="1" defaultMemberUniqueName="[Greeters].[Year].[All]" allUniqueName="[Greeters].[Year].[All]" dimensionUniqueName="[Greeters]" displayFolder="" count="0" memberValueDatatype="20" unbalanced="0"/>
    <cacheHierarchy uniqueName="[Greeters].[Quarter]" caption="Quarter" attribute="1" defaultMemberUniqueName="[Greeters].[Quarter].[All]" allUniqueName="[Greeters].[Quarter].[All]" dimensionUniqueName="[Greeters]" displayFolder="" count="0" memberValueDatatype="130" unbalanced="0"/>
    <cacheHierarchy uniqueName="[Greeters].[Month]" caption="Month" attribute="1" defaultMemberUniqueName="[Greeters].[Month].[All]" allUniqueName="[Greeters].[Month].[All]" dimensionUniqueName="[Greeters]" displayFolder="" count="0" memberValueDatatype="130" unbalanced="0"/>
    <cacheHierarchy uniqueName="[Greeters].[Week of the year]" caption="Week of the year" attribute="1" defaultMemberUniqueName="[Greeters].[Week of the year].[All]" allUniqueName="[Greeters].[Week of the year].[All]" dimensionUniqueName="[Greeters]" displayFolder="" count="0" memberValueDatatype="20" unbalanced="0"/>
    <cacheHierarchy uniqueName="[Greeters].[WeekDay]" caption="WeekDay" attribute="1" defaultMemberUniqueName="[Greeters].[WeekDay].[All]" allUniqueName="[Greeters].[WeekDay].[All]" dimensionUniqueName="[Greeters]" displayFolder="" count="0" memberValueDatatype="130" unbalanced="0"/>
    <cacheHierarchy uniqueName="[Greeters].[ShiftNbr]" caption="ShiftNbr" attribute="1" defaultMemberUniqueName="[Greeters].[ShiftNbr].[All]" allUniqueName="[Greeters].[ShiftNbr].[All]" dimensionUniqueName="[Greeters]" displayFolder="" count="0" memberValueDatatype="20" unbalanced="0"/>
    <cacheHierarchy uniqueName="[Greeters].[Mode00]" caption="Mode00" attribute="1" defaultMemberUniqueName="[Greeters].[Mode00].[All]" allUniqueName="[Greeters].[Mode00].[All]" dimensionUniqueName="[Greeters]" displayFolder="" count="0" memberValueDatatype="20" unbalanced="0"/>
    <cacheHierarchy uniqueName="[Greeters].[Mode00Dur]" caption="Mode00Dur" attribute="1" defaultMemberUniqueName="[Greeters].[Mode00Dur].[All]" allUniqueName="[Greeters].[Mode00Dur].[All]" dimensionUniqueName="[Greeters]" displayFolder="" count="0" memberValueDatatype="20" unbalanced="0"/>
    <cacheHierarchy uniqueName="[Greeters].[PhoneLinesCount]" caption="PhoneLinesCount" attribute="1" defaultMemberUniqueName="[Greeters].[PhoneLinesCount].[All]" allUniqueName="[Greeters].[PhoneLinesCount].[All]" dimensionUniqueName="[Greeters]" displayFolder="" count="0" memberValueDatatype="20" unbalanced="0"/>
    <cacheHierarchy uniqueName="[Greeters].[Mode01]" caption="Mode01" attribute="1" defaultMemberUniqueName="[Greeters].[Mode01].[All]" allUniqueName="[Greeters].[Mode01].[All]" dimensionUniqueName="[Greeters]" displayFolder="" count="0" memberValueDatatype="20" unbalanced="0"/>
    <cacheHierarchy uniqueName="[Greeters].[Mode02]" caption="Mode02" attribute="1" defaultMemberUniqueName="[Greeters].[Mode02].[All]" allUniqueName="[Greeters].[Mode02].[All]" dimensionUniqueName="[Greeters]" displayFolder="" count="0" memberValueDatatype="20" unbalanced="0"/>
    <cacheHierarchy uniqueName="[Greeters].[Mode02Dur]" caption="Mode02Dur" attribute="1" defaultMemberUniqueName="[Greeters].[Mode02Dur].[All]" allUniqueName="[Greeters].[Mode02Dur].[All]" dimensionUniqueName="[Greeters]" displayFolder="" count="0" memberValueDatatype="20" unbalanced="0"/>
    <cacheHierarchy uniqueName="[Greeters].[Mode03]" caption="Mode03" attribute="1" defaultMemberUniqueName="[Greeters].[Mode03].[All]" allUniqueName="[Greeters].[Mode03].[All]" dimensionUniqueName="[Greeters]" displayFolder="" count="0" memberValueDatatype="20" unbalanced="0"/>
    <cacheHierarchy uniqueName="[Greeters].[Mode04Dur]" caption="Mode04Dur" attribute="1" defaultMemberUniqueName="[Greeters].[Mode04Dur].[All]" allUniqueName="[Greeters].[Mode04Dur].[All]" dimensionUniqueName="[Greeters]" displayFolder="" count="0" memberValueDatatype="20" unbalanced="0"/>
    <cacheHierarchy uniqueName="[Greeters].[Mode05]" caption="Mode05" attribute="1" defaultMemberUniqueName="[Greeters].[Mode05].[All]" allUniqueName="[Greeters].[Mode05].[All]" dimensionUniqueName="[Greeters]" displayFolder="" count="0" memberValueDatatype="20" unbalanced="0"/>
    <cacheHierarchy uniqueName="[Greeters].[Mode26]" caption="Mode26" attribute="1" defaultMemberUniqueName="[Greeters].[Mode26].[All]" allUniqueName="[Greeters].[Mode26].[All]" dimensionUniqueName="[Greeters]" displayFolder="" count="0" memberValueDatatype="20" unbalanced="0"/>
    <cacheHierarchy uniqueName="[Greeters].[Mode50]" caption="Mode50" attribute="1" defaultMemberUniqueName="[Greeters].[Mode50].[All]" allUniqueName="[Greeters].[Mode50].[All]" dimensionUniqueName="[Greeters]" displayFolder="" count="0" memberValueDatatype="20" unbalanced="0"/>
    <cacheHierarchy uniqueName="[Greeters].[Mode71]" caption="Mode71" attribute="1" defaultMemberUniqueName="[Greeters].[Mode71].[All]" allUniqueName="[Greeters].[Mode71].[All]" dimensionUniqueName="[Greeters]" displayFolder="" count="0" memberValueDatatype="20" unbalanced="0"/>
    <cacheHierarchy uniqueName="[Greeters].[Mode99]" caption="Mode99" attribute="1" defaultMemberUniqueName="[Greeters].[Mode99].[All]" allUniqueName="[Greeters].[Mode99].[All]" dimensionUniqueName="[Greeters]" displayFolder="" count="0" memberValueDatatype="20" unbalanced="0"/>
    <cacheHierarchy uniqueName="[Greeters].[Duration in Secs]" caption="Duration in Secs" attribute="1" defaultMemberUniqueName="[Greeters].[Duration in Secs].[All]" allUniqueName="[Greeters].[Duration in Secs].[All]" dimensionUniqueName="[Greeters]" displayFolder="" count="0" memberValueDatatype="20" unbalanced="0"/>
    <cacheHierarchy uniqueName="[Greeters].[Hours on the phone]" caption="Hours on the phone" attribute="1" defaultMemberUniqueName="[Greeters].[Hours on the phone].[All]" allUniqueName="[Greeters].[Hours on the phone].[All]" dimensionUniqueName="[Greeters]" displayFolder="" count="0" memberValueDatatype="5" unbalanced="0"/>
    <cacheHierarchy uniqueName="[Greeters].[Time B/w call]" caption="Time B/w call" attribute="1" defaultMemberUniqueName="[Greeters].[Time B/w call].[All]" allUniqueName="[Greeters].[Time B/w call].[All]" dimensionUniqueName="[Greeters]" displayFolder="" count="0" memberValueDatatype="5" unbalanced="0"/>
    <cacheHierarchy uniqueName="[Greeters].[Forward probability]" caption="Forward probability" attribute="1" defaultMemberUniqueName="[Greeters].[Forward probability].[All]" allUniqueName="[Greeters].[Forward probability].[All]" dimensionUniqueName="[Greeters]" displayFolder="" count="0" memberValueDatatype="20" unbalanced="0"/>
    <cacheHierarchy uniqueName="[Greeters].[Avg contact time]" caption="Avg contact time" attribute="1" defaultMemberUniqueName="[Greeters].[Avg contact time].[All]" allUniqueName="[Greeters].[Avg contact time].[All]" dimensionUniqueName="[Greeters]" displayFolder="" count="0" memberValueDatatype="5" unbalanced="0"/>
    <cacheHierarchy uniqueName="[MNGR_DM].[DivBCustServsID]" caption="DivBCustServsID" attribute="1" defaultMemberUniqueName="[MNGR_DM].[DivBCustServsID].[All]" allUniqueName="[MNGR_DM].[DivBCustServsID].[All]" dimensionUniqueName="[MNGR_DM]" displayFolder="" count="0" memberValueDatatype="20" unbalanced="0"/>
    <cacheHierarchy uniqueName="[MNGR_DM].[DATE]" caption="DATE" defaultMemberUniqueName="[MNGR_DM].[DATE].[All]" allUniqueName="[MNGR_DM].[DATE].[All]" dimensionUniqueName="[MNGR_DM]" displayFolder="" count="0" unbalanced="0"/>
    <cacheHierarchy uniqueName="[MNGR_DM].[ShiftDate]" caption="ShiftDate" attribute="1" time="1" defaultMemberUniqueName="[MNGR_DM].[ShiftDate].[All]" allUniqueName="[MNGR_DM].[ShiftDate].[All]" dimensionUniqueName="[MNGR_DM]" displayFolder="" count="0" memberValueDatatype="7" unbalanced="0"/>
    <cacheHierarchy uniqueName="[MNGR_DM].[Year]" caption="Year" attribute="1" defaultMemberUniqueName="[MNGR_DM].[Year].[All]" allUniqueName="[MNGR_DM].[Year].[All]" dimensionUniqueName="[MNGR_DM]" displayFolder="" count="0" memberValueDatatype="20" unbalanced="0"/>
    <cacheHierarchy uniqueName="[MNGR_DM].[Quarter]" caption="Quarter" attribute="1" defaultMemberUniqueName="[MNGR_DM].[Quarter].[All]" allUniqueName="[MNGR_DM].[Quarter].[All]" dimensionUniqueName="[MNGR_DM]" displayFolder="" count="0" memberValueDatatype="130" unbalanced="0"/>
    <cacheHierarchy uniqueName="[MNGR_DM].[Month]" caption="Month" attribute="1" defaultMemberUniqueName="[MNGR_DM].[Month].[All]" allUniqueName="[MNGR_DM].[Month].[All]" dimensionUniqueName="[MNGR_DM]" displayFolder="" count="0" memberValueDatatype="130" unbalanced="0"/>
    <cacheHierarchy uniqueName="[MNGR_DM].[Week of the year]" caption="Week of the year" attribute="1" defaultMemberUniqueName="[MNGR_DM].[Week of the year].[All]" allUniqueName="[MNGR_DM].[Week of the year].[All]" dimensionUniqueName="[MNGR_DM]" displayFolder="" count="0" memberValueDatatype="20" unbalanced="0"/>
    <cacheHierarchy uniqueName="[MNGR_DM].[WeekDay]" caption="WeekDay" attribute="1" defaultMemberUniqueName="[MNGR_DM].[WeekDay].[All]" allUniqueName="[MNGR_DM].[WeekDay].[All]" dimensionUniqueName="[MNGR_DM]" displayFolder="" count="0" memberValueDatatype="130" unbalanced="0"/>
    <cacheHierarchy uniqueName="[MNGR_DM].[ShiftNbr]" caption="ShiftNbr" attribute="1" defaultMemberUniqueName="[MNGR_DM].[ShiftNbr].[All]" allUniqueName="[MNGR_DM].[ShiftNbr].[All]" dimensionUniqueName="[MNGR_DM]" displayFolder="" count="0" memberValueDatatype="20" unbalanced="0"/>
    <cacheHierarchy uniqueName="[MNGR_DM].[Mode83]" caption="Mode83" attribute="1" defaultMemberUniqueName="[MNGR_DM].[Mode83].[All]" allUniqueName="[MNGR_DM].[Mode83].[All]" dimensionUniqueName="[MNGR_DM]" displayFolder="" count="0" memberValueDatatype="20" unbalanced="0"/>
    <cacheHierarchy uniqueName="[MNGR_DM].[Mode83Dur]" caption="Mode83Dur" attribute="1" defaultMemberUniqueName="[MNGR_DM].[Mode83Dur].[All]" allUniqueName="[MNGR_DM].[Mode83Dur].[All]" dimensionUniqueName="[MNGR_DM]" displayFolder="" count="0" memberValueDatatype="20" unbalanced="0"/>
    <cacheHierarchy uniqueName="[MNGR_DM].[Mode84]" caption="Mode84" attribute="1" defaultMemberUniqueName="[MNGR_DM].[Mode84].[All]" allUniqueName="[MNGR_DM].[Mode84].[All]" dimensionUniqueName="[MNGR_DM]" displayFolder="" count="0" memberValueDatatype="20" unbalanced="0"/>
    <cacheHierarchy uniqueName="[MNGR_DM].[Mode84Dur]" caption="Mode84Dur" attribute="1" defaultMemberUniqueName="[MNGR_DM].[Mode84Dur].[All]" allUniqueName="[MNGR_DM].[Mode84Dur].[All]" dimensionUniqueName="[MNGR_DM]" displayFolder="" count="0" memberValueDatatype="20" unbalanced="0"/>
    <cacheHierarchy uniqueName="[MNGR_DM].[Mode85]" caption="Mode85" attribute="1" defaultMemberUniqueName="[MNGR_DM].[Mode85].[All]" allUniqueName="[MNGR_DM].[Mode85].[All]" dimensionUniqueName="[MNGR_DM]" displayFolder="" count="0" memberValueDatatype="20" unbalanced="0"/>
    <cacheHierarchy uniqueName="[MNGR_DM].[Mode85Dur]" caption="Mode85Dur" attribute="1" defaultMemberUniqueName="[MNGR_DM].[Mode85Dur].[All]" allUniqueName="[MNGR_DM].[Mode85Dur].[All]" dimensionUniqueName="[MNGR_DM]" displayFolder="" count="0" memberValueDatatype="20" unbalanced="0"/>
    <cacheHierarchy uniqueName="[MNGR_DM].[Mode86Dur]" caption="Mode86Dur" attribute="1" defaultMemberUniqueName="[MNGR_DM].[Mode86Dur].[All]" allUniqueName="[MNGR_DM].[Mode86Dur].[All]" dimensionUniqueName="[MNGR_DM]" displayFolder="" count="0" memberValueDatatype="20" unbalanced="0"/>
    <cacheHierarchy uniqueName="[MNGR_DM].[Mode87]" caption="Mode87" attribute="1" defaultMemberUniqueName="[MNGR_DM].[Mode87].[All]" allUniqueName="[MNGR_DM].[Mode87].[All]" dimensionUniqueName="[MNGR_DM]" displayFolder="" count="0" memberValueDatatype="20" unbalanced="0"/>
    <cacheHierarchy uniqueName="[MNGR_DM].[Mode87Dur]" caption="Mode87Dur" attribute="1" defaultMemberUniqueName="[MNGR_DM].[Mode87Dur].[All]" allUniqueName="[MNGR_DM].[Mode87Dur].[All]" dimensionUniqueName="[MNGR_DM]" displayFolder="" count="0" memberValueDatatype="20" unbalanced="0"/>
    <cacheHierarchy uniqueName="[MNGR_DM].[Mode88Dur]" caption="Mode88Dur" attribute="1" defaultMemberUniqueName="[MNGR_DM].[Mode88Dur].[All]" allUniqueName="[MNGR_DM].[Mode88Dur].[All]" dimensionUniqueName="[MNGR_DM]" displayFolder="" count="0" memberValueDatatype="20" unbalanced="0"/>
    <cacheHierarchy uniqueName="[MNGR_DM].[Mode89Dur]" caption="Mode89Dur" attribute="1" defaultMemberUniqueName="[MNGR_DM].[Mode89Dur].[All]" allUniqueName="[MNGR_DM].[Mode89Dur].[All]" dimensionUniqueName="[MNGR_DM]" displayFolder="" count="0" memberValueDatatype="20" unbalanced="0"/>
    <cacheHierarchy uniqueName="[MNGR_DM].[Mode90]" caption="Mode90" attribute="1" defaultMemberUniqueName="[MNGR_DM].[Mode90].[All]" allUniqueName="[MNGR_DM].[Mode90].[All]" dimensionUniqueName="[MNGR_DM]" displayFolder="" count="0" memberValueDatatype="20" unbalanced="0"/>
    <cacheHierarchy uniqueName="[MNGR_DM].[Mode90Dur]" caption="Mode90Dur" attribute="1" defaultMemberUniqueName="[MNGR_DM].[Mode90Dur].[All]" allUniqueName="[MNGR_DM].[Mode90Dur].[All]" dimensionUniqueName="[MNGR_DM]" displayFolder="" count="0" memberValueDatatype="20" unbalanced="0"/>
    <cacheHierarchy uniqueName="[MNGR_DM].[Mode91]" caption="Mode91" attribute="1" defaultMemberUniqueName="[MNGR_DM].[Mode91].[All]" allUniqueName="[MNGR_DM].[Mode91].[All]" dimensionUniqueName="[MNGR_DM]" displayFolder="" count="0" memberValueDatatype="20" unbalanced="0"/>
    <cacheHierarchy uniqueName="[MNGR_DM].[Mode91Dur]" caption="Mode91Dur" attribute="1" defaultMemberUniqueName="[MNGR_DM].[Mode91Dur].[All]" allUniqueName="[MNGR_DM].[Mode91Dur].[All]" dimensionUniqueName="[MNGR_DM]" displayFolder="" count="0" memberValueDatatype="20" unbalanced="0"/>
    <cacheHierarchy uniqueName="[MNGR_DM].[Duration in secs]" caption="Duration in secs" attribute="1" defaultMemberUniqueName="[MNGR_DM].[Duration in secs].[All]" allUniqueName="[MNGR_DM].[Duration in secs].[All]" dimensionUniqueName="[MNGR_DM]" displayFolder="" count="0" memberValueDatatype="20" unbalanced="0"/>
    <cacheHierarchy uniqueName="[MNGR_DM].[Hours on the phone]" caption="Hours on the phone" attribute="1" defaultMemberUniqueName="[MNGR_DM].[Hours on the phone].[All]" allUniqueName="[MNGR_DM].[Hours on the phone].[All]" dimensionUniqueName="[MNGR_DM]" displayFolder="" count="0" memberValueDatatype="5" unbalanced="0"/>
    <cacheHierarchy uniqueName="[MNGR_DM].[Time B/W call]" caption="Time B/W call" attribute="1" defaultMemberUniqueName="[MNGR_DM].[Time B/W call].[All]" allUniqueName="[MNGR_DM].[Time B/W call].[All]" dimensionUniqueName="[MNGR_DM]" displayFolder="" count="0" memberValueDatatype="5" unbalanced="0"/>
    <cacheHierarchy uniqueName="[MNGR_DM].[Forward Probability]" caption="Forward Probability" attribute="1" defaultMemberUniqueName="[MNGR_DM].[Forward Probability].[All]" allUniqueName="[MNGR_DM].[Forward Probability].[All]" dimensionUniqueName="[MNGR_DM]" displayFolder="" count="0" memberValueDatatype="130" unbalanced="0"/>
    <cacheHierarchy uniqueName="[MNGR_DM].[Success probability]" caption="Success probability" attribute="1" defaultMemberUniqueName="[MNGR_DM].[Success probability].[All]" allUniqueName="[MNGR_DM].[Success probability].[All]" dimensionUniqueName="[MNGR_DM]" displayFolder="" count="0" memberValueDatatype="130" unbalanced="0"/>
    <cacheHierarchy uniqueName="[MNGR_DM].[Avg. contact time]" caption="Avg. contact time" attribute="1" defaultMemberUniqueName="[MNGR_DM].[Avg. contact time].[All]" allUniqueName="[MNGR_DM].[Avg. contact time].[All]" dimensionUniqueName="[MNGR_DM]" displayFolder="" count="0" memberValueDatatype="130" unbalanced="0"/>
    <cacheHierarchy uniqueName="[TECHDM].[DivBSupportID]" caption="DivBSupportID" attribute="1" defaultMemberUniqueName="[TECHDM].[DivBSupportID].[All]" allUniqueName="[TECHDM].[DivBSupportID].[All]" dimensionUniqueName="[TECHDM]" displayFolder="" count="0" memberValueDatatype="20" unbalanced="0"/>
    <cacheHierarchy uniqueName="[TECHDM].[DATE]" caption="DATE" defaultMemberUniqueName="[TECHDM].[DATE].[All]" allUniqueName="[TECHDM].[DATE].[All]" dimensionUniqueName="[TECHDM]" displayFolder="" count="6" unbalanced="0">
      <fieldsUsage count="6">
        <fieldUsage x="-1"/>
        <fieldUsage x="0"/>
        <fieldUsage x="1"/>
        <fieldUsage x="2"/>
        <fieldUsage x="3"/>
        <fieldUsage x="6"/>
      </fieldsUsage>
    </cacheHierarchy>
    <cacheHierarchy uniqueName="[TECHDM].[ShiftDate]" caption="ShiftDate" attribute="1" time="1" defaultMemberUniqueName="[TECHDM].[ShiftDate].[All]" allUniqueName="[TECHDM].[ShiftDate].[All]" dimensionUniqueName="[TECHDM]" displayFolder="" count="0" memberValueDatatype="7" unbalanced="0"/>
    <cacheHierarchy uniqueName="[TECHDM].[Year]" caption="Year" attribute="1" defaultMemberUniqueName="[TECHDM].[Year].[All]" allUniqueName="[TECHDM].[Year].[All]" dimensionUniqueName="[TECHDM]" displayFolder="" count="0" memberValueDatatype="20" unbalanced="0"/>
    <cacheHierarchy uniqueName="[TECHDM].[Quarter]" caption="Quarter" attribute="1" defaultMemberUniqueName="[TECHDM].[Quarter].[All]" allUniqueName="[TECHDM].[Quarter].[All]" dimensionUniqueName="[TECHDM]" displayFolder="" count="0" memberValueDatatype="130" unbalanced="0"/>
    <cacheHierarchy uniqueName="[TECHDM].[Month]" caption="Month" attribute="1" defaultMemberUniqueName="[TECHDM].[Month].[All]" allUniqueName="[TECHDM].[Month].[All]" dimensionUniqueName="[TECHDM]" displayFolder="" count="0" memberValueDatatype="130" unbalanced="0"/>
    <cacheHierarchy uniqueName="[TECHDM].[Week of the year]" caption="Week of the year" attribute="1" defaultMemberUniqueName="[TECHDM].[Week of the year].[All]" allUniqueName="[TECHDM].[Week of the year].[All]" dimensionUniqueName="[TECHDM]" displayFolder="" count="0" memberValueDatatype="20" unbalanced="0"/>
    <cacheHierarchy uniqueName="[TECHDM].[WeekDay]" caption="WeekDay" attribute="1" defaultMemberUniqueName="[TECHDM].[WeekDay].[All]" allUniqueName="[TECHDM].[WeekDay].[All]" dimensionUniqueName="[TECHDM]" displayFolder="" count="0" memberValueDatatype="130" unbalanced="0"/>
    <cacheHierarchy uniqueName="[TECHDM].[ShiftNbr]" caption="ShiftNbr" attribute="1" defaultMemberUniqueName="[TECHDM].[ShiftNbr].[All]" allUniqueName="[TECHDM].[ShiftNbr].[All]" dimensionUniqueName="[TECHDM]" displayFolder="" count="2" memberValueDatatype="20" unbalanced="0">
      <fieldsUsage count="2">
        <fieldUsage x="-1"/>
        <fieldUsage x="4"/>
      </fieldsUsage>
    </cacheHierarchy>
    <cacheHierarchy uniqueName="[TECHDM].[Mode50]" caption="Mode50" attribute="1" defaultMemberUniqueName="[TECHDM].[Mode50].[All]" allUniqueName="[TECHDM].[Mode50].[All]" dimensionUniqueName="[TECHDM]" displayFolder="" count="0" memberValueDatatype="20" unbalanced="0"/>
    <cacheHierarchy uniqueName="[TECHDM].[Mode50Dur]" caption="Mode50Dur" attribute="1" defaultMemberUniqueName="[TECHDM].[Mode50Dur].[All]" allUniqueName="[TECHDM].[Mode50Dur].[All]" dimensionUniqueName="[TECHDM]" displayFolder="" count="0" memberValueDatatype="20" unbalanced="0"/>
    <cacheHierarchy uniqueName="[TECHDM].[Mode51]" caption="Mode51" attribute="1" defaultMemberUniqueName="[TECHDM].[Mode51].[All]" allUniqueName="[TECHDM].[Mode51].[All]" dimensionUniqueName="[TECHDM]" displayFolder="" count="0" memberValueDatatype="20" unbalanced="0"/>
    <cacheHierarchy uniqueName="[TECHDM].[Mode51Dur]" caption="Mode51Dur" attribute="1" defaultMemberUniqueName="[TECHDM].[Mode51Dur].[All]" allUniqueName="[TECHDM].[Mode51Dur].[All]" dimensionUniqueName="[TECHDM]" displayFolder="" count="0" memberValueDatatype="20" unbalanced="0"/>
    <cacheHierarchy uniqueName="[TECHDM].[Mode52]" caption="Mode52" attribute="1" defaultMemberUniqueName="[TECHDM].[Mode52].[All]" allUniqueName="[TECHDM].[Mode52].[All]" dimensionUniqueName="[TECHDM]" displayFolder="" count="0" memberValueDatatype="20" unbalanced="0"/>
    <cacheHierarchy uniqueName="[TECHDM].[Mode53Dur]" caption="Mode53Dur" attribute="1" defaultMemberUniqueName="[TECHDM].[Mode53Dur].[All]" allUniqueName="[TECHDM].[Mode53Dur].[All]" dimensionUniqueName="[TECHDM]" displayFolder="" count="0" memberValueDatatype="20" unbalanced="0"/>
    <cacheHierarchy uniqueName="[TECHDM].[Mode54]" caption="Mode54" attribute="1" defaultMemberUniqueName="[TECHDM].[Mode54].[All]" allUniqueName="[TECHDM].[Mode54].[All]" dimensionUniqueName="[TECHDM]" displayFolder="" count="0" memberValueDatatype="20" unbalanced="0"/>
    <cacheHierarchy uniqueName="[TECHDM].[Mode54Dur]" caption="Mode54Dur" attribute="1" defaultMemberUniqueName="[TECHDM].[Mode54Dur].[All]" allUniqueName="[TECHDM].[Mode54Dur].[All]" dimensionUniqueName="[TECHDM]" displayFolder="" count="0" memberValueDatatype="20" unbalanced="0"/>
    <cacheHierarchy uniqueName="[TECHDM].[Mode55Dur]" caption="Mode55Dur" attribute="1" defaultMemberUniqueName="[TECHDM].[Mode55Dur].[All]" allUniqueName="[TECHDM].[Mode55Dur].[All]" dimensionUniqueName="[TECHDM]" displayFolder="" count="0" memberValueDatatype="20" unbalanced="0"/>
    <cacheHierarchy uniqueName="[TECHDM].[Mode56Dur]" caption="Mode56Dur" attribute="1" defaultMemberUniqueName="[TECHDM].[Mode56Dur].[All]" allUniqueName="[TECHDM].[Mode56Dur].[All]" dimensionUniqueName="[TECHDM]" displayFolder="" count="0" memberValueDatatype="20" unbalanced="0"/>
    <cacheHierarchy uniqueName="[TECHDM].[Mode57Dur]" caption="Mode57Dur" attribute="1" defaultMemberUniqueName="[TECHDM].[Mode57Dur].[All]" allUniqueName="[TECHDM].[Mode57Dur].[All]" dimensionUniqueName="[TECHDM]" displayFolder="" count="0" memberValueDatatype="20" unbalanced="0"/>
    <cacheHierarchy uniqueName="[TECHDM].[Mode58Dur]" caption="Mode58Dur" attribute="1" defaultMemberUniqueName="[TECHDM].[Mode58Dur].[All]" allUniqueName="[TECHDM].[Mode58Dur].[All]" dimensionUniqueName="[TECHDM]" displayFolder="" count="0" memberValueDatatype="20" unbalanced="0"/>
    <cacheHierarchy uniqueName="[TECHDM].[Mode59]" caption="Mode59" attribute="1" defaultMemberUniqueName="[TECHDM].[Mode59].[All]" allUniqueName="[TECHDM].[Mode59].[All]" dimensionUniqueName="[TECHDM]" displayFolder="" count="0" memberValueDatatype="20" unbalanced="0"/>
    <cacheHierarchy uniqueName="[TECHDM].[Mode59Dur]" caption="Mode59Dur" attribute="1" defaultMemberUniqueName="[TECHDM].[Mode59Dur].[All]" allUniqueName="[TECHDM].[Mode59Dur].[All]" dimensionUniqueName="[TECHDM]" displayFolder="" count="0" memberValueDatatype="20" unbalanced="0"/>
    <cacheHierarchy uniqueName="[TECHDM].[Mode60]" caption="Mode60" attribute="1" defaultMemberUniqueName="[TECHDM].[Mode60].[All]" allUniqueName="[TECHDM].[Mode60].[All]" dimensionUniqueName="[TECHDM]" displayFolder="" count="0" memberValueDatatype="20" unbalanced="0"/>
    <cacheHierarchy uniqueName="[TECHDM].[Mode60Dur]" caption="Mode60Dur" attribute="1" defaultMemberUniqueName="[TECHDM].[Mode60Dur].[All]" allUniqueName="[TECHDM].[Mode60Dur].[All]" dimensionUniqueName="[TECHDM]" displayFolder="" count="0" memberValueDatatype="20" unbalanced="0"/>
    <cacheHierarchy uniqueName="[TECHDM].[Mode61]" caption="Mode61" attribute="1" defaultMemberUniqueName="[TECHDM].[Mode61].[All]" allUniqueName="[TECHDM].[Mode61].[All]" dimensionUniqueName="[TECHDM]" displayFolder="" count="0" memberValueDatatype="20" unbalanced="0"/>
    <cacheHierarchy uniqueName="[TECHDM].[Mode61Dur]" caption="Mode61Dur" attribute="1" defaultMemberUniqueName="[TECHDM].[Mode61Dur].[All]" allUniqueName="[TECHDM].[Mode61Dur].[All]" dimensionUniqueName="[TECHDM]" displayFolder="" count="0" memberValueDatatype="20" unbalanced="0"/>
    <cacheHierarchy uniqueName="[TECHDM].[Mode62]" caption="Mode62" attribute="1" defaultMemberUniqueName="[TECHDM].[Mode62].[All]" allUniqueName="[TECHDM].[Mode62].[All]" dimensionUniqueName="[TECHDM]" displayFolder="" count="0" memberValueDatatype="20" unbalanced="0"/>
    <cacheHierarchy uniqueName="[TECHDM].[Mode62Dur]" caption="Mode62Dur" attribute="1" defaultMemberUniqueName="[TECHDM].[Mode62Dur].[All]" allUniqueName="[TECHDM].[Mode62Dur].[All]" dimensionUniqueName="[TECHDM]" displayFolder="" count="0" memberValueDatatype="20" unbalanced="0"/>
    <cacheHierarchy uniqueName="[TECHDM].[Duration in secs]" caption="Duration in secs" attribute="1" defaultMemberUniqueName="[TECHDM].[Duration in secs].[All]" allUniqueName="[TECHDM].[Duration in secs].[All]" dimensionUniqueName="[TECHDM]" displayFolder="" count="0" memberValueDatatype="20" unbalanced="0"/>
    <cacheHierarchy uniqueName="[TECHDM].[Hours on phone]" caption="Hours on phone" attribute="1" defaultMemberUniqueName="[TECHDM].[Hours on phone].[All]" allUniqueName="[TECHDM].[Hours on phone].[All]" dimensionUniqueName="[TECHDM]" displayFolder="" count="0" memberValueDatatype="5" unbalanced="0"/>
    <cacheHierarchy uniqueName="[TECHDM].[Time b/w call]" caption="Time b/w call" attribute="1" defaultMemberUniqueName="[TECHDM].[Time b/w call].[All]" allUniqueName="[TECHDM].[Time b/w call].[All]" dimensionUniqueName="[TECHDM]" displayFolder="" count="0" memberValueDatatype="5" unbalanced="0"/>
    <cacheHierarchy uniqueName="[TECHDM].[Forward Probability1]" caption="Forward Probability1" attribute="1" defaultMemberUniqueName="[TECHDM].[Forward Probability1].[All]" allUniqueName="[TECHDM].[Forward Probability1].[All]" dimensionUniqueName="[TECHDM]" displayFolder="" count="0" memberValueDatatype="5" unbalanced="0"/>
    <cacheHierarchy uniqueName="[TECHDM].[Success Probability1]" caption="Success Probability1" attribute="1" defaultMemberUniqueName="[TECHDM].[Success Probability1].[All]" allUniqueName="[TECHDM].[Success Probability1].[All]" dimensionUniqueName="[TECHDM]" displayFolder="" count="0" memberValueDatatype="5" unbalanced="0"/>
    <cacheHierarchy uniqueName="[TECHDM].[Avg contact time]" caption="Avg contact time" attribute="1" defaultMemberUniqueName="[TECHDM].[Avg contact time].[All]" allUniqueName="[TECHDM].[Avg contact time].[All]" dimensionUniqueName="[TECHDM]" displayFolder="" count="0" memberValueDatatype="5" unbalanced="0"/>
    <cacheHierarchy uniqueName="[TECHDM].[forward probability]" caption="forward probability" attribute="1" defaultMemberUniqueName="[TECHDM].[forward probability].[All]" allUniqueName="[TECHDM].[forward probability].[All]" dimensionUniqueName="[TECHDM]" displayFolder="" count="0" memberValueDatatype="5" unbalanced="0"/>
    <cacheHierarchy uniqueName="[TECHDM].[Success probability]" caption="Success probability" attribute="1" defaultMemberUniqueName="[TECHDM].[Success probability].[All]" allUniqueName="[TECHDM].[Success probability].[All]" dimensionUniqueName="[TECHDM]" displayFolder="" count="0" memberValueDatatype="5" unbalanced="0"/>
    <cacheHierarchy uniqueName="[TECHEXPERT].[DivBSupportID]" caption="DivBSupportID" attribute="1" defaultMemberUniqueName="[TECHEXPERT].[DivBSupportID].[All]" allUniqueName="[TECHEXPERT].[DivBSupportID].[All]" dimensionUniqueName="[TECHEXPERT]" displayFolder="" count="0" memberValueDatatype="20" unbalanced="0"/>
    <cacheHierarchy uniqueName="[TECHEXPERT].[DATE]" caption="DATE" defaultMemberUniqueName="[TECHEXPERT].[DATE].[All]" allUniqueName="[TECHEXPERT].[DATE].[All]" dimensionUniqueName="[TECHEXPERT]" displayFolder="" count="0" unbalanced="0"/>
    <cacheHierarchy uniqueName="[TECHEXPERT].[ShiftDate]" caption="ShiftDate" attribute="1" time="1" defaultMemberUniqueName="[TECHEXPERT].[ShiftDate].[All]" allUniqueName="[TECHEXPERT].[ShiftDate].[All]" dimensionUniqueName="[TECHEXPERT]" displayFolder="" count="0" memberValueDatatype="7" unbalanced="0"/>
    <cacheHierarchy uniqueName="[TECHEXPERT].[Year]" caption="Year" attribute="1" defaultMemberUniqueName="[TECHEXPERT].[Year].[All]" allUniqueName="[TECHEXPERT].[Year].[All]" dimensionUniqueName="[TECHEXPERT]" displayFolder="" count="0" memberValueDatatype="20" unbalanced="0"/>
    <cacheHierarchy uniqueName="[TECHEXPERT].[Quarter]" caption="Quarter" attribute="1" defaultMemberUniqueName="[TECHEXPERT].[Quarter].[All]" allUniqueName="[TECHEXPERT].[Quarter].[All]" dimensionUniqueName="[TECHEXPERT]" displayFolder="" count="0" memberValueDatatype="130" unbalanced="0"/>
    <cacheHierarchy uniqueName="[TECHEXPERT].[Month]" caption="Month" attribute="1" defaultMemberUniqueName="[TECHEXPERT].[Month].[All]" allUniqueName="[TECHEXPERT].[Month].[All]" dimensionUniqueName="[TECHEXPERT]" displayFolder="" count="0" memberValueDatatype="130" unbalanced="0"/>
    <cacheHierarchy uniqueName="[TECHEXPERT].[Week of the year]" caption="Week of the year" attribute="1" defaultMemberUniqueName="[TECHEXPERT].[Week of the year].[All]" allUniqueName="[TECHEXPERT].[Week of the year].[All]" dimensionUniqueName="[TECHEXPERT]" displayFolder="" count="0" memberValueDatatype="20" unbalanced="0"/>
    <cacheHierarchy uniqueName="[TECHEXPERT].[WeekDay]" caption="WeekDay" attribute="1" defaultMemberUniqueName="[TECHEXPERT].[WeekDay].[All]" allUniqueName="[TECHEXPERT].[WeekDay].[All]" dimensionUniqueName="[TECHEXPERT]" displayFolder="" count="0" memberValueDatatype="130" unbalanced="0"/>
    <cacheHierarchy uniqueName="[TECHEXPERT].[ShiftNbr]" caption="ShiftNbr" attribute="1" defaultMemberUniqueName="[TECHEXPERT].[ShiftNbr].[All]" allUniqueName="[TECHEXPERT].[ShiftNbr].[All]" dimensionUniqueName="[TECHEXPERT]" displayFolder="" count="0" memberValueDatatype="20" unbalanced="0"/>
    <cacheHierarchy uniqueName="[TECHEXPERT].[Mode63]" caption="Mode63" attribute="1" defaultMemberUniqueName="[TECHEXPERT].[Mode63].[All]" allUniqueName="[TECHEXPERT].[Mode63].[All]" dimensionUniqueName="[TECHEXPERT]" displayFolder="" count="0" memberValueDatatype="20" unbalanced="0"/>
    <cacheHierarchy uniqueName="[TECHEXPERT].[Mode63Dur]" caption="Mode63Dur" attribute="1" defaultMemberUniqueName="[TECHEXPERT].[Mode63Dur].[All]" allUniqueName="[TECHEXPERT].[Mode63Dur].[All]" dimensionUniqueName="[TECHEXPERT]" displayFolder="" count="0" memberValueDatatype="20" unbalanced="0"/>
    <cacheHierarchy uniqueName="[TECHEXPERT].[Mode64]" caption="Mode64" attribute="1" defaultMemberUniqueName="[TECHEXPERT].[Mode64].[All]" allUniqueName="[TECHEXPERT].[Mode64].[All]" dimensionUniqueName="[TECHEXPERT]" displayFolder="" count="0" memberValueDatatype="20" unbalanced="0"/>
    <cacheHierarchy uniqueName="[TECHEXPERT].[Mode65Dur]" caption="Mode65Dur" attribute="1" defaultMemberUniqueName="[TECHEXPERT].[Mode65Dur].[All]" allUniqueName="[TECHEXPERT].[Mode65Dur].[All]" dimensionUniqueName="[TECHEXPERT]" displayFolder="" count="0" memberValueDatatype="20" unbalanced="0"/>
    <cacheHierarchy uniqueName="[TECHEXPERT].[Mode66Dur]" caption="Mode66Dur" attribute="1" defaultMemberUniqueName="[TECHEXPERT].[Mode66Dur].[All]" allUniqueName="[TECHEXPERT].[Mode66Dur].[All]" dimensionUniqueName="[TECHEXPERT]" displayFolder="" count="0" memberValueDatatype="20" unbalanced="0"/>
    <cacheHierarchy uniqueName="[TECHEXPERT].[Mode67Dur]" caption="Mode67Dur" attribute="1" defaultMemberUniqueName="[TECHEXPERT].[Mode67Dur].[All]" allUniqueName="[TECHEXPERT].[Mode67Dur].[All]" dimensionUniqueName="[TECHEXPERT]" displayFolder="" count="0" memberValueDatatype="20" unbalanced="0"/>
    <cacheHierarchy uniqueName="[TECHEXPERT].[Mode68]" caption="Mode68" attribute="1" defaultMemberUniqueName="[TECHEXPERT].[Mode68].[All]" allUniqueName="[TECHEXPERT].[Mode68].[All]" dimensionUniqueName="[TECHEXPERT]" displayFolder="" count="0" memberValueDatatype="20" unbalanced="0"/>
    <cacheHierarchy uniqueName="[TECHEXPERT].[Mode68Dur]" caption="Mode68Dur" attribute="1" defaultMemberUniqueName="[TECHEXPERT].[Mode68Dur].[All]" allUniqueName="[TECHEXPERT].[Mode68Dur].[All]" dimensionUniqueName="[TECHEXPERT]" displayFolder="" count="0" memberValueDatatype="20" unbalanced="0"/>
    <cacheHierarchy uniqueName="[TECHEXPERT].[Mode69]" caption="Mode69" attribute="1" defaultMemberUniqueName="[TECHEXPERT].[Mode69].[All]" allUniqueName="[TECHEXPERT].[Mode69].[All]" dimensionUniqueName="[TECHEXPERT]" displayFolder="" count="0" memberValueDatatype="20" unbalanced="0"/>
    <cacheHierarchy uniqueName="[TECHEXPERT].[Mode69Dur]" caption="Mode69Dur" attribute="1" defaultMemberUniqueName="[TECHEXPERT].[Mode69Dur].[All]" allUniqueName="[TECHEXPERT].[Mode69Dur].[All]" dimensionUniqueName="[TECHEXPERT]" displayFolder="" count="0" memberValueDatatype="20" unbalanced="0"/>
    <cacheHierarchy uniqueName="[TECHEXPERT].[Mode70]" caption="Mode70" attribute="1" defaultMemberUniqueName="[TECHEXPERT].[Mode70].[All]" allUniqueName="[TECHEXPERT].[Mode70].[All]" dimensionUniqueName="[TECHEXPERT]" displayFolder="" count="0" memberValueDatatype="20" unbalanced="0"/>
    <cacheHierarchy uniqueName="[TECHEXPERT].[Mode70Dur]" caption="Mode70Dur" attribute="1" defaultMemberUniqueName="[TECHEXPERT].[Mode70Dur].[All]" allUniqueName="[TECHEXPERT].[Mode70Dur].[All]" dimensionUniqueName="[TECHEXPERT]" displayFolder="" count="0" memberValueDatatype="20" unbalanced="0"/>
    <cacheHierarchy uniqueName="[TECHEXPERT].[Duration in secs]" caption="Duration in secs" attribute="1" defaultMemberUniqueName="[TECHEXPERT].[Duration in secs].[All]" allUniqueName="[TECHEXPERT].[Duration in secs].[All]" dimensionUniqueName="[TECHEXPERT]" displayFolder="" count="0" memberValueDatatype="20" unbalanced="0"/>
    <cacheHierarchy uniqueName="[TECHEXPERT].[Hours on the phone]" caption="Hours on the phone" attribute="1" defaultMemberUniqueName="[TECHEXPERT].[Hours on the phone].[All]" allUniqueName="[TECHEXPERT].[Hours on the phone].[All]" dimensionUniqueName="[TECHEXPERT]" displayFolder="" count="0" memberValueDatatype="5" unbalanced="0"/>
    <cacheHierarchy uniqueName="[TECHEXPERT].[Time B/W call]" caption="Time B/W call" attribute="1" defaultMemberUniqueName="[TECHEXPERT].[Time B/W call].[All]" allUniqueName="[TECHEXPERT].[Time B/W call].[All]" dimensionUniqueName="[TECHEXPERT]" displayFolder="" count="0" memberValueDatatype="5" unbalanced="0"/>
    <cacheHierarchy uniqueName="[TECHEXPERT].[Forward Probability]" caption="Forward Probability" attribute="1" defaultMemberUniqueName="[TECHEXPERT].[Forward Probability].[All]" allUniqueName="[TECHEXPERT].[Forward Probability].[All]" dimensionUniqueName="[TECHEXPERT]" displayFolder="" count="0" memberValueDatatype="5" unbalanced="0"/>
    <cacheHierarchy uniqueName="[TECHEXPERT].[Success probability]" caption="Success probability" attribute="1" defaultMemberUniqueName="[TECHEXPERT].[Success probability].[All]" allUniqueName="[TECHEXPERT].[Success probability].[All]" dimensionUniqueName="[TECHEXPERT]" displayFolder="" count="0" memberValueDatatype="5" unbalanced="0"/>
    <cacheHierarchy uniqueName="[TECHEXPERT].[Avg contact time]" caption="Avg contact time" attribute="1" defaultMemberUniqueName="[TECHEXPERT].[Avg contact time].[All]" allUniqueName="[TECHEXPERT].[Avg contact time].[All]" dimensionUniqueName="[TECHEXPERT]" displayFolder="" count="0" memberValueDatatype="5" unbalanced="0"/>
    <cacheHierarchy uniqueName="[Measures].[__XL_Count Table1]" caption="__XL_Count Table1" measure="1" displayFolder="" measureGroup="TECHDM" count="0" hidden="1"/>
    <cacheHierarchy uniqueName="[Measures].[__XL_Count Table2]" caption="__XL_Count Table2" measure="1" displayFolder="" measureGroup="TECHEXPERT" count="0" hidden="1"/>
    <cacheHierarchy uniqueName="[Measures].[__XL_Count Table3]" caption="__XL_Count Table3" measure="1" displayFolder="" measureGroup="CS_DM" count="0" hidden="1"/>
    <cacheHierarchy uniqueName="[Measures].[__XL_Count Table4]" caption="__XL_Count Table4" measure="1" displayFolder="" measureGroup="MNGR_DM" count="0" hidden="1"/>
    <cacheHierarchy uniqueName="[Measures].[__XL_Count Table17]" caption="__XL_Count Table17" measure="1" displayFolder="" measureGroup="Greeters" count="0" hidden="1"/>
    <cacheHierarchy uniqueName="[Measures].[__No measures defined]" caption="__No measures defined" measure="1" displayFolder="" count="0" hidden="1"/>
    <cacheHierarchy uniqueName="[Measures].[Sum of Hours on phone]" caption="Sum of Hours on phone" measure="1" displayFolder="" measureGroup="TECHDM" count="0" hidden="1">
      <extLst>
        <ext xmlns:x15="http://schemas.microsoft.com/office/spreadsheetml/2010/11/main" uri="{B97F6D7D-B522-45F9-BDA1-12C45D357490}">
          <x15:cacheHierarchy aggregatedColumn="119"/>
        </ext>
      </extLst>
    </cacheHierarchy>
    <cacheHierarchy uniqueName="[Measures].[Sum of Hours on the phone]" caption="Sum of Hours on the phone" measure="1" displayFolder="" measureGroup="TECHEXPERT" count="0" hidden="1">
      <extLst>
        <ext xmlns:x15="http://schemas.microsoft.com/office/spreadsheetml/2010/11/main" uri="{B97F6D7D-B522-45F9-BDA1-12C45D357490}">
          <x15:cacheHierarchy aggregatedColumn="148"/>
        </ext>
      </extLst>
    </cacheHierarchy>
    <cacheHierarchy uniqueName="[Measures].[Sum of Hours on the phone 2]" caption="Sum of Hours on the phone 2" measure="1" displayFolder="" measureGroup="MNGR_DM" count="0" hidden="1">
      <extLst>
        <ext xmlns:x15="http://schemas.microsoft.com/office/spreadsheetml/2010/11/main" uri="{B97F6D7D-B522-45F9-BDA1-12C45D357490}">
          <x15:cacheHierarchy aggregatedColumn="84"/>
        </ext>
      </extLst>
    </cacheHierarchy>
    <cacheHierarchy uniqueName="[Measures].[Sum of Hours on the phone 3]" caption="Sum of Hours on the phone 3" measure="1" displayFolder="" measureGroup="CS_DM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Time b/w call]" caption="Sum of Time b/w call" measure="1" displayFolder="" measureGroup="TECHDM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Sum of Time B/W call 2]" caption="Sum of Time B/W call 2" measure="1" displayFolder="" measureGroup="TECHEXPERT" count="0" hidden="1">
      <extLst>
        <ext xmlns:x15="http://schemas.microsoft.com/office/spreadsheetml/2010/11/main" uri="{B97F6D7D-B522-45F9-BDA1-12C45D357490}">
          <x15:cacheHierarchy aggregatedColumn="149"/>
        </ext>
      </extLst>
    </cacheHierarchy>
    <cacheHierarchy uniqueName="[Measures].[Sum of Time B/W call 3]" caption="Sum of Time B/W call 3" measure="1" displayFolder="" measureGroup="MNGR_DM" count="0" hidden="1">
      <extLst>
        <ext xmlns:x15="http://schemas.microsoft.com/office/spreadsheetml/2010/11/main" uri="{B97F6D7D-B522-45F9-BDA1-12C45D357490}">
          <x15:cacheHierarchy aggregatedColumn="85"/>
        </ext>
      </extLst>
    </cacheHierarchy>
    <cacheHierarchy uniqueName="[Measures].[Sum of Time B/W call 4]" caption="Sum of Time B/W call 4" measure="1" displayFolder="" measureGroup="CS_DM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Count of Success probability]" caption="Count of Success probability" measure="1" displayFolder="" measureGroup="TECHDM" count="0" hidden="1">
      <extLst>
        <ext xmlns:x15="http://schemas.microsoft.com/office/spreadsheetml/2010/11/main" uri="{B97F6D7D-B522-45F9-BDA1-12C45D357490}">
          <x15:cacheHierarchy aggregatedColumn="125"/>
        </ext>
      </extLst>
    </cacheHierarchy>
    <cacheHierarchy uniqueName="[Measures].[Count of forward probability]" caption="Count of forward probability" measure="1" displayFolder="" measureGroup="TECHDM" count="0" hidden="1">
      <extLst>
        <ext xmlns:x15="http://schemas.microsoft.com/office/spreadsheetml/2010/11/main" uri="{B97F6D7D-B522-45F9-BDA1-12C45D357490}">
          <x15:cacheHierarchy aggregatedColumn="124"/>
        </ext>
      </extLst>
    </cacheHierarchy>
    <cacheHierarchy uniqueName="[Measures].[Count of Success probability 2]" caption="Count of Success probability 2" measure="1" displayFolder="" measureGroup="TECHEXPERT" count="0" hidden="1">
      <extLst>
        <ext xmlns:x15="http://schemas.microsoft.com/office/spreadsheetml/2010/11/main" uri="{B97F6D7D-B522-45F9-BDA1-12C45D357490}">
          <x15:cacheHierarchy aggregatedColumn="151"/>
        </ext>
      </extLst>
    </cacheHierarchy>
    <cacheHierarchy uniqueName="[Measures].[Count of Forward Probability 2]" caption="Count of Forward Probability 2" measure="1" displayFolder="" measureGroup="TECHEXPERT" count="0" hidden="1">
      <extLst>
        <ext xmlns:x15="http://schemas.microsoft.com/office/spreadsheetml/2010/11/main" uri="{B97F6D7D-B522-45F9-BDA1-12C45D357490}">
          <x15:cacheHierarchy aggregatedColumn="150"/>
        </ext>
      </extLst>
    </cacheHierarchy>
    <cacheHierarchy uniqueName="[Measures].[Count of Success probability 3]" caption="Count of Success probability 3" measure="1" displayFolder="" measureGroup="MNGR_DM" count="0" hidden="1">
      <extLst>
        <ext xmlns:x15="http://schemas.microsoft.com/office/spreadsheetml/2010/11/main" uri="{B97F6D7D-B522-45F9-BDA1-12C45D357490}">
          <x15:cacheHierarchy aggregatedColumn="87"/>
        </ext>
      </extLst>
    </cacheHierarchy>
    <cacheHierarchy uniqueName="[Measures].[Count of Forward Probability 3]" caption="Count of Forward Probability 3" measure="1" displayFolder="" measureGroup="MNGR_DM" count="0" hidden="1">
      <extLst>
        <ext xmlns:x15="http://schemas.microsoft.com/office/spreadsheetml/2010/11/main" uri="{B97F6D7D-B522-45F9-BDA1-12C45D357490}">
          <x15:cacheHierarchy aggregatedColumn="86"/>
        </ext>
      </extLst>
    </cacheHierarchy>
    <cacheHierarchy uniqueName="[Measures].[Sum of Success probability]" caption="Sum of Success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Forward Probability]" caption="Sum of Forward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Count of Success probability 4]" caption="Count of Success probability 4" measure="1" displayFolder="" measureGroup="CS_D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Count of Forward Probability 4]" caption="Count of Forward Probability 4" measure="1" displayFolder="" measureGroup="CS_D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ShiftNbr]" caption="Sum of ShiftNbr" measure="1" displayFolder="" measureGroup="TECHDM" count="0" hidden="1">
      <extLst>
        <ext xmlns:x15="http://schemas.microsoft.com/office/spreadsheetml/2010/11/main" uri="{B97F6D7D-B522-45F9-BDA1-12C45D357490}">
          <x15:cacheHierarchy aggregatedColumn="97"/>
        </ext>
      </extLst>
    </cacheHierarchy>
    <cacheHierarchy uniqueName="[Measures].[Count of Hours on phone]" caption="Count of Hours on phone" measure="1" displayFolder="" measureGroup="TECHDM" count="0" hidden="1">
      <extLst>
        <ext xmlns:x15="http://schemas.microsoft.com/office/spreadsheetml/2010/11/main" uri="{B97F6D7D-B522-45F9-BDA1-12C45D357490}">
          <x15:cacheHierarchy aggregatedColumn="119"/>
        </ext>
      </extLst>
    </cacheHierarchy>
    <cacheHierarchy uniqueName="[Measures].[Average of Hours on phone]" caption="Average of Hours on phone" measure="1" displayFolder="" measureGroup="TECHDM" count="0" hidden="1">
      <extLst>
        <ext xmlns:x15="http://schemas.microsoft.com/office/spreadsheetml/2010/11/main" uri="{B97F6D7D-B522-45F9-BDA1-12C45D357490}">
          <x15:cacheHierarchy aggregatedColumn="119"/>
        </ext>
      </extLst>
    </cacheHierarchy>
    <cacheHierarchy uniqueName="[Measures].[Max of Hours on phone]" caption="Max of Hours on phone" measure="1" displayFolder="" measureGroup="TECHDM" count="0" hidden="1">
      <extLst>
        <ext xmlns:x15="http://schemas.microsoft.com/office/spreadsheetml/2010/11/main" uri="{B97F6D7D-B522-45F9-BDA1-12C45D357490}">
          <x15:cacheHierarchy aggregatedColumn="119"/>
        </ext>
      </extLst>
    </cacheHierarchy>
    <cacheHierarchy uniqueName="[Measures].[Min of Hours on phone]" caption="Min of Hours on phone" measure="1" displayFolder="" measureGroup="TECHDM" count="0" hidden="1">
      <extLst>
        <ext xmlns:x15="http://schemas.microsoft.com/office/spreadsheetml/2010/11/main" uri="{B97F6D7D-B522-45F9-BDA1-12C45D357490}">
          <x15:cacheHierarchy aggregatedColumn="119"/>
        </ext>
      </extLst>
    </cacheHierarchy>
    <cacheHierarchy uniqueName="[Measures].[Count of Hours on the phone]" caption="Count of Hours on the phone" measure="1" displayFolder="" measureGroup="TECHEXPERT" count="0" hidden="1">
      <extLst>
        <ext xmlns:x15="http://schemas.microsoft.com/office/spreadsheetml/2010/11/main" uri="{B97F6D7D-B522-45F9-BDA1-12C45D357490}">
          <x15:cacheHierarchy aggregatedColumn="148"/>
        </ext>
      </extLst>
    </cacheHierarchy>
    <cacheHierarchy uniqueName="[Measures].[Average of Hours on the phone]" caption="Average of Hours on the phone" measure="1" displayFolder="" measureGroup="TECHEXPERT" count="0" hidden="1">
      <extLst>
        <ext xmlns:x15="http://schemas.microsoft.com/office/spreadsheetml/2010/11/main" uri="{B97F6D7D-B522-45F9-BDA1-12C45D357490}">
          <x15:cacheHierarchy aggregatedColumn="148"/>
        </ext>
      </extLst>
    </cacheHierarchy>
    <cacheHierarchy uniqueName="[Measures].[Min of Hours on the phone]" caption="Min of Hours on the phone" measure="1" displayFolder="" measureGroup="TECHEXPERT" count="0" hidden="1">
      <extLst>
        <ext xmlns:x15="http://schemas.microsoft.com/office/spreadsheetml/2010/11/main" uri="{B97F6D7D-B522-45F9-BDA1-12C45D357490}">
          <x15:cacheHierarchy aggregatedColumn="148"/>
        </ext>
      </extLst>
    </cacheHierarchy>
    <cacheHierarchy uniqueName="[Measures].[Max of Hours on the phone]" caption="Max of Hours on the phone" measure="1" displayFolder="" measureGroup="TECHEXPERT" count="0" hidden="1">
      <extLst>
        <ext xmlns:x15="http://schemas.microsoft.com/office/spreadsheetml/2010/11/main" uri="{B97F6D7D-B522-45F9-BDA1-12C45D357490}">
          <x15:cacheHierarchy aggregatedColumn="148"/>
        </ext>
      </extLst>
    </cacheHierarchy>
    <cacheHierarchy uniqueName="[Measures].[Average of Forward Probability]" caption="Average of Forward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Average of Success probability]" caption="Average of Success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Max of Success probability]" caption="Max of Success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Max of Forward Probability]" caption="Max of Forward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Min of Forward Probability]" caption="Min of Forward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Min of Success probability]" caption="Min of Success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tdDev of Forward Probability]" caption="StdDev of Forward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tdDev of Success probability]" caption="StdDev of Success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Distinct Count of Success probability]" caption="Distinct Count of Success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Distinct Count of Forward Probability]" caption="Distinct Count of Forward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Min of Hours on the phone 2]" caption="Min of Hours on the phone 2" measure="1" displayFolder="" measureGroup="MNGR_DM" count="0" hidden="1">
      <extLst>
        <ext xmlns:x15="http://schemas.microsoft.com/office/spreadsheetml/2010/11/main" uri="{B97F6D7D-B522-45F9-BDA1-12C45D357490}">
          <x15:cacheHierarchy aggregatedColumn="84"/>
        </ext>
      </extLst>
    </cacheHierarchy>
    <cacheHierarchy uniqueName="[Measures].[Count of Hours on the phone 2]" caption="Count of Hours on the phone 2" measure="1" displayFolder="" measureGroup="MNGR_DM" count="0" hidden="1">
      <extLst>
        <ext xmlns:x15="http://schemas.microsoft.com/office/spreadsheetml/2010/11/main" uri="{B97F6D7D-B522-45F9-BDA1-12C45D357490}">
          <x15:cacheHierarchy aggregatedColumn="84"/>
        </ext>
      </extLst>
    </cacheHierarchy>
    <cacheHierarchy uniqueName="[Measures].[Average of Hours on the phone 2]" caption="Average of Hours on the phone 2" measure="1" displayFolder="" measureGroup="MNGR_DM" count="0" hidden="1">
      <extLst>
        <ext xmlns:x15="http://schemas.microsoft.com/office/spreadsheetml/2010/11/main" uri="{B97F6D7D-B522-45F9-BDA1-12C45D357490}">
          <x15:cacheHierarchy aggregatedColumn="84"/>
        </ext>
      </extLst>
    </cacheHierarchy>
    <cacheHierarchy uniqueName="[Measures].[Max of Hours on the phone 2]" caption="Max of Hours on the phone 2" measure="1" displayFolder="" measureGroup="MNGR_DM" count="0" hidden="1">
      <extLst>
        <ext xmlns:x15="http://schemas.microsoft.com/office/spreadsheetml/2010/11/main" uri="{B97F6D7D-B522-45F9-BDA1-12C45D357490}">
          <x15:cacheHierarchy aggregatedColumn="84"/>
        </ext>
      </extLst>
    </cacheHierarchy>
    <cacheHierarchy uniqueName="[Measures].[Average of Hours on the phone 3]" caption="Average of Hours on the phone 3" measure="1" displayFolder="" measureGroup="CS_DM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Hours on the phone 3]" caption="Count of Hours on the phone 3" measure="1" displayFolder="" measureGroup="CS_DM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Max of Hours on the phone 3]" caption="Max of Hours on the phone 3" measure="1" displayFolder="" measureGroup="CS_DM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Min of Hours on the phone 3]" caption="Min of Hours on the phone 3" measure="1" displayFolder="" measureGroup="CS_DM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forward probability 2]" caption="Sum of forward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4"/>
        </ext>
      </extLst>
    </cacheHierarchy>
    <cacheHierarchy uniqueName="[Measures].[Sum of Success probability 2]" caption="Sum of Success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5"/>
        </ext>
      </extLst>
    </cacheHierarchy>
    <cacheHierarchy uniqueName="[Measures].[Average of forward probability 2]" caption="Average of forward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4"/>
        </ext>
      </extLst>
    </cacheHierarchy>
    <cacheHierarchy uniqueName="[Measures].[Average of Success probability 2]" caption="Average of Success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5"/>
        </ext>
      </extLst>
    </cacheHierarchy>
    <cacheHierarchy uniqueName="[Measures].[Max of forward probability 2]" caption="Max of forward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4"/>
        </ext>
      </extLst>
    </cacheHierarchy>
    <cacheHierarchy uniqueName="[Measures].[Max of Success probability 2]" caption="Max of Success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5"/>
        </ext>
      </extLst>
    </cacheHierarchy>
    <cacheHierarchy uniqueName="[Measures].[Min of forward probability 2]" caption="Min of forward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4"/>
        </ext>
      </extLst>
    </cacheHierarchy>
    <cacheHierarchy uniqueName="[Measures].[Min of Success probability 2]" caption="Min of Success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5"/>
        </ext>
      </extLst>
    </cacheHierarchy>
    <cacheHierarchy uniqueName="[Measures].[Average of Forward Probability 3]" caption="Average of Forward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0"/>
        </ext>
      </extLst>
    </cacheHierarchy>
    <cacheHierarchy uniqueName="[Measures].[Average of Success probability 3]" caption="Average of Success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1"/>
        </ext>
      </extLst>
    </cacheHierarchy>
    <cacheHierarchy uniqueName="[Measures].[Sum of Forward Probability 3]" caption="Sum of Forward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0"/>
        </ext>
      </extLst>
    </cacheHierarchy>
    <cacheHierarchy uniqueName="[Measures].[Sum of Success probability 3]" caption="Sum of Success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1"/>
        </ext>
      </extLst>
    </cacheHierarchy>
    <cacheHierarchy uniqueName="[Measures].[Max of Forward Probability 3]" caption="Max of Forward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0"/>
        </ext>
      </extLst>
    </cacheHierarchy>
    <cacheHierarchy uniqueName="[Measures].[Max of Success probability 3]" caption="Max of Success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1"/>
        </ext>
      </extLst>
    </cacheHierarchy>
    <cacheHierarchy uniqueName="[Measures].[Min of Forward Probability 3]" caption="Min of Forward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0"/>
        </ext>
      </extLst>
    </cacheHierarchy>
    <cacheHierarchy uniqueName="[Measures].[Min of Success probability 3]" caption="Min of Success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1"/>
        </ext>
      </extLst>
    </cacheHierarchy>
    <cacheHierarchy uniqueName="[Measures].[Sum of Hours on the phone 4]" caption="Sum of Hours on the phone 4" measure="1" displayFolder="" measureGroup="Greeters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Count of Hours on the phone 4]" caption="Count of Hours on the phone 4" measure="1" displayFolder="" measureGroup="Greeters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Average of Hours on the phone 4]" caption="Average of Hours on the phone 4" measure="1" displayFolder="" measureGroup="Greeters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Max of Hours on the phone 4]" caption="Max of Hours on the phone 4" measure="1" displayFolder="" measureGroup="Greeters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Min of Hours on the phone 4]" caption="Min of Hours on the phone 4" measure="1" displayFolder="" measureGroup="Greeters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</cacheHierarchies>
  <kpis count="0"/>
  <dimensions count="6">
    <dimension name="CS_DM" uniqueName="[CS_DM]" caption="CS_DM"/>
    <dimension name="Greeters" uniqueName="[Greeters]" caption="Greeters"/>
    <dimension measure="1" name="Measures" uniqueName="[Measures]" caption="Measures"/>
    <dimension name="MNGR_DM" uniqueName="[MNGR_DM]" caption="MNGR_DM"/>
    <dimension name="TECHDM" uniqueName="[TECHDM]" caption="TECHDM"/>
    <dimension name="TECHEXPERT" uniqueName="[TECHEXPERT]" caption="TECHEXPERT"/>
  </dimensions>
  <measureGroups count="5">
    <measureGroup name="CS_DM" caption="CS_DM"/>
    <measureGroup name="Greeters" caption="Greeters"/>
    <measureGroup name="MNGR_DM" caption="MNGR_DM"/>
    <measureGroup name="TECHDM" caption="TECHDM"/>
    <measureGroup name="TECHEXPERT" caption="TECHEXPERT"/>
  </measureGroups>
  <maps count="5">
    <map measureGroup="0" dimension="0"/>
    <map measureGroup="1" dimension="1"/>
    <map measureGroup="2" dimension="3"/>
    <map measureGroup="3" dimension="4"/>
    <map measureGroup="4" dimension="5"/>
  </maps>
  <extLst>
    <ext xmlns:x14="http://schemas.microsoft.com/office/spreadsheetml/2009/9/main" uri="{725AE2AE-9491-48be-B2B4-4EB974FC3084}">
      <x14:pivotCacheDefinition pivotCacheId="614964051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dhavi" refreshedDate="44985.064019907404" createdVersion="8" refreshedVersion="8" minRefreshableVersion="3" recordCount="0" supportSubquery="1" supportAdvancedDrill="1" xr:uid="{6A4BB9F5-3AED-4344-8F56-FEE3C770C28E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7">
    <cacheField name="[TECHEXPERT].[DATE].[Year]" caption="Year" numFmtId="0" hierarchy="127" level="1">
      <sharedItems containsSemiMixedTypes="0" containsString="0" containsNumber="1" containsInteger="1" minValue="2019" maxValue="2021" count="3">
        <n v="2019"/>
        <n v="2020"/>
        <n v="2021"/>
      </sharedItems>
      <extLst>
        <ext xmlns:x15="http://schemas.microsoft.com/office/spreadsheetml/2010/11/main" uri="{4F2E5C28-24EA-4eb8-9CBF-B6C8F9C3D259}">
          <x15:cachedUniqueNames>
            <x15:cachedUniqueName index="0" name="[TECHEXPERT].[DATE].[Year].&amp;[2019]"/>
            <x15:cachedUniqueName index="1" name="[TECHEXPERT].[DATE].[Year].&amp;[2020]"/>
            <x15:cachedUniqueName index="2" name="[TECHEXPERT].[DATE].[Year].&amp;[2021]"/>
          </x15:cachedUniqueNames>
        </ext>
      </extLst>
    </cacheField>
    <cacheField name="[TECHEXPERT].[DATE].[Quarter]" caption="Quarter" numFmtId="0" hierarchy="127" level="2">
      <sharedItems containsSemiMixedTypes="0" containsNonDate="0" containsString="0"/>
    </cacheField>
    <cacheField name="[TECHEXPERT].[DATE].[Month]" caption="Month" numFmtId="0" hierarchy="127" level="3">
      <sharedItems containsSemiMixedTypes="0" containsNonDate="0" containsString="0"/>
    </cacheField>
    <cacheField name="[TECHEXPERT].[DATE].[Week of the year]" caption="Week of the year" numFmtId="0" hierarchy="127" level="4">
      <sharedItems containsSemiMixedTypes="0" containsNonDate="0" containsString="0"/>
    </cacheField>
    <cacheField name="[TECHEXPERT].[ShiftNbr].[ShiftNbr]" caption="ShiftNbr" numFmtId="0" hierarchy="134" level="1">
      <sharedItems containsSemiMixedTypes="0" containsString="0" containsNumber="1" containsInteger="1" minValue="1" maxValue="2" count="2"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TECHEXPERT].[ShiftNbr].&amp;[1]"/>
            <x15:cachedUniqueName index="1" name="[TECHEXPERT].[ShiftNbr].&amp;[2]"/>
          </x15:cachedUniqueNames>
        </ext>
      </extLst>
    </cacheField>
    <cacheField name="[Measures].[Sum of Time B/W call 2]" caption="Sum of Time B/W call 2" numFmtId="0" hierarchy="164" level="32767"/>
    <cacheField name="[TECHEXPERT].[DATE].[WeekDay]" caption="WeekDay" numFmtId="0" hierarchy="127" level="5">
      <sharedItems containsSemiMixedTypes="0" containsNonDate="0" containsString="0"/>
    </cacheField>
  </cacheFields>
  <cacheHierarchies count="225">
    <cacheHierarchy uniqueName="[CS_DM].[DivBCustServsID]" caption="DivBCustServsID" attribute="1" defaultMemberUniqueName="[CS_DM].[DivBCustServsID].[All]" allUniqueName="[CS_DM].[DivBCustServsID].[All]" dimensionUniqueName="[CS_DM]" displayFolder="" count="0" memberValueDatatype="20" unbalanced="0"/>
    <cacheHierarchy uniqueName="[CS_DM].[DATE]" caption="DATE" defaultMemberUniqueName="[CS_DM].[DATE].[All]" allUniqueName="[CS_DM].[DATE].[All]" dimensionUniqueName="[CS_DM]" displayFolder="" count="0" unbalanced="0"/>
    <cacheHierarchy uniqueName="[CS_DM].[ShiftDate]" caption="ShiftDate" attribute="1" time="1" defaultMemberUniqueName="[CS_DM].[ShiftDate].[All]" allUniqueName="[CS_DM].[ShiftDate].[All]" dimensionUniqueName="[CS_DM]" displayFolder="" count="0" memberValueDatatype="7" unbalanced="0"/>
    <cacheHierarchy uniqueName="[CS_DM].[Year]" caption="Year" attribute="1" defaultMemberUniqueName="[CS_DM].[Year].[All]" allUniqueName="[CS_DM].[Year].[All]" dimensionUniqueName="[CS_DM]" displayFolder="" count="0" memberValueDatatype="20" unbalanced="0"/>
    <cacheHierarchy uniqueName="[CS_DM].[Quarter]" caption="Quarter" attribute="1" defaultMemberUniqueName="[CS_DM].[Quarter].[All]" allUniqueName="[CS_DM].[Quarter].[All]" dimensionUniqueName="[CS_DM]" displayFolder="" count="0" memberValueDatatype="130" unbalanced="0"/>
    <cacheHierarchy uniqueName="[CS_DM].[Month]" caption="Month" attribute="1" defaultMemberUniqueName="[CS_DM].[Month].[All]" allUniqueName="[CS_DM].[Month].[All]" dimensionUniqueName="[CS_DM]" displayFolder="" count="0" memberValueDatatype="130" unbalanced="0"/>
    <cacheHierarchy uniqueName="[CS_DM].[Week of the year]" caption="Week of the year" attribute="1" defaultMemberUniqueName="[CS_DM].[Week of the year].[All]" allUniqueName="[CS_DM].[Week of the year].[All]" dimensionUniqueName="[CS_DM]" displayFolder="" count="0" memberValueDatatype="20" unbalanced="0"/>
    <cacheHierarchy uniqueName="[CS_DM].[WeekDay]" caption="WeekDay" attribute="1" defaultMemberUniqueName="[CS_DM].[WeekDay].[All]" allUniqueName="[CS_DM].[WeekDay].[All]" dimensionUniqueName="[CS_DM]" displayFolder="" count="0" memberValueDatatype="130" unbalanced="0"/>
    <cacheHierarchy uniqueName="[CS_DM].[ShiftNbr]" caption="ShiftNbr" attribute="1" defaultMemberUniqueName="[CS_DM].[ShiftNbr].[All]" allUniqueName="[CS_DM].[ShiftNbr].[All]" dimensionUniqueName="[CS_DM]" displayFolder="" count="0" memberValueDatatype="20" unbalanced="0"/>
    <cacheHierarchy uniqueName="[CS_DM].[Mode71]" caption="Mode71" attribute="1" defaultMemberUniqueName="[CS_DM].[Mode71].[All]" allUniqueName="[CS_DM].[Mode71].[All]" dimensionUniqueName="[CS_DM]" displayFolder="" count="0" memberValueDatatype="20" unbalanced="0"/>
    <cacheHierarchy uniqueName="[CS_DM].[Mode71Dur]" caption="Mode71Dur" attribute="1" defaultMemberUniqueName="[CS_DM].[Mode71Dur].[All]" allUniqueName="[CS_DM].[Mode71Dur].[All]" dimensionUniqueName="[CS_DM]" displayFolder="" count="0" memberValueDatatype="20" unbalanced="0"/>
    <cacheHierarchy uniqueName="[CS_DM].[Mode72]" caption="Mode72" attribute="1" defaultMemberUniqueName="[CS_DM].[Mode72].[All]" allUniqueName="[CS_DM].[Mode72].[All]" dimensionUniqueName="[CS_DM]" displayFolder="" count="0" memberValueDatatype="20" unbalanced="0"/>
    <cacheHierarchy uniqueName="[CS_DM].[Mode72Dur]" caption="Mode72Dur" attribute="1" defaultMemberUniqueName="[CS_DM].[Mode72Dur].[All]" allUniqueName="[CS_DM].[Mode72Dur].[All]" dimensionUniqueName="[CS_DM]" displayFolder="" count="0" memberValueDatatype="20" unbalanced="0"/>
    <cacheHierarchy uniqueName="[CS_DM].[Mode73]" caption="Mode73" attribute="1" defaultMemberUniqueName="[CS_DM].[Mode73].[All]" allUniqueName="[CS_DM].[Mode73].[All]" dimensionUniqueName="[CS_DM]" displayFolder="" count="0" memberValueDatatype="20" unbalanced="0"/>
    <cacheHierarchy uniqueName="[CS_DM].[Mode74Dur]" caption="Mode74Dur" attribute="1" defaultMemberUniqueName="[CS_DM].[Mode74Dur].[All]" allUniqueName="[CS_DM].[Mode74Dur].[All]" dimensionUniqueName="[CS_DM]" displayFolder="" count="0" memberValueDatatype="20" unbalanced="0"/>
    <cacheHierarchy uniqueName="[CS_DM].[Mode75]" caption="Mode75" attribute="1" defaultMemberUniqueName="[CS_DM].[Mode75].[All]" allUniqueName="[CS_DM].[Mode75].[All]" dimensionUniqueName="[CS_DM]" displayFolder="" count="0" memberValueDatatype="20" unbalanced="0"/>
    <cacheHierarchy uniqueName="[CS_DM].[Mode75Dur]" caption="Mode75Dur" attribute="1" defaultMemberUniqueName="[CS_DM].[Mode75Dur].[All]" allUniqueName="[CS_DM].[Mode75Dur].[All]" dimensionUniqueName="[CS_DM]" displayFolder="" count="0" memberValueDatatype="20" unbalanced="0"/>
    <cacheHierarchy uniqueName="[CS_DM].[Mode76]" caption="Mode76" attribute="1" defaultMemberUniqueName="[CS_DM].[Mode76].[All]" allUniqueName="[CS_DM].[Mode76].[All]" dimensionUniqueName="[CS_DM]" displayFolder="" count="0" memberValueDatatype="20" unbalanced="0"/>
    <cacheHierarchy uniqueName="[CS_DM].[Mode76Dur]" caption="Mode76Dur" attribute="1" defaultMemberUniqueName="[CS_DM].[Mode76Dur].[All]" allUniqueName="[CS_DM].[Mode76Dur].[All]" dimensionUniqueName="[CS_DM]" displayFolder="" count="0" memberValueDatatype="20" unbalanced="0"/>
    <cacheHierarchy uniqueName="[CS_DM].[Mode77Dur]" caption="Mode77Dur" attribute="1" defaultMemberUniqueName="[CS_DM].[Mode77Dur].[All]" allUniqueName="[CS_DM].[Mode77Dur].[All]" dimensionUniqueName="[CS_DM]" displayFolder="" count="0" memberValueDatatype="20" unbalanced="0"/>
    <cacheHierarchy uniqueName="[CS_DM].[Mode78Dur]" caption="Mode78Dur" attribute="1" defaultMemberUniqueName="[CS_DM].[Mode78Dur].[All]" allUniqueName="[CS_DM].[Mode78Dur].[All]" dimensionUniqueName="[CS_DM]" displayFolder="" count="0" memberValueDatatype="20" unbalanced="0"/>
    <cacheHierarchy uniqueName="[CS_DM].[Mode79]" caption="Mode79" attribute="1" defaultMemberUniqueName="[CS_DM].[Mode79].[All]" allUniqueName="[CS_DM].[Mode79].[All]" dimensionUniqueName="[CS_DM]" displayFolder="" count="0" memberValueDatatype="20" unbalanced="0"/>
    <cacheHierarchy uniqueName="[CS_DM].[Mode79Dur]" caption="Mode79Dur" attribute="1" defaultMemberUniqueName="[CS_DM].[Mode79Dur].[All]" allUniqueName="[CS_DM].[Mode79Dur].[All]" dimensionUniqueName="[CS_DM]" displayFolder="" count="0" memberValueDatatype="20" unbalanced="0"/>
    <cacheHierarchy uniqueName="[CS_DM].[Mode80]" caption="Mode80" attribute="1" defaultMemberUniqueName="[CS_DM].[Mode80].[All]" allUniqueName="[CS_DM].[Mode80].[All]" dimensionUniqueName="[CS_DM]" displayFolder="" count="0" memberValueDatatype="20" unbalanced="0"/>
    <cacheHierarchy uniqueName="[CS_DM].[Mode80Dur]" caption="Mode80Dur" attribute="1" defaultMemberUniqueName="[CS_DM].[Mode80Dur].[All]" allUniqueName="[CS_DM].[Mode80Dur].[All]" dimensionUniqueName="[CS_DM]" displayFolder="" count="0" memberValueDatatype="20" unbalanced="0"/>
    <cacheHierarchy uniqueName="[CS_DM].[Mode81Dur]" caption="Mode81Dur" attribute="1" defaultMemberUniqueName="[CS_DM].[Mode81Dur].[All]" allUniqueName="[CS_DM].[Mode81Dur].[All]" dimensionUniqueName="[CS_DM]" displayFolder="" count="0" memberValueDatatype="20" unbalanced="0"/>
    <cacheHierarchy uniqueName="[CS_DM].[Mode82Dur]" caption="Mode82Dur" attribute="1" defaultMemberUniqueName="[CS_DM].[Mode82Dur].[All]" allUniqueName="[CS_DM].[Mode82Dur].[All]" dimensionUniqueName="[CS_DM]" displayFolder="" count="0" memberValueDatatype="20" unbalanced="0"/>
    <cacheHierarchy uniqueName="[CS_DM].[Duration in secs]" caption="Duration in secs" attribute="1" defaultMemberUniqueName="[CS_DM].[Duration in secs].[All]" allUniqueName="[CS_DM].[Duration in secs].[All]" dimensionUniqueName="[CS_DM]" displayFolder="" count="0" memberValueDatatype="20" unbalanced="0"/>
    <cacheHierarchy uniqueName="[CS_DM].[Hours on the phone]" caption="Hours on the phone" attribute="1" defaultMemberUniqueName="[CS_DM].[Hours on the phone].[All]" allUniqueName="[CS_DM].[Hours on the phone].[All]" dimensionUniqueName="[CS_DM]" displayFolder="" count="0" memberValueDatatype="5" unbalanced="0"/>
    <cacheHierarchy uniqueName="[CS_DM].[Time B/W call]" caption="Time B/W call" attribute="1" defaultMemberUniqueName="[CS_DM].[Time B/W call].[All]" allUniqueName="[CS_DM].[Time B/W call].[All]" dimensionUniqueName="[CS_DM]" displayFolder="" count="0" memberValueDatatype="5" unbalanced="0"/>
    <cacheHierarchy uniqueName="[CS_DM].[Forward Probability]" caption="Forward Probability" attribute="1" defaultMemberUniqueName="[CS_DM].[Forward Probability].[All]" allUniqueName="[CS_DM].[Forward Probability].[All]" dimensionUniqueName="[CS_DM]" displayFolder="" count="0" memberValueDatatype="5" unbalanced="0"/>
    <cacheHierarchy uniqueName="[CS_DM].[Success probability]" caption="Success probability" attribute="1" defaultMemberUniqueName="[CS_DM].[Success probability].[All]" allUniqueName="[CS_DM].[Success probability].[All]" dimensionUniqueName="[CS_DM]" displayFolder="" count="0" memberValueDatatype="5" unbalanced="0"/>
    <cacheHierarchy uniqueName="[CS_DM].[Avg contact time]" caption="Avg contact time" attribute="1" defaultMemberUniqueName="[CS_DM].[Avg contact time].[All]" allUniqueName="[CS_DM].[Avg contact time].[All]" dimensionUniqueName="[CS_DM]" displayFolder="" count="0" memberValueDatatype="5" unbalanced="0"/>
    <cacheHierarchy uniqueName="[Greeters].[GreeterFactorID]" caption="GreeterFactorID" attribute="1" defaultMemberUniqueName="[Greeters].[GreeterFactorID].[All]" allUniqueName="[Greeters].[GreeterFactorID].[All]" dimensionUniqueName="[Greeters]" displayFolder="" count="0" memberValueDatatype="20" unbalanced="0"/>
    <cacheHierarchy uniqueName="[Greeters].[ShiftDate]" caption="ShiftDate" attribute="1" time="1" defaultMemberUniqueName="[Greeters].[ShiftDate].[All]" allUniqueName="[Greeters].[ShiftDate].[All]" dimensionUniqueName="[Greeters]" displayFolder="" count="0" memberValueDatatype="7" unbalanced="0"/>
    <cacheHierarchy uniqueName="[Greeters].[Year]" caption="Year" attribute="1" defaultMemberUniqueName="[Greeters].[Year].[All]" allUniqueName="[Greeters].[Year].[All]" dimensionUniqueName="[Greeters]" displayFolder="" count="0" memberValueDatatype="20" unbalanced="0"/>
    <cacheHierarchy uniqueName="[Greeters].[Quarter]" caption="Quarter" attribute="1" defaultMemberUniqueName="[Greeters].[Quarter].[All]" allUniqueName="[Greeters].[Quarter].[All]" dimensionUniqueName="[Greeters]" displayFolder="" count="0" memberValueDatatype="130" unbalanced="0"/>
    <cacheHierarchy uniqueName="[Greeters].[Month]" caption="Month" attribute="1" defaultMemberUniqueName="[Greeters].[Month].[All]" allUniqueName="[Greeters].[Month].[All]" dimensionUniqueName="[Greeters]" displayFolder="" count="0" memberValueDatatype="130" unbalanced="0"/>
    <cacheHierarchy uniqueName="[Greeters].[Week of the year]" caption="Week of the year" attribute="1" defaultMemberUniqueName="[Greeters].[Week of the year].[All]" allUniqueName="[Greeters].[Week of the year].[All]" dimensionUniqueName="[Greeters]" displayFolder="" count="0" memberValueDatatype="20" unbalanced="0"/>
    <cacheHierarchy uniqueName="[Greeters].[WeekDay]" caption="WeekDay" attribute="1" defaultMemberUniqueName="[Greeters].[WeekDay].[All]" allUniqueName="[Greeters].[WeekDay].[All]" dimensionUniqueName="[Greeters]" displayFolder="" count="0" memberValueDatatype="130" unbalanced="0"/>
    <cacheHierarchy uniqueName="[Greeters].[ShiftNbr]" caption="ShiftNbr" attribute="1" defaultMemberUniqueName="[Greeters].[ShiftNbr].[All]" allUniqueName="[Greeters].[ShiftNbr].[All]" dimensionUniqueName="[Greeters]" displayFolder="" count="0" memberValueDatatype="20" unbalanced="0"/>
    <cacheHierarchy uniqueName="[Greeters].[Mode00]" caption="Mode00" attribute="1" defaultMemberUniqueName="[Greeters].[Mode00].[All]" allUniqueName="[Greeters].[Mode00].[All]" dimensionUniqueName="[Greeters]" displayFolder="" count="0" memberValueDatatype="20" unbalanced="0"/>
    <cacheHierarchy uniqueName="[Greeters].[Mode00Dur]" caption="Mode00Dur" attribute="1" defaultMemberUniqueName="[Greeters].[Mode00Dur].[All]" allUniqueName="[Greeters].[Mode00Dur].[All]" dimensionUniqueName="[Greeters]" displayFolder="" count="0" memberValueDatatype="20" unbalanced="0"/>
    <cacheHierarchy uniqueName="[Greeters].[PhoneLinesCount]" caption="PhoneLinesCount" attribute="1" defaultMemberUniqueName="[Greeters].[PhoneLinesCount].[All]" allUniqueName="[Greeters].[PhoneLinesCount].[All]" dimensionUniqueName="[Greeters]" displayFolder="" count="0" memberValueDatatype="20" unbalanced="0"/>
    <cacheHierarchy uniqueName="[Greeters].[Mode01]" caption="Mode01" attribute="1" defaultMemberUniqueName="[Greeters].[Mode01].[All]" allUniqueName="[Greeters].[Mode01].[All]" dimensionUniqueName="[Greeters]" displayFolder="" count="0" memberValueDatatype="20" unbalanced="0"/>
    <cacheHierarchy uniqueName="[Greeters].[Mode02]" caption="Mode02" attribute="1" defaultMemberUniqueName="[Greeters].[Mode02].[All]" allUniqueName="[Greeters].[Mode02].[All]" dimensionUniqueName="[Greeters]" displayFolder="" count="0" memberValueDatatype="20" unbalanced="0"/>
    <cacheHierarchy uniqueName="[Greeters].[Mode02Dur]" caption="Mode02Dur" attribute="1" defaultMemberUniqueName="[Greeters].[Mode02Dur].[All]" allUniqueName="[Greeters].[Mode02Dur].[All]" dimensionUniqueName="[Greeters]" displayFolder="" count="0" memberValueDatatype="20" unbalanced="0"/>
    <cacheHierarchy uniqueName="[Greeters].[Mode03]" caption="Mode03" attribute="1" defaultMemberUniqueName="[Greeters].[Mode03].[All]" allUniqueName="[Greeters].[Mode03].[All]" dimensionUniqueName="[Greeters]" displayFolder="" count="0" memberValueDatatype="20" unbalanced="0"/>
    <cacheHierarchy uniqueName="[Greeters].[Mode04Dur]" caption="Mode04Dur" attribute="1" defaultMemberUniqueName="[Greeters].[Mode04Dur].[All]" allUniqueName="[Greeters].[Mode04Dur].[All]" dimensionUniqueName="[Greeters]" displayFolder="" count="0" memberValueDatatype="20" unbalanced="0"/>
    <cacheHierarchy uniqueName="[Greeters].[Mode05]" caption="Mode05" attribute="1" defaultMemberUniqueName="[Greeters].[Mode05].[All]" allUniqueName="[Greeters].[Mode05].[All]" dimensionUniqueName="[Greeters]" displayFolder="" count="0" memberValueDatatype="20" unbalanced="0"/>
    <cacheHierarchy uniqueName="[Greeters].[Mode26]" caption="Mode26" attribute="1" defaultMemberUniqueName="[Greeters].[Mode26].[All]" allUniqueName="[Greeters].[Mode26].[All]" dimensionUniqueName="[Greeters]" displayFolder="" count="0" memberValueDatatype="20" unbalanced="0"/>
    <cacheHierarchy uniqueName="[Greeters].[Mode50]" caption="Mode50" attribute="1" defaultMemberUniqueName="[Greeters].[Mode50].[All]" allUniqueName="[Greeters].[Mode50].[All]" dimensionUniqueName="[Greeters]" displayFolder="" count="0" memberValueDatatype="20" unbalanced="0"/>
    <cacheHierarchy uniqueName="[Greeters].[Mode71]" caption="Mode71" attribute="1" defaultMemberUniqueName="[Greeters].[Mode71].[All]" allUniqueName="[Greeters].[Mode71].[All]" dimensionUniqueName="[Greeters]" displayFolder="" count="0" memberValueDatatype="20" unbalanced="0"/>
    <cacheHierarchy uniqueName="[Greeters].[Mode99]" caption="Mode99" attribute="1" defaultMemberUniqueName="[Greeters].[Mode99].[All]" allUniqueName="[Greeters].[Mode99].[All]" dimensionUniqueName="[Greeters]" displayFolder="" count="0" memberValueDatatype="20" unbalanced="0"/>
    <cacheHierarchy uniqueName="[Greeters].[Duration in Secs]" caption="Duration in Secs" attribute="1" defaultMemberUniqueName="[Greeters].[Duration in Secs].[All]" allUniqueName="[Greeters].[Duration in Secs].[All]" dimensionUniqueName="[Greeters]" displayFolder="" count="0" memberValueDatatype="20" unbalanced="0"/>
    <cacheHierarchy uniqueName="[Greeters].[Hours on the phone]" caption="Hours on the phone" attribute="1" defaultMemberUniqueName="[Greeters].[Hours on the phone].[All]" allUniqueName="[Greeters].[Hours on the phone].[All]" dimensionUniqueName="[Greeters]" displayFolder="" count="0" memberValueDatatype="5" unbalanced="0"/>
    <cacheHierarchy uniqueName="[Greeters].[Time B/w call]" caption="Time B/w call" attribute="1" defaultMemberUniqueName="[Greeters].[Time B/w call].[All]" allUniqueName="[Greeters].[Time B/w call].[All]" dimensionUniqueName="[Greeters]" displayFolder="" count="0" memberValueDatatype="5" unbalanced="0"/>
    <cacheHierarchy uniqueName="[Greeters].[Forward probability]" caption="Forward probability" attribute="1" defaultMemberUniqueName="[Greeters].[Forward probability].[All]" allUniqueName="[Greeters].[Forward probability].[All]" dimensionUniqueName="[Greeters]" displayFolder="" count="0" memberValueDatatype="20" unbalanced="0"/>
    <cacheHierarchy uniqueName="[Greeters].[Avg contact time]" caption="Avg contact time" attribute="1" defaultMemberUniqueName="[Greeters].[Avg contact time].[All]" allUniqueName="[Greeters].[Avg contact time].[All]" dimensionUniqueName="[Greeters]" displayFolder="" count="0" memberValueDatatype="5" unbalanced="0"/>
    <cacheHierarchy uniqueName="[MNGR_DM].[DivBCustServsID]" caption="DivBCustServsID" attribute="1" defaultMemberUniqueName="[MNGR_DM].[DivBCustServsID].[All]" allUniqueName="[MNGR_DM].[DivBCustServsID].[All]" dimensionUniqueName="[MNGR_DM]" displayFolder="" count="0" memberValueDatatype="20" unbalanced="0"/>
    <cacheHierarchy uniqueName="[MNGR_DM].[DATE]" caption="DATE" defaultMemberUniqueName="[MNGR_DM].[DATE].[All]" allUniqueName="[MNGR_DM].[DATE].[All]" dimensionUniqueName="[MNGR_DM]" displayFolder="" count="0" unbalanced="0"/>
    <cacheHierarchy uniqueName="[MNGR_DM].[ShiftDate]" caption="ShiftDate" attribute="1" time="1" defaultMemberUniqueName="[MNGR_DM].[ShiftDate].[All]" allUniqueName="[MNGR_DM].[ShiftDate].[All]" dimensionUniqueName="[MNGR_DM]" displayFolder="" count="0" memberValueDatatype="7" unbalanced="0"/>
    <cacheHierarchy uniqueName="[MNGR_DM].[Year]" caption="Year" attribute="1" defaultMemberUniqueName="[MNGR_DM].[Year].[All]" allUniqueName="[MNGR_DM].[Year].[All]" dimensionUniqueName="[MNGR_DM]" displayFolder="" count="0" memberValueDatatype="20" unbalanced="0"/>
    <cacheHierarchy uniqueName="[MNGR_DM].[Quarter]" caption="Quarter" attribute="1" defaultMemberUniqueName="[MNGR_DM].[Quarter].[All]" allUniqueName="[MNGR_DM].[Quarter].[All]" dimensionUniqueName="[MNGR_DM]" displayFolder="" count="0" memberValueDatatype="130" unbalanced="0"/>
    <cacheHierarchy uniqueName="[MNGR_DM].[Month]" caption="Month" attribute="1" defaultMemberUniqueName="[MNGR_DM].[Month].[All]" allUniqueName="[MNGR_DM].[Month].[All]" dimensionUniqueName="[MNGR_DM]" displayFolder="" count="0" memberValueDatatype="130" unbalanced="0"/>
    <cacheHierarchy uniqueName="[MNGR_DM].[Week of the year]" caption="Week of the year" attribute="1" defaultMemberUniqueName="[MNGR_DM].[Week of the year].[All]" allUniqueName="[MNGR_DM].[Week of the year].[All]" dimensionUniqueName="[MNGR_DM]" displayFolder="" count="0" memberValueDatatype="20" unbalanced="0"/>
    <cacheHierarchy uniqueName="[MNGR_DM].[WeekDay]" caption="WeekDay" attribute="1" defaultMemberUniqueName="[MNGR_DM].[WeekDay].[All]" allUniqueName="[MNGR_DM].[WeekDay].[All]" dimensionUniqueName="[MNGR_DM]" displayFolder="" count="0" memberValueDatatype="130" unbalanced="0"/>
    <cacheHierarchy uniqueName="[MNGR_DM].[ShiftNbr]" caption="ShiftNbr" attribute="1" defaultMemberUniqueName="[MNGR_DM].[ShiftNbr].[All]" allUniqueName="[MNGR_DM].[ShiftNbr].[All]" dimensionUniqueName="[MNGR_DM]" displayFolder="" count="0" memberValueDatatype="20" unbalanced="0"/>
    <cacheHierarchy uniqueName="[MNGR_DM].[Mode83]" caption="Mode83" attribute="1" defaultMemberUniqueName="[MNGR_DM].[Mode83].[All]" allUniqueName="[MNGR_DM].[Mode83].[All]" dimensionUniqueName="[MNGR_DM]" displayFolder="" count="0" memberValueDatatype="20" unbalanced="0"/>
    <cacheHierarchy uniqueName="[MNGR_DM].[Mode83Dur]" caption="Mode83Dur" attribute="1" defaultMemberUniqueName="[MNGR_DM].[Mode83Dur].[All]" allUniqueName="[MNGR_DM].[Mode83Dur].[All]" dimensionUniqueName="[MNGR_DM]" displayFolder="" count="0" memberValueDatatype="20" unbalanced="0"/>
    <cacheHierarchy uniqueName="[MNGR_DM].[Mode84]" caption="Mode84" attribute="1" defaultMemberUniqueName="[MNGR_DM].[Mode84].[All]" allUniqueName="[MNGR_DM].[Mode84].[All]" dimensionUniqueName="[MNGR_DM]" displayFolder="" count="0" memberValueDatatype="20" unbalanced="0"/>
    <cacheHierarchy uniqueName="[MNGR_DM].[Mode84Dur]" caption="Mode84Dur" attribute="1" defaultMemberUniqueName="[MNGR_DM].[Mode84Dur].[All]" allUniqueName="[MNGR_DM].[Mode84Dur].[All]" dimensionUniqueName="[MNGR_DM]" displayFolder="" count="0" memberValueDatatype="20" unbalanced="0"/>
    <cacheHierarchy uniqueName="[MNGR_DM].[Mode85]" caption="Mode85" attribute="1" defaultMemberUniqueName="[MNGR_DM].[Mode85].[All]" allUniqueName="[MNGR_DM].[Mode85].[All]" dimensionUniqueName="[MNGR_DM]" displayFolder="" count="0" memberValueDatatype="20" unbalanced="0"/>
    <cacheHierarchy uniqueName="[MNGR_DM].[Mode85Dur]" caption="Mode85Dur" attribute="1" defaultMemberUniqueName="[MNGR_DM].[Mode85Dur].[All]" allUniqueName="[MNGR_DM].[Mode85Dur].[All]" dimensionUniqueName="[MNGR_DM]" displayFolder="" count="0" memberValueDatatype="20" unbalanced="0"/>
    <cacheHierarchy uniqueName="[MNGR_DM].[Mode86Dur]" caption="Mode86Dur" attribute="1" defaultMemberUniqueName="[MNGR_DM].[Mode86Dur].[All]" allUniqueName="[MNGR_DM].[Mode86Dur].[All]" dimensionUniqueName="[MNGR_DM]" displayFolder="" count="0" memberValueDatatype="20" unbalanced="0"/>
    <cacheHierarchy uniqueName="[MNGR_DM].[Mode87]" caption="Mode87" attribute="1" defaultMemberUniqueName="[MNGR_DM].[Mode87].[All]" allUniqueName="[MNGR_DM].[Mode87].[All]" dimensionUniqueName="[MNGR_DM]" displayFolder="" count="0" memberValueDatatype="20" unbalanced="0"/>
    <cacheHierarchy uniqueName="[MNGR_DM].[Mode87Dur]" caption="Mode87Dur" attribute="1" defaultMemberUniqueName="[MNGR_DM].[Mode87Dur].[All]" allUniqueName="[MNGR_DM].[Mode87Dur].[All]" dimensionUniqueName="[MNGR_DM]" displayFolder="" count="0" memberValueDatatype="20" unbalanced="0"/>
    <cacheHierarchy uniqueName="[MNGR_DM].[Mode88Dur]" caption="Mode88Dur" attribute="1" defaultMemberUniqueName="[MNGR_DM].[Mode88Dur].[All]" allUniqueName="[MNGR_DM].[Mode88Dur].[All]" dimensionUniqueName="[MNGR_DM]" displayFolder="" count="0" memberValueDatatype="20" unbalanced="0"/>
    <cacheHierarchy uniqueName="[MNGR_DM].[Mode89Dur]" caption="Mode89Dur" attribute="1" defaultMemberUniqueName="[MNGR_DM].[Mode89Dur].[All]" allUniqueName="[MNGR_DM].[Mode89Dur].[All]" dimensionUniqueName="[MNGR_DM]" displayFolder="" count="0" memberValueDatatype="20" unbalanced="0"/>
    <cacheHierarchy uniqueName="[MNGR_DM].[Mode90]" caption="Mode90" attribute="1" defaultMemberUniqueName="[MNGR_DM].[Mode90].[All]" allUniqueName="[MNGR_DM].[Mode90].[All]" dimensionUniqueName="[MNGR_DM]" displayFolder="" count="0" memberValueDatatype="20" unbalanced="0"/>
    <cacheHierarchy uniqueName="[MNGR_DM].[Mode90Dur]" caption="Mode90Dur" attribute="1" defaultMemberUniqueName="[MNGR_DM].[Mode90Dur].[All]" allUniqueName="[MNGR_DM].[Mode90Dur].[All]" dimensionUniqueName="[MNGR_DM]" displayFolder="" count="0" memberValueDatatype="20" unbalanced="0"/>
    <cacheHierarchy uniqueName="[MNGR_DM].[Mode91]" caption="Mode91" attribute="1" defaultMemberUniqueName="[MNGR_DM].[Mode91].[All]" allUniqueName="[MNGR_DM].[Mode91].[All]" dimensionUniqueName="[MNGR_DM]" displayFolder="" count="0" memberValueDatatype="20" unbalanced="0"/>
    <cacheHierarchy uniqueName="[MNGR_DM].[Mode91Dur]" caption="Mode91Dur" attribute="1" defaultMemberUniqueName="[MNGR_DM].[Mode91Dur].[All]" allUniqueName="[MNGR_DM].[Mode91Dur].[All]" dimensionUniqueName="[MNGR_DM]" displayFolder="" count="0" memberValueDatatype="20" unbalanced="0"/>
    <cacheHierarchy uniqueName="[MNGR_DM].[Duration in secs]" caption="Duration in secs" attribute="1" defaultMemberUniqueName="[MNGR_DM].[Duration in secs].[All]" allUniqueName="[MNGR_DM].[Duration in secs].[All]" dimensionUniqueName="[MNGR_DM]" displayFolder="" count="0" memberValueDatatype="20" unbalanced="0"/>
    <cacheHierarchy uniqueName="[MNGR_DM].[Hours on the phone]" caption="Hours on the phone" attribute="1" defaultMemberUniqueName="[MNGR_DM].[Hours on the phone].[All]" allUniqueName="[MNGR_DM].[Hours on the phone].[All]" dimensionUniqueName="[MNGR_DM]" displayFolder="" count="0" memberValueDatatype="5" unbalanced="0"/>
    <cacheHierarchy uniqueName="[MNGR_DM].[Time B/W call]" caption="Time B/W call" attribute="1" defaultMemberUniqueName="[MNGR_DM].[Time B/W call].[All]" allUniqueName="[MNGR_DM].[Time B/W call].[All]" dimensionUniqueName="[MNGR_DM]" displayFolder="" count="0" memberValueDatatype="5" unbalanced="0"/>
    <cacheHierarchy uniqueName="[MNGR_DM].[Forward Probability]" caption="Forward Probability" attribute="1" defaultMemberUniqueName="[MNGR_DM].[Forward Probability].[All]" allUniqueName="[MNGR_DM].[Forward Probability].[All]" dimensionUniqueName="[MNGR_DM]" displayFolder="" count="0" memberValueDatatype="130" unbalanced="0"/>
    <cacheHierarchy uniqueName="[MNGR_DM].[Success probability]" caption="Success probability" attribute="1" defaultMemberUniqueName="[MNGR_DM].[Success probability].[All]" allUniqueName="[MNGR_DM].[Success probability].[All]" dimensionUniqueName="[MNGR_DM]" displayFolder="" count="0" memberValueDatatype="130" unbalanced="0"/>
    <cacheHierarchy uniqueName="[MNGR_DM].[Avg. contact time]" caption="Avg. contact time" attribute="1" defaultMemberUniqueName="[MNGR_DM].[Avg. contact time].[All]" allUniqueName="[MNGR_DM].[Avg. contact time].[All]" dimensionUniqueName="[MNGR_DM]" displayFolder="" count="0" memberValueDatatype="130" unbalanced="0"/>
    <cacheHierarchy uniqueName="[TECHDM].[DivBSupportID]" caption="DivBSupportID" attribute="1" defaultMemberUniqueName="[TECHDM].[DivBSupportID].[All]" allUniqueName="[TECHDM].[DivBSupportID].[All]" dimensionUniqueName="[TECHDM]" displayFolder="" count="0" memberValueDatatype="20" unbalanced="0"/>
    <cacheHierarchy uniqueName="[TECHDM].[DATE]" caption="DATE" defaultMemberUniqueName="[TECHDM].[DATE].[All]" allUniqueName="[TECHDM].[DATE].[All]" dimensionUniqueName="[TECHDM]" displayFolder="" count="0" unbalanced="0"/>
    <cacheHierarchy uniqueName="[TECHDM].[ShiftDate]" caption="ShiftDate" attribute="1" time="1" defaultMemberUniqueName="[TECHDM].[ShiftDate].[All]" allUniqueName="[TECHDM].[ShiftDate].[All]" dimensionUniqueName="[TECHDM]" displayFolder="" count="0" memberValueDatatype="7" unbalanced="0"/>
    <cacheHierarchy uniqueName="[TECHDM].[Year]" caption="Year" attribute="1" defaultMemberUniqueName="[TECHDM].[Year].[All]" allUniqueName="[TECHDM].[Year].[All]" dimensionUniqueName="[TECHDM]" displayFolder="" count="0" memberValueDatatype="20" unbalanced="0"/>
    <cacheHierarchy uniqueName="[TECHDM].[Quarter]" caption="Quarter" attribute="1" defaultMemberUniqueName="[TECHDM].[Quarter].[All]" allUniqueName="[TECHDM].[Quarter].[All]" dimensionUniqueName="[TECHDM]" displayFolder="" count="0" memberValueDatatype="130" unbalanced="0"/>
    <cacheHierarchy uniqueName="[TECHDM].[Month]" caption="Month" attribute="1" defaultMemberUniqueName="[TECHDM].[Month].[All]" allUniqueName="[TECHDM].[Month].[All]" dimensionUniqueName="[TECHDM]" displayFolder="" count="0" memberValueDatatype="130" unbalanced="0"/>
    <cacheHierarchy uniqueName="[TECHDM].[Week of the year]" caption="Week of the year" attribute="1" defaultMemberUniqueName="[TECHDM].[Week of the year].[All]" allUniqueName="[TECHDM].[Week of the year].[All]" dimensionUniqueName="[TECHDM]" displayFolder="" count="0" memberValueDatatype="20" unbalanced="0"/>
    <cacheHierarchy uniqueName="[TECHDM].[WeekDay]" caption="WeekDay" attribute="1" defaultMemberUniqueName="[TECHDM].[WeekDay].[All]" allUniqueName="[TECHDM].[WeekDay].[All]" dimensionUniqueName="[TECHDM]" displayFolder="" count="0" memberValueDatatype="130" unbalanced="0"/>
    <cacheHierarchy uniqueName="[TECHDM].[ShiftNbr]" caption="ShiftNbr" attribute="1" defaultMemberUniqueName="[TECHDM].[ShiftNbr].[All]" allUniqueName="[TECHDM].[ShiftNbr].[All]" dimensionUniqueName="[TECHDM]" displayFolder="" count="0" memberValueDatatype="20" unbalanced="0"/>
    <cacheHierarchy uniqueName="[TECHDM].[Mode50]" caption="Mode50" attribute="1" defaultMemberUniqueName="[TECHDM].[Mode50].[All]" allUniqueName="[TECHDM].[Mode50].[All]" dimensionUniqueName="[TECHDM]" displayFolder="" count="0" memberValueDatatype="20" unbalanced="0"/>
    <cacheHierarchy uniqueName="[TECHDM].[Mode50Dur]" caption="Mode50Dur" attribute="1" defaultMemberUniqueName="[TECHDM].[Mode50Dur].[All]" allUniqueName="[TECHDM].[Mode50Dur].[All]" dimensionUniqueName="[TECHDM]" displayFolder="" count="0" memberValueDatatype="20" unbalanced="0"/>
    <cacheHierarchy uniqueName="[TECHDM].[Mode51]" caption="Mode51" attribute="1" defaultMemberUniqueName="[TECHDM].[Mode51].[All]" allUniqueName="[TECHDM].[Mode51].[All]" dimensionUniqueName="[TECHDM]" displayFolder="" count="0" memberValueDatatype="20" unbalanced="0"/>
    <cacheHierarchy uniqueName="[TECHDM].[Mode51Dur]" caption="Mode51Dur" attribute="1" defaultMemberUniqueName="[TECHDM].[Mode51Dur].[All]" allUniqueName="[TECHDM].[Mode51Dur].[All]" dimensionUniqueName="[TECHDM]" displayFolder="" count="0" memberValueDatatype="20" unbalanced="0"/>
    <cacheHierarchy uniqueName="[TECHDM].[Mode52]" caption="Mode52" attribute="1" defaultMemberUniqueName="[TECHDM].[Mode52].[All]" allUniqueName="[TECHDM].[Mode52].[All]" dimensionUniqueName="[TECHDM]" displayFolder="" count="0" memberValueDatatype="20" unbalanced="0"/>
    <cacheHierarchy uniqueName="[TECHDM].[Mode53Dur]" caption="Mode53Dur" attribute="1" defaultMemberUniqueName="[TECHDM].[Mode53Dur].[All]" allUniqueName="[TECHDM].[Mode53Dur].[All]" dimensionUniqueName="[TECHDM]" displayFolder="" count="0" memberValueDatatype="20" unbalanced="0"/>
    <cacheHierarchy uniqueName="[TECHDM].[Mode54]" caption="Mode54" attribute="1" defaultMemberUniqueName="[TECHDM].[Mode54].[All]" allUniqueName="[TECHDM].[Mode54].[All]" dimensionUniqueName="[TECHDM]" displayFolder="" count="0" memberValueDatatype="20" unbalanced="0"/>
    <cacheHierarchy uniqueName="[TECHDM].[Mode54Dur]" caption="Mode54Dur" attribute="1" defaultMemberUniqueName="[TECHDM].[Mode54Dur].[All]" allUniqueName="[TECHDM].[Mode54Dur].[All]" dimensionUniqueName="[TECHDM]" displayFolder="" count="0" memberValueDatatype="20" unbalanced="0"/>
    <cacheHierarchy uniqueName="[TECHDM].[Mode55Dur]" caption="Mode55Dur" attribute="1" defaultMemberUniqueName="[TECHDM].[Mode55Dur].[All]" allUniqueName="[TECHDM].[Mode55Dur].[All]" dimensionUniqueName="[TECHDM]" displayFolder="" count="0" memberValueDatatype="20" unbalanced="0"/>
    <cacheHierarchy uniqueName="[TECHDM].[Mode56Dur]" caption="Mode56Dur" attribute="1" defaultMemberUniqueName="[TECHDM].[Mode56Dur].[All]" allUniqueName="[TECHDM].[Mode56Dur].[All]" dimensionUniqueName="[TECHDM]" displayFolder="" count="0" memberValueDatatype="20" unbalanced="0"/>
    <cacheHierarchy uniqueName="[TECHDM].[Mode57Dur]" caption="Mode57Dur" attribute="1" defaultMemberUniqueName="[TECHDM].[Mode57Dur].[All]" allUniqueName="[TECHDM].[Mode57Dur].[All]" dimensionUniqueName="[TECHDM]" displayFolder="" count="0" memberValueDatatype="20" unbalanced="0"/>
    <cacheHierarchy uniqueName="[TECHDM].[Mode58Dur]" caption="Mode58Dur" attribute="1" defaultMemberUniqueName="[TECHDM].[Mode58Dur].[All]" allUniqueName="[TECHDM].[Mode58Dur].[All]" dimensionUniqueName="[TECHDM]" displayFolder="" count="0" memberValueDatatype="20" unbalanced="0"/>
    <cacheHierarchy uniqueName="[TECHDM].[Mode59]" caption="Mode59" attribute="1" defaultMemberUniqueName="[TECHDM].[Mode59].[All]" allUniqueName="[TECHDM].[Mode59].[All]" dimensionUniqueName="[TECHDM]" displayFolder="" count="0" memberValueDatatype="20" unbalanced="0"/>
    <cacheHierarchy uniqueName="[TECHDM].[Mode59Dur]" caption="Mode59Dur" attribute="1" defaultMemberUniqueName="[TECHDM].[Mode59Dur].[All]" allUniqueName="[TECHDM].[Mode59Dur].[All]" dimensionUniqueName="[TECHDM]" displayFolder="" count="0" memberValueDatatype="20" unbalanced="0"/>
    <cacheHierarchy uniqueName="[TECHDM].[Mode60]" caption="Mode60" attribute="1" defaultMemberUniqueName="[TECHDM].[Mode60].[All]" allUniqueName="[TECHDM].[Mode60].[All]" dimensionUniqueName="[TECHDM]" displayFolder="" count="0" memberValueDatatype="20" unbalanced="0"/>
    <cacheHierarchy uniqueName="[TECHDM].[Mode60Dur]" caption="Mode60Dur" attribute="1" defaultMemberUniqueName="[TECHDM].[Mode60Dur].[All]" allUniqueName="[TECHDM].[Mode60Dur].[All]" dimensionUniqueName="[TECHDM]" displayFolder="" count="0" memberValueDatatype="20" unbalanced="0"/>
    <cacheHierarchy uniqueName="[TECHDM].[Mode61]" caption="Mode61" attribute="1" defaultMemberUniqueName="[TECHDM].[Mode61].[All]" allUniqueName="[TECHDM].[Mode61].[All]" dimensionUniqueName="[TECHDM]" displayFolder="" count="0" memberValueDatatype="20" unbalanced="0"/>
    <cacheHierarchy uniqueName="[TECHDM].[Mode61Dur]" caption="Mode61Dur" attribute="1" defaultMemberUniqueName="[TECHDM].[Mode61Dur].[All]" allUniqueName="[TECHDM].[Mode61Dur].[All]" dimensionUniqueName="[TECHDM]" displayFolder="" count="0" memberValueDatatype="20" unbalanced="0"/>
    <cacheHierarchy uniqueName="[TECHDM].[Mode62]" caption="Mode62" attribute="1" defaultMemberUniqueName="[TECHDM].[Mode62].[All]" allUniqueName="[TECHDM].[Mode62].[All]" dimensionUniqueName="[TECHDM]" displayFolder="" count="0" memberValueDatatype="20" unbalanced="0"/>
    <cacheHierarchy uniqueName="[TECHDM].[Mode62Dur]" caption="Mode62Dur" attribute="1" defaultMemberUniqueName="[TECHDM].[Mode62Dur].[All]" allUniqueName="[TECHDM].[Mode62Dur].[All]" dimensionUniqueName="[TECHDM]" displayFolder="" count="0" memberValueDatatype="20" unbalanced="0"/>
    <cacheHierarchy uniqueName="[TECHDM].[Duration in secs]" caption="Duration in secs" attribute="1" defaultMemberUniqueName="[TECHDM].[Duration in secs].[All]" allUniqueName="[TECHDM].[Duration in secs].[All]" dimensionUniqueName="[TECHDM]" displayFolder="" count="0" memberValueDatatype="20" unbalanced="0"/>
    <cacheHierarchy uniqueName="[TECHDM].[Hours on phone]" caption="Hours on phone" attribute="1" defaultMemberUniqueName="[TECHDM].[Hours on phone].[All]" allUniqueName="[TECHDM].[Hours on phone].[All]" dimensionUniqueName="[TECHDM]" displayFolder="" count="0" memberValueDatatype="5" unbalanced="0"/>
    <cacheHierarchy uniqueName="[TECHDM].[Time b/w call]" caption="Time b/w call" attribute="1" defaultMemberUniqueName="[TECHDM].[Time b/w call].[All]" allUniqueName="[TECHDM].[Time b/w call].[All]" dimensionUniqueName="[TECHDM]" displayFolder="" count="0" memberValueDatatype="5" unbalanced="0"/>
    <cacheHierarchy uniqueName="[TECHDM].[Forward Probability1]" caption="Forward Probability1" attribute="1" defaultMemberUniqueName="[TECHDM].[Forward Probability1].[All]" allUniqueName="[TECHDM].[Forward Probability1].[All]" dimensionUniqueName="[TECHDM]" displayFolder="" count="0" memberValueDatatype="5" unbalanced="0"/>
    <cacheHierarchy uniqueName="[TECHDM].[Success Probability1]" caption="Success Probability1" attribute="1" defaultMemberUniqueName="[TECHDM].[Success Probability1].[All]" allUniqueName="[TECHDM].[Success Probability1].[All]" dimensionUniqueName="[TECHDM]" displayFolder="" count="0" memberValueDatatype="5" unbalanced="0"/>
    <cacheHierarchy uniqueName="[TECHDM].[Avg contact time]" caption="Avg contact time" attribute="1" defaultMemberUniqueName="[TECHDM].[Avg contact time].[All]" allUniqueName="[TECHDM].[Avg contact time].[All]" dimensionUniqueName="[TECHDM]" displayFolder="" count="0" memberValueDatatype="5" unbalanced="0"/>
    <cacheHierarchy uniqueName="[TECHDM].[forward probability]" caption="forward probability" attribute="1" defaultMemberUniqueName="[TECHDM].[forward probability].[All]" allUniqueName="[TECHDM].[forward probability].[All]" dimensionUniqueName="[TECHDM]" displayFolder="" count="0" memberValueDatatype="5" unbalanced="0"/>
    <cacheHierarchy uniqueName="[TECHDM].[Success probability]" caption="Success probability" attribute="1" defaultMemberUniqueName="[TECHDM].[Success probability].[All]" allUniqueName="[TECHDM].[Success probability].[All]" dimensionUniqueName="[TECHDM]" displayFolder="" count="0" memberValueDatatype="5" unbalanced="0"/>
    <cacheHierarchy uniqueName="[TECHEXPERT].[DivBSupportID]" caption="DivBSupportID" attribute="1" defaultMemberUniqueName="[TECHEXPERT].[DivBSupportID].[All]" allUniqueName="[TECHEXPERT].[DivBSupportID].[All]" dimensionUniqueName="[TECHEXPERT]" displayFolder="" count="0" memberValueDatatype="20" unbalanced="0"/>
    <cacheHierarchy uniqueName="[TECHEXPERT].[DATE]" caption="DATE" defaultMemberUniqueName="[TECHEXPERT].[DATE].[All]" allUniqueName="[TECHEXPERT].[DATE].[All]" dimensionUniqueName="[TECHEXPERT]" displayFolder="" count="6" unbalanced="0">
      <fieldsUsage count="6">
        <fieldUsage x="-1"/>
        <fieldUsage x="0"/>
        <fieldUsage x="1"/>
        <fieldUsage x="2"/>
        <fieldUsage x="3"/>
        <fieldUsage x="6"/>
      </fieldsUsage>
    </cacheHierarchy>
    <cacheHierarchy uniqueName="[TECHEXPERT].[ShiftDate]" caption="ShiftDate" attribute="1" time="1" defaultMemberUniqueName="[TECHEXPERT].[ShiftDate].[All]" allUniqueName="[TECHEXPERT].[ShiftDate].[All]" dimensionUniqueName="[TECHEXPERT]" displayFolder="" count="0" memberValueDatatype="7" unbalanced="0"/>
    <cacheHierarchy uniqueName="[TECHEXPERT].[Year]" caption="Year" attribute="1" defaultMemberUniqueName="[TECHEXPERT].[Year].[All]" allUniqueName="[TECHEXPERT].[Year].[All]" dimensionUniqueName="[TECHEXPERT]" displayFolder="" count="0" memberValueDatatype="20" unbalanced="0"/>
    <cacheHierarchy uniqueName="[TECHEXPERT].[Quarter]" caption="Quarter" attribute="1" defaultMemberUniqueName="[TECHEXPERT].[Quarter].[All]" allUniqueName="[TECHEXPERT].[Quarter].[All]" dimensionUniqueName="[TECHEXPERT]" displayFolder="" count="0" memberValueDatatype="130" unbalanced="0"/>
    <cacheHierarchy uniqueName="[TECHEXPERT].[Month]" caption="Month" attribute="1" defaultMemberUniqueName="[TECHEXPERT].[Month].[All]" allUniqueName="[TECHEXPERT].[Month].[All]" dimensionUniqueName="[TECHEXPERT]" displayFolder="" count="0" memberValueDatatype="130" unbalanced="0"/>
    <cacheHierarchy uniqueName="[TECHEXPERT].[Week of the year]" caption="Week of the year" attribute="1" defaultMemberUniqueName="[TECHEXPERT].[Week of the year].[All]" allUniqueName="[TECHEXPERT].[Week of the year].[All]" dimensionUniqueName="[TECHEXPERT]" displayFolder="" count="0" memberValueDatatype="20" unbalanced="0"/>
    <cacheHierarchy uniqueName="[TECHEXPERT].[WeekDay]" caption="WeekDay" attribute="1" defaultMemberUniqueName="[TECHEXPERT].[WeekDay].[All]" allUniqueName="[TECHEXPERT].[WeekDay].[All]" dimensionUniqueName="[TECHEXPERT]" displayFolder="" count="0" memberValueDatatype="130" unbalanced="0"/>
    <cacheHierarchy uniqueName="[TECHEXPERT].[ShiftNbr]" caption="ShiftNbr" attribute="1" defaultMemberUniqueName="[TECHEXPERT].[ShiftNbr].[All]" allUniqueName="[TECHEXPERT].[ShiftNbr].[All]" dimensionUniqueName="[TECHEXPERT]" displayFolder="" count="2" memberValueDatatype="20" unbalanced="0">
      <fieldsUsage count="2">
        <fieldUsage x="-1"/>
        <fieldUsage x="4"/>
      </fieldsUsage>
    </cacheHierarchy>
    <cacheHierarchy uniqueName="[TECHEXPERT].[Mode63]" caption="Mode63" attribute="1" defaultMemberUniqueName="[TECHEXPERT].[Mode63].[All]" allUniqueName="[TECHEXPERT].[Mode63].[All]" dimensionUniqueName="[TECHEXPERT]" displayFolder="" count="0" memberValueDatatype="20" unbalanced="0"/>
    <cacheHierarchy uniqueName="[TECHEXPERT].[Mode63Dur]" caption="Mode63Dur" attribute="1" defaultMemberUniqueName="[TECHEXPERT].[Mode63Dur].[All]" allUniqueName="[TECHEXPERT].[Mode63Dur].[All]" dimensionUniqueName="[TECHEXPERT]" displayFolder="" count="0" memberValueDatatype="20" unbalanced="0"/>
    <cacheHierarchy uniqueName="[TECHEXPERT].[Mode64]" caption="Mode64" attribute="1" defaultMemberUniqueName="[TECHEXPERT].[Mode64].[All]" allUniqueName="[TECHEXPERT].[Mode64].[All]" dimensionUniqueName="[TECHEXPERT]" displayFolder="" count="0" memberValueDatatype="20" unbalanced="0"/>
    <cacheHierarchy uniqueName="[TECHEXPERT].[Mode65Dur]" caption="Mode65Dur" attribute="1" defaultMemberUniqueName="[TECHEXPERT].[Mode65Dur].[All]" allUniqueName="[TECHEXPERT].[Mode65Dur].[All]" dimensionUniqueName="[TECHEXPERT]" displayFolder="" count="0" memberValueDatatype="20" unbalanced="0"/>
    <cacheHierarchy uniqueName="[TECHEXPERT].[Mode66Dur]" caption="Mode66Dur" attribute="1" defaultMemberUniqueName="[TECHEXPERT].[Mode66Dur].[All]" allUniqueName="[TECHEXPERT].[Mode66Dur].[All]" dimensionUniqueName="[TECHEXPERT]" displayFolder="" count="0" memberValueDatatype="20" unbalanced="0"/>
    <cacheHierarchy uniqueName="[TECHEXPERT].[Mode67Dur]" caption="Mode67Dur" attribute="1" defaultMemberUniqueName="[TECHEXPERT].[Mode67Dur].[All]" allUniqueName="[TECHEXPERT].[Mode67Dur].[All]" dimensionUniqueName="[TECHEXPERT]" displayFolder="" count="0" memberValueDatatype="20" unbalanced="0"/>
    <cacheHierarchy uniqueName="[TECHEXPERT].[Mode68]" caption="Mode68" attribute="1" defaultMemberUniqueName="[TECHEXPERT].[Mode68].[All]" allUniqueName="[TECHEXPERT].[Mode68].[All]" dimensionUniqueName="[TECHEXPERT]" displayFolder="" count="0" memberValueDatatype="20" unbalanced="0"/>
    <cacheHierarchy uniqueName="[TECHEXPERT].[Mode68Dur]" caption="Mode68Dur" attribute="1" defaultMemberUniqueName="[TECHEXPERT].[Mode68Dur].[All]" allUniqueName="[TECHEXPERT].[Mode68Dur].[All]" dimensionUniqueName="[TECHEXPERT]" displayFolder="" count="0" memberValueDatatype="20" unbalanced="0"/>
    <cacheHierarchy uniqueName="[TECHEXPERT].[Mode69]" caption="Mode69" attribute="1" defaultMemberUniqueName="[TECHEXPERT].[Mode69].[All]" allUniqueName="[TECHEXPERT].[Mode69].[All]" dimensionUniqueName="[TECHEXPERT]" displayFolder="" count="0" memberValueDatatype="20" unbalanced="0"/>
    <cacheHierarchy uniqueName="[TECHEXPERT].[Mode69Dur]" caption="Mode69Dur" attribute="1" defaultMemberUniqueName="[TECHEXPERT].[Mode69Dur].[All]" allUniqueName="[TECHEXPERT].[Mode69Dur].[All]" dimensionUniqueName="[TECHEXPERT]" displayFolder="" count="0" memberValueDatatype="20" unbalanced="0"/>
    <cacheHierarchy uniqueName="[TECHEXPERT].[Mode70]" caption="Mode70" attribute="1" defaultMemberUniqueName="[TECHEXPERT].[Mode70].[All]" allUniqueName="[TECHEXPERT].[Mode70].[All]" dimensionUniqueName="[TECHEXPERT]" displayFolder="" count="0" memberValueDatatype="20" unbalanced="0"/>
    <cacheHierarchy uniqueName="[TECHEXPERT].[Mode70Dur]" caption="Mode70Dur" attribute="1" defaultMemberUniqueName="[TECHEXPERT].[Mode70Dur].[All]" allUniqueName="[TECHEXPERT].[Mode70Dur].[All]" dimensionUniqueName="[TECHEXPERT]" displayFolder="" count="0" memberValueDatatype="20" unbalanced="0"/>
    <cacheHierarchy uniqueName="[TECHEXPERT].[Duration in secs]" caption="Duration in secs" attribute="1" defaultMemberUniqueName="[TECHEXPERT].[Duration in secs].[All]" allUniqueName="[TECHEXPERT].[Duration in secs].[All]" dimensionUniqueName="[TECHEXPERT]" displayFolder="" count="0" memberValueDatatype="20" unbalanced="0"/>
    <cacheHierarchy uniqueName="[TECHEXPERT].[Hours on the phone]" caption="Hours on the phone" attribute="1" defaultMemberUniqueName="[TECHEXPERT].[Hours on the phone].[All]" allUniqueName="[TECHEXPERT].[Hours on the phone].[All]" dimensionUniqueName="[TECHEXPERT]" displayFolder="" count="0" memberValueDatatype="5" unbalanced="0"/>
    <cacheHierarchy uniqueName="[TECHEXPERT].[Time B/W call]" caption="Time B/W call" attribute="1" defaultMemberUniqueName="[TECHEXPERT].[Time B/W call].[All]" allUniqueName="[TECHEXPERT].[Time B/W call].[All]" dimensionUniqueName="[TECHEXPERT]" displayFolder="" count="0" memberValueDatatype="5" unbalanced="0"/>
    <cacheHierarchy uniqueName="[TECHEXPERT].[Forward Probability]" caption="Forward Probability" attribute="1" defaultMemberUniqueName="[TECHEXPERT].[Forward Probability].[All]" allUniqueName="[TECHEXPERT].[Forward Probability].[All]" dimensionUniqueName="[TECHEXPERT]" displayFolder="" count="0" memberValueDatatype="5" unbalanced="0"/>
    <cacheHierarchy uniqueName="[TECHEXPERT].[Success probability]" caption="Success probability" attribute="1" defaultMemberUniqueName="[TECHEXPERT].[Success probability].[All]" allUniqueName="[TECHEXPERT].[Success probability].[All]" dimensionUniqueName="[TECHEXPERT]" displayFolder="" count="0" memberValueDatatype="5" unbalanced="0"/>
    <cacheHierarchy uniqueName="[TECHEXPERT].[Avg contact time]" caption="Avg contact time" attribute="1" defaultMemberUniqueName="[TECHEXPERT].[Avg contact time].[All]" allUniqueName="[TECHEXPERT].[Avg contact time].[All]" dimensionUniqueName="[TECHEXPERT]" displayFolder="" count="0" memberValueDatatype="5" unbalanced="0"/>
    <cacheHierarchy uniqueName="[Measures].[__XL_Count Table1]" caption="__XL_Count Table1" measure="1" displayFolder="" measureGroup="TECHDM" count="0" hidden="1"/>
    <cacheHierarchy uniqueName="[Measures].[__XL_Count Table2]" caption="__XL_Count Table2" measure="1" displayFolder="" measureGroup="TECHEXPERT" count="0" hidden="1"/>
    <cacheHierarchy uniqueName="[Measures].[__XL_Count Table3]" caption="__XL_Count Table3" measure="1" displayFolder="" measureGroup="CS_DM" count="0" hidden="1"/>
    <cacheHierarchy uniqueName="[Measures].[__XL_Count Table4]" caption="__XL_Count Table4" measure="1" displayFolder="" measureGroup="MNGR_DM" count="0" hidden="1"/>
    <cacheHierarchy uniqueName="[Measures].[__XL_Count Table17]" caption="__XL_Count Table17" measure="1" displayFolder="" measureGroup="Greeters" count="0" hidden="1"/>
    <cacheHierarchy uniqueName="[Measures].[__No measures defined]" caption="__No measures defined" measure="1" displayFolder="" count="0" hidden="1"/>
    <cacheHierarchy uniqueName="[Measures].[Sum of Hours on phone]" caption="Sum of Hours on phone" measure="1" displayFolder="" measureGroup="TECHDM" count="0" hidden="1">
      <extLst>
        <ext xmlns:x15="http://schemas.microsoft.com/office/spreadsheetml/2010/11/main" uri="{B97F6D7D-B522-45F9-BDA1-12C45D357490}">
          <x15:cacheHierarchy aggregatedColumn="119"/>
        </ext>
      </extLst>
    </cacheHierarchy>
    <cacheHierarchy uniqueName="[Measures].[Sum of Hours on the phone]" caption="Sum of Hours on the phone" measure="1" displayFolder="" measureGroup="TECHEXPERT" count="0" hidden="1">
      <extLst>
        <ext xmlns:x15="http://schemas.microsoft.com/office/spreadsheetml/2010/11/main" uri="{B97F6D7D-B522-45F9-BDA1-12C45D357490}">
          <x15:cacheHierarchy aggregatedColumn="148"/>
        </ext>
      </extLst>
    </cacheHierarchy>
    <cacheHierarchy uniqueName="[Measures].[Sum of Hours on the phone 2]" caption="Sum of Hours on the phone 2" measure="1" displayFolder="" measureGroup="MNGR_DM" count="0" hidden="1">
      <extLst>
        <ext xmlns:x15="http://schemas.microsoft.com/office/spreadsheetml/2010/11/main" uri="{B97F6D7D-B522-45F9-BDA1-12C45D357490}">
          <x15:cacheHierarchy aggregatedColumn="84"/>
        </ext>
      </extLst>
    </cacheHierarchy>
    <cacheHierarchy uniqueName="[Measures].[Sum of Hours on the phone 3]" caption="Sum of Hours on the phone 3" measure="1" displayFolder="" measureGroup="CS_DM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Time b/w call]" caption="Sum of Time b/w call" measure="1" displayFolder="" measureGroup="TECHDM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Sum of Time B/W call 2]" caption="Sum of Time B/W call 2" measure="1" displayFolder="" measureGroup="TECHEXPERT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149"/>
        </ext>
      </extLst>
    </cacheHierarchy>
    <cacheHierarchy uniqueName="[Measures].[Sum of Time B/W call 3]" caption="Sum of Time B/W call 3" measure="1" displayFolder="" measureGroup="MNGR_DM" count="0" hidden="1">
      <extLst>
        <ext xmlns:x15="http://schemas.microsoft.com/office/spreadsheetml/2010/11/main" uri="{B97F6D7D-B522-45F9-BDA1-12C45D357490}">
          <x15:cacheHierarchy aggregatedColumn="85"/>
        </ext>
      </extLst>
    </cacheHierarchy>
    <cacheHierarchy uniqueName="[Measures].[Sum of Time B/W call 4]" caption="Sum of Time B/W call 4" measure="1" displayFolder="" measureGroup="CS_DM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Count of Success probability]" caption="Count of Success probability" measure="1" displayFolder="" measureGroup="TECHDM" count="0" hidden="1">
      <extLst>
        <ext xmlns:x15="http://schemas.microsoft.com/office/spreadsheetml/2010/11/main" uri="{B97F6D7D-B522-45F9-BDA1-12C45D357490}">
          <x15:cacheHierarchy aggregatedColumn="125"/>
        </ext>
      </extLst>
    </cacheHierarchy>
    <cacheHierarchy uniqueName="[Measures].[Count of forward probability]" caption="Count of forward probability" measure="1" displayFolder="" measureGroup="TECHDM" count="0" hidden="1">
      <extLst>
        <ext xmlns:x15="http://schemas.microsoft.com/office/spreadsheetml/2010/11/main" uri="{B97F6D7D-B522-45F9-BDA1-12C45D357490}">
          <x15:cacheHierarchy aggregatedColumn="124"/>
        </ext>
      </extLst>
    </cacheHierarchy>
    <cacheHierarchy uniqueName="[Measures].[Count of Success probability 2]" caption="Count of Success probability 2" measure="1" displayFolder="" measureGroup="TECHEXPERT" count="0" hidden="1">
      <extLst>
        <ext xmlns:x15="http://schemas.microsoft.com/office/spreadsheetml/2010/11/main" uri="{B97F6D7D-B522-45F9-BDA1-12C45D357490}">
          <x15:cacheHierarchy aggregatedColumn="151"/>
        </ext>
      </extLst>
    </cacheHierarchy>
    <cacheHierarchy uniqueName="[Measures].[Count of Forward Probability 2]" caption="Count of Forward Probability 2" measure="1" displayFolder="" measureGroup="TECHEXPERT" count="0" hidden="1">
      <extLst>
        <ext xmlns:x15="http://schemas.microsoft.com/office/spreadsheetml/2010/11/main" uri="{B97F6D7D-B522-45F9-BDA1-12C45D357490}">
          <x15:cacheHierarchy aggregatedColumn="150"/>
        </ext>
      </extLst>
    </cacheHierarchy>
    <cacheHierarchy uniqueName="[Measures].[Count of Success probability 3]" caption="Count of Success probability 3" measure="1" displayFolder="" measureGroup="MNGR_DM" count="0" hidden="1">
      <extLst>
        <ext xmlns:x15="http://schemas.microsoft.com/office/spreadsheetml/2010/11/main" uri="{B97F6D7D-B522-45F9-BDA1-12C45D357490}">
          <x15:cacheHierarchy aggregatedColumn="87"/>
        </ext>
      </extLst>
    </cacheHierarchy>
    <cacheHierarchy uniqueName="[Measures].[Count of Forward Probability 3]" caption="Count of Forward Probability 3" measure="1" displayFolder="" measureGroup="MNGR_DM" count="0" hidden="1">
      <extLst>
        <ext xmlns:x15="http://schemas.microsoft.com/office/spreadsheetml/2010/11/main" uri="{B97F6D7D-B522-45F9-BDA1-12C45D357490}">
          <x15:cacheHierarchy aggregatedColumn="86"/>
        </ext>
      </extLst>
    </cacheHierarchy>
    <cacheHierarchy uniqueName="[Measures].[Sum of Success probability]" caption="Sum of Success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Forward Probability]" caption="Sum of Forward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Count of Success probability 4]" caption="Count of Success probability 4" measure="1" displayFolder="" measureGroup="CS_D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Count of Forward Probability 4]" caption="Count of Forward Probability 4" measure="1" displayFolder="" measureGroup="CS_D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ShiftNbr]" caption="Sum of ShiftNbr" measure="1" displayFolder="" measureGroup="TECHDM" count="0" hidden="1">
      <extLst>
        <ext xmlns:x15="http://schemas.microsoft.com/office/spreadsheetml/2010/11/main" uri="{B97F6D7D-B522-45F9-BDA1-12C45D357490}">
          <x15:cacheHierarchy aggregatedColumn="97"/>
        </ext>
      </extLst>
    </cacheHierarchy>
    <cacheHierarchy uniqueName="[Measures].[Count of Hours on phone]" caption="Count of Hours on phone" measure="1" displayFolder="" measureGroup="TECHDM" count="0" hidden="1">
      <extLst>
        <ext xmlns:x15="http://schemas.microsoft.com/office/spreadsheetml/2010/11/main" uri="{B97F6D7D-B522-45F9-BDA1-12C45D357490}">
          <x15:cacheHierarchy aggregatedColumn="119"/>
        </ext>
      </extLst>
    </cacheHierarchy>
    <cacheHierarchy uniqueName="[Measures].[Average of Hours on phone]" caption="Average of Hours on phone" measure="1" displayFolder="" measureGroup="TECHDM" count="0" hidden="1">
      <extLst>
        <ext xmlns:x15="http://schemas.microsoft.com/office/spreadsheetml/2010/11/main" uri="{B97F6D7D-B522-45F9-BDA1-12C45D357490}">
          <x15:cacheHierarchy aggregatedColumn="119"/>
        </ext>
      </extLst>
    </cacheHierarchy>
    <cacheHierarchy uniqueName="[Measures].[Max of Hours on phone]" caption="Max of Hours on phone" measure="1" displayFolder="" measureGroup="TECHDM" count="0" hidden="1">
      <extLst>
        <ext xmlns:x15="http://schemas.microsoft.com/office/spreadsheetml/2010/11/main" uri="{B97F6D7D-B522-45F9-BDA1-12C45D357490}">
          <x15:cacheHierarchy aggregatedColumn="119"/>
        </ext>
      </extLst>
    </cacheHierarchy>
    <cacheHierarchy uniqueName="[Measures].[Min of Hours on phone]" caption="Min of Hours on phone" measure="1" displayFolder="" measureGroup="TECHDM" count="0" hidden="1">
      <extLst>
        <ext xmlns:x15="http://schemas.microsoft.com/office/spreadsheetml/2010/11/main" uri="{B97F6D7D-B522-45F9-BDA1-12C45D357490}">
          <x15:cacheHierarchy aggregatedColumn="119"/>
        </ext>
      </extLst>
    </cacheHierarchy>
    <cacheHierarchy uniqueName="[Measures].[Count of Hours on the phone]" caption="Count of Hours on the phone" measure="1" displayFolder="" measureGroup="TECHEXPERT" count="0" hidden="1">
      <extLst>
        <ext xmlns:x15="http://schemas.microsoft.com/office/spreadsheetml/2010/11/main" uri="{B97F6D7D-B522-45F9-BDA1-12C45D357490}">
          <x15:cacheHierarchy aggregatedColumn="148"/>
        </ext>
      </extLst>
    </cacheHierarchy>
    <cacheHierarchy uniqueName="[Measures].[Average of Hours on the phone]" caption="Average of Hours on the phone" measure="1" displayFolder="" measureGroup="TECHEXPERT" count="0" hidden="1">
      <extLst>
        <ext xmlns:x15="http://schemas.microsoft.com/office/spreadsheetml/2010/11/main" uri="{B97F6D7D-B522-45F9-BDA1-12C45D357490}">
          <x15:cacheHierarchy aggregatedColumn="148"/>
        </ext>
      </extLst>
    </cacheHierarchy>
    <cacheHierarchy uniqueName="[Measures].[Min of Hours on the phone]" caption="Min of Hours on the phone" measure="1" displayFolder="" measureGroup="TECHEXPERT" count="0" hidden="1">
      <extLst>
        <ext xmlns:x15="http://schemas.microsoft.com/office/spreadsheetml/2010/11/main" uri="{B97F6D7D-B522-45F9-BDA1-12C45D357490}">
          <x15:cacheHierarchy aggregatedColumn="148"/>
        </ext>
      </extLst>
    </cacheHierarchy>
    <cacheHierarchy uniqueName="[Measures].[Max of Hours on the phone]" caption="Max of Hours on the phone" measure="1" displayFolder="" measureGroup="TECHEXPERT" count="0" hidden="1">
      <extLst>
        <ext xmlns:x15="http://schemas.microsoft.com/office/spreadsheetml/2010/11/main" uri="{B97F6D7D-B522-45F9-BDA1-12C45D357490}">
          <x15:cacheHierarchy aggregatedColumn="148"/>
        </ext>
      </extLst>
    </cacheHierarchy>
    <cacheHierarchy uniqueName="[Measures].[Average of Forward Probability]" caption="Average of Forward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Average of Success probability]" caption="Average of Success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Max of Success probability]" caption="Max of Success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Max of Forward Probability]" caption="Max of Forward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Min of Forward Probability]" caption="Min of Forward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Min of Success probability]" caption="Min of Success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tdDev of Forward Probability]" caption="StdDev of Forward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tdDev of Success probability]" caption="StdDev of Success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Distinct Count of Success probability]" caption="Distinct Count of Success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Distinct Count of Forward Probability]" caption="Distinct Count of Forward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Min of Hours on the phone 2]" caption="Min of Hours on the phone 2" measure="1" displayFolder="" measureGroup="MNGR_DM" count="0" hidden="1">
      <extLst>
        <ext xmlns:x15="http://schemas.microsoft.com/office/spreadsheetml/2010/11/main" uri="{B97F6D7D-B522-45F9-BDA1-12C45D357490}">
          <x15:cacheHierarchy aggregatedColumn="84"/>
        </ext>
      </extLst>
    </cacheHierarchy>
    <cacheHierarchy uniqueName="[Measures].[Count of Hours on the phone 2]" caption="Count of Hours on the phone 2" measure="1" displayFolder="" measureGroup="MNGR_DM" count="0" hidden="1">
      <extLst>
        <ext xmlns:x15="http://schemas.microsoft.com/office/spreadsheetml/2010/11/main" uri="{B97F6D7D-B522-45F9-BDA1-12C45D357490}">
          <x15:cacheHierarchy aggregatedColumn="84"/>
        </ext>
      </extLst>
    </cacheHierarchy>
    <cacheHierarchy uniqueName="[Measures].[Average of Hours on the phone 2]" caption="Average of Hours on the phone 2" measure="1" displayFolder="" measureGroup="MNGR_DM" count="0" hidden="1">
      <extLst>
        <ext xmlns:x15="http://schemas.microsoft.com/office/spreadsheetml/2010/11/main" uri="{B97F6D7D-B522-45F9-BDA1-12C45D357490}">
          <x15:cacheHierarchy aggregatedColumn="84"/>
        </ext>
      </extLst>
    </cacheHierarchy>
    <cacheHierarchy uniqueName="[Measures].[Max of Hours on the phone 2]" caption="Max of Hours on the phone 2" measure="1" displayFolder="" measureGroup="MNGR_DM" count="0" hidden="1">
      <extLst>
        <ext xmlns:x15="http://schemas.microsoft.com/office/spreadsheetml/2010/11/main" uri="{B97F6D7D-B522-45F9-BDA1-12C45D357490}">
          <x15:cacheHierarchy aggregatedColumn="84"/>
        </ext>
      </extLst>
    </cacheHierarchy>
    <cacheHierarchy uniqueName="[Measures].[Average of Hours on the phone 3]" caption="Average of Hours on the phone 3" measure="1" displayFolder="" measureGroup="CS_DM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Hours on the phone 3]" caption="Count of Hours on the phone 3" measure="1" displayFolder="" measureGroup="CS_DM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Max of Hours on the phone 3]" caption="Max of Hours on the phone 3" measure="1" displayFolder="" measureGroup="CS_DM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Min of Hours on the phone 3]" caption="Min of Hours on the phone 3" measure="1" displayFolder="" measureGroup="CS_DM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forward probability 2]" caption="Sum of forward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4"/>
        </ext>
      </extLst>
    </cacheHierarchy>
    <cacheHierarchy uniqueName="[Measures].[Sum of Success probability 2]" caption="Sum of Success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5"/>
        </ext>
      </extLst>
    </cacheHierarchy>
    <cacheHierarchy uniqueName="[Measures].[Average of forward probability 2]" caption="Average of forward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4"/>
        </ext>
      </extLst>
    </cacheHierarchy>
    <cacheHierarchy uniqueName="[Measures].[Average of Success probability 2]" caption="Average of Success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5"/>
        </ext>
      </extLst>
    </cacheHierarchy>
    <cacheHierarchy uniqueName="[Measures].[Max of forward probability 2]" caption="Max of forward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4"/>
        </ext>
      </extLst>
    </cacheHierarchy>
    <cacheHierarchy uniqueName="[Measures].[Max of Success probability 2]" caption="Max of Success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5"/>
        </ext>
      </extLst>
    </cacheHierarchy>
    <cacheHierarchy uniqueName="[Measures].[Min of forward probability 2]" caption="Min of forward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4"/>
        </ext>
      </extLst>
    </cacheHierarchy>
    <cacheHierarchy uniqueName="[Measures].[Min of Success probability 2]" caption="Min of Success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5"/>
        </ext>
      </extLst>
    </cacheHierarchy>
    <cacheHierarchy uniqueName="[Measures].[Average of Forward Probability 3]" caption="Average of Forward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0"/>
        </ext>
      </extLst>
    </cacheHierarchy>
    <cacheHierarchy uniqueName="[Measures].[Average of Success probability 3]" caption="Average of Success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1"/>
        </ext>
      </extLst>
    </cacheHierarchy>
    <cacheHierarchy uniqueName="[Measures].[Sum of Forward Probability 3]" caption="Sum of Forward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0"/>
        </ext>
      </extLst>
    </cacheHierarchy>
    <cacheHierarchy uniqueName="[Measures].[Sum of Success probability 3]" caption="Sum of Success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1"/>
        </ext>
      </extLst>
    </cacheHierarchy>
    <cacheHierarchy uniqueName="[Measures].[Max of Forward Probability 3]" caption="Max of Forward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0"/>
        </ext>
      </extLst>
    </cacheHierarchy>
    <cacheHierarchy uniqueName="[Measures].[Max of Success probability 3]" caption="Max of Success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1"/>
        </ext>
      </extLst>
    </cacheHierarchy>
    <cacheHierarchy uniqueName="[Measures].[Min of Forward Probability 3]" caption="Min of Forward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0"/>
        </ext>
      </extLst>
    </cacheHierarchy>
    <cacheHierarchy uniqueName="[Measures].[Min of Success probability 3]" caption="Min of Success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1"/>
        </ext>
      </extLst>
    </cacheHierarchy>
    <cacheHierarchy uniqueName="[Measures].[Sum of Hours on the phone 4]" caption="Sum of Hours on the phone 4" measure="1" displayFolder="" measureGroup="Greeters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Count of Hours on the phone 4]" caption="Count of Hours on the phone 4" measure="1" displayFolder="" measureGroup="Greeters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Average of Hours on the phone 4]" caption="Average of Hours on the phone 4" measure="1" displayFolder="" measureGroup="Greeters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Max of Hours on the phone 4]" caption="Max of Hours on the phone 4" measure="1" displayFolder="" measureGroup="Greeters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Min of Hours on the phone 4]" caption="Min of Hours on the phone 4" measure="1" displayFolder="" measureGroup="Greeters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</cacheHierarchies>
  <kpis count="0"/>
  <dimensions count="6">
    <dimension name="CS_DM" uniqueName="[CS_DM]" caption="CS_DM"/>
    <dimension name="Greeters" uniqueName="[Greeters]" caption="Greeters"/>
    <dimension measure="1" name="Measures" uniqueName="[Measures]" caption="Measures"/>
    <dimension name="MNGR_DM" uniqueName="[MNGR_DM]" caption="MNGR_DM"/>
    <dimension name="TECHDM" uniqueName="[TECHDM]" caption="TECHDM"/>
    <dimension name="TECHEXPERT" uniqueName="[TECHEXPERT]" caption="TECHEXPERT"/>
  </dimensions>
  <measureGroups count="5">
    <measureGroup name="CS_DM" caption="CS_DM"/>
    <measureGroup name="Greeters" caption="Greeters"/>
    <measureGroup name="MNGR_DM" caption="MNGR_DM"/>
    <measureGroup name="TECHDM" caption="TECHDM"/>
    <measureGroup name="TECHEXPERT" caption="TECHEXPERT"/>
  </measureGroups>
  <maps count="5">
    <map measureGroup="0" dimension="0"/>
    <map measureGroup="1" dimension="1"/>
    <map measureGroup="2" dimension="3"/>
    <map measureGroup="3" dimension="4"/>
    <map measureGroup="4" dimension="5"/>
  </maps>
  <extLst>
    <ext xmlns:x14="http://schemas.microsoft.com/office/spreadsheetml/2009/9/main" uri="{725AE2AE-9491-48be-B2B4-4EB974FC3084}">
      <x14:pivotCacheDefinition pivotCacheId="658630047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dhavi" refreshedDate="44985.06402164352" createdVersion="8" refreshedVersion="8" minRefreshableVersion="3" recordCount="0" supportSubquery="1" supportAdvancedDrill="1" xr:uid="{8EACF879-1DC9-484E-978D-8506365EE1D4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7">
    <cacheField name="[MNGR_DM].[DATE].[Year]" caption="Year" numFmtId="0" hierarchy="60" level="1">
      <sharedItems containsSemiMixedTypes="0" containsString="0" containsNumber="1" containsInteger="1" minValue="2018" maxValue="2018" count="1">
        <n v="2018"/>
      </sharedItems>
      <extLst>
        <ext xmlns:x15="http://schemas.microsoft.com/office/spreadsheetml/2010/11/main" uri="{4F2E5C28-24EA-4eb8-9CBF-B6C8F9C3D259}">
          <x15:cachedUniqueNames>
            <x15:cachedUniqueName index="0" name="[MNGR_DM].[DATE].[Year].&amp;[2018]"/>
          </x15:cachedUniqueNames>
        </ext>
      </extLst>
    </cacheField>
    <cacheField name="[MNGR_DM].[DATE].[Quarter]" caption="Quarter" numFmtId="0" hierarchy="60" level="2">
      <sharedItems count="1">
        <s v="Q4-2018"/>
      </sharedItems>
      <extLst>
        <ext xmlns:x15="http://schemas.microsoft.com/office/spreadsheetml/2010/11/main" uri="{4F2E5C28-24EA-4eb8-9CBF-B6C8F9C3D259}">
          <x15:cachedUniqueNames>
            <x15:cachedUniqueName index="0" name="[MNGR_DM].[DATE].[Year].&amp;[2018].&amp;[Q4-2018]"/>
          </x15:cachedUniqueNames>
        </ext>
      </extLst>
    </cacheField>
    <cacheField name="[MNGR_DM].[DATE].[Month]" caption="Month" numFmtId="0" hierarchy="60" level="3">
      <sharedItems count="1">
        <s v="December"/>
      </sharedItems>
      <extLst>
        <ext xmlns:x15="http://schemas.microsoft.com/office/spreadsheetml/2010/11/main" uri="{4F2E5C28-24EA-4eb8-9CBF-B6C8F9C3D259}">
          <x15:cachedUniqueNames>
            <x15:cachedUniqueName index="0" name="[MNGR_DM].[DATE].[Year].&amp;[2018].&amp;[Q4-2018].&amp;[December]"/>
          </x15:cachedUniqueNames>
        </ext>
      </extLst>
    </cacheField>
    <cacheField name="[MNGR_DM].[DATE].[Week of the year]" caption="Week of the year" numFmtId="0" hierarchy="60" level="4">
      <sharedItems containsSemiMixedTypes="0" containsString="0" containsNumber="1" containsInteger="1" minValue="48" maxValue="53" count="6">
        <n v="48"/>
        <n v="49"/>
        <n v="50"/>
        <n v="51"/>
        <n v="52"/>
        <n v="53"/>
      </sharedItems>
      <extLst>
        <ext xmlns:x15="http://schemas.microsoft.com/office/spreadsheetml/2010/11/main" uri="{4F2E5C28-24EA-4eb8-9CBF-B6C8F9C3D259}">
          <x15:cachedUniqueNames>
            <x15:cachedUniqueName index="0" name="[MNGR_DM].[DATE].[Year].&amp;[2018].&amp;[Q4-2018].&amp;[December].&amp;[48]"/>
            <x15:cachedUniqueName index="1" name="[MNGR_DM].[DATE].[Year].&amp;[2018].&amp;[Q4-2018].&amp;[December].&amp;[49]"/>
            <x15:cachedUniqueName index="2" name="[MNGR_DM].[DATE].[Year].&amp;[2018].&amp;[Q4-2018].&amp;[December].&amp;[50]"/>
            <x15:cachedUniqueName index="3" name="[MNGR_DM].[DATE].[Year].&amp;[2018].&amp;[Q4-2018].&amp;[December].&amp;[51]"/>
            <x15:cachedUniqueName index="4" name="[MNGR_DM].[DATE].[Year].&amp;[2018].&amp;[Q4-2018].&amp;[December].&amp;[52]"/>
            <x15:cachedUniqueName index="5" name="[MNGR_DM].[DATE].[Year].&amp;[2018].&amp;[Q4-2018].&amp;[December].&amp;[53]"/>
          </x15:cachedUniqueNames>
        </ext>
      </extLst>
    </cacheField>
    <cacheField name="[MNGR_DM].[ShiftNbr].[ShiftNbr]" caption="ShiftNbr" numFmtId="0" hierarchy="67" level="1">
      <sharedItems containsSemiMixedTypes="0" containsString="0" containsNumber="1" containsInteger="1" minValue="1" maxValue="2" count="2"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MNGR_DM].[ShiftNbr].&amp;[1]"/>
            <x15:cachedUniqueName index="1" name="[MNGR_DM].[ShiftNbr].&amp;[2]"/>
          </x15:cachedUniqueNames>
        </ext>
      </extLst>
    </cacheField>
    <cacheField name="[Measures].[Sum of Time B/W call 3]" caption="Sum of Time B/W call 3" numFmtId="0" hierarchy="165" level="32767"/>
    <cacheField name="[MNGR_DM].[DATE].[WeekDay]" caption="WeekDay" numFmtId="0" hierarchy="60" level="5">
      <sharedItems containsSemiMixedTypes="0" containsNonDate="0" containsString="0"/>
    </cacheField>
  </cacheFields>
  <cacheHierarchies count="225">
    <cacheHierarchy uniqueName="[CS_DM].[DivBCustServsID]" caption="DivBCustServsID" attribute="1" defaultMemberUniqueName="[CS_DM].[DivBCustServsID].[All]" allUniqueName="[CS_DM].[DivBCustServsID].[All]" dimensionUniqueName="[CS_DM]" displayFolder="" count="0" memberValueDatatype="20" unbalanced="0"/>
    <cacheHierarchy uniqueName="[CS_DM].[DATE]" caption="DATE" defaultMemberUniqueName="[CS_DM].[DATE].[All]" allUniqueName="[CS_DM].[DATE].[All]" dimensionUniqueName="[CS_DM]" displayFolder="" count="0" unbalanced="0"/>
    <cacheHierarchy uniqueName="[CS_DM].[ShiftDate]" caption="ShiftDate" attribute="1" time="1" defaultMemberUniqueName="[CS_DM].[ShiftDate].[All]" allUniqueName="[CS_DM].[ShiftDate].[All]" dimensionUniqueName="[CS_DM]" displayFolder="" count="0" memberValueDatatype="7" unbalanced="0"/>
    <cacheHierarchy uniqueName="[CS_DM].[Year]" caption="Year" attribute="1" defaultMemberUniqueName="[CS_DM].[Year].[All]" allUniqueName="[CS_DM].[Year].[All]" dimensionUniqueName="[CS_DM]" displayFolder="" count="0" memberValueDatatype="20" unbalanced="0"/>
    <cacheHierarchy uniqueName="[CS_DM].[Quarter]" caption="Quarter" attribute="1" defaultMemberUniqueName="[CS_DM].[Quarter].[All]" allUniqueName="[CS_DM].[Quarter].[All]" dimensionUniqueName="[CS_DM]" displayFolder="" count="0" memberValueDatatype="130" unbalanced="0"/>
    <cacheHierarchy uniqueName="[CS_DM].[Month]" caption="Month" attribute="1" defaultMemberUniqueName="[CS_DM].[Month].[All]" allUniqueName="[CS_DM].[Month].[All]" dimensionUniqueName="[CS_DM]" displayFolder="" count="0" memberValueDatatype="130" unbalanced="0"/>
    <cacheHierarchy uniqueName="[CS_DM].[Week of the year]" caption="Week of the year" attribute="1" defaultMemberUniqueName="[CS_DM].[Week of the year].[All]" allUniqueName="[CS_DM].[Week of the year].[All]" dimensionUniqueName="[CS_DM]" displayFolder="" count="0" memberValueDatatype="20" unbalanced="0"/>
    <cacheHierarchy uniqueName="[CS_DM].[WeekDay]" caption="WeekDay" attribute="1" defaultMemberUniqueName="[CS_DM].[WeekDay].[All]" allUniqueName="[CS_DM].[WeekDay].[All]" dimensionUniqueName="[CS_DM]" displayFolder="" count="0" memberValueDatatype="130" unbalanced="0"/>
    <cacheHierarchy uniqueName="[CS_DM].[ShiftNbr]" caption="ShiftNbr" attribute="1" defaultMemberUniqueName="[CS_DM].[ShiftNbr].[All]" allUniqueName="[CS_DM].[ShiftNbr].[All]" dimensionUniqueName="[CS_DM]" displayFolder="" count="0" memberValueDatatype="20" unbalanced="0"/>
    <cacheHierarchy uniqueName="[CS_DM].[Mode71]" caption="Mode71" attribute="1" defaultMemberUniqueName="[CS_DM].[Mode71].[All]" allUniqueName="[CS_DM].[Mode71].[All]" dimensionUniqueName="[CS_DM]" displayFolder="" count="0" memberValueDatatype="20" unbalanced="0"/>
    <cacheHierarchy uniqueName="[CS_DM].[Mode71Dur]" caption="Mode71Dur" attribute="1" defaultMemberUniqueName="[CS_DM].[Mode71Dur].[All]" allUniqueName="[CS_DM].[Mode71Dur].[All]" dimensionUniqueName="[CS_DM]" displayFolder="" count="0" memberValueDatatype="20" unbalanced="0"/>
    <cacheHierarchy uniqueName="[CS_DM].[Mode72]" caption="Mode72" attribute="1" defaultMemberUniqueName="[CS_DM].[Mode72].[All]" allUniqueName="[CS_DM].[Mode72].[All]" dimensionUniqueName="[CS_DM]" displayFolder="" count="0" memberValueDatatype="20" unbalanced="0"/>
    <cacheHierarchy uniqueName="[CS_DM].[Mode72Dur]" caption="Mode72Dur" attribute="1" defaultMemberUniqueName="[CS_DM].[Mode72Dur].[All]" allUniqueName="[CS_DM].[Mode72Dur].[All]" dimensionUniqueName="[CS_DM]" displayFolder="" count="0" memberValueDatatype="20" unbalanced="0"/>
    <cacheHierarchy uniqueName="[CS_DM].[Mode73]" caption="Mode73" attribute="1" defaultMemberUniqueName="[CS_DM].[Mode73].[All]" allUniqueName="[CS_DM].[Mode73].[All]" dimensionUniqueName="[CS_DM]" displayFolder="" count="0" memberValueDatatype="20" unbalanced="0"/>
    <cacheHierarchy uniqueName="[CS_DM].[Mode74Dur]" caption="Mode74Dur" attribute="1" defaultMemberUniqueName="[CS_DM].[Mode74Dur].[All]" allUniqueName="[CS_DM].[Mode74Dur].[All]" dimensionUniqueName="[CS_DM]" displayFolder="" count="0" memberValueDatatype="20" unbalanced="0"/>
    <cacheHierarchy uniqueName="[CS_DM].[Mode75]" caption="Mode75" attribute="1" defaultMemberUniqueName="[CS_DM].[Mode75].[All]" allUniqueName="[CS_DM].[Mode75].[All]" dimensionUniqueName="[CS_DM]" displayFolder="" count="0" memberValueDatatype="20" unbalanced="0"/>
    <cacheHierarchy uniqueName="[CS_DM].[Mode75Dur]" caption="Mode75Dur" attribute="1" defaultMemberUniqueName="[CS_DM].[Mode75Dur].[All]" allUniqueName="[CS_DM].[Mode75Dur].[All]" dimensionUniqueName="[CS_DM]" displayFolder="" count="0" memberValueDatatype="20" unbalanced="0"/>
    <cacheHierarchy uniqueName="[CS_DM].[Mode76]" caption="Mode76" attribute="1" defaultMemberUniqueName="[CS_DM].[Mode76].[All]" allUniqueName="[CS_DM].[Mode76].[All]" dimensionUniqueName="[CS_DM]" displayFolder="" count="0" memberValueDatatype="20" unbalanced="0"/>
    <cacheHierarchy uniqueName="[CS_DM].[Mode76Dur]" caption="Mode76Dur" attribute="1" defaultMemberUniqueName="[CS_DM].[Mode76Dur].[All]" allUniqueName="[CS_DM].[Mode76Dur].[All]" dimensionUniqueName="[CS_DM]" displayFolder="" count="0" memberValueDatatype="20" unbalanced="0"/>
    <cacheHierarchy uniqueName="[CS_DM].[Mode77Dur]" caption="Mode77Dur" attribute="1" defaultMemberUniqueName="[CS_DM].[Mode77Dur].[All]" allUniqueName="[CS_DM].[Mode77Dur].[All]" dimensionUniqueName="[CS_DM]" displayFolder="" count="0" memberValueDatatype="20" unbalanced="0"/>
    <cacheHierarchy uniqueName="[CS_DM].[Mode78Dur]" caption="Mode78Dur" attribute="1" defaultMemberUniqueName="[CS_DM].[Mode78Dur].[All]" allUniqueName="[CS_DM].[Mode78Dur].[All]" dimensionUniqueName="[CS_DM]" displayFolder="" count="0" memberValueDatatype="20" unbalanced="0"/>
    <cacheHierarchy uniqueName="[CS_DM].[Mode79]" caption="Mode79" attribute="1" defaultMemberUniqueName="[CS_DM].[Mode79].[All]" allUniqueName="[CS_DM].[Mode79].[All]" dimensionUniqueName="[CS_DM]" displayFolder="" count="0" memberValueDatatype="20" unbalanced="0"/>
    <cacheHierarchy uniqueName="[CS_DM].[Mode79Dur]" caption="Mode79Dur" attribute="1" defaultMemberUniqueName="[CS_DM].[Mode79Dur].[All]" allUniqueName="[CS_DM].[Mode79Dur].[All]" dimensionUniqueName="[CS_DM]" displayFolder="" count="0" memberValueDatatype="20" unbalanced="0"/>
    <cacheHierarchy uniqueName="[CS_DM].[Mode80]" caption="Mode80" attribute="1" defaultMemberUniqueName="[CS_DM].[Mode80].[All]" allUniqueName="[CS_DM].[Mode80].[All]" dimensionUniqueName="[CS_DM]" displayFolder="" count="0" memberValueDatatype="20" unbalanced="0"/>
    <cacheHierarchy uniqueName="[CS_DM].[Mode80Dur]" caption="Mode80Dur" attribute="1" defaultMemberUniqueName="[CS_DM].[Mode80Dur].[All]" allUniqueName="[CS_DM].[Mode80Dur].[All]" dimensionUniqueName="[CS_DM]" displayFolder="" count="0" memberValueDatatype="20" unbalanced="0"/>
    <cacheHierarchy uniqueName="[CS_DM].[Mode81Dur]" caption="Mode81Dur" attribute="1" defaultMemberUniqueName="[CS_DM].[Mode81Dur].[All]" allUniqueName="[CS_DM].[Mode81Dur].[All]" dimensionUniqueName="[CS_DM]" displayFolder="" count="0" memberValueDatatype="20" unbalanced="0"/>
    <cacheHierarchy uniqueName="[CS_DM].[Mode82Dur]" caption="Mode82Dur" attribute="1" defaultMemberUniqueName="[CS_DM].[Mode82Dur].[All]" allUniqueName="[CS_DM].[Mode82Dur].[All]" dimensionUniqueName="[CS_DM]" displayFolder="" count="0" memberValueDatatype="20" unbalanced="0"/>
    <cacheHierarchy uniqueName="[CS_DM].[Duration in secs]" caption="Duration in secs" attribute="1" defaultMemberUniqueName="[CS_DM].[Duration in secs].[All]" allUniqueName="[CS_DM].[Duration in secs].[All]" dimensionUniqueName="[CS_DM]" displayFolder="" count="0" memberValueDatatype="20" unbalanced="0"/>
    <cacheHierarchy uniqueName="[CS_DM].[Hours on the phone]" caption="Hours on the phone" attribute="1" defaultMemberUniqueName="[CS_DM].[Hours on the phone].[All]" allUniqueName="[CS_DM].[Hours on the phone].[All]" dimensionUniqueName="[CS_DM]" displayFolder="" count="0" memberValueDatatype="5" unbalanced="0"/>
    <cacheHierarchy uniqueName="[CS_DM].[Time B/W call]" caption="Time B/W call" attribute="1" defaultMemberUniqueName="[CS_DM].[Time B/W call].[All]" allUniqueName="[CS_DM].[Time B/W call].[All]" dimensionUniqueName="[CS_DM]" displayFolder="" count="0" memberValueDatatype="5" unbalanced="0"/>
    <cacheHierarchy uniqueName="[CS_DM].[Forward Probability]" caption="Forward Probability" attribute="1" defaultMemberUniqueName="[CS_DM].[Forward Probability].[All]" allUniqueName="[CS_DM].[Forward Probability].[All]" dimensionUniqueName="[CS_DM]" displayFolder="" count="0" memberValueDatatype="5" unbalanced="0"/>
    <cacheHierarchy uniqueName="[CS_DM].[Success probability]" caption="Success probability" attribute="1" defaultMemberUniqueName="[CS_DM].[Success probability].[All]" allUniqueName="[CS_DM].[Success probability].[All]" dimensionUniqueName="[CS_DM]" displayFolder="" count="0" memberValueDatatype="5" unbalanced="0"/>
    <cacheHierarchy uniqueName="[CS_DM].[Avg contact time]" caption="Avg contact time" attribute="1" defaultMemberUniqueName="[CS_DM].[Avg contact time].[All]" allUniqueName="[CS_DM].[Avg contact time].[All]" dimensionUniqueName="[CS_DM]" displayFolder="" count="0" memberValueDatatype="5" unbalanced="0"/>
    <cacheHierarchy uniqueName="[Greeters].[GreeterFactorID]" caption="GreeterFactorID" attribute="1" defaultMemberUniqueName="[Greeters].[GreeterFactorID].[All]" allUniqueName="[Greeters].[GreeterFactorID].[All]" dimensionUniqueName="[Greeters]" displayFolder="" count="0" memberValueDatatype="20" unbalanced="0"/>
    <cacheHierarchy uniqueName="[Greeters].[ShiftDate]" caption="ShiftDate" attribute="1" time="1" defaultMemberUniqueName="[Greeters].[ShiftDate].[All]" allUniqueName="[Greeters].[ShiftDate].[All]" dimensionUniqueName="[Greeters]" displayFolder="" count="0" memberValueDatatype="7" unbalanced="0"/>
    <cacheHierarchy uniqueName="[Greeters].[Year]" caption="Year" attribute="1" defaultMemberUniqueName="[Greeters].[Year].[All]" allUniqueName="[Greeters].[Year].[All]" dimensionUniqueName="[Greeters]" displayFolder="" count="0" memberValueDatatype="20" unbalanced="0"/>
    <cacheHierarchy uniqueName="[Greeters].[Quarter]" caption="Quarter" attribute="1" defaultMemberUniqueName="[Greeters].[Quarter].[All]" allUniqueName="[Greeters].[Quarter].[All]" dimensionUniqueName="[Greeters]" displayFolder="" count="0" memberValueDatatype="130" unbalanced="0"/>
    <cacheHierarchy uniqueName="[Greeters].[Month]" caption="Month" attribute="1" defaultMemberUniqueName="[Greeters].[Month].[All]" allUniqueName="[Greeters].[Month].[All]" dimensionUniqueName="[Greeters]" displayFolder="" count="0" memberValueDatatype="130" unbalanced="0"/>
    <cacheHierarchy uniqueName="[Greeters].[Week of the year]" caption="Week of the year" attribute="1" defaultMemberUniqueName="[Greeters].[Week of the year].[All]" allUniqueName="[Greeters].[Week of the year].[All]" dimensionUniqueName="[Greeters]" displayFolder="" count="0" memberValueDatatype="20" unbalanced="0"/>
    <cacheHierarchy uniqueName="[Greeters].[WeekDay]" caption="WeekDay" attribute="1" defaultMemberUniqueName="[Greeters].[WeekDay].[All]" allUniqueName="[Greeters].[WeekDay].[All]" dimensionUniqueName="[Greeters]" displayFolder="" count="0" memberValueDatatype="130" unbalanced="0"/>
    <cacheHierarchy uniqueName="[Greeters].[ShiftNbr]" caption="ShiftNbr" attribute="1" defaultMemberUniqueName="[Greeters].[ShiftNbr].[All]" allUniqueName="[Greeters].[ShiftNbr].[All]" dimensionUniqueName="[Greeters]" displayFolder="" count="0" memberValueDatatype="20" unbalanced="0"/>
    <cacheHierarchy uniqueName="[Greeters].[Mode00]" caption="Mode00" attribute="1" defaultMemberUniqueName="[Greeters].[Mode00].[All]" allUniqueName="[Greeters].[Mode00].[All]" dimensionUniqueName="[Greeters]" displayFolder="" count="0" memberValueDatatype="20" unbalanced="0"/>
    <cacheHierarchy uniqueName="[Greeters].[Mode00Dur]" caption="Mode00Dur" attribute="1" defaultMemberUniqueName="[Greeters].[Mode00Dur].[All]" allUniqueName="[Greeters].[Mode00Dur].[All]" dimensionUniqueName="[Greeters]" displayFolder="" count="0" memberValueDatatype="20" unbalanced="0"/>
    <cacheHierarchy uniqueName="[Greeters].[PhoneLinesCount]" caption="PhoneLinesCount" attribute="1" defaultMemberUniqueName="[Greeters].[PhoneLinesCount].[All]" allUniqueName="[Greeters].[PhoneLinesCount].[All]" dimensionUniqueName="[Greeters]" displayFolder="" count="0" memberValueDatatype="20" unbalanced="0"/>
    <cacheHierarchy uniqueName="[Greeters].[Mode01]" caption="Mode01" attribute="1" defaultMemberUniqueName="[Greeters].[Mode01].[All]" allUniqueName="[Greeters].[Mode01].[All]" dimensionUniqueName="[Greeters]" displayFolder="" count="0" memberValueDatatype="20" unbalanced="0"/>
    <cacheHierarchy uniqueName="[Greeters].[Mode02]" caption="Mode02" attribute="1" defaultMemberUniqueName="[Greeters].[Mode02].[All]" allUniqueName="[Greeters].[Mode02].[All]" dimensionUniqueName="[Greeters]" displayFolder="" count="0" memberValueDatatype="20" unbalanced="0"/>
    <cacheHierarchy uniqueName="[Greeters].[Mode02Dur]" caption="Mode02Dur" attribute="1" defaultMemberUniqueName="[Greeters].[Mode02Dur].[All]" allUniqueName="[Greeters].[Mode02Dur].[All]" dimensionUniqueName="[Greeters]" displayFolder="" count="0" memberValueDatatype="20" unbalanced="0"/>
    <cacheHierarchy uniqueName="[Greeters].[Mode03]" caption="Mode03" attribute="1" defaultMemberUniqueName="[Greeters].[Mode03].[All]" allUniqueName="[Greeters].[Mode03].[All]" dimensionUniqueName="[Greeters]" displayFolder="" count="0" memberValueDatatype="20" unbalanced="0"/>
    <cacheHierarchy uniqueName="[Greeters].[Mode04Dur]" caption="Mode04Dur" attribute="1" defaultMemberUniqueName="[Greeters].[Mode04Dur].[All]" allUniqueName="[Greeters].[Mode04Dur].[All]" dimensionUniqueName="[Greeters]" displayFolder="" count="0" memberValueDatatype="20" unbalanced="0"/>
    <cacheHierarchy uniqueName="[Greeters].[Mode05]" caption="Mode05" attribute="1" defaultMemberUniqueName="[Greeters].[Mode05].[All]" allUniqueName="[Greeters].[Mode05].[All]" dimensionUniqueName="[Greeters]" displayFolder="" count="0" memberValueDatatype="20" unbalanced="0"/>
    <cacheHierarchy uniqueName="[Greeters].[Mode26]" caption="Mode26" attribute="1" defaultMemberUniqueName="[Greeters].[Mode26].[All]" allUniqueName="[Greeters].[Mode26].[All]" dimensionUniqueName="[Greeters]" displayFolder="" count="0" memberValueDatatype="20" unbalanced="0"/>
    <cacheHierarchy uniqueName="[Greeters].[Mode50]" caption="Mode50" attribute="1" defaultMemberUniqueName="[Greeters].[Mode50].[All]" allUniqueName="[Greeters].[Mode50].[All]" dimensionUniqueName="[Greeters]" displayFolder="" count="0" memberValueDatatype="20" unbalanced="0"/>
    <cacheHierarchy uniqueName="[Greeters].[Mode71]" caption="Mode71" attribute="1" defaultMemberUniqueName="[Greeters].[Mode71].[All]" allUniqueName="[Greeters].[Mode71].[All]" dimensionUniqueName="[Greeters]" displayFolder="" count="0" memberValueDatatype="20" unbalanced="0"/>
    <cacheHierarchy uniqueName="[Greeters].[Mode99]" caption="Mode99" attribute="1" defaultMemberUniqueName="[Greeters].[Mode99].[All]" allUniqueName="[Greeters].[Mode99].[All]" dimensionUniqueName="[Greeters]" displayFolder="" count="0" memberValueDatatype="20" unbalanced="0"/>
    <cacheHierarchy uniqueName="[Greeters].[Duration in Secs]" caption="Duration in Secs" attribute="1" defaultMemberUniqueName="[Greeters].[Duration in Secs].[All]" allUniqueName="[Greeters].[Duration in Secs].[All]" dimensionUniqueName="[Greeters]" displayFolder="" count="0" memberValueDatatype="20" unbalanced="0"/>
    <cacheHierarchy uniqueName="[Greeters].[Hours on the phone]" caption="Hours on the phone" attribute="1" defaultMemberUniqueName="[Greeters].[Hours on the phone].[All]" allUniqueName="[Greeters].[Hours on the phone].[All]" dimensionUniqueName="[Greeters]" displayFolder="" count="0" memberValueDatatype="5" unbalanced="0"/>
    <cacheHierarchy uniqueName="[Greeters].[Time B/w call]" caption="Time B/w call" attribute="1" defaultMemberUniqueName="[Greeters].[Time B/w call].[All]" allUniqueName="[Greeters].[Time B/w call].[All]" dimensionUniqueName="[Greeters]" displayFolder="" count="0" memberValueDatatype="5" unbalanced="0"/>
    <cacheHierarchy uniqueName="[Greeters].[Forward probability]" caption="Forward probability" attribute="1" defaultMemberUniqueName="[Greeters].[Forward probability].[All]" allUniqueName="[Greeters].[Forward probability].[All]" dimensionUniqueName="[Greeters]" displayFolder="" count="0" memberValueDatatype="20" unbalanced="0"/>
    <cacheHierarchy uniqueName="[Greeters].[Avg contact time]" caption="Avg contact time" attribute="1" defaultMemberUniqueName="[Greeters].[Avg contact time].[All]" allUniqueName="[Greeters].[Avg contact time].[All]" dimensionUniqueName="[Greeters]" displayFolder="" count="0" memberValueDatatype="5" unbalanced="0"/>
    <cacheHierarchy uniqueName="[MNGR_DM].[DivBCustServsID]" caption="DivBCustServsID" attribute="1" defaultMemberUniqueName="[MNGR_DM].[DivBCustServsID].[All]" allUniqueName="[MNGR_DM].[DivBCustServsID].[All]" dimensionUniqueName="[MNGR_DM]" displayFolder="" count="0" memberValueDatatype="20" unbalanced="0"/>
    <cacheHierarchy uniqueName="[MNGR_DM].[DATE]" caption="DATE" defaultMemberUniqueName="[MNGR_DM].[DATE].[All]" allUniqueName="[MNGR_DM].[DATE].[All]" dimensionUniqueName="[MNGR_DM]" displayFolder="" count="6" unbalanced="0">
      <fieldsUsage count="6">
        <fieldUsage x="-1"/>
        <fieldUsage x="0"/>
        <fieldUsage x="1"/>
        <fieldUsage x="2"/>
        <fieldUsage x="3"/>
        <fieldUsage x="6"/>
      </fieldsUsage>
    </cacheHierarchy>
    <cacheHierarchy uniqueName="[MNGR_DM].[ShiftDate]" caption="ShiftDate" attribute="1" time="1" defaultMemberUniqueName="[MNGR_DM].[ShiftDate].[All]" allUniqueName="[MNGR_DM].[ShiftDate].[All]" dimensionUniqueName="[MNGR_DM]" displayFolder="" count="0" memberValueDatatype="7" unbalanced="0"/>
    <cacheHierarchy uniqueName="[MNGR_DM].[Year]" caption="Year" attribute="1" defaultMemberUniqueName="[MNGR_DM].[Year].[All]" allUniqueName="[MNGR_DM].[Year].[All]" dimensionUniqueName="[MNGR_DM]" displayFolder="" count="0" memberValueDatatype="20" unbalanced="0"/>
    <cacheHierarchy uniqueName="[MNGR_DM].[Quarter]" caption="Quarter" attribute="1" defaultMemberUniqueName="[MNGR_DM].[Quarter].[All]" allUniqueName="[MNGR_DM].[Quarter].[All]" dimensionUniqueName="[MNGR_DM]" displayFolder="" count="0" memberValueDatatype="130" unbalanced="0"/>
    <cacheHierarchy uniqueName="[MNGR_DM].[Month]" caption="Month" attribute="1" defaultMemberUniqueName="[MNGR_DM].[Month].[All]" allUniqueName="[MNGR_DM].[Month].[All]" dimensionUniqueName="[MNGR_DM]" displayFolder="" count="0" memberValueDatatype="130" unbalanced="0"/>
    <cacheHierarchy uniqueName="[MNGR_DM].[Week of the year]" caption="Week of the year" attribute="1" defaultMemberUniqueName="[MNGR_DM].[Week of the year].[All]" allUniqueName="[MNGR_DM].[Week of the year].[All]" dimensionUniqueName="[MNGR_DM]" displayFolder="" count="0" memberValueDatatype="20" unbalanced="0"/>
    <cacheHierarchy uniqueName="[MNGR_DM].[WeekDay]" caption="WeekDay" attribute="1" defaultMemberUniqueName="[MNGR_DM].[WeekDay].[All]" allUniqueName="[MNGR_DM].[WeekDay].[All]" dimensionUniqueName="[MNGR_DM]" displayFolder="" count="0" memberValueDatatype="130" unbalanced="0"/>
    <cacheHierarchy uniqueName="[MNGR_DM].[ShiftNbr]" caption="ShiftNbr" attribute="1" defaultMemberUniqueName="[MNGR_DM].[ShiftNbr].[All]" allUniqueName="[MNGR_DM].[ShiftNbr].[All]" dimensionUniqueName="[MNGR_DM]" displayFolder="" count="2" memberValueDatatype="20" unbalanced="0">
      <fieldsUsage count="2">
        <fieldUsage x="-1"/>
        <fieldUsage x="4"/>
      </fieldsUsage>
    </cacheHierarchy>
    <cacheHierarchy uniqueName="[MNGR_DM].[Mode83]" caption="Mode83" attribute="1" defaultMemberUniqueName="[MNGR_DM].[Mode83].[All]" allUniqueName="[MNGR_DM].[Mode83].[All]" dimensionUniqueName="[MNGR_DM]" displayFolder="" count="0" memberValueDatatype="20" unbalanced="0"/>
    <cacheHierarchy uniqueName="[MNGR_DM].[Mode83Dur]" caption="Mode83Dur" attribute="1" defaultMemberUniqueName="[MNGR_DM].[Mode83Dur].[All]" allUniqueName="[MNGR_DM].[Mode83Dur].[All]" dimensionUniqueName="[MNGR_DM]" displayFolder="" count="0" memberValueDatatype="20" unbalanced="0"/>
    <cacheHierarchy uniqueName="[MNGR_DM].[Mode84]" caption="Mode84" attribute="1" defaultMemberUniqueName="[MNGR_DM].[Mode84].[All]" allUniqueName="[MNGR_DM].[Mode84].[All]" dimensionUniqueName="[MNGR_DM]" displayFolder="" count="0" memberValueDatatype="20" unbalanced="0"/>
    <cacheHierarchy uniqueName="[MNGR_DM].[Mode84Dur]" caption="Mode84Dur" attribute="1" defaultMemberUniqueName="[MNGR_DM].[Mode84Dur].[All]" allUniqueName="[MNGR_DM].[Mode84Dur].[All]" dimensionUniqueName="[MNGR_DM]" displayFolder="" count="0" memberValueDatatype="20" unbalanced="0"/>
    <cacheHierarchy uniqueName="[MNGR_DM].[Mode85]" caption="Mode85" attribute="1" defaultMemberUniqueName="[MNGR_DM].[Mode85].[All]" allUniqueName="[MNGR_DM].[Mode85].[All]" dimensionUniqueName="[MNGR_DM]" displayFolder="" count="0" memberValueDatatype="20" unbalanced="0"/>
    <cacheHierarchy uniqueName="[MNGR_DM].[Mode85Dur]" caption="Mode85Dur" attribute="1" defaultMemberUniqueName="[MNGR_DM].[Mode85Dur].[All]" allUniqueName="[MNGR_DM].[Mode85Dur].[All]" dimensionUniqueName="[MNGR_DM]" displayFolder="" count="0" memberValueDatatype="20" unbalanced="0"/>
    <cacheHierarchy uniqueName="[MNGR_DM].[Mode86Dur]" caption="Mode86Dur" attribute="1" defaultMemberUniqueName="[MNGR_DM].[Mode86Dur].[All]" allUniqueName="[MNGR_DM].[Mode86Dur].[All]" dimensionUniqueName="[MNGR_DM]" displayFolder="" count="0" memberValueDatatype="20" unbalanced="0"/>
    <cacheHierarchy uniqueName="[MNGR_DM].[Mode87]" caption="Mode87" attribute="1" defaultMemberUniqueName="[MNGR_DM].[Mode87].[All]" allUniqueName="[MNGR_DM].[Mode87].[All]" dimensionUniqueName="[MNGR_DM]" displayFolder="" count="0" memberValueDatatype="20" unbalanced="0"/>
    <cacheHierarchy uniqueName="[MNGR_DM].[Mode87Dur]" caption="Mode87Dur" attribute="1" defaultMemberUniqueName="[MNGR_DM].[Mode87Dur].[All]" allUniqueName="[MNGR_DM].[Mode87Dur].[All]" dimensionUniqueName="[MNGR_DM]" displayFolder="" count="0" memberValueDatatype="20" unbalanced="0"/>
    <cacheHierarchy uniqueName="[MNGR_DM].[Mode88Dur]" caption="Mode88Dur" attribute="1" defaultMemberUniqueName="[MNGR_DM].[Mode88Dur].[All]" allUniqueName="[MNGR_DM].[Mode88Dur].[All]" dimensionUniqueName="[MNGR_DM]" displayFolder="" count="0" memberValueDatatype="20" unbalanced="0"/>
    <cacheHierarchy uniqueName="[MNGR_DM].[Mode89Dur]" caption="Mode89Dur" attribute="1" defaultMemberUniqueName="[MNGR_DM].[Mode89Dur].[All]" allUniqueName="[MNGR_DM].[Mode89Dur].[All]" dimensionUniqueName="[MNGR_DM]" displayFolder="" count="0" memberValueDatatype="20" unbalanced="0"/>
    <cacheHierarchy uniqueName="[MNGR_DM].[Mode90]" caption="Mode90" attribute="1" defaultMemberUniqueName="[MNGR_DM].[Mode90].[All]" allUniqueName="[MNGR_DM].[Mode90].[All]" dimensionUniqueName="[MNGR_DM]" displayFolder="" count="0" memberValueDatatype="20" unbalanced="0"/>
    <cacheHierarchy uniqueName="[MNGR_DM].[Mode90Dur]" caption="Mode90Dur" attribute="1" defaultMemberUniqueName="[MNGR_DM].[Mode90Dur].[All]" allUniqueName="[MNGR_DM].[Mode90Dur].[All]" dimensionUniqueName="[MNGR_DM]" displayFolder="" count="0" memberValueDatatype="20" unbalanced="0"/>
    <cacheHierarchy uniqueName="[MNGR_DM].[Mode91]" caption="Mode91" attribute="1" defaultMemberUniqueName="[MNGR_DM].[Mode91].[All]" allUniqueName="[MNGR_DM].[Mode91].[All]" dimensionUniqueName="[MNGR_DM]" displayFolder="" count="0" memberValueDatatype="20" unbalanced="0"/>
    <cacheHierarchy uniqueName="[MNGR_DM].[Mode91Dur]" caption="Mode91Dur" attribute="1" defaultMemberUniqueName="[MNGR_DM].[Mode91Dur].[All]" allUniqueName="[MNGR_DM].[Mode91Dur].[All]" dimensionUniqueName="[MNGR_DM]" displayFolder="" count="0" memberValueDatatype="20" unbalanced="0"/>
    <cacheHierarchy uniqueName="[MNGR_DM].[Duration in secs]" caption="Duration in secs" attribute="1" defaultMemberUniqueName="[MNGR_DM].[Duration in secs].[All]" allUniqueName="[MNGR_DM].[Duration in secs].[All]" dimensionUniqueName="[MNGR_DM]" displayFolder="" count="0" memberValueDatatype="20" unbalanced="0"/>
    <cacheHierarchy uniqueName="[MNGR_DM].[Hours on the phone]" caption="Hours on the phone" attribute="1" defaultMemberUniqueName="[MNGR_DM].[Hours on the phone].[All]" allUniqueName="[MNGR_DM].[Hours on the phone].[All]" dimensionUniqueName="[MNGR_DM]" displayFolder="" count="0" memberValueDatatype="5" unbalanced="0"/>
    <cacheHierarchy uniqueName="[MNGR_DM].[Time B/W call]" caption="Time B/W call" attribute="1" defaultMemberUniqueName="[MNGR_DM].[Time B/W call].[All]" allUniqueName="[MNGR_DM].[Time B/W call].[All]" dimensionUniqueName="[MNGR_DM]" displayFolder="" count="0" memberValueDatatype="5" unbalanced="0"/>
    <cacheHierarchy uniqueName="[MNGR_DM].[Forward Probability]" caption="Forward Probability" attribute="1" defaultMemberUniqueName="[MNGR_DM].[Forward Probability].[All]" allUniqueName="[MNGR_DM].[Forward Probability].[All]" dimensionUniqueName="[MNGR_DM]" displayFolder="" count="0" memberValueDatatype="130" unbalanced="0"/>
    <cacheHierarchy uniqueName="[MNGR_DM].[Success probability]" caption="Success probability" attribute="1" defaultMemberUniqueName="[MNGR_DM].[Success probability].[All]" allUniqueName="[MNGR_DM].[Success probability].[All]" dimensionUniqueName="[MNGR_DM]" displayFolder="" count="0" memberValueDatatype="130" unbalanced="0"/>
    <cacheHierarchy uniqueName="[MNGR_DM].[Avg. contact time]" caption="Avg. contact time" attribute="1" defaultMemberUniqueName="[MNGR_DM].[Avg. contact time].[All]" allUniqueName="[MNGR_DM].[Avg. contact time].[All]" dimensionUniqueName="[MNGR_DM]" displayFolder="" count="0" memberValueDatatype="130" unbalanced="0"/>
    <cacheHierarchy uniqueName="[TECHDM].[DivBSupportID]" caption="DivBSupportID" attribute="1" defaultMemberUniqueName="[TECHDM].[DivBSupportID].[All]" allUniqueName="[TECHDM].[DivBSupportID].[All]" dimensionUniqueName="[TECHDM]" displayFolder="" count="0" memberValueDatatype="20" unbalanced="0"/>
    <cacheHierarchy uniqueName="[TECHDM].[DATE]" caption="DATE" defaultMemberUniqueName="[TECHDM].[DATE].[All]" allUniqueName="[TECHDM].[DATE].[All]" dimensionUniqueName="[TECHDM]" displayFolder="" count="0" unbalanced="0"/>
    <cacheHierarchy uniqueName="[TECHDM].[ShiftDate]" caption="ShiftDate" attribute="1" time="1" defaultMemberUniqueName="[TECHDM].[ShiftDate].[All]" allUniqueName="[TECHDM].[ShiftDate].[All]" dimensionUniqueName="[TECHDM]" displayFolder="" count="0" memberValueDatatype="7" unbalanced="0"/>
    <cacheHierarchy uniqueName="[TECHDM].[Year]" caption="Year" attribute="1" defaultMemberUniqueName="[TECHDM].[Year].[All]" allUniqueName="[TECHDM].[Year].[All]" dimensionUniqueName="[TECHDM]" displayFolder="" count="0" memberValueDatatype="20" unbalanced="0"/>
    <cacheHierarchy uniqueName="[TECHDM].[Quarter]" caption="Quarter" attribute="1" defaultMemberUniqueName="[TECHDM].[Quarter].[All]" allUniqueName="[TECHDM].[Quarter].[All]" dimensionUniqueName="[TECHDM]" displayFolder="" count="0" memberValueDatatype="130" unbalanced="0"/>
    <cacheHierarchy uniqueName="[TECHDM].[Month]" caption="Month" attribute="1" defaultMemberUniqueName="[TECHDM].[Month].[All]" allUniqueName="[TECHDM].[Month].[All]" dimensionUniqueName="[TECHDM]" displayFolder="" count="0" memberValueDatatype="130" unbalanced="0"/>
    <cacheHierarchy uniqueName="[TECHDM].[Week of the year]" caption="Week of the year" attribute="1" defaultMemberUniqueName="[TECHDM].[Week of the year].[All]" allUniqueName="[TECHDM].[Week of the year].[All]" dimensionUniqueName="[TECHDM]" displayFolder="" count="0" memberValueDatatype="20" unbalanced="0"/>
    <cacheHierarchy uniqueName="[TECHDM].[WeekDay]" caption="WeekDay" attribute="1" defaultMemberUniqueName="[TECHDM].[WeekDay].[All]" allUniqueName="[TECHDM].[WeekDay].[All]" dimensionUniqueName="[TECHDM]" displayFolder="" count="0" memberValueDatatype="130" unbalanced="0"/>
    <cacheHierarchy uniqueName="[TECHDM].[ShiftNbr]" caption="ShiftNbr" attribute="1" defaultMemberUniqueName="[TECHDM].[ShiftNbr].[All]" allUniqueName="[TECHDM].[ShiftNbr].[All]" dimensionUniqueName="[TECHDM]" displayFolder="" count="0" memberValueDatatype="20" unbalanced="0"/>
    <cacheHierarchy uniqueName="[TECHDM].[Mode50]" caption="Mode50" attribute="1" defaultMemberUniqueName="[TECHDM].[Mode50].[All]" allUniqueName="[TECHDM].[Mode50].[All]" dimensionUniqueName="[TECHDM]" displayFolder="" count="0" memberValueDatatype="20" unbalanced="0"/>
    <cacheHierarchy uniqueName="[TECHDM].[Mode50Dur]" caption="Mode50Dur" attribute="1" defaultMemberUniqueName="[TECHDM].[Mode50Dur].[All]" allUniqueName="[TECHDM].[Mode50Dur].[All]" dimensionUniqueName="[TECHDM]" displayFolder="" count="0" memberValueDatatype="20" unbalanced="0"/>
    <cacheHierarchy uniqueName="[TECHDM].[Mode51]" caption="Mode51" attribute="1" defaultMemberUniqueName="[TECHDM].[Mode51].[All]" allUniqueName="[TECHDM].[Mode51].[All]" dimensionUniqueName="[TECHDM]" displayFolder="" count="0" memberValueDatatype="20" unbalanced="0"/>
    <cacheHierarchy uniqueName="[TECHDM].[Mode51Dur]" caption="Mode51Dur" attribute="1" defaultMemberUniqueName="[TECHDM].[Mode51Dur].[All]" allUniqueName="[TECHDM].[Mode51Dur].[All]" dimensionUniqueName="[TECHDM]" displayFolder="" count="0" memberValueDatatype="20" unbalanced="0"/>
    <cacheHierarchy uniqueName="[TECHDM].[Mode52]" caption="Mode52" attribute="1" defaultMemberUniqueName="[TECHDM].[Mode52].[All]" allUniqueName="[TECHDM].[Mode52].[All]" dimensionUniqueName="[TECHDM]" displayFolder="" count="0" memberValueDatatype="20" unbalanced="0"/>
    <cacheHierarchy uniqueName="[TECHDM].[Mode53Dur]" caption="Mode53Dur" attribute="1" defaultMemberUniqueName="[TECHDM].[Mode53Dur].[All]" allUniqueName="[TECHDM].[Mode53Dur].[All]" dimensionUniqueName="[TECHDM]" displayFolder="" count="0" memberValueDatatype="20" unbalanced="0"/>
    <cacheHierarchy uniqueName="[TECHDM].[Mode54]" caption="Mode54" attribute="1" defaultMemberUniqueName="[TECHDM].[Mode54].[All]" allUniqueName="[TECHDM].[Mode54].[All]" dimensionUniqueName="[TECHDM]" displayFolder="" count="0" memberValueDatatype="20" unbalanced="0"/>
    <cacheHierarchy uniqueName="[TECHDM].[Mode54Dur]" caption="Mode54Dur" attribute="1" defaultMemberUniqueName="[TECHDM].[Mode54Dur].[All]" allUniqueName="[TECHDM].[Mode54Dur].[All]" dimensionUniqueName="[TECHDM]" displayFolder="" count="0" memberValueDatatype="20" unbalanced="0"/>
    <cacheHierarchy uniqueName="[TECHDM].[Mode55Dur]" caption="Mode55Dur" attribute="1" defaultMemberUniqueName="[TECHDM].[Mode55Dur].[All]" allUniqueName="[TECHDM].[Mode55Dur].[All]" dimensionUniqueName="[TECHDM]" displayFolder="" count="0" memberValueDatatype="20" unbalanced="0"/>
    <cacheHierarchy uniqueName="[TECHDM].[Mode56Dur]" caption="Mode56Dur" attribute="1" defaultMemberUniqueName="[TECHDM].[Mode56Dur].[All]" allUniqueName="[TECHDM].[Mode56Dur].[All]" dimensionUniqueName="[TECHDM]" displayFolder="" count="0" memberValueDatatype="20" unbalanced="0"/>
    <cacheHierarchy uniqueName="[TECHDM].[Mode57Dur]" caption="Mode57Dur" attribute="1" defaultMemberUniqueName="[TECHDM].[Mode57Dur].[All]" allUniqueName="[TECHDM].[Mode57Dur].[All]" dimensionUniqueName="[TECHDM]" displayFolder="" count="0" memberValueDatatype="20" unbalanced="0"/>
    <cacheHierarchy uniqueName="[TECHDM].[Mode58Dur]" caption="Mode58Dur" attribute="1" defaultMemberUniqueName="[TECHDM].[Mode58Dur].[All]" allUniqueName="[TECHDM].[Mode58Dur].[All]" dimensionUniqueName="[TECHDM]" displayFolder="" count="0" memberValueDatatype="20" unbalanced="0"/>
    <cacheHierarchy uniqueName="[TECHDM].[Mode59]" caption="Mode59" attribute="1" defaultMemberUniqueName="[TECHDM].[Mode59].[All]" allUniqueName="[TECHDM].[Mode59].[All]" dimensionUniqueName="[TECHDM]" displayFolder="" count="0" memberValueDatatype="20" unbalanced="0"/>
    <cacheHierarchy uniqueName="[TECHDM].[Mode59Dur]" caption="Mode59Dur" attribute="1" defaultMemberUniqueName="[TECHDM].[Mode59Dur].[All]" allUniqueName="[TECHDM].[Mode59Dur].[All]" dimensionUniqueName="[TECHDM]" displayFolder="" count="0" memberValueDatatype="20" unbalanced="0"/>
    <cacheHierarchy uniqueName="[TECHDM].[Mode60]" caption="Mode60" attribute="1" defaultMemberUniqueName="[TECHDM].[Mode60].[All]" allUniqueName="[TECHDM].[Mode60].[All]" dimensionUniqueName="[TECHDM]" displayFolder="" count="0" memberValueDatatype="20" unbalanced="0"/>
    <cacheHierarchy uniqueName="[TECHDM].[Mode60Dur]" caption="Mode60Dur" attribute="1" defaultMemberUniqueName="[TECHDM].[Mode60Dur].[All]" allUniqueName="[TECHDM].[Mode60Dur].[All]" dimensionUniqueName="[TECHDM]" displayFolder="" count="0" memberValueDatatype="20" unbalanced="0"/>
    <cacheHierarchy uniqueName="[TECHDM].[Mode61]" caption="Mode61" attribute="1" defaultMemberUniqueName="[TECHDM].[Mode61].[All]" allUniqueName="[TECHDM].[Mode61].[All]" dimensionUniqueName="[TECHDM]" displayFolder="" count="0" memberValueDatatype="20" unbalanced="0"/>
    <cacheHierarchy uniqueName="[TECHDM].[Mode61Dur]" caption="Mode61Dur" attribute="1" defaultMemberUniqueName="[TECHDM].[Mode61Dur].[All]" allUniqueName="[TECHDM].[Mode61Dur].[All]" dimensionUniqueName="[TECHDM]" displayFolder="" count="0" memberValueDatatype="20" unbalanced="0"/>
    <cacheHierarchy uniqueName="[TECHDM].[Mode62]" caption="Mode62" attribute="1" defaultMemberUniqueName="[TECHDM].[Mode62].[All]" allUniqueName="[TECHDM].[Mode62].[All]" dimensionUniqueName="[TECHDM]" displayFolder="" count="0" memberValueDatatype="20" unbalanced="0"/>
    <cacheHierarchy uniqueName="[TECHDM].[Mode62Dur]" caption="Mode62Dur" attribute="1" defaultMemberUniqueName="[TECHDM].[Mode62Dur].[All]" allUniqueName="[TECHDM].[Mode62Dur].[All]" dimensionUniqueName="[TECHDM]" displayFolder="" count="0" memberValueDatatype="20" unbalanced="0"/>
    <cacheHierarchy uniqueName="[TECHDM].[Duration in secs]" caption="Duration in secs" attribute="1" defaultMemberUniqueName="[TECHDM].[Duration in secs].[All]" allUniqueName="[TECHDM].[Duration in secs].[All]" dimensionUniqueName="[TECHDM]" displayFolder="" count="0" memberValueDatatype="20" unbalanced="0"/>
    <cacheHierarchy uniqueName="[TECHDM].[Hours on phone]" caption="Hours on phone" attribute="1" defaultMemberUniqueName="[TECHDM].[Hours on phone].[All]" allUniqueName="[TECHDM].[Hours on phone].[All]" dimensionUniqueName="[TECHDM]" displayFolder="" count="0" memberValueDatatype="5" unbalanced="0"/>
    <cacheHierarchy uniqueName="[TECHDM].[Time b/w call]" caption="Time b/w call" attribute="1" defaultMemberUniqueName="[TECHDM].[Time b/w call].[All]" allUniqueName="[TECHDM].[Time b/w call].[All]" dimensionUniqueName="[TECHDM]" displayFolder="" count="0" memberValueDatatype="5" unbalanced="0"/>
    <cacheHierarchy uniqueName="[TECHDM].[Forward Probability1]" caption="Forward Probability1" attribute="1" defaultMemberUniqueName="[TECHDM].[Forward Probability1].[All]" allUniqueName="[TECHDM].[Forward Probability1].[All]" dimensionUniqueName="[TECHDM]" displayFolder="" count="0" memberValueDatatype="5" unbalanced="0"/>
    <cacheHierarchy uniqueName="[TECHDM].[Success Probability1]" caption="Success Probability1" attribute="1" defaultMemberUniqueName="[TECHDM].[Success Probability1].[All]" allUniqueName="[TECHDM].[Success Probability1].[All]" dimensionUniqueName="[TECHDM]" displayFolder="" count="0" memberValueDatatype="5" unbalanced="0"/>
    <cacheHierarchy uniqueName="[TECHDM].[Avg contact time]" caption="Avg contact time" attribute="1" defaultMemberUniqueName="[TECHDM].[Avg contact time].[All]" allUniqueName="[TECHDM].[Avg contact time].[All]" dimensionUniqueName="[TECHDM]" displayFolder="" count="0" memberValueDatatype="5" unbalanced="0"/>
    <cacheHierarchy uniqueName="[TECHDM].[forward probability]" caption="forward probability" attribute="1" defaultMemberUniqueName="[TECHDM].[forward probability].[All]" allUniqueName="[TECHDM].[forward probability].[All]" dimensionUniqueName="[TECHDM]" displayFolder="" count="0" memberValueDatatype="5" unbalanced="0"/>
    <cacheHierarchy uniqueName="[TECHDM].[Success probability]" caption="Success probability" attribute="1" defaultMemberUniqueName="[TECHDM].[Success probability].[All]" allUniqueName="[TECHDM].[Success probability].[All]" dimensionUniqueName="[TECHDM]" displayFolder="" count="0" memberValueDatatype="5" unbalanced="0"/>
    <cacheHierarchy uniqueName="[TECHEXPERT].[DivBSupportID]" caption="DivBSupportID" attribute="1" defaultMemberUniqueName="[TECHEXPERT].[DivBSupportID].[All]" allUniqueName="[TECHEXPERT].[DivBSupportID].[All]" dimensionUniqueName="[TECHEXPERT]" displayFolder="" count="0" memberValueDatatype="20" unbalanced="0"/>
    <cacheHierarchy uniqueName="[TECHEXPERT].[DATE]" caption="DATE" defaultMemberUniqueName="[TECHEXPERT].[DATE].[All]" allUniqueName="[TECHEXPERT].[DATE].[All]" dimensionUniqueName="[TECHEXPERT]" displayFolder="" count="0" unbalanced="0"/>
    <cacheHierarchy uniqueName="[TECHEXPERT].[ShiftDate]" caption="ShiftDate" attribute="1" time="1" defaultMemberUniqueName="[TECHEXPERT].[ShiftDate].[All]" allUniqueName="[TECHEXPERT].[ShiftDate].[All]" dimensionUniqueName="[TECHEXPERT]" displayFolder="" count="0" memberValueDatatype="7" unbalanced="0"/>
    <cacheHierarchy uniqueName="[TECHEXPERT].[Year]" caption="Year" attribute="1" defaultMemberUniqueName="[TECHEXPERT].[Year].[All]" allUniqueName="[TECHEXPERT].[Year].[All]" dimensionUniqueName="[TECHEXPERT]" displayFolder="" count="0" memberValueDatatype="20" unbalanced="0"/>
    <cacheHierarchy uniqueName="[TECHEXPERT].[Quarter]" caption="Quarter" attribute="1" defaultMemberUniqueName="[TECHEXPERT].[Quarter].[All]" allUniqueName="[TECHEXPERT].[Quarter].[All]" dimensionUniqueName="[TECHEXPERT]" displayFolder="" count="0" memberValueDatatype="130" unbalanced="0"/>
    <cacheHierarchy uniqueName="[TECHEXPERT].[Month]" caption="Month" attribute="1" defaultMemberUniqueName="[TECHEXPERT].[Month].[All]" allUniqueName="[TECHEXPERT].[Month].[All]" dimensionUniqueName="[TECHEXPERT]" displayFolder="" count="0" memberValueDatatype="130" unbalanced="0"/>
    <cacheHierarchy uniqueName="[TECHEXPERT].[Week of the year]" caption="Week of the year" attribute="1" defaultMemberUniqueName="[TECHEXPERT].[Week of the year].[All]" allUniqueName="[TECHEXPERT].[Week of the year].[All]" dimensionUniqueName="[TECHEXPERT]" displayFolder="" count="0" memberValueDatatype="20" unbalanced="0"/>
    <cacheHierarchy uniqueName="[TECHEXPERT].[WeekDay]" caption="WeekDay" attribute="1" defaultMemberUniqueName="[TECHEXPERT].[WeekDay].[All]" allUniqueName="[TECHEXPERT].[WeekDay].[All]" dimensionUniqueName="[TECHEXPERT]" displayFolder="" count="0" memberValueDatatype="130" unbalanced="0"/>
    <cacheHierarchy uniqueName="[TECHEXPERT].[ShiftNbr]" caption="ShiftNbr" attribute="1" defaultMemberUniqueName="[TECHEXPERT].[ShiftNbr].[All]" allUniqueName="[TECHEXPERT].[ShiftNbr].[All]" dimensionUniqueName="[TECHEXPERT]" displayFolder="" count="0" memberValueDatatype="20" unbalanced="0"/>
    <cacheHierarchy uniqueName="[TECHEXPERT].[Mode63]" caption="Mode63" attribute="1" defaultMemberUniqueName="[TECHEXPERT].[Mode63].[All]" allUniqueName="[TECHEXPERT].[Mode63].[All]" dimensionUniqueName="[TECHEXPERT]" displayFolder="" count="0" memberValueDatatype="20" unbalanced="0"/>
    <cacheHierarchy uniqueName="[TECHEXPERT].[Mode63Dur]" caption="Mode63Dur" attribute="1" defaultMemberUniqueName="[TECHEXPERT].[Mode63Dur].[All]" allUniqueName="[TECHEXPERT].[Mode63Dur].[All]" dimensionUniqueName="[TECHEXPERT]" displayFolder="" count="0" memberValueDatatype="20" unbalanced="0"/>
    <cacheHierarchy uniqueName="[TECHEXPERT].[Mode64]" caption="Mode64" attribute="1" defaultMemberUniqueName="[TECHEXPERT].[Mode64].[All]" allUniqueName="[TECHEXPERT].[Mode64].[All]" dimensionUniqueName="[TECHEXPERT]" displayFolder="" count="0" memberValueDatatype="20" unbalanced="0"/>
    <cacheHierarchy uniqueName="[TECHEXPERT].[Mode65Dur]" caption="Mode65Dur" attribute="1" defaultMemberUniqueName="[TECHEXPERT].[Mode65Dur].[All]" allUniqueName="[TECHEXPERT].[Mode65Dur].[All]" dimensionUniqueName="[TECHEXPERT]" displayFolder="" count="0" memberValueDatatype="20" unbalanced="0"/>
    <cacheHierarchy uniqueName="[TECHEXPERT].[Mode66Dur]" caption="Mode66Dur" attribute="1" defaultMemberUniqueName="[TECHEXPERT].[Mode66Dur].[All]" allUniqueName="[TECHEXPERT].[Mode66Dur].[All]" dimensionUniqueName="[TECHEXPERT]" displayFolder="" count="0" memberValueDatatype="20" unbalanced="0"/>
    <cacheHierarchy uniqueName="[TECHEXPERT].[Mode67Dur]" caption="Mode67Dur" attribute="1" defaultMemberUniqueName="[TECHEXPERT].[Mode67Dur].[All]" allUniqueName="[TECHEXPERT].[Mode67Dur].[All]" dimensionUniqueName="[TECHEXPERT]" displayFolder="" count="0" memberValueDatatype="20" unbalanced="0"/>
    <cacheHierarchy uniqueName="[TECHEXPERT].[Mode68]" caption="Mode68" attribute="1" defaultMemberUniqueName="[TECHEXPERT].[Mode68].[All]" allUniqueName="[TECHEXPERT].[Mode68].[All]" dimensionUniqueName="[TECHEXPERT]" displayFolder="" count="0" memberValueDatatype="20" unbalanced="0"/>
    <cacheHierarchy uniqueName="[TECHEXPERT].[Mode68Dur]" caption="Mode68Dur" attribute="1" defaultMemberUniqueName="[TECHEXPERT].[Mode68Dur].[All]" allUniqueName="[TECHEXPERT].[Mode68Dur].[All]" dimensionUniqueName="[TECHEXPERT]" displayFolder="" count="0" memberValueDatatype="20" unbalanced="0"/>
    <cacheHierarchy uniqueName="[TECHEXPERT].[Mode69]" caption="Mode69" attribute="1" defaultMemberUniqueName="[TECHEXPERT].[Mode69].[All]" allUniqueName="[TECHEXPERT].[Mode69].[All]" dimensionUniqueName="[TECHEXPERT]" displayFolder="" count="0" memberValueDatatype="20" unbalanced="0"/>
    <cacheHierarchy uniqueName="[TECHEXPERT].[Mode69Dur]" caption="Mode69Dur" attribute="1" defaultMemberUniqueName="[TECHEXPERT].[Mode69Dur].[All]" allUniqueName="[TECHEXPERT].[Mode69Dur].[All]" dimensionUniqueName="[TECHEXPERT]" displayFolder="" count="0" memberValueDatatype="20" unbalanced="0"/>
    <cacheHierarchy uniqueName="[TECHEXPERT].[Mode70]" caption="Mode70" attribute="1" defaultMemberUniqueName="[TECHEXPERT].[Mode70].[All]" allUniqueName="[TECHEXPERT].[Mode70].[All]" dimensionUniqueName="[TECHEXPERT]" displayFolder="" count="0" memberValueDatatype="20" unbalanced="0"/>
    <cacheHierarchy uniqueName="[TECHEXPERT].[Mode70Dur]" caption="Mode70Dur" attribute="1" defaultMemberUniqueName="[TECHEXPERT].[Mode70Dur].[All]" allUniqueName="[TECHEXPERT].[Mode70Dur].[All]" dimensionUniqueName="[TECHEXPERT]" displayFolder="" count="0" memberValueDatatype="20" unbalanced="0"/>
    <cacheHierarchy uniqueName="[TECHEXPERT].[Duration in secs]" caption="Duration in secs" attribute="1" defaultMemberUniqueName="[TECHEXPERT].[Duration in secs].[All]" allUniqueName="[TECHEXPERT].[Duration in secs].[All]" dimensionUniqueName="[TECHEXPERT]" displayFolder="" count="0" memberValueDatatype="20" unbalanced="0"/>
    <cacheHierarchy uniqueName="[TECHEXPERT].[Hours on the phone]" caption="Hours on the phone" attribute="1" defaultMemberUniqueName="[TECHEXPERT].[Hours on the phone].[All]" allUniqueName="[TECHEXPERT].[Hours on the phone].[All]" dimensionUniqueName="[TECHEXPERT]" displayFolder="" count="0" memberValueDatatype="5" unbalanced="0"/>
    <cacheHierarchy uniqueName="[TECHEXPERT].[Time B/W call]" caption="Time B/W call" attribute="1" defaultMemberUniqueName="[TECHEXPERT].[Time B/W call].[All]" allUniqueName="[TECHEXPERT].[Time B/W call].[All]" dimensionUniqueName="[TECHEXPERT]" displayFolder="" count="0" memberValueDatatype="5" unbalanced="0"/>
    <cacheHierarchy uniqueName="[TECHEXPERT].[Forward Probability]" caption="Forward Probability" attribute="1" defaultMemberUniqueName="[TECHEXPERT].[Forward Probability].[All]" allUniqueName="[TECHEXPERT].[Forward Probability].[All]" dimensionUniqueName="[TECHEXPERT]" displayFolder="" count="0" memberValueDatatype="5" unbalanced="0"/>
    <cacheHierarchy uniqueName="[TECHEXPERT].[Success probability]" caption="Success probability" attribute="1" defaultMemberUniqueName="[TECHEXPERT].[Success probability].[All]" allUniqueName="[TECHEXPERT].[Success probability].[All]" dimensionUniqueName="[TECHEXPERT]" displayFolder="" count="0" memberValueDatatype="5" unbalanced="0"/>
    <cacheHierarchy uniqueName="[TECHEXPERT].[Avg contact time]" caption="Avg contact time" attribute="1" defaultMemberUniqueName="[TECHEXPERT].[Avg contact time].[All]" allUniqueName="[TECHEXPERT].[Avg contact time].[All]" dimensionUniqueName="[TECHEXPERT]" displayFolder="" count="0" memberValueDatatype="5" unbalanced="0"/>
    <cacheHierarchy uniqueName="[Measures].[__XL_Count Table1]" caption="__XL_Count Table1" measure="1" displayFolder="" measureGroup="TECHDM" count="0" hidden="1"/>
    <cacheHierarchy uniqueName="[Measures].[__XL_Count Table2]" caption="__XL_Count Table2" measure="1" displayFolder="" measureGroup="TECHEXPERT" count="0" hidden="1"/>
    <cacheHierarchy uniqueName="[Measures].[__XL_Count Table3]" caption="__XL_Count Table3" measure="1" displayFolder="" measureGroup="CS_DM" count="0" hidden="1"/>
    <cacheHierarchy uniqueName="[Measures].[__XL_Count Table4]" caption="__XL_Count Table4" measure="1" displayFolder="" measureGroup="MNGR_DM" count="0" hidden="1"/>
    <cacheHierarchy uniqueName="[Measures].[__XL_Count Table17]" caption="__XL_Count Table17" measure="1" displayFolder="" measureGroup="Greeters" count="0" hidden="1"/>
    <cacheHierarchy uniqueName="[Measures].[__No measures defined]" caption="__No measures defined" measure="1" displayFolder="" count="0" hidden="1"/>
    <cacheHierarchy uniqueName="[Measures].[Sum of Hours on phone]" caption="Sum of Hours on phone" measure="1" displayFolder="" measureGroup="TECHDM" count="0" hidden="1">
      <extLst>
        <ext xmlns:x15="http://schemas.microsoft.com/office/spreadsheetml/2010/11/main" uri="{B97F6D7D-B522-45F9-BDA1-12C45D357490}">
          <x15:cacheHierarchy aggregatedColumn="119"/>
        </ext>
      </extLst>
    </cacheHierarchy>
    <cacheHierarchy uniqueName="[Measures].[Sum of Hours on the phone]" caption="Sum of Hours on the phone" measure="1" displayFolder="" measureGroup="TECHEXPERT" count="0" hidden="1">
      <extLst>
        <ext xmlns:x15="http://schemas.microsoft.com/office/spreadsheetml/2010/11/main" uri="{B97F6D7D-B522-45F9-BDA1-12C45D357490}">
          <x15:cacheHierarchy aggregatedColumn="148"/>
        </ext>
      </extLst>
    </cacheHierarchy>
    <cacheHierarchy uniqueName="[Measures].[Sum of Hours on the phone 2]" caption="Sum of Hours on the phone 2" measure="1" displayFolder="" measureGroup="MNGR_DM" count="0" hidden="1">
      <extLst>
        <ext xmlns:x15="http://schemas.microsoft.com/office/spreadsheetml/2010/11/main" uri="{B97F6D7D-B522-45F9-BDA1-12C45D357490}">
          <x15:cacheHierarchy aggregatedColumn="84"/>
        </ext>
      </extLst>
    </cacheHierarchy>
    <cacheHierarchy uniqueName="[Measures].[Sum of Hours on the phone 3]" caption="Sum of Hours on the phone 3" measure="1" displayFolder="" measureGroup="CS_DM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Time b/w call]" caption="Sum of Time b/w call" measure="1" displayFolder="" measureGroup="TECHDM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Sum of Time B/W call 2]" caption="Sum of Time B/W call 2" measure="1" displayFolder="" measureGroup="TECHEXPERT" count="0" hidden="1">
      <extLst>
        <ext xmlns:x15="http://schemas.microsoft.com/office/spreadsheetml/2010/11/main" uri="{B97F6D7D-B522-45F9-BDA1-12C45D357490}">
          <x15:cacheHierarchy aggregatedColumn="149"/>
        </ext>
      </extLst>
    </cacheHierarchy>
    <cacheHierarchy uniqueName="[Measures].[Sum of Time B/W call 3]" caption="Sum of Time B/W call 3" measure="1" displayFolder="" measureGroup="MNGR_DM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85"/>
        </ext>
      </extLst>
    </cacheHierarchy>
    <cacheHierarchy uniqueName="[Measures].[Sum of Time B/W call 4]" caption="Sum of Time B/W call 4" measure="1" displayFolder="" measureGroup="CS_DM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Count of Success probability]" caption="Count of Success probability" measure="1" displayFolder="" measureGroup="TECHDM" count="0" hidden="1">
      <extLst>
        <ext xmlns:x15="http://schemas.microsoft.com/office/spreadsheetml/2010/11/main" uri="{B97F6D7D-B522-45F9-BDA1-12C45D357490}">
          <x15:cacheHierarchy aggregatedColumn="125"/>
        </ext>
      </extLst>
    </cacheHierarchy>
    <cacheHierarchy uniqueName="[Measures].[Count of forward probability]" caption="Count of forward probability" measure="1" displayFolder="" measureGroup="TECHDM" count="0" hidden="1">
      <extLst>
        <ext xmlns:x15="http://schemas.microsoft.com/office/spreadsheetml/2010/11/main" uri="{B97F6D7D-B522-45F9-BDA1-12C45D357490}">
          <x15:cacheHierarchy aggregatedColumn="124"/>
        </ext>
      </extLst>
    </cacheHierarchy>
    <cacheHierarchy uniqueName="[Measures].[Count of Success probability 2]" caption="Count of Success probability 2" measure="1" displayFolder="" measureGroup="TECHEXPERT" count="0" hidden="1">
      <extLst>
        <ext xmlns:x15="http://schemas.microsoft.com/office/spreadsheetml/2010/11/main" uri="{B97F6D7D-B522-45F9-BDA1-12C45D357490}">
          <x15:cacheHierarchy aggregatedColumn="151"/>
        </ext>
      </extLst>
    </cacheHierarchy>
    <cacheHierarchy uniqueName="[Measures].[Count of Forward Probability 2]" caption="Count of Forward Probability 2" measure="1" displayFolder="" measureGroup="TECHEXPERT" count="0" hidden="1">
      <extLst>
        <ext xmlns:x15="http://schemas.microsoft.com/office/spreadsheetml/2010/11/main" uri="{B97F6D7D-B522-45F9-BDA1-12C45D357490}">
          <x15:cacheHierarchy aggregatedColumn="150"/>
        </ext>
      </extLst>
    </cacheHierarchy>
    <cacheHierarchy uniqueName="[Measures].[Count of Success probability 3]" caption="Count of Success probability 3" measure="1" displayFolder="" measureGroup="MNGR_DM" count="0" hidden="1">
      <extLst>
        <ext xmlns:x15="http://schemas.microsoft.com/office/spreadsheetml/2010/11/main" uri="{B97F6D7D-B522-45F9-BDA1-12C45D357490}">
          <x15:cacheHierarchy aggregatedColumn="87"/>
        </ext>
      </extLst>
    </cacheHierarchy>
    <cacheHierarchy uniqueName="[Measures].[Count of Forward Probability 3]" caption="Count of Forward Probability 3" measure="1" displayFolder="" measureGroup="MNGR_DM" count="0" hidden="1">
      <extLst>
        <ext xmlns:x15="http://schemas.microsoft.com/office/spreadsheetml/2010/11/main" uri="{B97F6D7D-B522-45F9-BDA1-12C45D357490}">
          <x15:cacheHierarchy aggregatedColumn="86"/>
        </ext>
      </extLst>
    </cacheHierarchy>
    <cacheHierarchy uniqueName="[Measures].[Sum of Success probability]" caption="Sum of Success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Forward Probability]" caption="Sum of Forward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Count of Success probability 4]" caption="Count of Success probability 4" measure="1" displayFolder="" measureGroup="CS_D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Count of Forward Probability 4]" caption="Count of Forward Probability 4" measure="1" displayFolder="" measureGroup="CS_D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ShiftNbr]" caption="Sum of ShiftNbr" measure="1" displayFolder="" measureGroup="TECHDM" count="0" hidden="1">
      <extLst>
        <ext xmlns:x15="http://schemas.microsoft.com/office/spreadsheetml/2010/11/main" uri="{B97F6D7D-B522-45F9-BDA1-12C45D357490}">
          <x15:cacheHierarchy aggregatedColumn="97"/>
        </ext>
      </extLst>
    </cacheHierarchy>
    <cacheHierarchy uniqueName="[Measures].[Count of Hours on phone]" caption="Count of Hours on phone" measure="1" displayFolder="" measureGroup="TECHDM" count="0" hidden="1">
      <extLst>
        <ext xmlns:x15="http://schemas.microsoft.com/office/spreadsheetml/2010/11/main" uri="{B97F6D7D-B522-45F9-BDA1-12C45D357490}">
          <x15:cacheHierarchy aggregatedColumn="119"/>
        </ext>
      </extLst>
    </cacheHierarchy>
    <cacheHierarchy uniqueName="[Measures].[Average of Hours on phone]" caption="Average of Hours on phone" measure="1" displayFolder="" measureGroup="TECHDM" count="0" hidden="1">
      <extLst>
        <ext xmlns:x15="http://schemas.microsoft.com/office/spreadsheetml/2010/11/main" uri="{B97F6D7D-B522-45F9-BDA1-12C45D357490}">
          <x15:cacheHierarchy aggregatedColumn="119"/>
        </ext>
      </extLst>
    </cacheHierarchy>
    <cacheHierarchy uniqueName="[Measures].[Max of Hours on phone]" caption="Max of Hours on phone" measure="1" displayFolder="" measureGroup="TECHDM" count="0" hidden="1">
      <extLst>
        <ext xmlns:x15="http://schemas.microsoft.com/office/spreadsheetml/2010/11/main" uri="{B97F6D7D-B522-45F9-BDA1-12C45D357490}">
          <x15:cacheHierarchy aggregatedColumn="119"/>
        </ext>
      </extLst>
    </cacheHierarchy>
    <cacheHierarchy uniqueName="[Measures].[Min of Hours on phone]" caption="Min of Hours on phone" measure="1" displayFolder="" measureGroup="TECHDM" count="0" hidden="1">
      <extLst>
        <ext xmlns:x15="http://schemas.microsoft.com/office/spreadsheetml/2010/11/main" uri="{B97F6D7D-B522-45F9-BDA1-12C45D357490}">
          <x15:cacheHierarchy aggregatedColumn="119"/>
        </ext>
      </extLst>
    </cacheHierarchy>
    <cacheHierarchy uniqueName="[Measures].[Count of Hours on the phone]" caption="Count of Hours on the phone" measure="1" displayFolder="" measureGroup="TECHEXPERT" count="0" hidden="1">
      <extLst>
        <ext xmlns:x15="http://schemas.microsoft.com/office/spreadsheetml/2010/11/main" uri="{B97F6D7D-B522-45F9-BDA1-12C45D357490}">
          <x15:cacheHierarchy aggregatedColumn="148"/>
        </ext>
      </extLst>
    </cacheHierarchy>
    <cacheHierarchy uniqueName="[Measures].[Average of Hours on the phone]" caption="Average of Hours on the phone" measure="1" displayFolder="" measureGroup="TECHEXPERT" count="0" hidden="1">
      <extLst>
        <ext xmlns:x15="http://schemas.microsoft.com/office/spreadsheetml/2010/11/main" uri="{B97F6D7D-B522-45F9-BDA1-12C45D357490}">
          <x15:cacheHierarchy aggregatedColumn="148"/>
        </ext>
      </extLst>
    </cacheHierarchy>
    <cacheHierarchy uniqueName="[Measures].[Min of Hours on the phone]" caption="Min of Hours on the phone" measure="1" displayFolder="" measureGroup="TECHEXPERT" count="0" hidden="1">
      <extLst>
        <ext xmlns:x15="http://schemas.microsoft.com/office/spreadsheetml/2010/11/main" uri="{B97F6D7D-B522-45F9-BDA1-12C45D357490}">
          <x15:cacheHierarchy aggregatedColumn="148"/>
        </ext>
      </extLst>
    </cacheHierarchy>
    <cacheHierarchy uniqueName="[Measures].[Max of Hours on the phone]" caption="Max of Hours on the phone" measure="1" displayFolder="" measureGroup="TECHEXPERT" count="0" hidden="1">
      <extLst>
        <ext xmlns:x15="http://schemas.microsoft.com/office/spreadsheetml/2010/11/main" uri="{B97F6D7D-B522-45F9-BDA1-12C45D357490}">
          <x15:cacheHierarchy aggregatedColumn="148"/>
        </ext>
      </extLst>
    </cacheHierarchy>
    <cacheHierarchy uniqueName="[Measures].[Average of Forward Probability]" caption="Average of Forward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Average of Success probability]" caption="Average of Success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Max of Success probability]" caption="Max of Success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Max of Forward Probability]" caption="Max of Forward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Min of Forward Probability]" caption="Min of Forward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Min of Success probability]" caption="Min of Success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tdDev of Forward Probability]" caption="StdDev of Forward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tdDev of Success probability]" caption="StdDev of Success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Distinct Count of Success probability]" caption="Distinct Count of Success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Distinct Count of Forward Probability]" caption="Distinct Count of Forward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Min of Hours on the phone 2]" caption="Min of Hours on the phone 2" measure="1" displayFolder="" measureGroup="MNGR_DM" count="0" hidden="1">
      <extLst>
        <ext xmlns:x15="http://schemas.microsoft.com/office/spreadsheetml/2010/11/main" uri="{B97F6D7D-B522-45F9-BDA1-12C45D357490}">
          <x15:cacheHierarchy aggregatedColumn="84"/>
        </ext>
      </extLst>
    </cacheHierarchy>
    <cacheHierarchy uniqueName="[Measures].[Count of Hours on the phone 2]" caption="Count of Hours on the phone 2" measure="1" displayFolder="" measureGroup="MNGR_DM" count="0" hidden="1">
      <extLst>
        <ext xmlns:x15="http://schemas.microsoft.com/office/spreadsheetml/2010/11/main" uri="{B97F6D7D-B522-45F9-BDA1-12C45D357490}">
          <x15:cacheHierarchy aggregatedColumn="84"/>
        </ext>
      </extLst>
    </cacheHierarchy>
    <cacheHierarchy uniqueName="[Measures].[Average of Hours on the phone 2]" caption="Average of Hours on the phone 2" measure="1" displayFolder="" measureGroup="MNGR_DM" count="0" hidden="1">
      <extLst>
        <ext xmlns:x15="http://schemas.microsoft.com/office/spreadsheetml/2010/11/main" uri="{B97F6D7D-B522-45F9-BDA1-12C45D357490}">
          <x15:cacheHierarchy aggregatedColumn="84"/>
        </ext>
      </extLst>
    </cacheHierarchy>
    <cacheHierarchy uniqueName="[Measures].[Max of Hours on the phone 2]" caption="Max of Hours on the phone 2" measure="1" displayFolder="" measureGroup="MNGR_DM" count="0" hidden="1">
      <extLst>
        <ext xmlns:x15="http://schemas.microsoft.com/office/spreadsheetml/2010/11/main" uri="{B97F6D7D-B522-45F9-BDA1-12C45D357490}">
          <x15:cacheHierarchy aggregatedColumn="84"/>
        </ext>
      </extLst>
    </cacheHierarchy>
    <cacheHierarchy uniqueName="[Measures].[Average of Hours on the phone 3]" caption="Average of Hours on the phone 3" measure="1" displayFolder="" measureGroup="CS_DM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Hours on the phone 3]" caption="Count of Hours on the phone 3" measure="1" displayFolder="" measureGroup="CS_DM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Max of Hours on the phone 3]" caption="Max of Hours on the phone 3" measure="1" displayFolder="" measureGroup="CS_DM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Min of Hours on the phone 3]" caption="Min of Hours on the phone 3" measure="1" displayFolder="" measureGroup="CS_DM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forward probability 2]" caption="Sum of forward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4"/>
        </ext>
      </extLst>
    </cacheHierarchy>
    <cacheHierarchy uniqueName="[Measures].[Sum of Success probability 2]" caption="Sum of Success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5"/>
        </ext>
      </extLst>
    </cacheHierarchy>
    <cacheHierarchy uniqueName="[Measures].[Average of forward probability 2]" caption="Average of forward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4"/>
        </ext>
      </extLst>
    </cacheHierarchy>
    <cacheHierarchy uniqueName="[Measures].[Average of Success probability 2]" caption="Average of Success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5"/>
        </ext>
      </extLst>
    </cacheHierarchy>
    <cacheHierarchy uniqueName="[Measures].[Max of forward probability 2]" caption="Max of forward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4"/>
        </ext>
      </extLst>
    </cacheHierarchy>
    <cacheHierarchy uniqueName="[Measures].[Max of Success probability 2]" caption="Max of Success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5"/>
        </ext>
      </extLst>
    </cacheHierarchy>
    <cacheHierarchy uniqueName="[Measures].[Min of forward probability 2]" caption="Min of forward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4"/>
        </ext>
      </extLst>
    </cacheHierarchy>
    <cacheHierarchy uniqueName="[Measures].[Min of Success probability 2]" caption="Min of Success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5"/>
        </ext>
      </extLst>
    </cacheHierarchy>
    <cacheHierarchy uniqueName="[Measures].[Average of Forward Probability 3]" caption="Average of Forward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0"/>
        </ext>
      </extLst>
    </cacheHierarchy>
    <cacheHierarchy uniqueName="[Measures].[Average of Success probability 3]" caption="Average of Success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1"/>
        </ext>
      </extLst>
    </cacheHierarchy>
    <cacheHierarchy uniqueName="[Measures].[Sum of Forward Probability 3]" caption="Sum of Forward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0"/>
        </ext>
      </extLst>
    </cacheHierarchy>
    <cacheHierarchy uniqueName="[Measures].[Sum of Success probability 3]" caption="Sum of Success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1"/>
        </ext>
      </extLst>
    </cacheHierarchy>
    <cacheHierarchy uniqueName="[Measures].[Max of Forward Probability 3]" caption="Max of Forward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0"/>
        </ext>
      </extLst>
    </cacheHierarchy>
    <cacheHierarchy uniqueName="[Measures].[Max of Success probability 3]" caption="Max of Success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1"/>
        </ext>
      </extLst>
    </cacheHierarchy>
    <cacheHierarchy uniqueName="[Measures].[Min of Forward Probability 3]" caption="Min of Forward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0"/>
        </ext>
      </extLst>
    </cacheHierarchy>
    <cacheHierarchy uniqueName="[Measures].[Min of Success probability 3]" caption="Min of Success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1"/>
        </ext>
      </extLst>
    </cacheHierarchy>
    <cacheHierarchy uniqueName="[Measures].[Sum of Hours on the phone 4]" caption="Sum of Hours on the phone 4" measure="1" displayFolder="" measureGroup="Greeters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Count of Hours on the phone 4]" caption="Count of Hours on the phone 4" measure="1" displayFolder="" measureGroup="Greeters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Average of Hours on the phone 4]" caption="Average of Hours on the phone 4" measure="1" displayFolder="" measureGroup="Greeters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Max of Hours on the phone 4]" caption="Max of Hours on the phone 4" measure="1" displayFolder="" measureGroup="Greeters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Min of Hours on the phone 4]" caption="Min of Hours on the phone 4" measure="1" displayFolder="" measureGroup="Greeters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</cacheHierarchies>
  <kpis count="0"/>
  <dimensions count="6">
    <dimension name="CS_DM" uniqueName="[CS_DM]" caption="CS_DM"/>
    <dimension name="Greeters" uniqueName="[Greeters]" caption="Greeters"/>
    <dimension measure="1" name="Measures" uniqueName="[Measures]" caption="Measures"/>
    <dimension name="MNGR_DM" uniqueName="[MNGR_DM]" caption="MNGR_DM"/>
    <dimension name="TECHDM" uniqueName="[TECHDM]" caption="TECHDM"/>
    <dimension name="TECHEXPERT" uniqueName="[TECHEXPERT]" caption="TECHEXPERT"/>
  </dimensions>
  <measureGroups count="5">
    <measureGroup name="CS_DM" caption="CS_DM"/>
    <measureGroup name="Greeters" caption="Greeters"/>
    <measureGroup name="MNGR_DM" caption="MNGR_DM"/>
    <measureGroup name="TECHDM" caption="TECHDM"/>
    <measureGroup name="TECHEXPERT" caption="TECHEXPERT"/>
  </measureGroups>
  <maps count="5">
    <map measureGroup="0" dimension="0"/>
    <map measureGroup="1" dimension="1"/>
    <map measureGroup="2" dimension="3"/>
    <map measureGroup="3" dimension="4"/>
    <map measureGroup="4" dimension="5"/>
  </maps>
  <extLst>
    <ext xmlns:x14="http://schemas.microsoft.com/office/spreadsheetml/2009/9/main" uri="{725AE2AE-9491-48be-B2B4-4EB974FC3084}">
      <x14:pivotCacheDefinition pivotCacheId="2109083029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dhavi" refreshedDate="44985.064022916667" createdVersion="8" refreshedVersion="8" minRefreshableVersion="3" recordCount="0" supportSubquery="1" supportAdvancedDrill="1" xr:uid="{673E96BF-A7C2-4251-B601-C58BDB1862E9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7">
    <cacheField name="[CS_DM].[DATE].[Year]" caption="Year" numFmtId="0" hierarchy="1" level="1">
      <sharedItems containsSemiMixedTypes="0" containsString="0" containsNumber="1" containsInteger="1" minValue="2019" maxValue="2019" count="1">
        <n v="2019"/>
      </sharedItems>
      <extLst>
        <ext xmlns:x15="http://schemas.microsoft.com/office/spreadsheetml/2010/11/main" uri="{4F2E5C28-24EA-4eb8-9CBF-B6C8F9C3D259}">
          <x15:cachedUniqueNames>
            <x15:cachedUniqueName index="0" name="[CS_DM].[DATE].[Year].&amp;[2019]"/>
          </x15:cachedUniqueNames>
        </ext>
      </extLst>
    </cacheField>
    <cacheField name="[CS_DM].[DATE].[Quarter]" caption="Quarter" numFmtId="0" hierarchy="1" level="2">
      <sharedItems count="1">
        <s v="Q2-2019"/>
      </sharedItems>
      <extLst>
        <ext xmlns:x15="http://schemas.microsoft.com/office/spreadsheetml/2010/11/main" uri="{4F2E5C28-24EA-4eb8-9CBF-B6C8F9C3D259}">
          <x15:cachedUniqueNames>
            <x15:cachedUniqueName index="0" name="[CS_DM].[DATE].[Year].&amp;[2019].&amp;[Q2-2019]"/>
          </x15:cachedUniqueNames>
        </ext>
      </extLst>
    </cacheField>
    <cacheField name="[CS_DM].[DATE].[Month]" caption="Month" numFmtId="0" hierarchy="1" level="3">
      <sharedItems count="3">
        <s v="April"/>
        <s v="June"/>
        <s v="May"/>
      </sharedItems>
      <extLst>
        <ext xmlns:x15="http://schemas.microsoft.com/office/spreadsheetml/2010/11/main" uri="{4F2E5C28-24EA-4eb8-9CBF-B6C8F9C3D259}">
          <x15:cachedUniqueNames>
            <x15:cachedUniqueName index="0" name="[CS_DM].[DATE].[Year].&amp;[2019].&amp;[Q2-2019].&amp;[April]"/>
            <x15:cachedUniqueName index="1" name="[CS_DM].[DATE].[Year].&amp;[2019].&amp;[Q2-2019].&amp;[June]"/>
            <x15:cachedUniqueName index="2" name="[CS_DM].[DATE].[Year].&amp;[2019].&amp;[Q2-2019].&amp;[May]"/>
          </x15:cachedUniqueNames>
        </ext>
      </extLst>
    </cacheField>
    <cacheField name="[CS_DM].[DATE].[Week of the year]" caption="Week of the year" numFmtId="0" hierarchy="1" level="4">
      <sharedItems containsSemiMixedTypes="0" containsNonDate="0" containsString="0"/>
    </cacheField>
    <cacheField name="[CS_DM].[ShiftNbr].[ShiftNbr]" caption="ShiftNbr" numFmtId="0" hierarchy="8" level="1">
      <sharedItems containsSemiMixedTypes="0" containsString="0" containsNumber="1" containsInteger="1" minValue="1" maxValue="2" count="2"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CS_DM].[ShiftNbr].&amp;[1]"/>
            <x15:cachedUniqueName index="1" name="[CS_DM].[ShiftNbr].&amp;[2]"/>
          </x15:cachedUniqueNames>
        </ext>
      </extLst>
    </cacheField>
    <cacheField name="[Measures].[Sum of Time B/W call 4]" caption="Sum of Time B/W call 4" numFmtId="0" hierarchy="166" level="32767"/>
    <cacheField name="[CS_DM].[DATE].[WeekDay]" caption="WeekDay" numFmtId="0" hierarchy="1" level="5">
      <sharedItems containsSemiMixedTypes="0" containsNonDate="0" containsString="0"/>
    </cacheField>
  </cacheFields>
  <cacheHierarchies count="225">
    <cacheHierarchy uniqueName="[CS_DM].[DivBCustServsID]" caption="DivBCustServsID" attribute="1" defaultMemberUniqueName="[CS_DM].[DivBCustServsID].[All]" allUniqueName="[CS_DM].[DivBCustServsID].[All]" dimensionUniqueName="[CS_DM]" displayFolder="" count="0" memberValueDatatype="20" unbalanced="0"/>
    <cacheHierarchy uniqueName="[CS_DM].[DATE]" caption="DATE" defaultMemberUniqueName="[CS_DM].[DATE].[All]" allUniqueName="[CS_DM].[DATE].[All]" dimensionUniqueName="[CS_DM]" displayFolder="" count="6" unbalanced="0">
      <fieldsUsage count="6">
        <fieldUsage x="-1"/>
        <fieldUsage x="0"/>
        <fieldUsage x="1"/>
        <fieldUsage x="2"/>
        <fieldUsage x="3"/>
        <fieldUsage x="6"/>
      </fieldsUsage>
    </cacheHierarchy>
    <cacheHierarchy uniqueName="[CS_DM].[ShiftDate]" caption="ShiftDate" attribute="1" time="1" defaultMemberUniqueName="[CS_DM].[ShiftDate].[All]" allUniqueName="[CS_DM].[ShiftDate].[All]" dimensionUniqueName="[CS_DM]" displayFolder="" count="0" memberValueDatatype="7" unbalanced="0"/>
    <cacheHierarchy uniqueName="[CS_DM].[Year]" caption="Year" attribute="1" defaultMemberUniqueName="[CS_DM].[Year].[All]" allUniqueName="[CS_DM].[Year].[All]" dimensionUniqueName="[CS_DM]" displayFolder="" count="0" memberValueDatatype="20" unbalanced="0"/>
    <cacheHierarchy uniqueName="[CS_DM].[Quarter]" caption="Quarter" attribute="1" defaultMemberUniqueName="[CS_DM].[Quarter].[All]" allUniqueName="[CS_DM].[Quarter].[All]" dimensionUniqueName="[CS_DM]" displayFolder="" count="0" memberValueDatatype="130" unbalanced="0"/>
    <cacheHierarchy uniqueName="[CS_DM].[Month]" caption="Month" attribute="1" defaultMemberUniqueName="[CS_DM].[Month].[All]" allUniqueName="[CS_DM].[Month].[All]" dimensionUniqueName="[CS_DM]" displayFolder="" count="0" memberValueDatatype="130" unbalanced="0"/>
    <cacheHierarchy uniqueName="[CS_DM].[Week of the year]" caption="Week of the year" attribute="1" defaultMemberUniqueName="[CS_DM].[Week of the year].[All]" allUniqueName="[CS_DM].[Week of the year].[All]" dimensionUniqueName="[CS_DM]" displayFolder="" count="0" memberValueDatatype="20" unbalanced="0"/>
    <cacheHierarchy uniqueName="[CS_DM].[WeekDay]" caption="WeekDay" attribute="1" defaultMemberUniqueName="[CS_DM].[WeekDay].[All]" allUniqueName="[CS_DM].[WeekDay].[All]" dimensionUniqueName="[CS_DM]" displayFolder="" count="0" memberValueDatatype="130" unbalanced="0"/>
    <cacheHierarchy uniqueName="[CS_DM].[ShiftNbr]" caption="ShiftNbr" attribute="1" defaultMemberUniqueName="[CS_DM].[ShiftNbr].[All]" allUniqueName="[CS_DM].[ShiftNbr].[All]" dimensionUniqueName="[CS_DM]" displayFolder="" count="2" memberValueDatatype="20" unbalanced="0">
      <fieldsUsage count="2">
        <fieldUsage x="-1"/>
        <fieldUsage x="4"/>
      </fieldsUsage>
    </cacheHierarchy>
    <cacheHierarchy uniqueName="[CS_DM].[Mode71]" caption="Mode71" attribute="1" defaultMemberUniqueName="[CS_DM].[Mode71].[All]" allUniqueName="[CS_DM].[Mode71].[All]" dimensionUniqueName="[CS_DM]" displayFolder="" count="0" memberValueDatatype="20" unbalanced="0"/>
    <cacheHierarchy uniqueName="[CS_DM].[Mode71Dur]" caption="Mode71Dur" attribute="1" defaultMemberUniqueName="[CS_DM].[Mode71Dur].[All]" allUniqueName="[CS_DM].[Mode71Dur].[All]" dimensionUniqueName="[CS_DM]" displayFolder="" count="0" memberValueDatatype="20" unbalanced="0"/>
    <cacheHierarchy uniqueName="[CS_DM].[Mode72]" caption="Mode72" attribute="1" defaultMemberUniqueName="[CS_DM].[Mode72].[All]" allUniqueName="[CS_DM].[Mode72].[All]" dimensionUniqueName="[CS_DM]" displayFolder="" count="0" memberValueDatatype="20" unbalanced="0"/>
    <cacheHierarchy uniqueName="[CS_DM].[Mode72Dur]" caption="Mode72Dur" attribute="1" defaultMemberUniqueName="[CS_DM].[Mode72Dur].[All]" allUniqueName="[CS_DM].[Mode72Dur].[All]" dimensionUniqueName="[CS_DM]" displayFolder="" count="0" memberValueDatatype="20" unbalanced="0"/>
    <cacheHierarchy uniqueName="[CS_DM].[Mode73]" caption="Mode73" attribute="1" defaultMemberUniqueName="[CS_DM].[Mode73].[All]" allUniqueName="[CS_DM].[Mode73].[All]" dimensionUniqueName="[CS_DM]" displayFolder="" count="0" memberValueDatatype="20" unbalanced="0"/>
    <cacheHierarchy uniqueName="[CS_DM].[Mode74Dur]" caption="Mode74Dur" attribute="1" defaultMemberUniqueName="[CS_DM].[Mode74Dur].[All]" allUniqueName="[CS_DM].[Mode74Dur].[All]" dimensionUniqueName="[CS_DM]" displayFolder="" count="0" memberValueDatatype="20" unbalanced="0"/>
    <cacheHierarchy uniqueName="[CS_DM].[Mode75]" caption="Mode75" attribute="1" defaultMemberUniqueName="[CS_DM].[Mode75].[All]" allUniqueName="[CS_DM].[Mode75].[All]" dimensionUniqueName="[CS_DM]" displayFolder="" count="0" memberValueDatatype="20" unbalanced="0"/>
    <cacheHierarchy uniqueName="[CS_DM].[Mode75Dur]" caption="Mode75Dur" attribute="1" defaultMemberUniqueName="[CS_DM].[Mode75Dur].[All]" allUniqueName="[CS_DM].[Mode75Dur].[All]" dimensionUniqueName="[CS_DM]" displayFolder="" count="0" memberValueDatatype="20" unbalanced="0"/>
    <cacheHierarchy uniqueName="[CS_DM].[Mode76]" caption="Mode76" attribute="1" defaultMemberUniqueName="[CS_DM].[Mode76].[All]" allUniqueName="[CS_DM].[Mode76].[All]" dimensionUniqueName="[CS_DM]" displayFolder="" count="0" memberValueDatatype="20" unbalanced="0"/>
    <cacheHierarchy uniqueName="[CS_DM].[Mode76Dur]" caption="Mode76Dur" attribute="1" defaultMemberUniqueName="[CS_DM].[Mode76Dur].[All]" allUniqueName="[CS_DM].[Mode76Dur].[All]" dimensionUniqueName="[CS_DM]" displayFolder="" count="0" memberValueDatatype="20" unbalanced="0"/>
    <cacheHierarchy uniqueName="[CS_DM].[Mode77Dur]" caption="Mode77Dur" attribute="1" defaultMemberUniqueName="[CS_DM].[Mode77Dur].[All]" allUniqueName="[CS_DM].[Mode77Dur].[All]" dimensionUniqueName="[CS_DM]" displayFolder="" count="0" memberValueDatatype="20" unbalanced="0"/>
    <cacheHierarchy uniqueName="[CS_DM].[Mode78Dur]" caption="Mode78Dur" attribute="1" defaultMemberUniqueName="[CS_DM].[Mode78Dur].[All]" allUniqueName="[CS_DM].[Mode78Dur].[All]" dimensionUniqueName="[CS_DM]" displayFolder="" count="0" memberValueDatatype="20" unbalanced="0"/>
    <cacheHierarchy uniqueName="[CS_DM].[Mode79]" caption="Mode79" attribute="1" defaultMemberUniqueName="[CS_DM].[Mode79].[All]" allUniqueName="[CS_DM].[Mode79].[All]" dimensionUniqueName="[CS_DM]" displayFolder="" count="0" memberValueDatatype="20" unbalanced="0"/>
    <cacheHierarchy uniqueName="[CS_DM].[Mode79Dur]" caption="Mode79Dur" attribute="1" defaultMemberUniqueName="[CS_DM].[Mode79Dur].[All]" allUniqueName="[CS_DM].[Mode79Dur].[All]" dimensionUniqueName="[CS_DM]" displayFolder="" count="0" memberValueDatatype="20" unbalanced="0"/>
    <cacheHierarchy uniqueName="[CS_DM].[Mode80]" caption="Mode80" attribute="1" defaultMemberUniqueName="[CS_DM].[Mode80].[All]" allUniqueName="[CS_DM].[Mode80].[All]" dimensionUniqueName="[CS_DM]" displayFolder="" count="0" memberValueDatatype="20" unbalanced="0"/>
    <cacheHierarchy uniqueName="[CS_DM].[Mode80Dur]" caption="Mode80Dur" attribute="1" defaultMemberUniqueName="[CS_DM].[Mode80Dur].[All]" allUniqueName="[CS_DM].[Mode80Dur].[All]" dimensionUniqueName="[CS_DM]" displayFolder="" count="0" memberValueDatatype="20" unbalanced="0"/>
    <cacheHierarchy uniqueName="[CS_DM].[Mode81Dur]" caption="Mode81Dur" attribute="1" defaultMemberUniqueName="[CS_DM].[Mode81Dur].[All]" allUniqueName="[CS_DM].[Mode81Dur].[All]" dimensionUniqueName="[CS_DM]" displayFolder="" count="0" memberValueDatatype="20" unbalanced="0"/>
    <cacheHierarchy uniqueName="[CS_DM].[Mode82Dur]" caption="Mode82Dur" attribute="1" defaultMemberUniqueName="[CS_DM].[Mode82Dur].[All]" allUniqueName="[CS_DM].[Mode82Dur].[All]" dimensionUniqueName="[CS_DM]" displayFolder="" count="0" memberValueDatatype="20" unbalanced="0"/>
    <cacheHierarchy uniqueName="[CS_DM].[Duration in secs]" caption="Duration in secs" attribute="1" defaultMemberUniqueName="[CS_DM].[Duration in secs].[All]" allUniqueName="[CS_DM].[Duration in secs].[All]" dimensionUniqueName="[CS_DM]" displayFolder="" count="0" memberValueDatatype="20" unbalanced="0"/>
    <cacheHierarchy uniqueName="[CS_DM].[Hours on the phone]" caption="Hours on the phone" attribute="1" defaultMemberUniqueName="[CS_DM].[Hours on the phone].[All]" allUniqueName="[CS_DM].[Hours on the phone].[All]" dimensionUniqueName="[CS_DM]" displayFolder="" count="0" memberValueDatatype="5" unbalanced="0"/>
    <cacheHierarchy uniqueName="[CS_DM].[Time B/W call]" caption="Time B/W call" attribute="1" defaultMemberUniqueName="[CS_DM].[Time B/W call].[All]" allUniqueName="[CS_DM].[Time B/W call].[All]" dimensionUniqueName="[CS_DM]" displayFolder="" count="0" memberValueDatatype="5" unbalanced="0"/>
    <cacheHierarchy uniqueName="[CS_DM].[Forward Probability]" caption="Forward Probability" attribute="1" defaultMemberUniqueName="[CS_DM].[Forward Probability].[All]" allUniqueName="[CS_DM].[Forward Probability].[All]" dimensionUniqueName="[CS_DM]" displayFolder="" count="0" memberValueDatatype="5" unbalanced="0"/>
    <cacheHierarchy uniqueName="[CS_DM].[Success probability]" caption="Success probability" attribute="1" defaultMemberUniqueName="[CS_DM].[Success probability].[All]" allUniqueName="[CS_DM].[Success probability].[All]" dimensionUniqueName="[CS_DM]" displayFolder="" count="0" memberValueDatatype="5" unbalanced="0"/>
    <cacheHierarchy uniqueName="[CS_DM].[Avg contact time]" caption="Avg contact time" attribute="1" defaultMemberUniqueName="[CS_DM].[Avg contact time].[All]" allUniqueName="[CS_DM].[Avg contact time].[All]" dimensionUniqueName="[CS_DM]" displayFolder="" count="0" memberValueDatatype="5" unbalanced="0"/>
    <cacheHierarchy uniqueName="[Greeters].[GreeterFactorID]" caption="GreeterFactorID" attribute="1" defaultMemberUniqueName="[Greeters].[GreeterFactorID].[All]" allUniqueName="[Greeters].[GreeterFactorID].[All]" dimensionUniqueName="[Greeters]" displayFolder="" count="0" memberValueDatatype="20" unbalanced="0"/>
    <cacheHierarchy uniqueName="[Greeters].[ShiftDate]" caption="ShiftDate" attribute="1" time="1" defaultMemberUniqueName="[Greeters].[ShiftDate].[All]" allUniqueName="[Greeters].[ShiftDate].[All]" dimensionUniqueName="[Greeters]" displayFolder="" count="0" memberValueDatatype="7" unbalanced="0"/>
    <cacheHierarchy uniqueName="[Greeters].[Year]" caption="Year" attribute="1" defaultMemberUniqueName="[Greeters].[Year].[All]" allUniqueName="[Greeters].[Year].[All]" dimensionUniqueName="[Greeters]" displayFolder="" count="0" memberValueDatatype="20" unbalanced="0"/>
    <cacheHierarchy uniqueName="[Greeters].[Quarter]" caption="Quarter" attribute="1" defaultMemberUniqueName="[Greeters].[Quarter].[All]" allUniqueName="[Greeters].[Quarter].[All]" dimensionUniqueName="[Greeters]" displayFolder="" count="0" memberValueDatatype="130" unbalanced="0"/>
    <cacheHierarchy uniqueName="[Greeters].[Month]" caption="Month" attribute="1" defaultMemberUniqueName="[Greeters].[Month].[All]" allUniqueName="[Greeters].[Month].[All]" dimensionUniqueName="[Greeters]" displayFolder="" count="0" memberValueDatatype="130" unbalanced="0"/>
    <cacheHierarchy uniqueName="[Greeters].[Week of the year]" caption="Week of the year" attribute="1" defaultMemberUniqueName="[Greeters].[Week of the year].[All]" allUniqueName="[Greeters].[Week of the year].[All]" dimensionUniqueName="[Greeters]" displayFolder="" count="0" memberValueDatatype="20" unbalanced="0"/>
    <cacheHierarchy uniqueName="[Greeters].[WeekDay]" caption="WeekDay" attribute="1" defaultMemberUniqueName="[Greeters].[WeekDay].[All]" allUniqueName="[Greeters].[WeekDay].[All]" dimensionUniqueName="[Greeters]" displayFolder="" count="0" memberValueDatatype="130" unbalanced="0"/>
    <cacheHierarchy uniqueName="[Greeters].[ShiftNbr]" caption="ShiftNbr" attribute="1" defaultMemberUniqueName="[Greeters].[ShiftNbr].[All]" allUniqueName="[Greeters].[ShiftNbr].[All]" dimensionUniqueName="[Greeters]" displayFolder="" count="0" memberValueDatatype="20" unbalanced="0"/>
    <cacheHierarchy uniqueName="[Greeters].[Mode00]" caption="Mode00" attribute="1" defaultMemberUniqueName="[Greeters].[Mode00].[All]" allUniqueName="[Greeters].[Mode00].[All]" dimensionUniqueName="[Greeters]" displayFolder="" count="0" memberValueDatatype="20" unbalanced="0"/>
    <cacheHierarchy uniqueName="[Greeters].[Mode00Dur]" caption="Mode00Dur" attribute="1" defaultMemberUniqueName="[Greeters].[Mode00Dur].[All]" allUniqueName="[Greeters].[Mode00Dur].[All]" dimensionUniqueName="[Greeters]" displayFolder="" count="0" memberValueDatatype="20" unbalanced="0"/>
    <cacheHierarchy uniqueName="[Greeters].[PhoneLinesCount]" caption="PhoneLinesCount" attribute="1" defaultMemberUniqueName="[Greeters].[PhoneLinesCount].[All]" allUniqueName="[Greeters].[PhoneLinesCount].[All]" dimensionUniqueName="[Greeters]" displayFolder="" count="0" memberValueDatatype="20" unbalanced="0"/>
    <cacheHierarchy uniqueName="[Greeters].[Mode01]" caption="Mode01" attribute="1" defaultMemberUniqueName="[Greeters].[Mode01].[All]" allUniqueName="[Greeters].[Mode01].[All]" dimensionUniqueName="[Greeters]" displayFolder="" count="0" memberValueDatatype="20" unbalanced="0"/>
    <cacheHierarchy uniqueName="[Greeters].[Mode02]" caption="Mode02" attribute="1" defaultMemberUniqueName="[Greeters].[Mode02].[All]" allUniqueName="[Greeters].[Mode02].[All]" dimensionUniqueName="[Greeters]" displayFolder="" count="0" memberValueDatatype="20" unbalanced="0"/>
    <cacheHierarchy uniqueName="[Greeters].[Mode02Dur]" caption="Mode02Dur" attribute="1" defaultMemberUniqueName="[Greeters].[Mode02Dur].[All]" allUniqueName="[Greeters].[Mode02Dur].[All]" dimensionUniqueName="[Greeters]" displayFolder="" count="0" memberValueDatatype="20" unbalanced="0"/>
    <cacheHierarchy uniqueName="[Greeters].[Mode03]" caption="Mode03" attribute="1" defaultMemberUniqueName="[Greeters].[Mode03].[All]" allUniqueName="[Greeters].[Mode03].[All]" dimensionUniqueName="[Greeters]" displayFolder="" count="0" memberValueDatatype="20" unbalanced="0"/>
    <cacheHierarchy uniqueName="[Greeters].[Mode04Dur]" caption="Mode04Dur" attribute="1" defaultMemberUniqueName="[Greeters].[Mode04Dur].[All]" allUniqueName="[Greeters].[Mode04Dur].[All]" dimensionUniqueName="[Greeters]" displayFolder="" count="0" memberValueDatatype="20" unbalanced="0"/>
    <cacheHierarchy uniqueName="[Greeters].[Mode05]" caption="Mode05" attribute="1" defaultMemberUniqueName="[Greeters].[Mode05].[All]" allUniqueName="[Greeters].[Mode05].[All]" dimensionUniqueName="[Greeters]" displayFolder="" count="0" memberValueDatatype="20" unbalanced="0"/>
    <cacheHierarchy uniqueName="[Greeters].[Mode26]" caption="Mode26" attribute="1" defaultMemberUniqueName="[Greeters].[Mode26].[All]" allUniqueName="[Greeters].[Mode26].[All]" dimensionUniqueName="[Greeters]" displayFolder="" count="0" memberValueDatatype="20" unbalanced="0"/>
    <cacheHierarchy uniqueName="[Greeters].[Mode50]" caption="Mode50" attribute="1" defaultMemberUniqueName="[Greeters].[Mode50].[All]" allUniqueName="[Greeters].[Mode50].[All]" dimensionUniqueName="[Greeters]" displayFolder="" count="0" memberValueDatatype="20" unbalanced="0"/>
    <cacheHierarchy uniqueName="[Greeters].[Mode71]" caption="Mode71" attribute="1" defaultMemberUniqueName="[Greeters].[Mode71].[All]" allUniqueName="[Greeters].[Mode71].[All]" dimensionUniqueName="[Greeters]" displayFolder="" count="0" memberValueDatatype="20" unbalanced="0"/>
    <cacheHierarchy uniqueName="[Greeters].[Mode99]" caption="Mode99" attribute="1" defaultMemberUniqueName="[Greeters].[Mode99].[All]" allUniqueName="[Greeters].[Mode99].[All]" dimensionUniqueName="[Greeters]" displayFolder="" count="0" memberValueDatatype="20" unbalanced="0"/>
    <cacheHierarchy uniqueName="[Greeters].[Duration in Secs]" caption="Duration in Secs" attribute="1" defaultMemberUniqueName="[Greeters].[Duration in Secs].[All]" allUniqueName="[Greeters].[Duration in Secs].[All]" dimensionUniqueName="[Greeters]" displayFolder="" count="0" memberValueDatatype="20" unbalanced="0"/>
    <cacheHierarchy uniqueName="[Greeters].[Hours on the phone]" caption="Hours on the phone" attribute="1" defaultMemberUniqueName="[Greeters].[Hours on the phone].[All]" allUniqueName="[Greeters].[Hours on the phone].[All]" dimensionUniqueName="[Greeters]" displayFolder="" count="0" memberValueDatatype="5" unbalanced="0"/>
    <cacheHierarchy uniqueName="[Greeters].[Time B/w call]" caption="Time B/w call" attribute="1" defaultMemberUniqueName="[Greeters].[Time B/w call].[All]" allUniqueName="[Greeters].[Time B/w call].[All]" dimensionUniqueName="[Greeters]" displayFolder="" count="0" memberValueDatatype="5" unbalanced="0"/>
    <cacheHierarchy uniqueName="[Greeters].[Forward probability]" caption="Forward probability" attribute="1" defaultMemberUniqueName="[Greeters].[Forward probability].[All]" allUniqueName="[Greeters].[Forward probability].[All]" dimensionUniqueName="[Greeters]" displayFolder="" count="0" memberValueDatatype="20" unbalanced="0"/>
    <cacheHierarchy uniqueName="[Greeters].[Avg contact time]" caption="Avg contact time" attribute="1" defaultMemberUniqueName="[Greeters].[Avg contact time].[All]" allUniqueName="[Greeters].[Avg contact time].[All]" dimensionUniqueName="[Greeters]" displayFolder="" count="0" memberValueDatatype="5" unbalanced="0"/>
    <cacheHierarchy uniqueName="[MNGR_DM].[DivBCustServsID]" caption="DivBCustServsID" attribute="1" defaultMemberUniqueName="[MNGR_DM].[DivBCustServsID].[All]" allUniqueName="[MNGR_DM].[DivBCustServsID].[All]" dimensionUniqueName="[MNGR_DM]" displayFolder="" count="0" memberValueDatatype="20" unbalanced="0"/>
    <cacheHierarchy uniqueName="[MNGR_DM].[DATE]" caption="DATE" defaultMemberUniqueName="[MNGR_DM].[DATE].[All]" allUniqueName="[MNGR_DM].[DATE].[All]" dimensionUniqueName="[MNGR_DM]" displayFolder="" count="0" unbalanced="0"/>
    <cacheHierarchy uniqueName="[MNGR_DM].[ShiftDate]" caption="ShiftDate" attribute="1" time="1" defaultMemberUniqueName="[MNGR_DM].[ShiftDate].[All]" allUniqueName="[MNGR_DM].[ShiftDate].[All]" dimensionUniqueName="[MNGR_DM]" displayFolder="" count="0" memberValueDatatype="7" unbalanced="0"/>
    <cacheHierarchy uniqueName="[MNGR_DM].[Year]" caption="Year" attribute="1" defaultMemberUniqueName="[MNGR_DM].[Year].[All]" allUniqueName="[MNGR_DM].[Year].[All]" dimensionUniqueName="[MNGR_DM]" displayFolder="" count="0" memberValueDatatype="20" unbalanced="0"/>
    <cacheHierarchy uniqueName="[MNGR_DM].[Quarter]" caption="Quarter" attribute="1" defaultMemberUniqueName="[MNGR_DM].[Quarter].[All]" allUniqueName="[MNGR_DM].[Quarter].[All]" dimensionUniqueName="[MNGR_DM]" displayFolder="" count="0" memberValueDatatype="130" unbalanced="0"/>
    <cacheHierarchy uniqueName="[MNGR_DM].[Month]" caption="Month" attribute="1" defaultMemberUniqueName="[MNGR_DM].[Month].[All]" allUniqueName="[MNGR_DM].[Month].[All]" dimensionUniqueName="[MNGR_DM]" displayFolder="" count="0" memberValueDatatype="130" unbalanced="0"/>
    <cacheHierarchy uniqueName="[MNGR_DM].[Week of the year]" caption="Week of the year" attribute="1" defaultMemberUniqueName="[MNGR_DM].[Week of the year].[All]" allUniqueName="[MNGR_DM].[Week of the year].[All]" dimensionUniqueName="[MNGR_DM]" displayFolder="" count="0" memberValueDatatype="20" unbalanced="0"/>
    <cacheHierarchy uniqueName="[MNGR_DM].[WeekDay]" caption="WeekDay" attribute="1" defaultMemberUniqueName="[MNGR_DM].[WeekDay].[All]" allUniqueName="[MNGR_DM].[WeekDay].[All]" dimensionUniqueName="[MNGR_DM]" displayFolder="" count="0" memberValueDatatype="130" unbalanced="0"/>
    <cacheHierarchy uniqueName="[MNGR_DM].[ShiftNbr]" caption="ShiftNbr" attribute="1" defaultMemberUniqueName="[MNGR_DM].[ShiftNbr].[All]" allUniqueName="[MNGR_DM].[ShiftNbr].[All]" dimensionUniqueName="[MNGR_DM]" displayFolder="" count="0" memberValueDatatype="20" unbalanced="0"/>
    <cacheHierarchy uniqueName="[MNGR_DM].[Mode83]" caption="Mode83" attribute="1" defaultMemberUniqueName="[MNGR_DM].[Mode83].[All]" allUniqueName="[MNGR_DM].[Mode83].[All]" dimensionUniqueName="[MNGR_DM]" displayFolder="" count="0" memberValueDatatype="20" unbalanced="0"/>
    <cacheHierarchy uniqueName="[MNGR_DM].[Mode83Dur]" caption="Mode83Dur" attribute="1" defaultMemberUniqueName="[MNGR_DM].[Mode83Dur].[All]" allUniqueName="[MNGR_DM].[Mode83Dur].[All]" dimensionUniqueName="[MNGR_DM]" displayFolder="" count="0" memberValueDatatype="20" unbalanced="0"/>
    <cacheHierarchy uniqueName="[MNGR_DM].[Mode84]" caption="Mode84" attribute="1" defaultMemberUniqueName="[MNGR_DM].[Mode84].[All]" allUniqueName="[MNGR_DM].[Mode84].[All]" dimensionUniqueName="[MNGR_DM]" displayFolder="" count="0" memberValueDatatype="20" unbalanced="0"/>
    <cacheHierarchy uniqueName="[MNGR_DM].[Mode84Dur]" caption="Mode84Dur" attribute="1" defaultMemberUniqueName="[MNGR_DM].[Mode84Dur].[All]" allUniqueName="[MNGR_DM].[Mode84Dur].[All]" dimensionUniqueName="[MNGR_DM]" displayFolder="" count="0" memberValueDatatype="20" unbalanced="0"/>
    <cacheHierarchy uniqueName="[MNGR_DM].[Mode85]" caption="Mode85" attribute="1" defaultMemberUniqueName="[MNGR_DM].[Mode85].[All]" allUniqueName="[MNGR_DM].[Mode85].[All]" dimensionUniqueName="[MNGR_DM]" displayFolder="" count="0" memberValueDatatype="20" unbalanced="0"/>
    <cacheHierarchy uniqueName="[MNGR_DM].[Mode85Dur]" caption="Mode85Dur" attribute="1" defaultMemberUniqueName="[MNGR_DM].[Mode85Dur].[All]" allUniqueName="[MNGR_DM].[Mode85Dur].[All]" dimensionUniqueName="[MNGR_DM]" displayFolder="" count="0" memberValueDatatype="20" unbalanced="0"/>
    <cacheHierarchy uniqueName="[MNGR_DM].[Mode86Dur]" caption="Mode86Dur" attribute="1" defaultMemberUniqueName="[MNGR_DM].[Mode86Dur].[All]" allUniqueName="[MNGR_DM].[Mode86Dur].[All]" dimensionUniqueName="[MNGR_DM]" displayFolder="" count="0" memberValueDatatype="20" unbalanced="0"/>
    <cacheHierarchy uniqueName="[MNGR_DM].[Mode87]" caption="Mode87" attribute="1" defaultMemberUniqueName="[MNGR_DM].[Mode87].[All]" allUniqueName="[MNGR_DM].[Mode87].[All]" dimensionUniqueName="[MNGR_DM]" displayFolder="" count="0" memberValueDatatype="20" unbalanced="0"/>
    <cacheHierarchy uniqueName="[MNGR_DM].[Mode87Dur]" caption="Mode87Dur" attribute="1" defaultMemberUniqueName="[MNGR_DM].[Mode87Dur].[All]" allUniqueName="[MNGR_DM].[Mode87Dur].[All]" dimensionUniqueName="[MNGR_DM]" displayFolder="" count="0" memberValueDatatype="20" unbalanced="0"/>
    <cacheHierarchy uniqueName="[MNGR_DM].[Mode88Dur]" caption="Mode88Dur" attribute="1" defaultMemberUniqueName="[MNGR_DM].[Mode88Dur].[All]" allUniqueName="[MNGR_DM].[Mode88Dur].[All]" dimensionUniqueName="[MNGR_DM]" displayFolder="" count="0" memberValueDatatype="20" unbalanced="0"/>
    <cacheHierarchy uniqueName="[MNGR_DM].[Mode89Dur]" caption="Mode89Dur" attribute="1" defaultMemberUniqueName="[MNGR_DM].[Mode89Dur].[All]" allUniqueName="[MNGR_DM].[Mode89Dur].[All]" dimensionUniqueName="[MNGR_DM]" displayFolder="" count="0" memberValueDatatype="20" unbalanced="0"/>
    <cacheHierarchy uniqueName="[MNGR_DM].[Mode90]" caption="Mode90" attribute="1" defaultMemberUniqueName="[MNGR_DM].[Mode90].[All]" allUniqueName="[MNGR_DM].[Mode90].[All]" dimensionUniqueName="[MNGR_DM]" displayFolder="" count="0" memberValueDatatype="20" unbalanced="0"/>
    <cacheHierarchy uniqueName="[MNGR_DM].[Mode90Dur]" caption="Mode90Dur" attribute="1" defaultMemberUniqueName="[MNGR_DM].[Mode90Dur].[All]" allUniqueName="[MNGR_DM].[Mode90Dur].[All]" dimensionUniqueName="[MNGR_DM]" displayFolder="" count="0" memberValueDatatype="20" unbalanced="0"/>
    <cacheHierarchy uniqueName="[MNGR_DM].[Mode91]" caption="Mode91" attribute="1" defaultMemberUniqueName="[MNGR_DM].[Mode91].[All]" allUniqueName="[MNGR_DM].[Mode91].[All]" dimensionUniqueName="[MNGR_DM]" displayFolder="" count="0" memberValueDatatype="20" unbalanced="0"/>
    <cacheHierarchy uniqueName="[MNGR_DM].[Mode91Dur]" caption="Mode91Dur" attribute="1" defaultMemberUniqueName="[MNGR_DM].[Mode91Dur].[All]" allUniqueName="[MNGR_DM].[Mode91Dur].[All]" dimensionUniqueName="[MNGR_DM]" displayFolder="" count="0" memberValueDatatype="20" unbalanced="0"/>
    <cacheHierarchy uniqueName="[MNGR_DM].[Duration in secs]" caption="Duration in secs" attribute="1" defaultMemberUniqueName="[MNGR_DM].[Duration in secs].[All]" allUniqueName="[MNGR_DM].[Duration in secs].[All]" dimensionUniqueName="[MNGR_DM]" displayFolder="" count="0" memberValueDatatype="20" unbalanced="0"/>
    <cacheHierarchy uniqueName="[MNGR_DM].[Hours on the phone]" caption="Hours on the phone" attribute="1" defaultMemberUniqueName="[MNGR_DM].[Hours on the phone].[All]" allUniqueName="[MNGR_DM].[Hours on the phone].[All]" dimensionUniqueName="[MNGR_DM]" displayFolder="" count="0" memberValueDatatype="5" unbalanced="0"/>
    <cacheHierarchy uniqueName="[MNGR_DM].[Time B/W call]" caption="Time B/W call" attribute="1" defaultMemberUniqueName="[MNGR_DM].[Time B/W call].[All]" allUniqueName="[MNGR_DM].[Time B/W call].[All]" dimensionUniqueName="[MNGR_DM]" displayFolder="" count="0" memberValueDatatype="5" unbalanced="0"/>
    <cacheHierarchy uniqueName="[MNGR_DM].[Forward Probability]" caption="Forward Probability" attribute="1" defaultMemberUniqueName="[MNGR_DM].[Forward Probability].[All]" allUniqueName="[MNGR_DM].[Forward Probability].[All]" dimensionUniqueName="[MNGR_DM]" displayFolder="" count="0" memberValueDatatype="130" unbalanced="0"/>
    <cacheHierarchy uniqueName="[MNGR_DM].[Success probability]" caption="Success probability" attribute="1" defaultMemberUniqueName="[MNGR_DM].[Success probability].[All]" allUniqueName="[MNGR_DM].[Success probability].[All]" dimensionUniqueName="[MNGR_DM]" displayFolder="" count="0" memberValueDatatype="130" unbalanced="0"/>
    <cacheHierarchy uniqueName="[MNGR_DM].[Avg. contact time]" caption="Avg. contact time" attribute="1" defaultMemberUniqueName="[MNGR_DM].[Avg. contact time].[All]" allUniqueName="[MNGR_DM].[Avg. contact time].[All]" dimensionUniqueName="[MNGR_DM]" displayFolder="" count="0" memberValueDatatype="130" unbalanced="0"/>
    <cacheHierarchy uniqueName="[TECHDM].[DivBSupportID]" caption="DivBSupportID" attribute="1" defaultMemberUniqueName="[TECHDM].[DivBSupportID].[All]" allUniqueName="[TECHDM].[DivBSupportID].[All]" dimensionUniqueName="[TECHDM]" displayFolder="" count="0" memberValueDatatype="20" unbalanced="0"/>
    <cacheHierarchy uniqueName="[TECHDM].[DATE]" caption="DATE" defaultMemberUniqueName="[TECHDM].[DATE].[All]" allUniqueName="[TECHDM].[DATE].[All]" dimensionUniqueName="[TECHDM]" displayFolder="" count="0" unbalanced="0"/>
    <cacheHierarchy uniqueName="[TECHDM].[ShiftDate]" caption="ShiftDate" attribute="1" time="1" defaultMemberUniqueName="[TECHDM].[ShiftDate].[All]" allUniqueName="[TECHDM].[ShiftDate].[All]" dimensionUniqueName="[TECHDM]" displayFolder="" count="0" memberValueDatatype="7" unbalanced="0"/>
    <cacheHierarchy uniqueName="[TECHDM].[Year]" caption="Year" attribute="1" defaultMemberUniqueName="[TECHDM].[Year].[All]" allUniqueName="[TECHDM].[Year].[All]" dimensionUniqueName="[TECHDM]" displayFolder="" count="0" memberValueDatatype="20" unbalanced="0"/>
    <cacheHierarchy uniqueName="[TECHDM].[Quarter]" caption="Quarter" attribute="1" defaultMemberUniqueName="[TECHDM].[Quarter].[All]" allUniqueName="[TECHDM].[Quarter].[All]" dimensionUniqueName="[TECHDM]" displayFolder="" count="0" memberValueDatatype="130" unbalanced="0"/>
    <cacheHierarchy uniqueName="[TECHDM].[Month]" caption="Month" attribute="1" defaultMemberUniqueName="[TECHDM].[Month].[All]" allUniqueName="[TECHDM].[Month].[All]" dimensionUniqueName="[TECHDM]" displayFolder="" count="0" memberValueDatatype="130" unbalanced="0"/>
    <cacheHierarchy uniqueName="[TECHDM].[Week of the year]" caption="Week of the year" attribute="1" defaultMemberUniqueName="[TECHDM].[Week of the year].[All]" allUniqueName="[TECHDM].[Week of the year].[All]" dimensionUniqueName="[TECHDM]" displayFolder="" count="0" memberValueDatatype="20" unbalanced="0"/>
    <cacheHierarchy uniqueName="[TECHDM].[WeekDay]" caption="WeekDay" attribute="1" defaultMemberUniqueName="[TECHDM].[WeekDay].[All]" allUniqueName="[TECHDM].[WeekDay].[All]" dimensionUniqueName="[TECHDM]" displayFolder="" count="0" memberValueDatatype="130" unbalanced="0"/>
    <cacheHierarchy uniqueName="[TECHDM].[ShiftNbr]" caption="ShiftNbr" attribute="1" defaultMemberUniqueName="[TECHDM].[ShiftNbr].[All]" allUniqueName="[TECHDM].[ShiftNbr].[All]" dimensionUniqueName="[TECHDM]" displayFolder="" count="0" memberValueDatatype="20" unbalanced="0"/>
    <cacheHierarchy uniqueName="[TECHDM].[Mode50]" caption="Mode50" attribute="1" defaultMemberUniqueName="[TECHDM].[Mode50].[All]" allUniqueName="[TECHDM].[Mode50].[All]" dimensionUniqueName="[TECHDM]" displayFolder="" count="0" memberValueDatatype="20" unbalanced="0"/>
    <cacheHierarchy uniqueName="[TECHDM].[Mode50Dur]" caption="Mode50Dur" attribute="1" defaultMemberUniqueName="[TECHDM].[Mode50Dur].[All]" allUniqueName="[TECHDM].[Mode50Dur].[All]" dimensionUniqueName="[TECHDM]" displayFolder="" count="0" memberValueDatatype="20" unbalanced="0"/>
    <cacheHierarchy uniqueName="[TECHDM].[Mode51]" caption="Mode51" attribute="1" defaultMemberUniqueName="[TECHDM].[Mode51].[All]" allUniqueName="[TECHDM].[Mode51].[All]" dimensionUniqueName="[TECHDM]" displayFolder="" count="0" memberValueDatatype="20" unbalanced="0"/>
    <cacheHierarchy uniqueName="[TECHDM].[Mode51Dur]" caption="Mode51Dur" attribute="1" defaultMemberUniqueName="[TECHDM].[Mode51Dur].[All]" allUniqueName="[TECHDM].[Mode51Dur].[All]" dimensionUniqueName="[TECHDM]" displayFolder="" count="0" memberValueDatatype="20" unbalanced="0"/>
    <cacheHierarchy uniqueName="[TECHDM].[Mode52]" caption="Mode52" attribute="1" defaultMemberUniqueName="[TECHDM].[Mode52].[All]" allUniqueName="[TECHDM].[Mode52].[All]" dimensionUniqueName="[TECHDM]" displayFolder="" count="0" memberValueDatatype="20" unbalanced="0"/>
    <cacheHierarchy uniqueName="[TECHDM].[Mode53Dur]" caption="Mode53Dur" attribute="1" defaultMemberUniqueName="[TECHDM].[Mode53Dur].[All]" allUniqueName="[TECHDM].[Mode53Dur].[All]" dimensionUniqueName="[TECHDM]" displayFolder="" count="0" memberValueDatatype="20" unbalanced="0"/>
    <cacheHierarchy uniqueName="[TECHDM].[Mode54]" caption="Mode54" attribute="1" defaultMemberUniqueName="[TECHDM].[Mode54].[All]" allUniqueName="[TECHDM].[Mode54].[All]" dimensionUniqueName="[TECHDM]" displayFolder="" count="0" memberValueDatatype="20" unbalanced="0"/>
    <cacheHierarchy uniqueName="[TECHDM].[Mode54Dur]" caption="Mode54Dur" attribute="1" defaultMemberUniqueName="[TECHDM].[Mode54Dur].[All]" allUniqueName="[TECHDM].[Mode54Dur].[All]" dimensionUniqueName="[TECHDM]" displayFolder="" count="0" memberValueDatatype="20" unbalanced="0"/>
    <cacheHierarchy uniqueName="[TECHDM].[Mode55Dur]" caption="Mode55Dur" attribute="1" defaultMemberUniqueName="[TECHDM].[Mode55Dur].[All]" allUniqueName="[TECHDM].[Mode55Dur].[All]" dimensionUniqueName="[TECHDM]" displayFolder="" count="0" memberValueDatatype="20" unbalanced="0"/>
    <cacheHierarchy uniqueName="[TECHDM].[Mode56Dur]" caption="Mode56Dur" attribute="1" defaultMemberUniqueName="[TECHDM].[Mode56Dur].[All]" allUniqueName="[TECHDM].[Mode56Dur].[All]" dimensionUniqueName="[TECHDM]" displayFolder="" count="0" memberValueDatatype="20" unbalanced="0"/>
    <cacheHierarchy uniqueName="[TECHDM].[Mode57Dur]" caption="Mode57Dur" attribute="1" defaultMemberUniqueName="[TECHDM].[Mode57Dur].[All]" allUniqueName="[TECHDM].[Mode57Dur].[All]" dimensionUniqueName="[TECHDM]" displayFolder="" count="0" memberValueDatatype="20" unbalanced="0"/>
    <cacheHierarchy uniqueName="[TECHDM].[Mode58Dur]" caption="Mode58Dur" attribute="1" defaultMemberUniqueName="[TECHDM].[Mode58Dur].[All]" allUniqueName="[TECHDM].[Mode58Dur].[All]" dimensionUniqueName="[TECHDM]" displayFolder="" count="0" memberValueDatatype="20" unbalanced="0"/>
    <cacheHierarchy uniqueName="[TECHDM].[Mode59]" caption="Mode59" attribute="1" defaultMemberUniqueName="[TECHDM].[Mode59].[All]" allUniqueName="[TECHDM].[Mode59].[All]" dimensionUniqueName="[TECHDM]" displayFolder="" count="0" memberValueDatatype="20" unbalanced="0"/>
    <cacheHierarchy uniqueName="[TECHDM].[Mode59Dur]" caption="Mode59Dur" attribute="1" defaultMemberUniqueName="[TECHDM].[Mode59Dur].[All]" allUniqueName="[TECHDM].[Mode59Dur].[All]" dimensionUniqueName="[TECHDM]" displayFolder="" count="0" memberValueDatatype="20" unbalanced="0"/>
    <cacheHierarchy uniqueName="[TECHDM].[Mode60]" caption="Mode60" attribute="1" defaultMemberUniqueName="[TECHDM].[Mode60].[All]" allUniqueName="[TECHDM].[Mode60].[All]" dimensionUniqueName="[TECHDM]" displayFolder="" count="0" memberValueDatatype="20" unbalanced="0"/>
    <cacheHierarchy uniqueName="[TECHDM].[Mode60Dur]" caption="Mode60Dur" attribute="1" defaultMemberUniqueName="[TECHDM].[Mode60Dur].[All]" allUniqueName="[TECHDM].[Mode60Dur].[All]" dimensionUniqueName="[TECHDM]" displayFolder="" count="0" memberValueDatatype="20" unbalanced="0"/>
    <cacheHierarchy uniqueName="[TECHDM].[Mode61]" caption="Mode61" attribute="1" defaultMemberUniqueName="[TECHDM].[Mode61].[All]" allUniqueName="[TECHDM].[Mode61].[All]" dimensionUniqueName="[TECHDM]" displayFolder="" count="0" memberValueDatatype="20" unbalanced="0"/>
    <cacheHierarchy uniqueName="[TECHDM].[Mode61Dur]" caption="Mode61Dur" attribute="1" defaultMemberUniqueName="[TECHDM].[Mode61Dur].[All]" allUniqueName="[TECHDM].[Mode61Dur].[All]" dimensionUniqueName="[TECHDM]" displayFolder="" count="0" memberValueDatatype="20" unbalanced="0"/>
    <cacheHierarchy uniqueName="[TECHDM].[Mode62]" caption="Mode62" attribute="1" defaultMemberUniqueName="[TECHDM].[Mode62].[All]" allUniqueName="[TECHDM].[Mode62].[All]" dimensionUniqueName="[TECHDM]" displayFolder="" count="0" memberValueDatatype="20" unbalanced="0"/>
    <cacheHierarchy uniqueName="[TECHDM].[Mode62Dur]" caption="Mode62Dur" attribute="1" defaultMemberUniqueName="[TECHDM].[Mode62Dur].[All]" allUniqueName="[TECHDM].[Mode62Dur].[All]" dimensionUniqueName="[TECHDM]" displayFolder="" count="0" memberValueDatatype="20" unbalanced="0"/>
    <cacheHierarchy uniqueName="[TECHDM].[Duration in secs]" caption="Duration in secs" attribute="1" defaultMemberUniqueName="[TECHDM].[Duration in secs].[All]" allUniqueName="[TECHDM].[Duration in secs].[All]" dimensionUniqueName="[TECHDM]" displayFolder="" count="0" memberValueDatatype="20" unbalanced="0"/>
    <cacheHierarchy uniqueName="[TECHDM].[Hours on phone]" caption="Hours on phone" attribute="1" defaultMemberUniqueName="[TECHDM].[Hours on phone].[All]" allUniqueName="[TECHDM].[Hours on phone].[All]" dimensionUniqueName="[TECHDM]" displayFolder="" count="0" memberValueDatatype="5" unbalanced="0"/>
    <cacheHierarchy uniqueName="[TECHDM].[Time b/w call]" caption="Time b/w call" attribute="1" defaultMemberUniqueName="[TECHDM].[Time b/w call].[All]" allUniqueName="[TECHDM].[Time b/w call].[All]" dimensionUniqueName="[TECHDM]" displayFolder="" count="0" memberValueDatatype="5" unbalanced="0"/>
    <cacheHierarchy uniqueName="[TECHDM].[Forward Probability1]" caption="Forward Probability1" attribute="1" defaultMemberUniqueName="[TECHDM].[Forward Probability1].[All]" allUniqueName="[TECHDM].[Forward Probability1].[All]" dimensionUniqueName="[TECHDM]" displayFolder="" count="0" memberValueDatatype="5" unbalanced="0"/>
    <cacheHierarchy uniqueName="[TECHDM].[Success Probability1]" caption="Success Probability1" attribute="1" defaultMemberUniqueName="[TECHDM].[Success Probability1].[All]" allUniqueName="[TECHDM].[Success Probability1].[All]" dimensionUniqueName="[TECHDM]" displayFolder="" count="0" memberValueDatatype="5" unbalanced="0"/>
    <cacheHierarchy uniqueName="[TECHDM].[Avg contact time]" caption="Avg contact time" attribute="1" defaultMemberUniqueName="[TECHDM].[Avg contact time].[All]" allUniqueName="[TECHDM].[Avg contact time].[All]" dimensionUniqueName="[TECHDM]" displayFolder="" count="0" memberValueDatatype="5" unbalanced="0"/>
    <cacheHierarchy uniqueName="[TECHDM].[forward probability]" caption="forward probability" attribute="1" defaultMemberUniqueName="[TECHDM].[forward probability].[All]" allUniqueName="[TECHDM].[forward probability].[All]" dimensionUniqueName="[TECHDM]" displayFolder="" count="0" memberValueDatatype="5" unbalanced="0"/>
    <cacheHierarchy uniqueName="[TECHDM].[Success probability]" caption="Success probability" attribute="1" defaultMemberUniqueName="[TECHDM].[Success probability].[All]" allUniqueName="[TECHDM].[Success probability].[All]" dimensionUniqueName="[TECHDM]" displayFolder="" count="0" memberValueDatatype="5" unbalanced="0"/>
    <cacheHierarchy uniqueName="[TECHEXPERT].[DivBSupportID]" caption="DivBSupportID" attribute="1" defaultMemberUniqueName="[TECHEXPERT].[DivBSupportID].[All]" allUniqueName="[TECHEXPERT].[DivBSupportID].[All]" dimensionUniqueName="[TECHEXPERT]" displayFolder="" count="0" memberValueDatatype="20" unbalanced="0"/>
    <cacheHierarchy uniqueName="[TECHEXPERT].[DATE]" caption="DATE" defaultMemberUniqueName="[TECHEXPERT].[DATE].[All]" allUniqueName="[TECHEXPERT].[DATE].[All]" dimensionUniqueName="[TECHEXPERT]" displayFolder="" count="0" unbalanced="0"/>
    <cacheHierarchy uniqueName="[TECHEXPERT].[ShiftDate]" caption="ShiftDate" attribute="1" time="1" defaultMemberUniqueName="[TECHEXPERT].[ShiftDate].[All]" allUniqueName="[TECHEXPERT].[ShiftDate].[All]" dimensionUniqueName="[TECHEXPERT]" displayFolder="" count="0" memberValueDatatype="7" unbalanced="0"/>
    <cacheHierarchy uniqueName="[TECHEXPERT].[Year]" caption="Year" attribute="1" defaultMemberUniqueName="[TECHEXPERT].[Year].[All]" allUniqueName="[TECHEXPERT].[Year].[All]" dimensionUniqueName="[TECHEXPERT]" displayFolder="" count="0" memberValueDatatype="20" unbalanced="0"/>
    <cacheHierarchy uniqueName="[TECHEXPERT].[Quarter]" caption="Quarter" attribute="1" defaultMemberUniqueName="[TECHEXPERT].[Quarter].[All]" allUniqueName="[TECHEXPERT].[Quarter].[All]" dimensionUniqueName="[TECHEXPERT]" displayFolder="" count="0" memberValueDatatype="130" unbalanced="0"/>
    <cacheHierarchy uniqueName="[TECHEXPERT].[Month]" caption="Month" attribute="1" defaultMemberUniqueName="[TECHEXPERT].[Month].[All]" allUniqueName="[TECHEXPERT].[Month].[All]" dimensionUniqueName="[TECHEXPERT]" displayFolder="" count="0" memberValueDatatype="130" unbalanced="0"/>
    <cacheHierarchy uniqueName="[TECHEXPERT].[Week of the year]" caption="Week of the year" attribute="1" defaultMemberUniqueName="[TECHEXPERT].[Week of the year].[All]" allUniqueName="[TECHEXPERT].[Week of the year].[All]" dimensionUniqueName="[TECHEXPERT]" displayFolder="" count="0" memberValueDatatype="20" unbalanced="0"/>
    <cacheHierarchy uniqueName="[TECHEXPERT].[WeekDay]" caption="WeekDay" attribute="1" defaultMemberUniqueName="[TECHEXPERT].[WeekDay].[All]" allUniqueName="[TECHEXPERT].[WeekDay].[All]" dimensionUniqueName="[TECHEXPERT]" displayFolder="" count="0" memberValueDatatype="130" unbalanced="0"/>
    <cacheHierarchy uniqueName="[TECHEXPERT].[ShiftNbr]" caption="ShiftNbr" attribute="1" defaultMemberUniqueName="[TECHEXPERT].[ShiftNbr].[All]" allUniqueName="[TECHEXPERT].[ShiftNbr].[All]" dimensionUniqueName="[TECHEXPERT]" displayFolder="" count="0" memberValueDatatype="20" unbalanced="0"/>
    <cacheHierarchy uniqueName="[TECHEXPERT].[Mode63]" caption="Mode63" attribute="1" defaultMemberUniqueName="[TECHEXPERT].[Mode63].[All]" allUniqueName="[TECHEXPERT].[Mode63].[All]" dimensionUniqueName="[TECHEXPERT]" displayFolder="" count="0" memberValueDatatype="20" unbalanced="0"/>
    <cacheHierarchy uniqueName="[TECHEXPERT].[Mode63Dur]" caption="Mode63Dur" attribute="1" defaultMemberUniqueName="[TECHEXPERT].[Mode63Dur].[All]" allUniqueName="[TECHEXPERT].[Mode63Dur].[All]" dimensionUniqueName="[TECHEXPERT]" displayFolder="" count="0" memberValueDatatype="20" unbalanced="0"/>
    <cacheHierarchy uniqueName="[TECHEXPERT].[Mode64]" caption="Mode64" attribute="1" defaultMemberUniqueName="[TECHEXPERT].[Mode64].[All]" allUniqueName="[TECHEXPERT].[Mode64].[All]" dimensionUniqueName="[TECHEXPERT]" displayFolder="" count="0" memberValueDatatype="20" unbalanced="0"/>
    <cacheHierarchy uniqueName="[TECHEXPERT].[Mode65Dur]" caption="Mode65Dur" attribute="1" defaultMemberUniqueName="[TECHEXPERT].[Mode65Dur].[All]" allUniqueName="[TECHEXPERT].[Mode65Dur].[All]" dimensionUniqueName="[TECHEXPERT]" displayFolder="" count="0" memberValueDatatype="20" unbalanced="0"/>
    <cacheHierarchy uniqueName="[TECHEXPERT].[Mode66Dur]" caption="Mode66Dur" attribute="1" defaultMemberUniqueName="[TECHEXPERT].[Mode66Dur].[All]" allUniqueName="[TECHEXPERT].[Mode66Dur].[All]" dimensionUniqueName="[TECHEXPERT]" displayFolder="" count="0" memberValueDatatype="20" unbalanced="0"/>
    <cacheHierarchy uniqueName="[TECHEXPERT].[Mode67Dur]" caption="Mode67Dur" attribute="1" defaultMemberUniqueName="[TECHEXPERT].[Mode67Dur].[All]" allUniqueName="[TECHEXPERT].[Mode67Dur].[All]" dimensionUniqueName="[TECHEXPERT]" displayFolder="" count="0" memberValueDatatype="20" unbalanced="0"/>
    <cacheHierarchy uniqueName="[TECHEXPERT].[Mode68]" caption="Mode68" attribute="1" defaultMemberUniqueName="[TECHEXPERT].[Mode68].[All]" allUniqueName="[TECHEXPERT].[Mode68].[All]" dimensionUniqueName="[TECHEXPERT]" displayFolder="" count="0" memberValueDatatype="20" unbalanced="0"/>
    <cacheHierarchy uniqueName="[TECHEXPERT].[Mode68Dur]" caption="Mode68Dur" attribute="1" defaultMemberUniqueName="[TECHEXPERT].[Mode68Dur].[All]" allUniqueName="[TECHEXPERT].[Mode68Dur].[All]" dimensionUniqueName="[TECHEXPERT]" displayFolder="" count="0" memberValueDatatype="20" unbalanced="0"/>
    <cacheHierarchy uniqueName="[TECHEXPERT].[Mode69]" caption="Mode69" attribute="1" defaultMemberUniqueName="[TECHEXPERT].[Mode69].[All]" allUniqueName="[TECHEXPERT].[Mode69].[All]" dimensionUniqueName="[TECHEXPERT]" displayFolder="" count="0" memberValueDatatype="20" unbalanced="0"/>
    <cacheHierarchy uniqueName="[TECHEXPERT].[Mode69Dur]" caption="Mode69Dur" attribute="1" defaultMemberUniqueName="[TECHEXPERT].[Mode69Dur].[All]" allUniqueName="[TECHEXPERT].[Mode69Dur].[All]" dimensionUniqueName="[TECHEXPERT]" displayFolder="" count="0" memberValueDatatype="20" unbalanced="0"/>
    <cacheHierarchy uniqueName="[TECHEXPERT].[Mode70]" caption="Mode70" attribute="1" defaultMemberUniqueName="[TECHEXPERT].[Mode70].[All]" allUniqueName="[TECHEXPERT].[Mode70].[All]" dimensionUniqueName="[TECHEXPERT]" displayFolder="" count="0" memberValueDatatype="20" unbalanced="0"/>
    <cacheHierarchy uniqueName="[TECHEXPERT].[Mode70Dur]" caption="Mode70Dur" attribute="1" defaultMemberUniqueName="[TECHEXPERT].[Mode70Dur].[All]" allUniqueName="[TECHEXPERT].[Mode70Dur].[All]" dimensionUniqueName="[TECHEXPERT]" displayFolder="" count="0" memberValueDatatype="20" unbalanced="0"/>
    <cacheHierarchy uniqueName="[TECHEXPERT].[Duration in secs]" caption="Duration in secs" attribute="1" defaultMemberUniqueName="[TECHEXPERT].[Duration in secs].[All]" allUniqueName="[TECHEXPERT].[Duration in secs].[All]" dimensionUniqueName="[TECHEXPERT]" displayFolder="" count="0" memberValueDatatype="20" unbalanced="0"/>
    <cacheHierarchy uniqueName="[TECHEXPERT].[Hours on the phone]" caption="Hours on the phone" attribute="1" defaultMemberUniqueName="[TECHEXPERT].[Hours on the phone].[All]" allUniqueName="[TECHEXPERT].[Hours on the phone].[All]" dimensionUniqueName="[TECHEXPERT]" displayFolder="" count="0" memberValueDatatype="5" unbalanced="0"/>
    <cacheHierarchy uniqueName="[TECHEXPERT].[Time B/W call]" caption="Time B/W call" attribute="1" defaultMemberUniqueName="[TECHEXPERT].[Time B/W call].[All]" allUniqueName="[TECHEXPERT].[Time B/W call].[All]" dimensionUniqueName="[TECHEXPERT]" displayFolder="" count="0" memberValueDatatype="5" unbalanced="0"/>
    <cacheHierarchy uniqueName="[TECHEXPERT].[Forward Probability]" caption="Forward Probability" attribute="1" defaultMemberUniqueName="[TECHEXPERT].[Forward Probability].[All]" allUniqueName="[TECHEXPERT].[Forward Probability].[All]" dimensionUniqueName="[TECHEXPERT]" displayFolder="" count="0" memberValueDatatype="5" unbalanced="0"/>
    <cacheHierarchy uniqueName="[TECHEXPERT].[Success probability]" caption="Success probability" attribute="1" defaultMemberUniqueName="[TECHEXPERT].[Success probability].[All]" allUniqueName="[TECHEXPERT].[Success probability].[All]" dimensionUniqueName="[TECHEXPERT]" displayFolder="" count="0" memberValueDatatype="5" unbalanced="0"/>
    <cacheHierarchy uniqueName="[TECHEXPERT].[Avg contact time]" caption="Avg contact time" attribute="1" defaultMemberUniqueName="[TECHEXPERT].[Avg contact time].[All]" allUniqueName="[TECHEXPERT].[Avg contact time].[All]" dimensionUniqueName="[TECHEXPERT]" displayFolder="" count="0" memberValueDatatype="5" unbalanced="0"/>
    <cacheHierarchy uniqueName="[Measures].[__XL_Count Table1]" caption="__XL_Count Table1" measure="1" displayFolder="" measureGroup="TECHDM" count="0" hidden="1"/>
    <cacheHierarchy uniqueName="[Measures].[__XL_Count Table2]" caption="__XL_Count Table2" measure="1" displayFolder="" measureGroup="TECHEXPERT" count="0" hidden="1"/>
    <cacheHierarchy uniqueName="[Measures].[__XL_Count Table3]" caption="__XL_Count Table3" measure="1" displayFolder="" measureGroup="CS_DM" count="0" hidden="1"/>
    <cacheHierarchy uniqueName="[Measures].[__XL_Count Table4]" caption="__XL_Count Table4" measure="1" displayFolder="" measureGroup="MNGR_DM" count="0" hidden="1"/>
    <cacheHierarchy uniqueName="[Measures].[__XL_Count Table17]" caption="__XL_Count Table17" measure="1" displayFolder="" measureGroup="Greeters" count="0" hidden="1"/>
    <cacheHierarchy uniqueName="[Measures].[__No measures defined]" caption="__No measures defined" measure="1" displayFolder="" count="0" hidden="1"/>
    <cacheHierarchy uniqueName="[Measures].[Sum of Hours on phone]" caption="Sum of Hours on phone" measure="1" displayFolder="" measureGroup="TECHDM" count="0" hidden="1">
      <extLst>
        <ext xmlns:x15="http://schemas.microsoft.com/office/spreadsheetml/2010/11/main" uri="{B97F6D7D-B522-45F9-BDA1-12C45D357490}">
          <x15:cacheHierarchy aggregatedColumn="119"/>
        </ext>
      </extLst>
    </cacheHierarchy>
    <cacheHierarchy uniqueName="[Measures].[Sum of Hours on the phone]" caption="Sum of Hours on the phone" measure="1" displayFolder="" measureGroup="TECHEXPERT" count="0" hidden="1">
      <extLst>
        <ext xmlns:x15="http://schemas.microsoft.com/office/spreadsheetml/2010/11/main" uri="{B97F6D7D-B522-45F9-BDA1-12C45D357490}">
          <x15:cacheHierarchy aggregatedColumn="148"/>
        </ext>
      </extLst>
    </cacheHierarchy>
    <cacheHierarchy uniqueName="[Measures].[Sum of Hours on the phone 2]" caption="Sum of Hours on the phone 2" measure="1" displayFolder="" measureGroup="MNGR_DM" count="0" hidden="1">
      <extLst>
        <ext xmlns:x15="http://schemas.microsoft.com/office/spreadsheetml/2010/11/main" uri="{B97F6D7D-B522-45F9-BDA1-12C45D357490}">
          <x15:cacheHierarchy aggregatedColumn="84"/>
        </ext>
      </extLst>
    </cacheHierarchy>
    <cacheHierarchy uniqueName="[Measures].[Sum of Hours on the phone 3]" caption="Sum of Hours on the phone 3" measure="1" displayFolder="" measureGroup="CS_DM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Time b/w call]" caption="Sum of Time b/w call" measure="1" displayFolder="" measureGroup="TECHDM" count="0" hidden="1">
      <extLst>
        <ext xmlns:x15="http://schemas.microsoft.com/office/spreadsheetml/2010/11/main" uri="{B97F6D7D-B522-45F9-BDA1-12C45D357490}">
          <x15:cacheHierarchy aggregatedColumn="120"/>
        </ext>
      </extLst>
    </cacheHierarchy>
    <cacheHierarchy uniqueName="[Measures].[Sum of Time B/W call 2]" caption="Sum of Time B/W call 2" measure="1" displayFolder="" measureGroup="TECHEXPERT" count="0" hidden="1">
      <extLst>
        <ext xmlns:x15="http://schemas.microsoft.com/office/spreadsheetml/2010/11/main" uri="{B97F6D7D-B522-45F9-BDA1-12C45D357490}">
          <x15:cacheHierarchy aggregatedColumn="149"/>
        </ext>
      </extLst>
    </cacheHierarchy>
    <cacheHierarchy uniqueName="[Measures].[Sum of Time B/W call 3]" caption="Sum of Time B/W call 3" measure="1" displayFolder="" measureGroup="MNGR_DM" count="0" hidden="1">
      <extLst>
        <ext xmlns:x15="http://schemas.microsoft.com/office/spreadsheetml/2010/11/main" uri="{B97F6D7D-B522-45F9-BDA1-12C45D357490}">
          <x15:cacheHierarchy aggregatedColumn="85"/>
        </ext>
      </extLst>
    </cacheHierarchy>
    <cacheHierarchy uniqueName="[Measures].[Sum of Time B/W call 4]" caption="Sum of Time B/W call 4" measure="1" displayFolder="" measureGroup="CS_DM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Count of Success probability]" caption="Count of Success probability" measure="1" displayFolder="" measureGroup="TECHDM" count="0" hidden="1">
      <extLst>
        <ext xmlns:x15="http://schemas.microsoft.com/office/spreadsheetml/2010/11/main" uri="{B97F6D7D-B522-45F9-BDA1-12C45D357490}">
          <x15:cacheHierarchy aggregatedColumn="125"/>
        </ext>
      </extLst>
    </cacheHierarchy>
    <cacheHierarchy uniqueName="[Measures].[Count of forward probability]" caption="Count of forward probability" measure="1" displayFolder="" measureGroup="TECHDM" count="0" hidden="1">
      <extLst>
        <ext xmlns:x15="http://schemas.microsoft.com/office/spreadsheetml/2010/11/main" uri="{B97F6D7D-B522-45F9-BDA1-12C45D357490}">
          <x15:cacheHierarchy aggregatedColumn="124"/>
        </ext>
      </extLst>
    </cacheHierarchy>
    <cacheHierarchy uniqueName="[Measures].[Count of Success probability 2]" caption="Count of Success probability 2" measure="1" displayFolder="" measureGroup="TECHEXPERT" count="0" hidden="1">
      <extLst>
        <ext xmlns:x15="http://schemas.microsoft.com/office/spreadsheetml/2010/11/main" uri="{B97F6D7D-B522-45F9-BDA1-12C45D357490}">
          <x15:cacheHierarchy aggregatedColumn="151"/>
        </ext>
      </extLst>
    </cacheHierarchy>
    <cacheHierarchy uniqueName="[Measures].[Count of Forward Probability 2]" caption="Count of Forward Probability 2" measure="1" displayFolder="" measureGroup="TECHEXPERT" count="0" hidden="1">
      <extLst>
        <ext xmlns:x15="http://schemas.microsoft.com/office/spreadsheetml/2010/11/main" uri="{B97F6D7D-B522-45F9-BDA1-12C45D357490}">
          <x15:cacheHierarchy aggregatedColumn="150"/>
        </ext>
      </extLst>
    </cacheHierarchy>
    <cacheHierarchy uniqueName="[Measures].[Count of Success probability 3]" caption="Count of Success probability 3" measure="1" displayFolder="" measureGroup="MNGR_DM" count="0" hidden="1">
      <extLst>
        <ext xmlns:x15="http://schemas.microsoft.com/office/spreadsheetml/2010/11/main" uri="{B97F6D7D-B522-45F9-BDA1-12C45D357490}">
          <x15:cacheHierarchy aggregatedColumn="87"/>
        </ext>
      </extLst>
    </cacheHierarchy>
    <cacheHierarchy uniqueName="[Measures].[Count of Forward Probability 3]" caption="Count of Forward Probability 3" measure="1" displayFolder="" measureGroup="MNGR_DM" count="0" hidden="1">
      <extLst>
        <ext xmlns:x15="http://schemas.microsoft.com/office/spreadsheetml/2010/11/main" uri="{B97F6D7D-B522-45F9-BDA1-12C45D357490}">
          <x15:cacheHierarchy aggregatedColumn="86"/>
        </ext>
      </extLst>
    </cacheHierarchy>
    <cacheHierarchy uniqueName="[Measures].[Sum of Success probability]" caption="Sum of Success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Forward Probability]" caption="Sum of Forward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Count of Success probability 4]" caption="Count of Success probability 4" measure="1" displayFolder="" measureGroup="CS_D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Count of Forward Probability 4]" caption="Count of Forward Probability 4" measure="1" displayFolder="" measureGroup="CS_D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ShiftNbr]" caption="Sum of ShiftNbr" measure="1" displayFolder="" measureGroup="TECHDM" count="0" hidden="1">
      <extLst>
        <ext xmlns:x15="http://schemas.microsoft.com/office/spreadsheetml/2010/11/main" uri="{B97F6D7D-B522-45F9-BDA1-12C45D357490}">
          <x15:cacheHierarchy aggregatedColumn="97"/>
        </ext>
      </extLst>
    </cacheHierarchy>
    <cacheHierarchy uniqueName="[Measures].[Count of Hours on phone]" caption="Count of Hours on phone" measure="1" displayFolder="" measureGroup="TECHDM" count="0" hidden="1">
      <extLst>
        <ext xmlns:x15="http://schemas.microsoft.com/office/spreadsheetml/2010/11/main" uri="{B97F6D7D-B522-45F9-BDA1-12C45D357490}">
          <x15:cacheHierarchy aggregatedColumn="119"/>
        </ext>
      </extLst>
    </cacheHierarchy>
    <cacheHierarchy uniqueName="[Measures].[Average of Hours on phone]" caption="Average of Hours on phone" measure="1" displayFolder="" measureGroup="TECHDM" count="0" hidden="1">
      <extLst>
        <ext xmlns:x15="http://schemas.microsoft.com/office/spreadsheetml/2010/11/main" uri="{B97F6D7D-B522-45F9-BDA1-12C45D357490}">
          <x15:cacheHierarchy aggregatedColumn="119"/>
        </ext>
      </extLst>
    </cacheHierarchy>
    <cacheHierarchy uniqueName="[Measures].[Max of Hours on phone]" caption="Max of Hours on phone" measure="1" displayFolder="" measureGroup="TECHDM" count="0" hidden="1">
      <extLst>
        <ext xmlns:x15="http://schemas.microsoft.com/office/spreadsheetml/2010/11/main" uri="{B97F6D7D-B522-45F9-BDA1-12C45D357490}">
          <x15:cacheHierarchy aggregatedColumn="119"/>
        </ext>
      </extLst>
    </cacheHierarchy>
    <cacheHierarchy uniqueName="[Measures].[Min of Hours on phone]" caption="Min of Hours on phone" measure="1" displayFolder="" measureGroup="TECHDM" count="0" hidden="1">
      <extLst>
        <ext xmlns:x15="http://schemas.microsoft.com/office/spreadsheetml/2010/11/main" uri="{B97F6D7D-B522-45F9-BDA1-12C45D357490}">
          <x15:cacheHierarchy aggregatedColumn="119"/>
        </ext>
      </extLst>
    </cacheHierarchy>
    <cacheHierarchy uniqueName="[Measures].[Count of Hours on the phone]" caption="Count of Hours on the phone" measure="1" displayFolder="" measureGroup="TECHEXPERT" count="0" hidden="1">
      <extLst>
        <ext xmlns:x15="http://schemas.microsoft.com/office/spreadsheetml/2010/11/main" uri="{B97F6D7D-B522-45F9-BDA1-12C45D357490}">
          <x15:cacheHierarchy aggregatedColumn="148"/>
        </ext>
      </extLst>
    </cacheHierarchy>
    <cacheHierarchy uniqueName="[Measures].[Average of Hours on the phone]" caption="Average of Hours on the phone" measure="1" displayFolder="" measureGroup="TECHEXPERT" count="0" hidden="1">
      <extLst>
        <ext xmlns:x15="http://schemas.microsoft.com/office/spreadsheetml/2010/11/main" uri="{B97F6D7D-B522-45F9-BDA1-12C45D357490}">
          <x15:cacheHierarchy aggregatedColumn="148"/>
        </ext>
      </extLst>
    </cacheHierarchy>
    <cacheHierarchy uniqueName="[Measures].[Min of Hours on the phone]" caption="Min of Hours on the phone" measure="1" displayFolder="" measureGroup="TECHEXPERT" count="0" hidden="1">
      <extLst>
        <ext xmlns:x15="http://schemas.microsoft.com/office/spreadsheetml/2010/11/main" uri="{B97F6D7D-B522-45F9-BDA1-12C45D357490}">
          <x15:cacheHierarchy aggregatedColumn="148"/>
        </ext>
      </extLst>
    </cacheHierarchy>
    <cacheHierarchy uniqueName="[Measures].[Max of Hours on the phone]" caption="Max of Hours on the phone" measure="1" displayFolder="" measureGroup="TECHEXPERT" count="0" hidden="1">
      <extLst>
        <ext xmlns:x15="http://schemas.microsoft.com/office/spreadsheetml/2010/11/main" uri="{B97F6D7D-B522-45F9-BDA1-12C45D357490}">
          <x15:cacheHierarchy aggregatedColumn="148"/>
        </ext>
      </extLst>
    </cacheHierarchy>
    <cacheHierarchy uniqueName="[Measures].[Average of Forward Probability]" caption="Average of Forward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Average of Success probability]" caption="Average of Success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Max of Success probability]" caption="Max of Success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Max of Forward Probability]" caption="Max of Forward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Min of Forward Probability]" caption="Min of Forward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Min of Success probability]" caption="Min of Success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tdDev of Forward Probability]" caption="StdDev of Forward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tdDev of Success probability]" caption="StdDev of Success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Distinct Count of Success probability]" caption="Distinct Count of Success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Distinct Count of Forward Probability]" caption="Distinct Count of Forward Probability" measure="1" displayFolder="" measureGroup="CS_D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Min of Hours on the phone 2]" caption="Min of Hours on the phone 2" measure="1" displayFolder="" measureGroup="MNGR_DM" count="0" hidden="1">
      <extLst>
        <ext xmlns:x15="http://schemas.microsoft.com/office/spreadsheetml/2010/11/main" uri="{B97F6D7D-B522-45F9-BDA1-12C45D357490}">
          <x15:cacheHierarchy aggregatedColumn="84"/>
        </ext>
      </extLst>
    </cacheHierarchy>
    <cacheHierarchy uniqueName="[Measures].[Count of Hours on the phone 2]" caption="Count of Hours on the phone 2" measure="1" displayFolder="" measureGroup="MNGR_DM" count="0" hidden="1">
      <extLst>
        <ext xmlns:x15="http://schemas.microsoft.com/office/spreadsheetml/2010/11/main" uri="{B97F6D7D-B522-45F9-BDA1-12C45D357490}">
          <x15:cacheHierarchy aggregatedColumn="84"/>
        </ext>
      </extLst>
    </cacheHierarchy>
    <cacheHierarchy uniqueName="[Measures].[Average of Hours on the phone 2]" caption="Average of Hours on the phone 2" measure="1" displayFolder="" measureGroup="MNGR_DM" count="0" hidden="1">
      <extLst>
        <ext xmlns:x15="http://schemas.microsoft.com/office/spreadsheetml/2010/11/main" uri="{B97F6D7D-B522-45F9-BDA1-12C45D357490}">
          <x15:cacheHierarchy aggregatedColumn="84"/>
        </ext>
      </extLst>
    </cacheHierarchy>
    <cacheHierarchy uniqueName="[Measures].[Max of Hours on the phone 2]" caption="Max of Hours on the phone 2" measure="1" displayFolder="" measureGroup="MNGR_DM" count="0" hidden="1">
      <extLst>
        <ext xmlns:x15="http://schemas.microsoft.com/office/spreadsheetml/2010/11/main" uri="{B97F6D7D-B522-45F9-BDA1-12C45D357490}">
          <x15:cacheHierarchy aggregatedColumn="84"/>
        </ext>
      </extLst>
    </cacheHierarchy>
    <cacheHierarchy uniqueName="[Measures].[Average of Hours on the phone 3]" caption="Average of Hours on the phone 3" measure="1" displayFolder="" measureGroup="CS_DM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Count of Hours on the phone 3]" caption="Count of Hours on the phone 3" measure="1" displayFolder="" measureGroup="CS_DM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Max of Hours on the phone 3]" caption="Max of Hours on the phone 3" measure="1" displayFolder="" measureGroup="CS_DM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Min of Hours on the phone 3]" caption="Min of Hours on the phone 3" measure="1" displayFolder="" measureGroup="CS_DM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forward probability 2]" caption="Sum of forward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4"/>
        </ext>
      </extLst>
    </cacheHierarchy>
    <cacheHierarchy uniqueName="[Measures].[Sum of Success probability 2]" caption="Sum of Success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5"/>
        </ext>
      </extLst>
    </cacheHierarchy>
    <cacheHierarchy uniqueName="[Measures].[Average of forward probability 2]" caption="Average of forward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4"/>
        </ext>
      </extLst>
    </cacheHierarchy>
    <cacheHierarchy uniqueName="[Measures].[Average of Success probability 2]" caption="Average of Success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5"/>
        </ext>
      </extLst>
    </cacheHierarchy>
    <cacheHierarchy uniqueName="[Measures].[Max of forward probability 2]" caption="Max of forward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4"/>
        </ext>
      </extLst>
    </cacheHierarchy>
    <cacheHierarchy uniqueName="[Measures].[Max of Success probability 2]" caption="Max of Success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5"/>
        </ext>
      </extLst>
    </cacheHierarchy>
    <cacheHierarchy uniqueName="[Measures].[Min of forward probability 2]" caption="Min of forward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4"/>
        </ext>
      </extLst>
    </cacheHierarchy>
    <cacheHierarchy uniqueName="[Measures].[Min of Success probability 2]" caption="Min of Success probability 2" measure="1" displayFolder="" measureGroup="TECHDM" count="0" hidden="1">
      <extLst>
        <ext xmlns:x15="http://schemas.microsoft.com/office/spreadsheetml/2010/11/main" uri="{B97F6D7D-B522-45F9-BDA1-12C45D357490}">
          <x15:cacheHierarchy aggregatedColumn="125"/>
        </ext>
      </extLst>
    </cacheHierarchy>
    <cacheHierarchy uniqueName="[Measures].[Average of Forward Probability 3]" caption="Average of Forward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0"/>
        </ext>
      </extLst>
    </cacheHierarchy>
    <cacheHierarchy uniqueName="[Measures].[Average of Success probability 3]" caption="Average of Success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1"/>
        </ext>
      </extLst>
    </cacheHierarchy>
    <cacheHierarchy uniqueName="[Measures].[Sum of Forward Probability 3]" caption="Sum of Forward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0"/>
        </ext>
      </extLst>
    </cacheHierarchy>
    <cacheHierarchy uniqueName="[Measures].[Sum of Success probability 3]" caption="Sum of Success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1"/>
        </ext>
      </extLst>
    </cacheHierarchy>
    <cacheHierarchy uniqueName="[Measures].[Max of Forward Probability 3]" caption="Max of Forward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0"/>
        </ext>
      </extLst>
    </cacheHierarchy>
    <cacheHierarchy uniqueName="[Measures].[Max of Success probability 3]" caption="Max of Success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1"/>
        </ext>
      </extLst>
    </cacheHierarchy>
    <cacheHierarchy uniqueName="[Measures].[Min of Forward Probability 3]" caption="Min of Forward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0"/>
        </ext>
      </extLst>
    </cacheHierarchy>
    <cacheHierarchy uniqueName="[Measures].[Min of Success probability 3]" caption="Min of Success probability 3" measure="1" displayFolder="" measureGroup="TECHEXPERT" count="0" hidden="1">
      <extLst>
        <ext xmlns:x15="http://schemas.microsoft.com/office/spreadsheetml/2010/11/main" uri="{B97F6D7D-B522-45F9-BDA1-12C45D357490}">
          <x15:cacheHierarchy aggregatedColumn="151"/>
        </ext>
      </extLst>
    </cacheHierarchy>
    <cacheHierarchy uniqueName="[Measures].[Sum of Hours on the phone 4]" caption="Sum of Hours on the phone 4" measure="1" displayFolder="" measureGroup="Greeters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Count of Hours on the phone 4]" caption="Count of Hours on the phone 4" measure="1" displayFolder="" measureGroup="Greeters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Average of Hours on the phone 4]" caption="Average of Hours on the phone 4" measure="1" displayFolder="" measureGroup="Greeters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Max of Hours on the phone 4]" caption="Max of Hours on the phone 4" measure="1" displayFolder="" measureGroup="Greeters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Min of Hours on the phone 4]" caption="Min of Hours on the phone 4" measure="1" displayFolder="" measureGroup="Greeters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</cacheHierarchies>
  <kpis count="0"/>
  <dimensions count="6">
    <dimension name="CS_DM" uniqueName="[CS_DM]" caption="CS_DM"/>
    <dimension name="Greeters" uniqueName="[Greeters]" caption="Greeters"/>
    <dimension measure="1" name="Measures" uniqueName="[Measures]" caption="Measures"/>
    <dimension name="MNGR_DM" uniqueName="[MNGR_DM]" caption="MNGR_DM"/>
    <dimension name="TECHDM" uniqueName="[TECHDM]" caption="TECHDM"/>
    <dimension name="TECHEXPERT" uniqueName="[TECHEXPERT]" caption="TECHEXPERT"/>
  </dimensions>
  <measureGroups count="5">
    <measureGroup name="CS_DM" caption="CS_DM"/>
    <measureGroup name="Greeters" caption="Greeters"/>
    <measureGroup name="MNGR_DM" caption="MNGR_DM"/>
    <measureGroup name="TECHDM" caption="TECHDM"/>
    <measureGroup name="TECHEXPERT" caption="TECHEXPERT"/>
  </measureGroups>
  <maps count="5">
    <map measureGroup="0" dimension="0"/>
    <map measureGroup="1" dimension="1"/>
    <map measureGroup="2" dimension="3"/>
    <map measureGroup="3" dimension="4"/>
    <map measureGroup="4" dimension="5"/>
  </maps>
  <extLst>
    <ext xmlns:x14="http://schemas.microsoft.com/office/spreadsheetml/2009/9/main" uri="{725AE2AE-9491-48be-B2B4-4EB974FC3084}">
      <x14:pivotCacheDefinition pivotCacheId="2079598751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FC9F52-BF75-4481-828A-6770DAD7F054}" name="PivotChartTable1" cacheId="160" applyNumberFormats="0" applyBorderFormats="0" applyFontFormats="0" applyPatternFormats="0" applyAlignmentFormats="0" applyWidthHeightFormats="1" dataCaption="Values" updatedVersion="8" minRefreshableVersion="3" useAutoFormatting="1" itemPrintTitles="1" createdVersion="5" indent="0" outline="1" outlineData="1" multipleFieldFilters="0" chartFormat="1">
  <location ref="A1:D6" firstHeaderRow="1" firstDataRow="2" firstDataCol="1"/>
  <pivotFields count="7">
    <pivotField axis="axisRow" allDrilled="1" subtotalTop="0" showAll="0" dataSourceSort="1" defaultSubtotal="0">
      <items count="3">
        <item c="1" x="0"/>
        <item c="1" x="1"/>
        <item c="1" x="2"/>
      </items>
    </pivotField>
    <pivotField axis="axisRow" subtotalTop="0" showAll="0" dataSourceSort="1" defaultSubtotal="0"/>
    <pivotField axis="axisRow" subtotalTop="0" showAll="0" dataSourceSort="1" defaultSubtotal="0"/>
    <pivotField axis="axisRow" subtotalTop="0" showAll="0" dataSourceSort="1" defaultSubtotal="0"/>
    <pivotField axis="axisCol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axis="axisRow" subtotalTop="0" showAll="0" hideNewItems="1" dataSourceSort="1" defaultSubtotal="0"/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4"/>
  </colFields>
  <colItems count="3">
    <i>
      <x/>
    </i>
    <i>
      <x v="1"/>
    </i>
    <i t="grand">
      <x/>
    </i>
  </colItems>
  <dataFields count="1">
    <dataField name="Sum of Time b/w call" fld="5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</chartFormats>
  <pivotHierarchies count="225"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rowHierarchiesUsage count="1">
    <rowHierarchyUsage hierarchyUsage="90"/>
  </rowHierarchiesUsage>
  <colHierarchiesUsage count="1">
    <colHierarchyUsage hierarchyUsage="97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44433962-1CF7-4059-B4EE-95C3D5FFCF73}">
      <x15:pivotTableData rowCount="4" columnCount="3" cacheId="614964051">
        <x15:pivotRow count="3">
          <x15:c>
            <x15:v>1722.3136111111107</x15:v>
          </x15:c>
          <x15:c>
            <x15:v>1440.0297222222209</x15:v>
          </x15:c>
          <x15:c>
            <x15:v>3162.3433333333323</x15:v>
          </x15:c>
        </x15:pivotRow>
        <x15:pivotRow count="3">
          <x15:c>
            <x15:v>1287.3825000000008</x15:v>
          </x15:c>
          <x15:c>
            <x15:v>1069.4208333333324</x15:v>
          </x15:c>
          <x15:c>
            <x15:v>2356.8033333333328</x15:v>
          </x15:c>
        </x15:pivotRow>
        <x15:pivotRow count="3">
          <x15:c>
            <x15:v>2029.5202777777765</x15:v>
          </x15:c>
          <x15:c>
            <x15:v>1692.6994444444445</x15:v>
          </x15:c>
          <x15:c>
            <x15:v>3722.2197222222221</x15:v>
          </x15:c>
        </x15:pivotRow>
        <x15:pivotRow count="3">
          <x15:c>
            <x15:v>5039.2163888888863</x15:v>
          </x15:c>
          <x15:c>
            <x15:v>4202.1499999999933</x15:v>
          </x15:c>
          <x15:c>
            <x15:v>9241.3663888888932</x15:v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ECHDM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72D883-E251-4F82-BE9F-A244EDC58FA8}" name="PivotChartTable2" cacheId="16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1:D6" firstHeaderRow="1" firstDataRow="2" firstDataCol="1"/>
  <pivotFields count="7">
    <pivotField axis="axisRow" allDrilled="1" subtotalTop="0" showAll="0" dataSourceSort="1" defaultSubtotal="0">
      <items count="3">
        <item c="1" x="0"/>
        <item c="1" x="1"/>
        <item c="1" x="2"/>
      </items>
    </pivotField>
    <pivotField axis="axisRow" subtotalTop="0" showAll="0" dataSourceSort="1" defaultSubtotal="0"/>
    <pivotField axis="axisRow" subtotalTop="0" showAll="0" dataSourceSort="1" defaultSubtotal="0"/>
    <pivotField axis="axisRow" subtotalTop="0" showAll="0" dataSourceSort="1" defaultSubtotal="0"/>
    <pivotField axis="axisCol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axis="axisRow" subtotalTop="0" showAll="0" hideNewItems="1" dataSourceSort="1" defaultSubtotal="0"/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4"/>
  </colFields>
  <colItems count="3">
    <i>
      <x/>
    </i>
    <i>
      <x v="1"/>
    </i>
    <i t="grand">
      <x/>
    </i>
  </colItems>
  <dataFields count="1">
    <dataField name="Sum of Time B/W call" fld="5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</chartFormats>
  <pivotHierarchies count="225"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rowHierarchiesUsage count="1">
    <rowHierarchyUsage hierarchyUsage="127"/>
  </rowHierarchiesUsage>
  <colHierarchiesUsage count="1">
    <colHierarchyUsage hierarchyUsage="13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44433962-1CF7-4059-B4EE-95C3D5FFCF73}">
      <x15:pivotTableData rowCount="4" columnCount="3" cacheId="658630047">
        <x15:pivotRow count="3">
          <x15:c>
            <x15:v>2233.1752777777774</x15:v>
          </x15:c>
          <x15:c>
            <x15:v>1864.9066666666665</x15:v>
          </x15:c>
          <x15:c>
            <x15:v>4098.0819444444433</x15:v>
          </x15:c>
        </x15:pivotRow>
        <x15:pivotRow count="3">
          <x15:c>
            <x15:v>2405.5338888888873</x15:v>
          </x15:c>
          <x15:c>
            <x15:v>2010.5441666666666</x15:v>
          </x15:c>
          <x15:c>
            <x15:v>4416.078055555553</x15:v>
          </x15:c>
        </x15:pivotRow>
        <x15:pivotRow count="3">
          <x15:c>
            <x15:v>2476.2663888888892</x15:v>
          </x15:c>
          <x15:c>
            <x15:v>2066.4841666666657</x15:v>
          </x15:c>
          <x15:c>
            <x15:v>4542.7505555555554</x15:v>
          </x15:c>
        </x15:pivotRow>
        <x15:pivotRow count="3">
          <x15:c>
            <x15:v>7114.9755555555585</x15:v>
          </x15:c>
          <x15:c>
            <x15:v>5941.9349999999986</x15:v>
          </x15:c>
          <x15:c>
            <x15:v>13056.910555555527</x15:v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ECHEXPER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64A905-22A4-4F50-A5FA-75FE00C77F80}" name="PivotChartTable3" cacheId="16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1:D9" firstHeaderRow="1" firstDataRow="2" firstDataCol="1"/>
  <pivotFields count="7">
    <pivotField axis="axisRow" hiddenLevel="1" allDrilled="1" subtotalTop="0" showAll="0" dataSourceSort="1" defaultSubtotal="0">
      <items count="1">
        <item c="1" x="0"/>
      </items>
    </pivotField>
    <pivotField axis="axisRow" hiddenLevel="1" allDrilled="1" subtotalTop="0" showAll="0" dataSourceSort="1" defaultSubtotal="0">
      <items count="1">
        <item c="1" x="0"/>
      </items>
    </pivotField>
    <pivotField axis="axisRow" hiddenLevel="1" allDrilled="1" subtotalTop="0" showAll="0" dataSourceSort="1" defaultSubtotal="0">
      <items count="1">
        <item s="1" c="1" x="0"/>
      </items>
    </pivotField>
    <pivotField axis="axisRow" allDrilled="1" subtotalTop="0" showAll="0" dataSourceSort="1" defaultSubtotal="0">
      <items count="6">
        <item c="1" x="0"/>
        <item c="1" x="1"/>
        <item c="1" x="2"/>
        <item c="1" x="3"/>
        <item c="1" x="4"/>
        <item c="1" x="5"/>
      </items>
    </pivotField>
    <pivotField axis="axisCol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axis="axisRow" subtotalTop="0" showAll="0" hideNewItems="1" dataSourceSort="1" defaultSubtotal="0"/>
  </pivotFields>
  <rowFields count="1">
    <field x="3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4"/>
  </colFields>
  <colItems count="3">
    <i>
      <x/>
    </i>
    <i>
      <x v="1"/>
    </i>
    <i t="grand">
      <x/>
    </i>
  </colItems>
  <dataFields count="1">
    <dataField name="Sum of Time B/W call" fld="5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</chartFormats>
  <pivotHierarchies count="225"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rowHierarchiesUsage count="1">
    <rowHierarchyUsage hierarchyUsage="60"/>
  </rowHierarchiesUsage>
  <colHierarchiesUsage count="1">
    <colHierarchyUsage hierarchyUsage="67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44433962-1CF7-4059-B4EE-95C3D5FFCF73}">
      <x15:pivotTableData rowCount="7" columnCount="3" cacheId="2109083029">
        <x15:pivotRow count="3">
          <x15:c>
            <x15:v>7.99</x15:v>
          </x15:c>
          <x15:c t="e">
            <x15:v/>
          </x15:c>
          <x15:c>
            <x15:v>7.99</x15:v>
          </x15:c>
        </x15:pivotRow>
        <x15:pivotRow count="3">
          <x15:c>
            <x15:v>47.744722222222222</x15:v>
          </x15:c>
          <x15:c>
            <x15:v>39.771944444444451</x15:v>
          </x15:c>
          <x15:c>
            <x15:v>87.516666666666652</x15:v>
          </x15:c>
        </x15:pivotRow>
        <x15:pivotRow count="3">
          <x15:c>
            <x15:v>47.803333333333327</x15:v>
          </x15:c>
          <x15:c>
            <x15:v>39.697777777777773</x15:v>
          </x15:c>
          <x15:c>
            <x15:v>87.501111111111115</x15:v>
          </x15:c>
        </x15:pivotRow>
        <x15:pivotRow count="3">
          <x15:c>
            <x15:v>47.750833333333333</x15:v>
          </x15:c>
          <x15:c>
            <x15:v>39.733888888888892</x15:v>
          </x15:c>
          <x15:c>
            <x15:v>87.484722222222217</x15:v>
          </x15:c>
        </x15:pivotRow>
        <x15:pivotRow count="3">
          <x15:c>
            <x15:v>47.800277777777772</x15:v>
          </x15:c>
          <x15:c>
            <x15:v>39.670833333333334</x15:v>
          </x15:c>
          <x15:c>
            <x15:v>87.471111111111114</x15:v>
          </x15:c>
        </x15:pivotRow>
        <x15:pivotRow count="3">
          <x15:c>
            <x15:v>7.9805555555555552</x15:v>
          </x15:c>
          <x15:c>
            <x15:v>7.9238888888888885</x15:v>
          </x15:c>
          <x15:c>
            <x15:v>15.904444444444444</x15:v>
          </x15:c>
        </x15:pivotRow>
        <x15:pivotRow count="3">
          <x15:c>
            <x15:v>207.0697222222222</x15:v>
          </x15:c>
          <x15:c>
            <x15:v>166.79833333333335</x15:v>
          </x15:c>
          <x15:c>
            <x15:v>373.86805555555566</x15:v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MNGR_DM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355182-06FE-4E4E-9776-ADEAB337CE53}" name="PivotChartTable5" cacheId="16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1:D6" firstHeaderRow="1" firstDataRow="2" firstDataCol="1"/>
  <pivotFields count="7">
    <pivotField axis="axisRow" hiddenLevel="1" allDrilled="1" subtotalTop="0" showAll="0" dataSourceSort="1" defaultSubtotal="0">
      <items count="1">
        <item c="1" x="0"/>
      </items>
    </pivotField>
    <pivotField axis="axisRow" hiddenLevel="1" allDrilled="1" subtotalTop="0" showAll="0" dataSourceSort="1" defaultSubtotal="0">
      <items count="1">
        <item s="1" c="1" x="0"/>
      </items>
    </pivotField>
    <pivotField axis="axisRow" allDrilled="1" subtotalTop="0" showAll="0" dataSourceSort="1" defaultSubtotal="0">
      <items count="3">
        <item c="1" x="0"/>
        <item c="1" x="1"/>
        <item c="1" x="2"/>
      </items>
    </pivotField>
    <pivotField axis="axisRow" subtotalTop="0" showAll="0" dataSourceSort="1" defaultSubtotal="0"/>
    <pivotField axis="axisCol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axis="axisRow" subtotalTop="0" showAll="0" hideNewItems="1" dataSourceSort="1" defaultSubtotal="0"/>
  </pivotFields>
  <rowFields count="1">
    <field x="2"/>
  </rowFields>
  <rowItems count="4">
    <i>
      <x/>
    </i>
    <i>
      <x v="1"/>
    </i>
    <i>
      <x v="2"/>
    </i>
    <i t="grand">
      <x/>
    </i>
  </rowItems>
  <colFields count="1">
    <field x="4"/>
  </colFields>
  <colItems count="3">
    <i>
      <x/>
    </i>
    <i>
      <x v="1"/>
    </i>
    <i t="grand">
      <x/>
    </i>
  </colItems>
  <dataFields count="1">
    <dataField name="Sum of Time B/W call" fld="5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</chartFormats>
  <pivotHierarchies count="225"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rowHierarchiesUsage count="1">
    <rowHierarchyUsage hierarchyUsage="1"/>
  </rowHierarchiesUsage>
  <colHierarchiesUsage count="1">
    <colHierarchyUsage hierarchyUsage="8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44433962-1CF7-4059-B4EE-95C3D5FFCF73}">
      <x15:pivotTableData rowCount="4" columnCount="3" cacheId="2079598751">
        <x15:pivotRow count="3">
          <x15:c>
            <x15:v>173.38750000000005</x15:v>
          </x15:c>
          <x15:c>
            <x15:v>151.35</x15:v>
          </x15:c>
          <x15:c>
            <x15:v>324.73750000000007</x15:v>
          </x15:c>
        </x15:pivotRow>
        <x15:pivotRow count="3">
          <x15:c>
            <x15:v>176.28277777777782</x15:v>
          </x15:c>
          <x15:c>
            <x15:v>138.04277777777776</x15:v>
          </x15:c>
          <x15:c>
            <x15:v>314.32555555555552</x15:v>
          </x15:c>
        </x15:pivotRow>
        <x15:pivotRow count="3">
          <x15:c>
            <x15:v>188.07805555555552</x15:v>
          </x15:c>
          <x15:c>
            <x15:v>158.36000000000001</x15:v>
          </x15:c>
          <x15:c>
            <x15:v>346.43805555555559</x15:v>
          </x15:c>
        </x15:pivotRow>
        <x15:pivotRow count="3">
          <x15:c>
            <x15:v>537.74833333333333</x15:v>
          </x15:c>
          <x15:c>
            <x15:v>447.75277777777785</x15:v>
          </x15:c>
          <x15:c>
            <x15:v>985.50111111111107</x15:v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CS_DM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F197F9-26E2-4CE9-BBC6-3F441E81816D}" name="PivotTable5" cacheId="13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24:D32" firstHeaderRow="1" firstDataRow="2" firstDataCol="1"/>
  <pivotFields count="3">
    <pivotField axis="axisRow" allDrilled="1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axis="axisCol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Sum of Hours on the phone" fld="2" baseField="0" baseItem="0"/>
  </dataFields>
  <pivotHierarchies count="225"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9"/>
  </rowHierarchiesUsage>
  <colHierarchiesUsage count="1">
    <colHierarchyUsage hierarchyUsage="40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Greet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0DF044-78B6-4B07-84FC-4FB3442A0CD7}" name="PivotTable2" cacheId="139" applyNumberFormats="0" applyBorderFormats="0" applyFontFormats="0" applyPatternFormats="0" applyAlignmentFormats="0" applyWidthHeightFormats="1" dataCaption="Values" tag="ccc3f1f3-2175-4d2e-91b7-315d63f76658" updatedVersion="8" minRefreshableVersion="3" useAutoFormatting="1" colGrandTotals="0" itemPrintTitles="1" createdVersion="5" indent="0" outline="1" outlineData="1" multipleFieldFilters="0" colHeaderCaption="SHIFT">
  <location ref="J24:L32" firstHeaderRow="1" firstDataRow="2" firstDataCol="1"/>
  <pivotFields count="3">
    <pivotField dataField="1" subtotalTop="0" showAll="0" defaultSubtotal="0"/>
    <pivotField axis="axisCol" allDrilled="1" subtotalTop="0" showAll="0" dataSourceSort="1" defaultSubtotal="0" defaultAttributeDrillState="1">
      <items count="2">
        <item x="0"/>
        <item x="1"/>
      </items>
    </pivotField>
    <pivotField axis="axisRow" allDrilled="1" subtotalTop="0" showAll="0" sortType="ascending" defaultSubtotal="0" defaultAttributeDrillState="1">
      <items count="6">
        <item x="1"/>
        <item x="4"/>
        <item x="5"/>
        <item x="3"/>
        <item x="0"/>
        <item x="2"/>
      </items>
    </pivotField>
  </pivotFields>
  <rowFields count="1">
    <field x="2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1"/>
  </colFields>
  <colItems count="2">
    <i>
      <x/>
    </i>
    <i>
      <x v="1"/>
    </i>
  </colItems>
  <dataFields count="1">
    <dataField name="Sum of Hours on the phone" fld="0" baseField="0" baseItem="0"/>
  </dataFields>
  <pivotHierarchies count="225"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33"/>
  </rowHierarchiesUsage>
  <colHierarchiesUsage count="1">
    <colHierarchyUsage hierarchyUsage="13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ECHDM]"/>
        <x15:activeTabTopLevelEntity name="[TECHEXPER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97ABBA-CE62-4E88-B8FC-A5AAE68B9EBC}" name="PivotTable1" cacheId="140" applyNumberFormats="0" applyBorderFormats="0" applyFontFormats="0" applyPatternFormats="0" applyAlignmentFormats="0" applyWidthHeightFormats="1" dataCaption="Values" tag="3a090815-0f76-411d-aeee-b057267ceddc" updatedVersion="8" minRefreshableVersion="3" useAutoFormatting="1" subtotalHiddenItems="1" colGrandTotals="0" itemPrintTitles="1" createdVersion="5" indent="0" outline="1" outlineData="1" multipleFieldFilters="0" colHeaderCaption="SHIFT">
  <location ref="F24:H32" firstHeaderRow="1" firstDataRow="2" firstDataCol="1"/>
  <pivotFields count="3">
    <pivotField dataField="1" subtotalTop="0" showAll="0" defaultSubtotal="0"/>
    <pivotField axis="axisCol" allDrilled="1" subtotalTop="0" showAll="0" sortType="ascending" defaultSubtotal="0" defaultAttributeDrillState="1">
      <items count="2">
        <item x="0"/>
        <item x="1"/>
      </items>
    </pivotField>
    <pivotField axis="axisRow" allDrilled="1" subtotalTop="0" showAll="0" sortType="ascending" defaultSubtotal="0" defaultAttributeDrillState="1">
      <items count="6">
        <item x="1"/>
        <item x="4"/>
        <item x="5"/>
        <item x="3"/>
        <item x="0"/>
        <item x="2"/>
      </items>
    </pivotField>
  </pivotFields>
  <rowFields count="1">
    <field x="2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1"/>
  </colFields>
  <colItems count="2">
    <i>
      <x/>
    </i>
    <i>
      <x v="1"/>
    </i>
  </colItems>
  <dataFields count="1">
    <dataField name="Sum of Hours on phone" fld="0" baseField="0" baseItem="0"/>
  </dataFields>
  <pivotHierarchies count="225"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96"/>
  </rowHierarchiesUsage>
  <colHierarchiesUsage count="1">
    <colHierarchyUsage hierarchyUsage="97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ECHDM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84B1AF-889C-44D5-92EE-093FFFC3082D}" name="PivotTable4" cacheId="141" applyNumberFormats="0" applyBorderFormats="0" applyFontFormats="0" applyPatternFormats="0" applyAlignmentFormats="0" applyWidthHeightFormats="1" dataCaption="Values" tag="add94482-6b1d-48f8-8ae6-6b79d6a906f8" updatedVersion="8" minRefreshableVersion="3" useAutoFormatting="1" colGrandTotals="0" itemPrintTitles="1" createdVersion="5" indent="0" outline="1" outlineData="1" multipleFieldFilters="0" colHeaderCaption="SHIFT">
  <location ref="R24:T32" firstHeaderRow="1" firstDataRow="2" firstDataCol="1"/>
  <pivotFields count="3">
    <pivotField axis="axisCol" allDrilled="1" subtotalTop="0" showAll="0" dataSourceSort="1" defaultSubtotal="0" defaultAttributeDrillState="1">
      <items count="2">
        <item x="0"/>
        <item x="1"/>
      </items>
    </pivotField>
    <pivotField axis="axisRow" allDrilled="1" subtotalTop="0" showAll="0" sortType="ascending" defaultSubtotal="0" defaultAttributeDrillState="1">
      <items count="6">
        <item x="1"/>
        <item x="4"/>
        <item x="5"/>
        <item x="3"/>
        <item x="0"/>
        <item x="2"/>
      </items>
    </pivotField>
    <pivotField dataField="1" subtotalTop="0" showAll="0" defaultSubtotal="0"/>
  </pivotFields>
  <rowFields count="1">
    <field x="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0"/>
  </colFields>
  <colItems count="2">
    <i>
      <x/>
    </i>
    <i>
      <x v="1"/>
    </i>
  </colItems>
  <dataFields count="1">
    <dataField name="Sum of Hours on the phone" fld="2" baseField="0" baseItem="0"/>
  </dataFields>
  <pivotHierarchies count="225"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7"/>
  </rowHierarchiesUsage>
  <colHierarchiesUsage count="1">
    <colHierarchyUsage hierarchyUsage="8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ECHDM]"/>
        <x15:activeTabTopLevelEntity name="[CS_DM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8FE50C-2987-4622-AC4D-2C5311E4C938}" name="PivotTable3" cacheId="142" applyNumberFormats="0" applyBorderFormats="0" applyFontFormats="0" applyPatternFormats="0" applyAlignmentFormats="0" applyWidthHeightFormats="1" dataCaption="Values" tag="9a050261-4cb0-4089-80ff-7923e484c63a" updatedVersion="8" minRefreshableVersion="3" useAutoFormatting="1" colGrandTotals="0" itemPrintTitles="1" createdVersion="5" indent="0" outline="1" outlineData="1" multipleFieldFilters="0" colHeaderCaption="SHIFT">
  <location ref="N24:P32" firstHeaderRow="1" firstDataRow="2" firstDataCol="1"/>
  <pivotFields count="3">
    <pivotField axis="axisCol" allDrilled="1" subtotalTop="0" showAll="0" dataSourceSort="1" defaultSubtotal="0" defaultAttributeDrillState="1">
      <items count="2">
        <item x="0"/>
        <item x="1"/>
      </items>
    </pivotField>
    <pivotField axis="axisRow" allDrilled="1" subtotalTop="0" showAll="0" sortType="ascending" defaultSubtotal="0" defaultAttributeDrillState="1">
      <items count="6">
        <item x="1"/>
        <item x="4"/>
        <item x="5"/>
        <item x="3"/>
        <item x="0"/>
        <item x="2"/>
      </items>
    </pivotField>
    <pivotField dataField="1" subtotalTop="0" showAll="0" defaultSubtotal="0"/>
  </pivotFields>
  <rowFields count="1">
    <field x="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0"/>
  </colFields>
  <colItems count="2">
    <i>
      <x/>
    </i>
    <i>
      <x v="1"/>
    </i>
  </colItems>
  <dataFields count="1">
    <dataField name="Sum of Hours on the phone" fld="2" baseField="0" baseItem="0"/>
  </dataFields>
  <pivotHierarchies count="225"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66"/>
  </rowHierarchiesUsage>
  <colHierarchiesUsage count="1">
    <colHierarchyUsage hierarchyUsage="67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ECHDM]"/>
        <x15:activeTabTopLevelEntity name="[MNGR_DM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88547C-3DDA-4461-82E5-C80A8DBB3EE8}" name="PivotTable2" cacheId="14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L19:BJ26" firstHeaderRow="1" firstDataRow="3" firstDataCol="1"/>
  <pivotFields count="13">
    <pivotField axis="axisRow" allDrilled="1" subtotalTop="0" showAll="0" dataSourceSort="1">
      <items count="5">
        <item x="0" e="0"/>
        <item x="1" e="0"/>
        <item x="2" e="0"/>
        <item x="3" e="0"/>
        <item t="default"/>
      </items>
    </pivotField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Row" allDrilled="1" subtotalTop="0" showAll="0" dataSourceSort="1" defaultSubtotal="0" defaultAttributeDrillState="1">
      <items count="5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</items>
    </pivotField>
    <pivotField axis="axisRow" allDrilled="1" subtotalTop="0" showAll="0" dataSourceSort="1" defaultSubtotal="0">
      <items count="6">
        <item x="0" e="0"/>
        <item x="1" e="0"/>
        <item x="2" e="0"/>
        <item x="3" e="0"/>
        <item x="4" e="0"/>
        <item x="5" e="0"/>
      </items>
    </pivotField>
    <pivotField axis="axisCol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4">
    <field x="0"/>
    <field x="1"/>
    <field x="2"/>
    <field x="3"/>
  </rowFields>
  <rowItems count="5">
    <i>
      <x/>
    </i>
    <i>
      <x v="1"/>
    </i>
    <i>
      <x v="2"/>
    </i>
    <i>
      <x v="3"/>
    </i>
    <i t="grand">
      <x/>
    </i>
  </rowItems>
  <colFields count="2">
    <field x="-2"/>
    <field x="4"/>
  </colFields>
  <colItems count="24">
    <i>
      <x/>
      <x/>
    </i>
    <i r="1">
      <x v="1"/>
    </i>
    <i i="1">
      <x v="1"/>
      <x/>
    </i>
    <i r="1" i="1">
      <x v="1"/>
    </i>
    <i i="2">
      <x v="2"/>
      <x/>
    </i>
    <i r="1" i="2">
      <x v="1"/>
    </i>
    <i i="3">
      <x v="3"/>
      <x/>
    </i>
    <i r="1" i="3">
      <x v="1"/>
    </i>
    <i i="4">
      <x v="4"/>
      <x/>
    </i>
    <i r="1" i="4">
      <x v="1"/>
    </i>
    <i i="5">
      <x v="5"/>
      <x/>
    </i>
    <i r="1" i="5">
      <x v="1"/>
    </i>
    <i i="6">
      <x v="6"/>
      <x/>
    </i>
    <i r="1" i="6">
      <x v="1"/>
    </i>
    <i i="7">
      <x v="7"/>
      <x/>
    </i>
    <i r="1" i="7">
      <x v="1"/>
    </i>
    <i t="grand">
      <x/>
    </i>
    <i t="grand" i="1">
      <x v="1"/>
    </i>
    <i t="grand" i="2">
      <x v="2"/>
    </i>
    <i t="grand" i="3">
      <x v="3"/>
    </i>
    <i t="grand" i="4">
      <x v="4"/>
    </i>
    <i t="grand" i="5">
      <x v="5"/>
    </i>
    <i t="grand" i="6">
      <x v="6"/>
    </i>
    <i t="grand" i="7">
      <x v="7"/>
    </i>
  </colItems>
  <dataFields count="8">
    <dataField name="Count - FP" fld="5" subtotal="count" baseField="0" baseItem="0"/>
    <dataField name="Count - SP" fld="6" subtotal="count" baseField="0" baseItem="0"/>
    <dataField name="Avg - FP" fld="7" subtotal="average" baseField="0" baseItem="0"/>
    <dataField name="Avg - SP" fld="8" subtotal="average" baseField="0" baseItem="0"/>
    <dataField name="Max - FP" fld="9" subtotal="max" baseField="0" baseItem="0"/>
    <dataField name="Max - SP" fld="10" subtotal="max" baseField="0" baseItem="0"/>
    <dataField name="Min - FP" fld="11" subtotal="min" baseField="0" baseItem="0"/>
    <dataField name="Min - SP" fld="12" subtotal="min" baseField="0" baseItem="0"/>
  </dataFields>
  <pivotHierarchies count="225"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Count - SP"/>
    <pivotHierarchy dragToData="1" caption="Count - FP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g - FP"/>
    <pivotHierarchy dragToData="1" caption="Avg - SP"/>
    <pivotHierarchy dragToData="1" caption="Max - SP"/>
    <pivotHierarchy dragToData="1" caption="Max - FP"/>
    <pivotHierarchy dragToData="1" caption="Min - FP"/>
    <pivotHierarchy dragToData="1" caption="Min - SP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4">
    <rowHierarchyUsage hierarchyUsage="3"/>
    <rowHierarchyUsage hierarchyUsage="5"/>
    <rowHierarchyUsage hierarchyUsage="6"/>
    <rowHierarchyUsage hierarchyUsage="7"/>
  </rowHierarchiesUsage>
  <colHierarchiesUsage count="2">
    <colHierarchyUsage hierarchyUsage="-2"/>
    <colHierarchyUsage hierarchyUsage="8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S_DM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ABF21A-3CB7-4984-85EC-199F28735296}" name="PivotTable30" cacheId="144" applyNumberFormats="0" applyBorderFormats="0" applyFontFormats="0" applyPatternFormats="0" applyAlignmentFormats="0" applyWidthHeightFormats="1" dataCaption="Values" tag="d68a60a7-31a2-4919-8cd6-638c3edac100" updatedVersion="8" minRefreshableVersion="3" useAutoFormatting="1" subtotalHiddenItems="1" colGrandTotals="0" itemPrintTitles="1" createdVersion="8" indent="0" outline="1" outlineData="1" multipleFieldFilters="0">
  <location ref="B19:R25" firstHeaderRow="1" firstDataRow="3" firstDataCol="1"/>
  <pivotFields count="13">
    <pivotField axis="axisRow" allDrilled="1" subtotalTop="0" showAll="0" dataSourceSort="1" defaultSubtotal="0">
      <items count="3">
        <item x="0" e="0"/>
        <item x="1" e="0"/>
        <item x="2" e="0"/>
      </items>
    </pivotField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Row" allDrilled="1" subtotalTop="0" showAll="0" dataSourceSort="1" defaultSubtotal="0" defaultAttributeDrillState="1">
      <items count="5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</items>
    </pivotField>
    <pivotField axis="axisRow" allDrilled="1" subtotalTop="0" showAll="0" dataSourceSort="1" defaultSubtotal="0">
      <items count="6">
        <item x="0" e="0"/>
        <item x="1" e="0"/>
        <item x="2" e="0"/>
        <item x="3" e="0"/>
        <item x="4" e="0"/>
        <item x="5" e="0"/>
      </items>
    </pivotField>
    <pivotField axis="axisCol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4">
    <field x="0"/>
    <field x="1"/>
    <field x="2"/>
    <field x="3"/>
  </rowFields>
  <rowItems count="4">
    <i>
      <x/>
    </i>
    <i>
      <x v="1"/>
    </i>
    <i>
      <x v="2"/>
    </i>
    <i t="grand">
      <x/>
    </i>
  </rowItems>
  <colFields count="2">
    <field x="-2"/>
    <field x="4"/>
  </colFields>
  <colItems count="16">
    <i>
      <x/>
      <x/>
    </i>
    <i r="1">
      <x v="1"/>
    </i>
    <i i="1">
      <x v="1"/>
      <x/>
    </i>
    <i r="1" i="1">
      <x v="1"/>
    </i>
    <i i="2">
      <x v="2"/>
      <x/>
    </i>
    <i r="1" i="2">
      <x v="1"/>
    </i>
    <i i="3">
      <x v="3"/>
      <x/>
    </i>
    <i r="1" i="3">
      <x v="1"/>
    </i>
    <i i="4">
      <x v="4"/>
      <x/>
    </i>
    <i r="1" i="4">
      <x v="1"/>
    </i>
    <i i="5">
      <x v="5"/>
      <x/>
    </i>
    <i r="1" i="5">
      <x v="1"/>
    </i>
    <i i="6">
      <x v="6"/>
      <x/>
    </i>
    <i r="1" i="6">
      <x v="1"/>
    </i>
    <i i="7">
      <x v="7"/>
      <x/>
    </i>
    <i r="1" i="7">
      <x v="1"/>
    </i>
  </colItems>
  <dataFields count="8">
    <dataField name="Count - FP" fld="5" subtotal="count" baseField="0" baseItem="0"/>
    <dataField name="Count - SP" fld="6" subtotal="count" baseField="0" baseItem="0"/>
    <dataField name="Avg - FP" fld="7" subtotal="average" baseField="0" baseItem="0"/>
    <dataField name="Avg - SP" fld="8" subtotal="average" baseField="0" baseItem="0"/>
    <dataField name="Max - FP" fld="9" subtotal="max" baseField="0" baseItem="0"/>
    <dataField name="Max - SP" fld="10" subtotal="max" baseField="0" baseItem="0"/>
    <dataField name="Min - FP" fld="11" subtotal="min" baseField="0" baseItem="0"/>
    <dataField name="Min - SP" fld="12" subtotal="min" baseField="0" baseItem="0"/>
  </dataFields>
  <formats count="122">
    <format dxfId="148">
      <pivotArea collapsedLevelsAreSubtotals="1" fieldPosition="0">
        <references count="4">
          <reference field="0" count="1" selected="0">
            <x v="0"/>
          </reference>
          <reference field="1" count="1" selected="0">
            <x v="0"/>
          </reference>
          <reference field="2" count="1" selected="0">
            <x v="0"/>
          </reference>
          <reference field="3" count="0"/>
        </references>
      </pivotArea>
    </format>
    <format dxfId="147">
      <pivotArea collapsedLevelsAreSubtotals="1" fieldPosition="0">
        <references count="3">
          <reference field="0" count="1" selected="0">
            <x v="0"/>
          </reference>
          <reference field="1" count="1" selected="0">
            <x v="0"/>
          </reference>
          <reference field="2" count="1">
            <x v="1"/>
          </reference>
        </references>
      </pivotArea>
    </format>
    <format dxfId="146">
      <pivotArea collapsedLevelsAreSubtotals="1" fieldPosition="0">
        <references count="4">
          <reference field="0" count="1" selected="0">
            <x v="0"/>
          </reference>
          <reference field="1" count="1" selected="0">
            <x v="0"/>
          </reference>
          <reference field="2" count="1" selected="0">
            <x v="1"/>
          </reference>
          <reference field="3" count="0"/>
        </references>
      </pivotArea>
    </format>
    <format dxfId="145">
      <pivotArea collapsedLevelsAreSubtotals="1" fieldPosition="0">
        <references count="3">
          <reference field="0" count="1" selected="0">
            <x v="0"/>
          </reference>
          <reference field="1" count="1" selected="0">
            <x v="0"/>
          </reference>
          <reference field="2" count="1">
            <x v="2"/>
          </reference>
        </references>
      </pivotArea>
    </format>
    <format dxfId="144">
      <pivotArea collapsedLevelsAreSubtotals="1" fieldPosition="0">
        <references count="4">
          <reference field="0" count="1" selected="0">
            <x v="0"/>
          </reference>
          <reference field="1" count="1" selected="0">
            <x v="0"/>
          </reference>
          <reference field="2" count="1" selected="0">
            <x v="2"/>
          </reference>
          <reference field="3" count="0"/>
        </references>
      </pivotArea>
    </format>
    <format dxfId="143">
      <pivotArea collapsedLevelsAreSubtotals="1" fieldPosition="0">
        <references count="3">
          <reference field="0" count="1" selected="0">
            <x v="0"/>
          </reference>
          <reference field="1" count="1" selected="0">
            <x v="0"/>
          </reference>
          <reference field="2" count="1">
            <x v="3"/>
          </reference>
        </references>
      </pivotArea>
    </format>
    <format dxfId="142">
      <pivotArea collapsedLevelsAreSubtotals="1" fieldPosition="0">
        <references count="4">
          <reference field="0" count="1" selected="0">
            <x v="0"/>
          </reference>
          <reference field="1" count="1" selected="0">
            <x v="0"/>
          </reference>
          <reference field="2" count="1" selected="0">
            <x v="3"/>
          </reference>
          <reference field="3" count="0"/>
        </references>
      </pivotArea>
    </format>
    <format dxfId="141">
      <pivotArea collapsedLevelsAreSubtotals="1" fieldPosition="0">
        <references count="3">
          <reference field="0" count="1" selected="0">
            <x v="0"/>
          </reference>
          <reference field="1" count="1" selected="0">
            <x v="0"/>
          </reference>
          <reference field="2" count="1">
            <x v="4"/>
          </reference>
        </references>
      </pivotArea>
    </format>
    <format dxfId="140">
      <pivotArea collapsedLevelsAreSubtotals="1" fieldPosition="0">
        <references count="4">
          <reference field="0" count="1" selected="0">
            <x v="0"/>
          </reference>
          <reference field="1" count="1" selected="0">
            <x v="0"/>
          </reference>
          <reference field="2" count="1" selected="0">
            <x v="4"/>
          </reference>
          <reference field="3" count="2">
            <x v="1"/>
            <x v="4"/>
          </reference>
        </references>
      </pivotArea>
    </format>
    <format dxfId="139">
      <pivotArea collapsedLevelsAreSubtotals="1" fieldPosition="0">
        <references count="2">
          <reference field="0" count="1" selected="0">
            <x v="0"/>
          </reference>
          <reference field="1" count="1">
            <x v="1"/>
          </reference>
        </references>
      </pivotArea>
    </format>
    <format dxfId="138">
      <pivotArea collapsedLevelsAreSubtotals="1" fieldPosition="0">
        <references count="3">
          <reference field="0" count="1" selected="0">
            <x v="0"/>
          </reference>
          <reference field="1" count="1" selected="0">
            <x v="1"/>
          </reference>
          <reference field="2" count="1">
            <x v="5"/>
          </reference>
        </references>
      </pivotArea>
    </format>
    <format dxfId="137">
      <pivotArea collapsedLevelsAreSubtotals="1" fieldPosition="0">
        <references count="4">
          <reference field="0" count="1" selected="0">
            <x v="0"/>
          </reference>
          <reference field="1" count="1" selected="0">
            <x v="1"/>
          </reference>
          <reference field="2" count="1" selected="0">
            <x v="5"/>
          </reference>
          <reference field="3" count="3">
            <x v="0"/>
            <x v="2"/>
            <x v="3"/>
          </reference>
        </references>
      </pivotArea>
    </format>
    <format dxfId="136">
      <pivotArea collapsedLevelsAreSubtotals="1" fieldPosition="0">
        <references count="3">
          <reference field="0" count="1" selected="0">
            <x v="0"/>
          </reference>
          <reference field="1" count="1" selected="0">
            <x v="1"/>
          </reference>
          <reference field="2" count="1">
            <x v="6"/>
          </reference>
        </references>
      </pivotArea>
    </format>
    <format dxfId="135">
      <pivotArea collapsedLevelsAreSubtotals="1" fieldPosition="0">
        <references count="4">
          <reference field="0" count="1" selected="0">
            <x v="0"/>
          </reference>
          <reference field="1" count="1" selected="0">
            <x v="1"/>
          </reference>
          <reference field="2" count="1" selected="0">
            <x v="6"/>
          </reference>
          <reference field="3" count="0"/>
        </references>
      </pivotArea>
    </format>
    <format dxfId="134">
      <pivotArea collapsedLevelsAreSubtotals="1" fieldPosition="0">
        <references count="3">
          <reference field="0" count="1" selected="0">
            <x v="0"/>
          </reference>
          <reference field="1" count="1" selected="0">
            <x v="1"/>
          </reference>
          <reference field="2" count="1">
            <x v="7"/>
          </reference>
        </references>
      </pivotArea>
    </format>
    <format dxfId="133">
      <pivotArea collapsedLevelsAreSubtotals="1" fieldPosition="0">
        <references count="4">
          <reference field="0" count="1" selected="0">
            <x v="0"/>
          </reference>
          <reference field="1" count="1" selected="0">
            <x v="1"/>
          </reference>
          <reference field="2" count="1" selected="0">
            <x v="7"/>
          </reference>
          <reference field="3" count="0"/>
        </references>
      </pivotArea>
    </format>
    <format dxfId="132">
      <pivotArea collapsedLevelsAreSubtotals="1" fieldPosition="0">
        <references count="3">
          <reference field="0" count="1" selected="0">
            <x v="0"/>
          </reference>
          <reference field="1" count="1" selected="0">
            <x v="1"/>
          </reference>
          <reference field="2" count="1">
            <x v="8"/>
          </reference>
        </references>
      </pivotArea>
    </format>
    <format dxfId="131">
      <pivotArea collapsedLevelsAreSubtotals="1" fieldPosition="0">
        <references count="4">
          <reference field="0" count="1" selected="0">
            <x v="0"/>
          </reference>
          <reference field="1" count="1" selected="0">
            <x v="1"/>
          </reference>
          <reference field="2" count="1" selected="0">
            <x v="8"/>
          </reference>
          <reference field="3" count="0"/>
        </references>
      </pivotArea>
    </format>
    <format dxfId="130">
      <pivotArea collapsedLevelsAreSubtotals="1" fieldPosition="0">
        <references count="3">
          <reference field="0" count="1" selected="0">
            <x v="0"/>
          </reference>
          <reference field="1" count="1" selected="0">
            <x v="1"/>
          </reference>
          <reference field="2" count="1">
            <x v="9"/>
          </reference>
        </references>
      </pivotArea>
    </format>
    <format dxfId="129">
      <pivotArea collapsedLevelsAreSubtotals="1" fieldPosition="0">
        <references count="4">
          <reference field="0" count="1" selected="0">
            <x v="0"/>
          </reference>
          <reference field="1" count="1" selected="0">
            <x v="1"/>
          </reference>
          <reference field="2" count="1" selected="0">
            <x v="9"/>
          </reference>
          <reference field="3" count="0"/>
        </references>
      </pivotArea>
    </format>
    <format dxfId="128">
      <pivotArea collapsedLevelsAreSubtotals="1" fieldPosition="0">
        <references count="2">
          <reference field="0" count="1" selected="0">
            <x v="0"/>
          </reference>
          <reference field="1" count="1">
            <x v="2"/>
          </reference>
        </references>
      </pivotArea>
    </format>
    <format dxfId="127">
      <pivotArea collapsedLevelsAreSubtotals="1" fieldPosition="0">
        <references count="3">
          <reference field="0" count="1" selected="0">
            <x v="0"/>
          </reference>
          <reference field="1" count="1" selected="0">
            <x v="2"/>
          </reference>
          <reference field="2" count="1">
            <x v="10"/>
          </reference>
        </references>
      </pivotArea>
    </format>
    <format dxfId="126">
      <pivotArea collapsedLevelsAreSubtotals="1" fieldPosition="0">
        <references count="4">
          <reference field="0" count="1" selected="0">
            <x v="0"/>
          </reference>
          <reference field="1" count="1" selected="0">
            <x v="2"/>
          </reference>
          <reference field="2" count="1" selected="0">
            <x v="10"/>
          </reference>
          <reference field="3" count="0"/>
        </references>
      </pivotArea>
    </format>
    <format dxfId="125">
      <pivotArea collapsedLevelsAreSubtotals="1" fieldPosition="0">
        <references count="3">
          <reference field="0" count="1" selected="0">
            <x v="0"/>
          </reference>
          <reference field="1" count="1" selected="0">
            <x v="2"/>
          </reference>
          <reference field="2" count="1">
            <x v="11"/>
          </reference>
        </references>
      </pivotArea>
    </format>
    <format dxfId="124">
      <pivotArea collapsedLevelsAreSubtotals="1" fieldPosition="0">
        <references count="4">
          <reference field="0" count="1" selected="0">
            <x v="0"/>
          </reference>
          <reference field="1" count="1" selected="0">
            <x v="2"/>
          </reference>
          <reference field="2" count="1" selected="0">
            <x v="11"/>
          </reference>
          <reference field="3" count="0"/>
        </references>
      </pivotArea>
    </format>
    <format dxfId="123">
      <pivotArea collapsedLevelsAreSubtotals="1" fieldPosition="0">
        <references count="3">
          <reference field="0" count="1" selected="0">
            <x v="0"/>
          </reference>
          <reference field="1" count="1" selected="0">
            <x v="2"/>
          </reference>
          <reference field="2" count="1">
            <x v="12"/>
          </reference>
        </references>
      </pivotArea>
    </format>
    <format dxfId="122">
      <pivotArea collapsedLevelsAreSubtotals="1" fieldPosition="0">
        <references count="4">
          <reference field="0" count="1" selected="0">
            <x v="0"/>
          </reference>
          <reference field="1" count="1" selected="0">
            <x v="2"/>
          </reference>
          <reference field="2" count="1" selected="0">
            <x v="12"/>
          </reference>
          <reference field="3" count="0"/>
        </references>
      </pivotArea>
    </format>
    <format dxfId="121">
      <pivotArea collapsedLevelsAreSubtotals="1" fieldPosition="0">
        <references count="3">
          <reference field="0" count="1" selected="0">
            <x v="0"/>
          </reference>
          <reference field="1" count="1" selected="0">
            <x v="2"/>
          </reference>
          <reference field="2" count="1">
            <x v="13"/>
          </reference>
        </references>
      </pivotArea>
    </format>
    <format dxfId="120">
      <pivotArea collapsedLevelsAreSubtotals="1" fieldPosition="0">
        <references count="4">
          <reference field="0" count="1" selected="0">
            <x v="0"/>
          </reference>
          <reference field="1" count="1" selected="0">
            <x v="2"/>
          </reference>
          <reference field="2" count="1" selected="0">
            <x v="13"/>
          </reference>
          <reference field="3" count="0"/>
        </references>
      </pivotArea>
    </format>
    <format dxfId="119">
      <pivotArea collapsedLevelsAreSubtotals="1" fieldPosition="0">
        <references count="3">
          <reference field="0" count="1" selected="0">
            <x v="0"/>
          </reference>
          <reference field="1" count="1" selected="0">
            <x v="2"/>
          </reference>
          <reference field="2" count="1">
            <x v="14"/>
          </reference>
        </references>
      </pivotArea>
    </format>
    <format dxfId="118">
      <pivotArea collapsedLevelsAreSubtotals="1" fieldPosition="0">
        <references count="4">
          <reference field="0" count="1" selected="0">
            <x v="0"/>
          </reference>
          <reference field="1" count="1" selected="0">
            <x v="2"/>
          </reference>
          <reference field="2" count="1" selected="0">
            <x v="14"/>
          </reference>
          <reference field="3" count="2">
            <x v="1"/>
            <x v="4"/>
          </reference>
        </references>
      </pivotArea>
    </format>
    <format dxfId="117">
      <pivotArea collapsedLevelsAreSubtotals="1" fieldPosition="0">
        <references count="2">
          <reference field="0" count="1" selected="0">
            <x v="0"/>
          </reference>
          <reference field="1" count="1">
            <x v="3"/>
          </reference>
        </references>
      </pivotArea>
    </format>
    <format dxfId="116">
      <pivotArea collapsedLevelsAreSubtotals="1" fieldPosition="0">
        <references count="3">
          <reference field="0" count="1" selected="0">
            <x v="0"/>
          </reference>
          <reference field="1" count="1" selected="0">
            <x v="3"/>
          </reference>
          <reference field="2" count="1">
            <x v="15"/>
          </reference>
        </references>
      </pivotArea>
    </format>
    <format dxfId="115">
      <pivotArea collapsedLevelsAreSubtotals="1" fieldPosition="0">
        <references count="4">
          <reference field="0" count="1" selected="0">
            <x v="0"/>
          </reference>
          <reference field="1" count="1" selected="0">
            <x v="3"/>
          </reference>
          <reference field="2" count="1" selected="0">
            <x v="15"/>
          </reference>
          <reference field="3" count="2">
            <x v="0"/>
            <x v="2"/>
          </reference>
        </references>
      </pivotArea>
    </format>
    <format dxfId="114">
      <pivotArea collapsedLevelsAreSubtotals="1" fieldPosition="0">
        <references count="3">
          <reference field="0" count="1" selected="0">
            <x v="0"/>
          </reference>
          <reference field="1" count="1" selected="0">
            <x v="3"/>
          </reference>
          <reference field="2" count="1">
            <x v="16"/>
          </reference>
        </references>
      </pivotArea>
    </format>
    <format dxfId="113">
      <pivotArea collapsedLevelsAreSubtotals="1" fieldPosition="0">
        <references count="4">
          <reference field="0" count="1" selected="0">
            <x v="0"/>
          </reference>
          <reference field="1" count="1" selected="0">
            <x v="3"/>
          </reference>
          <reference field="2" count="1" selected="0">
            <x v="16"/>
          </reference>
          <reference field="3" count="0"/>
        </references>
      </pivotArea>
    </format>
    <format dxfId="112">
      <pivotArea collapsedLevelsAreSubtotals="1" fieldPosition="0">
        <references count="3">
          <reference field="0" count="1" selected="0">
            <x v="0"/>
          </reference>
          <reference field="1" count="1" selected="0">
            <x v="3"/>
          </reference>
          <reference field="2" count="1">
            <x v="17"/>
          </reference>
        </references>
      </pivotArea>
    </format>
    <format dxfId="111">
      <pivotArea collapsedLevelsAreSubtotals="1" fieldPosition="0">
        <references count="4">
          <reference field="0" count="1" selected="0">
            <x v="0"/>
          </reference>
          <reference field="1" count="1" selected="0">
            <x v="3"/>
          </reference>
          <reference field="2" count="1" selected="0">
            <x v="17"/>
          </reference>
          <reference field="3" count="0"/>
        </references>
      </pivotArea>
    </format>
    <format dxfId="110">
      <pivotArea collapsedLevelsAreSubtotals="1" fieldPosition="0">
        <references count="3">
          <reference field="0" count="1" selected="0">
            <x v="0"/>
          </reference>
          <reference field="1" count="1" selected="0">
            <x v="3"/>
          </reference>
          <reference field="2" count="1">
            <x v="18"/>
          </reference>
        </references>
      </pivotArea>
    </format>
    <format dxfId="109">
      <pivotArea collapsedLevelsAreSubtotals="1" fieldPosition="0">
        <references count="4">
          <reference field="0" count="1" selected="0">
            <x v="0"/>
          </reference>
          <reference field="1" count="1" selected="0">
            <x v="3"/>
          </reference>
          <reference field="2" count="1" selected="0">
            <x v="18"/>
          </reference>
          <reference field="3" count="0"/>
        </references>
      </pivotArea>
    </format>
    <format dxfId="108">
      <pivotArea collapsedLevelsAreSubtotals="1" fieldPosition="0">
        <references count="3">
          <reference field="0" count="1" selected="0">
            <x v="0"/>
          </reference>
          <reference field="1" count="1" selected="0">
            <x v="3"/>
          </reference>
          <reference field="2" count="1">
            <x v="19"/>
          </reference>
        </references>
      </pivotArea>
    </format>
    <format dxfId="107">
      <pivotArea collapsedLevelsAreSubtotals="1" fieldPosition="0">
        <references count="4">
          <reference field="0" count="1" selected="0">
            <x v="0"/>
          </reference>
          <reference field="1" count="1" selected="0">
            <x v="3"/>
          </reference>
          <reference field="2" count="1" selected="0">
            <x v="19"/>
          </reference>
          <reference field="3" count="4">
            <x v="1"/>
            <x v="3"/>
            <x v="4"/>
            <x v="5"/>
          </reference>
        </references>
      </pivotArea>
    </format>
    <format dxfId="106">
      <pivotArea collapsedLevelsAreSubtotals="1" fieldPosition="0">
        <references count="2">
          <reference field="0" count="1" selected="0">
            <x v="0"/>
          </reference>
          <reference field="1" count="1">
            <x v="4"/>
          </reference>
        </references>
      </pivotArea>
    </format>
    <format dxfId="105">
      <pivotArea collapsedLevelsAreSubtotals="1" fieldPosition="0">
        <references count="3">
          <reference field="0" count="1" selected="0">
            <x v="0"/>
          </reference>
          <reference field="1" count="1" selected="0">
            <x v="4"/>
          </reference>
          <reference field="2" count="1">
            <x v="20"/>
          </reference>
        </references>
      </pivotArea>
    </format>
    <format dxfId="104">
      <pivotArea collapsedLevelsAreSubtotals="1" fieldPosition="0">
        <references count="4">
          <reference field="0" count="1" selected="0">
            <x v="0"/>
          </reference>
          <reference field="1" count="1" selected="0">
            <x v="4"/>
          </reference>
          <reference field="2" count="1" selected="0">
            <x v="20"/>
          </reference>
          <reference field="3" count="0"/>
        </references>
      </pivotArea>
    </format>
    <format dxfId="103">
      <pivotArea collapsedLevelsAreSubtotals="1" fieldPosition="0">
        <references count="3">
          <reference field="0" count="1" selected="0">
            <x v="0"/>
          </reference>
          <reference field="1" count="1" selected="0">
            <x v="4"/>
          </reference>
          <reference field="2" count="1">
            <x v="21"/>
          </reference>
        </references>
      </pivotArea>
    </format>
    <format dxfId="102">
      <pivotArea collapsedLevelsAreSubtotals="1" fieldPosition="0">
        <references count="4">
          <reference field="0" count="1" selected="0">
            <x v="0"/>
          </reference>
          <reference field="1" count="1" selected="0">
            <x v="4"/>
          </reference>
          <reference field="2" count="1" selected="0">
            <x v="21"/>
          </reference>
          <reference field="3" count="0"/>
        </references>
      </pivotArea>
    </format>
    <format dxfId="101">
      <pivotArea collapsedLevelsAreSubtotals="1" fieldPosition="0">
        <references count="3">
          <reference field="0" count="1" selected="0">
            <x v="0"/>
          </reference>
          <reference field="1" count="1" selected="0">
            <x v="4"/>
          </reference>
          <reference field="2" count="1">
            <x v="22"/>
          </reference>
        </references>
      </pivotArea>
    </format>
    <format dxfId="100">
      <pivotArea collapsedLevelsAreSubtotals="1" fieldPosition="0">
        <references count="4">
          <reference field="0" count="1" selected="0">
            <x v="0"/>
          </reference>
          <reference field="1" count="1" selected="0">
            <x v="4"/>
          </reference>
          <reference field="2" count="1" selected="0">
            <x v="22"/>
          </reference>
          <reference field="3" count="0"/>
        </references>
      </pivotArea>
    </format>
    <format dxfId="99">
      <pivotArea collapsedLevelsAreSubtotals="1" fieldPosition="0">
        <references count="3">
          <reference field="0" count="1" selected="0">
            <x v="0"/>
          </reference>
          <reference field="1" count="1" selected="0">
            <x v="4"/>
          </reference>
          <reference field="2" count="1">
            <x v="23"/>
          </reference>
        </references>
      </pivotArea>
    </format>
    <format dxfId="98">
      <pivotArea collapsedLevelsAreSubtotals="1" fieldPosition="0">
        <references count="4">
          <reference field="0" count="1" selected="0">
            <x v="0"/>
          </reference>
          <reference field="1" count="1" selected="0">
            <x v="4"/>
          </reference>
          <reference field="2" count="1" selected="0">
            <x v="23"/>
          </reference>
          <reference field="3" count="0"/>
        </references>
      </pivotArea>
    </format>
    <format dxfId="97">
      <pivotArea collapsedLevelsAreSubtotals="1" fieldPosition="0">
        <references count="3">
          <reference field="0" count="1" selected="0">
            <x v="0"/>
          </reference>
          <reference field="1" count="1" selected="0">
            <x v="4"/>
          </reference>
          <reference field="2" count="1">
            <x v="5"/>
          </reference>
        </references>
      </pivotArea>
    </format>
    <format dxfId="96">
      <pivotArea collapsedLevelsAreSubtotals="1" fieldPosition="0">
        <references count="4">
          <reference field="0" count="1" selected="0">
            <x v="0"/>
          </reference>
          <reference field="1" count="1" selected="0">
            <x v="4"/>
          </reference>
          <reference field="2" count="1" selected="0">
            <x v="5"/>
          </reference>
          <reference field="3" count="3">
            <x v="1"/>
            <x v="4"/>
            <x v="5"/>
          </reference>
        </references>
      </pivotArea>
    </format>
    <format dxfId="95">
      <pivotArea collapsedLevelsAreSubtotals="1" fieldPosition="0">
        <references count="2">
          <reference field="0" count="1" selected="0">
            <x v="0"/>
          </reference>
          <reference field="1" count="1">
            <x v="5"/>
          </reference>
        </references>
      </pivotArea>
    </format>
    <format dxfId="94">
      <pivotArea collapsedLevelsAreSubtotals="1" fieldPosition="0">
        <references count="3">
          <reference field="0" count="1" selected="0">
            <x v="0"/>
          </reference>
          <reference field="1" count="1" selected="0">
            <x v="5"/>
          </reference>
          <reference field="2" count="1">
            <x v="24"/>
          </reference>
        </references>
      </pivotArea>
    </format>
    <format dxfId="93">
      <pivotArea collapsedLevelsAreSubtotals="1" fieldPosition="0">
        <references count="4">
          <reference field="0" count="1" selected="0">
            <x v="0"/>
          </reference>
          <reference field="1" count="1" selected="0">
            <x v="5"/>
          </reference>
          <reference field="2" count="1" selected="0">
            <x v="24"/>
          </reference>
          <reference field="3" count="1">
            <x v="2"/>
          </reference>
        </references>
      </pivotArea>
    </format>
    <format dxfId="92">
      <pivotArea collapsedLevelsAreSubtotals="1" fieldPosition="0">
        <references count="3">
          <reference field="0" count="1" selected="0">
            <x v="0"/>
          </reference>
          <reference field="1" count="1" selected="0">
            <x v="5"/>
          </reference>
          <reference field="2" count="1">
            <x v="25"/>
          </reference>
        </references>
      </pivotArea>
    </format>
    <format dxfId="91">
      <pivotArea collapsedLevelsAreSubtotals="1" fieldPosition="0">
        <references count="4">
          <reference field="0" count="1" selected="0">
            <x v="0"/>
          </reference>
          <reference field="1" count="1" selected="0">
            <x v="5"/>
          </reference>
          <reference field="2" count="1" selected="0">
            <x v="25"/>
          </reference>
          <reference field="3" count="0"/>
        </references>
      </pivotArea>
    </format>
    <format dxfId="90">
      <pivotArea collapsedLevelsAreSubtotals="1" fieldPosition="0">
        <references count="3">
          <reference field="0" count="1" selected="0">
            <x v="0"/>
          </reference>
          <reference field="1" count="1" selected="0">
            <x v="5"/>
          </reference>
          <reference field="2" count="1">
            <x v="26"/>
          </reference>
        </references>
      </pivotArea>
    </format>
    <format dxfId="89">
      <pivotArea collapsedLevelsAreSubtotals="1" fieldPosition="0">
        <references count="4">
          <reference field="0" count="1" selected="0">
            <x v="0"/>
          </reference>
          <reference field="1" count="1" selected="0">
            <x v="5"/>
          </reference>
          <reference field="2" count="1" selected="0">
            <x v="26"/>
          </reference>
          <reference field="3" count="0"/>
        </references>
      </pivotArea>
    </format>
    <format dxfId="88">
      <pivotArea collapsedLevelsAreSubtotals="1" fieldPosition="0">
        <references count="3">
          <reference field="0" count="1" selected="0">
            <x v="0"/>
          </reference>
          <reference field="1" count="1" selected="0">
            <x v="5"/>
          </reference>
          <reference field="2" count="1">
            <x v="27"/>
          </reference>
        </references>
      </pivotArea>
    </format>
    <format dxfId="87">
      <pivotArea collapsedLevelsAreSubtotals="1" fieldPosition="0">
        <references count="4">
          <reference field="0" count="1" selected="0">
            <x v="0"/>
          </reference>
          <reference field="1" count="1" selected="0">
            <x v="5"/>
          </reference>
          <reference field="2" count="1" selected="0">
            <x v="27"/>
          </reference>
          <reference field="3" count="0"/>
        </references>
      </pivotArea>
    </format>
    <format dxfId="86">
      <pivotArea collapsedLevelsAreSubtotals="1" fieldPosition="0">
        <references count="3">
          <reference field="0" count="1" selected="0">
            <x v="0"/>
          </reference>
          <reference field="1" count="1" selected="0">
            <x v="5"/>
          </reference>
          <reference field="2" count="1">
            <x v="28"/>
          </reference>
        </references>
      </pivotArea>
    </format>
    <format dxfId="85">
      <pivotArea collapsedLevelsAreSubtotals="1" fieldPosition="0">
        <references count="4">
          <reference field="0" count="1" selected="0">
            <x v="0"/>
          </reference>
          <reference field="1" count="1" selected="0">
            <x v="5"/>
          </reference>
          <reference field="2" count="1" selected="0">
            <x v="28"/>
          </reference>
          <reference field="3" count="0"/>
        </references>
      </pivotArea>
    </format>
    <format dxfId="84">
      <pivotArea collapsedLevelsAreSubtotals="1" fieldPosition="0">
        <references count="2">
          <reference field="0" count="1" selected="0">
            <x v="0"/>
          </reference>
          <reference field="1" count="1">
            <x v="6"/>
          </reference>
        </references>
      </pivotArea>
    </format>
    <format dxfId="83">
      <pivotArea collapsedLevelsAreSubtotals="1" fieldPosition="0">
        <references count="3">
          <reference field="0" count="1" selected="0">
            <x v="0"/>
          </reference>
          <reference field="1" count="1" selected="0">
            <x v="6"/>
          </reference>
          <reference field="2" count="1">
            <x v="19"/>
          </reference>
        </references>
      </pivotArea>
    </format>
    <format dxfId="82">
      <pivotArea collapsedLevelsAreSubtotals="1" fieldPosition="0">
        <references count="4">
          <reference field="0" count="1" selected="0">
            <x v="0"/>
          </reference>
          <reference field="1" count="1" selected="0">
            <x v="6"/>
          </reference>
          <reference field="2" count="1" selected="0">
            <x v="19"/>
          </reference>
          <reference field="3" count="2">
            <x v="0"/>
            <x v="2"/>
          </reference>
        </references>
      </pivotArea>
    </format>
    <format dxfId="81">
      <pivotArea collapsedLevelsAreSubtotals="1" fieldPosition="0">
        <references count="3">
          <reference field="0" count="1" selected="0">
            <x v="0"/>
          </reference>
          <reference field="1" count="1" selected="0">
            <x v="6"/>
          </reference>
          <reference field="2" count="1">
            <x v="29"/>
          </reference>
        </references>
      </pivotArea>
    </format>
    <format dxfId="80">
      <pivotArea collapsedLevelsAreSubtotals="1" fieldPosition="0">
        <references count="4">
          <reference field="0" count="1" selected="0">
            <x v="0"/>
          </reference>
          <reference field="1" count="1" selected="0">
            <x v="6"/>
          </reference>
          <reference field="2" count="1" selected="0">
            <x v="29"/>
          </reference>
          <reference field="3" count="0"/>
        </references>
      </pivotArea>
    </format>
    <format dxfId="79">
      <pivotArea collapsedLevelsAreSubtotals="1" fieldPosition="0">
        <references count="3">
          <reference field="0" count="1" selected="0">
            <x v="0"/>
          </reference>
          <reference field="1" count="1" selected="0">
            <x v="6"/>
          </reference>
          <reference field="2" count="1">
            <x v="30"/>
          </reference>
        </references>
      </pivotArea>
    </format>
    <format dxfId="78">
      <pivotArea collapsedLevelsAreSubtotals="1" fieldPosition="0">
        <references count="4">
          <reference field="0" count="1" selected="0">
            <x v="0"/>
          </reference>
          <reference field="1" count="1" selected="0">
            <x v="6"/>
          </reference>
          <reference field="2" count="1" selected="0">
            <x v="30"/>
          </reference>
          <reference field="3" count="0"/>
        </references>
      </pivotArea>
    </format>
    <format dxfId="77">
      <pivotArea collapsedLevelsAreSubtotals="1" fieldPosition="0">
        <references count="3">
          <reference field="0" count="1" selected="0">
            <x v="0"/>
          </reference>
          <reference field="1" count="1" selected="0">
            <x v="6"/>
          </reference>
          <reference field="2" count="1">
            <x v="31"/>
          </reference>
        </references>
      </pivotArea>
    </format>
    <format dxfId="76">
      <pivotArea collapsedLevelsAreSubtotals="1" fieldPosition="0">
        <references count="4">
          <reference field="0" count="1" selected="0">
            <x v="0"/>
          </reference>
          <reference field="1" count="1" selected="0">
            <x v="6"/>
          </reference>
          <reference field="2" count="1" selected="0">
            <x v="31"/>
          </reference>
          <reference field="3" count="0"/>
        </references>
      </pivotArea>
    </format>
    <format dxfId="75">
      <pivotArea collapsedLevelsAreSubtotals="1" fieldPosition="0">
        <references count="3">
          <reference field="0" count="1" selected="0">
            <x v="0"/>
          </reference>
          <reference field="1" count="1" selected="0">
            <x v="6"/>
          </reference>
          <reference field="2" count="1">
            <x v="32"/>
          </reference>
        </references>
      </pivotArea>
    </format>
    <format dxfId="74">
      <pivotArea collapsedLevelsAreSubtotals="1" fieldPosition="0">
        <references count="4">
          <reference field="0" count="1" selected="0">
            <x v="0"/>
          </reference>
          <reference field="1" count="1" selected="0">
            <x v="6"/>
          </reference>
          <reference field="2" count="1" selected="0">
            <x v="32"/>
          </reference>
          <reference field="3" count="0"/>
        </references>
      </pivotArea>
    </format>
    <format dxfId="73">
      <pivotArea collapsedLevelsAreSubtotals="1" fieldPosition="0">
        <references count="2">
          <reference field="0" count="1" selected="0">
            <x v="0"/>
          </reference>
          <reference field="1" count="1">
            <x v="7"/>
          </reference>
        </references>
      </pivotArea>
    </format>
    <format dxfId="72">
      <pivotArea collapsedLevelsAreSubtotals="1" fieldPosition="0">
        <references count="3">
          <reference field="0" count="1" selected="0">
            <x v="0"/>
          </reference>
          <reference field="1" count="1" selected="0">
            <x v="7"/>
          </reference>
          <reference field="2" count="1">
            <x v="4"/>
          </reference>
        </references>
      </pivotArea>
    </format>
    <format dxfId="71">
      <pivotArea collapsedLevelsAreSubtotals="1" fieldPosition="0">
        <references count="4">
          <reference field="0" count="1" selected="0">
            <x v="0"/>
          </reference>
          <reference field="1" count="1" selected="0">
            <x v="7"/>
          </reference>
          <reference field="2" count="1" selected="0">
            <x v="4"/>
          </reference>
          <reference field="3" count="4">
            <x v="0"/>
            <x v="2"/>
            <x v="3"/>
            <x v="5"/>
          </reference>
        </references>
      </pivotArea>
    </format>
    <format dxfId="70">
      <pivotArea collapsedLevelsAreSubtotals="1" fieldPosition="0">
        <references count="3">
          <reference field="0" count="1" selected="0">
            <x v="0"/>
          </reference>
          <reference field="1" count="1" selected="0">
            <x v="7"/>
          </reference>
          <reference field="2" count="1">
            <x v="33"/>
          </reference>
        </references>
      </pivotArea>
    </format>
    <format dxfId="69">
      <pivotArea collapsedLevelsAreSubtotals="1" fieldPosition="0">
        <references count="4">
          <reference field="0" count="1" selected="0">
            <x v="0"/>
          </reference>
          <reference field="1" count="1" selected="0">
            <x v="7"/>
          </reference>
          <reference field="2" count="1" selected="0">
            <x v="33"/>
          </reference>
          <reference field="3" count="0"/>
        </references>
      </pivotArea>
    </format>
    <format dxfId="68">
      <pivotArea collapsedLevelsAreSubtotals="1" fieldPosition="0">
        <references count="3">
          <reference field="0" count="1" selected="0">
            <x v="0"/>
          </reference>
          <reference field="1" count="1" selected="0">
            <x v="7"/>
          </reference>
          <reference field="2" count="1">
            <x v="34"/>
          </reference>
        </references>
      </pivotArea>
    </format>
    <format dxfId="67">
      <pivotArea collapsedLevelsAreSubtotals="1" fieldPosition="0">
        <references count="4">
          <reference field="0" count="1" selected="0">
            <x v="0"/>
          </reference>
          <reference field="1" count="1" selected="0">
            <x v="7"/>
          </reference>
          <reference field="2" count="1" selected="0">
            <x v="34"/>
          </reference>
          <reference field="3" count="0"/>
        </references>
      </pivotArea>
    </format>
    <format dxfId="66">
      <pivotArea collapsedLevelsAreSubtotals="1" fieldPosition="0">
        <references count="3">
          <reference field="0" count="1" selected="0">
            <x v="0"/>
          </reference>
          <reference field="1" count="1" selected="0">
            <x v="7"/>
          </reference>
          <reference field="2" count="1">
            <x v="35"/>
          </reference>
        </references>
      </pivotArea>
    </format>
    <format dxfId="65">
      <pivotArea collapsedLevelsAreSubtotals="1" fieldPosition="0">
        <references count="4">
          <reference field="0" count="1" selected="0">
            <x v="0"/>
          </reference>
          <reference field="1" count="1" selected="0">
            <x v="7"/>
          </reference>
          <reference field="2" count="1" selected="0">
            <x v="35"/>
          </reference>
          <reference field="3" count="0"/>
        </references>
      </pivotArea>
    </format>
    <format dxfId="64">
      <pivotArea collapsedLevelsAreSubtotals="1" fieldPosition="0">
        <references count="3">
          <reference field="0" count="1" selected="0">
            <x v="0"/>
          </reference>
          <reference field="1" count="1" selected="0">
            <x v="7"/>
          </reference>
          <reference field="2" count="1">
            <x v="24"/>
          </reference>
        </references>
      </pivotArea>
    </format>
    <format dxfId="63">
      <pivotArea collapsedLevelsAreSubtotals="1" fieldPosition="0">
        <references count="4">
          <reference field="0" count="1" selected="0">
            <x v="0"/>
          </reference>
          <reference field="1" count="1" selected="0">
            <x v="7"/>
          </reference>
          <reference field="2" count="1" selected="0">
            <x v="24"/>
          </reference>
          <reference field="3" count="5">
            <x v="0"/>
            <x v="1"/>
            <x v="3"/>
            <x v="4"/>
            <x v="5"/>
          </reference>
        </references>
      </pivotArea>
    </format>
    <format dxfId="62">
      <pivotArea collapsedLevelsAreSubtotals="1" fieldPosition="0">
        <references count="2">
          <reference field="0" count="1" selected="0">
            <x v="0"/>
          </reference>
          <reference field="1" count="1">
            <x v="8"/>
          </reference>
        </references>
      </pivotArea>
    </format>
    <format dxfId="61">
      <pivotArea collapsedLevelsAreSubtotals="1" fieldPosition="0">
        <references count="3">
          <reference field="0" count="1" selected="0">
            <x v="0"/>
          </reference>
          <reference field="1" count="1" selected="0">
            <x v="8"/>
          </reference>
          <reference field="2" count="1">
            <x v="36"/>
          </reference>
        </references>
      </pivotArea>
    </format>
    <format dxfId="60">
      <pivotArea collapsedLevelsAreSubtotals="1" fieldPosition="0">
        <references count="4">
          <reference field="0" count="1" selected="0">
            <x v="0"/>
          </reference>
          <reference field="1" count="1" selected="0">
            <x v="8"/>
          </reference>
          <reference field="2" count="1" selected="0">
            <x v="36"/>
          </reference>
          <reference field="3" count="2">
            <x v="0"/>
            <x v="2"/>
          </reference>
        </references>
      </pivotArea>
    </format>
    <format dxfId="59">
      <pivotArea collapsedLevelsAreSubtotals="1" fieldPosition="0">
        <references count="3">
          <reference field="0" count="1" selected="0">
            <x v="0"/>
          </reference>
          <reference field="1" count="1" selected="0">
            <x v="8"/>
          </reference>
          <reference field="2" count="1">
            <x v="37"/>
          </reference>
        </references>
      </pivotArea>
    </format>
    <format dxfId="58">
      <pivotArea collapsedLevelsAreSubtotals="1" fieldPosition="0">
        <references count="4">
          <reference field="0" count="1" selected="0">
            <x v="0"/>
          </reference>
          <reference field="1" count="1" selected="0">
            <x v="8"/>
          </reference>
          <reference field="2" count="1" selected="0">
            <x v="37"/>
          </reference>
          <reference field="3" count="0"/>
        </references>
      </pivotArea>
    </format>
    <format dxfId="57">
      <pivotArea collapsedLevelsAreSubtotals="1" fieldPosition="0">
        <references count="3">
          <reference field="0" count="1" selected="0">
            <x v="0"/>
          </reference>
          <reference field="1" count="1" selected="0">
            <x v="8"/>
          </reference>
          <reference field="2" count="1">
            <x v="38"/>
          </reference>
        </references>
      </pivotArea>
    </format>
    <format dxfId="56">
      <pivotArea collapsedLevelsAreSubtotals="1" fieldPosition="0">
        <references count="4">
          <reference field="0" count="1" selected="0">
            <x v="0"/>
          </reference>
          <reference field="1" count="1" selected="0">
            <x v="8"/>
          </reference>
          <reference field="2" count="1" selected="0">
            <x v="38"/>
          </reference>
          <reference field="3" count="0"/>
        </references>
      </pivotArea>
    </format>
    <format dxfId="55">
      <pivotArea collapsedLevelsAreSubtotals="1" fieldPosition="0">
        <references count="3">
          <reference field="0" count="1" selected="0">
            <x v="0"/>
          </reference>
          <reference field="1" count="1" selected="0">
            <x v="8"/>
          </reference>
          <reference field="2" count="1">
            <x v="39"/>
          </reference>
        </references>
      </pivotArea>
    </format>
    <format dxfId="54">
      <pivotArea collapsedLevelsAreSubtotals="1" fieldPosition="0">
        <references count="4">
          <reference field="0" count="1" selected="0">
            <x v="0"/>
          </reference>
          <reference field="1" count="1" selected="0">
            <x v="8"/>
          </reference>
          <reference field="2" count="1" selected="0">
            <x v="39"/>
          </reference>
          <reference field="3" count="0"/>
        </references>
      </pivotArea>
    </format>
    <format dxfId="53">
      <pivotArea collapsedLevelsAreSubtotals="1" fieldPosition="0">
        <references count="3">
          <reference field="0" count="1" selected="0">
            <x v="0"/>
          </reference>
          <reference field="1" count="1" selected="0">
            <x v="8"/>
          </reference>
          <reference field="2" count="1">
            <x v="40"/>
          </reference>
        </references>
      </pivotArea>
    </format>
    <format dxfId="52">
      <pivotArea collapsedLevelsAreSubtotals="1" fieldPosition="0">
        <references count="4">
          <reference field="0" count="1" selected="0">
            <x v="0"/>
          </reference>
          <reference field="1" count="1" selected="0">
            <x v="8"/>
          </reference>
          <reference field="2" count="1" selected="0">
            <x v="40"/>
          </reference>
          <reference field="3" count="0"/>
        </references>
      </pivotArea>
    </format>
    <format dxfId="51">
      <pivotArea collapsedLevelsAreSubtotals="1" fieldPosition="0">
        <references count="2">
          <reference field="0" count="1" selected="0">
            <x v="0"/>
          </reference>
          <reference field="1" count="1">
            <x v="9"/>
          </reference>
        </references>
      </pivotArea>
    </format>
    <format dxfId="50">
      <pivotArea collapsedLevelsAreSubtotals="1" fieldPosition="0">
        <references count="3">
          <reference field="0" count="1" selected="0">
            <x v="0"/>
          </reference>
          <reference field="1" count="1" selected="0">
            <x v="9"/>
          </reference>
          <reference field="2" count="1">
            <x v="41"/>
          </reference>
        </references>
      </pivotArea>
    </format>
    <format dxfId="49">
      <pivotArea collapsedLevelsAreSubtotals="1" fieldPosition="0">
        <references count="4">
          <reference field="0" count="1" selected="0">
            <x v="0"/>
          </reference>
          <reference field="1" count="1" selected="0">
            <x v="9"/>
          </reference>
          <reference field="2" count="1" selected="0">
            <x v="41"/>
          </reference>
          <reference field="3" count="5">
            <x v="0"/>
            <x v="2"/>
            <x v="3"/>
            <x v="4"/>
            <x v="5"/>
          </reference>
        </references>
      </pivotArea>
    </format>
    <format dxfId="48">
      <pivotArea collapsedLevelsAreSubtotals="1" fieldPosition="0">
        <references count="3">
          <reference field="0" count="1" selected="0">
            <x v="0"/>
          </reference>
          <reference field="1" count="1" selected="0">
            <x v="9"/>
          </reference>
          <reference field="2" count="1">
            <x v="42"/>
          </reference>
        </references>
      </pivotArea>
    </format>
    <format dxfId="47">
      <pivotArea collapsedLevelsAreSubtotals="1" fieldPosition="0">
        <references count="4">
          <reference field="0" count="1" selected="0">
            <x v="0"/>
          </reference>
          <reference field="1" count="1" selected="0">
            <x v="9"/>
          </reference>
          <reference field="2" count="1" selected="0">
            <x v="42"/>
          </reference>
          <reference field="3" count="0"/>
        </references>
      </pivotArea>
    </format>
    <format dxfId="46">
      <pivotArea collapsedLevelsAreSubtotals="1" fieldPosition="0">
        <references count="3">
          <reference field="0" count="1" selected="0">
            <x v="0"/>
          </reference>
          <reference field="1" count="1" selected="0">
            <x v="9"/>
          </reference>
          <reference field="2" count="1">
            <x v="43"/>
          </reference>
        </references>
      </pivotArea>
    </format>
    <format dxfId="45">
      <pivotArea collapsedLevelsAreSubtotals="1" fieldPosition="0">
        <references count="4">
          <reference field="0" count="1" selected="0">
            <x v="0"/>
          </reference>
          <reference field="1" count="1" selected="0">
            <x v="9"/>
          </reference>
          <reference field="2" count="1" selected="0">
            <x v="43"/>
          </reference>
          <reference field="3" count="0"/>
        </references>
      </pivotArea>
    </format>
    <format dxfId="44">
      <pivotArea collapsedLevelsAreSubtotals="1" fieldPosition="0">
        <references count="3">
          <reference field="0" count="1" selected="0">
            <x v="0"/>
          </reference>
          <reference field="1" count="1" selected="0">
            <x v="9"/>
          </reference>
          <reference field="2" count="1">
            <x v="44"/>
          </reference>
        </references>
      </pivotArea>
    </format>
    <format dxfId="43">
      <pivotArea collapsedLevelsAreSubtotals="1" fieldPosition="0">
        <references count="4">
          <reference field="0" count="1" selected="0">
            <x v="0"/>
          </reference>
          <reference field="1" count="1" selected="0">
            <x v="9"/>
          </reference>
          <reference field="2" count="1" selected="0">
            <x v="44"/>
          </reference>
          <reference field="3" count="0"/>
        </references>
      </pivotArea>
    </format>
    <format dxfId="42">
      <pivotArea collapsedLevelsAreSubtotals="1" fieldPosition="0">
        <references count="3">
          <reference field="0" count="1" selected="0">
            <x v="0"/>
          </reference>
          <reference field="1" count="1" selected="0">
            <x v="9"/>
          </reference>
          <reference field="2" count="1">
            <x v="36"/>
          </reference>
        </references>
      </pivotArea>
    </format>
    <format dxfId="41">
      <pivotArea collapsedLevelsAreSubtotals="1" fieldPosition="0">
        <references count="4">
          <reference field="0" count="1" selected="0">
            <x v="0"/>
          </reference>
          <reference field="1" count="1" selected="0">
            <x v="9"/>
          </reference>
          <reference field="2" count="1" selected="0">
            <x v="36"/>
          </reference>
          <reference field="3" count="4">
            <x v="1"/>
            <x v="3"/>
            <x v="4"/>
            <x v="5"/>
          </reference>
        </references>
      </pivotArea>
    </format>
    <format dxfId="40">
      <pivotArea collapsedLevelsAreSubtotals="1" fieldPosition="0">
        <references count="2">
          <reference field="0" count="1" selected="0">
            <x v="0"/>
          </reference>
          <reference field="1" count="1">
            <x v="10"/>
          </reference>
        </references>
      </pivotArea>
    </format>
    <format dxfId="39">
      <pivotArea collapsedLevelsAreSubtotals="1" fieldPosition="0">
        <references count="3">
          <reference field="0" count="1" selected="0">
            <x v="0"/>
          </reference>
          <reference field="1" count="1" selected="0">
            <x v="10"/>
          </reference>
          <reference field="2" count="1">
            <x v="45"/>
          </reference>
        </references>
      </pivotArea>
    </format>
    <format dxfId="38">
      <pivotArea collapsedLevelsAreSubtotals="1" fieldPosition="0">
        <references count="4">
          <reference field="0" count="1" selected="0">
            <x v="0"/>
          </reference>
          <reference field="1" count="1" selected="0">
            <x v="10"/>
          </reference>
          <reference field="2" count="1" selected="0">
            <x v="45"/>
          </reference>
          <reference field="3" count="0"/>
        </references>
      </pivotArea>
    </format>
    <format dxfId="37">
      <pivotArea collapsedLevelsAreSubtotals="1" fieldPosition="0">
        <references count="3">
          <reference field="0" count="1" selected="0">
            <x v="0"/>
          </reference>
          <reference field="1" count="1" selected="0">
            <x v="10"/>
          </reference>
          <reference field="2" count="1">
            <x v="46"/>
          </reference>
        </references>
      </pivotArea>
    </format>
    <format dxfId="36">
      <pivotArea collapsedLevelsAreSubtotals="1" fieldPosition="0">
        <references count="4">
          <reference field="0" count="1" selected="0">
            <x v="0"/>
          </reference>
          <reference field="1" count="1" selected="0">
            <x v="10"/>
          </reference>
          <reference field="2" count="1" selected="0">
            <x v="46"/>
          </reference>
          <reference field="3" count="0"/>
        </references>
      </pivotArea>
    </format>
    <format dxfId="35">
      <pivotArea collapsedLevelsAreSubtotals="1" fieldPosition="0">
        <references count="3">
          <reference field="0" count="1" selected="0">
            <x v="0"/>
          </reference>
          <reference field="1" count="1" selected="0">
            <x v="10"/>
          </reference>
          <reference field="2" count="1">
            <x v="47"/>
          </reference>
        </references>
      </pivotArea>
    </format>
    <format dxfId="34">
      <pivotArea collapsedLevelsAreSubtotals="1" fieldPosition="0">
        <references count="4">
          <reference field="0" count="1" selected="0">
            <x v="0"/>
          </reference>
          <reference field="1" count="1" selected="0">
            <x v="10"/>
          </reference>
          <reference field="2" count="1" selected="0">
            <x v="47"/>
          </reference>
          <reference field="3" count="0"/>
        </references>
      </pivotArea>
    </format>
    <format dxfId="33">
      <pivotArea collapsedLevelsAreSubtotals="1" fieldPosition="0">
        <references count="3">
          <reference field="0" count="1" selected="0">
            <x v="0"/>
          </reference>
          <reference field="1" count="1" selected="0">
            <x v="10"/>
          </reference>
          <reference field="2" count="1">
            <x v="48"/>
          </reference>
        </references>
      </pivotArea>
    </format>
    <format dxfId="32">
      <pivotArea collapsedLevelsAreSubtotals="1" fieldPosition="0">
        <references count="4">
          <reference field="0" count="1" selected="0">
            <x v="0"/>
          </reference>
          <reference field="1" count="1" selected="0">
            <x v="10"/>
          </reference>
          <reference field="2" count="1" selected="0">
            <x v="48"/>
          </reference>
          <reference field="3" count="0"/>
        </references>
      </pivotArea>
    </format>
    <format dxfId="31">
      <pivotArea collapsedLevelsAreSubtotals="1" fieldPosition="0">
        <references count="3">
          <reference field="0" count="1" selected="0">
            <x v="0"/>
          </reference>
          <reference field="1" count="1" selected="0">
            <x v="10"/>
          </reference>
          <reference field="2" count="1">
            <x v="41"/>
          </reference>
        </references>
      </pivotArea>
    </format>
    <format dxfId="30">
      <pivotArea collapsedLevelsAreSubtotals="1" fieldPosition="0">
        <references count="4">
          <reference field="0" count="1" selected="0">
            <x v="0"/>
          </reference>
          <reference field="1" count="1" selected="0">
            <x v="10"/>
          </reference>
          <reference field="2" count="1" selected="0">
            <x v="41"/>
          </reference>
          <reference field="3" count="1">
            <x v="1"/>
          </reference>
        </references>
      </pivotArea>
    </format>
    <format dxfId="29">
      <pivotArea collapsedLevelsAreSubtotals="1" fieldPosition="0">
        <references count="1">
          <reference field="0" count="1">
            <x v="1"/>
          </reference>
        </references>
      </pivotArea>
    </format>
    <format dxfId="28">
      <pivotArea collapsedLevelsAreSubtotals="1" fieldPosition="0">
        <references count="1">
          <reference field="0" count="1">
            <x v="2"/>
          </reference>
        </references>
      </pivotArea>
    </format>
    <format dxfId="27">
      <pivotArea grandRow="1" outline="0" collapsedLevelsAreSubtotals="1" fieldPosition="0"/>
    </format>
  </formats>
  <pivotHierarchies count="225"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Count - SP"/>
    <pivotHierarchy dragToData="1" caption="Count - FP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um - forwardProbability"/>
    <pivotHierarchy dragToData="1" caption="Sum - SuccessProbability"/>
    <pivotHierarchy dragToData="1" caption="Avg - FP"/>
    <pivotHierarchy dragToData="1" caption="Avg - SP"/>
    <pivotHierarchy dragToData="1" caption="Max - FP"/>
    <pivotHierarchy dragToData="1" caption="Max - SP"/>
    <pivotHierarchy dragToData="1" caption="Min - FP"/>
    <pivotHierarchy dragToData="1" caption="Min - SP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4">
    <rowHierarchyUsage hierarchyUsage="92"/>
    <rowHierarchyUsage hierarchyUsage="94"/>
    <rowHierarchyUsage hierarchyUsage="95"/>
    <rowHierarchyUsage hierarchyUsage="96"/>
  </rowHierarchiesUsage>
  <colHierarchiesUsage count="2">
    <colHierarchyUsage hierarchyUsage="-2"/>
    <colHierarchyUsage hierarchyUsage="97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ECHDM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E97A56-0C0F-4FD5-8AC7-AD6333BA0BBE}" name="PivotTable1" cacheId="145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>
  <location ref="T19:AJ25" firstHeaderRow="1" firstDataRow="3" firstDataCol="1"/>
  <pivotFields count="13">
    <pivotField axis="axisRow" allDrilled="1" subtotalTop="0" showAll="0" dataSourceSort="1" defaultSubtotal="0" defaultAttributeDrillState="1">
      <items count="3">
        <item x="0" e="0"/>
        <item x="1" e="0"/>
        <item x="2" e="0"/>
      </items>
    </pivotField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Row" allDrilled="1" subtotalTop="0" showAll="0" dataSourceSort="1" defaultSubtotal="0" defaultAttributeDrillState="1">
      <items count="5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</items>
    </pivotField>
    <pivotField axis="axisRow" allDrilled="1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dataField="1" subtotalTop="0" showAll="0" defaultSubtotal="0"/>
    <pivotField dataField="1" subtotalTop="0" showAll="0" defaultSubtotal="0"/>
    <pivotField axis="axisCol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4">
    <field x="0"/>
    <field x="1"/>
    <field x="2"/>
    <field x="3"/>
  </rowFields>
  <rowItems count="4">
    <i>
      <x/>
    </i>
    <i>
      <x v="1"/>
    </i>
    <i>
      <x v="2"/>
    </i>
    <i t="grand">
      <x/>
    </i>
  </rowItems>
  <colFields count="2">
    <field x="-2"/>
    <field x="6"/>
  </colFields>
  <colItems count="16">
    <i>
      <x/>
      <x/>
    </i>
    <i r="1">
      <x v="1"/>
    </i>
    <i i="1">
      <x v="1"/>
      <x/>
    </i>
    <i r="1" i="1">
      <x v="1"/>
    </i>
    <i i="2">
      <x v="2"/>
      <x/>
    </i>
    <i r="1" i="2">
      <x v="1"/>
    </i>
    <i i="3">
      <x v="3"/>
      <x/>
    </i>
    <i r="1" i="3">
      <x v="1"/>
    </i>
    <i i="4">
      <x v="4"/>
      <x/>
    </i>
    <i r="1" i="4">
      <x v="1"/>
    </i>
    <i i="5">
      <x v="5"/>
      <x/>
    </i>
    <i r="1" i="5">
      <x v="1"/>
    </i>
    <i i="6">
      <x v="6"/>
      <x/>
    </i>
    <i r="1" i="6">
      <x v="1"/>
    </i>
    <i i="7">
      <x v="7"/>
      <x/>
    </i>
    <i r="1" i="7">
      <x v="1"/>
    </i>
  </colItems>
  <dataFields count="8">
    <dataField name="Count - FP" fld="4" subtotal="count" baseField="3" baseItem="0"/>
    <dataField name="Count - SP" fld="5" subtotal="count" baseField="3" baseItem="0"/>
    <dataField name="Avg - FP" fld="7" subtotal="average" baseField="3" baseItem="0"/>
    <dataField name="Avg - SP" fld="8" subtotal="average" baseField="3" baseItem="0"/>
    <dataField name="Max - FP" fld="9" subtotal="max" baseField="2" baseItem="0"/>
    <dataField name="Max - SP" fld="10" subtotal="max" baseField="2" baseItem="0"/>
    <dataField name="Min - FP" fld="11" subtotal="min" baseField="3" baseItem="0"/>
    <dataField name="Min - SP" fld="12" subtotal="min" baseField="3" baseItem="0"/>
  </dataFields>
  <formats count="1">
    <format dxfId="149">
      <pivotArea outline="0" collapsedLevelsAreSubtotals="1" fieldPosition="0"/>
    </format>
  </formats>
  <pivotHierarchies count="225"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Count - SP"/>
    <pivotHierarchy dragToData="1" caption="Count - FP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g - FP"/>
    <pivotHierarchy dragToData="1" caption="Avg - SP"/>
    <pivotHierarchy dragToData="1"/>
    <pivotHierarchy dragToData="1"/>
    <pivotHierarchy dragToData="1" caption="Max - FP"/>
    <pivotHierarchy dragToData="1" caption="Max - SP"/>
    <pivotHierarchy dragToData="1" caption="Min - FP"/>
    <pivotHierarchy dragToData="1" caption="Min - SP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4">
    <rowHierarchyUsage hierarchyUsage="129"/>
    <rowHierarchyUsage hierarchyUsage="131"/>
    <rowHierarchyUsage hierarchyUsage="132"/>
    <rowHierarchyUsage hierarchyUsage="133"/>
  </rowHierarchiesUsage>
  <colHierarchiesUsage count="2">
    <colHierarchyUsage hierarchyUsage="-2"/>
    <colHierarchyUsage hierarchyUsage="13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ECHEXPER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8A0EAC-C4DE-4498-8FBB-2DE98AC6D9C6}" name="PivotTable6" cacheId="183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A18:P26" firstHeaderRow="1" firstDataRow="3" firstDataCol="1"/>
  <pivotFields count="8">
    <pivotField axis="axisRow" allDrilled="1" subtotalTop="0" showAll="0" dataSourceSort="1" defaultSubtotal="0" defaultAttributeDrillState="1">
      <items count="5">
        <item x="0" e="0"/>
        <item x="1" e="0"/>
        <item x="2" e="0"/>
        <item x="3" e="0"/>
        <item x="4" e="0"/>
      </items>
    </pivotField>
    <pivotField axis="axisRow" allDrilled="1" subtotalTop="0" showAll="0" dataSourceSort="1" defaultSubtotal="0">
      <items count="12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2">
    <field x="0"/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Fields count="2">
    <field x="-2"/>
    <field x="3"/>
  </colFields>
  <colItems count="15">
    <i>
      <x/>
      <x/>
    </i>
    <i r="1">
      <x v="1"/>
    </i>
    <i i="1">
      <x v="1"/>
      <x/>
    </i>
    <i r="1" i="1">
      <x v="1"/>
    </i>
    <i i="2">
      <x v="2"/>
      <x/>
    </i>
    <i r="1" i="2">
      <x v="1"/>
    </i>
    <i i="3">
      <x v="3"/>
      <x/>
    </i>
    <i r="1" i="3">
      <x v="1"/>
    </i>
    <i i="4">
      <x v="4"/>
      <x/>
    </i>
    <i r="1" i="4">
      <x v="1"/>
    </i>
    <i t="grand">
      <x/>
    </i>
    <i t="grand" i="1">
      <x v="1"/>
    </i>
    <i t="grand" i="2">
      <x v="2"/>
    </i>
    <i t="grand" i="3">
      <x v="3"/>
    </i>
    <i t="grand" i="4">
      <x v="4"/>
    </i>
  </colItems>
  <dataFields count="5">
    <dataField name="Sum of Hours on the phone" fld="2" baseField="0" baseItem="0"/>
    <dataField name="Count of Hours on the phone" fld="4" subtotal="count" baseField="0" baseItem="0"/>
    <dataField name="Average of Hours on the phone" fld="5" subtotal="average" baseField="0" baseItem="0"/>
    <dataField name="Max of Hours on the phone" fld="6" subtotal="max" baseField="0" baseItem="0"/>
    <dataField name="Min of Hours on the phone" fld="7" subtotal="min" baseField="0" baseItem="0"/>
  </dataFields>
  <pivotHierarchies count="225"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Count of Hours on the phone"/>
    <pivotHierarchy dragToData="1" caption="Average of Hours on the phone"/>
    <pivotHierarchy dragToData="1" caption="Max of Hours on the phone"/>
    <pivotHierarchy dragToData="1" caption="Min of Hours on the phone"/>
  </pivotHierarchies>
  <pivotTableStyleInfo name="PivotStyleLight16" showRowHeaders="1" showColHeaders="1" showRowStripes="0" showColStripes="0" showLastColumn="1"/>
  <rowHierarchiesUsage count="2">
    <rowHierarchyUsage hierarchyUsage="35"/>
    <rowHierarchyUsage hierarchyUsage="37"/>
  </rowHierarchiesUsage>
  <colHierarchiesUsage count="2">
    <colHierarchyUsage hierarchyUsage="-2"/>
    <colHierarchyUsage hierarchyUsage="40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Greet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3AE6D5-F30B-4CF6-A5BC-A2470918B5B8}" name="PivotTable26" cacheId="147" applyNumberFormats="0" applyBorderFormats="0" applyFontFormats="0" applyPatternFormats="0" applyAlignmentFormats="0" applyWidthHeightFormats="1" dataCaption="Values" tag="41fb2ebe-3542-44b3-91d9-85fd8e7cf6bf" updatedVersion="8" minRefreshableVersion="3" useAutoFormatting="1" colGrandTotals="0" itemPrintTitles="1" createdVersion="8" indent="0" outline="1" outlineData="1" multipleFieldFilters="0" colHeaderCaption="SHIFT">
  <location ref="AD18:AN24" firstHeaderRow="1" firstDataRow="3" firstDataCol="1"/>
  <pivotFields count="8">
    <pivotField axis="axisRow" allDrilled="1" subtotalTop="0" showAll="0" dataSourceSort="1" defaultSubtotal="0" defaultAttributeDrillState="1">
      <items count="3">
        <item x="0" e="0"/>
        <item x="1" e="0"/>
        <item x="2" e="0"/>
      </items>
    </pivotField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2">
    <field x="0"/>
    <field x="1"/>
  </rowFields>
  <rowItems count="4">
    <i>
      <x/>
    </i>
    <i>
      <x v="1"/>
    </i>
    <i>
      <x v="2"/>
    </i>
    <i t="grand">
      <x/>
    </i>
  </rowItems>
  <colFields count="2">
    <field x="-2"/>
    <field x="3"/>
  </colFields>
  <colItems count="10">
    <i>
      <x/>
      <x/>
    </i>
    <i r="1">
      <x v="1"/>
    </i>
    <i i="1">
      <x v="1"/>
      <x/>
    </i>
    <i r="1" i="1">
      <x v="1"/>
    </i>
    <i i="2">
      <x v="2"/>
      <x/>
    </i>
    <i r="1" i="2">
      <x v="1"/>
    </i>
    <i i="3">
      <x v="3"/>
      <x/>
    </i>
    <i r="1" i="3">
      <x v="1"/>
    </i>
    <i i="4">
      <x v="4"/>
      <x/>
    </i>
    <i r="1" i="4">
      <x v="1"/>
    </i>
  </colItems>
  <dataFields count="5">
    <dataField name="Sum of Hours on the phone" fld="2" baseField="0" baseItem="0"/>
    <dataField name="Average of Hours on the phone" fld="4" subtotal="average" baseField="0" baseItem="0"/>
    <dataField name="Count of Hours on the phone" fld="5" subtotal="count" baseField="0" baseItem="0"/>
    <dataField name="Max of Hours on the phone" fld="6" subtotal="max" baseField="0" baseItem="0"/>
    <dataField name="Min of Hours on the phone" fld="7" subtotal="min" baseField="0" baseItem="0"/>
  </dataFields>
  <pivotHierarchies count="225"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Count of Hours on the phone"/>
    <pivotHierarchy dragToData="1" caption="Average of Hours on the phone"/>
    <pivotHierarchy dragToData="1" caption="Min of Hours on the phone"/>
    <pivotHierarchy dragToData="1" caption="Max of Hours on the phone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129"/>
    <rowHierarchyUsage hierarchyUsage="131"/>
  </rowHierarchiesUsage>
  <colHierarchiesUsage count="2">
    <colHierarchyUsage hierarchyUsage="-2"/>
    <colHierarchyUsage hierarchyUsage="13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ECHEXPER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EF2490-0655-4339-A94F-FA921C61257B}" name="PivotTable25" cacheId="148" applyNumberFormats="0" applyBorderFormats="0" applyFontFormats="0" applyPatternFormats="0" applyAlignmentFormats="0" applyWidthHeightFormats="1" dataCaption="Values" tag="42ee0358-026a-469a-b315-0db38a883846" updatedVersion="8" minRefreshableVersion="3" useAutoFormatting="1" subtotalHiddenItems="1" colGrandTotals="0" itemPrintTitles="1" createdVersion="8" indent="0" outline="1" outlineData="1" multipleFieldFilters="0" colHeaderCaption="SHIFT">
  <location ref="R18:AB24" firstHeaderRow="1" firstDataRow="3" firstDataCol="1"/>
  <pivotFields count="8">
    <pivotField axis="axisRow" allDrilled="1" subtotalTop="0" showAll="0" dataSourceSort="1" defaultSubtotal="0" defaultAttributeDrillState="1">
      <items count="3">
        <item x="0" e="0"/>
        <item x="1" e="0"/>
        <item x="2" e="0"/>
      </items>
    </pivotField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Col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2">
    <field x="0"/>
    <field x="1"/>
  </rowFields>
  <rowItems count="4">
    <i>
      <x/>
    </i>
    <i>
      <x v="1"/>
    </i>
    <i>
      <x v="2"/>
    </i>
    <i t="grand">
      <x/>
    </i>
  </rowItems>
  <colFields count="2">
    <field x="-2"/>
    <field x="2"/>
  </colFields>
  <colItems count="10">
    <i>
      <x/>
      <x/>
    </i>
    <i r="1">
      <x v="1"/>
    </i>
    <i i="1">
      <x v="1"/>
      <x/>
    </i>
    <i r="1" i="1">
      <x v="1"/>
    </i>
    <i i="2">
      <x v="2"/>
      <x/>
    </i>
    <i r="1" i="2">
      <x v="1"/>
    </i>
    <i i="3">
      <x v="3"/>
      <x/>
    </i>
    <i r="1" i="3">
      <x v="1"/>
    </i>
    <i i="4">
      <x v="4"/>
      <x/>
    </i>
    <i r="1" i="4">
      <x v="1"/>
    </i>
  </colItems>
  <dataFields count="5">
    <dataField name="Sum of Hours on phone" fld="3" baseField="0" baseItem="0"/>
    <dataField name="Average of Hours on phone" fld="5" subtotal="average" baseField="0" baseItem="0"/>
    <dataField name="Count of Hours on phone" fld="4" subtotal="count" baseField="0" baseItem="0"/>
    <dataField name="Max of Hours on phone" fld="7" subtotal="max" baseField="0" baseItem="0"/>
    <dataField name="Min of Hours on phone" fld="6" subtotal="min" baseField="0" baseItem="0"/>
  </dataFields>
  <pivotHierarchies count="225"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Sum of Hours on phone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Count of Hours on phone"/>
    <pivotHierarchy dragToData="1" caption="Average of Hours on phone"/>
    <pivotHierarchy dragToData="1" caption="Max of Hours on phone"/>
    <pivotHierarchy dragToData="1" caption="Min of Hours on phone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92"/>
    <rowHierarchyUsage hierarchyUsage="94"/>
  </rowHierarchiesUsage>
  <colHierarchiesUsage count="2">
    <colHierarchyUsage hierarchyUsage="-2"/>
    <colHierarchyUsage hierarchyUsage="97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ECHDM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080FD6-5C54-4119-BCEC-231261B05F6E}" name="PivotTable24" cacheId="149" applyNumberFormats="0" applyBorderFormats="0" applyFontFormats="0" applyPatternFormats="0" applyAlignmentFormats="0" applyWidthHeightFormats="1" dataCaption="Values" tag="a549d2b4-a33a-4707-870b-6960844015c7" updatedVersion="8" minRefreshableVersion="3" useAutoFormatting="1" colGrandTotals="0" itemPrintTitles="1" createdVersion="8" indent="0" outline="1" outlineData="1" multipleFieldFilters="0" colHeaderCaption="SHIFT">
  <location ref="BC19:BM26" firstHeaderRow="1" firstDataRow="3" firstDataCol="1"/>
  <pivotFields count="8">
    <pivotField axis="axisRow" allDrilled="1" subtotalTop="0" showAll="0" dataSourceSort="1" defaultSubtotal="0" defaultAttributeDrillState="1">
      <items count="4">
        <item x="0" e="0"/>
        <item x="1" e="0"/>
        <item x="2" e="0"/>
        <item x="3" e="0"/>
      </items>
    </pivotField>
    <pivotField axis="axisRow" allDrilled="1" subtotalTop="0" showAll="0" dataSourceSort="1" defaultSubtotal="0" defaultAttributeDrillState="1">
      <items count="1">
        <item x="0"/>
      </items>
    </pivotField>
    <pivotField axis="axisCol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2">
    <field x="0"/>
    <field x="1"/>
  </rowFields>
  <rowItems count="5">
    <i>
      <x/>
    </i>
    <i>
      <x v="1"/>
    </i>
    <i>
      <x v="2"/>
    </i>
    <i>
      <x v="3"/>
    </i>
    <i t="grand">
      <x/>
    </i>
  </rowItems>
  <colFields count="2">
    <field x="-2"/>
    <field x="2"/>
  </colFields>
  <colItems count="10">
    <i>
      <x/>
      <x/>
    </i>
    <i r="1">
      <x v="1"/>
    </i>
    <i i="1">
      <x v="1"/>
      <x/>
    </i>
    <i r="1" i="1">
      <x v="1"/>
    </i>
    <i i="2">
      <x v="2"/>
      <x/>
    </i>
    <i r="1" i="2">
      <x v="1"/>
    </i>
    <i i="3">
      <x v="3"/>
      <x/>
    </i>
    <i r="1" i="3">
      <x v="1"/>
    </i>
    <i i="4">
      <x v="4"/>
      <x/>
    </i>
    <i r="1" i="4">
      <x v="1"/>
    </i>
  </colItems>
  <dataFields count="5">
    <dataField name="Sum of Hours on the phone2" fld="4" baseField="0" baseItem="0"/>
    <dataField name="Average of Hours on the phone2" fld="6" subtotal="average" baseField="0" baseItem="0"/>
    <dataField name="Count of Hours on the phone2" fld="5" subtotal="count" baseField="0" baseItem="0"/>
    <dataField name="Max of Hours on the phone" fld="7" subtotal="max" baseField="0" baseItem="0"/>
    <dataField name="Min of Hours on the phone" fld="3" subtotal="min" baseField="0" baseItem="0"/>
  </dataFields>
  <pivotHierarchies count="225"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Min of Hours on the phone"/>
    <pivotHierarchy dragToData="1" caption="Count of Hours on the phone2"/>
    <pivotHierarchy dragToData="1" caption="Average of Hours on the phone2"/>
    <pivotHierarchy dragToData="1" caption="Max of Hours on the phone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62"/>
    <rowHierarchyUsage hierarchyUsage="64"/>
  </rowHierarchiesUsage>
  <colHierarchiesUsage count="2">
    <colHierarchyUsage hierarchyUsage="-2"/>
    <colHierarchyUsage hierarchyUsage="67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MNGR_DM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73A4FA-7B10-4D87-9E7F-570D29BC15A6}" name="PivotTable27" cacheId="150" applyNumberFormats="0" applyBorderFormats="0" applyFontFormats="0" applyPatternFormats="0" applyAlignmentFormats="0" applyWidthHeightFormats="1" dataCaption="Values" tag="ed9b19c3-f440-4f83-bc33-358d32cb9e69" updatedVersion="8" minRefreshableVersion="3" useAutoFormatting="1" colGrandTotals="0" itemPrintTitles="1" createdVersion="8" indent="0" outline="1" outlineData="1" multipleFieldFilters="0" colHeaderCaption="SHIFT">
  <location ref="AP18:AZ25" firstHeaderRow="1" firstDataRow="3" firstDataCol="1"/>
  <pivotFields count="8">
    <pivotField axis="axisRow" allDrilled="1" subtotalTop="0" showAll="0" dataSourceSort="1" defaultSubtotal="0" defaultAttributeDrillState="1">
      <items count="4">
        <item x="0" e="0"/>
        <item x="1" e="0"/>
        <item x="2" e="0"/>
        <item x="3" e="0"/>
      </items>
    </pivotField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Col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2">
    <field x="0"/>
    <field x="1"/>
  </rowFields>
  <rowItems count="5">
    <i>
      <x/>
    </i>
    <i>
      <x v="1"/>
    </i>
    <i>
      <x v="2"/>
    </i>
    <i>
      <x v="3"/>
    </i>
    <i t="grand">
      <x/>
    </i>
  </rowItems>
  <colFields count="2">
    <field x="-2"/>
    <field x="2"/>
  </colFields>
  <colItems count="10">
    <i>
      <x/>
      <x/>
    </i>
    <i r="1">
      <x v="1"/>
    </i>
    <i i="1">
      <x v="1"/>
      <x/>
    </i>
    <i r="1" i="1">
      <x v="1"/>
    </i>
    <i i="2">
      <x v="2"/>
      <x/>
    </i>
    <i r="1" i="2">
      <x v="1"/>
    </i>
    <i i="3">
      <x v="3"/>
      <x/>
    </i>
    <i r="1" i="3">
      <x v="1"/>
    </i>
    <i i="4">
      <x v="4"/>
      <x/>
    </i>
    <i r="1" i="4">
      <x v="1"/>
    </i>
  </colItems>
  <dataFields count="5">
    <dataField name="Sum of Hours on the phone" fld="3" baseField="0" baseItem="0"/>
    <dataField name="Average of Hours on the phone" fld="4" subtotal="average" baseField="0" baseItem="0"/>
    <dataField name="Count of Hours on the phone" fld="5" subtotal="count" baseField="0" baseItem="0"/>
    <dataField name="Max of Hours on the phone" fld="6" subtotal="max" baseField="0" baseItem="0"/>
    <dataField name="Min of Hours on the phone" fld="7" subtotal="min" baseField="0" baseItem="0"/>
  </dataFields>
  <pivotHierarchies count="225"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Hours on the phone"/>
    <pivotHierarchy dragToData="1" caption="Count of Hours on the phone"/>
    <pivotHierarchy dragToData="1" caption="Max of Hours on the phone"/>
    <pivotHierarchy dragToData="1" caption="Min of Hours on the phone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3"/>
    <rowHierarchyUsage hierarchyUsage="5"/>
  </rowHierarchiesUsage>
  <colHierarchiesUsage count="2">
    <colHierarchyUsage hierarchyUsage="-2"/>
    <colHierarchyUsage hierarchyUsage="8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S_DM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68AB88-3686-4E42-9C2E-63F110218F73}" name="PivotTable7" cacheId="23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9:D27" firstHeaderRow="1" firstDataRow="2" firstDataCol="1"/>
  <pivotFields count="5">
    <pivotField axis="axisRow" allDrilled="1" subtotalTop="0" showAll="0" dataSourceSort="1" defaultSubtotal="0">
      <items count="6">
        <item x="0" e="0"/>
        <item x="1" e="0"/>
        <item x="2" e="0"/>
        <item x="3" e="0"/>
        <item x="4" e="0"/>
        <item x="5" e="0"/>
      </items>
    </pivotField>
    <pivotField axis="axisRow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subtotalTop="0" showAll="0" dataSourceSort="1" defaultSubtotal="0">
      <items count="20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  <item x="12" e="0"/>
        <item x="13" e="0"/>
        <item x="14" e="0"/>
        <item x="15" e="0"/>
        <item x="16" e="0"/>
        <item x="17" e="0"/>
        <item x="18" e="0"/>
        <item x="19" e="0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2">
        <item x="0"/>
        <item x="1"/>
      </items>
    </pivotField>
  </pivotFields>
  <rowFields count="3">
    <field x="0"/>
    <field x="1"/>
    <field x="2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4"/>
  </colFields>
  <colItems count="3">
    <i>
      <x/>
    </i>
    <i>
      <x v="1"/>
    </i>
    <i t="grand">
      <x/>
    </i>
  </colItems>
  <dataFields count="1">
    <dataField name="Sum of Hours on the phone" fld="3" baseField="0" baseItem="0"/>
  </dataFields>
  <pivotHierarchies count="225"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3">
    <rowHierarchyUsage hierarchyUsage="39"/>
    <rowHierarchyUsage hierarchyUsage="35"/>
    <rowHierarchyUsage hierarchyUsage="36"/>
  </rowHierarchiesUsage>
  <colHierarchiesUsage count="1">
    <colHierarchyUsage hierarchyUsage="40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Greet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843B7D-0B49-490F-9870-9A7B44BBB7E0}" name="PivotTable35" cacheId="151" applyNumberFormats="0" applyBorderFormats="0" applyFontFormats="0" applyPatternFormats="0" applyAlignmentFormats="0" applyWidthHeightFormats="1" dataCaption="Values" tag="a255857d-97fe-4eda-bd76-5128d244fa79" updatedVersion="8" minRefreshableVersion="3" useAutoFormatting="1" colGrandTotals="0" itemPrintTitles="1" createdVersion="8" indent="0" outline="1" outlineData="1" multipleFieldFilters="0" colHeaderCaption="SHIFT">
  <location ref="R19:T27" firstHeaderRow="1" firstDataRow="2" firstDataCol="1"/>
  <pivotFields count="6">
    <pivotField allDrilled="1" subtotalTop="0" showAll="0" sortType="ascending" defaultSubtotal="0" defaultAttributeDrillState="1">
      <items count="6">
        <item x="1"/>
        <item x="4"/>
        <item x="5"/>
        <item x="3"/>
        <item x="0"/>
        <item x="2"/>
      </items>
    </pivotField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subtotalTop="0" showAll="0" dataSourceSort="1" defaultSubtotal="0">
      <items count="13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  <item x="12" e="0"/>
      </items>
    </pivotField>
    <pivotField axis="axisRow" allDrilled="1" subtotalTop="0" showAll="0" sortType="ascending" defaultSubtotal="0" defaultAttributeDrillState="1">
      <items count="6">
        <item x="1" e="0"/>
        <item x="4" e="0"/>
        <item x="5" e="0"/>
        <item x="3" e="0"/>
        <item x="0" e="0"/>
        <item x="2" e="0"/>
      </items>
    </pivotField>
    <pivotField axis="axisCol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</pivotFields>
  <rowFields count="3">
    <field x="3"/>
    <field x="1"/>
    <field x="2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4"/>
  </colFields>
  <colItems count="2">
    <i>
      <x/>
    </i>
    <i>
      <x v="1"/>
    </i>
  </colItems>
  <dataFields count="1">
    <dataField name="Sum of Hours on the phone" fld="5" baseField="0" baseItem="0"/>
  </dataFields>
  <pivotHierarchies count="225"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3">
    <rowHierarchyUsage hierarchyUsage="66"/>
    <rowHierarchyUsage hierarchyUsage="62"/>
    <rowHierarchyUsage hierarchyUsage="63"/>
  </rowHierarchiesUsage>
  <colHierarchiesUsage count="1">
    <colHierarchyUsage hierarchyUsage="67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ECHDM]"/>
        <x15:activeTabTopLevelEntity name="[TECHEXPERT]"/>
        <x15:activeTabTopLevelEntity name="[CS_DM]"/>
        <x15:activeTabTopLevelEntity name="[MNGR_DM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618EB3-7BA9-4FAA-A7A2-4D3FC3942175}" name="PivotTable33" cacheId="152" applyNumberFormats="0" applyBorderFormats="0" applyFontFormats="0" applyPatternFormats="0" applyAlignmentFormats="0" applyWidthHeightFormats="1" dataCaption="Values" tag="5c311950-bb03-4bd9-9a29-dbbbdbb06153" updatedVersion="8" minRefreshableVersion="3" useAutoFormatting="1" colGrandTotals="0" itemPrintTitles="1" createdVersion="8" indent="0" outline="1" outlineData="1" multipleFieldFilters="0" colHeaderCaption="SHIFT">
  <location ref="J19:L27" firstHeaderRow="1" firstDataRow="2" firstDataCol="1"/>
  <pivotFields count="6">
    <pivotField allDrilled="1" subtotalTop="0" showAll="0" sortType="ascending" defaultSubtotal="0" defaultAttributeDrillState="1">
      <items count="6">
        <item x="1"/>
        <item x="4"/>
        <item x="5"/>
        <item x="3"/>
        <item x="0"/>
        <item x="2"/>
      </items>
    </pivotField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Row" allDrilled="1" subtotalTop="0" showAll="0" sortType="ascending" defaultSubtotal="0">
      <items count="6">
        <item x="1" e="0"/>
        <item x="4" e="0"/>
        <item x="5" e="0"/>
        <item x="3" e="0"/>
        <item x="0" e="0"/>
        <item x="2" e="0"/>
      </items>
    </pivotField>
    <pivotField axis="axisCol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</pivotFields>
  <rowFields count="3">
    <field x="3"/>
    <field x="1"/>
    <field x="2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4"/>
  </colFields>
  <colItems count="2">
    <i>
      <x/>
    </i>
    <i>
      <x v="1"/>
    </i>
  </colItems>
  <dataFields count="1">
    <dataField name="Sum of Hours on the phone" fld="5" baseField="0" baseItem="0"/>
  </dataFields>
  <pivotHierarchies count="225"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3">
    <rowHierarchyUsage hierarchyUsage="133"/>
    <rowHierarchyUsage hierarchyUsage="129"/>
    <rowHierarchyUsage hierarchyUsage="130"/>
  </rowHierarchiesUsage>
  <colHierarchiesUsage count="1">
    <colHierarchyUsage hierarchyUsage="13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ECHDM]"/>
        <x15:activeTabTopLevelEntity name="[TECHEXPER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ED6B1E-17E7-408A-B3C8-82F9F9E4452B}" name="PivotTable34" cacheId="153" applyNumberFormats="0" applyBorderFormats="0" applyFontFormats="0" applyPatternFormats="0" applyAlignmentFormats="0" applyWidthHeightFormats="1" dataCaption="Values" tag="7b9ccc2e-8e3a-4121-9d38-e39415ba2a05" updatedVersion="8" minRefreshableVersion="3" useAutoFormatting="1" colGrandTotals="0" itemPrintTitles="1" createdVersion="8" indent="0" outline="1" outlineData="1" multipleFieldFilters="0" colHeaderCaption="SHIFT">
  <location ref="N19:P27" firstHeaderRow="1" firstDataRow="2" firstDataCol="1"/>
  <pivotFields count="6">
    <pivotField allDrilled="1" subtotalTop="0" showAll="0" sortType="ascending" defaultSubtotal="0" defaultAttributeDrillState="1">
      <items count="6">
        <item x="1"/>
        <item x="4"/>
        <item x="5"/>
        <item x="3"/>
        <item x="0"/>
        <item x="2"/>
      </items>
    </pivotField>
    <pivotField axis="axisRow" allDrilled="1" subtotalTop="0" showAll="0" dataSourceSort="1" defaultSubtotal="0" defaultAttributeDrillState="1">
      <items count="4">
        <item x="0" e="0"/>
        <item x="1"/>
        <item x="2"/>
        <item x="3"/>
      </items>
    </pivotField>
    <pivotField axis="axisRow" allDrilled="1" subtotalTop="0" showAll="0" defaultSubtotal="0">
      <items count="12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</items>
    </pivotField>
    <pivotField axis="axisRow" allDrilled="1" subtotalTop="0" showAll="0" sortType="ascending" defaultSubtotal="0" defaultAttributeDrillState="1">
      <items count="6">
        <item x="1" e="0"/>
        <item x="4" e="0"/>
        <item x="5" e="0"/>
        <item x="3" e="0"/>
        <item x="0" e="0"/>
        <item x="2" e="0"/>
      </items>
    </pivotField>
    <pivotField axis="axisCol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</pivotFields>
  <rowFields count="3">
    <field x="3"/>
    <field x="1"/>
    <field x="2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4"/>
  </colFields>
  <colItems count="2">
    <i>
      <x/>
    </i>
    <i>
      <x v="1"/>
    </i>
  </colItems>
  <dataFields count="1">
    <dataField name="Sum of Hours on the phone" fld="5" baseField="0" baseItem="0"/>
  </dataFields>
  <pivotHierarchies count="225"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3">
    <rowHierarchyUsage hierarchyUsage="7"/>
    <rowHierarchyUsage hierarchyUsage="3"/>
    <rowHierarchyUsage hierarchyUsage="4"/>
  </rowHierarchiesUsage>
  <colHierarchiesUsage count="1">
    <colHierarchyUsage hierarchyUsage="8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ECHDM]"/>
        <x15:activeTabTopLevelEntity name="[TECHEXPERT]"/>
        <x15:activeTabTopLevelEntity name="[CS_DM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CB827F-EBAF-4419-9C93-55CE8B3FDF1A}" name="PivotTable32" cacheId="154" applyNumberFormats="0" applyBorderFormats="0" applyFontFormats="0" applyPatternFormats="0" applyAlignmentFormats="0" applyWidthHeightFormats="1" dataCaption="Values" tag="6cde9e4d-affe-4b78-9f40-7562aa3d131e" updatedVersion="8" minRefreshableVersion="3" useAutoFormatting="1" colGrandTotals="0" itemPrintTitles="1" createdVersion="8" indent="0" outline="1" outlineData="1" multipleFieldFilters="0" colHeaderCaption="SHIFT">
  <location ref="F19:H27" firstHeaderRow="1" firstDataRow="2" firstDataCol="1"/>
  <pivotFields count="5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Row" allDrilled="1" subtotalTop="0" showAll="0" sortType="ascending" defaultSubtotal="0" defaultAttributeDrillState="1">
      <items count="6">
        <item x="1" e="0"/>
        <item x="4" e="0"/>
        <item x="5" e="0"/>
        <item x="3" e="0"/>
        <item x="0" e="0"/>
        <item x="2" e="0"/>
      </items>
    </pivotField>
    <pivotField axis="axisCol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</pivotFields>
  <rowFields count="3">
    <field x="2"/>
    <field x="0"/>
    <field x="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3"/>
  </colFields>
  <colItems count="2">
    <i>
      <x/>
    </i>
    <i>
      <x v="1"/>
    </i>
  </colItems>
  <dataFields count="1">
    <dataField name="Sum of Hours on phone" fld="4" baseField="0" baseItem="0"/>
  </dataFields>
  <pivotHierarchies count="225"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3">
    <rowHierarchyUsage hierarchyUsage="96"/>
    <rowHierarchyUsage hierarchyUsage="92"/>
    <rowHierarchyUsage hierarchyUsage="93"/>
  </rowHierarchiesUsage>
  <colHierarchiesUsage count="1">
    <colHierarchyUsage hierarchyUsage="97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ECHDM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D7813B-A24A-43E8-969D-F185000B4CC3}" name="PivotTable3" cacheId="155" applyNumberFormats="0" applyBorderFormats="0" applyFontFormats="0" applyPatternFormats="0" applyAlignmentFormats="0" applyWidthHeightFormats="1" dataCaption="Values" tag="31848724-a070-4bf7-800d-394d1fa5cacd" updatedVersion="8" minRefreshableVersion="3" useAutoFormatting="1" itemPrintTitles="1" createdVersion="8" indent="0" outline="1" outlineData="1" multipleFieldFilters="0">
  <location ref="G20:I25" firstHeaderRow="1" firstDataRow="2" firstDataCol="1" rowPageCount="1" colPageCount="1"/>
  <pivotFields count="6">
    <pivotField axis="axisRow" allDrilled="1" subtotalTop="0" showAll="0" dataSourceSort="1" defaultSubtotal="0" defaultAttributeDrillState="1">
      <items count="1">
        <item x="0"/>
      </items>
    </pivotField>
    <pivotField axis="axisRow" allDrilled="1" subtotalTop="0" showAll="0" dataSourceSort="1" defaultSubtotal="0" defaultAttributeDrillState="1">
      <items count="1">
        <item x="0"/>
      </items>
    </pivotField>
    <pivotField axis="axisRow" allDrilled="1" subtotalTop="0" showAll="0" dataSourceSort="1" defaultSubtotal="0" defaultAttributeDrillState="1">
      <items count="1">
        <item x="0"/>
      </items>
    </pivotField>
    <pivotField axis="axisCol" allDrilled="1" subtotalTop="0" showAll="0" dataSourceSort="1" defaultSubtotal="0" defaultAttributeDrillState="1">
      <items count="1">
        <item x="0"/>
      </items>
    </pivotField>
    <pivotField axis="axisPage" allDrilled="1" subtotalTop="0" showAll="0" dataSourceSort="1" defaultSubtotal="0" defaultAttributeDrillState="1"/>
    <pivotField dataField="1" subtotalTop="0" showAll="0" defaultSubtotal="0"/>
  </pivotFields>
  <rowFields count="3">
    <field x="0"/>
    <field x="1"/>
    <field x="2"/>
  </rowFields>
  <rowItems count="4">
    <i>
      <x/>
    </i>
    <i r="1">
      <x/>
    </i>
    <i r="2">
      <x/>
    </i>
    <i t="grand">
      <x/>
    </i>
  </rowItems>
  <colFields count="1">
    <field x="3"/>
  </colFields>
  <colItems count="2">
    <i>
      <x/>
    </i>
    <i t="grand">
      <x/>
    </i>
  </colItems>
  <pageFields count="1">
    <pageField fld="4" hier="119" name="[TECHDM].[Hours on phone].&amp;[0]" cap="0"/>
  </pageFields>
  <dataFields count="1">
    <dataField name="Count of Hours on phone" fld="5" subtotal="count" baseField="0" baseItem="0"/>
  </dataFields>
  <pivotHierarchies count="225"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TECHDM].[Hours on phone].&amp;[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Count of Hours on phone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3">
    <rowHierarchyUsage hierarchyUsage="92"/>
    <rowHierarchyUsage hierarchyUsage="93"/>
    <rowHierarchyUsage hierarchyUsage="94"/>
  </rowHierarchiesUsage>
  <colHierarchiesUsage count="1">
    <colHierarchyUsage hierarchyUsage="97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ECHDM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AA8CCF-DCC4-47BC-996D-0E3026F76041}" name="PivotTable2" cacheId="156" applyNumberFormats="0" applyBorderFormats="0" applyFontFormats="0" applyPatternFormats="0" applyAlignmentFormats="0" applyWidthHeightFormats="1" dataCaption="Values" tag="69516fa7-7312-4bcb-a41e-14f2debbe4c5" updatedVersion="8" minRefreshableVersion="3" useAutoFormatting="1" subtotalHiddenItems="1" itemPrintTitles="1" createdVersion="8" indent="0" outline="1" outlineData="1" multipleFieldFilters="0">
  <location ref="B20:E107" firstHeaderRow="1" firstDataRow="2" firstDataCol="1" rowPageCount="1" colPageCount="1"/>
  <pivotFields count="6">
    <pivotField axis="axisRow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subtotalTop="0" showAll="0" dataSourceSort="1" defaultSubtotal="0" defaultAttributeDrillState="1">
      <items count="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</items>
    </pivotField>
    <pivotField axis="axisRow" allDrilled="1" subtotalTop="0" showAll="0" dataSourceSort="1" defaultAttributeDrillState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Col" allDrilled="1" subtotalTop="0" showAll="0" dataSourceSort="1" defaultSubtotal="0" defaultAttributeDrillState="1">
      <items count="2">
        <item x="0"/>
        <item x="1"/>
      </items>
    </pivotField>
    <pivotField axis="axisPage" allDrilled="1" subtotalTop="0" showAll="0" dataSourceSort="1" defaultSubtotal="0" defaultAttributeDrillState="1"/>
    <pivotField dataField="1" subtotalTop="0" showAll="0" defaultSubtotal="0"/>
  </pivotFields>
  <rowFields count="3">
    <field x="0"/>
    <field x="1"/>
    <field x="2"/>
  </rowFields>
  <rowItems count="86">
    <i>
      <x/>
    </i>
    <i r="1">
      <x/>
    </i>
    <i r="2">
      <x/>
    </i>
    <i r="2">
      <x v="1"/>
    </i>
    <i r="2">
      <x v="2"/>
    </i>
    <i r="1">
      <x v="1"/>
    </i>
    <i r="2">
      <x v="3"/>
    </i>
    <i r="2">
      <x v="4"/>
    </i>
    <i r="2">
      <x v="5"/>
    </i>
    <i r="1">
      <x v="2"/>
    </i>
    <i r="2">
      <x v="6"/>
    </i>
    <i r="2">
      <x v="7"/>
    </i>
    <i r="2">
      <x v="8"/>
    </i>
    <i r="1">
      <x v="3"/>
    </i>
    <i r="2">
      <x v="9"/>
    </i>
    <i r="2">
      <x v="10"/>
    </i>
    <i r="2">
      <x v="11"/>
    </i>
    <i>
      <x v="1"/>
    </i>
    <i r="1">
      <x v="4"/>
    </i>
    <i r="2">
      <x/>
    </i>
    <i r="2">
      <x v="1"/>
    </i>
    <i r="2">
      <x v="2"/>
    </i>
    <i r="1">
      <x v="5"/>
    </i>
    <i r="2">
      <x v="3"/>
    </i>
    <i r="2">
      <x v="4"/>
    </i>
    <i r="2">
      <x v="5"/>
    </i>
    <i r="1">
      <x v="6"/>
    </i>
    <i r="2">
      <x v="6"/>
    </i>
    <i r="2">
      <x v="7"/>
    </i>
    <i r="2">
      <x v="8"/>
    </i>
    <i r="1">
      <x v="7"/>
    </i>
    <i r="2">
      <x v="9"/>
    </i>
    <i r="2">
      <x v="10"/>
    </i>
    <i r="2">
      <x v="11"/>
    </i>
    <i>
      <x v="2"/>
    </i>
    <i r="1">
      <x v="8"/>
    </i>
    <i r="2">
      <x/>
    </i>
    <i r="2">
      <x v="1"/>
    </i>
    <i r="2">
      <x v="2"/>
    </i>
    <i r="1">
      <x v="9"/>
    </i>
    <i r="2">
      <x v="3"/>
    </i>
    <i r="2">
      <x v="4"/>
    </i>
    <i r="2">
      <x v="5"/>
    </i>
    <i r="1">
      <x v="10"/>
    </i>
    <i r="2">
      <x v="6"/>
    </i>
    <i r="2">
      <x v="7"/>
    </i>
    <i r="2">
      <x v="8"/>
    </i>
    <i r="1">
      <x v="11"/>
    </i>
    <i r="2">
      <x v="9"/>
    </i>
    <i r="2">
      <x v="10"/>
    </i>
    <i r="2">
      <x v="11"/>
    </i>
    <i>
      <x v="3"/>
    </i>
    <i r="1">
      <x v="12"/>
    </i>
    <i r="2">
      <x/>
    </i>
    <i r="2">
      <x v="1"/>
    </i>
    <i r="2">
      <x v="2"/>
    </i>
    <i r="1">
      <x v="13"/>
    </i>
    <i r="2">
      <x v="3"/>
    </i>
    <i r="2">
      <x v="4"/>
    </i>
    <i r="2">
      <x v="5"/>
    </i>
    <i r="1">
      <x v="14"/>
    </i>
    <i r="2">
      <x v="6"/>
    </i>
    <i r="2">
      <x v="7"/>
    </i>
    <i r="2">
      <x v="8"/>
    </i>
    <i r="1">
      <x v="15"/>
    </i>
    <i r="2">
      <x v="9"/>
    </i>
    <i r="2">
      <x v="10"/>
    </i>
    <i r="2">
      <x v="11"/>
    </i>
    <i>
      <x v="4"/>
    </i>
    <i r="1">
      <x v="16"/>
    </i>
    <i r="2">
      <x/>
    </i>
    <i r="2">
      <x v="1"/>
    </i>
    <i r="2">
      <x v="2"/>
    </i>
    <i r="1">
      <x v="17"/>
    </i>
    <i r="2">
      <x v="3"/>
    </i>
    <i r="2">
      <x v="4"/>
    </i>
    <i r="2">
      <x v="5"/>
    </i>
    <i r="1">
      <x v="18"/>
    </i>
    <i r="2">
      <x v="6"/>
    </i>
    <i r="2">
      <x v="7"/>
    </i>
    <i r="2">
      <x v="8"/>
    </i>
    <i r="1">
      <x v="19"/>
    </i>
    <i r="2">
      <x v="9"/>
    </i>
    <i r="2">
      <x v="10"/>
    </i>
    <i r="2">
      <x v="11"/>
    </i>
    <i t="grand">
      <x/>
    </i>
  </rowItems>
  <colFields count="1">
    <field x="3"/>
  </colFields>
  <colItems count="3">
    <i>
      <x/>
    </i>
    <i>
      <x v="1"/>
    </i>
    <i t="grand">
      <x/>
    </i>
  </colItems>
  <pageFields count="1">
    <pageField fld="4" hier="55" name="[Greeters].[Hours on the phone].[All]" cap="All"/>
  </pageFields>
  <dataFields count="1">
    <dataField name="Count of Hours on the phone" fld="5" subtotal="count" baseField="1" baseItem="0"/>
  </dataFields>
  <pivotHierarchies count="225"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Count of Hours on the phone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3">
    <rowHierarchyUsage hierarchyUsage="35"/>
    <rowHierarchyUsage hierarchyUsage="36"/>
    <rowHierarchyUsage hierarchyUsage="37"/>
  </rowHierarchiesUsage>
  <colHierarchiesUsage count="1">
    <colHierarchyUsage hierarchyUsage="40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Greet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6D660D-27DB-4A23-9EE0-F951D24E7709}" name="PivotTable6" cacheId="157" applyNumberFormats="0" applyBorderFormats="0" applyFontFormats="0" applyPatternFormats="0" applyAlignmentFormats="0" applyWidthHeightFormats="1" dataCaption="Values" tag="1981a0e7-3b66-4e50-9358-5a3e620cbe9a" updatedVersion="8" minRefreshableVersion="3" useAutoFormatting="1" itemPrintTitles="1" createdVersion="8" indent="0" outline="1" outlineData="1" multipleFieldFilters="0">
  <location ref="V20:X25" firstHeaderRow="1" firstDataRow="2" firstDataCol="1" rowPageCount="1" colPageCount="1"/>
  <pivotFields count="6">
    <pivotField axis="axisRow" allDrilled="1" subtotalTop="0" showAll="0" dataSourceSort="1" defaultSubtotal="0" defaultAttributeDrillState="1">
      <items count="1">
        <item x="0"/>
      </items>
    </pivotField>
    <pivotField axis="axisRow" allDrilled="1" subtotalTop="0" showAll="0" dataSourceSort="1" defaultSubtotal="0" defaultAttributeDrillState="1">
      <items count="1">
        <item x="0"/>
      </items>
    </pivotField>
    <pivotField axis="axisRow" allDrilled="1" subtotalTop="0" showAll="0" dataSourceSort="1" defaultSubtotal="0" defaultAttributeDrillState="1">
      <items count="1">
        <item x="0"/>
      </items>
    </pivotField>
    <pivotField axis="axisCol" allDrilled="1" subtotalTop="0" showAll="0" dataSourceSort="1" defaultSubtotal="0" defaultAttributeDrillState="1">
      <items count="1">
        <item x="0"/>
      </items>
    </pivotField>
    <pivotField axis="axisPage" allDrilled="1" subtotalTop="0" showAll="0" dataSourceSort="1" defaultSubtotal="0" defaultAttributeDrillState="1"/>
    <pivotField dataField="1" subtotalTop="0" showAll="0" defaultSubtotal="0"/>
  </pivotFields>
  <rowFields count="3">
    <field x="0"/>
    <field x="1"/>
    <field x="2"/>
  </rowFields>
  <rowItems count="4">
    <i>
      <x/>
    </i>
    <i r="1">
      <x/>
    </i>
    <i r="2">
      <x/>
    </i>
    <i t="grand">
      <x/>
    </i>
  </rowItems>
  <colFields count="1">
    <field x="3"/>
  </colFields>
  <colItems count="2">
    <i>
      <x/>
    </i>
    <i t="grand">
      <x/>
    </i>
  </colItems>
  <pageFields count="1">
    <pageField fld="4" hier="84" name="[MNGR_DM].[Hours on the phone].&amp;[0]" cap="0"/>
  </pageFields>
  <dataFields count="1">
    <dataField name="Count of Hours on the phone" fld="5" subtotal="count" baseField="0" baseItem="0"/>
  </dataFields>
  <pivotHierarchies count="225"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MNGR_DM].[Hours on the phone].&amp;[0]"/>
      </members>
    </pivotHierarchy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Count of Hours on the phone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3">
    <rowHierarchyUsage hierarchyUsage="62"/>
    <rowHierarchyUsage hierarchyUsage="63"/>
    <rowHierarchyUsage hierarchyUsage="64"/>
  </rowHierarchiesUsage>
  <colHierarchiesUsage count="1">
    <colHierarchyUsage hierarchyUsage="67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MNGR_DM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1CC392-74CF-4839-9198-76A96F4EAF6A}" name="PivotTable5" cacheId="158" applyNumberFormats="0" applyBorderFormats="0" applyFontFormats="0" applyPatternFormats="0" applyAlignmentFormats="0" applyWidthHeightFormats="1" dataCaption="Values" tag="b07e722d-9e28-490a-a589-4f97419b5839" updatedVersion="8" minRefreshableVersion="3" useAutoFormatting="1" itemPrintTitles="1" createdVersion="8" indent="0" outline="1" outlineData="1" multipleFieldFilters="0">
  <location ref="Q20:T40" firstHeaderRow="1" firstDataRow="2" firstDataCol="1" rowPageCount="1" colPageCount="1"/>
  <pivotFields count="6">
    <pivotField axis="axisRow" allDrilled="1" subtotalTop="0" showAll="0" dataSourceSort="1" defaultSubtotal="0" defaultAttributeDrillState="1">
      <items count="2">
        <item x="0"/>
        <item x="1"/>
      </items>
    </pivotField>
    <pivotField axis="axisRow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Col" allDrilled="1" subtotalTop="0" showAll="0" dataSourceSort="1" defaultSubtotal="0" defaultAttributeDrillState="1">
      <items count="2">
        <item x="0"/>
        <item x="1"/>
      </items>
    </pivotField>
    <pivotField axis="axisPage" allDrilled="1" subtotalTop="0" showAll="0" dataSourceSort="1" defaultSubtotal="0" defaultAttributeDrillState="1"/>
    <pivotField dataField="1" subtotalTop="0" showAll="0" defaultSubtotal="0"/>
  </pivotFields>
  <rowFields count="3">
    <field x="0"/>
    <field x="1"/>
    <field x="2"/>
  </rowFields>
  <rowItems count="19">
    <i>
      <x/>
    </i>
    <i r="1">
      <x/>
    </i>
    <i r="2">
      <x/>
    </i>
    <i>
      <x v="1"/>
    </i>
    <i r="1">
      <x v="1"/>
    </i>
    <i r="2">
      <x v="1"/>
    </i>
    <i r="1">
      <x v="2"/>
    </i>
    <i r="2">
      <x v="2"/>
    </i>
    <i r="2">
      <x v="3"/>
    </i>
    <i r="2">
      <x v="4"/>
    </i>
    <i r="1">
      <x v="3"/>
    </i>
    <i r="2">
      <x v="5"/>
    </i>
    <i r="2">
      <x/>
    </i>
    <i r="2">
      <x v="6"/>
    </i>
    <i r="1">
      <x v="4"/>
    </i>
    <i r="2">
      <x v="7"/>
    </i>
    <i r="2">
      <x v="8"/>
    </i>
    <i r="2">
      <x v="9"/>
    </i>
    <i t="grand">
      <x/>
    </i>
  </rowItems>
  <colFields count="1">
    <field x="3"/>
  </colFields>
  <colItems count="3">
    <i>
      <x/>
    </i>
    <i>
      <x v="1"/>
    </i>
    <i t="grand">
      <x/>
    </i>
  </colItems>
  <pageFields count="1">
    <pageField fld="4" hier="28" name="[CS_DM].[Hours on the phone].&amp;[-2.E-2]" cap="-0.02"/>
  </pageFields>
  <dataFields count="1">
    <dataField name="Count of Hours on the phone" fld="5" subtotal="count" baseField="0" baseItem="0"/>
  </dataFields>
  <pivotHierarchies count="225"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85" level="1">
        <member name="[CS_DM].[Hours on the phone].&amp;[-2.E-2]"/>
        <member name="[CS_DM].[Hours on the phone].&amp;[-5.E-3]"/>
        <member name="[CS_DM].[Hours on the phone].&amp;[-7.E-2]"/>
        <member name="[CS_DM].[Hours on the phone].&amp;[-5.7E-1]"/>
        <member name="[CS_DM].[Hours on the phone].&amp;[-7.5E-3]"/>
        <member name="[CS_DM].[Hours on the phone].&amp;[-7.6E-1]"/>
        <member name="[CS_DM].[Hours on the phone].&amp;[-6.25E-2]"/>
        <member name="[CS_DM].[Hours on the phone].&amp;[-8.55E-1]"/>
        <member name="[CS_DM].[Hours on the phone].&amp;[-2.975E-1]"/>
        <member name="[CS_DM].[Hours on the phone].&amp;[-3.725E-1]"/>
        <member name="[CS_DM].[Hours on the phone].&amp;[-1.2583333333333333]"/>
        <member name="[CS_DM].[Hours on the phone].&amp;[-1.213888888888889E-1]"/>
        <member name="[CS_DM].[Hours on the phone].&amp;[-2.277777777777778E-2]"/>
        <member name="[CS_DM].[Hours on the phone].&amp;[-2.388888888888889E-2]"/>
        <member name="[CS_DM].[Hours on the phone].&amp;[-2.461111111111111E-1]"/>
        <member name="[CS_DM].[Hours on the phone].&amp;[-2.713888888888889E-1]"/>
        <member name="[CS_DM].[Hours on the phone].&amp;[-2.902777777777778E-1]"/>
        <member name="[CS_DM].[Hours on the phone].&amp;[-3.063888888888889E-1]"/>
        <member name="[CS_DM].[Hours on the phone].&amp;[-3.388888888888889E-2]"/>
        <member name="[CS_DM].[Hours on the phone].&amp;[-3.666666666666667E-2]"/>
        <member name="[CS_DM].[Hours on the phone].&amp;[-3.680555555555556E-1]"/>
        <member name="[CS_DM].[Hours on the phone].&amp;[-3.944444444444444E-2]"/>
        <member name="[CS_DM].[Hours on the phone].&amp;[-4.222222222222222E-1]"/>
        <member name="[CS_DM].[Hours on the phone].&amp;[-4.416666666666667E-2]"/>
        <member name="[CS_DM].[Hours on the phone].&amp;[-4.636111111111111E-1]"/>
        <member name="[CS_DM].[Hours on the phone].&amp;[-5.044444444444445E-1]"/>
        <member name="[CS_DM].[Hours on the phone].&amp;[-5.277777777777778E-3]"/>
        <member name="[CS_DM].[Hours on the phone].&amp;[-5.352777777777777E-1]"/>
        <member name="[CS_DM].[Hours on the phone].&amp;[-5.555555555555556E-3]"/>
        <member name="[CS_DM].[Hours on the phone].&amp;[-5.608333333333333E-1]"/>
        <member name="[CS_DM].[Hours on the phone].&amp;[-5.755555555555556E-1]"/>
        <member name="[CS_DM].[Hours on the phone].&amp;[-6.047222222222223E-1]"/>
        <member name="[CS_DM].[Hours on the phone].&amp;[-6.194444444444445E-2]"/>
        <member name="[CS_DM].[Hours on the phone].&amp;[-6.277777777777778E-1]"/>
        <member name="[CS_DM].[Hours on the phone].&amp;[-6.305555555555556E-2]"/>
        <member name="[CS_DM].[Hours on the phone].&amp;[-6.583333333333333E-2]"/>
        <member name="[CS_DM].[Hours on the phone].&amp;[-6.638888888888888E-2]"/>
        <member name="[CS_DM].[Hours on the phone].&amp;[-6.666666666666667E-3]"/>
        <member name="[CS_DM].[Hours on the phone].&amp;[-6.677777777777778E-1]"/>
        <member name="[CS_DM].[Hours on the phone].&amp;[-6.777777777777778E-2]"/>
        <member name="[CS_DM].[Hours on the phone].&amp;[-7.138888888888889E-2]"/>
        <member name="[CS_DM].[Hours on the phone].&amp;[-7.277777777777777E-2]"/>
        <member name="[CS_DM].[Hours on the phone].&amp;[-7.366666666666667E-1]"/>
        <member name="[CS_DM].[Hours on the phone].&amp;[-7.416666666666667E-2]"/>
        <member name="[CS_DM].[Hours on the phone].&amp;[-7.833333333333334E-2]"/>
        <member name="[CS_DM].[Hours on the phone].&amp;[-7.844444444444445E-1]"/>
        <member name="[CS_DM].[Hours on the phone].&amp;[-8.791666666666666E-1]"/>
        <member name="[CS_DM].[Hours on the phone].&amp;[-9.333333333333334E-2]"/>
        <member name="[CS_DM].[Hours on the phone].&amp;[-9.416666666666666E-2]"/>
        <member name="[CS_DM].[Hours on the phone].&amp;[-1.0027777777777777E-1]"/>
        <member name="[CS_DM].[Hours on the phone].&amp;[-1.1444444444444444E-1]"/>
        <member name="[CS_DM].[Hours on the phone].&amp;[-1.1583333333333333E-1]"/>
        <member name="[CS_DM].[Hours on the phone].&amp;[-1.2083333333333333E-1]"/>
        <member name="[CS_DM].[Hours on the phone].&amp;[-1.2611111111111112E-1]"/>
        <member name="[CS_DM].[Hours on the phone].&amp;[-1.3111111111111112E-1]"/>
        <member name="[CS_DM].[Hours on the phone].&amp;[-1.4166666666666666E-1]"/>
        <member name="[CS_DM].[Hours on the phone].&amp;[-1.4444444444444443E-2]"/>
        <member name="[CS_DM].[Hours on the phone].&amp;[-1.4583333333333334E-1]"/>
        <member name="[CS_DM].[Hours on the phone].&amp;[-1.5055555555555555E-1]"/>
        <member name="[CS_DM].[Hours on the phone].&amp;[-1.5333333333333332E-1]"/>
        <member name="[CS_DM].[Hours on the phone].&amp;[-1.5833333333333334E-2]"/>
        <member name="[CS_DM].[Hours on the phone].&amp;[-1.6444444444444445E-1]"/>
        <member name="[CS_DM].[Hours on the phone].&amp;[-1.6805555555555557E-1]"/>
        <member name="[CS_DM].[Hours on the phone].&amp;[-1.8416666666666667E-1]"/>
        <member name="[CS_DM].[Hours on the phone].&amp;[-1.9027777777777777E-1]"/>
        <member name="[CS_DM].[Hours on the phone].&amp;[-1.9166666666666665E-2]"/>
        <member name="[CS_DM].[Hours on the phone].&amp;[-1.9583333333333333E-1]"/>
        <member name="[CS_DM].[Hours on the phone].&amp;[-2.0694444444444443E-1]"/>
        <member name="[CS_DM].[Hours on the phone].&amp;[-2.0972222222222223E-1]"/>
        <member name="[CS_DM].[Hours on the phone].&amp;[-2.1777777777777776E-1]"/>
        <member name="[CS_DM].[Hours on the phone].&amp;[-2.2027777777777777E-1]"/>
        <member name="[CS_DM].[Hours on the phone].&amp;[-2.2055555555555556E-1]"/>
        <member name="[CS_DM].[Hours on the phone].&amp;[-2.3972222222222222E-1]"/>
        <member name="[CS_DM].[Hours on the phone].&amp;[-2.4027777777777778E-1]"/>
        <member name="[CS_DM].[Hours on the phone].&amp;[-2.4944444444444444E-1]"/>
        <member name="[CS_DM].[Hours on the phone].&amp;[-2.7805555555555555E-1]"/>
        <member name="[CS_DM].[Hours on the phone].&amp;[-2.9444444444444443E-2]"/>
        <member name="[CS_DM].[Hours on the phone].&amp;[-3.1166666666666664E-1]"/>
        <member name="[CS_DM].[Hours on the phone].&amp;[-3.2305555555555554E-1]"/>
        <member name="[CS_DM].[Hours on the phone].&amp;[-3.4805555555555556E-1]"/>
        <member name="[CS_DM].[Hours on the phone].&amp;[-4.3333333333333335E-2]"/>
        <member name="[CS_DM].[Hours on the phone].&amp;[-4.3611111111111114E-2]"/>
        <member name="[CS_DM].[Hours on the phone].&amp;[-4.8333333333333333E-1]"/>
        <member name="[CS_DM].[Hours on the phone].&amp;[-5.0277777777777775E-2]"/>
        <member name="[CS_DM].[Hours on the phone].&amp;[-5.8888888888888886E-2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Count of Hours on the phone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3">
    <rowHierarchyUsage hierarchyUsage="3"/>
    <rowHierarchyUsage hierarchyUsage="4"/>
    <rowHierarchyUsage hierarchyUsage="5"/>
  </rowHierarchiesUsage>
  <colHierarchiesUsage count="1">
    <colHierarchyUsage hierarchyUsage="8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S_DM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0C1144-5F2B-4D17-8C10-B7B080834048}" name="PivotTable4" cacheId="159" applyNumberFormats="0" applyBorderFormats="0" applyFontFormats="0" applyPatternFormats="0" applyAlignmentFormats="0" applyWidthHeightFormats="1" dataCaption="Values" tag="657390a0-1b66-4940-978f-8343d94edb20" updatedVersion="8" minRefreshableVersion="3" useAutoFormatting="1" itemPrintTitles="1" createdVersion="8" indent="0" outline="1" outlineData="1" multipleFieldFilters="0">
  <location ref="L20:O43" firstHeaderRow="1" firstDataRow="2" firstDataCol="1" rowPageCount="1" colPageCount="1"/>
  <pivotFields count="6">
    <pivotField axis="axisRow" allDrilled="1" subtotalTop="0" showAll="0" dataSourceSort="1" defaultSubtotal="0" defaultAttributeDrillState="1">
      <items count="2">
        <item x="0"/>
        <item x="1"/>
      </items>
    </pivotField>
    <pivotField axis="axisRow" allDrilled="1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axis="axisRow" allDrilled="1" subtotalTop="0" showAll="0" dataSourceSort="1" defaultSubtotal="0" defaultAttributeDrillState="1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  <pivotField axis="axisCol" allDrilled="1" subtotalTop="0" showAll="0" dataSourceSort="1" defaultSubtotal="0" defaultAttributeDrillState="1">
      <items count="2">
        <item x="0"/>
        <item x="1"/>
      </items>
    </pivotField>
    <pivotField axis="axisPage" allDrilled="1" subtotalTop="0" showAll="0" dataSourceSort="1" defaultSubtotal="0" defaultAttributeDrillState="1"/>
    <pivotField dataField="1" subtotalTop="0" showAll="0" defaultSubtotal="0"/>
  </pivotFields>
  <rowFields count="3">
    <field x="0"/>
    <field x="1"/>
    <field x="2"/>
  </rowFields>
  <rowItems count="22">
    <i>
      <x/>
    </i>
    <i r="1">
      <x/>
    </i>
    <i r="2">
      <x/>
    </i>
    <i r="2">
      <x v="1"/>
    </i>
    <i r="1">
      <x v="1"/>
    </i>
    <i r="2">
      <x v="2"/>
    </i>
    <i>
      <x v="1"/>
    </i>
    <i r="1">
      <x v="2"/>
    </i>
    <i r="2">
      <x v="1"/>
    </i>
    <i r="1">
      <x v="3"/>
    </i>
    <i r="2">
      <x v="2"/>
    </i>
    <i r="2">
      <x v="3"/>
    </i>
    <i r="2">
      <x v="4"/>
    </i>
    <i r="1">
      <x v="4"/>
    </i>
    <i r="2">
      <x v="5"/>
    </i>
    <i r="2">
      <x v="6"/>
    </i>
    <i r="2">
      <x v="7"/>
    </i>
    <i r="1">
      <x v="5"/>
    </i>
    <i r="2">
      <x v="8"/>
    </i>
    <i r="2">
      <x v="9"/>
    </i>
    <i r="2">
      <x v="10"/>
    </i>
    <i t="grand">
      <x/>
    </i>
  </rowItems>
  <colFields count="1">
    <field x="3"/>
  </colFields>
  <colItems count="3">
    <i>
      <x/>
    </i>
    <i>
      <x v="1"/>
    </i>
    <i t="grand">
      <x/>
    </i>
  </colItems>
  <pageFields count="1">
    <pageField fld="4" hier="148" name="[TECHEXPERT].[Hours on the phone].&amp;[0]" cap="0"/>
  </pageFields>
  <dataFields count="1">
    <dataField name="Count of Hours on the phone" fld="5" subtotal="count" baseField="0" baseItem="0"/>
  </dataFields>
  <pivotHierarchies count="225"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TECHEXPERT].[Hours on the phone].&amp;[0]"/>
      </members>
    </pivotHierarchy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Count of Hours on the phone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3">
    <rowHierarchyUsage hierarchyUsage="129"/>
    <rowHierarchyUsage hierarchyUsage="130"/>
    <rowHierarchyUsage hierarchyUsage="131"/>
  </rowHierarchiesUsage>
  <colHierarchiesUsage count="1">
    <colHierarchyUsage hierarchyUsage="13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ECHEXPER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AAF59B7-E584-4304-BB9A-0AB97D4A1DA0}" name="Table7" displayName="Table7" ref="B13:H75" totalsRowShown="0" headerRowDxfId="239">
  <autoFilter ref="B13:H75" xr:uid="{5AAF59B7-E584-4304-BB9A-0AB97D4A1DA0}"/>
  <tableColumns count="7">
    <tableColumn id="1" xr3:uid="{76DD728A-8C64-46A2-84A8-4F9E80729659}" name="Deliverable ID"/>
    <tableColumn id="2" xr3:uid="{79739BE1-0493-4A2B-B484-80A9F514F301}" name="Name"/>
    <tableColumn id="6" xr3:uid="{979E9138-1E80-4E0F-BF0F-2DCBB4935A34}" name="Comments"/>
    <tableColumn id="3" xr3:uid="{4919CCBE-72BF-4C84-8712-481F4A0A819C}" name="Requirement ID" dataDxfId="0"/>
    <tableColumn id="4" xr3:uid="{C1BD65B9-7274-4E64-AC74-1C48592DC74B}" name="Person"/>
    <tableColumn id="5" xr3:uid="{97B0AA51-3CCB-420B-8BED-DBC9B3477057}" name="Started Date" dataDxfId="238"/>
    <tableColumn id="7" xr3:uid="{D7E891C1-F954-42F9-A424-6897C6982D90}" name="Done Date" dataDxfId="237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52CF3CA2-946E-42FD-A70C-8B856BC0E395}" name="Greeters" displayName="Greeters" ref="B18:AA2888" totalsRowShown="0" headerRowDxfId="236" dataDxfId="235" tableBorderDxfId="234" headerRowCellStyle="Normal_Greeters">
  <autoFilter ref="B18:AA2888" xr:uid="{52CF3CA2-946E-42FD-A70C-8B856BC0E395}"/>
  <tableColumns count="26">
    <tableColumn id="1" xr3:uid="{83214498-2F53-4C1B-B9CF-14E0531D7469}" name="GreeterFactorID" dataDxfId="233" dataCellStyle="Normal_Greeters"/>
    <tableColumn id="2" xr3:uid="{B267CABC-0077-4D60-B5D7-347ED9381BF5}" name="ShiftDate" dataDxfId="232" dataCellStyle="Normal_Greeters"/>
    <tableColumn id="3" xr3:uid="{6D4392AA-E2E9-479B-9661-13C56DC96CC2}" name="Year" dataDxfId="231" dataCellStyle="Normal_Greeters">
      <calculatedColumnFormula>YEAR(C19)</calculatedColumnFormula>
    </tableColumn>
    <tableColumn id="4" xr3:uid="{AFDC733E-E5BB-43E6-B067-FB428A8C5689}" name="Quarter" dataDxfId="230" dataCellStyle="Normal_Greeters">
      <calculatedColumnFormula>"Q" &amp;ROUNDUP(MONTH(C19)/3,0) &amp; "-" &amp; YEAR(C19)</calculatedColumnFormula>
    </tableColumn>
    <tableColumn id="5" xr3:uid="{77794D8C-CE0E-4A85-95A4-CAA1D77B9852}" name="Month" dataDxfId="229" dataCellStyle="Normal_Greeters">
      <calculatedColumnFormula>TEXT(C19,"mmmm")</calculatedColumnFormula>
    </tableColumn>
    <tableColumn id="6" xr3:uid="{EFFE1207-BA6E-496B-BE5C-5F2864D4F02C}" name="Week of the year" dataDxfId="228" dataCellStyle="Normal_Greeters">
      <calculatedColumnFormula>WEEKNUM(C19,1)</calculatedColumnFormula>
    </tableColumn>
    <tableColumn id="7" xr3:uid="{638C1215-8974-4A26-A0D5-FF7921F6F2A1}" name="WeekDay" dataDxfId="227" dataCellStyle="Normal_Greeters">
      <calculatedColumnFormula>TEXT(C19,"dddd")</calculatedColumnFormula>
    </tableColumn>
    <tableColumn id="8" xr3:uid="{71398A82-CEDE-48D3-A464-264344174576}" name="ShiftNbr" dataDxfId="226" dataCellStyle="Normal_Greeters"/>
    <tableColumn id="9" xr3:uid="{CDE6B464-56A5-4542-8CAD-FA2ED3B3B3E4}" name="Mode00" dataDxfId="225" dataCellStyle="Normal_Greeters"/>
    <tableColumn id="10" xr3:uid="{1154CFE2-5762-44FB-B2BF-E07AF1F8D8EA}" name="Mode00Dur" dataDxfId="224" dataCellStyle="Normal_Greeters"/>
    <tableColumn id="11" xr3:uid="{D2A7D8D2-019C-4490-9399-EAFFB8331879}" name="PhoneLinesCount" dataDxfId="223" dataCellStyle="Normal_Greeters"/>
    <tableColumn id="12" xr3:uid="{842156AD-4504-40D5-94C7-A2E13377F24E}" name="Mode01" dataDxfId="222" dataCellStyle="Normal_Greeters"/>
    <tableColumn id="13" xr3:uid="{076A5290-0FD6-4328-A17C-07C9FE12A55E}" name="Mode02" dataDxfId="221" dataCellStyle="Normal_Greeters"/>
    <tableColumn id="14" xr3:uid="{46B38E57-ACB7-450C-BD3E-7F623D86CCB7}" name="Mode02Dur" dataDxfId="220" dataCellStyle="Normal_Greeters"/>
    <tableColumn id="15" xr3:uid="{6282E72E-8169-4B53-832A-5C23D1B27670}" name="Mode03" dataDxfId="219" dataCellStyle="Normal_Greeters"/>
    <tableColumn id="16" xr3:uid="{60347EBB-4662-4832-AC19-F042C8868AD2}" name="Mode04Dur" dataDxfId="218" dataCellStyle="Normal_Greeters"/>
    <tableColumn id="17" xr3:uid="{595B7136-74AB-4FF6-89AE-7B93EF4B6B93}" name="Mode05" dataDxfId="217" dataCellStyle="Normal_Greeters"/>
    <tableColumn id="18" xr3:uid="{ACB0CC34-B113-4075-A051-3369636064F3}" name="Mode26" dataDxfId="216" dataCellStyle="Normal_Greeters"/>
    <tableColumn id="19" xr3:uid="{F187A3C4-1A1D-4D43-856B-07A2EFD293A4}" name="Mode50" dataDxfId="215" dataCellStyle="Normal_Greeters"/>
    <tableColumn id="20" xr3:uid="{7B2B970E-7073-438A-91BB-A8C5888B1E90}" name="Mode71" dataDxfId="214" dataCellStyle="Normal_Greeters"/>
    <tableColumn id="21" xr3:uid="{D8B7812A-1E88-48E5-9159-2EFFA0D05815}" name="Mode99" dataDxfId="213" dataCellStyle="Normal_Greeters"/>
    <tableColumn id="22" xr3:uid="{56A0A0E6-66A2-421C-BB77-C17603137B31}" name="Duration in Secs" dataDxfId="212">
      <calculatedColumnFormula>P19*Q19</calculatedColumnFormula>
    </tableColumn>
    <tableColumn id="23" xr3:uid="{3B785881-97A1-4803-98B9-AAF864B7DE1B}" name="Hours on the phone" dataDxfId="211">
      <calculatedColumnFormula>W19/$X$17</calculatedColumnFormula>
    </tableColumn>
    <tableColumn id="24" xr3:uid="{28BD83EB-7C95-4BB7-85C9-4EE516DF38D2}" name="Time B/w call" dataDxfId="210">
      <calculatedColumnFormula>$Z$17-X19</calculatedColumnFormula>
    </tableColumn>
    <tableColumn id="25" xr3:uid="{A64EDA0A-21FB-4FBD-89A5-8E41EA01F645}" name="Forward probability" dataDxfId="209">
      <calculatedColumnFormula>(R19+S19+T19+U19+V19)/P19</calculatedColumnFormula>
    </tableColumn>
    <tableColumn id="26" xr3:uid="{712C5BAE-477A-4C32-90EC-36581EC313A4}" name="Avg contact time" dataDxfId="208">
      <calculatedColumnFormula>X19/P19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C31DEDA-4E61-4CA4-8B3E-977C61A59F11}" name="Table1" displayName="Table1" ref="B22:AI1696" totalsRowShown="0" headerRowDxfId="207" headerRowBorderDxfId="206" tableBorderDxfId="205">
  <autoFilter ref="B22:AI1696" xr:uid="{9C31DEDA-4E61-4CA4-8B3E-977C61A59F11}"/>
  <tableColumns count="34">
    <tableColumn id="1" xr3:uid="{B7ACBFF3-7C3F-4206-8B32-EBF1589EE826}" name="DivBSupportID"/>
    <tableColumn id="2" xr3:uid="{1B6C7A84-24CD-49BE-92E4-7158E74634EA}" name="ShiftDate" dataDxfId="204"/>
    <tableColumn id="3" xr3:uid="{FB5779F5-94C7-4A26-B95B-1F50E10E1AEB}" name="Year" dataDxfId="203">
      <calculatedColumnFormula>YEAR(C23)</calculatedColumnFormula>
    </tableColumn>
    <tableColumn id="4" xr3:uid="{1E9E282A-8109-4722-8EE8-376E051AB15A}" name="Quarter" dataDxfId="202">
      <calculatedColumnFormula>"Q" &amp;ROUNDUP(MONTH(C23)/3,0) &amp; "-" &amp; YEAR(C23)</calculatedColumnFormula>
    </tableColumn>
    <tableColumn id="5" xr3:uid="{6A69EA2A-5D26-4CDE-84FF-0772E32B0F93}" name="Month" dataDxfId="201">
      <calculatedColumnFormula>TEXT(C23,"mmmm")</calculatedColumnFormula>
    </tableColumn>
    <tableColumn id="6" xr3:uid="{7B5AD58C-6046-404F-88C0-0B554E3EC043}" name="Week of the year" dataDxfId="200">
      <calculatedColumnFormula>WEEKNUM(C23)</calculatedColumnFormula>
    </tableColumn>
    <tableColumn id="7" xr3:uid="{4ABC7F6C-524F-4BCA-89C4-CBE5E29935A7}" name="WeekDay" dataDxfId="199">
      <calculatedColumnFormula>TEXT(C23,"dddd")</calculatedColumnFormula>
    </tableColumn>
    <tableColumn id="8" xr3:uid="{163F0A9E-BCC5-4938-B3F7-2C5EA9D2EA91}" name="ShiftNbr"/>
    <tableColumn id="9" xr3:uid="{FADEFB0E-40A6-4221-9588-2BFF89FAB213}" name="Mode50"/>
    <tableColumn id="10" xr3:uid="{B5015152-4336-429C-A2A5-5C7E4C315FB3}" name="Mode50Dur"/>
    <tableColumn id="11" xr3:uid="{CC713200-4771-4382-A9E2-E6056E151A07}" name="Mode51"/>
    <tableColumn id="12" xr3:uid="{976525FC-7D1D-4D5C-B1CB-7C4027B6C202}" name="Mode51Dur"/>
    <tableColumn id="13" xr3:uid="{0072BC85-FB71-4548-A48F-A62473B3369E}" name="Mode52"/>
    <tableColumn id="14" xr3:uid="{D9F820FA-810A-4FF3-9E79-0790FA7DCA7E}" name="Mode53Dur"/>
    <tableColumn id="15" xr3:uid="{544989F9-8576-49DA-892C-07B985F65F3A}" name="Mode54"/>
    <tableColumn id="16" xr3:uid="{53966C9D-F800-4C99-9591-94D6F9A6641A}" name="Mode54Dur"/>
    <tableColumn id="17" xr3:uid="{0BAECB21-C6B7-43B8-9E06-B9EC14669E7F}" name="Mode55Dur"/>
    <tableColumn id="18" xr3:uid="{D575CF72-D4A3-43D0-84A6-D4288B4631A9}" name="Mode56Dur"/>
    <tableColumn id="19" xr3:uid="{D94014E0-AB53-46DF-942F-BF2B2A52DC5D}" name="Mode57Dur"/>
    <tableColumn id="20" xr3:uid="{CD84217B-54D4-4580-9682-903EBB8D13B6}" name="Mode58Dur"/>
    <tableColumn id="21" xr3:uid="{894CC0C8-BB70-42C9-86FE-D569076AF518}" name="Mode59"/>
    <tableColumn id="22" xr3:uid="{8BDCDDC1-8537-4E02-AD2B-D76CA106CC13}" name="Mode59Dur"/>
    <tableColumn id="23" xr3:uid="{9574FA17-85DA-4EAE-B1EA-ACAC0700F67A}" name="Mode60"/>
    <tableColumn id="24" xr3:uid="{85333A39-786F-41F1-BAED-1C1CF622F689}" name="Mode60Dur"/>
    <tableColumn id="25" xr3:uid="{0D965599-D215-4C24-A6FF-A6145A718F47}" name="Mode61"/>
    <tableColumn id="26" xr3:uid="{39B6C0F1-52B8-4A28-93A5-519EC72FA223}" name="Mode61Dur"/>
    <tableColumn id="27" xr3:uid="{0EFF7CA6-4D66-47B3-A8EE-3963F4D91BF8}" name="Mode62"/>
    <tableColumn id="28" xr3:uid="{3B08B0C3-908F-4DE1-A15B-864DD73C92BB}" name="Mode62Dur"/>
    <tableColumn id="29" xr3:uid="{681200E7-2ABA-4AF9-9860-32FE749FA442}" name="Duration in secs">
      <calculatedColumnFormula>N23*(O23+S23+T23+U23)+P23*Q23+(N23-P23)*R23+V23*W23+X23*Y23+Z23*AA23+AB23*AC23</calculatedColumnFormula>
    </tableColumn>
    <tableColumn id="30" xr3:uid="{A5B9CE39-847C-49B4-B276-C831B7BF433C}" name="Hours on phone" dataDxfId="198">
      <calculatedColumnFormula>AD23/$AE$21</calculatedColumnFormula>
    </tableColumn>
    <tableColumn id="31" xr3:uid="{5720DA49-1416-43E6-9162-0296ACCAB8CA}" name="Time b/w call" dataDxfId="197">
      <calculatedColumnFormula>$AG$21-AE23</calculatedColumnFormula>
    </tableColumn>
    <tableColumn id="32" xr3:uid="{27204B3D-ADBE-4590-9FE1-82AE39FA0EEC}" name="Forward Probability" dataDxfId="196">
      <calculatedColumnFormula>Z23/N23</calculatedColumnFormula>
    </tableColumn>
    <tableColumn id="33" xr3:uid="{4662DCDF-EA4C-42E4-9331-9CD058E1CE8A}" name="Success Probability" dataDxfId="195">
      <calculatedColumnFormula>V23/N23</calculatedColumnFormula>
    </tableColumn>
    <tableColumn id="34" xr3:uid="{A326B928-7A17-404E-9B5F-E0EB9200C3FD}" name="Avg contact time" dataDxfId="194">
      <calculatedColumnFormula>AE23/N23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DC0B046-0122-4628-8812-DBB72B882F6F}" name="Table2" displayName="Table2" ref="B18:AA1692" totalsRowShown="0" headerRowDxfId="193" headerRowBorderDxfId="192" tableBorderDxfId="191" headerRowCellStyle="Normal_Greeters DM">
  <autoFilter ref="B18:AA1692" xr:uid="{BDC0B046-0122-4628-8812-DBB72B882F6F}"/>
  <tableColumns count="26">
    <tableColumn id="1" xr3:uid="{3190569F-180B-47F5-B247-37A0B60526E1}" name="DivBSupportID"/>
    <tableColumn id="2" xr3:uid="{08541BA8-23F5-48EF-B795-12BEB80B091B}" name="ShiftDate" dataDxfId="190"/>
    <tableColumn id="3" xr3:uid="{58326A41-54D4-4863-AB7C-B26CB34B8010}" name="Year" dataDxfId="189">
      <calculatedColumnFormula>YEAR(C19)</calculatedColumnFormula>
    </tableColumn>
    <tableColumn id="4" xr3:uid="{4C64A889-77FF-4BD2-ADBC-FA54E0317302}" name="Quarter">
      <calculatedColumnFormula>"Q" &amp;ROUNDUP(MONTH(C19)/3,0) &amp; "-" &amp; YEAR(C19)</calculatedColumnFormula>
    </tableColumn>
    <tableColumn id="5" xr3:uid="{61AFB259-C9E1-4001-8E60-08BA439B5E21}" name="Month" dataDxfId="188">
      <calculatedColumnFormula>TEXT(C19,"mmmm")</calculatedColumnFormula>
    </tableColumn>
    <tableColumn id="6" xr3:uid="{5BE401FD-CE8B-4043-8A81-8760FE25328A}" name="Week of the year" dataDxfId="187">
      <calculatedColumnFormula>WEEKNUM(C19)</calculatedColumnFormula>
    </tableColumn>
    <tableColumn id="7" xr3:uid="{E388D4E8-9B1C-4E90-9444-AE60239C81A8}" name="WeekDay" dataDxfId="186">
      <calculatedColumnFormula>TEXT(C19,"dddd")</calculatedColumnFormula>
    </tableColumn>
    <tableColumn id="8" xr3:uid="{E55AD46A-BB69-456A-82E6-0819E81BCCCD}" name="ShiftNbr"/>
    <tableColumn id="9" xr3:uid="{8EB73092-8088-49D9-8793-B1962A36B18D}" name="Mode63"/>
    <tableColumn id="10" xr3:uid="{44C4E2AD-86F5-48BE-AF78-A08862656E83}" name="Mode63Dur"/>
    <tableColumn id="11" xr3:uid="{3C2BCE0C-3B97-4C06-B8C5-FCF549D57003}" name="Mode64"/>
    <tableColumn id="12" xr3:uid="{17873382-3F3A-4138-9E5B-924C5B56BB07}" name="Mode65Dur"/>
    <tableColumn id="13" xr3:uid="{05ADB23A-067E-4A4B-B62A-60F41A08CC17}" name="Mode66Dur"/>
    <tableColumn id="14" xr3:uid="{C7A8FD1D-1662-4019-815D-F6373FA44CC0}" name="Mode67Dur"/>
    <tableColumn id="15" xr3:uid="{133E52D0-48CB-4C91-8F79-3514594DA639}" name="Mode68"/>
    <tableColumn id="16" xr3:uid="{F4BE028C-A35D-4378-8FFF-DDB80D520958}" name="Mode68Dur"/>
    <tableColumn id="17" xr3:uid="{8F99D72B-9E97-428D-8844-2801BD1EE5F4}" name="Mode69"/>
    <tableColumn id="18" xr3:uid="{D8B61EEE-CCDA-4375-8DB8-DF78C28BEE1F}" name="Mode69Dur"/>
    <tableColumn id="19" xr3:uid="{DBA4A0D2-480A-43CA-9C43-9BB64D9E66B1}" name="Mode70"/>
    <tableColumn id="20" xr3:uid="{1D3146FE-43AD-4401-987D-B1EFA258B9FB}" name="Mode70Dur"/>
    <tableColumn id="21" xr3:uid="{6848C5C7-1174-412C-B65C-8DAE1F01EE5D}" name="Duration in secs">
      <calculatedColumnFormula>L19*(M19+N19+O19)+P19*Q19+R19*S19+T19*U19</calculatedColumnFormula>
    </tableColumn>
    <tableColumn id="22" xr3:uid="{DB152AF4-3F2D-43FF-B34F-EEC63967CB6B}" name="Hours on the phone" dataDxfId="185">
      <calculatedColumnFormula>V19/$W$17</calculatedColumnFormula>
    </tableColumn>
    <tableColumn id="23" xr3:uid="{0A8AC374-167C-44B2-A7C9-C1BAE63DF873}" name="Time B/W call" dataDxfId="184">
      <calculatedColumnFormula>$Y$17-W19</calculatedColumnFormula>
    </tableColumn>
    <tableColumn id="24" xr3:uid="{4D7F83EE-8DDD-4D9E-80C6-570D6EA27B57}" name="Forward Probability" dataDxfId="183">
      <calculatedColumnFormula>(P19+R19)/L19</calculatedColumnFormula>
    </tableColumn>
    <tableColumn id="25" xr3:uid="{3F136C0D-CC4D-44C3-BA70-222D11C17255}" name="Success probability" dataDxfId="182">
      <calculatedColumnFormula>P19/L19</calculatedColumnFormula>
    </tableColumn>
    <tableColumn id="26" xr3:uid="{C5D29DC7-A65F-4226-A7D7-BDA8740866B9}" name="Avg contact time" dataDxfId="181">
      <calculatedColumnFormula>W19/L19</calculatedColumnFormula>
    </tableColumn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C06B85F-CD14-4E1C-A4A6-E9BD0869611D}" name="Table3" displayName="Table3" ref="B21:AG1792" totalsRowShown="0" headerRowDxfId="180" headerRowBorderDxfId="179" tableBorderDxfId="178" headerRowCellStyle="Normal_Greeters DM">
  <autoFilter ref="B21:AG1792" xr:uid="{AC06B85F-CD14-4E1C-A4A6-E9BD0869611D}"/>
  <tableColumns count="32">
    <tableColumn id="1" xr3:uid="{76BA56EE-C258-4D10-91D1-4B04FCC49BA5}" name="DivBCustServsID"/>
    <tableColumn id="2" xr3:uid="{A84036CA-B197-4EB5-9A95-BC1742205836}" name="ShiftDate" dataDxfId="177"/>
    <tableColumn id="3" xr3:uid="{4BE17762-B1A9-49B1-BCAE-1B3E63020BD8}" name="Year">
      <calculatedColumnFormula>YEAR(C22)</calculatedColumnFormula>
    </tableColumn>
    <tableColumn id="4" xr3:uid="{A05B9715-CDCD-43A7-A158-92AA50EDFF1E}" name="Quarter">
      <calculatedColumnFormula>"Q"&amp;ROUNDUP(MONTH(C22)/3,0)&amp;"-"&amp;YEAR(C22)</calculatedColumnFormula>
    </tableColumn>
    <tableColumn id="5" xr3:uid="{ED1E9028-10D8-4A9C-8FC4-5DF4EF21F49C}" name="Month">
      <calculatedColumnFormula>TEXT(C22,"mmmm")</calculatedColumnFormula>
    </tableColumn>
    <tableColumn id="6" xr3:uid="{D573EC6C-5DFE-4DEC-9C61-7477DEA23997}" name="Week of the year">
      <calculatedColumnFormula>WEEKNUM(C22)</calculatedColumnFormula>
    </tableColumn>
    <tableColumn id="7" xr3:uid="{12BF7CF0-DA9E-4FFA-8532-10EA321AFC13}" name="WeekDay">
      <calculatedColumnFormula>TEXT(C22,"dddd")</calculatedColumnFormula>
    </tableColumn>
    <tableColumn id="8" xr3:uid="{09B2C1B2-C31B-4C76-9E10-88B2B126C9EE}" name="ShiftNbr"/>
    <tableColumn id="9" xr3:uid="{6E67A50E-3939-40BE-B1E6-FD244EBDE80D}" name="Mode71"/>
    <tableColumn id="10" xr3:uid="{259D0F62-C9A7-4220-8802-09503A79007D}" name="Mode71Dur"/>
    <tableColumn id="11" xr3:uid="{26C3B0AB-F235-471D-AE60-10BC715CB2B5}" name="Mode72"/>
    <tableColumn id="12" xr3:uid="{5ADDFE49-4891-48FB-8A34-982A0F517CC6}" name="Mode72Dur"/>
    <tableColumn id="13" xr3:uid="{25EB746D-3E35-45C2-AAF1-A007E76A4C2A}" name="Mode73"/>
    <tableColumn id="14" xr3:uid="{1DCD92B4-DB28-437E-8E0D-EE1CD6914510}" name="Mode74Dur"/>
    <tableColumn id="15" xr3:uid="{E8149185-F514-42F5-888F-614D5D9764FF}" name="Mode75"/>
    <tableColumn id="16" xr3:uid="{810F32D3-4B6E-4306-81D7-5004272EC589}" name="Mode75Dur"/>
    <tableColumn id="17" xr3:uid="{19E92CC2-CBA7-4B45-945B-FD1F38780563}" name="Mode76"/>
    <tableColumn id="18" xr3:uid="{73FDCA93-FF41-4F46-9EBE-8D772EE3A98E}" name="Mode76Dur"/>
    <tableColumn id="19" xr3:uid="{5FA127FA-D62F-4097-BAF9-1004A49A98CA}" name="Mode77Dur"/>
    <tableColumn id="20" xr3:uid="{CCEB71F5-3056-483E-9FC9-981773942F52}" name="Mode78Dur"/>
    <tableColumn id="21" xr3:uid="{A7928D47-3A7F-4C6D-87EE-F3BE065D06B5}" name="Mode79"/>
    <tableColumn id="22" xr3:uid="{D8FD9E0C-2714-4447-B724-01A8DDEBF91C}" name="Mode79Dur"/>
    <tableColumn id="23" xr3:uid="{B3DF9A4C-632A-4730-8FE0-FC4108CC8D05}" name="Mode80"/>
    <tableColumn id="24" xr3:uid="{5D402DD3-6D7C-4580-AC75-C23E1DB80F5B}" name="Mode80Dur"/>
    <tableColumn id="25" xr3:uid="{A34581BC-A66C-4897-80AD-238A5CAF53AC}" name="Mode81Dur"/>
    <tableColumn id="26" xr3:uid="{F8F1C459-663B-47E0-A878-8A04FB9F0490}" name="Mode82Dur"/>
    <tableColumn id="27" xr3:uid="{8F2A189A-2E96-4362-AA4C-D68E7A4CD39A}" name="Duration in secs">
      <calculatedColumnFormula>N22*O22+P22*Q22+R22*S22+V22*W22+X22*Y22+(N22-P22)*(T22*U22)+(N22-P22-R22)*(Z22+AA22)</calculatedColumnFormula>
    </tableColumn>
    <tableColumn id="28" xr3:uid="{FF49AE93-967A-4FC0-87FE-64153113B627}" name="Hours on the phone" dataDxfId="176">
      <calculatedColumnFormula>AB22/$AC$20</calculatedColumnFormula>
    </tableColumn>
    <tableColumn id="29" xr3:uid="{0B0CC402-EC26-43B0-9744-8DA30E50FA5C}" name="Time B/W call" dataDxfId="175">
      <calculatedColumnFormula>$AE$20-AC22</calculatedColumnFormula>
    </tableColumn>
    <tableColumn id="30" xr3:uid="{3BF5DCE9-9B56-4AF0-8B7E-C8A5E4255524}" name="Forward Probability" dataDxfId="174">
      <calculatedColumnFormula>R22/N22</calculatedColumnFormula>
    </tableColumn>
    <tableColumn id="31" xr3:uid="{5F5C3E2B-9A31-48E7-B020-5BF384B58748}" name="Success probability" dataDxfId="173">
      <calculatedColumnFormula>(V22+X22)/N22</calculatedColumnFormula>
    </tableColumn>
    <tableColumn id="32" xr3:uid="{D978A108-8231-4AC4-A437-CE4E17309102}" name="Avg contact time" dataDxfId="172">
      <calculatedColumnFormula>AC22/N22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1F4C0AB-1DC3-4DF1-86D4-31AF90D817D5}" name="Table4" displayName="Table4" ref="B23:AD1794" totalsRowShown="0" headerRowDxfId="171" headerRowBorderDxfId="170" tableBorderDxfId="169" headerRowCellStyle="Normal_Greeters DM">
  <autoFilter ref="B23:AD1794" xr:uid="{B1F4C0AB-1DC3-4DF1-86D4-31AF90D817D5}"/>
  <tableColumns count="29">
    <tableColumn id="1" xr3:uid="{6BE2FA3B-3A9A-414E-B885-364EE46EFCCD}" name="DivBCustServsID"/>
    <tableColumn id="2" xr3:uid="{E9F47183-204E-4841-918F-AE218E934B56}" name="ShiftDate" dataDxfId="168"/>
    <tableColumn id="3" xr3:uid="{E23BA274-6253-469F-BE26-59CE138CB1F5}" name="Year" dataDxfId="167">
      <calculatedColumnFormula>YEAR(C24)</calculatedColumnFormula>
    </tableColumn>
    <tableColumn id="4" xr3:uid="{0B4374CC-CA7A-4FA3-9DAB-500C8F6ECD4F}" name="Quarter" dataDxfId="166">
      <calculatedColumnFormula>"Q"&amp;ROUNDUP(MONTH(C24)/3,0)&amp;"-"&amp;YEAR(C24)</calculatedColumnFormula>
    </tableColumn>
    <tableColumn id="5" xr3:uid="{7B3F14C0-CE36-4A1C-8259-7EC2D59BAD37}" name="Month" dataDxfId="165">
      <calculatedColumnFormula>TEXT(C24,"mmmm")</calculatedColumnFormula>
    </tableColumn>
    <tableColumn id="6" xr3:uid="{217646D7-45A5-4478-91C1-B8D2BD969315}" name="Week of the year" dataDxfId="164">
      <calculatedColumnFormula>WEEKNUM(C24)</calculatedColumnFormula>
    </tableColumn>
    <tableColumn id="7" xr3:uid="{19A40E15-4265-4CAE-96DB-4AE842532B5F}" name="WeekDay" dataDxfId="163">
      <calculatedColumnFormula>TEXT(C24,"dddd")</calculatedColumnFormula>
    </tableColumn>
    <tableColumn id="8" xr3:uid="{5FBFF33C-4113-4268-BDEE-B21EA4A50035}" name="ShiftNbr"/>
    <tableColumn id="9" xr3:uid="{F188CBBE-5123-4DF1-8B0A-CA6ABD366A3B}" name="Mode83"/>
    <tableColumn id="10" xr3:uid="{EB3003A9-0D1D-4C4E-9AE3-EB05E1A35031}" name="Mode83Dur"/>
    <tableColumn id="11" xr3:uid="{586CD80B-6BF3-4990-87C6-340A307E177C}" name="Mode84"/>
    <tableColumn id="12" xr3:uid="{8B3B5E96-6E8C-48E3-A369-8742E7472609}" name="Mode84Dur"/>
    <tableColumn id="13" xr3:uid="{8F9FC7FE-03D5-4611-808A-E49DDE45B23D}" name="Mode85"/>
    <tableColumn id="14" xr3:uid="{C256F8E6-1126-4639-8F4A-E1687030666F}" name="Mode85Dur"/>
    <tableColumn id="15" xr3:uid="{67F665D6-0A5C-4C1A-BFDA-3EC351CCE96B}" name="Mode86Dur"/>
    <tableColumn id="16" xr3:uid="{FD091AF3-C1B8-4B69-83CD-762905C7F9B1}" name="Mode87"/>
    <tableColumn id="17" xr3:uid="{350E544A-E5A7-4E7E-A9D5-894749B9E016}" name="Mode87Dur"/>
    <tableColumn id="18" xr3:uid="{02FE8810-2B27-4F31-BB23-F01EE1E70959}" name="Mode88Dur"/>
    <tableColumn id="19" xr3:uid="{E7BE48F8-1167-4454-A81D-88CDC61CA55A}" name="Mode89Dur"/>
    <tableColumn id="20" xr3:uid="{C7C53154-DCFA-4A9A-928F-DE0983CF4B14}" name="Mode90"/>
    <tableColumn id="21" xr3:uid="{41FA3DE5-0A7F-4B7B-A44A-90C1FFC3ABB4}" name="Mode90Dur"/>
    <tableColumn id="22" xr3:uid="{99095067-EBC1-44C0-BEF0-9F0830D60EB8}" name="Mode91"/>
    <tableColumn id="23" xr3:uid="{EBCBE0A7-A594-478B-AD36-7529507A969F}" name="Mode91Dur"/>
    <tableColumn id="24" xr3:uid="{CFA996C7-8F30-458C-ACD4-B0569BC2717A}" name="Duration in secs">
      <calculatedColumnFormula>N24*(O24+P24+T24)+Q24*R24+(N24-Q24)*S24+U24*V24+W24*X24</calculatedColumnFormula>
    </tableColumn>
    <tableColumn id="25" xr3:uid="{1850E7DA-8607-4B8F-8BB5-9A28075FD825}" name="Hours on the phone" dataDxfId="162">
      <calculatedColumnFormula>Y24/$Z$22</calculatedColumnFormula>
    </tableColumn>
    <tableColumn id="26" xr3:uid="{00D9EDE7-DFB1-420A-9DBC-AD79EF9E313A}" name="Time B/W call" dataDxfId="161">
      <calculatedColumnFormula>$AB$22-Z24</calculatedColumnFormula>
    </tableColumn>
    <tableColumn id="27" xr3:uid="{E561CA66-6EAA-4C07-9FD6-BA7516C25CD2}" name="Forward Probability"/>
    <tableColumn id="28" xr3:uid="{4C876B08-5D6A-492A-8085-87E6F145F9A8}" name="Success probability"/>
    <tableColumn id="29" xr3:uid="{38A5B4AD-329F-4305-B029-A5CF4164A1AA}" name="Avg. contact time" dataDxfId="160">
      <calculatedColumnFormula>Z24/N24</calculatedColumnFormula>
    </tableColumn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6F990EEB-D01D-4902-A082-A37CE993B751}" name="Table8" displayName="Table8" ref="B13:D2883" totalsRowShown="0" headerRowDxfId="159">
  <autoFilter ref="B13:D2883" xr:uid="{6F990EEB-D01D-4902-A082-A37CE993B751}"/>
  <tableColumns count="3">
    <tableColumn id="1" xr3:uid="{6942839E-0DBD-4467-9CEA-562D7B73F2C8}" name="Agent Type"/>
    <tableColumn id="2" xr3:uid="{778AF89E-D42A-4979-92A4-9DFCC26534C1}" name="ID"/>
    <tableColumn id="3" xr3:uid="{AB848171-A8A7-4755-94BD-6F3389DA1C57}" name="Avg. length of caller" dataDxfId="158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BFA0AB7A-9C38-41A2-A529-DB8AE0C72587}" name="Table9" displayName="Table9" ref="F13:H1687" totalsRowShown="0" headerRowDxfId="157">
  <autoFilter ref="F13:H1687" xr:uid="{BFA0AB7A-9C38-41A2-A529-DB8AE0C72587}"/>
  <tableColumns count="3">
    <tableColumn id="1" xr3:uid="{CA1C4477-82D4-40BE-9D01-A8A9DF275360}" name="Agent Type"/>
    <tableColumn id="2" xr3:uid="{0A330FA6-7230-4AEC-8760-001F97D374D6}" name="ID"/>
    <tableColumn id="3" xr3:uid="{E9A09845-823C-4539-B49E-5F78844ED1F0}" name="Avg. length of caller" dataDxfId="156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B34CD03B-EEB6-4A05-BE1B-E7A30AA46A75}" name="Table10" displayName="Table10" ref="J13:L1687" totalsRowShown="0" headerRowDxfId="155">
  <autoFilter ref="J13:L1687" xr:uid="{B34CD03B-EEB6-4A05-BE1B-E7A30AA46A75}"/>
  <tableColumns count="3">
    <tableColumn id="1" xr3:uid="{34AA2042-EEF5-4A65-9AAD-E701AD1E001E}" name="Agent Type"/>
    <tableColumn id="2" xr3:uid="{D3F27B3B-275F-45F5-B35B-BE1B918436F5}" name="ID"/>
    <tableColumn id="3" xr3:uid="{5693F9F8-2967-492C-92BC-5F5879ABFE45}" name="Avg. length of caller" dataDxfId="154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AB8E5B7D-C365-4888-8600-F335454F531A}" name="Table11" displayName="Table11" ref="N13:P1784" totalsRowShown="0" headerRowDxfId="153">
  <autoFilter ref="N13:P1784" xr:uid="{AB8E5B7D-C365-4888-8600-F335454F531A}"/>
  <tableColumns count="3">
    <tableColumn id="1" xr3:uid="{0D26580E-5A76-4702-ABBF-E96ADEA0FFC7}" name="Agent Type"/>
    <tableColumn id="2" xr3:uid="{22140FA0-EFF9-483D-A159-53161DBAF990}" name="ID"/>
    <tableColumn id="3" xr3:uid="{D1622D90-4EE5-4AD5-B73F-8129CC1FEBA4}" name="Avg. length of caller" dataDxfId="152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554D292A-01E0-4ABB-90EB-E5998415DAA8}" name="Table12" displayName="Table12" ref="R13:T1784" totalsRowShown="0" headerRowDxfId="151">
  <autoFilter ref="R13:T1784" xr:uid="{554D292A-01E0-4ABB-90EB-E5998415DAA8}"/>
  <tableColumns count="3">
    <tableColumn id="1" xr3:uid="{8B14F6E4-E54D-4C85-9499-2A8B01E27E85}" name="Agent Type"/>
    <tableColumn id="2" xr3:uid="{205EDEF1-75ED-4F28-9FCA-3783463B437E}" name="ID"/>
    <tableColumn id="3" xr3:uid="{19ED0799-DBA6-4A40-9AD9-C4750899987D}" name="Avg. length of caller" dataDxfId="150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7451C9F2-BCB1-4D0C-ADEC-A488EF514A70}" name="Table13" displayName="Table13" ref="B17:D31" totalsRowShown="0" headerRowBorderDxfId="26" tableBorderDxfId="25">
  <autoFilter ref="B17:D31" xr:uid="{7451C9F2-BCB1-4D0C-ADEC-A488EF514A70}"/>
  <tableColumns count="3">
    <tableColumn id="1" xr3:uid="{F58511C0-AF37-466B-9088-17D680A42F6B}" name="Tech DM"/>
    <tableColumn id="2" xr3:uid="{C04545DE-66C3-452A-ADA1-3E8D6A930969}" name="Forward Probability" dataDxfId="24"/>
    <tableColumn id="3" xr3:uid="{0D76E0F3-BD24-43B7-BF5B-CDE57A2937CA}" name="Success Probability" dataDxfId="23"/>
  </tableColumns>
  <tableStyleInfo name="TableStyleMedium1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5747B84D-A28C-4602-BE86-E1B7F1AA3785}" name="Table14" displayName="Table14" ref="F17:H31" totalsRowShown="0" headerRowDxfId="22" headerRowBorderDxfId="21" tableBorderDxfId="20">
  <autoFilter ref="F17:H31" xr:uid="{5747B84D-A28C-4602-BE86-E1B7F1AA3785}"/>
  <tableColumns count="3">
    <tableColumn id="1" xr3:uid="{DBD71DAE-D9B3-4526-912F-69888B644896}" name="Expert DM" dataDxfId="19"/>
    <tableColumn id="2" xr3:uid="{C71695DE-D829-4618-AB4D-E8299866E6B0}" name="Forward Probability" dataDxfId="18"/>
    <tableColumn id="3" xr3:uid="{06F2F32D-EB1A-424C-8272-3CEA2FEB52C0}" name="Success probability" dataDxfId="17"/>
  </tableColumns>
  <tableStyleInfo name="TableStyleMedium1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390D653E-567E-4236-BF4A-773B41C91ADE}" name="Table15" displayName="Table15" ref="J17:L31" totalsRowShown="0" headerRowDxfId="16" dataDxfId="14" headerRowBorderDxfId="15" tableBorderDxfId="13">
  <autoFilter ref="J17:L31" xr:uid="{390D653E-567E-4236-BF4A-773B41C91ADE}"/>
  <tableColumns count="3">
    <tableColumn id="1" xr3:uid="{76FCDEB9-7F86-4E47-B74E-15FA4336480B}" name="CSR DM" dataDxfId="12"/>
    <tableColumn id="2" xr3:uid="{664B652E-E351-4A0A-B866-69C1C46E4764}" name="Forward Probability" dataDxfId="11"/>
    <tableColumn id="3" xr3:uid="{DBEDAE54-4A7A-4B52-86F5-743C6451E728}" name="Success probability" dataDxfId="10"/>
  </tableColumns>
  <tableStyleInfo name="TableStyleMedium1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C54FD868-09A1-4238-97C9-5E33553E6F8D}" name="Table16" displayName="Table16" ref="F18:K32" totalsRowShown="0" headerRowDxfId="9" dataDxfId="7" headerRowBorderDxfId="8" tableBorderDxfId="6">
  <autoFilter ref="F18:K32" xr:uid="{C54FD868-09A1-4238-97C9-5E33553E6F8D}"/>
  <tableColumns count="6">
    <tableColumn id="1" xr3:uid="{B8755B24-88DD-461F-986E-AC9B39CF69AD}" name="Hours on the phone" dataDxfId="5"/>
    <tableColumn id="6" xr3:uid="{2967FA1F-5937-4F8D-84B0-22DB439302EC}" name="Greeters DM"/>
    <tableColumn id="2" xr3:uid="{E880E883-EC06-4A89-9270-DC5E4CF23BA0}" name="Tech DM" dataDxfId="4"/>
    <tableColumn id="3" xr3:uid="{FAAC9232-1857-45CA-AD11-6A067C455ABF}" name="Expert DM" dataDxfId="3"/>
    <tableColumn id="4" xr3:uid="{5C3A573D-0506-40C5-BB71-D82517FC3BC5}" name="CSR DM" dataDxfId="2"/>
    <tableColumn id="5" xr3:uid="{40D96BAD-4E1B-4F31-A616-5AAAC8F99E86}" name="Manager DM" data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7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5" Type="http://schemas.openxmlformats.org/officeDocument/2006/relationships/pivotTable" Target="../pivotTables/pivotTable9.xml"/><Relationship Id="rId4" Type="http://schemas.openxmlformats.org/officeDocument/2006/relationships/pivotTable" Target="../pivotTables/pivot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2.bin"/><Relationship Id="rId6" Type="http://schemas.openxmlformats.org/officeDocument/2006/relationships/table" Target="../tables/table11.xml"/><Relationship Id="rId5" Type="http://schemas.openxmlformats.org/officeDocument/2006/relationships/table" Target="../tables/table10.xml"/><Relationship Id="rId4" Type="http://schemas.openxmlformats.org/officeDocument/2006/relationships/table" Target="../tables/table9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2.xml"/><Relationship Id="rId2" Type="http://schemas.openxmlformats.org/officeDocument/2006/relationships/pivotTable" Target="../pivotTables/pivotTable11.xml"/><Relationship Id="rId1" Type="http://schemas.openxmlformats.org/officeDocument/2006/relationships/pivotTable" Target="../pivotTables/pivotTable10.xml"/><Relationship Id="rId4" Type="http://schemas.openxmlformats.org/officeDocument/2006/relationships/printerSettings" Target="../printerSettings/printerSettings3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4.xml"/><Relationship Id="rId2" Type="http://schemas.openxmlformats.org/officeDocument/2006/relationships/table" Target="../tables/table13.xml"/><Relationship Id="rId1" Type="http://schemas.openxmlformats.org/officeDocument/2006/relationships/table" Target="../tables/table12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5.xml"/><Relationship Id="rId2" Type="http://schemas.openxmlformats.org/officeDocument/2006/relationships/pivotTable" Target="../pivotTables/pivotTable14.xml"/><Relationship Id="rId1" Type="http://schemas.openxmlformats.org/officeDocument/2006/relationships/pivotTable" Target="../pivotTables/pivotTable13.xml"/><Relationship Id="rId5" Type="http://schemas.openxmlformats.org/officeDocument/2006/relationships/pivotTable" Target="../pivotTables/pivotTable17.xml"/><Relationship Id="rId4" Type="http://schemas.openxmlformats.org/officeDocument/2006/relationships/pivotTable" Target="../pivotTables/pivotTable16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20.xml"/><Relationship Id="rId2" Type="http://schemas.openxmlformats.org/officeDocument/2006/relationships/pivotTable" Target="../pivotTables/pivotTable19.xml"/><Relationship Id="rId1" Type="http://schemas.openxmlformats.org/officeDocument/2006/relationships/pivotTable" Target="../pivotTables/pivotTable18.xml"/><Relationship Id="rId5" Type="http://schemas.openxmlformats.org/officeDocument/2006/relationships/pivotTable" Target="../pivotTables/pivotTable22.xml"/><Relationship Id="rId4" Type="http://schemas.openxmlformats.org/officeDocument/2006/relationships/pivotTable" Target="../pivotTables/pivotTable21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25.xml"/><Relationship Id="rId2" Type="http://schemas.openxmlformats.org/officeDocument/2006/relationships/pivotTable" Target="../pivotTables/pivotTable24.xml"/><Relationship Id="rId1" Type="http://schemas.openxmlformats.org/officeDocument/2006/relationships/pivotTable" Target="../pivotTables/pivotTable23.xml"/><Relationship Id="rId6" Type="http://schemas.openxmlformats.org/officeDocument/2006/relationships/printerSettings" Target="../printerSettings/printerSettings4.bin"/><Relationship Id="rId5" Type="http://schemas.openxmlformats.org/officeDocument/2006/relationships/pivotTable" Target="../pivotTables/pivotTable27.xml"/><Relationship Id="rId4" Type="http://schemas.openxmlformats.org/officeDocument/2006/relationships/pivotTable" Target="../pivotTables/pivotTable2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55B256-F2A4-439B-815F-110A22929CBE}">
  <dimension ref="A1:M40"/>
  <sheetViews>
    <sheetView topLeftCell="A12" zoomScale="84" workbookViewId="0">
      <selection activeCell="B25" sqref="B25"/>
    </sheetView>
  </sheetViews>
  <sheetFormatPr defaultRowHeight="14.4" x14ac:dyDescent="0.3"/>
  <cols>
    <col min="1" max="1" width="12.88671875" bestFit="1" customWidth="1"/>
    <col min="2" max="2" width="17.77734375" bestFit="1" customWidth="1"/>
    <col min="4" max="4" width="9.33203125" bestFit="1" customWidth="1"/>
    <col min="12" max="12" width="13.44140625" bestFit="1" customWidth="1"/>
    <col min="13" max="13" width="10.33203125" bestFit="1" customWidth="1"/>
  </cols>
  <sheetData>
    <row r="1" spans="1:13" x14ac:dyDescent="0.3">
      <c r="A1" s="1" t="s">
        <v>39</v>
      </c>
    </row>
    <row r="4" spans="1:13" x14ac:dyDescent="0.3">
      <c r="B4" s="2" t="s">
        <v>47</v>
      </c>
      <c r="C4" s="2"/>
      <c r="L4" s="2"/>
      <c r="M4" s="2"/>
    </row>
    <row r="5" spans="1:13" x14ac:dyDescent="0.3">
      <c r="B5" s="2"/>
      <c r="C5" s="2"/>
      <c r="L5" s="2"/>
      <c r="M5" s="2"/>
    </row>
    <row r="6" spans="1:13" x14ac:dyDescent="0.3">
      <c r="A6" s="2" t="s">
        <v>50</v>
      </c>
      <c r="B6" s="2" t="s">
        <v>51</v>
      </c>
      <c r="C6" s="2"/>
      <c r="L6" s="2"/>
      <c r="M6" s="3"/>
    </row>
    <row r="7" spans="1:13" x14ac:dyDescent="0.3">
      <c r="A7" s="2" t="s">
        <v>52</v>
      </c>
      <c r="B7" s="2"/>
      <c r="C7" s="2"/>
      <c r="L7" s="2"/>
      <c r="M7" s="3"/>
    </row>
    <row r="8" spans="1:13" x14ac:dyDescent="0.3">
      <c r="A8" s="2">
        <v>1</v>
      </c>
      <c r="B8" t="s">
        <v>53</v>
      </c>
      <c r="C8">
        <v>8839268</v>
      </c>
      <c r="L8" s="2"/>
      <c r="M8" s="3"/>
    </row>
    <row r="9" spans="1:13" x14ac:dyDescent="0.3">
      <c r="A9" s="2">
        <v>2</v>
      </c>
      <c r="B9" t="s">
        <v>54</v>
      </c>
      <c r="C9">
        <v>8841879</v>
      </c>
      <c r="L9" s="2"/>
      <c r="M9" s="3"/>
    </row>
    <row r="10" spans="1:13" x14ac:dyDescent="0.3">
      <c r="A10" s="2">
        <v>3</v>
      </c>
      <c r="B10" t="s">
        <v>55</v>
      </c>
      <c r="C10">
        <v>8833576</v>
      </c>
      <c r="L10" s="2"/>
      <c r="M10" s="3"/>
    </row>
    <row r="11" spans="1:13" x14ac:dyDescent="0.3">
      <c r="A11" s="2"/>
      <c r="B11" s="2"/>
      <c r="C11" s="2"/>
      <c r="L11" s="2"/>
      <c r="M11" s="3"/>
    </row>
    <row r="12" spans="1:13" x14ac:dyDescent="0.3">
      <c r="A12" s="2"/>
      <c r="B12" s="2"/>
      <c r="C12" s="2"/>
      <c r="L12" s="2"/>
      <c r="M12" s="3"/>
    </row>
    <row r="15" spans="1:13" x14ac:dyDescent="0.3">
      <c r="A15" s="2" t="s">
        <v>40</v>
      </c>
    </row>
    <row r="16" spans="1:13" x14ac:dyDescent="0.3">
      <c r="A16">
        <v>1</v>
      </c>
      <c r="B16" t="s">
        <v>48</v>
      </c>
    </row>
    <row r="17" spans="1:3" x14ac:dyDescent="0.3">
      <c r="A17">
        <v>2</v>
      </c>
      <c r="B17" t="s">
        <v>49</v>
      </c>
    </row>
    <row r="18" spans="1:3" x14ac:dyDescent="0.3">
      <c r="A18">
        <v>3</v>
      </c>
      <c r="B18" t="s">
        <v>251</v>
      </c>
    </row>
    <row r="21" spans="1:3" x14ac:dyDescent="0.3">
      <c r="A21" s="2" t="s">
        <v>41</v>
      </c>
    </row>
    <row r="23" spans="1:3" x14ac:dyDescent="0.3">
      <c r="A23" s="2" t="s">
        <v>42</v>
      </c>
      <c r="B23" s="2" t="s">
        <v>43</v>
      </c>
      <c r="C23" s="2" t="s">
        <v>44</v>
      </c>
    </row>
    <row r="24" spans="1:3" x14ac:dyDescent="0.3">
      <c r="A24">
        <v>1</v>
      </c>
      <c r="B24" s="28" t="s">
        <v>39</v>
      </c>
      <c r="C24" t="s">
        <v>45</v>
      </c>
    </row>
    <row r="25" spans="1:3" x14ac:dyDescent="0.3">
      <c r="A25">
        <v>2</v>
      </c>
      <c r="B25" s="28" t="s">
        <v>56</v>
      </c>
      <c r="C25" t="s">
        <v>46</v>
      </c>
    </row>
    <row r="26" spans="1:3" x14ac:dyDescent="0.3">
      <c r="A26">
        <v>3</v>
      </c>
      <c r="B26" s="28" t="s">
        <v>252</v>
      </c>
      <c r="C26" t="s">
        <v>334</v>
      </c>
    </row>
    <row r="27" spans="1:3" x14ac:dyDescent="0.3">
      <c r="A27">
        <v>4</v>
      </c>
      <c r="B27" s="28" t="s">
        <v>253</v>
      </c>
      <c r="C27" t="s">
        <v>335</v>
      </c>
    </row>
    <row r="28" spans="1:3" x14ac:dyDescent="0.3">
      <c r="A28">
        <v>5</v>
      </c>
      <c r="B28" s="28" t="s">
        <v>254</v>
      </c>
      <c r="C28" t="s">
        <v>336</v>
      </c>
    </row>
    <row r="29" spans="1:3" x14ac:dyDescent="0.3">
      <c r="A29">
        <v>6</v>
      </c>
      <c r="B29" s="28" t="s">
        <v>255</v>
      </c>
      <c r="C29" t="s">
        <v>337</v>
      </c>
    </row>
    <row r="30" spans="1:3" x14ac:dyDescent="0.3">
      <c r="A30">
        <v>7</v>
      </c>
      <c r="B30" s="28" t="s">
        <v>256</v>
      </c>
      <c r="C30" t="s">
        <v>338</v>
      </c>
    </row>
    <row r="31" spans="1:3" x14ac:dyDescent="0.3">
      <c r="A31">
        <v>8</v>
      </c>
      <c r="B31" s="28" t="s">
        <v>257</v>
      </c>
      <c r="C31" t="s">
        <v>339</v>
      </c>
    </row>
    <row r="32" spans="1:3" x14ac:dyDescent="0.3">
      <c r="A32">
        <v>9</v>
      </c>
      <c r="B32" s="28" t="s">
        <v>258</v>
      </c>
      <c r="C32" t="s">
        <v>340</v>
      </c>
    </row>
    <row r="33" spans="1:3" x14ac:dyDescent="0.3">
      <c r="A33">
        <v>10</v>
      </c>
      <c r="B33" s="28" t="s">
        <v>259</v>
      </c>
      <c r="C33" t="s">
        <v>341</v>
      </c>
    </row>
    <row r="34" spans="1:3" x14ac:dyDescent="0.3">
      <c r="A34">
        <v>11</v>
      </c>
      <c r="B34" s="28" t="s">
        <v>303</v>
      </c>
      <c r="C34" t="s">
        <v>342</v>
      </c>
    </row>
    <row r="35" spans="1:3" x14ac:dyDescent="0.3">
      <c r="A35">
        <v>12</v>
      </c>
      <c r="B35" s="28" t="s">
        <v>260</v>
      </c>
      <c r="C35" t="s">
        <v>347</v>
      </c>
    </row>
    <row r="36" spans="1:3" x14ac:dyDescent="0.3">
      <c r="A36">
        <v>13</v>
      </c>
      <c r="B36" s="28" t="s">
        <v>343</v>
      </c>
      <c r="C36" t="s">
        <v>348</v>
      </c>
    </row>
    <row r="37" spans="1:3" x14ac:dyDescent="0.3">
      <c r="A37">
        <v>14</v>
      </c>
      <c r="B37" s="28" t="s">
        <v>261</v>
      </c>
      <c r="C37" t="s">
        <v>349</v>
      </c>
    </row>
    <row r="38" spans="1:3" x14ac:dyDescent="0.3">
      <c r="A38">
        <v>15</v>
      </c>
      <c r="B38" s="28" t="s">
        <v>344</v>
      </c>
      <c r="C38" t="s">
        <v>350</v>
      </c>
    </row>
    <row r="39" spans="1:3" x14ac:dyDescent="0.3">
      <c r="A39">
        <v>16</v>
      </c>
      <c r="B39" s="28" t="s">
        <v>345</v>
      </c>
      <c r="C39" t="s">
        <v>351</v>
      </c>
    </row>
    <row r="40" spans="1:3" x14ac:dyDescent="0.3">
      <c r="A40">
        <v>17</v>
      </c>
      <c r="B40" s="28" t="s">
        <v>346</v>
      </c>
      <c r="C40" t="s">
        <v>352</v>
      </c>
    </row>
  </sheetData>
  <hyperlinks>
    <hyperlink ref="B24" location="ReadMeFirst!A1" display="ReadMeFirst" xr:uid="{0167A892-2300-4D1F-9DA8-1118A9DDE60A}"/>
    <hyperlink ref="B25" location="Deliverables!A1" display="Deliverables" xr:uid="{AA8AC0A1-E841-46DE-A5E0-5987240553F2}"/>
    <hyperlink ref="B26" location="Workflows!A1" display="Workflows" xr:uid="{1E19EA22-6EC3-4E3E-9EA8-19CC7DF578B7}"/>
    <hyperlink ref="B27" location="Greeters!A1" display="Greeters" xr:uid="{200344BF-236F-463E-A72A-9CF94DED993B}"/>
    <hyperlink ref="B28" location="'Trckr TechDM'!A1" display="Trckr TechDM" xr:uid="{C4C79B2A-0E0D-4C2E-A1E6-D40F29A4C686}"/>
    <hyperlink ref="B29" location="'Trckr TechExpertDM'!A1" display="Trckr TechExpertDM" xr:uid="{818537A0-5C25-45B6-9A8F-4D67139A5B37}"/>
    <hyperlink ref="B30" location="'Trckr CSRDM'!A1" display="Trckr CSRDM" xr:uid="{09339D40-11FC-4409-ADEF-4DAC109BECE3}"/>
    <hyperlink ref="B31" location="ManagerDM!A1" display="Trckr ManagerDM" xr:uid="{2383A5D4-1249-459B-9C0B-619DE5EBFF30}"/>
    <hyperlink ref="B32" location="ISSUE_4!A1" display="Issue 4" xr:uid="{280290B3-E59E-4D51-9D0F-862692DEC85A}"/>
    <hyperlink ref="B33" location="ISSUE_5!A1" display="Issue 5" xr:uid="{89C02062-768C-453C-B8E5-C784186A3F49}"/>
    <hyperlink ref="B35" location="ISSUE_7_PIVOT!A1" display="Issue 7_Pivot" xr:uid="{F26648AB-05F0-4D09-89A1-FFEC39507307}"/>
    <hyperlink ref="B37" location="ISSUE_8_PIVOT!A1" display="Issue 8_Pivot" xr:uid="{6402A8EC-AA82-4E09-828A-AA8DB618C51E}"/>
    <hyperlink ref="B38:B39" location="ISSUE_8_PIVOT!A1" display="Issue 8_Pivot" xr:uid="{E7A51771-23A9-49E2-BBD9-9777E171ECF6}"/>
    <hyperlink ref="B40" location="Issue_10!A1" display="Issue 10" xr:uid="{97DE7105-76F6-4377-B588-F97C2F673800}"/>
    <hyperlink ref="B36" location="Issue_7_DS!A1" display="Issue 7 DS" xr:uid="{92CBFE53-F8E6-438D-9A89-B8C34D171303}"/>
    <hyperlink ref="B38" location="Issue_8_DS!A1" display="Issue 8 DS" xr:uid="{7AB8DC41-4A2C-4625-A26D-2505C53DE6A3}"/>
    <hyperlink ref="B39" location="Issue_9!A1" display="Issue 9" xr:uid="{C8067F2C-DFB4-43C0-917D-486E4C2B58EE}"/>
  </hyperlink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3BF94C-7ECE-4484-82C7-A2CD6B38814C}">
  <dimension ref="A1:H75"/>
  <sheetViews>
    <sheetView zoomScale="49" zoomScaleNormal="40" workbookViewId="0">
      <selection activeCell="C28" sqref="C28"/>
    </sheetView>
  </sheetViews>
  <sheetFormatPr defaultRowHeight="14.4" x14ac:dyDescent="0.3"/>
  <cols>
    <col min="1" max="1" width="14.44140625" customWidth="1"/>
    <col min="2" max="2" width="20.33203125" bestFit="1" customWidth="1"/>
    <col min="3" max="3" width="154.88671875" customWidth="1"/>
    <col min="4" max="4" width="40.109375" customWidth="1"/>
    <col min="5" max="5" width="23.21875" bestFit="1" customWidth="1"/>
    <col min="6" max="6" width="13.21875" bestFit="1" customWidth="1"/>
    <col min="7" max="7" width="19.33203125" bestFit="1" customWidth="1"/>
    <col min="8" max="8" width="20.109375" bestFit="1" customWidth="1"/>
    <col min="9" max="9" width="16.77734375" bestFit="1" customWidth="1"/>
    <col min="10" max="10" width="16.5546875" bestFit="1" customWidth="1"/>
  </cols>
  <sheetData>
    <row r="1" spans="1:8" x14ac:dyDescent="0.3">
      <c r="A1" s="1" t="s">
        <v>56</v>
      </c>
    </row>
    <row r="4" spans="1:8" x14ac:dyDescent="0.3">
      <c r="B4" s="2" t="s">
        <v>47</v>
      </c>
      <c r="C4" s="2"/>
      <c r="D4" s="2"/>
    </row>
    <row r="5" spans="1:8" x14ac:dyDescent="0.3">
      <c r="B5" s="2"/>
      <c r="C5" s="2"/>
      <c r="D5" s="2"/>
    </row>
    <row r="6" spans="1:8" x14ac:dyDescent="0.3">
      <c r="A6" s="2" t="s">
        <v>50</v>
      </c>
      <c r="B6" s="2" t="s">
        <v>51</v>
      </c>
      <c r="C6" s="2"/>
      <c r="D6" s="2"/>
    </row>
    <row r="7" spans="1:8" x14ac:dyDescent="0.3">
      <c r="A7" s="2" t="s">
        <v>52</v>
      </c>
      <c r="B7" s="2"/>
      <c r="C7" s="2"/>
      <c r="D7" s="2"/>
    </row>
    <row r="8" spans="1:8" x14ac:dyDescent="0.3">
      <c r="A8" s="2">
        <v>1</v>
      </c>
      <c r="B8" t="s">
        <v>53</v>
      </c>
      <c r="C8" s="29">
        <v>8839268</v>
      </c>
      <c r="D8" s="29"/>
    </row>
    <row r="9" spans="1:8" x14ac:dyDescent="0.3">
      <c r="A9" s="2">
        <v>2</v>
      </c>
      <c r="B9" t="s">
        <v>54</v>
      </c>
      <c r="C9" s="29">
        <v>8841879</v>
      </c>
      <c r="D9" s="29"/>
    </row>
    <row r="10" spans="1:8" x14ac:dyDescent="0.3">
      <c r="A10" s="2">
        <v>3</v>
      </c>
      <c r="B10" t="s">
        <v>55</v>
      </c>
      <c r="C10" s="29">
        <v>8833576</v>
      </c>
      <c r="D10" s="29"/>
    </row>
    <row r="13" spans="1:8" x14ac:dyDescent="0.3">
      <c r="B13" s="2" t="s">
        <v>262</v>
      </c>
      <c r="C13" s="2" t="s">
        <v>43</v>
      </c>
      <c r="D13" s="2" t="s">
        <v>380</v>
      </c>
      <c r="E13" s="2" t="s">
        <v>263</v>
      </c>
      <c r="F13" s="2" t="s">
        <v>264</v>
      </c>
      <c r="G13" s="2" t="s">
        <v>265</v>
      </c>
      <c r="H13" s="2" t="s">
        <v>266</v>
      </c>
    </row>
    <row r="14" spans="1:8" x14ac:dyDescent="0.3">
      <c r="B14">
        <v>1</v>
      </c>
      <c r="C14" t="s">
        <v>267</v>
      </c>
      <c r="E14" s="69">
        <v>1</v>
      </c>
      <c r="F14" t="s">
        <v>268</v>
      </c>
      <c r="G14" s="30">
        <v>44973</v>
      </c>
      <c r="H14" s="30">
        <v>44973</v>
      </c>
    </row>
    <row r="15" spans="1:8" x14ac:dyDescent="0.3">
      <c r="B15">
        <v>2</v>
      </c>
      <c r="C15" t="s">
        <v>269</v>
      </c>
      <c r="E15" s="69">
        <v>7</v>
      </c>
      <c r="F15" t="s">
        <v>268</v>
      </c>
      <c r="G15" s="30">
        <v>44973</v>
      </c>
      <c r="H15" s="30">
        <v>44979</v>
      </c>
    </row>
    <row r="16" spans="1:8" x14ac:dyDescent="0.3">
      <c r="B16">
        <v>3</v>
      </c>
      <c r="C16" t="s">
        <v>270</v>
      </c>
      <c r="E16" s="69" t="s">
        <v>381</v>
      </c>
      <c r="F16" t="s">
        <v>268</v>
      </c>
      <c r="G16" s="30">
        <v>44973</v>
      </c>
      <c r="H16" s="30">
        <v>44979</v>
      </c>
    </row>
    <row r="17" spans="2:8" x14ac:dyDescent="0.3">
      <c r="B17">
        <v>4</v>
      </c>
      <c r="C17" t="s">
        <v>271</v>
      </c>
      <c r="D17" t="s">
        <v>382</v>
      </c>
      <c r="E17" s="69" t="s">
        <v>381</v>
      </c>
      <c r="F17" t="s">
        <v>268</v>
      </c>
      <c r="G17" s="30">
        <v>44973</v>
      </c>
      <c r="H17" s="30">
        <v>44979</v>
      </c>
    </row>
    <row r="18" spans="2:8" x14ac:dyDescent="0.3">
      <c r="B18">
        <v>5</v>
      </c>
      <c r="C18" t="s">
        <v>272</v>
      </c>
      <c r="E18" s="69" t="s">
        <v>381</v>
      </c>
      <c r="F18" t="s">
        <v>268</v>
      </c>
      <c r="G18" s="30">
        <v>44973</v>
      </c>
      <c r="H18" s="30">
        <v>44973</v>
      </c>
    </row>
    <row r="19" spans="2:8" x14ac:dyDescent="0.3">
      <c r="B19">
        <v>6</v>
      </c>
      <c r="C19" t="s">
        <v>273</v>
      </c>
      <c r="E19" s="69" t="s">
        <v>381</v>
      </c>
      <c r="F19" t="s">
        <v>268</v>
      </c>
      <c r="G19" s="30">
        <v>44973</v>
      </c>
      <c r="H19" s="30">
        <v>44973</v>
      </c>
    </row>
    <row r="20" spans="2:8" x14ac:dyDescent="0.3">
      <c r="B20">
        <v>7</v>
      </c>
      <c r="C20" t="s">
        <v>383</v>
      </c>
      <c r="D20" t="s">
        <v>384</v>
      </c>
      <c r="E20" s="69" t="s">
        <v>385</v>
      </c>
      <c r="F20" t="s">
        <v>268</v>
      </c>
      <c r="G20" s="30">
        <v>44973</v>
      </c>
      <c r="H20" s="30">
        <v>44973</v>
      </c>
    </row>
    <row r="21" spans="2:8" x14ac:dyDescent="0.3">
      <c r="B21">
        <v>8</v>
      </c>
      <c r="C21" t="s">
        <v>274</v>
      </c>
      <c r="E21" s="69" t="s">
        <v>385</v>
      </c>
      <c r="F21" t="s">
        <v>268</v>
      </c>
      <c r="G21" s="30">
        <v>44973</v>
      </c>
      <c r="H21" s="30">
        <v>44973</v>
      </c>
    </row>
    <row r="22" spans="2:8" x14ac:dyDescent="0.3">
      <c r="B22">
        <v>9</v>
      </c>
      <c r="C22" t="s">
        <v>275</v>
      </c>
      <c r="E22" s="69" t="s">
        <v>385</v>
      </c>
      <c r="F22" t="s">
        <v>268</v>
      </c>
      <c r="G22" s="30">
        <v>44973</v>
      </c>
      <c r="H22" s="30">
        <v>44973</v>
      </c>
    </row>
    <row r="23" spans="2:8" x14ac:dyDescent="0.3">
      <c r="B23">
        <v>10</v>
      </c>
      <c r="C23" t="s">
        <v>276</v>
      </c>
      <c r="E23" s="69" t="s">
        <v>385</v>
      </c>
      <c r="F23" t="s">
        <v>268</v>
      </c>
      <c r="G23" s="30">
        <v>44973</v>
      </c>
      <c r="H23" s="30">
        <v>44973</v>
      </c>
    </row>
    <row r="24" spans="2:8" x14ac:dyDescent="0.3">
      <c r="B24">
        <v>11</v>
      </c>
      <c r="C24" t="s">
        <v>277</v>
      </c>
      <c r="E24" s="69" t="s">
        <v>385</v>
      </c>
      <c r="F24" t="s">
        <v>268</v>
      </c>
      <c r="G24" s="30">
        <v>44973</v>
      </c>
      <c r="H24" s="30">
        <v>44973</v>
      </c>
    </row>
    <row r="25" spans="2:8" x14ac:dyDescent="0.3">
      <c r="B25">
        <v>12</v>
      </c>
      <c r="C25" t="s">
        <v>386</v>
      </c>
      <c r="D25" t="s">
        <v>253</v>
      </c>
      <c r="E25" s="69" t="s">
        <v>389</v>
      </c>
      <c r="F25" t="s">
        <v>390</v>
      </c>
      <c r="G25" s="30">
        <v>44978</v>
      </c>
      <c r="H25" s="30">
        <v>44978</v>
      </c>
    </row>
    <row r="26" spans="2:8" x14ac:dyDescent="0.3">
      <c r="B26">
        <v>13</v>
      </c>
      <c r="C26" t="s">
        <v>386</v>
      </c>
      <c r="D26" t="s">
        <v>387</v>
      </c>
      <c r="E26" s="69" t="s">
        <v>389</v>
      </c>
      <c r="F26" t="s">
        <v>391</v>
      </c>
      <c r="G26" s="30">
        <v>44979</v>
      </c>
      <c r="H26" s="30">
        <v>44979</v>
      </c>
    </row>
    <row r="27" spans="2:8" x14ac:dyDescent="0.3">
      <c r="B27">
        <v>14</v>
      </c>
      <c r="C27" t="s">
        <v>386</v>
      </c>
      <c r="D27" t="s">
        <v>388</v>
      </c>
      <c r="E27" s="69" t="s">
        <v>389</v>
      </c>
      <c r="F27" t="s">
        <v>392</v>
      </c>
      <c r="G27" s="30">
        <v>44979</v>
      </c>
      <c r="H27" s="30">
        <v>44979</v>
      </c>
    </row>
    <row r="28" spans="2:8" x14ac:dyDescent="0.3">
      <c r="B28">
        <v>15</v>
      </c>
      <c r="C28" t="s">
        <v>393</v>
      </c>
      <c r="D28" t="s">
        <v>253</v>
      </c>
      <c r="E28" s="69">
        <v>9</v>
      </c>
      <c r="F28" t="s">
        <v>390</v>
      </c>
      <c r="G28" s="30">
        <v>44979</v>
      </c>
      <c r="H28" s="30">
        <v>44979</v>
      </c>
    </row>
    <row r="29" spans="2:8" x14ac:dyDescent="0.3">
      <c r="B29">
        <v>16</v>
      </c>
      <c r="C29" t="s">
        <v>393</v>
      </c>
      <c r="D29" t="s">
        <v>387</v>
      </c>
      <c r="E29" s="69">
        <v>9</v>
      </c>
      <c r="F29" t="s">
        <v>391</v>
      </c>
      <c r="G29" s="30">
        <v>44979</v>
      </c>
      <c r="H29" s="30">
        <v>44979</v>
      </c>
    </row>
    <row r="30" spans="2:8" x14ac:dyDescent="0.3">
      <c r="B30">
        <v>17</v>
      </c>
      <c r="C30" t="s">
        <v>393</v>
      </c>
      <c r="D30" t="s">
        <v>388</v>
      </c>
      <c r="E30" s="69">
        <v>9</v>
      </c>
      <c r="F30" t="s">
        <v>392</v>
      </c>
      <c r="G30" s="30">
        <v>44979</v>
      </c>
      <c r="H30" s="30">
        <v>44979</v>
      </c>
    </row>
    <row r="31" spans="2:8" x14ac:dyDescent="0.3">
      <c r="B31">
        <v>18</v>
      </c>
      <c r="C31" t="s">
        <v>278</v>
      </c>
      <c r="D31" t="s">
        <v>394</v>
      </c>
      <c r="E31" s="69">
        <v>10</v>
      </c>
      <c r="F31" t="s">
        <v>268</v>
      </c>
      <c r="G31" s="30">
        <v>44979</v>
      </c>
      <c r="H31" s="30">
        <v>44979</v>
      </c>
    </row>
    <row r="32" spans="2:8" x14ac:dyDescent="0.3">
      <c r="B32">
        <v>19</v>
      </c>
      <c r="C32" t="s">
        <v>401</v>
      </c>
      <c r="D32" t="s">
        <v>253</v>
      </c>
      <c r="E32" s="69">
        <v>11</v>
      </c>
      <c r="F32" t="s">
        <v>390</v>
      </c>
      <c r="G32" s="30">
        <v>44979</v>
      </c>
      <c r="H32" s="30">
        <v>44979</v>
      </c>
    </row>
    <row r="33" spans="2:8" x14ac:dyDescent="0.3">
      <c r="B33">
        <v>20</v>
      </c>
      <c r="C33" t="s">
        <v>401</v>
      </c>
      <c r="D33" t="s">
        <v>387</v>
      </c>
      <c r="E33" s="69">
        <v>11</v>
      </c>
      <c r="F33" t="s">
        <v>391</v>
      </c>
      <c r="G33" s="30">
        <v>44979</v>
      </c>
      <c r="H33" s="30">
        <v>44979</v>
      </c>
    </row>
    <row r="34" spans="2:8" x14ac:dyDescent="0.3">
      <c r="B34">
        <v>21</v>
      </c>
      <c r="C34" t="s">
        <v>401</v>
      </c>
      <c r="D34" t="s">
        <v>388</v>
      </c>
      <c r="E34" s="69">
        <v>11</v>
      </c>
      <c r="F34" t="s">
        <v>392</v>
      </c>
      <c r="G34" s="30">
        <v>44979</v>
      </c>
      <c r="H34" s="30">
        <v>44979</v>
      </c>
    </row>
    <row r="35" spans="2:8" x14ac:dyDescent="0.3">
      <c r="B35">
        <v>22</v>
      </c>
      <c r="C35" t="s">
        <v>395</v>
      </c>
      <c r="D35" t="s">
        <v>253</v>
      </c>
      <c r="E35" s="69">
        <v>12</v>
      </c>
      <c r="F35" t="s">
        <v>390</v>
      </c>
      <c r="G35" s="30">
        <v>44979</v>
      </c>
      <c r="H35" s="30">
        <v>44979</v>
      </c>
    </row>
    <row r="36" spans="2:8" x14ac:dyDescent="0.3">
      <c r="B36">
        <v>23</v>
      </c>
      <c r="C36" t="s">
        <v>395</v>
      </c>
      <c r="D36" t="s">
        <v>387</v>
      </c>
      <c r="E36" s="69">
        <v>12</v>
      </c>
      <c r="F36" t="s">
        <v>391</v>
      </c>
      <c r="G36" s="30">
        <v>44979</v>
      </c>
      <c r="H36" s="30">
        <v>44979</v>
      </c>
    </row>
    <row r="37" spans="2:8" x14ac:dyDescent="0.3">
      <c r="B37">
        <v>24</v>
      </c>
      <c r="C37" t="s">
        <v>395</v>
      </c>
      <c r="D37" t="s">
        <v>388</v>
      </c>
      <c r="E37" s="69">
        <v>12</v>
      </c>
      <c r="F37" t="s">
        <v>392</v>
      </c>
      <c r="G37" s="30">
        <v>44979</v>
      </c>
      <c r="H37" s="30">
        <v>44979</v>
      </c>
    </row>
    <row r="38" spans="2:8" x14ac:dyDescent="0.3">
      <c r="B38">
        <v>25</v>
      </c>
      <c r="C38" t="s">
        <v>279</v>
      </c>
      <c r="D38" t="s">
        <v>396</v>
      </c>
      <c r="E38" s="69">
        <v>12</v>
      </c>
      <c r="F38" t="s">
        <v>268</v>
      </c>
      <c r="G38" s="30">
        <v>44979</v>
      </c>
      <c r="H38" s="30">
        <v>44979</v>
      </c>
    </row>
    <row r="39" spans="2:8" x14ac:dyDescent="0.3">
      <c r="B39">
        <v>26</v>
      </c>
      <c r="C39" t="s">
        <v>280</v>
      </c>
      <c r="D39" t="s">
        <v>397</v>
      </c>
      <c r="E39" s="69">
        <v>13</v>
      </c>
      <c r="F39" t="s">
        <v>268</v>
      </c>
      <c r="G39" s="30">
        <v>44979</v>
      </c>
      <c r="H39" s="30">
        <v>44979</v>
      </c>
    </row>
    <row r="40" spans="2:8" x14ac:dyDescent="0.3">
      <c r="B40">
        <v>27</v>
      </c>
      <c r="C40" t="s">
        <v>281</v>
      </c>
      <c r="D40" t="s">
        <v>397</v>
      </c>
      <c r="E40" s="69">
        <v>13</v>
      </c>
      <c r="F40" t="s">
        <v>268</v>
      </c>
      <c r="G40" s="30">
        <v>44980</v>
      </c>
      <c r="H40" s="30">
        <v>44980</v>
      </c>
    </row>
    <row r="41" spans="2:8" x14ac:dyDescent="0.3">
      <c r="B41">
        <v>28</v>
      </c>
      <c r="C41" t="s">
        <v>400</v>
      </c>
      <c r="D41" t="s">
        <v>301</v>
      </c>
      <c r="E41" s="69">
        <v>14</v>
      </c>
      <c r="F41" t="s">
        <v>390</v>
      </c>
      <c r="G41" s="30">
        <v>44980</v>
      </c>
      <c r="H41" s="30">
        <v>44980</v>
      </c>
    </row>
    <row r="42" spans="2:8" x14ac:dyDescent="0.3">
      <c r="B42">
        <v>29</v>
      </c>
      <c r="C42" t="s">
        <v>400</v>
      </c>
      <c r="D42" t="s">
        <v>302</v>
      </c>
      <c r="E42" s="69">
        <v>14</v>
      </c>
      <c r="F42" t="s">
        <v>391</v>
      </c>
      <c r="G42" s="30">
        <v>44980</v>
      </c>
      <c r="H42" s="30">
        <v>44980</v>
      </c>
    </row>
    <row r="43" spans="2:8" x14ac:dyDescent="0.3">
      <c r="B43">
        <v>30</v>
      </c>
      <c r="C43" t="s">
        <v>400</v>
      </c>
      <c r="D43" t="s">
        <v>407</v>
      </c>
      <c r="E43" s="69">
        <v>14</v>
      </c>
      <c r="F43" t="s">
        <v>392</v>
      </c>
      <c r="G43" s="30">
        <v>44980</v>
      </c>
      <c r="H43" s="30">
        <v>44980</v>
      </c>
    </row>
    <row r="44" spans="2:8" x14ac:dyDescent="0.3">
      <c r="B44">
        <v>31</v>
      </c>
      <c r="C44" t="s">
        <v>398</v>
      </c>
      <c r="D44" t="s">
        <v>253</v>
      </c>
      <c r="E44" s="69">
        <v>15</v>
      </c>
      <c r="F44" t="s">
        <v>390</v>
      </c>
      <c r="G44" s="30">
        <v>44980</v>
      </c>
      <c r="H44" s="30">
        <v>44980</v>
      </c>
    </row>
    <row r="45" spans="2:8" x14ac:dyDescent="0.3">
      <c r="B45">
        <v>32</v>
      </c>
      <c r="C45" t="s">
        <v>398</v>
      </c>
      <c r="D45" t="s">
        <v>387</v>
      </c>
      <c r="E45" s="69">
        <v>15</v>
      </c>
      <c r="F45" t="s">
        <v>391</v>
      </c>
      <c r="G45" s="30">
        <v>44980</v>
      </c>
      <c r="H45" s="30">
        <v>44980</v>
      </c>
    </row>
    <row r="46" spans="2:8" x14ac:dyDescent="0.3">
      <c r="B46">
        <v>33</v>
      </c>
      <c r="C46" t="s">
        <v>398</v>
      </c>
      <c r="D46" t="s">
        <v>388</v>
      </c>
      <c r="E46" s="69">
        <v>15</v>
      </c>
      <c r="F46" t="s">
        <v>392</v>
      </c>
      <c r="G46" s="30">
        <v>44980</v>
      </c>
      <c r="H46" s="30">
        <v>44980</v>
      </c>
    </row>
    <row r="47" spans="2:8" x14ac:dyDescent="0.3">
      <c r="B47">
        <v>34</v>
      </c>
      <c r="C47" t="s">
        <v>282</v>
      </c>
      <c r="D47" t="s">
        <v>399</v>
      </c>
      <c r="E47" s="69">
        <v>16</v>
      </c>
      <c r="F47" t="s">
        <v>268</v>
      </c>
      <c r="G47" s="30">
        <v>44980</v>
      </c>
      <c r="H47" s="30">
        <v>44980</v>
      </c>
    </row>
    <row r="48" spans="2:8" x14ac:dyDescent="0.3">
      <c r="B48">
        <v>35</v>
      </c>
      <c r="C48" t="s">
        <v>283</v>
      </c>
      <c r="D48" t="s">
        <v>399</v>
      </c>
      <c r="E48" s="69">
        <v>16</v>
      </c>
      <c r="F48" t="s">
        <v>268</v>
      </c>
      <c r="G48" s="30">
        <v>44980</v>
      </c>
      <c r="H48" s="30">
        <v>44980</v>
      </c>
    </row>
    <row r="49" spans="2:8" x14ac:dyDescent="0.3">
      <c r="B49">
        <v>36</v>
      </c>
      <c r="C49" t="s">
        <v>402</v>
      </c>
      <c r="D49" t="s">
        <v>253</v>
      </c>
      <c r="E49" s="69">
        <v>19</v>
      </c>
      <c r="F49" t="s">
        <v>390</v>
      </c>
      <c r="G49" s="30">
        <v>44980</v>
      </c>
      <c r="H49" s="30">
        <v>44980</v>
      </c>
    </row>
    <row r="50" spans="2:8" x14ac:dyDescent="0.3">
      <c r="B50">
        <v>37</v>
      </c>
      <c r="C50" t="s">
        <v>402</v>
      </c>
      <c r="D50" t="s">
        <v>387</v>
      </c>
      <c r="E50" s="69">
        <v>19</v>
      </c>
      <c r="F50" t="s">
        <v>391</v>
      </c>
      <c r="G50" s="30">
        <v>44980</v>
      </c>
      <c r="H50" s="30">
        <v>44980</v>
      </c>
    </row>
    <row r="51" spans="2:8" x14ac:dyDescent="0.3">
      <c r="B51">
        <v>38</v>
      </c>
      <c r="C51" t="s">
        <v>402</v>
      </c>
      <c r="D51" t="s">
        <v>388</v>
      </c>
      <c r="E51" s="69">
        <v>19</v>
      </c>
      <c r="F51" t="s">
        <v>392</v>
      </c>
      <c r="G51" s="30">
        <v>44980</v>
      </c>
      <c r="H51" s="30">
        <v>44980</v>
      </c>
    </row>
    <row r="52" spans="2:8" x14ac:dyDescent="0.3">
      <c r="B52">
        <v>39</v>
      </c>
      <c r="C52" t="s">
        <v>403</v>
      </c>
      <c r="D52" t="s">
        <v>253</v>
      </c>
      <c r="E52" s="69">
        <v>28</v>
      </c>
      <c r="F52" t="s">
        <v>390</v>
      </c>
      <c r="G52" s="30">
        <v>44980</v>
      </c>
      <c r="H52" s="30">
        <v>44980</v>
      </c>
    </row>
    <row r="53" spans="2:8" x14ac:dyDescent="0.3">
      <c r="B53">
        <v>40</v>
      </c>
      <c r="C53" t="s">
        <v>403</v>
      </c>
      <c r="D53" t="s">
        <v>387</v>
      </c>
      <c r="E53" s="69">
        <v>28</v>
      </c>
      <c r="F53" t="s">
        <v>391</v>
      </c>
      <c r="G53" s="30">
        <v>44980</v>
      </c>
      <c r="H53" s="30">
        <v>44980</v>
      </c>
    </row>
    <row r="54" spans="2:8" x14ac:dyDescent="0.3">
      <c r="B54">
        <v>41</v>
      </c>
      <c r="C54" t="s">
        <v>403</v>
      </c>
      <c r="D54" t="s">
        <v>388</v>
      </c>
      <c r="E54" s="69">
        <v>28</v>
      </c>
      <c r="F54" t="s">
        <v>392</v>
      </c>
      <c r="G54" s="30">
        <v>44980</v>
      </c>
      <c r="H54" s="30">
        <v>44980</v>
      </c>
    </row>
    <row r="55" spans="2:8" x14ac:dyDescent="0.3">
      <c r="B55">
        <v>42</v>
      </c>
      <c r="C55" t="s">
        <v>284</v>
      </c>
      <c r="D55" t="s">
        <v>404</v>
      </c>
      <c r="E55" s="69">
        <v>17</v>
      </c>
      <c r="F55" t="s">
        <v>268</v>
      </c>
      <c r="G55" s="30">
        <v>44980</v>
      </c>
      <c r="H55" s="30">
        <v>44980</v>
      </c>
    </row>
    <row r="56" spans="2:8" x14ac:dyDescent="0.3">
      <c r="B56">
        <v>43</v>
      </c>
      <c r="C56" t="s">
        <v>405</v>
      </c>
      <c r="D56" t="s">
        <v>253</v>
      </c>
      <c r="E56" s="69">
        <v>21</v>
      </c>
      <c r="F56" t="s">
        <v>390</v>
      </c>
      <c r="G56" s="30">
        <v>44980</v>
      </c>
      <c r="H56" s="30">
        <v>44980</v>
      </c>
    </row>
    <row r="57" spans="2:8" x14ac:dyDescent="0.3">
      <c r="B57">
        <v>44</v>
      </c>
      <c r="C57" t="s">
        <v>405</v>
      </c>
      <c r="D57" t="s">
        <v>387</v>
      </c>
      <c r="E57" s="69">
        <v>21</v>
      </c>
      <c r="F57" t="s">
        <v>391</v>
      </c>
      <c r="G57" s="30">
        <v>44980</v>
      </c>
      <c r="H57" s="30">
        <v>44980</v>
      </c>
    </row>
    <row r="58" spans="2:8" x14ac:dyDescent="0.3">
      <c r="B58">
        <v>45</v>
      </c>
      <c r="C58" t="s">
        <v>405</v>
      </c>
      <c r="D58" t="s">
        <v>388</v>
      </c>
      <c r="E58" s="69">
        <v>21</v>
      </c>
      <c r="F58" t="s">
        <v>392</v>
      </c>
      <c r="G58" s="30">
        <v>44980</v>
      </c>
      <c r="H58" s="30">
        <v>44980</v>
      </c>
    </row>
    <row r="59" spans="2:8" x14ac:dyDescent="0.3">
      <c r="B59">
        <v>46</v>
      </c>
      <c r="C59" t="s">
        <v>406</v>
      </c>
      <c r="D59" t="s">
        <v>253</v>
      </c>
      <c r="E59" s="69">
        <v>22</v>
      </c>
      <c r="F59" t="s">
        <v>390</v>
      </c>
      <c r="G59" s="30">
        <v>44980</v>
      </c>
      <c r="H59" s="30">
        <v>44980</v>
      </c>
    </row>
    <row r="60" spans="2:8" x14ac:dyDescent="0.3">
      <c r="B60">
        <v>47</v>
      </c>
      <c r="C60" t="s">
        <v>406</v>
      </c>
      <c r="D60" t="s">
        <v>387</v>
      </c>
      <c r="E60" s="69">
        <v>22</v>
      </c>
      <c r="F60" t="s">
        <v>391</v>
      </c>
      <c r="G60" s="30">
        <v>44980</v>
      </c>
      <c r="H60" s="30">
        <v>44980</v>
      </c>
    </row>
    <row r="61" spans="2:8" x14ac:dyDescent="0.3">
      <c r="B61">
        <v>48</v>
      </c>
      <c r="C61" t="s">
        <v>406</v>
      </c>
      <c r="D61" t="s">
        <v>388</v>
      </c>
      <c r="E61" s="69">
        <v>22</v>
      </c>
      <c r="F61" t="s">
        <v>392</v>
      </c>
      <c r="G61" s="30">
        <v>44980</v>
      </c>
      <c r="H61" s="30">
        <v>44980</v>
      </c>
    </row>
    <row r="62" spans="2:8" x14ac:dyDescent="0.3">
      <c r="B62">
        <v>49</v>
      </c>
      <c r="C62" t="s">
        <v>285</v>
      </c>
      <c r="D62" t="s">
        <v>410</v>
      </c>
      <c r="E62" s="69">
        <v>24</v>
      </c>
      <c r="F62" t="s">
        <v>268</v>
      </c>
      <c r="G62" s="30">
        <v>44980</v>
      </c>
      <c r="H62" s="30">
        <v>44980</v>
      </c>
    </row>
    <row r="63" spans="2:8" x14ac:dyDescent="0.3">
      <c r="B63">
        <v>50</v>
      </c>
      <c r="C63" t="s">
        <v>286</v>
      </c>
      <c r="D63" t="s">
        <v>410</v>
      </c>
      <c r="E63" s="69">
        <v>24</v>
      </c>
      <c r="F63" t="s">
        <v>268</v>
      </c>
      <c r="G63" s="30">
        <v>44980</v>
      </c>
      <c r="H63" s="30">
        <v>44980</v>
      </c>
    </row>
    <row r="64" spans="2:8" x14ac:dyDescent="0.3">
      <c r="B64">
        <v>51</v>
      </c>
      <c r="C64" t="s">
        <v>408</v>
      </c>
      <c r="D64" t="s">
        <v>253</v>
      </c>
      <c r="E64" s="69">
        <v>25</v>
      </c>
      <c r="F64" t="s">
        <v>390</v>
      </c>
      <c r="G64" s="30">
        <v>44980</v>
      </c>
      <c r="H64" s="30">
        <v>44980</v>
      </c>
    </row>
    <row r="65" spans="2:8" x14ac:dyDescent="0.3">
      <c r="B65">
        <v>52</v>
      </c>
      <c r="C65" t="s">
        <v>408</v>
      </c>
      <c r="D65" t="s">
        <v>387</v>
      </c>
      <c r="E65" s="69">
        <v>25</v>
      </c>
      <c r="F65" t="s">
        <v>391</v>
      </c>
      <c r="G65" s="30">
        <v>44980</v>
      </c>
      <c r="H65" s="30">
        <v>44980</v>
      </c>
    </row>
    <row r="66" spans="2:8" x14ac:dyDescent="0.3">
      <c r="B66">
        <v>53</v>
      </c>
      <c r="C66" t="s">
        <v>408</v>
      </c>
      <c r="D66" t="s">
        <v>388</v>
      </c>
      <c r="E66" s="69">
        <v>25</v>
      </c>
      <c r="F66" t="s">
        <v>392</v>
      </c>
      <c r="G66" s="30">
        <v>44980</v>
      </c>
      <c r="H66" s="30">
        <v>44980</v>
      </c>
    </row>
    <row r="67" spans="2:8" x14ac:dyDescent="0.3">
      <c r="B67">
        <v>54</v>
      </c>
      <c r="C67" t="s">
        <v>409</v>
      </c>
      <c r="D67" t="s">
        <v>253</v>
      </c>
      <c r="E67" s="69">
        <v>26</v>
      </c>
      <c r="F67" t="s">
        <v>390</v>
      </c>
      <c r="G67" s="30">
        <v>44980</v>
      </c>
      <c r="H67" s="30">
        <v>44980</v>
      </c>
    </row>
    <row r="68" spans="2:8" x14ac:dyDescent="0.3">
      <c r="B68">
        <v>55</v>
      </c>
      <c r="C68" t="s">
        <v>409</v>
      </c>
      <c r="D68" t="s">
        <v>387</v>
      </c>
      <c r="E68" s="69">
        <v>26</v>
      </c>
      <c r="F68" t="s">
        <v>391</v>
      </c>
      <c r="G68" s="30">
        <v>44980</v>
      </c>
      <c r="H68" s="30">
        <v>44980</v>
      </c>
    </row>
    <row r="69" spans="2:8" x14ac:dyDescent="0.3">
      <c r="B69">
        <v>56</v>
      </c>
      <c r="C69" t="s">
        <v>409</v>
      </c>
      <c r="D69" t="s">
        <v>388</v>
      </c>
      <c r="E69" s="69">
        <v>26</v>
      </c>
      <c r="F69" t="s">
        <v>392</v>
      </c>
      <c r="G69" s="30">
        <v>44980</v>
      </c>
      <c r="H69" s="30">
        <v>44980</v>
      </c>
    </row>
    <row r="70" spans="2:8" x14ac:dyDescent="0.3">
      <c r="B70">
        <v>57</v>
      </c>
      <c r="C70" t="s">
        <v>411</v>
      </c>
      <c r="E70" s="69">
        <v>18</v>
      </c>
      <c r="F70" t="s">
        <v>268</v>
      </c>
      <c r="G70" s="30">
        <v>44984</v>
      </c>
      <c r="H70" s="30">
        <v>44984</v>
      </c>
    </row>
    <row r="71" spans="2:8" x14ac:dyDescent="0.3">
      <c r="B71">
        <v>58</v>
      </c>
      <c r="C71" t="s">
        <v>287</v>
      </c>
      <c r="E71" s="69">
        <v>28</v>
      </c>
      <c r="F71" t="s">
        <v>390</v>
      </c>
      <c r="G71" s="30">
        <v>44984</v>
      </c>
      <c r="H71" s="30">
        <v>44984</v>
      </c>
    </row>
    <row r="72" spans="2:8" x14ac:dyDescent="0.3">
      <c r="B72">
        <v>59</v>
      </c>
      <c r="C72" t="s">
        <v>288</v>
      </c>
      <c r="E72" s="69">
        <v>29</v>
      </c>
      <c r="F72" t="s">
        <v>391</v>
      </c>
      <c r="G72" s="30">
        <v>44984</v>
      </c>
      <c r="H72" s="30">
        <v>44984</v>
      </c>
    </row>
    <row r="73" spans="2:8" x14ac:dyDescent="0.3">
      <c r="B73">
        <v>60</v>
      </c>
      <c r="C73" t="s">
        <v>289</v>
      </c>
      <c r="E73" s="69">
        <v>30</v>
      </c>
      <c r="F73" t="s">
        <v>392</v>
      </c>
      <c r="G73" s="30">
        <v>44984</v>
      </c>
      <c r="H73" s="30">
        <v>44984</v>
      </c>
    </row>
    <row r="74" spans="2:8" x14ac:dyDescent="0.3">
      <c r="B74">
        <v>61</v>
      </c>
      <c r="C74" t="s">
        <v>290</v>
      </c>
      <c r="E74" s="69">
        <v>31</v>
      </c>
      <c r="F74" t="s">
        <v>268</v>
      </c>
      <c r="G74" s="30">
        <v>44984</v>
      </c>
      <c r="H74" s="30">
        <v>44984</v>
      </c>
    </row>
    <row r="75" spans="2:8" x14ac:dyDescent="0.3">
      <c r="B75">
        <v>62</v>
      </c>
      <c r="C75" t="s">
        <v>291</v>
      </c>
      <c r="E75" s="69">
        <v>32</v>
      </c>
      <c r="F75" t="s">
        <v>268</v>
      </c>
      <c r="G75" s="30">
        <v>44984</v>
      </c>
      <c r="H75" s="30">
        <v>44984</v>
      </c>
    </row>
  </sheetData>
  <dataValidations count="1">
    <dataValidation type="list" allowBlank="1" showInputMessage="1" showErrorMessage="1" sqref="F14:F75" xr:uid="{F1FE2CEA-EC7E-4A50-85B9-1417E735F8BF}">
      <formula1>"Group, Pravallika, Shekar, Rincy"</formula1>
    </dataValidation>
  </dataValidations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F3C6FF-D737-414D-B69E-2EB2751CFA09}">
  <dimension ref="A1:G53"/>
  <sheetViews>
    <sheetView zoomScale="69" workbookViewId="0">
      <selection activeCell="B15" sqref="B15"/>
    </sheetView>
  </sheetViews>
  <sheetFormatPr defaultRowHeight="14.4" x14ac:dyDescent="0.3"/>
  <cols>
    <col min="1" max="1" width="12.88671875" bestFit="1" customWidth="1"/>
    <col min="2" max="2" width="19" bestFit="1" customWidth="1"/>
    <col min="3" max="3" width="9.109375" bestFit="1" customWidth="1"/>
    <col min="4" max="4" width="17.77734375" bestFit="1" customWidth="1"/>
    <col min="5" max="5" width="24.5546875" bestFit="1" customWidth="1"/>
  </cols>
  <sheetData>
    <row r="1" spans="1:7" x14ac:dyDescent="0.3">
      <c r="A1" s="1" t="s">
        <v>252</v>
      </c>
    </row>
    <row r="4" spans="1:7" x14ac:dyDescent="0.3">
      <c r="B4" s="2" t="s">
        <v>47</v>
      </c>
      <c r="C4" s="2"/>
    </row>
    <row r="5" spans="1:7" x14ac:dyDescent="0.3">
      <c r="B5" s="2"/>
      <c r="C5" s="2"/>
    </row>
    <row r="6" spans="1:7" x14ac:dyDescent="0.3">
      <c r="A6" s="2" t="s">
        <v>50</v>
      </c>
      <c r="B6" s="2" t="s">
        <v>51</v>
      </c>
      <c r="C6" s="2"/>
    </row>
    <row r="7" spans="1:7" x14ac:dyDescent="0.3">
      <c r="A7" s="2" t="s">
        <v>52</v>
      </c>
      <c r="B7" s="2"/>
      <c r="C7" s="2"/>
    </row>
    <row r="8" spans="1:7" x14ac:dyDescent="0.3">
      <c r="A8" s="2">
        <v>1</v>
      </c>
      <c r="B8" t="s">
        <v>53</v>
      </c>
      <c r="C8">
        <v>8839268</v>
      </c>
    </row>
    <row r="9" spans="1:7" x14ac:dyDescent="0.3">
      <c r="A9" s="2">
        <v>2</v>
      </c>
      <c r="B9" t="s">
        <v>54</v>
      </c>
      <c r="C9">
        <v>8841879</v>
      </c>
    </row>
    <row r="10" spans="1:7" x14ac:dyDescent="0.3">
      <c r="A10" s="2">
        <v>3</v>
      </c>
      <c r="B10" t="s">
        <v>55</v>
      </c>
      <c r="C10">
        <v>8833576</v>
      </c>
    </row>
    <row r="14" spans="1:7" x14ac:dyDescent="0.3">
      <c r="B14" s="70" t="s">
        <v>376</v>
      </c>
      <c r="C14" s="70" t="s">
        <v>377</v>
      </c>
      <c r="D14" s="71" t="s">
        <v>378</v>
      </c>
      <c r="E14" s="71" t="s">
        <v>412</v>
      </c>
      <c r="F14" s="1" t="s">
        <v>379</v>
      </c>
      <c r="G14" s="1"/>
    </row>
    <row r="15" spans="1:7" x14ac:dyDescent="0.3">
      <c r="B15" s="72"/>
      <c r="C15">
        <v>1</v>
      </c>
      <c r="D15" s="73"/>
      <c r="E15" s="73"/>
      <c r="F15" t="s">
        <v>413</v>
      </c>
      <c r="G15" s="74"/>
    </row>
    <row r="16" spans="1:7" x14ac:dyDescent="0.3">
      <c r="B16" s="72"/>
      <c r="C16" s="75">
        <f>IF(ISBLANK(B16),MAX($C15:C$15)+1,"")</f>
        <v>2</v>
      </c>
      <c r="D16" s="73"/>
      <c r="E16" s="73"/>
      <c r="F16" t="s">
        <v>414</v>
      </c>
      <c r="G16" s="74"/>
    </row>
    <row r="17" spans="2:7" x14ac:dyDescent="0.3">
      <c r="B17" s="72"/>
      <c r="C17" s="75">
        <f>IF(ISBLANK(B17),MAX($C$15:C16)+1,"")</f>
        <v>3</v>
      </c>
      <c r="D17" s="73"/>
      <c r="E17" s="73"/>
      <c r="F17" s="76" t="s">
        <v>415</v>
      </c>
      <c r="G17" s="74"/>
    </row>
    <row r="18" spans="2:7" x14ac:dyDescent="0.3">
      <c r="B18" s="77" t="s">
        <v>416</v>
      </c>
      <c r="C18" s="75" t="str">
        <f>IF(ISBLANK(B18),MAX($C$15:C17)+1,"")</f>
        <v/>
      </c>
      <c r="F18" t="s">
        <v>417</v>
      </c>
    </row>
    <row r="19" spans="2:7" x14ac:dyDescent="0.3">
      <c r="B19" s="77"/>
      <c r="C19" s="75">
        <f>IF(ISBLANK(B19),MAX($C$15:C18)+1,"")</f>
        <v>4</v>
      </c>
      <c r="F19" s="35" t="s">
        <v>418</v>
      </c>
    </row>
    <row r="20" spans="2:7" x14ac:dyDescent="0.3">
      <c r="B20" s="77"/>
      <c r="C20" s="75">
        <f>IF(ISBLANK(B20),MAX($C$15:C19)+1,"")</f>
        <v>5</v>
      </c>
      <c r="D20" t="s">
        <v>416</v>
      </c>
      <c r="F20" s="78" t="s">
        <v>419</v>
      </c>
    </row>
    <row r="21" spans="2:7" x14ac:dyDescent="0.3">
      <c r="B21" s="77"/>
      <c r="C21" s="75">
        <f>IF(ISBLANK(B21),MAX($C$15:C20)+1,"")</f>
        <v>6</v>
      </c>
      <c r="D21" t="s">
        <v>416</v>
      </c>
      <c r="F21" s="78" t="s">
        <v>420</v>
      </c>
    </row>
    <row r="22" spans="2:7" x14ac:dyDescent="0.3">
      <c r="B22" s="77" t="s">
        <v>421</v>
      </c>
      <c r="C22" s="75" t="str">
        <f>IF(ISBLANK(B22),MAX($C$15:C21)+1,"")</f>
        <v/>
      </c>
      <c r="F22" t="s">
        <v>422</v>
      </c>
    </row>
    <row r="23" spans="2:7" x14ac:dyDescent="0.3">
      <c r="B23" s="77"/>
      <c r="C23" s="75">
        <f>IF(ISBLANK(B23),MAX($C$15:C22)+1,"")</f>
        <v>7</v>
      </c>
      <c r="D23" t="s">
        <v>423</v>
      </c>
      <c r="F23" s="35" t="s">
        <v>424</v>
      </c>
    </row>
    <row r="24" spans="2:7" x14ac:dyDescent="0.3">
      <c r="B24" s="77"/>
      <c r="C24" s="75">
        <f>IF(ISBLANK(B24),MAX($C$15:C23)+1,"")</f>
        <v>8</v>
      </c>
      <c r="D24" t="s">
        <v>423</v>
      </c>
      <c r="F24" s="78" t="s">
        <v>425</v>
      </c>
    </row>
    <row r="25" spans="2:7" x14ac:dyDescent="0.3">
      <c r="B25" s="77"/>
      <c r="C25" s="75">
        <f>IF(ISBLANK(B25),MAX($C$15:C24)+1,"")</f>
        <v>9</v>
      </c>
      <c r="D25" t="s">
        <v>423</v>
      </c>
      <c r="F25" s="78" t="s">
        <v>426</v>
      </c>
    </row>
    <row r="26" spans="2:7" x14ac:dyDescent="0.3">
      <c r="B26" s="77" t="s">
        <v>427</v>
      </c>
      <c r="C26" s="75" t="str">
        <f>IF(ISBLANK(B26),MAX($C$15:C25)+1,"")</f>
        <v/>
      </c>
      <c r="F26" t="s">
        <v>428</v>
      </c>
    </row>
    <row r="27" spans="2:7" x14ac:dyDescent="0.3">
      <c r="B27" s="77"/>
      <c r="C27" s="75">
        <f>IF(ISBLANK(B27),MAX($C$15:C26)+1,"")</f>
        <v>10</v>
      </c>
      <c r="D27" t="s">
        <v>429</v>
      </c>
      <c r="F27" s="35" t="s">
        <v>430</v>
      </c>
    </row>
    <row r="28" spans="2:7" x14ac:dyDescent="0.3">
      <c r="B28" s="77"/>
      <c r="C28" s="75">
        <f>IF(ISBLANK(B28),MAX($C$15:C27)+1,"")</f>
        <v>11</v>
      </c>
      <c r="D28" t="s">
        <v>429</v>
      </c>
      <c r="F28" s="78" t="s">
        <v>431</v>
      </c>
    </row>
    <row r="29" spans="2:7" x14ac:dyDescent="0.3">
      <c r="B29" s="77"/>
      <c r="C29" s="75">
        <f>IF(ISBLANK(B29),MAX($C$15:C28)+1,"")</f>
        <v>12</v>
      </c>
      <c r="D29" t="s">
        <v>429</v>
      </c>
      <c r="F29" s="78" t="s">
        <v>432</v>
      </c>
    </row>
    <row r="30" spans="2:7" x14ac:dyDescent="0.3">
      <c r="B30" s="77" t="s">
        <v>433</v>
      </c>
      <c r="C30" s="75" t="str">
        <f>IF(ISBLANK(B30),MAX($C$15:C29)+1,"")</f>
        <v/>
      </c>
      <c r="F30" t="s">
        <v>434</v>
      </c>
    </row>
    <row r="31" spans="2:7" x14ac:dyDescent="0.3">
      <c r="B31" s="77"/>
      <c r="C31" s="75">
        <f>IF(ISBLANK(B31),MAX($C$15:C30)+1,"")</f>
        <v>13</v>
      </c>
      <c r="D31" t="s">
        <v>435</v>
      </c>
      <c r="F31" s="35" t="s">
        <v>436</v>
      </c>
    </row>
    <row r="32" spans="2:7" x14ac:dyDescent="0.3">
      <c r="B32" s="77"/>
      <c r="C32" s="75">
        <f>IF(ISBLANK(B32),MAX($C$15:C31)+1,"")</f>
        <v>14</v>
      </c>
      <c r="D32" t="s">
        <v>435</v>
      </c>
      <c r="F32" s="78" t="s">
        <v>437</v>
      </c>
    </row>
    <row r="33" spans="2:6" x14ac:dyDescent="0.3">
      <c r="B33" s="77"/>
      <c r="C33" s="75">
        <f>IF(ISBLANK(B33),MAX($C$15:C32)+1,"")</f>
        <v>15</v>
      </c>
      <c r="D33" t="s">
        <v>435</v>
      </c>
      <c r="F33" s="78" t="s">
        <v>438</v>
      </c>
    </row>
    <row r="34" spans="2:6" x14ac:dyDescent="0.3">
      <c r="B34" s="77" t="s">
        <v>439</v>
      </c>
      <c r="C34" s="75" t="str">
        <f>IF(ISBLANK(B34),MAX($C$15:C33)+1,"")</f>
        <v/>
      </c>
      <c r="F34" t="s">
        <v>440</v>
      </c>
    </row>
    <row r="35" spans="2:6" x14ac:dyDescent="0.3">
      <c r="B35" s="77"/>
      <c r="C35" s="75">
        <f>IF(ISBLANK(B35),MAX($C$15:C34)+1,"")</f>
        <v>16</v>
      </c>
      <c r="D35" t="s">
        <v>441</v>
      </c>
      <c r="F35" s="35" t="s">
        <v>442</v>
      </c>
    </row>
    <row r="36" spans="2:6" x14ac:dyDescent="0.3">
      <c r="B36" s="77" t="s">
        <v>443</v>
      </c>
      <c r="C36" s="75" t="str">
        <f>IF(ISBLANK(B36),MAX($C$15:C35)+1,"")</f>
        <v/>
      </c>
      <c r="F36" t="s">
        <v>444</v>
      </c>
    </row>
    <row r="37" spans="2:6" x14ac:dyDescent="0.3">
      <c r="B37" s="77"/>
      <c r="C37" s="75">
        <f>IF(ISBLANK(B37),MAX($C$15:C36)+1,"")</f>
        <v>17</v>
      </c>
      <c r="D37" t="s">
        <v>445</v>
      </c>
      <c r="F37" s="35" t="s">
        <v>446</v>
      </c>
    </row>
    <row r="38" spans="2:6" x14ac:dyDescent="0.3">
      <c r="B38" s="77"/>
      <c r="C38" s="75">
        <f>IF(ISBLANK(B38),MAX($C$15:C37)+1,"")</f>
        <v>18</v>
      </c>
      <c r="D38" t="s">
        <v>416</v>
      </c>
      <c r="F38" t="s">
        <v>447</v>
      </c>
    </row>
    <row r="39" spans="2:6" x14ac:dyDescent="0.3">
      <c r="B39" s="77"/>
      <c r="C39" s="75">
        <f>IF(ISBLANK(B39),MAX($C$15:C38)+1,"")</f>
        <v>19</v>
      </c>
      <c r="D39" t="s">
        <v>441</v>
      </c>
      <c r="F39" s="78" t="s">
        <v>448</v>
      </c>
    </row>
    <row r="40" spans="2:6" x14ac:dyDescent="0.3">
      <c r="B40" s="77"/>
      <c r="C40" s="75">
        <f>IF(ISBLANK(B40),MAX($C$15:C39)+1,"")</f>
        <v>20</v>
      </c>
      <c r="D40" t="s">
        <v>441</v>
      </c>
      <c r="F40" s="78" t="s">
        <v>449</v>
      </c>
    </row>
    <row r="41" spans="2:6" x14ac:dyDescent="0.3">
      <c r="C41" s="75">
        <f>IF(ISBLANK(B41),MAX($C$15:C40)+1,"")</f>
        <v>21</v>
      </c>
      <c r="D41" t="s">
        <v>445</v>
      </c>
      <c r="F41" s="78" t="s">
        <v>450</v>
      </c>
    </row>
    <row r="42" spans="2:6" x14ac:dyDescent="0.3">
      <c r="C42" s="75">
        <f>IF(ISBLANK(B42),MAX($C$15:C41)+1,"")</f>
        <v>22</v>
      </c>
      <c r="D42" t="s">
        <v>445</v>
      </c>
      <c r="F42" s="78" t="s">
        <v>451</v>
      </c>
    </row>
    <row r="43" spans="2:6" x14ac:dyDescent="0.3">
      <c r="C43" s="75">
        <f>IF(ISBLANK(B43),MAX($C$15:C42)+1,"")</f>
        <v>23</v>
      </c>
      <c r="D43" t="s">
        <v>445</v>
      </c>
      <c r="F43" s="78" t="s">
        <v>452</v>
      </c>
    </row>
    <row r="44" spans="2:6" x14ac:dyDescent="0.3">
      <c r="B44" s="77" t="s">
        <v>453</v>
      </c>
      <c r="C44" s="75" t="str">
        <f>IF(ISBLANK(B44),MAX($C$15:C43)+1,"")</f>
        <v/>
      </c>
      <c r="F44" t="s">
        <v>454</v>
      </c>
    </row>
    <row r="45" spans="2:6" x14ac:dyDescent="0.3">
      <c r="C45" s="75">
        <f>IF(ISBLANK(B45),MAX($C$15:C44)+1,"")</f>
        <v>24</v>
      </c>
      <c r="D45" t="s">
        <v>455</v>
      </c>
      <c r="F45" s="35" t="s">
        <v>456</v>
      </c>
    </row>
    <row r="46" spans="2:6" x14ac:dyDescent="0.3">
      <c r="C46" s="75">
        <f>IF(ISBLANK(B46),MAX($C$15:C45)+1,"")</f>
        <v>25</v>
      </c>
      <c r="D46" t="s">
        <v>455</v>
      </c>
      <c r="F46" s="78" t="s">
        <v>457</v>
      </c>
    </row>
    <row r="47" spans="2:6" x14ac:dyDescent="0.3">
      <c r="C47" s="75">
        <f>IF(ISBLANK(B47),MAX($C$15:C46)+1,"")</f>
        <v>26</v>
      </c>
      <c r="D47" t="s">
        <v>455</v>
      </c>
      <c r="F47" s="78" t="s">
        <v>458</v>
      </c>
    </row>
    <row r="48" spans="2:6" x14ac:dyDescent="0.3">
      <c r="C48" s="75">
        <f>IF(ISBLANK(B48),MAX($C$15:C47)+1,"")</f>
        <v>27</v>
      </c>
      <c r="D48" t="s">
        <v>455</v>
      </c>
      <c r="F48" s="78" t="s">
        <v>459</v>
      </c>
    </row>
    <row r="49" spans="2:6" x14ac:dyDescent="0.3">
      <c r="B49" s="77" t="s">
        <v>443</v>
      </c>
      <c r="C49" s="75" t="str">
        <f>IF(ISBLANK(B49),MAX($C$15:C48)+1,"")</f>
        <v/>
      </c>
      <c r="F49" t="s">
        <v>460</v>
      </c>
    </row>
    <row r="50" spans="2:6" x14ac:dyDescent="0.3">
      <c r="C50" s="75">
        <f>IF(ISBLANK(B50),MAX($C$15:C49)+1,"")</f>
        <v>28</v>
      </c>
      <c r="D50" t="s">
        <v>445</v>
      </c>
      <c r="F50" t="s">
        <v>461</v>
      </c>
    </row>
    <row r="51" spans="2:6" x14ac:dyDescent="0.3">
      <c r="C51" s="75">
        <f>IF(ISBLANK(B51),MAX($C$15:C50)+1,"")</f>
        <v>29</v>
      </c>
      <c r="D51" t="s">
        <v>445</v>
      </c>
      <c r="F51" t="s">
        <v>462</v>
      </c>
    </row>
    <row r="52" spans="2:6" x14ac:dyDescent="0.3">
      <c r="C52" s="75">
        <f>IF(ISBLANK(B52),MAX($C$15:C51)+1,"")</f>
        <v>30</v>
      </c>
      <c r="D52" t="s">
        <v>445</v>
      </c>
      <c r="F52" t="s">
        <v>463</v>
      </c>
    </row>
    <row r="53" spans="2:6" x14ac:dyDescent="0.3">
      <c r="C53" s="75">
        <f>IF(ISBLANK(B53),MAX($C$15:C52)+1,"")</f>
        <v>31</v>
      </c>
      <c r="D53" t="s">
        <v>445</v>
      </c>
      <c r="F53" t="s">
        <v>464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68E033-28BE-4739-A0AC-BFFB5AD91C6E}">
  <dimension ref="A1:AA2888"/>
  <sheetViews>
    <sheetView topLeftCell="L2841" zoomScale="60" zoomScaleNormal="60" workbookViewId="0">
      <selection activeCell="X18" sqref="X18:X2888"/>
    </sheetView>
  </sheetViews>
  <sheetFormatPr defaultRowHeight="14.4" x14ac:dyDescent="0.3"/>
  <cols>
    <col min="2" max="2" width="20.88671875" customWidth="1"/>
    <col min="3" max="3" width="13.6640625" customWidth="1"/>
    <col min="4" max="4" width="8.33203125" customWidth="1"/>
    <col min="5" max="5" width="11.6640625" customWidth="1"/>
    <col min="6" max="6" width="11.77734375" bestFit="1" customWidth="1"/>
    <col min="7" max="7" width="22.21875" customWidth="1"/>
    <col min="8" max="8" width="13.6640625" customWidth="1"/>
    <col min="9" max="9" width="12.77734375" customWidth="1"/>
    <col min="10" max="10" width="11.88671875" customWidth="1"/>
    <col min="11" max="11" width="21.77734375" bestFit="1" customWidth="1"/>
    <col min="12" max="12" width="23.33203125" customWidth="1"/>
    <col min="13" max="13" width="20.6640625" bestFit="1" customWidth="1"/>
    <col min="14" max="14" width="21.44140625" bestFit="1" customWidth="1"/>
    <col min="15" max="15" width="17.6640625" bestFit="1" customWidth="1"/>
    <col min="16" max="16" width="12.109375" bestFit="1" customWidth="1"/>
    <col min="17" max="17" width="15.88671875" customWidth="1"/>
    <col min="18" max="18" width="23.6640625" bestFit="1" customWidth="1"/>
    <col min="19" max="19" width="33.77734375" bestFit="1" customWidth="1"/>
    <col min="20" max="20" width="23.6640625" bestFit="1" customWidth="1"/>
    <col min="21" max="21" width="29.33203125" bestFit="1" customWidth="1"/>
    <col min="22" max="22" width="11.88671875" customWidth="1"/>
    <col min="23" max="23" width="22" customWidth="1"/>
    <col min="24" max="24" width="25.33203125" customWidth="1"/>
    <col min="25" max="25" width="18.33203125" customWidth="1"/>
    <col min="26" max="26" width="25.21875" customWidth="1"/>
    <col min="27" max="27" width="22" customWidth="1"/>
  </cols>
  <sheetData>
    <row r="1" spans="1:3" x14ac:dyDescent="0.3">
      <c r="A1" s="1" t="s">
        <v>253</v>
      </c>
    </row>
    <row r="4" spans="1:3" x14ac:dyDescent="0.3">
      <c r="B4" s="2" t="s">
        <v>47</v>
      </c>
      <c r="C4" s="2"/>
    </row>
    <row r="5" spans="1:3" x14ac:dyDescent="0.3">
      <c r="B5" s="2"/>
      <c r="C5" s="2"/>
    </row>
    <row r="6" spans="1:3" x14ac:dyDescent="0.3">
      <c r="A6" s="2" t="s">
        <v>50</v>
      </c>
      <c r="B6" s="2" t="s">
        <v>51</v>
      </c>
      <c r="C6" s="2"/>
    </row>
    <row r="7" spans="1:3" x14ac:dyDescent="0.3">
      <c r="A7" s="2" t="s">
        <v>52</v>
      </c>
      <c r="B7" s="2"/>
      <c r="C7" s="2"/>
    </row>
    <row r="8" spans="1:3" x14ac:dyDescent="0.3">
      <c r="A8" s="2">
        <v>1</v>
      </c>
      <c r="B8" t="s">
        <v>53</v>
      </c>
      <c r="C8">
        <v>8839268</v>
      </c>
    </row>
    <row r="9" spans="1:3" x14ac:dyDescent="0.3">
      <c r="A9" s="2">
        <v>2</v>
      </c>
      <c r="B9" t="s">
        <v>54</v>
      </c>
      <c r="C9">
        <v>8841879</v>
      </c>
    </row>
    <row r="10" spans="1:3" x14ac:dyDescent="0.3">
      <c r="A10" s="2">
        <v>3</v>
      </c>
      <c r="B10" t="s">
        <v>55</v>
      </c>
      <c r="C10">
        <v>8833576</v>
      </c>
    </row>
    <row r="17" spans="2:27" x14ac:dyDescent="0.3">
      <c r="B17" s="13"/>
      <c r="C17" s="13"/>
      <c r="D17" s="13"/>
      <c r="E17" s="13"/>
      <c r="F17" s="13"/>
      <c r="G17" s="13"/>
      <c r="H17" s="13"/>
      <c r="I17" s="13"/>
      <c r="J17" s="15" t="s">
        <v>167</v>
      </c>
      <c r="K17" s="15" t="s">
        <v>168</v>
      </c>
      <c r="L17" s="15" t="s">
        <v>169</v>
      </c>
      <c r="M17" s="15" t="s">
        <v>170</v>
      </c>
      <c r="N17" s="15" t="s">
        <v>92</v>
      </c>
      <c r="O17" s="15" t="s">
        <v>171</v>
      </c>
      <c r="P17" s="15" t="s">
        <v>172</v>
      </c>
      <c r="Q17" s="15" t="s">
        <v>173</v>
      </c>
      <c r="R17" s="15" t="s">
        <v>90</v>
      </c>
      <c r="S17" s="15" t="s">
        <v>174</v>
      </c>
      <c r="T17" s="15" t="s">
        <v>90</v>
      </c>
      <c r="U17" s="15" t="s">
        <v>175</v>
      </c>
      <c r="V17" s="13"/>
      <c r="W17" s="15" t="s">
        <v>183</v>
      </c>
      <c r="X17" s="13">
        <v>3600</v>
      </c>
      <c r="Y17" s="15" t="s">
        <v>184</v>
      </c>
      <c r="Z17" s="13">
        <v>8</v>
      </c>
      <c r="AA17" s="13"/>
    </row>
    <row r="18" spans="2:27" x14ac:dyDescent="0.3">
      <c r="B18" s="67" t="s">
        <v>155</v>
      </c>
      <c r="C18" s="67" t="s">
        <v>1</v>
      </c>
      <c r="D18" s="67" t="s">
        <v>36</v>
      </c>
      <c r="E18" s="67" t="s">
        <v>176</v>
      </c>
      <c r="F18" s="67" t="s">
        <v>37</v>
      </c>
      <c r="G18" s="67" t="s">
        <v>38</v>
      </c>
      <c r="H18" s="67" t="s">
        <v>177</v>
      </c>
      <c r="I18" s="67" t="s">
        <v>2</v>
      </c>
      <c r="J18" s="67" t="s">
        <v>156</v>
      </c>
      <c r="K18" s="67" t="s">
        <v>157</v>
      </c>
      <c r="L18" s="67" t="s">
        <v>158</v>
      </c>
      <c r="M18" s="67" t="s">
        <v>159</v>
      </c>
      <c r="N18" s="67" t="s">
        <v>160</v>
      </c>
      <c r="O18" s="67" t="s">
        <v>161</v>
      </c>
      <c r="P18" s="67" t="s">
        <v>162</v>
      </c>
      <c r="Q18" s="67" t="s">
        <v>163</v>
      </c>
      <c r="R18" s="67" t="s">
        <v>164</v>
      </c>
      <c r="S18" s="67" t="s">
        <v>165</v>
      </c>
      <c r="T18" s="67" t="s">
        <v>58</v>
      </c>
      <c r="U18" s="67" t="s">
        <v>3</v>
      </c>
      <c r="V18" s="67" t="s">
        <v>166</v>
      </c>
      <c r="W18" s="67" t="s">
        <v>178</v>
      </c>
      <c r="X18" s="67" t="s">
        <v>179</v>
      </c>
      <c r="Y18" s="67" t="s">
        <v>180</v>
      </c>
      <c r="Z18" s="67" t="s">
        <v>181</v>
      </c>
      <c r="AA18" s="68" t="s">
        <v>182</v>
      </c>
    </row>
    <row r="19" spans="2:27" x14ac:dyDescent="0.3">
      <c r="B19" s="37">
        <v>91841</v>
      </c>
      <c r="C19" s="38">
        <v>42737</v>
      </c>
      <c r="D19" s="39">
        <f>YEAR(C19)</f>
        <v>2017</v>
      </c>
      <c r="E19" s="38" t="str">
        <f t="shared" ref="E19:E82" si="0">"Q" &amp;ROUNDUP(MONTH(C19)/3,0) &amp; "-" &amp; YEAR(C19)</f>
        <v>Q1-2017</v>
      </c>
      <c r="F19" s="38" t="str">
        <f t="shared" ref="F19:F82" si="1">TEXT(C19,"mmmm")</f>
        <v>January</v>
      </c>
      <c r="G19" s="39">
        <f>WEEKNUM(C19,1)</f>
        <v>1</v>
      </c>
      <c r="H19" s="38" t="str">
        <f t="shared" ref="H19:H82" si="2">TEXT(C19,"dddd")</f>
        <v>Monday</v>
      </c>
      <c r="I19" s="37">
        <v>1</v>
      </c>
      <c r="J19" s="37">
        <v>28</v>
      </c>
      <c r="K19" s="37">
        <v>5</v>
      </c>
      <c r="L19" s="37">
        <v>29</v>
      </c>
      <c r="M19" s="37">
        <v>5</v>
      </c>
      <c r="N19" s="37">
        <v>3</v>
      </c>
      <c r="O19" s="37">
        <v>0</v>
      </c>
      <c r="P19" s="37">
        <v>20</v>
      </c>
      <c r="Q19" s="37">
        <v>29</v>
      </c>
      <c r="R19" s="40"/>
      <c r="S19" s="41"/>
      <c r="T19" s="41"/>
      <c r="U19" s="41"/>
      <c r="V19" s="37">
        <v>20</v>
      </c>
      <c r="W19" s="42">
        <f>P19*Q19</f>
        <v>580</v>
      </c>
      <c r="X19" s="43">
        <f>W19/$X$17</f>
        <v>0.16111111111111112</v>
      </c>
      <c r="Y19" s="43">
        <f>$Z$17-X19</f>
        <v>7.8388888888888886</v>
      </c>
      <c r="Z19" s="43">
        <f>(R19+S19+T19+U19+V19)/P19</f>
        <v>1</v>
      </c>
      <c r="AA19" s="44">
        <f>X19/P19</f>
        <v>8.0555555555555554E-3</v>
      </c>
    </row>
    <row r="20" spans="2:27" x14ac:dyDescent="0.3">
      <c r="B20" s="45">
        <v>91842</v>
      </c>
      <c r="C20" s="46">
        <v>42737</v>
      </c>
      <c r="D20" s="47">
        <f t="shared" ref="D20:D83" si="3">YEAR(C20)</f>
        <v>2017</v>
      </c>
      <c r="E20" s="46" t="str">
        <f t="shared" si="0"/>
        <v>Q1-2017</v>
      </c>
      <c r="F20" s="46" t="str">
        <f t="shared" si="1"/>
        <v>January</v>
      </c>
      <c r="G20" s="47">
        <f t="shared" ref="G20:G83" si="4">WEEKNUM(C20,1)</f>
        <v>1</v>
      </c>
      <c r="H20" s="46" t="str">
        <f t="shared" si="2"/>
        <v>Monday</v>
      </c>
      <c r="I20" s="45">
        <v>2</v>
      </c>
      <c r="J20" s="45">
        <v>26</v>
      </c>
      <c r="K20" s="45">
        <v>7</v>
      </c>
      <c r="L20" s="45">
        <v>30</v>
      </c>
      <c r="M20" s="45">
        <v>4</v>
      </c>
      <c r="N20" s="45">
        <v>3</v>
      </c>
      <c r="O20" s="45">
        <v>0</v>
      </c>
      <c r="P20" s="45">
        <v>19</v>
      </c>
      <c r="Q20" s="45">
        <v>35</v>
      </c>
      <c r="R20" s="48"/>
      <c r="S20" s="49"/>
      <c r="T20" s="49"/>
      <c r="U20" s="49"/>
      <c r="V20" s="45">
        <v>19</v>
      </c>
      <c r="W20" s="50">
        <f t="shared" ref="W20:W83" si="5">P20*Q20</f>
        <v>665</v>
      </c>
      <c r="X20" s="51">
        <f t="shared" ref="X20:X83" si="6">W20/$X$17</f>
        <v>0.18472222222222223</v>
      </c>
      <c r="Y20" s="51">
        <f t="shared" ref="Y20:Y83" si="7">$Z$17-X20</f>
        <v>7.8152777777777782</v>
      </c>
      <c r="Z20" s="51">
        <f t="shared" ref="Z20:Z83" si="8">(R20+S20+T20+U20+V20)/P20</f>
        <v>1</v>
      </c>
      <c r="AA20" s="52">
        <f t="shared" ref="AA20:AA83" si="9">X20/P20</f>
        <v>9.7222222222222224E-3</v>
      </c>
    </row>
    <row r="21" spans="2:27" x14ac:dyDescent="0.3">
      <c r="B21" s="53">
        <v>91843</v>
      </c>
      <c r="C21" s="54">
        <v>42738</v>
      </c>
      <c r="D21" s="55">
        <f t="shared" si="3"/>
        <v>2017</v>
      </c>
      <c r="E21" s="54" t="str">
        <f t="shared" si="0"/>
        <v>Q1-2017</v>
      </c>
      <c r="F21" s="54" t="str">
        <f t="shared" si="1"/>
        <v>January</v>
      </c>
      <c r="G21" s="55">
        <f t="shared" si="4"/>
        <v>1</v>
      </c>
      <c r="H21" s="54" t="str">
        <f t="shared" si="2"/>
        <v>Tuesday</v>
      </c>
      <c r="I21" s="53">
        <v>1</v>
      </c>
      <c r="J21" s="53">
        <v>26</v>
      </c>
      <c r="K21" s="53">
        <v>5</v>
      </c>
      <c r="L21" s="53">
        <v>29</v>
      </c>
      <c r="M21" s="53">
        <v>4</v>
      </c>
      <c r="N21" s="53">
        <v>2</v>
      </c>
      <c r="O21" s="53">
        <v>0</v>
      </c>
      <c r="P21" s="53">
        <v>20</v>
      </c>
      <c r="Q21" s="53">
        <v>31</v>
      </c>
      <c r="R21" s="56"/>
      <c r="S21" s="57"/>
      <c r="T21" s="57"/>
      <c r="U21" s="57"/>
      <c r="V21" s="53">
        <v>20</v>
      </c>
      <c r="W21" s="58">
        <f t="shared" si="5"/>
        <v>620</v>
      </c>
      <c r="X21" s="59">
        <f t="shared" si="6"/>
        <v>0.17222222222222222</v>
      </c>
      <c r="Y21" s="59">
        <f t="shared" si="7"/>
        <v>7.8277777777777775</v>
      </c>
      <c r="Z21" s="59">
        <f t="shared" si="8"/>
        <v>1</v>
      </c>
      <c r="AA21" s="60">
        <f t="shared" si="9"/>
        <v>8.611111111111111E-3</v>
      </c>
    </row>
    <row r="22" spans="2:27" x14ac:dyDescent="0.3">
      <c r="B22" s="45">
        <v>91844</v>
      </c>
      <c r="C22" s="46">
        <v>42738</v>
      </c>
      <c r="D22" s="47">
        <f t="shared" si="3"/>
        <v>2017</v>
      </c>
      <c r="E22" s="46" t="str">
        <f t="shared" si="0"/>
        <v>Q1-2017</v>
      </c>
      <c r="F22" s="46" t="str">
        <f t="shared" si="1"/>
        <v>January</v>
      </c>
      <c r="G22" s="47">
        <f t="shared" si="4"/>
        <v>1</v>
      </c>
      <c r="H22" s="46" t="str">
        <f t="shared" si="2"/>
        <v>Tuesday</v>
      </c>
      <c r="I22" s="45">
        <v>2</v>
      </c>
      <c r="J22" s="45">
        <v>27</v>
      </c>
      <c r="K22" s="45">
        <v>6</v>
      </c>
      <c r="L22" s="45">
        <v>30</v>
      </c>
      <c r="M22" s="45">
        <v>4</v>
      </c>
      <c r="N22" s="45">
        <v>3</v>
      </c>
      <c r="O22" s="45">
        <v>0</v>
      </c>
      <c r="P22" s="45">
        <v>20</v>
      </c>
      <c r="Q22" s="45">
        <v>33</v>
      </c>
      <c r="R22" s="48"/>
      <c r="S22" s="49"/>
      <c r="T22" s="49"/>
      <c r="U22" s="49"/>
      <c r="V22" s="45">
        <v>20</v>
      </c>
      <c r="W22" s="50">
        <f t="shared" si="5"/>
        <v>660</v>
      </c>
      <c r="X22" s="51">
        <f t="shared" si="6"/>
        <v>0.18333333333333332</v>
      </c>
      <c r="Y22" s="51">
        <f t="shared" si="7"/>
        <v>7.8166666666666664</v>
      </c>
      <c r="Z22" s="51">
        <f t="shared" si="8"/>
        <v>1</v>
      </c>
      <c r="AA22" s="52">
        <f t="shared" si="9"/>
        <v>9.1666666666666667E-3</v>
      </c>
    </row>
    <row r="23" spans="2:27" x14ac:dyDescent="0.3">
      <c r="B23" s="53">
        <v>91845</v>
      </c>
      <c r="C23" s="54">
        <v>42739</v>
      </c>
      <c r="D23" s="55">
        <f t="shared" si="3"/>
        <v>2017</v>
      </c>
      <c r="E23" s="54" t="str">
        <f t="shared" si="0"/>
        <v>Q1-2017</v>
      </c>
      <c r="F23" s="54" t="str">
        <f t="shared" si="1"/>
        <v>January</v>
      </c>
      <c r="G23" s="55">
        <f t="shared" si="4"/>
        <v>1</v>
      </c>
      <c r="H23" s="54" t="str">
        <f t="shared" si="2"/>
        <v>Wednesday</v>
      </c>
      <c r="I23" s="53">
        <v>1</v>
      </c>
      <c r="J23" s="53">
        <v>26</v>
      </c>
      <c r="K23" s="53">
        <v>9</v>
      </c>
      <c r="L23" s="53">
        <v>29</v>
      </c>
      <c r="M23" s="53">
        <v>4</v>
      </c>
      <c r="N23" s="53">
        <v>2</v>
      </c>
      <c r="O23" s="53">
        <v>0</v>
      </c>
      <c r="P23" s="53">
        <v>20</v>
      </c>
      <c r="Q23" s="53">
        <v>32</v>
      </c>
      <c r="R23" s="56"/>
      <c r="S23" s="57"/>
      <c r="T23" s="57"/>
      <c r="U23" s="57"/>
      <c r="V23" s="53">
        <v>20</v>
      </c>
      <c r="W23" s="58">
        <f t="shared" si="5"/>
        <v>640</v>
      </c>
      <c r="X23" s="59">
        <f t="shared" si="6"/>
        <v>0.17777777777777778</v>
      </c>
      <c r="Y23" s="59">
        <f t="shared" si="7"/>
        <v>7.822222222222222</v>
      </c>
      <c r="Z23" s="59">
        <f t="shared" si="8"/>
        <v>1</v>
      </c>
      <c r="AA23" s="60">
        <f t="shared" si="9"/>
        <v>8.8888888888888889E-3</v>
      </c>
    </row>
    <row r="24" spans="2:27" x14ac:dyDescent="0.3">
      <c r="B24" s="45">
        <v>91846</v>
      </c>
      <c r="C24" s="46">
        <v>42739</v>
      </c>
      <c r="D24" s="47">
        <f t="shared" si="3"/>
        <v>2017</v>
      </c>
      <c r="E24" s="46" t="str">
        <f t="shared" si="0"/>
        <v>Q1-2017</v>
      </c>
      <c r="F24" s="46" t="str">
        <f t="shared" si="1"/>
        <v>January</v>
      </c>
      <c r="G24" s="47">
        <f t="shared" si="4"/>
        <v>1</v>
      </c>
      <c r="H24" s="46" t="str">
        <f t="shared" si="2"/>
        <v>Wednesday</v>
      </c>
      <c r="I24" s="45">
        <v>2</v>
      </c>
      <c r="J24" s="45">
        <v>30</v>
      </c>
      <c r="K24" s="45">
        <v>9</v>
      </c>
      <c r="L24" s="45">
        <v>30</v>
      </c>
      <c r="M24" s="45">
        <v>5</v>
      </c>
      <c r="N24" s="45">
        <v>3</v>
      </c>
      <c r="O24" s="45">
        <v>0</v>
      </c>
      <c r="P24" s="45">
        <v>22</v>
      </c>
      <c r="Q24" s="45">
        <v>32</v>
      </c>
      <c r="R24" s="48"/>
      <c r="S24" s="49"/>
      <c r="T24" s="49"/>
      <c r="U24" s="49"/>
      <c r="V24" s="45">
        <v>22</v>
      </c>
      <c r="W24" s="50">
        <f t="shared" si="5"/>
        <v>704</v>
      </c>
      <c r="X24" s="51">
        <f t="shared" si="6"/>
        <v>0.19555555555555557</v>
      </c>
      <c r="Y24" s="51">
        <f t="shared" si="7"/>
        <v>7.8044444444444441</v>
      </c>
      <c r="Z24" s="51">
        <f t="shared" si="8"/>
        <v>1</v>
      </c>
      <c r="AA24" s="52">
        <f t="shared" si="9"/>
        <v>8.8888888888888889E-3</v>
      </c>
    </row>
    <row r="25" spans="2:27" x14ac:dyDescent="0.3">
      <c r="B25" s="53">
        <v>91847</v>
      </c>
      <c r="C25" s="54">
        <v>42740</v>
      </c>
      <c r="D25" s="55">
        <f t="shared" si="3"/>
        <v>2017</v>
      </c>
      <c r="E25" s="54" t="str">
        <f t="shared" si="0"/>
        <v>Q1-2017</v>
      </c>
      <c r="F25" s="54" t="str">
        <f t="shared" si="1"/>
        <v>January</v>
      </c>
      <c r="G25" s="55">
        <f t="shared" si="4"/>
        <v>1</v>
      </c>
      <c r="H25" s="54" t="str">
        <f t="shared" si="2"/>
        <v>Thursday</v>
      </c>
      <c r="I25" s="53">
        <v>1</v>
      </c>
      <c r="J25" s="53">
        <v>26</v>
      </c>
      <c r="K25" s="53">
        <v>6</v>
      </c>
      <c r="L25" s="53">
        <v>29</v>
      </c>
      <c r="M25" s="53">
        <v>4</v>
      </c>
      <c r="N25" s="53">
        <v>3</v>
      </c>
      <c r="O25" s="53">
        <v>0</v>
      </c>
      <c r="P25" s="53">
        <v>19</v>
      </c>
      <c r="Q25" s="53">
        <v>29</v>
      </c>
      <c r="R25" s="56"/>
      <c r="S25" s="57"/>
      <c r="T25" s="57"/>
      <c r="U25" s="57"/>
      <c r="V25" s="53">
        <v>19</v>
      </c>
      <c r="W25" s="58">
        <f t="shared" si="5"/>
        <v>551</v>
      </c>
      <c r="X25" s="59">
        <f t="shared" si="6"/>
        <v>0.15305555555555556</v>
      </c>
      <c r="Y25" s="59">
        <f t="shared" si="7"/>
        <v>7.8469444444444445</v>
      </c>
      <c r="Z25" s="59">
        <f t="shared" si="8"/>
        <v>1</v>
      </c>
      <c r="AA25" s="60">
        <f t="shared" si="9"/>
        <v>8.0555555555555554E-3</v>
      </c>
    </row>
    <row r="26" spans="2:27" x14ac:dyDescent="0.3">
      <c r="B26" s="45">
        <v>91848</v>
      </c>
      <c r="C26" s="46">
        <v>42740</v>
      </c>
      <c r="D26" s="47">
        <f t="shared" si="3"/>
        <v>2017</v>
      </c>
      <c r="E26" s="46" t="str">
        <f t="shared" si="0"/>
        <v>Q1-2017</v>
      </c>
      <c r="F26" s="46" t="str">
        <f t="shared" si="1"/>
        <v>January</v>
      </c>
      <c r="G26" s="47">
        <f t="shared" si="4"/>
        <v>1</v>
      </c>
      <c r="H26" s="46" t="str">
        <f t="shared" si="2"/>
        <v>Thursday</v>
      </c>
      <c r="I26" s="45">
        <v>2</v>
      </c>
      <c r="J26" s="45">
        <v>28</v>
      </c>
      <c r="K26" s="45">
        <v>7</v>
      </c>
      <c r="L26" s="45">
        <v>30</v>
      </c>
      <c r="M26" s="45">
        <v>5</v>
      </c>
      <c r="N26" s="45">
        <v>3</v>
      </c>
      <c r="O26" s="45">
        <v>0</v>
      </c>
      <c r="P26" s="45">
        <v>20</v>
      </c>
      <c r="Q26" s="45">
        <v>33</v>
      </c>
      <c r="R26" s="48"/>
      <c r="S26" s="49"/>
      <c r="T26" s="49"/>
      <c r="U26" s="49"/>
      <c r="V26" s="45">
        <v>20</v>
      </c>
      <c r="W26" s="50">
        <f t="shared" si="5"/>
        <v>660</v>
      </c>
      <c r="X26" s="51">
        <f t="shared" si="6"/>
        <v>0.18333333333333332</v>
      </c>
      <c r="Y26" s="51">
        <f t="shared" si="7"/>
        <v>7.8166666666666664</v>
      </c>
      <c r="Z26" s="51">
        <f t="shared" si="8"/>
        <v>1</v>
      </c>
      <c r="AA26" s="52">
        <f t="shared" si="9"/>
        <v>9.1666666666666667E-3</v>
      </c>
    </row>
    <row r="27" spans="2:27" x14ac:dyDescent="0.3">
      <c r="B27" s="53">
        <v>91849</v>
      </c>
      <c r="C27" s="54">
        <v>42741</v>
      </c>
      <c r="D27" s="55">
        <f t="shared" si="3"/>
        <v>2017</v>
      </c>
      <c r="E27" s="54" t="str">
        <f t="shared" si="0"/>
        <v>Q1-2017</v>
      </c>
      <c r="F27" s="54" t="str">
        <f t="shared" si="1"/>
        <v>January</v>
      </c>
      <c r="G27" s="55">
        <f t="shared" si="4"/>
        <v>1</v>
      </c>
      <c r="H27" s="54" t="str">
        <f t="shared" si="2"/>
        <v>Friday</v>
      </c>
      <c r="I27" s="53">
        <v>1</v>
      </c>
      <c r="J27" s="53">
        <v>27</v>
      </c>
      <c r="K27" s="53">
        <v>6</v>
      </c>
      <c r="L27" s="53">
        <v>29</v>
      </c>
      <c r="M27" s="53">
        <v>5</v>
      </c>
      <c r="N27" s="53">
        <v>3</v>
      </c>
      <c r="O27" s="53">
        <v>0</v>
      </c>
      <c r="P27" s="53">
        <v>19</v>
      </c>
      <c r="Q27" s="53">
        <v>31</v>
      </c>
      <c r="R27" s="56"/>
      <c r="S27" s="57"/>
      <c r="T27" s="57"/>
      <c r="U27" s="57"/>
      <c r="V27" s="53">
        <v>19</v>
      </c>
      <c r="W27" s="58">
        <f t="shared" si="5"/>
        <v>589</v>
      </c>
      <c r="X27" s="59">
        <f t="shared" si="6"/>
        <v>0.16361111111111112</v>
      </c>
      <c r="Y27" s="59">
        <f t="shared" si="7"/>
        <v>7.8363888888888891</v>
      </c>
      <c r="Z27" s="59">
        <f t="shared" si="8"/>
        <v>1</v>
      </c>
      <c r="AA27" s="60">
        <f t="shared" si="9"/>
        <v>8.611111111111111E-3</v>
      </c>
    </row>
    <row r="28" spans="2:27" x14ac:dyDescent="0.3">
      <c r="B28" s="45">
        <v>91850</v>
      </c>
      <c r="C28" s="46">
        <v>42741</v>
      </c>
      <c r="D28" s="47">
        <f t="shared" si="3"/>
        <v>2017</v>
      </c>
      <c r="E28" s="46" t="str">
        <f t="shared" si="0"/>
        <v>Q1-2017</v>
      </c>
      <c r="F28" s="46" t="str">
        <f t="shared" si="1"/>
        <v>January</v>
      </c>
      <c r="G28" s="47">
        <f t="shared" si="4"/>
        <v>1</v>
      </c>
      <c r="H28" s="46" t="str">
        <f t="shared" si="2"/>
        <v>Friday</v>
      </c>
      <c r="I28" s="45">
        <v>2</v>
      </c>
      <c r="J28" s="45">
        <v>30</v>
      </c>
      <c r="K28" s="45">
        <v>9</v>
      </c>
      <c r="L28" s="45">
        <v>30</v>
      </c>
      <c r="M28" s="45">
        <v>5</v>
      </c>
      <c r="N28" s="45">
        <v>3</v>
      </c>
      <c r="O28" s="45">
        <v>0</v>
      </c>
      <c r="P28" s="45">
        <v>22</v>
      </c>
      <c r="Q28" s="45">
        <v>34</v>
      </c>
      <c r="R28" s="48"/>
      <c r="S28" s="49"/>
      <c r="T28" s="49"/>
      <c r="U28" s="49"/>
      <c r="V28" s="45">
        <v>22</v>
      </c>
      <c r="W28" s="50">
        <f t="shared" si="5"/>
        <v>748</v>
      </c>
      <c r="X28" s="51">
        <f t="shared" si="6"/>
        <v>0.20777777777777778</v>
      </c>
      <c r="Y28" s="51">
        <f t="shared" si="7"/>
        <v>7.7922222222222226</v>
      </c>
      <c r="Z28" s="51">
        <f t="shared" si="8"/>
        <v>1</v>
      </c>
      <c r="AA28" s="52">
        <f t="shared" si="9"/>
        <v>9.4444444444444445E-3</v>
      </c>
    </row>
    <row r="29" spans="2:27" x14ac:dyDescent="0.3">
      <c r="B29" s="53">
        <v>91851</v>
      </c>
      <c r="C29" s="54">
        <v>42742</v>
      </c>
      <c r="D29" s="55">
        <f t="shared" si="3"/>
        <v>2017</v>
      </c>
      <c r="E29" s="54" t="str">
        <f t="shared" si="0"/>
        <v>Q1-2017</v>
      </c>
      <c r="F29" s="54" t="str">
        <f t="shared" si="1"/>
        <v>January</v>
      </c>
      <c r="G29" s="55">
        <f t="shared" si="4"/>
        <v>1</v>
      </c>
      <c r="H29" s="54" t="str">
        <f t="shared" si="2"/>
        <v>Saturday</v>
      </c>
      <c r="I29" s="53">
        <v>1</v>
      </c>
      <c r="J29" s="53">
        <v>31</v>
      </c>
      <c r="K29" s="53">
        <v>7</v>
      </c>
      <c r="L29" s="53">
        <v>29</v>
      </c>
      <c r="M29" s="53">
        <v>5</v>
      </c>
      <c r="N29" s="53">
        <v>3</v>
      </c>
      <c r="O29" s="53">
        <v>0</v>
      </c>
      <c r="P29" s="53">
        <v>23</v>
      </c>
      <c r="Q29" s="53">
        <v>29</v>
      </c>
      <c r="R29" s="56"/>
      <c r="S29" s="57"/>
      <c r="T29" s="57"/>
      <c r="U29" s="57"/>
      <c r="V29" s="53">
        <v>23</v>
      </c>
      <c r="W29" s="58">
        <f t="shared" si="5"/>
        <v>667</v>
      </c>
      <c r="X29" s="59">
        <f t="shared" si="6"/>
        <v>0.18527777777777779</v>
      </c>
      <c r="Y29" s="59">
        <f t="shared" si="7"/>
        <v>7.8147222222222226</v>
      </c>
      <c r="Z29" s="59">
        <f t="shared" si="8"/>
        <v>1</v>
      </c>
      <c r="AA29" s="60">
        <f t="shared" si="9"/>
        <v>8.0555555555555554E-3</v>
      </c>
    </row>
    <row r="30" spans="2:27" x14ac:dyDescent="0.3">
      <c r="B30" s="45">
        <v>91852</v>
      </c>
      <c r="C30" s="46">
        <v>42744</v>
      </c>
      <c r="D30" s="47">
        <f t="shared" si="3"/>
        <v>2017</v>
      </c>
      <c r="E30" s="46" t="str">
        <f t="shared" si="0"/>
        <v>Q1-2017</v>
      </c>
      <c r="F30" s="46" t="str">
        <f t="shared" si="1"/>
        <v>January</v>
      </c>
      <c r="G30" s="47">
        <f t="shared" si="4"/>
        <v>2</v>
      </c>
      <c r="H30" s="46" t="str">
        <f t="shared" si="2"/>
        <v>Monday</v>
      </c>
      <c r="I30" s="45">
        <v>1</v>
      </c>
      <c r="J30" s="45">
        <v>27</v>
      </c>
      <c r="K30" s="45">
        <v>8</v>
      </c>
      <c r="L30" s="45">
        <v>29</v>
      </c>
      <c r="M30" s="45">
        <v>5</v>
      </c>
      <c r="N30" s="45">
        <v>3</v>
      </c>
      <c r="O30" s="45">
        <v>0</v>
      </c>
      <c r="P30" s="45">
        <v>19</v>
      </c>
      <c r="Q30" s="45">
        <v>32</v>
      </c>
      <c r="R30" s="48"/>
      <c r="S30" s="49"/>
      <c r="T30" s="49"/>
      <c r="U30" s="49"/>
      <c r="V30" s="45">
        <v>19</v>
      </c>
      <c r="W30" s="50">
        <f t="shared" si="5"/>
        <v>608</v>
      </c>
      <c r="X30" s="51">
        <f t="shared" si="6"/>
        <v>0.16888888888888889</v>
      </c>
      <c r="Y30" s="51">
        <f t="shared" si="7"/>
        <v>7.8311111111111114</v>
      </c>
      <c r="Z30" s="51">
        <f t="shared" si="8"/>
        <v>1</v>
      </c>
      <c r="AA30" s="52">
        <f t="shared" si="9"/>
        <v>8.8888888888888889E-3</v>
      </c>
    </row>
    <row r="31" spans="2:27" x14ac:dyDescent="0.3">
      <c r="B31" s="53">
        <v>91853</v>
      </c>
      <c r="C31" s="54">
        <v>42744</v>
      </c>
      <c r="D31" s="55">
        <f t="shared" si="3"/>
        <v>2017</v>
      </c>
      <c r="E31" s="54" t="str">
        <f t="shared" si="0"/>
        <v>Q1-2017</v>
      </c>
      <c r="F31" s="54" t="str">
        <f t="shared" si="1"/>
        <v>January</v>
      </c>
      <c r="G31" s="55">
        <f t="shared" si="4"/>
        <v>2</v>
      </c>
      <c r="H31" s="54" t="str">
        <f t="shared" si="2"/>
        <v>Monday</v>
      </c>
      <c r="I31" s="53">
        <v>2</v>
      </c>
      <c r="J31" s="53">
        <v>28</v>
      </c>
      <c r="K31" s="53">
        <v>8</v>
      </c>
      <c r="L31" s="53">
        <v>30</v>
      </c>
      <c r="M31" s="53">
        <v>4</v>
      </c>
      <c r="N31" s="53">
        <v>3</v>
      </c>
      <c r="O31" s="53">
        <v>0</v>
      </c>
      <c r="P31" s="53">
        <v>21</v>
      </c>
      <c r="Q31" s="53">
        <v>32</v>
      </c>
      <c r="R31" s="56"/>
      <c r="S31" s="57"/>
      <c r="T31" s="57"/>
      <c r="U31" s="57"/>
      <c r="V31" s="53">
        <v>21</v>
      </c>
      <c r="W31" s="58">
        <f t="shared" si="5"/>
        <v>672</v>
      </c>
      <c r="X31" s="59">
        <f t="shared" si="6"/>
        <v>0.18666666666666668</v>
      </c>
      <c r="Y31" s="59">
        <f t="shared" si="7"/>
        <v>7.8133333333333335</v>
      </c>
      <c r="Z31" s="59">
        <f t="shared" si="8"/>
        <v>1</v>
      </c>
      <c r="AA31" s="60">
        <f t="shared" si="9"/>
        <v>8.8888888888888889E-3</v>
      </c>
    </row>
    <row r="32" spans="2:27" x14ac:dyDescent="0.3">
      <c r="B32" s="45">
        <v>91854</v>
      </c>
      <c r="C32" s="46">
        <v>42745</v>
      </c>
      <c r="D32" s="47">
        <f t="shared" si="3"/>
        <v>2017</v>
      </c>
      <c r="E32" s="46" t="str">
        <f t="shared" si="0"/>
        <v>Q1-2017</v>
      </c>
      <c r="F32" s="46" t="str">
        <f t="shared" si="1"/>
        <v>January</v>
      </c>
      <c r="G32" s="47">
        <f t="shared" si="4"/>
        <v>2</v>
      </c>
      <c r="H32" s="46" t="str">
        <f t="shared" si="2"/>
        <v>Tuesday</v>
      </c>
      <c r="I32" s="45">
        <v>1</v>
      </c>
      <c r="J32" s="45">
        <v>28</v>
      </c>
      <c r="K32" s="45">
        <v>5</v>
      </c>
      <c r="L32" s="45">
        <v>29</v>
      </c>
      <c r="M32" s="45">
        <v>4</v>
      </c>
      <c r="N32" s="45">
        <v>2</v>
      </c>
      <c r="O32" s="45">
        <v>0</v>
      </c>
      <c r="P32" s="45">
        <v>22</v>
      </c>
      <c r="Q32" s="45">
        <v>31</v>
      </c>
      <c r="R32" s="48"/>
      <c r="S32" s="49"/>
      <c r="T32" s="49"/>
      <c r="U32" s="49"/>
      <c r="V32" s="45">
        <v>22</v>
      </c>
      <c r="W32" s="50">
        <f t="shared" si="5"/>
        <v>682</v>
      </c>
      <c r="X32" s="51">
        <f t="shared" si="6"/>
        <v>0.18944444444444444</v>
      </c>
      <c r="Y32" s="51">
        <f t="shared" si="7"/>
        <v>7.8105555555555553</v>
      </c>
      <c r="Z32" s="51">
        <f t="shared" si="8"/>
        <v>1</v>
      </c>
      <c r="AA32" s="52">
        <f t="shared" si="9"/>
        <v>8.611111111111111E-3</v>
      </c>
    </row>
    <row r="33" spans="2:27" x14ac:dyDescent="0.3">
      <c r="B33" s="53">
        <v>91855</v>
      </c>
      <c r="C33" s="54">
        <v>42745</v>
      </c>
      <c r="D33" s="55">
        <f t="shared" si="3"/>
        <v>2017</v>
      </c>
      <c r="E33" s="54" t="str">
        <f t="shared" si="0"/>
        <v>Q1-2017</v>
      </c>
      <c r="F33" s="54" t="str">
        <f t="shared" si="1"/>
        <v>January</v>
      </c>
      <c r="G33" s="55">
        <f t="shared" si="4"/>
        <v>2</v>
      </c>
      <c r="H33" s="54" t="str">
        <f t="shared" si="2"/>
        <v>Tuesday</v>
      </c>
      <c r="I33" s="53">
        <v>2</v>
      </c>
      <c r="J33" s="53">
        <v>25</v>
      </c>
      <c r="K33" s="53">
        <v>5</v>
      </c>
      <c r="L33" s="53">
        <v>30</v>
      </c>
      <c r="M33" s="53">
        <v>4</v>
      </c>
      <c r="N33" s="53">
        <v>2</v>
      </c>
      <c r="O33" s="53">
        <v>0</v>
      </c>
      <c r="P33" s="53">
        <v>19</v>
      </c>
      <c r="Q33" s="53">
        <v>32</v>
      </c>
      <c r="R33" s="56"/>
      <c r="S33" s="57"/>
      <c r="T33" s="57"/>
      <c r="U33" s="57"/>
      <c r="V33" s="53">
        <v>19</v>
      </c>
      <c r="W33" s="58">
        <f t="shared" si="5"/>
        <v>608</v>
      </c>
      <c r="X33" s="59">
        <f t="shared" si="6"/>
        <v>0.16888888888888889</v>
      </c>
      <c r="Y33" s="59">
        <f t="shared" si="7"/>
        <v>7.8311111111111114</v>
      </c>
      <c r="Z33" s="59">
        <f t="shared" si="8"/>
        <v>1</v>
      </c>
      <c r="AA33" s="60">
        <f t="shared" si="9"/>
        <v>8.8888888888888889E-3</v>
      </c>
    </row>
    <row r="34" spans="2:27" x14ac:dyDescent="0.3">
      <c r="B34" s="45">
        <v>91856</v>
      </c>
      <c r="C34" s="46">
        <v>42746</v>
      </c>
      <c r="D34" s="47">
        <f t="shared" si="3"/>
        <v>2017</v>
      </c>
      <c r="E34" s="46" t="str">
        <f t="shared" si="0"/>
        <v>Q1-2017</v>
      </c>
      <c r="F34" s="46" t="str">
        <f t="shared" si="1"/>
        <v>January</v>
      </c>
      <c r="G34" s="47">
        <f t="shared" si="4"/>
        <v>2</v>
      </c>
      <c r="H34" s="46" t="str">
        <f t="shared" si="2"/>
        <v>Wednesday</v>
      </c>
      <c r="I34" s="45">
        <v>1</v>
      </c>
      <c r="J34" s="45">
        <v>28</v>
      </c>
      <c r="K34" s="45">
        <v>7</v>
      </c>
      <c r="L34" s="45">
        <v>29</v>
      </c>
      <c r="M34" s="45">
        <v>5</v>
      </c>
      <c r="N34" s="45">
        <v>3</v>
      </c>
      <c r="O34" s="45">
        <v>0</v>
      </c>
      <c r="P34" s="45">
        <v>20</v>
      </c>
      <c r="Q34" s="45">
        <v>29</v>
      </c>
      <c r="R34" s="48"/>
      <c r="S34" s="49"/>
      <c r="T34" s="49"/>
      <c r="U34" s="49"/>
      <c r="V34" s="45">
        <v>20</v>
      </c>
      <c r="W34" s="50">
        <f t="shared" si="5"/>
        <v>580</v>
      </c>
      <c r="X34" s="51">
        <f t="shared" si="6"/>
        <v>0.16111111111111112</v>
      </c>
      <c r="Y34" s="51">
        <f t="shared" si="7"/>
        <v>7.8388888888888886</v>
      </c>
      <c r="Z34" s="51">
        <f t="shared" si="8"/>
        <v>1</v>
      </c>
      <c r="AA34" s="52">
        <f t="shared" si="9"/>
        <v>8.0555555555555554E-3</v>
      </c>
    </row>
    <row r="35" spans="2:27" x14ac:dyDescent="0.3">
      <c r="B35" s="53">
        <v>91857</v>
      </c>
      <c r="C35" s="54">
        <v>42746</v>
      </c>
      <c r="D35" s="55">
        <f t="shared" si="3"/>
        <v>2017</v>
      </c>
      <c r="E35" s="54" t="str">
        <f t="shared" si="0"/>
        <v>Q1-2017</v>
      </c>
      <c r="F35" s="54" t="str">
        <f t="shared" si="1"/>
        <v>January</v>
      </c>
      <c r="G35" s="55">
        <f t="shared" si="4"/>
        <v>2</v>
      </c>
      <c r="H35" s="54" t="str">
        <f t="shared" si="2"/>
        <v>Wednesday</v>
      </c>
      <c r="I35" s="53">
        <v>2</v>
      </c>
      <c r="J35" s="53">
        <v>26</v>
      </c>
      <c r="K35" s="53">
        <v>6</v>
      </c>
      <c r="L35" s="53">
        <v>30</v>
      </c>
      <c r="M35" s="53">
        <v>5</v>
      </c>
      <c r="N35" s="53">
        <v>3</v>
      </c>
      <c r="O35" s="53">
        <v>0</v>
      </c>
      <c r="P35" s="53">
        <v>18</v>
      </c>
      <c r="Q35" s="53">
        <v>35</v>
      </c>
      <c r="R35" s="56"/>
      <c r="S35" s="57"/>
      <c r="T35" s="57"/>
      <c r="U35" s="57"/>
      <c r="V35" s="53">
        <v>18</v>
      </c>
      <c r="W35" s="58">
        <f t="shared" si="5"/>
        <v>630</v>
      </c>
      <c r="X35" s="59">
        <f t="shared" si="6"/>
        <v>0.17499999999999999</v>
      </c>
      <c r="Y35" s="59">
        <f t="shared" si="7"/>
        <v>7.8250000000000002</v>
      </c>
      <c r="Z35" s="59">
        <f t="shared" si="8"/>
        <v>1</v>
      </c>
      <c r="AA35" s="60">
        <f t="shared" si="9"/>
        <v>9.7222222222222224E-3</v>
      </c>
    </row>
    <row r="36" spans="2:27" x14ac:dyDescent="0.3">
      <c r="B36" s="45">
        <v>91858</v>
      </c>
      <c r="C36" s="46">
        <v>42747</v>
      </c>
      <c r="D36" s="47">
        <f t="shared" si="3"/>
        <v>2017</v>
      </c>
      <c r="E36" s="46" t="str">
        <f t="shared" si="0"/>
        <v>Q1-2017</v>
      </c>
      <c r="F36" s="46" t="str">
        <f t="shared" si="1"/>
        <v>January</v>
      </c>
      <c r="G36" s="47">
        <f t="shared" si="4"/>
        <v>2</v>
      </c>
      <c r="H36" s="46" t="str">
        <f t="shared" si="2"/>
        <v>Thursday</v>
      </c>
      <c r="I36" s="45">
        <v>1</v>
      </c>
      <c r="J36" s="45">
        <v>28</v>
      </c>
      <c r="K36" s="45">
        <v>5</v>
      </c>
      <c r="L36" s="45">
        <v>29</v>
      </c>
      <c r="M36" s="45">
        <v>4</v>
      </c>
      <c r="N36" s="45">
        <v>2</v>
      </c>
      <c r="O36" s="45">
        <v>0</v>
      </c>
      <c r="P36" s="45">
        <v>22</v>
      </c>
      <c r="Q36" s="45">
        <v>32</v>
      </c>
      <c r="R36" s="48"/>
      <c r="S36" s="49"/>
      <c r="T36" s="49"/>
      <c r="U36" s="49"/>
      <c r="V36" s="45">
        <v>22</v>
      </c>
      <c r="W36" s="50">
        <f t="shared" si="5"/>
        <v>704</v>
      </c>
      <c r="X36" s="51">
        <f t="shared" si="6"/>
        <v>0.19555555555555557</v>
      </c>
      <c r="Y36" s="51">
        <f t="shared" si="7"/>
        <v>7.8044444444444441</v>
      </c>
      <c r="Z36" s="51">
        <f t="shared" si="8"/>
        <v>1</v>
      </c>
      <c r="AA36" s="52">
        <f t="shared" si="9"/>
        <v>8.8888888888888889E-3</v>
      </c>
    </row>
    <row r="37" spans="2:27" x14ac:dyDescent="0.3">
      <c r="B37" s="53">
        <v>91859</v>
      </c>
      <c r="C37" s="54">
        <v>42747</v>
      </c>
      <c r="D37" s="55">
        <f t="shared" si="3"/>
        <v>2017</v>
      </c>
      <c r="E37" s="54" t="str">
        <f t="shared" si="0"/>
        <v>Q1-2017</v>
      </c>
      <c r="F37" s="54" t="str">
        <f t="shared" si="1"/>
        <v>January</v>
      </c>
      <c r="G37" s="55">
        <f t="shared" si="4"/>
        <v>2</v>
      </c>
      <c r="H37" s="54" t="str">
        <f t="shared" si="2"/>
        <v>Thursday</v>
      </c>
      <c r="I37" s="53">
        <v>2</v>
      </c>
      <c r="J37" s="53">
        <v>27</v>
      </c>
      <c r="K37" s="53">
        <v>7</v>
      </c>
      <c r="L37" s="53">
        <v>30</v>
      </c>
      <c r="M37" s="53">
        <v>4</v>
      </c>
      <c r="N37" s="53">
        <v>2</v>
      </c>
      <c r="O37" s="53">
        <v>0</v>
      </c>
      <c r="P37" s="53">
        <v>21</v>
      </c>
      <c r="Q37" s="53">
        <v>30</v>
      </c>
      <c r="R37" s="56"/>
      <c r="S37" s="57"/>
      <c r="T37" s="57"/>
      <c r="U37" s="57"/>
      <c r="V37" s="53">
        <v>21</v>
      </c>
      <c r="W37" s="58">
        <f t="shared" si="5"/>
        <v>630</v>
      </c>
      <c r="X37" s="59">
        <f t="shared" si="6"/>
        <v>0.17499999999999999</v>
      </c>
      <c r="Y37" s="59">
        <f t="shared" si="7"/>
        <v>7.8250000000000002</v>
      </c>
      <c r="Z37" s="59">
        <f t="shared" si="8"/>
        <v>1</v>
      </c>
      <c r="AA37" s="60">
        <f t="shared" si="9"/>
        <v>8.3333333333333332E-3</v>
      </c>
    </row>
    <row r="38" spans="2:27" x14ac:dyDescent="0.3">
      <c r="B38" s="45">
        <v>91860</v>
      </c>
      <c r="C38" s="46">
        <v>42748</v>
      </c>
      <c r="D38" s="47">
        <f t="shared" si="3"/>
        <v>2017</v>
      </c>
      <c r="E38" s="46" t="str">
        <f t="shared" si="0"/>
        <v>Q1-2017</v>
      </c>
      <c r="F38" s="46" t="str">
        <f t="shared" si="1"/>
        <v>January</v>
      </c>
      <c r="G38" s="47">
        <f t="shared" si="4"/>
        <v>2</v>
      </c>
      <c r="H38" s="46" t="str">
        <f t="shared" si="2"/>
        <v>Friday</v>
      </c>
      <c r="I38" s="45">
        <v>1</v>
      </c>
      <c r="J38" s="45">
        <v>26</v>
      </c>
      <c r="K38" s="45">
        <v>7</v>
      </c>
      <c r="L38" s="45">
        <v>29</v>
      </c>
      <c r="M38" s="45">
        <v>4</v>
      </c>
      <c r="N38" s="45">
        <v>2</v>
      </c>
      <c r="O38" s="45">
        <v>0</v>
      </c>
      <c r="P38" s="45">
        <v>20</v>
      </c>
      <c r="Q38" s="45">
        <v>32</v>
      </c>
      <c r="R38" s="48"/>
      <c r="S38" s="49"/>
      <c r="T38" s="49"/>
      <c r="U38" s="49"/>
      <c r="V38" s="45">
        <v>20</v>
      </c>
      <c r="W38" s="50">
        <f t="shared" si="5"/>
        <v>640</v>
      </c>
      <c r="X38" s="51">
        <f t="shared" si="6"/>
        <v>0.17777777777777778</v>
      </c>
      <c r="Y38" s="51">
        <f t="shared" si="7"/>
        <v>7.822222222222222</v>
      </c>
      <c r="Z38" s="51">
        <f t="shared" si="8"/>
        <v>1</v>
      </c>
      <c r="AA38" s="52">
        <f t="shared" si="9"/>
        <v>8.8888888888888889E-3</v>
      </c>
    </row>
    <row r="39" spans="2:27" x14ac:dyDescent="0.3">
      <c r="B39" s="53">
        <v>91861</v>
      </c>
      <c r="C39" s="54">
        <v>42748</v>
      </c>
      <c r="D39" s="55">
        <f t="shared" si="3"/>
        <v>2017</v>
      </c>
      <c r="E39" s="54" t="str">
        <f t="shared" si="0"/>
        <v>Q1-2017</v>
      </c>
      <c r="F39" s="54" t="str">
        <f t="shared" si="1"/>
        <v>January</v>
      </c>
      <c r="G39" s="55">
        <f t="shared" si="4"/>
        <v>2</v>
      </c>
      <c r="H39" s="54" t="str">
        <f t="shared" si="2"/>
        <v>Friday</v>
      </c>
      <c r="I39" s="53">
        <v>2</v>
      </c>
      <c r="J39" s="53">
        <v>26</v>
      </c>
      <c r="K39" s="53">
        <v>5</v>
      </c>
      <c r="L39" s="53">
        <v>30</v>
      </c>
      <c r="M39" s="53">
        <v>4</v>
      </c>
      <c r="N39" s="53">
        <v>3</v>
      </c>
      <c r="O39" s="53">
        <v>0</v>
      </c>
      <c r="P39" s="53">
        <v>19</v>
      </c>
      <c r="Q39" s="53">
        <v>33</v>
      </c>
      <c r="R39" s="56"/>
      <c r="S39" s="57"/>
      <c r="T39" s="57"/>
      <c r="U39" s="57"/>
      <c r="V39" s="53">
        <v>19</v>
      </c>
      <c r="W39" s="58">
        <f t="shared" si="5"/>
        <v>627</v>
      </c>
      <c r="X39" s="59">
        <f t="shared" si="6"/>
        <v>0.17416666666666666</v>
      </c>
      <c r="Y39" s="59">
        <f t="shared" si="7"/>
        <v>7.8258333333333336</v>
      </c>
      <c r="Z39" s="59">
        <f t="shared" si="8"/>
        <v>1</v>
      </c>
      <c r="AA39" s="60">
        <f t="shared" si="9"/>
        <v>9.1666666666666667E-3</v>
      </c>
    </row>
    <row r="40" spans="2:27" x14ac:dyDescent="0.3">
      <c r="B40" s="45">
        <v>91862</v>
      </c>
      <c r="C40" s="46">
        <v>42749</v>
      </c>
      <c r="D40" s="47">
        <f t="shared" si="3"/>
        <v>2017</v>
      </c>
      <c r="E40" s="46" t="str">
        <f t="shared" si="0"/>
        <v>Q1-2017</v>
      </c>
      <c r="F40" s="46" t="str">
        <f t="shared" si="1"/>
        <v>January</v>
      </c>
      <c r="G40" s="47">
        <f t="shared" si="4"/>
        <v>2</v>
      </c>
      <c r="H40" s="46" t="str">
        <f t="shared" si="2"/>
        <v>Saturday</v>
      </c>
      <c r="I40" s="45">
        <v>1</v>
      </c>
      <c r="J40" s="45">
        <v>27</v>
      </c>
      <c r="K40" s="45">
        <v>8</v>
      </c>
      <c r="L40" s="45">
        <v>29</v>
      </c>
      <c r="M40" s="45">
        <v>5</v>
      </c>
      <c r="N40" s="45">
        <v>3</v>
      </c>
      <c r="O40" s="45">
        <v>0</v>
      </c>
      <c r="P40" s="45">
        <v>19</v>
      </c>
      <c r="Q40" s="45">
        <v>33</v>
      </c>
      <c r="R40" s="48"/>
      <c r="S40" s="49"/>
      <c r="T40" s="49"/>
      <c r="U40" s="49"/>
      <c r="V40" s="45">
        <v>19</v>
      </c>
      <c r="W40" s="50">
        <f t="shared" si="5"/>
        <v>627</v>
      </c>
      <c r="X40" s="51">
        <f t="shared" si="6"/>
        <v>0.17416666666666666</v>
      </c>
      <c r="Y40" s="51">
        <f t="shared" si="7"/>
        <v>7.8258333333333336</v>
      </c>
      <c r="Z40" s="51">
        <f t="shared" si="8"/>
        <v>1</v>
      </c>
      <c r="AA40" s="52">
        <f t="shared" si="9"/>
        <v>9.1666666666666667E-3</v>
      </c>
    </row>
    <row r="41" spans="2:27" x14ac:dyDescent="0.3">
      <c r="B41" s="53">
        <v>91863</v>
      </c>
      <c r="C41" s="54">
        <v>42751</v>
      </c>
      <c r="D41" s="55">
        <f t="shared" si="3"/>
        <v>2017</v>
      </c>
      <c r="E41" s="54" t="str">
        <f t="shared" si="0"/>
        <v>Q1-2017</v>
      </c>
      <c r="F41" s="54" t="str">
        <f t="shared" si="1"/>
        <v>January</v>
      </c>
      <c r="G41" s="55">
        <f t="shared" si="4"/>
        <v>3</v>
      </c>
      <c r="H41" s="54" t="str">
        <f t="shared" si="2"/>
        <v>Monday</v>
      </c>
      <c r="I41" s="53">
        <v>1</v>
      </c>
      <c r="J41" s="53">
        <v>27</v>
      </c>
      <c r="K41" s="53">
        <v>8</v>
      </c>
      <c r="L41" s="53">
        <v>29</v>
      </c>
      <c r="M41" s="53">
        <v>4</v>
      </c>
      <c r="N41" s="53">
        <v>2</v>
      </c>
      <c r="O41" s="53">
        <v>0</v>
      </c>
      <c r="P41" s="53">
        <v>21</v>
      </c>
      <c r="Q41" s="53">
        <v>30</v>
      </c>
      <c r="R41" s="56"/>
      <c r="S41" s="57"/>
      <c r="T41" s="57"/>
      <c r="U41" s="57"/>
      <c r="V41" s="53">
        <v>21</v>
      </c>
      <c r="W41" s="58">
        <f t="shared" si="5"/>
        <v>630</v>
      </c>
      <c r="X41" s="59">
        <f t="shared" si="6"/>
        <v>0.17499999999999999</v>
      </c>
      <c r="Y41" s="59">
        <f t="shared" si="7"/>
        <v>7.8250000000000002</v>
      </c>
      <c r="Z41" s="59">
        <f t="shared" si="8"/>
        <v>1</v>
      </c>
      <c r="AA41" s="60">
        <f t="shared" si="9"/>
        <v>8.3333333333333332E-3</v>
      </c>
    </row>
    <row r="42" spans="2:27" x14ac:dyDescent="0.3">
      <c r="B42" s="45">
        <v>91864</v>
      </c>
      <c r="C42" s="46">
        <v>42751</v>
      </c>
      <c r="D42" s="47">
        <f t="shared" si="3"/>
        <v>2017</v>
      </c>
      <c r="E42" s="46" t="str">
        <f t="shared" si="0"/>
        <v>Q1-2017</v>
      </c>
      <c r="F42" s="46" t="str">
        <f t="shared" si="1"/>
        <v>January</v>
      </c>
      <c r="G42" s="47">
        <f t="shared" si="4"/>
        <v>3</v>
      </c>
      <c r="H42" s="46" t="str">
        <f t="shared" si="2"/>
        <v>Monday</v>
      </c>
      <c r="I42" s="45">
        <v>2</v>
      </c>
      <c r="J42" s="45">
        <v>27</v>
      </c>
      <c r="K42" s="45">
        <v>7</v>
      </c>
      <c r="L42" s="45">
        <v>30</v>
      </c>
      <c r="M42" s="45">
        <v>5</v>
      </c>
      <c r="N42" s="45">
        <v>3</v>
      </c>
      <c r="O42" s="45">
        <v>0</v>
      </c>
      <c r="P42" s="45">
        <v>19</v>
      </c>
      <c r="Q42" s="45">
        <v>34</v>
      </c>
      <c r="R42" s="48"/>
      <c r="S42" s="49"/>
      <c r="T42" s="49"/>
      <c r="U42" s="49"/>
      <c r="V42" s="45">
        <v>19</v>
      </c>
      <c r="W42" s="50">
        <f t="shared" si="5"/>
        <v>646</v>
      </c>
      <c r="X42" s="51">
        <f t="shared" si="6"/>
        <v>0.17944444444444443</v>
      </c>
      <c r="Y42" s="51">
        <f t="shared" si="7"/>
        <v>7.8205555555555559</v>
      </c>
      <c r="Z42" s="51">
        <f t="shared" si="8"/>
        <v>1</v>
      </c>
      <c r="AA42" s="52">
        <f t="shared" si="9"/>
        <v>9.4444444444444445E-3</v>
      </c>
    </row>
    <row r="43" spans="2:27" x14ac:dyDescent="0.3">
      <c r="B43" s="53">
        <v>91865</v>
      </c>
      <c r="C43" s="54">
        <v>42752</v>
      </c>
      <c r="D43" s="55">
        <f t="shared" si="3"/>
        <v>2017</v>
      </c>
      <c r="E43" s="54" t="str">
        <f t="shared" si="0"/>
        <v>Q1-2017</v>
      </c>
      <c r="F43" s="54" t="str">
        <f t="shared" si="1"/>
        <v>January</v>
      </c>
      <c r="G43" s="55">
        <f t="shared" si="4"/>
        <v>3</v>
      </c>
      <c r="H43" s="54" t="str">
        <f t="shared" si="2"/>
        <v>Tuesday</v>
      </c>
      <c r="I43" s="53">
        <v>1</v>
      </c>
      <c r="J43" s="53">
        <v>28</v>
      </c>
      <c r="K43" s="53">
        <v>9</v>
      </c>
      <c r="L43" s="53">
        <v>29</v>
      </c>
      <c r="M43" s="53">
        <v>5</v>
      </c>
      <c r="N43" s="53">
        <v>3</v>
      </c>
      <c r="O43" s="53">
        <v>0</v>
      </c>
      <c r="P43" s="53">
        <v>20</v>
      </c>
      <c r="Q43" s="53">
        <v>31</v>
      </c>
      <c r="R43" s="56"/>
      <c r="S43" s="57"/>
      <c r="T43" s="57"/>
      <c r="U43" s="57"/>
      <c r="V43" s="53">
        <v>20</v>
      </c>
      <c r="W43" s="58">
        <f t="shared" si="5"/>
        <v>620</v>
      </c>
      <c r="X43" s="59">
        <f t="shared" si="6"/>
        <v>0.17222222222222222</v>
      </c>
      <c r="Y43" s="59">
        <f t="shared" si="7"/>
        <v>7.8277777777777775</v>
      </c>
      <c r="Z43" s="59">
        <f t="shared" si="8"/>
        <v>1</v>
      </c>
      <c r="AA43" s="60">
        <f t="shared" si="9"/>
        <v>8.611111111111111E-3</v>
      </c>
    </row>
    <row r="44" spans="2:27" x14ac:dyDescent="0.3">
      <c r="B44" s="45">
        <v>91866</v>
      </c>
      <c r="C44" s="46">
        <v>42752</v>
      </c>
      <c r="D44" s="47">
        <f t="shared" si="3"/>
        <v>2017</v>
      </c>
      <c r="E44" s="46" t="str">
        <f t="shared" si="0"/>
        <v>Q1-2017</v>
      </c>
      <c r="F44" s="46" t="str">
        <f t="shared" si="1"/>
        <v>January</v>
      </c>
      <c r="G44" s="47">
        <f t="shared" si="4"/>
        <v>3</v>
      </c>
      <c r="H44" s="46" t="str">
        <f t="shared" si="2"/>
        <v>Tuesday</v>
      </c>
      <c r="I44" s="45">
        <v>2</v>
      </c>
      <c r="J44" s="45">
        <v>25</v>
      </c>
      <c r="K44" s="45">
        <v>7</v>
      </c>
      <c r="L44" s="45">
        <v>30</v>
      </c>
      <c r="M44" s="45">
        <v>4</v>
      </c>
      <c r="N44" s="45">
        <v>2</v>
      </c>
      <c r="O44" s="45">
        <v>0</v>
      </c>
      <c r="P44" s="45">
        <v>19</v>
      </c>
      <c r="Q44" s="45">
        <v>33</v>
      </c>
      <c r="R44" s="48"/>
      <c r="S44" s="49"/>
      <c r="T44" s="49"/>
      <c r="U44" s="49"/>
      <c r="V44" s="45">
        <v>19</v>
      </c>
      <c r="W44" s="50">
        <f t="shared" si="5"/>
        <v>627</v>
      </c>
      <c r="X44" s="51">
        <f t="shared" si="6"/>
        <v>0.17416666666666666</v>
      </c>
      <c r="Y44" s="51">
        <f t="shared" si="7"/>
        <v>7.8258333333333336</v>
      </c>
      <c r="Z44" s="51">
        <f t="shared" si="8"/>
        <v>1</v>
      </c>
      <c r="AA44" s="52">
        <f t="shared" si="9"/>
        <v>9.1666666666666667E-3</v>
      </c>
    </row>
    <row r="45" spans="2:27" x14ac:dyDescent="0.3">
      <c r="B45" s="53">
        <v>91867</v>
      </c>
      <c r="C45" s="54">
        <v>42753</v>
      </c>
      <c r="D45" s="55">
        <f t="shared" si="3"/>
        <v>2017</v>
      </c>
      <c r="E45" s="54" t="str">
        <f t="shared" si="0"/>
        <v>Q1-2017</v>
      </c>
      <c r="F45" s="54" t="str">
        <f t="shared" si="1"/>
        <v>January</v>
      </c>
      <c r="G45" s="55">
        <f t="shared" si="4"/>
        <v>3</v>
      </c>
      <c r="H45" s="54" t="str">
        <f t="shared" si="2"/>
        <v>Wednesday</v>
      </c>
      <c r="I45" s="53">
        <v>1</v>
      </c>
      <c r="J45" s="53">
        <v>27</v>
      </c>
      <c r="K45" s="53">
        <v>9</v>
      </c>
      <c r="L45" s="53">
        <v>29</v>
      </c>
      <c r="M45" s="53">
        <v>5</v>
      </c>
      <c r="N45" s="53">
        <v>2</v>
      </c>
      <c r="O45" s="53">
        <v>0</v>
      </c>
      <c r="P45" s="53">
        <v>20</v>
      </c>
      <c r="Q45" s="53">
        <v>30</v>
      </c>
      <c r="R45" s="56"/>
      <c r="S45" s="57"/>
      <c r="T45" s="57"/>
      <c r="U45" s="57"/>
      <c r="V45" s="53">
        <v>20</v>
      </c>
      <c r="W45" s="58">
        <f t="shared" si="5"/>
        <v>600</v>
      </c>
      <c r="X45" s="59">
        <f t="shared" si="6"/>
        <v>0.16666666666666666</v>
      </c>
      <c r="Y45" s="59">
        <f t="shared" si="7"/>
        <v>7.833333333333333</v>
      </c>
      <c r="Z45" s="59">
        <f t="shared" si="8"/>
        <v>1</v>
      </c>
      <c r="AA45" s="60">
        <f t="shared" si="9"/>
        <v>8.3333333333333332E-3</v>
      </c>
    </row>
    <row r="46" spans="2:27" x14ac:dyDescent="0.3">
      <c r="B46" s="45">
        <v>91868</v>
      </c>
      <c r="C46" s="46">
        <v>42753</v>
      </c>
      <c r="D46" s="47">
        <f t="shared" si="3"/>
        <v>2017</v>
      </c>
      <c r="E46" s="46" t="str">
        <f t="shared" si="0"/>
        <v>Q1-2017</v>
      </c>
      <c r="F46" s="46" t="str">
        <f t="shared" si="1"/>
        <v>January</v>
      </c>
      <c r="G46" s="47">
        <f t="shared" si="4"/>
        <v>3</v>
      </c>
      <c r="H46" s="46" t="str">
        <f t="shared" si="2"/>
        <v>Wednesday</v>
      </c>
      <c r="I46" s="45">
        <v>2</v>
      </c>
      <c r="J46" s="45">
        <v>29</v>
      </c>
      <c r="K46" s="45">
        <v>9</v>
      </c>
      <c r="L46" s="45">
        <v>30</v>
      </c>
      <c r="M46" s="45">
        <v>5</v>
      </c>
      <c r="N46" s="45">
        <v>2</v>
      </c>
      <c r="O46" s="45">
        <v>0</v>
      </c>
      <c r="P46" s="45">
        <v>22</v>
      </c>
      <c r="Q46" s="45">
        <v>30</v>
      </c>
      <c r="R46" s="48"/>
      <c r="S46" s="49"/>
      <c r="T46" s="49"/>
      <c r="U46" s="49"/>
      <c r="V46" s="45">
        <v>22</v>
      </c>
      <c r="W46" s="50">
        <f t="shared" si="5"/>
        <v>660</v>
      </c>
      <c r="X46" s="51">
        <f t="shared" si="6"/>
        <v>0.18333333333333332</v>
      </c>
      <c r="Y46" s="51">
        <f t="shared" si="7"/>
        <v>7.8166666666666664</v>
      </c>
      <c r="Z46" s="51">
        <f t="shared" si="8"/>
        <v>1</v>
      </c>
      <c r="AA46" s="52">
        <f t="shared" si="9"/>
        <v>8.3333333333333332E-3</v>
      </c>
    </row>
    <row r="47" spans="2:27" x14ac:dyDescent="0.3">
      <c r="B47" s="53">
        <v>91869</v>
      </c>
      <c r="C47" s="54">
        <v>42754</v>
      </c>
      <c r="D47" s="55">
        <f t="shared" si="3"/>
        <v>2017</v>
      </c>
      <c r="E47" s="54" t="str">
        <f t="shared" si="0"/>
        <v>Q1-2017</v>
      </c>
      <c r="F47" s="54" t="str">
        <f t="shared" si="1"/>
        <v>January</v>
      </c>
      <c r="G47" s="55">
        <f t="shared" si="4"/>
        <v>3</v>
      </c>
      <c r="H47" s="54" t="str">
        <f t="shared" si="2"/>
        <v>Thursday</v>
      </c>
      <c r="I47" s="53">
        <v>1</v>
      </c>
      <c r="J47" s="53">
        <v>30</v>
      </c>
      <c r="K47" s="53">
        <v>7</v>
      </c>
      <c r="L47" s="53">
        <v>29</v>
      </c>
      <c r="M47" s="53">
        <v>4</v>
      </c>
      <c r="N47" s="53">
        <v>3</v>
      </c>
      <c r="O47" s="53">
        <v>0</v>
      </c>
      <c r="P47" s="53">
        <v>23</v>
      </c>
      <c r="Q47" s="53">
        <v>31</v>
      </c>
      <c r="R47" s="56"/>
      <c r="S47" s="57"/>
      <c r="T47" s="57"/>
      <c r="U47" s="57"/>
      <c r="V47" s="53">
        <v>23</v>
      </c>
      <c r="W47" s="58">
        <f t="shared" si="5"/>
        <v>713</v>
      </c>
      <c r="X47" s="59">
        <f t="shared" si="6"/>
        <v>0.19805555555555557</v>
      </c>
      <c r="Y47" s="59">
        <f t="shared" si="7"/>
        <v>7.8019444444444446</v>
      </c>
      <c r="Z47" s="59">
        <f t="shared" si="8"/>
        <v>1</v>
      </c>
      <c r="AA47" s="60">
        <f t="shared" si="9"/>
        <v>8.611111111111111E-3</v>
      </c>
    </row>
    <row r="48" spans="2:27" x14ac:dyDescent="0.3">
      <c r="B48" s="45">
        <v>91870</v>
      </c>
      <c r="C48" s="46">
        <v>42754</v>
      </c>
      <c r="D48" s="47">
        <f t="shared" si="3"/>
        <v>2017</v>
      </c>
      <c r="E48" s="46" t="str">
        <f t="shared" si="0"/>
        <v>Q1-2017</v>
      </c>
      <c r="F48" s="46" t="str">
        <f t="shared" si="1"/>
        <v>January</v>
      </c>
      <c r="G48" s="47">
        <f t="shared" si="4"/>
        <v>3</v>
      </c>
      <c r="H48" s="46" t="str">
        <f t="shared" si="2"/>
        <v>Thursday</v>
      </c>
      <c r="I48" s="45">
        <v>2</v>
      </c>
      <c r="J48" s="45">
        <v>27</v>
      </c>
      <c r="K48" s="45">
        <v>7</v>
      </c>
      <c r="L48" s="45">
        <v>30</v>
      </c>
      <c r="M48" s="45">
        <v>5</v>
      </c>
      <c r="N48" s="45">
        <v>3</v>
      </c>
      <c r="O48" s="45">
        <v>0</v>
      </c>
      <c r="P48" s="45">
        <v>19</v>
      </c>
      <c r="Q48" s="45">
        <v>32</v>
      </c>
      <c r="R48" s="48"/>
      <c r="S48" s="49"/>
      <c r="T48" s="49"/>
      <c r="U48" s="49"/>
      <c r="V48" s="45">
        <v>19</v>
      </c>
      <c r="W48" s="50">
        <f t="shared" si="5"/>
        <v>608</v>
      </c>
      <c r="X48" s="51">
        <f t="shared" si="6"/>
        <v>0.16888888888888889</v>
      </c>
      <c r="Y48" s="51">
        <f t="shared" si="7"/>
        <v>7.8311111111111114</v>
      </c>
      <c r="Z48" s="51">
        <f t="shared" si="8"/>
        <v>1</v>
      </c>
      <c r="AA48" s="52">
        <f t="shared" si="9"/>
        <v>8.8888888888888889E-3</v>
      </c>
    </row>
    <row r="49" spans="2:27" x14ac:dyDescent="0.3">
      <c r="B49" s="53">
        <v>91871</v>
      </c>
      <c r="C49" s="54">
        <v>42755</v>
      </c>
      <c r="D49" s="55">
        <f t="shared" si="3"/>
        <v>2017</v>
      </c>
      <c r="E49" s="54" t="str">
        <f t="shared" si="0"/>
        <v>Q1-2017</v>
      </c>
      <c r="F49" s="54" t="str">
        <f t="shared" si="1"/>
        <v>January</v>
      </c>
      <c r="G49" s="55">
        <f t="shared" si="4"/>
        <v>3</v>
      </c>
      <c r="H49" s="54" t="str">
        <f t="shared" si="2"/>
        <v>Friday</v>
      </c>
      <c r="I49" s="53">
        <v>1</v>
      </c>
      <c r="J49" s="53">
        <v>30</v>
      </c>
      <c r="K49" s="53">
        <v>7</v>
      </c>
      <c r="L49" s="53">
        <v>29</v>
      </c>
      <c r="M49" s="53">
        <v>4</v>
      </c>
      <c r="N49" s="53">
        <v>3</v>
      </c>
      <c r="O49" s="53">
        <v>0</v>
      </c>
      <c r="P49" s="53">
        <v>23</v>
      </c>
      <c r="Q49" s="53">
        <v>31</v>
      </c>
      <c r="R49" s="56"/>
      <c r="S49" s="57"/>
      <c r="T49" s="57"/>
      <c r="U49" s="57"/>
      <c r="V49" s="53">
        <v>23</v>
      </c>
      <c r="W49" s="58">
        <f t="shared" si="5"/>
        <v>713</v>
      </c>
      <c r="X49" s="59">
        <f t="shared" si="6"/>
        <v>0.19805555555555557</v>
      </c>
      <c r="Y49" s="59">
        <f t="shared" si="7"/>
        <v>7.8019444444444446</v>
      </c>
      <c r="Z49" s="59">
        <f t="shared" si="8"/>
        <v>1</v>
      </c>
      <c r="AA49" s="60">
        <f t="shared" si="9"/>
        <v>8.611111111111111E-3</v>
      </c>
    </row>
    <row r="50" spans="2:27" x14ac:dyDescent="0.3">
      <c r="B50" s="45">
        <v>91872</v>
      </c>
      <c r="C50" s="46">
        <v>42755</v>
      </c>
      <c r="D50" s="47">
        <f t="shared" si="3"/>
        <v>2017</v>
      </c>
      <c r="E50" s="46" t="str">
        <f t="shared" si="0"/>
        <v>Q1-2017</v>
      </c>
      <c r="F50" s="46" t="str">
        <f t="shared" si="1"/>
        <v>January</v>
      </c>
      <c r="G50" s="47">
        <f t="shared" si="4"/>
        <v>3</v>
      </c>
      <c r="H50" s="46" t="str">
        <f t="shared" si="2"/>
        <v>Friday</v>
      </c>
      <c r="I50" s="45">
        <v>2</v>
      </c>
      <c r="J50" s="45">
        <v>25</v>
      </c>
      <c r="K50" s="45">
        <v>8</v>
      </c>
      <c r="L50" s="45">
        <v>30</v>
      </c>
      <c r="M50" s="45">
        <v>5</v>
      </c>
      <c r="N50" s="45">
        <v>2</v>
      </c>
      <c r="O50" s="45">
        <v>0</v>
      </c>
      <c r="P50" s="45">
        <v>18</v>
      </c>
      <c r="Q50" s="45">
        <v>32</v>
      </c>
      <c r="R50" s="48"/>
      <c r="S50" s="49"/>
      <c r="T50" s="49"/>
      <c r="U50" s="49"/>
      <c r="V50" s="45">
        <v>18</v>
      </c>
      <c r="W50" s="50">
        <f t="shared" si="5"/>
        <v>576</v>
      </c>
      <c r="X50" s="51">
        <f t="shared" si="6"/>
        <v>0.16</v>
      </c>
      <c r="Y50" s="51">
        <f t="shared" si="7"/>
        <v>7.84</v>
      </c>
      <c r="Z50" s="51">
        <f t="shared" si="8"/>
        <v>1</v>
      </c>
      <c r="AA50" s="52">
        <f t="shared" si="9"/>
        <v>8.8888888888888889E-3</v>
      </c>
    </row>
    <row r="51" spans="2:27" x14ac:dyDescent="0.3">
      <c r="B51" s="53">
        <v>91873</v>
      </c>
      <c r="C51" s="54">
        <v>42756</v>
      </c>
      <c r="D51" s="55">
        <f t="shared" si="3"/>
        <v>2017</v>
      </c>
      <c r="E51" s="54" t="str">
        <f t="shared" si="0"/>
        <v>Q1-2017</v>
      </c>
      <c r="F51" s="54" t="str">
        <f t="shared" si="1"/>
        <v>January</v>
      </c>
      <c r="G51" s="55">
        <f t="shared" si="4"/>
        <v>3</v>
      </c>
      <c r="H51" s="54" t="str">
        <f t="shared" si="2"/>
        <v>Saturday</v>
      </c>
      <c r="I51" s="53">
        <v>1</v>
      </c>
      <c r="J51" s="53">
        <v>26</v>
      </c>
      <c r="K51" s="53">
        <v>9</v>
      </c>
      <c r="L51" s="53">
        <v>29</v>
      </c>
      <c r="M51" s="53">
        <v>4</v>
      </c>
      <c r="N51" s="53">
        <v>2</v>
      </c>
      <c r="O51" s="53">
        <v>0</v>
      </c>
      <c r="P51" s="53">
        <v>20</v>
      </c>
      <c r="Q51" s="53">
        <v>31</v>
      </c>
      <c r="R51" s="56"/>
      <c r="S51" s="57"/>
      <c r="T51" s="57"/>
      <c r="U51" s="57"/>
      <c r="V51" s="53">
        <v>20</v>
      </c>
      <c r="W51" s="58">
        <f t="shared" si="5"/>
        <v>620</v>
      </c>
      <c r="X51" s="59">
        <f t="shared" si="6"/>
        <v>0.17222222222222222</v>
      </c>
      <c r="Y51" s="59">
        <f t="shared" si="7"/>
        <v>7.8277777777777775</v>
      </c>
      <c r="Z51" s="59">
        <f t="shared" si="8"/>
        <v>1</v>
      </c>
      <c r="AA51" s="60">
        <f t="shared" si="9"/>
        <v>8.611111111111111E-3</v>
      </c>
    </row>
    <row r="52" spans="2:27" x14ac:dyDescent="0.3">
      <c r="B52" s="45">
        <v>91874</v>
      </c>
      <c r="C52" s="46">
        <v>42758</v>
      </c>
      <c r="D52" s="47">
        <f t="shared" si="3"/>
        <v>2017</v>
      </c>
      <c r="E52" s="46" t="str">
        <f t="shared" si="0"/>
        <v>Q1-2017</v>
      </c>
      <c r="F52" s="46" t="str">
        <f t="shared" si="1"/>
        <v>January</v>
      </c>
      <c r="G52" s="47">
        <f t="shared" si="4"/>
        <v>4</v>
      </c>
      <c r="H52" s="46" t="str">
        <f t="shared" si="2"/>
        <v>Monday</v>
      </c>
      <c r="I52" s="45">
        <v>1</v>
      </c>
      <c r="J52" s="45">
        <v>25</v>
      </c>
      <c r="K52" s="45">
        <v>8</v>
      </c>
      <c r="L52" s="45">
        <v>29</v>
      </c>
      <c r="M52" s="45">
        <v>5</v>
      </c>
      <c r="N52" s="45">
        <v>2</v>
      </c>
      <c r="O52" s="45">
        <v>0</v>
      </c>
      <c r="P52" s="45">
        <v>18</v>
      </c>
      <c r="Q52" s="45">
        <v>28</v>
      </c>
      <c r="R52" s="48"/>
      <c r="S52" s="49"/>
      <c r="T52" s="49"/>
      <c r="U52" s="49"/>
      <c r="V52" s="45">
        <v>18</v>
      </c>
      <c r="W52" s="50">
        <f t="shared" si="5"/>
        <v>504</v>
      </c>
      <c r="X52" s="51">
        <f t="shared" si="6"/>
        <v>0.14000000000000001</v>
      </c>
      <c r="Y52" s="51">
        <f t="shared" si="7"/>
        <v>7.86</v>
      </c>
      <c r="Z52" s="51">
        <f t="shared" si="8"/>
        <v>1</v>
      </c>
      <c r="AA52" s="52">
        <f t="shared" si="9"/>
        <v>7.7777777777777784E-3</v>
      </c>
    </row>
    <row r="53" spans="2:27" x14ac:dyDescent="0.3">
      <c r="B53" s="53">
        <v>91875</v>
      </c>
      <c r="C53" s="54">
        <v>42758</v>
      </c>
      <c r="D53" s="55">
        <f t="shared" si="3"/>
        <v>2017</v>
      </c>
      <c r="E53" s="54" t="str">
        <f t="shared" si="0"/>
        <v>Q1-2017</v>
      </c>
      <c r="F53" s="54" t="str">
        <f t="shared" si="1"/>
        <v>January</v>
      </c>
      <c r="G53" s="55">
        <f t="shared" si="4"/>
        <v>4</v>
      </c>
      <c r="H53" s="54" t="str">
        <f t="shared" si="2"/>
        <v>Monday</v>
      </c>
      <c r="I53" s="53">
        <v>2</v>
      </c>
      <c r="J53" s="53">
        <v>27</v>
      </c>
      <c r="K53" s="53">
        <v>5</v>
      </c>
      <c r="L53" s="53">
        <v>30</v>
      </c>
      <c r="M53" s="53">
        <v>5</v>
      </c>
      <c r="N53" s="53">
        <v>3</v>
      </c>
      <c r="O53" s="53">
        <v>0</v>
      </c>
      <c r="P53" s="53">
        <v>19</v>
      </c>
      <c r="Q53" s="53">
        <v>30</v>
      </c>
      <c r="R53" s="56"/>
      <c r="S53" s="57"/>
      <c r="T53" s="57"/>
      <c r="U53" s="57"/>
      <c r="V53" s="53">
        <v>19</v>
      </c>
      <c r="W53" s="58">
        <f t="shared" si="5"/>
        <v>570</v>
      </c>
      <c r="X53" s="59">
        <f t="shared" si="6"/>
        <v>0.15833333333333333</v>
      </c>
      <c r="Y53" s="59">
        <f t="shared" si="7"/>
        <v>7.8416666666666668</v>
      </c>
      <c r="Z53" s="59">
        <f t="shared" si="8"/>
        <v>1</v>
      </c>
      <c r="AA53" s="60">
        <f t="shared" si="9"/>
        <v>8.3333333333333332E-3</v>
      </c>
    </row>
    <row r="54" spans="2:27" x14ac:dyDescent="0.3">
      <c r="B54" s="45">
        <v>91876</v>
      </c>
      <c r="C54" s="46">
        <v>42759</v>
      </c>
      <c r="D54" s="47">
        <f t="shared" si="3"/>
        <v>2017</v>
      </c>
      <c r="E54" s="46" t="str">
        <f t="shared" si="0"/>
        <v>Q1-2017</v>
      </c>
      <c r="F54" s="46" t="str">
        <f t="shared" si="1"/>
        <v>January</v>
      </c>
      <c r="G54" s="47">
        <f t="shared" si="4"/>
        <v>4</v>
      </c>
      <c r="H54" s="46" t="str">
        <f t="shared" si="2"/>
        <v>Tuesday</v>
      </c>
      <c r="I54" s="45">
        <v>1</v>
      </c>
      <c r="J54" s="45">
        <v>27</v>
      </c>
      <c r="K54" s="45">
        <v>7</v>
      </c>
      <c r="L54" s="45">
        <v>29</v>
      </c>
      <c r="M54" s="45">
        <v>5</v>
      </c>
      <c r="N54" s="45">
        <v>2</v>
      </c>
      <c r="O54" s="45">
        <v>0</v>
      </c>
      <c r="P54" s="45">
        <v>20</v>
      </c>
      <c r="Q54" s="45">
        <v>31</v>
      </c>
      <c r="R54" s="48"/>
      <c r="S54" s="49"/>
      <c r="T54" s="49"/>
      <c r="U54" s="49"/>
      <c r="V54" s="45">
        <v>20</v>
      </c>
      <c r="W54" s="50">
        <f t="shared" si="5"/>
        <v>620</v>
      </c>
      <c r="X54" s="51">
        <f t="shared" si="6"/>
        <v>0.17222222222222222</v>
      </c>
      <c r="Y54" s="51">
        <f t="shared" si="7"/>
        <v>7.8277777777777775</v>
      </c>
      <c r="Z54" s="51">
        <f t="shared" si="8"/>
        <v>1</v>
      </c>
      <c r="AA54" s="52">
        <f t="shared" si="9"/>
        <v>8.611111111111111E-3</v>
      </c>
    </row>
    <row r="55" spans="2:27" x14ac:dyDescent="0.3">
      <c r="B55" s="53">
        <v>91877</v>
      </c>
      <c r="C55" s="54">
        <v>42759</v>
      </c>
      <c r="D55" s="55">
        <f t="shared" si="3"/>
        <v>2017</v>
      </c>
      <c r="E55" s="54" t="str">
        <f t="shared" si="0"/>
        <v>Q1-2017</v>
      </c>
      <c r="F55" s="54" t="str">
        <f t="shared" si="1"/>
        <v>January</v>
      </c>
      <c r="G55" s="55">
        <f t="shared" si="4"/>
        <v>4</v>
      </c>
      <c r="H55" s="54" t="str">
        <f t="shared" si="2"/>
        <v>Tuesday</v>
      </c>
      <c r="I55" s="53">
        <v>2</v>
      </c>
      <c r="J55" s="53">
        <v>28</v>
      </c>
      <c r="K55" s="53">
        <v>8</v>
      </c>
      <c r="L55" s="53">
        <v>30</v>
      </c>
      <c r="M55" s="53">
        <v>5</v>
      </c>
      <c r="N55" s="53">
        <v>3</v>
      </c>
      <c r="O55" s="53">
        <v>0</v>
      </c>
      <c r="P55" s="53">
        <v>20</v>
      </c>
      <c r="Q55" s="53">
        <v>31</v>
      </c>
      <c r="R55" s="56"/>
      <c r="S55" s="57"/>
      <c r="T55" s="57"/>
      <c r="U55" s="57"/>
      <c r="V55" s="53">
        <v>20</v>
      </c>
      <c r="W55" s="58">
        <f t="shared" si="5"/>
        <v>620</v>
      </c>
      <c r="X55" s="59">
        <f t="shared" si="6"/>
        <v>0.17222222222222222</v>
      </c>
      <c r="Y55" s="59">
        <f t="shared" si="7"/>
        <v>7.8277777777777775</v>
      </c>
      <c r="Z55" s="59">
        <f t="shared" si="8"/>
        <v>1</v>
      </c>
      <c r="AA55" s="60">
        <f t="shared" si="9"/>
        <v>8.611111111111111E-3</v>
      </c>
    </row>
    <row r="56" spans="2:27" x14ac:dyDescent="0.3">
      <c r="B56" s="45">
        <v>91878</v>
      </c>
      <c r="C56" s="46">
        <v>42760</v>
      </c>
      <c r="D56" s="47">
        <f t="shared" si="3"/>
        <v>2017</v>
      </c>
      <c r="E56" s="46" t="str">
        <f t="shared" si="0"/>
        <v>Q1-2017</v>
      </c>
      <c r="F56" s="46" t="str">
        <f t="shared" si="1"/>
        <v>January</v>
      </c>
      <c r="G56" s="47">
        <f t="shared" si="4"/>
        <v>4</v>
      </c>
      <c r="H56" s="46" t="str">
        <f t="shared" si="2"/>
        <v>Wednesday</v>
      </c>
      <c r="I56" s="45">
        <v>1</v>
      </c>
      <c r="J56" s="45">
        <v>27</v>
      </c>
      <c r="K56" s="45">
        <v>7</v>
      </c>
      <c r="L56" s="45">
        <v>29</v>
      </c>
      <c r="M56" s="45">
        <v>4</v>
      </c>
      <c r="N56" s="45">
        <v>3</v>
      </c>
      <c r="O56" s="45">
        <v>0</v>
      </c>
      <c r="P56" s="45">
        <v>20</v>
      </c>
      <c r="Q56" s="45">
        <v>29</v>
      </c>
      <c r="R56" s="48"/>
      <c r="S56" s="49"/>
      <c r="T56" s="49"/>
      <c r="U56" s="49"/>
      <c r="V56" s="45">
        <v>20</v>
      </c>
      <c r="W56" s="50">
        <f t="shared" si="5"/>
        <v>580</v>
      </c>
      <c r="X56" s="51">
        <f t="shared" si="6"/>
        <v>0.16111111111111112</v>
      </c>
      <c r="Y56" s="51">
        <f t="shared" si="7"/>
        <v>7.8388888888888886</v>
      </c>
      <c r="Z56" s="51">
        <f t="shared" si="8"/>
        <v>1</v>
      </c>
      <c r="AA56" s="52">
        <f t="shared" si="9"/>
        <v>8.0555555555555554E-3</v>
      </c>
    </row>
    <row r="57" spans="2:27" x14ac:dyDescent="0.3">
      <c r="B57" s="53">
        <v>91879</v>
      </c>
      <c r="C57" s="54">
        <v>42760</v>
      </c>
      <c r="D57" s="55">
        <f t="shared" si="3"/>
        <v>2017</v>
      </c>
      <c r="E57" s="54" t="str">
        <f t="shared" si="0"/>
        <v>Q1-2017</v>
      </c>
      <c r="F57" s="54" t="str">
        <f t="shared" si="1"/>
        <v>January</v>
      </c>
      <c r="G57" s="55">
        <f t="shared" si="4"/>
        <v>4</v>
      </c>
      <c r="H57" s="54" t="str">
        <f t="shared" si="2"/>
        <v>Wednesday</v>
      </c>
      <c r="I57" s="53">
        <v>2</v>
      </c>
      <c r="J57" s="53">
        <v>26</v>
      </c>
      <c r="K57" s="53">
        <v>9</v>
      </c>
      <c r="L57" s="53">
        <v>30</v>
      </c>
      <c r="M57" s="53">
        <v>4</v>
      </c>
      <c r="N57" s="53">
        <v>2</v>
      </c>
      <c r="O57" s="53">
        <v>0</v>
      </c>
      <c r="P57" s="53">
        <v>20</v>
      </c>
      <c r="Q57" s="53">
        <v>35</v>
      </c>
      <c r="R57" s="56"/>
      <c r="S57" s="57"/>
      <c r="T57" s="57"/>
      <c r="U57" s="57"/>
      <c r="V57" s="53">
        <v>20</v>
      </c>
      <c r="W57" s="58">
        <f t="shared" si="5"/>
        <v>700</v>
      </c>
      <c r="X57" s="59">
        <f t="shared" si="6"/>
        <v>0.19444444444444445</v>
      </c>
      <c r="Y57" s="59">
        <f t="shared" si="7"/>
        <v>7.8055555555555554</v>
      </c>
      <c r="Z57" s="59">
        <f t="shared" si="8"/>
        <v>1</v>
      </c>
      <c r="AA57" s="60">
        <f t="shared" si="9"/>
        <v>9.7222222222222224E-3</v>
      </c>
    </row>
    <row r="58" spans="2:27" x14ac:dyDescent="0.3">
      <c r="B58" s="45">
        <v>91880</v>
      </c>
      <c r="C58" s="46">
        <v>42761</v>
      </c>
      <c r="D58" s="47">
        <f t="shared" si="3"/>
        <v>2017</v>
      </c>
      <c r="E58" s="46" t="str">
        <f t="shared" si="0"/>
        <v>Q1-2017</v>
      </c>
      <c r="F58" s="46" t="str">
        <f t="shared" si="1"/>
        <v>January</v>
      </c>
      <c r="G58" s="47">
        <f t="shared" si="4"/>
        <v>4</v>
      </c>
      <c r="H58" s="46" t="str">
        <f t="shared" si="2"/>
        <v>Thursday</v>
      </c>
      <c r="I58" s="45">
        <v>1</v>
      </c>
      <c r="J58" s="45">
        <v>26</v>
      </c>
      <c r="K58" s="45">
        <v>8</v>
      </c>
      <c r="L58" s="45">
        <v>29</v>
      </c>
      <c r="M58" s="45">
        <v>5</v>
      </c>
      <c r="N58" s="45">
        <v>2</v>
      </c>
      <c r="O58" s="45">
        <v>0</v>
      </c>
      <c r="P58" s="45">
        <v>19</v>
      </c>
      <c r="Q58" s="45">
        <v>32</v>
      </c>
      <c r="R58" s="48"/>
      <c r="S58" s="49"/>
      <c r="T58" s="49"/>
      <c r="U58" s="49"/>
      <c r="V58" s="45">
        <v>19</v>
      </c>
      <c r="W58" s="50">
        <f t="shared" si="5"/>
        <v>608</v>
      </c>
      <c r="X58" s="51">
        <f t="shared" si="6"/>
        <v>0.16888888888888889</v>
      </c>
      <c r="Y58" s="51">
        <f t="shared" si="7"/>
        <v>7.8311111111111114</v>
      </c>
      <c r="Z58" s="51">
        <f t="shared" si="8"/>
        <v>1</v>
      </c>
      <c r="AA58" s="52">
        <f t="shared" si="9"/>
        <v>8.8888888888888889E-3</v>
      </c>
    </row>
    <row r="59" spans="2:27" x14ac:dyDescent="0.3">
      <c r="B59" s="53">
        <v>91881</v>
      </c>
      <c r="C59" s="54">
        <v>42761</v>
      </c>
      <c r="D59" s="55">
        <f t="shared" si="3"/>
        <v>2017</v>
      </c>
      <c r="E59" s="54" t="str">
        <f t="shared" si="0"/>
        <v>Q1-2017</v>
      </c>
      <c r="F59" s="54" t="str">
        <f t="shared" si="1"/>
        <v>January</v>
      </c>
      <c r="G59" s="55">
        <f t="shared" si="4"/>
        <v>4</v>
      </c>
      <c r="H59" s="54" t="str">
        <f t="shared" si="2"/>
        <v>Thursday</v>
      </c>
      <c r="I59" s="53">
        <v>2</v>
      </c>
      <c r="J59" s="53">
        <v>25</v>
      </c>
      <c r="K59" s="53">
        <v>5</v>
      </c>
      <c r="L59" s="53">
        <v>30</v>
      </c>
      <c r="M59" s="53">
        <v>4</v>
      </c>
      <c r="N59" s="53">
        <v>2</v>
      </c>
      <c r="O59" s="53">
        <v>0</v>
      </c>
      <c r="P59" s="53">
        <v>19</v>
      </c>
      <c r="Q59" s="53">
        <v>30</v>
      </c>
      <c r="R59" s="56"/>
      <c r="S59" s="57"/>
      <c r="T59" s="57"/>
      <c r="U59" s="57"/>
      <c r="V59" s="53">
        <v>19</v>
      </c>
      <c r="W59" s="58">
        <f t="shared" si="5"/>
        <v>570</v>
      </c>
      <c r="X59" s="59">
        <f t="shared" si="6"/>
        <v>0.15833333333333333</v>
      </c>
      <c r="Y59" s="59">
        <f t="shared" si="7"/>
        <v>7.8416666666666668</v>
      </c>
      <c r="Z59" s="59">
        <f t="shared" si="8"/>
        <v>1</v>
      </c>
      <c r="AA59" s="60">
        <f t="shared" si="9"/>
        <v>8.3333333333333332E-3</v>
      </c>
    </row>
    <row r="60" spans="2:27" x14ac:dyDescent="0.3">
      <c r="B60" s="45">
        <v>91882</v>
      </c>
      <c r="C60" s="46">
        <v>42762</v>
      </c>
      <c r="D60" s="47">
        <f t="shared" si="3"/>
        <v>2017</v>
      </c>
      <c r="E60" s="46" t="str">
        <f t="shared" si="0"/>
        <v>Q1-2017</v>
      </c>
      <c r="F60" s="46" t="str">
        <f t="shared" si="1"/>
        <v>January</v>
      </c>
      <c r="G60" s="47">
        <f t="shared" si="4"/>
        <v>4</v>
      </c>
      <c r="H60" s="46" t="str">
        <f t="shared" si="2"/>
        <v>Friday</v>
      </c>
      <c r="I60" s="45">
        <v>1</v>
      </c>
      <c r="J60" s="45">
        <v>28</v>
      </c>
      <c r="K60" s="45">
        <v>6</v>
      </c>
      <c r="L60" s="45">
        <v>29</v>
      </c>
      <c r="M60" s="45">
        <v>5</v>
      </c>
      <c r="N60" s="45">
        <v>2</v>
      </c>
      <c r="O60" s="45">
        <v>0</v>
      </c>
      <c r="P60" s="45">
        <v>21</v>
      </c>
      <c r="Q60" s="45">
        <v>32</v>
      </c>
      <c r="R60" s="48"/>
      <c r="S60" s="49"/>
      <c r="T60" s="49"/>
      <c r="U60" s="49"/>
      <c r="V60" s="45">
        <v>21</v>
      </c>
      <c r="W60" s="50">
        <f t="shared" si="5"/>
        <v>672</v>
      </c>
      <c r="X60" s="51">
        <f t="shared" si="6"/>
        <v>0.18666666666666668</v>
      </c>
      <c r="Y60" s="51">
        <f t="shared" si="7"/>
        <v>7.8133333333333335</v>
      </c>
      <c r="Z60" s="51">
        <f t="shared" si="8"/>
        <v>1</v>
      </c>
      <c r="AA60" s="52">
        <f t="shared" si="9"/>
        <v>8.8888888888888889E-3</v>
      </c>
    </row>
    <row r="61" spans="2:27" x14ac:dyDescent="0.3">
      <c r="B61" s="53">
        <v>91883</v>
      </c>
      <c r="C61" s="54">
        <v>42762</v>
      </c>
      <c r="D61" s="55">
        <f t="shared" si="3"/>
        <v>2017</v>
      </c>
      <c r="E61" s="54" t="str">
        <f t="shared" si="0"/>
        <v>Q1-2017</v>
      </c>
      <c r="F61" s="54" t="str">
        <f t="shared" si="1"/>
        <v>January</v>
      </c>
      <c r="G61" s="55">
        <f t="shared" si="4"/>
        <v>4</v>
      </c>
      <c r="H61" s="54" t="str">
        <f t="shared" si="2"/>
        <v>Friday</v>
      </c>
      <c r="I61" s="53">
        <v>2</v>
      </c>
      <c r="J61" s="53">
        <v>26</v>
      </c>
      <c r="K61" s="53">
        <v>5</v>
      </c>
      <c r="L61" s="53">
        <v>30</v>
      </c>
      <c r="M61" s="53">
        <v>5</v>
      </c>
      <c r="N61" s="53">
        <v>2</v>
      </c>
      <c r="O61" s="53">
        <v>0</v>
      </c>
      <c r="P61" s="53">
        <v>19</v>
      </c>
      <c r="Q61" s="53">
        <v>35</v>
      </c>
      <c r="R61" s="56"/>
      <c r="S61" s="57"/>
      <c r="T61" s="57"/>
      <c r="U61" s="57"/>
      <c r="V61" s="53">
        <v>19</v>
      </c>
      <c r="W61" s="58">
        <f t="shared" si="5"/>
        <v>665</v>
      </c>
      <c r="X61" s="59">
        <f t="shared" si="6"/>
        <v>0.18472222222222223</v>
      </c>
      <c r="Y61" s="59">
        <f t="shared" si="7"/>
        <v>7.8152777777777782</v>
      </c>
      <c r="Z61" s="59">
        <f t="shared" si="8"/>
        <v>1</v>
      </c>
      <c r="AA61" s="60">
        <f t="shared" si="9"/>
        <v>9.7222222222222224E-3</v>
      </c>
    </row>
    <row r="62" spans="2:27" x14ac:dyDescent="0.3">
      <c r="B62" s="45">
        <v>91884</v>
      </c>
      <c r="C62" s="46">
        <v>42763</v>
      </c>
      <c r="D62" s="47">
        <f t="shared" si="3"/>
        <v>2017</v>
      </c>
      <c r="E62" s="46" t="str">
        <f t="shared" si="0"/>
        <v>Q1-2017</v>
      </c>
      <c r="F62" s="46" t="str">
        <f t="shared" si="1"/>
        <v>January</v>
      </c>
      <c r="G62" s="47">
        <f t="shared" si="4"/>
        <v>4</v>
      </c>
      <c r="H62" s="46" t="str">
        <f t="shared" si="2"/>
        <v>Saturday</v>
      </c>
      <c r="I62" s="45">
        <v>1</v>
      </c>
      <c r="J62" s="45">
        <v>28</v>
      </c>
      <c r="K62" s="45">
        <v>5</v>
      </c>
      <c r="L62" s="45">
        <v>29</v>
      </c>
      <c r="M62" s="45">
        <v>4</v>
      </c>
      <c r="N62" s="45">
        <v>2</v>
      </c>
      <c r="O62" s="45">
        <v>0</v>
      </c>
      <c r="P62" s="45">
        <v>22</v>
      </c>
      <c r="Q62" s="45">
        <v>33</v>
      </c>
      <c r="R62" s="48"/>
      <c r="S62" s="49"/>
      <c r="T62" s="49"/>
      <c r="U62" s="49"/>
      <c r="V62" s="45">
        <v>22</v>
      </c>
      <c r="W62" s="50">
        <f t="shared" si="5"/>
        <v>726</v>
      </c>
      <c r="X62" s="51">
        <f t="shared" si="6"/>
        <v>0.20166666666666666</v>
      </c>
      <c r="Y62" s="51">
        <f t="shared" si="7"/>
        <v>7.7983333333333338</v>
      </c>
      <c r="Z62" s="51">
        <f t="shared" si="8"/>
        <v>1</v>
      </c>
      <c r="AA62" s="52">
        <f t="shared" si="9"/>
        <v>9.1666666666666667E-3</v>
      </c>
    </row>
    <row r="63" spans="2:27" x14ac:dyDescent="0.3">
      <c r="B63" s="53">
        <v>91885</v>
      </c>
      <c r="C63" s="54">
        <v>42765</v>
      </c>
      <c r="D63" s="55">
        <f t="shared" si="3"/>
        <v>2017</v>
      </c>
      <c r="E63" s="54" t="str">
        <f t="shared" si="0"/>
        <v>Q1-2017</v>
      </c>
      <c r="F63" s="54" t="str">
        <f t="shared" si="1"/>
        <v>January</v>
      </c>
      <c r="G63" s="55">
        <f t="shared" si="4"/>
        <v>5</v>
      </c>
      <c r="H63" s="54" t="str">
        <f t="shared" si="2"/>
        <v>Monday</v>
      </c>
      <c r="I63" s="53">
        <v>1</v>
      </c>
      <c r="J63" s="53">
        <v>26</v>
      </c>
      <c r="K63" s="53">
        <v>6</v>
      </c>
      <c r="L63" s="53">
        <v>29</v>
      </c>
      <c r="M63" s="53">
        <v>5</v>
      </c>
      <c r="N63" s="53">
        <v>2</v>
      </c>
      <c r="O63" s="53">
        <v>0</v>
      </c>
      <c r="P63" s="53">
        <v>19</v>
      </c>
      <c r="Q63" s="53">
        <v>30</v>
      </c>
      <c r="R63" s="56"/>
      <c r="S63" s="57"/>
      <c r="T63" s="57"/>
      <c r="U63" s="57"/>
      <c r="V63" s="53">
        <v>19</v>
      </c>
      <c r="W63" s="58">
        <f t="shared" si="5"/>
        <v>570</v>
      </c>
      <c r="X63" s="59">
        <f t="shared" si="6"/>
        <v>0.15833333333333333</v>
      </c>
      <c r="Y63" s="59">
        <f t="shared" si="7"/>
        <v>7.8416666666666668</v>
      </c>
      <c r="Z63" s="59">
        <f t="shared" si="8"/>
        <v>1</v>
      </c>
      <c r="AA63" s="60">
        <f t="shared" si="9"/>
        <v>8.3333333333333332E-3</v>
      </c>
    </row>
    <row r="64" spans="2:27" x14ac:dyDescent="0.3">
      <c r="B64" s="45">
        <v>91886</v>
      </c>
      <c r="C64" s="46">
        <v>42765</v>
      </c>
      <c r="D64" s="47">
        <f t="shared" si="3"/>
        <v>2017</v>
      </c>
      <c r="E64" s="46" t="str">
        <f t="shared" si="0"/>
        <v>Q1-2017</v>
      </c>
      <c r="F64" s="46" t="str">
        <f t="shared" si="1"/>
        <v>January</v>
      </c>
      <c r="G64" s="47">
        <f t="shared" si="4"/>
        <v>5</v>
      </c>
      <c r="H64" s="46" t="str">
        <f t="shared" si="2"/>
        <v>Monday</v>
      </c>
      <c r="I64" s="45">
        <v>2</v>
      </c>
      <c r="J64" s="45">
        <v>27</v>
      </c>
      <c r="K64" s="45">
        <v>6</v>
      </c>
      <c r="L64" s="45">
        <v>30</v>
      </c>
      <c r="M64" s="45">
        <v>4</v>
      </c>
      <c r="N64" s="45">
        <v>3</v>
      </c>
      <c r="O64" s="45">
        <v>0</v>
      </c>
      <c r="P64" s="45">
        <v>20</v>
      </c>
      <c r="Q64" s="45">
        <v>33</v>
      </c>
      <c r="R64" s="48"/>
      <c r="S64" s="49"/>
      <c r="T64" s="49"/>
      <c r="U64" s="49"/>
      <c r="V64" s="45">
        <v>20</v>
      </c>
      <c r="W64" s="50">
        <f t="shared" si="5"/>
        <v>660</v>
      </c>
      <c r="X64" s="51">
        <f t="shared" si="6"/>
        <v>0.18333333333333332</v>
      </c>
      <c r="Y64" s="51">
        <f t="shared" si="7"/>
        <v>7.8166666666666664</v>
      </c>
      <c r="Z64" s="51">
        <f t="shared" si="8"/>
        <v>1</v>
      </c>
      <c r="AA64" s="52">
        <f t="shared" si="9"/>
        <v>9.1666666666666667E-3</v>
      </c>
    </row>
    <row r="65" spans="2:27" x14ac:dyDescent="0.3">
      <c r="B65" s="53">
        <v>91887</v>
      </c>
      <c r="C65" s="54">
        <v>42766</v>
      </c>
      <c r="D65" s="55">
        <f t="shared" si="3"/>
        <v>2017</v>
      </c>
      <c r="E65" s="54" t="str">
        <f t="shared" si="0"/>
        <v>Q1-2017</v>
      </c>
      <c r="F65" s="54" t="str">
        <f t="shared" si="1"/>
        <v>January</v>
      </c>
      <c r="G65" s="55">
        <f t="shared" si="4"/>
        <v>5</v>
      </c>
      <c r="H65" s="54" t="str">
        <f t="shared" si="2"/>
        <v>Tuesday</v>
      </c>
      <c r="I65" s="53">
        <v>1</v>
      </c>
      <c r="J65" s="53">
        <v>29</v>
      </c>
      <c r="K65" s="53">
        <v>8</v>
      </c>
      <c r="L65" s="53">
        <v>29</v>
      </c>
      <c r="M65" s="53">
        <v>4</v>
      </c>
      <c r="N65" s="53">
        <v>3</v>
      </c>
      <c r="O65" s="53">
        <v>0</v>
      </c>
      <c r="P65" s="53">
        <v>22</v>
      </c>
      <c r="Q65" s="53">
        <v>29</v>
      </c>
      <c r="R65" s="56"/>
      <c r="S65" s="57"/>
      <c r="T65" s="57"/>
      <c r="U65" s="57"/>
      <c r="V65" s="53">
        <v>22</v>
      </c>
      <c r="W65" s="58">
        <f t="shared" si="5"/>
        <v>638</v>
      </c>
      <c r="X65" s="59">
        <f t="shared" si="6"/>
        <v>0.17722222222222223</v>
      </c>
      <c r="Y65" s="59">
        <f t="shared" si="7"/>
        <v>7.8227777777777776</v>
      </c>
      <c r="Z65" s="59">
        <f t="shared" si="8"/>
        <v>1</v>
      </c>
      <c r="AA65" s="60">
        <f t="shared" si="9"/>
        <v>8.0555555555555554E-3</v>
      </c>
    </row>
    <row r="66" spans="2:27" x14ac:dyDescent="0.3">
      <c r="B66" s="45">
        <v>91888</v>
      </c>
      <c r="C66" s="46">
        <v>42766</v>
      </c>
      <c r="D66" s="47">
        <f t="shared" si="3"/>
        <v>2017</v>
      </c>
      <c r="E66" s="46" t="str">
        <f t="shared" si="0"/>
        <v>Q1-2017</v>
      </c>
      <c r="F66" s="46" t="str">
        <f t="shared" si="1"/>
        <v>January</v>
      </c>
      <c r="G66" s="47">
        <f t="shared" si="4"/>
        <v>5</v>
      </c>
      <c r="H66" s="46" t="str">
        <f t="shared" si="2"/>
        <v>Tuesday</v>
      </c>
      <c r="I66" s="45">
        <v>2</v>
      </c>
      <c r="J66" s="45">
        <v>25</v>
      </c>
      <c r="K66" s="45">
        <v>8</v>
      </c>
      <c r="L66" s="45">
        <v>30</v>
      </c>
      <c r="M66" s="45">
        <v>5</v>
      </c>
      <c r="N66" s="45">
        <v>2</v>
      </c>
      <c r="O66" s="45">
        <v>0</v>
      </c>
      <c r="P66" s="45">
        <v>18</v>
      </c>
      <c r="Q66" s="45">
        <v>32</v>
      </c>
      <c r="R66" s="48"/>
      <c r="S66" s="49"/>
      <c r="T66" s="49"/>
      <c r="U66" s="49"/>
      <c r="V66" s="45">
        <v>18</v>
      </c>
      <c r="W66" s="50">
        <f t="shared" si="5"/>
        <v>576</v>
      </c>
      <c r="X66" s="51">
        <f t="shared" si="6"/>
        <v>0.16</v>
      </c>
      <c r="Y66" s="51">
        <f t="shared" si="7"/>
        <v>7.84</v>
      </c>
      <c r="Z66" s="51">
        <f t="shared" si="8"/>
        <v>1</v>
      </c>
      <c r="AA66" s="52">
        <f t="shared" si="9"/>
        <v>8.8888888888888889E-3</v>
      </c>
    </row>
    <row r="67" spans="2:27" x14ac:dyDescent="0.3">
      <c r="B67" s="53">
        <v>91889</v>
      </c>
      <c r="C67" s="54">
        <v>42767</v>
      </c>
      <c r="D67" s="55">
        <f t="shared" si="3"/>
        <v>2017</v>
      </c>
      <c r="E67" s="54" t="str">
        <f t="shared" si="0"/>
        <v>Q1-2017</v>
      </c>
      <c r="F67" s="54" t="str">
        <f t="shared" si="1"/>
        <v>February</v>
      </c>
      <c r="G67" s="55">
        <f t="shared" si="4"/>
        <v>5</v>
      </c>
      <c r="H67" s="54" t="str">
        <f t="shared" si="2"/>
        <v>Wednesday</v>
      </c>
      <c r="I67" s="53">
        <v>1</v>
      </c>
      <c r="J67" s="53">
        <v>29</v>
      </c>
      <c r="K67" s="53">
        <v>9</v>
      </c>
      <c r="L67" s="53">
        <v>30</v>
      </c>
      <c r="M67" s="53">
        <v>4</v>
      </c>
      <c r="N67" s="53">
        <v>3</v>
      </c>
      <c r="O67" s="53">
        <v>0</v>
      </c>
      <c r="P67" s="53">
        <v>22</v>
      </c>
      <c r="Q67" s="53">
        <v>32</v>
      </c>
      <c r="R67" s="56"/>
      <c r="S67" s="57"/>
      <c r="T67" s="57"/>
      <c r="U67" s="57"/>
      <c r="V67" s="53">
        <v>22</v>
      </c>
      <c r="W67" s="58">
        <f t="shared" si="5"/>
        <v>704</v>
      </c>
      <c r="X67" s="59">
        <f t="shared" si="6"/>
        <v>0.19555555555555557</v>
      </c>
      <c r="Y67" s="59">
        <f t="shared" si="7"/>
        <v>7.8044444444444441</v>
      </c>
      <c r="Z67" s="59">
        <f t="shared" si="8"/>
        <v>1</v>
      </c>
      <c r="AA67" s="60">
        <f t="shared" si="9"/>
        <v>8.8888888888888889E-3</v>
      </c>
    </row>
    <row r="68" spans="2:27" x14ac:dyDescent="0.3">
      <c r="B68" s="45">
        <v>91890</v>
      </c>
      <c r="C68" s="46">
        <v>42767</v>
      </c>
      <c r="D68" s="47">
        <f t="shared" si="3"/>
        <v>2017</v>
      </c>
      <c r="E68" s="46" t="str">
        <f t="shared" si="0"/>
        <v>Q1-2017</v>
      </c>
      <c r="F68" s="46" t="str">
        <f t="shared" si="1"/>
        <v>February</v>
      </c>
      <c r="G68" s="47">
        <f t="shared" si="4"/>
        <v>5</v>
      </c>
      <c r="H68" s="46" t="str">
        <f t="shared" si="2"/>
        <v>Wednesday</v>
      </c>
      <c r="I68" s="45">
        <v>2</v>
      </c>
      <c r="J68" s="45">
        <v>26</v>
      </c>
      <c r="K68" s="45">
        <v>8</v>
      </c>
      <c r="L68" s="45">
        <v>30</v>
      </c>
      <c r="M68" s="45">
        <v>4</v>
      </c>
      <c r="N68" s="45">
        <v>2</v>
      </c>
      <c r="O68" s="45">
        <v>0</v>
      </c>
      <c r="P68" s="45">
        <v>20</v>
      </c>
      <c r="Q68" s="45">
        <v>31</v>
      </c>
      <c r="R68" s="48"/>
      <c r="S68" s="49"/>
      <c r="T68" s="49"/>
      <c r="U68" s="49"/>
      <c r="V68" s="45">
        <v>20</v>
      </c>
      <c r="W68" s="50">
        <f t="shared" si="5"/>
        <v>620</v>
      </c>
      <c r="X68" s="51">
        <f t="shared" si="6"/>
        <v>0.17222222222222222</v>
      </c>
      <c r="Y68" s="51">
        <f t="shared" si="7"/>
        <v>7.8277777777777775</v>
      </c>
      <c r="Z68" s="51">
        <f t="shared" si="8"/>
        <v>1</v>
      </c>
      <c r="AA68" s="52">
        <f t="shared" si="9"/>
        <v>8.611111111111111E-3</v>
      </c>
    </row>
    <row r="69" spans="2:27" x14ac:dyDescent="0.3">
      <c r="B69" s="53">
        <v>91891</v>
      </c>
      <c r="C69" s="54">
        <v>42768</v>
      </c>
      <c r="D69" s="55">
        <f t="shared" si="3"/>
        <v>2017</v>
      </c>
      <c r="E69" s="54" t="str">
        <f t="shared" si="0"/>
        <v>Q1-2017</v>
      </c>
      <c r="F69" s="54" t="str">
        <f t="shared" si="1"/>
        <v>February</v>
      </c>
      <c r="G69" s="55">
        <f t="shared" si="4"/>
        <v>5</v>
      </c>
      <c r="H69" s="54" t="str">
        <f t="shared" si="2"/>
        <v>Thursday</v>
      </c>
      <c r="I69" s="53">
        <v>1</v>
      </c>
      <c r="J69" s="53">
        <v>30</v>
      </c>
      <c r="K69" s="53">
        <v>7</v>
      </c>
      <c r="L69" s="53">
        <v>30</v>
      </c>
      <c r="M69" s="53">
        <v>4</v>
      </c>
      <c r="N69" s="53">
        <v>2</v>
      </c>
      <c r="O69" s="53">
        <v>0</v>
      </c>
      <c r="P69" s="53">
        <v>24</v>
      </c>
      <c r="Q69" s="53">
        <v>30</v>
      </c>
      <c r="R69" s="56"/>
      <c r="S69" s="57"/>
      <c r="T69" s="57"/>
      <c r="U69" s="57"/>
      <c r="V69" s="53">
        <v>24</v>
      </c>
      <c r="W69" s="58">
        <f t="shared" si="5"/>
        <v>720</v>
      </c>
      <c r="X69" s="59">
        <f t="shared" si="6"/>
        <v>0.2</v>
      </c>
      <c r="Y69" s="59">
        <f t="shared" si="7"/>
        <v>7.8</v>
      </c>
      <c r="Z69" s="59">
        <f t="shared" si="8"/>
        <v>1</v>
      </c>
      <c r="AA69" s="60">
        <f t="shared" si="9"/>
        <v>8.3333333333333332E-3</v>
      </c>
    </row>
    <row r="70" spans="2:27" x14ac:dyDescent="0.3">
      <c r="B70" s="45">
        <v>91892</v>
      </c>
      <c r="C70" s="46">
        <v>42768</v>
      </c>
      <c r="D70" s="47">
        <f t="shared" si="3"/>
        <v>2017</v>
      </c>
      <c r="E70" s="46" t="str">
        <f t="shared" si="0"/>
        <v>Q1-2017</v>
      </c>
      <c r="F70" s="46" t="str">
        <f t="shared" si="1"/>
        <v>February</v>
      </c>
      <c r="G70" s="47">
        <f t="shared" si="4"/>
        <v>5</v>
      </c>
      <c r="H70" s="46" t="str">
        <f t="shared" si="2"/>
        <v>Thursday</v>
      </c>
      <c r="I70" s="45">
        <v>2</v>
      </c>
      <c r="J70" s="45">
        <v>31</v>
      </c>
      <c r="K70" s="45">
        <v>9</v>
      </c>
      <c r="L70" s="45">
        <v>30</v>
      </c>
      <c r="M70" s="45">
        <v>5</v>
      </c>
      <c r="N70" s="45">
        <v>2</v>
      </c>
      <c r="O70" s="45">
        <v>0</v>
      </c>
      <c r="P70" s="45">
        <v>24</v>
      </c>
      <c r="Q70" s="45">
        <v>32</v>
      </c>
      <c r="R70" s="48"/>
      <c r="S70" s="49"/>
      <c r="T70" s="49"/>
      <c r="U70" s="49"/>
      <c r="V70" s="45">
        <v>24</v>
      </c>
      <c r="W70" s="50">
        <f t="shared" si="5"/>
        <v>768</v>
      </c>
      <c r="X70" s="51">
        <f t="shared" si="6"/>
        <v>0.21333333333333335</v>
      </c>
      <c r="Y70" s="51">
        <f t="shared" si="7"/>
        <v>7.7866666666666671</v>
      </c>
      <c r="Z70" s="51">
        <f t="shared" si="8"/>
        <v>1</v>
      </c>
      <c r="AA70" s="52">
        <f t="shared" si="9"/>
        <v>8.8888888888888889E-3</v>
      </c>
    </row>
    <row r="71" spans="2:27" x14ac:dyDescent="0.3">
      <c r="B71" s="53">
        <v>91893</v>
      </c>
      <c r="C71" s="54">
        <v>42769</v>
      </c>
      <c r="D71" s="55">
        <f t="shared" si="3"/>
        <v>2017</v>
      </c>
      <c r="E71" s="54" t="str">
        <f t="shared" si="0"/>
        <v>Q1-2017</v>
      </c>
      <c r="F71" s="54" t="str">
        <f t="shared" si="1"/>
        <v>February</v>
      </c>
      <c r="G71" s="55">
        <f t="shared" si="4"/>
        <v>5</v>
      </c>
      <c r="H71" s="54" t="str">
        <f t="shared" si="2"/>
        <v>Friday</v>
      </c>
      <c r="I71" s="53">
        <v>1</v>
      </c>
      <c r="J71" s="53">
        <v>30</v>
      </c>
      <c r="K71" s="53">
        <v>8</v>
      </c>
      <c r="L71" s="53">
        <v>30</v>
      </c>
      <c r="M71" s="53">
        <v>5</v>
      </c>
      <c r="N71" s="53">
        <v>2</v>
      </c>
      <c r="O71" s="53">
        <v>0</v>
      </c>
      <c r="P71" s="53">
        <v>23</v>
      </c>
      <c r="Q71" s="53">
        <v>35</v>
      </c>
      <c r="R71" s="56"/>
      <c r="S71" s="57"/>
      <c r="T71" s="57"/>
      <c r="U71" s="57"/>
      <c r="V71" s="53">
        <v>23</v>
      </c>
      <c r="W71" s="58">
        <f t="shared" si="5"/>
        <v>805</v>
      </c>
      <c r="X71" s="59">
        <f t="shared" si="6"/>
        <v>0.22361111111111112</v>
      </c>
      <c r="Y71" s="59">
        <f t="shared" si="7"/>
        <v>7.7763888888888886</v>
      </c>
      <c r="Z71" s="59">
        <f t="shared" si="8"/>
        <v>1</v>
      </c>
      <c r="AA71" s="60">
        <f t="shared" si="9"/>
        <v>9.7222222222222224E-3</v>
      </c>
    </row>
    <row r="72" spans="2:27" x14ac:dyDescent="0.3">
      <c r="B72" s="45">
        <v>91894</v>
      </c>
      <c r="C72" s="46">
        <v>42769</v>
      </c>
      <c r="D72" s="47">
        <f t="shared" si="3"/>
        <v>2017</v>
      </c>
      <c r="E72" s="46" t="str">
        <f t="shared" si="0"/>
        <v>Q1-2017</v>
      </c>
      <c r="F72" s="46" t="str">
        <f t="shared" si="1"/>
        <v>February</v>
      </c>
      <c r="G72" s="47">
        <f t="shared" si="4"/>
        <v>5</v>
      </c>
      <c r="H72" s="46" t="str">
        <f t="shared" si="2"/>
        <v>Friday</v>
      </c>
      <c r="I72" s="45">
        <v>2</v>
      </c>
      <c r="J72" s="45">
        <v>30</v>
      </c>
      <c r="K72" s="45">
        <v>6</v>
      </c>
      <c r="L72" s="45">
        <v>30</v>
      </c>
      <c r="M72" s="45">
        <v>4</v>
      </c>
      <c r="N72" s="45">
        <v>3</v>
      </c>
      <c r="O72" s="45">
        <v>0</v>
      </c>
      <c r="P72" s="45">
        <v>23</v>
      </c>
      <c r="Q72" s="45">
        <v>33</v>
      </c>
      <c r="R72" s="48"/>
      <c r="S72" s="49"/>
      <c r="T72" s="49"/>
      <c r="U72" s="49"/>
      <c r="V72" s="45">
        <v>23</v>
      </c>
      <c r="W72" s="50">
        <f t="shared" si="5"/>
        <v>759</v>
      </c>
      <c r="X72" s="51">
        <f t="shared" si="6"/>
        <v>0.21083333333333334</v>
      </c>
      <c r="Y72" s="51">
        <f t="shared" si="7"/>
        <v>7.7891666666666666</v>
      </c>
      <c r="Z72" s="51">
        <f t="shared" si="8"/>
        <v>1</v>
      </c>
      <c r="AA72" s="52">
        <f t="shared" si="9"/>
        <v>9.1666666666666667E-3</v>
      </c>
    </row>
    <row r="73" spans="2:27" x14ac:dyDescent="0.3">
      <c r="B73" s="53">
        <v>91895</v>
      </c>
      <c r="C73" s="54">
        <v>42770</v>
      </c>
      <c r="D73" s="55">
        <f t="shared" si="3"/>
        <v>2017</v>
      </c>
      <c r="E73" s="54" t="str">
        <f t="shared" si="0"/>
        <v>Q1-2017</v>
      </c>
      <c r="F73" s="54" t="str">
        <f t="shared" si="1"/>
        <v>February</v>
      </c>
      <c r="G73" s="55">
        <f t="shared" si="4"/>
        <v>5</v>
      </c>
      <c r="H73" s="54" t="str">
        <f t="shared" si="2"/>
        <v>Saturday</v>
      </c>
      <c r="I73" s="53">
        <v>1</v>
      </c>
      <c r="J73" s="53">
        <v>32</v>
      </c>
      <c r="K73" s="53">
        <v>7</v>
      </c>
      <c r="L73" s="53">
        <v>30</v>
      </c>
      <c r="M73" s="53">
        <v>5</v>
      </c>
      <c r="N73" s="53">
        <v>3</v>
      </c>
      <c r="O73" s="53">
        <v>0</v>
      </c>
      <c r="P73" s="53">
        <v>24</v>
      </c>
      <c r="Q73" s="53">
        <v>35</v>
      </c>
      <c r="R73" s="56"/>
      <c r="S73" s="57"/>
      <c r="T73" s="57"/>
      <c r="U73" s="57"/>
      <c r="V73" s="53">
        <v>24</v>
      </c>
      <c r="W73" s="58">
        <f t="shared" si="5"/>
        <v>840</v>
      </c>
      <c r="X73" s="59">
        <f t="shared" si="6"/>
        <v>0.23333333333333334</v>
      </c>
      <c r="Y73" s="59">
        <f t="shared" si="7"/>
        <v>7.7666666666666666</v>
      </c>
      <c r="Z73" s="59">
        <f t="shared" si="8"/>
        <v>1</v>
      </c>
      <c r="AA73" s="60">
        <f t="shared" si="9"/>
        <v>9.7222222222222224E-3</v>
      </c>
    </row>
    <row r="74" spans="2:27" x14ac:dyDescent="0.3">
      <c r="B74" s="45">
        <v>91896</v>
      </c>
      <c r="C74" s="46">
        <v>42772</v>
      </c>
      <c r="D74" s="47">
        <f t="shared" si="3"/>
        <v>2017</v>
      </c>
      <c r="E74" s="46" t="str">
        <f t="shared" si="0"/>
        <v>Q1-2017</v>
      </c>
      <c r="F74" s="46" t="str">
        <f t="shared" si="1"/>
        <v>February</v>
      </c>
      <c r="G74" s="47">
        <f t="shared" si="4"/>
        <v>6</v>
      </c>
      <c r="H74" s="46" t="str">
        <f t="shared" si="2"/>
        <v>Monday</v>
      </c>
      <c r="I74" s="45">
        <v>1</v>
      </c>
      <c r="J74" s="45">
        <v>31</v>
      </c>
      <c r="K74" s="45">
        <v>9</v>
      </c>
      <c r="L74" s="45">
        <v>30</v>
      </c>
      <c r="M74" s="45">
        <v>4</v>
      </c>
      <c r="N74" s="45">
        <v>2</v>
      </c>
      <c r="O74" s="45">
        <v>0</v>
      </c>
      <c r="P74" s="45">
        <v>25</v>
      </c>
      <c r="Q74" s="45">
        <v>33</v>
      </c>
      <c r="R74" s="48"/>
      <c r="S74" s="49"/>
      <c r="T74" s="49"/>
      <c r="U74" s="49"/>
      <c r="V74" s="45">
        <v>25</v>
      </c>
      <c r="W74" s="50">
        <f t="shared" si="5"/>
        <v>825</v>
      </c>
      <c r="X74" s="51">
        <f t="shared" si="6"/>
        <v>0.22916666666666666</v>
      </c>
      <c r="Y74" s="51">
        <f t="shared" si="7"/>
        <v>7.770833333333333</v>
      </c>
      <c r="Z74" s="51">
        <f t="shared" si="8"/>
        <v>1</v>
      </c>
      <c r="AA74" s="52">
        <f t="shared" si="9"/>
        <v>9.1666666666666667E-3</v>
      </c>
    </row>
    <row r="75" spans="2:27" x14ac:dyDescent="0.3">
      <c r="B75" s="53">
        <v>91897</v>
      </c>
      <c r="C75" s="54">
        <v>42772</v>
      </c>
      <c r="D75" s="55">
        <f t="shared" si="3"/>
        <v>2017</v>
      </c>
      <c r="E75" s="54" t="str">
        <f t="shared" si="0"/>
        <v>Q1-2017</v>
      </c>
      <c r="F75" s="54" t="str">
        <f t="shared" si="1"/>
        <v>February</v>
      </c>
      <c r="G75" s="55">
        <f t="shared" si="4"/>
        <v>6</v>
      </c>
      <c r="H75" s="54" t="str">
        <f t="shared" si="2"/>
        <v>Monday</v>
      </c>
      <c r="I75" s="53">
        <v>2</v>
      </c>
      <c r="J75" s="53">
        <v>28</v>
      </c>
      <c r="K75" s="53">
        <v>5</v>
      </c>
      <c r="L75" s="53">
        <v>30</v>
      </c>
      <c r="M75" s="53">
        <v>4</v>
      </c>
      <c r="N75" s="53">
        <v>3</v>
      </c>
      <c r="O75" s="53">
        <v>0</v>
      </c>
      <c r="P75" s="53">
        <v>21</v>
      </c>
      <c r="Q75" s="53">
        <v>33</v>
      </c>
      <c r="R75" s="56"/>
      <c r="S75" s="57"/>
      <c r="T75" s="57"/>
      <c r="U75" s="57"/>
      <c r="V75" s="53">
        <v>21</v>
      </c>
      <c r="W75" s="58">
        <f t="shared" si="5"/>
        <v>693</v>
      </c>
      <c r="X75" s="59">
        <f t="shared" si="6"/>
        <v>0.1925</v>
      </c>
      <c r="Y75" s="59">
        <f t="shared" si="7"/>
        <v>7.8075000000000001</v>
      </c>
      <c r="Z75" s="59">
        <f t="shared" si="8"/>
        <v>1</v>
      </c>
      <c r="AA75" s="60">
        <f t="shared" si="9"/>
        <v>9.1666666666666667E-3</v>
      </c>
    </row>
    <row r="76" spans="2:27" x14ac:dyDescent="0.3">
      <c r="B76" s="45">
        <v>91898</v>
      </c>
      <c r="C76" s="46">
        <v>42773</v>
      </c>
      <c r="D76" s="47">
        <f t="shared" si="3"/>
        <v>2017</v>
      </c>
      <c r="E76" s="46" t="str">
        <f t="shared" si="0"/>
        <v>Q1-2017</v>
      </c>
      <c r="F76" s="46" t="str">
        <f t="shared" si="1"/>
        <v>February</v>
      </c>
      <c r="G76" s="47">
        <f t="shared" si="4"/>
        <v>6</v>
      </c>
      <c r="H76" s="46" t="str">
        <f t="shared" si="2"/>
        <v>Tuesday</v>
      </c>
      <c r="I76" s="45">
        <v>1</v>
      </c>
      <c r="J76" s="45">
        <v>32</v>
      </c>
      <c r="K76" s="45">
        <v>9</v>
      </c>
      <c r="L76" s="45">
        <v>30</v>
      </c>
      <c r="M76" s="45">
        <v>5</v>
      </c>
      <c r="N76" s="45">
        <v>2</v>
      </c>
      <c r="O76" s="45">
        <v>0</v>
      </c>
      <c r="P76" s="45">
        <v>25</v>
      </c>
      <c r="Q76" s="45">
        <v>32</v>
      </c>
      <c r="R76" s="48"/>
      <c r="S76" s="49"/>
      <c r="T76" s="49"/>
      <c r="U76" s="49"/>
      <c r="V76" s="45">
        <v>25</v>
      </c>
      <c r="W76" s="50">
        <f t="shared" si="5"/>
        <v>800</v>
      </c>
      <c r="X76" s="51">
        <f t="shared" si="6"/>
        <v>0.22222222222222221</v>
      </c>
      <c r="Y76" s="51">
        <f t="shared" si="7"/>
        <v>7.7777777777777777</v>
      </c>
      <c r="Z76" s="51">
        <f t="shared" si="8"/>
        <v>1</v>
      </c>
      <c r="AA76" s="52">
        <f t="shared" si="9"/>
        <v>8.8888888888888889E-3</v>
      </c>
    </row>
    <row r="77" spans="2:27" x14ac:dyDescent="0.3">
      <c r="B77" s="53">
        <v>91899</v>
      </c>
      <c r="C77" s="54">
        <v>42773</v>
      </c>
      <c r="D77" s="55">
        <f t="shared" si="3"/>
        <v>2017</v>
      </c>
      <c r="E77" s="54" t="str">
        <f t="shared" si="0"/>
        <v>Q1-2017</v>
      </c>
      <c r="F77" s="54" t="str">
        <f t="shared" si="1"/>
        <v>February</v>
      </c>
      <c r="G77" s="55">
        <f t="shared" si="4"/>
        <v>6</v>
      </c>
      <c r="H77" s="54" t="str">
        <f t="shared" si="2"/>
        <v>Tuesday</v>
      </c>
      <c r="I77" s="53">
        <v>2</v>
      </c>
      <c r="J77" s="53">
        <v>29</v>
      </c>
      <c r="K77" s="53">
        <v>8</v>
      </c>
      <c r="L77" s="53">
        <v>30</v>
      </c>
      <c r="M77" s="53">
        <v>4</v>
      </c>
      <c r="N77" s="53">
        <v>3</v>
      </c>
      <c r="O77" s="53">
        <v>0</v>
      </c>
      <c r="P77" s="53">
        <v>22</v>
      </c>
      <c r="Q77" s="53">
        <v>35</v>
      </c>
      <c r="R77" s="56"/>
      <c r="S77" s="57"/>
      <c r="T77" s="57"/>
      <c r="U77" s="57"/>
      <c r="V77" s="53">
        <v>22</v>
      </c>
      <c r="W77" s="58">
        <f t="shared" si="5"/>
        <v>770</v>
      </c>
      <c r="X77" s="59">
        <f t="shared" si="6"/>
        <v>0.21388888888888888</v>
      </c>
      <c r="Y77" s="59">
        <f t="shared" si="7"/>
        <v>7.7861111111111114</v>
      </c>
      <c r="Z77" s="59">
        <f t="shared" si="8"/>
        <v>1</v>
      </c>
      <c r="AA77" s="60">
        <f t="shared" si="9"/>
        <v>9.7222222222222224E-3</v>
      </c>
    </row>
    <row r="78" spans="2:27" x14ac:dyDescent="0.3">
      <c r="B78" s="45">
        <v>91900</v>
      </c>
      <c r="C78" s="46">
        <v>42774</v>
      </c>
      <c r="D78" s="47">
        <f t="shared" si="3"/>
        <v>2017</v>
      </c>
      <c r="E78" s="46" t="str">
        <f t="shared" si="0"/>
        <v>Q1-2017</v>
      </c>
      <c r="F78" s="46" t="str">
        <f t="shared" si="1"/>
        <v>February</v>
      </c>
      <c r="G78" s="47">
        <f t="shared" si="4"/>
        <v>6</v>
      </c>
      <c r="H78" s="46" t="str">
        <f t="shared" si="2"/>
        <v>Wednesday</v>
      </c>
      <c r="I78" s="45">
        <v>1</v>
      </c>
      <c r="J78" s="45">
        <v>28</v>
      </c>
      <c r="K78" s="45">
        <v>8</v>
      </c>
      <c r="L78" s="45">
        <v>30</v>
      </c>
      <c r="M78" s="45">
        <v>5</v>
      </c>
      <c r="N78" s="45">
        <v>2</v>
      </c>
      <c r="O78" s="45">
        <v>0</v>
      </c>
      <c r="P78" s="45">
        <v>21</v>
      </c>
      <c r="Q78" s="45">
        <v>32</v>
      </c>
      <c r="R78" s="48"/>
      <c r="S78" s="49"/>
      <c r="T78" s="49"/>
      <c r="U78" s="49"/>
      <c r="V78" s="45">
        <v>21</v>
      </c>
      <c r="W78" s="50">
        <f t="shared" si="5"/>
        <v>672</v>
      </c>
      <c r="X78" s="51">
        <f t="shared" si="6"/>
        <v>0.18666666666666668</v>
      </c>
      <c r="Y78" s="51">
        <f t="shared" si="7"/>
        <v>7.8133333333333335</v>
      </c>
      <c r="Z78" s="51">
        <f t="shared" si="8"/>
        <v>1</v>
      </c>
      <c r="AA78" s="52">
        <f t="shared" si="9"/>
        <v>8.8888888888888889E-3</v>
      </c>
    </row>
    <row r="79" spans="2:27" x14ac:dyDescent="0.3">
      <c r="B79" s="53">
        <v>91901</v>
      </c>
      <c r="C79" s="54">
        <v>42774</v>
      </c>
      <c r="D79" s="55">
        <f t="shared" si="3"/>
        <v>2017</v>
      </c>
      <c r="E79" s="54" t="str">
        <f t="shared" si="0"/>
        <v>Q1-2017</v>
      </c>
      <c r="F79" s="54" t="str">
        <f t="shared" si="1"/>
        <v>February</v>
      </c>
      <c r="G79" s="55">
        <f t="shared" si="4"/>
        <v>6</v>
      </c>
      <c r="H79" s="54" t="str">
        <f t="shared" si="2"/>
        <v>Wednesday</v>
      </c>
      <c r="I79" s="53">
        <v>2</v>
      </c>
      <c r="J79" s="53">
        <v>27</v>
      </c>
      <c r="K79" s="53">
        <v>6</v>
      </c>
      <c r="L79" s="53">
        <v>30</v>
      </c>
      <c r="M79" s="53">
        <v>5</v>
      </c>
      <c r="N79" s="53">
        <v>2</v>
      </c>
      <c r="O79" s="53">
        <v>0</v>
      </c>
      <c r="P79" s="53">
        <v>20</v>
      </c>
      <c r="Q79" s="53">
        <v>35</v>
      </c>
      <c r="R79" s="56"/>
      <c r="S79" s="57"/>
      <c r="T79" s="57"/>
      <c r="U79" s="57"/>
      <c r="V79" s="53">
        <v>20</v>
      </c>
      <c r="W79" s="58">
        <f t="shared" si="5"/>
        <v>700</v>
      </c>
      <c r="X79" s="59">
        <f t="shared" si="6"/>
        <v>0.19444444444444445</v>
      </c>
      <c r="Y79" s="59">
        <f t="shared" si="7"/>
        <v>7.8055555555555554</v>
      </c>
      <c r="Z79" s="59">
        <f t="shared" si="8"/>
        <v>1</v>
      </c>
      <c r="AA79" s="60">
        <f t="shared" si="9"/>
        <v>9.7222222222222224E-3</v>
      </c>
    </row>
    <row r="80" spans="2:27" x14ac:dyDescent="0.3">
      <c r="B80" s="45">
        <v>91902</v>
      </c>
      <c r="C80" s="46">
        <v>42775</v>
      </c>
      <c r="D80" s="47">
        <f t="shared" si="3"/>
        <v>2017</v>
      </c>
      <c r="E80" s="46" t="str">
        <f t="shared" si="0"/>
        <v>Q1-2017</v>
      </c>
      <c r="F80" s="46" t="str">
        <f t="shared" si="1"/>
        <v>February</v>
      </c>
      <c r="G80" s="47">
        <f t="shared" si="4"/>
        <v>6</v>
      </c>
      <c r="H80" s="46" t="str">
        <f t="shared" si="2"/>
        <v>Thursday</v>
      </c>
      <c r="I80" s="45">
        <v>1</v>
      </c>
      <c r="J80" s="45">
        <v>28</v>
      </c>
      <c r="K80" s="45">
        <v>8</v>
      </c>
      <c r="L80" s="45">
        <v>30</v>
      </c>
      <c r="M80" s="45">
        <v>4</v>
      </c>
      <c r="N80" s="45">
        <v>2</v>
      </c>
      <c r="O80" s="45">
        <v>0</v>
      </c>
      <c r="P80" s="45">
        <v>22</v>
      </c>
      <c r="Q80" s="45">
        <v>33</v>
      </c>
      <c r="R80" s="48"/>
      <c r="S80" s="49"/>
      <c r="T80" s="49"/>
      <c r="U80" s="49"/>
      <c r="V80" s="45">
        <v>22</v>
      </c>
      <c r="W80" s="50">
        <f t="shared" si="5"/>
        <v>726</v>
      </c>
      <c r="X80" s="51">
        <f t="shared" si="6"/>
        <v>0.20166666666666666</v>
      </c>
      <c r="Y80" s="51">
        <f t="shared" si="7"/>
        <v>7.7983333333333338</v>
      </c>
      <c r="Z80" s="51">
        <f t="shared" si="8"/>
        <v>1</v>
      </c>
      <c r="AA80" s="52">
        <f t="shared" si="9"/>
        <v>9.1666666666666667E-3</v>
      </c>
    </row>
    <row r="81" spans="2:27" x14ac:dyDescent="0.3">
      <c r="B81" s="53">
        <v>91903</v>
      </c>
      <c r="C81" s="54">
        <v>42775</v>
      </c>
      <c r="D81" s="55">
        <f t="shared" si="3"/>
        <v>2017</v>
      </c>
      <c r="E81" s="54" t="str">
        <f t="shared" si="0"/>
        <v>Q1-2017</v>
      </c>
      <c r="F81" s="54" t="str">
        <f t="shared" si="1"/>
        <v>February</v>
      </c>
      <c r="G81" s="55">
        <f t="shared" si="4"/>
        <v>6</v>
      </c>
      <c r="H81" s="54" t="str">
        <f t="shared" si="2"/>
        <v>Thursday</v>
      </c>
      <c r="I81" s="53">
        <v>2</v>
      </c>
      <c r="J81" s="53">
        <v>28</v>
      </c>
      <c r="K81" s="53">
        <v>9</v>
      </c>
      <c r="L81" s="53">
        <v>30</v>
      </c>
      <c r="M81" s="53">
        <v>4</v>
      </c>
      <c r="N81" s="53">
        <v>2</v>
      </c>
      <c r="O81" s="53">
        <v>0</v>
      </c>
      <c r="P81" s="53">
        <v>22</v>
      </c>
      <c r="Q81" s="53">
        <v>33</v>
      </c>
      <c r="R81" s="56"/>
      <c r="S81" s="57"/>
      <c r="T81" s="57"/>
      <c r="U81" s="57"/>
      <c r="V81" s="53">
        <v>22</v>
      </c>
      <c r="W81" s="58">
        <f t="shared" si="5"/>
        <v>726</v>
      </c>
      <c r="X81" s="59">
        <f t="shared" si="6"/>
        <v>0.20166666666666666</v>
      </c>
      <c r="Y81" s="59">
        <f t="shared" si="7"/>
        <v>7.7983333333333338</v>
      </c>
      <c r="Z81" s="59">
        <f t="shared" si="8"/>
        <v>1</v>
      </c>
      <c r="AA81" s="60">
        <f t="shared" si="9"/>
        <v>9.1666666666666667E-3</v>
      </c>
    </row>
    <row r="82" spans="2:27" x14ac:dyDescent="0.3">
      <c r="B82" s="45">
        <v>91904</v>
      </c>
      <c r="C82" s="46">
        <v>42776</v>
      </c>
      <c r="D82" s="47">
        <f t="shared" si="3"/>
        <v>2017</v>
      </c>
      <c r="E82" s="46" t="str">
        <f t="shared" si="0"/>
        <v>Q1-2017</v>
      </c>
      <c r="F82" s="46" t="str">
        <f t="shared" si="1"/>
        <v>February</v>
      </c>
      <c r="G82" s="47">
        <f t="shared" si="4"/>
        <v>6</v>
      </c>
      <c r="H82" s="46" t="str">
        <f t="shared" si="2"/>
        <v>Friday</v>
      </c>
      <c r="I82" s="45">
        <v>1</v>
      </c>
      <c r="J82" s="45">
        <v>29</v>
      </c>
      <c r="K82" s="45">
        <v>8</v>
      </c>
      <c r="L82" s="45">
        <v>30</v>
      </c>
      <c r="M82" s="45">
        <v>5</v>
      </c>
      <c r="N82" s="45">
        <v>3</v>
      </c>
      <c r="O82" s="45">
        <v>0</v>
      </c>
      <c r="P82" s="45">
        <v>21</v>
      </c>
      <c r="Q82" s="45">
        <v>33</v>
      </c>
      <c r="R82" s="48"/>
      <c r="S82" s="49"/>
      <c r="T82" s="49"/>
      <c r="U82" s="49"/>
      <c r="V82" s="45">
        <v>21</v>
      </c>
      <c r="W82" s="50">
        <f t="shared" si="5"/>
        <v>693</v>
      </c>
      <c r="X82" s="51">
        <f t="shared" si="6"/>
        <v>0.1925</v>
      </c>
      <c r="Y82" s="51">
        <f t="shared" si="7"/>
        <v>7.8075000000000001</v>
      </c>
      <c r="Z82" s="51">
        <f t="shared" si="8"/>
        <v>1</v>
      </c>
      <c r="AA82" s="52">
        <f t="shared" si="9"/>
        <v>9.1666666666666667E-3</v>
      </c>
    </row>
    <row r="83" spans="2:27" x14ac:dyDescent="0.3">
      <c r="B83" s="53">
        <v>91905</v>
      </c>
      <c r="C83" s="54">
        <v>42776</v>
      </c>
      <c r="D83" s="55">
        <f t="shared" si="3"/>
        <v>2017</v>
      </c>
      <c r="E83" s="54" t="str">
        <f t="shared" ref="E83:E146" si="10">"Q" &amp;ROUNDUP(MONTH(C83)/3,0) &amp; "-" &amp; YEAR(C83)</f>
        <v>Q1-2017</v>
      </c>
      <c r="F83" s="54" t="str">
        <f t="shared" ref="F83:F146" si="11">TEXT(C83,"mmmm")</f>
        <v>February</v>
      </c>
      <c r="G83" s="55">
        <f t="shared" si="4"/>
        <v>6</v>
      </c>
      <c r="H83" s="54" t="str">
        <f t="shared" ref="H83:H146" si="12">TEXT(C83,"dddd")</f>
        <v>Friday</v>
      </c>
      <c r="I83" s="53">
        <v>2</v>
      </c>
      <c r="J83" s="53">
        <v>29</v>
      </c>
      <c r="K83" s="53">
        <v>8</v>
      </c>
      <c r="L83" s="53">
        <v>30</v>
      </c>
      <c r="M83" s="53">
        <v>4</v>
      </c>
      <c r="N83" s="53">
        <v>2</v>
      </c>
      <c r="O83" s="53">
        <v>0</v>
      </c>
      <c r="P83" s="53">
        <v>23</v>
      </c>
      <c r="Q83" s="53">
        <v>33</v>
      </c>
      <c r="R83" s="56"/>
      <c r="S83" s="57"/>
      <c r="T83" s="57"/>
      <c r="U83" s="57"/>
      <c r="V83" s="53">
        <v>23</v>
      </c>
      <c r="W83" s="58">
        <f t="shared" si="5"/>
        <v>759</v>
      </c>
      <c r="X83" s="59">
        <f t="shared" si="6"/>
        <v>0.21083333333333334</v>
      </c>
      <c r="Y83" s="59">
        <f t="shared" si="7"/>
        <v>7.7891666666666666</v>
      </c>
      <c r="Z83" s="59">
        <f t="shared" si="8"/>
        <v>1</v>
      </c>
      <c r="AA83" s="60">
        <f t="shared" si="9"/>
        <v>9.1666666666666667E-3</v>
      </c>
    </row>
    <row r="84" spans="2:27" x14ac:dyDescent="0.3">
      <c r="B84" s="45">
        <v>91906</v>
      </c>
      <c r="C84" s="46">
        <v>42777</v>
      </c>
      <c r="D84" s="47">
        <f t="shared" ref="D84:D147" si="13">YEAR(C84)</f>
        <v>2017</v>
      </c>
      <c r="E84" s="46" t="str">
        <f t="shared" si="10"/>
        <v>Q1-2017</v>
      </c>
      <c r="F84" s="46" t="str">
        <f t="shared" si="11"/>
        <v>February</v>
      </c>
      <c r="G84" s="47">
        <f t="shared" ref="G84:G147" si="14">WEEKNUM(C84,1)</f>
        <v>6</v>
      </c>
      <c r="H84" s="46" t="str">
        <f t="shared" si="12"/>
        <v>Saturday</v>
      </c>
      <c r="I84" s="45">
        <v>1</v>
      </c>
      <c r="J84" s="45">
        <v>32</v>
      </c>
      <c r="K84" s="45">
        <v>5</v>
      </c>
      <c r="L84" s="45">
        <v>30</v>
      </c>
      <c r="M84" s="45">
        <v>5</v>
      </c>
      <c r="N84" s="45">
        <v>2</v>
      </c>
      <c r="O84" s="45">
        <v>0</v>
      </c>
      <c r="P84" s="45">
        <v>25</v>
      </c>
      <c r="Q84" s="45">
        <v>33</v>
      </c>
      <c r="R84" s="48"/>
      <c r="S84" s="49"/>
      <c r="T84" s="49"/>
      <c r="U84" s="49"/>
      <c r="V84" s="45">
        <v>25</v>
      </c>
      <c r="W84" s="50">
        <f t="shared" ref="W84:W147" si="15">P84*Q84</f>
        <v>825</v>
      </c>
      <c r="X84" s="51">
        <f t="shared" ref="X84:X147" si="16">W84/$X$17</f>
        <v>0.22916666666666666</v>
      </c>
      <c r="Y84" s="51">
        <f t="shared" ref="Y84:Y147" si="17">$Z$17-X84</f>
        <v>7.770833333333333</v>
      </c>
      <c r="Z84" s="51">
        <f t="shared" ref="Z84:Z147" si="18">(R84+S84+T84+U84+V84)/P84</f>
        <v>1</v>
      </c>
      <c r="AA84" s="52">
        <f t="shared" ref="AA84:AA147" si="19">X84/P84</f>
        <v>9.1666666666666667E-3</v>
      </c>
    </row>
    <row r="85" spans="2:27" x14ac:dyDescent="0.3">
      <c r="B85" s="53">
        <v>91907</v>
      </c>
      <c r="C85" s="54">
        <v>42779</v>
      </c>
      <c r="D85" s="55">
        <f t="shared" si="13"/>
        <v>2017</v>
      </c>
      <c r="E85" s="54" t="str">
        <f t="shared" si="10"/>
        <v>Q1-2017</v>
      </c>
      <c r="F85" s="54" t="str">
        <f t="shared" si="11"/>
        <v>February</v>
      </c>
      <c r="G85" s="55">
        <f t="shared" si="14"/>
        <v>7</v>
      </c>
      <c r="H85" s="54" t="str">
        <f t="shared" si="12"/>
        <v>Monday</v>
      </c>
      <c r="I85" s="53">
        <v>1</v>
      </c>
      <c r="J85" s="53">
        <v>29</v>
      </c>
      <c r="K85" s="53">
        <v>8</v>
      </c>
      <c r="L85" s="53">
        <v>30</v>
      </c>
      <c r="M85" s="53">
        <v>4</v>
      </c>
      <c r="N85" s="53">
        <v>2</v>
      </c>
      <c r="O85" s="53">
        <v>0</v>
      </c>
      <c r="P85" s="53">
        <v>23</v>
      </c>
      <c r="Q85" s="53">
        <v>35</v>
      </c>
      <c r="R85" s="56"/>
      <c r="S85" s="57"/>
      <c r="T85" s="57"/>
      <c r="U85" s="57"/>
      <c r="V85" s="53">
        <v>23</v>
      </c>
      <c r="W85" s="58">
        <f t="shared" si="15"/>
        <v>805</v>
      </c>
      <c r="X85" s="59">
        <f t="shared" si="16"/>
        <v>0.22361111111111112</v>
      </c>
      <c r="Y85" s="59">
        <f t="shared" si="17"/>
        <v>7.7763888888888886</v>
      </c>
      <c r="Z85" s="59">
        <f t="shared" si="18"/>
        <v>1</v>
      </c>
      <c r="AA85" s="60">
        <f t="shared" si="19"/>
        <v>9.7222222222222224E-3</v>
      </c>
    </row>
    <row r="86" spans="2:27" x14ac:dyDescent="0.3">
      <c r="B86" s="45">
        <v>91908</v>
      </c>
      <c r="C86" s="46">
        <v>42779</v>
      </c>
      <c r="D86" s="47">
        <f t="shared" si="13"/>
        <v>2017</v>
      </c>
      <c r="E86" s="46" t="str">
        <f t="shared" si="10"/>
        <v>Q1-2017</v>
      </c>
      <c r="F86" s="46" t="str">
        <f t="shared" si="11"/>
        <v>February</v>
      </c>
      <c r="G86" s="47">
        <f t="shared" si="14"/>
        <v>7</v>
      </c>
      <c r="H86" s="46" t="str">
        <f t="shared" si="12"/>
        <v>Monday</v>
      </c>
      <c r="I86" s="45">
        <v>2</v>
      </c>
      <c r="J86" s="45">
        <v>28</v>
      </c>
      <c r="K86" s="45">
        <v>8</v>
      </c>
      <c r="L86" s="45">
        <v>30</v>
      </c>
      <c r="M86" s="45">
        <v>5</v>
      </c>
      <c r="N86" s="45">
        <v>3</v>
      </c>
      <c r="O86" s="45">
        <v>0</v>
      </c>
      <c r="P86" s="45">
        <v>20</v>
      </c>
      <c r="Q86" s="45">
        <v>31</v>
      </c>
      <c r="R86" s="48"/>
      <c r="S86" s="49"/>
      <c r="T86" s="49"/>
      <c r="U86" s="49"/>
      <c r="V86" s="45">
        <v>20</v>
      </c>
      <c r="W86" s="50">
        <f t="shared" si="15"/>
        <v>620</v>
      </c>
      <c r="X86" s="51">
        <f t="shared" si="16"/>
        <v>0.17222222222222222</v>
      </c>
      <c r="Y86" s="51">
        <f t="shared" si="17"/>
        <v>7.8277777777777775</v>
      </c>
      <c r="Z86" s="51">
        <f t="shared" si="18"/>
        <v>1</v>
      </c>
      <c r="AA86" s="52">
        <f t="shared" si="19"/>
        <v>8.611111111111111E-3</v>
      </c>
    </row>
    <row r="87" spans="2:27" x14ac:dyDescent="0.3">
      <c r="B87" s="53">
        <v>91909</v>
      </c>
      <c r="C87" s="54">
        <v>42780</v>
      </c>
      <c r="D87" s="55">
        <f t="shared" si="13"/>
        <v>2017</v>
      </c>
      <c r="E87" s="54" t="str">
        <f t="shared" si="10"/>
        <v>Q1-2017</v>
      </c>
      <c r="F87" s="54" t="str">
        <f t="shared" si="11"/>
        <v>February</v>
      </c>
      <c r="G87" s="55">
        <f t="shared" si="14"/>
        <v>7</v>
      </c>
      <c r="H87" s="54" t="str">
        <f t="shared" si="12"/>
        <v>Tuesday</v>
      </c>
      <c r="I87" s="53">
        <v>1</v>
      </c>
      <c r="J87" s="53">
        <v>31</v>
      </c>
      <c r="K87" s="53">
        <v>8</v>
      </c>
      <c r="L87" s="53">
        <v>30</v>
      </c>
      <c r="M87" s="53">
        <v>5</v>
      </c>
      <c r="N87" s="53">
        <v>2</v>
      </c>
      <c r="O87" s="53">
        <v>0</v>
      </c>
      <c r="P87" s="53">
        <v>24</v>
      </c>
      <c r="Q87" s="53">
        <v>31</v>
      </c>
      <c r="R87" s="56"/>
      <c r="S87" s="57"/>
      <c r="T87" s="57"/>
      <c r="U87" s="57"/>
      <c r="V87" s="53">
        <v>24</v>
      </c>
      <c r="W87" s="58">
        <f t="shared" si="15"/>
        <v>744</v>
      </c>
      <c r="X87" s="59">
        <f t="shared" si="16"/>
        <v>0.20666666666666667</v>
      </c>
      <c r="Y87" s="59">
        <f t="shared" si="17"/>
        <v>7.793333333333333</v>
      </c>
      <c r="Z87" s="59">
        <f t="shared" si="18"/>
        <v>1</v>
      </c>
      <c r="AA87" s="60">
        <f t="shared" si="19"/>
        <v>8.611111111111111E-3</v>
      </c>
    </row>
    <row r="88" spans="2:27" x14ac:dyDescent="0.3">
      <c r="B88" s="45">
        <v>91910</v>
      </c>
      <c r="C88" s="46">
        <v>42780</v>
      </c>
      <c r="D88" s="47">
        <f t="shared" si="13"/>
        <v>2017</v>
      </c>
      <c r="E88" s="46" t="str">
        <f t="shared" si="10"/>
        <v>Q1-2017</v>
      </c>
      <c r="F88" s="46" t="str">
        <f t="shared" si="11"/>
        <v>February</v>
      </c>
      <c r="G88" s="47">
        <f t="shared" si="14"/>
        <v>7</v>
      </c>
      <c r="H88" s="46" t="str">
        <f t="shared" si="12"/>
        <v>Tuesday</v>
      </c>
      <c r="I88" s="45">
        <v>2</v>
      </c>
      <c r="J88" s="45">
        <v>28</v>
      </c>
      <c r="K88" s="45">
        <v>8</v>
      </c>
      <c r="L88" s="45">
        <v>30</v>
      </c>
      <c r="M88" s="45">
        <v>5</v>
      </c>
      <c r="N88" s="45">
        <v>3</v>
      </c>
      <c r="O88" s="45">
        <v>0</v>
      </c>
      <c r="P88" s="45">
        <v>20</v>
      </c>
      <c r="Q88" s="45">
        <v>34</v>
      </c>
      <c r="R88" s="48"/>
      <c r="S88" s="49"/>
      <c r="T88" s="49"/>
      <c r="U88" s="49"/>
      <c r="V88" s="45">
        <v>20</v>
      </c>
      <c r="W88" s="50">
        <f t="shared" si="15"/>
        <v>680</v>
      </c>
      <c r="X88" s="51">
        <f t="shared" si="16"/>
        <v>0.18888888888888888</v>
      </c>
      <c r="Y88" s="51">
        <f t="shared" si="17"/>
        <v>7.8111111111111109</v>
      </c>
      <c r="Z88" s="51">
        <f t="shared" si="18"/>
        <v>1</v>
      </c>
      <c r="AA88" s="52">
        <f t="shared" si="19"/>
        <v>9.4444444444444445E-3</v>
      </c>
    </row>
    <row r="89" spans="2:27" x14ac:dyDescent="0.3">
      <c r="B89" s="53">
        <v>91911</v>
      </c>
      <c r="C89" s="54">
        <v>42781</v>
      </c>
      <c r="D89" s="55">
        <f t="shared" si="13"/>
        <v>2017</v>
      </c>
      <c r="E89" s="54" t="str">
        <f t="shared" si="10"/>
        <v>Q1-2017</v>
      </c>
      <c r="F89" s="54" t="str">
        <f t="shared" si="11"/>
        <v>February</v>
      </c>
      <c r="G89" s="55">
        <f t="shared" si="14"/>
        <v>7</v>
      </c>
      <c r="H89" s="54" t="str">
        <f t="shared" si="12"/>
        <v>Wednesday</v>
      </c>
      <c r="I89" s="53">
        <v>1</v>
      </c>
      <c r="J89" s="53">
        <v>31</v>
      </c>
      <c r="K89" s="53">
        <v>8</v>
      </c>
      <c r="L89" s="53">
        <v>30</v>
      </c>
      <c r="M89" s="53">
        <v>4</v>
      </c>
      <c r="N89" s="53">
        <v>3</v>
      </c>
      <c r="O89" s="53">
        <v>0</v>
      </c>
      <c r="P89" s="53">
        <v>24</v>
      </c>
      <c r="Q89" s="53">
        <v>34</v>
      </c>
      <c r="R89" s="56"/>
      <c r="S89" s="57"/>
      <c r="T89" s="57"/>
      <c r="U89" s="57"/>
      <c r="V89" s="53">
        <v>24</v>
      </c>
      <c r="W89" s="58">
        <f t="shared" si="15"/>
        <v>816</v>
      </c>
      <c r="X89" s="59">
        <f t="shared" si="16"/>
        <v>0.22666666666666666</v>
      </c>
      <c r="Y89" s="59">
        <f t="shared" si="17"/>
        <v>7.7733333333333334</v>
      </c>
      <c r="Z89" s="59">
        <f t="shared" si="18"/>
        <v>1</v>
      </c>
      <c r="AA89" s="60">
        <f t="shared" si="19"/>
        <v>9.4444444444444445E-3</v>
      </c>
    </row>
    <row r="90" spans="2:27" x14ac:dyDescent="0.3">
      <c r="B90" s="45">
        <v>91912</v>
      </c>
      <c r="C90" s="46">
        <v>42781</v>
      </c>
      <c r="D90" s="47">
        <f t="shared" si="13"/>
        <v>2017</v>
      </c>
      <c r="E90" s="46" t="str">
        <f t="shared" si="10"/>
        <v>Q1-2017</v>
      </c>
      <c r="F90" s="46" t="str">
        <f t="shared" si="11"/>
        <v>February</v>
      </c>
      <c r="G90" s="47">
        <f t="shared" si="14"/>
        <v>7</v>
      </c>
      <c r="H90" s="46" t="str">
        <f t="shared" si="12"/>
        <v>Wednesday</v>
      </c>
      <c r="I90" s="45">
        <v>2</v>
      </c>
      <c r="J90" s="45">
        <v>28</v>
      </c>
      <c r="K90" s="45">
        <v>8</v>
      </c>
      <c r="L90" s="45">
        <v>30</v>
      </c>
      <c r="M90" s="45">
        <v>5</v>
      </c>
      <c r="N90" s="45">
        <v>3</v>
      </c>
      <c r="O90" s="45">
        <v>0</v>
      </c>
      <c r="P90" s="45">
        <v>20</v>
      </c>
      <c r="Q90" s="45">
        <v>31</v>
      </c>
      <c r="R90" s="48"/>
      <c r="S90" s="49"/>
      <c r="T90" s="49"/>
      <c r="U90" s="49"/>
      <c r="V90" s="45">
        <v>20</v>
      </c>
      <c r="W90" s="50">
        <f t="shared" si="15"/>
        <v>620</v>
      </c>
      <c r="X90" s="51">
        <f t="shared" si="16"/>
        <v>0.17222222222222222</v>
      </c>
      <c r="Y90" s="51">
        <f t="shared" si="17"/>
        <v>7.8277777777777775</v>
      </c>
      <c r="Z90" s="51">
        <f t="shared" si="18"/>
        <v>1</v>
      </c>
      <c r="AA90" s="52">
        <f t="shared" si="19"/>
        <v>8.611111111111111E-3</v>
      </c>
    </row>
    <row r="91" spans="2:27" x14ac:dyDescent="0.3">
      <c r="B91" s="53">
        <v>91913</v>
      </c>
      <c r="C91" s="54">
        <v>42782</v>
      </c>
      <c r="D91" s="55">
        <f t="shared" si="13"/>
        <v>2017</v>
      </c>
      <c r="E91" s="54" t="str">
        <f t="shared" si="10"/>
        <v>Q1-2017</v>
      </c>
      <c r="F91" s="54" t="str">
        <f t="shared" si="11"/>
        <v>February</v>
      </c>
      <c r="G91" s="55">
        <f t="shared" si="14"/>
        <v>7</v>
      </c>
      <c r="H91" s="54" t="str">
        <f t="shared" si="12"/>
        <v>Thursday</v>
      </c>
      <c r="I91" s="53">
        <v>1</v>
      </c>
      <c r="J91" s="53">
        <v>31</v>
      </c>
      <c r="K91" s="53">
        <v>7</v>
      </c>
      <c r="L91" s="53">
        <v>30</v>
      </c>
      <c r="M91" s="53">
        <v>4</v>
      </c>
      <c r="N91" s="53">
        <v>2</v>
      </c>
      <c r="O91" s="53">
        <v>0</v>
      </c>
      <c r="P91" s="53">
        <v>25</v>
      </c>
      <c r="Q91" s="53">
        <v>31</v>
      </c>
      <c r="R91" s="56"/>
      <c r="S91" s="57"/>
      <c r="T91" s="57"/>
      <c r="U91" s="57"/>
      <c r="V91" s="53">
        <v>25</v>
      </c>
      <c r="W91" s="58">
        <f t="shared" si="15"/>
        <v>775</v>
      </c>
      <c r="X91" s="59">
        <f t="shared" si="16"/>
        <v>0.21527777777777779</v>
      </c>
      <c r="Y91" s="59">
        <f t="shared" si="17"/>
        <v>7.7847222222222223</v>
      </c>
      <c r="Z91" s="59">
        <f t="shared" si="18"/>
        <v>1</v>
      </c>
      <c r="AA91" s="60">
        <f t="shared" si="19"/>
        <v>8.611111111111111E-3</v>
      </c>
    </row>
    <row r="92" spans="2:27" x14ac:dyDescent="0.3">
      <c r="B92" s="45">
        <v>91914</v>
      </c>
      <c r="C92" s="46">
        <v>42782</v>
      </c>
      <c r="D92" s="47">
        <f t="shared" si="13"/>
        <v>2017</v>
      </c>
      <c r="E92" s="46" t="str">
        <f t="shared" si="10"/>
        <v>Q1-2017</v>
      </c>
      <c r="F92" s="46" t="str">
        <f t="shared" si="11"/>
        <v>February</v>
      </c>
      <c r="G92" s="47">
        <f t="shared" si="14"/>
        <v>7</v>
      </c>
      <c r="H92" s="46" t="str">
        <f t="shared" si="12"/>
        <v>Thursday</v>
      </c>
      <c r="I92" s="45">
        <v>2</v>
      </c>
      <c r="J92" s="45">
        <v>30</v>
      </c>
      <c r="K92" s="45">
        <v>7</v>
      </c>
      <c r="L92" s="45">
        <v>30</v>
      </c>
      <c r="M92" s="45">
        <v>5</v>
      </c>
      <c r="N92" s="45">
        <v>3</v>
      </c>
      <c r="O92" s="45">
        <v>0</v>
      </c>
      <c r="P92" s="45">
        <v>22</v>
      </c>
      <c r="Q92" s="45">
        <v>32</v>
      </c>
      <c r="R92" s="48"/>
      <c r="S92" s="49"/>
      <c r="T92" s="49"/>
      <c r="U92" s="49"/>
      <c r="V92" s="45">
        <v>22</v>
      </c>
      <c r="W92" s="50">
        <f t="shared" si="15"/>
        <v>704</v>
      </c>
      <c r="X92" s="51">
        <f t="shared" si="16"/>
        <v>0.19555555555555557</v>
      </c>
      <c r="Y92" s="51">
        <f t="shared" si="17"/>
        <v>7.8044444444444441</v>
      </c>
      <c r="Z92" s="51">
        <f t="shared" si="18"/>
        <v>1</v>
      </c>
      <c r="AA92" s="52">
        <f t="shared" si="19"/>
        <v>8.8888888888888889E-3</v>
      </c>
    </row>
    <row r="93" spans="2:27" x14ac:dyDescent="0.3">
      <c r="B93" s="53">
        <v>91915</v>
      </c>
      <c r="C93" s="54">
        <v>42783</v>
      </c>
      <c r="D93" s="55">
        <f t="shared" si="13"/>
        <v>2017</v>
      </c>
      <c r="E93" s="54" t="str">
        <f t="shared" si="10"/>
        <v>Q1-2017</v>
      </c>
      <c r="F93" s="54" t="str">
        <f t="shared" si="11"/>
        <v>February</v>
      </c>
      <c r="G93" s="55">
        <f t="shared" si="14"/>
        <v>7</v>
      </c>
      <c r="H93" s="54" t="str">
        <f t="shared" si="12"/>
        <v>Friday</v>
      </c>
      <c r="I93" s="53">
        <v>1</v>
      </c>
      <c r="J93" s="53">
        <v>31</v>
      </c>
      <c r="K93" s="53">
        <v>9</v>
      </c>
      <c r="L93" s="53">
        <v>30</v>
      </c>
      <c r="M93" s="53">
        <v>5</v>
      </c>
      <c r="N93" s="53">
        <v>3</v>
      </c>
      <c r="O93" s="53">
        <v>0</v>
      </c>
      <c r="P93" s="53">
        <v>23</v>
      </c>
      <c r="Q93" s="53">
        <v>34</v>
      </c>
      <c r="R93" s="56"/>
      <c r="S93" s="57"/>
      <c r="T93" s="57"/>
      <c r="U93" s="57"/>
      <c r="V93" s="53">
        <v>23</v>
      </c>
      <c r="W93" s="58">
        <f t="shared" si="15"/>
        <v>782</v>
      </c>
      <c r="X93" s="59">
        <f t="shared" si="16"/>
        <v>0.21722222222222223</v>
      </c>
      <c r="Y93" s="59">
        <f t="shared" si="17"/>
        <v>7.7827777777777776</v>
      </c>
      <c r="Z93" s="59">
        <f t="shared" si="18"/>
        <v>1</v>
      </c>
      <c r="AA93" s="60">
        <f t="shared" si="19"/>
        <v>9.4444444444444445E-3</v>
      </c>
    </row>
    <row r="94" spans="2:27" x14ac:dyDescent="0.3">
      <c r="B94" s="45">
        <v>91916</v>
      </c>
      <c r="C94" s="46">
        <v>42783</v>
      </c>
      <c r="D94" s="47">
        <f t="shared" si="13"/>
        <v>2017</v>
      </c>
      <c r="E94" s="46" t="str">
        <f t="shared" si="10"/>
        <v>Q1-2017</v>
      </c>
      <c r="F94" s="46" t="str">
        <f t="shared" si="11"/>
        <v>February</v>
      </c>
      <c r="G94" s="47">
        <f t="shared" si="14"/>
        <v>7</v>
      </c>
      <c r="H94" s="46" t="str">
        <f t="shared" si="12"/>
        <v>Friday</v>
      </c>
      <c r="I94" s="45">
        <v>2</v>
      </c>
      <c r="J94" s="45">
        <v>28</v>
      </c>
      <c r="K94" s="45">
        <v>7</v>
      </c>
      <c r="L94" s="45">
        <v>30</v>
      </c>
      <c r="M94" s="45">
        <v>5</v>
      </c>
      <c r="N94" s="45">
        <v>2</v>
      </c>
      <c r="O94" s="45">
        <v>0</v>
      </c>
      <c r="P94" s="45">
        <v>21</v>
      </c>
      <c r="Q94" s="45">
        <v>30</v>
      </c>
      <c r="R94" s="48"/>
      <c r="S94" s="49"/>
      <c r="T94" s="49"/>
      <c r="U94" s="49"/>
      <c r="V94" s="45">
        <v>21</v>
      </c>
      <c r="W94" s="50">
        <f t="shared" si="15"/>
        <v>630</v>
      </c>
      <c r="X94" s="51">
        <f t="shared" si="16"/>
        <v>0.17499999999999999</v>
      </c>
      <c r="Y94" s="51">
        <f t="shared" si="17"/>
        <v>7.8250000000000002</v>
      </c>
      <c r="Z94" s="51">
        <f t="shared" si="18"/>
        <v>1</v>
      </c>
      <c r="AA94" s="52">
        <f t="shared" si="19"/>
        <v>8.3333333333333332E-3</v>
      </c>
    </row>
    <row r="95" spans="2:27" x14ac:dyDescent="0.3">
      <c r="B95" s="53">
        <v>91917</v>
      </c>
      <c r="C95" s="54">
        <v>42784</v>
      </c>
      <c r="D95" s="55">
        <f t="shared" si="13"/>
        <v>2017</v>
      </c>
      <c r="E95" s="54" t="str">
        <f t="shared" si="10"/>
        <v>Q1-2017</v>
      </c>
      <c r="F95" s="54" t="str">
        <f t="shared" si="11"/>
        <v>February</v>
      </c>
      <c r="G95" s="55">
        <f t="shared" si="14"/>
        <v>7</v>
      </c>
      <c r="H95" s="54" t="str">
        <f t="shared" si="12"/>
        <v>Saturday</v>
      </c>
      <c r="I95" s="53">
        <v>1</v>
      </c>
      <c r="J95" s="53">
        <v>29</v>
      </c>
      <c r="K95" s="53">
        <v>5</v>
      </c>
      <c r="L95" s="53">
        <v>30</v>
      </c>
      <c r="M95" s="53">
        <v>5</v>
      </c>
      <c r="N95" s="53">
        <v>2</v>
      </c>
      <c r="O95" s="53">
        <v>0</v>
      </c>
      <c r="P95" s="53">
        <v>22</v>
      </c>
      <c r="Q95" s="53">
        <v>31</v>
      </c>
      <c r="R95" s="56"/>
      <c r="S95" s="57"/>
      <c r="T95" s="57"/>
      <c r="U95" s="57"/>
      <c r="V95" s="53">
        <v>22</v>
      </c>
      <c r="W95" s="58">
        <f t="shared" si="15"/>
        <v>682</v>
      </c>
      <c r="X95" s="59">
        <f t="shared" si="16"/>
        <v>0.18944444444444444</v>
      </c>
      <c r="Y95" s="59">
        <f t="shared" si="17"/>
        <v>7.8105555555555553</v>
      </c>
      <c r="Z95" s="59">
        <f t="shared" si="18"/>
        <v>1</v>
      </c>
      <c r="AA95" s="60">
        <f t="shared" si="19"/>
        <v>8.611111111111111E-3</v>
      </c>
    </row>
    <row r="96" spans="2:27" x14ac:dyDescent="0.3">
      <c r="B96" s="45">
        <v>91918</v>
      </c>
      <c r="C96" s="46">
        <v>42786</v>
      </c>
      <c r="D96" s="47">
        <f t="shared" si="13"/>
        <v>2017</v>
      </c>
      <c r="E96" s="46" t="str">
        <f t="shared" si="10"/>
        <v>Q1-2017</v>
      </c>
      <c r="F96" s="46" t="str">
        <f t="shared" si="11"/>
        <v>February</v>
      </c>
      <c r="G96" s="47">
        <f t="shared" si="14"/>
        <v>8</v>
      </c>
      <c r="H96" s="46" t="str">
        <f t="shared" si="12"/>
        <v>Monday</v>
      </c>
      <c r="I96" s="45">
        <v>1</v>
      </c>
      <c r="J96" s="45">
        <v>29</v>
      </c>
      <c r="K96" s="45">
        <v>7</v>
      </c>
      <c r="L96" s="45">
        <v>30</v>
      </c>
      <c r="M96" s="45">
        <v>4</v>
      </c>
      <c r="N96" s="45">
        <v>2</v>
      </c>
      <c r="O96" s="45">
        <v>0</v>
      </c>
      <c r="P96" s="45">
        <v>23</v>
      </c>
      <c r="Q96" s="45">
        <v>31</v>
      </c>
      <c r="R96" s="48"/>
      <c r="S96" s="49"/>
      <c r="T96" s="49"/>
      <c r="U96" s="49"/>
      <c r="V96" s="45">
        <v>23</v>
      </c>
      <c r="W96" s="50">
        <f t="shared" si="15"/>
        <v>713</v>
      </c>
      <c r="X96" s="51">
        <f t="shared" si="16"/>
        <v>0.19805555555555557</v>
      </c>
      <c r="Y96" s="51">
        <f t="shared" si="17"/>
        <v>7.8019444444444446</v>
      </c>
      <c r="Z96" s="51">
        <f t="shared" si="18"/>
        <v>1</v>
      </c>
      <c r="AA96" s="52">
        <f t="shared" si="19"/>
        <v>8.611111111111111E-3</v>
      </c>
    </row>
    <row r="97" spans="2:27" x14ac:dyDescent="0.3">
      <c r="B97" s="53">
        <v>91919</v>
      </c>
      <c r="C97" s="54">
        <v>42786</v>
      </c>
      <c r="D97" s="55">
        <f t="shared" si="13"/>
        <v>2017</v>
      </c>
      <c r="E97" s="54" t="str">
        <f t="shared" si="10"/>
        <v>Q1-2017</v>
      </c>
      <c r="F97" s="54" t="str">
        <f t="shared" si="11"/>
        <v>February</v>
      </c>
      <c r="G97" s="55">
        <f t="shared" si="14"/>
        <v>8</v>
      </c>
      <c r="H97" s="54" t="str">
        <f t="shared" si="12"/>
        <v>Monday</v>
      </c>
      <c r="I97" s="53">
        <v>2</v>
      </c>
      <c r="J97" s="53">
        <v>26</v>
      </c>
      <c r="K97" s="53">
        <v>7</v>
      </c>
      <c r="L97" s="53">
        <v>30</v>
      </c>
      <c r="M97" s="53">
        <v>5</v>
      </c>
      <c r="N97" s="53">
        <v>2</v>
      </c>
      <c r="O97" s="53">
        <v>0</v>
      </c>
      <c r="P97" s="53">
        <v>19</v>
      </c>
      <c r="Q97" s="53">
        <v>35</v>
      </c>
      <c r="R97" s="56"/>
      <c r="S97" s="57"/>
      <c r="T97" s="57"/>
      <c r="U97" s="57"/>
      <c r="V97" s="53">
        <v>19</v>
      </c>
      <c r="W97" s="58">
        <f t="shared" si="15"/>
        <v>665</v>
      </c>
      <c r="X97" s="59">
        <f t="shared" si="16"/>
        <v>0.18472222222222223</v>
      </c>
      <c r="Y97" s="59">
        <f t="shared" si="17"/>
        <v>7.8152777777777782</v>
      </c>
      <c r="Z97" s="59">
        <f t="shared" si="18"/>
        <v>1</v>
      </c>
      <c r="AA97" s="60">
        <f t="shared" si="19"/>
        <v>9.7222222222222224E-3</v>
      </c>
    </row>
    <row r="98" spans="2:27" x14ac:dyDescent="0.3">
      <c r="B98" s="45">
        <v>91920</v>
      </c>
      <c r="C98" s="46">
        <v>42787</v>
      </c>
      <c r="D98" s="47">
        <f t="shared" si="13"/>
        <v>2017</v>
      </c>
      <c r="E98" s="46" t="str">
        <f t="shared" si="10"/>
        <v>Q1-2017</v>
      </c>
      <c r="F98" s="46" t="str">
        <f t="shared" si="11"/>
        <v>February</v>
      </c>
      <c r="G98" s="47">
        <f t="shared" si="14"/>
        <v>8</v>
      </c>
      <c r="H98" s="46" t="str">
        <f t="shared" si="12"/>
        <v>Tuesday</v>
      </c>
      <c r="I98" s="45">
        <v>1</v>
      </c>
      <c r="J98" s="45">
        <v>27</v>
      </c>
      <c r="K98" s="45">
        <v>9</v>
      </c>
      <c r="L98" s="45">
        <v>30</v>
      </c>
      <c r="M98" s="45">
        <v>5</v>
      </c>
      <c r="N98" s="45">
        <v>2</v>
      </c>
      <c r="O98" s="45">
        <v>0</v>
      </c>
      <c r="P98" s="45">
        <v>20</v>
      </c>
      <c r="Q98" s="45">
        <v>34</v>
      </c>
      <c r="R98" s="48"/>
      <c r="S98" s="49"/>
      <c r="T98" s="49"/>
      <c r="U98" s="49"/>
      <c r="V98" s="45">
        <v>20</v>
      </c>
      <c r="W98" s="50">
        <f t="shared" si="15"/>
        <v>680</v>
      </c>
      <c r="X98" s="51">
        <f t="shared" si="16"/>
        <v>0.18888888888888888</v>
      </c>
      <c r="Y98" s="51">
        <f t="shared" si="17"/>
        <v>7.8111111111111109</v>
      </c>
      <c r="Z98" s="51">
        <f t="shared" si="18"/>
        <v>1</v>
      </c>
      <c r="AA98" s="52">
        <f t="shared" si="19"/>
        <v>9.4444444444444445E-3</v>
      </c>
    </row>
    <row r="99" spans="2:27" x14ac:dyDescent="0.3">
      <c r="B99" s="53">
        <v>91921</v>
      </c>
      <c r="C99" s="54">
        <v>42787</v>
      </c>
      <c r="D99" s="55">
        <f t="shared" si="13"/>
        <v>2017</v>
      </c>
      <c r="E99" s="54" t="str">
        <f t="shared" si="10"/>
        <v>Q1-2017</v>
      </c>
      <c r="F99" s="54" t="str">
        <f t="shared" si="11"/>
        <v>February</v>
      </c>
      <c r="G99" s="55">
        <f t="shared" si="14"/>
        <v>8</v>
      </c>
      <c r="H99" s="54" t="str">
        <f t="shared" si="12"/>
        <v>Tuesday</v>
      </c>
      <c r="I99" s="53">
        <v>2</v>
      </c>
      <c r="J99" s="53">
        <v>30</v>
      </c>
      <c r="K99" s="53">
        <v>8</v>
      </c>
      <c r="L99" s="53">
        <v>30</v>
      </c>
      <c r="M99" s="53">
        <v>4</v>
      </c>
      <c r="N99" s="53">
        <v>3</v>
      </c>
      <c r="O99" s="53">
        <v>0</v>
      </c>
      <c r="P99" s="53">
        <v>23</v>
      </c>
      <c r="Q99" s="53">
        <v>33</v>
      </c>
      <c r="R99" s="56"/>
      <c r="S99" s="57"/>
      <c r="T99" s="57"/>
      <c r="U99" s="57"/>
      <c r="V99" s="53">
        <v>23</v>
      </c>
      <c r="W99" s="58">
        <f t="shared" si="15"/>
        <v>759</v>
      </c>
      <c r="X99" s="59">
        <f t="shared" si="16"/>
        <v>0.21083333333333334</v>
      </c>
      <c r="Y99" s="59">
        <f t="shared" si="17"/>
        <v>7.7891666666666666</v>
      </c>
      <c r="Z99" s="59">
        <f t="shared" si="18"/>
        <v>1</v>
      </c>
      <c r="AA99" s="60">
        <f t="shared" si="19"/>
        <v>9.1666666666666667E-3</v>
      </c>
    </row>
    <row r="100" spans="2:27" x14ac:dyDescent="0.3">
      <c r="B100" s="45">
        <v>91922</v>
      </c>
      <c r="C100" s="46">
        <v>42788</v>
      </c>
      <c r="D100" s="47">
        <f t="shared" si="13"/>
        <v>2017</v>
      </c>
      <c r="E100" s="46" t="str">
        <f t="shared" si="10"/>
        <v>Q1-2017</v>
      </c>
      <c r="F100" s="46" t="str">
        <f t="shared" si="11"/>
        <v>February</v>
      </c>
      <c r="G100" s="47">
        <f t="shared" si="14"/>
        <v>8</v>
      </c>
      <c r="H100" s="46" t="str">
        <f t="shared" si="12"/>
        <v>Wednesday</v>
      </c>
      <c r="I100" s="45">
        <v>1</v>
      </c>
      <c r="J100" s="45">
        <v>29</v>
      </c>
      <c r="K100" s="45">
        <v>8</v>
      </c>
      <c r="L100" s="45">
        <v>30</v>
      </c>
      <c r="M100" s="45">
        <v>5</v>
      </c>
      <c r="N100" s="45">
        <v>3</v>
      </c>
      <c r="O100" s="45">
        <v>0</v>
      </c>
      <c r="P100" s="45">
        <v>21</v>
      </c>
      <c r="Q100" s="45">
        <v>31</v>
      </c>
      <c r="R100" s="48"/>
      <c r="S100" s="49"/>
      <c r="T100" s="49"/>
      <c r="U100" s="49"/>
      <c r="V100" s="45">
        <v>21</v>
      </c>
      <c r="W100" s="50">
        <f t="shared" si="15"/>
        <v>651</v>
      </c>
      <c r="X100" s="51">
        <f t="shared" si="16"/>
        <v>0.18083333333333335</v>
      </c>
      <c r="Y100" s="51">
        <f t="shared" si="17"/>
        <v>7.8191666666666668</v>
      </c>
      <c r="Z100" s="51">
        <f t="shared" si="18"/>
        <v>1</v>
      </c>
      <c r="AA100" s="52">
        <f t="shared" si="19"/>
        <v>8.611111111111111E-3</v>
      </c>
    </row>
    <row r="101" spans="2:27" x14ac:dyDescent="0.3">
      <c r="B101" s="53">
        <v>91923</v>
      </c>
      <c r="C101" s="54">
        <v>42788</v>
      </c>
      <c r="D101" s="55">
        <f t="shared" si="13"/>
        <v>2017</v>
      </c>
      <c r="E101" s="54" t="str">
        <f t="shared" si="10"/>
        <v>Q1-2017</v>
      </c>
      <c r="F101" s="54" t="str">
        <f t="shared" si="11"/>
        <v>February</v>
      </c>
      <c r="G101" s="55">
        <f t="shared" si="14"/>
        <v>8</v>
      </c>
      <c r="H101" s="54" t="str">
        <f t="shared" si="12"/>
        <v>Wednesday</v>
      </c>
      <c r="I101" s="53">
        <v>2</v>
      </c>
      <c r="J101" s="53">
        <v>26</v>
      </c>
      <c r="K101" s="53">
        <v>6</v>
      </c>
      <c r="L101" s="53">
        <v>30</v>
      </c>
      <c r="M101" s="53">
        <v>4</v>
      </c>
      <c r="N101" s="53">
        <v>2</v>
      </c>
      <c r="O101" s="53">
        <v>0</v>
      </c>
      <c r="P101" s="53">
        <v>20</v>
      </c>
      <c r="Q101" s="53">
        <v>31</v>
      </c>
      <c r="R101" s="56"/>
      <c r="S101" s="57"/>
      <c r="T101" s="57"/>
      <c r="U101" s="57"/>
      <c r="V101" s="53">
        <v>20</v>
      </c>
      <c r="W101" s="58">
        <f t="shared" si="15"/>
        <v>620</v>
      </c>
      <c r="X101" s="59">
        <f t="shared" si="16"/>
        <v>0.17222222222222222</v>
      </c>
      <c r="Y101" s="59">
        <f t="shared" si="17"/>
        <v>7.8277777777777775</v>
      </c>
      <c r="Z101" s="59">
        <f t="shared" si="18"/>
        <v>1</v>
      </c>
      <c r="AA101" s="60">
        <f t="shared" si="19"/>
        <v>8.611111111111111E-3</v>
      </c>
    </row>
    <row r="102" spans="2:27" x14ac:dyDescent="0.3">
      <c r="B102" s="45">
        <v>91924</v>
      </c>
      <c r="C102" s="46">
        <v>42789</v>
      </c>
      <c r="D102" s="47">
        <f t="shared" si="13"/>
        <v>2017</v>
      </c>
      <c r="E102" s="46" t="str">
        <f t="shared" si="10"/>
        <v>Q1-2017</v>
      </c>
      <c r="F102" s="46" t="str">
        <f t="shared" si="11"/>
        <v>February</v>
      </c>
      <c r="G102" s="47">
        <f t="shared" si="14"/>
        <v>8</v>
      </c>
      <c r="H102" s="46" t="str">
        <f t="shared" si="12"/>
        <v>Thursday</v>
      </c>
      <c r="I102" s="45">
        <v>1</v>
      </c>
      <c r="J102" s="45">
        <v>27</v>
      </c>
      <c r="K102" s="45">
        <v>9</v>
      </c>
      <c r="L102" s="45">
        <v>30</v>
      </c>
      <c r="M102" s="45">
        <v>5</v>
      </c>
      <c r="N102" s="45">
        <v>2</v>
      </c>
      <c r="O102" s="45">
        <v>0</v>
      </c>
      <c r="P102" s="45">
        <v>20</v>
      </c>
      <c r="Q102" s="45">
        <v>32</v>
      </c>
      <c r="R102" s="48"/>
      <c r="S102" s="49"/>
      <c r="T102" s="49"/>
      <c r="U102" s="49"/>
      <c r="V102" s="45">
        <v>20</v>
      </c>
      <c r="W102" s="50">
        <f t="shared" si="15"/>
        <v>640</v>
      </c>
      <c r="X102" s="51">
        <f t="shared" si="16"/>
        <v>0.17777777777777778</v>
      </c>
      <c r="Y102" s="51">
        <f t="shared" si="17"/>
        <v>7.822222222222222</v>
      </c>
      <c r="Z102" s="51">
        <f t="shared" si="18"/>
        <v>1</v>
      </c>
      <c r="AA102" s="52">
        <f t="shared" si="19"/>
        <v>8.8888888888888889E-3</v>
      </c>
    </row>
    <row r="103" spans="2:27" x14ac:dyDescent="0.3">
      <c r="B103" s="53">
        <v>91925</v>
      </c>
      <c r="C103" s="54">
        <v>42789</v>
      </c>
      <c r="D103" s="55">
        <f t="shared" si="13"/>
        <v>2017</v>
      </c>
      <c r="E103" s="54" t="str">
        <f t="shared" si="10"/>
        <v>Q1-2017</v>
      </c>
      <c r="F103" s="54" t="str">
        <f t="shared" si="11"/>
        <v>February</v>
      </c>
      <c r="G103" s="55">
        <f t="shared" si="14"/>
        <v>8</v>
      </c>
      <c r="H103" s="54" t="str">
        <f t="shared" si="12"/>
        <v>Thursday</v>
      </c>
      <c r="I103" s="53">
        <v>2</v>
      </c>
      <c r="J103" s="53">
        <v>31</v>
      </c>
      <c r="K103" s="53">
        <v>7</v>
      </c>
      <c r="L103" s="53">
        <v>30</v>
      </c>
      <c r="M103" s="53">
        <v>5</v>
      </c>
      <c r="N103" s="53">
        <v>2</v>
      </c>
      <c r="O103" s="53">
        <v>0</v>
      </c>
      <c r="P103" s="53">
        <v>24</v>
      </c>
      <c r="Q103" s="53">
        <v>31</v>
      </c>
      <c r="R103" s="56"/>
      <c r="S103" s="57"/>
      <c r="T103" s="57"/>
      <c r="U103" s="57"/>
      <c r="V103" s="53">
        <v>24</v>
      </c>
      <c r="W103" s="58">
        <f t="shared" si="15"/>
        <v>744</v>
      </c>
      <c r="X103" s="59">
        <f t="shared" si="16"/>
        <v>0.20666666666666667</v>
      </c>
      <c r="Y103" s="59">
        <f t="shared" si="17"/>
        <v>7.793333333333333</v>
      </c>
      <c r="Z103" s="59">
        <f t="shared" si="18"/>
        <v>1</v>
      </c>
      <c r="AA103" s="60">
        <f t="shared" si="19"/>
        <v>8.611111111111111E-3</v>
      </c>
    </row>
    <row r="104" spans="2:27" x14ac:dyDescent="0.3">
      <c r="B104" s="45">
        <v>91926</v>
      </c>
      <c r="C104" s="46">
        <v>42790</v>
      </c>
      <c r="D104" s="47">
        <f t="shared" si="13"/>
        <v>2017</v>
      </c>
      <c r="E104" s="46" t="str">
        <f t="shared" si="10"/>
        <v>Q1-2017</v>
      </c>
      <c r="F104" s="46" t="str">
        <f t="shared" si="11"/>
        <v>February</v>
      </c>
      <c r="G104" s="47">
        <f t="shared" si="14"/>
        <v>8</v>
      </c>
      <c r="H104" s="46" t="str">
        <f t="shared" si="12"/>
        <v>Friday</v>
      </c>
      <c r="I104" s="45">
        <v>1</v>
      </c>
      <c r="J104" s="45">
        <v>30</v>
      </c>
      <c r="K104" s="45">
        <v>6</v>
      </c>
      <c r="L104" s="45">
        <v>30</v>
      </c>
      <c r="M104" s="45">
        <v>4</v>
      </c>
      <c r="N104" s="45">
        <v>2</v>
      </c>
      <c r="O104" s="45">
        <v>0</v>
      </c>
      <c r="P104" s="45">
        <v>24</v>
      </c>
      <c r="Q104" s="45">
        <v>33</v>
      </c>
      <c r="R104" s="48"/>
      <c r="S104" s="49"/>
      <c r="T104" s="49"/>
      <c r="U104" s="49"/>
      <c r="V104" s="45">
        <v>24</v>
      </c>
      <c r="W104" s="50">
        <f t="shared" si="15"/>
        <v>792</v>
      </c>
      <c r="X104" s="51">
        <f t="shared" si="16"/>
        <v>0.22</v>
      </c>
      <c r="Y104" s="51">
        <f t="shared" si="17"/>
        <v>7.78</v>
      </c>
      <c r="Z104" s="51">
        <f t="shared" si="18"/>
        <v>1</v>
      </c>
      <c r="AA104" s="52">
        <f t="shared" si="19"/>
        <v>9.1666666666666667E-3</v>
      </c>
    </row>
    <row r="105" spans="2:27" x14ac:dyDescent="0.3">
      <c r="B105" s="53">
        <v>91927</v>
      </c>
      <c r="C105" s="54">
        <v>42790</v>
      </c>
      <c r="D105" s="55">
        <f t="shared" si="13"/>
        <v>2017</v>
      </c>
      <c r="E105" s="54" t="str">
        <f t="shared" si="10"/>
        <v>Q1-2017</v>
      </c>
      <c r="F105" s="54" t="str">
        <f t="shared" si="11"/>
        <v>February</v>
      </c>
      <c r="G105" s="55">
        <f t="shared" si="14"/>
        <v>8</v>
      </c>
      <c r="H105" s="54" t="str">
        <f t="shared" si="12"/>
        <v>Friday</v>
      </c>
      <c r="I105" s="53">
        <v>2</v>
      </c>
      <c r="J105" s="53">
        <v>28</v>
      </c>
      <c r="K105" s="53">
        <v>6</v>
      </c>
      <c r="L105" s="53">
        <v>30</v>
      </c>
      <c r="M105" s="53">
        <v>5</v>
      </c>
      <c r="N105" s="53">
        <v>3</v>
      </c>
      <c r="O105" s="53">
        <v>0</v>
      </c>
      <c r="P105" s="53">
        <v>20</v>
      </c>
      <c r="Q105" s="53">
        <v>31</v>
      </c>
      <c r="R105" s="56"/>
      <c r="S105" s="57"/>
      <c r="T105" s="57"/>
      <c r="U105" s="57"/>
      <c r="V105" s="53">
        <v>20</v>
      </c>
      <c r="W105" s="58">
        <f t="shared" si="15"/>
        <v>620</v>
      </c>
      <c r="X105" s="59">
        <f t="shared" si="16"/>
        <v>0.17222222222222222</v>
      </c>
      <c r="Y105" s="59">
        <f t="shared" si="17"/>
        <v>7.8277777777777775</v>
      </c>
      <c r="Z105" s="59">
        <f t="shared" si="18"/>
        <v>1</v>
      </c>
      <c r="AA105" s="60">
        <f t="shared" si="19"/>
        <v>8.611111111111111E-3</v>
      </c>
    </row>
    <row r="106" spans="2:27" x14ac:dyDescent="0.3">
      <c r="B106" s="45">
        <v>91928</v>
      </c>
      <c r="C106" s="46">
        <v>42791</v>
      </c>
      <c r="D106" s="47">
        <f t="shared" si="13"/>
        <v>2017</v>
      </c>
      <c r="E106" s="46" t="str">
        <f t="shared" si="10"/>
        <v>Q1-2017</v>
      </c>
      <c r="F106" s="46" t="str">
        <f t="shared" si="11"/>
        <v>February</v>
      </c>
      <c r="G106" s="47">
        <f t="shared" si="14"/>
        <v>8</v>
      </c>
      <c r="H106" s="46" t="str">
        <f t="shared" si="12"/>
        <v>Saturday</v>
      </c>
      <c r="I106" s="45">
        <v>1</v>
      </c>
      <c r="J106" s="45">
        <v>30</v>
      </c>
      <c r="K106" s="45">
        <v>6</v>
      </c>
      <c r="L106" s="45">
        <v>30</v>
      </c>
      <c r="M106" s="45">
        <v>4</v>
      </c>
      <c r="N106" s="45">
        <v>2</v>
      </c>
      <c r="O106" s="45">
        <v>0</v>
      </c>
      <c r="P106" s="45">
        <v>24</v>
      </c>
      <c r="Q106" s="45">
        <v>30</v>
      </c>
      <c r="R106" s="48"/>
      <c r="S106" s="49"/>
      <c r="T106" s="49"/>
      <c r="U106" s="49"/>
      <c r="V106" s="45">
        <v>24</v>
      </c>
      <c r="W106" s="50">
        <f t="shared" si="15"/>
        <v>720</v>
      </c>
      <c r="X106" s="51">
        <f t="shared" si="16"/>
        <v>0.2</v>
      </c>
      <c r="Y106" s="51">
        <f t="shared" si="17"/>
        <v>7.8</v>
      </c>
      <c r="Z106" s="51">
        <f t="shared" si="18"/>
        <v>1</v>
      </c>
      <c r="AA106" s="52">
        <f t="shared" si="19"/>
        <v>8.3333333333333332E-3</v>
      </c>
    </row>
    <row r="107" spans="2:27" x14ac:dyDescent="0.3">
      <c r="B107" s="53">
        <v>91929</v>
      </c>
      <c r="C107" s="54">
        <v>42793</v>
      </c>
      <c r="D107" s="55">
        <f t="shared" si="13"/>
        <v>2017</v>
      </c>
      <c r="E107" s="54" t="str">
        <f t="shared" si="10"/>
        <v>Q1-2017</v>
      </c>
      <c r="F107" s="54" t="str">
        <f t="shared" si="11"/>
        <v>February</v>
      </c>
      <c r="G107" s="55">
        <f t="shared" si="14"/>
        <v>9</v>
      </c>
      <c r="H107" s="54" t="str">
        <f t="shared" si="12"/>
        <v>Monday</v>
      </c>
      <c r="I107" s="53">
        <v>1</v>
      </c>
      <c r="J107" s="53">
        <v>31</v>
      </c>
      <c r="K107" s="53">
        <v>8</v>
      </c>
      <c r="L107" s="53">
        <v>30</v>
      </c>
      <c r="M107" s="53">
        <v>4</v>
      </c>
      <c r="N107" s="53">
        <v>3</v>
      </c>
      <c r="O107" s="53">
        <v>0</v>
      </c>
      <c r="P107" s="53">
        <v>24</v>
      </c>
      <c r="Q107" s="53">
        <v>35</v>
      </c>
      <c r="R107" s="56"/>
      <c r="S107" s="57"/>
      <c r="T107" s="57"/>
      <c r="U107" s="57"/>
      <c r="V107" s="53">
        <v>24</v>
      </c>
      <c r="W107" s="58">
        <f t="shared" si="15"/>
        <v>840</v>
      </c>
      <c r="X107" s="59">
        <f t="shared" si="16"/>
        <v>0.23333333333333334</v>
      </c>
      <c r="Y107" s="59">
        <f t="shared" si="17"/>
        <v>7.7666666666666666</v>
      </c>
      <c r="Z107" s="59">
        <f t="shared" si="18"/>
        <v>1</v>
      </c>
      <c r="AA107" s="60">
        <f t="shared" si="19"/>
        <v>9.7222222222222224E-3</v>
      </c>
    </row>
    <row r="108" spans="2:27" x14ac:dyDescent="0.3">
      <c r="B108" s="45">
        <v>91930</v>
      </c>
      <c r="C108" s="46">
        <v>42793</v>
      </c>
      <c r="D108" s="47">
        <f t="shared" si="13"/>
        <v>2017</v>
      </c>
      <c r="E108" s="46" t="str">
        <f t="shared" si="10"/>
        <v>Q1-2017</v>
      </c>
      <c r="F108" s="46" t="str">
        <f t="shared" si="11"/>
        <v>February</v>
      </c>
      <c r="G108" s="47">
        <f t="shared" si="14"/>
        <v>9</v>
      </c>
      <c r="H108" s="46" t="str">
        <f t="shared" si="12"/>
        <v>Monday</v>
      </c>
      <c r="I108" s="45">
        <v>2</v>
      </c>
      <c r="J108" s="45">
        <v>26</v>
      </c>
      <c r="K108" s="45">
        <v>9</v>
      </c>
      <c r="L108" s="45">
        <v>30</v>
      </c>
      <c r="M108" s="45">
        <v>5</v>
      </c>
      <c r="N108" s="45">
        <v>2</v>
      </c>
      <c r="O108" s="45">
        <v>0</v>
      </c>
      <c r="P108" s="45">
        <v>19</v>
      </c>
      <c r="Q108" s="45">
        <v>31</v>
      </c>
      <c r="R108" s="48"/>
      <c r="S108" s="49"/>
      <c r="T108" s="49"/>
      <c r="U108" s="49"/>
      <c r="V108" s="45">
        <v>19</v>
      </c>
      <c r="W108" s="50">
        <f t="shared" si="15"/>
        <v>589</v>
      </c>
      <c r="X108" s="51">
        <f t="shared" si="16"/>
        <v>0.16361111111111112</v>
      </c>
      <c r="Y108" s="51">
        <f t="shared" si="17"/>
        <v>7.8363888888888891</v>
      </c>
      <c r="Z108" s="51">
        <f t="shared" si="18"/>
        <v>1</v>
      </c>
      <c r="AA108" s="52">
        <f t="shared" si="19"/>
        <v>8.611111111111111E-3</v>
      </c>
    </row>
    <row r="109" spans="2:27" x14ac:dyDescent="0.3">
      <c r="B109" s="53">
        <v>91931</v>
      </c>
      <c r="C109" s="54">
        <v>42794</v>
      </c>
      <c r="D109" s="55">
        <f t="shared" si="13"/>
        <v>2017</v>
      </c>
      <c r="E109" s="54" t="str">
        <f t="shared" si="10"/>
        <v>Q1-2017</v>
      </c>
      <c r="F109" s="54" t="str">
        <f t="shared" si="11"/>
        <v>February</v>
      </c>
      <c r="G109" s="55">
        <f t="shared" si="14"/>
        <v>9</v>
      </c>
      <c r="H109" s="54" t="str">
        <f t="shared" si="12"/>
        <v>Tuesday</v>
      </c>
      <c r="I109" s="53">
        <v>1</v>
      </c>
      <c r="J109" s="53">
        <v>27</v>
      </c>
      <c r="K109" s="53">
        <v>7</v>
      </c>
      <c r="L109" s="53">
        <v>30</v>
      </c>
      <c r="M109" s="53">
        <v>4</v>
      </c>
      <c r="N109" s="53">
        <v>3</v>
      </c>
      <c r="O109" s="53">
        <v>0</v>
      </c>
      <c r="P109" s="53">
        <v>20</v>
      </c>
      <c r="Q109" s="53">
        <v>31</v>
      </c>
      <c r="R109" s="56"/>
      <c r="S109" s="57"/>
      <c r="T109" s="57"/>
      <c r="U109" s="57"/>
      <c r="V109" s="53">
        <v>20</v>
      </c>
      <c r="W109" s="58">
        <f t="shared" si="15"/>
        <v>620</v>
      </c>
      <c r="X109" s="59">
        <f t="shared" si="16"/>
        <v>0.17222222222222222</v>
      </c>
      <c r="Y109" s="59">
        <f t="shared" si="17"/>
        <v>7.8277777777777775</v>
      </c>
      <c r="Z109" s="59">
        <f t="shared" si="18"/>
        <v>1</v>
      </c>
      <c r="AA109" s="60">
        <f t="shared" si="19"/>
        <v>8.611111111111111E-3</v>
      </c>
    </row>
    <row r="110" spans="2:27" x14ac:dyDescent="0.3">
      <c r="B110" s="45">
        <v>91932</v>
      </c>
      <c r="C110" s="46">
        <v>42794</v>
      </c>
      <c r="D110" s="47">
        <f t="shared" si="13"/>
        <v>2017</v>
      </c>
      <c r="E110" s="46" t="str">
        <f t="shared" si="10"/>
        <v>Q1-2017</v>
      </c>
      <c r="F110" s="46" t="str">
        <f t="shared" si="11"/>
        <v>February</v>
      </c>
      <c r="G110" s="47">
        <f t="shared" si="14"/>
        <v>9</v>
      </c>
      <c r="H110" s="46" t="str">
        <f t="shared" si="12"/>
        <v>Tuesday</v>
      </c>
      <c r="I110" s="45">
        <v>2</v>
      </c>
      <c r="J110" s="45">
        <v>28</v>
      </c>
      <c r="K110" s="45">
        <v>8</v>
      </c>
      <c r="L110" s="45">
        <v>30</v>
      </c>
      <c r="M110" s="45">
        <v>5</v>
      </c>
      <c r="N110" s="45">
        <v>2</v>
      </c>
      <c r="O110" s="45">
        <v>0</v>
      </c>
      <c r="P110" s="45">
        <v>21</v>
      </c>
      <c r="Q110" s="45">
        <v>32</v>
      </c>
      <c r="R110" s="48"/>
      <c r="S110" s="49"/>
      <c r="T110" s="49"/>
      <c r="U110" s="49"/>
      <c r="V110" s="45">
        <v>21</v>
      </c>
      <c r="W110" s="50">
        <f t="shared" si="15"/>
        <v>672</v>
      </c>
      <c r="X110" s="51">
        <f t="shared" si="16"/>
        <v>0.18666666666666668</v>
      </c>
      <c r="Y110" s="51">
        <f t="shared" si="17"/>
        <v>7.8133333333333335</v>
      </c>
      <c r="Z110" s="51">
        <f t="shared" si="18"/>
        <v>1</v>
      </c>
      <c r="AA110" s="52">
        <f t="shared" si="19"/>
        <v>8.8888888888888889E-3</v>
      </c>
    </row>
    <row r="111" spans="2:27" x14ac:dyDescent="0.3">
      <c r="B111" s="53">
        <v>91933</v>
      </c>
      <c r="C111" s="54">
        <v>42795</v>
      </c>
      <c r="D111" s="55">
        <f t="shared" si="13"/>
        <v>2017</v>
      </c>
      <c r="E111" s="54" t="str">
        <f t="shared" si="10"/>
        <v>Q1-2017</v>
      </c>
      <c r="F111" s="54" t="str">
        <f t="shared" si="11"/>
        <v>March</v>
      </c>
      <c r="G111" s="55">
        <f t="shared" si="14"/>
        <v>9</v>
      </c>
      <c r="H111" s="54" t="str">
        <f t="shared" si="12"/>
        <v>Wednesday</v>
      </c>
      <c r="I111" s="53">
        <v>1</v>
      </c>
      <c r="J111" s="53">
        <v>25</v>
      </c>
      <c r="K111" s="53">
        <v>9</v>
      </c>
      <c r="L111" s="53">
        <v>30</v>
      </c>
      <c r="M111" s="53">
        <v>4</v>
      </c>
      <c r="N111" s="53">
        <v>2</v>
      </c>
      <c r="O111" s="53">
        <v>0</v>
      </c>
      <c r="P111" s="53">
        <v>19</v>
      </c>
      <c r="Q111" s="53">
        <v>33</v>
      </c>
      <c r="R111" s="56"/>
      <c r="S111" s="57"/>
      <c r="T111" s="57"/>
      <c r="U111" s="57"/>
      <c r="V111" s="53">
        <v>19</v>
      </c>
      <c r="W111" s="58">
        <f t="shared" si="15"/>
        <v>627</v>
      </c>
      <c r="X111" s="59">
        <f t="shared" si="16"/>
        <v>0.17416666666666666</v>
      </c>
      <c r="Y111" s="59">
        <f t="shared" si="17"/>
        <v>7.8258333333333336</v>
      </c>
      <c r="Z111" s="59">
        <f t="shared" si="18"/>
        <v>1</v>
      </c>
      <c r="AA111" s="60">
        <f t="shared" si="19"/>
        <v>9.1666666666666667E-3</v>
      </c>
    </row>
    <row r="112" spans="2:27" x14ac:dyDescent="0.3">
      <c r="B112" s="45">
        <v>91934</v>
      </c>
      <c r="C112" s="46">
        <v>42795</v>
      </c>
      <c r="D112" s="47">
        <f t="shared" si="13"/>
        <v>2017</v>
      </c>
      <c r="E112" s="46" t="str">
        <f t="shared" si="10"/>
        <v>Q1-2017</v>
      </c>
      <c r="F112" s="46" t="str">
        <f t="shared" si="11"/>
        <v>March</v>
      </c>
      <c r="G112" s="47">
        <f t="shared" si="14"/>
        <v>9</v>
      </c>
      <c r="H112" s="46" t="str">
        <f t="shared" si="12"/>
        <v>Wednesday</v>
      </c>
      <c r="I112" s="45">
        <v>2</v>
      </c>
      <c r="J112" s="45">
        <v>28</v>
      </c>
      <c r="K112" s="45">
        <v>6</v>
      </c>
      <c r="L112" s="45">
        <v>30</v>
      </c>
      <c r="M112" s="45">
        <v>4</v>
      </c>
      <c r="N112" s="45">
        <v>2</v>
      </c>
      <c r="O112" s="45">
        <v>0</v>
      </c>
      <c r="P112" s="45">
        <v>22</v>
      </c>
      <c r="Q112" s="45">
        <v>35</v>
      </c>
      <c r="R112" s="48"/>
      <c r="S112" s="49"/>
      <c r="T112" s="49"/>
      <c r="U112" s="49"/>
      <c r="V112" s="45">
        <v>22</v>
      </c>
      <c r="W112" s="50">
        <f t="shared" si="15"/>
        <v>770</v>
      </c>
      <c r="X112" s="51">
        <f t="shared" si="16"/>
        <v>0.21388888888888888</v>
      </c>
      <c r="Y112" s="51">
        <f t="shared" si="17"/>
        <v>7.7861111111111114</v>
      </c>
      <c r="Z112" s="51">
        <f t="shared" si="18"/>
        <v>1</v>
      </c>
      <c r="AA112" s="52">
        <f t="shared" si="19"/>
        <v>9.7222222222222224E-3</v>
      </c>
    </row>
    <row r="113" spans="2:27" x14ac:dyDescent="0.3">
      <c r="B113" s="53">
        <v>91935</v>
      </c>
      <c r="C113" s="54">
        <v>42796</v>
      </c>
      <c r="D113" s="55">
        <f t="shared" si="13"/>
        <v>2017</v>
      </c>
      <c r="E113" s="54" t="str">
        <f t="shared" si="10"/>
        <v>Q1-2017</v>
      </c>
      <c r="F113" s="54" t="str">
        <f t="shared" si="11"/>
        <v>March</v>
      </c>
      <c r="G113" s="55">
        <f t="shared" si="14"/>
        <v>9</v>
      </c>
      <c r="H113" s="54" t="str">
        <f t="shared" si="12"/>
        <v>Thursday</v>
      </c>
      <c r="I113" s="53">
        <v>1</v>
      </c>
      <c r="J113" s="53">
        <v>25</v>
      </c>
      <c r="K113" s="53">
        <v>9</v>
      </c>
      <c r="L113" s="53">
        <v>30</v>
      </c>
      <c r="M113" s="53">
        <v>4</v>
      </c>
      <c r="N113" s="53">
        <v>2</v>
      </c>
      <c r="O113" s="53">
        <v>0</v>
      </c>
      <c r="P113" s="53">
        <v>19</v>
      </c>
      <c r="Q113" s="53">
        <v>33</v>
      </c>
      <c r="R113" s="56"/>
      <c r="S113" s="57"/>
      <c r="T113" s="57"/>
      <c r="U113" s="57"/>
      <c r="V113" s="53">
        <v>19</v>
      </c>
      <c r="W113" s="58">
        <f t="shared" si="15"/>
        <v>627</v>
      </c>
      <c r="X113" s="59">
        <f t="shared" si="16"/>
        <v>0.17416666666666666</v>
      </c>
      <c r="Y113" s="59">
        <f t="shared" si="17"/>
        <v>7.8258333333333336</v>
      </c>
      <c r="Z113" s="59">
        <f t="shared" si="18"/>
        <v>1</v>
      </c>
      <c r="AA113" s="60">
        <f t="shared" si="19"/>
        <v>9.1666666666666667E-3</v>
      </c>
    </row>
    <row r="114" spans="2:27" x14ac:dyDescent="0.3">
      <c r="B114" s="45">
        <v>91936</v>
      </c>
      <c r="C114" s="46">
        <v>42796</v>
      </c>
      <c r="D114" s="47">
        <f t="shared" si="13"/>
        <v>2017</v>
      </c>
      <c r="E114" s="46" t="str">
        <f t="shared" si="10"/>
        <v>Q1-2017</v>
      </c>
      <c r="F114" s="46" t="str">
        <f t="shared" si="11"/>
        <v>March</v>
      </c>
      <c r="G114" s="47">
        <f t="shared" si="14"/>
        <v>9</v>
      </c>
      <c r="H114" s="46" t="str">
        <f t="shared" si="12"/>
        <v>Thursday</v>
      </c>
      <c r="I114" s="45">
        <v>2</v>
      </c>
      <c r="J114" s="45">
        <v>30</v>
      </c>
      <c r="K114" s="45">
        <v>7</v>
      </c>
      <c r="L114" s="45">
        <v>30</v>
      </c>
      <c r="M114" s="45">
        <v>5</v>
      </c>
      <c r="N114" s="45">
        <v>3</v>
      </c>
      <c r="O114" s="45">
        <v>0</v>
      </c>
      <c r="P114" s="45">
        <v>22</v>
      </c>
      <c r="Q114" s="45">
        <v>35</v>
      </c>
      <c r="R114" s="48"/>
      <c r="S114" s="49"/>
      <c r="T114" s="49"/>
      <c r="U114" s="49"/>
      <c r="V114" s="45">
        <v>22</v>
      </c>
      <c r="W114" s="50">
        <f t="shared" si="15"/>
        <v>770</v>
      </c>
      <c r="X114" s="51">
        <f t="shared" si="16"/>
        <v>0.21388888888888888</v>
      </c>
      <c r="Y114" s="51">
        <f t="shared" si="17"/>
        <v>7.7861111111111114</v>
      </c>
      <c r="Z114" s="51">
        <f t="shared" si="18"/>
        <v>1</v>
      </c>
      <c r="AA114" s="52">
        <f t="shared" si="19"/>
        <v>9.7222222222222224E-3</v>
      </c>
    </row>
    <row r="115" spans="2:27" x14ac:dyDescent="0.3">
      <c r="B115" s="53">
        <v>91937</v>
      </c>
      <c r="C115" s="54">
        <v>42797</v>
      </c>
      <c r="D115" s="55">
        <f t="shared" si="13"/>
        <v>2017</v>
      </c>
      <c r="E115" s="54" t="str">
        <f t="shared" si="10"/>
        <v>Q1-2017</v>
      </c>
      <c r="F115" s="54" t="str">
        <f t="shared" si="11"/>
        <v>March</v>
      </c>
      <c r="G115" s="55">
        <f t="shared" si="14"/>
        <v>9</v>
      </c>
      <c r="H115" s="54" t="str">
        <f t="shared" si="12"/>
        <v>Friday</v>
      </c>
      <c r="I115" s="53">
        <v>1</v>
      </c>
      <c r="J115" s="53">
        <v>29</v>
      </c>
      <c r="K115" s="53">
        <v>7</v>
      </c>
      <c r="L115" s="53">
        <v>30</v>
      </c>
      <c r="M115" s="53">
        <v>5</v>
      </c>
      <c r="N115" s="53">
        <v>2</v>
      </c>
      <c r="O115" s="53">
        <v>0</v>
      </c>
      <c r="P115" s="53">
        <v>22</v>
      </c>
      <c r="Q115" s="53">
        <v>35</v>
      </c>
      <c r="R115" s="56"/>
      <c r="S115" s="57"/>
      <c r="T115" s="57"/>
      <c r="U115" s="57"/>
      <c r="V115" s="53">
        <v>22</v>
      </c>
      <c r="W115" s="58">
        <f t="shared" si="15"/>
        <v>770</v>
      </c>
      <c r="X115" s="59">
        <f t="shared" si="16"/>
        <v>0.21388888888888888</v>
      </c>
      <c r="Y115" s="59">
        <f t="shared" si="17"/>
        <v>7.7861111111111114</v>
      </c>
      <c r="Z115" s="59">
        <f t="shared" si="18"/>
        <v>1</v>
      </c>
      <c r="AA115" s="60">
        <f t="shared" si="19"/>
        <v>9.7222222222222224E-3</v>
      </c>
    </row>
    <row r="116" spans="2:27" x14ac:dyDescent="0.3">
      <c r="B116" s="45">
        <v>91938</v>
      </c>
      <c r="C116" s="46">
        <v>42797</v>
      </c>
      <c r="D116" s="47">
        <f t="shared" si="13"/>
        <v>2017</v>
      </c>
      <c r="E116" s="46" t="str">
        <f t="shared" si="10"/>
        <v>Q1-2017</v>
      </c>
      <c r="F116" s="46" t="str">
        <f t="shared" si="11"/>
        <v>March</v>
      </c>
      <c r="G116" s="47">
        <f t="shared" si="14"/>
        <v>9</v>
      </c>
      <c r="H116" s="46" t="str">
        <f t="shared" si="12"/>
        <v>Friday</v>
      </c>
      <c r="I116" s="45">
        <v>2</v>
      </c>
      <c r="J116" s="45">
        <v>28</v>
      </c>
      <c r="K116" s="45">
        <v>7</v>
      </c>
      <c r="L116" s="45">
        <v>30</v>
      </c>
      <c r="M116" s="45">
        <v>4</v>
      </c>
      <c r="N116" s="45">
        <v>2</v>
      </c>
      <c r="O116" s="45">
        <v>0</v>
      </c>
      <c r="P116" s="45">
        <v>22</v>
      </c>
      <c r="Q116" s="45">
        <v>32</v>
      </c>
      <c r="R116" s="48"/>
      <c r="S116" s="49"/>
      <c r="T116" s="49"/>
      <c r="U116" s="49"/>
      <c r="V116" s="45">
        <v>22</v>
      </c>
      <c r="W116" s="50">
        <f t="shared" si="15"/>
        <v>704</v>
      </c>
      <c r="X116" s="51">
        <f t="shared" si="16"/>
        <v>0.19555555555555557</v>
      </c>
      <c r="Y116" s="51">
        <f t="shared" si="17"/>
        <v>7.8044444444444441</v>
      </c>
      <c r="Z116" s="51">
        <f t="shared" si="18"/>
        <v>1</v>
      </c>
      <c r="AA116" s="52">
        <f t="shared" si="19"/>
        <v>8.8888888888888889E-3</v>
      </c>
    </row>
    <row r="117" spans="2:27" x14ac:dyDescent="0.3">
      <c r="B117" s="53">
        <v>91939</v>
      </c>
      <c r="C117" s="54">
        <v>42798</v>
      </c>
      <c r="D117" s="55">
        <f t="shared" si="13"/>
        <v>2017</v>
      </c>
      <c r="E117" s="54" t="str">
        <f t="shared" si="10"/>
        <v>Q1-2017</v>
      </c>
      <c r="F117" s="54" t="str">
        <f t="shared" si="11"/>
        <v>March</v>
      </c>
      <c r="G117" s="55">
        <f t="shared" si="14"/>
        <v>9</v>
      </c>
      <c r="H117" s="54" t="str">
        <f t="shared" si="12"/>
        <v>Saturday</v>
      </c>
      <c r="I117" s="53">
        <v>1</v>
      </c>
      <c r="J117" s="53">
        <v>28</v>
      </c>
      <c r="K117" s="53">
        <v>7</v>
      </c>
      <c r="L117" s="53">
        <v>30</v>
      </c>
      <c r="M117" s="53">
        <v>4</v>
      </c>
      <c r="N117" s="53">
        <v>3</v>
      </c>
      <c r="O117" s="53">
        <v>0</v>
      </c>
      <c r="P117" s="53">
        <v>21</v>
      </c>
      <c r="Q117" s="53">
        <v>32</v>
      </c>
      <c r="R117" s="56"/>
      <c r="S117" s="57"/>
      <c r="T117" s="57"/>
      <c r="U117" s="57"/>
      <c r="V117" s="53">
        <v>21</v>
      </c>
      <c r="W117" s="58">
        <f t="shared" si="15"/>
        <v>672</v>
      </c>
      <c r="X117" s="59">
        <f t="shared" si="16"/>
        <v>0.18666666666666668</v>
      </c>
      <c r="Y117" s="59">
        <f t="shared" si="17"/>
        <v>7.8133333333333335</v>
      </c>
      <c r="Z117" s="59">
        <f t="shared" si="18"/>
        <v>1</v>
      </c>
      <c r="AA117" s="60">
        <f t="shared" si="19"/>
        <v>8.8888888888888889E-3</v>
      </c>
    </row>
    <row r="118" spans="2:27" x14ac:dyDescent="0.3">
      <c r="B118" s="45">
        <v>91940</v>
      </c>
      <c r="C118" s="46">
        <v>42800</v>
      </c>
      <c r="D118" s="47">
        <f t="shared" si="13"/>
        <v>2017</v>
      </c>
      <c r="E118" s="46" t="str">
        <f t="shared" si="10"/>
        <v>Q1-2017</v>
      </c>
      <c r="F118" s="46" t="str">
        <f t="shared" si="11"/>
        <v>March</v>
      </c>
      <c r="G118" s="47">
        <f t="shared" si="14"/>
        <v>10</v>
      </c>
      <c r="H118" s="46" t="str">
        <f t="shared" si="12"/>
        <v>Monday</v>
      </c>
      <c r="I118" s="45">
        <v>1</v>
      </c>
      <c r="J118" s="45">
        <v>27</v>
      </c>
      <c r="K118" s="45">
        <v>6</v>
      </c>
      <c r="L118" s="45">
        <v>30</v>
      </c>
      <c r="M118" s="45">
        <v>4</v>
      </c>
      <c r="N118" s="45">
        <v>2</v>
      </c>
      <c r="O118" s="45">
        <v>0</v>
      </c>
      <c r="P118" s="45">
        <v>21</v>
      </c>
      <c r="Q118" s="45">
        <v>35</v>
      </c>
      <c r="R118" s="48"/>
      <c r="S118" s="49"/>
      <c r="T118" s="49"/>
      <c r="U118" s="49"/>
      <c r="V118" s="45">
        <v>21</v>
      </c>
      <c r="W118" s="50">
        <f t="shared" si="15"/>
        <v>735</v>
      </c>
      <c r="X118" s="51">
        <f t="shared" si="16"/>
        <v>0.20416666666666666</v>
      </c>
      <c r="Y118" s="51">
        <f t="shared" si="17"/>
        <v>7.7958333333333334</v>
      </c>
      <c r="Z118" s="51">
        <f t="shared" si="18"/>
        <v>1</v>
      </c>
      <c r="AA118" s="52">
        <f t="shared" si="19"/>
        <v>9.7222222222222224E-3</v>
      </c>
    </row>
    <row r="119" spans="2:27" x14ac:dyDescent="0.3">
      <c r="B119" s="53">
        <v>91941</v>
      </c>
      <c r="C119" s="54">
        <v>42800</v>
      </c>
      <c r="D119" s="55">
        <f t="shared" si="13"/>
        <v>2017</v>
      </c>
      <c r="E119" s="54" t="str">
        <f t="shared" si="10"/>
        <v>Q1-2017</v>
      </c>
      <c r="F119" s="54" t="str">
        <f t="shared" si="11"/>
        <v>March</v>
      </c>
      <c r="G119" s="55">
        <f t="shared" si="14"/>
        <v>10</v>
      </c>
      <c r="H119" s="54" t="str">
        <f t="shared" si="12"/>
        <v>Monday</v>
      </c>
      <c r="I119" s="53">
        <v>2</v>
      </c>
      <c r="J119" s="53">
        <v>25</v>
      </c>
      <c r="K119" s="53">
        <v>7</v>
      </c>
      <c r="L119" s="53">
        <v>30</v>
      </c>
      <c r="M119" s="53">
        <v>4</v>
      </c>
      <c r="N119" s="53">
        <v>2</v>
      </c>
      <c r="O119" s="53">
        <v>0</v>
      </c>
      <c r="P119" s="53">
        <v>19</v>
      </c>
      <c r="Q119" s="53">
        <v>33</v>
      </c>
      <c r="R119" s="56"/>
      <c r="S119" s="57"/>
      <c r="T119" s="57"/>
      <c r="U119" s="57"/>
      <c r="V119" s="53">
        <v>19</v>
      </c>
      <c r="W119" s="58">
        <f t="shared" si="15"/>
        <v>627</v>
      </c>
      <c r="X119" s="59">
        <f t="shared" si="16"/>
        <v>0.17416666666666666</v>
      </c>
      <c r="Y119" s="59">
        <f t="shared" si="17"/>
        <v>7.8258333333333336</v>
      </c>
      <c r="Z119" s="59">
        <f t="shared" si="18"/>
        <v>1</v>
      </c>
      <c r="AA119" s="60">
        <f t="shared" si="19"/>
        <v>9.1666666666666667E-3</v>
      </c>
    </row>
    <row r="120" spans="2:27" x14ac:dyDescent="0.3">
      <c r="B120" s="45">
        <v>91942</v>
      </c>
      <c r="C120" s="46">
        <v>42801</v>
      </c>
      <c r="D120" s="47">
        <f t="shared" si="13"/>
        <v>2017</v>
      </c>
      <c r="E120" s="46" t="str">
        <f t="shared" si="10"/>
        <v>Q1-2017</v>
      </c>
      <c r="F120" s="46" t="str">
        <f t="shared" si="11"/>
        <v>March</v>
      </c>
      <c r="G120" s="47">
        <f t="shared" si="14"/>
        <v>10</v>
      </c>
      <c r="H120" s="46" t="str">
        <f t="shared" si="12"/>
        <v>Tuesday</v>
      </c>
      <c r="I120" s="45">
        <v>1</v>
      </c>
      <c r="J120" s="45">
        <v>28</v>
      </c>
      <c r="K120" s="45">
        <v>5</v>
      </c>
      <c r="L120" s="45">
        <v>30</v>
      </c>
      <c r="M120" s="45">
        <v>4</v>
      </c>
      <c r="N120" s="45">
        <v>3</v>
      </c>
      <c r="O120" s="45">
        <v>0</v>
      </c>
      <c r="P120" s="45">
        <v>21</v>
      </c>
      <c r="Q120" s="45">
        <v>32</v>
      </c>
      <c r="R120" s="48"/>
      <c r="S120" s="49"/>
      <c r="T120" s="49"/>
      <c r="U120" s="49"/>
      <c r="V120" s="45">
        <v>21</v>
      </c>
      <c r="W120" s="50">
        <f t="shared" si="15"/>
        <v>672</v>
      </c>
      <c r="X120" s="51">
        <f t="shared" si="16"/>
        <v>0.18666666666666668</v>
      </c>
      <c r="Y120" s="51">
        <f t="shared" si="17"/>
        <v>7.8133333333333335</v>
      </c>
      <c r="Z120" s="51">
        <f t="shared" si="18"/>
        <v>1</v>
      </c>
      <c r="AA120" s="52">
        <f t="shared" si="19"/>
        <v>8.8888888888888889E-3</v>
      </c>
    </row>
    <row r="121" spans="2:27" x14ac:dyDescent="0.3">
      <c r="B121" s="53">
        <v>91943</v>
      </c>
      <c r="C121" s="54">
        <v>42801</v>
      </c>
      <c r="D121" s="55">
        <f t="shared" si="13"/>
        <v>2017</v>
      </c>
      <c r="E121" s="54" t="str">
        <f t="shared" si="10"/>
        <v>Q1-2017</v>
      </c>
      <c r="F121" s="54" t="str">
        <f t="shared" si="11"/>
        <v>March</v>
      </c>
      <c r="G121" s="55">
        <f t="shared" si="14"/>
        <v>10</v>
      </c>
      <c r="H121" s="54" t="str">
        <f t="shared" si="12"/>
        <v>Tuesday</v>
      </c>
      <c r="I121" s="53">
        <v>2</v>
      </c>
      <c r="J121" s="53">
        <v>30</v>
      </c>
      <c r="K121" s="53">
        <v>8</v>
      </c>
      <c r="L121" s="53">
        <v>30</v>
      </c>
      <c r="M121" s="53">
        <v>4</v>
      </c>
      <c r="N121" s="53">
        <v>3</v>
      </c>
      <c r="O121" s="53">
        <v>0</v>
      </c>
      <c r="P121" s="53">
        <v>23</v>
      </c>
      <c r="Q121" s="53">
        <v>34</v>
      </c>
      <c r="R121" s="56"/>
      <c r="S121" s="57"/>
      <c r="T121" s="57"/>
      <c r="U121" s="57"/>
      <c r="V121" s="53">
        <v>23</v>
      </c>
      <c r="W121" s="58">
        <f t="shared" si="15"/>
        <v>782</v>
      </c>
      <c r="X121" s="59">
        <f t="shared" si="16"/>
        <v>0.21722222222222223</v>
      </c>
      <c r="Y121" s="59">
        <f t="shared" si="17"/>
        <v>7.7827777777777776</v>
      </c>
      <c r="Z121" s="59">
        <f t="shared" si="18"/>
        <v>1</v>
      </c>
      <c r="AA121" s="60">
        <f t="shared" si="19"/>
        <v>9.4444444444444445E-3</v>
      </c>
    </row>
    <row r="122" spans="2:27" x14ac:dyDescent="0.3">
      <c r="B122" s="45">
        <v>91944</v>
      </c>
      <c r="C122" s="46">
        <v>42802</v>
      </c>
      <c r="D122" s="47">
        <f t="shared" si="13"/>
        <v>2017</v>
      </c>
      <c r="E122" s="46" t="str">
        <f t="shared" si="10"/>
        <v>Q1-2017</v>
      </c>
      <c r="F122" s="46" t="str">
        <f t="shared" si="11"/>
        <v>March</v>
      </c>
      <c r="G122" s="47">
        <f t="shared" si="14"/>
        <v>10</v>
      </c>
      <c r="H122" s="46" t="str">
        <f t="shared" si="12"/>
        <v>Wednesday</v>
      </c>
      <c r="I122" s="45">
        <v>1</v>
      </c>
      <c r="J122" s="45">
        <v>27</v>
      </c>
      <c r="K122" s="45">
        <v>7</v>
      </c>
      <c r="L122" s="45">
        <v>30</v>
      </c>
      <c r="M122" s="45">
        <v>5</v>
      </c>
      <c r="N122" s="45">
        <v>3</v>
      </c>
      <c r="O122" s="45">
        <v>0</v>
      </c>
      <c r="P122" s="45">
        <v>19</v>
      </c>
      <c r="Q122" s="45">
        <v>33</v>
      </c>
      <c r="R122" s="48"/>
      <c r="S122" s="49"/>
      <c r="T122" s="49"/>
      <c r="U122" s="49"/>
      <c r="V122" s="45">
        <v>19</v>
      </c>
      <c r="W122" s="50">
        <f t="shared" si="15"/>
        <v>627</v>
      </c>
      <c r="X122" s="51">
        <f t="shared" si="16"/>
        <v>0.17416666666666666</v>
      </c>
      <c r="Y122" s="51">
        <f t="shared" si="17"/>
        <v>7.8258333333333336</v>
      </c>
      <c r="Z122" s="51">
        <f t="shared" si="18"/>
        <v>1</v>
      </c>
      <c r="AA122" s="52">
        <f t="shared" si="19"/>
        <v>9.1666666666666667E-3</v>
      </c>
    </row>
    <row r="123" spans="2:27" x14ac:dyDescent="0.3">
      <c r="B123" s="53">
        <v>91945</v>
      </c>
      <c r="C123" s="54">
        <v>42802</v>
      </c>
      <c r="D123" s="55">
        <f t="shared" si="13"/>
        <v>2017</v>
      </c>
      <c r="E123" s="54" t="str">
        <f t="shared" si="10"/>
        <v>Q1-2017</v>
      </c>
      <c r="F123" s="54" t="str">
        <f t="shared" si="11"/>
        <v>March</v>
      </c>
      <c r="G123" s="55">
        <f t="shared" si="14"/>
        <v>10</v>
      </c>
      <c r="H123" s="54" t="str">
        <f t="shared" si="12"/>
        <v>Wednesday</v>
      </c>
      <c r="I123" s="53">
        <v>2</v>
      </c>
      <c r="J123" s="53">
        <v>30</v>
      </c>
      <c r="K123" s="53">
        <v>7</v>
      </c>
      <c r="L123" s="53">
        <v>30</v>
      </c>
      <c r="M123" s="53">
        <v>5</v>
      </c>
      <c r="N123" s="53">
        <v>2</v>
      </c>
      <c r="O123" s="53">
        <v>0</v>
      </c>
      <c r="P123" s="53">
        <v>23</v>
      </c>
      <c r="Q123" s="53">
        <v>31</v>
      </c>
      <c r="R123" s="56"/>
      <c r="S123" s="57"/>
      <c r="T123" s="57"/>
      <c r="U123" s="57"/>
      <c r="V123" s="53">
        <v>23</v>
      </c>
      <c r="W123" s="58">
        <f t="shared" si="15"/>
        <v>713</v>
      </c>
      <c r="X123" s="59">
        <f t="shared" si="16"/>
        <v>0.19805555555555557</v>
      </c>
      <c r="Y123" s="59">
        <f t="shared" si="17"/>
        <v>7.8019444444444446</v>
      </c>
      <c r="Z123" s="59">
        <f t="shared" si="18"/>
        <v>1</v>
      </c>
      <c r="AA123" s="60">
        <f t="shared" si="19"/>
        <v>8.611111111111111E-3</v>
      </c>
    </row>
    <row r="124" spans="2:27" x14ac:dyDescent="0.3">
      <c r="B124" s="45">
        <v>91946</v>
      </c>
      <c r="C124" s="46">
        <v>42803</v>
      </c>
      <c r="D124" s="47">
        <f t="shared" si="13"/>
        <v>2017</v>
      </c>
      <c r="E124" s="46" t="str">
        <f t="shared" si="10"/>
        <v>Q1-2017</v>
      </c>
      <c r="F124" s="46" t="str">
        <f t="shared" si="11"/>
        <v>March</v>
      </c>
      <c r="G124" s="47">
        <f t="shared" si="14"/>
        <v>10</v>
      </c>
      <c r="H124" s="46" t="str">
        <f t="shared" si="12"/>
        <v>Thursday</v>
      </c>
      <c r="I124" s="45">
        <v>1</v>
      </c>
      <c r="J124" s="45">
        <v>25</v>
      </c>
      <c r="K124" s="45">
        <v>8</v>
      </c>
      <c r="L124" s="45">
        <v>30</v>
      </c>
      <c r="M124" s="45">
        <v>4</v>
      </c>
      <c r="N124" s="45">
        <v>3</v>
      </c>
      <c r="O124" s="45">
        <v>0</v>
      </c>
      <c r="P124" s="45">
        <v>18</v>
      </c>
      <c r="Q124" s="45">
        <v>30</v>
      </c>
      <c r="R124" s="48"/>
      <c r="S124" s="49"/>
      <c r="T124" s="49"/>
      <c r="U124" s="49"/>
      <c r="V124" s="45">
        <v>18</v>
      </c>
      <c r="W124" s="50">
        <f t="shared" si="15"/>
        <v>540</v>
      </c>
      <c r="X124" s="51">
        <f t="shared" si="16"/>
        <v>0.15</v>
      </c>
      <c r="Y124" s="51">
        <f t="shared" si="17"/>
        <v>7.85</v>
      </c>
      <c r="Z124" s="51">
        <f t="shared" si="18"/>
        <v>1</v>
      </c>
      <c r="AA124" s="52">
        <f t="shared" si="19"/>
        <v>8.3333333333333332E-3</v>
      </c>
    </row>
    <row r="125" spans="2:27" x14ac:dyDescent="0.3">
      <c r="B125" s="53">
        <v>91947</v>
      </c>
      <c r="C125" s="54">
        <v>42803</v>
      </c>
      <c r="D125" s="55">
        <f t="shared" si="13"/>
        <v>2017</v>
      </c>
      <c r="E125" s="54" t="str">
        <f t="shared" si="10"/>
        <v>Q1-2017</v>
      </c>
      <c r="F125" s="54" t="str">
        <f t="shared" si="11"/>
        <v>March</v>
      </c>
      <c r="G125" s="55">
        <f t="shared" si="14"/>
        <v>10</v>
      </c>
      <c r="H125" s="54" t="str">
        <f t="shared" si="12"/>
        <v>Thursday</v>
      </c>
      <c r="I125" s="53">
        <v>2</v>
      </c>
      <c r="J125" s="53">
        <v>30</v>
      </c>
      <c r="K125" s="53">
        <v>9</v>
      </c>
      <c r="L125" s="53">
        <v>30</v>
      </c>
      <c r="M125" s="53">
        <v>5</v>
      </c>
      <c r="N125" s="53">
        <v>3</v>
      </c>
      <c r="O125" s="53">
        <v>0</v>
      </c>
      <c r="P125" s="53">
        <v>22</v>
      </c>
      <c r="Q125" s="53">
        <v>34</v>
      </c>
      <c r="R125" s="56"/>
      <c r="S125" s="57"/>
      <c r="T125" s="57"/>
      <c r="U125" s="57"/>
      <c r="V125" s="53">
        <v>22</v>
      </c>
      <c r="W125" s="58">
        <f t="shared" si="15"/>
        <v>748</v>
      </c>
      <c r="X125" s="59">
        <f t="shared" si="16"/>
        <v>0.20777777777777778</v>
      </c>
      <c r="Y125" s="59">
        <f t="shared" si="17"/>
        <v>7.7922222222222226</v>
      </c>
      <c r="Z125" s="59">
        <f t="shared" si="18"/>
        <v>1</v>
      </c>
      <c r="AA125" s="60">
        <f t="shared" si="19"/>
        <v>9.4444444444444445E-3</v>
      </c>
    </row>
    <row r="126" spans="2:27" x14ac:dyDescent="0.3">
      <c r="B126" s="45">
        <v>91948</v>
      </c>
      <c r="C126" s="46">
        <v>42804</v>
      </c>
      <c r="D126" s="47">
        <f t="shared" si="13"/>
        <v>2017</v>
      </c>
      <c r="E126" s="46" t="str">
        <f t="shared" si="10"/>
        <v>Q1-2017</v>
      </c>
      <c r="F126" s="46" t="str">
        <f t="shared" si="11"/>
        <v>March</v>
      </c>
      <c r="G126" s="47">
        <f t="shared" si="14"/>
        <v>10</v>
      </c>
      <c r="H126" s="46" t="str">
        <f t="shared" si="12"/>
        <v>Friday</v>
      </c>
      <c r="I126" s="45">
        <v>1</v>
      </c>
      <c r="J126" s="45">
        <v>23</v>
      </c>
      <c r="K126" s="45">
        <v>9</v>
      </c>
      <c r="L126" s="45">
        <v>30</v>
      </c>
      <c r="M126" s="45">
        <v>4</v>
      </c>
      <c r="N126" s="45">
        <v>2</v>
      </c>
      <c r="O126" s="45">
        <v>0</v>
      </c>
      <c r="P126" s="45">
        <v>17</v>
      </c>
      <c r="Q126" s="45">
        <v>34</v>
      </c>
      <c r="R126" s="48"/>
      <c r="S126" s="49"/>
      <c r="T126" s="49"/>
      <c r="U126" s="49"/>
      <c r="V126" s="45">
        <v>17</v>
      </c>
      <c r="W126" s="50">
        <f t="shared" si="15"/>
        <v>578</v>
      </c>
      <c r="X126" s="51">
        <f t="shared" si="16"/>
        <v>0.16055555555555556</v>
      </c>
      <c r="Y126" s="51">
        <f t="shared" si="17"/>
        <v>7.8394444444444442</v>
      </c>
      <c r="Z126" s="51">
        <f t="shared" si="18"/>
        <v>1</v>
      </c>
      <c r="AA126" s="52">
        <f t="shared" si="19"/>
        <v>9.4444444444444445E-3</v>
      </c>
    </row>
    <row r="127" spans="2:27" x14ac:dyDescent="0.3">
      <c r="B127" s="53">
        <v>91949</v>
      </c>
      <c r="C127" s="54">
        <v>42804</v>
      </c>
      <c r="D127" s="55">
        <f t="shared" si="13"/>
        <v>2017</v>
      </c>
      <c r="E127" s="54" t="str">
        <f t="shared" si="10"/>
        <v>Q1-2017</v>
      </c>
      <c r="F127" s="54" t="str">
        <f t="shared" si="11"/>
        <v>March</v>
      </c>
      <c r="G127" s="55">
        <f t="shared" si="14"/>
        <v>10</v>
      </c>
      <c r="H127" s="54" t="str">
        <f t="shared" si="12"/>
        <v>Friday</v>
      </c>
      <c r="I127" s="53">
        <v>2</v>
      </c>
      <c r="J127" s="53">
        <v>28</v>
      </c>
      <c r="K127" s="53">
        <v>8</v>
      </c>
      <c r="L127" s="53">
        <v>30</v>
      </c>
      <c r="M127" s="53">
        <v>4</v>
      </c>
      <c r="N127" s="53">
        <v>2</v>
      </c>
      <c r="O127" s="53">
        <v>0</v>
      </c>
      <c r="P127" s="53">
        <v>22</v>
      </c>
      <c r="Q127" s="53">
        <v>33</v>
      </c>
      <c r="R127" s="56"/>
      <c r="S127" s="57"/>
      <c r="T127" s="57"/>
      <c r="U127" s="57"/>
      <c r="V127" s="53">
        <v>22</v>
      </c>
      <c r="W127" s="58">
        <f t="shared" si="15"/>
        <v>726</v>
      </c>
      <c r="X127" s="59">
        <f t="shared" si="16"/>
        <v>0.20166666666666666</v>
      </c>
      <c r="Y127" s="59">
        <f t="shared" si="17"/>
        <v>7.7983333333333338</v>
      </c>
      <c r="Z127" s="59">
        <f t="shared" si="18"/>
        <v>1</v>
      </c>
      <c r="AA127" s="60">
        <f t="shared" si="19"/>
        <v>9.1666666666666667E-3</v>
      </c>
    </row>
    <row r="128" spans="2:27" x14ac:dyDescent="0.3">
      <c r="B128" s="45">
        <v>91950</v>
      </c>
      <c r="C128" s="46">
        <v>42805</v>
      </c>
      <c r="D128" s="47">
        <f t="shared" si="13"/>
        <v>2017</v>
      </c>
      <c r="E128" s="46" t="str">
        <f t="shared" si="10"/>
        <v>Q1-2017</v>
      </c>
      <c r="F128" s="46" t="str">
        <f t="shared" si="11"/>
        <v>March</v>
      </c>
      <c r="G128" s="47">
        <f t="shared" si="14"/>
        <v>10</v>
      </c>
      <c r="H128" s="46" t="str">
        <f t="shared" si="12"/>
        <v>Saturday</v>
      </c>
      <c r="I128" s="45">
        <v>1</v>
      </c>
      <c r="J128" s="45">
        <v>26</v>
      </c>
      <c r="K128" s="45">
        <v>8</v>
      </c>
      <c r="L128" s="45">
        <v>30</v>
      </c>
      <c r="M128" s="45">
        <v>5</v>
      </c>
      <c r="N128" s="45">
        <v>3</v>
      </c>
      <c r="O128" s="45">
        <v>0</v>
      </c>
      <c r="P128" s="45">
        <v>18</v>
      </c>
      <c r="Q128" s="45">
        <v>34</v>
      </c>
      <c r="R128" s="48"/>
      <c r="S128" s="49"/>
      <c r="T128" s="49"/>
      <c r="U128" s="49"/>
      <c r="V128" s="45">
        <v>18</v>
      </c>
      <c r="W128" s="50">
        <f t="shared" si="15"/>
        <v>612</v>
      </c>
      <c r="X128" s="51">
        <f t="shared" si="16"/>
        <v>0.17</v>
      </c>
      <c r="Y128" s="51">
        <f t="shared" si="17"/>
        <v>7.83</v>
      </c>
      <c r="Z128" s="51">
        <f t="shared" si="18"/>
        <v>1</v>
      </c>
      <c r="AA128" s="52">
        <f t="shared" si="19"/>
        <v>9.4444444444444445E-3</v>
      </c>
    </row>
    <row r="129" spans="2:27" x14ac:dyDescent="0.3">
      <c r="B129" s="53">
        <v>91951</v>
      </c>
      <c r="C129" s="54">
        <v>42807</v>
      </c>
      <c r="D129" s="55">
        <f t="shared" si="13"/>
        <v>2017</v>
      </c>
      <c r="E129" s="54" t="str">
        <f t="shared" si="10"/>
        <v>Q1-2017</v>
      </c>
      <c r="F129" s="54" t="str">
        <f t="shared" si="11"/>
        <v>March</v>
      </c>
      <c r="G129" s="55">
        <f t="shared" si="14"/>
        <v>11</v>
      </c>
      <c r="H129" s="54" t="str">
        <f t="shared" si="12"/>
        <v>Monday</v>
      </c>
      <c r="I129" s="53">
        <v>1</v>
      </c>
      <c r="J129" s="53">
        <v>28</v>
      </c>
      <c r="K129" s="53">
        <v>7</v>
      </c>
      <c r="L129" s="53">
        <v>30</v>
      </c>
      <c r="M129" s="53">
        <v>4</v>
      </c>
      <c r="N129" s="53">
        <v>2</v>
      </c>
      <c r="O129" s="53">
        <v>0</v>
      </c>
      <c r="P129" s="53">
        <v>22</v>
      </c>
      <c r="Q129" s="53">
        <v>35</v>
      </c>
      <c r="R129" s="56"/>
      <c r="S129" s="57"/>
      <c r="T129" s="57"/>
      <c r="U129" s="57"/>
      <c r="V129" s="53">
        <v>22</v>
      </c>
      <c r="W129" s="58">
        <f t="shared" si="15"/>
        <v>770</v>
      </c>
      <c r="X129" s="59">
        <f t="shared" si="16"/>
        <v>0.21388888888888888</v>
      </c>
      <c r="Y129" s="59">
        <f t="shared" si="17"/>
        <v>7.7861111111111114</v>
      </c>
      <c r="Z129" s="59">
        <f t="shared" si="18"/>
        <v>1</v>
      </c>
      <c r="AA129" s="60">
        <f t="shared" si="19"/>
        <v>9.7222222222222224E-3</v>
      </c>
    </row>
    <row r="130" spans="2:27" x14ac:dyDescent="0.3">
      <c r="B130" s="45">
        <v>91952</v>
      </c>
      <c r="C130" s="46">
        <v>42807</v>
      </c>
      <c r="D130" s="47">
        <f t="shared" si="13"/>
        <v>2017</v>
      </c>
      <c r="E130" s="46" t="str">
        <f t="shared" si="10"/>
        <v>Q1-2017</v>
      </c>
      <c r="F130" s="46" t="str">
        <f t="shared" si="11"/>
        <v>March</v>
      </c>
      <c r="G130" s="47">
        <f t="shared" si="14"/>
        <v>11</v>
      </c>
      <c r="H130" s="46" t="str">
        <f t="shared" si="12"/>
        <v>Monday</v>
      </c>
      <c r="I130" s="45">
        <v>2</v>
      </c>
      <c r="J130" s="45">
        <v>29</v>
      </c>
      <c r="K130" s="45">
        <v>7</v>
      </c>
      <c r="L130" s="45">
        <v>30</v>
      </c>
      <c r="M130" s="45">
        <v>5</v>
      </c>
      <c r="N130" s="45">
        <v>3</v>
      </c>
      <c r="O130" s="45">
        <v>0</v>
      </c>
      <c r="P130" s="45">
        <v>21</v>
      </c>
      <c r="Q130" s="45">
        <v>31</v>
      </c>
      <c r="R130" s="48"/>
      <c r="S130" s="49"/>
      <c r="T130" s="49"/>
      <c r="U130" s="49"/>
      <c r="V130" s="45">
        <v>21</v>
      </c>
      <c r="W130" s="50">
        <f t="shared" si="15"/>
        <v>651</v>
      </c>
      <c r="X130" s="51">
        <f t="shared" si="16"/>
        <v>0.18083333333333335</v>
      </c>
      <c r="Y130" s="51">
        <f t="shared" si="17"/>
        <v>7.8191666666666668</v>
      </c>
      <c r="Z130" s="51">
        <f t="shared" si="18"/>
        <v>1</v>
      </c>
      <c r="AA130" s="52">
        <f t="shared" si="19"/>
        <v>8.611111111111111E-3</v>
      </c>
    </row>
    <row r="131" spans="2:27" x14ac:dyDescent="0.3">
      <c r="B131" s="53">
        <v>91953</v>
      </c>
      <c r="C131" s="54">
        <v>42808</v>
      </c>
      <c r="D131" s="55">
        <f t="shared" si="13"/>
        <v>2017</v>
      </c>
      <c r="E131" s="54" t="str">
        <f t="shared" si="10"/>
        <v>Q1-2017</v>
      </c>
      <c r="F131" s="54" t="str">
        <f t="shared" si="11"/>
        <v>March</v>
      </c>
      <c r="G131" s="55">
        <f t="shared" si="14"/>
        <v>11</v>
      </c>
      <c r="H131" s="54" t="str">
        <f t="shared" si="12"/>
        <v>Tuesday</v>
      </c>
      <c r="I131" s="53">
        <v>1</v>
      </c>
      <c r="J131" s="53">
        <v>28</v>
      </c>
      <c r="K131" s="53">
        <v>8</v>
      </c>
      <c r="L131" s="53">
        <v>30</v>
      </c>
      <c r="M131" s="53">
        <v>4</v>
      </c>
      <c r="N131" s="53">
        <v>3</v>
      </c>
      <c r="O131" s="53">
        <v>0</v>
      </c>
      <c r="P131" s="53">
        <v>21</v>
      </c>
      <c r="Q131" s="53">
        <v>33</v>
      </c>
      <c r="R131" s="56"/>
      <c r="S131" s="57"/>
      <c r="T131" s="57"/>
      <c r="U131" s="57"/>
      <c r="V131" s="53">
        <v>21</v>
      </c>
      <c r="W131" s="58">
        <f t="shared" si="15"/>
        <v>693</v>
      </c>
      <c r="X131" s="59">
        <f t="shared" si="16"/>
        <v>0.1925</v>
      </c>
      <c r="Y131" s="59">
        <f t="shared" si="17"/>
        <v>7.8075000000000001</v>
      </c>
      <c r="Z131" s="59">
        <f t="shared" si="18"/>
        <v>1</v>
      </c>
      <c r="AA131" s="60">
        <f t="shared" si="19"/>
        <v>9.1666666666666667E-3</v>
      </c>
    </row>
    <row r="132" spans="2:27" x14ac:dyDescent="0.3">
      <c r="B132" s="45">
        <v>91954</v>
      </c>
      <c r="C132" s="46">
        <v>42808</v>
      </c>
      <c r="D132" s="47">
        <f t="shared" si="13"/>
        <v>2017</v>
      </c>
      <c r="E132" s="46" t="str">
        <f t="shared" si="10"/>
        <v>Q1-2017</v>
      </c>
      <c r="F132" s="46" t="str">
        <f t="shared" si="11"/>
        <v>March</v>
      </c>
      <c r="G132" s="47">
        <f t="shared" si="14"/>
        <v>11</v>
      </c>
      <c r="H132" s="46" t="str">
        <f t="shared" si="12"/>
        <v>Tuesday</v>
      </c>
      <c r="I132" s="45">
        <v>2</v>
      </c>
      <c r="J132" s="45">
        <v>31</v>
      </c>
      <c r="K132" s="45">
        <v>6</v>
      </c>
      <c r="L132" s="45">
        <v>30</v>
      </c>
      <c r="M132" s="45">
        <v>5</v>
      </c>
      <c r="N132" s="45">
        <v>3</v>
      </c>
      <c r="O132" s="45">
        <v>0</v>
      </c>
      <c r="P132" s="45">
        <v>23</v>
      </c>
      <c r="Q132" s="45">
        <v>34</v>
      </c>
      <c r="R132" s="48"/>
      <c r="S132" s="49"/>
      <c r="T132" s="49"/>
      <c r="U132" s="49"/>
      <c r="V132" s="45">
        <v>23</v>
      </c>
      <c r="W132" s="50">
        <f t="shared" si="15"/>
        <v>782</v>
      </c>
      <c r="X132" s="51">
        <f t="shared" si="16"/>
        <v>0.21722222222222223</v>
      </c>
      <c r="Y132" s="51">
        <f t="shared" si="17"/>
        <v>7.7827777777777776</v>
      </c>
      <c r="Z132" s="51">
        <f t="shared" si="18"/>
        <v>1</v>
      </c>
      <c r="AA132" s="52">
        <f t="shared" si="19"/>
        <v>9.4444444444444445E-3</v>
      </c>
    </row>
    <row r="133" spans="2:27" x14ac:dyDescent="0.3">
      <c r="B133" s="53">
        <v>91955</v>
      </c>
      <c r="C133" s="54">
        <v>42809</v>
      </c>
      <c r="D133" s="55">
        <f t="shared" si="13"/>
        <v>2017</v>
      </c>
      <c r="E133" s="54" t="str">
        <f t="shared" si="10"/>
        <v>Q1-2017</v>
      </c>
      <c r="F133" s="54" t="str">
        <f t="shared" si="11"/>
        <v>March</v>
      </c>
      <c r="G133" s="55">
        <f t="shared" si="14"/>
        <v>11</v>
      </c>
      <c r="H133" s="54" t="str">
        <f t="shared" si="12"/>
        <v>Wednesday</v>
      </c>
      <c r="I133" s="53">
        <v>1</v>
      </c>
      <c r="J133" s="53">
        <v>26</v>
      </c>
      <c r="K133" s="53">
        <v>5</v>
      </c>
      <c r="L133" s="53">
        <v>30</v>
      </c>
      <c r="M133" s="53">
        <v>5</v>
      </c>
      <c r="N133" s="53">
        <v>2</v>
      </c>
      <c r="O133" s="53">
        <v>0</v>
      </c>
      <c r="P133" s="53">
        <v>19</v>
      </c>
      <c r="Q133" s="53">
        <v>34</v>
      </c>
      <c r="R133" s="56"/>
      <c r="S133" s="57"/>
      <c r="T133" s="57"/>
      <c r="U133" s="57"/>
      <c r="V133" s="53">
        <v>19</v>
      </c>
      <c r="W133" s="58">
        <f t="shared" si="15"/>
        <v>646</v>
      </c>
      <c r="X133" s="59">
        <f t="shared" si="16"/>
        <v>0.17944444444444443</v>
      </c>
      <c r="Y133" s="59">
        <f t="shared" si="17"/>
        <v>7.8205555555555559</v>
      </c>
      <c r="Z133" s="59">
        <f t="shared" si="18"/>
        <v>1</v>
      </c>
      <c r="AA133" s="60">
        <f t="shared" si="19"/>
        <v>9.4444444444444445E-3</v>
      </c>
    </row>
    <row r="134" spans="2:27" x14ac:dyDescent="0.3">
      <c r="B134" s="45">
        <v>91956</v>
      </c>
      <c r="C134" s="46">
        <v>42809</v>
      </c>
      <c r="D134" s="47">
        <f t="shared" si="13"/>
        <v>2017</v>
      </c>
      <c r="E134" s="46" t="str">
        <f t="shared" si="10"/>
        <v>Q1-2017</v>
      </c>
      <c r="F134" s="46" t="str">
        <f t="shared" si="11"/>
        <v>March</v>
      </c>
      <c r="G134" s="47">
        <f t="shared" si="14"/>
        <v>11</v>
      </c>
      <c r="H134" s="46" t="str">
        <f t="shared" si="12"/>
        <v>Wednesday</v>
      </c>
      <c r="I134" s="45">
        <v>2</v>
      </c>
      <c r="J134" s="45">
        <v>28</v>
      </c>
      <c r="K134" s="45">
        <v>6</v>
      </c>
      <c r="L134" s="45">
        <v>30</v>
      </c>
      <c r="M134" s="45">
        <v>4</v>
      </c>
      <c r="N134" s="45">
        <v>2</v>
      </c>
      <c r="O134" s="45">
        <v>0</v>
      </c>
      <c r="P134" s="45">
        <v>22</v>
      </c>
      <c r="Q134" s="45">
        <v>31</v>
      </c>
      <c r="R134" s="48"/>
      <c r="S134" s="49"/>
      <c r="T134" s="49"/>
      <c r="U134" s="49"/>
      <c r="V134" s="45">
        <v>22</v>
      </c>
      <c r="W134" s="50">
        <f t="shared" si="15"/>
        <v>682</v>
      </c>
      <c r="X134" s="51">
        <f t="shared" si="16"/>
        <v>0.18944444444444444</v>
      </c>
      <c r="Y134" s="51">
        <f t="shared" si="17"/>
        <v>7.8105555555555553</v>
      </c>
      <c r="Z134" s="51">
        <f t="shared" si="18"/>
        <v>1</v>
      </c>
      <c r="AA134" s="52">
        <f t="shared" si="19"/>
        <v>8.611111111111111E-3</v>
      </c>
    </row>
    <row r="135" spans="2:27" x14ac:dyDescent="0.3">
      <c r="B135" s="53">
        <v>91957</v>
      </c>
      <c r="C135" s="54">
        <v>42810</v>
      </c>
      <c r="D135" s="55">
        <f t="shared" si="13"/>
        <v>2017</v>
      </c>
      <c r="E135" s="54" t="str">
        <f t="shared" si="10"/>
        <v>Q1-2017</v>
      </c>
      <c r="F135" s="54" t="str">
        <f t="shared" si="11"/>
        <v>March</v>
      </c>
      <c r="G135" s="55">
        <f t="shared" si="14"/>
        <v>11</v>
      </c>
      <c r="H135" s="54" t="str">
        <f t="shared" si="12"/>
        <v>Thursday</v>
      </c>
      <c r="I135" s="53">
        <v>1</v>
      </c>
      <c r="J135" s="53">
        <v>29</v>
      </c>
      <c r="K135" s="53">
        <v>7</v>
      </c>
      <c r="L135" s="53">
        <v>30</v>
      </c>
      <c r="M135" s="53">
        <v>5</v>
      </c>
      <c r="N135" s="53">
        <v>2</v>
      </c>
      <c r="O135" s="53">
        <v>0</v>
      </c>
      <c r="P135" s="53">
        <v>22</v>
      </c>
      <c r="Q135" s="53">
        <v>31</v>
      </c>
      <c r="R135" s="56"/>
      <c r="S135" s="57"/>
      <c r="T135" s="57"/>
      <c r="U135" s="57"/>
      <c r="V135" s="53">
        <v>22</v>
      </c>
      <c r="W135" s="58">
        <f t="shared" si="15"/>
        <v>682</v>
      </c>
      <c r="X135" s="59">
        <f t="shared" si="16"/>
        <v>0.18944444444444444</v>
      </c>
      <c r="Y135" s="59">
        <f t="shared" si="17"/>
        <v>7.8105555555555553</v>
      </c>
      <c r="Z135" s="59">
        <f t="shared" si="18"/>
        <v>1</v>
      </c>
      <c r="AA135" s="60">
        <f t="shared" si="19"/>
        <v>8.611111111111111E-3</v>
      </c>
    </row>
    <row r="136" spans="2:27" x14ac:dyDescent="0.3">
      <c r="B136" s="45">
        <v>91958</v>
      </c>
      <c r="C136" s="46">
        <v>42810</v>
      </c>
      <c r="D136" s="47">
        <f t="shared" si="13"/>
        <v>2017</v>
      </c>
      <c r="E136" s="46" t="str">
        <f t="shared" si="10"/>
        <v>Q1-2017</v>
      </c>
      <c r="F136" s="46" t="str">
        <f t="shared" si="11"/>
        <v>March</v>
      </c>
      <c r="G136" s="47">
        <f t="shared" si="14"/>
        <v>11</v>
      </c>
      <c r="H136" s="46" t="str">
        <f t="shared" si="12"/>
        <v>Thursday</v>
      </c>
      <c r="I136" s="45">
        <v>2</v>
      </c>
      <c r="J136" s="45">
        <v>28</v>
      </c>
      <c r="K136" s="45">
        <v>7</v>
      </c>
      <c r="L136" s="45">
        <v>30</v>
      </c>
      <c r="M136" s="45">
        <v>5</v>
      </c>
      <c r="N136" s="45">
        <v>2</v>
      </c>
      <c r="O136" s="45">
        <v>0</v>
      </c>
      <c r="P136" s="45">
        <v>21</v>
      </c>
      <c r="Q136" s="45">
        <v>32</v>
      </c>
      <c r="R136" s="48"/>
      <c r="S136" s="49"/>
      <c r="T136" s="49"/>
      <c r="U136" s="49"/>
      <c r="V136" s="45">
        <v>21</v>
      </c>
      <c r="W136" s="50">
        <f t="shared" si="15"/>
        <v>672</v>
      </c>
      <c r="X136" s="51">
        <f t="shared" si="16"/>
        <v>0.18666666666666668</v>
      </c>
      <c r="Y136" s="51">
        <f t="shared" si="17"/>
        <v>7.8133333333333335</v>
      </c>
      <c r="Z136" s="51">
        <f t="shared" si="18"/>
        <v>1</v>
      </c>
      <c r="AA136" s="52">
        <f t="shared" si="19"/>
        <v>8.8888888888888889E-3</v>
      </c>
    </row>
    <row r="137" spans="2:27" x14ac:dyDescent="0.3">
      <c r="B137" s="53">
        <v>91959</v>
      </c>
      <c r="C137" s="54">
        <v>42811</v>
      </c>
      <c r="D137" s="55">
        <f t="shared" si="13"/>
        <v>2017</v>
      </c>
      <c r="E137" s="54" t="str">
        <f t="shared" si="10"/>
        <v>Q1-2017</v>
      </c>
      <c r="F137" s="54" t="str">
        <f t="shared" si="11"/>
        <v>March</v>
      </c>
      <c r="G137" s="55">
        <f t="shared" si="14"/>
        <v>11</v>
      </c>
      <c r="H137" s="54" t="str">
        <f t="shared" si="12"/>
        <v>Friday</v>
      </c>
      <c r="I137" s="53">
        <v>1</v>
      </c>
      <c r="J137" s="53">
        <v>28</v>
      </c>
      <c r="K137" s="53">
        <v>9</v>
      </c>
      <c r="L137" s="53">
        <v>30</v>
      </c>
      <c r="M137" s="53">
        <v>5</v>
      </c>
      <c r="N137" s="53">
        <v>3</v>
      </c>
      <c r="O137" s="53">
        <v>0</v>
      </c>
      <c r="P137" s="53">
        <v>20</v>
      </c>
      <c r="Q137" s="53">
        <v>33</v>
      </c>
      <c r="R137" s="56"/>
      <c r="S137" s="57"/>
      <c r="T137" s="57"/>
      <c r="U137" s="57"/>
      <c r="V137" s="53">
        <v>20</v>
      </c>
      <c r="W137" s="58">
        <f t="shared" si="15"/>
        <v>660</v>
      </c>
      <c r="X137" s="59">
        <f t="shared" si="16"/>
        <v>0.18333333333333332</v>
      </c>
      <c r="Y137" s="59">
        <f t="shared" si="17"/>
        <v>7.8166666666666664</v>
      </c>
      <c r="Z137" s="59">
        <f t="shared" si="18"/>
        <v>1</v>
      </c>
      <c r="AA137" s="60">
        <f t="shared" si="19"/>
        <v>9.1666666666666667E-3</v>
      </c>
    </row>
    <row r="138" spans="2:27" x14ac:dyDescent="0.3">
      <c r="B138" s="45">
        <v>91960</v>
      </c>
      <c r="C138" s="46">
        <v>42811</v>
      </c>
      <c r="D138" s="47">
        <f t="shared" si="13"/>
        <v>2017</v>
      </c>
      <c r="E138" s="46" t="str">
        <f t="shared" si="10"/>
        <v>Q1-2017</v>
      </c>
      <c r="F138" s="46" t="str">
        <f t="shared" si="11"/>
        <v>March</v>
      </c>
      <c r="G138" s="47">
        <f t="shared" si="14"/>
        <v>11</v>
      </c>
      <c r="H138" s="46" t="str">
        <f t="shared" si="12"/>
        <v>Friday</v>
      </c>
      <c r="I138" s="45">
        <v>2</v>
      </c>
      <c r="J138" s="45">
        <v>27</v>
      </c>
      <c r="K138" s="45">
        <v>8</v>
      </c>
      <c r="L138" s="45">
        <v>30</v>
      </c>
      <c r="M138" s="45">
        <v>5</v>
      </c>
      <c r="N138" s="45">
        <v>2</v>
      </c>
      <c r="O138" s="45">
        <v>0</v>
      </c>
      <c r="P138" s="45">
        <v>20</v>
      </c>
      <c r="Q138" s="45">
        <v>34</v>
      </c>
      <c r="R138" s="48"/>
      <c r="S138" s="49"/>
      <c r="T138" s="49"/>
      <c r="U138" s="49"/>
      <c r="V138" s="45">
        <v>20</v>
      </c>
      <c r="W138" s="50">
        <f t="shared" si="15"/>
        <v>680</v>
      </c>
      <c r="X138" s="51">
        <f t="shared" si="16"/>
        <v>0.18888888888888888</v>
      </c>
      <c r="Y138" s="51">
        <f t="shared" si="17"/>
        <v>7.8111111111111109</v>
      </c>
      <c r="Z138" s="51">
        <f t="shared" si="18"/>
        <v>1</v>
      </c>
      <c r="AA138" s="52">
        <f t="shared" si="19"/>
        <v>9.4444444444444445E-3</v>
      </c>
    </row>
    <row r="139" spans="2:27" x14ac:dyDescent="0.3">
      <c r="B139" s="53">
        <v>91961</v>
      </c>
      <c r="C139" s="54">
        <v>42812</v>
      </c>
      <c r="D139" s="55">
        <f t="shared" si="13"/>
        <v>2017</v>
      </c>
      <c r="E139" s="54" t="str">
        <f t="shared" si="10"/>
        <v>Q1-2017</v>
      </c>
      <c r="F139" s="54" t="str">
        <f t="shared" si="11"/>
        <v>March</v>
      </c>
      <c r="G139" s="55">
        <f t="shared" si="14"/>
        <v>11</v>
      </c>
      <c r="H139" s="54" t="str">
        <f t="shared" si="12"/>
        <v>Saturday</v>
      </c>
      <c r="I139" s="53">
        <v>1</v>
      </c>
      <c r="J139" s="53">
        <v>24</v>
      </c>
      <c r="K139" s="53">
        <v>7</v>
      </c>
      <c r="L139" s="53">
        <v>30</v>
      </c>
      <c r="M139" s="53">
        <v>5</v>
      </c>
      <c r="N139" s="53">
        <v>2</v>
      </c>
      <c r="O139" s="53">
        <v>0</v>
      </c>
      <c r="P139" s="53">
        <v>17</v>
      </c>
      <c r="Q139" s="53">
        <v>32</v>
      </c>
      <c r="R139" s="56"/>
      <c r="S139" s="57"/>
      <c r="T139" s="57"/>
      <c r="U139" s="57"/>
      <c r="V139" s="53">
        <v>17</v>
      </c>
      <c r="W139" s="58">
        <f t="shared" si="15"/>
        <v>544</v>
      </c>
      <c r="X139" s="59">
        <f t="shared" si="16"/>
        <v>0.15111111111111111</v>
      </c>
      <c r="Y139" s="59">
        <f t="shared" si="17"/>
        <v>7.8488888888888892</v>
      </c>
      <c r="Z139" s="59">
        <f t="shared" si="18"/>
        <v>1</v>
      </c>
      <c r="AA139" s="60">
        <f t="shared" si="19"/>
        <v>8.8888888888888889E-3</v>
      </c>
    </row>
    <row r="140" spans="2:27" x14ac:dyDescent="0.3">
      <c r="B140" s="45">
        <v>91962</v>
      </c>
      <c r="C140" s="46">
        <v>42814</v>
      </c>
      <c r="D140" s="47">
        <f t="shared" si="13"/>
        <v>2017</v>
      </c>
      <c r="E140" s="46" t="str">
        <f t="shared" si="10"/>
        <v>Q1-2017</v>
      </c>
      <c r="F140" s="46" t="str">
        <f t="shared" si="11"/>
        <v>March</v>
      </c>
      <c r="G140" s="47">
        <f t="shared" si="14"/>
        <v>12</v>
      </c>
      <c r="H140" s="46" t="str">
        <f t="shared" si="12"/>
        <v>Monday</v>
      </c>
      <c r="I140" s="45">
        <v>1</v>
      </c>
      <c r="J140" s="45">
        <v>26</v>
      </c>
      <c r="K140" s="45">
        <v>7</v>
      </c>
      <c r="L140" s="45">
        <v>30</v>
      </c>
      <c r="M140" s="45">
        <v>5</v>
      </c>
      <c r="N140" s="45">
        <v>2</v>
      </c>
      <c r="O140" s="45">
        <v>0</v>
      </c>
      <c r="P140" s="45">
        <v>19</v>
      </c>
      <c r="Q140" s="45">
        <v>33</v>
      </c>
      <c r="R140" s="48"/>
      <c r="S140" s="49"/>
      <c r="T140" s="49"/>
      <c r="U140" s="49"/>
      <c r="V140" s="45">
        <v>19</v>
      </c>
      <c r="W140" s="50">
        <f t="shared" si="15"/>
        <v>627</v>
      </c>
      <c r="X140" s="51">
        <f t="shared" si="16"/>
        <v>0.17416666666666666</v>
      </c>
      <c r="Y140" s="51">
        <f t="shared" si="17"/>
        <v>7.8258333333333336</v>
      </c>
      <c r="Z140" s="51">
        <f t="shared" si="18"/>
        <v>1</v>
      </c>
      <c r="AA140" s="52">
        <f t="shared" si="19"/>
        <v>9.1666666666666667E-3</v>
      </c>
    </row>
    <row r="141" spans="2:27" x14ac:dyDescent="0.3">
      <c r="B141" s="53">
        <v>91963</v>
      </c>
      <c r="C141" s="54">
        <v>42814</v>
      </c>
      <c r="D141" s="55">
        <f t="shared" si="13"/>
        <v>2017</v>
      </c>
      <c r="E141" s="54" t="str">
        <f t="shared" si="10"/>
        <v>Q1-2017</v>
      </c>
      <c r="F141" s="54" t="str">
        <f t="shared" si="11"/>
        <v>March</v>
      </c>
      <c r="G141" s="55">
        <f t="shared" si="14"/>
        <v>12</v>
      </c>
      <c r="H141" s="54" t="str">
        <f t="shared" si="12"/>
        <v>Monday</v>
      </c>
      <c r="I141" s="53">
        <v>2</v>
      </c>
      <c r="J141" s="53">
        <v>27</v>
      </c>
      <c r="K141" s="53">
        <v>7</v>
      </c>
      <c r="L141" s="53">
        <v>30</v>
      </c>
      <c r="M141" s="53">
        <v>5</v>
      </c>
      <c r="N141" s="53">
        <v>3</v>
      </c>
      <c r="O141" s="53">
        <v>0</v>
      </c>
      <c r="P141" s="53">
        <v>19</v>
      </c>
      <c r="Q141" s="53">
        <v>31</v>
      </c>
      <c r="R141" s="56"/>
      <c r="S141" s="57"/>
      <c r="T141" s="57"/>
      <c r="U141" s="57"/>
      <c r="V141" s="53">
        <v>19</v>
      </c>
      <c r="W141" s="58">
        <f t="shared" si="15"/>
        <v>589</v>
      </c>
      <c r="X141" s="59">
        <f t="shared" si="16"/>
        <v>0.16361111111111112</v>
      </c>
      <c r="Y141" s="59">
        <f t="shared" si="17"/>
        <v>7.8363888888888891</v>
      </c>
      <c r="Z141" s="59">
        <f t="shared" si="18"/>
        <v>1</v>
      </c>
      <c r="AA141" s="60">
        <f t="shared" si="19"/>
        <v>8.611111111111111E-3</v>
      </c>
    </row>
    <row r="142" spans="2:27" x14ac:dyDescent="0.3">
      <c r="B142" s="45">
        <v>91964</v>
      </c>
      <c r="C142" s="46">
        <v>42815</v>
      </c>
      <c r="D142" s="47">
        <f t="shared" si="13"/>
        <v>2017</v>
      </c>
      <c r="E142" s="46" t="str">
        <f t="shared" si="10"/>
        <v>Q1-2017</v>
      </c>
      <c r="F142" s="46" t="str">
        <f t="shared" si="11"/>
        <v>March</v>
      </c>
      <c r="G142" s="47">
        <f t="shared" si="14"/>
        <v>12</v>
      </c>
      <c r="H142" s="46" t="str">
        <f t="shared" si="12"/>
        <v>Tuesday</v>
      </c>
      <c r="I142" s="45">
        <v>1</v>
      </c>
      <c r="J142" s="45">
        <v>28</v>
      </c>
      <c r="K142" s="45">
        <v>5</v>
      </c>
      <c r="L142" s="45">
        <v>30</v>
      </c>
      <c r="M142" s="45">
        <v>4</v>
      </c>
      <c r="N142" s="45">
        <v>3</v>
      </c>
      <c r="O142" s="45">
        <v>0</v>
      </c>
      <c r="P142" s="45">
        <v>21</v>
      </c>
      <c r="Q142" s="45">
        <v>30</v>
      </c>
      <c r="R142" s="48"/>
      <c r="S142" s="49"/>
      <c r="T142" s="49"/>
      <c r="U142" s="49"/>
      <c r="V142" s="45">
        <v>21</v>
      </c>
      <c r="W142" s="50">
        <f t="shared" si="15"/>
        <v>630</v>
      </c>
      <c r="X142" s="51">
        <f t="shared" si="16"/>
        <v>0.17499999999999999</v>
      </c>
      <c r="Y142" s="51">
        <f t="shared" si="17"/>
        <v>7.8250000000000002</v>
      </c>
      <c r="Z142" s="51">
        <f t="shared" si="18"/>
        <v>1</v>
      </c>
      <c r="AA142" s="52">
        <f t="shared" si="19"/>
        <v>8.3333333333333332E-3</v>
      </c>
    </row>
    <row r="143" spans="2:27" x14ac:dyDescent="0.3">
      <c r="B143" s="53">
        <v>91965</v>
      </c>
      <c r="C143" s="54">
        <v>42815</v>
      </c>
      <c r="D143" s="55">
        <f t="shared" si="13"/>
        <v>2017</v>
      </c>
      <c r="E143" s="54" t="str">
        <f t="shared" si="10"/>
        <v>Q1-2017</v>
      </c>
      <c r="F143" s="54" t="str">
        <f t="shared" si="11"/>
        <v>March</v>
      </c>
      <c r="G143" s="55">
        <f t="shared" si="14"/>
        <v>12</v>
      </c>
      <c r="H143" s="54" t="str">
        <f t="shared" si="12"/>
        <v>Tuesday</v>
      </c>
      <c r="I143" s="53">
        <v>2</v>
      </c>
      <c r="J143" s="53">
        <v>27</v>
      </c>
      <c r="K143" s="53">
        <v>9</v>
      </c>
      <c r="L143" s="53">
        <v>30</v>
      </c>
      <c r="M143" s="53">
        <v>4</v>
      </c>
      <c r="N143" s="53">
        <v>2</v>
      </c>
      <c r="O143" s="53">
        <v>0</v>
      </c>
      <c r="P143" s="53">
        <v>21</v>
      </c>
      <c r="Q143" s="53">
        <v>31</v>
      </c>
      <c r="R143" s="56"/>
      <c r="S143" s="57"/>
      <c r="T143" s="57"/>
      <c r="U143" s="57"/>
      <c r="V143" s="53">
        <v>21</v>
      </c>
      <c r="W143" s="58">
        <f t="shared" si="15"/>
        <v>651</v>
      </c>
      <c r="X143" s="59">
        <f t="shared" si="16"/>
        <v>0.18083333333333335</v>
      </c>
      <c r="Y143" s="59">
        <f t="shared" si="17"/>
        <v>7.8191666666666668</v>
      </c>
      <c r="Z143" s="59">
        <f t="shared" si="18"/>
        <v>1</v>
      </c>
      <c r="AA143" s="60">
        <f t="shared" si="19"/>
        <v>8.611111111111111E-3</v>
      </c>
    </row>
    <row r="144" spans="2:27" x14ac:dyDescent="0.3">
      <c r="B144" s="45">
        <v>91966</v>
      </c>
      <c r="C144" s="46">
        <v>42816</v>
      </c>
      <c r="D144" s="47">
        <f t="shared" si="13"/>
        <v>2017</v>
      </c>
      <c r="E144" s="46" t="str">
        <f t="shared" si="10"/>
        <v>Q1-2017</v>
      </c>
      <c r="F144" s="46" t="str">
        <f t="shared" si="11"/>
        <v>March</v>
      </c>
      <c r="G144" s="47">
        <f t="shared" si="14"/>
        <v>12</v>
      </c>
      <c r="H144" s="46" t="str">
        <f t="shared" si="12"/>
        <v>Wednesday</v>
      </c>
      <c r="I144" s="45">
        <v>1</v>
      </c>
      <c r="J144" s="45">
        <v>26</v>
      </c>
      <c r="K144" s="45">
        <v>8</v>
      </c>
      <c r="L144" s="45">
        <v>30</v>
      </c>
      <c r="M144" s="45">
        <v>4</v>
      </c>
      <c r="N144" s="45">
        <v>3</v>
      </c>
      <c r="O144" s="45">
        <v>0</v>
      </c>
      <c r="P144" s="45">
        <v>19</v>
      </c>
      <c r="Q144" s="45">
        <v>32</v>
      </c>
      <c r="R144" s="48"/>
      <c r="S144" s="49"/>
      <c r="T144" s="49"/>
      <c r="U144" s="49"/>
      <c r="V144" s="45">
        <v>19</v>
      </c>
      <c r="W144" s="50">
        <f t="shared" si="15"/>
        <v>608</v>
      </c>
      <c r="X144" s="51">
        <f t="shared" si="16"/>
        <v>0.16888888888888889</v>
      </c>
      <c r="Y144" s="51">
        <f t="shared" si="17"/>
        <v>7.8311111111111114</v>
      </c>
      <c r="Z144" s="51">
        <f t="shared" si="18"/>
        <v>1</v>
      </c>
      <c r="AA144" s="52">
        <f t="shared" si="19"/>
        <v>8.8888888888888889E-3</v>
      </c>
    </row>
    <row r="145" spans="2:27" x14ac:dyDescent="0.3">
      <c r="B145" s="53">
        <v>91967</v>
      </c>
      <c r="C145" s="54">
        <v>42816</v>
      </c>
      <c r="D145" s="55">
        <f t="shared" si="13"/>
        <v>2017</v>
      </c>
      <c r="E145" s="54" t="str">
        <f t="shared" si="10"/>
        <v>Q1-2017</v>
      </c>
      <c r="F145" s="54" t="str">
        <f t="shared" si="11"/>
        <v>March</v>
      </c>
      <c r="G145" s="55">
        <f t="shared" si="14"/>
        <v>12</v>
      </c>
      <c r="H145" s="54" t="str">
        <f t="shared" si="12"/>
        <v>Wednesday</v>
      </c>
      <c r="I145" s="53">
        <v>2</v>
      </c>
      <c r="J145" s="53">
        <v>30</v>
      </c>
      <c r="K145" s="53">
        <v>8</v>
      </c>
      <c r="L145" s="53">
        <v>30</v>
      </c>
      <c r="M145" s="53">
        <v>5</v>
      </c>
      <c r="N145" s="53">
        <v>2</v>
      </c>
      <c r="O145" s="53">
        <v>0</v>
      </c>
      <c r="P145" s="53">
        <v>23</v>
      </c>
      <c r="Q145" s="53">
        <v>34</v>
      </c>
      <c r="R145" s="56"/>
      <c r="S145" s="57"/>
      <c r="T145" s="57"/>
      <c r="U145" s="57"/>
      <c r="V145" s="53">
        <v>23</v>
      </c>
      <c r="W145" s="58">
        <f t="shared" si="15"/>
        <v>782</v>
      </c>
      <c r="X145" s="59">
        <f t="shared" si="16"/>
        <v>0.21722222222222223</v>
      </c>
      <c r="Y145" s="59">
        <f t="shared" si="17"/>
        <v>7.7827777777777776</v>
      </c>
      <c r="Z145" s="59">
        <f t="shared" si="18"/>
        <v>1</v>
      </c>
      <c r="AA145" s="60">
        <f t="shared" si="19"/>
        <v>9.4444444444444445E-3</v>
      </c>
    </row>
    <row r="146" spans="2:27" x14ac:dyDescent="0.3">
      <c r="B146" s="45">
        <v>91968</v>
      </c>
      <c r="C146" s="46">
        <v>42817</v>
      </c>
      <c r="D146" s="47">
        <f t="shared" si="13"/>
        <v>2017</v>
      </c>
      <c r="E146" s="46" t="str">
        <f t="shared" si="10"/>
        <v>Q1-2017</v>
      </c>
      <c r="F146" s="46" t="str">
        <f t="shared" si="11"/>
        <v>March</v>
      </c>
      <c r="G146" s="47">
        <f t="shared" si="14"/>
        <v>12</v>
      </c>
      <c r="H146" s="46" t="str">
        <f t="shared" si="12"/>
        <v>Thursday</v>
      </c>
      <c r="I146" s="45">
        <v>1</v>
      </c>
      <c r="J146" s="45">
        <v>25</v>
      </c>
      <c r="K146" s="45">
        <v>8</v>
      </c>
      <c r="L146" s="45">
        <v>30</v>
      </c>
      <c r="M146" s="45">
        <v>5</v>
      </c>
      <c r="N146" s="45">
        <v>2</v>
      </c>
      <c r="O146" s="45">
        <v>0</v>
      </c>
      <c r="P146" s="45">
        <v>18</v>
      </c>
      <c r="Q146" s="45">
        <v>32</v>
      </c>
      <c r="R146" s="48"/>
      <c r="S146" s="49"/>
      <c r="T146" s="49"/>
      <c r="U146" s="49"/>
      <c r="V146" s="45">
        <v>18</v>
      </c>
      <c r="W146" s="50">
        <f t="shared" si="15"/>
        <v>576</v>
      </c>
      <c r="X146" s="51">
        <f t="shared" si="16"/>
        <v>0.16</v>
      </c>
      <c r="Y146" s="51">
        <f t="shared" si="17"/>
        <v>7.84</v>
      </c>
      <c r="Z146" s="51">
        <f t="shared" si="18"/>
        <v>1</v>
      </c>
      <c r="AA146" s="52">
        <f t="shared" si="19"/>
        <v>8.8888888888888889E-3</v>
      </c>
    </row>
    <row r="147" spans="2:27" x14ac:dyDescent="0.3">
      <c r="B147" s="53">
        <v>91969</v>
      </c>
      <c r="C147" s="54">
        <v>42817</v>
      </c>
      <c r="D147" s="55">
        <f t="shared" si="13"/>
        <v>2017</v>
      </c>
      <c r="E147" s="54" t="str">
        <f t="shared" ref="E147:E210" si="20">"Q" &amp;ROUNDUP(MONTH(C147)/3,0) &amp; "-" &amp; YEAR(C147)</f>
        <v>Q1-2017</v>
      </c>
      <c r="F147" s="54" t="str">
        <f t="shared" ref="F147:F210" si="21">TEXT(C147,"mmmm")</f>
        <v>March</v>
      </c>
      <c r="G147" s="55">
        <f t="shared" si="14"/>
        <v>12</v>
      </c>
      <c r="H147" s="54" t="str">
        <f t="shared" ref="H147:H210" si="22">TEXT(C147,"dddd")</f>
        <v>Thursday</v>
      </c>
      <c r="I147" s="53">
        <v>2</v>
      </c>
      <c r="J147" s="53">
        <v>32</v>
      </c>
      <c r="K147" s="53">
        <v>7</v>
      </c>
      <c r="L147" s="53">
        <v>30</v>
      </c>
      <c r="M147" s="53">
        <v>5</v>
      </c>
      <c r="N147" s="53">
        <v>3</v>
      </c>
      <c r="O147" s="53">
        <v>0</v>
      </c>
      <c r="P147" s="53">
        <v>24</v>
      </c>
      <c r="Q147" s="53">
        <v>33</v>
      </c>
      <c r="R147" s="56"/>
      <c r="S147" s="57"/>
      <c r="T147" s="57"/>
      <c r="U147" s="57"/>
      <c r="V147" s="53">
        <v>24</v>
      </c>
      <c r="W147" s="58">
        <f t="shared" si="15"/>
        <v>792</v>
      </c>
      <c r="X147" s="59">
        <f t="shared" si="16"/>
        <v>0.22</v>
      </c>
      <c r="Y147" s="59">
        <f t="shared" si="17"/>
        <v>7.78</v>
      </c>
      <c r="Z147" s="59">
        <f t="shared" si="18"/>
        <v>1</v>
      </c>
      <c r="AA147" s="60">
        <f t="shared" si="19"/>
        <v>9.1666666666666667E-3</v>
      </c>
    </row>
    <row r="148" spans="2:27" x14ac:dyDescent="0.3">
      <c r="B148" s="45">
        <v>91970</v>
      </c>
      <c r="C148" s="46">
        <v>42818</v>
      </c>
      <c r="D148" s="47">
        <f t="shared" ref="D148:D211" si="23">YEAR(C148)</f>
        <v>2017</v>
      </c>
      <c r="E148" s="46" t="str">
        <f t="shared" si="20"/>
        <v>Q1-2017</v>
      </c>
      <c r="F148" s="46" t="str">
        <f t="shared" si="21"/>
        <v>March</v>
      </c>
      <c r="G148" s="47">
        <f t="shared" ref="G148:G211" si="24">WEEKNUM(C148,1)</f>
        <v>12</v>
      </c>
      <c r="H148" s="46" t="str">
        <f t="shared" si="22"/>
        <v>Friday</v>
      </c>
      <c r="I148" s="45">
        <v>1</v>
      </c>
      <c r="J148" s="45">
        <v>24</v>
      </c>
      <c r="K148" s="45">
        <v>8</v>
      </c>
      <c r="L148" s="45">
        <v>30</v>
      </c>
      <c r="M148" s="45">
        <v>4</v>
      </c>
      <c r="N148" s="45">
        <v>2</v>
      </c>
      <c r="O148" s="45">
        <v>0</v>
      </c>
      <c r="P148" s="45">
        <v>18</v>
      </c>
      <c r="Q148" s="45">
        <v>34</v>
      </c>
      <c r="R148" s="48"/>
      <c r="S148" s="49"/>
      <c r="T148" s="49"/>
      <c r="U148" s="49"/>
      <c r="V148" s="45">
        <v>18</v>
      </c>
      <c r="W148" s="50">
        <f t="shared" ref="W148:W211" si="25">P148*Q148</f>
        <v>612</v>
      </c>
      <c r="X148" s="51">
        <f t="shared" ref="X148:X211" si="26">W148/$X$17</f>
        <v>0.17</v>
      </c>
      <c r="Y148" s="51">
        <f t="shared" ref="Y148:Y211" si="27">$Z$17-X148</f>
        <v>7.83</v>
      </c>
      <c r="Z148" s="51">
        <f t="shared" ref="Z148:Z211" si="28">(R148+S148+T148+U148+V148)/P148</f>
        <v>1</v>
      </c>
      <c r="AA148" s="52">
        <f t="shared" ref="AA148:AA211" si="29">X148/P148</f>
        <v>9.4444444444444445E-3</v>
      </c>
    </row>
    <row r="149" spans="2:27" x14ac:dyDescent="0.3">
      <c r="B149" s="53">
        <v>91971</v>
      </c>
      <c r="C149" s="54">
        <v>42818</v>
      </c>
      <c r="D149" s="55">
        <f t="shared" si="23"/>
        <v>2017</v>
      </c>
      <c r="E149" s="54" t="str">
        <f t="shared" si="20"/>
        <v>Q1-2017</v>
      </c>
      <c r="F149" s="54" t="str">
        <f t="shared" si="21"/>
        <v>March</v>
      </c>
      <c r="G149" s="55">
        <f t="shared" si="24"/>
        <v>12</v>
      </c>
      <c r="H149" s="54" t="str">
        <f t="shared" si="22"/>
        <v>Friday</v>
      </c>
      <c r="I149" s="53">
        <v>2</v>
      </c>
      <c r="J149" s="53">
        <v>31</v>
      </c>
      <c r="K149" s="53">
        <v>7</v>
      </c>
      <c r="L149" s="53">
        <v>30</v>
      </c>
      <c r="M149" s="53">
        <v>5</v>
      </c>
      <c r="N149" s="53">
        <v>2</v>
      </c>
      <c r="O149" s="53">
        <v>0</v>
      </c>
      <c r="P149" s="53">
        <v>24</v>
      </c>
      <c r="Q149" s="53">
        <v>30</v>
      </c>
      <c r="R149" s="56"/>
      <c r="S149" s="57"/>
      <c r="T149" s="57"/>
      <c r="U149" s="57"/>
      <c r="V149" s="53">
        <v>24</v>
      </c>
      <c r="W149" s="58">
        <f t="shared" si="25"/>
        <v>720</v>
      </c>
      <c r="X149" s="59">
        <f t="shared" si="26"/>
        <v>0.2</v>
      </c>
      <c r="Y149" s="59">
        <f t="shared" si="27"/>
        <v>7.8</v>
      </c>
      <c r="Z149" s="59">
        <f t="shared" si="28"/>
        <v>1</v>
      </c>
      <c r="AA149" s="60">
        <f t="shared" si="29"/>
        <v>8.3333333333333332E-3</v>
      </c>
    </row>
    <row r="150" spans="2:27" x14ac:dyDescent="0.3">
      <c r="B150" s="45">
        <v>91972</v>
      </c>
      <c r="C150" s="46">
        <v>42819</v>
      </c>
      <c r="D150" s="47">
        <f t="shared" si="23"/>
        <v>2017</v>
      </c>
      <c r="E150" s="46" t="str">
        <f t="shared" si="20"/>
        <v>Q1-2017</v>
      </c>
      <c r="F150" s="46" t="str">
        <f t="shared" si="21"/>
        <v>March</v>
      </c>
      <c r="G150" s="47">
        <f t="shared" si="24"/>
        <v>12</v>
      </c>
      <c r="H150" s="46" t="str">
        <f t="shared" si="22"/>
        <v>Saturday</v>
      </c>
      <c r="I150" s="45">
        <v>1</v>
      </c>
      <c r="J150" s="45">
        <v>26</v>
      </c>
      <c r="K150" s="45">
        <v>7</v>
      </c>
      <c r="L150" s="45">
        <v>30</v>
      </c>
      <c r="M150" s="45">
        <v>4</v>
      </c>
      <c r="N150" s="45">
        <v>3</v>
      </c>
      <c r="O150" s="45">
        <v>0</v>
      </c>
      <c r="P150" s="45">
        <v>19</v>
      </c>
      <c r="Q150" s="45">
        <v>32</v>
      </c>
      <c r="R150" s="48"/>
      <c r="S150" s="49"/>
      <c r="T150" s="49"/>
      <c r="U150" s="49"/>
      <c r="V150" s="45">
        <v>19</v>
      </c>
      <c r="W150" s="50">
        <f t="shared" si="25"/>
        <v>608</v>
      </c>
      <c r="X150" s="51">
        <f t="shared" si="26"/>
        <v>0.16888888888888889</v>
      </c>
      <c r="Y150" s="51">
        <f t="shared" si="27"/>
        <v>7.8311111111111114</v>
      </c>
      <c r="Z150" s="51">
        <f t="shared" si="28"/>
        <v>1</v>
      </c>
      <c r="AA150" s="52">
        <f t="shared" si="29"/>
        <v>8.8888888888888889E-3</v>
      </c>
    </row>
    <row r="151" spans="2:27" x14ac:dyDescent="0.3">
      <c r="B151" s="53">
        <v>91973</v>
      </c>
      <c r="C151" s="54">
        <v>42821</v>
      </c>
      <c r="D151" s="55">
        <f t="shared" si="23"/>
        <v>2017</v>
      </c>
      <c r="E151" s="54" t="str">
        <f t="shared" si="20"/>
        <v>Q1-2017</v>
      </c>
      <c r="F151" s="54" t="str">
        <f t="shared" si="21"/>
        <v>March</v>
      </c>
      <c r="G151" s="55">
        <f t="shared" si="24"/>
        <v>13</v>
      </c>
      <c r="H151" s="54" t="str">
        <f t="shared" si="22"/>
        <v>Monday</v>
      </c>
      <c r="I151" s="53">
        <v>1</v>
      </c>
      <c r="J151" s="53">
        <v>23</v>
      </c>
      <c r="K151" s="53">
        <v>7</v>
      </c>
      <c r="L151" s="53">
        <v>30</v>
      </c>
      <c r="M151" s="53">
        <v>4</v>
      </c>
      <c r="N151" s="53">
        <v>2</v>
      </c>
      <c r="O151" s="53">
        <v>0</v>
      </c>
      <c r="P151" s="53">
        <v>17</v>
      </c>
      <c r="Q151" s="53">
        <v>31</v>
      </c>
      <c r="R151" s="56"/>
      <c r="S151" s="57"/>
      <c r="T151" s="57"/>
      <c r="U151" s="57"/>
      <c r="V151" s="53">
        <v>17</v>
      </c>
      <c r="W151" s="58">
        <f t="shared" si="25"/>
        <v>527</v>
      </c>
      <c r="X151" s="59">
        <f t="shared" si="26"/>
        <v>0.1463888888888889</v>
      </c>
      <c r="Y151" s="59">
        <f t="shared" si="27"/>
        <v>7.8536111111111113</v>
      </c>
      <c r="Z151" s="59">
        <f t="shared" si="28"/>
        <v>1</v>
      </c>
      <c r="AA151" s="60">
        <f t="shared" si="29"/>
        <v>8.611111111111111E-3</v>
      </c>
    </row>
    <row r="152" spans="2:27" x14ac:dyDescent="0.3">
      <c r="B152" s="45">
        <v>91974</v>
      </c>
      <c r="C152" s="46">
        <v>42821</v>
      </c>
      <c r="D152" s="47">
        <f t="shared" si="23"/>
        <v>2017</v>
      </c>
      <c r="E152" s="46" t="str">
        <f t="shared" si="20"/>
        <v>Q1-2017</v>
      </c>
      <c r="F152" s="46" t="str">
        <f t="shared" si="21"/>
        <v>March</v>
      </c>
      <c r="G152" s="47">
        <f t="shared" si="24"/>
        <v>13</v>
      </c>
      <c r="H152" s="46" t="str">
        <f t="shared" si="22"/>
        <v>Monday</v>
      </c>
      <c r="I152" s="45">
        <v>2</v>
      </c>
      <c r="J152" s="45">
        <v>29</v>
      </c>
      <c r="K152" s="45">
        <v>7</v>
      </c>
      <c r="L152" s="45">
        <v>30</v>
      </c>
      <c r="M152" s="45">
        <v>4</v>
      </c>
      <c r="N152" s="45">
        <v>3</v>
      </c>
      <c r="O152" s="45">
        <v>0</v>
      </c>
      <c r="P152" s="45">
        <v>22</v>
      </c>
      <c r="Q152" s="45">
        <v>34</v>
      </c>
      <c r="R152" s="48"/>
      <c r="S152" s="49"/>
      <c r="T152" s="49"/>
      <c r="U152" s="49"/>
      <c r="V152" s="45">
        <v>22</v>
      </c>
      <c r="W152" s="50">
        <f t="shared" si="25"/>
        <v>748</v>
      </c>
      <c r="X152" s="51">
        <f t="shared" si="26"/>
        <v>0.20777777777777778</v>
      </c>
      <c r="Y152" s="51">
        <f t="shared" si="27"/>
        <v>7.7922222222222226</v>
      </c>
      <c r="Z152" s="51">
        <f t="shared" si="28"/>
        <v>1</v>
      </c>
      <c r="AA152" s="52">
        <f t="shared" si="29"/>
        <v>9.4444444444444445E-3</v>
      </c>
    </row>
    <row r="153" spans="2:27" x14ac:dyDescent="0.3">
      <c r="B153" s="53">
        <v>91975</v>
      </c>
      <c r="C153" s="54">
        <v>42822</v>
      </c>
      <c r="D153" s="55">
        <f t="shared" si="23"/>
        <v>2017</v>
      </c>
      <c r="E153" s="54" t="str">
        <f t="shared" si="20"/>
        <v>Q1-2017</v>
      </c>
      <c r="F153" s="54" t="str">
        <f t="shared" si="21"/>
        <v>March</v>
      </c>
      <c r="G153" s="55">
        <f t="shared" si="24"/>
        <v>13</v>
      </c>
      <c r="H153" s="54" t="str">
        <f t="shared" si="22"/>
        <v>Tuesday</v>
      </c>
      <c r="I153" s="53">
        <v>1</v>
      </c>
      <c r="J153" s="53">
        <v>24</v>
      </c>
      <c r="K153" s="53">
        <v>7</v>
      </c>
      <c r="L153" s="53">
        <v>30</v>
      </c>
      <c r="M153" s="53">
        <v>4</v>
      </c>
      <c r="N153" s="53">
        <v>3</v>
      </c>
      <c r="O153" s="53">
        <v>0</v>
      </c>
      <c r="P153" s="53">
        <v>17</v>
      </c>
      <c r="Q153" s="53">
        <v>35</v>
      </c>
      <c r="R153" s="56"/>
      <c r="S153" s="57"/>
      <c r="T153" s="57"/>
      <c r="U153" s="57"/>
      <c r="V153" s="53">
        <v>17</v>
      </c>
      <c r="W153" s="58">
        <f t="shared" si="25"/>
        <v>595</v>
      </c>
      <c r="X153" s="59">
        <f t="shared" si="26"/>
        <v>0.16527777777777777</v>
      </c>
      <c r="Y153" s="59">
        <f t="shared" si="27"/>
        <v>7.8347222222222221</v>
      </c>
      <c r="Z153" s="59">
        <f t="shared" si="28"/>
        <v>1</v>
      </c>
      <c r="AA153" s="60">
        <f t="shared" si="29"/>
        <v>9.7222222222222224E-3</v>
      </c>
    </row>
    <row r="154" spans="2:27" x14ac:dyDescent="0.3">
      <c r="B154" s="45">
        <v>91976</v>
      </c>
      <c r="C154" s="46">
        <v>42822</v>
      </c>
      <c r="D154" s="47">
        <f t="shared" si="23"/>
        <v>2017</v>
      </c>
      <c r="E154" s="46" t="str">
        <f t="shared" si="20"/>
        <v>Q1-2017</v>
      </c>
      <c r="F154" s="46" t="str">
        <f t="shared" si="21"/>
        <v>March</v>
      </c>
      <c r="G154" s="47">
        <f t="shared" si="24"/>
        <v>13</v>
      </c>
      <c r="H154" s="46" t="str">
        <f t="shared" si="22"/>
        <v>Tuesday</v>
      </c>
      <c r="I154" s="45">
        <v>2</v>
      </c>
      <c r="J154" s="45">
        <v>28</v>
      </c>
      <c r="K154" s="45">
        <v>8</v>
      </c>
      <c r="L154" s="45">
        <v>30</v>
      </c>
      <c r="M154" s="45">
        <v>5</v>
      </c>
      <c r="N154" s="45">
        <v>3</v>
      </c>
      <c r="O154" s="45">
        <v>0</v>
      </c>
      <c r="P154" s="45">
        <v>20</v>
      </c>
      <c r="Q154" s="45">
        <v>30</v>
      </c>
      <c r="R154" s="48"/>
      <c r="S154" s="49"/>
      <c r="T154" s="49"/>
      <c r="U154" s="49"/>
      <c r="V154" s="45">
        <v>20</v>
      </c>
      <c r="W154" s="50">
        <f t="shared" si="25"/>
        <v>600</v>
      </c>
      <c r="X154" s="51">
        <f t="shared" si="26"/>
        <v>0.16666666666666666</v>
      </c>
      <c r="Y154" s="51">
        <f t="shared" si="27"/>
        <v>7.833333333333333</v>
      </c>
      <c r="Z154" s="51">
        <f t="shared" si="28"/>
        <v>1</v>
      </c>
      <c r="AA154" s="52">
        <f t="shared" si="29"/>
        <v>8.3333333333333332E-3</v>
      </c>
    </row>
    <row r="155" spans="2:27" x14ac:dyDescent="0.3">
      <c r="B155" s="53">
        <v>91977</v>
      </c>
      <c r="C155" s="54">
        <v>42823</v>
      </c>
      <c r="D155" s="55">
        <f t="shared" si="23"/>
        <v>2017</v>
      </c>
      <c r="E155" s="54" t="str">
        <f t="shared" si="20"/>
        <v>Q1-2017</v>
      </c>
      <c r="F155" s="54" t="str">
        <f t="shared" si="21"/>
        <v>March</v>
      </c>
      <c r="G155" s="55">
        <f t="shared" si="24"/>
        <v>13</v>
      </c>
      <c r="H155" s="54" t="str">
        <f t="shared" si="22"/>
        <v>Wednesday</v>
      </c>
      <c r="I155" s="53">
        <v>1</v>
      </c>
      <c r="J155" s="53">
        <v>28</v>
      </c>
      <c r="K155" s="53">
        <v>7</v>
      </c>
      <c r="L155" s="53">
        <v>30</v>
      </c>
      <c r="M155" s="53">
        <v>4</v>
      </c>
      <c r="N155" s="53">
        <v>3</v>
      </c>
      <c r="O155" s="53">
        <v>0</v>
      </c>
      <c r="P155" s="53">
        <v>21</v>
      </c>
      <c r="Q155" s="53">
        <v>35</v>
      </c>
      <c r="R155" s="56"/>
      <c r="S155" s="57"/>
      <c r="T155" s="57"/>
      <c r="U155" s="57"/>
      <c r="V155" s="53">
        <v>21</v>
      </c>
      <c r="W155" s="58">
        <f t="shared" si="25"/>
        <v>735</v>
      </c>
      <c r="X155" s="59">
        <f t="shared" si="26"/>
        <v>0.20416666666666666</v>
      </c>
      <c r="Y155" s="59">
        <f t="shared" si="27"/>
        <v>7.7958333333333334</v>
      </c>
      <c r="Z155" s="59">
        <f t="shared" si="28"/>
        <v>1</v>
      </c>
      <c r="AA155" s="60">
        <f t="shared" si="29"/>
        <v>9.7222222222222224E-3</v>
      </c>
    </row>
    <row r="156" spans="2:27" x14ac:dyDescent="0.3">
      <c r="B156" s="45">
        <v>91978</v>
      </c>
      <c r="C156" s="46">
        <v>42823</v>
      </c>
      <c r="D156" s="47">
        <f t="shared" si="23"/>
        <v>2017</v>
      </c>
      <c r="E156" s="46" t="str">
        <f t="shared" si="20"/>
        <v>Q1-2017</v>
      </c>
      <c r="F156" s="46" t="str">
        <f t="shared" si="21"/>
        <v>March</v>
      </c>
      <c r="G156" s="47">
        <f t="shared" si="24"/>
        <v>13</v>
      </c>
      <c r="H156" s="46" t="str">
        <f t="shared" si="22"/>
        <v>Wednesday</v>
      </c>
      <c r="I156" s="45">
        <v>2</v>
      </c>
      <c r="J156" s="45">
        <v>30</v>
      </c>
      <c r="K156" s="45">
        <v>6</v>
      </c>
      <c r="L156" s="45">
        <v>30</v>
      </c>
      <c r="M156" s="45">
        <v>4</v>
      </c>
      <c r="N156" s="45">
        <v>3</v>
      </c>
      <c r="O156" s="45">
        <v>0</v>
      </c>
      <c r="P156" s="45">
        <v>23</v>
      </c>
      <c r="Q156" s="45">
        <v>33</v>
      </c>
      <c r="R156" s="48"/>
      <c r="S156" s="49"/>
      <c r="T156" s="49"/>
      <c r="U156" s="49"/>
      <c r="V156" s="45">
        <v>23</v>
      </c>
      <c r="W156" s="50">
        <f t="shared" si="25"/>
        <v>759</v>
      </c>
      <c r="X156" s="51">
        <f t="shared" si="26"/>
        <v>0.21083333333333334</v>
      </c>
      <c r="Y156" s="51">
        <f t="shared" si="27"/>
        <v>7.7891666666666666</v>
      </c>
      <c r="Z156" s="51">
        <f t="shared" si="28"/>
        <v>1</v>
      </c>
      <c r="AA156" s="52">
        <f t="shared" si="29"/>
        <v>9.1666666666666667E-3</v>
      </c>
    </row>
    <row r="157" spans="2:27" x14ac:dyDescent="0.3">
      <c r="B157" s="53">
        <v>91979</v>
      </c>
      <c r="C157" s="54">
        <v>42824</v>
      </c>
      <c r="D157" s="55">
        <f t="shared" si="23"/>
        <v>2017</v>
      </c>
      <c r="E157" s="54" t="str">
        <f t="shared" si="20"/>
        <v>Q1-2017</v>
      </c>
      <c r="F157" s="54" t="str">
        <f t="shared" si="21"/>
        <v>March</v>
      </c>
      <c r="G157" s="55">
        <f t="shared" si="24"/>
        <v>13</v>
      </c>
      <c r="H157" s="54" t="str">
        <f t="shared" si="22"/>
        <v>Thursday</v>
      </c>
      <c r="I157" s="53">
        <v>1</v>
      </c>
      <c r="J157" s="53">
        <v>28</v>
      </c>
      <c r="K157" s="53">
        <v>8</v>
      </c>
      <c r="L157" s="53">
        <v>30</v>
      </c>
      <c r="M157" s="53">
        <v>4</v>
      </c>
      <c r="N157" s="53">
        <v>3</v>
      </c>
      <c r="O157" s="53">
        <v>0</v>
      </c>
      <c r="P157" s="53">
        <v>21</v>
      </c>
      <c r="Q157" s="53">
        <v>35</v>
      </c>
      <c r="R157" s="56"/>
      <c r="S157" s="57"/>
      <c r="T157" s="57"/>
      <c r="U157" s="57"/>
      <c r="V157" s="53">
        <v>21</v>
      </c>
      <c r="W157" s="58">
        <f t="shared" si="25"/>
        <v>735</v>
      </c>
      <c r="X157" s="59">
        <f t="shared" si="26"/>
        <v>0.20416666666666666</v>
      </c>
      <c r="Y157" s="59">
        <f t="shared" si="27"/>
        <v>7.7958333333333334</v>
      </c>
      <c r="Z157" s="59">
        <f t="shared" si="28"/>
        <v>1</v>
      </c>
      <c r="AA157" s="60">
        <f t="shared" si="29"/>
        <v>9.7222222222222224E-3</v>
      </c>
    </row>
    <row r="158" spans="2:27" x14ac:dyDescent="0.3">
      <c r="B158" s="45">
        <v>91980</v>
      </c>
      <c r="C158" s="46">
        <v>42824</v>
      </c>
      <c r="D158" s="47">
        <f t="shared" si="23"/>
        <v>2017</v>
      </c>
      <c r="E158" s="46" t="str">
        <f t="shared" si="20"/>
        <v>Q1-2017</v>
      </c>
      <c r="F158" s="46" t="str">
        <f t="shared" si="21"/>
        <v>March</v>
      </c>
      <c r="G158" s="47">
        <f t="shared" si="24"/>
        <v>13</v>
      </c>
      <c r="H158" s="46" t="str">
        <f t="shared" si="22"/>
        <v>Thursday</v>
      </c>
      <c r="I158" s="45">
        <v>2</v>
      </c>
      <c r="J158" s="45">
        <v>30</v>
      </c>
      <c r="K158" s="45">
        <v>6</v>
      </c>
      <c r="L158" s="45">
        <v>30</v>
      </c>
      <c r="M158" s="45">
        <v>4</v>
      </c>
      <c r="N158" s="45">
        <v>3</v>
      </c>
      <c r="O158" s="45">
        <v>0</v>
      </c>
      <c r="P158" s="45">
        <v>23</v>
      </c>
      <c r="Q158" s="45">
        <v>31</v>
      </c>
      <c r="R158" s="48"/>
      <c r="S158" s="49"/>
      <c r="T158" s="49"/>
      <c r="U158" s="49"/>
      <c r="V158" s="45">
        <v>23</v>
      </c>
      <c r="W158" s="50">
        <f t="shared" si="25"/>
        <v>713</v>
      </c>
      <c r="X158" s="51">
        <f t="shared" si="26"/>
        <v>0.19805555555555557</v>
      </c>
      <c r="Y158" s="51">
        <f t="shared" si="27"/>
        <v>7.8019444444444446</v>
      </c>
      <c r="Z158" s="51">
        <f t="shared" si="28"/>
        <v>1</v>
      </c>
      <c r="AA158" s="52">
        <f t="shared" si="29"/>
        <v>8.611111111111111E-3</v>
      </c>
    </row>
    <row r="159" spans="2:27" x14ac:dyDescent="0.3">
      <c r="B159" s="53">
        <v>91981</v>
      </c>
      <c r="C159" s="54">
        <v>42825</v>
      </c>
      <c r="D159" s="55">
        <f t="shared" si="23"/>
        <v>2017</v>
      </c>
      <c r="E159" s="54" t="str">
        <f t="shared" si="20"/>
        <v>Q1-2017</v>
      </c>
      <c r="F159" s="54" t="str">
        <f t="shared" si="21"/>
        <v>March</v>
      </c>
      <c r="G159" s="55">
        <f t="shared" si="24"/>
        <v>13</v>
      </c>
      <c r="H159" s="54" t="str">
        <f t="shared" si="22"/>
        <v>Friday</v>
      </c>
      <c r="I159" s="53">
        <v>1</v>
      </c>
      <c r="J159" s="53">
        <v>26</v>
      </c>
      <c r="K159" s="53">
        <v>8</v>
      </c>
      <c r="L159" s="53">
        <v>30</v>
      </c>
      <c r="M159" s="53">
        <v>4</v>
      </c>
      <c r="N159" s="53">
        <v>2</v>
      </c>
      <c r="O159" s="53">
        <v>0</v>
      </c>
      <c r="P159" s="53">
        <v>20</v>
      </c>
      <c r="Q159" s="53">
        <v>31</v>
      </c>
      <c r="R159" s="56"/>
      <c r="S159" s="57"/>
      <c r="T159" s="57"/>
      <c r="U159" s="57"/>
      <c r="V159" s="53">
        <v>20</v>
      </c>
      <c r="W159" s="58">
        <f t="shared" si="25"/>
        <v>620</v>
      </c>
      <c r="X159" s="59">
        <f t="shared" si="26"/>
        <v>0.17222222222222222</v>
      </c>
      <c r="Y159" s="59">
        <f t="shared" si="27"/>
        <v>7.8277777777777775</v>
      </c>
      <c r="Z159" s="59">
        <f t="shared" si="28"/>
        <v>1</v>
      </c>
      <c r="AA159" s="60">
        <f t="shared" si="29"/>
        <v>8.611111111111111E-3</v>
      </c>
    </row>
    <row r="160" spans="2:27" x14ac:dyDescent="0.3">
      <c r="B160" s="45">
        <v>91982</v>
      </c>
      <c r="C160" s="46">
        <v>42825</v>
      </c>
      <c r="D160" s="47">
        <f t="shared" si="23"/>
        <v>2017</v>
      </c>
      <c r="E160" s="46" t="str">
        <f t="shared" si="20"/>
        <v>Q1-2017</v>
      </c>
      <c r="F160" s="46" t="str">
        <f t="shared" si="21"/>
        <v>March</v>
      </c>
      <c r="G160" s="47">
        <f t="shared" si="24"/>
        <v>13</v>
      </c>
      <c r="H160" s="46" t="str">
        <f t="shared" si="22"/>
        <v>Friday</v>
      </c>
      <c r="I160" s="45">
        <v>2</v>
      </c>
      <c r="J160" s="45">
        <v>30</v>
      </c>
      <c r="K160" s="45">
        <v>6</v>
      </c>
      <c r="L160" s="45">
        <v>30</v>
      </c>
      <c r="M160" s="45">
        <v>5</v>
      </c>
      <c r="N160" s="45">
        <v>2</v>
      </c>
      <c r="O160" s="45">
        <v>0</v>
      </c>
      <c r="P160" s="45">
        <v>23</v>
      </c>
      <c r="Q160" s="45">
        <v>32</v>
      </c>
      <c r="R160" s="48"/>
      <c r="S160" s="49"/>
      <c r="T160" s="49"/>
      <c r="U160" s="49"/>
      <c r="V160" s="45">
        <v>23</v>
      </c>
      <c r="W160" s="50">
        <f t="shared" si="25"/>
        <v>736</v>
      </c>
      <c r="X160" s="51">
        <f t="shared" si="26"/>
        <v>0.20444444444444446</v>
      </c>
      <c r="Y160" s="51">
        <f t="shared" si="27"/>
        <v>7.7955555555555556</v>
      </c>
      <c r="Z160" s="51">
        <f t="shared" si="28"/>
        <v>1</v>
      </c>
      <c r="AA160" s="52">
        <f t="shared" si="29"/>
        <v>8.8888888888888889E-3</v>
      </c>
    </row>
    <row r="161" spans="2:27" x14ac:dyDescent="0.3">
      <c r="B161" s="53">
        <v>91983</v>
      </c>
      <c r="C161" s="54">
        <v>42826</v>
      </c>
      <c r="D161" s="55">
        <f t="shared" si="23"/>
        <v>2017</v>
      </c>
      <c r="E161" s="54" t="str">
        <f t="shared" si="20"/>
        <v>Q2-2017</v>
      </c>
      <c r="F161" s="54" t="str">
        <f t="shared" si="21"/>
        <v>April</v>
      </c>
      <c r="G161" s="55">
        <f t="shared" si="24"/>
        <v>13</v>
      </c>
      <c r="H161" s="54" t="str">
        <f t="shared" si="22"/>
        <v>Saturday</v>
      </c>
      <c r="I161" s="53">
        <v>1</v>
      </c>
      <c r="J161" s="53">
        <v>27</v>
      </c>
      <c r="K161" s="53">
        <v>9</v>
      </c>
      <c r="L161" s="53">
        <v>30</v>
      </c>
      <c r="M161" s="53">
        <v>4</v>
      </c>
      <c r="N161" s="53">
        <v>2</v>
      </c>
      <c r="O161" s="53">
        <v>0</v>
      </c>
      <c r="P161" s="53">
        <v>21</v>
      </c>
      <c r="Q161" s="53">
        <v>31</v>
      </c>
      <c r="R161" s="56"/>
      <c r="S161" s="57"/>
      <c r="T161" s="57"/>
      <c r="U161" s="57"/>
      <c r="V161" s="53">
        <v>21</v>
      </c>
      <c r="W161" s="58">
        <f t="shared" si="25"/>
        <v>651</v>
      </c>
      <c r="X161" s="59">
        <f t="shared" si="26"/>
        <v>0.18083333333333335</v>
      </c>
      <c r="Y161" s="59">
        <f t="shared" si="27"/>
        <v>7.8191666666666668</v>
      </c>
      <c r="Z161" s="59">
        <f t="shared" si="28"/>
        <v>1</v>
      </c>
      <c r="AA161" s="60">
        <f t="shared" si="29"/>
        <v>8.611111111111111E-3</v>
      </c>
    </row>
    <row r="162" spans="2:27" x14ac:dyDescent="0.3">
      <c r="B162" s="45">
        <v>91984</v>
      </c>
      <c r="C162" s="46">
        <v>42828</v>
      </c>
      <c r="D162" s="47">
        <f t="shared" si="23"/>
        <v>2017</v>
      </c>
      <c r="E162" s="46" t="str">
        <f t="shared" si="20"/>
        <v>Q2-2017</v>
      </c>
      <c r="F162" s="46" t="str">
        <f t="shared" si="21"/>
        <v>April</v>
      </c>
      <c r="G162" s="47">
        <f t="shared" si="24"/>
        <v>14</v>
      </c>
      <c r="H162" s="46" t="str">
        <f t="shared" si="22"/>
        <v>Monday</v>
      </c>
      <c r="I162" s="45">
        <v>1</v>
      </c>
      <c r="J162" s="45">
        <v>27</v>
      </c>
      <c r="K162" s="45">
        <v>8</v>
      </c>
      <c r="L162" s="45">
        <v>30</v>
      </c>
      <c r="M162" s="45">
        <v>5</v>
      </c>
      <c r="N162" s="45">
        <v>3</v>
      </c>
      <c r="O162" s="45">
        <v>0</v>
      </c>
      <c r="P162" s="45">
        <v>19</v>
      </c>
      <c r="Q162" s="45">
        <v>34</v>
      </c>
      <c r="R162" s="48"/>
      <c r="S162" s="49"/>
      <c r="T162" s="49"/>
      <c r="U162" s="49"/>
      <c r="V162" s="45">
        <v>19</v>
      </c>
      <c r="W162" s="50">
        <f t="shared" si="25"/>
        <v>646</v>
      </c>
      <c r="X162" s="51">
        <f t="shared" si="26"/>
        <v>0.17944444444444443</v>
      </c>
      <c r="Y162" s="51">
        <f t="shared" si="27"/>
        <v>7.8205555555555559</v>
      </c>
      <c r="Z162" s="51">
        <f t="shared" si="28"/>
        <v>1</v>
      </c>
      <c r="AA162" s="52">
        <f t="shared" si="29"/>
        <v>9.4444444444444445E-3</v>
      </c>
    </row>
    <row r="163" spans="2:27" x14ac:dyDescent="0.3">
      <c r="B163" s="53">
        <v>91985</v>
      </c>
      <c r="C163" s="54">
        <v>42828</v>
      </c>
      <c r="D163" s="55">
        <f t="shared" si="23"/>
        <v>2017</v>
      </c>
      <c r="E163" s="54" t="str">
        <f t="shared" si="20"/>
        <v>Q2-2017</v>
      </c>
      <c r="F163" s="54" t="str">
        <f t="shared" si="21"/>
        <v>April</v>
      </c>
      <c r="G163" s="55">
        <f t="shared" si="24"/>
        <v>14</v>
      </c>
      <c r="H163" s="54" t="str">
        <f t="shared" si="22"/>
        <v>Monday</v>
      </c>
      <c r="I163" s="53">
        <v>2</v>
      </c>
      <c r="J163" s="53">
        <v>27</v>
      </c>
      <c r="K163" s="53">
        <v>6</v>
      </c>
      <c r="L163" s="53">
        <v>30</v>
      </c>
      <c r="M163" s="53">
        <v>5</v>
      </c>
      <c r="N163" s="53">
        <v>3</v>
      </c>
      <c r="O163" s="53">
        <v>0</v>
      </c>
      <c r="P163" s="53">
        <v>19</v>
      </c>
      <c r="Q163" s="53">
        <v>34</v>
      </c>
      <c r="R163" s="56"/>
      <c r="S163" s="57"/>
      <c r="T163" s="57"/>
      <c r="U163" s="57"/>
      <c r="V163" s="53">
        <v>19</v>
      </c>
      <c r="W163" s="58">
        <f t="shared" si="25"/>
        <v>646</v>
      </c>
      <c r="X163" s="59">
        <f t="shared" si="26"/>
        <v>0.17944444444444443</v>
      </c>
      <c r="Y163" s="59">
        <f t="shared" si="27"/>
        <v>7.8205555555555559</v>
      </c>
      <c r="Z163" s="59">
        <f t="shared" si="28"/>
        <v>1</v>
      </c>
      <c r="AA163" s="60">
        <f t="shared" si="29"/>
        <v>9.4444444444444445E-3</v>
      </c>
    </row>
    <row r="164" spans="2:27" x14ac:dyDescent="0.3">
      <c r="B164" s="45">
        <v>91986</v>
      </c>
      <c r="C164" s="46">
        <v>42829</v>
      </c>
      <c r="D164" s="47">
        <f t="shared" si="23"/>
        <v>2017</v>
      </c>
      <c r="E164" s="46" t="str">
        <f t="shared" si="20"/>
        <v>Q2-2017</v>
      </c>
      <c r="F164" s="46" t="str">
        <f t="shared" si="21"/>
        <v>April</v>
      </c>
      <c r="G164" s="47">
        <f t="shared" si="24"/>
        <v>14</v>
      </c>
      <c r="H164" s="46" t="str">
        <f t="shared" si="22"/>
        <v>Tuesday</v>
      </c>
      <c r="I164" s="45">
        <v>1</v>
      </c>
      <c r="J164" s="45">
        <v>28</v>
      </c>
      <c r="K164" s="45">
        <v>6</v>
      </c>
      <c r="L164" s="45">
        <v>30</v>
      </c>
      <c r="M164" s="45">
        <v>5</v>
      </c>
      <c r="N164" s="45">
        <v>2</v>
      </c>
      <c r="O164" s="45">
        <v>0</v>
      </c>
      <c r="P164" s="45">
        <v>21</v>
      </c>
      <c r="Q164" s="45">
        <v>32</v>
      </c>
      <c r="R164" s="48"/>
      <c r="S164" s="49"/>
      <c r="T164" s="49"/>
      <c r="U164" s="49"/>
      <c r="V164" s="45">
        <v>21</v>
      </c>
      <c r="W164" s="50">
        <f t="shared" si="25"/>
        <v>672</v>
      </c>
      <c r="X164" s="51">
        <f t="shared" si="26"/>
        <v>0.18666666666666668</v>
      </c>
      <c r="Y164" s="51">
        <f t="shared" si="27"/>
        <v>7.8133333333333335</v>
      </c>
      <c r="Z164" s="51">
        <f t="shared" si="28"/>
        <v>1</v>
      </c>
      <c r="AA164" s="52">
        <f t="shared" si="29"/>
        <v>8.8888888888888889E-3</v>
      </c>
    </row>
    <row r="165" spans="2:27" x14ac:dyDescent="0.3">
      <c r="B165" s="53">
        <v>91987</v>
      </c>
      <c r="C165" s="54">
        <v>42829</v>
      </c>
      <c r="D165" s="55">
        <f t="shared" si="23"/>
        <v>2017</v>
      </c>
      <c r="E165" s="54" t="str">
        <f t="shared" si="20"/>
        <v>Q2-2017</v>
      </c>
      <c r="F165" s="54" t="str">
        <f t="shared" si="21"/>
        <v>April</v>
      </c>
      <c r="G165" s="55">
        <f t="shared" si="24"/>
        <v>14</v>
      </c>
      <c r="H165" s="54" t="str">
        <f t="shared" si="22"/>
        <v>Tuesday</v>
      </c>
      <c r="I165" s="53">
        <v>2</v>
      </c>
      <c r="J165" s="53">
        <v>27</v>
      </c>
      <c r="K165" s="53">
        <v>8</v>
      </c>
      <c r="L165" s="53">
        <v>30</v>
      </c>
      <c r="M165" s="53">
        <v>5</v>
      </c>
      <c r="N165" s="53">
        <v>2</v>
      </c>
      <c r="O165" s="53">
        <v>0</v>
      </c>
      <c r="P165" s="53">
        <v>20</v>
      </c>
      <c r="Q165" s="53">
        <v>33</v>
      </c>
      <c r="R165" s="56"/>
      <c r="S165" s="57"/>
      <c r="T165" s="57"/>
      <c r="U165" s="57"/>
      <c r="V165" s="53">
        <v>20</v>
      </c>
      <c r="W165" s="58">
        <f t="shared" si="25"/>
        <v>660</v>
      </c>
      <c r="X165" s="59">
        <f t="shared" si="26"/>
        <v>0.18333333333333332</v>
      </c>
      <c r="Y165" s="59">
        <f t="shared" si="27"/>
        <v>7.8166666666666664</v>
      </c>
      <c r="Z165" s="59">
        <f t="shared" si="28"/>
        <v>1</v>
      </c>
      <c r="AA165" s="60">
        <f t="shared" si="29"/>
        <v>9.1666666666666667E-3</v>
      </c>
    </row>
    <row r="166" spans="2:27" x14ac:dyDescent="0.3">
      <c r="B166" s="45">
        <v>91988</v>
      </c>
      <c r="C166" s="46">
        <v>42830</v>
      </c>
      <c r="D166" s="47">
        <f t="shared" si="23"/>
        <v>2017</v>
      </c>
      <c r="E166" s="46" t="str">
        <f t="shared" si="20"/>
        <v>Q2-2017</v>
      </c>
      <c r="F166" s="46" t="str">
        <f t="shared" si="21"/>
        <v>April</v>
      </c>
      <c r="G166" s="47">
        <f t="shared" si="24"/>
        <v>14</v>
      </c>
      <c r="H166" s="46" t="str">
        <f t="shared" si="22"/>
        <v>Wednesday</v>
      </c>
      <c r="I166" s="45">
        <v>1</v>
      </c>
      <c r="J166" s="45">
        <v>27</v>
      </c>
      <c r="K166" s="45">
        <v>7</v>
      </c>
      <c r="L166" s="45">
        <v>30</v>
      </c>
      <c r="M166" s="45">
        <v>4</v>
      </c>
      <c r="N166" s="45">
        <v>2</v>
      </c>
      <c r="O166" s="45">
        <v>0</v>
      </c>
      <c r="P166" s="45">
        <v>21</v>
      </c>
      <c r="Q166" s="45">
        <v>33</v>
      </c>
      <c r="R166" s="48"/>
      <c r="S166" s="49"/>
      <c r="T166" s="49"/>
      <c r="U166" s="49"/>
      <c r="V166" s="45">
        <v>21</v>
      </c>
      <c r="W166" s="50">
        <f t="shared" si="25"/>
        <v>693</v>
      </c>
      <c r="X166" s="51">
        <f t="shared" si="26"/>
        <v>0.1925</v>
      </c>
      <c r="Y166" s="51">
        <f t="shared" si="27"/>
        <v>7.8075000000000001</v>
      </c>
      <c r="Z166" s="51">
        <f t="shared" si="28"/>
        <v>1</v>
      </c>
      <c r="AA166" s="52">
        <f t="shared" si="29"/>
        <v>9.1666666666666667E-3</v>
      </c>
    </row>
    <row r="167" spans="2:27" x14ac:dyDescent="0.3">
      <c r="B167" s="53">
        <v>91989</v>
      </c>
      <c r="C167" s="54">
        <v>42830</v>
      </c>
      <c r="D167" s="55">
        <f t="shared" si="23"/>
        <v>2017</v>
      </c>
      <c r="E167" s="54" t="str">
        <f t="shared" si="20"/>
        <v>Q2-2017</v>
      </c>
      <c r="F167" s="54" t="str">
        <f t="shared" si="21"/>
        <v>April</v>
      </c>
      <c r="G167" s="55">
        <f t="shared" si="24"/>
        <v>14</v>
      </c>
      <c r="H167" s="54" t="str">
        <f t="shared" si="22"/>
        <v>Wednesday</v>
      </c>
      <c r="I167" s="53">
        <v>2</v>
      </c>
      <c r="J167" s="53">
        <v>25</v>
      </c>
      <c r="K167" s="53">
        <v>5</v>
      </c>
      <c r="L167" s="53">
        <v>30</v>
      </c>
      <c r="M167" s="53">
        <v>4</v>
      </c>
      <c r="N167" s="53">
        <v>2</v>
      </c>
      <c r="O167" s="53">
        <v>0</v>
      </c>
      <c r="P167" s="53">
        <v>19</v>
      </c>
      <c r="Q167" s="53">
        <v>32</v>
      </c>
      <c r="R167" s="56"/>
      <c r="S167" s="57"/>
      <c r="T167" s="57"/>
      <c r="U167" s="57"/>
      <c r="V167" s="53">
        <v>19</v>
      </c>
      <c r="W167" s="58">
        <f t="shared" si="25"/>
        <v>608</v>
      </c>
      <c r="X167" s="59">
        <f t="shared" si="26"/>
        <v>0.16888888888888889</v>
      </c>
      <c r="Y167" s="59">
        <f t="shared" si="27"/>
        <v>7.8311111111111114</v>
      </c>
      <c r="Z167" s="59">
        <f t="shared" si="28"/>
        <v>1</v>
      </c>
      <c r="AA167" s="60">
        <f t="shared" si="29"/>
        <v>8.8888888888888889E-3</v>
      </c>
    </row>
    <row r="168" spans="2:27" x14ac:dyDescent="0.3">
      <c r="B168" s="45">
        <v>91990</v>
      </c>
      <c r="C168" s="46">
        <v>42831</v>
      </c>
      <c r="D168" s="47">
        <f t="shared" si="23"/>
        <v>2017</v>
      </c>
      <c r="E168" s="46" t="str">
        <f t="shared" si="20"/>
        <v>Q2-2017</v>
      </c>
      <c r="F168" s="46" t="str">
        <f t="shared" si="21"/>
        <v>April</v>
      </c>
      <c r="G168" s="47">
        <f t="shared" si="24"/>
        <v>14</v>
      </c>
      <c r="H168" s="46" t="str">
        <f t="shared" si="22"/>
        <v>Thursday</v>
      </c>
      <c r="I168" s="45">
        <v>1</v>
      </c>
      <c r="J168" s="45">
        <v>26</v>
      </c>
      <c r="K168" s="45">
        <v>8</v>
      </c>
      <c r="L168" s="45">
        <v>30</v>
      </c>
      <c r="M168" s="45">
        <v>5</v>
      </c>
      <c r="N168" s="45">
        <v>2</v>
      </c>
      <c r="O168" s="45">
        <v>0</v>
      </c>
      <c r="P168" s="45">
        <v>19</v>
      </c>
      <c r="Q168" s="45">
        <v>34</v>
      </c>
      <c r="R168" s="48"/>
      <c r="S168" s="49"/>
      <c r="T168" s="49"/>
      <c r="U168" s="49"/>
      <c r="V168" s="45">
        <v>19</v>
      </c>
      <c r="W168" s="50">
        <f t="shared" si="25"/>
        <v>646</v>
      </c>
      <c r="X168" s="51">
        <f t="shared" si="26"/>
        <v>0.17944444444444443</v>
      </c>
      <c r="Y168" s="51">
        <f t="shared" si="27"/>
        <v>7.8205555555555559</v>
      </c>
      <c r="Z168" s="51">
        <f t="shared" si="28"/>
        <v>1</v>
      </c>
      <c r="AA168" s="52">
        <f t="shared" si="29"/>
        <v>9.4444444444444445E-3</v>
      </c>
    </row>
    <row r="169" spans="2:27" x14ac:dyDescent="0.3">
      <c r="B169" s="53">
        <v>91991</v>
      </c>
      <c r="C169" s="54">
        <v>42831</v>
      </c>
      <c r="D169" s="55">
        <f t="shared" si="23"/>
        <v>2017</v>
      </c>
      <c r="E169" s="54" t="str">
        <f t="shared" si="20"/>
        <v>Q2-2017</v>
      </c>
      <c r="F169" s="54" t="str">
        <f t="shared" si="21"/>
        <v>April</v>
      </c>
      <c r="G169" s="55">
        <f t="shared" si="24"/>
        <v>14</v>
      </c>
      <c r="H169" s="54" t="str">
        <f t="shared" si="22"/>
        <v>Thursday</v>
      </c>
      <c r="I169" s="53">
        <v>2</v>
      </c>
      <c r="J169" s="53">
        <v>28</v>
      </c>
      <c r="K169" s="53">
        <v>8</v>
      </c>
      <c r="L169" s="53">
        <v>30</v>
      </c>
      <c r="M169" s="53">
        <v>4</v>
      </c>
      <c r="N169" s="53">
        <v>3</v>
      </c>
      <c r="O169" s="53">
        <v>0</v>
      </c>
      <c r="P169" s="53">
        <v>21</v>
      </c>
      <c r="Q169" s="53">
        <v>32</v>
      </c>
      <c r="R169" s="56"/>
      <c r="S169" s="57"/>
      <c r="T169" s="57"/>
      <c r="U169" s="57"/>
      <c r="V169" s="53">
        <v>21</v>
      </c>
      <c r="W169" s="58">
        <f t="shared" si="25"/>
        <v>672</v>
      </c>
      <c r="X169" s="59">
        <f t="shared" si="26"/>
        <v>0.18666666666666668</v>
      </c>
      <c r="Y169" s="59">
        <f t="shared" si="27"/>
        <v>7.8133333333333335</v>
      </c>
      <c r="Z169" s="59">
        <f t="shared" si="28"/>
        <v>1</v>
      </c>
      <c r="AA169" s="60">
        <f t="shared" si="29"/>
        <v>8.8888888888888889E-3</v>
      </c>
    </row>
    <row r="170" spans="2:27" x14ac:dyDescent="0.3">
      <c r="B170" s="45">
        <v>91992</v>
      </c>
      <c r="C170" s="46">
        <v>42832</v>
      </c>
      <c r="D170" s="47">
        <f t="shared" si="23"/>
        <v>2017</v>
      </c>
      <c r="E170" s="46" t="str">
        <f t="shared" si="20"/>
        <v>Q2-2017</v>
      </c>
      <c r="F170" s="46" t="str">
        <f t="shared" si="21"/>
        <v>April</v>
      </c>
      <c r="G170" s="47">
        <f t="shared" si="24"/>
        <v>14</v>
      </c>
      <c r="H170" s="46" t="str">
        <f t="shared" si="22"/>
        <v>Friday</v>
      </c>
      <c r="I170" s="45">
        <v>1</v>
      </c>
      <c r="J170" s="45">
        <v>27</v>
      </c>
      <c r="K170" s="45">
        <v>8</v>
      </c>
      <c r="L170" s="45">
        <v>30</v>
      </c>
      <c r="M170" s="45">
        <v>5</v>
      </c>
      <c r="N170" s="45">
        <v>3</v>
      </c>
      <c r="O170" s="45">
        <v>0</v>
      </c>
      <c r="P170" s="45">
        <v>19</v>
      </c>
      <c r="Q170" s="45">
        <v>32</v>
      </c>
      <c r="R170" s="48"/>
      <c r="S170" s="49"/>
      <c r="T170" s="49"/>
      <c r="U170" s="49"/>
      <c r="V170" s="45">
        <v>19</v>
      </c>
      <c r="W170" s="50">
        <f t="shared" si="25"/>
        <v>608</v>
      </c>
      <c r="X170" s="51">
        <f t="shared" si="26"/>
        <v>0.16888888888888889</v>
      </c>
      <c r="Y170" s="51">
        <f t="shared" si="27"/>
        <v>7.8311111111111114</v>
      </c>
      <c r="Z170" s="51">
        <f t="shared" si="28"/>
        <v>1</v>
      </c>
      <c r="AA170" s="52">
        <f t="shared" si="29"/>
        <v>8.8888888888888889E-3</v>
      </c>
    </row>
    <row r="171" spans="2:27" x14ac:dyDescent="0.3">
      <c r="B171" s="53">
        <v>91993</v>
      </c>
      <c r="C171" s="54">
        <v>42832</v>
      </c>
      <c r="D171" s="55">
        <f t="shared" si="23"/>
        <v>2017</v>
      </c>
      <c r="E171" s="54" t="str">
        <f t="shared" si="20"/>
        <v>Q2-2017</v>
      </c>
      <c r="F171" s="54" t="str">
        <f t="shared" si="21"/>
        <v>April</v>
      </c>
      <c r="G171" s="55">
        <f t="shared" si="24"/>
        <v>14</v>
      </c>
      <c r="H171" s="54" t="str">
        <f t="shared" si="22"/>
        <v>Friday</v>
      </c>
      <c r="I171" s="53">
        <v>2</v>
      </c>
      <c r="J171" s="53">
        <v>25</v>
      </c>
      <c r="K171" s="53">
        <v>6</v>
      </c>
      <c r="L171" s="53">
        <v>30</v>
      </c>
      <c r="M171" s="53">
        <v>4</v>
      </c>
      <c r="N171" s="53">
        <v>3</v>
      </c>
      <c r="O171" s="53">
        <v>0</v>
      </c>
      <c r="P171" s="53">
        <v>18</v>
      </c>
      <c r="Q171" s="53">
        <v>31</v>
      </c>
      <c r="R171" s="56"/>
      <c r="S171" s="57"/>
      <c r="T171" s="57"/>
      <c r="U171" s="57"/>
      <c r="V171" s="53">
        <v>18</v>
      </c>
      <c r="W171" s="58">
        <f t="shared" si="25"/>
        <v>558</v>
      </c>
      <c r="X171" s="59">
        <f t="shared" si="26"/>
        <v>0.155</v>
      </c>
      <c r="Y171" s="59">
        <f t="shared" si="27"/>
        <v>7.8449999999999998</v>
      </c>
      <c r="Z171" s="59">
        <f t="shared" si="28"/>
        <v>1</v>
      </c>
      <c r="AA171" s="60">
        <f t="shared" si="29"/>
        <v>8.611111111111111E-3</v>
      </c>
    </row>
    <row r="172" spans="2:27" x14ac:dyDescent="0.3">
      <c r="B172" s="45">
        <v>91994</v>
      </c>
      <c r="C172" s="46">
        <v>42833</v>
      </c>
      <c r="D172" s="47">
        <f t="shared" si="23"/>
        <v>2017</v>
      </c>
      <c r="E172" s="46" t="str">
        <f t="shared" si="20"/>
        <v>Q2-2017</v>
      </c>
      <c r="F172" s="46" t="str">
        <f t="shared" si="21"/>
        <v>April</v>
      </c>
      <c r="G172" s="47">
        <f t="shared" si="24"/>
        <v>14</v>
      </c>
      <c r="H172" s="46" t="str">
        <f t="shared" si="22"/>
        <v>Saturday</v>
      </c>
      <c r="I172" s="45">
        <v>1</v>
      </c>
      <c r="J172" s="45">
        <v>26</v>
      </c>
      <c r="K172" s="45">
        <v>8</v>
      </c>
      <c r="L172" s="45">
        <v>30</v>
      </c>
      <c r="M172" s="45">
        <v>5</v>
      </c>
      <c r="N172" s="45">
        <v>2</v>
      </c>
      <c r="O172" s="45">
        <v>0</v>
      </c>
      <c r="P172" s="45">
        <v>19</v>
      </c>
      <c r="Q172" s="45">
        <v>31</v>
      </c>
      <c r="R172" s="48"/>
      <c r="S172" s="49"/>
      <c r="T172" s="49"/>
      <c r="U172" s="49"/>
      <c r="V172" s="45">
        <v>19</v>
      </c>
      <c r="W172" s="50">
        <f t="shared" si="25"/>
        <v>589</v>
      </c>
      <c r="X172" s="51">
        <f t="shared" si="26"/>
        <v>0.16361111111111112</v>
      </c>
      <c r="Y172" s="51">
        <f t="shared" si="27"/>
        <v>7.8363888888888891</v>
      </c>
      <c r="Z172" s="51">
        <f t="shared" si="28"/>
        <v>1</v>
      </c>
      <c r="AA172" s="52">
        <f t="shared" si="29"/>
        <v>8.611111111111111E-3</v>
      </c>
    </row>
    <row r="173" spans="2:27" x14ac:dyDescent="0.3">
      <c r="B173" s="53">
        <v>91995</v>
      </c>
      <c r="C173" s="54">
        <v>42835</v>
      </c>
      <c r="D173" s="55">
        <f t="shared" si="23"/>
        <v>2017</v>
      </c>
      <c r="E173" s="54" t="str">
        <f t="shared" si="20"/>
        <v>Q2-2017</v>
      </c>
      <c r="F173" s="54" t="str">
        <f t="shared" si="21"/>
        <v>April</v>
      </c>
      <c r="G173" s="55">
        <f t="shared" si="24"/>
        <v>15</v>
      </c>
      <c r="H173" s="54" t="str">
        <f t="shared" si="22"/>
        <v>Monday</v>
      </c>
      <c r="I173" s="53">
        <v>1</v>
      </c>
      <c r="J173" s="53">
        <v>29</v>
      </c>
      <c r="K173" s="53">
        <v>9</v>
      </c>
      <c r="L173" s="53">
        <v>30</v>
      </c>
      <c r="M173" s="53">
        <v>5</v>
      </c>
      <c r="N173" s="53">
        <v>3</v>
      </c>
      <c r="O173" s="53">
        <v>0</v>
      </c>
      <c r="P173" s="53">
        <v>21</v>
      </c>
      <c r="Q173" s="53">
        <v>32</v>
      </c>
      <c r="R173" s="56"/>
      <c r="S173" s="57"/>
      <c r="T173" s="57"/>
      <c r="U173" s="57"/>
      <c r="V173" s="53">
        <v>21</v>
      </c>
      <c r="W173" s="58">
        <f t="shared" si="25"/>
        <v>672</v>
      </c>
      <c r="X173" s="59">
        <f t="shared" si="26"/>
        <v>0.18666666666666668</v>
      </c>
      <c r="Y173" s="59">
        <f t="shared" si="27"/>
        <v>7.8133333333333335</v>
      </c>
      <c r="Z173" s="59">
        <f t="shared" si="28"/>
        <v>1</v>
      </c>
      <c r="AA173" s="60">
        <f t="shared" si="29"/>
        <v>8.8888888888888889E-3</v>
      </c>
    </row>
    <row r="174" spans="2:27" x14ac:dyDescent="0.3">
      <c r="B174" s="45">
        <v>91996</v>
      </c>
      <c r="C174" s="46">
        <v>42835</v>
      </c>
      <c r="D174" s="47">
        <f t="shared" si="23"/>
        <v>2017</v>
      </c>
      <c r="E174" s="46" t="str">
        <f t="shared" si="20"/>
        <v>Q2-2017</v>
      </c>
      <c r="F174" s="46" t="str">
        <f t="shared" si="21"/>
        <v>April</v>
      </c>
      <c r="G174" s="47">
        <f t="shared" si="24"/>
        <v>15</v>
      </c>
      <c r="H174" s="46" t="str">
        <f t="shared" si="22"/>
        <v>Monday</v>
      </c>
      <c r="I174" s="45">
        <v>2</v>
      </c>
      <c r="J174" s="45">
        <v>27</v>
      </c>
      <c r="K174" s="45">
        <v>6</v>
      </c>
      <c r="L174" s="45">
        <v>30</v>
      </c>
      <c r="M174" s="45">
        <v>4</v>
      </c>
      <c r="N174" s="45">
        <v>2</v>
      </c>
      <c r="O174" s="45">
        <v>0</v>
      </c>
      <c r="P174" s="45">
        <v>21</v>
      </c>
      <c r="Q174" s="45">
        <v>33</v>
      </c>
      <c r="R174" s="48"/>
      <c r="S174" s="49"/>
      <c r="T174" s="49"/>
      <c r="U174" s="49"/>
      <c r="V174" s="45">
        <v>21</v>
      </c>
      <c r="W174" s="50">
        <f t="shared" si="25"/>
        <v>693</v>
      </c>
      <c r="X174" s="51">
        <f t="shared" si="26"/>
        <v>0.1925</v>
      </c>
      <c r="Y174" s="51">
        <f t="shared" si="27"/>
        <v>7.8075000000000001</v>
      </c>
      <c r="Z174" s="51">
        <f t="shared" si="28"/>
        <v>1</v>
      </c>
      <c r="AA174" s="52">
        <f t="shared" si="29"/>
        <v>9.1666666666666667E-3</v>
      </c>
    </row>
    <row r="175" spans="2:27" x14ac:dyDescent="0.3">
      <c r="B175" s="53">
        <v>91997</v>
      </c>
      <c r="C175" s="54">
        <v>42836</v>
      </c>
      <c r="D175" s="55">
        <f t="shared" si="23"/>
        <v>2017</v>
      </c>
      <c r="E175" s="54" t="str">
        <f t="shared" si="20"/>
        <v>Q2-2017</v>
      </c>
      <c r="F175" s="54" t="str">
        <f t="shared" si="21"/>
        <v>April</v>
      </c>
      <c r="G175" s="55">
        <f t="shared" si="24"/>
        <v>15</v>
      </c>
      <c r="H175" s="54" t="str">
        <f t="shared" si="22"/>
        <v>Tuesday</v>
      </c>
      <c r="I175" s="53">
        <v>1</v>
      </c>
      <c r="J175" s="53">
        <v>24</v>
      </c>
      <c r="K175" s="53">
        <v>7</v>
      </c>
      <c r="L175" s="53">
        <v>30</v>
      </c>
      <c r="M175" s="53">
        <v>4</v>
      </c>
      <c r="N175" s="53">
        <v>2</v>
      </c>
      <c r="O175" s="53">
        <v>0</v>
      </c>
      <c r="P175" s="53">
        <v>18</v>
      </c>
      <c r="Q175" s="53">
        <v>32</v>
      </c>
      <c r="R175" s="56"/>
      <c r="S175" s="57"/>
      <c r="T175" s="57"/>
      <c r="U175" s="57"/>
      <c r="V175" s="53">
        <v>18</v>
      </c>
      <c r="W175" s="58">
        <f t="shared" si="25"/>
        <v>576</v>
      </c>
      <c r="X175" s="59">
        <f t="shared" si="26"/>
        <v>0.16</v>
      </c>
      <c r="Y175" s="59">
        <f t="shared" si="27"/>
        <v>7.84</v>
      </c>
      <c r="Z175" s="59">
        <f t="shared" si="28"/>
        <v>1</v>
      </c>
      <c r="AA175" s="60">
        <f t="shared" si="29"/>
        <v>8.8888888888888889E-3</v>
      </c>
    </row>
    <row r="176" spans="2:27" x14ac:dyDescent="0.3">
      <c r="B176" s="45">
        <v>91998</v>
      </c>
      <c r="C176" s="46">
        <v>42836</v>
      </c>
      <c r="D176" s="47">
        <f t="shared" si="23"/>
        <v>2017</v>
      </c>
      <c r="E176" s="46" t="str">
        <f t="shared" si="20"/>
        <v>Q2-2017</v>
      </c>
      <c r="F176" s="46" t="str">
        <f t="shared" si="21"/>
        <v>April</v>
      </c>
      <c r="G176" s="47">
        <f t="shared" si="24"/>
        <v>15</v>
      </c>
      <c r="H176" s="46" t="str">
        <f t="shared" si="22"/>
        <v>Tuesday</v>
      </c>
      <c r="I176" s="45">
        <v>2</v>
      </c>
      <c r="J176" s="45">
        <v>25</v>
      </c>
      <c r="K176" s="45">
        <v>8</v>
      </c>
      <c r="L176" s="45">
        <v>30</v>
      </c>
      <c r="M176" s="45">
        <v>4</v>
      </c>
      <c r="N176" s="45">
        <v>3</v>
      </c>
      <c r="O176" s="45">
        <v>0</v>
      </c>
      <c r="P176" s="45">
        <v>18</v>
      </c>
      <c r="Q176" s="45">
        <v>35</v>
      </c>
      <c r="R176" s="48"/>
      <c r="S176" s="49"/>
      <c r="T176" s="49"/>
      <c r="U176" s="49"/>
      <c r="V176" s="45">
        <v>18</v>
      </c>
      <c r="W176" s="50">
        <f t="shared" si="25"/>
        <v>630</v>
      </c>
      <c r="X176" s="51">
        <f t="shared" si="26"/>
        <v>0.17499999999999999</v>
      </c>
      <c r="Y176" s="51">
        <f t="shared" si="27"/>
        <v>7.8250000000000002</v>
      </c>
      <c r="Z176" s="51">
        <f t="shared" si="28"/>
        <v>1</v>
      </c>
      <c r="AA176" s="52">
        <f t="shared" si="29"/>
        <v>9.7222222222222224E-3</v>
      </c>
    </row>
    <row r="177" spans="2:27" x14ac:dyDescent="0.3">
      <c r="B177" s="53">
        <v>91999</v>
      </c>
      <c r="C177" s="54">
        <v>42837</v>
      </c>
      <c r="D177" s="55">
        <f t="shared" si="23"/>
        <v>2017</v>
      </c>
      <c r="E177" s="54" t="str">
        <f t="shared" si="20"/>
        <v>Q2-2017</v>
      </c>
      <c r="F177" s="54" t="str">
        <f t="shared" si="21"/>
        <v>April</v>
      </c>
      <c r="G177" s="55">
        <f t="shared" si="24"/>
        <v>15</v>
      </c>
      <c r="H177" s="54" t="str">
        <f t="shared" si="22"/>
        <v>Wednesday</v>
      </c>
      <c r="I177" s="53">
        <v>1</v>
      </c>
      <c r="J177" s="53">
        <v>24</v>
      </c>
      <c r="K177" s="53">
        <v>7</v>
      </c>
      <c r="L177" s="53">
        <v>30</v>
      </c>
      <c r="M177" s="53">
        <v>4</v>
      </c>
      <c r="N177" s="53">
        <v>2</v>
      </c>
      <c r="O177" s="53">
        <v>0</v>
      </c>
      <c r="P177" s="53">
        <v>18</v>
      </c>
      <c r="Q177" s="53">
        <v>33</v>
      </c>
      <c r="R177" s="56"/>
      <c r="S177" s="57"/>
      <c r="T177" s="57"/>
      <c r="U177" s="57"/>
      <c r="V177" s="53">
        <v>18</v>
      </c>
      <c r="W177" s="58">
        <f t="shared" si="25"/>
        <v>594</v>
      </c>
      <c r="X177" s="59">
        <f t="shared" si="26"/>
        <v>0.16500000000000001</v>
      </c>
      <c r="Y177" s="59">
        <f t="shared" si="27"/>
        <v>7.835</v>
      </c>
      <c r="Z177" s="59">
        <f t="shared" si="28"/>
        <v>1</v>
      </c>
      <c r="AA177" s="60">
        <f t="shared" si="29"/>
        <v>9.1666666666666667E-3</v>
      </c>
    </row>
    <row r="178" spans="2:27" x14ac:dyDescent="0.3">
      <c r="B178" s="45">
        <v>92000</v>
      </c>
      <c r="C178" s="46">
        <v>42837</v>
      </c>
      <c r="D178" s="47">
        <f t="shared" si="23"/>
        <v>2017</v>
      </c>
      <c r="E178" s="46" t="str">
        <f t="shared" si="20"/>
        <v>Q2-2017</v>
      </c>
      <c r="F178" s="46" t="str">
        <f t="shared" si="21"/>
        <v>April</v>
      </c>
      <c r="G178" s="47">
        <f t="shared" si="24"/>
        <v>15</v>
      </c>
      <c r="H178" s="46" t="str">
        <f t="shared" si="22"/>
        <v>Wednesday</v>
      </c>
      <c r="I178" s="45">
        <v>2</v>
      </c>
      <c r="J178" s="45">
        <v>24</v>
      </c>
      <c r="K178" s="45">
        <v>9</v>
      </c>
      <c r="L178" s="45">
        <v>30</v>
      </c>
      <c r="M178" s="45">
        <v>5</v>
      </c>
      <c r="N178" s="45">
        <v>2</v>
      </c>
      <c r="O178" s="45">
        <v>0</v>
      </c>
      <c r="P178" s="45">
        <v>17</v>
      </c>
      <c r="Q178" s="45">
        <v>35</v>
      </c>
      <c r="R178" s="48"/>
      <c r="S178" s="49"/>
      <c r="T178" s="49"/>
      <c r="U178" s="49"/>
      <c r="V178" s="45">
        <v>17</v>
      </c>
      <c r="W178" s="50">
        <f t="shared" si="25"/>
        <v>595</v>
      </c>
      <c r="X178" s="51">
        <f t="shared" si="26"/>
        <v>0.16527777777777777</v>
      </c>
      <c r="Y178" s="51">
        <f t="shared" si="27"/>
        <v>7.8347222222222221</v>
      </c>
      <c r="Z178" s="51">
        <f t="shared" si="28"/>
        <v>1</v>
      </c>
      <c r="AA178" s="52">
        <f t="shared" si="29"/>
        <v>9.7222222222222224E-3</v>
      </c>
    </row>
    <row r="179" spans="2:27" x14ac:dyDescent="0.3">
      <c r="B179" s="53">
        <v>92001</v>
      </c>
      <c r="C179" s="54">
        <v>42838</v>
      </c>
      <c r="D179" s="55">
        <f t="shared" si="23"/>
        <v>2017</v>
      </c>
      <c r="E179" s="54" t="str">
        <f t="shared" si="20"/>
        <v>Q2-2017</v>
      </c>
      <c r="F179" s="54" t="str">
        <f t="shared" si="21"/>
        <v>April</v>
      </c>
      <c r="G179" s="55">
        <f t="shared" si="24"/>
        <v>15</v>
      </c>
      <c r="H179" s="54" t="str">
        <f t="shared" si="22"/>
        <v>Thursday</v>
      </c>
      <c r="I179" s="53">
        <v>1</v>
      </c>
      <c r="J179" s="53">
        <v>26</v>
      </c>
      <c r="K179" s="53">
        <v>6</v>
      </c>
      <c r="L179" s="53">
        <v>30</v>
      </c>
      <c r="M179" s="53">
        <v>4</v>
      </c>
      <c r="N179" s="53">
        <v>3</v>
      </c>
      <c r="O179" s="53">
        <v>0</v>
      </c>
      <c r="P179" s="53">
        <v>19</v>
      </c>
      <c r="Q179" s="53">
        <v>32</v>
      </c>
      <c r="R179" s="56"/>
      <c r="S179" s="57"/>
      <c r="T179" s="57"/>
      <c r="U179" s="57"/>
      <c r="V179" s="53">
        <v>19</v>
      </c>
      <c r="W179" s="58">
        <f t="shared" si="25"/>
        <v>608</v>
      </c>
      <c r="X179" s="59">
        <f t="shared" si="26"/>
        <v>0.16888888888888889</v>
      </c>
      <c r="Y179" s="59">
        <f t="shared" si="27"/>
        <v>7.8311111111111114</v>
      </c>
      <c r="Z179" s="59">
        <f t="shared" si="28"/>
        <v>1</v>
      </c>
      <c r="AA179" s="60">
        <f t="shared" si="29"/>
        <v>8.8888888888888889E-3</v>
      </c>
    </row>
    <row r="180" spans="2:27" x14ac:dyDescent="0.3">
      <c r="B180" s="45">
        <v>92002</v>
      </c>
      <c r="C180" s="46">
        <v>42838</v>
      </c>
      <c r="D180" s="47">
        <f t="shared" si="23"/>
        <v>2017</v>
      </c>
      <c r="E180" s="46" t="str">
        <f t="shared" si="20"/>
        <v>Q2-2017</v>
      </c>
      <c r="F180" s="46" t="str">
        <f t="shared" si="21"/>
        <v>April</v>
      </c>
      <c r="G180" s="47">
        <f t="shared" si="24"/>
        <v>15</v>
      </c>
      <c r="H180" s="46" t="str">
        <f t="shared" si="22"/>
        <v>Thursday</v>
      </c>
      <c r="I180" s="45">
        <v>2</v>
      </c>
      <c r="J180" s="45">
        <v>29</v>
      </c>
      <c r="K180" s="45">
        <v>6</v>
      </c>
      <c r="L180" s="45">
        <v>30</v>
      </c>
      <c r="M180" s="45">
        <v>5</v>
      </c>
      <c r="N180" s="45">
        <v>3</v>
      </c>
      <c r="O180" s="45">
        <v>0</v>
      </c>
      <c r="P180" s="45">
        <v>21</v>
      </c>
      <c r="Q180" s="45">
        <v>34</v>
      </c>
      <c r="R180" s="48"/>
      <c r="S180" s="49"/>
      <c r="T180" s="49"/>
      <c r="U180" s="49"/>
      <c r="V180" s="45">
        <v>21</v>
      </c>
      <c r="W180" s="50">
        <f t="shared" si="25"/>
        <v>714</v>
      </c>
      <c r="X180" s="51">
        <f t="shared" si="26"/>
        <v>0.19833333333333333</v>
      </c>
      <c r="Y180" s="51">
        <f t="shared" si="27"/>
        <v>7.8016666666666667</v>
      </c>
      <c r="Z180" s="51">
        <f t="shared" si="28"/>
        <v>1</v>
      </c>
      <c r="AA180" s="52">
        <f t="shared" si="29"/>
        <v>9.4444444444444445E-3</v>
      </c>
    </row>
    <row r="181" spans="2:27" x14ac:dyDescent="0.3">
      <c r="B181" s="53">
        <v>92003</v>
      </c>
      <c r="C181" s="54">
        <v>42839</v>
      </c>
      <c r="D181" s="55">
        <f t="shared" si="23"/>
        <v>2017</v>
      </c>
      <c r="E181" s="54" t="str">
        <f t="shared" si="20"/>
        <v>Q2-2017</v>
      </c>
      <c r="F181" s="54" t="str">
        <f t="shared" si="21"/>
        <v>April</v>
      </c>
      <c r="G181" s="55">
        <f t="shared" si="24"/>
        <v>15</v>
      </c>
      <c r="H181" s="54" t="str">
        <f t="shared" si="22"/>
        <v>Friday</v>
      </c>
      <c r="I181" s="53">
        <v>1</v>
      </c>
      <c r="J181" s="53">
        <v>27</v>
      </c>
      <c r="K181" s="53">
        <v>6</v>
      </c>
      <c r="L181" s="53">
        <v>30</v>
      </c>
      <c r="M181" s="53">
        <v>5</v>
      </c>
      <c r="N181" s="53">
        <v>3</v>
      </c>
      <c r="O181" s="53">
        <v>0</v>
      </c>
      <c r="P181" s="53">
        <v>19</v>
      </c>
      <c r="Q181" s="53">
        <v>34</v>
      </c>
      <c r="R181" s="56"/>
      <c r="S181" s="57"/>
      <c r="T181" s="57"/>
      <c r="U181" s="57"/>
      <c r="V181" s="53">
        <v>19</v>
      </c>
      <c r="W181" s="58">
        <f t="shared" si="25"/>
        <v>646</v>
      </c>
      <c r="X181" s="59">
        <f t="shared" si="26"/>
        <v>0.17944444444444443</v>
      </c>
      <c r="Y181" s="59">
        <f t="shared" si="27"/>
        <v>7.8205555555555559</v>
      </c>
      <c r="Z181" s="59">
        <f t="shared" si="28"/>
        <v>1</v>
      </c>
      <c r="AA181" s="60">
        <f t="shared" si="29"/>
        <v>9.4444444444444445E-3</v>
      </c>
    </row>
    <row r="182" spans="2:27" x14ac:dyDescent="0.3">
      <c r="B182" s="45">
        <v>92004</v>
      </c>
      <c r="C182" s="46">
        <v>42839</v>
      </c>
      <c r="D182" s="47">
        <f t="shared" si="23"/>
        <v>2017</v>
      </c>
      <c r="E182" s="46" t="str">
        <f t="shared" si="20"/>
        <v>Q2-2017</v>
      </c>
      <c r="F182" s="46" t="str">
        <f t="shared" si="21"/>
        <v>April</v>
      </c>
      <c r="G182" s="47">
        <f t="shared" si="24"/>
        <v>15</v>
      </c>
      <c r="H182" s="46" t="str">
        <f t="shared" si="22"/>
        <v>Friday</v>
      </c>
      <c r="I182" s="45">
        <v>2</v>
      </c>
      <c r="J182" s="45">
        <v>26</v>
      </c>
      <c r="K182" s="45">
        <v>8</v>
      </c>
      <c r="L182" s="45">
        <v>30</v>
      </c>
      <c r="M182" s="45">
        <v>4</v>
      </c>
      <c r="N182" s="45">
        <v>3</v>
      </c>
      <c r="O182" s="45">
        <v>0</v>
      </c>
      <c r="P182" s="45">
        <v>19</v>
      </c>
      <c r="Q182" s="45">
        <v>34</v>
      </c>
      <c r="R182" s="48"/>
      <c r="S182" s="49"/>
      <c r="T182" s="49"/>
      <c r="U182" s="49"/>
      <c r="V182" s="45">
        <v>19</v>
      </c>
      <c r="W182" s="50">
        <f t="shared" si="25"/>
        <v>646</v>
      </c>
      <c r="X182" s="51">
        <f t="shared" si="26"/>
        <v>0.17944444444444443</v>
      </c>
      <c r="Y182" s="51">
        <f t="shared" si="27"/>
        <v>7.8205555555555559</v>
      </c>
      <c r="Z182" s="51">
        <f t="shared" si="28"/>
        <v>1</v>
      </c>
      <c r="AA182" s="52">
        <f t="shared" si="29"/>
        <v>9.4444444444444445E-3</v>
      </c>
    </row>
    <row r="183" spans="2:27" x14ac:dyDescent="0.3">
      <c r="B183" s="53">
        <v>92005</v>
      </c>
      <c r="C183" s="54">
        <v>42840</v>
      </c>
      <c r="D183" s="55">
        <f t="shared" si="23"/>
        <v>2017</v>
      </c>
      <c r="E183" s="54" t="str">
        <f t="shared" si="20"/>
        <v>Q2-2017</v>
      </c>
      <c r="F183" s="54" t="str">
        <f t="shared" si="21"/>
        <v>April</v>
      </c>
      <c r="G183" s="55">
        <f t="shared" si="24"/>
        <v>15</v>
      </c>
      <c r="H183" s="54" t="str">
        <f t="shared" si="22"/>
        <v>Saturday</v>
      </c>
      <c r="I183" s="53">
        <v>1</v>
      </c>
      <c r="J183" s="53">
        <v>28</v>
      </c>
      <c r="K183" s="53">
        <v>6</v>
      </c>
      <c r="L183" s="53">
        <v>30</v>
      </c>
      <c r="M183" s="53">
        <v>5</v>
      </c>
      <c r="N183" s="53">
        <v>3</v>
      </c>
      <c r="O183" s="53">
        <v>0</v>
      </c>
      <c r="P183" s="53">
        <v>20</v>
      </c>
      <c r="Q183" s="53">
        <v>30</v>
      </c>
      <c r="R183" s="56"/>
      <c r="S183" s="57"/>
      <c r="T183" s="57"/>
      <c r="U183" s="57"/>
      <c r="V183" s="53">
        <v>20</v>
      </c>
      <c r="W183" s="58">
        <f t="shared" si="25"/>
        <v>600</v>
      </c>
      <c r="X183" s="59">
        <f t="shared" si="26"/>
        <v>0.16666666666666666</v>
      </c>
      <c r="Y183" s="59">
        <f t="shared" si="27"/>
        <v>7.833333333333333</v>
      </c>
      <c r="Z183" s="59">
        <f t="shared" si="28"/>
        <v>1</v>
      </c>
      <c r="AA183" s="60">
        <f t="shared" si="29"/>
        <v>8.3333333333333332E-3</v>
      </c>
    </row>
    <row r="184" spans="2:27" x14ac:dyDescent="0.3">
      <c r="B184" s="45">
        <v>92006</v>
      </c>
      <c r="C184" s="46">
        <v>42842</v>
      </c>
      <c r="D184" s="47">
        <f t="shared" si="23"/>
        <v>2017</v>
      </c>
      <c r="E184" s="46" t="str">
        <f t="shared" si="20"/>
        <v>Q2-2017</v>
      </c>
      <c r="F184" s="46" t="str">
        <f t="shared" si="21"/>
        <v>April</v>
      </c>
      <c r="G184" s="47">
        <f t="shared" si="24"/>
        <v>16</v>
      </c>
      <c r="H184" s="46" t="str">
        <f t="shared" si="22"/>
        <v>Monday</v>
      </c>
      <c r="I184" s="45">
        <v>1</v>
      </c>
      <c r="J184" s="45">
        <v>26</v>
      </c>
      <c r="K184" s="45">
        <v>7</v>
      </c>
      <c r="L184" s="45">
        <v>30</v>
      </c>
      <c r="M184" s="45">
        <v>4</v>
      </c>
      <c r="N184" s="45">
        <v>2</v>
      </c>
      <c r="O184" s="45">
        <v>0</v>
      </c>
      <c r="P184" s="45">
        <v>20</v>
      </c>
      <c r="Q184" s="45">
        <v>32</v>
      </c>
      <c r="R184" s="48"/>
      <c r="S184" s="49"/>
      <c r="T184" s="49"/>
      <c r="U184" s="49"/>
      <c r="V184" s="45">
        <v>20</v>
      </c>
      <c r="W184" s="50">
        <f t="shared" si="25"/>
        <v>640</v>
      </c>
      <c r="X184" s="51">
        <f t="shared" si="26"/>
        <v>0.17777777777777778</v>
      </c>
      <c r="Y184" s="51">
        <f t="shared" si="27"/>
        <v>7.822222222222222</v>
      </c>
      <c r="Z184" s="51">
        <f t="shared" si="28"/>
        <v>1</v>
      </c>
      <c r="AA184" s="52">
        <f t="shared" si="29"/>
        <v>8.8888888888888889E-3</v>
      </c>
    </row>
    <row r="185" spans="2:27" x14ac:dyDescent="0.3">
      <c r="B185" s="53">
        <v>92007</v>
      </c>
      <c r="C185" s="54">
        <v>42842</v>
      </c>
      <c r="D185" s="55">
        <f t="shared" si="23"/>
        <v>2017</v>
      </c>
      <c r="E185" s="54" t="str">
        <f t="shared" si="20"/>
        <v>Q2-2017</v>
      </c>
      <c r="F185" s="54" t="str">
        <f t="shared" si="21"/>
        <v>April</v>
      </c>
      <c r="G185" s="55">
        <f t="shared" si="24"/>
        <v>16</v>
      </c>
      <c r="H185" s="54" t="str">
        <f t="shared" si="22"/>
        <v>Monday</v>
      </c>
      <c r="I185" s="53">
        <v>2</v>
      </c>
      <c r="J185" s="53">
        <v>24</v>
      </c>
      <c r="K185" s="53">
        <v>6</v>
      </c>
      <c r="L185" s="53">
        <v>30</v>
      </c>
      <c r="M185" s="53">
        <v>4</v>
      </c>
      <c r="N185" s="53">
        <v>2</v>
      </c>
      <c r="O185" s="53">
        <v>0</v>
      </c>
      <c r="P185" s="53">
        <v>18</v>
      </c>
      <c r="Q185" s="53">
        <v>34</v>
      </c>
      <c r="R185" s="56"/>
      <c r="S185" s="57"/>
      <c r="T185" s="57"/>
      <c r="U185" s="57"/>
      <c r="V185" s="53">
        <v>18</v>
      </c>
      <c r="W185" s="58">
        <f t="shared" si="25"/>
        <v>612</v>
      </c>
      <c r="X185" s="59">
        <f t="shared" si="26"/>
        <v>0.17</v>
      </c>
      <c r="Y185" s="59">
        <f t="shared" si="27"/>
        <v>7.83</v>
      </c>
      <c r="Z185" s="59">
        <f t="shared" si="28"/>
        <v>1</v>
      </c>
      <c r="AA185" s="60">
        <f t="shared" si="29"/>
        <v>9.4444444444444445E-3</v>
      </c>
    </row>
    <row r="186" spans="2:27" x14ac:dyDescent="0.3">
      <c r="B186" s="45">
        <v>92008</v>
      </c>
      <c r="C186" s="46">
        <v>42843</v>
      </c>
      <c r="D186" s="47">
        <f t="shared" si="23"/>
        <v>2017</v>
      </c>
      <c r="E186" s="46" t="str">
        <f t="shared" si="20"/>
        <v>Q2-2017</v>
      </c>
      <c r="F186" s="46" t="str">
        <f t="shared" si="21"/>
        <v>April</v>
      </c>
      <c r="G186" s="47">
        <f t="shared" si="24"/>
        <v>16</v>
      </c>
      <c r="H186" s="46" t="str">
        <f t="shared" si="22"/>
        <v>Tuesday</v>
      </c>
      <c r="I186" s="45">
        <v>1</v>
      </c>
      <c r="J186" s="45">
        <v>24</v>
      </c>
      <c r="K186" s="45">
        <v>9</v>
      </c>
      <c r="L186" s="45">
        <v>30</v>
      </c>
      <c r="M186" s="45">
        <v>4</v>
      </c>
      <c r="N186" s="45">
        <v>2</v>
      </c>
      <c r="O186" s="45">
        <v>0</v>
      </c>
      <c r="P186" s="45">
        <v>18</v>
      </c>
      <c r="Q186" s="45">
        <v>31</v>
      </c>
      <c r="R186" s="48"/>
      <c r="S186" s="49"/>
      <c r="T186" s="49"/>
      <c r="U186" s="49"/>
      <c r="V186" s="45">
        <v>18</v>
      </c>
      <c r="W186" s="50">
        <f t="shared" si="25"/>
        <v>558</v>
      </c>
      <c r="X186" s="51">
        <f t="shared" si="26"/>
        <v>0.155</v>
      </c>
      <c r="Y186" s="51">
        <f t="shared" si="27"/>
        <v>7.8449999999999998</v>
      </c>
      <c r="Z186" s="51">
        <f t="shared" si="28"/>
        <v>1</v>
      </c>
      <c r="AA186" s="52">
        <f t="shared" si="29"/>
        <v>8.611111111111111E-3</v>
      </c>
    </row>
    <row r="187" spans="2:27" x14ac:dyDescent="0.3">
      <c r="B187" s="53">
        <v>92009</v>
      </c>
      <c r="C187" s="54">
        <v>42843</v>
      </c>
      <c r="D187" s="55">
        <f t="shared" si="23"/>
        <v>2017</v>
      </c>
      <c r="E187" s="54" t="str">
        <f t="shared" si="20"/>
        <v>Q2-2017</v>
      </c>
      <c r="F187" s="54" t="str">
        <f t="shared" si="21"/>
        <v>April</v>
      </c>
      <c r="G187" s="55">
        <f t="shared" si="24"/>
        <v>16</v>
      </c>
      <c r="H187" s="54" t="str">
        <f t="shared" si="22"/>
        <v>Tuesday</v>
      </c>
      <c r="I187" s="53">
        <v>2</v>
      </c>
      <c r="J187" s="53">
        <v>25</v>
      </c>
      <c r="K187" s="53">
        <v>5</v>
      </c>
      <c r="L187" s="53">
        <v>30</v>
      </c>
      <c r="M187" s="53">
        <v>4</v>
      </c>
      <c r="N187" s="53">
        <v>2</v>
      </c>
      <c r="O187" s="53">
        <v>0</v>
      </c>
      <c r="P187" s="53">
        <v>19</v>
      </c>
      <c r="Q187" s="53">
        <v>35</v>
      </c>
      <c r="R187" s="56"/>
      <c r="S187" s="57"/>
      <c r="T187" s="57"/>
      <c r="U187" s="57"/>
      <c r="V187" s="53">
        <v>19</v>
      </c>
      <c r="W187" s="58">
        <f t="shared" si="25"/>
        <v>665</v>
      </c>
      <c r="X187" s="59">
        <f t="shared" si="26"/>
        <v>0.18472222222222223</v>
      </c>
      <c r="Y187" s="59">
        <f t="shared" si="27"/>
        <v>7.8152777777777782</v>
      </c>
      <c r="Z187" s="59">
        <f t="shared" si="28"/>
        <v>1</v>
      </c>
      <c r="AA187" s="60">
        <f t="shared" si="29"/>
        <v>9.7222222222222224E-3</v>
      </c>
    </row>
    <row r="188" spans="2:27" x14ac:dyDescent="0.3">
      <c r="B188" s="45">
        <v>92010</v>
      </c>
      <c r="C188" s="46">
        <v>42844</v>
      </c>
      <c r="D188" s="47">
        <f t="shared" si="23"/>
        <v>2017</v>
      </c>
      <c r="E188" s="46" t="str">
        <f t="shared" si="20"/>
        <v>Q2-2017</v>
      </c>
      <c r="F188" s="46" t="str">
        <f t="shared" si="21"/>
        <v>April</v>
      </c>
      <c r="G188" s="47">
        <f t="shared" si="24"/>
        <v>16</v>
      </c>
      <c r="H188" s="46" t="str">
        <f t="shared" si="22"/>
        <v>Wednesday</v>
      </c>
      <c r="I188" s="45">
        <v>1</v>
      </c>
      <c r="J188" s="45">
        <v>29</v>
      </c>
      <c r="K188" s="45">
        <v>6</v>
      </c>
      <c r="L188" s="45">
        <v>30</v>
      </c>
      <c r="M188" s="45">
        <v>5</v>
      </c>
      <c r="N188" s="45">
        <v>2</v>
      </c>
      <c r="O188" s="45">
        <v>0</v>
      </c>
      <c r="P188" s="45">
        <v>22</v>
      </c>
      <c r="Q188" s="45">
        <v>34</v>
      </c>
      <c r="R188" s="48"/>
      <c r="S188" s="49"/>
      <c r="T188" s="49"/>
      <c r="U188" s="49"/>
      <c r="V188" s="45">
        <v>22</v>
      </c>
      <c r="W188" s="50">
        <f t="shared" si="25"/>
        <v>748</v>
      </c>
      <c r="X188" s="51">
        <f t="shared" si="26"/>
        <v>0.20777777777777778</v>
      </c>
      <c r="Y188" s="51">
        <f t="shared" si="27"/>
        <v>7.7922222222222226</v>
      </c>
      <c r="Z188" s="51">
        <f t="shared" si="28"/>
        <v>1</v>
      </c>
      <c r="AA188" s="52">
        <f t="shared" si="29"/>
        <v>9.4444444444444445E-3</v>
      </c>
    </row>
    <row r="189" spans="2:27" x14ac:dyDescent="0.3">
      <c r="B189" s="53">
        <v>92011</v>
      </c>
      <c r="C189" s="54">
        <v>42844</v>
      </c>
      <c r="D189" s="55">
        <f t="shared" si="23"/>
        <v>2017</v>
      </c>
      <c r="E189" s="54" t="str">
        <f t="shared" si="20"/>
        <v>Q2-2017</v>
      </c>
      <c r="F189" s="54" t="str">
        <f t="shared" si="21"/>
        <v>April</v>
      </c>
      <c r="G189" s="55">
        <f t="shared" si="24"/>
        <v>16</v>
      </c>
      <c r="H189" s="54" t="str">
        <f t="shared" si="22"/>
        <v>Wednesday</v>
      </c>
      <c r="I189" s="53">
        <v>2</v>
      </c>
      <c r="J189" s="53">
        <v>24</v>
      </c>
      <c r="K189" s="53">
        <v>7</v>
      </c>
      <c r="L189" s="53">
        <v>30</v>
      </c>
      <c r="M189" s="53">
        <v>4</v>
      </c>
      <c r="N189" s="53">
        <v>2</v>
      </c>
      <c r="O189" s="53">
        <v>0</v>
      </c>
      <c r="P189" s="53">
        <v>18</v>
      </c>
      <c r="Q189" s="53">
        <v>32</v>
      </c>
      <c r="R189" s="56"/>
      <c r="S189" s="57"/>
      <c r="T189" s="57"/>
      <c r="U189" s="57"/>
      <c r="V189" s="53">
        <v>18</v>
      </c>
      <c r="W189" s="58">
        <f t="shared" si="25"/>
        <v>576</v>
      </c>
      <c r="X189" s="59">
        <f t="shared" si="26"/>
        <v>0.16</v>
      </c>
      <c r="Y189" s="59">
        <f t="shared" si="27"/>
        <v>7.84</v>
      </c>
      <c r="Z189" s="59">
        <f t="shared" si="28"/>
        <v>1</v>
      </c>
      <c r="AA189" s="60">
        <f t="shared" si="29"/>
        <v>8.8888888888888889E-3</v>
      </c>
    </row>
    <row r="190" spans="2:27" x14ac:dyDescent="0.3">
      <c r="B190" s="45">
        <v>92012</v>
      </c>
      <c r="C190" s="46">
        <v>42845</v>
      </c>
      <c r="D190" s="47">
        <f t="shared" si="23"/>
        <v>2017</v>
      </c>
      <c r="E190" s="46" t="str">
        <f t="shared" si="20"/>
        <v>Q2-2017</v>
      </c>
      <c r="F190" s="46" t="str">
        <f t="shared" si="21"/>
        <v>April</v>
      </c>
      <c r="G190" s="47">
        <f t="shared" si="24"/>
        <v>16</v>
      </c>
      <c r="H190" s="46" t="str">
        <f t="shared" si="22"/>
        <v>Thursday</v>
      </c>
      <c r="I190" s="45">
        <v>1</v>
      </c>
      <c r="J190" s="45">
        <v>29</v>
      </c>
      <c r="K190" s="45">
        <v>6</v>
      </c>
      <c r="L190" s="45">
        <v>30</v>
      </c>
      <c r="M190" s="45">
        <v>5</v>
      </c>
      <c r="N190" s="45">
        <v>2</v>
      </c>
      <c r="O190" s="45">
        <v>0</v>
      </c>
      <c r="P190" s="45">
        <v>22</v>
      </c>
      <c r="Q190" s="45">
        <v>32</v>
      </c>
      <c r="R190" s="48"/>
      <c r="S190" s="49"/>
      <c r="T190" s="49"/>
      <c r="U190" s="49"/>
      <c r="V190" s="45">
        <v>22</v>
      </c>
      <c r="W190" s="50">
        <f t="shared" si="25"/>
        <v>704</v>
      </c>
      <c r="X190" s="51">
        <f t="shared" si="26"/>
        <v>0.19555555555555557</v>
      </c>
      <c r="Y190" s="51">
        <f t="shared" si="27"/>
        <v>7.8044444444444441</v>
      </c>
      <c r="Z190" s="51">
        <f t="shared" si="28"/>
        <v>1</v>
      </c>
      <c r="AA190" s="52">
        <f t="shared" si="29"/>
        <v>8.8888888888888889E-3</v>
      </c>
    </row>
    <row r="191" spans="2:27" x14ac:dyDescent="0.3">
      <c r="B191" s="53">
        <v>92013</v>
      </c>
      <c r="C191" s="54">
        <v>42845</v>
      </c>
      <c r="D191" s="55">
        <f t="shared" si="23"/>
        <v>2017</v>
      </c>
      <c r="E191" s="54" t="str">
        <f t="shared" si="20"/>
        <v>Q2-2017</v>
      </c>
      <c r="F191" s="54" t="str">
        <f t="shared" si="21"/>
        <v>April</v>
      </c>
      <c r="G191" s="55">
        <f t="shared" si="24"/>
        <v>16</v>
      </c>
      <c r="H191" s="54" t="str">
        <f t="shared" si="22"/>
        <v>Thursday</v>
      </c>
      <c r="I191" s="53">
        <v>2</v>
      </c>
      <c r="J191" s="53">
        <v>29</v>
      </c>
      <c r="K191" s="53">
        <v>7</v>
      </c>
      <c r="L191" s="53">
        <v>30</v>
      </c>
      <c r="M191" s="53">
        <v>4</v>
      </c>
      <c r="N191" s="53">
        <v>3</v>
      </c>
      <c r="O191" s="53">
        <v>0</v>
      </c>
      <c r="P191" s="53">
        <v>22</v>
      </c>
      <c r="Q191" s="53">
        <v>34</v>
      </c>
      <c r="R191" s="56"/>
      <c r="S191" s="57"/>
      <c r="T191" s="57"/>
      <c r="U191" s="57"/>
      <c r="V191" s="53">
        <v>22</v>
      </c>
      <c r="W191" s="58">
        <f t="shared" si="25"/>
        <v>748</v>
      </c>
      <c r="X191" s="59">
        <f t="shared" si="26"/>
        <v>0.20777777777777778</v>
      </c>
      <c r="Y191" s="59">
        <f t="shared" si="27"/>
        <v>7.7922222222222226</v>
      </c>
      <c r="Z191" s="59">
        <f t="shared" si="28"/>
        <v>1</v>
      </c>
      <c r="AA191" s="60">
        <f t="shared" si="29"/>
        <v>9.4444444444444445E-3</v>
      </c>
    </row>
    <row r="192" spans="2:27" x14ac:dyDescent="0.3">
      <c r="B192" s="45">
        <v>92014</v>
      </c>
      <c r="C192" s="46">
        <v>42846</v>
      </c>
      <c r="D192" s="47">
        <f t="shared" si="23"/>
        <v>2017</v>
      </c>
      <c r="E192" s="46" t="str">
        <f t="shared" si="20"/>
        <v>Q2-2017</v>
      </c>
      <c r="F192" s="46" t="str">
        <f t="shared" si="21"/>
        <v>April</v>
      </c>
      <c r="G192" s="47">
        <f t="shared" si="24"/>
        <v>16</v>
      </c>
      <c r="H192" s="46" t="str">
        <f t="shared" si="22"/>
        <v>Friday</v>
      </c>
      <c r="I192" s="45">
        <v>1</v>
      </c>
      <c r="J192" s="45">
        <v>29</v>
      </c>
      <c r="K192" s="45">
        <v>6</v>
      </c>
      <c r="L192" s="45">
        <v>30</v>
      </c>
      <c r="M192" s="45">
        <v>4</v>
      </c>
      <c r="N192" s="45">
        <v>3</v>
      </c>
      <c r="O192" s="45">
        <v>0</v>
      </c>
      <c r="P192" s="45">
        <v>22</v>
      </c>
      <c r="Q192" s="45">
        <v>33</v>
      </c>
      <c r="R192" s="48"/>
      <c r="S192" s="49"/>
      <c r="T192" s="49"/>
      <c r="U192" s="49"/>
      <c r="V192" s="45">
        <v>22</v>
      </c>
      <c r="W192" s="50">
        <f t="shared" si="25"/>
        <v>726</v>
      </c>
      <c r="X192" s="51">
        <f t="shared" si="26"/>
        <v>0.20166666666666666</v>
      </c>
      <c r="Y192" s="51">
        <f t="shared" si="27"/>
        <v>7.7983333333333338</v>
      </c>
      <c r="Z192" s="51">
        <f t="shared" si="28"/>
        <v>1</v>
      </c>
      <c r="AA192" s="52">
        <f t="shared" si="29"/>
        <v>9.1666666666666667E-3</v>
      </c>
    </row>
    <row r="193" spans="2:27" x14ac:dyDescent="0.3">
      <c r="B193" s="53">
        <v>92015</v>
      </c>
      <c r="C193" s="54">
        <v>42846</v>
      </c>
      <c r="D193" s="55">
        <f t="shared" si="23"/>
        <v>2017</v>
      </c>
      <c r="E193" s="54" t="str">
        <f t="shared" si="20"/>
        <v>Q2-2017</v>
      </c>
      <c r="F193" s="54" t="str">
        <f t="shared" si="21"/>
        <v>April</v>
      </c>
      <c r="G193" s="55">
        <f t="shared" si="24"/>
        <v>16</v>
      </c>
      <c r="H193" s="54" t="str">
        <f t="shared" si="22"/>
        <v>Friday</v>
      </c>
      <c r="I193" s="53">
        <v>2</v>
      </c>
      <c r="J193" s="53">
        <v>28</v>
      </c>
      <c r="K193" s="53">
        <v>9</v>
      </c>
      <c r="L193" s="53">
        <v>30</v>
      </c>
      <c r="M193" s="53">
        <v>5</v>
      </c>
      <c r="N193" s="53">
        <v>3</v>
      </c>
      <c r="O193" s="53">
        <v>0</v>
      </c>
      <c r="P193" s="53">
        <v>20</v>
      </c>
      <c r="Q193" s="53">
        <v>33</v>
      </c>
      <c r="R193" s="56"/>
      <c r="S193" s="57"/>
      <c r="T193" s="57"/>
      <c r="U193" s="57"/>
      <c r="V193" s="53">
        <v>20</v>
      </c>
      <c r="W193" s="58">
        <f t="shared" si="25"/>
        <v>660</v>
      </c>
      <c r="X193" s="59">
        <f t="shared" si="26"/>
        <v>0.18333333333333332</v>
      </c>
      <c r="Y193" s="59">
        <f t="shared" si="27"/>
        <v>7.8166666666666664</v>
      </c>
      <c r="Z193" s="59">
        <f t="shared" si="28"/>
        <v>1</v>
      </c>
      <c r="AA193" s="60">
        <f t="shared" si="29"/>
        <v>9.1666666666666667E-3</v>
      </c>
    </row>
    <row r="194" spans="2:27" x14ac:dyDescent="0.3">
      <c r="B194" s="45">
        <v>92016</v>
      </c>
      <c r="C194" s="46">
        <v>42847</v>
      </c>
      <c r="D194" s="47">
        <f t="shared" si="23"/>
        <v>2017</v>
      </c>
      <c r="E194" s="46" t="str">
        <f t="shared" si="20"/>
        <v>Q2-2017</v>
      </c>
      <c r="F194" s="46" t="str">
        <f t="shared" si="21"/>
        <v>April</v>
      </c>
      <c r="G194" s="47">
        <f t="shared" si="24"/>
        <v>16</v>
      </c>
      <c r="H194" s="46" t="str">
        <f t="shared" si="22"/>
        <v>Saturday</v>
      </c>
      <c r="I194" s="45">
        <v>1</v>
      </c>
      <c r="J194" s="45">
        <v>24</v>
      </c>
      <c r="K194" s="45">
        <v>5</v>
      </c>
      <c r="L194" s="45">
        <v>30</v>
      </c>
      <c r="M194" s="45">
        <v>4</v>
      </c>
      <c r="N194" s="45">
        <v>2</v>
      </c>
      <c r="O194" s="45">
        <v>0</v>
      </c>
      <c r="P194" s="45">
        <v>18</v>
      </c>
      <c r="Q194" s="45">
        <v>34</v>
      </c>
      <c r="R194" s="48"/>
      <c r="S194" s="49"/>
      <c r="T194" s="49"/>
      <c r="U194" s="49"/>
      <c r="V194" s="45">
        <v>18</v>
      </c>
      <c r="W194" s="50">
        <f t="shared" si="25"/>
        <v>612</v>
      </c>
      <c r="X194" s="51">
        <f t="shared" si="26"/>
        <v>0.17</v>
      </c>
      <c r="Y194" s="51">
        <f t="shared" si="27"/>
        <v>7.83</v>
      </c>
      <c r="Z194" s="51">
        <f t="shared" si="28"/>
        <v>1</v>
      </c>
      <c r="AA194" s="52">
        <f t="shared" si="29"/>
        <v>9.4444444444444445E-3</v>
      </c>
    </row>
    <row r="195" spans="2:27" x14ac:dyDescent="0.3">
      <c r="B195" s="53">
        <v>92017</v>
      </c>
      <c r="C195" s="54">
        <v>42849</v>
      </c>
      <c r="D195" s="55">
        <f t="shared" si="23"/>
        <v>2017</v>
      </c>
      <c r="E195" s="54" t="str">
        <f t="shared" si="20"/>
        <v>Q2-2017</v>
      </c>
      <c r="F195" s="54" t="str">
        <f t="shared" si="21"/>
        <v>April</v>
      </c>
      <c r="G195" s="55">
        <f t="shared" si="24"/>
        <v>17</v>
      </c>
      <c r="H195" s="54" t="str">
        <f t="shared" si="22"/>
        <v>Monday</v>
      </c>
      <c r="I195" s="53">
        <v>1</v>
      </c>
      <c r="J195" s="53">
        <v>26</v>
      </c>
      <c r="K195" s="53">
        <v>5</v>
      </c>
      <c r="L195" s="53">
        <v>30</v>
      </c>
      <c r="M195" s="53">
        <v>4</v>
      </c>
      <c r="N195" s="53">
        <v>2</v>
      </c>
      <c r="O195" s="53">
        <v>0</v>
      </c>
      <c r="P195" s="53">
        <v>20</v>
      </c>
      <c r="Q195" s="53">
        <v>31</v>
      </c>
      <c r="R195" s="56"/>
      <c r="S195" s="57"/>
      <c r="T195" s="57"/>
      <c r="U195" s="57"/>
      <c r="V195" s="53">
        <v>20</v>
      </c>
      <c r="W195" s="58">
        <f t="shared" si="25"/>
        <v>620</v>
      </c>
      <c r="X195" s="59">
        <f t="shared" si="26"/>
        <v>0.17222222222222222</v>
      </c>
      <c r="Y195" s="59">
        <f t="shared" si="27"/>
        <v>7.8277777777777775</v>
      </c>
      <c r="Z195" s="59">
        <f t="shared" si="28"/>
        <v>1</v>
      </c>
      <c r="AA195" s="60">
        <f t="shared" si="29"/>
        <v>8.611111111111111E-3</v>
      </c>
    </row>
    <row r="196" spans="2:27" x14ac:dyDescent="0.3">
      <c r="B196" s="45">
        <v>92018</v>
      </c>
      <c r="C196" s="46">
        <v>42849</v>
      </c>
      <c r="D196" s="47">
        <f t="shared" si="23"/>
        <v>2017</v>
      </c>
      <c r="E196" s="46" t="str">
        <f t="shared" si="20"/>
        <v>Q2-2017</v>
      </c>
      <c r="F196" s="46" t="str">
        <f t="shared" si="21"/>
        <v>April</v>
      </c>
      <c r="G196" s="47">
        <f t="shared" si="24"/>
        <v>17</v>
      </c>
      <c r="H196" s="46" t="str">
        <f t="shared" si="22"/>
        <v>Monday</v>
      </c>
      <c r="I196" s="45">
        <v>2</v>
      </c>
      <c r="J196" s="45">
        <v>27</v>
      </c>
      <c r="K196" s="45">
        <v>8</v>
      </c>
      <c r="L196" s="45">
        <v>30</v>
      </c>
      <c r="M196" s="45">
        <v>5</v>
      </c>
      <c r="N196" s="45">
        <v>3</v>
      </c>
      <c r="O196" s="45">
        <v>0</v>
      </c>
      <c r="P196" s="45">
        <v>19</v>
      </c>
      <c r="Q196" s="45">
        <v>33</v>
      </c>
      <c r="R196" s="48"/>
      <c r="S196" s="49"/>
      <c r="T196" s="49"/>
      <c r="U196" s="49"/>
      <c r="V196" s="45">
        <v>19</v>
      </c>
      <c r="W196" s="50">
        <f t="shared" si="25"/>
        <v>627</v>
      </c>
      <c r="X196" s="51">
        <f t="shared" si="26"/>
        <v>0.17416666666666666</v>
      </c>
      <c r="Y196" s="51">
        <f t="shared" si="27"/>
        <v>7.8258333333333336</v>
      </c>
      <c r="Z196" s="51">
        <f t="shared" si="28"/>
        <v>1</v>
      </c>
      <c r="AA196" s="52">
        <f t="shared" si="29"/>
        <v>9.1666666666666667E-3</v>
      </c>
    </row>
    <row r="197" spans="2:27" x14ac:dyDescent="0.3">
      <c r="B197" s="53">
        <v>92019</v>
      </c>
      <c r="C197" s="54">
        <v>42850</v>
      </c>
      <c r="D197" s="55">
        <f t="shared" si="23"/>
        <v>2017</v>
      </c>
      <c r="E197" s="54" t="str">
        <f t="shared" si="20"/>
        <v>Q2-2017</v>
      </c>
      <c r="F197" s="54" t="str">
        <f t="shared" si="21"/>
        <v>April</v>
      </c>
      <c r="G197" s="55">
        <f t="shared" si="24"/>
        <v>17</v>
      </c>
      <c r="H197" s="54" t="str">
        <f t="shared" si="22"/>
        <v>Tuesday</v>
      </c>
      <c r="I197" s="53">
        <v>1</v>
      </c>
      <c r="J197" s="53">
        <v>26</v>
      </c>
      <c r="K197" s="53">
        <v>7</v>
      </c>
      <c r="L197" s="53">
        <v>30</v>
      </c>
      <c r="M197" s="53">
        <v>5</v>
      </c>
      <c r="N197" s="53">
        <v>3</v>
      </c>
      <c r="O197" s="53">
        <v>0</v>
      </c>
      <c r="P197" s="53">
        <v>18</v>
      </c>
      <c r="Q197" s="53">
        <v>32</v>
      </c>
      <c r="R197" s="56"/>
      <c r="S197" s="57"/>
      <c r="T197" s="57"/>
      <c r="U197" s="57"/>
      <c r="V197" s="53">
        <v>18</v>
      </c>
      <c r="W197" s="58">
        <f t="shared" si="25"/>
        <v>576</v>
      </c>
      <c r="X197" s="59">
        <f t="shared" si="26"/>
        <v>0.16</v>
      </c>
      <c r="Y197" s="59">
        <f t="shared" si="27"/>
        <v>7.84</v>
      </c>
      <c r="Z197" s="59">
        <f t="shared" si="28"/>
        <v>1</v>
      </c>
      <c r="AA197" s="60">
        <f t="shared" si="29"/>
        <v>8.8888888888888889E-3</v>
      </c>
    </row>
    <row r="198" spans="2:27" x14ac:dyDescent="0.3">
      <c r="B198" s="45">
        <v>92020</v>
      </c>
      <c r="C198" s="46">
        <v>42850</v>
      </c>
      <c r="D198" s="47">
        <f t="shared" si="23"/>
        <v>2017</v>
      </c>
      <c r="E198" s="46" t="str">
        <f t="shared" si="20"/>
        <v>Q2-2017</v>
      </c>
      <c r="F198" s="46" t="str">
        <f t="shared" si="21"/>
        <v>April</v>
      </c>
      <c r="G198" s="47">
        <f t="shared" si="24"/>
        <v>17</v>
      </c>
      <c r="H198" s="46" t="str">
        <f t="shared" si="22"/>
        <v>Tuesday</v>
      </c>
      <c r="I198" s="45">
        <v>2</v>
      </c>
      <c r="J198" s="45">
        <v>26</v>
      </c>
      <c r="K198" s="45">
        <v>8</v>
      </c>
      <c r="L198" s="45">
        <v>30</v>
      </c>
      <c r="M198" s="45">
        <v>5</v>
      </c>
      <c r="N198" s="45">
        <v>3</v>
      </c>
      <c r="O198" s="45">
        <v>0</v>
      </c>
      <c r="P198" s="45">
        <v>18</v>
      </c>
      <c r="Q198" s="45">
        <v>34</v>
      </c>
      <c r="R198" s="48"/>
      <c r="S198" s="49"/>
      <c r="T198" s="49"/>
      <c r="U198" s="49"/>
      <c r="V198" s="45">
        <v>18</v>
      </c>
      <c r="W198" s="50">
        <f t="shared" si="25"/>
        <v>612</v>
      </c>
      <c r="X198" s="51">
        <f t="shared" si="26"/>
        <v>0.17</v>
      </c>
      <c r="Y198" s="51">
        <f t="shared" si="27"/>
        <v>7.83</v>
      </c>
      <c r="Z198" s="51">
        <f t="shared" si="28"/>
        <v>1</v>
      </c>
      <c r="AA198" s="52">
        <f t="shared" si="29"/>
        <v>9.4444444444444445E-3</v>
      </c>
    </row>
    <row r="199" spans="2:27" x14ac:dyDescent="0.3">
      <c r="B199" s="53">
        <v>92021</v>
      </c>
      <c r="C199" s="54">
        <v>42851</v>
      </c>
      <c r="D199" s="55">
        <f t="shared" si="23"/>
        <v>2017</v>
      </c>
      <c r="E199" s="54" t="str">
        <f t="shared" si="20"/>
        <v>Q2-2017</v>
      </c>
      <c r="F199" s="54" t="str">
        <f t="shared" si="21"/>
        <v>April</v>
      </c>
      <c r="G199" s="55">
        <f t="shared" si="24"/>
        <v>17</v>
      </c>
      <c r="H199" s="54" t="str">
        <f t="shared" si="22"/>
        <v>Wednesday</v>
      </c>
      <c r="I199" s="53">
        <v>1</v>
      </c>
      <c r="J199" s="53">
        <v>28</v>
      </c>
      <c r="K199" s="53">
        <v>9</v>
      </c>
      <c r="L199" s="53">
        <v>30</v>
      </c>
      <c r="M199" s="53">
        <v>5</v>
      </c>
      <c r="N199" s="53">
        <v>2</v>
      </c>
      <c r="O199" s="53">
        <v>0</v>
      </c>
      <c r="P199" s="53">
        <v>21</v>
      </c>
      <c r="Q199" s="53">
        <v>34</v>
      </c>
      <c r="R199" s="56"/>
      <c r="S199" s="57"/>
      <c r="T199" s="57"/>
      <c r="U199" s="57"/>
      <c r="V199" s="53">
        <v>21</v>
      </c>
      <c r="W199" s="58">
        <f t="shared" si="25"/>
        <v>714</v>
      </c>
      <c r="X199" s="59">
        <f t="shared" si="26"/>
        <v>0.19833333333333333</v>
      </c>
      <c r="Y199" s="59">
        <f t="shared" si="27"/>
        <v>7.8016666666666667</v>
      </c>
      <c r="Z199" s="59">
        <f t="shared" si="28"/>
        <v>1</v>
      </c>
      <c r="AA199" s="60">
        <f t="shared" si="29"/>
        <v>9.4444444444444445E-3</v>
      </c>
    </row>
    <row r="200" spans="2:27" x14ac:dyDescent="0.3">
      <c r="B200" s="45">
        <v>92022</v>
      </c>
      <c r="C200" s="46">
        <v>42851</v>
      </c>
      <c r="D200" s="47">
        <f t="shared" si="23"/>
        <v>2017</v>
      </c>
      <c r="E200" s="46" t="str">
        <f t="shared" si="20"/>
        <v>Q2-2017</v>
      </c>
      <c r="F200" s="46" t="str">
        <f t="shared" si="21"/>
        <v>April</v>
      </c>
      <c r="G200" s="47">
        <f t="shared" si="24"/>
        <v>17</v>
      </c>
      <c r="H200" s="46" t="str">
        <f t="shared" si="22"/>
        <v>Wednesday</v>
      </c>
      <c r="I200" s="45">
        <v>2</v>
      </c>
      <c r="J200" s="45">
        <v>28</v>
      </c>
      <c r="K200" s="45">
        <v>6</v>
      </c>
      <c r="L200" s="45">
        <v>30</v>
      </c>
      <c r="M200" s="45">
        <v>5</v>
      </c>
      <c r="N200" s="45">
        <v>2</v>
      </c>
      <c r="O200" s="45">
        <v>0</v>
      </c>
      <c r="P200" s="45">
        <v>21</v>
      </c>
      <c r="Q200" s="45">
        <v>33</v>
      </c>
      <c r="R200" s="48"/>
      <c r="S200" s="49"/>
      <c r="T200" s="49"/>
      <c r="U200" s="49"/>
      <c r="V200" s="45">
        <v>21</v>
      </c>
      <c r="W200" s="50">
        <f t="shared" si="25"/>
        <v>693</v>
      </c>
      <c r="X200" s="51">
        <f t="shared" si="26"/>
        <v>0.1925</v>
      </c>
      <c r="Y200" s="51">
        <f t="shared" si="27"/>
        <v>7.8075000000000001</v>
      </c>
      <c r="Z200" s="51">
        <f t="shared" si="28"/>
        <v>1</v>
      </c>
      <c r="AA200" s="52">
        <f t="shared" si="29"/>
        <v>9.1666666666666667E-3</v>
      </c>
    </row>
    <row r="201" spans="2:27" x14ac:dyDescent="0.3">
      <c r="B201" s="53">
        <v>92023</v>
      </c>
      <c r="C201" s="54">
        <v>42852</v>
      </c>
      <c r="D201" s="55">
        <f t="shared" si="23"/>
        <v>2017</v>
      </c>
      <c r="E201" s="54" t="str">
        <f t="shared" si="20"/>
        <v>Q2-2017</v>
      </c>
      <c r="F201" s="54" t="str">
        <f t="shared" si="21"/>
        <v>April</v>
      </c>
      <c r="G201" s="55">
        <f t="shared" si="24"/>
        <v>17</v>
      </c>
      <c r="H201" s="54" t="str">
        <f t="shared" si="22"/>
        <v>Thursday</v>
      </c>
      <c r="I201" s="53">
        <v>1</v>
      </c>
      <c r="J201" s="53">
        <v>29</v>
      </c>
      <c r="K201" s="53">
        <v>8</v>
      </c>
      <c r="L201" s="53">
        <v>30</v>
      </c>
      <c r="M201" s="53">
        <v>5</v>
      </c>
      <c r="N201" s="53">
        <v>2</v>
      </c>
      <c r="O201" s="53">
        <v>0</v>
      </c>
      <c r="P201" s="53">
        <v>22</v>
      </c>
      <c r="Q201" s="53">
        <v>34</v>
      </c>
      <c r="R201" s="56"/>
      <c r="S201" s="57"/>
      <c r="T201" s="57"/>
      <c r="U201" s="57"/>
      <c r="V201" s="53">
        <v>22</v>
      </c>
      <c r="W201" s="58">
        <f t="shared" si="25"/>
        <v>748</v>
      </c>
      <c r="X201" s="59">
        <f t="shared" si="26"/>
        <v>0.20777777777777778</v>
      </c>
      <c r="Y201" s="59">
        <f t="shared" si="27"/>
        <v>7.7922222222222226</v>
      </c>
      <c r="Z201" s="59">
        <f t="shared" si="28"/>
        <v>1</v>
      </c>
      <c r="AA201" s="60">
        <f t="shared" si="29"/>
        <v>9.4444444444444445E-3</v>
      </c>
    </row>
    <row r="202" spans="2:27" x14ac:dyDescent="0.3">
      <c r="B202" s="45">
        <v>92024</v>
      </c>
      <c r="C202" s="46">
        <v>42852</v>
      </c>
      <c r="D202" s="47">
        <f t="shared" si="23"/>
        <v>2017</v>
      </c>
      <c r="E202" s="46" t="str">
        <f t="shared" si="20"/>
        <v>Q2-2017</v>
      </c>
      <c r="F202" s="46" t="str">
        <f t="shared" si="21"/>
        <v>April</v>
      </c>
      <c r="G202" s="47">
        <f t="shared" si="24"/>
        <v>17</v>
      </c>
      <c r="H202" s="46" t="str">
        <f t="shared" si="22"/>
        <v>Thursday</v>
      </c>
      <c r="I202" s="45">
        <v>2</v>
      </c>
      <c r="J202" s="45">
        <v>28</v>
      </c>
      <c r="K202" s="45">
        <v>5</v>
      </c>
      <c r="L202" s="45">
        <v>30</v>
      </c>
      <c r="M202" s="45">
        <v>4</v>
      </c>
      <c r="N202" s="45">
        <v>2</v>
      </c>
      <c r="O202" s="45">
        <v>0</v>
      </c>
      <c r="P202" s="45">
        <v>22</v>
      </c>
      <c r="Q202" s="45">
        <v>32</v>
      </c>
      <c r="R202" s="48"/>
      <c r="S202" s="49"/>
      <c r="T202" s="49"/>
      <c r="U202" s="49"/>
      <c r="V202" s="45">
        <v>22</v>
      </c>
      <c r="W202" s="50">
        <f t="shared" si="25"/>
        <v>704</v>
      </c>
      <c r="X202" s="51">
        <f t="shared" si="26"/>
        <v>0.19555555555555557</v>
      </c>
      <c r="Y202" s="51">
        <f t="shared" si="27"/>
        <v>7.8044444444444441</v>
      </c>
      <c r="Z202" s="51">
        <f t="shared" si="28"/>
        <v>1</v>
      </c>
      <c r="AA202" s="52">
        <f t="shared" si="29"/>
        <v>8.8888888888888889E-3</v>
      </c>
    </row>
    <row r="203" spans="2:27" x14ac:dyDescent="0.3">
      <c r="B203" s="53">
        <v>92025</v>
      </c>
      <c r="C203" s="54">
        <v>42853</v>
      </c>
      <c r="D203" s="55">
        <f t="shared" si="23"/>
        <v>2017</v>
      </c>
      <c r="E203" s="54" t="str">
        <f t="shared" si="20"/>
        <v>Q2-2017</v>
      </c>
      <c r="F203" s="54" t="str">
        <f t="shared" si="21"/>
        <v>April</v>
      </c>
      <c r="G203" s="55">
        <f t="shared" si="24"/>
        <v>17</v>
      </c>
      <c r="H203" s="54" t="str">
        <f t="shared" si="22"/>
        <v>Friday</v>
      </c>
      <c r="I203" s="53">
        <v>1</v>
      </c>
      <c r="J203" s="53">
        <v>27</v>
      </c>
      <c r="K203" s="53">
        <v>6</v>
      </c>
      <c r="L203" s="53">
        <v>30</v>
      </c>
      <c r="M203" s="53">
        <v>5</v>
      </c>
      <c r="N203" s="53">
        <v>2</v>
      </c>
      <c r="O203" s="53">
        <v>0</v>
      </c>
      <c r="P203" s="53">
        <v>20</v>
      </c>
      <c r="Q203" s="53">
        <v>33</v>
      </c>
      <c r="R203" s="56"/>
      <c r="S203" s="57"/>
      <c r="T203" s="57"/>
      <c r="U203" s="57"/>
      <c r="V203" s="53">
        <v>20</v>
      </c>
      <c r="W203" s="58">
        <f t="shared" si="25"/>
        <v>660</v>
      </c>
      <c r="X203" s="59">
        <f t="shared" si="26"/>
        <v>0.18333333333333332</v>
      </c>
      <c r="Y203" s="59">
        <f t="shared" si="27"/>
        <v>7.8166666666666664</v>
      </c>
      <c r="Z203" s="59">
        <f t="shared" si="28"/>
        <v>1</v>
      </c>
      <c r="AA203" s="60">
        <f t="shared" si="29"/>
        <v>9.1666666666666667E-3</v>
      </c>
    </row>
    <row r="204" spans="2:27" x14ac:dyDescent="0.3">
      <c r="B204" s="45">
        <v>92026</v>
      </c>
      <c r="C204" s="46">
        <v>42853</v>
      </c>
      <c r="D204" s="47">
        <f t="shared" si="23"/>
        <v>2017</v>
      </c>
      <c r="E204" s="46" t="str">
        <f t="shared" si="20"/>
        <v>Q2-2017</v>
      </c>
      <c r="F204" s="46" t="str">
        <f t="shared" si="21"/>
        <v>April</v>
      </c>
      <c r="G204" s="47">
        <f t="shared" si="24"/>
        <v>17</v>
      </c>
      <c r="H204" s="46" t="str">
        <f t="shared" si="22"/>
        <v>Friday</v>
      </c>
      <c r="I204" s="45">
        <v>2</v>
      </c>
      <c r="J204" s="45">
        <v>29</v>
      </c>
      <c r="K204" s="45">
        <v>5</v>
      </c>
      <c r="L204" s="45">
        <v>30</v>
      </c>
      <c r="M204" s="45">
        <v>4</v>
      </c>
      <c r="N204" s="45">
        <v>3</v>
      </c>
      <c r="O204" s="45">
        <v>0</v>
      </c>
      <c r="P204" s="45">
        <v>22</v>
      </c>
      <c r="Q204" s="45">
        <v>31</v>
      </c>
      <c r="R204" s="48"/>
      <c r="S204" s="49"/>
      <c r="T204" s="49"/>
      <c r="U204" s="49"/>
      <c r="V204" s="45">
        <v>22</v>
      </c>
      <c r="W204" s="50">
        <f t="shared" si="25"/>
        <v>682</v>
      </c>
      <c r="X204" s="51">
        <f t="shared" si="26"/>
        <v>0.18944444444444444</v>
      </c>
      <c r="Y204" s="51">
        <f t="shared" si="27"/>
        <v>7.8105555555555553</v>
      </c>
      <c r="Z204" s="51">
        <f t="shared" si="28"/>
        <v>1</v>
      </c>
      <c r="AA204" s="52">
        <f t="shared" si="29"/>
        <v>8.611111111111111E-3</v>
      </c>
    </row>
    <row r="205" spans="2:27" x14ac:dyDescent="0.3">
      <c r="B205" s="53">
        <v>92027</v>
      </c>
      <c r="C205" s="54">
        <v>42854</v>
      </c>
      <c r="D205" s="55">
        <f t="shared" si="23"/>
        <v>2017</v>
      </c>
      <c r="E205" s="54" t="str">
        <f t="shared" si="20"/>
        <v>Q2-2017</v>
      </c>
      <c r="F205" s="54" t="str">
        <f t="shared" si="21"/>
        <v>April</v>
      </c>
      <c r="G205" s="55">
        <f t="shared" si="24"/>
        <v>17</v>
      </c>
      <c r="H205" s="54" t="str">
        <f t="shared" si="22"/>
        <v>Saturday</v>
      </c>
      <c r="I205" s="53">
        <v>1</v>
      </c>
      <c r="J205" s="53">
        <v>28</v>
      </c>
      <c r="K205" s="53">
        <v>8</v>
      </c>
      <c r="L205" s="53">
        <v>30</v>
      </c>
      <c r="M205" s="53">
        <v>4</v>
      </c>
      <c r="N205" s="53">
        <v>3</v>
      </c>
      <c r="O205" s="53">
        <v>0</v>
      </c>
      <c r="P205" s="53">
        <v>21</v>
      </c>
      <c r="Q205" s="53">
        <v>34</v>
      </c>
      <c r="R205" s="56"/>
      <c r="S205" s="57"/>
      <c r="T205" s="57"/>
      <c r="U205" s="57"/>
      <c r="V205" s="53">
        <v>21</v>
      </c>
      <c r="W205" s="58">
        <f t="shared" si="25"/>
        <v>714</v>
      </c>
      <c r="X205" s="59">
        <f t="shared" si="26"/>
        <v>0.19833333333333333</v>
      </c>
      <c r="Y205" s="59">
        <f t="shared" si="27"/>
        <v>7.8016666666666667</v>
      </c>
      <c r="Z205" s="59">
        <f t="shared" si="28"/>
        <v>1</v>
      </c>
      <c r="AA205" s="60">
        <f t="shared" si="29"/>
        <v>9.4444444444444445E-3</v>
      </c>
    </row>
    <row r="206" spans="2:27" x14ac:dyDescent="0.3">
      <c r="B206" s="45">
        <v>92028</v>
      </c>
      <c r="C206" s="46">
        <v>42856</v>
      </c>
      <c r="D206" s="47">
        <f t="shared" si="23"/>
        <v>2017</v>
      </c>
      <c r="E206" s="46" t="str">
        <f t="shared" si="20"/>
        <v>Q2-2017</v>
      </c>
      <c r="F206" s="46" t="str">
        <f t="shared" si="21"/>
        <v>May</v>
      </c>
      <c r="G206" s="47">
        <f t="shared" si="24"/>
        <v>18</v>
      </c>
      <c r="H206" s="46" t="str">
        <f t="shared" si="22"/>
        <v>Monday</v>
      </c>
      <c r="I206" s="45">
        <v>1</v>
      </c>
      <c r="J206" s="45">
        <v>25</v>
      </c>
      <c r="K206" s="45">
        <v>5</v>
      </c>
      <c r="L206" s="45">
        <v>30</v>
      </c>
      <c r="M206" s="45">
        <v>4</v>
      </c>
      <c r="N206" s="45">
        <v>3</v>
      </c>
      <c r="O206" s="45">
        <v>0</v>
      </c>
      <c r="P206" s="45">
        <v>18</v>
      </c>
      <c r="Q206" s="45">
        <v>32</v>
      </c>
      <c r="R206" s="48"/>
      <c r="S206" s="49"/>
      <c r="T206" s="49"/>
      <c r="U206" s="49"/>
      <c r="V206" s="45">
        <v>18</v>
      </c>
      <c r="W206" s="50">
        <f t="shared" si="25"/>
        <v>576</v>
      </c>
      <c r="X206" s="51">
        <f t="shared" si="26"/>
        <v>0.16</v>
      </c>
      <c r="Y206" s="51">
        <f t="shared" si="27"/>
        <v>7.84</v>
      </c>
      <c r="Z206" s="51">
        <f t="shared" si="28"/>
        <v>1</v>
      </c>
      <c r="AA206" s="52">
        <f t="shared" si="29"/>
        <v>8.8888888888888889E-3</v>
      </c>
    </row>
    <row r="207" spans="2:27" x14ac:dyDescent="0.3">
      <c r="B207" s="53">
        <v>92029</v>
      </c>
      <c r="C207" s="54">
        <v>42856</v>
      </c>
      <c r="D207" s="55">
        <f t="shared" si="23"/>
        <v>2017</v>
      </c>
      <c r="E207" s="54" t="str">
        <f t="shared" si="20"/>
        <v>Q2-2017</v>
      </c>
      <c r="F207" s="54" t="str">
        <f t="shared" si="21"/>
        <v>May</v>
      </c>
      <c r="G207" s="55">
        <f t="shared" si="24"/>
        <v>18</v>
      </c>
      <c r="H207" s="54" t="str">
        <f t="shared" si="22"/>
        <v>Monday</v>
      </c>
      <c r="I207" s="53">
        <v>2</v>
      </c>
      <c r="J207" s="53">
        <v>23</v>
      </c>
      <c r="K207" s="53">
        <v>5</v>
      </c>
      <c r="L207" s="53">
        <v>30</v>
      </c>
      <c r="M207" s="53">
        <v>4</v>
      </c>
      <c r="N207" s="53">
        <v>3</v>
      </c>
      <c r="O207" s="53">
        <v>0</v>
      </c>
      <c r="P207" s="53">
        <v>16</v>
      </c>
      <c r="Q207" s="53">
        <v>33</v>
      </c>
      <c r="R207" s="56"/>
      <c r="S207" s="57"/>
      <c r="T207" s="57"/>
      <c r="U207" s="57"/>
      <c r="V207" s="53">
        <v>16</v>
      </c>
      <c r="W207" s="58">
        <f t="shared" si="25"/>
        <v>528</v>
      </c>
      <c r="X207" s="59">
        <f t="shared" si="26"/>
        <v>0.14666666666666667</v>
      </c>
      <c r="Y207" s="59">
        <f t="shared" si="27"/>
        <v>7.8533333333333335</v>
      </c>
      <c r="Z207" s="59">
        <f t="shared" si="28"/>
        <v>1</v>
      </c>
      <c r="AA207" s="60">
        <f t="shared" si="29"/>
        <v>9.1666666666666667E-3</v>
      </c>
    </row>
    <row r="208" spans="2:27" x14ac:dyDescent="0.3">
      <c r="B208" s="45">
        <v>92030</v>
      </c>
      <c r="C208" s="46">
        <v>42857</v>
      </c>
      <c r="D208" s="47">
        <f t="shared" si="23"/>
        <v>2017</v>
      </c>
      <c r="E208" s="46" t="str">
        <f t="shared" si="20"/>
        <v>Q2-2017</v>
      </c>
      <c r="F208" s="46" t="str">
        <f t="shared" si="21"/>
        <v>May</v>
      </c>
      <c r="G208" s="47">
        <f t="shared" si="24"/>
        <v>18</v>
      </c>
      <c r="H208" s="46" t="str">
        <f t="shared" si="22"/>
        <v>Tuesday</v>
      </c>
      <c r="I208" s="45">
        <v>1</v>
      </c>
      <c r="J208" s="45">
        <v>26</v>
      </c>
      <c r="K208" s="45">
        <v>9</v>
      </c>
      <c r="L208" s="45">
        <v>30</v>
      </c>
      <c r="M208" s="45">
        <v>5</v>
      </c>
      <c r="N208" s="45">
        <v>2</v>
      </c>
      <c r="O208" s="45">
        <v>0</v>
      </c>
      <c r="P208" s="45">
        <v>19</v>
      </c>
      <c r="Q208" s="45">
        <v>33</v>
      </c>
      <c r="R208" s="48"/>
      <c r="S208" s="49"/>
      <c r="T208" s="49"/>
      <c r="U208" s="49"/>
      <c r="V208" s="45">
        <v>19</v>
      </c>
      <c r="W208" s="50">
        <f t="shared" si="25"/>
        <v>627</v>
      </c>
      <c r="X208" s="51">
        <f t="shared" si="26"/>
        <v>0.17416666666666666</v>
      </c>
      <c r="Y208" s="51">
        <f t="shared" si="27"/>
        <v>7.8258333333333336</v>
      </c>
      <c r="Z208" s="51">
        <f t="shared" si="28"/>
        <v>1</v>
      </c>
      <c r="AA208" s="52">
        <f t="shared" si="29"/>
        <v>9.1666666666666667E-3</v>
      </c>
    </row>
    <row r="209" spans="2:27" x14ac:dyDescent="0.3">
      <c r="B209" s="53">
        <v>92031</v>
      </c>
      <c r="C209" s="54">
        <v>42857</v>
      </c>
      <c r="D209" s="55">
        <f t="shared" si="23"/>
        <v>2017</v>
      </c>
      <c r="E209" s="54" t="str">
        <f t="shared" si="20"/>
        <v>Q2-2017</v>
      </c>
      <c r="F209" s="54" t="str">
        <f t="shared" si="21"/>
        <v>May</v>
      </c>
      <c r="G209" s="55">
        <f t="shared" si="24"/>
        <v>18</v>
      </c>
      <c r="H209" s="54" t="str">
        <f t="shared" si="22"/>
        <v>Tuesday</v>
      </c>
      <c r="I209" s="53">
        <v>2</v>
      </c>
      <c r="J209" s="53">
        <v>28</v>
      </c>
      <c r="K209" s="53">
        <v>6</v>
      </c>
      <c r="L209" s="53">
        <v>30</v>
      </c>
      <c r="M209" s="53">
        <v>5</v>
      </c>
      <c r="N209" s="53">
        <v>3</v>
      </c>
      <c r="O209" s="53">
        <v>0</v>
      </c>
      <c r="P209" s="53">
        <v>20</v>
      </c>
      <c r="Q209" s="53">
        <v>33</v>
      </c>
      <c r="R209" s="56"/>
      <c r="S209" s="57"/>
      <c r="T209" s="57"/>
      <c r="U209" s="57"/>
      <c r="V209" s="53">
        <v>20</v>
      </c>
      <c r="W209" s="58">
        <f t="shared" si="25"/>
        <v>660</v>
      </c>
      <c r="X209" s="59">
        <f t="shared" si="26"/>
        <v>0.18333333333333332</v>
      </c>
      <c r="Y209" s="59">
        <f t="shared" si="27"/>
        <v>7.8166666666666664</v>
      </c>
      <c r="Z209" s="59">
        <f t="shared" si="28"/>
        <v>1</v>
      </c>
      <c r="AA209" s="60">
        <f t="shared" si="29"/>
        <v>9.1666666666666667E-3</v>
      </c>
    </row>
    <row r="210" spans="2:27" x14ac:dyDescent="0.3">
      <c r="B210" s="45">
        <v>92032</v>
      </c>
      <c r="C210" s="46">
        <v>42858</v>
      </c>
      <c r="D210" s="47">
        <f t="shared" si="23"/>
        <v>2017</v>
      </c>
      <c r="E210" s="46" t="str">
        <f t="shared" si="20"/>
        <v>Q2-2017</v>
      </c>
      <c r="F210" s="46" t="str">
        <f t="shared" si="21"/>
        <v>May</v>
      </c>
      <c r="G210" s="47">
        <f t="shared" si="24"/>
        <v>18</v>
      </c>
      <c r="H210" s="46" t="str">
        <f t="shared" si="22"/>
        <v>Wednesday</v>
      </c>
      <c r="I210" s="45">
        <v>1</v>
      </c>
      <c r="J210" s="45">
        <v>26</v>
      </c>
      <c r="K210" s="45">
        <v>5</v>
      </c>
      <c r="L210" s="45">
        <v>30</v>
      </c>
      <c r="M210" s="45">
        <v>4</v>
      </c>
      <c r="N210" s="45">
        <v>3</v>
      </c>
      <c r="O210" s="45">
        <v>0</v>
      </c>
      <c r="P210" s="45">
        <v>19</v>
      </c>
      <c r="Q210" s="45">
        <v>34</v>
      </c>
      <c r="R210" s="48"/>
      <c r="S210" s="49"/>
      <c r="T210" s="49"/>
      <c r="U210" s="49"/>
      <c r="V210" s="45">
        <v>19</v>
      </c>
      <c r="W210" s="50">
        <f t="shared" si="25"/>
        <v>646</v>
      </c>
      <c r="X210" s="51">
        <f t="shared" si="26"/>
        <v>0.17944444444444443</v>
      </c>
      <c r="Y210" s="51">
        <f t="shared" si="27"/>
        <v>7.8205555555555559</v>
      </c>
      <c r="Z210" s="51">
        <f t="shared" si="28"/>
        <v>1</v>
      </c>
      <c r="AA210" s="52">
        <f t="shared" si="29"/>
        <v>9.4444444444444445E-3</v>
      </c>
    </row>
    <row r="211" spans="2:27" x14ac:dyDescent="0.3">
      <c r="B211" s="53">
        <v>92033</v>
      </c>
      <c r="C211" s="54">
        <v>42858</v>
      </c>
      <c r="D211" s="55">
        <f t="shared" si="23"/>
        <v>2017</v>
      </c>
      <c r="E211" s="54" t="str">
        <f t="shared" ref="E211:E274" si="30">"Q" &amp;ROUNDUP(MONTH(C211)/3,0) &amp; "-" &amp; YEAR(C211)</f>
        <v>Q2-2017</v>
      </c>
      <c r="F211" s="54" t="str">
        <f t="shared" ref="F211:F274" si="31">TEXT(C211,"mmmm")</f>
        <v>May</v>
      </c>
      <c r="G211" s="55">
        <f t="shared" si="24"/>
        <v>18</v>
      </c>
      <c r="H211" s="54" t="str">
        <f t="shared" ref="H211:H274" si="32">TEXT(C211,"dddd")</f>
        <v>Wednesday</v>
      </c>
      <c r="I211" s="53">
        <v>2</v>
      </c>
      <c r="J211" s="53">
        <v>23</v>
      </c>
      <c r="K211" s="53">
        <v>8</v>
      </c>
      <c r="L211" s="53">
        <v>30</v>
      </c>
      <c r="M211" s="53">
        <v>4</v>
      </c>
      <c r="N211" s="53">
        <v>2</v>
      </c>
      <c r="O211" s="53">
        <v>0</v>
      </c>
      <c r="P211" s="53">
        <v>17</v>
      </c>
      <c r="Q211" s="53">
        <v>35</v>
      </c>
      <c r="R211" s="56"/>
      <c r="S211" s="57"/>
      <c r="T211" s="57"/>
      <c r="U211" s="57"/>
      <c r="V211" s="53">
        <v>17</v>
      </c>
      <c r="W211" s="58">
        <f t="shared" si="25"/>
        <v>595</v>
      </c>
      <c r="X211" s="59">
        <f t="shared" si="26"/>
        <v>0.16527777777777777</v>
      </c>
      <c r="Y211" s="59">
        <f t="shared" si="27"/>
        <v>7.8347222222222221</v>
      </c>
      <c r="Z211" s="59">
        <f t="shared" si="28"/>
        <v>1</v>
      </c>
      <c r="AA211" s="60">
        <f t="shared" si="29"/>
        <v>9.7222222222222224E-3</v>
      </c>
    </row>
    <row r="212" spans="2:27" x14ac:dyDescent="0.3">
      <c r="B212" s="45">
        <v>92034</v>
      </c>
      <c r="C212" s="46">
        <v>42859</v>
      </c>
      <c r="D212" s="47">
        <f t="shared" ref="D212:D275" si="33">YEAR(C212)</f>
        <v>2017</v>
      </c>
      <c r="E212" s="46" t="str">
        <f t="shared" si="30"/>
        <v>Q2-2017</v>
      </c>
      <c r="F212" s="46" t="str">
        <f t="shared" si="31"/>
        <v>May</v>
      </c>
      <c r="G212" s="47">
        <f t="shared" ref="G212:G275" si="34">WEEKNUM(C212,1)</f>
        <v>18</v>
      </c>
      <c r="H212" s="46" t="str">
        <f t="shared" si="32"/>
        <v>Thursday</v>
      </c>
      <c r="I212" s="45">
        <v>1</v>
      </c>
      <c r="J212" s="45">
        <v>23</v>
      </c>
      <c r="K212" s="45">
        <v>6</v>
      </c>
      <c r="L212" s="45">
        <v>30</v>
      </c>
      <c r="M212" s="45">
        <v>4</v>
      </c>
      <c r="N212" s="45">
        <v>2</v>
      </c>
      <c r="O212" s="45">
        <v>0</v>
      </c>
      <c r="P212" s="45">
        <v>17</v>
      </c>
      <c r="Q212" s="45">
        <v>33</v>
      </c>
      <c r="R212" s="48"/>
      <c r="S212" s="49"/>
      <c r="T212" s="49"/>
      <c r="U212" s="49"/>
      <c r="V212" s="45">
        <v>17</v>
      </c>
      <c r="W212" s="50">
        <f t="shared" ref="W212:W275" si="35">P212*Q212</f>
        <v>561</v>
      </c>
      <c r="X212" s="51">
        <f t="shared" ref="X212:X275" si="36">W212/$X$17</f>
        <v>0.15583333333333332</v>
      </c>
      <c r="Y212" s="51">
        <f t="shared" ref="Y212:Y275" si="37">$Z$17-X212</f>
        <v>7.8441666666666663</v>
      </c>
      <c r="Z212" s="51">
        <f t="shared" ref="Z212:Z275" si="38">(R212+S212+T212+U212+V212)/P212</f>
        <v>1</v>
      </c>
      <c r="AA212" s="52">
        <f t="shared" ref="AA212:AA275" si="39">X212/P212</f>
        <v>9.1666666666666667E-3</v>
      </c>
    </row>
    <row r="213" spans="2:27" x14ac:dyDescent="0.3">
      <c r="B213" s="53">
        <v>92035</v>
      </c>
      <c r="C213" s="54">
        <v>42859</v>
      </c>
      <c r="D213" s="55">
        <f t="shared" si="33"/>
        <v>2017</v>
      </c>
      <c r="E213" s="54" t="str">
        <f t="shared" si="30"/>
        <v>Q2-2017</v>
      </c>
      <c r="F213" s="54" t="str">
        <f t="shared" si="31"/>
        <v>May</v>
      </c>
      <c r="G213" s="55">
        <f t="shared" si="34"/>
        <v>18</v>
      </c>
      <c r="H213" s="54" t="str">
        <f t="shared" si="32"/>
        <v>Thursday</v>
      </c>
      <c r="I213" s="53">
        <v>2</v>
      </c>
      <c r="J213" s="53">
        <v>24</v>
      </c>
      <c r="K213" s="53">
        <v>8</v>
      </c>
      <c r="L213" s="53">
        <v>30</v>
      </c>
      <c r="M213" s="53">
        <v>4</v>
      </c>
      <c r="N213" s="53">
        <v>3</v>
      </c>
      <c r="O213" s="53">
        <v>0</v>
      </c>
      <c r="P213" s="53">
        <v>17</v>
      </c>
      <c r="Q213" s="53">
        <v>32</v>
      </c>
      <c r="R213" s="56"/>
      <c r="S213" s="57"/>
      <c r="T213" s="57"/>
      <c r="U213" s="57"/>
      <c r="V213" s="53">
        <v>17</v>
      </c>
      <c r="W213" s="58">
        <f t="shared" si="35"/>
        <v>544</v>
      </c>
      <c r="X213" s="59">
        <f t="shared" si="36"/>
        <v>0.15111111111111111</v>
      </c>
      <c r="Y213" s="59">
        <f t="shared" si="37"/>
        <v>7.8488888888888892</v>
      </c>
      <c r="Z213" s="59">
        <f t="shared" si="38"/>
        <v>1</v>
      </c>
      <c r="AA213" s="60">
        <f t="shared" si="39"/>
        <v>8.8888888888888889E-3</v>
      </c>
    </row>
    <row r="214" spans="2:27" x14ac:dyDescent="0.3">
      <c r="B214" s="45">
        <v>92036</v>
      </c>
      <c r="C214" s="46">
        <v>42860</v>
      </c>
      <c r="D214" s="47">
        <f t="shared" si="33"/>
        <v>2017</v>
      </c>
      <c r="E214" s="46" t="str">
        <f t="shared" si="30"/>
        <v>Q2-2017</v>
      </c>
      <c r="F214" s="46" t="str">
        <f t="shared" si="31"/>
        <v>May</v>
      </c>
      <c r="G214" s="47">
        <f t="shared" si="34"/>
        <v>18</v>
      </c>
      <c r="H214" s="46" t="str">
        <f t="shared" si="32"/>
        <v>Friday</v>
      </c>
      <c r="I214" s="45">
        <v>1</v>
      </c>
      <c r="J214" s="45">
        <v>24</v>
      </c>
      <c r="K214" s="45">
        <v>5</v>
      </c>
      <c r="L214" s="45">
        <v>30</v>
      </c>
      <c r="M214" s="45">
        <v>4</v>
      </c>
      <c r="N214" s="45">
        <v>2</v>
      </c>
      <c r="O214" s="45">
        <v>0</v>
      </c>
      <c r="P214" s="45">
        <v>18</v>
      </c>
      <c r="Q214" s="45">
        <v>31</v>
      </c>
      <c r="R214" s="48"/>
      <c r="S214" s="49"/>
      <c r="T214" s="49"/>
      <c r="U214" s="49"/>
      <c r="V214" s="45">
        <v>18</v>
      </c>
      <c r="W214" s="50">
        <f t="shared" si="35"/>
        <v>558</v>
      </c>
      <c r="X214" s="51">
        <f t="shared" si="36"/>
        <v>0.155</v>
      </c>
      <c r="Y214" s="51">
        <f t="shared" si="37"/>
        <v>7.8449999999999998</v>
      </c>
      <c r="Z214" s="51">
        <f t="shared" si="38"/>
        <v>1</v>
      </c>
      <c r="AA214" s="52">
        <f t="shared" si="39"/>
        <v>8.611111111111111E-3</v>
      </c>
    </row>
    <row r="215" spans="2:27" x14ac:dyDescent="0.3">
      <c r="B215" s="53">
        <v>92037</v>
      </c>
      <c r="C215" s="54">
        <v>42860</v>
      </c>
      <c r="D215" s="55">
        <f t="shared" si="33"/>
        <v>2017</v>
      </c>
      <c r="E215" s="54" t="str">
        <f t="shared" si="30"/>
        <v>Q2-2017</v>
      </c>
      <c r="F215" s="54" t="str">
        <f t="shared" si="31"/>
        <v>May</v>
      </c>
      <c r="G215" s="55">
        <f t="shared" si="34"/>
        <v>18</v>
      </c>
      <c r="H215" s="54" t="str">
        <f t="shared" si="32"/>
        <v>Friday</v>
      </c>
      <c r="I215" s="53">
        <v>2</v>
      </c>
      <c r="J215" s="53">
        <v>26</v>
      </c>
      <c r="K215" s="53">
        <v>8</v>
      </c>
      <c r="L215" s="53">
        <v>30</v>
      </c>
      <c r="M215" s="53">
        <v>5</v>
      </c>
      <c r="N215" s="53">
        <v>3</v>
      </c>
      <c r="O215" s="53">
        <v>0</v>
      </c>
      <c r="P215" s="53">
        <v>18</v>
      </c>
      <c r="Q215" s="53">
        <v>33</v>
      </c>
      <c r="R215" s="56"/>
      <c r="S215" s="57"/>
      <c r="T215" s="57"/>
      <c r="U215" s="57"/>
      <c r="V215" s="53">
        <v>18</v>
      </c>
      <c r="W215" s="58">
        <f t="shared" si="35"/>
        <v>594</v>
      </c>
      <c r="X215" s="59">
        <f t="shared" si="36"/>
        <v>0.16500000000000001</v>
      </c>
      <c r="Y215" s="59">
        <f t="shared" si="37"/>
        <v>7.835</v>
      </c>
      <c r="Z215" s="59">
        <f t="shared" si="38"/>
        <v>1</v>
      </c>
      <c r="AA215" s="60">
        <f t="shared" si="39"/>
        <v>9.1666666666666667E-3</v>
      </c>
    </row>
    <row r="216" spans="2:27" x14ac:dyDescent="0.3">
      <c r="B216" s="45">
        <v>92038</v>
      </c>
      <c r="C216" s="46">
        <v>42861</v>
      </c>
      <c r="D216" s="47">
        <f t="shared" si="33"/>
        <v>2017</v>
      </c>
      <c r="E216" s="46" t="str">
        <f t="shared" si="30"/>
        <v>Q2-2017</v>
      </c>
      <c r="F216" s="46" t="str">
        <f t="shared" si="31"/>
        <v>May</v>
      </c>
      <c r="G216" s="47">
        <f t="shared" si="34"/>
        <v>18</v>
      </c>
      <c r="H216" s="46" t="str">
        <f t="shared" si="32"/>
        <v>Saturday</v>
      </c>
      <c r="I216" s="45">
        <v>1</v>
      </c>
      <c r="J216" s="45">
        <v>28</v>
      </c>
      <c r="K216" s="45">
        <v>8</v>
      </c>
      <c r="L216" s="45">
        <v>30</v>
      </c>
      <c r="M216" s="45">
        <v>5</v>
      </c>
      <c r="N216" s="45">
        <v>3</v>
      </c>
      <c r="O216" s="45">
        <v>0</v>
      </c>
      <c r="P216" s="45">
        <v>20</v>
      </c>
      <c r="Q216" s="45">
        <v>31</v>
      </c>
      <c r="R216" s="48"/>
      <c r="S216" s="49"/>
      <c r="T216" s="49"/>
      <c r="U216" s="49"/>
      <c r="V216" s="45">
        <v>20</v>
      </c>
      <c r="W216" s="50">
        <f t="shared" si="35"/>
        <v>620</v>
      </c>
      <c r="X216" s="51">
        <f t="shared" si="36"/>
        <v>0.17222222222222222</v>
      </c>
      <c r="Y216" s="51">
        <f t="shared" si="37"/>
        <v>7.8277777777777775</v>
      </c>
      <c r="Z216" s="51">
        <f t="shared" si="38"/>
        <v>1</v>
      </c>
      <c r="AA216" s="52">
        <f t="shared" si="39"/>
        <v>8.611111111111111E-3</v>
      </c>
    </row>
    <row r="217" spans="2:27" x14ac:dyDescent="0.3">
      <c r="B217" s="53">
        <v>92039</v>
      </c>
      <c r="C217" s="54">
        <v>42863</v>
      </c>
      <c r="D217" s="55">
        <f t="shared" si="33"/>
        <v>2017</v>
      </c>
      <c r="E217" s="54" t="str">
        <f t="shared" si="30"/>
        <v>Q2-2017</v>
      </c>
      <c r="F217" s="54" t="str">
        <f t="shared" si="31"/>
        <v>May</v>
      </c>
      <c r="G217" s="55">
        <f t="shared" si="34"/>
        <v>19</v>
      </c>
      <c r="H217" s="54" t="str">
        <f t="shared" si="32"/>
        <v>Monday</v>
      </c>
      <c r="I217" s="53">
        <v>1</v>
      </c>
      <c r="J217" s="53">
        <v>24</v>
      </c>
      <c r="K217" s="53">
        <v>9</v>
      </c>
      <c r="L217" s="53">
        <v>30</v>
      </c>
      <c r="M217" s="53">
        <v>5</v>
      </c>
      <c r="N217" s="53">
        <v>3</v>
      </c>
      <c r="O217" s="53">
        <v>0</v>
      </c>
      <c r="P217" s="53">
        <v>16</v>
      </c>
      <c r="Q217" s="53">
        <v>34</v>
      </c>
      <c r="R217" s="56"/>
      <c r="S217" s="57"/>
      <c r="T217" s="57"/>
      <c r="U217" s="57"/>
      <c r="V217" s="53">
        <v>16</v>
      </c>
      <c r="W217" s="58">
        <f t="shared" si="35"/>
        <v>544</v>
      </c>
      <c r="X217" s="59">
        <f t="shared" si="36"/>
        <v>0.15111111111111111</v>
      </c>
      <c r="Y217" s="59">
        <f t="shared" si="37"/>
        <v>7.8488888888888892</v>
      </c>
      <c r="Z217" s="59">
        <f t="shared" si="38"/>
        <v>1</v>
      </c>
      <c r="AA217" s="60">
        <f t="shared" si="39"/>
        <v>9.4444444444444445E-3</v>
      </c>
    </row>
    <row r="218" spans="2:27" x14ac:dyDescent="0.3">
      <c r="B218" s="45">
        <v>92040</v>
      </c>
      <c r="C218" s="46">
        <v>42863</v>
      </c>
      <c r="D218" s="47">
        <f t="shared" si="33"/>
        <v>2017</v>
      </c>
      <c r="E218" s="46" t="str">
        <f t="shared" si="30"/>
        <v>Q2-2017</v>
      </c>
      <c r="F218" s="46" t="str">
        <f t="shared" si="31"/>
        <v>May</v>
      </c>
      <c r="G218" s="47">
        <f t="shared" si="34"/>
        <v>19</v>
      </c>
      <c r="H218" s="46" t="str">
        <f t="shared" si="32"/>
        <v>Monday</v>
      </c>
      <c r="I218" s="45">
        <v>2</v>
      </c>
      <c r="J218" s="45">
        <v>25</v>
      </c>
      <c r="K218" s="45">
        <v>5</v>
      </c>
      <c r="L218" s="45">
        <v>30</v>
      </c>
      <c r="M218" s="45">
        <v>4</v>
      </c>
      <c r="N218" s="45">
        <v>3</v>
      </c>
      <c r="O218" s="45">
        <v>0</v>
      </c>
      <c r="P218" s="45">
        <v>18</v>
      </c>
      <c r="Q218" s="45">
        <v>32</v>
      </c>
      <c r="R218" s="48"/>
      <c r="S218" s="49"/>
      <c r="T218" s="49"/>
      <c r="U218" s="49"/>
      <c r="V218" s="45">
        <v>18</v>
      </c>
      <c r="W218" s="50">
        <f t="shared" si="35"/>
        <v>576</v>
      </c>
      <c r="X218" s="51">
        <f t="shared" si="36"/>
        <v>0.16</v>
      </c>
      <c r="Y218" s="51">
        <f t="shared" si="37"/>
        <v>7.84</v>
      </c>
      <c r="Z218" s="51">
        <f t="shared" si="38"/>
        <v>1</v>
      </c>
      <c r="AA218" s="52">
        <f t="shared" si="39"/>
        <v>8.8888888888888889E-3</v>
      </c>
    </row>
    <row r="219" spans="2:27" x14ac:dyDescent="0.3">
      <c r="B219" s="53">
        <v>92041</v>
      </c>
      <c r="C219" s="54">
        <v>42864</v>
      </c>
      <c r="D219" s="55">
        <f t="shared" si="33"/>
        <v>2017</v>
      </c>
      <c r="E219" s="54" t="str">
        <f t="shared" si="30"/>
        <v>Q2-2017</v>
      </c>
      <c r="F219" s="54" t="str">
        <f t="shared" si="31"/>
        <v>May</v>
      </c>
      <c r="G219" s="55">
        <f t="shared" si="34"/>
        <v>19</v>
      </c>
      <c r="H219" s="54" t="str">
        <f t="shared" si="32"/>
        <v>Tuesday</v>
      </c>
      <c r="I219" s="53">
        <v>1</v>
      </c>
      <c r="J219" s="53">
        <v>24</v>
      </c>
      <c r="K219" s="53">
        <v>8</v>
      </c>
      <c r="L219" s="53">
        <v>30</v>
      </c>
      <c r="M219" s="53">
        <v>5</v>
      </c>
      <c r="N219" s="53">
        <v>2</v>
      </c>
      <c r="O219" s="53">
        <v>0</v>
      </c>
      <c r="P219" s="53">
        <v>17</v>
      </c>
      <c r="Q219" s="53">
        <v>31</v>
      </c>
      <c r="R219" s="56"/>
      <c r="S219" s="57"/>
      <c r="T219" s="57"/>
      <c r="U219" s="57"/>
      <c r="V219" s="53">
        <v>17</v>
      </c>
      <c r="W219" s="58">
        <f t="shared" si="35"/>
        <v>527</v>
      </c>
      <c r="X219" s="59">
        <f t="shared" si="36"/>
        <v>0.1463888888888889</v>
      </c>
      <c r="Y219" s="59">
        <f t="shared" si="37"/>
        <v>7.8536111111111113</v>
      </c>
      <c r="Z219" s="59">
        <f t="shared" si="38"/>
        <v>1</v>
      </c>
      <c r="AA219" s="60">
        <f t="shared" si="39"/>
        <v>8.611111111111111E-3</v>
      </c>
    </row>
    <row r="220" spans="2:27" x14ac:dyDescent="0.3">
      <c r="B220" s="45">
        <v>92042</v>
      </c>
      <c r="C220" s="46">
        <v>42864</v>
      </c>
      <c r="D220" s="47">
        <f t="shared" si="33"/>
        <v>2017</v>
      </c>
      <c r="E220" s="46" t="str">
        <f t="shared" si="30"/>
        <v>Q2-2017</v>
      </c>
      <c r="F220" s="46" t="str">
        <f t="shared" si="31"/>
        <v>May</v>
      </c>
      <c r="G220" s="47">
        <f t="shared" si="34"/>
        <v>19</v>
      </c>
      <c r="H220" s="46" t="str">
        <f t="shared" si="32"/>
        <v>Tuesday</v>
      </c>
      <c r="I220" s="45">
        <v>2</v>
      </c>
      <c r="J220" s="45">
        <v>24</v>
      </c>
      <c r="K220" s="45">
        <v>7</v>
      </c>
      <c r="L220" s="45">
        <v>30</v>
      </c>
      <c r="M220" s="45">
        <v>5</v>
      </c>
      <c r="N220" s="45">
        <v>2</v>
      </c>
      <c r="O220" s="45">
        <v>0</v>
      </c>
      <c r="P220" s="45">
        <v>17</v>
      </c>
      <c r="Q220" s="45">
        <v>34</v>
      </c>
      <c r="R220" s="48"/>
      <c r="S220" s="49"/>
      <c r="T220" s="49"/>
      <c r="U220" s="49"/>
      <c r="V220" s="45">
        <v>17</v>
      </c>
      <c r="W220" s="50">
        <f t="shared" si="35"/>
        <v>578</v>
      </c>
      <c r="X220" s="51">
        <f t="shared" si="36"/>
        <v>0.16055555555555556</v>
      </c>
      <c r="Y220" s="51">
        <f t="shared" si="37"/>
        <v>7.8394444444444442</v>
      </c>
      <c r="Z220" s="51">
        <f t="shared" si="38"/>
        <v>1</v>
      </c>
      <c r="AA220" s="52">
        <f t="shared" si="39"/>
        <v>9.4444444444444445E-3</v>
      </c>
    </row>
    <row r="221" spans="2:27" x14ac:dyDescent="0.3">
      <c r="B221" s="53">
        <v>92043</v>
      </c>
      <c r="C221" s="54">
        <v>42865</v>
      </c>
      <c r="D221" s="55">
        <f t="shared" si="33"/>
        <v>2017</v>
      </c>
      <c r="E221" s="54" t="str">
        <f t="shared" si="30"/>
        <v>Q2-2017</v>
      </c>
      <c r="F221" s="54" t="str">
        <f t="shared" si="31"/>
        <v>May</v>
      </c>
      <c r="G221" s="55">
        <f t="shared" si="34"/>
        <v>19</v>
      </c>
      <c r="H221" s="54" t="str">
        <f t="shared" si="32"/>
        <v>Wednesday</v>
      </c>
      <c r="I221" s="53">
        <v>1</v>
      </c>
      <c r="J221" s="53">
        <v>27</v>
      </c>
      <c r="K221" s="53">
        <v>6</v>
      </c>
      <c r="L221" s="53">
        <v>30</v>
      </c>
      <c r="M221" s="53">
        <v>4</v>
      </c>
      <c r="N221" s="53">
        <v>3</v>
      </c>
      <c r="O221" s="53">
        <v>0</v>
      </c>
      <c r="P221" s="53">
        <v>20</v>
      </c>
      <c r="Q221" s="53">
        <v>34</v>
      </c>
      <c r="R221" s="56"/>
      <c r="S221" s="57"/>
      <c r="T221" s="57"/>
      <c r="U221" s="57"/>
      <c r="V221" s="53">
        <v>20</v>
      </c>
      <c r="W221" s="58">
        <f t="shared" si="35"/>
        <v>680</v>
      </c>
      <c r="X221" s="59">
        <f t="shared" si="36"/>
        <v>0.18888888888888888</v>
      </c>
      <c r="Y221" s="59">
        <f t="shared" si="37"/>
        <v>7.8111111111111109</v>
      </c>
      <c r="Z221" s="59">
        <f t="shared" si="38"/>
        <v>1</v>
      </c>
      <c r="AA221" s="60">
        <f t="shared" si="39"/>
        <v>9.4444444444444445E-3</v>
      </c>
    </row>
    <row r="222" spans="2:27" x14ac:dyDescent="0.3">
      <c r="B222" s="45">
        <v>92044</v>
      </c>
      <c r="C222" s="46">
        <v>42865</v>
      </c>
      <c r="D222" s="47">
        <f t="shared" si="33"/>
        <v>2017</v>
      </c>
      <c r="E222" s="46" t="str">
        <f t="shared" si="30"/>
        <v>Q2-2017</v>
      </c>
      <c r="F222" s="46" t="str">
        <f t="shared" si="31"/>
        <v>May</v>
      </c>
      <c r="G222" s="47">
        <f t="shared" si="34"/>
        <v>19</v>
      </c>
      <c r="H222" s="46" t="str">
        <f t="shared" si="32"/>
        <v>Wednesday</v>
      </c>
      <c r="I222" s="45">
        <v>2</v>
      </c>
      <c r="J222" s="45">
        <v>23</v>
      </c>
      <c r="K222" s="45">
        <v>7</v>
      </c>
      <c r="L222" s="45">
        <v>30</v>
      </c>
      <c r="M222" s="45">
        <v>5</v>
      </c>
      <c r="N222" s="45">
        <v>2</v>
      </c>
      <c r="O222" s="45">
        <v>0</v>
      </c>
      <c r="P222" s="45">
        <v>16</v>
      </c>
      <c r="Q222" s="45">
        <v>33</v>
      </c>
      <c r="R222" s="48"/>
      <c r="S222" s="49"/>
      <c r="T222" s="49"/>
      <c r="U222" s="49"/>
      <c r="V222" s="45">
        <v>16</v>
      </c>
      <c r="W222" s="50">
        <f t="shared" si="35"/>
        <v>528</v>
      </c>
      <c r="X222" s="51">
        <f t="shared" si="36"/>
        <v>0.14666666666666667</v>
      </c>
      <c r="Y222" s="51">
        <f t="shared" si="37"/>
        <v>7.8533333333333335</v>
      </c>
      <c r="Z222" s="51">
        <f t="shared" si="38"/>
        <v>1</v>
      </c>
      <c r="AA222" s="52">
        <f t="shared" si="39"/>
        <v>9.1666666666666667E-3</v>
      </c>
    </row>
    <row r="223" spans="2:27" x14ac:dyDescent="0.3">
      <c r="B223" s="53">
        <v>92045</v>
      </c>
      <c r="C223" s="54">
        <v>42866</v>
      </c>
      <c r="D223" s="55">
        <f t="shared" si="33"/>
        <v>2017</v>
      </c>
      <c r="E223" s="54" t="str">
        <f t="shared" si="30"/>
        <v>Q2-2017</v>
      </c>
      <c r="F223" s="54" t="str">
        <f t="shared" si="31"/>
        <v>May</v>
      </c>
      <c r="G223" s="55">
        <f t="shared" si="34"/>
        <v>19</v>
      </c>
      <c r="H223" s="54" t="str">
        <f t="shared" si="32"/>
        <v>Thursday</v>
      </c>
      <c r="I223" s="53">
        <v>1</v>
      </c>
      <c r="J223" s="53">
        <v>28</v>
      </c>
      <c r="K223" s="53">
        <v>5</v>
      </c>
      <c r="L223" s="53">
        <v>30</v>
      </c>
      <c r="M223" s="53">
        <v>5</v>
      </c>
      <c r="N223" s="53">
        <v>2</v>
      </c>
      <c r="O223" s="53">
        <v>0</v>
      </c>
      <c r="P223" s="53">
        <v>21</v>
      </c>
      <c r="Q223" s="53">
        <v>33</v>
      </c>
      <c r="R223" s="56"/>
      <c r="S223" s="57"/>
      <c r="T223" s="57"/>
      <c r="U223" s="57"/>
      <c r="V223" s="53">
        <v>21</v>
      </c>
      <c r="W223" s="58">
        <f t="shared" si="35"/>
        <v>693</v>
      </c>
      <c r="X223" s="59">
        <f t="shared" si="36"/>
        <v>0.1925</v>
      </c>
      <c r="Y223" s="59">
        <f t="shared" si="37"/>
        <v>7.8075000000000001</v>
      </c>
      <c r="Z223" s="59">
        <f t="shared" si="38"/>
        <v>1</v>
      </c>
      <c r="AA223" s="60">
        <f t="shared" si="39"/>
        <v>9.1666666666666667E-3</v>
      </c>
    </row>
    <row r="224" spans="2:27" x14ac:dyDescent="0.3">
      <c r="B224" s="45">
        <v>92046</v>
      </c>
      <c r="C224" s="46">
        <v>42866</v>
      </c>
      <c r="D224" s="47">
        <f t="shared" si="33"/>
        <v>2017</v>
      </c>
      <c r="E224" s="46" t="str">
        <f t="shared" si="30"/>
        <v>Q2-2017</v>
      </c>
      <c r="F224" s="46" t="str">
        <f t="shared" si="31"/>
        <v>May</v>
      </c>
      <c r="G224" s="47">
        <f t="shared" si="34"/>
        <v>19</v>
      </c>
      <c r="H224" s="46" t="str">
        <f t="shared" si="32"/>
        <v>Thursday</v>
      </c>
      <c r="I224" s="45">
        <v>2</v>
      </c>
      <c r="J224" s="45">
        <v>23</v>
      </c>
      <c r="K224" s="45">
        <v>7</v>
      </c>
      <c r="L224" s="45">
        <v>30</v>
      </c>
      <c r="M224" s="45">
        <v>4</v>
      </c>
      <c r="N224" s="45">
        <v>3</v>
      </c>
      <c r="O224" s="45">
        <v>0</v>
      </c>
      <c r="P224" s="45">
        <v>16</v>
      </c>
      <c r="Q224" s="45">
        <v>33</v>
      </c>
      <c r="R224" s="48"/>
      <c r="S224" s="49"/>
      <c r="T224" s="49"/>
      <c r="U224" s="49"/>
      <c r="V224" s="45">
        <v>16</v>
      </c>
      <c r="W224" s="50">
        <f t="shared" si="35"/>
        <v>528</v>
      </c>
      <c r="X224" s="51">
        <f t="shared" si="36"/>
        <v>0.14666666666666667</v>
      </c>
      <c r="Y224" s="51">
        <f t="shared" si="37"/>
        <v>7.8533333333333335</v>
      </c>
      <c r="Z224" s="51">
        <f t="shared" si="38"/>
        <v>1</v>
      </c>
      <c r="AA224" s="52">
        <f t="shared" si="39"/>
        <v>9.1666666666666667E-3</v>
      </c>
    </row>
    <row r="225" spans="2:27" x14ac:dyDescent="0.3">
      <c r="B225" s="53">
        <v>92047</v>
      </c>
      <c r="C225" s="54">
        <v>42867</v>
      </c>
      <c r="D225" s="55">
        <f t="shared" si="33"/>
        <v>2017</v>
      </c>
      <c r="E225" s="54" t="str">
        <f t="shared" si="30"/>
        <v>Q2-2017</v>
      </c>
      <c r="F225" s="54" t="str">
        <f t="shared" si="31"/>
        <v>May</v>
      </c>
      <c r="G225" s="55">
        <f t="shared" si="34"/>
        <v>19</v>
      </c>
      <c r="H225" s="54" t="str">
        <f t="shared" si="32"/>
        <v>Friday</v>
      </c>
      <c r="I225" s="53">
        <v>1</v>
      </c>
      <c r="J225" s="53">
        <v>27</v>
      </c>
      <c r="K225" s="53">
        <v>7</v>
      </c>
      <c r="L225" s="53">
        <v>30</v>
      </c>
      <c r="M225" s="53">
        <v>5</v>
      </c>
      <c r="N225" s="53">
        <v>3</v>
      </c>
      <c r="O225" s="53">
        <v>0</v>
      </c>
      <c r="P225" s="53">
        <v>19</v>
      </c>
      <c r="Q225" s="53">
        <v>32</v>
      </c>
      <c r="R225" s="56"/>
      <c r="S225" s="57"/>
      <c r="T225" s="57"/>
      <c r="U225" s="57"/>
      <c r="V225" s="53">
        <v>19</v>
      </c>
      <c r="W225" s="58">
        <f t="shared" si="35"/>
        <v>608</v>
      </c>
      <c r="X225" s="59">
        <f t="shared" si="36"/>
        <v>0.16888888888888889</v>
      </c>
      <c r="Y225" s="59">
        <f t="shared" si="37"/>
        <v>7.8311111111111114</v>
      </c>
      <c r="Z225" s="59">
        <f t="shared" si="38"/>
        <v>1</v>
      </c>
      <c r="AA225" s="60">
        <f t="shared" si="39"/>
        <v>8.8888888888888889E-3</v>
      </c>
    </row>
    <row r="226" spans="2:27" x14ac:dyDescent="0.3">
      <c r="B226" s="45">
        <v>92048</v>
      </c>
      <c r="C226" s="46">
        <v>42867</v>
      </c>
      <c r="D226" s="47">
        <f t="shared" si="33"/>
        <v>2017</v>
      </c>
      <c r="E226" s="46" t="str">
        <f t="shared" si="30"/>
        <v>Q2-2017</v>
      </c>
      <c r="F226" s="46" t="str">
        <f t="shared" si="31"/>
        <v>May</v>
      </c>
      <c r="G226" s="47">
        <f t="shared" si="34"/>
        <v>19</v>
      </c>
      <c r="H226" s="46" t="str">
        <f t="shared" si="32"/>
        <v>Friday</v>
      </c>
      <c r="I226" s="45">
        <v>2</v>
      </c>
      <c r="J226" s="45">
        <v>24</v>
      </c>
      <c r="K226" s="45">
        <v>6</v>
      </c>
      <c r="L226" s="45">
        <v>30</v>
      </c>
      <c r="M226" s="45">
        <v>4</v>
      </c>
      <c r="N226" s="45">
        <v>2</v>
      </c>
      <c r="O226" s="45">
        <v>0</v>
      </c>
      <c r="P226" s="45">
        <v>18</v>
      </c>
      <c r="Q226" s="45">
        <v>35</v>
      </c>
      <c r="R226" s="48"/>
      <c r="S226" s="49"/>
      <c r="T226" s="49"/>
      <c r="U226" s="49"/>
      <c r="V226" s="45">
        <v>18</v>
      </c>
      <c r="W226" s="50">
        <f t="shared" si="35"/>
        <v>630</v>
      </c>
      <c r="X226" s="51">
        <f t="shared" si="36"/>
        <v>0.17499999999999999</v>
      </c>
      <c r="Y226" s="51">
        <f t="shared" si="37"/>
        <v>7.8250000000000002</v>
      </c>
      <c r="Z226" s="51">
        <f t="shared" si="38"/>
        <v>1</v>
      </c>
      <c r="AA226" s="52">
        <f t="shared" si="39"/>
        <v>9.7222222222222224E-3</v>
      </c>
    </row>
    <row r="227" spans="2:27" x14ac:dyDescent="0.3">
      <c r="B227" s="53">
        <v>92049</v>
      </c>
      <c r="C227" s="54">
        <v>42868</v>
      </c>
      <c r="D227" s="55">
        <f t="shared" si="33"/>
        <v>2017</v>
      </c>
      <c r="E227" s="54" t="str">
        <f t="shared" si="30"/>
        <v>Q2-2017</v>
      </c>
      <c r="F227" s="54" t="str">
        <f t="shared" si="31"/>
        <v>May</v>
      </c>
      <c r="G227" s="55">
        <f t="shared" si="34"/>
        <v>19</v>
      </c>
      <c r="H227" s="54" t="str">
        <f t="shared" si="32"/>
        <v>Saturday</v>
      </c>
      <c r="I227" s="53">
        <v>1</v>
      </c>
      <c r="J227" s="53">
        <v>24</v>
      </c>
      <c r="K227" s="53">
        <v>9</v>
      </c>
      <c r="L227" s="53">
        <v>30</v>
      </c>
      <c r="M227" s="53">
        <v>5</v>
      </c>
      <c r="N227" s="53">
        <v>2</v>
      </c>
      <c r="O227" s="53">
        <v>0</v>
      </c>
      <c r="P227" s="53">
        <v>17</v>
      </c>
      <c r="Q227" s="53">
        <v>33</v>
      </c>
      <c r="R227" s="56"/>
      <c r="S227" s="57"/>
      <c r="T227" s="57"/>
      <c r="U227" s="57"/>
      <c r="V227" s="53">
        <v>17</v>
      </c>
      <c r="W227" s="58">
        <f t="shared" si="35"/>
        <v>561</v>
      </c>
      <c r="X227" s="59">
        <f t="shared" si="36"/>
        <v>0.15583333333333332</v>
      </c>
      <c r="Y227" s="59">
        <f t="shared" si="37"/>
        <v>7.8441666666666663</v>
      </c>
      <c r="Z227" s="59">
        <f t="shared" si="38"/>
        <v>1</v>
      </c>
      <c r="AA227" s="60">
        <f t="shared" si="39"/>
        <v>9.1666666666666667E-3</v>
      </c>
    </row>
    <row r="228" spans="2:27" x14ac:dyDescent="0.3">
      <c r="B228" s="45">
        <v>92050</v>
      </c>
      <c r="C228" s="46">
        <v>42870</v>
      </c>
      <c r="D228" s="47">
        <f t="shared" si="33"/>
        <v>2017</v>
      </c>
      <c r="E228" s="46" t="str">
        <f t="shared" si="30"/>
        <v>Q2-2017</v>
      </c>
      <c r="F228" s="46" t="str">
        <f t="shared" si="31"/>
        <v>May</v>
      </c>
      <c r="G228" s="47">
        <f t="shared" si="34"/>
        <v>20</v>
      </c>
      <c r="H228" s="46" t="str">
        <f t="shared" si="32"/>
        <v>Monday</v>
      </c>
      <c r="I228" s="45">
        <v>1</v>
      </c>
      <c r="J228" s="45">
        <v>27</v>
      </c>
      <c r="K228" s="45">
        <v>8</v>
      </c>
      <c r="L228" s="45">
        <v>30</v>
      </c>
      <c r="M228" s="45">
        <v>4</v>
      </c>
      <c r="N228" s="45">
        <v>3</v>
      </c>
      <c r="O228" s="45">
        <v>0</v>
      </c>
      <c r="P228" s="45">
        <v>20</v>
      </c>
      <c r="Q228" s="45">
        <v>33</v>
      </c>
      <c r="R228" s="48"/>
      <c r="S228" s="49"/>
      <c r="T228" s="49"/>
      <c r="U228" s="49"/>
      <c r="V228" s="45">
        <v>20</v>
      </c>
      <c r="W228" s="50">
        <f t="shared" si="35"/>
        <v>660</v>
      </c>
      <c r="X228" s="51">
        <f t="shared" si="36"/>
        <v>0.18333333333333332</v>
      </c>
      <c r="Y228" s="51">
        <f t="shared" si="37"/>
        <v>7.8166666666666664</v>
      </c>
      <c r="Z228" s="51">
        <f t="shared" si="38"/>
        <v>1</v>
      </c>
      <c r="AA228" s="52">
        <f t="shared" si="39"/>
        <v>9.1666666666666667E-3</v>
      </c>
    </row>
    <row r="229" spans="2:27" x14ac:dyDescent="0.3">
      <c r="B229" s="53">
        <v>92051</v>
      </c>
      <c r="C229" s="54">
        <v>42870</v>
      </c>
      <c r="D229" s="55">
        <f t="shared" si="33"/>
        <v>2017</v>
      </c>
      <c r="E229" s="54" t="str">
        <f t="shared" si="30"/>
        <v>Q2-2017</v>
      </c>
      <c r="F229" s="54" t="str">
        <f t="shared" si="31"/>
        <v>May</v>
      </c>
      <c r="G229" s="55">
        <f t="shared" si="34"/>
        <v>20</v>
      </c>
      <c r="H229" s="54" t="str">
        <f t="shared" si="32"/>
        <v>Monday</v>
      </c>
      <c r="I229" s="53">
        <v>2</v>
      </c>
      <c r="J229" s="53">
        <v>26</v>
      </c>
      <c r="K229" s="53">
        <v>6</v>
      </c>
      <c r="L229" s="53">
        <v>30</v>
      </c>
      <c r="M229" s="53">
        <v>4</v>
      </c>
      <c r="N229" s="53">
        <v>2</v>
      </c>
      <c r="O229" s="53">
        <v>0</v>
      </c>
      <c r="P229" s="53">
        <v>20</v>
      </c>
      <c r="Q229" s="53">
        <v>34</v>
      </c>
      <c r="R229" s="56"/>
      <c r="S229" s="57"/>
      <c r="T229" s="57"/>
      <c r="U229" s="57"/>
      <c r="V229" s="53">
        <v>20</v>
      </c>
      <c r="W229" s="58">
        <f t="shared" si="35"/>
        <v>680</v>
      </c>
      <c r="X229" s="59">
        <f t="shared" si="36"/>
        <v>0.18888888888888888</v>
      </c>
      <c r="Y229" s="59">
        <f t="shared" si="37"/>
        <v>7.8111111111111109</v>
      </c>
      <c r="Z229" s="59">
        <f t="shared" si="38"/>
        <v>1</v>
      </c>
      <c r="AA229" s="60">
        <f t="shared" si="39"/>
        <v>9.4444444444444445E-3</v>
      </c>
    </row>
    <row r="230" spans="2:27" x14ac:dyDescent="0.3">
      <c r="B230" s="45">
        <v>92052</v>
      </c>
      <c r="C230" s="46">
        <v>42871</v>
      </c>
      <c r="D230" s="47">
        <f t="shared" si="33"/>
        <v>2017</v>
      </c>
      <c r="E230" s="46" t="str">
        <f t="shared" si="30"/>
        <v>Q2-2017</v>
      </c>
      <c r="F230" s="46" t="str">
        <f t="shared" si="31"/>
        <v>May</v>
      </c>
      <c r="G230" s="47">
        <f t="shared" si="34"/>
        <v>20</v>
      </c>
      <c r="H230" s="46" t="str">
        <f t="shared" si="32"/>
        <v>Tuesday</v>
      </c>
      <c r="I230" s="45">
        <v>1</v>
      </c>
      <c r="J230" s="45">
        <v>24</v>
      </c>
      <c r="K230" s="45">
        <v>6</v>
      </c>
      <c r="L230" s="45">
        <v>30</v>
      </c>
      <c r="M230" s="45">
        <v>4</v>
      </c>
      <c r="N230" s="45">
        <v>2</v>
      </c>
      <c r="O230" s="45">
        <v>0</v>
      </c>
      <c r="P230" s="45">
        <v>18</v>
      </c>
      <c r="Q230" s="45">
        <v>32</v>
      </c>
      <c r="R230" s="48"/>
      <c r="S230" s="49"/>
      <c r="T230" s="49"/>
      <c r="U230" s="49"/>
      <c r="V230" s="45">
        <v>18</v>
      </c>
      <c r="W230" s="50">
        <f t="shared" si="35"/>
        <v>576</v>
      </c>
      <c r="X230" s="51">
        <f t="shared" si="36"/>
        <v>0.16</v>
      </c>
      <c r="Y230" s="51">
        <f t="shared" si="37"/>
        <v>7.84</v>
      </c>
      <c r="Z230" s="51">
        <f t="shared" si="38"/>
        <v>1</v>
      </c>
      <c r="AA230" s="52">
        <f t="shared" si="39"/>
        <v>8.8888888888888889E-3</v>
      </c>
    </row>
    <row r="231" spans="2:27" x14ac:dyDescent="0.3">
      <c r="B231" s="53">
        <v>92053</v>
      </c>
      <c r="C231" s="54">
        <v>42871</v>
      </c>
      <c r="D231" s="55">
        <f t="shared" si="33"/>
        <v>2017</v>
      </c>
      <c r="E231" s="54" t="str">
        <f t="shared" si="30"/>
        <v>Q2-2017</v>
      </c>
      <c r="F231" s="54" t="str">
        <f t="shared" si="31"/>
        <v>May</v>
      </c>
      <c r="G231" s="55">
        <f t="shared" si="34"/>
        <v>20</v>
      </c>
      <c r="H231" s="54" t="str">
        <f t="shared" si="32"/>
        <v>Tuesday</v>
      </c>
      <c r="I231" s="53">
        <v>2</v>
      </c>
      <c r="J231" s="53">
        <v>26</v>
      </c>
      <c r="K231" s="53">
        <v>7</v>
      </c>
      <c r="L231" s="53">
        <v>30</v>
      </c>
      <c r="M231" s="53">
        <v>5</v>
      </c>
      <c r="N231" s="53">
        <v>2</v>
      </c>
      <c r="O231" s="53">
        <v>0</v>
      </c>
      <c r="P231" s="53">
        <v>19</v>
      </c>
      <c r="Q231" s="53">
        <v>33</v>
      </c>
      <c r="R231" s="56"/>
      <c r="S231" s="57"/>
      <c r="T231" s="57"/>
      <c r="U231" s="57"/>
      <c r="V231" s="53">
        <v>19</v>
      </c>
      <c r="W231" s="58">
        <f t="shared" si="35"/>
        <v>627</v>
      </c>
      <c r="X231" s="59">
        <f t="shared" si="36"/>
        <v>0.17416666666666666</v>
      </c>
      <c r="Y231" s="59">
        <f t="shared" si="37"/>
        <v>7.8258333333333336</v>
      </c>
      <c r="Z231" s="59">
        <f t="shared" si="38"/>
        <v>1</v>
      </c>
      <c r="AA231" s="60">
        <f t="shared" si="39"/>
        <v>9.1666666666666667E-3</v>
      </c>
    </row>
    <row r="232" spans="2:27" x14ac:dyDescent="0.3">
      <c r="B232" s="45">
        <v>92054</v>
      </c>
      <c r="C232" s="46">
        <v>42872</v>
      </c>
      <c r="D232" s="47">
        <f t="shared" si="33"/>
        <v>2017</v>
      </c>
      <c r="E232" s="46" t="str">
        <f t="shared" si="30"/>
        <v>Q2-2017</v>
      </c>
      <c r="F232" s="46" t="str">
        <f t="shared" si="31"/>
        <v>May</v>
      </c>
      <c r="G232" s="47">
        <f t="shared" si="34"/>
        <v>20</v>
      </c>
      <c r="H232" s="46" t="str">
        <f t="shared" si="32"/>
        <v>Wednesday</v>
      </c>
      <c r="I232" s="45">
        <v>1</v>
      </c>
      <c r="J232" s="45">
        <v>23</v>
      </c>
      <c r="K232" s="45">
        <v>7</v>
      </c>
      <c r="L232" s="45">
        <v>30</v>
      </c>
      <c r="M232" s="45">
        <v>5</v>
      </c>
      <c r="N232" s="45">
        <v>2</v>
      </c>
      <c r="O232" s="45">
        <v>0</v>
      </c>
      <c r="P232" s="45">
        <v>16</v>
      </c>
      <c r="Q232" s="45">
        <v>33</v>
      </c>
      <c r="R232" s="48"/>
      <c r="S232" s="49"/>
      <c r="T232" s="49"/>
      <c r="U232" s="49"/>
      <c r="V232" s="45">
        <v>16</v>
      </c>
      <c r="W232" s="50">
        <f t="shared" si="35"/>
        <v>528</v>
      </c>
      <c r="X232" s="51">
        <f t="shared" si="36"/>
        <v>0.14666666666666667</v>
      </c>
      <c r="Y232" s="51">
        <f t="shared" si="37"/>
        <v>7.8533333333333335</v>
      </c>
      <c r="Z232" s="51">
        <f t="shared" si="38"/>
        <v>1</v>
      </c>
      <c r="AA232" s="52">
        <f t="shared" si="39"/>
        <v>9.1666666666666667E-3</v>
      </c>
    </row>
    <row r="233" spans="2:27" x14ac:dyDescent="0.3">
      <c r="B233" s="53">
        <v>92055</v>
      </c>
      <c r="C233" s="54">
        <v>42872</v>
      </c>
      <c r="D233" s="55">
        <f t="shared" si="33"/>
        <v>2017</v>
      </c>
      <c r="E233" s="54" t="str">
        <f t="shared" si="30"/>
        <v>Q2-2017</v>
      </c>
      <c r="F233" s="54" t="str">
        <f t="shared" si="31"/>
        <v>May</v>
      </c>
      <c r="G233" s="55">
        <f t="shared" si="34"/>
        <v>20</v>
      </c>
      <c r="H233" s="54" t="str">
        <f t="shared" si="32"/>
        <v>Wednesday</v>
      </c>
      <c r="I233" s="53">
        <v>2</v>
      </c>
      <c r="J233" s="53">
        <v>28</v>
      </c>
      <c r="K233" s="53">
        <v>6</v>
      </c>
      <c r="L233" s="53">
        <v>30</v>
      </c>
      <c r="M233" s="53">
        <v>5</v>
      </c>
      <c r="N233" s="53">
        <v>3</v>
      </c>
      <c r="O233" s="53">
        <v>0</v>
      </c>
      <c r="P233" s="53">
        <v>20</v>
      </c>
      <c r="Q233" s="53">
        <v>33</v>
      </c>
      <c r="R233" s="56"/>
      <c r="S233" s="57"/>
      <c r="T233" s="57"/>
      <c r="U233" s="57"/>
      <c r="V233" s="53">
        <v>20</v>
      </c>
      <c r="W233" s="58">
        <f t="shared" si="35"/>
        <v>660</v>
      </c>
      <c r="X233" s="59">
        <f t="shared" si="36"/>
        <v>0.18333333333333332</v>
      </c>
      <c r="Y233" s="59">
        <f t="shared" si="37"/>
        <v>7.8166666666666664</v>
      </c>
      <c r="Z233" s="59">
        <f t="shared" si="38"/>
        <v>1</v>
      </c>
      <c r="AA233" s="60">
        <f t="shared" si="39"/>
        <v>9.1666666666666667E-3</v>
      </c>
    </row>
    <row r="234" spans="2:27" x14ac:dyDescent="0.3">
      <c r="B234" s="45">
        <v>92056</v>
      </c>
      <c r="C234" s="46">
        <v>42873</v>
      </c>
      <c r="D234" s="47">
        <f t="shared" si="33"/>
        <v>2017</v>
      </c>
      <c r="E234" s="46" t="str">
        <f t="shared" si="30"/>
        <v>Q2-2017</v>
      </c>
      <c r="F234" s="46" t="str">
        <f t="shared" si="31"/>
        <v>May</v>
      </c>
      <c r="G234" s="47">
        <f t="shared" si="34"/>
        <v>20</v>
      </c>
      <c r="H234" s="46" t="str">
        <f t="shared" si="32"/>
        <v>Thursday</v>
      </c>
      <c r="I234" s="45">
        <v>1</v>
      </c>
      <c r="J234" s="45">
        <v>23</v>
      </c>
      <c r="K234" s="45">
        <v>6</v>
      </c>
      <c r="L234" s="45">
        <v>30</v>
      </c>
      <c r="M234" s="45">
        <v>4</v>
      </c>
      <c r="N234" s="45">
        <v>2</v>
      </c>
      <c r="O234" s="45">
        <v>0</v>
      </c>
      <c r="P234" s="45">
        <v>17</v>
      </c>
      <c r="Q234" s="45">
        <v>33</v>
      </c>
      <c r="R234" s="48"/>
      <c r="S234" s="49"/>
      <c r="T234" s="49"/>
      <c r="U234" s="49"/>
      <c r="V234" s="45">
        <v>17</v>
      </c>
      <c r="W234" s="50">
        <f t="shared" si="35"/>
        <v>561</v>
      </c>
      <c r="X234" s="51">
        <f t="shared" si="36"/>
        <v>0.15583333333333332</v>
      </c>
      <c r="Y234" s="51">
        <f t="shared" si="37"/>
        <v>7.8441666666666663</v>
      </c>
      <c r="Z234" s="51">
        <f t="shared" si="38"/>
        <v>1</v>
      </c>
      <c r="AA234" s="52">
        <f t="shared" si="39"/>
        <v>9.1666666666666667E-3</v>
      </c>
    </row>
    <row r="235" spans="2:27" x14ac:dyDescent="0.3">
      <c r="B235" s="53">
        <v>92057</v>
      </c>
      <c r="C235" s="54">
        <v>42873</v>
      </c>
      <c r="D235" s="55">
        <f t="shared" si="33"/>
        <v>2017</v>
      </c>
      <c r="E235" s="54" t="str">
        <f t="shared" si="30"/>
        <v>Q2-2017</v>
      </c>
      <c r="F235" s="54" t="str">
        <f t="shared" si="31"/>
        <v>May</v>
      </c>
      <c r="G235" s="55">
        <f t="shared" si="34"/>
        <v>20</v>
      </c>
      <c r="H235" s="54" t="str">
        <f t="shared" si="32"/>
        <v>Thursday</v>
      </c>
      <c r="I235" s="53">
        <v>2</v>
      </c>
      <c r="J235" s="53">
        <v>24</v>
      </c>
      <c r="K235" s="53">
        <v>8</v>
      </c>
      <c r="L235" s="53">
        <v>30</v>
      </c>
      <c r="M235" s="53">
        <v>4</v>
      </c>
      <c r="N235" s="53">
        <v>2</v>
      </c>
      <c r="O235" s="53">
        <v>0</v>
      </c>
      <c r="P235" s="53">
        <v>18</v>
      </c>
      <c r="Q235" s="53">
        <v>32</v>
      </c>
      <c r="R235" s="56"/>
      <c r="S235" s="57"/>
      <c r="T235" s="57"/>
      <c r="U235" s="57"/>
      <c r="V235" s="53">
        <v>18</v>
      </c>
      <c r="W235" s="58">
        <f t="shared" si="35"/>
        <v>576</v>
      </c>
      <c r="X235" s="59">
        <f t="shared" si="36"/>
        <v>0.16</v>
      </c>
      <c r="Y235" s="59">
        <f t="shared" si="37"/>
        <v>7.84</v>
      </c>
      <c r="Z235" s="59">
        <f t="shared" si="38"/>
        <v>1</v>
      </c>
      <c r="AA235" s="60">
        <f t="shared" si="39"/>
        <v>8.8888888888888889E-3</v>
      </c>
    </row>
    <row r="236" spans="2:27" x14ac:dyDescent="0.3">
      <c r="B236" s="45">
        <v>92058</v>
      </c>
      <c r="C236" s="46">
        <v>42874</v>
      </c>
      <c r="D236" s="47">
        <f t="shared" si="33"/>
        <v>2017</v>
      </c>
      <c r="E236" s="46" t="str">
        <f t="shared" si="30"/>
        <v>Q2-2017</v>
      </c>
      <c r="F236" s="46" t="str">
        <f t="shared" si="31"/>
        <v>May</v>
      </c>
      <c r="G236" s="47">
        <f t="shared" si="34"/>
        <v>20</v>
      </c>
      <c r="H236" s="46" t="str">
        <f t="shared" si="32"/>
        <v>Friday</v>
      </c>
      <c r="I236" s="45">
        <v>1</v>
      </c>
      <c r="J236" s="45">
        <v>24</v>
      </c>
      <c r="K236" s="45">
        <v>6</v>
      </c>
      <c r="L236" s="45">
        <v>30</v>
      </c>
      <c r="M236" s="45">
        <v>4</v>
      </c>
      <c r="N236" s="45">
        <v>2</v>
      </c>
      <c r="O236" s="45">
        <v>0</v>
      </c>
      <c r="P236" s="45">
        <v>18</v>
      </c>
      <c r="Q236" s="45">
        <v>32</v>
      </c>
      <c r="R236" s="48"/>
      <c r="S236" s="49"/>
      <c r="T236" s="49"/>
      <c r="U236" s="49"/>
      <c r="V236" s="45">
        <v>18</v>
      </c>
      <c r="W236" s="50">
        <f t="shared" si="35"/>
        <v>576</v>
      </c>
      <c r="X236" s="51">
        <f t="shared" si="36"/>
        <v>0.16</v>
      </c>
      <c r="Y236" s="51">
        <f t="shared" si="37"/>
        <v>7.84</v>
      </c>
      <c r="Z236" s="51">
        <f t="shared" si="38"/>
        <v>1</v>
      </c>
      <c r="AA236" s="52">
        <f t="shared" si="39"/>
        <v>8.8888888888888889E-3</v>
      </c>
    </row>
    <row r="237" spans="2:27" x14ac:dyDescent="0.3">
      <c r="B237" s="53">
        <v>92059</v>
      </c>
      <c r="C237" s="54">
        <v>42874</v>
      </c>
      <c r="D237" s="55">
        <f t="shared" si="33"/>
        <v>2017</v>
      </c>
      <c r="E237" s="54" t="str">
        <f t="shared" si="30"/>
        <v>Q2-2017</v>
      </c>
      <c r="F237" s="54" t="str">
        <f t="shared" si="31"/>
        <v>May</v>
      </c>
      <c r="G237" s="55">
        <f t="shared" si="34"/>
        <v>20</v>
      </c>
      <c r="H237" s="54" t="str">
        <f t="shared" si="32"/>
        <v>Friday</v>
      </c>
      <c r="I237" s="53">
        <v>2</v>
      </c>
      <c r="J237" s="53">
        <v>26</v>
      </c>
      <c r="K237" s="53">
        <v>7</v>
      </c>
      <c r="L237" s="53">
        <v>30</v>
      </c>
      <c r="M237" s="53">
        <v>4</v>
      </c>
      <c r="N237" s="53">
        <v>3</v>
      </c>
      <c r="O237" s="53">
        <v>0</v>
      </c>
      <c r="P237" s="53">
        <v>19</v>
      </c>
      <c r="Q237" s="53">
        <v>33</v>
      </c>
      <c r="R237" s="56"/>
      <c r="S237" s="57"/>
      <c r="T237" s="57"/>
      <c r="U237" s="57"/>
      <c r="V237" s="53">
        <v>19</v>
      </c>
      <c r="W237" s="58">
        <f t="shared" si="35"/>
        <v>627</v>
      </c>
      <c r="X237" s="59">
        <f t="shared" si="36"/>
        <v>0.17416666666666666</v>
      </c>
      <c r="Y237" s="59">
        <f t="shared" si="37"/>
        <v>7.8258333333333336</v>
      </c>
      <c r="Z237" s="59">
        <f t="shared" si="38"/>
        <v>1</v>
      </c>
      <c r="AA237" s="60">
        <f t="shared" si="39"/>
        <v>9.1666666666666667E-3</v>
      </c>
    </row>
    <row r="238" spans="2:27" x14ac:dyDescent="0.3">
      <c r="B238" s="45">
        <v>92060</v>
      </c>
      <c r="C238" s="46">
        <v>42875</v>
      </c>
      <c r="D238" s="47">
        <f t="shared" si="33"/>
        <v>2017</v>
      </c>
      <c r="E238" s="46" t="str">
        <f t="shared" si="30"/>
        <v>Q2-2017</v>
      </c>
      <c r="F238" s="46" t="str">
        <f t="shared" si="31"/>
        <v>May</v>
      </c>
      <c r="G238" s="47">
        <f t="shared" si="34"/>
        <v>20</v>
      </c>
      <c r="H238" s="46" t="str">
        <f t="shared" si="32"/>
        <v>Saturday</v>
      </c>
      <c r="I238" s="45">
        <v>1</v>
      </c>
      <c r="J238" s="45">
        <v>28</v>
      </c>
      <c r="K238" s="45">
        <v>8</v>
      </c>
      <c r="L238" s="45">
        <v>30</v>
      </c>
      <c r="M238" s="45">
        <v>5</v>
      </c>
      <c r="N238" s="45">
        <v>3</v>
      </c>
      <c r="O238" s="45">
        <v>0</v>
      </c>
      <c r="P238" s="45">
        <v>20</v>
      </c>
      <c r="Q238" s="45">
        <v>34</v>
      </c>
      <c r="R238" s="48"/>
      <c r="S238" s="49"/>
      <c r="T238" s="49"/>
      <c r="U238" s="49"/>
      <c r="V238" s="45">
        <v>20</v>
      </c>
      <c r="W238" s="50">
        <f t="shared" si="35"/>
        <v>680</v>
      </c>
      <c r="X238" s="51">
        <f t="shared" si="36"/>
        <v>0.18888888888888888</v>
      </c>
      <c r="Y238" s="51">
        <f t="shared" si="37"/>
        <v>7.8111111111111109</v>
      </c>
      <c r="Z238" s="51">
        <f t="shared" si="38"/>
        <v>1</v>
      </c>
      <c r="AA238" s="52">
        <f t="shared" si="39"/>
        <v>9.4444444444444445E-3</v>
      </c>
    </row>
    <row r="239" spans="2:27" x14ac:dyDescent="0.3">
      <c r="B239" s="53">
        <v>92061</v>
      </c>
      <c r="C239" s="54">
        <v>42877</v>
      </c>
      <c r="D239" s="55">
        <f t="shared" si="33"/>
        <v>2017</v>
      </c>
      <c r="E239" s="54" t="str">
        <f t="shared" si="30"/>
        <v>Q2-2017</v>
      </c>
      <c r="F239" s="54" t="str">
        <f t="shared" si="31"/>
        <v>May</v>
      </c>
      <c r="G239" s="55">
        <f t="shared" si="34"/>
        <v>21</v>
      </c>
      <c r="H239" s="54" t="str">
        <f t="shared" si="32"/>
        <v>Monday</v>
      </c>
      <c r="I239" s="53">
        <v>1</v>
      </c>
      <c r="J239" s="53">
        <v>26</v>
      </c>
      <c r="K239" s="53">
        <v>6</v>
      </c>
      <c r="L239" s="53">
        <v>30</v>
      </c>
      <c r="M239" s="53">
        <v>4</v>
      </c>
      <c r="N239" s="53">
        <v>2</v>
      </c>
      <c r="O239" s="53">
        <v>0</v>
      </c>
      <c r="P239" s="53">
        <v>20</v>
      </c>
      <c r="Q239" s="53">
        <v>31</v>
      </c>
      <c r="R239" s="56"/>
      <c r="S239" s="57"/>
      <c r="T239" s="57"/>
      <c r="U239" s="57"/>
      <c r="V239" s="53">
        <v>20</v>
      </c>
      <c r="W239" s="58">
        <f t="shared" si="35"/>
        <v>620</v>
      </c>
      <c r="X239" s="59">
        <f t="shared" si="36"/>
        <v>0.17222222222222222</v>
      </c>
      <c r="Y239" s="59">
        <f t="shared" si="37"/>
        <v>7.8277777777777775</v>
      </c>
      <c r="Z239" s="59">
        <f t="shared" si="38"/>
        <v>1</v>
      </c>
      <c r="AA239" s="60">
        <f t="shared" si="39"/>
        <v>8.611111111111111E-3</v>
      </c>
    </row>
    <row r="240" spans="2:27" x14ac:dyDescent="0.3">
      <c r="B240" s="45">
        <v>92062</v>
      </c>
      <c r="C240" s="46">
        <v>42877</v>
      </c>
      <c r="D240" s="47">
        <f t="shared" si="33"/>
        <v>2017</v>
      </c>
      <c r="E240" s="46" t="str">
        <f t="shared" si="30"/>
        <v>Q2-2017</v>
      </c>
      <c r="F240" s="46" t="str">
        <f t="shared" si="31"/>
        <v>May</v>
      </c>
      <c r="G240" s="47">
        <f t="shared" si="34"/>
        <v>21</v>
      </c>
      <c r="H240" s="46" t="str">
        <f t="shared" si="32"/>
        <v>Monday</v>
      </c>
      <c r="I240" s="45">
        <v>2</v>
      </c>
      <c r="J240" s="45">
        <v>24</v>
      </c>
      <c r="K240" s="45">
        <v>6</v>
      </c>
      <c r="L240" s="45">
        <v>30</v>
      </c>
      <c r="M240" s="45">
        <v>5</v>
      </c>
      <c r="N240" s="45">
        <v>2</v>
      </c>
      <c r="O240" s="45">
        <v>0</v>
      </c>
      <c r="P240" s="45">
        <v>17</v>
      </c>
      <c r="Q240" s="45">
        <v>31</v>
      </c>
      <c r="R240" s="48"/>
      <c r="S240" s="49"/>
      <c r="T240" s="49"/>
      <c r="U240" s="49"/>
      <c r="V240" s="45">
        <v>17</v>
      </c>
      <c r="W240" s="50">
        <f t="shared" si="35"/>
        <v>527</v>
      </c>
      <c r="X240" s="51">
        <f t="shared" si="36"/>
        <v>0.1463888888888889</v>
      </c>
      <c r="Y240" s="51">
        <f t="shared" si="37"/>
        <v>7.8536111111111113</v>
      </c>
      <c r="Z240" s="51">
        <f t="shared" si="38"/>
        <v>1</v>
      </c>
      <c r="AA240" s="52">
        <f t="shared" si="39"/>
        <v>8.611111111111111E-3</v>
      </c>
    </row>
    <row r="241" spans="2:27" x14ac:dyDescent="0.3">
      <c r="B241" s="53">
        <v>92063</v>
      </c>
      <c r="C241" s="54">
        <v>42878</v>
      </c>
      <c r="D241" s="55">
        <f t="shared" si="33"/>
        <v>2017</v>
      </c>
      <c r="E241" s="54" t="str">
        <f t="shared" si="30"/>
        <v>Q2-2017</v>
      </c>
      <c r="F241" s="54" t="str">
        <f t="shared" si="31"/>
        <v>May</v>
      </c>
      <c r="G241" s="55">
        <f t="shared" si="34"/>
        <v>21</v>
      </c>
      <c r="H241" s="54" t="str">
        <f t="shared" si="32"/>
        <v>Tuesday</v>
      </c>
      <c r="I241" s="53">
        <v>1</v>
      </c>
      <c r="J241" s="53">
        <v>23</v>
      </c>
      <c r="K241" s="53">
        <v>9</v>
      </c>
      <c r="L241" s="53">
        <v>30</v>
      </c>
      <c r="M241" s="53">
        <v>5</v>
      </c>
      <c r="N241" s="53">
        <v>2</v>
      </c>
      <c r="O241" s="53">
        <v>0</v>
      </c>
      <c r="P241" s="53">
        <v>16</v>
      </c>
      <c r="Q241" s="53">
        <v>34</v>
      </c>
      <c r="R241" s="56"/>
      <c r="S241" s="57"/>
      <c r="T241" s="57"/>
      <c r="U241" s="57"/>
      <c r="V241" s="53">
        <v>16</v>
      </c>
      <c r="W241" s="58">
        <f t="shared" si="35"/>
        <v>544</v>
      </c>
      <c r="X241" s="59">
        <f t="shared" si="36"/>
        <v>0.15111111111111111</v>
      </c>
      <c r="Y241" s="59">
        <f t="shared" si="37"/>
        <v>7.8488888888888892</v>
      </c>
      <c r="Z241" s="59">
        <f t="shared" si="38"/>
        <v>1</v>
      </c>
      <c r="AA241" s="60">
        <f t="shared" si="39"/>
        <v>9.4444444444444445E-3</v>
      </c>
    </row>
    <row r="242" spans="2:27" x14ac:dyDescent="0.3">
      <c r="B242" s="45">
        <v>92064</v>
      </c>
      <c r="C242" s="46">
        <v>42878</v>
      </c>
      <c r="D242" s="47">
        <f t="shared" si="33"/>
        <v>2017</v>
      </c>
      <c r="E242" s="46" t="str">
        <f t="shared" si="30"/>
        <v>Q2-2017</v>
      </c>
      <c r="F242" s="46" t="str">
        <f t="shared" si="31"/>
        <v>May</v>
      </c>
      <c r="G242" s="47">
        <f t="shared" si="34"/>
        <v>21</v>
      </c>
      <c r="H242" s="46" t="str">
        <f t="shared" si="32"/>
        <v>Tuesday</v>
      </c>
      <c r="I242" s="45">
        <v>2</v>
      </c>
      <c r="J242" s="45">
        <v>23</v>
      </c>
      <c r="K242" s="45">
        <v>6</v>
      </c>
      <c r="L242" s="45">
        <v>30</v>
      </c>
      <c r="M242" s="45">
        <v>4</v>
      </c>
      <c r="N242" s="45">
        <v>2</v>
      </c>
      <c r="O242" s="45">
        <v>0</v>
      </c>
      <c r="P242" s="45">
        <v>17</v>
      </c>
      <c r="Q242" s="45">
        <v>31</v>
      </c>
      <c r="R242" s="48"/>
      <c r="S242" s="49"/>
      <c r="T242" s="49"/>
      <c r="U242" s="49"/>
      <c r="V242" s="45">
        <v>17</v>
      </c>
      <c r="W242" s="50">
        <f t="shared" si="35"/>
        <v>527</v>
      </c>
      <c r="X242" s="51">
        <f t="shared" si="36"/>
        <v>0.1463888888888889</v>
      </c>
      <c r="Y242" s="51">
        <f t="shared" si="37"/>
        <v>7.8536111111111113</v>
      </c>
      <c r="Z242" s="51">
        <f t="shared" si="38"/>
        <v>1</v>
      </c>
      <c r="AA242" s="52">
        <f t="shared" si="39"/>
        <v>8.611111111111111E-3</v>
      </c>
    </row>
    <row r="243" spans="2:27" x14ac:dyDescent="0.3">
      <c r="B243" s="53">
        <v>92065</v>
      </c>
      <c r="C243" s="54">
        <v>42879</v>
      </c>
      <c r="D243" s="55">
        <f t="shared" si="33"/>
        <v>2017</v>
      </c>
      <c r="E243" s="54" t="str">
        <f t="shared" si="30"/>
        <v>Q2-2017</v>
      </c>
      <c r="F243" s="54" t="str">
        <f t="shared" si="31"/>
        <v>May</v>
      </c>
      <c r="G243" s="55">
        <f t="shared" si="34"/>
        <v>21</v>
      </c>
      <c r="H243" s="54" t="str">
        <f t="shared" si="32"/>
        <v>Wednesday</v>
      </c>
      <c r="I243" s="53">
        <v>1</v>
      </c>
      <c r="J243" s="53">
        <v>25</v>
      </c>
      <c r="K243" s="53">
        <v>8</v>
      </c>
      <c r="L243" s="53">
        <v>30</v>
      </c>
      <c r="M243" s="53">
        <v>5</v>
      </c>
      <c r="N243" s="53">
        <v>3</v>
      </c>
      <c r="O243" s="53">
        <v>0</v>
      </c>
      <c r="P243" s="53">
        <v>17</v>
      </c>
      <c r="Q243" s="53">
        <v>33</v>
      </c>
      <c r="R243" s="56"/>
      <c r="S243" s="57"/>
      <c r="T243" s="57"/>
      <c r="U243" s="57"/>
      <c r="V243" s="53">
        <v>17</v>
      </c>
      <c r="W243" s="58">
        <f t="shared" si="35"/>
        <v>561</v>
      </c>
      <c r="X243" s="59">
        <f t="shared" si="36"/>
        <v>0.15583333333333332</v>
      </c>
      <c r="Y243" s="59">
        <f t="shared" si="37"/>
        <v>7.8441666666666663</v>
      </c>
      <c r="Z243" s="59">
        <f t="shared" si="38"/>
        <v>1</v>
      </c>
      <c r="AA243" s="60">
        <f t="shared" si="39"/>
        <v>9.1666666666666667E-3</v>
      </c>
    </row>
    <row r="244" spans="2:27" x14ac:dyDescent="0.3">
      <c r="B244" s="45">
        <v>92066</v>
      </c>
      <c r="C244" s="46">
        <v>42879</v>
      </c>
      <c r="D244" s="47">
        <f t="shared" si="33"/>
        <v>2017</v>
      </c>
      <c r="E244" s="46" t="str">
        <f t="shared" si="30"/>
        <v>Q2-2017</v>
      </c>
      <c r="F244" s="46" t="str">
        <f t="shared" si="31"/>
        <v>May</v>
      </c>
      <c r="G244" s="47">
        <f t="shared" si="34"/>
        <v>21</v>
      </c>
      <c r="H244" s="46" t="str">
        <f t="shared" si="32"/>
        <v>Wednesday</v>
      </c>
      <c r="I244" s="45">
        <v>2</v>
      </c>
      <c r="J244" s="45">
        <v>27</v>
      </c>
      <c r="K244" s="45">
        <v>7</v>
      </c>
      <c r="L244" s="45">
        <v>30</v>
      </c>
      <c r="M244" s="45">
        <v>4</v>
      </c>
      <c r="N244" s="45">
        <v>2</v>
      </c>
      <c r="O244" s="45">
        <v>0</v>
      </c>
      <c r="P244" s="45">
        <v>21</v>
      </c>
      <c r="Q244" s="45">
        <v>30</v>
      </c>
      <c r="R244" s="48"/>
      <c r="S244" s="49"/>
      <c r="T244" s="49"/>
      <c r="U244" s="49"/>
      <c r="V244" s="45">
        <v>21</v>
      </c>
      <c r="W244" s="50">
        <f t="shared" si="35"/>
        <v>630</v>
      </c>
      <c r="X244" s="51">
        <f t="shared" si="36"/>
        <v>0.17499999999999999</v>
      </c>
      <c r="Y244" s="51">
        <f t="shared" si="37"/>
        <v>7.8250000000000002</v>
      </c>
      <c r="Z244" s="51">
        <f t="shared" si="38"/>
        <v>1</v>
      </c>
      <c r="AA244" s="52">
        <f t="shared" si="39"/>
        <v>8.3333333333333332E-3</v>
      </c>
    </row>
    <row r="245" spans="2:27" x14ac:dyDescent="0.3">
      <c r="B245" s="53">
        <v>92067</v>
      </c>
      <c r="C245" s="54">
        <v>42880</v>
      </c>
      <c r="D245" s="55">
        <f t="shared" si="33"/>
        <v>2017</v>
      </c>
      <c r="E245" s="54" t="str">
        <f t="shared" si="30"/>
        <v>Q2-2017</v>
      </c>
      <c r="F245" s="54" t="str">
        <f t="shared" si="31"/>
        <v>May</v>
      </c>
      <c r="G245" s="55">
        <f t="shared" si="34"/>
        <v>21</v>
      </c>
      <c r="H245" s="54" t="str">
        <f t="shared" si="32"/>
        <v>Thursday</v>
      </c>
      <c r="I245" s="53">
        <v>1</v>
      </c>
      <c r="J245" s="53">
        <v>23</v>
      </c>
      <c r="K245" s="53">
        <v>8</v>
      </c>
      <c r="L245" s="53">
        <v>30</v>
      </c>
      <c r="M245" s="53">
        <v>4</v>
      </c>
      <c r="N245" s="53">
        <v>2</v>
      </c>
      <c r="O245" s="53">
        <v>0</v>
      </c>
      <c r="P245" s="53">
        <v>17</v>
      </c>
      <c r="Q245" s="53">
        <v>30</v>
      </c>
      <c r="R245" s="56"/>
      <c r="S245" s="57"/>
      <c r="T245" s="57"/>
      <c r="U245" s="57"/>
      <c r="V245" s="53">
        <v>17</v>
      </c>
      <c r="W245" s="58">
        <f t="shared" si="35"/>
        <v>510</v>
      </c>
      <c r="X245" s="59">
        <f t="shared" si="36"/>
        <v>0.14166666666666666</v>
      </c>
      <c r="Y245" s="59">
        <f t="shared" si="37"/>
        <v>7.8583333333333334</v>
      </c>
      <c r="Z245" s="59">
        <f t="shared" si="38"/>
        <v>1</v>
      </c>
      <c r="AA245" s="60">
        <f t="shared" si="39"/>
        <v>8.3333333333333332E-3</v>
      </c>
    </row>
    <row r="246" spans="2:27" x14ac:dyDescent="0.3">
      <c r="B246" s="45">
        <v>92068</v>
      </c>
      <c r="C246" s="46">
        <v>42880</v>
      </c>
      <c r="D246" s="47">
        <f t="shared" si="33"/>
        <v>2017</v>
      </c>
      <c r="E246" s="46" t="str">
        <f t="shared" si="30"/>
        <v>Q2-2017</v>
      </c>
      <c r="F246" s="46" t="str">
        <f t="shared" si="31"/>
        <v>May</v>
      </c>
      <c r="G246" s="47">
        <f t="shared" si="34"/>
        <v>21</v>
      </c>
      <c r="H246" s="46" t="str">
        <f t="shared" si="32"/>
        <v>Thursday</v>
      </c>
      <c r="I246" s="45">
        <v>2</v>
      </c>
      <c r="J246" s="45">
        <v>24</v>
      </c>
      <c r="K246" s="45">
        <v>6</v>
      </c>
      <c r="L246" s="45">
        <v>30</v>
      </c>
      <c r="M246" s="45">
        <v>4</v>
      </c>
      <c r="N246" s="45">
        <v>3</v>
      </c>
      <c r="O246" s="45">
        <v>0</v>
      </c>
      <c r="P246" s="45">
        <v>17</v>
      </c>
      <c r="Q246" s="45">
        <v>33</v>
      </c>
      <c r="R246" s="48"/>
      <c r="S246" s="49"/>
      <c r="T246" s="49"/>
      <c r="U246" s="49"/>
      <c r="V246" s="45">
        <v>17</v>
      </c>
      <c r="W246" s="50">
        <f t="shared" si="35"/>
        <v>561</v>
      </c>
      <c r="X246" s="51">
        <f t="shared" si="36"/>
        <v>0.15583333333333332</v>
      </c>
      <c r="Y246" s="51">
        <f t="shared" si="37"/>
        <v>7.8441666666666663</v>
      </c>
      <c r="Z246" s="51">
        <f t="shared" si="38"/>
        <v>1</v>
      </c>
      <c r="AA246" s="52">
        <f t="shared" si="39"/>
        <v>9.1666666666666667E-3</v>
      </c>
    </row>
    <row r="247" spans="2:27" x14ac:dyDescent="0.3">
      <c r="B247" s="53">
        <v>92069</v>
      </c>
      <c r="C247" s="54">
        <v>42881</v>
      </c>
      <c r="D247" s="55">
        <f t="shared" si="33"/>
        <v>2017</v>
      </c>
      <c r="E247" s="54" t="str">
        <f t="shared" si="30"/>
        <v>Q2-2017</v>
      </c>
      <c r="F247" s="54" t="str">
        <f t="shared" si="31"/>
        <v>May</v>
      </c>
      <c r="G247" s="55">
        <f t="shared" si="34"/>
        <v>21</v>
      </c>
      <c r="H247" s="54" t="str">
        <f t="shared" si="32"/>
        <v>Friday</v>
      </c>
      <c r="I247" s="53">
        <v>1</v>
      </c>
      <c r="J247" s="53">
        <v>24</v>
      </c>
      <c r="K247" s="53">
        <v>7</v>
      </c>
      <c r="L247" s="53">
        <v>30</v>
      </c>
      <c r="M247" s="53">
        <v>4</v>
      </c>
      <c r="N247" s="53">
        <v>2</v>
      </c>
      <c r="O247" s="53">
        <v>0</v>
      </c>
      <c r="P247" s="53">
        <v>18</v>
      </c>
      <c r="Q247" s="53">
        <v>31</v>
      </c>
      <c r="R247" s="56"/>
      <c r="S247" s="57"/>
      <c r="T247" s="57"/>
      <c r="U247" s="57"/>
      <c r="V247" s="53">
        <v>18</v>
      </c>
      <c r="W247" s="58">
        <f t="shared" si="35"/>
        <v>558</v>
      </c>
      <c r="X247" s="59">
        <f t="shared" si="36"/>
        <v>0.155</v>
      </c>
      <c r="Y247" s="59">
        <f t="shared" si="37"/>
        <v>7.8449999999999998</v>
      </c>
      <c r="Z247" s="59">
        <f t="shared" si="38"/>
        <v>1</v>
      </c>
      <c r="AA247" s="60">
        <f t="shared" si="39"/>
        <v>8.611111111111111E-3</v>
      </c>
    </row>
    <row r="248" spans="2:27" x14ac:dyDescent="0.3">
      <c r="B248" s="45">
        <v>92070</v>
      </c>
      <c r="C248" s="46">
        <v>42881</v>
      </c>
      <c r="D248" s="47">
        <f t="shared" si="33"/>
        <v>2017</v>
      </c>
      <c r="E248" s="46" t="str">
        <f t="shared" si="30"/>
        <v>Q2-2017</v>
      </c>
      <c r="F248" s="46" t="str">
        <f t="shared" si="31"/>
        <v>May</v>
      </c>
      <c r="G248" s="47">
        <f t="shared" si="34"/>
        <v>21</v>
      </c>
      <c r="H248" s="46" t="str">
        <f t="shared" si="32"/>
        <v>Friday</v>
      </c>
      <c r="I248" s="45">
        <v>2</v>
      </c>
      <c r="J248" s="45">
        <v>26</v>
      </c>
      <c r="K248" s="45">
        <v>5</v>
      </c>
      <c r="L248" s="45">
        <v>30</v>
      </c>
      <c r="M248" s="45">
        <v>5</v>
      </c>
      <c r="N248" s="45">
        <v>3</v>
      </c>
      <c r="O248" s="45">
        <v>0</v>
      </c>
      <c r="P248" s="45">
        <v>18</v>
      </c>
      <c r="Q248" s="45">
        <v>33</v>
      </c>
      <c r="R248" s="48"/>
      <c r="S248" s="49"/>
      <c r="T248" s="49"/>
      <c r="U248" s="49"/>
      <c r="V248" s="45">
        <v>18</v>
      </c>
      <c r="W248" s="50">
        <f t="shared" si="35"/>
        <v>594</v>
      </c>
      <c r="X248" s="51">
        <f t="shared" si="36"/>
        <v>0.16500000000000001</v>
      </c>
      <c r="Y248" s="51">
        <f t="shared" si="37"/>
        <v>7.835</v>
      </c>
      <c r="Z248" s="51">
        <f t="shared" si="38"/>
        <v>1</v>
      </c>
      <c r="AA248" s="52">
        <f t="shared" si="39"/>
        <v>9.1666666666666667E-3</v>
      </c>
    </row>
    <row r="249" spans="2:27" x14ac:dyDescent="0.3">
      <c r="B249" s="53">
        <v>92071</v>
      </c>
      <c r="C249" s="54">
        <v>42882</v>
      </c>
      <c r="D249" s="55">
        <f t="shared" si="33"/>
        <v>2017</v>
      </c>
      <c r="E249" s="54" t="str">
        <f t="shared" si="30"/>
        <v>Q2-2017</v>
      </c>
      <c r="F249" s="54" t="str">
        <f t="shared" si="31"/>
        <v>May</v>
      </c>
      <c r="G249" s="55">
        <f t="shared" si="34"/>
        <v>21</v>
      </c>
      <c r="H249" s="54" t="str">
        <f t="shared" si="32"/>
        <v>Saturday</v>
      </c>
      <c r="I249" s="53">
        <v>1</v>
      </c>
      <c r="J249" s="53">
        <v>26</v>
      </c>
      <c r="K249" s="53">
        <v>8</v>
      </c>
      <c r="L249" s="53">
        <v>30</v>
      </c>
      <c r="M249" s="53">
        <v>5</v>
      </c>
      <c r="N249" s="53">
        <v>3</v>
      </c>
      <c r="O249" s="53">
        <v>0</v>
      </c>
      <c r="P249" s="53">
        <v>18</v>
      </c>
      <c r="Q249" s="53">
        <v>35</v>
      </c>
      <c r="R249" s="56"/>
      <c r="S249" s="57"/>
      <c r="T249" s="57"/>
      <c r="U249" s="57"/>
      <c r="V249" s="53">
        <v>18</v>
      </c>
      <c r="W249" s="58">
        <f t="shared" si="35"/>
        <v>630</v>
      </c>
      <c r="X249" s="59">
        <f t="shared" si="36"/>
        <v>0.17499999999999999</v>
      </c>
      <c r="Y249" s="59">
        <f t="shared" si="37"/>
        <v>7.8250000000000002</v>
      </c>
      <c r="Z249" s="59">
        <f t="shared" si="38"/>
        <v>1</v>
      </c>
      <c r="AA249" s="60">
        <f t="shared" si="39"/>
        <v>9.7222222222222224E-3</v>
      </c>
    </row>
    <row r="250" spans="2:27" x14ac:dyDescent="0.3">
      <c r="B250" s="45">
        <v>92072</v>
      </c>
      <c r="C250" s="46">
        <v>42884</v>
      </c>
      <c r="D250" s="47">
        <f t="shared" si="33"/>
        <v>2017</v>
      </c>
      <c r="E250" s="46" t="str">
        <f t="shared" si="30"/>
        <v>Q2-2017</v>
      </c>
      <c r="F250" s="46" t="str">
        <f t="shared" si="31"/>
        <v>May</v>
      </c>
      <c r="G250" s="47">
        <f t="shared" si="34"/>
        <v>22</v>
      </c>
      <c r="H250" s="46" t="str">
        <f t="shared" si="32"/>
        <v>Monday</v>
      </c>
      <c r="I250" s="45">
        <v>1</v>
      </c>
      <c r="J250" s="45">
        <v>23</v>
      </c>
      <c r="K250" s="45">
        <v>7</v>
      </c>
      <c r="L250" s="45">
        <v>30</v>
      </c>
      <c r="M250" s="45">
        <v>4</v>
      </c>
      <c r="N250" s="45">
        <v>3</v>
      </c>
      <c r="O250" s="45">
        <v>0</v>
      </c>
      <c r="P250" s="45">
        <v>16</v>
      </c>
      <c r="Q250" s="45">
        <v>34</v>
      </c>
      <c r="R250" s="48"/>
      <c r="S250" s="49"/>
      <c r="T250" s="49"/>
      <c r="U250" s="49"/>
      <c r="V250" s="45">
        <v>16</v>
      </c>
      <c r="W250" s="50">
        <f t="shared" si="35"/>
        <v>544</v>
      </c>
      <c r="X250" s="51">
        <f t="shared" si="36"/>
        <v>0.15111111111111111</v>
      </c>
      <c r="Y250" s="51">
        <f t="shared" si="37"/>
        <v>7.8488888888888892</v>
      </c>
      <c r="Z250" s="51">
        <f t="shared" si="38"/>
        <v>1</v>
      </c>
      <c r="AA250" s="52">
        <f t="shared" si="39"/>
        <v>9.4444444444444445E-3</v>
      </c>
    </row>
    <row r="251" spans="2:27" x14ac:dyDescent="0.3">
      <c r="B251" s="53">
        <v>92073</v>
      </c>
      <c r="C251" s="54">
        <v>42884</v>
      </c>
      <c r="D251" s="55">
        <f t="shared" si="33"/>
        <v>2017</v>
      </c>
      <c r="E251" s="54" t="str">
        <f t="shared" si="30"/>
        <v>Q2-2017</v>
      </c>
      <c r="F251" s="54" t="str">
        <f t="shared" si="31"/>
        <v>May</v>
      </c>
      <c r="G251" s="55">
        <f t="shared" si="34"/>
        <v>22</v>
      </c>
      <c r="H251" s="54" t="str">
        <f t="shared" si="32"/>
        <v>Monday</v>
      </c>
      <c r="I251" s="53">
        <v>2</v>
      </c>
      <c r="J251" s="53">
        <v>24</v>
      </c>
      <c r="K251" s="53">
        <v>7</v>
      </c>
      <c r="L251" s="53">
        <v>30</v>
      </c>
      <c r="M251" s="53">
        <v>4</v>
      </c>
      <c r="N251" s="53">
        <v>2</v>
      </c>
      <c r="O251" s="53">
        <v>0</v>
      </c>
      <c r="P251" s="53">
        <v>18</v>
      </c>
      <c r="Q251" s="53">
        <v>32</v>
      </c>
      <c r="R251" s="56"/>
      <c r="S251" s="57"/>
      <c r="T251" s="57"/>
      <c r="U251" s="57"/>
      <c r="V251" s="53">
        <v>18</v>
      </c>
      <c r="W251" s="58">
        <f t="shared" si="35"/>
        <v>576</v>
      </c>
      <c r="X251" s="59">
        <f t="shared" si="36"/>
        <v>0.16</v>
      </c>
      <c r="Y251" s="59">
        <f t="shared" si="37"/>
        <v>7.84</v>
      </c>
      <c r="Z251" s="59">
        <f t="shared" si="38"/>
        <v>1</v>
      </c>
      <c r="AA251" s="60">
        <f t="shared" si="39"/>
        <v>8.8888888888888889E-3</v>
      </c>
    </row>
    <row r="252" spans="2:27" x14ac:dyDescent="0.3">
      <c r="B252" s="45">
        <v>92074</v>
      </c>
      <c r="C252" s="46">
        <v>42885</v>
      </c>
      <c r="D252" s="47">
        <f t="shared" si="33"/>
        <v>2017</v>
      </c>
      <c r="E252" s="46" t="str">
        <f t="shared" si="30"/>
        <v>Q2-2017</v>
      </c>
      <c r="F252" s="46" t="str">
        <f t="shared" si="31"/>
        <v>May</v>
      </c>
      <c r="G252" s="47">
        <f t="shared" si="34"/>
        <v>22</v>
      </c>
      <c r="H252" s="46" t="str">
        <f t="shared" si="32"/>
        <v>Tuesday</v>
      </c>
      <c r="I252" s="45">
        <v>1</v>
      </c>
      <c r="J252" s="45">
        <v>26</v>
      </c>
      <c r="K252" s="45">
        <v>9</v>
      </c>
      <c r="L252" s="45">
        <v>30</v>
      </c>
      <c r="M252" s="45">
        <v>4</v>
      </c>
      <c r="N252" s="45">
        <v>3</v>
      </c>
      <c r="O252" s="45">
        <v>0</v>
      </c>
      <c r="P252" s="45">
        <v>19</v>
      </c>
      <c r="Q252" s="45">
        <v>34</v>
      </c>
      <c r="R252" s="48"/>
      <c r="S252" s="49"/>
      <c r="T252" s="49"/>
      <c r="U252" s="49"/>
      <c r="V252" s="45">
        <v>19</v>
      </c>
      <c r="W252" s="50">
        <f t="shared" si="35"/>
        <v>646</v>
      </c>
      <c r="X252" s="51">
        <f t="shared" si="36"/>
        <v>0.17944444444444443</v>
      </c>
      <c r="Y252" s="51">
        <f t="shared" si="37"/>
        <v>7.8205555555555559</v>
      </c>
      <c r="Z252" s="51">
        <f t="shared" si="38"/>
        <v>1</v>
      </c>
      <c r="AA252" s="52">
        <f t="shared" si="39"/>
        <v>9.4444444444444445E-3</v>
      </c>
    </row>
    <row r="253" spans="2:27" x14ac:dyDescent="0.3">
      <c r="B253" s="53">
        <v>92075</v>
      </c>
      <c r="C253" s="54">
        <v>42885</v>
      </c>
      <c r="D253" s="55">
        <f t="shared" si="33"/>
        <v>2017</v>
      </c>
      <c r="E253" s="54" t="str">
        <f t="shared" si="30"/>
        <v>Q2-2017</v>
      </c>
      <c r="F253" s="54" t="str">
        <f t="shared" si="31"/>
        <v>May</v>
      </c>
      <c r="G253" s="55">
        <f t="shared" si="34"/>
        <v>22</v>
      </c>
      <c r="H253" s="54" t="str">
        <f t="shared" si="32"/>
        <v>Tuesday</v>
      </c>
      <c r="I253" s="53">
        <v>2</v>
      </c>
      <c r="J253" s="53">
        <v>24</v>
      </c>
      <c r="K253" s="53">
        <v>8</v>
      </c>
      <c r="L253" s="53">
        <v>30</v>
      </c>
      <c r="M253" s="53">
        <v>4</v>
      </c>
      <c r="N253" s="53">
        <v>3</v>
      </c>
      <c r="O253" s="53">
        <v>0</v>
      </c>
      <c r="P253" s="53">
        <v>17</v>
      </c>
      <c r="Q253" s="53">
        <v>35</v>
      </c>
      <c r="R253" s="56"/>
      <c r="S253" s="57"/>
      <c r="T253" s="57"/>
      <c r="U253" s="57"/>
      <c r="V253" s="53">
        <v>17</v>
      </c>
      <c r="W253" s="58">
        <f t="shared" si="35"/>
        <v>595</v>
      </c>
      <c r="X253" s="59">
        <f t="shared" si="36"/>
        <v>0.16527777777777777</v>
      </c>
      <c r="Y253" s="59">
        <f t="shared" si="37"/>
        <v>7.8347222222222221</v>
      </c>
      <c r="Z253" s="59">
        <f t="shared" si="38"/>
        <v>1</v>
      </c>
      <c r="AA253" s="60">
        <f t="shared" si="39"/>
        <v>9.7222222222222224E-3</v>
      </c>
    </row>
    <row r="254" spans="2:27" x14ac:dyDescent="0.3">
      <c r="B254" s="45">
        <v>92076</v>
      </c>
      <c r="C254" s="46">
        <v>42886</v>
      </c>
      <c r="D254" s="47">
        <f t="shared" si="33"/>
        <v>2017</v>
      </c>
      <c r="E254" s="46" t="str">
        <f t="shared" si="30"/>
        <v>Q2-2017</v>
      </c>
      <c r="F254" s="46" t="str">
        <f t="shared" si="31"/>
        <v>May</v>
      </c>
      <c r="G254" s="47">
        <f t="shared" si="34"/>
        <v>22</v>
      </c>
      <c r="H254" s="46" t="str">
        <f t="shared" si="32"/>
        <v>Wednesday</v>
      </c>
      <c r="I254" s="45">
        <v>1</v>
      </c>
      <c r="J254" s="45">
        <v>26</v>
      </c>
      <c r="K254" s="45">
        <v>8</v>
      </c>
      <c r="L254" s="45">
        <v>30</v>
      </c>
      <c r="M254" s="45">
        <v>5</v>
      </c>
      <c r="N254" s="45">
        <v>2</v>
      </c>
      <c r="O254" s="45">
        <v>0</v>
      </c>
      <c r="P254" s="45">
        <v>19</v>
      </c>
      <c r="Q254" s="45">
        <v>35</v>
      </c>
      <c r="R254" s="48"/>
      <c r="S254" s="49"/>
      <c r="T254" s="49"/>
      <c r="U254" s="49"/>
      <c r="V254" s="45">
        <v>19</v>
      </c>
      <c r="W254" s="50">
        <f t="shared" si="35"/>
        <v>665</v>
      </c>
      <c r="X254" s="51">
        <f t="shared" si="36"/>
        <v>0.18472222222222223</v>
      </c>
      <c r="Y254" s="51">
        <f t="shared" si="37"/>
        <v>7.8152777777777782</v>
      </c>
      <c r="Z254" s="51">
        <f t="shared" si="38"/>
        <v>1</v>
      </c>
      <c r="AA254" s="52">
        <f t="shared" si="39"/>
        <v>9.7222222222222224E-3</v>
      </c>
    </row>
    <row r="255" spans="2:27" x14ac:dyDescent="0.3">
      <c r="B255" s="53">
        <v>92077</v>
      </c>
      <c r="C255" s="54">
        <v>42886</v>
      </c>
      <c r="D255" s="55">
        <f t="shared" si="33"/>
        <v>2017</v>
      </c>
      <c r="E255" s="54" t="str">
        <f t="shared" si="30"/>
        <v>Q2-2017</v>
      </c>
      <c r="F255" s="54" t="str">
        <f t="shared" si="31"/>
        <v>May</v>
      </c>
      <c r="G255" s="55">
        <f t="shared" si="34"/>
        <v>22</v>
      </c>
      <c r="H255" s="54" t="str">
        <f t="shared" si="32"/>
        <v>Wednesday</v>
      </c>
      <c r="I255" s="53">
        <v>2</v>
      </c>
      <c r="J255" s="53">
        <v>27</v>
      </c>
      <c r="K255" s="53">
        <v>5</v>
      </c>
      <c r="L255" s="53">
        <v>30</v>
      </c>
      <c r="M255" s="53">
        <v>4</v>
      </c>
      <c r="N255" s="53">
        <v>2</v>
      </c>
      <c r="O255" s="53">
        <v>0</v>
      </c>
      <c r="P255" s="53">
        <v>21</v>
      </c>
      <c r="Q255" s="53">
        <v>32</v>
      </c>
      <c r="R255" s="56"/>
      <c r="S255" s="57"/>
      <c r="T255" s="57"/>
      <c r="U255" s="57"/>
      <c r="V255" s="53">
        <v>21</v>
      </c>
      <c r="W255" s="58">
        <f t="shared" si="35"/>
        <v>672</v>
      </c>
      <c r="X255" s="59">
        <f t="shared" si="36"/>
        <v>0.18666666666666668</v>
      </c>
      <c r="Y255" s="59">
        <f t="shared" si="37"/>
        <v>7.8133333333333335</v>
      </c>
      <c r="Z255" s="59">
        <f t="shared" si="38"/>
        <v>1</v>
      </c>
      <c r="AA255" s="60">
        <f t="shared" si="39"/>
        <v>8.8888888888888889E-3</v>
      </c>
    </row>
    <row r="256" spans="2:27" x14ac:dyDescent="0.3">
      <c r="B256" s="45">
        <v>92078</v>
      </c>
      <c r="C256" s="46">
        <v>42887</v>
      </c>
      <c r="D256" s="47">
        <f t="shared" si="33"/>
        <v>2017</v>
      </c>
      <c r="E256" s="46" t="str">
        <f t="shared" si="30"/>
        <v>Q2-2017</v>
      </c>
      <c r="F256" s="46" t="str">
        <f t="shared" si="31"/>
        <v>June</v>
      </c>
      <c r="G256" s="47">
        <f t="shared" si="34"/>
        <v>22</v>
      </c>
      <c r="H256" s="46" t="str">
        <f t="shared" si="32"/>
        <v>Thursday</v>
      </c>
      <c r="I256" s="45">
        <v>1</v>
      </c>
      <c r="J256" s="45">
        <v>26</v>
      </c>
      <c r="K256" s="45">
        <v>7</v>
      </c>
      <c r="L256" s="45">
        <v>30</v>
      </c>
      <c r="M256" s="45">
        <v>4</v>
      </c>
      <c r="N256" s="45">
        <v>2</v>
      </c>
      <c r="O256" s="45">
        <v>0</v>
      </c>
      <c r="P256" s="45">
        <v>20</v>
      </c>
      <c r="Q256" s="45">
        <v>33</v>
      </c>
      <c r="R256" s="48"/>
      <c r="S256" s="49"/>
      <c r="T256" s="49"/>
      <c r="U256" s="49"/>
      <c r="V256" s="45">
        <v>20</v>
      </c>
      <c r="W256" s="50">
        <f t="shared" si="35"/>
        <v>660</v>
      </c>
      <c r="X256" s="51">
        <f t="shared" si="36"/>
        <v>0.18333333333333332</v>
      </c>
      <c r="Y256" s="51">
        <f t="shared" si="37"/>
        <v>7.8166666666666664</v>
      </c>
      <c r="Z256" s="51">
        <f t="shared" si="38"/>
        <v>1</v>
      </c>
      <c r="AA256" s="52">
        <f t="shared" si="39"/>
        <v>9.1666666666666667E-3</v>
      </c>
    </row>
    <row r="257" spans="2:27" x14ac:dyDescent="0.3">
      <c r="B257" s="53">
        <v>92079</v>
      </c>
      <c r="C257" s="54">
        <v>42887</v>
      </c>
      <c r="D257" s="55">
        <f t="shared" si="33"/>
        <v>2017</v>
      </c>
      <c r="E257" s="54" t="str">
        <f t="shared" si="30"/>
        <v>Q2-2017</v>
      </c>
      <c r="F257" s="54" t="str">
        <f t="shared" si="31"/>
        <v>June</v>
      </c>
      <c r="G257" s="55">
        <f t="shared" si="34"/>
        <v>22</v>
      </c>
      <c r="H257" s="54" t="str">
        <f t="shared" si="32"/>
        <v>Thursday</v>
      </c>
      <c r="I257" s="53">
        <v>2</v>
      </c>
      <c r="J257" s="53">
        <v>27</v>
      </c>
      <c r="K257" s="53">
        <v>9</v>
      </c>
      <c r="L257" s="53">
        <v>30</v>
      </c>
      <c r="M257" s="53">
        <v>4</v>
      </c>
      <c r="N257" s="53">
        <v>2</v>
      </c>
      <c r="O257" s="53">
        <v>0</v>
      </c>
      <c r="P257" s="53">
        <v>21</v>
      </c>
      <c r="Q257" s="53">
        <v>30</v>
      </c>
      <c r="R257" s="56"/>
      <c r="S257" s="57"/>
      <c r="T257" s="57"/>
      <c r="U257" s="57"/>
      <c r="V257" s="53">
        <v>21</v>
      </c>
      <c r="W257" s="58">
        <f t="shared" si="35"/>
        <v>630</v>
      </c>
      <c r="X257" s="59">
        <f t="shared" si="36"/>
        <v>0.17499999999999999</v>
      </c>
      <c r="Y257" s="59">
        <f t="shared" si="37"/>
        <v>7.8250000000000002</v>
      </c>
      <c r="Z257" s="59">
        <f t="shared" si="38"/>
        <v>1</v>
      </c>
      <c r="AA257" s="60">
        <f t="shared" si="39"/>
        <v>8.3333333333333332E-3</v>
      </c>
    </row>
    <row r="258" spans="2:27" x14ac:dyDescent="0.3">
      <c r="B258" s="45">
        <v>92080</v>
      </c>
      <c r="C258" s="46">
        <v>42888</v>
      </c>
      <c r="D258" s="47">
        <f t="shared" si="33"/>
        <v>2017</v>
      </c>
      <c r="E258" s="46" t="str">
        <f t="shared" si="30"/>
        <v>Q2-2017</v>
      </c>
      <c r="F258" s="46" t="str">
        <f t="shared" si="31"/>
        <v>June</v>
      </c>
      <c r="G258" s="47">
        <f t="shared" si="34"/>
        <v>22</v>
      </c>
      <c r="H258" s="46" t="str">
        <f t="shared" si="32"/>
        <v>Friday</v>
      </c>
      <c r="I258" s="45">
        <v>1</v>
      </c>
      <c r="J258" s="45">
        <v>31</v>
      </c>
      <c r="K258" s="45">
        <v>5</v>
      </c>
      <c r="L258" s="45">
        <v>30</v>
      </c>
      <c r="M258" s="45">
        <v>5</v>
      </c>
      <c r="N258" s="45">
        <v>3</v>
      </c>
      <c r="O258" s="45">
        <v>0</v>
      </c>
      <c r="P258" s="45">
        <v>23</v>
      </c>
      <c r="Q258" s="45">
        <v>31</v>
      </c>
      <c r="R258" s="48"/>
      <c r="S258" s="49"/>
      <c r="T258" s="49"/>
      <c r="U258" s="49"/>
      <c r="V258" s="45">
        <v>23</v>
      </c>
      <c r="W258" s="50">
        <f t="shared" si="35"/>
        <v>713</v>
      </c>
      <c r="X258" s="51">
        <f t="shared" si="36"/>
        <v>0.19805555555555557</v>
      </c>
      <c r="Y258" s="51">
        <f t="shared" si="37"/>
        <v>7.8019444444444446</v>
      </c>
      <c r="Z258" s="51">
        <f t="shared" si="38"/>
        <v>1</v>
      </c>
      <c r="AA258" s="52">
        <f t="shared" si="39"/>
        <v>8.611111111111111E-3</v>
      </c>
    </row>
    <row r="259" spans="2:27" x14ac:dyDescent="0.3">
      <c r="B259" s="53">
        <v>92081</v>
      </c>
      <c r="C259" s="54">
        <v>42888</v>
      </c>
      <c r="D259" s="55">
        <f t="shared" si="33"/>
        <v>2017</v>
      </c>
      <c r="E259" s="54" t="str">
        <f t="shared" si="30"/>
        <v>Q2-2017</v>
      </c>
      <c r="F259" s="54" t="str">
        <f t="shared" si="31"/>
        <v>June</v>
      </c>
      <c r="G259" s="55">
        <f t="shared" si="34"/>
        <v>22</v>
      </c>
      <c r="H259" s="54" t="str">
        <f t="shared" si="32"/>
        <v>Friday</v>
      </c>
      <c r="I259" s="53">
        <v>2</v>
      </c>
      <c r="J259" s="53">
        <v>32</v>
      </c>
      <c r="K259" s="53">
        <v>6</v>
      </c>
      <c r="L259" s="53">
        <v>30</v>
      </c>
      <c r="M259" s="53">
        <v>4</v>
      </c>
      <c r="N259" s="53">
        <v>3</v>
      </c>
      <c r="O259" s="53">
        <v>0</v>
      </c>
      <c r="P259" s="53">
        <v>25</v>
      </c>
      <c r="Q259" s="53">
        <v>33</v>
      </c>
      <c r="R259" s="56"/>
      <c r="S259" s="57"/>
      <c r="T259" s="57"/>
      <c r="U259" s="57"/>
      <c r="V259" s="53">
        <v>25</v>
      </c>
      <c r="W259" s="58">
        <f t="shared" si="35"/>
        <v>825</v>
      </c>
      <c r="X259" s="59">
        <f t="shared" si="36"/>
        <v>0.22916666666666666</v>
      </c>
      <c r="Y259" s="59">
        <f t="shared" si="37"/>
        <v>7.770833333333333</v>
      </c>
      <c r="Z259" s="59">
        <f t="shared" si="38"/>
        <v>1</v>
      </c>
      <c r="AA259" s="60">
        <f t="shared" si="39"/>
        <v>9.1666666666666667E-3</v>
      </c>
    </row>
    <row r="260" spans="2:27" x14ac:dyDescent="0.3">
      <c r="B260" s="45">
        <v>92082</v>
      </c>
      <c r="C260" s="46">
        <v>42889</v>
      </c>
      <c r="D260" s="47">
        <f t="shared" si="33"/>
        <v>2017</v>
      </c>
      <c r="E260" s="46" t="str">
        <f t="shared" si="30"/>
        <v>Q2-2017</v>
      </c>
      <c r="F260" s="46" t="str">
        <f t="shared" si="31"/>
        <v>June</v>
      </c>
      <c r="G260" s="47">
        <f t="shared" si="34"/>
        <v>22</v>
      </c>
      <c r="H260" s="46" t="str">
        <f t="shared" si="32"/>
        <v>Saturday</v>
      </c>
      <c r="I260" s="45">
        <v>1</v>
      </c>
      <c r="J260" s="45">
        <v>32</v>
      </c>
      <c r="K260" s="45">
        <v>8</v>
      </c>
      <c r="L260" s="45">
        <v>30</v>
      </c>
      <c r="M260" s="45">
        <v>5</v>
      </c>
      <c r="N260" s="45">
        <v>2</v>
      </c>
      <c r="O260" s="45">
        <v>0</v>
      </c>
      <c r="P260" s="45">
        <v>25</v>
      </c>
      <c r="Q260" s="45">
        <v>35</v>
      </c>
      <c r="R260" s="48"/>
      <c r="S260" s="49"/>
      <c r="T260" s="49"/>
      <c r="U260" s="49"/>
      <c r="V260" s="45">
        <v>25</v>
      </c>
      <c r="W260" s="50">
        <f t="shared" si="35"/>
        <v>875</v>
      </c>
      <c r="X260" s="51">
        <f t="shared" si="36"/>
        <v>0.24305555555555555</v>
      </c>
      <c r="Y260" s="51">
        <f t="shared" si="37"/>
        <v>7.7569444444444446</v>
      </c>
      <c r="Z260" s="51">
        <f t="shared" si="38"/>
        <v>1</v>
      </c>
      <c r="AA260" s="52">
        <f t="shared" si="39"/>
        <v>9.7222222222222224E-3</v>
      </c>
    </row>
    <row r="261" spans="2:27" x14ac:dyDescent="0.3">
      <c r="B261" s="53">
        <v>92083</v>
      </c>
      <c r="C261" s="54">
        <v>42891</v>
      </c>
      <c r="D261" s="55">
        <f t="shared" si="33"/>
        <v>2017</v>
      </c>
      <c r="E261" s="54" t="str">
        <f t="shared" si="30"/>
        <v>Q2-2017</v>
      </c>
      <c r="F261" s="54" t="str">
        <f t="shared" si="31"/>
        <v>June</v>
      </c>
      <c r="G261" s="55">
        <f t="shared" si="34"/>
        <v>23</v>
      </c>
      <c r="H261" s="54" t="str">
        <f t="shared" si="32"/>
        <v>Monday</v>
      </c>
      <c r="I261" s="53">
        <v>1</v>
      </c>
      <c r="J261" s="53">
        <v>29</v>
      </c>
      <c r="K261" s="53">
        <v>8</v>
      </c>
      <c r="L261" s="53">
        <v>30</v>
      </c>
      <c r="M261" s="53">
        <v>4</v>
      </c>
      <c r="N261" s="53">
        <v>3</v>
      </c>
      <c r="O261" s="53">
        <v>0</v>
      </c>
      <c r="P261" s="53">
        <v>22</v>
      </c>
      <c r="Q261" s="53">
        <v>32</v>
      </c>
      <c r="R261" s="56"/>
      <c r="S261" s="57"/>
      <c r="T261" s="57"/>
      <c r="U261" s="57"/>
      <c r="V261" s="53">
        <v>22</v>
      </c>
      <c r="W261" s="58">
        <f t="shared" si="35"/>
        <v>704</v>
      </c>
      <c r="X261" s="59">
        <f t="shared" si="36"/>
        <v>0.19555555555555557</v>
      </c>
      <c r="Y261" s="59">
        <f t="shared" si="37"/>
        <v>7.8044444444444441</v>
      </c>
      <c r="Z261" s="59">
        <f t="shared" si="38"/>
        <v>1</v>
      </c>
      <c r="AA261" s="60">
        <f t="shared" si="39"/>
        <v>8.8888888888888889E-3</v>
      </c>
    </row>
    <row r="262" spans="2:27" x14ac:dyDescent="0.3">
      <c r="B262" s="45">
        <v>92084</v>
      </c>
      <c r="C262" s="46">
        <v>42891</v>
      </c>
      <c r="D262" s="47">
        <f t="shared" si="33"/>
        <v>2017</v>
      </c>
      <c r="E262" s="46" t="str">
        <f t="shared" si="30"/>
        <v>Q2-2017</v>
      </c>
      <c r="F262" s="46" t="str">
        <f t="shared" si="31"/>
        <v>June</v>
      </c>
      <c r="G262" s="47">
        <f t="shared" si="34"/>
        <v>23</v>
      </c>
      <c r="H262" s="46" t="str">
        <f t="shared" si="32"/>
        <v>Monday</v>
      </c>
      <c r="I262" s="45">
        <v>2</v>
      </c>
      <c r="J262" s="45">
        <v>31</v>
      </c>
      <c r="K262" s="45">
        <v>5</v>
      </c>
      <c r="L262" s="45">
        <v>30</v>
      </c>
      <c r="M262" s="45">
        <v>5</v>
      </c>
      <c r="N262" s="45">
        <v>3</v>
      </c>
      <c r="O262" s="45">
        <v>0</v>
      </c>
      <c r="P262" s="45">
        <v>23</v>
      </c>
      <c r="Q262" s="45">
        <v>34</v>
      </c>
      <c r="R262" s="48"/>
      <c r="S262" s="49"/>
      <c r="T262" s="49"/>
      <c r="U262" s="49"/>
      <c r="V262" s="45">
        <v>23</v>
      </c>
      <c r="W262" s="50">
        <f t="shared" si="35"/>
        <v>782</v>
      </c>
      <c r="X262" s="51">
        <f t="shared" si="36"/>
        <v>0.21722222222222223</v>
      </c>
      <c r="Y262" s="51">
        <f t="shared" si="37"/>
        <v>7.7827777777777776</v>
      </c>
      <c r="Z262" s="51">
        <f t="shared" si="38"/>
        <v>1</v>
      </c>
      <c r="AA262" s="52">
        <f t="shared" si="39"/>
        <v>9.4444444444444445E-3</v>
      </c>
    </row>
    <row r="263" spans="2:27" x14ac:dyDescent="0.3">
      <c r="B263" s="53">
        <v>92085</v>
      </c>
      <c r="C263" s="54">
        <v>42892</v>
      </c>
      <c r="D263" s="55">
        <f t="shared" si="33"/>
        <v>2017</v>
      </c>
      <c r="E263" s="54" t="str">
        <f t="shared" si="30"/>
        <v>Q2-2017</v>
      </c>
      <c r="F263" s="54" t="str">
        <f t="shared" si="31"/>
        <v>June</v>
      </c>
      <c r="G263" s="55">
        <f t="shared" si="34"/>
        <v>23</v>
      </c>
      <c r="H263" s="54" t="str">
        <f t="shared" si="32"/>
        <v>Tuesday</v>
      </c>
      <c r="I263" s="53">
        <v>1</v>
      </c>
      <c r="J263" s="53">
        <v>29</v>
      </c>
      <c r="K263" s="53">
        <v>5</v>
      </c>
      <c r="L263" s="53">
        <v>30</v>
      </c>
      <c r="M263" s="53">
        <v>5</v>
      </c>
      <c r="N263" s="53">
        <v>3</v>
      </c>
      <c r="O263" s="53">
        <v>0</v>
      </c>
      <c r="P263" s="53">
        <v>21</v>
      </c>
      <c r="Q263" s="53">
        <v>31</v>
      </c>
      <c r="R263" s="56"/>
      <c r="S263" s="57"/>
      <c r="T263" s="57"/>
      <c r="U263" s="57"/>
      <c r="V263" s="53">
        <v>21</v>
      </c>
      <c r="W263" s="58">
        <f t="shared" si="35"/>
        <v>651</v>
      </c>
      <c r="X263" s="59">
        <f t="shared" si="36"/>
        <v>0.18083333333333335</v>
      </c>
      <c r="Y263" s="59">
        <f t="shared" si="37"/>
        <v>7.8191666666666668</v>
      </c>
      <c r="Z263" s="59">
        <f t="shared" si="38"/>
        <v>1</v>
      </c>
      <c r="AA263" s="60">
        <f t="shared" si="39"/>
        <v>8.611111111111111E-3</v>
      </c>
    </row>
    <row r="264" spans="2:27" x14ac:dyDescent="0.3">
      <c r="B264" s="45">
        <v>92086</v>
      </c>
      <c r="C264" s="46">
        <v>42892</v>
      </c>
      <c r="D264" s="47">
        <f t="shared" si="33"/>
        <v>2017</v>
      </c>
      <c r="E264" s="46" t="str">
        <f t="shared" si="30"/>
        <v>Q2-2017</v>
      </c>
      <c r="F264" s="46" t="str">
        <f t="shared" si="31"/>
        <v>June</v>
      </c>
      <c r="G264" s="47">
        <f t="shared" si="34"/>
        <v>23</v>
      </c>
      <c r="H264" s="46" t="str">
        <f t="shared" si="32"/>
        <v>Tuesday</v>
      </c>
      <c r="I264" s="45">
        <v>2</v>
      </c>
      <c r="J264" s="45">
        <v>28</v>
      </c>
      <c r="K264" s="45">
        <v>7</v>
      </c>
      <c r="L264" s="45">
        <v>30</v>
      </c>
      <c r="M264" s="45">
        <v>4</v>
      </c>
      <c r="N264" s="45">
        <v>3</v>
      </c>
      <c r="O264" s="45">
        <v>0</v>
      </c>
      <c r="P264" s="45">
        <v>21</v>
      </c>
      <c r="Q264" s="45">
        <v>30</v>
      </c>
      <c r="R264" s="48"/>
      <c r="S264" s="49"/>
      <c r="T264" s="49"/>
      <c r="U264" s="49"/>
      <c r="V264" s="45">
        <v>21</v>
      </c>
      <c r="W264" s="50">
        <f t="shared" si="35"/>
        <v>630</v>
      </c>
      <c r="X264" s="51">
        <f t="shared" si="36"/>
        <v>0.17499999999999999</v>
      </c>
      <c r="Y264" s="51">
        <f t="shared" si="37"/>
        <v>7.8250000000000002</v>
      </c>
      <c r="Z264" s="51">
        <f t="shared" si="38"/>
        <v>1</v>
      </c>
      <c r="AA264" s="52">
        <f t="shared" si="39"/>
        <v>8.3333333333333332E-3</v>
      </c>
    </row>
    <row r="265" spans="2:27" x14ac:dyDescent="0.3">
      <c r="B265" s="53">
        <v>92087</v>
      </c>
      <c r="C265" s="54">
        <v>42893</v>
      </c>
      <c r="D265" s="55">
        <f t="shared" si="33"/>
        <v>2017</v>
      </c>
      <c r="E265" s="54" t="str">
        <f t="shared" si="30"/>
        <v>Q2-2017</v>
      </c>
      <c r="F265" s="54" t="str">
        <f t="shared" si="31"/>
        <v>June</v>
      </c>
      <c r="G265" s="55">
        <f t="shared" si="34"/>
        <v>23</v>
      </c>
      <c r="H265" s="54" t="str">
        <f t="shared" si="32"/>
        <v>Wednesday</v>
      </c>
      <c r="I265" s="53">
        <v>1</v>
      </c>
      <c r="J265" s="53">
        <v>28</v>
      </c>
      <c r="K265" s="53">
        <v>8</v>
      </c>
      <c r="L265" s="53">
        <v>30</v>
      </c>
      <c r="M265" s="53">
        <v>4</v>
      </c>
      <c r="N265" s="53">
        <v>2</v>
      </c>
      <c r="O265" s="53">
        <v>0</v>
      </c>
      <c r="P265" s="53">
        <v>22</v>
      </c>
      <c r="Q265" s="53">
        <v>31</v>
      </c>
      <c r="R265" s="56"/>
      <c r="S265" s="57"/>
      <c r="T265" s="57"/>
      <c r="U265" s="57"/>
      <c r="V265" s="53">
        <v>22</v>
      </c>
      <c r="W265" s="58">
        <f t="shared" si="35"/>
        <v>682</v>
      </c>
      <c r="X265" s="59">
        <f t="shared" si="36"/>
        <v>0.18944444444444444</v>
      </c>
      <c r="Y265" s="59">
        <f t="shared" si="37"/>
        <v>7.8105555555555553</v>
      </c>
      <c r="Z265" s="59">
        <f t="shared" si="38"/>
        <v>1</v>
      </c>
      <c r="AA265" s="60">
        <f t="shared" si="39"/>
        <v>8.611111111111111E-3</v>
      </c>
    </row>
    <row r="266" spans="2:27" x14ac:dyDescent="0.3">
      <c r="B266" s="45">
        <v>92088</v>
      </c>
      <c r="C266" s="46">
        <v>42893</v>
      </c>
      <c r="D266" s="47">
        <f t="shared" si="33"/>
        <v>2017</v>
      </c>
      <c r="E266" s="46" t="str">
        <f t="shared" si="30"/>
        <v>Q2-2017</v>
      </c>
      <c r="F266" s="46" t="str">
        <f t="shared" si="31"/>
        <v>June</v>
      </c>
      <c r="G266" s="47">
        <f t="shared" si="34"/>
        <v>23</v>
      </c>
      <c r="H266" s="46" t="str">
        <f t="shared" si="32"/>
        <v>Wednesday</v>
      </c>
      <c r="I266" s="45">
        <v>2</v>
      </c>
      <c r="J266" s="45">
        <v>30</v>
      </c>
      <c r="K266" s="45">
        <v>6</v>
      </c>
      <c r="L266" s="45">
        <v>30</v>
      </c>
      <c r="M266" s="45">
        <v>5</v>
      </c>
      <c r="N266" s="45">
        <v>3</v>
      </c>
      <c r="O266" s="45">
        <v>0</v>
      </c>
      <c r="P266" s="45">
        <v>22</v>
      </c>
      <c r="Q266" s="45">
        <v>34</v>
      </c>
      <c r="R266" s="48"/>
      <c r="S266" s="49"/>
      <c r="T266" s="49"/>
      <c r="U266" s="49"/>
      <c r="V266" s="45">
        <v>22</v>
      </c>
      <c r="W266" s="50">
        <f t="shared" si="35"/>
        <v>748</v>
      </c>
      <c r="X266" s="51">
        <f t="shared" si="36"/>
        <v>0.20777777777777778</v>
      </c>
      <c r="Y266" s="51">
        <f t="shared" si="37"/>
        <v>7.7922222222222226</v>
      </c>
      <c r="Z266" s="51">
        <f t="shared" si="38"/>
        <v>1</v>
      </c>
      <c r="AA266" s="52">
        <f t="shared" si="39"/>
        <v>9.4444444444444445E-3</v>
      </c>
    </row>
    <row r="267" spans="2:27" x14ac:dyDescent="0.3">
      <c r="B267" s="53">
        <v>92089</v>
      </c>
      <c r="C267" s="54">
        <v>42894</v>
      </c>
      <c r="D267" s="55">
        <f t="shared" si="33"/>
        <v>2017</v>
      </c>
      <c r="E267" s="54" t="str">
        <f t="shared" si="30"/>
        <v>Q2-2017</v>
      </c>
      <c r="F267" s="54" t="str">
        <f t="shared" si="31"/>
        <v>June</v>
      </c>
      <c r="G267" s="55">
        <f t="shared" si="34"/>
        <v>23</v>
      </c>
      <c r="H267" s="54" t="str">
        <f t="shared" si="32"/>
        <v>Thursday</v>
      </c>
      <c r="I267" s="53">
        <v>1</v>
      </c>
      <c r="J267" s="53">
        <v>32</v>
      </c>
      <c r="K267" s="53">
        <v>6</v>
      </c>
      <c r="L267" s="53">
        <v>30</v>
      </c>
      <c r="M267" s="53">
        <v>4</v>
      </c>
      <c r="N267" s="53">
        <v>3</v>
      </c>
      <c r="O267" s="53">
        <v>0</v>
      </c>
      <c r="P267" s="53">
        <v>25</v>
      </c>
      <c r="Q267" s="53">
        <v>35</v>
      </c>
      <c r="R267" s="56"/>
      <c r="S267" s="57"/>
      <c r="T267" s="57"/>
      <c r="U267" s="57"/>
      <c r="V267" s="53">
        <v>25</v>
      </c>
      <c r="W267" s="58">
        <f t="shared" si="35"/>
        <v>875</v>
      </c>
      <c r="X267" s="59">
        <f t="shared" si="36"/>
        <v>0.24305555555555555</v>
      </c>
      <c r="Y267" s="59">
        <f t="shared" si="37"/>
        <v>7.7569444444444446</v>
      </c>
      <c r="Z267" s="59">
        <f t="shared" si="38"/>
        <v>1</v>
      </c>
      <c r="AA267" s="60">
        <f t="shared" si="39"/>
        <v>9.7222222222222224E-3</v>
      </c>
    </row>
    <row r="268" spans="2:27" x14ac:dyDescent="0.3">
      <c r="B268" s="45">
        <v>92090</v>
      </c>
      <c r="C268" s="46">
        <v>42894</v>
      </c>
      <c r="D268" s="47">
        <f t="shared" si="33"/>
        <v>2017</v>
      </c>
      <c r="E268" s="46" t="str">
        <f t="shared" si="30"/>
        <v>Q2-2017</v>
      </c>
      <c r="F268" s="46" t="str">
        <f t="shared" si="31"/>
        <v>June</v>
      </c>
      <c r="G268" s="47">
        <f t="shared" si="34"/>
        <v>23</v>
      </c>
      <c r="H268" s="46" t="str">
        <f t="shared" si="32"/>
        <v>Thursday</v>
      </c>
      <c r="I268" s="45">
        <v>2</v>
      </c>
      <c r="J268" s="45">
        <v>31</v>
      </c>
      <c r="K268" s="45">
        <v>5</v>
      </c>
      <c r="L268" s="45">
        <v>30</v>
      </c>
      <c r="M268" s="45">
        <v>5</v>
      </c>
      <c r="N268" s="45">
        <v>3</v>
      </c>
      <c r="O268" s="45">
        <v>0</v>
      </c>
      <c r="P268" s="45">
        <v>23</v>
      </c>
      <c r="Q268" s="45">
        <v>33</v>
      </c>
      <c r="R268" s="48"/>
      <c r="S268" s="49"/>
      <c r="T268" s="49"/>
      <c r="U268" s="49"/>
      <c r="V268" s="45">
        <v>23</v>
      </c>
      <c r="W268" s="50">
        <f t="shared" si="35"/>
        <v>759</v>
      </c>
      <c r="X268" s="51">
        <f t="shared" si="36"/>
        <v>0.21083333333333334</v>
      </c>
      <c r="Y268" s="51">
        <f t="shared" si="37"/>
        <v>7.7891666666666666</v>
      </c>
      <c r="Z268" s="51">
        <f t="shared" si="38"/>
        <v>1</v>
      </c>
      <c r="AA268" s="52">
        <f t="shared" si="39"/>
        <v>9.1666666666666667E-3</v>
      </c>
    </row>
    <row r="269" spans="2:27" x14ac:dyDescent="0.3">
      <c r="B269" s="53">
        <v>92091</v>
      </c>
      <c r="C269" s="54">
        <v>42895</v>
      </c>
      <c r="D269" s="55">
        <f t="shared" si="33"/>
        <v>2017</v>
      </c>
      <c r="E269" s="54" t="str">
        <f t="shared" si="30"/>
        <v>Q2-2017</v>
      </c>
      <c r="F269" s="54" t="str">
        <f t="shared" si="31"/>
        <v>June</v>
      </c>
      <c r="G269" s="55">
        <f t="shared" si="34"/>
        <v>23</v>
      </c>
      <c r="H269" s="54" t="str">
        <f t="shared" si="32"/>
        <v>Friday</v>
      </c>
      <c r="I269" s="53">
        <v>1</v>
      </c>
      <c r="J269" s="53">
        <v>28</v>
      </c>
      <c r="K269" s="53">
        <v>9</v>
      </c>
      <c r="L269" s="53">
        <v>30</v>
      </c>
      <c r="M269" s="53">
        <v>5</v>
      </c>
      <c r="N269" s="53">
        <v>2</v>
      </c>
      <c r="O269" s="53">
        <v>0</v>
      </c>
      <c r="P269" s="53">
        <v>21</v>
      </c>
      <c r="Q269" s="53">
        <v>31</v>
      </c>
      <c r="R269" s="56"/>
      <c r="S269" s="57"/>
      <c r="T269" s="57"/>
      <c r="U269" s="57"/>
      <c r="V269" s="53">
        <v>21</v>
      </c>
      <c r="W269" s="58">
        <f t="shared" si="35"/>
        <v>651</v>
      </c>
      <c r="X269" s="59">
        <f t="shared" si="36"/>
        <v>0.18083333333333335</v>
      </c>
      <c r="Y269" s="59">
        <f t="shared" si="37"/>
        <v>7.8191666666666668</v>
      </c>
      <c r="Z269" s="59">
        <f t="shared" si="38"/>
        <v>1</v>
      </c>
      <c r="AA269" s="60">
        <f t="shared" si="39"/>
        <v>8.611111111111111E-3</v>
      </c>
    </row>
    <row r="270" spans="2:27" x14ac:dyDescent="0.3">
      <c r="B270" s="45">
        <v>92092</v>
      </c>
      <c r="C270" s="46">
        <v>42895</v>
      </c>
      <c r="D270" s="47">
        <f t="shared" si="33"/>
        <v>2017</v>
      </c>
      <c r="E270" s="46" t="str">
        <f t="shared" si="30"/>
        <v>Q2-2017</v>
      </c>
      <c r="F270" s="46" t="str">
        <f t="shared" si="31"/>
        <v>June</v>
      </c>
      <c r="G270" s="47">
        <f t="shared" si="34"/>
        <v>23</v>
      </c>
      <c r="H270" s="46" t="str">
        <f t="shared" si="32"/>
        <v>Friday</v>
      </c>
      <c r="I270" s="45">
        <v>2</v>
      </c>
      <c r="J270" s="45">
        <v>26</v>
      </c>
      <c r="K270" s="45">
        <v>7</v>
      </c>
      <c r="L270" s="45">
        <v>30</v>
      </c>
      <c r="M270" s="45">
        <v>4</v>
      </c>
      <c r="N270" s="45">
        <v>2</v>
      </c>
      <c r="O270" s="45">
        <v>0</v>
      </c>
      <c r="P270" s="45">
        <v>20</v>
      </c>
      <c r="Q270" s="45">
        <v>31</v>
      </c>
      <c r="R270" s="48"/>
      <c r="S270" s="49"/>
      <c r="T270" s="49"/>
      <c r="U270" s="49"/>
      <c r="V270" s="45">
        <v>20</v>
      </c>
      <c r="W270" s="50">
        <f t="shared" si="35"/>
        <v>620</v>
      </c>
      <c r="X270" s="51">
        <f t="shared" si="36"/>
        <v>0.17222222222222222</v>
      </c>
      <c r="Y270" s="51">
        <f t="shared" si="37"/>
        <v>7.8277777777777775</v>
      </c>
      <c r="Z270" s="51">
        <f t="shared" si="38"/>
        <v>1</v>
      </c>
      <c r="AA270" s="52">
        <f t="shared" si="39"/>
        <v>8.611111111111111E-3</v>
      </c>
    </row>
    <row r="271" spans="2:27" x14ac:dyDescent="0.3">
      <c r="B271" s="53">
        <v>92093</v>
      </c>
      <c r="C271" s="54">
        <v>42896</v>
      </c>
      <c r="D271" s="55">
        <f t="shared" si="33"/>
        <v>2017</v>
      </c>
      <c r="E271" s="54" t="str">
        <f t="shared" si="30"/>
        <v>Q2-2017</v>
      </c>
      <c r="F271" s="54" t="str">
        <f t="shared" si="31"/>
        <v>June</v>
      </c>
      <c r="G271" s="55">
        <f t="shared" si="34"/>
        <v>23</v>
      </c>
      <c r="H271" s="54" t="str">
        <f t="shared" si="32"/>
        <v>Saturday</v>
      </c>
      <c r="I271" s="53">
        <v>1</v>
      </c>
      <c r="J271" s="53">
        <v>31</v>
      </c>
      <c r="K271" s="53">
        <v>7</v>
      </c>
      <c r="L271" s="53">
        <v>30</v>
      </c>
      <c r="M271" s="53">
        <v>5</v>
      </c>
      <c r="N271" s="53">
        <v>3</v>
      </c>
      <c r="O271" s="53">
        <v>0</v>
      </c>
      <c r="P271" s="53">
        <v>23</v>
      </c>
      <c r="Q271" s="53">
        <v>31</v>
      </c>
      <c r="R271" s="56"/>
      <c r="S271" s="57"/>
      <c r="T271" s="57"/>
      <c r="U271" s="57"/>
      <c r="V271" s="53">
        <v>23</v>
      </c>
      <c r="W271" s="58">
        <f t="shared" si="35"/>
        <v>713</v>
      </c>
      <c r="X271" s="59">
        <f t="shared" si="36"/>
        <v>0.19805555555555557</v>
      </c>
      <c r="Y271" s="59">
        <f t="shared" si="37"/>
        <v>7.8019444444444446</v>
      </c>
      <c r="Z271" s="59">
        <f t="shared" si="38"/>
        <v>1</v>
      </c>
      <c r="AA271" s="60">
        <f t="shared" si="39"/>
        <v>8.611111111111111E-3</v>
      </c>
    </row>
    <row r="272" spans="2:27" x14ac:dyDescent="0.3">
      <c r="B272" s="45">
        <v>92094</v>
      </c>
      <c r="C272" s="46">
        <v>42898</v>
      </c>
      <c r="D272" s="47">
        <f t="shared" si="33"/>
        <v>2017</v>
      </c>
      <c r="E272" s="46" t="str">
        <f t="shared" si="30"/>
        <v>Q2-2017</v>
      </c>
      <c r="F272" s="46" t="str">
        <f t="shared" si="31"/>
        <v>June</v>
      </c>
      <c r="G272" s="47">
        <f t="shared" si="34"/>
        <v>24</v>
      </c>
      <c r="H272" s="46" t="str">
        <f t="shared" si="32"/>
        <v>Monday</v>
      </c>
      <c r="I272" s="45">
        <v>1</v>
      </c>
      <c r="J272" s="45">
        <v>29</v>
      </c>
      <c r="K272" s="45">
        <v>6</v>
      </c>
      <c r="L272" s="45">
        <v>30</v>
      </c>
      <c r="M272" s="45">
        <v>4</v>
      </c>
      <c r="N272" s="45">
        <v>3</v>
      </c>
      <c r="O272" s="45">
        <v>0</v>
      </c>
      <c r="P272" s="45">
        <v>22</v>
      </c>
      <c r="Q272" s="45">
        <v>32</v>
      </c>
      <c r="R272" s="48"/>
      <c r="S272" s="49"/>
      <c r="T272" s="49"/>
      <c r="U272" s="49"/>
      <c r="V272" s="45">
        <v>22</v>
      </c>
      <c r="W272" s="50">
        <f t="shared" si="35"/>
        <v>704</v>
      </c>
      <c r="X272" s="51">
        <f t="shared" si="36"/>
        <v>0.19555555555555557</v>
      </c>
      <c r="Y272" s="51">
        <f t="shared" si="37"/>
        <v>7.8044444444444441</v>
      </c>
      <c r="Z272" s="51">
        <f t="shared" si="38"/>
        <v>1</v>
      </c>
      <c r="AA272" s="52">
        <f t="shared" si="39"/>
        <v>8.8888888888888889E-3</v>
      </c>
    </row>
    <row r="273" spans="2:27" x14ac:dyDescent="0.3">
      <c r="B273" s="53">
        <v>92095</v>
      </c>
      <c r="C273" s="54">
        <v>42898</v>
      </c>
      <c r="D273" s="55">
        <f t="shared" si="33"/>
        <v>2017</v>
      </c>
      <c r="E273" s="54" t="str">
        <f t="shared" si="30"/>
        <v>Q2-2017</v>
      </c>
      <c r="F273" s="54" t="str">
        <f t="shared" si="31"/>
        <v>June</v>
      </c>
      <c r="G273" s="55">
        <f t="shared" si="34"/>
        <v>24</v>
      </c>
      <c r="H273" s="54" t="str">
        <f t="shared" si="32"/>
        <v>Monday</v>
      </c>
      <c r="I273" s="53">
        <v>2</v>
      </c>
      <c r="J273" s="53">
        <v>30</v>
      </c>
      <c r="K273" s="53">
        <v>7</v>
      </c>
      <c r="L273" s="53">
        <v>30</v>
      </c>
      <c r="M273" s="53">
        <v>4</v>
      </c>
      <c r="N273" s="53">
        <v>3</v>
      </c>
      <c r="O273" s="53">
        <v>0</v>
      </c>
      <c r="P273" s="53">
        <v>23</v>
      </c>
      <c r="Q273" s="53">
        <v>32</v>
      </c>
      <c r="R273" s="56"/>
      <c r="S273" s="57"/>
      <c r="T273" s="57"/>
      <c r="U273" s="57"/>
      <c r="V273" s="53">
        <v>23</v>
      </c>
      <c r="W273" s="58">
        <f t="shared" si="35"/>
        <v>736</v>
      </c>
      <c r="X273" s="59">
        <f t="shared" si="36"/>
        <v>0.20444444444444446</v>
      </c>
      <c r="Y273" s="59">
        <f t="shared" si="37"/>
        <v>7.7955555555555556</v>
      </c>
      <c r="Z273" s="59">
        <f t="shared" si="38"/>
        <v>1</v>
      </c>
      <c r="AA273" s="60">
        <f t="shared" si="39"/>
        <v>8.8888888888888889E-3</v>
      </c>
    </row>
    <row r="274" spans="2:27" x14ac:dyDescent="0.3">
      <c r="B274" s="45">
        <v>92096</v>
      </c>
      <c r="C274" s="46">
        <v>42899</v>
      </c>
      <c r="D274" s="47">
        <f t="shared" si="33"/>
        <v>2017</v>
      </c>
      <c r="E274" s="46" t="str">
        <f t="shared" si="30"/>
        <v>Q2-2017</v>
      </c>
      <c r="F274" s="46" t="str">
        <f t="shared" si="31"/>
        <v>June</v>
      </c>
      <c r="G274" s="47">
        <f t="shared" si="34"/>
        <v>24</v>
      </c>
      <c r="H274" s="46" t="str">
        <f t="shared" si="32"/>
        <v>Tuesday</v>
      </c>
      <c r="I274" s="45">
        <v>1</v>
      </c>
      <c r="J274" s="45">
        <v>29</v>
      </c>
      <c r="K274" s="45">
        <v>6</v>
      </c>
      <c r="L274" s="45">
        <v>30</v>
      </c>
      <c r="M274" s="45">
        <v>5</v>
      </c>
      <c r="N274" s="45">
        <v>2</v>
      </c>
      <c r="O274" s="45">
        <v>0</v>
      </c>
      <c r="P274" s="45">
        <v>22</v>
      </c>
      <c r="Q274" s="45">
        <v>32</v>
      </c>
      <c r="R274" s="48"/>
      <c r="S274" s="49"/>
      <c r="T274" s="49"/>
      <c r="U274" s="49"/>
      <c r="V274" s="45">
        <v>22</v>
      </c>
      <c r="W274" s="50">
        <f t="shared" si="35"/>
        <v>704</v>
      </c>
      <c r="X274" s="51">
        <f t="shared" si="36"/>
        <v>0.19555555555555557</v>
      </c>
      <c r="Y274" s="51">
        <f t="shared" si="37"/>
        <v>7.8044444444444441</v>
      </c>
      <c r="Z274" s="51">
        <f t="shared" si="38"/>
        <v>1</v>
      </c>
      <c r="AA274" s="52">
        <f t="shared" si="39"/>
        <v>8.8888888888888889E-3</v>
      </c>
    </row>
    <row r="275" spans="2:27" x14ac:dyDescent="0.3">
      <c r="B275" s="53">
        <v>92097</v>
      </c>
      <c r="C275" s="54">
        <v>42899</v>
      </c>
      <c r="D275" s="55">
        <f t="shared" si="33"/>
        <v>2017</v>
      </c>
      <c r="E275" s="54" t="str">
        <f t="shared" ref="E275:E338" si="40">"Q" &amp;ROUNDUP(MONTH(C275)/3,0) &amp; "-" &amp; YEAR(C275)</f>
        <v>Q2-2017</v>
      </c>
      <c r="F275" s="54" t="str">
        <f t="shared" ref="F275:F338" si="41">TEXT(C275,"mmmm")</f>
        <v>June</v>
      </c>
      <c r="G275" s="55">
        <f t="shared" si="34"/>
        <v>24</v>
      </c>
      <c r="H275" s="54" t="str">
        <f t="shared" ref="H275:H338" si="42">TEXT(C275,"dddd")</f>
        <v>Tuesday</v>
      </c>
      <c r="I275" s="53">
        <v>2</v>
      </c>
      <c r="J275" s="53">
        <v>29</v>
      </c>
      <c r="K275" s="53">
        <v>5</v>
      </c>
      <c r="L275" s="53">
        <v>30</v>
      </c>
      <c r="M275" s="53">
        <v>5</v>
      </c>
      <c r="N275" s="53">
        <v>3</v>
      </c>
      <c r="O275" s="53">
        <v>0</v>
      </c>
      <c r="P275" s="53">
        <v>21</v>
      </c>
      <c r="Q275" s="53">
        <v>34</v>
      </c>
      <c r="R275" s="56"/>
      <c r="S275" s="57"/>
      <c r="T275" s="57"/>
      <c r="U275" s="57"/>
      <c r="V275" s="53">
        <v>21</v>
      </c>
      <c r="W275" s="58">
        <f t="shared" si="35"/>
        <v>714</v>
      </c>
      <c r="X275" s="59">
        <f t="shared" si="36"/>
        <v>0.19833333333333333</v>
      </c>
      <c r="Y275" s="59">
        <f t="shared" si="37"/>
        <v>7.8016666666666667</v>
      </c>
      <c r="Z275" s="59">
        <f t="shared" si="38"/>
        <v>1</v>
      </c>
      <c r="AA275" s="60">
        <f t="shared" si="39"/>
        <v>9.4444444444444445E-3</v>
      </c>
    </row>
    <row r="276" spans="2:27" x14ac:dyDescent="0.3">
      <c r="B276" s="45">
        <v>92098</v>
      </c>
      <c r="C276" s="46">
        <v>42900</v>
      </c>
      <c r="D276" s="47">
        <f t="shared" ref="D276:D339" si="43">YEAR(C276)</f>
        <v>2017</v>
      </c>
      <c r="E276" s="46" t="str">
        <f t="shared" si="40"/>
        <v>Q2-2017</v>
      </c>
      <c r="F276" s="46" t="str">
        <f t="shared" si="41"/>
        <v>June</v>
      </c>
      <c r="G276" s="47">
        <f t="shared" ref="G276:G339" si="44">WEEKNUM(C276,1)</f>
        <v>24</v>
      </c>
      <c r="H276" s="46" t="str">
        <f t="shared" si="42"/>
        <v>Wednesday</v>
      </c>
      <c r="I276" s="45">
        <v>1</v>
      </c>
      <c r="J276" s="45">
        <v>29</v>
      </c>
      <c r="K276" s="45">
        <v>7</v>
      </c>
      <c r="L276" s="45">
        <v>30</v>
      </c>
      <c r="M276" s="45">
        <v>5</v>
      </c>
      <c r="N276" s="45">
        <v>3</v>
      </c>
      <c r="O276" s="45">
        <v>0</v>
      </c>
      <c r="P276" s="45">
        <v>21</v>
      </c>
      <c r="Q276" s="45">
        <v>32</v>
      </c>
      <c r="R276" s="48"/>
      <c r="S276" s="49"/>
      <c r="T276" s="49"/>
      <c r="U276" s="49"/>
      <c r="V276" s="45">
        <v>21</v>
      </c>
      <c r="W276" s="50">
        <f t="shared" ref="W276:W339" si="45">P276*Q276</f>
        <v>672</v>
      </c>
      <c r="X276" s="51">
        <f t="shared" ref="X276:X339" si="46">W276/$X$17</f>
        <v>0.18666666666666668</v>
      </c>
      <c r="Y276" s="51">
        <f t="shared" ref="Y276:Y339" si="47">$Z$17-X276</f>
        <v>7.8133333333333335</v>
      </c>
      <c r="Z276" s="51">
        <f t="shared" ref="Z276:Z339" si="48">(R276+S276+T276+U276+V276)/P276</f>
        <v>1</v>
      </c>
      <c r="AA276" s="52">
        <f t="shared" ref="AA276:AA339" si="49">X276/P276</f>
        <v>8.8888888888888889E-3</v>
      </c>
    </row>
    <row r="277" spans="2:27" x14ac:dyDescent="0.3">
      <c r="B277" s="53">
        <v>92099</v>
      </c>
      <c r="C277" s="54">
        <v>42900</v>
      </c>
      <c r="D277" s="55">
        <f t="shared" si="43"/>
        <v>2017</v>
      </c>
      <c r="E277" s="54" t="str">
        <f t="shared" si="40"/>
        <v>Q2-2017</v>
      </c>
      <c r="F277" s="54" t="str">
        <f t="shared" si="41"/>
        <v>June</v>
      </c>
      <c r="G277" s="55">
        <f t="shared" si="44"/>
        <v>24</v>
      </c>
      <c r="H277" s="54" t="str">
        <f t="shared" si="42"/>
        <v>Wednesday</v>
      </c>
      <c r="I277" s="53">
        <v>2</v>
      </c>
      <c r="J277" s="53">
        <v>29</v>
      </c>
      <c r="K277" s="53">
        <v>5</v>
      </c>
      <c r="L277" s="53">
        <v>30</v>
      </c>
      <c r="M277" s="53">
        <v>5</v>
      </c>
      <c r="N277" s="53">
        <v>3</v>
      </c>
      <c r="O277" s="53">
        <v>0</v>
      </c>
      <c r="P277" s="53">
        <v>21</v>
      </c>
      <c r="Q277" s="53">
        <v>31</v>
      </c>
      <c r="R277" s="56"/>
      <c r="S277" s="57"/>
      <c r="T277" s="57"/>
      <c r="U277" s="57"/>
      <c r="V277" s="53">
        <v>21</v>
      </c>
      <c r="W277" s="58">
        <f t="shared" si="45"/>
        <v>651</v>
      </c>
      <c r="X277" s="59">
        <f t="shared" si="46"/>
        <v>0.18083333333333335</v>
      </c>
      <c r="Y277" s="59">
        <f t="shared" si="47"/>
        <v>7.8191666666666668</v>
      </c>
      <c r="Z277" s="59">
        <f t="shared" si="48"/>
        <v>1</v>
      </c>
      <c r="AA277" s="60">
        <f t="shared" si="49"/>
        <v>8.611111111111111E-3</v>
      </c>
    </row>
    <row r="278" spans="2:27" x14ac:dyDescent="0.3">
      <c r="B278" s="45">
        <v>92100</v>
      </c>
      <c r="C278" s="46">
        <v>42901</v>
      </c>
      <c r="D278" s="47">
        <f t="shared" si="43"/>
        <v>2017</v>
      </c>
      <c r="E278" s="46" t="str">
        <f t="shared" si="40"/>
        <v>Q2-2017</v>
      </c>
      <c r="F278" s="46" t="str">
        <f t="shared" si="41"/>
        <v>June</v>
      </c>
      <c r="G278" s="47">
        <f t="shared" si="44"/>
        <v>24</v>
      </c>
      <c r="H278" s="46" t="str">
        <f t="shared" si="42"/>
        <v>Thursday</v>
      </c>
      <c r="I278" s="45">
        <v>1</v>
      </c>
      <c r="J278" s="45">
        <v>29</v>
      </c>
      <c r="K278" s="45">
        <v>6</v>
      </c>
      <c r="L278" s="45">
        <v>30</v>
      </c>
      <c r="M278" s="45">
        <v>5</v>
      </c>
      <c r="N278" s="45">
        <v>2</v>
      </c>
      <c r="O278" s="45">
        <v>0</v>
      </c>
      <c r="P278" s="45">
        <v>22</v>
      </c>
      <c r="Q278" s="45">
        <v>35</v>
      </c>
      <c r="R278" s="48"/>
      <c r="S278" s="49"/>
      <c r="T278" s="49"/>
      <c r="U278" s="49"/>
      <c r="V278" s="45">
        <v>22</v>
      </c>
      <c r="W278" s="50">
        <f t="shared" si="45"/>
        <v>770</v>
      </c>
      <c r="X278" s="51">
        <f t="shared" si="46"/>
        <v>0.21388888888888888</v>
      </c>
      <c r="Y278" s="51">
        <f t="shared" si="47"/>
        <v>7.7861111111111114</v>
      </c>
      <c r="Z278" s="51">
        <f t="shared" si="48"/>
        <v>1</v>
      </c>
      <c r="AA278" s="52">
        <f t="shared" si="49"/>
        <v>9.7222222222222224E-3</v>
      </c>
    </row>
    <row r="279" spans="2:27" x14ac:dyDescent="0.3">
      <c r="B279" s="53">
        <v>92101</v>
      </c>
      <c r="C279" s="54">
        <v>42901</v>
      </c>
      <c r="D279" s="55">
        <f t="shared" si="43"/>
        <v>2017</v>
      </c>
      <c r="E279" s="54" t="str">
        <f t="shared" si="40"/>
        <v>Q2-2017</v>
      </c>
      <c r="F279" s="54" t="str">
        <f t="shared" si="41"/>
        <v>June</v>
      </c>
      <c r="G279" s="55">
        <f t="shared" si="44"/>
        <v>24</v>
      </c>
      <c r="H279" s="54" t="str">
        <f t="shared" si="42"/>
        <v>Thursday</v>
      </c>
      <c r="I279" s="53">
        <v>2</v>
      </c>
      <c r="J279" s="53">
        <v>28</v>
      </c>
      <c r="K279" s="53">
        <v>9</v>
      </c>
      <c r="L279" s="53">
        <v>30</v>
      </c>
      <c r="M279" s="53">
        <v>4</v>
      </c>
      <c r="N279" s="53">
        <v>3</v>
      </c>
      <c r="O279" s="53">
        <v>0</v>
      </c>
      <c r="P279" s="53">
        <v>21</v>
      </c>
      <c r="Q279" s="53">
        <v>32</v>
      </c>
      <c r="R279" s="56"/>
      <c r="S279" s="57"/>
      <c r="T279" s="57"/>
      <c r="U279" s="57"/>
      <c r="V279" s="53">
        <v>21</v>
      </c>
      <c r="W279" s="58">
        <f t="shared" si="45"/>
        <v>672</v>
      </c>
      <c r="X279" s="59">
        <f t="shared" si="46"/>
        <v>0.18666666666666668</v>
      </c>
      <c r="Y279" s="59">
        <f t="shared" si="47"/>
        <v>7.8133333333333335</v>
      </c>
      <c r="Z279" s="59">
        <f t="shared" si="48"/>
        <v>1</v>
      </c>
      <c r="AA279" s="60">
        <f t="shared" si="49"/>
        <v>8.8888888888888889E-3</v>
      </c>
    </row>
    <row r="280" spans="2:27" x14ac:dyDescent="0.3">
      <c r="B280" s="45">
        <v>92102</v>
      </c>
      <c r="C280" s="46">
        <v>42902</v>
      </c>
      <c r="D280" s="47">
        <f t="shared" si="43"/>
        <v>2017</v>
      </c>
      <c r="E280" s="46" t="str">
        <f t="shared" si="40"/>
        <v>Q2-2017</v>
      </c>
      <c r="F280" s="46" t="str">
        <f t="shared" si="41"/>
        <v>June</v>
      </c>
      <c r="G280" s="47">
        <f t="shared" si="44"/>
        <v>24</v>
      </c>
      <c r="H280" s="46" t="str">
        <f t="shared" si="42"/>
        <v>Friday</v>
      </c>
      <c r="I280" s="45">
        <v>1</v>
      </c>
      <c r="J280" s="45">
        <v>30</v>
      </c>
      <c r="K280" s="45">
        <v>9</v>
      </c>
      <c r="L280" s="45">
        <v>30</v>
      </c>
      <c r="M280" s="45">
        <v>4</v>
      </c>
      <c r="N280" s="45">
        <v>2</v>
      </c>
      <c r="O280" s="45">
        <v>0</v>
      </c>
      <c r="P280" s="45">
        <v>24</v>
      </c>
      <c r="Q280" s="45">
        <v>35</v>
      </c>
      <c r="R280" s="48"/>
      <c r="S280" s="49"/>
      <c r="T280" s="49"/>
      <c r="U280" s="49"/>
      <c r="V280" s="45">
        <v>24</v>
      </c>
      <c r="W280" s="50">
        <f t="shared" si="45"/>
        <v>840</v>
      </c>
      <c r="X280" s="51">
        <f t="shared" si="46"/>
        <v>0.23333333333333334</v>
      </c>
      <c r="Y280" s="51">
        <f t="shared" si="47"/>
        <v>7.7666666666666666</v>
      </c>
      <c r="Z280" s="51">
        <f t="shared" si="48"/>
        <v>1</v>
      </c>
      <c r="AA280" s="52">
        <f t="shared" si="49"/>
        <v>9.7222222222222224E-3</v>
      </c>
    </row>
    <row r="281" spans="2:27" x14ac:dyDescent="0.3">
      <c r="B281" s="53">
        <v>92103</v>
      </c>
      <c r="C281" s="54">
        <v>42902</v>
      </c>
      <c r="D281" s="55">
        <f t="shared" si="43"/>
        <v>2017</v>
      </c>
      <c r="E281" s="54" t="str">
        <f t="shared" si="40"/>
        <v>Q2-2017</v>
      </c>
      <c r="F281" s="54" t="str">
        <f t="shared" si="41"/>
        <v>June</v>
      </c>
      <c r="G281" s="55">
        <f t="shared" si="44"/>
        <v>24</v>
      </c>
      <c r="H281" s="54" t="str">
        <f t="shared" si="42"/>
        <v>Friday</v>
      </c>
      <c r="I281" s="53">
        <v>2</v>
      </c>
      <c r="J281" s="53">
        <v>31</v>
      </c>
      <c r="K281" s="53">
        <v>6</v>
      </c>
      <c r="L281" s="53">
        <v>30</v>
      </c>
      <c r="M281" s="53">
        <v>4</v>
      </c>
      <c r="N281" s="53">
        <v>2</v>
      </c>
      <c r="O281" s="53">
        <v>0</v>
      </c>
      <c r="P281" s="53">
        <v>25</v>
      </c>
      <c r="Q281" s="53">
        <v>33</v>
      </c>
      <c r="R281" s="56"/>
      <c r="S281" s="57"/>
      <c r="T281" s="57"/>
      <c r="U281" s="57"/>
      <c r="V281" s="53">
        <v>25</v>
      </c>
      <c r="W281" s="58">
        <f t="shared" si="45"/>
        <v>825</v>
      </c>
      <c r="X281" s="59">
        <f t="shared" si="46"/>
        <v>0.22916666666666666</v>
      </c>
      <c r="Y281" s="59">
        <f t="shared" si="47"/>
        <v>7.770833333333333</v>
      </c>
      <c r="Z281" s="59">
        <f t="shared" si="48"/>
        <v>1</v>
      </c>
      <c r="AA281" s="60">
        <f t="shared" si="49"/>
        <v>9.1666666666666667E-3</v>
      </c>
    </row>
    <row r="282" spans="2:27" x14ac:dyDescent="0.3">
      <c r="B282" s="45">
        <v>92104</v>
      </c>
      <c r="C282" s="46">
        <v>42903</v>
      </c>
      <c r="D282" s="47">
        <f t="shared" si="43"/>
        <v>2017</v>
      </c>
      <c r="E282" s="46" t="str">
        <f t="shared" si="40"/>
        <v>Q2-2017</v>
      </c>
      <c r="F282" s="46" t="str">
        <f t="shared" si="41"/>
        <v>June</v>
      </c>
      <c r="G282" s="47">
        <f t="shared" si="44"/>
        <v>24</v>
      </c>
      <c r="H282" s="46" t="str">
        <f t="shared" si="42"/>
        <v>Saturday</v>
      </c>
      <c r="I282" s="45">
        <v>1</v>
      </c>
      <c r="J282" s="45">
        <v>28</v>
      </c>
      <c r="K282" s="45">
        <v>6</v>
      </c>
      <c r="L282" s="45">
        <v>30</v>
      </c>
      <c r="M282" s="45">
        <v>5</v>
      </c>
      <c r="N282" s="45">
        <v>2</v>
      </c>
      <c r="O282" s="45">
        <v>0</v>
      </c>
      <c r="P282" s="45">
        <v>21</v>
      </c>
      <c r="Q282" s="45">
        <v>30</v>
      </c>
      <c r="R282" s="48"/>
      <c r="S282" s="49"/>
      <c r="T282" s="49"/>
      <c r="U282" s="49"/>
      <c r="V282" s="45">
        <v>21</v>
      </c>
      <c r="W282" s="50">
        <f t="shared" si="45"/>
        <v>630</v>
      </c>
      <c r="X282" s="51">
        <f t="shared" si="46"/>
        <v>0.17499999999999999</v>
      </c>
      <c r="Y282" s="51">
        <f t="shared" si="47"/>
        <v>7.8250000000000002</v>
      </c>
      <c r="Z282" s="51">
        <f t="shared" si="48"/>
        <v>1</v>
      </c>
      <c r="AA282" s="52">
        <f t="shared" si="49"/>
        <v>8.3333333333333332E-3</v>
      </c>
    </row>
    <row r="283" spans="2:27" x14ac:dyDescent="0.3">
      <c r="B283" s="53">
        <v>92105</v>
      </c>
      <c r="C283" s="54">
        <v>42905</v>
      </c>
      <c r="D283" s="55">
        <f t="shared" si="43"/>
        <v>2017</v>
      </c>
      <c r="E283" s="54" t="str">
        <f t="shared" si="40"/>
        <v>Q2-2017</v>
      </c>
      <c r="F283" s="54" t="str">
        <f t="shared" si="41"/>
        <v>June</v>
      </c>
      <c r="G283" s="55">
        <f t="shared" si="44"/>
        <v>25</v>
      </c>
      <c r="H283" s="54" t="str">
        <f t="shared" si="42"/>
        <v>Monday</v>
      </c>
      <c r="I283" s="53">
        <v>1</v>
      </c>
      <c r="J283" s="53">
        <v>27</v>
      </c>
      <c r="K283" s="53">
        <v>5</v>
      </c>
      <c r="L283" s="53">
        <v>30</v>
      </c>
      <c r="M283" s="53">
        <v>4</v>
      </c>
      <c r="N283" s="53">
        <v>3</v>
      </c>
      <c r="O283" s="53">
        <v>0</v>
      </c>
      <c r="P283" s="53">
        <v>20</v>
      </c>
      <c r="Q283" s="53">
        <v>30</v>
      </c>
      <c r="R283" s="56"/>
      <c r="S283" s="57"/>
      <c r="T283" s="57"/>
      <c r="U283" s="57"/>
      <c r="V283" s="53">
        <v>20</v>
      </c>
      <c r="W283" s="58">
        <f t="shared" si="45"/>
        <v>600</v>
      </c>
      <c r="X283" s="59">
        <f t="shared" si="46"/>
        <v>0.16666666666666666</v>
      </c>
      <c r="Y283" s="59">
        <f t="shared" si="47"/>
        <v>7.833333333333333</v>
      </c>
      <c r="Z283" s="59">
        <f t="shared" si="48"/>
        <v>1</v>
      </c>
      <c r="AA283" s="60">
        <f t="shared" si="49"/>
        <v>8.3333333333333332E-3</v>
      </c>
    </row>
    <row r="284" spans="2:27" x14ac:dyDescent="0.3">
      <c r="B284" s="45">
        <v>92106</v>
      </c>
      <c r="C284" s="46">
        <v>42905</v>
      </c>
      <c r="D284" s="47">
        <f t="shared" si="43"/>
        <v>2017</v>
      </c>
      <c r="E284" s="46" t="str">
        <f t="shared" si="40"/>
        <v>Q2-2017</v>
      </c>
      <c r="F284" s="46" t="str">
        <f t="shared" si="41"/>
        <v>June</v>
      </c>
      <c r="G284" s="47">
        <f t="shared" si="44"/>
        <v>25</v>
      </c>
      <c r="H284" s="46" t="str">
        <f t="shared" si="42"/>
        <v>Monday</v>
      </c>
      <c r="I284" s="45">
        <v>2</v>
      </c>
      <c r="J284" s="45">
        <v>31</v>
      </c>
      <c r="K284" s="45">
        <v>9</v>
      </c>
      <c r="L284" s="45">
        <v>30</v>
      </c>
      <c r="M284" s="45">
        <v>5</v>
      </c>
      <c r="N284" s="45">
        <v>2</v>
      </c>
      <c r="O284" s="45">
        <v>0</v>
      </c>
      <c r="P284" s="45">
        <v>24</v>
      </c>
      <c r="Q284" s="45">
        <v>31</v>
      </c>
      <c r="R284" s="48"/>
      <c r="S284" s="49"/>
      <c r="T284" s="49"/>
      <c r="U284" s="49"/>
      <c r="V284" s="45">
        <v>24</v>
      </c>
      <c r="W284" s="50">
        <f t="shared" si="45"/>
        <v>744</v>
      </c>
      <c r="X284" s="51">
        <f t="shared" si="46"/>
        <v>0.20666666666666667</v>
      </c>
      <c r="Y284" s="51">
        <f t="shared" si="47"/>
        <v>7.793333333333333</v>
      </c>
      <c r="Z284" s="51">
        <f t="shared" si="48"/>
        <v>1</v>
      </c>
      <c r="AA284" s="52">
        <f t="shared" si="49"/>
        <v>8.611111111111111E-3</v>
      </c>
    </row>
    <row r="285" spans="2:27" x14ac:dyDescent="0.3">
      <c r="B285" s="53">
        <v>92107</v>
      </c>
      <c r="C285" s="54">
        <v>42906</v>
      </c>
      <c r="D285" s="55">
        <f t="shared" si="43"/>
        <v>2017</v>
      </c>
      <c r="E285" s="54" t="str">
        <f t="shared" si="40"/>
        <v>Q2-2017</v>
      </c>
      <c r="F285" s="54" t="str">
        <f t="shared" si="41"/>
        <v>June</v>
      </c>
      <c r="G285" s="55">
        <f t="shared" si="44"/>
        <v>25</v>
      </c>
      <c r="H285" s="54" t="str">
        <f t="shared" si="42"/>
        <v>Tuesday</v>
      </c>
      <c r="I285" s="53">
        <v>1</v>
      </c>
      <c r="J285" s="53">
        <v>31</v>
      </c>
      <c r="K285" s="53">
        <v>7</v>
      </c>
      <c r="L285" s="53">
        <v>30</v>
      </c>
      <c r="M285" s="53">
        <v>5</v>
      </c>
      <c r="N285" s="53">
        <v>2</v>
      </c>
      <c r="O285" s="53">
        <v>0</v>
      </c>
      <c r="P285" s="53">
        <v>24</v>
      </c>
      <c r="Q285" s="53">
        <v>33</v>
      </c>
      <c r="R285" s="56"/>
      <c r="S285" s="57"/>
      <c r="T285" s="57"/>
      <c r="U285" s="57"/>
      <c r="V285" s="53">
        <v>24</v>
      </c>
      <c r="W285" s="58">
        <f t="shared" si="45"/>
        <v>792</v>
      </c>
      <c r="X285" s="59">
        <f t="shared" si="46"/>
        <v>0.22</v>
      </c>
      <c r="Y285" s="59">
        <f t="shared" si="47"/>
        <v>7.78</v>
      </c>
      <c r="Z285" s="59">
        <f t="shared" si="48"/>
        <v>1</v>
      </c>
      <c r="AA285" s="60">
        <f t="shared" si="49"/>
        <v>9.1666666666666667E-3</v>
      </c>
    </row>
    <row r="286" spans="2:27" x14ac:dyDescent="0.3">
      <c r="B286" s="45">
        <v>92108</v>
      </c>
      <c r="C286" s="46">
        <v>42906</v>
      </c>
      <c r="D286" s="47">
        <f t="shared" si="43"/>
        <v>2017</v>
      </c>
      <c r="E286" s="46" t="str">
        <f t="shared" si="40"/>
        <v>Q2-2017</v>
      </c>
      <c r="F286" s="46" t="str">
        <f t="shared" si="41"/>
        <v>June</v>
      </c>
      <c r="G286" s="47">
        <f t="shared" si="44"/>
        <v>25</v>
      </c>
      <c r="H286" s="46" t="str">
        <f t="shared" si="42"/>
        <v>Tuesday</v>
      </c>
      <c r="I286" s="45">
        <v>2</v>
      </c>
      <c r="J286" s="45">
        <v>32</v>
      </c>
      <c r="K286" s="45">
        <v>8</v>
      </c>
      <c r="L286" s="45">
        <v>30</v>
      </c>
      <c r="M286" s="45">
        <v>4</v>
      </c>
      <c r="N286" s="45">
        <v>3</v>
      </c>
      <c r="O286" s="45">
        <v>0</v>
      </c>
      <c r="P286" s="45">
        <v>25</v>
      </c>
      <c r="Q286" s="45">
        <v>32</v>
      </c>
      <c r="R286" s="48"/>
      <c r="S286" s="49"/>
      <c r="T286" s="49"/>
      <c r="U286" s="49"/>
      <c r="V286" s="45">
        <v>25</v>
      </c>
      <c r="W286" s="50">
        <f t="shared" si="45"/>
        <v>800</v>
      </c>
      <c r="X286" s="51">
        <f t="shared" si="46"/>
        <v>0.22222222222222221</v>
      </c>
      <c r="Y286" s="51">
        <f t="shared" si="47"/>
        <v>7.7777777777777777</v>
      </c>
      <c r="Z286" s="51">
        <f t="shared" si="48"/>
        <v>1</v>
      </c>
      <c r="AA286" s="52">
        <f t="shared" si="49"/>
        <v>8.8888888888888889E-3</v>
      </c>
    </row>
    <row r="287" spans="2:27" x14ac:dyDescent="0.3">
      <c r="B287" s="53">
        <v>92109</v>
      </c>
      <c r="C287" s="54">
        <v>42907</v>
      </c>
      <c r="D287" s="55">
        <f t="shared" si="43"/>
        <v>2017</v>
      </c>
      <c r="E287" s="54" t="str">
        <f t="shared" si="40"/>
        <v>Q2-2017</v>
      </c>
      <c r="F287" s="54" t="str">
        <f t="shared" si="41"/>
        <v>June</v>
      </c>
      <c r="G287" s="55">
        <f t="shared" si="44"/>
        <v>25</v>
      </c>
      <c r="H287" s="54" t="str">
        <f t="shared" si="42"/>
        <v>Wednesday</v>
      </c>
      <c r="I287" s="53">
        <v>1</v>
      </c>
      <c r="J287" s="53">
        <v>31</v>
      </c>
      <c r="K287" s="53">
        <v>7</v>
      </c>
      <c r="L287" s="53">
        <v>30</v>
      </c>
      <c r="M287" s="53">
        <v>5</v>
      </c>
      <c r="N287" s="53">
        <v>3</v>
      </c>
      <c r="O287" s="53">
        <v>0</v>
      </c>
      <c r="P287" s="53">
        <v>23</v>
      </c>
      <c r="Q287" s="53">
        <v>35</v>
      </c>
      <c r="R287" s="56"/>
      <c r="S287" s="57"/>
      <c r="T287" s="57"/>
      <c r="U287" s="57"/>
      <c r="V287" s="53">
        <v>23</v>
      </c>
      <c r="W287" s="58">
        <f t="shared" si="45"/>
        <v>805</v>
      </c>
      <c r="X287" s="59">
        <f t="shared" si="46"/>
        <v>0.22361111111111112</v>
      </c>
      <c r="Y287" s="59">
        <f t="shared" si="47"/>
        <v>7.7763888888888886</v>
      </c>
      <c r="Z287" s="59">
        <f t="shared" si="48"/>
        <v>1</v>
      </c>
      <c r="AA287" s="60">
        <f t="shared" si="49"/>
        <v>9.7222222222222224E-3</v>
      </c>
    </row>
    <row r="288" spans="2:27" x14ac:dyDescent="0.3">
      <c r="B288" s="45">
        <v>92110</v>
      </c>
      <c r="C288" s="46">
        <v>42907</v>
      </c>
      <c r="D288" s="47">
        <f t="shared" si="43"/>
        <v>2017</v>
      </c>
      <c r="E288" s="46" t="str">
        <f t="shared" si="40"/>
        <v>Q2-2017</v>
      </c>
      <c r="F288" s="46" t="str">
        <f t="shared" si="41"/>
        <v>June</v>
      </c>
      <c r="G288" s="47">
        <f t="shared" si="44"/>
        <v>25</v>
      </c>
      <c r="H288" s="46" t="str">
        <f t="shared" si="42"/>
        <v>Wednesday</v>
      </c>
      <c r="I288" s="45">
        <v>2</v>
      </c>
      <c r="J288" s="45">
        <v>30</v>
      </c>
      <c r="K288" s="45">
        <v>9</v>
      </c>
      <c r="L288" s="45">
        <v>30</v>
      </c>
      <c r="M288" s="45">
        <v>4</v>
      </c>
      <c r="N288" s="45">
        <v>3</v>
      </c>
      <c r="O288" s="45">
        <v>0</v>
      </c>
      <c r="P288" s="45">
        <v>23</v>
      </c>
      <c r="Q288" s="45">
        <v>35</v>
      </c>
      <c r="R288" s="48"/>
      <c r="S288" s="49"/>
      <c r="T288" s="49"/>
      <c r="U288" s="49"/>
      <c r="V288" s="45">
        <v>23</v>
      </c>
      <c r="W288" s="50">
        <f t="shared" si="45"/>
        <v>805</v>
      </c>
      <c r="X288" s="51">
        <f t="shared" si="46"/>
        <v>0.22361111111111112</v>
      </c>
      <c r="Y288" s="51">
        <f t="shared" si="47"/>
        <v>7.7763888888888886</v>
      </c>
      <c r="Z288" s="51">
        <f t="shared" si="48"/>
        <v>1</v>
      </c>
      <c r="AA288" s="52">
        <f t="shared" si="49"/>
        <v>9.7222222222222224E-3</v>
      </c>
    </row>
    <row r="289" spans="2:27" x14ac:dyDescent="0.3">
      <c r="B289" s="53">
        <v>92111</v>
      </c>
      <c r="C289" s="54">
        <v>42908</v>
      </c>
      <c r="D289" s="55">
        <f t="shared" si="43"/>
        <v>2017</v>
      </c>
      <c r="E289" s="54" t="str">
        <f t="shared" si="40"/>
        <v>Q2-2017</v>
      </c>
      <c r="F289" s="54" t="str">
        <f t="shared" si="41"/>
        <v>June</v>
      </c>
      <c r="G289" s="55">
        <f t="shared" si="44"/>
        <v>25</v>
      </c>
      <c r="H289" s="54" t="str">
        <f t="shared" si="42"/>
        <v>Thursday</v>
      </c>
      <c r="I289" s="53">
        <v>1</v>
      </c>
      <c r="J289" s="53">
        <v>29</v>
      </c>
      <c r="K289" s="53">
        <v>9</v>
      </c>
      <c r="L289" s="53">
        <v>30</v>
      </c>
      <c r="M289" s="53">
        <v>5</v>
      </c>
      <c r="N289" s="53">
        <v>3</v>
      </c>
      <c r="O289" s="53">
        <v>0</v>
      </c>
      <c r="P289" s="53">
        <v>21</v>
      </c>
      <c r="Q289" s="53">
        <v>34</v>
      </c>
      <c r="R289" s="56"/>
      <c r="S289" s="57"/>
      <c r="T289" s="57"/>
      <c r="U289" s="57"/>
      <c r="V289" s="53">
        <v>21</v>
      </c>
      <c r="W289" s="58">
        <f t="shared" si="45"/>
        <v>714</v>
      </c>
      <c r="X289" s="59">
        <f t="shared" si="46"/>
        <v>0.19833333333333333</v>
      </c>
      <c r="Y289" s="59">
        <f t="shared" si="47"/>
        <v>7.8016666666666667</v>
      </c>
      <c r="Z289" s="59">
        <f t="shared" si="48"/>
        <v>1</v>
      </c>
      <c r="AA289" s="60">
        <f t="shared" si="49"/>
        <v>9.4444444444444445E-3</v>
      </c>
    </row>
    <row r="290" spans="2:27" x14ac:dyDescent="0.3">
      <c r="B290" s="45">
        <v>92112</v>
      </c>
      <c r="C290" s="46">
        <v>42908</v>
      </c>
      <c r="D290" s="47">
        <f t="shared" si="43"/>
        <v>2017</v>
      </c>
      <c r="E290" s="46" t="str">
        <f t="shared" si="40"/>
        <v>Q2-2017</v>
      </c>
      <c r="F290" s="46" t="str">
        <f t="shared" si="41"/>
        <v>June</v>
      </c>
      <c r="G290" s="47">
        <f t="shared" si="44"/>
        <v>25</v>
      </c>
      <c r="H290" s="46" t="str">
        <f t="shared" si="42"/>
        <v>Thursday</v>
      </c>
      <c r="I290" s="45">
        <v>2</v>
      </c>
      <c r="J290" s="45">
        <v>28</v>
      </c>
      <c r="K290" s="45">
        <v>7</v>
      </c>
      <c r="L290" s="45">
        <v>30</v>
      </c>
      <c r="M290" s="45">
        <v>5</v>
      </c>
      <c r="N290" s="45">
        <v>2</v>
      </c>
      <c r="O290" s="45">
        <v>0</v>
      </c>
      <c r="P290" s="45">
        <v>21</v>
      </c>
      <c r="Q290" s="45">
        <v>33</v>
      </c>
      <c r="R290" s="48"/>
      <c r="S290" s="49"/>
      <c r="T290" s="49"/>
      <c r="U290" s="49"/>
      <c r="V290" s="45">
        <v>21</v>
      </c>
      <c r="W290" s="50">
        <f t="shared" si="45"/>
        <v>693</v>
      </c>
      <c r="X290" s="51">
        <f t="shared" si="46"/>
        <v>0.1925</v>
      </c>
      <c r="Y290" s="51">
        <f t="shared" si="47"/>
        <v>7.8075000000000001</v>
      </c>
      <c r="Z290" s="51">
        <f t="shared" si="48"/>
        <v>1</v>
      </c>
      <c r="AA290" s="52">
        <f t="shared" si="49"/>
        <v>9.1666666666666667E-3</v>
      </c>
    </row>
    <row r="291" spans="2:27" x14ac:dyDescent="0.3">
      <c r="B291" s="53">
        <v>92113</v>
      </c>
      <c r="C291" s="54">
        <v>42909</v>
      </c>
      <c r="D291" s="55">
        <f t="shared" si="43"/>
        <v>2017</v>
      </c>
      <c r="E291" s="54" t="str">
        <f t="shared" si="40"/>
        <v>Q2-2017</v>
      </c>
      <c r="F291" s="54" t="str">
        <f t="shared" si="41"/>
        <v>June</v>
      </c>
      <c r="G291" s="55">
        <f t="shared" si="44"/>
        <v>25</v>
      </c>
      <c r="H291" s="54" t="str">
        <f t="shared" si="42"/>
        <v>Friday</v>
      </c>
      <c r="I291" s="53">
        <v>1</v>
      </c>
      <c r="J291" s="53">
        <v>30</v>
      </c>
      <c r="K291" s="53">
        <v>6</v>
      </c>
      <c r="L291" s="53">
        <v>30</v>
      </c>
      <c r="M291" s="53">
        <v>4</v>
      </c>
      <c r="N291" s="53">
        <v>2</v>
      </c>
      <c r="O291" s="53">
        <v>0</v>
      </c>
      <c r="P291" s="53">
        <v>24</v>
      </c>
      <c r="Q291" s="53">
        <v>31</v>
      </c>
      <c r="R291" s="56"/>
      <c r="S291" s="57"/>
      <c r="T291" s="57"/>
      <c r="U291" s="57"/>
      <c r="V291" s="53">
        <v>24</v>
      </c>
      <c r="W291" s="58">
        <f t="shared" si="45"/>
        <v>744</v>
      </c>
      <c r="X291" s="59">
        <f t="shared" si="46"/>
        <v>0.20666666666666667</v>
      </c>
      <c r="Y291" s="59">
        <f t="shared" si="47"/>
        <v>7.793333333333333</v>
      </c>
      <c r="Z291" s="59">
        <f t="shared" si="48"/>
        <v>1</v>
      </c>
      <c r="AA291" s="60">
        <f t="shared" si="49"/>
        <v>8.611111111111111E-3</v>
      </c>
    </row>
    <row r="292" spans="2:27" x14ac:dyDescent="0.3">
      <c r="B292" s="45">
        <v>92114</v>
      </c>
      <c r="C292" s="46">
        <v>42909</v>
      </c>
      <c r="D292" s="47">
        <f t="shared" si="43"/>
        <v>2017</v>
      </c>
      <c r="E292" s="46" t="str">
        <f t="shared" si="40"/>
        <v>Q2-2017</v>
      </c>
      <c r="F292" s="46" t="str">
        <f t="shared" si="41"/>
        <v>June</v>
      </c>
      <c r="G292" s="47">
        <f t="shared" si="44"/>
        <v>25</v>
      </c>
      <c r="H292" s="46" t="str">
        <f t="shared" si="42"/>
        <v>Friday</v>
      </c>
      <c r="I292" s="45">
        <v>2</v>
      </c>
      <c r="J292" s="45">
        <v>28</v>
      </c>
      <c r="K292" s="45">
        <v>6</v>
      </c>
      <c r="L292" s="45">
        <v>30</v>
      </c>
      <c r="M292" s="45">
        <v>4</v>
      </c>
      <c r="N292" s="45">
        <v>2</v>
      </c>
      <c r="O292" s="45">
        <v>0</v>
      </c>
      <c r="P292" s="45">
        <v>22</v>
      </c>
      <c r="Q292" s="45">
        <v>31</v>
      </c>
      <c r="R292" s="48"/>
      <c r="S292" s="49"/>
      <c r="T292" s="49"/>
      <c r="U292" s="49"/>
      <c r="V292" s="45">
        <v>22</v>
      </c>
      <c r="W292" s="50">
        <f t="shared" si="45"/>
        <v>682</v>
      </c>
      <c r="X292" s="51">
        <f t="shared" si="46"/>
        <v>0.18944444444444444</v>
      </c>
      <c r="Y292" s="51">
        <f t="shared" si="47"/>
        <v>7.8105555555555553</v>
      </c>
      <c r="Z292" s="51">
        <f t="shared" si="48"/>
        <v>1</v>
      </c>
      <c r="AA292" s="52">
        <f t="shared" si="49"/>
        <v>8.611111111111111E-3</v>
      </c>
    </row>
    <row r="293" spans="2:27" x14ac:dyDescent="0.3">
      <c r="B293" s="53">
        <v>92115</v>
      </c>
      <c r="C293" s="54">
        <v>42910</v>
      </c>
      <c r="D293" s="55">
        <f t="shared" si="43"/>
        <v>2017</v>
      </c>
      <c r="E293" s="54" t="str">
        <f t="shared" si="40"/>
        <v>Q2-2017</v>
      </c>
      <c r="F293" s="54" t="str">
        <f t="shared" si="41"/>
        <v>June</v>
      </c>
      <c r="G293" s="55">
        <f t="shared" si="44"/>
        <v>25</v>
      </c>
      <c r="H293" s="54" t="str">
        <f t="shared" si="42"/>
        <v>Saturday</v>
      </c>
      <c r="I293" s="53">
        <v>1</v>
      </c>
      <c r="J293" s="53">
        <v>30</v>
      </c>
      <c r="K293" s="53">
        <v>8</v>
      </c>
      <c r="L293" s="53">
        <v>30</v>
      </c>
      <c r="M293" s="53">
        <v>5</v>
      </c>
      <c r="N293" s="53">
        <v>3</v>
      </c>
      <c r="O293" s="53">
        <v>0</v>
      </c>
      <c r="P293" s="53">
        <v>22</v>
      </c>
      <c r="Q293" s="53">
        <v>32</v>
      </c>
      <c r="R293" s="56"/>
      <c r="S293" s="57"/>
      <c r="T293" s="57"/>
      <c r="U293" s="57"/>
      <c r="V293" s="53">
        <v>22</v>
      </c>
      <c r="W293" s="58">
        <f t="shared" si="45"/>
        <v>704</v>
      </c>
      <c r="X293" s="59">
        <f t="shared" si="46"/>
        <v>0.19555555555555557</v>
      </c>
      <c r="Y293" s="59">
        <f t="shared" si="47"/>
        <v>7.8044444444444441</v>
      </c>
      <c r="Z293" s="59">
        <f t="shared" si="48"/>
        <v>1</v>
      </c>
      <c r="AA293" s="60">
        <f t="shared" si="49"/>
        <v>8.8888888888888889E-3</v>
      </c>
    </row>
    <row r="294" spans="2:27" x14ac:dyDescent="0.3">
      <c r="B294" s="45">
        <v>92116</v>
      </c>
      <c r="C294" s="46">
        <v>42912</v>
      </c>
      <c r="D294" s="47">
        <f t="shared" si="43"/>
        <v>2017</v>
      </c>
      <c r="E294" s="46" t="str">
        <f t="shared" si="40"/>
        <v>Q2-2017</v>
      </c>
      <c r="F294" s="46" t="str">
        <f t="shared" si="41"/>
        <v>June</v>
      </c>
      <c r="G294" s="47">
        <f t="shared" si="44"/>
        <v>26</v>
      </c>
      <c r="H294" s="46" t="str">
        <f t="shared" si="42"/>
        <v>Monday</v>
      </c>
      <c r="I294" s="45">
        <v>1</v>
      </c>
      <c r="J294" s="45">
        <v>32</v>
      </c>
      <c r="K294" s="45">
        <v>8</v>
      </c>
      <c r="L294" s="45">
        <v>30</v>
      </c>
      <c r="M294" s="45">
        <v>4</v>
      </c>
      <c r="N294" s="45">
        <v>3</v>
      </c>
      <c r="O294" s="45">
        <v>0</v>
      </c>
      <c r="P294" s="45">
        <v>25</v>
      </c>
      <c r="Q294" s="45">
        <v>31</v>
      </c>
      <c r="R294" s="48"/>
      <c r="S294" s="49"/>
      <c r="T294" s="49"/>
      <c r="U294" s="49"/>
      <c r="V294" s="45">
        <v>25</v>
      </c>
      <c r="W294" s="50">
        <f t="shared" si="45"/>
        <v>775</v>
      </c>
      <c r="X294" s="51">
        <f t="shared" si="46"/>
        <v>0.21527777777777779</v>
      </c>
      <c r="Y294" s="51">
        <f t="shared" si="47"/>
        <v>7.7847222222222223</v>
      </c>
      <c r="Z294" s="51">
        <f t="shared" si="48"/>
        <v>1</v>
      </c>
      <c r="AA294" s="52">
        <f t="shared" si="49"/>
        <v>8.611111111111111E-3</v>
      </c>
    </row>
    <row r="295" spans="2:27" x14ac:dyDescent="0.3">
      <c r="B295" s="53">
        <v>92117</v>
      </c>
      <c r="C295" s="54">
        <v>42912</v>
      </c>
      <c r="D295" s="55">
        <f t="shared" si="43"/>
        <v>2017</v>
      </c>
      <c r="E295" s="54" t="str">
        <f t="shared" si="40"/>
        <v>Q2-2017</v>
      </c>
      <c r="F295" s="54" t="str">
        <f t="shared" si="41"/>
        <v>June</v>
      </c>
      <c r="G295" s="55">
        <f t="shared" si="44"/>
        <v>26</v>
      </c>
      <c r="H295" s="54" t="str">
        <f t="shared" si="42"/>
        <v>Monday</v>
      </c>
      <c r="I295" s="53">
        <v>2</v>
      </c>
      <c r="J295" s="53">
        <v>32</v>
      </c>
      <c r="K295" s="53">
        <v>6</v>
      </c>
      <c r="L295" s="53">
        <v>30</v>
      </c>
      <c r="M295" s="53">
        <v>5</v>
      </c>
      <c r="N295" s="53">
        <v>3</v>
      </c>
      <c r="O295" s="53">
        <v>0</v>
      </c>
      <c r="P295" s="53">
        <v>24</v>
      </c>
      <c r="Q295" s="53">
        <v>34</v>
      </c>
      <c r="R295" s="56"/>
      <c r="S295" s="57"/>
      <c r="T295" s="57"/>
      <c r="U295" s="57"/>
      <c r="V295" s="53">
        <v>24</v>
      </c>
      <c r="W295" s="58">
        <f t="shared" si="45"/>
        <v>816</v>
      </c>
      <c r="X295" s="59">
        <f t="shared" si="46"/>
        <v>0.22666666666666666</v>
      </c>
      <c r="Y295" s="59">
        <f t="shared" si="47"/>
        <v>7.7733333333333334</v>
      </c>
      <c r="Z295" s="59">
        <f t="shared" si="48"/>
        <v>1</v>
      </c>
      <c r="AA295" s="60">
        <f t="shared" si="49"/>
        <v>9.4444444444444445E-3</v>
      </c>
    </row>
    <row r="296" spans="2:27" x14ac:dyDescent="0.3">
      <c r="B296" s="45">
        <v>92118</v>
      </c>
      <c r="C296" s="46">
        <v>42913</v>
      </c>
      <c r="D296" s="47">
        <f t="shared" si="43"/>
        <v>2017</v>
      </c>
      <c r="E296" s="46" t="str">
        <f t="shared" si="40"/>
        <v>Q2-2017</v>
      </c>
      <c r="F296" s="46" t="str">
        <f t="shared" si="41"/>
        <v>June</v>
      </c>
      <c r="G296" s="47">
        <f t="shared" si="44"/>
        <v>26</v>
      </c>
      <c r="H296" s="46" t="str">
        <f t="shared" si="42"/>
        <v>Tuesday</v>
      </c>
      <c r="I296" s="45">
        <v>1</v>
      </c>
      <c r="J296" s="45">
        <v>30</v>
      </c>
      <c r="K296" s="45">
        <v>9</v>
      </c>
      <c r="L296" s="45">
        <v>30</v>
      </c>
      <c r="M296" s="45">
        <v>4</v>
      </c>
      <c r="N296" s="45">
        <v>3</v>
      </c>
      <c r="O296" s="45">
        <v>0</v>
      </c>
      <c r="P296" s="45">
        <v>23</v>
      </c>
      <c r="Q296" s="45">
        <v>32</v>
      </c>
      <c r="R296" s="48"/>
      <c r="S296" s="49"/>
      <c r="T296" s="49"/>
      <c r="U296" s="49"/>
      <c r="V296" s="45">
        <v>23</v>
      </c>
      <c r="W296" s="50">
        <f t="shared" si="45"/>
        <v>736</v>
      </c>
      <c r="X296" s="51">
        <f t="shared" si="46"/>
        <v>0.20444444444444446</v>
      </c>
      <c r="Y296" s="51">
        <f t="shared" si="47"/>
        <v>7.7955555555555556</v>
      </c>
      <c r="Z296" s="51">
        <f t="shared" si="48"/>
        <v>1</v>
      </c>
      <c r="AA296" s="52">
        <f t="shared" si="49"/>
        <v>8.8888888888888889E-3</v>
      </c>
    </row>
    <row r="297" spans="2:27" x14ac:dyDescent="0.3">
      <c r="B297" s="53">
        <v>92119</v>
      </c>
      <c r="C297" s="54">
        <v>42913</v>
      </c>
      <c r="D297" s="55">
        <f t="shared" si="43"/>
        <v>2017</v>
      </c>
      <c r="E297" s="54" t="str">
        <f t="shared" si="40"/>
        <v>Q2-2017</v>
      </c>
      <c r="F297" s="54" t="str">
        <f t="shared" si="41"/>
        <v>June</v>
      </c>
      <c r="G297" s="55">
        <f t="shared" si="44"/>
        <v>26</v>
      </c>
      <c r="H297" s="54" t="str">
        <f t="shared" si="42"/>
        <v>Tuesday</v>
      </c>
      <c r="I297" s="53">
        <v>2</v>
      </c>
      <c r="J297" s="53">
        <v>27</v>
      </c>
      <c r="K297" s="53">
        <v>8</v>
      </c>
      <c r="L297" s="53">
        <v>30</v>
      </c>
      <c r="M297" s="53">
        <v>4</v>
      </c>
      <c r="N297" s="53">
        <v>2</v>
      </c>
      <c r="O297" s="53">
        <v>0</v>
      </c>
      <c r="P297" s="53">
        <v>21</v>
      </c>
      <c r="Q297" s="53">
        <v>34</v>
      </c>
      <c r="R297" s="56"/>
      <c r="S297" s="57"/>
      <c r="T297" s="57"/>
      <c r="U297" s="57"/>
      <c r="V297" s="53">
        <v>21</v>
      </c>
      <c r="W297" s="58">
        <f t="shared" si="45"/>
        <v>714</v>
      </c>
      <c r="X297" s="59">
        <f t="shared" si="46"/>
        <v>0.19833333333333333</v>
      </c>
      <c r="Y297" s="59">
        <f t="shared" si="47"/>
        <v>7.8016666666666667</v>
      </c>
      <c r="Z297" s="59">
        <f t="shared" si="48"/>
        <v>1</v>
      </c>
      <c r="AA297" s="60">
        <f t="shared" si="49"/>
        <v>9.4444444444444445E-3</v>
      </c>
    </row>
    <row r="298" spans="2:27" x14ac:dyDescent="0.3">
      <c r="B298" s="45">
        <v>92120</v>
      </c>
      <c r="C298" s="46">
        <v>42914</v>
      </c>
      <c r="D298" s="47">
        <f t="shared" si="43"/>
        <v>2017</v>
      </c>
      <c r="E298" s="46" t="str">
        <f t="shared" si="40"/>
        <v>Q2-2017</v>
      </c>
      <c r="F298" s="46" t="str">
        <f t="shared" si="41"/>
        <v>June</v>
      </c>
      <c r="G298" s="47">
        <f t="shared" si="44"/>
        <v>26</v>
      </c>
      <c r="H298" s="46" t="str">
        <f t="shared" si="42"/>
        <v>Wednesday</v>
      </c>
      <c r="I298" s="45">
        <v>1</v>
      </c>
      <c r="J298" s="45">
        <v>32</v>
      </c>
      <c r="K298" s="45">
        <v>8</v>
      </c>
      <c r="L298" s="45">
        <v>30</v>
      </c>
      <c r="M298" s="45">
        <v>5</v>
      </c>
      <c r="N298" s="45">
        <v>3</v>
      </c>
      <c r="O298" s="45">
        <v>0</v>
      </c>
      <c r="P298" s="45">
        <v>24</v>
      </c>
      <c r="Q298" s="45">
        <v>31</v>
      </c>
      <c r="R298" s="48"/>
      <c r="S298" s="49"/>
      <c r="T298" s="49"/>
      <c r="U298" s="49"/>
      <c r="V298" s="45">
        <v>24</v>
      </c>
      <c r="W298" s="50">
        <f t="shared" si="45"/>
        <v>744</v>
      </c>
      <c r="X298" s="51">
        <f t="shared" si="46"/>
        <v>0.20666666666666667</v>
      </c>
      <c r="Y298" s="51">
        <f t="shared" si="47"/>
        <v>7.793333333333333</v>
      </c>
      <c r="Z298" s="51">
        <f t="shared" si="48"/>
        <v>1</v>
      </c>
      <c r="AA298" s="52">
        <f t="shared" si="49"/>
        <v>8.611111111111111E-3</v>
      </c>
    </row>
    <row r="299" spans="2:27" x14ac:dyDescent="0.3">
      <c r="B299" s="53">
        <v>92121</v>
      </c>
      <c r="C299" s="54">
        <v>42914</v>
      </c>
      <c r="D299" s="55">
        <f t="shared" si="43"/>
        <v>2017</v>
      </c>
      <c r="E299" s="54" t="str">
        <f t="shared" si="40"/>
        <v>Q2-2017</v>
      </c>
      <c r="F299" s="54" t="str">
        <f t="shared" si="41"/>
        <v>June</v>
      </c>
      <c r="G299" s="55">
        <f t="shared" si="44"/>
        <v>26</v>
      </c>
      <c r="H299" s="54" t="str">
        <f t="shared" si="42"/>
        <v>Wednesday</v>
      </c>
      <c r="I299" s="53">
        <v>2</v>
      </c>
      <c r="J299" s="53">
        <v>32</v>
      </c>
      <c r="K299" s="53">
        <v>5</v>
      </c>
      <c r="L299" s="53">
        <v>30</v>
      </c>
      <c r="M299" s="53">
        <v>5</v>
      </c>
      <c r="N299" s="53">
        <v>2</v>
      </c>
      <c r="O299" s="53">
        <v>0</v>
      </c>
      <c r="P299" s="53">
        <v>25</v>
      </c>
      <c r="Q299" s="53">
        <v>30</v>
      </c>
      <c r="R299" s="56"/>
      <c r="S299" s="57"/>
      <c r="T299" s="57"/>
      <c r="U299" s="57"/>
      <c r="V299" s="53">
        <v>25</v>
      </c>
      <c r="W299" s="58">
        <f t="shared" si="45"/>
        <v>750</v>
      </c>
      <c r="X299" s="59">
        <f t="shared" si="46"/>
        <v>0.20833333333333334</v>
      </c>
      <c r="Y299" s="59">
        <f t="shared" si="47"/>
        <v>7.791666666666667</v>
      </c>
      <c r="Z299" s="59">
        <f t="shared" si="48"/>
        <v>1</v>
      </c>
      <c r="AA299" s="60">
        <f t="shared" si="49"/>
        <v>8.3333333333333332E-3</v>
      </c>
    </row>
    <row r="300" spans="2:27" x14ac:dyDescent="0.3">
      <c r="B300" s="45">
        <v>92122</v>
      </c>
      <c r="C300" s="46">
        <v>42915</v>
      </c>
      <c r="D300" s="47">
        <f t="shared" si="43"/>
        <v>2017</v>
      </c>
      <c r="E300" s="46" t="str">
        <f t="shared" si="40"/>
        <v>Q2-2017</v>
      </c>
      <c r="F300" s="46" t="str">
        <f t="shared" si="41"/>
        <v>June</v>
      </c>
      <c r="G300" s="47">
        <f t="shared" si="44"/>
        <v>26</v>
      </c>
      <c r="H300" s="46" t="str">
        <f t="shared" si="42"/>
        <v>Thursday</v>
      </c>
      <c r="I300" s="45">
        <v>1</v>
      </c>
      <c r="J300" s="45">
        <v>33</v>
      </c>
      <c r="K300" s="45">
        <v>8</v>
      </c>
      <c r="L300" s="45">
        <v>30</v>
      </c>
      <c r="M300" s="45">
        <v>5</v>
      </c>
      <c r="N300" s="45">
        <v>3</v>
      </c>
      <c r="O300" s="45">
        <v>0</v>
      </c>
      <c r="P300" s="45">
        <v>25</v>
      </c>
      <c r="Q300" s="45">
        <v>35</v>
      </c>
      <c r="R300" s="48"/>
      <c r="S300" s="49"/>
      <c r="T300" s="49"/>
      <c r="U300" s="49"/>
      <c r="V300" s="45">
        <v>25</v>
      </c>
      <c r="W300" s="50">
        <f t="shared" si="45"/>
        <v>875</v>
      </c>
      <c r="X300" s="51">
        <f t="shared" si="46"/>
        <v>0.24305555555555555</v>
      </c>
      <c r="Y300" s="51">
        <f t="shared" si="47"/>
        <v>7.7569444444444446</v>
      </c>
      <c r="Z300" s="51">
        <f t="shared" si="48"/>
        <v>1</v>
      </c>
      <c r="AA300" s="52">
        <f t="shared" si="49"/>
        <v>9.7222222222222224E-3</v>
      </c>
    </row>
    <row r="301" spans="2:27" x14ac:dyDescent="0.3">
      <c r="B301" s="53">
        <v>92123</v>
      </c>
      <c r="C301" s="54">
        <v>42915</v>
      </c>
      <c r="D301" s="55">
        <f t="shared" si="43"/>
        <v>2017</v>
      </c>
      <c r="E301" s="54" t="str">
        <f t="shared" si="40"/>
        <v>Q2-2017</v>
      </c>
      <c r="F301" s="54" t="str">
        <f t="shared" si="41"/>
        <v>June</v>
      </c>
      <c r="G301" s="55">
        <f t="shared" si="44"/>
        <v>26</v>
      </c>
      <c r="H301" s="54" t="str">
        <f t="shared" si="42"/>
        <v>Thursday</v>
      </c>
      <c r="I301" s="53">
        <v>2</v>
      </c>
      <c r="J301" s="53">
        <v>32</v>
      </c>
      <c r="K301" s="53">
        <v>5</v>
      </c>
      <c r="L301" s="53">
        <v>30</v>
      </c>
      <c r="M301" s="53">
        <v>5</v>
      </c>
      <c r="N301" s="53">
        <v>2</v>
      </c>
      <c r="O301" s="53">
        <v>0</v>
      </c>
      <c r="P301" s="53">
        <v>25</v>
      </c>
      <c r="Q301" s="53">
        <v>34</v>
      </c>
      <c r="R301" s="56"/>
      <c r="S301" s="57"/>
      <c r="T301" s="57"/>
      <c r="U301" s="57"/>
      <c r="V301" s="53">
        <v>25</v>
      </c>
      <c r="W301" s="58">
        <f t="shared" si="45"/>
        <v>850</v>
      </c>
      <c r="X301" s="59">
        <f t="shared" si="46"/>
        <v>0.2361111111111111</v>
      </c>
      <c r="Y301" s="59">
        <f t="shared" si="47"/>
        <v>7.7638888888888893</v>
      </c>
      <c r="Z301" s="59">
        <f t="shared" si="48"/>
        <v>1</v>
      </c>
      <c r="AA301" s="60">
        <f t="shared" si="49"/>
        <v>9.4444444444444445E-3</v>
      </c>
    </row>
    <row r="302" spans="2:27" x14ac:dyDescent="0.3">
      <c r="B302" s="45">
        <v>92124</v>
      </c>
      <c r="C302" s="46">
        <v>42916</v>
      </c>
      <c r="D302" s="47">
        <f t="shared" si="43"/>
        <v>2017</v>
      </c>
      <c r="E302" s="46" t="str">
        <f t="shared" si="40"/>
        <v>Q2-2017</v>
      </c>
      <c r="F302" s="46" t="str">
        <f t="shared" si="41"/>
        <v>June</v>
      </c>
      <c r="G302" s="47">
        <f t="shared" si="44"/>
        <v>26</v>
      </c>
      <c r="H302" s="46" t="str">
        <f t="shared" si="42"/>
        <v>Friday</v>
      </c>
      <c r="I302" s="45">
        <v>1</v>
      </c>
      <c r="J302" s="45">
        <v>30</v>
      </c>
      <c r="K302" s="45">
        <v>5</v>
      </c>
      <c r="L302" s="45">
        <v>30</v>
      </c>
      <c r="M302" s="45">
        <v>4</v>
      </c>
      <c r="N302" s="45">
        <v>3</v>
      </c>
      <c r="O302" s="45">
        <v>0</v>
      </c>
      <c r="P302" s="45">
        <v>23</v>
      </c>
      <c r="Q302" s="45">
        <v>32</v>
      </c>
      <c r="R302" s="48"/>
      <c r="S302" s="49"/>
      <c r="T302" s="49"/>
      <c r="U302" s="49"/>
      <c r="V302" s="45">
        <v>23</v>
      </c>
      <c r="W302" s="50">
        <f t="shared" si="45"/>
        <v>736</v>
      </c>
      <c r="X302" s="51">
        <f t="shared" si="46"/>
        <v>0.20444444444444446</v>
      </c>
      <c r="Y302" s="51">
        <f t="shared" si="47"/>
        <v>7.7955555555555556</v>
      </c>
      <c r="Z302" s="51">
        <f t="shared" si="48"/>
        <v>1</v>
      </c>
      <c r="AA302" s="52">
        <f t="shared" si="49"/>
        <v>8.8888888888888889E-3</v>
      </c>
    </row>
    <row r="303" spans="2:27" x14ac:dyDescent="0.3">
      <c r="B303" s="53">
        <v>92125</v>
      </c>
      <c r="C303" s="54">
        <v>42916</v>
      </c>
      <c r="D303" s="55">
        <f t="shared" si="43"/>
        <v>2017</v>
      </c>
      <c r="E303" s="54" t="str">
        <f t="shared" si="40"/>
        <v>Q2-2017</v>
      </c>
      <c r="F303" s="54" t="str">
        <f t="shared" si="41"/>
        <v>June</v>
      </c>
      <c r="G303" s="55">
        <f t="shared" si="44"/>
        <v>26</v>
      </c>
      <c r="H303" s="54" t="str">
        <f t="shared" si="42"/>
        <v>Friday</v>
      </c>
      <c r="I303" s="53">
        <v>2</v>
      </c>
      <c r="J303" s="53">
        <v>30</v>
      </c>
      <c r="K303" s="53">
        <v>7</v>
      </c>
      <c r="L303" s="53">
        <v>30</v>
      </c>
      <c r="M303" s="53">
        <v>5</v>
      </c>
      <c r="N303" s="53">
        <v>3</v>
      </c>
      <c r="O303" s="53">
        <v>0</v>
      </c>
      <c r="P303" s="53">
        <v>22</v>
      </c>
      <c r="Q303" s="53">
        <v>35</v>
      </c>
      <c r="R303" s="56"/>
      <c r="S303" s="57"/>
      <c r="T303" s="57"/>
      <c r="U303" s="57"/>
      <c r="V303" s="53">
        <v>22</v>
      </c>
      <c r="W303" s="58">
        <f t="shared" si="45"/>
        <v>770</v>
      </c>
      <c r="X303" s="59">
        <f t="shared" si="46"/>
        <v>0.21388888888888888</v>
      </c>
      <c r="Y303" s="59">
        <f t="shared" si="47"/>
        <v>7.7861111111111114</v>
      </c>
      <c r="Z303" s="59">
        <f t="shared" si="48"/>
        <v>1</v>
      </c>
      <c r="AA303" s="60">
        <f t="shared" si="49"/>
        <v>9.7222222222222224E-3</v>
      </c>
    </row>
    <row r="304" spans="2:27" x14ac:dyDescent="0.3">
      <c r="B304" s="45">
        <v>92126</v>
      </c>
      <c r="C304" s="46">
        <v>42917</v>
      </c>
      <c r="D304" s="47">
        <f t="shared" si="43"/>
        <v>2017</v>
      </c>
      <c r="E304" s="46" t="str">
        <f t="shared" si="40"/>
        <v>Q3-2017</v>
      </c>
      <c r="F304" s="46" t="str">
        <f t="shared" si="41"/>
        <v>July</v>
      </c>
      <c r="G304" s="47">
        <f t="shared" si="44"/>
        <v>26</v>
      </c>
      <c r="H304" s="46" t="str">
        <f t="shared" si="42"/>
        <v>Saturday</v>
      </c>
      <c r="I304" s="45">
        <v>1</v>
      </c>
      <c r="J304" s="45">
        <v>25</v>
      </c>
      <c r="K304" s="45">
        <v>6</v>
      </c>
      <c r="L304" s="45">
        <v>30</v>
      </c>
      <c r="M304" s="45">
        <v>4</v>
      </c>
      <c r="N304" s="45">
        <v>2</v>
      </c>
      <c r="O304" s="45">
        <v>0</v>
      </c>
      <c r="P304" s="45">
        <v>19</v>
      </c>
      <c r="Q304" s="45">
        <v>30</v>
      </c>
      <c r="R304" s="48"/>
      <c r="S304" s="49"/>
      <c r="T304" s="49"/>
      <c r="U304" s="49"/>
      <c r="V304" s="45">
        <v>19</v>
      </c>
      <c r="W304" s="50">
        <f t="shared" si="45"/>
        <v>570</v>
      </c>
      <c r="X304" s="51">
        <f t="shared" si="46"/>
        <v>0.15833333333333333</v>
      </c>
      <c r="Y304" s="51">
        <f t="shared" si="47"/>
        <v>7.8416666666666668</v>
      </c>
      <c r="Z304" s="51">
        <f t="shared" si="48"/>
        <v>1</v>
      </c>
      <c r="AA304" s="52">
        <f t="shared" si="49"/>
        <v>8.3333333333333332E-3</v>
      </c>
    </row>
    <row r="305" spans="2:27" x14ac:dyDescent="0.3">
      <c r="B305" s="53">
        <v>92127</v>
      </c>
      <c r="C305" s="54">
        <v>42919</v>
      </c>
      <c r="D305" s="55">
        <f t="shared" si="43"/>
        <v>2017</v>
      </c>
      <c r="E305" s="54" t="str">
        <f t="shared" si="40"/>
        <v>Q3-2017</v>
      </c>
      <c r="F305" s="54" t="str">
        <f t="shared" si="41"/>
        <v>July</v>
      </c>
      <c r="G305" s="55">
        <f t="shared" si="44"/>
        <v>27</v>
      </c>
      <c r="H305" s="54" t="str">
        <f t="shared" si="42"/>
        <v>Monday</v>
      </c>
      <c r="I305" s="53">
        <v>1</v>
      </c>
      <c r="J305" s="53">
        <v>30</v>
      </c>
      <c r="K305" s="53">
        <v>6</v>
      </c>
      <c r="L305" s="53">
        <v>30</v>
      </c>
      <c r="M305" s="53">
        <v>5</v>
      </c>
      <c r="N305" s="53">
        <v>3</v>
      </c>
      <c r="O305" s="53">
        <v>0</v>
      </c>
      <c r="P305" s="53">
        <v>22</v>
      </c>
      <c r="Q305" s="53">
        <v>31</v>
      </c>
      <c r="R305" s="56"/>
      <c r="S305" s="57"/>
      <c r="T305" s="57"/>
      <c r="U305" s="57"/>
      <c r="V305" s="53">
        <v>22</v>
      </c>
      <c r="W305" s="58">
        <f t="shared" si="45"/>
        <v>682</v>
      </c>
      <c r="X305" s="59">
        <f t="shared" si="46"/>
        <v>0.18944444444444444</v>
      </c>
      <c r="Y305" s="59">
        <f t="shared" si="47"/>
        <v>7.8105555555555553</v>
      </c>
      <c r="Z305" s="59">
        <f t="shared" si="48"/>
        <v>1</v>
      </c>
      <c r="AA305" s="60">
        <f t="shared" si="49"/>
        <v>8.611111111111111E-3</v>
      </c>
    </row>
    <row r="306" spans="2:27" x14ac:dyDescent="0.3">
      <c r="B306" s="45">
        <v>92128</v>
      </c>
      <c r="C306" s="46">
        <v>42919</v>
      </c>
      <c r="D306" s="47">
        <f t="shared" si="43"/>
        <v>2017</v>
      </c>
      <c r="E306" s="46" t="str">
        <f t="shared" si="40"/>
        <v>Q3-2017</v>
      </c>
      <c r="F306" s="46" t="str">
        <f t="shared" si="41"/>
        <v>July</v>
      </c>
      <c r="G306" s="47">
        <f t="shared" si="44"/>
        <v>27</v>
      </c>
      <c r="H306" s="46" t="str">
        <f t="shared" si="42"/>
        <v>Monday</v>
      </c>
      <c r="I306" s="45">
        <v>2</v>
      </c>
      <c r="J306" s="45">
        <v>28</v>
      </c>
      <c r="K306" s="45">
        <v>7</v>
      </c>
      <c r="L306" s="45">
        <v>30</v>
      </c>
      <c r="M306" s="45">
        <v>4</v>
      </c>
      <c r="N306" s="45">
        <v>3</v>
      </c>
      <c r="O306" s="45">
        <v>0</v>
      </c>
      <c r="P306" s="45">
        <v>21</v>
      </c>
      <c r="Q306" s="45">
        <v>30</v>
      </c>
      <c r="R306" s="48"/>
      <c r="S306" s="49"/>
      <c r="T306" s="49"/>
      <c r="U306" s="49"/>
      <c r="V306" s="45">
        <v>21</v>
      </c>
      <c r="W306" s="50">
        <f t="shared" si="45"/>
        <v>630</v>
      </c>
      <c r="X306" s="51">
        <f t="shared" si="46"/>
        <v>0.17499999999999999</v>
      </c>
      <c r="Y306" s="51">
        <f t="shared" si="47"/>
        <v>7.8250000000000002</v>
      </c>
      <c r="Z306" s="51">
        <f t="shared" si="48"/>
        <v>1</v>
      </c>
      <c r="AA306" s="52">
        <f t="shared" si="49"/>
        <v>8.3333333333333332E-3</v>
      </c>
    </row>
    <row r="307" spans="2:27" x14ac:dyDescent="0.3">
      <c r="B307" s="53">
        <v>92129</v>
      </c>
      <c r="C307" s="54">
        <v>42920</v>
      </c>
      <c r="D307" s="55">
        <f t="shared" si="43"/>
        <v>2017</v>
      </c>
      <c r="E307" s="54" t="str">
        <f t="shared" si="40"/>
        <v>Q3-2017</v>
      </c>
      <c r="F307" s="54" t="str">
        <f t="shared" si="41"/>
        <v>July</v>
      </c>
      <c r="G307" s="55">
        <f t="shared" si="44"/>
        <v>27</v>
      </c>
      <c r="H307" s="54" t="str">
        <f t="shared" si="42"/>
        <v>Tuesday</v>
      </c>
      <c r="I307" s="53">
        <v>1</v>
      </c>
      <c r="J307" s="53">
        <v>26</v>
      </c>
      <c r="K307" s="53">
        <v>8</v>
      </c>
      <c r="L307" s="53">
        <v>30</v>
      </c>
      <c r="M307" s="53">
        <v>5</v>
      </c>
      <c r="N307" s="53">
        <v>2</v>
      </c>
      <c r="O307" s="53">
        <v>0</v>
      </c>
      <c r="P307" s="53">
        <v>19</v>
      </c>
      <c r="Q307" s="53">
        <v>31</v>
      </c>
      <c r="R307" s="56"/>
      <c r="S307" s="57"/>
      <c r="T307" s="57"/>
      <c r="U307" s="57"/>
      <c r="V307" s="53">
        <v>19</v>
      </c>
      <c r="W307" s="58">
        <f t="shared" si="45"/>
        <v>589</v>
      </c>
      <c r="X307" s="59">
        <f t="shared" si="46"/>
        <v>0.16361111111111112</v>
      </c>
      <c r="Y307" s="59">
        <f t="shared" si="47"/>
        <v>7.8363888888888891</v>
      </c>
      <c r="Z307" s="59">
        <f t="shared" si="48"/>
        <v>1</v>
      </c>
      <c r="AA307" s="60">
        <f t="shared" si="49"/>
        <v>8.611111111111111E-3</v>
      </c>
    </row>
    <row r="308" spans="2:27" x14ac:dyDescent="0.3">
      <c r="B308" s="45">
        <v>92130</v>
      </c>
      <c r="C308" s="46">
        <v>42920</v>
      </c>
      <c r="D308" s="47">
        <f t="shared" si="43"/>
        <v>2017</v>
      </c>
      <c r="E308" s="46" t="str">
        <f t="shared" si="40"/>
        <v>Q3-2017</v>
      </c>
      <c r="F308" s="46" t="str">
        <f t="shared" si="41"/>
        <v>July</v>
      </c>
      <c r="G308" s="47">
        <f t="shared" si="44"/>
        <v>27</v>
      </c>
      <c r="H308" s="46" t="str">
        <f t="shared" si="42"/>
        <v>Tuesday</v>
      </c>
      <c r="I308" s="45">
        <v>2</v>
      </c>
      <c r="J308" s="45">
        <v>27</v>
      </c>
      <c r="K308" s="45">
        <v>7</v>
      </c>
      <c r="L308" s="45">
        <v>30</v>
      </c>
      <c r="M308" s="45">
        <v>4</v>
      </c>
      <c r="N308" s="45">
        <v>2</v>
      </c>
      <c r="O308" s="45">
        <v>0</v>
      </c>
      <c r="P308" s="45">
        <v>21</v>
      </c>
      <c r="Q308" s="45">
        <v>33</v>
      </c>
      <c r="R308" s="48"/>
      <c r="S308" s="49"/>
      <c r="T308" s="49"/>
      <c r="U308" s="49"/>
      <c r="V308" s="45">
        <v>21</v>
      </c>
      <c r="W308" s="50">
        <f t="shared" si="45"/>
        <v>693</v>
      </c>
      <c r="X308" s="51">
        <f t="shared" si="46"/>
        <v>0.1925</v>
      </c>
      <c r="Y308" s="51">
        <f t="shared" si="47"/>
        <v>7.8075000000000001</v>
      </c>
      <c r="Z308" s="51">
        <f t="shared" si="48"/>
        <v>1</v>
      </c>
      <c r="AA308" s="52">
        <f t="shared" si="49"/>
        <v>9.1666666666666667E-3</v>
      </c>
    </row>
    <row r="309" spans="2:27" x14ac:dyDescent="0.3">
      <c r="B309" s="53">
        <v>92131</v>
      </c>
      <c r="C309" s="54">
        <v>42921</v>
      </c>
      <c r="D309" s="55">
        <f t="shared" si="43"/>
        <v>2017</v>
      </c>
      <c r="E309" s="54" t="str">
        <f t="shared" si="40"/>
        <v>Q3-2017</v>
      </c>
      <c r="F309" s="54" t="str">
        <f t="shared" si="41"/>
        <v>July</v>
      </c>
      <c r="G309" s="55">
        <f t="shared" si="44"/>
        <v>27</v>
      </c>
      <c r="H309" s="54" t="str">
        <f t="shared" si="42"/>
        <v>Wednesday</v>
      </c>
      <c r="I309" s="53">
        <v>1</v>
      </c>
      <c r="J309" s="53">
        <v>25</v>
      </c>
      <c r="K309" s="53">
        <v>8</v>
      </c>
      <c r="L309" s="53">
        <v>30</v>
      </c>
      <c r="M309" s="53">
        <v>4</v>
      </c>
      <c r="N309" s="53">
        <v>2</v>
      </c>
      <c r="O309" s="53">
        <v>0</v>
      </c>
      <c r="P309" s="53">
        <v>19</v>
      </c>
      <c r="Q309" s="53">
        <v>33</v>
      </c>
      <c r="R309" s="56"/>
      <c r="S309" s="57"/>
      <c r="T309" s="57"/>
      <c r="U309" s="57"/>
      <c r="V309" s="53">
        <v>19</v>
      </c>
      <c r="W309" s="58">
        <f t="shared" si="45"/>
        <v>627</v>
      </c>
      <c r="X309" s="59">
        <f t="shared" si="46"/>
        <v>0.17416666666666666</v>
      </c>
      <c r="Y309" s="59">
        <f t="shared" si="47"/>
        <v>7.8258333333333336</v>
      </c>
      <c r="Z309" s="59">
        <f t="shared" si="48"/>
        <v>1</v>
      </c>
      <c r="AA309" s="60">
        <f t="shared" si="49"/>
        <v>9.1666666666666667E-3</v>
      </c>
    </row>
    <row r="310" spans="2:27" x14ac:dyDescent="0.3">
      <c r="B310" s="45">
        <v>92132</v>
      </c>
      <c r="C310" s="46">
        <v>42921</v>
      </c>
      <c r="D310" s="47">
        <f t="shared" si="43"/>
        <v>2017</v>
      </c>
      <c r="E310" s="46" t="str">
        <f t="shared" si="40"/>
        <v>Q3-2017</v>
      </c>
      <c r="F310" s="46" t="str">
        <f t="shared" si="41"/>
        <v>July</v>
      </c>
      <c r="G310" s="47">
        <f t="shared" si="44"/>
        <v>27</v>
      </c>
      <c r="H310" s="46" t="str">
        <f t="shared" si="42"/>
        <v>Wednesday</v>
      </c>
      <c r="I310" s="45">
        <v>2</v>
      </c>
      <c r="J310" s="45">
        <v>29</v>
      </c>
      <c r="K310" s="45">
        <v>6</v>
      </c>
      <c r="L310" s="45">
        <v>30</v>
      </c>
      <c r="M310" s="45">
        <v>4</v>
      </c>
      <c r="N310" s="45">
        <v>3</v>
      </c>
      <c r="O310" s="45">
        <v>0</v>
      </c>
      <c r="P310" s="45">
        <v>22</v>
      </c>
      <c r="Q310" s="45">
        <v>31</v>
      </c>
      <c r="R310" s="48"/>
      <c r="S310" s="49"/>
      <c r="T310" s="49"/>
      <c r="U310" s="49"/>
      <c r="V310" s="45">
        <v>22</v>
      </c>
      <c r="W310" s="50">
        <f t="shared" si="45"/>
        <v>682</v>
      </c>
      <c r="X310" s="51">
        <f t="shared" si="46"/>
        <v>0.18944444444444444</v>
      </c>
      <c r="Y310" s="51">
        <f t="shared" si="47"/>
        <v>7.8105555555555553</v>
      </c>
      <c r="Z310" s="51">
        <f t="shared" si="48"/>
        <v>1</v>
      </c>
      <c r="AA310" s="52">
        <f t="shared" si="49"/>
        <v>8.611111111111111E-3</v>
      </c>
    </row>
    <row r="311" spans="2:27" x14ac:dyDescent="0.3">
      <c r="B311" s="53">
        <v>92133</v>
      </c>
      <c r="C311" s="54">
        <v>42922</v>
      </c>
      <c r="D311" s="55">
        <f t="shared" si="43"/>
        <v>2017</v>
      </c>
      <c r="E311" s="54" t="str">
        <f t="shared" si="40"/>
        <v>Q3-2017</v>
      </c>
      <c r="F311" s="54" t="str">
        <f t="shared" si="41"/>
        <v>July</v>
      </c>
      <c r="G311" s="55">
        <f t="shared" si="44"/>
        <v>27</v>
      </c>
      <c r="H311" s="54" t="str">
        <f t="shared" si="42"/>
        <v>Thursday</v>
      </c>
      <c r="I311" s="53">
        <v>1</v>
      </c>
      <c r="J311" s="53">
        <v>26</v>
      </c>
      <c r="K311" s="53">
        <v>7</v>
      </c>
      <c r="L311" s="53">
        <v>30</v>
      </c>
      <c r="M311" s="53">
        <v>4</v>
      </c>
      <c r="N311" s="53">
        <v>2</v>
      </c>
      <c r="O311" s="53">
        <v>0</v>
      </c>
      <c r="P311" s="53">
        <v>20</v>
      </c>
      <c r="Q311" s="53">
        <v>34</v>
      </c>
      <c r="R311" s="56"/>
      <c r="S311" s="57"/>
      <c r="T311" s="57"/>
      <c r="U311" s="57"/>
      <c r="V311" s="53">
        <v>20</v>
      </c>
      <c r="W311" s="58">
        <f t="shared" si="45"/>
        <v>680</v>
      </c>
      <c r="X311" s="59">
        <f t="shared" si="46"/>
        <v>0.18888888888888888</v>
      </c>
      <c r="Y311" s="59">
        <f t="shared" si="47"/>
        <v>7.8111111111111109</v>
      </c>
      <c r="Z311" s="59">
        <f t="shared" si="48"/>
        <v>1</v>
      </c>
      <c r="AA311" s="60">
        <f t="shared" si="49"/>
        <v>9.4444444444444445E-3</v>
      </c>
    </row>
    <row r="312" spans="2:27" x14ac:dyDescent="0.3">
      <c r="B312" s="45">
        <v>92134</v>
      </c>
      <c r="C312" s="46">
        <v>42922</v>
      </c>
      <c r="D312" s="47">
        <f t="shared" si="43"/>
        <v>2017</v>
      </c>
      <c r="E312" s="46" t="str">
        <f t="shared" si="40"/>
        <v>Q3-2017</v>
      </c>
      <c r="F312" s="46" t="str">
        <f t="shared" si="41"/>
        <v>July</v>
      </c>
      <c r="G312" s="47">
        <f t="shared" si="44"/>
        <v>27</v>
      </c>
      <c r="H312" s="46" t="str">
        <f t="shared" si="42"/>
        <v>Thursday</v>
      </c>
      <c r="I312" s="45">
        <v>2</v>
      </c>
      <c r="J312" s="45">
        <v>30</v>
      </c>
      <c r="K312" s="45">
        <v>6</v>
      </c>
      <c r="L312" s="45">
        <v>30</v>
      </c>
      <c r="M312" s="45">
        <v>5</v>
      </c>
      <c r="N312" s="45">
        <v>3</v>
      </c>
      <c r="O312" s="45">
        <v>0</v>
      </c>
      <c r="P312" s="45">
        <v>22</v>
      </c>
      <c r="Q312" s="45">
        <v>34</v>
      </c>
      <c r="R312" s="48"/>
      <c r="S312" s="49"/>
      <c r="T312" s="49"/>
      <c r="U312" s="49"/>
      <c r="V312" s="45">
        <v>22</v>
      </c>
      <c r="W312" s="50">
        <f t="shared" si="45"/>
        <v>748</v>
      </c>
      <c r="X312" s="51">
        <f t="shared" si="46"/>
        <v>0.20777777777777778</v>
      </c>
      <c r="Y312" s="51">
        <f t="shared" si="47"/>
        <v>7.7922222222222226</v>
      </c>
      <c r="Z312" s="51">
        <f t="shared" si="48"/>
        <v>1</v>
      </c>
      <c r="AA312" s="52">
        <f t="shared" si="49"/>
        <v>9.4444444444444445E-3</v>
      </c>
    </row>
    <row r="313" spans="2:27" x14ac:dyDescent="0.3">
      <c r="B313" s="53">
        <v>92135</v>
      </c>
      <c r="C313" s="54">
        <v>42923</v>
      </c>
      <c r="D313" s="55">
        <f t="shared" si="43"/>
        <v>2017</v>
      </c>
      <c r="E313" s="54" t="str">
        <f t="shared" si="40"/>
        <v>Q3-2017</v>
      </c>
      <c r="F313" s="54" t="str">
        <f t="shared" si="41"/>
        <v>July</v>
      </c>
      <c r="G313" s="55">
        <f t="shared" si="44"/>
        <v>27</v>
      </c>
      <c r="H313" s="54" t="str">
        <f t="shared" si="42"/>
        <v>Friday</v>
      </c>
      <c r="I313" s="53">
        <v>1</v>
      </c>
      <c r="J313" s="53">
        <v>28</v>
      </c>
      <c r="K313" s="53">
        <v>8</v>
      </c>
      <c r="L313" s="53">
        <v>30</v>
      </c>
      <c r="M313" s="53">
        <v>5</v>
      </c>
      <c r="N313" s="53">
        <v>3</v>
      </c>
      <c r="O313" s="53">
        <v>0</v>
      </c>
      <c r="P313" s="53">
        <v>20</v>
      </c>
      <c r="Q313" s="53">
        <v>33</v>
      </c>
      <c r="R313" s="56"/>
      <c r="S313" s="57"/>
      <c r="T313" s="57"/>
      <c r="U313" s="57"/>
      <c r="V313" s="53">
        <v>20</v>
      </c>
      <c r="W313" s="58">
        <f t="shared" si="45"/>
        <v>660</v>
      </c>
      <c r="X313" s="59">
        <f t="shared" si="46"/>
        <v>0.18333333333333332</v>
      </c>
      <c r="Y313" s="59">
        <f t="shared" si="47"/>
        <v>7.8166666666666664</v>
      </c>
      <c r="Z313" s="59">
        <f t="shared" si="48"/>
        <v>1</v>
      </c>
      <c r="AA313" s="60">
        <f t="shared" si="49"/>
        <v>9.1666666666666667E-3</v>
      </c>
    </row>
    <row r="314" spans="2:27" x14ac:dyDescent="0.3">
      <c r="B314" s="45">
        <v>92136</v>
      </c>
      <c r="C314" s="46">
        <v>42923</v>
      </c>
      <c r="D314" s="47">
        <f t="shared" si="43"/>
        <v>2017</v>
      </c>
      <c r="E314" s="46" t="str">
        <f t="shared" si="40"/>
        <v>Q3-2017</v>
      </c>
      <c r="F314" s="46" t="str">
        <f t="shared" si="41"/>
        <v>July</v>
      </c>
      <c r="G314" s="47">
        <f t="shared" si="44"/>
        <v>27</v>
      </c>
      <c r="H314" s="46" t="str">
        <f t="shared" si="42"/>
        <v>Friday</v>
      </c>
      <c r="I314" s="45">
        <v>2</v>
      </c>
      <c r="J314" s="45">
        <v>28</v>
      </c>
      <c r="K314" s="45">
        <v>7</v>
      </c>
      <c r="L314" s="45">
        <v>30</v>
      </c>
      <c r="M314" s="45">
        <v>4</v>
      </c>
      <c r="N314" s="45">
        <v>3</v>
      </c>
      <c r="O314" s="45">
        <v>0</v>
      </c>
      <c r="P314" s="45">
        <v>21</v>
      </c>
      <c r="Q314" s="45">
        <v>32</v>
      </c>
      <c r="R314" s="48"/>
      <c r="S314" s="49"/>
      <c r="T314" s="49"/>
      <c r="U314" s="49"/>
      <c r="V314" s="45">
        <v>21</v>
      </c>
      <c r="W314" s="50">
        <f t="shared" si="45"/>
        <v>672</v>
      </c>
      <c r="X314" s="51">
        <f t="shared" si="46"/>
        <v>0.18666666666666668</v>
      </c>
      <c r="Y314" s="51">
        <f t="shared" si="47"/>
        <v>7.8133333333333335</v>
      </c>
      <c r="Z314" s="51">
        <f t="shared" si="48"/>
        <v>1</v>
      </c>
      <c r="AA314" s="52">
        <f t="shared" si="49"/>
        <v>8.8888888888888889E-3</v>
      </c>
    </row>
    <row r="315" spans="2:27" x14ac:dyDescent="0.3">
      <c r="B315" s="53">
        <v>92137</v>
      </c>
      <c r="C315" s="54">
        <v>42924</v>
      </c>
      <c r="D315" s="55">
        <f t="shared" si="43"/>
        <v>2017</v>
      </c>
      <c r="E315" s="54" t="str">
        <f t="shared" si="40"/>
        <v>Q3-2017</v>
      </c>
      <c r="F315" s="54" t="str">
        <f t="shared" si="41"/>
        <v>July</v>
      </c>
      <c r="G315" s="55">
        <f t="shared" si="44"/>
        <v>27</v>
      </c>
      <c r="H315" s="54" t="str">
        <f t="shared" si="42"/>
        <v>Saturday</v>
      </c>
      <c r="I315" s="53">
        <v>1</v>
      </c>
      <c r="J315" s="53">
        <v>27</v>
      </c>
      <c r="K315" s="53">
        <v>8</v>
      </c>
      <c r="L315" s="53">
        <v>30</v>
      </c>
      <c r="M315" s="53">
        <v>5</v>
      </c>
      <c r="N315" s="53">
        <v>3</v>
      </c>
      <c r="O315" s="53">
        <v>0</v>
      </c>
      <c r="P315" s="53">
        <v>19</v>
      </c>
      <c r="Q315" s="53">
        <v>33</v>
      </c>
      <c r="R315" s="56"/>
      <c r="S315" s="57"/>
      <c r="T315" s="57"/>
      <c r="U315" s="57"/>
      <c r="V315" s="53">
        <v>19</v>
      </c>
      <c r="W315" s="58">
        <f t="shared" si="45"/>
        <v>627</v>
      </c>
      <c r="X315" s="59">
        <f t="shared" si="46"/>
        <v>0.17416666666666666</v>
      </c>
      <c r="Y315" s="59">
        <f t="shared" si="47"/>
        <v>7.8258333333333336</v>
      </c>
      <c r="Z315" s="59">
        <f t="shared" si="48"/>
        <v>1</v>
      </c>
      <c r="AA315" s="60">
        <f t="shared" si="49"/>
        <v>9.1666666666666667E-3</v>
      </c>
    </row>
    <row r="316" spans="2:27" x14ac:dyDescent="0.3">
      <c r="B316" s="45">
        <v>92138</v>
      </c>
      <c r="C316" s="46">
        <v>42926</v>
      </c>
      <c r="D316" s="47">
        <f t="shared" si="43"/>
        <v>2017</v>
      </c>
      <c r="E316" s="46" t="str">
        <f t="shared" si="40"/>
        <v>Q3-2017</v>
      </c>
      <c r="F316" s="46" t="str">
        <f t="shared" si="41"/>
        <v>July</v>
      </c>
      <c r="G316" s="47">
        <f t="shared" si="44"/>
        <v>28</v>
      </c>
      <c r="H316" s="46" t="str">
        <f t="shared" si="42"/>
        <v>Monday</v>
      </c>
      <c r="I316" s="45">
        <v>1</v>
      </c>
      <c r="J316" s="45">
        <v>28</v>
      </c>
      <c r="K316" s="45">
        <v>9</v>
      </c>
      <c r="L316" s="45">
        <v>30</v>
      </c>
      <c r="M316" s="45">
        <v>4</v>
      </c>
      <c r="N316" s="45">
        <v>3</v>
      </c>
      <c r="O316" s="45">
        <v>0</v>
      </c>
      <c r="P316" s="45">
        <v>21</v>
      </c>
      <c r="Q316" s="45">
        <v>32</v>
      </c>
      <c r="R316" s="48"/>
      <c r="S316" s="49"/>
      <c r="T316" s="49"/>
      <c r="U316" s="49"/>
      <c r="V316" s="45">
        <v>21</v>
      </c>
      <c r="W316" s="50">
        <f t="shared" si="45"/>
        <v>672</v>
      </c>
      <c r="X316" s="51">
        <f t="shared" si="46"/>
        <v>0.18666666666666668</v>
      </c>
      <c r="Y316" s="51">
        <f t="shared" si="47"/>
        <v>7.8133333333333335</v>
      </c>
      <c r="Z316" s="51">
        <f t="shared" si="48"/>
        <v>1</v>
      </c>
      <c r="AA316" s="52">
        <f t="shared" si="49"/>
        <v>8.8888888888888889E-3</v>
      </c>
    </row>
    <row r="317" spans="2:27" x14ac:dyDescent="0.3">
      <c r="B317" s="53">
        <v>92139</v>
      </c>
      <c r="C317" s="54">
        <v>42926</v>
      </c>
      <c r="D317" s="55">
        <f t="shared" si="43"/>
        <v>2017</v>
      </c>
      <c r="E317" s="54" t="str">
        <f t="shared" si="40"/>
        <v>Q3-2017</v>
      </c>
      <c r="F317" s="54" t="str">
        <f t="shared" si="41"/>
        <v>July</v>
      </c>
      <c r="G317" s="55">
        <f t="shared" si="44"/>
        <v>28</v>
      </c>
      <c r="H317" s="54" t="str">
        <f t="shared" si="42"/>
        <v>Monday</v>
      </c>
      <c r="I317" s="53">
        <v>2</v>
      </c>
      <c r="J317" s="53">
        <v>29</v>
      </c>
      <c r="K317" s="53">
        <v>8</v>
      </c>
      <c r="L317" s="53">
        <v>30</v>
      </c>
      <c r="M317" s="53">
        <v>4</v>
      </c>
      <c r="N317" s="53">
        <v>3</v>
      </c>
      <c r="O317" s="53">
        <v>0</v>
      </c>
      <c r="P317" s="53">
        <v>22</v>
      </c>
      <c r="Q317" s="53">
        <v>33</v>
      </c>
      <c r="R317" s="56"/>
      <c r="S317" s="57"/>
      <c r="T317" s="57"/>
      <c r="U317" s="57"/>
      <c r="V317" s="53">
        <v>22</v>
      </c>
      <c r="W317" s="58">
        <f t="shared" si="45"/>
        <v>726</v>
      </c>
      <c r="X317" s="59">
        <f t="shared" si="46"/>
        <v>0.20166666666666666</v>
      </c>
      <c r="Y317" s="59">
        <f t="shared" si="47"/>
        <v>7.7983333333333338</v>
      </c>
      <c r="Z317" s="59">
        <f t="shared" si="48"/>
        <v>1</v>
      </c>
      <c r="AA317" s="60">
        <f t="shared" si="49"/>
        <v>9.1666666666666667E-3</v>
      </c>
    </row>
    <row r="318" spans="2:27" x14ac:dyDescent="0.3">
      <c r="B318" s="45">
        <v>92140</v>
      </c>
      <c r="C318" s="46">
        <v>42927</v>
      </c>
      <c r="D318" s="47">
        <f t="shared" si="43"/>
        <v>2017</v>
      </c>
      <c r="E318" s="46" t="str">
        <f t="shared" si="40"/>
        <v>Q3-2017</v>
      </c>
      <c r="F318" s="46" t="str">
        <f t="shared" si="41"/>
        <v>July</v>
      </c>
      <c r="G318" s="47">
        <f t="shared" si="44"/>
        <v>28</v>
      </c>
      <c r="H318" s="46" t="str">
        <f t="shared" si="42"/>
        <v>Tuesday</v>
      </c>
      <c r="I318" s="45">
        <v>1</v>
      </c>
      <c r="J318" s="45">
        <v>28</v>
      </c>
      <c r="K318" s="45">
        <v>8</v>
      </c>
      <c r="L318" s="45">
        <v>30</v>
      </c>
      <c r="M318" s="45">
        <v>5</v>
      </c>
      <c r="N318" s="45">
        <v>2</v>
      </c>
      <c r="O318" s="45">
        <v>0</v>
      </c>
      <c r="P318" s="45">
        <v>21</v>
      </c>
      <c r="Q318" s="45">
        <v>33</v>
      </c>
      <c r="R318" s="48"/>
      <c r="S318" s="49"/>
      <c r="T318" s="49"/>
      <c r="U318" s="49"/>
      <c r="V318" s="45">
        <v>21</v>
      </c>
      <c r="W318" s="50">
        <f t="shared" si="45"/>
        <v>693</v>
      </c>
      <c r="X318" s="51">
        <f t="shared" si="46"/>
        <v>0.1925</v>
      </c>
      <c r="Y318" s="51">
        <f t="shared" si="47"/>
        <v>7.8075000000000001</v>
      </c>
      <c r="Z318" s="51">
        <f t="shared" si="48"/>
        <v>1</v>
      </c>
      <c r="AA318" s="52">
        <f t="shared" si="49"/>
        <v>9.1666666666666667E-3</v>
      </c>
    </row>
    <row r="319" spans="2:27" x14ac:dyDescent="0.3">
      <c r="B319" s="53">
        <v>92141</v>
      </c>
      <c r="C319" s="54">
        <v>42927</v>
      </c>
      <c r="D319" s="55">
        <f t="shared" si="43"/>
        <v>2017</v>
      </c>
      <c r="E319" s="54" t="str">
        <f t="shared" si="40"/>
        <v>Q3-2017</v>
      </c>
      <c r="F319" s="54" t="str">
        <f t="shared" si="41"/>
        <v>July</v>
      </c>
      <c r="G319" s="55">
        <f t="shared" si="44"/>
        <v>28</v>
      </c>
      <c r="H319" s="54" t="str">
        <f t="shared" si="42"/>
        <v>Tuesday</v>
      </c>
      <c r="I319" s="53">
        <v>2</v>
      </c>
      <c r="J319" s="53">
        <v>27</v>
      </c>
      <c r="K319" s="53">
        <v>5</v>
      </c>
      <c r="L319" s="53">
        <v>30</v>
      </c>
      <c r="M319" s="53">
        <v>4</v>
      </c>
      <c r="N319" s="53">
        <v>2</v>
      </c>
      <c r="O319" s="53">
        <v>0</v>
      </c>
      <c r="P319" s="53">
        <v>21</v>
      </c>
      <c r="Q319" s="53">
        <v>34</v>
      </c>
      <c r="R319" s="56"/>
      <c r="S319" s="57"/>
      <c r="T319" s="57"/>
      <c r="U319" s="57"/>
      <c r="V319" s="53">
        <v>21</v>
      </c>
      <c r="W319" s="58">
        <f t="shared" si="45"/>
        <v>714</v>
      </c>
      <c r="X319" s="59">
        <f t="shared" si="46"/>
        <v>0.19833333333333333</v>
      </c>
      <c r="Y319" s="59">
        <f t="shared" si="47"/>
        <v>7.8016666666666667</v>
      </c>
      <c r="Z319" s="59">
        <f t="shared" si="48"/>
        <v>1</v>
      </c>
      <c r="AA319" s="60">
        <f t="shared" si="49"/>
        <v>9.4444444444444445E-3</v>
      </c>
    </row>
    <row r="320" spans="2:27" x14ac:dyDescent="0.3">
      <c r="B320" s="45">
        <v>92142</v>
      </c>
      <c r="C320" s="46">
        <v>42928</v>
      </c>
      <c r="D320" s="47">
        <f t="shared" si="43"/>
        <v>2017</v>
      </c>
      <c r="E320" s="46" t="str">
        <f t="shared" si="40"/>
        <v>Q3-2017</v>
      </c>
      <c r="F320" s="46" t="str">
        <f t="shared" si="41"/>
        <v>July</v>
      </c>
      <c r="G320" s="47">
        <f t="shared" si="44"/>
        <v>28</v>
      </c>
      <c r="H320" s="46" t="str">
        <f t="shared" si="42"/>
        <v>Wednesday</v>
      </c>
      <c r="I320" s="45">
        <v>1</v>
      </c>
      <c r="J320" s="45">
        <v>27</v>
      </c>
      <c r="K320" s="45">
        <v>5</v>
      </c>
      <c r="L320" s="45">
        <v>30</v>
      </c>
      <c r="M320" s="45">
        <v>5</v>
      </c>
      <c r="N320" s="45">
        <v>2</v>
      </c>
      <c r="O320" s="45">
        <v>0</v>
      </c>
      <c r="P320" s="45">
        <v>20</v>
      </c>
      <c r="Q320" s="45">
        <v>31</v>
      </c>
      <c r="R320" s="48"/>
      <c r="S320" s="49"/>
      <c r="T320" s="49"/>
      <c r="U320" s="49"/>
      <c r="V320" s="45">
        <v>20</v>
      </c>
      <c r="W320" s="50">
        <f t="shared" si="45"/>
        <v>620</v>
      </c>
      <c r="X320" s="51">
        <f t="shared" si="46"/>
        <v>0.17222222222222222</v>
      </c>
      <c r="Y320" s="51">
        <f t="shared" si="47"/>
        <v>7.8277777777777775</v>
      </c>
      <c r="Z320" s="51">
        <f t="shared" si="48"/>
        <v>1</v>
      </c>
      <c r="AA320" s="52">
        <f t="shared" si="49"/>
        <v>8.611111111111111E-3</v>
      </c>
    </row>
    <row r="321" spans="2:27" x14ac:dyDescent="0.3">
      <c r="B321" s="53">
        <v>92143</v>
      </c>
      <c r="C321" s="54">
        <v>42928</v>
      </c>
      <c r="D321" s="55">
        <f t="shared" si="43"/>
        <v>2017</v>
      </c>
      <c r="E321" s="54" t="str">
        <f t="shared" si="40"/>
        <v>Q3-2017</v>
      </c>
      <c r="F321" s="54" t="str">
        <f t="shared" si="41"/>
        <v>July</v>
      </c>
      <c r="G321" s="55">
        <f t="shared" si="44"/>
        <v>28</v>
      </c>
      <c r="H321" s="54" t="str">
        <f t="shared" si="42"/>
        <v>Wednesday</v>
      </c>
      <c r="I321" s="53">
        <v>2</v>
      </c>
      <c r="J321" s="53">
        <v>31</v>
      </c>
      <c r="K321" s="53">
        <v>7</v>
      </c>
      <c r="L321" s="53">
        <v>30</v>
      </c>
      <c r="M321" s="53">
        <v>5</v>
      </c>
      <c r="N321" s="53">
        <v>2</v>
      </c>
      <c r="O321" s="53">
        <v>0</v>
      </c>
      <c r="P321" s="53">
        <v>24</v>
      </c>
      <c r="Q321" s="53">
        <v>34</v>
      </c>
      <c r="R321" s="56"/>
      <c r="S321" s="57"/>
      <c r="T321" s="57"/>
      <c r="U321" s="57"/>
      <c r="V321" s="53">
        <v>24</v>
      </c>
      <c r="W321" s="58">
        <f t="shared" si="45"/>
        <v>816</v>
      </c>
      <c r="X321" s="59">
        <f t="shared" si="46"/>
        <v>0.22666666666666666</v>
      </c>
      <c r="Y321" s="59">
        <f t="shared" si="47"/>
        <v>7.7733333333333334</v>
      </c>
      <c r="Z321" s="59">
        <f t="shared" si="48"/>
        <v>1</v>
      </c>
      <c r="AA321" s="60">
        <f t="shared" si="49"/>
        <v>9.4444444444444445E-3</v>
      </c>
    </row>
    <row r="322" spans="2:27" x14ac:dyDescent="0.3">
      <c r="B322" s="45">
        <v>92144</v>
      </c>
      <c r="C322" s="46">
        <v>42929</v>
      </c>
      <c r="D322" s="47">
        <f t="shared" si="43"/>
        <v>2017</v>
      </c>
      <c r="E322" s="46" t="str">
        <f t="shared" si="40"/>
        <v>Q3-2017</v>
      </c>
      <c r="F322" s="46" t="str">
        <f t="shared" si="41"/>
        <v>July</v>
      </c>
      <c r="G322" s="47">
        <f t="shared" si="44"/>
        <v>28</v>
      </c>
      <c r="H322" s="46" t="str">
        <f t="shared" si="42"/>
        <v>Thursday</v>
      </c>
      <c r="I322" s="45">
        <v>1</v>
      </c>
      <c r="J322" s="45">
        <v>25</v>
      </c>
      <c r="K322" s="45">
        <v>7</v>
      </c>
      <c r="L322" s="45">
        <v>30</v>
      </c>
      <c r="M322" s="45">
        <v>4</v>
      </c>
      <c r="N322" s="45">
        <v>3</v>
      </c>
      <c r="O322" s="45">
        <v>0</v>
      </c>
      <c r="P322" s="45">
        <v>18</v>
      </c>
      <c r="Q322" s="45">
        <v>35</v>
      </c>
      <c r="R322" s="48"/>
      <c r="S322" s="49"/>
      <c r="T322" s="49"/>
      <c r="U322" s="49"/>
      <c r="V322" s="45">
        <v>18</v>
      </c>
      <c r="W322" s="50">
        <f t="shared" si="45"/>
        <v>630</v>
      </c>
      <c r="X322" s="51">
        <f t="shared" si="46"/>
        <v>0.17499999999999999</v>
      </c>
      <c r="Y322" s="51">
        <f t="shared" si="47"/>
        <v>7.8250000000000002</v>
      </c>
      <c r="Z322" s="51">
        <f t="shared" si="48"/>
        <v>1</v>
      </c>
      <c r="AA322" s="52">
        <f t="shared" si="49"/>
        <v>9.7222222222222224E-3</v>
      </c>
    </row>
    <row r="323" spans="2:27" x14ac:dyDescent="0.3">
      <c r="B323" s="53">
        <v>92145</v>
      </c>
      <c r="C323" s="54">
        <v>42929</v>
      </c>
      <c r="D323" s="55">
        <f t="shared" si="43"/>
        <v>2017</v>
      </c>
      <c r="E323" s="54" t="str">
        <f t="shared" si="40"/>
        <v>Q3-2017</v>
      </c>
      <c r="F323" s="54" t="str">
        <f t="shared" si="41"/>
        <v>July</v>
      </c>
      <c r="G323" s="55">
        <f t="shared" si="44"/>
        <v>28</v>
      </c>
      <c r="H323" s="54" t="str">
        <f t="shared" si="42"/>
        <v>Thursday</v>
      </c>
      <c r="I323" s="53">
        <v>2</v>
      </c>
      <c r="J323" s="53">
        <v>29</v>
      </c>
      <c r="K323" s="53">
        <v>7</v>
      </c>
      <c r="L323" s="53">
        <v>30</v>
      </c>
      <c r="M323" s="53">
        <v>4</v>
      </c>
      <c r="N323" s="53">
        <v>2</v>
      </c>
      <c r="O323" s="53">
        <v>0</v>
      </c>
      <c r="P323" s="53">
        <v>23</v>
      </c>
      <c r="Q323" s="53">
        <v>32</v>
      </c>
      <c r="R323" s="56"/>
      <c r="S323" s="57"/>
      <c r="T323" s="57"/>
      <c r="U323" s="57"/>
      <c r="V323" s="53">
        <v>23</v>
      </c>
      <c r="W323" s="58">
        <f t="shared" si="45"/>
        <v>736</v>
      </c>
      <c r="X323" s="59">
        <f t="shared" si="46"/>
        <v>0.20444444444444446</v>
      </c>
      <c r="Y323" s="59">
        <f t="shared" si="47"/>
        <v>7.7955555555555556</v>
      </c>
      <c r="Z323" s="59">
        <f t="shared" si="48"/>
        <v>1</v>
      </c>
      <c r="AA323" s="60">
        <f t="shared" si="49"/>
        <v>8.8888888888888889E-3</v>
      </c>
    </row>
    <row r="324" spans="2:27" x14ac:dyDescent="0.3">
      <c r="B324" s="45">
        <v>92146</v>
      </c>
      <c r="C324" s="46">
        <v>42930</v>
      </c>
      <c r="D324" s="47">
        <f t="shared" si="43"/>
        <v>2017</v>
      </c>
      <c r="E324" s="46" t="str">
        <f t="shared" si="40"/>
        <v>Q3-2017</v>
      </c>
      <c r="F324" s="46" t="str">
        <f t="shared" si="41"/>
        <v>July</v>
      </c>
      <c r="G324" s="47">
        <f t="shared" si="44"/>
        <v>28</v>
      </c>
      <c r="H324" s="46" t="str">
        <f t="shared" si="42"/>
        <v>Friday</v>
      </c>
      <c r="I324" s="45">
        <v>1</v>
      </c>
      <c r="J324" s="45">
        <v>25</v>
      </c>
      <c r="K324" s="45">
        <v>7</v>
      </c>
      <c r="L324" s="45">
        <v>30</v>
      </c>
      <c r="M324" s="45">
        <v>4</v>
      </c>
      <c r="N324" s="45">
        <v>2</v>
      </c>
      <c r="O324" s="45">
        <v>0</v>
      </c>
      <c r="P324" s="45">
        <v>19</v>
      </c>
      <c r="Q324" s="45">
        <v>31</v>
      </c>
      <c r="R324" s="48"/>
      <c r="S324" s="49"/>
      <c r="T324" s="49"/>
      <c r="U324" s="49"/>
      <c r="V324" s="45">
        <v>19</v>
      </c>
      <c r="W324" s="50">
        <f t="shared" si="45"/>
        <v>589</v>
      </c>
      <c r="X324" s="51">
        <f t="shared" si="46"/>
        <v>0.16361111111111112</v>
      </c>
      <c r="Y324" s="51">
        <f t="shared" si="47"/>
        <v>7.8363888888888891</v>
      </c>
      <c r="Z324" s="51">
        <f t="shared" si="48"/>
        <v>1</v>
      </c>
      <c r="AA324" s="52">
        <f t="shared" si="49"/>
        <v>8.611111111111111E-3</v>
      </c>
    </row>
    <row r="325" spans="2:27" x14ac:dyDescent="0.3">
      <c r="B325" s="53">
        <v>92147</v>
      </c>
      <c r="C325" s="54">
        <v>42930</v>
      </c>
      <c r="D325" s="55">
        <f t="shared" si="43"/>
        <v>2017</v>
      </c>
      <c r="E325" s="54" t="str">
        <f t="shared" si="40"/>
        <v>Q3-2017</v>
      </c>
      <c r="F325" s="54" t="str">
        <f t="shared" si="41"/>
        <v>July</v>
      </c>
      <c r="G325" s="55">
        <f t="shared" si="44"/>
        <v>28</v>
      </c>
      <c r="H325" s="54" t="str">
        <f t="shared" si="42"/>
        <v>Friday</v>
      </c>
      <c r="I325" s="53">
        <v>2</v>
      </c>
      <c r="J325" s="53">
        <v>31</v>
      </c>
      <c r="K325" s="53">
        <v>6</v>
      </c>
      <c r="L325" s="53">
        <v>30</v>
      </c>
      <c r="M325" s="53">
        <v>4</v>
      </c>
      <c r="N325" s="53">
        <v>2</v>
      </c>
      <c r="O325" s="53">
        <v>0</v>
      </c>
      <c r="P325" s="53">
        <v>25</v>
      </c>
      <c r="Q325" s="53">
        <v>30</v>
      </c>
      <c r="R325" s="56"/>
      <c r="S325" s="57"/>
      <c r="T325" s="57"/>
      <c r="U325" s="57"/>
      <c r="V325" s="53">
        <v>25</v>
      </c>
      <c r="W325" s="58">
        <f t="shared" si="45"/>
        <v>750</v>
      </c>
      <c r="X325" s="59">
        <f t="shared" si="46"/>
        <v>0.20833333333333334</v>
      </c>
      <c r="Y325" s="59">
        <f t="shared" si="47"/>
        <v>7.791666666666667</v>
      </c>
      <c r="Z325" s="59">
        <f t="shared" si="48"/>
        <v>1</v>
      </c>
      <c r="AA325" s="60">
        <f t="shared" si="49"/>
        <v>8.3333333333333332E-3</v>
      </c>
    </row>
    <row r="326" spans="2:27" x14ac:dyDescent="0.3">
      <c r="B326" s="45">
        <v>92148</v>
      </c>
      <c r="C326" s="46">
        <v>42931</v>
      </c>
      <c r="D326" s="47">
        <f t="shared" si="43"/>
        <v>2017</v>
      </c>
      <c r="E326" s="46" t="str">
        <f t="shared" si="40"/>
        <v>Q3-2017</v>
      </c>
      <c r="F326" s="46" t="str">
        <f t="shared" si="41"/>
        <v>July</v>
      </c>
      <c r="G326" s="47">
        <f t="shared" si="44"/>
        <v>28</v>
      </c>
      <c r="H326" s="46" t="str">
        <f t="shared" si="42"/>
        <v>Saturday</v>
      </c>
      <c r="I326" s="45">
        <v>1</v>
      </c>
      <c r="J326" s="45">
        <v>24</v>
      </c>
      <c r="K326" s="45">
        <v>7</v>
      </c>
      <c r="L326" s="45">
        <v>30</v>
      </c>
      <c r="M326" s="45">
        <v>4</v>
      </c>
      <c r="N326" s="45">
        <v>2</v>
      </c>
      <c r="O326" s="45">
        <v>0</v>
      </c>
      <c r="P326" s="45">
        <v>18</v>
      </c>
      <c r="Q326" s="45">
        <v>32</v>
      </c>
      <c r="R326" s="48"/>
      <c r="S326" s="49"/>
      <c r="T326" s="49"/>
      <c r="U326" s="49"/>
      <c r="V326" s="45">
        <v>18</v>
      </c>
      <c r="W326" s="50">
        <f t="shared" si="45"/>
        <v>576</v>
      </c>
      <c r="X326" s="51">
        <f t="shared" si="46"/>
        <v>0.16</v>
      </c>
      <c r="Y326" s="51">
        <f t="shared" si="47"/>
        <v>7.84</v>
      </c>
      <c r="Z326" s="51">
        <f t="shared" si="48"/>
        <v>1</v>
      </c>
      <c r="AA326" s="52">
        <f t="shared" si="49"/>
        <v>8.8888888888888889E-3</v>
      </c>
    </row>
    <row r="327" spans="2:27" x14ac:dyDescent="0.3">
      <c r="B327" s="53">
        <v>92149</v>
      </c>
      <c r="C327" s="54">
        <v>42933</v>
      </c>
      <c r="D327" s="55">
        <f t="shared" si="43"/>
        <v>2017</v>
      </c>
      <c r="E327" s="54" t="str">
        <f t="shared" si="40"/>
        <v>Q3-2017</v>
      </c>
      <c r="F327" s="54" t="str">
        <f t="shared" si="41"/>
        <v>July</v>
      </c>
      <c r="G327" s="55">
        <f t="shared" si="44"/>
        <v>29</v>
      </c>
      <c r="H327" s="54" t="str">
        <f t="shared" si="42"/>
        <v>Monday</v>
      </c>
      <c r="I327" s="53">
        <v>1</v>
      </c>
      <c r="J327" s="53">
        <v>27</v>
      </c>
      <c r="K327" s="53">
        <v>7</v>
      </c>
      <c r="L327" s="53">
        <v>30</v>
      </c>
      <c r="M327" s="53">
        <v>4</v>
      </c>
      <c r="N327" s="53">
        <v>2</v>
      </c>
      <c r="O327" s="53">
        <v>0</v>
      </c>
      <c r="P327" s="53">
        <v>21</v>
      </c>
      <c r="Q327" s="53">
        <v>35</v>
      </c>
      <c r="R327" s="56"/>
      <c r="S327" s="57"/>
      <c r="T327" s="57"/>
      <c r="U327" s="57"/>
      <c r="V327" s="53">
        <v>21</v>
      </c>
      <c r="W327" s="58">
        <f t="shared" si="45"/>
        <v>735</v>
      </c>
      <c r="X327" s="59">
        <f t="shared" si="46"/>
        <v>0.20416666666666666</v>
      </c>
      <c r="Y327" s="59">
        <f t="shared" si="47"/>
        <v>7.7958333333333334</v>
      </c>
      <c r="Z327" s="59">
        <f t="shared" si="48"/>
        <v>1</v>
      </c>
      <c r="AA327" s="60">
        <f t="shared" si="49"/>
        <v>9.7222222222222224E-3</v>
      </c>
    </row>
    <row r="328" spans="2:27" x14ac:dyDescent="0.3">
      <c r="B328" s="45">
        <v>92150</v>
      </c>
      <c r="C328" s="46">
        <v>42933</v>
      </c>
      <c r="D328" s="47">
        <f t="shared" si="43"/>
        <v>2017</v>
      </c>
      <c r="E328" s="46" t="str">
        <f t="shared" si="40"/>
        <v>Q3-2017</v>
      </c>
      <c r="F328" s="46" t="str">
        <f t="shared" si="41"/>
        <v>July</v>
      </c>
      <c r="G328" s="47">
        <f t="shared" si="44"/>
        <v>29</v>
      </c>
      <c r="H328" s="46" t="str">
        <f t="shared" si="42"/>
        <v>Monday</v>
      </c>
      <c r="I328" s="45">
        <v>2</v>
      </c>
      <c r="J328" s="45">
        <v>31</v>
      </c>
      <c r="K328" s="45">
        <v>8</v>
      </c>
      <c r="L328" s="45">
        <v>30</v>
      </c>
      <c r="M328" s="45">
        <v>5</v>
      </c>
      <c r="N328" s="45">
        <v>2</v>
      </c>
      <c r="O328" s="45">
        <v>0</v>
      </c>
      <c r="P328" s="45">
        <v>24</v>
      </c>
      <c r="Q328" s="45">
        <v>33</v>
      </c>
      <c r="R328" s="48"/>
      <c r="S328" s="49"/>
      <c r="T328" s="49"/>
      <c r="U328" s="49"/>
      <c r="V328" s="45">
        <v>24</v>
      </c>
      <c r="W328" s="50">
        <f t="shared" si="45"/>
        <v>792</v>
      </c>
      <c r="X328" s="51">
        <f t="shared" si="46"/>
        <v>0.22</v>
      </c>
      <c r="Y328" s="51">
        <f t="shared" si="47"/>
        <v>7.78</v>
      </c>
      <c r="Z328" s="51">
        <f t="shared" si="48"/>
        <v>1</v>
      </c>
      <c r="AA328" s="52">
        <f t="shared" si="49"/>
        <v>9.1666666666666667E-3</v>
      </c>
    </row>
    <row r="329" spans="2:27" x14ac:dyDescent="0.3">
      <c r="B329" s="53">
        <v>92151</v>
      </c>
      <c r="C329" s="54">
        <v>42934</v>
      </c>
      <c r="D329" s="55">
        <f t="shared" si="43"/>
        <v>2017</v>
      </c>
      <c r="E329" s="54" t="str">
        <f t="shared" si="40"/>
        <v>Q3-2017</v>
      </c>
      <c r="F329" s="54" t="str">
        <f t="shared" si="41"/>
        <v>July</v>
      </c>
      <c r="G329" s="55">
        <f t="shared" si="44"/>
        <v>29</v>
      </c>
      <c r="H329" s="54" t="str">
        <f t="shared" si="42"/>
        <v>Tuesday</v>
      </c>
      <c r="I329" s="53">
        <v>1</v>
      </c>
      <c r="J329" s="53">
        <v>25</v>
      </c>
      <c r="K329" s="53">
        <v>6</v>
      </c>
      <c r="L329" s="53">
        <v>30</v>
      </c>
      <c r="M329" s="53">
        <v>5</v>
      </c>
      <c r="N329" s="53">
        <v>3</v>
      </c>
      <c r="O329" s="53">
        <v>0</v>
      </c>
      <c r="P329" s="53">
        <v>17</v>
      </c>
      <c r="Q329" s="53">
        <v>34</v>
      </c>
      <c r="R329" s="56"/>
      <c r="S329" s="57"/>
      <c r="T329" s="57"/>
      <c r="U329" s="57"/>
      <c r="V329" s="53">
        <v>17</v>
      </c>
      <c r="W329" s="58">
        <f t="shared" si="45"/>
        <v>578</v>
      </c>
      <c r="X329" s="59">
        <f t="shared" si="46"/>
        <v>0.16055555555555556</v>
      </c>
      <c r="Y329" s="59">
        <f t="shared" si="47"/>
        <v>7.8394444444444442</v>
      </c>
      <c r="Z329" s="59">
        <f t="shared" si="48"/>
        <v>1</v>
      </c>
      <c r="AA329" s="60">
        <f t="shared" si="49"/>
        <v>9.4444444444444445E-3</v>
      </c>
    </row>
    <row r="330" spans="2:27" x14ac:dyDescent="0.3">
      <c r="B330" s="45">
        <v>92152</v>
      </c>
      <c r="C330" s="46">
        <v>42934</v>
      </c>
      <c r="D330" s="47">
        <f t="shared" si="43"/>
        <v>2017</v>
      </c>
      <c r="E330" s="46" t="str">
        <f t="shared" si="40"/>
        <v>Q3-2017</v>
      </c>
      <c r="F330" s="46" t="str">
        <f t="shared" si="41"/>
        <v>July</v>
      </c>
      <c r="G330" s="47">
        <f t="shared" si="44"/>
        <v>29</v>
      </c>
      <c r="H330" s="46" t="str">
        <f t="shared" si="42"/>
        <v>Tuesday</v>
      </c>
      <c r="I330" s="45">
        <v>2</v>
      </c>
      <c r="J330" s="45">
        <v>27</v>
      </c>
      <c r="K330" s="45">
        <v>7</v>
      </c>
      <c r="L330" s="45">
        <v>30</v>
      </c>
      <c r="M330" s="45">
        <v>4</v>
      </c>
      <c r="N330" s="45">
        <v>2</v>
      </c>
      <c r="O330" s="45">
        <v>0</v>
      </c>
      <c r="P330" s="45">
        <v>21</v>
      </c>
      <c r="Q330" s="45">
        <v>33</v>
      </c>
      <c r="R330" s="48"/>
      <c r="S330" s="49"/>
      <c r="T330" s="49"/>
      <c r="U330" s="49"/>
      <c r="V330" s="45">
        <v>21</v>
      </c>
      <c r="W330" s="50">
        <f t="shared" si="45"/>
        <v>693</v>
      </c>
      <c r="X330" s="51">
        <f t="shared" si="46"/>
        <v>0.1925</v>
      </c>
      <c r="Y330" s="51">
        <f t="shared" si="47"/>
        <v>7.8075000000000001</v>
      </c>
      <c r="Z330" s="51">
        <f t="shared" si="48"/>
        <v>1</v>
      </c>
      <c r="AA330" s="52">
        <f t="shared" si="49"/>
        <v>9.1666666666666667E-3</v>
      </c>
    </row>
    <row r="331" spans="2:27" x14ac:dyDescent="0.3">
      <c r="B331" s="53">
        <v>92153</v>
      </c>
      <c r="C331" s="54">
        <v>42935</v>
      </c>
      <c r="D331" s="55">
        <f t="shared" si="43"/>
        <v>2017</v>
      </c>
      <c r="E331" s="54" t="str">
        <f t="shared" si="40"/>
        <v>Q3-2017</v>
      </c>
      <c r="F331" s="54" t="str">
        <f t="shared" si="41"/>
        <v>July</v>
      </c>
      <c r="G331" s="55">
        <f t="shared" si="44"/>
        <v>29</v>
      </c>
      <c r="H331" s="54" t="str">
        <f t="shared" si="42"/>
        <v>Wednesday</v>
      </c>
      <c r="I331" s="53">
        <v>1</v>
      </c>
      <c r="J331" s="53">
        <v>28</v>
      </c>
      <c r="K331" s="53">
        <v>8</v>
      </c>
      <c r="L331" s="53">
        <v>30</v>
      </c>
      <c r="M331" s="53">
        <v>5</v>
      </c>
      <c r="N331" s="53">
        <v>3</v>
      </c>
      <c r="O331" s="53">
        <v>0</v>
      </c>
      <c r="P331" s="53">
        <v>20</v>
      </c>
      <c r="Q331" s="53">
        <v>33</v>
      </c>
      <c r="R331" s="56"/>
      <c r="S331" s="57"/>
      <c r="T331" s="57"/>
      <c r="U331" s="57"/>
      <c r="V331" s="53">
        <v>20</v>
      </c>
      <c r="W331" s="58">
        <f t="shared" si="45"/>
        <v>660</v>
      </c>
      <c r="X331" s="59">
        <f t="shared" si="46"/>
        <v>0.18333333333333332</v>
      </c>
      <c r="Y331" s="59">
        <f t="shared" si="47"/>
        <v>7.8166666666666664</v>
      </c>
      <c r="Z331" s="59">
        <f t="shared" si="48"/>
        <v>1</v>
      </c>
      <c r="AA331" s="60">
        <f t="shared" si="49"/>
        <v>9.1666666666666667E-3</v>
      </c>
    </row>
    <row r="332" spans="2:27" x14ac:dyDescent="0.3">
      <c r="B332" s="45">
        <v>92154</v>
      </c>
      <c r="C332" s="46">
        <v>42935</v>
      </c>
      <c r="D332" s="47">
        <f t="shared" si="43"/>
        <v>2017</v>
      </c>
      <c r="E332" s="46" t="str">
        <f t="shared" si="40"/>
        <v>Q3-2017</v>
      </c>
      <c r="F332" s="46" t="str">
        <f t="shared" si="41"/>
        <v>July</v>
      </c>
      <c r="G332" s="47">
        <f t="shared" si="44"/>
        <v>29</v>
      </c>
      <c r="H332" s="46" t="str">
        <f t="shared" si="42"/>
        <v>Wednesday</v>
      </c>
      <c r="I332" s="45">
        <v>2</v>
      </c>
      <c r="J332" s="45">
        <v>27</v>
      </c>
      <c r="K332" s="45">
        <v>7</v>
      </c>
      <c r="L332" s="45">
        <v>30</v>
      </c>
      <c r="M332" s="45">
        <v>4</v>
      </c>
      <c r="N332" s="45">
        <v>2</v>
      </c>
      <c r="O332" s="45">
        <v>0</v>
      </c>
      <c r="P332" s="45">
        <v>21</v>
      </c>
      <c r="Q332" s="45">
        <v>32</v>
      </c>
      <c r="R332" s="48"/>
      <c r="S332" s="49"/>
      <c r="T332" s="49"/>
      <c r="U332" s="49"/>
      <c r="V332" s="45">
        <v>21</v>
      </c>
      <c r="W332" s="50">
        <f t="shared" si="45"/>
        <v>672</v>
      </c>
      <c r="X332" s="51">
        <f t="shared" si="46"/>
        <v>0.18666666666666668</v>
      </c>
      <c r="Y332" s="51">
        <f t="shared" si="47"/>
        <v>7.8133333333333335</v>
      </c>
      <c r="Z332" s="51">
        <f t="shared" si="48"/>
        <v>1</v>
      </c>
      <c r="AA332" s="52">
        <f t="shared" si="49"/>
        <v>8.8888888888888889E-3</v>
      </c>
    </row>
    <row r="333" spans="2:27" x14ac:dyDescent="0.3">
      <c r="B333" s="53">
        <v>92155</v>
      </c>
      <c r="C333" s="54">
        <v>42936</v>
      </c>
      <c r="D333" s="55">
        <f t="shared" si="43"/>
        <v>2017</v>
      </c>
      <c r="E333" s="54" t="str">
        <f t="shared" si="40"/>
        <v>Q3-2017</v>
      </c>
      <c r="F333" s="54" t="str">
        <f t="shared" si="41"/>
        <v>July</v>
      </c>
      <c r="G333" s="55">
        <f t="shared" si="44"/>
        <v>29</v>
      </c>
      <c r="H333" s="54" t="str">
        <f t="shared" si="42"/>
        <v>Thursday</v>
      </c>
      <c r="I333" s="53">
        <v>1</v>
      </c>
      <c r="J333" s="53">
        <v>28</v>
      </c>
      <c r="K333" s="53">
        <v>6</v>
      </c>
      <c r="L333" s="53">
        <v>30</v>
      </c>
      <c r="M333" s="53">
        <v>4</v>
      </c>
      <c r="N333" s="53">
        <v>3</v>
      </c>
      <c r="O333" s="53">
        <v>0</v>
      </c>
      <c r="P333" s="53">
        <v>21</v>
      </c>
      <c r="Q333" s="53">
        <v>35</v>
      </c>
      <c r="R333" s="56"/>
      <c r="S333" s="57"/>
      <c r="T333" s="57"/>
      <c r="U333" s="57"/>
      <c r="V333" s="53">
        <v>21</v>
      </c>
      <c r="W333" s="58">
        <f t="shared" si="45"/>
        <v>735</v>
      </c>
      <c r="X333" s="59">
        <f t="shared" si="46"/>
        <v>0.20416666666666666</v>
      </c>
      <c r="Y333" s="59">
        <f t="shared" si="47"/>
        <v>7.7958333333333334</v>
      </c>
      <c r="Z333" s="59">
        <f t="shared" si="48"/>
        <v>1</v>
      </c>
      <c r="AA333" s="60">
        <f t="shared" si="49"/>
        <v>9.7222222222222224E-3</v>
      </c>
    </row>
    <row r="334" spans="2:27" x14ac:dyDescent="0.3">
      <c r="B334" s="45">
        <v>92156</v>
      </c>
      <c r="C334" s="46">
        <v>42936</v>
      </c>
      <c r="D334" s="47">
        <f t="shared" si="43"/>
        <v>2017</v>
      </c>
      <c r="E334" s="46" t="str">
        <f t="shared" si="40"/>
        <v>Q3-2017</v>
      </c>
      <c r="F334" s="46" t="str">
        <f t="shared" si="41"/>
        <v>July</v>
      </c>
      <c r="G334" s="47">
        <f t="shared" si="44"/>
        <v>29</v>
      </c>
      <c r="H334" s="46" t="str">
        <f t="shared" si="42"/>
        <v>Thursday</v>
      </c>
      <c r="I334" s="45">
        <v>2</v>
      </c>
      <c r="J334" s="45">
        <v>28</v>
      </c>
      <c r="K334" s="45">
        <v>6</v>
      </c>
      <c r="L334" s="45">
        <v>30</v>
      </c>
      <c r="M334" s="45">
        <v>4</v>
      </c>
      <c r="N334" s="45">
        <v>2</v>
      </c>
      <c r="O334" s="45">
        <v>0</v>
      </c>
      <c r="P334" s="45">
        <v>22</v>
      </c>
      <c r="Q334" s="45">
        <v>32</v>
      </c>
      <c r="R334" s="48"/>
      <c r="S334" s="49"/>
      <c r="T334" s="49"/>
      <c r="U334" s="49"/>
      <c r="V334" s="45">
        <v>22</v>
      </c>
      <c r="W334" s="50">
        <f t="shared" si="45"/>
        <v>704</v>
      </c>
      <c r="X334" s="51">
        <f t="shared" si="46"/>
        <v>0.19555555555555557</v>
      </c>
      <c r="Y334" s="51">
        <f t="shared" si="47"/>
        <v>7.8044444444444441</v>
      </c>
      <c r="Z334" s="51">
        <f t="shared" si="48"/>
        <v>1</v>
      </c>
      <c r="AA334" s="52">
        <f t="shared" si="49"/>
        <v>8.8888888888888889E-3</v>
      </c>
    </row>
    <row r="335" spans="2:27" x14ac:dyDescent="0.3">
      <c r="B335" s="53">
        <v>92157</v>
      </c>
      <c r="C335" s="54">
        <v>42937</v>
      </c>
      <c r="D335" s="55">
        <f t="shared" si="43"/>
        <v>2017</v>
      </c>
      <c r="E335" s="54" t="str">
        <f t="shared" si="40"/>
        <v>Q3-2017</v>
      </c>
      <c r="F335" s="54" t="str">
        <f t="shared" si="41"/>
        <v>July</v>
      </c>
      <c r="G335" s="55">
        <f t="shared" si="44"/>
        <v>29</v>
      </c>
      <c r="H335" s="54" t="str">
        <f t="shared" si="42"/>
        <v>Friday</v>
      </c>
      <c r="I335" s="53">
        <v>1</v>
      </c>
      <c r="J335" s="53">
        <v>26</v>
      </c>
      <c r="K335" s="53">
        <v>9</v>
      </c>
      <c r="L335" s="53">
        <v>30</v>
      </c>
      <c r="M335" s="53">
        <v>5</v>
      </c>
      <c r="N335" s="53">
        <v>2</v>
      </c>
      <c r="O335" s="53">
        <v>0</v>
      </c>
      <c r="P335" s="53">
        <v>19</v>
      </c>
      <c r="Q335" s="53">
        <v>35</v>
      </c>
      <c r="R335" s="56"/>
      <c r="S335" s="57"/>
      <c r="T335" s="57"/>
      <c r="U335" s="57"/>
      <c r="V335" s="53">
        <v>19</v>
      </c>
      <c r="W335" s="58">
        <f t="shared" si="45"/>
        <v>665</v>
      </c>
      <c r="X335" s="59">
        <f t="shared" si="46"/>
        <v>0.18472222222222223</v>
      </c>
      <c r="Y335" s="59">
        <f t="shared" si="47"/>
        <v>7.8152777777777782</v>
      </c>
      <c r="Z335" s="59">
        <f t="shared" si="48"/>
        <v>1</v>
      </c>
      <c r="AA335" s="60">
        <f t="shared" si="49"/>
        <v>9.7222222222222224E-3</v>
      </c>
    </row>
    <row r="336" spans="2:27" x14ac:dyDescent="0.3">
      <c r="B336" s="45">
        <v>92158</v>
      </c>
      <c r="C336" s="46">
        <v>42937</v>
      </c>
      <c r="D336" s="47">
        <f t="shared" si="43"/>
        <v>2017</v>
      </c>
      <c r="E336" s="46" t="str">
        <f t="shared" si="40"/>
        <v>Q3-2017</v>
      </c>
      <c r="F336" s="46" t="str">
        <f t="shared" si="41"/>
        <v>July</v>
      </c>
      <c r="G336" s="47">
        <f t="shared" si="44"/>
        <v>29</v>
      </c>
      <c r="H336" s="46" t="str">
        <f t="shared" si="42"/>
        <v>Friday</v>
      </c>
      <c r="I336" s="45">
        <v>2</v>
      </c>
      <c r="J336" s="45">
        <v>29</v>
      </c>
      <c r="K336" s="45">
        <v>7</v>
      </c>
      <c r="L336" s="45">
        <v>30</v>
      </c>
      <c r="M336" s="45">
        <v>5</v>
      </c>
      <c r="N336" s="45">
        <v>3</v>
      </c>
      <c r="O336" s="45">
        <v>0</v>
      </c>
      <c r="P336" s="45">
        <v>21</v>
      </c>
      <c r="Q336" s="45">
        <v>31</v>
      </c>
      <c r="R336" s="48"/>
      <c r="S336" s="49"/>
      <c r="T336" s="49"/>
      <c r="U336" s="49"/>
      <c r="V336" s="45">
        <v>21</v>
      </c>
      <c r="W336" s="50">
        <f t="shared" si="45"/>
        <v>651</v>
      </c>
      <c r="X336" s="51">
        <f t="shared" si="46"/>
        <v>0.18083333333333335</v>
      </c>
      <c r="Y336" s="51">
        <f t="shared" si="47"/>
        <v>7.8191666666666668</v>
      </c>
      <c r="Z336" s="51">
        <f t="shared" si="48"/>
        <v>1</v>
      </c>
      <c r="AA336" s="52">
        <f t="shared" si="49"/>
        <v>8.611111111111111E-3</v>
      </c>
    </row>
    <row r="337" spans="2:27" x14ac:dyDescent="0.3">
      <c r="B337" s="53">
        <v>92159</v>
      </c>
      <c r="C337" s="54">
        <v>42938</v>
      </c>
      <c r="D337" s="55">
        <f t="shared" si="43"/>
        <v>2017</v>
      </c>
      <c r="E337" s="54" t="str">
        <f t="shared" si="40"/>
        <v>Q3-2017</v>
      </c>
      <c r="F337" s="54" t="str">
        <f t="shared" si="41"/>
        <v>July</v>
      </c>
      <c r="G337" s="55">
        <f t="shared" si="44"/>
        <v>29</v>
      </c>
      <c r="H337" s="54" t="str">
        <f t="shared" si="42"/>
        <v>Saturday</v>
      </c>
      <c r="I337" s="53">
        <v>1</v>
      </c>
      <c r="J337" s="53">
        <v>26</v>
      </c>
      <c r="K337" s="53">
        <v>9</v>
      </c>
      <c r="L337" s="53">
        <v>30</v>
      </c>
      <c r="M337" s="53">
        <v>5</v>
      </c>
      <c r="N337" s="53">
        <v>2</v>
      </c>
      <c r="O337" s="53">
        <v>0</v>
      </c>
      <c r="P337" s="53">
        <v>19</v>
      </c>
      <c r="Q337" s="53">
        <v>30</v>
      </c>
      <c r="R337" s="56"/>
      <c r="S337" s="57"/>
      <c r="T337" s="57"/>
      <c r="U337" s="57"/>
      <c r="V337" s="53">
        <v>19</v>
      </c>
      <c r="W337" s="58">
        <f t="shared" si="45"/>
        <v>570</v>
      </c>
      <c r="X337" s="59">
        <f t="shared" si="46"/>
        <v>0.15833333333333333</v>
      </c>
      <c r="Y337" s="59">
        <f t="shared" si="47"/>
        <v>7.8416666666666668</v>
      </c>
      <c r="Z337" s="59">
        <f t="shared" si="48"/>
        <v>1</v>
      </c>
      <c r="AA337" s="60">
        <f t="shared" si="49"/>
        <v>8.3333333333333332E-3</v>
      </c>
    </row>
    <row r="338" spans="2:27" x14ac:dyDescent="0.3">
      <c r="B338" s="45">
        <v>92160</v>
      </c>
      <c r="C338" s="46">
        <v>42940</v>
      </c>
      <c r="D338" s="47">
        <f t="shared" si="43"/>
        <v>2017</v>
      </c>
      <c r="E338" s="46" t="str">
        <f t="shared" si="40"/>
        <v>Q3-2017</v>
      </c>
      <c r="F338" s="46" t="str">
        <f t="shared" si="41"/>
        <v>July</v>
      </c>
      <c r="G338" s="47">
        <f t="shared" si="44"/>
        <v>30</v>
      </c>
      <c r="H338" s="46" t="str">
        <f t="shared" si="42"/>
        <v>Monday</v>
      </c>
      <c r="I338" s="45">
        <v>1</v>
      </c>
      <c r="J338" s="45">
        <v>23</v>
      </c>
      <c r="K338" s="45">
        <v>8</v>
      </c>
      <c r="L338" s="45">
        <v>30</v>
      </c>
      <c r="M338" s="45">
        <v>4</v>
      </c>
      <c r="N338" s="45">
        <v>2</v>
      </c>
      <c r="O338" s="45">
        <v>0</v>
      </c>
      <c r="P338" s="45">
        <v>17</v>
      </c>
      <c r="Q338" s="45">
        <v>31</v>
      </c>
      <c r="R338" s="48"/>
      <c r="S338" s="49"/>
      <c r="T338" s="49"/>
      <c r="U338" s="49"/>
      <c r="V338" s="45">
        <v>17</v>
      </c>
      <c r="W338" s="50">
        <f t="shared" si="45"/>
        <v>527</v>
      </c>
      <c r="X338" s="51">
        <f t="shared" si="46"/>
        <v>0.1463888888888889</v>
      </c>
      <c r="Y338" s="51">
        <f t="shared" si="47"/>
        <v>7.8536111111111113</v>
      </c>
      <c r="Z338" s="51">
        <f t="shared" si="48"/>
        <v>1</v>
      </c>
      <c r="AA338" s="52">
        <f t="shared" si="49"/>
        <v>8.611111111111111E-3</v>
      </c>
    </row>
    <row r="339" spans="2:27" x14ac:dyDescent="0.3">
      <c r="B339" s="53">
        <v>92161</v>
      </c>
      <c r="C339" s="54">
        <v>42940</v>
      </c>
      <c r="D339" s="55">
        <f t="shared" si="43"/>
        <v>2017</v>
      </c>
      <c r="E339" s="54" t="str">
        <f t="shared" ref="E339:E402" si="50">"Q" &amp;ROUNDUP(MONTH(C339)/3,0) &amp; "-" &amp; YEAR(C339)</f>
        <v>Q3-2017</v>
      </c>
      <c r="F339" s="54" t="str">
        <f t="shared" ref="F339:F402" si="51">TEXT(C339,"mmmm")</f>
        <v>July</v>
      </c>
      <c r="G339" s="55">
        <f t="shared" si="44"/>
        <v>30</v>
      </c>
      <c r="H339" s="54" t="str">
        <f t="shared" ref="H339:H402" si="52">TEXT(C339,"dddd")</f>
        <v>Monday</v>
      </c>
      <c r="I339" s="53">
        <v>2</v>
      </c>
      <c r="J339" s="53">
        <v>30</v>
      </c>
      <c r="K339" s="53">
        <v>8</v>
      </c>
      <c r="L339" s="53">
        <v>30</v>
      </c>
      <c r="M339" s="53">
        <v>5</v>
      </c>
      <c r="N339" s="53">
        <v>3</v>
      </c>
      <c r="O339" s="53">
        <v>0</v>
      </c>
      <c r="P339" s="53">
        <v>22</v>
      </c>
      <c r="Q339" s="53">
        <v>35</v>
      </c>
      <c r="R339" s="56"/>
      <c r="S339" s="57"/>
      <c r="T339" s="57"/>
      <c r="U339" s="57"/>
      <c r="V339" s="53">
        <v>22</v>
      </c>
      <c r="W339" s="58">
        <f t="shared" si="45"/>
        <v>770</v>
      </c>
      <c r="X339" s="59">
        <f t="shared" si="46"/>
        <v>0.21388888888888888</v>
      </c>
      <c r="Y339" s="59">
        <f t="shared" si="47"/>
        <v>7.7861111111111114</v>
      </c>
      <c r="Z339" s="59">
        <f t="shared" si="48"/>
        <v>1</v>
      </c>
      <c r="AA339" s="60">
        <f t="shared" si="49"/>
        <v>9.7222222222222224E-3</v>
      </c>
    </row>
    <row r="340" spans="2:27" x14ac:dyDescent="0.3">
      <c r="B340" s="45">
        <v>92162</v>
      </c>
      <c r="C340" s="46">
        <v>42941</v>
      </c>
      <c r="D340" s="47">
        <f t="shared" ref="D340:D403" si="53">YEAR(C340)</f>
        <v>2017</v>
      </c>
      <c r="E340" s="46" t="str">
        <f t="shared" si="50"/>
        <v>Q3-2017</v>
      </c>
      <c r="F340" s="46" t="str">
        <f t="shared" si="51"/>
        <v>July</v>
      </c>
      <c r="G340" s="47">
        <f t="shared" ref="G340:G403" si="54">WEEKNUM(C340,1)</f>
        <v>30</v>
      </c>
      <c r="H340" s="46" t="str">
        <f t="shared" si="52"/>
        <v>Tuesday</v>
      </c>
      <c r="I340" s="45">
        <v>1</v>
      </c>
      <c r="J340" s="45">
        <v>28</v>
      </c>
      <c r="K340" s="45">
        <v>9</v>
      </c>
      <c r="L340" s="45">
        <v>30</v>
      </c>
      <c r="M340" s="45">
        <v>4</v>
      </c>
      <c r="N340" s="45">
        <v>3</v>
      </c>
      <c r="O340" s="45">
        <v>0</v>
      </c>
      <c r="P340" s="45">
        <v>21</v>
      </c>
      <c r="Q340" s="45">
        <v>30</v>
      </c>
      <c r="R340" s="48"/>
      <c r="S340" s="49"/>
      <c r="T340" s="49"/>
      <c r="U340" s="49"/>
      <c r="V340" s="45">
        <v>21</v>
      </c>
      <c r="W340" s="50">
        <f t="shared" ref="W340:W403" si="55">P340*Q340</f>
        <v>630</v>
      </c>
      <c r="X340" s="51">
        <f t="shared" ref="X340:X403" si="56">W340/$X$17</f>
        <v>0.17499999999999999</v>
      </c>
      <c r="Y340" s="51">
        <f t="shared" ref="Y340:Y403" si="57">$Z$17-X340</f>
        <v>7.8250000000000002</v>
      </c>
      <c r="Z340" s="51">
        <f t="shared" ref="Z340:Z403" si="58">(R340+S340+T340+U340+V340)/P340</f>
        <v>1</v>
      </c>
      <c r="AA340" s="52">
        <f t="shared" ref="AA340:AA403" si="59">X340/P340</f>
        <v>8.3333333333333332E-3</v>
      </c>
    </row>
    <row r="341" spans="2:27" x14ac:dyDescent="0.3">
      <c r="B341" s="53">
        <v>92163</v>
      </c>
      <c r="C341" s="54">
        <v>42941</v>
      </c>
      <c r="D341" s="55">
        <f t="shared" si="53"/>
        <v>2017</v>
      </c>
      <c r="E341" s="54" t="str">
        <f t="shared" si="50"/>
        <v>Q3-2017</v>
      </c>
      <c r="F341" s="54" t="str">
        <f t="shared" si="51"/>
        <v>July</v>
      </c>
      <c r="G341" s="55">
        <f t="shared" si="54"/>
        <v>30</v>
      </c>
      <c r="H341" s="54" t="str">
        <f t="shared" si="52"/>
        <v>Tuesday</v>
      </c>
      <c r="I341" s="53">
        <v>2</v>
      </c>
      <c r="J341" s="53">
        <v>29</v>
      </c>
      <c r="K341" s="53">
        <v>8</v>
      </c>
      <c r="L341" s="53">
        <v>30</v>
      </c>
      <c r="M341" s="53">
        <v>5</v>
      </c>
      <c r="N341" s="53">
        <v>2</v>
      </c>
      <c r="O341" s="53">
        <v>0</v>
      </c>
      <c r="P341" s="53">
        <v>22</v>
      </c>
      <c r="Q341" s="53">
        <v>32</v>
      </c>
      <c r="R341" s="56"/>
      <c r="S341" s="57"/>
      <c r="T341" s="57"/>
      <c r="U341" s="57"/>
      <c r="V341" s="53">
        <v>22</v>
      </c>
      <c r="W341" s="58">
        <f t="shared" si="55"/>
        <v>704</v>
      </c>
      <c r="X341" s="59">
        <f t="shared" si="56"/>
        <v>0.19555555555555557</v>
      </c>
      <c r="Y341" s="59">
        <f t="shared" si="57"/>
        <v>7.8044444444444441</v>
      </c>
      <c r="Z341" s="59">
        <f t="shared" si="58"/>
        <v>1</v>
      </c>
      <c r="AA341" s="60">
        <f t="shared" si="59"/>
        <v>8.8888888888888889E-3</v>
      </c>
    </row>
    <row r="342" spans="2:27" x14ac:dyDescent="0.3">
      <c r="B342" s="45">
        <v>92164</v>
      </c>
      <c r="C342" s="46">
        <v>42942</v>
      </c>
      <c r="D342" s="47">
        <f t="shared" si="53"/>
        <v>2017</v>
      </c>
      <c r="E342" s="46" t="str">
        <f t="shared" si="50"/>
        <v>Q3-2017</v>
      </c>
      <c r="F342" s="46" t="str">
        <f t="shared" si="51"/>
        <v>July</v>
      </c>
      <c r="G342" s="47">
        <f t="shared" si="54"/>
        <v>30</v>
      </c>
      <c r="H342" s="46" t="str">
        <f t="shared" si="52"/>
        <v>Wednesday</v>
      </c>
      <c r="I342" s="45">
        <v>1</v>
      </c>
      <c r="J342" s="45">
        <v>25</v>
      </c>
      <c r="K342" s="45">
        <v>8</v>
      </c>
      <c r="L342" s="45">
        <v>30</v>
      </c>
      <c r="M342" s="45">
        <v>5</v>
      </c>
      <c r="N342" s="45">
        <v>3</v>
      </c>
      <c r="O342" s="45">
        <v>0</v>
      </c>
      <c r="P342" s="45">
        <v>17</v>
      </c>
      <c r="Q342" s="45">
        <v>33</v>
      </c>
      <c r="R342" s="48"/>
      <c r="S342" s="49"/>
      <c r="T342" s="49"/>
      <c r="U342" s="49"/>
      <c r="V342" s="45">
        <v>17</v>
      </c>
      <c r="W342" s="50">
        <f t="shared" si="55"/>
        <v>561</v>
      </c>
      <c r="X342" s="51">
        <f t="shared" si="56"/>
        <v>0.15583333333333332</v>
      </c>
      <c r="Y342" s="51">
        <f t="shared" si="57"/>
        <v>7.8441666666666663</v>
      </c>
      <c r="Z342" s="51">
        <f t="shared" si="58"/>
        <v>1</v>
      </c>
      <c r="AA342" s="52">
        <f t="shared" si="59"/>
        <v>9.1666666666666667E-3</v>
      </c>
    </row>
    <row r="343" spans="2:27" x14ac:dyDescent="0.3">
      <c r="B343" s="53">
        <v>92165</v>
      </c>
      <c r="C343" s="54">
        <v>42942</v>
      </c>
      <c r="D343" s="55">
        <f t="shared" si="53"/>
        <v>2017</v>
      </c>
      <c r="E343" s="54" t="str">
        <f t="shared" si="50"/>
        <v>Q3-2017</v>
      </c>
      <c r="F343" s="54" t="str">
        <f t="shared" si="51"/>
        <v>July</v>
      </c>
      <c r="G343" s="55">
        <f t="shared" si="54"/>
        <v>30</v>
      </c>
      <c r="H343" s="54" t="str">
        <f t="shared" si="52"/>
        <v>Wednesday</v>
      </c>
      <c r="I343" s="53">
        <v>2</v>
      </c>
      <c r="J343" s="53">
        <v>30</v>
      </c>
      <c r="K343" s="53">
        <v>7</v>
      </c>
      <c r="L343" s="53">
        <v>30</v>
      </c>
      <c r="M343" s="53">
        <v>4</v>
      </c>
      <c r="N343" s="53">
        <v>3</v>
      </c>
      <c r="O343" s="53">
        <v>0</v>
      </c>
      <c r="P343" s="53">
        <v>23</v>
      </c>
      <c r="Q343" s="53">
        <v>33</v>
      </c>
      <c r="R343" s="56"/>
      <c r="S343" s="57"/>
      <c r="T343" s="57"/>
      <c r="U343" s="57"/>
      <c r="V343" s="53">
        <v>23</v>
      </c>
      <c r="W343" s="58">
        <f t="shared" si="55"/>
        <v>759</v>
      </c>
      <c r="X343" s="59">
        <f t="shared" si="56"/>
        <v>0.21083333333333334</v>
      </c>
      <c r="Y343" s="59">
        <f t="shared" si="57"/>
        <v>7.7891666666666666</v>
      </c>
      <c r="Z343" s="59">
        <f t="shared" si="58"/>
        <v>1</v>
      </c>
      <c r="AA343" s="60">
        <f t="shared" si="59"/>
        <v>9.1666666666666667E-3</v>
      </c>
    </row>
    <row r="344" spans="2:27" x14ac:dyDescent="0.3">
      <c r="B344" s="45">
        <v>92166</v>
      </c>
      <c r="C344" s="46">
        <v>42943</v>
      </c>
      <c r="D344" s="47">
        <f t="shared" si="53"/>
        <v>2017</v>
      </c>
      <c r="E344" s="46" t="str">
        <f t="shared" si="50"/>
        <v>Q3-2017</v>
      </c>
      <c r="F344" s="46" t="str">
        <f t="shared" si="51"/>
        <v>July</v>
      </c>
      <c r="G344" s="47">
        <f t="shared" si="54"/>
        <v>30</v>
      </c>
      <c r="H344" s="46" t="str">
        <f t="shared" si="52"/>
        <v>Thursday</v>
      </c>
      <c r="I344" s="45">
        <v>1</v>
      </c>
      <c r="J344" s="45">
        <v>24</v>
      </c>
      <c r="K344" s="45">
        <v>7</v>
      </c>
      <c r="L344" s="45">
        <v>30</v>
      </c>
      <c r="M344" s="45">
        <v>5</v>
      </c>
      <c r="N344" s="45">
        <v>2</v>
      </c>
      <c r="O344" s="45">
        <v>0</v>
      </c>
      <c r="P344" s="45">
        <v>17</v>
      </c>
      <c r="Q344" s="45">
        <v>31</v>
      </c>
      <c r="R344" s="48"/>
      <c r="S344" s="49"/>
      <c r="T344" s="49"/>
      <c r="U344" s="49"/>
      <c r="V344" s="45">
        <v>17</v>
      </c>
      <c r="W344" s="50">
        <f t="shared" si="55"/>
        <v>527</v>
      </c>
      <c r="X344" s="51">
        <f t="shared" si="56"/>
        <v>0.1463888888888889</v>
      </c>
      <c r="Y344" s="51">
        <f t="shared" si="57"/>
        <v>7.8536111111111113</v>
      </c>
      <c r="Z344" s="51">
        <f t="shared" si="58"/>
        <v>1</v>
      </c>
      <c r="AA344" s="52">
        <f t="shared" si="59"/>
        <v>8.611111111111111E-3</v>
      </c>
    </row>
    <row r="345" spans="2:27" x14ac:dyDescent="0.3">
      <c r="B345" s="53">
        <v>92167</v>
      </c>
      <c r="C345" s="54">
        <v>42943</v>
      </c>
      <c r="D345" s="55">
        <f t="shared" si="53"/>
        <v>2017</v>
      </c>
      <c r="E345" s="54" t="str">
        <f t="shared" si="50"/>
        <v>Q3-2017</v>
      </c>
      <c r="F345" s="54" t="str">
        <f t="shared" si="51"/>
        <v>July</v>
      </c>
      <c r="G345" s="55">
        <f t="shared" si="54"/>
        <v>30</v>
      </c>
      <c r="H345" s="54" t="str">
        <f t="shared" si="52"/>
        <v>Thursday</v>
      </c>
      <c r="I345" s="53">
        <v>2</v>
      </c>
      <c r="J345" s="53">
        <v>31</v>
      </c>
      <c r="K345" s="53">
        <v>8</v>
      </c>
      <c r="L345" s="53">
        <v>30</v>
      </c>
      <c r="M345" s="53">
        <v>5</v>
      </c>
      <c r="N345" s="53">
        <v>3</v>
      </c>
      <c r="O345" s="53">
        <v>0</v>
      </c>
      <c r="P345" s="53">
        <v>23</v>
      </c>
      <c r="Q345" s="53">
        <v>31</v>
      </c>
      <c r="R345" s="56"/>
      <c r="S345" s="57"/>
      <c r="T345" s="57"/>
      <c r="U345" s="57"/>
      <c r="V345" s="53">
        <v>23</v>
      </c>
      <c r="W345" s="58">
        <f t="shared" si="55"/>
        <v>713</v>
      </c>
      <c r="X345" s="59">
        <f t="shared" si="56"/>
        <v>0.19805555555555557</v>
      </c>
      <c r="Y345" s="59">
        <f t="shared" si="57"/>
        <v>7.8019444444444446</v>
      </c>
      <c r="Z345" s="59">
        <f t="shared" si="58"/>
        <v>1</v>
      </c>
      <c r="AA345" s="60">
        <f t="shared" si="59"/>
        <v>8.611111111111111E-3</v>
      </c>
    </row>
    <row r="346" spans="2:27" x14ac:dyDescent="0.3">
      <c r="B346" s="45">
        <v>92168</v>
      </c>
      <c r="C346" s="46">
        <v>42944</v>
      </c>
      <c r="D346" s="47">
        <f t="shared" si="53"/>
        <v>2017</v>
      </c>
      <c r="E346" s="46" t="str">
        <f t="shared" si="50"/>
        <v>Q3-2017</v>
      </c>
      <c r="F346" s="46" t="str">
        <f t="shared" si="51"/>
        <v>July</v>
      </c>
      <c r="G346" s="47">
        <f t="shared" si="54"/>
        <v>30</v>
      </c>
      <c r="H346" s="46" t="str">
        <f t="shared" si="52"/>
        <v>Friday</v>
      </c>
      <c r="I346" s="45">
        <v>1</v>
      </c>
      <c r="J346" s="45">
        <v>29</v>
      </c>
      <c r="K346" s="45">
        <v>8</v>
      </c>
      <c r="L346" s="45">
        <v>30</v>
      </c>
      <c r="M346" s="45">
        <v>4</v>
      </c>
      <c r="N346" s="45">
        <v>3</v>
      </c>
      <c r="O346" s="45">
        <v>0</v>
      </c>
      <c r="P346" s="45">
        <v>22</v>
      </c>
      <c r="Q346" s="45">
        <v>34</v>
      </c>
      <c r="R346" s="48"/>
      <c r="S346" s="49"/>
      <c r="T346" s="49"/>
      <c r="U346" s="49"/>
      <c r="V346" s="45">
        <v>22</v>
      </c>
      <c r="W346" s="50">
        <f t="shared" si="55"/>
        <v>748</v>
      </c>
      <c r="X346" s="51">
        <f t="shared" si="56"/>
        <v>0.20777777777777778</v>
      </c>
      <c r="Y346" s="51">
        <f t="shared" si="57"/>
        <v>7.7922222222222226</v>
      </c>
      <c r="Z346" s="51">
        <f t="shared" si="58"/>
        <v>1</v>
      </c>
      <c r="AA346" s="52">
        <f t="shared" si="59"/>
        <v>9.4444444444444445E-3</v>
      </c>
    </row>
    <row r="347" spans="2:27" x14ac:dyDescent="0.3">
      <c r="B347" s="53">
        <v>92169</v>
      </c>
      <c r="C347" s="54">
        <v>42944</v>
      </c>
      <c r="D347" s="55">
        <f t="shared" si="53"/>
        <v>2017</v>
      </c>
      <c r="E347" s="54" t="str">
        <f t="shared" si="50"/>
        <v>Q3-2017</v>
      </c>
      <c r="F347" s="54" t="str">
        <f t="shared" si="51"/>
        <v>July</v>
      </c>
      <c r="G347" s="55">
        <f t="shared" si="54"/>
        <v>30</v>
      </c>
      <c r="H347" s="54" t="str">
        <f t="shared" si="52"/>
        <v>Friday</v>
      </c>
      <c r="I347" s="53">
        <v>2</v>
      </c>
      <c r="J347" s="53">
        <v>31</v>
      </c>
      <c r="K347" s="53">
        <v>7</v>
      </c>
      <c r="L347" s="53">
        <v>30</v>
      </c>
      <c r="M347" s="53">
        <v>4</v>
      </c>
      <c r="N347" s="53">
        <v>3</v>
      </c>
      <c r="O347" s="53">
        <v>0</v>
      </c>
      <c r="P347" s="53">
        <v>24</v>
      </c>
      <c r="Q347" s="53">
        <v>34</v>
      </c>
      <c r="R347" s="56"/>
      <c r="S347" s="57"/>
      <c r="T347" s="57"/>
      <c r="U347" s="57"/>
      <c r="V347" s="53">
        <v>24</v>
      </c>
      <c r="W347" s="58">
        <f t="shared" si="55"/>
        <v>816</v>
      </c>
      <c r="X347" s="59">
        <f t="shared" si="56"/>
        <v>0.22666666666666666</v>
      </c>
      <c r="Y347" s="59">
        <f t="shared" si="57"/>
        <v>7.7733333333333334</v>
      </c>
      <c r="Z347" s="59">
        <f t="shared" si="58"/>
        <v>1</v>
      </c>
      <c r="AA347" s="60">
        <f t="shared" si="59"/>
        <v>9.4444444444444445E-3</v>
      </c>
    </row>
    <row r="348" spans="2:27" x14ac:dyDescent="0.3">
      <c r="B348" s="45">
        <v>92170</v>
      </c>
      <c r="C348" s="46">
        <v>42945</v>
      </c>
      <c r="D348" s="47">
        <f t="shared" si="53"/>
        <v>2017</v>
      </c>
      <c r="E348" s="46" t="str">
        <f t="shared" si="50"/>
        <v>Q3-2017</v>
      </c>
      <c r="F348" s="46" t="str">
        <f t="shared" si="51"/>
        <v>July</v>
      </c>
      <c r="G348" s="47">
        <f t="shared" si="54"/>
        <v>30</v>
      </c>
      <c r="H348" s="46" t="str">
        <f t="shared" si="52"/>
        <v>Saturday</v>
      </c>
      <c r="I348" s="45">
        <v>1</v>
      </c>
      <c r="J348" s="45">
        <v>26</v>
      </c>
      <c r="K348" s="45">
        <v>6</v>
      </c>
      <c r="L348" s="45">
        <v>30</v>
      </c>
      <c r="M348" s="45">
        <v>4</v>
      </c>
      <c r="N348" s="45">
        <v>3</v>
      </c>
      <c r="O348" s="45">
        <v>0</v>
      </c>
      <c r="P348" s="45">
        <v>19</v>
      </c>
      <c r="Q348" s="45">
        <v>34</v>
      </c>
      <c r="R348" s="48"/>
      <c r="S348" s="49"/>
      <c r="T348" s="49"/>
      <c r="U348" s="49"/>
      <c r="V348" s="45">
        <v>19</v>
      </c>
      <c r="W348" s="50">
        <f t="shared" si="55"/>
        <v>646</v>
      </c>
      <c r="X348" s="51">
        <f t="shared" si="56"/>
        <v>0.17944444444444443</v>
      </c>
      <c r="Y348" s="51">
        <f t="shared" si="57"/>
        <v>7.8205555555555559</v>
      </c>
      <c r="Z348" s="51">
        <f t="shared" si="58"/>
        <v>1</v>
      </c>
      <c r="AA348" s="52">
        <f t="shared" si="59"/>
        <v>9.4444444444444445E-3</v>
      </c>
    </row>
    <row r="349" spans="2:27" x14ac:dyDescent="0.3">
      <c r="B349" s="53">
        <v>92171</v>
      </c>
      <c r="C349" s="54">
        <v>42947</v>
      </c>
      <c r="D349" s="55">
        <f t="shared" si="53"/>
        <v>2017</v>
      </c>
      <c r="E349" s="54" t="str">
        <f t="shared" si="50"/>
        <v>Q3-2017</v>
      </c>
      <c r="F349" s="54" t="str">
        <f t="shared" si="51"/>
        <v>July</v>
      </c>
      <c r="G349" s="55">
        <f t="shared" si="54"/>
        <v>31</v>
      </c>
      <c r="H349" s="54" t="str">
        <f t="shared" si="52"/>
        <v>Monday</v>
      </c>
      <c r="I349" s="53">
        <v>1</v>
      </c>
      <c r="J349" s="53">
        <v>26</v>
      </c>
      <c r="K349" s="53">
        <v>8</v>
      </c>
      <c r="L349" s="53">
        <v>30</v>
      </c>
      <c r="M349" s="53">
        <v>4</v>
      </c>
      <c r="N349" s="53">
        <v>3</v>
      </c>
      <c r="O349" s="53">
        <v>0</v>
      </c>
      <c r="P349" s="53">
        <v>19</v>
      </c>
      <c r="Q349" s="53">
        <v>31</v>
      </c>
      <c r="R349" s="56"/>
      <c r="S349" s="57"/>
      <c r="T349" s="57"/>
      <c r="U349" s="57"/>
      <c r="V349" s="53">
        <v>19</v>
      </c>
      <c r="W349" s="58">
        <f t="shared" si="55"/>
        <v>589</v>
      </c>
      <c r="X349" s="59">
        <f t="shared" si="56"/>
        <v>0.16361111111111112</v>
      </c>
      <c r="Y349" s="59">
        <f t="shared" si="57"/>
        <v>7.8363888888888891</v>
      </c>
      <c r="Z349" s="59">
        <f t="shared" si="58"/>
        <v>1</v>
      </c>
      <c r="AA349" s="60">
        <f t="shared" si="59"/>
        <v>8.611111111111111E-3</v>
      </c>
    </row>
    <row r="350" spans="2:27" x14ac:dyDescent="0.3">
      <c r="B350" s="45">
        <v>92172</v>
      </c>
      <c r="C350" s="46">
        <v>42947</v>
      </c>
      <c r="D350" s="47">
        <f t="shared" si="53"/>
        <v>2017</v>
      </c>
      <c r="E350" s="46" t="str">
        <f t="shared" si="50"/>
        <v>Q3-2017</v>
      </c>
      <c r="F350" s="46" t="str">
        <f t="shared" si="51"/>
        <v>July</v>
      </c>
      <c r="G350" s="47">
        <f t="shared" si="54"/>
        <v>31</v>
      </c>
      <c r="H350" s="46" t="str">
        <f t="shared" si="52"/>
        <v>Monday</v>
      </c>
      <c r="I350" s="45">
        <v>2</v>
      </c>
      <c r="J350" s="45">
        <v>28</v>
      </c>
      <c r="K350" s="45">
        <v>7</v>
      </c>
      <c r="L350" s="45">
        <v>30</v>
      </c>
      <c r="M350" s="45">
        <v>4</v>
      </c>
      <c r="N350" s="45">
        <v>3</v>
      </c>
      <c r="O350" s="45">
        <v>0</v>
      </c>
      <c r="P350" s="45">
        <v>21</v>
      </c>
      <c r="Q350" s="45">
        <v>33</v>
      </c>
      <c r="R350" s="48"/>
      <c r="S350" s="49"/>
      <c r="T350" s="49"/>
      <c r="U350" s="49"/>
      <c r="V350" s="45">
        <v>21</v>
      </c>
      <c r="W350" s="50">
        <f t="shared" si="55"/>
        <v>693</v>
      </c>
      <c r="X350" s="51">
        <f t="shared" si="56"/>
        <v>0.1925</v>
      </c>
      <c r="Y350" s="51">
        <f t="shared" si="57"/>
        <v>7.8075000000000001</v>
      </c>
      <c r="Z350" s="51">
        <f t="shared" si="58"/>
        <v>1</v>
      </c>
      <c r="AA350" s="52">
        <f t="shared" si="59"/>
        <v>9.1666666666666667E-3</v>
      </c>
    </row>
    <row r="351" spans="2:27" x14ac:dyDescent="0.3">
      <c r="B351" s="53">
        <v>92173</v>
      </c>
      <c r="C351" s="54">
        <v>42948</v>
      </c>
      <c r="D351" s="55">
        <f t="shared" si="53"/>
        <v>2017</v>
      </c>
      <c r="E351" s="54" t="str">
        <f t="shared" si="50"/>
        <v>Q3-2017</v>
      </c>
      <c r="F351" s="54" t="str">
        <f t="shared" si="51"/>
        <v>August</v>
      </c>
      <c r="G351" s="55">
        <f t="shared" si="54"/>
        <v>31</v>
      </c>
      <c r="H351" s="54" t="str">
        <f t="shared" si="52"/>
        <v>Tuesday</v>
      </c>
      <c r="I351" s="53">
        <v>1</v>
      </c>
      <c r="J351" s="53">
        <v>26</v>
      </c>
      <c r="K351" s="53">
        <v>8</v>
      </c>
      <c r="L351" s="53">
        <v>30</v>
      </c>
      <c r="M351" s="53">
        <v>4</v>
      </c>
      <c r="N351" s="53">
        <v>2</v>
      </c>
      <c r="O351" s="53">
        <v>0</v>
      </c>
      <c r="P351" s="53">
        <v>20</v>
      </c>
      <c r="Q351" s="53">
        <v>34</v>
      </c>
      <c r="R351" s="56"/>
      <c r="S351" s="57"/>
      <c r="T351" s="57"/>
      <c r="U351" s="57"/>
      <c r="V351" s="53">
        <v>20</v>
      </c>
      <c r="W351" s="58">
        <f t="shared" si="55"/>
        <v>680</v>
      </c>
      <c r="X351" s="59">
        <f t="shared" si="56"/>
        <v>0.18888888888888888</v>
      </c>
      <c r="Y351" s="59">
        <f t="shared" si="57"/>
        <v>7.8111111111111109</v>
      </c>
      <c r="Z351" s="59">
        <f t="shared" si="58"/>
        <v>1</v>
      </c>
      <c r="AA351" s="60">
        <f t="shared" si="59"/>
        <v>9.4444444444444445E-3</v>
      </c>
    </row>
    <row r="352" spans="2:27" x14ac:dyDescent="0.3">
      <c r="B352" s="45">
        <v>92174</v>
      </c>
      <c r="C352" s="46">
        <v>42948</v>
      </c>
      <c r="D352" s="47">
        <f t="shared" si="53"/>
        <v>2017</v>
      </c>
      <c r="E352" s="46" t="str">
        <f t="shared" si="50"/>
        <v>Q3-2017</v>
      </c>
      <c r="F352" s="46" t="str">
        <f t="shared" si="51"/>
        <v>August</v>
      </c>
      <c r="G352" s="47">
        <f t="shared" si="54"/>
        <v>31</v>
      </c>
      <c r="H352" s="46" t="str">
        <f t="shared" si="52"/>
        <v>Tuesday</v>
      </c>
      <c r="I352" s="45">
        <v>2</v>
      </c>
      <c r="J352" s="45">
        <v>26</v>
      </c>
      <c r="K352" s="45">
        <v>6</v>
      </c>
      <c r="L352" s="45">
        <v>30</v>
      </c>
      <c r="M352" s="45">
        <v>5</v>
      </c>
      <c r="N352" s="45">
        <v>2</v>
      </c>
      <c r="O352" s="45">
        <v>0</v>
      </c>
      <c r="P352" s="45">
        <v>19</v>
      </c>
      <c r="Q352" s="45">
        <v>34</v>
      </c>
      <c r="R352" s="48"/>
      <c r="S352" s="49"/>
      <c r="T352" s="49"/>
      <c r="U352" s="49"/>
      <c r="V352" s="45">
        <v>19</v>
      </c>
      <c r="W352" s="50">
        <f t="shared" si="55"/>
        <v>646</v>
      </c>
      <c r="X352" s="51">
        <f t="shared" si="56"/>
        <v>0.17944444444444443</v>
      </c>
      <c r="Y352" s="51">
        <f t="shared" si="57"/>
        <v>7.8205555555555559</v>
      </c>
      <c r="Z352" s="51">
        <f t="shared" si="58"/>
        <v>1</v>
      </c>
      <c r="AA352" s="52">
        <f t="shared" si="59"/>
        <v>9.4444444444444445E-3</v>
      </c>
    </row>
    <row r="353" spans="2:27" x14ac:dyDescent="0.3">
      <c r="B353" s="53">
        <v>92175</v>
      </c>
      <c r="C353" s="54">
        <v>42949</v>
      </c>
      <c r="D353" s="55">
        <f t="shared" si="53"/>
        <v>2017</v>
      </c>
      <c r="E353" s="54" t="str">
        <f t="shared" si="50"/>
        <v>Q3-2017</v>
      </c>
      <c r="F353" s="54" t="str">
        <f t="shared" si="51"/>
        <v>August</v>
      </c>
      <c r="G353" s="55">
        <f t="shared" si="54"/>
        <v>31</v>
      </c>
      <c r="H353" s="54" t="str">
        <f t="shared" si="52"/>
        <v>Wednesday</v>
      </c>
      <c r="I353" s="53">
        <v>1</v>
      </c>
      <c r="J353" s="53">
        <v>24</v>
      </c>
      <c r="K353" s="53">
        <v>6</v>
      </c>
      <c r="L353" s="53">
        <v>30</v>
      </c>
      <c r="M353" s="53">
        <v>4</v>
      </c>
      <c r="N353" s="53">
        <v>2</v>
      </c>
      <c r="O353" s="53">
        <v>0</v>
      </c>
      <c r="P353" s="53">
        <v>18</v>
      </c>
      <c r="Q353" s="53">
        <v>33</v>
      </c>
      <c r="R353" s="56"/>
      <c r="S353" s="57"/>
      <c r="T353" s="57"/>
      <c r="U353" s="57"/>
      <c r="V353" s="53">
        <v>18</v>
      </c>
      <c r="W353" s="58">
        <f t="shared" si="55"/>
        <v>594</v>
      </c>
      <c r="X353" s="59">
        <f t="shared" si="56"/>
        <v>0.16500000000000001</v>
      </c>
      <c r="Y353" s="59">
        <f t="shared" si="57"/>
        <v>7.835</v>
      </c>
      <c r="Z353" s="59">
        <f t="shared" si="58"/>
        <v>1</v>
      </c>
      <c r="AA353" s="60">
        <f t="shared" si="59"/>
        <v>9.1666666666666667E-3</v>
      </c>
    </row>
    <row r="354" spans="2:27" x14ac:dyDescent="0.3">
      <c r="B354" s="45">
        <v>92176</v>
      </c>
      <c r="C354" s="46">
        <v>42949</v>
      </c>
      <c r="D354" s="47">
        <f t="shared" si="53"/>
        <v>2017</v>
      </c>
      <c r="E354" s="46" t="str">
        <f t="shared" si="50"/>
        <v>Q3-2017</v>
      </c>
      <c r="F354" s="46" t="str">
        <f t="shared" si="51"/>
        <v>August</v>
      </c>
      <c r="G354" s="47">
        <f t="shared" si="54"/>
        <v>31</v>
      </c>
      <c r="H354" s="46" t="str">
        <f t="shared" si="52"/>
        <v>Wednesday</v>
      </c>
      <c r="I354" s="45">
        <v>2</v>
      </c>
      <c r="J354" s="45">
        <v>23</v>
      </c>
      <c r="K354" s="45">
        <v>8</v>
      </c>
      <c r="L354" s="45">
        <v>30</v>
      </c>
      <c r="M354" s="45">
        <v>4</v>
      </c>
      <c r="N354" s="45">
        <v>3</v>
      </c>
      <c r="O354" s="45">
        <v>0</v>
      </c>
      <c r="P354" s="45">
        <v>16</v>
      </c>
      <c r="Q354" s="45">
        <v>32</v>
      </c>
      <c r="R354" s="48"/>
      <c r="S354" s="49"/>
      <c r="T354" s="49"/>
      <c r="U354" s="49"/>
      <c r="V354" s="45">
        <v>16</v>
      </c>
      <c r="W354" s="50">
        <f t="shared" si="55"/>
        <v>512</v>
      </c>
      <c r="X354" s="51">
        <f t="shared" si="56"/>
        <v>0.14222222222222222</v>
      </c>
      <c r="Y354" s="51">
        <f t="shared" si="57"/>
        <v>7.8577777777777778</v>
      </c>
      <c r="Z354" s="51">
        <f t="shared" si="58"/>
        <v>1</v>
      </c>
      <c r="AA354" s="52">
        <f t="shared" si="59"/>
        <v>8.8888888888888889E-3</v>
      </c>
    </row>
    <row r="355" spans="2:27" x14ac:dyDescent="0.3">
      <c r="B355" s="53">
        <v>92177</v>
      </c>
      <c r="C355" s="54">
        <v>42950</v>
      </c>
      <c r="D355" s="55">
        <f t="shared" si="53"/>
        <v>2017</v>
      </c>
      <c r="E355" s="54" t="str">
        <f t="shared" si="50"/>
        <v>Q3-2017</v>
      </c>
      <c r="F355" s="54" t="str">
        <f t="shared" si="51"/>
        <v>August</v>
      </c>
      <c r="G355" s="55">
        <f t="shared" si="54"/>
        <v>31</v>
      </c>
      <c r="H355" s="54" t="str">
        <f t="shared" si="52"/>
        <v>Thursday</v>
      </c>
      <c r="I355" s="53">
        <v>1</v>
      </c>
      <c r="J355" s="53">
        <v>30</v>
      </c>
      <c r="K355" s="53">
        <v>7</v>
      </c>
      <c r="L355" s="53">
        <v>30</v>
      </c>
      <c r="M355" s="53">
        <v>5</v>
      </c>
      <c r="N355" s="53">
        <v>3</v>
      </c>
      <c r="O355" s="53">
        <v>0</v>
      </c>
      <c r="P355" s="53">
        <v>22</v>
      </c>
      <c r="Q355" s="53">
        <v>31</v>
      </c>
      <c r="R355" s="56"/>
      <c r="S355" s="57"/>
      <c r="T355" s="57"/>
      <c r="U355" s="57"/>
      <c r="V355" s="53">
        <v>22</v>
      </c>
      <c r="W355" s="58">
        <f t="shared" si="55"/>
        <v>682</v>
      </c>
      <c r="X355" s="59">
        <f t="shared" si="56"/>
        <v>0.18944444444444444</v>
      </c>
      <c r="Y355" s="59">
        <f t="shared" si="57"/>
        <v>7.8105555555555553</v>
      </c>
      <c r="Z355" s="59">
        <f t="shared" si="58"/>
        <v>1</v>
      </c>
      <c r="AA355" s="60">
        <f t="shared" si="59"/>
        <v>8.611111111111111E-3</v>
      </c>
    </row>
    <row r="356" spans="2:27" x14ac:dyDescent="0.3">
      <c r="B356" s="45">
        <v>92178</v>
      </c>
      <c r="C356" s="46">
        <v>42950</v>
      </c>
      <c r="D356" s="47">
        <f t="shared" si="53"/>
        <v>2017</v>
      </c>
      <c r="E356" s="46" t="str">
        <f t="shared" si="50"/>
        <v>Q3-2017</v>
      </c>
      <c r="F356" s="46" t="str">
        <f t="shared" si="51"/>
        <v>August</v>
      </c>
      <c r="G356" s="47">
        <f t="shared" si="54"/>
        <v>31</v>
      </c>
      <c r="H356" s="46" t="str">
        <f t="shared" si="52"/>
        <v>Thursday</v>
      </c>
      <c r="I356" s="45">
        <v>2</v>
      </c>
      <c r="J356" s="45">
        <v>24</v>
      </c>
      <c r="K356" s="45">
        <v>7</v>
      </c>
      <c r="L356" s="45">
        <v>30</v>
      </c>
      <c r="M356" s="45">
        <v>5</v>
      </c>
      <c r="N356" s="45">
        <v>2</v>
      </c>
      <c r="O356" s="45">
        <v>0</v>
      </c>
      <c r="P356" s="45">
        <v>17</v>
      </c>
      <c r="Q356" s="45">
        <v>33</v>
      </c>
      <c r="R356" s="48"/>
      <c r="S356" s="49"/>
      <c r="T356" s="49"/>
      <c r="U356" s="49"/>
      <c r="V356" s="45">
        <v>17</v>
      </c>
      <c r="W356" s="50">
        <f t="shared" si="55"/>
        <v>561</v>
      </c>
      <c r="X356" s="51">
        <f t="shared" si="56"/>
        <v>0.15583333333333332</v>
      </c>
      <c r="Y356" s="51">
        <f t="shared" si="57"/>
        <v>7.8441666666666663</v>
      </c>
      <c r="Z356" s="51">
        <f t="shared" si="58"/>
        <v>1</v>
      </c>
      <c r="AA356" s="52">
        <f t="shared" si="59"/>
        <v>9.1666666666666667E-3</v>
      </c>
    </row>
    <row r="357" spans="2:27" x14ac:dyDescent="0.3">
      <c r="B357" s="53">
        <v>92179</v>
      </c>
      <c r="C357" s="54">
        <v>42951</v>
      </c>
      <c r="D357" s="55">
        <f t="shared" si="53"/>
        <v>2017</v>
      </c>
      <c r="E357" s="54" t="str">
        <f t="shared" si="50"/>
        <v>Q3-2017</v>
      </c>
      <c r="F357" s="54" t="str">
        <f t="shared" si="51"/>
        <v>August</v>
      </c>
      <c r="G357" s="55">
        <f t="shared" si="54"/>
        <v>31</v>
      </c>
      <c r="H357" s="54" t="str">
        <f t="shared" si="52"/>
        <v>Friday</v>
      </c>
      <c r="I357" s="53">
        <v>1</v>
      </c>
      <c r="J357" s="53">
        <v>27</v>
      </c>
      <c r="K357" s="53">
        <v>5</v>
      </c>
      <c r="L357" s="53">
        <v>30</v>
      </c>
      <c r="M357" s="53">
        <v>5</v>
      </c>
      <c r="N357" s="53">
        <v>3</v>
      </c>
      <c r="O357" s="53">
        <v>0</v>
      </c>
      <c r="P357" s="53">
        <v>19</v>
      </c>
      <c r="Q357" s="53">
        <v>34</v>
      </c>
      <c r="R357" s="56"/>
      <c r="S357" s="57"/>
      <c r="T357" s="57"/>
      <c r="U357" s="57"/>
      <c r="V357" s="53">
        <v>19</v>
      </c>
      <c r="W357" s="58">
        <f t="shared" si="55"/>
        <v>646</v>
      </c>
      <c r="X357" s="59">
        <f t="shared" si="56"/>
        <v>0.17944444444444443</v>
      </c>
      <c r="Y357" s="59">
        <f t="shared" si="57"/>
        <v>7.8205555555555559</v>
      </c>
      <c r="Z357" s="59">
        <f t="shared" si="58"/>
        <v>1</v>
      </c>
      <c r="AA357" s="60">
        <f t="shared" si="59"/>
        <v>9.4444444444444445E-3</v>
      </c>
    </row>
    <row r="358" spans="2:27" x14ac:dyDescent="0.3">
      <c r="B358" s="45">
        <v>92180</v>
      </c>
      <c r="C358" s="46">
        <v>42951</v>
      </c>
      <c r="D358" s="47">
        <f t="shared" si="53"/>
        <v>2017</v>
      </c>
      <c r="E358" s="46" t="str">
        <f t="shared" si="50"/>
        <v>Q3-2017</v>
      </c>
      <c r="F358" s="46" t="str">
        <f t="shared" si="51"/>
        <v>August</v>
      </c>
      <c r="G358" s="47">
        <f t="shared" si="54"/>
        <v>31</v>
      </c>
      <c r="H358" s="46" t="str">
        <f t="shared" si="52"/>
        <v>Friday</v>
      </c>
      <c r="I358" s="45">
        <v>2</v>
      </c>
      <c r="J358" s="45">
        <v>22</v>
      </c>
      <c r="K358" s="45">
        <v>8</v>
      </c>
      <c r="L358" s="45">
        <v>30</v>
      </c>
      <c r="M358" s="45">
        <v>4</v>
      </c>
      <c r="N358" s="45">
        <v>2</v>
      </c>
      <c r="O358" s="45">
        <v>0</v>
      </c>
      <c r="P358" s="45">
        <v>16</v>
      </c>
      <c r="Q358" s="45">
        <v>35</v>
      </c>
      <c r="R358" s="48"/>
      <c r="S358" s="49"/>
      <c r="T358" s="49"/>
      <c r="U358" s="49"/>
      <c r="V358" s="45">
        <v>16</v>
      </c>
      <c r="W358" s="50">
        <f t="shared" si="55"/>
        <v>560</v>
      </c>
      <c r="X358" s="51">
        <f t="shared" si="56"/>
        <v>0.15555555555555556</v>
      </c>
      <c r="Y358" s="51">
        <f t="shared" si="57"/>
        <v>7.8444444444444441</v>
      </c>
      <c r="Z358" s="51">
        <f t="shared" si="58"/>
        <v>1</v>
      </c>
      <c r="AA358" s="52">
        <f t="shared" si="59"/>
        <v>9.7222222222222224E-3</v>
      </c>
    </row>
    <row r="359" spans="2:27" x14ac:dyDescent="0.3">
      <c r="B359" s="53">
        <v>92181</v>
      </c>
      <c r="C359" s="54">
        <v>42952</v>
      </c>
      <c r="D359" s="55">
        <f t="shared" si="53"/>
        <v>2017</v>
      </c>
      <c r="E359" s="54" t="str">
        <f t="shared" si="50"/>
        <v>Q3-2017</v>
      </c>
      <c r="F359" s="54" t="str">
        <f t="shared" si="51"/>
        <v>August</v>
      </c>
      <c r="G359" s="55">
        <f t="shared" si="54"/>
        <v>31</v>
      </c>
      <c r="H359" s="54" t="str">
        <f t="shared" si="52"/>
        <v>Saturday</v>
      </c>
      <c r="I359" s="53">
        <v>1</v>
      </c>
      <c r="J359" s="53">
        <v>25</v>
      </c>
      <c r="K359" s="53">
        <v>6</v>
      </c>
      <c r="L359" s="53">
        <v>30</v>
      </c>
      <c r="M359" s="53">
        <v>4</v>
      </c>
      <c r="N359" s="53">
        <v>3</v>
      </c>
      <c r="O359" s="53">
        <v>0</v>
      </c>
      <c r="P359" s="53">
        <v>18</v>
      </c>
      <c r="Q359" s="53">
        <v>34</v>
      </c>
      <c r="R359" s="56"/>
      <c r="S359" s="57"/>
      <c r="T359" s="57"/>
      <c r="U359" s="57"/>
      <c r="V359" s="53">
        <v>18</v>
      </c>
      <c r="W359" s="58">
        <f t="shared" si="55"/>
        <v>612</v>
      </c>
      <c r="X359" s="59">
        <f t="shared" si="56"/>
        <v>0.17</v>
      </c>
      <c r="Y359" s="59">
        <f t="shared" si="57"/>
        <v>7.83</v>
      </c>
      <c r="Z359" s="59">
        <f t="shared" si="58"/>
        <v>1</v>
      </c>
      <c r="AA359" s="60">
        <f t="shared" si="59"/>
        <v>9.4444444444444445E-3</v>
      </c>
    </row>
    <row r="360" spans="2:27" x14ac:dyDescent="0.3">
      <c r="B360" s="45">
        <v>92182</v>
      </c>
      <c r="C360" s="46">
        <v>42954</v>
      </c>
      <c r="D360" s="47">
        <f t="shared" si="53"/>
        <v>2017</v>
      </c>
      <c r="E360" s="46" t="str">
        <f t="shared" si="50"/>
        <v>Q3-2017</v>
      </c>
      <c r="F360" s="46" t="str">
        <f t="shared" si="51"/>
        <v>August</v>
      </c>
      <c r="G360" s="47">
        <f t="shared" si="54"/>
        <v>32</v>
      </c>
      <c r="H360" s="46" t="str">
        <f t="shared" si="52"/>
        <v>Monday</v>
      </c>
      <c r="I360" s="45">
        <v>1</v>
      </c>
      <c r="J360" s="45">
        <v>30</v>
      </c>
      <c r="K360" s="45">
        <v>9</v>
      </c>
      <c r="L360" s="45">
        <v>30</v>
      </c>
      <c r="M360" s="45">
        <v>5</v>
      </c>
      <c r="N360" s="45">
        <v>3</v>
      </c>
      <c r="O360" s="45">
        <v>0</v>
      </c>
      <c r="P360" s="45">
        <v>22</v>
      </c>
      <c r="Q360" s="45">
        <v>31</v>
      </c>
      <c r="R360" s="48"/>
      <c r="S360" s="49"/>
      <c r="T360" s="49"/>
      <c r="U360" s="49"/>
      <c r="V360" s="45">
        <v>22</v>
      </c>
      <c r="W360" s="50">
        <f t="shared" si="55"/>
        <v>682</v>
      </c>
      <c r="X360" s="51">
        <f t="shared" si="56"/>
        <v>0.18944444444444444</v>
      </c>
      <c r="Y360" s="51">
        <f t="shared" si="57"/>
        <v>7.8105555555555553</v>
      </c>
      <c r="Z360" s="51">
        <f t="shared" si="58"/>
        <v>1</v>
      </c>
      <c r="AA360" s="52">
        <f t="shared" si="59"/>
        <v>8.611111111111111E-3</v>
      </c>
    </row>
    <row r="361" spans="2:27" x14ac:dyDescent="0.3">
      <c r="B361" s="53">
        <v>92183</v>
      </c>
      <c r="C361" s="54">
        <v>42954</v>
      </c>
      <c r="D361" s="55">
        <f t="shared" si="53"/>
        <v>2017</v>
      </c>
      <c r="E361" s="54" t="str">
        <f t="shared" si="50"/>
        <v>Q3-2017</v>
      </c>
      <c r="F361" s="54" t="str">
        <f t="shared" si="51"/>
        <v>August</v>
      </c>
      <c r="G361" s="55">
        <f t="shared" si="54"/>
        <v>32</v>
      </c>
      <c r="H361" s="54" t="str">
        <f t="shared" si="52"/>
        <v>Monday</v>
      </c>
      <c r="I361" s="53">
        <v>2</v>
      </c>
      <c r="J361" s="53">
        <v>24</v>
      </c>
      <c r="K361" s="53">
        <v>9</v>
      </c>
      <c r="L361" s="53">
        <v>30</v>
      </c>
      <c r="M361" s="53">
        <v>4</v>
      </c>
      <c r="N361" s="53">
        <v>2</v>
      </c>
      <c r="O361" s="53">
        <v>0</v>
      </c>
      <c r="P361" s="53">
        <v>18</v>
      </c>
      <c r="Q361" s="53">
        <v>34</v>
      </c>
      <c r="R361" s="56"/>
      <c r="S361" s="57"/>
      <c r="T361" s="57"/>
      <c r="U361" s="57"/>
      <c r="V361" s="53">
        <v>18</v>
      </c>
      <c r="W361" s="58">
        <f t="shared" si="55"/>
        <v>612</v>
      </c>
      <c r="X361" s="59">
        <f t="shared" si="56"/>
        <v>0.17</v>
      </c>
      <c r="Y361" s="59">
        <f t="shared" si="57"/>
        <v>7.83</v>
      </c>
      <c r="Z361" s="59">
        <f t="shared" si="58"/>
        <v>1</v>
      </c>
      <c r="AA361" s="60">
        <f t="shared" si="59"/>
        <v>9.4444444444444445E-3</v>
      </c>
    </row>
    <row r="362" spans="2:27" x14ac:dyDescent="0.3">
      <c r="B362" s="45">
        <v>92184</v>
      </c>
      <c r="C362" s="46">
        <v>42955</v>
      </c>
      <c r="D362" s="47">
        <f t="shared" si="53"/>
        <v>2017</v>
      </c>
      <c r="E362" s="46" t="str">
        <f t="shared" si="50"/>
        <v>Q3-2017</v>
      </c>
      <c r="F362" s="46" t="str">
        <f t="shared" si="51"/>
        <v>August</v>
      </c>
      <c r="G362" s="47">
        <f t="shared" si="54"/>
        <v>32</v>
      </c>
      <c r="H362" s="46" t="str">
        <f t="shared" si="52"/>
        <v>Tuesday</v>
      </c>
      <c r="I362" s="45">
        <v>1</v>
      </c>
      <c r="J362" s="45">
        <v>30</v>
      </c>
      <c r="K362" s="45">
        <v>5</v>
      </c>
      <c r="L362" s="45">
        <v>30</v>
      </c>
      <c r="M362" s="45">
        <v>5</v>
      </c>
      <c r="N362" s="45">
        <v>3</v>
      </c>
      <c r="O362" s="45">
        <v>0</v>
      </c>
      <c r="P362" s="45">
        <v>22</v>
      </c>
      <c r="Q362" s="45">
        <v>33</v>
      </c>
      <c r="R362" s="48"/>
      <c r="S362" s="49"/>
      <c r="T362" s="49"/>
      <c r="U362" s="49"/>
      <c r="V362" s="45">
        <v>22</v>
      </c>
      <c r="W362" s="50">
        <f t="shared" si="55"/>
        <v>726</v>
      </c>
      <c r="X362" s="51">
        <f t="shared" si="56"/>
        <v>0.20166666666666666</v>
      </c>
      <c r="Y362" s="51">
        <f t="shared" si="57"/>
        <v>7.7983333333333338</v>
      </c>
      <c r="Z362" s="51">
        <f t="shared" si="58"/>
        <v>1</v>
      </c>
      <c r="AA362" s="52">
        <f t="shared" si="59"/>
        <v>9.1666666666666667E-3</v>
      </c>
    </row>
    <row r="363" spans="2:27" x14ac:dyDescent="0.3">
      <c r="B363" s="53">
        <v>92185</v>
      </c>
      <c r="C363" s="54">
        <v>42955</v>
      </c>
      <c r="D363" s="55">
        <f t="shared" si="53"/>
        <v>2017</v>
      </c>
      <c r="E363" s="54" t="str">
        <f t="shared" si="50"/>
        <v>Q3-2017</v>
      </c>
      <c r="F363" s="54" t="str">
        <f t="shared" si="51"/>
        <v>August</v>
      </c>
      <c r="G363" s="55">
        <f t="shared" si="54"/>
        <v>32</v>
      </c>
      <c r="H363" s="54" t="str">
        <f t="shared" si="52"/>
        <v>Tuesday</v>
      </c>
      <c r="I363" s="53">
        <v>2</v>
      </c>
      <c r="J363" s="53">
        <v>28</v>
      </c>
      <c r="K363" s="53">
        <v>7</v>
      </c>
      <c r="L363" s="53">
        <v>30</v>
      </c>
      <c r="M363" s="53">
        <v>5</v>
      </c>
      <c r="N363" s="53">
        <v>3</v>
      </c>
      <c r="O363" s="53">
        <v>0</v>
      </c>
      <c r="P363" s="53">
        <v>20</v>
      </c>
      <c r="Q363" s="53">
        <v>32</v>
      </c>
      <c r="R363" s="56"/>
      <c r="S363" s="57"/>
      <c r="T363" s="57"/>
      <c r="U363" s="57"/>
      <c r="V363" s="53">
        <v>20</v>
      </c>
      <c r="W363" s="58">
        <f t="shared" si="55"/>
        <v>640</v>
      </c>
      <c r="X363" s="59">
        <f t="shared" si="56"/>
        <v>0.17777777777777778</v>
      </c>
      <c r="Y363" s="59">
        <f t="shared" si="57"/>
        <v>7.822222222222222</v>
      </c>
      <c r="Z363" s="59">
        <f t="shared" si="58"/>
        <v>1</v>
      </c>
      <c r="AA363" s="60">
        <f t="shared" si="59"/>
        <v>8.8888888888888889E-3</v>
      </c>
    </row>
    <row r="364" spans="2:27" x14ac:dyDescent="0.3">
      <c r="B364" s="45">
        <v>92186</v>
      </c>
      <c r="C364" s="46">
        <v>42956</v>
      </c>
      <c r="D364" s="47">
        <f t="shared" si="53"/>
        <v>2017</v>
      </c>
      <c r="E364" s="46" t="str">
        <f t="shared" si="50"/>
        <v>Q3-2017</v>
      </c>
      <c r="F364" s="46" t="str">
        <f t="shared" si="51"/>
        <v>August</v>
      </c>
      <c r="G364" s="47">
        <f t="shared" si="54"/>
        <v>32</v>
      </c>
      <c r="H364" s="46" t="str">
        <f t="shared" si="52"/>
        <v>Wednesday</v>
      </c>
      <c r="I364" s="45">
        <v>1</v>
      </c>
      <c r="J364" s="45">
        <v>24</v>
      </c>
      <c r="K364" s="45">
        <v>8</v>
      </c>
      <c r="L364" s="45">
        <v>30</v>
      </c>
      <c r="M364" s="45">
        <v>4</v>
      </c>
      <c r="N364" s="45">
        <v>2</v>
      </c>
      <c r="O364" s="45">
        <v>0</v>
      </c>
      <c r="P364" s="45">
        <v>18</v>
      </c>
      <c r="Q364" s="45">
        <v>34</v>
      </c>
      <c r="R364" s="48"/>
      <c r="S364" s="49"/>
      <c r="T364" s="49"/>
      <c r="U364" s="49"/>
      <c r="V364" s="45">
        <v>18</v>
      </c>
      <c r="W364" s="50">
        <f t="shared" si="55"/>
        <v>612</v>
      </c>
      <c r="X364" s="51">
        <f t="shared" si="56"/>
        <v>0.17</v>
      </c>
      <c r="Y364" s="51">
        <f t="shared" si="57"/>
        <v>7.83</v>
      </c>
      <c r="Z364" s="51">
        <f t="shared" si="58"/>
        <v>1</v>
      </c>
      <c r="AA364" s="52">
        <f t="shared" si="59"/>
        <v>9.4444444444444445E-3</v>
      </c>
    </row>
    <row r="365" spans="2:27" x14ac:dyDescent="0.3">
      <c r="B365" s="53">
        <v>92187</v>
      </c>
      <c r="C365" s="54">
        <v>42956</v>
      </c>
      <c r="D365" s="55">
        <f t="shared" si="53"/>
        <v>2017</v>
      </c>
      <c r="E365" s="54" t="str">
        <f t="shared" si="50"/>
        <v>Q3-2017</v>
      </c>
      <c r="F365" s="54" t="str">
        <f t="shared" si="51"/>
        <v>August</v>
      </c>
      <c r="G365" s="55">
        <f t="shared" si="54"/>
        <v>32</v>
      </c>
      <c r="H365" s="54" t="str">
        <f t="shared" si="52"/>
        <v>Wednesday</v>
      </c>
      <c r="I365" s="53">
        <v>2</v>
      </c>
      <c r="J365" s="53">
        <v>24</v>
      </c>
      <c r="K365" s="53">
        <v>6</v>
      </c>
      <c r="L365" s="53">
        <v>30</v>
      </c>
      <c r="M365" s="53">
        <v>5</v>
      </c>
      <c r="N365" s="53">
        <v>2</v>
      </c>
      <c r="O365" s="53">
        <v>0</v>
      </c>
      <c r="P365" s="53">
        <v>17</v>
      </c>
      <c r="Q365" s="53">
        <v>34</v>
      </c>
      <c r="R365" s="56"/>
      <c r="S365" s="57"/>
      <c r="T365" s="57"/>
      <c r="U365" s="57"/>
      <c r="V365" s="53">
        <v>17</v>
      </c>
      <c r="W365" s="58">
        <f t="shared" si="55"/>
        <v>578</v>
      </c>
      <c r="X365" s="59">
        <f t="shared" si="56"/>
        <v>0.16055555555555556</v>
      </c>
      <c r="Y365" s="59">
        <f t="shared" si="57"/>
        <v>7.8394444444444442</v>
      </c>
      <c r="Z365" s="59">
        <f t="shared" si="58"/>
        <v>1</v>
      </c>
      <c r="AA365" s="60">
        <f t="shared" si="59"/>
        <v>9.4444444444444445E-3</v>
      </c>
    </row>
    <row r="366" spans="2:27" x14ac:dyDescent="0.3">
      <c r="B366" s="45">
        <v>92188</v>
      </c>
      <c r="C366" s="46">
        <v>42957</v>
      </c>
      <c r="D366" s="47">
        <f t="shared" si="53"/>
        <v>2017</v>
      </c>
      <c r="E366" s="46" t="str">
        <f t="shared" si="50"/>
        <v>Q3-2017</v>
      </c>
      <c r="F366" s="46" t="str">
        <f t="shared" si="51"/>
        <v>August</v>
      </c>
      <c r="G366" s="47">
        <f t="shared" si="54"/>
        <v>32</v>
      </c>
      <c r="H366" s="46" t="str">
        <f t="shared" si="52"/>
        <v>Thursday</v>
      </c>
      <c r="I366" s="45">
        <v>1</v>
      </c>
      <c r="J366" s="45">
        <v>26</v>
      </c>
      <c r="K366" s="45">
        <v>7</v>
      </c>
      <c r="L366" s="45">
        <v>30</v>
      </c>
      <c r="M366" s="45">
        <v>4</v>
      </c>
      <c r="N366" s="45">
        <v>2</v>
      </c>
      <c r="O366" s="45">
        <v>0</v>
      </c>
      <c r="P366" s="45">
        <v>20</v>
      </c>
      <c r="Q366" s="45">
        <v>34</v>
      </c>
      <c r="R366" s="48"/>
      <c r="S366" s="49"/>
      <c r="T366" s="49"/>
      <c r="U366" s="49"/>
      <c r="V366" s="45">
        <v>20</v>
      </c>
      <c r="W366" s="50">
        <f t="shared" si="55"/>
        <v>680</v>
      </c>
      <c r="X366" s="51">
        <f t="shared" si="56"/>
        <v>0.18888888888888888</v>
      </c>
      <c r="Y366" s="51">
        <f t="shared" si="57"/>
        <v>7.8111111111111109</v>
      </c>
      <c r="Z366" s="51">
        <f t="shared" si="58"/>
        <v>1</v>
      </c>
      <c r="AA366" s="52">
        <f t="shared" si="59"/>
        <v>9.4444444444444445E-3</v>
      </c>
    </row>
    <row r="367" spans="2:27" x14ac:dyDescent="0.3">
      <c r="B367" s="53">
        <v>92189</v>
      </c>
      <c r="C367" s="54">
        <v>42957</v>
      </c>
      <c r="D367" s="55">
        <f t="shared" si="53"/>
        <v>2017</v>
      </c>
      <c r="E367" s="54" t="str">
        <f t="shared" si="50"/>
        <v>Q3-2017</v>
      </c>
      <c r="F367" s="54" t="str">
        <f t="shared" si="51"/>
        <v>August</v>
      </c>
      <c r="G367" s="55">
        <f t="shared" si="54"/>
        <v>32</v>
      </c>
      <c r="H367" s="54" t="str">
        <f t="shared" si="52"/>
        <v>Thursday</v>
      </c>
      <c r="I367" s="53">
        <v>2</v>
      </c>
      <c r="J367" s="53">
        <v>26</v>
      </c>
      <c r="K367" s="53">
        <v>8</v>
      </c>
      <c r="L367" s="53">
        <v>30</v>
      </c>
      <c r="M367" s="53">
        <v>4</v>
      </c>
      <c r="N367" s="53">
        <v>3</v>
      </c>
      <c r="O367" s="53">
        <v>0</v>
      </c>
      <c r="P367" s="53">
        <v>19</v>
      </c>
      <c r="Q367" s="53">
        <v>34</v>
      </c>
      <c r="R367" s="56"/>
      <c r="S367" s="57"/>
      <c r="T367" s="57"/>
      <c r="U367" s="57"/>
      <c r="V367" s="53">
        <v>19</v>
      </c>
      <c r="W367" s="58">
        <f t="shared" si="55"/>
        <v>646</v>
      </c>
      <c r="X367" s="59">
        <f t="shared" si="56"/>
        <v>0.17944444444444443</v>
      </c>
      <c r="Y367" s="59">
        <f t="shared" si="57"/>
        <v>7.8205555555555559</v>
      </c>
      <c r="Z367" s="59">
        <f t="shared" si="58"/>
        <v>1</v>
      </c>
      <c r="AA367" s="60">
        <f t="shared" si="59"/>
        <v>9.4444444444444445E-3</v>
      </c>
    </row>
    <row r="368" spans="2:27" x14ac:dyDescent="0.3">
      <c r="B368" s="45">
        <v>92190</v>
      </c>
      <c r="C368" s="46">
        <v>42958</v>
      </c>
      <c r="D368" s="47">
        <f t="shared" si="53"/>
        <v>2017</v>
      </c>
      <c r="E368" s="46" t="str">
        <f t="shared" si="50"/>
        <v>Q3-2017</v>
      </c>
      <c r="F368" s="46" t="str">
        <f t="shared" si="51"/>
        <v>August</v>
      </c>
      <c r="G368" s="47">
        <f t="shared" si="54"/>
        <v>32</v>
      </c>
      <c r="H368" s="46" t="str">
        <f t="shared" si="52"/>
        <v>Friday</v>
      </c>
      <c r="I368" s="45">
        <v>1</v>
      </c>
      <c r="J368" s="45">
        <v>29</v>
      </c>
      <c r="K368" s="45">
        <v>9</v>
      </c>
      <c r="L368" s="45">
        <v>30</v>
      </c>
      <c r="M368" s="45">
        <v>4</v>
      </c>
      <c r="N368" s="45">
        <v>3</v>
      </c>
      <c r="O368" s="45">
        <v>0</v>
      </c>
      <c r="P368" s="45">
        <v>22</v>
      </c>
      <c r="Q368" s="45">
        <v>31</v>
      </c>
      <c r="R368" s="48"/>
      <c r="S368" s="49"/>
      <c r="T368" s="49"/>
      <c r="U368" s="49"/>
      <c r="V368" s="45">
        <v>22</v>
      </c>
      <c r="W368" s="50">
        <f t="shared" si="55"/>
        <v>682</v>
      </c>
      <c r="X368" s="51">
        <f t="shared" si="56"/>
        <v>0.18944444444444444</v>
      </c>
      <c r="Y368" s="51">
        <f t="shared" si="57"/>
        <v>7.8105555555555553</v>
      </c>
      <c r="Z368" s="51">
        <f t="shared" si="58"/>
        <v>1</v>
      </c>
      <c r="AA368" s="52">
        <f t="shared" si="59"/>
        <v>8.611111111111111E-3</v>
      </c>
    </row>
    <row r="369" spans="2:27" x14ac:dyDescent="0.3">
      <c r="B369" s="53">
        <v>92191</v>
      </c>
      <c r="C369" s="54">
        <v>42958</v>
      </c>
      <c r="D369" s="55">
        <f t="shared" si="53"/>
        <v>2017</v>
      </c>
      <c r="E369" s="54" t="str">
        <f t="shared" si="50"/>
        <v>Q3-2017</v>
      </c>
      <c r="F369" s="54" t="str">
        <f t="shared" si="51"/>
        <v>August</v>
      </c>
      <c r="G369" s="55">
        <f t="shared" si="54"/>
        <v>32</v>
      </c>
      <c r="H369" s="54" t="str">
        <f t="shared" si="52"/>
        <v>Friday</v>
      </c>
      <c r="I369" s="53">
        <v>2</v>
      </c>
      <c r="J369" s="53">
        <v>26</v>
      </c>
      <c r="K369" s="53">
        <v>8</v>
      </c>
      <c r="L369" s="53">
        <v>30</v>
      </c>
      <c r="M369" s="53">
        <v>4</v>
      </c>
      <c r="N369" s="53">
        <v>3</v>
      </c>
      <c r="O369" s="53">
        <v>0</v>
      </c>
      <c r="P369" s="53">
        <v>19</v>
      </c>
      <c r="Q369" s="53">
        <v>34</v>
      </c>
      <c r="R369" s="56"/>
      <c r="S369" s="57"/>
      <c r="T369" s="57"/>
      <c r="U369" s="57"/>
      <c r="V369" s="53">
        <v>19</v>
      </c>
      <c r="W369" s="58">
        <f t="shared" si="55"/>
        <v>646</v>
      </c>
      <c r="X369" s="59">
        <f t="shared" si="56"/>
        <v>0.17944444444444443</v>
      </c>
      <c r="Y369" s="59">
        <f t="shared" si="57"/>
        <v>7.8205555555555559</v>
      </c>
      <c r="Z369" s="59">
        <f t="shared" si="58"/>
        <v>1</v>
      </c>
      <c r="AA369" s="60">
        <f t="shared" si="59"/>
        <v>9.4444444444444445E-3</v>
      </c>
    </row>
    <row r="370" spans="2:27" x14ac:dyDescent="0.3">
      <c r="B370" s="45">
        <v>92192</v>
      </c>
      <c r="C370" s="46">
        <v>42959</v>
      </c>
      <c r="D370" s="47">
        <f t="shared" si="53"/>
        <v>2017</v>
      </c>
      <c r="E370" s="46" t="str">
        <f t="shared" si="50"/>
        <v>Q3-2017</v>
      </c>
      <c r="F370" s="46" t="str">
        <f t="shared" si="51"/>
        <v>August</v>
      </c>
      <c r="G370" s="47">
        <f t="shared" si="54"/>
        <v>32</v>
      </c>
      <c r="H370" s="46" t="str">
        <f t="shared" si="52"/>
        <v>Saturday</v>
      </c>
      <c r="I370" s="45">
        <v>1</v>
      </c>
      <c r="J370" s="45">
        <v>28</v>
      </c>
      <c r="K370" s="45">
        <v>5</v>
      </c>
      <c r="L370" s="45">
        <v>30</v>
      </c>
      <c r="M370" s="45">
        <v>5</v>
      </c>
      <c r="N370" s="45">
        <v>2</v>
      </c>
      <c r="O370" s="45">
        <v>0</v>
      </c>
      <c r="P370" s="45">
        <v>21</v>
      </c>
      <c r="Q370" s="45">
        <v>31</v>
      </c>
      <c r="R370" s="48"/>
      <c r="S370" s="49"/>
      <c r="T370" s="49"/>
      <c r="U370" s="49"/>
      <c r="V370" s="45">
        <v>21</v>
      </c>
      <c r="W370" s="50">
        <f t="shared" si="55"/>
        <v>651</v>
      </c>
      <c r="X370" s="51">
        <f t="shared" si="56"/>
        <v>0.18083333333333335</v>
      </c>
      <c r="Y370" s="51">
        <f t="shared" si="57"/>
        <v>7.8191666666666668</v>
      </c>
      <c r="Z370" s="51">
        <f t="shared" si="58"/>
        <v>1</v>
      </c>
      <c r="AA370" s="52">
        <f t="shared" si="59"/>
        <v>8.611111111111111E-3</v>
      </c>
    </row>
    <row r="371" spans="2:27" x14ac:dyDescent="0.3">
      <c r="B371" s="53">
        <v>92193</v>
      </c>
      <c r="C371" s="54">
        <v>42961</v>
      </c>
      <c r="D371" s="55">
        <f t="shared" si="53"/>
        <v>2017</v>
      </c>
      <c r="E371" s="54" t="str">
        <f t="shared" si="50"/>
        <v>Q3-2017</v>
      </c>
      <c r="F371" s="54" t="str">
        <f t="shared" si="51"/>
        <v>August</v>
      </c>
      <c r="G371" s="55">
        <f t="shared" si="54"/>
        <v>33</v>
      </c>
      <c r="H371" s="54" t="str">
        <f t="shared" si="52"/>
        <v>Monday</v>
      </c>
      <c r="I371" s="53">
        <v>1</v>
      </c>
      <c r="J371" s="53">
        <v>26</v>
      </c>
      <c r="K371" s="53">
        <v>6</v>
      </c>
      <c r="L371" s="53">
        <v>30</v>
      </c>
      <c r="M371" s="53">
        <v>5</v>
      </c>
      <c r="N371" s="53">
        <v>3</v>
      </c>
      <c r="O371" s="53">
        <v>0</v>
      </c>
      <c r="P371" s="53">
        <v>18</v>
      </c>
      <c r="Q371" s="53">
        <v>31</v>
      </c>
      <c r="R371" s="56"/>
      <c r="S371" s="57"/>
      <c r="T371" s="57"/>
      <c r="U371" s="57"/>
      <c r="V371" s="53">
        <v>18</v>
      </c>
      <c r="W371" s="58">
        <f t="shared" si="55"/>
        <v>558</v>
      </c>
      <c r="X371" s="59">
        <f t="shared" si="56"/>
        <v>0.155</v>
      </c>
      <c r="Y371" s="59">
        <f t="shared" si="57"/>
        <v>7.8449999999999998</v>
      </c>
      <c r="Z371" s="59">
        <f t="shared" si="58"/>
        <v>1</v>
      </c>
      <c r="AA371" s="60">
        <f t="shared" si="59"/>
        <v>8.611111111111111E-3</v>
      </c>
    </row>
    <row r="372" spans="2:27" x14ac:dyDescent="0.3">
      <c r="B372" s="45">
        <v>92194</v>
      </c>
      <c r="C372" s="46">
        <v>42961</v>
      </c>
      <c r="D372" s="47">
        <f t="shared" si="53"/>
        <v>2017</v>
      </c>
      <c r="E372" s="46" t="str">
        <f t="shared" si="50"/>
        <v>Q3-2017</v>
      </c>
      <c r="F372" s="46" t="str">
        <f t="shared" si="51"/>
        <v>August</v>
      </c>
      <c r="G372" s="47">
        <f t="shared" si="54"/>
        <v>33</v>
      </c>
      <c r="H372" s="46" t="str">
        <f t="shared" si="52"/>
        <v>Monday</v>
      </c>
      <c r="I372" s="45">
        <v>2</v>
      </c>
      <c r="J372" s="45">
        <v>26</v>
      </c>
      <c r="K372" s="45">
        <v>5</v>
      </c>
      <c r="L372" s="45">
        <v>30</v>
      </c>
      <c r="M372" s="45">
        <v>4</v>
      </c>
      <c r="N372" s="45">
        <v>3</v>
      </c>
      <c r="O372" s="45">
        <v>0</v>
      </c>
      <c r="P372" s="45">
        <v>19</v>
      </c>
      <c r="Q372" s="45">
        <v>33</v>
      </c>
      <c r="R372" s="48"/>
      <c r="S372" s="49"/>
      <c r="T372" s="49"/>
      <c r="U372" s="49"/>
      <c r="V372" s="45">
        <v>19</v>
      </c>
      <c r="W372" s="50">
        <f t="shared" si="55"/>
        <v>627</v>
      </c>
      <c r="X372" s="51">
        <f t="shared" si="56"/>
        <v>0.17416666666666666</v>
      </c>
      <c r="Y372" s="51">
        <f t="shared" si="57"/>
        <v>7.8258333333333336</v>
      </c>
      <c r="Z372" s="51">
        <f t="shared" si="58"/>
        <v>1</v>
      </c>
      <c r="AA372" s="52">
        <f t="shared" si="59"/>
        <v>9.1666666666666667E-3</v>
      </c>
    </row>
    <row r="373" spans="2:27" x14ac:dyDescent="0.3">
      <c r="B373" s="53">
        <v>92195</v>
      </c>
      <c r="C373" s="54">
        <v>42962</v>
      </c>
      <c r="D373" s="55">
        <f t="shared" si="53"/>
        <v>2017</v>
      </c>
      <c r="E373" s="54" t="str">
        <f t="shared" si="50"/>
        <v>Q3-2017</v>
      </c>
      <c r="F373" s="54" t="str">
        <f t="shared" si="51"/>
        <v>August</v>
      </c>
      <c r="G373" s="55">
        <f t="shared" si="54"/>
        <v>33</v>
      </c>
      <c r="H373" s="54" t="str">
        <f t="shared" si="52"/>
        <v>Tuesday</v>
      </c>
      <c r="I373" s="53">
        <v>1</v>
      </c>
      <c r="J373" s="53">
        <v>25</v>
      </c>
      <c r="K373" s="53">
        <v>6</v>
      </c>
      <c r="L373" s="53">
        <v>30</v>
      </c>
      <c r="M373" s="53">
        <v>4</v>
      </c>
      <c r="N373" s="53">
        <v>3</v>
      </c>
      <c r="O373" s="53">
        <v>0</v>
      </c>
      <c r="P373" s="53">
        <v>18</v>
      </c>
      <c r="Q373" s="53">
        <v>33</v>
      </c>
      <c r="R373" s="56"/>
      <c r="S373" s="57"/>
      <c r="T373" s="57"/>
      <c r="U373" s="57"/>
      <c r="V373" s="53">
        <v>18</v>
      </c>
      <c r="W373" s="58">
        <f t="shared" si="55"/>
        <v>594</v>
      </c>
      <c r="X373" s="59">
        <f t="shared" si="56"/>
        <v>0.16500000000000001</v>
      </c>
      <c r="Y373" s="59">
        <f t="shared" si="57"/>
        <v>7.835</v>
      </c>
      <c r="Z373" s="59">
        <f t="shared" si="58"/>
        <v>1</v>
      </c>
      <c r="AA373" s="60">
        <f t="shared" si="59"/>
        <v>9.1666666666666667E-3</v>
      </c>
    </row>
    <row r="374" spans="2:27" x14ac:dyDescent="0.3">
      <c r="B374" s="45">
        <v>92196</v>
      </c>
      <c r="C374" s="46">
        <v>42962</v>
      </c>
      <c r="D374" s="47">
        <f t="shared" si="53"/>
        <v>2017</v>
      </c>
      <c r="E374" s="46" t="str">
        <f t="shared" si="50"/>
        <v>Q3-2017</v>
      </c>
      <c r="F374" s="46" t="str">
        <f t="shared" si="51"/>
        <v>August</v>
      </c>
      <c r="G374" s="47">
        <f t="shared" si="54"/>
        <v>33</v>
      </c>
      <c r="H374" s="46" t="str">
        <f t="shared" si="52"/>
        <v>Tuesday</v>
      </c>
      <c r="I374" s="45">
        <v>2</v>
      </c>
      <c r="J374" s="45">
        <v>27</v>
      </c>
      <c r="K374" s="45">
        <v>8</v>
      </c>
      <c r="L374" s="45">
        <v>30</v>
      </c>
      <c r="M374" s="45">
        <v>4</v>
      </c>
      <c r="N374" s="45">
        <v>2</v>
      </c>
      <c r="O374" s="45">
        <v>0</v>
      </c>
      <c r="P374" s="45">
        <v>21</v>
      </c>
      <c r="Q374" s="45">
        <v>31</v>
      </c>
      <c r="R374" s="48"/>
      <c r="S374" s="49"/>
      <c r="T374" s="49"/>
      <c r="U374" s="49"/>
      <c r="V374" s="45">
        <v>21</v>
      </c>
      <c r="W374" s="50">
        <f t="shared" si="55"/>
        <v>651</v>
      </c>
      <c r="X374" s="51">
        <f t="shared" si="56"/>
        <v>0.18083333333333335</v>
      </c>
      <c r="Y374" s="51">
        <f t="shared" si="57"/>
        <v>7.8191666666666668</v>
      </c>
      <c r="Z374" s="51">
        <f t="shared" si="58"/>
        <v>1</v>
      </c>
      <c r="AA374" s="52">
        <f t="shared" si="59"/>
        <v>8.611111111111111E-3</v>
      </c>
    </row>
    <row r="375" spans="2:27" x14ac:dyDescent="0.3">
      <c r="B375" s="53">
        <v>92197</v>
      </c>
      <c r="C375" s="54">
        <v>42963</v>
      </c>
      <c r="D375" s="55">
        <f t="shared" si="53"/>
        <v>2017</v>
      </c>
      <c r="E375" s="54" t="str">
        <f t="shared" si="50"/>
        <v>Q3-2017</v>
      </c>
      <c r="F375" s="54" t="str">
        <f t="shared" si="51"/>
        <v>August</v>
      </c>
      <c r="G375" s="55">
        <f t="shared" si="54"/>
        <v>33</v>
      </c>
      <c r="H375" s="54" t="str">
        <f t="shared" si="52"/>
        <v>Wednesday</v>
      </c>
      <c r="I375" s="53">
        <v>1</v>
      </c>
      <c r="J375" s="53">
        <v>26</v>
      </c>
      <c r="K375" s="53">
        <v>5</v>
      </c>
      <c r="L375" s="53">
        <v>30</v>
      </c>
      <c r="M375" s="53">
        <v>4</v>
      </c>
      <c r="N375" s="53">
        <v>3</v>
      </c>
      <c r="O375" s="53">
        <v>0</v>
      </c>
      <c r="P375" s="53">
        <v>19</v>
      </c>
      <c r="Q375" s="53">
        <v>34</v>
      </c>
      <c r="R375" s="56"/>
      <c r="S375" s="57"/>
      <c r="T375" s="57"/>
      <c r="U375" s="57"/>
      <c r="V375" s="53">
        <v>19</v>
      </c>
      <c r="W375" s="58">
        <f t="shared" si="55"/>
        <v>646</v>
      </c>
      <c r="X375" s="59">
        <f t="shared" si="56"/>
        <v>0.17944444444444443</v>
      </c>
      <c r="Y375" s="59">
        <f t="shared" si="57"/>
        <v>7.8205555555555559</v>
      </c>
      <c r="Z375" s="59">
        <f t="shared" si="58"/>
        <v>1</v>
      </c>
      <c r="AA375" s="60">
        <f t="shared" si="59"/>
        <v>9.4444444444444445E-3</v>
      </c>
    </row>
    <row r="376" spans="2:27" x14ac:dyDescent="0.3">
      <c r="B376" s="45">
        <v>92198</v>
      </c>
      <c r="C376" s="46">
        <v>42963</v>
      </c>
      <c r="D376" s="47">
        <f t="shared" si="53"/>
        <v>2017</v>
      </c>
      <c r="E376" s="46" t="str">
        <f t="shared" si="50"/>
        <v>Q3-2017</v>
      </c>
      <c r="F376" s="46" t="str">
        <f t="shared" si="51"/>
        <v>August</v>
      </c>
      <c r="G376" s="47">
        <f t="shared" si="54"/>
        <v>33</v>
      </c>
      <c r="H376" s="46" t="str">
        <f t="shared" si="52"/>
        <v>Wednesday</v>
      </c>
      <c r="I376" s="45">
        <v>2</v>
      </c>
      <c r="J376" s="45">
        <v>28</v>
      </c>
      <c r="K376" s="45">
        <v>8</v>
      </c>
      <c r="L376" s="45">
        <v>30</v>
      </c>
      <c r="M376" s="45">
        <v>5</v>
      </c>
      <c r="N376" s="45">
        <v>2</v>
      </c>
      <c r="O376" s="45">
        <v>0</v>
      </c>
      <c r="P376" s="45">
        <v>21</v>
      </c>
      <c r="Q376" s="45">
        <v>34</v>
      </c>
      <c r="R376" s="48"/>
      <c r="S376" s="49"/>
      <c r="T376" s="49"/>
      <c r="U376" s="49"/>
      <c r="V376" s="45">
        <v>21</v>
      </c>
      <c r="W376" s="50">
        <f t="shared" si="55"/>
        <v>714</v>
      </c>
      <c r="X376" s="51">
        <f t="shared" si="56"/>
        <v>0.19833333333333333</v>
      </c>
      <c r="Y376" s="51">
        <f t="shared" si="57"/>
        <v>7.8016666666666667</v>
      </c>
      <c r="Z376" s="51">
        <f t="shared" si="58"/>
        <v>1</v>
      </c>
      <c r="AA376" s="52">
        <f t="shared" si="59"/>
        <v>9.4444444444444445E-3</v>
      </c>
    </row>
    <row r="377" spans="2:27" x14ac:dyDescent="0.3">
      <c r="B377" s="53">
        <v>92199</v>
      </c>
      <c r="C377" s="54">
        <v>42964</v>
      </c>
      <c r="D377" s="55">
        <f t="shared" si="53"/>
        <v>2017</v>
      </c>
      <c r="E377" s="54" t="str">
        <f t="shared" si="50"/>
        <v>Q3-2017</v>
      </c>
      <c r="F377" s="54" t="str">
        <f t="shared" si="51"/>
        <v>August</v>
      </c>
      <c r="G377" s="55">
        <f t="shared" si="54"/>
        <v>33</v>
      </c>
      <c r="H377" s="54" t="str">
        <f t="shared" si="52"/>
        <v>Thursday</v>
      </c>
      <c r="I377" s="53">
        <v>1</v>
      </c>
      <c r="J377" s="53">
        <v>28</v>
      </c>
      <c r="K377" s="53">
        <v>7</v>
      </c>
      <c r="L377" s="53">
        <v>30</v>
      </c>
      <c r="M377" s="53">
        <v>4</v>
      </c>
      <c r="N377" s="53">
        <v>2</v>
      </c>
      <c r="O377" s="53">
        <v>0</v>
      </c>
      <c r="P377" s="53">
        <v>22</v>
      </c>
      <c r="Q377" s="53">
        <v>30</v>
      </c>
      <c r="R377" s="56"/>
      <c r="S377" s="57"/>
      <c r="T377" s="57"/>
      <c r="U377" s="57"/>
      <c r="V377" s="53">
        <v>22</v>
      </c>
      <c r="W377" s="58">
        <f t="shared" si="55"/>
        <v>660</v>
      </c>
      <c r="X377" s="59">
        <f t="shared" si="56"/>
        <v>0.18333333333333332</v>
      </c>
      <c r="Y377" s="59">
        <f t="shared" si="57"/>
        <v>7.8166666666666664</v>
      </c>
      <c r="Z377" s="59">
        <f t="shared" si="58"/>
        <v>1</v>
      </c>
      <c r="AA377" s="60">
        <f t="shared" si="59"/>
        <v>8.3333333333333332E-3</v>
      </c>
    </row>
    <row r="378" spans="2:27" x14ac:dyDescent="0.3">
      <c r="B378" s="45">
        <v>92200</v>
      </c>
      <c r="C378" s="46">
        <v>42964</v>
      </c>
      <c r="D378" s="47">
        <f t="shared" si="53"/>
        <v>2017</v>
      </c>
      <c r="E378" s="46" t="str">
        <f t="shared" si="50"/>
        <v>Q3-2017</v>
      </c>
      <c r="F378" s="46" t="str">
        <f t="shared" si="51"/>
        <v>August</v>
      </c>
      <c r="G378" s="47">
        <f t="shared" si="54"/>
        <v>33</v>
      </c>
      <c r="H378" s="46" t="str">
        <f t="shared" si="52"/>
        <v>Thursday</v>
      </c>
      <c r="I378" s="45">
        <v>2</v>
      </c>
      <c r="J378" s="45">
        <v>26</v>
      </c>
      <c r="K378" s="45">
        <v>6</v>
      </c>
      <c r="L378" s="45">
        <v>30</v>
      </c>
      <c r="M378" s="45">
        <v>5</v>
      </c>
      <c r="N378" s="45">
        <v>2</v>
      </c>
      <c r="O378" s="45">
        <v>0</v>
      </c>
      <c r="P378" s="45">
        <v>19</v>
      </c>
      <c r="Q378" s="45">
        <v>34</v>
      </c>
      <c r="R378" s="48"/>
      <c r="S378" s="49"/>
      <c r="T378" s="49"/>
      <c r="U378" s="49"/>
      <c r="V378" s="45">
        <v>19</v>
      </c>
      <c r="W378" s="50">
        <f t="shared" si="55"/>
        <v>646</v>
      </c>
      <c r="X378" s="51">
        <f t="shared" si="56"/>
        <v>0.17944444444444443</v>
      </c>
      <c r="Y378" s="51">
        <f t="shared" si="57"/>
        <v>7.8205555555555559</v>
      </c>
      <c r="Z378" s="51">
        <f t="shared" si="58"/>
        <v>1</v>
      </c>
      <c r="AA378" s="52">
        <f t="shared" si="59"/>
        <v>9.4444444444444445E-3</v>
      </c>
    </row>
    <row r="379" spans="2:27" x14ac:dyDescent="0.3">
      <c r="B379" s="53">
        <v>92201</v>
      </c>
      <c r="C379" s="54">
        <v>42965</v>
      </c>
      <c r="D379" s="55">
        <f t="shared" si="53"/>
        <v>2017</v>
      </c>
      <c r="E379" s="54" t="str">
        <f t="shared" si="50"/>
        <v>Q3-2017</v>
      </c>
      <c r="F379" s="54" t="str">
        <f t="shared" si="51"/>
        <v>August</v>
      </c>
      <c r="G379" s="55">
        <f t="shared" si="54"/>
        <v>33</v>
      </c>
      <c r="H379" s="54" t="str">
        <f t="shared" si="52"/>
        <v>Friday</v>
      </c>
      <c r="I379" s="53">
        <v>1</v>
      </c>
      <c r="J379" s="53">
        <v>31</v>
      </c>
      <c r="K379" s="53">
        <v>6</v>
      </c>
      <c r="L379" s="53">
        <v>30</v>
      </c>
      <c r="M379" s="53">
        <v>5</v>
      </c>
      <c r="N379" s="53">
        <v>3</v>
      </c>
      <c r="O379" s="53">
        <v>0</v>
      </c>
      <c r="P379" s="53">
        <v>23</v>
      </c>
      <c r="Q379" s="53">
        <v>33</v>
      </c>
      <c r="R379" s="56"/>
      <c r="S379" s="57"/>
      <c r="T379" s="57"/>
      <c r="U379" s="57"/>
      <c r="V379" s="53">
        <v>23</v>
      </c>
      <c r="W379" s="58">
        <f t="shared" si="55"/>
        <v>759</v>
      </c>
      <c r="X379" s="59">
        <f t="shared" si="56"/>
        <v>0.21083333333333334</v>
      </c>
      <c r="Y379" s="59">
        <f t="shared" si="57"/>
        <v>7.7891666666666666</v>
      </c>
      <c r="Z379" s="59">
        <f t="shared" si="58"/>
        <v>1</v>
      </c>
      <c r="AA379" s="60">
        <f t="shared" si="59"/>
        <v>9.1666666666666667E-3</v>
      </c>
    </row>
    <row r="380" spans="2:27" x14ac:dyDescent="0.3">
      <c r="B380" s="45">
        <v>92202</v>
      </c>
      <c r="C380" s="46">
        <v>42965</v>
      </c>
      <c r="D380" s="47">
        <f t="shared" si="53"/>
        <v>2017</v>
      </c>
      <c r="E380" s="46" t="str">
        <f t="shared" si="50"/>
        <v>Q3-2017</v>
      </c>
      <c r="F380" s="46" t="str">
        <f t="shared" si="51"/>
        <v>August</v>
      </c>
      <c r="G380" s="47">
        <f t="shared" si="54"/>
        <v>33</v>
      </c>
      <c r="H380" s="46" t="str">
        <f t="shared" si="52"/>
        <v>Friday</v>
      </c>
      <c r="I380" s="45">
        <v>2</v>
      </c>
      <c r="J380" s="45">
        <v>23</v>
      </c>
      <c r="K380" s="45">
        <v>7</v>
      </c>
      <c r="L380" s="45">
        <v>30</v>
      </c>
      <c r="M380" s="45">
        <v>4</v>
      </c>
      <c r="N380" s="45">
        <v>2</v>
      </c>
      <c r="O380" s="45">
        <v>0</v>
      </c>
      <c r="P380" s="45">
        <v>17</v>
      </c>
      <c r="Q380" s="45">
        <v>32</v>
      </c>
      <c r="R380" s="48"/>
      <c r="S380" s="49"/>
      <c r="T380" s="49"/>
      <c r="U380" s="49"/>
      <c r="V380" s="45">
        <v>17</v>
      </c>
      <c r="W380" s="50">
        <f t="shared" si="55"/>
        <v>544</v>
      </c>
      <c r="X380" s="51">
        <f t="shared" si="56"/>
        <v>0.15111111111111111</v>
      </c>
      <c r="Y380" s="51">
        <f t="shared" si="57"/>
        <v>7.8488888888888892</v>
      </c>
      <c r="Z380" s="51">
        <f t="shared" si="58"/>
        <v>1</v>
      </c>
      <c r="AA380" s="52">
        <f t="shared" si="59"/>
        <v>8.8888888888888889E-3</v>
      </c>
    </row>
    <row r="381" spans="2:27" x14ac:dyDescent="0.3">
      <c r="B381" s="53">
        <v>92203</v>
      </c>
      <c r="C381" s="54">
        <v>42966</v>
      </c>
      <c r="D381" s="55">
        <f t="shared" si="53"/>
        <v>2017</v>
      </c>
      <c r="E381" s="54" t="str">
        <f t="shared" si="50"/>
        <v>Q3-2017</v>
      </c>
      <c r="F381" s="54" t="str">
        <f t="shared" si="51"/>
        <v>August</v>
      </c>
      <c r="G381" s="55">
        <f t="shared" si="54"/>
        <v>33</v>
      </c>
      <c r="H381" s="54" t="str">
        <f t="shared" si="52"/>
        <v>Saturday</v>
      </c>
      <c r="I381" s="53">
        <v>1</v>
      </c>
      <c r="J381" s="53">
        <v>28</v>
      </c>
      <c r="K381" s="53">
        <v>8</v>
      </c>
      <c r="L381" s="53">
        <v>30</v>
      </c>
      <c r="M381" s="53">
        <v>5</v>
      </c>
      <c r="N381" s="53">
        <v>2</v>
      </c>
      <c r="O381" s="53">
        <v>0</v>
      </c>
      <c r="P381" s="53">
        <v>21</v>
      </c>
      <c r="Q381" s="53">
        <v>30</v>
      </c>
      <c r="R381" s="56"/>
      <c r="S381" s="57"/>
      <c r="T381" s="57"/>
      <c r="U381" s="57"/>
      <c r="V381" s="53">
        <v>21</v>
      </c>
      <c r="W381" s="58">
        <f t="shared" si="55"/>
        <v>630</v>
      </c>
      <c r="X381" s="59">
        <f t="shared" si="56"/>
        <v>0.17499999999999999</v>
      </c>
      <c r="Y381" s="59">
        <f t="shared" si="57"/>
        <v>7.8250000000000002</v>
      </c>
      <c r="Z381" s="59">
        <f t="shared" si="58"/>
        <v>1</v>
      </c>
      <c r="AA381" s="60">
        <f t="shared" si="59"/>
        <v>8.3333333333333332E-3</v>
      </c>
    </row>
    <row r="382" spans="2:27" x14ac:dyDescent="0.3">
      <c r="B382" s="45">
        <v>92204</v>
      </c>
      <c r="C382" s="46">
        <v>42968</v>
      </c>
      <c r="D382" s="47">
        <f t="shared" si="53"/>
        <v>2017</v>
      </c>
      <c r="E382" s="46" t="str">
        <f t="shared" si="50"/>
        <v>Q3-2017</v>
      </c>
      <c r="F382" s="46" t="str">
        <f t="shared" si="51"/>
        <v>August</v>
      </c>
      <c r="G382" s="47">
        <f t="shared" si="54"/>
        <v>34</v>
      </c>
      <c r="H382" s="46" t="str">
        <f t="shared" si="52"/>
        <v>Monday</v>
      </c>
      <c r="I382" s="45">
        <v>1</v>
      </c>
      <c r="J382" s="45">
        <v>26</v>
      </c>
      <c r="K382" s="45">
        <v>7</v>
      </c>
      <c r="L382" s="45">
        <v>30</v>
      </c>
      <c r="M382" s="45">
        <v>4</v>
      </c>
      <c r="N382" s="45">
        <v>3</v>
      </c>
      <c r="O382" s="45">
        <v>0</v>
      </c>
      <c r="P382" s="45">
        <v>19</v>
      </c>
      <c r="Q382" s="45">
        <v>30</v>
      </c>
      <c r="R382" s="48"/>
      <c r="S382" s="49"/>
      <c r="T382" s="49"/>
      <c r="U382" s="49"/>
      <c r="V382" s="45">
        <v>19</v>
      </c>
      <c r="W382" s="50">
        <f t="shared" si="55"/>
        <v>570</v>
      </c>
      <c r="X382" s="51">
        <f t="shared" si="56"/>
        <v>0.15833333333333333</v>
      </c>
      <c r="Y382" s="51">
        <f t="shared" si="57"/>
        <v>7.8416666666666668</v>
      </c>
      <c r="Z382" s="51">
        <f t="shared" si="58"/>
        <v>1</v>
      </c>
      <c r="AA382" s="52">
        <f t="shared" si="59"/>
        <v>8.3333333333333332E-3</v>
      </c>
    </row>
    <row r="383" spans="2:27" x14ac:dyDescent="0.3">
      <c r="B383" s="53">
        <v>92205</v>
      </c>
      <c r="C383" s="54">
        <v>42968</v>
      </c>
      <c r="D383" s="55">
        <f t="shared" si="53"/>
        <v>2017</v>
      </c>
      <c r="E383" s="54" t="str">
        <f t="shared" si="50"/>
        <v>Q3-2017</v>
      </c>
      <c r="F383" s="54" t="str">
        <f t="shared" si="51"/>
        <v>August</v>
      </c>
      <c r="G383" s="55">
        <f t="shared" si="54"/>
        <v>34</v>
      </c>
      <c r="H383" s="54" t="str">
        <f t="shared" si="52"/>
        <v>Monday</v>
      </c>
      <c r="I383" s="53">
        <v>2</v>
      </c>
      <c r="J383" s="53">
        <v>27</v>
      </c>
      <c r="K383" s="53">
        <v>7</v>
      </c>
      <c r="L383" s="53">
        <v>30</v>
      </c>
      <c r="M383" s="53">
        <v>4</v>
      </c>
      <c r="N383" s="53">
        <v>3</v>
      </c>
      <c r="O383" s="53">
        <v>0</v>
      </c>
      <c r="P383" s="53">
        <v>20</v>
      </c>
      <c r="Q383" s="53">
        <v>34</v>
      </c>
      <c r="R383" s="56"/>
      <c r="S383" s="57"/>
      <c r="T383" s="57"/>
      <c r="U383" s="57"/>
      <c r="V383" s="53">
        <v>20</v>
      </c>
      <c r="W383" s="58">
        <f t="shared" si="55"/>
        <v>680</v>
      </c>
      <c r="X383" s="59">
        <f t="shared" si="56"/>
        <v>0.18888888888888888</v>
      </c>
      <c r="Y383" s="59">
        <f t="shared" si="57"/>
        <v>7.8111111111111109</v>
      </c>
      <c r="Z383" s="59">
        <f t="shared" si="58"/>
        <v>1</v>
      </c>
      <c r="AA383" s="60">
        <f t="shared" si="59"/>
        <v>9.4444444444444445E-3</v>
      </c>
    </row>
    <row r="384" spans="2:27" x14ac:dyDescent="0.3">
      <c r="B384" s="45">
        <v>92206</v>
      </c>
      <c r="C384" s="46">
        <v>42969</v>
      </c>
      <c r="D384" s="47">
        <f t="shared" si="53"/>
        <v>2017</v>
      </c>
      <c r="E384" s="46" t="str">
        <f t="shared" si="50"/>
        <v>Q3-2017</v>
      </c>
      <c r="F384" s="46" t="str">
        <f t="shared" si="51"/>
        <v>August</v>
      </c>
      <c r="G384" s="47">
        <f t="shared" si="54"/>
        <v>34</v>
      </c>
      <c r="H384" s="46" t="str">
        <f t="shared" si="52"/>
        <v>Tuesday</v>
      </c>
      <c r="I384" s="45">
        <v>1</v>
      </c>
      <c r="J384" s="45">
        <v>27</v>
      </c>
      <c r="K384" s="45">
        <v>7</v>
      </c>
      <c r="L384" s="45">
        <v>30</v>
      </c>
      <c r="M384" s="45">
        <v>4</v>
      </c>
      <c r="N384" s="45">
        <v>3</v>
      </c>
      <c r="O384" s="45">
        <v>0</v>
      </c>
      <c r="P384" s="45">
        <v>20</v>
      </c>
      <c r="Q384" s="45">
        <v>34</v>
      </c>
      <c r="R384" s="48"/>
      <c r="S384" s="49"/>
      <c r="T384" s="49"/>
      <c r="U384" s="49"/>
      <c r="V384" s="45">
        <v>20</v>
      </c>
      <c r="W384" s="50">
        <f t="shared" si="55"/>
        <v>680</v>
      </c>
      <c r="X384" s="51">
        <f t="shared" si="56"/>
        <v>0.18888888888888888</v>
      </c>
      <c r="Y384" s="51">
        <f t="shared" si="57"/>
        <v>7.8111111111111109</v>
      </c>
      <c r="Z384" s="51">
        <f t="shared" si="58"/>
        <v>1</v>
      </c>
      <c r="AA384" s="52">
        <f t="shared" si="59"/>
        <v>9.4444444444444445E-3</v>
      </c>
    </row>
    <row r="385" spans="2:27" x14ac:dyDescent="0.3">
      <c r="B385" s="53">
        <v>92207</v>
      </c>
      <c r="C385" s="54">
        <v>42969</v>
      </c>
      <c r="D385" s="55">
        <f t="shared" si="53"/>
        <v>2017</v>
      </c>
      <c r="E385" s="54" t="str">
        <f t="shared" si="50"/>
        <v>Q3-2017</v>
      </c>
      <c r="F385" s="54" t="str">
        <f t="shared" si="51"/>
        <v>August</v>
      </c>
      <c r="G385" s="55">
        <f t="shared" si="54"/>
        <v>34</v>
      </c>
      <c r="H385" s="54" t="str">
        <f t="shared" si="52"/>
        <v>Tuesday</v>
      </c>
      <c r="I385" s="53">
        <v>2</v>
      </c>
      <c r="J385" s="53">
        <v>24</v>
      </c>
      <c r="K385" s="53">
        <v>5</v>
      </c>
      <c r="L385" s="53">
        <v>30</v>
      </c>
      <c r="M385" s="53">
        <v>5</v>
      </c>
      <c r="N385" s="53">
        <v>2</v>
      </c>
      <c r="O385" s="53">
        <v>0</v>
      </c>
      <c r="P385" s="53">
        <v>17</v>
      </c>
      <c r="Q385" s="53">
        <v>35</v>
      </c>
      <c r="R385" s="56"/>
      <c r="S385" s="57"/>
      <c r="T385" s="57"/>
      <c r="U385" s="57"/>
      <c r="V385" s="53">
        <v>17</v>
      </c>
      <c r="W385" s="58">
        <f t="shared" si="55"/>
        <v>595</v>
      </c>
      <c r="X385" s="59">
        <f t="shared" si="56"/>
        <v>0.16527777777777777</v>
      </c>
      <c r="Y385" s="59">
        <f t="shared" si="57"/>
        <v>7.8347222222222221</v>
      </c>
      <c r="Z385" s="59">
        <f t="shared" si="58"/>
        <v>1</v>
      </c>
      <c r="AA385" s="60">
        <f t="shared" si="59"/>
        <v>9.7222222222222224E-3</v>
      </c>
    </row>
    <row r="386" spans="2:27" x14ac:dyDescent="0.3">
      <c r="B386" s="45">
        <v>92208</v>
      </c>
      <c r="C386" s="46">
        <v>42970</v>
      </c>
      <c r="D386" s="47">
        <f t="shared" si="53"/>
        <v>2017</v>
      </c>
      <c r="E386" s="46" t="str">
        <f t="shared" si="50"/>
        <v>Q3-2017</v>
      </c>
      <c r="F386" s="46" t="str">
        <f t="shared" si="51"/>
        <v>August</v>
      </c>
      <c r="G386" s="47">
        <f t="shared" si="54"/>
        <v>34</v>
      </c>
      <c r="H386" s="46" t="str">
        <f t="shared" si="52"/>
        <v>Wednesday</v>
      </c>
      <c r="I386" s="45">
        <v>1</v>
      </c>
      <c r="J386" s="45">
        <v>27</v>
      </c>
      <c r="K386" s="45">
        <v>6</v>
      </c>
      <c r="L386" s="45">
        <v>30</v>
      </c>
      <c r="M386" s="45">
        <v>4</v>
      </c>
      <c r="N386" s="45">
        <v>2</v>
      </c>
      <c r="O386" s="45">
        <v>0</v>
      </c>
      <c r="P386" s="45">
        <v>21</v>
      </c>
      <c r="Q386" s="45">
        <v>31</v>
      </c>
      <c r="R386" s="48"/>
      <c r="S386" s="49"/>
      <c r="T386" s="49"/>
      <c r="U386" s="49"/>
      <c r="V386" s="45">
        <v>21</v>
      </c>
      <c r="W386" s="50">
        <f t="shared" si="55"/>
        <v>651</v>
      </c>
      <c r="X386" s="51">
        <f t="shared" si="56"/>
        <v>0.18083333333333335</v>
      </c>
      <c r="Y386" s="51">
        <f t="shared" si="57"/>
        <v>7.8191666666666668</v>
      </c>
      <c r="Z386" s="51">
        <f t="shared" si="58"/>
        <v>1</v>
      </c>
      <c r="AA386" s="52">
        <f t="shared" si="59"/>
        <v>8.611111111111111E-3</v>
      </c>
    </row>
    <row r="387" spans="2:27" x14ac:dyDescent="0.3">
      <c r="B387" s="53">
        <v>92209</v>
      </c>
      <c r="C387" s="54">
        <v>42970</v>
      </c>
      <c r="D387" s="55">
        <f t="shared" si="53"/>
        <v>2017</v>
      </c>
      <c r="E387" s="54" t="str">
        <f t="shared" si="50"/>
        <v>Q3-2017</v>
      </c>
      <c r="F387" s="54" t="str">
        <f t="shared" si="51"/>
        <v>August</v>
      </c>
      <c r="G387" s="55">
        <f t="shared" si="54"/>
        <v>34</v>
      </c>
      <c r="H387" s="54" t="str">
        <f t="shared" si="52"/>
        <v>Wednesday</v>
      </c>
      <c r="I387" s="53">
        <v>2</v>
      </c>
      <c r="J387" s="53">
        <v>27</v>
      </c>
      <c r="K387" s="53">
        <v>6</v>
      </c>
      <c r="L387" s="53">
        <v>30</v>
      </c>
      <c r="M387" s="53">
        <v>4</v>
      </c>
      <c r="N387" s="53">
        <v>2</v>
      </c>
      <c r="O387" s="53">
        <v>0</v>
      </c>
      <c r="P387" s="53">
        <v>21</v>
      </c>
      <c r="Q387" s="53">
        <v>33</v>
      </c>
      <c r="R387" s="56"/>
      <c r="S387" s="57"/>
      <c r="T387" s="57"/>
      <c r="U387" s="57"/>
      <c r="V387" s="53">
        <v>21</v>
      </c>
      <c r="W387" s="58">
        <f t="shared" si="55"/>
        <v>693</v>
      </c>
      <c r="X387" s="59">
        <f t="shared" si="56"/>
        <v>0.1925</v>
      </c>
      <c r="Y387" s="59">
        <f t="shared" si="57"/>
        <v>7.8075000000000001</v>
      </c>
      <c r="Z387" s="59">
        <f t="shared" si="58"/>
        <v>1</v>
      </c>
      <c r="AA387" s="60">
        <f t="shared" si="59"/>
        <v>9.1666666666666667E-3</v>
      </c>
    </row>
    <row r="388" spans="2:27" x14ac:dyDescent="0.3">
      <c r="B388" s="45">
        <v>92210</v>
      </c>
      <c r="C388" s="46">
        <v>42971</v>
      </c>
      <c r="D388" s="47">
        <f t="shared" si="53"/>
        <v>2017</v>
      </c>
      <c r="E388" s="46" t="str">
        <f t="shared" si="50"/>
        <v>Q3-2017</v>
      </c>
      <c r="F388" s="46" t="str">
        <f t="shared" si="51"/>
        <v>August</v>
      </c>
      <c r="G388" s="47">
        <f t="shared" si="54"/>
        <v>34</v>
      </c>
      <c r="H388" s="46" t="str">
        <f t="shared" si="52"/>
        <v>Thursday</v>
      </c>
      <c r="I388" s="45">
        <v>1</v>
      </c>
      <c r="J388" s="45">
        <v>31</v>
      </c>
      <c r="K388" s="45">
        <v>8</v>
      </c>
      <c r="L388" s="45">
        <v>30</v>
      </c>
      <c r="M388" s="45">
        <v>5</v>
      </c>
      <c r="N388" s="45">
        <v>3</v>
      </c>
      <c r="O388" s="45">
        <v>0</v>
      </c>
      <c r="P388" s="45">
        <v>23</v>
      </c>
      <c r="Q388" s="45">
        <v>34</v>
      </c>
      <c r="R388" s="48"/>
      <c r="S388" s="49"/>
      <c r="T388" s="49"/>
      <c r="U388" s="49"/>
      <c r="V388" s="45">
        <v>23</v>
      </c>
      <c r="W388" s="50">
        <f t="shared" si="55"/>
        <v>782</v>
      </c>
      <c r="X388" s="51">
        <f t="shared" si="56"/>
        <v>0.21722222222222223</v>
      </c>
      <c r="Y388" s="51">
        <f t="shared" si="57"/>
        <v>7.7827777777777776</v>
      </c>
      <c r="Z388" s="51">
        <f t="shared" si="58"/>
        <v>1</v>
      </c>
      <c r="AA388" s="52">
        <f t="shared" si="59"/>
        <v>9.4444444444444445E-3</v>
      </c>
    </row>
    <row r="389" spans="2:27" x14ac:dyDescent="0.3">
      <c r="B389" s="53">
        <v>92211</v>
      </c>
      <c r="C389" s="54">
        <v>42971</v>
      </c>
      <c r="D389" s="55">
        <f t="shared" si="53"/>
        <v>2017</v>
      </c>
      <c r="E389" s="54" t="str">
        <f t="shared" si="50"/>
        <v>Q3-2017</v>
      </c>
      <c r="F389" s="54" t="str">
        <f t="shared" si="51"/>
        <v>August</v>
      </c>
      <c r="G389" s="55">
        <f t="shared" si="54"/>
        <v>34</v>
      </c>
      <c r="H389" s="54" t="str">
        <f t="shared" si="52"/>
        <v>Thursday</v>
      </c>
      <c r="I389" s="53">
        <v>2</v>
      </c>
      <c r="J389" s="53">
        <v>27</v>
      </c>
      <c r="K389" s="53">
        <v>8</v>
      </c>
      <c r="L389" s="53">
        <v>30</v>
      </c>
      <c r="M389" s="53">
        <v>5</v>
      </c>
      <c r="N389" s="53">
        <v>3</v>
      </c>
      <c r="O389" s="53">
        <v>0</v>
      </c>
      <c r="P389" s="53">
        <v>19</v>
      </c>
      <c r="Q389" s="53">
        <v>33</v>
      </c>
      <c r="R389" s="56"/>
      <c r="S389" s="57"/>
      <c r="T389" s="57"/>
      <c r="U389" s="57"/>
      <c r="V389" s="53">
        <v>19</v>
      </c>
      <c r="W389" s="58">
        <f t="shared" si="55"/>
        <v>627</v>
      </c>
      <c r="X389" s="59">
        <f t="shared" si="56"/>
        <v>0.17416666666666666</v>
      </c>
      <c r="Y389" s="59">
        <f t="shared" si="57"/>
        <v>7.8258333333333336</v>
      </c>
      <c r="Z389" s="59">
        <f t="shared" si="58"/>
        <v>1</v>
      </c>
      <c r="AA389" s="60">
        <f t="shared" si="59"/>
        <v>9.1666666666666667E-3</v>
      </c>
    </row>
    <row r="390" spans="2:27" x14ac:dyDescent="0.3">
      <c r="B390" s="45">
        <v>92212</v>
      </c>
      <c r="C390" s="46">
        <v>42972</v>
      </c>
      <c r="D390" s="47">
        <f t="shared" si="53"/>
        <v>2017</v>
      </c>
      <c r="E390" s="46" t="str">
        <f t="shared" si="50"/>
        <v>Q3-2017</v>
      </c>
      <c r="F390" s="46" t="str">
        <f t="shared" si="51"/>
        <v>August</v>
      </c>
      <c r="G390" s="47">
        <f t="shared" si="54"/>
        <v>34</v>
      </c>
      <c r="H390" s="46" t="str">
        <f t="shared" si="52"/>
        <v>Friday</v>
      </c>
      <c r="I390" s="45">
        <v>1</v>
      </c>
      <c r="J390" s="45">
        <v>29</v>
      </c>
      <c r="K390" s="45">
        <v>9</v>
      </c>
      <c r="L390" s="45">
        <v>30</v>
      </c>
      <c r="M390" s="45">
        <v>4</v>
      </c>
      <c r="N390" s="45">
        <v>3</v>
      </c>
      <c r="O390" s="45">
        <v>0</v>
      </c>
      <c r="P390" s="45">
        <v>22</v>
      </c>
      <c r="Q390" s="45">
        <v>31</v>
      </c>
      <c r="R390" s="48"/>
      <c r="S390" s="49"/>
      <c r="T390" s="49"/>
      <c r="U390" s="49"/>
      <c r="V390" s="45">
        <v>22</v>
      </c>
      <c r="W390" s="50">
        <f t="shared" si="55"/>
        <v>682</v>
      </c>
      <c r="X390" s="51">
        <f t="shared" si="56"/>
        <v>0.18944444444444444</v>
      </c>
      <c r="Y390" s="51">
        <f t="shared" si="57"/>
        <v>7.8105555555555553</v>
      </c>
      <c r="Z390" s="51">
        <f t="shared" si="58"/>
        <v>1</v>
      </c>
      <c r="AA390" s="52">
        <f t="shared" si="59"/>
        <v>8.611111111111111E-3</v>
      </c>
    </row>
    <row r="391" spans="2:27" x14ac:dyDescent="0.3">
      <c r="B391" s="53">
        <v>92213</v>
      </c>
      <c r="C391" s="54">
        <v>42972</v>
      </c>
      <c r="D391" s="55">
        <f t="shared" si="53"/>
        <v>2017</v>
      </c>
      <c r="E391" s="54" t="str">
        <f t="shared" si="50"/>
        <v>Q3-2017</v>
      </c>
      <c r="F391" s="54" t="str">
        <f t="shared" si="51"/>
        <v>August</v>
      </c>
      <c r="G391" s="55">
        <f t="shared" si="54"/>
        <v>34</v>
      </c>
      <c r="H391" s="54" t="str">
        <f t="shared" si="52"/>
        <v>Friday</v>
      </c>
      <c r="I391" s="53">
        <v>2</v>
      </c>
      <c r="J391" s="53">
        <v>24</v>
      </c>
      <c r="K391" s="53">
        <v>6</v>
      </c>
      <c r="L391" s="53">
        <v>30</v>
      </c>
      <c r="M391" s="53">
        <v>5</v>
      </c>
      <c r="N391" s="53">
        <v>2</v>
      </c>
      <c r="O391" s="53">
        <v>0</v>
      </c>
      <c r="P391" s="53">
        <v>17</v>
      </c>
      <c r="Q391" s="53">
        <v>31</v>
      </c>
      <c r="R391" s="56"/>
      <c r="S391" s="57"/>
      <c r="T391" s="57"/>
      <c r="U391" s="57"/>
      <c r="V391" s="53">
        <v>17</v>
      </c>
      <c r="W391" s="58">
        <f t="shared" si="55"/>
        <v>527</v>
      </c>
      <c r="X391" s="59">
        <f t="shared" si="56"/>
        <v>0.1463888888888889</v>
      </c>
      <c r="Y391" s="59">
        <f t="shared" si="57"/>
        <v>7.8536111111111113</v>
      </c>
      <c r="Z391" s="59">
        <f t="shared" si="58"/>
        <v>1</v>
      </c>
      <c r="AA391" s="60">
        <f t="shared" si="59"/>
        <v>8.611111111111111E-3</v>
      </c>
    </row>
    <row r="392" spans="2:27" x14ac:dyDescent="0.3">
      <c r="B392" s="45">
        <v>92214</v>
      </c>
      <c r="C392" s="46">
        <v>42973</v>
      </c>
      <c r="D392" s="47">
        <f t="shared" si="53"/>
        <v>2017</v>
      </c>
      <c r="E392" s="46" t="str">
        <f t="shared" si="50"/>
        <v>Q3-2017</v>
      </c>
      <c r="F392" s="46" t="str">
        <f t="shared" si="51"/>
        <v>August</v>
      </c>
      <c r="G392" s="47">
        <f t="shared" si="54"/>
        <v>34</v>
      </c>
      <c r="H392" s="46" t="str">
        <f t="shared" si="52"/>
        <v>Saturday</v>
      </c>
      <c r="I392" s="45">
        <v>1</v>
      </c>
      <c r="J392" s="45">
        <v>27</v>
      </c>
      <c r="K392" s="45">
        <v>6</v>
      </c>
      <c r="L392" s="45">
        <v>30</v>
      </c>
      <c r="M392" s="45">
        <v>4</v>
      </c>
      <c r="N392" s="45">
        <v>2</v>
      </c>
      <c r="O392" s="45">
        <v>0</v>
      </c>
      <c r="P392" s="45">
        <v>21</v>
      </c>
      <c r="Q392" s="45">
        <v>32</v>
      </c>
      <c r="R392" s="48"/>
      <c r="S392" s="49"/>
      <c r="T392" s="49"/>
      <c r="U392" s="49"/>
      <c r="V392" s="45">
        <v>21</v>
      </c>
      <c r="W392" s="50">
        <f t="shared" si="55"/>
        <v>672</v>
      </c>
      <c r="X392" s="51">
        <f t="shared" si="56"/>
        <v>0.18666666666666668</v>
      </c>
      <c r="Y392" s="51">
        <f t="shared" si="57"/>
        <v>7.8133333333333335</v>
      </c>
      <c r="Z392" s="51">
        <f t="shared" si="58"/>
        <v>1</v>
      </c>
      <c r="AA392" s="52">
        <f t="shared" si="59"/>
        <v>8.8888888888888889E-3</v>
      </c>
    </row>
    <row r="393" spans="2:27" x14ac:dyDescent="0.3">
      <c r="B393" s="53">
        <v>92215</v>
      </c>
      <c r="C393" s="54">
        <v>42975</v>
      </c>
      <c r="D393" s="55">
        <f t="shared" si="53"/>
        <v>2017</v>
      </c>
      <c r="E393" s="54" t="str">
        <f t="shared" si="50"/>
        <v>Q3-2017</v>
      </c>
      <c r="F393" s="54" t="str">
        <f t="shared" si="51"/>
        <v>August</v>
      </c>
      <c r="G393" s="55">
        <f t="shared" si="54"/>
        <v>35</v>
      </c>
      <c r="H393" s="54" t="str">
        <f t="shared" si="52"/>
        <v>Monday</v>
      </c>
      <c r="I393" s="53">
        <v>1</v>
      </c>
      <c r="J393" s="53">
        <v>28</v>
      </c>
      <c r="K393" s="53">
        <v>7</v>
      </c>
      <c r="L393" s="53">
        <v>30</v>
      </c>
      <c r="M393" s="53">
        <v>4</v>
      </c>
      <c r="N393" s="53">
        <v>2</v>
      </c>
      <c r="O393" s="53">
        <v>0</v>
      </c>
      <c r="P393" s="53">
        <v>22</v>
      </c>
      <c r="Q393" s="53">
        <v>33</v>
      </c>
      <c r="R393" s="56"/>
      <c r="S393" s="57"/>
      <c r="T393" s="57"/>
      <c r="U393" s="57"/>
      <c r="V393" s="53">
        <v>22</v>
      </c>
      <c r="W393" s="58">
        <f t="shared" si="55"/>
        <v>726</v>
      </c>
      <c r="X393" s="59">
        <f t="shared" si="56"/>
        <v>0.20166666666666666</v>
      </c>
      <c r="Y393" s="59">
        <f t="shared" si="57"/>
        <v>7.7983333333333338</v>
      </c>
      <c r="Z393" s="59">
        <f t="shared" si="58"/>
        <v>1</v>
      </c>
      <c r="AA393" s="60">
        <f t="shared" si="59"/>
        <v>9.1666666666666667E-3</v>
      </c>
    </row>
    <row r="394" spans="2:27" x14ac:dyDescent="0.3">
      <c r="B394" s="45">
        <v>92216</v>
      </c>
      <c r="C394" s="46">
        <v>42975</v>
      </c>
      <c r="D394" s="47">
        <f t="shared" si="53"/>
        <v>2017</v>
      </c>
      <c r="E394" s="46" t="str">
        <f t="shared" si="50"/>
        <v>Q3-2017</v>
      </c>
      <c r="F394" s="46" t="str">
        <f t="shared" si="51"/>
        <v>August</v>
      </c>
      <c r="G394" s="47">
        <f t="shared" si="54"/>
        <v>35</v>
      </c>
      <c r="H394" s="46" t="str">
        <f t="shared" si="52"/>
        <v>Monday</v>
      </c>
      <c r="I394" s="45">
        <v>2</v>
      </c>
      <c r="J394" s="45">
        <v>24</v>
      </c>
      <c r="K394" s="45">
        <v>6</v>
      </c>
      <c r="L394" s="45">
        <v>30</v>
      </c>
      <c r="M394" s="45">
        <v>4</v>
      </c>
      <c r="N394" s="45">
        <v>2</v>
      </c>
      <c r="O394" s="45">
        <v>0</v>
      </c>
      <c r="P394" s="45">
        <v>18</v>
      </c>
      <c r="Q394" s="45">
        <v>34</v>
      </c>
      <c r="R394" s="48"/>
      <c r="S394" s="49"/>
      <c r="T394" s="49"/>
      <c r="U394" s="49"/>
      <c r="V394" s="45">
        <v>18</v>
      </c>
      <c r="W394" s="50">
        <f t="shared" si="55"/>
        <v>612</v>
      </c>
      <c r="X394" s="51">
        <f t="shared" si="56"/>
        <v>0.17</v>
      </c>
      <c r="Y394" s="51">
        <f t="shared" si="57"/>
        <v>7.83</v>
      </c>
      <c r="Z394" s="51">
        <f t="shared" si="58"/>
        <v>1</v>
      </c>
      <c r="AA394" s="52">
        <f t="shared" si="59"/>
        <v>9.4444444444444445E-3</v>
      </c>
    </row>
    <row r="395" spans="2:27" x14ac:dyDescent="0.3">
      <c r="B395" s="53">
        <v>92217</v>
      </c>
      <c r="C395" s="54">
        <v>42976</v>
      </c>
      <c r="D395" s="55">
        <f t="shared" si="53"/>
        <v>2017</v>
      </c>
      <c r="E395" s="54" t="str">
        <f t="shared" si="50"/>
        <v>Q3-2017</v>
      </c>
      <c r="F395" s="54" t="str">
        <f t="shared" si="51"/>
        <v>August</v>
      </c>
      <c r="G395" s="55">
        <f t="shared" si="54"/>
        <v>35</v>
      </c>
      <c r="H395" s="54" t="str">
        <f t="shared" si="52"/>
        <v>Tuesday</v>
      </c>
      <c r="I395" s="53">
        <v>1</v>
      </c>
      <c r="J395" s="53">
        <v>25</v>
      </c>
      <c r="K395" s="53">
        <v>5</v>
      </c>
      <c r="L395" s="53">
        <v>30</v>
      </c>
      <c r="M395" s="53">
        <v>4</v>
      </c>
      <c r="N395" s="53">
        <v>2</v>
      </c>
      <c r="O395" s="53">
        <v>0</v>
      </c>
      <c r="P395" s="53">
        <v>19</v>
      </c>
      <c r="Q395" s="53">
        <v>32</v>
      </c>
      <c r="R395" s="56"/>
      <c r="S395" s="57"/>
      <c r="T395" s="57"/>
      <c r="U395" s="57"/>
      <c r="V395" s="53">
        <v>19</v>
      </c>
      <c r="W395" s="58">
        <f t="shared" si="55"/>
        <v>608</v>
      </c>
      <c r="X395" s="59">
        <f t="shared" si="56"/>
        <v>0.16888888888888889</v>
      </c>
      <c r="Y395" s="59">
        <f t="shared" si="57"/>
        <v>7.8311111111111114</v>
      </c>
      <c r="Z395" s="59">
        <f t="shared" si="58"/>
        <v>1</v>
      </c>
      <c r="AA395" s="60">
        <f t="shared" si="59"/>
        <v>8.8888888888888889E-3</v>
      </c>
    </row>
    <row r="396" spans="2:27" x14ac:dyDescent="0.3">
      <c r="B396" s="45">
        <v>92218</v>
      </c>
      <c r="C396" s="46">
        <v>42976</v>
      </c>
      <c r="D396" s="47">
        <f t="shared" si="53"/>
        <v>2017</v>
      </c>
      <c r="E396" s="46" t="str">
        <f t="shared" si="50"/>
        <v>Q3-2017</v>
      </c>
      <c r="F396" s="46" t="str">
        <f t="shared" si="51"/>
        <v>August</v>
      </c>
      <c r="G396" s="47">
        <f t="shared" si="54"/>
        <v>35</v>
      </c>
      <c r="H396" s="46" t="str">
        <f t="shared" si="52"/>
        <v>Tuesday</v>
      </c>
      <c r="I396" s="45">
        <v>2</v>
      </c>
      <c r="J396" s="45">
        <v>26</v>
      </c>
      <c r="K396" s="45">
        <v>6</v>
      </c>
      <c r="L396" s="45">
        <v>30</v>
      </c>
      <c r="M396" s="45">
        <v>5</v>
      </c>
      <c r="N396" s="45">
        <v>2</v>
      </c>
      <c r="O396" s="45">
        <v>0</v>
      </c>
      <c r="P396" s="45">
        <v>19</v>
      </c>
      <c r="Q396" s="45">
        <v>33</v>
      </c>
      <c r="R396" s="48"/>
      <c r="S396" s="49"/>
      <c r="T396" s="49"/>
      <c r="U396" s="49"/>
      <c r="V396" s="45">
        <v>19</v>
      </c>
      <c r="W396" s="50">
        <f t="shared" si="55"/>
        <v>627</v>
      </c>
      <c r="X396" s="51">
        <f t="shared" si="56"/>
        <v>0.17416666666666666</v>
      </c>
      <c r="Y396" s="51">
        <f t="shared" si="57"/>
        <v>7.8258333333333336</v>
      </c>
      <c r="Z396" s="51">
        <f t="shared" si="58"/>
        <v>1</v>
      </c>
      <c r="AA396" s="52">
        <f t="shared" si="59"/>
        <v>9.1666666666666667E-3</v>
      </c>
    </row>
    <row r="397" spans="2:27" x14ac:dyDescent="0.3">
      <c r="B397" s="53">
        <v>92219</v>
      </c>
      <c r="C397" s="54">
        <v>42977</v>
      </c>
      <c r="D397" s="55">
        <f t="shared" si="53"/>
        <v>2017</v>
      </c>
      <c r="E397" s="54" t="str">
        <f t="shared" si="50"/>
        <v>Q3-2017</v>
      </c>
      <c r="F397" s="54" t="str">
        <f t="shared" si="51"/>
        <v>August</v>
      </c>
      <c r="G397" s="55">
        <f t="shared" si="54"/>
        <v>35</v>
      </c>
      <c r="H397" s="54" t="str">
        <f t="shared" si="52"/>
        <v>Wednesday</v>
      </c>
      <c r="I397" s="53">
        <v>1</v>
      </c>
      <c r="J397" s="53">
        <v>26</v>
      </c>
      <c r="K397" s="53">
        <v>5</v>
      </c>
      <c r="L397" s="53">
        <v>30</v>
      </c>
      <c r="M397" s="53">
        <v>4</v>
      </c>
      <c r="N397" s="53">
        <v>3</v>
      </c>
      <c r="O397" s="53">
        <v>0</v>
      </c>
      <c r="P397" s="53">
        <v>19</v>
      </c>
      <c r="Q397" s="53">
        <v>31</v>
      </c>
      <c r="R397" s="56"/>
      <c r="S397" s="57"/>
      <c r="T397" s="57"/>
      <c r="U397" s="57"/>
      <c r="V397" s="53">
        <v>19</v>
      </c>
      <c r="W397" s="58">
        <f t="shared" si="55"/>
        <v>589</v>
      </c>
      <c r="X397" s="59">
        <f t="shared" si="56"/>
        <v>0.16361111111111112</v>
      </c>
      <c r="Y397" s="59">
        <f t="shared" si="57"/>
        <v>7.8363888888888891</v>
      </c>
      <c r="Z397" s="59">
        <f t="shared" si="58"/>
        <v>1</v>
      </c>
      <c r="AA397" s="60">
        <f t="shared" si="59"/>
        <v>8.611111111111111E-3</v>
      </c>
    </row>
    <row r="398" spans="2:27" x14ac:dyDescent="0.3">
      <c r="B398" s="45">
        <v>92220</v>
      </c>
      <c r="C398" s="46">
        <v>42977</v>
      </c>
      <c r="D398" s="47">
        <f t="shared" si="53"/>
        <v>2017</v>
      </c>
      <c r="E398" s="46" t="str">
        <f t="shared" si="50"/>
        <v>Q3-2017</v>
      </c>
      <c r="F398" s="46" t="str">
        <f t="shared" si="51"/>
        <v>August</v>
      </c>
      <c r="G398" s="47">
        <f t="shared" si="54"/>
        <v>35</v>
      </c>
      <c r="H398" s="46" t="str">
        <f t="shared" si="52"/>
        <v>Wednesday</v>
      </c>
      <c r="I398" s="45">
        <v>2</v>
      </c>
      <c r="J398" s="45">
        <v>24</v>
      </c>
      <c r="K398" s="45">
        <v>8</v>
      </c>
      <c r="L398" s="45">
        <v>30</v>
      </c>
      <c r="M398" s="45">
        <v>5</v>
      </c>
      <c r="N398" s="45">
        <v>3</v>
      </c>
      <c r="O398" s="45">
        <v>0</v>
      </c>
      <c r="P398" s="45">
        <v>16</v>
      </c>
      <c r="Q398" s="45">
        <v>30</v>
      </c>
      <c r="R398" s="48"/>
      <c r="S398" s="49"/>
      <c r="T398" s="49"/>
      <c r="U398" s="49"/>
      <c r="V398" s="45">
        <v>16</v>
      </c>
      <c r="W398" s="50">
        <f t="shared" si="55"/>
        <v>480</v>
      </c>
      <c r="X398" s="51">
        <f t="shared" si="56"/>
        <v>0.13333333333333333</v>
      </c>
      <c r="Y398" s="51">
        <f t="shared" si="57"/>
        <v>7.8666666666666663</v>
      </c>
      <c r="Z398" s="51">
        <f t="shared" si="58"/>
        <v>1</v>
      </c>
      <c r="AA398" s="52">
        <f t="shared" si="59"/>
        <v>8.3333333333333332E-3</v>
      </c>
    </row>
    <row r="399" spans="2:27" x14ac:dyDescent="0.3">
      <c r="B399" s="53">
        <v>92221</v>
      </c>
      <c r="C399" s="54">
        <v>42978</v>
      </c>
      <c r="D399" s="55">
        <f t="shared" si="53"/>
        <v>2017</v>
      </c>
      <c r="E399" s="54" t="str">
        <f t="shared" si="50"/>
        <v>Q3-2017</v>
      </c>
      <c r="F399" s="54" t="str">
        <f t="shared" si="51"/>
        <v>August</v>
      </c>
      <c r="G399" s="55">
        <f t="shared" si="54"/>
        <v>35</v>
      </c>
      <c r="H399" s="54" t="str">
        <f t="shared" si="52"/>
        <v>Thursday</v>
      </c>
      <c r="I399" s="53">
        <v>1</v>
      </c>
      <c r="J399" s="53">
        <v>28</v>
      </c>
      <c r="K399" s="53">
        <v>7</v>
      </c>
      <c r="L399" s="53">
        <v>30</v>
      </c>
      <c r="M399" s="53">
        <v>5</v>
      </c>
      <c r="N399" s="53">
        <v>2</v>
      </c>
      <c r="O399" s="53">
        <v>0</v>
      </c>
      <c r="P399" s="53">
        <v>21</v>
      </c>
      <c r="Q399" s="53">
        <v>31</v>
      </c>
      <c r="R399" s="56"/>
      <c r="S399" s="57"/>
      <c r="T399" s="57"/>
      <c r="U399" s="57"/>
      <c r="V399" s="53">
        <v>21</v>
      </c>
      <c r="W399" s="58">
        <f t="shared" si="55"/>
        <v>651</v>
      </c>
      <c r="X399" s="59">
        <f t="shared" si="56"/>
        <v>0.18083333333333335</v>
      </c>
      <c r="Y399" s="59">
        <f t="shared" si="57"/>
        <v>7.8191666666666668</v>
      </c>
      <c r="Z399" s="59">
        <f t="shared" si="58"/>
        <v>1</v>
      </c>
      <c r="AA399" s="60">
        <f t="shared" si="59"/>
        <v>8.611111111111111E-3</v>
      </c>
    </row>
    <row r="400" spans="2:27" x14ac:dyDescent="0.3">
      <c r="B400" s="45">
        <v>92222</v>
      </c>
      <c r="C400" s="46">
        <v>42978</v>
      </c>
      <c r="D400" s="47">
        <f t="shared" si="53"/>
        <v>2017</v>
      </c>
      <c r="E400" s="46" t="str">
        <f t="shared" si="50"/>
        <v>Q3-2017</v>
      </c>
      <c r="F400" s="46" t="str">
        <f t="shared" si="51"/>
        <v>August</v>
      </c>
      <c r="G400" s="47">
        <f t="shared" si="54"/>
        <v>35</v>
      </c>
      <c r="H400" s="46" t="str">
        <f t="shared" si="52"/>
        <v>Thursday</v>
      </c>
      <c r="I400" s="45">
        <v>2</v>
      </c>
      <c r="J400" s="45">
        <v>25</v>
      </c>
      <c r="K400" s="45">
        <v>6</v>
      </c>
      <c r="L400" s="45">
        <v>30</v>
      </c>
      <c r="M400" s="45">
        <v>4</v>
      </c>
      <c r="N400" s="45">
        <v>3</v>
      </c>
      <c r="O400" s="45">
        <v>0</v>
      </c>
      <c r="P400" s="45">
        <v>18</v>
      </c>
      <c r="Q400" s="45">
        <v>32</v>
      </c>
      <c r="R400" s="48"/>
      <c r="S400" s="49"/>
      <c r="T400" s="49"/>
      <c r="U400" s="49"/>
      <c r="V400" s="45">
        <v>18</v>
      </c>
      <c r="W400" s="50">
        <f t="shared" si="55"/>
        <v>576</v>
      </c>
      <c r="X400" s="51">
        <f t="shared" si="56"/>
        <v>0.16</v>
      </c>
      <c r="Y400" s="51">
        <f t="shared" si="57"/>
        <v>7.84</v>
      </c>
      <c r="Z400" s="51">
        <f t="shared" si="58"/>
        <v>1</v>
      </c>
      <c r="AA400" s="52">
        <f t="shared" si="59"/>
        <v>8.8888888888888889E-3</v>
      </c>
    </row>
    <row r="401" spans="2:27" x14ac:dyDescent="0.3">
      <c r="B401" s="53">
        <v>92223</v>
      </c>
      <c r="C401" s="54">
        <v>42979</v>
      </c>
      <c r="D401" s="55">
        <f t="shared" si="53"/>
        <v>2017</v>
      </c>
      <c r="E401" s="54" t="str">
        <f t="shared" si="50"/>
        <v>Q3-2017</v>
      </c>
      <c r="F401" s="54" t="str">
        <f t="shared" si="51"/>
        <v>September</v>
      </c>
      <c r="G401" s="55">
        <f t="shared" si="54"/>
        <v>35</v>
      </c>
      <c r="H401" s="54" t="str">
        <f t="shared" si="52"/>
        <v>Friday</v>
      </c>
      <c r="I401" s="53">
        <v>1</v>
      </c>
      <c r="J401" s="53">
        <v>27</v>
      </c>
      <c r="K401" s="53">
        <v>7</v>
      </c>
      <c r="L401" s="53">
        <v>30</v>
      </c>
      <c r="M401" s="53">
        <v>4</v>
      </c>
      <c r="N401" s="53">
        <v>2</v>
      </c>
      <c r="O401" s="53">
        <v>0</v>
      </c>
      <c r="P401" s="53">
        <v>21</v>
      </c>
      <c r="Q401" s="53">
        <v>32</v>
      </c>
      <c r="R401" s="56"/>
      <c r="S401" s="57"/>
      <c r="T401" s="57"/>
      <c r="U401" s="57"/>
      <c r="V401" s="53">
        <v>21</v>
      </c>
      <c r="W401" s="58">
        <f t="shared" si="55"/>
        <v>672</v>
      </c>
      <c r="X401" s="59">
        <f t="shared" si="56"/>
        <v>0.18666666666666668</v>
      </c>
      <c r="Y401" s="59">
        <f t="shared" si="57"/>
        <v>7.8133333333333335</v>
      </c>
      <c r="Z401" s="59">
        <f t="shared" si="58"/>
        <v>1</v>
      </c>
      <c r="AA401" s="60">
        <f t="shared" si="59"/>
        <v>8.8888888888888889E-3</v>
      </c>
    </row>
    <row r="402" spans="2:27" x14ac:dyDescent="0.3">
      <c r="B402" s="45">
        <v>92224</v>
      </c>
      <c r="C402" s="46">
        <v>42979</v>
      </c>
      <c r="D402" s="47">
        <f t="shared" si="53"/>
        <v>2017</v>
      </c>
      <c r="E402" s="46" t="str">
        <f t="shared" si="50"/>
        <v>Q3-2017</v>
      </c>
      <c r="F402" s="46" t="str">
        <f t="shared" si="51"/>
        <v>September</v>
      </c>
      <c r="G402" s="47">
        <f t="shared" si="54"/>
        <v>35</v>
      </c>
      <c r="H402" s="46" t="str">
        <f t="shared" si="52"/>
        <v>Friday</v>
      </c>
      <c r="I402" s="45">
        <v>2</v>
      </c>
      <c r="J402" s="45">
        <v>28</v>
      </c>
      <c r="K402" s="45">
        <v>6</v>
      </c>
      <c r="L402" s="45">
        <v>30</v>
      </c>
      <c r="M402" s="45">
        <v>4</v>
      </c>
      <c r="N402" s="45">
        <v>2</v>
      </c>
      <c r="O402" s="45">
        <v>0</v>
      </c>
      <c r="P402" s="45">
        <v>22</v>
      </c>
      <c r="Q402" s="45">
        <v>35</v>
      </c>
      <c r="R402" s="48"/>
      <c r="S402" s="49"/>
      <c r="T402" s="49"/>
      <c r="U402" s="49"/>
      <c r="V402" s="45">
        <v>22</v>
      </c>
      <c r="W402" s="50">
        <f t="shared" si="55"/>
        <v>770</v>
      </c>
      <c r="X402" s="51">
        <f t="shared" si="56"/>
        <v>0.21388888888888888</v>
      </c>
      <c r="Y402" s="51">
        <f t="shared" si="57"/>
        <v>7.7861111111111114</v>
      </c>
      <c r="Z402" s="51">
        <f t="shared" si="58"/>
        <v>1</v>
      </c>
      <c r="AA402" s="52">
        <f t="shared" si="59"/>
        <v>9.7222222222222224E-3</v>
      </c>
    </row>
    <row r="403" spans="2:27" x14ac:dyDescent="0.3">
      <c r="B403" s="53">
        <v>92225</v>
      </c>
      <c r="C403" s="54">
        <v>42980</v>
      </c>
      <c r="D403" s="55">
        <f t="shared" si="53"/>
        <v>2017</v>
      </c>
      <c r="E403" s="54" t="str">
        <f t="shared" ref="E403:E466" si="60">"Q" &amp;ROUNDUP(MONTH(C403)/3,0) &amp; "-" &amp; YEAR(C403)</f>
        <v>Q3-2017</v>
      </c>
      <c r="F403" s="54" t="str">
        <f t="shared" ref="F403:F466" si="61">TEXT(C403,"mmmm")</f>
        <v>September</v>
      </c>
      <c r="G403" s="55">
        <f t="shared" si="54"/>
        <v>35</v>
      </c>
      <c r="H403" s="54" t="str">
        <f t="shared" ref="H403:H466" si="62">TEXT(C403,"dddd")</f>
        <v>Saturday</v>
      </c>
      <c r="I403" s="53">
        <v>1</v>
      </c>
      <c r="J403" s="53">
        <v>25</v>
      </c>
      <c r="K403" s="53">
        <v>9</v>
      </c>
      <c r="L403" s="53">
        <v>30</v>
      </c>
      <c r="M403" s="53">
        <v>4</v>
      </c>
      <c r="N403" s="53">
        <v>3</v>
      </c>
      <c r="O403" s="53">
        <v>0</v>
      </c>
      <c r="P403" s="53">
        <v>18</v>
      </c>
      <c r="Q403" s="53">
        <v>31</v>
      </c>
      <c r="R403" s="56"/>
      <c r="S403" s="57"/>
      <c r="T403" s="57"/>
      <c r="U403" s="57"/>
      <c r="V403" s="53">
        <v>18</v>
      </c>
      <c r="W403" s="58">
        <f t="shared" si="55"/>
        <v>558</v>
      </c>
      <c r="X403" s="59">
        <f t="shared" si="56"/>
        <v>0.155</v>
      </c>
      <c r="Y403" s="59">
        <f t="shared" si="57"/>
        <v>7.8449999999999998</v>
      </c>
      <c r="Z403" s="59">
        <f t="shared" si="58"/>
        <v>1</v>
      </c>
      <c r="AA403" s="60">
        <f t="shared" si="59"/>
        <v>8.611111111111111E-3</v>
      </c>
    </row>
    <row r="404" spans="2:27" x14ac:dyDescent="0.3">
      <c r="B404" s="45">
        <v>92226</v>
      </c>
      <c r="C404" s="46">
        <v>42982</v>
      </c>
      <c r="D404" s="47">
        <f t="shared" ref="D404:D467" si="63">YEAR(C404)</f>
        <v>2017</v>
      </c>
      <c r="E404" s="46" t="str">
        <f t="shared" si="60"/>
        <v>Q3-2017</v>
      </c>
      <c r="F404" s="46" t="str">
        <f t="shared" si="61"/>
        <v>September</v>
      </c>
      <c r="G404" s="47">
        <f t="shared" ref="G404:G467" si="64">WEEKNUM(C404,1)</f>
        <v>36</v>
      </c>
      <c r="H404" s="46" t="str">
        <f t="shared" si="62"/>
        <v>Monday</v>
      </c>
      <c r="I404" s="45">
        <v>1</v>
      </c>
      <c r="J404" s="45">
        <v>26</v>
      </c>
      <c r="K404" s="45">
        <v>6</v>
      </c>
      <c r="L404" s="45">
        <v>30</v>
      </c>
      <c r="M404" s="45">
        <v>5</v>
      </c>
      <c r="N404" s="45">
        <v>2</v>
      </c>
      <c r="O404" s="45">
        <v>0</v>
      </c>
      <c r="P404" s="45">
        <v>19</v>
      </c>
      <c r="Q404" s="45">
        <v>31</v>
      </c>
      <c r="R404" s="48"/>
      <c r="S404" s="49"/>
      <c r="T404" s="49"/>
      <c r="U404" s="49"/>
      <c r="V404" s="45">
        <v>19</v>
      </c>
      <c r="W404" s="50">
        <f t="shared" ref="W404:W467" si="65">P404*Q404</f>
        <v>589</v>
      </c>
      <c r="X404" s="51">
        <f t="shared" ref="X404:X467" si="66">W404/$X$17</f>
        <v>0.16361111111111112</v>
      </c>
      <c r="Y404" s="51">
        <f t="shared" ref="Y404:Y467" si="67">$Z$17-X404</f>
        <v>7.8363888888888891</v>
      </c>
      <c r="Z404" s="51">
        <f t="shared" ref="Z404:Z467" si="68">(R404+S404+T404+U404+V404)/P404</f>
        <v>1</v>
      </c>
      <c r="AA404" s="52">
        <f t="shared" ref="AA404:AA467" si="69">X404/P404</f>
        <v>8.611111111111111E-3</v>
      </c>
    </row>
    <row r="405" spans="2:27" x14ac:dyDescent="0.3">
      <c r="B405" s="53">
        <v>92227</v>
      </c>
      <c r="C405" s="54">
        <v>42982</v>
      </c>
      <c r="D405" s="55">
        <f t="shared" si="63"/>
        <v>2017</v>
      </c>
      <c r="E405" s="54" t="str">
        <f t="shared" si="60"/>
        <v>Q3-2017</v>
      </c>
      <c r="F405" s="54" t="str">
        <f t="shared" si="61"/>
        <v>September</v>
      </c>
      <c r="G405" s="55">
        <f t="shared" si="64"/>
        <v>36</v>
      </c>
      <c r="H405" s="54" t="str">
        <f t="shared" si="62"/>
        <v>Monday</v>
      </c>
      <c r="I405" s="53">
        <v>2</v>
      </c>
      <c r="J405" s="53">
        <v>27</v>
      </c>
      <c r="K405" s="53">
        <v>9</v>
      </c>
      <c r="L405" s="53">
        <v>30</v>
      </c>
      <c r="M405" s="53">
        <v>5</v>
      </c>
      <c r="N405" s="53">
        <v>2</v>
      </c>
      <c r="O405" s="53">
        <v>0</v>
      </c>
      <c r="P405" s="53">
        <v>20</v>
      </c>
      <c r="Q405" s="53">
        <v>33</v>
      </c>
      <c r="R405" s="56"/>
      <c r="S405" s="57"/>
      <c r="T405" s="57"/>
      <c r="U405" s="57"/>
      <c r="V405" s="53">
        <v>20</v>
      </c>
      <c r="W405" s="58">
        <f t="shared" si="65"/>
        <v>660</v>
      </c>
      <c r="X405" s="59">
        <f t="shared" si="66"/>
        <v>0.18333333333333332</v>
      </c>
      <c r="Y405" s="59">
        <f t="shared" si="67"/>
        <v>7.8166666666666664</v>
      </c>
      <c r="Z405" s="59">
        <f t="shared" si="68"/>
        <v>1</v>
      </c>
      <c r="AA405" s="60">
        <f t="shared" si="69"/>
        <v>9.1666666666666667E-3</v>
      </c>
    </row>
    <row r="406" spans="2:27" x14ac:dyDescent="0.3">
      <c r="B406" s="45">
        <v>92228</v>
      </c>
      <c r="C406" s="46">
        <v>42983</v>
      </c>
      <c r="D406" s="47">
        <f t="shared" si="63"/>
        <v>2017</v>
      </c>
      <c r="E406" s="46" t="str">
        <f t="shared" si="60"/>
        <v>Q3-2017</v>
      </c>
      <c r="F406" s="46" t="str">
        <f t="shared" si="61"/>
        <v>September</v>
      </c>
      <c r="G406" s="47">
        <f t="shared" si="64"/>
        <v>36</v>
      </c>
      <c r="H406" s="46" t="str">
        <f t="shared" si="62"/>
        <v>Tuesday</v>
      </c>
      <c r="I406" s="45">
        <v>1</v>
      </c>
      <c r="J406" s="45">
        <v>27</v>
      </c>
      <c r="K406" s="45">
        <v>9</v>
      </c>
      <c r="L406" s="45">
        <v>30</v>
      </c>
      <c r="M406" s="45">
        <v>4</v>
      </c>
      <c r="N406" s="45">
        <v>3</v>
      </c>
      <c r="O406" s="45">
        <v>0</v>
      </c>
      <c r="P406" s="45">
        <v>20</v>
      </c>
      <c r="Q406" s="45">
        <v>34</v>
      </c>
      <c r="R406" s="48"/>
      <c r="S406" s="49"/>
      <c r="T406" s="49"/>
      <c r="U406" s="49"/>
      <c r="V406" s="45">
        <v>20</v>
      </c>
      <c r="W406" s="50">
        <f t="shared" si="65"/>
        <v>680</v>
      </c>
      <c r="X406" s="51">
        <f t="shared" si="66"/>
        <v>0.18888888888888888</v>
      </c>
      <c r="Y406" s="51">
        <f t="shared" si="67"/>
        <v>7.8111111111111109</v>
      </c>
      <c r="Z406" s="51">
        <f t="shared" si="68"/>
        <v>1</v>
      </c>
      <c r="AA406" s="52">
        <f t="shared" si="69"/>
        <v>9.4444444444444445E-3</v>
      </c>
    </row>
    <row r="407" spans="2:27" x14ac:dyDescent="0.3">
      <c r="B407" s="53">
        <v>92229</v>
      </c>
      <c r="C407" s="54">
        <v>42983</v>
      </c>
      <c r="D407" s="55">
        <f t="shared" si="63"/>
        <v>2017</v>
      </c>
      <c r="E407" s="54" t="str">
        <f t="shared" si="60"/>
        <v>Q3-2017</v>
      </c>
      <c r="F407" s="54" t="str">
        <f t="shared" si="61"/>
        <v>September</v>
      </c>
      <c r="G407" s="55">
        <f t="shared" si="64"/>
        <v>36</v>
      </c>
      <c r="H407" s="54" t="str">
        <f t="shared" si="62"/>
        <v>Tuesday</v>
      </c>
      <c r="I407" s="53">
        <v>2</v>
      </c>
      <c r="J407" s="53">
        <v>28</v>
      </c>
      <c r="K407" s="53">
        <v>8</v>
      </c>
      <c r="L407" s="53">
        <v>30</v>
      </c>
      <c r="M407" s="53">
        <v>5</v>
      </c>
      <c r="N407" s="53">
        <v>2</v>
      </c>
      <c r="O407" s="53">
        <v>0</v>
      </c>
      <c r="P407" s="53">
        <v>21</v>
      </c>
      <c r="Q407" s="53">
        <v>34</v>
      </c>
      <c r="R407" s="56"/>
      <c r="S407" s="57"/>
      <c r="T407" s="57"/>
      <c r="U407" s="57"/>
      <c r="V407" s="53">
        <v>21</v>
      </c>
      <c r="W407" s="58">
        <f t="shared" si="65"/>
        <v>714</v>
      </c>
      <c r="X407" s="59">
        <f t="shared" si="66"/>
        <v>0.19833333333333333</v>
      </c>
      <c r="Y407" s="59">
        <f t="shared" si="67"/>
        <v>7.8016666666666667</v>
      </c>
      <c r="Z407" s="59">
        <f t="shared" si="68"/>
        <v>1</v>
      </c>
      <c r="AA407" s="60">
        <f t="shared" si="69"/>
        <v>9.4444444444444445E-3</v>
      </c>
    </row>
    <row r="408" spans="2:27" x14ac:dyDescent="0.3">
      <c r="B408" s="45">
        <v>92230</v>
      </c>
      <c r="C408" s="46">
        <v>42984</v>
      </c>
      <c r="D408" s="47">
        <f t="shared" si="63"/>
        <v>2017</v>
      </c>
      <c r="E408" s="46" t="str">
        <f t="shared" si="60"/>
        <v>Q3-2017</v>
      </c>
      <c r="F408" s="46" t="str">
        <f t="shared" si="61"/>
        <v>September</v>
      </c>
      <c r="G408" s="47">
        <f t="shared" si="64"/>
        <v>36</v>
      </c>
      <c r="H408" s="46" t="str">
        <f t="shared" si="62"/>
        <v>Wednesday</v>
      </c>
      <c r="I408" s="45">
        <v>1</v>
      </c>
      <c r="J408" s="45">
        <v>28</v>
      </c>
      <c r="K408" s="45">
        <v>9</v>
      </c>
      <c r="L408" s="45">
        <v>30</v>
      </c>
      <c r="M408" s="45">
        <v>4</v>
      </c>
      <c r="N408" s="45">
        <v>3</v>
      </c>
      <c r="O408" s="45">
        <v>0</v>
      </c>
      <c r="P408" s="45">
        <v>21</v>
      </c>
      <c r="Q408" s="45">
        <v>32</v>
      </c>
      <c r="R408" s="48"/>
      <c r="S408" s="49"/>
      <c r="T408" s="49"/>
      <c r="U408" s="49"/>
      <c r="V408" s="45">
        <v>21</v>
      </c>
      <c r="W408" s="50">
        <f t="shared" si="65"/>
        <v>672</v>
      </c>
      <c r="X408" s="51">
        <f t="shared" si="66"/>
        <v>0.18666666666666668</v>
      </c>
      <c r="Y408" s="51">
        <f t="shared" si="67"/>
        <v>7.8133333333333335</v>
      </c>
      <c r="Z408" s="51">
        <f t="shared" si="68"/>
        <v>1</v>
      </c>
      <c r="AA408" s="52">
        <f t="shared" si="69"/>
        <v>8.8888888888888889E-3</v>
      </c>
    </row>
    <row r="409" spans="2:27" x14ac:dyDescent="0.3">
      <c r="B409" s="53">
        <v>92231</v>
      </c>
      <c r="C409" s="54">
        <v>42984</v>
      </c>
      <c r="D409" s="55">
        <f t="shared" si="63"/>
        <v>2017</v>
      </c>
      <c r="E409" s="54" t="str">
        <f t="shared" si="60"/>
        <v>Q3-2017</v>
      </c>
      <c r="F409" s="54" t="str">
        <f t="shared" si="61"/>
        <v>September</v>
      </c>
      <c r="G409" s="55">
        <f t="shared" si="64"/>
        <v>36</v>
      </c>
      <c r="H409" s="54" t="str">
        <f t="shared" si="62"/>
        <v>Wednesday</v>
      </c>
      <c r="I409" s="53">
        <v>2</v>
      </c>
      <c r="J409" s="53">
        <v>28</v>
      </c>
      <c r="K409" s="53">
        <v>9</v>
      </c>
      <c r="L409" s="53">
        <v>30</v>
      </c>
      <c r="M409" s="53">
        <v>4</v>
      </c>
      <c r="N409" s="53">
        <v>3</v>
      </c>
      <c r="O409" s="53">
        <v>0</v>
      </c>
      <c r="P409" s="53">
        <v>21</v>
      </c>
      <c r="Q409" s="53">
        <v>32</v>
      </c>
      <c r="R409" s="56"/>
      <c r="S409" s="57"/>
      <c r="T409" s="57"/>
      <c r="U409" s="57"/>
      <c r="V409" s="53">
        <v>21</v>
      </c>
      <c r="W409" s="58">
        <f t="shared" si="65"/>
        <v>672</v>
      </c>
      <c r="X409" s="59">
        <f t="shared" si="66"/>
        <v>0.18666666666666668</v>
      </c>
      <c r="Y409" s="59">
        <f t="shared" si="67"/>
        <v>7.8133333333333335</v>
      </c>
      <c r="Z409" s="59">
        <f t="shared" si="68"/>
        <v>1</v>
      </c>
      <c r="AA409" s="60">
        <f t="shared" si="69"/>
        <v>8.8888888888888889E-3</v>
      </c>
    </row>
    <row r="410" spans="2:27" x14ac:dyDescent="0.3">
      <c r="B410" s="45">
        <v>92232</v>
      </c>
      <c r="C410" s="46">
        <v>42985</v>
      </c>
      <c r="D410" s="47">
        <f t="shared" si="63"/>
        <v>2017</v>
      </c>
      <c r="E410" s="46" t="str">
        <f t="shared" si="60"/>
        <v>Q3-2017</v>
      </c>
      <c r="F410" s="46" t="str">
        <f t="shared" si="61"/>
        <v>September</v>
      </c>
      <c r="G410" s="47">
        <f t="shared" si="64"/>
        <v>36</v>
      </c>
      <c r="H410" s="46" t="str">
        <f t="shared" si="62"/>
        <v>Thursday</v>
      </c>
      <c r="I410" s="45">
        <v>1</v>
      </c>
      <c r="J410" s="45">
        <v>25</v>
      </c>
      <c r="K410" s="45">
        <v>6</v>
      </c>
      <c r="L410" s="45">
        <v>30</v>
      </c>
      <c r="M410" s="45">
        <v>4</v>
      </c>
      <c r="N410" s="45">
        <v>3</v>
      </c>
      <c r="O410" s="45">
        <v>0</v>
      </c>
      <c r="P410" s="45">
        <v>18</v>
      </c>
      <c r="Q410" s="45">
        <v>33</v>
      </c>
      <c r="R410" s="48"/>
      <c r="S410" s="49"/>
      <c r="T410" s="49"/>
      <c r="U410" s="49"/>
      <c r="V410" s="45">
        <v>18</v>
      </c>
      <c r="W410" s="50">
        <f t="shared" si="65"/>
        <v>594</v>
      </c>
      <c r="X410" s="51">
        <f t="shared" si="66"/>
        <v>0.16500000000000001</v>
      </c>
      <c r="Y410" s="51">
        <f t="shared" si="67"/>
        <v>7.835</v>
      </c>
      <c r="Z410" s="51">
        <f t="shared" si="68"/>
        <v>1</v>
      </c>
      <c r="AA410" s="52">
        <f t="shared" si="69"/>
        <v>9.1666666666666667E-3</v>
      </c>
    </row>
    <row r="411" spans="2:27" x14ac:dyDescent="0.3">
      <c r="B411" s="53">
        <v>92233</v>
      </c>
      <c r="C411" s="54">
        <v>42985</v>
      </c>
      <c r="D411" s="55">
        <f t="shared" si="63"/>
        <v>2017</v>
      </c>
      <c r="E411" s="54" t="str">
        <f t="shared" si="60"/>
        <v>Q3-2017</v>
      </c>
      <c r="F411" s="54" t="str">
        <f t="shared" si="61"/>
        <v>September</v>
      </c>
      <c r="G411" s="55">
        <f t="shared" si="64"/>
        <v>36</v>
      </c>
      <c r="H411" s="54" t="str">
        <f t="shared" si="62"/>
        <v>Thursday</v>
      </c>
      <c r="I411" s="53">
        <v>2</v>
      </c>
      <c r="J411" s="53">
        <v>27</v>
      </c>
      <c r="K411" s="53">
        <v>5</v>
      </c>
      <c r="L411" s="53">
        <v>30</v>
      </c>
      <c r="M411" s="53">
        <v>4</v>
      </c>
      <c r="N411" s="53">
        <v>3</v>
      </c>
      <c r="O411" s="53">
        <v>0</v>
      </c>
      <c r="P411" s="53">
        <v>20</v>
      </c>
      <c r="Q411" s="53">
        <v>32</v>
      </c>
      <c r="R411" s="56"/>
      <c r="S411" s="57"/>
      <c r="T411" s="57"/>
      <c r="U411" s="57"/>
      <c r="V411" s="53">
        <v>20</v>
      </c>
      <c r="W411" s="58">
        <f t="shared" si="65"/>
        <v>640</v>
      </c>
      <c r="X411" s="59">
        <f t="shared" si="66"/>
        <v>0.17777777777777778</v>
      </c>
      <c r="Y411" s="59">
        <f t="shared" si="67"/>
        <v>7.822222222222222</v>
      </c>
      <c r="Z411" s="59">
        <f t="shared" si="68"/>
        <v>1</v>
      </c>
      <c r="AA411" s="60">
        <f t="shared" si="69"/>
        <v>8.8888888888888889E-3</v>
      </c>
    </row>
    <row r="412" spans="2:27" x14ac:dyDescent="0.3">
      <c r="B412" s="45">
        <v>92234</v>
      </c>
      <c r="C412" s="46">
        <v>42986</v>
      </c>
      <c r="D412" s="47">
        <f t="shared" si="63"/>
        <v>2017</v>
      </c>
      <c r="E412" s="46" t="str">
        <f t="shared" si="60"/>
        <v>Q3-2017</v>
      </c>
      <c r="F412" s="46" t="str">
        <f t="shared" si="61"/>
        <v>September</v>
      </c>
      <c r="G412" s="47">
        <f t="shared" si="64"/>
        <v>36</v>
      </c>
      <c r="H412" s="46" t="str">
        <f t="shared" si="62"/>
        <v>Friday</v>
      </c>
      <c r="I412" s="45">
        <v>1</v>
      </c>
      <c r="J412" s="45">
        <v>30</v>
      </c>
      <c r="K412" s="45">
        <v>7</v>
      </c>
      <c r="L412" s="45">
        <v>30</v>
      </c>
      <c r="M412" s="45">
        <v>5</v>
      </c>
      <c r="N412" s="45">
        <v>3</v>
      </c>
      <c r="O412" s="45">
        <v>0</v>
      </c>
      <c r="P412" s="45">
        <v>22</v>
      </c>
      <c r="Q412" s="45">
        <v>30</v>
      </c>
      <c r="R412" s="48"/>
      <c r="S412" s="49"/>
      <c r="T412" s="49"/>
      <c r="U412" s="49"/>
      <c r="V412" s="45">
        <v>22</v>
      </c>
      <c r="W412" s="50">
        <f t="shared" si="65"/>
        <v>660</v>
      </c>
      <c r="X412" s="51">
        <f t="shared" si="66"/>
        <v>0.18333333333333332</v>
      </c>
      <c r="Y412" s="51">
        <f t="shared" si="67"/>
        <v>7.8166666666666664</v>
      </c>
      <c r="Z412" s="51">
        <f t="shared" si="68"/>
        <v>1</v>
      </c>
      <c r="AA412" s="52">
        <f t="shared" si="69"/>
        <v>8.3333333333333332E-3</v>
      </c>
    </row>
    <row r="413" spans="2:27" x14ac:dyDescent="0.3">
      <c r="B413" s="53">
        <v>92235</v>
      </c>
      <c r="C413" s="54">
        <v>42986</v>
      </c>
      <c r="D413" s="55">
        <f t="shared" si="63"/>
        <v>2017</v>
      </c>
      <c r="E413" s="54" t="str">
        <f t="shared" si="60"/>
        <v>Q3-2017</v>
      </c>
      <c r="F413" s="54" t="str">
        <f t="shared" si="61"/>
        <v>September</v>
      </c>
      <c r="G413" s="55">
        <f t="shared" si="64"/>
        <v>36</v>
      </c>
      <c r="H413" s="54" t="str">
        <f t="shared" si="62"/>
        <v>Friday</v>
      </c>
      <c r="I413" s="53">
        <v>2</v>
      </c>
      <c r="J413" s="53">
        <v>33</v>
      </c>
      <c r="K413" s="53">
        <v>5</v>
      </c>
      <c r="L413" s="53">
        <v>30</v>
      </c>
      <c r="M413" s="53">
        <v>5</v>
      </c>
      <c r="N413" s="53">
        <v>3</v>
      </c>
      <c r="O413" s="53">
        <v>0</v>
      </c>
      <c r="P413" s="53">
        <v>25</v>
      </c>
      <c r="Q413" s="53">
        <v>32</v>
      </c>
      <c r="R413" s="56"/>
      <c r="S413" s="57"/>
      <c r="T413" s="57"/>
      <c r="U413" s="57"/>
      <c r="V413" s="53">
        <v>25</v>
      </c>
      <c r="W413" s="58">
        <f t="shared" si="65"/>
        <v>800</v>
      </c>
      <c r="X413" s="59">
        <f t="shared" si="66"/>
        <v>0.22222222222222221</v>
      </c>
      <c r="Y413" s="59">
        <f t="shared" si="67"/>
        <v>7.7777777777777777</v>
      </c>
      <c r="Z413" s="59">
        <f t="shared" si="68"/>
        <v>1</v>
      </c>
      <c r="AA413" s="60">
        <f t="shared" si="69"/>
        <v>8.8888888888888889E-3</v>
      </c>
    </row>
    <row r="414" spans="2:27" x14ac:dyDescent="0.3">
      <c r="B414" s="45">
        <v>92236</v>
      </c>
      <c r="C414" s="46">
        <v>42987</v>
      </c>
      <c r="D414" s="47">
        <f t="shared" si="63"/>
        <v>2017</v>
      </c>
      <c r="E414" s="46" t="str">
        <f t="shared" si="60"/>
        <v>Q3-2017</v>
      </c>
      <c r="F414" s="46" t="str">
        <f t="shared" si="61"/>
        <v>September</v>
      </c>
      <c r="G414" s="47">
        <f t="shared" si="64"/>
        <v>36</v>
      </c>
      <c r="H414" s="46" t="str">
        <f t="shared" si="62"/>
        <v>Saturday</v>
      </c>
      <c r="I414" s="45">
        <v>1</v>
      </c>
      <c r="J414" s="45">
        <v>29</v>
      </c>
      <c r="K414" s="45">
        <v>8</v>
      </c>
      <c r="L414" s="45">
        <v>30</v>
      </c>
      <c r="M414" s="45">
        <v>5</v>
      </c>
      <c r="N414" s="45">
        <v>3</v>
      </c>
      <c r="O414" s="45">
        <v>0</v>
      </c>
      <c r="P414" s="45">
        <v>21</v>
      </c>
      <c r="Q414" s="45">
        <v>34</v>
      </c>
      <c r="R414" s="48"/>
      <c r="S414" s="49"/>
      <c r="T414" s="49"/>
      <c r="U414" s="49"/>
      <c r="V414" s="45">
        <v>21</v>
      </c>
      <c r="W414" s="50">
        <f t="shared" si="65"/>
        <v>714</v>
      </c>
      <c r="X414" s="51">
        <f t="shared" si="66"/>
        <v>0.19833333333333333</v>
      </c>
      <c r="Y414" s="51">
        <f t="shared" si="67"/>
        <v>7.8016666666666667</v>
      </c>
      <c r="Z414" s="51">
        <f t="shared" si="68"/>
        <v>1</v>
      </c>
      <c r="AA414" s="52">
        <f t="shared" si="69"/>
        <v>9.4444444444444445E-3</v>
      </c>
    </row>
    <row r="415" spans="2:27" x14ac:dyDescent="0.3">
      <c r="B415" s="53">
        <v>92237</v>
      </c>
      <c r="C415" s="54">
        <v>42989</v>
      </c>
      <c r="D415" s="55">
        <f t="shared" si="63"/>
        <v>2017</v>
      </c>
      <c r="E415" s="54" t="str">
        <f t="shared" si="60"/>
        <v>Q3-2017</v>
      </c>
      <c r="F415" s="54" t="str">
        <f t="shared" si="61"/>
        <v>September</v>
      </c>
      <c r="G415" s="55">
        <f t="shared" si="64"/>
        <v>37</v>
      </c>
      <c r="H415" s="54" t="str">
        <f t="shared" si="62"/>
        <v>Monday</v>
      </c>
      <c r="I415" s="53">
        <v>1</v>
      </c>
      <c r="J415" s="53">
        <v>28</v>
      </c>
      <c r="K415" s="53">
        <v>6</v>
      </c>
      <c r="L415" s="53">
        <v>30</v>
      </c>
      <c r="M415" s="53">
        <v>5</v>
      </c>
      <c r="N415" s="53">
        <v>2</v>
      </c>
      <c r="O415" s="53">
        <v>0</v>
      </c>
      <c r="P415" s="53">
        <v>21</v>
      </c>
      <c r="Q415" s="53">
        <v>34</v>
      </c>
      <c r="R415" s="56"/>
      <c r="S415" s="57"/>
      <c r="T415" s="57"/>
      <c r="U415" s="57"/>
      <c r="V415" s="53">
        <v>21</v>
      </c>
      <c r="W415" s="58">
        <f t="shared" si="65"/>
        <v>714</v>
      </c>
      <c r="X415" s="59">
        <f t="shared" si="66"/>
        <v>0.19833333333333333</v>
      </c>
      <c r="Y415" s="59">
        <f t="shared" si="67"/>
        <v>7.8016666666666667</v>
      </c>
      <c r="Z415" s="59">
        <f t="shared" si="68"/>
        <v>1</v>
      </c>
      <c r="AA415" s="60">
        <f t="shared" si="69"/>
        <v>9.4444444444444445E-3</v>
      </c>
    </row>
    <row r="416" spans="2:27" x14ac:dyDescent="0.3">
      <c r="B416" s="45">
        <v>92238</v>
      </c>
      <c r="C416" s="46">
        <v>42989</v>
      </c>
      <c r="D416" s="47">
        <f t="shared" si="63"/>
        <v>2017</v>
      </c>
      <c r="E416" s="46" t="str">
        <f t="shared" si="60"/>
        <v>Q3-2017</v>
      </c>
      <c r="F416" s="46" t="str">
        <f t="shared" si="61"/>
        <v>September</v>
      </c>
      <c r="G416" s="47">
        <f t="shared" si="64"/>
        <v>37</v>
      </c>
      <c r="H416" s="46" t="str">
        <f t="shared" si="62"/>
        <v>Monday</v>
      </c>
      <c r="I416" s="45">
        <v>2</v>
      </c>
      <c r="J416" s="45">
        <v>31</v>
      </c>
      <c r="K416" s="45">
        <v>8</v>
      </c>
      <c r="L416" s="45">
        <v>30</v>
      </c>
      <c r="M416" s="45">
        <v>4</v>
      </c>
      <c r="N416" s="45">
        <v>2</v>
      </c>
      <c r="O416" s="45">
        <v>0</v>
      </c>
      <c r="P416" s="45">
        <v>25</v>
      </c>
      <c r="Q416" s="45">
        <v>34</v>
      </c>
      <c r="R416" s="48"/>
      <c r="S416" s="49"/>
      <c r="T416" s="49"/>
      <c r="U416" s="49"/>
      <c r="V416" s="45">
        <v>25</v>
      </c>
      <c r="W416" s="50">
        <f t="shared" si="65"/>
        <v>850</v>
      </c>
      <c r="X416" s="51">
        <f t="shared" si="66"/>
        <v>0.2361111111111111</v>
      </c>
      <c r="Y416" s="51">
        <f t="shared" si="67"/>
        <v>7.7638888888888893</v>
      </c>
      <c r="Z416" s="51">
        <f t="shared" si="68"/>
        <v>1</v>
      </c>
      <c r="AA416" s="52">
        <f t="shared" si="69"/>
        <v>9.4444444444444445E-3</v>
      </c>
    </row>
    <row r="417" spans="2:27" x14ac:dyDescent="0.3">
      <c r="B417" s="53">
        <v>92239</v>
      </c>
      <c r="C417" s="54">
        <v>42990</v>
      </c>
      <c r="D417" s="55">
        <f t="shared" si="63"/>
        <v>2017</v>
      </c>
      <c r="E417" s="54" t="str">
        <f t="shared" si="60"/>
        <v>Q3-2017</v>
      </c>
      <c r="F417" s="54" t="str">
        <f t="shared" si="61"/>
        <v>September</v>
      </c>
      <c r="G417" s="55">
        <f t="shared" si="64"/>
        <v>37</v>
      </c>
      <c r="H417" s="54" t="str">
        <f t="shared" si="62"/>
        <v>Tuesday</v>
      </c>
      <c r="I417" s="53">
        <v>1</v>
      </c>
      <c r="J417" s="53">
        <v>25</v>
      </c>
      <c r="K417" s="53">
        <v>8</v>
      </c>
      <c r="L417" s="53">
        <v>30</v>
      </c>
      <c r="M417" s="53">
        <v>4</v>
      </c>
      <c r="N417" s="53">
        <v>2</v>
      </c>
      <c r="O417" s="53">
        <v>0</v>
      </c>
      <c r="P417" s="53">
        <v>19</v>
      </c>
      <c r="Q417" s="53">
        <v>33</v>
      </c>
      <c r="R417" s="56"/>
      <c r="S417" s="57"/>
      <c r="T417" s="57"/>
      <c r="U417" s="57"/>
      <c r="V417" s="53">
        <v>19</v>
      </c>
      <c r="W417" s="58">
        <f t="shared" si="65"/>
        <v>627</v>
      </c>
      <c r="X417" s="59">
        <f t="shared" si="66"/>
        <v>0.17416666666666666</v>
      </c>
      <c r="Y417" s="59">
        <f t="shared" si="67"/>
        <v>7.8258333333333336</v>
      </c>
      <c r="Z417" s="59">
        <f t="shared" si="68"/>
        <v>1</v>
      </c>
      <c r="AA417" s="60">
        <f t="shared" si="69"/>
        <v>9.1666666666666667E-3</v>
      </c>
    </row>
    <row r="418" spans="2:27" x14ac:dyDescent="0.3">
      <c r="B418" s="45">
        <v>92240</v>
      </c>
      <c r="C418" s="46">
        <v>42990</v>
      </c>
      <c r="D418" s="47">
        <f t="shared" si="63"/>
        <v>2017</v>
      </c>
      <c r="E418" s="46" t="str">
        <f t="shared" si="60"/>
        <v>Q3-2017</v>
      </c>
      <c r="F418" s="46" t="str">
        <f t="shared" si="61"/>
        <v>September</v>
      </c>
      <c r="G418" s="47">
        <f t="shared" si="64"/>
        <v>37</v>
      </c>
      <c r="H418" s="46" t="str">
        <f t="shared" si="62"/>
        <v>Tuesday</v>
      </c>
      <c r="I418" s="45">
        <v>2</v>
      </c>
      <c r="J418" s="45">
        <v>28</v>
      </c>
      <c r="K418" s="45">
        <v>7</v>
      </c>
      <c r="L418" s="45">
        <v>30</v>
      </c>
      <c r="M418" s="45">
        <v>4</v>
      </c>
      <c r="N418" s="45">
        <v>3</v>
      </c>
      <c r="O418" s="45">
        <v>0</v>
      </c>
      <c r="P418" s="45">
        <v>21</v>
      </c>
      <c r="Q418" s="45">
        <v>31</v>
      </c>
      <c r="R418" s="48"/>
      <c r="S418" s="49"/>
      <c r="T418" s="49"/>
      <c r="U418" s="49"/>
      <c r="V418" s="45">
        <v>21</v>
      </c>
      <c r="W418" s="50">
        <f t="shared" si="65"/>
        <v>651</v>
      </c>
      <c r="X418" s="51">
        <f t="shared" si="66"/>
        <v>0.18083333333333335</v>
      </c>
      <c r="Y418" s="51">
        <f t="shared" si="67"/>
        <v>7.8191666666666668</v>
      </c>
      <c r="Z418" s="51">
        <f t="shared" si="68"/>
        <v>1</v>
      </c>
      <c r="AA418" s="52">
        <f t="shared" si="69"/>
        <v>8.611111111111111E-3</v>
      </c>
    </row>
    <row r="419" spans="2:27" x14ac:dyDescent="0.3">
      <c r="B419" s="53">
        <v>92241</v>
      </c>
      <c r="C419" s="54">
        <v>42991</v>
      </c>
      <c r="D419" s="55">
        <f t="shared" si="63"/>
        <v>2017</v>
      </c>
      <c r="E419" s="54" t="str">
        <f t="shared" si="60"/>
        <v>Q3-2017</v>
      </c>
      <c r="F419" s="54" t="str">
        <f t="shared" si="61"/>
        <v>September</v>
      </c>
      <c r="G419" s="55">
        <f t="shared" si="64"/>
        <v>37</v>
      </c>
      <c r="H419" s="54" t="str">
        <f t="shared" si="62"/>
        <v>Wednesday</v>
      </c>
      <c r="I419" s="53">
        <v>1</v>
      </c>
      <c r="J419" s="53">
        <v>25</v>
      </c>
      <c r="K419" s="53">
        <v>8</v>
      </c>
      <c r="L419" s="53">
        <v>30</v>
      </c>
      <c r="M419" s="53">
        <v>4</v>
      </c>
      <c r="N419" s="53">
        <v>3</v>
      </c>
      <c r="O419" s="53">
        <v>0</v>
      </c>
      <c r="P419" s="53">
        <v>18</v>
      </c>
      <c r="Q419" s="53">
        <v>31</v>
      </c>
      <c r="R419" s="56"/>
      <c r="S419" s="57"/>
      <c r="T419" s="57"/>
      <c r="U419" s="57"/>
      <c r="V419" s="53">
        <v>18</v>
      </c>
      <c r="W419" s="58">
        <f t="shared" si="65"/>
        <v>558</v>
      </c>
      <c r="X419" s="59">
        <f t="shared" si="66"/>
        <v>0.155</v>
      </c>
      <c r="Y419" s="59">
        <f t="shared" si="67"/>
        <v>7.8449999999999998</v>
      </c>
      <c r="Z419" s="59">
        <f t="shared" si="68"/>
        <v>1</v>
      </c>
      <c r="AA419" s="60">
        <f t="shared" si="69"/>
        <v>8.611111111111111E-3</v>
      </c>
    </row>
    <row r="420" spans="2:27" x14ac:dyDescent="0.3">
      <c r="B420" s="45">
        <v>92242</v>
      </c>
      <c r="C420" s="46">
        <v>42991</v>
      </c>
      <c r="D420" s="47">
        <f t="shared" si="63"/>
        <v>2017</v>
      </c>
      <c r="E420" s="46" t="str">
        <f t="shared" si="60"/>
        <v>Q3-2017</v>
      </c>
      <c r="F420" s="46" t="str">
        <f t="shared" si="61"/>
        <v>September</v>
      </c>
      <c r="G420" s="47">
        <f t="shared" si="64"/>
        <v>37</v>
      </c>
      <c r="H420" s="46" t="str">
        <f t="shared" si="62"/>
        <v>Wednesday</v>
      </c>
      <c r="I420" s="45">
        <v>2</v>
      </c>
      <c r="J420" s="45">
        <v>30</v>
      </c>
      <c r="K420" s="45">
        <v>5</v>
      </c>
      <c r="L420" s="45">
        <v>30</v>
      </c>
      <c r="M420" s="45">
        <v>5</v>
      </c>
      <c r="N420" s="45">
        <v>2</v>
      </c>
      <c r="O420" s="45">
        <v>0</v>
      </c>
      <c r="P420" s="45">
        <v>23</v>
      </c>
      <c r="Q420" s="45">
        <v>34</v>
      </c>
      <c r="R420" s="48"/>
      <c r="S420" s="49"/>
      <c r="T420" s="49"/>
      <c r="U420" s="49"/>
      <c r="V420" s="45">
        <v>23</v>
      </c>
      <c r="W420" s="50">
        <f t="shared" si="65"/>
        <v>782</v>
      </c>
      <c r="X420" s="51">
        <f t="shared" si="66"/>
        <v>0.21722222222222223</v>
      </c>
      <c r="Y420" s="51">
        <f t="shared" si="67"/>
        <v>7.7827777777777776</v>
      </c>
      <c r="Z420" s="51">
        <f t="shared" si="68"/>
        <v>1</v>
      </c>
      <c r="AA420" s="52">
        <f t="shared" si="69"/>
        <v>9.4444444444444445E-3</v>
      </c>
    </row>
    <row r="421" spans="2:27" x14ac:dyDescent="0.3">
      <c r="B421" s="53">
        <v>92243</v>
      </c>
      <c r="C421" s="54">
        <v>42992</v>
      </c>
      <c r="D421" s="55">
        <f t="shared" si="63"/>
        <v>2017</v>
      </c>
      <c r="E421" s="54" t="str">
        <f t="shared" si="60"/>
        <v>Q3-2017</v>
      </c>
      <c r="F421" s="54" t="str">
        <f t="shared" si="61"/>
        <v>September</v>
      </c>
      <c r="G421" s="55">
        <f t="shared" si="64"/>
        <v>37</v>
      </c>
      <c r="H421" s="54" t="str">
        <f t="shared" si="62"/>
        <v>Thursday</v>
      </c>
      <c r="I421" s="53">
        <v>1</v>
      </c>
      <c r="J421" s="53">
        <v>26</v>
      </c>
      <c r="K421" s="53">
        <v>7</v>
      </c>
      <c r="L421" s="53">
        <v>30</v>
      </c>
      <c r="M421" s="53">
        <v>4</v>
      </c>
      <c r="N421" s="53">
        <v>2</v>
      </c>
      <c r="O421" s="53">
        <v>0</v>
      </c>
      <c r="P421" s="53">
        <v>20</v>
      </c>
      <c r="Q421" s="53">
        <v>35</v>
      </c>
      <c r="R421" s="56"/>
      <c r="S421" s="57"/>
      <c r="T421" s="57"/>
      <c r="U421" s="57"/>
      <c r="V421" s="53">
        <v>20</v>
      </c>
      <c r="W421" s="58">
        <f t="shared" si="65"/>
        <v>700</v>
      </c>
      <c r="X421" s="59">
        <f t="shared" si="66"/>
        <v>0.19444444444444445</v>
      </c>
      <c r="Y421" s="59">
        <f t="shared" si="67"/>
        <v>7.8055555555555554</v>
      </c>
      <c r="Z421" s="59">
        <f t="shared" si="68"/>
        <v>1</v>
      </c>
      <c r="AA421" s="60">
        <f t="shared" si="69"/>
        <v>9.7222222222222224E-3</v>
      </c>
    </row>
    <row r="422" spans="2:27" x14ac:dyDescent="0.3">
      <c r="B422" s="45">
        <v>92244</v>
      </c>
      <c r="C422" s="46">
        <v>42992</v>
      </c>
      <c r="D422" s="47">
        <f t="shared" si="63"/>
        <v>2017</v>
      </c>
      <c r="E422" s="46" t="str">
        <f t="shared" si="60"/>
        <v>Q3-2017</v>
      </c>
      <c r="F422" s="46" t="str">
        <f t="shared" si="61"/>
        <v>September</v>
      </c>
      <c r="G422" s="47">
        <f t="shared" si="64"/>
        <v>37</v>
      </c>
      <c r="H422" s="46" t="str">
        <f t="shared" si="62"/>
        <v>Thursday</v>
      </c>
      <c r="I422" s="45">
        <v>2</v>
      </c>
      <c r="J422" s="45">
        <v>28</v>
      </c>
      <c r="K422" s="45">
        <v>6</v>
      </c>
      <c r="L422" s="45">
        <v>30</v>
      </c>
      <c r="M422" s="45">
        <v>4</v>
      </c>
      <c r="N422" s="45">
        <v>2</v>
      </c>
      <c r="O422" s="45">
        <v>0</v>
      </c>
      <c r="P422" s="45">
        <v>22</v>
      </c>
      <c r="Q422" s="45">
        <v>30</v>
      </c>
      <c r="R422" s="48"/>
      <c r="S422" s="49"/>
      <c r="T422" s="49"/>
      <c r="U422" s="49"/>
      <c r="V422" s="45">
        <v>22</v>
      </c>
      <c r="W422" s="50">
        <f t="shared" si="65"/>
        <v>660</v>
      </c>
      <c r="X422" s="51">
        <f t="shared" si="66"/>
        <v>0.18333333333333332</v>
      </c>
      <c r="Y422" s="51">
        <f t="shared" si="67"/>
        <v>7.8166666666666664</v>
      </c>
      <c r="Z422" s="51">
        <f t="shared" si="68"/>
        <v>1</v>
      </c>
      <c r="AA422" s="52">
        <f t="shared" si="69"/>
        <v>8.3333333333333332E-3</v>
      </c>
    </row>
    <row r="423" spans="2:27" x14ac:dyDescent="0.3">
      <c r="B423" s="53">
        <v>92245</v>
      </c>
      <c r="C423" s="54">
        <v>42993</v>
      </c>
      <c r="D423" s="55">
        <f t="shared" si="63"/>
        <v>2017</v>
      </c>
      <c r="E423" s="54" t="str">
        <f t="shared" si="60"/>
        <v>Q3-2017</v>
      </c>
      <c r="F423" s="54" t="str">
        <f t="shared" si="61"/>
        <v>September</v>
      </c>
      <c r="G423" s="55">
        <f t="shared" si="64"/>
        <v>37</v>
      </c>
      <c r="H423" s="54" t="str">
        <f t="shared" si="62"/>
        <v>Friday</v>
      </c>
      <c r="I423" s="53">
        <v>1</v>
      </c>
      <c r="J423" s="53">
        <v>26</v>
      </c>
      <c r="K423" s="53">
        <v>8</v>
      </c>
      <c r="L423" s="53">
        <v>30</v>
      </c>
      <c r="M423" s="53">
        <v>5</v>
      </c>
      <c r="N423" s="53">
        <v>2</v>
      </c>
      <c r="O423" s="53">
        <v>0</v>
      </c>
      <c r="P423" s="53">
        <v>19</v>
      </c>
      <c r="Q423" s="53">
        <v>34</v>
      </c>
      <c r="R423" s="56"/>
      <c r="S423" s="57"/>
      <c r="T423" s="57"/>
      <c r="U423" s="57"/>
      <c r="V423" s="53">
        <v>19</v>
      </c>
      <c r="W423" s="58">
        <f t="shared" si="65"/>
        <v>646</v>
      </c>
      <c r="X423" s="59">
        <f t="shared" si="66"/>
        <v>0.17944444444444443</v>
      </c>
      <c r="Y423" s="59">
        <f t="shared" si="67"/>
        <v>7.8205555555555559</v>
      </c>
      <c r="Z423" s="59">
        <f t="shared" si="68"/>
        <v>1</v>
      </c>
      <c r="AA423" s="60">
        <f t="shared" si="69"/>
        <v>9.4444444444444445E-3</v>
      </c>
    </row>
    <row r="424" spans="2:27" x14ac:dyDescent="0.3">
      <c r="B424" s="45">
        <v>92246</v>
      </c>
      <c r="C424" s="46">
        <v>42993</v>
      </c>
      <c r="D424" s="47">
        <f t="shared" si="63"/>
        <v>2017</v>
      </c>
      <c r="E424" s="46" t="str">
        <f t="shared" si="60"/>
        <v>Q3-2017</v>
      </c>
      <c r="F424" s="46" t="str">
        <f t="shared" si="61"/>
        <v>September</v>
      </c>
      <c r="G424" s="47">
        <f t="shared" si="64"/>
        <v>37</v>
      </c>
      <c r="H424" s="46" t="str">
        <f t="shared" si="62"/>
        <v>Friday</v>
      </c>
      <c r="I424" s="45">
        <v>2</v>
      </c>
      <c r="J424" s="45">
        <v>27</v>
      </c>
      <c r="K424" s="45">
        <v>7</v>
      </c>
      <c r="L424" s="45">
        <v>30</v>
      </c>
      <c r="M424" s="45">
        <v>4</v>
      </c>
      <c r="N424" s="45">
        <v>2</v>
      </c>
      <c r="O424" s="45">
        <v>0</v>
      </c>
      <c r="P424" s="45">
        <v>21</v>
      </c>
      <c r="Q424" s="45">
        <v>31</v>
      </c>
      <c r="R424" s="48"/>
      <c r="S424" s="49"/>
      <c r="T424" s="49"/>
      <c r="U424" s="49"/>
      <c r="V424" s="45">
        <v>21</v>
      </c>
      <c r="W424" s="50">
        <f t="shared" si="65"/>
        <v>651</v>
      </c>
      <c r="X424" s="51">
        <f t="shared" si="66"/>
        <v>0.18083333333333335</v>
      </c>
      <c r="Y424" s="51">
        <f t="shared" si="67"/>
        <v>7.8191666666666668</v>
      </c>
      <c r="Z424" s="51">
        <f t="shared" si="68"/>
        <v>1</v>
      </c>
      <c r="AA424" s="52">
        <f t="shared" si="69"/>
        <v>8.611111111111111E-3</v>
      </c>
    </row>
    <row r="425" spans="2:27" x14ac:dyDescent="0.3">
      <c r="B425" s="53">
        <v>92247</v>
      </c>
      <c r="C425" s="54">
        <v>42994</v>
      </c>
      <c r="D425" s="55">
        <f t="shared" si="63"/>
        <v>2017</v>
      </c>
      <c r="E425" s="54" t="str">
        <f t="shared" si="60"/>
        <v>Q3-2017</v>
      </c>
      <c r="F425" s="54" t="str">
        <f t="shared" si="61"/>
        <v>September</v>
      </c>
      <c r="G425" s="55">
        <f t="shared" si="64"/>
        <v>37</v>
      </c>
      <c r="H425" s="54" t="str">
        <f t="shared" si="62"/>
        <v>Saturday</v>
      </c>
      <c r="I425" s="53">
        <v>1</v>
      </c>
      <c r="J425" s="53">
        <v>27</v>
      </c>
      <c r="K425" s="53">
        <v>7</v>
      </c>
      <c r="L425" s="53">
        <v>30</v>
      </c>
      <c r="M425" s="53">
        <v>4</v>
      </c>
      <c r="N425" s="53">
        <v>3</v>
      </c>
      <c r="O425" s="53">
        <v>0</v>
      </c>
      <c r="P425" s="53">
        <v>20</v>
      </c>
      <c r="Q425" s="53">
        <v>34</v>
      </c>
      <c r="R425" s="56"/>
      <c r="S425" s="57"/>
      <c r="T425" s="57"/>
      <c r="U425" s="57"/>
      <c r="V425" s="53">
        <v>20</v>
      </c>
      <c r="W425" s="58">
        <f t="shared" si="65"/>
        <v>680</v>
      </c>
      <c r="X425" s="59">
        <f t="shared" si="66"/>
        <v>0.18888888888888888</v>
      </c>
      <c r="Y425" s="59">
        <f t="shared" si="67"/>
        <v>7.8111111111111109</v>
      </c>
      <c r="Z425" s="59">
        <f t="shared" si="68"/>
        <v>1</v>
      </c>
      <c r="AA425" s="60">
        <f t="shared" si="69"/>
        <v>9.4444444444444445E-3</v>
      </c>
    </row>
    <row r="426" spans="2:27" x14ac:dyDescent="0.3">
      <c r="B426" s="45">
        <v>92248</v>
      </c>
      <c r="C426" s="46">
        <v>42996</v>
      </c>
      <c r="D426" s="47">
        <f t="shared" si="63"/>
        <v>2017</v>
      </c>
      <c r="E426" s="46" t="str">
        <f t="shared" si="60"/>
        <v>Q3-2017</v>
      </c>
      <c r="F426" s="46" t="str">
        <f t="shared" si="61"/>
        <v>September</v>
      </c>
      <c r="G426" s="47">
        <f t="shared" si="64"/>
        <v>38</v>
      </c>
      <c r="H426" s="46" t="str">
        <f t="shared" si="62"/>
        <v>Monday</v>
      </c>
      <c r="I426" s="45">
        <v>1</v>
      </c>
      <c r="J426" s="45">
        <v>25</v>
      </c>
      <c r="K426" s="45">
        <v>7</v>
      </c>
      <c r="L426" s="45">
        <v>30</v>
      </c>
      <c r="M426" s="45">
        <v>4</v>
      </c>
      <c r="N426" s="45">
        <v>3</v>
      </c>
      <c r="O426" s="45">
        <v>0</v>
      </c>
      <c r="P426" s="45">
        <v>18</v>
      </c>
      <c r="Q426" s="45">
        <v>34</v>
      </c>
      <c r="R426" s="48"/>
      <c r="S426" s="49"/>
      <c r="T426" s="49"/>
      <c r="U426" s="49"/>
      <c r="V426" s="45">
        <v>18</v>
      </c>
      <c r="W426" s="50">
        <f t="shared" si="65"/>
        <v>612</v>
      </c>
      <c r="X426" s="51">
        <f t="shared" si="66"/>
        <v>0.17</v>
      </c>
      <c r="Y426" s="51">
        <f t="shared" si="67"/>
        <v>7.83</v>
      </c>
      <c r="Z426" s="51">
        <f t="shared" si="68"/>
        <v>1</v>
      </c>
      <c r="AA426" s="52">
        <f t="shared" si="69"/>
        <v>9.4444444444444445E-3</v>
      </c>
    </row>
    <row r="427" spans="2:27" x14ac:dyDescent="0.3">
      <c r="B427" s="53">
        <v>92249</v>
      </c>
      <c r="C427" s="54">
        <v>42996</v>
      </c>
      <c r="D427" s="55">
        <f t="shared" si="63"/>
        <v>2017</v>
      </c>
      <c r="E427" s="54" t="str">
        <f t="shared" si="60"/>
        <v>Q3-2017</v>
      </c>
      <c r="F427" s="54" t="str">
        <f t="shared" si="61"/>
        <v>September</v>
      </c>
      <c r="G427" s="55">
        <f t="shared" si="64"/>
        <v>38</v>
      </c>
      <c r="H427" s="54" t="str">
        <f t="shared" si="62"/>
        <v>Monday</v>
      </c>
      <c r="I427" s="53">
        <v>2</v>
      </c>
      <c r="J427" s="53">
        <v>28</v>
      </c>
      <c r="K427" s="53">
        <v>9</v>
      </c>
      <c r="L427" s="53">
        <v>30</v>
      </c>
      <c r="M427" s="53">
        <v>4</v>
      </c>
      <c r="N427" s="53">
        <v>3</v>
      </c>
      <c r="O427" s="53">
        <v>0</v>
      </c>
      <c r="P427" s="53">
        <v>21</v>
      </c>
      <c r="Q427" s="53">
        <v>33</v>
      </c>
      <c r="R427" s="56"/>
      <c r="S427" s="57"/>
      <c r="T427" s="57"/>
      <c r="U427" s="57"/>
      <c r="V427" s="53">
        <v>21</v>
      </c>
      <c r="W427" s="58">
        <f t="shared" si="65"/>
        <v>693</v>
      </c>
      <c r="X427" s="59">
        <f t="shared" si="66"/>
        <v>0.1925</v>
      </c>
      <c r="Y427" s="59">
        <f t="shared" si="67"/>
        <v>7.8075000000000001</v>
      </c>
      <c r="Z427" s="59">
        <f t="shared" si="68"/>
        <v>1</v>
      </c>
      <c r="AA427" s="60">
        <f t="shared" si="69"/>
        <v>9.1666666666666667E-3</v>
      </c>
    </row>
    <row r="428" spans="2:27" x14ac:dyDescent="0.3">
      <c r="B428" s="45">
        <v>92250</v>
      </c>
      <c r="C428" s="46">
        <v>42997</v>
      </c>
      <c r="D428" s="47">
        <f t="shared" si="63"/>
        <v>2017</v>
      </c>
      <c r="E428" s="46" t="str">
        <f t="shared" si="60"/>
        <v>Q3-2017</v>
      </c>
      <c r="F428" s="46" t="str">
        <f t="shared" si="61"/>
        <v>September</v>
      </c>
      <c r="G428" s="47">
        <f t="shared" si="64"/>
        <v>38</v>
      </c>
      <c r="H428" s="46" t="str">
        <f t="shared" si="62"/>
        <v>Tuesday</v>
      </c>
      <c r="I428" s="45">
        <v>1</v>
      </c>
      <c r="J428" s="45">
        <v>25</v>
      </c>
      <c r="K428" s="45">
        <v>7</v>
      </c>
      <c r="L428" s="45">
        <v>30</v>
      </c>
      <c r="M428" s="45">
        <v>5</v>
      </c>
      <c r="N428" s="45">
        <v>2</v>
      </c>
      <c r="O428" s="45">
        <v>0</v>
      </c>
      <c r="P428" s="45">
        <v>18</v>
      </c>
      <c r="Q428" s="45">
        <v>33</v>
      </c>
      <c r="R428" s="48"/>
      <c r="S428" s="49"/>
      <c r="T428" s="49"/>
      <c r="U428" s="49"/>
      <c r="V428" s="45">
        <v>18</v>
      </c>
      <c r="W428" s="50">
        <f t="shared" si="65"/>
        <v>594</v>
      </c>
      <c r="X428" s="51">
        <f t="shared" si="66"/>
        <v>0.16500000000000001</v>
      </c>
      <c r="Y428" s="51">
        <f t="shared" si="67"/>
        <v>7.835</v>
      </c>
      <c r="Z428" s="51">
        <f t="shared" si="68"/>
        <v>1</v>
      </c>
      <c r="AA428" s="52">
        <f t="shared" si="69"/>
        <v>9.1666666666666667E-3</v>
      </c>
    </row>
    <row r="429" spans="2:27" x14ac:dyDescent="0.3">
      <c r="B429" s="53">
        <v>92251</v>
      </c>
      <c r="C429" s="54">
        <v>42997</v>
      </c>
      <c r="D429" s="55">
        <f t="shared" si="63"/>
        <v>2017</v>
      </c>
      <c r="E429" s="54" t="str">
        <f t="shared" si="60"/>
        <v>Q3-2017</v>
      </c>
      <c r="F429" s="54" t="str">
        <f t="shared" si="61"/>
        <v>September</v>
      </c>
      <c r="G429" s="55">
        <f t="shared" si="64"/>
        <v>38</v>
      </c>
      <c r="H429" s="54" t="str">
        <f t="shared" si="62"/>
        <v>Tuesday</v>
      </c>
      <c r="I429" s="53">
        <v>2</v>
      </c>
      <c r="J429" s="53">
        <v>30</v>
      </c>
      <c r="K429" s="53">
        <v>7</v>
      </c>
      <c r="L429" s="53">
        <v>30</v>
      </c>
      <c r="M429" s="53">
        <v>5</v>
      </c>
      <c r="N429" s="53">
        <v>3</v>
      </c>
      <c r="O429" s="53">
        <v>0</v>
      </c>
      <c r="P429" s="53">
        <v>22</v>
      </c>
      <c r="Q429" s="53">
        <v>34</v>
      </c>
      <c r="R429" s="56"/>
      <c r="S429" s="57"/>
      <c r="T429" s="57"/>
      <c r="U429" s="57"/>
      <c r="V429" s="53">
        <v>22</v>
      </c>
      <c r="W429" s="58">
        <f t="shared" si="65"/>
        <v>748</v>
      </c>
      <c r="X429" s="59">
        <f t="shared" si="66"/>
        <v>0.20777777777777778</v>
      </c>
      <c r="Y429" s="59">
        <f t="shared" si="67"/>
        <v>7.7922222222222226</v>
      </c>
      <c r="Z429" s="59">
        <f t="shared" si="68"/>
        <v>1</v>
      </c>
      <c r="AA429" s="60">
        <f t="shared" si="69"/>
        <v>9.4444444444444445E-3</v>
      </c>
    </row>
    <row r="430" spans="2:27" x14ac:dyDescent="0.3">
      <c r="B430" s="45">
        <v>92252</v>
      </c>
      <c r="C430" s="46">
        <v>42998</v>
      </c>
      <c r="D430" s="47">
        <f t="shared" si="63"/>
        <v>2017</v>
      </c>
      <c r="E430" s="46" t="str">
        <f t="shared" si="60"/>
        <v>Q3-2017</v>
      </c>
      <c r="F430" s="46" t="str">
        <f t="shared" si="61"/>
        <v>September</v>
      </c>
      <c r="G430" s="47">
        <f t="shared" si="64"/>
        <v>38</v>
      </c>
      <c r="H430" s="46" t="str">
        <f t="shared" si="62"/>
        <v>Wednesday</v>
      </c>
      <c r="I430" s="45">
        <v>1</v>
      </c>
      <c r="J430" s="45">
        <v>28</v>
      </c>
      <c r="K430" s="45">
        <v>8</v>
      </c>
      <c r="L430" s="45">
        <v>30</v>
      </c>
      <c r="M430" s="45">
        <v>5</v>
      </c>
      <c r="N430" s="45">
        <v>2</v>
      </c>
      <c r="O430" s="45">
        <v>0</v>
      </c>
      <c r="P430" s="45">
        <v>21</v>
      </c>
      <c r="Q430" s="45">
        <v>35</v>
      </c>
      <c r="R430" s="48"/>
      <c r="S430" s="49"/>
      <c r="T430" s="49"/>
      <c r="U430" s="49"/>
      <c r="V430" s="45">
        <v>21</v>
      </c>
      <c r="W430" s="50">
        <f t="shared" si="65"/>
        <v>735</v>
      </c>
      <c r="X430" s="51">
        <f t="shared" si="66"/>
        <v>0.20416666666666666</v>
      </c>
      <c r="Y430" s="51">
        <f t="shared" si="67"/>
        <v>7.7958333333333334</v>
      </c>
      <c r="Z430" s="51">
        <f t="shared" si="68"/>
        <v>1</v>
      </c>
      <c r="AA430" s="52">
        <f t="shared" si="69"/>
        <v>9.7222222222222224E-3</v>
      </c>
    </row>
    <row r="431" spans="2:27" x14ac:dyDescent="0.3">
      <c r="B431" s="53">
        <v>92253</v>
      </c>
      <c r="C431" s="54">
        <v>42998</v>
      </c>
      <c r="D431" s="55">
        <f t="shared" si="63"/>
        <v>2017</v>
      </c>
      <c r="E431" s="54" t="str">
        <f t="shared" si="60"/>
        <v>Q3-2017</v>
      </c>
      <c r="F431" s="54" t="str">
        <f t="shared" si="61"/>
        <v>September</v>
      </c>
      <c r="G431" s="55">
        <f t="shared" si="64"/>
        <v>38</v>
      </c>
      <c r="H431" s="54" t="str">
        <f t="shared" si="62"/>
        <v>Wednesday</v>
      </c>
      <c r="I431" s="53">
        <v>2</v>
      </c>
      <c r="J431" s="53">
        <v>32</v>
      </c>
      <c r="K431" s="53">
        <v>6</v>
      </c>
      <c r="L431" s="53">
        <v>30</v>
      </c>
      <c r="M431" s="53">
        <v>5</v>
      </c>
      <c r="N431" s="53">
        <v>2</v>
      </c>
      <c r="O431" s="53">
        <v>0</v>
      </c>
      <c r="P431" s="53">
        <v>25</v>
      </c>
      <c r="Q431" s="53">
        <v>34</v>
      </c>
      <c r="R431" s="56"/>
      <c r="S431" s="57"/>
      <c r="T431" s="57"/>
      <c r="U431" s="57"/>
      <c r="V431" s="53">
        <v>25</v>
      </c>
      <c r="W431" s="58">
        <f t="shared" si="65"/>
        <v>850</v>
      </c>
      <c r="X431" s="59">
        <f t="shared" si="66"/>
        <v>0.2361111111111111</v>
      </c>
      <c r="Y431" s="59">
        <f t="shared" si="67"/>
        <v>7.7638888888888893</v>
      </c>
      <c r="Z431" s="59">
        <f t="shared" si="68"/>
        <v>1</v>
      </c>
      <c r="AA431" s="60">
        <f t="shared" si="69"/>
        <v>9.4444444444444445E-3</v>
      </c>
    </row>
    <row r="432" spans="2:27" x14ac:dyDescent="0.3">
      <c r="B432" s="45">
        <v>92254</v>
      </c>
      <c r="C432" s="46">
        <v>42999</v>
      </c>
      <c r="D432" s="47">
        <f t="shared" si="63"/>
        <v>2017</v>
      </c>
      <c r="E432" s="46" t="str">
        <f t="shared" si="60"/>
        <v>Q3-2017</v>
      </c>
      <c r="F432" s="46" t="str">
        <f t="shared" si="61"/>
        <v>September</v>
      </c>
      <c r="G432" s="47">
        <f t="shared" si="64"/>
        <v>38</v>
      </c>
      <c r="H432" s="46" t="str">
        <f t="shared" si="62"/>
        <v>Thursday</v>
      </c>
      <c r="I432" s="45">
        <v>1</v>
      </c>
      <c r="J432" s="45">
        <v>25</v>
      </c>
      <c r="K432" s="45">
        <v>7</v>
      </c>
      <c r="L432" s="45">
        <v>30</v>
      </c>
      <c r="M432" s="45">
        <v>4</v>
      </c>
      <c r="N432" s="45">
        <v>3</v>
      </c>
      <c r="O432" s="45">
        <v>0</v>
      </c>
      <c r="P432" s="45">
        <v>18</v>
      </c>
      <c r="Q432" s="45">
        <v>32</v>
      </c>
      <c r="R432" s="48"/>
      <c r="S432" s="49"/>
      <c r="T432" s="49"/>
      <c r="U432" s="49"/>
      <c r="V432" s="45">
        <v>18</v>
      </c>
      <c r="W432" s="50">
        <f t="shared" si="65"/>
        <v>576</v>
      </c>
      <c r="X432" s="51">
        <f t="shared" si="66"/>
        <v>0.16</v>
      </c>
      <c r="Y432" s="51">
        <f t="shared" si="67"/>
        <v>7.84</v>
      </c>
      <c r="Z432" s="51">
        <f t="shared" si="68"/>
        <v>1</v>
      </c>
      <c r="AA432" s="52">
        <f t="shared" si="69"/>
        <v>8.8888888888888889E-3</v>
      </c>
    </row>
    <row r="433" spans="2:27" x14ac:dyDescent="0.3">
      <c r="B433" s="53">
        <v>92255</v>
      </c>
      <c r="C433" s="54">
        <v>42999</v>
      </c>
      <c r="D433" s="55">
        <f t="shared" si="63"/>
        <v>2017</v>
      </c>
      <c r="E433" s="54" t="str">
        <f t="shared" si="60"/>
        <v>Q3-2017</v>
      </c>
      <c r="F433" s="54" t="str">
        <f t="shared" si="61"/>
        <v>September</v>
      </c>
      <c r="G433" s="55">
        <f t="shared" si="64"/>
        <v>38</v>
      </c>
      <c r="H433" s="54" t="str">
        <f t="shared" si="62"/>
        <v>Thursday</v>
      </c>
      <c r="I433" s="53">
        <v>2</v>
      </c>
      <c r="J433" s="53">
        <v>31</v>
      </c>
      <c r="K433" s="53">
        <v>5</v>
      </c>
      <c r="L433" s="53">
        <v>30</v>
      </c>
      <c r="M433" s="53">
        <v>4</v>
      </c>
      <c r="N433" s="53">
        <v>2</v>
      </c>
      <c r="O433" s="53">
        <v>0</v>
      </c>
      <c r="P433" s="53">
        <v>25</v>
      </c>
      <c r="Q433" s="53">
        <v>35</v>
      </c>
      <c r="R433" s="56"/>
      <c r="S433" s="57"/>
      <c r="T433" s="57"/>
      <c r="U433" s="57"/>
      <c r="V433" s="53">
        <v>25</v>
      </c>
      <c r="W433" s="58">
        <f t="shared" si="65"/>
        <v>875</v>
      </c>
      <c r="X433" s="59">
        <f t="shared" si="66"/>
        <v>0.24305555555555555</v>
      </c>
      <c r="Y433" s="59">
        <f t="shared" si="67"/>
        <v>7.7569444444444446</v>
      </c>
      <c r="Z433" s="59">
        <f t="shared" si="68"/>
        <v>1</v>
      </c>
      <c r="AA433" s="60">
        <f t="shared" si="69"/>
        <v>9.7222222222222224E-3</v>
      </c>
    </row>
    <row r="434" spans="2:27" x14ac:dyDescent="0.3">
      <c r="B434" s="45">
        <v>92256</v>
      </c>
      <c r="C434" s="46">
        <v>43000</v>
      </c>
      <c r="D434" s="47">
        <f t="shared" si="63"/>
        <v>2017</v>
      </c>
      <c r="E434" s="46" t="str">
        <f t="shared" si="60"/>
        <v>Q3-2017</v>
      </c>
      <c r="F434" s="46" t="str">
        <f t="shared" si="61"/>
        <v>September</v>
      </c>
      <c r="G434" s="47">
        <f t="shared" si="64"/>
        <v>38</v>
      </c>
      <c r="H434" s="46" t="str">
        <f t="shared" si="62"/>
        <v>Friday</v>
      </c>
      <c r="I434" s="45">
        <v>1</v>
      </c>
      <c r="J434" s="45">
        <v>23</v>
      </c>
      <c r="K434" s="45">
        <v>7</v>
      </c>
      <c r="L434" s="45">
        <v>30</v>
      </c>
      <c r="M434" s="45">
        <v>4</v>
      </c>
      <c r="N434" s="45">
        <v>2</v>
      </c>
      <c r="O434" s="45">
        <v>0</v>
      </c>
      <c r="P434" s="45">
        <v>17</v>
      </c>
      <c r="Q434" s="45">
        <v>32</v>
      </c>
      <c r="R434" s="48"/>
      <c r="S434" s="49"/>
      <c r="T434" s="49"/>
      <c r="U434" s="49"/>
      <c r="V434" s="45">
        <v>17</v>
      </c>
      <c r="W434" s="50">
        <f t="shared" si="65"/>
        <v>544</v>
      </c>
      <c r="X434" s="51">
        <f t="shared" si="66"/>
        <v>0.15111111111111111</v>
      </c>
      <c r="Y434" s="51">
        <f t="shared" si="67"/>
        <v>7.8488888888888892</v>
      </c>
      <c r="Z434" s="51">
        <f t="shared" si="68"/>
        <v>1</v>
      </c>
      <c r="AA434" s="52">
        <f t="shared" si="69"/>
        <v>8.8888888888888889E-3</v>
      </c>
    </row>
    <row r="435" spans="2:27" x14ac:dyDescent="0.3">
      <c r="B435" s="53">
        <v>92257</v>
      </c>
      <c r="C435" s="54">
        <v>43000</v>
      </c>
      <c r="D435" s="55">
        <f t="shared" si="63"/>
        <v>2017</v>
      </c>
      <c r="E435" s="54" t="str">
        <f t="shared" si="60"/>
        <v>Q3-2017</v>
      </c>
      <c r="F435" s="54" t="str">
        <f t="shared" si="61"/>
        <v>September</v>
      </c>
      <c r="G435" s="55">
        <f t="shared" si="64"/>
        <v>38</v>
      </c>
      <c r="H435" s="54" t="str">
        <f t="shared" si="62"/>
        <v>Friday</v>
      </c>
      <c r="I435" s="53">
        <v>2</v>
      </c>
      <c r="J435" s="53">
        <v>28</v>
      </c>
      <c r="K435" s="53">
        <v>9</v>
      </c>
      <c r="L435" s="53">
        <v>30</v>
      </c>
      <c r="M435" s="53">
        <v>4</v>
      </c>
      <c r="N435" s="53">
        <v>3</v>
      </c>
      <c r="O435" s="53">
        <v>0</v>
      </c>
      <c r="P435" s="53">
        <v>21</v>
      </c>
      <c r="Q435" s="53">
        <v>34</v>
      </c>
      <c r="R435" s="56"/>
      <c r="S435" s="57"/>
      <c r="T435" s="57"/>
      <c r="U435" s="57"/>
      <c r="V435" s="53">
        <v>21</v>
      </c>
      <c r="W435" s="58">
        <f t="shared" si="65"/>
        <v>714</v>
      </c>
      <c r="X435" s="59">
        <f t="shared" si="66"/>
        <v>0.19833333333333333</v>
      </c>
      <c r="Y435" s="59">
        <f t="shared" si="67"/>
        <v>7.8016666666666667</v>
      </c>
      <c r="Z435" s="59">
        <f t="shared" si="68"/>
        <v>1</v>
      </c>
      <c r="AA435" s="60">
        <f t="shared" si="69"/>
        <v>9.4444444444444445E-3</v>
      </c>
    </row>
    <row r="436" spans="2:27" x14ac:dyDescent="0.3">
      <c r="B436" s="45">
        <v>92258</v>
      </c>
      <c r="C436" s="46">
        <v>43001</v>
      </c>
      <c r="D436" s="47">
        <f t="shared" si="63"/>
        <v>2017</v>
      </c>
      <c r="E436" s="46" t="str">
        <f t="shared" si="60"/>
        <v>Q3-2017</v>
      </c>
      <c r="F436" s="46" t="str">
        <f t="shared" si="61"/>
        <v>September</v>
      </c>
      <c r="G436" s="47">
        <f t="shared" si="64"/>
        <v>38</v>
      </c>
      <c r="H436" s="46" t="str">
        <f t="shared" si="62"/>
        <v>Saturday</v>
      </c>
      <c r="I436" s="45">
        <v>1</v>
      </c>
      <c r="J436" s="45">
        <v>28</v>
      </c>
      <c r="K436" s="45">
        <v>8</v>
      </c>
      <c r="L436" s="45">
        <v>30</v>
      </c>
      <c r="M436" s="45">
        <v>4</v>
      </c>
      <c r="N436" s="45">
        <v>3</v>
      </c>
      <c r="O436" s="45">
        <v>0</v>
      </c>
      <c r="P436" s="45">
        <v>21</v>
      </c>
      <c r="Q436" s="45">
        <v>31</v>
      </c>
      <c r="R436" s="48"/>
      <c r="S436" s="49"/>
      <c r="T436" s="49"/>
      <c r="U436" s="49"/>
      <c r="V436" s="45">
        <v>21</v>
      </c>
      <c r="W436" s="50">
        <f t="shared" si="65"/>
        <v>651</v>
      </c>
      <c r="X436" s="51">
        <f t="shared" si="66"/>
        <v>0.18083333333333335</v>
      </c>
      <c r="Y436" s="51">
        <f t="shared" si="67"/>
        <v>7.8191666666666668</v>
      </c>
      <c r="Z436" s="51">
        <f t="shared" si="68"/>
        <v>1</v>
      </c>
      <c r="AA436" s="52">
        <f t="shared" si="69"/>
        <v>8.611111111111111E-3</v>
      </c>
    </row>
    <row r="437" spans="2:27" x14ac:dyDescent="0.3">
      <c r="B437" s="53">
        <v>92259</v>
      </c>
      <c r="C437" s="54">
        <v>43003</v>
      </c>
      <c r="D437" s="55">
        <f t="shared" si="63"/>
        <v>2017</v>
      </c>
      <c r="E437" s="54" t="str">
        <f t="shared" si="60"/>
        <v>Q3-2017</v>
      </c>
      <c r="F437" s="54" t="str">
        <f t="shared" si="61"/>
        <v>September</v>
      </c>
      <c r="G437" s="55">
        <f t="shared" si="64"/>
        <v>39</v>
      </c>
      <c r="H437" s="54" t="str">
        <f t="shared" si="62"/>
        <v>Monday</v>
      </c>
      <c r="I437" s="53">
        <v>1</v>
      </c>
      <c r="J437" s="53">
        <v>25</v>
      </c>
      <c r="K437" s="53">
        <v>9</v>
      </c>
      <c r="L437" s="53">
        <v>30</v>
      </c>
      <c r="M437" s="53">
        <v>4</v>
      </c>
      <c r="N437" s="53">
        <v>3</v>
      </c>
      <c r="O437" s="53">
        <v>0</v>
      </c>
      <c r="P437" s="53">
        <v>18</v>
      </c>
      <c r="Q437" s="53">
        <v>31</v>
      </c>
      <c r="R437" s="56"/>
      <c r="S437" s="57"/>
      <c r="T437" s="57"/>
      <c r="U437" s="57"/>
      <c r="V437" s="53">
        <v>18</v>
      </c>
      <c r="W437" s="58">
        <f t="shared" si="65"/>
        <v>558</v>
      </c>
      <c r="X437" s="59">
        <f t="shared" si="66"/>
        <v>0.155</v>
      </c>
      <c r="Y437" s="59">
        <f t="shared" si="67"/>
        <v>7.8449999999999998</v>
      </c>
      <c r="Z437" s="59">
        <f t="shared" si="68"/>
        <v>1</v>
      </c>
      <c r="AA437" s="60">
        <f t="shared" si="69"/>
        <v>8.611111111111111E-3</v>
      </c>
    </row>
    <row r="438" spans="2:27" x14ac:dyDescent="0.3">
      <c r="B438" s="45">
        <v>92260</v>
      </c>
      <c r="C438" s="46">
        <v>43003</v>
      </c>
      <c r="D438" s="47">
        <f t="shared" si="63"/>
        <v>2017</v>
      </c>
      <c r="E438" s="46" t="str">
        <f t="shared" si="60"/>
        <v>Q3-2017</v>
      </c>
      <c r="F438" s="46" t="str">
        <f t="shared" si="61"/>
        <v>September</v>
      </c>
      <c r="G438" s="47">
        <f t="shared" si="64"/>
        <v>39</v>
      </c>
      <c r="H438" s="46" t="str">
        <f t="shared" si="62"/>
        <v>Monday</v>
      </c>
      <c r="I438" s="45">
        <v>2</v>
      </c>
      <c r="J438" s="45">
        <v>28</v>
      </c>
      <c r="K438" s="45">
        <v>6</v>
      </c>
      <c r="L438" s="45">
        <v>30</v>
      </c>
      <c r="M438" s="45">
        <v>4</v>
      </c>
      <c r="N438" s="45">
        <v>3</v>
      </c>
      <c r="O438" s="45">
        <v>0</v>
      </c>
      <c r="P438" s="45">
        <v>21</v>
      </c>
      <c r="Q438" s="45">
        <v>31</v>
      </c>
      <c r="R438" s="48"/>
      <c r="S438" s="49"/>
      <c r="T438" s="49"/>
      <c r="U438" s="49"/>
      <c r="V438" s="45">
        <v>21</v>
      </c>
      <c r="W438" s="50">
        <f t="shared" si="65"/>
        <v>651</v>
      </c>
      <c r="X438" s="51">
        <f t="shared" si="66"/>
        <v>0.18083333333333335</v>
      </c>
      <c r="Y438" s="51">
        <f t="shared" si="67"/>
        <v>7.8191666666666668</v>
      </c>
      <c r="Z438" s="51">
        <f t="shared" si="68"/>
        <v>1</v>
      </c>
      <c r="AA438" s="52">
        <f t="shared" si="69"/>
        <v>8.611111111111111E-3</v>
      </c>
    </row>
    <row r="439" spans="2:27" x14ac:dyDescent="0.3">
      <c r="B439" s="53">
        <v>92261</v>
      </c>
      <c r="C439" s="54">
        <v>43004</v>
      </c>
      <c r="D439" s="55">
        <f t="shared" si="63"/>
        <v>2017</v>
      </c>
      <c r="E439" s="54" t="str">
        <f t="shared" si="60"/>
        <v>Q3-2017</v>
      </c>
      <c r="F439" s="54" t="str">
        <f t="shared" si="61"/>
        <v>September</v>
      </c>
      <c r="G439" s="55">
        <f t="shared" si="64"/>
        <v>39</v>
      </c>
      <c r="H439" s="54" t="str">
        <f t="shared" si="62"/>
        <v>Tuesday</v>
      </c>
      <c r="I439" s="53">
        <v>1</v>
      </c>
      <c r="J439" s="53">
        <v>26</v>
      </c>
      <c r="K439" s="53">
        <v>8</v>
      </c>
      <c r="L439" s="53">
        <v>30</v>
      </c>
      <c r="M439" s="53">
        <v>5</v>
      </c>
      <c r="N439" s="53">
        <v>3</v>
      </c>
      <c r="O439" s="53">
        <v>0</v>
      </c>
      <c r="P439" s="53">
        <v>18</v>
      </c>
      <c r="Q439" s="53">
        <v>32</v>
      </c>
      <c r="R439" s="56"/>
      <c r="S439" s="57"/>
      <c r="T439" s="57"/>
      <c r="U439" s="57"/>
      <c r="V439" s="53">
        <v>18</v>
      </c>
      <c r="W439" s="58">
        <f t="shared" si="65"/>
        <v>576</v>
      </c>
      <c r="X439" s="59">
        <f t="shared" si="66"/>
        <v>0.16</v>
      </c>
      <c r="Y439" s="59">
        <f t="shared" si="67"/>
        <v>7.84</v>
      </c>
      <c r="Z439" s="59">
        <f t="shared" si="68"/>
        <v>1</v>
      </c>
      <c r="AA439" s="60">
        <f t="shared" si="69"/>
        <v>8.8888888888888889E-3</v>
      </c>
    </row>
    <row r="440" spans="2:27" x14ac:dyDescent="0.3">
      <c r="B440" s="45">
        <v>92262</v>
      </c>
      <c r="C440" s="46">
        <v>43004</v>
      </c>
      <c r="D440" s="47">
        <f t="shared" si="63"/>
        <v>2017</v>
      </c>
      <c r="E440" s="46" t="str">
        <f t="shared" si="60"/>
        <v>Q3-2017</v>
      </c>
      <c r="F440" s="46" t="str">
        <f t="shared" si="61"/>
        <v>September</v>
      </c>
      <c r="G440" s="47">
        <f t="shared" si="64"/>
        <v>39</v>
      </c>
      <c r="H440" s="46" t="str">
        <f t="shared" si="62"/>
        <v>Tuesday</v>
      </c>
      <c r="I440" s="45">
        <v>2</v>
      </c>
      <c r="J440" s="45">
        <v>28</v>
      </c>
      <c r="K440" s="45">
        <v>6</v>
      </c>
      <c r="L440" s="45">
        <v>30</v>
      </c>
      <c r="M440" s="45">
        <v>4</v>
      </c>
      <c r="N440" s="45">
        <v>2</v>
      </c>
      <c r="O440" s="45">
        <v>0</v>
      </c>
      <c r="P440" s="45">
        <v>22</v>
      </c>
      <c r="Q440" s="45">
        <v>34</v>
      </c>
      <c r="R440" s="48"/>
      <c r="S440" s="49"/>
      <c r="T440" s="49"/>
      <c r="U440" s="49"/>
      <c r="V440" s="45">
        <v>22</v>
      </c>
      <c r="W440" s="50">
        <f t="shared" si="65"/>
        <v>748</v>
      </c>
      <c r="X440" s="51">
        <f t="shared" si="66"/>
        <v>0.20777777777777778</v>
      </c>
      <c r="Y440" s="51">
        <f t="shared" si="67"/>
        <v>7.7922222222222226</v>
      </c>
      <c r="Z440" s="51">
        <f t="shared" si="68"/>
        <v>1</v>
      </c>
      <c r="AA440" s="52">
        <f t="shared" si="69"/>
        <v>9.4444444444444445E-3</v>
      </c>
    </row>
    <row r="441" spans="2:27" x14ac:dyDescent="0.3">
      <c r="B441" s="53">
        <v>92263</v>
      </c>
      <c r="C441" s="54">
        <v>43005</v>
      </c>
      <c r="D441" s="55">
        <f t="shared" si="63"/>
        <v>2017</v>
      </c>
      <c r="E441" s="54" t="str">
        <f t="shared" si="60"/>
        <v>Q3-2017</v>
      </c>
      <c r="F441" s="54" t="str">
        <f t="shared" si="61"/>
        <v>September</v>
      </c>
      <c r="G441" s="55">
        <f t="shared" si="64"/>
        <v>39</v>
      </c>
      <c r="H441" s="54" t="str">
        <f t="shared" si="62"/>
        <v>Wednesday</v>
      </c>
      <c r="I441" s="53">
        <v>1</v>
      </c>
      <c r="J441" s="53">
        <v>24</v>
      </c>
      <c r="K441" s="53">
        <v>8</v>
      </c>
      <c r="L441" s="53">
        <v>30</v>
      </c>
      <c r="M441" s="53">
        <v>4</v>
      </c>
      <c r="N441" s="53">
        <v>2</v>
      </c>
      <c r="O441" s="53">
        <v>0</v>
      </c>
      <c r="P441" s="53">
        <v>18</v>
      </c>
      <c r="Q441" s="53">
        <v>31</v>
      </c>
      <c r="R441" s="56"/>
      <c r="S441" s="57"/>
      <c r="T441" s="57"/>
      <c r="U441" s="57"/>
      <c r="V441" s="53">
        <v>18</v>
      </c>
      <c r="W441" s="58">
        <f t="shared" si="65"/>
        <v>558</v>
      </c>
      <c r="X441" s="59">
        <f t="shared" si="66"/>
        <v>0.155</v>
      </c>
      <c r="Y441" s="59">
        <f t="shared" si="67"/>
        <v>7.8449999999999998</v>
      </c>
      <c r="Z441" s="59">
        <f t="shared" si="68"/>
        <v>1</v>
      </c>
      <c r="AA441" s="60">
        <f t="shared" si="69"/>
        <v>8.611111111111111E-3</v>
      </c>
    </row>
    <row r="442" spans="2:27" x14ac:dyDescent="0.3">
      <c r="B442" s="45">
        <v>92264</v>
      </c>
      <c r="C442" s="46">
        <v>43005</v>
      </c>
      <c r="D442" s="47">
        <f t="shared" si="63"/>
        <v>2017</v>
      </c>
      <c r="E442" s="46" t="str">
        <f t="shared" si="60"/>
        <v>Q3-2017</v>
      </c>
      <c r="F442" s="46" t="str">
        <f t="shared" si="61"/>
        <v>September</v>
      </c>
      <c r="G442" s="47">
        <f t="shared" si="64"/>
        <v>39</v>
      </c>
      <c r="H442" s="46" t="str">
        <f t="shared" si="62"/>
        <v>Wednesday</v>
      </c>
      <c r="I442" s="45">
        <v>2</v>
      </c>
      <c r="J442" s="45">
        <v>31</v>
      </c>
      <c r="K442" s="45">
        <v>8</v>
      </c>
      <c r="L442" s="45">
        <v>30</v>
      </c>
      <c r="M442" s="45">
        <v>4</v>
      </c>
      <c r="N442" s="45">
        <v>2</v>
      </c>
      <c r="O442" s="45">
        <v>0</v>
      </c>
      <c r="P442" s="45">
        <v>25</v>
      </c>
      <c r="Q442" s="45">
        <v>35</v>
      </c>
      <c r="R442" s="48"/>
      <c r="S442" s="49"/>
      <c r="T442" s="49"/>
      <c r="U442" s="49"/>
      <c r="V442" s="45">
        <v>25</v>
      </c>
      <c r="W442" s="50">
        <f t="shared" si="65"/>
        <v>875</v>
      </c>
      <c r="X442" s="51">
        <f t="shared" si="66"/>
        <v>0.24305555555555555</v>
      </c>
      <c r="Y442" s="51">
        <f t="shared" si="67"/>
        <v>7.7569444444444446</v>
      </c>
      <c r="Z442" s="51">
        <f t="shared" si="68"/>
        <v>1</v>
      </c>
      <c r="AA442" s="52">
        <f t="shared" si="69"/>
        <v>9.7222222222222224E-3</v>
      </c>
    </row>
    <row r="443" spans="2:27" x14ac:dyDescent="0.3">
      <c r="B443" s="53">
        <v>92265</v>
      </c>
      <c r="C443" s="54">
        <v>43006</v>
      </c>
      <c r="D443" s="55">
        <f t="shared" si="63"/>
        <v>2017</v>
      </c>
      <c r="E443" s="54" t="str">
        <f t="shared" si="60"/>
        <v>Q3-2017</v>
      </c>
      <c r="F443" s="54" t="str">
        <f t="shared" si="61"/>
        <v>September</v>
      </c>
      <c r="G443" s="55">
        <f t="shared" si="64"/>
        <v>39</v>
      </c>
      <c r="H443" s="54" t="str">
        <f t="shared" si="62"/>
        <v>Thursday</v>
      </c>
      <c r="I443" s="53">
        <v>1</v>
      </c>
      <c r="J443" s="53">
        <v>26</v>
      </c>
      <c r="K443" s="53">
        <v>8</v>
      </c>
      <c r="L443" s="53">
        <v>30</v>
      </c>
      <c r="M443" s="53">
        <v>4</v>
      </c>
      <c r="N443" s="53">
        <v>3</v>
      </c>
      <c r="O443" s="53">
        <v>0</v>
      </c>
      <c r="P443" s="53">
        <v>19</v>
      </c>
      <c r="Q443" s="53">
        <v>33</v>
      </c>
      <c r="R443" s="56"/>
      <c r="S443" s="57"/>
      <c r="T443" s="57"/>
      <c r="U443" s="57"/>
      <c r="V443" s="53">
        <v>19</v>
      </c>
      <c r="W443" s="58">
        <f t="shared" si="65"/>
        <v>627</v>
      </c>
      <c r="X443" s="59">
        <f t="shared" si="66"/>
        <v>0.17416666666666666</v>
      </c>
      <c r="Y443" s="59">
        <f t="shared" si="67"/>
        <v>7.8258333333333336</v>
      </c>
      <c r="Z443" s="59">
        <f t="shared" si="68"/>
        <v>1</v>
      </c>
      <c r="AA443" s="60">
        <f t="shared" si="69"/>
        <v>9.1666666666666667E-3</v>
      </c>
    </row>
    <row r="444" spans="2:27" x14ac:dyDescent="0.3">
      <c r="B444" s="45">
        <v>92266</v>
      </c>
      <c r="C444" s="46">
        <v>43006</v>
      </c>
      <c r="D444" s="47">
        <f t="shared" si="63"/>
        <v>2017</v>
      </c>
      <c r="E444" s="46" t="str">
        <f t="shared" si="60"/>
        <v>Q3-2017</v>
      </c>
      <c r="F444" s="46" t="str">
        <f t="shared" si="61"/>
        <v>September</v>
      </c>
      <c r="G444" s="47">
        <f t="shared" si="64"/>
        <v>39</v>
      </c>
      <c r="H444" s="46" t="str">
        <f t="shared" si="62"/>
        <v>Thursday</v>
      </c>
      <c r="I444" s="45">
        <v>2</v>
      </c>
      <c r="J444" s="45">
        <v>31</v>
      </c>
      <c r="K444" s="45">
        <v>9</v>
      </c>
      <c r="L444" s="45">
        <v>30</v>
      </c>
      <c r="M444" s="45">
        <v>5</v>
      </c>
      <c r="N444" s="45">
        <v>3</v>
      </c>
      <c r="O444" s="45">
        <v>0</v>
      </c>
      <c r="P444" s="45">
        <v>23</v>
      </c>
      <c r="Q444" s="45">
        <v>32</v>
      </c>
      <c r="R444" s="48"/>
      <c r="S444" s="49"/>
      <c r="T444" s="49"/>
      <c r="U444" s="49"/>
      <c r="V444" s="45">
        <v>23</v>
      </c>
      <c r="W444" s="50">
        <f t="shared" si="65"/>
        <v>736</v>
      </c>
      <c r="X444" s="51">
        <f t="shared" si="66"/>
        <v>0.20444444444444446</v>
      </c>
      <c r="Y444" s="51">
        <f t="shared" si="67"/>
        <v>7.7955555555555556</v>
      </c>
      <c r="Z444" s="51">
        <f t="shared" si="68"/>
        <v>1</v>
      </c>
      <c r="AA444" s="52">
        <f t="shared" si="69"/>
        <v>8.8888888888888889E-3</v>
      </c>
    </row>
    <row r="445" spans="2:27" x14ac:dyDescent="0.3">
      <c r="B445" s="53">
        <v>92267</v>
      </c>
      <c r="C445" s="54">
        <v>43007</v>
      </c>
      <c r="D445" s="55">
        <f t="shared" si="63"/>
        <v>2017</v>
      </c>
      <c r="E445" s="54" t="str">
        <f t="shared" si="60"/>
        <v>Q3-2017</v>
      </c>
      <c r="F445" s="54" t="str">
        <f t="shared" si="61"/>
        <v>September</v>
      </c>
      <c r="G445" s="55">
        <f t="shared" si="64"/>
        <v>39</v>
      </c>
      <c r="H445" s="54" t="str">
        <f t="shared" si="62"/>
        <v>Friday</v>
      </c>
      <c r="I445" s="53">
        <v>1</v>
      </c>
      <c r="J445" s="53">
        <v>29</v>
      </c>
      <c r="K445" s="53">
        <v>5</v>
      </c>
      <c r="L445" s="53">
        <v>30</v>
      </c>
      <c r="M445" s="53">
        <v>5</v>
      </c>
      <c r="N445" s="53">
        <v>2</v>
      </c>
      <c r="O445" s="53">
        <v>0</v>
      </c>
      <c r="P445" s="53">
        <v>22</v>
      </c>
      <c r="Q445" s="53">
        <v>31</v>
      </c>
      <c r="R445" s="56"/>
      <c r="S445" s="57"/>
      <c r="T445" s="57"/>
      <c r="U445" s="57"/>
      <c r="V445" s="53">
        <v>22</v>
      </c>
      <c r="W445" s="58">
        <f t="shared" si="65"/>
        <v>682</v>
      </c>
      <c r="X445" s="59">
        <f t="shared" si="66"/>
        <v>0.18944444444444444</v>
      </c>
      <c r="Y445" s="59">
        <f t="shared" si="67"/>
        <v>7.8105555555555553</v>
      </c>
      <c r="Z445" s="59">
        <f t="shared" si="68"/>
        <v>1</v>
      </c>
      <c r="AA445" s="60">
        <f t="shared" si="69"/>
        <v>8.611111111111111E-3</v>
      </c>
    </row>
    <row r="446" spans="2:27" x14ac:dyDescent="0.3">
      <c r="B446" s="45">
        <v>92268</v>
      </c>
      <c r="C446" s="46">
        <v>43007</v>
      </c>
      <c r="D446" s="47">
        <f t="shared" si="63"/>
        <v>2017</v>
      </c>
      <c r="E446" s="46" t="str">
        <f t="shared" si="60"/>
        <v>Q3-2017</v>
      </c>
      <c r="F446" s="46" t="str">
        <f t="shared" si="61"/>
        <v>September</v>
      </c>
      <c r="G446" s="47">
        <f t="shared" si="64"/>
        <v>39</v>
      </c>
      <c r="H446" s="46" t="str">
        <f t="shared" si="62"/>
        <v>Friday</v>
      </c>
      <c r="I446" s="45">
        <v>2</v>
      </c>
      <c r="J446" s="45">
        <v>31</v>
      </c>
      <c r="K446" s="45">
        <v>5</v>
      </c>
      <c r="L446" s="45">
        <v>30</v>
      </c>
      <c r="M446" s="45">
        <v>5</v>
      </c>
      <c r="N446" s="45">
        <v>3</v>
      </c>
      <c r="O446" s="45">
        <v>0</v>
      </c>
      <c r="P446" s="45">
        <v>23</v>
      </c>
      <c r="Q446" s="45">
        <v>31</v>
      </c>
      <c r="R446" s="48"/>
      <c r="S446" s="49"/>
      <c r="T446" s="49"/>
      <c r="U446" s="49"/>
      <c r="V446" s="45">
        <v>23</v>
      </c>
      <c r="W446" s="50">
        <f t="shared" si="65"/>
        <v>713</v>
      </c>
      <c r="X446" s="51">
        <f t="shared" si="66"/>
        <v>0.19805555555555557</v>
      </c>
      <c r="Y446" s="51">
        <f t="shared" si="67"/>
        <v>7.8019444444444446</v>
      </c>
      <c r="Z446" s="51">
        <f t="shared" si="68"/>
        <v>1</v>
      </c>
      <c r="AA446" s="52">
        <f t="shared" si="69"/>
        <v>8.611111111111111E-3</v>
      </c>
    </row>
    <row r="447" spans="2:27" x14ac:dyDescent="0.3">
      <c r="B447" s="53">
        <v>92269</v>
      </c>
      <c r="C447" s="54">
        <v>43008</v>
      </c>
      <c r="D447" s="55">
        <f t="shared" si="63"/>
        <v>2017</v>
      </c>
      <c r="E447" s="54" t="str">
        <f t="shared" si="60"/>
        <v>Q3-2017</v>
      </c>
      <c r="F447" s="54" t="str">
        <f t="shared" si="61"/>
        <v>September</v>
      </c>
      <c r="G447" s="55">
        <f t="shared" si="64"/>
        <v>39</v>
      </c>
      <c r="H447" s="54" t="str">
        <f t="shared" si="62"/>
        <v>Saturday</v>
      </c>
      <c r="I447" s="53">
        <v>1</v>
      </c>
      <c r="J447" s="53">
        <v>29</v>
      </c>
      <c r="K447" s="53">
        <v>6</v>
      </c>
      <c r="L447" s="53">
        <v>30</v>
      </c>
      <c r="M447" s="53">
        <v>5</v>
      </c>
      <c r="N447" s="53">
        <v>3</v>
      </c>
      <c r="O447" s="53">
        <v>0</v>
      </c>
      <c r="P447" s="53">
        <v>21</v>
      </c>
      <c r="Q447" s="53">
        <v>33</v>
      </c>
      <c r="R447" s="56"/>
      <c r="S447" s="57"/>
      <c r="T447" s="57"/>
      <c r="U447" s="57"/>
      <c r="V447" s="53">
        <v>21</v>
      </c>
      <c r="W447" s="58">
        <f t="shared" si="65"/>
        <v>693</v>
      </c>
      <c r="X447" s="59">
        <f t="shared" si="66"/>
        <v>0.1925</v>
      </c>
      <c r="Y447" s="59">
        <f t="shared" si="67"/>
        <v>7.8075000000000001</v>
      </c>
      <c r="Z447" s="59">
        <f t="shared" si="68"/>
        <v>1</v>
      </c>
      <c r="AA447" s="60">
        <f t="shared" si="69"/>
        <v>9.1666666666666667E-3</v>
      </c>
    </row>
    <row r="448" spans="2:27" x14ac:dyDescent="0.3">
      <c r="B448" s="45">
        <v>92270</v>
      </c>
      <c r="C448" s="46">
        <v>43010</v>
      </c>
      <c r="D448" s="47">
        <f t="shared" si="63"/>
        <v>2017</v>
      </c>
      <c r="E448" s="46" t="str">
        <f t="shared" si="60"/>
        <v>Q4-2017</v>
      </c>
      <c r="F448" s="46" t="str">
        <f t="shared" si="61"/>
        <v>October</v>
      </c>
      <c r="G448" s="47">
        <f t="shared" si="64"/>
        <v>40</v>
      </c>
      <c r="H448" s="46" t="str">
        <f t="shared" si="62"/>
        <v>Monday</v>
      </c>
      <c r="I448" s="45">
        <v>1</v>
      </c>
      <c r="J448" s="45">
        <v>28</v>
      </c>
      <c r="K448" s="45">
        <v>5</v>
      </c>
      <c r="L448" s="45">
        <v>30</v>
      </c>
      <c r="M448" s="45">
        <v>5</v>
      </c>
      <c r="N448" s="45">
        <v>2</v>
      </c>
      <c r="O448" s="45">
        <v>0</v>
      </c>
      <c r="P448" s="45">
        <v>21</v>
      </c>
      <c r="Q448" s="45">
        <v>33</v>
      </c>
      <c r="R448" s="48"/>
      <c r="S448" s="49"/>
      <c r="T448" s="49"/>
      <c r="U448" s="49"/>
      <c r="V448" s="45">
        <v>21</v>
      </c>
      <c r="W448" s="50">
        <f t="shared" si="65"/>
        <v>693</v>
      </c>
      <c r="X448" s="51">
        <f t="shared" si="66"/>
        <v>0.1925</v>
      </c>
      <c r="Y448" s="51">
        <f t="shared" si="67"/>
        <v>7.8075000000000001</v>
      </c>
      <c r="Z448" s="51">
        <f t="shared" si="68"/>
        <v>1</v>
      </c>
      <c r="AA448" s="52">
        <f t="shared" si="69"/>
        <v>9.1666666666666667E-3</v>
      </c>
    </row>
    <row r="449" spans="2:27" x14ac:dyDescent="0.3">
      <c r="B449" s="53">
        <v>92271</v>
      </c>
      <c r="C449" s="54">
        <v>43010</v>
      </c>
      <c r="D449" s="55">
        <f t="shared" si="63"/>
        <v>2017</v>
      </c>
      <c r="E449" s="54" t="str">
        <f t="shared" si="60"/>
        <v>Q4-2017</v>
      </c>
      <c r="F449" s="54" t="str">
        <f t="shared" si="61"/>
        <v>October</v>
      </c>
      <c r="G449" s="55">
        <f t="shared" si="64"/>
        <v>40</v>
      </c>
      <c r="H449" s="54" t="str">
        <f t="shared" si="62"/>
        <v>Monday</v>
      </c>
      <c r="I449" s="53">
        <v>2</v>
      </c>
      <c r="J449" s="53">
        <v>27</v>
      </c>
      <c r="K449" s="53">
        <v>8</v>
      </c>
      <c r="L449" s="53">
        <v>30</v>
      </c>
      <c r="M449" s="53">
        <v>4</v>
      </c>
      <c r="N449" s="53">
        <v>2</v>
      </c>
      <c r="O449" s="53">
        <v>0</v>
      </c>
      <c r="P449" s="53">
        <v>21</v>
      </c>
      <c r="Q449" s="53">
        <v>33</v>
      </c>
      <c r="R449" s="56"/>
      <c r="S449" s="57"/>
      <c r="T449" s="57"/>
      <c r="U449" s="57"/>
      <c r="V449" s="53">
        <v>21</v>
      </c>
      <c r="W449" s="58">
        <f t="shared" si="65"/>
        <v>693</v>
      </c>
      <c r="X449" s="59">
        <f t="shared" si="66"/>
        <v>0.1925</v>
      </c>
      <c r="Y449" s="59">
        <f t="shared" si="67"/>
        <v>7.8075000000000001</v>
      </c>
      <c r="Z449" s="59">
        <f t="shared" si="68"/>
        <v>1</v>
      </c>
      <c r="AA449" s="60">
        <f t="shared" si="69"/>
        <v>9.1666666666666667E-3</v>
      </c>
    </row>
    <row r="450" spans="2:27" x14ac:dyDescent="0.3">
      <c r="B450" s="45">
        <v>92272</v>
      </c>
      <c r="C450" s="46">
        <v>43011</v>
      </c>
      <c r="D450" s="47">
        <f t="shared" si="63"/>
        <v>2017</v>
      </c>
      <c r="E450" s="46" t="str">
        <f t="shared" si="60"/>
        <v>Q4-2017</v>
      </c>
      <c r="F450" s="46" t="str">
        <f t="shared" si="61"/>
        <v>October</v>
      </c>
      <c r="G450" s="47">
        <f t="shared" si="64"/>
        <v>40</v>
      </c>
      <c r="H450" s="46" t="str">
        <f t="shared" si="62"/>
        <v>Tuesday</v>
      </c>
      <c r="I450" s="45">
        <v>1</v>
      </c>
      <c r="J450" s="45">
        <v>30</v>
      </c>
      <c r="K450" s="45">
        <v>8</v>
      </c>
      <c r="L450" s="45">
        <v>30</v>
      </c>
      <c r="M450" s="45">
        <v>5</v>
      </c>
      <c r="N450" s="45">
        <v>3</v>
      </c>
      <c r="O450" s="45">
        <v>0</v>
      </c>
      <c r="P450" s="45">
        <v>22</v>
      </c>
      <c r="Q450" s="45">
        <v>34</v>
      </c>
      <c r="R450" s="48"/>
      <c r="S450" s="49"/>
      <c r="T450" s="49"/>
      <c r="U450" s="49"/>
      <c r="V450" s="45">
        <v>22</v>
      </c>
      <c r="W450" s="50">
        <f t="shared" si="65"/>
        <v>748</v>
      </c>
      <c r="X450" s="51">
        <f t="shared" si="66"/>
        <v>0.20777777777777778</v>
      </c>
      <c r="Y450" s="51">
        <f t="shared" si="67"/>
        <v>7.7922222222222226</v>
      </c>
      <c r="Z450" s="51">
        <f t="shared" si="68"/>
        <v>1</v>
      </c>
      <c r="AA450" s="52">
        <f t="shared" si="69"/>
        <v>9.4444444444444445E-3</v>
      </c>
    </row>
    <row r="451" spans="2:27" x14ac:dyDescent="0.3">
      <c r="B451" s="53">
        <v>92273</v>
      </c>
      <c r="C451" s="54">
        <v>43011</v>
      </c>
      <c r="D451" s="55">
        <f t="shared" si="63"/>
        <v>2017</v>
      </c>
      <c r="E451" s="54" t="str">
        <f t="shared" si="60"/>
        <v>Q4-2017</v>
      </c>
      <c r="F451" s="54" t="str">
        <f t="shared" si="61"/>
        <v>October</v>
      </c>
      <c r="G451" s="55">
        <f t="shared" si="64"/>
        <v>40</v>
      </c>
      <c r="H451" s="54" t="str">
        <f t="shared" si="62"/>
        <v>Tuesday</v>
      </c>
      <c r="I451" s="53">
        <v>2</v>
      </c>
      <c r="J451" s="53">
        <v>28</v>
      </c>
      <c r="K451" s="53">
        <v>8</v>
      </c>
      <c r="L451" s="53">
        <v>30</v>
      </c>
      <c r="M451" s="53">
        <v>5</v>
      </c>
      <c r="N451" s="53">
        <v>3</v>
      </c>
      <c r="O451" s="53">
        <v>0</v>
      </c>
      <c r="P451" s="53">
        <v>20</v>
      </c>
      <c r="Q451" s="53">
        <v>31</v>
      </c>
      <c r="R451" s="56"/>
      <c r="S451" s="57"/>
      <c r="T451" s="57"/>
      <c r="U451" s="57"/>
      <c r="V451" s="53">
        <v>20</v>
      </c>
      <c r="W451" s="58">
        <f t="shared" si="65"/>
        <v>620</v>
      </c>
      <c r="X451" s="59">
        <f t="shared" si="66"/>
        <v>0.17222222222222222</v>
      </c>
      <c r="Y451" s="59">
        <f t="shared" si="67"/>
        <v>7.8277777777777775</v>
      </c>
      <c r="Z451" s="59">
        <f t="shared" si="68"/>
        <v>1</v>
      </c>
      <c r="AA451" s="60">
        <f t="shared" si="69"/>
        <v>8.611111111111111E-3</v>
      </c>
    </row>
    <row r="452" spans="2:27" x14ac:dyDescent="0.3">
      <c r="B452" s="45">
        <v>92274</v>
      </c>
      <c r="C452" s="46">
        <v>43012</v>
      </c>
      <c r="D452" s="47">
        <f t="shared" si="63"/>
        <v>2017</v>
      </c>
      <c r="E452" s="46" t="str">
        <f t="shared" si="60"/>
        <v>Q4-2017</v>
      </c>
      <c r="F452" s="46" t="str">
        <f t="shared" si="61"/>
        <v>October</v>
      </c>
      <c r="G452" s="47">
        <f t="shared" si="64"/>
        <v>40</v>
      </c>
      <c r="H452" s="46" t="str">
        <f t="shared" si="62"/>
        <v>Wednesday</v>
      </c>
      <c r="I452" s="45">
        <v>1</v>
      </c>
      <c r="J452" s="45">
        <v>25</v>
      </c>
      <c r="K452" s="45">
        <v>7</v>
      </c>
      <c r="L452" s="45">
        <v>30</v>
      </c>
      <c r="M452" s="45">
        <v>4</v>
      </c>
      <c r="N452" s="45">
        <v>2</v>
      </c>
      <c r="O452" s="45">
        <v>0</v>
      </c>
      <c r="P452" s="45">
        <v>19</v>
      </c>
      <c r="Q452" s="45">
        <v>33</v>
      </c>
      <c r="R452" s="48"/>
      <c r="S452" s="49"/>
      <c r="T452" s="49"/>
      <c r="U452" s="49"/>
      <c r="V452" s="45">
        <v>19</v>
      </c>
      <c r="W452" s="50">
        <f t="shared" si="65"/>
        <v>627</v>
      </c>
      <c r="X452" s="51">
        <f t="shared" si="66"/>
        <v>0.17416666666666666</v>
      </c>
      <c r="Y452" s="51">
        <f t="shared" si="67"/>
        <v>7.8258333333333336</v>
      </c>
      <c r="Z452" s="51">
        <f t="shared" si="68"/>
        <v>1</v>
      </c>
      <c r="AA452" s="52">
        <f t="shared" si="69"/>
        <v>9.1666666666666667E-3</v>
      </c>
    </row>
    <row r="453" spans="2:27" x14ac:dyDescent="0.3">
      <c r="B453" s="53">
        <v>92275</v>
      </c>
      <c r="C453" s="54">
        <v>43012</v>
      </c>
      <c r="D453" s="55">
        <f t="shared" si="63"/>
        <v>2017</v>
      </c>
      <c r="E453" s="54" t="str">
        <f t="shared" si="60"/>
        <v>Q4-2017</v>
      </c>
      <c r="F453" s="54" t="str">
        <f t="shared" si="61"/>
        <v>October</v>
      </c>
      <c r="G453" s="55">
        <f t="shared" si="64"/>
        <v>40</v>
      </c>
      <c r="H453" s="54" t="str">
        <f t="shared" si="62"/>
        <v>Wednesday</v>
      </c>
      <c r="I453" s="53">
        <v>2</v>
      </c>
      <c r="J453" s="53">
        <v>29</v>
      </c>
      <c r="K453" s="53">
        <v>6</v>
      </c>
      <c r="L453" s="53">
        <v>30</v>
      </c>
      <c r="M453" s="53">
        <v>4</v>
      </c>
      <c r="N453" s="53">
        <v>2</v>
      </c>
      <c r="O453" s="53">
        <v>0</v>
      </c>
      <c r="P453" s="53">
        <v>23</v>
      </c>
      <c r="Q453" s="53">
        <v>32</v>
      </c>
      <c r="R453" s="56"/>
      <c r="S453" s="57"/>
      <c r="T453" s="57"/>
      <c r="U453" s="57"/>
      <c r="V453" s="53">
        <v>23</v>
      </c>
      <c r="W453" s="58">
        <f t="shared" si="65"/>
        <v>736</v>
      </c>
      <c r="X453" s="59">
        <f t="shared" si="66"/>
        <v>0.20444444444444446</v>
      </c>
      <c r="Y453" s="59">
        <f t="shared" si="67"/>
        <v>7.7955555555555556</v>
      </c>
      <c r="Z453" s="59">
        <f t="shared" si="68"/>
        <v>1</v>
      </c>
      <c r="AA453" s="60">
        <f t="shared" si="69"/>
        <v>8.8888888888888889E-3</v>
      </c>
    </row>
    <row r="454" spans="2:27" x14ac:dyDescent="0.3">
      <c r="B454" s="45">
        <v>92276</v>
      </c>
      <c r="C454" s="46">
        <v>43013</v>
      </c>
      <c r="D454" s="47">
        <f t="shared" si="63"/>
        <v>2017</v>
      </c>
      <c r="E454" s="46" t="str">
        <f t="shared" si="60"/>
        <v>Q4-2017</v>
      </c>
      <c r="F454" s="46" t="str">
        <f t="shared" si="61"/>
        <v>October</v>
      </c>
      <c r="G454" s="47">
        <f t="shared" si="64"/>
        <v>40</v>
      </c>
      <c r="H454" s="46" t="str">
        <f t="shared" si="62"/>
        <v>Thursday</v>
      </c>
      <c r="I454" s="45">
        <v>1</v>
      </c>
      <c r="J454" s="45">
        <v>24</v>
      </c>
      <c r="K454" s="45">
        <v>7</v>
      </c>
      <c r="L454" s="45">
        <v>30</v>
      </c>
      <c r="M454" s="45">
        <v>4</v>
      </c>
      <c r="N454" s="45">
        <v>2</v>
      </c>
      <c r="O454" s="45">
        <v>0</v>
      </c>
      <c r="P454" s="45">
        <v>18</v>
      </c>
      <c r="Q454" s="45">
        <v>34</v>
      </c>
      <c r="R454" s="48"/>
      <c r="S454" s="49"/>
      <c r="T454" s="49"/>
      <c r="U454" s="49"/>
      <c r="V454" s="45">
        <v>18</v>
      </c>
      <c r="W454" s="50">
        <f t="shared" si="65"/>
        <v>612</v>
      </c>
      <c r="X454" s="51">
        <f t="shared" si="66"/>
        <v>0.17</v>
      </c>
      <c r="Y454" s="51">
        <f t="shared" si="67"/>
        <v>7.83</v>
      </c>
      <c r="Z454" s="51">
        <f t="shared" si="68"/>
        <v>1</v>
      </c>
      <c r="AA454" s="52">
        <f t="shared" si="69"/>
        <v>9.4444444444444445E-3</v>
      </c>
    </row>
    <row r="455" spans="2:27" x14ac:dyDescent="0.3">
      <c r="B455" s="53">
        <v>92277</v>
      </c>
      <c r="C455" s="54">
        <v>43013</v>
      </c>
      <c r="D455" s="55">
        <f t="shared" si="63"/>
        <v>2017</v>
      </c>
      <c r="E455" s="54" t="str">
        <f t="shared" si="60"/>
        <v>Q4-2017</v>
      </c>
      <c r="F455" s="54" t="str">
        <f t="shared" si="61"/>
        <v>October</v>
      </c>
      <c r="G455" s="55">
        <f t="shared" si="64"/>
        <v>40</v>
      </c>
      <c r="H455" s="54" t="str">
        <f t="shared" si="62"/>
        <v>Thursday</v>
      </c>
      <c r="I455" s="53">
        <v>2</v>
      </c>
      <c r="J455" s="53">
        <v>27</v>
      </c>
      <c r="K455" s="53">
        <v>8</v>
      </c>
      <c r="L455" s="53">
        <v>30</v>
      </c>
      <c r="M455" s="53">
        <v>4</v>
      </c>
      <c r="N455" s="53">
        <v>2</v>
      </c>
      <c r="O455" s="53">
        <v>0</v>
      </c>
      <c r="P455" s="53">
        <v>21</v>
      </c>
      <c r="Q455" s="53">
        <v>34</v>
      </c>
      <c r="R455" s="56"/>
      <c r="S455" s="57"/>
      <c r="T455" s="57"/>
      <c r="U455" s="57"/>
      <c r="V455" s="53">
        <v>21</v>
      </c>
      <c r="W455" s="58">
        <f t="shared" si="65"/>
        <v>714</v>
      </c>
      <c r="X455" s="59">
        <f t="shared" si="66"/>
        <v>0.19833333333333333</v>
      </c>
      <c r="Y455" s="59">
        <f t="shared" si="67"/>
        <v>7.8016666666666667</v>
      </c>
      <c r="Z455" s="59">
        <f t="shared" si="68"/>
        <v>1</v>
      </c>
      <c r="AA455" s="60">
        <f t="shared" si="69"/>
        <v>9.4444444444444445E-3</v>
      </c>
    </row>
    <row r="456" spans="2:27" x14ac:dyDescent="0.3">
      <c r="B456" s="45">
        <v>92278</v>
      </c>
      <c r="C456" s="46">
        <v>43014</v>
      </c>
      <c r="D456" s="47">
        <f t="shared" si="63"/>
        <v>2017</v>
      </c>
      <c r="E456" s="46" t="str">
        <f t="shared" si="60"/>
        <v>Q4-2017</v>
      </c>
      <c r="F456" s="46" t="str">
        <f t="shared" si="61"/>
        <v>October</v>
      </c>
      <c r="G456" s="47">
        <f t="shared" si="64"/>
        <v>40</v>
      </c>
      <c r="H456" s="46" t="str">
        <f t="shared" si="62"/>
        <v>Friday</v>
      </c>
      <c r="I456" s="45">
        <v>1</v>
      </c>
      <c r="J456" s="45">
        <v>27</v>
      </c>
      <c r="K456" s="45">
        <v>5</v>
      </c>
      <c r="L456" s="45">
        <v>30</v>
      </c>
      <c r="M456" s="45">
        <v>4</v>
      </c>
      <c r="N456" s="45">
        <v>3</v>
      </c>
      <c r="O456" s="45">
        <v>0</v>
      </c>
      <c r="P456" s="45">
        <v>20</v>
      </c>
      <c r="Q456" s="45">
        <v>33</v>
      </c>
      <c r="R456" s="48"/>
      <c r="S456" s="49"/>
      <c r="T456" s="49"/>
      <c r="U456" s="49"/>
      <c r="V456" s="45">
        <v>20</v>
      </c>
      <c r="W456" s="50">
        <f t="shared" si="65"/>
        <v>660</v>
      </c>
      <c r="X456" s="51">
        <f t="shared" si="66"/>
        <v>0.18333333333333332</v>
      </c>
      <c r="Y456" s="51">
        <f t="shared" si="67"/>
        <v>7.8166666666666664</v>
      </c>
      <c r="Z456" s="51">
        <f t="shared" si="68"/>
        <v>1</v>
      </c>
      <c r="AA456" s="52">
        <f t="shared" si="69"/>
        <v>9.1666666666666667E-3</v>
      </c>
    </row>
    <row r="457" spans="2:27" x14ac:dyDescent="0.3">
      <c r="B457" s="53">
        <v>92279</v>
      </c>
      <c r="C457" s="54">
        <v>43014</v>
      </c>
      <c r="D457" s="55">
        <f t="shared" si="63"/>
        <v>2017</v>
      </c>
      <c r="E457" s="54" t="str">
        <f t="shared" si="60"/>
        <v>Q4-2017</v>
      </c>
      <c r="F457" s="54" t="str">
        <f t="shared" si="61"/>
        <v>October</v>
      </c>
      <c r="G457" s="55">
        <f t="shared" si="64"/>
        <v>40</v>
      </c>
      <c r="H457" s="54" t="str">
        <f t="shared" si="62"/>
        <v>Friday</v>
      </c>
      <c r="I457" s="53">
        <v>2</v>
      </c>
      <c r="J457" s="53">
        <v>29</v>
      </c>
      <c r="K457" s="53">
        <v>7</v>
      </c>
      <c r="L457" s="53">
        <v>30</v>
      </c>
      <c r="M457" s="53">
        <v>4</v>
      </c>
      <c r="N457" s="53">
        <v>3</v>
      </c>
      <c r="O457" s="53">
        <v>0</v>
      </c>
      <c r="P457" s="53">
        <v>22</v>
      </c>
      <c r="Q457" s="53">
        <v>34</v>
      </c>
      <c r="R457" s="56"/>
      <c r="S457" s="57"/>
      <c r="T457" s="57"/>
      <c r="U457" s="57"/>
      <c r="V457" s="53">
        <v>22</v>
      </c>
      <c r="W457" s="58">
        <f t="shared" si="65"/>
        <v>748</v>
      </c>
      <c r="X457" s="59">
        <f t="shared" si="66"/>
        <v>0.20777777777777778</v>
      </c>
      <c r="Y457" s="59">
        <f t="shared" si="67"/>
        <v>7.7922222222222226</v>
      </c>
      <c r="Z457" s="59">
        <f t="shared" si="68"/>
        <v>1</v>
      </c>
      <c r="AA457" s="60">
        <f t="shared" si="69"/>
        <v>9.4444444444444445E-3</v>
      </c>
    </row>
    <row r="458" spans="2:27" x14ac:dyDescent="0.3">
      <c r="B458" s="45">
        <v>92280</v>
      </c>
      <c r="C458" s="46">
        <v>43015</v>
      </c>
      <c r="D458" s="47">
        <f t="shared" si="63"/>
        <v>2017</v>
      </c>
      <c r="E458" s="46" t="str">
        <f t="shared" si="60"/>
        <v>Q4-2017</v>
      </c>
      <c r="F458" s="46" t="str">
        <f t="shared" si="61"/>
        <v>October</v>
      </c>
      <c r="G458" s="47">
        <f t="shared" si="64"/>
        <v>40</v>
      </c>
      <c r="H458" s="46" t="str">
        <f t="shared" si="62"/>
        <v>Saturday</v>
      </c>
      <c r="I458" s="45">
        <v>1</v>
      </c>
      <c r="J458" s="45">
        <v>28</v>
      </c>
      <c r="K458" s="45">
        <v>9</v>
      </c>
      <c r="L458" s="45">
        <v>30</v>
      </c>
      <c r="M458" s="45">
        <v>5</v>
      </c>
      <c r="N458" s="45">
        <v>2</v>
      </c>
      <c r="O458" s="45">
        <v>0</v>
      </c>
      <c r="P458" s="45">
        <v>21</v>
      </c>
      <c r="Q458" s="45">
        <v>32</v>
      </c>
      <c r="R458" s="48"/>
      <c r="S458" s="49"/>
      <c r="T458" s="49"/>
      <c r="U458" s="49"/>
      <c r="V458" s="45">
        <v>21</v>
      </c>
      <c r="W458" s="50">
        <f t="shared" si="65"/>
        <v>672</v>
      </c>
      <c r="X458" s="51">
        <f t="shared" si="66"/>
        <v>0.18666666666666668</v>
      </c>
      <c r="Y458" s="51">
        <f t="shared" si="67"/>
        <v>7.8133333333333335</v>
      </c>
      <c r="Z458" s="51">
        <f t="shared" si="68"/>
        <v>1</v>
      </c>
      <c r="AA458" s="52">
        <f t="shared" si="69"/>
        <v>8.8888888888888889E-3</v>
      </c>
    </row>
    <row r="459" spans="2:27" x14ac:dyDescent="0.3">
      <c r="B459" s="53">
        <v>92281</v>
      </c>
      <c r="C459" s="54">
        <v>43017</v>
      </c>
      <c r="D459" s="55">
        <f t="shared" si="63"/>
        <v>2017</v>
      </c>
      <c r="E459" s="54" t="str">
        <f t="shared" si="60"/>
        <v>Q4-2017</v>
      </c>
      <c r="F459" s="54" t="str">
        <f t="shared" si="61"/>
        <v>October</v>
      </c>
      <c r="G459" s="55">
        <f t="shared" si="64"/>
        <v>41</v>
      </c>
      <c r="H459" s="54" t="str">
        <f t="shared" si="62"/>
        <v>Monday</v>
      </c>
      <c r="I459" s="53">
        <v>1</v>
      </c>
      <c r="J459" s="53">
        <v>26</v>
      </c>
      <c r="K459" s="53">
        <v>9</v>
      </c>
      <c r="L459" s="53">
        <v>30</v>
      </c>
      <c r="M459" s="53">
        <v>4</v>
      </c>
      <c r="N459" s="53">
        <v>3</v>
      </c>
      <c r="O459" s="53">
        <v>0</v>
      </c>
      <c r="P459" s="53">
        <v>19</v>
      </c>
      <c r="Q459" s="53">
        <v>33</v>
      </c>
      <c r="R459" s="56"/>
      <c r="S459" s="57"/>
      <c r="T459" s="57"/>
      <c r="U459" s="57"/>
      <c r="V459" s="53">
        <v>19</v>
      </c>
      <c r="W459" s="58">
        <f t="shared" si="65"/>
        <v>627</v>
      </c>
      <c r="X459" s="59">
        <f t="shared" si="66"/>
        <v>0.17416666666666666</v>
      </c>
      <c r="Y459" s="59">
        <f t="shared" si="67"/>
        <v>7.8258333333333336</v>
      </c>
      <c r="Z459" s="59">
        <f t="shared" si="68"/>
        <v>1</v>
      </c>
      <c r="AA459" s="60">
        <f t="shared" si="69"/>
        <v>9.1666666666666667E-3</v>
      </c>
    </row>
    <row r="460" spans="2:27" x14ac:dyDescent="0.3">
      <c r="B460" s="45">
        <v>92282</v>
      </c>
      <c r="C460" s="46">
        <v>43017</v>
      </c>
      <c r="D460" s="47">
        <f t="shared" si="63"/>
        <v>2017</v>
      </c>
      <c r="E460" s="46" t="str">
        <f t="shared" si="60"/>
        <v>Q4-2017</v>
      </c>
      <c r="F460" s="46" t="str">
        <f t="shared" si="61"/>
        <v>October</v>
      </c>
      <c r="G460" s="47">
        <f t="shared" si="64"/>
        <v>41</v>
      </c>
      <c r="H460" s="46" t="str">
        <f t="shared" si="62"/>
        <v>Monday</v>
      </c>
      <c r="I460" s="45">
        <v>2</v>
      </c>
      <c r="J460" s="45">
        <v>30</v>
      </c>
      <c r="K460" s="45">
        <v>8</v>
      </c>
      <c r="L460" s="45">
        <v>30</v>
      </c>
      <c r="M460" s="45">
        <v>5</v>
      </c>
      <c r="N460" s="45">
        <v>2</v>
      </c>
      <c r="O460" s="45">
        <v>0</v>
      </c>
      <c r="P460" s="45">
        <v>23</v>
      </c>
      <c r="Q460" s="45">
        <v>31</v>
      </c>
      <c r="R460" s="48"/>
      <c r="S460" s="49"/>
      <c r="T460" s="49"/>
      <c r="U460" s="49"/>
      <c r="V460" s="45">
        <v>23</v>
      </c>
      <c r="W460" s="50">
        <f t="shared" si="65"/>
        <v>713</v>
      </c>
      <c r="X460" s="51">
        <f t="shared" si="66"/>
        <v>0.19805555555555557</v>
      </c>
      <c r="Y460" s="51">
        <f t="shared" si="67"/>
        <v>7.8019444444444446</v>
      </c>
      <c r="Z460" s="51">
        <f t="shared" si="68"/>
        <v>1</v>
      </c>
      <c r="AA460" s="52">
        <f t="shared" si="69"/>
        <v>8.611111111111111E-3</v>
      </c>
    </row>
    <row r="461" spans="2:27" x14ac:dyDescent="0.3">
      <c r="B461" s="53">
        <v>92283</v>
      </c>
      <c r="C461" s="54">
        <v>43018</v>
      </c>
      <c r="D461" s="55">
        <f t="shared" si="63"/>
        <v>2017</v>
      </c>
      <c r="E461" s="54" t="str">
        <f t="shared" si="60"/>
        <v>Q4-2017</v>
      </c>
      <c r="F461" s="54" t="str">
        <f t="shared" si="61"/>
        <v>October</v>
      </c>
      <c r="G461" s="55">
        <f t="shared" si="64"/>
        <v>41</v>
      </c>
      <c r="H461" s="54" t="str">
        <f t="shared" si="62"/>
        <v>Tuesday</v>
      </c>
      <c r="I461" s="53">
        <v>1</v>
      </c>
      <c r="J461" s="53">
        <v>28</v>
      </c>
      <c r="K461" s="53">
        <v>8</v>
      </c>
      <c r="L461" s="53">
        <v>30</v>
      </c>
      <c r="M461" s="53">
        <v>5</v>
      </c>
      <c r="N461" s="53">
        <v>3</v>
      </c>
      <c r="O461" s="53">
        <v>0</v>
      </c>
      <c r="P461" s="53">
        <v>20</v>
      </c>
      <c r="Q461" s="53">
        <v>34</v>
      </c>
      <c r="R461" s="56"/>
      <c r="S461" s="57"/>
      <c r="T461" s="57"/>
      <c r="U461" s="57"/>
      <c r="V461" s="53">
        <v>20</v>
      </c>
      <c r="W461" s="58">
        <f t="shared" si="65"/>
        <v>680</v>
      </c>
      <c r="X461" s="59">
        <f t="shared" si="66"/>
        <v>0.18888888888888888</v>
      </c>
      <c r="Y461" s="59">
        <f t="shared" si="67"/>
        <v>7.8111111111111109</v>
      </c>
      <c r="Z461" s="59">
        <f t="shared" si="68"/>
        <v>1</v>
      </c>
      <c r="AA461" s="60">
        <f t="shared" si="69"/>
        <v>9.4444444444444445E-3</v>
      </c>
    </row>
    <row r="462" spans="2:27" x14ac:dyDescent="0.3">
      <c r="B462" s="45">
        <v>92284</v>
      </c>
      <c r="C462" s="46">
        <v>43018</v>
      </c>
      <c r="D462" s="47">
        <f t="shared" si="63"/>
        <v>2017</v>
      </c>
      <c r="E462" s="46" t="str">
        <f t="shared" si="60"/>
        <v>Q4-2017</v>
      </c>
      <c r="F462" s="46" t="str">
        <f t="shared" si="61"/>
        <v>October</v>
      </c>
      <c r="G462" s="47">
        <f t="shared" si="64"/>
        <v>41</v>
      </c>
      <c r="H462" s="46" t="str">
        <f t="shared" si="62"/>
        <v>Tuesday</v>
      </c>
      <c r="I462" s="45">
        <v>2</v>
      </c>
      <c r="J462" s="45">
        <v>27</v>
      </c>
      <c r="K462" s="45">
        <v>6</v>
      </c>
      <c r="L462" s="45">
        <v>30</v>
      </c>
      <c r="M462" s="45">
        <v>4</v>
      </c>
      <c r="N462" s="45">
        <v>2</v>
      </c>
      <c r="O462" s="45">
        <v>0</v>
      </c>
      <c r="P462" s="45">
        <v>21</v>
      </c>
      <c r="Q462" s="45">
        <v>33</v>
      </c>
      <c r="R462" s="48"/>
      <c r="S462" s="49"/>
      <c r="T462" s="49"/>
      <c r="U462" s="49"/>
      <c r="V462" s="45">
        <v>21</v>
      </c>
      <c r="W462" s="50">
        <f t="shared" si="65"/>
        <v>693</v>
      </c>
      <c r="X462" s="51">
        <f t="shared" si="66"/>
        <v>0.1925</v>
      </c>
      <c r="Y462" s="51">
        <f t="shared" si="67"/>
        <v>7.8075000000000001</v>
      </c>
      <c r="Z462" s="51">
        <f t="shared" si="68"/>
        <v>1</v>
      </c>
      <c r="AA462" s="52">
        <f t="shared" si="69"/>
        <v>9.1666666666666667E-3</v>
      </c>
    </row>
    <row r="463" spans="2:27" x14ac:dyDescent="0.3">
      <c r="B463" s="53">
        <v>92285</v>
      </c>
      <c r="C463" s="54">
        <v>43019</v>
      </c>
      <c r="D463" s="55">
        <f t="shared" si="63"/>
        <v>2017</v>
      </c>
      <c r="E463" s="54" t="str">
        <f t="shared" si="60"/>
        <v>Q4-2017</v>
      </c>
      <c r="F463" s="54" t="str">
        <f t="shared" si="61"/>
        <v>October</v>
      </c>
      <c r="G463" s="55">
        <f t="shared" si="64"/>
        <v>41</v>
      </c>
      <c r="H463" s="54" t="str">
        <f t="shared" si="62"/>
        <v>Wednesday</v>
      </c>
      <c r="I463" s="53">
        <v>1</v>
      </c>
      <c r="J463" s="53">
        <v>28</v>
      </c>
      <c r="K463" s="53">
        <v>6</v>
      </c>
      <c r="L463" s="53">
        <v>30</v>
      </c>
      <c r="M463" s="53">
        <v>4</v>
      </c>
      <c r="N463" s="53">
        <v>2</v>
      </c>
      <c r="O463" s="53">
        <v>0</v>
      </c>
      <c r="P463" s="53">
        <v>22</v>
      </c>
      <c r="Q463" s="53">
        <v>34</v>
      </c>
      <c r="R463" s="56"/>
      <c r="S463" s="57"/>
      <c r="T463" s="57"/>
      <c r="U463" s="57"/>
      <c r="V463" s="53">
        <v>22</v>
      </c>
      <c r="W463" s="58">
        <f t="shared" si="65"/>
        <v>748</v>
      </c>
      <c r="X463" s="59">
        <f t="shared" si="66"/>
        <v>0.20777777777777778</v>
      </c>
      <c r="Y463" s="59">
        <f t="shared" si="67"/>
        <v>7.7922222222222226</v>
      </c>
      <c r="Z463" s="59">
        <f t="shared" si="68"/>
        <v>1</v>
      </c>
      <c r="AA463" s="60">
        <f t="shared" si="69"/>
        <v>9.4444444444444445E-3</v>
      </c>
    </row>
    <row r="464" spans="2:27" x14ac:dyDescent="0.3">
      <c r="B464" s="45">
        <v>92286</v>
      </c>
      <c r="C464" s="46">
        <v>43019</v>
      </c>
      <c r="D464" s="47">
        <f t="shared" si="63"/>
        <v>2017</v>
      </c>
      <c r="E464" s="46" t="str">
        <f t="shared" si="60"/>
        <v>Q4-2017</v>
      </c>
      <c r="F464" s="46" t="str">
        <f t="shared" si="61"/>
        <v>October</v>
      </c>
      <c r="G464" s="47">
        <f t="shared" si="64"/>
        <v>41</v>
      </c>
      <c r="H464" s="46" t="str">
        <f t="shared" si="62"/>
        <v>Wednesday</v>
      </c>
      <c r="I464" s="45">
        <v>2</v>
      </c>
      <c r="J464" s="45">
        <v>30</v>
      </c>
      <c r="K464" s="45">
        <v>8</v>
      </c>
      <c r="L464" s="45">
        <v>30</v>
      </c>
      <c r="M464" s="45">
        <v>4</v>
      </c>
      <c r="N464" s="45">
        <v>3</v>
      </c>
      <c r="O464" s="45">
        <v>0</v>
      </c>
      <c r="P464" s="45">
        <v>23</v>
      </c>
      <c r="Q464" s="45">
        <v>30</v>
      </c>
      <c r="R464" s="48"/>
      <c r="S464" s="49"/>
      <c r="T464" s="49"/>
      <c r="U464" s="49"/>
      <c r="V464" s="45">
        <v>23</v>
      </c>
      <c r="W464" s="50">
        <f t="shared" si="65"/>
        <v>690</v>
      </c>
      <c r="X464" s="51">
        <f t="shared" si="66"/>
        <v>0.19166666666666668</v>
      </c>
      <c r="Y464" s="51">
        <f t="shared" si="67"/>
        <v>7.8083333333333336</v>
      </c>
      <c r="Z464" s="51">
        <f t="shared" si="68"/>
        <v>1</v>
      </c>
      <c r="AA464" s="52">
        <f t="shared" si="69"/>
        <v>8.3333333333333332E-3</v>
      </c>
    </row>
    <row r="465" spans="2:27" x14ac:dyDescent="0.3">
      <c r="B465" s="53">
        <v>92287</v>
      </c>
      <c r="C465" s="54">
        <v>43020</v>
      </c>
      <c r="D465" s="55">
        <f t="shared" si="63"/>
        <v>2017</v>
      </c>
      <c r="E465" s="54" t="str">
        <f t="shared" si="60"/>
        <v>Q4-2017</v>
      </c>
      <c r="F465" s="54" t="str">
        <f t="shared" si="61"/>
        <v>October</v>
      </c>
      <c r="G465" s="55">
        <f t="shared" si="64"/>
        <v>41</v>
      </c>
      <c r="H465" s="54" t="str">
        <f t="shared" si="62"/>
        <v>Thursday</v>
      </c>
      <c r="I465" s="53">
        <v>1</v>
      </c>
      <c r="J465" s="53">
        <v>28</v>
      </c>
      <c r="K465" s="53">
        <v>6</v>
      </c>
      <c r="L465" s="53">
        <v>30</v>
      </c>
      <c r="M465" s="53">
        <v>4</v>
      </c>
      <c r="N465" s="53">
        <v>2</v>
      </c>
      <c r="O465" s="53">
        <v>0</v>
      </c>
      <c r="P465" s="53">
        <v>22</v>
      </c>
      <c r="Q465" s="53">
        <v>30</v>
      </c>
      <c r="R465" s="56"/>
      <c r="S465" s="57"/>
      <c r="T465" s="57"/>
      <c r="U465" s="57"/>
      <c r="V465" s="53">
        <v>22</v>
      </c>
      <c r="W465" s="58">
        <f t="shared" si="65"/>
        <v>660</v>
      </c>
      <c r="X465" s="59">
        <f t="shared" si="66"/>
        <v>0.18333333333333332</v>
      </c>
      <c r="Y465" s="59">
        <f t="shared" si="67"/>
        <v>7.8166666666666664</v>
      </c>
      <c r="Z465" s="59">
        <f t="shared" si="68"/>
        <v>1</v>
      </c>
      <c r="AA465" s="60">
        <f t="shared" si="69"/>
        <v>8.3333333333333332E-3</v>
      </c>
    </row>
    <row r="466" spans="2:27" x14ac:dyDescent="0.3">
      <c r="B466" s="45">
        <v>92288</v>
      </c>
      <c r="C466" s="46">
        <v>43020</v>
      </c>
      <c r="D466" s="47">
        <f t="shared" si="63"/>
        <v>2017</v>
      </c>
      <c r="E466" s="46" t="str">
        <f t="shared" si="60"/>
        <v>Q4-2017</v>
      </c>
      <c r="F466" s="46" t="str">
        <f t="shared" si="61"/>
        <v>October</v>
      </c>
      <c r="G466" s="47">
        <f t="shared" si="64"/>
        <v>41</v>
      </c>
      <c r="H466" s="46" t="str">
        <f t="shared" si="62"/>
        <v>Thursday</v>
      </c>
      <c r="I466" s="45">
        <v>2</v>
      </c>
      <c r="J466" s="45">
        <v>29</v>
      </c>
      <c r="K466" s="45">
        <v>9</v>
      </c>
      <c r="L466" s="45">
        <v>30</v>
      </c>
      <c r="M466" s="45">
        <v>5</v>
      </c>
      <c r="N466" s="45">
        <v>2</v>
      </c>
      <c r="O466" s="45">
        <v>0</v>
      </c>
      <c r="P466" s="45">
        <v>22</v>
      </c>
      <c r="Q466" s="45">
        <v>30</v>
      </c>
      <c r="R466" s="48"/>
      <c r="S466" s="49"/>
      <c r="T466" s="49"/>
      <c r="U466" s="49"/>
      <c r="V466" s="45">
        <v>22</v>
      </c>
      <c r="W466" s="50">
        <f t="shared" si="65"/>
        <v>660</v>
      </c>
      <c r="X466" s="51">
        <f t="shared" si="66"/>
        <v>0.18333333333333332</v>
      </c>
      <c r="Y466" s="51">
        <f t="shared" si="67"/>
        <v>7.8166666666666664</v>
      </c>
      <c r="Z466" s="51">
        <f t="shared" si="68"/>
        <v>1</v>
      </c>
      <c r="AA466" s="52">
        <f t="shared" si="69"/>
        <v>8.3333333333333332E-3</v>
      </c>
    </row>
    <row r="467" spans="2:27" x14ac:dyDescent="0.3">
      <c r="B467" s="53">
        <v>92289</v>
      </c>
      <c r="C467" s="54">
        <v>43021</v>
      </c>
      <c r="D467" s="55">
        <f t="shared" si="63"/>
        <v>2017</v>
      </c>
      <c r="E467" s="54" t="str">
        <f t="shared" ref="E467:E530" si="70">"Q" &amp;ROUNDUP(MONTH(C467)/3,0) &amp; "-" &amp; YEAR(C467)</f>
        <v>Q4-2017</v>
      </c>
      <c r="F467" s="54" t="str">
        <f t="shared" ref="F467:F530" si="71">TEXT(C467,"mmmm")</f>
        <v>October</v>
      </c>
      <c r="G467" s="55">
        <f t="shared" si="64"/>
        <v>41</v>
      </c>
      <c r="H467" s="54" t="str">
        <f t="shared" ref="H467:H530" si="72">TEXT(C467,"dddd")</f>
        <v>Friday</v>
      </c>
      <c r="I467" s="53">
        <v>1</v>
      </c>
      <c r="J467" s="53">
        <v>28</v>
      </c>
      <c r="K467" s="53">
        <v>8</v>
      </c>
      <c r="L467" s="53">
        <v>30</v>
      </c>
      <c r="M467" s="53">
        <v>5</v>
      </c>
      <c r="N467" s="53">
        <v>3</v>
      </c>
      <c r="O467" s="53">
        <v>0</v>
      </c>
      <c r="P467" s="53">
        <v>20</v>
      </c>
      <c r="Q467" s="53">
        <v>32</v>
      </c>
      <c r="R467" s="56"/>
      <c r="S467" s="57"/>
      <c r="T467" s="57"/>
      <c r="U467" s="57"/>
      <c r="V467" s="53">
        <v>20</v>
      </c>
      <c r="W467" s="58">
        <f t="shared" si="65"/>
        <v>640</v>
      </c>
      <c r="X467" s="59">
        <f t="shared" si="66"/>
        <v>0.17777777777777778</v>
      </c>
      <c r="Y467" s="59">
        <f t="shared" si="67"/>
        <v>7.822222222222222</v>
      </c>
      <c r="Z467" s="59">
        <f t="shared" si="68"/>
        <v>1</v>
      </c>
      <c r="AA467" s="60">
        <f t="shared" si="69"/>
        <v>8.8888888888888889E-3</v>
      </c>
    </row>
    <row r="468" spans="2:27" x14ac:dyDescent="0.3">
      <c r="B468" s="45">
        <v>92290</v>
      </c>
      <c r="C468" s="46">
        <v>43021</v>
      </c>
      <c r="D468" s="47">
        <f t="shared" ref="D468:D531" si="73">YEAR(C468)</f>
        <v>2017</v>
      </c>
      <c r="E468" s="46" t="str">
        <f t="shared" si="70"/>
        <v>Q4-2017</v>
      </c>
      <c r="F468" s="46" t="str">
        <f t="shared" si="71"/>
        <v>October</v>
      </c>
      <c r="G468" s="47">
        <f t="shared" ref="G468:G531" si="74">WEEKNUM(C468,1)</f>
        <v>41</v>
      </c>
      <c r="H468" s="46" t="str">
        <f t="shared" si="72"/>
        <v>Friday</v>
      </c>
      <c r="I468" s="45">
        <v>2</v>
      </c>
      <c r="J468" s="45">
        <v>29</v>
      </c>
      <c r="K468" s="45">
        <v>6</v>
      </c>
      <c r="L468" s="45">
        <v>30</v>
      </c>
      <c r="M468" s="45">
        <v>5</v>
      </c>
      <c r="N468" s="45">
        <v>3</v>
      </c>
      <c r="O468" s="45">
        <v>0</v>
      </c>
      <c r="P468" s="45">
        <v>21</v>
      </c>
      <c r="Q468" s="45">
        <v>30</v>
      </c>
      <c r="R468" s="48"/>
      <c r="S468" s="49"/>
      <c r="T468" s="49"/>
      <c r="U468" s="49"/>
      <c r="V468" s="45">
        <v>21</v>
      </c>
      <c r="W468" s="50">
        <f t="shared" ref="W468:W531" si="75">P468*Q468</f>
        <v>630</v>
      </c>
      <c r="X468" s="51">
        <f t="shared" ref="X468:X531" si="76">W468/$X$17</f>
        <v>0.17499999999999999</v>
      </c>
      <c r="Y468" s="51">
        <f t="shared" ref="Y468:Y531" si="77">$Z$17-X468</f>
        <v>7.8250000000000002</v>
      </c>
      <c r="Z468" s="51">
        <f t="shared" ref="Z468:Z531" si="78">(R468+S468+T468+U468+V468)/P468</f>
        <v>1</v>
      </c>
      <c r="AA468" s="52">
        <f t="shared" ref="AA468:AA531" si="79">X468/P468</f>
        <v>8.3333333333333332E-3</v>
      </c>
    </row>
    <row r="469" spans="2:27" x14ac:dyDescent="0.3">
      <c r="B469" s="53">
        <v>92291</v>
      </c>
      <c r="C469" s="54">
        <v>43022</v>
      </c>
      <c r="D469" s="55">
        <f t="shared" si="73"/>
        <v>2017</v>
      </c>
      <c r="E469" s="54" t="str">
        <f t="shared" si="70"/>
        <v>Q4-2017</v>
      </c>
      <c r="F469" s="54" t="str">
        <f t="shared" si="71"/>
        <v>October</v>
      </c>
      <c r="G469" s="55">
        <f t="shared" si="74"/>
        <v>41</v>
      </c>
      <c r="H469" s="54" t="str">
        <f t="shared" si="72"/>
        <v>Saturday</v>
      </c>
      <c r="I469" s="53">
        <v>1</v>
      </c>
      <c r="J469" s="53">
        <v>27</v>
      </c>
      <c r="K469" s="53">
        <v>8</v>
      </c>
      <c r="L469" s="53">
        <v>30</v>
      </c>
      <c r="M469" s="53">
        <v>5</v>
      </c>
      <c r="N469" s="53">
        <v>2</v>
      </c>
      <c r="O469" s="53">
        <v>0</v>
      </c>
      <c r="P469" s="53">
        <v>20</v>
      </c>
      <c r="Q469" s="53">
        <v>34</v>
      </c>
      <c r="R469" s="56"/>
      <c r="S469" s="57"/>
      <c r="T469" s="57"/>
      <c r="U469" s="57"/>
      <c r="V469" s="53">
        <v>20</v>
      </c>
      <c r="W469" s="58">
        <f t="shared" si="75"/>
        <v>680</v>
      </c>
      <c r="X469" s="59">
        <f t="shared" si="76"/>
        <v>0.18888888888888888</v>
      </c>
      <c r="Y469" s="59">
        <f t="shared" si="77"/>
        <v>7.8111111111111109</v>
      </c>
      <c r="Z469" s="59">
        <f t="shared" si="78"/>
        <v>1</v>
      </c>
      <c r="AA469" s="60">
        <f t="shared" si="79"/>
        <v>9.4444444444444445E-3</v>
      </c>
    </row>
    <row r="470" spans="2:27" x14ac:dyDescent="0.3">
      <c r="B470" s="45">
        <v>92292</v>
      </c>
      <c r="C470" s="46">
        <v>43024</v>
      </c>
      <c r="D470" s="47">
        <f t="shared" si="73"/>
        <v>2017</v>
      </c>
      <c r="E470" s="46" t="str">
        <f t="shared" si="70"/>
        <v>Q4-2017</v>
      </c>
      <c r="F470" s="46" t="str">
        <f t="shared" si="71"/>
        <v>October</v>
      </c>
      <c r="G470" s="47">
        <f t="shared" si="74"/>
        <v>42</v>
      </c>
      <c r="H470" s="46" t="str">
        <f t="shared" si="72"/>
        <v>Monday</v>
      </c>
      <c r="I470" s="45">
        <v>1</v>
      </c>
      <c r="J470" s="45">
        <v>28</v>
      </c>
      <c r="K470" s="45">
        <v>9</v>
      </c>
      <c r="L470" s="45">
        <v>30</v>
      </c>
      <c r="M470" s="45">
        <v>4</v>
      </c>
      <c r="N470" s="45">
        <v>3</v>
      </c>
      <c r="O470" s="45">
        <v>0</v>
      </c>
      <c r="P470" s="45">
        <v>21</v>
      </c>
      <c r="Q470" s="45">
        <v>33</v>
      </c>
      <c r="R470" s="48"/>
      <c r="S470" s="49"/>
      <c r="T470" s="49"/>
      <c r="U470" s="49"/>
      <c r="V470" s="45">
        <v>21</v>
      </c>
      <c r="W470" s="50">
        <f t="shared" si="75"/>
        <v>693</v>
      </c>
      <c r="X470" s="51">
        <f t="shared" si="76"/>
        <v>0.1925</v>
      </c>
      <c r="Y470" s="51">
        <f t="shared" si="77"/>
        <v>7.8075000000000001</v>
      </c>
      <c r="Z470" s="51">
        <f t="shared" si="78"/>
        <v>1</v>
      </c>
      <c r="AA470" s="52">
        <f t="shared" si="79"/>
        <v>9.1666666666666667E-3</v>
      </c>
    </row>
    <row r="471" spans="2:27" x14ac:dyDescent="0.3">
      <c r="B471" s="53">
        <v>92293</v>
      </c>
      <c r="C471" s="54">
        <v>43024</v>
      </c>
      <c r="D471" s="55">
        <f t="shared" si="73"/>
        <v>2017</v>
      </c>
      <c r="E471" s="54" t="str">
        <f t="shared" si="70"/>
        <v>Q4-2017</v>
      </c>
      <c r="F471" s="54" t="str">
        <f t="shared" si="71"/>
        <v>October</v>
      </c>
      <c r="G471" s="55">
        <f t="shared" si="74"/>
        <v>42</v>
      </c>
      <c r="H471" s="54" t="str">
        <f t="shared" si="72"/>
        <v>Monday</v>
      </c>
      <c r="I471" s="53">
        <v>2</v>
      </c>
      <c r="J471" s="53">
        <v>27</v>
      </c>
      <c r="K471" s="53">
        <v>7</v>
      </c>
      <c r="L471" s="53">
        <v>30</v>
      </c>
      <c r="M471" s="53">
        <v>4</v>
      </c>
      <c r="N471" s="53">
        <v>2</v>
      </c>
      <c r="O471" s="53">
        <v>0</v>
      </c>
      <c r="P471" s="53">
        <v>21</v>
      </c>
      <c r="Q471" s="53">
        <v>35</v>
      </c>
      <c r="R471" s="56"/>
      <c r="S471" s="57"/>
      <c r="T471" s="57"/>
      <c r="U471" s="57"/>
      <c r="V471" s="53">
        <v>21</v>
      </c>
      <c r="W471" s="58">
        <f t="shared" si="75"/>
        <v>735</v>
      </c>
      <c r="X471" s="59">
        <f t="shared" si="76"/>
        <v>0.20416666666666666</v>
      </c>
      <c r="Y471" s="59">
        <f t="shared" si="77"/>
        <v>7.7958333333333334</v>
      </c>
      <c r="Z471" s="59">
        <f t="shared" si="78"/>
        <v>1</v>
      </c>
      <c r="AA471" s="60">
        <f t="shared" si="79"/>
        <v>9.7222222222222224E-3</v>
      </c>
    </row>
    <row r="472" spans="2:27" x14ac:dyDescent="0.3">
      <c r="B472" s="45">
        <v>92294</v>
      </c>
      <c r="C472" s="46">
        <v>43025</v>
      </c>
      <c r="D472" s="47">
        <f t="shared" si="73"/>
        <v>2017</v>
      </c>
      <c r="E472" s="46" t="str">
        <f t="shared" si="70"/>
        <v>Q4-2017</v>
      </c>
      <c r="F472" s="46" t="str">
        <f t="shared" si="71"/>
        <v>October</v>
      </c>
      <c r="G472" s="47">
        <f t="shared" si="74"/>
        <v>42</v>
      </c>
      <c r="H472" s="46" t="str">
        <f t="shared" si="72"/>
        <v>Tuesday</v>
      </c>
      <c r="I472" s="45">
        <v>1</v>
      </c>
      <c r="J472" s="45">
        <v>30</v>
      </c>
      <c r="K472" s="45">
        <v>7</v>
      </c>
      <c r="L472" s="45">
        <v>30</v>
      </c>
      <c r="M472" s="45">
        <v>5</v>
      </c>
      <c r="N472" s="45">
        <v>2</v>
      </c>
      <c r="O472" s="45">
        <v>0</v>
      </c>
      <c r="P472" s="45">
        <v>23</v>
      </c>
      <c r="Q472" s="45">
        <v>33</v>
      </c>
      <c r="R472" s="48"/>
      <c r="S472" s="49"/>
      <c r="T472" s="49"/>
      <c r="U472" s="49"/>
      <c r="V472" s="45">
        <v>23</v>
      </c>
      <c r="W472" s="50">
        <f t="shared" si="75"/>
        <v>759</v>
      </c>
      <c r="X472" s="51">
        <f t="shared" si="76"/>
        <v>0.21083333333333334</v>
      </c>
      <c r="Y472" s="51">
        <f t="shared" si="77"/>
        <v>7.7891666666666666</v>
      </c>
      <c r="Z472" s="51">
        <f t="shared" si="78"/>
        <v>1</v>
      </c>
      <c r="AA472" s="52">
        <f t="shared" si="79"/>
        <v>9.1666666666666667E-3</v>
      </c>
    </row>
    <row r="473" spans="2:27" x14ac:dyDescent="0.3">
      <c r="B473" s="53">
        <v>92295</v>
      </c>
      <c r="C473" s="54">
        <v>43025</v>
      </c>
      <c r="D473" s="55">
        <f t="shared" si="73"/>
        <v>2017</v>
      </c>
      <c r="E473" s="54" t="str">
        <f t="shared" si="70"/>
        <v>Q4-2017</v>
      </c>
      <c r="F473" s="54" t="str">
        <f t="shared" si="71"/>
        <v>October</v>
      </c>
      <c r="G473" s="55">
        <f t="shared" si="74"/>
        <v>42</v>
      </c>
      <c r="H473" s="54" t="str">
        <f t="shared" si="72"/>
        <v>Tuesday</v>
      </c>
      <c r="I473" s="53">
        <v>2</v>
      </c>
      <c r="J473" s="53">
        <v>26</v>
      </c>
      <c r="K473" s="53">
        <v>9</v>
      </c>
      <c r="L473" s="53">
        <v>30</v>
      </c>
      <c r="M473" s="53">
        <v>4</v>
      </c>
      <c r="N473" s="53">
        <v>2</v>
      </c>
      <c r="O473" s="53">
        <v>0</v>
      </c>
      <c r="P473" s="53">
        <v>20</v>
      </c>
      <c r="Q473" s="53">
        <v>31</v>
      </c>
      <c r="R473" s="56"/>
      <c r="S473" s="57"/>
      <c r="T473" s="57"/>
      <c r="U473" s="57"/>
      <c r="V473" s="53">
        <v>20</v>
      </c>
      <c r="W473" s="58">
        <f t="shared" si="75"/>
        <v>620</v>
      </c>
      <c r="X473" s="59">
        <f t="shared" si="76"/>
        <v>0.17222222222222222</v>
      </c>
      <c r="Y473" s="59">
        <f t="shared" si="77"/>
        <v>7.8277777777777775</v>
      </c>
      <c r="Z473" s="59">
        <f t="shared" si="78"/>
        <v>1</v>
      </c>
      <c r="AA473" s="60">
        <f t="shared" si="79"/>
        <v>8.611111111111111E-3</v>
      </c>
    </row>
    <row r="474" spans="2:27" x14ac:dyDescent="0.3">
      <c r="B474" s="45">
        <v>92296</v>
      </c>
      <c r="C474" s="46">
        <v>43026</v>
      </c>
      <c r="D474" s="47">
        <f t="shared" si="73"/>
        <v>2017</v>
      </c>
      <c r="E474" s="46" t="str">
        <f t="shared" si="70"/>
        <v>Q4-2017</v>
      </c>
      <c r="F474" s="46" t="str">
        <f t="shared" si="71"/>
        <v>October</v>
      </c>
      <c r="G474" s="47">
        <f t="shared" si="74"/>
        <v>42</v>
      </c>
      <c r="H474" s="46" t="str">
        <f t="shared" si="72"/>
        <v>Wednesday</v>
      </c>
      <c r="I474" s="45">
        <v>1</v>
      </c>
      <c r="J474" s="45">
        <v>28</v>
      </c>
      <c r="K474" s="45">
        <v>5</v>
      </c>
      <c r="L474" s="45">
        <v>30</v>
      </c>
      <c r="M474" s="45">
        <v>5</v>
      </c>
      <c r="N474" s="45">
        <v>2</v>
      </c>
      <c r="O474" s="45">
        <v>0</v>
      </c>
      <c r="P474" s="45">
        <v>21</v>
      </c>
      <c r="Q474" s="45">
        <v>33</v>
      </c>
      <c r="R474" s="48"/>
      <c r="S474" s="49"/>
      <c r="T474" s="49"/>
      <c r="U474" s="49"/>
      <c r="V474" s="45">
        <v>21</v>
      </c>
      <c r="W474" s="50">
        <f t="shared" si="75"/>
        <v>693</v>
      </c>
      <c r="X474" s="51">
        <f t="shared" si="76"/>
        <v>0.1925</v>
      </c>
      <c r="Y474" s="51">
        <f t="shared" si="77"/>
        <v>7.8075000000000001</v>
      </c>
      <c r="Z474" s="51">
        <f t="shared" si="78"/>
        <v>1</v>
      </c>
      <c r="AA474" s="52">
        <f t="shared" si="79"/>
        <v>9.1666666666666667E-3</v>
      </c>
    </row>
    <row r="475" spans="2:27" x14ac:dyDescent="0.3">
      <c r="B475" s="53">
        <v>92297</v>
      </c>
      <c r="C475" s="54">
        <v>43026</v>
      </c>
      <c r="D475" s="55">
        <f t="shared" si="73"/>
        <v>2017</v>
      </c>
      <c r="E475" s="54" t="str">
        <f t="shared" si="70"/>
        <v>Q4-2017</v>
      </c>
      <c r="F475" s="54" t="str">
        <f t="shared" si="71"/>
        <v>October</v>
      </c>
      <c r="G475" s="55">
        <f t="shared" si="74"/>
        <v>42</v>
      </c>
      <c r="H475" s="54" t="str">
        <f t="shared" si="72"/>
        <v>Wednesday</v>
      </c>
      <c r="I475" s="53">
        <v>2</v>
      </c>
      <c r="J475" s="53">
        <v>28</v>
      </c>
      <c r="K475" s="53">
        <v>8</v>
      </c>
      <c r="L475" s="53">
        <v>30</v>
      </c>
      <c r="M475" s="53">
        <v>5</v>
      </c>
      <c r="N475" s="53">
        <v>3</v>
      </c>
      <c r="O475" s="53">
        <v>0</v>
      </c>
      <c r="P475" s="53">
        <v>20</v>
      </c>
      <c r="Q475" s="53">
        <v>33</v>
      </c>
      <c r="R475" s="56"/>
      <c r="S475" s="57"/>
      <c r="T475" s="57"/>
      <c r="U475" s="57"/>
      <c r="V475" s="53">
        <v>20</v>
      </c>
      <c r="W475" s="58">
        <f t="shared" si="75"/>
        <v>660</v>
      </c>
      <c r="X475" s="59">
        <f t="shared" si="76"/>
        <v>0.18333333333333332</v>
      </c>
      <c r="Y475" s="59">
        <f t="shared" si="77"/>
        <v>7.8166666666666664</v>
      </c>
      <c r="Z475" s="59">
        <f t="shared" si="78"/>
        <v>1</v>
      </c>
      <c r="AA475" s="60">
        <f t="shared" si="79"/>
        <v>9.1666666666666667E-3</v>
      </c>
    </row>
    <row r="476" spans="2:27" x14ac:dyDescent="0.3">
      <c r="B476" s="45">
        <v>92298</v>
      </c>
      <c r="C476" s="46">
        <v>43027</v>
      </c>
      <c r="D476" s="47">
        <f t="shared" si="73"/>
        <v>2017</v>
      </c>
      <c r="E476" s="46" t="str">
        <f t="shared" si="70"/>
        <v>Q4-2017</v>
      </c>
      <c r="F476" s="46" t="str">
        <f t="shared" si="71"/>
        <v>October</v>
      </c>
      <c r="G476" s="47">
        <f t="shared" si="74"/>
        <v>42</v>
      </c>
      <c r="H476" s="46" t="str">
        <f t="shared" si="72"/>
        <v>Thursday</v>
      </c>
      <c r="I476" s="45">
        <v>1</v>
      </c>
      <c r="J476" s="45">
        <v>26</v>
      </c>
      <c r="K476" s="45">
        <v>6</v>
      </c>
      <c r="L476" s="45">
        <v>30</v>
      </c>
      <c r="M476" s="45">
        <v>4</v>
      </c>
      <c r="N476" s="45">
        <v>3</v>
      </c>
      <c r="O476" s="45">
        <v>0</v>
      </c>
      <c r="P476" s="45">
        <v>19</v>
      </c>
      <c r="Q476" s="45">
        <v>31</v>
      </c>
      <c r="R476" s="48"/>
      <c r="S476" s="49"/>
      <c r="T476" s="49"/>
      <c r="U476" s="49"/>
      <c r="V476" s="45">
        <v>19</v>
      </c>
      <c r="W476" s="50">
        <f t="shared" si="75"/>
        <v>589</v>
      </c>
      <c r="X476" s="51">
        <f t="shared" si="76"/>
        <v>0.16361111111111112</v>
      </c>
      <c r="Y476" s="51">
        <f t="shared" si="77"/>
        <v>7.8363888888888891</v>
      </c>
      <c r="Z476" s="51">
        <f t="shared" si="78"/>
        <v>1</v>
      </c>
      <c r="AA476" s="52">
        <f t="shared" si="79"/>
        <v>8.611111111111111E-3</v>
      </c>
    </row>
    <row r="477" spans="2:27" x14ac:dyDescent="0.3">
      <c r="B477" s="53">
        <v>92299</v>
      </c>
      <c r="C477" s="54">
        <v>43027</v>
      </c>
      <c r="D477" s="55">
        <f t="shared" si="73"/>
        <v>2017</v>
      </c>
      <c r="E477" s="54" t="str">
        <f t="shared" si="70"/>
        <v>Q4-2017</v>
      </c>
      <c r="F477" s="54" t="str">
        <f t="shared" si="71"/>
        <v>October</v>
      </c>
      <c r="G477" s="55">
        <f t="shared" si="74"/>
        <v>42</v>
      </c>
      <c r="H477" s="54" t="str">
        <f t="shared" si="72"/>
        <v>Thursday</v>
      </c>
      <c r="I477" s="53">
        <v>2</v>
      </c>
      <c r="J477" s="53">
        <v>31</v>
      </c>
      <c r="K477" s="53">
        <v>5</v>
      </c>
      <c r="L477" s="53">
        <v>30</v>
      </c>
      <c r="M477" s="53">
        <v>5</v>
      </c>
      <c r="N477" s="53">
        <v>2</v>
      </c>
      <c r="O477" s="53">
        <v>0</v>
      </c>
      <c r="P477" s="53">
        <v>24</v>
      </c>
      <c r="Q477" s="53">
        <v>31</v>
      </c>
      <c r="R477" s="56"/>
      <c r="S477" s="57"/>
      <c r="T477" s="57"/>
      <c r="U477" s="57"/>
      <c r="V477" s="53">
        <v>24</v>
      </c>
      <c r="W477" s="58">
        <f t="shared" si="75"/>
        <v>744</v>
      </c>
      <c r="X477" s="59">
        <f t="shared" si="76"/>
        <v>0.20666666666666667</v>
      </c>
      <c r="Y477" s="59">
        <f t="shared" si="77"/>
        <v>7.793333333333333</v>
      </c>
      <c r="Z477" s="59">
        <f t="shared" si="78"/>
        <v>1</v>
      </c>
      <c r="AA477" s="60">
        <f t="shared" si="79"/>
        <v>8.611111111111111E-3</v>
      </c>
    </row>
    <row r="478" spans="2:27" x14ac:dyDescent="0.3">
      <c r="B478" s="45">
        <v>92300</v>
      </c>
      <c r="C478" s="46">
        <v>43028</v>
      </c>
      <c r="D478" s="47">
        <f t="shared" si="73"/>
        <v>2017</v>
      </c>
      <c r="E478" s="46" t="str">
        <f t="shared" si="70"/>
        <v>Q4-2017</v>
      </c>
      <c r="F478" s="46" t="str">
        <f t="shared" si="71"/>
        <v>October</v>
      </c>
      <c r="G478" s="47">
        <f t="shared" si="74"/>
        <v>42</v>
      </c>
      <c r="H478" s="46" t="str">
        <f t="shared" si="72"/>
        <v>Friday</v>
      </c>
      <c r="I478" s="45">
        <v>1</v>
      </c>
      <c r="J478" s="45">
        <v>26</v>
      </c>
      <c r="K478" s="45">
        <v>7</v>
      </c>
      <c r="L478" s="45">
        <v>30</v>
      </c>
      <c r="M478" s="45">
        <v>4</v>
      </c>
      <c r="N478" s="45">
        <v>3</v>
      </c>
      <c r="O478" s="45">
        <v>0</v>
      </c>
      <c r="P478" s="45">
        <v>19</v>
      </c>
      <c r="Q478" s="45">
        <v>35</v>
      </c>
      <c r="R478" s="48"/>
      <c r="S478" s="49"/>
      <c r="T478" s="49"/>
      <c r="U478" s="49"/>
      <c r="V478" s="45">
        <v>19</v>
      </c>
      <c r="W478" s="50">
        <f t="shared" si="75"/>
        <v>665</v>
      </c>
      <c r="X478" s="51">
        <f t="shared" si="76"/>
        <v>0.18472222222222223</v>
      </c>
      <c r="Y478" s="51">
        <f t="shared" si="77"/>
        <v>7.8152777777777782</v>
      </c>
      <c r="Z478" s="51">
        <f t="shared" si="78"/>
        <v>1</v>
      </c>
      <c r="AA478" s="52">
        <f t="shared" si="79"/>
        <v>9.7222222222222224E-3</v>
      </c>
    </row>
    <row r="479" spans="2:27" x14ac:dyDescent="0.3">
      <c r="B479" s="53">
        <v>92301</v>
      </c>
      <c r="C479" s="54">
        <v>43028</v>
      </c>
      <c r="D479" s="55">
        <f t="shared" si="73"/>
        <v>2017</v>
      </c>
      <c r="E479" s="54" t="str">
        <f t="shared" si="70"/>
        <v>Q4-2017</v>
      </c>
      <c r="F479" s="54" t="str">
        <f t="shared" si="71"/>
        <v>October</v>
      </c>
      <c r="G479" s="55">
        <f t="shared" si="74"/>
        <v>42</v>
      </c>
      <c r="H479" s="54" t="str">
        <f t="shared" si="72"/>
        <v>Friday</v>
      </c>
      <c r="I479" s="53">
        <v>2</v>
      </c>
      <c r="J479" s="53">
        <v>26</v>
      </c>
      <c r="K479" s="53">
        <v>5</v>
      </c>
      <c r="L479" s="53">
        <v>30</v>
      </c>
      <c r="M479" s="53">
        <v>4</v>
      </c>
      <c r="N479" s="53">
        <v>3</v>
      </c>
      <c r="O479" s="53">
        <v>0</v>
      </c>
      <c r="P479" s="53">
        <v>19</v>
      </c>
      <c r="Q479" s="53">
        <v>35</v>
      </c>
      <c r="R479" s="56"/>
      <c r="S479" s="57"/>
      <c r="T479" s="57"/>
      <c r="U479" s="57"/>
      <c r="V479" s="53">
        <v>19</v>
      </c>
      <c r="W479" s="58">
        <f t="shared" si="75"/>
        <v>665</v>
      </c>
      <c r="X479" s="59">
        <f t="shared" si="76"/>
        <v>0.18472222222222223</v>
      </c>
      <c r="Y479" s="59">
        <f t="shared" si="77"/>
        <v>7.8152777777777782</v>
      </c>
      <c r="Z479" s="59">
        <f t="shared" si="78"/>
        <v>1</v>
      </c>
      <c r="AA479" s="60">
        <f t="shared" si="79"/>
        <v>9.7222222222222224E-3</v>
      </c>
    </row>
    <row r="480" spans="2:27" x14ac:dyDescent="0.3">
      <c r="B480" s="45">
        <v>92302</v>
      </c>
      <c r="C480" s="46">
        <v>43029</v>
      </c>
      <c r="D480" s="47">
        <f t="shared" si="73"/>
        <v>2017</v>
      </c>
      <c r="E480" s="46" t="str">
        <f t="shared" si="70"/>
        <v>Q4-2017</v>
      </c>
      <c r="F480" s="46" t="str">
        <f t="shared" si="71"/>
        <v>October</v>
      </c>
      <c r="G480" s="47">
        <f t="shared" si="74"/>
        <v>42</v>
      </c>
      <c r="H480" s="46" t="str">
        <f t="shared" si="72"/>
        <v>Saturday</v>
      </c>
      <c r="I480" s="45">
        <v>1</v>
      </c>
      <c r="J480" s="45">
        <v>26</v>
      </c>
      <c r="K480" s="45">
        <v>7</v>
      </c>
      <c r="L480" s="45">
        <v>30</v>
      </c>
      <c r="M480" s="45">
        <v>5</v>
      </c>
      <c r="N480" s="45">
        <v>2</v>
      </c>
      <c r="O480" s="45">
        <v>0</v>
      </c>
      <c r="P480" s="45">
        <v>19</v>
      </c>
      <c r="Q480" s="45">
        <v>35</v>
      </c>
      <c r="R480" s="48"/>
      <c r="S480" s="49"/>
      <c r="T480" s="49"/>
      <c r="U480" s="49"/>
      <c r="V480" s="45">
        <v>19</v>
      </c>
      <c r="W480" s="50">
        <f t="shared" si="75"/>
        <v>665</v>
      </c>
      <c r="X480" s="51">
        <f t="shared" si="76"/>
        <v>0.18472222222222223</v>
      </c>
      <c r="Y480" s="51">
        <f t="shared" si="77"/>
        <v>7.8152777777777782</v>
      </c>
      <c r="Z480" s="51">
        <f t="shared" si="78"/>
        <v>1</v>
      </c>
      <c r="AA480" s="52">
        <f t="shared" si="79"/>
        <v>9.7222222222222224E-3</v>
      </c>
    </row>
    <row r="481" spans="2:27" x14ac:dyDescent="0.3">
      <c r="B481" s="53">
        <v>92303</v>
      </c>
      <c r="C481" s="54">
        <v>43031</v>
      </c>
      <c r="D481" s="55">
        <f t="shared" si="73"/>
        <v>2017</v>
      </c>
      <c r="E481" s="54" t="str">
        <f t="shared" si="70"/>
        <v>Q4-2017</v>
      </c>
      <c r="F481" s="54" t="str">
        <f t="shared" si="71"/>
        <v>October</v>
      </c>
      <c r="G481" s="55">
        <f t="shared" si="74"/>
        <v>43</v>
      </c>
      <c r="H481" s="54" t="str">
        <f t="shared" si="72"/>
        <v>Monday</v>
      </c>
      <c r="I481" s="53">
        <v>1</v>
      </c>
      <c r="J481" s="53">
        <v>28</v>
      </c>
      <c r="K481" s="53">
        <v>7</v>
      </c>
      <c r="L481" s="53">
        <v>30</v>
      </c>
      <c r="M481" s="53">
        <v>5</v>
      </c>
      <c r="N481" s="53">
        <v>2</v>
      </c>
      <c r="O481" s="53">
        <v>0</v>
      </c>
      <c r="P481" s="53">
        <v>21</v>
      </c>
      <c r="Q481" s="53">
        <v>34</v>
      </c>
      <c r="R481" s="56"/>
      <c r="S481" s="57"/>
      <c r="T481" s="57"/>
      <c r="U481" s="57"/>
      <c r="V481" s="53">
        <v>21</v>
      </c>
      <c r="W481" s="58">
        <f t="shared" si="75"/>
        <v>714</v>
      </c>
      <c r="X481" s="59">
        <f t="shared" si="76"/>
        <v>0.19833333333333333</v>
      </c>
      <c r="Y481" s="59">
        <f t="shared" si="77"/>
        <v>7.8016666666666667</v>
      </c>
      <c r="Z481" s="59">
        <f t="shared" si="78"/>
        <v>1</v>
      </c>
      <c r="AA481" s="60">
        <f t="shared" si="79"/>
        <v>9.4444444444444445E-3</v>
      </c>
    </row>
    <row r="482" spans="2:27" x14ac:dyDescent="0.3">
      <c r="B482" s="45">
        <v>92304</v>
      </c>
      <c r="C482" s="46">
        <v>43031</v>
      </c>
      <c r="D482" s="47">
        <f t="shared" si="73"/>
        <v>2017</v>
      </c>
      <c r="E482" s="46" t="str">
        <f t="shared" si="70"/>
        <v>Q4-2017</v>
      </c>
      <c r="F482" s="46" t="str">
        <f t="shared" si="71"/>
        <v>October</v>
      </c>
      <c r="G482" s="47">
        <f t="shared" si="74"/>
        <v>43</v>
      </c>
      <c r="H482" s="46" t="str">
        <f t="shared" si="72"/>
        <v>Monday</v>
      </c>
      <c r="I482" s="45">
        <v>2</v>
      </c>
      <c r="J482" s="45">
        <v>29</v>
      </c>
      <c r="K482" s="45">
        <v>6</v>
      </c>
      <c r="L482" s="45">
        <v>30</v>
      </c>
      <c r="M482" s="45">
        <v>5</v>
      </c>
      <c r="N482" s="45">
        <v>3</v>
      </c>
      <c r="O482" s="45">
        <v>0</v>
      </c>
      <c r="P482" s="45">
        <v>21</v>
      </c>
      <c r="Q482" s="45">
        <v>31</v>
      </c>
      <c r="R482" s="48"/>
      <c r="S482" s="49"/>
      <c r="T482" s="49"/>
      <c r="U482" s="49"/>
      <c r="V482" s="45">
        <v>21</v>
      </c>
      <c r="W482" s="50">
        <f t="shared" si="75"/>
        <v>651</v>
      </c>
      <c r="X482" s="51">
        <f t="shared" si="76"/>
        <v>0.18083333333333335</v>
      </c>
      <c r="Y482" s="51">
        <f t="shared" si="77"/>
        <v>7.8191666666666668</v>
      </c>
      <c r="Z482" s="51">
        <f t="shared" si="78"/>
        <v>1</v>
      </c>
      <c r="AA482" s="52">
        <f t="shared" si="79"/>
        <v>8.611111111111111E-3</v>
      </c>
    </row>
    <row r="483" spans="2:27" x14ac:dyDescent="0.3">
      <c r="B483" s="53">
        <v>92305</v>
      </c>
      <c r="C483" s="54">
        <v>43032</v>
      </c>
      <c r="D483" s="55">
        <f t="shared" si="73"/>
        <v>2017</v>
      </c>
      <c r="E483" s="54" t="str">
        <f t="shared" si="70"/>
        <v>Q4-2017</v>
      </c>
      <c r="F483" s="54" t="str">
        <f t="shared" si="71"/>
        <v>October</v>
      </c>
      <c r="G483" s="55">
        <f t="shared" si="74"/>
        <v>43</v>
      </c>
      <c r="H483" s="54" t="str">
        <f t="shared" si="72"/>
        <v>Tuesday</v>
      </c>
      <c r="I483" s="53">
        <v>1</v>
      </c>
      <c r="J483" s="53">
        <v>26</v>
      </c>
      <c r="K483" s="53">
        <v>8</v>
      </c>
      <c r="L483" s="53">
        <v>30</v>
      </c>
      <c r="M483" s="53">
        <v>4</v>
      </c>
      <c r="N483" s="53">
        <v>3</v>
      </c>
      <c r="O483" s="53">
        <v>0</v>
      </c>
      <c r="P483" s="53">
        <v>19</v>
      </c>
      <c r="Q483" s="53">
        <v>35</v>
      </c>
      <c r="R483" s="56"/>
      <c r="S483" s="57"/>
      <c r="T483" s="57"/>
      <c r="U483" s="57"/>
      <c r="V483" s="53">
        <v>19</v>
      </c>
      <c r="W483" s="58">
        <f t="shared" si="75"/>
        <v>665</v>
      </c>
      <c r="X483" s="59">
        <f t="shared" si="76"/>
        <v>0.18472222222222223</v>
      </c>
      <c r="Y483" s="59">
        <f t="shared" si="77"/>
        <v>7.8152777777777782</v>
      </c>
      <c r="Z483" s="59">
        <f t="shared" si="78"/>
        <v>1</v>
      </c>
      <c r="AA483" s="60">
        <f t="shared" si="79"/>
        <v>9.7222222222222224E-3</v>
      </c>
    </row>
    <row r="484" spans="2:27" x14ac:dyDescent="0.3">
      <c r="B484" s="45">
        <v>92306</v>
      </c>
      <c r="C484" s="46">
        <v>43032</v>
      </c>
      <c r="D484" s="47">
        <f t="shared" si="73"/>
        <v>2017</v>
      </c>
      <c r="E484" s="46" t="str">
        <f t="shared" si="70"/>
        <v>Q4-2017</v>
      </c>
      <c r="F484" s="46" t="str">
        <f t="shared" si="71"/>
        <v>October</v>
      </c>
      <c r="G484" s="47">
        <f t="shared" si="74"/>
        <v>43</v>
      </c>
      <c r="H484" s="46" t="str">
        <f t="shared" si="72"/>
        <v>Tuesday</v>
      </c>
      <c r="I484" s="45">
        <v>2</v>
      </c>
      <c r="J484" s="45">
        <v>29</v>
      </c>
      <c r="K484" s="45">
        <v>8</v>
      </c>
      <c r="L484" s="45">
        <v>30</v>
      </c>
      <c r="M484" s="45">
        <v>4</v>
      </c>
      <c r="N484" s="45">
        <v>2</v>
      </c>
      <c r="O484" s="45">
        <v>0</v>
      </c>
      <c r="P484" s="45">
        <v>23</v>
      </c>
      <c r="Q484" s="45">
        <v>35</v>
      </c>
      <c r="R484" s="48"/>
      <c r="S484" s="49"/>
      <c r="T484" s="49"/>
      <c r="U484" s="49"/>
      <c r="V484" s="45">
        <v>23</v>
      </c>
      <c r="W484" s="50">
        <f t="shared" si="75"/>
        <v>805</v>
      </c>
      <c r="X484" s="51">
        <f t="shared" si="76"/>
        <v>0.22361111111111112</v>
      </c>
      <c r="Y484" s="51">
        <f t="shared" si="77"/>
        <v>7.7763888888888886</v>
      </c>
      <c r="Z484" s="51">
        <f t="shared" si="78"/>
        <v>1</v>
      </c>
      <c r="AA484" s="52">
        <f t="shared" si="79"/>
        <v>9.7222222222222224E-3</v>
      </c>
    </row>
    <row r="485" spans="2:27" x14ac:dyDescent="0.3">
      <c r="B485" s="53">
        <v>92307</v>
      </c>
      <c r="C485" s="54">
        <v>43033</v>
      </c>
      <c r="D485" s="55">
        <f t="shared" si="73"/>
        <v>2017</v>
      </c>
      <c r="E485" s="54" t="str">
        <f t="shared" si="70"/>
        <v>Q4-2017</v>
      </c>
      <c r="F485" s="54" t="str">
        <f t="shared" si="71"/>
        <v>October</v>
      </c>
      <c r="G485" s="55">
        <f t="shared" si="74"/>
        <v>43</v>
      </c>
      <c r="H485" s="54" t="str">
        <f t="shared" si="72"/>
        <v>Wednesday</v>
      </c>
      <c r="I485" s="53">
        <v>1</v>
      </c>
      <c r="J485" s="53">
        <v>30</v>
      </c>
      <c r="K485" s="53">
        <v>6</v>
      </c>
      <c r="L485" s="53">
        <v>30</v>
      </c>
      <c r="M485" s="53">
        <v>5</v>
      </c>
      <c r="N485" s="53">
        <v>3</v>
      </c>
      <c r="O485" s="53">
        <v>0</v>
      </c>
      <c r="P485" s="53">
        <v>22</v>
      </c>
      <c r="Q485" s="53">
        <v>30</v>
      </c>
      <c r="R485" s="56"/>
      <c r="S485" s="57"/>
      <c r="T485" s="57"/>
      <c r="U485" s="57"/>
      <c r="V485" s="53">
        <v>22</v>
      </c>
      <c r="W485" s="58">
        <f t="shared" si="75"/>
        <v>660</v>
      </c>
      <c r="X485" s="59">
        <f t="shared" si="76"/>
        <v>0.18333333333333332</v>
      </c>
      <c r="Y485" s="59">
        <f t="shared" si="77"/>
        <v>7.8166666666666664</v>
      </c>
      <c r="Z485" s="59">
        <f t="shared" si="78"/>
        <v>1</v>
      </c>
      <c r="AA485" s="60">
        <f t="shared" si="79"/>
        <v>8.3333333333333332E-3</v>
      </c>
    </row>
    <row r="486" spans="2:27" x14ac:dyDescent="0.3">
      <c r="B486" s="45">
        <v>92308</v>
      </c>
      <c r="C486" s="46">
        <v>43033</v>
      </c>
      <c r="D486" s="47">
        <f t="shared" si="73"/>
        <v>2017</v>
      </c>
      <c r="E486" s="46" t="str">
        <f t="shared" si="70"/>
        <v>Q4-2017</v>
      </c>
      <c r="F486" s="46" t="str">
        <f t="shared" si="71"/>
        <v>October</v>
      </c>
      <c r="G486" s="47">
        <f t="shared" si="74"/>
        <v>43</v>
      </c>
      <c r="H486" s="46" t="str">
        <f t="shared" si="72"/>
        <v>Wednesday</v>
      </c>
      <c r="I486" s="45">
        <v>2</v>
      </c>
      <c r="J486" s="45">
        <v>29</v>
      </c>
      <c r="K486" s="45">
        <v>8</v>
      </c>
      <c r="L486" s="45">
        <v>30</v>
      </c>
      <c r="M486" s="45">
        <v>4</v>
      </c>
      <c r="N486" s="45">
        <v>2</v>
      </c>
      <c r="O486" s="45">
        <v>0</v>
      </c>
      <c r="P486" s="45">
        <v>23</v>
      </c>
      <c r="Q486" s="45">
        <v>32</v>
      </c>
      <c r="R486" s="48"/>
      <c r="S486" s="49"/>
      <c r="T486" s="49"/>
      <c r="U486" s="49"/>
      <c r="V486" s="45">
        <v>23</v>
      </c>
      <c r="W486" s="50">
        <f t="shared" si="75"/>
        <v>736</v>
      </c>
      <c r="X486" s="51">
        <f t="shared" si="76"/>
        <v>0.20444444444444446</v>
      </c>
      <c r="Y486" s="51">
        <f t="shared" si="77"/>
        <v>7.7955555555555556</v>
      </c>
      <c r="Z486" s="51">
        <f t="shared" si="78"/>
        <v>1</v>
      </c>
      <c r="AA486" s="52">
        <f t="shared" si="79"/>
        <v>8.8888888888888889E-3</v>
      </c>
    </row>
    <row r="487" spans="2:27" x14ac:dyDescent="0.3">
      <c r="B487" s="53">
        <v>92309</v>
      </c>
      <c r="C487" s="54">
        <v>43034</v>
      </c>
      <c r="D487" s="55">
        <f t="shared" si="73"/>
        <v>2017</v>
      </c>
      <c r="E487" s="54" t="str">
        <f t="shared" si="70"/>
        <v>Q4-2017</v>
      </c>
      <c r="F487" s="54" t="str">
        <f t="shared" si="71"/>
        <v>October</v>
      </c>
      <c r="G487" s="55">
        <f t="shared" si="74"/>
        <v>43</v>
      </c>
      <c r="H487" s="54" t="str">
        <f t="shared" si="72"/>
        <v>Thursday</v>
      </c>
      <c r="I487" s="53">
        <v>1</v>
      </c>
      <c r="J487" s="53">
        <v>24</v>
      </c>
      <c r="K487" s="53">
        <v>6</v>
      </c>
      <c r="L487" s="53">
        <v>30</v>
      </c>
      <c r="M487" s="53">
        <v>4</v>
      </c>
      <c r="N487" s="53">
        <v>2</v>
      </c>
      <c r="O487" s="53">
        <v>0</v>
      </c>
      <c r="P487" s="53">
        <v>18</v>
      </c>
      <c r="Q487" s="53">
        <v>33</v>
      </c>
      <c r="R487" s="56"/>
      <c r="S487" s="57"/>
      <c r="T487" s="57"/>
      <c r="U487" s="57"/>
      <c r="V487" s="53">
        <v>18</v>
      </c>
      <c r="W487" s="58">
        <f t="shared" si="75"/>
        <v>594</v>
      </c>
      <c r="X487" s="59">
        <f t="shared" si="76"/>
        <v>0.16500000000000001</v>
      </c>
      <c r="Y487" s="59">
        <f t="shared" si="77"/>
        <v>7.835</v>
      </c>
      <c r="Z487" s="59">
        <f t="shared" si="78"/>
        <v>1</v>
      </c>
      <c r="AA487" s="60">
        <f t="shared" si="79"/>
        <v>9.1666666666666667E-3</v>
      </c>
    </row>
    <row r="488" spans="2:27" x14ac:dyDescent="0.3">
      <c r="B488" s="45">
        <v>92310</v>
      </c>
      <c r="C488" s="46">
        <v>43034</v>
      </c>
      <c r="D488" s="47">
        <f t="shared" si="73"/>
        <v>2017</v>
      </c>
      <c r="E488" s="46" t="str">
        <f t="shared" si="70"/>
        <v>Q4-2017</v>
      </c>
      <c r="F488" s="46" t="str">
        <f t="shared" si="71"/>
        <v>October</v>
      </c>
      <c r="G488" s="47">
        <f t="shared" si="74"/>
        <v>43</v>
      </c>
      <c r="H488" s="46" t="str">
        <f t="shared" si="72"/>
        <v>Thursday</v>
      </c>
      <c r="I488" s="45">
        <v>2</v>
      </c>
      <c r="J488" s="45">
        <v>29</v>
      </c>
      <c r="K488" s="45">
        <v>5</v>
      </c>
      <c r="L488" s="45">
        <v>30</v>
      </c>
      <c r="M488" s="45">
        <v>5</v>
      </c>
      <c r="N488" s="45">
        <v>2</v>
      </c>
      <c r="O488" s="45">
        <v>0</v>
      </c>
      <c r="P488" s="45">
        <v>22</v>
      </c>
      <c r="Q488" s="45">
        <v>33</v>
      </c>
      <c r="R488" s="48"/>
      <c r="S488" s="49"/>
      <c r="T488" s="49"/>
      <c r="U488" s="49"/>
      <c r="V488" s="45">
        <v>22</v>
      </c>
      <c r="W488" s="50">
        <f t="shared" si="75"/>
        <v>726</v>
      </c>
      <c r="X488" s="51">
        <f t="shared" si="76"/>
        <v>0.20166666666666666</v>
      </c>
      <c r="Y488" s="51">
        <f t="shared" si="77"/>
        <v>7.7983333333333338</v>
      </c>
      <c r="Z488" s="51">
        <f t="shared" si="78"/>
        <v>1</v>
      </c>
      <c r="AA488" s="52">
        <f t="shared" si="79"/>
        <v>9.1666666666666667E-3</v>
      </c>
    </row>
    <row r="489" spans="2:27" x14ac:dyDescent="0.3">
      <c r="B489" s="53">
        <v>92311</v>
      </c>
      <c r="C489" s="54">
        <v>43035</v>
      </c>
      <c r="D489" s="55">
        <f t="shared" si="73"/>
        <v>2017</v>
      </c>
      <c r="E489" s="54" t="str">
        <f t="shared" si="70"/>
        <v>Q4-2017</v>
      </c>
      <c r="F489" s="54" t="str">
        <f t="shared" si="71"/>
        <v>October</v>
      </c>
      <c r="G489" s="55">
        <f t="shared" si="74"/>
        <v>43</v>
      </c>
      <c r="H489" s="54" t="str">
        <f t="shared" si="72"/>
        <v>Friday</v>
      </c>
      <c r="I489" s="53">
        <v>1</v>
      </c>
      <c r="J489" s="53">
        <v>28</v>
      </c>
      <c r="K489" s="53">
        <v>8</v>
      </c>
      <c r="L489" s="53">
        <v>30</v>
      </c>
      <c r="M489" s="53">
        <v>5</v>
      </c>
      <c r="N489" s="53">
        <v>3</v>
      </c>
      <c r="O489" s="53">
        <v>0</v>
      </c>
      <c r="P489" s="53">
        <v>20</v>
      </c>
      <c r="Q489" s="53">
        <v>32</v>
      </c>
      <c r="R489" s="56"/>
      <c r="S489" s="57"/>
      <c r="T489" s="57"/>
      <c r="U489" s="57"/>
      <c r="V489" s="53">
        <v>20</v>
      </c>
      <c r="W489" s="58">
        <f t="shared" si="75"/>
        <v>640</v>
      </c>
      <c r="X489" s="59">
        <f t="shared" si="76"/>
        <v>0.17777777777777778</v>
      </c>
      <c r="Y489" s="59">
        <f t="shared" si="77"/>
        <v>7.822222222222222</v>
      </c>
      <c r="Z489" s="59">
        <f t="shared" si="78"/>
        <v>1</v>
      </c>
      <c r="AA489" s="60">
        <f t="shared" si="79"/>
        <v>8.8888888888888889E-3</v>
      </c>
    </row>
    <row r="490" spans="2:27" x14ac:dyDescent="0.3">
      <c r="B490" s="45">
        <v>92312</v>
      </c>
      <c r="C490" s="46">
        <v>43035</v>
      </c>
      <c r="D490" s="47">
        <f t="shared" si="73"/>
        <v>2017</v>
      </c>
      <c r="E490" s="46" t="str">
        <f t="shared" si="70"/>
        <v>Q4-2017</v>
      </c>
      <c r="F490" s="46" t="str">
        <f t="shared" si="71"/>
        <v>October</v>
      </c>
      <c r="G490" s="47">
        <f t="shared" si="74"/>
        <v>43</v>
      </c>
      <c r="H490" s="46" t="str">
        <f t="shared" si="72"/>
        <v>Friday</v>
      </c>
      <c r="I490" s="45">
        <v>2</v>
      </c>
      <c r="J490" s="45">
        <v>30</v>
      </c>
      <c r="K490" s="45">
        <v>9</v>
      </c>
      <c r="L490" s="45">
        <v>30</v>
      </c>
      <c r="M490" s="45">
        <v>5</v>
      </c>
      <c r="N490" s="45">
        <v>2</v>
      </c>
      <c r="O490" s="45">
        <v>0</v>
      </c>
      <c r="P490" s="45">
        <v>23</v>
      </c>
      <c r="Q490" s="45">
        <v>32</v>
      </c>
      <c r="R490" s="48"/>
      <c r="S490" s="49"/>
      <c r="T490" s="49"/>
      <c r="U490" s="49"/>
      <c r="V490" s="45">
        <v>23</v>
      </c>
      <c r="W490" s="50">
        <f t="shared" si="75"/>
        <v>736</v>
      </c>
      <c r="X490" s="51">
        <f t="shared" si="76"/>
        <v>0.20444444444444446</v>
      </c>
      <c r="Y490" s="51">
        <f t="shared" si="77"/>
        <v>7.7955555555555556</v>
      </c>
      <c r="Z490" s="51">
        <f t="shared" si="78"/>
        <v>1</v>
      </c>
      <c r="AA490" s="52">
        <f t="shared" si="79"/>
        <v>8.8888888888888889E-3</v>
      </c>
    </row>
    <row r="491" spans="2:27" x14ac:dyDescent="0.3">
      <c r="B491" s="53">
        <v>92313</v>
      </c>
      <c r="C491" s="54">
        <v>43036</v>
      </c>
      <c r="D491" s="55">
        <f t="shared" si="73"/>
        <v>2017</v>
      </c>
      <c r="E491" s="54" t="str">
        <f t="shared" si="70"/>
        <v>Q4-2017</v>
      </c>
      <c r="F491" s="54" t="str">
        <f t="shared" si="71"/>
        <v>October</v>
      </c>
      <c r="G491" s="55">
        <f t="shared" si="74"/>
        <v>43</v>
      </c>
      <c r="H491" s="54" t="str">
        <f t="shared" si="72"/>
        <v>Saturday</v>
      </c>
      <c r="I491" s="53">
        <v>1</v>
      </c>
      <c r="J491" s="53">
        <v>29</v>
      </c>
      <c r="K491" s="53">
        <v>6</v>
      </c>
      <c r="L491" s="53">
        <v>30</v>
      </c>
      <c r="M491" s="53">
        <v>5</v>
      </c>
      <c r="N491" s="53">
        <v>2</v>
      </c>
      <c r="O491" s="53">
        <v>0</v>
      </c>
      <c r="P491" s="53">
        <v>22</v>
      </c>
      <c r="Q491" s="53">
        <v>31</v>
      </c>
      <c r="R491" s="56"/>
      <c r="S491" s="57"/>
      <c r="T491" s="57"/>
      <c r="U491" s="57"/>
      <c r="V491" s="53">
        <v>22</v>
      </c>
      <c r="W491" s="58">
        <f t="shared" si="75"/>
        <v>682</v>
      </c>
      <c r="X491" s="59">
        <f t="shared" si="76"/>
        <v>0.18944444444444444</v>
      </c>
      <c r="Y491" s="59">
        <f t="shared" si="77"/>
        <v>7.8105555555555553</v>
      </c>
      <c r="Z491" s="59">
        <f t="shared" si="78"/>
        <v>1</v>
      </c>
      <c r="AA491" s="60">
        <f t="shared" si="79"/>
        <v>8.611111111111111E-3</v>
      </c>
    </row>
    <row r="492" spans="2:27" x14ac:dyDescent="0.3">
      <c r="B492" s="45">
        <v>92314</v>
      </c>
      <c r="C492" s="46">
        <v>43038</v>
      </c>
      <c r="D492" s="47">
        <f t="shared" si="73"/>
        <v>2017</v>
      </c>
      <c r="E492" s="46" t="str">
        <f t="shared" si="70"/>
        <v>Q4-2017</v>
      </c>
      <c r="F492" s="46" t="str">
        <f t="shared" si="71"/>
        <v>October</v>
      </c>
      <c r="G492" s="47">
        <f t="shared" si="74"/>
        <v>44</v>
      </c>
      <c r="H492" s="46" t="str">
        <f t="shared" si="72"/>
        <v>Monday</v>
      </c>
      <c r="I492" s="45">
        <v>1</v>
      </c>
      <c r="J492" s="45">
        <v>28</v>
      </c>
      <c r="K492" s="45">
        <v>8</v>
      </c>
      <c r="L492" s="45">
        <v>30</v>
      </c>
      <c r="M492" s="45">
        <v>4</v>
      </c>
      <c r="N492" s="45">
        <v>2</v>
      </c>
      <c r="O492" s="45">
        <v>0</v>
      </c>
      <c r="P492" s="45">
        <v>22</v>
      </c>
      <c r="Q492" s="45">
        <v>31</v>
      </c>
      <c r="R492" s="48"/>
      <c r="S492" s="49"/>
      <c r="T492" s="49"/>
      <c r="U492" s="49"/>
      <c r="V492" s="45">
        <v>22</v>
      </c>
      <c r="W492" s="50">
        <f t="shared" si="75"/>
        <v>682</v>
      </c>
      <c r="X492" s="51">
        <f t="shared" si="76"/>
        <v>0.18944444444444444</v>
      </c>
      <c r="Y492" s="51">
        <f t="shared" si="77"/>
        <v>7.8105555555555553</v>
      </c>
      <c r="Z492" s="51">
        <f t="shared" si="78"/>
        <v>1</v>
      </c>
      <c r="AA492" s="52">
        <f t="shared" si="79"/>
        <v>8.611111111111111E-3</v>
      </c>
    </row>
    <row r="493" spans="2:27" x14ac:dyDescent="0.3">
      <c r="B493" s="53">
        <v>92315</v>
      </c>
      <c r="C493" s="54">
        <v>43038</v>
      </c>
      <c r="D493" s="55">
        <f t="shared" si="73"/>
        <v>2017</v>
      </c>
      <c r="E493" s="54" t="str">
        <f t="shared" si="70"/>
        <v>Q4-2017</v>
      </c>
      <c r="F493" s="54" t="str">
        <f t="shared" si="71"/>
        <v>October</v>
      </c>
      <c r="G493" s="55">
        <f t="shared" si="74"/>
        <v>44</v>
      </c>
      <c r="H493" s="54" t="str">
        <f t="shared" si="72"/>
        <v>Monday</v>
      </c>
      <c r="I493" s="53">
        <v>2</v>
      </c>
      <c r="J493" s="53">
        <v>27</v>
      </c>
      <c r="K493" s="53">
        <v>5</v>
      </c>
      <c r="L493" s="53">
        <v>30</v>
      </c>
      <c r="M493" s="53">
        <v>4</v>
      </c>
      <c r="N493" s="53">
        <v>3</v>
      </c>
      <c r="O493" s="53">
        <v>0</v>
      </c>
      <c r="P493" s="53">
        <v>20</v>
      </c>
      <c r="Q493" s="53">
        <v>32</v>
      </c>
      <c r="R493" s="56"/>
      <c r="S493" s="57"/>
      <c r="T493" s="57"/>
      <c r="U493" s="57"/>
      <c r="V493" s="53">
        <v>20</v>
      </c>
      <c r="W493" s="58">
        <f t="shared" si="75"/>
        <v>640</v>
      </c>
      <c r="X493" s="59">
        <f t="shared" si="76"/>
        <v>0.17777777777777778</v>
      </c>
      <c r="Y493" s="59">
        <f t="shared" si="77"/>
        <v>7.822222222222222</v>
      </c>
      <c r="Z493" s="59">
        <f t="shared" si="78"/>
        <v>1</v>
      </c>
      <c r="AA493" s="60">
        <f t="shared" si="79"/>
        <v>8.8888888888888889E-3</v>
      </c>
    </row>
    <row r="494" spans="2:27" x14ac:dyDescent="0.3">
      <c r="B494" s="45">
        <v>92316</v>
      </c>
      <c r="C494" s="46">
        <v>43039</v>
      </c>
      <c r="D494" s="47">
        <f t="shared" si="73"/>
        <v>2017</v>
      </c>
      <c r="E494" s="46" t="str">
        <f t="shared" si="70"/>
        <v>Q4-2017</v>
      </c>
      <c r="F494" s="46" t="str">
        <f t="shared" si="71"/>
        <v>October</v>
      </c>
      <c r="G494" s="47">
        <f t="shared" si="74"/>
        <v>44</v>
      </c>
      <c r="H494" s="46" t="str">
        <f t="shared" si="72"/>
        <v>Tuesday</v>
      </c>
      <c r="I494" s="45">
        <v>1</v>
      </c>
      <c r="J494" s="45">
        <v>27</v>
      </c>
      <c r="K494" s="45">
        <v>6</v>
      </c>
      <c r="L494" s="45">
        <v>30</v>
      </c>
      <c r="M494" s="45">
        <v>4</v>
      </c>
      <c r="N494" s="45">
        <v>3</v>
      </c>
      <c r="O494" s="45">
        <v>0</v>
      </c>
      <c r="P494" s="45">
        <v>20</v>
      </c>
      <c r="Q494" s="45">
        <v>33</v>
      </c>
      <c r="R494" s="48"/>
      <c r="S494" s="49"/>
      <c r="T494" s="49"/>
      <c r="U494" s="49"/>
      <c r="V494" s="45">
        <v>20</v>
      </c>
      <c r="W494" s="50">
        <f t="shared" si="75"/>
        <v>660</v>
      </c>
      <c r="X494" s="51">
        <f t="shared" si="76"/>
        <v>0.18333333333333332</v>
      </c>
      <c r="Y494" s="51">
        <f t="shared" si="77"/>
        <v>7.8166666666666664</v>
      </c>
      <c r="Z494" s="51">
        <f t="shared" si="78"/>
        <v>1</v>
      </c>
      <c r="AA494" s="52">
        <f t="shared" si="79"/>
        <v>9.1666666666666667E-3</v>
      </c>
    </row>
    <row r="495" spans="2:27" x14ac:dyDescent="0.3">
      <c r="B495" s="53">
        <v>92317</v>
      </c>
      <c r="C495" s="54">
        <v>43039</v>
      </c>
      <c r="D495" s="55">
        <f t="shared" si="73"/>
        <v>2017</v>
      </c>
      <c r="E495" s="54" t="str">
        <f t="shared" si="70"/>
        <v>Q4-2017</v>
      </c>
      <c r="F495" s="54" t="str">
        <f t="shared" si="71"/>
        <v>October</v>
      </c>
      <c r="G495" s="55">
        <f t="shared" si="74"/>
        <v>44</v>
      </c>
      <c r="H495" s="54" t="str">
        <f t="shared" si="72"/>
        <v>Tuesday</v>
      </c>
      <c r="I495" s="53">
        <v>2</v>
      </c>
      <c r="J495" s="53">
        <v>27</v>
      </c>
      <c r="K495" s="53">
        <v>8</v>
      </c>
      <c r="L495" s="53">
        <v>30</v>
      </c>
      <c r="M495" s="53">
        <v>4</v>
      </c>
      <c r="N495" s="53">
        <v>2</v>
      </c>
      <c r="O495" s="53">
        <v>0</v>
      </c>
      <c r="P495" s="53">
        <v>21</v>
      </c>
      <c r="Q495" s="53">
        <v>31</v>
      </c>
      <c r="R495" s="56"/>
      <c r="S495" s="57"/>
      <c r="T495" s="57"/>
      <c r="U495" s="57"/>
      <c r="V495" s="53">
        <v>21</v>
      </c>
      <c r="W495" s="58">
        <f t="shared" si="75"/>
        <v>651</v>
      </c>
      <c r="X495" s="59">
        <f t="shared" si="76"/>
        <v>0.18083333333333335</v>
      </c>
      <c r="Y495" s="59">
        <f t="shared" si="77"/>
        <v>7.8191666666666668</v>
      </c>
      <c r="Z495" s="59">
        <f t="shared" si="78"/>
        <v>1</v>
      </c>
      <c r="AA495" s="60">
        <f t="shared" si="79"/>
        <v>8.611111111111111E-3</v>
      </c>
    </row>
    <row r="496" spans="2:27" x14ac:dyDescent="0.3">
      <c r="B496" s="45">
        <v>92318</v>
      </c>
      <c r="C496" s="46">
        <v>43040</v>
      </c>
      <c r="D496" s="47">
        <f t="shared" si="73"/>
        <v>2017</v>
      </c>
      <c r="E496" s="46" t="str">
        <f t="shared" si="70"/>
        <v>Q4-2017</v>
      </c>
      <c r="F496" s="46" t="str">
        <f t="shared" si="71"/>
        <v>November</v>
      </c>
      <c r="G496" s="47">
        <f t="shared" si="74"/>
        <v>44</v>
      </c>
      <c r="H496" s="46" t="str">
        <f t="shared" si="72"/>
        <v>Wednesday</v>
      </c>
      <c r="I496" s="45">
        <v>1</v>
      </c>
      <c r="J496" s="45">
        <v>30</v>
      </c>
      <c r="K496" s="45">
        <v>5</v>
      </c>
      <c r="L496" s="45">
        <v>30</v>
      </c>
      <c r="M496" s="45">
        <v>4</v>
      </c>
      <c r="N496" s="45">
        <v>3</v>
      </c>
      <c r="O496" s="45">
        <v>0</v>
      </c>
      <c r="P496" s="45">
        <v>23</v>
      </c>
      <c r="Q496" s="45">
        <v>33</v>
      </c>
      <c r="R496" s="48"/>
      <c r="S496" s="49"/>
      <c r="T496" s="49"/>
      <c r="U496" s="49"/>
      <c r="V496" s="45">
        <v>23</v>
      </c>
      <c r="W496" s="50">
        <f t="shared" si="75"/>
        <v>759</v>
      </c>
      <c r="X496" s="51">
        <f t="shared" si="76"/>
        <v>0.21083333333333334</v>
      </c>
      <c r="Y496" s="51">
        <f t="shared" si="77"/>
        <v>7.7891666666666666</v>
      </c>
      <c r="Z496" s="51">
        <f t="shared" si="78"/>
        <v>1</v>
      </c>
      <c r="AA496" s="52">
        <f t="shared" si="79"/>
        <v>9.1666666666666667E-3</v>
      </c>
    </row>
    <row r="497" spans="2:27" x14ac:dyDescent="0.3">
      <c r="B497" s="53">
        <v>92319</v>
      </c>
      <c r="C497" s="54">
        <v>43040</v>
      </c>
      <c r="D497" s="55">
        <f t="shared" si="73"/>
        <v>2017</v>
      </c>
      <c r="E497" s="54" t="str">
        <f t="shared" si="70"/>
        <v>Q4-2017</v>
      </c>
      <c r="F497" s="54" t="str">
        <f t="shared" si="71"/>
        <v>November</v>
      </c>
      <c r="G497" s="55">
        <f t="shared" si="74"/>
        <v>44</v>
      </c>
      <c r="H497" s="54" t="str">
        <f t="shared" si="72"/>
        <v>Wednesday</v>
      </c>
      <c r="I497" s="53">
        <v>2</v>
      </c>
      <c r="J497" s="53">
        <v>26</v>
      </c>
      <c r="K497" s="53">
        <v>8</v>
      </c>
      <c r="L497" s="53">
        <v>30</v>
      </c>
      <c r="M497" s="53">
        <v>4</v>
      </c>
      <c r="N497" s="53">
        <v>3</v>
      </c>
      <c r="O497" s="53">
        <v>0</v>
      </c>
      <c r="P497" s="53">
        <v>19</v>
      </c>
      <c r="Q497" s="53">
        <v>31</v>
      </c>
      <c r="R497" s="56"/>
      <c r="S497" s="57"/>
      <c r="T497" s="57"/>
      <c r="U497" s="57"/>
      <c r="V497" s="53">
        <v>19</v>
      </c>
      <c r="W497" s="58">
        <f t="shared" si="75"/>
        <v>589</v>
      </c>
      <c r="X497" s="59">
        <f t="shared" si="76"/>
        <v>0.16361111111111112</v>
      </c>
      <c r="Y497" s="59">
        <f t="shared" si="77"/>
        <v>7.8363888888888891</v>
      </c>
      <c r="Z497" s="59">
        <f t="shared" si="78"/>
        <v>1</v>
      </c>
      <c r="AA497" s="60">
        <f t="shared" si="79"/>
        <v>8.611111111111111E-3</v>
      </c>
    </row>
    <row r="498" spans="2:27" x14ac:dyDescent="0.3">
      <c r="B498" s="45">
        <v>92320</v>
      </c>
      <c r="C498" s="46">
        <v>43041</v>
      </c>
      <c r="D498" s="47">
        <f t="shared" si="73"/>
        <v>2017</v>
      </c>
      <c r="E498" s="46" t="str">
        <f t="shared" si="70"/>
        <v>Q4-2017</v>
      </c>
      <c r="F498" s="46" t="str">
        <f t="shared" si="71"/>
        <v>November</v>
      </c>
      <c r="G498" s="47">
        <f t="shared" si="74"/>
        <v>44</v>
      </c>
      <c r="H498" s="46" t="str">
        <f t="shared" si="72"/>
        <v>Thursday</v>
      </c>
      <c r="I498" s="45">
        <v>1</v>
      </c>
      <c r="J498" s="45">
        <v>29</v>
      </c>
      <c r="K498" s="45">
        <v>5</v>
      </c>
      <c r="L498" s="45">
        <v>30</v>
      </c>
      <c r="M498" s="45">
        <v>5</v>
      </c>
      <c r="N498" s="45">
        <v>2</v>
      </c>
      <c r="O498" s="45">
        <v>0</v>
      </c>
      <c r="P498" s="45">
        <v>22</v>
      </c>
      <c r="Q498" s="45">
        <v>33</v>
      </c>
      <c r="R498" s="48"/>
      <c r="S498" s="49"/>
      <c r="T498" s="49"/>
      <c r="U498" s="49"/>
      <c r="V498" s="45">
        <v>22</v>
      </c>
      <c r="W498" s="50">
        <f t="shared" si="75"/>
        <v>726</v>
      </c>
      <c r="X498" s="51">
        <f t="shared" si="76"/>
        <v>0.20166666666666666</v>
      </c>
      <c r="Y498" s="51">
        <f t="shared" si="77"/>
        <v>7.7983333333333338</v>
      </c>
      <c r="Z498" s="51">
        <f t="shared" si="78"/>
        <v>1</v>
      </c>
      <c r="AA498" s="52">
        <f t="shared" si="79"/>
        <v>9.1666666666666667E-3</v>
      </c>
    </row>
    <row r="499" spans="2:27" x14ac:dyDescent="0.3">
      <c r="B499" s="53">
        <v>92321</v>
      </c>
      <c r="C499" s="54">
        <v>43041</v>
      </c>
      <c r="D499" s="55">
        <f t="shared" si="73"/>
        <v>2017</v>
      </c>
      <c r="E499" s="54" t="str">
        <f t="shared" si="70"/>
        <v>Q4-2017</v>
      </c>
      <c r="F499" s="54" t="str">
        <f t="shared" si="71"/>
        <v>November</v>
      </c>
      <c r="G499" s="55">
        <f t="shared" si="74"/>
        <v>44</v>
      </c>
      <c r="H499" s="54" t="str">
        <f t="shared" si="72"/>
        <v>Thursday</v>
      </c>
      <c r="I499" s="53">
        <v>2</v>
      </c>
      <c r="J499" s="53">
        <v>27</v>
      </c>
      <c r="K499" s="53">
        <v>7</v>
      </c>
      <c r="L499" s="53">
        <v>30</v>
      </c>
      <c r="M499" s="53">
        <v>4</v>
      </c>
      <c r="N499" s="53">
        <v>3</v>
      </c>
      <c r="O499" s="53">
        <v>0</v>
      </c>
      <c r="P499" s="53">
        <v>20</v>
      </c>
      <c r="Q499" s="53">
        <v>31</v>
      </c>
      <c r="R499" s="56"/>
      <c r="S499" s="57"/>
      <c r="T499" s="57"/>
      <c r="U499" s="57"/>
      <c r="V499" s="53">
        <v>20</v>
      </c>
      <c r="W499" s="58">
        <f t="shared" si="75"/>
        <v>620</v>
      </c>
      <c r="X499" s="59">
        <f t="shared" si="76"/>
        <v>0.17222222222222222</v>
      </c>
      <c r="Y499" s="59">
        <f t="shared" si="77"/>
        <v>7.8277777777777775</v>
      </c>
      <c r="Z499" s="59">
        <f t="shared" si="78"/>
        <v>1</v>
      </c>
      <c r="AA499" s="60">
        <f t="shared" si="79"/>
        <v>8.611111111111111E-3</v>
      </c>
    </row>
    <row r="500" spans="2:27" x14ac:dyDescent="0.3">
      <c r="B500" s="45">
        <v>92322</v>
      </c>
      <c r="C500" s="46">
        <v>43042</v>
      </c>
      <c r="D500" s="47">
        <f t="shared" si="73"/>
        <v>2017</v>
      </c>
      <c r="E500" s="46" t="str">
        <f t="shared" si="70"/>
        <v>Q4-2017</v>
      </c>
      <c r="F500" s="46" t="str">
        <f t="shared" si="71"/>
        <v>November</v>
      </c>
      <c r="G500" s="47">
        <f t="shared" si="74"/>
        <v>44</v>
      </c>
      <c r="H500" s="46" t="str">
        <f t="shared" si="72"/>
        <v>Friday</v>
      </c>
      <c r="I500" s="45">
        <v>1</v>
      </c>
      <c r="J500" s="45">
        <v>29</v>
      </c>
      <c r="K500" s="45">
        <v>6</v>
      </c>
      <c r="L500" s="45">
        <v>30</v>
      </c>
      <c r="M500" s="45">
        <v>5</v>
      </c>
      <c r="N500" s="45">
        <v>3</v>
      </c>
      <c r="O500" s="45">
        <v>0</v>
      </c>
      <c r="P500" s="45">
        <v>21</v>
      </c>
      <c r="Q500" s="45">
        <v>33</v>
      </c>
      <c r="R500" s="48"/>
      <c r="S500" s="49"/>
      <c r="T500" s="49"/>
      <c r="U500" s="49"/>
      <c r="V500" s="45">
        <v>21</v>
      </c>
      <c r="W500" s="50">
        <f t="shared" si="75"/>
        <v>693</v>
      </c>
      <c r="X500" s="51">
        <f t="shared" si="76"/>
        <v>0.1925</v>
      </c>
      <c r="Y500" s="51">
        <f t="shared" si="77"/>
        <v>7.8075000000000001</v>
      </c>
      <c r="Z500" s="51">
        <f t="shared" si="78"/>
        <v>1</v>
      </c>
      <c r="AA500" s="52">
        <f t="shared" si="79"/>
        <v>9.1666666666666667E-3</v>
      </c>
    </row>
    <row r="501" spans="2:27" x14ac:dyDescent="0.3">
      <c r="B501" s="53">
        <v>92323</v>
      </c>
      <c r="C501" s="54">
        <v>43042</v>
      </c>
      <c r="D501" s="55">
        <f t="shared" si="73"/>
        <v>2017</v>
      </c>
      <c r="E501" s="54" t="str">
        <f t="shared" si="70"/>
        <v>Q4-2017</v>
      </c>
      <c r="F501" s="54" t="str">
        <f t="shared" si="71"/>
        <v>November</v>
      </c>
      <c r="G501" s="55">
        <f t="shared" si="74"/>
        <v>44</v>
      </c>
      <c r="H501" s="54" t="str">
        <f t="shared" si="72"/>
        <v>Friday</v>
      </c>
      <c r="I501" s="53">
        <v>2</v>
      </c>
      <c r="J501" s="53">
        <v>28</v>
      </c>
      <c r="K501" s="53">
        <v>7</v>
      </c>
      <c r="L501" s="53">
        <v>30</v>
      </c>
      <c r="M501" s="53">
        <v>5</v>
      </c>
      <c r="N501" s="53">
        <v>3</v>
      </c>
      <c r="O501" s="53">
        <v>0</v>
      </c>
      <c r="P501" s="53">
        <v>20</v>
      </c>
      <c r="Q501" s="53">
        <v>33</v>
      </c>
      <c r="R501" s="56"/>
      <c r="S501" s="57"/>
      <c r="T501" s="57"/>
      <c r="U501" s="57"/>
      <c r="V501" s="53">
        <v>20</v>
      </c>
      <c r="W501" s="58">
        <f t="shared" si="75"/>
        <v>660</v>
      </c>
      <c r="X501" s="59">
        <f t="shared" si="76"/>
        <v>0.18333333333333332</v>
      </c>
      <c r="Y501" s="59">
        <f t="shared" si="77"/>
        <v>7.8166666666666664</v>
      </c>
      <c r="Z501" s="59">
        <f t="shared" si="78"/>
        <v>1</v>
      </c>
      <c r="AA501" s="60">
        <f t="shared" si="79"/>
        <v>9.1666666666666667E-3</v>
      </c>
    </row>
    <row r="502" spans="2:27" x14ac:dyDescent="0.3">
      <c r="B502" s="45">
        <v>92324</v>
      </c>
      <c r="C502" s="46">
        <v>43043</v>
      </c>
      <c r="D502" s="47">
        <f t="shared" si="73"/>
        <v>2017</v>
      </c>
      <c r="E502" s="46" t="str">
        <f t="shared" si="70"/>
        <v>Q4-2017</v>
      </c>
      <c r="F502" s="46" t="str">
        <f t="shared" si="71"/>
        <v>November</v>
      </c>
      <c r="G502" s="47">
        <f t="shared" si="74"/>
        <v>44</v>
      </c>
      <c r="H502" s="46" t="str">
        <f t="shared" si="72"/>
        <v>Saturday</v>
      </c>
      <c r="I502" s="45">
        <v>1</v>
      </c>
      <c r="J502" s="45">
        <v>28</v>
      </c>
      <c r="K502" s="45">
        <v>6</v>
      </c>
      <c r="L502" s="45">
        <v>30</v>
      </c>
      <c r="M502" s="45">
        <v>4</v>
      </c>
      <c r="N502" s="45">
        <v>2</v>
      </c>
      <c r="O502" s="45">
        <v>0</v>
      </c>
      <c r="P502" s="45">
        <v>22</v>
      </c>
      <c r="Q502" s="45">
        <v>31</v>
      </c>
      <c r="R502" s="48"/>
      <c r="S502" s="49"/>
      <c r="T502" s="49"/>
      <c r="U502" s="49"/>
      <c r="V502" s="45">
        <v>22</v>
      </c>
      <c r="W502" s="50">
        <f t="shared" si="75"/>
        <v>682</v>
      </c>
      <c r="X502" s="51">
        <f t="shared" si="76"/>
        <v>0.18944444444444444</v>
      </c>
      <c r="Y502" s="51">
        <f t="shared" si="77"/>
        <v>7.8105555555555553</v>
      </c>
      <c r="Z502" s="51">
        <f t="shared" si="78"/>
        <v>1</v>
      </c>
      <c r="AA502" s="52">
        <f t="shared" si="79"/>
        <v>8.611111111111111E-3</v>
      </c>
    </row>
    <row r="503" spans="2:27" x14ac:dyDescent="0.3">
      <c r="B503" s="53">
        <v>92325</v>
      </c>
      <c r="C503" s="54">
        <v>43045</v>
      </c>
      <c r="D503" s="55">
        <f t="shared" si="73"/>
        <v>2017</v>
      </c>
      <c r="E503" s="54" t="str">
        <f t="shared" si="70"/>
        <v>Q4-2017</v>
      </c>
      <c r="F503" s="54" t="str">
        <f t="shared" si="71"/>
        <v>November</v>
      </c>
      <c r="G503" s="55">
        <f t="shared" si="74"/>
        <v>45</v>
      </c>
      <c r="H503" s="54" t="str">
        <f t="shared" si="72"/>
        <v>Monday</v>
      </c>
      <c r="I503" s="53">
        <v>1</v>
      </c>
      <c r="J503" s="53">
        <v>32</v>
      </c>
      <c r="K503" s="53">
        <v>7</v>
      </c>
      <c r="L503" s="53">
        <v>30</v>
      </c>
      <c r="M503" s="53">
        <v>5</v>
      </c>
      <c r="N503" s="53">
        <v>3</v>
      </c>
      <c r="O503" s="53">
        <v>0</v>
      </c>
      <c r="P503" s="53">
        <v>24</v>
      </c>
      <c r="Q503" s="53">
        <v>34</v>
      </c>
      <c r="R503" s="56"/>
      <c r="S503" s="57"/>
      <c r="T503" s="57"/>
      <c r="U503" s="57"/>
      <c r="V503" s="53">
        <v>24</v>
      </c>
      <c r="W503" s="58">
        <f t="shared" si="75"/>
        <v>816</v>
      </c>
      <c r="X503" s="59">
        <f t="shared" si="76"/>
        <v>0.22666666666666666</v>
      </c>
      <c r="Y503" s="59">
        <f t="shared" si="77"/>
        <v>7.7733333333333334</v>
      </c>
      <c r="Z503" s="59">
        <f t="shared" si="78"/>
        <v>1</v>
      </c>
      <c r="AA503" s="60">
        <f t="shared" si="79"/>
        <v>9.4444444444444445E-3</v>
      </c>
    </row>
    <row r="504" spans="2:27" x14ac:dyDescent="0.3">
      <c r="B504" s="45">
        <v>92326</v>
      </c>
      <c r="C504" s="46">
        <v>43045</v>
      </c>
      <c r="D504" s="47">
        <f t="shared" si="73"/>
        <v>2017</v>
      </c>
      <c r="E504" s="46" t="str">
        <f t="shared" si="70"/>
        <v>Q4-2017</v>
      </c>
      <c r="F504" s="46" t="str">
        <f t="shared" si="71"/>
        <v>November</v>
      </c>
      <c r="G504" s="47">
        <f t="shared" si="74"/>
        <v>45</v>
      </c>
      <c r="H504" s="46" t="str">
        <f t="shared" si="72"/>
        <v>Monday</v>
      </c>
      <c r="I504" s="45">
        <v>2</v>
      </c>
      <c r="J504" s="45">
        <v>28</v>
      </c>
      <c r="K504" s="45">
        <v>8</v>
      </c>
      <c r="L504" s="45">
        <v>30</v>
      </c>
      <c r="M504" s="45">
        <v>5</v>
      </c>
      <c r="N504" s="45">
        <v>2</v>
      </c>
      <c r="O504" s="45">
        <v>0</v>
      </c>
      <c r="P504" s="45">
        <v>21</v>
      </c>
      <c r="Q504" s="45">
        <v>30</v>
      </c>
      <c r="R504" s="48"/>
      <c r="S504" s="49"/>
      <c r="T504" s="49"/>
      <c r="U504" s="49"/>
      <c r="V504" s="45">
        <v>21</v>
      </c>
      <c r="W504" s="50">
        <f t="shared" si="75"/>
        <v>630</v>
      </c>
      <c r="X504" s="51">
        <f t="shared" si="76"/>
        <v>0.17499999999999999</v>
      </c>
      <c r="Y504" s="51">
        <f t="shared" si="77"/>
        <v>7.8250000000000002</v>
      </c>
      <c r="Z504" s="51">
        <f t="shared" si="78"/>
        <v>1</v>
      </c>
      <c r="AA504" s="52">
        <f t="shared" si="79"/>
        <v>8.3333333333333332E-3</v>
      </c>
    </row>
    <row r="505" spans="2:27" x14ac:dyDescent="0.3">
      <c r="B505" s="53">
        <v>92327</v>
      </c>
      <c r="C505" s="54">
        <v>43046</v>
      </c>
      <c r="D505" s="55">
        <f t="shared" si="73"/>
        <v>2017</v>
      </c>
      <c r="E505" s="54" t="str">
        <f t="shared" si="70"/>
        <v>Q4-2017</v>
      </c>
      <c r="F505" s="54" t="str">
        <f t="shared" si="71"/>
        <v>November</v>
      </c>
      <c r="G505" s="55">
        <f t="shared" si="74"/>
        <v>45</v>
      </c>
      <c r="H505" s="54" t="str">
        <f t="shared" si="72"/>
        <v>Tuesday</v>
      </c>
      <c r="I505" s="53">
        <v>1</v>
      </c>
      <c r="J505" s="53">
        <v>29</v>
      </c>
      <c r="K505" s="53">
        <v>7</v>
      </c>
      <c r="L505" s="53">
        <v>30</v>
      </c>
      <c r="M505" s="53">
        <v>4</v>
      </c>
      <c r="N505" s="53">
        <v>2</v>
      </c>
      <c r="O505" s="53">
        <v>0</v>
      </c>
      <c r="P505" s="53">
        <v>23</v>
      </c>
      <c r="Q505" s="53">
        <v>32</v>
      </c>
      <c r="R505" s="56"/>
      <c r="S505" s="57"/>
      <c r="T505" s="57"/>
      <c r="U505" s="57"/>
      <c r="V505" s="53">
        <v>23</v>
      </c>
      <c r="W505" s="58">
        <f t="shared" si="75"/>
        <v>736</v>
      </c>
      <c r="X505" s="59">
        <f t="shared" si="76"/>
        <v>0.20444444444444446</v>
      </c>
      <c r="Y505" s="59">
        <f t="shared" si="77"/>
        <v>7.7955555555555556</v>
      </c>
      <c r="Z505" s="59">
        <f t="shared" si="78"/>
        <v>1</v>
      </c>
      <c r="AA505" s="60">
        <f t="shared" si="79"/>
        <v>8.8888888888888889E-3</v>
      </c>
    </row>
    <row r="506" spans="2:27" x14ac:dyDescent="0.3">
      <c r="B506" s="45">
        <v>92328</v>
      </c>
      <c r="C506" s="46">
        <v>43046</v>
      </c>
      <c r="D506" s="47">
        <f t="shared" si="73"/>
        <v>2017</v>
      </c>
      <c r="E506" s="46" t="str">
        <f t="shared" si="70"/>
        <v>Q4-2017</v>
      </c>
      <c r="F506" s="46" t="str">
        <f t="shared" si="71"/>
        <v>November</v>
      </c>
      <c r="G506" s="47">
        <f t="shared" si="74"/>
        <v>45</v>
      </c>
      <c r="H506" s="46" t="str">
        <f t="shared" si="72"/>
        <v>Tuesday</v>
      </c>
      <c r="I506" s="45">
        <v>2</v>
      </c>
      <c r="J506" s="45">
        <v>26</v>
      </c>
      <c r="K506" s="45">
        <v>6</v>
      </c>
      <c r="L506" s="45">
        <v>30</v>
      </c>
      <c r="M506" s="45">
        <v>5</v>
      </c>
      <c r="N506" s="45">
        <v>2</v>
      </c>
      <c r="O506" s="45">
        <v>0</v>
      </c>
      <c r="P506" s="45">
        <v>19</v>
      </c>
      <c r="Q506" s="45">
        <v>31</v>
      </c>
      <c r="R506" s="48"/>
      <c r="S506" s="49"/>
      <c r="T506" s="49"/>
      <c r="U506" s="49"/>
      <c r="V506" s="45">
        <v>19</v>
      </c>
      <c r="W506" s="50">
        <f t="shared" si="75"/>
        <v>589</v>
      </c>
      <c r="X506" s="51">
        <f t="shared" si="76"/>
        <v>0.16361111111111112</v>
      </c>
      <c r="Y506" s="51">
        <f t="shared" si="77"/>
        <v>7.8363888888888891</v>
      </c>
      <c r="Z506" s="51">
        <f t="shared" si="78"/>
        <v>1</v>
      </c>
      <c r="AA506" s="52">
        <f t="shared" si="79"/>
        <v>8.611111111111111E-3</v>
      </c>
    </row>
    <row r="507" spans="2:27" x14ac:dyDescent="0.3">
      <c r="B507" s="53">
        <v>92329</v>
      </c>
      <c r="C507" s="54">
        <v>43047</v>
      </c>
      <c r="D507" s="55">
        <f t="shared" si="73"/>
        <v>2017</v>
      </c>
      <c r="E507" s="54" t="str">
        <f t="shared" si="70"/>
        <v>Q4-2017</v>
      </c>
      <c r="F507" s="54" t="str">
        <f t="shared" si="71"/>
        <v>November</v>
      </c>
      <c r="G507" s="55">
        <f t="shared" si="74"/>
        <v>45</v>
      </c>
      <c r="H507" s="54" t="str">
        <f t="shared" si="72"/>
        <v>Wednesday</v>
      </c>
      <c r="I507" s="53">
        <v>1</v>
      </c>
      <c r="J507" s="53">
        <v>32</v>
      </c>
      <c r="K507" s="53">
        <v>6</v>
      </c>
      <c r="L507" s="53">
        <v>30</v>
      </c>
      <c r="M507" s="53">
        <v>5</v>
      </c>
      <c r="N507" s="53">
        <v>3</v>
      </c>
      <c r="O507" s="53">
        <v>0</v>
      </c>
      <c r="P507" s="53">
        <v>24</v>
      </c>
      <c r="Q507" s="53">
        <v>35</v>
      </c>
      <c r="R507" s="56"/>
      <c r="S507" s="57"/>
      <c r="T507" s="57"/>
      <c r="U507" s="57"/>
      <c r="V507" s="53">
        <v>24</v>
      </c>
      <c r="W507" s="58">
        <f t="shared" si="75"/>
        <v>840</v>
      </c>
      <c r="X507" s="59">
        <f t="shared" si="76"/>
        <v>0.23333333333333334</v>
      </c>
      <c r="Y507" s="59">
        <f t="shared" si="77"/>
        <v>7.7666666666666666</v>
      </c>
      <c r="Z507" s="59">
        <f t="shared" si="78"/>
        <v>1</v>
      </c>
      <c r="AA507" s="60">
        <f t="shared" si="79"/>
        <v>9.7222222222222224E-3</v>
      </c>
    </row>
    <row r="508" spans="2:27" x14ac:dyDescent="0.3">
      <c r="B508" s="45">
        <v>92330</v>
      </c>
      <c r="C508" s="46">
        <v>43047</v>
      </c>
      <c r="D508" s="47">
        <f t="shared" si="73"/>
        <v>2017</v>
      </c>
      <c r="E508" s="46" t="str">
        <f t="shared" si="70"/>
        <v>Q4-2017</v>
      </c>
      <c r="F508" s="46" t="str">
        <f t="shared" si="71"/>
        <v>November</v>
      </c>
      <c r="G508" s="47">
        <f t="shared" si="74"/>
        <v>45</v>
      </c>
      <c r="H508" s="46" t="str">
        <f t="shared" si="72"/>
        <v>Wednesday</v>
      </c>
      <c r="I508" s="45">
        <v>2</v>
      </c>
      <c r="J508" s="45">
        <v>28</v>
      </c>
      <c r="K508" s="45">
        <v>8</v>
      </c>
      <c r="L508" s="45">
        <v>30</v>
      </c>
      <c r="M508" s="45">
        <v>5</v>
      </c>
      <c r="N508" s="45">
        <v>2</v>
      </c>
      <c r="O508" s="45">
        <v>0</v>
      </c>
      <c r="P508" s="45">
        <v>21</v>
      </c>
      <c r="Q508" s="45">
        <v>31</v>
      </c>
      <c r="R508" s="48"/>
      <c r="S508" s="49"/>
      <c r="T508" s="49"/>
      <c r="U508" s="49"/>
      <c r="V508" s="45">
        <v>21</v>
      </c>
      <c r="W508" s="50">
        <f t="shared" si="75"/>
        <v>651</v>
      </c>
      <c r="X508" s="51">
        <f t="shared" si="76"/>
        <v>0.18083333333333335</v>
      </c>
      <c r="Y508" s="51">
        <f t="shared" si="77"/>
        <v>7.8191666666666668</v>
      </c>
      <c r="Z508" s="51">
        <f t="shared" si="78"/>
        <v>1</v>
      </c>
      <c r="AA508" s="52">
        <f t="shared" si="79"/>
        <v>8.611111111111111E-3</v>
      </c>
    </row>
    <row r="509" spans="2:27" x14ac:dyDescent="0.3">
      <c r="B509" s="53">
        <v>92331</v>
      </c>
      <c r="C509" s="54">
        <v>43048</v>
      </c>
      <c r="D509" s="55">
        <f t="shared" si="73"/>
        <v>2017</v>
      </c>
      <c r="E509" s="54" t="str">
        <f t="shared" si="70"/>
        <v>Q4-2017</v>
      </c>
      <c r="F509" s="54" t="str">
        <f t="shared" si="71"/>
        <v>November</v>
      </c>
      <c r="G509" s="55">
        <f t="shared" si="74"/>
        <v>45</v>
      </c>
      <c r="H509" s="54" t="str">
        <f t="shared" si="72"/>
        <v>Thursday</v>
      </c>
      <c r="I509" s="53">
        <v>1</v>
      </c>
      <c r="J509" s="53">
        <v>30</v>
      </c>
      <c r="K509" s="53">
        <v>7</v>
      </c>
      <c r="L509" s="53">
        <v>30</v>
      </c>
      <c r="M509" s="53">
        <v>5</v>
      </c>
      <c r="N509" s="53">
        <v>2</v>
      </c>
      <c r="O509" s="53">
        <v>0</v>
      </c>
      <c r="P509" s="53">
        <v>23</v>
      </c>
      <c r="Q509" s="53">
        <v>31</v>
      </c>
      <c r="R509" s="56"/>
      <c r="S509" s="57"/>
      <c r="T509" s="57"/>
      <c r="U509" s="57"/>
      <c r="V509" s="53">
        <v>23</v>
      </c>
      <c r="W509" s="58">
        <f t="shared" si="75"/>
        <v>713</v>
      </c>
      <c r="X509" s="59">
        <f t="shared" si="76"/>
        <v>0.19805555555555557</v>
      </c>
      <c r="Y509" s="59">
        <f t="shared" si="77"/>
        <v>7.8019444444444446</v>
      </c>
      <c r="Z509" s="59">
        <f t="shared" si="78"/>
        <v>1</v>
      </c>
      <c r="AA509" s="60">
        <f t="shared" si="79"/>
        <v>8.611111111111111E-3</v>
      </c>
    </row>
    <row r="510" spans="2:27" x14ac:dyDescent="0.3">
      <c r="B510" s="45">
        <v>92332</v>
      </c>
      <c r="C510" s="46">
        <v>43048</v>
      </c>
      <c r="D510" s="47">
        <f t="shared" si="73"/>
        <v>2017</v>
      </c>
      <c r="E510" s="46" t="str">
        <f t="shared" si="70"/>
        <v>Q4-2017</v>
      </c>
      <c r="F510" s="46" t="str">
        <f t="shared" si="71"/>
        <v>November</v>
      </c>
      <c r="G510" s="47">
        <f t="shared" si="74"/>
        <v>45</v>
      </c>
      <c r="H510" s="46" t="str">
        <f t="shared" si="72"/>
        <v>Thursday</v>
      </c>
      <c r="I510" s="45">
        <v>2</v>
      </c>
      <c r="J510" s="45">
        <v>25</v>
      </c>
      <c r="K510" s="45">
        <v>7</v>
      </c>
      <c r="L510" s="45">
        <v>30</v>
      </c>
      <c r="M510" s="45">
        <v>5</v>
      </c>
      <c r="N510" s="45">
        <v>2</v>
      </c>
      <c r="O510" s="45">
        <v>0</v>
      </c>
      <c r="P510" s="45">
        <v>18</v>
      </c>
      <c r="Q510" s="45">
        <v>31</v>
      </c>
      <c r="R510" s="48"/>
      <c r="S510" s="49"/>
      <c r="T510" s="49"/>
      <c r="U510" s="49"/>
      <c r="V510" s="45">
        <v>18</v>
      </c>
      <c r="W510" s="50">
        <f t="shared" si="75"/>
        <v>558</v>
      </c>
      <c r="X510" s="51">
        <f t="shared" si="76"/>
        <v>0.155</v>
      </c>
      <c r="Y510" s="51">
        <f t="shared" si="77"/>
        <v>7.8449999999999998</v>
      </c>
      <c r="Z510" s="51">
        <f t="shared" si="78"/>
        <v>1</v>
      </c>
      <c r="AA510" s="52">
        <f t="shared" si="79"/>
        <v>8.611111111111111E-3</v>
      </c>
    </row>
    <row r="511" spans="2:27" x14ac:dyDescent="0.3">
      <c r="B511" s="53">
        <v>92333</v>
      </c>
      <c r="C511" s="54">
        <v>43049</v>
      </c>
      <c r="D511" s="55">
        <f t="shared" si="73"/>
        <v>2017</v>
      </c>
      <c r="E511" s="54" t="str">
        <f t="shared" si="70"/>
        <v>Q4-2017</v>
      </c>
      <c r="F511" s="54" t="str">
        <f t="shared" si="71"/>
        <v>November</v>
      </c>
      <c r="G511" s="55">
        <f t="shared" si="74"/>
        <v>45</v>
      </c>
      <c r="H511" s="54" t="str">
        <f t="shared" si="72"/>
        <v>Friday</v>
      </c>
      <c r="I511" s="53">
        <v>1</v>
      </c>
      <c r="J511" s="53">
        <v>29</v>
      </c>
      <c r="K511" s="53">
        <v>8</v>
      </c>
      <c r="L511" s="53">
        <v>30</v>
      </c>
      <c r="M511" s="53">
        <v>5</v>
      </c>
      <c r="N511" s="53">
        <v>2</v>
      </c>
      <c r="O511" s="53">
        <v>0</v>
      </c>
      <c r="P511" s="53">
        <v>22</v>
      </c>
      <c r="Q511" s="53">
        <v>32</v>
      </c>
      <c r="R511" s="56"/>
      <c r="S511" s="57"/>
      <c r="T511" s="57"/>
      <c r="U511" s="57"/>
      <c r="V511" s="53">
        <v>22</v>
      </c>
      <c r="W511" s="58">
        <f t="shared" si="75"/>
        <v>704</v>
      </c>
      <c r="X511" s="59">
        <f t="shared" si="76"/>
        <v>0.19555555555555557</v>
      </c>
      <c r="Y511" s="59">
        <f t="shared" si="77"/>
        <v>7.8044444444444441</v>
      </c>
      <c r="Z511" s="59">
        <f t="shared" si="78"/>
        <v>1</v>
      </c>
      <c r="AA511" s="60">
        <f t="shared" si="79"/>
        <v>8.8888888888888889E-3</v>
      </c>
    </row>
    <row r="512" spans="2:27" x14ac:dyDescent="0.3">
      <c r="B512" s="45">
        <v>92334</v>
      </c>
      <c r="C512" s="46">
        <v>43049</v>
      </c>
      <c r="D512" s="47">
        <f t="shared" si="73"/>
        <v>2017</v>
      </c>
      <c r="E512" s="46" t="str">
        <f t="shared" si="70"/>
        <v>Q4-2017</v>
      </c>
      <c r="F512" s="46" t="str">
        <f t="shared" si="71"/>
        <v>November</v>
      </c>
      <c r="G512" s="47">
        <f t="shared" si="74"/>
        <v>45</v>
      </c>
      <c r="H512" s="46" t="str">
        <f t="shared" si="72"/>
        <v>Friday</v>
      </c>
      <c r="I512" s="45">
        <v>2</v>
      </c>
      <c r="J512" s="45">
        <v>29</v>
      </c>
      <c r="K512" s="45">
        <v>8</v>
      </c>
      <c r="L512" s="45">
        <v>30</v>
      </c>
      <c r="M512" s="45">
        <v>5</v>
      </c>
      <c r="N512" s="45">
        <v>3</v>
      </c>
      <c r="O512" s="45">
        <v>0</v>
      </c>
      <c r="P512" s="45">
        <v>21</v>
      </c>
      <c r="Q512" s="45">
        <v>34</v>
      </c>
      <c r="R512" s="48"/>
      <c r="S512" s="49"/>
      <c r="T512" s="49"/>
      <c r="U512" s="49"/>
      <c r="V512" s="45">
        <v>21</v>
      </c>
      <c r="W512" s="50">
        <f t="shared" si="75"/>
        <v>714</v>
      </c>
      <c r="X512" s="51">
        <f t="shared" si="76"/>
        <v>0.19833333333333333</v>
      </c>
      <c r="Y512" s="51">
        <f t="shared" si="77"/>
        <v>7.8016666666666667</v>
      </c>
      <c r="Z512" s="51">
        <f t="shared" si="78"/>
        <v>1</v>
      </c>
      <c r="AA512" s="52">
        <f t="shared" si="79"/>
        <v>9.4444444444444445E-3</v>
      </c>
    </row>
    <row r="513" spans="2:27" x14ac:dyDescent="0.3">
      <c r="B513" s="53">
        <v>92335</v>
      </c>
      <c r="C513" s="54">
        <v>43050</v>
      </c>
      <c r="D513" s="55">
        <f t="shared" si="73"/>
        <v>2017</v>
      </c>
      <c r="E513" s="54" t="str">
        <f t="shared" si="70"/>
        <v>Q4-2017</v>
      </c>
      <c r="F513" s="54" t="str">
        <f t="shared" si="71"/>
        <v>November</v>
      </c>
      <c r="G513" s="55">
        <f t="shared" si="74"/>
        <v>45</v>
      </c>
      <c r="H513" s="54" t="str">
        <f t="shared" si="72"/>
        <v>Saturday</v>
      </c>
      <c r="I513" s="53">
        <v>1</v>
      </c>
      <c r="J513" s="53">
        <v>27</v>
      </c>
      <c r="K513" s="53">
        <v>5</v>
      </c>
      <c r="L513" s="53">
        <v>30</v>
      </c>
      <c r="M513" s="53">
        <v>5</v>
      </c>
      <c r="N513" s="53">
        <v>2</v>
      </c>
      <c r="O513" s="53">
        <v>0</v>
      </c>
      <c r="P513" s="53">
        <v>20</v>
      </c>
      <c r="Q513" s="53">
        <v>32</v>
      </c>
      <c r="R513" s="56"/>
      <c r="S513" s="57"/>
      <c r="T513" s="57"/>
      <c r="U513" s="57"/>
      <c r="V513" s="53">
        <v>20</v>
      </c>
      <c r="W513" s="58">
        <f t="shared" si="75"/>
        <v>640</v>
      </c>
      <c r="X513" s="59">
        <f t="shared" si="76"/>
        <v>0.17777777777777778</v>
      </c>
      <c r="Y513" s="59">
        <f t="shared" si="77"/>
        <v>7.822222222222222</v>
      </c>
      <c r="Z513" s="59">
        <f t="shared" si="78"/>
        <v>1</v>
      </c>
      <c r="AA513" s="60">
        <f t="shared" si="79"/>
        <v>8.8888888888888889E-3</v>
      </c>
    </row>
    <row r="514" spans="2:27" x14ac:dyDescent="0.3">
      <c r="B514" s="45">
        <v>92336</v>
      </c>
      <c r="C514" s="46">
        <v>43052</v>
      </c>
      <c r="D514" s="47">
        <f t="shared" si="73"/>
        <v>2017</v>
      </c>
      <c r="E514" s="46" t="str">
        <f t="shared" si="70"/>
        <v>Q4-2017</v>
      </c>
      <c r="F514" s="46" t="str">
        <f t="shared" si="71"/>
        <v>November</v>
      </c>
      <c r="G514" s="47">
        <f t="shared" si="74"/>
        <v>46</v>
      </c>
      <c r="H514" s="46" t="str">
        <f t="shared" si="72"/>
        <v>Monday</v>
      </c>
      <c r="I514" s="45">
        <v>1</v>
      </c>
      <c r="J514" s="45">
        <v>28</v>
      </c>
      <c r="K514" s="45">
        <v>6</v>
      </c>
      <c r="L514" s="45">
        <v>30</v>
      </c>
      <c r="M514" s="45">
        <v>4</v>
      </c>
      <c r="N514" s="45">
        <v>2</v>
      </c>
      <c r="O514" s="45">
        <v>0</v>
      </c>
      <c r="P514" s="45">
        <v>22</v>
      </c>
      <c r="Q514" s="45">
        <v>33</v>
      </c>
      <c r="R514" s="48"/>
      <c r="S514" s="49"/>
      <c r="T514" s="49"/>
      <c r="U514" s="49"/>
      <c r="V514" s="45">
        <v>22</v>
      </c>
      <c r="W514" s="50">
        <f t="shared" si="75"/>
        <v>726</v>
      </c>
      <c r="X514" s="51">
        <f t="shared" si="76"/>
        <v>0.20166666666666666</v>
      </c>
      <c r="Y514" s="51">
        <f t="shared" si="77"/>
        <v>7.7983333333333338</v>
      </c>
      <c r="Z514" s="51">
        <f t="shared" si="78"/>
        <v>1</v>
      </c>
      <c r="AA514" s="52">
        <f t="shared" si="79"/>
        <v>9.1666666666666667E-3</v>
      </c>
    </row>
    <row r="515" spans="2:27" x14ac:dyDescent="0.3">
      <c r="B515" s="53">
        <v>92337</v>
      </c>
      <c r="C515" s="54">
        <v>43052</v>
      </c>
      <c r="D515" s="55">
        <f t="shared" si="73"/>
        <v>2017</v>
      </c>
      <c r="E515" s="54" t="str">
        <f t="shared" si="70"/>
        <v>Q4-2017</v>
      </c>
      <c r="F515" s="54" t="str">
        <f t="shared" si="71"/>
        <v>November</v>
      </c>
      <c r="G515" s="55">
        <f t="shared" si="74"/>
        <v>46</v>
      </c>
      <c r="H515" s="54" t="str">
        <f t="shared" si="72"/>
        <v>Monday</v>
      </c>
      <c r="I515" s="53">
        <v>2</v>
      </c>
      <c r="J515" s="53">
        <v>27</v>
      </c>
      <c r="K515" s="53">
        <v>6</v>
      </c>
      <c r="L515" s="53">
        <v>30</v>
      </c>
      <c r="M515" s="53">
        <v>4</v>
      </c>
      <c r="N515" s="53">
        <v>2</v>
      </c>
      <c r="O515" s="53">
        <v>0</v>
      </c>
      <c r="P515" s="53">
        <v>21</v>
      </c>
      <c r="Q515" s="53">
        <v>35</v>
      </c>
      <c r="R515" s="56"/>
      <c r="S515" s="57"/>
      <c r="T515" s="57"/>
      <c r="U515" s="57"/>
      <c r="V515" s="53">
        <v>21</v>
      </c>
      <c r="W515" s="58">
        <f t="shared" si="75"/>
        <v>735</v>
      </c>
      <c r="X515" s="59">
        <f t="shared" si="76"/>
        <v>0.20416666666666666</v>
      </c>
      <c r="Y515" s="59">
        <f t="shared" si="77"/>
        <v>7.7958333333333334</v>
      </c>
      <c r="Z515" s="59">
        <f t="shared" si="78"/>
        <v>1</v>
      </c>
      <c r="AA515" s="60">
        <f t="shared" si="79"/>
        <v>9.7222222222222224E-3</v>
      </c>
    </row>
    <row r="516" spans="2:27" x14ac:dyDescent="0.3">
      <c r="B516" s="45">
        <v>92338</v>
      </c>
      <c r="C516" s="46">
        <v>43053</v>
      </c>
      <c r="D516" s="47">
        <f t="shared" si="73"/>
        <v>2017</v>
      </c>
      <c r="E516" s="46" t="str">
        <f t="shared" si="70"/>
        <v>Q4-2017</v>
      </c>
      <c r="F516" s="46" t="str">
        <f t="shared" si="71"/>
        <v>November</v>
      </c>
      <c r="G516" s="47">
        <f t="shared" si="74"/>
        <v>46</v>
      </c>
      <c r="H516" s="46" t="str">
        <f t="shared" si="72"/>
        <v>Tuesday</v>
      </c>
      <c r="I516" s="45">
        <v>1</v>
      </c>
      <c r="J516" s="45">
        <v>32</v>
      </c>
      <c r="K516" s="45">
        <v>8</v>
      </c>
      <c r="L516" s="45">
        <v>30</v>
      </c>
      <c r="M516" s="45">
        <v>5</v>
      </c>
      <c r="N516" s="45">
        <v>3</v>
      </c>
      <c r="O516" s="45">
        <v>0</v>
      </c>
      <c r="P516" s="45">
        <v>24</v>
      </c>
      <c r="Q516" s="45">
        <v>31</v>
      </c>
      <c r="R516" s="48"/>
      <c r="S516" s="49"/>
      <c r="T516" s="49"/>
      <c r="U516" s="49"/>
      <c r="V516" s="45">
        <v>24</v>
      </c>
      <c r="W516" s="50">
        <f t="shared" si="75"/>
        <v>744</v>
      </c>
      <c r="X516" s="51">
        <f t="shared" si="76"/>
        <v>0.20666666666666667</v>
      </c>
      <c r="Y516" s="51">
        <f t="shared" si="77"/>
        <v>7.793333333333333</v>
      </c>
      <c r="Z516" s="51">
        <f t="shared" si="78"/>
        <v>1</v>
      </c>
      <c r="AA516" s="52">
        <f t="shared" si="79"/>
        <v>8.611111111111111E-3</v>
      </c>
    </row>
    <row r="517" spans="2:27" x14ac:dyDescent="0.3">
      <c r="B517" s="53">
        <v>92339</v>
      </c>
      <c r="C517" s="54">
        <v>43053</v>
      </c>
      <c r="D517" s="55">
        <f t="shared" si="73"/>
        <v>2017</v>
      </c>
      <c r="E517" s="54" t="str">
        <f t="shared" si="70"/>
        <v>Q4-2017</v>
      </c>
      <c r="F517" s="54" t="str">
        <f t="shared" si="71"/>
        <v>November</v>
      </c>
      <c r="G517" s="55">
        <f t="shared" si="74"/>
        <v>46</v>
      </c>
      <c r="H517" s="54" t="str">
        <f t="shared" si="72"/>
        <v>Tuesday</v>
      </c>
      <c r="I517" s="53">
        <v>2</v>
      </c>
      <c r="J517" s="53">
        <v>24</v>
      </c>
      <c r="K517" s="53">
        <v>9</v>
      </c>
      <c r="L517" s="53">
        <v>30</v>
      </c>
      <c r="M517" s="53">
        <v>4</v>
      </c>
      <c r="N517" s="53">
        <v>2</v>
      </c>
      <c r="O517" s="53">
        <v>0</v>
      </c>
      <c r="P517" s="53">
        <v>18</v>
      </c>
      <c r="Q517" s="53">
        <v>33</v>
      </c>
      <c r="R517" s="56"/>
      <c r="S517" s="57"/>
      <c r="T517" s="57"/>
      <c r="U517" s="57"/>
      <c r="V517" s="53">
        <v>18</v>
      </c>
      <c r="W517" s="58">
        <f t="shared" si="75"/>
        <v>594</v>
      </c>
      <c r="X517" s="59">
        <f t="shared" si="76"/>
        <v>0.16500000000000001</v>
      </c>
      <c r="Y517" s="59">
        <f t="shared" si="77"/>
        <v>7.835</v>
      </c>
      <c r="Z517" s="59">
        <f t="shared" si="78"/>
        <v>1</v>
      </c>
      <c r="AA517" s="60">
        <f t="shared" si="79"/>
        <v>9.1666666666666667E-3</v>
      </c>
    </row>
    <row r="518" spans="2:27" x14ac:dyDescent="0.3">
      <c r="B518" s="45">
        <v>92340</v>
      </c>
      <c r="C518" s="46">
        <v>43054</v>
      </c>
      <c r="D518" s="47">
        <f t="shared" si="73"/>
        <v>2017</v>
      </c>
      <c r="E518" s="46" t="str">
        <f t="shared" si="70"/>
        <v>Q4-2017</v>
      </c>
      <c r="F518" s="46" t="str">
        <f t="shared" si="71"/>
        <v>November</v>
      </c>
      <c r="G518" s="47">
        <f t="shared" si="74"/>
        <v>46</v>
      </c>
      <c r="H518" s="46" t="str">
        <f t="shared" si="72"/>
        <v>Wednesday</v>
      </c>
      <c r="I518" s="45">
        <v>1</v>
      </c>
      <c r="J518" s="45">
        <v>29</v>
      </c>
      <c r="K518" s="45">
        <v>6</v>
      </c>
      <c r="L518" s="45">
        <v>30</v>
      </c>
      <c r="M518" s="45">
        <v>5</v>
      </c>
      <c r="N518" s="45">
        <v>2</v>
      </c>
      <c r="O518" s="45">
        <v>0</v>
      </c>
      <c r="P518" s="45">
        <v>22</v>
      </c>
      <c r="Q518" s="45">
        <v>30</v>
      </c>
      <c r="R518" s="48"/>
      <c r="S518" s="49"/>
      <c r="T518" s="49"/>
      <c r="U518" s="49"/>
      <c r="V518" s="45">
        <v>22</v>
      </c>
      <c r="W518" s="50">
        <f t="shared" si="75"/>
        <v>660</v>
      </c>
      <c r="X518" s="51">
        <f t="shared" si="76"/>
        <v>0.18333333333333332</v>
      </c>
      <c r="Y518" s="51">
        <f t="shared" si="77"/>
        <v>7.8166666666666664</v>
      </c>
      <c r="Z518" s="51">
        <f t="shared" si="78"/>
        <v>1</v>
      </c>
      <c r="AA518" s="52">
        <f t="shared" si="79"/>
        <v>8.3333333333333332E-3</v>
      </c>
    </row>
    <row r="519" spans="2:27" x14ac:dyDescent="0.3">
      <c r="B519" s="53">
        <v>92341</v>
      </c>
      <c r="C519" s="54">
        <v>43054</v>
      </c>
      <c r="D519" s="55">
        <f t="shared" si="73"/>
        <v>2017</v>
      </c>
      <c r="E519" s="54" t="str">
        <f t="shared" si="70"/>
        <v>Q4-2017</v>
      </c>
      <c r="F519" s="54" t="str">
        <f t="shared" si="71"/>
        <v>November</v>
      </c>
      <c r="G519" s="55">
        <f t="shared" si="74"/>
        <v>46</v>
      </c>
      <c r="H519" s="54" t="str">
        <f t="shared" si="72"/>
        <v>Wednesday</v>
      </c>
      <c r="I519" s="53">
        <v>2</v>
      </c>
      <c r="J519" s="53">
        <v>29</v>
      </c>
      <c r="K519" s="53">
        <v>6</v>
      </c>
      <c r="L519" s="53">
        <v>30</v>
      </c>
      <c r="M519" s="53">
        <v>5</v>
      </c>
      <c r="N519" s="53">
        <v>2</v>
      </c>
      <c r="O519" s="53">
        <v>0</v>
      </c>
      <c r="P519" s="53">
        <v>22</v>
      </c>
      <c r="Q519" s="53">
        <v>33</v>
      </c>
      <c r="R519" s="56"/>
      <c r="S519" s="57"/>
      <c r="T519" s="57"/>
      <c r="U519" s="57"/>
      <c r="V519" s="53">
        <v>22</v>
      </c>
      <c r="W519" s="58">
        <f t="shared" si="75"/>
        <v>726</v>
      </c>
      <c r="X519" s="59">
        <f t="shared" si="76"/>
        <v>0.20166666666666666</v>
      </c>
      <c r="Y519" s="59">
        <f t="shared" si="77"/>
        <v>7.7983333333333338</v>
      </c>
      <c r="Z519" s="59">
        <f t="shared" si="78"/>
        <v>1</v>
      </c>
      <c r="AA519" s="60">
        <f t="shared" si="79"/>
        <v>9.1666666666666667E-3</v>
      </c>
    </row>
    <row r="520" spans="2:27" x14ac:dyDescent="0.3">
      <c r="B520" s="45">
        <v>92342</v>
      </c>
      <c r="C520" s="46">
        <v>43055</v>
      </c>
      <c r="D520" s="47">
        <f t="shared" si="73"/>
        <v>2017</v>
      </c>
      <c r="E520" s="46" t="str">
        <f t="shared" si="70"/>
        <v>Q4-2017</v>
      </c>
      <c r="F520" s="46" t="str">
        <f t="shared" si="71"/>
        <v>November</v>
      </c>
      <c r="G520" s="47">
        <f t="shared" si="74"/>
        <v>46</v>
      </c>
      <c r="H520" s="46" t="str">
        <f t="shared" si="72"/>
        <v>Thursday</v>
      </c>
      <c r="I520" s="45">
        <v>1</v>
      </c>
      <c r="J520" s="45">
        <v>28</v>
      </c>
      <c r="K520" s="45">
        <v>7</v>
      </c>
      <c r="L520" s="45">
        <v>30</v>
      </c>
      <c r="M520" s="45">
        <v>5</v>
      </c>
      <c r="N520" s="45">
        <v>2</v>
      </c>
      <c r="O520" s="45">
        <v>0</v>
      </c>
      <c r="P520" s="45">
        <v>21</v>
      </c>
      <c r="Q520" s="45">
        <v>31</v>
      </c>
      <c r="R520" s="48"/>
      <c r="S520" s="49"/>
      <c r="T520" s="49"/>
      <c r="U520" s="49"/>
      <c r="V520" s="45">
        <v>21</v>
      </c>
      <c r="W520" s="50">
        <f t="shared" si="75"/>
        <v>651</v>
      </c>
      <c r="X520" s="51">
        <f t="shared" si="76"/>
        <v>0.18083333333333335</v>
      </c>
      <c r="Y520" s="51">
        <f t="shared" si="77"/>
        <v>7.8191666666666668</v>
      </c>
      <c r="Z520" s="51">
        <f t="shared" si="78"/>
        <v>1</v>
      </c>
      <c r="AA520" s="52">
        <f t="shared" si="79"/>
        <v>8.611111111111111E-3</v>
      </c>
    </row>
    <row r="521" spans="2:27" x14ac:dyDescent="0.3">
      <c r="B521" s="53">
        <v>92343</v>
      </c>
      <c r="C521" s="54">
        <v>43055</v>
      </c>
      <c r="D521" s="55">
        <f t="shared" si="73"/>
        <v>2017</v>
      </c>
      <c r="E521" s="54" t="str">
        <f t="shared" si="70"/>
        <v>Q4-2017</v>
      </c>
      <c r="F521" s="54" t="str">
        <f t="shared" si="71"/>
        <v>November</v>
      </c>
      <c r="G521" s="55">
        <f t="shared" si="74"/>
        <v>46</v>
      </c>
      <c r="H521" s="54" t="str">
        <f t="shared" si="72"/>
        <v>Thursday</v>
      </c>
      <c r="I521" s="53">
        <v>2</v>
      </c>
      <c r="J521" s="53">
        <v>26</v>
      </c>
      <c r="K521" s="53">
        <v>8</v>
      </c>
      <c r="L521" s="53">
        <v>30</v>
      </c>
      <c r="M521" s="53">
        <v>5</v>
      </c>
      <c r="N521" s="53">
        <v>3</v>
      </c>
      <c r="O521" s="53">
        <v>0</v>
      </c>
      <c r="P521" s="53">
        <v>18</v>
      </c>
      <c r="Q521" s="53">
        <v>32</v>
      </c>
      <c r="R521" s="56"/>
      <c r="S521" s="57"/>
      <c r="T521" s="57"/>
      <c r="U521" s="57"/>
      <c r="V521" s="53">
        <v>18</v>
      </c>
      <c r="W521" s="58">
        <f t="shared" si="75"/>
        <v>576</v>
      </c>
      <c r="X521" s="59">
        <f t="shared" si="76"/>
        <v>0.16</v>
      </c>
      <c r="Y521" s="59">
        <f t="shared" si="77"/>
        <v>7.84</v>
      </c>
      <c r="Z521" s="59">
        <f t="shared" si="78"/>
        <v>1</v>
      </c>
      <c r="AA521" s="60">
        <f t="shared" si="79"/>
        <v>8.8888888888888889E-3</v>
      </c>
    </row>
    <row r="522" spans="2:27" x14ac:dyDescent="0.3">
      <c r="B522" s="45">
        <v>92344</v>
      </c>
      <c r="C522" s="46">
        <v>43056</v>
      </c>
      <c r="D522" s="47">
        <f t="shared" si="73"/>
        <v>2017</v>
      </c>
      <c r="E522" s="46" t="str">
        <f t="shared" si="70"/>
        <v>Q4-2017</v>
      </c>
      <c r="F522" s="46" t="str">
        <f t="shared" si="71"/>
        <v>November</v>
      </c>
      <c r="G522" s="47">
        <f t="shared" si="74"/>
        <v>46</v>
      </c>
      <c r="H522" s="46" t="str">
        <f t="shared" si="72"/>
        <v>Friday</v>
      </c>
      <c r="I522" s="45">
        <v>1</v>
      </c>
      <c r="J522" s="45">
        <v>28</v>
      </c>
      <c r="K522" s="45">
        <v>6</v>
      </c>
      <c r="L522" s="45">
        <v>30</v>
      </c>
      <c r="M522" s="45">
        <v>4</v>
      </c>
      <c r="N522" s="45">
        <v>2</v>
      </c>
      <c r="O522" s="45">
        <v>0</v>
      </c>
      <c r="P522" s="45">
        <v>22</v>
      </c>
      <c r="Q522" s="45">
        <v>31</v>
      </c>
      <c r="R522" s="48"/>
      <c r="S522" s="49"/>
      <c r="T522" s="49"/>
      <c r="U522" s="49"/>
      <c r="V522" s="45">
        <v>22</v>
      </c>
      <c r="W522" s="50">
        <f t="shared" si="75"/>
        <v>682</v>
      </c>
      <c r="X522" s="51">
        <f t="shared" si="76"/>
        <v>0.18944444444444444</v>
      </c>
      <c r="Y522" s="51">
        <f t="shared" si="77"/>
        <v>7.8105555555555553</v>
      </c>
      <c r="Z522" s="51">
        <f t="shared" si="78"/>
        <v>1</v>
      </c>
      <c r="AA522" s="52">
        <f t="shared" si="79"/>
        <v>8.611111111111111E-3</v>
      </c>
    </row>
    <row r="523" spans="2:27" x14ac:dyDescent="0.3">
      <c r="B523" s="53">
        <v>92345</v>
      </c>
      <c r="C523" s="54">
        <v>43056</v>
      </c>
      <c r="D523" s="55">
        <f t="shared" si="73"/>
        <v>2017</v>
      </c>
      <c r="E523" s="54" t="str">
        <f t="shared" si="70"/>
        <v>Q4-2017</v>
      </c>
      <c r="F523" s="54" t="str">
        <f t="shared" si="71"/>
        <v>November</v>
      </c>
      <c r="G523" s="55">
        <f t="shared" si="74"/>
        <v>46</v>
      </c>
      <c r="H523" s="54" t="str">
        <f t="shared" si="72"/>
        <v>Friday</v>
      </c>
      <c r="I523" s="53">
        <v>2</v>
      </c>
      <c r="J523" s="53">
        <v>27</v>
      </c>
      <c r="K523" s="53">
        <v>6</v>
      </c>
      <c r="L523" s="53">
        <v>30</v>
      </c>
      <c r="M523" s="53">
        <v>4</v>
      </c>
      <c r="N523" s="53">
        <v>2</v>
      </c>
      <c r="O523" s="53">
        <v>0</v>
      </c>
      <c r="P523" s="53">
        <v>21</v>
      </c>
      <c r="Q523" s="53">
        <v>31</v>
      </c>
      <c r="R523" s="56"/>
      <c r="S523" s="57"/>
      <c r="T523" s="57"/>
      <c r="U523" s="57"/>
      <c r="V523" s="53">
        <v>21</v>
      </c>
      <c r="W523" s="58">
        <f t="shared" si="75"/>
        <v>651</v>
      </c>
      <c r="X523" s="59">
        <f t="shared" si="76"/>
        <v>0.18083333333333335</v>
      </c>
      <c r="Y523" s="59">
        <f t="shared" si="77"/>
        <v>7.8191666666666668</v>
      </c>
      <c r="Z523" s="59">
        <f t="shared" si="78"/>
        <v>1</v>
      </c>
      <c r="AA523" s="60">
        <f t="shared" si="79"/>
        <v>8.611111111111111E-3</v>
      </c>
    </row>
    <row r="524" spans="2:27" x14ac:dyDescent="0.3">
      <c r="B524" s="45">
        <v>92346</v>
      </c>
      <c r="C524" s="46">
        <v>43057</v>
      </c>
      <c r="D524" s="47">
        <f t="shared" si="73"/>
        <v>2017</v>
      </c>
      <c r="E524" s="46" t="str">
        <f t="shared" si="70"/>
        <v>Q4-2017</v>
      </c>
      <c r="F524" s="46" t="str">
        <f t="shared" si="71"/>
        <v>November</v>
      </c>
      <c r="G524" s="47">
        <f t="shared" si="74"/>
        <v>46</v>
      </c>
      <c r="H524" s="46" t="str">
        <f t="shared" si="72"/>
        <v>Saturday</v>
      </c>
      <c r="I524" s="45">
        <v>1</v>
      </c>
      <c r="J524" s="45">
        <v>29</v>
      </c>
      <c r="K524" s="45">
        <v>6</v>
      </c>
      <c r="L524" s="45">
        <v>30</v>
      </c>
      <c r="M524" s="45">
        <v>5</v>
      </c>
      <c r="N524" s="45">
        <v>2</v>
      </c>
      <c r="O524" s="45">
        <v>0</v>
      </c>
      <c r="P524" s="45">
        <v>22</v>
      </c>
      <c r="Q524" s="45">
        <v>35</v>
      </c>
      <c r="R524" s="48"/>
      <c r="S524" s="49"/>
      <c r="T524" s="49"/>
      <c r="U524" s="49"/>
      <c r="V524" s="45">
        <v>22</v>
      </c>
      <c r="W524" s="50">
        <f t="shared" si="75"/>
        <v>770</v>
      </c>
      <c r="X524" s="51">
        <f t="shared" si="76"/>
        <v>0.21388888888888888</v>
      </c>
      <c r="Y524" s="51">
        <f t="shared" si="77"/>
        <v>7.7861111111111114</v>
      </c>
      <c r="Z524" s="51">
        <f t="shared" si="78"/>
        <v>1</v>
      </c>
      <c r="AA524" s="52">
        <f t="shared" si="79"/>
        <v>9.7222222222222224E-3</v>
      </c>
    </row>
    <row r="525" spans="2:27" x14ac:dyDescent="0.3">
      <c r="B525" s="53">
        <v>92347</v>
      </c>
      <c r="C525" s="54">
        <v>43059</v>
      </c>
      <c r="D525" s="55">
        <f t="shared" si="73"/>
        <v>2017</v>
      </c>
      <c r="E525" s="54" t="str">
        <f t="shared" si="70"/>
        <v>Q4-2017</v>
      </c>
      <c r="F525" s="54" t="str">
        <f t="shared" si="71"/>
        <v>November</v>
      </c>
      <c r="G525" s="55">
        <f t="shared" si="74"/>
        <v>47</v>
      </c>
      <c r="H525" s="54" t="str">
        <f t="shared" si="72"/>
        <v>Monday</v>
      </c>
      <c r="I525" s="53">
        <v>1</v>
      </c>
      <c r="J525" s="53">
        <v>27</v>
      </c>
      <c r="K525" s="53">
        <v>5</v>
      </c>
      <c r="L525" s="53">
        <v>30</v>
      </c>
      <c r="M525" s="53">
        <v>4</v>
      </c>
      <c r="N525" s="53">
        <v>3</v>
      </c>
      <c r="O525" s="53">
        <v>0</v>
      </c>
      <c r="P525" s="53">
        <v>20</v>
      </c>
      <c r="Q525" s="53">
        <v>33</v>
      </c>
      <c r="R525" s="56"/>
      <c r="S525" s="57"/>
      <c r="T525" s="57"/>
      <c r="U525" s="57"/>
      <c r="V525" s="53">
        <v>20</v>
      </c>
      <c r="W525" s="58">
        <f t="shared" si="75"/>
        <v>660</v>
      </c>
      <c r="X525" s="59">
        <f t="shared" si="76"/>
        <v>0.18333333333333332</v>
      </c>
      <c r="Y525" s="59">
        <f t="shared" si="77"/>
        <v>7.8166666666666664</v>
      </c>
      <c r="Z525" s="59">
        <f t="shared" si="78"/>
        <v>1</v>
      </c>
      <c r="AA525" s="60">
        <f t="shared" si="79"/>
        <v>9.1666666666666667E-3</v>
      </c>
    </row>
    <row r="526" spans="2:27" x14ac:dyDescent="0.3">
      <c r="B526" s="45">
        <v>92348</v>
      </c>
      <c r="C526" s="46">
        <v>43059</v>
      </c>
      <c r="D526" s="47">
        <f t="shared" si="73"/>
        <v>2017</v>
      </c>
      <c r="E526" s="46" t="str">
        <f t="shared" si="70"/>
        <v>Q4-2017</v>
      </c>
      <c r="F526" s="46" t="str">
        <f t="shared" si="71"/>
        <v>November</v>
      </c>
      <c r="G526" s="47">
        <f t="shared" si="74"/>
        <v>47</v>
      </c>
      <c r="H526" s="46" t="str">
        <f t="shared" si="72"/>
        <v>Monday</v>
      </c>
      <c r="I526" s="45">
        <v>2</v>
      </c>
      <c r="J526" s="45">
        <v>30</v>
      </c>
      <c r="K526" s="45">
        <v>8</v>
      </c>
      <c r="L526" s="45">
        <v>30</v>
      </c>
      <c r="M526" s="45">
        <v>5</v>
      </c>
      <c r="N526" s="45">
        <v>3</v>
      </c>
      <c r="O526" s="45">
        <v>0</v>
      </c>
      <c r="P526" s="45">
        <v>22</v>
      </c>
      <c r="Q526" s="45">
        <v>32</v>
      </c>
      <c r="R526" s="48"/>
      <c r="S526" s="49"/>
      <c r="T526" s="49"/>
      <c r="U526" s="49"/>
      <c r="V526" s="45">
        <v>22</v>
      </c>
      <c r="W526" s="50">
        <f t="shared" si="75"/>
        <v>704</v>
      </c>
      <c r="X526" s="51">
        <f t="shared" si="76"/>
        <v>0.19555555555555557</v>
      </c>
      <c r="Y526" s="51">
        <f t="shared" si="77"/>
        <v>7.8044444444444441</v>
      </c>
      <c r="Z526" s="51">
        <f t="shared" si="78"/>
        <v>1</v>
      </c>
      <c r="AA526" s="52">
        <f t="shared" si="79"/>
        <v>8.8888888888888889E-3</v>
      </c>
    </row>
    <row r="527" spans="2:27" x14ac:dyDescent="0.3">
      <c r="B527" s="53">
        <v>92349</v>
      </c>
      <c r="C527" s="54">
        <v>43060</v>
      </c>
      <c r="D527" s="55">
        <f t="shared" si="73"/>
        <v>2017</v>
      </c>
      <c r="E527" s="54" t="str">
        <f t="shared" si="70"/>
        <v>Q4-2017</v>
      </c>
      <c r="F527" s="54" t="str">
        <f t="shared" si="71"/>
        <v>November</v>
      </c>
      <c r="G527" s="55">
        <f t="shared" si="74"/>
        <v>47</v>
      </c>
      <c r="H527" s="54" t="str">
        <f t="shared" si="72"/>
        <v>Tuesday</v>
      </c>
      <c r="I527" s="53">
        <v>1</v>
      </c>
      <c r="J527" s="53">
        <v>30</v>
      </c>
      <c r="K527" s="53">
        <v>7</v>
      </c>
      <c r="L527" s="53">
        <v>30</v>
      </c>
      <c r="M527" s="53">
        <v>5</v>
      </c>
      <c r="N527" s="53">
        <v>2</v>
      </c>
      <c r="O527" s="53">
        <v>0</v>
      </c>
      <c r="P527" s="53">
        <v>23</v>
      </c>
      <c r="Q527" s="53">
        <v>33</v>
      </c>
      <c r="R527" s="56"/>
      <c r="S527" s="57"/>
      <c r="T527" s="57"/>
      <c r="U527" s="57"/>
      <c r="V527" s="53">
        <v>23</v>
      </c>
      <c r="W527" s="58">
        <f t="shared" si="75"/>
        <v>759</v>
      </c>
      <c r="X527" s="59">
        <f t="shared" si="76"/>
        <v>0.21083333333333334</v>
      </c>
      <c r="Y527" s="59">
        <f t="shared" si="77"/>
        <v>7.7891666666666666</v>
      </c>
      <c r="Z527" s="59">
        <f t="shared" si="78"/>
        <v>1</v>
      </c>
      <c r="AA527" s="60">
        <f t="shared" si="79"/>
        <v>9.1666666666666667E-3</v>
      </c>
    </row>
    <row r="528" spans="2:27" x14ac:dyDescent="0.3">
      <c r="B528" s="45">
        <v>92350</v>
      </c>
      <c r="C528" s="46">
        <v>43060</v>
      </c>
      <c r="D528" s="47">
        <f t="shared" si="73"/>
        <v>2017</v>
      </c>
      <c r="E528" s="46" t="str">
        <f t="shared" si="70"/>
        <v>Q4-2017</v>
      </c>
      <c r="F528" s="46" t="str">
        <f t="shared" si="71"/>
        <v>November</v>
      </c>
      <c r="G528" s="47">
        <f t="shared" si="74"/>
        <v>47</v>
      </c>
      <c r="H528" s="46" t="str">
        <f t="shared" si="72"/>
        <v>Tuesday</v>
      </c>
      <c r="I528" s="45">
        <v>2</v>
      </c>
      <c r="J528" s="45">
        <v>25</v>
      </c>
      <c r="K528" s="45">
        <v>6</v>
      </c>
      <c r="L528" s="45">
        <v>30</v>
      </c>
      <c r="M528" s="45">
        <v>4</v>
      </c>
      <c r="N528" s="45">
        <v>2</v>
      </c>
      <c r="O528" s="45">
        <v>0</v>
      </c>
      <c r="P528" s="45">
        <v>19</v>
      </c>
      <c r="Q528" s="45">
        <v>34</v>
      </c>
      <c r="R528" s="48"/>
      <c r="S528" s="49"/>
      <c r="T528" s="49"/>
      <c r="U528" s="49"/>
      <c r="V528" s="45">
        <v>19</v>
      </c>
      <c r="W528" s="50">
        <f t="shared" si="75"/>
        <v>646</v>
      </c>
      <c r="X528" s="51">
        <f t="shared" si="76"/>
        <v>0.17944444444444443</v>
      </c>
      <c r="Y528" s="51">
        <f t="shared" si="77"/>
        <v>7.8205555555555559</v>
      </c>
      <c r="Z528" s="51">
        <f t="shared" si="78"/>
        <v>1</v>
      </c>
      <c r="AA528" s="52">
        <f t="shared" si="79"/>
        <v>9.4444444444444445E-3</v>
      </c>
    </row>
    <row r="529" spans="2:27" x14ac:dyDescent="0.3">
      <c r="B529" s="53">
        <v>92351</v>
      </c>
      <c r="C529" s="54">
        <v>43061</v>
      </c>
      <c r="D529" s="55">
        <f t="shared" si="73"/>
        <v>2017</v>
      </c>
      <c r="E529" s="54" t="str">
        <f t="shared" si="70"/>
        <v>Q4-2017</v>
      </c>
      <c r="F529" s="54" t="str">
        <f t="shared" si="71"/>
        <v>November</v>
      </c>
      <c r="G529" s="55">
        <f t="shared" si="74"/>
        <v>47</v>
      </c>
      <c r="H529" s="54" t="str">
        <f t="shared" si="72"/>
        <v>Wednesday</v>
      </c>
      <c r="I529" s="53">
        <v>1</v>
      </c>
      <c r="J529" s="53">
        <v>30</v>
      </c>
      <c r="K529" s="53">
        <v>7</v>
      </c>
      <c r="L529" s="53">
        <v>30</v>
      </c>
      <c r="M529" s="53">
        <v>5</v>
      </c>
      <c r="N529" s="53">
        <v>2</v>
      </c>
      <c r="O529" s="53">
        <v>0</v>
      </c>
      <c r="P529" s="53">
        <v>23</v>
      </c>
      <c r="Q529" s="53">
        <v>33</v>
      </c>
      <c r="R529" s="56"/>
      <c r="S529" s="57"/>
      <c r="T529" s="57"/>
      <c r="U529" s="57"/>
      <c r="V529" s="53">
        <v>23</v>
      </c>
      <c r="W529" s="58">
        <f t="shared" si="75"/>
        <v>759</v>
      </c>
      <c r="X529" s="59">
        <f t="shared" si="76"/>
        <v>0.21083333333333334</v>
      </c>
      <c r="Y529" s="59">
        <f t="shared" si="77"/>
        <v>7.7891666666666666</v>
      </c>
      <c r="Z529" s="59">
        <f t="shared" si="78"/>
        <v>1</v>
      </c>
      <c r="AA529" s="60">
        <f t="shared" si="79"/>
        <v>9.1666666666666667E-3</v>
      </c>
    </row>
    <row r="530" spans="2:27" x14ac:dyDescent="0.3">
      <c r="B530" s="45">
        <v>92352</v>
      </c>
      <c r="C530" s="46">
        <v>43061</v>
      </c>
      <c r="D530" s="47">
        <f t="shared" si="73"/>
        <v>2017</v>
      </c>
      <c r="E530" s="46" t="str">
        <f t="shared" si="70"/>
        <v>Q4-2017</v>
      </c>
      <c r="F530" s="46" t="str">
        <f t="shared" si="71"/>
        <v>November</v>
      </c>
      <c r="G530" s="47">
        <f t="shared" si="74"/>
        <v>47</v>
      </c>
      <c r="H530" s="46" t="str">
        <f t="shared" si="72"/>
        <v>Wednesday</v>
      </c>
      <c r="I530" s="45">
        <v>2</v>
      </c>
      <c r="J530" s="45">
        <v>25</v>
      </c>
      <c r="K530" s="45">
        <v>7</v>
      </c>
      <c r="L530" s="45">
        <v>30</v>
      </c>
      <c r="M530" s="45">
        <v>4</v>
      </c>
      <c r="N530" s="45">
        <v>3</v>
      </c>
      <c r="O530" s="45">
        <v>0</v>
      </c>
      <c r="P530" s="45">
        <v>18</v>
      </c>
      <c r="Q530" s="45">
        <v>34</v>
      </c>
      <c r="R530" s="48"/>
      <c r="S530" s="49"/>
      <c r="T530" s="49"/>
      <c r="U530" s="49"/>
      <c r="V530" s="45">
        <v>18</v>
      </c>
      <c r="W530" s="50">
        <f t="shared" si="75"/>
        <v>612</v>
      </c>
      <c r="X530" s="51">
        <f t="shared" si="76"/>
        <v>0.17</v>
      </c>
      <c r="Y530" s="51">
        <f t="shared" si="77"/>
        <v>7.83</v>
      </c>
      <c r="Z530" s="51">
        <f t="shared" si="78"/>
        <v>1</v>
      </c>
      <c r="AA530" s="52">
        <f t="shared" si="79"/>
        <v>9.4444444444444445E-3</v>
      </c>
    </row>
    <row r="531" spans="2:27" x14ac:dyDescent="0.3">
      <c r="B531" s="53">
        <v>92353</v>
      </c>
      <c r="C531" s="54">
        <v>43062</v>
      </c>
      <c r="D531" s="55">
        <f t="shared" si="73"/>
        <v>2017</v>
      </c>
      <c r="E531" s="54" t="str">
        <f t="shared" ref="E531:E594" si="80">"Q" &amp;ROUNDUP(MONTH(C531)/3,0) &amp; "-" &amp; YEAR(C531)</f>
        <v>Q4-2017</v>
      </c>
      <c r="F531" s="54" t="str">
        <f t="shared" ref="F531:F594" si="81">TEXT(C531,"mmmm")</f>
        <v>November</v>
      </c>
      <c r="G531" s="55">
        <f t="shared" si="74"/>
        <v>47</v>
      </c>
      <c r="H531" s="54" t="str">
        <f t="shared" ref="H531:H594" si="82">TEXT(C531,"dddd")</f>
        <v>Thursday</v>
      </c>
      <c r="I531" s="53">
        <v>1</v>
      </c>
      <c r="J531" s="53">
        <v>31</v>
      </c>
      <c r="K531" s="53">
        <v>6</v>
      </c>
      <c r="L531" s="53">
        <v>30</v>
      </c>
      <c r="M531" s="53">
        <v>4</v>
      </c>
      <c r="N531" s="53">
        <v>2</v>
      </c>
      <c r="O531" s="53">
        <v>0</v>
      </c>
      <c r="P531" s="53">
        <v>25</v>
      </c>
      <c r="Q531" s="53">
        <v>35</v>
      </c>
      <c r="R531" s="56"/>
      <c r="S531" s="57"/>
      <c r="T531" s="57"/>
      <c r="U531" s="57"/>
      <c r="V531" s="53">
        <v>25</v>
      </c>
      <c r="W531" s="58">
        <f t="shared" si="75"/>
        <v>875</v>
      </c>
      <c r="X531" s="59">
        <f t="shared" si="76"/>
        <v>0.24305555555555555</v>
      </c>
      <c r="Y531" s="59">
        <f t="shared" si="77"/>
        <v>7.7569444444444446</v>
      </c>
      <c r="Z531" s="59">
        <f t="shared" si="78"/>
        <v>1</v>
      </c>
      <c r="AA531" s="60">
        <f t="shared" si="79"/>
        <v>9.7222222222222224E-3</v>
      </c>
    </row>
    <row r="532" spans="2:27" x14ac:dyDescent="0.3">
      <c r="B532" s="45">
        <v>92354</v>
      </c>
      <c r="C532" s="46">
        <v>43062</v>
      </c>
      <c r="D532" s="47">
        <f t="shared" ref="D532:D595" si="83">YEAR(C532)</f>
        <v>2017</v>
      </c>
      <c r="E532" s="46" t="str">
        <f t="shared" si="80"/>
        <v>Q4-2017</v>
      </c>
      <c r="F532" s="46" t="str">
        <f t="shared" si="81"/>
        <v>November</v>
      </c>
      <c r="G532" s="47">
        <f t="shared" ref="G532:G595" si="84">WEEKNUM(C532,1)</f>
        <v>47</v>
      </c>
      <c r="H532" s="46" t="str">
        <f t="shared" si="82"/>
        <v>Thursday</v>
      </c>
      <c r="I532" s="45">
        <v>2</v>
      </c>
      <c r="J532" s="45">
        <v>29</v>
      </c>
      <c r="K532" s="45">
        <v>8</v>
      </c>
      <c r="L532" s="45">
        <v>30</v>
      </c>
      <c r="M532" s="45">
        <v>5</v>
      </c>
      <c r="N532" s="45">
        <v>2</v>
      </c>
      <c r="O532" s="45">
        <v>0</v>
      </c>
      <c r="P532" s="45">
        <v>22</v>
      </c>
      <c r="Q532" s="45">
        <v>33</v>
      </c>
      <c r="R532" s="48"/>
      <c r="S532" s="49"/>
      <c r="T532" s="49"/>
      <c r="U532" s="49"/>
      <c r="V532" s="45">
        <v>22</v>
      </c>
      <c r="W532" s="50">
        <f t="shared" ref="W532:W595" si="85">P532*Q532</f>
        <v>726</v>
      </c>
      <c r="X532" s="51">
        <f t="shared" ref="X532:X595" si="86">W532/$X$17</f>
        <v>0.20166666666666666</v>
      </c>
      <c r="Y532" s="51">
        <f t="shared" ref="Y532:Y595" si="87">$Z$17-X532</f>
        <v>7.7983333333333338</v>
      </c>
      <c r="Z532" s="51">
        <f t="shared" ref="Z532:Z595" si="88">(R532+S532+T532+U532+V532)/P532</f>
        <v>1</v>
      </c>
      <c r="AA532" s="52">
        <f t="shared" ref="AA532:AA595" si="89">X532/P532</f>
        <v>9.1666666666666667E-3</v>
      </c>
    </row>
    <row r="533" spans="2:27" x14ac:dyDescent="0.3">
      <c r="B533" s="53">
        <v>92355</v>
      </c>
      <c r="C533" s="54">
        <v>43063</v>
      </c>
      <c r="D533" s="55">
        <f t="shared" si="83"/>
        <v>2017</v>
      </c>
      <c r="E533" s="54" t="str">
        <f t="shared" si="80"/>
        <v>Q4-2017</v>
      </c>
      <c r="F533" s="54" t="str">
        <f t="shared" si="81"/>
        <v>November</v>
      </c>
      <c r="G533" s="55">
        <f t="shared" si="84"/>
        <v>47</v>
      </c>
      <c r="H533" s="54" t="str">
        <f t="shared" si="82"/>
        <v>Friday</v>
      </c>
      <c r="I533" s="53">
        <v>1</v>
      </c>
      <c r="J533" s="53">
        <v>32</v>
      </c>
      <c r="K533" s="53">
        <v>6</v>
      </c>
      <c r="L533" s="53">
        <v>30</v>
      </c>
      <c r="M533" s="53">
        <v>5</v>
      </c>
      <c r="N533" s="53">
        <v>2</v>
      </c>
      <c r="O533" s="53">
        <v>0</v>
      </c>
      <c r="P533" s="53">
        <v>25</v>
      </c>
      <c r="Q533" s="53">
        <v>32</v>
      </c>
      <c r="R533" s="56"/>
      <c r="S533" s="57"/>
      <c r="T533" s="57"/>
      <c r="U533" s="57"/>
      <c r="V533" s="53">
        <v>25</v>
      </c>
      <c r="W533" s="58">
        <f t="shared" si="85"/>
        <v>800</v>
      </c>
      <c r="X533" s="59">
        <f t="shared" si="86"/>
        <v>0.22222222222222221</v>
      </c>
      <c r="Y533" s="59">
        <f t="shared" si="87"/>
        <v>7.7777777777777777</v>
      </c>
      <c r="Z533" s="59">
        <f t="shared" si="88"/>
        <v>1</v>
      </c>
      <c r="AA533" s="60">
        <f t="shared" si="89"/>
        <v>8.8888888888888889E-3</v>
      </c>
    </row>
    <row r="534" spans="2:27" x14ac:dyDescent="0.3">
      <c r="B534" s="45">
        <v>92356</v>
      </c>
      <c r="C534" s="46">
        <v>43063</v>
      </c>
      <c r="D534" s="47">
        <f t="shared" si="83"/>
        <v>2017</v>
      </c>
      <c r="E534" s="46" t="str">
        <f t="shared" si="80"/>
        <v>Q4-2017</v>
      </c>
      <c r="F534" s="46" t="str">
        <f t="shared" si="81"/>
        <v>November</v>
      </c>
      <c r="G534" s="47">
        <f t="shared" si="84"/>
        <v>47</v>
      </c>
      <c r="H534" s="46" t="str">
        <f t="shared" si="82"/>
        <v>Friday</v>
      </c>
      <c r="I534" s="45">
        <v>2</v>
      </c>
      <c r="J534" s="45">
        <v>26</v>
      </c>
      <c r="K534" s="45">
        <v>7</v>
      </c>
      <c r="L534" s="45">
        <v>30</v>
      </c>
      <c r="M534" s="45">
        <v>5</v>
      </c>
      <c r="N534" s="45">
        <v>3</v>
      </c>
      <c r="O534" s="45">
        <v>0</v>
      </c>
      <c r="P534" s="45">
        <v>18</v>
      </c>
      <c r="Q534" s="45">
        <v>31</v>
      </c>
      <c r="R534" s="48"/>
      <c r="S534" s="49"/>
      <c r="T534" s="49"/>
      <c r="U534" s="49"/>
      <c r="V534" s="45">
        <v>18</v>
      </c>
      <c r="W534" s="50">
        <f t="shared" si="85"/>
        <v>558</v>
      </c>
      <c r="X534" s="51">
        <f t="shared" si="86"/>
        <v>0.155</v>
      </c>
      <c r="Y534" s="51">
        <f t="shared" si="87"/>
        <v>7.8449999999999998</v>
      </c>
      <c r="Z534" s="51">
        <f t="shared" si="88"/>
        <v>1</v>
      </c>
      <c r="AA534" s="52">
        <f t="shared" si="89"/>
        <v>8.611111111111111E-3</v>
      </c>
    </row>
    <row r="535" spans="2:27" x14ac:dyDescent="0.3">
      <c r="B535" s="53">
        <v>92357</v>
      </c>
      <c r="C535" s="54">
        <v>43064</v>
      </c>
      <c r="D535" s="55">
        <f t="shared" si="83"/>
        <v>2017</v>
      </c>
      <c r="E535" s="54" t="str">
        <f t="shared" si="80"/>
        <v>Q4-2017</v>
      </c>
      <c r="F535" s="54" t="str">
        <f t="shared" si="81"/>
        <v>November</v>
      </c>
      <c r="G535" s="55">
        <f t="shared" si="84"/>
        <v>47</v>
      </c>
      <c r="H535" s="54" t="str">
        <f t="shared" si="82"/>
        <v>Saturday</v>
      </c>
      <c r="I535" s="53">
        <v>1</v>
      </c>
      <c r="J535" s="53">
        <v>28</v>
      </c>
      <c r="K535" s="53">
        <v>5</v>
      </c>
      <c r="L535" s="53">
        <v>30</v>
      </c>
      <c r="M535" s="53">
        <v>5</v>
      </c>
      <c r="N535" s="53">
        <v>2</v>
      </c>
      <c r="O535" s="53">
        <v>0</v>
      </c>
      <c r="P535" s="53">
        <v>21</v>
      </c>
      <c r="Q535" s="53">
        <v>33</v>
      </c>
      <c r="R535" s="56"/>
      <c r="S535" s="57"/>
      <c r="T535" s="57"/>
      <c r="U535" s="57"/>
      <c r="V535" s="53">
        <v>21</v>
      </c>
      <c r="W535" s="58">
        <f t="shared" si="85"/>
        <v>693</v>
      </c>
      <c r="X535" s="59">
        <f t="shared" si="86"/>
        <v>0.1925</v>
      </c>
      <c r="Y535" s="59">
        <f t="shared" si="87"/>
        <v>7.8075000000000001</v>
      </c>
      <c r="Z535" s="59">
        <f t="shared" si="88"/>
        <v>1</v>
      </c>
      <c r="AA535" s="60">
        <f t="shared" si="89"/>
        <v>9.1666666666666667E-3</v>
      </c>
    </row>
    <row r="536" spans="2:27" x14ac:dyDescent="0.3">
      <c r="B536" s="45">
        <v>92358</v>
      </c>
      <c r="C536" s="46">
        <v>43066</v>
      </c>
      <c r="D536" s="47">
        <f t="shared" si="83"/>
        <v>2017</v>
      </c>
      <c r="E536" s="46" t="str">
        <f t="shared" si="80"/>
        <v>Q4-2017</v>
      </c>
      <c r="F536" s="46" t="str">
        <f t="shared" si="81"/>
        <v>November</v>
      </c>
      <c r="G536" s="47">
        <f t="shared" si="84"/>
        <v>48</v>
      </c>
      <c r="H536" s="46" t="str">
        <f t="shared" si="82"/>
        <v>Monday</v>
      </c>
      <c r="I536" s="45">
        <v>1</v>
      </c>
      <c r="J536" s="45">
        <v>30</v>
      </c>
      <c r="K536" s="45">
        <v>5</v>
      </c>
      <c r="L536" s="45">
        <v>30</v>
      </c>
      <c r="M536" s="45">
        <v>4</v>
      </c>
      <c r="N536" s="45">
        <v>3</v>
      </c>
      <c r="O536" s="45">
        <v>0</v>
      </c>
      <c r="P536" s="45">
        <v>23</v>
      </c>
      <c r="Q536" s="45">
        <v>31</v>
      </c>
      <c r="R536" s="48"/>
      <c r="S536" s="49"/>
      <c r="T536" s="49"/>
      <c r="U536" s="49"/>
      <c r="V536" s="45">
        <v>23</v>
      </c>
      <c r="W536" s="50">
        <f t="shared" si="85"/>
        <v>713</v>
      </c>
      <c r="X536" s="51">
        <f t="shared" si="86"/>
        <v>0.19805555555555557</v>
      </c>
      <c r="Y536" s="51">
        <f t="shared" si="87"/>
        <v>7.8019444444444446</v>
      </c>
      <c r="Z536" s="51">
        <f t="shared" si="88"/>
        <v>1</v>
      </c>
      <c r="AA536" s="52">
        <f t="shared" si="89"/>
        <v>8.611111111111111E-3</v>
      </c>
    </row>
    <row r="537" spans="2:27" x14ac:dyDescent="0.3">
      <c r="B537" s="53">
        <v>92359</v>
      </c>
      <c r="C537" s="54">
        <v>43066</v>
      </c>
      <c r="D537" s="55">
        <f t="shared" si="83"/>
        <v>2017</v>
      </c>
      <c r="E537" s="54" t="str">
        <f t="shared" si="80"/>
        <v>Q4-2017</v>
      </c>
      <c r="F537" s="54" t="str">
        <f t="shared" si="81"/>
        <v>November</v>
      </c>
      <c r="G537" s="55">
        <f t="shared" si="84"/>
        <v>48</v>
      </c>
      <c r="H537" s="54" t="str">
        <f t="shared" si="82"/>
        <v>Monday</v>
      </c>
      <c r="I537" s="53">
        <v>2</v>
      </c>
      <c r="J537" s="53">
        <v>29</v>
      </c>
      <c r="K537" s="53">
        <v>6</v>
      </c>
      <c r="L537" s="53">
        <v>30</v>
      </c>
      <c r="M537" s="53">
        <v>5</v>
      </c>
      <c r="N537" s="53">
        <v>3</v>
      </c>
      <c r="O537" s="53">
        <v>0</v>
      </c>
      <c r="P537" s="53">
        <v>21</v>
      </c>
      <c r="Q537" s="53">
        <v>34</v>
      </c>
      <c r="R537" s="56"/>
      <c r="S537" s="57"/>
      <c r="T537" s="57"/>
      <c r="U537" s="57"/>
      <c r="V537" s="53">
        <v>21</v>
      </c>
      <c r="W537" s="58">
        <f t="shared" si="85"/>
        <v>714</v>
      </c>
      <c r="X537" s="59">
        <f t="shared" si="86"/>
        <v>0.19833333333333333</v>
      </c>
      <c r="Y537" s="59">
        <f t="shared" si="87"/>
        <v>7.8016666666666667</v>
      </c>
      <c r="Z537" s="59">
        <f t="shared" si="88"/>
        <v>1</v>
      </c>
      <c r="AA537" s="60">
        <f t="shared" si="89"/>
        <v>9.4444444444444445E-3</v>
      </c>
    </row>
    <row r="538" spans="2:27" x14ac:dyDescent="0.3">
      <c r="B538" s="45">
        <v>92360</v>
      </c>
      <c r="C538" s="46">
        <v>43067</v>
      </c>
      <c r="D538" s="47">
        <f t="shared" si="83"/>
        <v>2017</v>
      </c>
      <c r="E538" s="46" t="str">
        <f t="shared" si="80"/>
        <v>Q4-2017</v>
      </c>
      <c r="F538" s="46" t="str">
        <f t="shared" si="81"/>
        <v>November</v>
      </c>
      <c r="G538" s="47">
        <f t="shared" si="84"/>
        <v>48</v>
      </c>
      <c r="H538" s="46" t="str">
        <f t="shared" si="82"/>
        <v>Tuesday</v>
      </c>
      <c r="I538" s="45">
        <v>1</v>
      </c>
      <c r="J538" s="45">
        <v>28</v>
      </c>
      <c r="K538" s="45">
        <v>7</v>
      </c>
      <c r="L538" s="45">
        <v>30</v>
      </c>
      <c r="M538" s="45">
        <v>4</v>
      </c>
      <c r="N538" s="45">
        <v>3</v>
      </c>
      <c r="O538" s="45">
        <v>0</v>
      </c>
      <c r="P538" s="45">
        <v>21</v>
      </c>
      <c r="Q538" s="45">
        <v>32</v>
      </c>
      <c r="R538" s="48"/>
      <c r="S538" s="49"/>
      <c r="T538" s="49"/>
      <c r="U538" s="49"/>
      <c r="V538" s="45">
        <v>21</v>
      </c>
      <c r="W538" s="50">
        <f t="shared" si="85"/>
        <v>672</v>
      </c>
      <c r="X538" s="51">
        <f t="shared" si="86"/>
        <v>0.18666666666666668</v>
      </c>
      <c r="Y538" s="51">
        <f t="shared" si="87"/>
        <v>7.8133333333333335</v>
      </c>
      <c r="Z538" s="51">
        <f t="shared" si="88"/>
        <v>1</v>
      </c>
      <c r="AA538" s="52">
        <f t="shared" si="89"/>
        <v>8.8888888888888889E-3</v>
      </c>
    </row>
    <row r="539" spans="2:27" x14ac:dyDescent="0.3">
      <c r="B539" s="53">
        <v>92361</v>
      </c>
      <c r="C539" s="54">
        <v>43067</v>
      </c>
      <c r="D539" s="55">
        <f t="shared" si="83"/>
        <v>2017</v>
      </c>
      <c r="E539" s="54" t="str">
        <f t="shared" si="80"/>
        <v>Q4-2017</v>
      </c>
      <c r="F539" s="54" t="str">
        <f t="shared" si="81"/>
        <v>November</v>
      </c>
      <c r="G539" s="55">
        <f t="shared" si="84"/>
        <v>48</v>
      </c>
      <c r="H539" s="54" t="str">
        <f t="shared" si="82"/>
        <v>Tuesday</v>
      </c>
      <c r="I539" s="53">
        <v>2</v>
      </c>
      <c r="J539" s="53">
        <v>29</v>
      </c>
      <c r="K539" s="53">
        <v>6</v>
      </c>
      <c r="L539" s="53">
        <v>30</v>
      </c>
      <c r="M539" s="53">
        <v>4</v>
      </c>
      <c r="N539" s="53">
        <v>3</v>
      </c>
      <c r="O539" s="53">
        <v>0</v>
      </c>
      <c r="P539" s="53">
        <v>22</v>
      </c>
      <c r="Q539" s="53">
        <v>32</v>
      </c>
      <c r="R539" s="56"/>
      <c r="S539" s="57"/>
      <c r="T539" s="57"/>
      <c r="U539" s="57"/>
      <c r="V539" s="53">
        <v>22</v>
      </c>
      <c r="W539" s="58">
        <f t="shared" si="85"/>
        <v>704</v>
      </c>
      <c r="X539" s="59">
        <f t="shared" si="86"/>
        <v>0.19555555555555557</v>
      </c>
      <c r="Y539" s="59">
        <f t="shared" si="87"/>
        <v>7.8044444444444441</v>
      </c>
      <c r="Z539" s="59">
        <f t="shared" si="88"/>
        <v>1</v>
      </c>
      <c r="AA539" s="60">
        <f t="shared" si="89"/>
        <v>8.8888888888888889E-3</v>
      </c>
    </row>
    <row r="540" spans="2:27" x14ac:dyDescent="0.3">
      <c r="B540" s="45">
        <v>92362</v>
      </c>
      <c r="C540" s="46">
        <v>43068</v>
      </c>
      <c r="D540" s="47">
        <f t="shared" si="83"/>
        <v>2017</v>
      </c>
      <c r="E540" s="46" t="str">
        <f t="shared" si="80"/>
        <v>Q4-2017</v>
      </c>
      <c r="F540" s="46" t="str">
        <f t="shared" si="81"/>
        <v>November</v>
      </c>
      <c r="G540" s="47">
        <f t="shared" si="84"/>
        <v>48</v>
      </c>
      <c r="H540" s="46" t="str">
        <f t="shared" si="82"/>
        <v>Wednesday</v>
      </c>
      <c r="I540" s="45">
        <v>1</v>
      </c>
      <c r="J540" s="45">
        <v>30</v>
      </c>
      <c r="K540" s="45">
        <v>5</v>
      </c>
      <c r="L540" s="45">
        <v>30</v>
      </c>
      <c r="M540" s="45">
        <v>4</v>
      </c>
      <c r="N540" s="45">
        <v>3</v>
      </c>
      <c r="O540" s="45">
        <v>0</v>
      </c>
      <c r="P540" s="45">
        <v>23</v>
      </c>
      <c r="Q540" s="45">
        <v>32</v>
      </c>
      <c r="R540" s="48"/>
      <c r="S540" s="49"/>
      <c r="T540" s="49"/>
      <c r="U540" s="49"/>
      <c r="V540" s="45">
        <v>23</v>
      </c>
      <c r="W540" s="50">
        <f t="shared" si="85"/>
        <v>736</v>
      </c>
      <c r="X540" s="51">
        <f t="shared" si="86"/>
        <v>0.20444444444444446</v>
      </c>
      <c r="Y540" s="51">
        <f t="shared" si="87"/>
        <v>7.7955555555555556</v>
      </c>
      <c r="Z540" s="51">
        <f t="shared" si="88"/>
        <v>1</v>
      </c>
      <c r="AA540" s="52">
        <f t="shared" si="89"/>
        <v>8.8888888888888889E-3</v>
      </c>
    </row>
    <row r="541" spans="2:27" x14ac:dyDescent="0.3">
      <c r="B541" s="53">
        <v>92363</v>
      </c>
      <c r="C541" s="54">
        <v>43068</v>
      </c>
      <c r="D541" s="55">
        <f t="shared" si="83"/>
        <v>2017</v>
      </c>
      <c r="E541" s="54" t="str">
        <f t="shared" si="80"/>
        <v>Q4-2017</v>
      </c>
      <c r="F541" s="54" t="str">
        <f t="shared" si="81"/>
        <v>November</v>
      </c>
      <c r="G541" s="55">
        <f t="shared" si="84"/>
        <v>48</v>
      </c>
      <c r="H541" s="54" t="str">
        <f t="shared" si="82"/>
        <v>Wednesday</v>
      </c>
      <c r="I541" s="53">
        <v>2</v>
      </c>
      <c r="J541" s="53">
        <v>27</v>
      </c>
      <c r="K541" s="53">
        <v>7</v>
      </c>
      <c r="L541" s="53">
        <v>30</v>
      </c>
      <c r="M541" s="53">
        <v>4</v>
      </c>
      <c r="N541" s="53">
        <v>3</v>
      </c>
      <c r="O541" s="53">
        <v>0</v>
      </c>
      <c r="P541" s="53">
        <v>20</v>
      </c>
      <c r="Q541" s="53">
        <v>34</v>
      </c>
      <c r="R541" s="56"/>
      <c r="S541" s="57"/>
      <c r="T541" s="57"/>
      <c r="U541" s="57"/>
      <c r="V541" s="53">
        <v>20</v>
      </c>
      <c r="W541" s="58">
        <f t="shared" si="85"/>
        <v>680</v>
      </c>
      <c r="X541" s="59">
        <f t="shared" si="86"/>
        <v>0.18888888888888888</v>
      </c>
      <c r="Y541" s="59">
        <f t="shared" si="87"/>
        <v>7.8111111111111109</v>
      </c>
      <c r="Z541" s="59">
        <f t="shared" si="88"/>
        <v>1</v>
      </c>
      <c r="AA541" s="60">
        <f t="shared" si="89"/>
        <v>9.4444444444444445E-3</v>
      </c>
    </row>
    <row r="542" spans="2:27" x14ac:dyDescent="0.3">
      <c r="B542" s="45">
        <v>92364</v>
      </c>
      <c r="C542" s="46">
        <v>43069</v>
      </c>
      <c r="D542" s="47">
        <f t="shared" si="83"/>
        <v>2017</v>
      </c>
      <c r="E542" s="46" t="str">
        <f t="shared" si="80"/>
        <v>Q4-2017</v>
      </c>
      <c r="F542" s="46" t="str">
        <f t="shared" si="81"/>
        <v>November</v>
      </c>
      <c r="G542" s="47">
        <f t="shared" si="84"/>
        <v>48</v>
      </c>
      <c r="H542" s="46" t="str">
        <f t="shared" si="82"/>
        <v>Thursday</v>
      </c>
      <c r="I542" s="45">
        <v>1</v>
      </c>
      <c r="J542" s="45">
        <v>31</v>
      </c>
      <c r="K542" s="45">
        <v>8</v>
      </c>
      <c r="L542" s="45">
        <v>30</v>
      </c>
      <c r="M542" s="45">
        <v>5</v>
      </c>
      <c r="N542" s="45">
        <v>2</v>
      </c>
      <c r="O542" s="45">
        <v>0</v>
      </c>
      <c r="P542" s="45">
        <v>24</v>
      </c>
      <c r="Q542" s="45">
        <v>33</v>
      </c>
      <c r="R542" s="48"/>
      <c r="S542" s="49"/>
      <c r="T542" s="49"/>
      <c r="U542" s="49"/>
      <c r="V542" s="45">
        <v>24</v>
      </c>
      <c r="W542" s="50">
        <f t="shared" si="85"/>
        <v>792</v>
      </c>
      <c r="X542" s="51">
        <f t="shared" si="86"/>
        <v>0.22</v>
      </c>
      <c r="Y542" s="51">
        <f t="shared" si="87"/>
        <v>7.78</v>
      </c>
      <c r="Z542" s="51">
        <f t="shared" si="88"/>
        <v>1</v>
      </c>
      <c r="AA542" s="52">
        <f t="shared" si="89"/>
        <v>9.1666666666666667E-3</v>
      </c>
    </row>
    <row r="543" spans="2:27" x14ac:dyDescent="0.3">
      <c r="B543" s="53">
        <v>92365</v>
      </c>
      <c r="C543" s="54">
        <v>43069</v>
      </c>
      <c r="D543" s="55">
        <f t="shared" si="83"/>
        <v>2017</v>
      </c>
      <c r="E543" s="54" t="str">
        <f t="shared" si="80"/>
        <v>Q4-2017</v>
      </c>
      <c r="F543" s="54" t="str">
        <f t="shared" si="81"/>
        <v>November</v>
      </c>
      <c r="G543" s="55">
        <f t="shared" si="84"/>
        <v>48</v>
      </c>
      <c r="H543" s="54" t="str">
        <f t="shared" si="82"/>
        <v>Thursday</v>
      </c>
      <c r="I543" s="53">
        <v>2</v>
      </c>
      <c r="J543" s="53">
        <v>25</v>
      </c>
      <c r="K543" s="53">
        <v>8</v>
      </c>
      <c r="L543" s="53">
        <v>30</v>
      </c>
      <c r="M543" s="53">
        <v>4</v>
      </c>
      <c r="N543" s="53">
        <v>2</v>
      </c>
      <c r="O543" s="53">
        <v>0</v>
      </c>
      <c r="P543" s="53">
        <v>19</v>
      </c>
      <c r="Q543" s="53">
        <v>31</v>
      </c>
      <c r="R543" s="56"/>
      <c r="S543" s="57"/>
      <c r="T543" s="57"/>
      <c r="U543" s="57"/>
      <c r="V543" s="53">
        <v>19</v>
      </c>
      <c r="W543" s="58">
        <f t="shared" si="85"/>
        <v>589</v>
      </c>
      <c r="X543" s="59">
        <f t="shared" si="86"/>
        <v>0.16361111111111112</v>
      </c>
      <c r="Y543" s="59">
        <f t="shared" si="87"/>
        <v>7.8363888888888891</v>
      </c>
      <c r="Z543" s="59">
        <f t="shared" si="88"/>
        <v>1</v>
      </c>
      <c r="AA543" s="60">
        <f t="shared" si="89"/>
        <v>8.611111111111111E-3</v>
      </c>
    </row>
    <row r="544" spans="2:27" x14ac:dyDescent="0.3">
      <c r="B544" s="45">
        <v>92366</v>
      </c>
      <c r="C544" s="46">
        <v>43070</v>
      </c>
      <c r="D544" s="47">
        <f t="shared" si="83"/>
        <v>2017</v>
      </c>
      <c r="E544" s="46" t="str">
        <f t="shared" si="80"/>
        <v>Q4-2017</v>
      </c>
      <c r="F544" s="46" t="str">
        <f t="shared" si="81"/>
        <v>December</v>
      </c>
      <c r="G544" s="47">
        <f t="shared" si="84"/>
        <v>48</v>
      </c>
      <c r="H544" s="46" t="str">
        <f t="shared" si="82"/>
        <v>Friday</v>
      </c>
      <c r="I544" s="45">
        <v>1</v>
      </c>
      <c r="J544" s="45">
        <v>28</v>
      </c>
      <c r="K544" s="45">
        <v>9</v>
      </c>
      <c r="L544" s="45">
        <v>30</v>
      </c>
      <c r="M544" s="45">
        <v>5</v>
      </c>
      <c r="N544" s="45">
        <v>2</v>
      </c>
      <c r="O544" s="45">
        <v>0</v>
      </c>
      <c r="P544" s="45">
        <v>21</v>
      </c>
      <c r="Q544" s="45">
        <v>32</v>
      </c>
      <c r="R544" s="48"/>
      <c r="S544" s="49"/>
      <c r="T544" s="49"/>
      <c r="U544" s="49"/>
      <c r="V544" s="45">
        <v>21</v>
      </c>
      <c r="W544" s="50">
        <f t="shared" si="85"/>
        <v>672</v>
      </c>
      <c r="X544" s="51">
        <f t="shared" si="86"/>
        <v>0.18666666666666668</v>
      </c>
      <c r="Y544" s="51">
        <f t="shared" si="87"/>
        <v>7.8133333333333335</v>
      </c>
      <c r="Z544" s="51">
        <f t="shared" si="88"/>
        <v>1</v>
      </c>
      <c r="AA544" s="52">
        <f t="shared" si="89"/>
        <v>8.8888888888888889E-3</v>
      </c>
    </row>
    <row r="545" spans="2:27" x14ac:dyDescent="0.3">
      <c r="B545" s="53">
        <v>92367</v>
      </c>
      <c r="C545" s="54">
        <v>43070</v>
      </c>
      <c r="D545" s="55">
        <f t="shared" si="83"/>
        <v>2017</v>
      </c>
      <c r="E545" s="54" t="str">
        <f t="shared" si="80"/>
        <v>Q4-2017</v>
      </c>
      <c r="F545" s="54" t="str">
        <f t="shared" si="81"/>
        <v>December</v>
      </c>
      <c r="G545" s="55">
        <f t="shared" si="84"/>
        <v>48</v>
      </c>
      <c r="H545" s="54" t="str">
        <f t="shared" si="82"/>
        <v>Friday</v>
      </c>
      <c r="I545" s="53">
        <v>2</v>
      </c>
      <c r="J545" s="53">
        <v>25</v>
      </c>
      <c r="K545" s="53">
        <v>9</v>
      </c>
      <c r="L545" s="53">
        <v>30</v>
      </c>
      <c r="M545" s="53">
        <v>5</v>
      </c>
      <c r="N545" s="53">
        <v>2</v>
      </c>
      <c r="O545" s="53">
        <v>0</v>
      </c>
      <c r="P545" s="53">
        <v>18</v>
      </c>
      <c r="Q545" s="53">
        <v>31</v>
      </c>
      <c r="R545" s="56"/>
      <c r="S545" s="57"/>
      <c r="T545" s="57"/>
      <c r="U545" s="57"/>
      <c r="V545" s="53">
        <v>18</v>
      </c>
      <c r="W545" s="58">
        <f t="shared" si="85"/>
        <v>558</v>
      </c>
      <c r="X545" s="59">
        <f t="shared" si="86"/>
        <v>0.155</v>
      </c>
      <c r="Y545" s="59">
        <f t="shared" si="87"/>
        <v>7.8449999999999998</v>
      </c>
      <c r="Z545" s="59">
        <f t="shared" si="88"/>
        <v>1</v>
      </c>
      <c r="AA545" s="60">
        <f t="shared" si="89"/>
        <v>8.611111111111111E-3</v>
      </c>
    </row>
    <row r="546" spans="2:27" x14ac:dyDescent="0.3">
      <c r="B546" s="45">
        <v>92368</v>
      </c>
      <c r="C546" s="46">
        <v>43071</v>
      </c>
      <c r="D546" s="47">
        <f t="shared" si="83"/>
        <v>2017</v>
      </c>
      <c r="E546" s="46" t="str">
        <f t="shared" si="80"/>
        <v>Q4-2017</v>
      </c>
      <c r="F546" s="46" t="str">
        <f t="shared" si="81"/>
        <v>December</v>
      </c>
      <c r="G546" s="47">
        <f t="shared" si="84"/>
        <v>48</v>
      </c>
      <c r="H546" s="46" t="str">
        <f t="shared" si="82"/>
        <v>Saturday</v>
      </c>
      <c r="I546" s="45">
        <v>1</v>
      </c>
      <c r="J546" s="45">
        <v>26</v>
      </c>
      <c r="K546" s="45">
        <v>7</v>
      </c>
      <c r="L546" s="45">
        <v>30</v>
      </c>
      <c r="M546" s="45">
        <v>4</v>
      </c>
      <c r="N546" s="45">
        <v>3</v>
      </c>
      <c r="O546" s="45">
        <v>0</v>
      </c>
      <c r="P546" s="45">
        <v>19</v>
      </c>
      <c r="Q546" s="45">
        <v>30</v>
      </c>
      <c r="R546" s="48"/>
      <c r="S546" s="49"/>
      <c r="T546" s="49"/>
      <c r="U546" s="49"/>
      <c r="V546" s="45">
        <v>19</v>
      </c>
      <c r="W546" s="50">
        <f t="shared" si="85"/>
        <v>570</v>
      </c>
      <c r="X546" s="51">
        <f t="shared" si="86"/>
        <v>0.15833333333333333</v>
      </c>
      <c r="Y546" s="51">
        <f t="shared" si="87"/>
        <v>7.8416666666666668</v>
      </c>
      <c r="Z546" s="51">
        <f t="shared" si="88"/>
        <v>1</v>
      </c>
      <c r="AA546" s="52">
        <f t="shared" si="89"/>
        <v>8.3333333333333332E-3</v>
      </c>
    </row>
    <row r="547" spans="2:27" x14ac:dyDescent="0.3">
      <c r="B547" s="53">
        <v>92369</v>
      </c>
      <c r="C547" s="54">
        <v>43073</v>
      </c>
      <c r="D547" s="55">
        <f t="shared" si="83"/>
        <v>2017</v>
      </c>
      <c r="E547" s="54" t="str">
        <f t="shared" si="80"/>
        <v>Q4-2017</v>
      </c>
      <c r="F547" s="54" t="str">
        <f t="shared" si="81"/>
        <v>December</v>
      </c>
      <c r="G547" s="55">
        <f t="shared" si="84"/>
        <v>49</v>
      </c>
      <c r="H547" s="54" t="str">
        <f t="shared" si="82"/>
        <v>Monday</v>
      </c>
      <c r="I547" s="53">
        <v>1</v>
      </c>
      <c r="J547" s="53">
        <v>25</v>
      </c>
      <c r="K547" s="53">
        <v>5</v>
      </c>
      <c r="L547" s="53">
        <v>30</v>
      </c>
      <c r="M547" s="53">
        <v>5</v>
      </c>
      <c r="N547" s="53">
        <v>3</v>
      </c>
      <c r="O547" s="53">
        <v>0</v>
      </c>
      <c r="P547" s="53">
        <v>17</v>
      </c>
      <c r="Q547" s="53">
        <v>34</v>
      </c>
      <c r="R547" s="56"/>
      <c r="S547" s="57"/>
      <c r="T547" s="57"/>
      <c r="U547" s="57"/>
      <c r="V547" s="53">
        <v>17</v>
      </c>
      <c r="W547" s="58">
        <f t="shared" si="85"/>
        <v>578</v>
      </c>
      <c r="X547" s="59">
        <f t="shared" si="86"/>
        <v>0.16055555555555556</v>
      </c>
      <c r="Y547" s="59">
        <f t="shared" si="87"/>
        <v>7.8394444444444442</v>
      </c>
      <c r="Z547" s="59">
        <f t="shared" si="88"/>
        <v>1</v>
      </c>
      <c r="AA547" s="60">
        <f t="shared" si="89"/>
        <v>9.4444444444444445E-3</v>
      </c>
    </row>
    <row r="548" spans="2:27" x14ac:dyDescent="0.3">
      <c r="B548" s="45">
        <v>92370</v>
      </c>
      <c r="C548" s="46">
        <v>43073</v>
      </c>
      <c r="D548" s="47">
        <f t="shared" si="83"/>
        <v>2017</v>
      </c>
      <c r="E548" s="46" t="str">
        <f t="shared" si="80"/>
        <v>Q4-2017</v>
      </c>
      <c r="F548" s="46" t="str">
        <f t="shared" si="81"/>
        <v>December</v>
      </c>
      <c r="G548" s="47">
        <f t="shared" si="84"/>
        <v>49</v>
      </c>
      <c r="H548" s="46" t="str">
        <f t="shared" si="82"/>
        <v>Monday</v>
      </c>
      <c r="I548" s="45">
        <v>2</v>
      </c>
      <c r="J548" s="45">
        <v>28</v>
      </c>
      <c r="K548" s="45">
        <v>9</v>
      </c>
      <c r="L548" s="45">
        <v>30</v>
      </c>
      <c r="M548" s="45">
        <v>5</v>
      </c>
      <c r="N548" s="45">
        <v>3</v>
      </c>
      <c r="O548" s="45">
        <v>0</v>
      </c>
      <c r="P548" s="45">
        <v>20</v>
      </c>
      <c r="Q548" s="45">
        <v>34</v>
      </c>
      <c r="R548" s="48"/>
      <c r="S548" s="49"/>
      <c r="T548" s="49"/>
      <c r="U548" s="49"/>
      <c r="V548" s="45">
        <v>20</v>
      </c>
      <c r="W548" s="50">
        <f t="shared" si="85"/>
        <v>680</v>
      </c>
      <c r="X548" s="51">
        <f t="shared" si="86"/>
        <v>0.18888888888888888</v>
      </c>
      <c r="Y548" s="51">
        <f t="shared" si="87"/>
        <v>7.8111111111111109</v>
      </c>
      <c r="Z548" s="51">
        <f t="shared" si="88"/>
        <v>1</v>
      </c>
      <c r="AA548" s="52">
        <f t="shared" si="89"/>
        <v>9.4444444444444445E-3</v>
      </c>
    </row>
    <row r="549" spans="2:27" x14ac:dyDescent="0.3">
      <c r="B549" s="53">
        <v>92371</v>
      </c>
      <c r="C549" s="54">
        <v>43074</v>
      </c>
      <c r="D549" s="55">
        <f t="shared" si="83"/>
        <v>2017</v>
      </c>
      <c r="E549" s="54" t="str">
        <f t="shared" si="80"/>
        <v>Q4-2017</v>
      </c>
      <c r="F549" s="54" t="str">
        <f t="shared" si="81"/>
        <v>December</v>
      </c>
      <c r="G549" s="55">
        <f t="shared" si="84"/>
        <v>49</v>
      </c>
      <c r="H549" s="54" t="str">
        <f t="shared" si="82"/>
        <v>Tuesday</v>
      </c>
      <c r="I549" s="53">
        <v>1</v>
      </c>
      <c r="J549" s="53">
        <v>27</v>
      </c>
      <c r="K549" s="53">
        <v>7</v>
      </c>
      <c r="L549" s="53">
        <v>30</v>
      </c>
      <c r="M549" s="53">
        <v>4</v>
      </c>
      <c r="N549" s="53">
        <v>2</v>
      </c>
      <c r="O549" s="53">
        <v>0</v>
      </c>
      <c r="P549" s="53">
        <v>21</v>
      </c>
      <c r="Q549" s="53">
        <v>34</v>
      </c>
      <c r="R549" s="56"/>
      <c r="S549" s="57"/>
      <c r="T549" s="57"/>
      <c r="U549" s="57"/>
      <c r="V549" s="53">
        <v>21</v>
      </c>
      <c r="W549" s="58">
        <f t="shared" si="85"/>
        <v>714</v>
      </c>
      <c r="X549" s="59">
        <f t="shared" si="86"/>
        <v>0.19833333333333333</v>
      </c>
      <c r="Y549" s="59">
        <f t="shared" si="87"/>
        <v>7.8016666666666667</v>
      </c>
      <c r="Z549" s="59">
        <f t="shared" si="88"/>
        <v>1</v>
      </c>
      <c r="AA549" s="60">
        <f t="shared" si="89"/>
        <v>9.4444444444444445E-3</v>
      </c>
    </row>
    <row r="550" spans="2:27" x14ac:dyDescent="0.3">
      <c r="B550" s="45">
        <v>92372</v>
      </c>
      <c r="C550" s="46">
        <v>43074</v>
      </c>
      <c r="D550" s="47">
        <f t="shared" si="83"/>
        <v>2017</v>
      </c>
      <c r="E550" s="46" t="str">
        <f t="shared" si="80"/>
        <v>Q4-2017</v>
      </c>
      <c r="F550" s="46" t="str">
        <f t="shared" si="81"/>
        <v>December</v>
      </c>
      <c r="G550" s="47">
        <f t="shared" si="84"/>
        <v>49</v>
      </c>
      <c r="H550" s="46" t="str">
        <f t="shared" si="82"/>
        <v>Tuesday</v>
      </c>
      <c r="I550" s="45">
        <v>2</v>
      </c>
      <c r="J550" s="45">
        <v>25</v>
      </c>
      <c r="K550" s="45">
        <v>7</v>
      </c>
      <c r="L550" s="45">
        <v>30</v>
      </c>
      <c r="M550" s="45">
        <v>5</v>
      </c>
      <c r="N550" s="45">
        <v>2</v>
      </c>
      <c r="O550" s="45">
        <v>0</v>
      </c>
      <c r="P550" s="45">
        <v>18</v>
      </c>
      <c r="Q550" s="45">
        <v>33</v>
      </c>
      <c r="R550" s="48"/>
      <c r="S550" s="49"/>
      <c r="T550" s="49"/>
      <c r="U550" s="49"/>
      <c r="V550" s="45">
        <v>18</v>
      </c>
      <c r="W550" s="50">
        <f t="shared" si="85"/>
        <v>594</v>
      </c>
      <c r="X550" s="51">
        <f t="shared" si="86"/>
        <v>0.16500000000000001</v>
      </c>
      <c r="Y550" s="51">
        <f t="shared" si="87"/>
        <v>7.835</v>
      </c>
      <c r="Z550" s="51">
        <f t="shared" si="88"/>
        <v>1</v>
      </c>
      <c r="AA550" s="52">
        <f t="shared" si="89"/>
        <v>9.1666666666666667E-3</v>
      </c>
    </row>
    <row r="551" spans="2:27" x14ac:dyDescent="0.3">
      <c r="B551" s="53">
        <v>92373</v>
      </c>
      <c r="C551" s="54">
        <v>43075</v>
      </c>
      <c r="D551" s="55">
        <f t="shared" si="83"/>
        <v>2017</v>
      </c>
      <c r="E551" s="54" t="str">
        <f t="shared" si="80"/>
        <v>Q4-2017</v>
      </c>
      <c r="F551" s="54" t="str">
        <f t="shared" si="81"/>
        <v>December</v>
      </c>
      <c r="G551" s="55">
        <f t="shared" si="84"/>
        <v>49</v>
      </c>
      <c r="H551" s="54" t="str">
        <f t="shared" si="82"/>
        <v>Wednesday</v>
      </c>
      <c r="I551" s="53">
        <v>1</v>
      </c>
      <c r="J551" s="53">
        <v>24</v>
      </c>
      <c r="K551" s="53">
        <v>9</v>
      </c>
      <c r="L551" s="53">
        <v>30</v>
      </c>
      <c r="M551" s="53">
        <v>4</v>
      </c>
      <c r="N551" s="53">
        <v>2</v>
      </c>
      <c r="O551" s="53">
        <v>0</v>
      </c>
      <c r="P551" s="53">
        <v>18</v>
      </c>
      <c r="Q551" s="53">
        <v>32</v>
      </c>
      <c r="R551" s="56"/>
      <c r="S551" s="57"/>
      <c r="T551" s="57"/>
      <c r="U551" s="57"/>
      <c r="V551" s="53">
        <v>18</v>
      </c>
      <c r="W551" s="58">
        <f t="shared" si="85"/>
        <v>576</v>
      </c>
      <c r="X551" s="59">
        <f t="shared" si="86"/>
        <v>0.16</v>
      </c>
      <c r="Y551" s="59">
        <f t="shared" si="87"/>
        <v>7.84</v>
      </c>
      <c r="Z551" s="59">
        <f t="shared" si="88"/>
        <v>1</v>
      </c>
      <c r="AA551" s="60">
        <f t="shared" si="89"/>
        <v>8.8888888888888889E-3</v>
      </c>
    </row>
    <row r="552" spans="2:27" x14ac:dyDescent="0.3">
      <c r="B552" s="45">
        <v>92374</v>
      </c>
      <c r="C552" s="46">
        <v>43075</v>
      </c>
      <c r="D552" s="47">
        <f t="shared" si="83"/>
        <v>2017</v>
      </c>
      <c r="E552" s="46" t="str">
        <f t="shared" si="80"/>
        <v>Q4-2017</v>
      </c>
      <c r="F552" s="46" t="str">
        <f t="shared" si="81"/>
        <v>December</v>
      </c>
      <c r="G552" s="47">
        <f t="shared" si="84"/>
        <v>49</v>
      </c>
      <c r="H552" s="46" t="str">
        <f t="shared" si="82"/>
        <v>Wednesday</v>
      </c>
      <c r="I552" s="45">
        <v>2</v>
      </c>
      <c r="J552" s="45">
        <v>24</v>
      </c>
      <c r="K552" s="45">
        <v>8</v>
      </c>
      <c r="L552" s="45">
        <v>30</v>
      </c>
      <c r="M552" s="45">
        <v>5</v>
      </c>
      <c r="N552" s="45">
        <v>2</v>
      </c>
      <c r="O552" s="45">
        <v>0</v>
      </c>
      <c r="P552" s="45">
        <v>17</v>
      </c>
      <c r="Q552" s="45">
        <v>34</v>
      </c>
      <c r="R552" s="48"/>
      <c r="S552" s="49"/>
      <c r="T552" s="49"/>
      <c r="U552" s="49"/>
      <c r="V552" s="45">
        <v>17</v>
      </c>
      <c r="W552" s="50">
        <f t="shared" si="85"/>
        <v>578</v>
      </c>
      <c r="X552" s="51">
        <f t="shared" si="86"/>
        <v>0.16055555555555556</v>
      </c>
      <c r="Y552" s="51">
        <f t="shared" si="87"/>
        <v>7.8394444444444442</v>
      </c>
      <c r="Z552" s="51">
        <f t="shared" si="88"/>
        <v>1</v>
      </c>
      <c r="AA552" s="52">
        <f t="shared" si="89"/>
        <v>9.4444444444444445E-3</v>
      </c>
    </row>
    <row r="553" spans="2:27" x14ac:dyDescent="0.3">
      <c r="B553" s="53">
        <v>92375</v>
      </c>
      <c r="C553" s="54">
        <v>43076</v>
      </c>
      <c r="D553" s="55">
        <f t="shared" si="83"/>
        <v>2017</v>
      </c>
      <c r="E553" s="54" t="str">
        <f t="shared" si="80"/>
        <v>Q4-2017</v>
      </c>
      <c r="F553" s="54" t="str">
        <f t="shared" si="81"/>
        <v>December</v>
      </c>
      <c r="G553" s="55">
        <f t="shared" si="84"/>
        <v>49</v>
      </c>
      <c r="H553" s="54" t="str">
        <f t="shared" si="82"/>
        <v>Thursday</v>
      </c>
      <c r="I553" s="53">
        <v>1</v>
      </c>
      <c r="J553" s="53">
        <v>28</v>
      </c>
      <c r="K553" s="53">
        <v>8</v>
      </c>
      <c r="L553" s="53">
        <v>30</v>
      </c>
      <c r="M553" s="53">
        <v>5</v>
      </c>
      <c r="N553" s="53">
        <v>3</v>
      </c>
      <c r="O553" s="53">
        <v>0</v>
      </c>
      <c r="P553" s="53">
        <v>20</v>
      </c>
      <c r="Q553" s="53">
        <v>32</v>
      </c>
      <c r="R553" s="56"/>
      <c r="S553" s="57"/>
      <c r="T553" s="57"/>
      <c r="U553" s="57"/>
      <c r="V553" s="53">
        <v>20</v>
      </c>
      <c r="W553" s="58">
        <f t="shared" si="85"/>
        <v>640</v>
      </c>
      <c r="X553" s="59">
        <f t="shared" si="86"/>
        <v>0.17777777777777778</v>
      </c>
      <c r="Y553" s="59">
        <f t="shared" si="87"/>
        <v>7.822222222222222</v>
      </c>
      <c r="Z553" s="59">
        <f t="shared" si="88"/>
        <v>1</v>
      </c>
      <c r="AA553" s="60">
        <f t="shared" si="89"/>
        <v>8.8888888888888889E-3</v>
      </c>
    </row>
    <row r="554" spans="2:27" x14ac:dyDescent="0.3">
      <c r="B554" s="45">
        <v>92376</v>
      </c>
      <c r="C554" s="46">
        <v>43076</v>
      </c>
      <c r="D554" s="47">
        <f t="shared" si="83"/>
        <v>2017</v>
      </c>
      <c r="E554" s="46" t="str">
        <f t="shared" si="80"/>
        <v>Q4-2017</v>
      </c>
      <c r="F554" s="46" t="str">
        <f t="shared" si="81"/>
        <v>December</v>
      </c>
      <c r="G554" s="47">
        <f t="shared" si="84"/>
        <v>49</v>
      </c>
      <c r="H554" s="46" t="str">
        <f t="shared" si="82"/>
        <v>Thursday</v>
      </c>
      <c r="I554" s="45">
        <v>2</v>
      </c>
      <c r="J554" s="45">
        <v>24</v>
      </c>
      <c r="K554" s="45">
        <v>7</v>
      </c>
      <c r="L554" s="45">
        <v>30</v>
      </c>
      <c r="M554" s="45">
        <v>4</v>
      </c>
      <c r="N554" s="45">
        <v>2</v>
      </c>
      <c r="O554" s="45">
        <v>0</v>
      </c>
      <c r="P554" s="45">
        <v>18</v>
      </c>
      <c r="Q554" s="45">
        <v>33</v>
      </c>
      <c r="R554" s="48"/>
      <c r="S554" s="49"/>
      <c r="T554" s="49"/>
      <c r="U554" s="49"/>
      <c r="V554" s="45">
        <v>18</v>
      </c>
      <c r="W554" s="50">
        <f t="shared" si="85"/>
        <v>594</v>
      </c>
      <c r="X554" s="51">
        <f t="shared" si="86"/>
        <v>0.16500000000000001</v>
      </c>
      <c r="Y554" s="51">
        <f t="shared" si="87"/>
        <v>7.835</v>
      </c>
      <c r="Z554" s="51">
        <f t="shared" si="88"/>
        <v>1</v>
      </c>
      <c r="AA554" s="52">
        <f t="shared" si="89"/>
        <v>9.1666666666666667E-3</v>
      </c>
    </row>
    <row r="555" spans="2:27" x14ac:dyDescent="0.3">
      <c r="B555" s="53">
        <v>92377</v>
      </c>
      <c r="C555" s="54">
        <v>43077</v>
      </c>
      <c r="D555" s="55">
        <f t="shared" si="83"/>
        <v>2017</v>
      </c>
      <c r="E555" s="54" t="str">
        <f t="shared" si="80"/>
        <v>Q4-2017</v>
      </c>
      <c r="F555" s="54" t="str">
        <f t="shared" si="81"/>
        <v>December</v>
      </c>
      <c r="G555" s="55">
        <f t="shared" si="84"/>
        <v>49</v>
      </c>
      <c r="H555" s="54" t="str">
        <f t="shared" si="82"/>
        <v>Friday</v>
      </c>
      <c r="I555" s="53">
        <v>1</v>
      </c>
      <c r="J555" s="53">
        <v>26</v>
      </c>
      <c r="K555" s="53">
        <v>9</v>
      </c>
      <c r="L555" s="53">
        <v>30</v>
      </c>
      <c r="M555" s="53">
        <v>4</v>
      </c>
      <c r="N555" s="53">
        <v>3</v>
      </c>
      <c r="O555" s="53">
        <v>0</v>
      </c>
      <c r="P555" s="53">
        <v>19</v>
      </c>
      <c r="Q555" s="53">
        <v>32</v>
      </c>
      <c r="R555" s="56"/>
      <c r="S555" s="57"/>
      <c r="T555" s="57"/>
      <c r="U555" s="57"/>
      <c r="V555" s="53">
        <v>19</v>
      </c>
      <c r="W555" s="58">
        <f t="shared" si="85"/>
        <v>608</v>
      </c>
      <c r="X555" s="59">
        <f t="shared" si="86"/>
        <v>0.16888888888888889</v>
      </c>
      <c r="Y555" s="59">
        <f t="shared" si="87"/>
        <v>7.8311111111111114</v>
      </c>
      <c r="Z555" s="59">
        <f t="shared" si="88"/>
        <v>1</v>
      </c>
      <c r="AA555" s="60">
        <f t="shared" si="89"/>
        <v>8.8888888888888889E-3</v>
      </c>
    </row>
    <row r="556" spans="2:27" x14ac:dyDescent="0.3">
      <c r="B556" s="45">
        <v>92378</v>
      </c>
      <c r="C556" s="46">
        <v>43077</v>
      </c>
      <c r="D556" s="47">
        <f t="shared" si="83"/>
        <v>2017</v>
      </c>
      <c r="E556" s="46" t="str">
        <f t="shared" si="80"/>
        <v>Q4-2017</v>
      </c>
      <c r="F556" s="46" t="str">
        <f t="shared" si="81"/>
        <v>December</v>
      </c>
      <c r="G556" s="47">
        <f t="shared" si="84"/>
        <v>49</v>
      </c>
      <c r="H556" s="46" t="str">
        <f t="shared" si="82"/>
        <v>Friday</v>
      </c>
      <c r="I556" s="45">
        <v>2</v>
      </c>
      <c r="J556" s="45">
        <v>25</v>
      </c>
      <c r="K556" s="45">
        <v>7</v>
      </c>
      <c r="L556" s="45">
        <v>30</v>
      </c>
      <c r="M556" s="45">
        <v>5</v>
      </c>
      <c r="N556" s="45">
        <v>2</v>
      </c>
      <c r="O556" s="45">
        <v>0</v>
      </c>
      <c r="P556" s="45">
        <v>18</v>
      </c>
      <c r="Q556" s="45">
        <v>32</v>
      </c>
      <c r="R556" s="48"/>
      <c r="S556" s="49"/>
      <c r="T556" s="49"/>
      <c r="U556" s="49"/>
      <c r="V556" s="45">
        <v>18</v>
      </c>
      <c r="W556" s="50">
        <f t="shared" si="85"/>
        <v>576</v>
      </c>
      <c r="X556" s="51">
        <f t="shared" si="86"/>
        <v>0.16</v>
      </c>
      <c r="Y556" s="51">
        <f t="shared" si="87"/>
        <v>7.84</v>
      </c>
      <c r="Z556" s="51">
        <f t="shared" si="88"/>
        <v>1</v>
      </c>
      <c r="AA556" s="52">
        <f t="shared" si="89"/>
        <v>8.8888888888888889E-3</v>
      </c>
    </row>
    <row r="557" spans="2:27" x14ac:dyDescent="0.3">
      <c r="B557" s="53">
        <v>92379</v>
      </c>
      <c r="C557" s="54">
        <v>43078</v>
      </c>
      <c r="D557" s="55">
        <f t="shared" si="83"/>
        <v>2017</v>
      </c>
      <c r="E557" s="54" t="str">
        <f t="shared" si="80"/>
        <v>Q4-2017</v>
      </c>
      <c r="F557" s="54" t="str">
        <f t="shared" si="81"/>
        <v>December</v>
      </c>
      <c r="G557" s="55">
        <f t="shared" si="84"/>
        <v>49</v>
      </c>
      <c r="H557" s="54" t="str">
        <f t="shared" si="82"/>
        <v>Saturday</v>
      </c>
      <c r="I557" s="53">
        <v>1</v>
      </c>
      <c r="J557" s="53">
        <v>26</v>
      </c>
      <c r="K557" s="53">
        <v>8</v>
      </c>
      <c r="L557" s="53">
        <v>30</v>
      </c>
      <c r="M557" s="53">
        <v>4</v>
      </c>
      <c r="N557" s="53">
        <v>3</v>
      </c>
      <c r="O557" s="53">
        <v>0</v>
      </c>
      <c r="P557" s="53">
        <v>19</v>
      </c>
      <c r="Q557" s="53">
        <v>32</v>
      </c>
      <c r="R557" s="56"/>
      <c r="S557" s="57"/>
      <c r="T557" s="57"/>
      <c r="U557" s="57"/>
      <c r="V557" s="53">
        <v>19</v>
      </c>
      <c r="W557" s="58">
        <f t="shared" si="85"/>
        <v>608</v>
      </c>
      <c r="X557" s="59">
        <f t="shared" si="86"/>
        <v>0.16888888888888889</v>
      </c>
      <c r="Y557" s="59">
        <f t="shared" si="87"/>
        <v>7.8311111111111114</v>
      </c>
      <c r="Z557" s="59">
        <f t="shared" si="88"/>
        <v>1</v>
      </c>
      <c r="AA557" s="60">
        <f t="shared" si="89"/>
        <v>8.8888888888888889E-3</v>
      </c>
    </row>
    <row r="558" spans="2:27" x14ac:dyDescent="0.3">
      <c r="B558" s="45">
        <v>92380</v>
      </c>
      <c r="C558" s="46">
        <v>43080</v>
      </c>
      <c r="D558" s="47">
        <f t="shared" si="83"/>
        <v>2017</v>
      </c>
      <c r="E558" s="46" t="str">
        <f t="shared" si="80"/>
        <v>Q4-2017</v>
      </c>
      <c r="F558" s="46" t="str">
        <f t="shared" si="81"/>
        <v>December</v>
      </c>
      <c r="G558" s="47">
        <f t="shared" si="84"/>
        <v>50</v>
      </c>
      <c r="H558" s="46" t="str">
        <f t="shared" si="82"/>
        <v>Monday</v>
      </c>
      <c r="I558" s="45">
        <v>1</v>
      </c>
      <c r="J558" s="45">
        <v>29</v>
      </c>
      <c r="K558" s="45">
        <v>8</v>
      </c>
      <c r="L558" s="45">
        <v>30</v>
      </c>
      <c r="M558" s="45">
        <v>5</v>
      </c>
      <c r="N558" s="45">
        <v>3</v>
      </c>
      <c r="O558" s="45">
        <v>0</v>
      </c>
      <c r="P558" s="45">
        <v>21</v>
      </c>
      <c r="Q558" s="45">
        <v>34</v>
      </c>
      <c r="R558" s="48"/>
      <c r="S558" s="49"/>
      <c r="T558" s="49"/>
      <c r="U558" s="49"/>
      <c r="V558" s="45">
        <v>21</v>
      </c>
      <c r="W558" s="50">
        <f t="shared" si="85"/>
        <v>714</v>
      </c>
      <c r="X558" s="51">
        <f t="shared" si="86"/>
        <v>0.19833333333333333</v>
      </c>
      <c r="Y558" s="51">
        <f t="shared" si="87"/>
        <v>7.8016666666666667</v>
      </c>
      <c r="Z558" s="51">
        <f t="shared" si="88"/>
        <v>1</v>
      </c>
      <c r="AA558" s="52">
        <f t="shared" si="89"/>
        <v>9.4444444444444445E-3</v>
      </c>
    </row>
    <row r="559" spans="2:27" x14ac:dyDescent="0.3">
      <c r="B559" s="53">
        <v>92381</v>
      </c>
      <c r="C559" s="54">
        <v>43080</v>
      </c>
      <c r="D559" s="55">
        <f t="shared" si="83"/>
        <v>2017</v>
      </c>
      <c r="E559" s="54" t="str">
        <f t="shared" si="80"/>
        <v>Q4-2017</v>
      </c>
      <c r="F559" s="54" t="str">
        <f t="shared" si="81"/>
        <v>December</v>
      </c>
      <c r="G559" s="55">
        <f t="shared" si="84"/>
        <v>50</v>
      </c>
      <c r="H559" s="54" t="str">
        <f t="shared" si="82"/>
        <v>Monday</v>
      </c>
      <c r="I559" s="53">
        <v>2</v>
      </c>
      <c r="J559" s="53">
        <v>27</v>
      </c>
      <c r="K559" s="53">
        <v>7</v>
      </c>
      <c r="L559" s="53">
        <v>30</v>
      </c>
      <c r="M559" s="53">
        <v>4</v>
      </c>
      <c r="N559" s="53">
        <v>2</v>
      </c>
      <c r="O559" s="53">
        <v>0</v>
      </c>
      <c r="P559" s="53">
        <v>21</v>
      </c>
      <c r="Q559" s="53">
        <v>32</v>
      </c>
      <c r="R559" s="56"/>
      <c r="S559" s="57"/>
      <c r="T559" s="57"/>
      <c r="U559" s="57"/>
      <c r="V559" s="53">
        <v>21</v>
      </c>
      <c r="W559" s="58">
        <f t="shared" si="85"/>
        <v>672</v>
      </c>
      <c r="X559" s="59">
        <f t="shared" si="86"/>
        <v>0.18666666666666668</v>
      </c>
      <c r="Y559" s="59">
        <f t="shared" si="87"/>
        <v>7.8133333333333335</v>
      </c>
      <c r="Z559" s="59">
        <f t="shared" si="88"/>
        <v>1</v>
      </c>
      <c r="AA559" s="60">
        <f t="shared" si="89"/>
        <v>8.8888888888888889E-3</v>
      </c>
    </row>
    <row r="560" spans="2:27" x14ac:dyDescent="0.3">
      <c r="B560" s="45">
        <v>92382</v>
      </c>
      <c r="C560" s="46">
        <v>43081</v>
      </c>
      <c r="D560" s="47">
        <f t="shared" si="83"/>
        <v>2017</v>
      </c>
      <c r="E560" s="46" t="str">
        <f t="shared" si="80"/>
        <v>Q4-2017</v>
      </c>
      <c r="F560" s="46" t="str">
        <f t="shared" si="81"/>
        <v>December</v>
      </c>
      <c r="G560" s="47">
        <f t="shared" si="84"/>
        <v>50</v>
      </c>
      <c r="H560" s="46" t="str">
        <f t="shared" si="82"/>
        <v>Tuesday</v>
      </c>
      <c r="I560" s="45">
        <v>1</v>
      </c>
      <c r="J560" s="45">
        <v>25</v>
      </c>
      <c r="K560" s="45">
        <v>7</v>
      </c>
      <c r="L560" s="45">
        <v>30</v>
      </c>
      <c r="M560" s="45">
        <v>4</v>
      </c>
      <c r="N560" s="45">
        <v>3</v>
      </c>
      <c r="O560" s="45">
        <v>0</v>
      </c>
      <c r="P560" s="45">
        <v>18</v>
      </c>
      <c r="Q560" s="45">
        <v>31</v>
      </c>
      <c r="R560" s="48"/>
      <c r="S560" s="49"/>
      <c r="T560" s="49"/>
      <c r="U560" s="49"/>
      <c r="V560" s="45">
        <v>18</v>
      </c>
      <c r="W560" s="50">
        <f t="shared" si="85"/>
        <v>558</v>
      </c>
      <c r="X560" s="51">
        <f t="shared" si="86"/>
        <v>0.155</v>
      </c>
      <c r="Y560" s="51">
        <f t="shared" si="87"/>
        <v>7.8449999999999998</v>
      </c>
      <c r="Z560" s="51">
        <f t="shared" si="88"/>
        <v>1</v>
      </c>
      <c r="AA560" s="52">
        <f t="shared" si="89"/>
        <v>8.611111111111111E-3</v>
      </c>
    </row>
    <row r="561" spans="2:27" x14ac:dyDescent="0.3">
      <c r="B561" s="53">
        <v>92383</v>
      </c>
      <c r="C561" s="54">
        <v>43081</v>
      </c>
      <c r="D561" s="55">
        <f t="shared" si="83"/>
        <v>2017</v>
      </c>
      <c r="E561" s="54" t="str">
        <f t="shared" si="80"/>
        <v>Q4-2017</v>
      </c>
      <c r="F561" s="54" t="str">
        <f t="shared" si="81"/>
        <v>December</v>
      </c>
      <c r="G561" s="55">
        <f t="shared" si="84"/>
        <v>50</v>
      </c>
      <c r="H561" s="54" t="str">
        <f t="shared" si="82"/>
        <v>Tuesday</v>
      </c>
      <c r="I561" s="53">
        <v>2</v>
      </c>
      <c r="J561" s="53">
        <v>28</v>
      </c>
      <c r="K561" s="53">
        <v>7</v>
      </c>
      <c r="L561" s="53">
        <v>30</v>
      </c>
      <c r="M561" s="53">
        <v>5</v>
      </c>
      <c r="N561" s="53">
        <v>2</v>
      </c>
      <c r="O561" s="53">
        <v>0</v>
      </c>
      <c r="P561" s="53">
        <v>21</v>
      </c>
      <c r="Q561" s="53">
        <v>32</v>
      </c>
      <c r="R561" s="56"/>
      <c r="S561" s="57"/>
      <c r="T561" s="57"/>
      <c r="U561" s="57"/>
      <c r="V561" s="53">
        <v>21</v>
      </c>
      <c r="W561" s="58">
        <f t="shared" si="85"/>
        <v>672</v>
      </c>
      <c r="X561" s="59">
        <f t="shared" si="86"/>
        <v>0.18666666666666668</v>
      </c>
      <c r="Y561" s="59">
        <f t="shared" si="87"/>
        <v>7.8133333333333335</v>
      </c>
      <c r="Z561" s="59">
        <f t="shared" si="88"/>
        <v>1</v>
      </c>
      <c r="AA561" s="60">
        <f t="shared" si="89"/>
        <v>8.8888888888888889E-3</v>
      </c>
    </row>
    <row r="562" spans="2:27" x14ac:dyDescent="0.3">
      <c r="B562" s="45">
        <v>92384</v>
      </c>
      <c r="C562" s="46">
        <v>43082</v>
      </c>
      <c r="D562" s="47">
        <f t="shared" si="83"/>
        <v>2017</v>
      </c>
      <c r="E562" s="46" t="str">
        <f t="shared" si="80"/>
        <v>Q4-2017</v>
      </c>
      <c r="F562" s="46" t="str">
        <f t="shared" si="81"/>
        <v>December</v>
      </c>
      <c r="G562" s="47">
        <f t="shared" si="84"/>
        <v>50</v>
      </c>
      <c r="H562" s="46" t="str">
        <f t="shared" si="82"/>
        <v>Wednesday</v>
      </c>
      <c r="I562" s="45">
        <v>1</v>
      </c>
      <c r="J562" s="45">
        <v>24</v>
      </c>
      <c r="K562" s="45">
        <v>7</v>
      </c>
      <c r="L562" s="45">
        <v>30</v>
      </c>
      <c r="M562" s="45">
        <v>4</v>
      </c>
      <c r="N562" s="45">
        <v>2</v>
      </c>
      <c r="O562" s="45">
        <v>0</v>
      </c>
      <c r="P562" s="45">
        <v>18</v>
      </c>
      <c r="Q562" s="45">
        <v>31</v>
      </c>
      <c r="R562" s="48"/>
      <c r="S562" s="49"/>
      <c r="T562" s="49"/>
      <c r="U562" s="49"/>
      <c r="V562" s="45">
        <v>18</v>
      </c>
      <c r="W562" s="50">
        <f t="shared" si="85"/>
        <v>558</v>
      </c>
      <c r="X562" s="51">
        <f t="shared" si="86"/>
        <v>0.155</v>
      </c>
      <c r="Y562" s="51">
        <f t="shared" si="87"/>
        <v>7.8449999999999998</v>
      </c>
      <c r="Z562" s="51">
        <f t="shared" si="88"/>
        <v>1</v>
      </c>
      <c r="AA562" s="52">
        <f t="shared" si="89"/>
        <v>8.611111111111111E-3</v>
      </c>
    </row>
    <row r="563" spans="2:27" x14ac:dyDescent="0.3">
      <c r="B563" s="53">
        <v>92385</v>
      </c>
      <c r="C563" s="54">
        <v>43082</v>
      </c>
      <c r="D563" s="55">
        <f t="shared" si="83"/>
        <v>2017</v>
      </c>
      <c r="E563" s="54" t="str">
        <f t="shared" si="80"/>
        <v>Q4-2017</v>
      </c>
      <c r="F563" s="54" t="str">
        <f t="shared" si="81"/>
        <v>December</v>
      </c>
      <c r="G563" s="55">
        <f t="shared" si="84"/>
        <v>50</v>
      </c>
      <c r="H563" s="54" t="str">
        <f t="shared" si="82"/>
        <v>Wednesday</v>
      </c>
      <c r="I563" s="53">
        <v>2</v>
      </c>
      <c r="J563" s="53">
        <v>25</v>
      </c>
      <c r="K563" s="53">
        <v>9</v>
      </c>
      <c r="L563" s="53">
        <v>30</v>
      </c>
      <c r="M563" s="53">
        <v>4</v>
      </c>
      <c r="N563" s="53">
        <v>3</v>
      </c>
      <c r="O563" s="53">
        <v>0</v>
      </c>
      <c r="P563" s="53">
        <v>18</v>
      </c>
      <c r="Q563" s="53">
        <v>34</v>
      </c>
      <c r="R563" s="56"/>
      <c r="S563" s="57"/>
      <c r="T563" s="57"/>
      <c r="U563" s="57"/>
      <c r="V563" s="53">
        <v>18</v>
      </c>
      <c r="W563" s="58">
        <f t="shared" si="85"/>
        <v>612</v>
      </c>
      <c r="X563" s="59">
        <f t="shared" si="86"/>
        <v>0.17</v>
      </c>
      <c r="Y563" s="59">
        <f t="shared" si="87"/>
        <v>7.83</v>
      </c>
      <c r="Z563" s="59">
        <f t="shared" si="88"/>
        <v>1</v>
      </c>
      <c r="AA563" s="60">
        <f t="shared" si="89"/>
        <v>9.4444444444444445E-3</v>
      </c>
    </row>
    <row r="564" spans="2:27" x14ac:dyDescent="0.3">
      <c r="B564" s="45">
        <v>92386</v>
      </c>
      <c r="C564" s="46">
        <v>43083</v>
      </c>
      <c r="D564" s="47">
        <f t="shared" si="83"/>
        <v>2017</v>
      </c>
      <c r="E564" s="46" t="str">
        <f t="shared" si="80"/>
        <v>Q4-2017</v>
      </c>
      <c r="F564" s="46" t="str">
        <f t="shared" si="81"/>
        <v>December</v>
      </c>
      <c r="G564" s="47">
        <f t="shared" si="84"/>
        <v>50</v>
      </c>
      <c r="H564" s="46" t="str">
        <f t="shared" si="82"/>
        <v>Thursday</v>
      </c>
      <c r="I564" s="45">
        <v>1</v>
      </c>
      <c r="J564" s="45">
        <v>28</v>
      </c>
      <c r="K564" s="45">
        <v>8</v>
      </c>
      <c r="L564" s="45">
        <v>30</v>
      </c>
      <c r="M564" s="45">
        <v>4</v>
      </c>
      <c r="N564" s="45">
        <v>3</v>
      </c>
      <c r="O564" s="45">
        <v>0</v>
      </c>
      <c r="P564" s="45">
        <v>21</v>
      </c>
      <c r="Q564" s="45">
        <v>31</v>
      </c>
      <c r="R564" s="48"/>
      <c r="S564" s="49"/>
      <c r="T564" s="49"/>
      <c r="U564" s="49"/>
      <c r="V564" s="45">
        <v>21</v>
      </c>
      <c r="W564" s="50">
        <f t="shared" si="85"/>
        <v>651</v>
      </c>
      <c r="X564" s="51">
        <f t="shared" si="86"/>
        <v>0.18083333333333335</v>
      </c>
      <c r="Y564" s="51">
        <f t="shared" si="87"/>
        <v>7.8191666666666668</v>
      </c>
      <c r="Z564" s="51">
        <f t="shared" si="88"/>
        <v>1</v>
      </c>
      <c r="AA564" s="52">
        <f t="shared" si="89"/>
        <v>8.611111111111111E-3</v>
      </c>
    </row>
    <row r="565" spans="2:27" x14ac:dyDescent="0.3">
      <c r="B565" s="53">
        <v>92387</v>
      </c>
      <c r="C565" s="54">
        <v>43083</v>
      </c>
      <c r="D565" s="55">
        <f t="shared" si="83"/>
        <v>2017</v>
      </c>
      <c r="E565" s="54" t="str">
        <f t="shared" si="80"/>
        <v>Q4-2017</v>
      </c>
      <c r="F565" s="54" t="str">
        <f t="shared" si="81"/>
        <v>December</v>
      </c>
      <c r="G565" s="55">
        <f t="shared" si="84"/>
        <v>50</v>
      </c>
      <c r="H565" s="54" t="str">
        <f t="shared" si="82"/>
        <v>Thursday</v>
      </c>
      <c r="I565" s="53">
        <v>2</v>
      </c>
      <c r="J565" s="53">
        <v>24</v>
      </c>
      <c r="K565" s="53">
        <v>9</v>
      </c>
      <c r="L565" s="53">
        <v>30</v>
      </c>
      <c r="M565" s="53">
        <v>4</v>
      </c>
      <c r="N565" s="53">
        <v>2</v>
      </c>
      <c r="O565" s="53">
        <v>0</v>
      </c>
      <c r="P565" s="53">
        <v>18</v>
      </c>
      <c r="Q565" s="53">
        <v>31</v>
      </c>
      <c r="R565" s="56"/>
      <c r="S565" s="57"/>
      <c r="T565" s="57"/>
      <c r="U565" s="57"/>
      <c r="V565" s="53">
        <v>18</v>
      </c>
      <c r="W565" s="58">
        <f t="shared" si="85"/>
        <v>558</v>
      </c>
      <c r="X565" s="59">
        <f t="shared" si="86"/>
        <v>0.155</v>
      </c>
      <c r="Y565" s="59">
        <f t="shared" si="87"/>
        <v>7.8449999999999998</v>
      </c>
      <c r="Z565" s="59">
        <f t="shared" si="88"/>
        <v>1</v>
      </c>
      <c r="AA565" s="60">
        <f t="shared" si="89"/>
        <v>8.611111111111111E-3</v>
      </c>
    </row>
    <row r="566" spans="2:27" x14ac:dyDescent="0.3">
      <c r="B566" s="45">
        <v>92388</v>
      </c>
      <c r="C566" s="46">
        <v>43084</v>
      </c>
      <c r="D566" s="47">
        <f t="shared" si="83"/>
        <v>2017</v>
      </c>
      <c r="E566" s="46" t="str">
        <f t="shared" si="80"/>
        <v>Q4-2017</v>
      </c>
      <c r="F566" s="46" t="str">
        <f t="shared" si="81"/>
        <v>December</v>
      </c>
      <c r="G566" s="47">
        <f t="shared" si="84"/>
        <v>50</v>
      </c>
      <c r="H566" s="46" t="str">
        <f t="shared" si="82"/>
        <v>Friday</v>
      </c>
      <c r="I566" s="45">
        <v>1</v>
      </c>
      <c r="J566" s="45">
        <v>26</v>
      </c>
      <c r="K566" s="45">
        <v>7</v>
      </c>
      <c r="L566" s="45">
        <v>30</v>
      </c>
      <c r="M566" s="45">
        <v>5</v>
      </c>
      <c r="N566" s="45">
        <v>3</v>
      </c>
      <c r="O566" s="45">
        <v>0</v>
      </c>
      <c r="P566" s="45">
        <v>18</v>
      </c>
      <c r="Q566" s="45">
        <v>34</v>
      </c>
      <c r="R566" s="48"/>
      <c r="S566" s="49"/>
      <c r="T566" s="49"/>
      <c r="U566" s="49"/>
      <c r="V566" s="45">
        <v>18</v>
      </c>
      <c r="W566" s="50">
        <f t="shared" si="85"/>
        <v>612</v>
      </c>
      <c r="X566" s="51">
        <f t="shared" si="86"/>
        <v>0.17</v>
      </c>
      <c r="Y566" s="51">
        <f t="shared" si="87"/>
        <v>7.83</v>
      </c>
      <c r="Z566" s="51">
        <f t="shared" si="88"/>
        <v>1</v>
      </c>
      <c r="AA566" s="52">
        <f t="shared" si="89"/>
        <v>9.4444444444444445E-3</v>
      </c>
    </row>
    <row r="567" spans="2:27" x14ac:dyDescent="0.3">
      <c r="B567" s="53">
        <v>92389</v>
      </c>
      <c r="C567" s="54">
        <v>43084</v>
      </c>
      <c r="D567" s="55">
        <f t="shared" si="83"/>
        <v>2017</v>
      </c>
      <c r="E567" s="54" t="str">
        <f t="shared" si="80"/>
        <v>Q4-2017</v>
      </c>
      <c r="F567" s="54" t="str">
        <f t="shared" si="81"/>
        <v>December</v>
      </c>
      <c r="G567" s="55">
        <f t="shared" si="84"/>
        <v>50</v>
      </c>
      <c r="H567" s="54" t="str">
        <f t="shared" si="82"/>
        <v>Friday</v>
      </c>
      <c r="I567" s="53">
        <v>2</v>
      </c>
      <c r="J567" s="53">
        <v>26</v>
      </c>
      <c r="K567" s="53">
        <v>8</v>
      </c>
      <c r="L567" s="53">
        <v>30</v>
      </c>
      <c r="M567" s="53">
        <v>5</v>
      </c>
      <c r="N567" s="53">
        <v>2</v>
      </c>
      <c r="O567" s="53">
        <v>0</v>
      </c>
      <c r="P567" s="53">
        <v>19</v>
      </c>
      <c r="Q567" s="53">
        <v>32</v>
      </c>
      <c r="R567" s="56"/>
      <c r="S567" s="57"/>
      <c r="T567" s="57"/>
      <c r="U567" s="57"/>
      <c r="V567" s="53">
        <v>19</v>
      </c>
      <c r="W567" s="58">
        <f t="shared" si="85"/>
        <v>608</v>
      </c>
      <c r="X567" s="59">
        <f t="shared" si="86"/>
        <v>0.16888888888888889</v>
      </c>
      <c r="Y567" s="59">
        <f t="shared" si="87"/>
        <v>7.8311111111111114</v>
      </c>
      <c r="Z567" s="59">
        <f t="shared" si="88"/>
        <v>1</v>
      </c>
      <c r="AA567" s="60">
        <f t="shared" si="89"/>
        <v>8.8888888888888889E-3</v>
      </c>
    </row>
    <row r="568" spans="2:27" x14ac:dyDescent="0.3">
      <c r="B568" s="45">
        <v>92390</v>
      </c>
      <c r="C568" s="46">
        <v>43085</v>
      </c>
      <c r="D568" s="47">
        <f t="shared" si="83"/>
        <v>2017</v>
      </c>
      <c r="E568" s="46" t="str">
        <f t="shared" si="80"/>
        <v>Q4-2017</v>
      </c>
      <c r="F568" s="46" t="str">
        <f t="shared" si="81"/>
        <v>December</v>
      </c>
      <c r="G568" s="47">
        <f t="shared" si="84"/>
        <v>50</v>
      </c>
      <c r="H568" s="46" t="str">
        <f t="shared" si="82"/>
        <v>Saturday</v>
      </c>
      <c r="I568" s="45">
        <v>1</v>
      </c>
      <c r="J568" s="45">
        <v>25</v>
      </c>
      <c r="K568" s="45">
        <v>7</v>
      </c>
      <c r="L568" s="45">
        <v>30</v>
      </c>
      <c r="M568" s="45">
        <v>5</v>
      </c>
      <c r="N568" s="45">
        <v>2</v>
      </c>
      <c r="O568" s="45">
        <v>0</v>
      </c>
      <c r="P568" s="45">
        <v>18</v>
      </c>
      <c r="Q568" s="45">
        <v>31</v>
      </c>
      <c r="R568" s="48"/>
      <c r="S568" s="49"/>
      <c r="T568" s="49"/>
      <c r="U568" s="49"/>
      <c r="V568" s="45">
        <v>18</v>
      </c>
      <c r="W568" s="50">
        <f t="shared" si="85"/>
        <v>558</v>
      </c>
      <c r="X568" s="51">
        <f t="shared" si="86"/>
        <v>0.155</v>
      </c>
      <c r="Y568" s="51">
        <f t="shared" si="87"/>
        <v>7.8449999999999998</v>
      </c>
      <c r="Z568" s="51">
        <f t="shared" si="88"/>
        <v>1</v>
      </c>
      <c r="AA568" s="52">
        <f t="shared" si="89"/>
        <v>8.611111111111111E-3</v>
      </c>
    </row>
    <row r="569" spans="2:27" x14ac:dyDescent="0.3">
      <c r="B569" s="53">
        <v>92391</v>
      </c>
      <c r="C569" s="54">
        <v>43087</v>
      </c>
      <c r="D569" s="55">
        <f t="shared" si="83"/>
        <v>2017</v>
      </c>
      <c r="E569" s="54" t="str">
        <f t="shared" si="80"/>
        <v>Q4-2017</v>
      </c>
      <c r="F569" s="54" t="str">
        <f t="shared" si="81"/>
        <v>December</v>
      </c>
      <c r="G569" s="55">
        <f t="shared" si="84"/>
        <v>51</v>
      </c>
      <c r="H569" s="54" t="str">
        <f t="shared" si="82"/>
        <v>Monday</v>
      </c>
      <c r="I569" s="53">
        <v>1</v>
      </c>
      <c r="J569" s="53">
        <v>27</v>
      </c>
      <c r="K569" s="53">
        <v>8</v>
      </c>
      <c r="L569" s="53">
        <v>30</v>
      </c>
      <c r="M569" s="53">
        <v>5</v>
      </c>
      <c r="N569" s="53">
        <v>3</v>
      </c>
      <c r="O569" s="53">
        <v>0</v>
      </c>
      <c r="P569" s="53">
        <v>19</v>
      </c>
      <c r="Q569" s="53">
        <v>30</v>
      </c>
      <c r="R569" s="56"/>
      <c r="S569" s="57"/>
      <c r="T569" s="57"/>
      <c r="U569" s="57"/>
      <c r="V569" s="53">
        <v>19</v>
      </c>
      <c r="W569" s="58">
        <f t="shared" si="85"/>
        <v>570</v>
      </c>
      <c r="X569" s="59">
        <f t="shared" si="86"/>
        <v>0.15833333333333333</v>
      </c>
      <c r="Y569" s="59">
        <f t="shared" si="87"/>
        <v>7.8416666666666668</v>
      </c>
      <c r="Z569" s="59">
        <f t="shared" si="88"/>
        <v>1</v>
      </c>
      <c r="AA569" s="60">
        <f t="shared" si="89"/>
        <v>8.3333333333333332E-3</v>
      </c>
    </row>
    <row r="570" spans="2:27" x14ac:dyDescent="0.3">
      <c r="B570" s="45">
        <v>92392</v>
      </c>
      <c r="C570" s="46">
        <v>43087</v>
      </c>
      <c r="D570" s="47">
        <f t="shared" si="83"/>
        <v>2017</v>
      </c>
      <c r="E570" s="46" t="str">
        <f t="shared" si="80"/>
        <v>Q4-2017</v>
      </c>
      <c r="F570" s="46" t="str">
        <f t="shared" si="81"/>
        <v>December</v>
      </c>
      <c r="G570" s="47">
        <f t="shared" si="84"/>
        <v>51</v>
      </c>
      <c r="H570" s="46" t="str">
        <f t="shared" si="82"/>
        <v>Monday</v>
      </c>
      <c r="I570" s="45">
        <v>2</v>
      </c>
      <c r="J570" s="45">
        <v>24</v>
      </c>
      <c r="K570" s="45">
        <v>8</v>
      </c>
      <c r="L570" s="45">
        <v>30</v>
      </c>
      <c r="M570" s="45">
        <v>4</v>
      </c>
      <c r="N570" s="45">
        <v>3</v>
      </c>
      <c r="O570" s="45">
        <v>0</v>
      </c>
      <c r="P570" s="45">
        <v>17</v>
      </c>
      <c r="Q570" s="45">
        <v>34</v>
      </c>
      <c r="R570" s="48"/>
      <c r="S570" s="49"/>
      <c r="T570" s="49"/>
      <c r="U570" s="49"/>
      <c r="V570" s="45">
        <v>17</v>
      </c>
      <c r="W570" s="50">
        <f t="shared" si="85"/>
        <v>578</v>
      </c>
      <c r="X570" s="51">
        <f t="shared" si="86"/>
        <v>0.16055555555555556</v>
      </c>
      <c r="Y570" s="51">
        <f t="shared" si="87"/>
        <v>7.8394444444444442</v>
      </c>
      <c r="Z570" s="51">
        <f t="shared" si="88"/>
        <v>1</v>
      </c>
      <c r="AA570" s="52">
        <f t="shared" si="89"/>
        <v>9.4444444444444445E-3</v>
      </c>
    </row>
    <row r="571" spans="2:27" x14ac:dyDescent="0.3">
      <c r="B571" s="53">
        <v>92393</v>
      </c>
      <c r="C571" s="54">
        <v>43088</v>
      </c>
      <c r="D571" s="55">
        <f t="shared" si="83"/>
        <v>2017</v>
      </c>
      <c r="E571" s="54" t="str">
        <f t="shared" si="80"/>
        <v>Q4-2017</v>
      </c>
      <c r="F571" s="54" t="str">
        <f t="shared" si="81"/>
        <v>December</v>
      </c>
      <c r="G571" s="55">
        <f t="shared" si="84"/>
        <v>51</v>
      </c>
      <c r="H571" s="54" t="str">
        <f t="shared" si="82"/>
        <v>Tuesday</v>
      </c>
      <c r="I571" s="53">
        <v>1</v>
      </c>
      <c r="J571" s="53">
        <v>26</v>
      </c>
      <c r="K571" s="53">
        <v>5</v>
      </c>
      <c r="L571" s="53">
        <v>30</v>
      </c>
      <c r="M571" s="53">
        <v>5</v>
      </c>
      <c r="N571" s="53">
        <v>3</v>
      </c>
      <c r="O571" s="53">
        <v>0</v>
      </c>
      <c r="P571" s="53">
        <v>18</v>
      </c>
      <c r="Q571" s="53">
        <v>31</v>
      </c>
      <c r="R571" s="56"/>
      <c r="S571" s="57"/>
      <c r="T571" s="57"/>
      <c r="U571" s="57"/>
      <c r="V571" s="53">
        <v>18</v>
      </c>
      <c r="W571" s="58">
        <f t="shared" si="85"/>
        <v>558</v>
      </c>
      <c r="X571" s="59">
        <f t="shared" si="86"/>
        <v>0.155</v>
      </c>
      <c r="Y571" s="59">
        <f t="shared" si="87"/>
        <v>7.8449999999999998</v>
      </c>
      <c r="Z571" s="59">
        <f t="shared" si="88"/>
        <v>1</v>
      </c>
      <c r="AA571" s="60">
        <f t="shared" si="89"/>
        <v>8.611111111111111E-3</v>
      </c>
    </row>
    <row r="572" spans="2:27" x14ac:dyDescent="0.3">
      <c r="B572" s="45">
        <v>92394</v>
      </c>
      <c r="C572" s="46">
        <v>43088</v>
      </c>
      <c r="D572" s="47">
        <f t="shared" si="83"/>
        <v>2017</v>
      </c>
      <c r="E572" s="46" t="str">
        <f t="shared" si="80"/>
        <v>Q4-2017</v>
      </c>
      <c r="F572" s="46" t="str">
        <f t="shared" si="81"/>
        <v>December</v>
      </c>
      <c r="G572" s="47">
        <f t="shared" si="84"/>
        <v>51</v>
      </c>
      <c r="H572" s="46" t="str">
        <f t="shared" si="82"/>
        <v>Tuesday</v>
      </c>
      <c r="I572" s="45">
        <v>2</v>
      </c>
      <c r="J572" s="45">
        <v>26</v>
      </c>
      <c r="K572" s="45">
        <v>6</v>
      </c>
      <c r="L572" s="45">
        <v>30</v>
      </c>
      <c r="M572" s="45">
        <v>4</v>
      </c>
      <c r="N572" s="45">
        <v>3</v>
      </c>
      <c r="O572" s="45">
        <v>0</v>
      </c>
      <c r="P572" s="45">
        <v>19</v>
      </c>
      <c r="Q572" s="45">
        <v>35</v>
      </c>
      <c r="R572" s="48"/>
      <c r="S572" s="49"/>
      <c r="T572" s="49"/>
      <c r="U572" s="49"/>
      <c r="V572" s="45">
        <v>19</v>
      </c>
      <c r="W572" s="50">
        <f t="shared" si="85"/>
        <v>665</v>
      </c>
      <c r="X572" s="51">
        <f t="shared" si="86"/>
        <v>0.18472222222222223</v>
      </c>
      <c r="Y572" s="51">
        <f t="shared" si="87"/>
        <v>7.8152777777777782</v>
      </c>
      <c r="Z572" s="51">
        <f t="shared" si="88"/>
        <v>1</v>
      </c>
      <c r="AA572" s="52">
        <f t="shared" si="89"/>
        <v>9.7222222222222224E-3</v>
      </c>
    </row>
    <row r="573" spans="2:27" x14ac:dyDescent="0.3">
      <c r="B573" s="53">
        <v>92395</v>
      </c>
      <c r="C573" s="54">
        <v>43089</v>
      </c>
      <c r="D573" s="55">
        <f t="shared" si="83"/>
        <v>2017</v>
      </c>
      <c r="E573" s="54" t="str">
        <f t="shared" si="80"/>
        <v>Q4-2017</v>
      </c>
      <c r="F573" s="54" t="str">
        <f t="shared" si="81"/>
        <v>December</v>
      </c>
      <c r="G573" s="55">
        <f t="shared" si="84"/>
        <v>51</v>
      </c>
      <c r="H573" s="54" t="str">
        <f t="shared" si="82"/>
        <v>Wednesday</v>
      </c>
      <c r="I573" s="53">
        <v>1</v>
      </c>
      <c r="J573" s="53">
        <v>25</v>
      </c>
      <c r="K573" s="53">
        <v>5</v>
      </c>
      <c r="L573" s="53">
        <v>30</v>
      </c>
      <c r="M573" s="53">
        <v>4</v>
      </c>
      <c r="N573" s="53">
        <v>3</v>
      </c>
      <c r="O573" s="53">
        <v>0</v>
      </c>
      <c r="P573" s="53">
        <v>18</v>
      </c>
      <c r="Q573" s="53">
        <v>31</v>
      </c>
      <c r="R573" s="56"/>
      <c r="S573" s="57"/>
      <c r="T573" s="57"/>
      <c r="U573" s="57"/>
      <c r="V573" s="53">
        <v>18</v>
      </c>
      <c r="W573" s="58">
        <f t="shared" si="85"/>
        <v>558</v>
      </c>
      <c r="X573" s="59">
        <f t="shared" si="86"/>
        <v>0.155</v>
      </c>
      <c r="Y573" s="59">
        <f t="shared" si="87"/>
        <v>7.8449999999999998</v>
      </c>
      <c r="Z573" s="59">
        <f t="shared" si="88"/>
        <v>1</v>
      </c>
      <c r="AA573" s="60">
        <f t="shared" si="89"/>
        <v>8.611111111111111E-3</v>
      </c>
    </row>
    <row r="574" spans="2:27" x14ac:dyDescent="0.3">
      <c r="B574" s="45">
        <v>92396</v>
      </c>
      <c r="C574" s="46">
        <v>43089</v>
      </c>
      <c r="D574" s="47">
        <f t="shared" si="83"/>
        <v>2017</v>
      </c>
      <c r="E574" s="46" t="str">
        <f t="shared" si="80"/>
        <v>Q4-2017</v>
      </c>
      <c r="F574" s="46" t="str">
        <f t="shared" si="81"/>
        <v>December</v>
      </c>
      <c r="G574" s="47">
        <f t="shared" si="84"/>
        <v>51</v>
      </c>
      <c r="H574" s="46" t="str">
        <f t="shared" si="82"/>
        <v>Wednesday</v>
      </c>
      <c r="I574" s="45">
        <v>2</v>
      </c>
      <c r="J574" s="45">
        <v>28</v>
      </c>
      <c r="K574" s="45">
        <v>5</v>
      </c>
      <c r="L574" s="45">
        <v>30</v>
      </c>
      <c r="M574" s="45">
        <v>5</v>
      </c>
      <c r="N574" s="45">
        <v>3</v>
      </c>
      <c r="O574" s="45">
        <v>0</v>
      </c>
      <c r="P574" s="45">
        <v>20</v>
      </c>
      <c r="Q574" s="45">
        <v>31</v>
      </c>
      <c r="R574" s="48"/>
      <c r="S574" s="49"/>
      <c r="T574" s="49"/>
      <c r="U574" s="49"/>
      <c r="V574" s="45">
        <v>20</v>
      </c>
      <c r="W574" s="50">
        <f t="shared" si="85"/>
        <v>620</v>
      </c>
      <c r="X574" s="51">
        <f t="shared" si="86"/>
        <v>0.17222222222222222</v>
      </c>
      <c r="Y574" s="51">
        <f t="shared" si="87"/>
        <v>7.8277777777777775</v>
      </c>
      <c r="Z574" s="51">
        <f t="shared" si="88"/>
        <v>1</v>
      </c>
      <c r="AA574" s="52">
        <f t="shared" si="89"/>
        <v>8.611111111111111E-3</v>
      </c>
    </row>
    <row r="575" spans="2:27" x14ac:dyDescent="0.3">
      <c r="B575" s="53">
        <v>92397</v>
      </c>
      <c r="C575" s="54">
        <v>43090</v>
      </c>
      <c r="D575" s="55">
        <f t="shared" si="83"/>
        <v>2017</v>
      </c>
      <c r="E575" s="54" t="str">
        <f t="shared" si="80"/>
        <v>Q4-2017</v>
      </c>
      <c r="F575" s="54" t="str">
        <f t="shared" si="81"/>
        <v>December</v>
      </c>
      <c r="G575" s="55">
        <f t="shared" si="84"/>
        <v>51</v>
      </c>
      <c r="H575" s="54" t="str">
        <f t="shared" si="82"/>
        <v>Thursday</v>
      </c>
      <c r="I575" s="53">
        <v>1</v>
      </c>
      <c r="J575" s="53">
        <v>29</v>
      </c>
      <c r="K575" s="53">
        <v>6</v>
      </c>
      <c r="L575" s="53">
        <v>30</v>
      </c>
      <c r="M575" s="53">
        <v>5</v>
      </c>
      <c r="N575" s="53">
        <v>2</v>
      </c>
      <c r="O575" s="53">
        <v>0</v>
      </c>
      <c r="P575" s="53">
        <v>22</v>
      </c>
      <c r="Q575" s="53">
        <v>32</v>
      </c>
      <c r="R575" s="56"/>
      <c r="S575" s="57"/>
      <c r="T575" s="57"/>
      <c r="U575" s="57"/>
      <c r="V575" s="53">
        <v>22</v>
      </c>
      <c r="W575" s="58">
        <f t="shared" si="85"/>
        <v>704</v>
      </c>
      <c r="X575" s="59">
        <f t="shared" si="86"/>
        <v>0.19555555555555557</v>
      </c>
      <c r="Y575" s="59">
        <f t="shared" si="87"/>
        <v>7.8044444444444441</v>
      </c>
      <c r="Z575" s="59">
        <f t="shared" si="88"/>
        <v>1</v>
      </c>
      <c r="AA575" s="60">
        <f t="shared" si="89"/>
        <v>8.8888888888888889E-3</v>
      </c>
    </row>
    <row r="576" spans="2:27" x14ac:dyDescent="0.3">
      <c r="B576" s="45">
        <v>92398</v>
      </c>
      <c r="C576" s="46">
        <v>43090</v>
      </c>
      <c r="D576" s="47">
        <f t="shared" si="83"/>
        <v>2017</v>
      </c>
      <c r="E576" s="46" t="str">
        <f t="shared" si="80"/>
        <v>Q4-2017</v>
      </c>
      <c r="F576" s="46" t="str">
        <f t="shared" si="81"/>
        <v>December</v>
      </c>
      <c r="G576" s="47">
        <f t="shared" si="84"/>
        <v>51</v>
      </c>
      <c r="H576" s="46" t="str">
        <f t="shared" si="82"/>
        <v>Thursday</v>
      </c>
      <c r="I576" s="45">
        <v>2</v>
      </c>
      <c r="J576" s="45">
        <v>26</v>
      </c>
      <c r="K576" s="45">
        <v>6</v>
      </c>
      <c r="L576" s="45">
        <v>30</v>
      </c>
      <c r="M576" s="45">
        <v>5</v>
      </c>
      <c r="N576" s="45">
        <v>2</v>
      </c>
      <c r="O576" s="45">
        <v>0</v>
      </c>
      <c r="P576" s="45">
        <v>19</v>
      </c>
      <c r="Q576" s="45">
        <v>34</v>
      </c>
      <c r="R576" s="48"/>
      <c r="S576" s="49"/>
      <c r="T576" s="49"/>
      <c r="U576" s="49"/>
      <c r="V576" s="45">
        <v>19</v>
      </c>
      <c r="W576" s="50">
        <f t="shared" si="85"/>
        <v>646</v>
      </c>
      <c r="X576" s="51">
        <f t="shared" si="86"/>
        <v>0.17944444444444443</v>
      </c>
      <c r="Y576" s="51">
        <f t="shared" si="87"/>
        <v>7.8205555555555559</v>
      </c>
      <c r="Z576" s="51">
        <f t="shared" si="88"/>
        <v>1</v>
      </c>
      <c r="AA576" s="52">
        <f t="shared" si="89"/>
        <v>9.4444444444444445E-3</v>
      </c>
    </row>
    <row r="577" spans="2:27" x14ac:dyDescent="0.3">
      <c r="B577" s="53">
        <v>92399</v>
      </c>
      <c r="C577" s="54">
        <v>43091</v>
      </c>
      <c r="D577" s="55">
        <f t="shared" si="83"/>
        <v>2017</v>
      </c>
      <c r="E577" s="54" t="str">
        <f t="shared" si="80"/>
        <v>Q4-2017</v>
      </c>
      <c r="F577" s="54" t="str">
        <f t="shared" si="81"/>
        <v>December</v>
      </c>
      <c r="G577" s="55">
        <f t="shared" si="84"/>
        <v>51</v>
      </c>
      <c r="H577" s="54" t="str">
        <f t="shared" si="82"/>
        <v>Friday</v>
      </c>
      <c r="I577" s="53">
        <v>1</v>
      </c>
      <c r="J577" s="53">
        <v>27</v>
      </c>
      <c r="K577" s="53">
        <v>7</v>
      </c>
      <c r="L577" s="53">
        <v>30</v>
      </c>
      <c r="M577" s="53">
        <v>5</v>
      </c>
      <c r="N577" s="53">
        <v>2</v>
      </c>
      <c r="O577" s="53">
        <v>0</v>
      </c>
      <c r="P577" s="53">
        <v>20</v>
      </c>
      <c r="Q577" s="53">
        <v>31</v>
      </c>
      <c r="R577" s="56"/>
      <c r="S577" s="57"/>
      <c r="T577" s="57"/>
      <c r="U577" s="57"/>
      <c r="V577" s="53">
        <v>20</v>
      </c>
      <c r="W577" s="58">
        <f t="shared" si="85"/>
        <v>620</v>
      </c>
      <c r="X577" s="59">
        <f t="shared" si="86"/>
        <v>0.17222222222222222</v>
      </c>
      <c r="Y577" s="59">
        <f t="shared" si="87"/>
        <v>7.8277777777777775</v>
      </c>
      <c r="Z577" s="59">
        <f t="shared" si="88"/>
        <v>1</v>
      </c>
      <c r="AA577" s="60">
        <f t="shared" si="89"/>
        <v>8.611111111111111E-3</v>
      </c>
    </row>
    <row r="578" spans="2:27" x14ac:dyDescent="0.3">
      <c r="B578" s="45">
        <v>92400</v>
      </c>
      <c r="C578" s="46">
        <v>43091</v>
      </c>
      <c r="D578" s="47">
        <f t="shared" si="83"/>
        <v>2017</v>
      </c>
      <c r="E578" s="46" t="str">
        <f t="shared" si="80"/>
        <v>Q4-2017</v>
      </c>
      <c r="F578" s="46" t="str">
        <f t="shared" si="81"/>
        <v>December</v>
      </c>
      <c r="G578" s="47">
        <f t="shared" si="84"/>
        <v>51</v>
      </c>
      <c r="H578" s="46" t="str">
        <f t="shared" si="82"/>
        <v>Friday</v>
      </c>
      <c r="I578" s="45">
        <v>2</v>
      </c>
      <c r="J578" s="45">
        <v>29</v>
      </c>
      <c r="K578" s="45">
        <v>8</v>
      </c>
      <c r="L578" s="45">
        <v>30</v>
      </c>
      <c r="M578" s="45">
        <v>4</v>
      </c>
      <c r="N578" s="45">
        <v>3</v>
      </c>
      <c r="O578" s="45">
        <v>0</v>
      </c>
      <c r="P578" s="45">
        <v>22</v>
      </c>
      <c r="Q578" s="45">
        <v>32</v>
      </c>
      <c r="R578" s="48"/>
      <c r="S578" s="49"/>
      <c r="T578" s="49"/>
      <c r="U578" s="49"/>
      <c r="V578" s="45">
        <v>22</v>
      </c>
      <c r="W578" s="50">
        <f t="shared" si="85"/>
        <v>704</v>
      </c>
      <c r="X578" s="51">
        <f t="shared" si="86"/>
        <v>0.19555555555555557</v>
      </c>
      <c r="Y578" s="51">
        <f t="shared" si="87"/>
        <v>7.8044444444444441</v>
      </c>
      <c r="Z578" s="51">
        <f t="shared" si="88"/>
        <v>1</v>
      </c>
      <c r="AA578" s="52">
        <f t="shared" si="89"/>
        <v>8.8888888888888889E-3</v>
      </c>
    </row>
    <row r="579" spans="2:27" x14ac:dyDescent="0.3">
      <c r="B579" s="53">
        <v>92401</v>
      </c>
      <c r="C579" s="54">
        <v>43092</v>
      </c>
      <c r="D579" s="55">
        <f t="shared" si="83"/>
        <v>2017</v>
      </c>
      <c r="E579" s="54" t="str">
        <f t="shared" si="80"/>
        <v>Q4-2017</v>
      </c>
      <c r="F579" s="54" t="str">
        <f t="shared" si="81"/>
        <v>December</v>
      </c>
      <c r="G579" s="55">
        <f t="shared" si="84"/>
        <v>51</v>
      </c>
      <c r="H579" s="54" t="str">
        <f t="shared" si="82"/>
        <v>Saturday</v>
      </c>
      <c r="I579" s="53">
        <v>1</v>
      </c>
      <c r="J579" s="53">
        <v>26</v>
      </c>
      <c r="K579" s="53">
        <v>8</v>
      </c>
      <c r="L579" s="53">
        <v>30</v>
      </c>
      <c r="M579" s="53">
        <v>4</v>
      </c>
      <c r="N579" s="53">
        <v>3</v>
      </c>
      <c r="O579" s="53">
        <v>0</v>
      </c>
      <c r="P579" s="53">
        <v>19</v>
      </c>
      <c r="Q579" s="53">
        <v>34</v>
      </c>
      <c r="R579" s="56"/>
      <c r="S579" s="57"/>
      <c r="T579" s="57"/>
      <c r="U579" s="57"/>
      <c r="V579" s="53">
        <v>19</v>
      </c>
      <c r="W579" s="58">
        <f t="shared" si="85"/>
        <v>646</v>
      </c>
      <c r="X579" s="59">
        <f t="shared" si="86"/>
        <v>0.17944444444444443</v>
      </c>
      <c r="Y579" s="59">
        <f t="shared" si="87"/>
        <v>7.8205555555555559</v>
      </c>
      <c r="Z579" s="59">
        <f t="shared" si="88"/>
        <v>1</v>
      </c>
      <c r="AA579" s="60">
        <f t="shared" si="89"/>
        <v>9.4444444444444445E-3</v>
      </c>
    </row>
    <row r="580" spans="2:27" x14ac:dyDescent="0.3">
      <c r="B580" s="45">
        <v>92402</v>
      </c>
      <c r="C580" s="46">
        <v>43094</v>
      </c>
      <c r="D580" s="47">
        <f t="shared" si="83"/>
        <v>2017</v>
      </c>
      <c r="E580" s="46" t="str">
        <f t="shared" si="80"/>
        <v>Q4-2017</v>
      </c>
      <c r="F580" s="46" t="str">
        <f t="shared" si="81"/>
        <v>December</v>
      </c>
      <c r="G580" s="47">
        <f t="shared" si="84"/>
        <v>52</v>
      </c>
      <c r="H580" s="46" t="str">
        <f t="shared" si="82"/>
        <v>Monday</v>
      </c>
      <c r="I580" s="45">
        <v>1</v>
      </c>
      <c r="J580" s="45">
        <v>23</v>
      </c>
      <c r="K580" s="45">
        <v>7</v>
      </c>
      <c r="L580" s="45">
        <v>30</v>
      </c>
      <c r="M580" s="45">
        <v>4</v>
      </c>
      <c r="N580" s="45">
        <v>2</v>
      </c>
      <c r="O580" s="45">
        <v>0</v>
      </c>
      <c r="P580" s="45">
        <v>17</v>
      </c>
      <c r="Q580" s="45">
        <v>34</v>
      </c>
      <c r="R580" s="48"/>
      <c r="S580" s="49"/>
      <c r="T580" s="49"/>
      <c r="U580" s="49"/>
      <c r="V580" s="45">
        <v>17</v>
      </c>
      <c r="W580" s="50">
        <f t="shared" si="85"/>
        <v>578</v>
      </c>
      <c r="X580" s="51">
        <f t="shared" si="86"/>
        <v>0.16055555555555556</v>
      </c>
      <c r="Y580" s="51">
        <f t="shared" si="87"/>
        <v>7.8394444444444442</v>
      </c>
      <c r="Z580" s="51">
        <f t="shared" si="88"/>
        <v>1</v>
      </c>
      <c r="AA580" s="52">
        <f t="shared" si="89"/>
        <v>9.4444444444444445E-3</v>
      </c>
    </row>
    <row r="581" spans="2:27" x14ac:dyDescent="0.3">
      <c r="B581" s="53">
        <v>92403</v>
      </c>
      <c r="C581" s="54">
        <v>43094</v>
      </c>
      <c r="D581" s="55">
        <f t="shared" si="83"/>
        <v>2017</v>
      </c>
      <c r="E581" s="54" t="str">
        <f t="shared" si="80"/>
        <v>Q4-2017</v>
      </c>
      <c r="F581" s="54" t="str">
        <f t="shared" si="81"/>
        <v>December</v>
      </c>
      <c r="G581" s="55">
        <f t="shared" si="84"/>
        <v>52</v>
      </c>
      <c r="H581" s="54" t="str">
        <f t="shared" si="82"/>
        <v>Monday</v>
      </c>
      <c r="I581" s="53">
        <v>2</v>
      </c>
      <c r="J581" s="53">
        <v>28</v>
      </c>
      <c r="K581" s="53">
        <v>7</v>
      </c>
      <c r="L581" s="53">
        <v>30</v>
      </c>
      <c r="M581" s="53">
        <v>4</v>
      </c>
      <c r="N581" s="53">
        <v>3</v>
      </c>
      <c r="O581" s="53">
        <v>0</v>
      </c>
      <c r="P581" s="53">
        <v>21</v>
      </c>
      <c r="Q581" s="53">
        <v>33</v>
      </c>
      <c r="R581" s="56"/>
      <c r="S581" s="57"/>
      <c r="T581" s="57"/>
      <c r="U581" s="57"/>
      <c r="V581" s="53">
        <v>21</v>
      </c>
      <c r="W581" s="58">
        <f t="shared" si="85"/>
        <v>693</v>
      </c>
      <c r="X581" s="59">
        <f t="shared" si="86"/>
        <v>0.1925</v>
      </c>
      <c r="Y581" s="59">
        <f t="shared" si="87"/>
        <v>7.8075000000000001</v>
      </c>
      <c r="Z581" s="59">
        <f t="shared" si="88"/>
        <v>1</v>
      </c>
      <c r="AA581" s="60">
        <f t="shared" si="89"/>
        <v>9.1666666666666667E-3</v>
      </c>
    </row>
    <row r="582" spans="2:27" x14ac:dyDescent="0.3">
      <c r="B582" s="45">
        <v>92404</v>
      </c>
      <c r="C582" s="46">
        <v>43095</v>
      </c>
      <c r="D582" s="47">
        <f t="shared" si="83"/>
        <v>2017</v>
      </c>
      <c r="E582" s="46" t="str">
        <f t="shared" si="80"/>
        <v>Q4-2017</v>
      </c>
      <c r="F582" s="46" t="str">
        <f t="shared" si="81"/>
        <v>December</v>
      </c>
      <c r="G582" s="47">
        <f t="shared" si="84"/>
        <v>52</v>
      </c>
      <c r="H582" s="46" t="str">
        <f t="shared" si="82"/>
        <v>Tuesday</v>
      </c>
      <c r="I582" s="45">
        <v>1</v>
      </c>
      <c r="J582" s="45">
        <v>29</v>
      </c>
      <c r="K582" s="45">
        <v>8</v>
      </c>
      <c r="L582" s="45">
        <v>30</v>
      </c>
      <c r="M582" s="45">
        <v>5</v>
      </c>
      <c r="N582" s="45">
        <v>2</v>
      </c>
      <c r="O582" s="45">
        <v>0</v>
      </c>
      <c r="P582" s="45">
        <v>22</v>
      </c>
      <c r="Q582" s="45">
        <v>30</v>
      </c>
      <c r="R582" s="48"/>
      <c r="S582" s="49"/>
      <c r="T582" s="49"/>
      <c r="U582" s="49"/>
      <c r="V582" s="45">
        <v>22</v>
      </c>
      <c r="W582" s="50">
        <f t="shared" si="85"/>
        <v>660</v>
      </c>
      <c r="X582" s="51">
        <f t="shared" si="86"/>
        <v>0.18333333333333332</v>
      </c>
      <c r="Y582" s="51">
        <f t="shared" si="87"/>
        <v>7.8166666666666664</v>
      </c>
      <c r="Z582" s="51">
        <f t="shared" si="88"/>
        <v>1</v>
      </c>
      <c r="AA582" s="52">
        <f t="shared" si="89"/>
        <v>8.3333333333333332E-3</v>
      </c>
    </row>
    <row r="583" spans="2:27" x14ac:dyDescent="0.3">
      <c r="B583" s="53">
        <v>92405</v>
      </c>
      <c r="C583" s="54">
        <v>43095</v>
      </c>
      <c r="D583" s="55">
        <f t="shared" si="83"/>
        <v>2017</v>
      </c>
      <c r="E583" s="54" t="str">
        <f t="shared" si="80"/>
        <v>Q4-2017</v>
      </c>
      <c r="F583" s="54" t="str">
        <f t="shared" si="81"/>
        <v>December</v>
      </c>
      <c r="G583" s="55">
        <f t="shared" si="84"/>
        <v>52</v>
      </c>
      <c r="H583" s="54" t="str">
        <f t="shared" si="82"/>
        <v>Tuesday</v>
      </c>
      <c r="I583" s="53">
        <v>2</v>
      </c>
      <c r="J583" s="53">
        <v>28</v>
      </c>
      <c r="K583" s="53">
        <v>8</v>
      </c>
      <c r="L583" s="53">
        <v>30</v>
      </c>
      <c r="M583" s="53">
        <v>5</v>
      </c>
      <c r="N583" s="53">
        <v>3</v>
      </c>
      <c r="O583" s="53">
        <v>0</v>
      </c>
      <c r="P583" s="53">
        <v>20</v>
      </c>
      <c r="Q583" s="53">
        <v>32</v>
      </c>
      <c r="R583" s="56"/>
      <c r="S583" s="57"/>
      <c r="T583" s="57"/>
      <c r="U583" s="57"/>
      <c r="V583" s="53">
        <v>20</v>
      </c>
      <c r="W583" s="58">
        <f t="shared" si="85"/>
        <v>640</v>
      </c>
      <c r="X583" s="59">
        <f t="shared" si="86"/>
        <v>0.17777777777777778</v>
      </c>
      <c r="Y583" s="59">
        <f t="shared" si="87"/>
        <v>7.822222222222222</v>
      </c>
      <c r="Z583" s="59">
        <f t="shared" si="88"/>
        <v>1</v>
      </c>
      <c r="AA583" s="60">
        <f t="shared" si="89"/>
        <v>8.8888888888888889E-3</v>
      </c>
    </row>
    <row r="584" spans="2:27" x14ac:dyDescent="0.3">
      <c r="B584" s="45">
        <v>92406</v>
      </c>
      <c r="C584" s="46">
        <v>43096</v>
      </c>
      <c r="D584" s="47">
        <f t="shared" si="83"/>
        <v>2017</v>
      </c>
      <c r="E584" s="46" t="str">
        <f t="shared" si="80"/>
        <v>Q4-2017</v>
      </c>
      <c r="F584" s="46" t="str">
        <f t="shared" si="81"/>
        <v>December</v>
      </c>
      <c r="G584" s="47">
        <f t="shared" si="84"/>
        <v>52</v>
      </c>
      <c r="H584" s="46" t="str">
        <f t="shared" si="82"/>
        <v>Wednesday</v>
      </c>
      <c r="I584" s="45">
        <v>1</v>
      </c>
      <c r="J584" s="45">
        <v>28</v>
      </c>
      <c r="K584" s="45">
        <v>5</v>
      </c>
      <c r="L584" s="45">
        <v>30</v>
      </c>
      <c r="M584" s="45">
        <v>5</v>
      </c>
      <c r="N584" s="45">
        <v>3</v>
      </c>
      <c r="O584" s="45">
        <v>0</v>
      </c>
      <c r="P584" s="45">
        <v>20</v>
      </c>
      <c r="Q584" s="45">
        <v>31</v>
      </c>
      <c r="R584" s="48"/>
      <c r="S584" s="49"/>
      <c r="T584" s="49"/>
      <c r="U584" s="49"/>
      <c r="V584" s="45">
        <v>20</v>
      </c>
      <c r="W584" s="50">
        <f t="shared" si="85"/>
        <v>620</v>
      </c>
      <c r="X584" s="51">
        <f t="shared" si="86"/>
        <v>0.17222222222222222</v>
      </c>
      <c r="Y584" s="51">
        <f t="shared" si="87"/>
        <v>7.8277777777777775</v>
      </c>
      <c r="Z584" s="51">
        <f t="shared" si="88"/>
        <v>1</v>
      </c>
      <c r="AA584" s="52">
        <f t="shared" si="89"/>
        <v>8.611111111111111E-3</v>
      </c>
    </row>
    <row r="585" spans="2:27" x14ac:dyDescent="0.3">
      <c r="B585" s="53">
        <v>92407</v>
      </c>
      <c r="C585" s="54">
        <v>43096</v>
      </c>
      <c r="D585" s="55">
        <f t="shared" si="83"/>
        <v>2017</v>
      </c>
      <c r="E585" s="54" t="str">
        <f t="shared" si="80"/>
        <v>Q4-2017</v>
      </c>
      <c r="F585" s="54" t="str">
        <f t="shared" si="81"/>
        <v>December</v>
      </c>
      <c r="G585" s="55">
        <f t="shared" si="84"/>
        <v>52</v>
      </c>
      <c r="H585" s="54" t="str">
        <f t="shared" si="82"/>
        <v>Wednesday</v>
      </c>
      <c r="I585" s="53">
        <v>2</v>
      </c>
      <c r="J585" s="53">
        <v>29</v>
      </c>
      <c r="K585" s="53">
        <v>6</v>
      </c>
      <c r="L585" s="53">
        <v>30</v>
      </c>
      <c r="M585" s="53">
        <v>5</v>
      </c>
      <c r="N585" s="53">
        <v>3</v>
      </c>
      <c r="O585" s="53">
        <v>0</v>
      </c>
      <c r="P585" s="53">
        <v>21</v>
      </c>
      <c r="Q585" s="53">
        <v>32</v>
      </c>
      <c r="R585" s="56"/>
      <c r="S585" s="57"/>
      <c r="T585" s="57"/>
      <c r="U585" s="57"/>
      <c r="V585" s="53">
        <v>21</v>
      </c>
      <c r="W585" s="58">
        <f t="shared" si="85"/>
        <v>672</v>
      </c>
      <c r="X585" s="59">
        <f t="shared" si="86"/>
        <v>0.18666666666666668</v>
      </c>
      <c r="Y585" s="59">
        <f t="shared" si="87"/>
        <v>7.8133333333333335</v>
      </c>
      <c r="Z585" s="59">
        <f t="shared" si="88"/>
        <v>1</v>
      </c>
      <c r="AA585" s="60">
        <f t="shared" si="89"/>
        <v>8.8888888888888889E-3</v>
      </c>
    </row>
    <row r="586" spans="2:27" x14ac:dyDescent="0.3">
      <c r="B586" s="45">
        <v>92408</v>
      </c>
      <c r="C586" s="46">
        <v>43097</v>
      </c>
      <c r="D586" s="47">
        <f t="shared" si="83"/>
        <v>2017</v>
      </c>
      <c r="E586" s="46" t="str">
        <f t="shared" si="80"/>
        <v>Q4-2017</v>
      </c>
      <c r="F586" s="46" t="str">
        <f t="shared" si="81"/>
        <v>December</v>
      </c>
      <c r="G586" s="47">
        <f t="shared" si="84"/>
        <v>52</v>
      </c>
      <c r="H586" s="46" t="str">
        <f t="shared" si="82"/>
        <v>Thursday</v>
      </c>
      <c r="I586" s="45">
        <v>1</v>
      </c>
      <c r="J586" s="45">
        <v>30</v>
      </c>
      <c r="K586" s="45">
        <v>8</v>
      </c>
      <c r="L586" s="45">
        <v>30</v>
      </c>
      <c r="M586" s="45">
        <v>5</v>
      </c>
      <c r="N586" s="45">
        <v>3</v>
      </c>
      <c r="O586" s="45">
        <v>0</v>
      </c>
      <c r="P586" s="45">
        <v>22</v>
      </c>
      <c r="Q586" s="45">
        <v>34</v>
      </c>
      <c r="R586" s="48"/>
      <c r="S586" s="49"/>
      <c r="T586" s="49"/>
      <c r="U586" s="49"/>
      <c r="V586" s="45">
        <v>22</v>
      </c>
      <c r="W586" s="50">
        <f t="shared" si="85"/>
        <v>748</v>
      </c>
      <c r="X586" s="51">
        <f t="shared" si="86"/>
        <v>0.20777777777777778</v>
      </c>
      <c r="Y586" s="51">
        <f t="shared" si="87"/>
        <v>7.7922222222222226</v>
      </c>
      <c r="Z586" s="51">
        <f t="shared" si="88"/>
        <v>1</v>
      </c>
      <c r="AA586" s="52">
        <f t="shared" si="89"/>
        <v>9.4444444444444445E-3</v>
      </c>
    </row>
    <row r="587" spans="2:27" x14ac:dyDescent="0.3">
      <c r="B587" s="53">
        <v>92409</v>
      </c>
      <c r="C587" s="54">
        <v>43097</v>
      </c>
      <c r="D587" s="55">
        <f t="shared" si="83"/>
        <v>2017</v>
      </c>
      <c r="E587" s="54" t="str">
        <f t="shared" si="80"/>
        <v>Q4-2017</v>
      </c>
      <c r="F587" s="54" t="str">
        <f t="shared" si="81"/>
        <v>December</v>
      </c>
      <c r="G587" s="55">
        <f t="shared" si="84"/>
        <v>52</v>
      </c>
      <c r="H587" s="54" t="str">
        <f t="shared" si="82"/>
        <v>Thursday</v>
      </c>
      <c r="I587" s="53">
        <v>2</v>
      </c>
      <c r="J587" s="53">
        <v>26</v>
      </c>
      <c r="K587" s="53">
        <v>8</v>
      </c>
      <c r="L587" s="53">
        <v>30</v>
      </c>
      <c r="M587" s="53">
        <v>5</v>
      </c>
      <c r="N587" s="53">
        <v>2</v>
      </c>
      <c r="O587" s="53">
        <v>0</v>
      </c>
      <c r="P587" s="53">
        <v>19</v>
      </c>
      <c r="Q587" s="53">
        <v>35</v>
      </c>
      <c r="R587" s="56"/>
      <c r="S587" s="57"/>
      <c r="T587" s="57"/>
      <c r="U587" s="57"/>
      <c r="V587" s="53">
        <v>19</v>
      </c>
      <c r="W587" s="58">
        <f t="shared" si="85"/>
        <v>665</v>
      </c>
      <c r="X587" s="59">
        <f t="shared" si="86"/>
        <v>0.18472222222222223</v>
      </c>
      <c r="Y587" s="59">
        <f t="shared" si="87"/>
        <v>7.8152777777777782</v>
      </c>
      <c r="Z587" s="59">
        <f t="shared" si="88"/>
        <v>1</v>
      </c>
      <c r="AA587" s="60">
        <f t="shared" si="89"/>
        <v>9.7222222222222224E-3</v>
      </c>
    </row>
    <row r="588" spans="2:27" x14ac:dyDescent="0.3">
      <c r="B588" s="45">
        <v>92410</v>
      </c>
      <c r="C588" s="46">
        <v>43098</v>
      </c>
      <c r="D588" s="47">
        <f t="shared" si="83"/>
        <v>2017</v>
      </c>
      <c r="E588" s="46" t="str">
        <f t="shared" si="80"/>
        <v>Q4-2017</v>
      </c>
      <c r="F588" s="46" t="str">
        <f t="shared" si="81"/>
        <v>December</v>
      </c>
      <c r="G588" s="47">
        <f t="shared" si="84"/>
        <v>52</v>
      </c>
      <c r="H588" s="46" t="str">
        <f t="shared" si="82"/>
        <v>Friday</v>
      </c>
      <c r="I588" s="45">
        <v>1</v>
      </c>
      <c r="J588" s="45">
        <v>24</v>
      </c>
      <c r="K588" s="45">
        <v>8</v>
      </c>
      <c r="L588" s="45">
        <v>30</v>
      </c>
      <c r="M588" s="45">
        <v>4</v>
      </c>
      <c r="N588" s="45">
        <v>3</v>
      </c>
      <c r="O588" s="45">
        <v>0</v>
      </c>
      <c r="P588" s="45">
        <v>17</v>
      </c>
      <c r="Q588" s="45">
        <v>33</v>
      </c>
      <c r="R588" s="48"/>
      <c r="S588" s="49"/>
      <c r="T588" s="49"/>
      <c r="U588" s="49"/>
      <c r="V588" s="45">
        <v>17</v>
      </c>
      <c r="W588" s="50">
        <f t="shared" si="85"/>
        <v>561</v>
      </c>
      <c r="X588" s="51">
        <f t="shared" si="86"/>
        <v>0.15583333333333332</v>
      </c>
      <c r="Y588" s="51">
        <f t="shared" si="87"/>
        <v>7.8441666666666663</v>
      </c>
      <c r="Z588" s="51">
        <f t="shared" si="88"/>
        <v>1</v>
      </c>
      <c r="AA588" s="52">
        <f t="shared" si="89"/>
        <v>9.1666666666666667E-3</v>
      </c>
    </row>
    <row r="589" spans="2:27" x14ac:dyDescent="0.3">
      <c r="B589" s="53">
        <v>92411</v>
      </c>
      <c r="C589" s="54">
        <v>43098</v>
      </c>
      <c r="D589" s="55">
        <f t="shared" si="83"/>
        <v>2017</v>
      </c>
      <c r="E589" s="54" t="str">
        <f t="shared" si="80"/>
        <v>Q4-2017</v>
      </c>
      <c r="F589" s="54" t="str">
        <f t="shared" si="81"/>
        <v>December</v>
      </c>
      <c r="G589" s="55">
        <f t="shared" si="84"/>
        <v>52</v>
      </c>
      <c r="H589" s="54" t="str">
        <f t="shared" si="82"/>
        <v>Friday</v>
      </c>
      <c r="I589" s="53">
        <v>2</v>
      </c>
      <c r="J589" s="53">
        <v>27</v>
      </c>
      <c r="K589" s="53">
        <v>7</v>
      </c>
      <c r="L589" s="53">
        <v>30</v>
      </c>
      <c r="M589" s="53">
        <v>4</v>
      </c>
      <c r="N589" s="53">
        <v>2</v>
      </c>
      <c r="O589" s="53">
        <v>0</v>
      </c>
      <c r="P589" s="53">
        <v>21</v>
      </c>
      <c r="Q589" s="53">
        <v>31</v>
      </c>
      <c r="R589" s="56"/>
      <c r="S589" s="57"/>
      <c r="T589" s="57"/>
      <c r="U589" s="57"/>
      <c r="V589" s="53">
        <v>21</v>
      </c>
      <c r="W589" s="58">
        <f t="shared" si="85"/>
        <v>651</v>
      </c>
      <c r="X589" s="59">
        <f t="shared" si="86"/>
        <v>0.18083333333333335</v>
      </c>
      <c r="Y589" s="59">
        <f t="shared" si="87"/>
        <v>7.8191666666666668</v>
      </c>
      <c r="Z589" s="59">
        <f t="shared" si="88"/>
        <v>1</v>
      </c>
      <c r="AA589" s="60">
        <f t="shared" si="89"/>
        <v>8.611111111111111E-3</v>
      </c>
    </row>
    <row r="590" spans="2:27" x14ac:dyDescent="0.3">
      <c r="B590" s="45">
        <v>92412</v>
      </c>
      <c r="C590" s="46">
        <v>43099</v>
      </c>
      <c r="D590" s="47">
        <f t="shared" si="83"/>
        <v>2017</v>
      </c>
      <c r="E590" s="46" t="str">
        <f t="shared" si="80"/>
        <v>Q4-2017</v>
      </c>
      <c r="F590" s="46" t="str">
        <f t="shared" si="81"/>
        <v>December</v>
      </c>
      <c r="G590" s="47">
        <f t="shared" si="84"/>
        <v>52</v>
      </c>
      <c r="H590" s="46" t="str">
        <f t="shared" si="82"/>
        <v>Saturday</v>
      </c>
      <c r="I590" s="45">
        <v>1</v>
      </c>
      <c r="J590" s="45">
        <v>26</v>
      </c>
      <c r="K590" s="45">
        <v>7</v>
      </c>
      <c r="L590" s="45">
        <v>30</v>
      </c>
      <c r="M590" s="45">
        <v>4</v>
      </c>
      <c r="N590" s="45">
        <v>3</v>
      </c>
      <c r="O590" s="45">
        <v>0</v>
      </c>
      <c r="P590" s="45">
        <v>19</v>
      </c>
      <c r="Q590" s="45">
        <v>33</v>
      </c>
      <c r="R590" s="48"/>
      <c r="S590" s="49"/>
      <c r="T590" s="49"/>
      <c r="U590" s="49"/>
      <c r="V590" s="45">
        <v>19</v>
      </c>
      <c r="W590" s="50">
        <f t="shared" si="85"/>
        <v>627</v>
      </c>
      <c r="X590" s="51">
        <f t="shared" si="86"/>
        <v>0.17416666666666666</v>
      </c>
      <c r="Y590" s="51">
        <f t="shared" si="87"/>
        <v>7.8258333333333336</v>
      </c>
      <c r="Z590" s="51">
        <f t="shared" si="88"/>
        <v>1</v>
      </c>
      <c r="AA590" s="52">
        <f t="shared" si="89"/>
        <v>9.1666666666666667E-3</v>
      </c>
    </row>
    <row r="591" spans="2:27" x14ac:dyDescent="0.3">
      <c r="B591" s="53">
        <v>92413</v>
      </c>
      <c r="C591" s="54">
        <v>43101</v>
      </c>
      <c r="D591" s="55">
        <f t="shared" si="83"/>
        <v>2018</v>
      </c>
      <c r="E591" s="54" t="str">
        <f t="shared" si="80"/>
        <v>Q1-2018</v>
      </c>
      <c r="F591" s="54" t="str">
        <f t="shared" si="81"/>
        <v>January</v>
      </c>
      <c r="G591" s="55">
        <f t="shared" si="84"/>
        <v>1</v>
      </c>
      <c r="H591" s="54" t="str">
        <f t="shared" si="82"/>
        <v>Monday</v>
      </c>
      <c r="I591" s="53">
        <v>1</v>
      </c>
      <c r="J591" s="53">
        <v>26</v>
      </c>
      <c r="K591" s="53">
        <v>8</v>
      </c>
      <c r="L591" s="53">
        <v>30</v>
      </c>
      <c r="M591" s="53">
        <v>4</v>
      </c>
      <c r="N591" s="53">
        <v>3</v>
      </c>
      <c r="O591" s="53">
        <v>0</v>
      </c>
      <c r="P591" s="53">
        <v>19</v>
      </c>
      <c r="Q591" s="53">
        <v>32</v>
      </c>
      <c r="R591" s="56"/>
      <c r="S591" s="57"/>
      <c r="T591" s="57"/>
      <c r="U591" s="57"/>
      <c r="V591" s="53">
        <v>19</v>
      </c>
      <c r="W591" s="58">
        <f t="shared" si="85"/>
        <v>608</v>
      </c>
      <c r="X591" s="59">
        <f t="shared" si="86"/>
        <v>0.16888888888888889</v>
      </c>
      <c r="Y591" s="59">
        <f t="shared" si="87"/>
        <v>7.8311111111111114</v>
      </c>
      <c r="Z591" s="59">
        <f t="shared" si="88"/>
        <v>1</v>
      </c>
      <c r="AA591" s="60">
        <f t="shared" si="89"/>
        <v>8.8888888888888889E-3</v>
      </c>
    </row>
    <row r="592" spans="2:27" x14ac:dyDescent="0.3">
      <c r="B592" s="45">
        <v>92414</v>
      </c>
      <c r="C592" s="46">
        <v>43101</v>
      </c>
      <c r="D592" s="47">
        <f t="shared" si="83"/>
        <v>2018</v>
      </c>
      <c r="E592" s="46" t="str">
        <f t="shared" si="80"/>
        <v>Q1-2018</v>
      </c>
      <c r="F592" s="46" t="str">
        <f t="shared" si="81"/>
        <v>January</v>
      </c>
      <c r="G592" s="47">
        <f t="shared" si="84"/>
        <v>1</v>
      </c>
      <c r="H592" s="46" t="str">
        <f t="shared" si="82"/>
        <v>Monday</v>
      </c>
      <c r="I592" s="45">
        <v>2</v>
      </c>
      <c r="J592" s="45">
        <v>28</v>
      </c>
      <c r="K592" s="45">
        <v>6</v>
      </c>
      <c r="L592" s="45">
        <v>30</v>
      </c>
      <c r="M592" s="45">
        <v>4</v>
      </c>
      <c r="N592" s="45">
        <v>2</v>
      </c>
      <c r="O592" s="45">
        <v>0</v>
      </c>
      <c r="P592" s="45">
        <v>22</v>
      </c>
      <c r="Q592" s="45">
        <v>33</v>
      </c>
      <c r="R592" s="48"/>
      <c r="S592" s="49"/>
      <c r="T592" s="49"/>
      <c r="U592" s="49"/>
      <c r="V592" s="45">
        <v>22</v>
      </c>
      <c r="W592" s="50">
        <f t="shared" si="85"/>
        <v>726</v>
      </c>
      <c r="X592" s="51">
        <f t="shared" si="86"/>
        <v>0.20166666666666666</v>
      </c>
      <c r="Y592" s="51">
        <f t="shared" si="87"/>
        <v>7.7983333333333338</v>
      </c>
      <c r="Z592" s="51">
        <f t="shared" si="88"/>
        <v>1</v>
      </c>
      <c r="AA592" s="52">
        <f t="shared" si="89"/>
        <v>9.1666666666666667E-3</v>
      </c>
    </row>
    <row r="593" spans="2:27" x14ac:dyDescent="0.3">
      <c r="B593" s="53">
        <v>92415</v>
      </c>
      <c r="C593" s="54">
        <v>43102</v>
      </c>
      <c r="D593" s="55">
        <f t="shared" si="83"/>
        <v>2018</v>
      </c>
      <c r="E593" s="54" t="str">
        <f t="shared" si="80"/>
        <v>Q1-2018</v>
      </c>
      <c r="F593" s="54" t="str">
        <f t="shared" si="81"/>
        <v>January</v>
      </c>
      <c r="G593" s="55">
        <f t="shared" si="84"/>
        <v>1</v>
      </c>
      <c r="H593" s="54" t="str">
        <f t="shared" si="82"/>
        <v>Tuesday</v>
      </c>
      <c r="I593" s="53">
        <v>1</v>
      </c>
      <c r="J593" s="53">
        <v>26</v>
      </c>
      <c r="K593" s="53">
        <v>8</v>
      </c>
      <c r="L593" s="53">
        <v>30</v>
      </c>
      <c r="M593" s="53">
        <v>4</v>
      </c>
      <c r="N593" s="53">
        <v>3</v>
      </c>
      <c r="O593" s="53">
        <v>0</v>
      </c>
      <c r="P593" s="53">
        <v>19</v>
      </c>
      <c r="Q593" s="53">
        <v>33</v>
      </c>
      <c r="R593" s="56"/>
      <c r="S593" s="57"/>
      <c r="T593" s="57"/>
      <c r="U593" s="57"/>
      <c r="V593" s="53">
        <v>19</v>
      </c>
      <c r="W593" s="58">
        <f t="shared" si="85"/>
        <v>627</v>
      </c>
      <c r="X593" s="59">
        <f t="shared" si="86"/>
        <v>0.17416666666666666</v>
      </c>
      <c r="Y593" s="59">
        <f t="shared" si="87"/>
        <v>7.8258333333333336</v>
      </c>
      <c r="Z593" s="59">
        <f t="shared" si="88"/>
        <v>1</v>
      </c>
      <c r="AA593" s="60">
        <f t="shared" si="89"/>
        <v>9.1666666666666667E-3</v>
      </c>
    </row>
    <row r="594" spans="2:27" x14ac:dyDescent="0.3">
      <c r="B594" s="45">
        <v>92416</v>
      </c>
      <c r="C594" s="46">
        <v>43102</v>
      </c>
      <c r="D594" s="47">
        <f t="shared" si="83"/>
        <v>2018</v>
      </c>
      <c r="E594" s="46" t="str">
        <f t="shared" si="80"/>
        <v>Q1-2018</v>
      </c>
      <c r="F594" s="46" t="str">
        <f t="shared" si="81"/>
        <v>January</v>
      </c>
      <c r="G594" s="47">
        <f t="shared" si="84"/>
        <v>1</v>
      </c>
      <c r="H594" s="46" t="str">
        <f t="shared" si="82"/>
        <v>Tuesday</v>
      </c>
      <c r="I594" s="45">
        <v>2</v>
      </c>
      <c r="J594" s="45">
        <v>30</v>
      </c>
      <c r="K594" s="45">
        <v>7</v>
      </c>
      <c r="L594" s="45">
        <v>30</v>
      </c>
      <c r="M594" s="45">
        <v>5</v>
      </c>
      <c r="N594" s="45">
        <v>3</v>
      </c>
      <c r="O594" s="45">
        <v>0</v>
      </c>
      <c r="P594" s="45">
        <v>22</v>
      </c>
      <c r="Q594" s="45">
        <v>33</v>
      </c>
      <c r="R594" s="48"/>
      <c r="S594" s="49"/>
      <c r="T594" s="49"/>
      <c r="U594" s="49"/>
      <c r="V594" s="45">
        <v>22</v>
      </c>
      <c r="W594" s="50">
        <f t="shared" si="85"/>
        <v>726</v>
      </c>
      <c r="X594" s="51">
        <f t="shared" si="86"/>
        <v>0.20166666666666666</v>
      </c>
      <c r="Y594" s="51">
        <f t="shared" si="87"/>
        <v>7.7983333333333338</v>
      </c>
      <c r="Z594" s="51">
        <f t="shared" si="88"/>
        <v>1</v>
      </c>
      <c r="AA594" s="52">
        <f t="shared" si="89"/>
        <v>9.1666666666666667E-3</v>
      </c>
    </row>
    <row r="595" spans="2:27" x14ac:dyDescent="0.3">
      <c r="B595" s="53">
        <v>92417</v>
      </c>
      <c r="C595" s="54">
        <v>43103</v>
      </c>
      <c r="D595" s="55">
        <f t="shared" si="83"/>
        <v>2018</v>
      </c>
      <c r="E595" s="54" t="str">
        <f t="shared" ref="E595:E658" si="90">"Q" &amp;ROUNDUP(MONTH(C595)/3,0) &amp; "-" &amp; YEAR(C595)</f>
        <v>Q1-2018</v>
      </c>
      <c r="F595" s="54" t="str">
        <f t="shared" ref="F595:F658" si="91">TEXT(C595,"mmmm")</f>
        <v>January</v>
      </c>
      <c r="G595" s="55">
        <f t="shared" si="84"/>
        <v>1</v>
      </c>
      <c r="H595" s="54" t="str">
        <f t="shared" ref="H595:H658" si="92">TEXT(C595,"dddd")</f>
        <v>Wednesday</v>
      </c>
      <c r="I595" s="53">
        <v>1</v>
      </c>
      <c r="J595" s="53">
        <v>26</v>
      </c>
      <c r="K595" s="53">
        <v>7</v>
      </c>
      <c r="L595" s="53">
        <v>30</v>
      </c>
      <c r="M595" s="53">
        <v>4</v>
      </c>
      <c r="N595" s="53">
        <v>2</v>
      </c>
      <c r="O595" s="53">
        <v>0</v>
      </c>
      <c r="P595" s="53">
        <v>20</v>
      </c>
      <c r="Q595" s="53">
        <v>32</v>
      </c>
      <c r="R595" s="56"/>
      <c r="S595" s="57"/>
      <c r="T595" s="57"/>
      <c r="U595" s="57"/>
      <c r="V595" s="53">
        <v>20</v>
      </c>
      <c r="W595" s="58">
        <f t="shared" si="85"/>
        <v>640</v>
      </c>
      <c r="X595" s="59">
        <f t="shared" si="86"/>
        <v>0.17777777777777778</v>
      </c>
      <c r="Y595" s="59">
        <f t="shared" si="87"/>
        <v>7.822222222222222</v>
      </c>
      <c r="Z595" s="59">
        <f t="shared" si="88"/>
        <v>1</v>
      </c>
      <c r="AA595" s="60">
        <f t="shared" si="89"/>
        <v>8.8888888888888889E-3</v>
      </c>
    </row>
    <row r="596" spans="2:27" x14ac:dyDescent="0.3">
      <c r="B596" s="45">
        <v>92418</v>
      </c>
      <c r="C596" s="46">
        <v>43103</v>
      </c>
      <c r="D596" s="47">
        <f t="shared" ref="D596:D659" si="93">YEAR(C596)</f>
        <v>2018</v>
      </c>
      <c r="E596" s="46" t="str">
        <f t="shared" si="90"/>
        <v>Q1-2018</v>
      </c>
      <c r="F596" s="46" t="str">
        <f t="shared" si="91"/>
        <v>January</v>
      </c>
      <c r="G596" s="47">
        <f t="shared" ref="G596:G659" si="94">WEEKNUM(C596,1)</f>
        <v>1</v>
      </c>
      <c r="H596" s="46" t="str">
        <f t="shared" si="92"/>
        <v>Wednesday</v>
      </c>
      <c r="I596" s="45">
        <v>2</v>
      </c>
      <c r="J596" s="45">
        <v>28</v>
      </c>
      <c r="K596" s="45">
        <v>8</v>
      </c>
      <c r="L596" s="45">
        <v>30</v>
      </c>
      <c r="M596" s="45">
        <v>5</v>
      </c>
      <c r="N596" s="45">
        <v>2</v>
      </c>
      <c r="O596" s="45">
        <v>0</v>
      </c>
      <c r="P596" s="45">
        <v>21</v>
      </c>
      <c r="Q596" s="45">
        <v>33</v>
      </c>
      <c r="R596" s="48"/>
      <c r="S596" s="49"/>
      <c r="T596" s="49"/>
      <c r="U596" s="49"/>
      <c r="V596" s="45">
        <v>21</v>
      </c>
      <c r="W596" s="50">
        <f t="shared" ref="W596:W659" si="95">P596*Q596</f>
        <v>693</v>
      </c>
      <c r="X596" s="51">
        <f t="shared" ref="X596:X659" si="96">W596/$X$17</f>
        <v>0.1925</v>
      </c>
      <c r="Y596" s="51">
        <f t="shared" ref="Y596:Y659" si="97">$Z$17-X596</f>
        <v>7.8075000000000001</v>
      </c>
      <c r="Z596" s="51">
        <f t="shared" ref="Z596:Z659" si="98">(R596+S596+T596+U596+V596)/P596</f>
        <v>1</v>
      </c>
      <c r="AA596" s="52">
        <f t="shared" ref="AA596:AA659" si="99">X596/P596</f>
        <v>9.1666666666666667E-3</v>
      </c>
    </row>
    <row r="597" spans="2:27" x14ac:dyDescent="0.3">
      <c r="B597" s="53">
        <v>92419</v>
      </c>
      <c r="C597" s="54">
        <v>43104</v>
      </c>
      <c r="D597" s="55">
        <f t="shared" si="93"/>
        <v>2018</v>
      </c>
      <c r="E597" s="54" t="str">
        <f t="shared" si="90"/>
        <v>Q1-2018</v>
      </c>
      <c r="F597" s="54" t="str">
        <f t="shared" si="91"/>
        <v>January</v>
      </c>
      <c r="G597" s="55">
        <f t="shared" si="94"/>
        <v>1</v>
      </c>
      <c r="H597" s="54" t="str">
        <f t="shared" si="92"/>
        <v>Thursday</v>
      </c>
      <c r="I597" s="53">
        <v>1</v>
      </c>
      <c r="J597" s="53">
        <v>28</v>
      </c>
      <c r="K597" s="53">
        <v>7</v>
      </c>
      <c r="L597" s="53">
        <v>30</v>
      </c>
      <c r="M597" s="53">
        <v>5</v>
      </c>
      <c r="N597" s="53">
        <v>3</v>
      </c>
      <c r="O597" s="53">
        <v>0</v>
      </c>
      <c r="P597" s="53">
        <v>20</v>
      </c>
      <c r="Q597" s="53">
        <v>34</v>
      </c>
      <c r="R597" s="56"/>
      <c r="S597" s="57"/>
      <c r="T597" s="57"/>
      <c r="U597" s="57"/>
      <c r="V597" s="53">
        <v>20</v>
      </c>
      <c r="W597" s="58">
        <f t="shared" si="95"/>
        <v>680</v>
      </c>
      <c r="X597" s="59">
        <f t="shared" si="96"/>
        <v>0.18888888888888888</v>
      </c>
      <c r="Y597" s="59">
        <f t="shared" si="97"/>
        <v>7.8111111111111109</v>
      </c>
      <c r="Z597" s="59">
        <f t="shared" si="98"/>
        <v>1</v>
      </c>
      <c r="AA597" s="60">
        <f t="shared" si="99"/>
        <v>9.4444444444444445E-3</v>
      </c>
    </row>
    <row r="598" spans="2:27" x14ac:dyDescent="0.3">
      <c r="B598" s="45">
        <v>92420</v>
      </c>
      <c r="C598" s="46">
        <v>43104</v>
      </c>
      <c r="D598" s="47">
        <f t="shared" si="93"/>
        <v>2018</v>
      </c>
      <c r="E598" s="46" t="str">
        <f t="shared" si="90"/>
        <v>Q1-2018</v>
      </c>
      <c r="F598" s="46" t="str">
        <f t="shared" si="91"/>
        <v>January</v>
      </c>
      <c r="G598" s="47">
        <f t="shared" si="94"/>
        <v>1</v>
      </c>
      <c r="H598" s="46" t="str">
        <f t="shared" si="92"/>
        <v>Thursday</v>
      </c>
      <c r="I598" s="45">
        <v>2</v>
      </c>
      <c r="J598" s="45">
        <v>28</v>
      </c>
      <c r="K598" s="45">
        <v>7</v>
      </c>
      <c r="L598" s="45">
        <v>30</v>
      </c>
      <c r="M598" s="45">
        <v>4</v>
      </c>
      <c r="N598" s="45">
        <v>2</v>
      </c>
      <c r="O598" s="45">
        <v>0</v>
      </c>
      <c r="P598" s="45">
        <v>22</v>
      </c>
      <c r="Q598" s="45">
        <v>31</v>
      </c>
      <c r="R598" s="48"/>
      <c r="S598" s="49"/>
      <c r="T598" s="49"/>
      <c r="U598" s="49"/>
      <c r="V598" s="45">
        <v>22</v>
      </c>
      <c r="W598" s="50">
        <f t="shared" si="95"/>
        <v>682</v>
      </c>
      <c r="X598" s="51">
        <f t="shared" si="96"/>
        <v>0.18944444444444444</v>
      </c>
      <c r="Y598" s="51">
        <f t="shared" si="97"/>
        <v>7.8105555555555553</v>
      </c>
      <c r="Z598" s="51">
        <f t="shared" si="98"/>
        <v>1</v>
      </c>
      <c r="AA598" s="52">
        <f t="shared" si="99"/>
        <v>8.611111111111111E-3</v>
      </c>
    </row>
    <row r="599" spans="2:27" x14ac:dyDescent="0.3">
      <c r="B599" s="53">
        <v>92421</v>
      </c>
      <c r="C599" s="54">
        <v>43105</v>
      </c>
      <c r="D599" s="55">
        <f t="shared" si="93"/>
        <v>2018</v>
      </c>
      <c r="E599" s="54" t="str">
        <f t="shared" si="90"/>
        <v>Q1-2018</v>
      </c>
      <c r="F599" s="54" t="str">
        <f t="shared" si="91"/>
        <v>January</v>
      </c>
      <c r="G599" s="55">
        <f t="shared" si="94"/>
        <v>1</v>
      </c>
      <c r="H599" s="54" t="str">
        <f t="shared" si="92"/>
        <v>Friday</v>
      </c>
      <c r="I599" s="53">
        <v>1</v>
      </c>
      <c r="J599" s="53">
        <v>29</v>
      </c>
      <c r="K599" s="53">
        <v>6</v>
      </c>
      <c r="L599" s="53">
        <v>30</v>
      </c>
      <c r="M599" s="53">
        <v>5</v>
      </c>
      <c r="N599" s="53">
        <v>3</v>
      </c>
      <c r="O599" s="53">
        <v>0</v>
      </c>
      <c r="P599" s="53">
        <v>21</v>
      </c>
      <c r="Q599" s="53">
        <v>30</v>
      </c>
      <c r="R599" s="56"/>
      <c r="S599" s="57"/>
      <c r="T599" s="57"/>
      <c r="U599" s="57"/>
      <c r="V599" s="53">
        <v>21</v>
      </c>
      <c r="W599" s="58">
        <f t="shared" si="95"/>
        <v>630</v>
      </c>
      <c r="X599" s="59">
        <f t="shared" si="96"/>
        <v>0.17499999999999999</v>
      </c>
      <c r="Y599" s="59">
        <f t="shared" si="97"/>
        <v>7.8250000000000002</v>
      </c>
      <c r="Z599" s="59">
        <f t="shared" si="98"/>
        <v>1</v>
      </c>
      <c r="AA599" s="60">
        <f t="shared" si="99"/>
        <v>8.3333333333333332E-3</v>
      </c>
    </row>
    <row r="600" spans="2:27" x14ac:dyDescent="0.3">
      <c r="B600" s="45">
        <v>92422</v>
      </c>
      <c r="C600" s="46">
        <v>43105</v>
      </c>
      <c r="D600" s="47">
        <f t="shared" si="93"/>
        <v>2018</v>
      </c>
      <c r="E600" s="46" t="str">
        <f t="shared" si="90"/>
        <v>Q1-2018</v>
      </c>
      <c r="F600" s="46" t="str">
        <f t="shared" si="91"/>
        <v>January</v>
      </c>
      <c r="G600" s="47">
        <f t="shared" si="94"/>
        <v>1</v>
      </c>
      <c r="H600" s="46" t="str">
        <f t="shared" si="92"/>
        <v>Friday</v>
      </c>
      <c r="I600" s="45">
        <v>2</v>
      </c>
      <c r="J600" s="45">
        <v>29</v>
      </c>
      <c r="K600" s="45">
        <v>7</v>
      </c>
      <c r="L600" s="45">
        <v>30</v>
      </c>
      <c r="M600" s="45">
        <v>4</v>
      </c>
      <c r="N600" s="45">
        <v>3</v>
      </c>
      <c r="O600" s="45">
        <v>0</v>
      </c>
      <c r="P600" s="45">
        <v>22</v>
      </c>
      <c r="Q600" s="45">
        <v>33</v>
      </c>
      <c r="R600" s="48"/>
      <c r="S600" s="49"/>
      <c r="T600" s="49"/>
      <c r="U600" s="49"/>
      <c r="V600" s="45">
        <v>22</v>
      </c>
      <c r="W600" s="50">
        <f t="shared" si="95"/>
        <v>726</v>
      </c>
      <c r="X600" s="51">
        <f t="shared" si="96"/>
        <v>0.20166666666666666</v>
      </c>
      <c r="Y600" s="51">
        <f t="shared" si="97"/>
        <v>7.7983333333333338</v>
      </c>
      <c r="Z600" s="51">
        <f t="shared" si="98"/>
        <v>1</v>
      </c>
      <c r="AA600" s="52">
        <f t="shared" si="99"/>
        <v>9.1666666666666667E-3</v>
      </c>
    </row>
    <row r="601" spans="2:27" x14ac:dyDescent="0.3">
      <c r="B601" s="53">
        <v>92423</v>
      </c>
      <c r="C601" s="54">
        <v>43106</v>
      </c>
      <c r="D601" s="55">
        <f t="shared" si="93"/>
        <v>2018</v>
      </c>
      <c r="E601" s="54" t="str">
        <f t="shared" si="90"/>
        <v>Q1-2018</v>
      </c>
      <c r="F601" s="54" t="str">
        <f t="shared" si="91"/>
        <v>January</v>
      </c>
      <c r="G601" s="55">
        <f t="shared" si="94"/>
        <v>1</v>
      </c>
      <c r="H601" s="54" t="str">
        <f t="shared" si="92"/>
        <v>Saturday</v>
      </c>
      <c r="I601" s="53">
        <v>1</v>
      </c>
      <c r="J601" s="53">
        <v>27</v>
      </c>
      <c r="K601" s="53">
        <v>7</v>
      </c>
      <c r="L601" s="53">
        <v>30</v>
      </c>
      <c r="M601" s="53">
        <v>4</v>
      </c>
      <c r="N601" s="53">
        <v>2</v>
      </c>
      <c r="O601" s="53">
        <v>0</v>
      </c>
      <c r="P601" s="53">
        <v>21</v>
      </c>
      <c r="Q601" s="53">
        <v>34</v>
      </c>
      <c r="R601" s="56"/>
      <c r="S601" s="57"/>
      <c r="T601" s="57"/>
      <c r="U601" s="57"/>
      <c r="V601" s="53">
        <v>21</v>
      </c>
      <c r="W601" s="58">
        <f t="shared" si="95"/>
        <v>714</v>
      </c>
      <c r="X601" s="59">
        <f t="shared" si="96"/>
        <v>0.19833333333333333</v>
      </c>
      <c r="Y601" s="59">
        <f t="shared" si="97"/>
        <v>7.8016666666666667</v>
      </c>
      <c r="Z601" s="59">
        <f t="shared" si="98"/>
        <v>1</v>
      </c>
      <c r="AA601" s="60">
        <f t="shared" si="99"/>
        <v>9.4444444444444445E-3</v>
      </c>
    </row>
    <row r="602" spans="2:27" x14ac:dyDescent="0.3">
      <c r="B602" s="45">
        <v>92424</v>
      </c>
      <c r="C602" s="46">
        <v>43108</v>
      </c>
      <c r="D602" s="47">
        <f t="shared" si="93"/>
        <v>2018</v>
      </c>
      <c r="E602" s="46" t="str">
        <f t="shared" si="90"/>
        <v>Q1-2018</v>
      </c>
      <c r="F602" s="46" t="str">
        <f t="shared" si="91"/>
        <v>January</v>
      </c>
      <c r="G602" s="47">
        <f t="shared" si="94"/>
        <v>2</v>
      </c>
      <c r="H602" s="46" t="str">
        <f t="shared" si="92"/>
        <v>Monday</v>
      </c>
      <c r="I602" s="45">
        <v>1</v>
      </c>
      <c r="J602" s="45">
        <v>24</v>
      </c>
      <c r="K602" s="45">
        <v>7</v>
      </c>
      <c r="L602" s="45">
        <v>30</v>
      </c>
      <c r="M602" s="45">
        <v>5</v>
      </c>
      <c r="N602" s="45">
        <v>2</v>
      </c>
      <c r="O602" s="45">
        <v>0</v>
      </c>
      <c r="P602" s="45">
        <v>17</v>
      </c>
      <c r="Q602" s="45">
        <v>31</v>
      </c>
      <c r="R602" s="48"/>
      <c r="S602" s="49"/>
      <c r="T602" s="49"/>
      <c r="U602" s="49"/>
      <c r="V602" s="45">
        <v>17</v>
      </c>
      <c r="W602" s="50">
        <f t="shared" si="95"/>
        <v>527</v>
      </c>
      <c r="X602" s="51">
        <f t="shared" si="96"/>
        <v>0.1463888888888889</v>
      </c>
      <c r="Y602" s="51">
        <f t="shared" si="97"/>
        <v>7.8536111111111113</v>
      </c>
      <c r="Z602" s="51">
        <f t="shared" si="98"/>
        <v>1</v>
      </c>
      <c r="AA602" s="52">
        <f t="shared" si="99"/>
        <v>8.611111111111111E-3</v>
      </c>
    </row>
    <row r="603" spans="2:27" x14ac:dyDescent="0.3">
      <c r="B603" s="53">
        <v>92425</v>
      </c>
      <c r="C603" s="54">
        <v>43108</v>
      </c>
      <c r="D603" s="55">
        <f t="shared" si="93"/>
        <v>2018</v>
      </c>
      <c r="E603" s="54" t="str">
        <f t="shared" si="90"/>
        <v>Q1-2018</v>
      </c>
      <c r="F603" s="54" t="str">
        <f t="shared" si="91"/>
        <v>January</v>
      </c>
      <c r="G603" s="55">
        <f t="shared" si="94"/>
        <v>2</v>
      </c>
      <c r="H603" s="54" t="str">
        <f t="shared" si="92"/>
        <v>Monday</v>
      </c>
      <c r="I603" s="53">
        <v>2</v>
      </c>
      <c r="J603" s="53">
        <v>27</v>
      </c>
      <c r="K603" s="53">
        <v>6</v>
      </c>
      <c r="L603" s="53">
        <v>30</v>
      </c>
      <c r="M603" s="53">
        <v>5</v>
      </c>
      <c r="N603" s="53">
        <v>2</v>
      </c>
      <c r="O603" s="53">
        <v>0</v>
      </c>
      <c r="P603" s="53">
        <v>20</v>
      </c>
      <c r="Q603" s="53">
        <v>31</v>
      </c>
      <c r="R603" s="56"/>
      <c r="S603" s="57"/>
      <c r="T603" s="57"/>
      <c r="U603" s="57"/>
      <c r="V603" s="53">
        <v>20</v>
      </c>
      <c r="W603" s="58">
        <f t="shared" si="95"/>
        <v>620</v>
      </c>
      <c r="X603" s="59">
        <f t="shared" si="96"/>
        <v>0.17222222222222222</v>
      </c>
      <c r="Y603" s="59">
        <f t="shared" si="97"/>
        <v>7.8277777777777775</v>
      </c>
      <c r="Z603" s="59">
        <f t="shared" si="98"/>
        <v>1</v>
      </c>
      <c r="AA603" s="60">
        <f t="shared" si="99"/>
        <v>8.611111111111111E-3</v>
      </c>
    </row>
    <row r="604" spans="2:27" x14ac:dyDescent="0.3">
      <c r="B604" s="45">
        <v>92426</v>
      </c>
      <c r="C604" s="46">
        <v>43109</v>
      </c>
      <c r="D604" s="47">
        <f t="shared" si="93"/>
        <v>2018</v>
      </c>
      <c r="E604" s="46" t="str">
        <f t="shared" si="90"/>
        <v>Q1-2018</v>
      </c>
      <c r="F604" s="46" t="str">
        <f t="shared" si="91"/>
        <v>January</v>
      </c>
      <c r="G604" s="47">
        <f t="shared" si="94"/>
        <v>2</v>
      </c>
      <c r="H604" s="46" t="str">
        <f t="shared" si="92"/>
        <v>Tuesday</v>
      </c>
      <c r="I604" s="45">
        <v>1</v>
      </c>
      <c r="J604" s="45">
        <v>25</v>
      </c>
      <c r="K604" s="45">
        <v>6</v>
      </c>
      <c r="L604" s="45">
        <v>30</v>
      </c>
      <c r="M604" s="45">
        <v>5</v>
      </c>
      <c r="N604" s="45">
        <v>2</v>
      </c>
      <c r="O604" s="45">
        <v>0</v>
      </c>
      <c r="P604" s="45">
        <v>18</v>
      </c>
      <c r="Q604" s="45">
        <v>31</v>
      </c>
      <c r="R604" s="48"/>
      <c r="S604" s="49"/>
      <c r="T604" s="49"/>
      <c r="U604" s="49"/>
      <c r="V604" s="45">
        <v>18</v>
      </c>
      <c r="W604" s="50">
        <f t="shared" si="95"/>
        <v>558</v>
      </c>
      <c r="X604" s="51">
        <f t="shared" si="96"/>
        <v>0.155</v>
      </c>
      <c r="Y604" s="51">
        <f t="shared" si="97"/>
        <v>7.8449999999999998</v>
      </c>
      <c r="Z604" s="51">
        <f t="shared" si="98"/>
        <v>1</v>
      </c>
      <c r="AA604" s="52">
        <f t="shared" si="99"/>
        <v>8.611111111111111E-3</v>
      </c>
    </row>
    <row r="605" spans="2:27" x14ac:dyDescent="0.3">
      <c r="B605" s="53">
        <v>92427</v>
      </c>
      <c r="C605" s="54">
        <v>43109</v>
      </c>
      <c r="D605" s="55">
        <f t="shared" si="93"/>
        <v>2018</v>
      </c>
      <c r="E605" s="54" t="str">
        <f t="shared" si="90"/>
        <v>Q1-2018</v>
      </c>
      <c r="F605" s="54" t="str">
        <f t="shared" si="91"/>
        <v>January</v>
      </c>
      <c r="G605" s="55">
        <f t="shared" si="94"/>
        <v>2</v>
      </c>
      <c r="H605" s="54" t="str">
        <f t="shared" si="92"/>
        <v>Tuesday</v>
      </c>
      <c r="I605" s="53">
        <v>2</v>
      </c>
      <c r="J605" s="53">
        <v>29</v>
      </c>
      <c r="K605" s="53">
        <v>8</v>
      </c>
      <c r="L605" s="53">
        <v>30</v>
      </c>
      <c r="M605" s="53">
        <v>5</v>
      </c>
      <c r="N605" s="53">
        <v>2</v>
      </c>
      <c r="O605" s="53">
        <v>0</v>
      </c>
      <c r="P605" s="53">
        <v>22</v>
      </c>
      <c r="Q605" s="53">
        <v>33</v>
      </c>
      <c r="R605" s="56"/>
      <c r="S605" s="57"/>
      <c r="T605" s="57"/>
      <c r="U605" s="57"/>
      <c r="V605" s="53">
        <v>22</v>
      </c>
      <c r="W605" s="58">
        <f t="shared" si="95"/>
        <v>726</v>
      </c>
      <c r="X605" s="59">
        <f t="shared" si="96"/>
        <v>0.20166666666666666</v>
      </c>
      <c r="Y605" s="59">
        <f t="shared" si="97"/>
        <v>7.7983333333333338</v>
      </c>
      <c r="Z605" s="59">
        <f t="shared" si="98"/>
        <v>1</v>
      </c>
      <c r="AA605" s="60">
        <f t="shared" si="99"/>
        <v>9.1666666666666667E-3</v>
      </c>
    </row>
    <row r="606" spans="2:27" x14ac:dyDescent="0.3">
      <c r="B606" s="45">
        <v>92428</v>
      </c>
      <c r="C606" s="46">
        <v>43110</v>
      </c>
      <c r="D606" s="47">
        <f t="shared" si="93"/>
        <v>2018</v>
      </c>
      <c r="E606" s="46" t="str">
        <f t="shared" si="90"/>
        <v>Q1-2018</v>
      </c>
      <c r="F606" s="46" t="str">
        <f t="shared" si="91"/>
        <v>January</v>
      </c>
      <c r="G606" s="47">
        <f t="shared" si="94"/>
        <v>2</v>
      </c>
      <c r="H606" s="46" t="str">
        <f t="shared" si="92"/>
        <v>Wednesday</v>
      </c>
      <c r="I606" s="45">
        <v>1</v>
      </c>
      <c r="J606" s="45">
        <v>24</v>
      </c>
      <c r="K606" s="45">
        <v>7</v>
      </c>
      <c r="L606" s="45">
        <v>30</v>
      </c>
      <c r="M606" s="45">
        <v>4</v>
      </c>
      <c r="N606" s="45">
        <v>2</v>
      </c>
      <c r="O606" s="45">
        <v>0</v>
      </c>
      <c r="P606" s="45">
        <v>18</v>
      </c>
      <c r="Q606" s="45">
        <v>35</v>
      </c>
      <c r="R606" s="48"/>
      <c r="S606" s="49"/>
      <c r="T606" s="49"/>
      <c r="U606" s="49"/>
      <c r="V606" s="45">
        <v>18</v>
      </c>
      <c r="W606" s="50">
        <f t="shared" si="95"/>
        <v>630</v>
      </c>
      <c r="X606" s="51">
        <f t="shared" si="96"/>
        <v>0.17499999999999999</v>
      </c>
      <c r="Y606" s="51">
        <f t="shared" si="97"/>
        <v>7.8250000000000002</v>
      </c>
      <c r="Z606" s="51">
        <f t="shared" si="98"/>
        <v>1</v>
      </c>
      <c r="AA606" s="52">
        <f t="shared" si="99"/>
        <v>9.7222222222222224E-3</v>
      </c>
    </row>
    <row r="607" spans="2:27" x14ac:dyDescent="0.3">
      <c r="B607" s="53">
        <v>92429</v>
      </c>
      <c r="C607" s="54">
        <v>43110</v>
      </c>
      <c r="D607" s="55">
        <f t="shared" si="93"/>
        <v>2018</v>
      </c>
      <c r="E607" s="54" t="str">
        <f t="shared" si="90"/>
        <v>Q1-2018</v>
      </c>
      <c r="F607" s="54" t="str">
        <f t="shared" si="91"/>
        <v>January</v>
      </c>
      <c r="G607" s="55">
        <f t="shared" si="94"/>
        <v>2</v>
      </c>
      <c r="H607" s="54" t="str">
        <f t="shared" si="92"/>
        <v>Wednesday</v>
      </c>
      <c r="I607" s="53">
        <v>2</v>
      </c>
      <c r="J607" s="53">
        <v>28</v>
      </c>
      <c r="K607" s="53">
        <v>9</v>
      </c>
      <c r="L607" s="53">
        <v>30</v>
      </c>
      <c r="M607" s="53">
        <v>5</v>
      </c>
      <c r="N607" s="53">
        <v>2</v>
      </c>
      <c r="O607" s="53">
        <v>0</v>
      </c>
      <c r="P607" s="53">
        <v>21</v>
      </c>
      <c r="Q607" s="53">
        <v>35</v>
      </c>
      <c r="R607" s="56"/>
      <c r="S607" s="57"/>
      <c r="T607" s="57"/>
      <c r="U607" s="57"/>
      <c r="V607" s="53">
        <v>21</v>
      </c>
      <c r="W607" s="58">
        <f t="shared" si="95"/>
        <v>735</v>
      </c>
      <c r="X607" s="59">
        <f t="shared" si="96"/>
        <v>0.20416666666666666</v>
      </c>
      <c r="Y607" s="59">
        <f t="shared" si="97"/>
        <v>7.7958333333333334</v>
      </c>
      <c r="Z607" s="59">
        <f t="shared" si="98"/>
        <v>1</v>
      </c>
      <c r="AA607" s="60">
        <f t="shared" si="99"/>
        <v>9.7222222222222224E-3</v>
      </c>
    </row>
    <row r="608" spans="2:27" x14ac:dyDescent="0.3">
      <c r="B608" s="45">
        <v>92430</v>
      </c>
      <c r="C608" s="46">
        <v>43111</v>
      </c>
      <c r="D608" s="47">
        <f t="shared" si="93"/>
        <v>2018</v>
      </c>
      <c r="E608" s="46" t="str">
        <f t="shared" si="90"/>
        <v>Q1-2018</v>
      </c>
      <c r="F608" s="46" t="str">
        <f t="shared" si="91"/>
        <v>January</v>
      </c>
      <c r="G608" s="47">
        <f t="shared" si="94"/>
        <v>2</v>
      </c>
      <c r="H608" s="46" t="str">
        <f t="shared" si="92"/>
        <v>Thursday</v>
      </c>
      <c r="I608" s="45">
        <v>1</v>
      </c>
      <c r="J608" s="45">
        <v>25</v>
      </c>
      <c r="K608" s="45">
        <v>6</v>
      </c>
      <c r="L608" s="45">
        <v>30</v>
      </c>
      <c r="M608" s="45">
        <v>4</v>
      </c>
      <c r="N608" s="45">
        <v>3</v>
      </c>
      <c r="O608" s="45">
        <v>0</v>
      </c>
      <c r="P608" s="45">
        <v>18</v>
      </c>
      <c r="Q608" s="45">
        <v>35</v>
      </c>
      <c r="R608" s="48"/>
      <c r="S608" s="49"/>
      <c r="T608" s="49"/>
      <c r="U608" s="49"/>
      <c r="V608" s="45">
        <v>18</v>
      </c>
      <c r="W608" s="50">
        <f t="shared" si="95"/>
        <v>630</v>
      </c>
      <c r="X608" s="51">
        <f t="shared" si="96"/>
        <v>0.17499999999999999</v>
      </c>
      <c r="Y608" s="51">
        <f t="shared" si="97"/>
        <v>7.8250000000000002</v>
      </c>
      <c r="Z608" s="51">
        <f t="shared" si="98"/>
        <v>1</v>
      </c>
      <c r="AA608" s="52">
        <f t="shared" si="99"/>
        <v>9.7222222222222224E-3</v>
      </c>
    </row>
    <row r="609" spans="2:27" x14ac:dyDescent="0.3">
      <c r="B609" s="53">
        <v>92431</v>
      </c>
      <c r="C609" s="54">
        <v>43111</v>
      </c>
      <c r="D609" s="55">
        <f t="shared" si="93"/>
        <v>2018</v>
      </c>
      <c r="E609" s="54" t="str">
        <f t="shared" si="90"/>
        <v>Q1-2018</v>
      </c>
      <c r="F609" s="54" t="str">
        <f t="shared" si="91"/>
        <v>January</v>
      </c>
      <c r="G609" s="55">
        <f t="shared" si="94"/>
        <v>2</v>
      </c>
      <c r="H609" s="54" t="str">
        <f t="shared" si="92"/>
        <v>Thursday</v>
      </c>
      <c r="I609" s="53">
        <v>2</v>
      </c>
      <c r="J609" s="53">
        <v>32</v>
      </c>
      <c r="K609" s="53">
        <v>6</v>
      </c>
      <c r="L609" s="53">
        <v>30</v>
      </c>
      <c r="M609" s="53">
        <v>4</v>
      </c>
      <c r="N609" s="53">
        <v>3</v>
      </c>
      <c r="O609" s="53">
        <v>0</v>
      </c>
      <c r="P609" s="53">
        <v>25</v>
      </c>
      <c r="Q609" s="53">
        <v>34</v>
      </c>
      <c r="R609" s="56"/>
      <c r="S609" s="57"/>
      <c r="T609" s="57"/>
      <c r="U609" s="57"/>
      <c r="V609" s="53">
        <v>25</v>
      </c>
      <c r="W609" s="58">
        <f t="shared" si="95"/>
        <v>850</v>
      </c>
      <c r="X609" s="59">
        <f t="shared" si="96"/>
        <v>0.2361111111111111</v>
      </c>
      <c r="Y609" s="59">
        <f t="shared" si="97"/>
        <v>7.7638888888888893</v>
      </c>
      <c r="Z609" s="59">
        <f t="shared" si="98"/>
        <v>1</v>
      </c>
      <c r="AA609" s="60">
        <f t="shared" si="99"/>
        <v>9.4444444444444445E-3</v>
      </c>
    </row>
    <row r="610" spans="2:27" x14ac:dyDescent="0.3">
      <c r="B610" s="45">
        <v>92432</v>
      </c>
      <c r="C610" s="46">
        <v>43112</v>
      </c>
      <c r="D610" s="47">
        <f t="shared" si="93"/>
        <v>2018</v>
      </c>
      <c r="E610" s="46" t="str">
        <f t="shared" si="90"/>
        <v>Q1-2018</v>
      </c>
      <c r="F610" s="46" t="str">
        <f t="shared" si="91"/>
        <v>January</v>
      </c>
      <c r="G610" s="47">
        <f t="shared" si="94"/>
        <v>2</v>
      </c>
      <c r="H610" s="46" t="str">
        <f t="shared" si="92"/>
        <v>Friday</v>
      </c>
      <c r="I610" s="45">
        <v>1</v>
      </c>
      <c r="J610" s="45">
        <v>28</v>
      </c>
      <c r="K610" s="45">
        <v>8</v>
      </c>
      <c r="L610" s="45">
        <v>30</v>
      </c>
      <c r="M610" s="45">
        <v>5</v>
      </c>
      <c r="N610" s="45">
        <v>2</v>
      </c>
      <c r="O610" s="45">
        <v>0</v>
      </c>
      <c r="P610" s="45">
        <v>21</v>
      </c>
      <c r="Q610" s="45">
        <v>34</v>
      </c>
      <c r="R610" s="48"/>
      <c r="S610" s="49"/>
      <c r="T610" s="49"/>
      <c r="U610" s="49"/>
      <c r="V610" s="45">
        <v>21</v>
      </c>
      <c r="W610" s="50">
        <f t="shared" si="95"/>
        <v>714</v>
      </c>
      <c r="X610" s="51">
        <f t="shared" si="96"/>
        <v>0.19833333333333333</v>
      </c>
      <c r="Y610" s="51">
        <f t="shared" si="97"/>
        <v>7.8016666666666667</v>
      </c>
      <c r="Z610" s="51">
        <f t="shared" si="98"/>
        <v>1</v>
      </c>
      <c r="AA610" s="52">
        <f t="shared" si="99"/>
        <v>9.4444444444444445E-3</v>
      </c>
    </row>
    <row r="611" spans="2:27" x14ac:dyDescent="0.3">
      <c r="B611" s="53">
        <v>92433</v>
      </c>
      <c r="C611" s="54">
        <v>43112</v>
      </c>
      <c r="D611" s="55">
        <f t="shared" si="93"/>
        <v>2018</v>
      </c>
      <c r="E611" s="54" t="str">
        <f t="shared" si="90"/>
        <v>Q1-2018</v>
      </c>
      <c r="F611" s="54" t="str">
        <f t="shared" si="91"/>
        <v>January</v>
      </c>
      <c r="G611" s="55">
        <f t="shared" si="94"/>
        <v>2</v>
      </c>
      <c r="H611" s="54" t="str">
        <f t="shared" si="92"/>
        <v>Friday</v>
      </c>
      <c r="I611" s="53">
        <v>2</v>
      </c>
      <c r="J611" s="53">
        <v>31</v>
      </c>
      <c r="K611" s="53">
        <v>7</v>
      </c>
      <c r="L611" s="53">
        <v>30</v>
      </c>
      <c r="M611" s="53">
        <v>5</v>
      </c>
      <c r="N611" s="53">
        <v>2</v>
      </c>
      <c r="O611" s="53">
        <v>0</v>
      </c>
      <c r="P611" s="53">
        <v>24</v>
      </c>
      <c r="Q611" s="53">
        <v>32</v>
      </c>
      <c r="R611" s="56"/>
      <c r="S611" s="57"/>
      <c r="T611" s="57"/>
      <c r="U611" s="57"/>
      <c r="V611" s="53">
        <v>24</v>
      </c>
      <c r="W611" s="58">
        <f t="shared" si="95"/>
        <v>768</v>
      </c>
      <c r="X611" s="59">
        <f t="shared" si="96"/>
        <v>0.21333333333333335</v>
      </c>
      <c r="Y611" s="59">
        <f t="shared" si="97"/>
        <v>7.7866666666666671</v>
      </c>
      <c r="Z611" s="59">
        <f t="shared" si="98"/>
        <v>1</v>
      </c>
      <c r="AA611" s="60">
        <f t="shared" si="99"/>
        <v>8.8888888888888889E-3</v>
      </c>
    </row>
    <row r="612" spans="2:27" x14ac:dyDescent="0.3">
      <c r="B612" s="45">
        <v>92434</v>
      </c>
      <c r="C612" s="46">
        <v>43113</v>
      </c>
      <c r="D612" s="47">
        <f t="shared" si="93"/>
        <v>2018</v>
      </c>
      <c r="E612" s="46" t="str">
        <f t="shared" si="90"/>
        <v>Q1-2018</v>
      </c>
      <c r="F612" s="46" t="str">
        <f t="shared" si="91"/>
        <v>January</v>
      </c>
      <c r="G612" s="47">
        <f t="shared" si="94"/>
        <v>2</v>
      </c>
      <c r="H612" s="46" t="str">
        <f t="shared" si="92"/>
        <v>Saturday</v>
      </c>
      <c r="I612" s="45">
        <v>1</v>
      </c>
      <c r="J612" s="45">
        <v>24</v>
      </c>
      <c r="K612" s="45">
        <v>8</v>
      </c>
      <c r="L612" s="45">
        <v>30</v>
      </c>
      <c r="M612" s="45">
        <v>5</v>
      </c>
      <c r="N612" s="45">
        <v>3</v>
      </c>
      <c r="O612" s="45">
        <v>0</v>
      </c>
      <c r="P612" s="45">
        <v>16</v>
      </c>
      <c r="Q612" s="45">
        <v>35</v>
      </c>
      <c r="R612" s="48"/>
      <c r="S612" s="49"/>
      <c r="T612" s="49"/>
      <c r="U612" s="49"/>
      <c r="V612" s="45">
        <v>16</v>
      </c>
      <c r="W612" s="50">
        <f t="shared" si="95"/>
        <v>560</v>
      </c>
      <c r="X612" s="51">
        <f t="shared" si="96"/>
        <v>0.15555555555555556</v>
      </c>
      <c r="Y612" s="51">
        <f t="shared" si="97"/>
        <v>7.8444444444444441</v>
      </c>
      <c r="Z612" s="51">
        <f t="shared" si="98"/>
        <v>1</v>
      </c>
      <c r="AA612" s="52">
        <f t="shared" si="99"/>
        <v>9.7222222222222224E-3</v>
      </c>
    </row>
    <row r="613" spans="2:27" x14ac:dyDescent="0.3">
      <c r="B613" s="53">
        <v>92435</v>
      </c>
      <c r="C613" s="54">
        <v>43115</v>
      </c>
      <c r="D613" s="55">
        <f t="shared" si="93"/>
        <v>2018</v>
      </c>
      <c r="E613" s="54" t="str">
        <f t="shared" si="90"/>
        <v>Q1-2018</v>
      </c>
      <c r="F613" s="54" t="str">
        <f t="shared" si="91"/>
        <v>January</v>
      </c>
      <c r="G613" s="55">
        <f t="shared" si="94"/>
        <v>3</v>
      </c>
      <c r="H613" s="54" t="str">
        <f t="shared" si="92"/>
        <v>Monday</v>
      </c>
      <c r="I613" s="53">
        <v>1</v>
      </c>
      <c r="J613" s="53">
        <v>23</v>
      </c>
      <c r="K613" s="53">
        <v>6</v>
      </c>
      <c r="L613" s="53">
        <v>30</v>
      </c>
      <c r="M613" s="53">
        <v>5</v>
      </c>
      <c r="N613" s="53">
        <v>2</v>
      </c>
      <c r="O613" s="53">
        <v>0</v>
      </c>
      <c r="P613" s="53">
        <v>16</v>
      </c>
      <c r="Q613" s="53">
        <v>31</v>
      </c>
      <c r="R613" s="56"/>
      <c r="S613" s="57"/>
      <c r="T613" s="57"/>
      <c r="U613" s="57"/>
      <c r="V613" s="53">
        <v>16</v>
      </c>
      <c r="W613" s="58">
        <f t="shared" si="95"/>
        <v>496</v>
      </c>
      <c r="X613" s="59">
        <f t="shared" si="96"/>
        <v>0.13777777777777778</v>
      </c>
      <c r="Y613" s="59">
        <f t="shared" si="97"/>
        <v>7.862222222222222</v>
      </c>
      <c r="Z613" s="59">
        <f t="shared" si="98"/>
        <v>1</v>
      </c>
      <c r="AA613" s="60">
        <f t="shared" si="99"/>
        <v>8.611111111111111E-3</v>
      </c>
    </row>
    <row r="614" spans="2:27" x14ac:dyDescent="0.3">
      <c r="B614" s="45">
        <v>92436</v>
      </c>
      <c r="C614" s="46">
        <v>43115</v>
      </c>
      <c r="D614" s="47">
        <f t="shared" si="93"/>
        <v>2018</v>
      </c>
      <c r="E614" s="46" t="str">
        <f t="shared" si="90"/>
        <v>Q1-2018</v>
      </c>
      <c r="F614" s="46" t="str">
        <f t="shared" si="91"/>
        <v>January</v>
      </c>
      <c r="G614" s="47">
        <f t="shared" si="94"/>
        <v>3</v>
      </c>
      <c r="H614" s="46" t="str">
        <f t="shared" si="92"/>
        <v>Monday</v>
      </c>
      <c r="I614" s="45">
        <v>2</v>
      </c>
      <c r="J614" s="45">
        <v>32</v>
      </c>
      <c r="K614" s="45">
        <v>8</v>
      </c>
      <c r="L614" s="45">
        <v>30</v>
      </c>
      <c r="M614" s="45">
        <v>4</v>
      </c>
      <c r="N614" s="45">
        <v>3</v>
      </c>
      <c r="O614" s="45">
        <v>0</v>
      </c>
      <c r="P614" s="45">
        <v>25</v>
      </c>
      <c r="Q614" s="45">
        <v>31</v>
      </c>
      <c r="R614" s="48"/>
      <c r="S614" s="49"/>
      <c r="T614" s="49"/>
      <c r="U614" s="49"/>
      <c r="V614" s="45">
        <v>25</v>
      </c>
      <c r="W614" s="50">
        <f t="shared" si="95"/>
        <v>775</v>
      </c>
      <c r="X614" s="51">
        <f t="shared" si="96"/>
        <v>0.21527777777777779</v>
      </c>
      <c r="Y614" s="51">
        <f t="shared" si="97"/>
        <v>7.7847222222222223</v>
      </c>
      <c r="Z614" s="51">
        <f t="shared" si="98"/>
        <v>1</v>
      </c>
      <c r="AA614" s="52">
        <f t="shared" si="99"/>
        <v>8.611111111111111E-3</v>
      </c>
    </row>
    <row r="615" spans="2:27" x14ac:dyDescent="0.3">
      <c r="B615" s="53">
        <v>92437</v>
      </c>
      <c r="C615" s="54">
        <v>43116</v>
      </c>
      <c r="D615" s="55">
        <f t="shared" si="93"/>
        <v>2018</v>
      </c>
      <c r="E615" s="54" t="str">
        <f t="shared" si="90"/>
        <v>Q1-2018</v>
      </c>
      <c r="F615" s="54" t="str">
        <f t="shared" si="91"/>
        <v>January</v>
      </c>
      <c r="G615" s="55">
        <f t="shared" si="94"/>
        <v>3</v>
      </c>
      <c r="H615" s="54" t="str">
        <f t="shared" si="92"/>
        <v>Tuesday</v>
      </c>
      <c r="I615" s="53">
        <v>1</v>
      </c>
      <c r="J615" s="53">
        <v>26</v>
      </c>
      <c r="K615" s="53">
        <v>7</v>
      </c>
      <c r="L615" s="53">
        <v>30</v>
      </c>
      <c r="M615" s="53">
        <v>4</v>
      </c>
      <c r="N615" s="53">
        <v>2</v>
      </c>
      <c r="O615" s="53">
        <v>0</v>
      </c>
      <c r="P615" s="53">
        <v>20</v>
      </c>
      <c r="Q615" s="53">
        <v>30</v>
      </c>
      <c r="R615" s="56"/>
      <c r="S615" s="57"/>
      <c r="T615" s="57"/>
      <c r="U615" s="57"/>
      <c r="V615" s="53">
        <v>20</v>
      </c>
      <c r="W615" s="58">
        <f t="shared" si="95"/>
        <v>600</v>
      </c>
      <c r="X615" s="59">
        <f t="shared" si="96"/>
        <v>0.16666666666666666</v>
      </c>
      <c r="Y615" s="59">
        <f t="shared" si="97"/>
        <v>7.833333333333333</v>
      </c>
      <c r="Z615" s="59">
        <f t="shared" si="98"/>
        <v>1</v>
      </c>
      <c r="AA615" s="60">
        <f t="shared" si="99"/>
        <v>8.3333333333333332E-3</v>
      </c>
    </row>
    <row r="616" spans="2:27" x14ac:dyDescent="0.3">
      <c r="B616" s="45">
        <v>92438</v>
      </c>
      <c r="C616" s="46">
        <v>43116</v>
      </c>
      <c r="D616" s="47">
        <f t="shared" si="93"/>
        <v>2018</v>
      </c>
      <c r="E616" s="46" t="str">
        <f t="shared" si="90"/>
        <v>Q1-2018</v>
      </c>
      <c r="F616" s="46" t="str">
        <f t="shared" si="91"/>
        <v>January</v>
      </c>
      <c r="G616" s="47">
        <f t="shared" si="94"/>
        <v>3</v>
      </c>
      <c r="H616" s="46" t="str">
        <f t="shared" si="92"/>
        <v>Tuesday</v>
      </c>
      <c r="I616" s="45">
        <v>2</v>
      </c>
      <c r="J616" s="45">
        <v>30</v>
      </c>
      <c r="K616" s="45">
        <v>5</v>
      </c>
      <c r="L616" s="45">
        <v>30</v>
      </c>
      <c r="M616" s="45">
        <v>5</v>
      </c>
      <c r="N616" s="45">
        <v>2</v>
      </c>
      <c r="O616" s="45">
        <v>0</v>
      </c>
      <c r="P616" s="45">
        <v>23</v>
      </c>
      <c r="Q616" s="45">
        <v>32</v>
      </c>
      <c r="R616" s="48"/>
      <c r="S616" s="49"/>
      <c r="T616" s="49"/>
      <c r="U616" s="49"/>
      <c r="V616" s="45">
        <v>23</v>
      </c>
      <c r="W616" s="50">
        <f t="shared" si="95"/>
        <v>736</v>
      </c>
      <c r="X616" s="51">
        <f t="shared" si="96"/>
        <v>0.20444444444444446</v>
      </c>
      <c r="Y616" s="51">
        <f t="shared" si="97"/>
        <v>7.7955555555555556</v>
      </c>
      <c r="Z616" s="51">
        <f t="shared" si="98"/>
        <v>1</v>
      </c>
      <c r="AA616" s="52">
        <f t="shared" si="99"/>
        <v>8.8888888888888889E-3</v>
      </c>
    </row>
    <row r="617" spans="2:27" x14ac:dyDescent="0.3">
      <c r="B617" s="53">
        <v>92439</v>
      </c>
      <c r="C617" s="54">
        <v>43117</v>
      </c>
      <c r="D617" s="55">
        <f t="shared" si="93"/>
        <v>2018</v>
      </c>
      <c r="E617" s="54" t="str">
        <f t="shared" si="90"/>
        <v>Q1-2018</v>
      </c>
      <c r="F617" s="54" t="str">
        <f t="shared" si="91"/>
        <v>January</v>
      </c>
      <c r="G617" s="55">
        <f t="shared" si="94"/>
        <v>3</v>
      </c>
      <c r="H617" s="54" t="str">
        <f t="shared" si="92"/>
        <v>Wednesday</v>
      </c>
      <c r="I617" s="53">
        <v>1</v>
      </c>
      <c r="J617" s="53">
        <v>24</v>
      </c>
      <c r="K617" s="53">
        <v>5</v>
      </c>
      <c r="L617" s="53">
        <v>30</v>
      </c>
      <c r="M617" s="53">
        <v>4</v>
      </c>
      <c r="N617" s="53">
        <v>3</v>
      </c>
      <c r="O617" s="53">
        <v>0</v>
      </c>
      <c r="P617" s="53">
        <v>17</v>
      </c>
      <c r="Q617" s="53">
        <v>35</v>
      </c>
      <c r="R617" s="56"/>
      <c r="S617" s="57"/>
      <c r="T617" s="57"/>
      <c r="U617" s="57"/>
      <c r="V617" s="53">
        <v>17</v>
      </c>
      <c r="W617" s="58">
        <f t="shared" si="95"/>
        <v>595</v>
      </c>
      <c r="X617" s="59">
        <f t="shared" si="96"/>
        <v>0.16527777777777777</v>
      </c>
      <c r="Y617" s="59">
        <f t="shared" si="97"/>
        <v>7.8347222222222221</v>
      </c>
      <c r="Z617" s="59">
        <f t="shared" si="98"/>
        <v>1</v>
      </c>
      <c r="AA617" s="60">
        <f t="shared" si="99"/>
        <v>9.7222222222222224E-3</v>
      </c>
    </row>
    <row r="618" spans="2:27" x14ac:dyDescent="0.3">
      <c r="B618" s="45">
        <v>92440</v>
      </c>
      <c r="C618" s="46">
        <v>43117</v>
      </c>
      <c r="D618" s="47">
        <f t="shared" si="93"/>
        <v>2018</v>
      </c>
      <c r="E618" s="46" t="str">
        <f t="shared" si="90"/>
        <v>Q1-2018</v>
      </c>
      <c r="F618" s="46" t="str">
        <f t="shared" si="91"/>
        <v>January</v>
      </c>
      <c r="G618" s="47">
        <f t="shared" si="94"/>
        <v>3</v>
      </c>
      <c r="H618" s="46" t="str">
        <f t="shared" si="92"/>
        <v>Wednesday</v>
      </c>
      <c r="I618" s="45">
        <v>2</v>
      </c>
      <c r="J618" s="45">
        <v>29</v>
      </c>
      <c r="K618" s="45">
        <v>6</v>
      </c>
      <c r="L618" s="45">
        <v>30</v>
      </c>
      <c r="M618" s="45">
        <v>4</v>
      </c>
      <c r="N618" s="45">
        <v>2</v>
      </c>
      <c r="O618" s="45">
        <v>0</v>
      </c>
      <c r="P618" s="45">
        <v>23</v>
      </c>
      <c r="Q618" s="45">
        <v>35</v>
      </c>
      <c r="R618" s="48"/>
      <c r="S618" s="49"/>
      <c r="T618" s="49"/>
      <c r="U618" s="49"/>
      <c r="V618" s="45">
        <v>23</v>
      </c>
      <c r="W618" s="50">
        <f t="shared" si="95"/>
        <v>805</v>
      </c>
      <c r="X618" s="51">
        <f t="shared" si="96"/>
        <v>0.22361111111111112</v>
      </c>
      <c r="Y618" s="51">
        <f t="shared" si="97"/>
        <v>7.7763888888888886</v>
      </c>
      <c r="Z618" s="51">
        <f t="shared" si="98"/>
        <v>1</v>
      </c>
      <c r="AA618" s="52">
        <f t="shared" si="99"/>
        <v>9.7222222222222224E-3</v>
      </c>
    </row>
    <row r="619" spans="2:27" x14ac:dyDescent="0.3">
      <c r="B619" s="53">
        <v>92441</v>
      </c>
      <c r="C619" s="54">
        <v>43118</v>
      </c>
      <c r="D619" s="55">
        <f t="shared" si="93"/>
        <v>2018</v>
      </c>
      <c r="E619" s="54" t="str">
        <f t="shared" si="90"/>
        <v>Q1-2018</v>
      </c>
      <c r="F619" s="54" t="str">
        <f t="shared" si="91"/>
        <v>January</v>
      </c>
      <c r="G619" s="55">
        <f t="shared" si="94"/>
        <v>3</v>
      </c>
      <c r="H619" s="54" t="str">
        <f t="shared" si="92"/>
        <v>Thursday</v>
      </c>
      <c r="I619" s="53">
        <v>1</v>
      </c>
      <c r="J619" s="53">
        <v>25</v>
      </c>
      <c r="K619" s="53">
        <v>7</v>
      </c>
      <c r="L619" s="53">
        <v>30</v>
      </c>
      <c r="M619" s="53">
        <v>4</v>
      </c>
      <c r="N619" s="53">
        <v>2</v>
      </c>
      <c r="O619" s="53">
        <v>0</v>
      </c>
      <c r="P619" s="53">
        <v>19</v>
      </c>
      <c r="Q619" s="53">
        <v>34</v>
      </c>
      <c r="R619" s="56"/>
      <c r="S619" s="57"/>
      <c r="T619" s="57"/>
      <c r="U619" s="57"/>
      <c r="V619" s="53">
        <v>19</v>
      </c>
      <c r="W619" s="58">
        <f t="shared" si="95"/>
        <v>646</v>
      </c>
      <c r="X619" s="59">
        <f t="shared" si="96"/>
        <v>0.17944444444444443</v>
      </c>
      <c r="Y619" s="59">
        <f t="shared" si="97"/>
        <v>7.8205555555555559</v>
      </c>
      <c r="Z619" s="59">
        <f t="shared" si="98"/>
        <v>1</v>
      </c>
      <c r="AA619" s="60">
        <f t="shared" si="99"/>
        <v>9.4444444444444445E-3</v>
      </c>
    </row>
    <row r="620" spans="2:27" x14ac:dyDescent="0.3">
      <c r="B620" s="45">
        <v>92442</v>
      </c>
      <c r="C620" s="46">
        <v>43118</v>
      </c>
      <c r="D620" s="47">
        <f t="shared" si="93"/>
        <v>2018</v>
      </c>
      <c r="E620" s="46" t="str">
        <f t="shared" si="90"/>
        <v>Q1-2018</v>
      </c>
      <c r="F620" s="46" t="str">
        <f t="shared" si="91"/>
        <v>January</v>
      </c>
      <c r="G620" s="47">
        <f t="shared" si="94"/>
        <v>3</v>
      </c>
      <c r="H620" s="46" t="str">
        <f t="shared" si="92"/>
        <v>Thursday</v>
      </c>
      <c r="I620" s="45">
        <v>2</v>
      </c>
      <c r="J620" s="45">
        <v>32</v>
      </c>
      <c r="K620" s="45">
        <v>8</v>
      </c>
      <c r="L620" s="45">
        <v>30</v>
      </c>
      <c r="M620" s="45">
        <v>4</v>
      </c>
      <c r="N620" s="45">
        <v>3</v>
      </c>
      <c r="O620" s="45">
        <v>0</v>
      </c>
      <c r="P620" s="45">
        <v>25</v>
      </c>
      <c r="Q620" s="45">
        <v>31</v>
      </c>
      <c r="R620" s="48"/>
      <c r="S620" s="49"/>
      <c r="T620" s="49"/>
      <c r="U620" s="49"/>
      <c r="V620" s="45">
        <v>25</v>
      </c>
      <c r="W620" s="50">
        <f t="shared" si="95"/>
        <v>775</v>
      </c>
      <c r="X620" s="51">
        <f t="shared" si="96"/>
        <v>0.21527777777777779</v>
      </c>
      <c r="Y620" s="51">
        <f t="shared" si="97"/>
        <v>7.7847222222222223</v>
      </c>
      <c r="Z620" s="51">
        <f t="shared" si="98"/>
        <v>1</v>
      </c>
      <c r="AA620" s="52">
        <f t="shared" si="99"/>
        <v>8.611111111111111E-3</v>
      </c>
    </row>
    <row r="621" spans="2:27" x14ac:dyDescent="0.3">
      <c r="B621" s="53">
        <v>92443</v>
      </c>
      <c r="C621" s="54">
        <v>43119</v>
      </c>
      <c r="D621" s="55">
        <f t="shared" si="93"/>
        <v>2018</v>
      </c>
      <c r="E621" s="54" t="str">
        <f t="shared" si="90"/>
        <v>Q1-2018</v>
      </c>
      <c r="F621" s="54" t="str">
        <f t="shared" si="91"/>
        <v>January</v>
      </c>
      <c r="G621" s="55">
        <f t="shared" si="94"/>
        <v>3</v>
      </c>
      <c r="H621" s="54" t="str">
        <f t="shared" si="92"/>
        <v>Friday</v>
      </c>
      <c r="I621" s="53">
        <v>1</v>
      </c>
      <c r="J621" s="53">
        <v>29</v>
      </c>
      <c r="K621" s="53">
        <v>6</v>
      </c>
      <c r="L621" s="53">
        <v>30</v>
      </c>
      <c r="M621" s="53">
        <v>5</v>
      </c>
      <c r="N621" s="53">
        <v>3</v>
      </c>
      <c r="O621" s="53">
        <v>0</v>
      </c>
      <c r="P621" s="53">
        <v>21</v>
      </c>
      <c r="Q621" s="53">
        <v>35</v>
      </c>
      <c r="R621" s="56"/>
      <c r="S621" s="57"/>
      <c r="T621" s="57"/>
      <c r="U621" s="57"/>
      <c r="V621" s="53">
        <v>21</v>
      </c>
      <c r="W621" s="58">
        <f t="shared" si="95"/>
        <v>735</v>
      </c>
      <c r="X621" s="59">
        <f t="shared" si="96"/>
        <v>0.20416666666666666</v>
      </c>
      <c r="Y621" s="59">
        <f t="shared" si="97"/>
        <v>7.7958333333333334</v>
      </c>
      <c r="Z621" s="59">
        <f t="shared" si="98"/>
        <v>1</v>
      </c>
      <c r="AA621" s="60">
        <f t="shared" si="99"/>
        <v>9.7222222222222224E-3</v>
      </c>
    </row>
    <row r="622" spans="2:27" x14ac:dyDescent="0.3">
      <c r="B622" s="45">
        <v>92444</v>
      </c>
      <c r="C622" s="46">
        <v>43119</v>
      </c>
      <c r="D622" s="47">
        <f t="shared" si="93"/>
        <v>2018</v>
      </c>
      <c r="E622" s="46" t="str">
        <f t="shared" si="90"/>
        <v>Q1-2018</v>
      </c>
      <c r="F622" s="46" t="str">
        <f t="shared" si="91"/>
        <v>January</v>
      </c>
      <c r="G622" s="47">
        <f t="shared" si="94"/>
        <v>3</v>
      </c>
      <c r="H622" s="46" t="str">
        <f t="shared" si="92"/>
        <v>Friday</v>
      </c>
      <c r="I622" s="45">
        <v>2</v>
      </c>
      <c r="J622" s="45">
        <v>28</v>
      </c>
      <c r="K622" s="45">
        <v>7</v>
      </c>
      <c r="L622" s="45">
        <v>30</v>
      </c>
      <c r="M622" s="45">
        <v>4</v>
      </c>
      <c r="N622" s="45">
        <v>3</v>
      </c>
      <c r="O622" s="45">
        <v>0</v>
      </c>
      <c r="P622" s="45">
        <v>21</v>
      </c>
      <c r="Q622" s="45">
        <v>31</v>
      </c>
      <c r="R622" s="48"/>
      <c r="S622" s="49"/>
      <c r="T622" s="49"/>
      <c r="U622" s="49"/>
      <c r="V622" s="45">
        <v>21</v>
      </c>
      <c r="W622" s="50">
        <f t="shared" si="95"/>
        <v>651</v>
      </c>
      <c r="X622" s="51">
        <f t="shared" si="96"/>
        <v>0.18083333333333335</v>
      </c>
      <c r="Y622" s="51">
        <f t="shared" si="97"/>
        <v>7.8191666666666668</v>
      </c>
      <c r="Z622" s="51">
        <f t="shared" si="98"/>
        <v>1</v>
      </c>
      <c r="AA622" s="52">
        <f t="shared" si="99"/>
        <v>8.611111111111111E-3</v>
      </c>
    </row>
    <row r="623" spans="2:27" x14ac:dyDescent="0.3">
      <c r="B623" s="53">
        <v>92445</v>
      </c>
      <c r="C623" s="54">
        <v>43120</v>
      </c>
      <c r="D623" s="55">
        <f t="shared" si="93"/>
        <v>2018</v>
      </c>
      <c r="E623" s="54" t="str">
        <f t="shared" si="90"/>
        <v>Q1-2018</v>
      </c>
      <c r="F623" s="54" t="str">
        <f t="shared" si="91"/>
        <v>January</v>
      </c>
      <c r="G623" s="55">
        <f t="shared" si="94"/>
        <v>3</v>
      </c>
      <c r="H623" s="54" t="str">
        <f t="shared" si="92"/>
        <v>Saturday</v>
      </c>
      <c r="I623" s="53">
        <v>1</v>
      </c>
      <c r="J623" s="53">
        <v>24</v>
      </c>
      <c r="K623" s="53">
        <v>8</v>
      </c>
      <c r="L623" s="53">
        <v>30</v>
      </c>
      <c r="M623" s="53">
        <v>4</v>
      </c>
      <c r="N623" s="53">
        <v>2</v>
      </c>
      <c r="O623" s="53">
        <v>0</v>
      </c>
      <c r="P623" s="53">
        <v>18</v>
      </c>
      <c r="Q623" s="53">
        <v>30</v>
      </c>
      <c r="R623" s="56"/>
      <c r="S623" s="57"/>
      <c r="T623" s="57"/>
      <c r="U623" s="57"/>
      <c r="V623" s="53">
        <v>18</v>
      </c>
      <c r="W623" s="58">
        <f t="shared" si="95"/>
        <v>540</v>
      </c>
      <c r="X623" s="59">
        <f t="shared" si="96"/>
        <v>0.15</v>
      </c>
      <c r="Y623" s="59">
        <f t="shared" si="97"/>
        <v>7.85</v>
      </c>
      <c r="Z623" s="59">
        <f t="shared" si="98"/>
        <v>1</v>
      </c>
      <c r="AA623" s="60">
        <f t="shared" si="99"/>
        <v>8.3333333333333332E-3</v>
      </c>
    </row>
    <row r="624" spans="2:27" x14ac:dyDescent="0.3">
      <c r="B624" s="45">
        <v>92446</v>
      </c>
      <c r="C624" s="46">
        <v>43122</v>
      </c>
      <c r="D624" s="47">
        <f t="shared" si="93"/>
        <v>2018</v>
      </c>
      <c r="E624" s="46" t="str">
        <f t="shared" si="90"/>
        <v>Q1-2018</v>
      </c>
      <c r="F624" s="46" t="str">
        <f t="shared" si="91"/>
        <v>January</v>
      </c>
      <c r="G624" s="47">
        <f t="shared" si="94"/>
        <v>4</v>
      </c>
      <c r="H624" s="46" t="str">
        <f t="shared" si="92"/>
        <v>Monday</v>
      </c>
      <c r="I624" s="45">
        <v>1</v>
      </c>
      <c r="J624" s="45">
        <v>26</v>
      </c>
      <c r="K624" s="45">
        <v>6</v>
      </c>
      <c r="L624" s="45">
        <v>30</v>
      </c>
      <c r="M624" s="45">
        <v>4</v>
      </c>
      <c r="N624" s="45">
        <v>3</v>
      </c>
      <c r="O624" s="45">
        <v>0</v>
      </c>
      <c r="P624" s="45">
        <v>19</v>
      </c>
      <c r="Q624" s="45">
        <v>32</v>
      </c>
      <c r="R624" s="48"/>
      <c r="S624" s="49"/>
      <c r="T624" s="49"/>
      <c r="U624" s="49"/>
      <c r="V624" s="45">
        <v>19</v>
      </c>
      <c r="W624" s="50">
        <f t="shared" si="95"/>
        <v>608</v>
      </c>
      <c r="X624" s="51">
        <f t="shared" si="96"/>
        <v>0.16888888888888889</v>
      </c>
      <c r="Y624" s="51">
        <f t="shared" si="97"/>
        <v>7.8311111111111114</v>
      </c>
      <c r="Z624" s="51">
        <f t="shared" si="98"/>
        <v>1</v>
      </c>
      <c r="AA624" s="52">
        <f t="shared" si="99"/>
        <v>8.8888888888888889E-3</v>
      </c>
    </row>
    <row r="625" spans="2:27" x14ac:dyDescent="0.3">
      <c r="B625" s="53">
        <v>92447</v>
      </c>
      <c r="C625" s="54">
        <v>43122</v>
      </c>
      <c r="D625" s="55">
        <f t="shared" si="93"/>
        <v>2018</v>
      </c>
      <c r="E625" s="54" t="str">
        <f t="shared" si="90"/>
        <v>Q1-2018</v>
      </c>
      <c r="F625" s="54" t="str">
        <f t="shared" si="91"/>
        <v>January</v>
      </c>
      <c r="G625" s="55">
        <f t="shared" si="94"/>
        <v>4</v>
      </c>
      <c r="H625" s="54" t="str">
        <f t="shared" si="92"/>
        <v>Monday</v>
      </c>
      <c r="I625" s="53">
        <v>2</v>
      </c>
      <c r="J625" s="53">
        <v>28</v>
      </c>
      <c r="K625" s="53">
        <v>8</v>
      </c>
      <c r="L625" s="53">
        <v>30</v>
      </c>
      <c r="M625" s="53">
        <v>4</v>
      </c>
      <c r="N625" s="53">
        <v>2</v>
      </c>
      <c r="O625" s="53">
        <v>0</v>
      </c>
      <c r="P625" s="53">
        <v>22</v>
      </c>
      <c r="Q625" s="53">
        <v>31</v>
      </c>
      <c r="R625" s="56"/>
      <c r="S625" s="57"/>
      <c r="T625" s="57"/>
      <c r="U625" s="57"/>
      <c r="V625" s="53">
        <v>22</v>
      </c>
      <c r="W625" s="58">
        <f t="shared" si="95"/>
        <v>682</v>
      </c>
      <c r="X625" s="59">
        <f t="shared" si="96"/>
        <v>0.18944444444444444</v>
      </c>
      <c r="Y625" s="59">
        <f t="shared" si="97"/>
        <v>7.8105555555555553</v>
      </c>
      <c r="Z625" s="59">
        <f t="shared" si="98"/>
        <v>1</v>
      </c>
      <c r="AA625" s="60">
        <f t="shared" si="99"/>
        <v>8.611111111111111E-3</v>
      </c>
    </row>
    <row r="626" spans="2:27" x14ac:dyDescent="0.3">
      <c r="B626" s="45">
        <v>92448</v>
      </c>
      <c r="C626" s="46">
        <v>43123</v>
      </c>
      <c r="D626" s="47">
        <f t="shared" si="93"/>
        <v>2018</v>
      </c>
      <c r="E626" s="46" t="str">
        <f t="shared" si="90"/>
        <v>Q1-2018</v>
      </c>
      <c r="F626" s="46" t="str">
        <f t="shared" si="91"/>
        <v>January</v>
      </c>
      <c r="G626" s="47">
        <f t="shared" si="94"/>
        <v>4</v>
      </c>
      <c r="H626" s="46" t="str">
        <f t="shared" si="92"/>
        <v>Tuesday</v>
      </c>
      <c r="I626" s="45">
        <v>1</v>
      </c>
      <c r="J626" s="45">
        <v>25</v>
      </c>
      <c r="K626" s="45">
        <v>6</v>
      </c>
      <c r="L626" s="45">
        <v>30</v>
      </c>
      <c r="M626" s="45">
        <v>4</v>
      </c>
      <c r="N626" s="45">
        <v>2</v>
      </c>
      <c r="O626" s="45">
        <v>0</v>
      </c>
      <c r="P626" s="45">
        <v>19</v>
      </c>
      <c r="Q626" s="45">
        <v>33</v>
      </c>
      <c r="R626" s="48"/>
      <c r="S626" s="49"/>
      <c r="T626" s="49"/>
      <c r="U626" s="49"/>
      <c r="V626" s="45">
        <v>19</v>
      </c>
      <c r="W626" s="50">
        <f t="shared" si="95"/>
        <v>627</v>
      </c>
      <c r="X626" s="51">
        <f t="shared" si="96"/>
        <v>0.17416666666666666</v>
      </c>
      <c r="Y626" s="51">
        <f t="shared" si="97"/>
        <v>7.8258333333333336</v>
      </c>
      <c r="Z626" s="51">
        <f t="shared" si="98"/>
        <v>1</v>
      </c>
      <c r="AA626" s="52">
        <f t="shared" si="99"/>
        <v>9.1666666666666667E-3</v>
      </c>
    </row>
    <row r="627" spans="2:27" x14ac:dyDescent="0.3">
      <c r="B627" s="53">
        <v>92449</v>
      </c>
      <c r="C627" s="54">
        <v>43123</v>
      </c>
      <c r="D627" s="55">
        <f t="shared" si="93"/>
        <v>2018</v>
      </c>
      <c r="E627" s="54" t="str">
        <f t="shared" si="90"/>
        <v>Q1-2018</v>
      </c>
      <c r="F627" s="54" t="str">
        <f t="shared" si="91"/>
        <v>January</v>
      </c>
      <c r="G627" s="55">
        <f t="shared" si="94"/>
        <v>4</v>
      </c>
      <c r="H627" s="54" t="str">
        <f t="shared" si="92"/>
        <v>Tuesday</v>
      </c>
      <c r="I627" s="53">
        <v>2</v>
      </c>
      <c r="J627" s="53">
        <v>31</v>
      </c>
      <c r="K627" s="53">
        <v>7</v>
      </c>
      <c r="L627" s="53">
        <v>30</v>
      </c>
      <c r="M627" s="53">
        <v>5</v>
      </c>
      <c r="N627" s="53">
        <v>2</v>
      </c>
      <c r="O627" s="53">
        <v>0</v>
      </c>
      <c r="P627" s="53">
        <v>24</v>
      </c>
      <c r="Q627" s="53">
        <v>32</v>
      </c>
      <c r="R627" s="56"/>
      <c r="S627" s="57"/>
      <c r="T627" s="57"/>
      <c r="U627" s="57"/>
      <c r="V627" s="53">
        <v>24</v>
      </c>
      <c r="W627" s="58">
        <f t="shared" si="95"/>
        <v>768</v>
      </c>
      <c r="X627" s="59">
        <f t="shared" si="96"/>
        <v>0.21333333333333335</v>
      </c>
      <c r="Y627" s="59">
        <f t="shared" si="97"/>
        <v>7.7866666666666671</v>
      </c>
      <c r="Z627" s="59">
        <f t="shared" si="98"/>
        <v>1</v>
      </c>
      <c r="AA627" s="60">
        <f t="shared" si="99"/>
        <v>8.8888888888888889E-3</v>
      </c>
    </row>
    <row r="628" spans="2:27" x14ac:dyDescent="0.3">
      <c r="B628" s="45">
        <v>92450</v>
      </c>
      <c r="C628" s="46">
        <v>43124</v>
      </c>
      <c r="D628" s="47">
        <f t="shared" si="93"/>
        <v>2018</v>
      </c>
      <c r="E628" s="46" t="str">
        <f t="shared" si="90"/>
        <v>Q1-2018</v>
      </c>
      <c r="F628" s="46" t="str">
        <f t="shared" si="91"/>
        <v>January</v>
      </c>
      <c r="G628" s="47">
        <f t="shared" si="94"/>
        <v>4</v>
      </c>
      <c r="H628" s="46" t="str">
        <f t="shared" si="92"/>
        <v>Wednesday</v>
      </c>
      <c r="I628" s="45">
        <v>1</v>
      </c>
      <c r="J628" s="45">
        <v>25</v>
      </c>
      <c r="K628" s="45">
        <v>6</v>
      </c>
      <c r="L628" s="45">
        <v>30</v>
      </c>
      <c r="M628" s="45">
        <v>4</v>
      </c>
      <c r="N628" s="45">
        <v>2</v>
      </c>
      <c r="O628" s="45">
        <v>0</v>
      </c>
      <c r="P628" s="45">
        <v>19</v>
      </c>
      <c r="Q628" s="45">
        <v>34</v>
      </c>
      <c r="R628" s="48"/>
      <c r="S628" s="49"/>
      <c r="T628" s="49"/>
      <c r="U628" s="49"/>
      <c r="V628" s="45">
        <v>19</v>
      </c>
      <c r="W628" s="50">
        <f t="shared" si="95"/>
        <v>646</v>
      </c>
      <c r="X628" s="51">
        <f t="shared" si="96"/>
        <v>0.17944444444444443</v>
      </c>
      <c r="Y628" s="51">
        <f t="shared" si="97"/>
        <v>7.8205555555555559</v>
      </c>
      <c r="Z628" s="51">
        <f t="shared" si="98"/>
        <v>1</v>
      </c>
      <c r="AA628" s="52">
        <f t="shared" si="99"/>
        <v>9.4444444444444445E-3</v>
      </c>
    </row>
    <row r="629" spans="2:27" x14ac:dyDescent="0.3">
      <c r="B629" s="53">
        <v>92451</v>
      </c>
      <c r="C629" s="54">
        <v>43124</v>
      </c>
      <c r="D629" s="55">
        <f t="shared" si="93"/>
        <v>2018</v>
      </c>
      <c r="E629" s="54" t="str">
        <f t="shared" si="90"/>
        <v>Q1-2018</v>
      </c>
      <c r="F629" s="54" t="str">
        <f t="shared" si="91"/>
        <v>January</v>
      </c>
      <c r="G629" s="55">
        <f t="shared" si="94"/>
        <v>4</v>
      </c>
      <c r="H629" s="54" t="str">
        <f t="shared" si="92"/>
        <v>Wednesday</v>
      </c>
      <c r="I629" s="53">
        <v>2</v>
      </c>
      <c r="J629" s="53">
        <v>31</v>
      </c>
      <c r="K629" s="53">
        <v>7</v>
      </c>
      <c r="L629" s="53">
        <v>30</v>
      </c>
      <c r="M629" s="53">
        <v>5</v>
      </c>
      <c r="N629" s="53">
        <v>2</v>
      </c>
      <c r="O629" s="53">
        <v>0</v>
      </c>
      <c r="P629" s="53">
        <v>24</v>
      </c>
      <c r="Q629" s="53">
        <v>34</v>
      </c>
      <c r="R629" s="56"/>
      <c r="S629" s="57"/>
      <c r="T629" s="57"/>
      <c r="U629" s="57"/>
      <c r="V629" s="53">
        <v>24</v>
      </c>
      <c r="W629" s="58">
        <f t="shared" si="95"/>
        <v>816</v>
      </c>
      <c r="X629" s="59">
        <f t="shared" si="96"/>
        <v>0.22666666666666666</v>
      </c>
      <c r="Y629" s="59">
        <f t="shared" si="97"/>
        <v>7.7733333333333334</v>
      </c>
      <c r="Z629" s="59">
        <f t="shared" si="98"/>
        <v>1</v>
      </c>
      <c r="AA629" s="60">
        <f t="shared" si="99"/>
        <v>9.4444444444444445E-3</v>
      </c>
    </row>
    <row r="630" spans="2:27" x14ac:dyDescent="0.3">
      <c r="B630" s="45">
        <v>92452</v>
      </c>
      <c r="C630" s="46">
        <v>43125</v>
      </c>
      <c r="D630" s="47">
        <f t="shared" si="93"/>
        <v>2018</v>
      </c>
      <c r="E630" s="46" t="str">
        <f t="shared" si="90"/>
        <v>Q1-2018</v>
      </c>
      <c r="F630" s="46" t="str">
        <f t="shared" si="91"/>
        <v>January</v>
      </c>
      <c r="G630" s="47">
        <f t="shared" si="94"/>
        <v>4</v>
      </c>
      <c r="H630" s="46" t="str">
        <f t="shared" si="92"/>
        <v>Thursday</v>
      </c>
      <c r="I630" s="45">
        <v>1</v>
      </c>
      <c r="J630" s="45">
        <v>27</v>
      </c>
      <c r="K630" s="45">
        <v>5</v>
      </c>
      <c r="L630" s="45">
        <v>30</v>
      </c>
      <c r="M630" s="45">
        <v>4</v>
      </c>
      <c r="N630" s="45">
        <v>3</v>
      </c>
      <c r="O630" s="45">
        <v>0</v>
      </c>
      <c r="P630" s="45">
        <v>20</v>
      </c>
      <c r="Q630" s="45">
        <v>32</v>
      </c>
      <c r="R630" s="48"/>
      <c r="S630" s="49"/>
      <c r="T630" s="49"/>
      <c r="U630" s="49"/>
      <c r="V630" s="45">
        <v>20</v>
      </c>
      <c r="W630" s="50">
        <f t="shared" si="95"/>
        <v>640</v>
      </c>
      <c r="X630" s="51">
        <f t="shared" si="96"/>
        <v>0.17777777777777778</v>
      </c>
      <c r="Y630" s="51">
        <f t="shared" si="97"/>
        <v>7.822222222222222</v>
      </c>
      <c r="Z630" s="51">
        <f t="shared" si="98"/>
        <v>1</v>
      </c>
      <c r="AA630" s="52">
        <f t="shared" si="99"/>
        <v>8.8888888888888889E-3</v>
      </c>
    </row>
    <row r="631" spans="2:27" x14ac:dyDescent="0.3">
      <c r="B631" s="53">
        <v>92453</v>
      </c>
      <c r="C631" s="54">
        <v>43125</v>
      </c>
      <c r="D631" s="55">
        <f t="shared" si="93"/>
        <v>2018</v>
      </c>
      <c r="E631" s="54" t="str">
        <f t="shared" si="90"/>
        <v>Q1-2018</v>
      </c>
      <c r="F631" s="54" t="str">
        <f t="shared" si="91"/>
        <v>January</v>
      </c>
      <c r="G631" s="55">
        <f t="shared" si="94"/>
        <v>4</v>
      </c>
      <c r="H631" s="54" t="str">
        <f t="shared" si="92"/>
        <v>Thursday</v>
      </c>
      <c r="I631" s="53">
        <v>2</v>
      </c>
      <c r="J631" s="53">
        <v>26</v>
      </c>
      <c r="K631" s="53">
        <v>6</v>
      </c>
      <c r="L631" s="53">
        <v>30</v>
      </c>
      <c r="M631" s="53">
        <v>4</v>
      </c>
      <c r="N631" s="53">
        <v>2</v>
      </c>
      <c r="O631" s="53">
        <v>0</v>
      </c>
      <c r="P631" s="53">
        <v>20</v>
      </c>
      <c r="Q631" s="53">
        <v>30</v>
      </c>
      <c r="R631" s="56"/>
      <c r="S631" s="57"/>
      <c r="T631" s="57"/>
      <c r="U631" s="57"/>
      <c r="V631" s="53">
        <v>20</v>
      </c>
      <c r="W631" s="58">
        <f t="shared" si="95"/>
        <v>600</v>
      </c>
      <c r="X631" s="59">
        <f t="shared" si="96"/>
        <v>0.16666666666666666</v>
      </c>
      <c r="Y631" s="59">
        <f t="shared" si="97"/>
        <v>7.833333333333333</v>
      </c>
      <c r="Z631" s="59">
        <f t="shared" si="98"/>
        <v>1</v>
      </c>
      <c r="AA631" s="60">
        <f t="shared" si="99"/>
        <v>8.3333333333333332E-3</v>
      </c>
    </row>
    <row r="632" spans="2:27" x14ac:dyDescent="0.3">
      <c r="B632" s="45">
        <v>92454</v>
      </c>
      <c r="C632" s="46">
        <v>43126</v>
      </c>
      <c r="D632" s="47">
        <f t="shared" si="93"/>
        <v>2018</v>
      </c>
      <c r="E632" s="46" t="str">
        <f t="shared" si="90"/>
        <v>Q1-2018</v>
      </c>
      <c r="F632" s="46" t="str">
        <f t="shared" si="91"/>
        <v>January</v>
      </c>
      <c r="G632" s="47">
        <f t="shared" si="94"/>
        <v>4</v>
      </c>
      <c r="H632" s="46" t="str">
        <f t="shared" si="92"/>
        <v>Friday</v>
      </c>
      <c r="I632" s="45">
        <v>1</v>
      </c>
      <c r="J632" s="45">
        <v>27</v>
      </c>
      <c r="K632" s="45">
        <v>9</v>
      </c>
      <c r="L632" s="45">
        <v>30</v>
      </c>
      <c r="M632" s="45">
        <v>4</v>
      </c>
      <c r="N632" s="45">
        <v>3</v>
      </c>
      <c r="O632" s="45">
        <v>0</v>
      </c>
      <c r="P632" s="45">
        <v>20</v>
      </c>
      <c r="Q632" s="45">
        <v>35</v>
      </c>
      <c r="R632" s="48"/>
      <c r="S632" s="49"/>
      <c r="T632" s="49"/>
      <c r="U632" s="49"/>
      <c r="V632" s="45">
        <v>20</v>
      </c>
      <c r="W632" s="50">
        <f t="shared" si="95"/>
        <v>700</v>
      </c>
      <c r="X632" s="51">
        <f t="shared" si="96"/>
        <v>0.19444444444444445</v>
      </c>
      <c r="Y632" s="51">
        <f t="shared" si="97"/>
        <v>7.8055555555555554</v>
      </c>
      <c r="Z632" s="51">
        <f t="shared" si="98"/>
        <v>1</v>
      </c>
      <c r="AA632" s="52">
        <f t="shared" si="99"/>
        <v>9.7222222222222224E-3</v>
      </c>
    </row>
    <row r="633" spans="2:27" x14ac:dyDescent="0.3">
      <c r="B633" s="53">
        <v>92455</v>
      </c>
      <c r="C633" s="54">
        <v>43126</v>
      </c>
      <c r="D633" s="55">
        <f t="shared" si="93"/>
        <v>2018</v>
      </c>
      <c r="E633" s="54" t="str">
        <f t="shared" si="90"/>
        <v>Q1-2018</v>
      </c>
      <c r="F633" s="54" t="str">
        <f t="shared" si="91"/>
        <v>January</v>
      </c>
      <c r="G633" s="55">
        <f t="shared" si="94"/>
        <v>4</v>
      </c>
      <c r="H633" s="54" t="str">
        <f t="shared" si="92"/>
        <v>Friday</v>
      </c>
      <c r="I633" s="53">
        <v>2</v>
      </c>
      <c r="J633" s="53">
        <v>30</v>
      </c>
      <c r="K633" s="53">
        <v>7</v>
      </c>
      <c r="L633" s="53">
        <v>30</v>
      </c>
      <c r="M633" s="53">
        <v>4</v>
      </c>
      <c r="N633" s="53">
        <v>3</v>
      </c>
      <c r="O633" s="53">
        <v>0</v>
      </c>
      <c r="P633" s="53">
        <v>23</v>
      </c>
      <c r="Q633" s="53">
        <v>32</v>
      </c>
      <c r="R633" s="56"/>
      <c r="S633" s="57"/>
      <c r="T633" s="57"/>
      <c r="U633" s="57"/>
      <c r="V633" s="53">
        <v>23</v>
      </c>
      <c r="W633" s="58">
        <f t="shared" si="95"/>
        <v>736</v>
      </c>
      <c r="X633" s="59">
        <f t="shared" si="96"/>
        <v>0.20444444444444446</v>
      </c>
      <c r="Y633" s="59">
        <f t="shared" si="97"/>
        <v>7.7955555555555556</v>
      </c>
      <c r="Z633" s="59">
        <f t="shared" si="98"/>
        <v>1</v>
      </c>
      <c r="AA633" s="60">
        <f t="shared" si="99"/>
        <v>8.8888888888888889E-3</v>
      </c>
    </row>
    <row r="634" spans="2:27" x14ac:dyDescent="0.3">
      <c r="B634" s="45">
        <v>92456</v>
      </c>
      <c r="C634" s="46">
        <v>43127</v>
      </c>
      <c r="D634" s="47">
        <f t="shared" si="93"/>
        <v>2018</v>
      </c>
      <c r="E634" s="46" t="str">
        <f t="shared" si="90"/>
        <v>Q1-2018</v>
      </c>
      <c r="F634" s="46" t="str">
        <f t="shared" si="91"/>
        <v>January</v>
      </c>
      <c r="G634" s="47">
        <f t="shared" si="94"/>
        <v>4</v>
      </c>
      <c r="H634" s="46" t="str">
        <f t="shared" si="92"/>
        <v>Saturday</v>
      </c>
      <c r="I634" s="45">
        <v>1</v>
      </c>
      <c r="J634" s="45">
        <v>26</v>
      </c>
      <c r="K634" s="45">
        <v>6</v>
      </c>
      <c r="L634" s="45">
        <v>30</v>
      </c>
      <c r="M634" s="45">
        <v>5</v>
      </c>
      <c r="N634" s="45">
        <v>3</v>
      </c>
      <c r="O634" s="45">
        <v>0</v>
      </c>
      <c r="P634" s="45">
        <v>18</v>
      </c>
      <c r="Q634" s="45">
        <v>31</v>
      </c>
      <c r="R634" s="48"/>
      <c r="S634" s="49"/>
      <c r="T634" s="49"/>
      <c r="U634" s="49"/>
      <c r="V634" s="45">
        <v>18</v>
      </c>
      <c r="W634" s="50">
        <f t="shared" si="95"/>
        <v>558</v>
      </c>
      <c r="X634" s="51">
        <f t="shared" si="96"/>
        <v>0.155</v>
      </c>
      <c r="Y634" s="51">
        <f t="shared" si="97"/>
        <v>7.8449999999999998</v>
      </c>
      <c r="Z634" s="51">
        <f t="shared" si="98"/>
        <v>1</v>
      </c>
      <c r="AA634" s="52">
        <f t="shared" si="99"/>
        <v>8.611111111111111E-3</v>
      </c>
    </row>
    <row r="635" spans="2:27" x14ac:dyDescent="0.3">
      <c r="B635" s="53">
        <v>92457</v>
      </c>
      <c r="C635" s="54">
        <v>43129</v>
      </c>
      <c r="D635" s="55">
        <f t="shared" si="93"/>
        <v>2018</v>
      </c>
      <c r="E635" s="54" t="str">
        <f t="shared" si="90"/>
        <v>Q1-2018</v>
      </c>
      <c r="F635" s="54" t="str">
        <f t="shared" si="91"/>
        <v>January</v>
      </c>
      <c r="G635" s="55">
        <f t="shared" si="94"/>
        <v>5</v>
      </c>
      <c r="H635" s="54" t="str">
        <f t="shared" si="92"/>
        <v>Monday</v>
      </c>
      <c r="I635" s="53">
        <v>1</v>
      </c>
      <c r="J635" s="53">
        <v>27</v>
      </c>
      <c r="K635" s="53">
        <v>7</v>
      </c>
      <c r="L635" s="53">
        <v>30</v>
      </c>
      <c r="M635" s="53">
        <v>5</v>
      </c>
      <c r="N635" s="53">
        <v>2</v>
      </c>
      <c r="O635" s="53">
        <v>0</v>
      </c>
      <c r="P635" s="53">
        <v>20</v>
      </c>
      <c r="Q635" s="53">
        <v>34</v>
      </c>
      <c r="R635" s="56"/>
      <c r="S635" s="57"/>
      <c r="T635" s="57"/>
      <c r="U635" s="57"/>
      <c r="V635" s="53">
        <v>20</v>
      </c>
      <c r="W635" s="58">
        <f t="shared" si="95"/>
        <v>680</v>
      </c>
      <c r="X635" s="59">
        <f t="shared" si="96"/>
        <v>0.18888888888888888</v>
      </c>
      <c r="Y635" s="59">
        <f t="shared" si="97"/>
        <v>7.8111111111111109</v>
      </c>
      <c r="Z635" s="59">
        <f t="shared" si="98"/>
        <v>1</v>
      </c>
      <c r="AA635" s="60">
        <f t="shared" si="99"/>
        <v>9.4444444444444445E-3</v>
      </c>
    </row>
    <row r="636" spans="2:27" x14ac:dyDescent="0.3">
      <c r="B636" s="45">
        <v>92458</v>
      </c>
      <c r="C636" s="46">
        <v>43129</v>
      </c>
      <c r="D636" s="47">
        <f t="shared" si="93"/>
        <v>2018</v>
      </c>
      <c r="E636" s="46" t="str">
        <f t="shared" si="90"/>
        <v>Q1-2018</v>
      </c>
      <c r="F636" s="46" t="str">
        <f t="shared" si="91"/>
        <v>January</v>
      </c>
      <c r="G636" s="47">
        <f t="shared" si="94"/>
        <v>5</v>
      </c>
      <c r="H636" s="46" t="str">
        <f t="shared" si="92"/>
        <v>Monday</v>
      </c>
      <c r="I636" s="45">
        <v>2</v>
      </c>
      <c r="J636" s="45">
        <v>29</v>
      </c>
      <c r="K636" s="45">
        <v>8</v>
      </c>
      <c r="L636" s="45">
        <v>30</v>
      </c>
      <c r="M636" s="45">
        <v>5</v>
      </c>
      <c r="N636" s="45">
        <v>3</v>
      </c>
      <c r="O636" s="45">
        <v>0</v>
      </c>
      <c r="P636" s="45">
        <v>21</v>
      </c>
      <c r="Q636" s="45">
        <v>33</v>
      </c>
      <c r="R636" s="48"/>
      <c r="S636" s="49"/>
      <c r="T636" s="49"/>
      <c r="U636" s="49"/>
      <c r="V636" s="45">
        <v>21</v>
      </c>
      <c r="W636" s="50">
        <f t="shared" si="95"/>
        <v>693</v>
      </c>
      <c r="X636" s="51">
        <f t="shared" si="96"/>
        <v>0.1925</v>
      </c>
      <c r="Y636" s="51">
        <f t="shared" si="97"/>
        <v>7.8075000000000001</v>
      </c>
      <c r="Z636" s="51">
        <f t="shared" si="98"/>
        <v>1</v>
      </c>
      <c r="AA636" s="52">
        <f t="shared" si="99"/>
        <v>9.1666666666666667E-3</v>
      </c>
    </row>
    <row r="637" spans="2:27" x14ac:dyDescent="0.3">
      <c r="B637" s="53">
        <v>92459</v>
      </c>
      <c r="C637" s="54">
        <v>43130</v>
      </c>
      <c r="D637" s="55">
        <f t="shared" si="93"/>
        <v>2018</v>
      </c>
      <c r="E637" s="54" t="str">
        <f t="shared" si="90"/>
        <v>Q1-2018</v>
      </c>
      <c r="F637" s="54" t="str">
        <f t="shared" si="91"/>
        <v>January</v>
      </c>
      <c r="G637" s="55">
        <f t="shared" si="94"/>
        <v>5</v>
      </c>
      <c r="H637" s="54" t="str">
        <f t="shared" si="92"/>
        <v>Tuesday</v>
      </c>
      <c r="I637" s="53">
        <v>1</v>
      </c>
      <c r="J637" s="53">
        <v>26</v>
      </c>
      <c r="K637" s="53">
        <v>8</v>
      </c>
      <c r="L637" s="53">
        <v>30</v>
      </c>
      <c r="M637" s="53">
        <v>5</v>
      </c>
      <c r="N637" s="53">
        <v>3</v>
      </c>
      <c r="O637" s="53">
        <v>0</v>
      </c>
      <c r="P637" s="53">
        <v>18</v>
      </c>
      <c r="Q637" s="53">
        <v>32</v>
      </c>
      <c r="R637" s="56"/>
      <c r="S637" s="57"/>
      <c r="T637" s="57"/>
      <c r="U637" s="57"/>
      <c r="V637" s="53">
        <v>18</v>
      </c>
      <c r="W637" s="58">
        <f t="shared" si="95"/>
        <v>576</v>
      </c>
      <c r="X637" s="59">
        <f t="shared" si="96"/>
        <v>0.16</v>
      </c>
      <c r="Y637" s="59">
        <f t="shared" si="97"/>
        <v>7.84</v>
      </c>
      <c r="Z637" s="59">
        <f t="shared" si="98"/>
        <v>1</v>
      </c>
      <c r="AA637" s="60">
        <f t="shared" si="99"/>
        <v>8.8888888888888889E-3</v>
      </c>
    </row>
    <row r="638" spans="2:27" x14ac:dyDescent="0.3">
      <c r="B638" s="45">
        <v>92460</v>
      </c>
      <c r="C638" s="46">
        <v>43130</v>
      </c>
      <c r="D638" s="47">
        <f t="shared" si="93"/>
        <v>2018</v>
      </c>
      <c r="E638" s="46" t="str">
        <f t="shared" si="90"/>
        <v>Q1-2018</v>
      </c>
      <c r="F638" s="46" t="str">
        <f t="shared" si="91"/>
        <v>January</v>
      </c>
      <c r="G638" s="47">
        <f t="shared" si="94"/>
        <v>5</v>
      </c>
      <c r="H638" s="46" t="str">
        <f t="shared" si="92"/>
        <v>Tuesday</v>
      </c>
      <c r="I638" s="45">
        <v>2</v>
      </c>
      <c r="J638" s="45">
        <v>26</v>
      </c>
      <c r="K638" s="45">
        <v>8</v>
      </c>
      <c r="L638" s="45">
        <v>30</v>
      </c>
      <c r="M638" s="45">
        <v>4</v>
      </c>
      <c r="N638" s="45">
        <v>2</v>
      </c>
      <c r="O638" s="45">
        <v>0</v>
      </c>
      <c r="P638" s="45">
        <v>20</v>
      </c>
      <c r="Q638" s="45">
        <v>32</v>
      </c>
      <c r="R638" s="48"/>
      <c r="S638" s="49"/>
      <c r="T638" s="49"/>
      <c r="U638" s="49"/>
      <c r="V638" s="45">
        <v>20</v>
      </c>
      <c r="W638" s="50">
        <f t="shared" si="95"/>
        <v>640</v>
      </c>
      <c r="X638" s="51">
        <f t="shared" si="96"/>
        <v>0.17777777777777778</v>
      </c>
      <c r="Y638" s="51">
        <f t="shared" si="97"/>
        <v>7.822222222222222</v>
      </c>
      <c r="Z638" s="51">
        <f t="shared" si="98"/>
        <v>1</v>
      </c>
      <c r="AA638" s="52">
        <f t="shared" si="99"/>
        <v>8.8888888888888889E-3</v>
      </c>
    </row>
    <row r="639" spans="2:27" x14ac:dyDescent="0.3">
      <c r="B639" s="53">
        <v>92461</v>
      </c>
      <c r="C639" s="54">
        <v>43131</v>
      </c>
      <c r="D639" s="55">
        <f t="shared" si="93"/>
        <v>2018</v>
      </c>
      <c r="E639" s="54" t="str">
        <f t="shared" si="90"/>
        <v>Q1-2018</v>
      </c>
      <c r="F639" s="54" t="str">
        <f t="shared" si="91"/>
        <v>January</v>
      </c>
      <c r="G639" s="55">
        <f t="shared" si="94"/>
        <v>5</v>
      </c>
      <c r="H639" s="54" t="str">
        <f t="shared" si="92"/>
        <v>Wednesday</v>
      </c>
      <c r="I639" s="53">
        <v>1</v>
      </c>
      <c r="J639" s="53">
        <v>25</v>
      </c>
      <c r="K639" s="53">
        <v>8</v>
      </c>
      <c r="L639" s="53">
        <v>30</v>
      </c>
      <c r="M639" s="53">
        <v>4</v>
      </c>
      <c r="N639" s="53">
        <v>2</v>
      </c>
      <c r="O639" s="53">
        <v>0</v>
      </c>
      <c r="P639" s="53">
        <v>19</v>
      </c>
      <c r="Q639" s="53">
        <v>31</v>
      </c>
      <c r="R639" s="56"/>
      <c r="S639" s="57"/>
      <c r="T639" s="57"/>
      <c r="U639" s="57"/>
      <c r="V639" s="53">
        <v>19</v>
      </c>
      <c r="W639" s="58">
        <f t="shared" si="95"/>
        <v>589</v>
      </c>
      <c r="X639" s="59">
        <f t="shared" si="96"/>
        <v>0.16361111111111112</v>
      </c>
      <c r="Y639" s="59">
        <f t="shared" si="97"/>
        <v>7.8363888888888891</v>
      </c>
      <c r="Z639" s="59">
        <f t="shared" si="98"/>
        <v>1</v>
      </c>
      <c r="AA639" s="60">
        <f t="shared" si="99"/>
        <v>8.611111111111111E-3</v>
      </c>
    </row>
    <row r="640" spans="2:27" x14ac:dyDescent="0.3">
      <c r="B640" s="45">
        <v>92462</v>
      </c>
      <c r="C640" s="46">
        <v>43131</v>
      </c>
      <c r="D640" s="47">
        <f t="shared" si="93"/>
        <v>2018</v>
      </c>
      <c r="E640" s="46" t="str">
        <f t="shared" si="90"/>
        <v>Q1-2018</v>
      </c>
      <c r="F640" s="46" t="str">
        <f t="shared" si="91"/>
        <v>January</v>
      </c>
      <c r="G640" s="47">
        <f t="shared" si="94"/>
        <v>5</v>
      </c>
      <c r="H640" s="46" t="str">
        <f t="shared" si="92"/>
        <v>Wednesday</v>
      </c>
      <c r="I640" s="45">
        <v>2</v>
      </c>
      <c r="J640" s="45">
        <v>26</v>
      </c>
      <c r="K640" s="45">
        <v>8</v>
      </c>
      <c r="L640" s="45">
        <v>30</v>
      </c>
      <c r="M640" s="45">
        <v>4</v>
      </c>
      <c r="N640" s="45">
        <v>2</v>
      </c>
      <c r="O640" s="45">
        <v>0</v>
      </c>
      <c r="P640" s="45">
        <v>20</v>
      </c>
      <c r="Q640" s="45">
        <v>32</v>
      </c>
      <c r="R640" s="48"/>
      <c r="S640" s="49"/>
      <c r="T640" s="49"/>
      <c r="U640" s="49"/>
      <c r="V640" s="45">
        <v>20</v>
      </c>
      <c r="W640" s="50">
        <f t="shared" si="95"/>
        <v>640</v>
      </c>
      <c r="X640" s="51">
        <f t="shared" si="96"/>
        <v>0.17777777777777778</v>
      </c>
      <c r="Y640" s="51">
        <f t="shared" si="97"/>
        <v>7.822222222222222</v>
      </c>
      <c r="Z640" s="51">
        <f t="shared" si="98"/>
        <v>1</v>
      </c>
      <c r="AA640" s="52">
        <f t="shared" si="99"/>
        <v>8.8888888888888889E-3</v>
      </c>
    </row>
    <row r="641" spans="2:27" x14ac:dyDescent="0.3">
      <c r="B641" s="53">
        <v>92463</v>
      </c>
      <c r="C641" s="54">
        <v>43132</v>
      </c>
      <c r="D641" s="55">
        <f t="shared" si="93"/>
        <v>2018</v>
      </c>
      <c r="E641" s="54" t="str">
        <f t="shared" si="90"/>
        <v>Q1-2018</v>
      </c>
      <c r="F641" s="54" t="str">
        <f t="shared" si="91"/>
        <v>February</v>
      </c>
      <c r="G641" s="55">
        <f t="shared" si="94"/>
        <v>5</v>
      </c>
      <c r="H641" s="54" t="str">
        <f t="shared" si="92"/>
        <v>Thursday</v>
      </c>
      <c r="I641" s="53">
        <v>1</v>
      </c>
      <c r="J641" s="53">
        <v>29</v>
      </c>
      <c r="K641" s="53">
        <v>8</v>
      </c>
      <c r="L641" s="53">
        <v>30</v>
      </c>
      <c r="M641" s="53">
        <v>4</v>
      </c>
      <c r="N641" s="53">
        <v>2</v>
      </c>
      <c r="O641" s="53">
        <v>0</v>
      </c>
      <c r="P641" s="53">
        <v>23</v>
      </c>
      <c r="Q641" s="53">
        <v>35</v>
      </c>
      <c r="R641" s="56"/>
      <c r="S641" s="57"/>
      <c r="T641" s="57"/>
      <c r="U641" s="57"/>
      <c r="V641" s="53">
        <v>23</v>
      </c>
      <c r="W641" s="58">
        <f t="shared" si="95"/>
        <v>805</v>
      </c>
      <c r="X641" s="59">
        <f t="shared" si="96"/>
        <v>0.22361111111111112</v>
      </c>
      <c r="Y641" s="59">
        <f t="shared" si="97"/>
        <v>7.7763888888888886</v>
      </c>
      <c r="Z641" s="59">
        <f t="shared" si="98"/>
        <v>1</v>
      </c>
      <c r="AA641" s="60">
        <f t="shared" si="99"/>
        <v>9.7222222222222224E-3</v>
      </c>
    </row>
    <row r="642" spans="2:27" x14ac:dyDescent="0.3">
      <c r="B642" s="45">
        <v>92464</v>
      </c>
      <c r="C642" s="46">
        <v>43132</v>
      </c>
      <c r="D642" s="47">
        <f t="shared" si="93"/>
        <v>2018</v>
      </c>
      <c r="E642" s="46" t="str">
        <f t="shared" si="90"/>
        <v>Q1-2018</v>
      </c>
      <c r="F642" s="46" t="str">
        <f t="shared" si="91"/>
        <v>February</v>
      </c>
      <c r="G642" s="47">
        <f t="shared" si="94"/>
        <v>5</v>
      </c>
      <c r="H642" s="46" t="str">
        <f t="shared" si="92"/>
        <v>Thursday</v>
      </c>
      <c r="I642" s="45">
        <v>2</v>
      </c>
      <c r="J642" s="45">
        <v>26</v>
      </c>
      <c r="K642" s="45">
        <v>9</v>
      </c>
      <c r="L642" s="45">
        <v>30</v>
      </c>
      <c r="M642" s="45">
        <v>5</v>
      </c>
      <c r="N642" s="45">
        <v>3</v>
      </c>
      <c r="O642" s="45">
        <v>0</v>
      </c>
      <c r="P642" s="45">
        <v>18</v>
      </c>
      <c r="Q642" s="45">
        <v>31</v>
      </c>
      <c r="R642" s="48"/>
      <c r="S642" s="49"/>
      <c r="T642" s="49"/>
      <c r="U642" s="49"/>
      <c r="V642" s="45">
        <v>18</v>
      </c>
      <c r="W642" s="50">
        <f t="shared" si="95"/>
        <v>558</v>
      </c>
      <c r="X642" s="51">
        <f t="shared" si="96"/>
        <v>0.155</v>
      </c>
      <c r="Y642" s="51">
        <f t="shared" si="97"/>
        <v>7.8449999999999998</v>
      </c>
      <c r="Z642" s="51">
        <f t="shared" si="98"/>
        <v>1</v>
      </c>
      <c r="AA642" s="52">
        <f t="shared" si="99"/>
        <v>8.611111111111111E-3</v>
      </c>
    </row>
    <row r="643" spans="2:27" x14ac:dyDescent="0.3">
      <c r="B643" s="53">
        <v>92465</v>
      </c>
      <c r="C643" s="54">
        <v>43133</v>
      </c>
      <c r="D643" s="55">
        <f t="shared" si="93"/>
        <v>2018</v>
      </c>
      <c r="E643" s="54" t="str">
        <f t="shared" si="90"/>
        <v>Q1-2018</v>
      </c>
      <c r="F643" s="54" t="str">
        <f t="shared" si="91"/>
        <v>February</v>
      </c>
      <c r="G643" s="55">
        <f t="shared" si="94"/>
        <v>5</v>
      </c>
      <c r="H643" s="54" t="str">
        <f t="shared" si="92"/>
        <v>Friday</v>
      </c>
      <c r="I643" s="53">
        <v>1</v>
      </c>
      <c r="J643" s="53">
        <v>30</v>
      </c>
      <c r="K643" s="53">
        <v>5</v>
      </c>
      <c r="L643" s="53">
        <v>30</v>
      </c>
      <c r="M643" s="53">
        <v>5</v>
      </c>
      <c r="N643" s="53">
        <v>3</v>
      </c>
      <c r="O643" s="53">
        <v>0</v>
      </c>
      <c r="P643" s="53">
        <v>22</v>
      </c>
      <c r="Q643" s="53">
        <v>33</v>
      </c>
      <c r="R643" s="56"/>
      <c r="S643" s="57"/>
      <c r="T643" s="57"/>
      <c r="U643" s="57"/>
      <c r="V643" s="53">
        <v>22</v>
      </c>
      <c r="W643" s="58">
        <f t="shared" si="95"/>
        <v>726</v>
      </c>
      <c r="X643" s="59">
        <f t="shared" si="96"/>
        <v>0.20166666666666666</v>
      </c>
      <c r="Y643" s="59">
        <f t="shared" si="97"/>
        <v>7.7983333333333338</v>
      </c>
      <c r="Z643" s="59">
        <f t="shared" si="98"/>
        <v>1</v>
      </c>
      <c r="AA643" s="60">
        <f t="shared" si="99"/>
        <v>9.1666666666666667E-3</v>
      </c>
    </row>
    <row r="644" spans="2:27" x14ac:dyDescent="0.3">
      <c r="B644" s="45">
        <v>92466</v>
      </c>
      <c r="C644" s="46">
        <v>43133</v>
      </c>
      <c r="D644" s="47">
        <f t="shared" si="93"/>
        <v>2018</v>
      </c>
      <c r="E644" s="46" t="str">
        <f t="shared" si="90"/>
        <v>Q1-2018</v>
      </c>
      <c r="F644" s="46" t="str">
        <f t="shared" si="91"/>
        <v>February</v>
      </c>
      <c r="G644" s="47">
        <f t="shared" si="94"/>
        <v>5</v>
      </c>
      <c r="H644" s="46" t="str">
        <f t="shared" si="92"/>
        <v>Friday</v>
      </c>
      <c r="I644" s="45">
        <v>2</v>
      </c>
      <c r="J644" s="45">
        <v>26</v>
      </c>
      <c r="K644" s="45">
        <v>7</v>
      </c>
      <c r="L644" s="45">
        <v>30</v>
      </c>
      <c r="M644" s="45">
        <v>4</v>
      </c>
      <c r="N644" s="45">
        <v>2</v>
      </c>
      <c r="O644" s="45">
        <v>0</v>
      </c>
      <c r="P644" s="45">
        <v>20</v>
      </c>
      <c r="Q644" s="45">
        <v>34</v>
      </c>
      <c r="R644" s="48"/>
      <c r="S644" s="49"/>
      <c r="T644" s="49"/>
      <c r="U644" s="49"/>
      <c r="V644" s="45">
        <v>20</v>
      </c>
      <c r="W644" s="50">
        <f t="shared" si="95"/>
        <v>680</v>
      </c>
      <c r="X644" s="51">
        <f t="shared" si="96"/>
        <v>0.18888888888888888</v>
      </c>
      <c r="Y644" s="51">
        <f t="shared" si="97"/>
        <v>7.8111111111111109</v>
      </c>
      <c r="Z644" s="51">
        <f t="shared" si="98"/>
        <v>1</v>
      </c>
      <c r="AA644" s="52">
        <f t="shared" si="99"/>
        <v>9.4444444444444445E-3</v>
      </c>
    </row>
    <row r="645" spans="2:27" x14ac:dyDescent="0.3">
      <c r="B645" s="53">
        <v>92467</v>
      </c>
      <c r="C645" s="54">
        <v>43134</v>
      </c>
      <c r="D645" s="55">
        <f t="shared" si="93"/>
        <v>2018</v>
      </c>
      <c r="E645" s="54" t="str">
        <f t="shared" si="90"/>
        <v>Q1-2018</v>
      </c>
      <c r="F645" s="54" t="str">
        <f t="shared" si="91"/>
        <v>February</v>
      </c>
      <c r="G645" s="55">
        <f t="shared" si="94"/>
        <v>5</v>
      </c>
      <c r="H645" s="54" t="str">
        <f t="shared" si="92"/>
        <v>Saturday</v>
      </c>
      <c r="I645" s="53">
        <v>1</v>
      </c>
      <c r="J645" s="53">
        <v>26</v>
      </c>
      <c r="K645" s="53">
        <v>7</v>
      </c>
      <c r="L645" s="53">
        <v>30</v>
      </c>
      <c r="M645" s="53">
        <v>4</v>
      </c>
      <c r="N645" s="53">
        <v>2</v>
      </c>
      <c r="O645" s="53">
        <v>0</v>
      </c>
      <c r="P645" s="53">
        <v>20</v>
      </c>
      <c r="Q645" s="53">
        <v>33</v>
      </c>
      <c r="R645" s="56"/>
      <c r="S645" s="57"/>
      <c r="T645" s="57"/>
      <c r="U645" s="57"/>
      <c r="V645" s="53">
        <v>20</v>
      </c>
      <c r="W645" s="58">
        <f t="shared" si="95"/>
        <v>660</v>
      </c>
      <c r="X645" s="59">
        <f t="shared" si="96"/>
        <v>0.18333333333333332</v>
      </c>
      <c r="Y645" s="59">
        <f t="shared" si="97"/>
        <v>7.8166666666666664</v>
      </c>
      <c r="Z645" s="59">
        <f t="shared" si="98"/>
        <v>1</v>
      </c>
      <c r="AA645" s="60">
        <f t="shared" si="99"/>
        <v>9.1666666666666667E-3</v>
      </c>
    </row>
    <row r="646" spans="2:27" x14ac:dyDescent="0.3">
      <c r="B646" s="45">
        <v>92468</v>
      </c>
      <c r="C646" s="46">
        <v>43136</v>
      </c>
      <c r="D646" s="47">
        <f t="shared" si="93"/>
        <v>2018</v>
      </c>
      <c r="E646" s="46" t="str">
        <f t="shared" si="90"/>
        <v>Q1-2018</v>
      </c>
      <c r="F646" s="46" t="str">
        <f t="shared" si="91"/>
        <v>February</v>
      </c>
      <c r="G646" s="47">
        <f t="shared" si="94"/>
        <v>6</v>
      </c>
      <c r="H646" s="46" t="str">
        <f t="shared" si="92"/>
        <v>Monday</v>
      </c>
      <c r="I646" s="45">
        <v>1</v>
      </c>
      <c r="J646" s="45">
        <v>28</v>
      </c>
      <c r="K646" s="45">
        <v>8</v>
      </c>
      <c r="L646" s="45">
        <v>30</v>
      </c>
      <c r="M646" s="45">
        <v>5</v>
      </c>
      <c r="N646" s="45">
        <v>2</v>
      </c>
      <c r="O646" s="45">
        <v>0</v>
      </c>
      <c r="P646" s="45">
        <v>21</v>
      </c>
      <c r="Q646" s="45">
        <v>31</v>
      </c>
      <c r="R646" s="48"/>
      <c r="S646" s="49"/>
      <c r="T646" s="49"/>
      <c r="U646" s="49"/>
      <c r="V646" s="45">
        <v>21</v>
      </c>
      <c r="W646" s="50">
        <f t="shared" si="95"/>
        <v>651</v>
      </c>
      <c r="X646" s="51">
        <f t="shared" si="96"/>
        <v>0.18083333333333335</v>
      </c>
      <c r="Y646" s="51">
        <f t="shared" si="97"/>
        <v>7.8191666666666668</v>
      </c>
      <c r="Z646" s="51">
        <f t="shared" si="98"/>
        <v>1</v>
      </c>
      <c r="AA646" s="52">
        <f t="shared" si="99"/>
        <v>8.611111111111111E-3</v>
      </c>
    </row>
    <row r="647" spans="2:27" x14ac:dyDescent="0.3">
      <c r="B647" s="53">
        <v>92469</v>
      </c>
      <c r="C647" s="54">
        <v>43136</v>
      </c>
      <c r="D647" s="55">
        <f t="shared" si="93"/>
        <v>2018</v>
      </c>
      <c r="E647" s="54" t="str">
        <f t="shared" si="90"/>
        <v>Q1-2018</v>
      </c>
      <c r="F647" s="54" t="str">
        <f t="shared" si="91"/>
        <v>February</v>
      </c>
      <c r="G647" s="55">
        <f t="shared" si="94"/>
        <v>6</v>
      </c>
      <c r="H647" s="54" t="str">
        <f t="shared" si="92"/>
        <v>Monday</v>
      </c>
      <c r="I647" s="53">
        <v>2</v>
      </c>
      <c r="J647" s="53">
        <v>27</v>
      </c>
      <c r="K647" s="53">
        <v>9</v>
      </c>
      <c r="L647" s="53">
        <v>30</v>
      </c>
      <c r="M647" s="53">
        <v>4</v>
      </c>
      <c r="N647" s="53">
        <v>3</v>
      </c>
      <c r="O647" s="53">
        <v>0</v>
      </c>
      <c r="P647" s="53">
        <v>20</v>
      </c>
      <c r="Q647" s="53">
        <v>31</v>
      </c>
      <c r="R647" s="56"/>
      <c r="S647" s="57"/>
      <c r="T647" s="57"/>
      <c r="U647" s="57"/>
      <c r="V647" s="53">
        <v>20</v>
      </c>
      <c r="W647" s="58">
        <f t="shared" si="95"/>
        <v>620</v>
      </c>
      <c r="X647" s="59">
        <f t="shared" si="96"/>
        <v>0.17222222222222222</v>
      </c>
      <c r="Y647" s="59">
        <f t="shared" si="97"/>
        <v>7.8277777777777775</v>
      </c>
      <c r="Z647" s="59">
        <f t="shared" si="98"/>
        <v>1</v>
      </c>
      <c r="AA647" s="60">
        <f t="shared" si="99"/>
        <v>8.611111111111111E-3</v>
      </c>
    </row>
    <row r="648" spans="2:27" x14ac:dyDescent="0.3">
      <c r="B648" s="45">
        <v>92470</v>
      </c>
      <c r="C648" s="46">
        <v>43137</v>
      </c>
      <c r="D648" s="47">
        <f t="shared" si="93"/>
        <v>2018</v>
      </c>
      <c r="E648" s="46" t="str">
        <f t="shared" si="90"/>
        <v>Q1-2018</v>
      </c>
      <c r="F648" s="46" t="str">
        <f t="shared" si="91"/>
        <v>February</v>
      </c>
      <c r="G648" s="47">
        <f t="shared" si="94"/>
        <v>6</v>
      </c>
      <c r="H648" s="46" t="str">
        <f t="shared" si="92"/>
        <v>Tuesday</v>
      </c>
      <c r="I648" s="45">
        <v>1</v>
      </c>
      <c r="J648" s="45">
        <v>26</v>
      </c>
      <c r="K648" s="45">
        <v>5</v>
      </c>
      <c r="L648" s="45">
        <v>30</v>
      </c>
      <c r="M648" s="45">
        <v>5</v>
      </c>
      <c r="N648" s="45">
        <v>2</v>
      </c>
      <c r="O648" s="45">
        <v>0</v>
      </c>
      <c r="P648" s="45">
        <v>19</v>
      </c>
      <c r="Q648" s="45">
        <v>32</v>
      </c>
      <c r="R648" s="48"/>
      <c r="S648" s="49"/>
      <c r="T648" s="49"/>
      <c r="U648" s="49"/>
      <c r="V648" s="45">
        <v>19</v>
      </c>
      <c r="W648" s="50">
        <f t="shared" si="95"/>
        <v>608</v>
      </c>
      <c r="X648" s="51">
        <f t="shared" si="96"/>
        <v>0.16888888888888889</v>
      </c>
      <c r="Y648" s="51">
        <f t="shared" si="97"/>
        <v>7.8311111111111114</v>
      </c>
      <c r="Z648" s="51">
        <f t="shared" si="98"/>
        <v>1</v>
      </c>
      <c r="AA648" s="52">
        <f t="shared" si="99"/>
        <v>8.8888888888888889E-3</v>
      </c>
    </row>
    <row r="649" spans="2:27" x14ac:dyDescent="0.3">
      <c r="B649" s="53">
        <v>92471</v>
      </c>
      <c r="C649" s="54">
        <v>43137</v>
      </c>
      <c r="D649" s="55">
        <f t="shared" si="93"/>
        <v>2018</v>
      </c>
      <c r="E649" s="54" t="str">
        <f t="shared" si="90"/>
        <v>Q1-2018</v>
      </c>
      <c r="F649" s="54" t="str">
        <f t="shared" si="91"/>
        <v>February</v>
      </c>
      <c r="G649" s="55">
        <f t="shared" si="94"/>
        <v>6</v>
      </c>
      <c r="H649" s="54" t="str">
        <f t="shared" si="92"/>
        <v>Tuesday</v>
      </c>
      <c r="I649" s="53">
        <v>2</v>
      </c>
      <c r="J649" s="53">
        <v>26</v>
      </c>
      <c r="K649" s="53">
        <v>6</v>
      </c>
      <c r="L649" s="53">
        <v>30</v>
      </c>
      <c r="M649" s="53">
        <v>5</v>
      </c>
      <c r="N649" s="53">
        <v>3</v>
      </c>
      <c r="O649" s="53">
        <v>0</v>
      </c>
      <c r="P649" s="53">
        <v>18</v>
      </c>
      <c r="Q649" s="53">
        <v>33</v>
      </c>
      <c r="R649" s="56"/>
      <c r="S649" s="57"/>
      <c r="T649" s="57"/>
      <c r="U649" s="57"/>
      <c r="V649" s="53">
        <v>18</v>
      </c>
      <c r="W649" s="58">
        <f t="shared" si="95"/>
        <v>594</v>
      </c>
      <c r="X649" s="59">
        <f t="shared" si="96"/>
        <v>0.16500000000000001</v>
      </c>
      <c r="Y649" s="59">
        <f t="shared" si="97"/>
        <v>7.835</v>
      </c>
      <c r="Z649" s="59">
        <f t="shared" si="98"/>
        <v>1</v>
      </c>
      <c r="AA649" s="60">
        <f t="shared" si="99"/>
        <v>9.1666666666666667E-3</v>
      </c>
    </row>
    <row r="650" spans="2:27" x14ac:dyDescent="0.3">
      <c r="B650" s="45">
        <v>92472</v>
      </c>
      <c r="C650" s="46">
        <v>43138</v>
      </c>
      <c r="D650" s="47">
        <f t="shared" si="93"/>
        <v>2018</v>
      </c>
      <c r="E650" s="46" t="str">
        <f t="shared" si="90"/>
        <v>Q1-2018</v>
      </c>
      <c r="F650" s="46" t="str">
        <f t="shared" si="91"/>
        <v>February</v>
      </c>
      <c r="G650" s="47">
        <f t="shared" si="94"/>
        <v>6</v>
      </c>
      <c r="H650" s="46" t="str">
        <f t="shared" si="92"/>
        <v>Wednesday</v>
      </c>
      <c r="I650" s="45">
        <v>1</v>
      </c>
      <c r="J650" s="45">
        <v>27</v>
      </c>
      <c r="K650" s="45">
        <v>5</v>
      </c>
      <c r="L650" s="45">
        <v>30</v>
      </c>
      <c r="M650" s="45">
        <v>5</v>
      </c>
      <c r="N650" s="45">
        <v>3</v>
      </c>
      <c r="O650" s="45">
        <v>0</v>
      </c>
      <c r="P650" s="45">
        <v>19</v>
      </c>
      <c r="Q650" s="45">
        <v>34</v>
      </c>
      <c r="R650" s="48"/>
      <c r="S650" s="49"/>
      <c r="T650" s="49"/>
      <c r="U650" s="49"/>
      <c r="V650" s="45">
        <v>19</v>
      </c>
      <c r="W650" s="50">
        <f t="shared" si="95"/>
        <v>646</v>
      </c>
      <c r="X650" s="51">
        <f t="shared" si="96"/>
        <v>0.17944444444444443</v>
      </c>
      <c r="Y650" s="51">
        <f t="shared" si="97"/>
        <v>7.8205555555555559</v>
      </c>
      <c r="Z650" s="51">
        <f t="shared" si="98"/>
        <v>1</v>
      </c>
      <c r="AA650" s="52">
        <f t="shared" si="99"/>
        <v>9.4444444444444445E-3</v>
      </c>
    </row>
    <row r="651" spans="2:27" x14ac:dyDescent="0.3">
      <c r="B651" s="53">
        <v>92473</v>
      </c>
      <c r="C651" s="54">
        <v>43138</v>
      </c>
      <c r="D651" s="55">
        <f t="shared" si="93"/>
        <v>2018</v>
      </c>
      <c r="E651" s="54" t="str">
        <f t="shared" si="90"/>
        <v>Q1-2018</v>
      </c>
      <c r="F651" s="54" t="str">
        <f t="shared" si="91"/>
        <v>February</v>
      </c>
      <c r="G651" s="55">
        <f t="shared" si="94"/>
        <v>6</v>
      </c>
      <c r="H651" s="54" t="str">
        <f t="shared" si="92"/>
        <v>Wednesday</v>
      </c>
      <c r="I651" s="53">
        <v>2</v>
      </c>
      <c r="J651" s="53">
        <v>28</v>
      </c>
      <c r="K651" s="53">
        <v>8</v>
      </c>
      <c r="L651" s="53">
        <v>30</v>
      </c>
      <c r="M651" s="53">
        <v>4</v>
      </c>
      <c r="N651" s="53">
        <v>3</v>
      </c>
      <c r="O651" s="53">
        <v>0</v>
      </c>
      <c r="P651" s="53">
        <v>21</v>
      </c>
      <c r="Q651" s="53">
        <v>32</v>
      </c>
      <c r="R651" s="56"/>
      <c r="S651" s="57"/>
      <c r="T651" s="57"/>
      <c r="U651" s="57"/>
      <c r="V651" s="53">
        <v>21</v>
      </c>
      <c r="W651" s="58">
        <f t="shared" si="95"/>
        <v>672</v>
      </c>
      <c r="X651" s="59">
        <f t="shared" si="96"/>
        <v>0.18666666666666668</v>
      </c>
      <c r="Y651" s="59">
        <f t="shared" si="97"/>
        <v>7.8133333333333335</v>
      </c>
      <c r="Z651" s="59">
        <f t="shared" si="98"/>
        <v>1</v>
      </c>
      <c r="AA651" s="60">
        <f t="shared" si="99"/>
        <v>8.8888888888888889E-3</v>
      </c>
    </row>
    <row r="652" spans="2:27" x14ac:dyDescent="0.3">
      <c r="B652" s="45">
        <v>92474</v>
      </c>
      <c r="C652" s="46">
        <v>43139</v>
      </c>
      <c r="D652" s="47">
        <f t="shared" si="93"/>
        <v>2018</v>
      </c>
      <c r="E652" s="46" t="str">
        <f t="shared" si="90"/>
        <v>Q1-2018</v>
      </c>
      <c r="F652" s="46" t="str">
        <f t="shared" si="91"/>
        <v>February</v>
      </c>
      <c r="G652" s="47">
        <f t="shared" si="94"/>
        <v>6</v>
      </c>
      <c r="H652" s="46" t="str">
        <f t="shared" si="92"/>
        <v>Thursday</v>
      </c>
      <c r="I652" s="45">
        <v>1</v>
      </c>
      <c r="J652" s="45">
        <v>27</v>
      </c>
      <c r="K652" s="45">
        <v>5</v>
      </c>
      <c r="L652" s="45">
        <v>30</v>
      </c>
      <c r="M652" s="45">
        <v>4</v>
      </c>
      <c r="N652" s="45">
        <v>3</v>
      </c>
      <c r="O652" s="45">
        <v>0</v>
      </c>
      <c r="P652" s="45">
        <v>20</v>
      </c>
      <c r="Q652" s="45">
        <v>33</v>
      </c>
      <c r="R652" s="48"/>
      <c r="S652" s="49"/>
      <c r="T652" s="49"/>
      <c r="U652" s="49"/>
      <c r="V652" s="45">
        <v>20</v>
      </c>
      <c r="W652" s="50">
        <f t="shared" si="95"/>
        <v>660</v>
      </c>
      <c r="X652" s="51">
        <f t="shared" si="96"/>
        <v>0.18333333333333332</v>
      </c>
      <c r="Y652" s="51">
        <f t="shared" si="97"/>
        <v>7.8166666666666664</v>
      </c>
      <c r="Z652" s="51">
        <f t="shared" si="98"/>
        <v>1</v>
      </c>
      <c r="AA652" s="52">
        <f t="shared" si="99"/>
        <v>9.1666666666666667E-3</v>
      </c>
    </row>
    <row r="653" spans="2:27" x14ac:dyDescent="0.3">
      <c r="B653" s="53">
        <v>92475</v>
      </c>
      <c r="C653" s="54">
        <v>43139</v>
      </c>
      <c r="D653" s="55">
        <f t="shared" si="93"/>
        <v>2018</v>
      </c>
      <c r="E653" s="54" t="str">
        <f t="shared" si="90"/>
        <v>Q1-2018</v>
      </c>
      <c r="F653" s="54" t="str">
        <f t="shared" si="91"/>
        <v>February</v>
      </c>
      <c r="G653" s="55">
        <f t="shared" si="94"/>
        <v>6</v>
      </c>
      <c r="H653" s="54" t="str">
        <f t="shared" si="92"/>
        <v>Thursday</v>
      </c>
      <c r="I653" s="53">
        <v>2</v>
      </c>
      <c r="J653" s="53">
        <v>28</v>
      </c>
      <c r="K653" s="53">
        <v>8</v>
      </c>
      <c r="L653" s="53">
        <v>30</v>
      </c>
      <c r="M653" s="53">
        <v>5</v>
      </c>
      <c r="N653" s="53">
        <v>2</v>
      </c>
      <c r="O653" s="53">
        <v>0</v>
      </c>
      <c r="P653" s="53">
        <v>21</v>
      </c>
      <c r="Q653" s="53">
        <v>31</v>
      </c>
      <c r="R653" s="56"/>
      <c r="S653" s="57"/>
      <c r="T653" s="57"/>
      <c r="U653" s="57"/>
      <c r="V653" s="53">
        <v>21</v>
      </c>
      <c r="W653" s="58">
        <f t="shared" si="95"/>
        <v>651</v>
      </c>
      <c r="X653" s="59">
        <f t="shared" si="96"/>
        <v>0.18083333333333335</v>
      </c>
      <c r="Y653" s="59">
        <f t="shared" si="97"/>
        <v>7.8191666666666668</v>
      </c>
      <c r="Z653" s="59">
        <f t="shared" si="98"/>
        <v>1</v>
      </c>
      <c r="AA653" s="60">
        <f t="shared" si="99"/>
        <v>8.611111111111111E-3</v>
      </c>
    </row>
    <row r="654" spans="2:27" x14ac:dyDescent="0.3">
      <c r="B654" s="45">
        <v>92476</v>
      </c>
      <c r="C654" s="46">
        <v>43140</v>
      </c>
      <c r="D654" s="47">
        <f t="shared" si="93"/>
        <v>2018</v>
      </c>
      <c r="E654" s="46" t="str">
        <f t="shared" si="90"/>
        <v>Q1-2018</v>
      </c>
      <c r="F654" s="46" t="str">
        <f t="shared" si="91"/>
        <v>February</v>
      </c>
      <c r="G654" s="47">
        <f t="shared" si="94"/>
        <v>6</v>
      </c>
      <c r="H654" s="46" t="str">
        <f t="shared" si="92"/>
        <v>Friday</v>
      </c>
      <c r="I654" s="45">
        <v>1</v>
      </c>
      <c r="J654" s="45">
        <v>28</v>
      </c>
      <c r="K654" s="45">
        <v>7</v>
      </c>
      <c r="L654" s="45">
        <v>30</v>
      </c>
      <c r="M654" s="45">
        <v>4</v>
      </c>
      <c r="N654" s="45">
        <v>2</v>
      </c>
      <c r="O654" s="45">
        <v>0</v>
      </c>
      <c r="P654" s="45">
        <v>22</v>
      </c>
      <c r="Q654" s="45">
        <v>30</v>
      </c>
      <c r="R654" s="48"/>
      <c r="S654" s="49"/>
      <c r="T654" s="49"/>
      <c r="U654" s="49"/>
      <c r="V654" s="45">
        <v>22</v>
      </c>
      <c r="W654" s="50">
        <f t="shared" si="95"/>
        <v>660</v>
      </c>
      <c r="X654" s="51">
        <f t="shared" si="96"/>
        <v>0.18333333333333332</v>
      </c>
      <c r="Y654" s="51">
        <f t="shared" si="97"/>
        <v>7.8166666666666664</v>
      </c>
      <c r="Z654" s="51">
        <f t="shared" si="98"/>
        <v>1</v>
      </c>
      <c r="AA654" s="52">
        <f t="shared" si="99"/>
        <v>8.3333333333333332E-3</v>
      </c>
    </row>
    <row r="655" spans="2:27" x14ac:dyDescent="0.3">
      <c r="B655" s="53">
        <v>92477</v>
      </c>
      <c r="C655" s="54">
        <v>43140</v>
      </c>
      <c r="D655" s="55">
        <f t="shared" si="93"/>
        <v>2018</v>
      </c>
      <c r="E655" s="54" t="str">
        <f t="shared" si="90"/>
        <v>Q1-2018</v>
      </c>
      <c r="F655" s="54" t="str">
        <f t="shared" si="91"/>
        <v>February</v>
      </c>
      <c r="G655" s="55">
        <f t="shared" si="94"/>
        <v>6</v>
      </c>
      <c r="H655" s="54" t="str">
        <f t="shared" si="92"/>
        <v>Friday</v>
      </c>
      <c r="I655" s="53">
        <v>2</v>
      </c>
      <c r="J655" s="53">
        <v>25</v>
      </c>
      <c r="K655" s="53">
        <v>6</v>
      </c>
      <c r="L655" s="53">
        <v>30</v>
      </c>
      <c r="M655" s="53">
        <v>4</v>
      </c>
      <c r="N655" s="53">
        <v>3</v>
      </c>
      <c r="O655" s="53">
        <v>0</v>
      </c>
      <c r="P655" s="53">
        <v>18</v>
      </c>
      <c r="Q655" s="53">
        <v>31</v>
      </c>
      <c r="R655" s="56"/>
      <c r="S655" s="57"/>
      <c r="T655" s="57"/>
      <c r="U655" s="57"/>
      <c r="V655" s="53">
        <v>18</v>
      </c>
      <c r="W655" s="58">
        <f t="shared" si="95"/>
        <v>558</v>
      </c>
      <c r="X655" s="59">
        <f t="shared" si="96"/>
        <v>0.155</v>
      </c>
      <c r="Y655" s="59">
        <f t="shared" si="97"/>
        <v>7.8449999999999998</v>
      </c>
      <c r="Z655" s="59">
        <f t="shared" si="98"/>
        <v>1</v>
      </c>
      <c r="AA655" s="60">
        <f t="shared" si="99"/>
        <v>8.611111111111111E-3</v>
      </c>
    </row>
    <row r="656" spans="2:27" x14ac:dyDescent="0.3">
      <c r="B656" s="45">
        <v>92478</v>
      </c>
      <c r="C656" s="46">
        <v>43141</v>
      </c>
      <c r="D656" s="47">
        <f t="shared" si="93"/>
        <v>2018</v>
      </c>
      <c r="E656" s="46" t="str">
        <f t="shared" si="90"/>
        <v>Q1-2018</v>
      </c>
      <c r="F656" s="46" t="str">
        <f t="shared" si="91"/>
        <v>February</v>
      </c>
      <c r="G656" s="47">
        <f t="shared" si="94"/>
        <v>6</v>
      </c>
      <c r="H656" s="46" t="str">
        <f t="shared" si="92"/>
        <v>Saturday</v>
      </c>
      <c r="I656" s="45">
        <v>1</v>
      </c>
      <c r="J656" s="45">
        <v>27</v>
      </c>
      <c r="K656" s="45">
        <v>5</v>
      </c>
      <c r="L656" s="45">
        <v>30</v>
      </c>
      <c r="M656" s="45">
        <v>5</v>
      </c>
      <c r="N656" s="45">
        <v>3</v>
      </c>
      <c r="O656" s="45">
        <v>0</v>
      </c>
      <c r="P656" s="45">
        <v>19</v>
      </c>
      <c r="Q656" s="45">
        <v>32</v>
      </c>
      <c r="R656" s="48"/>
      <c r="S656" s="49"/>
      <c r="T656" s="49"/>
      <c r="U656" s="49"/>
      <c r="V656" s="45">
        <v>19</v>
      </c>
      <c r="W656" s="50">
        <f t="shared" si="95"/>
        <v>608</v>
      </c>
      <c r="X656" s="51">
        <f t="shared" si="96"/>
        <v>0.16888888888888889</v>
      </c>
      <c r="Y656" s="51">
        <f t="shared" si="97"/>
        <v>7.8311111111111114</v>
      </c>
      <c r="Z656" s="51">
        <f t="shared" si="98"/>
        <v>1</v>
      </c>
      <c r="AA656" s="52">
        <f t="shared" si="99"/>
        <v>8.8888888888888889E-3</v>
      </c>
    </row>
    <row r="657" spans="2:27" x14ac:dyDescent="0.3">
      <c r="B657" s="53">
        <v>92479</v>
      </c>
      <c r="C657" s="54">
        <v>43143</v>
      </c>
      <c r="D657" s="55">
        <f t="shared" si="93"/>
        <v>2018</v>
      </c>
      <c r="E657" s="54" t="str">
        <f t="shared" si="90"/>
        <v>Q1-2018</v>
      </c>
      <c r="F657" s="54" t="str">
        <f t="shared" si="91"/>
        <v>February</v>
      </c>
      <c r="G657" s="55">
        <f t="shared" si="94"/>
        <v>7</v>
      </c>
      <c r="H657" s="54" t="str">
        <f t="shared" si="92"/>
        <v>Monday</v>
      </c>
      <c r="I657" s="53">
        <v>1</v>
      </c>
      <c r="J657" s="53">
        <v>29</v>
      </c>
      <c r="K657" s="53">
        <v>5</v>
      </c>
      <c r="L657" s="53">
        <v>30</v>
      </c>
      <c r="M657" s="53">
        <v>5</v>
      </c>
      <c r="N657" s="53">
        <v>2</v>
      </c>
      <c r="O657" s="53">
        <v>0</v>
      </c>
      <c r="P657" s="53">
        <v>22</v>
      </c>
      <c r="Q657" s="53">
        <v>34</v>
      </c>
      <c r="R657" s="56"/>
      <c r="S657" s="57"/>
      <c r="T657" s="57"/>
      <c r="U657" s="57"/>
      <c r="V657" s="53">
        <v>22</v>
      </c>
      <c r="W657" s="58">
        <f t="shared" si="95"/>
        <v>748</v>
      </c>
      <c r="X657" s="59">
        <f t="shared" si="96"/>
        <v>0.20777777777777778</v>
      </c>
      <c r="Y657" s="59">
        <f t="shared" si="97"/>
        <v>7.7922222222222226</v>
      </c>
      <c r="Z657" s="59">
        <f t="shared" si="98"/>
        <v>1</v>
      </c>
      <c r="AA657" s="60">
        <f t="shared" si="99"/>
        <v>9.4444444444444445E-3</v>
      </c>
    </row>
    <row r="658" spans="2:27" x14ac:dyDescent="0.3">
      <c r="B658" s="45">
        <v>92480</v>
      </c>
      <c r="C658" s="46">
        <v>43143</v>
      </c>
      <c r="D658" s="47">
        <f t="shared" si="93"/>
        <v>2018</v>
      </c>
      <c r="E658" s="46" t="str">
        <f t="shared" si="90"/>
        <v>Q1-2018</v>
      </c>
      <c r="F658" s="46" t="str">
        <f t="shared" si="91"/>
        <v>February</v>
      </c>
      <c r="G658" s="47">
        <f t="shared" si="94"/>
        <v>7</v>
      </c>
      <c r="H658" s="46" t="str">
        <f t="shared" si="92"/>
        <v>Monday</v>
      </c>
      <c r="I658" s="45">
        <v>2</v>
      </c>
      <c r="J658" s="45">
        <v>24</v>
      </c>
      <c r="K658" s="45">
        <v>6</v>
      </c>
      <c r="L658" s="45">
        <v>30</v>
      </c>
      <c r="M658" s="45">
        <v>5</v>
      </c>
      <c r="N658" s="45">
        <v>2</v>
      </c>
      <c r="O658" s="45">
        <v>0</v>
      </c>
      <c r="P658" s="45">
        <v>17</v>
      </c>
      <c r="Q658" s="45">
        <v>32</v>
      </c>
      <c r="R658" s="48"/>
      <c r="S658" s="49"/>
      <c r="T658" s="49"/>
      <c r="U658" s="49"/>
      <c r="V658" s="45">
        <v>17</v>
      </c>
      <c r="W658" s="50">
        <f t="shared" si="95"/>
        <v>544</v>
      </c>
      <c r="X658" s="51">
        <f t="shared" si="96"/>
        <v>0.15111111111111111</v>
      </c>
      <c r="Y658" s="51">
        <f t="shared" si="97"/>
        <v>7.8488888888888892</v>
      </c>
      <c r="Z658" s="51">
        <f t="shared" si="98"/>
        <v>1</v>
      </c>
      <c r="AA658" s="52">
        <f t="shared" si="99"/>
        <v>8.8888888888888889E-3</v>
      </c>
    </row>
    <row r="659" spans="2:27" x14ac:dyDescent="0.3">
      <c r="B659" s="53">
        <v>92481</v>
      </c>
      <c r="C659" s="54">
        <v>43144</v>
      </c>
      <c r="D659" s="55">
        <f t="shared" si="93"/>
        <v>2018</v>
      </c>
      <c r="E659" s="54" t="str">
        <f t="shared" ref="E659:E722" si="100">"Q" &amp;ROUNDUP(MONTH(C659)/3,0) &amp; "-" &amp; YEAR(C659)</f>
        <v>Q1-2018</v>
      </c>
      <c r="F659" s="54" t="str">
        <f t="shared" ref="F659:F722" si="101">TEXT(C659,"mmmm")</f>
        <v>February</v>
      </c>
      <c r="G659" s="55">
        <f t="shared" si="94"/>
        <v>7</v>
      </c>
      <c r="H659" s="54" t="str">
        <f t="shared" ref="H659:H722" si="102">TEXT(C659,"dddd")</f>
        <v>Tuesday</v>
      </c>
      <c r="I659" s="53">
        <v>1</v>
      </c>
      <c r="J659" s="53">
        <v>30</v>
      </c>
      <c r="K659" s="53">
        <v>9</v>
      </c>
      <c r="L659" s="53">
        <v>30</v>
      </c>
      <c r="M659" s="53">
        <v>5</v>
      </c>
      <c r="N659" s="53">
        <v>3</v>
      </c>
      <c r="O659" s="53">
        <v>0</v>
      </c>
      <c r="P659" s="53">
        <v>22</v>
      </c>
      <c r="Q659" s="53">
        <v>33</v>
      </c>
      <c r="R659" s="56"/>
      <c r="S659" s="57"/>
      <c r="T659" s="57"/>
      <c r="U659" s="57"/>
      <c r="V659" s="53">
        <v>22</v>
      </c>
      <c r="W659" s="58">
        <f t="shared" si="95"/>
        <v>726</v>
      </c>
      <c r="X659" s="59">
        <f t="shared" si="96"/>
        <v>0.20166666666666666</v>
      </c>
      <c r="Y659" s="59">
        <f t="shared" si="97"/>
        <v>7.7983333333333338</v>
      </c>
      <c r="Z659" s="59">
        <f t="shared" si="98"/>
        <v>1</v>
      </c>
      <c r="AA659" s="60">
        <f t="shared" si="99"/>
        <v>9.1666666666666667E-3</v>
      </c>
    </row>
    <row r="660" spans="2:27" x14ac:dyDescent="0.3">
      <c r="B660" s="45">
        <v>92482</v>
      </c>
      <c r="C660" s="46">
        <v>43144</v>
      </c>
      <c r="D660" s="47">
        <f t="shared" ref="D660:D723" si="103">YEAR(C660)</f>
        <v>2018</v>
      </c>
      <c r="E660" s="46" t="str">
        <f t="shared" si="100"/>
        <v>Q1-2018</v>
      </c>
      <c r="F660" s="46" t="str">
        <f t="shared" si="101"/>
        <v>February</v>
      </c>
      <c r="G660" s="47">
        <f t="shared" ref="G660:G723" si="104">WEEKNUM(C660,1)</f>
        <v>7</v>
      </c>
      <c r="H660" s="46" t="str">
        <f t="shared" si="102"/>
        <v>Tuesday</v>
      </c>
      <c r="I660" s="45">
        <v>2</v>
      </c>
      <c r="J660" s="45">
        <v>24</v>
      </c>
      <c r="K660" s="45">
        <v>6</v>
      </c>
      <c r="L660" s="45">
        <v>30</v>
      </c>
      <c r="M660" s="45">
        <v>4</v>
      </c>
      <c r="N660" s="45">
        <v>3</v>
      </c>
      <c r="O660" s="45">
        <v>0</v>
      </c>
      <c r="P660" s="45">
        <v>17</v>
      </c>
      <c r="Q660" s="45">
        <v>34</v>
      </c>
      <c r="R660" s="48"/>
      <c r="S660" s="49"/>
      <c r="T660" s="49"/>
      <c r="U660" s="49"/>
      <c r="V660" s="45">
        <v>17</v>
      </c>
      <c r="W660" s="50">
        <f t="shared" ref="W660:W723" si="105">P660*Q660</f>
        <v>578</v>
      </c>
      <c r="X660" s="51">
        <f t="shared" ref="X660:X723" si="106">W660/$X$17</f>
        <v>0.16055555555555556</v>
      </c>
      <c r="Y660" s="51">
        <f t="shared" ref="Y660:Y723" si="107">$Z$17-X660</f>
        <v>7.8394444444444442</v>
      </c>
      <c r="Z660" s="51">
        <f t="shared" ref="Z660:Z723" si="108">(R660+S660+T660+U660+V660)/P660</f>
        <v>1</v>
      </c>
      <c r="AA660" s="52">
        <f t="shared" ref="AA660:AA723" si="109">X660/P660</f>
        <v>9.4444444444444445E-3</v>
      </c>
    </row>
    <row r="661" spans="2:27" x14ac:dyDescent="0.3">
      <c r="B661" s="53">
        <v>92483</v>
      </c>
      <c r="C661" s="54">
        <v>43145</v>
      </c>
      <c r="D661" s="55">
        <f t="shared" si="103"/>
        <v>2018</v>
      </c>
      <c r="E661" s="54" t="str">
        <f t="shared" si="100"/>
        <v>Q1-2018</v>
      </c>
      <c r="F661" s="54" t="str">
        <f t="shared" si="101"/>
        <v>February</v>
      </c>
      <c r="G661" s="55">
        <f t="shared" si="104"/>
        <v>7</v>
      </c>
      <c r="H661" s="54" t="str">
        <f t="shared" si="102"/>
        <v>Wednesday</v>
      </c>
      <c r="I661" s="53">
        <v>1</v>
      </c>
      <c r="J661" s="53">
        <v>29</v>
      </c>
      <c r="K661" s="53">
        <v>9</v>
      </c>
      <c r="L661" s="53">
        <v>30</v>
      </c>
      <c r="M661" s="53">
        <v>4</v>
      </c>
      <c r="N661" s="53">
        <v>3</v>
      </c>
      <c r="O661" s="53">
        <v>0</v>
      </c>
      <c r="P661" s="53">
        <v>22</v>
      </c>
      <c r="Q661" s="53">
        <v>30</v>
      </c>
      <c r="R661" s="56"/>
      <c r="S661" s="57"/>
      <c r="T661" s="57"/>
      <c r="U661" s="57"/>
      <c r="V661" s="53">
        <v>22</v>
      </c>
      <c r="W661" s="58">
        <f t="shared" si="105"/>
        <v>660</v>
      </c>
      <c r="X661" s="59">
        <f t="shared" si="106"/>
        <v>0.18333333333333332</v>
      </c>
      <c r="Y661" s="59">
        <f t="shared" si="107"/>
        <v>7.8166666666666664</v>
      </c>
      <c r="Z661" s="59">
        <f t="shared" si="108"/>
        <v>1</v>
      </c>
      <c r="AA661" s="60">
        <f t="shared" si="109"/>
        <v>8.3333333333333332E-3</v>
      </c>
    </row>
    <row r="662" spans="2:27" x14ac:dyDescent="0.3">
      <c r="B662" s="45">
        <v>92484</v>
      </c>
      <c r="C662" s="46">
        <v>43145</v>
      </c>
      <c r="D662" s="47">
        <f t="shared" si="103"/>
        <v>2018</v>
      </c>
      <c r="E662" s="46" t="str">
        <f t="shared" si="100"/>
        <v>Q1-2018</v>
      </c>
      <c r="F662" s="46" t="str">
        <f t="shared" si="101"/>
        <v>February</v>
      </c>
      <c r="G662" s="47">
        <f t="shared" si="104"/>
        <v>7</v>
      </c>
      <c r="H662" s="46" t="str">
        <f t="shared" si="102"/>
        <v>Wednesday</v>
      </c>
      <c r="I662" s="45">
        <v>2</v>
      </c>
      <c r="J662" s="45">
        <v>26</v>
      </c>
      <c r="K662" s="45">
        <v>9</v>
      </c>
      <c r="L662" s="45">
        <v>30</v>
      </c>
      <c r="M662" s="45">
        <v>5</v>
      </c>
      <c r="N662" s="45">
        <v>3</v>
      </c>
      <c r="O662" s="45">
        <v>0</v>
      </c>
      <c r="P662" s="45">
        <v>18</v>
      </c>
      <c r="Q662" s="45">
        <v>32</v>
      </c>
      <c r="R662" s="48"/>
      <c r="S662" s="49"/>
      <c r="T662" s="49"/>
      <c r="U662" s="49"/>
      <c r="V662" s="45">
        <v>18</v>
      </c>
      <c r="W662" s="50">
        <f t="shared" si="105"/>
        <v>576</v>
      </c>
      <c r="X662" s="51">
        <f t="shared" si="106"/>
        <v>0.16</v>
      </c>
      <c r="Y662" s="51">
        <f t="shared" si="107"/>
        <v>7.84</v>
      </c>
      <c r="Z662" s="51">
        <f t="shared" si="108"/>
        <v>1</v>
      </c>
      <c r="AA662" s="52">
        <f t="shared" si="109"/>
        <v>8.8888888888888889E-3</v>
      </c>
    </row>
    <row r="663" spans="2:27" x14ac:dyDescent="0.3">
      <c r="B663" s="53">
        <v>92485</v>
      </c>
      <c r="C663" s="54">
        <v>43146</v>
      </c>
      <c r="D663" s="55">
        <f t="shared" si="103"/>
        <v>2018</v>
      </c>
      <c r="E663" s="54" t="str">
        <f t="shared" si="100"/>
        <v>Q1-2018</v>
      </c>
      <c r="F663" s="54" t="str">
        <f t="shared" si="101"/>
        <v>February</v>
      </c>
      <c r="G663" s="55">
        <f t="shared" si="104"/>
        <v>7</v>
      </c>
      <c r="H663" s="54" t="str">
        <f t="shared" si="102"/>
        <v>Thursday</v>
      </c>
      <c r="I663" s="53">
        <v>1</v>
      </c>
      <c r="J663" s="53">
        <v>25</v>
      </c>
      <c r="K663" s="53">
        <v>8</v>
      </c>
      <c r="L663" s="53">
        <v>30</v>
      </c>
      <c r="M663" s="53">
        <v>4</v>
      </c>
      <c r="N663" s="53">
        <v>3</v>
      </c>
      <c r="O663" s="53">
        <v>0</v>
      </c>
      <c r="P663" s="53">
        <v>18</v>
      </c>
      <c r="Q663" s="53">
        <v>31</v>
      </c>
      <c r="R663" s="56"/>
      <c r="S663" s="57"/>
      <c r="T663" s="57"/>
      <c r="U663" s="57"/>
      <c r="V663" s="53">
        <v>18</v>
      </c>
      <c r="W663" s="58">
        <f t="shared" si="105"/>
        <v>558</v>
      </c>
      <c r="X663" s="59">
        <f t="shared" si="106"/>
        <v>0.155</v>
      </c>
      <c r="Y663" s="59">
        <f t="shared" si="107"/>
        <v>7.8449999999999998</v>
      </c>
      <c r="Z663" s="59">
        <f t="shared" si="108"/>
        <v>1</v>
      </c>
      <c r="AA663" s="60">
        <f t="shared" si="109"/>
        <v>8.611111111111111E-3</v>
      </c>
    </row>
    <row r="664" spans="2:27" x14ac:dyDescent="0.3">
      <c r="B664" s="45">
        <v>92486</v>
      </c>
      <c r="C664" s="46">
        <v>43146</v>
      </c>
      <c r="D664" s="47">
        <f t="shared" si="103"/>
        <v>2018</v>
      </c>
      <c r="E664" s="46" t="str">
        <f t="shared" si="100"/>
        <v>Q1-2018</v>
      </c>
      <c r="F664" s="46" t="str">
        <f t="shared" si="101"/>
        <v>February</v>
      </c>
      <c r="G664" s="47">
        <f t="shared" si="104"/>
        <v>7</v>
      </c>
      <c r="H664" s="46" t="str">
        <f t="shared" si="102"/>
        <v>Thursday</v>
      </c>
      <c r="I664" s="45">
        <v>2</v>
      </c>
      <c r="J664" s="45">
        <v>25</v>
      </c>
      <c r="K664" s="45">
        <v>8</v>
      </c>
      <c r="L664" s="45">
        <v>30</v>
      </c>
      <c r="M664" s="45">
        <v>5</v>
      </c>
      <c r="N664" s="45">
        <v>2</v>
      </c>
      <c r="O664" s="45">
        <v>0</v>
      </c>
      <c r="P664" s="45">
        <v>18</v>
      </c>
      <c r="Q664" s="45">
        <v>34</v>
      </c>
      <c r="R664" s="48"/>
      <c r="S664" s="49"/>
      <c r="T664" s="49"/>
      <c r="U664" s="49"/>
      <c r="V664" s="45">
        <v>18</v>
      </c>
      <c r="W664" s="50">
        <f t="shared" si="105"/>
        <v>612</v>
      </c>
      <c r="X664" s="51">
        <f t="shared" si="106"/>
        <v>0.17</v>
      </c>
      <c r="Y664" s="51">
        <f t="shared" si="107"/>
        <v>7.83</v>
      </c>
      <c r="Z664" s="51">
        <f t="shared" si="108"/>
        <v>1</v>
      </c>
      <c r="AA664" s="52">
        <f t="shared" si="109"/>
        <v>9.4444444444444445E-3</v>
      </c>
    </row>
    <row r="665" spans="2:27" x14ac:dyDescent="0.3">
      <c r="B665" s="53">
        <v>92487</v>
      </c>
      <c r="C665" s="54">
        <v>43147</v>
      </c>
      <c r="D665" s="55">
        <f t="shared" si="103"/>
        <v>2018</v>
      </c>
      <c r="E665" s="54" t="str">
        <f t="shared" si="100"/>
        <v>Q1-2018</v>
      </c>
      <c r="F665" s="54" t="str">
        <f t="shared" si="101"/>
        <v>February</v>
      </c>
      <c r="G665" s="55">
        <f t="shared" si="104"/>
        <v>7</v>
      </c>
      <c r="H665" s="54" t="str">
        <f t="shared" si="102"/>
        <v>Friday</v>
      </c>
      <c r="I665" s="53">
        <v>1</v>
      </c>
      <c r="J665" s="53">
        <v>30</v>
      </c>
      <c r="K665" s="53">
        <v>8</v>
      </c>
      <c r="L665" s="53">
        <v>30</v>
      </c>
      <c r="M665" s="53">
        <v>5</v>
      </c>
      <c r="N665" s="53">
        <v>2</v>
      </c>
      <c r="O665" s="53">
        <v>0</v>
      </c>
      <c r="P665" s="53">
        <v>23</v>
      </c>
      <c r="Q665" s="53">
        <v>35</v>
      </c>
      <c r="R665" s="56"/>
      <c r="S665" s="57"/>
      <c r="T665" s="57"/>
      <c r="U665" s="57"/>
      <c r="V665" s="53">
        <v>23</v>
      </c>
      <c r="W665" s="58">
        <f t="shared" si="105"/>
        <v>805</v>
      </c>
      <c r="X665" s="59">
        <f t="shared" si="106"/>
        <v>0.22361111111111112</v>
      </c>
      <c r="Y665" s="59">
        <f t="shared" si="107"/>
        <v>7.7763888888888886</v>
      </c>
      <c r="Z665" s="59">
        <f t="shared" si="108"/>
        <v>1</v>
      </c>
      <c r="AA665" s="60">
        <f t="shared" si="109"/>
        <v>9.7222222222222224E-3</v>
      </c>
    </row>
    <row r="666" spans="2:27" x14ac:dyDescent="0.3">
      <c r="B666" s="45">
        <v>92488</v>
      </c>
      <c r="C666" s="46">
        <v>43147</v>
      </c>
      <c r="D666" s="47">
        <f t="shared" si="103"/>
        <v>2018</v>
      </c>
      <c r="E666" s="46" t="str">
        <f t="shared" si="100"/>
        <v>Q1-2018</v>
      </c>
      <c r="F666" s="46" t="str">
        <f t="shared" si="101"/>
        <v>February</v>
      </c>
      <c r="G666" s="47">
        <f t="shared" si="104"/>
        <v>7</v>
      </c>
      <c r="H666" s="46" t="str">
        <f t="shared" si="102"/>
        <v>Friday</v>
      </c>
      <c r="I666" s="45">
        <v>2</v>
      </c>
      <c r="J666" s="45">
        <v>23</v>
      </c>
      <c r="K666" s="45">
        <v>6</v>
      </c>
      <c r="L666" s="45">
        <v>30</v>
      </c>
      <c r="M666" s="45">
        <v>5</v>
      </c>
      <c r="N666" s="45">
        <v>2</v>
      </c>
      <c r="O666" s="45">
        <v>0</v>
      </c>
      <c r="P666" s="45">
        <v>16</v>
      </c>
      <c r="Q666" s="45">
        <v>35</v>
      </c>
      <c r="R666" s="48"/>
      <c r="S666" s="49"/>
      <c r="T666" s="49"/>
      <c r="U666" s="49"/>
      <c r="V666" s="45">
        <v>16</v>
      </c>
      <c r="W666" s="50">
        <f t="shared" si="105"/>
        <v>560</v>
      </c>
      <c r="X666" s="51">
        <f t="shared" si="106"/>
        <v>0.15555555555555556</v>
      </c>
      <c r="Y666" s="51">
        <f t="shared" si="107"/>
        <v>7.8444444444444441</v>
      </c>
      <c r="Z666" s="51">
        <f t="shared" si="108"/>
        <v>1</v>
      </c>
      <c r="AA666" s="52">
        <f t="shared" si="109"/>
        <v>9.7222222222222224E-3</v>
      </c>
    </row>
    <row r="667" spans="2:27" x14ac:dyDescent="0.3">
      <c r="B667" s="53">
        <v>92489</v>
      </c>
      <c r="C667" s="54">
        <v>43148</v>
      </c>
      <c r="D667" s="55">
        <f t="shared" si="103"/>
        <v>2018</v>
      </c>
      <c r="E667" s="54" t="str">
        <f t="shared" si="100"/>
        <v>Q1-2018</v>
      </c>
      <c r="F667" s="54" t="str">
        <f t="shared" si="101"/>
        <v>February</v>
      </c>
      <c r="G667" s="55">
        <f t="shared" si="104"/>
        <v>7</v>
      </c>
      <c r="H667" s="54" t="str">
        <f t="shared" si="102"/>
        <v>Saturday</v>
      </c>
      <c r="I667" s="53">
        <v>1</v>
      </c>
      <c r="J667" s="53">
        <v>30</v>
      </c>
      <c r="K667" s="53">
        <v>9</v>
      </c>
      <c r="L667" s="53">
        <v>30</v>
      </c>
      <c r="M667" s="53">
        <v>5</v>
      </c>
      <c r="N667" s="53">
        <v>3</v>
      </c>
      <c r="O667" s="53">
        <v>0</v>
      </c>
      <c r="P667" s="53">
        <v>22</v>
      </c>
      <c r="Q667" s="53">
        <v>35</v>
      </c>
      <c r="R667" s="56"/>
      <c r="S667" s="57"/>
      <c r="T667" s="57"/>
      <c r="U667" s="57"/>
      <c r="V667" s="53">
        <v>22</v>
      </c>
      <c r="W667" s="58">
        <f t="shared" si="105"/>
        <v>770</v>
      </c>
      <c r="X667" s="59">
        <f t="shared" si="106"/>
        <v>0.21388888888888888</v>
      </c>
      <c r="Y667" s="59">
        <f t="shared" si="107"/>
        <v>7.7861111111111114</v>
      </c>
      <c r="Z667" s="59">
        <f t="shared" si="108"/>
        <v>1</v>
      </c>
      <c r="AA667" s="60">
        <f t="shared" si="109"/>
        <v>9.7222222222222224E-3</v>
      </c>
    </row>
    <row r="668" spans="2:27" x14ac:dyDescent="0.3">
      <c r="B668" s="45">
        <v>92490</v>
      </c>
      <c r="C668" s="46">
        <v>43150</v>
      </c>
      <c r="D668" s="47">
        <f t="shared" si="103"/>
        <v>2018</v>
      </c>
      <c r="E668" s="46" t="str">
        <f t="shared" si="100"/>
        <v>Q1-2018</v>
      </c>
      <c r="F668" s="46" t="str">
        <f t="shared" si="101"/>
        <v>February</v>
      </c>
      <c r="G668" s="47">
        <f t="shared" si="104"/>
        <v>8</v>
      </c>
      <c r="H668" s="46" t="str">
        <f t="shared" si="102"/>
        <v>Monday</v>
      </c>
      <c r="I668" s="45">
        <v>1</v>
      </c>
      <c r="J668" s="45">
        <v>28</v>
      </c>
      <c r="K668" s="45">
        <v>7</v>
      </c>
      <c r="L668" s="45">
        <v>30</v>
      </c>
      <c r="M668" s="45">
        <v>4</v>
      </c>
      <c r="N668" s="45">
        <v>2</v>
      </c>
      <c r="O668" s="45">
        <v>0</v>
      </c>
      <c r="P668" s="45">
        <v>22</v>
      </c>
      <c r="Q668" s="45">
        <v>32</v>
      </c>
      <c r="R668" s="48"/>
      <c r="S668" s="49"/>
      <c r="T668" s="49"/>
      <c r="U668" s="49"/>
      <c r="V668" s="45">
        <v>22</v>
      </c>
      <c r="W668" s="50">
        <f t="shared" si="105"/>
        <v>704</v>
      </c>
      <c r="X668" s="51">
        <f t="shared" si="106"/>
        <v>0.19555555555555557</v>
      </c>
      <c r="Y668" s="51">
        <f t="shared" si="107"/>
        <v>7.8044444444444441</v>
      </c>
      <c r="Z668" s="51">
        <f t="shared" si="108"/>
        <v>1</v>
      </c>
      <c r="AA668" s="52">
        <f t="shared" si="109"/>
        <v>8.8888888888888889E-3</v>
      </c>
    </row>
    <row r="669" spans="2:27" x14ac:dyDescent="0.3">
      <c r="B669" s="53">
        <v>92491</v>
      </c>
      <c r="C669" s="54">
        <v>43150</v>
      </c>
      <c r="D669" s="55">
        <f t="shared" si="103"/>
        <v>2018</v>
      </c>
      <c r="E669" s="54" t="str">
        <f t="shared" si="100"/>
        <v>Q1-2018</v>
      </c>
      <c r="F669" s="54" t="str">
        <f t="shared" si="101"/>
        <v>February</v>
      </c>
      <c r="G669" s="55">
        <f t="shared" si="104"/>
        <v>8</v>
      </c>
      <c r="H669" s="54" t="str">
        <f t="shared" si="102"/>
        <v>Monday</v>
      </c>
      <c r="I669" s="53">
        <v>2</v>
      </c>
      <c r="J669" s="53">
        <v>26</v>
      </c>
      <c r="K669" s="53">
        <v>5</v>
      </c>
      <c r="L669" s="53">
        <v>30</v>
      </c>
      <c r="M669" s="53">
        <v>4</v>
      </c>
      <c r="N669" s="53">
        <v>2</v>
      </c>
      <c r="O669" s="53">
        <v>0</v>
      </c>
      <c r="P669" s="53">
        <v>20</v>
      </c>
      <c r="Q669" s="53">
        <v>35</v>
      </c>
      <c r="R669" s="56"/>
      <c r="S669" s="57"/>
      <c r="T669" s="57"/>
      <c r="U669" s="57"/>
      <c r="V669" s="53">
        <v>20</v>
      </c>
      <c r="W669" s="58">
        <f t="shared" si="105"/>
        <v>700</v>
      </c>
      <c r="X669" s="59">
        <f t="shared" si="106"/>
        <v>0.19444444444444445</v>
      </c>
      <c r="Y669" s="59">
        <f t="shared" si="107"/>
        <v>7.8055555555555554</v>
      </c>
      <c r="Z669" s="59">
        <f t="shared" si="108"/>
        <v>1</v>
      </c>
      <c r="AA669" s="60">
        <f t="shared" si="109"/>
        <v>9.7222222222222224E-3</v>
      </c>
    </row>
    <row r="670" spans="2:27" x14ac:dyDescent="0.3">
      <c r="B670" s="45">
        <v>92492</v>
      </c>
      <c r="C670" s="46">
        <v>43151</v>
      </c>
      <c r="D670" s="47">
        <f t="shared" si="103"/>
        <v>2018</v>
      </c>
      <c r="E670" s="46" t="str">
        <f t="shared" si="100"/>
        <v>Q1-2018</v>
      </c>
      <c r="F670" s="46" t="str">
        <f t="shared" si="101"/>
        <v>February</v>
      </c>
      <c r="G670" s="47">
        <f t="shared" si="104"/>
        <v>8</v>
      </c>
      <c r="H670" s="46" t="str">
        <f t="shared" si="102"/>
        <v>Tuesday</v>
      </c>
      <c r="I670" s="45">
        <v>1</v>
      </c>
      <c r="J670" s="45">
        <v>28</v>
      </c>
      <c r="K670" s="45">
        <v>7</v>
      </c>
      <c r="L670" s="45">
        <v>30</v>
      </c>
      <c r="M670" s="45">
        <v>4</v>
      </c>
      <c r="N670" s="45">
        <v>3</v>
      </c>
      <c r="O670" s="45">
        <v>0</v>
      </c>
      <c r="P670" s="45">
        <v>21</v>
      </c>
      <c r="Q670" s="45">
        <v>31</v>
      </c>
      <c r="R670" s="48"/>
      <c r="S670" s="49"/>
      <c r="T670" s="49"/>
      <c r="U670" s="49"/>
      <c r="V670" s="45">
        <v>21</v>
      </c>
      <c r="W670" s="50">
        <f t="shared" si="105"/>
        <v>651</v>
      </c>
      <c r="X670" s="51">
        <f t="shared" si="106"/>
        <v>0.18083333333333335</v>
      </c>
      <c r="Y670" s="51">
        <f t="shared" si="107"/>
        <v>7.8191666666666668</v>
      </c>
      <c r="Z670" s="51">
        <f t="shared" si="108"/>
        <v>1</v>
      </c>
      <c r="AA670" s="52">
        <f t="shared" si="109"/>
        <v>8.611111111111111E-3</v>
      </c>
    </row>
    <row r="671" spans="2:27" x14ac:dyDescent="0.3">
      <c r="B671" s="53">
        <v>92493</v>
      </c>
      <c r="C671" s="54">
        <v>43151</v>
      </c>
      <c r="D671" s="55">
        <f t="shared" si="103"/>
        <v>2018</v>
      </c>
      <c r="E671" s="54" t="str">
        <f t="shared" si="100"/>
        <v>Q1-2018</v>
      </c>
      <c r="F671" s="54" t="str">
        <f t="shared" si="101"/>
        <v>February</v>
      </c>
      <c r="G671" s="55">
        <f t="shared" si="104"/>
        <v>8</v>
      </c>
      <c r="H671" s="54" t="str">
        <f t="shared" si="102"/>
        <v>Tuesday</v>
      </c>
      <c r="I671" s="53">
        <v>2</v>
      </c>
      <c r="J671" s="53">
        <v>26</v>
      </c>
      <c r="K671" s="53">
        <v>6</v>
      </c>
      <c r="L671" s="53">
        <v>30</v>
      </c>
      <c r="M671" s="53">
        <v>4</v>
      </c>
      <c r="N671" s="53">
        <v>3</v>
      </c>
      <c r="O671" s="53">
        <v>0</v>
      </c>
      <c r="P671" s="53">
        <v>19</v>
      </c>
      <c r="Q671" s="53">
        <v>31</v>
      </c>
      <c r="R671" s="56"/>
      <c r="S671" s="57"/>
      <c r="T671" s="57"/>
      <c r="U671" s="57"/>
      <c r="V671" s="53">
        <v>19</v>
      </c>
      <c r="W671" s="58">
        <f t="shared" si="105"/>
        <v>589</v>
      </c>
      <c r="X671" s="59">
        <f t="shared" si="106"/>
        <v>0.16361111111111112</v>
      </c>
      <c r="Y671" s="59">
        <f t="shared" si="107"/>
        <v>7.8363888888888891</v>
      </c>
      <c r="Z671" s="59">
        <f t="shared" si="108"/>
        <v>1</v>
      </c>
      <c r="AA671" s="60">
        <f t="shared" si="109"/>
        <v>8.611111111111111E-3</v>
      </c>
    </row>
    <row r="672" spans="2:27" x14ac:dyDescent="0.3">
      <c r="B672" s="45">
        <v>92494</v>
      </c>
      <c r="C672" s="46">
        <v>43152</v>
      </c>
      <c r="D672" s="47">
        <f t="shared" si="103"/>
        <v>2018</v>
      </c>
      <c r="E672" s="46" t="str">
        <f t="shared" si="100"/>
        <v>Q1-2018</v>
      </c>
      <c r="F672" s="46" t="str">
        <f t="shared" si="101"/>
        <v>February</v>
      </c>
      <c r="G672" s="47">
        <f t="shared" si="104"/>
        <v>8</v>
      </c>
      <c r="H672" s="46" t="str">
        <f t="shared" si="102"/>
        <v>Wednesday</v>
      </c>
      <c r="I672" s="45">
        <v>1</v>
      </c>
      <c r="J672" s="45">
        <v>29</v>
      </c>
      <c r="K672" s="45">
        <v>7</v>
      </c>
      <c r="L672" s="45">
        <v>30</v>
      </c>
      <c r="M672" s="45">
        <v>5</v>
      </c>
      <c r="N672" s="45">
        <v>2</v>
      </c>
      <c r="O672" s="45">
        <v>0</v>
      </c>
      <c r="P672" s="45">
        <v>22</v>
      </c>
      <c r="Q672" s="45">
        <v>31</v>
      </c>
      <c r="R672" s="48"/>
      <c r="S672" s="49"/>
      <c r="T672" s="49"/>
      <c r="U672" s="49"/>
      <c r="V672" s="45">
        <v>22</v>
      </c>
      <c r="W672" s="50">
        <f t="shared" si="105"/>
        <v>682</v>
      </c>
      <c r="X672" s="51">
        <f t="shared" si="106"/>
        <v>0.18944444444444444</v>
      </c>
      <c r="Y672" s="51">
        <f t="shared" si="107"/>
        <v>7.8105555555555553</v>
      </c>
      <c r="Z672" s="51">
        <f t="shared" si="108"/>
        <v>1</v>
      </c>
      <c r="AA672" s="52">
        <f t="shared" si="109"/>
        <v>8.611111111111111E-3</v>
      </c>
    </row>
    <row r="673" spans="2:27" x14ac:dyDescent="0.3">
      <c r="B673" s="53">
        <v>92495</v>
      </c>
      <c r="C673" s="54">
        <v>43152</v>
      </c>
      <c r="D673" s="55">
        <f t="shared" si="103"/>
        <v>2018</v>
      </c>
      <c r="E673" s="54" t="str">
        <f t="shared" si="100"/>
        <v>Q1-2018</v>
      </c>
      <c r="F673" s="54" t="str">
        <f t="shared" si="101"/>
        <v>February</v>
      </c>
      <c r="G673" s="55">
        <f t="shared" si="104"/>
        <v>8</v>
      </c>
      <c r="H673" s="54" t="str">
        <f t="shared" si="102"/>
        <v>Wednesday</v>
      </c>
      <c r="I673" s="53">
        <v>2</v>
      </c>
      <c r="J673" s="53">
        <v>25</v>
      </c>
      <c r="K673" s="53">
        <v>7</v>
      </c>
      <c r="L673" s="53">
        <v>30</v>
      </c>
      <c r="M673" s="53">
        <v>5</v>
      </c>
      <c r="N673" s="53">
        <v>3</v>
      </c>
      <c r="O673" s="53">
        <v>0</v>
      </c>
      <c r="P673" s="53">
        <v>17</v>
      </c>
      <c r="Q673" s="53">
        <v>30</v>
      </c>
      <c r="R673" s="56"/>
      <c r="S673" s="57"/>
      <c r="T673" s="57"/>
      <c r="U673" s="57"/>
      <c r="V673" s="53">
        <v>17</v>
      </c>
      <c r="W673" s="58">
        <f t="shared" si="105"/>
        <v>510</v>
      </c>
      <c r="X673" s="59">
        <f t="shared" si="106"/>
        <v>0.14166666666666666</v>
      </c>
      <c r="Y673" s="59">
        <f t="shared" si="107"/>
        <v>7.8583333333333334</v>
      </c>
      <c r="Z673" s="59">
        <f t="shared" si="108"/>
        <v>1</v>
      </c>
      <c r="AA673" s="60">
        <f t="shared" si="109"/>
        <v>8.3333333333333332E-3</v>
      </c>
    </row>
    <row r="674" spans="2:27" x14ac:dyDescent="0.3">
      <c r="B674" s="45">
        <v>92496</v>
      </c>
      <c r="C674" s="46">
        <v>43153</v>
      </c>
      <c r="D674" s="47">
        <f t="shared" si="103"/>
        <v>2018</v>
      </c>
      <c r="E674" s="46" t="str">
        <f t="shared" si="100"/>
        <v>Q1-2018</v>
      </c>
      <c r="F674" s="46" t="str">
        <f t="shared" si="101"/>
        <v>February</v>
      </c>
      <c r="G674" s="47">
        <f t="shared" si="104"/>
        <v>8</v>
      </c>
      <c r="H674" s="46" t="str">
        <f t="shared" si="102"/>
        <v>Thursday</v>
      </c>
      <c r="I674" s="45">
        <v>1</v>
      </c>
      <c r="J674" s="45">
        <v>30</v>
      </c>
      <c r="K674" s="45">
        <v>6</v>
      </c>
      <c r="L674" s="45">
        <v>30</v>
      </c>
      <c r="M674" s="45">
        <v>5</v>
      </c>
      <c r="N674" s="45">
        <v>2</v>
      </c>
      <c r="O674" s="45">
        <v>0</v>
      </c>
      <c r="P674" s="45">
        <v>23</v>
      </c>
      <c r="Q674" s="45">
        <v>33</v>
      </c>
      <c r="R674" s="48"/>
      <c r="S674" s="49"/>
      <c r="T674" s="49"/>
      <c r="U674" s="49"/>
      <c r="V674" s="45">
        <v>23</v>
      </c>
      <c r="W674" s="50">
        <f t="shared" si="105"/>
        <v>759</v>
      </c>
      <c r="X674" s="51">
        <f t="shared" si="106"/>
        <v>0.21083333333333334</v>
      </c>
      <c r="Y674" s="51">
        <f t="shared" si="107"/>
        <v>7.7891666666666666</v>
      </c>
      <c r="Z674" s="51">
        <f t="shared" si="108"/>
        <v>1</v>
      </c>
      <c r="AA674" s="52">
        <f t="shared" si="109"/>
        <v>9.1666666666666667E-3</v>
      </c>
    </row>
    <row r="675" spans="2:27" x14ac:dyDescent="0.3">
      <c r="B675" s="53">
        <v>92497</v>
      </c>
      <c r="C675" s="54">
        <v>43153</v>
      </c>
      <c r="D675" s="55">
        <f t="shared" si="103"/>
        <v>2018</v>
      </c>
      <c r="E675" s="54" t="str">
        <f t="shared" si="100"/>
        <v>Q1-2018</v>
      </c>
      <c r="F675" s="54" t="str">
        <f t="shared" si="101"/>
        <v>February</v>
      </c>
      <c r="G675" s="55">
        <f t="shared" si="104"/>
        <v>8</v>
      </c>
      <c r="H675" s="54" t="str">
        <f t="shared" si="102"/>
        <v>Thursday</v>
      </c>
      <c r="I675" s="53">
        <v>2</v>
      </c>
      <c r="J675" s="53">
        <v>23</v>
      </c>
      <c r="K675" s="53">
        <v>8</v>
      </c>
      <c r="L675" s="53">
        <v>30</v>
      </c>
      <c r="M675" s="53">
        <v>4</v>
      </c>
      <c r="N675" s="53">
        <v>3</v>
      </c>
      <c r="O675" s="53">
        <v>0</v>
      </c>
      <c r="P675" s="53">
        <v>16</v>
      </c>
      <c r="Q675" s="53">
        <v>34</v>
      </c>
      <c r="R675" s="56"/>
      <c r="S675" s="57"/>
      <c r="T675" s="57"/>
      <c r="U675" s="57"/>
      <c r="V675" s="53">
        <v>16</v>
      </c>
      <c r="W675" s="58">
        <f t="shared" si="105"/>
        <v>544</v>
      </c>
      <c r="X675" s="59">
        <f t="shared" si="106"/>
        <v>0.15111111111111111</v>
      </c>
      <c r="Y675" s="59">
        <f t="shared" si="107"/>
        <v>7.8488888888888892</v>
      </c>
      <c r="Z675" s="59">
        <f t="shared" si="108"/>
        <v>1</v>
      </c>
      <c r="AA675" s="60">
        <f t="shared" si="109"/>
        <v>9.4444444444444445E-3</v>
      </c>
    </row>
    <row r="676" spans="2:27" x14ac:dyDescent="0.3">
      <c r="B676" s="45">
        <v>92498</v>
      </c>
      <c r="C676" s="46">
        <v>43154</v>
      </c>
      <c r="D676" s="47">
        <f t="shared" si="103"/>
        <v>2018</v>
      </c>
      <c r="E676" s="46" t="str">
        <f t="shared" si="100"/>
        <v>Q1-2018</v>
      </c>
      <c r="F676" s="46" t="str">
        <f t="shared" si="101"/>
        <v>February</v>
      </c>
      <c r="G676" s="47">
        <f t="shared" si="104"/>
        <v>8</v>
      </c>
      <c r="H676" s="46" t="str">
        <f t="shared" si="102"/>
        <v>Friday</v>
      </c>
      <c r="I676" s="45">
        <v>1</v>
      </c>
      <c r="J676" s="45">
        <v>26</v>
      </c>
      <c r="K676" s="45">
        <v>9</v>
      </c>
      <c r="L676" s="45">
        <v>30</v>
      </c>
      <c r="M676" s="45">
        <v>4</v>
      </c>
      <c r="N676" s="45">
        <v>2</v>
      </c>
      <c r="O676" s="45">
        <v>0</v>
      </c>
      <c r="P676" s="45">
        <v>20</v>
      </c>
      <c r="Q676" s="45">
        <v>31</v>
      </c>
      <c r="R676" s="48"/>
      <c r="S676" s="49"/>
      <c r="T676" s="49"/>
      <c r="U676" s="49"/>
      <c r="V676" s="45">
        <v>20</v>
      </c>
      <c r="W676" s="50">
        <f t="shared" si="105"/>
        <v>620</v>
      </c>
      <c r="X676" s="51">
        <f t="shared" si="106"/>
        <v>0.17222222222222222</v>
      </c>
      <c r="Y676" s="51">
        <f t="shared" si="107"/>
        <v>7.8277777777777775</v>
      </c>
      <c r="Z676" s="51">
        <f t="shared" si="108"/>
        <v>1</v>
      </c>
      <c r="AA676" s="52">
        <f t="shared" si="109"/>
        <v>8.611111111111111E-3</v>
      </c>
    </row>
    <row r="677" spans="2:27" x14ac:dyDescent="0.3">
      <c r="B677" s="53">
        <v>92499</v>
      </c>
      <c r="C677" s="54">
        <v>43154</v>
      </c>
      <c r="D677" s="55">
        <f t="shared" si="103"/>
        <v>2018</v>
      </c>
      <c r="E677" s="54" t="str">
        <f t="shared" si="100"/>
        <v>Q1-2018</v>
      </c>
      <c r="F677" s="54" t="str">
        <f t="shared" si="101"/>
        <v>February</v>
      </c>
      <c r="G677" s="55">
        <f t="shared" si="104"/>
        <v>8</v>
      </c>
      <c r="H677" s="54" t="str">
        <f t="shared" si="102"/>
        <v>Friday</v>
      </c>
      <c r="I677" s="53">
        <v>2</v>
      </c>
      <c r="J677" s="53">
        <v>24</v>
      </c>
      <c r="K677" s="53">
        <v>7</v>
      </c>
      <c r="L677" s="53">
        <v>30</v>
      </c>
      <c r="M677" s="53">
        <v>4</v>
      </c>
      <c r="N677" s="53">
        <v>3</v>
      </c>
      <c r="O677" s="53">
        <v>0</v>
      </c>
      <c r="P677" s="53">
        <v>17</v>
      </c>
      <c r="Q677" s="53">
        <v>31</v>
      </c>
      <c r="R677" s="56"/>
      <c r="S677" s="57"/>
      <c r="T677" s="57"/>
      <c r="U677" s="57"/>
      <c r="V677" s="53">
        <v>17</v>
      </c>
      <c r="W677" s="58">
        <f t="shared" si="105"/>
        <v>527</v>
      </c>
      <c r="X677" s="59">
        <f t="shared" si="106"/>
        <v>0.1463888888888889</v>
      </c>
      <c r="Y677" s="59">
        <f t="shared" si="107"/>
        <v>7.8536111111111113</v>
      </c>
      <c r="Z677" s="59">
        <f t="shared" si="108"/>
        <v>1</v>
      </c>
      <c r="AA677" s="60">
        <f t="shared" si="109"/>
        <v>8.611111111111111E-3</v>
      </c>
    </row>
    <row r="678" spans="2:27" x14ac:dyDescent="0.3">
      <c r="B678" s="45">
        <v>92500</v>
      </c>
      <c r="C678" s="46">
        <v>43155</v>
      </c>
      <c r="D678" s="47">
        <f t="shared" si="103"/>
        <v>2018</v>
      </c>
      <c r="E678" s="46" t="str">
        <f t="shared" si="100"/>
        <v>Q1-2018</v>
      </c>
      <c r="F678" s="46" t="str">
        <f t="shared" si="101"/>
        <v>February</v>
      </c>
      <c r="G678" s="47">
        <f t="shared" si="104"/>
        <v>8</v>
      </c>
      <c r="H678" s="46" t="str">
        <f t="shared" si="102"/>
        <v>Saturday</v>
      </c>
      <c r="I678" s="45">
        <v>1</v>
      </c>
      <c r="J678" s="45">
        <v>31</v>
      </c>
      <c r="K678" s="45">
        <v>6</v>
      </c>
      <c r="L678" s="45">
        <v>30</v>
      </c>
      <c r="M678" s="45">
        <v>5</v>
      </c>
      <c r="N678" s="45">
        <v>3</v>
      </c>
      <c r="O678" s="45">
        <v>0</v>
      </c>
      <c r="P678" s="45">
        <v>23</v>
      </c>
      <c r="Q678" s="45">
        <v>32</v>
      </c>
      <c r="R678" s="48"/>
      <c r="S678" s="49"/>
      <c r="T678" s="49"/>
      <c r="U678" s="49"/>
      <c r="V678" s="45">
        <v>23</v>
      </c>
      <c r="W678" s="50">
        <f t="shared" si="105"/>
        <v>736</v>
      </c>
      <c r="X678" s="51">
        <f t="shared" si="106"/>
        <v>0.20444444444444446</v>
      </c>
      <c r="Y678" s="51">
        <f t="shared" si="107"/>
        <v>7.7955555555555556</v>
      </c>
      <c r="Z678" s="51">
        <f t="shared" si="108"/>
        <v>1</v>
      </c>
      <c r="AA678" s="52">
        <f t="shared" si="109"/>
        <v>8.8888888888888889E-3</v>
      </c>
    </row>
    <row r="679" spans="2:27" x14ac:dyDescent="0.3">
      <c r="B679" s="53">
        <v>92501</v>
      </c>
      <c r="C679" s="54">
        <v>43157</v>
      </c>
      <c r="D679" s="55">
        <f t="shared" si="103"/>
        <v>2018</v>
      </c>
      <c r="E679" s="54" t="str">
        <f t="shared" si="100"/>
        <v>Q1-2018</v>
      </c>
      <c r="F679" s="54" t="str">
        <f t="shared" si="101"/>
        <v>February</v>
      </c>
      <c r="G679" s="55">
        <f t="shared" si="104"/>
        <v>9</v>
      </c>
      <c r="H679" s="54" t="str">
        <f t="shared" si="102"/>
        <v>Monday</v>
      </c>
      <c r="I679" s="53">
        <v>1</v>
      </c>
      <c r="J679" s="53">
        <v>31</v>
      </c>
      <c r="K679" s="53">
        <v>8</v>
      </c>
      <c r="L679" s="53">
        <v>30</v>
      </c>
      <c r="M679" s="53">
        <v>5</v>
      </c>
      <c r="N679" s="53">
        <v>3</v>
      </c>
      <c r="O679" s="53">
        <v>0</v>
      </c>
      <c r="P679" s="53">
        <v>23</v>
      </c>
      <c r="Q679" s="53">
        <v>31</v>
      </c>
      <c r="R679" s="56"/>
      <c r="S679" s="57"/>
      <c r="T679" s="57"/>
      <c r="U679" s="57"/>
      <c r="V679" s="53">
        <v>23</v>
      </c>
      <c r="W679" s="58">
        <f t="shared" si="105"/>
        <v>713</v>
      </c>
      <c r="X679" s="59">
        <f t="shared" si="106"/>
        <v>0.19805555555555557</v>
      </c>
      <c r="Y679" s="59">
        <f t="shared" si="107"/>
        <v>7.8019444444444446</v>
      </c>
      <c r="Z679" s="59">
        <f t="shared" si="108"/>
        <v>1</v>
      </c>
      <c r="AA679" s="60">
        <f t="shared" si="109"/>
        <v>8.611111111111111E-3</v>
      </c>
    </row>
    <row r="680" spans="2:27" x14ac:dyDescent="0.3">
      <c r="B680" s="45">
        <v>92502</v>
      </c>
      <c r="C680" s="46">
        <v>43157</v>
      </c>
      <c r="D680" s="47">
        <f t="shared" si="103"/>
        <v>2018</v>
      </c>
      <c r="E680" s="46" t="str">
        <f t="shared" si="100"/>
        <v>Q1-2018</v>
      </c>
      <c r="F680" s="46" t="str">
        <f t="shared" si="101"/>
        <v>February</v>
      </c>
      <c r="G680" s="47">
        <f t="shared" si="104"/>
        <v>9</v>
      </c>
      <c r="H680" s="46" t="str">
        <f t="shared" si="102"/>
        <v>Monday</v>
      </c>
      <c r="I680" s="45">
        <v>2</v>
      </c>
      <c r="J680" s="45">
        <v>27</v>
      </c>
      <c r="K680" s="45">
        <v>7</v>
      </c>
      <c r="L680" s="45">
        <v>30</v>
      </c>
      <c r="M680" s="45">
        <v>4</v>
      </c>
      <c r="N680" s="45">
        <v>3</v>
      </c>
      <c r="O680" s="45">
        <v>0</v>
      </c>
      <c r="P680" s="45">
        <v>20</v>
      </c>
      <c r="Q680" s="45">
        <v>33</v>
      </c>
      <c r="R680" s="48"/>
      <c r="S680" s="49"/>
      <c r="T680" s="49"/>
      <c r="U680" s="49"/>
      <c r="V680" s="45">
        <v>20</v>
      </c>
      <c r="W680" s="50">
        <f t="shared" si="105"/>
        <v>660</v>
      </c>
      <c r="X680" s="51">
        <f t="shared" si="106"/>
        <v>0.18333333333333332</v>
      </c>
      <c r="Y680" s="51">
        <f t="shared" si="107"/>
        <v>7.8166666666666664</v>
      </c>
      <c r="Z680" s="51">
        <f t="shared" si="108"/>
        <v>1</v>
      </c>
      <c r="AA680" s="52">
        <f t="shared" si="109"/>
        <v>9.1666666666666667E-3</v>
      </c>
    </row>
    <row r="681" spans="2:27" x14ac:dyDescent="0.3">
      <c r="B681" s="53">
        <v>92503</v>
      </c>
      <c r="C681" s="54">
        <v>43158</v>
      </c>
      <c r="D681" s="55">
        <f t="shared" si="103"/>
        <v>2018</v>
      </c>
      <c r="E681" s="54" t="str">
        <f t="shared" si="100"/>
        <v>Q1-2018</v>
      </c>
      <c r="F681" s="54" t="str">
        <f t="shared" si="101"/>
        <v>February</v>
      </c>
      <c r="G681" s="55">
        <f t="shared" si="104"/>
        <v>9</v>
      </c>
      <c r="H681" s="54" t="str">
        <f t="shared" si="102"/>
        <v>Tuesday</v>
      </c>
      <c r="I681" s="53">
        <v>1</v>
      </c>
      <c r="J681" s="53">
        <v>26</v>
      </c>
      <c r="K681" s="53">
        <v>7</v>
      </c>
      <c r="L681" s="53">
        <v>30</v>
      </c>
      <c r="M681" s="53">
        <v>5</v>
      </c>
      <c r="N681" s="53">
        <v>2</v>
      </c>
      <c r="O681" s="53">
        <v>0</v>
      </c>
      <c r="P681" s="53">
        <v>19</v>
      </c>
      <c r="Q681" s="53">
        <v>31</v>
      </c>
      <c r="R681" s="56"/>
      <c r="S681" s="57"/>
      <c r="T681" s="57"/>
      <c r="U681" s="57"/>
      <c r="V681" s="53">
        <v>19</v>
      </c>
      <c r="W681" s="58">
        <f t="shared" si="105"/>
        <v>589</v>
      </c>
      <c r="X681" s="59">
        <f t="shared" si="106"/>
        <v>0.16361111111111112</v>
      </c>
      <c r="Y681" s="59">
        <f t="shared" si="107"/>
        <v>7.8363888888888891</v>
      </c>
      <c r="Z681" s="59">
        <f t="shared" si="108"/>
        <v>1</v>
      </c>
      <c r="AA681" s="60">
        <f t="shared" si="109"/>
        <v>8.611111111111111E-3</v>
      </c>
    </row>
    <row r="682" spans="2:27" x14ac:dyDescent="0.3">
      <c r="B682" s="45">
        <v>92504</v>
      </c>
      <c r="C682" s="46">
        <v>43158</v>
      </c>
      <c r="D682" s="47">
        <f t="shared" si="103"/>
        <v>2018</v>
      </c>
      <c r="E682" s="46" t="str">
        <f t="shared" si="100"/>
        <v>Q1-2018</v>
      </c>
      <c r="F682" s="46" t="str">
        <f t="shared" si="101"/>
        <v>February</v>
      </c>
      <c r="G682" s="47">
        <f t="shared" si="104"/>
        <v>9</v>
      </c>
      <c r="H682" s="46" t="str">
        <f t="shared" si="102"/>
        <v>Tuesday</v>
      </c>
      <c r="I682" s="45">
        <v>2</v>
      </c>
      <c r="J682" s="45">
        <v>26</v>
      </c>
      <c r="K682" s="45">
        <v>7</v>
      </c>
      <c r="L682" s="45">
        <v>30</v>
      </c>
      <c r="M682" s="45">
        <v>4</v>
      </c>
      <c r="N682" s="45">
        <v>3</v>
      </c>
      <c r="O682" s="45">
        <v>0</v>
      </c>
      <c r="P682" s="45">
        <v>19</v>
      </c>
      <c r="Q682" s="45">
        <v>30</v>
      </c>
      <c r="R682" s="48"/>
      <c r="S682" s="49"/>
      <c r="T682" s="49"/>
      <c r="U682" s="49"/>
      <c r="V682" s="45">
        <v>19</v>
      </c>
      <c r="W682" s="50">
        <f t="shared" si="105"/>
        <v>570</v>
      </c>
      <c r="X682" s="51">
        <f t="shared" si="106"/>
        <v>0.15833333333333333</v>
      </c>
      <c r="Y682" s="51">
        <f t="shared" si="107"/>
        <v>7.8416666666666668</v>
      </c>
      <c r="Z682" s="51">
        <f t="shared" si="108"/>
        <v>1</v>
      </c>
      <c r="AA682" s="52">
        <f t="shared" si="109"/>
        <v>8.3333333333333332E-3</v>
      </c>
    </row>
    <row r="683" spans="2:27" x14ac:dyDescent="0.3">
      <c r="B683" s="53">
        <v>92505</v>
      </c>
      <c r="C683" s="54">
        <v>43159</v>
      </c>
      <c r="D683" s="55">
        <f t="shared" si="103"/>
        <v>2018</v>
      </c>
      <c r="E683" s="54" t="str">
        <f t="shared" si="100"/>
        <v>Q1-2018</v>
      </c>
      <c r="F683" s="54" t="str">
        <f t="shared" si="101"/>
        <v>February</v>
      </c>
      <c r="G683" s="55">
        <f t="shared" si="104"/>
        <v>9</v>
      </c>
      <c r="H683" s="54" t="str">
        <f t="shared" si="102"/>
        <v>Wednesday</v>
      </c>
      <c r="I683" s="53">
        <v>1</v>
      </c>
      <c r="J683" s="53">
        <v>29</v>
      </c>
      <c r="K683" s="53">
        <v>5</v>
      </c>
      <c r="L683" s="53">
        <v>30</v>
      </c>
      <c r="M683" s="53">
        <v>5</v>
      </c>
      <c r="N683" s="53">
        <v>2</v>
      </c>
      <c r="O683" s="53">
        <v>0</v>
      </c>
      <c r="P683" s="53">
        <v>22</v>
      </c>
      <c r="Q683" s="53">
        <v>35</v>
      </c>
      <c r="R683" s="56"/>
      <c r="S683" s="57"/>
      <c r="T683" s="57"/>
      <c r="U683" s="57"/>
      <c r="V683" s="53">
        <v>22</v>
      </c>
      <c r="W683" s="58">
        <f t="shared" si="105"/>
        <v>770</v>
      </c>
      <c r="X683" s="59">
        <f t="shared" si="106"/>
        <v>0.21388888888888888</v>
      </c>
      <c r="Y683" s="59">
        <f t="shared" si="107"/>
        <v>7.7861111111111114</v>
      </c>
      <c r="Z683" s="59">
        <f t="shared" si="108"/>
        <v>1</v>
      </c>
      <c r="AA683" s="60">
        <f t="shared" si="109"/>
        <v>9.7222222222222224E-3</v>
      </c>
    </row>
    <row r="684" spans="2:27" x14ac:dyDescent="0.3">
      <c r="B684" s="45">
        <v>92506</v>
      </c>
      <c r="C684" s="46">
        <v>43159</v>
      </c>
      <c r="D684" s="47">
        <f t="shared" si="103"/>
        <v>2018</v>
      </c>
      <c r="E684" s="46" t="str">
        <f t="shared" si="100"/>
        <v>Q1-2018</v>
      </c>
      <c r="F684" s="46" t="str">
        <f t="shared" si="101"/>
        <v>February</v>
      </c>
      <c r="G684" s="47">
        <f t="shared" si="104"/>
        <v>9</v>
      </c>
      <c r="H684" s="46" t="str">
        <f t="shared" si="102"/>
        <v>Wednesday</v>
      </c>
      <c r="I684" s="45">
        <v>2</v>
      </c>
      <c r="J684" s="45">
        <v>27</v>
      </c>
      <c r="K684" s="45">
        <v>7</v>
      </c>
      <c r="L684" s="45">
        <v>30</v>
      </c>
      <c r="M684" s="45">
        <v>4</v>
      </c>
      <c r="N684" s="45">
        <v>3</v>
      </c>
      <c r="O684" s="45">
        <v>0</v>
      </c>
      <c r="P684" s="45">
        <v>20</v>
      </c>
      <c r="Q684" s="45">
        <v>34</v>
      </c>
      <c r="R684" s="48"/>
      <c r="S684" s="49"/>
      <c r="T684" s="49"/>
      <c r="U684" s="49"/>
      <c r="V684" s="45">
        <v>20</v>
      </c>
      <c r="W684" s="50">
        <f t="shared" si="105"/>
        <v>680</v>
      </c>
      <c r="X684" s="51">
        <f t="shared" si="106"/>
        <v>0.18888888888888888</v>
      </c>
      <c r="Y684" s="51">
        <f t="shared" si="107"/>
        <v>7.8111111111111109</v>
      </c>
      <c r="Z684" s="51">
        <f t="shared" si="108"/>
        <v>1</v>
      </c>
      <c r="AA684" s="52">
        <f t="shared" si="109"/>
        <v>9.4444444444444445E-3</v>
      </c>
    </row>
    <row r="685" spans="2:27" x14ac:dyDescent="0.3">
      <c r="B685" s="53">
        <v>92507</v>
      </c>
      <c r="C685" s="54">
        <v>43160</v>
      </c>
      <c r="D685" s="55">
        <f t="shared" si="103"/>
        <v>2018</v>
      </c>
      <c r="E685" s="54" t="str">
        <f t="shared" si="100"/>
        <v>Q1-2018</v>
      </c>
      <c r="F685" s="54" t="str">
        <f t="shared" si="101"/>
        <v>March</v>
      </c>
      <c r="G685" s="55">
        <f t="shared" si="104"/>
        <v>9</v>
      </c>
      <c r="H685" s="54" t="str">
        <f t="shared" si="102"/>
        <v>Thursday</v>
      </c>
      <c r="I685" s="53">
        <v>1</v>
      </c>
      <c r="J685" s="53">
        <v>29</v>
      </c>
      <c r="K685" s="53">
        <v>6</v>
      </c>
      <c r="L685" s="53">
        <v>30</v>
      </c>
      <c r="M685" s="53">
        <v>4</v>
      </c>
      <c r="N685" s="53">
        <v>2</v>
      </c>
      <c r="O685" s="53">
        <v>0</v>
      </c>
      <c r="P685" s="53">
        <v>23</v>
      </c>
      <c r="Q685" s="53">
        <v>32</v>
      </c>
      <c r="R685" s="56"/>
      <c r="S685" s="57"/>
      <c r="T685" s="57"/>
      <c r="U685" s="57"/>
      <c r="V685" s="53">
        <v>23</v>
      </c>
      <c r="W685" s="58">
        <f t="shared" si="105"/>
        <v>736</v>
      </c>
      <c r="X685" s="59">
        <f t="shared" si="106"/>
        <v>0.20444444444444446</v>
      </c>
      <c r="Y685" s="59">
        <f t="shared" si="107"/>
        <v>7.7955555555555556</v>
      </c>
      <c r="Z685" s="59">
        <f t="shared" si="108"/>
        <v>1</v>
      </c>
      <c r="AA685" s="60">
        <f t="shared" si="109"/>
        <v>8.8888888888888889E-3</v>
      </c>
    </row>
    <row r="686" spans="2:27" x14ac:dyDescent="0.3">
      <c r="B686" s="45">
        <v>92508</v>
      </c>
      <c r="C686" s="46">
        <v>43160</v>
      </c>
      <c r="D686" s="47">
        <f t="shared" si="103"/>
        <v>2018</v>
      </c>
      <c r="E686" s="46" t="str">
        <f t="shared" si="100"/>
        <v>Q1-2018</v>
      </c>
      <c r="F686" s="46" t="str">
        <f t="shared" si="101"/>
        <v>March</v>
      </c>
      <c r="G686" s="47">
        <f t="shared" si="104"/>
        <v>9</v>
      </c>
      <c r="H686" s="46" t="str">
        <f t="shared" si="102"/>
        <v>Thursday</v>
      </c>
      <c r="I686" s="45">
        <v>2</v>
      </c>
      <c r="J686" s="45">
        <v>30</v>
      </c>
      <c r="K686" s="45">
        <v>7</v>
      </c>
      <c r="L686" s="45">
        <v>30</v>
      </c>
      <c r="M686" s="45">
        <v>4</v>
      </c>
      <c r="N686" s="45">
        <v>2</v>
      </c>
      <c r="O686" s="45">
        <v>0</v>
      </c>
      <c r="P686" s="45">
        <v>24</v>
      </c>
      <c r="Q686" s="45">
        <v>33</v>
      </c>
      <c r="R686" s="48"/>
      <c r="S686" s="49"/>
      <c r="T686" s="49"/>
      <c r="U686" s="49"/>
      <c r="V686" s="45">
        <v>24</v>
      </c>
      <c r="W686" s="50">
        <f t="shared" si="105"/>
        <v>792</v>
      </c>
      <c r="X686" s="51">
        <f t="shared" si="106"/>
        <v>0.22</v>
      </c>
      <c r="Y686" s="51">
        <f t="shared" si="107"/>
        <v>7.78</v>
      </c>
      <c r="Z686" s="51">
        <f t="shared" si="108"/>
        <v>1</v>
      </c>
      <c r="AA686" s="52">
        <f t="shared" si="109"/>
        <v>9.1666666666666667E-3</v>
      </c>
    </row>
    <row r="687" spans="2:27" x14ac:dyDescent="0.3">
      <c r="B687" s="53">
        <v>92509</v>
      </c>
      <c r="C687" s="54">
        <v>43161</v>
      </c>
      <c r="D687" s="55">
        <f t="shared" si="103"/>
        <v>2018</v>
      </c>
      <c r="E687" s="54" t="str">
        <f t="shared" si="100"/>
        <v>Q1-2018</v>
      </c>
      <c r="F687" s="54" t="str">
        <f t="shared" si="101"/>
        <v>March</v>
      </c>
      <c r="G687" s="55">
        <f t="shared" si="104"/>
        <v>9</v>
      </c>
      <c r="H687" s="54" t="str">
        <f t="shared" si="102"/>
        <v>Friday</v>
      </c>
      <c r="I687" s="53">
        <v>1</v>
      </c>
      <c r="J687" s="53">
        <v>32</v>
      </c>
      <c r="K687" s="53">
        <v>9</v>
      </c>
      <c r="L687" s="53">
        <v>30</v>
      </c>
      <c r="M687" s="53">
        <v>4</v>
      </c>
      <c r="N687" s="53">
        <v>3</v>
      </c>
      <c r="O687" s="53">
        <v>0</v>
      </c>
      <c r="P687" s="53">
        <v>25</v>
      </c>
      <c r="Q687" s="53">
        <v>32</v>
      </c>
      <c r="R687" s="56"/>
      <c r="S687" s="57"/>
      <c r="T687" s="57"/>
      <c r="U687" s="57"/>
      <c r="V687" s="53">
        <v>25</v>
      </c>
      <c r="W687" s="58">
        <f t="shared" si="105"/>
        <v>800</v>
      </c>
      <c r="X687" s="59">
        <f t="shared" si="106"/>
        <v>0.22222222222222221</v>
      </c>
      <c r="Y687" s="59">
        <f t="shared" si="107"/>
        <v>7.7777777777777777</v>
      </c>
      <c r="Z687" s="59">
        <f t="shared" si="108"/>
        <v>1</v>
      </c>
      <c r="AA687" s="60">
        <f t="shared" si="109"/>
        <v>8.8888888888888889E-3</v>
      </c>
    </row>
    <row r="688" spans="2:27" x14ac:dyDescent="0.3">
      <c r="B688" s="45">
        <v>92510</v>
      </c>
      <c r="C688" s="46">
        <v>43161</v>
      </c>
      <c r="D688" s="47">
        <f t="shared" si="103"/>
        <v>2018</v>
      </c>
      <c r="E688" s="46" t="str">
        <f t="shared" si="100"/>
        <v>Q1-2018</v>
      </c>
      <c r="F688" s="46" t="str">
        <f t="shared" si="101"/>
        <v>March</v>
      </c>
      <c r="G688" s="47">
        <f t="shared" si="104"/>
        <v>9</v>
      </c>
      <c r="H688" s="46" t="str">
        <f t="shared" si="102"/>
        <v>Friday</v>
      </c>
      <c r="I688" s="45">
        <v>2</v>
      </c>
      <c r="J688" s="45">
        <v>28</v>
      </c>
      <c r="K688" s="45">
        <v>6</v>
      </c>
      <c r="L688" s="45">
        <v>30</v>
      </c>
      <c r="M688" s="45">
        <v>5</v>
      </c>
      <c r="N688" s="45">
        <v>2</v>
      </c>
      <c r="O688" s="45">
        <v>0</v>
      </c>
      <c r="P688" s="45">
        <v>21</v>
      </c>
      <c r="Q688" s="45">
        <v>35</v>
      </c>
      <c r="R688" s="48"/>
      <c r="S688" s="49"/>
      <c r="T688" s="49"/>
      <c r="U688" s="49"/>
      <c r="V688" s="45">
        <v>21</v>
      </c>
      <c r="W688" s="50">
        <f t="shared" si="105"/>
        <v>735</v>
      </c>
      <c r="X688" s="51">
        <f t="shared" si="106"/>
        <v>0.20416666666666666</v>
      </c>
      <c r="Y688" s="51">
        <f t="shared" si="107"/>
        <v>7.7958333333333334</v>
      </c>
      <c r="Z688" s="51">
        <f t="shared" si="108"/>
        <v>1</v>
      </c>
      <c r="AA688" s="52">
        <f t="shared" si="109"/>
        <v>9.7222222222222224E-3</v>
      </c>
    </row>
    <row r="689" spans="2:27" x14ac:dyDescent="0.3">
      <c r="B689" s="53">
        <v>92511</v>
      </c>
      <c r="C689" s="54">
        <v>43162</v>
      </c>
      <c r="D689" s="55">
        <f t="shared" si="103"/>
        <v>2018</v>
      </c>
      <c r="E689" s="54" t="str">
        <f t="shared" si="100"/>
        <v>Q1-2018</v>
      </c>
      <c r="F689" s="54" t="str">
        <f t="shared" si="101"/>
        <v>March</v>
      </c>
      <c r="G689" s="55">
        <f t="shared" si="104"/>
        <v>9</v>
      </c>
      <c r="H689" s="54" t="str">
        <f t="shared" si="102"/>
        <v>Saturday</v>
      </c>
      <c r="I689" s="53">
        <v>1</v>
      </c>
      <c r="J689" s="53">
        <v>33</v>
      </c>
      <c r="K689" s="53">
        <v>8</v>
      </c>
      <c r="L689" s="53">
        <v>30</v>
      </c>
      <c r="M689" s="53">
        <v>5</v>
      </c>
      <c r="N689" s="53">
        <v>3</v>
      </c>
      <c r="O689" s="53">
        <v>0</v>
      </c>
      <c r="P689" s="53">
        <v>25</v>
      </c>
      <c r="Q689" s="53">
        <v>33</v>
      </c>
      <c r="R689" s="56"/>
      <c r="S689" s="57"/>
      <c r="T689" s="57"/>
      <c r="U689" s="57"/>
      <c r="V689" s="53">
        <v>25</v>
      </c>
      <c r="W689" s="58">
        <f t="shared" si="105"/>
        <v>825</v>
      </c>
      <c r="X689" s="59">
        <f t="shared" si="106"/>
        <v>0.22916666666666666</v>
      </c>
      <c r="Y689" s="59">
        <f t="shared" si="107"/>
        <v>7.770833333333333</v>
      </c>
      <c r="Z689" s="59">
        <f t="shared" si="108"/>
        <v>1</v>
      </c>
      <c r="AA689" s="60">
        <f t="shared" si="109"/>
        <v>9.1666666666666667E-3</v>
      </c>
    </row>
    <row r="690" spans="2:27" x14ac:dyDescent="0.3">
      <c r="B690" s="45">
        <v>92512</v>
      </c>
      <c r="C690" s="46">
        <v>43164</v>
      </c>
      <c r="D690" s="47">
        <f t="shared" si="103"/>
        <v>2018</v>
      </c>
      <c r="E690" s="46" t="str">
        <f t="shared" si="100"/>
        <v>Q1-2018</v>
      </c>
      <c r="F690" s="46" t="str">
        <f t="shared" si="101"/>
        <v>March</v>
      </c>
      <c r="G690" s="47">
        <f t="shared" si="104"/>
        <v>10</v>
      </c>
      <c r="H690" s="46" t="str">
        <f t="shared" si="102"/>
        <v>Monday</v>
      </c>
      <c r="I690" s="45">
        <v>1</v>
      </c>
      <c r="J690" s="45">
        <v>28</v>
      </c>
      <c r="K690" s="45">
        <v>6</v>
      </c>
      <c r="L690" s="45">
        <v>30</v>
      </c>
      <c r="M690" s="45">
        <v>5</v>
      </c>
      <c r="N690" s="45">
        <v>3</v>
      </c>
      <c r="O690" s="45">
        <v>0</v>
      </c>
      <c r="P690" s="45">
        <v>20</v>
      </c>
      <c r="Q690" s="45">
        <v>35</v>
      </c>
      <c r="R690" s="48"/>
      <c r="S690" s="49"/>
      <c r="T690" s="49"/>
      <c r="U690" s="49"/>
      <c r="V690" s="45">
        <v>20</v>
      </c>
      <c r="W690" s="50">
        <f t="shared" si="105"/>
        <v>700</v>
      </c>
      <c r="X690" s="51">
        <f t="shared" si="106"/>
        <v>0.19444444444444445</v>
      </c>
      <c r="Y690" s="51">
        <f t="shared" si="107"/>
        <v>7.8055555555555554</v>
      </c>
      <c r="Z690" s="51">
        <f t="shared" si="108"/>
        <v>1</v>
      </c>
      <c r="AA690" s="52">
        <f t="shared" si="109"/>
        <v>9.7222222222222224E-3</v>
      </c>
    </row>
    <row r="691" spans="2:27" x14ac:dyDescent="0.3">
      <c r="B691" s="53">
        <v>92513</v>
      </c>
      <c r="C691" s="54">
        <v>43164</v>
      </c>
      <c r="D691" s="55">
        <f t="shared" si="103"/>
        <v>2018</v>
      </c>
      <c r="E691" s="54" t="str">
        <f t="shared" si="100"/>
        <v>Q1-2018</v>
      </c>
      <c r="F691" s="54" t="str">
        <f t="shared" si="101"/>
        <v>March</v>
      </c>
      <c r="G691" s="55">
        <f t="shared" si="104"/>
        <v>10</v>
      </c>
      <c r="H691" s="54" t="str">
        <f t="shared" si="102"/>
        <v>Monday</v>
      </c>
      <c r="I691" s="53">
        <v>2</v>
      </c>
      <c r="J691" s="53">
        <v>28</v>
      </c>
      <c r="K691" s="53">
        <v>8</v>
      </c>
      <c r="L691" s="53">
        <v>30</v>
      </c>
      <c r="M691" s="53">
        <v>5</v>
      </c>
      <c r="N691" s="53">
        <v>2</v>
      </c>
      <c r="O691" s="53">
        <v>0</v>
      </c>
      <c r="P691" s="53">
        <v>21</v>
      </c>
      <c r="Q691" s="53">
        <v>32</v>
      </c>
      <c r="R691" s="56"/>
      <c r="S691" s="57"/>
      <c r="T691" s="57"/>
      <c r="U691" s="57"/>
      <c r="V691" s="53">
        <v>21</v>
      </c>
      <c r="W691" s="58">
        <f t="shared" si="105"/>
        <v>672</v>
      </c>
      <c r="X691" s="59">
        <f t="shared" si="106"/>
        <v>0.18666666666666668</v>
      </c>
      <c r="Y691" s="59">
        <f t="shared" si="107"/>
        <v>7.8133333333333335</v>
      </c>
      <c r="Z691" s="59">
        <f t="shared" si="108"/>
        <v>1</v>
      </c>
      <c r="AA691" s="60">
        <f t="shared" si="109"/>
        <v>8.8888888888888889E-3</v>
      </c>
    </row>
    <row r="692" spans="2:27" x14ac:dyDescent="0.3">
      <c r="B692" s="45">
        <v>92514</v>
      </c>
      <c r="C692" s="46">
        <v>43165</v>
      </c>
      <c r="D692" s="47">
        <f t="shared" si="103"/>
        <v>2018</v>
      </c>
      <c r="E692" s="46" t="str">
        <f t="shared" si="100"/>
        <v>Q1-2018</v>
      </c>
      <c r="F692" s="46" t="str">
        <f t="shared" si="101"/>
        <v>March</v>
      </c>
      <c r="G692" s="47">
        <f t="shared" si="104"/>
        <v>10</v>
      </c>
      <c r="H692" s="46" t="str">
        <f t="shared" si="102"/>
        <v>Tuesday</v>
      </c>
      <c r="I692" s="45">
        <v>1</v>
      </c>
      <c r="J692" s="45">
        <v>31</v>
      </c>
      <c r="K692" s="45">
        <v>7</v>
      </c>
      <c r="L692" s="45">
        <v>30</v>
      </c>
      <c r="M692" s="45">
        <v>5</v>
      </c>
      <c r="N692" s="45">
        <v>2</v>
      </c>
      <c r="O692" s="45">
        <v>0</v>
      </c>
      <c r="P692" s="45">
        <v>24</v>
      </c>
      <c r="Q692" s="45">
        <v>34</v>
      </c>
      <c r="R692" s="48"/>
      <c r="S692" s="49"/>
      <c r="T692" s="49"/>
      <c r="U692" s="49"/>
      <c r="V692" s="45">
        <v>24</v>
      </c>
      <c r="W692" s="50">
        <f t="shared" si="105"/>
        <v>816</v>
      </c>
      <c r="X692" s="51">
        <f t="shared" si="106"/>
        <v>0.22666666666666666</v>
      </c>
      <c r="Y692" s="51">
        <f t="shared" si="107"/>
        <v>7.7733333333333334</v>
      </c>
      <c r="Z692" s="51">
        <f t="shared" si="108"/>
        <v>1</v>
      </c>
      <c r="AA692" s="52">
        <f t="shared" si="109"/>
        <v>9.4444444444444445E-3</v>
      </c>
    </row>
    <row r="693" spans="2:27" x14ac:dyDescent="0.3">
      <c r="B693" s="53">
        <v>92515</v>
      </c>
      <c r="C693" s="54">
        <v>43165</v>
      </c>
      <c r="D693" s="55">
        <f t="shared" si="103"/>
        <v>2018</v>
      </c>
      <c r="E693" s="54" t="str">
        <f t="shared" si="100"/>
        <v>Q1-2018</v>
      </c>
      <c r="F693" s="54" t="str">
        <f t="shared" si="101"/>
        <v>March</v>
      </c>
      <c r="G693" s="55">
        <f t="shared" si="104"/>
        <v>10</v>
      </c>
      <c r="H693" s="54" t="str">
        <f t="shared" si="102"/>
        <v>Tuesday</v>
      </c>
      <c r="I693" s="53">
        <v>2</v>
      </c>
      <c r="J693" s="53">
        <v>29</v>
      </c>
      <c r="K693" s="53">
        <v>8</v>
      </c>
      <c r="L693" s="53">
        <v>30</v>
      </c>
      <c r="M693" s="53">
        <v>5</v>
      </c>
      <c r="N693" s="53">
        <v>3</v>
      </c>
      <c r="O693" s="53">
        <v>0</v>
      </c>
      <c r="P693" s="53">
        <v>21</v>
      </c>
      <c r="Q693" s="53">
        <v>34</v>
      </c>
      <c r="R693" s="56"/>
      <c r="S693" s="57"/>
      <c r="T693" s="57"/>
      <c r="U693" s="57"/>
      <c r="V693" s="53">
        <v>21</v>
      </c>
      <c r="W693" s="58">
        <f t="shared" si="105"/>
        <v>714</v>
      </c>
      <c r="X693" s="59">
        <f t="shared" si="106"/>
        <v>0.19833333333333333</v>
      </c>
      <c r="Y693" s="59">
        <f t="shared" si="107"/>
        <v>7.8016666666666667</v>
      </c>
      <c r="Z693" s="59">
        <f t="shared" si="108"/>
        <v>1</v>
      </c>
      <c r="AA693" s="60">
        <f t="shared" si="109"/>
        <v>9.4444444444444445E-3</v>
      </c>
    </row>
    <row r="694" spans="2:27" x14ac:dyDescent="0.3">
      <c r="B694" s="45">
        <v>92516</v>
      </c>
      <c r="C694" s="46">
        <v>43166</v>
      </c>
      <c r="D694" s="47">
        <f t="shared" si="103"/>
        <v>2018</v>
      </c>
      <c r="E694" s="46" t="str">
        <f t="shared" si="100"/>
        <v>Q1-2018</v>
      </c>
      <c r="F694" s="46" t="str">
        <f t="shared" si="101"/>
        <v>March</v>
      </c>
      <c r="G694" s="47">
        <f t="shared" si="104"/>
        <v>10</v>
      </c>
      <c r="H694" s="46" t="str">
        <f t="shared" si="102"/>
        <v>Wednesday</v>
      </c>
      <c r="I694" s="45">
        <v>1</v>
      </c>
      <c r="J694" s="45">
        <v>29</v>
      </c>
      <c r="K694" s="45">
        <v>5</v>
      </c>
      <c r="L694" s="45">
        <v>30</v>
      </c>
      <c r="M694" s="45">
        <v>5</v>
      </c>
      <c r="N694" s="45">
        <v>2</v>
      </c>
      <c r="O694" s="45">
        <v>0</v>
      </c>
      <c r="P694" s="45">
        <v>22</v>
      </c>
      <c r="Q694" s="45">
        <v>34</v>
      </c>
      <c r="R694" s="48"/>
      <c r="S694" s="49"/>
      <c r="T694" s="49"/>
      <c r="U694" s="49"/>
      <c r="V694" s="45">
        <v>22</v>
      </c>
      <c r="W694" s="50">
        <f t="shared" si="105"/>
        <v>748</v>
      </c>
      <c r="X694" s="51">
        <f t="shared" si="106"/>
        <v>0.20777777777777778</v>
      </c>
      <c r="Y694" s="51">
        <f t="shared" si="107"/>
        <v>7.7922222222222226</v>
      </c>
      <c r="Z694" s="51">
        <f t="shared" si="108"/>
        <v>1</v>
      </c>
      <c r="AA694" s="52">
        <f t="shared" si="109"/>
        <v>9.4444444444444445E-3</v>
      </c>
    </row>
    <row r="695" spans="2:27" x14ac:dyDescent="0.3">
      <c r="B695" s="53">
        <v>92517</v>
      </c>
      <c r="C695" s="54">
        <v>43166</v>
      </c>
      <c r="D695" s="55">
        <f t="shared" si="103"/>
        <v>2018</v>
      </c>
      <c r="E695" s="54" t="str">
        <f t="shared" si="100"/>
        <v>Q1-2018</v>
      </c>
      <c r="F695" s="54" t="str">
        <f t="shared" si="101"/>
        <v>March</v>
      </c>
      <c r="G695" s="55">
        <f t="shared" si="104"/>
        <v>10</v>
      </c>
      <c r="H695" s="54" t="str">
        <f t="shared" si="102"/>
        <v>Wednesday</v>
      </c>
      <c r="I695" s="53">
        <v>2</v>
      </c>
      <c r="J695" s="53">
        <v>28</v>
      </c>
      <c r="K695" s="53">
        <v>7</v>
      </c>
      <c r="L695" s="53">
        <v>30</v>
      </c>
      <c r="M695" s="53">
        <v>4</v>
      </c>
      <c r="N695" s="53">
        <v>3</v>
      </c>
      <c r="O695" s="53">
        <v>0</v>
      </c>
      <c r="P695" s="53">
        <v>21</v>
      </c>
      <c r="Q695" s="53">
        <v>30</v>
      </c>
      <c r="R695" s="56"/>
      <c r="S695" s="57"/>
      <c r="T695" s="57"/>
      <c r="U695" s="57"/>
      <c r="V695" s="53">
        <v>21</v>
      </c>
      <c r="W695" s="58">
        <f t="shared" si="105"/>
        <v>630</v>
      </c>
      <c r="X695" s="59">
        <f t="shared" si="106"/>
        <v>0.17499999999999999</v>
      </c>
      <c r="Y695" s="59">
        <f t="shared" si="107"/>
        <v>7.8250000000000002</v>
      </c>
      <c r="Z695" s="59">
        <f t="shared" si="108"/>
        <v>1</v>
      </c>
      <c r="AA695" s="60">
        <f t="shared" si="109"/>
        <v>8.3333333333333332E-3</v>
      </c>
    </row>
    <row r="696" spans="2:27" x14ac:dyDescent="0.3">
      <c r="B696" s="45">
        <v>92518</v>
      </c>
      <c r="C696" s="46">
        <v>43167</v>
      </c>
      <c r="D696" s="47">
        <f t="shared" si="103"/>
        <v>2018</v>
      </c>
      <c r="E696" s="46" t="str">
        <f t="shared" si="100"/>
        <v>Q1-2018</v>
      </c>
      <c r="F696" s="46" t="str">
        <f t="shared" si="101"/>
        <v>March</v>
      </c>
      <c r="G696" s="47">
        <f t="shared" si="104"/>
        <v>10</v>
      </c>
      <c r="H696" s="46" t="str">
        <f t="shared" si="102"/>
        <v>Thursday</v>
      </c>
      <c r="I696" s="45">
        <v>1</v>
      </c>
      <c r="J696" s="45">
        <v>29</v>
      </c>
      <c r="K696" s="45">
        <v>9</v>
      </c>
      <c r="L696" s="45">
        <v>30</v>
      </c>
      <c r="M696" s="45">
        <v>5</v>
      </c>
      <c r="N696" s="45">
        <v>2</v>
      </c>
      <c r="O696" s="45">
        <v>0</v>
      </c>
      <c r="P696" s="45">
        <v>22</v>
      </c>
      <c r="Q696" s="45">
        <v>32</v>
      </c>
      <c r="R696" s="48"/>
      <c r="S696" s="49"/>
      <c r="T696" s="49"/>
      <c r="U696" s="49"/>
      <c r="V696" s="45">
        <v>22</v>
      </c>
      <c r="W696" s="50">
        <f t="shared" si="105"/>
        <v>704</v>
      </c>
      <c r="X696" s="51">
        <f t="shared" si="106"/>
        <v>0.19555555555555557</v>
      </c>
      <c r="Y696" s="51">
        <f t="shared" si="107"/>
        <v>7.8044444444444441</v>
      </c>
      <c r="Z696" s="51">
        <f t="shared" si="108"/>
        <v>1</v>
      </c>
      <c r="AA696" s="52">
        <f t="shared" si="109"/>
        <v>8.8888888888888889E-3</v>
      </c>
    </row>
    <row r="697" spans="2:27" x14ac:dyDescent="0.3">
      <c r="B697" s="53">
        <v>92519</v>
      </c>
      <c r="C697" s="54">
        <v>43167</v>
      </c>
      <c r="D697" s="55">
        <f t="shared" si="103"/>
        <v>2018</v>
      </c>
      <c r="E697" s="54" t="str">
        <f t="shared" si="100"/>
        <v>Q1-2018</v>
      </c>
      <c r="F697" s="54" t="str">
        <f t="shared" si="101"/>
        <v>March</v>
      </c>
      <c r="G697" s="55">
        <f t="shared" si="104"/>
        <v>10</v>
      </c>
      <c r="H697" s="54" t="str">
        <f t="shared" si="102"/>
        <v>Thursday</v>
      </c>
      <c r="I697" s="53">
        <v>2</v>
      </c>
      <c r="J697" s="53">
        <v>29</v>
      </c>
      <c r="K697" s="53">
        <v>7</v>
      </c>
      <c r="L697" s="53">
        <v>30</v>
      </c>
      <c r="M697" s="53">
        <v>4</v>
      </c>
      <c r="N697" s="53">
        <v>3</v>
      </c>
      <c r="O697" s="53">
        <v>0</v>
      </c>
      <c r="P697" s="53">
        <v>22</v>
      </c>
      <c r="Q697" s="53">
        <v>32</v>
      </c>
      <c r="R697" s="56"/>
      <c r="S697" s="57"/>
      <c r="T697" s="57"/>
      <c r="U697" s="57"/>
      <c r="V697" s="53">
        <v>22</v>
      </c>
      <c r="W697" s="58">
        <f t="shared" si="105"/>
        <v>704</v>
      </c>
      <c r="X697" s="59">
        <f t="shared" si="106"/>
        <v>0.19555555555555557</v>
      </c>
      <c r="Y697" s="59">
        <f t="shared" si="107"/>
        <v>7.8044444444444441</v>
      </c>
      <c r="Z697" s="59">
        <f t="shared" si="108"/>
        <v>1</v>
      </c>
      <c r="AA697" s="60">
        <f t="shared" si="109"/>
        <v>8.8888888888888889E-3</v>
      </c>
    </row>
    <row r="698" spans="2:27" x14ac:dyDescent="0.3">
      <c r="B698" s="45">
        <v>92520</v>
      </c>
      <c r="C698" s="46">
        <v>43168</v>
      </c>
      <c r="D698" s="47">
        <f t="shared" si="103"/>
        <v>2018</v>
      </c>
      <c r="E698" s="46" t="str">
        <f t="shared" si="100"/>
        <v>Q1-2018</v>
      </c>
      <c r="F698" s="46" t="str">
        <f t="shared" si="101"/>
        <v>March</v>
      </c>
      <c r="G698" s="47">
        <f t="shared" si="104"/>
        <v>10</v>
      </c>
      <c r="H698" s="46" t="str">
        <f t="shared" si="102"/>
        <v>Friday</v>
      </c>
      <c r="I698" s="45">
        <v>1</v>
      </c>
      <c r="J698" s="45">
        <v>27</v>
      </c>
      <c r="K698" s="45">
        <v>6</v>
      </c>
      <c r="L698" s="45">
        <v>30</v>
      </c>
      <c r="M698" s="45">
        <v>4</v>
      </c>
      <c r="N698" s="45">
        <v>3</v>
      </c>
      <c r="O698" s="45">
        <v>0</v>
      </c>
      <c r="P698" s="45">
        <v>20</v>
      </c>
      <c r="Q698" s="45">
        <v>31</v>
      </c>
      <c r="R698" s="48"/>
      <c r="S698" s="49"/>
      <c r="T698" s="49"/>
      <c r="U698" s="49"/>
      <c r="V698" s="45">
        <v>20</v>
      </c>
      <c r="W698" s="50">
        <f t="shared" si="105"/>
        <v>620</v>
      </c>
      <c r="X698" s="51">
        <f t="shared" si="106"/>
        <v>0.17222222222222222</v>
      </c>
      <c r="Y698" s="51">
        <f t="shared" si="107"/>
        <v>7.8277777777777775</v>
      </c>
      <c r="Z698" s="51">
        <f t="shared" si="108"/>
        <v>1</v>
      </c>
      <c r="AA698" s="52">
        <f t="shared" si="109"/>
        <v>8.611111111111111E-3</v>
      </c>
    </row>
    <row r="699" spans="2:27" x14ac:dyDescent="0.3">
      <c r="B699" s="53">
        <v>92521</v>
      </c>
      <c r="C699" s="54">
        <v>43168</v>
      </c>
      <c r="D699" s="55">
        <f t="shared" si="103"/>
        <v>2018</v>
      </c>
      <c r="E699" s="54" t="str">
        <f t="shared" si="100"/>
        <v>Q1-2018</v>
      </c>
      <c r="F699" s="54" t="str">
        <f t="shared" si="101"/>
        <v>March</v>
      </c>
      <c r="G699" s="55">
        <f t="shared" si="104"/>
        <v>10</v>
      </c>
      <c r="H699" s="54" t="str">
        <f t="shared" si="102"/>
        <v>Friday</v>
      </c>
      <c r="I699" s="53">
        <v>2</v>
      </c>
      <c r="J699" s="53">
        <v>29</v>
      </c>
      <c r="K699" s="53">
        <v>7</v>
      </c>
      <c r="L699" s="53">
        <v>30</v>
      </c>
      <c r="M699" s="53">
        <v>5</v>
      </c>
      <c r="N699" s="53">
        <v>2</v>
      </c>
      <c r="O699" s="53">
        <v>0</v>
      </c>
      <c r="P699" s="53">
        <v>22</v>
      </c>
      <c r="Q699" s="53">
        <v>35</v>
      </c>
      <c r="R699" s="56"/>
      <c r="S699" s="57"/>
      <c r="T699" s="57"/>
      <c r="U699" s="57"/>
      <c r="V699" s="53">
        <v>22</v>
      </c>
      <c r="W699" s="58">
        <f t="shared" si="105"/>
        <v>770</v>
      </c>
      <c r="X699" s="59">
        <f t="shared" si="106"/>
        <v>0.21388888888888888</v>
      </c>
      <c r="Y699" s="59">
        <f t="shared" si="107"/>
        <v>7.7861111111111114</v>
      </c>
      <c r="Z699" s="59">
        <f t="shared" si="108"/>
        <v>1</v>
      </c>
      <c r="AA699" s="60">
        <f t="shared" si="109"/>
        <v>9.7222222222222224E-3</v>
      </c>
    </row>
    <row r="700" spans="2:27" x14ac:dyDescent="0.3">
      <c r="B700" s="45">
        <v>92522</v>
      </c>
      <c r="C700" s="46">
        <v>43169</v>
      </c>
      <c r="D700" s="47">
        <f t="shared" si="103"/>
        <v>2018</v>
      </c>
      <c r="E700" s="46" t="str">
        <f t="shared" si="100"/>
        <v>Q1-2018</v>
      </c>
      <c r="F700" s="46" t="str">
        <f t="shared" si="101"/>
        <v>March</v>
      </c>
      <c r="G700" s="47">
        <f t="shared" si="104"/>
        <v>10</v>
      </c>
      <c r="H700" s="46" t="str">
        <f t="shared" si="102"/>
        <v>Saturday</v>
      </c>
      <c r="I700" s="45">
        <v>1</v>
      </c>
      <c r="J700" s="45">
        <v>32</v>
      </c>
      <c r="K700" s="45">
        <v>8</v>
      </c>
      <c r="L700" s="45">
        <v>30</v>
      </c>
      <c r="M700" s="45">
        <v>5</v>
      </c>
      <c r="N700" s="45">
        <v>3</v>
      </c>
      <c r="O700" s="45">
        <v>0</v>
      </c>
      <c r="P700" s="45">
        <v>24</v>
      </c>
      <c r="Q700" s="45">
        <v>34</v>
      </c>
      <c r="R700" s="48"/>
      <c r="S700" s="49"/>
      <c r="T700" s="49"/>
      <c r="U700" s="49"/>
      <c r="V700" s="45">
        <v>24</v>
      </c>
      <c r="W700" s="50">
        <f t="shared" si="105"/>
        <v>816</v>
      </c>
      <c r="X700" s="51">
        <f t="shared" si="106"/>
        <v>0.22666666666666666</v>
      </c>
      <c r="Y700" s="51">
        <f t="shared" si="107"/>
        <v>7.7733333333333334</v>
      </c>
      <c r="Z700" s="51">
        <f t="shared" si="108"/>
        <v>1</v>
      </c>
      <c r="AA700" s="52">
        <f t="shared" si="109"/>
        <v>9.4444444444444445E-3</v>
      </c>
    </row>
    <row r="701" spans="2:27" x14ac:dyDescent="0.3">
      <c r="B701" s="53">
        <v>92523</v>
      </c>
      <c r="C701" s="54">
        <v>43171</v>
      </c>
      <c r="D701" s="55">
        <f t="shared" si="103"/>
        <v>2018</v>
      </c>
      <c r="E701" s="54" t="str">
        <f t="shared" si="100"/>
        <v>Q1-2018</v>
      </c>
      <c r="F701" s="54" t="str">
        <f t="shared" si="101"/>
        <v>March</v>
      </c>
      <c r="G701" s="55">
        <f t="shared" si="104"/>
        <v>11</v>
      </c>
      <c r="H701" s="54" t="str">
        <f t="shared" si="102"/>
        <v>Monday</v>
      </c>
      <c r="I701" s="53">
        <v>1</v>
      </c>
      <c r="J701" s="53">
        <v>29</v>
      </c>
      <c r="K701" s="53">
        <v>8</v>
      </c>
      <c r="L701" s="53">
        <v>30</v>
      </c>
      <c r="M701" s="53">
        <v>5</v>
      </c>
      <c r="N701" s="53">
        <v>3</v>
      </c>
      <c r="O701" s="53">
        <v>0</v>
      </c>
      <c r="P701" s="53">
        <v>21</v>
      </c>
      <c r="Q701" s="53">
        <v>32</v>
      </c>
      <c r="R701" s="56"/>
      <c r="S701" s="57"/>
      <c r="T701" s="57"/>
      <c r="U701" s="57"/>
      <c r="V701" s="53">
        <v>21</v>
      </c>
      <c r="W701" s="58">
        <f t="shared" si="105"/>
        <v>672</v>
      </c>
      <c r="X701" s="59">
        <f t="shared" si="106"/>
        <v>0.18666666666666668</v>
      </c>
      <c r="Y701" s="59">
        <f t="shared" si="107"/>
        <v>7.8133333333333335</v>
      </c>
      <c r="Z701" s="59">
        <f t="shared" si="108"/>
        <v>1</v>
      </c>
      <c r="AA701" s="60">
        <f t="shared" si="109"/>
        <v>8.8888888888888889E-3</v>
      </c>
    </row>
    <row r="702" spans="2:27" x14ac:dyDescent="0.3">
      <c r="B702" s="45">
        <v>92524</v>
      </c>
      <c r="C702" s="46">
        <v>43171</v>
      </c>
      <c r="D702" s="47">
        <f t="shared" si="103"/>
        <v>2018</v>
      </c>
      <c r="E702" s="46" t="str">
        <f t="shared" si="100"/>
        <v>Q1-2018</v>
      </c>
      <c r="F702" s="46" t="str">
        <f t="shared" si="101"/>
        <v>March</v>
      </c>
      <c r="G702" s="47">
        <f t="shared" si="104"/>
        <v>11</v>
      </c>
      <c r="H702" s="46" t="str">
        <f t="shared" si="102"/>
        <v>Monday</v>
      </c>
      <c r="I702" s="45">
        <v>2</v>
      </c>
      <c r="J702" s="45">
        <v>29</v>
      </c>
      <c r="K702" s="45">
        <v>8</v>
      </c>
      <c r="L702" s="45">
        <v>30</v>
      </c>
      <c r="M702" s="45">
        <v>4</v>
      </c>
      <c r="N702" s="45">
        <v>2</v>
      </c>
      <c r="O702" s="45">
        <v>0</v>
      </c>
      <c r="P702" s="45">
        <v>23</v>
      </c>
      <c r="Q702" s="45">
        <v>32</v>
      </c>
      <c r="R702" s="48"/>
      <c r="S702" s="49"/>
      <c r="T702" s="49"/>
      <c r="U702" s="49"/>
      <c r="V702" s="45">
        <v>23</v>
      </c>
      <c r="W702" s="50">
        <f t="shared" si="105"/>
        <v>736</v>
      </c>
      <c r="X702" s="51">
        <f t="shared" si="106"/>
        <v>0.20444444444444446</v>
      </c>
      <c r="Y702" s="51">
        <f t="shared" si="107"/>
        <v>7.7955555555555556</v>
      </c>
      <c r="Z702" s="51">
        <f t="shared" si="108"/>
        <v>1</v>
      </c>
      <c r="AA702" s="52">
        <f t="shared" si="109"/>
        <v>8.8888888888888889E-3</v>
      </c>
    </row>
    <row r="703" spans="2:27" x14ac:dyDescent="0.3">
      <c r="B703" s="53">
        <v>92525</v>
      </c>
      <c r="C703" s="54">
        <v>43172</v>
      </c>
      <c r="D703" s="55">
        <f t="shared" si="103"/>
        <v>2018</v>
      </c>
      <c r="E703" s="54" t="str">
        <f t="shared" si="100"/>
        <v>Q1-2018</v>
      </c>
      <c r="F703" s="54" t="str">
        <f t="shared" si="101"/>
        <v>March</v>
      </c>
      <c r="G703" s="55">
        <f t="shared" si="104"/>
        <v>11</v>
      </c>
      <c r="H703" s="54" t="str">
        <f t="shared" si="102"/>
        <v>Tuesday</v>
      </c>
      <c r="I703" s="53">
        <v>1</v>
      </c>
      <c r="J703" s="53">
        <v>32</v>
      </c>
      <c r="K703" s="53">
        <v>9</v>
      </c>
      <c r="L703" s="53">
        <v>30</v>
      </c>
      <c r="M703" s="53">
        <v>5</v>
      </c>
      <c r="N703" s="53">
        <v>2</v>
      </c>
      <c r="O703" s="53">
        <v>0</v>
      </c>
      <c r="P703" s="53">
        <v>25</v>
      </c>
      <c r="Q703" s="53">
        <v>34</v>
      </c>
      <c r="R703" s="56"/>
      <c r="S703" s="57"/>
      <c r="T703" s="57"/>
      <c r="U703" s="57"/>
      <c r="V703" s="53">
        <v>25</v>
      </c>
      <c r="W703" s="58">
        <f t="shared" si="105"/>
        <v>850</v>
      </c>
      <c r="X703" s="59">
        <f t="shared" si="106"/>
        <v>0.2361111111111111</v>
      </c>
      <c r="Y703" s="59">
        <f t="shared" si="107"/>
        <v>7.7638888888888893</v>
      </c>
      <c r="Z703" s="59">
        <f t="shared" si="108"/>
        <v>1</v>
      </c>
      <c r="AA703" s="60">
        <f t="shared" si="109"/>
        <v>9.4444444444444445E-3</v>
      </c>
    </row>
    <row r="704" spans="2:27" x14ac:dyDescent="0.3">
      <c r="B704" s="45">
        <v>92526</v>
      </c>
      <c r="C704" s="46">
        <v>43172</v>
      </c>
      <c r="D704" s="47">
        <f t="shared" si="103"/>
        <v>2018</v>
      </c>
      <c r="E704" s="46" t="str">
        <f t="shared" si="100"/>
        <v>Q1-2018</v>
      </c>
      <c r="F704" s="46" t="str">
        <f t="shared" si="101"/>
        <v>March</v>
      </c>
      <c r="G704" s="47">
        <f t="shared" si="104"/>
        <v>11</v>
      </c>
      <c r="H704" s="46" t="str">
        <f t="shared" si="102"/>
        <v>Tuesday</v>
      </c>
      <c r="I704" s="45">
        <v>2</v>
      </c>
      <c r="J704" s="45">
        <v>31</v>
      </c>
      <c r="K704" s="45">
        <v>8</v>
      </c>
      <c r="L704" s="45">
        <v>30</v>
      </c>
      <c r="M704" s="45">
        <v>4</v>
      </c>
      <c r="N704" s="45">
        <v>3</v>
      </c>
      <c r="O704" s="45">
        <v>0</v>
      </c>
      <c r="P704" s="45">
        <v>24</v>
      </c>
      <c r="Q704" s="45">
        <v>33</v>
      </c>
      <c r="R704" s="48"/>
      <c r="S704" s="49"/>
      <c r="T704" s="49"/>
      <c r="U704" s="49"/>
      <c r="V704" s="45">
        <v>24</v>
      </c>
      <c r="W704" s="50">
        <f t="shared" si="105"/>
        <v>792</v>
      </c>
      <c r="X704" s="51">
        <f t="shared" si="106"/>
        <v>0.22</v>
      </c>
      <c r="Y704" s="51">
        <f t="shared" si="107"/>
        <v>7.78</v>
      </c>
      <c r="Z704" s="51">
        <f t="shared" si="108"/>
        <v>1</v>
      </c>
      <c r="AA704" s="52">
        <f t="shared" si="109"/>
        <v>9.1666666666666667E-3</v>
      </c>
    </row>
    <row r="705" spans="2:27" x14ac:dyDescent="0.3">
      <c r="B705" s="53">
        <v>92527</v>
      </c>
      <c r="C705" s="54">
        <v>43173</v>
      </c>
      <c r="D705" s="55">
        <f t="shared" si="103"/>
        <v>2018</v>
      </c>
      <c r="E705" s="54" t="str">
        <f t="shared" si="100"/>
        <v>Q1-2018</v>
      </c>
      <c r="F705" s="54" t="str">
        <f t="shared" si="101"/>
        <v>March</v>
      </c>
      <c r="G705" s="55">
        <f t="shared" si="104"/>
        <v>11</v>
      </c>
      <c r="H705" s="54" t="str">
        <f t="shared" si="102"/>
        <v>Wednesday</v>
      </c>
      <c r="I705" s="53">
        <v>1</v>
      </c>
      <c r="J705" s="53">
        <v>29</v>
      </c>
      <c r="K705" s="53">
        <v>6</v>
      </c>
      <c r="L705" s="53">
        <v>30</v>
      </c>
      <c r="M705" s="53">
        <v>4</v>
      </c>
      <c r="N705" s="53">
        <v>2</v>
      </c>
      <c r="O705" s="53">
        <v>0</v>
      </c>
      <c r="P705" s="53">
        <v>23</v>
      </c>
      <c r="Q705" s="53">
        <v>33</v>
      </c>
      <c r="R705" s="56"/>
      <c r="S705" s="57"/>
      <c r="T705" s="57"/>
      <c r="U705" s="57"/>
      <c r="V705" s="53">
        <v>23</v>
      </c>
      <c r="W705" s="58">
        <f t="shared" si="105"/>
        <v>759</v>
      </c>
      <c r="X705" s="59">
        <f t="shared" si="106"/>
        <v>0.21083333333333334</v>
      </c>
      <c r="Y705" s="59">
        <f t="shared" si="107"/>
        <v>7.7891666666666666</v>
      </c>
      <c r="Z705" s="59">
        <f t="shared" si="108"/>
        <v>1</v>
      </c>
      <c r="AA705" s="60">
        <f t="shared" si="109"/>
        <v>9.1666666666666667E-3</v>
      </c>
    </row>
    <row r="706" spans="2:27" x14ac:dyDescent="0.3">
      <c r="B706" s="45">
        <v>92528</v>
      </c>
      <c r="C706" s="46">
        <v>43173</v>
      </c>
      <c r="D706" s="47">
        <f t="shared" si="103"/>
        <v>2018</v>
      </c>
      <c r="E706" s="46" t="str">
        <f t="shared" si="100"/>
        <v>Q1-2018</v>
      </c>
      <c r="F706" s="46" t="str">
        <f t="shared" si="101"/>
        <v>March</v>
      </c>
      <c r="G706" s="47">
        <f t="shared" si="104"/>
        <v>11</v>
      </c>
      <c r="H706" s="46" t="str">
        <f t="shared" si="102"/>
        <v>Wednesday</v>
      </c>
      <c r="I706" s="45">
        <v>2</v>
      </c>
      <c r="J706" s="45">
        <v>32</v>
      </c>
      <c r="K706" s="45">
        <v>7</v>
      </c>
      <c r="L706" s="45">
        <v>30</v>
      </c>
      <c r="M706" s="45">
        <v>4</v>
      </c>
      <c r="N706" s="45">
        <v>3</v>
      </c>
      <c r="O706" s="45">
        <v>0</v>
      </c>
      <c r="P706" s="45">
        <v>25</v>
      </c>
      <c r="Q706" s="45">
        <v>34</v>
      </c>
      <c r="R706" s="48"/>
      <c r="S706" s="49"/>
      <c r="T706" s="49"/>
      <c r="U706" s="49"/>
      <c r="V706" s="45">
        <v>25</v>
      </c>
      <c r="W706" s="50">
        <f t="shared" si="105"/>
        <v>850</v>
      </c>
      <c r="X706" s="51">
        <f t="shared" si="106"/>
        <v>0.2361111111111111</v>
      </c>
      <c r="Y706" s="51">
        <f t="shared" si="107"/>
        <v>7.7638888888888893</v>
      </c>
      <c r="Z706" s="51">
        <f t="shared" si="108"/>
        <v>1</v>
      </c>
      <c r="AA706" s="52">
        <f t="shared" si="109"/>
        <v>9.4444444444444445E-3</v>
      </c>
    </row>
    <row r="707" spans="2:27" x14ac:dyDescent="0.3">
      <c r="B707" s="53">
        <v>92529</v>
      </c>
      <c r="C707" s="54">
        <v>43174</v>
      </c>
      <c r="D707" s="55">
        <f t="shared" si="103"/>
        <v>2018</v>
      </c>
      <c r="E707" s="54" t="str">
        <f t="shared" si="100"/>
        <v>Q1-2018</v>
      </c>
      <c r="F707" s="54" t="str">
        <f t="shared" si="101"/>
        <v>March</v>
      </c>
      <c r="G707" s="55">
        <f t="shared" si="104"/>
        <v>11</v>
      </c>
      <c r="H707" s="54" t="str">
        <f t="shared" si="102"/>
        <v>Thursday</v>
      </c>
      <c r="I707" s="53">
        <v>1</v>
      </c>
      <c r="J707" s="53">
        <v>28</v>
      </c>
      <c r="K707" s="53">
        <v>7</v>
      </c>
      <c r="L707" s="53">
        <v>30</v>
      </c>
      <c r="M707" s="53">
        <v>4</v>
      </c>
      <c r="N707" s="53">
        <v>2</v>
      </c>
      <c r="O707" s="53">
        <v>0</v>
      </c>
      <c r="P707" s="53">
        <v>22</v>
      </c>
      <c r="Q707" s="53">
        <v>31</v>
      </c>
      <c r="R707" s="56"/>
      <c r="S707" s="57"/>
      <c r="T707" s="57"/>
      <c r="U707" s="57"/>
      <c r="V707" s="53">
        <v>22</v>
      </c>
      <c r="W707" s="58">
        <f t="shared" si="105"/>
        <v>682</v>
      </c>
      <c r="X707" s="59">
        <f t="shared" si="106"/>
        <v>0.18944444444444444</v>
      </c>
      <c r="Y707" s="59">
        <f t="shared" si="107"/>
        <v>7.8105555555555553</v>
      </c>
      <c r="Z707" s="59">
        <f t="shared" si="108"/>
        <v>1</v>
      </c>
      <c r="AA707" s="60">
        <f t="shared" si="109"/>
        <v>8.611111111111111E-3</v>
      </c>
    </row>
    <row r="708" spans="2:27" x14ac:dyDescent="0.3">
      <c r="B708" s="45">
        <v>92530</v>
      </c>
      <c r="C708" s="46">
        <v>43174</v>
      </c>
      <c r="D708" s="47">
        <f t="shared" si="103"/>
        <v>2018</v>
      </c>
      <c r="E708" s="46" t="str">
        <f t="shared" si="100"/>
        <v>Q1-2018</v>
      </c>
      <c r="F708" s="46" t="str">
        <f t="shared" si="101"/>
        <v>March</v>
      </c>
      <c r="G708" s="47">
        <f t="shared" si="104"/>
        <v>11</v>
      </c>
      <c r="H708" s="46" t="str">
        <f t="shared" si="102"/>
        <v>Thursday</v>
      </c>
      <c r="I708" s="45">
        <v>2</v>
      </c>
      <c r="J708" s="45">
        <v>30</v>
      </c>
      <c r="K708" s="45">
        <v>5</v>
      </c>
      <c r="L708" s="45">
        <v>30</v>
      </c>
      <c r="M708" s="45">
        <v>5</v>
      </c>
      <c r="N708" s="45">
        <v>3</v>
      </c>
      <c r="O708" s="45">
        <v>0</v>
      </c>
      <c r="P708" s="45">
        <v>22</v>
      </c>
      <c r="Q708" s="45">
        <v>32</v>
      </c>
      <c r="R708" s="48"/>
      <c r="S708" s="49"/>
      <c r="T708" s="49"/>
      <c r="U708" s="49"/>
      <c r="V708" s="45">
        <v>22</v>
      </c>
      <c r="W708" s="50">
        <f t="shared" si="105"/>
        <v>704</v>
      </c>
      <c r="X708" s="51">
        <f t="shared" si="106"/>
        <v>0.19555555555555557</v>
      </c>
      <c r="Y708" s="51">
        <f t="shared" si="107"/>
        <v>7.8044444444444441</v>
      </c>
      <c r="Z708" s="51">
        <f t="shared" si="108"/>
        <v>1</v>
      </c>
      <c r="AA708" s="52">
        <f t="shared" si="109"/>
        <v>8.8888888888888889E-3</v>
      </c>
    </row>
    <row r="709" spans="2:27" x14ac:dyDescent="0.3">
      <c r="B709" s="53">
        <v>92531</v>
      </c>
      <c r="C709" s="54">
        <v>43175</v>
      </c>
      <c r="D709" s="55">
        <f t="shared" si="103"/>
        <v>2018</v>
      </c>
      <c r="E709" s="54" t="str">
        <f t="shared" si="100"/>
        <v>Q1-2018</v>
      </c>
      <c r="F709" s="54" t="str">
        <f t="shared" si="101"/>
        <v>March</v>
      </c>
      <c r="G709" s="55">
        <f t="shared" si="104"/>
        <v>11</v>
      </c>
      <c r="H709" s="54" t="str">
        <f t="shared" si="102"/>
        <v>Friday</v>
      </c>
      <c r="I709" s="53">
        <v>1</v>
      </c>
      <c r="J709" s="53">
        <v>27</v>
      </c>
      <c r="K709" s="53">
        <v>9</v>
      </c>
      <c r="L709" s="53">
        <v>30</v>
      </c>
      <c r="M709" s="53">
        <v>5</v>
      </c>
      <c r="N709" s="53">
        <v>2</v>
      </c>
      <c r="O709" s="53">
        <v>0</v>
      </c>
      <c r="P709" s="53">
        <v>20</v>
      </c>
      <c r="Q709" s="53">
        <v>32</v>
      </c>
      <c r="R709" s="56"/>
      <c r="S709" s="57"/>
      <c r="T709" s="57"/>
      <c r="U709" s="57"/>
      <c r="V709" s="53">
        <v>20</v>
      </c>
      <c r="W709" s="58">
        <f t="shared" si="105"/>
        <v>640</v>
      </c>
      <c r="X709" s="59">
        <f t="shared" si="106"/>
        <v>0.17777777777777778</v>
      </c>
      <c r="Y709" s="59">
        <f t="shared" si="107"/>
        <v>7.822222222222222</v>
      </c>
      <c r="Z709" s="59">
        <f t="shared" si="108"/>
        <v>1</v>
      </c>
      <c r="AA709" s="60">
        <f t="shared" si="109"/>
        <v>8.8888888888888889E-3</v>
      </c>
    </row>
    <row r="710" spans="2:27" x14ac:dyDescent="0.3">
      <c r="B710" s="45">
        <v>92532</v>
      </c>
      <c r="C710" s="46">
        <v>43175</v>
      </c>
      <c r="D710" s="47">
        <f t="shared" si="103"/>
        <v>2018</v>
      </c>
      <c r="E710" s="46" t="str">
        <f t="shared" si="100"/>
        <v>Q1-2018</v>
      </c>
      <c r="F710" s="46" t="str">
        <f t="shared" si="101"/>
        <v>March</v>
      </c>
      <c r="G710" s="47">
        <f t="shared" si="104"/>
        <v>11</v>
      </c>
      <c r="H710" s="46" t="str">
        <f t="shared" si="102"/>
        <v>Friday</v>
      </c>
      <c r="I710" s="45">
        <v>2</v>
      </c>
      <c r="J710" s="45">
        <v>27</v>
      </c>
      <c r="K710" s="45">
        <v>6</v>
      </c>
      <c r="L710" s="45">
        <v>30</v>
      </c>
      <c r="M710" s="45">
        <v>4</v>
      </c>
      <c r="N710" s="45">
        <v>2</v>
      </c>
      <c r="O710" s="45">
        <v>0</v>
      </c>
      <c r="P710" s="45">
        <v>21</v>
      </c>
      <c r="Q710" s="45">
        <v>34</v>
      </c>
      <c r="R710" s="48"/>
      <c r="S710" s="49"/>
      <c r="T710" s="49"/>
      <c r="U710" s="49"/>
      <c r="V710" s="45">
        <v>21</v>
      </c>
      <c r="W710" s="50">
        <f t="shared" si="105"/>
        <v>714</v>
      </c>
      <c r="X710" s="51">
        <f t="shared" si="106"/>
        <v>0.19833333333333333</v>
      </c>
      <c r="Y710" s="51">
        <f t="shared" si="107"/>
        <v>7.8016666666666667</v>
      </c>
      <c r="Z710" s="51">
        <f t="shared" si="108"/>
        <v>1</v>
      </c>
      <c r="AA710" s="52">
        <f t="shared" si="109"/>
        <v>9.4444444444444445E-3</v>
      </c>
    </row>
    <row r="711" spans="2:27" x14ac:dyDescent="0.3">
      <c r="B711" s="53">
        <v>92533</v>
      </c>
      <c r="C711" s="54">
        <v>43176</v>
      </c>
      <c r="D711" s="55">
        <f t="shared" si="103"/>
        <v>2018</v>
      </c>
      <c r="E711" s="54" t="str">
        <f t="shared" si="100"/>
        <v>Q1-2018</v>
      </c>
      <c r="F711" s="54" t="str">
        <f t="shared" si="101"/>
        <v>March</v>
      </c>
      <c r="G711" s="55">
        <f t="shared" si="104"/>
        <v>11</v>
      </c>
      <c r="H711" s="54" t="str">
        <f t="shared" si="102"/>
        <v>Saturday</v>
      </c>
      <c r="I711" s="53">
        <v>1</v>
      </c>
      <c r="J711" s="53">
        <v>30</v>
      </c>
      <c r="K711" s="53">
        <v>6</v>
      </c>
      <c r="L711" s="53">
        <v>30</v>
      </c>
      <c r="M711" s="53">
        <v>5</v>
      </c>
      <c r="N711" s="53">
        <v>2</v>
      </c>
      <c r="O711" s="53">
        <v>0</v>
      </c>
      <c r="P711" s="53">
        <v>23</v>
      </c>
      <c r="Q711" s="53">
        <v>34</v>
      </c>
      <c r="R711" s="56"/>
      <c r="S711" s="57"/>
      <c r="T711" s="57"/>
      <c r="U711" s="57"/>
      <c r="V711" s="53">
        <v>23</v>
      </c>
      <c r="W711" s="58">
        <f t="shared" si="105"/>
        <v>782</v>
      </c>
      <c r="X711" s="59">
        <f t="shared" si="106"/>
        <v>0.21722222222222223</v>
      </c>
      <c r="Y711" s="59">
        <f t="shared" si="107"/>
        <v>7.7827777777777776</v>
      </c>
      <c r="Z711" s="59">
        <f t="shared" si="108"/>
        <v>1</v>
      </c>
      <c r="AA711" s="60">
        <f t="shared" si="109"/>
        <v>9.4444444444444445E-3</v>
      </c>
    </row>
    <row r="712" spans="2:27" x14ac:dyDescent="0.3">
      <c r="B712" s="45">
        <v>92534</v>
      </c>
      <c r="C712" s="46">
        <v>43178</v>
      </c>
      <c r="D712" s="47">
        <f t="shared" si="103"/>
        <v>2018</v>
      </c>
      <c r="E712" s="46" t="str">
        <f t="shared" si="100"/>
        <v>Q1-2018</v>
      </c>
      <c r="F712" s="46" t="str">
        <f t="shared" si="101"/>
        <v>March</v>
      </c>
      <c r="G712" s="47">
        <f t="shared" si="104"/>
        <v>12</v>
      </c>
      <c r="H712" s="46" t="str">
        <f t="shared" si="102"/>
        <v>Monday</v>
      </c>
      <c r="I712" s="45">
        <v>1</v>
      </c>
      <c r="J712" s="45">
        <v>29</v>
      </c>
      <c r="K712" s="45">
        <v>8</v>
      </c>
      <c r="L712" s="45">
        <v>30</v>
      </c>
      <c r="M712" s="45">
        <v>4</v>
      </c>
      <c r="N712" s="45">
        <v>2</v>
      </c>
      <c r="O712" s="45">
        <v>0</v>
      </c>
      <c r="P712" s="45">
        <v>23</v>
      </c>
      <c r="Q712" s="45">
        <v>33</v>
      </c>
      <c r="R712" s="48"/>
      <c r="S712" s="49"/>
      <c r="T712" s="49"/>
      <c r="U712" s="49"/>
      <c r="V712" s="45">
        <v>23</v>
      </c>
      <c r="W712" s="50">
        <f t="shared" si="105"/>
        <v>759</v>
      </c>
      <c r="X712" s="51">
        <f t="shared" si="106"/>
        <v>0.21083333333333334</v>
      </c>
      <c r="Y712" s="51">
        <f t="shared" si="107"/>
        <v>7.7891666666666666</v>
      </c>
      <c r="Z712" s="51">
        <f t="shared" si="108"/>
        <v>1</v>
      </c>
      <c r="AA712" s="52">
        <f t="shared" si="109"/>
        <v>9.1666666666666667E-3</v>
      </c>
    </row>
    <row r="713" spans="2:27" x14ac:dyDescent="0.3">
      <c r="B713" s="53">
        <v>92535</v>
      </c>
      <c r="C713" s="54">
        <v>43178</v>
      </c>
      <c r="D713" s="55">
        <f t="shared" si="103"/>
        <v>2018</v>
      </c>
      <c r="E713" s="54" t="str">
        <f t="shared" si="100"/>
        <v>Q1-2018</v>
      </c>
      <c r="F713" s="54" t="str">
        <f t="shared" si="101"/>
        <v>March</v>
      </c>
      <c r="G713" s="55">
        <f t="shared" si="104"/>
        <v>12</v>
      </c>
      <c r="H713" s="54" t="str">
        <f t="shared" si="102"/>
        <v>Monday</v>
      </c>
      <c r="I713" s="53">
        <v>2</v>
      </c>
      <c r="J713" s="53">
        <v>31</v>
      </c>
      <c r="K713" s="53">
        <v>5</v>
      </c>
      <c r="L713" s="53">
        <v>30</v>
      </c>
      <c r="M713" s="53">
        <v>4</v>
      </c>
      <c r="N713" s="53">
        <v>3</v>
      </c>
      <c r="O713" s="53">
        <v>0</v>
      </c>
      <c r="P713" s="53">
        <v>24</v>
      </c>
      <c r="Q713" s="53">
        <v>34</v>
      </c>
      <c r="R713" s="56"/>
      <c r="S713" s="57"/>
      <c r="T713" s="57"/>
      <c r="U713" s="57"/>
      <c r="V713" s="53">
        <v>24</v>
      </c>
      <c r="W713" s="58">
        <f t="shared" si="105"/>
        <v>816</v>
      </c>
      <c r="X713" s="59">
        <f t="shared" si="106"/>
        <v>0.22666666666666666</v>
      </c>
      <c r="Y713" s="59">
        <f t="shared" si="107"/>
        <v>7.7733333333333334</v>
      </c>
      <c r="Z713" s="59">
        <f t="shared" si="108"/>
        <v>1</v>
      </c>
      <c r="AA713" s="60">
        <f t="shared" si="109"/>
        <v>9.4444444444444445E-3</v>
      </c>
    </row>
    <row r="714" spans="2:27" x14ac:dyDescent="0.3">
      <c r="B714" s="45">
        <v>92536</v>
      </c>
      <c r="C714" s="46">
        <v>43179</v>
      </c>
      <c r="D714" s="47">
        <f t="shared" si="103"/>
        <v>2018</v>
      </c>
      <c r="E714" s="46" t="str">
        <f t="shared" si="100"/>
        <v>Q1-2018</v>
      </c>
      <c r="F714" s="46" t="str">
        <f t="shared" si="101"/>
        <v>March</v>
      </c>
      <c r="G714" s="47">
        <f t="shared" si="104"/>
        <v>12</v>
      </c>
      <c r="H714" s="46" t="str">
        <f t="shared" si="102"/>
        <v>Tuesday</v>
      </c>
      <c r="I714" s="45">
        <v>1</v>
      </c>
      <c r="J714" s="45">
        <v>30</v>
      </c>
      <c r="K714" s="45">
        <v>7</v>
      </c>
      <c r="L714" s="45">
        <v>30</v>
      </c>
      <c r="M714" s="45">
        <v>4</v>
      </c>
      <c r="N714" s="45">
        <v>2</v>
      </c>
      <c r="O714" s="45">
        <v>0</v>
      </c>
      <c r="P714" s="45">
        <v>24</v>
      </c>
      <c r="Q714" s="45">
        <v>32</v>
      </c>
      <c r="R714" s="48"/>
      <c r="S714" s="49"/>
      <c r="T714" s="49"/>
      <c r="U714" s="49"/>
      <c r="V714" s="45">
        <v>24</v>
      </c>
      <c r="W714" s="50">
        <f t="shared" si="105"/>
        <v>768</v>
      </c>
      <c r="X714" s="51">
        <f t="shared" si="106"/>
        <v>0.21333333333333335</v>
      </c>
      <c r="Y714" s="51">
        <f t="shared" si="107"/>
        <v>7.7866666666666671</v>
      </c>
      <c r="Z714" s="51">
        <f t="shared" si="108"/>
        <v>1</v>
      </c>
      <c r="AA714" s="52">
        <f t="shared" si="109"/>
        <v>8.8888888888888889E-3</v>
      </c>
    </row>
    <row r="715" spans="2:27" x14ac:dyDescent="0.3">
      <c r="B715" s="53">
        <v>92537</v>
      </c>
      <c r="C715" s="54">
        <v>43179</v>
      </c>
      <c r="D715" s="55">
        <f t="shared" si="103"/>
        <v>2018</v>
      </c>
      <c r="E715" s="54" t="str">
        <f t="shared" si="100"/>
        <v>Q1-2018</v>
      </c>
      <c r="F715" s="54" t="str">
        <f t="shared" si="101"/>
        <v>March</v>
      </c>
      <c r="G715" s="55">
        <f t="shared" si="104"/>
        <v>12</v>
      </c>
      <c r="H715" s="54" t="str">
        <f t="shared" si="102"/>
        <v>Tuesday</v>
      </c>
      <c r="I715" s="53">
        <v>2</v>
      </c>
      <c r="J715" s="53">
        <v>29</v>
      </c>
      <c r="K715" s="53">
        <v>7</v>
      </c>
      <c r="L715" s="53">
        <v>30</v>
      </c>
      <c r="M715" s="53">
        <v>4</v>
      </c>
      <c r="N715" s="53">
        <v>3</v>
      </c>
      <c r="O715" s="53">
        <v>0</v>
      </c>
      <c r="P715" s="53">
        <v>22</v>
      </c>
      <c r="Q715" s="53">
        <v>33</v>
      </c>
      <c r="R715" s="56"/>
      <c r="S715" s="57"/>
      <c r="T715" s="57"/>
      <c r="U715" s="57"/>
      <c r="V715" s="53">
        <v>22</v>
      </c>
      <c r="W715" s="58">
        <f t="shared" si="105"/>
        <v>726</v>
      </c>
      <c r="X715" s="59">
        <f t="shared" si="106"/>
        <v>0.20166666666666666</v>
      </c>
      <c r="Y715" s="59">
        <f t="shared" si="107"/>
        <v>7.7983333333333338</v>
      </c>
      <c r="Z715" s="59">
        <f t="shared" si="108"/>
        <v>1</v>
      </c>
      <c r="AA715" s="60">
        <f t="shared" si="109"/>
        <v>9.1666666666666667E-3</v>
      </c>
    </row>
    <row r="716" spans="2:27" x14ac:dyDescent="0.3">
      <c r="B716" s="45">
        <v>92538</v>
      </c>
      <c r="C716" s="46">
        <v>43180</v>
      </c>
      <c r="D716" s="47">
        <f t="shared" si="103"/>
        <v>2018</v>
      </c>
      <c r="E716" s="46" t="str">
        <f t="shared" si="100"/>
        <v>Q1-2018</v>
      </c>
      <c r="F716" s="46" t="str">
        <f t="shared" si="101"/>
        <v>March</v>
      </c>
      <c r="G716" s="47">
        <f t="shared" si="104"/>
        <v>12</v>
      </c>
      <c r="H716" s="46" t="str">
        <f t="shared" si="102"/>
        <v>Wednesday</v>
      </c>
      <c r="I716" s="45">
        <v>1</v>
      </c>
      <c r="J716" s="45">
        <v>32</v>
      </c>
      <c r="K716" s="45">
        <v>7</v>
      </c>
      <c r="L716" s="45">
        <v>30</v>
      </c>
      <c r="M716" s="45">
        <v>5</v>
      </c>
      <c r="N716" s="45">
        <v>2</v>
      </c>
      <c r="O716" s="45">
        <v>0</v>
      </c>
      <c r="P716" s="45">
        <v>25</v>
      </c>
      <c r="Q716" s="45">
        <v>31</v>
      </c>
      <c r="R716" s="48"/>
      <c r="S716" s="49"/>
      <c r="T716" s="49"/>
      <c r="U716" s="49"/>
      <c r="V716" s="45">
        <v>25</v>
      </c>
      <c r="W716" s="50">
        <f t="shared" si="105"/>
        <v>775</v>
      </c>
      <c r="X716" s="51">
        <f t="shared" si="106"/>
        <v>0.21527777777777779</v>
      </c>
      <c r="Y716" s="51">
        <f t="shared" si="107"/>
        <v>7.7847222222222223</v>
      </c>
      <c r="Z716" s="51">
        <f t="shared" si="108"/>
        <v>1</v>
      </c>
      <c r="AA716" s="52">
        <f t="shared" si="109"/>
        <v>8.611111111111111E-3</v>
      </c>
    </row>
    <row r="717" spans="2:27" x14ac:dyDescent="0.3">
      <c r="B717" s="53">
        <v>92539</v>
      </c>
      <c r="C717" s="54">
        <v>43180</v>
      </c>
      <c r="D717" s="55">
        <f t="shared" si="103"/>
        <v>2018</v>
      </c>
      <c r="E717" s="54" t="str">
        <f t="shared" si="100"/>
        <v>Q1-2018</v>
      </c>
      <c r="F717" s="54" t="str">
        <f t="shared" si="101"/>
        <v>March</v>
      </c>
      <c r="G717" s="55">
        <f t="shared" si="104"/>
        <v>12</v>
      </c>
      <c r="H717" s="54" t="str">
        <f t="shared" si="102"/>
        <v>Wednesday</v>
      </c>
      <c r="I717" s="53">
        <v>2</v>
      </c>
      <c r="J717" s="53">
        <v>31</v>
      </c>
      <c r="K717" s="53">
        <v>6</v>
      </c>
      <c r="L717" s="53">
        <v>30</v>
      </c>
      <c r="M717" s="53">
        <v>5</v>
      </c>
      <c r="N717" s="53">
        <v>3</v>
      </c>
      <c r="O717" s="53">
        <v>0</v>
      </c>
      <c r="P717" s="53">
        <v>23</v>
      </c>
      <c r="Q717" s="53">
        <v>34</v>
      </c>
      <c r="R717" s="56"/>
      <c r="S717" s="57"/>
      <c r="T717" s="57"/>
      <c r="U717" s="57"/>
      <c r="V717" s="53">
        <v>23</v>
      </c>
      <c r="W717" s="58">
        <f t="shared" si="105"/>
        <v>782</v>
      </c>
      <c r="X717" s="59">
        <f t="shared" si="106"/>
        <v>0.21722222222222223</v>
      </c>
      <c r="Y717" s="59">
        <f t="shared" si="107"/>
        <v>7.7827777777777776</v>
      </c>
      <c r="Z717" s="59">
        <f t="shared" si="108"/>
        <v>1</v>
      </c>
      <c r="AA717" s="60">
        <f t="shared" si="109"/>
        <v>9.4444444444444445E-3</v>
      </c>
    </row>
    <row r="718" spans="2:27" x14ac:dyDescent="0.3">
      <c r="B718" s="45">
        <v>92540</v>
      </c>
      <c r="C718" s="46">
        <v>43181</v>
      </c>
      <c r="D718" s="47">
        <f t="shared" si="103"/>
        <v>2018</v>
      </c>
      <c r="E718" s="46" t="str">
        <f t="shared" si="100"/>
        <v>Q1-2018</v>
      </c>
      <c r="F718" s="46" t="str">
        <f t="shared" si="101"/>
        <v>March</v>
      </c>
      <c r="G718" s="47">
        <f t="shared" si="104"/>
        <v>12</v>
      </c>
      <c r="H718" s="46" t="str">
        <f t="shared" si="102"/>
        <v>Thursday</v>
      </c>
      <c r="I718" s="45">
        <v>1</v>
      </c>
      <c r="J718" s="45">
        <v>29</v>
      </c>
      <c r="K718" s="45">
        <v>9</v>
      </c>
      <c r="L718" s="45">
        <v>30</v>
      </c>
      <c r="M718" s="45">
        <v>4</v>
      </c>
      <c r="N718" s="45">
        <v>3</v>
      </c>
      <c r="O718" s="45">
        <v>0</v>
      </c>
      <c r="P718" s="45">
        <v>22</v>
      </c>
      <c r="Q718" s="45">
        <v>33</v>
      </c>
      <c r="R718" s="48"/>
      <c r="S718" s="49"/>
      <c r="T718" s="49"/>
      <c r="U718" s="49"/>
      <c r="V718" s="45">
        <v>22</v>
      </c>
      <c r="W718" s="50">
        <f t="shared" si="105"/>
        <v>726</v>
      </c>
      <c r="X718" s="51">
        <f t="shared" si="106"/>
        <v>0.20166666666666666</v>
      </c>
      <c r="Y718" s="51">
        <f t="shared" si="107"/>
        <v>7.7983333333333338</v>
      </c>
      <c r="Z718" s="51">
        <f t="shared" si="108"/>
        <v>1</v>
      </c>
      <c r="AA718" s="52">
        <f t="shared" si="109"/>
        <v>9.1666666666666667E-3</v>
      </c>
    </row>
    <row r="719" spans="2:27" x14ac:dyDescent="0.3">
      <c r="B719" s="53">
        <v>92541</v>
      </c>
      <c r="C719" s="54">
        <v>43181</v>
      </c>
      <c r="D719" s="55">
        <f t="shared" si="103"/>
        <v>2018</v>
      </c>
      <c r="E719" s="54" t="str">
        <f t="shared" si="100"/>
        <v>Q1-2018</v>
      </c>
      <c r="F719" s="54" t="str">
        <f t="shared" si="101"/>
        <v>March</v>
      </c>
      <c r="G719" s="55">
        <f t="shared" si="104"/>
        <v>12</v>
      </c>
      <c r="H719" s="54" t="str">
        <f t="shared" si="102"/>
        <v>Thursday</v>
      </c>
      <c r="I719" s="53">
        <v>2</v>
      </c>
      <c r="J719" s="53">
        <v>27</v>
      </c>
      <c r="K719" s="53">
        <v>8</v>
      </c>
      <c r="L719" s="53">
        <v>30</v>
      </c>
      <c r="M719" s="53">
        <v>5</v>
      </c>
      <c r="N719" s="53">
        <v>2</v>
      </c>
      <c r="O719" s="53">
        <v>0</v>
      </c>
      <c r="P719" s="53">
        <v>20</v>
      </c>
      <c r="Q719" s="53">
        <v>34</v>
      </c>
      <c r="R719" s="56"/>
      <c r="S719" s="57"/>
      <c r="T719" s="57"/>
      <c r="U719" s="57"/>
      <c r="V719" s="53">
        <v>20</v>
      </c>
      <c r="W719" s="58">
        <f t="shared" si="105"/>
        <v>680</v>
      </c>
      <c r="X719" s="59">
        <f t="shared" si="106"/>
        <v>0.18888888888888888</v>
      </c>
      <c r="Y719" s="59">
        <f t="shared" si="107"/>
        <v>7.8111111111111109</v>
      </c>
      <c r="Z719" s="59">
        <f t="shared" si="108"/>
        <v>1</v>
      </c>
      <c r="AA719" s="60">
        <f t="shared" si="109"/>
        <v>9.4444444444444445E-3</v>
      </c>
    </row>
    <row r="720" spans="2:27" x14ac:dyDescent="0.3">
      <c r="B720" s="45">
        <v>92542</v>
      </c>
      <c r="C720" s="46">
        <v>43182</v>
      </c>
      <c r="D720" s="47">
        <f t="shared" si="103"/>
        <v>2018</v>
      </c>
      <c r="E720" s="46" t="str">
        <f t="shared" si="100"/>
        <v>Q1-2018</v>
      </c>
      <c r="F720" s="46" t="str">
        <f t="shared" si="101"/>
        <v>March</v>
      </c>
      <c r="G720" s="47">
        <f t="shared" si="104"/>
        <v>12</v>
      </c>
      <c r="H720" s="46" t="str">
        <f t="shared" si="102"/>
        <v>Friday</v>
      </c>
      <c r="I720" s="45">
        <v>1</v>
      </c>
      <c r="J720" s="45">
        <v>32</v>
      </c>
      <c r="K720" s="45">
        <v>7</v>
      </c>
      <c r="L720" s="45">
        <v>30</v>
      </c>
      <c r="M720" s="45">
        <v>4</v>
      </c>
      <c r="N720" s="45">
        <v>3</v>
      </c>
      <c r="O720" s="45">
        <v>0</v>
      </c>
      <c r="P720" s="45">
        <v>25</v>
      </c>
      <c r="Q720" s="45">
        <v>30</v>
      </c>
      <c r="R720" s="48"/>
      <c r="S720" s="49"/>
      <c r="T720" s="49"/>
      <c r="U720" s="49"/>
      <c r="V720" s="45">
        <v>25</v>
      </c>
      <c r="W720" s="50">
        <f t="shared" si="105"/>
        <v>750</v>
      </c>
      <c r="X720" s="51">
        <f t="shared" si="106"/>
        <v>0.20833333333333334</v>
      </c>
      <c r="Y720" s="51">
        <f t="shared" si="107"/>
        <v>7.791666666666667</v>
      </c>
      <c r="Z720" s="51">
        <f t="shared" si="108"/>
        <v>1</v>
      </c>
      <c r="AA720" s="52">
        <f t="shared" si="109"/>
        <v>8.3333333333333332E-3</v>
      </c>
    </row>
    <row r="721" spans="2:27" x14ac:dyDescent="0.3">
      <c r="B721" s="53">
        <v>92543</v>
      </c>
      <c r="C721" s="54">
        <v>43182</v>
      </c>
      <c r="D721" s="55">
        <f t="shared" si="103"/>
        <v>2018</v>
      </c>
      <c r="E721" s="54" t="str">
        <f t="shared" si="100"/>
        <v>Q1-2018</v>
      </c>
      <c r="F721" s="54" t="str">
        <f t="shared" si="101"/>
        <v>March</v>
      </c>
      <c r="G721" s="55">
        <f t="shared" si="104"/>
        <v>12</v>
      </c>
      <c r="H721" s="54" t="str">
        <f t="shared" si="102"/>
        <v>Friday</v>
      </c>
      <c r="I721" s="53">
        <v>2</v>
      </c>
      <c r="J721" s="53">
        <v>26</v>
      </c>
      <c r="K721" s="53">
        <v>8</v>
      </c>
      <c r="L721" s="53">
        <v>30</v>
      </c>
      <c r="M721" s="53">
        <v>4</v>
      </c>
      <c r="N721" s="53">
        <v>2</v>
      </c>
      <c r="O721" s="53">
        <v>0</v>
      </c>
      <c r="P721" s="53">
        <v>20</v>
      </c>
      <c r="Q721" s="53">
        <v>35</v>
      </c>
      <c r="R721" s="56"/>
      <c r="S721" s="57"/>
      <c r="T721" s="57"/>
      <c r="U721" s="57"/>
      <c r="V721" s="53">
        <v>20</v>
      </c>
      <c r="W721" s="58">
        <f t="shared" si="105"/>
        <v>700</v>
      </c>
      <c r="X721" s="59">
        <f t="shared" si="106"/>
        <v>0.19444444444444445</v>
      </c>
      <c r="Y721" s="59">
        <f t="shared" si="107"/>
        <v>7.8055555555555554</v>
      </c>
      <c r="Z721" s="59">
        <f t="shared" si="108"/>
        <v>1</v>
      </c>
      <c r="AA721" s="60">
        <f t="shared" si="109"/>
        <v>9.7222222222222224E-3</v>
      </c>
    </row>
    <row r="722" spans="2:27" x14ac:dyDescent="0.3">
      <c r="B722" s="45">
        <v>92544</v>
      </c>
      <c r="C722" s="46">
        <v>43183</v>
      </c>
      <c r="D722" s="47">
        <f t="shared" si="103"/>
        <v>2018</v>
      </c>
      <c r="E722" s="46" t="str">
        <f t="shared" si="100"/>
        <v>Q1-2018</v>
      </c>
      <c r="F722" s="46" t="str">
        <f t="shared" si="101"/>
        <v>March</v>
      </c>
      <c r="G722" s="47">
        <f t="shared" si="104"/>
        <v>12</v>
      </c>
      <c r="H722" s="46" t="str">
        <f t="shared" si="102"/>
        <v>Saturday</v>
      </c>
      <c r="I722" s="45">
        <v>1</v>
      </c>
      <c r="J722" s="45">
        <v>31</v>
      </c>
      <c r="K722" s="45">
        <v>7</v>
      </c>
      <c r="L722" s="45">
        <v>30</v>
      </c>
      <c r="M722" s="45">
        <v>5</v>
      </c>
      <c r="N722" s="45">
        <v>2</v>
      </c>
      <c r="O722" s="45">
        <v>0</v>
      </c>
      <c r="P722" s="45">
        <v>24</v>
      </c>
      <c r="Q722" s="45">
        <v>30</v>
      </c>
      <c r="R722" s="48"/>
      <c r="S722" s="49"/>
      <c r="T722" s="49"/>
      <c r="U722" s="49"/>
      <c r="V722" s="45">
        <v>24</v>
      </c>
      <c r="W722" s="50">
        <f t="shared" si="105"/>
        <v>720</v>
      </c>
      <c r="X722" s="51">
        <f t="shared" si="106"/>
        <v>0.2</v>
      </c>
      <c r="Y722" s="51">
        <f t="shared" si="107"/>
        <v>7.8</v>
      </c>
      <c r="Z722" s="51">
        <f t="shared" si="108"/>
        <v>1</v>
      </c>
      <c r="AA722" s="52">
        <f t="shared" si="109"/>
        <v>8.3333333333333332E-3</v>
      </c>
    </row>
    <row r="723" spans="2:27" x14ac:dyDescent="0.3">
      <c r="B723" s="53">
        <v>92545</v>
      </c>
      <c r="C723" s="54">
        <v>43185</v>
      </c>
      <c r="D723" s="55">
        <f t="shared" si="103"/>
        <v>2018</v>
      </c>
      <c r="E723" s="54" t="str">
        <f t="shared" ref="E723:E786" si="110">"Q" &amp;ROUNDUP(MONTH(C723)/3,0) &amp; "-" &amp; YEAR(C723)</f>
        <v>Q1-2018</v>
      </c>
      <c r="F723" s="54" t="str">
        <f t="shared" ref="F723:F786" si="111">TEXT(C723,"mmmm")</f>
        <v>March</v>
      </c>
      <c r="G723" s="55">
        <f t="shared" si="104"/>
        <v>13</v>
      </c>
      <c r="H723" s="54" t="str">
        <f t="shared" ref="H723:H786" si="112">TEXT(C723,"dddd")</f>
        <v>Monday</v>
      </c>
      <c r="I723" s="53">
        <v>1</v>
      </c>
      <c r="J723" s="53">
        <v>30</v>
      </c>
      <c r="K723" s="53">
        <v>6</v>
      </c>
      <c r="L723" s="53">
        <v>30</v>
      </c>
      <c r="M723" s="53">
        <v>4</v>
      </c>
      <c r="N723" s="53">
        <v>3</v>
      </c>
      <c r="O723" s="53">
        <v>0</v>
      </c>
      <c r="P723" s="53">
        <v>23</v>
      </c>
      <c r="Q723" s="53">
        <v>32</v>
      </c>
      <c r="R723" s="56"/>
      <c r="S723" s="57"/>
      <c r="T723" s="57"/>
      <c r="U723" s="57"/>
      <c r="V723" s="53">
        <v>23</v>
      </c>
      <c r="W723" s="58">
        <f t="shared" si="105"/>
        <v>736</v>
      </c>
      <c r="X723" s="59">
        <f t="shared" si="106"/>
        <v>0.20444444444444446</v>
      </c>
      <c r="Y723" s="59">
        <f t="shared" si="107"/>
        <v>7.7955555555555556</v>
      </c>
      <c r="Z723" s="59">
        <f t="shared" si="108"/>
        <v>1</v>
      </c>
      <c r="AA723" s="60">
        <f t="shared" si="109"/>
        <v>8.8888888888888889E-3</v>
      </c>
    </row>
    <row r="724" spans="2:27" x14ac:dyDescent="0.3">
      <c r="B724" s="45">
        <v>92546</v>
      </c>
      <c r="C724" s="46">
        <v>43185</v>
      </c>
      <c r="D724" s="47">
        <f t="shared" ref="D724:D787" si="113">YEAR(C724)</f>
        <v>2018</v>
      </c>
      <c r="E724" s="46" t="str">
        <f t="shared" si="110"/>
        <v>Q1-2018</v>
      </c>
      <c r="F724" s="46" t="str">
        <f t="shared" si="111"/>
        <v>March</v>
      </c>
      <c r="G724" s="47">
        <f t="shared" ref="G724:G787" si="114">WEEKNUM(C724,1)</f>
        <v>13</v>
      </c>
      <c r="H724" s="46" t="str">
        <f t="shared" si="112"/>
        <v>Monday</v>
      </c>
      <c r="I724" s="45">
        <v>2</v>
      </c>
      <c r="J724" s="45">
        <v>31</v>
      </c>
      <c r="K724" s="45">
        <v>8</v>
      </c>
      <c r="L724" s="45">
        <v>30</v>
      </c>
      <c r="M724" s="45">
        <v>5</v>
      </c>
      <c r="N724" s="45">
        <v>3</v>
      </c>
      <c r="O724" s="45">
        <v>0</v>
      </c>
      <c r="P724" s="45">
        <v>23</v>
      </c>
      <c r="Q724" s="45">
        <v>35</v>
      </c>
      <c r="R724" s="48"/>
      <c r="S724" s="49"/>
      <c r="T724" s="49"/>
      <c r="U724" s="49"/>
      <c r="V724" s="45">
        <v>23</v>
      </c>
      <c r="W724" s="50">
        <f t="shared" ref="W724:W787" si="115">P724*Q724</f>
        <v>805</v>
      </c>
      <c r="X724" s="51">
        <f t="shared" ref="X724:X787" si="116">W724/$X$17</f>
        <v>0.22361111111111112</v>
      </c>
      <c r="Y724" s="51">
        <f t="shared" ref="Y724:Y787" si="117">$Z$17-X724</f>
        <v>7.7763888888888886</v>
      </c>
      <c r="Z724" s="51">
        <f t="shared" ref="Z724:Z787" si="118">(R724+S724+T724+U724+V724)/P724</f>
        <v>1</v>
      </c>
      <c r="AA724" s="52">
        <f t="shared" ref="AA724:AA787" si="119">X724/P724</f>
        <v>9.7222222222222224E-3</v>
      </c>
    </row>
    <row r="725" spans="2:27" x14ac:dyDescent="0.3">
      <c r="B725" s="53">
        <v>92547</v>
      </c>
      <c r="C725" s="54">
        <v>43186</v>
      </c>
      <c r="D725" s="55">
        <f t="shared" si="113"/>
        <v>2018</v>
      </c>
      <c r="E725" s="54" t="str">
        <f t="shared" si="110"/>
        <v>Q1-2018</v>
      </c>
      <c r="F725" s="54" t="str">
        <f t="shared" si="111"/>
        <v>March</v>
      </c>
      <c r="G725" s="55">
        <f t="shared" si="114"/>
        <v>13</v>
      </c>
      <c r="H725" s="54" t="str">
        <f t="shared" si="112"/>
        <v>Tuesday</v>
      </c>
      <c r="I725" s="53">
        <v>1</v>
      </c>
      <c r="J725" s="53">
        <v>30</v>
      </c>
      <c r="K725" s="53">
        <v>6</v>
      </c>
      <c r="L725" s="53">
        <v>30</v>
      </c>
      <c r="M725" s="53">
        <v>5</v>
      </c>
      <c r="N725" s="53">
        <v>2</v>
      </c>
      <c r="O725" s="53">
        <v>0</v>
      </c>
      <c r="P725" s="53">
        <v>23</v>
      </c>
      <c r="Q725" s="53">
        <v>34</v>
      </c>
      <c r="R725" s="56"/>
      <c r="S725" s="57"/>
      <c r="T725" s="57"/>
      <c r="U725" s="57"/>
      <c r="V725" s="53">
        <v>23</v>
      </c>
      <c r="W725" s="58">
        <f t="shared" si="115"/>
        <v>782</v>
      </c>
      <c r="X725" s="59">
        <f t="shared" si="116"/>
        <v>0.21722222222222223</v>
      </c>
      <c r="Y725" s="59">
        <f t="shared" si="117"/>
        <v>7.7827777777777776</v>
      </c>
      <c r="Z725" s="59">
        <f t="shared" si="118"/>
        <v>1</v>
      </c>
      <c r="AA725" s="60">
        <f t="shared" si="119"/>
        <v>9.4444444444444445E-3</v>
      </c>
    </row>
    <row r="726" spans="2:27" x14ac:dyDescent="0.3">
      <c r="B726" s="45">
        <v>92548</v>
      </c>
      <c r="C726" s="46">
        <v>43186</v>
      </c>
      <c r="D726" s="47">
        <f t="shared" si="113"/>
        <v>2018</v>
      </c>
      <c r="E726" s="46" t="str">
        <f t="shared" si="110"/>
        <v>Q1-2018</v>
      </c>
      <c r="F726" s="46" t="str">
        <f t="shared" si="111"/>
        <v>March</v>
      </c>
      <c r="G726" s="47">
        <f t="shared" si="114"/>
        <v>13</v>
      </c>
      <c r="H726" s="46" t="str">
        <f t="shared" si="112"/>
        <v>Tuesday</v>
      </c>
      <c r="I726" s="45">
        <v>2</v>
      </c>
      <c r="J726" s="45">
        <v>32</v>
      </c>
      <c r="K726" s="45">
        <v>7</v>
      </c>
      <c r="L726" s="45">
        <v>30</v>
      </c>
      <c r="M726" s="45">
        <v>5</v>
      </c>
      <c r="N726" s="45">
        <v>3</v>
      </c>
      <c r="O726" s="45">
        <v>0</v>
      </c>
      <c r="P726" s="45">
        <v>24</v>
      </c>
      <c r="Q726" s="45">
        <v>33</v>
      </c>
      <c r="R726" s="48"/>
      <c r="S726" s="49"/>
      <c r="T726" s="49"/>
      <c r="U726" s="49"/>
      <c r="V726" s="45">
        <v>24</v>
      </c>
      <c r="W726" s="50">
        <f t="shared" si="115"/>
        <v>792</v>
      </c>
      <c r="X726" s="51">
        <f t="shared" si="116"/>
        <v>0.22</v>
      </c>
      <c r="Y726" s="51">
        <f t="shared" si="117"/>
        <v>7.78</v>
      </c>
      <c r="Z726" s="51">
        <f t="shared" si="118"/>
        <v>1</v>
      </c>
      <c r="AA726" s="52">
        <f t="shared" si="119"/>
        <v>9.1666666666666667E-3</v>
      </c>
    </row>
    <row r="727" spans="2:27" x14ac:dyDescent="0.3">
      <c r="B727" s="53">
        <v>92549</v>
      </c>
      <c r="C727" s="54">
        <v>43187</v>
      </c>
      <c r="D727" s="55">
        <f t="shared" si="113"/>
        <v>2018</v>
      </c>
      <c r="E727" s="54" t="str">
        <f t="shared" si="110"/>
        <v>Q1-2018</v>
      </c>
      <c r="F727" s="54" t="str">
        <f t="shared" si="111"/>
        <v>March</v>
      </c>
      <c r="G727" s="55">
        <f t="shared" si="114"/>
        <v>13</v>
      </c>
      <c r="H727" s="54" t="str">
        <f t="shared" si="112"/>
        <v>Wednesday</v>
      </c>
      <c r="I727" s="53">
        <v>1</v>
      </c>
      <c r="J727" s="53">
        <v>30</v>
      </c>
      <c r="K727" s="53">
        <v>6</v>
      </c>
      <c r="L727" s="53">
        <v>30</v>
      </c>
      <c r="M727" s="53">
        <v>5</v>
      </c>
      <c r="N727" s="53">
        <v>2</v>
      </c>
      <c r="O727" s="53">
        <v>0</v>
      </c>
      <c r="P727" s="53">
        <v>23</v>
      </c>
      <c r="Q727" s="53">
        <v>34</v>
      </c>
      <c r="R727" s="56"/>
      <c r="S727" s="57"/>
      <c r="T727" s="57"/>
      <c r="U727" s="57"/>
      <c r="V727" s="53">
        <v>23</v>
      </c>
      <c r="W727" s="58">
        <f t="shared" si="115"/>
        <v>782</v>
      </c>
      <c r="X727" s="59">
        <f t="shared" si="116"/>
        <v>0.21722222222222223</v>
      </c>
      <c r="Y727" s="59">
        <f t="shared" si="117"/>
        <v>7.7827777777777776</v>
      </c>
      <c r="Z727" s="59">
        <f t="shared" si="118"/>
        <v>1</v>
      </c>
      <c r="AA727" s="60">
        <f t="shared" si="119"/>
        <v>9.4444444444444445E-3</v>
      </c>
    </row>
    <row r="728" spans="2:27" x14ac:dyDescent="0.3">
      <c r="B728" s="45">
        <v>92550</v>
      </c>
      <c r="C728" s="46">
        <v>43187</v>
      </c>
      <c r="D728" s="47">
        <f t="shared" si="113"/>
        <v>2018</v>
      </c>
      <c r="E728" s="46" t="str">
        <f t="shared" si="110"/>
        <v>Q1-2018</v>
      </c>
      <c r="F728" s="46" t="str">
        <f t="shared" si="111"/>
        <v>March</v>
      </c>
      <c r="G728" s="47">
        <f t="shared" si="114"/>
        <v>13</v>
      </c>
      <c r="H728" s="46" t="str">
        <f t="shared" si="112"/>
        <v>Wednesday</v>
      </c>
      <c r="I728" s="45">
        <v>2</v>
      </c>
      <c r="J728" s="45">
        <v>28</v>
      </c>
      <c r="K728" s="45">
        <v>6</v>
      </c>
      <c r="L728" s="45">
        <v>30</v>
      </c>
      <c r="M728" s="45">
        <v>4</v>
      </c>
      <c r="N728" s="45">
        <v>3</v>
      </c>
      <c r="O728" s="45">
        <v>0</v>
      </c>
      <c r="P728" s="45">
        <v>21</v>
      </c>
      <c r="Q728" s="45">
        <v>32</v>
      </c>
      <c r="R728" s="48"/>
      <c r="S728" s="49"/>
      <c r="T728" s="49"/>
      <c r="U728" s="49"/>
      <c r="V728" s="45">
        <v>21</v>
      </c>
      <c r="W728" s="50">
        <f t="shared" si="115"/>
        <v>672</v>
      </c>
      <c r="X728" s="51">
        <f t="shared" si="116"/>
        <v>0.18666666666666668</v>
      </c>
      <c r="Y728" s="51">
        <f t="shared" si="117"/>
        <v>7.8133333333333335</v>
      </c>
      <c r="Z728" s="51">
        <f t="shared" si="118"/>
        <v>1</v>
      </c>
      <c r="AA728" s="52">
        <f t="shared" si="119"/>
        <v>8.8888888888888889E-3</v>
      </c>
    </row>
    <row r="729" spans="2:27" x14ac:dyDescent="0.3">
      <c r="B729" s="53">
        <v>92551</v>
      </c>
      <c r="C729" s="54">
        <v>43188</v>
      </c>
      <c r="D729" s="55">
        <f t="shared" si="113"/>
        <v>2018</v>
      </c>
      <c r="E729" s="54" t="str">
        <f t="shared" si="110"/>
        <v>Q1-2018</v>
      </c>
      <c r="F729" s="54" t="str">
        <f t="shared" si="111"/>
        <v>March</v>
      </c>
      <c r="G729" s="55">
        <f t="shared" si="114"/>
        <v>13</v>
      </c>
      <c r="H729" s="54" t="str">
        <f t="shared" si="112"/>
        <v>Thursday</v>
      </c>
      <c r="I729" s="53">
        <v>1</v>
      </c>
      <c r="J729" s="53">
        <v>30</v>
      </c>
      <c r="K729" s="53">
        <v>7</v>
      </c>
      <c r="L729" s="53">
        <v>30</v>
      </c>
      <c r="M729" s="53">
        <v>5</v>
      </c>
      <c r="N729" s="53">
        <v>3</v>
      </c>
      <c r="O729" s="53">
        <v>0</v>
      </c>
      <c r="P729" s="53">
        <v>22</v>
      </c>
      <c r="Q729" s="53">
        <v>31</v>
      </c>
      <c r="R729" s="56"/>
      <c r="S729" s="57"/>
      <c r="T729" s="57"/>
      <c r="U729" s="57"/>
      <c r="V729" s="53">
        <v>22</v>
      </c>
      <c r="W729" s="58">
        <f t="shared" si="115"/>
        <v>682</v>
      </c>
      <c r="X729" s="59">
        <f t="shared" si="116"/>
        <v>0.18944444444444444</v>
      </c>
      <c r="Y729" s="59">
        <f t="shared" si="117"/>
        <v>7.8105555555555553</v>
      </c>
      <c r="Z729" s="59">
        <f t="shared" si="118"/>
        <v>1</v>
      </c>
      <c r="AA729" s="60">
        <f t="shared" si="119"/>
        <v>8.611111111111111E-3</v>
      </c>
    </row>
    <row r="730" spans="2:27" x14ac:dyDescent="0.3">
      <c r="B730" s="45">
        <v>92552</v>
      </c>
      <c r="C730" s="46">
        <v>43188</v>
      </c>
      <c r="D730" s="47">
        <f t="shared" si="113"/>
        <v>2018</v>
      </c>
      <c r="E730" s="46" t="str">
        <f t="shared" si="110"/>
        <v>Q1-2018</v>
      </c>
      <c r="F730" s="46" t="str">
        <f t="shared" si="111"/>
        <v>March</v>
      </c>
      <c r="G730" s="47">
        <f t="shared" si="114"/>
        <v>13</v>
      </c>
      <c r="H730" s="46" t="str">
        <f t="shared" si="112"/>
        <v>Thursday</v>
      </c>
      <c r="I730" s="45">
        <v>2</v>
      </c>
      <c r="J730" s="45">
        <v>32</v>
      </c>
      <c r="K730" s="45">
        <v>8</v>
      </c>
      <c r="L730" s="45">
        <v>30</v>
      </c>
      <c r="M730" s="45">
        <v>5</v>
      </c>
      <c r="N730" s="45">
        <v>3</v>
      </c>
      <c r="O730" s="45">
        <v>0</v>
      </c>
      <c r="P730" s="45">
        <v>24</v>
      </c>
      <c r="Q730" s="45">
        <v>33</v>
      </c>
      <c r="R730" s="48"/>
      <c r="S730" s="49"/>
      <c r="T730" s="49"/>
      <c r="U730" s="49"/>
      <c r="V730" s="45">
        <v>24</v>
      </c>
      <c r="W730" s="50">
        <f t="shared" si="115"/>
        <v>792</v>
      </c>
      <c r="X730" s="51">
        <f t="shared" si="116"/>
        <v>0.22</v>
      </c>
      <c r="Y730" s="51">
        <f t="shared" si="117"/>
        <v>7.78</v>
      </c>
      <c r="Z730" s="51">
        <f t="shared" si="118"/>
        <v>1</v>
      </c>
      <c r="AA730" s="52">
        <f t="shared" si="119"/>
        <v>9.1666666666666667E-3</v>
      </c>
    </row>
    <row r="731" spans="2:27" x14ac:dyDescent="0.3">
      <c r="B731" s="53">
        <v>92553</v>
      </c>
      <c r="C731" s="54">
        <v>43189</v>
      </c>
      <c r="D731" s="55">
        <f t="shared" si="113"/>
        <v>2018</v>
      </c>
      <c r="E731" s="54" t="str">
        <f t="shared" si="110"/>
        <v>Q1-2018</v>
      </c>
      <c r="F731" s="54" t="str">
        <f t="shared" si="111"/>
        <v>March</v>
      </c>
      <c r="G731" s="55">
        <f t="shared" si="114"/>
        <v>13</v>
      </c>
      <c r="H731" s="54" t="str">
        <f t="shared" si="112"/>
        <v>Friday</v>
      </c>
      <c r="I731" s="53">
        <v>1</v>
      </c>
      <c r="J731" s="53">
        <v>29</v>
      </c>
      <c r="K731" s="53">
        <v>7</v>
      </c>
      <c r="L731" s="53">
        <v>30</v>
      </c>
      <c r="M731" s="53">
        <v>4</v>
      </c>
      <c r="N731" s="53">
        <v>3</v>
      </c>
      <c r="O731" s="53">
        <v>0</v>
      </c>
      <c r="P731" s="53">
        <v>22</v>
      </c>
      <c r="Q731" s="53">
        <v>33</v>
      </c>
      <c r="R731" s="56"/>
      <c r="S731" s="57"/>
      <c r="T731" s="57"/>
      <c r="U731" s="57"/>
      <c r="V731" s="53">
        <v>22</v>
      </c>
      <c r="W731" s="58">
        <f t="shared" si="115"/>
        <v>726</v>
      </c>
      <c r="X731" s="59">
        <f t="shared" si="116"/>
        <v>0.20166666666666666</v>
      </c>
      <c r="Y731" s="59">
        <f t="shared" si="117"/>
        <v>7.7983333333333338</v>
      </c>
      <c r="Z731" s="59">
        <f t="shared" si="118"/>
        <v>1</v>
      </c>
      <c r="AA731" s="60">
        <f t="shared" si="119"/>
        <v>9.1666666666666667E-3</v>
      </c>
    </row>
    <row r="732" spans="2:27" x14ac:dyDescent="0.3">
      <c r="B732" s="45">
        <v>92554</v>
      </c>
      <c r="C732" s="46">
        <v>43189</v>
      </c>
      <c r="D732" s="47">
        <f t="shared" si="113"/>
        <v>2018</v>
      </c>
      <c r="E732" s="46" t="str">
        <f t="shared" si="110"/>
        <v>Q1-2018</v>
      </c>
      <c r="F732" s="46" t="str">
        <f t="shared" si="111"/>
        <v>March</v>
      </c>
      <c r="G732" s="47">
        <f t="shared" si="114"/>
        <v>13</v>
      </c>
      <c r="H732" s="46" t="str">
        <f t="shared" si="112"/>
        <v>Friday</v>
      </c>
      <c r="I732" s="45">
        <v>2</v>
      </c>
      <c r="J732" s="45">
        <v>30</v>
      </c>
      <c r="K732" s="45">
        <v>9</v>
      </c>
      <c r="L732" s="45">
        <v>30</v>
      </c>
      <c r="M732" s="45">
        <v>5</v>
      </c>
      <c r="N732" s="45">
        <v>3</v>
      </c>
      <c r="O732" s="45">
        <v>0</v>
      </c>
      <c r="P732" s="45">
        <v>22</v>
      </c>
      <c r="Q732" s="45">
        <v>31</v>
      </c>
      <c r="R732" s="48"/>
      <c r="S732" s="49"/>
      <c r="T732" s="49"/>
      <c r="U732" s="49"/>
      <c r="V732" s="45">
        <v>22</v>
      </c>
      <c r="W732" s="50">
        <f t="shared" si="115"/>
        <v>682</v>
      </c>
      <c r="X732" s="51">
        <f t="shared" si="116"/>
        <v>0.18944444444444444</v>
      </c>
      <c r="Y732" s="51">
        <f t="shared" si="117"/>
        <v>7.8105555555555553</v>
      </c>
      <c r="Z732" s="51">
        <f t="shared" si="118"/>
        <v>1</v>
      </c>
      <c r="AA732" s="52">
        <f t="shared" si="119"/>
        <v>8.611111111111111E-3</v>
      </c>
    </row>
    <row r="733" spans="2:27" x14ac:dyDescent="0.3">
      <c r="B733" s="53">
        <v>92555</v>
      </c>
      <c r="C733" s="54">
        <v>43190</v>
      </c>
      <c r="D733" s="55">
        <f t="shared" si="113"/>
        <v>2018</v>
      </c>
      <c r="E733" s="54" t="str">
        <f t="shared" si="110"/>
        <v>Q1-2018</v>
      </c>
      <c r="F733" s="54" t="str">
        <f t="shared" si="111"/>
        <v>March</v>
      </c>
      <c r="G733" s="55">
        <f t="shared" si="114"/>
        <v>13</v>
      </c>
      <c r="H733" s="54" t="str">
        <f t="shared" si="112"/>
        <v>Saturday</v>
      </c>
      <c r="I733" s="53">
        <v>1</v>
      </c>
      <c r="J733" s="53">
        <v>29</v>
      </c>
      <c r="K733" s="53">
        <v>8</v>
      </c>
      <c r="L733" s="53">
        <v>30</v>
      </c>
      <c r="M733" s="53">
        <v>5</v>
      </c>
      <c r="N733" s="53">
        <v>3</v>
      </c>
      <c r="O733" s="53">
        <v>0</v>
      </c>
      <c r="P733" s="53">
        <v>21</v>
      </c>
      <c r="Q733" s="53">
        <v>31</v>
      </c>
      <c r="R733" s="56"/>
      <c r="S733" s="57"/>
      <c r="T733" s="57"/>
      <c r="U733" s="57"/>
      <c r="V733" s="53">
        <v>21</v>
      </c>
      <c r="W733" s="58">
        <f t="shared" si="115"/>
        <v>651</v>
      </c>
      <c r="X733" s="59">
        <f t="shared" si="116"/>
        <v>0.18083333333333335</v>
      </c>
      <c r="Y733" s="59">
        <f t="shared" si="117"/>
        <v>7.8191666666666668</v>
      </c>
      <c r="Z733" s="59">
        <f t="shared" si="118"/>
        <v>1</v>
      </c>
      <c r="AA733" s="60">
        <f t="shared" si="119"/>
        <v>8.611111111111111E-3</v>
      </c>
    </row>
    <row r="734" spans="2:27" x14ac:dyDescent="0.3">
      <c r="B734" s="45">
        <v>92556</v>
      </c>
      <c r="C734" s="46">
        <v>43192</v>
      </c>
      <c r="D734" s="47">
        <f t="shared" si="113"/>
        <v>2018</v>
      </c>
      <c r="E734" s="46" t="str">
        <f t="shared" si="110"/>
        <v>Q2-2018</v>
      </c>
      <c r="F734" s="46" t="str">
        <f t="shared" si="111"/>
        <v>April</v>
      </c>
      <c r="G734" s="47">
        <f t="shared" si="114"/>
        <v>14</v>
      </c>
      <c r="H734" s="46" t="str">
        <f t="shared" si="112"/>
        <v>Monday</v>
      </c>
      <c r="I734" s="45">
        <v>1</v>
      </c>
      <c r="J734" s="45">
        <v>30</v>
      </c>
      <c r="K734" s="45">
        <v>8</v>
      </c>
      <c r="L734" s="45">
        <v>30</v>
      </c>
      <c r="M734" s="45">
        <v>5</v>
      </c>
      <c r="N734" s="45">
        <v>3</v>
      </c>
      <c r="O734" s="45">
        <v>0</v>
      </c>
      <c r="P734" s="45">
        <v>22</v>
      </c>
      <c r="Q734" s="45">
        <v>35</v>
      </c>
      <c r="R734" s="48"/>
      <c r="S734" s="49"/>
      <c r="T734" s="49"/>
      <c r="U734" s="49"/>
      <c r="V734" s="45">
        <v>22</v>
      </c>
      <c r="W734" s="50">
        <f t="shared" si="115"/>
        <v>770</v>
      </c>
      <c r="X734" s="51">
        <f t="shared" si="116"/>
        <v>0.21388888888888888</v>
      </c>
      <c r="Y734" s="51">
        <f t="shared" si="117"/>
        <v>7.7861111111111114</v>
      </c>
      <c r="Z734" s="51">
        <f t="shared" si="118"/>
        <v>1</v>
      </c>
      <c r="AA734" s="52">
        <f t="shared" si="119"/>
        <v>9.7222222222222224E-3</v>
      </c>
    </row>
    <row r="735" spans="2:27" x14ac:dyDescent="0.3">
      <c r="B735" s="53">
        <v>92557</v>
      </c>
      <c r="C735" s="54">
        <v>43192</v>
      </c>
      <c r="D735" s="55">
        <f t="shared" si="113"/>
        <v>2018</v>
      </c>
      <c r="E735" s="54" t="str">
        <f t="shared" si="110"/>
        <v>Q2-2018</v>
      </c>
      <c r="F735" s="54" t="str">
        <f t="shared" si="111"/>
        <v>April</v>
      </c>
      <c r="G735" s="55">
        <f t="shared" si="114"/>
        <v>14</v>
      </c>
      <c r="H735" s="54" t="str">
        <f t="shared" si="112"/>
        <v>Monday</v>
      </c>
      <c r="I735" s="53">
        <v>2</v>
      </c>
      <c r="J735" s="53">
        <v>25</v>
      </c>
      <c r="K735" s="53">
        <v>7</v>
      </c>
      <c r="L735" s="53">
        <v>30</v>
      </c>
      <c r="M735" s="53">
        <v>5</v>
      </c>
      <c r="N735" s="53">
        <v>2</v>
      </c>
      <c r="O735" s="53">
        <v>0</v>
      </c>
      <c r="P735" s="53">
        <v>18</v>
      </c>
      <c r="Q735" s="53">
        <v>30</v>
      </c>
      <c r="R735" s="56"/>
      <c r="S735" s="57"/>
      <c r="T735" s="57"/>
      <c r="U735" s="57"/>
      <c r="V735" s="53">
        <v>18</v>
      </c>
      <c r="W735" s="58">
        <f t="shared" si="115"/>
        <v>540</v>
      </c>
      <c r="X735" s="59">
        <f t="shared" si="116"/>
        <v>0.15</v>
      </c>
      <c r="Y735" s="59">
        <f t="shared" si="117"/>
        <v>7.85</v>
      </c>
      <c r="Z735" s="59">
        <f t="shared" si="118"/>
        <v>1</v>
      </c>
      <c r="AA735" s="60">
        <f t="shared" si="119"/>
        <v>8.3333333333333332E-3</v>
      </c>
    </row>
    <row r="736" spans="2:27" x14ac:dyDescent="0.3">
      <c r="B736" s="45">
        <v>92558</v>
      </c>
      <c r="C736" s="46">
        <v>43193</v>
      </c>
      <c r="D736" s="47">
        <f t="shared" si="113"/>
        <v>2018</v>
      </c>
      <c r="E736" s="46" t="str">
        <f t="shared" si="110"/>
        <v>Q2-2018</v>
      </c>
      <c r="F736" s="46" t="str">
        <f t="shared" si="111"/>
        <v>April</v>
      </c>
      <c r="G736" s="47">
        <f t="shared" si="114"/>
        <v>14</v>
      </c>
      <c r="H736" s="46" t="str">
        <f t="shared" si="112"/>
        <v>Tuesday</v>
      </c>
      <c r="I736" s="45">
        <v>1</v>
      </c>
      <c r="J736" s="45">
        <v>28</v>
      </c>
      <c r="K736" s="45">
        <v>8</v>
      </c>
      <c r="L736" s="45">
        <v>30</v>
      </c>
      <c r="M736" s="45">
        <v>4</v>
      </c>
      <c r="N736" s="45">
        <v>2</v>
      </c>
      <c r="O736" s="45">
        <v>0</v>
      </c>
      <c r="P736" s="45">
        <v>22</v>
      </c>
      <c r="Q736" s="45">
        <v>30</v>
      </c>
      <c r="R736" s="48"/>
      <c r="S736" s="49"/>
      <c r="T736" s="49"/>
      <c r="U736" s="49"/>
      <c r="V736" s="45">
        <v>22</v>
      </c>
      <c r="W736" s="50">
        <f t="shared" si="115"/>
        <v>660</v>
      </c>
      <c r="X736" s="51">
        <f t="shared" si="116"/>
        <v>0.18333333333333332</v>
      </c>
      <c r="Y736" s="51">
        <f t="shared" si="117"/>
        <v>7.8166666666666664</v>
      </c>
      <c r="Z736" s="51">
        <f t="shared" si="118"/>
        <v>1</v>
      </c>
      <c r="AA736" s="52">
        <f t="shared" si="119"/>
        <v>8.3333333333333332E-3</v>
      </c>
    </row>
    <row r="737" spans="2:27" x14ac:dyDescent="0.3">
      <c r="B737" s="53">
        <v>92559</v>
      </c>
      <c r="C737" s="54">
        <v>43193</v>
      </c>
      <c r="D737" s="55">
        <f t="shared" si="113"/>
        <v>2018</v>
      </c>
      <c r="E737" s="54" t="str">
        <f t="shared" si="110"/>
        <v>Q2-2018</v>
      </c>
      <c r="F737" s="54" t="str">
        <f t="shared" si="111"/>
        <v>April</v>
      </c>
      <c r="G737" s="55">
        <f t="shared" si="114"/>
        <v>14</v>
      </c>
      <c r="H737" s="54" t="str">
        <f t="shared" si="112"/>
        <v>Tuesday</v>
      </c>
      <c r="I737" s="53">
        <v>2</v>
      </c>
      <c r="J737" s="53">
        <v>23</v>
      </c>
      <c r="K737" s="53">
        <v>8</v>
      </c>
      <c r="L737" s="53">
        <v>30</v>
      </c>
      <c r="M737" s="53">
        <v>4</v>
      </c>
      <c r="N737" s="53">
        <v>2</v>
      </c>
      <c r="O737" s="53">
        <v>0</v>
      </c>
      <c r="P737" s="53">
        <v>17</v>
      </c>
      <c r="Q737" s="53">
        <v>34</v>
      </c>
      <c r="R737" s="56"/>
      <c r="S737" s="57"/>
      <c r="T737" s="57"/>
      <c r="U737" s="57"/>
      <c r="V737" s="53">
        <v>17</v>
      </c>
      <c r="W737" s="58">
        <f t="shared" si="115"/>
        <v>578</v>
      </c>
      <c r="X737" s="59">
        <f t="shared" si="116"/>
        <v>0.16055555555555556</v>
      </c>
      <c r="Y737" s="59">
        <f t="shared" si="117"/>
        <v>7.8394444444444442</v>
      </c>
      <c r="Z737" s="59">
        <f t="shared" si="118"/>
        <v>1</v>
      </c>
      <c r="AA737" s="60">
        <f t="shared" si="119"/>
        <v>9.4444444444444445E-3</v>
      </c>
    </row>
    <row r="738" spans="2:27" x14ac:dyDescent="0.3">
      <c r="B738" s="45">
        <v>92560</v>
      </c>
      <c r="C738" s="46">
        <v>43194</v>
      </c>
      <c r="D738" s="47">
        <f t="shared" si="113"/>
        <v>2018</v>
      </c>
      <c r="E738" s="46" t="str">
        <f t="shared" si="110"/>
        <v>Q2-2018</v>
      </c>
      <c r="F738" s="46" t="str">
        <f t="shared" si="111"/>
        <v>April</v>
      </c>
      <c r="G738" s="47">
        <f t="shared" si="114"/>
        <v>14</v>
      </c>
      <c r="H738" s="46" t="str">
        <f t="shared" si="112"/>
        <v>Wednesday</v>
      </c>
      <c r="I738" s="45">
        <v>1</v>
      </c>
      <c r="J738" s="45">
        <v>30</v>
      </c>
      <c r="K738" s="45">
        <v>7</v>
      </c>
      <c r="L738" s="45">
        <v>30</v>
      </c>
      <c r="M738" s="45">
        <v>4</v>
      </c>
      <c r="N738" s="45">
        <v>3</v>
      </c>
      <c r="O738" s="45">
        <v>0</v>
      </c>
      <c r="P738" s="45">
        <v>23</v>
      </c>
      <c r="Q738" s="45">
        <v>32</v>
      </c>
      <c r="R738" s="48"/>
      <c r="S738" s="49"/>
      <c r="T738" s="49"/>
      <c r="U738" s="49"/>
      <c r="V738" s="45">
        <v>23</v>
      </c>
      <c r="W738" s="50">
        <f t="shared" si="115"/>
        <v>736</v>
      </c>
      <c r="X738" s="51">
        <f t="shared" si="116"/>
        <v>0.20444444444444446</v>
      </c>
      <c r="Y738" s="51">
        <f t="shared" si="117"/>
        <v>7.7955555555555556</v>
      </c>
      <c r="Z738" s="51">
        <f t="shared" si="118"/>
        <v>1</v>
      </c>
      <c r="AA738" s="52">
        <f t="shared" si="119"/>
        <v>8.8888888888888889E-3</v>
      </c>
    </row>
    <row r="739" spans="2:27" x14ac:dyDescent="0.3">
      <c r="B739" s="53">
        <v>92561</v>
      </c>
      <c r="C739" s="54">
        <v>43194</v>
      </c>
      <c r="D739" s="55">
        <f t="shared" si="113"/>
        <v>2018</v>
      </c>
      <c r="E739" s="54" t="str">
        <f t="shared" si="110"/>
        <v>Q2-2018</v>
      </c>
      <c r="F739" s="54" t="str">
        <f t="shared" si="111"/>
        <v>April</v>
      </c>
      <c r="G739" s="55">
        <f t="shared" si="114"/>
        <v>14</v>
      </c>
      <c r="H739" s="54" t="str">
        <f t="shared" si="112"/>
        <v>Wednesday</v>
      </c>
      <c r="I739" s="53">
        <v>2</v>
      </c>
      <c r="J739" s="53">
        <v>26</v>
      </c>
      <c r="K739" s="53">
        <v>6</v>
      </c>
      <c r="L739" s="53">
        <v>30</v>
      </c>
      <c r="M739" s="53">
        <v>4</v>
      </c>
      <c r="N739" s="53">
        <v>3</v>
      </c>
      <c r="O739" s="53">
        <v>0</v>
      </c>
      <c r="P739" s="53">
        <v>19</v>
      </c>
      <c r="Q739" s="53">
        <v>30</v>
      </c>
      <c r="R739" s="56"/>
      <c r="S739" s="57"/>
      <c r="T739" s="57"/>
      <c r="U739" s="57"/>
      <c r="V739" s="53">
        <v>19</v>
      </c>
      <c r="W739" s="58">
        <f t="shared" si="115"/>
        <v>570</v>
      </c>
      <c r="X739" s="59">
        <f t="shared" si="116"/>
        <v>0.15833333333333333</v>
      </c>
      <c r="Y739" s="59">
        <f t="shared" si="117"/>
        <v>7.8416666666666668</v>
      </c>
      <c r="Z739" s="59">
        <f t="shared" si="118"/>
        <v>1</v>
      </c>
      <c r="AA739" s="60">
        <f t="shared" si="119"/>
        <v>8.3333333333333332E-3</v>
      </c>
    </row>
    <row r="740" spans="2:27" x14ac:dyDescent="0.3">
      <c r="B740" s="45">
        <v>92562</v>
      </c>
      <c r="C740" s="46">
        <v>43195</v>
      </c>
      <c r="D740" s="47">
        <f t="shared" si="113"/>
        <v>2018</v>
      </c>
      <c r="E740" s="46" t="str">
        <f t="shared" si="110"/>
        <v>Q2-2018</v>
      </c>
      <c r="F740" s="46" t="str">
        <f t="shared" si="111"/>
        <v>April</v>
      </c>
      <c r="G740" s="47">
        <f t="shared" si="114"/>
        <v>14</v>
      </c>
      <c r="H740" s="46" t="str">
        <f t="shared" si="112"/>
        <v>Thursday</v>
      </c>
      <c r="I740" s="45">
        <v>1</v>
      </c>
      <c r="J740" s="45">
        <v>27</v>
      </c>
      <c r="K740" s="45">
        <v>6</v>
      </c>
      <c r="L740" s="45">
        <v>30</v>
      </c>
      <c r="M740" s="45">
        <v>5</v>
      </c>
      <c r="N740" s="45">
        <v>2</v>
      </c>
      <c r="O740" s="45">
        <v>0</v>
      </c>
      <c r="P740" s="45">
        <v>20</v>
      </c>
      <c r="Q740" s="45">
        <v>30</v>
      </c>
      <c r="R740" s="48"/>
      <c r="S740" s="49"/>
      <c r="T740" s="49"/>
      <c r="U740" s="49"/>
      <c r="V740" s="45">
        <v>20</v>
      </c>
      <c r="W740" s="50">
        <f t="shared" si="115"/>
        <v>600</v>
      </c>
      <c r="X740" s="51">
        <f t="shared" si="116"/>
        <v>0.16666666666666666</v>
      </c>
      <c r="Y740" s="51">
        <f t="shared" si="117"/>
        <v>7.833333333333333</v>
      </c>
      <c r="Z740" s="51">
        <f t="shared" si="118"/>
        <v>1</v>
      </c>
      <c r="AA740" s="52">
        <f t="shared" si="119"/>
        <v>8.3333333333333332E-3</v>
      </c>
    </row>
    <row r="741" spans="2:27" x14ac:dyDescent="0.3">
      <c r="B741" s="53">
        <v>92563</v>
      </c>
      <c r="C741" s="54">
        <v>43195</v>
      </c>
      <c r="D741" s="55">
        <f t="shared" si="113"/>
        <v>2018</v>
      </c>
      <c r="E741" s="54" t="str">
        <f t="shared" si="110"/>
        <v>Q2-2018</v>
      </c>
      <c r="F741" s="54" t="str">
        <f t="shared" si="111"/>
        <v>April</v>
      </c>
      <c r="G741" s="55">
        <f t="shared" si="114"/>
        <v>14</v>
      </c>
      <c r="H741" s="54" t="str">
        <f t="shared" si="112"/>
        <v>Thursday</v>
      </c>
      <c r="I741" s="53">
        <v>2</v>
      </c>
      <c r="J741" s="53">
        <v>24</v>
      </c>
      <c r="K741" s="53">
        <v>8</v>
      </c>
      <c r="L741" s="53">
        <v>30</v>
      </c>
      <c r="M741" s="53">
        <v>5</v>
      </c>
      <c r="N741" s="53">
        <v>2</v>
      </c>
      <c r="O741" s="53">
        <v>0</v>
      </c>
      <c r="P741" s="53">
        <v>17</v>
      </c>
      <c r="Q741" s="53">
        <v>31</v>
      </c>
      <c r="R741" s="56"/>
      <c r="S741" s="57"/>
      <c r="T741" s="57"/>
      <c r="U741" s="57"/>
      <c r="V741" s="53">
        <v>17</v>
      </c>
      <c r="W741" s="58">
        <f t="shared" si="115"/>
        <v>527</v>
      </c>
      <c r="X741" s="59">
        <f t="shared" si="116"/>
        <v>0.1463888888888889</v>
      </c>
      <c r="Y741" s="59">
        <f t="shared" si="117"/>
        <v>7.8536111111111113</v>
      </c>
      <c r="Z741" s="59">
        <f t="shared" si="118"/>
        <v>1</v>
      </c>
      <c r="AA741" s="60">
        <f t="shared" si="119"/>
        <v>8.611111111111111E-3</v>
      </c>
    </row>
    <row r="742" spans="2:27" x14ac:dyDescent="0.3">
      <c r="B742" s="45">
        <v>92564</v>
      </c>
      <c r="C742" s="46">
        <v>43196</v>
      </c>
      <c r="D742" s="47">
        <f t="shared" si="113"/>
        <v>2018</v>
      </c>
      <c r="E742" s="46" t="str">
        <f t="shared" si="110"/>
        <v>Q2-2018</v>
      </c>
      <c r="F742" s="46" t="str">
        <f t="shared" si="111"/>
        <v>April</v>
      </c>
      <c r="G742" s="47">
        <f t="shared" si="114"/>
        <v>14</v>
      </c>
      <c r="H742" s="46" t="str">
        <f t="shared" si="112"/>
        <v>Friday</v>
      </c>
      <c r="I742" s="45">
        <v>1</v>
      </c>
      <c r="J742" s="45">
        <v>30</v>
      </c>
      <c r="K742" s="45">
        <v>7</v>
      </c>
      <c r="L742" s="45">
        <v>30</v>
      </c>
      <c r="M742" s="45">
        <v>5</v>
      </c>
      <c r="N742" s="45">
        <v>2</v>
      </c>
      <c r="O742" s="45">
        <v>0</v>
      </c>
      <c r="P742" s="45">
        <v>23</v>
      </c>
      <c r="Q742" s="45">
        <v>34</v>
      </c>
      <c r="R742" s="48"/>
      <c r="S742" s="49"/>
      <c r="T742" s="49"/>
      <c r="U742" s="49"/>
      <c r="V742" s="45">
        <v>23</v>
      </c>
      <c r="W742" s="50">
        <f t="shared" si="115"/>
        <v>782</v>
      </c>
      <c r="X742" s="51">
        <f t="shared" si="116"/>
        <v>0.21722222222222223</v>
      </c>
      <c r="Y742" s="51">
        <f t="shared" si="117"/>
        <v>7.7827777777777776</v>
      </c>
      <c r="Z742" s="51">
        <f t="shared" si="118"/>
        <v>1</v>
      </c>
      <c r="AA742" s="52">
        <f t="shared" si="119"/>
        <v>9.4444444444444445E-3</v>
      </c>
    </row>
    <row r="743" spans="2:27" x14ac:dyDescent="0.3">
      <c r="B743" s="53">
        <v>92565</v>
      </c>
      <c r="C743" s="54">
        <v>43196</v>
      </c>
      <c r="D743" s="55">
        <f t="shared" si="113"/>
        <v>2018</v>
      </c>
      <c r="E743" s="54" t="str">
        <f t="shared" si="110"/>
        <v>Q2-2018</v>
      </c>
      <c r="F743" s="54" t="str">
        <f t="shared" si="111"/>
        <v>April</v>
      </c>
      <c r="G743" s="55">
        <f t="shared" si="114"/>
        <v>14</v>
      </c>
      <c r="H743" s="54" t="str">
        <f t="shared" si="112"/>
        <v>Friday</v>
      </c>
      <c r="I743" s="53">
        <v>2</v>
      </c>
      <c r="J743" s="53">
        <v>23</v>
      </c>
      <c r="K743" s="53">
        <v>9</v>
      </c>
      <c r="L743" s="53">
        <v>30</v>
      </c>
      <c r="M743" s="53">
        <v>5</v>
      </c>
      <c r="N743" s="53">
        <v>2</v>
      </c>
      <c r="O743" s="53">
        <v>0</v>
      </c>
      <c r="P743" s="53">
        <v>16</v>
      </c>
      <c r="Q743" s="53">
        <v>30</v>
      </c>
      <c r="R743" s="56"/>
      <c r="S743" s="57"/>
      <c r="T743" s="57"/>
      <c r="U743" s="57"/>
      <c r="V743" s="53">
        <v>16</v>
      </c>
      <c r="W743" s="58">
        <f t="shared" si="115"/>
        <v>480</v>
      </c>
      <c r="X743" s="59">
        <f t="shared" si="116"/>
        <v>0.13333333333333333</v>
      </c>
      <c r="Y743" s="59">
        <f t="shared" si="117"/>
        <v>7.8666666666666663</v>
      </c>
      <c r="Z743" s="59">
        <f t="shared" si="118"/>
        <v>1</v>
      </c>
      <c r="AA743" s="60">
        <f t="shared" si="119"/>
        <v>8.3333333333333332E-3</v>
      </c>
    </row>
    <row r="744" spans="2:27" x14ac:dyDescent="0.3">
      <c r="B744" s="45">
        <v>92566</v>
      </c>
      <c r="C744" s="46">
        <v>43197</v>
      </c>
      <c r="D744" s="47">
        <f t="shared" si="113"/>
        <v>2018</v>
      </c>
      <c r="E744" s="46" t="str">
        <f t="shared" si="110"/>
        <v>Q2-2018</v>
      </c>
      <c r="F744" s="46" t="str">
        <f t="shared" si="111"/>
        <v>April</v>
      </c>
      <c r="G744" s="47">
        <f t="shared" si="114"/>
        <v>14</v>
      </c>
      <c r="H744" s="46" t="str">
        <f t="shared" si="112"/>
        <v>Saturday</v>
      </c>
      <c r="I744" s="45">
        <v>1</v>
      </c>
      <c r="J744" s="45">
        <v>29</v>
      </c>
      <c r="K744" s="45">
        <v>8</v>
      </c>
      <c r="L744" s="45">
        <v>30</v>
      </c>
      <c r="M744" s="45">
        <v>4</v>
      </c>
      <c r="N744" s="45">
        <v>3</v>
      </c>
      <c r="O744" s="45">
        <v>0</v>
      </c>
      <c r="P744" s="45">
        <v>22</v>
      </c>
      <c r="Q744" s="45">
        <v>31</v>
      </c>
      <c r="R744" s="48"/>
      <c r="S744" s="49"/>
      <c r="T744" s="49"/>
      <c r="U744" s="49"/>
      <c r="V744" s="45">
        <v>22</v>
      </c>
      <c r="W744" s="50">
        <f t="shared" si="115"/>
        <v>682</v>
      </c>
      <c r="X744" s="51">
        <f t="shared" si="116"/>
        <v>0.18944444444444444</v>
      </c>
      <c r="Y744" s="51">
        <f t="shared" si="117"/>
        <v>7.8105555555555553</v>
      </c>
      <c r="Z744" s="51">
        <f t="shared" si="118"/>
        <v>1</v>
      </c>
      <c r="AA744" s="52">
        <f t="shared" si="119"/>
        <v>8.611111111111111E-3</v>
      </c>
    </row>
    <row r="745" spans="2:27" x14ac:dyDescent="0.3">
      <c r="B745" s="53">
        <v>92567</v>
      </c>
      <c r="C745" s="54">
        <v>43199</v>
      </c>
      <c r="D745" s="55">
        <f t="shared" si="113"/>
        <v>2018</v>
      </c>
      <c r="E745" s="54" t="str">
        <f t="shared" si="110"/>
        <v>Q2-2018</v>
      </c>
      <c r="F745" s="54" t="str">
        <f t="shared" si="111"/>
        <v>April</v>
      </c>
      <c r="G745" s="55">
        <f t="shared" si="114"/>
        <v>15</v>
      </c>
      <c r="H745" s="54" t="str">
        <f t="shared" si="112"/>
        <v>Monday</v>
      </c>
      <c r="I745" s="53">
        <v>1</v>
      </c>
      <c r="J745" s="53">
        <v>28</v>
      </c>
      <c r="K745" s="53">
        <v>7</v>
      </c>
      <c r="L745" s="53">
        <v>30</v>
      </c>
      <c r="M745" s="53">
        <v>4</v>
      </c>
      <c r="N745" s="53">
        <v>3</v>
      </c>
      <c r="O745" s="53">
        <v>0</v>
      </c>
      <c r="P745" s="53">
        <v>21</v>
      </c>
      <c r="Q745" s="53">
        <v>30</v>
      </c>
      <c r="R745" s="56"/>
      <c r="S745" s="57"/>
      <c r="T745" s="57"/>
      <c r="U745" s="57"/>
      <c r="V745" s="53">
        <v>21</v>
      </c>
      <c r="W745" s="58">
        <f t="shared" si="115"/>
        <v>630</v>
      </c>
      <c r="X745" s="59">
        <f t="shared" si="116"/>
        <v>0.17499999999999999</v>
      </c>
      <c r="Y745" s="59">
        <f t="shared" si="117"/>
        <v>7.8250000000000002</v>
      </c>
      <c r="Z745" s="59">
        <f t="shared" si="118"/>
        <v>1</v>
      </c>
      <c r="AA745" s="60">
        <f t="shared" si="119"/>
        <v>8.3333333333333332E-3</v>
      </c>
    </row>
    <row r="746" spans="2:27" x14ac:dyDescent="0.3">
      <c r="B746" s="45">
        <v>92568</v>
      </c>
      <c r="C746" s="46">
        <v>43199</v>
      </c>
      <c r="D746" s="47">
        <f t="shared" si="113"/>
        <v>2018</v>
      </c>
      <c r="E746" s="46" t="str">
        <f t="shared" si="110"/>
        <v>Q2-2018</v>
      </c>
      <c r="F746" s="46" t="str">
        <f t="shared" si="111"/>
        <v>April</v>
      </c>
      <c r="G746" s="47">
        <f t="shared" si="114"/>
        <v>15</v>
      </c>
      <c r="H746" s="46" t="str">
        <f t="shared" si="112"/>
        <v>Monday</v>
      </c>
      <c r="I746" s="45">
        <v>2</v>
      </c>
      <c r="J746" s="45">
        <v>26</v>
      </c>
      <c r="K746" s="45">
        <v>8</v>
      </c>
      <c r="L746" s="45">
        <v>30</v>
      </c>
      <c r="M746" s="45">
        <v>4</v>
      </c>
      <c r="N746" s="45">
        <v>2</v>
      </c>
      <c r="O746" s="45">
        <v>0</v>
      </c>
      <c r="P746" s="45">
        <v>20</v>
      </c>
      <c r="Q746" s="45">
        <v>35</v>
      </c>
      <c r="R746" s="48"/>
      <c r="S746" s="49"/>
      <c r="T746" s="49"/>
      <c r="U746" s="49"/>
      <c r="V746" s="45">
        <v>20</v>
      </c>
      <c r="W746" s="50">
        <f t="shared" si="115"/>
        <v>700</v>
      </c>
      <c r="X746" s="51">
        <f t="shared" si="116"/>
        <v>0.19444444444444445</v>
      </c>
      <c r="Y746" s="51">
        <f t="shared" si="117"/>
        <v>7.8055555555555554</v>
      </c>
      <c r="Z746" s="51">
        <f t="shared" si="118"/>
        <v>1</v>
      </c>
      <c r="AA746" s="52">
        <f t="shared" si="119"/>
        <v>9.7222222222222224E-3</v>
      </c>
    </row>
    <row r="747" spans="2:27" x14ac:dyDescent="0.3">
      <c r="B747" s="53">
        <v>92569</v>
      </c>
      <c r="C747" s="54">
        <v>43200</v>
      </c>
      <c r="D747" s="55">
        <f t="shared" si="113"/>
        <v>2018</v>
      </c>
      <c r="E747" s="54" t="str">
        <f t="shared" si="110"/>
        <v>Q2-2018</v>
      </c>
      <c r="F747" s="54" t="str">
        <f t="shared" si="111"/>
        <v>April</v>
      </c>
      <c r="G747" s="55">
        <f t="shared" si="114"/>
        <v>15</v>
      </c>
      <c r="H747" s="54" t="str">
        <f t="shared" si="112"/>
        <v>Tuesday</v>
      </c>
      <c r="I747" s="53">
        <v>1</v>
      </c>
      <c r="J747" s="53">
        <v>30</v>
      </c>
      <c r="K747" s="53">
        <v>5</v>
      </c>
      <c r="L747" s="53">
        <v>30</v>
      </c>
      <c r="M747" s="53">
        <v>4</v>
      </c>
      <c r="N747" s="53">
        <v>3</v>
      </c>
      <c r="O747" s="53">
        <v>0</v>
      </c>
      <c r="P747" s="53">
        <v>23</v>
      </c>
      <c r="Q747" s="53">
        <v>34</v>
      </c>
      <c r="R747" s="56"/>
      <c r="S747" s="57"/>
      <c r="T747" s="57"/>
      <c r="U747" s="57"/>
      <c r="V747" s="53">
        <v>23</v>
      </c>
      <c r="W747" s="58">
        <f t="shared" si="115"/>
        <v>782</v>
      </c>
      <c r="X747" s="59">
        <f t="shared" si="116"/>
        <v>0.21722222222222223</v>
      </c>
      <c r="Y747" s="59">
        <f t="shared" si="117"/>
        <v>7.7827777777777776</v>
      </c>
      <c r="Z747" s="59">
        <f t="shared" si="118"/>
        <v>1</v>
      </c>
      <c r="AA747" s="60">
        <f t="shared" si="119"/>
        <v>9.4444444444444445E-3</v>
      </c>
    </row>
    <row r="748" spans="2:27" x14ac:dyDescent="0.3">
      <c r="B748" s="45">
        <v>92570</v>
      </c>
      <c r="C748" s="46">
        <v>43200</v>
      </c>
      <c r="D748" s="47">
        <f t="shared" si="113"/>
        <v>2018</v>
      </c>
      <c r="E748" s="46" t="str">
        <f t="shared" si="110"/>
        <v>Q2-2018</v>
      </c>
      <c r="F748" s="46" t="str">
        <f t="shared" si="111"/>
        <v>April</v>
      </c>
      <c r="G748" s="47">
        <f t="shared" si="114"/>
        <v>15</v>
      </c>
      <c r="H748" s="46" t="str">
        <f t="shared" si="112"/>
        <v>Tuesday</v>
      </c>
      <c r="I748" s="45">
        <v>2</v>
      </c>
      <c r="J748" s="45">
        <v>27</v>
      </c>
      <c r="K748" s="45">
        <v>7</v>
      </c>
      <c r="L748" s="45">
        <v>30</v>
      </c>
      <c r="M748" s="45">
        <v>5</v>
      </c>
      <c r="N748" s="45">
        <v>2</v>
      </c>
      <c r="O748" s="45">
        <v>0</v>
      </c>
      <c r="P748" s="45">
        <v>20</v>
      </c>
      <c r="Q748" s="45">
        <v>34</v>
      </c>
      <c r="R748" s="48"/>
      <c r="S748" s="49"/>
      <c r="T748" s="49"/>
      <c r="U748" s="49"/>
      <c r="V748" s="45">
        <v>20</v>
      </c>
      <c r="W748" s="50">
        <f t="shared" si="115"/>
        <v>680</v>
      </c>
      <c r="X748" s="51">
        <f t="shared" si="116"/>
        <v>0.18888888888888888</v>
      </c>
      <c r="Y748" s="51">
        <f t="shared" si="117"/>
        <v>7.8111111111111109</v>
      </c>
      <c r="Z748" s="51">
        <f t="shared" si="118"/>
        <v>1</v>
      </c>
      <c r="AA748" s="52">
        <f t="shared" si="119"/>
        <v>9.4444444444444445E-3</v>
      </c>
    </row>
    <row r="749" spans="2:27" x14ac:dyDescent="0.3">
      <c r="B749" s="53">
        <v>92571</v>
      </c>
      <c r="C749" s="54">
        <v>43201</v>
      </c>
      <c r="D749" s="55">
        <f t="shared" si="113"/>
        <v>2018</v>
      </c>
      <c r="E749" s="54" t="str">
        <f t="shared" si="110"/>
        <v>Q2-2018</v>
      </c>
      <c r="F749" s="54" t="str">
        <f t="shared" si="111"/>
        <v>April</v>
      </c>
      <c r="G749" s="55">
        <f t="shared" si="114"/>
        <v>15</v>
      </c>
      <c r="H749" s="54" t="str">
        <f t="shared" si="112"/>
        <v>Wednesday</v>
      </c>
      <c r="I749" s="53">
        <v>1</v>
      </c>
      <c r="J749" s="53">
        <v>28</v>
      </c>
      <c r="K749" s="53">
        <v>8</v>
      </c>
      <c r="L749" s="53">
        <v>30</v>
      </c>
      <c r="M749" s="53">
        <v>5</v>
      </c>
      <c r="N749" s="53">
        <v>3</v>
      </c>
      <c r="O749" s="53">
        <v>0</v>
      </c>
      <c r="P749" s="53">
        <v>20</v>
      </c>
      <c r="Q749" s="53">
        <v>30</v>
      </c>
      <c r="R749" s="56"/>
      <c r="S749" s="57"/>
      <c r="T749" s="57"/>
      <c r="U749" s="57"/>
      <c r="V749" s="53">
        <v>20</v>
      </c>
      <c r="W749" s="58">
        <f t="shared" si="115"/>
        <v>600</v>
      </c>
      <c r="X749" s="59">
        <f t="shared" si="116"/>
        <v>0.16666666666666666</v>
      </c>
      <c r="Y749" s="59">
        <f t="shared" si="117"/>
        <v>7.833333333333333</v>
      </c>
      <c r="Z749" s="59">
        <f t="shared" si="118"/>
        <v>1</v>
      </c>
      <c r="AA749" s="60">
        <f t="shared" si="119"/>
        <v>8.3333333333333332E-3</v>
      </c>
    </row>
    <row r="750" spans="2:27" x14ac:dyDescent="0.3">
      <c r="B750" s="45">
        <v>92572</v>
      </c>
      <c r="C750" s="46">
        <v>43201</v>
      </c>
      <c r="D750" s="47">
        <f t="shared" si="113"/>
        <v>2018</v>
      </c>
      <c r="E750" s="46" t="str">
        <f t="shared" si="110"/>
        <v>Q2-2018</v>
      </c>
      <c r="F750" s="46" t="str">
        <f t="shared" si="111"/>
        <v>April</v>
      </c>
      <c r="G750" s="47">
        <f t="shared" si="114"/>
        <v>15</v>
      </c>
      <c r="H750" s="46" t="str">
        <f t="shared" si="112"/>
        <v>Wednesday</v>
      </c>
      <c r="I750" s="45">
        <v>2</v>
      </c>
      <c r="J750" s="45">
        <v>25</v>
      </c>
      <c r="K750" s="45">
        <v>5</v>
      </c>
      <c r="L750" s="45">
        <v>30</v>
      </c>
      <c r="M750" s="45">
        <v>5</v>
      </c>
      <c r="N750" s="45">
        <v>2</v>
      </c>
      <c r="O750" s="45">
        <v>0</v>
      </c>
      <c r="P750" s="45">
        <v>18</v>
      </c>
      <c r="Q750" s="45">
        <v>31</v>
      </c>
      <c r="R750" s="48"/>
      <c r="S750" s="49"/>
      <c r="T750" s="49"/>
      <c r="U750" s="49"/>
      <c r="V750" s="45">
        <v>18</v>
      </c>
      <c r="W750" s="50">
        <f t="shared" si="115"/>
        <v>558</v>
      </c>
      <c r="X750" s="51">
        <f t="shared" si="116"/>
        <v>0.155</v>
      </c>
      <c r="Y750" s="51">
        <f t="shared" si="117"/>
        <v>7.8449999999999998</v>
      </c>
      <c r="Z750" s="51">
        <f t="shared" si="118"/>
        <v>1</v>
      </c>
      <c r="AA750" s="52">
        <f t="shared" si="119"/>
        <v>8.611111111111111E-3</v>
      </c>
    </row>
    <row r="751" spans="2:27" x14ac:dyDescent="0.3">
      <c r="B751" s="53">
        <v>92573</v>
      </c>
      <c r="C751" s="54">
        <v>43202</v>
      </c>
      <c r="D751" s="55">
        <f t="shared" si="113"/>
        <v>2018</v>
      </c>
      <c r="E751" s="54" t="str">
        <f t="shared" si="110"/>
        <v>Q2-2018</v>
      </c>
      <c r="F751" s="54" t="str">
        <f t="shared" si="111"/>
        <v>April</v>
      </c>
      <c r="G751" s="55">
        <f t="shared" si="114"/>
        <v>15</v>
      </c>
      <c r="H751" s="54" t="str">
        <f t="shared" si="112"/>
        <v>Thursday</v>
      </c>
      <c r="I751" s="53">
        <v>1</v>
      </c>
      <c r="J751" s="53">
        <v>29</v>
      </c>
      <c r="K751" s="53">
        <v>7</v>
      </c>
      <c r="L751" s="53">
        <v>30</v>
      </c>
      <c r="M751" s="53">
        <v>5</v>
      </c>
      <c r="N751" s="53">
        <v>3</v>
      </c>
      <c r="O751" s="53">
        <v>0</v>
      </c>
      <c r="P751" s="53">
        <v>21</v>
      </c>
      <c r="Q751" s="53">
        <v>33</v>
      </c>
      <c r="R751" s="56"/>
      <c r="S751" s="57"/>
      <c r="T751" s="57"/>
      <c r="U751" s="57"/>
      <c r="V751" s="53">
        <v>21</v>
      </c>
      <c r="W751" s="58">
        <f t="shared" si="115"/>
        <v>693</v>
      </c>
      <c r="X751" s="59">
        <f t="shared" si="116"/>
        <v>0.1925</v>
      </c>
      <c r="Y751" s="59">
        <f t="shared" si="117"/>
        <v>7.8075000000000001</v>
      </c>
      <c r="Z751" s="59">
        <f t="shared" si="118"/>
        <v>1</v>
      </c>
      <c r="AA751" s="60">
        <f t="shared" si="119"/>
        <v>9.1666666666666667E-3</v>
      </c>
    </row>
    <row r="752" spans="2:27" x14ac:dyDescent="0.3">
      <c r="B752" s="45">
        <v>92574</v>
      </c>
      <c r="C752" s="46">
        <v>43202</v>
      </c>
      <c r="D752" s="47">
        <f t="shared" si="113"/>
        <v>2018</v>
      </c>
      <c r="E752" s="46" t="str">
        <f t="shared" si="110"/>
        <v>Q2-2018</v>
      </c>
      <c r="F752" s="46" t="str">
        <f t="shared" si="111"/>
        <v>April</v>
      </c>
      <c r="G752" s="47">
        <f t="shared" si="114"/>
        <v>15</v>
      </c>
      <c r="H752" s="46" t="str">
        <f t="shared" si="112"/>
        <v>Thursday</v>
      </c>
      <c r="I752" s="45">
        <v>2</v>
      </c>
      <c r="J752" s="45">
        <v>27</v>
      </c>
      <c r="K752" s="45">
        <v>8</v>
      </c>
      <c r="L752" s="45">
        <v>30</v>
      </c>
      <c r="M752" s="45">
        <v>4</v>
      </c>
      <c r="N752" s="45">
        <v>3</v>
      </c>
      <c r="O752" s="45">
        <v>0</v>
      </c>
      <c r="P752" s="45">
        <v>20</v>
      </c>
      <c r="Q752" s="45">
        <v>33</v>
      </c>
      <c r="R752" s="48"/>
      <c r="S752" s="49"/>
      <c r="T752" s="49"/>
      <c r="U752" s="49"/>
      <c r="V752" s="45">
        <v>20</v>
      </c>
      <c r="W752" s="50">
        <f t="shared" si="115"/>
        <v>660</v>
      </c>
      <c r="X752" s="51">
        <f t="shared" si="116"/>
        <v>0.18333333333333332</v>
      </c>
      <c r="Y752" s="51">
        <f t="shared" si="117"/>
        <v>7.8166666666666664</v>
      </c>
      <c r="Z752" s="51">
        <f t="shared" si="118"/>
        <v>1</v>
      </c>
      <c r="AA752" s="52">
        <f t="shared" si="119"/>
        <v>9.1666666666666667E-3</v>
      </c>
    </row>
    <row r="753" spans="2:27" x14ac:dyDescent="0.3">
      <c r="B753" s="53">
        <v>92575</v>
      </c>
      <c r="C753" s="54">
        <v>43203</v>
      </c>
      <c r="D753" s="55">
        <f t="shared" si="113"/>
        <v>2018</v>
      </c>
      <c r="E753" s="54" t="str">
        <f t="shared" si="110"/>
        <v>Q2-2018</v>
      </c>
      <c r="F753" s="54" t="str">
        <f t="shared" si="111"/>
        <v>April</v>
      </c>
      <c r="G753" s="55">
        <f t="shared" si="114"/>
        <v>15</v>
      </c>
      <c r="H753" s="54" t="str">
        <f t="shared" si="112"/>
        <v>Friday</v>
      </c>
      <c r="I753" s="53">
        <v>1</v>
      </c>
      <c r="J753" s="53">
        <v>28</v>
      </c>
      <c r="K753" s="53">
        <v>6</v>
      </c>
      <c r="L753" s="53">
        <v>30</v>
      </c>
      <c r="M753" s="53">
        <v>4</v>
      </c>
      <c r="N753" s="53">
        <v>2</v>
      </c>
      <c r="O753" s="53">
        <v>0</v>
      </c>
      <c r="P753" s="53">
        <v>22</v>
      </c>
      <c r="Q753" s="53">
        <v>31</v>
      </c>
      <c r="R753" s="56"/>
      <c r="S753" s="57"/>
      <c r="T753" s="57"/>
      <c r="U753" s="57"/>
      <c r="V753" s="53">
        <v>22</v>
      </c>
      <c r="W753" s="58">
        <f t="shared" si="115"/>
        <v>682</v>
      </c>
      <c r="X753" s="59">
        <f t="shared" si="116"/>
        <v>0.18944444444444444</v>
      </c>
      <c r="Y753" s="59">
        <f t="shared" si="117"/>
        <v>7.8105555555555553</v>
      </c>
      <c r="Z753" s="59">
        <f t="shared" si="118"/>
        <v>1</v>
      </c>
      <c r="AA753" s="60">
        <f t="shared" si="119"/>
        <v>8.611111111111111E-3</v>
      </c>
    </row>
    <row r="754" spans="2:27" x14ac:dyDescent="0.3">
      <c r="B754" s="45">
        <v>92576</v>
      </c>
      <c r="C754" s="46">
        <v>43203</v>
      </c>
      <c r="D754" s="47">
        <f t="shared" si="113"/>
        <v>2018</v>
      </c>
      <c r="E754" s="46" t="str">
        <f t="shared" si="110"/>
        <v>Q2-2018</v>
      </c>
      <c r="F754" s="46" t="str">
        <f t="shared" si="111"/>
        <v>April</v>
      </c>
      <c r="G754" s="47">
        <f t="shared" si="114"/>
        <v>15</v>
      </c>
      <c r="H754" s="46" t="str">
        <f t="shared" si="112"/>
        <v>Friday</v>
      </c>
      <c r="I754" s="45">
        <v>2</v>
      </c>
      <c r="J754" s="45">
        <v>25</v>
      </c>
      <c r="K754" s="45">
        <v>8</v>
      </c>
      <c r="L754" s="45">
        <v>30</v>
      </c>
      <c r="M754" s="45">
        <v>4</v>
      </c>
      <c r="N754" s="45">
        <v>2</v>
      </c>
      <c r="O754" s="45">
        <v>0</v>
      </c>
      <c r="P754" s="45">
        <v>19</v>
      </c>
      <c r="Q754" s="45">
        <v>33</v>
      </c>
      <c r="R754" s="48"/>
      <c r="S754" s="49"/>
      <c r="T754" s="49"/>
      <c r="U754" s="49"/>
      <c r="V754" s="45">
        <v>19</v>
      </c>
      <c r="W754" s="50">
        <f t="shared" si="115"/>
        <v>627</v>
      </c>
      <c r="X754" s="51">
        <f t="shared" si="116"/>
        <v>0.17416666666666666</v>
      </c>
      <c r="Y754" s="51">
        <f t="shared" si="117"/>
        <v>7.8258333333333336</v>
      </c>
      <c r="Z754" s="51">
        <f t="shared" si="118"/>
        <v>1</v>
      </c>
      <c r="AA754" s="52">
        <f t="shared" si="119"/>
        <v>9.1666666666666667E-3</v>
      </c>
    </row>
    <row r="755" spans="2:27" x14ac:dyDescent="0.3">
      <c r="B755" s="53">
        <v>92577</v>
      </c>
      <c r="C755" s="54">
        <v>43204</v>
      </c>
      <c r="D755" s="55">
        <f t="shared" si="113"/>
        <v>2018</v>
      </c>
      <c r="E755" s="54" t="str">
        <f t="shared" si="110"/>
        <v>Q2-2018</v>
      </c>
      <c r="F755" s="54" t="str">
        <f t="shared" si="111"/>
        <v>April</v>
      </c>
      <c r="G755" s="55">
        <f t="shared" si="114"/>
        <v>15</v>
      </c>
      <c r="H755" s="54" t="str">
        <f t="shared" si="112"/>
        <v>Saturday</v>
      </c>
      <c r="I755" s="53">
        <v>1</v>
      </c>
      <c r="J755" s="53">
        <v>30</v>
      </c>
      <c r="K755" s="53">
        <v>6</v>
      </c>
      <c r="L755" s="53">
        <v>30</v>
      </c>
      <c r="M755" s="53">
        <v>4</v>
      </c>
      <c r="N755" s="53">
        <v>3</v>
      </c>
      <c r="O755" s="53">
        <v>0</v>
      </c>
      <c r="P755" s="53">
        <v>23</v>
      </c>
      <c r="Q755" s="53">
        <v>31</v>
      </c>
      <c r="R755" s="56"/>
      <c r="S755" s="57"/>
      <c r="T755" s="57"/>
      <c r="U755" s="57"/>
      <c r="V755" s="53">
        <v>23</v>
      </c>
      <c r="W755" s="58">
        <f t="shared" si="115"/>
        <v>713</v>
      </c>
      <c r="X755" s="59">
        <f t="shared" si="116"/>
        <v>0.19805555555555557</v>
      </c>
      <c r="Y755" s="59">
        <f t="shared" si="117"/>
        <v>7.8019444444444446</v>
      </c>
      <c r="Z755" s="59">
        <f t="shared" si="118"/>
        <v>1</v>
      </c>
      <c r="AA755" s="60">
        <f t="shared" si="119"/>
        <v>8.611111111111111E-3</v>
      </c>
    </row>
    <row r="756" spans="2:27" x14ac:dyDescent="0.3">
      <c r="B756" s="45">
        <v>92578</v>
      </c>
      <c r="C756" s="46">
        <v>43206</v>
      </c>
      <c r="D756" s="47">
        <f t="shared" si="113"/>
        <v>2018</v>
      </c>
      <c r="E756" s="46" t="str">
        <f t="shared" si="110"/>
        <v>Q2-2018</v>
      </c>
      <c r="F756" s="46" t="str">
        <f t="shared" si="111"/>
        <v>April</v>
      </c>
      <c r="G756" s="47">
        <f t="shared" si="114"/>
        <v>16</v>
      </c>
      <c r="H756" s="46" t="str">
        <f t="shared" si="112"/>
        <v>Monday</v>
      </c>
      <c r="I756" s="45">
        <v>1</v>
      </c>
      <c r="J756" s="45">
        <v>29</v>
      </c>
      <c r="K756" s="45">
        <v>9</v>
      </c>
      <c r="L756" s="45">
        <v>30</v>
      </c>
      <c r="M756" s="45">
        <v>5</v>
      </c>
      <c r="N756" s="45">
        <v>3</v>
      </c>
      <c r="O756" s="45">
        <v>0</v>
      </c>
      <c r="P756" s="45">
        <v>21</v>
      </c>
      <c r="Q756" s="45">
        <v>33</v>
      </c>
      <c r="R756" s="48"/>
      <c r="S756" s="49"/>
      <c r="T756" s="49"/>
      <c r="U756" s="49"/>
      <c r="V756" s="45">
        <v>21</v>
      </c>
      <c r="W756" s="50">
        <f t="shared" si="115"/>
        <v>693</v>
      </c>
      <c r="X756" s="51">
        <f t="shared" si="116"/>
        <v>0.1925</v>
      </c>
      <c r="Y756" s="51">
        <f t="shared" si="117"/>
        <v>7.8075000000000001</v>
      </c>
      <c r="Z756" s="51">
        <f t="shared" si="118"/>
        <v>1</v>
      </c>
      <c r="AA756" s="52">
        <f t="shared" si="119"/>
        <v>9.1666666666666667E-3</v>
      </c>
    </row>
    <row r="757" spans="2:27" x14ac:dyDescent="0.3">
      <c r="B757" s="53">
        <v>92579</v>
      </c>
      <c r="C757" s="54">
        <v>43206</v>
      </c>
      <c r="D757" s="55">
        <f t="shared" si="113"/>
        <v>2018</v>
      </c>
      <c r="E757" s="54" t="str">
        <f t="shared" si="110"/>
        <v>Q2-2018</v>
      </c>
      <c r="F757" s="54" t="str">
        <f t="shared" si="111"/>
        <v>April</v>
      </c>
      <c r="G757" s="55">
        <f t="shared" si="114"/>
        <v>16</v>
      </c>
      <c r="H757" s="54" t="str">
        <f t="shared" si="112"/>
        <v>Monday</v>
      </c>
      <c r="I757" s="53">
        <v>2</v>
      </c>
      <c r="J757" s="53">
        <v>27</v>
      </c>
      <c r="K757" s="53">
        <v>6</v>
      </c>
      <c r="L757" s="53">
        <v>30</v>
      </c>
      <c r="M757" s="53">
        <v>4</v>
      </c>
      <c r="N757" s="53">
        <v>3</v>
      </c>
      <c r="O757" s="53">
        <v>0</v>
      </c>
      <c r="P757" s="53">
        <v>20</v>
      </c>
      <c r="Q757" s="53">
        <v>33</v>
      </c>
      <c r="R757" s="56"/>
      <c r="S757" s="57"/>
      <c r="T757" s="57"/>
      <c r="U757" s="57"/>
      <c r="V757" s="53">
        <v>20</v>
      </c>
      <c r="W757" s="58">
        <f t="shared" si="115"/>
        <v>660</v>
      </c>
      <c r="X757" s="59">
        <f t="shared" si="116"/>
        <v>0.18333333333333332</v>
      </c>
      <c r="Y757" s="59">
        <f t="shared" si="117"/>
        <v>7.8166666666666664</v>
      </c>
      <c r="Z757" s="59">
        <f t="shared" si="118"/>
        <v>1</v>
      </c>
      <c r="AA757" s="60">
        <f t="shared" si="119"/>
        <v>9.1666666666666667E-3</v>
      </c>
    </row>
    <row r="758" spans="2:27" x14ac:dyDescent="0.3">
      <c r="B758" s="45">
        <v>92580</v>
      </c>
      <c r="C758" s="46">
        <v>43207</v>
      </c>
      <c r="D758" s="47">
        <f t="shared" si="113"/>
        <v>2018</v>
      </c>
      <c r="E758" s="46" t="str">
        <f t="shared" si="110"/>
        <v>Q2-2018</v>
      </c>
      <c r="F758" s="46" t="str">
        <f t="shared" si="111"/>
        <v>April</v>
      </c>
      <c r="G758" s="47">
        <f t="shared" si="114"/>
        <v>16</v>
      </c>
      <c r="H758" s="46" t="str">
        <f t="shared" si="112"/>
        <v>Tuesday</v>
      </c>
      <c r="I758" s="45">
        <v>1</v>
      </c>
      <c r="J758" s="45">
        <v>29</v>
      </c>
      <c r="K758" s="45">
        <v>8</v>
      </c>
      <c r="L758" s="45">
        <v>30</v>
      </c>
      <c r="M758" s="45">
        <v>5</v>
      </c>
      <c r="N758" s="45">
        <v>2</v>
      </c>
      <c r="O758" s="45">
        <v>0</v>
      </c>
      <c r="P758" s="45">
        <v>22</v>
      </c>
      <c r="Q758" s="45">
        <v>30</v>
      </c>
      <c r="R758" s="48"/>
      <c r="S758" s="49"/>
      <c r="T758" s="49"/>
      <c r="U758" s="49"/>
      <c r="V758" s="45">
        <v>22</v>
      </c>
      <c r="W758" s="50">
        <f t="shared" si="115"/>
        <v>660</v>
      </c>
      <c r="X758" s="51">
        <f t="shared" si="116"/>
        <v>0.18333333333333332</v>
      </c>
      <c r="Y758" s="51">
        <f t="shared" si="117"/>
        <v>7.8166666666666664</v>
      </c>
      <c r="Z758" s="51">
        <f t="shared" si="118"/>
        <v>1</v>
      </c>
      <c r="AA758" s="52">
        <f t="shared" si="119"/>
        <v>8.3333333333333332E-3</v>
      </c>
    </row>
    <row r="759" spans="2:27" x14ac:dyDescent="0.3">
      <c r="B759" s="53">
        <v>92581</v>
      </c>
      <c r="C759" s="54">
        <v>43207</v>
      </c>
      <c r="D759" s="55">
        <f t="shared" si="113"/>
        <v>2018</v>
      </c>
      <c r="E759" s="54" t="str">
        <f t="shared" si="110"/>
        <v>Q2-2018</v>
      </c>
      <c r="F759" s="54" t="str">
        <f t="shared" si="111"/>
        <v>April</v>
      </c>
      <c r="G759" s="55">
        <f t="shared" si="114"/>
        <v>16</v>
      </c>
      <c r="H759" s="54" t="str">
        <f t="shared" si="112"/>
        <v>Tuesday</v>
      </c>
      <c r="I759" s="53">
        <v>2</v>
      </c>
      <c r="J759" s="53">
        <v>29</v>
      </c>
      <c r="K759" s="53">
        <v>5</v>
      </c>
      <c r="L759" s="53">
        <v>30</v>
      </c>
      <c r="M759" s="53">
        <v>5</v>
      </c>
      <c r="N759" s="53">
        <v>3</v>
      </c>
      <c r="O759" s="53">
        <v>0</v>
      </c>
      <c r="P759" s="53">
        <v>21</v>
      </c>
      <c r="Q759" s="53">
        <v>34</v>
      </c>
      <c r="R759" s="56"/>
      <c r="S759" s="57"/>
      <c r="T759" s="57"/>
      <c r="U759" s="57"/>
      <c r="V759" s="53">
        <v>21</v>
      </c>
      <c r="W759" s="58">
        <f t="shared" si="115"/>
        <v>714</v>
      </c>
      <c r="X759" s="59">
        <f t="shared" si="116"/>
        <v>0.19833333333333333</v>
      </c>
      <c r="Y759" s="59">
        <f t="shared" si="117"/>
        <v>7.8016666666666667</v>
      </c>
      <c r="Z759" s="59">
        <f t="shared" si="118"/>
        <v>1</v>
      </c>
      <c r="AA759" s="60">
        <f t="shared" si="119"/>
        <v>9.4444444444444445E-3</v>
      </c>
    </row>
    <row r="760" spans="2:27" x14ac:dyDescent="0.3">
      <c r="B760" s="45">
        <v>92582</v>
      </c>
      <c r="C760" s="46">
        <v>43208</v>
      </c>
      <c r="D760" s="47">
        <f t="shared" si="113"/>
        <v>2018</v>
      </c>
      <c r="E760" s="46" t="str">
        <f t="shared" si="110"/>
        <v>Q2-2018</v>
      </c>
      <c r="F760" s="46" t="str">
        <f t="shared" si="111"/>
        <v>April</v>
      </c>
      <c r="G760" s="47">
        <f t="shared" si="114"/>
        <v>16</v>
      </c>
      <c r="H760" s="46" t="str">
        <f t="shared" si="112"/>
        <v>Wednesday</v>
      </c>
      <c r="I760" s="45">
        <v>1</v>
      </c>
      <c r="J760" s="45">
        <v>25</v>
      </c>
      <c r="K760" s="45">
        <v>7</v>
      </c>
      <c r="L760" s="45">
        <v>30</v>
      </c>
      <c r="M760" s="45">
        <v>4</v>
      </c>
      <c r="N760" s="45">
        <v>2</v>
      </c>
      <c r="O760" s="45">
        <v>0</v>
      </c>
      <c r="P760" s="45">
        <v>19</v>
      </c>
      <c r="Q760" s="45">
        <v>30</v>
      </c>
      <c r="R760" s="48"/>
      <c r="S760" s="49"/>
      <c r="T760" s="49"/>
      <c r="U760" s="49"/>
      <c r="V760" s="45">
        <v>19</v>
      </c>
      <c r="W760" s="50">
        <f t="shared" si="115"/>
        <v>570</v>
      </c>
      <c r="X760" s="51">
        <f t="shared" si="116"/>
        <v>0.15833333333333333</v>
      </c>
      <c r="Y760" s="51">
        <f t="shared" si="117"/>
        <v>7.8416666666666668</v>
      </c>
      <c r="Z760" s="51">
        <f t="shared" si="118"/>
        <v>1</v>
      </c>
      <c r="AA760" s="52">
        <f t="shared" si="119"/>
        <v>8.3333333333333332E-3</v>
      </c>
    </row>
    <row r="761" spans="2:27" x14ac:dyDescent="0.3">
      <c r="B761" s="53">
        <v>92583</v>
      </c>
      <c r="C761" s="54">
        <v>43208</v>
      </c>
      <c r="D761" s="55">
        <f t="shared" si="113"/>
        <v>2018</v>
      </c>
      <c r="E761" s="54" t="str">
        <f t="shared" si="110"/>
        <v>Q2-2018</v>
      </c>
      <c r="F761" s="54" t="str">
        <f t="shared" si="111"/>
        <v>April</v>
      </c>
      <c r="G761" s="55">
        <f t="shared" si="114"/>
        <v>16</v>
      </c>
      <c r="H761" s="54" t="str">
        <f t="shared" si="112"/>
        <v>Wednesday</v>
      </c>
      <c r="I761" s="53">
        <v>2</v>
      </c>
      <c r="J761" s="53">
        <v>27</v>
      </c>
      <c r="K761" s="53">
        <v>5</v>
      </c>
      <c r="L761" s="53">
        <v>30</v>
      </c>
      <c r="M761" s="53">
        <v>4</v>
      </c>
      <c r="N761" s="53">
        <v>3</v>
      </c>
      <c r="O761" s="53">
        <v>0</v>
      </c>
      <c r="P761" s="53">
        <v>20</v>
      </c>
      <c r="Q761" s="53">
        <v>32</v>
      </c>
      <c r="R761" s="56"/>
      <c r="S761" s="57"/>
      <c r="T761" s="57"/>
      <c r="U761" s="57"/>
      <c r="V761" s="53">
        <v>20</v>
      </c>
      <c r="W761" s="58">
        <f t="shared" si="115"/>
        <v>640</v>
      </c>
      <c r="X761" s="59">
        <f t="shared" si="116"/>
        <v>0.17777777777777778</v>
      </c>
      <c r="Y761" s="59">
        <f t="shared" si="117"/>
        <v>7.822222222222222</v>
      </c>
      <c r="Z761" s="59">
        <f t="shared" si="118"/>
        <v>1</v>
      </c>
      <c r="AA761" s="60">
        <f t="shared" si="119"/>
        <v>8.8888888888888889E-3</v>
      </c>
    </row>
    <row r="762" spans="2:27" x14ac:dyDescent="0.3">
      <c r="B762" s="45">
        <v>92584</v>
      </c>
      <c r="C762" s="46">
        <v>43209</v>
      </c>
      <c r="D762" s="47">
        <f t="shared" si="113"/>
        <v>2018</v>
      </c>
      <c r="E762" s="46" t="str">
        <f t="shared" si="110"/>
        <v>Q2-2018</v>
      </c>
      <c r="F762" s="46" t="str">
        <f t="shared" si="111"/>
        <v>April</v>
      </c>
      <c r="G762" s="47">
        <f t="shared" si="114"/>
        <v>16</v>
      </c>
      <c r="H762" s="46" t="str">
        <f t="shared" si="112"/>
        <v>Thursday</v>
      </c>
      <c r="I762" s="45">
        <v>1</v>
      </c>
      <c r="J762" s="45">
        <v>28</v>
      </c>
      <c r="K762" s="45">
        <v>8</v>
      </c>
      <c r="L762" s="45">
        <v>30</v>
      </c>
      <c r="M762" s="45">
        <v>4</v>
      </c>
      <c r="N762" s="45">
        <v>2</v>
      </c>
      <c r="O762" s="45">
        <v>0</v>
      </c>
      <c r="P762" s="45">
        <v>22</v>
      </c>
      <c r="Q762" s="45">
        <v>31</v>
      </c>
      <c r="R762" s="48"/>
      <c r="S762" s="49"/>
      <c r="T762" s="49"/>
      <c r="U762" s="49"/>
      <c r="V762" s="45">
        <v>22</v>
      </c>
      <c r="W762" s="50">
        <f t="shared" si="115"/>
        <v>682</v>
      </c>
      <c r="X762" s="51">
        <f t="shared" si="116"/>
        <v>0.18944444444444444</v>
      </c>
      <c r="Y762" s="51">
        <f t="shared" si="117"/>
        <v>7.8105555555555553</v>
      </c>
      <c r="Z762" s="51">
        <f t="shared" si="118"/>
        <v>1</v>
      </c>
      <c r="AA762" s="52">
        <f t="shared" si="119"/>
        <v>8.611111111111111E-3</v>
      </c>
    </row>
    <row r="763" spans="2:27" x14ac:dyDescent="0.3">
      <c r="B763" s="53">
        <v>92585</v>
      </c>
      <c r="C763" s="54">
        <v>43209</v>
      </c>
      <c r="D763" s="55">
        <f t="shared" si="113"/>
        <v>2018</v>
      </c>
      <c r="E763" s="54" t="str">
        <f t="shared" si="110"/>
        <v>Q2-2018</v>
      </c>
      <c r="F763" s="54" t="str">
        <f t="shared" si="111"/>
        <v>April</v>
      </c>
      <c r="G763" s="55">
        <f t="shared" si="114"/>
        <v>16</v>
      </c>
      <c r="H763" s="54" t="str">
        <f t="shared" si="112"/>
        <v>Thursday</v>
      </c>
      <c r="I763" s="53">
        <v>2</v>
      </c>
      <c r="J763" s="53">
        <v>23</v>
      </c>
      <c r="K763" s="53">
        <v>9</v>
      </c>
      <c r="L763" s="53">
        <v>30</v>
      </c>
      <c r="M763" s="53">
        <v>4</v>
      </c>
      <c r="N763" s="53">
        <v>3</v>
      </c>
      <c r="O763" s="53">
        <v>0</v>
      </c>
      <c r="P763" s="53">
        <v>16</v>
      </c>
      <c r="Q763" s="53">
        <v>34</v>
      </c>
      <c r="R763" s="56"/>
      <c r="S763" s="57"/>
      <c r="T763" s="57"/>
      <c r="U763" s="57"/>
      <c r="V763" s="53">
        <v>16</v>
      </c>
      <c r="W763" s="58">
        <f t="shared" si="115"/>
        <v>544</v>
      </c>
      <c r="X763" s="59">
        <f t="shared" si="116"/>
        <v>0.15111111111111111</v>
      </c>
      <c r="Y763" s="59">
        <f t="shared" si="117"/>
        <v>7.8488888888888892</v>
      </c>
      <c r="Z763" s="59">
        <f t="shared" si="118"/>
        <v>1</v>
      </c>
      <c r="AA763" s="60">
        <f t="shared" si="119"/>
        <v>9.4444444444444445E-3</v>
      </c>
    </row>
    <row r="764" spans="2:27" x14ac:dyDescent="0.3">
      <c r="B764" s="45">
        <v>92586</v>
      </c>
      <c r="C764" s="46">
        <v>43210</v>
      </c>
      <c r="D764" s="47">
        <f t="shared" si="113"/>
        <v>2018</v>
      </c>
      <c r="E764" s="46" t="str">
        <f t="shared" si="110"/>
        <v>Q2-2018</v>
      </c>
      <c r="F764" s="46" t="str">
        <f t="shared" si="111"/>
        <v>April</v>
      </c>
      <c r="G764" s="47">
        <f t="shared" si="114"/>
        <v>16</v>
      </c>
      <c r="H764" s="46" t="str">
        <f t="shared" si="112"/>
        <v>Friday</v>
      </c>
      <c r="I764" s="45">
        <v>1</v>
      </c>
      <c r="J764" s="45">
        <v>26</v>
      </c>
      <c r="K764" s="45">
        <v>6</v>
      </c>
      <c r="L764" s="45">
        <v>30</v>
      </c>
      <c r="M764" s="45">
        <v>4</v>
      </c>
      <c r="N764" s="45">
        <v>2</v>
      </c>
      <c r="O764" s="45">
        <v>0</v>
      </c>
      <c r="P764" s="45">
        <v>20</v>
      </c>
      <c r="Q764" s="45">
        <v>35</v>
      </c>
      <c r="R764" s="48"/>
      <c r="S764" s="49"/>
      <c r="T764" s="49"/>
      <c r="U764" s="49"/>
      <c r="V764" s="45">
        <v>20</v>
      </c>
      <c r="W764" s="50">
        <f t="shared" si="115"/>
        <v>700</v>
      </c>
      <c r="X764" s="51">
        <f t="shared" si="116"/>
        <v>0.19444444444444445</v>
      </c>
      <c r="Y764" s="51">
        <f t="shared" si="117"/>
        <v>7.8055555555555554</v>
      </c>
      <c r="Z764" s="51">
        <f t="shared" si="118"/>
        <v>1</v>
      </c>
      <c r="AA764" s="52">
        <f t="shared" si="119"/>
        <v>9.7222222222222224E-3</v>
      </c>
    </row>
    <row r="765" spans="2:27" x14ac:dyDescent="0.3">
      <c r="B765" s="53">
        <v>92587</v>
      </c>
      <c r="C765" s="54">
        <v>43210</v>
      </c>
      <c r="D765" s="55">
        <f t="shared" si="113"/>
        <v>2018</v>
      </c>
      <c r="E765" s="54" t="str">
        <f t="shared" si="110"/>
        <v>Q2-2018</v>
      </c>
      <c r="F765" s="54" t="str">
        <f t="shared" si="111"/>
        <v>April</v>
      </c>
      <c r="G765" s="55">
        <f t="shared" si="114"/>
        <v>16</v>
      </c>
      <c r="H765" s="54" t="str">
        <f t="shared" si="112"/>
        <v>Friday</v>
      </c>
      <c r="I765" s="53">
        <v>2</v>
      </c>
      <c r="J765" s="53">
        <v>26</v>
      </c>
      <c r="K765" s="53">
        <v>6</v>
      </c>
      <c r="L765" s="53">
        <v>30</v>
      </c>
      <c r="M765" s="53">
        <v>4</v>
      </c>
      <c r="N765" s="53">
        <v>2</v>
      </c>
      <c r="O765" s="53">
        <v>0</v>
      </c>
      <c r="P765" s="53">
        <v>20</v>
      </c>
      <c r="Q765" s="53">
        <v>31</v>
      </c>
      <c r="R765" s="56"/>
      <c r="S765" s="57"/>
      <c r="T765" s="57"/>
      <c r="U765" s="57"/>
      <c r="V765" s="53">
        <v>20</v>
      </c>
      <c r="W765" s="58">
        <f t="shared" si="115"/>
        <v>620</v>
      </c>
      <c r="X765" s="59">
        <f t="shared" si="116"/>
        <v>0.17222222222222222</v>
      </c>
      <c r="Y765" s="59">
        <f t="shared" si="117"/>
        <v>7.8277777777777775</v>
      </c>
      <c r="Z765" s="59">
        <f t="shared" si="118"/>
        <v>1</v>
      </c>
      <c r="AA765" s="60">
        <f t="shared" si="119"/>
        <v>8.611111111111111E-3</v>
      </c>
    </row>
    <row r="766" spans="2:27" x14ac:dyDescent="0.3">
      <c r="B766" s="45">
        <v>92588</v>
      </c>
      <c r="C766" s="46">
        <v>43211</v>
      </c>
      <c r="D766" s="47">
        <f t="shared" si="113"/>
        <v>2018</v>
      </c>
      <c r="E766" s="46" t="str">
        <f t="shared" si="110"/>
        <v>Q2-2018</v>
      </c>
      <c r="F766" s="46" t="str">
        <f t="shared" si="111"/>
        <v>April</v>
      </c>
      <c r="G766" s="47">
        <f t="shared" si="114"/>
        <v>16</v>
      </c>
      <c r="H766" s="46" t="str">
        <f t="shared" si="112"/>
        <v>Saturday</v>
      </c>
      <c r="I766" s="45">
        <v>1</v>
      </c>
      <c r="J766" s="45">
        <v>28</v>
      </c>
      <c r="K766" s="45">
        <v>6</v>
      </c>
      <c r="L766" s="45">
        <v>30</v>
      </c>
      <c r="M766" s="45">
        <v>5</v>
      </c>
      <c r="N766" s="45">
        <v>2</v>
      </c>
      <c r="O766" s="45">
        <v>0</v>
      </c>
      <c r="P766" s="45">
        <v>21</v>
      </c>
      <c r="Q766" s="45">
        <v>31</v>
      </c>
      <c r="R766" s="48"/>
      <c r="S766" s="49"/>
      <c r="T766" s="49"/>
      <c r="U766" s="49"/>
      <c r="V766" s="45">
        <v>21</v>
      </c>
      <c r="W766" s="50">
        <f t="shared" si="115"/>
        <v>651</v>
      </c>
      <c r="X766" s="51">
        <f t="shared" si="116"/>
        <v>0.18083333333333335</v>
      </c>
      <c r="Y766" s="51">
        <f t="shared" si="117"/>
        <v>7.8191666666666668</v>
      </c>
      <c r="Z766" s="51">
        <f t="shared" si="118"/>
        <v>1</v>
      </c>
      <c r="AA766" s="52">
        <f t="shared" si="119"/>
        <v>8.611111111111111E-3</v>
      </c>
    </row>
    <row r="767" spans="2:27" x14ac:dyDescent="0.3">
      <c r="B767" s="53">
        <v>92589</v>
      </c>
      <c r="C767" s="54">
        <v>43213</v>
      </c>
      <c r="D767" s="55">
        <f t="shared" si="113"/>
        <v>2018</v>
      </c>
      <c r="E767" s="54" t="str">
        <f t="shared" si="110"/>
        <v>Q2-2018</v>
      </c>
      <c r="F767" s="54" t="str">
        <f t="shared" si="111"/>
        <v>April</v>
      </c>
      <c r="G767" s="55">
        <f t="shared" si="114"/>
        <v>17</v>
      </c>
      <c r="H767" s="54" t="str">
        <f t="shared" si="112"/>
        <v>Monday</v>
      </c>
      <c r="I767" s="53">
        <v>1</v>
      </c>
      <c r="J767" s="53">
        <v>29</v>
      </c>
      <c r="K767" s="53">
        <v>6</v>
      </c>
      <c r="L767" s="53">
        <v>30</v>
      </c>
      <c r="M767" s="53">
        <v>4</v>
      </c>
      <c r="N767" s="53">
        <v>3</v>
      </c>
      <c r="O767" s="53">
        <v>0</v>
      </c>
      <c r="P767" s="53">
        <v>22</v>
      </c>
      <c r="Q767" s="53">
        <v>32</v>
      </c>
      <c r="R767" s="56"/>
      <c r="S767" s="57"/>
      <c r="T767" s="57"/>
      <c r="U767" s="57"/>
      <c r="V767" s="53">
        <v>22</v>
      </c>
      <c r="W767" s="58">
        <f t="shared" si="115"/>
        <v>704</v>
      </c>
      <c r="X767" s="59">
        <f t="shared" si="116"/>
        <v>0.19555555555555557</v>
      </c>
      <c r="Y767" s="59">
        <f t="shared" si="117"/>
        <v>7.8044444444444441</v>
      </c>
      <c r="Z767" s="59">
        <f t="shared" si="118"/>
        <v>1</v>
      </c>
      <c r="AA767" s="60">
        <f t="shared" si="119"/>
        <v>8.8888888888888889E-3</v>
      </c>
    </row>
    <row r="768" spans="2:27" x14ac:dyDescent="0.3">
      <c r="B768" s="45">
        <v>92590</v>
      </c>
      <c r="C768" s="46">
        <v>43213</v>
      </c>
      <c r="D768" s="47">
        <f t="shared" si="113"/>
        <v>2018</v>
      </c>
      <c r="E768" s="46" t="str">
        <f t="shared" si="110"/>
        <v>Q2-2018</v>
      </c>
      <c r="F768" s="46" t="str">
        <f t="shared" si="111"/>
        <v>April</v>
      </c>
      <c r="G768" s="47">
        <f t="shared" si="114"/>
        <v>17</v>
      </c>
      <c r="H768" s="46" t="str">
        <f t="shared" si="112"/>
        <v>Monday</v>
      </c>
      <c r="I768" s="45">
        <v>2</v>
      </c>
      <c r="J768" s="45">
        <v>24</v>
      </c>
      <c r="K768" s="45">
        <v>6</v>
      </c>
      <c r="L768" s="45">
        <v>30</v>
      </c>
      <c r="M768" s="45">
        <v>5</v>
      </c>
      <c r="N768" s="45">
        <v>3</v>
      </c>
      <c r="O768" s="45">
        <v>0</v>
      </c>
      <c r="P768" s="45">
        <v>16</v>
      </c>
      <c r="Q768" s="45">
        <v>34</v>
      </c>
      <c r="R768" s="48"/>
      <c r="S768" s="49"/>
      <c r="T768" s="49"/>
      <c r="U768" s="49"/>
      <c r="V768" s="45">
        <v>16</v>
      </c>
      <c r="W768" s="50">
        <f t="shared" si="115"/>
        <v>544</v>
      </c>
      <c r="X768" s="51">
        <f t="shared" si="116"/>
        <v>0.15111111111111111</v>
      </c>
      <c r="Y768" s="51">
        <f t="shared" si="117"/>
        <v>7.8488888888888892</v>
      </c>
      <c r="Z768" s="51">
        <f t="shared" si="118"/>
        <v>1</v>
      </c>
      <c r="AA768" s="52">
        <f t="shared" si="119"/>
        <v>9.4444444444444445E-3</v>
      </c>
    </row>
    <row r="769" spans="2:27" x14ac:dyDescent="0.3">
      <c r="B769" s="53">
        <v>92591</v>
      </c>
      <c r="C769" s="54">
        <v>43214</v>
      </c>
      <c r="D769" s="55">
        <f t="shared" si="113"/>
        <v>2018</v>
      </c>
      <c r="E769" s="54" t="str">
        <f t="shared" si="110"/>
        <v>Q2-2018</v>
      </c>
      <c r="F769" s="54" t="str">
        <f t="shared" si="111"/>
        <v>April</v>
      </c>
      <c r="G769" s="55">
        <f t="shared" si="114"/>
        <v>17</v>
      </c>
      <c r="H769" s="54" t="str">
        <f t="shared" si="112"/>
        <v>Tuesday</v>
      </c>
      <c r="I769" s="53">
        <v>1</v>
      </c>
      <c r="J769" s="53">
        <v>28</v>
      </c>
      <c r="K769" s="53">
        <v>8</v>
      </c>
      <c r="L769" s="53">
        <v>30</v>
      </c>
      <c r="M769" s="53">
        <v>5</v>
      </c>
      <c r="N769" s="53">
        <v>3</v>
      </c>
      <c r="O769" s="53">
        <v>0</v>
      </c>
      <c r="P769" s="53">
        <v>20</v>
      </c>
      <c r="Q769" s="53">
        <v>31</v>
      </c>
      <c r="R769" s="56"/>
      <c r="S769" s="57"/>
      <c r="T769" s="57"/>
      <c r="U769" s="57"/>
      <c r="V769" s="53">
        <v>20</v>
      </c>
      <c r="W769" s="58">
        <f t="shared" si="115"/>
        <v>620</v>
      </c>
      <c r="X769" s="59">
        <f t="shared" si="116"/>
        <v>0.17222222222222222</v>
      </c>
      <c r="Y769" s="59">
        <f t="shared" si="117"/>
        <v>7.8277777777777775</v>
      </c>
      <c r="Z769" s="59">
        <f t="shared" si="118"/>
        <v>1</v>
      </c>
      <c r="AA769" s="60">
        <f t="shared" si="119"/>
        <v>8.611111111111111E-3</v>
      </c>
    </row>
    <row r="770" spans="2:27" x14ac:dyDescent="0.3">
      <c r="B770" s="45">
        <v>92592</v>
      </c>
      <c r="C770" s="46">
        <v>43214</v>
      </c>
      <c r="D770" s="47">
        <f t="shared" si="113"/>
        <v>2018</v>
      </c>
      <c r="E770" s="46" t="str">
        <f t="shared" si="110"/>
        <v>Q2-2018</v>
      </c>
      <c r="F770" s="46" t="str">
        <f t="shared" si="111"/>
        <v>April</v>
      </c>
      <c r="G770" s="47">
        <f t="shared" si="114"/>
        <v>17</v>
      </c>
      <c r="H770" s="46" t="str">
        <f t="shared" si="112"/>
        <v>Tuesday</v>
      </c>
      <c r="I770" s="45">
        <v>2</v>
      </c>
      <c r="J770" s="45">
        <v>25</v>
      </c>
      <c r="K770" s="45">
        <v>8</v>
      </c>
      <c r="L770" s="45">
        <v>30</v>
      </c>
      <c r="M770" s="45">
        <v>4</v>
      </c>
      <c r="N770" s="45">
        <v>2</v>
      </c>
      <c r="O770" s="45">
        <v>0</v>
      </c>
      <c r="P770" s="45">
        <v>19</v>
      </c>
      <c r="Q770" s="45">
        <v>32</v>
      </c>
      <c r="R770" s="48"/>
      <c r="S770" s="49"/>
      <c r="T770" s="49"/>
      <c r="U770" s="49"/>
      <c r="V770" s="45">
        <v>19</v>
      </c>
      <c r="W770" s="50">
        <f t="shared" si="115"/>
        <v>608</v>
      </c>
      <c r="X770" s="51">
        <f t="shared" si="116"/>
        <v>0.16888888888888889</v>
      </c>
      <c r="Y770" s="51">
        <f t="shared" si="117"/>
        <v>7.8311111111111114</v>
      </c>
      <c r="Z770" s="51">
        <f t="shared" si="118"/>
        <v>1</v>
      </c>
      <c r="AA770" s="52">
        <f t="shared" si="119"/>
        <v>8.8888888888888889E-3</v>
      </c>
    </row>
    <row r="771" spans="2:27" x14ac:dyDescent="0.3">
      <c r="B771" s="53">
        <v>92593</v>
      </c>
      <c r="C771" s="54">
        <v>43215</v>
      </c>
      <c r="D771" s="55">
        <f t="shared" si="113"/>
        <v>2018</v>
      </c>
      <c r="E771" s="54" t="str">
        <f t="shared" si="110"/>
        <v>Q2-2018</v>
      </c>
      <c r="F771" s="54" t="str">
        <f t="shared" si="111"/>
        <v>April</v>
      </c>
      <c r="G771" s="55">
        <f t="shared" si="114"/>
        <v>17</v>
      </c>
      <c r="H771" s="54" t="str">
        <f t="shared" si="112"/>
        <v>Wednesday</v>
      </c>
      <c r="I771" s="53">
        <v>1</v>
      </c>
      <c r="J771" s="53">
        <v>26</v>
      </c>
      <c r="K771" s="53">
        <v>9</v>
      </c>
      <c r="L771" s="53">
        <v>30</v>
      </c>
      <c r="M771" s="53">
        <v>5</v>
      </c>
      <c r="N771" s="53">
        <v>2</v>
      </c>
      <c r="O771" s="53">
        <v>0</v>
      </c>
      <c r="P771" s="53">
        <v>19</v>
      </c>
      <c r="Q771" s="53">
        <v>35</v>
      </c>
      <c r="R771" s="56"/>
      <c r="S771" s="57"/>
      <c r="T771" s="57"/>
      <c r="U771" s="57"/>
      <c r="V771" s="53">
        <v>19</v>
      </c>
      <c r="W771" s="58">
        <f t="shared" si="115"/>
        <v>665</v>
      </c>
      <c r="X771" s="59">
        <f t="shared" si="116"/>
        <v>0.18472222222222223</v>
      </c>
      <c r="Y771" s="59">
        <f t="shared" si="117"/>
        <v>7.8152777777777782</v>
      </c>
      <c r="Z771" s="59">
        <f t="shared" si="118"/>
        <v>1</v>
      </c>
      <c r="AA771" s="60">
        <f t="shared" si="119"/>
        <v>9.7222222222222224E-3</v>
      </c>
    </row>
    <row r="772" spans="2:27" x14ac:dyDescent="0.3">
      <c r="B772" s="45">
        <v>92594</v>
      </c>
      <c r="C772" s="46">
        <v>43215</v>
      </c>
      <c r="D772" s="47">
        <f t="shared" si="113"/>
        <v>2018</v>
      </c>
      <c r="E772" s="46" t="str">
        <f t="shared" si="110"/>
        <v>Q2-2018</v>
      </c>
      <c r="F772" s="46" t="str">
        <f t="shared" si="111"/>
        <v>April</v>
      </c>
      <c r="G772" s="47">
        <f t="shared" si="114"/>
        <v>17</v>
      </c>
      <c r="H772" s="46" t="str">
        <f t="shared" si="112"/>
        <v>Wednesday</v>
      </c>
      <c r="I772" s="45">
        <v>2</v>
      </c>
      <c r="J772" s="45">
        <v>28</v>
      </c>
      <c r="K772" s="45">
        <v>7</v>
      </c>
      <c r="L772" s="45">
        <v>30</v>
      </c>
      <c r="M772" s="45">
        <v>4</v>
      </c>
      <c r="N772" s="45">
        <v>3</v>
      </c>
      <c r="O772" s="45">
        <v>0</v>
      </c>
      <c r="P772" s="45">
        <v>21</v>
      </c>
      <c r="Q772" s="45">
        <v>31</v>
      </c>
      <c r="R772" s="48"/>
      <c r="S772" s="49"/>
      <c r="T772" s="49"/>
      <c r="U772" s="49"/>
      <c r="V772" s="45">
        <v>21</v>
      </c>
      <c r="W772" s="50">
        <f t="shared" si="115"/>
        <v>651</v>
      </c>
      <c r="X772" s="51">
        <f t="shared" si="116"/>
        <v>0.18083333333333335</v>
      </c>
      <c r="Y772" s="51">
        <f t="shared" si="117"/>
        <v>7.8191666666666668</v>
      </c>
      <c r="Z772" s="51">
        <f t="shared" si="118"/>
        <v>1</v>
      </c>
      <c r="AA772" s="52">
        <f t="shared" si="119"/>
        <v>8.611111111111111E-3</v>
      </c>
    </row>
    <row r="773" spans="2:27" x14ac:dyDescent="0.3">
      <c r="B773" s="53">
        <v>92595</v>
      </c>
      <c r="C773" s="54">
        <v>43216</v>
      </c>
      <c r="D773" s="55">
        <f t="shared" si="113"/>
        <v>2018</v>
      </c>
      <c r="E773" s="54" t="str">
        <f t="shared" si="110"/>
        <v>Q2-2018</v>
      </c>
      <c r="F773" s="54" t="str">
        <f t="shared" si="111"/>
        <v>April</v>
      </c>
      <c r="G773" s="55">
        <f t="shared" si="114"/>
        <v>17</v>
      </c>
      <c r="H773" s="54" t="str">
        <f t="shared" si="112"/>
        <v>Thursday</v>
      </c>
      <c r="I773" s="53">
        <v>1</v>
      </c>
      <c r="J773" s="53">
        <v>28</v>
      </c>
      <c r="K773" s="53">
        <v>7</v>
      </c>
      <c r="L773" s="53">
        <v>30</v>
      </c>
      <c r="M773" s="53">
        <v>4</v>
      </c>
      <c r="N773" s="53">
        <v>3</v>
      </c>
      <c r="O773" s="53">
        <v>0</v>
      </c>
      <c r="P773" s="53">
        <v>21</v>
      </c>
      <c r="Q773" s="53">
        <v>33</v>
      </c>
      <c r="R773" s="56"/>
      <c r="S773" s="57"/>
      <c r="T773" s="57"/>
      <c r="U773" s="57"/>
      <c r="V773" s="53">
        <v>21</v>
      </c>
      <c r="W773" s="58">
        <f t="shared" si="115"/>
        <v>693</v>
      </c>
      <c r="X773" s="59">
        <f t="shared" si="116"/>
        <v>0.1925</v>
      </c>
      <c r="Y773" s="59">
        <f t="shared" si="117"/>
        <v>7.8075000000000001</v>
      </c>
      <c r="Z773" s="59">
        <f t="shared" si="118"/>
        <v>1</v>
      </c>
      <c r="AA773" s="60">
        <f t="shared" si="119"/>
        <v>9.1666666666666667E-3</v>
      </c>
    </row>
    <row r="774" spans="2:27" x14ac:dyDescent="0.3">
      <c r="B774" s="45">
        <v>92596</v>
      </c>
      <c r="C774" s="46">
        <v>43216</v>
      </c>
      <c r="D774" s="47">
        <f t="shared" si="113"/>
        <v>2018</v>
      </c>
      <c r="E774" s="46" t="str">
        <f t="shared" si="110"/>
        <v>Q2-2018</v>
      </c>
      <c r="F774" s="46" t="str">
        <f t="shared" si="111"/>
        <v>April</v>
      </c>
      <c r="G774" s="47">
        <f t="shared" si="114"/>
        <v>17</v>
      </c>
      <c r="H774" s="46" t="str">
        <f t="shared" si="112"/>
        <v>Thursday</v>
      </c>
      <c r="I774" s="45">
        <v>2</v>
      </c>
      <c r="J774" s="45">
        <v>26</v>
      </c>
      <c r="K774" s="45">
        <v>8</v>
      </c>
      <c r="L774" s="45">
        <v>30</v>
      </c>
      <c r="M774" s="45">
        <v>4</v>
      </c>
      <c r="N774" s="45">
        <v>3</v>
      </c>
      <c r="O774" s="45">
        <v>0</v>
      </c>
      <c r="P774" s="45">
        <v>19</v>
      </c>
      <c r="Q774" s="45">
        <v>30</v>
      </c>
      <c r="R774" s="48"/>
      <c r="S774" s="49"/>
      <c r="T774" s="49"/>
      <c r="U774" s="49"/>
      <c r="V774" s="45">
        <v>19</v>
      </c>
      <c r="W774" s="50">
        <f t="shared" si="115"/>
        <v>570</v>
      </c>
      <c r="X774" s="51">
        <f t="shared" si="116"/>
        <v>0.15833333333333333</v>
      </c>
      <c r="Y774" s="51">
        <f t="shared" si="117"/>
        <v>7.8416666666666668</v>
      </c>
      <c r="Z774" s="51">
        <f t="shared" si="118"/>
        <v>1</v>
      </c>
      <c r="AA774" s="52">
        <f t="shared" si="119"/>
        <v>8.3333333333333332E-3</v>
      </c>
    </row>
    <row r="775" spans="2:27" x14ac:dyDescent="0.3">
      <c r="B775" s="53">
        <v>92597</v>
      </c>
      <c r="C775" s="54">
        <v>43217</v>
      </c>
      <c r="D775" s="55">
        <f t="shared" si="113"/>
        <v>2018</v>
      </c>
      <c r="E775" s="54" t="str">
        <f t="shared" si="110"/>
        <v>Q2-2018</v>
      </c>
      <c r="F775" s="54" t="str">
        <f t="shared" si="111"/>
        <v>April</v>
      </c>
      <c r="G775" s="55">
        <f t="shared" si="114"/>
        <v>17</v>
      </c>
      <c r="H775" s="54" t="str">
        <f t="shared" si="112"/>
        <v>Friday</v>
      </c>
      <c r="I775" s="53">
        <v>1</v>
      </c>
      <c r="J775" s="53">
        <v>27</v>
      </c>
      <c r="K775" s="53">
        <v>8</v>
      </c>
      <c r="L775" s="53">
        <v>30</v>
      </c>
      <c r="M775" s="53">
        <v>4</v>
      </c>
      <c r="N775" s="53">
        <v>3</v>
      </c>
      <c r="O775" s="53">
        <v>0</v>
      </c>
      <c r="P775" s="53">
        <v>20</v>
      </c>
      <c r="Q775" s="53">
        <v>32</v>
      </c>
      <c r="R775" s="56"/>
      <c r="S775" s="57"/>
      <c r="T775" s="57"/>
      <c r="U775" s="57"/>
      <c r="V775" s="53">
        <v>20</v>
      </c>
      <c r="W775" s="58">
        <f t="shared" si="115"/>
        <v>640</v>
      </c>
      <c r="X775" s="59">
        <f t="shared" si="116"/>
        <v>0.17777777777777778</v>
      </c>
      <c r="Y775" s="59">
        <f t="shared" si="117"/>
        <v>7.822222222222222</v>
      </c>
      <c r="Z775" s="59">
        <f t="shared" si="118"/>
        <v>1</v>
      </c>
      <c r="AA775" s="60">
        <f t="shared" si="119"/>
        <v>8.8888888888888889E-3</v>
      </c>
    </row>
    <row r="776" spans="2:27" x14ac:dyDescent="0.3">
      <c r="B776" s="45">
        <v>92598</v>
      </c>
      <c r="C776" s="46">
        <v>43217</v>
      </c>
      <c r="D776" s="47">
        <f t="shared" si="113"/>
        <v>2018</v>
      </c>
      <c r="E776" s="46" t="str">
        <f t="shared" si="110"/>
        <v>Q2-2018</v>
      </c>
      <c r="F776" s="46" t="str">
        <f t="shared" si="111"/>
        <v>April</v>
      </c>
      <c r="G776" s="47">
        <f t="shared" si="114"/>
        <v>17</v>
      </c>
      <c r="H776" s="46" t="str">
        <f t="shared" si="112"/>
        <v>Friday</v>
      </c>
      <c r="I776" s="45">
        <v>2</v>
      </c>
      <c r="J776" s="45">
        <v>25</v>
      </c>
      <c r="K776" s="45">
        <v>6</v>
      </c>
      <c r="L776" s="45">
        <v>30</v>
      </c>
      <c r="M776" s="45">
        <v>5</v>
      </c>
      <c r="N776" s="45">
        <v>2</v>
      </c>
      <c r="O776" s="45">
        <v>0</v>
      </c>
      <c r="P776" s="45">
        <v>18</v>
      </c>
      <c r="Q776" s="45">
        <v>31</v>
      </c>
      <c r="R776" s="48"/>
      <c r="S776" s="49"/>
      <c r="T776" s="49"/>
      <c r="U776" s="49"/>
      <c r="V776" s="45">
        <v>18</v>
      </c>
      <c r="W776" s="50">
        <f t="shared" si="115"/>
        <v>558</v>
      </c>
      <c r="X776" s="51">
        <f t="shared" si="116"/>
        <v>0.155</v>
      </c>
      <c r="Y776" s="51">
        <f t="shared" si="117"/>
        <v>7.8449999999999998</v>
      </c>
      <c r="Z776" s="51">
        <f t="shared" si="118"/>
        <v>1</v>
      </c>
      <c r="AA776" s="52">
        <f t="shared" si="119"/>
        <v>8.611111111111111E-3</v>
      </c>
    </row>
    <row r="777" spans="2:27" x14ac:dyDescent="0.3">
      <c r="B777" s="53">
        <v>92599</v>
      </c>
      <c r="C777" s="54">
        <v>43218</v>
      </c>
      <c r="D777" s="55">
        <f t="shared" si="113"/>
        <v>2018</v>
      </c>
      <c r="E777" s="54" t="str">
        <f t="shared" si="110"/>
        <v>Q2-2018</v>
      </c>
      <c r="F777" s="54" t="str">
        <f t="shared" si="111"/>
        <v>April</v>
      </c>
      <c r="G777" s="55">
        <f t="shared" si="114"/>
        <v>17</v>
      </c>
      <c r="H777" s="54" t="str">
        <f t="shared" si="112"/>
        <v>Saturday</v>
      </c>
      <c r="I777" s="53">
        <v>1</v>
      </c>
      <c r="J777" s="53">
        <v>28</v>
      </c>
      <c r="K777" s="53">
        <v>7</v>
      </c>
      <c r="L777" s="53">
        <v>30</v>
      </c>
      <c r="M777" s="53">
        <v>5</v>
      </c>
      <c r="N777" s="53">
        <v>2</v>
      </c>
      <c r="O777" s="53">
        <v>0</v>
      </c>
      <c r="P777" s="53">
        <v>21</v>
      </c>
      <c r="Q777" s="53">
        <v>32</v>
      </c>
      <c r="R777" s="56"/>
      <c r="S777" s="57"/>
      <c r="T777" s="57"/>
      <c r="U777" s="57"/>
      <c r="V777" s="53">
        <v>21</v>
      </c>
      <c r="W777" s="58">
        <f t="shared" si="115"/>
        <v>672</v>
      </c>
      <c r="X777" s="59">
        <f t="shared" si="116"/>
        <v>0.18666666666666668</v>
      </c>
      <c r="Y777" s="59">
        <f t="shared" si="117"/>
        <v>7.8133333333333335</v>
      </c>
      <c r="Z777" s="59">
        <f t="shared" si="118"/>
        <v>1</v>
      </c>
      <c r="AA777" s="60">
        <f t="shared" si="119"/>
        <v>8.8888888888888889E-3</v>
      </c>
    </row>
    <row r="778" spans="2:27" x14ac:dyDescent="0.3">
      <c r="B778" s="45">
        <v>92600</v>
      </c>
      <c r="C778" s="46">
        <v>43220</v>
      </c>
      <c r="D778" s="47">
        <f t="shared" si="113"/>
        <v>2018</v>
      </c>
      <c r="E778" s="46" t="str">
        <f t="shared" si="110"/>
        <v>Q2-2018</v>
      </c>
      <c r="F778" s="46" t="str">
        <f t="shared" si="111"/>
        <v>April</v>
      </c>
      <c r="G778" s="47">
        <f t="shared" si="114"/>
        <v>18</v>
      </c>
      <c r="H778" s="46" t="str">
        <f t="shared" si="112"/>
        <v>Monday</v>
      </c>
      <c r="I778" s="45">
        <v>1</v>
      </c>
      <c r="J778" s="45">
        <v>28</v>
      </c>
      <c r="K778" s="45">
        <v>9</v>
      </c>
      <c r="L778" s="45">
        <v>30</v>
      </c>
      <c r="M778" s="45">
        <v>4</v>
      </c>
      <c r="N778" s="45">
        <v>2</v>
      </c>
      <c r="O778" s="45">
        <v>0</v>
      </c>
      <c r="P778" s="45">
        <v>22</v>
      </c>
      <c r="Q778" s="45">
        <v>31</v>
      </c>
      <c r="R778" s="48"/>
      <c r="S778" s="49"/>
      <c r="T778" s="49"/>
      <c r="U778" s="49"/>
      <c r="V778" s="45">
        <v>22</v>
      </c>
      <c r="W778" s="50">
        <f t="shared" si="115"/>
        <v>682</v>
      </c>
      <c r="X778" s="51">
        <f t="shared" si="116"/>
        <v>0.18944444444444444</v>
      </c>
      <c r="Y778" s="51">
        <f t="shared" si="117"/>
        <v>7.8105555555555553</v>
      </c>
      <c r="Z778" s="51">
        <f t="shared" si="118"/>
        <v>1</v>
      </c>
      <c r="AA778" s="52">
        <f t="shared" si="119"/>
        <v>8.611111111111111E-3</v>
      </c>
    </row>
    <row r="779" spans="2:27" x14ac:dyDescent="0.3">
      <c r="B779" s="53">
        <v>92601</v>
      </c>
      <c r="C779" s="54">
        <v>43220</v>
      </c>
      <c r="D779" s="55">
        <f t="shared" si="113"/>
        <v>2018</v>
      </c>
      <c r="E779" s="54" t="str">
        <f t="shared" si="110"/>
        <v>Q2-2018</v>
      </c>
      <c r="F779" s="54" t="str">
        <f t="shared" si="111"/>
        <v>April</v>
      </c>
      <c r="G779" s="55">
        <f t="shared" si="114"/>
        <v>18</v>
      </c>
      <c r="H779" s="54" t="str">
        <f t="shared" si="112"/>
        <v>Monday</v>
      </c>
      <c r="I779" s="53">
        <v>2</v>
      </c>
      <c r="J779" s="53">
        <v>28</v>
      </c>
      <c r="K779" s="53">
        <v>9</v>
      </c>
      <c r="L779" s="53">
        <v>30</v>
      </c>
      <c r="M779" s="53">
        <v>5</v>
      </c>
      <c r="N779" s="53">
        <v>2</v>
      </c>
      <c r="O779" s="53">
        <v>0</v>
      </c>
      <c r="P779" s="53">
        <v>21</v>
      </c>
      <c r="Q779" s="53">
        <v>31</v>
      </c>
      <c r="R779" s="56"/>
      <c r="S779" s="57"/>
      <c r="T779" s="57"/>
      <c r="U779" s="57"/>
      <c r="V779" s="53">
        <v>21</v>
      </c>
      <c r="W779" s="58">
        <f t="shared" si="115"/>
        <v>651</v>
      </c>
      <c r="X779" s="59">
        <f t="shared" si="116"/>
        <v>0.18083333333333335</v>
      </c>
      <c r="Y779" s="59">
        <f t="shared" si="117"/>
        <v>7.8191666666666668</v>
      </c>
      <c r="Z779" s="59">
        <f t="shared" si="118"/>
        <v>1</v>
      </c>
      <c r="AA779" s="60">
        <f t="shared" si="119"/>
        <v>8.611111111111111E-3</v>
      </c>
    </row>
    <row r="780" spans="2:27" x14ac:dyDescent="0.3">
      <c r="B780" s="45">
        <v>92602</v>
      </c>
      <c r="C780" s="46">
        <v>43221</v>
      </c>
      <c r="D780" s="47">
        <f t="shared" si="113"/>
        <v>2018</v>
      </c>
      <c r="E780" s="46" t="str">
        <f t="shared" si="110"/>
        <v>Q2-2018</v>
      </c>
      <c r="F780" s="46" t="str">
        <f t="shared" si="111"/>
        <v>May</v>
      </c>
      <c r="G780" s="47">
        <f t="shared" si="114"/>
        <v>18</v>
      </c>
      <c r="H780" s="46" t="str">
        <f t="shared" si="112"/>
        <v>Tuesday</v>
      </c>
      <c r="I780" s="45">
        <v>1</v>
      </c>
      <c r="J780" s="45">
        <v>24</v>
      </c>
      <c r="K780" s="45">
        <v>9</v>
      </c>
      <c r="L780" s="45">
        <v>30</v>
      </c>
      <c r="M780" s="45">
        <v>4</v>
      </c>
      <c r="N780" s="45">
        <v>2</v>
      </c>
      <c r="O780" s="45">
        <v>0</v>
      </c>
      <c r="P780" s="45">
        <v>18</v>
      </c>
      <c r="Q780" s="45">
        <v>32</v>
      </c>
      <c r="R780" s="48"/>
      <c r="S780" s="49"/>
      <c r="T780" s="49"/>
      <c r="U780" s="49"/>
      <c r="V780" s="45">
        <v>18</v>
      </c>
      <c r="W780" s="50">
        <f t="shared" si="115"/>
        <v>576</v>
      </c>
      <c r="X780" s="51">
        <f t="shared" si="116"/>
        <v>0.16</v>
      </c>
      <c r="Y780" s="51">
        <f t="shared" si="117"/>
        <v>7.84</v>
      </c>
      <c r="Z780" s="51">
        <f t="shared" si="118"/>
        <v>1</v>
      </c>
      <c r="AA780" s="52">
        <f t="shared" si="119"/>
        <v>8.8888888888888889E-3</v>
      </c>
    </row>
    <row r="781" spans="2:27" x14ac:dyDescent="0.3">
      <c r="B781" s="53">
        <v>92603</v>
      </c>
      <c r="C781" s="54">
        <v>43221</v>
      </c>
      <c r="D781" s="55">
        <f t="shared" si="113"/>
        <v>2018</v>
      </c>
      <c r="E781" s="54" t="str">
        <f t="shared" si="110"/>
        <v>Q2-2018</v>
      </c>
      <c r="F781" s="54" t="str">
        <f t="shared" si="111"/>
        <v>May</v>
      </c>
      <c r="G781" s="55">
        <f t="shared" si="114"/>
        <v>18</v>
      </c>
      <c r="H781" s="54" t="str">
        <f t="shared" si="112"/>
        <v>Tuesday</v>
      </c>
      <c r="I781" s="53">
        <v>2</v>
      </c>
      <c r="J781" s="53">
        <v>25</v>
      </c>
      <c r="K781" s="53">
        <v>8</v>
      </c>
      <c r="L781" s="53">
        <v>30</v>
      </c>
      <c r="M781" s="53">
        <v>5</v>
      </c>
      <c r="N781" s="53">
        <v>3</v>
      </c>
      <c r="O781" s="53">
        <v>0</v>
      </c>
      <c r="P781" s="53">
        <v>17</v>
      </c>
      <c r="Q781" s="53">
        <v>30</v>
      </c>
      <c r="R781" s="56"/>
      <c r="S781" s="57"/>
      <c r="T781" s="57"/>
      <c r="U781" s="57"/>
      <c r="V781" s="53">
        <v>17</v>
      </c>
      <c r="W781" s="58">
        <f t="shared" si="115"/>
        <v>510</v>
      </c>
      <c r="X781" s="59">
        <f t="shared" si="116"/>
        <v>0.14166666666666666</v>
      </c>
      <c r="Y781" s="59">
        <f t="shared" si="117"/>
        <v>7.8583333333333334</v>
      </c>
      <c r="Z781" s="59">
        <f t="shared" si="118"/>
        <v>1</v>
      </c>
      <c r="AA781" s="60">
        <f t="shared" si="119"/>
        <v>8.3333333333333332E-3</v>
      </c>
    </row>
    <row r="782" spans="2:27" x14ac:dyDescent="0.3">
      <c r="B782" s="45">
        <v>92604</v>
      </c>
      <c r="C782" s="46">
        <v>43222</v>
      </c>
      <c r="D782" s="47">
        <f t="shared" si="113"/>
        <v>2018</v>
      </c>
      <c r="E782" s="46" t="str">
        <f t="shared" si="110"/>
        <v>Q2-2018</v>
      </c>
      <c r="F782" s="46" t="str">
        <f t="shared" si="111"/>
        <v>May</v>
      </c>
      <c r="G782" s="47">
        <f t="shared" si="114"/>
        <v>18</v>
      </c>
      <c r="H782" s="46" t="str">
        <f t="shared" si="112"/>
        <v>Wednesday</v>
      </c>
      <c r="I782" s="45">
        <v>1</v>
      </c>
      <c r="J782" s="45">
        <v>26</v>
      </c>
      <c r="K782" s="45">
        <v>6</v>
      </c>
      <c r="L782" s="45">
        <v>30</v>
      </c>
      <c r="M782" s="45">
        <v>5</v>
      </c>
      <c r="N782" s="45">
        <v>3</v>
      </c>
      <c r="O782" s="45">
        <v>0</v>
      </c>
      <c r="P782" s="45">
        <v>18</v>
      </c>
      <c r="Q782" s="45">
        <v>32</v>
      </c>
      <c r="R782" s="48"/>
      <c r="S782" s="49"/>
      <c r="T782" s="49"/>
      <c r="U782" s="49"/>
      <c r="V782" s="45">
        <v>18</v>
      </c>
      <c r="W782" s="50">
        <f t="shared" si="115"/>
        <v>576</v>
      </c>
      <c r="X782" s="51">
        <f t="shared" si="116"/>
        <v>0.16</v>
      </c>
      <c r="Y782" s="51">
        <f t="shared" si="117"/>
        <v>7.84</v>
      </c>
      <c r="Z782" s="51">
        <f t="shared" si="118"/>
        <v>1</v>
      </c>
      <c r="AA782" s="52">
        <f t="shared" si="119"/>
        <v>8.8888888888888889E-3</v>
      </c>
    </row>
    <row r="783" spans="2:27" x14ac:dyDescent="0.3">
      <c r="B783" s="53">
        <v>92605</v>
      </c>
      <c r="C783" s="54">
        <v>43222</v>
      </c>
      <c r="D783" s="55">
        <f t="shared" si="113"/>
        <v>2018</v>
      </c>
      <c r="E783" s="54" t="str">
        <f t="shared" si="110"/>
        <v>Q2-2018</v>
      </c>
      <c r="F783" s="54" t="str">
        <f t="shared" si="111"/>
        <v>May</v>
      </c>
      <c r="G783" s="55">
        <f t="shared" si="114"/>
        <v>18</v>
      </c>
      <c r="H783" s="54" t="str">
        <f t="shared" si="112"/>
        <v>Wednesday</v>
      </c>
      <c r="I783" s="53">
        <v>2</v>
      </c>
      <c r="J783" s="53">
        <v>28</v>
      </c>
      <c r="K783" s="53">
        <v>5</v>
      </c>
      <c r="L783" s="53">
        <v>30</v>
      </c>
      <c r="M783" s="53">
        <v>4</v>
      </c>
      <c r="N783" s="53">
        <v>3</v>
      </c>
      <c r="O783" s="53">
        <v>0</v>
      </c>
      <c r="P783" s="53">
        <v>21</v>
      </c>
      <c r="Q783" s="53">
        <v>33</v>
      </c>
      <c r="R783" s="56"/>
      <c r="S783" s="57"/>
      <c r="T783" s="57"/>
      <c r="U783" s="57"/>
      <c r="V783" s="53">
        <v>21</v>
      </c>
      <c r="W783" s="58">
        <f t="shared" si="115"/>
        <v>693</v>
      </c>
      <c r="X783" s="59">
        <f t="shared" si="116"/>
        <v>0.1925</v>
      </c>
      <c r="Y783" s="59">
        <f t="shared" si="117"/>
        <v>7.8075000000000001</v>
      </c>
      <c r="Z783" s="59">
        <f t="shared" si="118"/>
        <v>1</v>
      </c>
      <c r="AA783" s="60">
        <f t="shared" si="119"/>
        <v>9.1666666666666667E-3</v>
      </c>
    </row>
    <row r="784" spans="2:27" x14ac:dyDescent="0.3">
      <c r="B784" s="45">
        <v>92606</v>
      </c>
      <c r="C784" s="46">
        <v>43223</v>
      </c>
      <c r="D784" s="47">
        <f t="shared" si="113"/>
        <v>2018</v>
      </c>
      <c r="E784" s="46" t="str">
        <f t="shared" si="110"/>
        <v>Q2-2018</v>
      </c>
      <c r="F784" s="46" t="str">
        <f t="shared" si="111"/>
        <v>May</v>
      </c>
      <c r="G784" s="47">
        <f t="shared" si="114"/>
        <v>18</v>
      </c>
      <c r="H784" s="46" t="str">
        <f t="shared" si="112"/>
        <v>Thursday</v>
      </c>
      <c r="I784" s="45">
        <v>1</v>
      </c>
      <c r="J784" s="45">
        <v>27</v>
      </c>
      <c r="K784" s="45">
        <v>8</v>
      </c>
      <c r="L784" s="45">
        <v>30</v>
      </c>
      <c r="M784" s="45">
        <v>5</v>
      </c>
      <c r="N784" s="45">
        <v>2</v>
      </c>
      <c r="O784" s="45">
        <v>0</v>
      </c>
      <c r="P784" s="45">
        <v>20</v>
      </c>
      <c r="Q784" s="45">
        <v>34</v>
      </c>
      <c r="R784" s="48"/>
      <c r="S784" s="49"/>
      <c r="T784" s="49"/>
      <c r="U784" s="49"/>
      <c r="V784" s="45">
        <v>20</v>
      </c>
      <c r="W784" s="50">
        <f t="shared" si="115"/>
        <v>680</v>
      </c>
      <c r="X784" s="51">
        <f t="shared" si="116"/>
        <v>0.18888888888888888</v>
      </c>
      <c r="Y784" s="51">
        <f t="shared" si="117"/>
        <v>7.8111111111111109</v>
      </c>
      <c r="Z784" s="51">
        <f t="shared" si="118"/>
        <v>1</v>
      </c>
      <c r="AA784" s="52">
        <f t="shared" si="119"/>
        <v>9.4444444444444445E-3</v>
      </c>
    </row>
    <row r="785" spans="2:27" x14ac:dyDescent="0.3">
      <c r="B785" s="53">
        <v>92607</v>
      </c>
      <c r="C785" s="54">
        <v>43223</v>
      </c>
      <c r="D785" s="55">
        <f t="shared" si="113"/>
        <v>2018</v>
      </c>
      <c r="E785" s="54" t="str">
        <f t="shared" si="110"/>
        <v>Q2-2018</v>
      </c>
      <c r="F785" s="54" t="str">
        <f t="shared" si="111"/>
        <v>May</v>
      </c>
      <c r="G785" s="55">
        <f t="shared" si="114"/>
        <v>18</v>
      </c>
      <c r="H785" s="54" t="str">
        <f t="shared" si="112"/>
        <v>Thursday</v>
      </c>
      <c r="I785" s="53">
        <v>2</v>
      </c>
      <c r="J785" s="53">
        <v>28</v>
      </c>
      <c r="K785" s="53">
        <v>5</v>
      </c>
      <c r="L785" s="53">
        <v>30</v>
      </c>
      <c r="M785" s="53">
        <v>4</v>
      </c>
      <c r="N785" s="53">
        <v>3</v>
      </c>
      <c r="O785" s="53">
        <v>0</v>
      </c>
      <c r="P785" s="53">
        <v>21</v>
      </c>
      <c r="Q785" s="53">
        <v>34</v>
      </c>
      <c r="R785" s="56"/>
      <c r="S785" s="57"/>
      <c r="T785" s="57"/>
      <c r="U785" s="57"/>
      <c r="V785" s="53">
        <v>21</v>
      </c>
      <c r="W785" s="58">
        <f t="shared" si="115"/>
        <v>714</v>
      </c>
      <c r="X785" s="59">
        <f t="shared" si="116"/>
        <v>0.19833333333333333</v>
      </c>
      <c r="Y785" s="59">
        <f t="shared" si="117"/>
        <v>7.8016666666666667</v>
      </c>
      <c r="Z785" s="59">
        <f t="shared" si="118"/>
        <v>1</v>
      </c>
      <c r="AA785" s="60">
        <f t="shared" si="119"/>
        <v>9.4444444444444445E-3</v>
      </c>
    </row>
    <row r="786" spans="2:27" x14ac:dyDescent="0.3">
      <c r="B786" s="45">
        <v>92608</v>
      </c>
      <c r="C786" s="46">
        <v>43224</v>
      </c>
      <c r="D786" s="47">
        <f t="shared" si="113"/>
        <v>2018</v>
      </c>
      <c r="E786" s="46" t="str">
        <f t="shared" si="110"/>
        <v>Q2-2018</v>
      </c>
      <c r="F786" s="46" t="str">
        <f t="shared" si="111"/>
        <v>May</v>
      </c>
      <c r="G786" s="47">
        <f t="shared" si="114"/>
        <v>18</v>
      </c>
      <c r="H786" s="46" t="str">
        <f t="shared" si="112"/>
        <v>Friday</v>
      </c>
      <c r="I786" s="45">
        <v>1</v>
      </c>
      <c r="J786" s="45">
        <v>27</v>
      </c>
      <c r="K786" s="45">
        <v>8</v>
      </c>
      <c r="L786" s="45">
        <v>30</v>
      </c>
      <c r="M786" s="45">
        <v>5</v>
      </c>
      <c r="N786" s="45">
        <v>3</v>
      </c>
      <c r="O786" s="45">
        <v>0</v>
      </c>
      <c r="P786" s="45">
        <v>19</v>
      </c>
      <c r="Q786" s="45">
        <v>34</v>
      </c>
      <c r="R786" s="48"/>
      <c r="S786" s="49"/>
      <c r="T786" s="49"/>
      <c r="U786" s="49"/>
      <c r="V786" s="45">
        <v>19</v>
      </c>
      <c r="W786" s="50">
        <f t="shared" si="115"/>
        <v>646</v>
      </c>
      <c r="X786" s="51">
        <f t="shared" si="116"/>
        <v>0.17944444444444443</v>
      </c>
      <c r="Y786" s="51">
        <f t="shared" si="117"/>
        <v>7.8205555555555559</v>
      </c>
      <c r="Z786" s="51">
        <f t="shared" si="118"/>
        <v>1</v>
      </c>
      <c r="AA786" s="52">
        <f t="shared" si="119"/>
        <v>9.4444444444444445E-3</v>
      </c>
    </row>
    <row r="787" spans="2:27" x14ac:dyDescent="0.3">
      <c r="B787" s="53">
        <v>92609</v>
      </c>
      <c r="C787" s="54">
        <v>43224</v>
      </c>
      <c r="D787" s="55">
        <f t="shared" si="113"/>
        <v>2018</v>
      </c>
      <c r="E787" s="54" t="str">
        <f t="shared" ref="E787:E850" si="120">"Q" &amp;ROUNDUP(MONTH(C787)/3,0) &amp; "-" &amp; YEAR(C787)</f>
        <v>Q2-2018</v>
      </c>
      <c r="F787" s="54" t="str">
        <f t="shared" ref="F787:F850" si="121">TEXT(C787,"mmmm")</f>
        <v>May</v>
      </c>
      <c r="G787" s="55">
        <f t="shared" si="114"/>
        <v>18</v>
      </c>
      <c r="H787" s="54" t="str">
        <f t="shared" ref="H787:H850" si="122">TEXT(C787,"dddd")</f>
        <v>Friday</v>
      </c>
      <c r="I787" s="53">
        <v>2</v>
      </c>
      <c r="J787" s="53">
        <v>25</v>
      </c>
      <c r="K787" s="53">
        <v>7</v>
      </c>
      <c r="L787" s="53">
        <v>30</v>
      </c>
      <c r="M787" s="53">
        <v>5</v>
      </c>
      <c r="N787" s="53">
        <v>2</v>
      </c>
      <c r="O787" s="53">
        <v>0</v>
      </c>
      <c r="P787" s="53">
        <v>18</v>
      </c>
      <c r="Q787" s="53">
        <v>30</v>
      </c>
      <c r="R787" s="56"/>
      <c r="S787" s="57"/>
      <c r="T787" s="57"/>
      <c r="U787" s="57"/>
      <c r="V787" s="53">
        <v>18</v>
      </c>
      <c r="W787" s="58">
        <f t="shared" si="115"/>
        <v>540</v>
      </c>
      <c r="X787" s="59">
        <f t="shared" si="116"/>
        <v>0.15</v>
      </c>
      <c r="Y787" s="59">
        <f t="shared" si="117"/>
        <v>7.85</v>
      </c>
      <c r="Z787" s="59">
        <f t="shared" si="118"/>
        <v>1</v>
      </c>
      <c r="AA787" s="60">
        <f t="shared" si="119"/>
        <v>8.3333333333333332E-3</v>
      </c>
    </row>
    <row r="788" spans="2:27" x14ac:dyDescent="0.3">
      <c r="B788" s="45">
        <v>92610</v>
      </c>
      <c r="C788" s="46">
        <v>43225</v>
      </c>
      <c r="D788" s="47">
        <f t="shared" ref="D788:D851" si="123">YEAR(C788)</f>
        <v>2018</v>
      </c>
      <c r="E788" s="46" t="str">
        <f t="shared" si="120"/>
        <v>Q2-2018</v>
      </c>
      <c r="F788" s="46" t="str">
        <f t="shared" si="121"/>
        <v>May</v>
      </c>
      <c r="G788" s="47">
        <f t="shared" ref="G788:G851" si="124">WEEKNUM(C788,1)</f>
        <v>18</v>
      </c>
      <c r="H788" s="46" t="str">
        <f t="shared" si="122"/>
        <v>Saturday</v>
      </c>
      <c r="I788" s="45">
        <v>1</v>
      </c>
      <c r="J788" s="45">
        <v>24</v>
      </c>
      <c r="K788" s="45">
        <v>5</v>
      </c>
      <c r="L788" s="45">
        <v>30</v>
      </c>
      <c r="M788" s="45">
        <v>4</v>
      </c>
      <c r="N788" s="45">
        <v>2</v>
      </c>
      <c r="O788" s="45">
        <v>0</v>
      </c>
      <c r="P788" s="45">
        <v>18</v>
      </c>
      <c r="Q788" s="45">
        <v>34</v>
      </c>
      <c r="R788" s="48"/>
      <c r="S788" s="49"/>
      <c r="T788" s="49"/>
      <c r="U788" s="49"/>
      <c r="V788" s="45">
        <v>18</v>
      </c>
      <c r="W788" s="50">
        <f t="shared" ref="W788:W851" si="125">P788*Q788</f>
        <v>612</v>
      </c>
      <c r="X788" s="51">
        <f t="shared" ref="X788:X851" si="126">W788/$X$17</f>
        <v>0.17</v>
      </c>
      <c r="Y788" s="51">
        <f t="shared" ref="Y788:Y851" si="127">$Z$17-X788</f>
        <v>7.83</v>
      </c>
      <c r="Z788" s="51">
        <f t="shared" ref="Z788:Z851" si="128">(R788+S788+T788+U788+V788)/P788</f>
        <v>1</v>
      </c>
      <c r="AA788" s="52">
        <f t="shared" ref="AA788:AA851" si="129">X788/P788</f>
        <v>9.4444444444444445E-3</v>
      </c>
    </row>
    <row r="789" spans="2:27" x14ac:dyDescent="0.3">
      <c r="B789" s="53">
        <v>92611</v>
      </c>
      <c r="C789" s="54">
        <v>43227</v>
      </c>
      <c r="D789" s="55">
        <f t="shared" si="123"/>
        <v>2018</v>
      </c>
      <c r="E789" s="54" t="str">
        <f t="shared" si="120"/>
        <v>Q2-2018</v>
      </c>
      <c r="F789" s="54" t="str">
        <f t="shared" si="121"/>
        <v>May</v>
      </c>
      <c r="G789" s="55">
        <f t="shared" si="124"/>
        <v>19</v>
      </c>
      <c r="H789" s="54" t="str">
        <f t="shared" si="122"/>
        <v>Monday</v>
      </c>
      <c r="I789" s="53">
        <v>1</v>
      </c>
      <c r="J789" s="53">
        <v>25</v>
      </c>
      <c r="K789" s="53">
        <v>7</v>
      </c>
      <c r="L789" s="53">
        <v>30</v>
      </c>
      <c r="M789" s="53">
        <v>4</v>
      </c>
      <c r="N789" s="53">
        <v>3</v>
      </c>
      <c r="O789" s="53">
        <v>0</v>
      </c>
      <c r="P789" s="53">
        <v>18</v>
      </c>
      <c r="Q789" s="53">
        <v>32</v>
      </c>
      <c r="R789" s="56"/>
      <c r="S789" s="57"/>
      <c r="T789" s="57"/>
      <c r="U789" s="57"/>
      <c r="V789" s="53">
        <v>18</v>
      </c>
      <c r="W789" s="58">
        <f t="shared" si="125"/>
        <v>576</v>
      </c>
      <c r="X789" s="59">
        <f t="shared" si="126"/>
        <v>0.16</v>
      </c>
      <c r="Y789" s="59">
        <f t="shared" si="127"/>
        <v>7.84</v>
      </c>
      <c r="Z789" s="59">
        <f t="shared" si="128"/>
        <v>1</v>
      </c>
      <c r="AA789" s="60">
        <f t="shared" si="129"/>
        <v>8.8888888888888889E-3</v>
      </c>
    </row>
    <row r="790" spans="2:27" x14ac:dyDescent="0.3">
      <c r="B790" s="45">
        <v>92612</v>
      </c>
      <c r="C790" s="46">
        <v>43227</v>
      </c>
      <c r="D790" s="47">
        <f t="shared" si="123"/>
        <v>2018</v>
      </c>
      <c r="E790" s="46" t="str">
        <f t="shared" si="120"/>
        <v>Q2-2018</v>
      </c>
      <c r="F790" s="46" t="str">
        <f t="shared" si="121"/>
        <v>May</v>
      </c>
      <c r="G790" s="47">
        <f t="shared" si="124"/>
        <v>19</v>
      </c>
      <c r="H790" s="46" t="str">
        <f t="shared" si="122"/>
        <v>Monday</v>
      </c>
      <c r="I790" s="45">
        <v>2</v>
      </c>
      <c r="J790" s="45">
        <v>26</v>
      </c>
      <c r="K790" s="45">
        <v>8</v>
      </c>
      <c r="L790" s="45">
        <v>30</v>
      </c>
      <c r="M790" s="45">
        <v>4</v>
      </c>
      <c r="N790" s="45">
        <v>3</v>
      </c>
      <c r="O790" s="45">
        <v>0</v>
      </c>
      <c r="P790" s="45">
        <v>19</v>
      </c>
      <c r="Q790" s="45">
        <v>32</v>
      </c>
      <c r="R790" s="48"/>
      <c r="S790" s="49"/>
      <c r="T790" s="49"/>
      <c r="U790" s="49"/>
      <c r="V790" s="45">
        <v>19</v>
      </c>
      <c r="W790" s="50">
        <f t="shared" si="125"/>
        <v>608</v>
      </c>
      <c r="X790" s="51">
        <f t="shared" si="126"/>
        <v>0.16888888888888889</v>
      </c>
      <c r="Y790" s="51">
        <f t="shared" si="127"/>
        <v>7.8311111111111114</v>
      </c>
      <c r="Z790" s="51">
        <f t="shared" si="128"/>
        <v>1</v>
      </c>
      <c r="AA790" s="52">
        <f t="shared" si="129"/>
        <v>8.8888888888888889E-3</v>
      </c>
    </row>
    <row r="791" spans="2:27" x14ac:dyDescent="0.3">
      <c r="B791" s="53">
        <v>92613</v>
      </c>
      <c r="C791" s="54">
        <v>43228</v>
      </c>
      <c r="D791" s="55">
        <f t="shared" si="123"/>
        <v>2018</v>
      </c>
      <c r="E791" s="54" t="str">
        <f t="shared" si="120"/>
        <v>Q2-2018</v>
      </c>
      <c r="F791" s="54" t="str">
        <f t="shared" si="121"/>
        <v>May</v>
      </c>
      <c r="G791" s="55">
        <f t="shared" si="124"/>
        <v>19</v>
      </c>
      <c r="H791" s="54" t="str">
        <f t="shared" si="122"/>
        <v>Tuesday</v>
      </c>
      <c r="I791" s="53">
        <v>1</v>
      </c>
      <c r="J791" s="53">
        <v>26</v>
      </c>
      <c r="K791" s="53">
        <v>7</v>
      </c>
      <c r="L791" s="53">
        <v>30</v>
      </c>
      <c r="M791" s="53">
        <v>4</v>
      </c>
      <c r="N791" s="53">
        <v>3</v>
      </c>
      <c r="O791" s="53">
        <v>0</v>
      </c>
      <c r="P791" s="53">
        <v>19</v>
      </c>
      <c r="Q791" s="53">
        <v>33</v>
      </c>
      <c r="R791" s="56"/>
      <c r="S791" s="57"/>
      <c r="T791" s="57"/>
      <c r="U791" s="57"/>
      <c r="V791" s="53">
        <v>19</v>
      </c>
      <c r="W791" s="58">
        <f t="shared" si="125"/>
        <v>627</v>
      </c>
      <c r="X791" s="59">
        <f t="shared" si="126"/>
        <v>0.17416666666666666</v>
      </c>
      <c r="Y791" s="59">
        <f t="shared" si="127"/>
        <v>7.8258333333333336</v>
      </c>
      <c r="Z791" s="59">
        <f t="shared" si="128"/>
        <v>1</v>
      </c>
      <c r="AA791" s="60">
        <f t="shared" si="129"/>
        <v>9.1666666666666667E-3</v>
      </c>
    </row>
    <row r="792" spans="2:27" x14ac:dyDescent="0.3">
      <c r="B792" s="45">
        <v>92614</v>
      </c>
      <c r="C792" s="46">
        <v>43228</v>
      </c>
      <c r="D792" s="47">
        <f t="shared" si="123"/>
        <v>2018</v>
      </c>
      <c r="E792" s="46" t="str">
        <f t="shared" si="120"/>
        <v>Q2-2018</v>
      </c>
      <c r="F792" s="46" t="str">
        <f t="shared" si="121"/>
        <v>May</v>
      </c>
      <c r="G792" s="47">
        <f t="shared" si="124"/>
        <v>19</v>
      </c>
      <c r="H792" s="46" t="str">
        <f t="shared" si="122"/>
        <v>Tuesday</v>
      </c>
      <c r="I792" s="45">
        <v>2</v>
      </c>
      <c r="J792" s="45">
        <v>24</v>
      </c>
      <c r="K792" s="45">
        <v>7</v>
      </c>
      <c r="L792" s="45">
        <v>30</v>
      </c>
      <c r="M792" s="45">
        <v>5</v>
      </c>
      <c r="N792" s="45">
        <v>3</v>
      </c>
      <c r="O792" s="45">
        <v>0</v>
      </c>
      <c r="P792" s="45">
        <v>16</v>
      </c>
      <c r="Q792" s="45">
        <v>31</v>
      </c>
      <c r="R792" s="48"/>
      <c r="S792" s="49"/>
      <c r="T792" s="49"/>
      <c r="U792" s="49"/>
      <c r="V792" s="45">
        <v>16</v>
      </c>
      <c r="W792" s="50">
        <f t="shared" si="125"/>
        <v>496</v>
      </c>
      <c r="X792" s="51">
        <f t="shared" si="126"/>
        <v>0.13777777777777778</v>
      </c>
      <c r="Y792" s="51">
        <f t="shared" si="127"/>
        <v>7.862222222222222</v>
      </c>
      <c r="Z792" s="51">
        <f t="shared" si="128"/>
        <v>1</v>
      </c>
      <c r="AA792" s="52">
        <f t="shared" si="129"/>
        <v>8.611111111111111E-3</v>
      </c>
    </row>
    <row r="793" spans="2:27" x14ac:dyDescent="0.3">
      <c r="B793" s="53">
        <v>92615</v>
      </c>
      <c r="C793" s="54">
        <v>43229</v>
      </c>
      <c r="D793" s="55">
        <f t="shared" si="123"/>
        <v>2018</v>
      </c>
      <c r="E793" s="54" t="str">
        <f t="shared" si="120"/>
        <v>Q2-2018</v>
      </c>
      <c r="F793" s="54" t="str">
        <f t="shared" si="121"/>
        <v>May</v>
      </c>
      <c r="G793" s="55">
        <f t="shared" si="124"/>
        <v>19</v>
      </c>
      <c r="H793" s="54" t="str">
        <f t="shared" si="122"/>
        <v>Wednesday</v>
      </c>
      <c r="I793" s="53">
        <v>1</v>
      </c>
      <c r="J793" s="53">
        <v>24</v>
      </c>
      <c r="K793" s="53">
        <v>8</v>
      </c>
      <c r="L793" s="53">
        <v>30</v>
      </c>
      <c r="M793" s="53">
        <v>4</v>
      </c>
      <c r="N793" s="53">
        <v>3</v>
      </c>
      <c r="O793" s="53">
        <v>0</v>
      </c>
      <c r="P793" s="53">
        <v>17</v>
      </c>
      <c r="Q793" s="53">
        <v>35</v>
      </c>
      <c r="R793" s="56"/>
      <c r="S793" s="57"/>
      <c r="T793" s="57"/>
      <c r="U793" s="57"/>
      <c r="V793" s="53">
        <v>17</v>
      </c>
      <c r="W793" s="58">
        <f t="shared" si="125"/>
        <v>595</v>
      </c>
      <c r="X793" s="59">
        <f t="shared" si="126"/>
        <v>0.16527777777777777</v>
      </c>
      <c r="Y793" s="59">
        <f t="shared" si="127"/>
        <v>7.8347222222222221</v>
      </c>
      <c r="Z793" s="59">
        <f t="shared" si="128"/>
        <v>1</v>
      </c>
      <c r="AA793" s="60">
        <f t="shared" si="129"/>
        <v>9.7222222222222224E-3</v>
      </c>
    </row>
    <row r="794" spans="2:27" x14ac:dyDescent="0.3">
      <c r="B794" s="45">
        <v>92616</v>
      </c>
      <c r="C794" s="46">
        <v>43229</v>
      </c>
      <c r="D794" s="47">
        <f t="shared" si="123"/>
        <v>2018</v>
      </c>
      <c r="E794" s="46" t="str">
        <f t="shared" si="120"/>
        <v>Q2-2018</v>
      </c>
      <c r="F794" s="46" t="str">
        <f t="shared" si="121"/>
        <v>May</v>
      </c>
      <c r="G794" s="47">
        <f t="shared" si="124"/>
        <v>19</v>
      </c>
      <c r="H794" s="46" t="str">
        <f t="shared" si="122"/>
        <v>Wednesday</v>
      </c>
      <c r="I794" s="45">
        <v>2</v>
      </c>
      <c r="J794" s="45">
        <v>27</v>
      </c>
      <c r="K794" s="45">
        <v>9</v>
      </c>
      <c r="L794" s="45">
        <v>30</v>
      </c>
      <c r="M794" s="45">
        <v>5</v>
      </c>
      <c r="N794" s="45">
        <v>3</v>
      </c>
      <c r="O794" s="45">
        <v>0</v>
      </c>
      <c r="P794" s="45">
        <v>19</v>
      </c>
      <c r="Q794" s="45">
        <v>32</v>
      </c>
      <c r="R794" s="48"/>
      <c r="S794" s="49"/>
      <c r="T794" s="49"/>
      <c r="U794" s="49"/>
      <c r="V794" s="45">
        <v>19</v>
      </c>
      <c r="W794" s="50">
        <f t="shared" si="125"/>
        <v>608</v>
      </c>
      <c r="X794" s="51">
        <f t="shared" si="126"/>
        <v>0.16888888888888889</v>
      </c>
      <c r="Y794" s="51">
        <f t="shared" si="127"/>
        <v>7.8311111111111114</v>
      </c>
      <c r="Z794" s="51">
        <f t="shared" si="128"/>
        <v>1</v>
      </c>
      <c r="AA794" s="52">
        <f t="shared" si="129"/>
        <v>8.8888888888888889E-3</v>
      </c>
    </row>
    <row r="795" spans="2:27" x14ac:dyDescent="0.3">
      <c r="B795" s="53">
        <v>92617</v>
      </c>
      <c r="C795" s="54">
        <v>43230</v>
      </c>
      <c r="D795" s="55">
        <f t="shared" si="123"/>
        <v>2018</v>
      </c>
      <c r="E795" s="54" t="str">
        <f t="shared" si="120"/>
        <v>Q2-2018</v>
      </c>
      <c r="F795" s="54" t="str">
        <f t="shared" si="121"/>
        <v>May</v>
      </c>
      <c r="G795" s="55">
        <f t="shared" si="124"/>
        <v>19</v>
      </c>
      <c r="H795" s="54" t="str">
        <f t="shared" si="122"/>
        <v>Thursday</v>
      </c>
      <c r="I795" s="53">
        <v>1</v>
      </c>
      <c r="J795" s="53">
        <v>25</v>
      </c>
      <c r="K795" s="53">
        <v>8</v>
      </c>
      <c r="L795" s="53">
        <v>30</v>
      </c>
      <c r="M795" s="53">
        <v>5</v>
      </c>
      <c r="N795" s="53">
        <v>2</v>
      </c>
      <c r="O795" s="53">
        <v>0</v>
      </c>
      <c r="P795" s="53">
        <v>18</v>
      </c>
      <c r="Q795" s="53">
        <v>32</v>
      </c>
      <c r="R795" s="56"/>
      <c r="S795" s="57"/>
      <c r="T795" s="57"/>
      <c r="U795" s="57"/>
      <c r="V795" s="53">
        <v>18</v>
      </c>
      <c r="W795" s="58">
        <f t="shared" si="125"/>
        <v>576</v>
      </c>
      <c r="X795" s="59">
        <f t="shared" si="126"/>
        <v>0.16</v>
      </c>
      <c r="Y795" s="59">
        <f t="shared" si="127"/>
        <v>7.84</v>
      </c>
      <c r="Z795" s="59">
        <f t="shared" si="128"/>
        <v>1</v>
      </c>
      <c r="AA795" s="60">
        <f t="shared" si="129"/>
        <v>8.8888888888888889E-3</v>
      </c>
    </row>
    <row r="796" spans="2:27" x14ac:dyDescent="0.3">
      <c r="B796" s="45">
        <v>92618</v>
      </c>
      <c r="C796" s="46">
        <v>43230</v>
      </c>
      <c r="D796" s="47">
        <f t="shared" si="123"/>
        <v>2018</v>
      </c>
      <c r="E796" s="46" t="str">
        <f t="shared" si="120"/>
        <v>Q2-2018</v>
      </c>
      <c r="F796" s="46" t="str">
        <f t="shared" si="121"/>
        <v>May</v>
      </c>
      <c r="G796" s="47">
        <f t="shared" si="124"/>
        <v>19</v>
      </c>
      <c r="H796" s="46" t="str">
        <f t="shared" si="122"/>
        <v>Thursday</v>
      </c>
      <c r="I796" s="45">
        <v>2</v>
      </c>
      <c r="J796" s="45">
        <v>23</v>
      </c>
      <c r="K796" s="45">
        <v>7</v>
      </c>
      <c r="L796" s="45">
        <v>30</v>
      </c>
      <c r="M796" s="45">
        <v>4</v>
      </c>
      <c r="N796" s="45">
        <v>3</v>
      </c>
      <c r="O796" s="45">
        <v>0</v>
      </c>
      <c r="P796" s="45">
        <v>16</v>
      </c>
      <c r="Q796" s="45">
        <v>33</v>
      </c>
      <c r="R796" s="48"/>
      <c r="S796" s="49"/>
      <c r="T796" s="49"/>
      <c r="U796" s="49"/>
      <c r="V796" s="45">
        <v>16</v>
      </c>
      <c r="W796" s="50">
        <f t="shared" si="125"/>
        <v>528</v>
      </c>
      <c r="X796" s="51">
        <f t="shared" si="126"/>
        <v>0.14666666666666667</v>
      </c>
      <c r="Y796" s="51">
        <f t="shared" si="127"/>
        <v>7.8533333333333335</v>
      </c>
      <c r="Z796" s="51">
        <f t="shared" si="128"/>
        <v>1</v>
      </c>
      <c r="AA796" s="52">
        <f t="shared" si="129"/>
        <v>9.1666666666666667E-3</v>
      </c>
    </row>
    <row r="797" spans="2:27" x14ac:dyDescent="0.3">
      <c r="B797" s="53">
        <v>92619</v>
      </c>
      <c r="C797" s="54">
        <v>43231</v>
      </c>
      <c r="D797" s="55">
        <f t="shared" si="123"/>
        <v>2018</v>
      </c>
      <c r="E797" s="54" t="str">
        <f t="shared" si="120"/>
        <v>Q2-2018</v>
      </c>
      <c r="F797" s="54" t="str">
        <f t="shared" si="121"/>
        <v>May</v>
      </c>
      <c r="G797" s="55">
        <f t="shared" si="124"/>
        <v>19</v>
      </c>
      <c r="H797" s="54" t="str">
        <f t="shared" si="122"/>
        <v>Friday</v>
      </c>
      <c r="I797" s="53">
        <v>1</v>
      </c>
      <c r="J797" s="53">
        <v>24</v>
      </c>
      <c r="K797" s="53">
        <v>9</v>
      </c>
      <c r="L797" s="53">
        <v>30</v>
      </c>
      <c r="M797" s="53">
        <v>5</v>
      </c>
      <c r="N797" s="53">
        <v>3</v>
      </c>
      <c r="O797" s="53">
        <v>0</v>
      </c>
      <c r="P797" s="53">
        <v>16</v>
      </c>
      <c r="Q797" s="53">
        <v>35</v>
      </c>
      <c r="R797" s="56"/>
      <c r="S797" s="57"/>
      <c r="T797" s="57"/>
      <c r="U797" s="57"/>
      <c r="V797" s="53">
        <v>16</v>
      </c>
      <c r="W797" s="58">
        <f t="shared" si="125"/>
        <v>560</v>
      </c>
      <c r="X797" s="59">
        <f t="shared" si="126"/>
        <v>0.15555555555555556</v>
      </c>
      <c r="Y797" s="59">
        <f t="shared" si="127"/>
        <v>7.8444444444444441</v>
      </c>
      <c r="Z797" s="59">
        <f t="shared" si="128"/>
        <v>1</v>
      </c>
      <c r="AA797" s="60">
        <f t="shared" si="129"/>
        <v>9.7222222222222224E-3</v>
      </c>
    </row>
    <row r="798" spans="2:27" x14ac:dyDescent="0.3">
      <c r="B798" s="45">
        <v>92620</v>
      </c>
      <c r="C798" s="46">
        <v>43231</v>
      </c>
      <c r="D798" s="47">
        <f t="shared" si="123"/>
        <v>2018</v>
      </c>
      <c r="E798" s="46" t="str">
        <f t="shared" si="120"/>
        <v>Q2-2018</v>
      </c>
      <c r="F798" s="46" t="str">
        <f t="shared" si="121"/>
        <v>May</v>
      </c>
      <c r="G798" s="47">
        <f t="shared" si="124"/>
        <v>19</v>
      </c>
      <c r="H798" s="46" t="str">
        <f t="shared" si="122"/>
        <v>Friday</v>
      </c>
      <c r="I798" s="45">
        <v>2</v>
      </c>
      <c r="J798" s="45">
        <v>24</v>
      </c>
      <c r="K798" s="45">
        <v>6</v>
      </c>
      <c r="L798" s="45">
        <v>30</v>
      </c>
      <c r="M798" s="45">
        <v>5</v>
      </c>
      <c r="N798" s="45">
        <v>2</v>
      </c>
      <c r="O798" s="45">
        <v>0</v>
      </c>
      <c r="P798" s="45">
        <v>17</v>
      </c>
      <c r="Q798" s="45">
        <v>33</v>
      </c>
      <c r="R798" s="48"/>
      <c r="S798" s="49"/>
      <c r="T798" s="49"/>
      <c r="U798" s="49"/>
      <c r="V798" s="45">
        <v>17</v>
      </c>
      <c r="W798" s="50">
        <f t="shared" si="125"/>
        <v>561</v>
      </c>
      <c r="X798" s="51">
        <f t="shared" si="126"/>
        <v>0.15583333333333332</v>
      </c>
      <c r="Y798" s="51">
        <f t="shared" si="127"/>
        <v>7.8441666666666663</v>
      </c>
      <c r="Z798" s="51">
        <f t="shared" si="128"/>
        <v>1</v>
      </c>
      <c r="AA798" s="52">
        <f t="shared" si="129"/>
        <v>9.1666666666666667E-3</v>
      </c>
    </row>
    <row r="799" spans="2:27" x14ac:dyDescent="0.3">
      <c r="B799" s="53">
        <v>92621</v>
      </c>
      <c r="C799" s="54">
        <v>43232</v>
      </c>
      <c r="D799" s="55">
        <f t="shared" si="123"/>
        <v>2018</v>
      </c>
      <c r="E799" s="54" t="str">
        <f t="shared" si="120"/>
        <v>Q2-2018</v>
      </c>
      <c r="F799" s="54" t="str">
        <f t="shared" si="121"/>
        <v>May</v>
      </c>
      <c r="G799" s="55">
        <f t="shared" si="124"/>
        <v>19</v>
      </c>
      <c r="H799" s="54" t="str">
        <f t="shared" si="122"/>
        <v>Saturday</v>
      </c>
      <c r="I799" s="53">
        <v>1</v>
      </c>
      <c r="J799" s="53">
        <v>26</v>
      </c>
      <c r="K799" s="53">
        <v>6</v>
      </c>
      <c r="L799" s="53">
        <v>30</v>
      </c>
      <c r="M799" s="53">
        <v>4</v>
      </c>
      <c r="N799" s="53">
        <v>2</v>
      </c>
      <c r="O799" s="53">
        <v>0</v>
      </c>
      <c r="P799" s="53">
        <v>20</v>
      </c>
      <c r="Q799" s="53">
        <v>31</v>
      </c>
      <c r="R799" s="56"/>
      <c r="S799" s="57"/>
      <c r="T799" s="57"/>
      <c r="U799" s="57"/>
      <c r="V799" s="53">
        <v>20</v>
      </c>
      <c r="W799" s="58">
        <f t="shared" si="125"/>
        <v>620</v>
      </c>
      <c r="X799" s="59">
        <f t="shared" si="126"/>
        <v>0.17222222222222222</v>
      </c>
      <c r="Y799" s="59">
        <f t="shared" si="127"/>
        <v>7.8277777777777775</v>
      </c>
      <c r="Z799" s="59">
        <f t="shared" si="128"/>
        <v>1</v>
      </c>
      <c r="AA799" s="60">
        <f t="shared" si="129"/>
        <v>8.611111111111111E-3</v>
      </c>
    </row>
    <row r="800" spans="2:27" x14ac:dyDescent="0.3">
      <c r="B800" s="45">
        <v>92622</v>
      </c>
      <c r="C800" s="46">
        <v>43234</v>
      </c>
      <c r="D800" s="47">
        <f t="shared" si="123"/>
        <v>2018</v>
      </c>
      <c r="E800" s="46" t="str">
        <f t="shared" si="120"/>
        <v>Q2-2018</v>
      </c>
      <c r="F800" s="46" t="str">
        <f t="shared" si="121"/>
        <v>May</v>
      </c>
      <c r="G800" s="47">
        <f t="shared" si="124"/>
        <v>20</v>
      </c>
      <c r="H800" s="46" t="str">
        <f t="shared" si="122"/>
        <v>Monday</v>
      </c>
      <c r="I800" s="45">
        <v>1</v>
      </c>
      <c r="J800" s="45">
        <v>29</v>
      </c>
      <c r="K800" s="45">
        <v>7</v>
      </c>
      <c r="L800" s="45">
        <v>30</v>
      </c>
      <c r="M800" s="45">
        <v>5</v>
      </c>
      <c r="N800" s="45">
        <v>3</v>
      </c>
      <c r="O800" s="45">
        <v>0</v>
      </c>
      <c r="P800" s="45">
        <v>21</v>
      </c>
      <c r="Q800" s="45">
        <v>32</v>
      </c>
      <c r="R800" s="48"/>
      <c r="S800" s="49"/>
      <c r="T800" s="49"/>
      <c r="U800" s="49"/>
      <c r="V800" s="45">
        <v>21</v>
      </c>
      <c r="W800" s="50">
        <f t="shared" si="125"/>
        <v>672</v>
      </c>
      <c r="X800" s="51">
        <f t="shared" si="126"/>
        <v>0.18666666666666668</v>
      </c>
      <c r="Y800" s="51">
        <f t="shared" si="127"/>
        <v>7.8133333333333335</v>
      </c>
      <c r="Z800" s="51">
        <f t="shared" si="128"/>
        <v>1</v>
      </c>
      <c r="AA800" s="52">
        <f t="shared" si="129"/>
        <v>8.8888888888888889E-3</v>
      </c>
    </row>
    <row r="801" spans="2:27" x14ac:dyDescent="0.3">
      <c r="B801" s="53">
        <v>92623</v>
      </c>
      <c r="C801" s="54">
        <v>43234</v>
      </c>
      <c r="D801" s="55">
        <f t="shared" si="123"/>
        <v>2018</v>
      </c>
      <c r="E801" s="54" t="str">
        <f t="shared" si="120"/>
        <v>Q2-2018</v>
      </c>
      <c r="F801" s="54" t="str">
        <f t="shared" si="121"/>
        <v>May</v>
      </c>
      <c r="G801" s="55">
        <f t="shared" si="124"/>
        <v>20</v>
      </c>
      <c r="H801" s="54" t="str">
        <f t="shared" si="122"/>
        <v>Monday</v>
      </c>
      <c r="I801" s="53">
        <v>2</v>
      </c>
      <c r="J801" s="53">
        <v>24</v>
      </c>
      <c r="K801" s="53">
        <v>7</v>
      </c>
      <c r="L801" s="53">
        <v>30</v>
      </c>
      <c r="M801" s="53">
        <v>4</v>
      </c>
      <c r="N801" s="53">
        <v>2</v>
      </c>
      <c r="O801" s="53">
        <v>0</v>
      </c>
      <c r="P801" s="53">
        <v>18</v>
      </c>
      <c r="Q801" s="53">
        <v>31</v>
      </c>
      <c r="R801" s="56"/>
      <c r="S801" s="57"/>
      <c r="T801" s="57"/>
      <c r="U801" s="57"/>
      <c r="V801" s="53">
        <v>18</v>
      </c>
      <c r="W801" s="58">
        <f t="shared" si="125"/>
        <v>558</v>
      </c>
      <c r="X801" s="59">
        <f t="shared" si="126"/>
        <v>0.155</v>
      </c>
      <c r="Y801" s="59">
        <f t="shared" si="127"/>
        <v>7.8449999999999998</v>
      </c>
      <c r="Z801" s="59">
        <f t="shared" si="128"/>
        <v>1</v>
      </c>
      <c r="AA801" s="60">
        <f t="shared" si="129"/>
        <v>8.611111111111111E-3</v>
      </c>
    </row>
    <row r="802" spans="2:27" x14ac:dyDescent="0.3">
      <c r="B802" s="45">
        <v>92624</v>
      </c>
      <c r="C802" s="46">
        <v>43235</v>
      </c>
      <c r="D802" s="47">
        <f t="shared" si="123"/>
        <v>2018</v>
      </c>
      <c r="E802" s="46" t="str">
        <f t="shared" si="120"/>
        <v>Q2-2018</v>
      </c>
      <c r="F802" s="46" t="str">
        <f t="shared" si="121"/>
        <v>May</v>
      </c>
      <c r="G802" s="47">
        <f t="shared" si="124"/>
        <v>20</v>
      </c>
      <c r="H802" s="46" t="str">
        <f t="shared" si="122"/>
        <v>Tuesday</v>
      </c>
      <c r="I802" s="45">
        <v>1</v>
      </c>
      <c r="J802" s="45">
        <v>25</v>
      </c>
      <c r="K802" s="45">
        <v>5</v>
      </c>
      <c r="L802" s="45">
        <v>30</v>
      </c>
      <c r="M802" s="45">
        <v>4</v>
      </c>
      <c r="N802" s="45">
        <v>2</v>
      </c>
      <c r="O802" s="45">
        <v>0</v>
      </c>
      <c r="P802" s="45">
        <v>19</v>
      </c>
      <c r="Q802" s="45">
        <v>30</v>
      </c>
      <c r="R802" s="48"/>
      <c r="S802" s="49"/>
      <c r="T802" s="49"/>
      <c r="U802" s="49"/>
      <c r="V802" s="45">
        <v>19</v>
      </c>
      <c r="W802" s="50">
        <f t="shared" si="125"/>
        <v>570</v>
      </c>
      <c r="X802" s="51">
        <f t="shared" si="126"/>
        <v>0.15833333333333333</v>
      </c>
      <c r="Y802" s="51">
        <f t="shared" si="127"/>
        <v>7.8416666666666668</v>
      </c>
      <c r="Z802" s="51">
        <f t="shared" si="128"/>
        <v>1</v>
      </c>
      <c r="AA802" s="52">
        <f t="shared" si="129"/>
        <v>8.3333333333333332E-3</v>
      </c>
    </row>
    <row r="803" spans="2:27" x14ac:dyDescent="0.3">
      <c r="B803" s="53">
        <v>92625</v>
      </c>
      <c r="C803" s="54">
        <v>43235</v>
      </c>
      <c r="D803" s="55">
        <f t="shared" si="123"/>
        <v>2018</v>
      </c>
      <c r="E803" s="54" t="str">
        <f t="shared" si="120"/>
        <v>Q2-2018</v>
      </c>
      <c r="F803" s="54" t="str">
        <f t="shared" si="121"/>
        <v>May</v>
      </c>
      <c r="G803" s="55">
        <f t="shared" si="124"/>
        <v>20</v>
      </c>
      <c r="H803" s="54" t="str">
        <f t="shared" si="122"/>
        <v>Tuesday</v>
      </c>
      <c r="I803" s="53">
        <v>2</v>
      </c>
      <c r="J803" s="53">
        <v>24</v>
      </c>
      <c r="K803" s="53">
        <v>8</v>
      </c>
      <c r="L803" s="53">
        <v>30</v>
      </c>
      <c r="M803" s="53">
        <v>5</v>
      </c>
      <c r="N803" s="53">
        <v>2</v>
      </c>
      <c r="O803" s="53">
        <v>0</v>
      </c>
      <c r="P803" s="53">
        <v>17</v>
      </c>
      <c r="Q803" s="53">
        <v>34</v>
      </c>
      <c r="R803" s="56"/>
      <c r="S803" s="57"/>
      <c r="T803" s="57"/>
      <c r="U803" s="57"/>
      <c r="V803" s="53">
        <v>17</v>
      </c>
      <c r="W803" s="58">
        <f t="shared" si="125"/>
        <v>578</v>
      </c>
      <c r="X803" s="59">
        <f t="shared" si="126"/>
        <v>0.16055555555555556</v>
      </c>
      <c r="Y803" s="59">
        <f t="shared" si="127"/>
        <v>7.8394444444444442</v>
      </c>
      <c r="Z803" s="59">
        <f t="shared" si="128"/>
        <v>1</v>
      </c>
      <c r="AA803" s="60">
        <f t="shared" si="129"/>
        <v>9.4444444444444445E-3</v>
      </c>
    </row>
    <row r="804" spans="2:27" x14ac:dyDescent="0.3">
      <c r="B804" s="45">
        <v>92626</v>
      </c>
      <c r="C804" s="46">
        <v>43236</v>
      </c>
      <c r="D804" s="47">
        <f t="shared" si="123"/>
        <v>2018</v>
      </c>
      <c r="E804" s="46" t="str">
        <f t="shared" si="120"/>
        <v>Q2-2018</v>
      </c>
      <c r="F804" s="46" t="str">
        <f t="shared" si="121"/>
        <v>May</v>
      </c>
      <c r="G804" s="47">
        <f t="shared" si="124"/>
        <v>20</v>
      </c>
      <c r="H804" s="46" t="str">
        <f t="shared" si="122"/>
        <v>Wednesday</v>
      </c>
      <c r="I804" s="45">
        <v>1</v>
      </c>
      <c r="J804" s="45">
        <v>27</v>
      </c>
      <c r="K804" s="45">
        <v>7</v>
      </c>
      <c r="L804" s="45">
        <v>30</v>
      </c>
      <c r="M804" s="45">
        <v>4</v>
      </c>
      <c r="N804" s="45">
        <v>3</v>
      </c>
      <c r="O804" s="45">
        <v>0</v>
      </c>
      <c r="P804" s="45">
        <v>20</v>
      </c>
      <c r="Q804" s="45">
        <v>33</v>
      </c>
      <c r="R804" s="48"/>
      <c r="S804" s="49"/>
      <c r="T804" s="49"/>
      <c r="U804" s="49"/>
      <c r="V804" s="45">
        <v>20</v>
      </c>
      <c r="W804" s="50">
        <f t="shared" si="125"/>
        <v>660</v>
      </c>
      <c r="X804" s="51">
        <f t="shared" si="126"/>
        <v>0.18333333333333332</v>
      </c>
      <c r="Y804" s="51">
        <f t="shared" si="127"/>
        <v>7.8166666666666664</v>
      </c>
      <c r="Z804" s="51">
        <f t="shared" si="128"/>
        <v>1</v>
      </c>
      <c r="AA804" s="52">
        <f t="shared" si="129"/>
        <v>9.1666666666666667E-3</v>
      </c>
    </row>
    <row r="805" spans="2:27" x14ac:dyDescent="0.3">
      <c r="B805" s="53">
        <v>92627</v>
      </c>
      <c r="C805" s="54">
        <v>43236</v>
      </c>
      <c r="D805" s="55">
        <f t="shared" si="123"/>
        <v>2018</v>
      </c>
      <c r="E805" s="54" t="str">
        <f t="shared" si="120"/>
        <v>Q2-2018</v>
      </c>
      <c r="F805" s="54" t="str">
        <f t="shared" si="121"/>
        <v>May</v>
      </c>
      <c r="G805" s="55">
        <f t="shared" si="124"/>
        <v>20</v>
      </c>
      <c r="H805" s="54" t="str">
        <f t="shared" si="122"/>
        <v>Wednesday</v>
      </c>
      <c r="I805" s="53">
        <v>2</v>
      </c>
      <c r="J805" s="53">
        <v>27</v>
      </c>
      <c r="K805" s="53">
        <v>5</v>
      </c>
      <c r="L805" s="53">
        <v>30</v>
      </c>
      <c r="M805" s="53">
        <v>4</v>
      </c>
      <c r="N805" s="53">
        <v>2</v>
      </c>
      <c r="O805" s="53">
        <v>0</v>
      </c>
      <c r="P805" s="53">
        <v>21</v>
      </c>
      <c r="Q805" s="53">
        <v>34</v>
      </c>
      <c r="R805" s="56"/>
      <c r="S805" s="57"/>
      <c r="T805" s="57"/>
      <c r="U805" s="57"/>
      <c r="V805" s="53">
        <v>21</v>
      </c>
      <c r="W805" s="58">
        <f t="shared" si="125"/>
        <v>714</v>
      </c>
      <c r="X805" s="59">
        <f t="shared" si="126"/>
        <v>0.19833333333333333</v>
      </c>
      <c r="Y805" s="59">
        <f t="shared" si="127"/>
        <v>7.8016666666666667</v>
      </c>
      <c r="Z805" s="59">
        <f t="shared" si="128"/>
        <v>1</v>
      </c>
      <c r="AA805" s="60">
        <f t="shared" si="129"/>
        <v>9.4444444444444445E-3</v>
      </c>
    </row>
    <row r="806" spans="2:27" x14ac:dyDescent="0.3">
      <c r="B806" s="45">
        <v>92628</v>
      </c>
      <c r="C806" s="46">
        <v>43237</v>
      </c>
      <c r="D806" s="47">
        <f t="shared" si="123"/>
        <v>2018</v>
      </c>
      <c r="E806" s="46" t="str">
        <f t="shared" si="120"/>
        <v>Q2-2018</v>
      </c>
      <c r="F806" s="46" t="str">
        <f t="shared" si="121"/>
        <v>May</v>
      </c>
      <c r="G806" s="47">
        <f t="shared" si="124"/>
        <v>20</v>
      </c>
      <c r="H806" s="46" t="str">
        <f t="shared" si="122"/>
        <v>Thursday</v>
      </c>
      <c r="I806" s="45">
        <v>1</v>
      </c>
      <c r="J806" s="45">
        <v>24</v>
      </c>
      <c r="K806" s="45">
        <v>5</v>
      </c>
      <c r="L806" s="45">
        <v>30</v>
      </c>
      <c r="M806" s="45">
        <v>4</v>
      </c>
      <c r="N806" s="45">
        <v>2</v>
      </c>
      <c r="O806" s="45">
        <v>0</v>
      </c>
      <c r="P806" s="45">
        <v>18</v>
      </c>
      <c r="Q806" s="45">
        <v>33</v>
      </c>
      <c r="R806" s="48"/>
      <c r="S806" s="49"/>
      <c r="T806" s="49"/>
      <c r="U806" s="49"/>
      <c r="V806" s="45">
        <v>18</v>
      </c>
      <c r="W806" s="50">
        <f t="shared" si="125"/>
        <v>594</v>
      </c>
      <c r="X806" s="51">
        <f t="shared" si="126"/>
        <v>0.16500000000000001</v>
      </c>
      <c r="Y806" s="51">
        <f t="shared" si="127"/>
        <v>7.835</v>
      </c>
      <c r="Z806" s="51">
        <f t="shared" si="128"/>
        <v>1</v>
      </c>
      <c r="AA806" s="52">
        <f t="shared" si="129"/>
        <v>9.1666666666666667E-3</v>
      </c>
    </row>
    <row r="807" spans="2:27" x14ac:dyDescent="0.3">
      <c r="B807" s="53">
        <v>92629</v>
      </c>
      <c r="C807" s="54">
        <v>43237</v>
      </c>
      <c r="D807" s="55">
        <f t="shared" si="123"/>
        <v>2018</v>
      </c>
      <c r="E807" s="54" t="str">
        <f t="shared" si="120"/>
        <v>Q2-2018</v>
      </c>
      <c r="F807" s="54" t="str">
        <f t="shared" si="121"/>
        <v>May</v>
      </c>
      <c r="G807" s="55">
        <f t="shared" si="124"/>
        <v>20</v>
      </c>
      <c r="H807" s="54" t="str">
        <f t="shared" si="122"/>
        <v>Thursday</v>
      </c>
      <c r="I807" s="53">
        <v>2</v>
      </c>
      <c r="J807" s="53">
        <v>24</v>
      </c>
      <c r="K807" s="53">
        <v>7</v>
      </c>
      <c r="L807" s="53">
        <v>30</v>
      </c>
      <c r="M807" s="53">
        <v>4</v>
      </c>
      <c r="N807" s="53">
        <v>2</v>
      </c>
      <c r="O807" s="53">
        <v>0</v>
      </c>
      <c r="P807" s="53">
        <v>18</v>
      </c>
      <c r="Q807" s="53">
        <v>32</v>
      </c>
      <c r="R807" s="56"/>
      <c r="S807" s="57"/>
      <c r="T807" s="57"/>
      <c r="U807" s="57"/>
      <c r="V807" s="53">
        <v>18</v>
      </c>
      <c r="W807" s="58">
        <f t="shared" si="125"/>
        <v>576</v>
      </c>
      <c r="X807" s="59">
        <f t="shared" si="126"/>
        <v>0.16</v>
      </c>
      <c r="Y807" s="59">
        <f t="shared" si="127"/>
        <v>7.84</v>
      </c>
      <c r="Z807" s="59">
        <f t="shared" si="128"/>
        <v>1</v>
      </c>
      <c r="AA807" s="60">
        <f t="shared" si="129"/>
        <v>8.8888888888888889E-3</v>
      </c>
    </row>
    <row r="808" spans="2:27" x14ac:dyDescent="0.3">
      <c r="B808" s="45">
        <v>92630</v>
      </c>
      <c r="C808" s="46">
        <v>43238</v>
      </c>
      <c r="D808" s="47">
        <f t="shared" si="123"/>
        <v>2018</v>
      </c>
      <c r="E808" s="46" t="str">
        <f t="shared" si="120"/>
        <v>Q2-2018</v>
      </c>
      <c r="F808" s="46" t="str">
        <f t="shared" si="121"/>
        <v>May</v>
      </c>
      <c r="G808" s="47">
        <f t="shared" si="124"/>
        <v>20</v>
      </c>
      <c r="H808" s="46" t="str">
        <f t="shared" si="122"/>
        <v>Friday</v>
      </c>
      <c r="I808" s="45">
        <v>1</v>
      </c>
      <c r="J808" s="45">
        <v>24</v>
      </c>
      <c r="K808" s="45">
        <v>6</v>
      </c>
      <c r="L808" s="45">
        <v>30</v>
      </c>
      <c r="M808" s="45">
        <v>5</v>
      </c>
      <c r="N808" s="45">
        <v>2</v>
      </c>
      <c r="O808" s="45">
        <v>0</v>
      </c>
      <c r="P808" s="45">
        <v>17</v>
      </c>
      <c r="Q808" s="45">
        <v>34</v>
      </c>
      <c r="R808" s="48"/>
      <c r="S808" s="49"/>
      <c r="T808" s="49"/>
      <c r="U808" s="49"/>
      <c r="V808" s="45">
        <v>17</v>
      </c>
      <c r="W808" s="50">
        <f t="shared" si="125"/>
        <v>578</v>
      </c>
      <c r="X808" s="51">
        <f t="shared" si="126"/>
        <v>0.16055555555555556</v>
      </c>
      <c r="Y808" s="51">
        <f t="shared" si="127"/>
        <v>7.8394444444444442</v>
      </c>
      <c r="Z808" s="51">
        <f t="shared" si="128"/>
        <v>1</v>
      </c>
      <c r="AA808" s="52">
        <f t="shared" si="129"/>
        <v>9.4444444444444445E-3</v>
      </c>
    </row>
    <row r="809" spans="2:27" x14ac:dyDescent="0.3">
      <c r="B809" s="53">
        <v>92631</v>
      </c>
      <c r="C809" s="54">
        <v>43238</v>
      </c>
      <c r="D809" s="55">
        <f t="shared" si="123"/>
        <v>2018</v>
      </c>
      <c r="E809" s="54" t="str">
        <f t="shared" si="120"/>
        <v>Q2-2018</v>
      </c>
      <c r="F809" s="54" t="str">
        <f t="shared" si="121"/>
        <v>May</v>
      </c>
      <c r="G809" s="55">
        <f t="shared" si="124"/>
        <v>20</v>
      </c>
      <c r="H809" s="54" t="str">
        <f t="shared" si="122"/>
        <v>Friday</v>
      </c>
      <c r="I809" s="53">
        <v>2</v>
      </c>
      <c r="J809" s="53">
        <v>27</v>
      </c>
      <c r="K809" s="53">
        <v>6</v>
      </c>
      <c r="L809" s="53">
        <v>30</v>
      </c>
      <c r="M809" s="53">
        <v>4</v>
      </c>
      <c r="N809" s="53">
        <v>3</v>
      </c>
      <c r="O809" s="53">
        <v>0</v>
      </c>
      <c r="P809" s="53">
        <v>20</v>
      </c>
      <c r="Q809" s="53">
        <v>31</v>
      </c>
      <c r="R809" s="56"/>
      <c r="S809" s="57"/>
      <c r="T809" s="57"/>
      <c r="U809" s="57"/>
      <c r="V809" s="53">
        <v>20</v>
      </c>
      <c r="W809" s="58">
        <f t="shared" si="125"/>
        <v>620</v>
      </c>
      <c r="X809" s="59">
        <f t="shared" si="126"/>
        <v>0.17222222222222222</v>
      </c>
      <c r="Y809" s="59">
        <f t="shared" si="127"/>
        <v>7.8277777777777775</v>
      </c>
      <c r="Z809" s="59">
        <f t="shared" si="128"/>
        <v>1</v>
      </c>
      <c r="AA809" s="60">
        <f t="shared" si="129"/>
        <v>8.611111111111111E-3</v>
      </c>
    </row>
    <row r="810" spans="2:27" x14ac:dyDescent="0.3">
      <c r="B810" s="45">
        <v>92632</v>
      </c>
      <c r="C810" s="46">
        <v>43239</v>
      </c>
      <c r="D810" s="47">
        <f t="shared" si="123"/>
        <v>2018</v>
      </c>
      <c r="E810" s="46" t="str">
        <f t="shared" si="120"/>
        <v>Q2-2018</v>
      </c>
      <c r="F810" s="46" t="str">
        <f t="shared" si="121"/>
        <v>May</v>
      </c>
      <c r="G810" s="47">
        <f t="shared" si="124"/>
        <v>20</v>
      </c>
      <c r="H810" s="46" t="str">
        <f t="shared" si="122"/>
        <v>Saturday</v>
      </c>
      <c r="I810" s="45">
        <v>1</v>
      </c>
      <c r="J810" s="45">
        <v>24</v>
      </c>
      <c r="K810" s="45">
        <v>5</v>
      </c>
      <c r="L810" s="45">
        <v>30</v>
      </c>
      <c r="M810" s="45">
        <v>4</v>
      </c>
      <c r="N810" s="45">
        <v>2</v>
      </c>
      <c r="O810" s="45">
        <v>0</v>
      </c>
      <c r="P810" s="45">
        <v>18</v>
      </c>
      <c r="Q810" s="45">
        <v>33</v>
      </c>
      <c r="R810" s="48"/>
      <c r="S810" s="49"/>
      <c r="T810" s="49"/>
      <c r="U810" s="49"/>
      <c r="V810" s="45">
        <v>18</v>
      </c>
      <c r="W810" s="50">
        <f t="shared" si="125"/>
        <v>594</v>
      </c>
      <c r="X810" s="51">
        <f t="shared" si="126"/>
        <v>0.16500000000000001</v>
      </c>
      <c r="Y810" s="51">
        <f t="shared" si="127"/>
        <v>7.835</v>
      </c>
      <c r="Z810" s="51">
        <f t="shared" si="128"/>
        <v>1</v>
      </c>
      <c r="AA810" s="52">
        <f t="shared" si="129"/>
        <v>9.1666666666666667E-3</v>
      </c>
    </row>
    <row r="811" spans="2:27" x14ac:dyDescent="0.3">
      <c r="B811" s="53">
        <v>92633</v>
      </c>
      <c r="C811" s="54">
        <v>43241</v>
      </c>
      <c r="D811" s="55">
        <f t="shared" si="123"/>
        <v>2018</v>
      </c>
      <c r="E811" s="54" t="str">
        <f t="shared" si="120"/>
        <v>Q2-2018</v>
      </c>
      <c r="F811" s="54" t="str">
        <f t="shared" si="121"/>
        <v>May</v>
      </c>
      <c r="G811" s="55">
        <f t="shared" si="124"/>
        <v>21</v>
      </c>
      <c r="H811" s="54" t="str">
        <f t="shared" si="122"/>
        <v>Monday</v>
      </c>
      <c r="I811" s="53">
        <v>1</v>
      </c>
      <c r="J811" s="53">
        <v>26</v>
      </c>
      <c r="K811" s="53">
        <v>7</v>
      </c>
      <c r="L811" s="53">
        <v>30</v>
      </c>
      <c r="M811" s="53">
        <v>5</v>
      </c>
      <c r="N811" s="53">
        <v>2</v>
      </c>
      <c r="O811" s="53">
        <v>0</v>
      </c>
      <c r="P811" s="53">
        <v>19</v>
      </c>
      <c r="Q811" s="53">
        <v>32</v>
      </c>
      <c r="R811" s="56"/>
      <c r="S811" s="57"/>
      <c r="T811" s="57"/>
      <c r="U811" s="57"/>
      <c r="V811" s="53">
        <v>19</v>
      </c>
      <c r="W811" s="58">
        <f t="shared" si="125"/>
        <v>608</v>
      </c>
      <c r="X811" s="59">
        <f t="shared" si="126"/>
        <v>0.16888888888888889</v>
      </c>
      <c r="Y811" s="59">
        <f t="shared" si="127"/>
        <v>7.8311111111111114</v>
      </c>
      <c r="Z811" s="59">
        <f t="shared" si="128"/>
        <v>1</v>
      </c>
      <c r="AA811" s="60">
        <f t="shared" si="129"/>
        <v>8.8888888888888889E-3</v>
      </c>
    </row>
    <row r="812" spans="2:27" x14ac:dyDescent="0.3">
      <c r="B812" s="45">
        <v>92634</v>
      </c>
      <c r="C812" s="46">
        <v>43241</v>
      </c>
      <c r="D812" s="47">
        <f t="shared" si="123"/>
        <v>2018</v>
      </c>
      <c r="E812" s="46" t="str">
        <f t="shared" si="120"/>
        <v>Q2-2018</v>
      </c>
      <c r="F812" s="46" t="str">
        <f t="shared" si="121"/>
        <v>May</v>
      </c>
      <c r="G812" s="47">
        <f t="shared" si="124"/>
        <v>21</v>
      </c>
      <c r="H812" s="46" t="str">
        <f t="shared" si="122"/>
        <v>Monday</v>
      </c>
      <c r="I812" s="45">
        <v>2</v>
      </c>
      <c r="J812" s="45">
        <v>24</v>
      </c>
      <c r="K812" s="45">
        <v>5</v>
      </c>
      <c r="L812" s="45">
        <v>30</v>
      </c>
      <c r="M812" s="45">
        <v>4</v>
      </c>
      <c r="N812" s="45">
        <v>2</v>
      </c>
      <c r="O812" s="45">
        <v>0</v>
      </c>
      <c r="P812" s="45">
        <v>18</v>
      </c>
      <c r="Q812" s="45">
        <v>32</v>
      </c>
      <c r="R812" s="48"/>
      <c r="S812" s="49"/>
      <c r="T812" s="49"/>
      <c r="U812" s="49"/>
      <c r="V812" s="45">
        <v>18</v>
      </c>
      <c r="W812" s="50">
        <f t="shared" si="125"/>
        <v>576</v>
      </c>
      <c r="X812" s="51">
        <f t="shared" si="126"/>
        <v>0.16</v>
      </c>
      <c r="Y812" s="51">
        <f t="shared" si="127"/>
        <v>7.84</v>
      </c>
      <c r="Z812" s="51">
        <f t="shared" si="128"/>
        <v>1</v>
      </c>
      <c r="AA812" s="52">
        <f t="shared" si="129"/>
        <v>8.8888888888888889E-3</v>
      </c>
    </row>
    <row r="813" spans="2:27" x14ac:dyDescent="0.3">
      <c r="B813" s="53">
        <v>92635</v>
      </c>
      <c r="C813" s="54">
        <v>43242</v>
      </c>
      <c r="D813" s="55">
        <f t="shared" si="123"/>
        <v>2018</v>
      </c>
      <c r="E813" s="54" t="str">
        <f t="shared" si="120"/>
        <v>Q2-2018</v>
      </c>
      <c r="F813" s="54" t="str">
        <f t="shared" si="121"/>
        <v>May</v>
      </c>
      <c r="G813" s="55">
        <f t="shared" si="124"/>
        <v>21</v>
      </c>
      <c r="H813" s="54" t="str">
        <f t="shared" si="122"/>
        <v>Tuesday</v>
      </c>
      <c r="I813" s="53">
        <v>1</v>
      </c>
      <c r="J813" s="53">
        <v>27</v>
      </c>
      <c r="K813" s="53">
        <v>7</v>
      </c>
      <c r="L813" s="53">
        <v>30</v>
      </c>
      <c r="M813" s="53">
        <v>5</v>
      </c>
      <c r="N813" s="53">
        <v>3</v>
      </c>
      <c r="O813" s="53">
        <v>0</v>
      </c>
      <c r="P813" s="53">
        <v>19</v>
      </c>
      <c r="Q813" s="53">
        <v>32</v>
      </c>
      <c r="R813" s="56"/>
      <c r="S813" s="57"/>
      <c r="T813" s="57"/>
      <c r="U813" s="57"/>
      <c r="V813" s="53">
        <v>19</v>
      </c>
      <c r="W813" s="58">
        <f t="shared" si="125"/>
        <v>608</v>
      </c>
      <c r="X813" s="59">
        <f t="shared" si="126"/>
        <v>0.16888888888888889</v>
      </c>
      <c r="Y813" s="59">
        <f t="shared" si="127"/>
        <v>7.8311111111111114</v>
      </c>
      <c r="Z813" s="59">
        <f t="shared" si="128"/>
        <v>1</v>
      </c>
      <c r="AA813" s="60">
        <f t="shared" si="129"/>
        <v>8.8888888888888889E-3</v>
      </c>
    </row>
    <row r="814" spans="2:27" x14ac:dyDescent="0.3">
      <c r="B814" s="45">
        <v>92636</v>
      </c>
      <c r="C814" s="46">
        <v>43242</v>
      </c>
      <c r="D814" s="47">
        <f t="shared" si="123"/>
        <v>2018</v>
      </c>
      <c r="E814" s="46" t="str">
        <f t="shared" si="120"/>
        <v>Q2-2018</v>
      </c>
      <c r="F814" s="46" t="str">
        <f t="shared" si="121"/>
        <v>May</v>
      </c>
      <c r="G814" s="47">
        <f t="shared" si="124"/>
        <v>21</v>
      </c>
      <c r="H814" s="46" t="str">
        <f t="shared" si="122"/>
        <v>Tuesday</v>
      </c>
      <c r="I814" s="45">
        <v>2</v>
      </c>
      <c r="J814" s="45">
        <v>24</v>
      </c>
      <c r="K814" s="45">
        <v>7</v>
      </c>
      <c r="L814" s="45">
        <v>30</v>
      </c>
      <c r="M814" s="45">
        <v>5</v>
      </c>
      <c r="N814" s="45">
        <v>3</v>
      </c>
      <c r="O814" s="45">
        <v>0</v>
      </c>
      <c r="P814" s="45">
        <v>16</v>
      </c>
      <c r="Q814" s="45">
        <v>34</v>
      </c>
      <c r="R814" s="48"/>
      <c r="S814" s="49"/>
      <c r="T814" s="49"/>
      <c r="U814" s="49"/>
      <c r="V814" s="45">
        <v>16</v>
      </c>
      <c r="W814" s="50">
        <f t="shared" si="125"/>
        <v>544</v>
      </c>
      <c r="X814" s="51">
        <f t="shared" si="126"/>
        <v>0.15111111111111111</v>
      </c>
      <c r="Y814" s="51">
        <f t="shared" si="127"/>
        <v>7.8488888888888892</v>
      </c>
      <c r="Z814" s="51">
        <f t="shared" si="128"/>
        <v>1</v>
      </c>
      <c r="AA814" s="52">
        <f t="shared" si="129"/>
        <v>9.4444444444444445E-3</v>
      </c>
    </row>
    <row r="815" spans="2:27" x14ac:dyDescent="0.3">
      <c r="B815" s="53">
        <v>92637</v>
      </c>
      <c r="C815" s="54">
        <v>43243</v>
      </c>
      <c r="D815" s="55">
        <f t="shared" si="123"/>
        <v>2018</v>
      </c>
      <c r="E815" s="54" t="str">
        <f t="shared" si="120"/>
        <v>Q2-2018</v>
      </c>
      <c r="F815" s="54" t="str">
        <f t="shared" si="121"/>
        <v>May</v>
      </c>
      <c r="G815" s="55">
        <f t="shared" si="124"/>
        <v>21</v>
      </c>
      <c r="H815" s="54" t="str">
        <f t="shared" si="122"/>
        <v>Wednesday</v>
      </c>
      <c r="I815" s="53">
        <v>1</v>
      </c>
      <c r="J815" s="53">
        <v>27</v>
      </c>
      <c r="K815" s="53">
        <v>5</v>
      </c>
      <c r="L815" s="53">
        <v>30</v>
      </c>
      <c r="M815" s="53">
        <v>4</v>
      </c>
      <c r="N815" s="53">
        <v>2</v>
      </c>
      <c r="O815" s="53">
        <v>0</v>
      </c>
      <c r="P815" s="53">
        <v>21</v>
      </c>
      <c r="Q815" s="53">
        <v>32</v>
      </c>
      <c r="R815" s="56"/>
      <c r="S815" s="57"/>
      <c r="T815" s="57"/>
      <c r="U815" s="57"/>
      <c r="V815" s="53">
        <v>21</v>
      </c>
      <c r="W815" s="58">
        <f t="shared" si="125"/>
        <v>672</v>
      </c>
      <c r="X815" s="59">
        <f t="shared" si="126"/>
        <v>0.18666666666666668</v>
      </c>
      <c r="Y815" s="59">
        <f t="shared" si="127"/>
        <v>7.8133333333333335</v>
      </c>
      <c r="Z815" s="59">
        <f t="shared" si="128"/>
        <v>1</v>
      </c>
      <c r="AA815" s="60">
        <f t="shared" si="129"/>
        <v>8.8888888888888889E-3</v>
      </c>
    </row>
    <row r="816" spans="2:27" x14ac:dyDescent="0.3">
      <c r="B816" s="45">
        <v>92638</v>
      </c>
      <c r="C816" s="46">
        <v>43243</v>
      </c>
      <c r="D816" s="47">
        <f t="shared" si="123"/>
        <v>2018</v>
      </c>
      <c r="E816" s="46" t="str">
        <f t="shared" si="120"/>
        <v>Q2-2018</v>
      </c>
      <c r="F816" s="46" t="str">
        <f t="shared" si="121"/>
        <v>May</v>
      </c>
      <c r="G816" s="47">
        <f t="shared" si="124"/>
        <v>21</v>
      </c>
      <c r="H816" s="46" t="str">
        <f t="shared" si="122"/>
        <v>Wednesday</v>
      </c>
      <c r="I816" s="45">
        <v>2</v>
      </c>
      <c r="J816" s="45">
        <v>26</v>
      </c>
      <c r="K816" s="45">
        <v>5</v>
      </c>
      <c r="L816" s="45">
        <v>30</v>
      </c>
      <c r="M816" s="45">
        <v>5</v>
      </c>
      <c r="N816" s="45">
        <v>3</v>
      </c>
      <c r="O816" s="45">
        <v>0</v>
      </c>
      <c r="P816" s="45">
        <v>18</v>
      </c>
      <c r="Q816" s="45">
        <v>31</v>
      </c>
      <c r="R816" s="48"/>
      <c r="S816" s="49"/>
      <c r="T816" s="49"/>
      <c r="U816" s="49"/>
      <c r="V816" s="45">
        <v>18</v>
      </c>
      <c r="W816" s="50">
        <f t="shared" si="125"/>
        <v>558</v>
      </c>
      <c r="X816" s="51">
        <f t="shared" si="126"/>
        <v>0.155</v>
      </c>
      <c r="Y816" s="51">
        <f t="shared" si="127"/>
        <v>7.8449999999999998</v>
      </c>
      <c r="Z816" s="51">
        <f t="shared" si="128"/>
        <v>1</v>
      </c>
      <c r="AA816" s="52">
        <f t="shared" si="129"/>
        <v>8.611111111111111E-3</v>
      </c>
    </row>
    <row r="817" spans="2:27" x14ac:dyDescent="0.3">
      <c r="B817" s="53">
        <v>92639</v>
      </c>
      <c r="C817" s="54">
        <v>43244</v>
      </c>
      <c r="D817" s="55">
        <f t="shared" si="123"/>
        <v>2018</v>
      </c>
      <c r="E817" s="54" t="str">
        <f t="shared" si="120"/>
        <v>Q2-2018</v>
      </c>
      <c r="F817" s="54" t="str">
        <f t="shared" si="121"/>
        <v>May</v>
      </c>
      <c r="G817" s="55">
        <f t="shared" si="124"/>
        <v>21</v>
      </c>
      <c r="H817" s="54" t="str">
        <f t="shared" si="122"/>
        <v>Thursday</v>
      </c>
      <c r="I817" s="53">
        <v>1</v>
      </c>
      <c r="J817" s="53">
        <v>27</v>
      </c>
      <c r="K817" s="53">
        <v>5</v>
      </c>
      <c r="L817" s="53">
        <v>30</v>
      </c>
      <c r="M817" s="53">
        <v>4</v>
      </c>
      <c r="N817" s="53">
        <v>2</v>
      </c>
      <c r="O817" s="53">
        <v>0</v>
      </c>
      <c r="P817" s="53">
        <v>21</v>
      </c>
      <c r="Q817" s="53">
        <v>32</v>
      </c>
      <c r="R817" s="56"/>
      <c r="S817" s="57"/>
      <c r="T817" s="57"/>
      <c r="U817" s="57"/>
      <c r="V817" s="53">
        <v>21</v>
      </c>
      <c r="W817" s="58">
        <f t="shared" si="125"/>
        <v>672</v>
      </c>
      <c r="X817" s="59">
        <f t="shared" si="126"/>
        <v>0.18666666666666668</v>
      </c>
      <c r="Y817" s="59">
        <f t="shared" si="127"/>
        <v>7.8133333333333335</v>
      </c>
      <c r="Z817" s="59">
        <f t="shared" si="128"/>
        <v>1</v>
      </c>
      <c r="AA817" s="60">
        <f t="shared" si="129"/>
        <v>8.8888888888888889E-3</v>
      </c>
    </row>
    <row r="818" spans="2:27" x14ac:dyDescent="0.3">
      <c r="B818" s="45">
        <v>92640</v>
      </c>
      <c r="C818" s="46">
        <v>43244</v>
      </c>
      <c r="D818" s="47">
        <f t="shared" si="123"/>
        <v>2018</v>
      </c>
      <c r="E818" s="46" t="str">
        <f t="shared" si="120"/>
        <v>Q2-2018</v>
      </c>
      <c r="F818" s="46" t="str">
        <f t="shared" si="121"/>
        <v>May</v>
      </c>
      <c r="G818" s="47">
        <f t="shared" si="124"/>
        <v>21</v>
      </c>
      <c r="H818" s="46" t="str">
        <f t="shared" si="122"/>
        <v>Thursday</v>
      </c>
      <c r="I818" s="45">
        <v>2</v>
      </c>
      <c r="J818" s="45">
        <v>24</v>
      </c>
      <c r="K818" s="45">
        <v>6</v>
      </c>
      <c r="L818" s="45">
        <v>30</v>
      </c>
      <c r="M818" s="45">
        <v>4</v>
      </c>
      <c r="N818" s="45">
        <v>2</v>
      </c>
      <c r="O818" s="45">
        <v>0</v>
      </c>
      <c r="P818" s="45">
        <v>18</v>
      </c>
      <c r="Q818" s="45">
        <v>31</v>
      </c>
      <c r="R818" s="48"/>
      <c r="S818" s="49"/>
      <c r="T818" s="49"/>
      <c r="U818" s="49"/>
      <c r="V818" s="45">
        <v>18</v>
      </c>
      <c r="W818" s="50">
        <f t="shared" si="125"/>
        <v>558</v>
      </c>
      <c r="X818" s="51">
        <f t="shared" si="126"/>
        <v>0.155</v>
      </c>
      <c r="Y818" s="51">
        <f t="shared" si="127"/>
        <v>7.8449999999999998</v>
      </c>
      <c r="Z818" s="51">
        <f t="shared" si="128"/>
        <v>1</v>
      </c>
      <c r="AA818" s="52">
        <f t="shared" si="129"/>
        <v>8.611111111111111E-3</v>
      </c>
    </row>
    <row r="819" spans="2:27" x14ac:dyDescent="0.3">
      <c r="B819" s="53">
        <v>92641</v>
      </c>
      <c r="C819" s="54">
        <v>43245</v>
      </c>
      <c r="D819" s="55">
        <f t="shared" si="123"/>
        <v>2018</v>
      </c>
      <c r="E819" s="54" t="str">
        <f t="shared" si="120"/>
        <v>Q2-2018</v>
      </c>
      <c r="F819" s="54" t="str">
        <f t="shared" si="121"/>
        <v>May</v>
      </c>
      <c r="G819" s="55">
        <f t="shared" si="124"/>
        <v>21</v>
      </c>
      <c r="H819" s="54" t="str">
        <f t="shared" si="122"/>
        <v>Friday</v>
      </c>
      <c r="I819" s="53">
        <v>1</v>
      </c>
      <c r="J819" s="53">
        <v>26</v>
      </c>
      <c r="K819" s="53">
        <v>7</v>
      </c>
      <c r="L819" s="53">
        <v>30</v>
      </c>
      <c r="M819" s="53">
        <v>5</v>
      </c>
      <c r="N819" s="53">
        <v>3</v>
      </c>
      <c r="O819" s="53">
        <v>0</v>
      </c>
      <c r="P819" s="53">
        <v>18</v>
      </c>
      <c r="Q819" s="53">
        <v>34</v>
      </c>
      <c r="R819" s="56"/>
      <c r="S819" s="57"/>
      <c r="T819" s="57"/>
      <c r="U819" s="57"/>
      <c r="V819" s="53">
        <v>18</v>
      </c>
      <c r="W819" s="58">
        <f t="shared" si="125"/>
        <v>612</v>
      </c>
      <c r="X819" s="59">
        <f t="shared" si="126"/>
        <v>0.17</v>
      </c>
      <c r="Y819" s="59">
        <f t="shared" si="127"/>
        <v>7.83</v>
      </c>
      <c r="Z819" s="59">
        <f t="shared" si="128"/>
        <v>1</v>
      </c>
      <c r="AA819" s="60">
        <f t="shared" si="129"/>
        <v>9.4444444444444445E-3</v>
      </c>
    </row>
    <row r="820" spans="2:27" x14ac:dyDescent="0.3">
      <c r="B820" s="45">
        <v>92642</v>
      </c>
      <c r="C820" s="46">
        <v>43245</v>
      </c>
      <c r="D820" s="47">
        <f t="shared" si="123"/>
        <v>2018</v>
      </c>
      <c r="E820" s="46" t="str">
        <f t="shared" si="120"/>
        <v>Q2-2018</v>
      </c>
      <c r="F820" s="46" t="str">
        <f t="shared" si="121"/>
        <v>May</v>
      </c>
      <c r="G820" s="47">
        <f t="shared" si="124"/>
        <v>21</v>
      </c>
      <c r="H820" s="46" t="str">
        <f t="shared" si="122"/>
        <v>Friday</v>
      </c>
      <c r="I820" s="45">
        <v>2</v>
      </c>
      <c r="J820" s="45">
        <v>22</v>
      </c>
      <c r="K820" s="45">
        <v>7</v>
      </c>
      <c r="L820" s="45">
        <v>30</v>
      </c>
      <c r="M820" s="45">
        <v>4</v>
      </c>
      <c r="N820" s="45">
        <v>2</v>
      </c>
      <c r="O820" s="45">
        <v>0</v>
      </c>
      <c r="P820" s="45">
        <v>16</v>
      </c>
      <c r="Q820" s="45">
        <v>31</v>
      </c>
      <c r="R820" s="48"/>
      <c r="S820" s="49"/>
      <c r="T820" s="49"/>
      <c r="U820" s="49"/>
      <c r="V820" s="45">
        <v>16</v>
      </c>
      <c r="W820" s="50">
        <f t="shared" si="125"/>
        <v>496</v>
      </c>
      <c r="X820" s="51">
        <f t="shared" si="126"/>
        <v>0.13777777777777778</v>
      </c>
      <c r="Y820" s="51">
        <f t="shared" si="127"/>
        <v>7.862222222222222</v>
      </c>
      <c r="Z820" s="51">
        <f t="shared" si="128"/>
        <v>1</v>
      </c>
      <c r="AA820" s="52">
        <f t="shared" si="129"/>
        <v>8.611111111111111E-3</v>
      </c>
    </row>
    <row r="821" spans="2:27" x14ac:dyDescent="0.3">
      <c r="B821" s="53">
        <v>92643</v>
      </c>
      <c r="C821" s="54">
        <v>43246</v>
      </c>
      <c r="D821" s="55">
        <f t="shared" si="123"/>
        <v>2018</v>
      </c>
      <c r="E821" s="54" t="str">
        <f t="shared" si="120"/>
        <v>Q2-2018</v>
      </c>
      <c r="F821" s="54" t="str">
        <f t="shared" si="121"/>
        <v>May</v>
      </c>
      <c r="G821" s="55">
        <f t="shared" si="124"/>
        <v>21</v>
      </c>
      <c r="H821" s="54" t="str">
        <f t="shared" si="122"/>
        <v>Saturday</v>
      </c>
      <c r="I821" s="53">
        <v>1</v>
      </c>
      <c r="J821" s="53">
        <v>24</v>
      </c>
      <c r="K821" s="53">
        <v>7</v>
      </c>
      <c r="L821" s="53">
        <v>30</v>
      </c>
      <c r="M821" s="53">
        <v>4</v>
      </c>
      <c r="N821" s="53">
        <v>2</v>
      </c>
      <c r="O821" s="53">
        <v>0</v>
      </c>
      <c r="P821" s="53">
        <v>18</v>
      </c>
      <c r="Q821" s="53">
        <v>31</v>
      </c>
      <c r="R821" s="56"/>
      <c r="S821" s="57"/>
      <c r="T821" s="57"/>
      <c r="U821" s="57"/>
      <c r="V821" s="53">
        <v>18</v>
      </c>
      <c r="W821" s="58">
        <f t="shared" si="125"/>
        <v>558</v>
      </c>
      <c r="X821" s="59">
        <f t="shared" si="126"/>
        <v>0.155</v>
      </c>
      <c r="Y821" s="59">
        <f t="shared" si="127"/>
        <v>7.8449999999999998</v>
      </c>
      <c r="Z821" s="59">
        <f t="shared" si="128"/>
        <v>1</v>
      </c>
      <c r="AA821" s="60">
        <f t="shared" si="129"/>
        <v>8.611111111111111E-3</v>
      </c>
    </row>
    <row r="822" spans="2:27" x14ac:dyDescent="0.3">
      <c r="B822" s="45">
        <v>92644</v>
      </c>
      <c r="C822" s="46">
        <v>43248</v>
      </c>
      <c r="D822" s="47">
        <f t="shared" si="123"/>
        <v>2018</v>
      </c>
      <c r="E822" s="46" t="str">
        <f t="shared" si="120"/>
        <v>Q2-2018</v>
      </c>
      <c r="F822" s="46" t="str">
        <f t="shared" si="121"/>
        <v>May</v>
      </c>
      <c r="G822" s="47">
        <f t="shared" si="124"/>
        <v>22</v>
      </c>
      <c r="H822" s="46" t="str">
        <f t="shared" si="122"/>
        <v>Monday</v>
      </c>
      <c r="I822" s="45">
        <v>1</v>
      </c>
      <c r="J822" s="45">
        <v>25</v>
      </c>
      <c r="K822" s="45">
        <v>6</v>
      </c>
      <c r="L822" s="45">
        <v>30</v>
      </c>
      <c r="M822" s="45">
        <v>4</v>
      </c>
      <c r="N822" s="45">
        <v>3</v>
      </c>
      <c r="O822" s="45">
        <v>0</v>
      </c>
      <c r="P822" s="45">
        <v>18</v>
      </c>
      <c r="Q822" s="45">
        <v>34</v>
      </c>
      <c r="R822" s="48"/>
      <c r="S822" s="49"/>
      <c r="T822" s="49"/>
      <c r="U822" s="49"/>
      <c r="V822" s="45">
        <v>18</v>
      </c>
      <c r="W822" s="50">
        <f t="shared" si="125"/>
        <v>612</v>
      </c>
      <c r="X822" s="51">
        <f t="shared" si="126"/>
        <v>0.17</v>
      </c>
      <c r="Y822" s="51">
        <f t="shared" si="127"/>
        <v>7.83</v>
      </c>
      <c r="Z822" s="51">
        <f t="shared" si="128"/>
        <v>1</v>
      </c>
      <c r="AA822" s="52">
        <f t="shared" si="129"/>
        <v>9.4444444444444445E-3</v>
      </c>
    </row>
    <row r="823" spans="2:27" x14ac:dyDescent="0.3">
      <c r="B823" s="53">
        <v>92645</v>
      </c>
      <c r="C823" s="54">
        <v>43248</v>
      </c>
      <c r="D823" s="55">
        <f t="shared" si="123"/>
        <v>2018</v>
      </c>
      <c r="E823" s="54" t="str">
        <f t="shared" si="120"/>
        <v>Q2-2018</v>
      </c>
      <c r="F823" s="54" t="str">
        <f t="shared" si="121"/>
        <v>May</v>
      </c>
      <c r="G823" s="55">
        <f t="shared" si="124"/>
        <v>22</v>
      </c>
      <c r="H823" s="54" t="str">
        <f t="shared" si="122"/>
        <v>Monday</v>
      </c>
      <c r="I823" s="53">
        <v>2</v>
      </c>
      <c r="J823" s="53">
        <v>25</v>
      </c>
      <c r="K823" s="53">
        <v>7</v>
      </c>
      <c r="L823" s="53">
        <v>30</v>
      </c>
      <c r="M823" s="53">
        <v>4</v>
      </c>
      <c r="N823" s="53">
        <v>2</v>
      </c>
      <c r="O823" s="53">
        <v>0</v>
      </c>
      <c r="P823" s="53">
        <v>19</v>
      </c>
      <c r="Q823" s="53">
        <v>32</v>
      </c>
      <c r="R823" s="56"/>
      <c r="S823" s="57"/>
      <c r="T823" s="57"/>
      <c r="U823" s="57"/>
      <c r="V823" s="53">
        <v>19</v>
      </c>
      <c r="W823" s="58">
        <f t="shared" si="125"/>
        <v>608</v>
      </c>
      <c r="X823" s="59">
        <f t="shared" si="126"/>
        <v>0.16888888888888889</v>
      </c>
      <c r="Y823" s="59">
        <f t="shared" si="127"/>
        <v>7.8311111111111114</v>
      </c>
      <c r="Z823" s="59">
        <f t="shared" si="128"/>
        <v>1</v>
      </c>
      <c r="AA823" s="60">
        <f t="shared" si="129"/>
        <v>8.8888888888888889E-3</v>
      </c>
    </row>
    <row r="824" spans="2:27" x14ac:dyDescent="0.3">
      <c r="B824" s="45">
        <v>92646</v>
      </c>
      <c r="C824" s="46">
        <v>43249</v>
      </c>
      <c r="D824" s="47">
        <f t="shared" si="123"/>
        <v>2018</v>
      </c>
      <c r="E824" s="46" t="str">
        <f t="shared" si="120"/>
        <v>Q2-2018</v>
      </c>
      <c r="F824" s="46" t="str">
        <f t="shared" si="121"/>
        <v>May</v>
      </c>
      <c r="G824" s="47">
        <f t="shared" si="124"/>
        <v>22</v>
      </c>
      <c r="H824" s="46" t="str">
        <f t="shared" si="122"/>
        <v>Tuesday</v>
      </c>
      <c r="I824" s="45">
        <v>1</v>
      </c>
      <c r="J824" s="45">
        <v>25</v>
      </c>
      <c r="K824" s="45">
        <v>5</v>
      </c>
      <c r="L824" s="45">
        <v>30</v>
      </c>
      <c r="M824" s="45">
        <v>4</v>
      </c>
      <c r="N824" s="45">
        <v>3</v>
      </c>
      <c r="O824" s="45">
        <v>0</v>
      </c>
      <c r="P824" s="45">
        <v>18</v>
      </c>
      <c r="Q824" s="45">
        <v>31</v>
      </c>
      <c r="R824" s="48"/>
      <c r="S824" s="49"/>
      <c r="T824" s="49"/>
      <c r="U824" s="49"/>
      <c r="V824" s="45">
        <v>18</v>
      </c>
      <c r="W824" s="50">
        <f t="shared" si="125"/>
        <v>558</v>
      </c>
      <c r="X824" s="51">
        <f t="shared" si="126"/>
        <v>0.155</v>
      </c>
      <c r="Y824" s="51">
        <f t="shared" si="127"/>
        <v>7.8449999999999998</v>
      </c>
      <c r="Z824" s="51">
        <f t="shared" si="128"/>
        <v>1</v>
      </c>
      <c r="AA824" s="52">
        <f t="shared" si="129"/>
        <v>8.611111111111111E-3</v>
      </c>
    </row>
    <row r="825" spans="2:27" x14ac:dyDescent="0.3">
      <c r="B825" s="53">
        <v>92647</v>
      </c>
      <c r="C825" s="54">
        <v>43249</v>
      </c>
      <c r="D825" s="55">
        <f t="shared" si="123"/>
        <v>2018</v>
      </c>
      <c r="E825" s="54" t="str">
        <f t="shared" si="120"/>
        <v>Q2-2018</v>
      </c>
      <c r="F825" s="54" t="str">
        <f t="shared" si="121"/>
        <v>May</v>
      </c>
      <c r="G825" s="55">
        <f t="shared" si="124"/>
        <v>22</v>
      </c>
      <c r="H825" s="54" t="str">
        <f t="shared" si="122"/>
        <v>Tuesday</v>
      </c>
      <c r="I825" s="53">
        <v>2</v>
      </c>
      <c r="J825" s="53">
        <v>27</v>
      </c>
      <c r="K825" s="53">
        <v>7</v>
      </c>
      <c r="L825" s="53">
        <v>30</v>
      </c>
      <c r="M825" s="53">
        <v>5</v>
      </c>
      <c r="N825" s="53">
        <v>3</v>
      </c>
      <c r="O825" s="53">
        <v>0</v>
      </c>
      <c r="P825" s="53">
        <v>19</v>
      </c>
      <c r="Q825" s="53">
        <v>30</v>
      </c>
      <c r="R825" s="56"/>
      <c r="S825" s="57"/>
      <c r="T825" s="57"/>
      <c r="U825" s="57"/>
      <c r="V825" s="53">
        <v>19</v>
      </c>
      <c r="W825" s="58">
        <f t="shared" si="125"/>
        <v>570</v>
      </c>
      <c r="X825" s="59">
        <f t="shared" si="126"/>
        <v>0.15833333333333333</v>
      </c>
      <c r="Y825" s="59">
        <f t="shared" si="127"/>
        <v>7.8416666666666668</v>
      </c>
      <c r="Z825" s="59">
        <f t="shared" si="128"/>
        <v>1</v>
      </c>
      <c r="AA825" s="60">
        <f t="shared" si="129"/>
        <v>8.3333333333333332E-3</v>
      </c>
    </row>
    <row r="826" spans="2:27" x14ac:dyDescent="0.3">
      <c r="B826" s="45">
        <v>92648</v>
      </c>
      <c r="C826" s="46">
        <v>43250</v>
      </c>
      <c r="D826" s="47">
        <f t="shared" si="123"/>
        <v>2018</v>
      </c>
      <c r="E826" s="46" t="str">
        <f t="shared" si="120"/>
        <v>Q2-2018</v>
      </c>
      <c r="F826" s="46" t="str">
        <f t="shared" si="121"/>
        <v>May</v>
      </c>
      <c r="G826" s="47">
        <f t="shared" si="124"/>
        <v>22</v>
      </c>
      <c r="H826" s="46" t="str">
        <f t="shared" si="122"/>
        <v>Wednesday</v>
      </c>
      <c r="I826" s="45">
        <v>1</v>
      </c>
      <c r="J826" s="45">
        <v>24</v>
      </c>
      <c r="K826" s="45">
        <v>6</v>
      </c>
      <c r="L826" s="45">
        <v>30</v>
      </c>
      <c r="M826" s="45">
        <v>4</v>
      </c>
      <c r="N826" s="45">
        <v>3</v>
      </c>
      <c r="O826" s="45">
        <v>0</v>
      </c>
      <c r="P826" s="45">
        <v>17</v>
      </c>
      <c r="Q826" s="45">
        <v>34</v>
      </c>
      <c r="R826" s="48"/>
      <c r="S826" s="49"/>
      <c r="T826" s="49"/>
      <c r="U826" s="49"/>
      <c r="V826" s="45">
        <v>17</v>
      </c>
      <c r="W826" s="50">
        <f t="shared" si="125"/>
        <v>578</v>
      </c>
      <c r="X826" s="51">
        <f t="shared" si="126"/>
        <v>0.16055555555555556</v>
      </c>
      <c r="Y826" s="51">
        <f t="shared" si="127"/>
        <v>7.8394444444444442</v>
      </c>
      <c r="Z826" s="51">
        <f t="shared" si="128"/>
        <v>1</v>
      </c>
      <c r="AA826" s="52">
        <f t="shared" si="129"/>
        <v>9.4444444444444445E-3</v>
      </c>
    </row>
    <row r="827" spans="2:27" x14ac:dyDescent="0.3">
      <c r="B827" s="53">
        <v>92649</v>
      </c>
      <c r="C827" s="54">
        <v>43250</v>
      </c>
      <c r="D827" s="55">
        <f t="shared" si="123"/>
        <v>2018</v>
      </c>
      <c r="E827" s="54" t="str">
        <f t="shared" si="120"/>
        <v>Q2-2018</v>
      </c>
      <c r="F827" s="54" t="str">
        <f t="shared" si="121"/>
        <v>May</v>
      </c>
      <c r="G827" s="55">
        <f t="shared" si="124"/>
        <v>22</v>
      </c>
      <c r="H827" s="54" t="str">
        <f t="shared" si="122"/>
        <v>Wednesday</v>
      </c>
      <c r="I827" s="53">
        <v>2</v>
      </c>
      <c r="J827" s="53">
        <v>26</v>
      </c>
      <c r="K827" s="53">
        <v>8</v>
      </c>
      <c r="L827" s="53">
        <v>30</v>
      </c>
      <c r="M827" s="53">
        <v>5</v>
      </c>
      <c r="N827" s="53">
        <v>3</v>
      </c>
      <c r="O827" s="53">
        <v>0</v>
      </c>
      <c r="P827" s="53">
        <v>18</v>
      </c>
      <c r="Q827" s="53">
        <v>31</v>
      </c>
      <c r="R827" s="56"/>
      <c r="S827" s="57"/>
      <c r="T827" s="57"/>
      <c r="U827" s="57"/>
      <c r="V827" s="53">
        <v>18</v>
      </c>
      <c r="W827" s="58">
        <f t="shared" si="125"/>
        <v>558</v>
      </c>
      <c r="X827" s="59">
        <f t="shared" si="126"/>
        <v>0.155</v>
      </c>
      <c r="Y827" s="59">
        <f t="shared" si="127"/>
        <v>7.8449999999999998</v>
      </c>
      <c r="Z827" s="59">
        <f t="shared" si="128"/>
        <v>1</v>
      </c>
      <c r="AA827" s="60">
        <f t="shared" si="129"/>
        <v>8.611111111111111E-3</v>
      </c>
    </row>
    <row r="828" spans="2:27" x14ac:dyDescent="0.3">
      <c r="B828" s="45">
        <v>92650</v>
      </c>
      <c r="C828" s="46">
        <v>43251</v>
      </c>
      <c r="D828" s="47">
        <f t="shared" si="123"/>
        <v>2018</v>
      </c>
      <c r="E828" s="46" t="str">
        <f t="shared" si="120"/>
        <v>Q2-2018</v>
      </c>
      <c r="F828" s="46" t="str">
        <f t="shared" si="121"/>
        <v>May</v>
      </c>
      <c r="G828" s="47">
        <f t="shared" si="124"/>
        <v>22</v>
      </c>
      <c r="H828" s="46" t="str">
        <f t="shared" si="122"/>
        <v>Thursday</v>
      </c>
      <c r="I828" s="45">
        <v>1</v>
      </c>
      <c r="J828" s="45">
        <v>26</v>
      </c>
      <c r="K828" s="45">
        <v>8</v>
      </c>
      <c r="L828" s="45">
        <v>30</v>
      </c>
      <c r="M828" s="45">
        <v>4</v>
      </c>
      <c r="N828" s="45">
        <v>3</v>
      </c>
      <c r="O828" s="45">
        <v>0</v>
      </c>
      <c r="P828" s="45">
        <v>19</v>
      </c>
      <c r="Q828" s="45">
        <v>35</v>
      </c>
      <c r="R828" s="48"/>
      <c r="S828" s="49"/>
      <c r="T828" s="49"/>
      <c r="U828" s="49"/>
      <c r="V828" s="45">
        <v>19</v>
      </c>
      <c r="W828" s="50">
        <f t="shared" si="125"/>
        <v>665</v>
      </c>
      <c r="X828" s="51">
        <f t="shared" si="126"/>
        <v>0.18472222222222223</v>
      </c>
      <c r="Y828" s="51">
        <f t="shared" si="127"/>
        <v>7.8152777777777782</v>
      </c>
      <c r="Z828" s="51">
        <f t="shared" si="128"/>
        <v>1</v>
      </c>
      <c r="AA828" s="52">
        <f t="shared" si="129"/>
        <v>9.7222222222222224E-3</v>
      </c>
    </row>
    <row r="829" spans="2:27" x14ac:dyDescent="0.3">
      <c r="B829" s="53">
        <v>92651</v>
      </c>
      <c r="C829" s="54">
        <v>43251</v>
      </c>
      <c r="D829" s="55">
        <f t="shared" si="123"/>
        <v>2018</v>
      </c>
      <c r="E829" s="54" t="str">
        <f t="shared" si="120"/>
        <v>Q2-2018</v>
      </c>
      <c r="F829" s="54" t="str">
        <f t="shared" si="121"/>
        <v>May</v>
      </c>
      <c r="G829" s="55">
        <f t="shared" si="124"/>
        <v>22</v>
      </c>
      <c r="H829" s="54" t="str">
        <f t="shared" si="122"/>
        <v>Thursday</v>
      </c>
      <c r="I829" s="53">
        <v>2</v>
      </c>
      <c r="J829" s="53">
        <v>25</v>
      </c>
      <c r="K829" s="53">
        <v>8</v>
      </c>
      <c r="L829" s="53">
        <v>30</v>
      </c>
      <c r="M829" s="53">
        <v>4</v>
      </c>
      <c r="N829" s="53">
        <v>3</v>
      </c>
      <c r="O829" s="53">
        <v>0</v>
      </c>
      <c r="P829" s="53">
        <v>18</v>
      </c>
      <c r="Q829" s="53">
        <v>30</v>
      </c>
      <c r="R829" s="56"/>
      <c r="S829" s="57"/>
      <c r="T829" s="57"/>
      <c r="U829" s="57"/>
      <c r="V829" s="53">
        <v>18</v>
      </c>
      <c r="W829" s="58">
        <f t="shared" si="125"/>
        <v>540</v>
      </c>
      <c r="X829" s="59">
        <f t="shared" si="126"/>
        <v>0.15</v>
      </c>
      <c r="Y829" s="59">
        <f t="shared" si="127"/>
        <v>7.85</v>
      </c>
      <c r="Z829" s="59">
        <f t="shared" si="128"/>
        <v>1</v>
      </c>
      <c r="AA829" s="60">
        <f t="shared" si="129"/>
        <v>8.3333333333333332E-3</v>
      </c>
    </row>
    <row r="830" spans="2:27" x14ac:dyDescent="0.3">
      <c r="B830" s="45">
        <v>92652</v>
      </c>
      <c r="C830" s="46">
        <v>43252</v>
      </c>
      <c r="D830" s="47">
        <f t="shared" si="123"/>
        <v>2018</v>
      </c>
      <c r="E830" s="46" t="str">
        <f t="shared" si="120"/>
        <v>Q2-2018</v>
      </c>
      <c r="F830" s="46" t="str">
        <f t="shared" si="121"/>
        <v>June</v>
      </c>
      <c r="G830" s="47">
        <f t="shared" si="124"/>
        <v>22</v>
      </c>
      <c r="H830" s="46" t="str">
        <f t="shared" si="122"/>
        <v>Friday</v>
      </c>
      <c r="I830" s="45">
        <v>1</v>
      </c>
      <c r="J830" s="45">
        <v>93</v>
      </c>
      <c r="K830" s="45">
        <v>8</v>
      </c>
      <c r="L830" s="45">
        <v>30</v>
      </c>
      <c r="M830" s="45">
        <v>5</v>
      </c>
      <c r="N830" s="45">
        <v>2</v>
      </c>
      <c r="O830" s="45">
        <v>0</v>
      </c>
      <c r="P830" s="45">
        <v>86</v>
      </c>
      <c r="Q830" s="45">
        <v>31</v>
      </c>
      <c r="R830" s="45">
        <v>35</v>
      </c>
      <c r="S830" s="45">
        <v>29</v>
      </c>
      <c r="T830" s="48"/>
      <c r="U830" s="49"/>
      <c r="V830" s="45">
        <v>22</v>
      </c>
      <c r="W830" s="50">
        <f t="shared" si="125"/>
        <v>2666</v>
      </c>
      <c r="X830" s="51">
        <f t="shared" si="126"/>
        <v>0.74055555555555552</v>
      </c>
      <c r="Y830" s="51">
        <f t="shared" si="127"/>
        <v>7.2594444444444441</v>
      </c>
      <c r="Z830" s="51">
        <f t="shared" si="128"/>
        <v>1</v>
      </c>
      <c r="AA830" s="52">
        <f t="shared" si="129"/>
        <v>8.611111111111111E-3</v>
      </c>
    </row>
    <row r="831" spans="2:27" x14ac:dyDescent="0.3">
      <c r="B831" s="53">
        <v>92653</v>
      </c>
      <c r="C831" s="54">
        <v>43252</v>
      </c>
      <c r="D831" s="55">
        <f t="shared" si="123"/>
        <v>2018</v>
      </c>
      <c r="E831" s="54" t="str">
        <f t="shared" si="120"/>
        <v>Q2-2018</v>
      </c>
      <c r="F831" s="54" t="str">
        <f t="shared" si="121"/>
        <v>June</v>
      </c>
      <c r="G831" s="55">
        <f t="shared" si="124"/>
        <v>22</v>
      </c>
      <c r="H831" s="54" t="str">
        <f t="shared" si="122"/>
        <v>Friday</v>
      </c>
      <c r="I831" s="53">
        <v>2</v>
      </c>
      <c r="J831" s="53">
        <v>88</v>
      </c>
      <c r="K831" s="53">
        <v>7</v>
      </c>
      <c r="L831" s="53">
        <v>30</v>
      </c>
      <c r="M831" s="53">
        <v>5</v>
      </c>
      <c r="N831" s="53">
        <v>2</v>
      </c>
      <c r="O831" s="53">
        <v>0</v>
      </c>
      <c r="P831" s="53">
        <v>81</v>
      </c>
      <c r="Q831" s="53">
        <v>33</v>
      </c>
      <c r="R831" s="53">
        <v>33</v>
      </c>
      <c r="S831" s="53">
        <v>29</v>
      </c>
      <c r="T831" s="56"/>
      <c r="U831" s="57"/>
      <c r="V831" s="53">
        <v>19</v>
      </c>
      <c r="W831" s="58">
        <f t="shared" si="125"/>
        <v>2673</v>
      </c>
      <c r="X831" s="59">
        <f t="shared" si="126"/>
        <v>0.74250000000000005</v>
      </c>
      <c r="Y831" s="59">
        <f t="shared" si="127"/>
        <v>7.2575000000000003</v>
      </c>
      <c r="Z831" s="59">
        <f t="shared" si="128"/>
        <v>1</v>
      </c>
      <c r="AA831" s="60">
        <f t="shared" si="129"/>
        <v>9.1666666666666667E-3</v>
      </c>
    </row>
    <row r="832" spans="2:27" x14ac:dyDescent="0.3">
      <c r="B832" s="45">
        <v>92654</v>
      </c>
      <c r="C832" s="46">
        <v>43253</v>
      </c>
      <c r="D832" s="47">
        <f t="shared" si="123"/>
        <v>2018</v>
      </c>
      <c r="E832" s="46" t="str">
        <f t="shared" si="120"/>
        <v>Q2-2018</v>
      </c>
      <c r="F832" s="46" t="str">
        <f t="shared" si="121"/>
        <v>June</v>
      </c>
      <c r="G832" s="47">
        <f t="shared" si="124"/>
        <v>22</v>
      </c>
      <c r="H832" s="46" t="str">
        <f t="shared" si="122"/>
        <v>Saturday</v>
      </c>
      <c r="I832" s="45">
        <v>1</v>
      </c>
      <c r="J832" s="45">
        <v>91</v>
      </c>
      <c r="K832" s="45">
        <v>8</v>
      </c>
      <c r="L832" s="45">
        <v>30</v>
      </c>
      <c r="M832" s="45">
        <v>5</v>
      </c>
      <c r="N832" s="45">
        <v>3</v>
      </c>
      <c r="O832" s="45">
        <v>0</v>
      </c>
      <c r="P832" s="45">
        <v>83</v>
      </c>
      <c r="Q832" s="45">
        <v>33</v>
      </c>
      <c r="R832" s="45">
        <v>35</v>
      </c>
      <c r="S832" s="45">
        <v>26</v>
      </c>
      <c r="T832" s="48"/>
      <c r="U832" s="49"/>
      <c r="V832" s="45">
        <v>22</v>
      </c>
      <c r="W832" s="50">
        <f t="shared" si="125"/>
        <v>2739</v>
      </c>
      <c r="X832" s="51">
        <f t="shared" si="126"/>
        <v>0.76083333333333336</v>
      </c>
      <c r="Y832" s="51">
        <f t="shared" si="127"/>
        <v>7.2391666666666667</v>
      </c>
      <c r="Z832" s="51">
        <f t="shared" si="128"/>
        <v>1</v>
      </c>
      <c r="AA832" s="52">
        <f t="shared" si="129"/>
        <v>9.1666666666666667E-3</v>
      </c>
    </row>
    <row r="833" spans="2:27" x14ac:dyDescent="0.3">
      <c r="B833" s="53">
        <v>92655</v>
      </c>
      <c r="C833" s="54">
        <v>43255</v>
      </c>
      <c r="D833" s="55">
        <f t="shared" si="123"/>
        <v>2018</v>
      </c>
      <c r="E833" s="54" t="str">
        <f t="shared" si="120"/>
        <v>Q2-2018</v>
      </c>
      <c r="F833" s="54" t="str">
        <f t="shared" si="121"/>
        <v>June</v>
      </c>
      <c r="G833" s="55">
        <f t="shared" si="124"/>
        <v>23</v>
      </c>
      <c r="H833" s="54" t="str">
        <f t="shared" si="122"/>
        <v>Monday</v>
      </c>
      <c r="I833" s="53">
        <v>1</v>
      </c>
      <c r="J833" s="53">
        <v>86</v>
      </c>
      <c r="K833" s="53">
        <v>5</v>
      </c>
      <c r="L833" s="53">
        <v>30</v>
      </c>
      <c r="M833" s="53">
        <v>5</v>
      </c>
      <c r="N833" s="53">
        <v>2</v>
      </c>
      <c r="O833" s="53">
        <v>0</v>
      </c>
      <c r="P833" s="53">
        <v>79</v>
      </c>
      <c r="Q833" s="53">
        <v>33</v>
      </c>
      <c r="R833" s="53">
        <v>35</v>
      </c>
      <c r="S833" s="53">
        <v>26</v>
      </c>
      <c r="T833" s="56"/>
      <c r="U833" s="57"/>
      <c r="V833" s="53">
        <v>18</v>
      </c>
      <c r="W833" s="58">
        <f t="shared" si="125"/>
        <v>2607</v>
      </c>
      <c r="X833" s="59">
        <f t="shared" si="126"/>
        <v>0.72416666666666663</v>
      </c>
      <c r="Y833" s="59">
        <f t="shared" si="127"/>
        <v>7.2758333333333329</v>
      </c>
      <c r="Z833" s="59">
        <f t="shared" si="128"/>
        <v>1</v>
      </c>
      <c r="AA833" s="60">
        <f t="shared" si="129"/>
        <v>9.1666666666666667E-3</v>
      </c>
    </row>
    <row r="834" spans="2:27" x14ac:dyDescent="0.3">
      <c r="B834" s="45">
        <v>92656</v>
      </c>
      <c r="C834" s="46">
        <v>43255</v>
      </c>
      <c r="D834" s="47">
        <f t="shared" si="123"/>
        <v>2018</v>
      </c>
      <c r="E834" s="46" t="str">
        <f t="shared" si="120"/>
        <v>Q2-2018</v>
      </c>
      <c r="F834" s="46" t="str">
        <f t="shared" si="121"/>
        <v>June</v>
      </c>
      <c r="G834" s="47">
        <f t="shared" si="124"/>
        <v>23</v>
      </c>
      <c r="H834" s="46" t="str">
        <f t="shared" si="122"/>
        <v>Monday</v>
      </c>
      <c r="I834" s="45">
        <v>2</v>
      </c>
      <c r="J834" s="45">
        <v>83</v>
      </c>
      <c r="K834" s="45">
        <v>7</v>
      </c>
      <c r="L834" s="45">
        <v>30</v>
      </c>
      <c r="M834" s="45">
        <v>4</v>
      </c>
      <c r="N834" s="45">
        <v>3</v>
      </c>
      <c r="O834" s="45">
        <v>0</v>
      </c>
      <c r="P834" s="45">
        <v>76</v>
      </c>
      <c r="Q834" s="45">
        <v>34</v>
      </c>
      <c r="R834" s="45">
        <v>34</v>
      </c>
      <c r="S834" s="45">
        <v>26</v>
      </c>
      <c r="T834" s="48"/>
      <c r="U834" s="49"/>
      <c r="V834" s="45">
        <v>16</v>
      </c>
      <c r="W834" s="50">
        <f t="shared" si="125"/>
        <v>2584</v>
      </c>
      <c r="X834" s="51">
        <f t="shared" si="126"/>
        <v>0.71777777777777774</v>
      </c>
      <c r="Y834" s="51">
        <f t="shared" si="127"/>
        <v>7.2822222222222219</v>
      </c>
      <c r="Z834" s="51">
        <f t="shared" si="128"/>
        <v>1</v>
      </c>
      <c r="AA834" s="52">
        <f t="shared" si="129"/>
        <v>9.4444444444444445E-3</v>
      </c>
    </row>
    <row r="835" spans="2:27" x14ac:dyDescent="0.3">
      <c r="B835" s="53">
        <v>92657</v>
      </c>
      <c r="C835" s="54">
        <v>43256</v>
      </c>
      <c r="D835" s="55">
        <f t="shared" si="123"/>
        <v>2018</v>
      </c>
      <c r="E835" s="54" t="str">
        <f t="shared" si="120"/>
        <v>Q2-2018</v>
      </c>
      <c r="F835" s="54" t="str">
        <f t="shared" si="121"/>
        <v>June</v>
      </c>
      <c r="G835" s="55">
        <f t="shared" si="124"/>
        <v>23</v>
      </c>
      <c r="H835" s="54" t="str">
        <f t="shared" si="122"/>
        <v>Tuesday</v>
      </c>
      <c r="I835" s="53">
        <v>1</v>
      </c>
      <c r="J835" s="53">
        <v>87</v>
      </c>
      <c r="K835" s="53">
        <v>9</v>
      </c>
      <c r="L835" s="53">
        <v>30</v>
      </c>
      <c r="M835" s="53">
        <v>5</v>
      </c>
      <c r="N835" s="53">
        <v>2</v>
      </c>
      <c r="O835" s="53">
        <v>0</v>
      </c>
      <c r="P835" s="53">
        <v>80</v>
      </c>
      <c r="Q835" s="53">
        <v>31</v>
      </c>
      <c r="R835" s="53">
        <v>34</v>
      </c>
      <c r="S835" s="53">
        <v>27</v>
      </c>
      <c r="T835" s="56"/>
      <c r="U835" s="57"/>
      <c r="V835" s="53">
        <v>19</v>
      </c>
      <c r="W835" s="58">
        <f t="shared" si="125"/>
        <v>2480</v>
      </c>
      <c r="X835" s="59">
        <f t="shared" si="126"/>
        <v>0.68888888888888888</v>
      </c>
      <c r="Y835" s="59">
        <f t="shared" si="127"/>
        <v>7.3111111111111109</v>
      </c>
      <c r="Z835" s="59">
        <f t="shared" si="128"/>
        <v>1</v>
      </c>
      <c r="AA835" s="60">
        <f t="shared" si="129"/>
        <v>8.611111111111111E-3</v>
      </c>
    </row>
    <row r="836" spans="2:27" x14ac:dyDescent="0.3">
      <c r="B836" s="45">
        <v>92658</v>
      </c>
      <c r="C836" s="46">
        <v>43256</v>
      </c>
      <c r="D836" s="47">
        <f t="shared" si="123"/>
        <v>2018</v>
      </c>
      <c r="E836" s="46" t="str">
        <f t="shared" si="120"/>
        <v>Q2-2018</v>
      </c>
      <c r="F836" s="46" t="str">
        <f t="shared" si="121"/>
        <v>June</v>
      </c>
      <c r="G836" s="47">
        <f t="shared" si="124"/>
        <v>23</v>
      </c>
      <c r="H836" s="46" t="str">
        <f t="shared" si="122"/>
        <v>Tuesday</v>
      </c>
      <c r="I836" s="45">
        <v>2</v>
      </c>
      <c r="J836" s="45">
        <v>87</v>
      </c>
      <c r="K836" s="45">
        <v>7</v>
      </c>
      <c r="L836" s="45">
        <v>30</v>
      </c>
      <c r="M836" s="45">
        <v>4</v>
      </c>
      <c r="N836" s="45">
        <v>2</v>
      </c>
      <c r="O836" s="45">
        <v>0</v>
      </c>
      <c r="P836" s="45">
        <v>81</v>
      </c>
      <c r="Q836" s="45">
        <v>33</v>
      </c>
      <c r="R836" s="45">
        <v>33</v>
      </c>
      <c r="S836" s="45">
        <v>27</v>
      </c>
      <c r="T836" s="48"/>
      <c r="U836" s="49"/>
      <c r="V836" s="45">
        <v>21</v>
      </c>
      <c r="W836" s="50">
        <f t="shared" si="125"/>
        <v>2673</v>
      </c>
      <c r="X836" s="51">
        <f t="shared" si="126"/>
        <v>0.74250000000000005</v>
      </c>
      <c r="Y836" s="51">
        <f t="shared" si="127"/>
        <v>7.2575000000000003</v>
      </c>
      <c r="Z836" s="51">
        <f t="shared" si="128"/>
        <v>1</v>
      </c>
      <c r="AA836" s="52">
        <f t="shared" si="129"/>
        <v>9.1666666666666667E-3</v>
      </c>
    </row>
    <row r="837" spans="2:27" x14ac:dyDescent="0.3">
      <c r="B837" s="53">
        <v>92659</v>
      </c>
      <c r="C837" s="54">
        <v>43257</v>
      </c>
      <c r="D837" s="55">
        <f t="shared" si="123"/>
        <v>2018</v>
      </c>
      <c r="E837" s="54" t="str">
        <f t="shared" si="120"/>
        <v>Q2-2018</v>
      </c>
      <c r="F837" s="54" t="str">
        <f t="shared" si="121"/>
        <v>June</v>
      </c>
      <c r="G837" s="55">
        <f t="shared" si="124"/>
        <v>23</v>
      </c>
      <c r="H837" s="54" t="str">
        <f t="shared" si="122"/>
        <v>Wednesday</v>
      </c>
      <c r="I837" s="53">
        <v>1</v>
      </c>
      <c r="J837" s="53">
        <v>92</v>
      </c>
      <c r="K837" s="53">
        <v>7</v>
      </c>
      <c r="L837" s="53">
        <v>30</v>
      </c>
      <c r="M837" s="53">
        <v>5</v>
      </c>
      <c r="N837" s="53">
        <v>2</v>
      </c>
      <c r="O837" s="53">
        <v>0</v>
      </c>
      <c r="P837" s="53">
        <v>85</v>
      </c>
      <c r="Q837" s="53">
        <v>31</v>
      </c>
      <c r="R837" s="53">
        <v>35</v>
      </c>
      <c r="S837" s="53">
        <v>29</v>
      </c>
      <c r="T837" s="56"/>
      <c r="U837" s="57"/>
      <c r="V837" s="53">
        <v>21</v>
      </c>
      <c r="W837" s="58">
        <f t="shared" si="125"/>
        <v>2635</v>
      </c>
      <c r="X837" s="59">
        <f t="shared" si="126"/>
        <v>0.7319444444444444</v>
      </c>
      <c r="Y837" s="59">
        <f t="shared" si="127"/>
        <v>7.2680555555555557</v>
      </c>
      <c r="Z837" s="59">
        <f t="shared" si="128"/>
        <v>1</v>
      </c>
      <c r="AA837" s="60">
        <f t="shared" si="129"/>
        <v>8.611111111111111E-3</v>
      </c>
    </row>
    <row r="838" spans="2:27" x14ac:dyDescent="0.3">
      <c r="B838" s="45">
        <v>92660</v>
      </c>
      <c r="C838" s="46">
        <v>43257</v>
      </c>
      <c r="D838" s="47">
        <f t="shared" si="123"/>
        <v>2018</v>
      </c>
      <c r="E838" s="46" t="str">
        <f t="shared" si="120"/>
        <v>Q2-2018</v>
      </c>
      <c r="F838" s="46" t="str">
        <f t="shared" si="121"/>
        <v>June</v>
      </c>
      <c r="G838" s="47">
        <f t="shared" si="124"/>
        <v>23</v>
      </c>
      <c r="H838" s="46" t="str">
        <f t="shared" si="122"/>
        <v>Wednesday</v>
      </c>
      <c r="I838" s="45">
        <v>2</v>
      </c>
      <c r="J838" s="45">
        <v>86</v>
      </c>
      <c r="K838" s="45">
        <v>7</v>
      </c>
      <c r="L838" s="45">
        <v>30</v>
      </c>
      <c r="M838" s="45">
        <v>5</v>
      </c>
      <c r="N838" s="45">
        <v>2</v>
      </c>
      <c r="O838" s="45">
        <v>0</v>
      </c>
      <c r="P838" s="45">
        <v>79</v>
      </c>
      <c r="Q838" s="45">
        <v>35</v>
      </c>
      <c r="R838" s="45">
        <v>34</v>
      </c>
      <c r="S838" s="45">
        <v>29</v>
      </c>
      <c r="T838" s="48"/>
      <c r="U838" s="49"/>
      <c r="V838" s="45">
        <v>16</v>
      </c>
      <c r="W838" s="50">
        <f t="shared" si="125"/>
        <v>2765</v>
      </c>
      <c r="X838" s="51">
        <f t="shared" si="126"/>
        <v>0.7680555555555556</v>
      </c>
      <c r="Y838" s="51">
        <f t="shared" si="127"/>
        <v>7.2319444444444443</v>
      </c>
      <c r="Z838" s="51">
        <f t="shared" si="128"/>
        <v>1</v>
      </c>
      <c r="AA838" s="52">
        <f t="shared" si="129"/>
        <v>9.7222222222222224E-3</v>
      </c>
    </row>
    <row r="839" spans="2:27" x14ac:dyDescent="0.3">
      <c r="B839" s="53">
        <v>92661</v>
      </c>
      <c r="C839" s="54">
        <v>43258</v>
      </c>
      <c r="D839" s="55">
        <f t="shared" si="123"/>
        <v>2018</v>
      </c>
      <c r="E839" s="54" t="str">
        <f t="shared" si="120"/>
        <v>Q2-2018</v>
      </c>
      <c r="F839" s="54" t="str">
        <f t="shared" si="121"/>
        <v>June</v>
      </c>
      <c r="G839" s="55">
        <f t="shared" si="124"/>
        <v>23</v>
      </c>
      <c r="H839" s="54" t="str">
        <f t="shared" si="122"/>
        <v>Thursday</v>
      </c>
      <c r="I839" s="53">
        <v>1</v>
      </c>
      <c r="J839" s="53">
        <v>89</v>
      </c>
      <c r="K839" s="53">
        <v>8</v>
      </c>
      <c r="L839" s="53">
        <v>30</v>
      </c>
      <c r="M839" s="53">
        <v>4</v>
      </c>
      <c r="N839" s="53">
        <v>2</v>
      </c>
      <c r="O839" s="53">
        <v>0</v>
      </c>
      <c r="P839" s="53">
        <v>83</v>
      </c>
      <c r="Q839" s="53">
        <v>34</v>
      </c>
      <c r="R839" s="53">
        <v>34</v>
      </c>
      <c r="S839" s="53">
        <v>29</v>
      </c>
      <c r="T839" s="56"/>
      <c r="U839" s="57"/>
      <c r="V839" s="53">
        <v>20</v>
      </c>
      <c r="W839" s="58">
        <f t="shared" si="125"/>
        <v>2822</v>
      </c>
      <c r="X839" s="59">
        <f t="shared" si="126"/>
        <v>0.78388888888888886</v>
      </c>
      <c r="Y839" s="59">
        <f t="shared" si="127"/>
        <v>7.2161111111111111</v>
      </c>
      <c r="Z839" s="59">
        <f t="shared" si="128"/>
        <v>1</v>
      </c>
      <c r="AA839" s="60">
        <f t="shared" si="129"/>
        <v>9.4444444444444445E-3</v>
      </c>
    </row>
    <row r="840" spans="2:27" x14ac:dyDescent="0.3">
      <c r="B840" s="45">
        <v>92662</v>
      </c>
      <c r="C840" s="46">
        <v>43258</v>
      </c>
      <c r="D840" s="47">
        <f t="shared" si="123"/>
        <v>2018</v>
      </c>
      <c r="E840" s="46" t="str">
        <f t="shared" si="120"/>
        <v>Q2-2018</v>
      </c>
      <c r="F840" s="46" t="str">
        <f t="shared" si="121"/>
        <v>June</v>
      </c>
      <c r="G840" s="47">
        <f t="shared" si="124"/>
        <v>23</v>
      </c>
      <c r="H840" s="46" t="str">
        <f t="shared" si="122"/>
        <v>Thursday</v>
      </c>
      <c r="I840" s="45">
        <v>2</v>
      </c>
      <c r="J840" s="45">
        <v>85</v>
      </c>
      <c r="K840" s="45">
        <v>8</v>
      </c>
      <c r="L840" s="45">
        <v>30</v>
      </c>
      <c r="M840" s="45">
        <v>4</v>
      </c>
      <c r="N840" s="45">
        <v>2</v>
      </c>
      <c r="O840" s="45">
        <v>0</v>
      </c>
      <c r="P840" s="45">
        <v>79</v>
      </c>
      <c r="Q840" s="45">
        <v>33</v>
      </c>
      <c r="R840" s="45">
        <v>33</v>
      </c>
      <c r="S840" s="45">
        <v>26</v>
      </c>
      <c r="T840" s="48"/>
      <c r="U840" s="49"/>
      <c r="V840" s="45">
        <v>20</v>
      </c>
      <c r="W840" s="50">
        <f t="shared" si="125"/>
        <v>2607</v>
      </c>
      <c r="X840" s="51">
        <f t="shared" si="126"/>
        <v>0.72416666666666663</v>
      </c>
      <c r="Y840" s="51">
        <f t="shared" si="127"/>
        <v>7.2758333333333329</v>
      </c>
      <c r="Z840" s="51">
        <f t="shared" si="128"/>
        <v>1</v>
      </c>
      <c r="AA840" s="52">
        <f t="shared" si="129"/>
        <v>9.1666666666666667E-3</v>
      </c>
    </row>
    <row r="841" spans="2:27" x14ac:dyDescent="0.3">
      <c r="B841" s="53">
        <v>92663</v>
      </c>
      <c r="C841" s="54">
        <v>43259</v>
      </c>
      <c r="D841" s="55">
        <f t="shared" si="123"/>
        <v>2018</v>
      </c>
      <c r="E841" s="54" t="str">
        <f t="shared" si="120"/>
        <v>Q2-2018</v>
      </c>
      <c r="F841" s="54" t="str">
        <f t="shared" si="121"/>
        <v>June</v>
      </c>
      <c r="G841" s="55">
        <f t="shared" si="124"/>
        <v>23</v>
      </c>
      <c r="H841" s="54" t="str">
        <f t="shared" si="122"/>
        <v>Friday</v>
      </c>
      <c r="I841" s="53">
        <v>1</v>
      </c>
      <c r="J841" s="53">
        <v>87</v>
      </c>
      <c r="K841" s="53">
        <v>8</v>
      </c>
      <c r="L841" s="53">
        <v>30</v>
      </c>
      <c r="M841" s="53">
        <v>4</v>
      </c>
      <c r="N841" s="53">
        <v>2</v>
      </c>
      <c r="O841" s="53">
        <v>0</v>
      </c>
      <c r="P841" s="53">
        <v>81</v>
      </c>
      <c r="Q841" s="53">
        <v>33</v>
      </c>
      <c r="R841" s="53">
        <v>36</v>
      </c>
      <c r="S841" s="53">
        <v>26</v>
      </c>
      <c r="T841" s="56"/>
      <c r="U841" s="57"/>
      <c r="V841" s="53">
        <v>19</v>
      </c>
      <c r="W841" s="58">
        <f t="shared" si="125"/>
        <v>2673</v>
      </c>
      <c r="X841" s="59">
        <f t="shared" si="126"/>
        <v>0.74250000000000005</v>
      </c>
      <c r="Y841" s="59">
        <f t="shared" si="127"/>
        <v>7.2575000000000003</v>
      </c>
      <c r="Z841" s="59">
        <f t="shared" si="128"/>
        <v>1</v>
      </c>
      <c r="AA841" s="60">
        <f t="shared" si="129"/>
        <v>9.1666666666666667E-3</v>
      </c>
    </row>
    <row r="842" spans="2:27" x14ac:dyDescent="0.3">
      <c r="B842" s="45">
        <v>92664</v>
      </c>
      <c r="C842" s="46">
        <v>43259</v>
      </c>
      <c r="D842" s="47">
        <f t="shared" si="123"/>
        <v>2018</v>
      </c>
      <c r="E842" s="46" t="str">
        <f t="shared" si="120"/>
        <v>Q2-2018</v>
      </c>
      <c r="F842" s="46" t="str">
        <f t="shared" si="121"/>
        <v>June</v>
      </c>
      <c r="G842" s="47">
        <f t="shared" si="124"/>
        <v>23</v>
      </c>
      <c r="H842" s="46" t="str">
        <f t="shared" si="122"/>
        <v>Friday</v>
      </c>
      <c r="I842" s="45">
        <v>2</v>
      </c>
      <c r="J842" s="45">
        <v>84</v>
      </c>
      <c r="K842" s="45">
        <v>9</v>
      </c>
      <c r="L842" s="45">
        <v>30</v>
      </c>
      <c r="M842" s="45">
        <v>4</v>
      </c>
      <c r="N842" s="45">
        <v>3</v>
      </c>
      <c r="O842" s="45">
        <v>0</v>
      </c>
      <c r="P842" s="45">
        <v>77</v>
      </c>
      <c r="Q842" s="45">
        <v>34</v>
      </c>
      <c r="R842" s="45">
        <v>32</v>
      </c>
      <c r="S842" s="45">
        <v>26</v>
      </c>
      <c r="T842" s="48"/>
      <c r="U842" s="49"/>
      <c r="V842" s="45">
        <v>19</v>
      </c>
      <c r="W842" s="50">
        <f t="shared" si="125"/>
        <v>2618</v>
      </c>
      <c r="X842" s="51">
        <f t="shared" si="126"/>
        <v>0.72722222222222221</v>
      </c>
      <c r="Y842" s="51">
        <f t="shared" si="127"/>
        <v>7.2727777777777778</v>
      </c>
      <c r="Z842" s="51">
        <f t="shared" si="128"/>
        <v>1</v>
      </c>
      <c r="AA842" s="52">
        <f t="shared" si="129"/>
        <v>9.4444444444444445E-3</v>
      </c>
    </row>
    <row r="843" spans="2:27" x14ac:dyDescent="0.3">
      <c r="B843" s="53">
        <v>92665</v>
      </c>
      <c r="C843" s="54">
        <v>43260</v>
      </c>
      <c r="D843" s="55">
        <f t="shared" si="123"/>
        <v>2018</v>
      </c>
      <c r="E843" s="54" t="str">
        <f t="shared" si="120"/>
        <v>Q2-2018</v>
      </c>
      <c r="F843" s="54" t="str">
        <f t="shared" si="121"/>
        <v>June</v>
      </c>
      <c r="G843" s="55">
        <f t="shared" si="124"/>
        <v>23</v>
      </c>
      <c r="H843" s="54" t="str">
        <f t="shared" si="122"/>
        <v>Saturday</v>
      </c>
      <c r="I843" s="53">
        <v>1</v>
      </c>
      <c r="J843" s="53">
        <v>89</v>
      </c>
      <c r="K843" s="53">
        <v>8</v>
      </c>
      <c r="L843" s="53">
        <v>30</v>
      </c>
      <c r="M843" s="53">
        <v>5</v>
      </c>
      <c r="N843" s="53">
        <v>3</v>
      </c>
      <c r="O843" s="53">
        <v>0</v>
      </c>
      <c r="P843" s="53">
        <v>81</v>
      </c>
      <c r="Q843" s="53">
        <v>33</v>
      </c>
      <c r="R843" s="53">
        <v>34</v>
      </c>
      <c r="S843" s="53">
        <v>27</v>
      </c>
      <c r="T843" s="56"/>
      <c r="U843" s="57"/>
      <c r="V843" s="53">
        <v>20</v>
      </c>
      <c r="W843" s="58">
        <f t="shared" si="125"/>
        <v>2673</v>
      </c>
      <c r="X843" s="59">
        <f t="shared" si="126"/>
        <v>0.74250000000000005</v>
      </c>
      <c r="Y843" s="59">
        <f t="shared" si="127"/>
        <v>7.2575000000000003</v>
      </c>
      <c r="Z843" s="59">
        <f t="shared" si="128"/>
        <v>1</v>
      </c>
      <c r="AA843" s="60">
        <f t="shared" si="129"/>
        <v>9.1666666666666667E-3</v>
      </c>
    </row>
    <row r="844" spans="2:27" x14ac:dyDescent="0.3">
      <c r="B844" s="45">
        <v>92666</v>
      </c>
      <c r="C844" s="46">
        <v>43262</v>
      </c>
      <c r="D844" s="47">
        <f t="shared" si="123"/>
        <v>2018</v>
      </c>
      <c r="E844" s="46" t="str">
        <f t="shared" si="120"/>
        <v>Q2-2018</v>
      </c>
      <c r="F844" s="46" t="str">
        <f t="shared" si="121"/>
        <v>June</v>
      </c>
      <c r="G844" s="47">
        <f t="shared" si="124"/>
        <v>24</v>
      </c>
      <c r="H844" s="46" t="str">
        <f t="shared" si="122"/>
        <v>Monday</v>
      </c>
      <c r="I844" s="45">
        <v>1</v>
      </c>
      <c r="J844" s="45">
        <v>88</v>
      </c>
      <c r="K844" s="45">
        <v>6</v>
      </c>
      <c r="L844" s="45">
        <v>30</v>
      </c>
      <c r="M844" s="45">
        <v>4</v>
      </c>
      <c r="N844" s="45">
        <v>3</v>
      </c>
      <c r="O844" s="45">
        <v>0</v>
      </c>
      <c r="P844" s="45">
        <v>81</v>
      </c>
      <c r="Q844" s="45">
        <v>33</v>
      </c>
      <c r="R844" s="45">
        <v>35</v>
      </c>
      <c r="S844" s="45">
        <v>27</v>
      </c>
      <c r="T844" s="48"/>
      <c r="U844" s="49"/>
      <c r="V844" s="45">
        <v>19</v>
      </c>
      <c r="W844" s="50">
        <f t="shared" si="125"/>
        <v>2673</v>
      </c>
      <c r="X844" s="51">
        <f t="shared" si="126"/>
        <v>0.74250000000000005</v>
      </c>
      <c r="Y844" s="51">
        <f t="shared" si="127"/>
        <v>7.2575000000000003</v>
      </c>
      <c r="Z844" s="51">
        <f t="shared" si="128"/>
        <v>1</v>
      </c>
      <c r="AA844" s="52">
        <f t="shared" si="129"/>
        <v>9.1666666666666667E-3</v>
      </c>
    </row>
    <row r="845" spans="2:27" x14ac:dyDescent="0.3">
      <c r="B845" s="53">
        <v>92667</v>
      </c>
      <c r="C845" s="54">
        <v>43262</v>
      </c>
      <c r="D845" s="55">
        <f t="shared" si="123"/>
        <v>2018</v>
      </c>
      <c r="E845" s="54" t="str">
        <f t="shared" si="120"/>
        <v>Q2-2018</v>
      </c>
      <c r="F845" s="54" t="str">
        <f t="shared" si="121"/>
        <v>June</v>
      </c>
      <c r="G845" s="55">
        <f t="shared" si="124"/>
        <v>24</v>
      </c>
      <c r="H845" s="54" t="str">
        <f t="shared" si="122"/>
        <v>Monday</v>
      </c>
      <c r="I845" s="53">
        <v>2</v>
      </c>
      <c r="J845" s="53">
        <v>89</v>
      </c>
      <c r="K845" s="53">
        <v>7</v>
      </c>
      <c r="L845" s="53">
        <v>30</v>
      </c>
      <c r="M845" s="53">
        <v>5</v>
      </c>
      <c r="N845" s="53">
        <v>2</v>
      </c>
      <c r="O845" s="53">
        <v>0</v>
      </c>
      <c r="P845" s="53">
        <v>82</v>
      </c>
      <c r="Q845" s="53">
        <v>34</v>
      </c>
      <c r="R845" s="53">
        <v>34</v>
      </c>
      <c r="S845" s="53">
        <v>29</v>
      </c>
      <c r="T845" s="56"/>
      <c r="U845" s="57"/>
      <c r="V845" s="53">
        <v>19</v>
      </c>
      <c r="W845" s="58">
        <f t="shared" si="125"/>
        <v>2788</v>
      </c>
      <c r="X845" s="59">
        <f t="shared" si="126"/>
        <v>0.77444444444444449</v>
      </c>
      <c r="Y845" s="59">
        <f t="shared" si="127"/>
        <v>7.2255555555555553</v>
      </c>
      <c r="Z845" s="59">
        <f t="shared" si="128"/>
        <v>1</v>
      </c>
      <c r="AA845" s="60">
        <f t="shared" si="129"/>
        <v>9.4444444444444445E-3</v>
      </c>
    </row>
    <row r="846" spans="2:27" x14ac:dyDescent="0.3">
      <c r="B846" s="45">
        <v>92668</v>
      </c>
      <c r="C846" s="46">
        <v>43263</v>
      </c>
      <c r="D846" s="47">
        <f t="shared" si="123"/>
        <v>2018</v>
      </c>
      <c r="E846" s="46" t="str">
        <f t="shared" si="120"/>
        <v>Q2-2018</v>
      </c>
      <c r="F846" s="46" t="str">
        <f t="shared" si="121"/>
        <v>June</v>
      </c>
      <c r="G846" s="47">
        <f t="shared" si="124"/>
        <v>24</v>
      </c>
      <c r="H846" s="46" t="str">
        <f t="shared" si="122"/>
        <v>Tuesday</v>
      </c>
      <c r="I846" s="45">
        <v>1</v>
      </c>
      <c r="J846" s="45">
        <v>90</v>
      </c>
      <c r="K846" s="45">
        <v>7</v>
      </c>
      <c r="L846" s="45">
        <v>30</v>
      </c>
      <c r="M846" s="45">
        <v>5</v>
      </c>
      <c r="N846" s="45">
        <v>2</v>
      </c>
      <c r="O846" s="45">
        <v>0</v>
      </c>
      <c r="P846" s="45">
        <v>83</v>
      </c>
      <c r="Q846" s="45">
        <v>31</v>
      </c>
      <c r="R846" s="45">
        <v>36</v>
      </c>
      <c r="S846" s="45">
        <v>29</v>
      </c>
      <c r="T846" s="48"/>
      <c r="U846" s="49"/>
      <c r="V846" s="45">
        <v>18</v>
      </c>
      <c r="W846" s="50">
        <f t="shared" si="125"/>
        <v>2573</v>
      </c>
      <c r="X846" s="51">
        <f t="shared" si="126"/>
        <v>0.71472222222222226</v>
      </c>
      <c r="Y846" s="51">
        <f t="shared" si="127"/>
        <v>7.285277777777778</v>
      </c>
      <c r="Z846" s="51">
        <f t="shared" si="128"/>
        <v>1</v>
      </c>
      <c r="AA846" s="52">
        <f t="shared" si="129"/>
        <v>8.611111111111111E-3</v>
      </c>
    </row>
    <row r="847" spans="2:27" x14ac:dyDescent="0.3">
      <c r="B847" s="53">
        <v>92669</v>
      </c>
      <c r="C847" s="54">
        <v>43263</v>
      </c>
      <c r="D847" s="55">
        <f t="shared" si="123"/>
        <v>2018</v>
      </c>
      <c r="E847" s="54" t="str">
        <f t="shared" si="120"/>
        <v>Q2-2018</v>
      </c>
      <c r="F847" s="54" t="str">
        <f t="shared" si="121"/>
        <v>June</v>
      </c>
      <c r="G847" s="55">
        <f t="shared" si="124"/>
        <v>24</v>
      </c>
      <c r="H847" s="54" t="str">
        <f t="shared" si="122"/>
        <v>Tuesday</v>
      </c>
      <c r="I847" s="53">
        <v>2</v>
      </c>
      <c r="J847" s="53">
        <v>91</v>
      </c>
      <c r="K847" s="53">
        <v>5</v>
      </c>
      <c r="L847" s="53">
        <v>30</v>
      </c>
      <c r="M847" s="53">
        <v>4</v>
      </c>
      <c r="N847" s="53">
        <v>3</v>
      </c>
      <c r="O847" s="53">
        <v>0</v>
      </c>
      <c r="P847" s="53">
        <v>84</v>
      </c>
      <c r="Q847" s="53">
        <v>33</v>
      </c>
      <c r="R847" s="53">
        <v>34</v>
      </c>
      <c r="S847" s="53">
        <v>29</v>
      </c>
      <c r="T847" s="56"/>
      <c r="U847" s="57"/>
      <c r="V847" s="53">
        <v>21</v>
      </c>
      <c r="W847" s="58">
        <f t="shared" si="125"/>
        <v>2772</v>
      </c>
      <c r="X847" s="59">
        <f t="shared" si="126"/>
        <v>0.77</v>
      </c>
      <c r="Y847" s="59">
        <f t="shared" si="127"/>
        <v>7.23</v>
      </c>
      <c r="Z847" s="59">
        <f t="shared" si="128"/>
        <v>1</v>
      </c>
      <c r="AA847" s="60">
        <f t="shared" si="129"/>
        <v>9.1666666666666667E-3</v>
      </c>
    </row>
    <row r="848" spans="2:27" x14ac:dyDescent="0.3">
      <c r="B848" s="45">
        <v>92670</v>
      </c>
      <c r="C848" s="46">
        <v>43264</v>
      </c>
      <c r="D848" s="47">
        <f t="shared" si="123"/>
        <v>2018</v>
      </c>
      <c r="E848" s="46" t="str">
        <f t="shared" si="120"/>
        <v>Q2-2018</v>
      </c>
      <c r="F848" s="46" t="str">
        <f t="shared" si="121"/>
        <v>June</v>
      </c>
      <c r="G848" s="47">
        <f t="shared" si="124"/>
        <v>24</v>
      </c>
      <c r="H848" s="46" t="str">
        <f t="shared" si="122"/>
        <v>Wednesday</v>
      </c>
      <c r="I848" s="45">
        <v>1</v>
      </c>
      <c r="J848" s="45">
        <v>87</v>
      </c>
      <c r="K848" s="45">
        <v>9</v>
      </c>
      <c r="L848" s="45">
        <v>30</v>
      </c>
      <c r="M848" s="45">
        <v>4</v>
      </c>
      <c r="N848" s="45">
        <v>3</v>
      </c>
      <c r="O848" s="45">
        <v>0</v>
      </c>
      <c r="P848" s="45">
        <v>80</v>
      </c>
      <c r="Q848" s="45">
        <v>32</v>
      </c>
      <c r="R848" s="45">
        <v>33</v>
      </c>
      <c r="S848" s="45">
        <v>26</v>
      </c>
      <c r="T848" s="48"/>
      <c r="U848" s="49"/>
      <c r="V848" s="45">
        <v>21</v>
      </c>
      <c r="W848" s="50">
        <f t="shared" si="125"/>
        <v>2560</v>
      </c>
      <c r="X848" s="51">
        <f t="shared" si="126"/>
        <v>0.71111111111111114</v>
      </c>
      <c r="Y848" s="51">
        <f t="shared" si="127"/>
        <v>7.2888888888888888</v>
      </c>
      <c r="Z848" s="51">
        <f t="shared" si="128"/>
        <v>1</v>
      </c>
      <c r="AA848" s="52">
        <f t="shared" si="129"/>
        <v>8.8888888888888889E-3</v>
      </c>
    </row>
    <row r="849" spans="2:27" x14ac:dyDescent="0.3">
      <c r="B849" s="53">
        <v>92671</v>
      </c>
      <c r="C849" s="54">
        <v>43264</v>
      </c>
      <c r="D849" s="55">
        <f t="shared" si="123"/>
        <v>2018</v>
      </c>
      <c r="E849" s="54" t="str">
        <f t="shared" si="120"/>
        <v>Q2-2018</v>
      </c>
      <c r="F849" s="54" t="str">
        <f t="shared" si="121"/>
        <v>June</v>
      </c>
      <c r="G849" s="55">
        <f t="shared" si="124"/>
        <v>24</v>
      </c>
      <c r="H849" s="54" t="str">
        <f t="shared" si="122"/>
        <v>Wednesday</v>
      </c>
      <c r="I849" s="53">
        <v>2</v>
      </c>
      <c r="J849" s="53">
        <v>87</v>
      </c>
      <c r="K849" s="53">
        <v>6</v>
      </c>
      <c r="L849" s="53">
        <v>30</v>
      </c>
      <c r="M849" s="53">
        <v>5</v>
      </c>
      <c r="N849" s="53">
        <v>3</v>
      </c>
      <c r="O849" s="53">
        <v>0</v>
      </c>
      <c r="P849" s="53">
        <v>79</v>
      </c>
      <c r="Q849" s="53">
        <v>34</v>
      </c>
      <c r="R849" s="53">
        <v>33</v>
      </c>
      <c r="S849" s="53">
        <v>26</v>
      </c>
      <c r="T849" s="56"/>
      <c r="U849" s="57"/>
      <c r="V849" s="53">
        <v>20</v>
      </c>
      <c r="W849" s="58">
        <f t="shared" si="125"/>
        <v>2686</v>
      </c>
      <c r="X849" s="59">
        <f t="shared" si="126"/>
        <v>0.74611111111111106</v>
      </c>
      <c r="Y849" s="59">
        <f t="shared" si="127"/>
        <v>7.2538888888888886</v>
      </c>
      <c r="Z849" s="59">
        <f t="shared" si="128"/>
        <v>1</v>
      </c>
      <c r="AA849" s="60">
        <f t="shared" si="129"/>
        <v>9.4444444444444445E-3</v>
      </c>
    </row>
    <row r="850" spans="2:27" x14ac:dyDescent="0.3">
      <c r="B850" s="45">
        <v>92672</v>
      </c>
      <c r="C850" s="46">
        <v>43265</v>
      </c>
      <c r="D850" s="47">
        <f t="shared" si="123"/>
        <v>2018</v>
      </c>
      <c r="E850" s="46" t="str">
        <f t="shared" si="120"/>
        <v>Q2-2018</v>
      </c>
      <c r="F850" s="46" t="str">
        <f t="shared" si="121"/>
        <v>June</v>
      </c>
      <c r="G850" s="47">
        <f t="shared" si="124"/>
        <v>24</v>
      </c>
      <c r="H850" s="46" t="str">
        <f t="shared" si="122"/>
        <v>Thursday</v>
      </c>
      <c r="I850" s="45">
        <v>1</v>
      </c>
      <c r="J850" s="45">
        <v>87</v>
      </c>
      <c r="K850" s="45">
        <v>7</v>
      </c>
      <c r="L850" s="45">
        <v>30</v>
      </c>
      <c r="M850" s="45">
        <v>4</v>
      </c>
      <c r="N850" s="45">
        <v>3</v>
      </c>
      <c r="O850" s="45">
        <v>0</v>
      </c>
      <c r="P850" s="45">
        <v>80</v>
      </c>
      <c r="Q850" s="45">
        <v>34</v>
      </c>
      <c r="R850" s="45">
        <v>34</v>
      </c>
      <c r="S850" s="45">
        <v>27</v>
      </c>
      <c r="T850" s="48"/>
      <c r="U850" s="49"/>
      <c r="V850" s="45">
        <v>19</v>
      </c>
      <c r="W850" s="50">
        <f t="shared" si="125"/>
        <v>2720</v>
      </c>
      <c r="X850" s="51">
        <f t="shared" si="126"/>
        <v>0.75555555555555554</v>
      </c>
      <c r="Y850" s="51">
        <f t="shared" si="127"/>
        <v>7.2444444444444445</v>
      </c>
      <c r="Z850" s="51">
        <f t="shared" si="128"/>
        <v>1</v>
      </c>
      <c r="AA850" s="52">
        <f t="shared" si="129"/>
        <v>9.4444444444444445E-3</v>
      </c>
    </row>
    <row r="851" spans="2:27" x14ac:dyDescent="0.3">
      <c r="B851" s="53">
        <v>92673</v>
      </c>
      <c r="C851" s="54">
        <v>43265</v>
      </c>
      <c r="D851" s="55">
        <f t="shared" si="123"/>
        <v>2018</v>
      </c>
      <c r="E851" s="54" t="str">
        <f t="shared" ref="E851:E914" si="130">"Q" &amp;ROUNDUP(MONTH(C851)/3,0) &amp; "-" &amp; YEAR(C851)</f>
        <v>Q2-2018</v>
      </c>
      <c r="F851" s="54" t="str">
        <f t="shared" ref="F851:F914" si="131">TEXT(C851,"mmmm")</f>
        <v>June</v>
      </c>
      <c r="G851" s="55">
        <f t="shared" si="124"/>
        <v>24</v>
      </c>
      <c r="H851" s="54" t="str">
        <f t="shared" ref="H851:H914" si="132">TEXT(C851,"dddd")</f>
        <v>Thursday</v>
      </c>
      <c r="I851" s="53">
        <v>2</v>
      </c>
      <c r="J851" s="53">
        <v>85</v>
      </c>
      <c r="K851" s="53">
        <v>8</v>
      </c>
      <c r="L851" s="53">
        <v>30</v>
      </c>
      <c r="M851" s="53">
        <v>4</v>
      </c>
      <c r="N851" s="53">
        <v>2</v>
      </c>
      <c r="O851" s="53">
        <v>0</v>
      </c>
      <c r="P851" s="53">
        <v>79</v>
      </c>
      <c r="Q851" s="53">
        <v>33</v>
      </c>
      <c r="R851" s="53">
        <v>34</v>
      </c>
      <c r="S851" s="53">
        <v>28</v>
      </c>
      <c r="T851" s="56"/>
      <c r="U851" s="57"/>
      <c r="V851" s="53">
        <v>17</v>
      </c>
      <c r="W851" s="58">
        <f t="shared" si="125"/>
        <v>2607</v>
      </c>
      <c r="X851" s="59">
        <f t="shared" si="126"/>
        <v>0.72416666666666663</v>
      </c>
      <c r="Y851" s="59">
        <f t="shared" si="127"/>
        <v>7.2758333333333329</v>
      </c>
      <c r="Z851" s="59">
        <f t="shared" si="128"/>
        <v>1</v>
      </c>
      <c r="AA851" s="60">
        <f t="shared" si="129"/>
        <v>9.1666666666666667E-3</v>
      </c>
    </row>
    <row r="852" spans="2:27" x14ac:dyDescent="0.3">
      <c r="B852" s="45">
        <v>92674</v>
      </c>
      <c r="C852" s="46">
        <v>43266</v>
      </c>
      <c r="D852" s="47">
        <f t="shared" ref="D852:D915" si="133">YEAR(C852)</f>
        <v>2018</v>
      </c>
      <c r="E852" s="46" t="str">
        <f t="shared" si="130"/>
        <v>Q2-2018</v>
      </c>
      <c r="F852" s="46" t="str">
        <f t="shared" si="131"/>
        <v>June</v>
      </c>
      <c r="G852" s="47">
        <f t="shared" ref="G852:G915" si="134">WEEKNUM(C852,1)</f>
        <v>24</v>
      </c>
      <c r="H852" s="46" t="str">
        <f t="shared" si="132"/>
        <v>Friday</v>
      </c>
      <c r="I852" s="45">
        <v>1</v>
      </c>
      <c r="J852" s="45">
        <v>87</v>
      </c>
      <c r="K852" s="45">
        <v>5</v>
      </c>
      <c r="L852" s="45">
        <v>30</v>
      </c>
      <c r="M852" s="45">
        <v>4</v>
      </c>
      <c r="N852" s="45">
        <v>2</v>
      </c>
      <c r="O852" s="45">
        <v>0</v>
      </c>
      <c r="P852" s="45">
        <v>81</v>
      </c>
      <c r="Q852" s="45">
        <v>34</v>
      </c>
      <c r="R852" s="45">
        <v>33</v>
      </c>
      <c r="S852" s="45">
        <v>28</v>
      </c>
      <c r="T852" s="48"/>
      <c r="U852" s="49"/>
      <c r="V852" s="45">
        <v>20</v>
      </c>
      <c r="W852" s="50">
        <f t="shared" ref="W852:W915" si="135">P852*Q852</f>
        <v>2754</v>
      </c>
      <c r="X852" s="51">
        <f t="shared" ref="X852:X915" si="136">W852/$X$17</f>
        <v>0.76500000000000001</v>
      </c>
      <c r="Y852" s="51">
        <f t="shared" ref="Y852:Y915" si="137">$Z$17-X852</f>
        <v>7.2350000000000003</v>
      </c>
      <c r="Z852" s="51">
        <f t="shared" ref="Z852:Z915" si="138">(R852+S852+T852+U852+V852)/P852</f>
        <v>1</v>
      </c>
      <c r="AA852" s="52">
        <f t="shared" ref="AA852:AA915" si="139">X852/P852</f>
        <v>9.4444444444444445E-3</v>
      </c>
    </row>
    <row r="853" spans="2:27" x14ac:dyDescent="0.3">
      <c r="B853" s="53">
        <v>92675</v>
      </c>
      <c r="C853" s="54">
        <v>43266</v>
      </c>
      <c r="D853" s="55">
        <f t="shared" si="133"/>
        <v>2018</v>
      </c>
      <c r="E853" s="54" t="str">
        <f t="shared" si="130"/>
        <v>Q2-2018</v>
      </c>
      <c r="F853" s="54" t="str">
        <f t="shared" si="131"/>
        <v>June</v>
      </c>
      <c r="G853" s="55">
        <f t="shared" si="134"/>
        <v>24</v>
      </c>
      <c r="H853" s="54" t="str">
        <f t="shared" si="132"/>
        <v>Friday</v>
      </c>
      <c r="I853" s="53">
        <v>2</v>
      </c>
      <c r="J853" s="53">
        <v>86</v>
      </c>
      <c r="K853" s="53">
        <v>7</v>
      </c>
      <c r="L853" s="53">
        <v>30</v>
      </c>
      <c r="M853" s="53">
        <v>5</v>
      </c>
      <c r="N853" s="53">
        <v>3</v>
      </c>
      <c r="O853" s="53">
        <v>0</v>
      </c>
      <c r="P853" s="53">
        <v>78</v>
      </c>
      <c r="Q853" s="53">
        <v>32</v>
      </c>
      <c r="R853" s="53">
        <v>34</v>
      </c>
      <c r="S853" s="53">
        <v>25</v>
      </c>
      <c r="T853" s="56"/>
      <c r="U853" s="57"/>
      <c r="V853" s="53">
        <v>19</v>
      </c>
      <c r="W853" s="58">
        <f t="shared" si="135"/>
        <v>2496</v>
      </c>
      <c r="X853" s="59">
        <f t="shared" si="136"/>
        <v>0.69333333333333336</v>
      </c>
      <c r="Y853" s="59">
        <f t="shared" si="137"/>
        <v>7.3066666666666666</v>
      </c>
      <c r="Z853" s="59">
        <f t="shared" si="138"/>
        <v>1</v>
      </c>
      <c r="AA853" s="60">
        <f t="shared" si="139"/>
        <v>8.8888888888888889E-3</v>
      </c>
    </row>
    <row r="854" spans="2:27" x14ac:dyDescent="0.3">
      <c r="B854" s="45">
        <v>92676</v>
      </c>
      <c r="C854" s="46">
        <v>43267</v>
      </c>
      <c r="D854" s="47">
        <f t="shared" si="133"/>
        <v>2018</v>
      </c>
      <c r="E854" s="46" t="str">
        <f t="shared" si="130"/>
        <v>Q2-2018</v>
      </c>
      <c r="F854" s="46" t="str">
        <f t="shared" si="131"/>
        <v>June</v>
      </c>
      <c r="G854" s="47">
        <f t="shared" si="134"/>
        <v>24</v>
      </c>
      <c r="H854" s="46" t="str">
        <f t="shared" si="132"/>
        <v>Saturday</v>
      </c>
      <c r="I854" s="45">
        <v>1</v>
      </c>
      <c r="J854" s="45">
        <v>90</v>
      </c>
      <c r="K854" s="45">
        <v>7</v>
      </c>
      <c r="L854" s="45">
        <v>30</v>
      </c>
      <c r="M854" s="45">
        <v>5</v>
      </c>
      <c r="N854" s="45">
        <v>2</v>
      </c>
      <c r="O854" s="45">
        <v>0</v>
      </c>
      <c r="P854" s="45">
        <v>83</v>
      </c>
      <c r="Q854" s="45">
        <v>33</v>
      </c>
      <c r="R854" s="45">
        <v>35</v>
      </c>
      <c r="S854" s="45">
        <v>25</v>
      </c>
      <c r="T854" s="48"/>
      <c r="U854" s="49"/>
      <c r="V854" s="45">
        <v>23</v>
      </c>
      <c r="W854" s="50">
        <f t="shared" si="135"/>
        <v>2739</v>
      </c>
      <c r="X854" s="51">
        <f t="shared" si="136"/>
        <v>0.76083333333333336</v>
      </c>
      <c r="Y854" s="51">
        <f t="shared" si="137"/>
        <v>7.2391666666666667</v>
      </c>
      <c r="Z854" s="51">
        <f t="shared" si="138"/>
        <v>1</v>
      </c>
      <c r="AA854" s="52">
        <f t="shared" si="139"/>
        <v>9.1666666666666667E-3</v>
      </c>
    </row>
    <row r="855" spans="2:27" x14ac:dyDescent="0.3">
      <c r="B855" s="53">
        <v>92677</v>
      </c>
      <c r="C855" s="54">
        <v>43269</v>
      </c>
      <c r="D855" s="55">
        <f t="shared" si="133"/>
        <v>2018</v>
      </c>
      <c r="E855" s="54" t="str">
        <f t="shared" si="130"/>
        <v>Q2-2018</v>
      </c>
      <c r="F855" s="54" t="str">
        <f t="shared" si="131"/>
        <v>June</v>
      </c>
      <c r="G855" s="55">
        <f t="shared" si="134"/>
        <v>25</v>
      </c>
      <c r="H855" s="54" t="str">
        <f t="shared" si="132"/>
        <v>Monday</v>
      </c>
      <c r="I855" s="53">
        <v>1</v>
      </c>
      <c r="J855" s="53">
        <v>88</v>
      </c>
      <c r="K855" s="53">
        <v>7</v>
      </c>
      <c r="L855" s="53">
        <v>30</v>
      </c>
      <c r="M855" s="53">
        <v>4</v>
      </c>
      <c r="N855" s="53">
        <v>3</v>
      </c>
      <c r="O855" s="53">
        <v>0</v>
      </c>
      <c r="P855" s="53">
        <v>81</v>
      </c>
      <c r="Q855" s="53">
        <v>31</v>
      </c>
      <c r="R855" s="53">
        <v>35</v>
      </c>
      <c r="S855" s="53">
        <v>25</v>
      </c>
      <c r="T855" s="56"/>
      <c r="U855" s="57"/>
      <c r="V855" s="53">
        <v>21</v>
      </c>
      <c r="W855" s="58">
        <f t="shared" si="135"/>
        <v>2511</v>
      </c>
      <c r="X855" s="59">
        <f t="shared" si="136"/>
        <v>0.69750000000000001</v>
      </c>
      <c r="Y855" s="59">
        <f t="shared" si="137"/>
        <v>7.3025000000000002</v>
      </c>
      <c r="Z855" s="59">
        <f t="shared" si="138"/>
        <v>1</v>
      </c>
      <c r="AA855" s="60">
        <f t="shared" si="139"/>
        <v>8.611111111111111E-3</v>
      </c>
    </row>
    <row r="856" spans="2:27" x14ac:dyDescent="0.3">
      <c r="B856" s="45">
        <v>92678</v>
      </c>
      <c r="C856" s="46">
        <v>43269</v>
      </c>
      <c r="D856" s="47">
        <f t="shared" si="133"/>
        <v>2018</v>
      </c>
      <c r="E856" s="46" t="str">
        <f t="shared" si="130"/>
        <v>Q2-2018</v>
      </c>
      <c r="F856" s="46" t="str">
        <f t="shared" si="131"/>
        <v>June</v>
      </c>
      <c r="G856" s="47">
        <f t="shared" si="134"/>
        <v>25</v>
      </c>
      <c r="H856" s="46" t="str">
        <f t="shared" si="132"/>
        <v>Monday</v>
      </c>
      <c r="I856" s="45">
        <v>2</v>
      </c>
      <c r="J856" s="45">
        <v>84</v>
      </c>
      <c r="K856" s="45">
        <v>6</v>
      </c>
      <c r="L856" s="45">
        <v>30</v>
      </c>
      <c r="M856" s="45">
        <v>5</v>
      </c>
      <c r="N856" s="45">
        <v>2</v>
      </c>
      <c r="O856" s="45">
        <v>0</v>
      </c>
      <c r="P856" s="45">
        <v>77</v>
      </c>
      <c r="Q856" s="45">
        <v>34</v>
      </c>
      <c r="R856" s="45">
        <v>33</v>
      </c>
      <c r="S856" s="45">
        <v>27</v>
      </c>
      <c r="T856" s="48"/>
      <c r="U856" s="49"/>
      <c r="V856" s="45">
        <v>17</v>
      </c>
      <c r="W856" s="50">
        <f t="shared" si="135"/>
        <v>2618</v>
      </c>
      <c r="X856" s="51">
        <f t="shared" si="136"/>
        <v>0.72722222222222221</v>
      </c>
      <c r="Y856" s="51">
        <f t="shared" si="137"/>
        <v>7.2727777777777778</v>
      </c>
      <c r="Z856" s="51">
        <f t="shared" si="138"/>
        <v>1</v>
      </c>
      <c r="AA856" s="52">
        <f t="shared" si="139"/>
        <v>9.4444444444444445E-3</v>
      </c>
    </row>
    <row r="857" spans="2:27" x14ac:dyDescent="0.3">
      <c r="B857" s="53">
        <v>92679</v>
      </c>
      <c r="C857" s="54">
        <v>43270</v>
      </c>
      <c r="D857" s="55">
        <f t="shared" si="133"/>
        <v>2018</v>
      </c>
      <c r="E857" s="54" t="str">
        <f t="shared" si="130"/>
        <v>Q2-2018</v>
      </c>
      <c r="F857" s="54" t="str">
        <f t="shared" si="131"/>
        <v>June</v>
      </c>
      <c r="G857" s="55">
        <f t="shared" si="134"/>
        <v>25</v>
      </c>
      <c r="H857" s="54" t="str">
        <f t="shared" si="132"/>
        <v>Tuesday</v>
      </c>
      <c r="I857" s="53">
        <v>1</v>
      </c>
      <c r="J857" s="53">
        <v>87</v>
      </c>
      <c r="K857" s="53">
        <v>9</v>
      </c>
      <c r="L857" s="53">
        <v>30</v>
      </c>
      <c r="M857" s="53">
        <v>4</v>
      </c>
      <c r="N857" s="53">
        <v>3</v>
      </c>
      <c r="O857" s="53">
        <v>0</v>
      </c>
      <c r="P857" s="53">
        <v>80</v>
      </c>
      <c r="Q857" s="53">
        <v>34</v>
      </c>
      <c r="R857" s="53">
        <v>34</v>
      </c>
      <c r="S857" s="53">
        <v>27</v>
      </c>
      <c r="T857" s="56"/>
      <c r="U857" s="57"/>
      <c r="V857" s="53">
        <v>19</v>
      </c>
      <c r="W857" s="58">
        <f t="shared" si="135"/>
        <v>2720</v>
      </c>
      <c r="X857" s="59">
        <f t="shared" si="136"/>
        <v>0.75555555555555554</v>
      </c>
      <c r="Y857" s="59">
        <f t="shared" si="137"/>
        <v>7.2444444444444445</v>
      </c>
      <c r="Z857" s="59">
        <f t="shared" si="138"/>
        <v>1</v>
      </c>
      <c r="AA857" s="60">
        <f t="shared" si="139"/>
        <v>9.4444444444444445E-3</v>
      </c>
    </row>
    <row r="858" spans="2:27" x14ac:dyDescent="0.3">
      <c r="B858" s="45">
        <v>92680</v>
      </c>
      <c r="C858" s="46">
        <v>43270</v>
      </c>
      <c r="D858" s="47">
        <f t="shared" si="133"/>
        <v>2018</v>
      </c>
      <c r="E858" s="46" t="str">
        <f t="shared" si="130"/>
        <v>Q2-2018</v>
      </c>
      <c r="F858" s="46" t="str">
        <f t="shared" si="131"/>
        <v>June</v>
      </c>
      <c r="G858" s="47">
        <f t="shared" si="134"/>
        <v>25</v>
      </c>
      <c r="H858" s="46" t="str">
        <f t="shared" si="132"/>
        <v>Tuesday</v>
      </c>
      <c r="I858" s="45">
        <v>2</v>
      </c>
      <c r="J858" s="45">
        <v>87</v>
      </c>
      <c r="K858" s="45">
        <v>8</v>
      </c>
      <c r="L858" s="45">
        <v>30</v>
      </c>
      <c r="M858" s="45">
        <v>4</v>
      </c>
      <c r="N858" s="45">
        <v>3</v>
      </c>
      <c r="O858" s="45">
        <v>0</v>
      </c>
      <c r="P858" s="45">
        <v>80</v>
      </c>
      <c r="Q858" s="45">
        <v>35</v>
      </c>
      <c r="R858" s="45">
        <v>33</v>
      </c>
      <c r="S858" s="45">
        <v>27</v>
      </c>
      <c r="T858" s="48"/>
      <c r="U858" s="49"/>
      <c r="V858" s="45">
        <v>20</v>
      </c>
      <c r="W858" s="50">
        <f t="shared" si="135"/>
        <v>2800</v>
      </c>
      <c r="X858" s="51">
        <f t="shared" si="136"/>
        <v>0.77777777777777779</v>
      </c>
      <c r="Y858" s="51">
        <f t="shared" si="137"/>
        <v>7.2222222222222223</v>
      </c>
      <c r="Z858" s="51">
        <f t="shared" si="138"/>
        <v>1</v>
      </c>
      <c r="AA858" s="52">
        <f t="shared" si="139"/>
        <v>9.7222222222222224E-3</v>
      </c>
    </row>
    <row r="859" spans="2:27" x14ac:dyDescent="0.3">
      <c r="B859" s="53">
        <v>92681</v>
      </c>
      <c r="C859" s="54">
        <v>43271</v>
      </c>
      <c r="D859" s="55">
        <f t="shared" si="133"/>
        <v>2018</v>
      </c>
      <c r="E859" s="54" t="str">
        <f t="shared" si="130"/>
        <v>Q2-2018</v>
      </c>
      <c r="F859" s="54" t="str">
        <f t="shared" si="131"/>
        <v>June</v>
      </c>
      <c r="G859" s="55">
        <f t="shared" si="134"/>
        <v>25</v>
      </c>
      <c r="H859" s="54" t="str">
        <f t="shared" si="132"/>
        <v>Wednesday</v>
      </c>
      <c r="I859" s="53">
        <v>1</v>
      </c>
      <c r="J859" s="53">
        <v>91</v>
      </c>
      <c r="K859" s="53">
        <v>7</v>
      </c>
      <c r="L859" s="53">
        <v>30</v>
      </c>
      <c r="M859" s="53">
        <v>5</v>
      </c>
      <c r="N859" s="53">
        <v>2</v>
      </c>
      <c r="O859" s="53">
        <v>0</v>
      </c>
      <c r="P859" s="53">
        <v>84</v>
      </c>
      <c r="Q859" s="53">
        <v>30</v>
      </c>
      <c r="R859" s="53">
        <v>35</v>
      </c>
      <c r="S859" s="53">
        <v>28</v>
      </c>
      <c r="T859" s="56"/>
      <c r="U859" s="57"/>
      <c r="V859" s="53">
        <v>21</v>
      </c>
      <c r="W859" s="58">
        <f t="shared" si="135"/>
        <v>2520</v>
      </c>
      <c r="X859" s="59">
        <f t="shared" si="136"/>
        <v>0.7</v>
      </c>
      <c r="Y859" s="59">
        <f t="shared" si="137"/>
        <v>7.3</v>
      </c>
      <c r="Z859" s="59">
        <f t="shared" si="138"/>
        <v>1</v>
      </c>
      <c r="AA859" s="60">
        <f t="shared" si="139"/>
        <v>8.3333333333333332E-3</v>
      </c>
    </row>
    <row r="860" spans="2:27" x14ac:dyDescent="0.3">
      <c r="B860" s="45">
        <v>92682</v>
      </c>
      <c r="C860" s="46">
        <v>43271</v>
      </c>
      <c r="D860" s="47">
        <f t="shared" si="133"/>
        <v>2018</v>
      </c>
      <c r="E860" s="46" t="str">
        <f t="shared" si="130"/>
        <v>Q2-2018</v>
      </c>
      <c r="F860" s="46" t="str">
        <f t="shared" si="131"/>
        <v>June</v>
      </c>
      <c r="G860" s="47">
        <f t="shared" si="134"/>
        <v>25</v>
      </c>
      <c r="H860" s="46" t="str">
        <f t="shared" si="132"/>
        <v>Wednesday</v>
      </c>
      <c r="I860" s="45">
        <v>2</v>
      </c>
      <c r="J860" s="45">
        <v>87</v>
      </c>
      <c r="K860" s="45">
        <v>8</v>
      </c>
      <c r="L860" s="45">
        <v>30</v>
      </c>
      <c r="M860" s="45">
        <v>4</v>
      </c>
      <c r="N860" s="45">
        <v>3</v>
      </c>
      <c r="O860" s="45">
        <v>0</v>
      </c>
      <c r="P860" s="45">
        <v>80</v>
      </c>
      <c r="Q860" s="45">
        <v>30</v>
      </c>
      <c r="R860" s="45">
        <v>32</v>
      </c>
      <c r="S860" s="45">
        <v>28</v>
      </c>
      <c r="T860" s="48"/>
      <c r="U860" s="49"/>
      <c r="V860" s="45">
        <v>20</v>
      </c>
      <c r="W860" s="50">
        <f t="shared" si="135"/>
        <v>2400</v>
      </c>
      <c r="X860" s="51">
        <f t="shared" si="136"/>
        <v>0.66666666666666663</v>
      </c>
      <c r="Y860" s="51">
        <f t="shared" si="137"/>
        <v>7.333333333333333</v>
      </c>
      <c r="Z860" s="51">
        <f t="shared" si="138"/>
        <v>1</v>
      </c>
      <c r="AA860" s="52">
        <f t="shared" si="139"/>
        <v>8.3333333333333332E-3</v>
      </c>
    </row>
    <row r="861" spans="2:27" x14ac:dyDescent="0.3">
      <c r="B861" s="53">
        <v>92683</v>
      </c>
      <c r="C861" s="54">
        <v>43272</v>
      </c>
      <c r="D861" s="55">
        <f t="shared" si="133"/>
        <v>2018</v>
      </c>
      <c r="E861" s="54" t="str">
        <f t="shared" si="130"/>
        <v>Q2-2018</v>
      </c>
      <c r="F861" s="54" t="str">
        <f t="shared" si="131"/>
        <v>June</v>
      </c>
      <c r="G861" s="55">
        <f t="shared" si="134"/>
        <v>25</v>
      </c>
      <c r="H861" s="54" t="str">
        <f t="shared" si="132"/>
        <v>Thursday</v>
      </c>
      <c r="I861" s="53">
        <v>1</v>
      </c>
      <c r="J861" s="53">
        <v>87</v>
      </c>
      <c r="K861" s="53">
        <v>8</v>
      </c>
      <c r="L861" s="53">
        <v>30</v>
      </c>
      <c r="M861" s="53">
        <v>5</v>
      </c>
      <c r="N861" s="53">
        <v>3</v>
      </c>
      <c r="O861" s="53">
        <v>0</v>
      </c>
      <c r="P861" s="53">
        <v>79</v>
      </c>
      <c r="Q861" s="53">
        <v>31</v>
      </c>
      <c r="R861" s="53">
        <v>34</v>
      </c>
      <c r="S861" s="53">
        <v>25</v>
      </c>
      <c r="T861" s="56"/>
      <c r="U861" s="57"/>
      <c r="V861" s="53">
        <v>20</v>
      </c>
      <c r="W861" s="58">
        <f t="shared" si="135"/>
        <v>2449</v>
      </c>
      <c r="X861" s="59">
        <f t="shared" si="136"/>
        <v>0.68027777777777776</v>
      </c>
      <c r="Y861" s="59">
        <f t="shared" si="137"/>
        <v>7.3197222222222225</v>
      </c>
      <c r="Z861" s="59">
        <f t="shared" si="138"/>
        <v>1</v>
      </c>
      <c r="AA861" s="60">
        <f t="shared" si="139"/>
        <v>8.611111111111111E-3</v>
      </c>
    </row>
    <row r="862" spans="2:27" x14ac:dyDescent="0.3">
      <c r="B862" s="45">
        <v>92684</v>
      </c>
      <c r="C862" s="46">
        <v>43272</v>
      </c>
      <c r="D862" s="47">
        <f t="shared" si="133"/>
        <v>2018</v>
      </c>
      <c r="E862" s="46" t="str">
        <f t="shared" si="130"/>
        <v>Q2-2018</v>
      </c>
      <c r="F862" s="46" t="str">
        <f t="shared" si="131"/>
        <v>June</v>
      </c>
      <c r="G862" s="47">
        <f t="shared" si="134"/>
        <v>25</v>
      </c>
      <c r="H862" s="46" t="str">
        <f t="shared" si="132"/>
        <v>Thursday</v>
      </c>
      <c r="I862" s="45">
        <v>2</v>
      </c>
      <c r="J862" s="45">
        <v>82</v>
      </c>
      <c r="K862" s="45">
        <v>7</v>
      </c>
      <c r="L862" s="45">
        <v>30</v>
      </c>
      <c r="M862" s="45">
        <v>5</v>
      </c>
      <c r="N862" s="45">
        <v>2</v>
      </c>
      <c r="O862" s="45">
        <v>0</v>
      </c>
      <c r="P862" s="45">
        <v>75</v>
      </c>
      <c r="Q862" s="45">
        <v>32</v>
      </c>
      <c r="R862" s="45">
        <v>33</v>
      </c>
      <c r="S862" s="45">
        <v>25</v>
      </c>
      <c r="T862" s="48"/>
      <c r="U862" s="49"/>
      <c r="V862" s="45">
        <v>17</v>
      </c>
      <c r="W862" s="50">
        <f t="shared" si="135"/>
        <v>2400</v>
      </c>
      <c r="X862" s="51">
        <f t="shared" si="136"/>
        <v>0.66666666666666663</v>
      </c>
      <c r="Y862" s="51">
        <f t="shared" si="137"/>
        <v>7.333333333333333</v>
      </c>
      <c r="Z862" s="51">
        <f t="shared" si="138"/>
        <v>1</v>
      </c>
      <c r="AA862" s="52">
        <f t="shared" si="139"/>
        <v>8.8888888888888889E-3</v>
      </c>
    </row>
    <row r="863" spans="2:27" x14ac:dyDescent="0.3">
      <c r="B863" s="53">
        <v>92685</v>
      </c>
      <c r="C863" s="54">
        <v>43273</v>
      </c>
      <c r="D863" s="55">
        <f t="shared" si="133"/>
        <v>2018</v>
      </c>
      <c r="E863" s="54" t="str">
        <f t="shared" si="130"/>
        <v>Q2-2018</v>
      </c>
      <c r="F863" s="54" t="str">
        <f t="shared" si="131"/>
        <v>June</v>
      </c>
      <c r="G863" s="55">
        <f t="shared" si="134"/>
        <v>25</v>
      </c>
      <c r="H863" s="54" t="str">
        <f t="shared" si="132"/>
        <v>Friday</v>
      </c>
      <c r="I863" s="53">
        <v>1</v>
      </c>
      <c r="J863" s="53">
        <v>84</v>
      </c>
      <c r="K863" s="53">
        <v>9</v>
      </c>
      <c r="L863" s="53">
        <v>30</v>
      </c>
      <c r="M863" s="53">
        <v>4</v>
      </c>
      <c r="N863" s="53">
        <v>2</v>
      </c>
      <c r="O863" s="53">
        <v>0</v>
      </c>
      <c r="P863" s="53">
        <v>78</v>
      </c>
      <c r="Q863" s="53">
        <v>30</v>
      </c>
      <c r="R863" s="53">
        <v>34</v>
      </c>
      <c r="S863" s="53">
        <v>25</v>
      </c>
      <c r="T863" s="56"/>
      <c r="U863" s="57"/>
      <c r="V863" s="53">
        <v>19</v>
      </c>
      <c r="W863" s="58">
        <f t="shared" si="135"/>
        <v>2340</v>
      </c>
      <c r="X863" s="59">
        <f t="shared" si="136"/>
        <v>0.65</v>
      </c>
      <c r="Y863" s="59">
        <f t="shared" si="137"/>
        <v>7.35</v>
      </c>
      <c r="Z863" s="59">
        <f t="shared" si="138"/>
        <v>1</v>
      </c>
      <c r="AA863" s="60">
        <f t="shared" si="139"/>
        <v>8.3333333333333332E-3</v>
      </c>
    </row>
    <row r="864" spans="2:27" x14ac:dyDescent="0.3">
      <c r="B864" s="45">
        <v>92686</v>
      </c>
      <c r="C864" s="46">
        <v>43273</v>
      </c>
      <c r="D864" s="47">
        <f t="shared" si="133"/>
        <v>2018</v>
      </c>
      <c r="E864" s="46" t="str">
        <f t="shared" si="130"/>
        <v>Q2-2018</v>
      </c>
      <c r="F864" s="46" t="str">
        <f t="shared" si="131"/>
        <v>June</v>
      </c>
      <c r="G864" s="47">
        <f t="shared" si="134"/>
        <v>25</v>
      </c>
      <c r="H864" s="46" t="str">
        <f t="shared" si="132"/>
        <v>Friday</v>
      </c>
      <c r="I864" s="45">
        <v>2</v>
      </c>
      <c r="J864" s="45">
        <v>84</v>
      </c>
      <c r="K864" s="45">
        <v>7</v>
      </c>
      <c r="L864" s="45">
        <v>30</v>
      </c>
      <c r="M864" s="45">
        <v>4</v>
      </c>
      <c r="N864" s="45">
        <v>3</v>
      </c>
      <c r="O864" s="45">
        <v>0</v>
      </c>
      <c r="P864" s="45">
        <v>77</v>
      </c>
      <c r="Q864" s="45">
        <v>34</v>
      </c>
      <c r="R864" s="45">
        <v>33</v>
      </c>
      <c r="S864" s="45">
        <v>27</v>
      </c>
      <c r="T864" s="48"/>
      <c r="U864" s="49"/>
      <c r="V864" s="45">
        <v>17</v>
      </c>
      <c r="W864" s="50">
        <f t="shared" si="135"/>
        <v>2618</v>
      </c>
      <c r="X864" s="51">
        <f t="shared" si="136"/>
        <v>0.72722222222222221</v>
      </c>
      <c r="Y864" s="51">
        <f t="shared" si="137"/>
        <v>7.2727777777777778</v>
      </c>
      <c r="Z864" s="51">
        <f t="shared" si="138"/>
        <v>1</v>
      </c>
      <c r="AA864" s="52">
        <f t="shared" si="139"/>
        <v>9.4444444444444445E-3</v>
      </c>
    </row>
    <row r="865" spans="2:27" x14ac:dyDescent="0.3">
      <c r="B865" s="53">
        <v>92687</v>
      </c>
      <c r="C865" s="54">
        <v>43274</v>
      </c>
      <c r="D865" s="55">
        <f t="shared" si="133"/>
        <v>2018</v>
      </c>
      <c r="E865" s="54" t="str">
        <f t="shared" si="130"/>
        <v>Q2-2018</v>
      </c>
      <c r="F865" s="54" t="str">
        <f t="shared" si="131"/>
        <v>June</v>
      </c>
      <c r="G865" s="55">
        <f t="shared" si="134"/>
        <v>25</v>
      </c>
      <c r="H865" s="54" t="str">
        <f t="shared" si="132"/>
        <v>Saturday</v>
      </c>
      <c r="I865" s="53">
        <v>1</v>
      </c>
      <c r="J865" s="53">
        <v>89</v>
      </c>
      <c r="K865" s="53">
        <v>8</v>
      </c>
      <c r="L865" s="53">
        <v>30</v>
      </c>
      <c r="M865" s="53">
        <v>4</v>
      </c>
      <c r="N865" s="53">
        <v>3</v>
      </c>
      <c r="O865" s="53">
        <v>0</v>
      </c>
      <c r="P865" s="53">
        <v>82</v>
      </c>
      <c r="Q865" s="53">
        <v>33</v>
      </c>
      <c r="R865" s="53">
        <v>35</v>
      </c>
      <c r="S865" s="53">
        <v>27</v>
      </c>
      <c r="T865" s="56"/>
      <c r="U865" s="57"/>
      <c r="V865" s="53">
        <v>20</v>
      </c>
      <c r="W865" s="58">
        <f t="shared" si="135"/>
        <v>2706</v>
      </c>
      <c r="X865" s="59">
        <f t="shared" si="136"/>
        <v>0.75166666666666671</v>
      </c>
      <c r="Y865" s="59">
        <f t="shared" si="137"/>
        <v>7.2483333333333331</v>
      </c>
      <c r="Z865" s="59">
        <f t="shared" si="138"/>
        <v>1</v>
      </c>
      <c r="AA865" s="60">
        <f t="shared" si="139"/>
        <v>9.1666666666666667E-3</v>
      </c>
    </row>
    <row r="866" spans="2:27" x14ac:dyDescent="0.3">
      <c r="B866" s="45">
        <v>92688</v>
      </c>
      <c r="C866" s="46">
        <v>43276</v>
      </c>
      <c r="D866" s="47">
        <f t="shared" si="133"/>
        <v>2018</v>
      </c>
      <c r="E866" s="46" t="str">
        <f t="shared" si="130"/>
        <v>Q2-2018</v>
      </c>
      <c r="F866" s="46" t="str">
        <f t="shared" si="131"/>
        <v>June</v>
      </c>
      <c r="G866" s="47">
        <f t="shared" si="134"/>
        <v>26</v>
      </c>
      <c r="H866" s="46" t="str">
        <f t="shared" si="132"/>
        <v>Monday</v>
      </c>
      <c r="I866" s="45">
        <v>1</v>
      </c>
      <c r="J866" s="45">
        <v>87</v>
      </c>
      <c r="K866" s="45">
        <v>6</v>
      </c>
      <c r="L866" s="45">
        <v>30</v>
      </c>
      <c r="M866" s="45">
        <v>4</v>
      </c>
      <c r="N866" s="45">
        <v>3</v>
      </c>
      <c r="O866" s="45">
        <v>0</v>
      </c>
      <c r="P866" s="45">
        <v>80</v>
      </c>
      <c r="Q866" s="45">
        <v>35</v>
      </c>
      <c r="R866" s="45">
        <v>34</v>
      </c>
      <c r="S866" s="45">
        <v>27</v>
      </c>
      <c r="T866" s="48"/>
      <c r="U866" s="49"/>
      <c r="V866" s="45">
        <v>19</v>
      </c>
      <c r="W866" s="50">
        <f t="shared" si="135"/>
        <v>2800</v>
      </c>
      <c r="X866" s="51">
        <f t="shared" si="136"/>
        <v>0.77777777777777779</v>
      </c>
      <c r="Y866" s="51">
        <f t="shared" si="137"/>
        <v>7.2222222222222223</v>
      </c>
      <c r="Z866" s="51">
        <f t="shared" si="138"/>
        <v>1</v>
      </c>
      <c r="AA866" s="52">
        <f t="shared" si="139"/>
        <v>9.7222222222222224E-3</v>
      </c>
    </row>
    <row r="867" spans="2:27" x14ac:dyDescent="0.3">
      <c r="B867" s="53">
        <v>92689</v>
      </c>
      <c r="C867" s="54">
        <v>43276</v>
      </c>
      <c r="D867" s="55">
        <f t="shared" si="133"/>
        <v>2018</v>
      </c>
      <c r="E867" s="54" t="str">
        <f t="shared" si="130"/>
        <v>Q2-2018</v>
      </c>
      <c r="F867" s="54" t="str">
        <f t="shared" si="131"/>
        <v>June</v>
      </c>
      <c r="G867" s="55">
        <f t="shared" si="134"/>
        <v>26</v>
      </c>
      <c r="H867" s="54" t="str">
        <f t="shared" si="132"/>
        <v>Monday</v>
      </c>
      <c r="I867" s="53">
        <v>2</v>
      </c>
      <c r="J867" s="53">
        <v>88</v>
      </c>
      <c r="K867" s="53">
        <v>6</v>
      </c>
      <c r="L867" s="53">
        <v>30</v>
      </c>
      <c r="M867" s="53">
        <v>5</v>
      </c>
      <c r="N867" s="53">
        <v>3</v>
      </c>
      <c r="O867" s="53">
        <v>0</v>
      </c>
      <c r="P867" s="53">
        <v>80</v>
      </c>
      <c r="Q867" s="53">
        <v>33</v>
      </c>
      <c r="R867" s="53">
        <v>32</v>
      </c>
      <c r="S867" s="53">
        <v>28</v>
      </c>
      <c r="T867" s="56"/>
      <c r="U867" s="57"/>
      <c r="V867" s="53">
        <v>20</v>
      </c>
      <c r="W867" s="58">
        <f t="shared" si="135"/>
        <v>2640</v>
      </c>
      <c r="X867" s="59">
        <f t="shared" si="136"/>
        <v>0.73333333333333328</v>
      </c>
      <c r="Y867" s="59">
        <f t="shared" si="137"/>
        <v>7.2666666666666666</v>
      </c>
      <c r="Z867" s="59">
        <f t="shared" si="138"/>
        <v>1</v>
      </c>
      <c r="AA867" s="60">
        <f t="shared" si="139"/>
        <v>9.1666666666666667E-3</v>
      </c>
    </row>
    <row r="868" spans="2:27" x14ac:dyDescent="0.3">
      <c r="B868" s="45">
        <v>92690</v>
      </c>
      <c r="C868" s="46">
        <v>43277</v>
      </c>
      <c r="D868" s="47">
        <f t="shared" si="133"/>
        <v>2018</v>
      </c>
      <c r="E868" s="46" t="str">
        <f t="shared" si="130"/>
        <v>Q2-2018</v>
      </c>
      <c r="F868" s="46" t="str">
        <f t="shared" si="131"/>
        <v>June</v>
      </c>
      <c r="G868" s="47">
        <f t="shared" si="134"/>
        <v>26</v>
      </c>
      <c r="H868" s="46" t="str">
        <f t="shared" si="132"/>
        <v>Tuesday</v>
      </c>
      <c r="I868" s="45">
        <v>1</v>
      </c>
      <c r="J868" s="45">
        <v>94</v>
      </c>
      <c r="K868" s="45">
        <v>7</v>
      </c>
      <c r="L868" s="45">
        <v>30</v>
      </c>
      <c r="M868" s="45">
        <v>4</v>
      </c>
      <c r="N868" s="45">
        <v>3</v>
      </c>
      <c r="O868" s="45">
        <v>0</v>
      </c>
      <c r="P868" s="45">
        <v>87</v>
      </c>
      <c r="Q868" s="45">
        <v>31</v>
      </c>
      <c r="R868" s="45">
        <v>36</v>
      </c>
      <c r="S868" s="45">
        <v>28</v>
      </c>
      <c r="T868" s="48"/>
      <c r="U868" s="49"/>
      <c r="V868" s="45">
        <v>23</v>
      </c>
      <c r="W868" s="50">
        <f t="shared" si="135"/>
        <v>2697</v>
      </c>
      <c r="X868" s="51">
        <f t="shared" si="136"/>
        <v>0.74916666666666665</v>
      </c>
      <c r="Y868" s="51">
        <f t="shared" si="137"/>
        <v>7.2508333333333335</v>
      </c>
      <c r="Z868" s="51">
        <f t="shared" si="138"/>
        <v>1</v>
      </c>
      <c r="AA868" s="52">
        <f t="shared" si="139"/>
        <v>8.611111111111111E-3</v>
      </c>
    </row>
    <row r="869" spans="2:27" x14ac:dyDescent="0.3">
      <c r="B869" s="53">
        <v>92691</v>
      </c>
      <c r="C869" s="54">
        <v>43277</v>
      </c>
      <c r="D869" s="55">
        <f t="shared" si="133"/>
        <v>2018</v>
      </c>
      <c r="E869" s="54" t="str">
        <f t="shared" si="130"/>
        <v>Q2-2018</v>
      </c>
      <c r="F869" s="54" t="str">
        <f t="shared" si="131"/>
        <v>June</v>
      </c>
      <c r="G869" s="55">
        <f t="shared" si="134"/>
        <v>26</v>
      </c>
      <c r="H869" s="54" t="str">
        <f t="shared" si="132"/>
        <v>Tuesday</v>
      </c>
      <c r="I869" s="53">
        <v>2</v>
      </c>
      <c r="J869" s="53">
        <v>84</v>
      </c>
      <c r="K869" s="53">
        <v>8</v>
      </c>
      <c r="L869" s="53">
        <v>30</v>
      </c>
      <c r="M869" s="53">
        <v>5</v>
      </c>
      <c r="N869" s="53">
        <v>3</v>
      </c>
      <c r="O869" s="53">
        <v>0</v>
      </c>
      <c r="P869" s="53">
        <v>76</v>
      </c>
      <c r="Q869" s="53">
        <v>34</v>
      </c>
      <c r="R869" s="53">
        <v>33</v>
      </c>
      <c r="S869" s="53">
        <v>25</v>
      </c>
      <c r="T869" s="56"/>
      <c r="U869" s="57"/>
      <c r="V869" s="53">
        <v>18</v>
      </c>
      <c r="W869" s="58">
        <f t="shared" si="135"/>
        <v>2584</v>
      </c>
      <c r="X869" s="59">
        <f t="shared" si="136"/>
        <v>0.71777777777777774</v>
      </c>
      <c r="Y869" s="59">
        <f t="shared" si="137"/>
        <v>7.2822222222222219</v>
      </c>
      <c r="Z869" s="59">
        <f t="shared" si="138"/>
        <v>1</v>
      </c>
      <c r="AA869" s="60">
        <f t="shared" si="139"/>
        <v>9.4444444444444445E-3</v>
      </c>
    </row>
    <row r="870" spans="2:27" x14ac:dyDescent="0.3">
      <c r="B870" s="45">
        <v>92692</v>
      </c>
      <c r="C870" s="46">
        <v>43278</v>
      </c>
      <c r="D870" s="47">
        <f t="shared" si="133"/>
        <v>2018</v>
      </c>
      <c r="E870" s="46" t="str">
        <f t="shared" si="130"/>
        <v>Q2-2018</v>
      </c>
      <c r="F870" s="46" t="str">
        <f t="shared" si="131"/>
        <v>June</v>
      </c>
      <c r="G870" s="47">
        <f t="shared" si="134"/>
        <v>26</v>
      </c>
      <c r="H870" s="46" t="str">
        <f t="shared" si="132"/>
        <v>Wednesday</v>
      </c>
      <c r="I870" s="45">
        <v>1</v>
      </c>
      <c r="J870" s="45">
        <v>86</v>
      </c>
      <c r="K870" s="45">
        <v>7</v>
      </c>
      <c r="L870" s="45">
        <v>30</v>
      </c>
      <c r="M870" s="45">
        <v>5</v>
      </c>
      <c r="N870" s="45">
        <v>2</v>
      </c>
      <c r="O870" s="45">
        <v>0</v>
      </c>
      <c r="P870" s="45">
        <v>79</v>
      </c>
      <c r="Q870" s="45">
        <v>33</v>
      </c>
      <c r="R870" s="45">
        <v>35</v>
      </c>
      <c r="S870" s="45">
        <v>25</v>
      </c>
      <c r="T870" s="48"/>
      <c r="U870" s="49"/>
      <c r="V870" s="45">
        <v>19</v>
      </c>
      <c r="W870" s="50">
        <f t="shared" si="135"/>
        <v>2607</v>
      </c>
      <c r="X870" s="51">
        <f t="shared" si="136"/>
        <v>0.72416666666666663</v>
      </c>
      <c r="Y870" s="51">
        <f t="shared" si="137"/>
        <v>7.2758333333333329</v>
      </c>
      <c r="Z870" s="51">
        <f t="shared" si="138"/>
        <v>1</v>
      </c>
      <c r="AA870" s="52">
        <f t="shared" si="139"/>
        <v>9.1666666666666667E-3</v>
      </c>
    </row>
    <row r="871" spans="2:27" x14ac:dyDescent="0.3">
      <c r="B871" s="53">
        <v>92693</v>
      </c>
      <c r="C871" s="54">
        <v>43278</v>
      </c>
      <c r="D871" s="55">
        <f t="shared" si="133"/>
        <v>2018</v>
      </c>
      <c r="E871" s="54" t="str">
        <f t="shared" si="130"/>
        <v>Q2-2018</v>
      </c>
      <c r="F871" s="54" t="str">
        <f t="shared" si="131"/>
        <v>June</v>
      </c>
      <c r="G871" s="55">
        <f t="shared" si="134"/>
        <v>26</v>
      </c>
      <c r="H871" s="54" t="str">
        <f t="shared" si="132"/>
        <v>Wednesday</v>
      </c>
      <c r="I871" s="53">
        <v>2</v>
      </c>
      <c r="J871" s="53">
        <v>82</v>
      </c>
      <c r="K871" s="53">
        <v>5</v>
      </c>
      <c r="L871" s="53">
        <v>30</v>
      </c>
      <c r="M871" s="53">
        <v>4</v>
      </c>
      <c r="N871" s="53">
        <v>2</v>
      </c>
      <c r="O871" s="53">
        <v>0</v>
      </c>
      <c r="P871" s="53">
        <v>76</v>
      </c>
      <c r="Q871" s="53">
        <v>31</v>
      </c>
      <c r="R871" s="53">
        <v>35</v>
      </c>
      <c r="S871" s="53">
        <v>25</v>
      </c>
      <c r="T871" s="56"/>
      <c r="U871" s="57"/>
      <c r="V871" s="53">
        <v>16</v>
      </c>
      <c r="W871" s="58">
        <f t="shared" si="135"/>
        <v>2356</v>
      </c>
      <c r="X871" s="59">
        <f t="shared" si="136"/>
        <v>0.6544444444444445</v>
      </c>
      <c r="Y871" s="59">
        <f t="shared" si="137"/>
        <v>7.3455555555555554</v>
      </c>
      <c r="Z871" s="59">
        <f t="shared" si="138"/>
        <v>1</v>
      </c>
      <c r="AA871" s="60">
        <f t="shared" si="139"/>
        <v>8.611111111111111E-3</v>
      </c>
    </row>
    <row r="872" spans="2:27" x14ac:dyDescent="0.3">
      <c r="B872" s="45">
        <v>92694</v>
      </c>
      <c r="C872" s="46">
        <v>43279</v>
      </c>
      <c r="D872" s="47">
        <f t="shared" si="133"/>
        <v>2018</v>
      </c>
      <c r="E872" s="46" t="str">
        <f t="shared" si="130"/>
        <v>Q2-2018</v>
      </c>
      <c r="F872" s="46" t="str">
        <f t="shared" si="131"/>
        <v>June</v>
      </c>
      <c r="G872" s="47">
        <f t="shared" si="134"/>
        <v>26</v>
      </c>
      <c r="H872" s="46" t="str">
        <f t="shared" si="132"/>
        <v>Thursday</v>
      </c>
      <c r="I872" s="45">
        <v>1</v>
      </c>
      <c r="J872" s="45">
        <v>92</v>
      </c>
      <c r="K872" s="45">
        <v>8</v>
      </c>
      <c r="L872" s="45">
        <v>30</v>
      </c>
      <c r="M872" s="45">
        <v>4</v>
      </c>
      <c r="N872" s="45">
        <v>3</v>
      </c>
      <c r="O872" s="45">
        <v>0</v>
      </c>
      <c r="P872" s="45">
        <v>85</v>
      </c>
      <c r="Q872" s="45">
        <v>35</v>
      </c>
      <c r="R872" s="45">
        <v>36</v>
      </c>
      <c r="S872" s="45">
        <v>27</v>
      </c>
      <c r="T872" s="48"/>
      <c r="U872" s="49"/>
      <c r="V872" s="45">
        <v>22</v>
      </c>
      <c r="W872" s="50">
        <f t="shared" si="135"/>
        <v>2975</v>
      </c>
      <c r="X872" s="51">
        <f t="shared" si="136"/>
        <v>0.82638888888888884</v>
      </c>
      <c r="Y872" s="51">
        <f t="shared" si="137"/>
        <v>7.1736111111111107</v>
      </c>
      <c r="Z872" s="51">
        <f t="shared" si="138"/>
        <v>1</v>
      </c>
      <c r="AA872" s="52">
        <f t="shared" si="139"/>
        <v>9.7222222222222224E-3</v>
      </c>
    </row>
    <row r="873" spans="2:27" x14ac:dyDescent="0.3">
      <c r="B873" s="53">
        <v>92695</v>
      </c>
      <c r="C873" s="54">
        <v>43279</v>
      </c>
      <c r="D873" s="55">
        <f t="shared" si="133"/>
        <v>2018</v>
      </c>
      <c r="E873" s="54" t="str">
        <f t="shared" si="130"/>
        <v>Q2-2018</v>
      </c>
      <c r="F873" s="54" t="str">
        <f t="shared" si="131"/>
        <v>June</v>
      </c>
      <c r="G873" s="55">
        <f t="shared" si="134"/>
        <v>26</v>
      </c>
      <c r="H873" s="54" t="str">
        <f t="shared" si="132"/>
        <v>Thursday</v>
      </c>
      <c r="I873" s="53">
        <v>2</v>
      </c>
      <c r="J873" s="53">
        <v>85</v>
      </c>
      <c r="K873" s="53">
        <v>5</v>
      </c>
      <c r="L873" s="53">
        <v>30</v>
      </c>
      <c r="M873" s="53">
        <v>4</v>
      </c>
      <c r="N873" s="53">
        <v>3</v>
      </c>
      <c r="O873" s="53">
        <v>0</v>
      </c>
      <c r="P873" s="53">
        <v>78</v>
      </c>
      <c r="Q873" s="53">
        <v>33</v>
      </c>
      <c r="R873" s="53">
        <v>35</v>
      </c>
      <c r="S873" s="53">
        <v>27</v>
      </c>
      <c r="T873" s="56"/>
      <c r="U873" s="57"/>
      <c r="V873" s="53">
        <v>16</v>
      </c>
      <c r="W873" s="58">
        <f t="shared" si="135"/>
        <v>2574</v>
      </c>
      <c r="X873" s="59">
        <f t="shared" si="136"/>
        <v>0.71499999999999997</v>
      </c>
      <c r="Y873" s="59">
        <f t="shared" si="137"/>
        <v>7.2850000000000001</v>
      </c>
      <c r="Z873" s="59">
        <f t="shared" si="138"/>
        <v>1</v>
      </c>
      <c r="AA873" s="60">
        <f t="shared" si="139"/>
        <v>9.1666666666666667E-3</v>
      </c>
    </row>
    <row r="874" spans="2:27" x14ac:dyDescent="0.3">
      <c r="B874" s="45">
        <v>92696</v>
      </c>
      <c r="C874" s="46">
        <v>43280</v>
      </c>
      <c r="D874" s="47">
        <f t="shared" si="133"/>
        <v>2018</v>
      </c>
      <c r="E874" s="46" t="str">
        <f t="shared" si="130"/>
        <v>Q2-2018</v>
      </c>
      <c r="F874" s="46" t="str">
        <f t="shared" si="131"/>
        <v>June</v>
      </c>
      <c r="G874" s="47">
        <f t="shared" si="134"/>
        <v>26</v>
      </c>
      <c r="H874" s="46" t="str">
        <f t="shared" si="132"/>
        <v>Friday</v>
      </c>
      <c r="I874" s="45">
        <v>1</v>
      </c>
      <c r="J874" s="45">
        <v>91</v>
      </c>
      <c r="K874" s="45">
        <v>8</v>
      </c>
      <c r="L874" s="45">
        <v>30</v>
      </c>
      <c r="M874" s="45">
        <v>4</v>
      </c>
      <c r="N874" s="45">
        <v>2</v>
      </c>
      <c r="O874" s="45">
        <v>0</v>
      </c>
      <c r="P874" s="45">
        <v>85</v>
      </c>
      <c r="Q874" s="45">
        <v>33</v>
      </c>
      <c r="R874" s="45">
        <v>35</v>
      </c>
      <c r="S874" s="45">
        <v>27</v>
      </c>
      <c r="T874" s="48"/>
      <c r="U874" s="49"/>
      <c r="V874" s="45">
        <v>23</v>
      </c>
      <c r="W874" s="50">
        <f t="shared" si="135"/>
        <v>2805</v>
      </c>
      <c r="X874" s="51">
        <f t="shared" si="136"/>
        <v>0.77916666666666667</v>
      </c>
      <c r="Y874" s="51">
        <f t="shared" si="137"/>
        <v>7.2208333333333332</v>
      </c>
      <c r="Z874" s="51">
        <f t="shared" si="138"/>
        <v>1</v>
      </c>
      <c r="AA874" s="52">
        <f t="shared" si="139"/>
        <v>9.1666666666666667E-3</v>
      </c>
    </row>
    <row r="875" spans="2:27" x14ac:dyDescent="0.3">
      <c r="B875" s="53">
        <v>92697</v>
      </c>
      <c r="C875" s="54">
        <v>43280</v>
      </c>
      <c r="D875" s="55">
        <f t="shared" si="133"/>
        <v>2018</v>
      </c>
      <c r="E875" s="54" t="str">
        <f t="shared" si="130"/>
        <v>Q2-2018</v>
      </c>
      <c r="F875" s="54" t="str">
        <f t="shared" si="131"/>
        <v>June</v>
      </c>
      <c r="G875" s="55">
        <f t="shared" si="134"/>
        <v>26</v>
      </c>
      <c r="H875" s="54" t="str">
        <f t="shared" si="132"/>
        <v>Friday</v>
      </c>
      <c r="I875" s="53">
        <v>2</v>
      </c>
      <c r="J875" s="53">
        <v>83</v>
      </c>
      <c r="K875" s="53">
        <v>5</v>
      </c>
      <c r="L875" s="53">
        <v>30</v>
      </c>
      <c r="M875" s="53">
        <v>4</v>
      </c>
      <c r="N875" s="53">
        <v>2</v>
      </c>
      <c r="O875" s="53">
        <v>0</v>
      </c>
      <c r="P875" s="53">
        <v>77</v>
      </c>
      <c r="Q875" s="53">
        <v>34</v>
      </c>
      <c r="R875" s="53">
        <v>33</v>
      </c>
      <c r="S875" s="53">
        <v>28</v>
      </c>
      <c r="T875" s="56"/>
      <c r="U875" s="57"/>
      <c r="V875" s="53">
        <v>16</v>
      </c>
      <c r="W875" s="58">
        <f t="shared" si="135"/>
        <v>2618</v>
      </c>
      <c r="X875" s="59">
        <f t="shared" si="136"/>
        <v>0.72722222222222221</v>
      </c>
      <c r="Y875" s="59">
        <f t="shared" si="137"/>
        <v>7.2727777777777778</v>
      </c>
      <c r="Z875" s="59">
        <f t="shared" si="138"/>
        <v>1</v>
      </c>
      <c r="AA875" s="60">
        <f t="shared" si="139"/>
        <v>9.4444444444444445E-3</v>
      </c>
    </row>
    <row r="876" spans="2:27" x14ac:dyDescent="0.3">
      <c r="B876" s="45">
        <v>92698</v>
      </c>
      <c r="C876" s="46">
        <v>43281</v>
      </c>
      <c r="D876" s="47">
        <f t="shared" si="133"/>
        <v>2018</v>
      </c>
      <c r="E876" s="46" t="str">
        <f t="shared" si="130"/>
        <v>Q2-2018</v>
      </c>
      <c r="F876" s="46" t="str">
        <f t="shared" si="131"/>
        <v>June</v>
      </c>
      <c r="G876" s="47">
        <f t="shared" si="134"/>
        <v>26</v>
      </c>
      <c r="H876" s="46" t="str">
        <f t="shared" si="132"/>
        <v>Saturday</v>
      </c>
      <c r="I876" s="45">
        <v>1</v>
      </c>
      <c r="J876" s="45">
        <v>89</v>
      </c>
      <c r="K876" s="45">
        <v>5</v>
      </c>
      <c r="L876" s="45">
        <v>30</v>
      </c>
      <c r="M876" s="45">
        <v>4</v>
      </c>
      <c r="N876" s="45">
        <v>2</v>
      </c>
      <c r="O876" s="45">
        <v>0</v>
      </c>
      <c r="P876" s="45">
        <v>83</v>
      </c>
      <c r="Q876" s="45">
        <v>33</v>
      </c>
      <c r="R876" s="45">
        <v>34</v>
      </c>
      <c r="S876" s="45">
        <v>28</v>
      </c>
      <c r="T876" s="48"/>
      <c r="U876" s="49"/>
      <c r="V876" s="45">
        <v>21</v>
      </c>
      <c r="W876" s="50">
        <f t="shared" si="135"/>
        <v>2739</v>
      </c>
      <c r="X876" s="51">
        <f t="shared" si="136"/>
        <v>0.76083333333333336</v>
      </c>
      <c r="Y876" s="51">
        <f t="shared" si="137"/>
        <v>7.2391666666666667</v>
      </c>
      <c r="Z876" s="51">
        <f t="shared" si="138"/>
        <v>1</v>
      </c>
      <c r="AA876" s="52">
        <f t="shared" si="139"/>
        <v>9.1666666666666667E-3</v>
      </c>
    </row>
    <row r="877" spans="2:27" x14ac:dyDescent="0.3">
      <c r="B877" s="53">
        <v>92699</v>
      </c>
      <c r="C877" s="54">
        <v>43283</v>
      </c>
      <c r="D877" s="55">
        <f t="shared" si="133"/>
        <v>2018</v>
      </c>
      <c r="E877" s="54" t="str">
        <f t="shared" si="130"/>
        <v>Q3-2018</v>
      </c>
      <c r="F877" s="54" t="str">
        <f t="shared" si="131"/>
        <v>July</v>
      </c>
      <c r="G877" s="55">
        <f t="shared" si="134"/>
        <v>27</v>
      </c>
      <c r="H877" s="54" t="str">
        <f t="shared" si="132"/>
        <v>Monday</v>
      </c>
      <c r="I877" s="53">
        <v>1</v>
      </c>
      <c r="J877" s="53">
        <v>92</v>
      </c>
      <c r="K877" s="53">
        <v>7</v>
      </c>
      <c r="L877" s="53">
        <v>30</v>
      </c>
      <c r="M877" s="53">
        <v>5</v>
      </c>
      <c r="N877" s="53">
        <v>3</v>
      </c>
      <c r="O877" s="53">
        <v>0</v>
      </c>
      <c r="P877" s="53">
        <v>84</v>
      </c>
      <c r="Q877" s="53">
        <v>31</v>
      </c>
      <c r="R877" s="53">
        <v>35</v>
      </c>
      <c r="S877" s="53">
        <v>27</v>
      </c>
      <c r="T877" s="56"/>
      <c r="U877" s="57"/>
      <c r="V877" s="53">
        <v>22</v>
      </c>
      <c r="W877" s="58">
        <f t="shared" si="135"/>
        <v>2604</v>
      </c>
      <c r="X877" s="59">
        <f t="shared" si="136"/>
        <v>0.72333333333333338</v>
      </c>
      <c r="Y877" s="59">
        <f t="shared" si="137"/>
        <v>7.2766666666666664</v>
      </c>
      <c r="Z877" s="59">
        <f t="shared" si="138"/>
        <v>1</v>
      </c>
      <c r="AA877" s="60">
        <f t="shared" si="139"/>
        <v>8.611111111111111E-3</v>
      </c>
    </row>
    <row r="878" spans="2:27" x14ac:dyDescent="0.3">
      <c r="B878" s="45">
        <v>92700</v>
      </c>
      <c r="C878" s="46">
        <v>43283</v>
      </c>
      <c r="D878" s="47">
        <f t="shared" si="133"/>
        <v>2018</v>
      </c>
      <c r="E878" s="46" t="str">
        <f t="shared" si="130"/>
        <v>Q3-2018</v>
      </c>
      <c r="F878" s="46" t="str">
        <f t="shared" si="131"/>
        <v>July</v>
      </c>
      <c r="G878" s="47">
        <f t="shared" si="134"/>
        <v>27</v>
      </c>
      <c r="H878" s="46" t="str">
        <f t="shared" si="132"/>
        <v>Monday</v>
      </c>
      <c r="I878" s="45">
        <v>2</v>
      </c>
      <c r="J878" s="45">
        <v>92</v>
      </c>
      <c r="K878" s="45">
        <v>9</v>
      </c>
      <c r="L878" s="45">
        <v>30</v>
      </c>
      <c r="M878" s="45">
        <v>5</v>
      </c>
      <c r="N878" s="45">
        <v>2</v>
      </c>
      <c r="O878" s="45">
        <v>0</v>
      </c>
      <c r="P878" s="45">
        <v>85</v>
      </c>
      <c r="Q878" s="45">
        <v>34</v>
      </c>
      <c r="R878" s="45">
        <v>35</v>
      </c>
      <c r="S878" s="45">
        <v>27</v>
      </c>
      <c r="T878" s="48"/>
      <c r="U878" s="49"/>
      <c r="V878" s="45">
        <v>23</v>
      </c>
      <c r="W878" s="50">
        <f t="shared" si="135"/>
        <v>2890</v>
      </c>
      <c r="X878" s="51">
        <f t="shared" si="136"/>
        <v>0.80277777777777781</v>
      </c>
      <c r="Y878" s="51">
        <f t="shared" si="137"/>
        <v>7.197222222222222</v>
      </c>
      <c r="Z878" s="51">
        <f t="shared" si="138"/>
        <v>1</v>
      </c>
      <c r="AA878" s="52">
        <f t="shared" si="139"/>
        <v>9.4444444444444445E-3</v>
      </c>
    </row>
    <row r="879" spans="2:27" x14ac:dyDescent="0.3">
      <c r="B879" s="53">
        <v>92701</v>
      </c>
      <c r="C879" s="54">
        <v>43284</v>
      </c>
      <c r="D879" s="55">
        <f t="shared" si="133"/>
        <v>2018</v>
      </c>
      <c r="E879" s="54" t="str">
        <f t="shared" si="130"/>
        <v>Q3-2018</v>
      </c>
      <c r="F879" s="54" t="str">
        <f t="shared" si="131"/>
        <v>July</v>
      </c>
      <c r="G879" s="55">
        <f t="shared" si="134"/>
        <v>27</v>
      </c>
      <c r="H879" s="54" t="str">
        <f t="shared" si="132"/>
        <v>Tuesday</v>
      </c>
      <c r="I879" s="53">
        <v>1</v>
      </c>
      <c r="J879" s="53">
        <v>90</v>
      </c>
      <c r="K879" s="53">
        <v>8</v>
      </c>
      <c r="L879" s="53">
        <v>30</v>
      </c>
      <c r="M879" s="53">
        <v>4</v>
      </c>
      <c r="N879" s="53">
        <v>3</v>
      </c>
      <c r="O879" s="53">
        <v>0</v>
      </c>
      <c r="P879" s="53">
        <v>83</v>
      </c>
      <c r="Q879" s="53">
        <v>30</v>
      </c>
      <c r="R879" s="53">
        <v>35</v>
      </c>
      <c r="S879" s="53">
        <v>28</v>
      </c>
      <c r="T879" s="56"/>
      <c r="U879" s="57"/>
      <c r="V879" s="53">
        <v>20</v>
      </c>
      <c r="W879" s="58">
        <f t="shared" si="135"/>
        <v>2490</v>
      </c>
      <c r="X879" s="59">
        <f t="shared" si="136"/>
        <v>0.69166666666666665</v>
      </c>
      <c r="Y879" s="59">
        <f t="shared" si="137"/>
        <v>7.3083333333333336</v>
      </c>
      <c r="Z879" s="59">
        <f t="shared" si="138"/>
        <v>1</v>
      </c>
      <c r="AA879" s="60">
        <f t="shared" si="139"/>
        <v>8.3333333333333332E-3</v>
      </c>
    </row>
    <row r="880" spans="2:27" x14ac:dyDescent="0.3">
      <c r="B880" s="45">
        <v>92702</v>
      </c>
      <c r="C880" s="46">
        <v>43284</v>
      </c>
      <c r="D880" s="47">
        <f t="shared" si="133"/>
        <v>2018</v>
      </c>
      <c r="E880" s="46" t="str">
        <f t="shared" si="130"/>
        <v>Q3-2018</v>
      </c>
      <c r="F880" s="46" t="str">
        <f t="shared" si="131"/>
        <v>July</v>
      </c>
      <c r="G880" s="47">
        <f t="shared" si="134"/>
        <v>27</v>
      </c>
      <c r="H880" s="46" t="str">
        <f t="shared" si="132"/>
        <v>Tuesday</v>
      </c>
      <c r="I880" s="45">
        <v>2</v>
      </c>
      <c r="J880" s="45">
        <v>95</v>
      </c>
      <c r="K880" s="45">
        <v>9</v>
      </c>
      <c r="L880" s="45">
        <v>30</v>
      </c>
      <c r="M880" s="45">
        <v>5</v>
      </c>
      <c r="N880" s="45">
        <v>3</v>
      </c>
      <c r="O880" s="45">
        <v>0</v>
      </c>
      <c r="P880" s="45">
        <v>87</v>
      </c>
      <c r="Q880" s="45">
        <v>31</v>
      </c>
      <c r="R880" s="45">
        <v>35</v>
      </c>
      <c r="S880" s="45">
        <v>29</v>
      </c>
      <c r="T880" s="48"/>
      <c r="U880" s="49"/>
      <c r="V880" s="45">
        <v>23</v>
      </c>
      <c r="W880" s="50">
        <f t="shared" si="135"/>
        <v>2697</v>
      </c>
      <c r="X880" s="51">
        <f t="shared" si="136"/>
        <v>0.74916666666666665</v>
      </c>
      <c r="Y880" s="51">
        <f t="shared" si="137"/>
        <v>7.2508333333333335</v>
      </c>
      <c r="Z880" s="51">
        <f t="shared" si="138"/>
        <v>1</v>
      </c>
      <c r="AA880" s="52">
        <f t="shared" si="139"/>
        <v>8.611111111111111E-3</v>
      </c>
    </row>
    <row r="881" spans="2:27" x14ac:dyDescent="0.3">
      <c r="B881" s="53">
        <v>92703</v>
      </c>
      <c r="C881" s="54">
        <v>43285</v>
      </c>
      <c r="D881" s="55">
        <f t="shared" si="133"/>
        <v>2018</v>
      </c>
      <c r="E881" s="54" t="str">
        <f t="shared" si="130"/>
        <v>Q3-2018</v>
      </c>
      <c r="F881" s="54" t="str">
        <f t="shared" si="131"/>
        <v>July</v>
      </c>
      <c r="G881" s="55">
        <f t="shared" si="134"/>
        <v>27</v>
      </c>
      <c r="H881" s="54" t="str">
        <f t="shared" si="132"/>
        <v>Wednesday</v>
      </c>
      <c r="I881" s="53">
        <v>1</v>
      </c>
      <c r="J881" s="53">
        <v>89</v>
      </c>
      <c r="K881" s="53">
        <v>7</v>
      </c>
      <c r="L881" s="53">
        <v>30</v>
      </c>
      <c r="M881" s="53">
        <v>4</v>
      </c>
      <c r="N881" s="53">
        <v>2</v>
      </c>
      <c r="O881" s="53">
        <v>0</v>
      </c>
      <c r="P881" s="53">
        <v>83</v>
      </c>
      <c r="Q881" s="53">
        <v>33</v>
      </c>
      <c r="R881" s="53">
        <v>36</v>
      </c>
      <c r="S881" s="53">
        <v>25</v>
      </c>
      <c r="T881" s="56"/>
      <c r="U881" s="57"/>
      <c r="V881" s="53">
        <v>22</v>
      </c>
      <c r="W881" s="58">
        <f t="shared" si="135"/>
        <v>2739</v>
      </c>
      <c r="X881" s="59">
        <f t="shared" si="136"/>
        <v>0.76083333333333336</v>
      </c>
      <c r="Y881" s="59">
        <f t="shared" si="137"/>
        <v>7.2391666666666667</v>
      </c>
      <c r="Z881" s="59">
        <f t="shared" si="138"/>
        <v>1</v>
      </c>
      <c r="AA881" s="60">
        <f t="shared" si="139"/>
        <v>9.1666666666666667E-3</v>
      </c>
    </row>
    <row r="882" spans="2:27" x14ac:dyDescent="0.3">
      <c r="B882" s="45">
        <v>92704</v>
      </c>
      <c r="C882" s="46">
        <v>43285</v>
      </c>
      <c r="D882" s="47">
        <f t="shared" si="133"/>
        <v>2018</v>
      </c>
      <c r="E882" s="46" t="str">
        <f t="shared" si="130"/>
        <v>Q3-2018</v>
      </c>
      <c r="F882" s="46" t="str">
        <f t="shared" si="131"/>
        <v>July</v>
      </c>
      <c r="G882" s="47">
        <f t="shared" si="134"/>
        <v>27</v>
      </c>
      <c r="H882" s="46" t="str">
        <f t="shared" si="132"/>
        <v>Wednesday</v>
      </c>
      <c r="I882" s="45">
        <v>2</v>
      </c>
      <c r="J882" s="45">
        <v>94</v>
      </c>
      <c r="K882" s="45">
        <v>8</v>
      </c>
      <c r="L882" s="45">
        <v>30</v>
      </c>
      <c r="M882" s="45">
        <v>4</v>
      </c>
      <c r="N882" s="45">
        <v>3</v>
      </c>
      <c r="O882" s="45">
        <v>0</v>
      </c>
      <c r="P882" s="45">
        <v>87</v>
      </c>
      <c r="Q882" s="45">
        <v>31</v>
      </c>
      <c r="R882" s="45">
        <v>34</v>
      </c>
      <c r="S882" s="45">
        <v>29</v>
      </c>
      <c r="T882" s="48"/>
      <c r="U882" s="49"/>
      <c r="V882" s="45">
        <v>24</v>
      </c>
      <c r="W882" s="50">
        <f t="shared" si="135"/>
        <v>2697</v>
      </c>
      <c r="X882" s="51">
        <f t="shared" si="136"/>
        <v>0.74916666666666665</v>
      </c>
      <c r="Y882" s="51">
        <f t="shared" si="137"/>
        <v>7.2508333333333335</v>
      </c>
      <c r="Z882" s="51">
        <f t="shared" si="138"/>
        <v>1</v>
      </c>
      <c r="AA882" s="52">
        <f t="shared" si="139"/>
        <v>8.611111111111111E-3</v>
      </c>
    </row>
    <row r="883" spans="2:27" x14ac:dyDescent="0.3">
      <c r="B883" s="53">
        <v>92705</v>
      </c>
      <c r="C883" s="54">
        <v>43286</v>
      </c>
      <c r="D883" s="55">
        <f t="shared" si="133"/>
        <v>2018</v>
      </c>
      <c r="E883" s="54" t="str">
        <f t="shared" si="130"/>
        <v>Q3-2018</v>
      </c>
      <c r="F883" s="54" t="str">
        <f t="shared" si="131"/>
        <v>July</v>
      </c>
      <c r="G883" s="55">
        <f t="shared" si="134"/>
        <v>27</v>
      </c>
      <c r="H883" s="54" t="str">
        <f t="shared" si="132"/>
        <v>Thursday</v>
      </c>
      <c r="I883" s="53">
        <v>1</v>
      </c>
      <c r="J883" s="53">
        <v>83</v>
      </c>
      <c r="K883" s="53">
        <v>6</v>
      </c>
      <c r="L883" s="53">
        <v>30</v>
      </c>
      <c r="M883" s="53">
        <v>5</v>
      </c>
      <c r="N883" s="53">
        <v>2</v>
      </c>
      <c r="O883" s="53">
        <v>0</v>
      </c>
      <c r="P883" s="53">
        <v>76</v>
      </c>
      <c r="Q883" s="53">
        <v>33</v>
      </c>
      <c r="R883" s="53">
        <v>33</v>
      </c>
      <c r="S883" s="53">
        <v>25</v>
      </c>
      <c r="T883" s="56"/>
      <c r="U883" s="57"/>
      <c r="V883" s="53">
        <v>18</v>
      </c>
      <c r="W883" s="58">
        <f t="shared" si="135"/>
        <v>2508</v>
      </c>
      <c r="X883" s="59">
        <f t="shared" si="136"/>
        <v>0.69666666666666666</v>
      </c>
      <c r="Y883" s="59">
        <f t="shared" si="137"/>
        <v>7.3033333333333337</v>
      </c>
      <c r="Z883" s="59">
        <f t="shared" si="138"/>
        <v>1</v>
      </c>
      <c r="AA883" s="60">
        <f t="shared" si="139"/>
        <v>9.1666666666666667E-3</v>
      </c>
    </row>
    <row r="884" spans="2:27" x14ac:dyDescent="0.3">
      <c r="B884" s="45">
        <v>92706</v>
      </c>
      <c r="C884" s="46">
        <v>43286</v>
      </c>
      <c r="D884" s="47">
        <f t="shared" si="133"/>
        <v>2018</v>
      </c>
      <c r="E884" s="46" t="str">
        <f t="shared" si="130"/>
        <v>Q3-2018</v>
      </c>
      <c r="F884" s="46" t="str">
        <f t="shared" si="131"/>
        <v>July</v>
      </c>
      <c r="G884" s="47">
        <f t="shared" si="134"/>
        <v>27</v>
      </c>
      <c r="H884" s="46" t="str">
        <f t="shared" si="132"/>
        <v>Thursday</v>
      </c>
      <c r="I884" s="45">
        <v>2</v>
      </c>
      <c r="J884" s="45">
        <v>92</v>
      </c>
      <c r="K884" s="45">
        <v>8</v>
      </c>
      <c r="L884" s="45">
        <v>30</v>
      </c>
      <c r="M884" s="45">
        <v>5</v>
      </c>
      <c r="N884" s="45">
        <v>2</v>
      </c>
      <c r="O884" s="45">
        <v>0</v>
      </c>
      <c r="P884" s="45">
        <v>85</v>
      </c>
      <c r="Q884" s="45">
        <v>35</v>
      </c>
      <c r="R884" s="45">
        <v>35</v>
      </c>
      <c r="S884" s="45">
        <v>26</v>
      </c>
      <c r="T884" s="48"/>
      <c r="U884" s="49"/>
      <c r="V884" s="45">
        <v>24</v>
      </c>
      <c r="W884" s="50">
        <f t="shared" si="135"/>
        <v>2975</v>
      </c>
      <c r="X884" s="51">
        <f t="shared" si="136"/>
        <v>0.82638888888888884</v>
      </c>
      <c r="Y884" s="51">
        <f t="shared" si="137"/>
        <v>7.1736111111111107</v>
      </c>
      <c r="Z884" s="51">
        <f t="shared" si="138"/>
        <v>1</v>
      </c>
      <c r="AA884" s="52">
        <f t="shared" si="139"/>
        <v>9.7222222222222224E-3</v>
      </c>
    </row>
    <row r="885" spans="2:27" x14ac:dyDescent="0.3">
      <c r="B885" s="53">
        <v>92707</v>
      </c>
      <c r="C885" s="54">
        <v>43287</v>
      </c>
      <c r="D885" s="55">
        <f t="shared" si="133"/>
        <v>2018</v>
      </c>
      <c r="E885" s="54" t="str">
        <f t="shared" si="130"/>
        <v>Q3-2018</v>
      </c>
      <c r="F885" s="54" t="str">
        <f t="shared" si="131"/>
        <v>July</v>
      </c>
      <c r="G885" s="55">
        <f t="shared" si="134"/>
        <v>27</v>
      </c>
      <c r="H885" s="54" t="str">
        <f t="shared" si="132"/>
        <v>Friday</v>
      </c>
      <c r="I885" s="53">
        <v>1</v>
      </c>
      <c r="J885" s="53">
        <v>89</v>
      </c>
      <c r="K885" s="53">
        <v>7</v>
      </c>
      <c r="L885" s="53">
        <v>30</v>
      </c>
      <c r="M885" s="53">
        <v>5</v>
      </c>
      <c r="N885" s="53">
        <v>2</v>
      </c>
      <c r="O885" s="53">
        <v>0</v>
      </c>
      <c r="P885" s="53">
        <v>82</v>
      </c>
      <c r="Q885" s="53">
        <v>34</v>
      </c>
      <c r="R885" s="53">
        <v>34</v>
      </c>
      <c r="S885" s="53">
        <v>27</v>
      </c>
      <c r="T885" s="56"/>
      <c r="U885" s="57"/>
      <c r="V885" s="53">
        <v>21</v>
      </c>
      <c r="W885" s="58">
        <f t="shared" si="135"/>
        <v>2788</v>
      </c>
      <c r="X885" s="59">
        <f t="shared" si="136"/>
        <v>0.77444444444444449</v>
      </c>
      <c r="Y885" s="59">
        <f t="shared" si="137"/>
        <v>7.2255555555555553</v>
      </c>
      <c r="Z885" s="59">
        <f t="shared" si="138"/>
        <v>1</v>
      </c>
      <c r="AA885" s="60">
        <f t="shared" si="139"/>
        <v>9.4444444444444445E-3</v>
      </c>
    </row>
    <row r="886" spans="2:27" x14ac:dyDescent="0.3">
      <c r="B886" s="45">
        <v>92708</v>
      </c>
      <c r="C886" s="46">
        <v>43287</v>
      </c>
      <c r="D886" s="47">
        <f t="shared" si="133"/>
        <v>2018</v>
      </c>
      <c r="E886" s="46" t="str">
        <f t="shared" si="130"/>
        <v>Q3-2018</v>
      </c>
      <c r="F886" s="46" t="str">
        <f t="shared" si="131"/>
        <v>July</v>
      </c>
      <c r="G886" s="47">
        <f t="shared" si="134"/>
        <v>27</v>
      </c>
      <c r="H886" s="46" t="str">
        <f t="shared" si="132"/>
        <v>Friday</v>
      </c>
      <c r="I886" s="45">
        <v>2</v>
      </c>
      <c r="J886" s="45">
        <v>89</v>
      </c>
      <c r="K886" s="45">
        <v>8</v>
      </c>
      <c r="L886" s="45">
        <v>30</v>
      </c>
      <c r="M886" s="45">
        <v>5</v>
      </c>
      <c r="N886" s="45">
        <v>3</v>
      </c>
      <c r="O886" s="45">
        <v>0</v>
      </c>
      <c r="P886" s="45">
        <v>81</v>
      </c>
      <c r="Q886" s="45">
        <v>32</v>
      </c>
      <c r="R886" s="45">
        <v>35</v>
      </c>
      <c r="S886" s="45">
        <v>27</v>
      </c>
      <c r="T886" s="48"/>
      <c r="U886" s="49"/>
      <c r="V886" s="45">
        <v>19</v>
      </c>
      <c r="W886" s="50">
        <f t="shared" si="135"/>
        <v>2592</v>
      </c>
      <c r="X886" s="51">
        <f t="shared" si="136"/>
        <v>0.72</v>
      </c>
      <c r="Y886" s="51">
        <f t="shared" si="137"/>
        <v>7.28</v>
      </c>
      <c r="Z886" s="51">
        <f t="shared" si="138"/>
        <v>1</v>
      </c>
      <c r="AA886" s="52">
        <f t="shared" si="139"/>
        <v>8.8888888888888889E-3</v>
      </c>
    </row>
    <row r="887" spans="2:27" x14ac:dyDescent="0.3">
      <c r="B887" s="53">
        <v>92709</v>
      </c>
      <c r="C887" s="54">
        <v>43288</v>
      </c>
      <c r="D887" s="55">
        <f t="shared" si="133"/>
        <v>2018</v>
      </c>
      <c r="E887" s="54" t="str">
        <f t="shared" si="130"/>
        <v>Q3-2018</v>
      </c>
      <c r="F887" s="54" t="str">
        <f t="shared" si="131"/>
        <v>July</v>
      </c>
      <c r="G887" s="55">
        <f t="shared" si="134"/>
        <v>27</v>
      </c>
      <c r="H887" s="54" t="str">
        <f t="shared" si="132"/>
        <v>Saturday</v>
      </c>
      <c r="I887" s="53">
        <v>1</v>
      </c>
      <c r="J887" s="53">
        <v>86</v>
      </c>
      <c r="K887" s="53">
        <v>6</v>
      </c>
      <c r="L887" s="53">
        <v>30</v>
      </c>
      <c r="M887" s="53">
        <v>5</v>
      </c>
      <c r="N887" s="53">
        <v>2</v>
      </c>
      <c r="O887" s="53">
        <v>0</v>
      </c>
      <c r="P887" s="53">
        <v>79</v>
      </c>
      <c r="Q887" s="53">
        <v>34</v>
      </c>
      <c r="R887" s="53">
        <v>33</v>
      </c>
      <c r="S887" s="53">
        <v>28</v>
      </c>
      <c r="T887" s="56"/>
      <c r="U887" s="57"/>
      <c r="V887" s="53">
        <v>18</v>
      </c>
      <c r="W887" s="58">
        <f t="shared" si="135"/>
        <v>2686</v>
      </c>
      <c r="X887" s="59">
        <f t="shared" si="136"/>
        <v>0.74611111111111106</v>
      </c>
      <c r="Y887" s="59">
        <f t="shared" si="137"/>
        <v>7.2538888888888886</v>
      </c>
      <c r="Z887" s="59">
        <f t="shared" si="138"/>
        <v>1</v>
      </c>
      <c r="AA887" s="60">
        <f t="shared" si="139"/>
        <v>9.4444444444444445E-3</v>
      </c>
    </row>
    <row r="888" spans="2:27" x14ac:dyDescent="0.3">
      <c r="B888" s="45">
        <v>92710</v>
      </c>
      <c r="C888" s="46">
        <v>43290</v>
      </c>
      <c r="D888" s="47">
        <f t="shared" si="133"/>
        <v>2018</v>
      </c>
      <c r="E888" s="46" t="str">
        <f t="shared" si="130"/>
        <v>Q3-2018</v>
      </c>
      <c r="F888" s="46" t="str">
        <f t="shared" si="131"/>
        <v>July</v>
      </c>
      <c r="G888" s="47">
        <f t="shared" si="134"/>
        <v>28</v>
      </c>
      <c r="H888" s="46" t="str">
        <f t="shared" si="132"/>
        <v>Monday</v>
      </c>
      <c r="I888" s="45">
        <v>1</v>
      </c>
      <c r="J888" s="45">
        <v>89</v>
      </c>
      <c r="K888" s="45">
        <v>5</v>
      </c>
      <c r="L888" s="45">
        <v>30</v>
      </c>
      <c r="M888" s="45">
        <v>4</v>
      </c>
      <c r="N888" s="45">
        <v>2</v>
      </c>
      <c r="O888" s="45">
        <v>0</v>
      </c>
      <c r="P888" s="45">
        <v>83</v>
      </c>
      <c r="Q888" s="45">
        <v>35</v>
      </c>
      <c r="R888" s="45">
        <v>34</v>
      </c>
      <c r="S888" s="45">
        <v>27</v>
      </c>
      <c r="T888" s="48"/>
      <c r="U888" s="49"/>
      <c r="V888" s="45">
        <v>22</v>
      </c>
      <c r="W888" s="50">
        <f t="shared" si="135"/>
        <v>2905</v>
      </c>
      <c r="X888" s="51">
        <f t="shared" si="136"/>
        <v>0.80694444444444446</v>
      </c>
      <c r="Y888" s="51">
        <f t="shared" si="137"/>
        <v>7.1930555555555555</v>
      </c>
      <c r="Z888" s="51">
        <f t="shared" si="138"/>
        <v>1</v>
      </c>
      <c r="AA888" s="52">
        <f t="shared" si="139"/>
        <v>9.7222222222222224E-3</v>
      </c>
    </row>
    <row r="889" spans="2:27" x14ac:dyDescent="0.3">
      <c r="B889" s="53">
        <v>92711</v>
      </c>
      <c r="C889" s="54">
        <v>43290</v>
      </c>
      <c r="D889" s="55">
        <f t="shared" si="133"/>
        <v>2018</v>
      </c>
      <c r="E889" s="54" t="str">
        <f t="shared" si="130"/>
        <v>Q3-2018</v>
      </c>
      <c r="F889" s="54" t="str">
        <f t="shared" si="131"/>
        <v>July</v>
      </c>
      <c r="G889" s="55">
        <f t="shared" si="134"/>
        <v>28</v>
      </c>
      <c r="H889" s="54" t="str">
        <f t="shared" si="132"/>
        <v>Monday</v>
      </c>
      <c r="I889" s="53">
        <v>2</v>
      </c>
      <c r="J889" s="53">
        <v>90</v>
      </c>
      <c r="K889" s="53">
        <v>9</v>
      </c>
      <c r="L889" s="53">
        <v>30</v>
      </c>
      <c r="M889" s="53">
        <v>4</v>
      </c>
      <c r="N889" s="53">
        <v>3</v>
      </c>
      <c r="O889" s="53">
        <v>0</v>
      </c>
      <c r="P889" s="53">
        <v>83</v>
      </c>
      <c r="Q889" s="53">
        <v>35</v>
      </c>
      <c r="R889" s="53">
        <v>36</v>
      </c>
      <c r="S889" s="53">
        <v>27</v>
      </c>
      <c r="T889" s="56"/>
      <c r="U889" s="57"/>
      <c r="V889" s="53">
        <v>20</v>
      </c>
      <c r="W889" s="58">
        <f t="shared" si="135"/>
        <v>2905</v>
      </c>
      <c r="X889" s="59">
        <f t="shared" si="136"/>
        <v>0.80694444444444446</v>
      </c>
      <c r="Y889" s="59">
        <f t="shared" si="137"/>
        <v>7.1930555555555555</v>
      </c>
      <c r="Z889" s="59">
        <f t="shared" si="138"/>
        <v>1</v>
      </c>
      <c r="AA889" s="60">
        <f t="shared" si="139"/>
        <v>9.7222222222222224E-3</v>
      </c>
    </row>
    <row r="890" spans="2:27" x14ac:dyDescent="0.3">
      <c r="B890" s="45">
        <v>92712</v>
      </c>
      <c r="C890" s="46">
        <v>43291</v>
      </c>
      <c r="D890" s="47">
        <f t="shared" si="133"/>
        <v>2018</v>
      </c>
      <c r="E890" s="46" t="str">
        <f t="shared" si="130"/>
        <v>Q3-2018</v>
      </c>
      <c r="F890" s="46" t="str">
        <f t="shared" si="131"/>
        <v>July</v>
      </c>
      <c r="G890" s="47">
        <f t="shared" si="134"/>
        <v>28</v>
      </c>
      <c r="H890" s="46" t="str">
        <f t="shared" si="132"/>
        <v>Tuesday</v>
      </c>
      <c r="I890" s="45">
        <v>1</v>
      </c>
      <c r="J890" s="45">
        <v>91</v>
      </c>
      <c r="K890" s="45">
        <v>6</v>
      </c>
      <c r="L890" s="45">
        <v>30</v>
      </c>
      <c r="M890" s="45">
        <v>4</v>
      </c>
      <c r="N890" s="45">
        <v>3</v>
      </c>
      <c r="O890" s="45">
        <v>0</v>
      </c>
      <c r="P890" s="45">
        <v>84</v>
      </c>
      <c r="Q890" s="45">
        <v>32</v>
      </c>
      <c r="R890" s="45">
        <v>36</v>
      </c>
      <c r="S890" s="45">
        <v>27</v>
      </c>
      <c r="T890" s="48"/>
      <c r="U890" s="49"/>
      <c r="V890" s="45">
        <v>21</v>
      </c>
      <c r="W890" s="50">
        <f t="shared" si="135"/>
        <v>2688</v>
      </c>
      <c r="X890" s="51">
        <f t="shared" si="136"/>
        <v>0.7466666666666667</v>
      </c>
      <c r="Y890" s="51">
        <f t="shared" si="137"/>
        <v>7.253333333333333</v>
      </c>
      <c r="Z890" s="51">
        <f t="shared" si="138"/>
        <v>1</v>
      </c>
      <c r="AA890" s="52">
        <f t="shared" si="139"/>
        <v>8.8888888888888889E-3</v>
      </c>
    </row>
    <row r="891" spans="2:27" x14ac:dyDescent="0.3">
      <c r="B891" s="53">
        <v>92713</v>
      </c>
      <c r="C891" s="54">
        <v>43291</v>
      </c>
      <c r="D891" s="55">
        <f t="shared" si="133"/>
        <v>2018</v>
      </c>
      <c r="E891" s="54" t="str">
        <f t="shared" si="130"/>
        <v>Q3-2018</v>
      </c>
      <c r="F891" s="54" t="str">
        <f t="shared" si="131"/>
        <v>July</v>
      </c>
      <c r="G891" s="55">
        <f t="shared" si="134"/>
        <v>28</v>
      </c>
      <c r="H891" s="54" t="str">
        <f t="shared" si="132"/>
        <v>Tuesday</v>
      </c>
      <c r="I891" s="53">
        <v>2</v>
      </c>
      <c r="J891" s="53">
        <v>88</v>
      </c>
      <c r="K891" s="53">
        <v>6</v>
      </c>
      <c r="L891" s="53">
        <v>30</v>
      </c>
      <c r="M891" s="53">
        <v>4</v>
      </c>
      <c r="N891" s="53">
        <v>3</v>
      </c>
      <c r="O891" s="53">
        <v>0</v>
      </c>
      <c r="P891" s="53">
        <v>81</v>
      </c>
      <c r="Q891" s="53">
        <v>33</v>
      </c>
      <c r="R891" s="53">
        <v>35</v>
      </c>
      <c r="S891" s="53">
        <v>27</v>
      </c>
      <c r="T891" s="56"/>
      <c r="U891" s="57"/>
      <c r="V891" s="53">
        <v>19</v>
      </c>
      <c r="W891" s="58">
        <f t="shared" si="135"/>
        <v>2673</v>
      </c>
      <c r="X891" s="59">
        <f t="shared" si="136"/>
        <v>0.74250000000000005</v>
      </c>
      <c r="Y891" s="59">
        <f t="shared" si="137"/>
        <v>7.2575000000000003</v>
      </c>
      <c r="Z891" s="59">
        <f t="shared" si="138"/>
        <v>1</v>
      </c>
      <c r="AA891" s="60">
        <f t="shared" si="139"/>
        <v>9.1666666666666667E-3</v>
      </c>
    </row>
    <row r="892" spans="2:27" x14ac:dyDescent="0.3">
      <c r="B892" s="45">
        <v>92714</v>
      </c>
      <c r="C892" s="46">
        <v>43292</v>
      </c>
      <c r="D892" s="47">
        <f t="shared" si="133"/>
        <v>2018</v>
      </c>
      <c r="E892" s="46" t="str">
        <f t="shared" si="130"/>
        <v>Q3-2018</v>
      </c>
      <c r="F892" s="46" t="str">
        <f t="shared" si="131"/>
        <v>July</v>
      </c>
      <c r="G892" s="47">
        <f t="shared" si="134"/>
        <v>28</v>
      </c>
      <c r="H892" s="46" t="str">
        <f t="shared" si="132"/>
        <v>Wednesday</v>
      </c>
      <c r="I892" s="45">
        <v>1</v>
      </c>
      <c r="J892" s="45">
        <v>86</v>
      </c>
      <c r="K892" s="45">
        <v>7</v>
      </c>
      <c r="L892" s="45">
        <v>30</v>
      </c>
      <c r="M892" s="45">
        <v>5</v>
      </c>
      <c r="N892" s="45">
        <v>3</v>
      </c>
      <c r="O892" s="45">
        <v>0</v>
      </c>
      <c r="P892" s="45">
        <v>78</v>
      </c>
      <c r="Q892" s="45">
        <v>31</v>
      </c>
      <c r="R892" s="45">
        <v>35</v>
      </c>
      <c r="S892" s="45">
        <v>24</v>
      </c>
      <c r="T892" s="48"/>
      <c r="U892" s="49"/>
      <c r="V892" s="45">
        <v>19</v>
      </c>
      <c r="W892" s="50">
        <f t="shared" si="135"/>
        <v>2418</v>
      </c>
      <c r="X892" s="51">
        <f t="shared" si="136"/>
        <v>0.67166666666666663</v>
      </c>
      <c r="Y892" s="51">
        <f t="shared" si="137"/>
        <v>7.3283333333333331</v>
      </c>
      <c r="Z892" s="51">
        <f t="shared" si="138"/>
        <v>1</v>
      </c>
      <c r="AA892" s="52">
        <f t="shared" si="139"/>
        <v>8.611111111111111E-3</v>
      </c>
    </row>
    <row r="893" spans="2:27" x14ac:dyDescent="0.3">
      <c r="B893" s="53">
        <v>92715</v>
      </c>
      <c r="C893" s="54">
        <v>43292</v>
      </c>
      <c r="D893" s="55">
        <f t="shared" si="133"/>
        <v>2018</v>
      </c>
      <c r="E893" s="54" t="str">
        <f t="shared" si="130"/>
        <v>Q3-2018</v>
      </c>
      <c r="F893" s="54" t="str">
        <f t="shared" si="131"/>
        <v>July</v>
      </c>
      <c r="G893" s="55">
        <f t="shared" si="134"/>
        <v>28</v>
      </c>
      <c r="H893" s="54" t="str">
        <f t="shared" si="132"/>
        <v>Wednesday</v>
      </c>
      <c r="I893" s="53">
        <v>2</v>
      </c>
      <c r="J893" s="53">
        <v>93</v>
      </c>
      <c r="K893" s="53">
        <v>8</v>
      </c>
      <c r="L893" s="53">
        <v>30</v>
      </c>
      <c r="M893" s="53">
        <v>5</v>
      </c>
      <c r="N893" s="53">
        <v>2</v>
      </c>
      <c r="O893" s="53">
        <v>0</v>
      </c>
      <c r="P893" s="53">
        <v>86</v>
      </c>
      <c r="Q893" s="53">
        <v>32</v>
      </c>
      <c r="R893" s="53">
        <v>35</v>
      </c>
      <c r="S893" s="53">
        <v>29</v>
      </c>
      <c r="T893" s="56"/>
      <c r="U893" s="57"/>
      <c r="V893" s="53">
        <v>22</v>
      </c>
      <c r="W893" s="58">
        <f t="shared" si="135"/>
        <v>2752</v>
      </c>
      <c r="X893" s="59">
        <f t="shared" si="136"/>
        <v>0.76444444444444448</v>
      </c>
      <c r="Y893" s="59">
        <f t="shared" si="137"/>
        <v>7.2355555555555551</v>
      </c>
      <c r="Z893" s="59">
        <f t="shared" si="138"/>
        <v>1</v>
      </c>
      <c r="AA893" s="60">
        <f t="shared" si="139"/>
        <v>8.8888888888888889E-3</v>
      </c>
    </row>
    <row r="894" spans="2:27" x14ac:dyDescent="0.3">
      <c r="B894" s="45">
        <v>92716</v>
      </c>
      <c r="C894" s="46">
        <v>43293</v>
      </c>
      <c r="D894" s="47">
        <f t="shared" si="133"/>
        <v>2018</v>
      </c>
      <c r="E894" s="46" t="str">
        <f t="shared" si="130"/>
        <v>Q3-2018</v>
      </c>
      <c r="F894" s="46" t="str">
        <f t="shared" si="131"/>
        <v>July</v>
      </c>
      <c r="G894" s="47">
        <f t="shared" si="134"/>
        <v>28</v>
      </c>
      <c r="H894" s="46" t="str">
        <f t="shared" si="132"/>
        <v>Thursday</v>
      </c>
      <c r="I894" s="45">
        <v>1</v>
      </c>
      <c r="J894" s="45">
        <v>91</v>
      </c>
      <c r="K894" s="45">
        <v>8</v>
      </c>
      <c r="L894" s="45">
        <v>30</v>
      </c>
      <c r="M894" s="45">
        <v>5</v>
      </c>
      <c r="N894" s="45">
        <v>2</v>
      </c>
      <c r="O894" s="45">
        <v>0</v>
      </c>
      <c r="P894" s="45">
        <v>84</v>
      </c>
      <c r="Q894" s="45">
        <v>34</v>
      </c>
      <c r="R894" s="45">
        <v>35</v>
      </c>
      <c r="S894" s="45">
        <v>26</v>
      </c>
      <c r="T894" s="48"/>
      <c r="U894" s="49"/>
      <c r="V894" s="45">
        <v>23</v>
      </c>
      <c r="W894" s="50">
        <f t="shared" si="135"/>
        <v>2856</v>
      </c>
      <c r="X894" s="51">
        <f t="shared" si="136"/>
        <v>0.79333333333333333</v>
      </c>
      <c r="Y894" s="51">
        <f t="shared" si="137"/>
        <v>7.206666666666667</v>
      </c>
      <c r="Z894" s="51">
        <f t="shared" si="138"/>
        <v>1</v>
      </c>
      <c r="AA894" s="52">
        <f t="shared" si="139"/>
        <v>9.4444444444444445E-3</v>
      </c>
    </row>
    <row r="895" spans="2:27" x14ac:dyDescent="0.3">
      <c r="B895" s="53">
        <v>92717</v>
      </c>
      <c r="C895" s="54">
        <v>43293</v>
      </c>
      <c r="D895" s="55">
        <f t="shared" si="133"/>
        <v>2018</v>
      </c>
      <c r="E895" s="54" t="str">
        <f t="shared" si="130"/>
        <v>Q3-2018</v>
      </c>
      <c r="F895" s="54" t="str">
        <f t="shared" si="131"/>
        <v>July</v>
      </c>
      <c r="G895" s="55">
        <f t="shared" si="134"/>
        <v>28</v>
      </c>
      <c r="H895" s="54" t="str">
        <f t="shared" si="132"/>
        <v>Thursday</v>
      </c>
      <c r="I895" s="53">
        <v>2</v>
      </c>
      <c r="J895" s="53">
        <v>93</v>
      </c>
      <c r="K895" s="53">
        <v>6</v>
      </c>
      <c r="L895" s="53">
        <v>30</v>
      </c>
      <c r="M895" s="53">
        <v>4</v>
      </c>
      <c r="N895" s="53">
        <v>3</v>
      </c>
      <c r="O895" s="53">
        <v>0</v>
      </c>
      <c r="P895" s="53">
        <v>86</v>
      </c>
      <c r="Q895" s="53">
        <v>30</v>
      </c>
      <c r="R895" s="53">
        <v>35</v>
      </c>
      <c r="S895" s="53">
        <v>27</v>
      </c>
      <c r="T895" s="56"/>
      <c r="U895" s="57"/>
      <c r="V895" s="53">
        <v>24</v>
      </c>
      <c r="W895" s="58">
        <f t="shared" si="135"/>
        <v>2580</v>
      </c>
      <c r="X895" s="59">
        <f t="shared" si="136"/>
        <v>0.71666666666666667</v>
      </c>
      <c r="Y895" s="59">
        <f t="shared" si="137"/>
        <v>7.2833333333333332</v>
      </c>
      <c r="Z895" s="59">
        <f t="shared" si="138"/>
        <v>1</v>
      </c>
      <c r="AA895" s="60">
        <f t="shared" si="139"/>
        <v>8.3333333333333332E-3</v>
      </c>
    </row>
    <row r="896" spans="2:27" x14ac:dyDescent="0.3">
      <c r="B896" s="45">
        <v>92718</v>
      </c>
      <c r="C896" s="46">
        <v>43294</v>
      </c>
      <c r="D896" s="47">
        <f t="shared" si="133"/>
        <v>2018</v>
      </c>
      <c r="E896" s="46" t="str">
        <f t="shared" si="130"/>
        <v>Q3-2018</v>
      </c>
      <c r="F896" s="46" t="str">
        <f t="shared" si="131"/>
        <v>July</v>
      </c>
      <c r="G896" s="47">
        <f t="shared" si="134"/>
        <v>28</v>
      </c>
      <c r="H896" s="46" t="str">
        <f t="shared" si="132"/>
        <v>Friday</v>
      </c>
      <c r="I896" s="45">
        <v>1</v>
      </c>
      <c r="J896" s="45">
        <v>89</v>
      </c>
      <c r="K896" s="45">
        <v>7</v>
      </c>
      <c r="L896" s="45">
        <v>30</v>
      </c>
      <c r="M896" s="45">
        <v>5</v>
      </c>
      <c r="N896" s="45">
        <v>3</v>
      </c>
      <c r="O896" s="45">
        <v>0</v>
      </c>
      <c r="P896" s="45">
        <v>81</v>
      </c>
      <c r="Q896" s="45">
        <v>32</v>
      </c>
      <c r="R896" s="45">
        <v>34</v>
      </c>
      <c r="S896" s="45">
        <v>27</v>
      </c>
      <c r="T896" s="48"/>
      <c r="U896" s="49"/>
      <c r="V896" s="45">
        <v>20</v>
      </c>
      <c r="W896" s="50">
        <f t="shared" si="135"/>
        <v>2592</v>
      </c>
      <c r="X896" s="51">
        <f t="shared" si="136"/>
        <v>0.72</v>
      </c>
      <c r="Y896" s="51">
        <f t="shared" si="137"/>
        <v>7.28</v>
      </c>
      <c r="Z896" s="51">
        <f t="shared" si="138"/>
        <v>1</v>
      </c>
      <c r="AA896" s="52">
        <f t="shared" si="139"/>
        <v>8.8888888888888889E-3</v>
      </c>
    </row>
    <row r="897" spans="2:27" x14ac:dyDescent="0.3">
      <c r="B897" s="53">
        <v>92719</v>
      </c>
      <c r="C897" s="54">
        <v>43294</v>
      </c>
      <c r="D897" s="55">
        <f t="shared" si="133"/>
        <v>2018</v>
      </c>
      <c r="E897" s="54" t="str">
        <f t="shared" si="130"/>
        <v>Q3-2018</v>
      </c>
      <c r="F897" s="54" t="str">
        <f t="shared" si="131"/>
        <v>July</v>
      </c>
      <c r="G897" s="55">
        <f t="shared" si="134"/>
        <v>28</v>
      </c>
      <c r="H897" s="54" t="str">
        <f t="shared" si="132"/>
        <v>Friday</v>
      </c>
      <c r="I897" s="53">
        <v>2</v>
      </c>
      <c r="J897" s="53">
        <v>92</v>
      </c>
      <c r="K897" s="53">
        <v>8</v>
      </c>
      <c r="L897" s="53">
        <v>30</v>
      </c>
      <c r="M897" s="53">
        <v>4</v>
      </c>
      <c r="N897" s="53">
        <v>3</v>
      </c>
      <c r="O897" s="53">
        <v>0</v>
      </c>
      <c r="P897" s="53">
        <v>85</v>
      </c>
      <c r="Q897" s="53">
        <v>34</v>
      </c>
      <c r="R897" s="53">
        <v>35</v>
      </c>
      <c r="S897" s="53">
        <v>28</v>
      </c>
      <c r="T897" s="56"/>
      <c r="U897" s="57"/>
      <c r="V897" s="53">
        <v>22</v>
      </c>
      <c r="W897" s="58">
        <f t="shared" si="135"/>
        <v>2890</v>
      </c>
      <c r="X897" s="59">
        <f t="shared" si="136"/>
        <v>0.80277777777777781</v>
      </c>
      <c r="Y897" s="59">
        <f t="shared" si="137"/>
        <v>7.197222222222222</v>
      </c>
      <c r="Z897" s="59">
        <f t="shared" si="138"/>
        <v>1</v>
      </c>
      <c r="AA897" s="60">
        <f t="shared" si="139"/>
        <v>9.4444444444444445E-3</v>
      </c>
    </row>
    <row r="898" spans="2:27" x14ac:dyDescent="0.3">
      <c r="B898" s="45">
        <v>92720</v>
      </c>
      <c r="C898" s="46">
        <v>43295</v>
      </c>
      <c r="D898" s="47">
        <f t="shared" si="133"/>
        <v>2018</v>
      </c>
      <c r="E898" s="46" t="str">
        <f t="shared" si="130"/>
        <v>Q3-2018</v>
      </c>
      <c r="F898" s="46" t="str">
        <f t="shared" si="131"/>
        <v>July</v>
      </c>
      <c r="G898" s="47">
        <f t="shared" si="134"/>
        <v>28</v>
      </c>
      <c r="H898" s="46" t="str">
        <f t="shared" si="132"/>
        <v>Saturday</v>
      </c>
      <c r="I898" s="45">
        <v>1</v>
      </c>
      <c r="J898" s="45">
        <v>88</v>
      </c>
      <c r="K898" s="45">
        <v>7</v>
      </c>
      <c r="L898" s="45">
        <v>30</v>
      </c>
      <c r="M898" s="45">
        <v>4</v>
      </c>
      <c r="N898" s="45">
        <v>3</v>
      </c>
      <c r="O898" s="45">
        <v>0</v>
      </c>
      <c r="P898" s="45">
        <v>81</v>
      </c>
      <c r="Q898" s="45">
        <v>32</v>
      </c>
      <c r="R898" s="45">
        <v>34</v>
      </c>
      <c r="S898" s="45">
        <v>28</v>
      </c>
      <c r="T898" s="48"/>
      <c r="U898" s="49"/>
      <c r="V898" s="45">
        <v>19</v>
      </c>
      <c r="W898" s="50">
        <f t="shared" si="135"/>
        <v>2592</v>
      </c>
      <c r="X898" s="51">
        <f t="shared" si="136"/>
        <v>0.72</v>
      </c>
      <c r="Y898" s="51">
        <f t="shared" si="137"/>
        <v>7.28</v>
      </c>
      <c r="Z898" s="51">
        <f t="shared" si="138"/>
        <v>1</v>
      </c>
      <c r="AA898" s="52">
        <f t="shared" si="139"/>
        <v>8.8888888888888889E-3</v>
      </c>
    </row>
    <row r="899" spans="2:27" x14ac:dyDescent="0.3">
      <c r="B899" s="53">
        <v>92721</v>
      </c>
      <c r="C899" s="54">
        <v>43297</v>
      </c>
      <c r="D899" s="55">
        <f t="shared" si="133"/>
        <v>2018</v>
      </c>
      <c r="E899" s="54" t="str">
        <f t="shared" si="130"/>
        <v>Q3-2018</v>
      </c>
      <c r="F899" s="54" t="str">
        <f t="shared" si="131"/>
        <v>July</v>
      </c>
      <c r="G899" s="55">
        <f t="shared" si="134"/>
        <v>29</v>
      </c>
      <c r="H899" s="54" t="str">
        <f t="shared" si="132"/>
        <v>Monday</v>
      </c>
      <c r="I899" s="53">
        <v>1</v>
      </c>
      <c r="J899" s="53">
        <v>87</v>
      </c>
      <c r="K899" s="53">
        <v>9</v>
      </c>
      <c r="L899" s="53">
        <v>30</v>
      </c>
      <c r="M899" s="53">
        <v>5</v>
      </c>
      <c r="N899" s="53">
        <v>3</v>
      </c>
      <c r="O899" s="53">
        <v>0</v>
      </c>
      <c r="P899" s="53">
        <v>79</v>
      </c>
      <c r="Q899" s="53">
        <v>31</v>
      </c>
      <c r="R899" s="53">
        <v>34</v>
      </c>
      <c r="S899" s="53">
        <v>26</v>
      </c>
      <c r="T899" s="56"/>
      <c r="U899" s="57"/>
      <c r="V899" s="53">
        <v>19</v>
      </c>
      <c r="W899" s="58">
        <f t="shared" si="135"/>
        <v>2449</v>
      </c>
      <c r="X899" s="59">
        <f t="shared" si="136"/>
        <v>0.68027777777777776</v>
      </c>
      <c r="Y899" s="59">
        <f t="shared" si="137"/>
        <v>7.3197222222222225</v>
      </c>
      <c r="Z899" s="59">
        <f t="shared" si="138"/>
        <v>1</v>
      </c>
      <c r="AA899" s="60">
        <f t="shared" si="139"/>
        <v>8.611111111111111E-3</v>
      </c>
    </row>
    <row r="900" spans="2:27" x14ac:dyDescent="0.3">
      <c r="B900" s="45">
        <v>92722</v>
      </c>
      <c r="C900" s="46">
        <v>43297</v>
      </c>
      <c r="D900" s="47">
        <f t="shared" si="133"/>
        <v>2018</v>
      </c>
      <c r="E900" s="46" t="str">
        <f t="shared" si="130"/>
        <v>Q3-2018</v>
      </c>
      <c r="F900" s="46" t="str">
        <f t="shared" si="131"/>
        <v>July</v>
      </c>
      <c r="G900" s="47">
        <f t="shared" si="134"/>
        <v>29</v>
      </c>
      <c r="H900" s="46" t="str">
        <f t="shared" si="132"/>
        <v>Monday</v>
      </c>
      <c r="I900" s="45">
        <v>2</v>
      </c>
      <c r="J900" s="45">
        <v>92</v>
      </c>
      <c r="K900" s="45">
        <v>6</v>
      </c>
      <c r="L900" s="45">
        <v>30</v>
      </c>
      <c r="M900" s="45">
        <v>5</v>
      </c>
      <c r="N900" s="45">
        <v>2</v>
      </c>
      <c r="O900" s="45">
        <v>0</v>
      </c>
      <c r="P900" s="45">
        <v>85</v>
      </c>
      <c r="Q900" s="45">
        <v>32</v>
      </c>
      <c r="R900" s="45">
        <v>37</v>
      </c>
      <c r="S900" s="45">
        <v>27</v>
      </c>
      <c r="T900" s="48"/>
      <c r="U900" s="49"/>
      <c r="V900" s="45">
        <v>21</v>
      </c>
      <c r="W900" s="50">
        <f t="shared" si="135"/>
        <v>2720</v>
      </c>
      <c r="X900" s="51">
        <f t="shared" si="136"/>
        <v>0.75555555555555554</v>
      </c>
      <c r="Y900" s="51">
        <f t="shared" si="137"/>
        <v>7.2444444444444445</v>
      </c>
      <c r="Z900" s="51">
        <f t="shared" si="138"/>
        <v>1</v>
      </c>
      <c r="AA900" s="52">
        <f t="shared" si="139"/>
        <v>8.8888888888888889E-3</v>
      </c>
    </row>
    <row r="901" spans="2:27" x14ac:dyDescent="0.3">
      <c r="B901" s="53">
        <v>92723</v>
      </c>
      <c r="C901" s="54">
        <v>43298</v>
      </c>
      <c r="D901" s="55">
        <f t="shared" si="133"/>
        <v>2018</v>
      </c>
      <c r="E901" s="54" t="str">
        <f t="shared" si="130"/>
        <v>Q3-2018</v>
      </c>
      <c r="F901" s="54" t="str">
        <f t="shared" si="131"/>
        <v>July</v>
      </c>
      <c r="G901" s="55">
        <f t="shared" si="134"/>
        <v>29</v>
      </c>
      <c r="H901" s="54" t="str">
        <f t="shared" si="132"/>
        <v>Tuesday</v>
      </c>
      <c r="I901" s="53">
        <v>1</v>
      </c>
      <c r="J901" s="53">
        <v>89</v>
      </c>
      <c r="K901" s="53">
        <v>8</v>
      </c>
      <c r="L901" s="53">
        <v>30</v>
      </c>
      <c r="M901" s="53">
        <v>5</v>
      </c>
      <c r="N901" s="53">
        <v>3</v>
      </c>
      <c r="O901" s="53">
        <v>0</v>
      </c>
      <c r="P901" s="53">
        <v>81</v>
      </c>
      <c r="Q901" s="53">
        <v>35</v>
      </c>
      <c r="R901" s="53">
        <v>34</v>
      </c>
      <c r="S901" s="53">
        <v>27</v>
      </c>
      <c r="T901" s="56"/>
      <c r="U901" s="57"/>
      <c r="V901" s="53">
        <v>20</v>
      </c>
      <c r="W901" s="58">
        <f t="shared" si="135"/>
        <v>2835</v>
      </c>
      <c r="X901" s="59">
        <f t="shared" si="136"/>
        <v>0.78749999999999998</v>
      </c>
      <c r="Y901" s="59">
        <f t="shared" si="137"/>
        <v>7.2125000000000004</v>
      </c>
      <c r="Z901" s="59">
        <f t="shared" si="138"/>
        <v>1</v>
      </c>
      <c r="AA901" s="60">
        <f t="shared" si="139"/>
        <v>9.7222222222222224E-3</v>
      </c>
    </row>
    <row r="902" spans="2:27" x14ac:dyDescent="0.3">
      <c r="B902" s="45">
        <v>92724</v>
      </c>
      <c r="C902" s="46">
        <v>43298</v>
      </c>
      <c r="D902" s="47">
        <f t="shared" si="133"/>
        <v>2018</v>
      </c>
      <c r="E902" s="46" t="str">
        <f t="shared" si="130"/>
        <v>Q3-2018</v>
      </c>
      <c r="F902" s="46" t="str">
        <f t="shared" si="131"/>
        <v>July</v>
      </c>
      <c r="G902" s="47">
        <f t="shared" si="134"/>
        <v>29</v>
      </c>
      <c r="H902" s="46" t="str">
        <f t="shared" si="132"/>
        <v>Tuesday</v>
      </c>
      <c r="I902" s="45">
        <v>2</v>
      </c>
      <c r="J902" s="45">
        <v>95</v>
      </c>
      <c r="K902" s="45">
        <v>8</v>
      </c>
      <c r="L902" s="45">
        <v>30</v>
      </c>
      <c r="M902" s="45">
        <v>5</v>
      </c>
      <c r="N902" s="45">
        <v>2</v>
      </c>
      <c r="O902" s="45">
        <v>0</v>
      </c>
      <c r="P902" s="45">
        <v>88</v>
      </c>
      <c r="Q902" s="45">
        <v>30</v>
      </c>
      <c r="R902" s="45">
        <v>36</v>
      </c>
      <c r="S902" s="45">
        <v>28</v>
      </c>
      <c r="T902" s="48"/>
      <c r="U902" s="49"/>
      <c r="V902" s="45">
        <v>24</v>
      </c>
      <c r="W902" s="50">
        <f t="shared" si="135"/>
        <v>2640</v>
      </c>
      <c r="X902" s="51">
        <f t="shared" si="136"/>
        <v>0.73333333333333328</v>
      </c>
      <c r="Y902" s="51">
        <f t="shared" si="137"/>
        <v>7.2666666666666666</v>
      </c>
      <c r="Z902" s="51">
        <f t="shared" si="138"/>
        <v>1</v>
      </c>
      <c r="AA902" s="52">
        <f t="shared" si="139"/>
        <v>8.3333333333333332E-3</v>
      </c>
    </row>
    <row r="903" spans="2:27" x14ac:dyDescent="0.3">
      <c r="B903" s="53">
        <v>92725</v>
      </c>
      <c r="C903" s="54">
        <v>43299</v>
      </c>
      <c r="D903" s="55">
        <f t="shared" si="133"/>
        <v>2018</v>
      </c>
      <c r="E903" s="54" t="str">
        <f t="shared" si="130"/>
        <v>Q3-2018</v>
      </c>
      <c r="F903" s="54" t="str">
        <f t="shared" si="131"/>
        <v>July</v>
      </c>
      <c r="G903" s="55">
        <f t="shared" si="134"/>
        <v>29</v>
      </c>
      <c r="H903" s="54" t="str">
        <f t="shared" si="132"/>
        <v>Wednesday</v>
      </c>
      <c r="I903" s="53">
        <v>1</v>
      </c>
      <c r="J903" s="53">
        <v>88</v>
      </c>
      <c r="K903" s="53">
        <v>8</v>
      </c>
      <c r="L903" s="53">
        <v>30</v>
      </c>
      <c r="M903" s="53">
        <v>4</v>
      </c>
      <c r="N903" s="53">
        <v>3</v>
      </c>
      <c r="O903" s="53">
        <v>0</v>
      </c>
      <c r="P903" s="53">
        <v>81</v>
      </c>
      <c r="Q903" s="53">
        <v>34</v>
      </c>
      <c r="R903" s="53">
        <v>35</v>
      </c>
      <c r="S903" s="53">
        <v>25</v>
      </c>
      <c r="T903" s="56"/>
      <c r="U903" s="57"/>
      <c r="V903" s="53">
        <v>21</v>
      </c>
      <c r="W903" s="58">
        <f t="shared" si="135"/>
        <v>2754</v>
      </c>
      <c r="X903" s="59">
        <f t="shared" si="136"/>
        <v>0.76500000000000001</v>
      </c>
      <c r="Y903" s="59">
        <f t="shared" si="137"/>
        <v>7.2350000000000003</v>
      </c>
      <c r="Z903" s="59">
        <f t="shared" si="138"/>
        <v>1</v>
      </c>
      <c r="AA903" s="60">
        <f t="shared" si="139"/>
        <v>9.4444444444444445E-3</v>
      </c>
    </row>
    <row r="904" spans="2:27" x14ac:dyDescent="0.3">
      <c r="B904" s="45">
        <v>92726</v>
      </c>
      <c r="C904" s="46">
        <v>43299</v>
      </c>
      <c r="D904" s="47">
        <f t="shared" si="133"/>
        <v>2018</v>
      </c>
      <c r="E904" s="46" t="str">
        <f t="shared" si="130"/>
        <v>Q3-2018</v>
      </c>
      <c r="F904" s="46" t="str">
        <f t="shared" si="131"/>
        <v>July</v>
      </c>
      <c r="G904" s="47">
        <f t="shared" si="134"/>
        <v>29</v>
      </c>
      <c r="H904" s="46" t="str">
        <f t="shared" si="132"/>
        <v>Wednesday</v>
      </c>
      <c r="I904" s="45">
        <v>2</v>
      </c>
      <c r="J904" s="45">
        <v>91</v>
      </c>
      <c r="K904" s="45">
        <v>7</v>
      </c>
      <c r="L904" s="45">
        <v>30</v>
      </c>
      <c r="M904" s="45">
        <v>4</v>
      </c>
      <c r="N904" s="45">
        <v>2</v>
      </c>
      <c r="O904" s="45">
        <v>0</v>
      </c>
      <c r="P904" s="45">
        <v>85</v>
      </c>
      <c r="Q904" s="45">
        <v>32</v>
      </c>
      <c r="R904" s="45">
        <v>36</v>
      </c>
      <c r="S904" s="45">
        <v>29</v>
      </c>
      <c r="T904" s="48"/>
      <c r="U904" s="49"/>
      <c r="V904" s="45">
        <v>20</v>
      </c>
      <c r="W904" s="50">
        <f t="shared" si="135"/>
        <v>2720</v>
      </c>
      <c r="X904" s="51">
        <f t="shared" si="136"/>
        <v>0.75555555555555554</v>
      </c>
      <c r="Y904" s="51">
        <f t="shared" si="137"/>
        <v>7.2444444444444445</v>
      </c>
      <c r="Z904" s="51">
        <f t="shared" si="138"/>
        <v>1</v>
      </c>
      <c r="AA904" s="52">
        <f t="shared" si="139"/>
        <v>8.8888888888888889E-3</v>
      </c>
    </row>
    <row r="905" spans="2:27" x14ac:dyDescent="0.3">
      <c r="B905" s="53">
        <v>92727</v>
      </c>
      <c r="C905" s="54">
        <v>43300</v>
      </c>
      <c r="D905" s="55">
        <f t="shared" si="133"/>
        <v>2018</v>
      </c>
      <c r="E905" s="54" t="str">
        <f t="shared" si="130"/>
        <v>Q3-2018</v>
      </c>
      <c r="F905" s="54" t="str">
        <f t="shared" si="131"/>
        <v>July</v>
      </c>
      <c r="G905" s="55">
        <f t="shared" si="134"/>
        <v>29</v>
      </c>
      <c r="H905" s="54" t="str">
        <f t="shared" si="132"/>
        <v>Thursday</v>
      </c>
      <c r="I905" s="53">
        <v>1</v>
      </c>
      <c r="J905" s="53">
        <v>87</v>
      </c>
      <c r="K905" s="53">
        <v>6</v>
      </c>
      <c r="L905" s="53">
        <v>30</v>
      </c>
      <c r="M905" s="53">
        <v>5</v>
      </c>
      <c r="N905" s="53">
        <v>3</v>
      </c>
      <c r="O905" s="53">
        <v>0</v>
      </c>
      <c r="P905" s="53">
        <v>79</v>
      </c>
      <c r="Q905" s="53">
        <v>31</v>
      </c>
      <c r="R905" s="53">
        <v>35</v>
      </c>
      <c r="S905" s="53">
        <v>26</v>
      </c>
      <c r="T905" s="56"/>
      <c r="U905" s="57"/>
      <c r="V905" s="53">
        <v>18</v>
      </c>
      <c r="W905" s="58">
        <f t="shared" si="135"/>
        <v>2449</v>
      </c>
      <c r="X905" s="59">
        <f t="shared" si="136"/>
        <v>0.68027777777777776</v>
      </c>
      <c r="Y905" s="59">
        <f t="shared" si="137"/>
        <v>7.3197222222222225</v>
      </c>
      <c r="Z905" s="59">
        <f t="shared" si="138"/>
        <v>1</v>
      </c>
      <c r="AA905" s="60">
        <f t="shared" si="139"/>
        <v>8.611111111111111E-3</v>
      </c>
    </row>
    <row r="906" spans="2:27" x14ac:dyDescent="0.3">
      <c r="B906" s="45">
        <v>92728</v>
      </c>
      <c r="C906" s="46">
        <v>43300</v>
      </c>
      <c r="D906" s="47">
        <f t="shared" si="133"/>
        <v>2018</v>
      </c>
      <c r="E906" s="46" t="str">
        <f t="shared" si="130"/>
        <v>Q3-2018</v>
      </c>
      <c r="F906" s="46" t="str">
        <f t="shared" si="131"/>
        <v>July</v>
      </c>
      <c r="G906" s="47">
        <f t="shared" si="134"/>
        <v>29</v>
      </c>
      <c r="H906" s="46" t="str">
        <f t="shared" si="132"/>
        <v>Thursday</v>
      </c>
      <c r="I906" s="45">
        <v>2</v>
      </c>
      <c r="J906" s="45">
        <v>95</v>
      </c>
      <c r="K906" s="45">
        <v>5</v>
      </c>
      <c r="L906" s="45">
        <v>30</v>
      </c>
      <c r="M906" s="45">
        <v>4</v>
      </c>
      <c r="N906" s="45">
        <v>3</v>
      </c>
      <c r="O906" s="45">
        <v>0</v>
      </c>
      <c r="P906" s="45">
        <v>88</v>
      </c>
      <c r="Q906" s="45">
        <v>32</v>
      </c>
      <c r="R906" s="45">
        <v>36</v>
      </c>
      <c r="S906" s="45">
        <v>30</v>
      </c>
      <c r="T906" s="48"/>
      <c r="U906" s="49"/>
      <c r="V906" s="45">
        <v>22</v>
      </c>
      <c r="W906" s="50">
        <f t="shared" si="135"/>
        <v>2816</v>
      </c>
      <c r="X906" s="51">
        <f t="shared" si="136"/>
        <v>0.78222222222222226</v>
      </c>
      <c r="Y906" s="51">
        <f t="shared" si="137"/>
        <v>7.2177777777777781</v>
      </c>
      <c r="Z906" s="51">
        <f t="shared" si="138"/>
        <v>1</v>
      </c>
      <c r="AA906" s="52">
        <f t="shared" si="139"/>
        <v>8.8888888888888889E-3</v>
      </c>
    </row>
    <row r="907" spans="2:27" x14ac:dyDescent="0.3">
      <c r="B907" s="53">
        <v>92729</v>
      </c>
      <c r="C907" s="54">
        <v>43301</v>
      </c>
      <c r="D907" s="55">
        <f t="shared" si="133"/>
        <v>2018</v>
      </c>
      <c r="E907" s="54" t="str">
        <f t="shared" si="130"/>
        <v>Q3-2018</v>
      </c>
      <c r="F907" s="54" t="str">
        <f t="shared" si="131"/>
        <v>July</v>
      </c>
      <c r="G907" s="55">
        <f t="shared" si="134"/>
        <v>29</v>
      </c>
      <c r="H907" s="54" t="str">
        <f t="shared" si="132"/>
        <v>Friday</v>
      </c>
      <c r="I907" s="53">
        <v>1</v>
      </c>
      <c r="J907" s="53">
        <v>86</v>
      </c>
      <c r="K907" s="53">
        <v>8</v>
      </c>
      <c r="L907" s="53">
        <v>30</v>
      </c>
      <c r="M907" s="53">
        <v>5</v>
      </c>
      <c r="N907" s="53">
        <v>2</v>
      </c>
      <c r="O907" s="53">
        <v>0</v>
      </c>
      <c r="P907" s="53">
        <v>79</v>
      </c>
      <c r="Q907" s="53">
        <v>33</v>
      </c>
      <c r="R907" s="53">
        <v>33</v>
      </c>
      <c r="S907" s="53">
        <v>26</v>
      </c>
      <c r="T907" s="56"/>
      <c r="U907" s="57"/>
      <c r="V907" s="53">
        <v>20</v>
      </c>
      <c r="W907" s="58">
        <f t="shared" si="135"/>
        <v>2607</v>
      </c>
      <c r="X907" s="59">
        <f t="shared" si="136"/>
        <v>0.72416666666666663</v>
      </c>
      <c r="Y907" s="59">
        <f t="shared" si="137"/>
        <v>7.2758333333333329</v>
      </c>
      <c r="Z907" s="59">
        <f t="shared" si="138"/>
        <v>1</v>
      </c>
      <c r="AA907" s="60">
        <f t="shared" si="139"/>
        <v>9.1666666666666667E-3</v>
      </c>
    </row>
    <row r="908" spans="2:27" x14ac:dyDescent="0.3">
      <c r="B908" s="45">
        <v>92730</v>
      </c>
      <c r="C908" s="46">
        <v>43301</v>
      </c>
      <c r="D908" s="47">
        <f t="shared" si="133"/>
        <v>2018</v>
      </c>
      <c r="E908" s="46" t="str">
        <f t="shared" si="130"/>
        <v>Q3-2018</v>
      </c>
      <c r="F908" s="46" t="str">
        <f t="shared" si="131"/>
        <v>July</v>
      </c>
      <c r="G908" s="47">
        <f t="shared" si="134"/>
        <v>29</v>
      </c>
      <c r="H908" s="46" t="str">
        <f t="shared" si="132"/>
        <v>Friday</v>
      </c>
      <c r="I908" s="45">
        <v>2</v>
      </c>
      <c r="J908" s="45">
        <v>91</v>
      </c>
      <c r="K908" s="45">
        <v>5</v>
      </c>
      <c r="L908" s="45">
        <v>30</v>
      </c>
      <c r="M908" s="45">
        <v>4</v>
      </c>
      <c r="N908" s="45">
        <v>3</v>
      </c>
      <c r="O908" s="45">
        <v>0</v>
      </c>
      <c r="P908" s="45">
        <v>84</v>
      </c>
      <c r="Q908" s="45">
        <v>33</v>
      </c>
      <c r="R908" s="45">
        <v>35</v>
      </c>
      <c r="S908" s="45">
        <v>27</v>
      </c>
      <c r="T908" s="48"/>
      <c r="U908" s="49"/>
      <c r="V908" s="45">
        <v>22</v>
      </c>
      <c r="W908" s="50">
        <f t="shared" si="135"/>
        <v>2772</v>
      </c>
      <c r="X908" s="51">
        <f t="shared" si="136"/>
        <v>0.77</v>
      </c>
      <c r="Y908" s="51">
        <f t="shared" si="137"/>
        <v>7.23</v>
      </c>
      <c r="Z908" s="51">
        <f t="shared" si="138"/>
        <v>1</v>
      </c>
      <c r="AA908" s="52">
        <f t="shared" si="139"/>
        <v>9.1666666666666667E-3</v>
      </c>
    </row>
    <row r="909" spans="2:27" x14ac:dyDescent="0.3">
      <c r="B909" s="53">
        <v>92731</v>
      </c>
      <c r="C909" s="54">
        <v>43302</v>
      </c>
      <c r="D909" s="55">
        <f t="shared" si="133"/>
        <v>2018</v>
      </c>
      <c r="E909" s="54" t="str">
        <f t="shared" si="130"/>
        <v>Q3-2018</v>
      </c>
      <c r="F909" s="54" t="str">
        <f t="shared" si="131"/>
        <v>July</v>
      </c>
      <c r="G909" s="55">
        <f t="shared" si="134"/>
        <v>29</v>
      </c>
      <c r="H909" s="54" t="str">
        <f t="shared" si="132"/>
        <v>Saturday</v>
      </c>
      <c r="I909" s="53">
        <v>1</v>
      </c>
      <c r="J909" s="53">
        <v>89</v>
      </c>
      <c r="K909" s="53">
        <v>8</v>
      </c>
      <c r="L909" s="53">
        <v>30</v>
      </c>
      <c r="M909" s="53">
        <v>5</v>
      </c>
      <c r="N909" s="53">
        <v>3</v>
      </c>
      <c r="O909" s="53">
        <v>0</v>
      </c>
      <c r="P909" s="53">
        <v>81</v>
      </c>
      <c r="Q909" s="53">
        <v>33</v>
      </c>
      <c r="R909" s="53">
        <v>34</v>
      </c>
      <c r="S909" s="53">
        <v>27</v>
      </c>
      <c r="T909" s="56"/>
      <c r="U909" s="57"/>
      <c r="V909" s="53">
        <v>20</v>
      </c>
      <c r="W909" s="58">
        <f t="shared" si="135"/>
        <v>2673</v>
      </c>
      <c r="X909" s="59">
        <f t="shared" si="136"/>
        <v>0.74250000000000005</v>
      </c>
      <c r="Y909" s="59">
        <f t="shared" si="137"/>
        <v>7.2575000000000003</v>
      </c>
      <c r="Z909" s="59">
        <f t="shared" si="138"/>
        <v>1</v>
      </c>
      <c r="AA909" s="60">
        <f t="shared" si="139"/>
        <v>9.1666666666666667E-3</v>
      </c>
    </row>
    <row r="910" spans="2:27" x14ac:dyDescent="0.3">
      <c r="B910" s="45">
        <v>92732</v>
      </c>
      <c r="C910" s="46">
        <v>43304</v>
      </c>
      <c r="D910" s="47">
        <f t="shared" si="133"/>
        <v>2018</v>
      </c>
      <c r="E910" s="46" t="str">
        <f t="shared" si="130"/>
        <v>Q3-2018</v>
      </c>
      <c r="F910" s="46" t="str">
        <f t="shared" si="131"/>
        <v>July</v>
      </c>
      <c r="G910" s="47">
        <f t="shared" si="134"/>
        <v>30</v>
      </c>
      <c r="H910" s="46" t="str">
        <f t="shared" si="132"/>
        <v>Monday</v>
      </c>
      <c r="I910" s="45">
        <v>1</v>
      </c>
      <c r="J910" s="45">
        <v>87</v>
      </c>
      <c r="K910" s="45">
        <v>7</v>
      </c>
      <c r="L910" s="45">
        <v>30</v>
      </c>
      <c r="M910" s="45">
        <v>5</v>
      </c>
      <c r="N910" s="45">
        <v>2</v>
      </c>
      <c r="O910" s="45">
        <v>0</v>
      </c>
      <c r="P910" s="45">
        <v>80</v>
      </c>
      <c r="Q910" s="45">
        <v>34</v>
      </c>
      <c r="R910" s="45">
        <v>35</v>
      </c>
      <c r="S910" s="45">
        <v>26</v>
      </c>
      <c r="T910" s="48"/>
      <c r="U910" s="49"/>
      <c r="V910" s="45">
        <v>19</v>
      </c>
      <c r="W910" s="50">
        <f t="shared" si="135"/>
        <v>2720</v>
      </c>
      <c r="X910" s="51">
        <f t="shared" si="136"/>
        <v>0.75555555555555554</v>
      </c>
      <c r="Y910" s="51">
        <f t="shared" si="137"/>
        <v>7.2444444444444445</v>
      </c>
      <c r="Z910" s="51">
        <f t="shared" si="138"/>
        <v>1</v>
      </c>
      <c r="AA910" s="52">
        <f t="shared" si="139"/>
        <v>9.4444444444444445E-3</v>
      </c>
    </row>
    <row r="911" spans="2:27" x14ac:dyDescent="0.3">
      <c r="B911" s="53">
        <v>92733</v>
      </c>
      <c r="C911" s="54">
        <v>43304</v>
      </c>
      <c r="D911" s="55">
        <f t="shared" si="133"/>
        <v>2018</v>
      </c>
      <c r="E911" s="54" t="str">
        <f t="shared" si="130"/>
        <v>Q3-2018</v>
      </c>
      <c r="F911" s="54" t="str">
        <f t="shared" si="131"/>
        <v>July</v>
      </c>
      <c r="G911" s="55">
        <f t="shared" si="134"/>
        <v>30</v>
      </c>
      <c r="H911" s="54" t="str">
        <f t="shared" si="132"/>
        <v>Monday</v>
      </c>
      <c r="I911" s="53">
        <v>2</v>
      </c>
      <c r="J911" s="53">
        <v>88</v>
      </c>
      <c r="K911" s="53">
        <v>5</v>
      </c>
      <c r="L911" s="53">
        <v>30</v>
      </c>
      <c r="M911" s="53">
        <v>4</v>
      </c>
      <c r="N911" s="53">
        <v>2</v>
      </c>
      <c r="O911" s="53">
        <v>0</v>
      </c>
      <c r="P911" s="53">
        <v>82</v>
      </c>
      <c r="Q911" s="53">
        <v>33</v>
      </c>
      <c r="R911" s="53">
        <v>35</v>
      </c>
      <c r="S911" s="53">
        <v>27</v>
      </c>
      <c r="T911" s="56"/>
      <c r="U911" s="57"/>
      <c r="V911" s="53">
        <v>20</v>
      </c>
      <c r="W911" s="58">
        <f t="shared" si="135"/>
        <v>2706</v>
      </c>
      <c r="X911" s="59">
        <f t="shared" si="136"/>
        <v>0.75166666666666671</v>
      </c>
      <c r="Y911" s="59">
        <f t="shared" si="137"/>
        <v>7.2483333333333331</v>
      </c>
      <c r="Z911" s="59">
        <f t="shared" si="138"/>
        <v>1</v>
      </c>
      <c r="AA911" s="60">
        <f t="shared" si="139"/>
        <v>9.1666666666666667E-3</v>
      </c>
    </row>
    <row r="912" spans="2:27" x14ac:dyDescent="0.3">
      <c r="B912" s="45">
        <v>92734</v>
      </c>
      <c r="C912" s="46">
        <v>43305</v>
      </c>
      <c r="D912" s="47">
        <f t="shared" si="133"/>
        <v>2018</v>
      </c>
      <c r="E912" s="46" t="str">
        <f t="shared" si="130"/>
        <v>Q3-2018</v>
      </c>
      <c r="F912" s="46" t="str">
        <f t="shared" si="131"/>
        <v>July</v>
      </c>
      <c r="G912" s="47">
        <f t="shared" si="134"/>
        <v>30</v>
      </c>
      <c r="H912" s="46" t="str">
        <f t="shared" si="132"/>
        <v>Tuesday</v>
      </c>
      <c r="I912" s="45">
        <v>1</v>
      </c>
      <c r="J912" s="45">
        <v>88</v>
      </c>
      <c r="K912" s="45">
        <v>7</v>
      </c>
      <c r="L912" s="45">
        <v>30</v>
      </c>
      <c r="M912" s="45">
        <v>4</v>
      </c>
      <c r="N912" s="45">
        <v>3</v>
      </c>
      <c r="O912" s="45">
        <v>0</v>
      </c>
      <c r="P912" s="45">
        <v>81</v>
      </c>
      <c r="Q912" s="45">
        <v>31</v>
      </c>
      <c r="R912" s="45">
        <v>35</v>
      </c>
      <c r="S912" s="45">
        <v>27</v>
      </c>
      <c r="T912" s="48"/>
      <c r="U912" s="49"/>
      <c r="V912" s="45">
        <v>19</v>
      </c>
      <c r="W912" s="50">
        <f t="shared" si="135"/>
        <v>2511</v>
      </c>
      <c r="X912" s="51">
        <f t="shared" si="136"/>
        <v>0.69750000000000001</v>
      </c>
      <c r="Y912" s="51">
        <f t="shared" si="137"/>
        <v>7.3025000000000002</v>
      </c>
      <c r="Z912" s="51">
        <f t="shared" si="138"/>
        <v>1</v>
      </c>
      <c r="AA912" s="52">
        <f t="shared" si="139"/>
        <v>8.611111111111111E-3</v>
      </c>
    </row>
    <row r="913" spans="2:27" x14ac:dyDescent="0.3">
      <c r="B913" s="53">
        <v>92735</v>
      </c>
      <c r="C913" s="54">
        <v>43305</v>
      </c>
      <c r="D913" s="55">
        <f t="shared" si="133"/>
        <v>2018</v>
      </c>
      <c r="E913" s="54" t="str">
        <f t="shared" si="130"/>
        <v>Q3-2018</v>
      </c>
      <c r="F913" s="54" t="str">
        <f t="shared" si="131"/>
        <v>July</v>
      </c>
      <c r="G913" s="55">
        <f t="shared" si="134"/>
        <v>30</v>
      </c>
      <c r="H913" s="54" t="str">
        <f t="shared" si="132"/>
        <v>Tuesday</v>
      </c>
      <c r="I913" s="53">
        <v>2</v>
      </c>
      <c r="J913" s="53">
        <v>91</v>
      </c>
      <c r="K913" s="53">
        <v>8</v>
      </c>
      <c r="L913" s="53">
        <v>30</v>
      </c>
      <c r="M913" s="53">
        <v>4</v>
      </c>
      <c r="N913" s="53">
        <v>2</v>
      </c>
      <c r="O913" s="53">
        <v>0</v>
      </c>
      <c r="P913" s="53">
        <v>85</v>
      </c>
      <c r="Q913" s="53">
        <v>30</v>
      </c>
      <c r="R913" s="53">
        <v>36</v>
      </c>
      <c r="S913" s="53">
        <v>28</v>
      </c>
      <c r="T913" s="56"/>
      <c r="U913" s="57"/>
      <c r="V913" s="53">
        <v>21</v>
      </c>
      <c r="W913" s="58">
        <f t="shared" si="135"/>
        <v>2550</v>
      </c>
      <c r="X913" s="59">
        <f t="shared" si="136"/>
        <v>0.70833333333333337</v>
      </c>
      <c r="Y913" s="59">
        <f t="shared" si="137"/>
        <v>7.291666666666667</v>
      </c>
      <c r="Z913" s="59">
        <f t="shared" si="138"/>
        <v>1</v>
      </c>
      <c r="AA913" s="60">
        <f t="shared" si="139"/>
        <v>8.3333333333333332E-3</v>
      </c>
    </row>
    <row r="914" spans="2:27" x14ac:dyDescent="0.3">
      <c r="B914" s="45">
        <v>92736</v>
      </c>
      <c r="C914" s="46">
        <v>43306</v>
      </c>
      <c r="D914" s="47">
        <f t="shared" si="133"/>
        <v>2018</v>
      </c>
      <c r="E914" s="46" t="str">
        <f t="shared" si="130"/>
        <v>Q3-2018</v>
      </c>
      <c r="F914" s="46" t="str">
        <f t="shared" si="131"/>
        <v>July</v>
      </c>
      <c r="G914" s="47">
        <f t="shared" si="134"/>
        <v>30</v>
      </c>
      <c r="H914" s="46" t="str">
        <f t="shared" si="132"/>
        <v>Wednesday</v>
      </c>
      <c r="I914" s="45">
        <v>1</v>
      </c>
      <c r="J914" s="45">
        <v>88</v>
      </c>
      <c r="K914" s="45">
        <v>7</v>
      </c>
      <c r="L914" s="45">
        <v>30</v>
      </c>
      <c r="M914" s="45">
        <v>4</v>
      </c>
      <c r="N914" s="45">
        <v>3</v>
      </c>
      <c r="O914" s="45">
        <v>0</v>
      </c>
      <c r="P914" s="45">
        <v>81</v>
      </c>
      <c r="Q914" s="45">
        <v>32</v>
      </c>
      <c r="R914" s="45">
        <v>34</v>
      </c>
      <c r="S914" s="45">
        <v>28</v>
      </c>
      <c r="T914" s="48"/>
      <c r="U914" s="49"/>
      <c r="V914" s="45">
        <v>19</v>
      </c>
      <c r="W914" s="50">
        <f t="shared" si="135"/>
        <v>2592</v>
      </c>
      <c r="X914" s="51">
        <f t="shared" si="136"/>
        <v>0.72</v>
      </c>
      <c r="Y914" s="51">
        <f t="shared" si="137"/>
        <v>7.28</v>
      </c>
      <c r="Z914" s="51">
        <f t="shared" si="138"/>
        <v>1</v>
      </c>
      <c r="AA914" s="52">
        <f t="shared" si="139"/>
        <v>8.8888888888888889E-3</v>
      </c>
    </row>
    <row r="915" spans="2:27" x14ac:dyDescent="0.3">
      <c r="B915" s="53">
        <v>92737</v>
      </c>
      <c r="C915" s="54">
        <v>43306</v>
      </c>
      <c r="D915" s="55">
        <f t="shared" si="133"/>
        <v>2018</v>
      </c>
      <c r="E915" s="54" t="str">
        <f t="shared" ref="E915:E978" si="140">"Q" &amp;ROUNDUP(MONTH(C915)/3,0) &amp; "-" &amp; YEAR(C915)</f>
        <v>Q3-2018</v>
      </c>
      <c r="F915" s="54" t="str">
        <f t="shared" ref="F915:F978" si="141">TEXT(C915,"mmmm")</f>
        <v>July</v>
      </c>
      <c r="G915" s="55">
        <f t="shared" si="134"/>
        <v>30</v>
      </c>
      <c r="H915" s="54" t="str">
        <f t="shared" ref="H915:H978" si="142">TEXT(C915,"dddd")</f>
        <v>Wednesday</v>
      </c>
      <c r="I915" s="53">
        <v>2</v>
      </c>
      <c r="J915" s="53">
        <v>94</v>
      </c>
      <c r="K915" s="53">
        <v>7</v>
      </c>
      <c r="L915" s="53">
        <v>30</v>
      </c>
      <c r="M915" s="53">
        <v>5</v>
      </c>
      <c r="N915" s="53">
        <v>3</v>
      </c>
      <c r="O915" s="53">
        <v>0</v>
      </c>
      <c r="P915" s="53">
        <v>86</v>
      </c>
      <c r="Q915" s="53">
        <v>30</v>
      </c>
      <c r="R915" s="53">
        <v>35</v>
      </c>
      <c r="S915" s="53">
        <v>28</v>
      </c>
      <c r="T915" s="56"/>
      <c r="U915" s="57"/>
      <c r="V915" s="53">
        <v>23</v>
      </c>
      <c r="W915" s="58">
        <f t="shared" si="135"/>
        <v>2580</v>
      </c>
      <c r="X915" s="59">
        <f t="shared" si="136"/>
        <v>0.71666666666666667</v>
      </c>
      <c r="Y915" s="59">
        <f t="shared" si="137"/>
        <v>7.2833333333333332</v>
      </c>
      <c r="Z915" s="59">
        <f t="shared" si="138"/>
        <v>1</v>
      </c>
      <c r="AA915" s="60">
        <f t="shared" si="139"/>
        <v>8.3333333333333332E-3</v>
      </c>
    </row>
    <row r="916" spans="2:27" x14ac:dyDescent="0.3">
      <c r="B916" s="45">
        <v>92738</v>
      </c>
      <c r="C916" s="46">
        <v>43307</v>
      </c>
      <c r="D916" s="47">
        <f t="shared" ref="D916:D979" si="143">YEAR(C916)</f>
        <v>2018</v>
      </c>
      <c r="E916" s="46" t="str">
        <f t="shared" si="140"/>
        <v>Q3-2018</v>
      </c>
      <c r="F916" s="46" t="str">
        <f t="shared" si="141"/>
        <v>July</v>
      </c>
      <c r="G916" s="47">
        <f t="shared" ref="G916:G979" si="144">WEEKNUM(C916,1)</f>
        <v>30</v>
      </c>
      <c r="H916" s="46" t="str">
        <f t="shared" si="142"/>
        <v>Thursday</v>
      </c>
      <c r="I916" s="45">
        <v>1</v>
      </c>
      <c r="J916" s="45">
        <v>85</v>
      </c>
      <c r="K916" s="45">
        <v>8</v>
      </c>
      <c r="L916" s="45">
        <v>30</v>
      </c>
      <c r="M916" s="45">
        <v>4</v>
      </c>
      <c r="N916" s="45">
        <v>3</v>
      </c>
      <c r="O916" s="45">
        <v>0</v>
      </c>
      <c r="P916" s="45">
        <v>78</v>
      </c>
      <c r="Q916" s="45">
        <v>32</v>
      </c>
      <c r="R916" s="45">
        <v>35</v>
      </c>
      <c r="S916" s="45">
        <v>25</v>
      </c>
      <c r="T916" s="48"/>
      <c r="U916" s="49"/>
      <c r="V916" s="45">
        <v>18</v>
      </c>
      <c r="W916" s="50">
        <f t="shared" ref="W916:W979" si="145">P916*Q916</f>
        <v>2496</v>
      </c>
      <c r="X916" s="51">
        <f t="shared" ref="X916:X979" si="146">W916/$X$17</f>
        <v>0.69333333333333336</v>
      </c>
      <c r="Y916" s="51">
        <f t="shared" ref="Y916:Y979" si="147">$Z$17-X916</f>
        <v>7.3066666666666666</v>
      </c>
      <c r="Z916" s="51">
        <f t="shared" ref="Z916:Z979" si="148">(R916+S916+T916+U916+V916)/P916</f>
        <v>1</v>
      </c>
      <c r="AA916" s="52">
        <f t="shared" ref="AA916:AA979" si="149">X916/P916</f>
        <v>8.8888888888888889E-3</v>
      </c>
    </row>
    <row r="917" spans="2:27" x14ac:dyDescent="0.3">
      <c r="B917" s="53">
        <v>92739</v>
      </c>
      <c r="C917" s="54">
        <v>43307</v>
      </c>
      <c r="D917" s="55">
        <f t="shared" si="143"/>
        <v>2018</v>
      </c>
      <c r="E917" s="54" t="str">
        <f t="shared" si="140"/>
        <v>Q3-2018</v>
      </c>
      <c r="F917" s="54" t="str">
        <f t="shared" si="141"/>
        <v>July</v>
      </c>
      <c r="G917" s="55">
        <f t="shared" si="144"/>
        <v>30</v>
      </c>
      <c r="H917" s="54" t="str">
        <f t="shared" si="142"/>
        <v>Thursday</v>
      </c>
      <c r="I917" s="53">
        <v>2</v>
      </c>
      <c r="J917" s="53">
        <v>93</v>
      </c>
      <c r="K917" s="53">
        <v>8</v>
      </c>
      <c r="L917" s="53">
        <v>30</v>
      </c>
      <c r="M917" s="53">
        <v>5</v>
      </c>
      <c r="N917" s="53">
        <v>3</v>
      </c>
      <c r="O917" s="53">
        <v>0</v>
      </c>
      <c r="P917" s="53">
        <v>85</v>
      </c>
      <c r="Q917" s="53">
        <v>34</v>
      </c>
      <c r="R917" s="53">
        <v>35</v>
      </c>
      <c r="S917" s="53">
        <v>29</v>
      </c>
      <c r="T917" s="56"/>
      <c r="U917" s="57"/>
      <c r="V917" s="53">
        <v>21</v>
      </c>
      <c r="W917" s="58">
        <f t="shared" si="145"/>
        <v>2890</v>
      </c>
      <c r="X917" s="59">
        <f t="shared" si="146"/>
        <v>0.80277777777777781</v>
      </c>
      <c r="Y917" s="59">
        <f t="shared" si="147"/>
        <v>7.197222222222222</v>
      </c>
      <c r="Z917" s="59">
        <f t="shared" si="148"/>
        <v>1</v>
      </c>
      <c r="AA917" s="60">
        <f t="shared" si="149"/>
        <v>9.4444444444444445E-3</v>
      </c>
    </row>
    <row r="918" spans="2:27" x14ac:dyDescent="0.3">
      <c r="B918" s="45">
        <v>92740</v>
      </c>
      <c r="C918" s="46">
        <v>43308</v>
      </c>
      <c r="D918" s="47">
        <f t="shared" si="143"/>
        <v>2018</v>
      </c>
      <c r="E918" s="46" t="str">
        <f t="shared" si="140"/>
        <v>Q3-2018</v>
      </c>
      <c r="F918" s="46" t="str">
        <f t="shared" si="141"/>
        <v>July</v>
      </c>
      <c r="G918" s="47">
        <f t="shared" si="144"/>
        <v>30</v>
      </c>
      <c r="H918" s="46" t="str">
        <f t="shared" si="142"/>
        <v>Friday</v>
      </c>
      <c r="I918" s="45">
        <v>1</v>
      </c>
      <c r="J918" s="45">
        <v>88</v>
      </c>
      <c r="K918" s="45">
        <v>7</v>
      </c>
      <c r="L918" s="45">
        <v>30</v>
      </c>
      <c r="M918" s="45">
        <v>4</v>
      </c>
      <c r="N918" s="45">
        <v>3</v>
      </c>
      <c r="O918" s="45">
        <v>0</v>
      </c>
      <c r="P918" s="45">
        <v>81</v>
      </c>
      <c r="Q918" s="45">
        <v>34</v>
      </c>
      <c r="R918" s="45">
        <v>36</v>
      </c>
      <c r="S918" s="45">
        <v>26</v>
      </c>
      <c r="T918" s="48"/>
      <c r="U918" s="49"/>
      <c r="V918" s="45">
        <v>19</v>
      </c>
      <c r="W918" s="50">
        <f t="shared" si="145"/>
        <v>2754</v>
      </c>
      <c r="X918" s="51">
        <f t="shared" si="146"/>
        <v>0.76500000000000001</v>
      </c>
      <c r="Y918" s="51">
        <f t="shared" si="147"/>
        <v>7.2350000000000003</v>
      </c>
      <c r="Z918" s="51">
        <f t="shared" si="148"/>
        <v>1</v>
      </c>
      <c r="AA918" s="52">
        <f t="shared" si="149"/>
        <v>9.4444444444444445E-3</v>
      </c>
    </row>
    <row r="919" spans="2:27" x14ac:dyDescent="0.3">
      <c r="B919" s="53">
        <v>92741</v>
      </c>
      <c r="C919" s="54">
        <v>43308</v>
      </c>
      <c r="D919" s="55">
        <f t="shared" si="143"/>
        <v>2018</v>
      </c>
      <c r="E919" s="54" t="str">
        <f t="shared" si="140"/>
        <v>Q3-2018</v>
      </c>
      <c r="F919" s="54" t="str">
        <f t="shared" si="141"/>
        <v>July</v>
      </c>
      <c r="G919" s="55">
        <f t="shared" si="144"/>
        <v>30</v>
      </c>
      <c r="H919" s="54" t="str">
        <f t="shared" si="142"/>
        <v>Friday</v>
      </c>
      <c r="I919" s="53">
        <v>2</v>
      </c>
      <c r="J919" s="53">
        <v>93</v>
      </c>
      <c r="K919" s="53">
        <v>7</v>
      </c>
      <c r="L919" s="53">
        <v>30</v>
      </c>
      <c r="M919" s="53">
        <v>5</v>
      </c>
      <c r="N919" s="53">
        <v>3</v>
      </c>
      <c r="O919" s="53">
        <v>0</v>
      </c>
      <c r="P919" s="53">
        <v>85</v>
      </c>
      <c r="Q919" s="53">
        <v>35</v>
      </c>
      <c r="R919" s="53">
        <v>35</v>
      </c>
      <c r="S919" s="53">
        <v>27</v>
      </c>
      <c r="T919" s="56"/>
      <c r="U919" s="57"/>
      <c r="V919" s="53">
        <v>23</v>
      </c>
      <c r="W919" s="58">
        <f t="shared" si="145"/>
        <v>2975</v>
      </c>
      <c r="X919" s="59">
        <f t="shared" si="146"/>
        <v>0.82638888888888884</v>
      </c>
      <c r="Y919" s="59">
        <f t="shared" si="147"/>
        <v>7.1736111111111107</v>
      </c>
      <c r="Z919" s="59">
        <f t="shared" si="148"/>
        <v>1</v>
      </c>
      <c r="AA919" s="60">
        <f t="shared" si="149"/>
        <v>9.7222222222222224E-3</v>
      </c>
    </row>
    <row r="920" spans="2:27" x14ac:dyDescent="0.3">
      <c r="B920" s="45">
        <v>92742</v>
      </c>
      <c r="C920" s="46">
        <v>43309</v>
      </c>
      <c r="D920" s="47">
        <f t="shared" si="143"/>
        <v>2018</v>
      </c>
      <c r="E920" s="46" t="str">
        <f t="shared" si="140"/>
        <v>Q3-2018</v>
      </c>
      <c r="F920" s="46" t="str">
        <f t="shared" si="141"/>
        <v>July</v>
      </c>
      <c r="G920" s="47">
        <f t="shared" si="144"/>
        <v>30</v>
      </c>
      <c r="H920" s="46" t="str">
        <f t="shared" si="142"/>
        <v>Saturday</v>
      </c>
      <c r="I920" s="45">
        <v>1</v>
      </c>
      <c r="J920" s="45">
        <v>92</v>
      </c>
      <c r="K920" s="45">
        <v>9</v>
      </c>
      <c r="L920" s="45">
        <v>30</v>
      </c>
      <c r="M920" s="45">
        <v>5</v>
      </c>
      <c r="N920" s="45">
        <v>3</v>
      </c>
      <c r="O920" s="45">
        <v>0</v>
      </c>
      <c r="P920" s="45">
        <v>84</v>
      </c>
      <c r="Q920" s="45">
        <v>32</v>
      </c>
      <c r="R920" s="45">
        <v>35</v>
      </c>
      <c r="S920" s="45">
        <v>27</v>
      </c>
      <c r="T920" s="48"/>
      <c r="U920" s="49"/>
      <c r="V920" s="45">
        <v>22</v>
      </c>
      <c r="W920" s="50">
        <f t="shared" si="145"/>
        <v>2688</v>
      </c>
      <c r="X920" s="51">
        <f t="shared" si="146"/>
        <v>0.7466666666666667</v>
      </c>
      <c r="Y920" s="51">
        <f t="shared" si="147"/>
        <v>7.253333333333333</v>
      </c>
      <c r="Z920" s="51">
        <f t="shared" si="148"/>
        <v>1</v>
      </c>
      <c r="AA920" s="52">
        <f t="shared" si="149"/>
        <v>8.8888888888888889E-3</v>
      </c>
    </row>
    <row r="921" spans="2:27" x14ac:dyDescent="0.3">
      <c r="B921" s="53">
        <v>92743</v>
      </c>
      <c r="C921" s="54">
        <v>43311</v>
      </c>
      <c r="D921" s="55">
        <f t="shared" si="143"/>
        <v>2018</v>
      </c>
      <c r="E921" s="54" t="str">
        <f t="shared" si="140"/>
        <v>Q3-2018</v>
      </c>
      <c r="F921" s="54" t="str">
        <f t="shared" si="141"/>
        <v>July</v>
      </c>
      <c r="G921" s="55">
        <f t="shared" si="144"/>
        <v>31</v>
      </c>
      <c r="H921" s="54" t="str">
        <f t="shared" si="142"/>
        <v>Monday</v>
      </c>
      <c r="I921" s="53">
        <v>1</v>
      </c>
      <c r="J921" s="53">
        <v>91</v>
      </c>
      <c r="K921" s="53">
        <v>6</v>
      </c>
      <c r="L921" s="53">
        <v>30</v>
      </c>
      <c r="M921" s="53">
        <v>4</v>
      </c>
      <c r="N921" s="53">
        <v>3</v>
      </c>
      <c r="O921" s="53">
        <v>0</v>
      </c>
      <c r="P921" s="53">
        <v>84</v>
      </c>
      <c r="Q921" s="53">
        <v>31</v>
      </c>
      <c r="R921" s="53">
        <v>35</v>
      </c>
      <c r="S921" s="53">
        <v>26</v>
      </c>
      <c r="T921" s="56"/>
      <c r="U921" s="57"/>
      <c r="V921" s="53">
        <v>23</v>
      </c>
      <c r="W921" s="58">
        <f t="shared" si="145"/>
        <v>2604</v>
      </c>
      <c r="X921" s="59">
        <f t="shared" si="146"/>
        <v>0.72333333333333338</v>
      </c>
      <c r="Y921" s="59">
        <f t="shared" si="147"/>
        <v>7.2766666666666664</v>
      </c>
      <c r="Z921" s="59">
        <f t="shared" si="148"/>
        <v>1</v>
      </c>
      <c r="AA921" s="60">
        <f t="shared" si="149"/>
        <v>8.611111111111111E-3</v>
      </c>
    </row>
    <row r="922" spans="2:27" x14ac:dyDescent="0.3">
      <c r="B922" s="45">
        <v>92744</v>
      </c>
      <c r="C922" s="46">
        <v>43311</v>
      </c>
      <c r="D922" s="47">
        <f t="shared" si="143"/>
        <v>2018</v>
      </c>
      <c r="E922" s="46" t="str">
        <f t="shared" si="140"/>
        <v>Q3-2018</v>
      </c>
      <c r="F922" s="46" t="str">
        <f t="shared" si="141"/>
        <v>July</v>
      </c>
      <c r="G922" s="47">
        <f t="shared" si="144"/>
        <v>31</v>
      </c>
      <c r="H922" s="46" t="str">
        <f t="shared" si="142"/>
        <v>Monday</v>
      </c>
      <c r="I922" s="45">
        <v>2</v>
      </c>
      <c r="J922" s="45">
        <v>95</v>
      </c>
      <c r="K922" s="45">
        <v>5</v>
      </c>
      <c r="L922" s="45">
        <v>30</v>
      </c>
      <c r="M922" s="45">
        <v>5</v>
      </c>
      <c r="N922" s="45">
        <v>2</v>
      </c>
      <c r="O922" s="45">
        <v>0</v>
      </c>
      <c r="P922" s="45">
        <v>88</v>
      </c>
      <c r="Q922" s="45">
        <v>34</v>
      </c>
      <c r="R922" s="45">
        <v>36</v>
      </c>
      <c r="S922" s="45">
        <v>30</v>
      </c>
      <c r="T922" s="48"/>
      <c r="U922" s="49"/>
      <c r="V922" s="45">
        <v>22</v>
      </c>
      <c r="W922" s="50">
        <f t="shared" si="145"/>
        <v>2992</v>
      </c>
      <c r="X922" s="51">
        <f t="shared" si="146"/>
        <v>0.83111111111111113</v>
      </c>
      <c r="Y922" s="51">
        <f t="shared" si="147"/>
        <v>7.1688888888888886</v>
      </c>
      <c r="Z922" s="51">
        <f t="shared" si="148"/>
        <v>1</v>
      </c>
      <c r="AA922" s="52">
        <f t="shared" si="149"/>
        <v>9.4444444444444445E-3</v>
      </c>
    </row>
    <row r="923" spans="2:27" x14ac:dyDescent="0.3">
      <c r="B923" s="53">
        <v>92745</v>
      </c>
      <c r="C923" s="54">
        <v>43312</v>
      </c>
      <c r="D923" s="55">
        <f t="shared" si="143"/>
        <v>2018</v>
      </c>
      <c r="E923" s="54" t="str">
        <f t="shared" si="140"/>
        <v>Q3-2018</v>
      </c>
      <c r="F923" s="54" t="str">
        <f t="shared" si="141"/>
        <v>July</v>
      </c>
      <c r="G923" s="55">
        <f t="shared" si="144"/>
        <v>31</v>
      </c>
      <c r="H923" s="54" t="str">
        <f t="shared" si="142"/>
        <v>Tuesday</v>
      </c>
      <c r="I923" s="53">
        <v>1</v>
      </c>
      <c r="J923" s="53">
        <v>89</v>
      </c>
      <c r="K923" s="53">
        <v>7</v>
      </c>
      <c r="L923" s="53">
        <v>30</v>
      </c>
      <c r="M923" s="53">
        <v>4</v>
      </c>
      <c r="N923" s="53">
        <v>2</v>
      </c>
      <c r="O923" s="53">
        <v>0</v>
      </c>
      <c r="P923" s="53">
        <v>83</v>
      </c>
      <c r="Q923" s="53">
        <v>34</v>
      </c>
      <c r="R923" s="53">
        <v>35</v>
      </c>
      <c r="S923" s="53">
        <v>26</v>
      </c>
      <c r="T923" s="56"/>
      <c r="U923" s="57"/>
      <c r="V923" s="53">
        <v>22</v>
      </c>
      <c r="W923" s="58">
        <f t="shared" si="145"/>
        <v>2822</v>
      </c>
      <c r="X923" s="59">
        <f t="shared" si="146"/>
        <v>0.78388888888888886</v>
      </c>
      <c r="Y923" s="59">
        <f t="shared" si="147"/>
        <v>7.2161111111111111</v>
      </c>
      <c r="Z923" s="59">
        <f t="shared" si="148"/>
        <v>1</v>
      </c>
      <c r="AA923" s="60">
        <f t="shared" si="149"/>
        <v>9.4444444444444445E-3</v>
      </c>
    </row>
    <row r="924" spans="2:27" x14ac:dyDescent="0.3">
      <c r="B924" s="45">
        <v>92746</v>
      </c>
      <c r="C924" s="46">
        <v>43312</v>
      </c>
      <c r="D924" s="47">
        <f t="shared" si="143"/>
        <v>2018</v>
      </c>
      <c r="E924" s="46" t="str">
        <f t="shared" si="140"/>
        <v>Q3-2018</v>
      </c>
      <c r="F924" s="46" t="str">
        <f t="shared" si="141"/>
        <v>July</v>
      </c>
      <c r="G924" s="47">
        <f t="shared" si="144"/>
        <v>31</v>
      </c>
      <c r="H924" s="46" t="str">
        <f t="shared" si="142"/>
        <v>Tuesday</v>
      </c>
      <c r="I924" s="45">
        <v>2</v>
      </c>
      <c r="J924" s="45">
        <v>88</v>
      </c>
      <c r="K924" s="45">
        <v>7</v>
      </c>
      <c r="L924" s="45">
        <v>30</v>
      </c>
      <c r="M924" s="45">
        <v>4</v>
      </c>
      <c r="N924" s="45">
        <v>2</v>
      </c>
      <c r="O924" s="45">
        <v>0</v>
      </c>
      <c r="P924" s="45">
        <v>82</v>
      </c>
      <c r="Q924" s="45">
        <v>33</v>
      </c>
      <c r="R924" s="45">
        <v>35</v>
      </c>
      <c r="S924" s="45">
        <v>27</v>
      </c>
      <c r="T924" s="48"/>
      <c r="U924" s="49"/>
      <c r="V924" s="45">
        <v>20</v>
      </c>
      <c r="W924" s="50">
        <f t="shared" si="145"/>
        <v>2706</v>
      </c>
      <c r="X924" s="51">
        <f t="shared" si="146"/>
        <v>0.75166666666666671</v>
      </c>
      <c r="Y924" s="51">
        <f t="shared" si="147"/>
        <v>7.2483333333333331</v>
      </c>
      <c r="Z924" s="51">
        <f t="shared" si="148"/>
        <v>1</v>
      </c>
      <c r="AA924" s="52">
        <f t="shared" si="149"/>
        <v>9.1666666666666667E-3</v>
      </c>
    </row>
    <row r="925" spans="2:27" x14ac:dyDescent="0.3">
      <c r="B925" s="53">
        <v>92747</v>
      </c>
      <c r="C925" s="54">
        <v>43313</v>
      </c>
      <c r="D925" s="55">
        <f t="shared" si="143"/>
        <v>2018</v>
      </c>
      <c r="E925" s="54" t="str">
        <f t="shared" si="140"/>
        <v>Q3-2018</v>
      </c>
      <c r="F925" s="54" t="str">
        <f t="shared" si="141"/>
        <v>August</v>
      </c>
      <c r="G925" s="55">
        <f t="shared" si="144"/>
        <v>31</v>
      </c>
      <c r="H925" s="54" t="str">
        <f t="shared" si="142"/>
        <v>Wednesday</v>
      </c>
      <c r="I925" s="53">
        <v>1</v>
      </c>
      <c r="J925" s="53">
        <v>87</v>
      </c>
      <c r="K925" s="53">
        <v>7</v>
      </c>
      <c r="L925" s="53">
        <v>30</v>
      </c>
      <c r="M925" s="53">
        <v>5</v>
      </c>
      <c r="N925" s="53">
        <v>2</v>
      </c>
      <c r="O925" s="53">
        <v>0</v>
      </c>
      <c r="P925" s="53">
        <v>80</v>
      </c>
      <c r="Q925" s="53">
        <v>33</v>
      </c>
      <c r="R925" s="53">
        <v>36</v>
      </c>
      <c r="S925" s="53">
        <v>25</v>
      </c>
      <c r="T925" s="56"/>
      <c r="U925" s="57"/>
      <c r="V925" s="53">
        <v>19</v>
      </c>
      <c r="W925" s="58">
        <f t="shared" si="145"/>
        <v>2640</v>
      </c>
      <c r="X925" s="59">
        <f t="shared" si="146"/>
        <v>0.73333333333333328</v>
      </c>
      <c r="Y925" s="59">
        <f t="shared" si="147"/>
        <v>7.2666666666666666</v>
      </c>
      <c r="Z925" s="59">
        <f t="shared" si="148"/>
        <v>1</v>
      </c>
      <c r="AA925" s="60">
        <f t="shared" si="149"/>
        <v>9.1666666666666667E-3</v>
      </c>
    </row>
    <row r="926" spans="2:27" x14ac:dyDescent="0.3">
      <c r="B926" s="45">
        <v>92748</v>
      </c>
      <c r="C926" s="46">
        <v>43313</v>
      </c>
      <c r="D926" s="47">
        <f t="shared" si="143"/>
        <v>2018</v>
      </c>
      <c r="E926" s="46" t="str">
        <f t="shared" si="140"/>
        <v>Q3-2018</v>
      </c>
      <c r="F926" s="46" t="str">
        <f t="shared" si="141"/>
        <v>August</v>
      </c>
      <c r="G926" s="47">
        <f t="shared" si="144"/>
        <v>31</v>
      </c>
      <c r="H926" s="46" t="str">
        <f t="shared" si="142"/>
        <v>Wednesday</v>
      </c>
      <c r="I926" s="45">
        <v>2</v>
      </c>
      <c r="J926" s="45">
        <v>87</v>
      </c>
      <c r="K926" s="45">
        <v>7</v>
      </c>
      <c r="L926" s="45">
        <v>30</v>
      </c>
      <c r="M926" s="45">
        <v>4</v>
      </c>
      <c r="N926" s="45">
        <v>3</v>
      </c>
      <c r="O926" s="45">
        <v>0</v>
      </c>
      <c r="P926" s="45">
        <v>80</v>
      </c>
      <c r="Q926" s="45">
        <v>30</v>
      </c>
      <c r="R926" s="45">
        <v>34</v>
      </c>
      <c r="S926" s="45">
        <v>26</v>
      </c>
      <c r="T926" s="48"/>
      <c r="U926" s="49"/>
      <c r="V926" s="45">
        <v>20</v>
      </c>
      <c r="W926" s="50">
        <f t="shared" si="145"/>
        <v>2400</v>
      </c>
      <c r="X926" s="51">
        <f t="shared" si="146"/>
        <v>0.66666666666666663</v>
      </c>
      <c r="Y926" s="51">
        <f t="shared" si="147"/>
        <v>7.333333333333333</v>
      </c>
      <c r="Z926" s="51">
        <f t="shared" si="148"/>
        <v>1</v>
      </c>
      <c r="AA926" s="52">
        <f t="shared" si="149"/>
        <v>8.3333333333333332E-3</v>
      </c>
    </row>
    <row r="927" spans="2:27" x14ac:dyDescent="0.3">
      <c r="B927" s="53">
        <v>92749</v>
      </c>
      <c r="C927" s="54">
        <v>43314</v>
      </c>
      <c r="D927" s="55">
        <f t="shared" si="143"/>
        <v>2018</v>
      </c>
      <c r="E927" s="54" t="str">
        <f t="shared" si="140"/>
        <v>Q3-2018</v>
      </c>
      <c r="F927" s="54" t="str">
        <f t="shared" si="141"/>
        <v>August</v>
      </c>
      <c r="G927" s="55">
        <f t="shared" si="144"/>
        <v>31</v>
      </c>
      <c r="H927" s="54" t="str">
        <f t="shared" si="142"/>
        <v>Thursday</v>
      </c>
      <c r="I927" s="53">
        <v>1</v>
      </c>
      <c r="J927" s="53">
        <v>88</v>
      </c>
      <c r="K927" s="53">
        <v>7</v>
      </c>
      <c r="L927" s="53">
        <v>30</v>
      </c>
      <c r="M927" s="53">
        <v>5</v>
      </c>
      <c r="N927" s="53">
        <v>2</v>
      </c>
      <c r="O927" s="53">
        <v>0</v>
      </c>
      <c r="P927" s="53">
        <v>81</v>
      </c>
      <c r="Q927" s="53">
        <v>35</v>
      </c>
      <c r="R927" s="53">
        <v>36</v>
      </c>
      <c r="S927" s="53">
        <v>27</v>
      </c>
      <c r="T927" s="56"/>
      <c r="U927" s="57"/>
      <c r="V927" s="53">
        <v>18</v>
      </c>
      <c r="W927" s="58">
        <f t="shared" si="145"/>
        <v>2835</v>
      </c>
      <c r="X927" s="59">
        <f t="shared" si="146"/>
        <v>0.78749999999999998</v>
      </c>
      <c r="Y927" s="59">
        <f t="shared" si="147"/>
        <v>7.2125000000000004</v>
      </c>
      <c r="Z927" s="59">
        <f t="shared" si="148"/>
        <v>1</v>
      </c>
      <c r="AA927" s="60">
        <f t="shared" si="149"/>
        <v>9.7222222222222224E-3</v>
      </c>
    </row>
    <row r="928" spans="2:27" x14ac:dyDescent="0.3">
      <c r="B928" s="45">
        <v>92750</v>
      </c>
      <c r="C928" s="46">
        <v>43314</v>
      </c>
      <c r="D928" s="47">
        <f t="shared" si="143"/>
        <v>2018</v>
      </c>
      <c r="E928" s="46" t="str">
        <f t="shared" si="140"/>
        <v>Q3-2018</v>
      </c>
      <c r="F928" s="46" t="str">
        <f t="shared" si="141"/>
        <v>August</v>
      </c>
      <c r="G928" s="47">
        <f t="shared" si="144"/>
        <v>31</v>
      </c>
      <c r="H928" s="46" t="str">
        <f t="shared" si="142"/>
        <v>Thursday</v>
      </c>
      <c r="I928" s="45">
        <v>2</v>
      </c>
      <c r="J928" s="45">
        <v>86</v>
      </c>
      <c r="K928" s="45">
        <v>9</v>
      </c>
      <c r="L928" s="45">
        <v>30</v>
      </c>
      <c r="M928" s="45">
        <v>5</v>
      </c>
      <c r="N928" s="45">
        <v>2</v>
      </c>
      <c r="O928" s="45">
        <v>0</v>
      </c>
      <c r="P928" s="45">
        <v>79</v>
      </c>
      <c r="Q928" s="45">
        <v>34</v>
      </c>
      <c r="R928" s="45">
        <v>34</v>
      </c>
      <c r="S928" s="45">
        <v>27</v>
      </c>
      <c r="T928" s="48"/>
      <c r="U928" s="49"/>
      <c r="V928" s="45">
        <v>18</v>
      </c>
      <c r="W928" s="50">
        <f t="shared" si="145"/>
        <v>2686</v>
      </c>
      <c r="X928" s="51">
        <f t="shared" si="146"/>
        <v>0.74611111111111106</v>
      </c>
      <c r="Y928" s="51">
        <f t="shared" si="147"/>
        <v>7.2538888888888886</v>
      </c>
      <c r="Z928" s="51">
        <f t="shared" si="148"/>
        <v>1</v>
      </c>
      <c r="AA928" s="52">
        <f t="shared" si="149"/>
        <v>9.4444444444444445E-3</v>
      </c>
    </row>
    <row r="929" spans="2:27" x14ac:dyDescent="0.3">
      <c r="B929" s="53">
        <v>92751</v>
      </c>
      <c r="C929" s="54">
        <v>43315</v>
      </c>
      <c r="D929" s="55">
        <f t="shared" si="143"/>
        <v>2018</v>
      </c>
      <c r="E929" s="54" t="str">
        <f t="shared" si="140"/>
        <v>Q3-2018</v>
      </c>
      <c r="F929" s="54" t="str">
        <f t="shared" si="141"/>
        <v>August</v>
      </c>
      <c r="G929" s="55">
        <f t="shared" si="144"/>
        <v>31</v>
      </c>
      <c r="H929" s="54" t="str">
        <f t="shared" si="142"/>
        <v>Friday</v>
      </c>
      <c r="I929" s="53">
        <v>1</v>
      </c>
      <c r="J929" s="53">
        <v>92</v>
      </c>
      <c r="K929" s="53">
        <v>6</v>
      </c>
      <c r="L929" s="53">
        <v>30</v>
      </c>
      <c r="M929" s="53">
        <v>4</v>
      </c>
      <c r="N929" s="53">
        <v>3</v>
      </c>
      <c r="O929" s="53">
        <v>0</v>
      </c>
      <c r="P929" s="53">
        <v>85</v>
      </c>
      <c r="Q929" s="53">
        <v>31</v>
      </c>
      <c r="R929" s="53">
        <v>37</v>
      </c>
      <c r="S929" s="53">
        <v>28</v>
      </c>
      <c r="T929" s="56"/>
      <c r="U929" s="57"/>
      <c r="V929" s="53">
        <v>20</v>
      </c>
      <c r="W929" s="58">
        <f t="shared" si="145"/>
        <v>2635</v>
      </c>
      <c r="X929" s="59">
        <f t="shared" si="146"/>
        <v>0.7319444444444444</v>
      </c>
      <c r="Y929" s="59">
        <f t="shared" si="147"/>
        <v>7.2680555555555557</v>
      </c>
      <c r="Z929" s="59">
        <f t="shared" si="148"/>
        <v>1</v>
      </c>
      <c r="AA929" s="60">
        <f t="shared" si="149"/>
        <v>8.611111111111111E-3</v>
      </c>
    </row>
    <row r="930" spans="2:27" x14ac:dyDescent="0.3">
      <c r="B930" s="45">
        <v>92752</v>
      </c>
      <c r="C930" s="46">
        <v>43315</v>
      </c>
      <c r="D930" s="47">
        <f t="shared" si="143"/>
        <v>2018</v>
      </c>
      <c r="E930" s="46" t="str">
        <f t="shared" si="140"/>
        <v>Q3-2018</v>
      </c>
      <c r="F930" s="46" t="str">
        <f t="shared" si="141"/>
        <v>August</v>
      </c>
      <c r="G930" s="47">
        <f t="shared" si="144"/>
        <v>31</v>
      </c>
      <c r="H930" s="46" t="str">
        <f t="shared" si="142"/>
        <v>Friday</v>
      </c>
      <c r="I930" s="45">
        <v>2</v>
      </c>
      <c r="J930" s="45">
        <v>91</v>
      </c>
      <c r="K930" s="45">
        <v>8</v>
      </c>
      <c r="L930" s="45">
        <v>30</v>
      </c>
      <c r="M930" s="45">
        <v>5</v>
      </c>
      <c r="N930" s="45">
        <v>3</v>
      </c>
      <c r="O930" s="45">
        <v>0</v>
      </c>
      <c r="P930" s="45">
        <v>83</v>
      </c>
      <c r="Q930" s="45">
        <v>30</v>
      </c>
      <c r="R930" s="45">
        <v>35</v>
      </c>
      <c r="S930" s="45">
        <v>29</v>
      </c>
      <c r="T930" s="48"/>
      <c r="U930" s="49"/>
      <c r="V930" s="45">
        <v>19</v>
      </c>
      <c r="W930" s="50">
        <f t="shared" si="145"/>
        <v>2490</v>
      </c>
      <c r="X930" s="51">
        <f t="shared" si="146"/>
        <v>0.69166666666666665</v>
      </c>
      <c r="Y930" s="51">
        <f t="shared" si="147"/>
        <v>7.3083333333333336</v>
      </c>
      <c r="Z930" s="51">
        <f t="shared" si="148"/>
        <v>1</v>
      </c>
      <c r="AA930" s="52">
        <f t="shared" si="149"/>
        <v>8.3333333333333332E-3</v>
      </c>
    </row>
    <row r="931" spans="2:27" x14ac:dyDescent="0.3">
      <c r="B931" s="53">
        <v>92753</v>
      </c>
      <c r="C931" s="54">
        <v>43316</v>
      </c>
      <c r="D931" s="55">
        <f t="shared" si="143"/>
        <v>2018</v>
      </c>
      <c r="E931" s="54" t="str">
        <f t="shared" si="140"/>
        <v>Q3-2018</v>
      </c>
      <c r="F931" s="54" t="str">
        <f t="shared" si="141"/>
        <v>August</v>
      </c>
      <c r="G931" s="55">
        <f t="shared" si="144"/>
        <v>31</v>
      </c>
      <c r="H931" s="54" t="str">
        <f t="shared" si="142"/>
        <v>Saturday</v>
      </c>
      <c r="I931" s="53">
        <v>1</v>
      </c>
      <c r="J931" s="53">
        <v>87</v>
      </c>
      <c r="K931" s="53">
        <v>9</v>
      </c>
      <c r="L931" s="53">
        <v>30</v>
      </c>
      <c r="M931" s="53">
        <v>4</v>
      </c>
      <c r="N931" s="53">
        <v>3</v>
      </c>
      <c r="O931" s="53">
        <v>0</v>
      </c>
      <c r="P931" s="53">
        <v>80</v>
      </c>
      <c r="Q931" s="53">
        <v>31</v>
      </c>
      <c r="R931" s="53">
        <v>34</v>
      </c>
      <c r="S931" s="53">
        <v>25</v>
      </c>
      <c r="T931" s="56"/>
      <c r="U931" s="57"/>
      <c r="V931" s="53">
        <v>21</v>
      </c>
      <c r="W931" s="58">
        <f t="shared" si="145"/>
        <v>2480</v>
      </c>
      <c r="X931" s="59">
        <f t="shared" si="146"/>
        <v>0.68888888888888888</v>
      </c>
      <c r="Y931" s="59">
        <f t="shared" si="147"/>
        <v>7.3111111111111109</v>
      </c>
      <c r="Z931" s="59">
        <f t="shared" si="148"/>
        <v>1</v>
      </c>
      <c r="AA931" s="60">
        <f t="shared" si="149"/>
        <v>8.611111111111111E-3</v>
      </c>
    </row>
    <row r="932" spans="2:27" x14ac:dyDescent="0.3">
      <c r="B932" s="45">
        <v>92754</v>
      </c>
      <c r="C932" s="46">
        <v>43318</v>
      </c>
      <c r="D932" s="47">
        <f t="shared" si="143"/>
        <v>2018</v>
      </c>
      <c r="E932" s="46" t="str">
        <f t="shared" si="140"/>
        <v>Q3-2018</v>
      </c>
      <c r="F932" s="46" t="str">
        <f t="shared" si="141"/>
        <v>August</v>
      </c>
      <c r="G932" s="47">
        <f t="shared" si="144"/>
        <v>32</v>
      </c>
      <c r="H932" s="46" t="str">
        <f t="shared" si="142"/>
        <v>Monday</v>
      </c>
      <c r="I932" s="45">
        <v>1</v>
      </c>
      <c r="J932" s="45">
        <v>86</v>
      </c>
      <c r="K932" s="45">
        <v>6</v>
      </c>
      <c r="L932" s="45">
        <v>30</v>
      </c>
      <c r="M932" s="45">
        <v>4</v>
      </c>
      <c r="N932" s="45">
        <v>2</v>
      </c>
      <c r="O932" s="45">
        <v>0</v>
      </c>
      <c r="P932" s="45">
        <v>80</v>
      </c>
      <c r="Q932" s="45">
        <v>31</v>
      </c>
      <c r="R932" s="45">
        <v>35</v>
      </c>
      <c r="S932" s="45">
        <v>28</v>
      </c>
      <c r="T932" s="48"/>
      <c r="U932" s="49"/>
      <c r="V932" s="45">
        <v>17</v>
      </c>
      <c r="W932" s="50">
        <f t="shared" si="145"/>
        <v>2480</v>
      </c>
      <c r="X932" s="51">
        <f t="shared" si="146"/>
        <v>0.68888888888888888</v>
      </c>
      <c r="Y932" s="51">
        <f t="shared" si="147"/>
        <v>7.3111111111111109</v>
      </c>
      <c r="Z932" s="51">
        <f t="shared" si="148"/>
        <v>1</v>
      </c>
      <c r="AA932" s="52">
        <f t="shared" si="149"/>
        <v>8.611111111111111E-3</v>
      </c>
    </row>
    <row r="933" spans="2:27" x14ac:dyDescent="0.3">
      <c r="B933" s="53">
        <v>92755</v>
      </c>
      <c r="C933" s="54">
        <v>43318</v>
      </c>
      <c r="D933" s="55">
        <f t="shared" si="143"/>
        <v>2018</v>
      </c>
      <c r="E933" s="54" t="str">
        <f t="shared" si="140"/>
        <v>Q3-2018</v>
      </c>
      <c r="F933" s="54" t="str">
        <f t="shared" si="141"/>
        <v>August</v>
      </c>
      <c r="G933" s="55">
        <f t="shared" si="144"/>
        <v>32</v>
      </c>
      <c r="H933" s="54" t="str">
        <f t="shared" si="142"/>
        <v>Monday</v>
      </c>
      <c r="I933" s="53">
        <v>2</v>
      </c>
      <c r="J933" s="53">
        <v>85</v>
      </c>
      <c r="K933" s="53">
        <v>7</v>
      </c>
      <c r="L933" s="53">
        <v>30</v>
      </c>
      <c r="M933" s="53">
        <v>4</v>
      </c>
      <c r="N933" s="53">
        <v>3</v>
      </c>
      <c r="O933" s="53">
        <v>0</v>
      </c>
      <c r="P933" s="53">
        <v>78</v>
      </c>
      <c r="Q933" s="53">
        <v>33</v>
      </c>
      <c r="R933" s="53">
        <v>34</v>
      </c>
      <c r="S933" s="53">
        <v>27</v>
      </c>
      <c r="T933" s="56"/>
      <c r="U933" s="57"/>
      <c r="V933" s="53">
        <v>17</v>
      </c>
      <c r="W933" s="58">
        <f t="shared" si="145"/>
        <v>2574</v>
      </c>
      <c r="X933" s="59">
        <f t="shared" si="146"/>
        <v>0.71499999999999997</v>
      </c>
      <c r="Y933" s="59">
        <f t="shared" si="147"/>
        <v>7.2850000000000001</v>
      </c>
      <c r="Z933" s="59">
        <f t="shared" si="148"/>
        <v>1</v>
      </c>
      <c r="AA933" s="60">
        <f t="shared" si="149"/>
        <v>9.1666666666666667E-3</v>
      </c>
    </row>
    <row r="934" spans="2:27" x14ac:dyDescent="0.3">
      <c r="B934" s="45">
        <v>92756</v>
      </c>
      <c r="C934" s="46">
        <v>43319</v>
      </c>
      <c r="D934" s="47">
        <f t="shared" si="143"/>
        <v>2018</v>
      </c>
      <c r="E934" s="46" t="str">
        <f t="shared" si="140"/>
        <v>Q3-2018</v>
      </c>
      <c r="F934" s="46" t="str">
        <f t="shared" si="141"/>
        <v>August</v>
      </c>
      <c r="G934" s="47">
        <f t="shared" si="144"/>
        <v>32</v>
      </c>
      <c r="H934" s="46" t="str">
        <f t="shared" si="142"/>
        <v>Tuesday</v>
      </c>
      <c r="I934" s="45">
        <v>1</v>
      </c>
      <c r="J934" s="45">
        <v>82</v>
      </c>
      <c r="K934" s="45">
        <v>6</v>
      </c>
      <c r="L934" s="45">
        <v>30</v>
      </c>
      <c r="M934" s="45">
        <v>4</v>
      </c>
      <c r="N934" s="45">
        <v>2</v>
      </c>
      <c r="O934" s="45">
        <v>0</v>
      </c>
      <c r="P934" s="45">
        <v>76</v>
      </c>
      <c r="Q934" s="45">
        <v>31</v>
      </c>
      <c r="R934" s="45">
        <v>35</v>
      </c>
      <c r="S934" s="45">
        <v>24</v>
      </c>
      <c r="T934" s="48"/>
      <c r="U934" s="49"/>
      <c r="V934" s="45">
        <v>17</v>
      </c>
      <c r="W934" s="50">
        <f t="shared" si="145"/>
        <v>2356</v>
      </c>
      <c r="X934" s="51">
        <f t="shared" si="146"/>
        <v>0.6544444444444445</v>
      </c>
      <c r="Y934" s="51">
        <f t="shared" si="147"/>
        <v>7.3455555555555554</v>
      </c>
      <c r="Z934" s="51">
        <f t="shared" si="148"/>
        <v>1</v>
      </c>
      <c r="AA934" s="52">
        <f t="shared" si="149"/>
        <v>8.611111111111111E-3</v>
      </c>
    </row>
    <row r="935" spans="2:27" x14ac:dyDescent="0.3">
      <c r="B935" s="53">
        <v>92757</v>
      </c>
      <c r="C935" s="54">
        <v>43319</v>
      </c>
      <c r="D935" s="55">
        <f t="shared" si="143"/>
        <v>2018</v>
      </c>
      <c r="E935" s="54" t="str">
        <f t="shared" si="140"/>
        <v>Q3-2018</v>
      </c>
      <c r="F935" s="54" t="str">
        <f t="shared" si="141"/>
        <v>August</v>
      </c>
      <c r="G935" s="55">
        <f t="shared" si="144"/>
        <v>32</v>
      </c>
      <c r="H935" s="54" t="str">
        <f t="shared" si="142"/>
        <v>Tuesday</v>
      </c>
      <c r="I935" s="53">
        <v>2</v>
      </c>
      <c r="J935" s="53">
        <v>88</v>
      </c>
      <c r="K935" s="53">
        <v>7</v>
      </c>
      <c r="L935" s="53">
        <v>30</v>
      </c>
      <c r="M935" s="53">
        <v>5</v>
      </c>
      <c r="N935" s="53">
        <v>2</v>
      </c>
      <c r="O935" s="53">
        <v>0</v>
      </c>
      <c r="P935" s="53">
        <v>81</v>
      </c>
      <c r="Q935" s="53">
        <v>33</v>
      </c>
      <c r="R935" s="53">
        <v>35</v>
      </c>
      <c r="S935" s="53">
        <v>29</v>
      </c>
      <c r="T935" s="56"/>
      <c r="U935" s="57"/>
      <c r="V935" s="53">
        <v>17</v>
      </c>
      <c r="W935" s="58">
        <f t="shared" si="145"/>
        <v>2673</v>
      </c>
      <c r="X935" s="59">
        <f t="shared" si="146"/>
        <v>0.74250000000000005</v>
      </c>
      <c r="Y935" s="59">
        <f t="shared" si="147"/>
        <v>7.2575000000000003</v>
      </c>
      <c r="Z935" s="59">
        <f t="shared" si="148"/>
        <v>1</v>
      </c>
      <c r="AA935" s="60">
        <f t="shared" si="149"/>
        <v>9.1666666666666667E-3</v>
      </c>
    </row>
    <row r="936" spans="2:27" x14ac:dyDescent="0.3">
      <c r="B936" s="45">
        <v>92758</v>
      </c>
      <c r="C936" s="46">
        <v>43320</v>
      </c>
      <c r="D936" s="47">
        <f t="shared" si="143"/>
        <v>2018</v>
      </c>
      <c r="E936" s="46" t="str">
        <f t="shared" si="140"/>
        <v>Q3-2018</v>
      </c>
      <c r="F936" s="46" t="str">
        <f t="shared" si="141"/>
        <v>August</v>
      </c>
      <c r="G936" s="47">
        <f t="shared" si="144"/>
        <v>32</v>
      </c>
      <c r="H936" s="46" t="str">
        <f t="shared" si="142"/>
        <v>Wednesday</v>
      </c>
      <c r="I936" s="45">
        <v>1</v>
      </c>
      <c r="J936" s="45">
        <v>87</v>
      </c>
      <c r="K936" s="45">
        <v>8</v>
      </c>
      <c r="L936" s="45">
        <v>30</v>
      </c>
      <c r="M936" s="45">
        <v>5</v>
      </c>
      <c r="N936" s="45">
        <v>2</v>
      </c>
      <c r="O936" s="45">
        <v>0</v>
      </c>
      <c r="P936" s="45">
        <v>80</v>
      </c>
      <c r="Q936" s="45">
        <v>33</v>
      </c>
      <c r="R936" s="45">
        <v>35</v>
      </c>
      <c r="S936" s="45">
        <v>25</v>
      </c>
      <c r="T936" s="48"/>
      <c r="U936" s="49"/>
      <c r="V936" s="45">
        <v>20</v>
      </c>
      <c r="W936" s="50">
        <f t="shared" si="145"/>
        <v>2640</v>
      </c>
      <c r="X936" s="51">
        <f t="shared" si="146"/>
        <v>0.73333333333333328</v>
      </c>
      <c r="Y936" s="51">
        <f t="shared" si="147"/>
        <v>7.2666666666666666</v>
      </c>
      <c r="Z936" s="51">
        <f t="shared" si="148"/>
        <v>1</v>
      </c>
      <c r="AA936" s="52">
        <f t="shared" si="149"/>
        <v>9.1666666666666667E-3</v>
      </c>
    </row>
    <row r="937" spans="2:27" x14ac:dyDescent="0.3">
      <c r="B937" s="53">
        <v>92759</v>
      </c>
      <c r="C937" s="54">
        <v>43320</v>
      </c>
      <c r="D937" s="55">
        <f t="shared" si="143"/>
        <v>2018</v>
      </c>
      <c r="E937" s="54" t="str">
        <f t="shared" si="140"/>
        <v>Q3-2018</v>
      </c>
      <c r="F937" s="54" t="str">
        <f t="shared" si="141"/>
        <v>August</v>
      </c>
      <c r="G937" s="55">
        <f t="shared" si="144"/>
        <v>32</v>
      </c>
      <c r="H937" s="54" t="str">
        <f t="shared" si="142"/>
        <v>Wednesday</v>
      </c>
      <c r="I937" s="53">
        <v>2</v>
      </c>
      <c r="J937" s="53">
        <v>89</v>
      </c>
      <c r="K937" s="53">
        <v>7</v>
      </c>
      <c r="L937" s="53">
        <v>30</v>
      </c>
      <c r="M937" s="53">
        <v>4</v>
      </c>
      <c r="N937" s="53">
        <v>2</v>
      </c>
      <c r="O937" s="53">
        <v>0</v>
      </c>
      <c r="P937" s="53">
        <v>83</v>
      </c>
      <c r="Q937" s="53">
        <v>35</v>
      </c>
      <c r="R937" s="53">
        <v>36</v>
      </c>
      <c r="S937" s="53">
        <v>30</v>
      </c>
      <c r="T937" s="56"/>
      <c r="U937" s="57"/>
      <c r="V937" s="53">
        <v>17</v>
      </c>
      <c r="W937" s="58">
        <f t="shared" si="145"/>
        <v>2905</v>
      </c>
      <c r="X937" s="59">
        <f t="shared" si="146"/>
        <v>0.80694444444444446</v>
      </c>
      <c r="Y937" s="59">
        <f t="shared" si="147"/>
        <v>7.1930555555555555</v>
      </c>
      <c r="Z937" s="59">
        <f t="shared" si="148"/>
        <v>1</v>
      </c>
      <c r="AA937" s="60">
        <f t="shared" si="149"/>
        <v>9.7222222222222224E-3</v>
      </c>
    </row>
    <row r="938" spans="2:27" x14ac:dyDescent="0.3">
      <c r="B938" s="45">
        <v>92760</v>
      </c>
      <c r="C938" s="46">
        <v>43321</v>
      </c>
      <c r="D938" s="47">
        <f t="shared" si="143"/>
        <v>2018</v>
      </c>
      <c r="E938" s="46" t="str">
        <f t="shared" si="140"/>
        <v>Q3-2018</v>
      </c>
      <c r="F938" s="46" t="str">
        <f t="shared" si="141"/>
        <v>August</v>
      </c>
      <c r="G938" s="47">
        <f t="shared" si="144"/>
        <v>32</v>
      </c>
      <c r="H938" s="46" t="str">
        <f t="shared" si="142"/>
        <v>Thursday</v>
      </c>
      <c r="I938" s="45">
        <v>1</v>
      </c>
      <c r="J938" s="45">
        <v>88</v>
      </c>
      <c r="K938" s="45">
        <v>8</v>
      </c>
      <c r="L938" s="45">
        <v>30</v>
      </c>
      <c r="M938" s="45">
        <v>4</v>
      </c>
      <c r="N938" s="45">
        <v>2</v>
      </c>
      <c r="O938" s="45">
        <v>0</v>
      </c>
      <c r="P938" s="45">
        <v>82</v>
      </c>
      <c r="Q938" s="45">
        <v>35</v>
      </c>
      <c r="R938" s="45">
        <v>35</v>
      </c>
      <c r="S938" s="45">
        <v>27</v>
      </c>
      <c r="T938" s="48"/>
      <c r="U938" s="49"/>
      <c r="V938" s="45">
        <v>20</v>
      </c>
      <c r="W938" s="50">
        <f t="shared" si="145"/>
        <v>2870</v>
      </c>
      <c r="X938" s="51">
        <f t="shared" si="146"/>
        <v>0.79722222222222228</v>
      </c>
      <c r="Y938" s="51">
        <f t="shared" si="147"/>
        <v>7.2027777777777775</v>
      </c>
      <c r="Z938" s="51">
        <f t="shared" si="148"/>
        <v>1</v>
      </c>
      <c r="AA938" s="52">
        <f t="shared" si="149"/>
        <v>9.7222222222222224E-3</v>
      </c>
    </row>
    <row r="939" spans="2:27" x14ac:dyDescent="0.3">
      <c r="B939" s="53">
        <v>92761</v>
      </c>
      <c r="C939" s="54">
        <v>43321</v>
      </c>
      <c r="D939" s="55">
        <f t="shared" si="143"/>
        <v>2018</v>
      </c>
      <c r="E939" s="54" t="str">
        <f t="shared" si="140"/>
        <v>Q3-2018</v>
      </c>
      <c r="F939" s="54" t="str">
        <f t="shared" si="141"/>
        <v>August</v>
      </c>
      <c r="G939" s="55">
        <f t="shared" si="144"/>
        <v>32</v>
      </c>
      <c r="H939" s="54" t="str">
        <f t="shared" si="142"/>
        <v>Thursday</v>
      </c>
      <c r="I939" s="53">
        <v>2</v>
      </c>
      <c r="J939" s="53">
        <v>87</v>
      </c>
      <c r="K939" s="53">
        <v>6</v>
      </c>
      <c r="L939" s="53">
        <v>30</v>
      </c>
      <c r="M939" s="53">
        <v>4</v>
      </c>
      <c r="N939" s="53">
        <v>3</v>
      </c>
      <c r="O939" s="53">
        <v>0</v>
      </c>
      <c r="P939" s="53">
        <v>80</v>
      </c>
      <c r="Q939" s="53">
        <v>33</v>
      </c>
      <c r="R939" s="53">
        <v>35</v>
      </c>
      <c r="S939" s="53">
        <v>27</v>
      </c>
      <c r="T939" s="56"/>
      <c r="U939" s="57"/>
      <c r="V939" s="53">
        <v>18</v>
      </c>
      <c r="W939" s="58">
        <f t="shared" si="145"/>
        <v>2640</v>
      </c>
      <c r="X939" s="59">
        <f t="shared" si="146"/>
        <v>0.73333333333333328</v>
      </c>
      <c r="Y939" s="59">
        <f t="shared" si="147"/>
        <v>7.2666666666666666</v>
      </c>
      <c r="Z939" s="59">
        <f t="shared" si="148"/>
        <v>1</v>
      </c>
      <c r="AA939" s="60">
        <f t="shared" si="149"/>
        <v>9.1666666666666667E-3</v>
      </c>
    </row>
    <row r="940" spans="2:27" x14ac:dyDescent="0.3">
      <c r="B940" s="45">
        <v>92762</v>
      </c>
      <c r="C940" s="46">
        <v>43322</v>
      </c>
      <c r="D940" s="47">
        <f t="shared" si="143"/>
        <v>2018</v>
      </c>
      <c r="E940" s="46" t="str">
        <f t="shared" si="140"/>
        <v>Q3-2018</v>
      </c>
      <c r="F940" s="46" t="str">
        <f t="shared" si="141"/>
        <v>August</v>
      </c>
      <c r="G940" s="47">
        <f t="shared" si="144"/>
        <v>32</v>
      </c>
      <c r="H940" s="46" t="str">
        <f t="shared" si="142"/>
        <v>Friday</v>
      </c>
      <c r="I940" s="45">
        <v>1</v>
      </c>
      <c r="J940" s="45">
        <v>90</v>
      </c>
      <c r="K940" s="45">
        <v>7</v>
      </c>
      <c r="L940" s="45">
        <v>30</v>
      </c>
      <c r="M940" s="45">
        <v>4</v>
      </c>
      <c r="N940" s="45">
        <v>2</v>
      </c>
      <c r="O940" s="45">
        <v>0</v>
      </c>
      <c r="P940" s="45">
        <v>84</v>
      </c>
      <c r="Q940" s="45">
        <v>31</v>
      </c>
      <c r="R940" s="45">
        <v>36</v>
      </c>
      <c r="S940" s="45">
        <v>28</v>
      </c>
      <c r="T940" s="48"/>
      <c r="U940" s="49"/>
      <c r="V940" s="45">
        <v>20</v>
      </c>
      <c r="W940" s="50">
        <f t="shared" si="145"/>
        <v>2604</v>
      </c>
      <c r="X940" s="51">
        <f t="shared" si="146"/>
        <v>0.72333333333333338</v>
      </c>
      <c r="Y940" s="51">
        <f t="shared" si="147"/>
        <v>7.2766666666666664</v>
      </c>
      <c r="Z940" s="51">
        <f t="shared" si="148"/>
        <v>1</v>
      </c>
      <c r="AA940" s="52">
        <f t="shared" si="149"/>
        <v>8.611111111111111E-3</v>
      </c>
    </row>
    <row r="941" spans="2:27" x14ac:dyDescent="0.3">
      <c r="B941" s="53">
        <v>92763</v>
      </c>
      <c r="C941" s="54">
        <v>43322</v>
      </c>
      <c r="D941" s="55">
        <f t="shared" si="143"/>
        <v>2018</v>
      </c>
      <c r="E941" s="54" t="str">
        <f t="shared" si="140"/>
        <v>Q3-2018</v>
      </c>
      <c r="F941" s="54" t="str">
        <f t="shared" si="141"/>
        <v>August</v>
      </c>
      <c r="G941" s="55">
        <f t="shared" si="144"/>
        <v>32</v>
      </c>
      <c r="H941" s="54" t="str">
        <f t="shared" si="142"/>
        <v>Friday</v>
      </c>
      <c r="I941" s="53">
        <v>2</v>
      </c>
      <c r="J941" s="53">
        <v>88</v>
      </c>
      <c r="K941" s="53">
        <v>6</v>
      </c>
      <c r="L941" s="53">
        <v>30</v>
      </c>
      <c r="M941" s="53">
        <v>5</v>
      </c>
      <c r="N941" s="53">
        <v>3</v>
      </c>
      <c r="O941" s="53">
        <v>0</v>
      </c>
      <c r="P941" s="53">
        <v>80</v>
      </c>
      <c r="Q941" s="53">
        <v>30</v>
      </c>
      <c r="R941" s="53">
        <v>34</v>
      </c>
      <c r="S941" s="53">
        <v>28</v>
      </c>
      <c r="T941" s="56"/>
      <c r="U941" s="57"/>
      <c r="V941" s="53">
        <v>18</v>
      </c>
      <c r="W941" s="58">
        <f t="shared" si="145"/>
        <v>2400</v>
      </c>
      <c r="X941" s="59">
        <f t="shared" si="146"/>
        <v>0.66666666666666663</v>
      </c>
      <c r="Y941" s="59">
        <f t="shared" si="147"/>
        <v>7.333333333333333</v>
      </c>
      <c r="Z941" s="59">
        <f t="shared" si="148"/>
        <v>1</v>
      </c>
      <c r="AA941" s="60">
        <f t="shared" si="149"/>
        <v>8.3333333333333332E-3</v>
      </c>
    </row>
    <row r="942" spans="2:27" x14ac:dyDescent="0.3">
      <c r="B942" s="45">
        <v>92764</v>
      </c>
      <c r="C942" s="46">
        <v>43323</v>
      </c>
      <c r="D942" s="47">
        <f t="shared" si="143"/>
        <v>2018</v>
      </c>
      <c r="E942" s="46" t="str">
        <f t="shared" si="140"/>
        <v>Q3-2018</v>
      </c>
      <c r="F942" s="46" t="str">
        <f t="shared" si="141"/>
        <v>August</v>
      </c>
      <c r="G942" s="47">
        <f t="shared" si="144"/>
        <v>32</v>
      </c>
      <c r="H942" s="46" t="str">
        <f t="shared" si="142"/>
        <v>Saturday</v>
      </c>
      <c r="I942" s="45">
        <v>1</v>
      </c>
      <c r="J942" s="45">
        <v>87</v>
      </c>
      <c r="K942" s="45">
        <v>9</v>
      </c>
      <c r="L942" s="45">
        <v>30</v>
      </c>
      <c r="M942" s="45">
        <v>4</v>
      </c>
      <c r="N942" s="45">
        <v>3</v>
      </c>
      <c r="O942" s="45">
        <v>0</v>
      </c>
      <c r="P942" s="45">
        <v>80</v>
      </c>
      <c r="Q942" s="45">
        <v>32</v>
      </c>
      <c r="R942" s="45">
        <v>36</v>
      </c>
      <c r="S942" s="45">
        <v>25</v>
      </c>
      <c r="T942" s="48"/>
      <c r="U942" s="49"/>
      <c r="V942" s="45">
        <v>19</v>
      </c>
      <c r="W942" s="50">
        <f t="shared" si="145"/>
        <v>2560</v>
      </c>
      <c r="X942" s="51">
        <f t="shared" si="146"/>
        <v>0.71111111111111114</v>
      </c>
      <c r="Y942" s="51">
        <f t="shared" si="147"/>
        <v>7.2888888888888888</v>
      </c>
      <c r="Z942" s="51">
        <f t="shared" si="148"/>
        <v>1</v>
      </c>
      <c r="AA942" s="52">
        <f t="shared" si="149"/>
        <v>8.8888888888888889E-3</v>
      </c>
    </row>
    <row r="943" spans="2:27" x14ac:dyDescent="0.3">
      <c r="B943" s="53">
        <v>92765</v>
      </c>
      <c r="C943" s="54">
        <v>43325</v>
      </c>
      <c r="D943" s="55">
        <f t="shared" si="143"/>
        <v>2018</v>
      </c>
      <c r="E943" s="54" t="str">
        <f t="shared" si="140"/>
        <v>Q3-2018</v>
      </c>
      <c r="F943" s="54" t="str">
        <f t="shared" si="141"/>
        <v>August</v>
      </c>
      <c r="G943" s="55">
        <f t="shared" si="144"/>
        <v>33</v>
      </c>
      <c r="H943" s="54" t="str">
        <f t="shared" si="142"/>
        <v>Monday</v>
      </c>
      <c r="I943" s="53">
        <v>1</v>
      </c>
      <c r="J943" s="53">
        <v>87</v>
      </c>
      <c r="K943" s="53">
        <v>8</v>
      </c>
      <c r="L943" s="53">
        <v>30</v>
      </c>
      <c r="M943" s="53">
        <v>5</v>
      </c>
      <c r="N943" s="53">
        <v>3</v>
      </c>
      <c r="O943" s="53">
        <v>0</v>
      </c>
      <c r="P943" s="53">
        <v>79</v>
      </c>
      <c r="Q943" s="53">
        <v>31</v>
      </c>
      <c r="R943" s="53">
        <v>35</v>
      </c>
      <c r="S943" s="53">
        <v>27</v>
      </c>
      <c r="T943" s="56"/>
      <c r="U943" s="57"/>
      <c r="V943" s="53">
        <v>17</v>
      </c>
      <c r="W943" s="58">
        <f t="shared" si="145"/>
        <v>2449</v>
      </c>
      <c r="X943" s="59">
        <f t="shared" si="146"/>
        <v>0.68027777777777776</v>
      </c>
      <c r="Y943" s="59">
        <f t="shared" si="147"/>
        <v>7.3197222222222225</v>
      </c>
      <c r="Z943" s="59">
        <f t="shared" si="148"/>
        <v>1</v>
      </c>
      <c r="AA943" s="60">
        <f t="shared" si="149"/>
        <v>8.611111111111111E-3</v>
      </c>
    </row>
    <row r="944" spans="2:27" x14ac:dyDescent="0.3">
      <c r="B944" s="45">
        <v>92766</v>
      </c>
      <c r="C944" s="46">
        <v>43325</v>
      </c>
      <c r="D944" s="47">
        <f t="shared" si="143"/>
        <v>2018</v>
      </c>
      <c r="E944" s="46" t="str">
        <f t="shared" si="140"/>
        <v>Q3-2018</v>
      </c>
      <c r="F944" s="46" t="str">
        <f t="shared" si="141"/>
        <v>August</v>
      </c>
      <c r="G944" s="47">
        <f t="shared" si="144"/>
        <v>33</v>
      </c>
      <c r="H944" s="46" t="str">
        <f t="shared" si="142"/>
        <v>Monday</v>
      </c>
      <c r="I944" s="45">
        <v>2</v>
      </c>
      <c r="J944" s="45">
        <v>88</v>
      </c>
      <c r="K944" s="45">
        <v>8</v>
      </c>
      <c r="L944" s="45">
        <v>30</v>
      </c>
      <c r="M944" s="45">
        <v>5</v>
      </c>
      <c r="N944" s="45">
        <v>3</v>
      </c>
      <c r="O944" s="45">
        <v>0</v>
      </c>
      <c r="P944" s="45">
        <v>80</v>
      </c>
      <c r="Q944" s="45">
        <v>34</v>
      </c>
      <c r="R944" s="45">
        <v>34</v>
      </c>
      <c r="S944" s="45">
        <v>28</v>
      </c>
      <c r="T944" s="48"/>
      <c r="U944" s="49"/>
      <c r="V944" s="45">
        <v>18</v>
      </c>
      <c r="W944" s="50">
        <f t="shared" si="145"/>
        <v>2720</v>
      </c>
      <c r="X944" s="51">
        <f t="shared" si="146"/>
        <v>0.75555555555555554</v>
      </c>
      <c r="Y944" s="51">
        <f t="shared" si="147"/>
        <v>7.2444444444444445</v>
      </c>
      <c r="Z944" s="51">
        <f t="shared" si="148"/>
        <v>1</v>
      </c>
      <c r="AA944" s="52">
        <f t="shared" si="149"/>
        <v>9.4444444444444445E-3</v>
      </c>
    </row>
    <row r="945" spans="2:27" x14ac:dyDescent="0.3">
      <c r="B945" s="53">
        <v>92767</v>
      </c>
      <c r="C945" s="54">
        <v>43326</v>
      </c>
      <c r="D945" s="55">
        <f t="shared" si="143"/>
        <v>2018</v>
      </c>
      <c r="E945" s="54" t="str">
        <f t="shared" si="140"/>
        <v>Q3-2018</v>
      </c>
      <c r="F945" s="54" t="str">
        <f t="shared" si="141"/>
        <v>August</v>
      </c>
      <c r="G945" s="55">
        <f t="shared" si="144"/>
        <v>33</v>
      </c>
      <c r="H945" s="54" t="str">
        <f t="shared" si="142"/>
        <v>Tuesday</v>
      </c>
      <c r="I945" s="53">
        <v>1</v>
      </c>
      <c r="J945" s="53">
        <v>88</v>
      </c>
      <c r="K945" s="53">
        <v>5</v>
      </c>
      <c r="L945" s="53">
        <v>30</v>
      </c>
      <c r="M945" s="53">
        <v>4</v>
      </c>
      <c r="N945" s="53">
        <v>3</v>
      </c>
      <c r="O945" s="53">
        <v>0</v>
      </c>
      <c r="P945" s="53">
        <v>81</v>
      </c>
      <c r="Q945" s="53">
        <v>33</v>
      </c>
      <c r="R945" s="53">
        <v>35</v>
      </c>
      <c r="S945" s="53">
        <v>25</v>
      </c>
      <c r="T945" s="56"/>
      <c r="U945" s="57"/>
      <c r="V945" s="53">
        <v>21</v>
      </c>
      <c r="W945" s="58">
        <f t="shared" si="145"/>
        <v>2673</v>
      </c>
      <c r="X945" s="59">
        <f t="shared" si="146"/>
        <v>0.74250000000000005</v>
      </c>
      <c r="Y945" s="59">
        <f t="shared" si="147"/>
        <v>7.2575000000000003</v>
      </c>
      <c r="Z945" s="59">
        <f t="shared" si="148"/>
        <v>1</v>
      </c>
      <c r="AA945" s="60">
        <f t="shared" si="149"/>
        <v>9.1666666666666667E-3</v>
      </c>
    </row>
    <row r="946" spans="2:27" x14ac:dyDescent="0.3">
      <c r="B946" s="45">
        <v>92768</v>
      </c>
      <c r="C946" s="46">
        <v>43326</v>
      </c>
      <c r="D946" s="47">
        <f t="shared" si="143"/>
        <v>2018</v>
      </c>
      <c r="E946" s="46" t="str">
        <f t="shared" si="140"/>
        <v>Q3-2018</v>
      </c>
      <c r="F946" s="46" t="str">
        <f t="shared" si="141"/>
        <v>August</v>
      </c>
      <c r="G946" s="47">
        <f t="shared" si="144"/>
        <v>33</v>
      </c>
      <c r="H946" s="46" t="str">
        <f t="shared" si="142"/>
        <v>Tuesday</v>
      </c>
      <c r="I946" s="45">
        <v>2</v>
      </c>
      <c r="J946" s="45">
        <v>88</v>
      </c>
      <c r="K946" s="45">
        <v>6</v>
      </c>
      <c r="L946" s="45">
        <v>30</v>
      </c>
      <c r="M946" s="45">
        <v>5</v>
      </c>
      <c r="N946" s="45">
        <v>3</v>
      </c>
      <c r="O946" s="45">
        <v>0</v>
      </c>
      <c r="P946" s="45">
        <v>80</v>
      </c>
      <c r="Q946" s="45">
        <v>32</v>
      </c>
      <c r="R946" s="45">
        <v>34</v>
      </c>
      <c r="S946" s="45">
        <v>29</v>
      </c>
      <c r="T946" s="48"/>
      <c r="U946" s="49"/>
      <c r="V946" s="45">
        <v>17</v>
      </c>
      <c r="W946" s="50">
        <f t="shared" si="145"/>
        <v>2560</v>
      </c>
      <c r="X946" s="51">
        <f t="shared" si="146"/>
        <v>0.71111111111111114</v>
      </c>
      <c r="Y946" s="51">
        <f t="shared" si="147"/>
        <v>7.2888888888888888</v>
      </c>
      <c r="Z946" s="51">
        <f t="shared" si="148"/>
        <v>1</v>
      </c>
      <c r="AA946" s="52">
        <f t="shared" si="149"/>
        <v>8.8888888888888889E-3</v>
      </c>
    </row>
    <row r="947" spans="2:27" x14ac:dyDescent="0.3">
      <c r="B947" s="53">
        <v>92769</v>
      </c>
      <c r="C947" s="54">
        <v>43327</v>
      </c>
      <c r="D947" s="55">
        <f t="shared" si="143"/>
        <v>2018</v>
      </c>
      <c r="E947" s="54" t="str">
        <f t="shared" si="140"/>
        <v>Q3-2018</v>
      </c>
      <c r="F947" s="54" t="str">
        <f t="shared" si="141"/>
        <v>August</v>
      </c>
      <c r="G947" s="55">
        <f t="shared" si="144"/>
        <v>33</v>
      </c>
      <c r="H947" s="54" t="str">
        <f t="shared" si="142"/>
        <v>Wednesday</v>
      </c>
      <c r="I947" s="53">
        <v>1</v>
      </c>
      <c r="J947" s="53">
        <v>90</v>
      </c>
      <c r="K947" s="53">
        <v>5</v>
      </c>
      <c r="L947" s="53">
        <v>30</v>
      </c>
      <c r="M947" s="53">
        <v>4</v>
      </c>
      <c r="N947" s="53">
        <v>3</v>
      </c>
      <c r="O947" s="53">
        <v>0</v>
      </c>
      <c r="P947" s="53">
        <v>83</v>
      </c>
      <c r="Q947" s="53">
        <v>32</v>
      </c>
      <c r="R947" s="53">
        <v>37</v>
      </c>
      <c r="S947" s="53">
        <v>26</v>
      </c>
      <c r="T947" s="56"/>
      <c r="U947" s="57"/>
      <c r="V947" s="53">
        <v>20</v>
      </c>
      <c r="W947" s="58">
        <f t="shared" si="145"/>
        <v>2656</v>
      </c>
      <c r="X947" s="59">
        <f t="shared" si="146"/>
        <v>0.73777777777777775</v>
      </c>
      <c r="Y947" s="59">
        <f t="shared" si="147"/>
        <v>7.2622222222222224</v>
      </c>
      <c r="Z947" s="59">
        <f t="shared" si="148"/>
        <v>1</v>
      </c>
      <c r="AA947" s="60">
        <f t="shared" si="149"/>
        <v>8.8888888888888889E-3</v>
      </c>
    </row>
    <row r="948" spans="2:27" x14ac:dyDescent="0.3">
      <c r="B948" s="45">
        <v>92770</v>
      </c>
      <c r="C948" s="46">
        <v>43327</v>
      </c>
      <c r="D948" s="47">
        <f t="shared" si="143"/>
        <v>2018</v>
      </c>
      <c r="E948" s="46" t="str">
        <f t="shared" si="140"/>
        <v>Q3-2018</v>
      </c>
      <c r="F948" s="46" t="str">
        <f t="shared" si="141"/>
        <v>August</v>
      </c>
      <c r="G948" s="47">
        <f t="shared" si="144"/>
        <v>33</v>
      </c>
      <c r="H948" s="46" t="str">
        <f t="shared" si="142"/>
        <v>Wednesday</v>
      </c>
      <c r="I948" s="45">
        <v>2</v>
      </c>
      <c r="J948" s="45">
        <v>85</v>
      </c>
      <c r="K948" s="45">
        <v>5</v>
      </c>
      <c r="L948" s="45">
        <v>30</v>
      </c>
      <c r="M948" s="45">
        <v>4</v>
      </c>
      <c r="N948" s="45">
        <v>2</v>
      </c>
      <c r="O948" s="45">
        <v>0</v>
      </c>
      <c r="P948" s="45">
        <v>79</v>
      </c>
      <c r="Q948" s="45">
        <v>31</v>
      </c>
      <c r="R948" s="45">
        <v>35</v>
      </c>
      <c r="S948" s="45">
        <v>27</v>
      </c>
      <c r="T948" s="48"/>
      <c r="U948" s="49"/>
      <c r="V948" s="45">
        <v>17</v>
      </c>
      <c r="W948" s="50">
        <f t="shared" si="145"/>
        <v>2449</v>
      </c>
      <c r="X948" s="51">
        <f t="shared" si="146"/>
        <v>0.68027777777777776</v>
      </c>
      <c r="Y948" s="51">
        <f t="shared" si="147"/>
        <v>7.3197222222222225</v>
      </c>
      <c r="Z948" s="51">
        <f t="shared" si="148"/>
        <v>1</v>
      </c>
      <c r="AA948" s="52">
        <f t="shared" si="149"/>
        <v>8.611111111111111E-3</v>
      </c>
    </row>
    <row r="949" spans="2:27" x14ac:dyDescent="0.3">
      <c r="B949" s="53">
        <v>92771</v>
      </c>
      <c r="C949" s="54">
        <v>43328</v>
      </c>
      <c r="D949" s="55">
        <f t="shared" si="143"/>
        <v>2018</v>
      </c>
      <c r="E949" s="54" t="str">
        <f t="shared" si="140"/>
        <v>Q3-2018</v>
      </c>
      <c r="F949" s="54" t="str">
        <f t="shared" si="141"/>
        <v>August</v>
      </c>
      <c r="G949" s="55">
        <f t="shared" si="144"/>
        <v>33</v>
      </c>
      <c r="H949" s="54" t="str">
        <f t="shared" si="142"/>
        <v>Thursday</v>
      </c>
      <c r="I949" s="53">
        <v>1</v>
      </c>
      <c r="J949" s="53">
        <v>89</v>
      </c>
      <c r="K949" s="53">
        <v>5</v>
      </c>
      <c r="L949" s="53">
        <v>30</v>
      </c>
      <c r="M949" s="53">
        <v>5</v>
      </c>
      <c r="N949" s="53">
        <v>2</v>
      </c>
      <c r="O949" s="53">
        <v>0</v>
      </c>
      <c r="P949" s="53">
        <v>82</v>
      </c>
      <c r="Q949" s="53">
        <v>33</v>
      </c>
      <c r="R949" s="53">
        <v>35</v>
      </c>
      <c r="S949" s="53">
        <v>26</v>
      </c>
      <c r="T949" s="56"/>
      <c r="U949" s="57"/>
      <c r="V949" s="53">
        <v>21</v>
      </c>
      <c r="W949" s="58">
        <f t="shared" si="145"/>
        <v>2706</v>
      </c>
      <c r="X949" s="59">
        <f t="shared" si="146"/>
        <v>0.75166666666666671</v>
      </c>
      <c r="Y949" s="59">
        <f t="shared" si="147"/>
        <v>7.2483333333333331</v>
      </c>
      <c r="Z949" s="59">
        <f t="shared" si="148"/>
        <v>1</v>
      </c>
      <c r="AA949" s="60">
        <f t="shared" si="149"/>
        <v>9.1666666666666667E-3</v>
      </c>
    </row>
    <row r="950" spans="2:27" x14ac:dyDescent="0.3">
      <c r="B950" s="45">
        <v>92772</v>
      </c>
      <c r="C950" s="46">
        <v>43328</v>
      </c>
      <c r="D950" s="47">
        <f t="shared" si="143"/>
        <v>2018</v>
      </c>
      <c r="E950" s="46" t="str">
        <f t="shared" si="140"/>
        <v>Q3-2018</v>
      </c>
      <c r="F950" s="46" t="str">
        <f t="shared" si="141"/>
        <v>August</v>
      </c>
      <c r="G950" s="47">
        <f t="shared" si="144"/>
        <v>33</v>
      </c>
      <c r="H950" s="46" t="str">
        <f t="shared" si="142"/>
        <v>Thursday</v>
      </c>
      <c r="I950" s="45">
        <v>2</v>
      </c>
      <c r="J950" s="45">
        <v>85</v>
      </c>
      <c r="K950" s="45">
        <v>8</v>
      </c>
      <c r="L950" s="45">
        <v>30</v>
      </c>
      <c r="M950" s="45">
        <v>4</v>
      </c>
      <c r="N950" s="45">
        <v>2</v>
      </c>
      <c r="O950" s="45">
        <v>0</v>
      </c>
      <c r="P950" s="45">
        <v>79</v>
      </c>
      <c r="Q950" s="45">
        <v>33</v>
      </c>
      <c r="R950" s="45">
        <v>33</v>
      </c>
      <c r="S950" s="45">
        <v>27</v>
      </c>
      <c r="T950" s="48"/>
      <c r="U950" s="49"/>
      <c r="V950" s="45">
        <v>19</v>
      </c>
      <c r="W950" s="50">
        <f t="shared" si="145"/>
        <v>2607</v>
      </c>
      <c r="X950" s="51">
        <f t="shared" si="146"/>
        <v>0.72416666666666663</v>
      </c>
      <c r="Y950" s="51">
        <f t="shared" si="147"/>
        <v>7.2758333333333329</v>
      </c>
      <c r="Z950" s="51">
        <f t="shared" si="148"/>
        <v>1</v>
      </c>
      <c r="AA950" s="52">
        <f t="shared" si="149"/>
        <v>9.1666666666666667E-3</v>
      </c>
    </row>
    <row r="951" spans="2:27" x14ac:dyDescent="0.3">
      <c r="B951" s="53">
        <v>92773</v>
      </c>
      <c r="C951" s="54">
        <v>43329</v>
      </c>
      <c r="D951" s="55">
        <f t="shared" si="143"/>
        <v>2018</v>
      </c>
      <c r="E951" s="54" t="str">
        <f t="shared" si="140"/>
        <v>Q3-2018</v>
      </c>
      <c r="F951" s="54" t="str">
        <f t="shared" si="141"/>
        <v>August</v>
      </c>
      <c r="G951" s="55">
        <f t="shared" si="144"/>
        <v>33</v>
      </c>
      <c r="H951" s="54" t="str">
        <f t="shared" si="142"/>
        <v>Friday</v>
      </c>
      <c r="I951" s="53">
        <v>1</v>
      </c>
      <c r="J951" s="53">
        <v>92</v>
      </c>
      <c r="K951" s="53">
        <v>8</v>
      </c>
      <c r="L951" s="53">
        <v>30</v>
      </c>
      <c r="M951" s="53">
        <v>5</v>
      </c>
      <c r="N951" s="53">
        <v>3</v>
      </c>
      <c r="O951" s="53">
        <v>0</v>
      </c>
      <c r="P951" s="53">
        <v>84</v>
      </c>
      <c r="Q951" s="53">
        <v>34</v>
      </c>
      <c r="R951" s="53">
        <v>35</v>
      </c>
      <c r="S951" s="53">
        <v>27</v>
      </c>
      <c r="T951" s="56"/>
      <c r="U951" s="57"/>
      <c r="V951" s="53">
        <v>22</v>
      </c>
      <c r="W951" s="58">
        <f t="shared" si="145"/>
        <v>2856</v>
      </c>
      <c r="X951" s="59">
        <f t="shared" si="146"/>
        <v>0.79333333333333333</v>
      </c>
      <c r="Y951" s="59">
        <f t="shared" si="147"/>
        <v>7.206666666666667</v>
      </c>
      <c r="Z951" s="59">
        <f t="shared" si="148"/>
        <v>1</v>
      </c>
      <c r="AA951" s="60">
        <f t="shared" si="149"/>
        <v>9.4444444444444445E-3</v>
      </c>
    </row>
    <row r="952" spans="2:27" x14ac:dyDescent="0.3">
      <c r="B952" s="45">
        <v>92774</v>
      </c>
      <c r="C952" s="46">
        <v>43329</v>
      </c>
      <c r="D952" s="47">
        <f t="shared" si="143"/>
        <v>2018</v>
      </c>
      <c r="E952" s="46" t="str">
        <f t="shared" si="140"/>
        <v>Q3-2018</v>
      </c>
      <c r="F952" s="46" t="str">
        <f t="shared" si="141"/>
        <v>August</v>
      </c>
      <c r="G952" s="47">
        <f t="shared" si="144"/>
        <v>33</v>
      </c>
      <c r="H952" s="46" t="str">
        <f t="shared" si="142"/>
        <v>Friday</v>
      </c>
      <c r="I952" s="45">
        <v>2</v>
      </c>
      <c r="J952" s="45">
        <v>88</v>
      </c>
      <c r="K952" s="45">
        <v>8</v>
      </c>
      <c r="L952" s="45">
        <v>30</v>
      </c>
      <c r="M952" s="45">
        <v>5</v>
      </c>
      <c r="N952" s="45">
        <v>3</v>
      </c>
      <c r="O952" s="45">
        <v>0</v>
      </c>
      <c r="P952" s="45">
        <v>80</v>
      </c>
      <c r="Q952" s="45">
        <v>31</v>
      </c>
      <c r="R952" s="45">
        <v>34</v>
      </c>
      <c r="S952" s="45">
        <v>28</v>
      </c>
      <c r="T952" s="48"/>
      <c r="U952" s="49"/>
      <c r="V952" s="45">
        <v>18</v>
      </c>
      <c r="W952" s="50">
        <f t="shared" si="145"/>
        <v>2480</v>
      </c>
      <c r="X952" s="51">
        <f t="shared" si="146"/>
        <v>0.68888888888888888</v>
      </c>
      <c r="Y952" s="51">
        <f t="shared" si="147"/>
        <v>7.3111111111111109</v>
      </c>
      <c r="Z952" s="51">
        <f t="shared" si="148"/>
        <v>1</v>
      </c>
      <c r="AA952" s="52">
        <f t="shared" si="149"/>
        <v>8.611111111111111E-3</v>
      </c>
    </row>
    <row r="953" spans="2:27" x14ac:dyDescent="0.3">
      <c r="B953" s="53">
        <v>92775</v>
      </c>
      <c r="C953" s="54">
        <v>43330</v>
      </c>
      <c r="D953" s="55">
        <f t="shared" si="143"/>
        <v>2018</v>
      </c>
      <c r="E953" s="54" t="str">
        <f t="shared" si="140"/>
        <v>Q3-2018</v>
      </c>
      <c r="F953" s="54" t="str">
        <f t="shared" si="141"/>
        <v>August</v>
      </c>
      <c r="G953" s="55">
        <f t="shared" si="144"/>
        <v>33</v>
      </c>
      <c r="H953" s="54" t="str">
        <f t="shared" si="142"/>
        <v>Saturday</v>
      </c>
      <c r="I953" s="53">
        <v>1</v>
      </c>
      <c r="J953" s="53">
        <v>86</v>
      </c>
      <c r="K953" s="53">
        <v>7</v>
      </c>
      <c r="L953" s="53">
        <v>30</v>
      </c>
      <c r="M953" s="53">
        <v>4</v>
      </c>
      <c r="N953" s="53">
        <v>2</v>
      </c>
      <c r="O953" s="53">
        <v>0</v>
      </c>
      <c r="P953" s="53">
        <v>80</v>
      </c>
      <c r="Q953" s="53">
        <v>32</v>
      </c>
      <c r="R953" s="53">
        <v>36</v>
      </c>
      <c r="S953" s="53">
        <v>25</v>
      </c>
      <c r="T953" s="56"/>
      <c r="U953" s="57"/>
      <c r="V953" s="53">
        <v>19</v>
      </c>
      <c r="W953" s="58">
        <f t="shared" si="145"/>
        <v>2560</v>
      </c>
      <c r="X953" s="59">
        <f t="shared" si="146"/>
        <v>0.71111111111111114</v>
      </c>
      <c r="Y953" s="59">
        <f t="shared" si="147"/>
        <v>7.2888888888888888</v>
      </c>
      <c r="Z953" s="59">
        <f t="shared" si="148"/>
        <v>1</v>
      </c>
      <c r="AA953" s="60">
        <f t="shared" si="149"/>
        <v>8.8888888888888889E-3</v>
      </c>
    </row>
    <row r="954" spans="2:27" x14ac:dyDescent="0.3">
      <c r="B954" s="45">
        <v>92776</v>
      </c>
      <c r="C954" s="46">
        <v>43332</v>
      </c>
      <c r="D954" s="47">
        <f t="shared" si="143"/>
        <v>2018</v>
      </c>
      <c r="E954" s="46" t="str">
        <f t="shared" si="140"/>
        <v>Q3-2018</v>
      </c>
      <c r="F954" s="46" t="str">
        <f t="shared" si="141"/>
        <v>August</v>
      </c>
      <c r="G954" s="47">
        <f t="shared" si="144"/>
        <v>34</v>
      </c>
      <c r="H954" s="46" t="str">
        <f t="shared" si="142"/>
        <v>Monday</v>
      </c>
      <c r="I954" s="45">
        <v>1</v>
      </c>
      <c r="J954" s="45">
        <v>86</v>
      </c>
      <c r="K954" s="45">
        <v>6</v>
      </c>
      <c r="L954" s="45">
        <v>30</v>
      </c>
      <c r="M954" s="45">
        <v>4</v>
      </c>
      <c r="N954" s="45">
        <v>2</v>
      </c>
      <c r="O954" s="45">
        <v>0</v>
      </c>
      <c r="P954" s="45">
        <v>80</v>
      </c>
      <c r="Q954" s="45">
        <v>32</v>
      </c>
      <c r="R954" s="45">
        <v>36</v>
      </c>
      <c r="S954" s="45">
        <v>27</v>
      </c>
      <c r="T954" s="48"/>
      <c r="U954" s="49"/>
      <c r="V954" s="45">
        <v>17</v>
      </c>
      <c r="W954" s="50">
        <f t="shared" si="145"/>
        <v>2560</v>
      </c>
      <c r="X954" s="51">
        <f t="shared" si="146"/>
        <v>0.71111111111111114</v>
      </c>
      <c r="Y954" s="51">
        <f t="shared" si="147"/>
        <v>7.2888888888888888</v>
      </c>
      <c r="Z954" s="51">
        <f t="shared" si="148"/>
        <v>1</v>
      </c>
      <c r="AA954" s="52">
        <f t="shared" si="149"/>
        <v>8.8888888888888889E-3</v>
      </c>
    </row>
    <row r="955" spans="2:27" x14ac:dyDescent="0.3">
      <c r="B955" s="53">
        <v>92777</v>
      </c>
      <c r="C955" s="54">
        <v>43332</v>
      </c>
      <c r="D955" s="55">
        <f t="shared" si="143"/>
        <v>2018</v>
      </c>
      <c r="E955" s="54" t="str">
        <f t="shared" si="140"/>
        <v>Q3-2018</v>
      </c>
      <c r="F955" s="54" t="str">
        <f t="shared" si="141"/>
        <v>August</v>
      </c>
      <c r="G955" s="55">
        <f t="shared" si="144"/>
        <v>34</v>
      </c>
      <c r="H955" s="54" t="str">
        <f t="shared" si="142"/>
        <v>Monday</v>
      </c>
      <c r="I955" s="53">
        <v>2</v>
      </c>
      <c r="J955" s="53">
        <v>87</v>
      </c>
      <c r="K955" s="53">
        <v>7</v>
      </c>
      <c r="L955" s="53">
        <v>30</v>
      </c>
      <c r="M955" s="53">
        <v>4</v>
      </c>
      <c r="N955" s="53">
        <v>3</v>
      </c>
      <c r="O955" s="53">
        <v>0</v>
      </c>
      <c r="P955" s="53">
        <v>80</v>
      </c>
      <c r="Q955" s="53">
        <v>32</v>
      </c>
      <c r="R955" s="53">
        <v>34</v>
      </c>
      <c r="S955" s="53">
        <v>28</v>
      </c>
      <c r="T955" s="56"/>
      <c r="U955" s="57"/>
      <c r="V955" s="53">
        <v>18</v>
      </c>
      <c r="W955" s="58">
        <f t="shared" si="145"/>
        <v>2560</v>
      </c>
      <c r="X955" s="59">
        <f t="shared" si="146"/>
        <v>0.71111111111111114</v>
      </c>
      <c r="Y955" s="59">
        <f t="shared" si="147"/>
        <v>7.2888888888888888</v>
      </c>
      <c r="Z955" s="59">
        <f t="shared" si="148"/>
        <v>1</v>
      </c>
      <c r="AA955" s="60">
        <f t="shared" si="149"/>
        <v>8.8888888888888889E-3</v>
      </c>
    </row>
    <row r="956" spans="2:27" x14ac:dyDescent="0.3">
      <c r="B956" s="45">
        <v>92778</v>
      </c>
      <c r="C956" s="46">
        <v>43333</v>
      </c>
      <c r="D956" s="47">
        <f t="shared" si="143"/>
        <v>2018</v>
      </c>
      <c r="E956" s="46" t="str">
        <f t="shared" si="140"/>
        <v>Q3-2018</v>
      </c>
      <c r="F956" s="46" t="str">
        <f t="shared" si="141"/>
        <v>August</v>
      </c>
      <c r="G956" s="47">
        <f t="shared" si="144"/>
        <v>34</v>
      </c>
      <c r="H956" s="46" t="str">
        <f t="shared" si="142"/>
        <v>Tuesday</v>
      </c>
      <c r="I956" s="45">
        <v>1</v>
      </c>
      <c r="J956" s="45">
        <v>89</v>
      </c>
      <c r="K956" s="45">
        <v>8</v>
      </c>
      <c r="L956" s="45">
        <v>30</v>
      </c>
      <c r="M956" s="45">
        <v>5</v>
      </c>
      <c r="N956" s="45">
        <v>3</v>
      </c>
      <c r="O956" s="45">
        <v>0</v>
      </c>
      <c r="P956" s="45">
        <v>81</v>
      </c>
      <c r="Q956" s="45">
        <v>32</v>
      </c>
      <c r="R956" s="45">
        <v>36</v>
      </c>
      <c r="S956" s="45">
        <v>25</v>
      </c>
      <c r="T956" s="48"/>
      <c r="U956" s="49"/>
      <c r="V956" s="45">
        <v>20</v>
      </c>
      <c r="W956" s="50">
        <f t="shared" si="145"/>
        <v>2592</v>
      </c>
      <c r="X956" s="51">
        <f t="shared" si="146"/>
        <v>0.72</v>
      </c>
      <c r="Y956" s="51">
        <f t="shared" si="147"/>
        <v>7.28</v>
      </c>
      <c r="Z956" s="51">
        <f t="shared" si="148"/>
        <v>1</v>
      </c>
      <c r="AA956" s="52">
        <f t="shared" si="149"/>
        <v>8.8888888888888889E-3</v>
      </c>
    </row>
    <row r="957" spans="2:27" x14ac:dyDescent="0.3">
      <c r="B957" s="53">
        <v>92779</v>
      </c>
      <c r="C957" s="54">
        <v>43333</v>
      </c>
      <c r="D957" s="55">
        <f t="shared" si="143"/>
        <v>2018</v>
      </c>
      <c r="E957" s="54" t="str">
        <f t="shared" si="140"/>
        <v>Q3-2018</v>
      </c>
      <c r="F957" s="54" t="str">
        <f t="shared" si="141"/>
        <v>August</v>
      </c>
      <c r="G957" s="55">
        <f t="shared" si="144"/>
        <v>34</v>
      </c>
      <c r="H957" s="54" t="str">
        <f t="shared" si="142"/>
        <v>Tuesday</v>
      </c>
      <c r="I957" s="53">
        <v>2</v>
      </c>
      <c r="J957" s="53">
        <v>86</v>
      </c>
      <c r="K957" s="53">
        <v>8</v>
      </c>
      <c r="L957" s="53">
        <v>30</v>
      </c>
      <c r="M957" s="53">
        <v>4</v>
      </c>
      <c r="N957" s="53">
        <v>3</v>
      </c>
      <c r="O957" s="53">
        <v>0</v>
      </c>
      <c r="P957" s="53">
        <v>79</v>
      </c>
      <c r="Q957" s="53">
        <v>33</v>
      </c>
      <c r="R957" s="53">
        <v>35</v>
      </c>
      <c r="S957" s="53">
        <v>28</v>
      </c>
      <c r="T957" s="56"/>
      <c r="U957" s="57"/>
      <c r="V957" s="53">
        <v>16</v>
      </c>
      <c r="W957" s="58">
        <f t="shared" si="145"/>
        <v>2607</v>
      </c>
      <c r="X957" s="59">
        <f t="shared" si="146"/>
        <v>0.72416666666666663</v>
      </c>
      <c r="Y957" s="59">
        <f t="shared" si="147"/>
        <v>7.2758333333333329</v>
      </c>
      <c r="Z957" s="59">
        <f t="shared" si="148"/>
        <v>1</v>
      </c>
      <c r="AA957" s="60">
        <f t="shared" si="149"/>
        <v>9.1666666666666667E-3</v>
      </c>
    </row>
    <row r="958" spans="2:27" x14ac:dyDescent="0.3">
      <c r="B958" s="45">
        <v>92780</v>
      </c>
      <c r="C958" s="46">
        <v>43334</v>
      </c>
      <c r="D958" s="47">
        <f t="shared" si="143"/>
        <v>2018</v>
      </c>
      <c r="E958" s="46" t="str">
        <f t="shared" si="140"/>
        <v>Q3-2018</v>
      </c>
      <c r="F958" s="46" t="str">
        <f t="shared" si="141"/>
        <v>August</v>
      </c>
      <c r="G958" s="47">
        <f t="shared" si="144"/>
        <v>34</v>
      </c>
      <c r="H958" s="46" t="str">
        <f t="shared" si="142"/>
        <v>Wednesday</v>
      </c>
      <c r="I958" s="45">
        <v>1</v>
      </c>
      <c r="J958" s="45">
        <v>86</v>
      </c>
      <c r="K958" s="45">
        <v>5</v>
      </c>
      <c r="L958" s="45">
        <v>30</v>
      </c>
      <c r="M958" s="45">
        <v>4</v>
      </c>
      <c r="N958" s="45">
        <v>2</v>
      </c>
      <c r="O958" s="45">
        <v>0</v>
      </c>
      <c r="P958" s="45">
        <v>80</v>
      </c>
      <c r="Q958" s="45">
        <v>34</v>
      </c>
      <c r="R958" s="45">
        <v>37</v>
      </c>
      <c r="S958" s="45">
        <v>25</v>
      </c>
      <c r="T958" s="48"/>
      <c r="U958" s="49"/>
      <c r="V958" s="45">
        <v>18</v>
      </c>
      <c r="W958" s="50">
        <f t="shared" si="145"/>
        <v>2720</v>
      </c>
      <c r="X958" s="51">
        <f t="shared" si="146"/>
        <v>0.75555555555555554</v>
      </c>
      <c r="Y958" s="51">
        <f t="shared" si="147"/>
        <v>7.2444444444444445</v>
      </c>
      <c r="Z958" s="51">
        <f t="shared" si="148"/>
        <v>1</v>
      </c>
      <c r="AA958" s="52">
        <f t="shared" si="149"/>
        <v>9.4444444444444445E-3</v>
      </c>
    </row>
    <row r="959" spans="2:27" x14ac:dyDescent="0.3">
      <c r="B959" s="53">
        <v>92781</v>
      </c>
      <c r="C959" s="54">
        <v>43334</v>
      </c>
      <c r="D959" s="55">
        <f t="shared" si="143"/>
        <v>2018</v>
      </c>
      <c r="E959" s="54" t="str">
        <f t="shared" si="140"/>
        <v>Q3-2018</v>
      </c>
      <c r="F959" s="54" t="str">
        <f t="shared" si="141"/>
        <v>August</v>
      </c>
      <c r="G959" s="55">
        <f t="shared" si="144"/>
        <v>34</v>
      </c>
      <c r="H959" s="54" t="str">
        <f t="shared" si="142"/>
        <v>Wednesday</v>
      </c>
      <c r="I959" s="53">
        <v>2</v>
      </c>
      <c r="J959" s="53">
        <v>92</v>
      </c>
      <c r="K959" s="53">
        <v>8</v>
      </c>
      <c r="L959" s="53">
        <v>30</v>
      </c>
      <c r="M959" s="53">
        <v>4</v>
      </c>
      <c r="N959" s="53">
        <v>3</v>
      </c>
      <c r="O959" s="53">
        <v>0</v>
      </c>
      <c r="P959" s="53">
        <v>85</v>
      </c>
      <c r="Q959" s="53">
        <v>31</v>
      </c>
      <c r="R959" s="53">
        <v>35</v>
      </c>
      <c r="S959" s="53">
        <v>29</v>
      </c>
      <c r="T959" s="56"/>
      <c r="U959" s="57"/>
      <c r="V959" s="53">
        <v>21</v>
      </c>
      <c r="W959" s="58">
        <f t="shared" si="145"/>
        <v>2635</v>
      </c>
      <c r="X959" s="59">
        <f t="shared" si="146"/>
        <v>0.7319444444444444</v>
      </c>
      <c r="Y959" s="59">
        <f t="shared" si="147"/>
        <v>7.2680555555555557</v>
      </c>
      <c r="Z959" s="59">
        <f t="shared" si="148"/>
        <v>1</v>
      </c>
      <c r="AA959" s="60">
        <f t="shared" si="149"/>
        <v>8.611111111111111E-3</v>
      </c>
    </row>
    <row r="960" spans="2:27" x14ac:dyDescent="0.3">
      <c r="B960" s="45">
        <v>92782</v>
      </c>
      <c r="C960" s="46">
        <v>43335</v>
      </c>
      <c r="D960" s="47">
        <f t="shared" si="143"/>
        <v>2018</v>
      </c>
      <c r="E960" s="46" t="str">
        <f t="shared" si="140"/>
        <v>Q3-2018</v>
      </c>
      <c r="F960" s="46" t="str">
        <f t="shared" si="141"/>
        <v>August</v>
      </c>
      <c r="G960" s="47">
        <f t="shared" si="144"/>
        <v>34</v>
      </c>
      <c r="H960" s="46" t="str">
        <f t="shared" si="142"/>
        <v>Thursday</v>
      </c>
      <c r="I960" s="45">
        <v>1</v>
      </c>
      <c r="J960" s="45">
        <v>90</v>
      </c>
      <c r="K960" s="45">
        <v>7</v>
      </c>
      <c r="L960" s="45">
        <v>30</v>
      </c>
      <c r="M960" s="45">
        <v>5</v>
      </c>
      <c r="N960" s="45">
        <v>3</v>
      </c>
      <c r="O960" s="45">
        <v>0</v>
      </c>
      <c r="P960" s="45">
        <v>82</v>
      </c>
      <c r="Q960" s="45">
        <v>33</v>
      </c>
      <c r="R960" s="45">
        <v>35</v>
      </c>
      <c r="S960" s="45">
        <v>26</v>
      </c>
      <c r="T960" s="48"/>
      <c r="U960" s="49"/>
      <c r="V960" s="45">
        <v>21</v>
      </c>
      <c r="W960" s="50">
        <f t="shared" si="145"/>
        <v>2706</v>
      </c>
      <c r="X960" s="51">
        <f t="shared" si="146"/>
        <v>0.75166666666666671</v>
      </c>
      <c r="Y960" s="51">
        <f t="shared" si="147"/>
        <v>7.2483333333333331</v>
      </c>
      <c r="Z960" s="51">
        <f t="shared" si="148"/>
        <v>1</v>
      </c>
      <c r="AA960" s="52">
        <f t="shared" si="149"/>
        <v>9.1666666666666667E-3</v>
      </c>
    </row>
    <row r="961" spans="2:27" x14ac:dyDescent="0.3">
      <c r="B961" s="53">
        <v>92783</v>
      </c>
      <c r="C961" s="54">
        <v>43335</v>
      </c>
      <c r="D961" s="55">
        <f t="shared" si="143"/>
        <v>2018</v>
      </c>
      <c r="E961" s="54" t="str">
        <f t="shared" si="140"/>
        <v>Q3-2018</v>
      </c>
      <c r="F961" s="54" t="str">
        <f t="shared" si="141"/>
        <v>August</v>
      </c>
      <c r="G961" s="55">
        <f t="shared" si="144"/>
        <v>34</v>
      </c>
      <c r="H961" s="54" t="str">
        <f t="shared" si="142"/>
        <v>Thursday</v>
      </c>
      <c r="I961" s="53">
        <v>2</v>
      </c>
      <c r="J961" s="53">
        <v>86</v>
      </c>
      <c r="K961" s="53">
        <v>8</v>
      </c>
      <c r="L961" s="53">
        <v>30</v>
      </c>
      <c r="M961" s="53">
        <v>5</v>
      </c>
      <c r="N961" s="53">
        <v>3</v>
      </c>
      <c r="O961" s="53">
        <v>0</v>
      </c>
      <c r="P961" s="53">
        <v>78</v>
      </c>
      <c r="Q961" s="53">
        <v>35</v>
      </c>
      <c r="R961" s="53">
        <v>35</v>
      </c>
      <c r="S961" s="53">
        <v>27</v>
      </c>
      <c r="T961" s="56"/>
      <c r="U961" s="57"/>
      <c r="V961" s="53">
        <v>16</v>
      </c>
      <c r="W961" s="58">
        <f t="shared" si="145"/>
        <v>2730</v>
      </c>
      <c r="X961" s="59">
        <f t="shared" si="146"/>
        <v>0.7583333333333333</v>
      </c>
      <c r="Y961" s="59">
        <f t="shared" si="147"/>
        <v>7.2416666666666671</v>
      </c>
      <c r="Z961" s="59">
        <f t="shared" si="148"/>
        <v>1</v>
      </c>
      <c r="AA961" s="60">
        <f t="shared" si="149"/>
        <v>9.7222222222222224E-3</v>
      </c>
    </row>
    <row r="962" spans="2:27" x14ac:dyDescent="0.3">
      <c r="B962" s="45">
        <v>92784</v>
      </c>
      <c r="C962" s="46">
        <v>43336</v>
      </c>
      <c r="D962" s="47">
        <f t="shared" si="143"/>
        <v>2018</v>
      </c>
      <c r="E962" s="46" t="str">
        <f t="shared" si="140"/>
        <v>Q3-2018</v>
      </c>
      <c r="F962" s="46" t="str">
        <f t="shared" si="141"/>
        <v>August</v>
      </c>
      <c r="G962" s="47">
        <f t="shared" si="144"/>
        <v>34</v>
      </c>
      <c r="H962" s="46" t="str">
        <f t="shared" si="142"/>
        <v>Friday</v>
      </c>
      <c r="I962" s="45">
        <v>1</v>
      </c>
      <c r="J962" s="45">
        <v>90</v>
      </c>
      <c r="K962" s="45">
        <v>7</v>
      </c>
      <c r="L962" s="45">
        <v>30</v>
      </c>
      <c r="M962" s="45">
        <v>4</v>
      </c>
      <c r="N962" s="45">
        <v>2</v>
      </c>
      <c r="O962" s="45">
        <v>0</v>
      </c>
      <c r="P962" s="45">
        <v>84</v>
      </c>
      <c r="Q962" s="45">
        <v>32</v>
      </c>
      <c r="R962" s="45">
        <v>36</v>
      </c>
      <c r="S962" s="45">
        <v>27</v>
      </c>
      <c r="T962" s="48"/>
      <c r="U962" s="49"/>
      <c r="V962" s="45">
        <v>21</v>
      </c>
      <c r="W962" s="50">
        <f t="shared" si="145"/>
        <v>2688</v>
      </c>
      <c r="X962" s="51">
        <f t="shared" si="146"/>
        <v>0.7466666666666667</v>
      </c>
      <c r="Y962" s="51">
        <f t="shared" si="147"/>
        <v>7.253333333333333</v>
      </c>
      <c r="Z962" s="51">
        <f t="shared" si="148"/>
        <v>1</v>
      </c>
      <c r="AA962" s="52">
        <f t="shared" si="149"/>
        <v>8.8888888888888889E-3</v>
      </c>
    </row>
    <row r="963" spans="2:27" x14ac:dyDescent="0.3">
      <c r="B963" s="53">
        <v>92785</v>
      </c>
      <c r="C963" s="54">
        <v>43336</v>
      </c>
      <c r="D963" s="55">
        <f t="shared" si="143"/>
        <v>2018</v>
      </c>
      <c r="E963" s="54" t="str">
        <f t="shared" si="140"/>
        <v>Q3-2018</v>
      </c>
      <c r="F963" s="54" t="str">
        <f t="shared" si="141"/>
        <v>August</v>
      </c>
      <c r="G963" s="55">
        <f t="shared" si="144"/>
        <v>34</v>
      </c>
      <c r="H963" s="54" t="str">
        <f t="shared" si="142"/>
        <v>Friday</v>
      </c>
      <c r="I963" s="53">
        <v>2</v>
      </c>
      <c r="J963" s="53">
        <v>89</v>
      </c>
      <c r="K963" s="53">
        <v>6</v>
      </c>
      <c r="L963" s="53">
        <v>30</v>
      </c>
      <c r="M963" s="53">
        <v>5</v>
      </c>
      <c r="N963" s="53">
        <v>2</v>
      </c>
      <c r="O963" s="53">
        <v>0</v>
      </c>
      <c r="P963" s="53">
        <v>82</v>
      </c>
      <c r="Q963" s="53">
        <v>32</v>
      </c>
      <c r="R963" s="53">
        <v>35</v>
      </c>
      <c r="S963" s="53">
        <v>28</v>
      </c>
      <c r="T963" s="56"/>
      <c r="U963" s="57"/>
      <c r="V963" s="53">
        <v>19</v>
      </c>
      <c r="W963" s="58">
        <f t="shared" si="145"/>
        <v>2624</v>
      </c>
      <c r="X963" s="59">
        <f t="shared" si="146"/>
        <v>0.72888888888888892</v>
      </c>
      <c r="Y963" s="59">
        <f t="shared" si="147"/>
        <v>7.2711111111111109</v>
      </c>
      <c r="Z963" s="59">
        <f t="shared" si="148"/>
        <v>1</v>
      </c>
      <c r="AA963" s="60">
        <f t="shared" si="149"/>
        <v>8.8888888888888889E-3</v>
      </c>
    </row>
    <row r="964" spans="2:27" x14ac:dyDescent="0.3">
      <c r="B964" s="45">
        <v>92786</v>
      </c>
      <c r="C964" s="46">
        <v>43337</v>
      </c>
      <c r="D964" s="47">
        <f t="shared" si="143"/>
        <v>2018</v>
      </c>
      <c r="E964" s="46" t="str">
        <f t="shared" si="140"/>
        <v>Q3-2018</v>
      </c>
      <c r="F964" s="46" t="str">
        <f t="shared" si="141"/>
        <v>August</v>
      </c>
      <c r="G964" s="47">
        <f t="shared" si="144"/>
        <v>34</v>
      </c>
      <c r="H964" s="46" t="str">
        <f t="shared" si="142"/>
        <v>Saturday</v>
      </c>
      <c r="I964" s="45">
        <v>1</v>
      </c>
      <c r="J964" s="45">
        <v>88</v>
      </c>
      <c r="K964" s="45">
        <v>5</v>
      </c>
      <c r="L964" s="45">
        <v>30</v>
      </c>
      <c r="M964" s="45">
        <v>5</v>
      </c>
      <c r="N964" s="45">
        <v>3</v>
      </c>
      <c r="O964" s="45">
        <v>0</v>
      </c>
      <c r="P964" s="45">
        <v>80</v>
      </c>
      <c r="Q964" s="45">
        <v>33</v>
      </c>
      <c r="R964" s="45">
        <v>37</v>
      </c>
      <c r="S964" s="45">
        <v>25</v>
      </c>
      <c r="T964" s="48"/>
      <c r="U964" s="49"/>
      <c r="V964" s="45">
        <v>18</v>
      </c>
      <c r="W964" s="50">
        <f t="shared" si="145"/>
        <v>2640</v>
      </c>
      <c r="X964" s="51">
        <f t="shared" si="146"/>
        <v>0.73333333333333328</v>
      </c>
      <c r="Y964" s="51">
        <f t="shared" si="147"/>
        <v>7.2666666666666666</v>
      </c>
      <c r="Z964" s="51">
        <f t="shared" si="148"/>
        <v>1</v>
      </c>
      <c r="AA964" s="52">
        <f t="shared" si="149"/>
        <v>9.1666666666666667E-3</v>
      </c>
    </row>
    <row r="965" spans="2:27" x14ac:dyDescent="0.3">
      <c r="B965" s="53">
        <v>92787</v>
      </c>
      <c r="C965" s="54">
        <v>43339</v>
      </c>
      <c r="D965" s="55">
        <f t="shared" si="143"/>
        <v>2018</v>
      </c>
      <c r="E965" s="54" t="str">
        <f t="shared" si="140"/>
        <v>Q3-2018</v>
      </c>
      <c r="F965" s="54" t="str">
        <f t="shared" si="141"/>
        <v>August</v>
      </c>
      <c r="G965" s="55">
        <f t="shared" si="144"/>
        <v>35</v>
      </c>
      <c r="H965" s="54" t="str">
        <f t="shared" si="142"/>
        <v>Monday</v>
      </c>
      <c r="I965" s="53">
        <v>1</v>
      </c>
      <c r="J965" s="53">
        <v>85</v>
      </c>
      <c r="K965" s="53">
        <v>8</v>
      </c>
      <c r="L965" s="53">
        <v>30</v>
      </c>
      <c r="M965" s="53">
        <v>4</v>
      </c>
      <c r="N965" s="53">
        <v>2</v>
      </c>
      <c r="O965" s="53">
        <v>0</v>
      </c>
      <c r="P965" s="53">
        <v>79</v>
      </c>
      <c r="Q965" s="53">
        <v>34</v>
      </c>
      <c r="R965" s="53">
        <v>36</v>
      </c>
      <c r="S965" s="53">
        <v>26</v>
      </c>
      <c r="T965" s="56"/>
      <c r="U965" s="57"/>
      <c r="V965" s="53">
        <v>17</v>
      </c>
      <c r="W965" s="58">
        <f t="shared" si="145"/>
        <v>2686</v>
      </c>
      <c r="X965" s="59">
        <f t="shared" si="146"/>
        <v>0.74611111111111106</v>
      </c>
      <c r="Y965" s="59">
        <f t="shared" si="147"/>
        <v>7.2538888888888886</v>
      </c>
      <c r="Z965" s="59">
        <f t="shared" si="148"/>
        <v>1</v>
      </c>
      <c r="AA965" s="60">
        <f t="shared" si="149"/>
        <v>9.4444444444444445E-3</v>
      </c>
    </row>
    <row r="966" spans="2:27" x14ac:dyDescent="0.3">
      <c r="B966" s="45">
        <v>92788</v>
      </c>
      <c r="C966" s="46">
        <v>43339</v>
      </c>
      <c r="D966" s="47">
        <f t="shared" si="143"/>
        <v>2018</v>
      </c>
      <c r="E966" s="46" t="str">
        <f t="shared" si="140"/>
        <v>Q3-2018</v>
      </c>
      <c r="F966" s="46" t="str">
        <f t="shared" si="141"/>
        <v>August</v>
      </c>
      <c r="G966" s="47">
        <f t="shared" si="144"/>
        <v>35</v>
      </c>
      <c r="H966" s="46" t="str">
        <f t="shared" si="142"/>
        <v>Monday</v>
      </c>
      <c r="I966" s="45">
        <v>2</v>
      </c>
      <c r="J966" s="45">
        <v>86</v>
      </c>
      <c r="K966" s="45">
        <v>8</v>
      </c>
      <c r="L966" s="45">
        <v>30</v>
      </c>
      <c r="M966" s="45">
        <v>4</v>
      </c>
      <c r="N966" s="45">
        <v>3</v>
      </c>
      <c r="O966" s="45">
        <v>0</v>
      </c>
      <c r="P966" s="45">
        <v>79</v>
      </c>
      <c r="Q966" s="45">
        <v>30</v>
      </c>
      <c r="R966" s="45">
        <v>34</v>
      </c>
      <c r="S966" s="45">
        <v>27</v>
      </c>
      <c r="T966" s="48"/>
      <c r="U966" s="49"/>
      <c r="V966" s="45">
        <v>18</v>
      </c>
      <c r="W966" s="50">
        <f t="shared" si="145"/>
        <v>2370</v>
      </c>
      <c r="X966" s="51">
        <f t="shared" si="146"/>
        <v>0.65833333333333333</v>
      </c>
      <c r="Y966" s="51">
        <f t="shared" si="147"/>
        <v>7.3416666666666668</v>
      </c>
      <c r="Z966" s="51">
        <f t="shared" si="148"/>
        <v>1</v>
      </c>
      <c r="AA966" s="52">
        <f t="shared" si="149"/>
        <v>8.3333333333333332E-3</v>
      </c>
    </row>
    <row r="967" spans="2:27" x14ac:dyDescent="0.3">
      <c r="B967" s="53">
        <v>92789</v>
      </c>
      <c r="C967" s="54">
        <v>43340</v>
      </c>
      <c r="D967" s="55">
        <f t="shared" si="143"/>
        <v>2018</v>
      </c>
      <c r="E967" s="54" t="str">
        <f t="shared" si="140"/>
        <v>Q3-2018</v>
      </c>
      <c r="F967" s="54" t="str">
        <f t="shared" si="141"/>
        <v>August</v>
      </c>
      <c r="G967" s="55">
        <f t="shared" si="144"/>
        <v>35</v>
      </c>
      <c r="H967" s="54" t="str">
        <f t="shared" si="142"/>
        <v>Tuesday</v>
      </c>
      <c r="I967" s="53">
        <v>1</v>
      </c>
      <c r="J967" s="53">
        <v>92</v>
      </c>
      <c r="K967" s="53">
        <v>9</v>
      </c>
      <c r="L967" s="53">
        <v>30</v>
      </c>
      <c r="M967" s="53">
        <v>4</v>
      </c>
      <c r="N967" s="53">
        <v>3</v>
      </c>
      <c r="O967" s="53">
        <v>0</v>
      </c>
      <c r="P967" s="53">
        <v>85</v>
      </c>
      <c r="Q967" s="53">
        <v>34</v>
      </c>
      <c r="R967" s="53">
        <v>36</v>
      </c>
      <c r="S967" s="53">
        <v>27</v>
      </c>
      <c r="T967" s="56"/>
      <c r="U967" s="57"/>
      <c r="V967" s="53">
        <v>22</v>
      </c>
      <c r="W967" s="58">
        <f t="shared" si="145"/>
        <v>2890</v>
      </c>
      <c r="X967" s="59">
        <f t="shared" si="146"/>
        <v>0.80277777777777781</v>
      </c>
      <c r="Y967" s="59">
        <f t="shared" si="147"/>
        <v>7.197222222222222</v>
      </c>
      <c r="Z967" s="59">
        <f t="shared" si="148"/>
        <v>1</v>
      </c>
      <c r="AA967" s="60">
        <f t="shared" si="149"/>
        <v>9.4444444444444445E-3</v>
      </c>
    </row>
    <row r="968" spans="2:27" x14ac:dyDescent="0.3">
      <c r="B968" s="45">
        <v>92790</v>
      </c>
      <c r="C968" s="46">
        <v>43340</v>
      </c>
      <c r="D968" s="47">
        <f t="shared" si="143"/>
        <v>2018</v>
      </c>
      <c r="E968" s="46" t="str">
        <f t="shared" si="140"/>
        <v>Q3-2018</v>
      </c>
      <c r="F968" s="46" t="str">
        <f t="shared" si="141"/>
        <v>August</v>
      </c>
      <c r="G968" s="47">
        <f t="shared" si="144"/>
        <v>35</v>
      </c>
      <c r="H968" s="46" t="str">
        <f t="shared" si="142"/>
        <v>Tuesday</v>
      </c>
      <c r="I968" s="45">
        <v>2</v>
      </c>
      <c r="J968" s="45">
        <v>87</v>
      </c>
      <c r="K968" s="45">
        <v>8</v>
      </c>
      <c r="L968" s="45">
        <v>30</v>
      </c>
      <c r="M968" s="45">
        <v>4</v>
      </c>
      <c r="N968" s="45">
        <v>2</v>
      </c>
      <c r="O968" s="45">
        <v>0</v>
      </c>
      <c r="P968" s="45">
        <v>81</v>
      </c>
      <c r="Q968" s="45">
        <v>35</v>
      </c>
      <c r="R968" s="45">
        <v>34</v>
      </c>
      <c r="S968" s="45">
        <v>28</v>
      </c>
      <c r="T968" s="48"/>
      <c r="U968" s="49"/>
      <c r="V968" s="45">
        <v>19</v>
      </c>
      <c r="W968" s="50">
        <f t="shared" si="145"/>
        <v>2835</v>
      </c>
      <c r="X968" s="51">
        <f t="shared" si="146"/>
        <v>0.78749999999999998</v>
      </c>
      <c r="Y968" s="51">
        <f t="shared" si="147"/>
        <v>7.2125000000000004</v>
      </c>
      <c r="Z968" s="51">
        <f t="shared" si="148"/>
        <v>1</v>
      </c>
      <c r="AA968" s="52">
        <f t="shared" si="149"/>
        <v>9.7222222222222224E-3</v>
      </c>
    </row>
    <row r="969" spans="2:27" x14ac:dyDescent="0.3">
      <c r="B969" s="53">
        <v>92791</v>
      </c>
      <c r="C969" s="54">
        <v>43341</v>
      </c>
      <c r="D969" s="55">
        <f t="shared" si="143"/>
        <v>2018</v>
      </c>
      <c r="E969" s="54" t="str">
        <f t="shared" si="140"/>
        <v>Q3-2018</v>
      </c>
      <c r="F969" s="54" t="str">
        <f t="shared" si="141"/>
        <v>August</v>
      </c>
      <c r="G969" s="55">
        <f t="shared" si="144"/>
        <v>35</v>
      </c>
      <c r="H969" s="54" t="str">
        <f t="shared" si="142"/>
        <v>Wednesday</v>
      </c>
      <c r="I969" s="53">
        <v>1</v>
      </c>
      <c r="J969" s="53">
        <v>92</v>
      </c>
      <c r="K969" s="53">
        <v>9</v>
      </c>
      <c r="L969" s="53">
        <v>30</v>
      </c>
      <c r="M969" s="53">
        <v>5</v>
      </c>
      <c r="N969" s="53">
        <v>3</v>
      </c>
      <c r="O969" s="53">
        <v>0</v>
      </c>
      <c r="P969" s="53">
        <v>84</v>
      </c>
      <c r="Q969" s="53">
        <v>30</v>
      </c>
      <c r="R969" s="53">
        <v>37</v>
      </c>
      <c r="S969" s="53">
        <v>25</v>
      </c>
      <c r="T969" s="56"/>
      <c r="U969" s="57"/>
      <c r="V969" s="53">
        <v>22</v>
      </c>
      <c r="W969" s="58">
        <f t="shared" si="145"/>
        <v>2520</v>
      </c>
      <c r="X969" s="59">
        <f t="shared" si="146"/>
        <v>0.7</v>
      </c>
      <c r="Y969" s="59">
        <f t="shared" si="147"/>
        <v>7.3</v>
      </c>
      <c r="Z969" s="59">
        <f t="shared" si="148"/>
        <v>1</v>
      </c>
      <c r="AA969" s="60">
        <f t="shared" si="149"/>
        <v>8.3333333333333332E-3</v>
      </c>
    </row>
    <row r="970" spans="2:27" x14ac:dyDescent="0.3">
      <c r="B970" s="45">
        <v>92792</v>
      </c>
      <c r="C970" s="46">
        <v>43341</v>
      </c>
      <c r="D970" s="47">
        <f t="shared" si="143"/>
        <v>2018</v>
      </c>
      <c r="E970" s="46" t="str">
        <f t="shared" si="140"/>
        <v>Q3-2018</v>
      </c>
      <c r="F970" s="46" t="str">
        <f t="shared" si="141"/>
        <v>August</v>
      </c>
      <c r="G970" s="47">
        <f t="shared" si="144"/>
        <v>35</v>
      </c>
      <c r="H970" s="46" t="str">
        <f t="shared" si="142"/>
        <v>Wednesday</v>
      </c>
      <c r="I970" s="45">
        <v>2</v>
      </c>
      <c r="J970" s="45">
        <v>91</v>
      </c>
      <c r="K970" s="45">
        <v>8</v>
      </c>
      <c r="L970" s="45">
        <v>30</v>
      </c>
      <c r="M970" s="45">
        <v>5</v>
      </c>
      <c r="N970" s="45">
        <v>3</v>
      </c>
      <c r="O970" s="45">
        <v>0</v>
      </c>
      <c r="P970" s="45">
        <v>83</v>
      </c>
      <c r="Q970" s="45">
        <v>32</v>
      </c>
      <c r="R970" s="45">
        <v>35</v>
      </c>
      <c r="S970" s="45">
        <v>29</v>
      </c>
      <c r="T970" s="48"/>
      <c r="U970" s="49"/>
      <c r="V970" s="45">
        <v>19</v>
      </c>
      <c r="W970" s="50">
        <f t="shared" si="145"/>
        <v>2656</v>
      </c>
      <c r="X970" s="51">
        <f t="shared" si="146"/>
        <v>0.73777777777777775</v>
      </c>
      <c r="Y970" s="51">
        <f t="shared" si="147"/>
        <v>7.2622222222222224</v>
      </c>
      <c r="Z970" s="51">
        <f t="shared" si="148"/>
        <v>1</v>
      </c>
      <c r="AA970" s="52">
        <f t="shared" si="149"/>
        <v>8.8888888888888889E-3</v>
      </c>
    </row>
    <row r="971" spans="2:27" x14ac:dyDescent="0.3">
      <c r="B971" s="53">
        <v>92793</v>
      </c>
      <c r="C971" s="54">
        <v>43342</v>
      </c>
      <c r="D971" s="55">
        <f t="shared" si="143"/>
        <v>2018</v>
      </c>
      <c r="E971" s="54" t="str">
        <f t="shared" si="140"/>
        <v>Q3-2018</v>
      </c>
      <c r="F971" s="54" t="str">
        <f t="shared" si="141"/>
        <v>August</v>
      </c>
      <c r="G971" s="55">
        <f t="shared" si="144"/>
        <v>35</v>
      </c>
      <c r="H971" s="54" t="str">
        <f t="shared" si="142"/>
        <v>Thursday</v>
      </c>
      <c r="I971" s="53">
        <v>1</v>
      </c>
      <c r="J971" s="53">
        <v>86</v>
      </c>
      <c r="K971" s="53">
        <v>8</v>
      </c>
      <c r="L971" s="53">
        <v>30</v>
      </c>
      <c r="M971" s="53">
        <v>4</v>
      </c>
      <c r="N971" s="53">
        <v>2</v>
      </c>
      <c r="O971" s="53">
        <v>0</v>
      </c>
      <c r="P971" s="53">
        <v>80</v>
      </c>
      <c r="Q971" s="53">
        <v>33</v>
      </c>
      <c r="R971" s="53">
        <v>36</v>
      </c>
      <c r="S971" s="53">
        <v>26</v>
      </c>
      <c r="T971" s="56"/>
      <c r="U971" s="57"/>
      <c r="V971" s="53">
        <v>18</v>
      </c>
      <c r="W971" s="58">
        <f t="shared" si="145"/>
        <v>2640</v>
      </c>
      <c r="X971" s="59">
        <f t="shared" si="146"/>
        <v>0.73333333333333328</v>
      </c>
      <c r="Y971" s="59">
        <f t="shared" si="147"/>
        <v>7.2666666666666666</v>
      </c>
      <c r="Z971" s="59">
        <f t="shared" si="148"/>
        <v>1</v>
      </c>
      <c r="AA971" s="60">
        <f t="shared" si="149"/>
        <v>9.1666666666666667E-3</v>
      </c>
    </row>
    <row r="972" spans="2:27" x14ac:dyDescent="0.3">
      <c r="B972" s="45">
        <v>92794</v>
      </c>
      <c r="C972" s="46">
        <v>43342</v>
      </c>
      <c r="D972" s="47">
        <f t="shared" si="143"/>
        <v>2018</v>
      </c>
      <c r="E972" s="46" t="str">
        <f t="shared" si="140"/>
        <v>Q3-2018</v>
      </c>
      <c r="F972" s="46" t="str">
        <f t="shared" si="141"/>
        <v>August</v>
      </c>
      <c r="G972" s="47">
        <f t="shared" si="144"/>
        <v>35</v>
      </c>
      <c r="H972" s="46" t="str">
        <f t="shared" si="142"/>
        <v>Thursday</v>
      </c>
      <c r="I972" s="45">
        <v>2</v>
      </c>
      <c r="J972" s="45">
        <v>89</v>
      </c>
      <c r="K972" s="45">
        <v>7</v>
      </c>
      <c r="L972" s="45">
        <v>30</v>
      </c>
      <c r="M972" s="45">
        <v>5</v>
      </c>
      <c r="N972" s="45">
        <v>3</v>
      </c>
      <c r="O972" s="45">
        <v>0</v>
      </c>
      <c r="P972" s="45">
        <v>81</v>
      </c>
      <c r="Q972" s="45">
        <v>33</v>
      </c>
      <c r="R972" s="45">
        <v>35</v>
      </c>
      <c r="S972" s="45">
        <v>26</v>
      </c>
      <c r="T972" s="48"/>
      <c r="U972" s="49"/>
      <c r="V972" s="45">
        <v>20</v>
      </c>
      <c r="W972" s="50">
        <f t="shared" si="145"/>
        <v>2673</v>
      </c>
      <c r="X972" s="51">
        <f t="shared" si="146"/>
        <v>0.74250000000000005</v>
      </c>
      <c r="Y972" s="51">
        <f t="shared" si="147"/>
        <v>7.2575000000000003</v>
      </c>
      <c r="Z972" s="51">
        <f t="shared" si="148"/>
        <v>1</v>
      </c>
      <c r="AA972" s="52">
        <f t="shared" si="149"/>
        <v>9.1666666666666667E-3</v>
      </c>
    </row>
    <row r="973" spans="2:27" x14ac:dyDescent="0.3">
      <c r="B973" s="53">
        <v>92795</v>
      </c>
      <c r="C973" s="54">
        <v>43343</v>
      </c>
      <c r="D973" s="55">
        <f t="shared" si="143"/>
        <v>2018</v>
      </c>
      <c r="E973" s="54" t="str">
        <f t="shared" si="140"/>
        <v>Q3-2018</v>
      </c>
      <c r="F973" s="54" t="str">
        <f t="shared" si="141"/>
        <v>August</v>
      </c>
      <c r="G973" s="55">
        <f t="shared" si="144"/>
        <v>35</v>
      </c>
      <c r="H973" s="54" t="str">
        <f t="shared" si="142"/>
        <v>Friday</v>
      </c>
      <c r="I973" s="53">
        <v>1</v>
      </c>
      <c r="J973" s="53">
        <v>86</v>
      </c>
      <c r="K973" s="53">
        <v>7</v>
      </c>
      <c r="L973" s="53">
        <v>30</v>
      </c>
      <c r="M973" s="53">
        <v>4</v>
      </c>
      <c r="N973" s="53">
        <v>2</v>
      </c>
      <c r="O973" s="53">
        <v>0</v>
      </c>
      <c r="P973" s="53">
        <v>80</v>
      </c>
      <c r="Q973" s="53">
        <v>31</v>
      </c>
      <c r="R973" s="53">
        <v>36</v>
      </c>
      <c r="S973" s="53">
        <v>26</v>
      </c>
      <c r="T973" s="56"/>
      <c r="U973" s="57"/>
      <c r="V973" s="53">
        <v>18</v>
      </c>
      <c r="W973" s="58">
        <f t="shared" si="145"/>
        <v>2480</v>
      </c>
      <c r="X973" s="59">
        <f t="shared" si="146"/>
        <v>0.68888888888888888</v>
      </c>
      <c r="Y973" s="59">
        <f t="shared" si="147"/>
        <v>7.3111111111111109</v>
      </c>
      <c r="Z973" s="59">
        <f t="shared" si="148"/>
        <v>1</v>
      </c>
      <c r="AA973" s="60">
        <f t="shared" si="149"/>
        <v>8.611111111111111E-3</v>
      </c>
    </row>
    <row r="974" spans="2:27" x14ac:dyDescent="0.3">
      <c r="B974" s="45">
        <v>92796</v>
      </c>
      <c r="C974" s="46">
        <v>43343</v>
      </c>
      <c r="D974" s="47">
        <f t="shared" si="143"/>
        <v>2018</v>
      </c>
      <c r="E974" s="46" t="str">
        <f t="shared" si="140"/>
        <v>Q3-2018</v>
      </c>
      <c r="F974" s="46" t="str">
        <f t="shared" si="141"/>
        <v>August</v>
      </c>
      <c r="G974" s="47">
        <f t="shared" si="144"/>
        <v>35</v>
      </c>
      <c r="H974" s="46" t="str">
        <f t="shared" si="142"/>
        <v>Friday</v>
      </c>
      <c r="I974" s="45">
        <v>2</v>
      </c>
      <c r="J974" s="45">
        <v>88</v>
      </c>
      <c r="K974" s="45">
        <v>7</v>
      </c>
      <c r="L974" s="45">
        <v>30</v>
      </c>
      <c r="M974" s="45">
        <v>4</v>
      </c>
      <c r="N974" s="45">
        <v>2</v>
      </c>
      <c r="O974" s="45">
        <v>0</v>
      </c>
      <c r="P974" s="45">
        <v>82</v>
      </c>
      <c r="Q974" s="45">
        <v>31</v>
      </c>
      <c r="R974" s="45">
        <v>35</v>
      </c>
      <c r="S974" s="45">
        <v>27</v>
      </c>
      <c r="T974" s="48"/>
      <c r="U974" s="49"/>
      <c r="V974" s="45">
        <v>20</v>
      </c>
      <c r="W974" s="50">
        <f t="shared" si="145"/>
        <v>2542</v>
      </c>
      <c r="X974" s="51">
        <f t="shared" si="146"/>
        <v>0.70611111111111113</v>
      </c>
      <c r="Y974" s="51">
        <f t="shared" si="147"/>
        <v>7.2938888888888886</v>
      </c>
      <c r="Z974" s="51">
        <f t="shared" si="148"/>
        <v>1</v>
      </c>
      <c r="AA974" s="52">
        <f t="shared" si="149"/>
        <v>8.611111111111111E-3</v>
      </c>
    </row>
    <row r="975" spans="2:27" x14ac:dyDescent="0.3">
      <c r="B975" s="53">
        <v>92797</v>
      </c>
      <c r="C975" s="54">
        <v>43344</v>
      </c>
      <c r="D975" s="55">
        <f t="shared" si="143"/>
        <v>2018</v>
      </c>
      <c r="E975" s="54" t="str">
        <f t="shared" si="140"/>
        <v>Q3-2018</v>
      </c>
      <c r="F975" s="54" t="str">
        <f t="shared" si="141"/>
        <v>September</v>
      </c>
      <c r="G975" s="55">
        <f t="shared" si="144"/>
        <v>35</v>
      </c>
      <c r="H975" s="54" t="str">
        <f t="shared" si="142"/>
        <v>Saturday</v>
      </c>
      <c r="I975" s="53">
        <v>1</v>
      </c>
      <c r="J975" s="53">
        <v>89</v>
      </c>
      <c r="K975" s="53">
        <v>5</v>
      </c>
      <c r="L975" s="53">
        <v>30</v>
      </c>
      <c r="M975" s="53">
        <v>4</v>
      </c>
      <c r="N975" s="53">
        <v>2</v>
      </c>
      <c r="O975" s="53">
        <v>0</v>
      </c>
      <c r="P975" s="53">
        <v>83</v>
      </c>
      <c r="Q975" s="53">
        <v>33</v>
      </c>
      <c r="R975" s="53">
        <v>36</v>
      </c>
      <c r="S975" s="53">
        <v>25</v>
      </c>
      <c r="T975" s="56"/>
      <c r="U975" s="57"/>
      <c r="V975" s="53">
        <v>22</v>
      </c>
      <c r="W975" s="58">
        <f t="shared" si="145"/>
        <v>2739</v>
      </c>
      <c r="X975" s="59">
        <f t="shared" si="146"/>
        <v>0.76083333333333336</v>
      </c>
      <c r="Y975" s="59">
        <f t="shared" si="147"/>
        <v>7.2391666666666667</v>
      </c>
      <c r="Z975" s="59">
        <f t="shared" si="148"/>
        <v>1</v>
      </c>
      <c r="AA975" s="60">
        <f t="shared" si="149"/>
        <v>9.1666666666666667E-3</v>
      </c>
    </row>
    <row r="976" spans="2:27" x14ac:dyDescent="0.3">
      <c r="B976" s="45">
        <v>92798</v>
      </c>
      <c r="C976" s="46">
        <v>43346</v>
      </c>
      <c r="D976" s="47">
        <f t="shared" si="143"/>
        <v>2018</v>
      </c>
      <c r="E976" s="46" t="str">
        <f t="shared" si="140"/>
        <v>Q3-2018</v>
      </c>
      <c r="F976" s="46" t="str">
        <f t="shared" si="141"/>
        <v>September</v>
      </c>
      <c r="G976" s="47">
        <f t="shared" si="144"/>
        <v>36</v>
      </c>
      <c r="H976" s="46" t="str">
        <f t="shared" si="142"/>
        <v>Monday</v>
      </c>
      <c r="I976" s="45">
        <v>1</v>
      </c>
      <c r="J976" s="45">
        <v>93</v>
      </c>
      <c r="K976" s="45">
        <v>6</v>
      </c>
      <c r="L976" s="45">
        <v>30</v>
      </c>
      <c r="M976" s="45">
        <v>5</v>
      </c>
      <c r="N976" s="45">
        <v>2</v>
      </c>
      <c r="O976" s="45">
        <v>0</v>
      </c>
      <c r="P976" s="45">
        <v>86</v>
      </c>
      <c r="Q976" s="45">
        <v>30</v>
      </c>
      <c r="R976" s="45">
        <v>37</v>
      </c>
      <c r="S976" s="45">
        <v>26</v>
      </c>
      <c r="T976" s="48"/>
      <c r="U976" s="49"/>
      <c r="V976" s="45">
        <v>23</v>
      </c>
      <c r="W976" s="50">
        <f t="shared" si="145"/>
        <v>2580</v>
      </c>
      <c r="X976" s="51">
        <f t="shared" si="146"/>
        <v>0.71666666666666667</v>
      </c>
      <c r="Y976" s="51">
        <f t="shared" si="147"/>
        <v>7.2833333333333332</v>
      </c>
      <c r="Z976" s="51">
        <f t="shared" si="148"/>
        <v>1</v>
      </c>
      <c r="AA976" s="52">
        <f t="shared" si="149"/>
        <v>8.3333333333333332E-3</v>
      </c>
    </row>
    <row r="977" spans="2:27" x14ac:dyDescent="0.3">
      <c r="B977" s="53">
        <v>92799</v>
      </c>
      <c r="C977" s="54">
        <v>43346</v>
      </c>
      <c r="D977" s="55">
        <f t="shared" si="143"/>
        <v>2018</v>
      </c>
      <c r="E977" s="54" t="str">
        <f t="shared" si="140"/>
        <v>Q3-2018</v>
      </c>
      <c r="F977" s="54" t="str">
        <f t="shared" si="141"/>
        <v>September</v>
      </c>
      <c r="G977" s="55">
        <f t="shared" si="144"/>
        <v>36</v>
      </c>
      <c r="H977" s="54" t="str">
        <f t="shared" si="142"/>
        <v>Monday</v>
      </c>
      <c r="I977" s="53">
        <v>2</v>
      </c>
      <c r="J977" s="53">
        <v>93</v>
      </c>
      <c r="K977" s="53">
        <v>9</v>
      </c>
      <c r="L977" s="53">
        <v>30</v>
      </c>
      <c r="M977" s="53">
        <v>5</v>
      </c>
      <c r="N977" s="53">
        <v>3</v>
      </c>
      <c r="O977" s="53">
        <v>0</v>
      </c>
      <c r="P977" s="53">
        <v>85</v>
      </c>
      <c r="Q977" s="53">
        <v>30</v>
      </c>
      <c r="R977" s="53">
        <v>35</v>
      </c>
      <c r="S977" s="53">
        <v>30</v>
      </c>
      <c r="T977" s="56"/>
      <c r="U977" s="57"/>
      <c r="V977" s="53">
        <v>20</v>
      </c>
      <c r="W977" s="58">
        <f t="shared" si="145"/>
        <v>2550</v>
      </c>
      <c r="X977" s="59">
        <f t="shared" si="146"/>
        <v>0.70833333333333337</v>
      </c>
      <c r="Y977" s="59">
        <f t="shared" si="147"/>
        <v>7.291666666666667</v>
      </c>
      <c r="Z977" s="59">
        <f t="shared" si="148"/>
        <v>1</v>
      </c>
      <c r="AA977" s="60">
        <f t="shared" si="149"/>
        <v>8.3333333333333332E-3</v>
      </c>
    </row>
    <row r="978" spans="2:27" x14ac:dyDescent="0.3">
      <c r="B978" s="45">
        <v>92800</v>
      </c>
      <c r="C978" s="46">
        <v>43347</v>
      </c>
      <c r="D978" s="47">
        <f t="shared" si="143"/>
        <v>2018</v>
      </c>
      <c r="E978" s="46" t="str">
        <f t="shared" si="140"/>
        <v>Q3-2018</v>
      </c>
      <c r="F978" s="46" t="str">
        <f t="shared" si="141"/>
        <v>September</v>
      </c>
      <c r="G978" s="47">
        <f t="shared" si="144"/>
        <v>36</v>
      </c>
      <c r="H978" s="46" t="str">
        <f t="shared" si="142"/>
        <v>Tuesday</v>
      </c>
      <c r="I978" s="45">
        <v>1</v>
      </c>
      <c r="J978" s="45">
        <v>94</v>
      </c>
      <c r="K978" s="45">
        <v>7</v>
      </c>
      <c r="L978" s="45">
        <v>30</v>
      </c>
      <c r="M978" s="45">
        <v>4</v>
      </c>
      <c r="N978" s="45">
        <v>3</v>
      </c>
      <c r="O978" s="45">
        <v>0</v>
      </c>
      <c r="P978" s="45">
        <v>87</v>
      </c>
      <c r="Q978" s="45">
        <v>33</v>
      </c>
      <c r="R978" s="45">
        <v>38</v>
      </c>
      <c r="S978" s="45">
        <v>27</v>
      </c>
      <c r="T978" s="48"/>
      <c r="U978" s="49"/>
      <c r="V978" s="45">
        <v>22</v>
      </c>
      <c r="W978" s="50">
        <f t="shared" si="145"/>
        <v>2871</v>
      </c>
      <c r="X978" s="51">
        <f t="shared" si="146"/>
        <v>0.79749999999999999</v>
      </c>
      <c r="Y978" s="51">
        <f t="shared" si="147"/>
        <v>7.2024999999999997</v>
      </c>
      <c r="Z978" s="51">
        <f t="shared" si="148"/>
        <v>1</v>
      </c>
      <c r="AA978" s="52">
        <f t="shared" si="149"/>
        <v>9.1666666666666667E-3</v>
      </c>
    </row>
    <row r="979" spans="2:27" x14ac:dyDescent="0.3">
      <c r="B979" s="53">
        <v>92801</v>
      </c>
      <c r="C979" s="54">
        <v>43347</v>
      </c>
      <c r="D979" s="55">
        <f t="shared" si="143"/>
        <v>2018</v>
      </c>
      <c r="E979" s="54" t="str">
        <f t="shared" ref="E979:E1042" si="150">"Q" &amp;ROUNDUP(MONTH(C979)/3,0) &amp; "-" &amp; YEAR(C979)</f>
        <v>Q3-2018</v>
      </c>
      <c r="F979" s="54" t="str">
        <f t="shared" ref="F979:F1042" si="151">TEXT(C979,"mmmm")</f>
        <v>September</v>
      </c>
      <c r="G979" s="55">
        <f t="shared" si="144"/>
        <v>36</v>
      </c>
      <c r="H979" s="54" t="str">
        <f t="shared" ref="H979:H1042" si="152">TEXT(C979,"dddd")</f>
        <v>Tuesday</v>
      </c>
      <c r="I979" s="53">
        <v>2</v>
      </c>
      <c r="J979" s="53">
        <v>94</v>
      </c>
      <c r="K979" s="53">
        <v>6</v>
      </c>
      <c r="L979" s="53">
        <v>30</v>
      </c>
      <c r="M979" s="53">
        <v>5</v>
      </c>
      <c r="N979" s="53">
        <v>2</v>
      </c>
      <c r="O979" s="53">
        <v>0</v>
      </c>
      <c r="P979" s="53">
        <v>87</v>
      </c>
      <c r="Q979" s="53">
        <v>33</v>
      </c>
      <c r="R979" s="53">
        <v>37</v>
      </c>
      <c r="S979" s="53">
        <v>31</v>
      </c>
      <c r="T979" s="56"/>
      <c r="U979" s="57"/>
      <c r="V979" s="53">
        <v>19</v>
      </c>
      <c r="W979" s="58">
        <f t="shared" si="145"/>
        <v>2871</v>
      </c>
      <c r="X979" s="59">
        <f t="shared" si="146"/>
        <v>0.79749999999999999</v>
      </c>
      <c r="Y979" s="59">
        <f t="shared" si="147"/>
        <v>7.2024999999999997</v>
      </c>
      <c r="Z979" s="59">
        <f t="shared" si="148"/>
        <v>1</v>
      </c>
      <c r="AA979" s="60">
        <f t="shared" si="149"/>
        <v>9.1666666666666667E-3</v>
      </c>
    </row>
    <row r="980" spans="2:27" x14ac:dyDescent="0.3">
      <c r="B980" s="45">
        <v>92802</v>
      </c>
      <c r="C980" s="46">
        <v>43348</v>
      </c>
      <c r="D980" s="47">
        <f t="shared" ref="D980:D1043" si="153">YEAR(C980)</f>
        <v>2018</v>
      </c>
      <c r="E980" s="46" t="str">
        <f t="shared" si="150"/>
        <v>Q3-2018</v>
      </c>
      <c r="F980" s="46" t="str">
        <f t="shared" si="151"/>
        <v>September</v>
      </c>
      <c r="G980" s="47">
        <f t="shared" ref="G980:G1043" si="154">WEEKNUM(C980,1)</f>
        <v>36</v>
      </c>
      <c r="H980" s="46" t="str">
        <f t="shared" si="152"/>
        <v>Wednesday</v>
      </c>
      <c r="I980" s="45">
        <v>1</v>
      </c>
      <c r="J980" s="45">
        <v>89</v>
      </c>
      <c r="K980" s="45">
        <v>7</v>
      </c>
      <c r="L980" s="45">
        <v>30</v>
      </c>
      <c r="M980" s="45">
        <v>4</v>
      </c>
      <c r="N980" s="45">
        <v>3</v>
      </c>
      <c r="O980" s="45">
        <v>0</v>
      </c>
      <c r="P980" s="45">
        <v>82</v>
      </c>
      <c r="Q980" s="45">
        <v>32</v>
      </c>
      <c r="R980" s="45">
        <v>36</v>
      </c>
      <c r="S980" s="45">
        <v>24</v>
      </c>
      <c r="T980" s="48"/>
      <c r="U980" s="49"/>
      <c r="V980" s="45">
        <v>22</v>
      </c>
      <c r="W980" s="50">
        <f t="shared" ref="W980:W1043" si="155">P980*Q980</f>
        <v>2624</v>
      </c>
      <c r="X980" s="51">
        <f t="shared" ref="X980:X1043" si="156">W980/$X$17</f>
        <v>0.72888888888888892</v>
      </c>
      <c r="Y980" s="51">
        <f t="shared" ref="Y980:Y1043" si="157">$Z$17-X980</f>
        <v>7.2711111111111109</v>
      </c>
      <c r="Z980" s="51">
        <f t="shared" ref="Z980:Z1043" si="158">(R980+S980+T980+U980+V980)/P980</f>
        <v>1</v>
      </c>
      <c r="AA980" s="52">
        <f t="shared" ref="AA980:AA1043" si="159">X980/P980</f>
        <v>8.8888888888888889E-3</v>
      </c>
    </row>
    <row r="981" spans="2:27" x14ac:dyDescent="0.3">
      <c r="B981" s="53">
        <v>92803</v>
      </c>
      <c r="C981" s="54">
        <v>43348</v>
      </c>
      <c r="D981" s="55">
        <f t="shared" si="153"/>
        <v>2018</v>
      </c>
      <c r="E981" s="54" t="str">
        <f t="shared" si="150"/>
        <v>Q3-2018</v>
      </c>
      <c r="F981" s="54" t="str">
        <f t="shared" si="151"/>
        <v>September</v>
      </c>
      <c r="G981" s="55">
        <f t="shared" si="154"/>
        <v>36</v>
      </c>
      <c r="H981" s="54" t="str">
        <f t="shared" si="152"/>
        <v>Wednesday</v>
      </c>
      <c r="I981" s="53">
        <v>2</v>
      </c>
      <c r="J981" s="53">
        <v>90</v>
      </c>
      <c r="K981" s="53">
        <v>6</v>
      </c>
      <c r="L981" s="53">
        <v>30</v>
      </c>
      <c r="M981" s="53">
        <v>4</v>
      </c>
      <c r="N981" s="53">
        <v>3</v>
      </c>
      <c r="O981" s="53">
        <v>0</v>
      </c>
      <c r="P981" s="53">
        <v>83</v>
      </c>
      <c r="Q981" s="53">
        <v>32</v>
      </c>
      <c r="R981" s="53">
        <v>36</v>
      </c>
      <c r="S981" s="53">
        <v>28</v>
      </c>
      <c r="T981" s="56"/>
      <c r="U981" s="57"/>
      <c r="V981" s="53">
        <v>19</v>
      </c>
      <c r="W981" s="58">
        <f t="shared" si="155"/>
        <v>2656</v>
      </c>
      <c r="X981" s="59">
        <f t="shared" si="156"/>
        <v>0.73777777777777775</v>
      </c>
      <c r="Y981" s="59">
        <f t="shared" si="157"/>
        <v>7.2622222222222224</v>
      </c>
      <c r="Z981" s="59">
        <f t="shared" si="158"/>
        <v>1</v>
      </c>
      <c r="AA981" s="60">
        <f t="shared" si="159"/>
        <v>8.8888888888888889E-3</v>
      </c>
    </row>
    <row r="982" spans="2:27" x14ac:dyDescent="0.3">
      <c r="B982" s="45">
        <v>92804</v>
      </c>
      <c r="C982" s="46">
        <v>43349</v>
      </c>
      <c r="D982" s="47">
        <f t="shared" si="153"/>
        <v>2018</v>
      </c>
      <c r="E982" s="46" t="str">
        <f t="shared" si="150"/>
        <v>Q3-2018</v>
      </c>
      <c r="F982" s="46" t="str">
        <f t="shared" si="151"/>
        <v>September</v>
      </c>
      <c r="G982" s="47">
        <f t="shared" si="154"/>
        <v>36</v>
      </c>
      <c r="H982" s="46" t="str">
        <f t="shared" si="152"/>
        <v>Thursday</v>
      </c>
      <c r="I982" s="45">
        <v>1</v>
      </c>
      <c r="J982" s="45">
        <v>88</v>
      </c>
      <c r="K982" s="45">
        <v>7</v>
      </c>
      <c r="L982" s="45">
        <v>30</v>
      </c>
      <c r="M982" s="45">
        <v>5</v>
      </c>
      <c r="N982" s="45">
        <v>2</v>
      </c>
      <c r="O982" s="45">
        <v>0</v>
      </c>
      <c r="P982" s="45">
        <v>81</v>
      </c>
      <c r="Q982" s="45">
        <v>32</v>
      </c>
      <c r="R982" s="45">
        <v>35</v>
      </c>
      <c r="S982" s="45">
        <v>24</v>
      </c>
      <c r="T982" s="48"/>
      <c r="U982" s="49"/>
      <c r="V982" s="45">
        <v>22</v>
      </c>
      <c r="W982" s="50">
        <f t="shared" si="155"/>
        <v>2592</v>
      </c>
      <c r="X982" s="51">
        <f t="shared" si="156"/>
        <v>0.72</v>
      </c>
      <c r="Y982" s="51">
        <f t="shared" si="157"/>
        <v>7.28</v>
      </c>
      <c r="Z982" s="51">
        <f t="shared" si="158"/>
        <v>1</v>
      </c>
      <c r="AA982" s="52">
        <f t="shared" si="159"/>
        <v>8.8888888888888889E-3</v>
      </c>
    </row>
    <row r="983" spans="2:27" x14ac:dyDescent="0.3">
      <c r="B983" s="53">
        <v>92805</v>
      </c>
      <c r="C983" s="54">
        <v>43349</v>
      </c>
      <c r="D983" s="55">
        <f t="shared" si="153"/>
        <v>2018</v>
      </c>
      <c r="E983" s="54" t="str">
        <f t="shared" si="150"/>
        <v>Q3-2018</v>
      </c>
      <c r="F983" s="54" t="str">
        <f t="shared" si="151"/>
        <v>September</v>
      </c>
      <c r="G983" s="55">
        <f t="shared" si="154"/>
        <v>36</v>
      </c>
      <c r="H983" s="54" t="str">
        <f t="shared" si="152"/>
        <v>Thursday</v>
      </c>
      <c r="I983" s="53">
        <v>2</v>
      </c>
      <c r="J983" s="53">
        <v>94</v>
      </c>
      <c r="K983" s="53">
        <v>7</v>
      </c>
      <c r="L983" s="53">
        <v>30</v>
      </c>
      <c r="M983" s="53">
        <v>5</v>
      </c>
      <c r="N983" s="53">
        <v>2</v>
      </c>
      <c r="O983" s="53">
        <v>0</v>
      </c>
      <c r="P983" s="53">
        <v>87</v>
      </c>
      <c r="Q983" s="53">
        <v>31</v>
      </c>
      <c r="R983" s="53">
        <v>36</v>
      </c>
      <c r="S983" s="53">
        <v>29</v>
      </c>
      <c r="T983" s="56"/>
      <c r="U983" s="57"/>
      <c r="V983" s="53">
        <v>22</v>
      </c>
      <c r="W983" s="58">
        <f t="shared" si="155"/>
        <v>2697</v>
      </c>
      <c r="X983" s="59">
        <f t="shared" si="156"/>
        <v>0.74916666666666665</v>
      </c>
      <c r="Y983" s="59">
        <f t="shared" si="157"/>
        <v>7.2508333333333335</v>
      </c>
      <c r="Z983" s="59">
        <f t="shared" si="158"/>
        <v>1</v>
      </c>
      <c r="AA983" s="60">
        <f t="shared" si="159"/>
        <v>8.611111111111111E-3</v>
      </c>
    </row>
    <row r="984" spans="2:27" x14ac:dyDescent="0.3">
      <c r="B984" s="45">
        <v>92806</v>
      </c>
      <c r="C984" s="46">
        <v>43350</v>
      </c>
      <c r="D984" s="47">
        <f t="shared" si="153"/>
        <v>2018</v>
      </c>
      <c r="E984" s="46" t="str">
        <f t="shared" si="150"/>
        <v>Q3-2018</v>
      </c>
      <c r="F984" s="46" t="str">
        <f t="shared" si="151"/>
        <v>September</v>
      </c>
      <c r="G984" s="47">
        <f t="shared" si="154"/>
        <v>36</v>
      </c>
      <c r="H984" s="46" t="str">
        <f t="shared" si="152"/>
        <v>Friday</v>
      </c>
      <c r="I984" s="45">
        <v>1</v>
      </c>
      <c r="J984" s="45">
        <v>92</v>
      </c>
      <c r="K984" s="45">
        <v>6</v>
      </c>
      <c r="L984" s="45">
        <v>30</v>
      </c>
      <c r="M984" s="45">
        <v>5</v>
      </c>
      <c r="N984" s="45">
        <v>3</v>
      </c>
      <c r="O984" s="45">
        <v>0</v>
      </c>
      <c r="P984" s="45">
        <v>84</v>
      </c>
      <c r="Q984" s="45">
        <v>34</v>
      </c>
      <c r="R984" s="45">
        <v>35</v>
      </c>
      <c r="S984" s="45">
        <v>26</v>
      </c>
      <c r="T984" s="48"/>
      <c r="U984" s="49"/>
      <c r="V984" s="45">
        <v>23</v>
      </c>
      <c r="W984" s="50">
        <f t="shared" si="155"/>
        <v>2856</v>
      </c>
      <c r="X984" s="51">
        <f t="shared" si="156"/>
        <v>0.79333333333333333</v>
      </c>
      <c r="Y984" s="51">
        <f t="shared" si="157"/>
        <v>7.206666666666667</v>
      </c>
      <c r="Z984" s="51">
        <f t="shared" si="158"/>
        <v>1</v>
      </c>
      <c r="AA984" s="52">
        <f t="shared" si="159"/>
        <v>9.4444444444444445E-3</v>
      </c>
    </row>
    <row r="985" spans="2:27" x14ac:dyDescent="0.3">
      <c r="B985" s="53">
        <v>92807</v>
      </c>
      <c r="C985" s="54">
        <v>43350</v>
      </c>
      <c r="D985" s="55">
        <f t="shared" si="153"/>
        <v>2018</v>
      </c>
      <c r="E985" s="54" t="str">
        <f t="shared" si="150"/>
        <v>Q3-2018</v>
      </c>
      <c r="F985" s="54" t="str">
        <f t="shared" si="151"/>
        <v>September</v>
      </c>
      <c r="G985" s="55">
        <f t="shared" si="154"/>
        <v>36</v>
      </c>
      <c r="H985" s="54" t="str">
        <f t="shared" si="152"/>
        <v>Friday</v>
      </c>
      <c r="I985" s="53">
        <v>2</v>
      </c>
      <c r="J985" s="53">
        <v>94</v>
      </c>
      <c r="K985" s="53">
        <v>5</v>
      </c>
      <c r="L985" s="53">
        <v>30</v>
      </c>
      <c r="M985" s="53">
        <v>5</v>
      </c>
      <c r="N985" s="53">
        <v>3</v>
      </c>
      <c r="O985" s="53">
        <v>0</v>
      </c>
      <c r="P985" s="53">
        <v>86</v>
      </c>
      <c r="Q985" s="53">
        <v>32</v>
      </c>
      <c r="R985" s="53">
        <v>36</v>
      </c>
      <c r="S985" s="53">
        <v>30</v>
      </c>
      <c r="T985" s="56"/>
      <c r="U985" s="57"/>
      <c r="V985" s="53">
        <v>20</v>
      </c>
      <c r="W985" s="58">
        <f t="shared" si="155"/>
        <v>2752</v>
      </c>
      <c r="X985" s="59">
        <f t="shared" si="156"/>
        <v>0.76444444444444448</v>
      </c>
      <c r="Y985" s="59">
        <f t="shared" si="157"/>
        <v>7.2355555555555551</v>
      </c>
      <c r="Z985" s="59">
        <f t="shared" si="158"/>
        <v>1</v>
      </c>
      <c r="AA985" s="60">
        <f t="shared" si="159"/>
        <v>8.8888888888888889E-3</v>
      </c>
    </row>
    <row r="986" spans="2:27" x14ac:dyDescent="0.3">
      <c r="B986" s="45">
        <v>92808</v>
      </c>
      <c r="C986" s="46">
        <v>43351</v>
      </c>
      <c r="D986" s="47">
        <f t="shared" si="153"/>
        <v>2018</v>
      </c>
      <c r="E986" s="46" t="str">
        <f t="shared" si="150"/>
        <v>Q3-2018</v>
      </c>
      <c r="F986" s="46" t="str">
        <f t="shared" si="151"/>
        <v>September</v>
      </c>
      <c r="G986" s="47">
        <f t="shared" si="154"/>
        <v>36</v>
      </c>
      <c r="H986" s="46" t="str">
        <f t="shared" si="152"/>
        <v>Saturday</v>
      </c>
      <c r="I986" s="45">
        <v>1</v>
      </c>
      <c r="J986" s="45">
        <v>91</v>
      </c>
      <c r="K986" s="45">
        <v>9</v>
      </c>
      <c r="L986" s="45">
        <v>30</v>
      </c>
      <c r="M986" s="45">
        <v>4</v>
      </c>
      <c r="N986" s="45">
        <v>2</v>
      </c>
      <c r="O986" s="45">
        <v>0</v>
      </c>
      <c r="P986" s="45">
        <v>85</v>
      </c>
      <c r="Q986" s="45">
        <v>32</v>
      </c>
      <c r="R986" s="45">
        <v>36</v>
      </c>
      <c r="S986" s="45">
        <v>24</v>
      </c>
      <c r="T986" s="48"/>
      <c r="U986" s="49"/>
      <c r="V986" s="45">
        <v>25</v>
      </c>
      <c r="W986" s="50">
        <f t="shared" si="155"/>
        <v>2720</v>
      </c>
      <c r="X986" s="51">
        <f t="shared" si="156"/>
        <v>0.75555555555555554</v>
      </c>
      <c r="Y986" s="51">
        <f t="shared" si="157"/>
        <v>7.2444444444444445</v>
      </c>
      <c r="Z986" s="51">
        <f t="shared" si="158"/>
        <v>1</v>
      </c>
      <c r="AA986" s="52">
        <f t="shared" si="159"/>
        <v>8.8888888888888889E-3</v>
      </c>
    </row>
    <row r="987" spans="2:27" x14ac:dyDescent="0.3">
      <c r="B987" s="53">
        <v>92809</v>
      </c>
      <c r="C987" s="54">
        <v>43353</v>
      </c>
      <c r="D987" s="55">
        <f t="shared" si="153"/>
        <v>2018</v>
      </c>
      <c r="E987" s="54" t="str">
        <f t="shared" si="150"/>
        <v>Q3-2018</v>
      </c>
      <c r="F987" s="54" t="str">
        <f t="shared" si="151"/>
        <v>September</v>
      </c>
      <c r="G987" s="55">
        <f t="shared" si="154"/>
        <v>37</v>
      </c>
      <c r="H987" s="54" t="str">
        <f t="shared" si="152"/>
        <v>Monday</v>
      </c>
      <c r="I987" s="53">
        <v>1</v>
      </c>
      <c r="J987" s="53">
        <v>87</v>
      </c>
      <c r="K987" s="53">
        <v>7</v>
      </c>
      <c r="L987" s="53">
        <v>30</v>
      </c>
      <c r="M987" s="53">
        <v>4</v>
      </c>
      <c r="N987" s="53">
        <v>3</v>
      </c>
      <c r="O987" s="53">
        <v>0</v>
      </c>
      <c r="P987" s="53">
        <v>80</v>
      </c>
      <c r="Q987" s="53">
        <v>33</v>
      </c>
      <c r="R987" s="53">
        <v>36</v>
      </c>
      <c r="S987" s="53">
        <v>24</v>
      </c>
      <c r="T987" s="56"/>
      <c r="U987" s="57"/>
      <c r="V987" s="53">
        <v>20</v>
      </c>
      <c r="W987" s="58">
        <f t="shared" si="155"/>
        <v>2640</v>
      </c>
      <c r="X987" s="59">
        <f t="shared" si="156"/>
        <v>0.73333333333333328</v>
      </c>
      <c r="Y987" s="59">
        <f t="shared" si="157"/>
        <v>7.2666666666666666</v>
      </c>
      <c r="Z987" s="59">
        <f t="shared" si="158"/>
        <v>1</v>
      </c>
      <c r="AA987" s="60">
        <f t="shared" si="159"/>
        <v>9.1666666666666667E-3</v>
      </c>
    </row>
    <row r="988" spans="2:27" x14ac:dyDescent="0.3">
      <c r="B988" s="45">
        <v>92810</v>
      </c>
      <c r="C988" s="46">
        <v>43353</v>
      </c>
      <c r="D988" s="47">
        <f t="shared" si="153"/>
        <v>2018</v>
      </c>
      <c r="E988" s="46" t="str">
        <f t="shared" si="150"/>
        <v>Q3-2018</v>
      </c>
      <c r="F988" s="46" t="str">
        <f t="shared" si="151"/>
        <v>September</v>
      </c>
      <c r="G988" s="47">
        <f t="shared" si="154"/>
        <v>37</v>
      </c>
      <c r="H988" s="46" t="str">
        <f t="shared" si="152"/>
        <v>Monday</v>
      </c>
      <c r="I988" s="45">
        <v>2</v>
      </c>
      <c r="J988" s="45">
        <v>93</v>
      </c>
      <c r="K988" s="45">
        <v>6</v>
      </c>
      <c r="L988" s="45">
        <v>30</v>
      </c>
      <c r="M988" s="45">
        <v>4</v>
      </c>
      <c r="N988" s="45">
        <v>3</v>
      </c>
      <c r="O988" s="45">
        <v>0</v>
      </c>
      <c r="P988" s="45">
        <v>86</v>
      </c>
      <c r="Q988" s="45">
        <v>31</v>
      </c>
      <c r="R988" s="45">
        <v>36</v>
      </c>
      <c r="S988" s="45">
        <v>29</v>
      </c>
      <c r="T988" s="48"/>
      <c r="U988" s="49"/>
      <c r="V988" s="45">
        <v>21</v>
      </c>
      <c r="W988" s="50">
        <f t="shared" si="155"/>
        <v>2666</v>
      </c>
      <c r="X988" s="51">
        <f t="shared" si="156"/>
        <v>0.74055555555555552</v>
      </c>
      <c r="Y988" s="51">
        <f t="shared" si="157"/>
        <v>7.2594444444444441</v>
      </c>
      <c r="Z988" s="51">
        <f t="shared" si="158"/>
        <v>1</v>
      </c>
      <c r="AA988" s="52">
        <f t="shared" si="159"/>
        <v>8.611111111111111E-3</v>
      </c>
    </row>
    <row r="989" spans="2:27" x14ac:dyDescent="0.3">
      <c r="B989" s="53">
        <v>92811</v>
      </c>
      <c r="C989" s="54">
        <v>43354</v>
      </c>
      <c r="D989" s="55">
        <f t="shared" si="153"/>
        <v>2018</v>
      </c>
      <c r="E989" s="54" t="str">
        <f t="shared" si="150"/>
        <v>Q3-2018</v>
      </c>
      <c r="F989" s="54" t="str">
        <f t="shared" si="151"/>
        <v>September</v>
      </c>
      <c r="G989" s="55">
        <f t="shared" si="154"/>
        <v>37</v>
      </c>
      <c r="H989" s="54" t="str">
        <f t="shared" si="152"/>
        <v>Tuesday</v>
      </c>
      <c r="I989" s="53">
        <v>1</v>
      </c>
      <c r="J989" s="53">
        <v>92</v>
      </c>
      <c r="K989" s="53">
        <v>8</v>
      </c>
      <c r="L989" s="53">
        <v>30</v>
      </c>
      <c r="M989" s="53">
        <v>4</v>
      </c>
      <c r="N989" s="53">
        <v>3</v>
      </c>
      <c r="O989" s="53">
        <v>0</v>
      </c>
      <c r="P989" s="53">
        <v>85</v>
      </c>
      <c r="Q989" s="53">
        <v>32</v>
      </c>
      <c r="R989" s="53">
        <v>36</v>
      </c>
      <c r="S989" s="53">
        <v>25</v>
      </c>
      <c r="T989" s="56"/>
      <c r="U989" s="57"/>
      <c r="V989" s="53">
        <v>24</v>
      </c>
      <c r="W989" s="58">
        <f t="shared" si="155"/>
        <v>2720</v>
      </c>
      <c r="X989" s="59">
        <f t="shared" si="156"/>
        <v>0.75555555555555554</v>
      </c>
      <c r="Y989" s="59">
        <f t="shared" si="157"/>
        <v>7.2444444444444445</v>
      </c>
      <c r="Z989" s="59">
        <f t="shared" si="158"/>
        <v>1</v>
      </c>
      <c r="AA989" s="60">
        <f t="shared" si="159"/>
        <v>8.8888888888888889E-3</v>
      </c>
    </row>
    <row r="990" spans="2:27" x14ac:dyDescent="0.3">
      <c r="B990" s="45">
        <v>92812</v>
      </c>
      <c r="C990" s="46">
        <v>43354</v>
      </c>
      <c r="D990" s="47">
        <f t="shared" si="153"/>
        <v>2018</v>
      </c>
      <c r="E990" s="46" t="str">
        <f t="shared" si="150"/>
        <v>Q3-2018</v>
      </c>
      <c r="F990" s="46" t="str">
        <f t="shared" si="151"/>
        <v>September</v>
      </c>
      <c r="G990" s="47">
        <f t="shared" si="154"/>
        <v>37</v>
      </c>
      <c r="H990" s="46" t="str">
        <f t="shared" si="152"/>
        <v>Tuesday</v>
      </c>
      <c r="I990" s="45">
        <v>2</v>
      </c>
      <c r="J990" s="45">
        <v>94</v>
      </c>
      <c r="K990" s="45">
        <v>7</v>
      </c>
      <c r="L990" s="45">
        <v>30</v>
      </c>
      <c r="M990" s="45">
        <v>5</v>
      </c>
      <c r="N990" s="45">
        <v>3</v>
      </c>
      <c r="O990" s="45">
        <v>0</v>
      </c>
      <c r="P990" s="45">
        <v>86</v>
      </c>
      <c r="Q990" s="45">
        <v>32</v>
      </c>
      <c r="R990" s="45">
        <v>37</v>
      </c>
      <c r="S990" s="45">
        <v>29</v>
      </c>
      <c r="T990" s="48"/>
      <c r="U990" s="49"/>
      <c r="V990" s="45">
        <v>20</v>
      </c>
      <c r="W990" s="50">
        <f t="shared" si="155"/>
        <v>2752</v>
      </c>
      <c r="X990" s="51">
        <f t="shared" si="156"/>
        <v>0.76444444444444448</v>
      </c>
      <c r="Y990" s="51">
        <f t="shared" si="157"/>
        <v>7.2355555555555551</v>
      </c>
      <c r="Z990" s="51">
        <f t="shared" si="158"/>
        <v>1</v>
      </c>
      <c r="AA990" s="52">
        <f t="shared" si="159"/>
        <v>8.8888888888888889E-3</v>
      </c>
    </row>
    <row r="991" spans="2:27" x14ac:dyDescent="0.3">
      <c r="B991" s="53">
        <v>92813</v>
      </c>
      <c r="C991" s="54">
        <v>43355</v>
      </c>
      <c r="D991" s="55">
        <f t="shared" si="153"/>
        <v>2018</v>
      </c>
      <c r="E991" s="54" t="str">
        <f t="shared" si="150"/>
        <v>Q3-2018</v>
      </c>
      <c r="F991" s="54" t="str">
        <f t="shared" si="151"/>
        <v>September</v>
      </c>
      <c r="G991" s="55">
        <f t="shared" si="154"/>
        <v>37</v>
      </c>
      <c r="H991" s="54" t="str">
        <f t="shared" si="152"/>
        <v>Wednesday</v>
      </c>
      <c r="I991" s="53">
        <v>1</v>
      </c>
      <c r="J991" s="53">
        <v>90</v>
      </c>
      <c r="K991" s="53">
        <v>6</v>
      </c>
      <c r="L991" s="53">
        <v>30</v>
      </c>
      <c r="M991" s="53">
        <v>5</v>
      </c>
      <c r="N991" s="53">
        <v>2</v>
      </c>
      <c r="O991" s="53">
        <v>0</v>
      </c>
      <c r="P991" s="53">
        <v>83</v>
      </c>
      <c r="Q991" s="53">
        <v>32</v>
      </c>
      <c r="R991" s="53">
        <v>36</v>
      </c>
      <c r="S991" s="53">
        <v>26</v>
      </c>
      <c r="T991" s="56"/>
      <c r="U991" s="57"/>
      <c r="V991" s="53">
        <v>21</v>
      </c>
      <c r="W991" s="58">
        <f t="shared" si="155"/>
        <v>2656</v>
      </c>
      <c r="X991" s="59">
        <f t="shared" si="156"/>
        <v>0.73777777777777775</v>
      </c>
      <c r="Y991" s="59">
        <f t="shared" si="157"/>
        <v>7.2622222222222224</v>
      </c>
      <c r="Z991" s="59">
        <f t="shared" si="158"/>
        <v>1</v>
      </c>
      <c r="AA991" s="60">
        <f t="shared" si="159"/>
        <v>8.8888888888888889E-3</v>
      </c>
    </row>
    <row r="992" spans="2:27" x14ac:dyDescent="0.3">
      <c r="B992" s="45">
        <v>92814</v>
      </c>
      <c r="C992" s="46">
        <v>43355</v>
      </c>
      <c r="D992" s="47">
        <f t="shared" si="153"/>
        <v>2018</v>
      </c>
      <c r="E992" s="46" t="str">
        <f t="shared" si="150"/>
        <v>Q3-2018</v>
      </c>
      <c r="F992" s="46" t="str">
        <f t="shared" si="151"/>
        <v>September</v>
      </c>
      <c r="G992" s="47">
        <f t="shared" si="154"/>
        <v>37</v>
      </c>
      <c r="H992" s="46" t="str">
        <f t="shared" si="152"/>
        <v>Wednesday</v>
      </c>
      <c r="I992" s="45">
        <v>2</v>
      </c>
      <c r="J992" s="45">
        <v>94</v>
      </c>
      <c r="K992" s="45">
        <v>7</v>
      </c>
      <c r="L992" s="45">
        <v>30</v>
      </c>
      <c r="M992" s="45">
        <v>5</v>
      </c>
      <c r="N992" s="45">
        <v>3</v>
      </c>
      <c r="O992" s="45">
        <v>0</v>
      </c>
      <c r="P992" s="45">
        <v>86</v>
      </c>
      <c r="Q992" s="45">
        <v>32</v>
      </c>
      <c r="R992" s="45">
        <v>35</v>
      </c>
      <c r="S992" s="45">
        <v>30</v>
      </c>
      <c r="T992" s="48"/>
      <c r="U992" s="49"/>
      <c r="V992" s="45">
        <v>21</v>
      </c>
      <c r="W992" s="50">
        <f t="shared" si="155"/>
        <v>2752</v>
      </c>
      <c r="X992" s="51">
        <f t="shared" si="156"/>
        <v>0.76444444444444448</v>
      </c>
      <c r="Y992" s="51">
        <f t="shared" si="157"/>
        <v>7.2355555555555551</v>
      </c>
      <c r="Z992" s="51">
        <f t="shared" si="158"/>
        <v>1</v>
      </c>
      <c r="AA992" s="52">
        <f t="shared" si="159"/>
        <v>8.8888888888888889E-3</v>
      </c>
    </row>
    <row r="993" spans="2:27" x14ac:dyDescent="0.3">
      <c r="B993" s="53">
        <v>92815</v>
      </c>
      <c r="C993" s="54">
        <v>43356</v>
      </c>
      <c r="D993" s="55">
        <f t="shared" si="153"/>
        <v>2018</v>
      </c>
      <c r="E993" s="54" t="str">
        <f t="shared" si="150"/>
        <v>Q3-2018</v>
      </c>
      <c r="F993" s="54" t="str">
        <f t="shared" si="151"/>
        <v>September</v>
      </c>
      <c r="G993" s="55">
        <f t="shared" si="154"/>
        <v>37</v>
      </c>
      <c r="H993" s="54" t="str">
        <f t="shared" si="152"/>
        <v>Thursday</v>
      </c>
      <c r="I993" s="53">
        <v>1</v>
      </c>
      <c r="J993" s="53">
        <v>94</v>
      </c>
      <c r="K993" s="53">
        <v>8</v>
      </c>
      <c r="L993" s="53">
        <v>30</v>
      </c>
      <c r="M993" s="53">
        <v>5</v>
      </c>
      <c r="N993" s="53">
        <v>3</v>
      </c>
      <c r="O993" s="53">
        <v>0</v>
      </c>
      <c r="P993" s="53">
        <v>86</v>
      </c>
      <c r="Q993" s="53">
        <v>31</v>
      </c>
      <c r="R993" s="53">
        <v>37</v>
      </c>
      <c r="S993" s="53">
        <v>26</v>
      </c>
      <c r="T993" s="56"/>
      <c r="U993" s="57"/>
      <c r="V993" s="53">
        <v>23</v>
      </c>
      <c r="W993" s="58">
        <f t="shared" si="155"/>
        <v>2666</v>
      </c>
      <c r="X993" s="59">
        <f t="shared" si="156"/>
        <v>0.74055555555555552</v>
      </c>
      <c r="Y993" s="59">
        <f t="shared" si="157"/>
        <v>7.2594444444444441</v>
      </c>
      <c r="Z993" s="59">
        <f t="shared" si="158"/>
        <v>1</v>
      </c>
      <c r="AA993" s="60">
        <f t="shared" si="159"/>
        <v>8.611111111111111E-3</v>
      </c>
    </row>
    <row r="994" spans="2:27" x14ac:dyDescent="0.3">
      <c r="B994" s="45">
        <v>92816</v>
      </c>
      <c r="C994" s="46">
        <v>43356</v>
      </c>
      <c r="D994" s="47">
        <f t="shared" si="153"/>
        <v>2018</v>
      </c>
      <c r="E994" s="46" t="str">
        <f t="shared" si="150"/>
        <v>Q3-2018</v>
      </c>
      <c r="F994" s="46" t="str">
        <f t="shared" si="151"/>
        <v>September</v>
      </c>
      <c r="G994" s="47">
        <f t="shared" si="154"/>
        <v>37</v>
      </c>
      <c r="H994" s="46" t="str">
        <f t="shared" si="152"/>
        <v>Thursday</v>
      </c>
      <c r="I994" s="45">
        <v>2</v>
      </c>
      <c r="J994" s="45">
        <v>93</v>
      </c>
      <c r="K994" s="45">
        <v>6</v>
      </c>
      <c r="L994" s="45">
        <v>30</v>
      </c>
      <c r="M994" s="45">
        <v>4</v>
      </c>
      <c r="N994" s="45">
        <v>3</v>
      </c>
      <c r="O994" s="45">
        <v>0</v>
      </c>
      <c r="P994" s="45">
        <v>86</v>
      </c>
      <c r="Q994" s="45">
        <v>31</v>
      </c>
      <c r="R994" s="45">
        <v>37</v>
      </c>
      <c r="S994" s="45">
        <v>28</v>
      </c>
      <c r="T994" s="48"/>
      <c r="U994" s="49"/>
      <c r="V994" s="45">
        <v>21</v>
      </c>
      <c r="W994" s="50">
        <f t="shared" si="155"/>
        <v>2666</v>
      </c>
      <c r="X994" s="51">
        <f t="shared" si="156"/>
        <v>0.74055555555555552</v>
      </c>
      <c r="Y994" s="51">
        <f t="shared" si="157"/>
        <v>7.2594444444444441</v>
      </c>
      <c r="Z994" s="51">
        <f t="shared" si="158"/>
        <v>1</v>
      </c>
      <c r="AA994" s="52">
        <f t="shared" si="159"/>
        <v>8.611111111111111E-3</v>
      </c>
    </row>
    <row r="995" spans="2:27" x14ac:dyDescent="0.3">
      <c r="B995" s="53">
        <v>92817</v>
      </c>
      <c r="C995" s="54">
        <v>43357</v>
      </c>
      <c r="D995" s="55">
        <f t="shared" si="153"/>
        <v>2018</v>
      </c>
      <c r="E995" s="54" t="str">
        <f t="shared" si="150"/>
        <v>Q3-2018</v>
      </c>
      <c r="F995" s="54" t="str">
        <f t="shared" si="151"/>
        <v>September</v>
      </c>
      <c r="G995" s="55">
        <f t="shared" si="154"/>
        <v>37</v>
      </c>
      <c r="H995" s="54" t="str">
        <f t="shared" si="152"/>
        <v>Friday</v>
      </c>
      <c r="I995" s="53">
        <v>1</v>
      </c>
      <c r="J995" s="53">
        <v>92</v>
      </c>
      <c r="K995" s="53">
        <v>7</v>
      </c>
      <c r="L995" s="53">
        <v>30</v>
      </c>
      <c r="M995" s="53">
        <v>4</v>
      </c>
      <c r="N995" s="53">
        <v>2</v>
      </c>
      <c r="O995" s="53">
        <v>0</v>
      </c>
      <c r="P995" s="53">
        <v>86</v>
      </c>
      <c r="Q995" s="53">
        <v>32</v>
      </c>
      <c r="R995" s="53">
        <v>37</v>
      </c>
      <c r="S995" s="53">
        <v>24</v>
      </c>
      <c r="T995" s="56"/>
      <c r="U995" s="57"/>
      <c r="V995" s="53">
        <v>25</v>
      </c>
      <c r="W995" s="58">
        <f t="shared" si="155"/>
        <v>2752</v>
      </c>
      <c r="X995" s="59">
        <f t="shared" si="156"/>
        <v>0.76444444444444448</v>
      </c>
      <c r="Y995" s="59">
        <f t="shared" si="157"/>
        <v>7.2355555555555551</v>
      </c>
      <c r="Z995" s="59">
        <f t="shared" si="158"/>
        <v>1</v>
      </c>
      <c r="AA995" s="60">
        <f t="shared" si="159"/>
        <v>8.8888888888888889E-3</v>
      </c>
    </row>
    <row r="996" spans="2:27" x14ac:dyDescent="0.3">
      <c r="B996" s="45">
        <v>92818</v>
      </c>
      <c r="C996" s="46">
        <v>43357</v>
      </c>
      <c r="D996" s="47">
        <f t="shared" si="153"/>
        <v>2018</v>
      </c>
      <c r="E996" s="46" t="str">
        <f t="shared" si="150"/>
        <v>Q3-2018</v>
      </c>
      <c r="F996" s="46" t="str">
        <f t="shared" si="151"/>
        <v>September</v>
      </c>
      <c r="G996" s="47">
        <f t="shared" si="154"/>
        <v>37</v>
      </c>
      <c r="H996" s="46" t="str">
        <f t="shared" si="152"/>
        <v>Friday</v>
      </c>
      <c r="I996" s="45">
        <v>2</v>
      </c>
      <c r="J996" s="45">
        <v>92</v>
      </c>
      <c r="K996" s="45">
        <v>8</v>
      </c>
      <c r="L996" s="45">
        <v>30</v>
      </c>
      <c r="M996" s="45">
        <v>4</v>
      </c>
      <c r="N996" s="45">
        <v>2</v>
      </c>
      <c r="O996" s="45">
        <v>0</v>
      </c>
      <c r="P996" s="45">
        <v>86</v>
      </c>
      <c r="Q996" s="45">
        <v>33</v>
      </c>
      <c r="R996" s="45">
        <v>38</v>
      </c>
      <c r="S996" s="45">
        <v>29</v>
      </c>
      <c r="T996" s="48"/>
      <c r="U996" s="49"/>
      <c r="V996" s="45">
        <v>19</v>
      </c>
      <c r="W996" s="50">
        <f t="shared" si="155"/>
        <v>2838</v>
      </c>
      <c r="X996" s="51">
        <f t="shared" si="156"/>
        <v>0.78833333333333333</v>
      </c>
      <c r="Y996" s="51">
        <f t="shared" si="157"/>
        <v>7.2116666666666669</v>
      </c>
      <c r="Z996" s="51">
        <f t="shared" si="158"/>
        <v>1</v>
      </c>
      <c r="AA996" s="52">
        <f t="shared" si="159"/>
        <v>9.1666666666666667E-3</v>
      </c>
    </row>
    <row r="997" spans="2:27" x14ac:dyDescent="0.3">
      <c r="B997" s="53">
        <v>92819</v>
      </c>
      <c r="C997" s="54">
        <v>43358</v>
      </c>
      <c r="D997" s="55">
        <f t="shared" si="153"/>
        <v>2018</v>
      </c>
      <c r="E997" s="54" t="str">
        <f t="shared" si="150"/>
        <v>Q3-2018</v>
      </c>
      <c r="F997" s="54" t="str">
        <f t="shared" si="151"/>
        <v>September</v>
      </c>
      <c r="G997" s="55">
        <f t="shared" si="154"/>
        <v>37</v>
      </c>
      <c r="H997" s="54" t="str">
        <f t="shared" si="152"/>
        <v>Saturday</v>
      </c>
      <c r="I997" s="53">
        <v>1</v>
      </c>
      <c r="J997" s="53">
        <v>91</v>
      </c>
      <c r="K997" s="53">
        <v>6</v>
      </c>
      <c r="L997" s="53">
        <v>30</v>
      </c>
      <c r="M997" s="53">
        <v>4</v>
      </c>
      <c r="N997" s="53">
        <v>3</v>
      </c>
      <c r="O997" s="53">
        <v>0</v>
      </c>
      <c r="P997" s="53">
        <v>84</v>
      </c>
      <c r="Q997" s="53">
        <v>30</v>
      </c>
      <c r="R997" s="53">
        <v>38</v>
      </c>
      <c r="S997" s="53">
        <v>25</v>
      </c>
      <c r="T997" s="56"/>
      <c r="U997" s="57"/>
      <c r="V997" s="53">
        <v>21</v>
      </c>
      <c r="W997" s="58">
        <f t="shared" si="155"/>
        <v>2520</v>
      </c>
      <c r="X997" s="59">
        <f t="shared" si="156"/>
        <v>0.7</v>
      </c>
      <c r="Y997" s="59">
        <f t="shared" si="157"/>
        <v>7.3</v>
      </c>
      <c r="Z997" s="59">
        <f t="shared" si="158"/>
        <v>1</v>
      </c>
      <c r="AA997" s="60">
        <f t="shared" si="159"/>
        <v>8.3333333333333332E-3</v>
      </c>
    </row>
    <row r="998" spans="2:27" x14ac:dyDescent="0.3">
      <c r="B998" s="45">
        <v>92820</v>
      </c>
      <c r="C998" s="46">
        <v>43360</v>
      </c>
      <c r="D998" s="47">
        <f t="shared" si="153"/>
        <v>2018</v>
      </c>
      <c r="E998" s="46" t="str">
        <f t="shared" si="150"/>
        <v>Q3-2018</v>
      </c>
      <c r="F998" s="46" t="str">
        <f t="shared" si="151"/>
        <v>September</v>
      </c>
      <c r="G998" s="47">
        <f t="shared" si="154"/>
        <v>38</v>
      </c>
      <c r="H998" s="46" t="str">
        <f t="shared" si="152"/>
        <v>Monday</v>
      </c>
      <c r="I998" s="45">
        <v>1</v>
      </c>
      <c r="J998" s="45">
        <v>93</v>
      </c>
      <c r="K998" s="45">
        <v>7</v>
      </c>
      <c r="L998" s="45">
        <v>30</v>
      </c>
      <c r="M998" s="45">
        <v>5</v>
      </c>
      <c r="N998" s="45">
        <v>3</v>
      </c>
      <c r="O998" s="45">
        <v>0</v>
      </c>
      <c r="P998" s="45">
        <v>85</v>
      </c>
      <c r="Q998" s="45">
        <v>35</v>
      </c>
      <c r="R998" s="45">
        <v>37</v>
      </c>
      <c r="S998" s="45">
        <v>25</v>
      </c>
      <c r="T998" s="48"/>
      <c r="U998" s="49"/>
      <c r="V998" s="45">
        <v>23</v>
      </c>
      <c r="W998" s="50">
        <f t="shared" si="155"/>
        <v>2975</v>
      </c>
      <c r="X998" s="51">
        <f t="shared" si="156"/>
        <v>0.82638888888888884</v>
      </c>
      <c r="Y998" s="51">
        <f t="shared" si="157"/>
        <v>7.1736111111111107</v>
      </c>
      <c r="Z998" s="51">
        <f t="shared" si="158"/>
        <v>1</v>
      </c>
      <c r="AA998" s="52">
        <f t="shared" si="159"/>
        <v>9.7222222222222224E-3</v>
      </c>
    </row>
    <row r="999" spans="2:27" x14ac:dyDescent="0.3">
      <c r="B999" s="53">
        <v>92821</v>
      </c>
      <c r="C999" s="54">
        <v>43360</v>
      </c>
      <c r="D999" s="55">
        <f t="shared" si="153"/>
        <v>2018</v>
      </c>
      <c r="E999" s="54" t="str">
        <f t="shared" si="150"/>
        <v>Q3-2018</v>
      </c>
      <c r="F999" s="54" t="str">
        <f t="shared" si="151"/>
        <v>September</v>
      </c>
      <c r="G999" s="55">
        <f t="shared" si="154"/>
        <v>38</v>
      </c>
      <c r="H999" s="54" t="str">
        <f t="shared" si="152"/>
        <v>Monday</v>
      </c>
      <c r="I999" s="53">
        <v>2</v>
      </c>
      <c r="J999" s="53">
        <v>93</v>
      </c>
      <c r="K999" s="53">
        <v>5</v>
      </c>
      <c r="L999" s="53">
        <v>30</v>
      </c>
      <c r="M999" s="53">
        <v>5</v>
      </c>
      <c r="N999" s="53">
        <v>3</v>
      </c>
      <c r="O999" s="53">
        <v>0</v>
      </c>
      <c r="P999" s="53">
        <v>85</v>
      </c>
      <c r="Q999" s="53">
        <v>33</v>
      </c>
      <c r="R999" s="53">
        <v>35</v>
      </c>
      <c r="S999" s="53">
        <v>30</v>
      </c>
      <c r="T999" s="56"/>
      <c r="U999" s="57"/>
      <c r="V999" s="53">
        <v>20</v>
      </c>
      <c r="W999" s="58">
        <f t="shared" si="155"/>
        <v>2805</v>
      </c>
      <c r="X999" s="59">
        <f t="shared" si="156"/>
        <v>0.77916666666666667</v>
      </c>
      <c r="Y999" s="59">
        <f t="shared" si="157"/>
        <v>7.2208333333333332</v>
      </c>
      <c r="Z999" s="59">
        <f t="shared" si="158"/>
        <v>1</v>
      </c>
      <c r="AA999" s="60">
        <f t="shared" si="159"/>
        <v>9.1666666666666667E-3</v>
      </c>
    </row>
    <row r="1000" spans="2:27" x14ac:dyDescent="0.3">
      <c r="B1000" s="45">
        <v>92822</v>
      </c>
      <c r="C1000" s="46">
        <v>43361</v>
      </c>
      <c r="D1000" s="47">
        <f t="shared" si="153"/>
        <v>2018</v>
      </c>
      <c r="E1000" s="46" t="str">
        <f t="shared" si="150"/>
        <v>Q3-2018</v>
      </c>
      <c r="F1000" s="46" t="str">
        <f t="shared" si="151"/>
        <v>September</v>
      </c>
      <c r="G1000" s="47">
        <f t="shared" si="154"/>
        <v>38</v>
      </c>
      <c r="H1000" s="46" t="str">
        <f t="shared" si="152"/>
        <v>Tuesday</v>
      </c>
      <c r="I1000" s="45">
        <v>1</v>
      </c>
      <c r="J1000" s="45">
        <v>91</v>
      </c>
      <c r="K1000" s="45">
        <v>7</v>
      </c>
      <c r="L1000" s="45">
        <v>30</v>
      </c>
      <c r="M1000" s="45">
        <v>5</v>
      </c>
      <c r="N1000" s="45">
        <v>3</v>
      </c>
      <c r="O1000" s="45">
        <v>0</v>
      </c>
      <c r="P1000" s="45">
        <v>83</v>
      </c>
      <c r="Q1000" s="45">
        <v>35</v>
      </c>
      <c r="R1000" s="45">
        <v>35</v>
      </c>
      <c r="S1000" s="45">
        <v>26</v>
      </c>
      <c r="T1000" s="48"/>
      <c r="U1000" s="49"/>
      <c r="V1000" s="45">
        <v>22</v>
      </c>
      <c r="W1000" s="50">
        <f t="shared" si="155"/>
        <v>2905</v>
      </c>
      <c r="X1000" s="51">
        <f t="shared" si="156"/>
        <v>0.80694444444444446</v>
      </c>
      <c r="Y1000" s="51">
        <f t="shared" si="157"/>
        <v>7.1930555555555555</v>
      </c>
      <c r="Z1000" s="51">
        <f t="shared" si="158"/>
        <v>1</v>
      </c>
      <c r="AA1000" s="52">
        <f t="shared" si="159"/>
        <v>9.7222222222222224E-3</v>
      </c>
    </row>
    <row r="1001" spans="2:27" x14ac:dyDescent="0.3">
      <c r="B1001" s="53">
        <v>92823</v>
      </c>
      <c r="C1001" s="54">
        <v>43361</v>
      </c>
      <c r="D1001" s="55">
        <f t="shared" si="153"/>
        <v>2018</v>
      </c>
      <c r="E1001" s="54" t="str">
        <f t="shared" si="150"/>
        <v>Q3-2018</v>
      </c>
      <c r="F1001" s="54" t="str">
        <f t="shared" si="151"/>
        <v>September</v>
      </c>
      <c r="G1001" s="55">
        <f t="shared" si="154"/>
        <v>38</v>
      </c>
      <c r="H1001" s="54" t="str">
        <f t="shared" si="152"/>
        <v>Tuesday</v>
      </c>
      <c r="I1001" s="53">
        <v>2</v>
      </c>
      <c r="J1001" s="53">
        <v>94</v>
      </c>
      <c r="K1001" s="53">
        <v>9</v>
      </c>
      <c r="L1001" s="53">
        <v>30</v>
      </c>
      <c r="M1001" s="53">
        <v>5</v>
      </c>
      <c r="N1001" s="53">
        <v>2</v>
      </c>
      <c r="O1001" s="53">
        <v>0</v>
      </c>
      <c r="P1001" s="53">
        <v>87</v>
      </c>
      <c r="Q1001" s="53">
        <v>32</v>
      </c>
      <c r="R1001" s="53">
        <v>36</v>
      </c>
      <c r="S1001" s="53">
        <v>30</v>
      </c>
      <c r="T1001" s="56"/>
      <c r="U1001" s="57"/>
      <c r="V1001" s="53">
        <v>21</v>
      </c>
      <c r="W1001" s="58">
        <f t="shared" si="155"/>
        <v>2784</v>
      </c>
      <c r="X1001" s="59">
        <f t="shared" si="156"/>
        <v>0.77333333333333332</v>
      </c>
      <c r="Y1001" s="59">
        <f t="shared" si="157"/>
        <v>7.2266666666666666</v>
      </c>
      <c r="Z1001" s="59">
        <f t="shared" si="158"/>
        <v>1</v>
      </c>
      <c r="AA1001" s="60">
        <f t="shared" si="159"/>
        <v>8.8888888888888889E-3</v>
      </c>
    </row>
    <row r="1002" spans="2:27" x14ac:dyDescent="0.3">
      <c r="B1002" s="45">
        <v>92824</v>
      </c>
      <c r="C1002" s="46">
        <v>43362</v>
      </c>
      <c r="D1002" s="47">
        <f t="shared" si="153"/>
        <v>2018</v>
      </c>
      <c r="E1002" s="46" t="str">
        <f t="shared" si="150"/>
        <v>Q3-2018</v>
      </c>
      <c r="F1002" s="46" t="str">
        <f t="shared" si="151"/>
        <v>September</v>
      </c>
      <c r="G1002" s="47">
        <f t="shared" si="154"/>
        <v>38</v>
      </c>
      <c r="H1002" s="46" t="str">
        <f t="shared" si="152"/>
        <v>Wednesday</v>
      </c>
      <c r="I1002" s="45">
        <v>1</v>
      </c>
      <c r="J1002" s="45">
        <v>88</v>
      </c>
      <c r="K1002" s="45">
        <v>8</v>
      </c>
      <c r="L1002" s="45">
        <v>30</v>
      </c>
      <c r="M1002" s="45">
        <v>4</v>
      </c>
      <c r="N1002" s="45">
        <v>3</v>
      </c>
      <c r="O1002" s="45">
        <v>0</v>
      </c>
      <c r="P1002" s="45">
        <v>81</v>
      </c>
      <c r="Q1002" s="45">
        <v>34</v>
      </c>
      <c r="R1002" s="45">
        <v>36</v>
      </c>
      <c r="S1002" s="45">
        <v>24</v>
      </c>
      <c r="T1002" s="48"/>
      <c r="U1002" s="49"/>
      <c r="V1002" s="45">
        <v>21</v>
      </c>
      <c r="W1002" s="50">
        <f t="shared" si="155"/>
        <v>2754</v>
      </c>
      <c r="X1002" s="51">
        <f t="shared" si="156"/>
        <v>0.76500000000000001</v>
      </c>
      <c r="Y1002" s="51">
        <f t="shared" si="157"/>
        <v>7.2350000000000003</v>
      </c>
      <c r="Z1002" s="51">
        <f t="shared" si="158"/>
        <v>1</v>
      </c>
      <c r="AA1002" s="52">
        <f t="shared" si="159"/>
        <v>9.4444444444444445E-3</v>
      </c>
    </row>
    <row r="1003" spans="2:27" x14ac:dyDescent="0.3">
      <c r="B1003" s="53">
        <v>92825</v>
      </c>
      <c r="C1003" s="54">
        <v>43362</v>
      </c>
      <c r="D1003" s="55">
        <f t="shared" si="153"/>
        <v>2018</v>
      </c>
      <c r="E1003" s="54" t="str">
        <f t="shared" si="150"/>
        <v>Q3-2018</v>
      </c>
      <c r="F1003" s="54" t="str">
        <f t="shared" si="151"/>
        <v>September</v>
      </c>
      <c r="G1003" s="55">
        <f t="shared" si="154"/>
        <v>38</v>
      </c>
      <c r="H1003" s="54" t="str">
        <f t="shared" si="152"/>
        <v>Wednesday</v>
      </c>
      <c r="I1003" s="53">
        <v>2</v>
      </c>
      <c r="J1003" s="53">
        <v>94</v>
      </c>
      <c r="K1003" s="53">
        <v>9</v>
      </c>
      <c r="L1003" s="53">
        <v>30</v>
      </c>
      <c r="M1003" s="53">
        <v>5</v>
      </c>
      <c r="N1003" s="53">
        <v>3</v>
      </c>
      <c r="O1003" s="53">
        <v>0</v>
      </c>
      <c r="P1003" s="53">
        <v>86</v>
      </c>
      <c r="Q1003" s="53">
        <v>34</v>
      </c>
      <c r="R1003" s="53">
        <v>37</v>
      </c>
      <c r="S1003" s="53">
        <v>28</v>
      </c>
      <c r="T1003" s="56"/>
      <c r="U1003" s="57"/>
      <c r="V1003" s="53">
        <v>21</v>
      </c>
      <c r="W1003" s="58">
        <f t="shared" si="155"/>
        <v>2924</v>
      </c>
      <c r="X1003" s="59">
        <f t="shared" si="156"/>
        <v>0.81222222222222218</v>
      </c>
      <c r="Y1003" s="59">
        <f t="shared" si="157"/>
        <v>7.1877777777777778</v>
      </c>
      <c r="Z1003" s="59">
        <f t="shared" si="158"/>
        <v>1</v>
      </c>
      <c r="AA1003" s="60">
        <f t="shared" si="159"/>
        <v>9.4444444444444445E-3</v>
      </c>
    </row>
    <row r="1004" spans="2:27" x14ac:dyDescent="0.3">
      <c r="B1004" s="45">
        <v>92826</v>
      </c>
      <c r="C1004" s="46">
        <v>43363</v>
      </c>
      <c r="D1004" s="47">
        <f t="shared" si="153"/>
        <v>2018</v>
      </c>
      <c r="E1004" s="46" t="str">
        <f t="shared" si="150"/>
        <v>Q3-2018</v>
      </c>
      <c r="F1004" s="46" t="str">
        <f t="shared" si="151"/>
        <v>September</v>
      </c>
      <c r="G1004" s="47">
        <f t="shared" si="154"/>
        <v>38</v>
      </c>
      <c r="H1004" s="46" t="str">
        <f t="shared" si="152"/>
        <v>Thursday</v>
      </c>
      <c r="I1004" s="45">
        <v>1</v>
      </c>
      <c r="J1004" s="45">
        <v>90</v>
      </c>
      <c r="K1004" s="45">
        <v>7</v>
      </c>
      <c r="L1004" s="45">
        <v>30</v>
      </c>
      <c r="M1004" s="45">
        <v>4</v>
      </c>
      <c r="N1004" s="45">
        <v>2</v>
      </c>
      <c r="O1004" s="45">
        <v>0</v>
      </c>
      <c r="P1004" s="45">
        <v>84</v>
      </c>
      <c r="Q1004" s="45">
        <v>32</v>
      </c>
      <c r="R1004" s="45">
        <v>37</v>
      </c>
      <c r="S1004" s="45">
        <v>25</v>
      </c>
      <c r="T1004" s="48"/>
      <c r="U1004" s="49"/>
      <c r="V1004" s="45">
        <v>22</v>
      </c>
      <c r="W1004" s="50">
        <f t="shared" si="155"/>
        <v>2688</v>
      </c>
      <c r="X1004" s="51">
        <f t="shared" si="156"/>
        <v>0.7466666666666667</v>
      </c>
      <c r="Y1004" s="51">
        <f t="shared" si="157"/>
        <v>7.253333333333333</v>
      </c>
      <c r="Z1004" s="51">
        <f t="shared" si="158"/>
        <v>1</v>
      </c>
      <c r="AA1004" s="52">
        <f t="shared" si="159"/>
        <v>8.8888888888888889E-3</v>
      </c>
    </row>
    <row r="1005" spans="2:27" x14ac:dyDescent="0.3">
      <c r="B1005" s="53">
        <v>92827</v>
      </c>
      <c r="C1005" s="54">
        <v>43363</v>
      </c>
      <c r="D1005" s="55">
        <f t="shared" si="153"/>
        <v>2018</v>
      </c>
      <c r="E1005" s="54" t="str">
        <f t="shared" si="150"/>
        <v>Q3-2018</v>
      </c>
      <c r="F1005" s="54" t="str">
        <f t="shared" si="151"/>
        <v>September</v>
      </c>
      <c r="G1005" s="55">
        <f t="shared" si="154"/>
        <v>38</v>
      </c>
      <c r="H1005" s="54" t="str">
        <f t="shared" si="152"/>
        <v>Thursday</v>
      </c>
      <c r="I1005" s="53">
        <v>2</v>
      </c>
      <c r="J1005" s="53">
        <v>93</v>
      </c>
      <c r="K1005" s="53">
        <v>8</v>
      </c>
      <c r="L1005" s="53">
        <v>30</v>
      </c>
      <c r="M1005" s="53">
        <v>4</v>
      </c>
      <c r="N1005" s="53">
        <v>3</v>
      </c>
      <c r="O1005" s="53">
        <v>0</v>
      </c>
      <c r="P1005" s="53">
        <v>86</v>
      </c>
      <c r="Q1005" s="53">
        <v>30</v>
      </c>
      <c r="R1005" s="53">
        <v>36</v>
      </c>
      <c r="S1005" s="53">
        <v>29</v>
      </c>
      <c r="T1005" s="56"/>
      <c r="U1005" s="57"/>
      <c r="V1005" s="53">
        <v>21</v>
      </c>
      <c r="W1005" s="58">
        <f t="shared" si="155"/>
        <v>2580</v>
      </c>
      <c r="X1005" s="59">
        <f t="shared" si="156"/>
        <v>0.71666666666666667</v>
      </c>
      <c r="Y1005" s="59">
        <f t="shared" si="157"/>
        <v>7.2833333333333332</v>
      </c>
      <c r="Z1005" s="59">
        <f t="shared" si="158"/>
        <v>1</v>
      </c>
      <c r="AA1005" s="60">
        <f t="shared" si="159"/>
        <v>8.3333333333333332E-3</v>
      </c>
    </row>
    <row r="1006" spans="2:27" x14ac:dyDescent="0.3">
      <c r="B1006" s="45">
        <v>92828</v>
      </c>
      <c r="C1006" s="46">
        <v>43364</v>
      </c>
      <c r="D1006" s="47">
        <f t="shared" si="153"/>
        <v>2018</v>
      </c>
      <c r="E1006" s="46" t="str">
        <f t="shared" si="150"/>
        <v>Q3-2018</v>
      </c>
      <c r="F1006" s="46" t="str">
        <f t="shared" si="151"/>
        <v>September</v>
      </c>
      <c r="G1006" s="47">
        <f t="shared" si="154"/>
        <v>38</v>
      </c>
      <c r="H1006" s="46" t="str">
        <f t="shared" si="152"/>
        <v>Friday</v>
      </c>
      <c r="I1006" s="45">
        <v>1</v>
      </c>
      <c r="J1006" s="45">
        <v>92</v>
      </c>
      <c r="K1006" s="45">
        <v>6</v>
      </c>
      <c r="L1006" s="45">
        <v>30</v>
      </c>
      <c r="M1006" s="45">
        <v>5</v>
      </c>
      <c r="N1006" s="45">
        <v>2</v>
      </c>
      <c r="O1006" s="45">
        <v>0</v>
      </c>
      <c r="P1006" s="45">
        <v>85</v>
      </c>
      <c r="Q1006" s="45">
        <v>32</v>
      </c>
      <c r="R1006" s="45">
        <v>36</v>
      </c>
      <c r="S1006" s="45">
        <v>25</v>
      </c>
      <c r="T1006" s="48"/>
      <c r="U1006" s="49"/>
      <c r="V1006" s="45">
        <v>24</v>
      </c>
      <c r="W1006" s="50">
        <f t="shared" si="155"/>
        <v>2720</v>
      </c>
      <c r="X1006" s="51">
        <f t="shared" si="156"/>
        <v>0.75555555555555554</v>
      </c>
      <c r="Y1006" s="51">
        <f t="shared" si="157"/>
        <v>7.2444444444444445</v>
      </c>
      <c r="Z1006" s="51">
        <f t="shared" si="158"/>
        <v>1</v>
      </c>
      <c r="AA1006" s="52">
        <f t="shared" si="159"/>
        <v>8.8888888888888889E-3</v>
      </c>
    </row>
    <row r="1007" spans="2:27" x14ac:dyDescent="0.3">
      <c r="B1007" s="53">
        <v>92829</v>
      </c>
      <c r="C1007" s="54">
        <v>43364</v>
      </c>
      <c r="D1007" s="55">
        <f t="shared" si="153"/>
        <v>2018</v>
      </c>
      <c r="E1007" s="54" t="str">
        <f t="shared" si="150"/>
        <v>Q3-2018</v>
      </c>
      <c r="F1007" s="54" t="str">
        <f t="shared" si="151"/>
        <v>September</v>
      </c>
      <c r="G1007" s="55">
        <f t="shared" si="154"/>
        <v>38</v>
      </c>
      <c r="H1007" s="54" t="str">
        <f t="shared" si="152"/>
        <v>Friday</v>
      </c>
      <c r="I1007" s="53">
        <v>2</v>
      </c>
      <c r="J1007" s="53">
        <v>94</v>
      </c>
      <c r="K1007" s="53">
        <v>8</v>
      </c>
      <c r="L1007" s="53">
        <v>30</v>
      </c>
      <c r="M1007" s="53">
        <v>4</v>
      </c>
      <c r="N1007" s="53">
        <v>2</v>
      </c>
      <c r="O1007" s="53">
        <v>0</v>
      </c>
      <c r="P1007" s="53">
        <v>88</v>
      </c>
      <c r="Q1007" s="53">
        <v>32</v>
      </c>
      <c r="R1007" s="53">
        <v>36</v>
      </c>
      <c r="S1007" s="53">
        <v>30</v>
      </c>
      <c r="T1007" s="56"/>
      <c r="U1007" s="57"/>
      <c r="V1007" s="53">
        <v>22</v>
      </c>
      <c r="W1007" s="58">
        <f t="shared" si="155"/>
        <v>2816</v>
      </c>
      <c r="X1007" s="59">
        <f t="shared" si="156"/>
        <v>0.78222222222222226</v>
      </c>
      <c r="Y1007" s="59">
        <f t="shared" si="157"/>
        <v>7.2177777777777781</v>
      </c>
      <c r="Z1007" s="59">
        <f t="shared" si="158"/>
        <v>1</v>
      </c>
      <c r="AA1007" s="60">
        <f t="shared" si="159"/>
        <v>8.8888888888888889E-3</v>
      </c>
    </row>
    <row r="1008" spans="2:27" x14ac:dyDescent="0.3">
      <c r="B1008" s="45">
        <v>92830</v>
      </c>
      <c r="C1008" s="46">
        <v>43365</v>
      </c>
      <c r="D1008" s="47">
        <f t="shared" si="153"/>
        <v>2018</v>
      </c>
      <c r="E1008" s="46" t="str">
        <f t="shared" si="150"/>
        <v>Q3-2018</v>
      </c>
      <c r="F1008" s="46" t="str">
        <f t="shared" si="151"/>
        <v>September</v>
      </c>
      <c r="G1008" s="47">
        <f t="shared" si="154"/>
        <v>38</v>
      </c>
      <c r="H1008" s="46" t="str">
        <f t="shared" si="152"/>
        <v>Saturday</v>
      </c>
      <c r="I1008" s="45">
        <v>1</v>
      </c>
      <c r="J1008" s="45">
        <v>92</v>
      </c>
      <c r="K1008" s="45">
        <v>7</v>
      </c>
      <c r="L1008" s="45">
        <v>30</v>
      </c>
      <c r="M1008" s="45">
        <v>5</v>
      </c>
      <c r="N1008" s="45">
        <v>3</v>
      </c>
      <c r="O1008" s="45">
        <v>0</v>
      </c>
      <c r="P1008" s="45">
        <v>84</v>
      </c>
      <c r="Q1008" s="45">
        <v>31</v>
      </c>
      <c r="R1008" s="45">
        <v>36</v>
      </c>
      <c r="S1008" s="45">
        <v>26</v>
      </c>
      <c r="T1008" s="48"/>
      <c r="U1008" s="49"/>
      <c r="V1008" s="45">
        <v>22</v>
      </c>
      <c r="W1008" s="50">
        <f t="shared" si="155"/>
        <v>2604</v>
      </c>
      <c r="X1008" s="51">
        <f t="shared" si="156"/>
        <v>0.72333333333333338</v>
      </c>
      <c r="Y1008" s="51">
        <f t="shared" si="157"/>
        <v>7.2766666666666664</v>
      </c>
      <c r="Z1008" s="51">
        <f t="shared" si="158"/>
        <v>1</v>
      </c>
      <c r="AA1008" s="52">
        <f t="shared" si="159"/>
        <v>8.611111111111111E-3</v>
      </c>
    </row>
    <row r="1009" spans="2:27" x14ac:dyDescent="0.3">
      <c r="B1009" s="53">
        <v>92831</v>
      </c>
      <c r="C1009" s="54">
        <v>43367</v>
      </c>
      <c r="D1009" s="55">
        <f t="shared" si="153"/>
        <v>2018</v>
      </c>
      <c r="E1009" s="54" t="str">
        <f t="shared" si="150"/>
        <v>Q3-2018</v>
      </c>
      <c r="F1009" s="54" t="str">
        <f t="shared" si="151"/>
        <v>September</v>
      </c>
      <c r="G1009" s="55">
        <f t="shared" si="154"/>
        <v>39</v>
      </c>
      <c r="H1009" s="54" t="str">
        <f t="shared" si="152"/>
        <v>Monday</v>
      </c>
      <c r="I1009" s="53">
        <v>1</v>
      </c>
      <c r="J1009" s="53">
        <v>94</v>
      </c>
      <c r="K1009" s="53">
        <v>7</v>
      </c>
      <c r="L1009" s="53">
        <v>30</v>
      </c>
      <c r="M1009" s="53">
        <v>5</v>
      </c>
      <c r="N1009" s="53">
        <v>2</v>
      </c>
      <c r="O1009" s="53">
        <v>0</v>
      </c>
      <c r="P1009" s="53">
        <v>87</v>
      </c>
      <c r="Q1009" s="53">
        <v>35</v>
      </c>
      <c r="R1009" s="53">
        <v>37</v>
      </c>
      <c r="S1009" s="53">
        <v>26</v>
      </c>
      <c r="T1009" s="56"/>
      <c r="U1009" s="57"/>
      <c r="V1009" s="53">
        <v>24</v>
      </c>
      <c r="W1009" s="58">
        <f t="shared" si="155"/>
        <v>3045</v>
      </c>
      <c r="X1009" s="59">
        <f t="shared" si="156"/>
        <v>0.84583333333333333</v>
      </c>
      <c r="Y1009" s="59">
        <f t="shared" si="157"/>
        <v>7.1541666666666668</v>
      </c>
      <c r="Z1009" s="59">
        <f t="shared" si="158"/>
        <v>1</v>
      </c>
      <c r="AA1009" s="60">
        <f t="shared" si="159"/>
        <v>9.7222222222222224E-3</v>
      </c>
    </row>
    <row r="1010" spans="2:27" x14ac:dyDescent="0.3">
      <c r="B1010" s="45">
        <v>92832</v>
      </c>
      <c r="C1010" s="46">
        <v>43367</v>
      </c>
      <c r="D1010" s="47">
        <f t="shared" si="153"/>
        <v>2018</v>
      </c>
      <c r="E1010" s="46" t="str">
        <f t="shared" si="150"/>
        <v>Q3-2018</v>
      </c>
      <c r="F1010" s="46" t="str">
        <f t="shared" si="151"/>
        <v>September</v>
      </c>
      <c r="G1010" s="47">
        <f t="shared" si="154"/>
        <v>39</v>
      </c>
      <c r="H1010" s="46" t="str">
        <f t="shared" si="152"/>
        <v>Monday</v>
      </c>
      <c r="I1010" s="45">
        <v>2</v>
      </c>
      <c r="J1010" s="45">
        <v>94</v>
      </c>
      <c r="K1010" s="45">
        <v>5</v>
      </c>
      <c r="L1010" s="45">
        <v>30</v>
      </c>
      <c r="M1010" s="45">
        <v>5</v>
      </c>
      <c r="N1010" s="45">
        <v>3</v>
      </c>
      <c r="O1010" s="45">
        <v>0</v>
      </c>
      <c r="P1010" s="45">
        <v>86</v>
      </c>
      <c r="Q1010" s="45">
        <v>32</v>
      </c>
      <c r="R1010" s="45">
        <v>36</v>
      </c>
      <c r="S1010" s="45">
        <v>28</v>
      </c>
      <c r="T1010" s="48"/>
      <c r="U1010" s="49"/>
      <c r="V1010" s="45">
        <v>22</v>
      </c>
      <c r="W1010" s="50">
        <f t="shared" si="155"/>
        <v>2752</v>
      </c>
      <c r="X1010" s="51">
        <f t="shared" si="156"/>
        <v>0.76444444444444448</v>
      </c>
      <c r="Y1010" s="51">
        <f t="shared" si="157"/>
        <v>7.2355555555555551</v>
      </c>
      <c r="Z1010" s="51">
        <f t="shared" si="158"/>
        <v>1</v>
      </c>
      <c r="AA1010" s="52">
        <f t="shared" si="159"/>
        <v>8.8888888888888889E-3</v>
      </c>
    </row>
    <row r="1011" spans="2:27" x14ac:dyDescent="0.3">
      <c r="B1011" s="53">
        <v>92833</v>
      </c>
      <c r="C1011" s="54">
        <v>43368</v>
      </c>
      <c r="D1011" s="55">
        <f t="shared" si="153"/>
        <v>2018</v>
      </c>
      <c r="E1011" s="54" t="str">
        <f t="shared" si="150"/>
        <v>Q3-2018</v>
      </c>
      <c r="F1011" s="54" t="str">
        <f t="shared" si="151"/>
        <v>September</v>
      </c>
      <c r="G1011" s="55">
        <f t="shared" si="154"/>
        <v>39</v>
      </c>
      <c r="H1011" s="54" t="str">
        <f t="shared" si="152"/>
        <v>Tuesday</v>
      </c>
      <c r="I1011" s="53">
        <v>1</v>
      </c>
      <c r="J1011" s="53">
        <v>91</v>
      </c>
      <c r="K1011" s="53">
        <v>9</v>
      </c>
      <c r="L1011" s="53">
        <v>30</v>
      </c>
      <c r="M1011" s="53">
        <v>5</v>
      </c>
      <c r="N1011" s="53">
        <v>3</v>
      </c>
      <c r="O1011" s="53">
        <v>0</v>
      </c>
      <c r="P1011" s="53">
        <v>83</v>
      </c>
      <c r="Q1011" s="53">
        <v>32</v>
      </c>
      <c r="R1011" s="53">
        <v>37</v>
      </c>
      <c r="S1011" s="53">
        <v>24</v>
      </c>
      <c r="T1011" s="56"/>
      <c r="U1011" s="57"/>
      <c r="V1011" s="53">
        <v>22</v>
      </c>
      <c r="W1011" s="58">
        <f t="shared" si="155"/>
        <v>2656</v>
      </c>
      <c r="X1011" s="59">
        <f t="shared" si="156"/>
        <v>0.73777777777777775</v>
      </c>
      <c r="Y1011" s="59">
        <f t="shared" si="157"/>
        <v>7.2622222222222224</v>
      </c>
      <c r="Z1011" s="59">
        <f t="shared" si="158"/>
        <v>1</v>
      </c>
      <c r="AA1011" s="60">
        <f t="shared" si="159"/>
        <v>8.8888888888888889E-3</v>
      </c>
    </row>
    <row r="1012" spans="2:27" x14ac:dyDescent="0.3">
      <c r="B1012" s="45">
        <v>92834</v>
      </c>
      <c r="C1012" s="46">
        <v>43368</v>
      </c>
      <c r="D1012" s="47">
        <f t="shared" si="153"/>
        <v>2018</v>
      </c>
      <c r="E1012" s="46" t="str">
        <f t="shared" si="150"/>
        <v>Q3-2018</v>
      </c>
      <c r="F1012" s="46" t="str">
        <f t="shared" si="151"/>
        <v>September</v>
      </c>
      <c r="G1012" s="47">
        <f t="shared" si="154"/>
        <v>39</v>
      </c>
      <c r="H1012" s="46" t="str">
        <f t="shared" si="152"/>
        <v>Tuesday</v>
      </c>
      <c r="I1012" s="45">
        <v>2</v>
      </c>
      <c r="J1012" s="45">
        <v>90</v>
      </c>
      <c r="K1012" s="45">
        <v>9</v>
      </c>
      <c r="L1012" s="45">
        <v>30</v>
      </c>
      <c r="M1012" s="45">
        <v>4</v>
      </c>
      <c r="N1012" s="45">
        <v>2</v>
      </c>
      <c r="O1012" s="45">
        <v>0</v>
      </c>
      <c r="P1012" s="45">
        <v>84</v>
      </c>
      <c r="Q1012" s="45">
        <v>32</v>
      </c>
      <c r="R1012" s="45">
        <v>37</v>
      </c>
      <c r="S1012" s="45">
        <v>29</v>
      </c>
      <c r="T1012" s="48"/>
      <c r="U1012" s="49"/>
      <c r="V1012" s="45">
        <v>18</v>
      </c>
      <c r="W1012" s="50">
        <f t="shared" si="155"/>
        <v>2688</v>
      </c>
      <c r="X1012" s="51">
        <f t="shared" si="156"/>
        <v>0.7466666666666667</v>
      </c>
      <c r="Y1012" s="51">
        <f t="shared" si="157"/>
        <v>7.253333333333333</v>
      </c>
      <c r="Z1012" s="51">
        <f t="shared" si="158"/>
        <v>1</v>
      </c>
      <c r="AA1012" s="52">
        <f t="shared" si="159"/>
        <v>8.8888888888888889E-3</v>
      </c>
    </row>
    <row r="1013" spans="2:27" x14ac:dyDescent="0.3">
      <c r="B1013" s="53">
        <v>92835</v>
      </c>
      <c r="C1013" s="54">
        <v>43369</v>
      </c>
      <c r="D1013" s="55">
        <f t="shared" si="153"/>
        <v>2018</v>
      </c>
      <c r="E1013" s="54" t="str">
        <f t="shared" si="150"/>
        <v>Q3-2018</v>
      </c>
      <c r="F1013" s="54" t="str">
        <f t="shared" si="151"/>
        <v>September</v>
      </c>
      <c r="G1013" s="55">
        <f t="shared" si="154"/>
        <v>39</v>
      </c>
      <c r="H1013" s="54" t="str">
        <f t="shared" si="152"/>
        <v>Wednesday</v>
      </c>
      <c r="I1013" s="53">
        <v>1</v>
      </c>
      <c r="J1013" s="53">
        <v>91</v>
      </c>
      <c r="K1013" s="53">
        <v>5</v>
      </c>
      <c r="L1013" s="53">
        <v>30</v>
      </c>
      <c r="M1013" s="53">
        <v>5</v>
      </c>
      <c r="N1013" s="53">
        <v>2</v>
      </c>
      <c r="O1013" s="53">
        <v>0</v>
      </c>
      <c r="P1013" s="53">
        <v>84</v>
      </c>
      <c r="Q1013" s="53">
        <v>34</v>
      </c>
      <c r="R1013" s="53">
        <v>37</v>
      </c>
      <c r="S1013" s="53">
        <v>25</v>
      </c>
      <c r="T1013" s="56"/>
      <c r="U1013" s="57"/>
      <c r="V1013" s="53">
        <v>22</v>
      </c>
      <c r="W1013" s="58">
        <f t="shared" si="155"/>
        <v>2856</v>
      </c>
      <c r="X1013" s="59">
        <f t="shared" si="156"/>
        <v>0.79333333333333333</v>
      </c>
      <c r="Y1013" s="59">
        <f t="shared" si="157"/>
        <v>7.206666666666667</v>
      </c>
      <c r="Z1013" s="59">
        <f t="shared" si="158"/>
        <v>1</v>
      </c>
      <c r="AA1013" s="60">
        <f t="shared" si="159"/>
        <v>9.4444444444444445E-3</v>
      </c>
    </row>
    <row r="1014" spans="2:27" x14ac:dyDescent="0.3">
      <c r="B1014" s="45">
        <v>92836</v>
      </c>
      <c r="C1014" s="46">
        <v>43369</v>
      </c>
      <c r="D1014" s="47">
        <f t="shared" si="153"/>
        <v>2018</v>
      </c>
      <c r="E1014" s="46" t="str">
        <f t="shared" si="150"/>
        <v>Q3-2018</v>
      </c>
      <c r="F1014" s="46" t="str">
        <f t="shared" si="151"/>
        <v>September</v>
      </c>
      <c r="G1014" s="47">
        <f t="shared" si="154"/>
        <v>39</v>
      </c>
      <c r="H1014" s="46" t="str">
        <f t="shared" si="152"/>
        <v>Wednesday</v>
      </c>
      <c r="I1014" s="45">
        <v>2</v>
      </c>
      <c r="J1014" s="45">
        <v>94</v>
      </c>
      <c r="K1014" s="45">
        <v>5</v>
      </c>
      <c r="L1014" s="45">
        <v>30</v>
      </c>
      <c r="M1014" s="45">
        <v>4</v>
      </c>
      <c r="N1014" s="45">
        <v>2</v>
      </c>
      <c r="O1014" s="45">
        <v>0</v>
      </c>
      <c r="P1014" s="45">
        <v>88</v>
      </c>
      <c r="Q1014" s="45">
        <v>31</v>
      </c>
      <c r="R1014" s="45">
        <v>37</v>
      </c>
      <c r="S1014" s="45">
        <v>29</v>
      </c>
      <c r="T1014" s="48"/>
      <c r="U1014" s="49"/>
      <c r="V1014" s="45">
        <v>22</v>
      </c>
      <c r="W1014" s="50">
        <f t="shared" si="155"/>
        <v>2728</v>
      </c>
      <c r="X1014" s="51">
        <f t="shared" si="156"/>
        <v>0.75777777777777777</v>
      </c>
      <c r="Y1014" s="51">
        <f t="shared" si="157"/>
        <v>7.2422222222222219</v>
      </c>
      <c r="Z1014" s="51">
        <f t="shared" si="158"/>
        <v>1</v>
      </c>
      <c r="AA1014" s="52">
        <f t="shared" si="159"/>
        <v>8.611111111111111E-3</v>
      </c>
    </row>
    <row r="1015" spans="2:27" x14ac:dyDescent="0.3">
      <c r="B1015" s="53">
        <v>92837</v>
      </c>
      <c r="C1015" s="54">
        <v>43370</v>
      </c>
      <c r="D1015" s="55">
        <f t="shared" si="153"/>
        <v>2018</v>
      </c>
      <c r="E1015" s="54" t="str">
        <f t="shared" si="150"/>
        <v>Q3-2018</v>
      </c>
      <c r="F1015" s="54" t="str">
        <f t="shared" si="151"/>
        <v>September</v>
      </c>
      <c r="G1015" s="55">
        <f t="shared" si="154"/>
        <v>39</v>
      </c>
      <c r="H1015" s="54" t="str">
        <f t="shared" si="152"/>
        <v>Thursday</v>
      </c>
      <c r="I1015" s="53">
        <v>1</v>
      </c>
      <c r="J1015" s="53">
        <v>93</v>
      </c>
      <c r="K1015" s="53">
        <v>7</v>
      </c>
      <c r="L1015" s="53">
        <v>30</v>
      </c>
      <c r="M1015" s="53">
        <v>4</v>
      </c>
      <c r="N1015" s="53">
        <v>2</v>
      </c>
      <c r="O1015" s="53">
        <v>0</v>
      </c>
      <c r="P1015" s="53">
        <v>87</v>
      </c>
      <c r="Q1015" s="53">
        <v>33</v>
      </c>
      <c r="R1015" s="53">
        <v>36</v>
      </c>
      <c r="S1015" s="53">
        <v>26</v>
      </c>
      <c r="T1015" s="56"/>
      <c r="U1015" s="57"/>
      <c r="V1015" s="53">
        <v>25</v>
      </c>
      <c r="W1015" s="58">
        <f t="shared" si="155"/>
        <v>2871</v>
      </c>
      <c r="X1015" s="59">
        <f t="shared" si="156"/>
        <v>0.79749999999999999</v>
      </c>
      <c r="Y1015" s="59">
        <f t="shared" si="157"/>
        <v>7.2024999999999997</v>
      </c>
      <c r="Z1015" s="59">
        <f t="shared" si="158"/>
        <v>1</v>
      </c>
      <c r="AA1015" s="60">
        <f t="shared" si="159"/>
        <v>9.1666666666666667E-3</v>
      </c>
    </row>
    <row r="1016" spans="2:27" x14ac:dyDescent="0.3">
      <c r="B1016" s="45">
        <v>92838</v>
      </c>
      <c r="C1016" s="46">
        <v>43370</v>
      </c>
      <c r="D1016" s="47">
        <f t="shared" si="153"/>
        <v>2018</v>
      </c>
      <c r="E1016" s="46" t="str">
        <f t="shared" si="150"/>
        <v>Q3-2018</v>
      </c>
      <c r="F1016" s="46" t="str">
        <f t="shared" si="151"/>
        <v>September</v>
      </c>
      <c r="G1016" s="47">
        <f t="shared" si="154"/>
        <v>39</v>
      </c>
      <c r="H1016" s="46" t="str">
        <f t="shared" si="152"/>
        <v>Thursday</v>
      </c>
      <c r="I1016" s="45">
        <v>2</v>
      </c>
      <c r="J1016" s="45">
        <v>93</v>
      </c>
      <c r="K1016" s="45">
        <v>7</v>
      </c>
      <c r="L1016" s="45">
        <v>30</v>
      </c>
      <c r="M1016" s="45">
        <v>5</v>
      </c>
      <c r="N1016" s="45">
        <v>2</v>
      </c>
      <c r="O1016" s="45">
        <v>0</v>
      </c>
      <c r="P1016" s="45">
        <v>86</v>
      </c>
      <c r="Q1016" s="45">
        <v>34</v>
      </c>
      <c r="R1016" s="45">
        <v>36</v>
      </c>
      <c r="S1016" s="45">
        <v>30</v>
      </c>
      <c r="T1016" s="48"/>
      <c r="U1016" s="49"/>
      <c r="V1016" s="45">
        <v>20</v>
      </c>
      <c r="W1016" s="50">
        <f t="shared" si="155"/>
        <v>2924</v>
      </c>
      <c r="X1016" s="51">
        <f t="shared" si="156"/>
        <v>0.81222222222222218</v>
      </c>
      <c r="Y1016" s="51">
        <f t="shared" si="157"/>
        <v>7.1877777777777778</v>
      </c>
      <c r="Z1016" s="51">
        <f t="shared" si="158"/>
        <v>1</v>
      </c>
      <c r="AA1016" s="52">
        <f t="shared" si="159"/>
        <v>9.4444444444444445E-3</v>
      </c>
    </row>
    <row r="1017" spans="2:27" x14ac:dyDescent="0.3">
      <c r="B1017" s="53">
        <v>92839</v>
      </c>
      <c r="C1017" s="54">
        <v>43371</v>
      </c>
      <c r="D1017" s="55">
        <f t="shared" si="153"/>
        <v>2018</v>
      </c>
      <c r="E1017" s="54" t="str">
        <f t="shared" si="150"/>
        <v>Q3-2018</v>
      </c>
      <c r="F1017" s="54" t="str">
        <f t="shared" si="151"/>
        <v>September</v>
      </c>
      <c r="G1017" s="55">
        <f t="shared" si="154"/>
        <v>39</v>
      </c>
      <c r="H1017" s="54" t="str">
        <f t="shared" si="152"/>
        <v>Friday</v>
      </c>
      <c r="I1017" s="53">
        <v>1</v>
      </c>
      <c r="J1017" s="53">
        <v>91</v>
      </c>
      <c r="K1017" s="53">
        <v>8</v>
      </c>
      <c r="L1017" s="53">
        <v>30</v>
      </c>
      <c r="M1017" s="53">
        <v>4</v>
      </c>
      <c r="N1017" s="53">
        <v>2</v>
      </c>
      <c r="O1017" s="53">
        <v>0</v>
      </c>
      <c r="P1017" s="53">
        <v>85</v>
      </c>
      <c r="Q1017" s="53">
        <v>31</v>
      </c>
      <c r="R1017" s="53">
        <v>35</v>
      </c>
      <c r="S1017" s="53">
        <v>26</v>
      </c>
      <c r="T1017" s="56"/>
      <c r="U1017" s="57"/>
      <c r="V1017" s="53">
        <v>24</v>
      </c>
      <c r="W1017" s="58">
        <f t="shared" si="155"/>
        <v>2635</v>
      </c>
      <c r="X1017" s="59">
        <f t="shared" si="156"/>
        <v>0.7319444444444444</v>
      </c>
      <c r="Y1017" s="59">
        <f t="shared" si="157"/>
        <v>7.2680555555555557</v>
      </c>
      <c r="Z1017" s="59">
        <f t="shared" si="158"/>
        <v>1</v>
      </c>
      <c r="AA1017" s="60">
        <f t="shared" si="159"/>
        <v>8.611111111111111E-3</v>
      </c>
    </row>
    <row r="1018" spans="2:27" x14ac:dyDescent="0.3">
      <c r="B1018" s="45">
        <v>92840</v>
      </c>
      <c r="C1018" s="46">
        <v>43371</v>
      </c>
      <c r="D1018" s="47">
        <f t="shared" si="153"/>
        <v>2018</v>
      </c>
      <c r="E1018" s="46" t="str">
        <f t="shared" si="150"/>
        <v>Q3-2018</v>
      </c>
      <c r="F1018" s="46" t="str">
        <f t="shared" si="151"/>
        <v>September</v>
      </c>
      <c r="G1018" s="47">
        <f t="shared" si="154"/>
        <v>39</v>
      </c>
      <c r="H1018" s="46" t="str">
        <f t="shared" si="152"/>
        <v>Friday</v>
      </c>
      <c r="I1018" s="45">
        <v>2</v>
      </c>
      <c r="J1018" s="45">
        <v>93</v>
      </c>
      <c r="K1018" s="45">
        <v>6</v>
      </c>
      <c r="L1018" s="45">
        <v>30</v>
      </c>
      <c r="M1018" s="45">
        <v>5</v>
      </c>
      <c r="N1018" s="45">
        <v>3</v>
      </c>
      <c r="O1018" s="45">
        <v>0</v>
      </c>
      <c r="P1018" s="45">
        <v>85</v>
      </c>
      <c r="Q1018" s="45">
        <v>32</v>
      </c>
      <c r="R1018" s="45">
        <v>36</v>
      </c>
      <c r="S1018" s="45">
        <v>27</v>
      </c>
      <c r="T1018" s="48"/>
      <c r="U1018" s="49"/>
      <c r="V1018" s="45">
        <v>22</v>
      </c>
      <c r="W1018" s="50">
        <f t="shared" si="155"/>
        <v>2720</v>
      </c>
      <c r="X1018" s="51">
        <f t="shared" si="156"/>
        <v>0.75555555555555554</v>
      </c>
      <c r="Y1018" s="51">
        <f t="shared" si="157"/>
        <v>7.2444444444444445</v>
      </c>
      <c r="Z1018" s="51">
        <f t="shared" si="158"/>
        <v>1</v>
      </c>
      <c r="AA1018" s="52">
        <f t="shared" si="159"/>
        <v>8.8888888888888889E-3</v>
      </c>
    </row>
    <row r="1019" spans="2:27" x14ac:dyDescent="0.3">
      <c r="B1019" s="53">
        <v>92841</v>
      </c>
      <c r="C1019" s="54">
        <v>43372</v>
      </c>
      <c r="D1019" s="55">
        <f t="shared" si="153"/>
        <v>2018</v>
      </c>
      <c r="E1019" s="54" t="str">
        <f t="shared" si="150"/>
        <v>Q3-2018</v>
      </c>
      <c r="F1019" s="54" t="str">
        <f t="shared" si="151"/>
        <v>September</v>
      </c>
      <c r="G1019" s="55">
        <f t="shared" si="154"/>
        <v>39</v>
      </c>
      <c r="H1019" s="54" t="str">
        <f t="shared" si="152"/>
        <v>Saturday</v>
      </c>
      <c r="I1019" s="53">
        <v>1</v>
      </c>
      <c r="J1019" s="53">
        <v>87</v>
      </c>
      <c r="K1019" s="53">
        <v>6</v>
      </c>
      <c r="L1019" s="53">
        <v>30</v>
      </c>
      <c r="M1019" s="53">
        <v>5</v>
      </c>
      <c r="N1019" s="53">
        <v>2</v>
      </c>
      <c r="O1019" s="53">
        <v>0</v>
      </c>
      <c r="P1019" s="53">
        <v>80</v>
      </c>
      <c r="Q1019" s="53">
        <v>35</v>
      </c>
      <c r="R1019" s="53">
        <v>36</v>
      </c>
      <c r="S1019" s="53">
        <v>23</v>
      </c>
      <c r="T1019" s="56"/>
      <c r="U1019" s="57"/>
      <c r="V1019" s="53">
        <v>21</v>
      </c>
      <c r="W1019" s="58">
        <f t="shared" si="155"/>
        <v>2800</v>
      </c>
      <c r="X1019" s="59">
        <f t="shared" si="156"/>
        <v>0.77777777777777779</v>
      </c>
      <c r="Y1019" s="59">
        <f t="shared" si="157"/>
        <v>7.2222222222222223</v>
      </c>
      <c r="Z1019" s="59">
        <f t="shared" si="158"/>
        <v>1</v>
      </c>
      <c r="AA1019" s="60">
        <f t="shared" si="159"/>
        <v>9.7222222222222224E-3</v>
      </c>
    </row>
    <row r="1020" spans="2:27" x14ac:dyDescent="0.3">
      <c r="B1020" s="45">
        <v>92842</v>
      </c>
      <c r="C1020" s="46">
        <v>43374</v>
      </c>
      <c r="D1020" s="47">
        <f t="shared" si="153"/>
        <v>2018</v>
      </c>
      <c r="E1020" s="46" t="str">
        <f t="shared" si="150"/>
        <v>Q4-2018</v>
      </c>
      <c r="F1020" s="46" t="str">
        <f t="shared" si="151"/>
        <v>October</v>
      </c>
      <c r="G1020" s="47">
        <f t="shared" si="154"/>
        <v>40</v>
      </c>
      <c r="H1020" s="46" t="str">
        <f t="shared" si="152"/>
        <v>Monday</v>
      </c>
      <c r="I1020" s="45">
        <v>1</v>
      </c>
      <c r="J1020" s="45">
        <v>92</v>
      </c>
      <c r="K1020" s="45">
        <v>9</v>
      </c>
      <c r="L1020" s="45">
        <v>30</v>
      </c>
      <c r="M1020" s="45">
        <v>4</v>
      </c>
      <c r="N1020" s="45">
        <v>3</v>
      </c>
      <c r="O1020" s="45">
        <v>0</v>
      </c>
      <c r="P1020" s="45">
        <v>85</v>
      </c>
      <c r="Q1020" s="45">
        <v>32</v>
      </c>
      <c r="R1020" s="45">
        <v>36</v>
      </c>
      <c r="S1020" s="45">
        <v>27</v>
      </c>
      <c r="T1020" s="48"/>
      <c r="U1020" s="49"/>
      <c r="V1020" s="45">
        <v>22</v>
      </c>
      <c r="W1020" s="50">
        <f t="shared" si="155"/>
        <v>2720</v>
      </c>
      <c r="X1020" s="51">
        <f t="shared" si="156"/>
        <v>0.75555555555555554</v>
      </c>
      <c r="Y1020" s="51">
        <f t="shared" si="157"/>
        <v>7.2444444444444445</v>
      </c>
      <c r="Z1020" s="51">
        <f t="shared" si="158"/>
        <v>1</v>
      </c>
      <c r="AA1020" s="52">
        <f t="shared" si="159"/>
        <v>8.8888888888888889E-3</v>
      </c>
    </row>
    <row r="1021" spans="2:27" x14ac:dyDescent="0.3">
      <c r="B1021" s="53">
        <v>92843</v>
      </c>
      <c r="C1021" s="54">
        <v>43374</v>
      </c>
      <c r="D1021" s="55">
        <f t="shared" si="153"/>
        <v>2018</v>
      </c>
      <c r="E1021" s="54" t="str">
        <f t="shared" si="150"/>
        <v>Q4-2018</v>
      </c>
      <c r="F1021" s="54" t="str">
        <f t="shared" si="151"/>
        <v>October</v>
      </c>
      <c r="G1021" s="55">
        <f t="shared" si="154"/>
        <v>40</v>
      </c>
      <c r="H1021" s="54" t="str">
        <f t="shared" si="152"/>
        <v>Monday</v>
      </c>
      <c r="I1021" s="53">
        <v>2</v>
      </c>
      <c r="J1021" s="53">
        <v>91</v>
      </c>
      <c r="K1021" s="53">
        <v>8</v>
      </c>
      <c r="L1021" s="53">
        <v>30</v>
      </c>
      <c r="M1021" s="53">
        <v>4</v>
      </c>
      <c r="N1021" s="53">
        <v>2</v>
      </c>
      <c r="O1021" s="53">
        <v>0</v>
      </c>
      <c r="P1021" s="53">
        <v>85</v>
      </c>
      <c r="Q1021" s="53">
        <v>30</v>
      </c>
      <c r="R1021" s="53">
        <v>37</v>
      </c>
      <c r="S1021" s="53">
        <v>28</v>
      </c>
      <c r="T1021" s="56"/>
      <c r="U1021" s="57"/>
      <c r="V1021" s="53">
        <v>20</v>
      </c>
      <c r="W1021" s="58">
        <f t="shared" si="155"/>
        <v>2550</v>
      </c>
      <c r="X1021" s="59">
        <f t="shared" si="156"/>
        <v>0.70833333333333337</v>
      </c>
      <c r="Y1021" s="59">
        <f t="shared" si="157"/>
        <v>7.291666666666667</v>
      </c>
      <c r="Z1021" s="59">
        <f t="shared" si="158"/>
        <v>1</v>
      </c>
      <c r="AA1021" s="60">
        <f t="shared" si="159"/>
        <v>8.3333333333333332E-3</v>
      </c>
    </row>
    <row r="1022" spans="2:27" x14ac:dyDescent="0.3">
      <c r="B1022" s="45">
        <v>92844</v>
      </c>
      <c r="C1022" s="46">
        <v>43375</v>
      </c>
      <c r="D1022" s="47">
        <f t="shared" si="153"/>
        <v>2018</v>
      </c>
      <c r="E1022" s="46" t="str">
        <f t="shared" si="150"/>
        <v>Q4-2018</v>
      </c>
      <c r="F1022" s="46" t="str">
        <f t="shared" si="151"/>
        <v>October</v>
      </c>
      <c r="G1022" s="47">
        <f t="shared" si="154"/>
        <v>40</v>
      </c>
      <c r="H1022" s="46" t="str">
        <f t="shared" si="152"/>
        <v>Tuesday</v>
      </c>
      <c r="I1022" s="45">
        <v>1</v>
      </c>
      <c r="J1022" s="45">
        <v>87</v>
      </c>
      <c r="K1022" s="45">
        <v>7</v>
      </c>
      <c r="L1022" s="45">
        <v>30</v>
      </c>
      <c r="M1022" s="45">
        <v>4</v>
      </c>
      <c r="N1022" s="45">
        <v>3</v>
      </c>
      <c r="O1022" s="45">
        <v>0</v>
      </c>
      <c r="P1022" s="45">
        <v>80</v>
      </c>
      <c r="Q1022" s="45">
        <v>32</v>
      </c>
      <c r="R1022" s="45">
        <v>35</v>
      </c>
      <c r="S1022" s="45">
        <v>27</v>
      </c>
      <c r="T1022" s="48"/>
      <c r="U1022" s="49"/>
      <c r="V1022" s="45">
        <v>18</v>
      </c>
      <c r="W1022" s="50">
        <f t="shared" si="155"/>
        <v>2560</v>
      </c>
      <c r="X1022" s="51">
        <f t="shared" si="156"/>
        <v>0.71111111111111114</v>
      </c>
      <c r="Y1022" s="51">
        <f t="shared" si="157"/>
        <v>7.2888888888888888</v>
      </c>
      <c r="Z1022" s="51">
        <f t="shared" si="158"/>
        <v>1</v>
      </c>
      <c r="AA1022" s="52">
        <f t="shared" si="159"/>
        <v>8.8888888888888889E-3</v>
      </c>
    </row>
    <row r="1023" spans="2:27" x14ac:dyDescent="0.3">
      <c r="B1023" s="53">
        <v>92845</v>
      </c>
      <c r="C1023" s="54">
        <v>43375</v>
      </c>
      <c r="D1023" s="55">
        <f t="shared" si="153"/>
        <v>2018</v>
      </c>
      <c r="E1023" s="54" t="str">
        <f t="shared" si="150"/>
        <v>Q4-2018</v>
      </c>
      <c r="F1023" s="54" t="str">
        <f t="shared" si="151"/>
        <v>October</v>
      </c>
      <c r="G1023" s="55">
        <f t="shared" si="154"/>
        <v>40</v>
      </c>
      <c r="H1023" s="54" t="str">
        <f t="shared" si="152"/>
        <v>Tuesday</v>
      </c>
      <c r="I1023" s="53">
        <v>2</v>
      </c>
      <c r="J1023" s="53">
        <v>89</v>
      </c>
      <c r="K1023" s="53">
        <v>6</v>
      </c>
      <c r="L1023" s="53">
        <v>30</v>
      </c>
      <c r="M1023" s="53">
        <v>5</v>
      </c>
      <c r="N1023" s="53">
        <v>2</v>
      </c>
      <c r="O1023" s="53">
        <v>0</v>
      </c>
      <c r="P1023" s="53">
        <v>82</v>
      </c>
      <c r="Q1023" s="53">
        <v>30</v>
      </c>
      <c r="R1023" s="53">
        <v>36</v>
      </c>
      <c r="S1023" s="53">
        <v>29</v>
      </c>
      <c r="T1023" s="56"/>
      <c r="U1023" s="57"/>
      <c r="V1023" s="53">
        <v>17</v>
      </c>
      <c r="W1023" s="58">
        <f t="shared" si="155"/>
        <v>2460</v>
      </c>
      <c r="X1023" s="59">
        <f t="shared" si="156"/>
        <v>0.68333333333333335</v>
      </c>
      <c r="Y1023" s="59">
        <f t="shared" si="157"/>
        <v>7.3166666666666664</v>
      </c>
      <c r="Z1023" s="59">
        <f t="shared" si="158"/>
        <v>1</v>
      </c>
      <c r="AA1023" s="60">
        <f t="shared" si="159"/>
        <v>8.3333333333333332E-3</v>
      </c>
    </row>
    <row r="1024" spans="2:27" x14ac:dyDescent="0.3">
      <c r="B1024" s="45">
        <v>92846</v>
      </c>
      <c r="C1024" s="46">
        <v>43376</v>
      </c>
      <c r="D1024" s="47">
        <f t="shared" si="153"/>
        <v>2018</v>
      </c>
      <c r="E1024" s="46" t="str">
        <f t="shared" si="150"/>
        <v>Q4-2018</v>
      </c>
      <c r="F1024" s="46" t="str">
        <f t="shared" si="151"/>
        <v>October</v>
      </c>
      <c r="G1024" s="47">
        <f t="shared" si="154"/>
        <v>40</v>
      </c>
      <c r="H1024" s="46" t="str">
        <f t="shared" si="152"/>
        <v>Wednesday</v>
      </c>
      <c r="I1024" s="45">
        <v>1</v>
      </c>
      <c r="J1024" s="45">
        <v>92</v>
      </c>
      <c r="K1024" s="45">
        <v>9</v>
      </c>
      <c r="L1024" s="45">
        <v>30</v>
      </c>
      <c r="M1024" s="45">
        <v>5</v>
      </c>
      <c r="N1024" s="45">
        <v>2</v>
      </c>
      <c r="O1024" s="45">
        <v>0</v>
      </c>
      <c r="P1024" s="45">
        <v>85</v>
      </c>
      <c r="Q1024" s="45">
        <v>31</v>
      </c>
      <c r="R1024" s="45">
        <v>35</v>
      </c>
      <c r="S1024" s="45">
        <v>29</v>
      </c>
      <c r="T1024" s="48"/>
      <c r="U1024" s="49"/>
      <c r="V1024" s="45">
        <v>21</v>
      </c>
      <c r="W1024" s="50">
        <f t="shared" si="155"/>
        <v>2635</v>
      </c>
      <c r="X1024" s="51">
        <f t="shared" si="156"/>
        <v>0.7319444444444444</v>
      </c>
      <c r="Y1024" s="51">
        <f t="shared" si="157"/>
        <v>7.2680555555555557</v>
      </c>
      <c r="Z1024" s="51">
        <f t="shared" si="158"/>
        <v>1</v>
      </c>
      <c r="AA1024" s="52">
        <f t="shared" si="159"/>
        <v>8.611111111111111E-3</v>
      </c>
    </row>
    <row r="1025" spans="2:27" x14ac:dyDescent="0.3">
      <c r="B1025" s="53">
        <v>92847</v>
      </c>
      <c r="C1025" s="54">
        <v>43376</v>
      </c>
      <c r="D1025" s="55">
        <f t="shared" si="153"/>
        <v>2018</v>
      </c>
      <c r="E1025" s="54" t="str">
        <f t="shared" si="150"/>
        <v>Q4-2018</v>
      </c>
      <c r="F1025" s="54" t="str">
        <f t="shared" si="151"/>
        <v>October</v>
      </c>
      <c r="G1025" s="55">
        <f t="shared" si="154"/>
        <v>40</v>
      </c>
      <c r="H1025" s="54" t="str">
        <f t="shared" si="152"/>
        <v>Wednesday</v>
      </c>
      <c r="I1025" s="53">
        <v>2</v>
      </c>
      <c r="J1025" s="53">
        <v>85</v>
      </c>
      <c r="K1025" s="53">
        <v>6</v>
      </c>
      <c r="L1025" s="53">
        <v>30</v>
      </c>
      <c r="M1025" s="53">
        <v>5</v>
      </c>
      <c r="N1025" s="53">
        <v>2</v>
      </c>
      <c r="O1025" s="53">
        <v>0</v>
      </c>
      <c r="P1025" s="53">
        <v>78</v>
      </c>
      <c r="Q1025" s="53">
        <v>31</v>
      </c>
      <c r="R1025" s="53">
        <v>35</v>
      </c>
      <c r="S1025" s="53">
        <v>26</v>
      </c>
      <c r="T1025" s="56"/>
      <c r="U1025" s="57"/>
      <c r="V1025" s="53">
        <v>17</v>
      </c>
      <c r="W1025" s="58">
        <f t="shared" si="155"/>
        <v>2418</v>
      </c>
      <c r="X1025" s="59">
        <f t="shared" si="156"/>
        <v>0.67166666666666663</v>
      </c>
      <c r="Y1025" s="59">
        <f t="shared" si="157"/>
        <v>7.3283333333333331</v>
      </c>
      <c r="Z1025" s="59">
        <f t="shared" si="158"/>
        <v>1</v>
      </c>
      <c r="AA1025" s="60">
        <f t="shared" si="159"/>
        <v>8.611111111111111E-3</v>
      </c>
    </row>
    <row r="1026" spans="2:27" x14ac:dyDescent="0.3">
      <c r="B1026" s="45">
        <v>92848</v>
      </c>
      <c r="C1026" s="46">
        <v>43377</v>
      </c>
      <c r="D1026" s="47">
        <f t="shared" si="153"/>
        <v>2018</v>
      </c>
      <c r="E1026" s="46" t="str">
        <f t="shared" si="150"/>
        <v>Q4-2018</v>
      </c>
      <c r="F1026" s="46" t="str">
        <f t="shared" si="151"/>
        <v>October</v>
      </c>
      <c r="G1026" s="47">
        <f t="shared" si="154"/>
        <v>40</v>
      </c>
      <c r="H1026" s="46" t="str">
        <f t="shared" si="152"/>
        <v>Thursday</v>
      </c>
      <c r="I1026" s="45">
        <v>1</v>
      </c>
      <c r="J1026" s="45">
        <v>92</v>
      </c>
      <c r="K1026" s="45">
        <v>5</v>
      </c>
      <c r="L1026" s="45">
        <v>30</v>
      </c>
      <c r="M1026" s="45">
        <v>4</v>
      </c>
      <c r="N1026" s="45">
        <v>3</v>
      </c>
      <c r="O1026" s="45">
        <v>0</v>
      </c>
      <c r="P1026" s="45">
        <v>85</v>
      </c>
      <c r="Q1026" s="45">
        <v>31</v>
      </c>
      <c r="R1026" s="45">
        <v>34</v>
      </c>
      <c r="S1026" s="45">
        <v>30</v>
      </c>
      <c r="T1026" s="48"/>
      <c r="U1026" s="49"/>
      <c r="V1026" s="45">
        <v>21</v>
      </c>
      <c r="W1026" s="50">
        <f t="shared" si="155"/>
        <v>2635</v>
      </c>
      <c r="X1026" s="51">
        <f t="shared" si="156"/>
        <v>0.7319444444444444</v>
      </c>
      <c r="Y1026" s="51">
        <f t="shared" si="157"/>
        <v>7.2680555555555557</v>
      </c>
      <c r="Z1026" s="51">
        <f t="shared" si="158"/>
        <v>1</v>
      </c>
      <c r="AA1026" s="52">
        <f t="shared" si="159"/>
        <v>8.611111111111111E-3</v>
      </c>
    </row>
    <row r="1027" spans="2:27" x14ac:dyDescent="0.3">
      <c r="B1027" s="53">
        <v>92849</v>
      </c>
      <c r="C1027" s="54">
        <v>43377</v>
      </c>
      <c r="D1027" s="55">
        <f t="shared" si="153"/>
        <v>2018</v>
      </c>
      <c r="E1027" s="54" t="str">
        <f t="shared" si="150"/>
        <v>Q4-2018</v>
      </c>
      <c r="F1027" s="54" t="str">
        <f t="shared" si="151"/>
        <v>October</v>
      </c>
      <c r="G1027" s="55">
        <f t="shared" si="154"/>
        <v>40</v>
      </c>
      <c r="H1027" s="54" t="str">
        <f t="shared" si="152"/>
        <v>Thursday</v>
      </c>
      <c r="I1027" s="53">
        <v>2</v>
      </c>
      <c r="J1027" s="53">
        <v>87</v>
      </c>
      <c r="K1027" s="53">
        <v>5</v>
      </c>
      <c r="L1027" s="53">
        <v>30</v>
      </c>
      <c r="M1027" s="53">
        <v>5</v>
      </c>
      <c r="N1027" s="53">
        <v>2</v>
      </c>
      <c r="O1027" s="53">
        <v>0</v>
      </c>
      <c r="P1027" s="53">
        <v>80</v>
      </c>
      <c r="Q1027" s="53">
        <v>30</v>
      </c>
      <c r="R1027" s="53">
        <v>35</v>
      </c>
      <c r="S1027" s="53">
        <v>27</v>
      </c>
      <c r="T1027" s="56"/>
      <c r="U1027" s="57"/>
      <c r="V1027" s="53">
        <v>18</v>
      </c>
      <c r="W1027" s="58">
        <f t="shared" si="155"/>
        <v>2400</v>
      </c>
      <c r="X1027" s="59">
        <f t="shared" si="156"/>
        <v>0.66666666666666663</v>
      </c>
      <c r="Y1027" s="59">
        <f t="shared" si="157"/>
        <v>7.333333333333333</v>
      </c>
      <c r="Z1027" s="59">
        <f t="shared" si="158"/>
        <v>1</v>
      </c>
      <c r="AA1027" s="60">
        <f t="shared" si="159"/>
        <v>8.3333333333333332E-3</v>
      </c>
    </row>
    <row r="1028" spans="2:27" x14ac:dyDescent="0.3">
      <c r="B1028" s="45">
        <v>92850</v>
      </c>
      <c r="C1028" s="46">
        <v>43378</v>
      </c>
      <c r="D1028" s="47">
        <f t="shared" si="153"/>
        <v>2018</v>
      </c>
      <c r="E1028" s="46" t="str">
        <f t="shared" si="150"/>
        <v>Q4-2018</v>
      </c>
      <c r="F1028" s="46" t="str">
        <f t="shared" si="151"/>
        <v>October</v>
      </c>
      <c r="G1028" s="47">
        <f t="shared" si="154"/>
        <v>40</v>
      </c>
      <c r="H1028" s="46" t="str">
        <f t="shared" si="152"/>
        <v>Friday</v>
      </c>
      <c r="I1028" s="45">
        <v>1</v>
      </c>
      <c r="J1028" s="45">
        <v>88</v>
      </c>
      <c r="K1028" s="45">
        <v>6</v>
      </c>
      <c r="L1028" s="45">
        <v>30</v>
      </c>
      <c r="M1028" s="45">
        <v>4</v>
      </c>
      <c r="N1028" s="45">
        <v>2</v>
      </c>
      <c r="O1028" s="45">
        <v>0</v>
      </c>
      <c r="P1028" s="45">
        <v>82</v>
      </c>
      <c r="Q1028" s="45">
        <v>31</v>
      </c>
      <c r="R1028" s="45">
        <v>35</v>
      </c>
      <c r="S1028" s="45">
        <v>27</v>
      </c>
      <c r="T1028" s="48"/>
      <c r="U1028" s="49"/>
      <c r="V1028" s="45">
        <v>20</v>
      </c>
      <c r="W1028" s="50">
        <f t="shared" si="155"/>
        <v>2542</v>
      </c>
      <c r="X1028" s="51">
        <f t="shared" si="156"/>
        <v>0.70611111111111113</v>
      </c>
      <c r="Y1028" s="51">
        <f t="shared" si="157"/>
        <v>7.2938888888888886</v>
      </c>
      <c r="Z1028" s="51">
        <f t="shared" si="158"/>
        <v>1</v>
      </c>
      <c r="AA1028" s="52">
        <f t="shared" si="159"/>
        <v>8.611111111111111E-3</v>
      </c>
    </row>
    <row r="1029" spans="2:27" x14ac:dyDescent="0.3">
      <c r="B1029" s="53">
        <v>92851</v>
      </c>
      <c r="C1029" s="54">
        <v>43378</v>
      </c>
      <c r="D1029" s="55">
        <f t="shared" si="153"/>
        <v>2018</v>
      </c>
      <c r="E1029" s="54" t="str">
        <f t="shared" si="150"/>
        <v>Q4-2018</v>
      </c>
      <c r="F1029" s="54" t="str">
        <f t="shared" si="151"/>
        <v>October</v>
      </c>
      <c r="G1029" s="55">
        <f t="shared" si="154"/>
        <v>40</v>
      </c>
      <c r="H1029" s="54" t="str">
        <f t="shared" si="152"/>
        <v>Friday</v>
      </c>
      <c r="I1029" s="53">
        <v>2</v>
      </c>
      <c r="J1029" s="53">
        <v>88</v>
      </c>
      <c r="K1029" s="53">
        <v>5</v>
      </c>
      <c r="L1029" s="53">
        <v>30</v>
      </c>
      <c r="M1029" s="53">
        <v>5</v>
      </c>
      <c r="N1029" s="53">
        <v>2</v>
      </c>
      <c r="O1029" s="53">
        <v>0</v>
      </c>
      <c r="P1029" s="53">
        <v>81</v>
      </c>
      <c r="Q1029" s="53">
        <v>32</v>
      </c>
      <c r="R1029" s="53">
        <v>35</v>
      </c>
      <c r="S1029" s="53">
        <v>28</v>
      </c>
      <c r="T1029" s="56"/>
      <c r="U1029" s="57"/>
      <c r="V1029" s="53">
        <v>18</v>
      </c>
      <c r="W1029" s="58">
        <f t="shared" si="155"/>
        <v>2592</v>
      </c>
      <c r="X1029" s="59">
        <f t="shared" si="156"/>
        <v>0.72</v>
      </c>
      <c r="Y1029" s="59">
        <f t="shared" si="157"/>
        <v>7.28</v>
      </c>
      <c r="Z1029" s="59">
        <f t="shared" si="158"/>
        <v>1</v>
      </c>
      <c r="AA1029" s="60">
        <f t="shared" si="159"/>
        <v>8.8888888888888889E-3</v>
      </c>
    </row>
    <row r="1030" spans="2:27" x14ac:dyDescent="0.3">
      <c r="B1030" s="45">
        <v>92852</v>
      </c>
      <c r="C1030" s="46">
        <v>43379</v>
      </c>
      <c r="D1030" s="47">
        <f t="shared" si="153"/>
        <v>2018</v>
      </c>
      <c r="E1030" s="46" t="str">
        <f t="shared" si="150"/>
        <v>Q4-2018</v>
      </c>
      <c r="F1030" s="46" t="str">
        <f t="shared" si="151"/>
        <v>October</v>
      </c>
      <c r="G1030" s="47">
        <f t="shared" si="154"/>
        <v>40</v>
      </c>
      <c r="H1030" s="46" t="str">
        <f t="shared" si="152"/>
        <v>Saturday</v>
      </c>
      <c r="I1030" s="45">
        <v>1</v>
      </c>
      <c r="J1030" s="45">
        <v>90</v>
      </c>
      <c r="K1030" s="45">
        <v>5</v>
      </c>
      <c r="L1030" s="45">
        <v>30</v>
      </c>
      <c r="M1030" s="45">
        <v>4</v>
      </c>
      <c r="N1030" s="45">
        <v>3</v>
      </c>
      <c r="O1030" s="45">
        <v>0</v>
      </c>
      <c r="P1030" s="45">
        <v>83</v>
      </c>
      <c r="Q1030" s="45">
        <v>34</v>
      </c>
      <c r="R1030" s="45">
        <v>34</v>
      </c>
      <c r="S1030" s="45">
        <v>28</v>
      </c>
      <c r="T1030" s="48"/>
      <c r="U1030" s="49"/>
      <c r="V1030" s="45">
        <v>21</v>
      </c>
      <c r="W1030" s="50">
        <f t="shared" si="155"/>
        <v>2822</v>
      </c>
      <c r="X1030" s="51">
        <f t="shared" si="156"/>
        <v>0.78388888888888886</v>
      </c>
      <c r="Y1030" s="51">
        <f t="shared" si="157"/>
        <v>7.2161111111111111</v>
      </c>
      <c r="Z1030" s="51">
        <f t="shared" si="158"/>
        <v>1</v>
      </c>
      <c r="AA1030" s="52">
        <f t="shared" si="159"/>
        <v>9.4444444444444445E-3</v>
      </c>
    </row>
    <row r="1031" spans="2:27" x14ac:dyDescent="0.3">
      <c r="B1031" s="53">
        <v>92853</v>
      </c>
      <c r="C1031" s="54">
        <v>43381</v>
      </c>
      <c r="D1031" s="55">
        <f t="shared" si="153"/>
        <v>2018</v>
      </c>
      <c r="E1031" s="54" t="str">
        <f t="shared" si="150"/>
        <v>Q4-2018</v>
      </c>
      <c r="F1031" s="54" t="str">
        <f t="shared" si="151"/>
        <v>October</v>
      </c>
      <c r="G1031" s="55">
        <f t="shared" si="154"/>
        <v>41</v>
      </c>
      <c r="H1031" s="54" t="str">
        <f t="shared" si="152"/>
        <v>Monday</v>
      </c>
      <c r="I1031" s="53">
        <v>1</v>
      </c>
      <c r="J1031" s="53">
        <v>92</v>
      </c>
      <c r="K1031" s="53">
        <v>9</v>
      </c>
      <c r="L1031" s="53">
        <v>30</v>
      </c>
      <c r="M1031" s="53">
        <v>4</v>
      </c>
      <c r="N1031" s="53">
        <v>2</v>
      </c>
      <c r="O1031" s="53">
        <v>0</v>
      </c>
      <c r="P1031" s="53">
        <v>86</v>
      </c>
      <c r="Q1031" s="53">
        <v>33</v>
      </c>
      <c r="R1031" s="53">
        <v>36</v>
      </c>
      <c r="S1031" s="53">
        <v>31</v>
      </c>
      <c r="T1031" s="56"/>
      <c r="U1031" s="57"/>
      <c r="V1031" s="53">
        <v>19</v>
      </c>
      <c r="W1031" s="58">
        <f t="shared" si="155"/>
        <v>2838</v>
      </c>
      <c r="X1031" s="59">
        <f t="shared" si="156"/>
        <v>0.78833333333333333</v>
      </c>
      <c r="Y1031" s="59">
        <f t="shared" si="157"/>
        <v>7.2116666666666669</v>
      </c>
      <c r="Z1031" s="59">
        <f t="shared" si="158"/>
        <v>1</v>
      </c>
      <c r="AA1031" s="60">
        <f t="shared" si="159"/>
        <v>9.1666666666666667E-3</v>
      </c>
    </row>
    <row r="1032" spans="2:27" x14ac:dyDescent="0.3">
      <c r="B1032" s="45">
        <v>92854</v>
      </c>
      <c r="C1032" s="46">
        <v>43381</v>
      </c>
      <c r="D1032" s="47">
        <f t="shared" si="153"/>
        <v>2018</v>
      </c>
      <c r="E1032" s="46" t="str">
        <f t="shared" si="150"/>
        <v>Q4-2018</v>
      </c>
      <c r="F1032" s="46" t="str">
        <f t="shared" si="151"/>
        <v>October</v>
      </c>
      <c r="G1032" s="47">
        <f t="shared" si="154"/>
        <v>41</v>
      </c>
      <c r="H1032" s="46" t="str">
        <f t="shared" si="152"/>
        <v>Monday</v>
      </c>
      <c r="I1032" s="45">
        <v>2</v>
      </c>
      <c r="J1032" s="45">
        <v>93</v>
      </c>
      <c r="K1032" s="45">
        <v>9</v>
      </c>
      <c r="L1032" s="45">
        <v>30</v>
      </c>
      <c r="M1032" s="45">
        <v>5</v>
      </c>
      <c r="N1032" s="45">
        <v>3</v>
      </c>
      <c r="O1032" s="45">
        <v>0</v>
      </c>
      <c r="P1032" s="45">
        <v>85</v>
      </c>
      <c r="Q1032" s="45">
        <v>31</v>
      </c>
      <c r="R1032" s="45">
        <v>36</v>
      </c>
      <c r="S1032" s="45">
        <v>28</v>
      </c>
      <c r="T1032" s="48"/>
      <c r="U1032" s="49"/>
      <c r="V1032" s="45">
        <v>21</v>
      </c>
      <c r="W1032" s="50">
        <f t="shared" si="155"/>
        <v>2635</v>
      </c>
      <c r="X1032" s="51">
        <f t="shared" si="156"/>
        <v>0.7319444444444444</v>
      </c>
      <c r="Y1032" s="51">
        <f t="shared" si="157"/>
        <v>7.2680555555555557</v>
      </c>
      <c r="Z1032" s="51">
        <f t="shared" si="158"/>
        <v>1</v>
      </c>
      <c r="AA1032" s="52">
        <f t="shared" si="159"/>
        <v>8.611111111111111E-3</v>
      </c>
    </row>
    <row r="1033" spans="2:27" x14ac:dyDescent="0.3">
      <c r="B1033" s="53">
        <v>92855</v>
      </c>
      <c r="C1033" s="54">
        <v>43382</v>
      </c>
      <c r="D1033" s="55">
        <f t="shared" si="153"/>
        <v>2018</v>
      </c>
      <c r="E1033" s="54" t="str">
        <f t="shared" si="150"/>
        <v>Q4-2018</v>
      </c>
      <c r="F1033" s="54" t="str">
        <f t="shared" si="151"/>
        <v>October</v>
      </c>
      <c r="G1033" s="55">
        <f t="shared" si="154"/>
        <v>41</v>
      </c>
      <c r="H1033" s="54" t="str">
        <f t="shared" si="152"/>
        <v>Tuesday</v>
      </c>
      <c r="I1033" s="53">
        <v>1</v>
      </c>
      <c r="J1033" s="53">
        <v>89</v>
      </c>
      <c r="K1033" s="53">
        <v>9</v>
      </c>
      <c r="L1033" s="53">
        <v>30</v>
      </c>
      <c r="M1033" s="53">
        <v>5</v>
      </c>
      <c r="N1033" s="53">
        <v>3</v>
      </c>
      <c r="O1033" s="53">
        <v>0</v>
      </c>
      <c r="P1033" s="53">
        <v>81</v>
      </c>
      <c r="Q1033" s="53">
        <v>32</v>
      </c>
      <c r="R1033" s="53">
        <v>34</v>
      </c>
      <c r="S1033" s="53">
        <v>28</v>
      </c>
      <c r="T1033" s="56"/>
      <c r="U1033" s="57"/>
      <c r="V1033" s="53">
        <v>19</v>
      </c>
      <c r="W1033" s="58">
        <f t="shared" si="155"/>
        <v>2592</v>
      </c>
      <c r="X1033" s="59">
        <f t="shared" si="156"/>
        <v>0.72</v>
      </c>
      <c r="Y1033" s="59">
        <f t="shared" si="157"/>
        <v>7.28</v>
      </c>
      <c r="Z1033" s="59">
        <f t="shared" si="158"/>
        <v>1</v>
      </c>
      <c r="AA1033" s="60">
        <f t="shared" si="159"/>
        <v>8.8888888888888889E-3</v>
      </c>
    </row>
    <row r="1034" spans="2:27" x14ac:dyDescent="0.3">
      <c r="B1034" s="45">
        <v>92856</v>
      </c>
      <c r="C1034" s="46">
        <v>43382</v>
      </c>
      <c r="D1034" s="47">
        <f t="shared" si="153"/>
        <v>2018</v>
      </c>
      <c r="E1034" s="46" t="str">
        <f t="shared" si="150"/>
        <v>Q4-2018</v>
      </c>
      <c r="F1034" s="46" t="str">
        <f t="shared" si="151"/>
        <v>October</v>
      </c>
      <c r="G1034" s="47">
        <f t="shared" si="154"/>
        <v>41</v>
      </c>
      <c r="H1034" s="46" t="str">
        <f t="shared" si="152"/>
        <v>Tuesday</v>
      </c>
      <c r="I1034" s="45">
        <v>2</v>
      </c>
      <c r="J1034" s="45">
        <v>94</v>
      </c>
      <c r="K1034" s="45">
        <v>5</v>
      </c>
      <c r="L1034" s="45">
        <v>30</v>
      </c>
      <c r="M1034" s="45">
        <v>4</v>
      </c>
      <c r="N1034" s="45">
        <v>3</v>
      </c>
      <c r="O1034" s="45">
        <v>0</v>
      </c>
      <c r="P1034" s="45">
        <v>87</v>
      </c>
      <c r="Q1034" s="45">
        <v>34</v>
      </c>
      <c r="R1034" s="45">
        <v>36</v>
      </c>
      <c r="S1034" s="45">
        <v>30</v>
      </c>
      <c r="T1034" s="48"/>
      <c r="U1034" s="49"/>
      <c r="V1034" s="45">
        <v>21</v>
      </c>
      <c r="W1034" s="50">
        <f t="shared" si="155"/>
        <v>2958</v>
      </c>
      <c r="X1034" s="51">
        <f t="shared" si="156"/>
        <v>0.82166666666666666</v>
      </c>
      <c r="Y1034" s="51">
        <f t="shared" si="157"/>
        <v>7.1783333333333337</v>
      </c>
      <c r="Z1034" s="51">
        <f t="shared" si="158"/>
        <v>1</v>
      </c>
      <c r="AA1034" s="52">
        <f t="shared" si="159"/>
        <v>9.4444444444444445E-3</v>
      </c>
    </row>
    <row r="1035" spans="2:27" x14ac:dyDescent="0.3">
      <c r="B1035" s="53">
        <v>92857</v>
      </c>
      <c r="C1035" s="54">
        <v>43383</v>
      </c>
      <c r="D1035" s="55">
        <f t="shared" si="153"/>
        <v>2018</v>
      </c>
      <c r="E1035" s="54" t="str">
        <f t="shared" si="150"/>
        <v>Q4-2018</v>
      </c>
      <c r="F1035" s="54" t="str">
        <f t="shared" si="151"/>
        <v>October</v>
      </c>
      <c r="G1035" s="55">
        <f t="shared" si="154"/>
        <v>41</v>
      </c>
      <c r="H1035" s="54" t="str">
        <f t="shared" si="152"/>
        <v>Wednesday</v>
      </c>
      <c r="I1035" s="53">
        <v>1</v>
      </c>
      <c r="J1035" s="53">
        <v>88</v>
      </c>
      <c r="K1035" s="53">
        <v>8</v>
      </c>
      <c r="L1035" s="53">
        <v>30</v>
      </c>
      <c r="M1035" s="53">
        <v>5</v>
      </c>
      <c r="N1035" s="53">
        <v>2</v>
      </c>
      <c r="O1035" s="53">
        <v>0</v>
      </c>
      <c r="P1035" s="53">
        <v>81</v>
      </c>
      <c r="Q1035" s="53">
        <v>34</v>
      </c>
      <c r="R1035" s="53">
        <v>33</v>
      </c>
      <c r="S1035" s="53">
        <v>29</v>
      </c>
      <c r="T1035" s="56"/>
      <c r="U1035" s="57"/>
      <c r="V1035" s="53">
        <v>19</v>
      </c>
      <c r="W1035" s="58">
        <f t="shared" si="155"/>
        <v>2754</v>
      </c>
      <c r="X1035" s="59">
        <f t="shared" si="156"/>
        <v>0.76500000000000001</v>
      </c>
      <c r="Y1035" s="59">
        <f t="shared" si="157"/>
        <v>7.2350000000000003</v>
      </c>
      <c r="Z1035" s="59">
        <f t="shared" si="158"/>
        <v>1</v>
      </c>
      <c r="AA1035" s="60">
        <f t="shared" si="159"/>
        <v>9.4444444444444445E-3</v>
      </c>
    </row>
    <row r="1036" spans="2:27" x14ac:dyDescent="0.3">
      <c r="B1036" s="45">
        <v>92858</v>
      </c>
      <c r="C1036" s="46">
        <v>43383</v>
      </c>
      <c r="D1036" s="47">
        <f t="shared" si="153"/>
        <v>2018</v>
      </c>
      <c r="E1036" s="46" t="str">
        <f t="shared" si="150"/>
        <v>Q4-2018</v>
      </c>
      <c r="F1036" s="46" t="str">
        <f t="shared" si="151"/>
        <v>October</v>
      </c>
      <c r="G1036" s="47">
        <f t="shared" si="154"/>
        <v>41</v>
      </c>
      <c r="H1036" s="46" t="str">
        <f t="shared" si="152"/>
        <v>Wednesday</v>
      </c>
      <c r="I1036" s="45">
        <v>2</v>
      </c>
      <c r="J1036" s="45">
        <v>89</v>
      </c>
      <c r="K1036" s="45">
        <v>8</v>
      </c>
      <c r="L1036" s="45">
        <v>30</v>
      </c>
      <c r="M1036" s="45">
        <v>4</v>
      </c>
      <c r="N1036" s="45">
        <v>3</v>
      </c>
      <c r="O1036" s="45">
        <v>0</v>
      </c>
      <c r="P1036" s="45">
        <v>82</v>
      </c>
      <c r="Q1036" s="45">
        <v>35</v>
      </c>
      <c r="R1036" s="45">
        <v>37</v>
      </c>
      <c r="S1036" s="45">
        <v>27</v>
      </c>
      <c r="T1036" s="48"/>
      <c r="U1036" s="49"/>
      <c r="V1036" s="45">
        <v>18</v>
      </c>
      <c r="W1036" s="50">
        <f t="shared" si="155"/>
        <v>2870</v>
      </c>
      <c r="X1036" s="51">
        <f t="shared" si="156"/>
        <v>0.79722222222222228</v>
      </c>
      <c r="Y1036" s="51">
        <f t="shared" si="157"/>
        <v>7.2027777777777775</v>
      </c>
      <c r="Z1036" s="51">
        <f t="shared" si="158"/>
        <v>1</v>
      </c>
      <c r="AA1036" s="52">
        <f t="shared" si="159"/>
        <v>9.7222222222222224E-3</v>
      </c>
    </row>
    <row r="1037" spans="2:27" x14ac:dyDescent="0.3">
      <c r="B1037" s="53">
        <v>92859</v>
      </c>
      <c r="C1037" s="54">
        <v>43384</v>
      </c>
      <c r="D1037" s="55">
        <f t="shared" si="153"/>
        <v>2018</v>
      </c>
      <c r="E1037" s="54" t="str">
        <f t="shared" si="150"/>
        <v>Q4-2018</v>
      </c>
      <c r="F1037" s="54" t="str">
        <f t="shared" si="151"/>
        <v>October</v>
      </c>
      <c r="G1037" s="55">
        <f t="shared" si="154"/>
        <v>41</v>
      </c>
      <c r="H1037" s="54" t="str">
        <f t="shared" si="152"/>
        <v>Thursday</v>
      </c>
      <c r="I1037" s="53">
        <v>1</v>
      </c>
      <c r="J1037" s="53">
        <v>89</v>
      </c>
      <c r="K1037" s="53">
        <v>6</v>
      </c>
      <c r="L1037" s="53">
        <v>30</v>
      </c>
      <c r="M1037" s="53">
        <v>4</v>
      </c>
      <c r="N1037" s="53">
        <v>3</v>
      </c>
      <c r="O1037" s="53">
        <v>0</v>
      </c>
      <c r="P1037" s="53">
        <v>82</v>
      </c>
      <c r="Q1037" s="53">
        <v>32</v>
      </c>
      <c r="R1037" s="53">
        <v>35</v>
      </c>
      <c r="S1037" s="53">
        <v>29</v>
      </c>
      <c r="T1037" s="56"/>
      <c r="U1037" s="57"/>
      <c r="V1037" s="53">
        <v>18</v>
      </c>
      <c r="W1037" s="58">
        <f t="shared" si="155"/>
        <v>2624</v>
      </c>
      <c r="X1037" s="59">
        <f t="shared" si="156"/>
        <v>0.72888888888888892</v>
      </c>
      <c r="Y1037" s="59">
        <f t="shared" si="157"/>
        <v>7.2711111111111109</v>
      </c>
      <c r="Z1037" s="59">
        <f t="shared" si="158"/>
        <v>1</v>
      </c>
      <c r="AA1037" s="60">
        <f t="shared" si="159"/>
        <v>8.8888888888888889E-3</v>
      </c>
    </row>
    <row r="1038" spans="2:27" x14ac:dyDescent="0.3">
      <c r="B1038" s="45">
        <v>92860</v>
      </c>
      <c r="C1038" s="46">
        <v>43384</v>
      </c>
      <c r="D1038" s="47">
        <f t="shared" si="153"/>
        <v>2018</v>
      </c>
      <c r="E1038" s="46" t="str">
        <f t="shared" si="150"/>
        <v>Q4-2018</v>
      </c>
      <c r="F1038" s="46" t="str">
        <f t="shared" si="151"/>
        <v>October</v>
      </c>
      <c r="G1038" s="47">
        <f t="shared" si="154"/>
        <v>41</v>
      </c>
      <c r="H1038" s="46" t="str">
        <f t="shared" si="152"/>
        <v>Thursday</v>
      </c>
      <c r="I1038" s="45">
        <v>2</v>
      </c>
      <c r="J1038" s="45">
        <v>86</v>
      </c>
      <c r="K1038" s="45">
        <v>8</v>
      </c>
      <c r="L1038" s="45">
        <v>30</v>
      </c>
      <c r="M1038" s="45">
        <v>4</v>
      </c>
      <c r="N1038" s="45">
        <v>2</v>
      </c>
      <c r="O1038" s="45">
        <v>0</v>
      </c>
      <c r="P1038" s="45">
        <v>80</v>
      </c>
      <c r="Q1038" s="45">
        <v>33</v>
      </c>
      <c r="R1038" s="45">
        <v>36</v>
      </c>
      <c r="S1038" s="45">
        <v>27</v>
      </c>
      <c r="T1038" s="48"/>
      <c r="U1038" s="49"/>
      <c r="V1038" s="45">
        <v>17</v>
      </c>
      <c r="W1038" s="50">
        <f t="shared" si="155"/>
        <v>2640</v>
      </c>
      <c r="X1038" s="51">
        <f t="shared" si="156"/>
        <v>0.73333333333333328</v>
      </c>
      <c r="Y1038" s="51">
        <f t="shared" si="157"/>
        <v>7.2666666666666666</v>
      </c>
      <c r="Z1038" s="51">
        <f t="shared" si="158"/>
        <v>1</v>
      </c>
      <c r="AA1038" s="52">
        <f t="shared" si="159"/>
        <v>9.1666666666666667E-3</v>
      </c>
    </row>
    <row r="1039" spans="2:27" x14ac:dyDescent="0.3">
      <c r="B1039" s="53">
        <v>92861</v>
      </c>
      <c r="C1039" s="54">
        <v>43385</v>
      </c>
      <c r="D1039" s="55">
        <f t="shared" si="153"/>
        <v>2018</v>
      </c>
      <c r="E1039" s="54" t="str">
        <f t="shared" si="150"/>
        <v>Q4-2018</v>
      </c>
      <c r="F1039" s="54" t="str">
        <f t="shared" si="151"/>
        <v>October</v>
      </c>
      <c r="G1039" s="55">
        <f t="shared" si="154"/>
        <v>41</v>
      </c>
      <c r="H1039" s="54" t="str">
        <f t="shared" si="152"/>
        <v>Friday</v>
      </c>
      <c r="I1039" s="53">
        <v>1</v>
      </c>
      <c r="J1039" s="53">
        <v>93</v>
      </c>
      <c r="K1039" s="53">
        <v>6</v>
      </c>
      <c r="L1039" s="53">
        <v>30</v>
      </c>
      <c r="M1039" s="53">
        <v>4</v>
      </c>
      <c r="N1039" s="53">
        <v>2</v>
      </c>
      <c r="O1039" s="53">
        <v>0</v>
      </c>
      <c r="P1039" s="53">
        <v>87</v>
      </c>
      <c r="Q1039" s="53">
        <v>34</v>
      </c>
      <c r="R1039" s="53">
        <v>34</v>
      </c>
      <c r="S1039" s="53">
        <v>31</v>
      </c>
      <c r="T1039" s="56"/>
      <c r="U1039" s="57"/>
      <c r="V1039" s="53">
        <v>22</v>
      </c>
      <c r="W1039" s="58">
        <f t="shared" si="155"/>
        <v>2958</v>
      </c>
      <c r="X1039" s="59">
        <f t="shared" si="156"/>
        <v>0.82166666666666666</v>
      </c>
      <c r="Y1039" s="59">
        <f t="shared" si="157"/>
        <v>7.1783333333333337</v>
      </c>
      <c r="Z1039" s="59">
        <f t="shared" si="158"/>
        <v>1</v>
      </c>
      <c r="AA1039" s="60">
        <f t="shared" si="159"/>
        <v>9.4444444444444445E-3</v>
      </c>
    </row>
    <row r="1040" spans="2:27" x14ac:dyDescent="0.3">
      <c r="B1040" s="45">
        <v>92862</v>
      </c>
      <c r="C1040" s="46">
        <v>43385</v>
      </c>
      <c r="D1040" s="47">
        <f t="shared" si="153"/>
        <v>2018</v>
      </c>
      <c r="E1040" s="46" t="str">
        <f t="shared" si="150"/>
        <v>Q4-2018</v>
      </c>
      <c r="F1040" s="46" t="str">
        <f t="shared" si="151"/>
        <v>October</v>
      </c>
      <c r="G1040" s="47">
        <f t="shared" si="154"/>
        <v>41</v>
      </c>
      <c r="H1040" s="46" t="str">
        <f t="shared" si="152"/>
        <v>Friday</v>
      </c>
      <c r="I1040" s="45">
        <v>2</v>
      </c>
      <c r="J1040" s="45">
        <v>86</v>
      </c>
      <c r="K1040" s="45">
        <v>8</v>
      </c>
      <c r="L1040" s="45">
        <v>30</v>
      </c>
      <c r="M1040" s="45">
        <v>5</v>
      </c>
      <c r="N1040" s="45">
        <v>2</v>
      </c>
      <c r="O1040" s="45">
        <v>0</v>
      </c>
      <c r="P1040" s="45">
        <v>79</v>
      </c>
      <c r="Q1040" s="45">
        <v>34</v>
      </c>
      <c r="R1040" s="45">
        <v>34</v>
      </c>
      <c r="S1040" s="45">
        <v>28</v>
      </c>
      <c r="T1040" s="48"/>
      <c r="U1040" s="49"/>
      <c r="V1040" s="45">
        <v>17</v>
      </c>
      <c r="W1040" s="50">
        <f t="shared" si="155"/>
        <v>2686</v>
      </c>
      <c r="X1040" s="51">
        <f t="shared" si="156"/>
        <v>0.74611111111111106</v>
      </c>
      <c r="Y1040" s="51">
        <f t="shared" si="157"/>
        <v>7.2538888888888886</v>
      </c>
      <c r="Z1040" s="51">
        <f t="shared" si="158"/>
        <v>1</v>
      </c>
      <c r="AA1040" s="52">
        <f t="shared" si="159"/>
        <v>9.4444444444444445E-3</v>
      </c>
    </row>
    <row r="1041" spans="2:27" x14ac:dyDescent="0.3">
      <c r="B1041" s="53">
        <v>92863</v>
      </c>
      <c r="C1041" s="54">
        <v>43386</v>
      </c>
      <c r="D1041" s="55">
        <f t="shared" si="153"/>
        <v>2018</v>
      </c>
      <c r="E1041" s="54" t="str">
        <f t="shared" si="150"/>
        <v>Q4-2018</v>
      </c>
      <c r="F1041" s="54" t="str">
        <f t="shared" si="151"/>
        <v>October</v>
      </c>
      <c r="G1041" s="55">
        <f t="shared" si="154"/>
        <v>41</v>
      </c>
      <c r="H1041" s="54" t="str">
        <f t="shared" si="152"/>
        <v>Saturday</v>
      </c>
      <c r="I1041" s="53">
        <v>1</v>
      </c>
      <c r="J1041" s="53">
        <v>90</v>
      </c>
      <c r="K1041" s="53">
        <v>8</v>
      </c>
      <c r="L1041" s="53">
        <v>30</v>
      </c>
      <c r="M1041" s="53">
        <v>4</v>
      </c>
      <c r="N1041" s="53">
        <v>3</v>
      </c>
      <c r="O1041" s="53">
        <v>0</v>
      </c>
      <c r="P1041" s="53">
        <v>83</v>
      </c>
      <c r="Q1041" s="53">
        <v>31</v>
      </c>
      <c r="R1041" s="53">
        <v>35</v>
      </c>
      <c r="S1041" s="53">
        <v>28</v>
      </c>
      <c r="T1041" s="56"/>
      <c r="U1041" s="57"/>
      <c r="V1041" s="53">
        <v>20</v>
      </c>
      <c r="W1041" s="58">
        <f t="shared" si="155"/>
        <v>2573</v>
      </c>
      <c r="X1041" s="59">
        <f t="shared" si="156"/>
        <v>0.71472222222222226</v>
      </c>
      <c r="Y1041" s="59">
        <f t="shared" si="157"/>
        <v>7.285277777777778</v>
      </c>
      <c r="Z1041" s="59">
        <f t="shared" si="158"/>
        <v>1</v>
      </c>
      <c r="AA1041" s="60">
        <f t="shared" si="159"/>
        <v>8.611111111111111E-3</v>
      </c>
    </row>
    <row r="1042" spans="2:27" x14ac:dyDescent="0.3">
      <c r="B1042" s="45">
        <v>92864</v>
      </c>
      <c r="C1042" s="46">
        <v>43388</v>
      </c>
      <c r="D1042" s="47">
        <f t="shared" si="153"/>
        <v>2018</v>
      </c>
      <c r="E1042" s="46" t="str">
        <f t="shared" si="150"/>
        <v>Q4-2018</v>
      </c>
      <c r="F1042" s="46" t="str">
        <f t="shared" si="151"/>
        <v>October</v>
      </c>
      <c r="G1042" s="47">
        <f t="shared" si="154"/>
        <v>42</v>
      </c>
      <c r="H1042" s="46" t="str">
        <f t="shared" si="152"/>
        <v>Monday</v>
      </c>
      <c r="I1042" s="45">
        <v>1</v>
      </c>
      <c r="J1042" s="45">
        <v>92</v>
      </c>
      <c r="K1042" s="45">
        <v>6</v>
      </c>
      <c r="L1042" s="45">
        <v>30</v>
      </c>
      <c r="M1042" s="45">
        <v>5</v>
      </c>
      <c r="N1042" s="45">
        <v>3</v>
      </c>
      <c r="O1042" s="45">
        <v>0</v>
      </c>
      <c r="P1042" s="45">
        <v>84</v>
      </c>
      <c r="Q1042" s="45">
        <v>31</v>
      </c>
      <c r="R1042" s="45">
        <v>33</v>
      </c>
      <c r="S1042" s="45">
        <v>31</v>
      </c>
      <c r="T1042" s="48"/>
      <c r="U1042" s="49"/>
      <c r="V1042" s="45">
        <v>20</v>
      </c>
      <c r="W1042" s="50">
        <f t="shared" si="155"/>
        <v>2604</v>
      </c>
      <c r="X1042" s="51">
        <f t="shared" si="156"/>
        <v>0.72333333333333338</v>
      </c>
      <c r="Y1042" s="51">
        <f t="shared" si="157"/>
        <v>7.2766666666666664</v>
      </c>
      <c r="Z1042" s="51">
        <f t="shared" si="158"/>
        <v>1</v>
      </c>
      <c r="AA1042" s="52">
        <f t="shared" si="159"/>
        <v>8.611111111111111E-3</v>
      </c>
    </row>
    <row r="1043" spans="2:27" x14ac:dyDescent="0.3">
      <c r="B1043" s="53">
        <v>92865</v>
      </c>
      <c r="C1043" s="54">
        <v>43388</v>
      </c>
      <c r="D1043" s="55">
        <f t="shared" si="153"/>
        <v>2018</v>
      </c>
      <c r="E1043" s="54" t="str">
        <f t="shared" ref="E1043:E1106" si="160">"Q" &amp;ROUNDUP(MONTH(C1043)/3,0) &amp; "-" &amp; YEAR(C1043)</f>
        <v>Q4-2018</v>
      </c>
      <c r="F1043" s="54" t="str">
        <f t="shared" ref="F1043:F1106" si="161">TEXT(C1043,"mmmm")</f>
        <v>October</v>
      </c>
      <c r="G1043" s="55">
        <f t="shared" si="154"/>
        <v>42</v>
      </c>
      <c r="H1043" s="54" t="str">
        <f t="shared" ref="H1043:H1106" si="162">TEXT(C1043,"dddd")</f>
        <v>Monday</v>
      </c>
      <c r="I1043" s="53">
        <v>2</v>
      </c>
      <c r="J1043" s="53">
        <v>88</v>
      </c>
      <c r="K1043" s="53">
        <v>8</v>
      </c>
      <c r="L1043" s="53">
        <v>30</v>
      </c>
      <c r="M1043" s="53">
        <v>4</v>
      </c>
      <c r="N1043" s="53">
        <v>3</v>
      </c>
      <c r="O1043" s="53">
        <v>0</v>
      </c>
      <c r="P1043" s="53">
        <v>81</v>
      </c>
      <c r="Q1043" s="53">
        <v>34</v>
      </c>
      <c r="R1043" s="53">
        <v>34</v>
      </c>
      <c r="S1043" s="53">
        <v>28</v>
      </c>
      <c r="T1043" s="56"/>
      <c r="U1043" s="57"/>
      <c r="V1043" s="53">
        <v>19</v>
      </c>
      <c r="W1043" s="58">
        <f t="shared" si="155"/>
        <v>2754</v>
      </c>
      <c r="X1043" s="59">
        <f t="shared" si="156"/>
        <v>0.76500000000000001</v>
      </c>
      <c r="Y1043" s="59">
        <f t="shared" si="157"/>
        <v>7.2350000000000003</v>
      </c>
      <c r="Z1043" s="59">
        <f t="shared" si="158"/>
        <v>1</v>
      </c>
      <c r="AA1043" s="60">
        <f t="shared" si="159"/>
        <v>9.4444444444444445E-3</v>
      </c>
    </row>
    <row r="1044" spans="2:27" x14ac:dyDescent="0.3">
      <c r="B1044" s="45">
        <v>92866</v>
      </c>
      <c r="C1044" s="46">
        <v>43389</v>
      </c>
      <c r="D1044" s="47">
        <f t="shared" ref="D1044:D1107" si="163">YEAR(C1044)</f>
        <v>2018</v>
      </c>
      <c r="E1044" s="46" t="str">
        <f t="shared" si="160"/>
        <v>Q4-2018</v>
      </c>
      <c r="F1044" s="46" t="str">
        <f t="shared" si="161"/>
        <v>October</v>
      </c>
      <c r="G1044" s="47">
        <f t="shared" ref="G1044:G1107" si="164">WEEKNUM(C1044,1)</f>
        <v>42</v>
      </c>
      <c r="H1044" s="46" t="str">
        <f t="shared" si="162"/>
        <v>Tuesday</v>
      </c>
      <c r="I1044" s="45">
        <v>1</v>
      </c>
      <c r="J1044" s="45">
        <v>91</v>
      </c>
      <c r="K1044" s="45">
        <v>5</v>
      </c>
      <c r="L1044" s="45">
        <v>30</v>
      </c>
      <c r="M1044" s="45">
        <v>5</v>
      </c>
      <c r="N1044" s="45">
        <v>2</v>
      </c>
      <c r="O1044" s="45">
        <v>0</v>
      </c>
      <c r="P1044" s="45">
        <v>84</v>
      </c>
      <c r="Q1044" s="45">
        <v>32</v>
      </c>
      <c r="R1044" s="45">
        <v>35</v>
      </c>
      <c r="S1044" s="45">
        <v>28</v>
      </c>
      <c r="T1044" s="48"/>
      <c r="U1044" s="49"/>
      <c r="V1044" s="45">
        <v>21</v>
      </c>
      <c r="W1044" s="50">
        <f t="shared" ref="W1044:W1107" si="165">P1044*Q1044</f>
        <v>2688</v>
      </c>
      <c r="X1044" s="51">
        <f t="shared" ref="X1044:X1107" si="166">W1044/$X$17</f>
        <v>0.7466666666666667</v>
      </c>
      <c r="Y1044" s="51">
        <f t="shared" ref="Y1044:Y1107" si="167">$Z$17-X1044</f>
        <v>7.253333333333333</v>
      </c>
      <c r="Z1044" s="51">
        <f t="shared" ref="Z1044:Z1107" si="168">(R1044+S1044+T1044+U1044+V1044)/P1044</f>
        <v>1</v>
      </c>
      <c r="AA1044" s="52">
        <f t="shared" ref="AA1044:AA1107" si="169">X1044/P1044</f>
        <v>8.8888888888888889E-3</v>
      </c>
    </row>
    <row r="1045" spans="2:27" x14ac:dyDescent="0.3">
      <c r="B1045" s="53">
        <v>92867</v>
      </c>
      <c r="C1045" s="54">
        <v>43389</v>
      </c>
      <c r="D1045" s="55">
        <f t="shared" si="163"/>
        <v>2018</v>
      </c>
      <c r="E1045" s="54" t="str">
        <f t="shared" si="160"/>
        <v>Q4-2018</v>
      </c>
      <c r="F1045" s="54" t="str">
        <f t="shared" si="161"/>
        <v>October</v>
      </c>
      <c r="G1045" s="55">
        <f t="shared" si="164"/>
        <v>42</v>
      </c>
      <c r="H1045" s="54" t="str">
        <f t="shared" si="162"/>
        <v>Tuesday</v>
      </c>
      <c r="I1045" s="53">
        <v>2</v>
      </c>
      <c r="J1045" s="53">
        <v>94</v>
      </c>
      <c r="K1045" s="53">
        <v>7</v>
      </c>
      <c r="L1045" s="53">
        <v>30</v>
      </c>
      <c r="M1045" s="53">
        <v>5</v>
      </c>
      <c r="N1045" s="53">
        <v>3</v>
      </c>
      <c r="O1045" s="53">
        <v>0</v>
      </c>
      <c r="P1045" s="53">
        <v>86</v>
      </c>
      <c r="Q1045" s="53">
        <v>33</v>
      </c>
      <c r="R1045" s="53">
        <v>37</v>
      </c>
      <c r="S1045" s="53">
        <v>28</v>
      </c>
      <c r="T1045" s="56"/>
      <c r="U1045" s="57"/>
      <c r="V1045" s="53">
        <v>21</v>
      </c>
      <c r="W1045" s="58">
        <f t="shared" si="165"/>
        <v>2838</v>
      </c>
      <c r="X1045" s="59">
        <f t="shared" si="166"/>
        <v>0.78833333333333333</v>
      </c>
      <c r="Y1045" s="59">
        <f t="shared" si="167"/>
        <v>7.2116666666666669</v>
      </c>
      <c r="Z1045" s="59">
        <f t="shared" si="168"/>
        <v>1</v>
      </c>
      <c r="AA1045" s="60">
        <f t="shared" si="169"/>
        <v>9.1666666666666667E-3</v>
      </c>
    </row>
    <row r="1046" spans="2:27" x14ac:dyDescent="0.3">
      <c r="B1046" s="45">
        <v>92868</v>
      </c>
      <c r="C1046" s="46">
        <v>43390</v>
      </c>
      <c r="D1046" s="47">
        <f t="shared" si="163"/>
        <v>2018</v>
      </c>
      <c r="E1046" s="46" t="str">
        <f t="shared" si="160"/>
        <v>Q4-2018</v>
      </c>
      <c r="F1046" s="46" t="str">
        <f t="shared" si="161"/>
        <v>October</v>
      </c>
      <c r="G1046" s="47">
        <f t="shared" si="164"/>
        <v>42</v>
      </c>
      <c r="H1046" s="46" t="str">
        <f t="shared" si="162"/>
        <v>Wednesday</v>
      </c>
      <c r="I1046" s="45">
        <v>1</v>
      </c>
      <c r="J1046" s="45">
        <v>91</v>
      </c>
      <c r="K1046" s="45">
        <v>6</v>
      </c>
      <c r="L1046" s="45">
        <v>30</v>
      </c>
      <c r="M1046" s="45">
        <v>4</v>
      </c>
      <c r="N1046" s="45">
        <v>3</v>
      </c>
      <c r="O1046" s="45">
        <v>0</v>
      </c>
      <c r="P1046" s="45">
        <v>84</v>
      </c>
      <c r="Q1046" s="45">
        <v>33</v>
      </c>
      <c r="R1046" s="45">
        <v>36</v>
      </c>
      <c r="S1046" s="45">
        <v>28</v>
      </c>
      <c r="T1046" s="48"/>
      <c r="U1046" s="49"/>
      <c r="V1046" s="45">
        <v>20</v>
      </c>
      <c r="W1046" s="50">
        <f t="shared" si="165"/>
        <v>2772</v>
      </c>
      <c r="X1046" s="51">
        <f t="shared" si="166"/>
        <v>0.77</v>
      </c>
      <c r="Y1046" s="51">
        <f t="shared" si="167"/>
        <v>7.23</v>
      </c>
      <c r="Z1046" s="51">
        <f t="shared" si="168"/>
        <v>1</v>
      </c>
      <c r="AA1046" s="52">
        <f t="shared" si="169"/>
        <v>9.1666666666666667E-3</v>
      </c>
    </row>
    <row r="1047" spans="2:27" x14ac:dyDescent="0.3">
      <c r="B1047" s="53">
        <v>92869</v>
      </c>
      <c r="C1047" s="54">
        <v>43390</v>
      </c>
      <c r="D1047" s="55">
        <f t="shared" si="163"/>
        <v>2018</v>
      </c>
      <c r="E1047" s="54" t="str">
        <f t="shared" si="160"/>
        <v>Q4-2018</v>
      </c>
      <c r="F1047" s="54" t="str">
        <f t="shared" si="161"/>
        <v>October</v>
      </c>
      <c r="G1047" s="55">
        <f t="shared" si="164"/>
        <v>42</v>
      </c>
      <c r="H1047" s="54" t="str">
        <f t="shared" si="162"/>
        <v>Wednesday</v>
      </c>
      <c r="I1047" s="53">
        <v>2</v>
      </c>
      <c r="J1047" s="53">
        <v>93</v>
      </c>
      <c r="K1047" s="53">
        <v>8</v>
      </c>
      <c r="L1047" s="53">
        <v>30</v>
      </c>
      <c r="M1047" s="53">
        <v>5</v>
      </c>
      <c r="N1047" s="53">
        <v>3</v>
      </c>
      <c r="O1047" s="53">
        <v>0</v>
      </c>
      <c r="P1047" s="53">
        <v>85</v>
      </c>
      <c r="Q1047" s="53">
        <v>32</v>
      </c>
      <c r="R1047" s="53">
        <v>35</v>
      </c>
      <c r="S1047" s="53">
        <v>30</v>
      </c>
      <c r="T1047" s="56"/>
      <c r="U1047" s="57"/>
      <c r="V1047" s="53">
        <v>20</v>
      </c>
      <c r="W1047" s="58">
        <f t="shared" si="165"/>
        <v>2720</v>
      </c>
      <c r="X1047" s="59">
        <f t="shared" si="166"/>
        <v>0.75555555555555554</v>
      </c>
      <c r="Y1047" s="59">
        <f t="shared" si="167"/>
        <v>7.2444444444444445</v>
      </c>
      <c r="Z1047" s="59">
        <f t="shared" si="168"/>
        <v>1</v>
      </c>
      <c r="AA1047" s="60">
        <f t="shared" si="169"/>
        <v>8.8888888888888889E-3</v>
      </c>
    </row>
    <row r="1048" spans="2:27" x14ac:dyDescent="0.3">
      <c r="B1048" s="45">
        <v>92870</v>
      </c>
      <c r="C1048" s="46">
        <v>43391</v>
      </c>
      <c r="D1048" s="47">
        <f t="shared" si="163"/>
        <v>2018</v>
      </c>
      <c r="E1048" s="46" t="str">
        <f t="shared" si="160"/>
        <v>Q4-2018</v>
      </c>
      <c r="F1048" s="46" t="str">
        <f t="shared" si="161"/>
        <v>October</v>
      </c>
      <c r="G1048" s="47">
        <f t="shared" si="164"/>
        <v>42</v>
      </c>
      <c r="H1048" s="46" t="str">
        <f t="shared" si="162"/>
        <v>Thursday</v>
      </c>
      <c r="I1048" s="45">
        <v>1</v>
      </c>
      <c r="J1048" s="45">
        <v>89</v>
      </c>
      <c r="K1048" s="45">
        <v>7</v>
      </c>
      <c r="L1048" s="45">
        <v>30</v>
      </c>
      <c r="M1048" s="45">
        <v>4</v>
      </c>
      <c r="N1048" s="45">
        <v>3</v>
      </c>
      <c r="O1048" s="45">
        <v>0</v>
      </c>
      <c r="P1048" s="45">
        <v>82</v>
      </c>
      <c r="Q1048" s="45">
        <v>34</v>
      </c>
      <c r="R1048" s="45">
        <v>34</v>
      </c>
      <c r="S1048" s="45">
        <v>29</v>
      </c>
      <c r="T1048" s="48"/>
      <c r="U1048" s="49"/>
      <c r="V1048" s="45">
        <v>19</v>
      </c>
      <c r="W1048" s="50">
        <f t="shared" si="165"/>
        <v>2788</v>
      </c>
      <c r="X1048" s="51">
        <f t="shared" si="166"/>
        <v>0.77444444444444449</v>
      </c>
      <c r="Y1048" s="51">
        <f t="shared" si="167"/>
        <v>7.2255555555555553</v>
      </c>
      <c r="Z1048" s="51">
        <f t="shared" si="168"/>
        <v>1</v>
      </c>
      <c r="AA1048" s="52">
        <f t="shared" si="169"/>
        <v>9.4444444444444445E-3</v>
      </c>
    </row>
    <row r="1049" spans="2:27" x14ac:dyDescent="0.3">
      <c r="B1049" s="53">
        <v>92871</v>
      </c>
      <c r="C1049" s="54">
        <v>43391</v>
      </c>
      <c r="D1049" s="55">
        <f t="shared" si="163"/>
        <v>2018</v>
      </c>
      <c r="E1049" s="54" t="str">
        <f t="shared" si="160"/>
        <v>Q4-2018</v>
      </c>
      <c r="F1049" s="54" t="str">
        <f t="shared" si="161"/>
        <v>October</v>
      </c>
      <c r="G1049" s="55">
        <f t="shared" si="164"/>
        <v>42</v>
      </c>
      <c r="H1049" s="54" t="str">
        <f t="shared" si="162"/>
        <v>Thursday</v>
      </c>
      <c r="I1049" s="53">
        <v>2</v>
      </c>
      <c r="J1049" s="53">
        <v>91</v>
      </c>
      <c r="K1049" s="53">
        <v>7</v>
      </c>
      <c r="L1049" s="53">
        <v>30</v>
      </c>
      <c r="M1049" s="53">
        <v>4</v>
      </c>
      <c r="N1049" s="53">
        <v>2</v>
      </c>
      <c r="O1049" s="53">
        <v>0</v>
      </c>
      <c r="P1049" s="53">
        <v>85</v>
      </c>
      <c r="Q1049" s="53">
        <v>32</v>
      </c>
      <c r="R1049" s="53">
        <v>36</v>
      </c>
      <c r="S1049" s="53">
        <v>27</v>
      </c>
      <c r="T1049" s="56"/>
      <c r="U1049" s="57"/>
      <c r="V1049" s="53">
        <v>22</v>
      </c>
      <c r="W1049" s="58">
        <f t="shared" si="165"/>
        <v>2720</v>
      </c>
      <c r="X1049" s="59">
        <f t="shared" si="166"/>
        <v>0.75555555555555554</v>
      </c>
      <c r="Y1049" s="59">
        <f t="shared" si="167"/>
        <v>7.2444444444444445</v>
      </c>
      <c r="Z1049" s="59">
        <f t="shared" si="168"/>
        <v>1</v>
      </c>
      <c r="AA1049" s="60">
        <f t="shared" si="169"/>
        <v>8.8888888888888889E-3</v>
      </c>
    </row>
    <row r="1050" spans="2:27" x14ac:dyDescent="0.3">
      <c r="B1050" s="45">
        <v>92872</v>
      </c>
      <c r="C1050" s="46">
        <v>43392</v>
      </c>
      <c r="D1050" s="47">
        <f t="shared" si="163"/>
        <v>2018</v>
      </c>
      <c r="E1050" s="46" t="str">
        <f t="shared" si="160"/>
        <v>Q4-2018</v>
      </c>
      <c r="F1050" s="46" t="str">
        <f t="shared" si="161"/>
        <v>October</v>
      </c>
      <c r="G1050" s="47">
        <f t="shared" si="164"/>
        <v>42</v>
      </c>
      <c r="H1050" s="46" t="str">
        <f t="shared" si="162"/>
        <v>Friday</v>
      </c>
      <c r="I1050" s="45">
        <v>1</v>
      </c>
      <c r="J1050" s="45">
        <v>91</v>
      </c>
      <c r="K1050" s="45">
        <v>7</v>
      </c>
      <c r="L1050" s="45">
        <v>30</v>
      </c>
      <c r="M1050" s="45">
        <v>4</v>
      </c>
      <c r="N1050" s="45">
        <v>3</v>
      </c>
      <c r="O1050" s="45">
        <v>0</v>
      </c>
      <c r="P1050" s="45">
        <v>84</v>
      </c>
      <c r="Q1050" s="45">
        <v>32</v>
      </c>
      <c r="R1050" s="45">
        <v>34</v>
      </c>
      <c r="S1050" s="45">
        <v>31</v>
      </c>
      <c r="T1050" s="48"/>
      <c r="U1050" s="49"/>
      <c r="V1050" s="45">
        <v>19</v>
      </c>
      <c r="W1050" s="50">
        <f t="shared" si="165"/>
        <v>2688</v>
      </c>
      <c r="X1050" s="51">
        <f t="shared" si="166"/>
        <v>0.7466666666666667</v>
      </c>
      <c r="Y1050" s="51">
        <f t="shared" si="167"/>
        <v>7.253333333333333</v>
      </c>
      <c r="Z1050" s="51">
        <f t="shared" si="168"/>
        <v>1</v>
      </c>
      <c r="AA1050" s="52">
        <f t="shared" si="169"/>
        <v>8.8888888888888889E-3</v>
      </c>
    </row>
    <row r="1051" spans="2:27" x14ac:dyDescent="0.3">
      <c r="B1051" s="53">
        <v>92873</v>
      </c>
      <c r="C1051" s="54">
        <v>43392</v>
      </c>
      <c r="D1051" s="55">
        <f t="shared" si="163"/>
        <v>2018</v>
      </c>
      <c r="E1051" s="54" t="str">
        <f t="shared" si="160"/>
        <v>Q4-2018</v>
      </c>
      <c r="F1051" s="54" t="str">
        <f t="shared" si="161"/>
        <v>October</v>
      </c>
      <c r="G1051" s="55">
        <f t="shared" si="164"/>
        <v>42</v>
      </c>
      <c r="H1051" s="54" t="str">
        <f t="shared" si="162"/>
        <v>Friday</v>
      </c>
      <c r="I1051" s="53">
        <v>2</v>
      </c>
      <c r="J1051" s="53">
        <v>89</v>
      </c>
      <c r="K1051" s="53">
        <v>9</v>
      </c>
      <c r="L1051" s="53">
        <v>30</v>
      </c>
      <c r="M1051" s="53">
        <v>4</v>
      </c>
      <c r="N1051" s="53">
        <v>3</v>
      </c>
      <c r="O1051" s="53">
        <v>0</v>
      </c>
      <c r="P1051" s="53">
        <v>82</v>
      </c>
      <c r="Q1051" s="53">
        <v>31</v>
      </c>
      <c r="R1051" s="53">
        <v>35</v>
      </c>
      <c r="S1051" s="53">
        <v>28</v>
      </c>
      <c r="T1051" s="56"/>
      <c r="U1051" s="57"/>
      <c r="V1051" s="53">
        <v>19</v>
      </c>
      <c r="W1051" s="58">
        <f t="shared" si="165"/>
        <v>2542</v>
      </c>
      <c r="X1051" s="59">
        <f t="shared" si="166"/>
        <v>0.70611111111111113</v>
      </c>
      <c r="Y1051" s="59">
        <f t="shared" si="167"/>
        <v>7.2938888888888886</v>
      </c>
      <c r="Z1051" s="59">
        <f t="shared" si="168"/>
        <v>1</v>
      </c>
      <c r="AA1051" s="60">
        <f t="shared" si="169"/>
        <v>8.611111111111111E-3</v>
      </c>
    </row>
    <row r="1052" spans="2:27" x14ac:dyDescent="0.3">
      <c r="B1052" s="45">
        <v>92874</v>
      </c>
      <c r="C1052" s="46">
        <v>43393</v>
      </c>
      <c r="D1052" s="47">
        <f t="shared" si="163"/>
        <v>2018</v>
      </c>
      <c r="E1052" s="46" t="str">
        <f t="shared" si="160"/>
        <v>Q4-2018</v>
      </c>
      <c r="F1052" s="46" t="str">
        <f t="shared" si="161"/>
        <v>October</v>
      </c>
      <c r="G1052" s="47">
        <f t="shared" si="164"/>
        <v>42</v>
      </c>
      <c r="H1052" s="46" t="str">
        <f t="shared" si="162"/>
        <v>Saturday</v>
      </c>
      <c r="I1052" s="45">
        <v>1</v>
      </c>
      <c r="J1052" s="45">
        <v>88</v>
      </c>
      <c r="K1052" s="45">
        <v>6</v>
      </c>
      <c r="L1052" s="45">
        <v>30</v>
      </c>
      <c r="M1052" s="45">
        <v>4</v>
      </c>
      <c r="N1052" s="45">
        <v>2</v>
      </c>
      <c r="O1052" s="45">
        <v>0</v>
      </c>
      <c r="P1052" s="45">
        <v>82</v>
      </c>
      <c r="Q1052" s="45">
        <v>33</v>
      </c>
      <c r="R1052" s="45">
        <v>34</v>
      </c>
      <c r="S1052" s="45">
        <v>28</v>
      </c>
      <c r="T1052" s="48"/>
      <c r="U1052" s="49"/>
      <c r="V1052" s="45">
        <v>20</v>
      </c>
      <c r="W1052" s="50">
        <f t="shared" si="165"/>
        <v>2706</v>
      </c>
      <c r="X1052" s="51">
        <f t="shared" si="166"/>
        <v>0.75166666666666671</v>
      </c>
      <c r="Y1052" s="51">
        <f t="shared" si="167"/>
        <v>7.2483333333333331</v>
      </c>
      <c r="Z1052" s="51">
        <f t="shared" si="168"/>
        <v>1</v>
      </c>
      <c r="AA1052" s="52">
        <f t="shared" si="169"/>
        <v>9.1666666666666667E-3</v>
      </c>
    </row>
    <row r="1053" spans="2:27" x14ac:dyDescent="0.3">
      <c r="B1053" s="53">
        <v>92875</v>
      </c>
      <c r="C1053" s="54">
        <v>43395</v>
      </c>
      <c r="D1053" s="55">
        <f t="shared" si="163"/>
        <v>2018</v>
      </c>
      <c r="E1053" s="54" t="str">
        <f t="shared" si="160"/>
        <v>Q4-2018</v>
      </c>
      <c r="F1053" s="54" t="str">
        <f t="shared" si="161"/>
        <v>October</v>
      </c>
      <c r="G1053" s="55">
        <f t="shared" si="164"/>
        <v>43</v>
      </c>
      <c r="H1053" s="54" t="str">
        <f t="shared" si="162"/>
        <v>Monday</v>
      </c>
      <c r="I1053" s="53">
        <v>1</v>
      </c>
      <c r="J1053" s="53">
        <v>91</v>
      </c>
      <c r="K1053" s="53">
        <v>7</v>
      </c>
      <c r="L1053" s="53">
        <v>30</v>
      </c>
      <c r="M1053" s="53">
        <v>5</v>
      </c>
      <c r="N1053" s="53">
        <v>2</v>
      </c>
      <c r="O1053" s="53">
        <v>0</v>
      </c>
      <c r="P1053" s="53">
        <v>84</v>
      </c>
      <c r="Q1053" s="53">
        <v>32</v>
      </c>
      <c r="R1053" s="53">
        <v>34</v>
      </c>
      <c r="S1053" s="53">
        <v>29</v>
      </c>
      <c r="T1053" s="56"/>
      <c r="U1053" s="57"/>
      <c r="V1053" s="53">
        <v>21</v>
      </c>
      <c r="W1053" s="58">
        <f t="shared" si="165"/>
        <v>2688</v>
      </c>
      <c r="X1053" s="59">
        <f t="shared" si="166"/>
        <v>0.7466666666666667</v>
      </c>
      <c r="Y1053" s="59">
        <f t="shared" si="167"/>
        <v>7.253333333333333</v>
      </c>
      <c r="Z1053" s="59">
        <f t="shared" si="168"/>
        <v>1</v>
      </c>
      <c r="AA1053" s="60">
        <f t="shared" si="169"/>
        <v>8.8888888888888889E-3</v>
      </c>
    </row>
    <row r="1054" spans="2:27" x14ac:dyDescent="0.3">
      <c r="B1054" s="45">
        <v>92876</v>
      </c>
      <c r="C1054" s="46">
        <v>43395</v>
      </c>
      <c r="D1054" s="47">
        <f t="shared" si="163"/>
        <v>2018</v>
      </c>
      <c r="E1054" s="46" t="str">
        <f t="shared" si="160"/>
        <v>Q4-2018</v>
      </c>
      <c r="F1054" s="46" t="str">
        <f t="shared" si="161"/>
        <v>October</v>
      </c>
      <c r="G1054" s="47">
        <f t="shared" si="164"/>
        <v>43</v>
      </c>
      <c r="H1054" s="46" t="str">
        <f t="shared" si="162"/>
        <v>Monday</v>
      </c>
      <c r="I1054" s="45">
        <v>2</v>
      </c>
      <c r="J1054" s="45">
        <v>91</v>
      </c>
      <c r="K1054" s="45">
        <v>8</v>
      </c>
      <c r="L1054" s="45">
        <v>30</v>
      </c>
      <c r="M1054" s="45">
        <v>5</v>
      </c>
      <c r="N1054" s="45">
        <v>2</v>
      </c>
      <c r="O1054" s="45">
        <v>0</v>
      </c>
      <c r="P1054" s="45">
        <v>84</v>
      </c>
      <c r="Q1054" s="45">
        <v>33</v>
      </c>
      <c r="R1054" s="45">
        <v>35</v>
      </c>
      <c r="S1054" s="45">
        <v>27</v>
      </c>
      <c r="T1054" s="48"/>
      <c r="U1054" s="49"/>
      <c r="V1054" s="45">
        <v>22</v>
      </c>
      <c r="W1054" s="50">
        <f t="shared" si="165"/>
        <v>2772</v>
      </c>
      <c r="X1054" s="51">
        <f t="shared" si="166"/>
        <v>0.77</v>
      </c>
      <c r="Y1054" s="51">
        <f t="shared" si="167"/>
        <v>7.23</v>
      </c>
      <c r="Z1054" s="51">
        <f t="shared" si="168"/>
        <v>1</v>
      </c>
      <c r="AA1054" s="52">
        <f t="shared" si="169"/>
        <v>9.1666666666666667E-3</v>
      </c>
    </row>
    <row r="1055" spans="2:27" x14ac:dyDescent="0.3">
      <c r="B1055" s="53">
        <v>92877</v>
      </c>
      <c r="C1055" s="54">
        <v>43396</v>
      </c>
      <c r="D1055" s="55">
        <f t="shared" si="163"/>
        <v>2018</v>
      </c>
      <c r="E1055" s="54" t="str">
        <f t="shared" si="160"/>
        <v>Q4-2018</v>
      </c>
      <c r="F1055" s="54" t="str">
        <f t="shared" si="161"/>
        <v>October</v>
      </c>
      <c r="G1055" s="55">
        <f t="shared" si="164"/>
        <v>43</v>
      </c>
      <c r="H1055" s="54" t="str">
        <f t="shared" si="162"/>
        <v>Tuesday</v>
      </c>
      <c r="I1055" s="53">
        <v>1</v>
      </c>
      <c r="J1055" s="53">
        <v>91</v>
      </c>
      <c r="K1055" s="53">
        <v>6</v>
      </c>
      <c r="L1055" s="53">
        <v>30</v>
      </c>
      <c r="M1055" s="53">
        <v>4</v>
      </c>
      <c r="N1055" s="53">
        <v>3</v>
      </c>
      <c r="O1055" s="53">
        <v>0</v>
      </c>
      <c r="P1055" s="53">
        <v>84</v>
      </c>
      <c r="Q1055" s="53">
        <v>32</v>
      </c>
      <c r="R1055" s="53">
        <v>35</v>
      </c>
      <c r="S1055" s="53">
        <v>31</v>
      </c>
      <c r="T1055" s="56"/>
      <c r="U1055" s="57"/>
      <c r="V1055" s="53">
        <v>18</v>
      </c>
      <c r="W1055" s="58">
        <f t="shared" si="165"/>
        <v>2688</v>
      </c>
      <c r="X1055" s="59">
        <f t="shared" si="166"/>
        <v>0.7466666666666667</v>
      </c>
      <c r="Y1055" s="59">
        <f t="shared" si="167"/>
        <v>7.253333333333333</v>
      </c>
      <c r="Z1055" s="59">
        <f t="shared" si="168"/>
        <v>1</v>
      </c>
      <c r="AA1055" s="60">
        <f t="shared" si="169"/>
        <v>8.8888888888888889E-3</v>
      </c>
    </row>
    <row r="1056" spans="2:27" x14ac:dyDescent="0.3">
      <c r="B1056" s="45">
        <v>92878</v>
      </c>
      <c r="C1056" s="46">
        <v>43396</v>
      </c>
      <c r="D1056" s="47">
        <f t="shared" si="163"/>
        <v>2018</v>
      </c>
      <c r="E1056" s="46" t="str">
        <f t="shared" si="160"/>
        <v>Q4-2018</v>
      </c>
      <c r="F1056" s="46" t="str">
        <f t="shared" si="161"/>
        <v>October</v>
      </c>
      <c r="G1056" s="47">
        <f t="shared" si="164"/>
        <v>43</v>
      </c>
      <c r="H1056" s="46" t="str">
        <f t="shared" si="162"/>
        <v>Tuesday</v>
      </c>
      <c r="I1056" s="45">
        <v>2</v>
      </c>
      <c r="J1056" s="45">
        <v>89</v>
      </c>
      <c r="K1056" s="45">
        <v>7</v>
      </c>
      <c r="L1056" s="45">
        <v>30</v>
      </c>
      <c r="M1056" s="45">
        <v>4</v>
      </c>
      <c r="N1056" s="45">
        <v>2</v>
      </c>
      <c r="O1056" s="45">
        <v>0</v>
      </c>
      <c r="P1056" s="45">
        <v>83</v>
      </c>
      <c r="Q1056" s="45">
        <v>35</v>
      </c>
      <c r="R1056" s="45">
        <v>36</v>
      </c>
      <c r="S1056" s="45">
        <v>28</v>
      </c>
      <c r="T1056" s="48"/>
      <c r="U1056" s="49"/>
      <c r="V1056" s="45">
        <v>19</v>
      </c>
      <c r="W1056" s="50">
        <f t="shared" si="165"/>
        <v>2905</v>
      </c>
      <c r="X1056" s="51">
        <f t="shared" si="166"/>
        <v>0.80694444444444446</v>
      </c>
      <c r="Y1056" s="51">
        <f t="shared" si="167"/>
        <v>7.1930555555555555</v>
      </c>
      <c r="Z1056" s="51">
        <f t="shared" si="168"/>
        <v>1</v>
      </c>
      <c r="AA1056" s="52">
        <f t="shared" si="169"/>
        <v>9.7222222222222224E-3</v>
      </c>
    </row>
    <row r="1057" spans="2:27" x14ac:dyDescent="0.3">
      <c r="B1057" s="53">
        <v>92879</v>
      </c>
      <c r="C1057" s="54">
        <v>43397</v>
      </c>
      <c r="D1057" s="55">
        <f t="shared" si="163"/>
        <v>2018</v>
      </c>
      <c r="E1057" s="54" t="str">
        <f t="shared" si="160"/>
        <v>Q4-2018</v>
      </c>
      <c r="F1057" s="54" t="str">
        <f t="shared" si="161"/>
        <v>October</v>
      </c>
      <c r="G1057" s="55">
        <f t="shared" si="164"/>
        <v>43</v>
      </c>
      <c r="H1057" s="54" t="str">
        <f t="shared" si="162"/>
        <v>Wednesday</v>
      </c>
      <c r="I1057" s="53">
        <v>1</v>
      </c>
      <c r="J1057" s="53">
        <v>88</v>
      </c>
      <c r="K1057" s="53">
        <v>6</v>
      </c>
      <c r="L1057" s="53">
        <v>30</v>
      </c>
      <c r="M1057" s="53">
        <v>4</v>
      </c>
      <c r="N1057" s="53">
        <v>3</v>
      </c>
      <c r="O1057" s="53">
        <v>0</v>
      </c>
      <c r="P1057" s="53">
        <v>81</v>
      </c>
      <c r="Q1057" s="53">
        <v>33</v>
      </c>
      <c r="R1057" s="53">
        <v>35</v>
      </c>
      <c r="S1057" s="53">
        <v>28</v>
      </c>
      <c r="T1057" s="56"/>
      <c r="U1057" s="57"/>
      <c r="V1057" s="53">
        <v>18</v>
      </c>
      <c r="W1057" s="58">
        <f t="shared" si="165"/>
        <v>2673</v>
      </c>
      <c r="X1057" s="59">
        <f t="shared" si="166"/>
        <v>0.74250000000000005</v>
      </c>
      <c r="Y1057" s="59">
        <f t="shared" si="167"/>
        <v>7.2575000000000003</v>
      </c>
      <c r="Z1057" s="59">
        <f t="shared" si="168"/>
        <v>1</v>
      </c>
      <c r="AA1057" s="60">
        <f t="shared" si="169"/>
        <v>9.1666666666666667E-3</v>
      </c>
    </row>
    <row r="1058" spans="2:27" x14ac:dyDescent="0.3">
      <c r="B1058" s="45">
        <v>92880</v>
      </c>
      <c r="C1058" s="46">
        <v>43397</v>
      </c>
      <c r="D1058" s="47">
        <f t="shared" si="163"/>
        <v>2018</v>
      </c>
      <c r="E1058" s="46" t="str">
        <f t="shared" si="160"/>
        <v>Q4-2018</v>
      </c>
      <c r="F1058" s="46" t="str">
        <f t="shared" si="161"/>
        <v>October</v>
      </c>
      <c r="G1058" s="47">
        <f t="shared" si="164"/>
        <v>43</v>
      </c>
      <c r="H1058" s="46" t="str">
        <f t="shared" si="162"/>
        <v>Wednesday</v>
      </c>
      <c r="I1058" s="45">
        <v>2</v>
      </c>
      <c r="J1058" s="45">
        <v>90</v>
      </c>
      <c r="K1058" s="45">
        <v>7</v>
      </c>
      <c r="L1058" s="45">
        <v>30</v>
      </c>
      <c r="M1058" s="45">
        <v>4</v>
      </c>
      <c r="N1058" s="45">
        <v>3</v>
      </c>
      <c r="O1058" s="45">
        <v>0</v>
      </c>
      <c r="P1058" s="45">
        <v>83</v>
      </c>
      <c r="Q1058" s="45">
        <v>35</v>
      </c>
      <c r="R1058" s="45">
        <v>35</v>
      </c>
      <c r="S1058" s="45">
        <v>30</v>
      </c>
      <c r="T1058" s="48"/>
      <c r="U1058" s="49"/>
      <c r="V1058" s="45">
        <v>18</v>
      </c>
      <c r="W1058" s="50">
        <f t="shared" si="165"/>
        <v>2905</v>
      </c>
      <c r="X1058" s="51">
        <f t="shared" si="166"/>
        <v>0.80694444444444446</v>
      </c>
      <c r="Y1058" s="51">
        <f t="shared" si="167"/>
        <v>7.1930555555555555</v>
      </c>
      <c r="Z1058" s="51">
        <f t="shared" si="168"/>
        <v>1</v>
      </c>
      <c r="AA1058" s="52">
        <f t="shared" si="169"/>
        <v>9.7222222222222224E-3</v>
      </c>
    </row>
    <row r="1059" spans="2:27" x14ac:dyDescent="0.3">
      <c r="B1059" s="53">
        <v>92881</v>
      </c>
      <c r="C1059" s="54">
        <v>43398</v>
      </c>
      <c r="D1059" s="55">
        <f t="shared" si="163"/>
        <v>2018</v>
      </c>
      <c r="E1059" s="54" t="str">
        <f t="shared" si="160"/>
        <v>Q4-2018</v>
      </c>
      <c r="F1059" s="54" t="str">
        <f t="shared" si="161"/>
        <v>October</v>
      </c>
      <c r="G1059" s="55">
        <f t="shared" si="164"/>
        <v>43</v>
      </c>
      <c r="H1059" s="54" t="str">
        <f t="shared" si="162"/>
        <v>Thursday</v>
      </c>
      <c r="I1059" s="53">
        <v>1</v>
      </c>
      <c r="J1059" s="53">
        <v>91</v>
      </c>
      <c r="K1059" s="53">
        <v>8</v>
      </c>
      <c r="L1059" s="53">
        <v>30</v>
      </c>
      <c r="M1059" s="53">
        <v>5</v>
      </c>
      <c r="N1059" s="53">
        <v>3</v>
      </c>
      <c r="O1059" s="53">
        <v>0</v>
      </c>
      <c r="P1059" s="53">
        <v>83</v>
      </c>
      <c r="Q1059" s="53">
        <v>35</v>
      </c>
      <c r="R1059" s="53">
        <v>34</v>
      </c>
      <c r="S1059" s="53">
        <v>29</v>
      </c>
      <c r="T1059" s="56"/>
      <c r="U1059" s="57"/>
      <c r="V1059" s="53">
        <v>20</v>
      </c>
      <c r="W1059" s="58">
        <f t="shared" si="165"/>
        <v>2905</v>
      </c>
      <c r="X1059" s="59">
        <f t="shared" si="166"/>
        <v>0.80694444444444446</v>
      </c>
      <c r="Y1059" s="59">
        <f t="shared" si="167"/>
        <v>7.1930555555555555</v>
      </c>
      <c r="Z1059" s="59">
        <f t="shared" si="168"/>
        <v>1</v>
      </c>
      <c r="AA1059" s="60">
        <f t="shared" si="169"/>
        <v>9.7222222222222224E-3</v>
      </c>
    </row>
    <row r="1060" spans="2:27" x14ac:dyDescent="0.3">
      <c r="B1060" s="45">
        <v>92882</v>
      </c>
      <c r="C1060" s="46">
        <v>43398</v>
      </c>
      <c r="D1060" s="47">
        <f t="shared" si="163"/>
        <v>2018</v>
      </c>
      <c r="E1060" s="46" t="str">
        <f t="shared" si="160"/>
        <v>Q4-2018</v>
      </c>
      <c r="F1060" s="46" t="str">
        <f t="shared" si="161"/>
        <v>October</v>
      </c>
      <c r="G1060" s="47">
        <f t="shared" si="164"/>
        <v>43</v>
      </c>
      <c r="H1060" s="46" t="str">
        <f t="shared" si="162"/>
        <v>Thursday</v>
      </c>
      <c r="I1060" s="45">
        <v>2</v>
      </c>
      <c r="J1060" s="45">
        <v>89</v>
      </c>
      <c r="K1060" s="45">
        <v>7</v>
      </c>
      <c r="L1060" s="45">
        <v>30</v>
      </c>
      <c r="M1060" s="45">
        <v>5</v>
      </c>
      <c r="N1060" s="45">
        <v>3</v>
      </c>
      <c r="O1060" s="45">
        <v>0</v>
      </c>
      <c r="P1060" s="45">
        <v>81</v>
      </c>
      <c r="Q1060" s="45">
        <v>32</v>
      </c>
      <c r="R1060" s="45">
        <v>36</v>
      </c>
      <c r="S1060" s="45">
        <v>27</v>
      </c>
      <c r="T1060" s="48"/>
      <c r="U1060" s="49"/>
      <c r="V1060" s="45">
        <v>18</v>
      </c>
      <c r="W1060" s="50">
        <f t="shared" si="165"/>
        <v>2592</v>
      </c>
      <c r="X1060" s="51">
        <f t="shared" si="166"/>
        <v>0.72</v>
      </c>
      <c r="Y1060" s="51">
        <f t="shared" si="167"/>
        <v>7.28</v>
      </c>
      <c r="Z1060" s="51">
        <f t="shared" si="168"/>
        <v>1</v>
      </c>
      <c r="AA1060" s="52">
        <f t="shared" si="169"/>
        <v>8.8888888888888889E-3</v>
      </c>
    </row>
    <row r="1061" spans="2:27" x14ac:dyDescent="0.3">
      <c r="B1061" s="53">
        <v>92883</v>
      </c>
      <c r="C1061" s="54">
        <v>43399</v>
      </c>
      <c r="D1061" s="55">
        <f t="shared" si="163"/>
        <v>2018</v>
      </c>
      <c r="E1061" s="54" t="str">
        <f t="shared" si="160"/>
        <v>Q4-2018</v>
      </c>
      <c r="F1061" s="54" t="str">
        <f t="shared" si="161"/>
        <v>October</v>
      </c>
      <c r="G1061" s="55">
        <f t="shared" si="164"/>
        <v>43</v>
      </c>
      <c r="H1061" s="54" t="str">
        <f t="shared" si="162"/>
        <v>Friday</v>
      </c>
      <c r="I1061" s="53">
        <v>1</v>
      </c>
      <c r="J1061" s="53">
        <v>91</v>
      </c>
      <c r="K1061" s="53">
        <v>8</v>
      </c>
      <c r="L1061" s="53">
        <v>30</v>
      </c>
      <c r="M1061" s="53">
        <v>5</v>
      </c>
      <c r="N1061" s="53">
        <v>3</v>
      </c>
      <c r="O1061" s="53">
        <v>0</v>
      </c>
      <c r="P1061" s="53">
        <v>83</v>
      </c>
      <c r="Q1061" s="53">
        <v>32</v>
      </c>
      <c r="R1061" s="53">
        <v>34</v>
      </c>
      <c r="S1061" s="53">
        <v>29</v>
      </c>
      <c r="T1061" s="56"/>
      <c r="U1061" s="57"/>
      <c r="V1061" s="53">
        <v>20</v>
      </c>
      <c r="W1061" s="58">
        <f t="shared" si="165"/>
        <v>2656</v>
      </c>
      <c r="X1061" s="59">
        <f t="shared" si="166"/>
        <v>0.73777777777777775</v>
      </c>
      <c r="Y1061" s="59">
        <f t="shared" si="167"/>
        <v>7.2622222222222224</v>
      </c>
      <c r="Z1061" s="59">
        <f t="shared" si="168"/>
        <v>1</v>
      </c>
      <c r="AA1061" s="60">
        <f t="shared" si="169"/>
        <v>8.8888888888888889E-3</v>
      </c>
    </row>
    <row r="1062" spans="2:27" x14ac:dyDescent="0.3">
      <c r="B1062" s="45">
        <v>92884</v>
      </c>
      <c r="C1062" s="46">
        <v>43399</v>
      </c>
      <c r="D1062" s="47">
        <f t="shared" si="163"/>
        <v>2018</v>
      </c>
      <c r="E1062" s="46" t="str">
        <f t="shared" si="160"/>
        <v>Q4-2018</v>
      </c>
      <c r="F1062" s="46" t="str">
        <f t="shared" si="161"/>
        <v>October</v>
      </c>
      <c r="G1062" s="47">
        <f t="shared" si="164"/>
        <v>43</v>
      </c>
      <c r="H1062" s="46" t="str">
        <f t="shared" si="162"/>
        <v>Friday</v>
      </c>
      <c r="I1062" s="45">
        <v>2</v>
      </c>
      <c r="J1062" s="45">
        <v>90</v>
      </c>
      <c r="K1062" s="45">
        <v>6</v>
      </c>
      <c r="L1062" s="45">
        <v>30</v>
      </c>
      <c r="M1062" s="45">
        <v>4</v>
      </c>
      <c r="N1062" s="45">
        <v>2</v>
      </c>
      <c r="O1062" s="45">
        <v>0</v>
      </c>
      <c r="P1062" s="45">
        <v>84</v>
      </c>
      <c r="Q1062" s="45">
        <v>34</v>
      </c>
      <c r="R1062" s="45">
        <v>37</v>
      </c>
      <c r="S1062" s="45">
        <v>27</v>
      </c>
      <c r="T1062" s="48"/>
      <c r="U1062" s="49"/>
      <c r="V1062" s="45">
        <v>20</v>
      </c>
      <c r="W1062" s="50">
        <f t="shared" si="165"/>
        <v>2856</v>
      </c>
      <c r="X1062" s="51">
        <f t="shared" si="166"/>
        <v>0.79333333333333333</v>
      </c>
      <c r="Y1062" s="51">
        <f t="shared" si="167"/>
        <v>7.206666666666667</v>
      </c>
      <c r="Z1062" s="51">
        <f t="shared" si="168"/>
        <v>1</v>
      </c>
      <c r="AA1062" s="52">
        <f t="shared" si="169"/>
        <v>9.4444444444444445E-3</v>
      </c>
    </row>
    <row r="1063" spans="2:27" x14ac:dyDescent="0.3">
      <c r="B1063" s="53">
        <v>92885</v>
      </c>
      <c r="C1063" s="54">
        <v>43400</v>
      </c>
      <c r="D1063" s="55">
        <f t="shared" si="163"/>
        <v>2018</v>
      </c>
      <c r="E1063" s="54" t="str">
        <f t="shared" si="160"/>
        <v>Q4-2018</v>
      </c>
      <c r="F1063" s="54" t="str">
        <f t="shared" si="161"/>
        <v>October</v>
      </c>
      <c r="G1063" s="55">
        <f t="shared" si="164"/>
        <v>43</v>
      </c>
      <c r="H1063" s="54" t="str">
        <f t="shared" si="162"/>
        <v>Saturday</v>
      </c>
      <c r="I1063" s="53">
        <v>1</v>
      </c>
      <c r="J1063" s="53">
        <v>94</v>
      </c>
      <c r="K1063" s="53">
        <v>7</v>
      </c>
      <c r="L1063" s="53">
        <v>30</v>
      </c>
      <c r="M1063" s="53">
        <v>4</v>
      </c>
      <c r="N1063" s="53">
        <v>3</v>
      </c>
      <c r="O1063" s="53">
        <v>0</v>
      </c>
      <c r="P1063" s="53">
        <v>87</v>
      </c>
      <c r="Q1063" s="53">
        <v>33</v>
      </c>
      <c r="R1063" s="53">
        <v>36</v>
      </c>
      <c r="S1063" s="53">
        <v>30</v>
      </c>
      <c r="T1063" s="56"/>
      <c r="U1063" s="57"/>
      <c r="V1063" s="53">
        <v>21</v>
      </c>
      <c r="W1063" s="58">
        <f t="shared" si="165"/>
        <v>2871</v>
      </c>
      <c r="X1063" s="59">
        <f t="shared" si="166"/>
        <v>0.79749999999999999</v>
      </c>
      <c r="Y1063" s="59">
        <f t="shared" si="167"/>
        <v>7.2024999999999997</v>
      </c>
      <c r="Z1063" s="59">
        <f t="shared" si="168"/>
        <v>1</v>
      </c>
      <c r="AA1063" s="60">
        <f t="shared" si="169"/>
        <v>9.1666666666666667E-3</v>
      </c>
    </row>
    <row r="1064" spans="2:27" x14ac:dyDescent="0.3">
      <c r="B1064" s="45">
        <v>92886</v>
      </c>
      <c r="C1064" s="46">
        <v>43402</v>
      </c>
      <c r="D1064" s="47">
        <f t="shared" si="163"/>
        <v>2018</v>
      </c>
      <c r="E1064" s="46" t="str">
        <f t="shared" si="160"/>
        <v>Q4-2018</v>
      </c>
      <c r="F1064" s="46" t="str">
        <f t="shared" si="161"/>
        <v>October</v>
      </c>
      <c r="G1064" s="47">
        <f t="shared" si="164"/>
        <v>44</v>
      </c>
      <c r="H1064" s="46" t="str">
        <f t="shared" si="162"/>
        <v>Monday</v>
      </c>
      <c r="I1064" s="45">
        <v>1</v>
      </c>
      <c r="J1064" s="45">
        <v>90</v>
      </c>
      <c r="K1064" s="45">
        <v>6</v>
      </c>
      <c r="L1064" s="45">
        <v>30</v>
      </c>
      <c r="M1064" s="45">
        <v>4</v>
      </c>
      <c r="N1064" s="45">
        <v>2</v>
      </c>
      <c r="O1064" s="45">
        <v>0</v>
      </c>
      <c r="P1064" s="45">
        <v>84</v>
      </c>
      <c r="Q1064" s="45">
        <v>32</v>
      </c>
      <c r="R1064" s="45">
        <v>35</v>
      </c>
      <c r="S1064" s="45">
        <v>29</v>
      </c>
      <c r="T1064" s="48"/>
      <c r="U1064" s="49"/>
      <c r="V1064" s="45">
        <v>20</v>
      </c>
      <c r="W1064" s="50">
        <f t="shared" si="165"/>
        <v>2688</v>
      </c>
      <c r="X1064" s="51">
        <f t="shared" si="166"/>
        <v>0.7466666666666667</v>
      </c>
      <c r="Y1064" s="51">
        <f t="shared" si="167"/>
        <v>7.253333333333333</v>
      </c>
      <c r="Z1064" s="51">
        <f t="shared" si="168"/>
        <v>1</v>
      </c>
      <c r="AA1064" s="52">
        <f t="shared" si="169"/>
        <v>8.8888888888888889E-3</v>
      </c>
    </row>
    <row r="1065" spans="2:27" x14ac:dyDescent="0.3">
      <c r="B1065" s="53">
        <v>92887</v>
      </c>
      <c r="C1065" s="54">
        <v>43402</v>
      </c>
      <c r="D1065" s="55">
        <f t="shared" si="163"/>
        <v>2018</v>
      </c>
      <c r="E1065" s="54" t="str">
        <f t="shared" si="160"/>
        <v>Q4-2018</v>
      </c>
      <c r="F1065" s="54" t="str">
        <f t="shared" si="161"/>
        <v>October</v>
      </c>
      <c r="G1065" s="55">
        <f t="shared" si="164"/>
        <v>44</v>
      </c>
      <c r="H1065" s="54" t="str">
        <f t="shared" si="162"/>
        <v>Monday</v>
      </c>
      <c r="I1065" s="53">
        <v>2</v>
      </c>
      <c r="J1065" s="53">
        <v>88</v>
      </c>
      <c r="K1065" s="53">
        <v>9</v>
      </c>
      <c r="L1065" s="53">
        <v>30</v>
      </c>
      <c r="M1065" s="53">
        <v>4</v>
      </c>
      <c r="N1065" s="53">
        <v>2</v>
      </c>
      <c r="O1065" s="53">
        <v>0</v>
      </c>
      <c r="P1065" s="53">
        <v>82</v>
      </c>
      <c r="Q1065" s="53">
        <v>34</v>
      </c>
      <c r="R1065" s="53">
        <v>36</v>
      </c>
      <c r="S1065" s="53">
        <v>27</v>
      </c>
      <c r="T1065" s="56"/>
      <c r="U1065" s="57"/>
      <c r="V1065" s="53">
        <v>19</v>
      </c>
      <c r="W1065" s="58">
        <f t="shared" si="165"/>
        <v>2788</v>
      </c>
      <c r="X1065" s="59">
        <f t="shared" si="166"/>
        <v>0.77444444444444449</v>
      </c>
      <c r="Y1065" s="59">
        <f t="shared" si="167"/>
        <v>7.2255555555555553</v>
      </c>
      <c r="Z1065" s="59">
        <f t="shared" si="168"/>
        <v>1</v>
      </c>
      <c r="AA1065" s="60">
        <f t="shared" si="169"/>
        <v>9.4444444444444445E-3</v>
      </c>
    </row>
    <row r="1066" spans="2:27" x14ac:dyDescent="0.3">
      <c r="B1066" s="45">
        <v>92888</v>
      </c>
      <c r="C1066" s="46">
        <v>43403</v>
      </c>
      <c r="D1066" s="47">
        <f t="shared" si="163"/>
        <v>2018</v>
      </c>
      <c r="E1066" s="46" t="str">
        <f t="shared" si="160"/>
        <v>Q4-2018</v>
      </c>
      <c r="F1066" s="46" t="str">
        <f t="shared" si="161"/>
        <v>October</v>
      </c>
      <c r="G1066" s="47">
        <f t="shared" si="164"/>
        <v>44</v>
      </c>
      <c r="H1066" s="46" t="str">
        <f t="shared" si="162"/>
        <v>Tuesday</v>
      </c>
      <c r="I1066" s="45">
        <v>1</v>
      </c>
      <c r="J1066" s="45">
        <v>89</v>
      </c>
      <c r="K1066" s="45">
        <v>8</v>
      </c>
      <c r="L1066" s="45">
        <v>30</v>
      </c>
      <c r="M1066" s="45">
        <v>4</v>
      </c>
      <c r="N1066" s="45">
        <v>2</v>
      </c>
      <c r="O1066" s="45">
        <v>0</v>
      </c>
      <c r="P1066" s="45">
        <v>83</v>
      </c>
      <c r="Q1066" s="45">
        <v>33</v>
      </c>
      <c r="R1066" s="45">
        <v>35</v>
      </c>
      <c r="S1066" s="45">
        <v>30</v>
      </c>
      <c r="T1066" s="48"/>
      <c r="U1066" s="49"/>
      <c r="V1066" s="45">
        <v>18</v>
      </c>
      <c r="W1066" s="50">
        <f t="shared" si="165"/>
        <v>2739</v>
      </c>
      <c r="X1066" s="51">
        <f t="shared" si="166"/>
        <v>0.76083333333333336</v>
      </c>
      <c r="Y1066" s="51">
        <f t="shared" si="167"/>
        <v>7.2391666666666667</v>
      </c>
      <c r="Z1066" s="51">
        <f t="shared" si="168"/>
        <v>1</v>
      </c>
      <c r="AA1066" s="52">
        <f t="shared" si="169"/>
        <v>9.1666666666666667E-3</v>
      </c>
    </row>
    <row r="1067" spans="2:27" x14ac:dyDescent="0.3">
      <c r="B1067" s="53">
        <v>92889</v>
      </c>
      <c r="C1067" s="54">
        <v>43403</v>
      </c>
      <c r="D1067" s="55">
        <f t="shared" si="163"/>
        <v>2018</v>
      </c>
      <c r="E1067" s="54" t="str">
        <f t="shared" si="160"/>
        <v>Q4-2018</v>
      </c>
      <c r="F1067" s="54" t="str">
        <f t="shared" si="161"/>
        <v>October</v>
      </c>
      <c r="G1067" s="55">
        <f t="shared" si="164"/>
        <v>44</v>
      </c>
      <c r="H1067" s="54" t="str">
        <f t="shared" si="162"/>
        <v>Tuesday</v>
      </c>
      <c r="I1067" s="53">
        <v>2</v>
      </c>
      <c r="J1067" s="53">
        <v>89</v>
      </c>
      <c r="K1067" s="53">
        <v>8</v>
      </c>
      <c r="L1067" s="53">
        <v>30</v>
      </c>
      <c r="M1067" s="53">
        <v>4</v>
      </c>
      <c r="N1067" s="53">
        <v>2</v>
      </c>
      <c r="O1067" s="53">
        <v>0</v>
      </c>
      <c r="P1067" s="53">
        <v>83</v>
      </c>
      <c r="Q1067" s="53">
        <v>31</v>
      </c>
      <c r="R1067" s="53">
        <v>35</v>
      </c>
      <c r="S1067" s="53">
        <v>28</v>
      </c>
      <c r="T1067" s="56"/>
      <c r="U1067" s="57"/>
      <c r="V1067" s="53">
        <v>20</v>
      </c>
      <c r="W1067" s="58">
        <f t="shared" si="165"/>
        <v>2573</v>
      </c>
      <c r="X1067" s="59">
        <f t="shared" si="166"/>
        <v>0.71472222222222226</v>
      </c>
      <c r="Y1067" s="59">
        <f t="shared" si="167"/>
        <v>7.285277777777778</v>
      </c>
      <c r="Z1067" s="59">
        <f t="shared" si="168"/>
        <v>1</v>
      </c>
      <c r="AA1067" s="60">
        <f t="shared" si="169"/>
        <v>8.611111111111111E-3</v>
      </c>
    </row>
    <row r="1068" spans="2:27" x14ac:dyDescent="0.3">
      <c r="B1068" s="45">
        <v>92890</v>
      </c>
      <c r="C1068" s="46">
        <v>43404</v>
      </c>
      <c r="D1068" s="47">
        <f t="shared" si="163"/>
        <v>2018</v>
      </c>
      <c r="E1068" s="46" t="str">
        <f t="shared" si="160"/>
        <v>Q4-2018</v>
      </c>
      <c r="F1068" s="46" t="str">
        <f t="shared" si="161"/>
        <v>October</v>
      </c>
      <c r="G1068" s="47">
        <f t="shared" si="164"/>
        <v>44</v>
      </c>
      <c r="H1068" s="46" t="str">
        <f t="shared" si="162"/>
        <v>Wednesday</v>
      </c>
      <c r="I1068" s="45">
        <v>1</v>
      </c>
      <c r="J1068" s="45">
        <v>91</v>
      </c>
      <c r="K1068" s="45">
        <v>9</v>
      </c>
      <c r="L1068" s="45">
        <v>30</v>
      </c>
      <c r="M1068" s="45">
        <v>5</v>
      </c>
      <c r="N1068" s="45">
        <v>2</v>
      </c>
      <c r="O1068" s="45">
        <v>0</v>
      </c>
      <c r="P1068" s="45">
        <v>84</v>
      </c>
      <c r="Q1068" s="45">
        <v>30</v>
      </c>
      <c r="R1068" s="45">
        <v>35</v>
      </c>
      <c r="S1068" s="45">
        <v>28</v>
      </c>
      <c r="T1068" s="48"/>
      <c r="U1068" s="49"/>
      <c r="V1068" s="45">
        <v>21</v>
      </c>
      <c r="W1068" s="50">
        <f t="shared" si="165"/>
        <v>2520</v>
      </c>
      <c r="X1068" s="51">
        <f t="shared" si="166"/>
        <v>0.7</v>
      </c>
      <c r="Y1068" s="51">
        <f t="shared" si="167"/>
        <v>7.3</v>
      </c>
      <c r="Z1068" s="51">
        <f t="shared" si="168"/>
        <v>1</v>
      </c>
      <c r="AA1068" s="52">
        <f t="shared" si="169"/>
        <v>8.3333333333333332E-3</v>
      </c>
    </row>
    <row r="1069" spans="2:27" x14ac:dyDescent="0.3">
      <c r="B1069" s="53">
        <v>92891</v>
      </c>
      <c r="C1069" s="54">
        <v>43404</v>
      </c>
      <c r="D1069" s="55">
        <f t="shared" si="163"/>
        <v>2018</v>
      </c>
      <c r="E1069" s="54" t="str">
        <f t="shared" si="160"/>
        <v>Q4-2018</v>
      </c>
      <c r="F1069" s="54" t="str">
        <f t="shared" si="161"/>
        <v>October</v>
      </c>
      <c r="G1069" s="55">
        <f t="shared" si="164"/>
        <v>44</v>
      </c>
      <c r="H1069" s="54" t="str">
        <f t="shared" si="162"/>
        <v>Wednesday</v>
      </c>
      <c r="I1069" s="53">
        <v>2</v>
      </c>
      <c r="J1069" s="53">
        <v>89</v>
      </c>
      <c r="K1069" s="53">
        <v>5</v>
      </c>
      <c r="L1069" s="53">
        <v>30</v>
      </c>
      <c r="M1069" s="53">
        <v>5</v>
      </c>
      <c r="N1069" s="53">
        <v>2</v>
      </c>
      <c r="O1069" s="53">
        <v>0</v>
      </c>
      <c r="P1069" s="53">
        <v>82</v>
      </c>
      <c r="Q1069" s="53">
        <v>34</v>
      </c>
      <c r="R1069" s="53">
        <v>36</v>
      </c>
      <c r="S1069" s="53">
        <v>28</v>
      </c>
      <c r="T1069" s="56"/>
      <c r="U1069" s="57"/>
      <c r="V1069" s="53">
        <v>18</v>
      </c>
      <c r="W1069" s="58">
        <f t="shared" si="165"/>
        <v>2788</v>
      </c>
      <c r="X1069" s="59">
        <f t="shared" si="166"/>
        <v>0.77444444444444449</v>
      </c>
      <c r="Y1069" s="59">
        <f t="shared" si="167"/>
        <v>7.2255555555555553</v>
      </c>
      <c r="Z1069" s="59">
        <f t="shared" si="168"/>
        <v>1</v>
      </c>
      <c r="AA1069" s="60">
        <f t="shared" si="169"/>
        <v>9.4444444444444445E-3</v>
      </c>
    </row>
    <row r="1070" spans="2:27" x14ac:dyDescent="0.3">
      <c r="B1070" s="45">
        <v>92892</v>
      </c>
      <c r="C1070" s="46">
        <v>43405</v>
      </c>
      <c r="D1070" s="47">
        <f t="shared" si="163"/>
        <v>2018</v>
      </c>
      <c r="E1070" s="46" t="str">
        <f t="shared" si="160"/>
        <v>Q4-2018</v>
      </c>
      <c r="F1070" s="46" t="str">
        <f t="shared" si="161"/>
        <v>November</v>
      </c>
      <c r="G1070" s="47">
        <f t="shared" si="164"/>
        <v>44</v>
      </c>
      <c r="H1070" s="46" t="str">
        <f t="shared" si="162"/>
        <v>Thursday</v>
      </c>
      <c r="I1070" s="45">
        <v>1</v>
      </c>
      <c r="J1070" s="45">
        <v>90</v>
      </c>
      <c r="K1070" s="45">
        <v>8</v>
      </c>
      <c r="L1070" s="45">
        <v>30</v>
      </c>
      <c r="M1070" s="45">
        <v>4</v>
      </c>
      <c r="N1070" s="45">
        <v>3</v>
      </c>
      <c r="O1070" s="45">
        <v>0</v>
      </c>
      <c r="P1070" s="45">
        <v>83</v>
      </c>
      <c r="Q1070" s="45">
        <v>35</v>
      </c>
      <c r="R1070" s="45">
        <v>34</v>
      </c>
      <c r="S1070" s="45">
        <v>28</v>
      </c>
      <c r="T1070" s="48"/>
      <c r="U1070" s="49"/>
      <c r="V1070" s="45">
        <v>21</v>
      </c>
      <c r="W1070" s="50">
        <f t="shared" si="165"/>
        <v>2905</v>
      </c>
      <c r="X1070" s="51">
        <f t="shared" si="166"/>
        <v>0.80694444444444446</v>
      </c>
      <c r="Y1070" s="51">
        <f t="shared" si="167"/>
        <v>7.1930555555555555</v>
      </c>
      <c r="Z1070" s="51">
        <f t="shared" si="168"/>
        <v>1</v>
      </c>
      <c r="AA1070" s="52">
        <f t="shared" si="169"/>
        <v>9.7222222222222224E-3</v>
      </c>
    </row>
    <row r="1071" spans="2:27" x14ac:dyDescent="0.3">
      <c r="B1071" s="53">
        <v>92893</v>
      </c>
      <c r="C1071" s="54">
        <v>43405</v>
      </c>
      <c r="D1071" s="55">
        <f t="shared" si="163"/>
        <v>2018</v>
      </c>
      <c r="E1071" s="54" t="str">
        <f t="shared" si="160"/>
        <v>Q4-2018</v>
      </c>
      <c r="F1071" s="54" t="str">
        <f t="shared" si="161"/>
        <v>November</v>
      </c>
      <c r="G1071" s="55">
        <f t="shared" si="164"/>
        <v>44</v>
      </c>
      <c r="H1071" s="54" t="str">
        <f t="shared" si="162"/>
        <v>Thursday</v>
      </c>
      <c r="I1071" s="53">
        <v>2</v>
      </c>
      <c r="J1071" s="53">
        <v>88</v>
      </c>
      <c r="K1071" s="53">
        <v>8</v>
      </c>
      <c r="L1071" s="53">
        <v>30</v>
      </c>
      <c r="M1071" s="53">
        <v>4</v>
      </c>
      <c r="N1071" s="53">
        <v>2</v>
      </c>
      <c r="O1071" s="53">
        <v>0</v>
      </c>
      <c r="P1071" s="53">
        <v>82</v>
      </c>
      <c r="Q1071" s="53">
        <v>31</v>
      </c>
      <c r="R1071" s="53">
        <v>33</v>
      </c>
      <c r="S1071" s="53">
        <v>25</v>
      </c>
      <c r="T1071" s="56"/>
      <c r="U1071" s="57"/>
      <c r="V1071" s="53">
        <v>24</v>
      </c>
      <c r="W1071" s="58">
        <f t="shared" si="165"/>
        <v>2542</v>
      </c>
      <c r="X1071" s="59">
        <f t="shared" si="166"/>
        <v>0.70611111111111113</v>
      </c>
      <c r="Y1071" s="59">
        <f t="shared" si="167"/>
        <v>7.2938888888888886</v>
      </c>
      <c r="Z1071" s="59">
        <f t="shared" si="168"/>
        <v>1</v>
      </c>
      <c r="AA1071" s="60">
        <f t="shared" si="169"/>
        <v>8.611111111111111E-3</v>
      </c>
    </row>
    <row r="1072" spans="2:27" x14ac:dyDescent="0.3">
      <c r="B1072" s="45">
        <v>92894</v>
      </c>
      <c r="C1072" s="46">
        <v>43406</v>
      </c>
      <c r="D1072" s="47">
        <f t="shared" si="163"/>
        <v>2018</v>
      </c>
      <c r="E1072" s="46" t="str">
        <f t="shared" si="160"/>
        <v>Q4-2018</v>
      </c>
      <c r="F1072" s="46" t="str">
        <f t="shared" si="161"/>
        <v>November</v>
      </c>
      <c r="G1072" s="47">
        <f t="shared" si="164"/>
        <v>44</v>
      </c>
      <c r="H1072" s="46" t="str">
        <f t="shared" si="162"/>
        <v>Friday</v>
      </c>
      <c r="I1072" s="45">
        <v>1</v>
      </c>
      <c r="J1072" s="45">
        <v>87</v>
      </c>
      <c r="K1072" s="45">
        <v>6</v>
      </c>
      <c r="L1072" s="45">
        <v>30</v>
      </c>
      <c r="M1072" s="45">
        <v>5</v>
      </c>
      <c r="N1072" s="45">
        <v>2</v>
      </c>
      <c r="O1072" s="45">
        <v>0</v>
      </c>
      <c r="P1072" s="45">
        <v>80</v>
      </c>
      <c r="Q1072" s="45">
        <v>31</v>
      </c>
      <c r="R1072" s="45">
        <v>32</v>
      </c>
      <c r="S1072" s="45">
        <v>25</v>
      </c>
      <c r="T1072" s="48"/>
      <c r="U1072" s="49"/>
      <c r="V1072" s="45">
        <v>23</v>
      </c>
      <c r="W1072" s="50">
        <f t="shared" si="165"/>
        <v>2480</v>
      </c>
      <c r="X1072" s="51">
        <f t="shared" si="166"/>
        <v>0.68888888888888888</v>
      </c>
      <c r="Y1072" s="51">
        <f t="shared" si="167"/>
        <v>7.3111111111111109</v>
      </c>
      <c r="Z1072" s="51">
        <f t="shared" si="168"/>
        <v>1</v>
      </c>
      <c r="AA1072" s="52">
        <f t="shared" si="169"/>
        <v>8.611111111111111E-3</v>
      </c>
    </row>
    <row r="1073" spans="2:27" x14ac:dyDescent="0.3">
      <c r="B1073" s="53">
        <v>92895</v>
      </c>
      <c r="C1073" s="54">
        <v>43406</v>
      </c>
      <c r="D1073" s="55">
        <f t="shared" si="163"/>
        <v>2018</v>
      </c>
      <c r="E1073" s="54" t="str">
        <f t="shared" si="160"/>
        <v>Q4-2018</v>
      </c>
      <c r="F1073" s="54" t="str">
        <f t="shared" si="161"/>
        <v>November</v>
      </c>
      <c r="G1073" s="55">
        <f t="shared" si="164"/>
        <v>44</v>
      </c>
      <c r="H1073" s="54" t="str">
        <f t="shared" si="162"/>
        <v>Friday</v>
      </c>
      <c r="I1073" s="53">
        <v>2</v>
      </c>
      <c r="J1073" s="53">
        <v>88</v>
      </c>
      <c r="K1073" s="53">
        <v>7</v>
      </c>
      <c r="L1073" s="53">
        <v>30</v>
      </c>
      <c r="M1073" s="53">
        <v>5</v>
      </c>
      <c r="N1073" s="53">
        <v>2</v>
      </c>
      <c r="O1073" s="53">
        <v>0</v>
      </c>
      <c r="P1073" s="53">
        <v>81</v>
      </c>
      <c r="Q1073" s="53">
        <v>33</v>
      </c>
      <c r="R1073" s="53">
        <v>35</v>
      </c>
      <c r="S1073" s="53">
        <v>26</v>
      </c>
      <c r="T1073" s="56"/>
      <c r="U1073" s="57"/>
      <c r="V1073" s="53">
        <v>20</v>
      </c>
      <c r="W1073" s="58">
        <f t="shared" si="165"/>
        <v>2673</v>
      </c>
      <c r="X1073" s="59">
        <f t="shared" si="166"/>
        <v>0.74250000000000005</v>
      </c>
      <c r="Y1073" s="59">
        <f t="shared" si="167"/>
        <v>7.2575000000000003</v>
      </c>
      <c r="Z1073" s="59">
        <f t="shared" si="168"/>
        <v>1</v>
      </c>
      <c r="AA1073" s="60">
        <f t="shared" si="169"/>
        <v>9.1666666666666667E-3</v>
      </c>
    </row>
    <row r="1074" spans="2:27" x14ac:dyDescent="0.3">
      <c r="B1074" s="45">
        <v>92896</v>
      </c>
      <c r="C1074" s="46">
        <v>43407</v>
      </c>
      <c r="D1074" s="47">
        <f t="shared" si="163"/>
        <v>2018</v>
      </c>
      <c r="E1074" s="46" t="str">
        <f t="shared" si="160"/>
        <v>Q4-2018</v>
      </c>
      <c r="F1074" s="46" t="str">
        <f t="shared" si="161"/>
        <v>November</v>
      </c>
      <c r="G1074" s="47">
        <f t="shared" si="164"/>
        <v>44</v>
      </c>
      <c r="H1074" s="46" t="str">
        <f t="shared" si="162"/>
        <v>Saturday</v>
      </c>
      <c r="I1074" s="45">
        <v>1</v>
      </c>
      <c r="J1074" s="45">
        <v>86</v>
      </c>
      <c r="K1074" s="45">
        <v>7</v>
      </c>
      <c r="L1074" s="45">
        <v>30</v>
      </c>
      <c r="M1074" s="45">
        <v>5</v>
      </c>
      <c r="N1074" s="45">
        <v>2</v>
      </c>
      <c r="O1074" s="45">
        <v>0</v>
      </c>
      <c r="P1074" s="45">
        <v>79</v>
      </c>
      <c r="Q1074" s="45">
        <v>31</v>
      </c>
      <c r="R1074" s="45">
        <v>32</v>
      </c>
      <c r="S1074" s="45">
        <v>25</v>
      </c>
      <c r="T1074" s="48"/>
      <c r="U1074" s="49"/>
      <c r="V1074" s="45">
        <v>22</v>
      </c>
      <c r="W1074" s="50">
        <f t="shared" si="165"/>
        <v>2449</v>
      </c>
      <c r="X1074" s="51">
        <f t="shared" si="166"/>
        <v>0.68027777777777776</v>
      </c>
      <c r="Y1074" s="51">
        <f t="shared" si="167"/>
        <v>7.3197222222222225</v>
      </c>
      <c r="Z1074" s="51">
        <f t="shared" si="168"/>
        <v>1</v>
      </c>
      <c r="AA1074" s="52">
        <f t="shared" si="169"/>
        <v>8.611111111111111E-3</v>
      </c>
    </row>
    <row r="1075" spans="2:27" x14ac:dyDescent="0.3">
      <c r="B1075" s="53">
        <v>92897</v>
      </c>
      <c r="C1075" s="54">
        <v>43409</v>
      </c>
      <c r="D1075" s="55">
        <f t="shared" si="163"/>
        <v>2018</v>
      </c>
      <c r="E1075" s="54" t="str">
        <f t="shared" si="160"/>
        <v>Q4-2018</v>
      </c>
      <c r="F1075" s="54" t="str">
        <f t="shared" si="161"/>
        <v>November</v>
      </c>
      <c r="G1075" s="55">
        <f t="shared" si="164"/>
        <v>45</v>
      </c>
      <c r="H1075" s="54" t="str">
        <f t="shared" si="162"/>
        <v>Monday</v>
      </c>
      <c r="I1075" s="53">
        <v>1</v>
      </c>
      <c r="J1075" s="53">
        <v>89</v>
      </c>
      <c r="K1075" s="53">
        <v>6</v>
      </c>
      <c r="L1075" s="53">
        <v>30</v>
      </c>
      <c r="M1075" s="53">
        <v>5</v>
      </c>
      <c r="N1075" s="53">
        <v>2</v>
      </c>
      <c r="O1075" s="53">
        <v>0</v>
      </c>
      <c r="P1075" s="53">
        <v>82</v>
      </c>
      <c r="Q1075" s="53">
        <v>33</v>
      </c>
      <c r="R1075" s="53">
        <v>33</v>
      </c>
      <c r="S1075" s="53">
        <v>28</v>
      </c>
      <c r="T1075" s="56"/>
      <c r="U1075" s="57"/>
      <c r="V1075" s="53">
        <v>21</v>
      </c>
      <c r="W1075" s="58">
        <f t="shared" si="165"/>
        <v>2706</v>
      </c>
      <c r="X1075" s="59">
        <f t="shared" si="166"/>
        <v>0.75166666666666671</v>
      </c>
      <c r="Y1075" s="59">
        <f t="shared" si="167"/>
        <v>7.2483333333333331</v>
      </c>
      <c r="Z1075" s="59">
        <f t="shared" si="168"/>
        <v>1</v>
      </c>
      <c r="AA1075" s="60">
        <f t="shared" si="169"/>
        <v>9.1666666666666667E-3</v>
      </c>
    </row>
    <row r="1076" spans="2:27" x14ac:dyDescent="0.3">
      <c r="B1076" s="45">
        <v>92898</v>
      </c>
      <c r="C1076" s="46">
        <v>43409</v>
      </c>
      <c r="D1076" s="47">
        <f t="shared" si="163"/>
        <v>2018</v>
      </c>
      <c r="E1076" s="46" t="str">
        <f t="shared" si="160"/>
        <v>Q4-2018</v>
      </c>
      <c r="F1076" s="46" t="str">
        <f t="shared" si="161"/>
        <v>November</v>
      </c>
      <c r="G1076" s="47">
        <f t="shared" si="164"/>
        <v>45</v>
      </c>
      <c r="H1076" s="46" t="str">
        <f t="shared" si="162"/>
        <v>Monday</v>
      </c>
      <c r="I1076" s="45">
        <v>2</v>
      </c>
      <c r="J1076" s="45">
        <v>88</v>
      </c>
      <c r="K1076" s="45">
        <v>7</v>
      </c>
      <c r="L1076" s="45">
        <v>30</v>
      </c>
      <c r="M1076" s="45">
        <v>4</v>
      </c>
      <c r="N1076" s="45">
        <v>2</v>
      </c>
      <c r="O1076" s="45">
        <v>0</v>
      </c>
      <c r="P1076" s="45">
        <v>82</v>
      </c>
      <c r="Q1076" s="45">
        <v>33</v>
      </c>
      <c r="R1076" s="45">
        <v>34</v>
      </c>
      <c r="S1076" s="45">
        <v>26</v>
      </c>
      <c r="T1076" s="48"/>
      <c r="U1076" s="49"/>
      <c r="V1076" s="45">
        <v>22</v>
      </c>
      <c r="W1076" s="50">
        <f t="shared" si="165"/>
        <v>2706</v>
      </c>
      <c r="X1076" s="51">
        <f t="shared" si="166"/>
        <v>0.75166666666666671</v>
      </c>
      <c r="Y1076" s="51">
        <f t="shared" si="167"/>
        <v>7.2483333333333331</v>
      </c>
      <c r="Z1076" s="51">
        <f t="shared" si="168"/>
        <v>1</v>
      </c>
      <c r="AA1076" s="52">
        <f t="shared" si="169"/>
        <v>9.1666666666666667E-3</v>
      </c>
    </row>
    <row r="1077" spans="2:27" x14ac:dyDescent="0.3">
      <c r="B1077" s="53">
        <v>92899</v>
      </c>
      <c r="C1077" s="54">
        <v>43410</v>
      </c>
      <c r="D1077" s="55">
        <f t="shared" si="163"/>
        <v>2018</v>
      </c>
      <c r="E1077" s="54" t="str">
        <f t="shared" si="160"/>
        <v>Q4-2018</v>
      </c>
      <c r="F1077" s="54" t="str">
        <f t="shared" si="161"/>
        <v>November</v>
      </c>
      <c r="G1077" s="55">
        <f t="shared" si="164"/>
        <v>45</v>
      </c>
      <c r="H1077" s="54" t="str">
        <f t="shared" si="162"/>
        <v>Tuesday</v>
      </c>
      <c r="I1077" s="53">
        <v>1</v>
      </c>
      <c r="J1077" s="53">
        <v>87</v>
      </c>
      <c r="K1077" s="53">
        <v>6</v>
      </c>
      <c r="L1077" s="53">
        <v>30</v>
      </c>
      <c r="M1077" s="53">
        <v>4</v>
      </c>
      <c r="N1077" s="53">
        <v>2</v>
      </c>
      <c r="O1077" s="53">
        <v>0</v>
      </c>
      <c r="P1077" s="53">
        <v>81</v>
      </c>
      <c r="Q1077" s="53">
        <v>35</v>
      </c>
      <c r="R1077" s="53">
        <v>34</v>
      </c>
      <c r="S1077" s="53">
        <v>26</v>
      </c>
      <c r="T1077" s="56"/>
      <c r="U1077" s="57"/>
      <c r="V1077" s="53">
        <v>21</v>
      </c>
      <c r="W1077" s="58">
        <f t="shared" si="165"/>
        <v>2835</v>
      </c>
      <c r="X1077" s="59">
        <f t="shared" si="166"/>
        <v>0.78749999999999998</v>
      </c>
      <c r="Y1077" s="59">
        <f t="shared" si="167"/>
        <v>7.2125000000000004</v>
      </c>
      <c r="Z1077" s="59">
        <f t="shared" si="168"/>
        <v>1</v>
      </c>
      <c r="AA1077" s="60">
        <f t="shared" si="169"/>
        <v>9.7222222222222224E-3</v>
      </c>
    </row>
    <row r="1078" spans="2:27" x14ac:dyDescent="0.3">
      <c r="B1078" s="45">
        <v>92900</v>
      </c>
      <c r="C1078" s="46">
        <v>43410</v>
      </c>
      <c r="D1078" s="47">
        <f t="shared" si="163"/>
        <v>2018</v>
      </c>
      <c r="E1078" s="46" t="str">
        <f t="shared" si="160"/>
        <v>Q4-2018</v>
      </c>
      <c r="F1078" s="46" t="str">
        <f t="shared" si="161"/>
        <v>November</v>
      </c>
      <c r="G1078" s="47">
        <f t="shared" si="164"/>
        <v>45</v>
      </c>
      <c r="H1078" s="46" t="str">
        <f t="shared" si="162"/>
        <v>Tuesday</v>
      </c>
      <c r="I1078" s="45">
        <v>2</v>
      </c>
      <c r="J1078" s="45">
        <v>90</v>
      </c>
      <c r="K1078" s="45">
        <v>6</v>
      </c>
      <c r="L1078" s="45">
        <v>30</v>
      </c>
      <c r="M1078" s="45">
        <v>5</v>
      </c>
      <c r="N1078" s="45">
        <v>3</v>
      </c>
      <c r="O1078" s="45">
        <v>0</v>
      </c>
      <c r="P1078" s="45">
        <v>82</v>
      </c>
      <c r="Q1078" s="45">
        <v>31</v>
      </c>
      <c r="R1078" s="45">
        <v>34</v>
      </c>
      <c r="S1078" s="45">
        <v>24</v>
      </c>
      <c r="T1078" s="48"/>
      <c r="U1078" s="49"/>
      <c r="V1078" s="45">
        <v>24</v>
      </c>
      <c r="W1078" s="50">
        <f t="shared" si="165"/>
        <v>2542</v>
      </c>
      <c r="X1078" s="51">
        <f t="shared" si="166"/>
        <v>0.70611111111111113</v>
      </c>
      <c r="Y1078" s="51">
        <f t="shared" si="167"/>
        <v>7.2938888888888886</v>
      </c>
      <c r="Z1078" s="51">
        <f t="shared" si="168"/>
        <v>1</v>
      </c>
      <c r="AA1078" s="52">
        <f t="shared" si="169"/>
        <v>8.611111111111111E-3</v>
      </c>
    </row>
    <row r="1079" spans="2:27" x14ac:dyDescent="0.3">
      <c r="B1079" s="53">
        <v>92901</v>
      </c>
      <c r="C1079" s="54">
        <v>43411</v>
      </c>
      <c r="D1079" s="55">
        <f t="shared" si="163"/>
        <v>2018</v>
      </c>
      <c r="E1079" s="54" t="str">
        <f t="shared" si="160"/>
        <v>Q4-2018</v>
      </c>
      <c r="F1079" s="54" t="str">
        <f t="shared" si="161"/>
        <v>November</v>
      </c>
      <c r="G1079" s="55">
        <f t="shared" si="164"/>
        <v>45</v>
      </c>
      <c r="H1079" s="54" t="str">
        <f t="shared" si="162"/>
        <v>Wednesday</v>
      </c>
      <c r="I1079" s="53">
        <v>1</v>
      </c>
      <c r="J1079" s="53">
        <v>90</v>
      </c>
      <c r="K1079" s="53">
        <v>5</v>
      </c>
      <c r="L1079" s="53">
        <v>30</v>
      </c>
      <c r="M1079" s="53">
        <v>4</v>
      </c>
      <c r="N1079" s="53">
        <v>2</v>
      </c>
      <c r="O1079" s="53">
        <v>0</v>
      </c>
      <c r="P1079" s="53">
        <v>84</v>
      </c>
      <c r="Q1079" s="53">
        <v>31</v>
      </c>
      <c r="R1079" s="53">
        <v>35</v>
      </c>
      <c r="S1079" s="53">
        <v>27</v>
      </c>
      <c r="T1079" s="56"/>
      <c r="U1079" s="57"/>
      <c r="V1079" s="53">
        <v>22</v>
      </c>
      <c r="W1079" s="58">
        <f t="shared" si="165"/>
        <v>2604</v>
      </c>
      <c r="X1079" s="59">
        <f t="shared" si="166"/>
        <v>0.72333333333333338</v>
      </c>
      <c r="Y1079" s="59">
        <f t="shared" si="167"/>
        <v>7.2766666666666664</v>
      </c>
      <c r="Z1079" s="59">
        <f t="shared" si="168"/>
        <v>1</v>
      </c>
      <c r="AA1079" s="60">
        <f t="shared" si="169"/>
        <v>8.611111111111111E-3</v>
      </c>
    </row>
    <row r="1080" spans="2:27" x14ac:dyDescent="0.3">
      <c r="B1080" s="45">
        <v>92902</v>
      </c>
      <c r="C1080" s="46">
        <v>43411</v>
      </c>
      <c r="D1080" s="47">
        <f t="shared" si="163"/>
        <v>2018</v>
      </c>
      <c r="E1080" s="46" t="str">
        <f t="shared" si="160"/>
        <v>Q4-2018</v>
      </c>
      <c r="F1080" s="46" t="str">
        <f t="shared" si="161"/>
        <v>November</v>
      </c>
      <c r="G1080" s="47">
        <f t="shared" si="164"/>
        <v>45</v>
      </c>
      <c r="H1080" s="46" t="str">
        <f t="shared" si="162"/>
        <v>Wednesday</v>
      </c>
      <c r="I1080" s="45">
        <v>2</v>
      </c>
      <c r="J1080" s="45">
        <v>92</v>
      </c>
      <c r="K1080" s="45">
        <v>6</v>
      </c>
      <c r="L1080" s="45">
        <v>30</v>
      </c>
      <c r="M1080" s="45">
        <v>5</v>
      </c>
      <c r="N1080" s="45">
        <v>3</v>
      </c>
      <c r="O1080" s="45">
        <v>0</v>
      </c>
      <c r="P1080" s="45">
        <v>84</v>
      </c>
      <c r="Q1080" s="45">
        <v>34</v>
      </c>
      <c r="R1080" s="45">
        <v>35</v>
      </c>
      <c r="S1080" s="45">
        <v>25</v>
      </c>
      <c r="T1080" s="48"/>
      <c r="U1080" s="49"/>
      <c r="V1080" s="45">
        <v>24</v>
      </c>
      <c r="W1080" s="50">
        <f t="shared" si="165"/>
        <v>2856</v>
      </c>
      <c r="X1080" s="51">
        <f t="shared" si="166"/>
        <v>0.79333333333333333</v>
      </c>
      <c r="Y1080" s="51">
        <f t="shared" si="167"/>
        <v>7.206666666666667</v>
      </c>
      <c r="Z1080" s="51">
        <f t="shared" si="168"/>
        <v>1</v>
      </c>
      <c r="AA1080" s="52">
        <f t="shared" si="169"/>
        <v>9.4444444444444445E-3</v>
      </c>
    </row>
    <row r="1081" spans="2:27" x14ac:dyDescent="0.3">
      <c r="B1081" s="53">
        <v>92903</v>
      </c>
      <c r="C1081" s="54">
        <v>43412</v>
      </c>
      <c r="D1081" s="55">
        <f t="shared" si="163"/>
        <v>2018</v>
      </c>
      <c r="E1081" s="54" t="str">
        <f t="shared" si="160"/>
        <v>Q4-2018</v>
      </c>
      <c r="F1081" s="54" t="str">
        <f t="shared" si="161"/>
        <v>November</v>
      </c>
      <c r="G1081" s="55">
        <f t="shared" si="164"/>
        <v>45</v>
      </c>
      <c r="H1081" s="54" t="str">
        <f t="shared" si="162"/>
        <v>Thursday</v>
      </c>
      <c r="I1081" s="53">
        <v>1</v>
      </c>
      <c r="J1081" s="53">
        <v>90</v>
      </c>
      <c r="K1081" s="53">
        <v>6</v>
      </c>
      <c r="L1081" s="53">
        <v>30</v>
      </c>
      <c r="M1081" s="53">
        <v>5</v>
      </c>
      <c r="N1081" s="53">
        <v>3</v>
      </c>
      <c r="O1081" s="53">
        <v>0</v>
      </c>
      <c r="P1081" s="53">
        <v>82</v>
      </c>
      <c r="Q1081" s="53">
        <v>34</v>
      </c>
      <c r="R1081" s="53">
        <v>33</v>
      </c>
      <c r="S1081" s="53">
        <v>27</v>
      </c>
      <c r="T1081" s="56"/>
      <c r="U1081" s="57"/>
      <c r="V1081" s="53">
        <v>22</v>
      </c>
      <c r="W1081" s="58">
        <f t="shared" si="165"/>
        <v>2788</v>
      </c>
      <c r="X1081" s="59">
        <f t="shared" si="166"/>
        <v>0.77444444444444449</v>
      </c>
      <c r="Y1081" s="59">
        <f t="shared" si="167"/>
        <v>7.2255555555555553</v>
      </c>
      <c r="Z1081" s="59">
        <f t="shared" si="168"/>
        <v>1</v>
      </c>
      <c r="AA1081" s="60">
        <f t="shared" si="169"/>
        <v>9.4444444444444445E-3</v>
      </c>
    </row>
    <row r="1082" spans="2:27" x14ac:dyDescent="0.3">
      <c r="B1082" s="45">
        <v>92904</v>
      </c>
      <c r="C1082" s="46">
        <v>43412</v>
      </c>
      <c r="D1082" s="47">
        <f t="shared" si="163"/>
        <v>2018</v>
      </c>
      <c r="E1082" s="46" t="str">
        <f t="shared" si="160"/>
        <v>Q4-2018</v>
      </c>
      <c r="F1082" s="46" t="str">
        <f t="shared" si="161"/>
        <v>November</v>
      </c>
      <c r="G1082" s="47">
        <f t="shared" si="164"/>
        <v>45</v>
      </c>
      <c r="H1082" s="46" t="str">
        <f t="shared" si="162"/>
        <v>Thursday</v>
      </c>
      <c r="I1082" s="45">
        <v>2</v>
      </c>
      <c r="J1082" s="45">
        <v>90</v>
      </c>
      <c r="K1082" s="45">
        <v>7</v>
      </c>
      <c r="L1082" s="45">
        <v>30</v>
      </c>
      <c r="M1082" s="45">
        <v>5</v>
      </c>
      <c r="N1082" s="45">
        <v>3</v>
      </c>
      <c r="O1082" s="45">
        <v>0</v>
      </c>
      <c r="P1082" s="45">
        <v>82</v>
      </c>
      <c r="Q1082" s="45">
        <v>34</v>
      </c>
      <c r="R1082" s="45">
        <v>35</v>
      </c>
      <c r="S1082" s="45">
        <v>25</v>
      </c>
      <c r="T1082" s="48"/>
      <c r="U1082" s="49"/>
      <c r="V1082" s="45">
        <v>22</v>
      </c>
      <c r="W1082" s="50">
        <f t="shared" si="165"/>
        <v>2788</v>
      </c>
      <c r="X1082" s="51">
        <f t="shared" si="166"/>
        <v>0.77444444444444449</v>
      </c>
      <c r="Y1082" s="51">
        <f t="shared" si="167"/>
        <v>7.2255555555555553</v>
      </c>
      <c r="Z1082" s="51">
        <f t="shared" si="168"/>
        <v>1</v>
      </c>
      <c r="AA1082" s="52">
        <f t="shared" si="169"/>
        <v>9.4444444444444445E-3</v>
      </c>
    </row>
    <row r="1083" spans="2:27" x14ac:dyDescent="0.3">
      <c r="B1083" s="53">
        <v>92905</v>
      </c>
      <c r="C1083" s="54">
        <v>43413</v>
      </c>
      <c r="D1083" s="55">
        <f t="shared" si="163"/>
        <v>2018</v>
      </c>
      <c r="E1083" s="54" t="str">
        <f t="shared" si="160"/>
        <v>Q4-2018</v>
      </c>
      <c r="F1083" s="54" t="str">
        <f t="shared" si="161"/>
        <v>November</v>
      </c>
      <c r="G1083" s="55">
        <f t="shared" si="164"/>
        <v>45</v>
      </c>
      <c r="H1083" s="54" t="str">
        <f t="shared" si="162"/>
        <v>Friday</v>
      </c>
      <c r="I1083" s="53">
        <v>1</v>
      </c>
      <c r="J1083" s="53">
        <v>88</v>
      </c>
      <c r="K1083" s="53">
        <v>6</v>
      </c>
      <c r="L1083" s="53">
        <v>30</v>
      </c>
      <c r="M1083" s="53">
        <v>5</v>
      </c>
      <c r="N1083" s="53">
        <v>3</v>
      </c>
      <c r="O1083" s="53">
        <v>0</v>
      </c>
      <c r="P1083" s="53">
        <v>80</v>
      </c>
      <c r="Q1083" s="53">
        <v>34</v>
      </c>
      <c r="R1083" s="53">
        <v>34</v>
      </c>
      <c r="S1083" s="53">
        <v>25</v>
      </c>
      <c r="T1083" s="56"/>
      <c r="U1083" s="57"/>
      <c r="V1083" s="53">
        <v>21</v>
      </c>
      <c r="W1083" s="58">
        <f t="shared" si="165"/>
        <v>2720</v>
      </c>
      <c r="X1083" s="59">
        <f t="shared" si="166"/>
        <v>0.75555555555555554</v>
      </c>
      <c r="Y1083" s="59">
        <f t="shared" si="167"/>
        <v>7.2444444444444445</v>
      </c>
      <c r="Z1083" s="59">
        <f t="shared" si="168"/>
        <v>1</v>
      </c>
      <c r="AA1083" s="60">
        <f t="shared" si="169"/>
        <v>9.4444444444444445E-3</v>
      </c>
    </row>
    <row r="1084" spans="2:27" x14ac:dyDescent="0.3">
      <c r="B1084" s="45">
        <v>92906</v>
      </c>
      <c r="C1084" s="46">
        <v>43413</v>
      </c>
      <c r="D1084" s="47">
        <f t="shared" si="163"/>
        <v>2018</v>
      </c>
      <c r="E1084" s="46" t="str">
        <f t="shared" si="160"/>
        <v>Q4-2018</v>
      </c>
      <c r="F1084" s="46" t="str">
        <f t="shared" si="161"/>
        <v>November</v>
      </c>
      <c r="G1084" s="47">
        <f t="shared" si="164"/>
        <v>45</v>
      </c>
      <c r="H1084" s="46" t="str">
        <f t="shared" si="162"/>
        <v>Friday</v>
      </c>
      <c r="I1084" s="45">
        <v>2</v>
      </c>
      <c r="J1084" s="45">
        <v>87</v>
      </c>
      <c r="K1084" s="45">
        <v>8</v>
      </c>
      <c r="L1084" s="45">
        <v>30</v>
      </c>
      <c r="M1084" s="45">
        <v>4</v>
      </c>
      <c r="N1084" s="45">
        <v>3</v>
      </c>
      <c r="O1084" s="45">
        <v>0</v>
      </c>
      <c r="P1084" s="45">
        <v>80</v>
      </c>
      <c r="Q1084" s="45">
        <v>32</v>
      </c>
      <c r="R1084" s="45">
        <v>34</v>
      </c>
      <c r="S1084" s="45">
        <v>26</v>
      </c>
      <c r="T1084" s="48"/>
      <c r="U1084" s="49"/>
      <c r="V1084" s="45">
        <v>20</v>
      </c>
      <c r="W1084" s="50">
        <f t="shared" si="165"/>
        <v>2560</v>
      </c>
      <c r="X1084" s="51">
        <f t="shared" si="166"/>
        <v>0.71111111111111114</v>
      </c>
      <c r="Y1084" s="51">
        <f t="shared" si="167"/>
        <v>7.2888888888888888</v>
      </c>
      <c r="Z1084" s="51">
        <f t="shared" si="168"/>
        <v>1</v>
      </c>
      <c r="AA1084" s="52">
        <f t="shared" si="169"/>
        <v>8.8888888888888889E-3</v>
      </c>
    </row>
    <row r="1085" spans="2:27" x14ac:dyDescent="0.3">
      <c r="B1085" s="53">
        <v>92907</v>
      </c>
      <c r="C1085" s="54">
        <v>43414</v>
      </c>
      <c r="D1085" s="55">
        <f t="shared" si="163"/>
        <v>2018</v>
      </c>
      <c r="E1085" s="54" t="str">
        <f t="shared" si="160"/>
        <v>Q4-2018</v>
      </c>
      <c r="F1085" s="54" t="str">
        <f t="shared" si="161"/>
        <v>November</v>
      </c>
      <c r="G1085" s="55">
        <f t="shared" si="164"/>
        <v>45</v>
      </c>
      <c r="H1085" s="54" t="str">
        <f t="shared" si="162"/>
        <v>Saturday</v>
      </c>
      <c r="I1085" s="53">
        <v>1</v>
      </c>
      <c r="J1085" s="53">
        <v>86</v>
      </c>
      <c r="K1085" s="53">
        <v>6</v>
      </c>
      <c r="L1085" s="53">
        <v>30</v>
      </c>
      <c r="M1085" s="53">
        <v>4</v>
      </c>
      <c r="N1085" s="53">
        <v>3</v>
      </c>
      <c r="O1085" s="53">
        <v>0</v>
      </c>
      <c r="P1085" s="53">
        <v>79</v>
      </c>
      <c r="Q1085" s="53">
        <v>34</v>
      </c>
      <c r="R1085" s="53">
        <v>33</v>
      </c>
      <c r="S1085" s="53">
        <v>26</v>
      </c>
      <c r="T1085" s="56"/>
      <c r="U1085" s="57"/>
      <c r="V1085" s="53">
        <v>20</v>
      </c>
      <c r="W1085" s="58">
        <f t="shared" si="165"/>
        <v>2686</v>
      </c>
      <c r="X1085" s="59">
        <f t="shared" si="166"/>
        <v>0.74611111111111106</v>
      </c>
      <c r="Y1085" s="59">
        <f t="shared" si="167"/>
        <v>7.2538888888888886</v>
      </c>
      <c r="Z1085" s="59">
        <f t="shared" si="168"/>
        <v>1</v>
      </c>
      <c r="AA1085" s="60">
        <f t="shared" si="169"/>
        <v>9.4444444444444445E-3</v>
      </c>
    </row>
    <row r="1086" spans="2:27" x14ac:dyDescent="0.3">
      <c r="B1086" s="45">
        <v>92908</v>
      </c>
      <c r="C1086" s="46">
        <v>43416</v>
      </c>
      <c r="D1086" s="47">
        <f t="shared" si="163"/>
        <v>2018</v>
      </c>
      <c r="E1086" s="46" t="str">
        <f t="shared" si="160"/>
        <v>Q4-2018</v>
      </c>
      <c r="F1086" s="46" t="str">
        <f t="shared" si="161"/>
        <v>November</v>
      </c>
      <c r="G1086" s="47">
        <f t="shared" si="164"/>
        <v>46</v>
      </c>
      <c r="H1086" s="46" t="str">
        <f t="shared" si="162"/>
        <v>Monday</v>
      </c>
      <c r="I1086" s="45">
        <v>1</v>
      </c>
      <c r="J1086" s="45">
        <v>85</v>
      </c>
      <c r="K1086" s="45">
        <v>9</v>
      </c>
      <c r="L1086" s="45">
        <v>30</v>
      </c>
      <c r="M1086" s="45">
        <v>4</v>
      </c>
      <c r="N1086" s="45">
        <v>2</v>
      </c>
      <c r="O1086" s="45">
        <v>0</v>
      </c>
      <c r="P1086" s="45">
        <v>79</v>
      </c>
      <c r="Q1086" s="45">
        <v>31</v>
      </c>
      <c r="R1086" s="45">
        <v>34</v>
      </c>
      <c r="S1086" s="45">
        <v>25</v>
      </c>
      <c r="T1086" s="48"/>
      <c r="U1086" s="49"/>
      <c r="V1086" s="45">
        <v>20</v>
      </c>
      <c r="W1086" s="50">
        <f t="shared" si="165"/>
        <v>2449</v>
      </c>
      <c r="X1086" s="51">
        <f t="shared" si="166"/>
        <v>0.68027777777777776</v>
      </c>
      <c r="Y1086" s="51">
        <f t="shared" si="167"/>
        <v>7.3197222222222225</v>
      </c>
      <c r="Z1086" s="51">
        <f t="shared" si="168"/>
        <v>1</v>
      </c>
      <c r="AA1086" s="52">
        <f t="shared" si="169"/>
        <v>8.611111111111111E-3</v>
      </c>
    </row>
    <row r="1087" spans="2:27" x14ac:dyDescent="0.3">
      <c r="B1087" s="53">
        <v>92909</v>
      </c>
      <c r="C1087" s="54">
        <v>43416</v>
      </c>
      <c r="D1087" s="55">
        <f t="shared" si="163"/>
        <v>2018</v>
      </c>
      <c r="E1087" s="54" t="str">
        <f t="shared" si="160"/>
        <v>Q4-2018</v>
      </c>
      <c r="F1087" s="54" t="str">
        <f t="shared" si="161"/>
        <v>November</v>
      </c>
      <c r="G1087" s="55">
        <f t="shared" si="164"/>
        <v>46</v>
      </c>
      <c r="H1087" s="54" t="str">
        <f t="shared" si="162"/>
        <v>Monday</v>
      </c>
      <c r="I1087" s="53">
        <v>2</v>
      </c>
      <c r="J1087" s="53">
        <v>91</v>
      </c>
      <c r="K1087" s="53">
        <v>7</v>
      </c>
      <c r="L1087" s="53">
        <v>30</v>
      </c>
      <c r="M1087" s="53">
        <v>4</v>
      </c>
      <c r="N1087" s="53">
        <v>2</v>
      </c>
      <c r="O1087" s="53">
        <v>0</v>
      </c>
      <c r="P1087" s="53">
        <v>85</v>
      </c>
      <c r="Q1087" s="53">
        <v>31</v>
      </c>
      <c r="R1087" s="53">
        <v>34</v>
      </c>
      <c r="S1087" s="53">
        <v>26</v>
      </c>
      <c r="T1087" s="56"/>
      <c r="U1087" s="57"/>
      <c r="V1087" s="53">
        <v>25</v>
      </c>
      <c r="W1087" s="58">
        <f t="shared" si="165"/>
        <v>2635</v>
      </c>
      <c r="X1087" s="59">
        <f t="shared" si="166"/>
        <v>0.7319444444444444</v>
      </c>
      <c r="Y1087" s="59">
        <f t="shared" si="167"/>
        <v>7.2680555555555557</v>
      </c>
      <c r="Z1087" s="59">
        <f t="shared" si="168"/>
        <v>1</v>
      </c>
      <c r="AA1087" s="60">
        <f t="shared" si="169"/>
        <v>8.611111111111111E-3</v>
      </c>
    </row>
    <row r="1088" spans="2:27" x14ac:dyDescent="0.3">
      <c r="B1088" s="45">
        <v>92910</v>
      </c>
      <c r="C1088" s="46">
        <v>43417</v>
      </c>
      <c r="D1088" s="47">
        <f t="shared" si="163"/>
        <v>2018</v>
      </c>
      <c r="E1088" s="46" t="str">
        <f t="shared" si="160"/>
        <v>Q4-2018</v>
      </c>
      <c r="F1088" s="46" t="str">
        <f t="shared" si="161"/>
        <v>November</v>
      </c>
      <c r="G1088" s="47">
        <f t="shared" si="164"/>
        <v>46</v>
      </c>
      <c r="H1088" s="46" t="str">
        <f t="shared" si="162"/>
        <v>Tuesday</v>
      </c>
      <c r="I1088" s="45">
        <v>1</v>
      </c>
      <c r="J1088" s="45">
        <v>88</v>
      </c>
      <c r="K1088" s="45">
        <v>9</v>
      </c>
      <c r="L1088" s="45">
        <v>30</v>
      </c>
      <c r="M1088" s="45">
        <v>5</v>
      </c>
      <c r="N1088" s="45">
        <v>2</v>
      </c>
      <c r="O1088" s="45">
        <v>0</v>
      </c>
      <c r="P1088" s="45">
        <v>81</v>
      </c>
      <c r="Q1088" s="45">
        <v>31</v>
      </c>
      <c r="R1088" s="45">
        <v>35</v>
      </c>
      <c r="S1088" s="45">
        <v>26</v>
      </c>
      <c r="T1088" s="48"/>
      <c r="U1088" s="49"/>
      <c r="V1088" s="45">
        <v>20</v>
      </c>
      <c r="W1088" s="50">
        <f t="shared" si="165"/>
        <v>2511</v>
      </c>
      <c r="X1088" s="51">
        <f t="shared" si="166"/>
        <v>0.69750000000000001</v>
      </c>
      <c r="Y1088" s="51">
        <f t="shared" si="167"/>
        <v>7.3025000000000002</v>
      </c>
      <c r="Z1088" s="51">
        <f t="shared" si="168"/>
        <v>1</v>
      </c>
      <c r="AA1088" s="52">
        <f t="shared" si="169"/>
        <v>8.611111111111111E-3</v>
      </c>
    </row>
    <row r="1089" spans="2:27" x14ac:dyDescent="0.3">
      <c r="B1089" s="53">
        <v>92911</v>
      </c>
      <c r="C1089" s="54">
        <v>43417</v>
      </c>
      <c r="D1089" s="55">
        <f t="shared" si="163"/>
        <v>2018</v>
      </c>
      <c r="E1089" s="54" t="str">
        <f t="shared" si="160"/>
        <v>Q4-2018</v>
      </c>
      <c r="F1089" s="54" t="str">
        <f t="shared" si="161"/>
        <v>November</v>
      </c>
      <c r="G1089" s="55">
        <f t="shared" si="164"/>
        <v>46</v>
      </c>
      <c r="H1089" s="54" t="str">
        <f t="shared" si="162"/>
        <v>Tuesday</v>
      </c>
      <c r="I1089" s="53">
        <v>2</v>
      </c>
      <c r="J1089" s="53">
        <v>91</v>
      </c>
      <c r="K1089" s="53">
        <v>9</v>
      </c>
      <c r="L1089" s="53">
        <v>30</v>
      </c>
      <c r="M1089" s="53">
        <v>5</v>
      </c>
      <c r="N1089" s="53">
        <v>2</v>
      </c>
      <c r="O1089" s="53">
        <v>0</v>
      </c>
      <c r="P1089" s="53">
        <v>84</v>
      </c>
      <c r="Q1089" s="53">
        <v>30</v>
      </c>
      <c r="R1089" s="53">
        <v>35</v>
      </c>
      <c r="S1089" s="53">
        <v>26</v>
      </c>
      <c r="T1089" s="56"/>
      <c r="U1089" s="57"/>
      <c r="V1089" s="53">
        <v>23</v>
      </c>
      <c r="W1089" s="58">
        <f t="shared" si="165"/>
        <v>2520</v>
      </c>
      <c r="X1089" s="59">
        <f t="shared" si="166"/>
        <v>0.7</v>
      </c>
      <c r="Y1089" s="59">
        <f t="shared" si="167"/>
        <v>7.3</v>
      </c>
      <c r="Z1089" s="59">
        <f t="shared" si="168"/>
        <v>1</v>
      </c>
      <c r="AA1089" s="60">
        <f t="shared" si="169"/>
        <v>8.3333333333333332E-3</v>
      </c>
    </row>
    <row r="1090" spans="2:27" x14ac:dyDescent="0.3">
      <c r="B1090" s="45">
        <v>92912</v>
      </c>
      <c r="C1090" s="46">
        <v>43418</v>
      </c>
      <c r="D1090" s="47">
        <f t="shared" si="163"/>
        <v>2018</v>
      </c>
      <c r="E1090" s="46" t="str">
        <f t="shared" si="160"/>
        <v>Q4-2018</v>
      </c>
      <c r="F1090" s="46" t="str">
        <f t="shared" si="161"/>
        <v>November</v>
      </c>
      <c r="G1090" s="47">
        <f t="shared" si="164"/>
        <v>46</v>
      </c>
      <c r="H1090" s="46" t="str">
        <f t="shared" si="162"/>
        <v>Wednesday</v>
      </c>
      <c r="I1090" s="45">
        <v>1</v>
      </c>
      <c r="J1090" s="45">
        <v>88</v>
      </c>
      <c r="K1090" s="45">
        <v>8</v>
      </c>
      <c r="L1090" s="45">
        <v>30</v>
      </c>
      <c r="M1090" s="45">
        <v>5</v>
      </c>
      <c r="N1090" s="45">
        <v>3</v>
      </c>
      <c r="O1090" s="45">
        <v>0</v>
      </c>
      <c r="P1090" s="45">
        <v>80</v>
      </c>
      <c r="Q1090" s="45">
        <v>33</v>
      </c>
      <c r="R1090" s="45">
        <v>32</v>
      </c>
      <c r="S1090" s="45">
        <v>26</v>
      </c>
      <c r="T1090" s="48"/>
      <c r="U1090" s="49"/>
      <c r="V1090" s="45">
        <v>22</v>
      </c>
      <c r="W1090" s="50">
        <f t="shared" si="165"/>
        <v>2640</v>
      </c>
      <c r="X1090" s="51">
        <f t="shared" si="166"/>
        <v>0.73333333333333328</v>
      </c>
      <c r="Y1090" s="51">
        <f t="shared" si="167"/>
        <v>7.2666666666666666</v>
      </c>
      <c r="Z1090" s="51">
        <f t="shared" si="168"/>
        <v>1</v>
      </c>
      <c r="AA1090" s="52">
        <f t="shared" si="169"/>
        <v>9.1666666666666667E-3</v>
      </c>
    </row>
    <row r="1091" spans="2:27" x14ac:dyDescent="0.3">
      <c r="B1091" s="53">
        <v>92913</v>
      </c>
      <c r="C1091" s="54">
        <v>43418</v>
      </c>
      <c r="D1091" s="55">
        <f t="shared" si="163"/>
        <v>2018</v>
      </c>
      <c r="E1091" s="54" t="str">
        <f t="shared" si="160"/>
        <v>Q4-2018</v>
      </c>
      <c r="F1091" s="54" t="str">
        <f t="shared" si="161"/>
        <v>November</v>
      </c>
      <c r="G1091" s="55">
        <f t="shared" si="164"/>
        <v>46</v>
      </c>
      <c r="H1091" s="54" t="str">
        <f t="shared" si="162"/>
        <v>Wednesday</v>
      </c>
      <c r="I1091" s="53">
        <v>2</v>
      </c>
      <c r="J1091" s="53">
        <v>88</v>
      </c>
      <c r="K1091" s="53">
        <v>5</v>
      </c>
      <c r="L1091" s="53">
        <v>30</v>
      </c>
      <c r="M1091" s="53">
        <v>5</v>
      </c>
      <c r="N1091" s="53">
        <v>2</v>
      </c>
      <c r="O1091" s="53">
        <v>0</v>
      </c>
      <c r="P1091" s="53">
        <v>81</v>
      </c>
      <c r="Q1091" s="53">
        <v>33</v>
      </c>
      <c r="R1091" s="53">
        <v>35</v>
      </c>
      <c r="S1091" s="53">
        <v>24</v>
      </c>
      <c r="T1091" s="56"/>
      <c r="U1091" s="57"/>
      <c r="V1091" s="53">
        <v>22</v>
      </c>
      <c r="W1091" s="58">
        <f t="shared" si="165"/>
        <v>2673</v>
      </c>
      <c r="X1091" s="59">
        <f t="shared" si="166"/>
        <v>0.74250000000000005</v>
      </c>
      <c r="Y1091" s="59">
        <f t="shared" si="167"/>
        <v>7.2575000000000003</v>
      </c>
      <c r="Z1091" s="59">
        <f t="shared" si="168"/>
        <v>1</v>
      </c>
      <c r="AA1091" s="60">
        <f t="shared" si="169"/>
        <v>9.1666666666666667E-3</v>
      </c>
    </row>
    <row r="1092" spans="2:27" x14ac:dyDescent="0.3">
      <c r="B1092" s="45">
        <v>92914</v>
      </c>
      <c r="C1092" s="46">
        <v>43419</v>
      </c>
      <c r="D1092" s="47">
        <f t="shared" si="163"/>
        <v>2018</v>
      </c>
      <c r="E1092" s="46" t="str">
        <f t="shared" si="160"/>
        <v>Q4-2018</v>
      </c>
      <c r="F1092" s="46" t="str">
        <f t="shared" si="161"/>
        <v>November</v>
      </c>
      <c r="G1092" s="47">
        <f t="shared" si="164"/>
        <v>46</v>
      </c>
      <c r="H1092" s="46" t="str">
        <f t="shared" si="162"/>
        <v>Thursday</v>
      </c>
      <c r="I1092" s="45">
        <v>1</v>
      </c>
      <c r="J1092" s="45">
        <v>92</v>
      </c>
      <c r="K1092" s="45">
        <v>6</v>
      </c>
      <c r="L1092" s="45">
        <v>30</v>
      </c>
      <c r="M1092" s="45">
        <v>5</v>
      </c>
      <c r="N1092" s="45">
        <v>2</v>
      </c>
      <c r="O1092" s="45">
        <v>0</v>
      </c>
      <c r="P1092" s="45">
        <v>85</v>
      </c>
      <c r="Q1092" s="45">
        <v>34</v>
      </c>
      <c r="R1092" s="45">
        <v>34</v>
      </c>
      <c r="S1092" s="45">
        <v>27</v>
      </c>
      <c r="T1092" s="48"/>
      <c r="U1092" s="49"/>
      <c r="V1092" s="45">
        <v>24</v>
      </c>
      <c r="W1092" s="50">
        <f t="shared" si="165"/>
        <v>2890</v>
      </c>
      <c r="X1092" s="51">
        <f t="shared" si="166"/>
        <v>0.80277777777777781</v>
      </c>
      <c r="Y1092" s="51">
        <f t="shared" si="167"/>
        <v>7.197222222222222</v>
      </c>
      <c r="Z1092" s="51">
        <f t="shared" si="168"/>
        <v>1</v>
      </c>
      <c r="AA1092" s="52">
        <f t="shared" si="169"/>
        <v>9.4444444444444445E-3</v>
      </c>
    </row>
    <row r="1093" spans="2:27" x14ac:dyDescent="0.3">
      <c r="B1093" s="53">
        <v>92915</v>
      </c>
      <c r="C1093" s="54">
        <v>43419</v>
      </c>
      <c r="D1093" s="55">
        <f t="shared" si="163"/>
        <v>2018</v>
      </c>
      <c r="E1093" s="54" t="str">
        <f t="shared" si="160"/>
        <v>Q4-2018</v>
      </c>
      <c r="F1093" s="54" t="str">
        <f t="shared" si="161"/>
        <v>November</v>
      </c>
      <c r="G1093" s="55">
        <f t="shared" si="164"/>
        <v>46</v>
      </c>
      <c r="H1093" s="54" t="str">
        <f t="shared" si="162"/>
        <v>Thursday</v>
      </c>
      <c r="I1093" s="53">
        <v>2</v>
      </c>
      <c r="J1093" s="53">
        <v>91</v>
      </c>
      <c r="K1093" s="53">
        <v>8</v>
      </c>
      <c r="L1093" s="53">
        <v>30</v>
      </c>
      <c r="M1093" s="53">
        <v>5</v>
      </c>
      <c r="N1093" s="53">
        <v>3</v>
      </c>
      <c r="O1093" s="53">
        <v>0</v>
      </c>
      <c r="P1093" s="53">
        <v>83</v>
      </c>
      <c r="Q1093" s="53">
        <v>30</v>
      </c>
      <c r="R1093" s="53">
        <v>34</v>
      </c>
      <c r="S1093" s="53">
        <v>25</v>
      </c>
      <c r="T1093" s="56"/>
      <c r="U1093" s="57"/>
      <c r="V1093" s="53">
        <v>24</v>
      </c>
      <c r="W1093" s="58">
        <f t="shared" si="165"/>
        <v>2490</v>
      </c>
      <c r="X1093" s="59">
        <f t="shared" si="166"/>
        <v>0.69166666666666665</v>
      </c>
      <c r="Y1093" s="59">
        <f t="shared" si="167"/>
        <v>7.3083333333333336</v>
      </c>
      <c r="Z1093" s="59">
        <f t="shared" si="168"/>
        <v>1</v>
      </c>
      <c r="AA1093" s="60">
        <f t="shared" si="169"/>
        <v>8.3333333333333332E-3</v>
      </c>
    </row>
    <row r="1094" spans="2:27" x14ac:dyDescent="0.3">
      <c r="B1094" s="45">
        <v>92916</v>
      </c>
      <c r="C1094" s="46">
        <v>43420</v>
      </c>
      <c r="D1094" s="47">
        <f t="shared" si="163"/>
        <v>2018</v>
      </c>
      <c r="E1094" s="46" t="str">
        <f t="shared" si="160"/>
        <v>Q4-2018</v>
      </c>
      <c r="F1094" s="46" t="str">
        <f t="shared" si="161"/>
        <v>November</v>
      </c>
      <c r="G1094" s="47">
        <f t="shared" si="164"/>
        <v>46</v>
      </c>
      <c r="H1094" s="46" t="str">
        <f t="shared" si="162"/>
        <v>Friday</v>
      </c>
      <c r="I1094" s="45">
        <v>1</v>
      </c>
      <c r="J1094" s="45">
        <v>87</v>
      </c>
      <c r="K1094" s="45">
        <v>6</v>
      </c>
      <c r="L1094" s="45">
        <v>30</v>
      </c>
      <c r="M1094" s="45">
        <v>4</v>
      </c>
      <c r="N1094" s="45">
        <v>2</v>
      </c>
      <c r="O1094" s="45">
        <v>0</v>
      </c>
      <c r="P1094" s="45">
        <v>81</v>
      </c>
      <c r="Q1094" s="45">
        <v>31</v>
      </c>
      <c r="R1094" s="45">
        <v>33</v>
      </c>
      <c r="S1094" s="45">
        <v>25</v>
      </c>
      <c r="T1094" s="48"/>
      <c r="U1094" s="49"/>
      <c r="V1094" s="45">
        <v>23</v>
      </c>
      <c r="W1094" s="50">
        <f t="shared" si="165"/>
        <v>2511</v>
      </c>
      <c r="X1094" s="51">
        <f t="shared" si="166"/>
        <v>0.69750000000000001</v>
      </c>
      <c r="Y1094" s="51">
        <f t="shared" si="167"/>
        <v>7.3025000000000002</v>
      </c>
      <c r="Z1094" s="51">
        <f t="shared" si="168"/>
        <v>1</v>
      </c>
      <c r="AA1094" s="52">
        <f t="shared" si="169"/>
        <v>8.611111111111111E-3</v>
      </c>
    </row>
    <row r="1095" spans="2:27" x14ac:dyDescent="0.3">
      <c r="B1095" s="53">
        <v>92917</v>
      </c>
      <c r="C1095" s="54">
        <v>43420</v>
      </c>
      <c r="D1095" s="55">
        <f t="shared" si="163"/>
        <v>2018</v>
      </c>
      <c r="E1095" s="54" t="str">
        <f t="shared" si="160"/>
        <v>Q4-2018</v>
      </c>
      <c r="F1095" s="54" t="str">
        <f t="shared" si="161"/>
        <v>November</v>
      </c>
      <c r="G1095" s="55">
        <f t="shared" si="164"/>
        <v>46</v>
      </c>
      <c r="H1095" s="54" t="str">
        <f t="shared" si="162"/>
        <v>Friday</v>
      </c>
      <c r="I1095" s="53">
        <v>2</v>
      </c>
      <c r="J1095" s="53">
        <v>89</v>
      </c>
      <c r="K1095" s="53">
        <v>9</v>
      </c>
      <c r="L1095" s="53">
        <v>30</v>
      </c>
      <c r="M1095" s="53">
        <v>4</v>
      </c>
      <c r="N1095" s="53">
        <v>3</v>
      </c>
      <c r="O1095" s="53">
        <v>0</v>
      </c>
      <c r="P1095" s="53">
        <v>82</v>
      </c>
      <c r="Q1095" s="53">
        <v>35</v>
      </c>
      <c r="R1095" s="53">
        <v>33</v>
      </c>
      <c r="S1095" s="53">
        <v>26</v>
      </c>
      <c r="T1095" s="56"/>
      <c r="U1095" s="57"/>
      <c r="V1095" s="53">
        <v>23</v>
      </c>
      <c r="W1095" s="58">
        <f t="shared" si="165"/>
        <v>2870</v>
      </c>
      <c r="X1095" s="59">
        <f t="shared" si="166"/>
        <v>0.79722222222222228</v>
      </c>
      <c r="Y1095" s="59">
        <f t="shared" si="167"/>
        <v>7.2027777777777775</v>
      </c>
      <c r="Z1095" s="59">
        <f t="shared" si="168"/>
        <v>1</v>
      </c>
      <c r="AA1095" s="60">
        <f t="shared" si="169"/>
        <v>9.7222222222222224E-3</v>
      </c>
    </row>
    <row r="1096" spans="2:27" x14ac:dyDescent="0.3">
      <c r="B1096" s="45">
        <v>92918</v>
      </c>
      <c r="C1096" s="46">
        <v>43421</v>
      </c>
      <c r="D1096" s="47">
        <f t="shared" si="163"/>
        <v>2018</v>
      </c>
      <c r="E1096" s="46" t="str">
        <f t="shared" si="160"/>
        <v>Q4-2018</v>
      </c>
      <c r="F1096" s="46" t="str">
        <f t="shared" si="161"/>
        <v>November</v>
      </c>
      <c r="G1096" s="47">
        <f t="shared" si="164"/>
        <v>46</v>
      </c>
      <c r="H1096" s="46" t="str">
        <f t="shared" si="162"/>
        <v>Saturday</v>
      </c>
      <c r="I1096" s="45">
        <v>1</v>
      </c>
      <c r="J1096" s="45">
        <v>91</v>
      </c>
      <c r="K1096" s="45">
        <v>7</v>
      </c>
      <c r="L1096" s="45">
        <v>30</v>
      </c>
      <c r="M1096" s="45">
        <v>5</v>
      </c>
      <c r="N1096" s="45">
        <v>3</v>
      </c>
      <c r="O1096" s="45">
        <v>0</v>
      </c>
      <c r="P1096" s="45">
        <v>83</v>
      </c>
      <c r="Q1096" s="45">
        <v>32</v>
      </c>
      <c r="R1096" s="45">
        <v>35</v>
      </c>
      <c r="S1096" s="45">
        <v>26</v>
      </c>
      <c r="T1096" s="48"/>
      <c r="U1096" s="49"/>
      <c r="V1096" s="45">
        <v>22</v>
      </c>
      <c r="W1096" s="50">
        <f t="shared" si="165"/>
        <v>2656</v>
      </c>
      <c r="X1096" s="51">
        <f t="shared" si="166"/>
        <v>0.73777777777777775</v>
      </c>
      <c r="Y1096" s="51">
        <f t="shared" si="167"/>
        <v>7.2622222222222224</v>
      </c>
      <c r="Z1096" s="51">
        <f t="shared" si="168"/>
        <v>1</v>
      </c>
      <c r="AA1096" s="52">
        <f t="shared" si="169"/>
        <v>8.8888888888888889E-3</v>
      </c>
    </row>
    <row r="1097" spans="2:27" x14ac:dyDescent="0.3">
      <c r="B1097" s="53">
        <v>92919</v>
      </c>
      <c r="C1097" s="54">
        <v>43423</v>
      </c>
      <c r="D1097" s="55">
        <f t="shared" si="163"/>
        <v>2018</v>
      </c>
      <c r="E1097" s="54" t="str">
        <f t="shared" si="160"/>
        <v>Q4-2018</v>
      </c>
      <c r="F1097" s="54" t="str">
        <f t="shared" si="161"/>
        <v>November</v>
      </c>
      <c r="G1097" s="55">
        <f t="shared" si="164"/>
        <v>47</v>
      </c>
      <c r="H1097" s="54" t="str">
        <f t="shared" si="162"/>
        <v>Monday</v>
      </c>
      <c r="I1097" s="53">
        <v>1</v>
      </c>
      <c r="J1097" s="53">
        <v>91</v>
      </c>
      <c r="K1097" s="53">
        <v>7</v>
      </c>
      <c r="L1097" s="53">
        <v>30</v>
      </c>
      <c r="M1097" s="53">
        <v>4</v>
      </c>
      <c r="N1097" s="53">
        <v>2</v>
      </c>
      <c r="O1097" s="53">
        <v>0</v>
      </c>
      <c r="P1097" s="53">
        <v>85</v>
      </c>
      <c r="Q1097" s="53">
        <v>34</v>
      </c>
      <c r="R1097" s="53">
        <v>34</v>
      </c>
      <c r="S1097" s="53">
        <v>27</v>
      </c>
      <c r="T1097" s="56"/>
      <c r="U1097" s="57"/>
      <c r="V1097" s="53">
        <v>24</v>
      </c>
      <c r="W1097" s="58">
        <f t="shared" si="165"/>
        <v>2890</v>
      </c>
      <c r="X1097" s="59">
        <f t="shared" si="166"/>
        <v>0.80277777777777781</v>
      </c>
      <c r="Y1097" s="59">
        <f t="shared" si="167"/>
        <v>7.197222222222222</v>
      </c>
      <c r="Z1097" s="59">
        <f t="shared" si="168"/>
        <v>1</v>
      </c>
      <c r="AA1097" s="60">
        <f t="shared" si="169"/>
        <v>9.4444444444444445E-3</v>
      </c>
    </row>
    <row r="1098" spans="2:27" x14ac:dyDescent="0.3">
      <c r="B1098" s="45">
        <v>92920</v>
      </c>
      <c r="C1098" s="46">
        <v>43423</v>
      </c>
      <c r="D1098" s="47">
        <f t="shared" si="163"/>
        <v>2018</v>
      </c>
      <c r="E1098" s="46" t="str">
        <f t="shared" si="160"/>
        <v>Q4-2018</v>
      </c>
      <c r="F1098" s="46" t="str">
        <f t="shared" si="161"/>
        <v>November</v>
      </c>
      <c r="G1098" s="47">
        <f t="shared" si="164"/>
        <v>47</v>
      </c>
      <c r="H1098" s="46" t="str">
        <f t="shared" si="162"/>
        <v>Monday</v>
      </c>
      <c r="I1098" s="45">
        <v>2</v>
      </c>
      <c r="J1098" s="45">
        <v>89</v>
      </c>
      <c r="K1098" s="45">
        <v>8</v>
      </c>
      <c r="L1098" s="45">
        <v>30</v>
      </c>
      <c r="M1098" s="45">
        <v>4</v>
      </c>
      <c r="N1098" s="45">
        <v>3</v>
      </c>
      <c r="O1098" s="45">
        <v>0</v>
      </c>
      <c r="P1098" s="45">
        <v>82</v>
      </c>
      <c r="Q1098" s="45">
        <v>34</v>
      </c>
      <c r="R1098" s="45">
        <v>35</v>
      </c>
      <c r="S1098" s="45">
        <v>25</v>
      </c>
      <c r="T1098" s="48"/>
      <c r="U1098" s="49"/>
      <c r="V1098" s="45">
        <v>22</v>
      </c>
      <c r="W1098" s="50">
        <f t="shared" si="165"/>
        <v>2788</v>
      </c>
      <c r="X1098" s="51">
        <f t="shared" si="166"/>
        <v>0.77444444444444449</v>
      </c>
      <c r="Y1098" s="51">
        <f t="shared" si="167"/>
        <v>7.2255555555555553</v>
      </c>
      <c r="Z1098" s="51">
        <f t="shared" si="168"/>
        <v>1</v>
      </c>
      <c r="AA1098" s="52">
        <f t="shared" si="169"/>
        <v>9.4444444444444445E-3</v>
      </c>
    </row>
    <row r="1099" spans="2:27" x14ac:dyDescent="0.3">
      <c r="B1099" s="53">
        <v>92921</v>
      </c>
      <c r="C1099" s="54">
        <v>43424</v>
      </c>
      <c r="D1099" s="55">
        <f t="shared" si="163"/>
        <v>2018</v>
      </c>
      <c r="E1099" s="54" t="str">
        <f t="shared" si="160"/>
        <v>Q4-2018</v>
      </c>
      <c r="F1099" s="54" t="str">
        <f t="shared" si="161"/>
        <v>November</v>
      </c>
      <c r="G1099" s="55">
        <f t="shared" si="164"/>
        <v>47</v>
      </c>
      <c r="H1099" s="54" t="str">
        <f t="shared" si="162"/>
        <v>Tuesday</v>
      </c>
      <c r="I1099" s="53">
        <v>1</v>
      </c>
      <c r="J1099" s="53">
        <v>88</v>
      </c>
      <c r="K1099" s="53">
        <v>5</v>
      </c>
      <c r="L1099" s="53">
        <v>30</v>
      </c>
      <c r="M1099" s="53">
        <v>4</v>
      </c>
      <c r="N1099" s="53">
        <v>3</v>
      </c>
      <c r="O1099" s="53">
        <v>0</v>
      </c>
      <c r="P1099" s="53">
        <v>81</v>
      </c>
      <c r="Q1099" s="53">
        <v>33</v>
      </c>
      <c r="R1099" s="53">
        <v>34</v>
      </c>
      <c r="S1099" s="53">
        <v>25</v>
      </c>
      <c r="T1099" s="56"/>
      <c r="U1099" s="57"/>
      <c r="V1099" s="53">
        <v>22</v>
      </c>
      <c r="W1099" s="58">
        <f t="shared" si="165"/>
        <v>2673</v>
      </c>
      <c r="X1099" s="59">
        <f t="shared" si="166"/>
        <v>0.74250000000000005</v>
      </c>
      <c r="Y1099" s="59">
        <f t="shared" si="167"/>
        <v>7.2575000000000003</v>
      </c>
      <c r="Z1099" s="59">
        <f t="shared" si="168"/>
        <v>1</v>
      </c>
      <c r="AA1099" s="60">
        <f t="shared" si="169"/>
        <v>9.1666666666666667E-3</v>
      </c>
    </row>
    <row r="1100" spans="2:27" x14ac:dyDescent="0.3">
      <c r="B1100" s="45">
        <v>92922</v>
      </c>
      <c r="C1100" s="46">
        <v>43424</v>
      </c>
      <c r="D1100" s="47">
        <f t="shared" si="163"/>
        <v>2018</v>
      </c>
      <c r="E1100" s="46" t="str">
        <f t="shared" si="160"/>
        <v>Q4-2018</v>
      </c>
      <c r="F1100" s="46" t="str">
        <f t="shared" si="161"/>
        <v>November</v>
      </c>
      <c r="G1100" s="47">
        <f t="shared" si="164"/>
        <v>47</v>
      </c>
      <c r="H1100" s="46" t="str">
        <f t="shared" si="162"/>
        <v>Tuesday</v>
      </c>
      <c r="I1100" s="45">
        <v>2</v>
      </c>
      <c r="J1100" s="45">
        <v>90</v>
      </c>
      <c r="K1100" s="45">
        <v>7</v>
      </c>
      <c r="L1100" s="45">
        <v>30</v>
      </c>
      <c r="M1100" s="45">
        <v>5</v>
      </c>
      <c r="N1100" s="45">
        <v>3</v>
      </c>
      <c r="O1100" s="45">
        <v>0</v>
      </c>
      <c r="P1100" s="45">
        <v>82</v>
      </c>
      <c r="Q1100" s="45">
        <v>33</v>
      </c>
      <c r="R1100" s="45">
        <v>34</v>
      </c>
      <c r="S1100" s="45">
        <v>26</v>
      </c>
      <c r="T1100" s="48"/>
      <c r="U1100" s="49"/>
      <c r="V1100" s="45">
        <v>22</v>
      </c>
      <c r="W1100" s="50">
        <f t="shared" si="165"/>
        <v>2706</v>
      </c>
      <c r="X1100" s="51">
        <f t="shared" si="166"/>
        <v>0.75166666666666671</v>
      </c>
      <c r="Y1100" s="51">
        <f t="shared" si="167"/>
        <v>7.2483333333333331</v>
      </c>
      <c r="Z1100" s="51">
        <f t="shared" si="168"/>
        <v>1</v>
      </c>
      <c r="AA1100" s="52">
        <f t="shared" si="169"/>
        <v>9.1666666666666667E-3</v>
      </c>
    </row>
    <row r="1101" spans="2:27" x14ac:dyDescent="0.3">
      <c r="B1101" s="53">
        <v>92923</v>
      </c>
      <c r="C1101" s="54">
        <v>43425</v>
      </c>
      <c r="D1101" s="55">
        <f t="shared" si="163"/>
        <v>2018</v>
      </c>
      <c r="E1101" s="54" t="str">
        <f t="shared" si="160"/>
        <v>Q4-2018</v>
      </c>
      <c r="F1101" s="54" t="str">
        <f t="shared" si="161"/>
        <v>November</v>
      </c>
      <c r="G1101" s="55">
        <f t="shared" si="164"/>
        <v>47</v>
      </c>
      <c r="H1101" s="54" t="str">
        <f t="shared" si="162"/>
        <v>Wednesday</v>
      </c>
      <c r="I1101" s="53">
        <v>1</v>
      </c>
      <c r="J1101" s="53">
        <v>89</v>
      </c>
      <c r="K1101" s="53">
        <v>8</v>
      </c>
      <c r="L1101" s="53">
        <v>30</v>
      </c>
      <c r="M1101" s="53">
        <v>5</v>
      </c>
      <c r="N1101" s="53">
        <v>2</v>
      </c>
      <c r="O1101" s="53">
        <v>0</v>
      </c>
      <c r="P1101" s="53">
        <v>82</v>
      </c>
      <c r="Q1101" s="53">
        <v>35</v>
      </c>
      <c r="R1101" s="53">
        <v>33</v>
      </c>
      <c r="S1101" s="53">
        <v>26</v>
      </c>
      <c r="T1101" s="56"/>
      <c r="U1101" s="57"/>
      <c r="V1101" s="53">
        <v>23</v>
      </c>
      <c r="W1101" s="58">
        <f t="shared" si="165"/>
        <v>2870</v>
      </c>
      <c r="X1101" s="59">
        <f t="shared" si="166"/>
        <v>0.79722222222222228</v>
      </c>
      <c r="Y1101" s="59">
        <f t="shared" si="167"/>
        <v>7.2027777777777775</v>
      </c>
      <c r="Z1101" s="59">
        <f t="shared" si="168"/>
        <v>1</v>
      </c>
      <c r="AA1101" s="60">
        <f t="shared" si="169"/>
        <v>9.7222222222222224E-3</v>
      </c>
    </row>
    <row r="1102" spans="2:27" x14ac:dyDescent="0.3">
      <c r="B1102" s="45">
        <v>92924</v>
      </c>
      <c r="C1102" s="46">
        <v>43425</v>
      </c>
      <c r="D1102" s="47">
        <f t="shared" si="163"/>
        <v>2018</v>
      </c>
      <c r="E1102" s="46" t="str">
        <f t="shared" si="160"/>
        <v>Q4-2018</v>
      </c>
      <c r="F1102" s="46" t="str">
        <f t="shared" si="161"/>
        <v>November</v>
      </c>
      <c r="G1102" s="47">
        <f t="shared" si="164"/>
        <v>47</v>
      </c>
      <c r="H1102" s="46" t="str">
        <f t="shared" si="162"/>
        <v>Wednesday</v>
      </c>
      <c r="I1102" s="45">
        <v>2</v>
      </c>
      <c r="J1102" s="45">
        <v>90</v>
      </c>
      <c r="K1102" s="45">
        <v>5</v>
      </c>
      <c r="L1102" s="45">
        <v>30</v>
      </c>
      <c r="M1102" s="45">
        <v>4</v>
      </c>
      <c r="N1102" s="45">
        <v>2</v>
      </c>
      <c r="O1102" s="45">
        <v>0</v>
      </c>
      <c r="P1102" s="45">
        <v>84</v>
      </c>
      <c r="Q1102" s="45">
        <v>30</v>
      </c>
      <c r="R1102" s="45">
        <v>35</v>
      </c>
      <c r="S1102" s="45">
        <v>24</v>
      </c>
      <c r="T1102" s="48"/>
      <c r="U1102" s="49"/>
      <c r="V1102" s="45">
        <v>25</v>
      </c>
      <c r="W1102" s="50">
        <f t="shared" si="165"/>
        <v>2520</v>
      </c>
      <c r="X1102" s="51">
        <f t="shared" si="166"/>
        <v>0.7</v>
      </c>
      <c r="Y1102" s="51">
        <f t="shared" si="167"/>
        <v>7.3</v>
      </c>
      <c r="Z1102" s="51">
        <f t="shared" si="168"/>
        <v>1</v>
      </c>
      <c r="AA1102" s="52">
        <f t="shared" si="169"/>
        <v>8.3333333333333332E-3</v>
      </c>
    </row>
    <row r="1103" spans="2:27" x14ac:dyDescent="0.3">
      <c r="B1103" s="53">
        <v>92925</v>
      </c>
      <c r="C1103" s="54">
        <v>43426</v>
      </c>
      <c r="D1103" s="55">
        <f t="shared" si="163"/>
        <v>2018</v>
      </c>
      <c r="E1103" s="54" t="str">
        <f t="shared" si="160"/>
        <v>Q4-2018</v>
      </c>
      <c r="F1103" s="54" t="str">
        <f t="shared" si="161"/>
        <v>November</v>
      </c>
      <c r="G1103" s="55">
        <f t="shared" si="164"/>
        <v>47</v>
      </c>
      <c r="H1103" s="54" t="str">
        <f t="shared" si="162"/>
        <v>Thursday</v>
      </c>
      <c r="I1103" s="53">
        <v>1</v>
      </c>
      <c r="J1103" s="53">
        <v>88</v>
      </c>
      <c r="K1103" s="53">
        <v>6</v>
      </c>
      <c r="L1103" s="53">
        <v>30</v>
      </c>
      <c r="M1103" s="53">
        <v>4</v>
      </c>
      <c r="N1103" s="53">
        <v>3</v>
      </c>
      <c r="O1103" s="53">
        <v>0</v>
      </c>
      <c r="P1103" s="53">
        <v>81</v>
      </c>
      <c r="Q1103" s="53">
        <v>35</v>
      </c>
      <c r="R1103" s="53">
        <v>33</v>
      </c>
      <c r="S1103" s="53">
        <v>27</v>
      </c>
      <c r="T1103" s="56"/>
      <c r="U1103" s="57"/>
      <c r="V1103" s="53">
        <v>21</v>
      </c>
      <c r="W1103" s="58">
        <f t="shared" si="165"/>
        <v>2835</v>
      </c>
      <c r="X1103" s="59">
        <f t="shared" si="166"/>
        <v>0.78749999999999998</v>
      </c>
      <c r="Y1103" s="59">
        <f t="shared" si="167"/>
        <v>7.2125000000000004</v>
      </c>
      <c r="Z1103" s="59">
        <f t="shared" si="168"/>
        <v>1</v>
      </c>
      <c r="AA1103" s="60">
        <f t="shared" si="169"/>
        <v>9.7222222222222224E-3</v>
      </c>
    </row>
    <row r="1104" spans="2:27" x14ac:dyDescent="0.3">
      <c r="B1104" s="45">
        <v>92926</v>
      </c>
      <c r="C1104" s="46">
        <v>43426</v>
      </c>
      <c r="D1104" s="47">
        <f t="shared" si="163"/>
        <v>2018</v>
      </c>
      <c r="E1104" s="46" t="str">
        <f t="shared" si="160"/>
        <v>Q4-2018</v>
      </c>
      <c r="F1104" s="46" t="str">
        <f t="shared" si="161"/>
        <v>November</v>
      </c>
      <c r="G1104" s="47">
        <f t="shared" si="164"/>
        <v>47</v>
      </c>
      <c r="H1104" s="46" t="str">
        <f t="shared" si="162"/>
        <v>Thursday</v>
      </c>
      <c r="I1104" s="45">
        <v>2</v>
      </c>
      <c r="J1104" s="45">
        <v>87</v>
      </c>
      <c r="K1104" s="45">
        <v>8</v>
      </c>
      <c r="L1104" s="45">
        <v>30</v>
      </c>
      <c r="M1104" s="45">
        <v>4</v>
      </c>
      <c r="N1104" s="45">
        <v>2</v>
      </c>
      <c r="O1104" s="45">
        <v>0</v>
      </c>
      <c r="P1104" s="45">
        <v>81</v>
      </c>
      <c r="Q1104" s="45">
        <v>32</v>
      </c>
      <c r="R1104" s="45">
        <v>34</v>
      </c>
      <c r="S1104" s="45">
        <v>25</v>
      </c>
      <c r="T1104" s="48"/>
      <c r="U1104" s="49"/>
      <c r="V1104" s="45">
        <v>22</v>
      </c>
      <c r="W1104" s="50">
        <f t="shared" si="165"/>
        <v>2592</v>
      </c>
      <c r="X1104" s="51">
        <f t="shared" si="166"/>
        <v>0.72</v>
      </c>
      <c r="Y1104" s="51">
        <f t="shared" si="167"/>
        <v>7.28</v>
      </c>
      <c r="Z1104" s="51">
        <f t="shared" si="168"/>
        <v>1</v>
      </c>
      <c r="AA1104" s="52">
        <f t="shared" si="169"/>
        <v>8.8888888888888889E-3</v>
      </c>
    </row>
    <row r="1105" spans="2:27" x14ac:dyDescent="0.3">
      <c r="B1105" s="53">
        <v>92927</v>
      </c>
      <c r="C1105" s="54">
        <v>43427</v>
      </c>
      <c r="D1105" s="55">
        <f t="shared" si="163"/>
        <v>2018</v>
      </c>
      <c r="E1105" s="54" t="str">
        <f t="shared" si="160"/>
        <v>Q4-2018</v>
      </c>
      <c r="F1105" s="54" t="str">
        <f t="shared" si="161"/>
        <v>November</v>
      </c>
      <c r="G1105" s="55">
        <f t="shared" si="164"/>
        <v>47</v>
      </c>
      <c r="H1105" s="54" t="str">
        <f t="shared" si="162"/>
        <v>Friday</v>
      </c>
      <c r="I1105" s="53">
        <v>1</v>
      </c>
      <c r="J1105" s="53">
        <v>88</v>
      </c>
      <c r="K1105" s="53">
        <v>6</v>
      </c>
      <c r="L1105" s="53">
        <v>30</v>
      </c>
      <c r="M1105" s="53">
        <v>4</v>
      </c>
      <c r="N1105" s="53">
        <v>3</v>
      </c>
      <c r="O1105" s="53">
        <v>0</v>
      </c>
      <c r="P1105" s="53">
        <v>81</v>
      </c>
      <c r="Q1105" s="53">
        <v>30</v>
      </c>
      <c r="R1105" s="53">
        <v>33</v>
      </c>
      <c r="S1105" s="53">
        <v>27</v>
      </c>
      <c r="T1105" s="56"/>
      <c r="U1105" s="57"/>
      <c r="V1105" s="53">
        <v>21</v>
      </c>
      <c r="W1105" s="58">
        <f t="shared" si="165"/>
        <v>2430</v>
      </c>
      <c r="X1105" s="59">
        <f t="shared" si="166"/>
        <v>0.67500000000000004</v>
      </c>
      <c r="Y1105" s="59">
        <f t="shared" si="167"/>
        <v>7.3250000000000002</v>
      </c>
      <c r="Z1105" s="59">
        <f t="shared" si="168"/>
        <v>1</v>
      </c>
      <c r="AA1105" s="60">
        <f t="shared" si="169"/>
        <v>8.3333333333333332E-3</v>
      </c>
    </row>
    <row r="1106" spans="2:27" x14ac:dyDescent="0.3">
      <c r="B1106" s="45">
        <v>92928</v>
      </c>
      <c r="C1106" s="46">
        <v>43427</v>
      </c>
      <c r="D1106" s="47">
        <f t="shared" si="163"/>
        <v>2018</v>
      </c>
      <c r="E1106" s="46" t="str">
        <f t="shared" si="160"/>
        <v>Q4-2018</v>
      </c>
      <c r="F1106" s="46" t="str">
        <f t="shared" si="161"/>
        <v>November</v>
      </c>
      <c r="G1106" s="47">
        <f t="shared" si="164"/>
        <v>47</v>
      </c>
      <c r="H1106" s="46" t="str">
        <f t="shared" si="162"/>
        <v>Friday</v>
      </c>
      <c r="I1106" s="45">
        <v>2</v>
      </c>
      <c r="J1106" s="45">
        <v>87</v>
      </c>
      <c r="K1106" s="45">
        <v>8</v>
      </c>
      <c r="L1106" s="45">
        <v>30</v>
      </c>
      <c r="M1106" s="45">
        <v>5</v>
      </c>
      <c r="N1106" s="45">
        <v>3</v>
      </c>
      <c r="O1106" s="45">
        <v>0</v>
      </c>
      <c r="P1106" s="45">
        <v>79</v>
      </c>
      <c r="Q1106" s="45">
        <v>32</v>
      </c>
      <c r="R1106" s="45">
        <v>33</v>
      </c>
      <c r="S1106" s="45">
        <v>25</v>
      </c>
      <c r="T1106" s="48"/>
      <c r="U1106" s="49"/>
      <c r="V1106" s="45">
        <v>21</v>
      </c>
      <c r="W1106" s="50">
        <f t="shared" si="165"/>
        <v>2528</v>
      </c>
      <c r="X1106" s="51">
        <f t="shared" si="166"/>
        <v>0.70222222222222219</v>
      </c>
      <c r="Y1106" s="51">
        <f t="shared" si="167"/>
        <v>7.2977777777777781</v>
      </c>
      <c r="Z1106" s="51">
        <f t="shared" si="168"/>
        <v>1</v>
      </c>
      <c r="AA1106" s="52">
        <f t="shared" si="169"/>
        <v>8.8888888888888889E-3</v>
      </c>
    </row>
    <row r="1107" spans="2:27" x14ac:dyDescent="0.3">
      <c r="B1107" s="53">
        <v>92929</v>
      </c>
      <c r="C1107" s="54">
        <v>43428</v>
      </c>
      <c r="D1107" s="55">
        <f t="shared" si="163"/>
        <v>2018</v>
      </c>
      <c r="E1107" s="54" t="str">
        <f t="shared" ref="E1107:E1170" si="170">"Q" &amp;ROUNDUP(MONTH(C1107)/3,0) &amp; "-" &amp; YEAR(C1107)</f>
        <v>Q4-2018</v>
      </c>
      <c r="F1107" s="54" t="str">
        <f t="shared" ref="F1107:F1170" si="171">TEXT(C1107,"mmmm")</f>
        <v>November</v>
      </c>
      <c r="G1107" s="55">
        <f t="shared" si="164"/>
        <v>47</v>
      </c>
      <c r="H1107" s="54" t="str">
        <f t="shared" ref="H1107:H1170" si="172">TEXT(C1107,"dddd")</f>
        <v>Saturday</v>
      </c>
      <c r="I1107" s="53">
        <v>1</v>
      </c>
      <c r="J1107" s="53">
        <v>88</v>
      </c>
      <c r="K1107" s="53">
        <v>6</v>
      </c>
      <c r="L1107" s="53">
        <v>30</v>
      </c>
      <c r="M1107" s="53">
        <v>4</v>
      </c>
      <c r="N1107" s="53">
        <v>2</v>
      </c>
      <c r="O1107" s="53">
        <v>0</v>
      </c>
      <c r="P1107" s="53">
        <v>82</v>
      </c>
      <c r="Q1107" s="53">
        <v>35</v>
      </c>
      <c r="R1107" s="53">
        <v>35</v>
      </c>
      <c r="S1107" s="53">
        <v>25</v>
      </c>
      <c r="T1107" s="56"/>
      <c r="U1107" s="57"/>
      <c r="V1107" s="53">
        <v>22</v>
      </c>
      <c r="W1107" s="58">
        <f t="shared" si="165"/>
        <v>2870</v>
      </c>
      <c r="X1107" s="59">
        <f t="shared" si="166"/>
        <v>0.79722222222222228</v>
      </c>
      <c r="Y1107" s="59">
        <f t="shared" si="167"/>
        <v>7.2027777777777775</v>
      </c>
      <c r="Z1107" s="59">
        <f t="shared" si="168"/>
        <v>1</v>
      </c>
      <c r="AA1107" s="60">
        <f t="shared" si="169"/>
        <v>9.7222222222222224E-3</v>
      </c>
    </row>
    <row r="1108" spans="2:27" x14ac:dyDescent="0.3">
      <c r="B1108" s="45">
        <v>92930</v>
      </c>
      <c r="C1108" s="46">
        <v>43430</v>
      </c>
      <c r="D1108" s="47">
        <f t="shared" ref="D1108:D1171" si="173">YEAR(C1108)</f>
        <v>2018</v>
      </c>
      <c r="E1108" s="46" t="str">
        <f t="shared" si="170"/>
        <v>Q4-2018</v>
      </c>
      <c r="F1108" s="46" t="str">
        <f t="shared" si="171"/>
        <v>November</v>
      </c>
      <c r="G1108" s="47">
        <f t="shared" ref="G1108:G1171" si="174">WEEKNUM(C1108,1)</f>
        <v>48</v>
      </c>
      <c r="H1108" s="46" t="str">
        <f t="shared" si="172"/>
        <v>Monday</v>
      </c>
      <c r="I1108" s="45">
        <v>1</v>
      </c>
      <c r="J1108" s="45">
        <v>93</v>
      </c>
      <c r="K1108" s="45">
        <v>5</v>
      </c>
      <c r="L1108" s="45">
        <v>30</v>
      </c>
      <c r="M1108" s="45">
        <v>5</v>
      </c>
      <c r="N1108" s="45">
        <v>3</v>
      </c>
      <c r="O1108" s="45">
        <v>0</v>
      </c>
      <c r="P1108" s="45">
        <v>85</v>
      </c>
      <c r="Q1108" s="45">
        <v>32</v>
      </c>
      <c r="R1108" s="45">
        <v>33</v>
      </c>
      <c r="S1108" s="45">
        <v>27</v>
      </c>
      <c r="T1108" s="48"/>
      <c r="U1108" s="49"/>
      <c r="V1108" s="45">
        <v>25</v>
      </c>
      <c r="W1108" s="50">
        <f t="shared" ref="W1108:W1171" si="175">P1108*Q1108</f>
        <v>2720</v>
      </c>
      <c r="X1108" s="51">
        <f t="shared" ref="X1108:X1171" si="176">W1108/$X$17</f>
        <v>0.75555555555555554</v>
      </c>
      <c r="Y1108" s="51">
        <f t="shared" ref="Y1108:Y1171" si="177">$Z$17-X1108</f>
        <v>7.2444444444444445</v>
      </c>
      <c r="Z1108" s="51">
        <f t="shared" ref="Z1108:Z1171" si="178">(R1108+S1108+T1108+U1108+V1108)/P1108</f>
        <v>1</v>
      </c>
      <c r="AA1108" s="52">
        <f t="shared" ref="AA1108:AA1171" si="179">X1108/P1108</f>
        <v>8.8888888888888889E-3</v>
      </c>
    </row>
    <row r="1109" spans="2:27" x14ac:dyDescent="0.3">
      <c r="B1109" s="53">
        <v>92931</v>
      </c>
      <c r="C1109" s="54">
        <v>43430</v>
      </c>
      <c r="D1109" s="55">
        <f t="shared" si="173"/>
        <v>2018</v>
      </c>
      <c r="E1109" s="54" t="str">
        <f t="shared" si="170"/>
        <v>Q4-2018</v>
      </c>
      <c r="F1109" s="54" t="str">
        <f t="shared" si="171"/>
        <v>November</v>
      </c>
      <c r="G1109" s="55">
        <f t="shared" si="174"/>
        <v>48</v>
      </c>
      <c r="H1109" s="54" t="str">
        <f t="shared" si="172"/>
        <v>Monday</v>
      </c>
      <c r="I1109" s="53">
        <v>2</v>
      </c>
      <c r="J1109" s="53">
        <v>90</v>
      </c>
      <c r="K1109" s="53">
        <v>6</v>
      </c>
      <c r="L1109" s="53">
        <v>30</v>
      </c>
      <c r="M1109" s="53">
        <v>5</v>
      </c>
      <c r="N1109" s="53">
        <v>3</v>
      </c>
      <c r="O1109" s="53">
        <v>0</v>
      </c>
      <c r="P1109" s="53">
        <v>82</v>
      </c>
      <c r="Q1109" s="53">
        <v>32</v>
      </c>
      <c r="R1109" s="53">
        <v>35</v>
      </c>
      <c r="S1109" s="53">
        <v>25</v>
      </c>
      <c r="T1109" s="56"/>
      <c r="U1109" s="57"/>
      <c r="V1109" s="53">
        <v>22</v>
      </c>
      <c r="W1109" s="58">
        <f t="shared" si="175"/>
        <v>2624</v>
      </c>
      <c r="X1109" s="59">
        <f t="shared" si="176"/>
        <v>0.72888888888888892</v>
      </c>
      <c r="Y1109" s="59">
        <f t="shared" si="177"/>
        <v>7.2711111111111109</v>
      </c>
      <c r="Z1109" s="59">
        <f t="shared" si="178"/>
        <v>1</v>
      </c>
      <c r="AA1109" s="60">
        <f t="shared" si="179"/>
        <v>8.8888888888888889E-3</v>
      </c>
    </row>
    <row r="1110" spans="2:27" x14ac:dyDescent="0.3">
      <c r="B1110" s="45">
        <v>92932</v>
      </c>
      <c r="C1110" s="46">
        <v>43431</v>
      </c>
      <c r="D1110" s="47">
        <f t="shared" si="173"/>
        <v>2018</v>
      </c>
      <c r="E1110" s="46" t="str">
        <f t="shared" si="170"/>
        <v>Q4-2018</v>
      </c>
      <c r="F1110" s="46" t="str">
        <f t="shared" si="171"/>
        <v>November</v>
      </c>
      <c r="G1110" s="47">
        <f t="shared" si="174"/>
        <v>48</v>
      </c>
      <c r="H1110" s="46" t="str">
        <f t="shared" si="172"/>
        <v>Tuesday</v>
      </c>
      <c r="I1110" s="45">
        <v>1</v>
      </c>
      <c r="J1110" s="45">
        <v>84</v>
      </c>
      <c r="K1110" s="45">
        <v>7</v>
      </c>
      <c r="L1110" s="45">
        <v>30</v>
      </c>
      <c r="M1110" s="45">
        <v>4</v>
      </c>
      <c r="N1110" s="45">
        <v>2</v>
      </c>
      <c r="O1110" s="45">
        <v>0</v>
      </c>
      <c r="P1110" s="45">
        <v>78</v>
      </c>
      <c r="Q1110" s="45">
        <v>32</v>
      </c>
      <c r="R1110" s="45">
        <v>32</v>
      </c>
      <c r="S1110" s="45">
        <v>24</v>
      </c>
      <c r="T1110" s="48"/>
      <c r="U1110" s="49"/>
      <c r="V1110" s="45">
        <v>22</v>
      </c>
      <c r="W1110" s="50">
        <f t="shared" si="175"/>
        <v>2496</v>
      </c>
      <c r="X1110" s="51">
        <f t="shared" si="176"/>
        <v>0.69333333333333336</v>
      </c>
      <c r="Y1110" s="51">
        <f t="shared" si="177"/>
        <v>7.3066666666666666</v>
      </c>
      <c r="Z1110" s="51">
        <f t="shared" si="178"/>
        <v>1</v>
      </c>
      <c r="AA1110" s="52">
        <f t="shared" si="179"/>
        <v>8.8888888888888889E-3</v>
      </c>
    </row>
    <row r="1111" spans="2:27" x14ac:dyDescent="0.3">
      <c r="B1111" s="53">
        <v>92933</v>
      </c>
      <c r="C1111" s="54">
        <v>43431</v>
      </c>
      <c r="D1111" s="55">
        <f t="shared" si="173"/>
        <v>2018</v>
      </c>
      <c r="E1111" s="54" t="str">
        <f t="shared" si="170"/>
        <v>Q4-2018</v>
      </c>
      <c r="F1111" s="54" t="str">
        <f t="shared" si="171"/>
        <v>November</v>
      </c>
      <c r="G1111" s="55">
        <f t="shared" si="174"/>
        <v>48</v>
      </c>
      <c r="H1111" s="54" t="str">
        <f t="shared" si="172"/>
        <v>Tuesday</v>
      </c>
      <c r="I1111" s="53">
        <v>2</v>
      </c>
      <c r="J1111" s="53">
        <v>91</v>
      </c>
      <c r="K1111" s="53">
        <v>5</v>
      </c>
      <c r="L1111" s="53">
        <v>30</v>
      </c>
      <c r="M1111" s="53">
        <v>5</v>
      </c>
      <c r="N1111" s="53">
        <v>3</v>
      </c>
      <c r="O1111" s="53">
        <v>0</v>
      </c>
      <c r="P1111" s="53">
        <v>83</v>
      </c>
      <c r="Q1111" s="53">
        <v>33</v>
      </c>
      <c r="R1111" s="53">
        <v>35</v>
      </c>
      <c r="S1111" s="53">
        <v>26</v>
      </c>
      <c r="T1111" s="56"/>
      <c r="U1111" s="57"/>
      <c r="V1111" s="53">
        <v>22</v>
      </c>
      <c r="W1111" s="58">
        <f t="shared" si="175"/>
        <v>2739</v>
      </c>
      <c r="X1111" s="59">
        <f t="shared" si="176"/>
        <v>0.76083333333333336</v>
      </c>
      <c r="Y1111" s="59">
        <f t="shared" si="177"/>
        <v>7.2391666666666667</v>
      </c>
      <c r="Z1111" s="59">
        <f t="shared" si="178"/>
        <v>1</v>
      </c>
      <c r="AA1111" s="60">
        <f t="shared" si="179"/>
        <v>9.1666666666666667E-3</v>
      </c>
    </row>
    <row r="1112" spans="2:27" x14ac:dyDescent="0.3">
      <c r="B1112" s="45">
        <v>92934</v>
      </c>
      <c r="C1112" s="46">
        <v>43432</v>
      </c>
      <c r="D1112" s="47">
        <f t="shared" si="173"/>
        <v>2018</v>
      </c>
      <c r="E1112" s="46" t="str">
        <f t="shared" si="170"/>
        <v>Q4-2018</v>
      </c>
      <c r="F1112" s="46" t="str">
        <f t="shared" si="171"/>
        <v>November</v>
      </c>
      <c r="G1112" s="47">
        <f t="shared" si="174"/>
        <v>48</v>
      </c>
      <c r="H1112" s="46" t="str">
        <f t="shared" si="172"/>
        <v>Wednesday</v>
      </c>
      <c r="I1112" s="45">
        <v>1</v>
      </c>
      <c r="J1112" s="45">
        <v>89</v>
      </c>
      <c r="K1112" s="45">
        <v>7</v>
      </c>
      <c r="L1112" s="45">
        <v>30</v>
      </c>
      <c r="M1112" s="45">
        <v>4</v>
      </c>
      <c r="N1112" s="45">
        <v>2</v>
      </c>
      <c r="O1112" s="45">
        <v>0</v>
      </c>
      <c r="P1112" s="45">
        <v>83</v>
      </c>
      <c r="Q1112" s="45">
        <v>34</v>
      </c>
      <c r="R1112" s="45">
        <v>34</v>
      </c>
      <c r="S1112" s="45">
        <v>26</v>
      </c>
      <c r="T1112" s="48"/>
      <c r="U1112" s="49"/>
      <c r="V1112" s="45">
        <v>23</v>
      </c>
      <c r="W1112" s="50">
        <f t="shared" si="175"/>
        <v>2822</v>
      </c>
      <c r="X1112" s="51">
        <f t="shared" si="176"/>
        <v>0.78388888888888886</v>
      </c>
      <c r="Y1112" s="51">
        <f t="shared" si="177"/>
        <v>7.2161111111111111</v>
      </c>
      <c r="Z1112" s="51">
        <f t="shared" si="178"/>
        <v>1</v>
      </c>
      <c r="AA1112" s="52">
        <f t="shared" si="179"/>
        <v>9.4444444444444445E-3</v>
      </c>
    </row>
    <row r="1113" spans="2:27" x14ac:dyDescent="0.3">
      <c r="B1113" s="53">
        <v>92935</v>
      </c>
      <c r="C1113" s="54">
        <v>43432</v>
      </c>
      <c r="D1113" s="55">
        <f t="shared" si="173"/>
        <v>2018</v>
      </c>
      <c r="E1113" s="54" t="str">
        <f t="shared" si="170"/>
        <v>Q4-2018</v>
      </c>
      <c r="F1113" s="54" t="str">
        <f t="shared" si="171"/>
        <v>November</v>
      </c>
      <c r="G1113" s="55">
        <f t="shared" si="174"/>
        <v>48</v>
      </c>
      <c r="H1113" s="54" t="str">
        <f t="shared" si="172"/>
        <v>Wednesday</v>
      </c>
      <c r="I1113" s="53">
        <v>2</v>
      </c>
      <c r="J1113" s="53">
        <v>88</v>
      </c>
      <c r="K1113" s="53">
        <v>5</v>
      </c>
      <c r="L1113" s="53">
        <v>30</v>
      </c>
      <c r="M1113" s="53">
        <v>4</v>
      </c>
      <c r="N1113" s="53">
        <v>2</v>
      </c>
      <c r="O1113" s="53">
        <v>0</v>
      </c>
      <c r="P1113" s="53">
        <v>82</v>
      </c>
      <c r="Q1113" s="53">
        <v>31</v>
      </c>
      <c r="R1113" s="53">
        <v>34</v>
      </c>
      <c r="S1113" s="53">
        <v>26</v>
      </c>
      <c r="T1113" s="56"/>
      <c r="U1113" s="57"/>
      <c r="V1113" s="53">
        <v>22</v>
      </c>
      <c r="W1113" s="58">
        <f t="shared" si="175"/>
        <v>2542</v>
      </c>
      <c r="X1113" s="59">
        <f t="shared" si="176"/>
        <v>0.70611111111111113</v>
      </c>
      <c r="Y1113" s="59">
        <f t="shared" si="177"/>
        <v>7.2938888888888886</v>
      </c>
      <c r="Z1113" s="59">
        <f t="shared" si="178"/>
        <v>1</v>
      </c>
      <c r="AA1113" s="60">
        <f t="shared" si="179"/>
        <v>8.611111111111111E-3</v>
      </c>
    </row>
    <row r="1114" spans="2:27" x14ac:dyDescent="0.3">
      <c r="B1114" s="45">
        <v>92936</v>
      </c>
      <c r="C1114" s="46">
        <v>43433</v>
      </c>
      <c r="D1114" s="47">
        <f t="shared" si="173"/>
        <v>2018</v>
      </c>
      <c r="E1114" s="46" t="str">
        <f t="shared" si="170"/>
        <v>Q4-2018</v>
      </c>
      <c r="F1114" s="46" t="str">
        <f t="shared" si="171"/>
        <v>November</v>
      </c>
      <c r="G1114" s="47">
        <f t="shared" si="174"/>
        <v>48</v>
      </c>
      <c r="H1114" s="46" t="str">
        <f t="shared" si="172"/>
        <v>Thursday</v>
      </c>
      <c r="I1114" s="45">
        <v>1</v>
      </c>
      <c r="J1114" s="45">
        <v>87</v>
      </c>
      <c r="K1114" s="45">
        <v>8</v>
      </c>
      <c r="L1114" s="45">
        <v>30</v>
      </c>
      <c r="M1114" s="45">
        <v>5</v>
      </c>
      <c r="N1114" s="45">
        <v>2</v>
      </c>
      <c r="O1114" s="45">
        <v>0</v>
      </c>
      <c r="P1114" s="45">
        <v>80</v>
      </c>
      <c r="Q1114" s="45">
        <v>30</v>
      </c>
      <c r="R1114" s="45">
        <v>33</v>
      </c>
      <c r="S1114" s="45">
        <v>26</v>
      </c>
      <c r="T1114" s="48"/>
      <c r="U1114" s="49"/>
      <c r="V1114" s="45">
        <v>21</v>
      </c>
      <c r="W1114" s="50">
        <f t="shared" si="175"/>
        <v>2400</v>
      </c>
      <c r="X1114" s="51">
        <f t="shared" si="176"/>
        <v>0.66666666666666663</v>
      </c>
      <c r="Y1114" s="51">
        <f t="shared" si="177"/>
        <v>7.333333333333333</v>
      </c>
      <c r="Z1114" s="51">
        <f t="shared" si="178"/>
        <v>1</v>
      </c>
      <c r="AA1114" s="52">
        <f t="shared" si="179"/>
        <v>8.3333333333333332E-3</v>
      </c>
    </row>
    <row r="1115" spans="2:27" x14ac:dyDescent="0.3">
      <c r="B1115" s="53">
        <v>92937</v>
      </c>
      <c r="C1115" s="54">
        <v>43433</v>
      </c>
      <c r="D1115" s="55">
        <f t="shared" si="173"/>
        <v>2018</v>
      </c>
      <c r="E1115" s="54" t="str">
        <f t="shared" si="170"/>
        <v>Q4-2018</v>
      </c>
      <c r="F1115" s="54" t="str">
        <f t="shared" si="171"/>
        <v>November</v>
      </c>
      <c r="G1115" s="55">
        <f t="shared" si="174"/>
        <v>48</v>
      </c>
      <c r="H1115" s="54" t="str">
        <f t="shared" si="172"/>
        <v>Thursday</v>
      </c>
      <c r="I1115" s="53">
        <v>2</v>
      </c>
      <c r="J1115" s="53">
        <v>90</v>
      </c>
      <c r="K1115" s="53">
        <v>9</v>
      </c>
      <c r="L1115" s="53">
        <v>30</v>
      </c>
      <c r="M1115" s="53">
        <v>5</v>
      </c>
      <c r="N1115" s="53">
        <v>3</v>
      </c>
      <c r="O1115" s="53">
        <v>0</v>
      </c>
      <c r="P1115" s="53">
        <v>82</v>
      </c>
      <c r="Q1115" s="53">
        <v>34</v>
      </c>
      <c r="R1115" s="53">
        <v>36</v>
      </c>
      <c r="S1115" s="53">
        <v>23</v>
      </c>
      <c r="T1115" s="56"/>
      <c r="U1115" s="57"/>
      <c r="V1115" s="53">
        <v>23</v>
      </c>
      <c r="W1115" s="58">
        <f t="shared" si="175"/>
        <v>2788</v>
      </c>
      <c r="X1115" s="59">
        <f t="shared" si="176"/>
        <v>0.77444444444444449</v>
      </c>
      <c r="Y1115" s="59">
        <f t="shared" si="177"/>
        <v>7.2255555555555553</v>
      </c>
      <c r="Z1115" s="59">
        <f t="shared" si="178"/>
        <v>1</v>
      </c>
      <c r="AA1115" s="60">
        <f t="shared" si="179"/>
        <v>9.4444444444444445E-3</v>
      </c>
    </row>
    <row r="1116" spans="2:27" x14ac:dyDescent="0.3">
      <c r="B1116" s="45">
        <v>92938</v>
      </c>
      <c r="C1116" s="46">
        <v>43434</v>
      </c>
      <c r="D1116" s="47">
        <f t="shared" si="173"/>
        <v>2018</v>
      </c>
      <c r="E1116" s="46" t="str">
        <f t="shared" si="170"/>
        <v>Q4-2018</v>
      </c>
      <c r="F1116" s="46" t="str">
        <f t="shared" si="171"/>
        <v>November</v>
      </c>
      <c r="G1116" s="47">
        <f t="shared" si="174"/>
        <v>48</v>
      </c>
      <c r="H1116" s="46" t="str">
        <f t="shared" si="172"/>
        <v>Friday</v>
      </c>
      <c r="I1116" s="45">
        <v>1</v>
      </c>
      <c r="J1116" s="45">
        <v>91</v>
      </c>
      <c r="K1116" s="45">
        <v>6</v>
      </c>
      <c r="L1116" s="45">
        <v>30</v>
      </c>
      <c r="M1116" s="45">
        <v>5</v>
      </c>
      <c r="N1116" s="45">
        <v>2</v>
      </c>
      <c r="O1116" s="45">
        <v>0</v>
      </c>
      <c r="P1116" s="45">
        <v>84</v>
      </c>
      <c r="Q1116" s="45">
        <v>33</v>
      </c>
      <c r="R1116" s="45">
        <v>33</v>
      </c>
      <c r="S1116" s="45">
        <v>27</v>
      </c>
      <c r="T1116" s="48"/>
      <c r="U1116" s="49"/>
      <c r="V1116" s="45">
        <v>24</v>
      </c>
      <c r="W1116" s="50">
        <f t="shared" si="175"/>
        <v>2772</v>
      </c>
      <c r="X1116" s="51">
        <f t="shared" si="176"/>
        <v>0.77</v>
      </c>
      <c r="Y1116" s="51">
        <f t="shared" si="177"/>
        <v>7.23</v>
      </c>
      <c r="Z1116" s="51">
        <f t="shared" si="178"/>
        <v>1</v>
      </c>
      <c r="AA1116" s="52">
        <f t="shared" si="179"/>
        <v>9.1666666666666667E-3</v>
      </c>
    </row>
    <row r="1117" spans="2:27" x14ac:dyDescent="0.3">
      <c r="B1117" s="53">
        <v>92939</v>
      </c>
      <c r="C1117" s="54">
        <v>43434</v>
      </c>
      <c r="D1117" s="55">
        <f t="shared" si="173"/>
        <v>2018</v>
      </c>
      <c r="E1117" s="54" t="str">
        <f t="shared" si="170"/>
        <v>Q4-2018</v>
      </c>
      <c r="F1117" s="54" t="str">
        <f t="shared" si="171"/>
        <v>November</v>
      </c>
      <c r="G1117" s="55">
        <f t="shared" si="174"/>
        <v>48</v>
      </c>
      <c r="H1117" s="54" t="str">
        <f t="shared" si="172"/>
        <v>Friday</v>
      </c>
      <c r="I1117" s="53">
        <v>2</v>
      </c>
      <c r="J1117" s="53">
        <v>87</v>
      </c>
      <c r="K1117" s="53">
        <v>6</v>
      </c>
      <c r="L1117" s="53">
        <v>30</v>
      </c>
      <c r="M1117" s="53">
        <v>5</v>
      </c>
      <c r="N1117" s="53">
        <v>2</v>
      </c>
      <c r="O1117" s="53">
        <v>0</v>
      </c>
      <c r="P1117" s="53">
        <v>80</v>
      </c>
      <c r="Q1117" s="53">
        <v>31</v>
      </c>
      <c r="R1117" s="53">
        <v>34</v>
      </c>
      <c r="S1117" s="53">
        <v>25</v>
      </c>
      <c r="T1117" s="56"/>
      <c r="U1117" s="57"/>
      <c r="V1117" s="53">
        <v>21</v>
      </c>
      <c r="W1117" s="58">
        <f t="shared" si="175"/>
        <v>2480</v>
      </c>
      <c r="X1117" s="59">
        <f t="shared" si="176"/>
        <v>0.68888888888888888</v>
      </c>
      <c r="Y1117" s="59">
        <f t="shared" si="177"/>
        <v>7.3111111111111109</v>
      </c>
      <c r="Z1117" s="59">
        <f t="shared" si="178"/>
        <v>1</v>
      </c>
      <c r="AA1117" s="60">
        <f t="shared" si="179"/>
        <v>8.611111111111111E-3</v>
      </c>
    </row>
    <row r="1118" spans="2:27" x14ac:dyDescent="0.3">
      <c r="B1118" s="45">
        <v>92940</v>
      </c>
      <c r="C1118" s="46">
        <v>43435</v>
      </c>
      <c r="D1118" s="47">
        <f t="shared" si="173"/>
        <v>2018</v>
      </c>
      <c r="E1118" s="46" t="str">
        <f t="shared" si="170"/>
        <v>Q4-2018</v>
      </c>
      <c r="F1118" s="46" t="str">
        <f t="shared" si="171"/>
        <v>December</v>
      </c>
      <c r="G1118" s="47">
        <f t="shared" si="174"/>
        <v>48</v>
      </c>
      <c r="H1118" s="46" t="str">
        <f t="shared" si="172"/>
        <v>Saturday</v>
      </c>
      <c r="I1118" s="45">
        <v>1</v>
      </c>
      <c r="J1118" s="45">
        <v>113</v>
      </c>
      <c r="K1118" s="45">
        <v>5</v>
      </c>
      <c r="L1118" s="45">
        <v>30</v>
      </c>
      <c r="M1118" s="45">
        <v>4</v>
      </c>
      <c r="N1118" s="45">
        <v>2</v>
      </c>
      <c r="O1118" s="45">
        <v>0</v>
      </c>
      <c r="P1118" s="45">
        <v>107</v>
      </c>
      <c r="Q1118" s="45">
        <v>31</v>
      </c>
      <c r="R1118" s="45">
        <v>36</v>
      </c>
      <c r="S1118" s="45">
        <v>25</v>
      </c>
      <c r="T1118" s="48"/>
      <c r="U1118" s="45">
        <v>24</v>
      </c>
      <c r="V1118" s="45">
        <v>22</v>
      </c>
      <c r="W1118" s="50">
        <f t="shared" si="175"/>
        <v>3317</v>
      </c>
      <c r="X1118" s="51">
        <f t="shared" si="176"/>
        <v>0.92138888888888892</v>
      </c>
      <c r="Y1118" s="51">
        <f t="shared" si="177"/>
        <v>7.078611111111111</v>
      </c>
      <c r="Z1118" s="51">
        <f t="shared" si="178"/>
        <v>1</v>
      </c>
      <c r="AA1118" s="52">
        <f t="shared" si="179"/>
        <v>8.611111111111111E-3</v>
      </c>
    </row>
    <row r="1119" spans="2:27" x14ac:dyDescent="0.3">
      <c r="B1119" s="53">
        <v>92941</v>
      </c>
      <c r="C1119" s="54">
        <v>43437</v>
      </c>
      <c r="D1119" s="55">
        <f t="shared" si="173"/>
        <v>2018</v>
      </c>
      <c r="E1119" s="54" t="str">
        <f t="shared" si="170"/>
        <v>Q4-2018</v>
      </c>
      <c r="F1119" s="54" t="str">
        <f t="shared" si="171"/>
        <v>December</v>
      </c>
      <c r="G1119" s="55">
        <f t="shared" si="174"/>
        <v>49</v>
      </c>
      <c r="H1119" s="54" t="str">
        <f t="shared" si="172"/>
        <v>Monday</v>
      </c>
      <c r="I1119" s="53">
        <v>1</v>
      </c>
      <c r="J1119" s="53">
        <v>112</v>
      </c>
      <c r="K1119" s="53">
        <v>6</v>
      </c>
      <c r="L1119" s="53">
        <v>30</v>
      </c>
      <c r="M1119" s="53">
        <v>5</v>
      </c>
      <c r="N1119" s="53">
        <v>3</v>
      </c>
      <c r="O1119" s="53">
        <v>0</v>
      </c>
      <c r="P1119" s="53">
        <v>104</v>
      </c>
      <c r="Q1119" s="53">
        <v>31</v>
      </c>
      <c r="R1119" s="53">
        <v>35</v>
      </c>
      <c r="S1119" s="53">
        <v>26</v>
      </c>
      <c r="T1119" s="56"/>
      <c r="U1119" s="53">
        <v>24</v>
      </c>
      <c r="V1119" s="53">
        <v>19</v>
      </c>
      <c r="W1119" s="58">
        <f t="shared" si="175"/>
        <v>3224</v>
      </c>
      <c r="X1119" s="59">
        <f t="shared" si="176"/>
        <v>0.89555555555555555</v>
      </c>
      <c r="Y1119" s="59">
        <f t="shared" si="177"/>
        <v>7.1044444444444448</v>
      </c>
      <c r="Z1119" s="59">
        <f t="shared" si="178"/>
        <v>1</v>
      </c>
      <c r="AA1119" s="60">
        <f t="shared" si="179"/>
        <v>8.611111111111111E-3</v>
      </c>
    </row>
    <row r="1120" spans="2:27" x14ac:dyDescent="0.3">
      <c r="B1120" s="45">
        <v>92942</v>
      </c>
      <c r="C1120" s="46">
        <v>43437</v>
      </c>
      <c r="D1120" s="47">
        <f t="shared" si="173"/>
        <v>2018</v>
      </c>
      <c r="E1120" s="46" t="str">
        <f t="shared" si="170"/>
        <v>Q4-2018</v>
      </c>
      <c r="F1120" s="46" t="str">
        <f t="shared" si="171"/>
        <v>December</v>
      </c>
      <c r="G1120" s="47">
        <f t="shared" si="174"/>
        <v>49</v>
      </c>
      <c r="H1120" s="46" t="str">
        <f t="shared" si="172"/>
        <v>Monday</v>
      </c>
      <c r="I1120" s="45">
        <v>2</v>
      </c>
      <c r="J1120" s="45">
        <v>119</v>
      </c>
      <c r="K1120" s="45">
        <v>6</v>
      </c>
      <c r="L1120" s="45">
        <v>30</v>
      </c>
      <c r="M1120" s="45">
        <v>4</v>
      </c>
      <c r="N1120" s="45">
        <v>3</v>
      </c>
      <c r="O1120" s="45">
        <v>0</v>
      </c>
      <c r="P1120" s="45">
        <v>112</v>
      </c>
      <c r="Q1120" s="45">
        <v>33</v>
      </c>
      <c r="R1120" s="45">
        <v>35</v>
      </c>
      <c r="S1120" s="45">
        <v>27</v>
      </c>
      <c r="T1120" s="48"/>
      <c r="U1120" s="45">
        <v>27</v>
      </c>
      <c r="V1120" s="45">
        <v>23</v>
      </c>
      <c r="W1120" s="50">
        <f t="shared" si="175"/>
        <v>3696</v>
      </c>
      <c r="X1120" s="51">
        <f t="shared" si="176"/>
        <v>1.0266666666666666</v>
      </c>
      <c r="Y1120" s="51">
        <f t="shared" si="177"/>
        <v>6.9733333333333336</v>
      </c>
      <c r="Z1120" s="51">
        <f t="shared" si="178"/>
        <v>1</v>
      </c>
      <c r="AA1120" s="52">
        <f t="shared" si="179"/>
        <v>9.1666666666666667E-3</v>
      </c>
    </row>
    <row r="1121" spans="2:27" x14ac:dyDescent="0.3">
      <c r="B1121" s="53">
        <v>92943</v>
      </c>
      <c r="C1121" s="54">
        <v>43438</v>
      </c>
      <c r="D1121" s="55">
        <f t="shared" si="173"/>
        <v>2018</v>
      </c>
      <c r="E1121" s="54" t="str">
        <f t="shared" si="170"/>
        <v>Q4-2018</v>
      </c>
      <c r="F1121" s="54" t="str">
        <f t="shared" si="171"/>
        <v>December</v>
      </c>
      <c r="G1121" s="55">
        <f t="shared" si="174"/>
        <v>49</v>
      </c>
      <c r="H1121" s="54" t="str">
        <f t="shared" si="172"/>
        <v>Tuesday</v>
      </c>
      <c r="I1121" s="53">
        <v>1</v>
      </c>
      <c r="J1121" s="53">
        <v>111</v>
      </c>
      <c r="K1121" s="53">
        <v>5</v>
      </c>
      <c r="L1121" s="53">
        <v>30</v>
      </c>
      <c r="M1121" s="53">
        <v>5</v>
      </c>
      <c r="N1121" s="53">
        <v>2</v>
      </c>
      <c r="O1121" s="53">
        <v>0</v>
      </c>
      <c r="P1121" s="53">
        <v>104</v>
      </c>
      <c r="Q1121" s="53">
        <v>34</v>
      </c>
      <c r="R1121" s="53">
        <v>36</v>
      </c>
      <c r="S1121" s="53">
        <v>23</v>
      </c>
      <c r="T1121" s="56"/>
      <c r="U1121" s="53">
        <v>25</v>
      </c>
      <c r="V1121" s="53">
        <v>20</v>
      </c>
      <c r="W1121" s="58">
        <f t="shared" si="175"/>
        <v>3536</v>
      </c>
      <c r="X1121" s="59">
        <f t="shared" si="176"/>
        <v>0.98222222222222222</v>
      </c>
      <c r="Y1121" s="59">
        <f t="shared" si="177"/>
        <v>7.0177777777777779</v>
      </c>
      <c r="Z1121" s="59">
        <f t="shared" si="178"/>
        <v>1</v>
      </c>
      <c r="AA1121" s="60">
        <f t="shared" si="179"/>
        <v>9.4444444444444445E-3</v>
      </c>
    </row>
    <row r="1122" spans="2:27" x14ac:dyDescent="0.3">
      <c r="B1122" s="45">
        <v>92944</v>
      </c>
      <c r="C1122" s="46">
        <v>43438</v>
      </c>
      <c r="D1122" s="47">
        <f t="shared" si="173"/>
        <v>2018</v>
      </c>
      <c r="E1122" s="46" t="str">
        <f t="shared" si="170"/>
        <v>Q4-2018</v>
      </c>
      <c r="F1122" s="46" t="str">
        <f t="shared" si="171"/>
        <v>December</v>
      </c>
      <c r="G1122" s="47">
        <f t="shared" si="174"/>
        <v>49</v>
      </c>
      <c r="H1122" s="46" t="str">
        <f t="shared" si="172"/>
        <v>Tuesday</v>
      </c>
      <c r="I1122" s="45">
        <v>2</v>
      </c>
      <c r="J1122" s="45">
        <v>114</v>
      </c>
      <c r="K1122" s="45">
        <v>9</v>
      </c>
      <c r="L1122" s="45">
        <v>30</v>
      </c>
      <c r="M1122" s="45">
        <v>5</v>
      </c>
      <c r="N1122" s="45">
        <v>3</v>
      </c>
      <c r="O1122" s="45">
        <v>0</v>
      </c>
      <c r="P1122" s="45">
        <v>106</v>
      </c>
      <c r="Q1122" s="45">
        <v>34</v>
      </c>
      <c r="R1122" s="45">
        <v>34</v>
      </c>
      <c r="S1122" s="45">
        <v>24</v>
      </c>
      <c r="T1122" s="48"/>
      <c r="U1122" s="45">
        <v>29</v>
      </c>
      <c r="V1122" s="45">
        <v>19</v>
      </c>
      <c r="W1122" s="50">
        <f t="shared" si="175"/>
        <v>3604</v>
      </c>
      <c r="X1122" s="51">
        <f t="shared" si="176"/>
        <v>1.0011111111111111</v>
      </c>
      <c r="Y1122" s="51">
        <f t="shared" si="177"/>
        <v>6.9988888888888887</v>
      </c>
      <c r="Z1122" s="51">
        <f t="shared" si="178"/>
        <v>1</v>
      </c>
      <c r="AA1122" s="52">
        <f t="shared" si="179"/>
        <v>9.4444444444444445E-3</v>
      </c>
    </row>
    <row r="1123" spans="2:27" x14ac:dyDescent="0.3">
      <c r="B1123" s="53">
        <v>92945</v>
      </c>
      <c r="C1123" s="54">
        <v>43439</v>
      </c>
      <c r="D1123" s="55">
        <f t="shared" si="173"/>
        <v>2018</v>
      </c>
      <c r="E1123" s="54" t="str">
        <f t="shared" si="170"/>
        <v>Q4-2018</v>
      </c>
      <c r="F1123" s="54" t="str">
        <f t="shared" si="171"/>
        <v>December</v>
      </c>
      <c r="G1123" s="55">
        <f t="shared" si="174"/>
        <v>49</v>
      </c>
      <c r="H1123" s="54" t="str">
        <f t="shared" si="172"/>
        <v>Wednesday</v>
      </c>
      <c r="I1123" s="53">
        <v>1</v>
      </c>
      <c r="J1123" s="53">
        <v>112</v>
      </c>
      <c r="K1123" s="53">
        <v>5</v>
      </c>
      <c r="L1123" s="53">
        <v>30</v>
      </c>
      <c r="M1123" s="53">
        <v>5</v>
      </c>
      <c r="N1123" s="53">
        <v>2</v>
      </c>
      <c r="O1123" s="53">
        <v>0</v>
      </c>
      <c r="P1123" s="53">
        <v>105</v>
      </c>
      <c r="Q1123" s="53">
        <v>32</v>
      </c>
      <c r="R1123" s="53">
        <v>34</v>
      </c>
      <c r="S1123" s="53">
        <v>24</v>
      </c>
      <c r="T1123" s="56"/>
      <c r="U1123" s="53">
        <v>27</v>
      </c>
      <c r="V1123" s="53">
        <v>20</v>
      </c>
      <c r="W1123" s="58">
        <f t="shared" si="175"/>
        <v>3360</v>
      </c>
      <c r="X1123" s="59">
        <f t="shared" si="176"/>
        <v>0.93333333333333335</v>
      </c>
      <c r="Y1123" s="59">
        <f t="shared" si="177"/>
        <v>7.0666666666666664</v>
      </c>
      <c r="Z1123" s="59">
        <f t="shared" si="178"/>
        <v>1</v>
      </c>
      <c r="AA1123" s="60">
        <f t="shared" si="179"/>
        <v>8.8888888888888889E-3</v>
      </c>
    </row>
    <row r="1124" spans="2:27" x14ac:dyDescent="0.3">
      <c r="B1124" s="45">
        <v>92946</v>
      </c>
      <c r="C1124" s="46">
        <v>43439</v>
      </c>
      <c r="D1124" s="47">
        <f t="shared" si="173"/>
        <v>2018</v>
      </c>
      <c r="E1124" s="46" t="str">
        <f t="shared" si="170"/>
        <v>Q4-2018</v>
      </c>
      <c r="F1124" s="46" t="str">
        <f t="shared" si="171"/>
        <v>December</v>
      </c>
      <c r="G1124" s="47">
        <f t="shared" si="174"/>
        <v>49</v>
      </c>
      <c r="H1124" s="46" t="str">
        <f t="shared" si="172"/>
        <v>Wednesday</v>
      </c>
      <c r="I1124" s="45">
        <v>2</v>
      </c>
      <c r="J1124" s="45">
        <v>119</v>
      </c>
      <c r="K1124" s="45">
        <v>8</v>
      </c>
      <c r="L1124" s="45">
        <v>30</v>
      </c>
      <c r="M1124" s="45">
        <v>4</v>
      </c>
      <c r="N1124" s="45">
        <v>3</v>
      </c>
      <c r="O1124" s="45">
        <v>0</v>
      </c>
      <c r="P1124" s="45">
        <v>112</v>
      </c>
      <c r="Q1124" s="45">
        <v>35</v>
      </c>
      <c r="R1124" s="45">
        <v>36</v>
      </c>
      <c r="S1124" s="45">
        <v>26</v>
      </c>
      <c r="T1124" s="48"/>
      <c r="U1124" s="45">
        <v>29</v>
      </c>
      <c r="V1124" s="45">
        <v>21</v>
      </c>
      <c r="W1124" s="50">
        <f t="shared" si="175"/>
        <v>3920</v>
      </c>
      <c r="X1124" s="51">
        <f t="shared" si="176"/>
        <v>1.0888888888888888</v>
      </c>
      <c r="Y1124" s="51">
        <f t="shared" si="177"/>
        <v>6.9111111111111114</v>
      </c>
      <c r="Z1124" s="51">
        <f t="shared" si="178"/>
        <v>1</v>
      </c>
      <c r="AA1124" s="52">
        <f t="shared" si="179"/>
        <v>9.7222222222222206E-3</v>
      </c>
    </row>
    <row r="1125" spans="2:27" x14ac:dyDescent="0.3">
      <c r="B1125" s="53">
        <v>92947</v>
      </c>
      <c r="C1125" s="54">
        <v>43440</v>
      </c>
      <c r="D1125" s="55">
        <f t="shared" si="173"/>
        <v>2018</v>
      </c>
      <c r="E1125" s="54" t="str">
        <f t="shared" si="170"/>
        <v>Q4-2018</v>
      </c>
      <c r="F1125" s="54" t="str">
        <f t="shared" si="171"/>
        <v>December</v>
      </c>
      <c r="G1125" s="55">
        <f t="shared" si="174"/>
        <v>49</v>
      </c>
      <c r="H1125" s="54" t="str">
        <f t="shared" si="172"/>
        <v>Thursday</v>
      </c>
      <c r="I1125" s="53">
        <v>1</v>
      </c>
      <c r="J1125" s="53">
        <v>116</v>
      </c>
      <c r="K1125" s="53">
        <v>8</v>
      </c>
      <c r="L1125" s="53">
        <v>30</v>
      </c>
      <c r="M1125" s="53">
        <v>5</v>
      </c>
      <c r="N1125" s="53">
        <v>3</v>
      </c>
      <c r="O1125" s="53">
        <v>0</v>
      </c>
      <c r="P1125" s="53">
        <v>108</v>
      </c>
      <c r="Q1125" s="53">
        <v>32</v>
      </c>
      <c r="R1125" s="53">
        <v>33</v>
      </c>
      <c r="S1125" s="53">
        <v>25</v>
      </c>
      <c r="T1125" s="56"/>
      <c r="U1125" s="53">
        <v>28</v>
      </c>
      <c r="V1125" s="53">
        <v>22</v>
      </c>
      <c r="W1125" s="58">
        <f t="shared" si="175"/>
        <v>3456</v>
      </c>
      <c r="X1125" s="59">
        <f t="shared" si="176"/>
        <v>0.96</v>
      </c>
      <c r="Y1125" s="59">
        <f t="shared" si="177"/>
        <v>7.04</v>
      </c>
      <c r="Z1125" s="59">
        <f t="shared" si="178"/>
        <v>1</v>
      </c>
      <c r="AA1125" s="60">
        <f t="shared" si="179"/>
        <v>8.8888888888888889E-3</v>
      </c>
    </row>
    <row r="1126" spans="2:27" x14ac:dyDescent="0.3">
      <c r="B1126" s="45">
        <v>92948</v>
      </c>
      <c r="C1126" s="46">
        <v>43440</v>
      </c>
      <c r="D1126" s="47">
        <f t="shared" si="173"/>
        <v>2018</v>
      </c>
      <c r="E1126" s="46" t="str">
        <f t="shared" si="170"/>
        <v>Q4-2018</v>
      </c>
      <c r="F1126" s="46" t="str">
        <f t="shared" si="171"/>
        <v>December</v>
      </c>
      <c r="G1126" s="47">
        <f t="shared" si="174"/>
        <v>49</v>
      </c>
      <c r="H1126" s="46" t="str">
        <f t="shared" si="172"/>
        <v>Thursday</v>
      </c>
      <c r="I1126" s="45">
        <v>2</v>
      </c>
      <c r="J1126" s="45">
        <v>116</v>
      </c>
      <c r="K1126" s="45">
        <v>7</v>
      </c>
      <c r="L1126" s="45">
        <v>30</v>
      </c>
      <c r="M1126" s="45">
        <v>4</v>
      </c>
      <c r="N1126" s="45">
        <v>3</v>
      </c>
      <c r="O1126" s="45">
        <v>0</v>
      </c>
      <c r="P1126" s="45">
        <v>109</v>
      </c>
      <c r="Q1126" s="45">
        <v>32</v>
      </c>
      <c r="R1126" s="45">
        <v>35</v>
      </c>
      <c r="S1126" s="45">
        <v>26</v>
      </c>
      <c r="T1126" s="48"/>
      <c r="U1126" s="45">
        <v>26</v>
      </c>
      <c r="V1126" s="45">
        <v>22</v>
      </c>
      <c r="W1126" s="50">
        <f t="shared" si="175"/>
        <v>3488</v>
      </c>
      <c r="X1126" s="51">
        <f t="shared" si="176"/>
        <v>0.96888888888888891</v>
      </c>
      <c r="Y1126" s="51">
        <f t="shared" si="177"/>
        <v>7.0311111111111106</v>
      </c>
      <c r="Z1126" s="51">
        <f t="shared" si="178"/>
        <v>1</v>
      </c>
      <c r="AA1126" s="52">
        <f t="shared" si="179"/>
        <v>8.8888888888888889E-3</v>
      </c>
    </row>
    <row r="1127" spans="2:27" x14ac:dyDescent="0.3">
      <c r="B1127" s="53">
        <v>92949</v>
      </c>
      <c r="C1127" s="54">
        <v>43441</v>
      </c>
      <c r="D1127" s="55">
        <f t="shared" si="173"/>
        <v>2018</v>
      </c>
      <c r="E1127" s="54" t="str">
        <f t="shared" si="170"/>
        <v>Q4-2018</v>
      </c>
      <c r="F1127" s="54" t="str">
        <f t="shared" si="171"/>
        <v>December</v>
      </c>
      <c r="G1127" s="55">
        <f t="shared" si="174"/>
        <v>49</v>
      </c>
      <c r="H1127" s="54" t="str">
        <f t="shared" si="172"/>
        <v>Friday</v>
      </c>
      <c r="I1127" s="53">
        <v>1</v>
      </c>
      <c r="J1127" s="53">
        <v>110</v>
      </c>
      <c r="K1127" s="53">
        <v>7</v>
      </c>
      <c r="L1127" s="53">
        <v>30</v>
      </c>
      <c r="M1127" s="53">
        <v>5</v>
      </c>
      <c r="N1127" s="53">
        <v>3</v>
      </c>
      <c r="O1127" s="53">
        <v>0</v>
      </c>
      <c r="P1127" s="53">
        <v>102</v>
      </c>
      <c r="Q1127" s="53">
        <v>33</v>
      </c>
      <c r="R1127" s="53">
        <v>33</v>
      </c>
      <c r="S1127" s="53">
        <v>26</v>
      </c>
      <c r="T1127" s="56"/>
      <c r="U1127" s="53">
        <v>24</v>
      </c>
      <c r="V1127" s="53">
        <v>19</v>
      </c>
      <c r="W1127" s="58">
        <f t="shared" si="175"/>
        <v>3366</v>
      </c>
      <c r="X1127" s="59">
        <f t="shared" si="176"/>
        <v>0.93500000000000005</v>
      </c>
      <c r="Y1127" s="59">
        <f t="shared" si="177"/>
        <v>7.0649999999999995</v>
      </c>
      <c r="Z1127" s="59">
        <f t="shared" si="178"/>
        <v>1</v>
      </c>
      <c r="AA1127" s="60">
        <f t="shared" si="179"/>
        <v>9.1666666666666667E-3</v>
      </c>
    </row>
    <row r="1128" spans="2:27" x14ac:dyDescent="0.3">
      <c r="B1128" s="45">
        <v>92950</v>
      </c>
      <c r="C1128" s="46">
        <v>43441</v>
      </c>
      <c r="D1128" s="47">
        <f t="shared" si="173"/>
        <v>2018</v>
      </c>
      <c r="E1128" s="46" t="str">
        <f t="shared" si="170"/>
        <v>Q4-2018</v>
      </c>
      <c r="F1128" s="46" t="str">
        <f t="shared" si="171"/>
        <v>December</v>
      </c>
      <c r="G1128" s="47">
        <f t="shared" si="174"/>
        <v>49</v>
      </c>
      <c r="H1128" s="46" t="str">
        <f t="shared" si="172"/>
        <v>Friday</v>
      </c>
      <c r="I1128" s="45">
        <v>2</v>
      </c>
      <c r="J1128" s="45">
        <v>117</v>
      </c>
      <c r="K1128" s="45">
        <v>9</v>
      </c>
      <c r="L1128" s="45">
        <v>30</v>
      </c>
      <c r="M1128" s="45">
        <v>5</v>
      </c>
      <c r="N1128" s="45">
        <v>3</v>
      </c>
      <c r="O1128" s="45">
        <v>0</v>
      </c>
      <c r="P1128" s="45">
        <v>109</v>
      </c>
      <c r="Q1128" s="45">
        <v>35</v>
      </c>
      <c r="R1128" s="45">
        <v>35</v>
      </c>
      <c r="S1128" s="45">
        <v>27</v>
      </c>
      <c r="T1128" s="48"/>
      <c r="U1128" s="45">
        <v>27</v>
      </c>
      <c r="V1128" s="45">
        <v>20</v>
      </c>
      <c r="W1128" s="50">
        <f t="shared" si="175"/>
        <v>3815</v>
      </c>
      <c r="X1128" s="51">
        <f t="shared" si="176"/>
        <v>1.0597222222222222</v>
      </c>
      <c r="Y1128" s="51">
        <f t="shared" si="177"/>
        <v>6.9402777777777782</v>
      </c>
      <c r="Z1128" s="51">
        <f t="shared" si="178"/>
        <v>1</v>
      </c>
      <c r="AA1128" s="52">
        <f t="shared" si="179"/>
        <v>9.7222222222222224E-3</v>
      </c>
    </row>
    <row r="1129" spans="2:27" x14ac:dyDescent="0.3">
      <c r="B1129" s="53">
        <v>92951</v>
      </c>
      <c r="C1129" s="54">
        <v>43442</v>
      </c>
      <c r="D1129" s="55">
        <f t="shared" si="173"/>
        <v>2018</v>
      </c>
      <c r="E1129" s="54" t="str">
        <f t="shared" si="170"/>
        <v>Q4-2018</v>
      </c>
      <c r="F1129" s="54" t="str">
        <f t="shared" si="171"/>
        <v>December</v>
      </c>
      <c r="G1129" s="55">
        <f t="shared" si="174"/>
        <v>49</v>
      </c>
      <c r="H1129" s="54" t="str">
        <f t="shared" si="172"/>
        <v>Saturday</v>
      </c>
      <c r="I1129" s="53">
        <v>1</v>
      </c>
      <c r="J1129" s="53">
        <v>108</v>
      </c>
      <c r="K1129" s="53">
        <v>7</v>
      </c>
      <c r="L1129" s="53">
        <v>30</v>
      </c>
      <c r="M1129" s="53">
        <v>5</v>
      </c>
      <c r="N1129" s="53">
        <v>3</v>
      </c>
      <c r="O1129" s="53">
        <v>0</v>
      </c>
      <c r="P1129" s="53">
        <v>100</v>
      </c>
      <c r="Q1129" s="53">
        <v>31</v>
      </c>
      <c r="R1129" s="53">
        <v>34</v>
      </c>
      <c r="S1129" s="53">
        <v>23</v>
      </c>
      <c r="T1129" s="56"/>
      <c r="U1129" s="53">
        <v>25</v>
      </c>
      <c r="V1129" s="53">
        <v>18</v>
      </c>
      <c r="W1129" s="58">
        <f t="shared" si="175"/>
        <v>3100</v>
      </c>
      <c r="X1129" s="59">
        <f t="shared" si="176"/>
        <v>0.86111111111111116</v>
      </c>
      <c r="Y1129" s="59">
        <f t="shared" si="177"/>
        <v>7.1388888888888893</v>
      </c>
      <c r="Z1129" s="59">
        <f t="shared" si="178"/>
        <v>1</v>
      </c>
      <c r="AA1129" s="60">
        <f t="shared" si="179"/>
        <v>8.611111111111111E-3</v>
      </c>
    </row>
    <row r="1130" spans="2:27" x14ac:dyDescent="0.3">
      <c r="B1130" s="45">
        <v>92952</v>
      </c>
      <c r="C1130" s="46">
        <v>43444</v>
      </c>
      <c r="D1130" s="47">
        <f t="shared" si="173"/>
        <v>2018</v>
      </c>
      <c r="E1130" s="46" t="str">
        <f t="shared" si="170"/>
        <v>Q4-2018</v>
      </c>
      <c r="F1130" s="46" t="str">
        <f t="shared" si="171"/>
        <v>December</v>
      </c>
      <c r="G1130" s="47">
        <f t="shared" si="174"/>
        <v>50</v>
      </c>
      <c r="H1130" s="46" t="str">
        <f t="shared" si="172"/>
        <v>Monday</v>
      </c>
      <c r="I1130" s="45">
        <v>1</v>
      </c>
      <c r="J1130" s="45">
        <v>115</v>
      </c>
      <c r="K1130" s="45">
        <v>5</v>
      </c>
      <c r="L1130" s="45">
        <v>30</v>
      </c>
      <c r="M1130" s="45">
        <v>5</v>
      </c>
      <c r="N1130" s="45">
        <v>3</v>
      </c>
      <c r="O1130" s="45">
        <v>0</v>
      </c>
      <c r="P1130" s="45">
        <v>107</v>
      </c>
      <c r="Q1130" s="45">
        <v>31</v>
      </c>
      <c r="R1130" s="45">
        <v>34</v>
      </c>
      <c r="S1130" s="45">
        <v>23</v>
      </c>
      <c r="T1130" s="48"/>
      <c r="U1130" s="45">
        <v>27</v>
      </c>
      <c r="V1130" s="45">
        <v>23</v>
      </c>
      <c r="W1130" s="50">
        <f t="shared" si="175"/>
        <v>3317</v>
      </c>
      <c r="X1130" s="51">
        <f t="shared" si="176"/>
        <v>0.92138888888888892</v>
      </c>
      <c r="Y1130" s="51">
        <f t="shared" si="177"/>
        <v>7.078611111111111</v>
      </c>
      <c r="Z1130" s="51">
        <f t="shared" si="178"/>
        <v>1</v>
      </c>
      <c r="AA1130" s="52">
        <f t="shared" si="179"/>
        <v>8.611111111111111E-3</v>
      </c>
    </row>
    <row r="1131" spans="2:27" x14ac:dyDescent="0.3">
      <c r="B1131" s="53">
        <v>92953</v>
      </c>
      <c r="C1131" s="54">
        <v>43444</v>
      </c>
      <c r="D1131" s="55">
        <f t="shared" si="173"/>
        <v>2018</v>
      </c>
      <c r="E1131" s="54" t="str">
        <f t="shared" si="170"/>
        <v>Q4-2018</v>
      </c>
      <c r="F1131" s="54" t="str">
        <f t="shared" si="171"/>
        <v>December</v>
      </c>
      <c r="G1131" s="55">
        <f t="shared" si="174"/>
        <v>50</v>
      </c>
      <c r="H1131" s="54" t="str">
        <f t="shared" si="172"/>
        <v>Monday</v>
      </c>
      <c r="I1131" s="53">
        <v>2</v>
      </c>
      <c r="J1131" s="53">
        <v>115</v>
      </c>
      <c r="K1131" s="53">
        <v>7</v>
      </c>
      <c r="L1131" s="53">
        <v>30</v>
      </c>
      <c r="M1131" s="53">
        <v>4</v>
      </c>
      <c r="N1131" s="53">
        <v>2</v>
      </c>
      <c r="O1131" s="53">
        <v>0</v>
      </c>
      <c r="P1131" s="53">
        <v>109</v>
      </c>
      <c r="Q1131" s="53">
        <v>32</v>
      </c>
      <c r="R1131" s="53">
        <v>35</v>
      </c>
      <c r="S1131" s="53">
        <v>25</v>
      </c>
      <c r="T1131" s="56"/>
      <c r="U1131" s="53">
        <v>29</v>
      </c>
      <c r="V1131" s="53">
        <v>20</v>
      </c>
      <c r="W1131" s="58">
        <f t="shared" si="175"/>
        <v>3488</v>
      </c>
      <c r="X1131" s="59">
        <f t="shared" si="176"/>
        <v>0.96888888888888891</v>
      </c>
      <c r="Y1131" s="59">
        <f t="shared" si="177"/>
        <v>7.0311111111111106</v>
      </c>
      <c r="Z1131" s="59">
        <f t="shared" si="178"/>
        <v>1</v>
      </c>
      <c r="AA1131" s="60">
        <f t="shared" si="179"/>
        <v>8.8888888888888889E-3</v>
      </c>
    </row>
    <row r="1132" spans="2:27" x14ac:dyDescent="0.3">
      <c r="B1132" s="45">
        <v>92954</v>
      </c>
      <c r="C1132" s="46">
        <v>43445</v>
      </c>
      <c r="D1132" s="47">
        <f t="shared" si="173"/>
        <v>2018</v>
      </c>
      <c r="E1132" s="46" t="str">
        <f t="shared" si="170"/>
        <v>Q4-2018</v>
      </c>
      <c r="F1132" s="46" t="str">
        <f t="shared" si="171"/>
        <v>December</v>
      </c>
      <c r="G1132" s="47">
        <f t="shared" si="174"/>
        <v>50</v>
      </c>
      <c r="H1132" s="46" t="str">
        <f t="shared" si="172"/>
        <v>Tuesday</v>
      </c>
      <c r="I1132" s="45">
        <v>1</v>
      </c>
      <c r="J1132" s="45">
        <v>113</v>
      </c>
      <c r="K1132" s="45">
        <v>7</v>
      </c>
      <c r="L1132" s="45">
        <v>30</v>
      </c>
      <c r="M1132" s="45">
        <v>4</v>
      </c>
      <c r="N1132" s="45">
        <v>2</v>
      </c>
      <c r="O1132" s="45">
        <v>0</v>
      </c>
      <c r="P1132" s="45">
        <v>107</v>
      </c>
      <c r="Q1132" s="45">
        <v>31</v>
      </c>
      <c r="R1132" s="45">
        <v>34</v>
      </c>
      <c r="S1132" s="45">
        <v>25</v>
      </c>
      <c r="T1132" s="48"/>
      <c r="U1132" s="45">
        <v>27</v>
      </c>
      <c r="V1132" s="45">
        <v>21</v>
      </c>
      <c r="W1132" s="50">
        <f t="shared" si="175"/>
        <v>3317</v>
      </c>
      <c r="X1132" s="51">
        <f t="shared" si="176"/>
        <v>0.92138888888888892</v>
      </c>
      <c r="Y1132" s="51">
        <f t="shared" si="177"/>
        <v>7.078611111111111</v>
      </c>
      <c r="Z1132" s="51">
        <f t="shared" si="178"/>
        <v>1</v>
      </c>
      <c r="AA1132" s="52">
        <f t="shared" si="179"/>
        <v>8.611111111111111E-3</v>
      </c>
    </row>
    <row r="1133" spans="2:27" x14ac:dyDescent="0.3">
      <c r="B1133" s="53">
        <v>92955</v>
      </c>
      <c r="C1133" s="54">
        <v>43445</v>
      </c>
      <c r="D1133" s="55">
        <f t="shared" si="173"/>
        <v>2018</v>
      </c>
      <c r="E1133" s="54" t="str">
        <f t="shared" si="170"/>
        <v>Q4-2018</v>
      </c>
      <c r="F1133" s="54" t="str">
        <f t="shared" si="171"/>
        <v>December</v>
      </c>
      <c r="G1133" s="55">
        <f t="shared" si="174"/>
        <v>50</v>
      </c>
      <c r="H1133" s="54" t="str">
        <f t="shared" si="172"/>
        <v>Tuesday</v>
      </c>
      <c r="I1133" s="53">
        <v>2</v>
      </c>
      <c r="J1133" s="53">
        <v>119</v>
      </c>
      <c r="K1133" s="53">
        <v>9</v>
      </c>
      <c r="L1133" s="53">
        <v>30</v>
      </c>
      <c r="M1133" s="53">
        <v>5</v>
      </c>
      <c r="N1133" s="53">
        <v>3</v>
      </c>
      <c r="O1133" s="53">
        <v>0</v>
      </c>
      <c r="P1133" s="53">
        <v>111</v>
      </c>
      <c r="Q1133" s="53">
        <v>30</v>
      </c>
      <c r="R1133" s="53">
        <v>33</v>
      </c>
      <c r="S1133" s="53">
        <v>26</v>
      </c>
      <c r="T1133" s="56"/>
      <c r="U1133" s="53">
        <v>30</v>
      </c>
      <c r="V1133" s="53">
        <v>22</v>
      </c>
      <c r="W1133" s="58">
        <f t="shared" si="175"/>
        <v>3330</v>
      </c>
      <c r="X1133" s="59">
        <f t="shared" si="176"/>
        <v>0.92500000000000004</v>
      </c>
      <c r="Y1133" s="59">
        <f t="shared" si="177"/>
        <v>7.0750000000000002</v>
      </c>
      <c r="Z1133" s="59">
        <f t="shared" si="178"/>
        <v>1</v>
      </c>
      <c r="AA1133" s="60">
        <f t="shared" si="179"/>
        <v>8.3333333333333332E-3</v>
      </c>
    </row>
    <row r="1134" spans="2:27" x14ac:dyDescent="0.3">
      <c r="B1134" s="45">
        <v>92956</v>
      </c>
      <c r="C1134" s="46">
        <v>43446</v>
      </c>
      <c r="D1134" s="47">
        <f t="shared" si="173"/>
        <v>2018</v>
      </c>
      <c r="E1134" s="46" t="str">
        <f t="shared" si="170"/>
        <v>Q4-2018</v>
      </c>
      <c r="F1134" s="46" t="str">
        <f t="shared" si="171"/>
        <v>December</v>
      </c>
      <c r="G1134" s="47">
        <f t="shared" si="174"/>
        <v>50</v>
      </c>
      <c r="H1134" s="46" t="str">
        <f t="shared" si="172"/>
        <v>Wednesday</v>
      </c>
      <c r="I1134" s="45">
        <v>1</v>
      </c>
      <c r="J1134" s="45">
        <v>112</v>
      </c>
      <c r="K1134" s="45">
        <v>8</v>
      </c>
      <c r="L1134" s="45">
        <v>30</v>
      </c>
      <c r="M1134" s="45">
        <v>4</v>
      </c>
      <c r="N1134" s="45">
        <v>3</v>
      </c>
      <c r="O1134" s="45">
        <v>0</v>
      </c>
      <c r="P1134" s="45">
        <v>105</v>
      </c>
      <c r="Q1134" s="45">
        <v>34</v>
      </c>
      <c r="R1134" s="45">
        <v>36</v>
      </c>
      <c r="S1134" s="45">
        <v>25</v>
      </c>
      <c r="T1134" s="48"/>
      <c r="U1134" s="45">
        <v>24</v>
      </c>
      <c r="V1134" s="45">
        <v>20</v>
      </c>
      <c r="W1134" s="50">
        <f t="shared" si="175"/>
        <v>3570</v>
      </c>
      <c r="X1134" s="51">
        <f t="shared" si="176"/>
        <v>0.9916666666666667</v>
      </c>
      <c r="Y1134" s="51">
        <f t="shared" si="177"/>
        <v>7.0083333333333329</v>
      </c>
      <c r="Z1134" s="51">
        <f t="shared" si="178"/>
        <v>1</v>
      </c>
      <c r="AA1134" s="52">
        <f t="shared" si="179"/>
        <v>9.4444444444444445E-3</v>
      </c>
    </row>
    <row r="1135" spans="2:27" x14ac:dyDescent="0.3">
      <c r="B1135" s="53">
        <v>92957</v>
      </c>
      <c r="C1135" s="54">
        <v>43446</v>
      </c>
      <c r="D1135" s="55">
        <f t="shared" si="173"/>
        <v>2018</v>
      </c>
      <c r="E1135" s="54" t="str">
        <f t="shared" si="170"/>
        <v>Q4-2018</v>
      </c>
      <c r="F1135" s="54" t="str">
        <f t="shared" si="171"/>
        <v>December</v>
      </c>
      <c r="G1135" s="55">
        <f t="shared" si="174"/>
        <v>50</v>
      </c>
      <c r="H1135" s="54" t="str">
        <f t="shared" si="172"/>
        <v>Wednesday</v>
      </c>
      <c r="I1135" s="53">
        <v>2</v>
      </c>
      <c r="J1135" s="53">
        <v>120</v>
      </c>
      <c r="K1135" s="53">
        <v>8</v>
      </c>
      <c r="L1135" s="53">
        <v>30</v>
      </c>
      <c r="M1135" s="53">
        <v>5</v>
      </c>
      <c r="N1135" s="53">
        <v>2</v>
      </c>
      <c r="O1135" s="53">
        <v>0</v>
      </c>
      <c r="P1135" s="53">
        <v>113</v>
      </c>
      <c r="Q1135" s="53">
        <v>31</v>
      </c>
      <c r="R1135" s="53">
        <v>36</v>
      </c>
      <c r="S1135" s="53">
        <v>27</v>
      </c>
      <c r="T1135" s="56"/>
      <c r="U1135" s="53">
        <v>27</v>
      </c>
      <c r="V1135" s="53">
        <v>23</v>
      </c>
      <c r="W1135" s="58">
        <f t="shared" si="175"/>
        <v>3503</v>
      </c>
      <c r="X1135" s="59">
        <f t="shared" si="176"/>
        <v>0.97305555555555556</v>
      </c>
      <c r="Y1135" s="59">
        <f t="shared" si="177"/>
        <v>7.0269444444444442</v>
      </c>
      <c r="Z1135" s="59">
        <f t="shared" si="178"/>
        <v>1</v>
      </c>
      <c r="AA1135" s="60">
        <f t="shared" si="179"/>
        <v>8.611111111111111E-3</v>
      </c>
    </row>
    <row r="1136" spans="2:27" x14ac:dyDescent="0.3">
      <c r="B1136" s="45">
        <v>92958</v>
      </c>
      <c r="C1136" s="46">
        <v>43447</v>
      </c>
      <c r="D1136" s="47">
        <f t="shared" si="173"/>
        <v>2018</v>
      </c>
      <c r="E1136" s="46" t="str">
        <f t="shared" si="170"/>
        <v>Q4-2018</v>
      </c>
      <c r="F1136" s="46" t="str">
        <f t="shared" si="171"/>
        <v>December</v>
      </c>
      <c r="G1136" s="47">
        <f t="shared" si="174"/>
        <v>50</v>
      </c>
      <c r="H1136" s="46" t="str">
        <f t="shared" si="172"/>
        <v>Thursday</v>
      </c>
      <c r="I1136" s="45">
        <v>1</v>
      </c>
      <c r="J1136" s="45">
        <v>117</v>
      </c>
      <c r="K1136" s="45">
        <v>6</v>
      </c>
      <c r="L1136" s="45">
        <v>30</v>
      </c>
      <c r="M1136" s="45">
        <v>4</v>
      </c>
      <c r="N1136" s="45">
        <v>3</v>
      </c>
      <c r="O1136" s="45">
        <v>0</v>
      </c>
      <c r="P1136" s="45">
        <v>110</v>
      </c>
      <c r="Q1136" s="45">
        <v>32</v>
      </c>
      <c r="R1136" s="45">
        <v>36</v>
      </c>
      <c r="S1136" s="45">
        <v>26</v>
      </c>
      <c r="T1136" s="48"/>
      <c r="U1136" s="45">
        <v>26</v>
      </c>
      <c r="V1136" s="45">
        <v>22</v>
      </c>
      <c r="W1136" s="50">
        <f t="shared" si="175"/>
        <v>3520</v>
      </c>
      <c r="X1136" s="51">
        <f t="shared" si="176"/>
        <v>0.97777777777777775</v>
      </c>
      <c r="Y1136" s="51">
        <f t="shared" si="177"/>
        <v>7.0222222222222221</v>
      </c>
      <c r="Z1136" s="51">
        <f t="shared" si="178"/>
        <v>1</v>
      </c>
      <c r="AA1136" s="52">
        <f t="shared" si="179"/>
        <v>8.8888888888888889E-3</v>
      </c>
    </row>
    <row r="1137" spans="2:27" x14ac:dyDescent="0.3">
      <c r="B1137" s="53">
        <v>92959</v>
      </c>
      <c r="C1137" s="54">
        <v>43447</v>
      </c>
      <c r="D1137" s="55">
        <f t="shared" si="173"/>
        <v>2018</v>
      </c>
      <c r="E1137" s="54" t="str">
        <f t="shared" si="170"/>
        <v>Q4-2018</v>
      </c>
      <c r="F1137" s="54" t="str">
        <f t="shared" si="171"/>
        <v>December</v>
      </c>
      <c r="G1137" s="55">
        <f t="shared" si="174"/>
        <v>50</v>
      </c>
      <c r="H1137" s="54" t="str">
        <f t="shared" si="172"/>
        <v>Thursday</v>
      </c>
      <c r="I1137" s="53">
        <v>2</v>
      </c>
      <c r="J1137" s="53">
        <v>116</v>
      </c>
      <c r="K1137" s="53">
        <v>9</v>
      </c>
      <c r="L1137" s="53">
        <v>30</v>
      </c>
      <c r="M1137" s="53">
        <v>5</v>
      </c>
      <c r="N1137" s="53">
        <v>2</v>
      </c>
      <c r="O1137" s="53">
        <v>0</v>
      </c>
      <c r="P1137" s="53">
        <v>109</v>
      </c>
      <c r="Q1137" s="53">
        <v>33</v>
      </c>
      <c r="R1137" s="53">
        <v>35</v>
      </c>
      <c r="S1137" s="53">
        <v>24</v>
      </c>
      <c r="T1137" s="56"/>
      <c r="U1137" s="53">
        <v>28</v>
      </c>
      <c r="V1137" s="53">
        <v>22</v>
      </c>
      <c r="W1137" s="58">
        <f t="shared" si="175"/>
        <v>3597</v>
      </c>
      <c r="X1137" s="59">
        <f t="shared" si="176"/>
        <v>0.99916666666666665</v>
      </c>
      <c r="Y1137" s="59">
        <f t="shared" si="177"/>
        <v>7.0008333333333335</v>
      </c>
      <c r="Z1137" s="59">
        <f t="shared" si="178"/>
        <v>1</v>
      </c>
      <c r="AA1137" s="60">
        <f t="shared" si="179"/>
        <v>9.1666666666666667E-3</v>
      </c>
    </row>
    <row r="1138" spans="2:27" x14ac:dyDescent="0.3">
      <c r="B1138" s="45">
        <v>92960</v>
      </c>
      <c r="C1138" s="46">
        <v>43448</v>
      </c>
      <c r="D1138" s="47">
        <f t="shared" si="173"/>
        <v>2018</v>
      </c>
      <c r="E1138" s="46" t="str">
        <f t="shared" si="170"/>
        <v>Q4-2018</v>
      </c>
      <c r="F1138" s="46" t="str">
        <f t="shared" si="171"/>
        <v>December</v>
      </c>
      <c r="G1138" s="47">
        <f t="shared" si="174"/>
        <v>50</v>
      </c>
      <c r="H1138" s="46" t="str">
        <f t="shared" si="172"/>
        <v>Friday</v>
      </c>
      <c r="I1138" s="45">
        <v>1</v>
      </c>
      <c r="J1138" s="45">
        <v>113</v>
      </c>
      <c r="K1138" s="45">
        <v>7</v>
      </c>
      <c r="L1138" s="45">
        <v>30</v>
      </c>
      <c r="M1138" s="45">
        <v>5</v>
      </c>
      <c r="N1138" s="45">
        <v>3</v>
      </c>
      <c r="O1138" s="45">
        <v>0</v>
      </c>
      <c r="P1138" s="45">
        <v>105</v>
      </c>
      <c r="Q1138" s="45">
        <v>32</v>
      </c>
      <c r="R1138" s="45">
        <v>34</v>
      </c>
      <c r="S1138" s="45">
        <v>23</v>
      </c>
      <c r="T1138" s="48"/>
      <c r="U1138" s="45">
        <v>27</v>
      </c>
      <c r="V1138" s="45">
        <v>21</v>
      </c>
      <c r="W1138" s="50">
        <f t="shared" si="175"/>
        <v>3360</v>
      </c>
      <c r="X1138" s="51">
        <f t="shared" si="176"/>
        <v>0.93333333333333335</v>
      </c>
      <c r="Y1138" s="51">
        <f t="shared" si="177"/>
        <v>7.0666666666666664</v>
      </c>
      <c r="Z1138" s="51">
        <f t="shared" si="178"/>
        <v>1</v>
      </c>
      <c r="AA1138" s="52">
        <f t="shared" si="179"/>
        <v>8.8888888888888889E-3</v>
      </c>
    </row>
    <row r="1139" spans="2:27" x14ac:dyDescent="0.3">
      <c r="B1139" s="53">
        <v>92961</v>
      </c>
      <c r="C1139" s="54">
        <v>43448</v>
      </c>
      <c r="D1139" s="55">
        <f t="shared" si="173"/>
        <v>2018</v>
      </c>
      <c r="E1139" s="54" t="str">
        <f t="shared" si="170"/>
        <v>Q4-2018</v>
      </c>
      <c r="F1139" s="54" t="str">
        <f t="shared" si="171"/>
        <v>December</v>
      </c>
      <c r="G1139" s="55">
        <f t="shared" si="174"/>
        <v>50</v>
      </c>
      <c r="H1139" s="54" t="str">
        <f t="shared" si="172"/>
        <v>Friday</v>
      </c>
      <c r="I1139" s="53">
        <v>2</v>
      </c>
      <c r="J1139" s="53">
        <v>116</v>
      </c>
      <c r="K1139" s="53">
        <v>6</v>
      </c>
      <c r="L1139" s="53">
        <v>30</v>
      </c>
      <c r="M1139" s="53">
        <v>4</v>
      </c>
      <c r="N1139" s="53">
        <v>3</v>
      </c>
      <c r="O1139" s="53">
        <v>0</v>
      </c>
      <c r="P1139" s="53">
        <v>109</v>
      </c>
      <c r="Q1139" s="53">
        <v>34</v>
      </c>
      <c r="R1139" s="53">
        <v>35</v>
      </c>
      <c r="S1139" s="53">
        <v>24</v>
      </c>
      <c r="T1139" s="56"/>
      <c r="U1139" s="53">
        <v>29</v>
      </c>
      <c r="V1139" s="53">
        <v>21</v>
      </c>
      <c r="W1139" s="58">
        <f t="shared" si="175"/>
        <v>3706</v>
      </c>
      <c r="X1139" s="59">
        <f t="shared" si="176"/>
        <v>1.0294444444444444</v>
      </c>
      <c r="Y1139" s="59">
        <f t="shared" si="177"/>
        <v>6.9705555555555554</v>
      </c>
      <c r="Z1139" s="59">
        <f t="shared" si="178"/>
        <v>1</v>
      </c>
      <c r="AA1139" s="60">
        <f t="shared" si="179"/>
        <v>9.4444444444444445E-3</v>
      </c>
    </row>
    <row r="1140" spans="2:27" x14ac:dyDescent="0.3">
      <c r="B1140" s="45">
        <v>92962</v>
      </c>
      <c r="C1140" s="46">
        <v>43449</v>
      </c>
      <c r="D1140" s="47">
        <f t="shared" si="173"/>
        <v>2018</v>
      </c>
      <c r="E1140" s="46" t="str">
        <f t="shared" si="170"/>
        <v>Q4-2018</v>
      </c>
      <c r="F1140" s="46" t="str">
        <f t="shared" si="171"/>
        <v>December</v>
      </c>
      <c r="G1140" s="47">
        <f t="shared" si="174"/>
        <v>50</v>
      </c>
      <c r="H1140" s="46" t="str">
        <f t="shared" si="172"/>
        <v>Saturday</v>
      </c>
      <c r="I1140" s="45">
        <v>1</v>
      </c>
      <c r="J1140" s="45">
        <v>114</v>
      </c>
      <c r="K1140" s="45">
        <v>6</v>
      </c>
      <c r="L1140" s="45">
        <v>30</v>
      </c>
      <c r="M1140" s="45">
        <v>4</v>
      </c>
      <c r="N1140" s="45">
        <v>2</v>
      </c>
      <c r="O1140" s="45">
        <v>0</v>
      </c>
      <c r="P1140" s="45">
        <v>108</v>
      </c>
      <c r="Q1140" s="45">
        <v>31</v>
      </c>
      <c r="R1140" s="45">
        <v>34</v>
      </c>
      <c r="S1140" s="45">
        <v>24</v>
      </c>
      <c r="T1140" s="48"/>
      <c r="U1140" s="45">
        <v>28</v>
      </c>
      <c r="V1140" s="45">
        <v>22</v>
      </c>
      <c r="W1140" s="50">
        <f t="shared" si="175"/>
        <v>3348</v>
      </c>
      <c r="X1140" s="51">
        <f t="shared" si="176"/>
        <v>0.93</v>
      </c>
      <c r="Y1140" s="51">
        <f t="shared" si="177"/>
        <v>7.07</v>
      </c>
      <c r="Z1140" s="51">
        <f t="shared" si="178"/>
        <v>1</v>
      </c>
      <c r="AA1140" s="52">
        <f t="shared" si="179"/>
        <v>8.611111111111111E-3</v>
      </c>
    </row>
    <row r="1141" spans="2:27" x14ac:dyDescent="0.3">
      <c r="B1141" s="53">
        <v>92963</v>
      </c>
      <c r="C1141" s="54">
        <v>43451</v>
      </c>
      <c r="D1141" s="55">
        <f t="shared" si="173"/>
        <v>2018</v>
      </c>
      <c r="E1141" s="54" t="str">
        <f t="shared" si="170"/>
        <v>Q4-2018</v>
      </c>
      <c r="F1141" s="54" t="str">
        <f t="shared" si="171"/>
        <v>December</v>
      </c>
      <c r="G1141" s="55">
        <f t="shared" si="174"/>
        <v>51</v>
      </c>
      <c r="H1141" s="54" t="str">
        <f t="shared" si="172"/>
        <v>Monday</v>
      </c>
      <c r="I1141" s="53">
        <v>1</v>
      </c>
      <c r="J1141" s="53">
        <v>111</v>
      </c>
      <c r="K1141" s="53">
        <v>6</v>
      </c>
      <c r="L1141" s="53">
        <v>30</v>
      </c>
      <c r="M1141" s="53">
        <v>4</v>
      </c>
      <c r="N1141" s="53">
        <v>3</v>
      </c>
      <c r="O1141" s="53">
        <v>0</v>
      </c>
      <c r="P1141" s="53">
        <v>104</v>
      </c>
      <c r="Q1141" s="53">
        <v>31</v>
      </c>
      <c r="R1141" s="53">
        <v>35</v>
      </c>
      <c r="S1141" s="53">
        <v>25</v>
      </c>
      <c r="T1141" s="56"/>
      <c r="U1141" s="53">
        <v>25</v>
      </c>
      <c r="V1141" s="53">
        <v>19</v>
      </c>
      <c r="W1141" s="58">
        <f t="shared" si="175"/>
        <v>3224</v>
      </c>
      <c r="X1141" s="59">
        <f t="shared" si="176"/>
        <v>0.89555555555555555</v>
      </c>
      <c r="Y1141" s="59">
        <f t="shared" si="177"/>
        <v>7.1044444444444448</v>
      </c>
      <c r="Z1141" s="59">
        <f t="shared" si="178"/>
        <v>1</v>
      </c>
      <c r="AA1141" s="60">
        <f t="shared" si="179"/>
        <v>8.611111111111111E-3</v>
      </c>
    </row>
    <row r="1142" spans="2:27" x14ac:dyDescent="0.3">
      <c r="B1142" s="45">
        <v>92964</v>
      </c>
      <c r="C1142" s="46">
        <v>43451</v>
      </c>
      <c r="D1142" s="47">
        <f t="shared" si="173"/>
        <v>2018</v>
      </c>
      <c r="E1142" s="46" t="str">
        <f t="shared" si="170"/>
        <v>Q4-2018</v>
      </c>
      <c r="F1142" s="46" t="str">
        <f t="shared" si="171"/>
        <v>December</v>
      </c>
      <c r="G1142" s="47">
        <f t="shared" si="174"/>
        <v>51</v>
      </c>
      <c r="H1142" s="46" t="str">
        <f t="shared" si="172"/>
        <v>Monday</v>
      </c>
      <c r="I1142" s="45">
        <v>2</v>
      </c>
      <c r="J1142" s="45">
        <v>116</v>
      </c>
      <c r="K1142" s="45">
        <v>8</v>
      </c>
      <c r="L1142" s="45">
        <v>30</v>
      </c>
      <c r="M1142" s="45">
        <v>4</v>
      </c>
      <c r="N1142" s="45">
        <v>3</v>
      </c>
      <c r="O1142" s="45">
        <v>0</v>
      </c>
      <c r="P1142" s="45">
        <v>109</v>
      </c>
      <c r="Q1142" s="45">
        <v>30</v>
      </c>
      <c r="R1142" s="45">
        <v>35</v>
      </c>
      <c r="S1142" s="45">
        <v>26</v>
      </c>
      <c r="T1142" s="48"/>
      <c r="U1142" s="45">
        <v>27</v>
      </c>
      <c r="V1142" s="45">
        <v>21</v>
      </c>
      <c r="W1142" s="50">
        <f t="shared" si="175"/>
        <v>3270</v>
      </c>
      <c r="X1142" s="51">
        <f t="shared" si="176"/>
        <v>0.90833333333333333</v>
      </c>
      <c r="Y1142" s="51">
        <f t="shared" si="177"/>
        <v>7.0916666666666668</v>
      </c>
      <c r="Z1142" s="51">
        <f t="shared" si="178"/>
        <v>1</v>
      </c>
      <c r="AA1142" s="52">
        <f t="shared" si="179"/>
        <v>8.3333333333333332E-3</v>
      </c>
    </row>
    <row r="1143" spans="2:27" x14ac:dyDescent="0.3">
      <c r="B1143" s="53">
        <v>92965</v>
      </c>
      <c r="C1143" s="54">
        <v>43452</v>
      </c>
      <c r="D1143" s="55">
        <f t="shared" si="173"/>
        <v>2018</v>
      </c>
      <c r="E1143" s="54" t="str">
        <f t="shared" si="170"/>
        <v>Q4-2018</v>
      </c>
      <c r="F1143" s="54" t="str">
        <f t="shared" si="171"/>
        <v>December</v>
      </c>
      <c r="G1143" s="55">
        <f t="shared" si="174"/>
        <v>51</v>
      </c>
      <c r="H1143" s="54" t="str">
        <f t="shared" si="172"/>
        <v>Tuesday</v>
      </c>
      <c r="I1143" s="53">
        <v>1</v>
      </c>
      <c r="J1143" s="53">
        <v>113</v>
      </c>
      <c r="K1143" s="53">
        <v>9</v>
      </c>
      <c r="L1143" s="53">
        <v>30</v>
      </c>
      <c r="M1143" s="53">
        <v>5</v>
      </c>
      <c r="N1143" s="53">
        <v>2</v>
      </c>
      <c r="O1143" s="53">
        <v>0</v>
      </c>
      <c r="P1143" s="53">
        <v>106</v>
      </c>
      <c r="Q1143" s="53">
        <v>32</v>
      </c>
      <c r="R1143" s="53">
        <v>34</v>
      </c>
      <c r="S1143" s="53">
        <v>26</v>
      </c>
      <c r="T1143" s="56"/>
      <c r="U1143" s="53">
        <v>25</v>
      </c>
      <c r="V1143" s="53">
        <v>21</v>
      </c>
      <c r="W1143" s="58">
        <f t="shared" si="175"/>
        <v>3392</v>
      </c>
      <c r="X1143" s="59">
        <f t="shared" si="176"/>
        <v>0.94222222222222218</v>
      </c>
      <c r="Y1143" s="59">
        <f t="shared" si="177"/>
        <v>7.0577777777777779</v>
      </c>
      <c r="Z1143" s="59">
        <f t="shared" si="178"/>
        <v>1</v>
      </c>
      <c r="AA1143" s="60">
        <f t="shared" si="179"/>
        <v>8.8888888888888889E-3</v>
      </c>
    </row>
    <row r="1144" spans="2:27" x14ac:dyDescent="0.3">
      <c r="B1144" s="45">
        <v>92966</v>
      </c>
      <c r="C1144" s="46">
        <v>43452</v>
      </c>
      <c r="D1144" s="47">
        <f t="shared" si="173"/>
        <v>2018</v>
      </c>
      <c r="E1144" s="46" t="str">
        <f t="shared" si="170"/>
        <v>Q4-2018</v>
      </c>
      <c r="F1144" s="46" t="str">
        <f t="shared" si="171"/>
        <v>December</v>
      </c>
      <c r="G1144" s="47">
        <f t="shared" si="174"/>
        <v>51</v>
      </c>
      <c r="H1144" s="46" t="str">
        <f t="shared" si="172"/>
        <v>Tuesday</v>
      </c>
      <c r="I1144" s="45">
        <v>2</v>
      </c>
      <c r="J1144" s="45">
        <v>118</v>
      </c>
      <c r="K1144" s="45">
        <v>7</v>
      </c>
      <c r="L1144" s="45">
        <v>30</v>
      </c>
      <c r="M1144" s="45">
        <v>5</v>
      </c>
      <c r="N1144" s="45">
        <v>2</v>
      </c>
      <c r="O1144" s="45">
        <v>0</v>
      </c>
      <c r="P1144" s="45">
        <v>111</v>
      </c>
      <c r="Q1144" s="45">
        <v>32</v>
      </c>
      <c r="R1144" s="45">
        <v>34</v>
      </c>
      <c r="S1144" s="45">
        <v>27</v>
      </c>
      <c r="T1144" s="48"/>
      <c r="U1144" s="45">
        <v>28</v>
      </c>
      <c r="V1144" s="45">
        <v>22</v>
      </c>
      <c r="W1144" s="50">
        <f t="shared" si="175"/>
        <v>3552</v>
      </c>
      <c r="X1144" s="51">
        <f t="shared" si="176"/>
        <v>0.98666666666666669</v>
      </c>
      <c r="Y1144" s="51">
        <f t="shared" si="177"/>
        <v>7.0133333333333336</v>
      </c>
      <c r="Z1144" s="51">
        <f t="shared" si="178"/>
        <v>1</v>
      </c>
      <c r="AA1144" s="52">
        <f t="shared" si="179"/>
        <v>8.8888888888888889E-3</v>
      </c>
    </row>
    <row r="1145" spans="2:27" x14ac:dyDescent="0.3">
      <c r="B1145" s="53">
        <v>92967</v>
      </c>
      <c r="C1145" s="54">
        <v>43453</v>
      </c>
      <c r="D1145" s="55">
        <f t="shared" si="173"/>
        <v>2018</v>
      </c>
      <c r="E1145" s="54" t="str">
        <f t="shared" si="170"/>
        <v>Q4-2018</v>
      </c>
      <c r="F1145" s="54" t="str">
        <f t="shared" si="171"/>
        <v>December</v>
      </c>
      <c r="G1145" s="55">
        <f t="shared" si="174"/>
        <v>51</v>
      </c>
      <c r="H1145" s="54" t="str">
        <f t="shared" si="172"/>
        <v>Wednesday</v>
      </c>
      <c r="I1145" s="53">
        <v>1</v>
      </c>
      <c r="J1145" s="53">
        <v>115</v>
      </c>
      <c r="K1145" s="53">
        <v>8</v>
      </c>
      <c r="L1145" s="53">
        <v>30</v>
      </c>
      <c r="M1145" s="53">
        <v>5</v>
      </c>
      <c r="N1145" s="53">
        <v>2</v>
      </c>
      <c r="O1145" s="53">
        <v>0</v>
      </c>
      <c r="P1145" s="53">
        <v>108</v>
      </c>
      <c r="Q1145" s="53">
        <v>32</v>
      </c>
      <c r="R1145" s="53">
        <v>36</v>
      </c>
      <c r="S1145" s="53">
        <v>23</v>
      </c>
      <c r="T1145" s="56"/>
      <c r="U1145" s="53">
        <v>26</v>
      </c>
      <c r="V1145" s="53">
        <v>23</v>
      </c>
      <c r="W1145" s="58">
        <f t="shared" si="175"/>
        <v>3456</v>
      </c>
      <c r="X1145" s="59">
        <f t="shared" si="176"/>
        <v>0.96</v>
      </c>
      <c r="Y1145" s="59">
        <f t="shared" si="177"/>
        <v>7.04</v>
      </c>
      <c r="Z1145" s="59">
        <f t="shared" si="178"/>
        <v>1</v>
      </c>
      <c r="AA1145" s="60">
        <f t="shared" si="179"/>
        <v>8.8888888888888889E-3</v>
      </c>
    </row>
    <row r="1146" spans="2:27" x14ac:dyDescent="0.3">
      <c r="B1146" s="45">
        <v>92968</v>
      </c>
      <c r="C1146" s="46">
        <v>43453</v>
      </c>
      <c r="D1146" s="47">
        <f t="shared" si="173"/>
        <v>2018</v>
      </c>
      <c r="E1146" s="46" t="str">
        <f t="shared" si="170"/>
        <v>Q4-2018</v>
      </c>
      <c r="F1146" s="46" t="str">
        <f t="shared" si="171"/>
        <v>December</v>
      </c>
      <c r="G1146" s="47">
        <f t="shared" si="174"/>
        <v>51</v>
      </c>
      <c r="H1146" s="46" t="str">
        <f t="shared" si="172"/>
        <v>Wednesday</v>
      </c>
      <c r="I1146" s="45">
        <v>2</v>
      </c>
      <c r="J1146" s="45">
        <v>116</v>
      </c>
      <c r="K1146" s="45">
        <v>9</v>
      </c>
      <c r="L1146" s="45">
        <v>30</v>
      </c>
      <c r="M1146" s="45">
        <v>5</v>
      </c>
      <c r="N1146" s="45">
        <v>3</v>
      </c>
      <c r="O1146" s="45">
        <v>0</v>
      </c>
      <c r="P1146" s="45">
        <v>108</v>
      </c>
      <c r="Q1146" s="45">
        <v>32</v>
      </c>
      <c r="R1146" s="45">
        <v>35</v>
      </c>
      <c r="S1146" s="45">
        <v>24</v>
      </c>
      <c r="T1146" s="48"/>
      <c r="U1146" s="45">
        <v>29</v>
      </c>
      <c r="V1146" s="45">
        <v>20</v>
      </c>
      <c r="W1146" s="50">
        <f t="shared" si="175"/>
        <v>3456</v>
      </c>
      <c r="X1146" s="51">
        <f t="shared" si="176"/>
        <v>0.96</v>
      </c>
      <c r="Y1146" s="51">
        <f t="shared" si="177"/>
        <v>7.04</v>
      </c>
      <c r="Z1146" s="51">
        <f t="shared" si="178"/>
        <v>1</v>
      </c>
      <c r="AA1146" s="52">
        <f t="shared" si="179"/>
        <v>8.8888888888888889E-3</v>
      </c>
    </row>
    <row r="1147" spans="2:27" x14ac:dyDescent="0.3">
      <c r="B1147" s="53">
        <v>92969</v>
      </c>
      <c r="C1147" s="54">
        <v>43454</v>
      </c>
      <c r="D1147" s="55">
        <f t="shared" si="173"/>
        <v>2018</v>
      </c>
      <c r="E1147" s="54" t="str">
        <f t="shared" si="170"/>
        <v>Q4-2018</v>
      </c>
      <c r="F1147" s="54" t="str">
        <f t="shared" si="171"/>
        <v>December</v>
      </c>
      <c r="G1147" s="55">
        <f t="shared" si="174"/>
        <v>51</v>
      </c>
      <c r="H1147" s="54" t="str">
        <f t="shared" si="172"/>
        <v>Thursday</v>
      </c>
      <c r="I1147" s="53">
        <v>1</v>
      </c>
      <c r="J1147" s="53">
        <v>114</v>
      </c>
      <c r="K1147" s="53">
        <v>6</v>
      </c>
      <c r="L1147" s="53">
        <v>30</v>
      </c>
      <c r="M1147" s="53">
        <v>5</v>
      </c>
      <c r="N1147" s="53">
        <v>3</v>
      </c>
      <c r="O1147" s="53">
        <v>0</v>
      </c>
      <c r="P1147" s="53">
        <v>106</v>
      </c>
      <c r="Q1147" s="53">
        <v>34</v>
      </c>
      <c r="R1147" s="53">
        <v>36</v>
      </c>
      <c r="S1147" s="53">
        <v>23</v>
      </c>
      <c r="T1147" s="56"/>
      <c r="U1147" s="53">
        <v>27</v>
      </c>
      <c r="V1147" s="53">
        <v>20</v>
      </c>
      <c r="W1147" s="58">
        <f t="shared" si="175"/>
        <v>3604</v>
      </c>
      <c r="X1147" s="59">
        <f t="shared" si="176"/>
        <v>1.0011111111111111</v>
      </c>
      <c r="Y1147" s="59">
        <f t="shared" si="177"/>
        <v>6.9988888888888887</v>
      </c>
      <c r="Z1147" s="59">
        <f t="shared" si="178"/>
        <v>1</v>
      </c>
      <c r="AA1147" s="60">
        <f t="shared" si="179"/>
        <v>9.4444444444444445E-3</v>
      </c>
    </row>
    <row r="1148" spans="2:27" x14ac:dyDescent="0.3">
      <c r="B1148" s="45">
        <v>92970</v>
      </c>
      <c r="C1148" s="46">
        <v>43454</v>
      </c>
      <c r="D1148" s="47">
        <f t="shared" si="173"/>
        <v>2018</v>
      </c>
      <c r="E1148" s="46" t="str">
        <f t="shared" si="170"/>
        <v>Q4-2018</v>
      </c>
      <c r="F1148" s="46" t="str">
        <f t="shared" si="171"/>
        <v>December</v>
      </c>
      <c r="G1148" s="47">
        <f t="shared" si="174"/>
        <v>51</v>
      </c>
      <c r="H1148" s="46" t="str">
        <f t="shared" si="172"/>
        <v>Thursday</v>
      </c>
      <c r="I1148" s="45">
        <v>2</v>
      </c>
      <c r="J1148" s="45">
        <v>118</v>
      </c>
      <c r="K1148" s="45">
        <v>9</v>
      </c>
      <c r="L1148" s="45">
        <v>30</v>
      </c>
      <c r="M1148" s="45">
        <v>5</v>
      </c>
      <c r="N1148" s="45">
        <v>3</v>
      </c>
      <c r="O1148" s="45">
        <v>0</v>
      </c>
      <c r="P1148" s="45">
        <v>110</v>
      </c>
      <c r="Q1148" s="45">
        <v>32</v>
      </c>
      <c r="R1148" s="45">
        <v>35</v>
      </c>
      <c r="S1148" s="45">
        <v>25</v>
      </c>
      <c r="T1148" s="48"/>
      <c r="U1148" s="45">
        <v>30</v>
      </c>
      <c r="V1148" s="45">
        <v>20</v>
      </c>
      <c r="W1148" s="50">
        <f t="shared" si="175"/>
        <v>3520</v>
      </c>
      <c r="X1148" s="51">
        <f t="shared" si="176"/>
        <v>0.97777777777777775</v>
      </c>
      <c r="Y1148" s="51">
        <f t="shared" si="177"/>
        <v>7.0222222222222221</v>
      </c>
      <c r="Z1148" s="51">
        <f t="shared" si="178"/>
        <v>1</v>
      </c>
      <c r="AA1148" s="52">
        <f t="shared" si="179"/>
        <v>8.8888888888888889E-3</v>
      </c>
    </row>
    <row r="1149" spans="2:27" x14ac:dyDescent="0.3">
      <c r="B1149" s="53">
        <v>92971</v>
      </c>
      <c r="C1149" s="54">
        <v>43455</v>
      </c>
      <c r="D1149" s="55">
        <f t="shared" si="173"/>
        <v>2018</v>
      </c>
      <c r="E1149" s="54" t="str">
        <f t="shared" si="170"/>
        <v>Q4-2018</v>
      </c>
      <c r="F1149" s="54" t="str">
        <f t="shared" si="171"/>
        <v>December</v>
      </c>
      <c r="G1149" s="55">
        <f t="shared" si="174"/>
        <v>51</v>
      </c>
      <c r="H1149" s="54" t="str">
        <f t="shared" si="172"/>
        <v>Friday</v>
      </c>
      <c r="I1149" s="53">
        <v>1</v>
      </c>
      <c r="J1149" s="53">
        <v>110</v>
      </c>
      <c r="K1149" s="53">
        <v>7</v>
      </c>
      <c r="L1149" s="53">
        <v>30</v>
      </c>
      <c r="M1149" s="53">
        <v>4</v>
      </c>
      <c r="N1149" s="53">
        <v>2</v>
      </c>
      <c r="O1149" s="53">
        <v>0</v>
      </c>
      <c r="P1149" s="53">
        <v>104</v>
      </c>
      <c r="Q1149" s="53">
        <v>34</v>
      </c>
      <c r="R1149" s="53">
        <v>35</v>
      </c>
      <c r="S1149" s="53">
        <v>25</v>
      </c>
      <c r="T1149" s="56"/>
      <c r="U1149" s="53">
        <v>25</v>
      </c>
      <c r="V1149" s="53">
        <v>19</v>
      </c>
      <c r="W1149" s="58">
        <f t="shared" si="175"/>
        <v>3536</v>
      </c>
      <c r="X1149" s="59">
        <f t="shared" si="176"/>
        <v>0.98222222222222222</v>
      </c>
      <c r="Y1149" s="59">
        <f t="shared" si="177"/>
        <v>7.0177777777777779</v>
      </c>
      <c r="Z1149" s="59">
        <f t="shared" si="178"/>
        <v>1</v>
      </c>
      <c r="AA1149" s="60">
        <f t="shared" si="179"/>
        <v>9.4444444444444445E-3</v>
      </c>
    </row>
    <row r="1150" spans="2:27" x14ac:dyDescent="0.3">
      <c r="B1150" s="45">
        <v>92972</v>
      </c>
      <c r="C1150" s="46">
        <v>43455</v>
      </c>
      <c r="D1150" s="47">
        <f t="shared" si="173"/>
        <v>2018</v>
      </c>
      <c r="E1150" s="46" t="str">
        <f t="shared" si="170"/>
        <v>Q4-2018</v>
      </c>
      <c r="F1150" s="46" t="str">
        <f t="shared" si="171"/>
        <v>December</v>
      </c>
      <c r="G1150" s="47">
        <f t="shared" si="174"/>
        <v>51</v>
      </c>
      <c r="H1150" s="46" t="str">
        <f t="shared" si="172"/>
        <v>Friday</v>
      </c>
      <c r="I1150" s="45">
        <v>2</v>
      </c>
      <c r="J1150" s="45">
        <v>117</v>
      </c>
      <c r="K1150" s="45">
        <v>7</v>
      </c>
      <c r="L1150" s="45">
        <v>30</v>
      </c>
      <c r="M1150" s="45">
        <v>4</v>
      </c>
      <c r="N1150" s="45">
        <v>3</v>
      </c>
      <c r="O1150" s="45">
        <v>0</v>
      </c>
      <c r="P1150" s="45">
        <v>110</v>
      </c>
      <c r="Q1150" s="45">
        <v>34</v>
      </c>
      <c r="R1150" s="45">
        <v>35</v>
      </c>
      <c r="S1150" s="45">
        <v>26</v>
      </c>
      <c r="T1150" s="48"/>
      <c r="U1150" s="45">
        <v>27</v>
      </c>
      <c r="V1150" s="45">
        <v>22</v>
      </c>
      <c r="W1150" s="50">
        <f t="shared" si="175"/>
        <v>3740</v>
      </c>
      <c r="X1150" s="51">
        <f t="shared" si="176"/>
        <v>1.038888888888889</v>
      </c>
      <c r="Y1150" s="51">
        <f t="shared" si="177"/>
        <v>6.9611111111111112</v>
      </c>
      <c r="Z1150" s="51">
        <f t="shared" si="178"/>
        <v>1</v>
      </c>
      <c r="AA1150" s="52">
        <f t="shared" si="179"/>
        <v>9.4444444444444445E-3</v>
      </c>
    </row>
    <row r="1151" spans="2:27" x14ac:dyDescent="0.3">
      <c r="B1151" s="53">
        <v>92973</v>
      </c>
      <c r="C1151" s="54">
        <v>43456</v>
      </c>
      <c r="D1151" s="55">
        <f t="shared" si="173"/>
        <v>2018</v>
      </c>
      <c r="E1151" s="54" t="str">
        <f t="shared" si="170"/>
        <v>Q4-2018</v>
      </c>
      <c r="F1151" s="54" t="str">
        <f t="shared" si="171"/>
        <v>December</v>
      </c>
      <c r="G1151" s="55">
        <f t="shared" si="174"/>
        <v>51</v>
      </c>
      <c r="H1151" s="54" t="str">
        <f t="shared" si="172"/>
        <v>Saturday</v>
      </c>
      <c r="I1151" s="53">
        <v>1</v>
      </c>
      <c r="J1151" s="53">
        <v>113</v>
      </c>
      <c r="K1151" s="53">
        <v>6</v>
      </c>
      <c r="L1151" s="53">
        <v>30</v>
      </c>
      <c r="M1151" s="53">
        <v>5</v>
      </c>
      <c r="N1151" s="53">
        <v>3</v>
      </c>
      <c r="O1151" s="53">
        <v>0</v>
      </c>
      <c r="P1151" s="53">
        <v>105</v>
      </c>
      <c r="Q1151" s="53">
        <v>31</v>
      </c>
      <c r="R1151" s="53">
        <v>35</v>
      </c>
      <c r="S1151" s="53">
        <v>26</v>
      </c>
      <c r="T1151" s="56"/>
      <c r="U1151" s="53">
        <v>25</v>
      </c>
      <c r="V1151" s="53">
        <v>19</v>
      </c>
      <c r="W1151" s="58">
        <f t="shared" si="175"/>
        <v>3255</v>
      </c>
      <c r="X1151" s="59">
        <f t="shared" si="176"/>
        <v>0.90416666666666667</v>
      </c>
      <c r="Y1151" s="59">
        <f t="shared" si="177"/>
        <v>7.0958333333333332</v>
      </c>
      <c r="Z1151" s="59">
        <f t="shared" si="178"/>
        <v>1</v>
      </c>
      <c r="AA1151" s="60">
        <f t="shared" si="179"/>
        <v>8.611111111111111E-3</v>
      </c>
    </row>
    <row r="1152" spans="2:27" x14ac:dyDescent="0.3">
      <c r="B1152" s="45">
        <v>92974</v>
      </c>
      <c r="C1152" s="46">
        <v>43458</v>
      </c>
      <c r="D1152" s="47">
        <f t="shared" si="173"/>
        <v>2018</v>
      </c>
      <c r="E1152" s="46" t="str">
        <f t="shared" si="170"/>
        <v>Q4-2018</v>
      </c>
      <c r="F1152" s="46" t="str">
        <f t="shared" si="171"/>
        <v>December</v>
      </c>
      <c r="G1152" s="47">
        <f t="shared" si="174"/>
        <v>52</v>
      </c>
      <c r="H1152" s="46" t="str">
        <f t="shared" si="172"/>
        <v>Monday</v>
      </c>
      <c r="I1152" s="45">
        <v>1</v>
      </c>
      <c r="J1152" s="45">
        <v>116</v>
      </c>
      <c r="K1152" s="45">
        <v>7</v>
      </c>
      <c r="L1152" s="45">
        <v>30</v>
      </c>
      <c r="M1152" s="45">
        <v>5</v>
      </c>
      <c r="N1152" s="45">
        <v>3</v>
      </c>
      <c r="O1152" s="45">
        <v>0</v>
      </c>
      <c r="P1152" s="45">
        <v>108</v>
      </c>
      <c r="Q1152" s="45">
        <v>31</v>
      </c>
      <c r="R1152" s="45">
        <v>35</v>
      </c>
      <c r="S1152" s="45">
        <v>26</v>
      </c>
      <c r="T1152" s="48"/>
      <c r="U1152" s="45">
        <v>26</v>
      </c>
      <c r="V1152" s="45">
        <v>21</v>
      </c>
      <c r="W1152" s="50">
        <f t="shared" si="175"/>
        <v>3348</v>
      </c>
      <c r="X1152" s="51">
        <f t="shared" si="176"/>
        <v>0.93</v>
      </c>
      <c r="Y1152" s="51">
        <f t="shared" si="177"/>
        <v>7.07</v>
      </c>
      <c r="Z1152" s="51">
        <f t="shared" si="178"/>
        <v>1</v>
      </c>
      <c r="AA1152" s="52">
        <f t="shared" si="179"/>
        <v>8.611111111111111E-3</v>
      </c>
    </row>
    <row r="1153" spans="2:27" x14ac:dyDescent="0.3">
      <c r="B1153" s="53">
        <v>92975</v>
      </c>
      <c r="C1153" s="54">
        <v>43458</v>
      </c>
      <c r="D1153" s="55">
        <f t="shared" si="173"/>
        <v>2018</v>
      </c>
      <c r="E1153" s="54" t="str">
        <f t="shared" si="170"/>
        <v>Q4-2018</v>
      </c>
      <c r="F1153" s="54" t="str">
        <f t="shared" si="171"/>
        <v>December</v>
      </c>
      <c r="G1153" s="55">
        <f t="shared" si="174"/>
        <v>52</v>
      </c>
      <c r="H1153" s="54" t="str">
        <f t="shared" si="172"/>
        <v>Monday</v>
      </c>
      <c r="I1153" s="53">
        <v>2</v>
      </c>
      <c r="J1153" s="53">
        <v>113</v>
      </c>
      <c r="K1153" s="53">
        <v>6</v>
      </c>
      <c r="L1153" s="53">
        <v>30</v>
      </c>
      <c r="M1153" s="53">
        <v>4</v>
      </c>
      <c r="N1153" s="53">
        <v>2</v>
      </c>
      <c r="O1153" s="53">
        <v>0</v>
      </c>
      <c r="P1153" s="53">
        <v>107</v>
      </c>
      <c r="Q1153" s="53">
        <v>34</v>
      </c>
      <c r="R1153" s="53">
        <v>34</v>
      </c>
      <c r="S1153" s="53">
        <v>24</v>
      </c>
      <c r="T1153" s="56"/>
      <c r="U1153" s="53">
        <v>28</v>
      </c>
      <c r="V1153" s="53">
        <v>21</v>
      </c>
      <c r="W1153" s="58">
        <f t="shared" si="175"/>
        <v>3638</v>
      </c>
      <c r="X1153" s="59">
        <f t="shared" si="176"/>
        <v>1.0105555555555557</v>
      </c>
      <c r="Y1153" s="59">
        <f t="shared" si="177"/>
        <v>6.9894444444444446</v>
      </c>
      <c r="Z1153" s="59">
        <f t="shared" si="178"/>
        <v>1</v>
      </c>
      <c r="AA1153" s="60">
        <f t="shared" si="179"/>
        <v>9.4444444444444445E-3</v>
      </c>
    </row>
    <row r="1154" spans="2:27" x14ac:dyDescent="0.3">
      <c r="B1154" s="45">
        <v>92976</v>
      </c>
      <c r="C1154" s="46">
        <v>43459</v>
      </c>
      <c r="D1154" s="47">
        <f t="shared" si="173"/>
        <v>2018</v>
      </c>
      <c r="E1154" s="46" t="str">
        <f t="shared" si="170"/>
        <v>Q4-2018</v>
      </c>
      <c r="F1154" s="46" t="str">
        <f t="shared" si="171"/>
        <v>December</v>
      </c>
      <c r="G1154" s="47">
        <f t="shared" si="174"/>
        <v>52</v>
      </c>
      <c r="H1154" s="46" t="str">
        <f t="shared" si="172"/>
        <v>Tuesday</v>
      </c>
      <c r="I1154" s="45">
        <v>1</v>
      </c>
      <c r="J1154" s="45">
        <v>114</v>
      </c>
      <c r="K1154" s="45">
        <v>7</v>
      </c>
      <c r="L1154" s="45">
        <v>30</v>
      </c>
      <c r="M1154" s="45">
        <v>5</v>
      </c>
      <c r="N1154" s="45">
        <v>3</v>
      </c>
      <c r="O1154" s="45">
        <v>0</v>
      </c>
      <c r="P1154" s="45">
        <v>106</v>
      </c>
      <c r="Q1154" s="45">
        <v>32</v>
      </c>
      <c r="R1154" s="45">
        <v>34</v>
      </c>
      <c r="S1154" s="45">
        <v>23</v>
      </c>
      <c r="T1154" s="48"/>
      <c r="U1154" s="45">
        <v>27</v>
      </c>
      <c r="V1154" s="45">
        <v>22</v>
      </c>
      <c r="W1154" s="50">
        <f t="shared" si="175"/>
        <v>3392</v>
      </c>
      <c r="X1154" s="51">
        <f t="shared" si="176"/>
        <v>0.94222222222222218</v>
      </c>
      <c r="Y1154" s="51">
        <f t="shared" si="177"/>
        <v>7.0577777777777779</v>
      </c>
      <c r="Z1154" s="51">
        <f t="shared" si="178"/>
        <v>1</v>
      </c>
      <c r="AA1154" s="52">
        <f t="shared" si="179"/>
        <v>8.8888888888888889E-3</v>
      </c>
    </row>
    <row r="1155" spans="2:27" x14ac:dyDescent="0.3">
      <c r="B1155" s="53">
        <v>92977</v>
      </c>
      <c r="C1155" s="54">
        <v>43459</v>
      </c>
      <c r="D1155" s="55">
        <f t="shared" si="173"/>
        <v>2018</v>
      </c>
      <c r="E1155" s="54" t="str">
        <f t="shared" si="170"/>
        <v>Q4-2018</v>
      </c>
      <c r="F1155" s="54" t="str">
        <f t="shared" si="171"/>
        <v>December</v>
      </c>
      <c r="G1155" s="55">
        <f t="shared" si="174"/>
        <v>52</v>
      </c>
      <c r="H1155" s="54" t="str">
        <f t="shared" si="172"/>
        <v>Tuesday</v>
      </c>
      <c r="I1155" s="53">
        <v>2</v>
      </c>
      <c r="J1155" s="53">
        <v>115</v>
      </c>
      <c r="K1155" s="53">
        <v>5</v>
      </c>
      <c r="L1155" s="53">
        <v>30</v>
      </c>
      <c r="M1155" s="53">
        <v>4</v>
      </c>
      <c r="N1155" s="53">
        <v>2</v>
      </c>
      <c r="O1155" s="53">
        <v>0</v>
      </c>
      <c r="P1155" s="53">
        <v>109</v>
      </c>
      <c r="Q1155" s="53">
        <v>31</v>
      </c>
      <c r="R1155" s="53">
        <v>34</v>
      </c>
      <c r="S1155" s="53">
        <v>24</v>
      </c>
      <c r="T1155" s="56"/>
      <c r="U1155" s="53">
        <v>29</v>
      </c>
      <c r="V1155" s="53">
        <v>22</v>
      </c>
      <c r="W1155" s="58">
        <f t="shared" si="175"/>
        <v>3379</v>
      </c>
      <c r="X1155" s="59">
        <f t="shared" si="176"/>
        <v>0.93861111111111106</v>
      </c>
      <c r="Y1155" s="59">
        <f t="shared" si="177"/>
        <v>7.0613888888888887</v>
      </c>
      <c r="Z1155" s="59">
        <f t="shared" si="178"/>
        <v>1</v>
      </c>
      <c r="AA1155" s="60">
        <f t="shared" si="179"/>
        <v>8.611111111111111E-3</v>
      </c>
    </row>
    <row r="1156" spans="2:27" x14ac:dyDescent="0.3">
      <c r="B1156" s="45">
        <v>92978</v>
      </c>
      <c r="C1156" s="46">
        <v>43460</v>
      </c>
      <c r="D1156" s="47">
        <f t="shared" si="173"/>
        <v>2018</v>
      </c>
      <c r="E1156" s="46" t="str">
        <f t="shared" si="170"/>
        <v>Q4-2018</v>
      </c>
      <c r="F1156" s="46" t="str">
        <f t="shared" si="171"/>
        <v>December</v>
      </c>
      <c r="G1156" s="47">
        <f t="shared" si="174"/>
        <v>52</v>
      </c>
      <c r="H1156" s="46" t="str">
        <f t="shared" si="172"/>
        <v>Wednesday</v>
      </c>
      <c r="I1156" s="45">
        <v>1</v>
      </c>
      <c r="J1156" s="45">
        <v>114</v>
      </c>
      <c r="K1156" s="45">
        <v>8</v>
      </c>
      <c r="L1156" s="45">
        <v>30</v>
      </c>
      <c r="M1156" s="45">
        <v>5</v>
      </c>
      <c r="N1156" s="45">
        <v>2</v>
      </c>
      <c r="O1156" s="45">
        <v>0</v>
      </c>
      <c r="P1156" s="45">
        <v>107</v>
      </c>
      <c r="Q1156" s="45">
        <v>33</v>
      </c>
      <c r="R1156" s="45">
        <v>35</v>
      </c>
      <c r="S1156" s="45">
        <v>24</v>
      </c>
      <c r="T1156" s="48"/>
      <c r="U1156" s="45">
        <v>28</v>
      </c>
      <c r="V1156" s="45">
        <v>20</v>
      </c>
      <c r="W1156" s="50">
        <f t="shared" si="175"/>
        <v>3531</v>
      </c>
      <c r="X1156" s="51">
        <f t="shared" si="176"/>
        <v>0.98083333333333333</v>
      </c>
      <c r="Y1156" s="51">
        <f t="shared" si="177"/>
        <v>7.019166666666667</v>
      </c>
      <c r="Z1156" s="51">
        <f t="shared" si="178"/>
        <v>1</v>
      </c>
      <c r="AA1156" s="52">
        <f t="shared" si="179"/>
        <v>9.1666666666666667E-3</v>
      </c>
    </row>
    <row r="1157" spans="2:27" x14ac:dyDescent="0.3">
      <c r="B1157" s="53">
        <v>92979</v>
      </c>
      <c r="C1157" s="54">
        <v>43460</v>
      </c>
      <c r="D1157" s="55">
        <f t="shared" si="173"/>
        <v>2018</v>
      </c>
      <c r="E1157" s="54" t="str">
        <f t="shared" si="170"/>
        <v>Q4-2018</v>
      </c>
      <c r="F1157" s="54" t="str">
        <f t="shared" si="171"/>
        <v>December</v>
      </c>
      <c r="G1157" s="55">
        <f t="shared" si="174"/>
        <v>52</v>
      </c>
      <c r="H1157" s="54" t="str">
        <f t="shared" si="172"/>
        <v>Wednesday</v>
      </c>
      <c r="I1157" s="53">
        <v>2</v>
      </c>
      <c r="J1157" s="53">
        <v>114</v>
      </c>
      <c r="K1157" s="53">
        <v>7</v>
      </c>
      <c r="L1157" s="53">
        <v>30</v>
      </c>
      <c r="M1157" s="53">
        <v>4</v>
      </c>
      <c r="N1157" s="53">
        <v>2</v>
      </c>
      <c r="O1157" s="53">
        <v>0</v>
      </c>
      <c r="P1157" s="53">
        <v>108</v>
      </c>
      <c r="Q1157" s="53">
        <v>32</v>
      </c>
      <c r="R1157" s="53">
        <v>35</v>
      </c>
      <c r="S1157" s="53">
        <v>26</v>
      </c>
      <c r="T1157" s="56"/>
      <c r="U1157" s="53">
        <v>27</v>
      </c>
      <c r="V1157" s="53">
        <v>20</v>
      </c>
      <c r="W1157" s="58">
        <f t="shared" si="175"/>
        <v>3456</v>
      </c>
      <c r="X1157" s="59">
        <f t="shared" si="176"/>
        <v>0.96</v>
      </c>
      <c r="Y1157" s="59">
        <f t="shared" si="177"/>
        <v>7.04</v>
      </c>
      <c r="Z1157" s="59">
        <f t="shared" si="178"/>
        <v>1</v>
      </c>
      <c r="AA1157" s="60">
        <f t="shared" si="179"/>
        <v>8.8888888888888889E-3</v>
      </c>
    </row>
    <row r="1158" spans="2:27" x14ac:dyDescent="0.3">
      <c r="B1158" s="45">
        <v>92980</v>
      </c>
      <c r="C1158" s="46">
        <v>43461</v>
      </c>
      <c r="D1158" s="47">
        <f t="shared" si="173"/>
        <v>2018</v>
      </c>
      <c r="E1158" s="46" t="str">
        <f t="shared" si="170"/>
        <v>Q4-2018</v>
      </c>
      <c r="F1158" s="46" t="str">
        <f t="shared" si="171"/>
        <v>December</v>
      </c>
      <c r="G1158" s="47">
        <f t="shared" si="174"/>
        <v>52</v>
      </c>
      <c r="H1158" s="46" t="str">
        <f t="shared" si="172"/>
        <v>Thursday</v>
      </c>
      <c r="I1158" s="45">
        <v>1</v>
      </c>
      <c r="J1158" s="45">
        <v>113</v>
      </c>
      <c r="K1158" s="45">
        <v>7</v>
      </c>
      <c r="L1158" s="45">
        <v>30</v>
      </c>
      <c r="M1158" s="45">
        <v>4</v>
      </c>
      <c r="N1158" s="45">
        <v>3</v>
      </c>
      <c r="O1158" s="45">
        <v>0</v>
      </c>
      <c r="P1158" s="45">
        <v>106</v>
      </c>
      <c r="Q1158" s="45">
        <v>31</v>
      </c>
      <c r="R1158" s="45">
        <v>35</v>
      </c>
      <c r="S1158" s="45">
        <v>25</v>
      </c>
      <c r="T1158" s="48"/>
      <c r="U1158" s="45">
        <v>25</v>
      </c>
      <c r="V1158" s="45">
        <v>21</v>
      </c>
      <c r="W1158" s="50">
        <f t="shared" si="175"/>
        <v>3286</v>
      </c>
      <c r="X1158" s="51">
        <f t="shared" si="176"/>
        <v>0.9127777777777778</v>
      </c>
      <c r="Y1158" s="51">
        <f t="shared" si="177"/>
        <v>7.0872222222222225</v>
      </c>
      <c r="Z1158" s="51">
        <f t="shared" si="178"/>
        <v>1</v>
      </c>
      <c r="AA1158" s="52">
        <f t="shared" si="179"/>
        <v>8.611111111111111E-3</v>
      </c>
    </row>
    <row r="1159" spans="2:27" x14ac:dyDescent="0.3">
      <c r="B1159" s="53">
        <v>92981</v>
      </c>
      <c r="C1159" s="54">
        <v>43461</v>
      </c>
      <c r="D1159" s="55">
        <f t="shared" si="173"/>
        <v>2018</v>
      </c>
      <c r="E1159" s="54" t="str">
        <f t="shared" si="170"/>
        <v>Q4-2018</v>
      </c>
      <c r="F1159" s="54" t="str">
        <f t="shared" si="171"/>
        <v>December</v>
      </c>
      <c r="G1159" s="55">
        <f t="shared" si="174"/>
        <v>52</v>
      </c>
      <c r="H1159" s="54" t="str">
        <f t="shared" si="172"/>
        <v>Thursday</v>
      </c>
      <c r="I1159" s="53">
        <v>2</v>
      </c>
      <c r="J1159" s="53">
        <v>119</v>
      </c>
      <c r="K1159" s="53">
        <v>8</v>
      </c>
      <c r="L1159" s="53">
        <v>30</v>
      </c>
      <c r="M1159" s="53">
        <v>5</v>
      </c>
      <c r="N1159" s="53">
        <v>2</v>
      </c>
      <c r="O1159" s="53">
        <v>0</v>
      </c>
      <c r="P1159" s="53">
        <v>112</v>
      </c>
      <c r="Q1159" s="53">
        <v>35</v>
      </c>
      <c r="R1159" s="53">
        <v>35</v>
      </c>
      <c r="S1159" s="53">
        <v>27</v>
      </c>
      <c r="T1159" s="56"/>
      <c r="U1159" s="53">
        <v>27</v>
      </c>
      <c r="V1159" s="53">
        <v>23</v>
      </c>
      <c r="W1159" s="58">
        <f t="shared" si="175"/>
        <v>3920</v>
      </c>
      <c r="X1159" s="59">
        <f t="shared" si="176"/>
        <v>1.0888888888888888</v>
      </c>
      <c r="Y1159" s="59">
        <f t="shared" si="177"/>
        <v>6.9111111111111114</v>
      </c>
      <c r="Z1159" s="59">
        <f t="shared" si="178"/>
        <v>1</v>
      </c>
      <c r="AA1159" s="60">
        <f t="shared" si="179"/>
        <v>9.7222222222222206E-3</v>
      </c>
    </row>
    <row r="1160" spans="2:27" x14ac:dyDescent="0.3">
      <c r="B1160" s="45">
        <v>92982</v>
      </c>
      <c r="C1160" s="46">
        <v>43462</v>
      </c>
      <c r="D1160" s="47">
        <f t="shared" si="173"/>
        <v>2018</v>
      </c>
      <c r="E1160" s="46" t="str">
        <f t="shared" si="170"/>
        <v>Q4-2018</v>
      </c>
      <c r="F1160" s="46" t="str">
        <f t="shared" si="171"/>
        <v>December</v>
      </c>
      <c r="G1160" s="47">
        <f t="shared" si="174"/>
        <v>52</v>
      </c>
      <c r="H1160" s="46" t="str">
        <f t="shared" si="172"/>
        <v>Friday</v>
      </c>
      <c r="I1160" s="45">
        <v>1</v>
      </c>
      <c r="J1160" s="45">
        <v>113</v>
      </c>
      <c r="K1160" s="45">
        <v>9</v>
      </c>
      <c r="L1160" s="45">
        <v>30</v>
      </c>
      <c r="M1160" s="45">
        <v>4</v>
      </c>
      <c r="N1160" s="45">
        <v>2</v>
      </c>
      <c r="O1160" s="45">
        <v>0</v>
      </c>
      <c r="P1160" s="45">
        <v>107</v>
      </c>
      <c r="Q1160" s="45">
        <v>33</v>
      </c>
      <c r="R1160" s="45">
        <v>36</v>
      </c>
      <c r="S1160" s="45">
        <v>26</v>
      </c>
      <c r="T1160" s="48"/>
      <c r="U1160" s="45">
        <v>26</v>
      </c>
      <c r="V1160" s="45">
        <v>19</v>
      </c>
      <c r="W1160" s="50">
        <f t="shared" si="175"/>
        <v>3531</v>
      </c>
      <c r="X1160" s="51">
        <f t="shared" si="176"/>
        <v>0.98083333333333333</v>
      </c>
      <c r="Y1160" s="51">
        <f t="shared" si="177"/>
        <v>7.019166666666667</v>
      </c>
      <c r="Z1160" s="51">
        <f t="shared" si="178"/>
        <v>1</v>
      </c>
      <c r="AA1160" s="52">
        <f t="shared" si="179"/>
        <v>9.1666666666666667E-3</v>
      </c>
    </row>
    <row r="1161" spans="2:27" x14ac:dyDescent="0.3">
      <c r="B1161" s="53">
        <v>92983</v>
      </c>
      <c r="C1161" s="54">
        <v>43462</v>
      </c>
      <c r="D1161" s="55">
        <f t="shared" si="173"/>
        <v>2018</v>
      </c>
      <c r="E1161" s="54" t="str">
        <f t="shared" si="170"/>
        <v>Q4-2018</v>
      </c>
      <c r="F1161" s="54" t="str">
        <f t="shared" si="171"/>
        <v>December</v>
      </c>
      <c r="G1161" s="55">
        <f t="shared" si="174"/>
        <v>52</v>
      </c>
      <c r="H1161" s="54" t="str">
        <f t="shared" si="172"/>
        <v>Friday</v>
      </c>
      <c r="I1161" s="53">
        <v>2</v>
      </c>
      <c r="J1161" s="53">
        <v>117</v>
      </c>
      <c r="K1161" s="53">
        <v>8</v>
      </c>
      <c r="L1161" s="53">
        <v>30</v>
      </c>
      <c r="M1161" s="53">
        <v>5</v>
      </c>
      <c r="N1161" s="53">
        <v>3</v>
      </c>
      <c r="O1161" s="53">
        <v>0</v>
      </c>
      <c r="P1161" s="53">
        <v>109</v>
      </c>
      <c r="Q1161" s="53">
        <v>33</v>
      </c>
      <c r="R1161" s="53">
        <v>34</v>
      </c>
      <c r="S1161" s="53">
        <v>24</v>
      </c>
      <c r="T1161" s="56"/>
      <c r="U1161" s="53">
        <v>28</v>
      </c>
      <c r="V1161" s="53">
        <v>23</v>
      </c>
      <c r="W1161" s="58">
        <f t="shared" si="175"/>
        <v>3597</v>
      </c>
      <c r="X1161" s="59">
        <f t="shared" si="176"/>
        <v>0.99916666666666665</v>
      </c>
      <c r="Y1161" s="59">
        <f t="shared" si="177"/>
        <v>7.0008333333333335</v>
      </c>
      <c r="Z1161" s="59">
        <f t="shared" si="178"/>
        <v>1</v>
      </c>
      <c r="AA1161" s="60">
        <f t="shared" si="179"/>
        <v>9.1666666666666667E-3</v>
      </c>
    </row>
    <row r="1162" spans="2:27" x14ac:dyDescent="0.3">
      <c r="B1162" s="45">
        <v>92984</v>
      </c>
      <c r="C1162" s="46">
        <v>43463</v>
      </c>
      <c r="D1162" s="47">
        <f t="shared" si="173"/>
        <v>2018</v>
      </c>
      <c r="E1162" s="46" t="str">
        <f t="shared" si="170"/>
        <v>Q4-2018</v>
      </c>
      <c r="F1162" s="46" t="str">
        <f t="shared" si="171"/>
        <v>December</v>
      </c>
      <c r="G1162" s="47">
        <f t="shared" si="174"/>
        <v>52</v>
      </c>
      <c r="H1162" s="46" t="str">
        <f t="shared" si="172"/>
        <v>Saturday</v>
      </c>
      <c r="I1162" s="45">
        <v>1</v>
      </c>
      <c r="J1162" s="45">
        <v>111</v>
      </c>
      <c r="K1162" s="45">
        <v>8</v>
      </c>
      <c r="L1162" s="45">
        <v>30</v>
      </c>
      <c r="M1162" s="45">
        <v>5</v>
      </c>
      <c r="N1162" s="45">
        <v>3</v>
      </c>
      <c r="O1162" s="45">
        <v>0</v>
      </c>
      <c r="P1162" s="45">
        <v>103</v>
      </c>
      <c r="Q1162" s="45">
        <v>32</v>
      </c>
      <c r="R1162" s="45">
        <v>34</v>
      </c>
      <c r="S1162" s="45">
        <v>23</v>
      </c>
      <c r="T1162" s="48"/>
      <c r="U1162" s="45">
        <v>27</v>
      </c>
      <c r="V1162" s="45">
        <v>19</v>
      </c>
      <c r="W1162" s="50">
        <f t="shared" si="175"/>
        <v>3296</v>
      </c>
      <c r="X1162" s="51">
        <f t="shared" si="176"/>
        <v>0.91555555555555557</v>
      </c>
      <c r="Y1162" s="51">
        <f t="shared" si="177"/>
        <v>7.0844444444444443</v>
      </c>
      <c r="Z1162" s="51">
        <f t="shared" si="178"/>
        <v>1</v>
      </c>
      <c r="AA1162" s="52">
        <f t="shared" si="179"/>
        <v>8.8888888888888889E-3</v>
      </c>
    </row>
    <row r="1163" spans="2:27" x14ac:dyDescent="0.3">
      <c r="B1163" s="53">
        <v>92985</v>
      </c>
      <c r="C1163" s="54">
        <v>43465</v>
      </c>
      <c r="D1163" s="55">
        <f t="shared" si="173"/>
        <v>2018</v>
      </c>
      <c r="E1163" s="54" t="str">
        <f t="shared" si="170"/>
        <v>Q4-2018</v>
      </c>
      <c r="F1163" s="54" t="str">
        <f t="shared" si="171"/>
        <v>December</v>
      </c>
      <c r="G1163" s="55">
        <f t="shared" si="174"/>
        <v>53</v>
      </c>
      <c r="H1163" s="54" t="str">
        <f t="shared" si="172"/>
        <v>Monday</v>
      </c>
      <c r="I1163" s="53">
        <v>1</v>
      </c>
      <c r="J1163" s="53">
        <v>112</v>
      </c>
      <c r="K1163" s="53">
        <v>8</v>
      </c>
      <c r="L1163" s="53">
        <v>30</v>
      </c>
      <c r="M1163" s="53">
        <v>4</v>
      </c>
      <c r="N1163" s="53">
        <v>3</v>
      </c>
      <c r="O1163" s="53">
        <v>0</v>
      </c>
      <c r="P1163" s="53">
        <v>105</v>
      </c>
      <c r="Q1163" s="53">
        <v>34</v>
      </c>
      <c r="R1163" s="53">
        <v>33</v>
      </c>
      <c r="S1163" s="53">
        <v>23</v>
      </c>
      <c r="T1163" s="56"/>
      <c r="U1163" s="53">
        <v>27</v>
      </c>
      <c r="V1163" s="53">
        <v>22</v>
      </c>
      <c r="W1163" s="58">
        <f t="shared" si="175"/>
        <v>3570</v>
      </c>
      <c r="X1163" s="59">
        <f t="shared" si="176"/>
        <v>0.9916666666666667</v>
      </c>
      <c r="Y1163" s="59">
        <f t="shared" si="177"/>
        <v>7.0083333333333329</v>
      </c>
      <c r="Z1163" s="59">
        <f t="shared" si="178"/>
        <v>1</v>
      </c>
      <c r="AA1163" s="60">
        <f t="shared" si="179"/>
        <v>9.4444444444444445E-3</v>
      </c>
    </row>
    <row r="1164" spans="2:27" x14ac:dyDescent="0.3">
      <c r="B1164" s="45">
        <v>92986</v>
      </c>
      <c r="C1164" s="46">
        <v>43465</v>
      </c>
      <c r="D1164" s="47">
        <f t="shared" si="173"/>
        <v>2018</v>
      </c>
      <c r="E1164" s="46" t="str">
        <f t="shared" si="170"/>
        <v>Q4-2018</v>
      </c>
      <c r="F1164" s="46" t="str">
        <f t="shared" si="171"/>
        <v>December</v>
      </c>
      <c r="G1164" s="47">
        <f t="shared" si="174"/>
        <v>53</v>
      </c>
      <c r="H1164" s="46" t="str">
        <f t="shared" si="172"/>
        <v>Monday</v>
      </c>
      <c r="I1164" s="45">
        <v>2</v>
      </c>
      <c r="J1164" s="45">
        <v>118</v>
      </c>
      <c r="K1164" s="45">
        <v>7</v>
      </c>
      <c r="L1164" s="45">
        <v>30</v>
      </c>
      <c r="M1164" s="45">
        <v>5</v>
      </c>
      <c r="N1164" s="45">
        <v>3</v>
      </c>
      <c r="O1164" s="45">
        <v>0</v>
      </c>
      <c r="P1164" s="45">
        <v>110</v>
      </c>
      <c r="Q1164" s="45">
        <v>34</v>
      </c>
      <c r="R1164" s="45">
        <v>35</v>
      </c>
      <c r="S1164" s="45">
        <v>24</v>
      </c>
      <c r="T1164" s="48"/>
      <c r="U1164" s="45">
        <v>29</v>
      </c>
      <c r="V1164" s="45">
        <v>22</v>
      </c>
      <c r="W1164" s="50">
        <f t="shared" si="175"/>
        <v>3740</v>
      </c>
      <c r="X1164" s="51">
        <f t="shared" si="176"/>
        <v>1.038888888888889</v>
      </c>
      <c r="Y1164" s="51">
        <f t="shared" si="177"/>
        <v>6.9611111111111112</v>
      </c>
      <c r="Z1164" s="51">
        <f t="shared" si="178"/>
        <v>1</v>
      </c>
      <c r="AA1164" s="52">
        <f t="shared" si="179"/>
        <v>9.4444444444444445E-3</v>
      </c>
    </row>
    <row r="1165" spans="2:27" x14ac:dyDescent="0.3">
      <c r="B1165" s="53">
        <v>92987</v>
      </c>
      <c r="C1165" s="54">
        <v>43466</v>
      </c>
      <c r="D1165" s="55">
        <f t="shared" si="173"/>
        <v>2019</v>
      </c>
      <c r="E1165" s="54" t="str">
        <f t="shared" si="170"/>
        <v>Q1-2019</v>
      </c>
      <c r="F1165" s="54" t="str">
        <f t="shared" si="171"/>
        <v>January</v>
      </c>
      <c r="G1165" s="55">
        <f t="shared" si="174"/>
        <v>1</v>
      </c>
      <c r="H1165" s="54" t="str">
        <f t="shared" si="172"/>
        <v>Tuesday</v>
      </c>
      <c r="I1165" s="53">
        <v>1</v>
      </c>
      <c r="J1165" s="53">
        <v>114</v>
      </c>
      <c r="K1165" s="53">
        <v>8</v>
      </c>
      <c r="L1165" s="53">
        <v>30</v>
      </c>
      <c r="M1165" s="53">
        <v>4</v>
      </c>
      <c r="N1165" s="53">
        <v>3</v>
      </c>
      <c r="O1165" s="53">
        <v>0</v>
      </c>
      <c r="P1165" s="53">
        <v>107</v>
      </c>
      <c r="Q1165" s="53">
        <v>35</v>
      </c>
      <c r="R1165" s="53">
        <v>35</v>
      </c>
      <c r="S1165" s="53">
        <v>29</v>
      </c>
      <c r="T1165" s="56"/>
      <c r="U1165" s="53">
        <v>26</v>
      </c>
      <c r="V1165" s="53">
        <v>17</v>
      </c>
      <c r="W1165" s="58">
        <f t="shared" si="175"/>
        <v>3745</v>
      </c>
      <c r="X1165" s="59">
        <f t="shared" si="176"/>
        <v>1.0402777777777779</v>
      </c>
      <c r="Y1165" s="59">
        <f t="shared" si="177"/>
        <v>6.9597222222222221</v>
      </c>
      <c r="Z1165" s="59">
        <f t="shared" si="178"/>
        <v>1</v>
      </c>
      <c r="AA1165" s="60">
        <f t="shared" si="179"/>
        <v>9.7222222222222224E-3</v>
      </c>
    </row>
    <row r="1166" spans="2:27" x14ac:dyDescent="0.3">
      <c r="B1166" s="45">
        <v>92988</v>
      </c>
      <c r="C1166" s="46">
        <v>43466</v>
      </c>
      <c r="D1166" s="47">
        <f t="shared" si="173"/>
        <v>2019</v>
      </c>
      <c r="E1166" s="46" t="str">
        <f t="shared" si="170"/>
        <v>Q1-2019</v>
      </c>
      <c r="F1166" s="46" t="str">
        <f t="shared" si="171"/>
        <v>January</v>
      </c>
      <c r="G1166" s="47">
        <f t="shared" si="174"/>
        <v>1</v>
      </c>
      <c r="H1166" s="46" t="str">
        <f t="shared" si="172"/>
        <v>Tuesday</v>
      </c>
      <c r="I1166" s="45">
        <v>2</v>
      </c>
      <c r="J1166" s="45">
        <v>118</v>
      </c>
      <c r="K1166" s="45">
        <v>12</v>
      </c>
      <c r="L1166" s="45">
        <v>30</v>
      </c>
      <c r="M1166" s="45">
        <v>5</v>
      </c>
      <c r="N1166" s="45">
        <v>3</v>
      </c>
      <c r="O1166" s="45">
        <v>0</v>
      </c>
      <c r="P1166" s="45">
        <v>110</v>
      </c>
      <c r="Q1166" s="45">
        <v>31</v>
      </c>
      <c r="R1166" s="45">
        <v>36</v>
      </c>
      <c r="S1166" s="45">
        <v>28</v>
      </c>
      <c r="T1166" s="48"/>
      <c r="U1166" s="45">
        <v>27</v>
      </c>
      <c r="V1166" s="45">
        <v>19</v>
      </c>
      <c r="W1166" s="50">
        <f t="shared" si="175"/>
        <v>3410</v>
      </c>
      <c r="X1166" s="51">
        <f t="shared" si="176"/>
        <v>0.94722222222222219</v>
      </c>
      <c r="Y1166" s="51">
        <f t="shared" si="177"/>
        <v>7.052777777777778</v>
      </c>
      <c r="Z1166" s="51">
        <f t="shared" si="178"/>
        <v>1</v>
      </c>
      <c r="AA1166" s="52">
        <f t="shared" si="179"/>
        <v>8.611111111111111E-3</v>
      </c>
    </row>
    <row r="1167" spans="2:27" x14ac:dyDescent="0.3">
      <c r="B1167" s="53">
        <v>92989</v>
      </c>
      <c r="C1167" s="54">
        <v>43467</v>
      </c>
      <c r="D1167" s="55">
        <f t="shared" si="173"/>
        <v>2019</v>
      </c>
      <c r="E1167" s="54" t="str">
        <f t="shared" si="170"/>
        <v>Q1-2019</v>
      </c>
      <c r="F1167" s="54" t="str">
        <f t="shared" si="171"/>
        <v>January</v>
      </c>
      <c r="G1167" s="55">
        <f t="shared" si="174"/>
        <v>1</v>
      </c>
      <c r="H1167" s="54" t="str">
        <f t="shared" si="172"/>
        <v>Wednesday</v>
      </c>
      <c r="I1167" s="53">
        <v>1</v>
      </c>
      <c r="J1167" s="53">
        <v>110</v>
      </c>
      <c r="K1167" s="53">
        <v>9</v>
      </c>
      <c r="L1167" s="53">
        <v>30</v>
      </c>
      <c r="M1167" s="53">
        <v>4</v>
      </c>
      <c r="N1167" s="53">
        <v>3</v>
      </c>
      <c r="O1167" s="53">
        <v>0</v>
      </c>
      <c r="P1167" s="53">
        <v>103</v>
      </c>
      <c r="Q1167" s="53">
        <v>32</v>
      </c>
      <c r="R1167" s="53">
        <v>35</v>
      </c>
      <c r="S1167" s="53">
        <v>26</v>
      </c>
      <c r="T1167" s="56"/>
      <c r="U1167" s="53">
        <v>26</v>
      </c>
      <c r="V1167" s="53">
        <v>16</v>
      </c>
      <c r="W1167" s="58">
        <f t="shared" si="175"/>
        <v>3296</v>
      </c>
      <c r="X1167" s="59">
        <f t="shared" si="176"/>
        <v>0.91555555555555557</v>
      </c>
      <c r="Y1167" s="59">
        <f t="shared" si="177"/>
        <v>7.0844444444444443</v>
      </c>
      <c r="Z1167" s="59">
        <f t="shared" si="178"/>
        <v>1</v>
      </c>
      <c r="AA1167" s="60">
        <f t="shared" si="179"/>
        <v>8.8888888888888889E-3</v>
      </c>
    </row>
    <row r="1168" spans="2:27" x14ac:dyDescent="0.3">
      <c r="B1168" s="45">
        <v>92990</v>
      </c>
      <c r="C1168" s="46">
        <v>43467</v>
      </c>
      <c r="D1168" s="47">
        <f t="shared" si="173"/>
        <v>2019</v>
      </c>
      <c r="E1168" s="46" t="str">
        <f t="shared" si="170"/>
        <v>Q1-2019</v>
      </c>
      <c r="F1168" s="46" t="str">
        <f t="shared" si="171"/>
        <v>January</v>
      </c>
      <c r="G1168" s="47">
        <f t="shared" si="174"/>
        <v>1</v>
      </c>
      <c r="H1168" s="46" t="str">
        <f t="shared" si="172"/>
        <v>Wednesday</v>
      </c>
      <c r="I1168" s="45">
        <v>2</v>
      </c>
      <c r="J1168" s="45">
        <v>119</v>
      </c>
      <c r="K1168" s="45">
        <v>7</v>
      </c>
      <c r="L1168" s="45">
        <v>30</v>
      </c>
      <c r="M1168" s="45">
        <v>4</v>
      </c>
      <c r="N1168" s="45">
        <v>3</v>
      </c>
      <c r="O1168" s="45">
        <v>0</v>
      </c>
      <c r="P1168" s="45">
        <v>112</v>
      </c>
      <c r="Q1168" s="45">
        <v>35</v>
      </c>
      <c r="R1168" s="45">
        <v>35</v>
      </c>
      <c r="S1168" s="45">
        <v>28</v>
      </c>
      <c r="T1168" s="48"/>
      <c r="U1168" s="45">
        <v>28</v>
      </c>
      <c r="V1168" s="45">
        <v>21</v>
      </c>
      <c r="W1168" s="50">
        <f t="shared" si="175"/>
        <v>3920</v>
      </c>
      <c r="X1168" s="51">
        <f t="shared" si="176"/>
        <v>1.0888888888888888</v>
      </c>
      <c r="Y1168" s="51">
        <f t="shared" si="177"/>
        <v>6.9111111111111114</v>
      </c>
      <c r="Z1168" s="51">
        <f t="shared" si="178"/>
        <v>1</v>
      </c>
      <c r="AA1168" s="52">
        <f t="shared" si="179"/>
        <v>9.7222222222222206E-3</v>
      </c>
    </row>
    <row r="1169" spans="2:27" x14ac:dyDescent="0.3">
      <c r="B1169" s="53">
        <v>92991</v>
      </c>
      <c r="C1169" s="54">
        <v>43468</v>
      </c>
      <c r="D1169" s="55">
        <f t="shared" si="173"/>
        <v>2019</v>
      </c>
      <c r="E1169" s="54" t="str">
        <f t="shared" si="170"/>
        <v>Q1-2019</v>
      </c>
      <c r="F1169" s="54" t="str">
        <f t="shared" si="171"/>
        <v>January</v>
      </c>
      <c r="G1169" s="55">
        <f t="shared" si="174"/>
        <v>1</v>
      </c>
      <c r="H1169" s="54" t="str">
        <f t="shared" si="172"/>
        <v>Thursday</v>
      </c>
      <c r="I1169" s="53">
        <v>1</v>
      </c>
      <c r="J1169" s="53">
        <v>113</v>
      </c>
      <c r="K1169" s="53">
        <v>8</v>
      </c>
      <c r="L1169" s="53">
        <v>30</v>
      </c>
      <c r="M1169" s="53">
        <v>4</v>
      </c>
      <c r="N1169" s="53">
        <v>3</v>
      </c>
      <c r="O1169" s="53">
        <v>0</v>
      </c>
      <c r="P1169" s="53">
        <v>106</v>
      </c>
      <c r="Q1169" s="53">
        <v>31</v>
      </c>
      <c r="R1169" s="53">
        <v>35</v>
      </c>
      <c r="S1169" s="53">
        <v>26</v>
      </c>
      <c r="T1169" s="56"/>
      <c r="U1169" s="53">
        <v>28</v>
      </c>
      <c r="V1169" s="53">
        <v>17</v>
      </c>
      <c r="W1169" s="58">
        <f t="shared" si="175"/>
        <v>3286</v>
      </c>
      <c r="X1169" s="59">
        <f t="shared" si="176"/>
        <v>0.9127777777777778</v>
      </c>
      <c r="Y1169" s="59">
        <f t="shared" si="177"/>
        <v>7.0872222222222225</v>
      </c>
      <c r="Z1169" s="59">
        <f t="shared" si="178"/>
        <v>1</v>
      </c>
      <c r="AA1169" s="60">
        <f t="shared" si="179"/>
        <v>8.611111111111111E-3</v>
      </c>
    </row>
    <row r="1170" spans="2:27" x14ac:dyDescent="0.3">
      <c r="B1170" s="45">
        <v>92992</v>
      </c>
      <c r="C1170" s="46">
        <v>43468</v>
      </c>
      <c r="D1170" s="47">
        <f t="shared" si="173"/>
        <v>2019</v>
      </c>
      <c r="E1170" s="46" t="str">
        <f t="shared" si="170"/>
        <v>Q1-2019</v>
      </c>
      <c r="F1170" s="46" t="str">
        <f t="shared" si="171"/>
        <v>January</v>
      </c>
      <c r="G1170" s="47">
        <f t="shared" si="174"/>
        <v>1</v>
      </c>
      <c r="H1170" s="46" t="str">
        <f t="shared" si="172"/>
        <v>Thursday</v>
      </c>
      <c r="I1170" s="45">
        <v>2</v>
      </c>
      <c r="J1170" s="45">
        <v>117</v>
      </c>
      <c r="K1170" s="45">
        <v>6</v>
      </c>
      <c r="L1170" s="45">
        <v>30</v>
      </c>
      <c r="M1170" s="45">
        <v>4</v>
      </c>
      <c r="N1170" s="45">
        <v>2</v>
      </c>
      <c r="O1170" s="45">
        <v>0</v>
      </c>
      <c r="P1170" s="45">
        <v>111</v>
      </c>
      <c r="Q1170" s="45">
        <v>34</v>
      </c>
      <c r="R1170" s="45">
        <v>35</v>
      </c>
      <c r="S1170" s="45">
        <v>30</v>
      </c>
      <c r="T1170" s="48"/>
      <c r="U1170" s="45">
        <v>25</v>
      </c>
      <c r="V1170" s="45">
        <v>21</v>
      </c>
      <c r="W1170" s="50">
        <f t="shared" si="175"/>
        <v>3774</v>
      </c>
      <c r="X1170" s="51">
        <f t="shared" si="176"/>
        <v>1.0483333333333333</v>
      </c>
      <c r="Y1170" s="51">
        <f t="shared" si="177"/>
        <v>6.9516666666666662</v>
      </c>
      <c r="Z1170" s="51">
        <f t="shared" si="178"/>
        <v>1</v>
      </c>
      <c r="AA1170" s="52">
        <f t="shared" si="179"/>
        <v>9.4444444444444445E-3</v>
      </c>
    </row>
    <row r="1171" spans="2:27" x14ac:dyDescent="0.3">
      <c r="B1171" s="53">
        <v>92993</v>
      </c>
      <c r="C1171" s="54">
        <v>43469</v>
      </c>
      <c r="D1171" s="55">
        <f t="shared" si="173"/>
        <v>2019</v>
      </c>
      <c r="E1171" s="54" t="str">
        <f t="shared" ref="E1171:E1234" si="180">"Q" &amp;ROUNDUP(MONTH(C1171)/3,0) &amp; "-" &amp; YEAR(C1171)</f>
        <v>Q1-2019</v>
      </c>
      <c r="F1171" s="54" t="str">
        <f t="shared" ref="F1171:F1234" si="181">TEXT(C1171,"mmmm")</f>
        <v>January</v>
      </c>
      <c r="G1171" s="55">
        <f t="shared" si="174"/>
        <v>1</v>
      </c>
      <c r="H1171" s="54" t="str">
        <f t="shared" ref="H1171:H1234" si="182">TEXT(C1171,"dddd")</f>
        <v>Friday</v>
      </c>
      <c r="I1171" s="53">
        <v>1</v>
      </c>
      <c r="J1171" s="53">
        <v>111</v>
      </c>
      <c r="K1171" s="53">
        <v>13</v>
      </c>
      <c r="L1171" s="53">
        <v>30</v>
      </c>
      <c r="M1171" s="53">
        <v>4</v>
      </c>
      <c r="N1171" s="53">
        <v>3</v>
      </c>
      <c r="O1171" s="53">
        <v>0</v>
      </c>
      <c r="P1171" s="53">
        <v>104</v>
      </c>
      <c r="Q1171" s="53">
        <v>32</v>
      </c>
      <c r="R1171" s="53">
        <v>35</v>
      </c>
      <c r="S1171" s="53">
        <v>27</v>
      </c>
      <c r="T1171" s="56"/>
      <c r="U1171" s="53">
        <v>29</v>
      </c>
      <c r="V1171" s="53">
        <v>13</v>
      </c>
      <c r="W1171" s="58">
        <f t="shared" si="175"/>
        <v>3328</v>
      </c>
      <c r="X1171" s="59">
        <f t="shared" si="176"/>
        <v>0.9244444444444444</v>
      </c>
      <c r="Y1171" s="59">
        <f t="shared" si="177"/>
        <v>7.0755555555555558</v>
      </c>
      <c r="Z1171" s="59">
        <f t="shared" si="178"/>
        <v>1</v>
      </c>
      <c r="AA1171" s="60">
        <f t="shared" si="179"/>
        <v>8.8888888888888889E-3</v>
      </c>
    </row>
    <row r="1172" spans="2:27" x14ac:dyDescent="0.3">
      <c r="B1172" s="45">
        <v>92994</v>
      </c>
      <c r="C1172" s="46">
        <v>43469</v>
      </c>
      <c r="D1172" s="47">
        <f t="shared" ref="D1172:D1235" si="183">YEAR(C1172)</f>
        <v>2019</v>
      </c>
      <c r="E1172" s="46" t="str">
        <f t="shared" si="180"/>
        <v>Q1-2019</v>
      </c>
      <c r="F1172" s="46" t="str">
        <f t="shared" si="181"/>
        <v>January</v>
      </c>
      <c r="G1172" s="47">
        <f t="shared" ref="G1172:G1235" si="184">WEEKNUM(C1172,1)</f>
        <v>1</v>
      </c>
      <c r="H1172" s="46" t="str">
        <f t="shared" si="182"/>
        <v>Friday</v>
      </c>
      <c r="I1172" s="45">
        <v>2</v>
      </c>
      <c r="J1172" s="45">
        <v>115</v>
      </c>
      <c r="K1172" s="45">
        <v>12</v>
      </c>
      <c r="L1172" s="45">
        <v>30</v>
      </c>
      <c r="M1172" s="45">
        <v>4</v>
      </c>
      <c r="N1172" s="45">
        <v>2</v>
      </c>
      <c r="O1172" s="45">
        <v>0</v>
      </c>
      <c r="P1172" s="45">
        <v>109</v>
      </c>
      <c r="Q1172" s="45">
        <v>33</v>
      </c>
      <c r="R1172" s="45">
        <v>36</v>
      </c>
      <c r="S1172" s="45">
        <v>27</v>
      </c>
      <c r="T1172" s="48"/>
      <c r="U1172" s="45">
        <v>26</v>
      </c>
      <c r="V1172" s="45">
        <v>20</v>
      </c>
      <c r="W1172" s="50">
        <f t="shared" ref="W1172:W1235" si="185">P1172*Q1172</f>
        <v>3597</v>
      </c>
      <c r="X1172" s="51">
        <f t="shared" ref="X1172:X1235" si="186">W1172/$X$17</f>
        <v>0.99916666666666665</v>
      </c>
      <c r="Y1172" s="51">
        <f t="shared" ref="Y1172:Y1235" si="187">$Z$17-X1172</f>
        <v>7.0008333333333335</v>
      </c>
      <c r="Z1172" s="51">
        <f t="shared" ref="Z1172:Z1235" si="188">(R1172+S1172+T1172+U1172+V1172)/P1172</f>
        <v>1</v>
      </c>
      <c r="AA1172" s="52">
        <f t="shared" ref="AA1172:AA1235" si="189">X1172/P1172</f>
        <v>9.1666666666666667E-3</v>
      </c>
    </row>
    <row r="1173" spans="2:27" x14ac:dyDescent="0.3">
      <c r="B1173" s="53">
        <v>92995</v>
      </c>
      <c r="C1173" s="54">
        <v>43470</v>
      </c>
      <c r="D1173" s="55">
        <f t="shared" si="183"/>
        <v>2019</v>
      </c>
      <c r="E1173" s="54" t="str">
        <f t="shared" si="180"/>
        <v>Q1-2019</v>
      </c>
      <c r="F1173" s="54" t="str">
        <f t="shared" si="181"/>
        <v>January</v>
      </c>
      <c r="G1173" s="55">
        <f t="shared" si="184"/>
        <v>1</v>
      </c>
      <c r="H1173" s="54" t="str">
        <f t="shared" si="182"/>
        <v>Saturday</v>
      </c>
      <c r="I1173" s="53">
        <v>1</v>
      </c>
      <c r="J1173" s="53">
        <v>113</v>
      </c>
      <c r="K1173" s="53">
        <v>8</v>
      </c>
      <c r="L1173" s="53">
        <v>30</v>
      </c>
      <c r="M1173" s="53">
        <v>4</v>
      </c>
      <c r="N1173" s="53">
        <v>2</v>
      </c>
      <c r="O1173" s="53">
        <v>0</v>
      </c>
      <c r="P1173" s="53">
        <v>107</v>
      </c>
      <c r="Q1173" s="53">
        <v>33</v>
      </c>
      <c r="R1173" s="53">
        <v>34</v>
      </c>
      <c r="S1173" s="53">
        <v>29</v>
      </c>
      <c r="T1173" s="56"/>
      <c r="U1173" s="53">
        <v>26</v>
      </c>
      <c r="V1173" s="53">
        <v>18</v>
      </c>
      <c r="W1173" s="58">
        <f t="shared" si="185"/>
        <v>3531</v>
      </c>
      <c r="X1173" s="59">
        <f t="shared" si="186"/>
        <v>0.98083333333333333</v>
      </c>
      <c r="Y1173" s="59">
        <f t="shared" si="187"/>
        <v>7.019166666666667</v>
      </c>
      <c r="Z1173" s="59">
        <f t="shared" si="188"/>
        <v>1</v>
      </c>
      <c r="AA1173" s="60">
        <f t="shared" si="189"/>
        <v>9.1666666666666667E-3</v>
      </c>
    </row>
    <row r="1174" spans="2:27" x14ac:dyDescent="0.3">
      <c r="B1174" s="45">
        <v>92996</v>
      </c>
      <c r="C1174" s="46">
        <v>43472</v>
      </c>
      <c r="D1174" s="47">
        <f t="shared" si="183"/>
        <v>2019</v>
      </c>
      <c r="E1174" s="46" t="str">
        <f t="shared" si="180"/>
        <v>Q1-2019</v>
      </c>
      <c r="F1174" s="46" t="str">
        <f t="shared" si="181"/>
        <v>January</v>
      </c>
      <c r="G1174" s="47">
        <f t="shared" si="184"/>
        <v>2</v>
      </c>
      <c r="H1174" s="46" t="str">
        <f t="shared" si="182"/>
        <v>Monday</v>
      </c>
      <c r="I1174" s="45">
        <v>1</v>
      </c>
      <c r="J1174" s="45">
        <v>108</v>
      </c>
      <c r="K1174" s="45">
        <v>9</v>
      </c>
      <c r="L1174" s="45">
        <v>30</v>
      </c>
      <c r="M1174" s="45">
        <v>5</v>
      </c>
      <c r="N1174" s="45">
        <v>3</v>
      </c>
      <c r="O1174" s="45">
        <v>0</v>
      </c>
      <c r="P1174" s="45">
        <v>100</v>
      </c>
      <c r="Q1174" s="45">
        <v>30</v>
      </c>
      <c r="R1174" s="45">
        <v>34</v>
      </c>
      <c r="S1174" s="45">
        <v>27</v>
      </c>
      <c r="T1174" s="48"/>
      <c r="U1174" s="45">
        <v>28</v>
      </c>
      <c r="V1174" s="45">
        <v>11</v>
      </c>
      <c r="W1174" s="50">
        <f t="shared" si="185"/>
        <v>3000</v>
      </c>
      <c r="X1174" s="51">
        <f t="shared" si="186"/>
        <v>0.83333333333333337</v>
      </c>
      <c r="Y1174" s="51">
        <f t="shared" si="187"/>
        <v>7.166666666666667</v>
      </c>
      <c r="Z1174" s="51">
        <f t="shared" si="188"/>
        <v>1</v>
      </c>
      <c r="AA1174" s="52">
        <f t="shared" si="189"/>
        <v>8.3333333333333332E-3</v>
      </c>
    </row>
    <row r="1175" spans="2:27" x14ac:dyDescent="0.3">
      <c r="B1175" s="53">
        <v>92997</v>
      </c>
      <c r="C1175" s="54">
        <v>43472</v>
      </c>
      <c r="D1175" s="55">
        <f t="shared" si="183"/>
        <v>2019</v>
      </c>
      <c r="E1175" s="54" t="str">
        <f t="shared" si="180"/>
        <v>Q1-2019</v>
      </c>
      <c r="F1175" s="54" t="str">
        <f t="shared" si="181"/>
        <v>January</v>
      </c>
      <c r="G1175" s="55">
        <f t="shared" si="184"/>
        <v>2</v>
      </c>
      <c r="H1175" s="54" t="str">
        <f t="shared" si="182"/>
        <v>Monday</v>
      </c>
      <c r="I1175" s="53">
        <v>2</v>
      </c>
      <c r="J1175" s="53">
        <v>118</v>
      </c>
      <c r="K1175" s="53">
        <v>9</v>
      </c>
      <c r="L1175" s="53">
        <v>30</v>
      </c>
      <c r="M1175" s="53">
        <v>5</v>
      </c>
      <c r="N1175" s="53">
        <v>3</v>
      </c>
      <c r="O1175" s="53">
        <v>0</v>
      </c>
      <c r="P1175" s="53">
        <v>110</v>
      </c>
      <c r="Q1175" s="53">
        <v>33</v>
      </c>
      <c r="R1175" s="53">
        <v>36</v>
      </c>
      <c r="S1175" s="53">
        <v>27</v>
      </c>
      <c r="T1175" s="56"/>
      <c r="U1175" s="53">
        <v>25</v>
      </c>
      <c r="V1175" s="53">
        <v>22</v>
      </c>
      <c r="W1175" s="58">
        <f t="shared" si="185"/>
        <v>3630</v>
      </c>
      <c r="X1175" s="59">
        <f t="shared" si="186"/>
        <v>1.0083333333333333</v>
      </c>
      <c r="Y1175" s="59">
        <f t="shared" si="187"/>
        <v>6.9916666666666671</v>
      </c>
      <c r="Z1175" s="59">
        <f t="shared" si="188"/>
        <v>1</v>
      </c>
      <c r="AA1175" s="60">
        <f t="shared" si="189"/>
        <v>9.1666666666666667E-3</v>
      </c>
    </row>
    <row r="1176" spans="2:27" x14ac:dyDescent="0.3">
      <c r="B1176" s="45">
        <v>92998</v>
      </c>
      <c r="C1176" s="46">
        <v>43473</v>
      </c>
      <c r="D1176" s="47">
        <f t="shared" si="183"/>
        <v>2019</v>
      </c>
      <c r="E1176" s="46" t="str">
        <f t="shared" si="180"/>
        <v>Q1-2019</v>
      </c>
      <c r="F1176" s="46" t="str">
        <f t="shared" si="181"/>
        <v>January</v>
      </c>
      <c r="G1176" s="47">
        <f t="shared" si="184"/>
        <v>2</v>
      </c>
      <c r="H1176" s="46" t="str">
        <f t="shared" si="182"/>
        <v>Tuesday</v>
      </c>
      <c r="I1176" s="45">
        <v>1</v>
      </c>
      <c r="J1176" s="45">
        <v>110</v>
      </c>
      <c r="K1176" s="45">
        <v>7</v>
      </c>
      <c r="L1176" s="45">
        <v>30</v>
      </c>
      <c r="M1176" s="45">
        <v>5</v>
      </c>
      <c r="N1176" s="45">
        <v>2</v>
      </c>
      <c r="O1176" s="45">
        <v>0</v>
      </c>
      <c r="P1176" s="45">
        <v>103</v>
      </c>
      <c r="Q1176" s="45">
        <v>35</v>
      </c>
      <c r="R1176" s="45">
        <v>34</v>
      </c>
      <c r="S1176" s="45">
        <v>27</v>
      </c>
      <c r="T1176" s="48"/>
      <c r="U1176" s="45">
        <v>29</v>
      </c>
      <c r="V1176" s="45">
        <v>13</v>
      </c>
      <c r="W1176" s="50">
        <f t="shared" si="185"/>
        <v>3605</v>
      </c>
      <c r="X1176" s="51">
        <f t="shared" si="186"/>
        <v>1.0013888888888889</v>
      </c>
      <c r="Y1176" s="51">
        <f t="shared" si="187"/>
        <v>6.9986111111111109</v>
      </c>
      <c r="Z1176" s="51">
        <f t="shared" si="188"/>
        <v>1</v>
      </c>
      <c r="AA1176" s="52">
        <f t="shared" si="189"/>
        <v>9.7222222222222224E-3</v>
      </c>
    </row>
    <row r="1177" spans="2:27" x14ac:dyDescent="0.3">
      <c r="B1177" s="53">
        <v>92999</v>
      </c>
      <c r="C1177" s="54">
        <v>43473</v>
      </c>
      <c r="D1177" s="55">
        <f t="shared" si="183"/>
        <v>2019</v>
      </c>
      <c r="E1177" s="54" t="str">
        <f t="shared" si="180"/>
        <v>Q1-2019</v>
      </c>
      <c r="F1177" s="54" t="str">
        <f t="shared" si="181"/>
        <v>January</v>
      </c>
      <c r="G1177" s="55">
        <f t="shared" si="184"/>
        <v>2</v>
      </c>
      <c r="H1177" s="54" t="str">
        <f t="shared" si="182"/>
        <v>Tuesday</v>
      </c>
      <c r="I1177" s="53">
        <v>2</v>
      </c>
      <c r="J1177" s="53">
        <v>116</v>
      </c>
      <c r="K1177" s="53">
        <v>9</v>
      </c>
      <c r="L1177" s="53">
        <v>30</v>
      </c>
      <c r="M1177" s="53">
        <v>4</v>
      </c>
      <c r="N1177" s="53">
        <v>2</v>
      </c>
      <c r="O1177" s="53">
        <v>0</v>
      </c>
      <c r="P1177" s="53">
        <v>110</v>
      </c>
      <c r="Q1177" s="53">
        <v>30</v>
      </c>
      <c r="R1177" s="53">
        <v>34</v>
      </c>
      <c r="S1177" s="53">
        <v>27</v>
      </c>
      <c r="T1177" s="56"/>
      <c r="U1177" s="53">
        <v>27</v>
      </c>
      <c r="V1177" s="53">
        <v>22</v>
      </c>
      <c r="W1177" s="58">
        <f t="shared" si="185"/>
        <v>3300</v>
      </c>
      <c r="X1177" s="59">
        <f t="shared" si="186"/>
        <v>0.91666666666666663</v>
      </c>
      <c r="Y1177" s="59">
        <f t="shared" si="187"/>
        <v>7.083333333333333</v>
      </c>
      <c r="Z1177" s="59">
        <f t="shared" si="188"/>
        <v>1</v>
      </c>
      <c r="AA1177" s="60">
        <f t="shared" si="189"/>
        <v>8.3333333333333332E-3</v>
      </c>
    </row>
    <row r="1178" spans="2:27" x14ac:dyDescent="0.3">
      <c r="B1178" s="45">
        <v>93000</v>
      </c>
      <c r="C1178" s="46">
        <v>43474</v>
      </c>
      <c r="D1178" s="47">
        <f t="shared" si="183"/>
        <v>2019</v>
      </c>
      <c r="E1178" s="46" t="str">
        <f t="shared" si="180"/>
        <v>Q1-2019</v>
      </c>
      <c r="F1178" s="46" t="str">
        <f t="shared" si="181"/>
        <v>January</v>
      </c>
      <c r="G1178" s="47">
        <f t="shared" si="184"/>
        <v>2</v>
      </c>
      <c r="H1178" s="46" t="str">
        <f t="shared" si="182"/>
        <v>Wednesday</v>
      </c>
      <c r="I1178" s="45">
        <v>1</v>
      </c>
      <c r="J1178" s="45">
        <v>110</v>
      </c>
      <c r="K1178" s="45">
        <v>7</v>
      </c>
      <c r="L1178" s="45">
        <v>30</v>
      </c>
      <c r="M1178" s="45">
        <v>5</v>
      </c>
      <c r="N1178" s="45">
        <v>3</v>
      </c>
      <c r="O1178" s="45">
        <v>0</v>
      </c>
      <c r="P1178" s="45">
        <v>102</v>
      </c>
      <c r="Q1178" s="45">
        <v>32</v>
      </c>
      <c r="R1178" s="45">
        <v>34</v>
      </c>
      <c r="S1178" s="45">
        <v>29</v>
      </c>
      <c r="T1178" s="48"/>
      <c r="U1178" s="45">
        <v>26</v>
      </c>
      <c r="V1178" s="45">
        <v>13</v>
      </c>
      <c r="W1178" s="50">
        <f t="shared" si="185"/>
        <v>3264</v>
      </c>
      <c r="X1178" s="51">
        <f t="shared" si="186"/>
        <v>0.90666666666666662</v>
      </c>
      <c r="Y1178" s="51">
        <f t="shared" si="187"/>
        <v>7.0933333333333337</v>
      </c>
      <c r="Z1178" s="51">
        <f t="shared" si="188"/>
        <v>1</v>
      </c>
      <c r="AA1178" s="52">
        <f t="shared" si="189"/>
        <v>8.8888888888888889E-3</v>
      </c>
    </row>
    <row r="1179" spans="2:27" x14ac:dyDescent="0.3">
      <c r="B1179" s="53">
        <v>93001</v>
      </c>
      <c r="C1179" s="54">
        <v>43474</v>
      </c>
      <c r="D1179" s="55">
        <f t="shared" si="183"/>
        <v>2019</v>
      </c>
      <c r="E1179" s="54" t="str">
        <f t="shared" si="180"/>
        <v>Q1-2019</v>
      </c>
      <c r="F1179" s="54" t="str">
        <f t="shared" si="181"/>
        <v>January</v>
      </c>
      <c r="G1179" s="55">
        <f t="shared" si="184"/>
        <v>2</v>
      </c>
      <c r="H1179" s="54" t="str">
        <f t="shared" si="182"/>
        <v>Wednesday</v>
      </c>
      <c r="I1179" s="53">
        <v>2</v>
      </c>
      <c r="J1179" s="53">
        <v>115</v>
      </c>
      <c r="K1179" s="53">
        <v>6</v>
      </c>
      <c r="L1179" s="53">
        <v>30</v>
      </c>
      <c r="M1179" s="53">
        <v>4</v>
      </c>
      <c r="N1179" s="53">
        <v>2</v>
      </c>
      <c r="O1179" s="53">
        <v>0</v>
      </c>
      <c r="P1179" s="53">
        <v>109</v>
      </c>
      <c r="Q1179" s="53">
        <v>33</v>
      </c>
      <c r="R1179" s="53">
        <v>34</v>
      </c>
      <c r="S1179" s="53">
        <v>28</v>
      </c>
      <c r="T1179" s="56"/>
      <c r="U1179" s="53">
        <v>28</v>
      </c>
      <c r="V1179" s="53">
        <v>19</v>
      </c>
      <c r="W1179" s="58">
        <f t="shared" si="185"/>
        <v>3597</v>
      </c>
      <c r="X1179" s="59">
        <f t="shared" si="186"/>
        <v>0.99916666666666665</v>
      </c>
      <c r="Y1179" s="59">
        <f t="shared" si="187"/>
        <v>7.0008333333333335</v>
      </c>
      <c r="Z1179" s="59">
        <f t="shared" si="188"/>
        <v>1</v>
      </c>
      <c r="AA1179" s="60">
        <f t="shared" si="189"/>
        <v>9.1666666666666667E-3</v>
      </c>
    </row>
    <row r="1180" spans="2:27" x14ac:dyDescent="0.3">
      <c r="B1180" s="45">
        <v>93002</v>
      </c>
      <c r="C1180" s="46">
        <v>43475</v>
      </c>
      <c r="D1180" s="47">
        <f t="shared" si="183"/>
        <v>2019</v>
      </c>
      <c r="E1180" s="46" t="str">
        <f t="shared" si="180"/>
        <v>Q1-2019</v>
      </c>
      <c r="F1180" s="46" t="str">
        <f t="shared" si="181"/>
        <v>January</v>
      </c>
      <c r="G1180" s="47">
        <f t="shared" si="184"/>
        <v>2</v>
      </c>
      <c r="H1180" s="46" t="str">
        <f t="shared" si="182"/>
        <v>Thursday</v>
      </c>
      <c r="I1180" s="45">
        <v>1</v>
      </c>
      <c r="J1180" s="45">
        <v>107</v>
      </c>
      <c r="K1180" s="45">
        <v>17</v>
      </c>
      <c r="L1180" s="45">
        <v>30</v>
      </c>
      <c r="M1180" s="45">
        <v>4</v>
      </c>
      <c r="N1180" s="45">
        <v>2</v>
      </c>
      <c r="O1180" s="45">
        <v>0</v>
      </c>
      <c r="P1180" s="45">
        <v>101</v>
      </c>
      <c r="Q1180" s="45">
        <v>33</v>
      </c>
      <c r="R1180" s="45">
        <v>33</v>
      </c>
      <c r="S1180" s="45">
        <v>26</v>
      </c>
      <c r="T1180" s="48"/>
      <c r="U1180" s="45">
        <v>27</v>
      </c>
      <c r="V1180" s="45">
        <v>15</v>
      </c>
      <c r="W1180" s="50">
        <f t="shared" si="185"/>
        <v>3333</v>
      </c>
      <c r="X1180" s="51">
        <f t="shared" si="186"/>
        <v>0.92583333333333329</v>
      </c>
      <c r="Y1180" s="51">
        <f t="shared" si="187"/>
        <v>7.0741666666666667</v>
      </c>
      <c r="Z1180" s="51">
        <f t="shared" si="188"/>
        <v>1</v>
      </c>
      <c r="AA1180" s="52">
        <f t="shared" si="189"/>
        <v>9.1666666666666667E-3</v>
      </c>
    </row>
    <row r="1181" spans="2:27" x14ac:dyDescent="0.3">
      <c r="B1181" s="53">
        <v>93003</v>
      </c>
      <c r="C1181" s="54">
        <v>43475</v>
      </c>
      <c r="D1181" s="55">
        <f t="shared" si="183"/>
        <v>2019</v>
      </c>
      <c r="E1181" s="54" t="str">
        <f t="shared" si="180"/>
        <v>Q1-2019</v>
      </c>
      <c r="F1181" s="54" t="str">
        <f t="shared" si="181"/>
        <v>January</v>
      </c>
      <c r="G1181" s="55">
        <f t="shared" si="184"/>
        <v>2</v>
      </c>
      <c r="H1181" s="54" t="str">
        <f t="shared" si="182"/>
        <v>Thursday</v>
      </c>
      <c r="I1181" s="53">
        <v>2</v>
      </c>
      <c r="J1181" s="53">
        <v>118</v>
      </c>
      <c r="K1181" s="53">
        <v>17</v>
      </c>
      <c r="L1181" s="53">
        <v>30</v>
      </c>
      <c r="M1181" s="53">
        <v>5</v>
      </c>
      <c r="N1181" s="53">
        <v>3</v>
      </c>
      <c r="O1181" s="53">
        <v>0</v>
      </c>
      <c r="P1181" s="53">
        <v>110</v>
      </c>
      <c r="Q1181" s="53">
        <v>31</v>
      </c>
      <c r="R1181" s="53">
        <v>35</v>
      </c>
      <c r="S1181" s="53">
        <v>30</v>
      </c>
      <c r="T1181" s="56"/>
      <c r="U1181" s="53">
        <v>25</v>
      </c>
      <c r="V1181" s="53">
        <v>20</v>
      </c>
      <c r="W1181" s="58">
        <f t="shared" si="185"/>
        <v>3410</v>
      </c>
      <c r="X1181" s="59">
        <f t="shared" si="186"/>
        <v>0.94722222222222219</v>
      </c>
      <c r="Y1181" s="59">
        <f t="shared" si="187"/>
        <v>7.052777777777778</v>
      </c>
      <c r="Z1181" s="59">
        <f t="shared" si="188"/>
        <v>1</v>
      </c>
      <c r="AA1181" s="60">
        <f t="shared" si="189"/>
        <v>8.611111111111111E-3</v>
      </c>
    </row>
    <row r="1182" spans="2:27" x14ac:dyDescent="0.3">
      <c r="B1182" s="45">
        <v>93004</v>
      </c>
      <c r="C1182" s="46">
        <v>43476</v>
      </c>
      <c r="D1182" s="47">
        <f t="shared" si="183"/>
        <v>2019</v>
      </c>
      <c r="E1182" s="46" t="str">
        <f t="shared" si="180"/>
        <v>Q1-2019</v>
      </c>
      <c r="F1182" s="46" t="str">
        <f t="shared" si="181"/>
        <v>January</v>
      </c>
      <c r="G1182" s="47">
        <f t="shared" si="184"/>
        <v>2</v>
      </c>
      <c r="H1182" s="46" t="str">
        <f t="shared" si="182"/>
        <v>Friday</v>
      </c>
      <c r="I1182" s="45">
        <v>1</v>
      </c>
      <c r="J1182" s="45">
        <v>109</v>
      </c>
      <c r="K1182" s="45">
        <v>18</v>
      </c>
      <c r="L1182" s="45">
        <v>30</v>
      </c>
      <c r="M1182" s="45">
        <v>5</v>
      </c>
      <c r="N1182" s="45">
        <v>2</v>
      </c>
      <c r="O1182" s="45">
        <v>0</v>
      </c>
      <c r="P1182" s="45">
        <v>102</v>
      </c>
      <c r="Q1182" s="45">
        <v>31</v>
      </c>
      <c r="R1182" s="45">
        <v>33</v>
      </c>
      <c r="S1182" s="45">
        <v>27</v>
      </c>
      <c r="T1182" s="48"/>
      <c r="U1182" s="45">
        <v>28</v>
      </c>
      <c r="V1182" s="45">
        <v>14</v>
      </c>
      <c r="W1182" s="50">
        <f t="shared" si="185"/>
        <v>3162</v>
      </c>
      <c r="X1182" s="51">
        <f t="shared" si="186"/>
        <v>0.8783333333333333</v>
      </c>
      <c r="Y1182" s="51">
        <f t="shared" si="187"/>
        <v>7.121666666666667</v>
      </c>
      <c r="Z1182" s="51">
        <f t="shared" si="188"/>
        <v>1</v>
      </c>
      <c r="AA1182" s="52">
        <f t="shared" si="189"/>
        <v>8.611111111111111E-3</v>
      </c>
    </row>
    <row r="1183" spans="2:27" x14ac:dyDescent="0.3">
      <c r="B1183" s="53">
        <v>93005</v>
      </c>
      <c r="C1183" s="54">
        <v>43476</v>
      </c>
      <c r="D1183" s="55">
        <f t="shared" si="183"/>
        <v>2019</v>
      </c>
      <c r="E1183" s="54" t="str">
        <f t="shared" si="180"/>
        <v>Q1-2019</v>
      </c>
      <c r="F1183" s="54" t="str">
        <f t="shared" si="181"/>
        <v>January</v>
      </c>
      <c r="G1183" s="55">
        <f t="shared" si="184"/>
        <v>2</v>
      </c>
      <c r="H1183" s="54" t="str">
        <f t="shared" si="182"/>
        <v>Friday</v>
      </c>
      <c r="I1183" s="53">
        <v>2</v>
      </c>
      <c r="J1183" s="53">
        <v>116</v>
      </c>
      <c r="K1183" s="53">
        <v>10</v>
      </c>
      <c r="L1183" s="53">
        <v>30</v>
      </c>
      <c r="M1183" s="53">
        <v>5</v>
      </c>
      <c r="N1183" s="53">
        <v>3</v>
      </c>
      <c r="O1183" s="53">
        <v>0</v>
      </c>
      <c r="P1183" s="53">
        <v>108</v>
      </c>
      <c r="Q1183" s="53">
        <v>31</v>
      </c>
      <c r="R1183" s="53">
        <v>34</v>
      </c>
      <c r="S1183" s="53">
        <v>27</v>
      </c>
      <c r="T1183" s="56"/>
      <c r="U1183" s="53">
        <v>25</v>
      </c>
      <c r="V1183" s="53">
        <v>22</v>
      </c>
      <c r="W1183" s="58">
        <f t="shared" si="185"/>
        <v>3348</v>
      </c>
      <c r="X1183" s="59">
        <f t="shared" si="186"/>
        <v>0.93</v>
      </c>
      <c r="Y1183" s="59">
        <f t="shared" si="187"/>
        <v>7.07</v>
      </c>
      <c r="Z1183" s="59">
        <f t="shared" si="188"/>
        <v>1</v>
      </c>
      <c r="AA1183" s="60">
        <f t="shared" si="189"/>
        <v>8.611111111111111E-3</v>
      </c>
    </row>
    <row r="1184" spans="2:27" x14ac:dyDescent="0.3">
      <c r="B1184" s="45">
        <v>93006</v>
      </c>
      <c r="C1184" s="46">
        <v>43477</v>
      </c>
      <c r="D1184" s="47">
        <f t="shared" si="183"/>
        <v>2019</v>
      </c>
      <c r="E1184" s="46" t="str">
        <f t="shared" si="180"/>
        <v>Q1-2019</v>
      </c>
      <c r="F1184" s="46" t="str">
        <f t="shared" si="181"/>
        <v>January</v>
      </c>
      <c r="G1184" s="47">
        <f t="shared" si="184"/>
        <v>2</v>
      </c>
      <c r="H1184" s="46" t="str">
        <f t="shared" si="182"/>
        <v>Saturday</v>
      </c>
      <c r="I1184" s="45">
        <v>1</v>
      </c>
      <c r="J1184" s="45">
        <v>109</v>
      </c>
      <c r="K1184" s="45">
        <v>7</v>
      </c>
      <c r="L1184" s="45">
        <v>30</v>
      </c>
      <c r="M1184" s="45">
        <v>5</v>
      </c>
      <c r="N1184" s="45">
        <v>2</v>
      </c>
      <c r="O1184" s="45">
        <v>0</v>
      </c>
      <c r="P1184" s="45">
        <v>102</v>
      </c>
      <c r="Q1184" s="45">
        <v>31</v>
      </c>
      <c r="R1184" s="45">
        <v>34</v>
      </c>
      <c r="S1184" s="45">
        <v>27</v>
      </c>
      <c r="T1184" s="48"/>
      <c r="U1184" s="45">
        <v>29</v>
      </c>
      <c r="V1184" s="45">
        <v>12</v>
      </c>
      <c r="W1184" s="50">
        <f t="shared" si="185"/>
        <v>3162</v>
      </c>
      <c r="X1184" s="51">
        <f t="shared" si="186"/>
        <v>0.8783333333333333</v>
      </c>
      <c r="Y1184" s="51">
        <f t="shared" si="187"/>
        <v>7.121666666666667</v>
      </c>
      <c r="Z1184" s="51">
        <f t="shared" si="188"/>
        <v>1</v>
      </c>
      <c r="AA1184" s="52">
        <f t="shared" si="189"/>
        <v>8.611111111111111E-3</v>
      </c>
    </row>
    <row r="1185" spans="2:27" x14ac:dyDescent="0.3">
      <c r="B1185" s="53">
        <v>93007</v>
      </c>
      <c r="C1185" s="54">
        <v>43479</v>
      </c>
      <c r="D1185" s="55">
        <f t="shared" si="183"/>
        <v>2019</v>
      </c>
      <c r="E1185" s="54" t="str">
        <f t="shared" si="180"/>
        <v>Q1-2019</v>
      </c>
      <c r="F1185" s="54" t="str">
        <f t="shared" si="181"/>
        <v>January</v>
      </c>
      <c r="G1185" s="55">
        <f t="shared" si="184"/>
        <v>3</v>
      </c>
      <c r="H1185" s="54" t="str">
        <f t="shared" si="182"/>
        <v>Monday</v>
      </c>
      <c r="I1185" s="53">
        <v>1</v>
      </c>
      <c r="J1185" s="53">
        <v>104</v>
      </c>
      <c r="K1185" s="53">
        <v>14</v>
      </c>
      <c r="L1185" s="53">
        <v>30</v>
      </c>
      <c r="M1185" s="53">
        <v>4</v>
      </c>
      <c r="N1185" s="53">
        <v>2</v>
      </c>
      <c r="O1185" s="53">
        <v>0</v>
      </c>
      <c r="P1185" s="53">
        <v>98</v>
      </c>
      <c r="Q1185" s="53">
        <v>34</v>
      </c>
      <c r="R1185" s="53">
        <v>33</v>
      </c>
      <c r="S1185" s="53">
        <v>26</v>
      </c>
      <c r="T1185" s="56"/>
      <c r="U1185" s="53">
        <v>27</v>
      </c>
      <c r="V1185" s="53">
        <v>12</v>
      </c>
      <c r="W1185" s="58">
        <f t="shared" si="185"/>
        <v>3332</v>
      </c>
      <c r="X1185" s="59">
        <f t="shared" si="186"/>
        <v>0.92555555555555558</v>
      </c>
      <c r="Y1185" s="59">
        <f t="shared" si="187"/>
        <v>7.0744444444444445</v>
      </c>
      <c r="Z1185" s="59">
        <f t="shared" si="188"/>
        <v>1</v>
      </c>
      <c r="AA1185" s="60">
        <f t="shared" si="189"/>
        <v>9.4444444444444445E-3</v>
      </c>
    </row>
    <row r="1186" spans="2:27" x14ac:dyDescent="0.3">
      <c r="B1186" s="45">
        <v>93008</v>
      </c>
      <c r="C1186" s="46">
        <v>43479</v>
      </c>
      <c r="D1186" s="47">
        <f t="shared" si="183"/>
        <v>2019</v>
      </c>
      <c r="E1186" s="46" t="str">
        <f t="shared" si="180"/>
        <v>Q1-2019</v>
      </c>
      <c r="F1186" s="46" t="str">
        <f t="shared" si="181"/>
        <v>January</v>
      </c>
      <c r="G1186" s="47">
        <f t="shared" si="184"/>
        <v>3</v>
      </c>
      <c r="H1186" s="46" t="str">
        <f t="shared" si="182"/>
        <v>Monday</v>
      </c>
      <c r="I1186" s="45">
        <v>2</v>
      </c>
      <c r="J1186" s="45">
        <v>116</v>
      </c>
      <c r="K1186" s="45">
        <v>8</v>
      </c>
      <c r="L1186" s="45">
        <v>30</v>
      </c>
      <c r="M1186" s="45">
        <v>4</v>
      </c>
      <c r="N1186" s="45">
        <v>2</v>
      </c>
      <c r="O1186" s="45">
        <v>0</v>
      </c>
      <c r="P1186" s="45">
        <v>110</v>
      </c>
      <c r="Q1186" s="45">
        <v>31</v>
      </c>
      <c r="R1186" s="45">
        <v>34</v>
      </c>
      <c r="S1186" s="45">
        <v>26</v>
      </c>
      <c r="T1186" s="48"/>
      <c r="U1186" s="45">
        <v>29</v>
      </c>
      <c r="V1186" s="45">
        <v>21</v>
      </c>
      <c r="W1186" s="50">
        <f t="shared" si="185"/>
        <v>3410</v>
      </c>
      <c r="X1186" s="51">
        <f t="shared" si="186"/>
        <v>0.94722222222222219</v>
      </c>
      <c r="Y1186" s="51">
        <f t="shared" si="187"/>
        <v>7.052777777777778</v>
      </c>
      <c r="Z1186" s="51">
        <f t="shared" si="188"/>
        <v>1</v>
      </c>
      <c r="AA1186" s="52">
        <f t="shared" si="189"/>
        <v>8.611111111111111E-3</v>
      </c>
    </row>
    <row r="1187" spans="2:27" x14ac:dyDescent="0.3">
      <c r="B1187" s="53">
        <v>93009</v>
      </c>
      <c r="C1187" s="54">
        <v>43480</v>
      </c>
      <c r="D1187" s="55">
        <f t="shared" si="183"/>
        <v>2019</v>
      </c>
      <c r="E1187" s="54" t="str">
        <f t="shared" si="180"/>
        <v>Q1-2019</v>
      </c>
      <c r="F1187" s="54" t="str">
        <f t="shared" si="181"/>
        <v>January</v>
      </c>
      <c r="G1187" s="55">
        <f t="shared" si="184"/>
        <v>3</v>
      </c>
      <c r="H1187" s="54" t="str">
        <f t="shared" si="182"/>
        <v>Tuesday</v>
      </c>
      <c r="I1187" s="53">
        <v>1</v>
      </c>
      <c r="J1187" s="53">
        <v>108</v>
      </c>
      <c r="K1187" s="53">
        <v>15</v>
      </c>
      <c r="L1187" s="53">
        <v>30</v>
      </c>
      <c r="M1187" s="53">
        <v>4</v>
      </c>
      <c r="N1187" s="53">
        <v>2</v>
      </c>
      <c r="O1187" s="53">
        <v>0</v>
      </c>
      <c r="P1187" s="53">
        <v>102</v>
      </c>
      <c r="Q1187" s="53">
        <v>33</v>
      </c>
      <c r="R1187" s="53">
        <v>34</v>
      </c>
      <c r="S1187" s="53">
        <v>28</v>
      </c>
      <c r="T1187" s="56"/>
      <c r="U1187" s="53">
        <v>29</v>
      </c>
      <c r="V1187" s="53">
        <v>11</v>
      </c>
      <c r="W1187" s="58">
        <f t="shared" si="185"/>
        <v>3366</v>
      </c>
      <c r="X1187" s="59">
        <f t="shared" si="186"/>
        <v>0.93500000000000005</v>
      </c>
      <c r="Y1187" s="59">
        <f t="shared" si="187"/>
        <v>7.0649999999999995</v>
      </c>
      <c r="Z1187" s="59">
        <f t="shared" si="188"/>
        <v>1</v>
      </c>
      <c r="AA1187" s="60">
        <f t="shared" si="189"/>
        <v>9.1666666666666667E-3</v>
      </c>
    </row>
    <row r="1188" spans="2:27" x14ac:dyDescent="0.3">
      <c r="B1188" s="45">
        <v>93010</v>
      </c>
      <c r="C1188" s="46">
        <v>43480</v>
      </c>
      <c r="D1188" s="47">
        <f t="shared" si="183"/>
        <v>2019</v>
      </c>
      <c r="E1188" s="46" t="str">
        <f t="shared" si="180"/>
        <v>Q1-2019</v>
      </c>
      <c r="F1188" s="46" t="str">
        <f t="shared" si="181"/>
        <v>January</v>
      </c>
      <c r="G1188" s="47">
        <f t="shared" si="184"/>
        <v>3</v>
      </c>
      <c r="H1188" s="46" t="str">
        <f t="shared" si="182"/>
        <v>Tuesday</v>
      </c>
      <c r="I1188" s="45">
        <v>2</v>
      </c>
      <c r="J1188" s="45">
        <v>114</v>
      </c>
      <c r="K1188" s="45">
        <v>10</v>
      </c>
      <c r="L1188" s="45">
        <v>30</v>
      </c>
      <c r="M1188" s="45">
        <v>4</v>
      </c>
      <c r="N1188" s="45">
        <v>2</v>
      </c>
      <c r="O1188" s="45">
        <v>0</v>
      </c>
      <c r="P1188" s="45">
        <v>108</v>
      </c>
      <c r="Q1188" s="45">
        <v>33</v>
      </c>
      <c r="R1188" s="45">
        <v>34</v>
      </c>
      <c r="S1188" s="45">
        <v>28</v>
      </c>
      <c r="T1188" s="48"/>
      <c r="U1188" s="45">
        <v>26</v>
      </c>
      <c r="V1188" s="45">
        <v>20</v>
      </c>
      <c r="W1188" s="50">
        <f t="shared" si="185"/>
        <v>3564</v>
      </c>
      <c r="X1188" s="51">
        <f t="shared" si="186"/>
        <v>0.99</v>
      </c>
      <c r="Y1188" s="51">
        <f t="shared" si="187"/>
        <v>7.01</v>
      </c>
      <c r="Z1188" s="51">
        <f t="shared" si="188"/>
        <v>1</v>
      </c>
      <c r="AA1188" s="52">
        <f t="shared" si="189"/>
        <v>9.1666666666666667E-3</v>
      </c>
    </row>
    <row r="1189" spans="2:27" x14ac:dyDescent="0.3">
      <c r="B1189" s="53">
        <v>93011</v>
      </c>
      <c r="C1189" s="54">
        <v>43481</v>
      </c>
      <c r="D1189" s="55">
        <f t="shared" si="183"/>
        <v>2019</v>
      </c>
      <c r="E1189" s="54" t="str">
        <f t="shared" si="180"/>
        <v>Q1-2019</v>
      </c>
      <c r="F1189" s="54" t="str">
        <f t="shared" si="181"/>
        <v>January</v>
      </c>
      <c r="G1189" s="55">
        <f t="shared" si="184"/>
        <v>3</v>
      </c>
      <c r="H1189" s="54" t="str">
        <f t="shared" si="182"/>
        <v>Wednesday</v>
      </c>
      <c r="I1189" s="53">
        <v>1</v>
      </c>
      <c r="J1189" s="53">
        <v>109</v>
      </c>
      <c r="K1189" s="53">
        <v>15</v>
      </c>
      <c r="L1189" s="53">
        <v>30</v>
      </c>
      <c r="M1189" s="53">
        <v>5</v>
      </c>
      <c r="N1189" s="53">
        <v>3</v>
      </c>
      <c r="O1189" s="53">
        <v>0</v>
      </c>
      <c r="P1189" s="53">
        <v>101</v>
      </c>
      <c r="Q1189" s="53">
        <v>33</v>
      </c>
      <c r="R1189" s="53">
        <v>35</v>
      </c>
      <c r="S1189" s="53">
        <v>25</v>
      </c>
      <c r="T1189" s="56"/>
      <c r="U1189" s="53">
        <v>30</v>
      </c>
      <c r="V1189" s="53">
        <v>11</v>
      </c>
      <c r="W1189" s="58">
        <f t="shared" si="185"/>
        <v>3333</v>
      </c>
      <c r="X1189" s="59">
        <f t="shared" si="186"/>
        <v>0.92583333333333329</v>
      </c>
      <c r="Y1189" s="59">
        <f t="shared" si="187"/>
        <v>7.0741666666666667</v>
      </c>
      <c r="Z1189" s="59">
        <f t="shared" si="188"/>
        <v>1</v>
      </c>
      <c r="AA1189" s="60">
        <f t="shared" si="189"/>
        <v>9.1666666666666667E-3</v>
      </c>
    </row>
    <row r="1190" spans="2:27" x14ac:dyDescent="0.3">
      <c r="B1190" s="45">
        <v>93012</v>
      </c>
      <c r="C1190" s="46">
        <v>43481</v>
      </c>
      <c r="D1190" s="47">
        <f t="shared" si="183"/>
        <v>2019</v>
      </c>
      <c r="E1190" s="46" t="str">
        <f t="shared" si="180"/>
        <v>Q1-2019</v>
      </c>
      <c r="F1190" s="46" t="str">
        <f t="shared" si="181"/>
        <v>January</v>
      </c>
      <c r="G1190" s="47">
        <f t="shared" si="184"/>
        <v>3</v>
      </c>
      <c r="H1190" s="46" t="str">
        <f t="shared" si="182"/>
        <v>Wednesday</v>
      </c>
      <c r="I1190" s="45">
        <v>2</v>
      </c>
      <c r="J1190" s="45">
        <v>119</v>
      </c>
      <c r="K1190" s="45">
        <v>14</v>
      </c>
      <c r="L1190" s="45">
        <v>30</v>
      </c>
      <c r="M1190" s="45">
        <v>5</v>
      </c>
      <c r="N1190" s="45">
        <v>2</v>
      </c>
      <c r="O1190" s="45">
        <v>0</v>
      </c>
      <c r="P1190" s="45">
        <v>112</v>
      </c>
      <c r="Q1190" s="45">
        <v>32</v>
      </c>
      <c r="R1190" s="45">
        <v>34</v>
      </c>
      <c r="S1190" s="45">
        <v>29</v>
      </c>
      <c r="T1190" s="48"/>
      <c r="U1190" s="45">
        <v>26</v>
      </c>
      <c r="V1190" s="45">
        <v>23</v>
      </c>
      <c r="W1190" s="50">
        <f t="shared" si="185"/>
        <v>3584</v>
      </c>
      <c r="X1190" s="51">
        <f t="shared" si="186"/>
        <v>0.99555555555555553</v>
      </c>
      <c r="Y1190" s="51">
        <f t="shared" si="187"/>
        <v>7.0044444444444443</v>
      </c>
      <c r="Z1190" s="51">
        <f t="shared" si="188"/>
        <v>1</v>
      </c>
      <c r="AA1190" s="52">
        <f t="shared" si="189"/>
        <v>8.8888888888888889E-3</v>
      </c>
    </row>
    <row r="1191" spans="2:27" x14ac:dyDescent="0.3">
      <c r="B1191" s="53">
        <v>93013</v>
      </c>
      <c r="C1191" s="54">
        <v>43482</v>
      </c>
      <c r="D1191" s="55">
        <f t="shared" si="183"/>
        <v>2019</v>
      </c>
      <c r="E1191" s="54" t="str">
        <f t="shared" si="180"/>
        <v>Q1-2019</v>
      </c>
      <c r="F1191" s="54" t="str">
        <f t="shared" si="181"/>
        <v>January</v>
      </c>
      <c r="G1191" s="55">
        <f t="shared" si="184"/>
        <v>3</v>
      </c>
      <c r="H1191" s="54" t="str">
        <f t="shared" si="182"/>
        <v>Thursday</v>
      </c>
      <c r="I1191" s="53">
        <v>1</v>
      </c>
      <c r="J1191" s="53">
        <v>108</v>
      </c>
      <c r="K1191" s="53">
        <v>11</v>
      </c>
      <c r="L1191" s="53">
        <v>30</v>
      </c>
      <c r="M1191" s="53">
        <v>5</v>
      </c>
      <c r="N1191" s="53">
        <v>2</v>
      </c>
      <c r="O1191" s="53">
        <v>0</v>
      </c>
      <c r="P1191" s="53">
        <v>101</v>
      </c>
      <c r="Q1191" s="53">
        <v>34</v>
      </c>
      <c r="R1191" s="53">
        <v>34</v>
      </c>
      <c r="S1191" s="53">
        <v>27</v>
      </c>
      <c r="T1191" s="56"/>
      <c r="U1191" s="53">
        <v>26</v>
      </c>
      <c r="V1191" s="53">
        <v>14</v>
      </c>
      <c r="W1191" s="58">
        <f t="shared" si="185"/>
        <v>3434</v>
      </c>
      <c r="X1191" s="59">
        <f t="shared" si="186"/>
        <v>0.9538888888888889</v>
      </c>
      <c r="Y1191" s="59">
        <f t="shared" si="187"/>
        <v>7.0461111111111112</v>
      </c>
      <c r="Z1191" s="59">
        <f t="shared" si="188"/>
        <v>1</v>
      </c>
      <c r="AA1191" s="60">
        <f t="shared" si="189"/>
        <v>9.4444444444444445E-3</v>
      </c>
    </row>
    <row r="1192" spans="2:27" x14ac:dyDescent="0.3">
      <c r="B1192" s="45">
        <v>93014</v>
      </c>
      <c r="C1192" s="46">
        <v>43482</v>
      </c>
      <c r="D1192" s="47">
        <f t="shared" si="183"/>
        <v>2019</v>
      </c>
      <c r="E1192" s="46" t="str">
        <f t="shared" si="180"/>
        <v>Q1-2019</v>
      </c>
      <c r="F1192" s="46" t="str">
        <f t="shared" si="181"/>
        <v>January</v>
      </c>
      <c r="G1192" s="47">
        <f t="shared" si="184"/>
        <v>3</v>
      </c>
      <c r="H1192" s="46" t="str">
        <f t="shared" si="182"/>
        <v>Thursday</v>
      </c>
      <c r="I1192" s="45">
        <v>2</v>
      </c>
      <c r="J1192" s="45">
        <v>120</v>
      </c>
      <c r="K1192" s="45">
        <v>17</v>
      </c>
      <c r="L1192" s="45">
        <v>30</v>
      </c>
      <c r="M1192" s="45">
        <v>5</v>
      </c>
      <c r="N1192" s="45">
        <v>2</v>
      </c>
      <c r="O1192" s="45">
        <v>0</v>
      </c>
      <c r="P1192" s="45">
        <v>113</v>
      </c>
      <c r="Q1192" s="45">
        <v>30</v>
      </c>
      <c r="R1192" s="45">
        <v>34</v>
      </c>
      <c r="S1192" s="45">
        <v>29</v>
      </c>
      <c r="T1192" s="48"/>
      <c r="U1192" s="45">
        <v>28</v>
      </c>
      <c r="V1192" s="45">
        <v>22</v>
      </c>
      <c r="W1192" s="50">
        <f t="shared" si="185"/>
        <v>3390</v>
      </c>
      <c r="X1192" s="51">
        <f t="shared" si="186"/>
        <v>0.94166666666666665</v>
      </c>
      <c r="Y1192" s="51">
        <f t="shared" si="187"/>
        <v>7.0583333333333336</v>
      </c>
      <c r="Z1192" s="51">
        <f t="shared" si="188"/>
        <v>1</v>
      </c>
      <c r="AA1192" s="52">
        <f t="shared" si="189"/>
        <v>8.3333333333333332E-3</v>
      </c>
    </row>
    <row r="1193" spans="2:27" x14ac:dyDescent="0.3">
      <c r="B1193" s="53">
        <v>93015</v>
      </c>
      <c r="C1193" s="54">
        <v>43483</v>
      </c>
      <c r="D1193" s="55">
        <f t="shared" si="183"/>
        <v>2019</v>
      </c>
      <c r="E1193" s="54" t="str">
        <f t="shared" si="180"/>
        <v>Q1-2019</v>
      </c>
      <c r="F1193" s="54" t="str">
        <f t="shared" si="181"/>
        <v>January</v>
      </c>
      <c r="G1193" s="55">
        <f t="shared" si="184"/>
        <v>3</v>
      </c>
      <c r="H1193" s="54" t="str">
        <f t="shared" si="182"/>
        <v>Friday</v>
      </c>
      <c r="I1193" s="53">
        <v>1</v>
      </c>
      <c r="J1193" s="53">
        <v>103</v>
      </c>
      <c r="K1193" s="53">
        <v>7</v>
      </c>
      <c r="L1193" s="53">
        <v>30</v>
      </c>
      <c r="M1193" s="53">
        <v>4</v>
      </c>
      <c r="N1193" s="53">
        <v>3</v>
      </c>
      <c r="O1193" s="53">
        <v>0</v>
      </c>
      <c r="P1193" s="53">
        <v>96</v>
      </c>
      <c r="Q1193" s="53">
        <v>33</v>
      </c>
      <c r="R1193" s="53">
        <v>35</v>
      </c>
      <c r="S1193" s="53">
        <v>27</v>
      </c>
      <c r="T1193" s="56"/>
      <c r="U1193" s="53">
        <v>27</v>
      </c>
      <c r="V1193" s="53">
        <v>7</v>
      </c>
      <c r="W1193" s="58">
        <f t="shared" si="185"/>
        <v>3168</v>
      </c>
      <c r="X1193" s="59">
        <f t="shared" si="186"/>
        <v>0.88</v>
      </c>
      <c r="Y1193" s="59">
        <f t="shared" si="187"/>
        <v>7.12</v>
      </c>
      <c r="Z1193" s="59">
        <f t="shared" si="188"/>
        <v>1</v>
      </c>
      <c r="AA1193" s="60">
        <f t="shared" si="189"/>
        <v>9.1666666666666667E-3</v>
      </c>
    </row>
    <row r="1194" spans="2:27" x14ac:dyDescent="0.3">
      <c r="B1194" s="45">
        <v>93016</v>
      </c>
      <c r="C1194" s="46">
        <v>43483</v>
      </c>
      <c r="D1194" s="47">
        <f t="shared" si="183"/>
        <v>2019</v>
      </c>
      <c r="E1194" s="46" t="str">
        <f t="shared" si="180"/>
        <v>Q1-2019</v>
      </c>
      <c r="F1194" s="46" t="str">
        <f t="shared" si="181"/>
        <v>January</v>
      </c>
      <c r="G1194" s="47">
        <f t="shared" si="184"/>
        <v>3</v>
      </c>
      <c r="H1194" s="46" t="str">
        <f t="shared" si="182"/>
        <v>Friday</v>
      </c>
      <c r="I1194" s="45">
        <v>2</v>
      </c>
      <c r="J1194" s="45">
        <v>114</v>
      </c>
      <c r="K1194" s="45">
        <v>13</v>
      </c>
      <c r="L1194" s="45">
        <v>30</v>
      </c>
      <c r="M1194" s="45">
        <v>5</v>
      </c>
      <c r="N1194" s="45">
        <v>2</v>
      </c>
      <c r="O1194" s="45">
        <v>0</v>
      </c>
      <c r="P1194" s="45">
        <v>107</v>
      </c>
      <c r="Q1194" s="45">
        <v>34</v>
      </c>
      <c r="R1194" s="45">
        <v>33</v>
      </c>
      <c r="S1194" s="45">
        <v>26</v>
      </c>
      <c r="T1194" s="48"/>
      <c r="U1194" s="45">
        <v>29</v>
      </c>
      <c r="V1194" s="45">
        <v>19</v>
      </c>
      <c r="W1194" s="50">
        <f t="shared" si="185"/>
        <v>3638</v>
      </c>
      <c r="X1194" s="51">
        <f t="shared" si="186"/>
        <v>1.0105555555555557</v>
      </c>
      <c r="Y1194" s="51">
        <f t="shared" si="187"/>
        <v>6.9894444444444446</v>
      </c>
      <c r="Z1194" s="51">
        <f t="shared" si="188"/>
        <v>1</v>
      </c>
      <c r="AA1194" s="52">
        <f t="shared" si="189"/>
        <v>9.4444444444444445E-3</v>
      </c>
    </row>
    <row r="1195" spans="2:27" x14ac:dyDescent="0.3">
      <c r="B1195" s="53">
        <v>93017</v>
      </c>
      <c r="C1195" s="54">
        <v>43484</v>
      </c>
      <c r="D1195" s="55">
        <f t="shared" si="183"/>
        <v>2019</v>
      </c>
      <c r="E1195" s="54" t="str">
        <f t="shared" si="180"/>
        <v>Q1-2019</v>
      </c>
      <c r="F1195" s="54" t="str">
        <f t="shared" si="181"/>
        <v>January</v>
      </c>
      <c r="G1195" s="55">
        <f t="shared" si="184"/>
        <v>3</v>
      </c>
      <c r="H1195" s="54" t="str">
        <f t="shared" si="182"/>
        <v>Saturday</v>
      </c>
      <c r="I1195" s="53">
        <v>1</v>
      </c>
      <c r="J1195" s="53">
        <v>113</v>
      </c>
      <c r="K1195" s="53">
        <v>8</v>
      </c>
      <c r="L1195" s="53">
        <v>30</v>
      </c>
      <c r="M1195" s="53">
        <v>4</v>
      </c>
      <c r="N1195" s="53">
        <v>2</v>
      </c>
      <c r="O1195" s="53">
        <v>0</v>
      </c>
      <c r="P1195" s="53">
        <v>107</v>
      </c>
      <c r="Q1195" s="53">
        <v>34</v>
      </c>
      <c r="R1195" s="53">
        <v>33</v>
      </c>
      <c r="S1195" s="53">
        <v>28</v>
      </c>
      <c r="T1195" s="56"/>
      <c r="U1195" s="53">
        <v>29</v>
      </c>
      <c r="V1195" s="53">
        <v>17</v>
      </c>
      <c r="W1195" s="58">
        <f t="shared" si="185"/>
        <v>3638</v>
      </c>
      <c r="X1195" s="59">
        <f t="shared" si="186"/>
        <v>1.0105555555555557</v>
      </c>
      <c r="Y1195" s="59">
        <f t="shared" si="187"/>
        <v>6.9894444444444446</v>
      </c>
      <c r="Z1195" s="59">
        <f t="shared" si="188"/>
        <v>1</v>
      </c>
      <c r="AA1195" s="60">
        <f t="shared" si="189"/>
        <v>9.4444444444444445E-3</v>
      </c>
    </row>
    <row r="1196" spans="2:27" x14ac:dyDescent="0.3">
      <c r="B1196" s="45">
        <v>93018</v>
      </c>
      <c r="C1196" s="46">
        <v>43486</v>
      </c>
      <c r="D1196" s="47">
        <f t="shared" si="183"/>
        <v>2019</v>
      </c>
      <c r="E1196" s="46" t="str">
        <f t="shared" si="180"/>
        <v>Q1-2019</v>
      </c>
      <c r="F1196" s="46" t="str">
        <f t="shared" si="181"/>
        <v>January</v>
      </c>
      <c r="G1196" s="47">
        <f t="shared" si="184"/>
        <v>4</v>
      </c>
      <c r="H1196" s="46" t="str">
        <f t="shared" si="182"/>
        <v>Monday</v>
      </c>
      <c r="I1196" s="45">
        <v>1</v>
      </c>
      <c r="J1196" s="45">
        <v>110</v>
      </c>
      <c r="K1196" s="45">
        <v>15</v>
      </c>
      <c r="L1196" s="45">
        <v>30</v>
      </c>
      <c r="M1196" s="45">
        <v>4</v>
      </c>
      <c r="N1196" s="45">
        <v>2</v>
      </c>
      <c r="O1196" s="45">
        <v>0</v>
      </c>
      <c r="P1196" s="45">
        <v>104</v>
      </c>
      <c r="Q1196" s="45">
        <v>33</v>
      </c>
      <c r="R1196" s="45">
        <v>33</v>
      </c>
      <c r="S1196" s="45">
        <v>27</v>
      </c>
      <c r="T1196" s="48"/>
      <c r="U1196" s="45">
        <v>27</v>
      </c>
      <c r="V1196" s="45">
        <v>17</v>
      </c>
      <c r="W1196" s="50">
        <f t="shared" si="185"/>
        <v>3432</v>
      </c>
      <c r="X1196" s="51">
        <f t="shared" si="186"/>
        <v>0.95333333333333337</v>
      </c>
      <c r="Y1196" s="51">
        <f t="shared" si="187"/>
        <v>7.0466666666666669</v>
      </c>
      <c r="Z1196" s="51">
        <f t="shared" si="188"/>
        <v>1</v>
      </c>
      <c r="AA1196" s="52">
        <f t="shared" si="189"/>
        <v>9.1666666666666667E-3</v>
      </c>
    </row>
    <row r="1197" spans="2:27" x14ac:dyDescent="0.3">
      <c r="B1197" s="53">
        <v>93019</v>
      </c>
      <c r="C1197" s="54">
        <v>43486</v>
      </c>
      <c r="D1197" s="55">
        <f t="shared" si="183"/>
        <v>2019</v>
      </c>
      <c r="E1197" s="54" t="str">
        <f t="shared" si="180"/>
        <v>Q1-2019</v>
      </c>
      <c r="F1197" s="54" t="str">
        <f t="shared" si="181"/>
        <v>January</v>
      </c>
      <c r="G1197" s="55">
        <f t="shared" si="184"/>
        <v>4</v>
      </c>
      <c r="H1197" s="54" t="str">
        <f t="shared" si="182"/>
        <v>Monday</v>
      </c>
      <c r="I1197" s="53">
        <v>2</v>
      </c>
      <c r="J1197" s="53">
        <v>120</v>
      </c>
      <c r="K1197" s="53">
        <v>12</v>
      </c>
      <c r="L1197" s="53">
        <v>30</v>
      </c>
      <c r="M1197" s="53">
        <v>5</v>
      </c>
      <c r="N1197" s="53">
        <v>2</v>
      </c>
      <c r="O1197" s="53">
        <v>0</v>
      </c>
      <c r="P1197" s="53">
        <v>113</v>
      </c>
      <c r="Q1197" s="53">
        <v>30</v>
      </c>
      <c r="R1197" s="53">
        <v>36</v>
      </c>
      <c r="S1197" s="53">
        <v>26</v>
      </c>
      <c r="T1197" s="56"/>
      <c r="U1197" s="53">
        <v>29</v>
      </c>
      <c r="V1197" s="53">
        <v>22</v>
      </c>
      <c r="W1197" s="58">
        <f t="shared" si="185"/>
        <v>3390</v>
      </c>
      <c r="X1197" s="59">
        <f t="shared" si="186"/>
        <v>0.94166666666666665</v>
      </c>
      <c r="Y1197" s="59">
        <f t="shared" si="187"/>
        <v>7.0583333333333336</v>
      </c>
      <c r="Z1197" s="59">
        <f t="shared" si="188"/>
        <v>1</v>
      </c>
      <c r="AA1197" s="60">
        <f t="shared" si="189"/>
        <v>8.3333333333333332E-3</v>
      </c>
    </row>
    <row r="1198" spans="2:27" x14ac:dyDescent="0.3">
      <c r="B1198" s="45">
        <v>93020</v>
      </c>
      <c r="C1198" s="46">
        <v>43487</v>
      </c>
      <c r="D1198" s="47">
        <f t="shared" si="183"/>
        <v>2019</v>
      </c>
      <c r="E1198" s="46" t="str">
        <f t="shared" si="180"/>
        <v>Q1-2019</v>
      </c>
      <c r="F1198" s="46" t="str">
        <f t="shared" si="181"/>
        <v>January</v>
      </c>
      <c r="G1198" s="47">
        <f t="shared" si="184"/>
        <v>4</v>
      </c>
      <c r="H1198" s="46" t="str">
        <f t="shared" si="182"/>
        <v>Tuesday</v>
      </c>
      <c r="I1198" s="45">
        <v>1</v>
      </c>
      <c r="J1198" s="45">
        <v>104</v>
      </c>
      <c r="K1198" s="45">
        <v>11</v>
      </c>
      <c r="L1198" s="45">
        <v>30</v>
      </c>
      <c r="M1198" s="45">
        <v>4</v>
      </c>
      <c r="N1198" s="45">
        <v>3</v>
      </c>
      <c r="O1198" s="45">
        <v>0</v>
      </c>
      <c r="P1198" s="45">
        <v>97</v>
      </c>
      <c r="Q1198" s="45">
        <v>33</v>
      </c>
      <c r="R1198" s="45">
        <v>34</v>
      </c>
      <c r="S1198" s="45">
        <v>28</v>
      </c>
      <c r="T1198" s="48"/>
      <c r="U1198" s="45">
        <v>27</v>
      </c>
      <c r="V1198" s="45">
        <v>8</v>
      </c>
      <c r="W1198" s="50">
        <f t="shared" si="185"/>
        <v>3201</v>
      </c>
      <c r="X1198" s="51">
        <f t="shared" si="186"/>
        <v>0.88916666666666666</v>
      </c>
      <c r="Y1198" s="51">
        <f t="shared" si="187"/>
        <v>7.1108333333333338</v>
      </c>
      <c r="Z1198" s="51">
        <f t="shared" si="188"/>
        <v>1</v>
      </c>
      <c r="AA1198" s="52">
        <f t="shared" si="189"/>
        <v>9.1666666666666667E-3</v>
      </c>
    </row>
    <row r="1199" spans="2:27" x14ac:dyDescent="0.3">
      <c r="B1199" s="53">
        <v>93021</v>
      </c>
      <c r="C1199" s="54">
        <v>43487</v>
      </c>
      <c r="D1199" s="55">
        <f t="shared" si="183"/>
        <v>2019</v>
      </c>
      <c r="E1199" s="54" t="str">
        <f t="shared" si="180"/>
        <v>Q1-2019</v>
      </c>
      <c r="F1199" s="54" t="str">
        <f t="shared" si="181"/>
        <v>January</v>
      </c>
      <c r="G1199" s="55">
        <f t="shared" si="184"/>
        <v>4</v>
      </c>
      <c r="H1199" s="54" t="str">
        <f t="shared" si="182"/>
        <v>Tuesday</v>
      </c>
      <c r="I1199" s="53">
        <v>2</v>
      </c>
      <c r="J1199" s="53">
        <v>114</v>
      </c>
      <c r="K1199" s="53">
        <v>12</v>
      </c>
      <c r="L1199" s="53">
        <v>30</v>
      </c>
      <c r="M1199" s="53">
        <v>5</v>
      </c>
      <c r="N1199" s="53">
        <v>2</v>
      </c>
      <c r="O1199" s="53">
        <v>0</v>
      </c>
      <c r="P1199" s="53">
        <v>107</v>
      </c>
      <c r="Q1199" s="53">
        <v>33</v>
      </c>
      <c r="R1199" s="53">
        <v>33</v>
      </c>
      <c r="S1199" s="53">
        <v>28</v>
      </c>
      <c r="T1199" s="56"/>
      <c r="U1199" s="53">
        <v>25</v>
      </c>
      <c r="V1199" s="53">
        <v>21</v>
      </c>
      <c r="W1199" s="58">
        <f t="shared" si="185"/>
        <v>3531</v>
      </c>
      <c r="X1199" s="59">
        <f t="shared" si="186"/>
        <v>0.98083333333333333</v>
      </c>
      <c r="Y1199" s="59">
        <f t="shared" si="187"/>
        <v>7.019166666666667</v>
      </c>
      <c r="Z1199" s="59">
        <f t="shared" si="188"/>
        <v>1</v>
      </c>
      <c r="AA1199" s="60">
        <f t="shared" si="189"/>
        <v>9.1666666666666667E-3</v>
      </c>
    </row>
    <row r="1200" spans="2:27" x14ac:dyDescent="0.3">
      <c r="B1200" s="45">
        <v>93022</v>
      </c>
      <c r="C1200" s="46">
        <v>43488</v>
      </c>
      <c r="D1200" s="47">
        <f t="shared" si="183"/>
        <v>2019</v>
      </c>
      <c r="E1200" s="46" t="str">
        <f t="shared" si="180"/>
        <v>Q1-2019</v>
      </c>
      <c r="F1200" s="46" t="str">
        <f t="shared" si="181"/>
        <v>January</v>
      </c>
      <c r="G1200" s="47">
        <f t="shared" si="184"/>
        <v>4</v>
      </c>
      <c r="H1200" s="46" t="str">
        <f t="shared" si="182"/>
        <v>Wednesday</v>
      </c>
      <c r="I1200" s="45">
        <v>1</v>
      </c>
      <c r="J1200" s="45">
        <v>114</v>
      </c>
      <c r="K1200" s="45">
        <v>17</v>
      </c>
      <c r="L1200" s="45">
        <v>30</v>
      </c>
      <c r="M1200" s="45">
        <v>5</v>
      </c>
      <c r="N1200" s="45">
        <v>2</v>
      </c>
      <c r="O1200" s="45">
        <v>0</v>
      </c>
      <c r="P1200" s="45">
        <v>107</v>
      </c>
      <c r="Q1200" s="45">
        <v>32</v>
      </c>
      <c r="R1200" s="45">
        <v>36</v>
      </c>
      <c r="S1200" s="45">
        <v>28</v>
      </c>
      <c r="T1200" s="48"/>
      <c r="U1200" s="45">
        <v>29</v>
      </c>
      <c r="V1200" s="45">
        <v>14</v>
      </c>
      <c r="W1200" s="50">
        <f t="shared" si="185"/>
        <v>3424</v>
      </c>
      <c r="X1200" s="51">
        <f t="shared" si="186"/>
        <v>0.95111111111111113</v>
      </c>
      <c r="Y1200" s="51">
        <f t="shared" si="187"/>
        <v>7.0488888888888885</v>
      </c>
      <c r="Z1200" s="51">
        <f t="shared" si="188"/>
        <v>1</v>
      </c>
      <c r="AA1200" s="52">
        <f t="shared" si="189"/>
        <v>8.8888888888888889E-3</v>
      </c>
    </row>
    <row r="1201" spans="2:27" x14ac:dyDescent="0.3">
      <c r="B1201" s="53">
        <v>93023</v>
      </c>
      <c r="C1201" s="54">
        <v>43488</v>
      </c>
      <c r="D1201" s="55">
        <f t="shared" si="183"/>
        <v>2019</v>
      </c>
      <c r="E1201" s="54" t="str">
        <f t="shared" si="180"/>
        <v>Q1-2019</v>
      </c>
      <c r="F1201" s="54" t="str">
        <f t="shared" si="181"/>
        <v>January</v>
      </c>
      <c r="G1201" s="55">
        <f t="shared" si="184"/>
        <v>4</v>
      </c>
      <c r="H1201" s="54" t="str">
        <f t="shared" si="182"/>
        <v>Wednesday</v>
      </c>
      <c r="I1201" s="53">
        <v>2</v>
      </c>
      <c r="J1201" s="53">
        <v>117</v>
      </c>
      <c r="K1201" s="53">
        <v>12</v>
      </c>
      <c r="L1201" s="53">
        <v>30</v>
      </c>
      <c r="M1201" s="53">
        <v>5</v>
      </c>
      <c r="N1201" s="53">
        <v>2</v>
      </c>
      <c r="O1201" s="53">
        <v>0</v>
      </c>
      <c r="P1201" s="53">
        <v>110</v>
      </c>
      <c r="Q1201" s="53">
        <v>32</v>
      </c>
      <c r="R1201" s="53">
        <v>34</v>
      </c>
      <c r="S1201" s="53">
        <v>28</v>
      </c>
      <c r="T1201" s="56"/>
      <c r="U1201" s="53">
        <v>26</v>
      </c>
      <c r="V1201" s="53">
        <v>22</v>
      </c>
      <c r="W1201" s="58">
        <f t="shared" si="185"/>
        <v>3520</v>
      </c>
      <c r="X1201" s="59">
        <f t="shared" si="186"/>
        <v>0.97777777777777775</v>
      </c>
      <c r="Y1201" s="59">
        <f t="shared" si="187"/>
        <v>7.0222222222222221</v>
      </c>
      <c r="Z1201" s="59">
        <f t="shared" si="188"/>
        <v>1</v>
      </c>
      <c r="AA1201" s="60">
        <f t="shared" si="189"/>
        <v>8.8888888888888889E-3</v>
      </c>
    </row>
    <row r="1202" spans="2:27" x14ac:dyDescent="0.3">
      <c r="B1202" s="45">
        <v>93024</v>
      </c>
      <c r="C1202" s="46">
        <v>43489</v>
      </c>
      <c r="D1202" s="47">
        <f t="shared" si="183"/>
        <v>2019</v>
      </c>
      <c r="E1202" s="46" t="str">
        <f t="shared" si="180"/>
        <v>Q1-2019</v>
      </c>
      <c r="F1202" s="46" t="str">
        <f t="shared" si="181"/>
        <v>January</v>
      </c>
      <c r="G1202" s="47">
        <f t="shared" si="184"/>
        <v>4</v>
      </c>
      <c r="H1202" s="46" t="str">
        <f t="shared" si="182"/>
        <v>Thursday</v>
      </c>
      <c r="I1202" s="45">
        <v>1</v>
      </c>
      <c r="J1202" s="45">
        <v>115</v>
      </c>
      <c r="K1202" s="45">
        <v>14</v>
      </c>
      <c r="L1202" s="45">
        <v>30</v>
      </c>
      <c r="M1202" s="45">
        <v>4</v>
      </c>
      <c r="N1202" s="45">
        <v>3</v>
      </c>
      <c r="O1202" s="45">
        <v>0</v>
      </c>
      <c r="P1202" s="45">
        <v>108</v>
      </c>
      <c r="Q1202" s="45">
        <v>33</v>
      </c>
      <c r="R1202" s="45">
        <v>35</v>
      </c>
      <c r="S1202" s="45">
        <v>25</v>
      </c>
      <c r="T1202" s="48"/>
      <c r="U1202" s="45">
        <v>30</v>
      </c>
      <c r="V1202" s="45">
        <v>18</v>
      </c>
      <c r="W1202" s="50">
        <f t="shared" si="185"/>
        <v>3564</v>
      </c>
      <c r="X1202" s="51">
        <f t="shared" si="186"/>
        <v>0.99</v>
      </c>
      <c r="Y1202" s="51">
        <f t="shared" si="187"/>
        <v>7.01</v>
      </c>
      <c r="Z1202" s="51">
        <f t="shared" si="188"/>
        <v>1</v>
      </c>
      <c r="AA1202" s="52">
        <f t="shared" si="189"/>
        <v>9.1666666666666667E-3</v>
      </c>
    </row>
    <row r="1203" spans="2:27" x14ac:dyDescent="0.3">
      <c r="B1203" s="53">
        <v>93025</v>
      </c>
      <c r="C1203" s="54">
        <v>43489</v>
      </c>
      <c r="D1203" s="55">
        <f t="shared" si="183"/>
        <v>2019</v>
      </c>
      <c r="E1203" s="54" t="str">
        <f t="shared" si="180"/>
        <v>Q1-2019</v>
      </c>
      <c r="F1203" s="54" t="str">
        <f t="shared" si="181"/>
        <v>January</v>
      </c>
      <c r="G1203" s="55">
        <f t="shared" si="184"/>
        <v>4</v>
      </c>
      <c r="H1203" s="54" t="str">
        <f t="shared" si="182"/>
        <v>Thursday</v>
      </c>
      <c r="I1203" s="53">
        <v>2</v>
      </c>
      <c r="J1203" s="53">
        <v>119</v>
      </c>
      <c r="K1203" s="53">
        <v>17</v>
      </c>
      <c r="L1203" s="53">
        <v>30</v>
      </c>
      <c r="M1203" s="53">
        <v>4</v>
      </c>
      <c r="N1203" s="53">
        <v>3</v>
      </c>
      <c r="O1203" s="53">
        <v>0</v>
      </c>
      <c r="P1203" s="53">
        <v>112</v>
      </c>
      <c r="Q1203" s="53">
        <v>34</v>
      </c>
      <c r="R1203" s="53">
        <v>35</v>
      </c>
      <c r="S1203" s="53">
        <v>29</v>
      </c>
      <c r="T1203" s="56"/>
      <c r="U1203" s="53">
        <v>28</v>
      </c>
      <c r="V1203" s="53">
        <v>20</v>
      </c>
      <c r="W1203" s="58">
        <f t="shared" si="185"/>
        <v>3808</v>
      </c>
      <c r="X1203" s="59">
        <f t="shared" si="186"/>
        <v>1.0577777777777777</v>
      </c>
      <c r="Y1203" s="59">
        <f t="shared" si="187"/>
        <v>6.9422222222222221</v>
      </c>
      <c r="Z1203" s="59">
        <f t="shared" si="188"/>
        <v>1</v>
      </c>
      <c r="AA1203" s="60">
        <f t="shared" si="189"/>
        <v>9.4444444444444445E-3</v>
      </c>
    </row>
    <row r="1204" spans="2:27" x14ac:dyDescent="0.3">
      <c r="B1204" s="45">
        <v>93026</v>
      </c>
      <c r="C1204" s="46">
        <v>43490</v>
      </c>
      <c r="D1204" s="47">
        <f t="shared" si="183"/>
        <v>2019</v>
      </c>
      <c r="E1204" s="46" t="str">
        <f t="shared" si="180"/>
        <v>Q1-2019</v>
      </c>
      <c r="F1204" s="46" t="str">
        <f t="shared" si="181"/>
        <v>January</v>
      </c>
      <c r="G1204" s="47">
        <f t="shared" si="184"/>
        <v>4</v>
      </c>
      <c r="H1204" s="46" t="str">
        <f t="shared" si="182"/>
        <v>Friday</v>
      </c>
      <c r="I1204" s="45">
        <v>1</v>
      </c>
      <c r="J1204" s="45">
        <v>105</v>
      </c>
      <c r="K1204" s="45">
        <v>8</v>
      </c>
      <c r="L1204" s="45">
        <v>30</v>
      </c>
      <c r="M1204" s="45">
        <v>4</v>
      </c>
      <c r="N1204" s="45">
        <v>2</v>
      </c>
      <c r="O1204" s="45">
        <v>0</v>
      </c>
      <c r="P1204" s="45">
        <v>99</v>
      </c>
      <c r="Q1204" s="45">
        <v>33</v>
      </c>
      <c r="R1204" s="45">
        <v>34</v>
      </c>
      <c r="S1204" s="45">
        <v>27</v>
      </c>
      <c r="T1204" s="48"/>
      <c r="U1204" s="45">
        <v>27</v>
      </c>
      <c r="V1204" s="45">
        <v>11</v>
      </c>
      <c r="W1204" s="50">
        <f t="shared" si="185"/>
        <v>3267</v>
      </c>
      <c r="X1204" s="51">
        <f t="shared" si="186"/>
        <v>0.90749999999999997</v>
      </c>
      <c r="Y1204" s="51">
        <f t="shared" si="187"/>
        <v>7.0925000000000002</v>
      </c>
      <c r="Z1204" s="51">
        <f t="shared" si="188"/>
        <v>1</v>
      </c>
      <c r="AA1204" s="52">
        <f t="shared" si="189"/>
        <v>9.1666666666666667E-3</v>
      </c>
    </row>
    <row r="1205" spans="2:27" x14ac:dyDescent="0.3">
      <c r="B1205" s="53">
        <v>93027</v>
      </c>
      <c r="C1205" s="54">
        <v>43490</v>
      </c>
      <c r="D1205" s="55">
        <f t="shared" si="183"/>
        <v>2019</v>
      </c>
      <c r="E1205" s="54" t="str">
        <f t="shared" si="180"/>
        <v>Q1-2019</v>
      </c>
      <c r="F1205" s="54" t="str">
        <f t="shared" si="181"/>
        <v>January</v>
      </c>
      <c r="G1205" s="55">
        <f t="shared" si="184"/>
        <v>4</v>
      </c>
      <c r="H1205" s="54" t="str">
        <f t="shared" si="182"/>
        <v>Friday</v>
      </c>
      <c r="I1205" s="53">
        <v>2</v>
      </c>
      <c r="J1205" s="53">
        <v>119</v>
      </c>
      <c r="K1205" s="53">
        <v>12</v>
      </c>
      <c r="L1205" s="53">
        <v>30</v>
      </c>
      <c r="M1205" s="53">
        <v>4</v>
      </c>
      <c r="N1205" s="53">
        <v>3</v>
      </c>
      <c r="O1205" s="53">
        <v>0</v>
      </c>
      <c r="P1205" s="53">
        <v>112</v>
      </c>
      <c r="Q1205" s="53">
        <v>31</v>
      </c>
      <c r="R1205" s="53">
        <v>36</v>
      </c>
      <c r="S1205" s="53">
        <v>26</v>
      </c>
      <c r="T1205" s="56"/>
      <c r="U1205" s="53">
        <v>29</v>
      </c>
      <c r="V1205" s="53">
        <v>21</v>
      </c>
      <c r="W1205" s="58">
        <f t="shared" si="185"/>
        <v>3472</v>
      </c>
      <c r="X1205" s="59">
        <f t="shared" si="186"/>
        <v>0.96444444444444444</v>
      </c>
      <c r="Y1205" s="59">
        <f t="shared" si="187"/>
        <v>7.0355555555555558</v>
      </c>
      <c r="Z1205" s="59">
        <f t="shared" si="188"/>
        <v>1</v>
      </c>
      <c r="AA1205" s="60">
        <f t="shared" si="189"/>
        <v>8.611111111111111E-3</v>
      </c>
    </row>
    <row r="1206" spans="2:27" x14ac:dyDescent="0.3">
      <c r="B1206" s="45">
        <v>93028</v>
      </c>
      <c r="C1206" s="46">
        <v>43491</v>
      </c>
      <c r="D1206" s="47">
        <f t="shared" si="183"/>
        <v>2019</v>
      </c>
      <c r="E1206" s="46" t="str">
        <f t="shared" si="180"/>
        <v>Q1-2019</v>
      </c>
      <c r="F1206" s="46" t="str">
        <f t="shared" si="181"/>
        <v>January</v>
      </c>
      <c r="G1206" s="47">
        <f t="shared" si="184"/>
        <v>4</v>
      </c>
      <c r="H1206" s="46" t="str">
        <f t="shared" si="182"/>
        <v>Saturday</v>
      </c>
      <c r="I1206" s="45">
        <v>1</v>
      </c>
      <c r="J1206" s="45">
        <v>106</v>
      </c>
      <c r="K1206" s="45">
        <v>8</v>
      </c>
      <c r="L1206" s="45">
        <v>30</v>
      </c>
      <c r="M1206" s="45">
        <v>4</v>
      </c>
      <c r="N1206" s="45">
        <v>2</v>
      </c>
      <c r="O1206" s="45">
        <v>0</v>
      </c>
      <c r="P1206" s="45">
        <v>100</v>
      </c>
      <c r="Q1206" s="45">
        <v>34</v>
      </c>
      <c r="R1206" s="45">
        <v>34</v>
      </c>
      <c r="S1206" s="45">
        <v>28</v>
      </c>
      <c r="T1206" s="48"/>
      <c r="U1206" s="45">
        <v>27</v>
      </c>
      <c r="V1206" s="45">
        <v>11</v>
      </c>
      <c r="W1206" s="50">
        <f t="shared" si="185"/>
        <v>3400</v>
      </c>
      <c r="X1206" s="51">
        <f t="shared" si="186"/>
        <v>0.94444444444444442</v>
      </c>
      <c r="Y1206" s="51">
        <f t="shared" si="187"/>
        <v>7.0555555555555554</v>
      </c>
      <c r="Z1206" s="51">
        <f t="shared" si="188"/>
        <v>1</v>
      </c>
      <c r="AA1206" s="52">
        <f t="shared" si="189"/>
        <v>9.4444444444444445E-3</v>
      </c>
    </row>
    <row r="1207" spans="2:27" x14ac:dyDescent="0.3">
      <c r="B1207" s="53">
        <v>93029</v>
      </c>
      <c r="C1207" s="54">
        <v>43493</v>
      </c>
      <c r="D1207" s="55">
        <f t="shared" si="183"/>
        <v>2019</v>
      </c>
      <c r="E1207" s="54" t="str">
        <f t="shared" si="180"/>
        <v>Q1-2019</v>
      </c>
      <c r="F1207" s="54" t="str">
        <f t="shared" si="181"/>
        <v>January</v>
      </c>
      <c r="G1207" s="55">
        <f t="shared" si="184"/>
        <v>5</v>
      </c>
      <c r="H1207" s="54" t="str">
        <f t="shared" si="182"/>
        <v>Monday</v>
      </c>
      <c r="I1207" s="53">
        <v>1</v>
      </c>
      <c r="J1207" s="53">
        <v>107</v>
      </c>
      <c r="K1207" s="53">
        <v>14</v>
      </c>
      <c r="L1207" s="53">
        <v>30</v>
      </c>
      <c r="M1207" s="53">
        <v>5</v>
      </c>
      <c r="N1207" s="53">
        <v>2</v>
      </c>
      <c r="O1207" s="53">
        <v>0</v>
      </c>
      <c r="P1207" s="53">
        <v>100</v>
      </c>
      <c r="Q1207" s="53">
        <v>31</v>
      </c>
      <c r="R1207" s="53">
        <v>35</v>
      </c>
      <c r="S1207" s="53">
        <v>27</v>
      </c>
      <c r="T1207" s="56"/>
      <c r="U1207" s="53">
        <v>26</v>
      </c>
      <c r="V1207" s="53">
        <v>12</v>
      </c>
      <c r="W1207" s="58">
        <f t="shared" si="185"/>
        <v>3100</v>
      </c>
      <c r="X1207" s="59">
        <f t="shared" si="186"/>
        <v>0.86111111111111116</v>
      </c>
      <c r="Y1207" s="59">
        <f t="shared" si="187"/>
        <v>7.1388888888888893</v>
      </c>
      <c r="Z1207" s="59">
        <f t="shared" si="188"/>
        <v>1</v>
      </c>
      <c r="AA1207" s="60">
        <f t="shared" si="189"/>
        <v>8.611111111111111E-3</v>
      </c>
    </row>
    <row r="1208" spans="2:27" x14ac:dyDescent="0.3">
      <c r="B1208" s="45">
        <v>93030</v>
      </c>
      <c r="C1208" s="46">
        <v>43493</v>
      </c>
      <c r="D1208" s="47">
        <f t="shared" si="183"/>
        <v>2019</v>
      </c>
      <c r="E1208" s="46" t="str">
        <f t="shared" si="180"/>
        <v>Q1-2019</v>
      </c>
      <c r="F1208" s="46" t="str">
        <f t="shared" si="181"/>
        <v>January</v>
      </c>
      <c r="G1208" s="47">
        <f t="shared" si="184"/>
        <v>5</v>
      </c>
      <c r="H1208" s="46" t="str">
        <f t="shared" si="182"/>
        <v>Monday</v>
      </c>
      <c r="I1208" s="45">
        <v>2</v>
      </c>
      <c r="J1208" s="45">
        <v>121</v>
      </c>
      <c r="K1208" s="45">
        <v>6</v>
      </c>
      <c r="L1208" s="45">
        <v>30</v>
      </c>
      <c r="M1208" s="45">
        <v>5</v>
      </c>
      <c r="N1208" s="45">
        <v>3</v>
      </c>
      <c r="O1208" s="45">
        <v>0</v>
      </c>
      <c r="P1208" s="45">
        <v>113</v>
      </c>
      <c r="Q1208" s="45">
        <v>33</v>
      </c>
      <c r="R1208" s="45">
        <v>35</v>
      </c>
      <c r="S1208" s="45">
        <v>29</v>
      </c>
      <c r="T1208" s="48"/>
      <c r="U1208" s="45">
        <v>28</v>
      </c>
      <c r="V1208" s="45">
        <v>21</v>
      </c>
      <c r="W1208" s="50">
        <f t="shared" si="185"/>
        <v>3729</v>
      </c>
      <c r="X1208" s="51">
        <f t="shared" si="186"/>
        <v>1.0358333333333334</v>
      </c>
      <c r="Y1208" s="51">
        <f t="shared" si="187"/>
        <v>6.9641666666666664</v>
      </c>
      <c r="Z1208" s="51">
        <f t="shared" si="188"/>
        <v>1</v>
      </c>
      <c r="AA1208" s="52">
        <f t="shared" si="189"/>
        <v>9.1666666666666667E-3</v>
      </c>
    </row>
    <row r="1209" spans="2:27" x14ac:dyDescent="0.3">
      <c r="B1209" s="53">
        <v>93031</v>
      </c>
      <c r="C1209" s="54">
        <v>43494</v>
      </c>
      <c r="D1209" s="55">
        <f t="shared" si="183"/>
        <v>2019</v>
      </c>
      <c r="E1209" s="54" t="str">
        <f t="shared" si="180"/>
        <v>Q1-2019</v>
      </c>
      <c r="F1209" s="54" t="str">
        <f t="shared" si="181"/>
        <v>January</v>
      </c>
      <c r="G1209" s="55">
        <f t="shared" si="184"/>
        <v>5</v>
      </c>
      <c r="H1209" s="54" t="str">
        <f t="shared" si="182"/>
        <v>Tuesday</v>
      </c>
      <c r="I1209" s="53">
        <v>1</v>
      </c>
      <c r="J1209" s="53">
        <v>106</v>
      </c>
      <c r="K1209" s="53">
        <v>17</v>
      </c>
      <c r="L1209" s="53">
        <v>30</v>
      </c>
      <c r="M1209" s="53">
        <v>5</v>
      </c>
      <c r="N1209" s="53">
        <v>3</v>
      </c>
      <c r="O1209" s="53">
        <v>0</v>
      </c>
      <c r="P1209" s="53">
        <v>98</v>
      </c>
      <c r="Q1209" s="53">
        <v>30</v>
      </c>
      <c r="R1209" s="53">
        <v>35</v>
      </c>
      <c r="S1209" s="53">
        <v>27</v>
      </c>
      <c r="T1209" s="56"/>
      <c r="U1209" s="53">
        <v>27</v>
      </c>
      <c r="V1209" s="53">
        <v>9</v>
      </c>
      <c r="W1209" s="58">
        <f t="shared" si="185"/>
        <v>2940</v>
      </c>
      <c r="X1209" s="59">
        <f t="shared" si="186"/>
        <v>0.81666666666666665</v>
      </c>
      <c r="Y1209" s="59">
        <f t="shared" si="187"/>
        <v>7.1833333333333336</v>
      </c>
      <c r="Z1209" s="59">
        <f t="shared" si="188"/>
        <v>1</v>
      </c>
      <c r="AA1209" s="60">
        <f t="shared" si="189"/>
        <v>8.3333333333333332E-3</v>
      </c>
    </row>
    <row r="1210" spans="2:27" x14ac:dyDescent="0.3">
      <c r="B1210" s="45">
        <v>93032</v>
      </c>
      <c r="C1210" s="46">
        <v>43494</v>
      </c>
      <c r="D1210" s="47">
        <f t="shared" si="183"/>
        <v>2019</v>
      </c>
      <c r="E1210" s="46" t="str">
        <f t="shared" si="180"/>
        <v>Q1-2019</v>
      </c>
      <c r="F1210" s="46" t="str">
        <f t="shared" si="181"/>
        <v>January</v>
      </c>
      <c r="G1210" s="47">
        <f t="shared" si="184"/>
        <v>5</v>
      </c>
      <c r="H1210" s="46" t="str">
        <f t="shared" si="182"/>
        <v>Tuesday</v>
      </c>
      <c r="I1210" s="45">
        <v>2</v>
      </c>
      <c r="J1210" s="45">
        <v>118</v>
      </c>
      <c r="K1210" s="45">
        <v>6</v>
      </c>
      <c r="L1210" s="45">
        <v>30</v>
      </c>
      <c r="M1210" s="45">
        <v>5</v>
      </c>
      <c r="N1210" s="45">
        <v>2</v>
      </c>
      <c r="O1210" s="45">
        <v>0</v>
      </c>
      <c r="P1210" s="45">
        <v>111</v>
      </c>
      <c r="Q1210" s="45">
        <v>30</v>
      </c>
      <c r="R1210" s="45">
        <v>35</v>
      </c>
      <c r="S1210" s="45">
        <v>26</v>
      </c>
      <c r="T1210" s="48"/>
      <c r="U1210" s="45">
        <v>29</v>
      </c>
      <c r="V1210" s="45">
        <v>21</v>
      </c>
      <c r="W1210" s="50">
        <f t="shared" si="185"/>
        <v>3330</v>
      </c>
      <c r="X1210" s="51">
        <f t="shared" si="186"/>
        <v>0.92500000000000004</v>
      </c>
      <c r="Y1210" s="51">
        <f t="shared" si="187"/>
        <v>7.0750000000000002</v>
      </c>
      <c r="Z1210" s="51">
        <f t="shared" si="188"/>
        <v>1</v>
      </c>
      <c r="AA1210" s="52">
        <f t="shared" si="189"/>
        <v>8.3333333333333332E-3</v>
      </c>
    </row>
    <row r="1211" spans="2:27" x14ac:dyDescent="0.3">
      <c r="B1211" s="53">
        <v>93033</v>
      </c>
      <c r="C1211" s="54">
        <v>43495</v>
      </c>
      <c r="D1211" s="55">
        <f t="shared" si="183"/>
        <v>2019</v>
      </c>
      <c r="E1211" s="54" t="str">
        <f t="shared" si="180"/>
        <v>Q1-2019</v>
      </c>
      <c r="F1211" s="54" t="str">
        <f t="shared" si="181"/>
        <v>January</v>
      </c>
      <c r="G1211" s="55">
        <f t="shared" si="184"/>
        <v>5</v>
      </c>
      <c r="H1211" s="54" t="str">
        <f t="shared" si="182"/>
        <v>Wednesday</v>
      </c>
      <c r="I1211" s="53">
        <v>1</v>
      </c>
      <c r="J1211" s="53">
        <v>113</v>
      </c>
      <c r="K1211" s="53">
        <v>11</v>
      </c>
      <c r="L1211" s="53">
        <v>30</v>
      </c>
      <c r="M1211" s="53">
        <v>4</v>
      </c>
      <c r="N1211" s="53">
        <v>3</v>
      </c>
      <c r="O1211" s="53">
        <v>0</v>
      </c>
      <c r="P1211" s="53">
        <v>106</v>
      </c>
      <c r="Q1211" s="53">
        <v>30</v>
      </c>
      <c r="R1211" s="53">
        <v>34</v>
      </c>
      <c r="S1211" s="53">
        <v>28</v>
      </c>
      <c r="T1211" s="56"/>
      <c r="U1211" s="53">
        <v>29</v>
      </c>
      <c r="V1211" s="53">
        <v>15</v>
      </c>
      <c r="W1211" s="58">
        <f t="shared" si="185"/>
        <v>3180</v>
      </c>
      <c r="X1211" s="59">
        <f t="shared" si="186"/>
        <v>0.8833333333333333</v>
      </c>
      <c r="Y1211" s="59">
        <f t="shared" si="187"/>
        <v>7.1166666666666671</v>
      </c>
      <c r="Z1211" s="59">
        <f t="shared" si="188"/>
        <v>1</v>
      </c>
      <c r="AA1211" s="60">
        <f t="shared" si="189"/>
        <v>8.3333333333333332E-3</v>
      </c>
    </row>
    <row r="1212" spans="2:27" x14ac:dyDescent="0.3">
      <c r="B1212" s="45">
        <v>93034</v>
      </c>
      <c r="C1212" s="46">
        <v>43495</v>
      </c>
      <c r="D1212" s="47">
        <f t="shared" si="183"/>
        <v>2019</v>
      </c>
      <c r="E1212" s="46" t="str">
        <f t="shared" si="180"/>
        <v>Q1-2019</v>
      </c>
      <c r="F1212" s="46" t="str">
        <f t="shared" si="181"/>
        <v>January</v>
      </c>
      <c r="G1212" s="47">
        <f t="shared" si="184"/>
        <v>5</v>
      </c>
      <c r="H1212" s="46" t="str">
        <f t="shared" si="182"/>
        <v>Wednesday</v>
      </c>
      <c r="I1212" s="45">
        <v>2</v>
      </c>
      <c r="J1212" s="45">
        <v>119</v>
      </c>
      <c r="K1212" s="45">
        <v>17</v>
      </c>
      <c r="L1212" s="45">
        <v>30</v>
      </c>
      <c r="M1212" s="45">
        <v>5</v>
      </c>
      <c r="N1212" s="45">
        <v>2</v>
      </c>
      <c r="O1212" s="45">
        <v>0</v>
      </c>
      <c r="P1212" s="45">
        <v>112</v>
      </c>
      <c r="Q1212" s="45">
        <v>31</v>
      </c>
      <c r="R1212" s="45">
        <v>35</v>
      </c>
      <c r="S1212" s="45">
        <v>28</v>
      </c>
      <c r="T1212" s="48"/>
      <c r="U1212" s="45">
        <v>27</v>
      </c>
      <c r="V1212" s="45">
        <v>22</v>
      </c>
      <c r="W1212" s="50">
        <f t="shared" si="185"/>
        <v>3472</v>
      </c>
      <c r="X1212" s="51">
        <f t="shared" si="186"/>
        <v>0.96444444444444444</v>
      </c>
      <c r="Y1212" s="51">
        <f t="shared" si="187"/>
        <v>7.0355555555555558</v>
      </c>
      <c r="Z1212" s="51">
        <f t="shared" si="188"/>
        <v>1</v>
      </c>
      <c r="AA1212" s="52">
        <f t="shared" si="189"/>
        <v>8.611111111111111E-3</v>
      </c>
    </row>
    <row r="1213" spans="2:27" x14ac:dyDescent="0.3">
      <c r="B1213" s="53">
        <v>93035</v>
      </c>
      <c r="C1213" s="54">
        <v>43496</v>
      </c>
      <c r="D1213" s="55">
        <f t="shared" si="183"/>
        <v>2019</v>
      </c>
      <c r="E1213" s="54" t="str">
        <f t="shared" si="180"/>
        <v>Q1-2019</v>
      </c>
      <c r="F1213" s="54" t="str">
        <f t="shared" si="181"/>
        <v>January</v>
      </c>
      <c r="G1213" s="55">
        <f t="shared" si="184"/>
        <v>5</v>
      </c>
      <c r="H1213" s="54" t="str">
        <f t="shared" si="182"/>
        <v>Thursday</v>
      </c>
      <c r="I1213" s="53">
        <v>1</v>
      </c>
      <c r="J1213" s="53">
        <v>112</v>
      </c>
      <c r="K1213" s="53">
        <v>9</v>
      </c>
      <c r="L1213" s="53">
        <v>30</v>
      </c>
      <c r="M1213" s="53">
        <v>5</v>
      </c>
      <c r="N1213" s="53">
        <v>3</v>
      </c>
      <c r="O1213" s="53">
        <v>0</v>
      </c>
      <c r="P1213" s="53">
        <v>104</v>
      </c>
      <c r="Q1213" s="53">
        <v>33</v>
      </c>
      <c r="R1213" s="53">
        <v>36</v>
      </c>
      <c r="S1213" s="53">
        <v>25</v>
      </c>
      <c r="T1213" s="56"/>
      <c r="U1213" s="53">
        <v>27</v>
      </c>
      <c r="V1213" s="53">
        <v>16</v>
      </c>
      <c r="W1213" s="58">
        <f t="shared" si="185"/>
        <v>3432</v>
      </c>
      <c r="X1213" s="59">
        <f t="shared" si="186"/>
        <v>0.95333333333333337</v>
      </c>
      <c r="Y1213" s="59">
        <f t="shared" si="187"/>
        <v>7.0466666666666669</v>
      </c>
      <c r="Z1213" s="59">
        <f t="shared" si="188"/>
        <v>1</v>
      </c>
      <c r="AA1213" s="60">
        <f t="shared" si="189"/>
        <v>9.1666666666666667E-3</v>
      </c>
    </row>
    <row r="1214" spans="2:27" x14ac:dyDescent="0.3">
      <c r="B1214" s="45">
        <v>93036</v>
      </c>
      <c r="C1214" s="46">
        <v>43496</v>
      </c>
      <c r="D1214" s="47">
        <f t="shared" si="183"/>
        <v>2019</v>
      </c>
      <c r="E1214" s="46" t="str">
        <f t="shared" si="180"/>
        <v>Q1-2019</v>
      </c>
      <c r="F1214" s="46" t="str">
        <f t="shared" si="181"/>
        <v>January</v>
      </c>
      <c r="G1214" s="47">
        <f t="shared" si="184"/>
        <v>5</v>
      </c>
      <c r="H1214" s="46" t="str">
        <f t="shared" si="182"/>
        <v>Thursday</v>
      </c>
      <c r="I1214" s="45">
        <v>2</v>
      </c>
      <c r="J1214" s="45">
        <v>119</v>
      </c>
      <c r="K1214" s="45">
        <v>17</v>
      </c>
      <c r="L1214" s="45">
        <v>30</v>
      </c>
      <c r="M1214" s="45">
        <v>4</v>
      </c>
      <c r="N1214" s="45">
        <v>3</v>
      </c>
      <c r="O1214" s="45">
        <v>0</v>
      </c>
      <c r="P1214" s="45">
        <v>112</v>
      </c>
      <c r="Q1214" s="45">
        <v>35</v>
      </c>
      <c r="R1214" s="45">
        <v>34</v>
      </c>
      <c r="S1214" s="45">
        <v>29</v>
      </c>
      <c r="T1214" s="48"/>
      <c r="U1214" s="45">
        <v>27</v>
      </c>
      <c r="V1214" s="45">
        <v>22</v>
      </c>
      <c r="W1214" s="50">
        <f t="shared" si="185"/>
        <v>3920</v>
      </c>
      <c r="X1214" s="51">
        <f t="shared" si="186"/>
        <v>1.0888888888888888</v>
      </c>
      <c r="Y1214" s="51">
        <f t="shared" si="187"/>
        <v>6.9111111111111114</v>
      </c>
      <c r="Z1214" s="51">
        <f t="shared" si="188"/>
        <v>1</v>
      </c>
      <c r="AA1214" s="52">
        <f t="shared" si="189"/>
        <v>9.7222222222222206E-3</v>
      </c>
    </row>
    <row r="1215" spans="2:27" x14ac:dyDescent="0.3">
      <c r="B1215" s="53">
        <v>93037</v>
      </c>
      <c r="C1215" s="54">
        <v>43497</v>
      </c>
      <c r="D1215" s="55">
        <f t="shared" si="183"/>
        <v>2019</v>
      </c>
      <c r="E1215" s="54" t="str">
        <f t="shared" si="180"/>
        <v>Q1-2019</v>
      </c>
      <c r="F1215" s="54" t="str">
        <f t="shared" si="181"/>
        <v>February</v>
      </c>
      <c r="G1215" s="55">
        <f t="shared" si="184"/>
        <v>5</v>
      </c>
      <c r="H1215" s="54" t="str">
        <f t="shared" si="182"/>
        <v>Friday</v>
      </c>
      <c r="I1215" s="53">
        <v>1</v>
      </c>
      <c r="J1215" s="53">
        <v>113</v>
      </c>
      <c r="K1215" s="53">
        <v>15</v>
      </c>
      <c r="L1215" s="53">
        <v>30</v>
      </c>
      <c r="M1215" s="53">
        <v>4</v>
      </c>
      <c r="N1215" s="53">
        <v>3</v>
      </c>
      <c r="O1215" s="53">
        <v>0</v>
      </c>
      <c r="P1215" s="53">
        <v>106</v>
      </c>
      <c r="Q1215" s="53">
        <v>33</v>
      </c>
      <c r="R1215" s="53">
        <v>35</v>
      </c>
      <c r="S1215" s="53">
        <v>27</v>
      </c>
      <c r="T1215" s="53">
        <v>2</v>
      </c>
      <c r="U1215" s="53">
        <v>28</v>
      </c>
      <c r="V1215" s="53">
        <v>14</v>
      </c>
      <c r="W1215" s="58">
        <f t="shared" si="185"/>
        <v>3498</v>
      </c>
      <c r="X1215" s="59">
        <f t="shared" si="186"/>
        <v>0.97166666666666668</v>
      </c>
      <c r="Y1215" s="59">
        <f t="shared" si="187"/>
        <v>7.0283333333333333</v>
      </c>
      <c r="Z1215" s="59">
        <f t="shared" si="188"/>
        <v>1</v>
      </c>
      <c r="AA1215" s="60">
        <f t="shared" si="189"/>
        <v>9.1666666666666667E-3</v>
      </c>
    </row>
    <row r="1216" spans="2:27" x14ac:dyDescent="0.3">
      <c r="B1216" s="45">
        <v>93038</v>
      </c>
      <c r="C1216" s="46">
        <v>43497</v>
      </c>
      <c r="D1216" s="47">
        <f t="shared" si="183"/>
        <v>2019</v>
      </c>
      <c r="E1216" s="46" t="str">
        <f t="shared" si="180"/>
        <v>Q1-2019</v>
      </c>
      <c r="F1216" s="46" t="str">
        <f t="shared" si="181"/>
        <v>February</v>
      </c>
      <c r="G1216" s="47">
        <f t="shared" si="184"/>
        <v>5</v>
      </c>
      <c r="H1216" s="46" t="str">
        <f t="shared" si="182"/>
        <v>Friday</v>
      </c>
      <c r="I1216" s="45">
        <v>2</v>
      </c>
      <c r="J1216" s="45">
        <v>115</v>
      </c>
      <c r="K1216" s="45">
        <v>16</v>
      </c>
      <c r="L1216" s="45">
        <v>30</v>
      </c>
      <c r="M1216" s="45">
        <v>4</v>
      </c>
      <c r="N1216" s="45">
        <v>3</v>
      </c>
      <c r="O1216" s="45">
        <v>0</v>
      </c>
      <c r="P1216" s="45">
        <v>108</v>
      </c>
      <c r="Q1216" s="45">
        <v>30</v>
      </c>
      <c r="R1216" s="45">
        <v>35</v>
      </c>
      <c r="S1216" s="45">
        <v>26</v>
      </c>
      <c r="T1216" s="45">
        <v>3</v>
      </c>
      <c r="U1216" s="45">
        <v>26</v>
      </c>
      <c r="V1216" s="45">
        <v>18</v>
      </c>
      <c r="W1216" s="50">
        <f t="shared" si="185"/>
        <v>3240</v>
      </c>
      <c r="X1216" s="51">
        <f t="shared" si="186"/>
        <v>0.9</v>
      </c>
      <c r="Y1216" s="51">
        <f t="shared" si="187"/>
        <v>7.1</v>
      </c>
      <c r="Z1216" s="51">
        <f t="shared" si="188"/>
        <v>1</v>
      </c>
      <c r="AA1216" s="52">
        <f t="shared" si="189"/>
        <v>8.3333333333333332E-3</v>
      </c>
    </row>
    <row r="1217" spans="2:27" x14ac:dyDescent="0.3">
      <c r="B1217" s="53">
        <v>93039</v>
      </c>
      <c r="C1217" s="54">
        <v>43498</v>
      </c>
      <c r="D1217" s="55">
        <f t="shared" si="183"/>
        <v>2019</v>
      </c>
      <c r="E1217" s="54" t="str">
        <f t="shared" si="180"/>
        <v>Q1-2019</v>
      </c>
      <c r="F1217" s="54" t="str">
        <f t="shared" si="181"/>
        <v>February</v>
      </c>
      <c r="G1217" s="55">
        <f t="shared" si="184"/>
        <v>5</v>
      </c>
      <c r="H1217" s="54" t="str">
        <f t="shared" si="182"/>
        <v>Saturday</v>
      </c>
      <c r="I1217" s="53">
        <v>1</v>
      </c>
      <c r="J1217" s="53">
        <v>101</v>
      </c>
      <c r="K1217" s="53">
        <v>10</v>
      </c>
      <c r="L1217" s="53">
        <v>30</v>
      </c>
      <c r="M1217" s="53">
        <v>5</v>
      </c>
      <c r="N1217" s="53">
        <v>2</v>
      </c>
      <c r="O1217" s="53">
        <v>0</v>
      </c>
      <c r="P1217" s="53">
        <v>94</v>
      </c>
      <c r="Q1217" s="53">
        <v>31</v>
      </c>
      <c r="R1217" s="53">
        <v>35</v>
      </c>
      <c r="S1217" s="53">
        <v>24</v>
      </c>
      <c r="T1217" s="53">
        <v>1</v>
      </c>
      <c r="U1217" s="53">
        <v>28</v>
      </c>
      <c r="V1217" s="53">
        <v>6</v>
      </c>
      <c r="W1217" s="58">
        <f t="shared" si="185"/>
        <v>2914</v>
      </c>
      <c r="X1217" s="59">
        <f t="shared" si="186"/>
        <v>0.80944444444444441</v>
      </c>
      <c r="Y1217" s="59">
        <f t="shared" si="187"/>
        <v>7.1905555555555551</v>
      </c>
      <c r="Z1217" s="59">
        <f t="shared" si="188"/>
        <v>1</v>
      </c>
      <c r="AA1217" s="60">
        <f t="shared" si="189"/>
        <v>8.611111111111111E-3</v>
      </c>
    </row>
    <row r="1218" spans="2:27" x14ac:dyDescent="0.3">
      <c r="B1218" s="45">
        <v>93040</v>
      </c>
      <c r="C1218" s="46">
        <v>43500</v>
      </c>
      <c r="D1218" s="47">
        <f t="shared" si="183"/>
        <v>2019</v>
      </c>
      <c r="E1218" s="46" t="str">
        <f t="shared" si="180"/>
        <v>Q1-2019</v>
      </c>
      <c r="F1218" s="46" t="str">
        <f t="shared" si="181"/>
        <v>February</v>
      </c>
      <c r="G1218" s="47">
        <f t="shared" si="184"/>
        <v>6</v>
      </c>
      <c r="H1218" s="46" t="str">
        <f t="shared" si="182"/>
        <v>Monday</v>
      </c>
      <c r="I1218" s="45">
        <v>1</v>
      </c>
      <c r="J1218" s="45">
        <v>112</v>
      </c>
      <c r="K1218" s="45">
        <v>12</v>
      </c>
      <c r="L1218" s="45">
        <v>30</v>
      </c>
      <c r="M1218" s="45">
        <v>4</v>
      </c>
      <c r="N1218" s="45">
        <v>3</v>
      </c>
      <c r="O1218" s="45">
        <v>0</v>
      </c>
      <c r="P1218" s="45">
        <v>105</v>
      </c>
      <c r="Q1218" s="45">
        <v>34</v>
      </c>
      <c r="R1218" s="45">
        <v>36</v>
      </c>
      <c r="S1218" s="45">
        <v>26</v>
      </c>
      <c r="T1218" s="45">
        <v>1</v>
      </c>
      <c r="U1218" s="45">
        <v>31</v>
      </c>
      <c r="V1218" s="45">
        <v>11</v>
      </c>
      <c r="W1218" s="50">
        <f t="shared" si="185"/>
        <v>3570</v>
      </c>
      <c r="X1218" s="51">
        <f t="shared" si="186"/>
        <v>0.9916666666666667</v>
      </c>
      <c r="Y1218" s="51">
        <f t="shared" si="187"/>
        <v>7.0083333333333329</v>
      </c>
      <c r="Z1218" s="51">
        <f t="shared" si="188"/>
        <v>1</v>
      </c>
      <c r="AA1218" s="52">
        <f t="shared" si="189"/>
        <v>9.4444444444444445E-3</v>
      </c>
    </row>
    <row r="1219" spans="2:27" x14ac:dyDescent="0.3">
      <c r="B1219" s="53">
        <v>93041</v>
      </c>
      <c r="C1219" s="54">
        <v>43500</v>
      </c>
      <c r="D1219" s="55">
        <f t="shared" si="183"/>
        <v>2019</v>
      </c>
      <c r="E1219" s="54" t="str">
        <f t="shared" si="180"/>
        <v>Q1-2019</v>
      </c>
      <c r="F1219" s="54" t="str">
        <f t="shared" si="181"/>
        <v>February</v>
      </c>
      <c r="G1219" s="55">
        <f t="shared" si="184"/>
        <v>6</v>
      </c>
      <c r="H1219" s="54" t="str">
        <f t="shared" si="182"/>
        <v>Monday</v>
      </c>
      <c r="I1219" s="53">
        <v>2</v>
      </c>
      <c r="J1219" s="53">
        <v>115</v>
      </c>
      <c r="K1219" s="53">
        <v>15</v>
      </c>
      <c r="L1219" s="53">
        <v>30</v>
      </c>
      <c r="M1219" s="53">
        <v>5</v>
      </c>
      <c r="N1219" s="53">
        <v>3</v>
      </c>
      <c r="O1219" s="53">
        <v>0</v>
      </c>
      <c r="P1219" s="53">
        <v>107</v>
      </c>
      <c r="Q1219" s="53">
        <v>31</v>
      </c>
      <c r="R1219" s="53">
        <v>34</v>
      </c>
      <c r="S1219" s="53">
        <v>26</v>
      </c>
      <c r="T1219" s="53">
        <v>2</v>
      </c>
      <c r="U1219" s="53">
        <v>25</v>
      </c>
      <c r="V1219" s="53">
        <v>20</v>
      </c>
      <c r="W1219" s="58">
        <f t="shared" si="185"/>
        <v>3317</v>
      </c>
      <c r="X1219" s="59">
        <f t="shared" si="186"/>
        <v>0.92138888888888892</v>
      </c>
      <c r="Y1219" s="59">
        <f t="shared" si="187"/>
        <v>7.078611111111111</v>
      </c>
      <c r="Z1219" s="59">
        <f t="shared" si="188"/>
        <v>1</v>
      </c>
      <c r="AA1219" s="60">
        <f t="shared" si="189"/>
        <v>8.611111111111111E-3</v>
      </c>
    </row>
    <row r="1220" spans="2:27" x14ac:dyDescent="0.3">
      <c r="B1220" s="45">
        <v>93042</v>
      </c>
      <c r="C1220" s="46">
        <v>43501</v>
      </c>
      <c r="D1220" s="47">
        <f t="shared" si="183"/>
        <v>2019</v>
      </c>
      <c r="E1220" s="46" t="str">
        <f t="shared" si="180"/>
        <v>Q1-2019</v>
      </c>
      <c r="F1220" s="46" t="str">
        <f t="shared" si="181"/>
        <v>February</v>
      </c>
      <c r="G1220" s="47">
        <f t="shared" si="184"/>
        <v>6</v>
      </c>
      <c r="H1220" s="46" t="str">
        <f t="shared" si="182"/>
        <v>Tuesday</v>
      </c>
      <c r="I1220" s="45">
        <v>1</v>
      </c>
      <c r="J1220" s="45">
        <v>106</v>
      </c>
      <c r="K1220" s="45">
        <v>14</v>
      </c>
      <c r="L1220" s="45">
        <v>30</v>
      </c>
      <c r="M1220" s="45">
        <v>5</v>
      </c>
      <c r="N1220" s="45">
        <v>3</v>
      </c>
      <c r="O1220" s="45">
        <v>0</v>
      </c>
      <c r="P1220" s="45">
        <v>98</v>
      </c>
      <c r="Q1220" s="45">
        <v>33</v>
      </c>
      <c r="R1220" s="45">
        <v>34</v>
      </c>
      <c r="S1220" s="45">
        <v>27</v>
      </c>
      <c r="T1220" s="45">
        <v>1</v>
      </c>
      <c r="U1220" s="45">
        <v>28</v>
      </c>
      <c r="V1220" s="45">
        <v>8</v>
      </c>
      <c r="W1220" s="50">
        <f t="shared" si="185"/>
        <v>3234</v>
      </c>
      <c r="X1220" s="51">
        <f t="shared" si="186"/>
        <v>0.89833333333333332</v>
      </c>
      <c r="Y1220" s="51">
        <f t="shared" si="187"/>
        <v>7.1016666666666666</v>
      </c>
      <c r="Z1220" s="51">
        <f t="shared" si="188"/>
        <v>1</v>
      </c>
      <c r="AA1220" s="52">
        <f t="shared" si="189"/>
        <v>9.1666666666666667E-3</v>
      </c>
    </row>
    <row r="1221" spans="2:27" x14ac:dyDescent="0.3">
      <c r="B1221" s="53">
        <v>93043</v>
      </c>
      <c r="C1221" s="54">
        <v>43501</v>
      </c>
      <c r="D1221" s="55">
        <f t="shared" si="183"/>
        <v>2019</v>
      </c>
      <c r="E1221" s="54" t="str">
        <f t="shared" si="180"/>
        <v>Q1-2019</v>
      </c>
      <c r="F1221" s="54" t="str">
        <f t="shared" si="181"/>
        <v>February</v>
      </c>
      <c r="G1221" s="55">
        <f t="shared" si="184"/>
        <v>6</v>
      </c>
      <c r="H1221" s="54" t="str">
        <f t="shared" si="182"/>
        <v>Tuesday</v>
      </c>
      <c r="I1221" s="53">
        <v>2</v>
      </c>
      <c r="J1221" s="53">
        <v>116</v>
      </c>
      <c r="K1221" s="53">
        <v>6</v>
      </c>
      <c r="L1221" s="53">
        <v>30</v>
      </c>
      <c r="M1221" s="53">
        <v>4</v>
      </c>
      <c r="N1221" s="53">
        <v>3</v>
      </c>
      <c r="O1221" s="53">
        <v>0</v>
      </c>
      <c r="P1221" s="53">
        <v>109</v>
      </c>
      <c r="Q1221" s="53">
        <v>32</v>
      </c>
      <c r="R1221" s="53">
        <v>35</v>
      </c>
      <c r="S1221" s="53">
        <v>26</v>
      </c>
      <c r="T1221" s="53">
        <v>2</v>
      </c>
      <c r="U1221" s="53">
        <v>27</v>
      </c>
      <c r="V1221" s="53">
        <v>19</v>
      </c>
      <c r="W1221" s="58">
        <f t="shared" si="185"/>
        <v>3488</v>
      </c>
      <c r="X1221" s="59">
        <f t="shared" si="186"/>
        <v>0.96888888888888891</v>
      </c>
      <c r="Y1221" s="59">
        <f t="shared" si="187"/>
        <v>7.0311111111111106</v>
      </c>
      <c r="Z1221" s="59">
        <f t="shared" si="188"/>
        <v>1</v>
      </c>
      <c r="AA1221" s="60">
        <f t="shared" si="189"/>
        <v>8.8888888888888889E-3</v>
      </c>
    </row>
    <row r="1222" spans="2:27" x14ac:dyDescent="0.3">
      <c r="B1222" s="45">
        <v>93044</v>
      </c>
      <c r="C1222" s="46">
        <v>43502</v>
      </c>
      <c r="D1222" s="47">
        <f t="shared" si="183"/>
        <v>2019</v>
      </c>
      <c r="E1222" s="46" t="str">
        <f t="shared" si="180"/>
        <v>Q1-2019</v>
      </c>
      <c r="F1222" s="46" t="str">
        <f t="shared" si="181"/>
        <v>February</v>
      </c>
      <c r="G1222" s="47">
        <f t="shared" si="184"/>
        <v>6</v>
      </c>
      <c r="H1222" s="46" t="str">
        <f t="shared" si="182"/>
        <v>Wednesday</v>
      </c>
      <c r="I1222" s="45">
        <v>1</v>
      </c>
      <c r="J1222" s="45">
        <v>108</v>
      </c>
      <c r="K1222" s="45">
        <v>10</v>
      </c>
      <c r="L1222" s="45">
        <v>30</v>
      </c>
      <c r="M1222" s="45">
        <v>5</v>
      </c>
      <c r="N1222" s="45">
        <v>2</v>
      </c>
      <c r="O1222" s="45">
        <v>0</v>
      </c>
      <c r="P1222" s="45">
        <v>101</v>
      </c>
      <c r="Q1222" s="45">
        <v>33</v>
      </c>
      <c r="R1222" s="45">
        <v>35</v>
      </c>
      <c r="S1222" s="45">
        <v>24</v>
      </c>
      <c r="T1222" s="45">
        <v>1</v>
      </c>
      <c r="U1222" s="45">
        <v>29</v>
      </c>
      <c r="V1222" s="45">
        <v>12</v>
      </c>
      <c r="W1222" s="50">
        <f t="shared" si="185"/>
        <v>3333</v>
      </c>
      <c r="X1222" s="51">
        <f t="shared" si="186"/>
        <v>0.92583333333333329</v>
      </c>
      <c r="Y1222" s="51">
        <f t="shared" si="187"/>
        <v>7.0741666666666667</v>
      </c>
      <c r="Z1222" s="51">
        <f t="shared" si="188"/>
        <v>1</v>
      </c>
      <c r="AA1222" s="52">
        <f t="shared" si="189"/>
        <v>9.1666666666666667E-3</v>
      </c>
    </row>
    <row r="1223" spans="2:27" x14ac:dyDescent="0.3">
      <c r="B1223" s="53">
        <v>93045</v>
      </c>
      <c r="C1223" s="54">
        <v>43502</v>
      </c>
      <c r="D1223" s="55">
        <f t="shared" si="183"/>
        <v>2019</v>
      </c>
      <c r="E1223" s="54" t="str">
        <f t="shared" si="180"/>
        <v>Q1-2019</v>
      </c>
      <c r="F1223" s="54" t="str">
        <f t="shared" si="181"/>
        <v>February</v>
      </c>
      <c r="G1223" s="55">
        <f t="shared" si="184"/>
        <v>6</v>
      </c>
      <c r="H1223" s="54" t="str">
        <f t="shared" si="182"/>
        <v>Wednesday</v>
      </c>
      <c r="I1223" s="53">
        <v>2</v>
      </c>
      <c r="J1223" s="53">
        <v>117</v>
      </c>
      <c r="K1223" s="53">
        <v>16</v>
      </c>
      <c r="L1223" s="53">
        <v>30</v>
      </c>
      <c r="M1223" s="53">
        <v>4</v>
      </c>
      <c r="N1223" s="53">
        <v>3</v>
      </c>
      <c r="O1223" s="53">
        <v>0</v>
      </c>
      <c r="P1223" s="53">
        <v>110</v>
      </c>
      <c r="Q1223" s="53">
        <v>31</v>
      </c>
      <c r="R1223" s="53">
        <v>35</v>
      </c>
      <c r="S1223" s="53">
        <v>28</v>
      </c>
      <c r="T1223" s="53">
        <v>3</v>
      </c>
      <c r="U1223" s="53">
        <v>24</v>
      </c>
      <c r="V1223" s="53">
        <v>20</v>
      </c>
      <c r="W1223" s="58">
        <f t="shared" si="185"/>
        <v>3410</v>
      </c>
      <c r="X1223" s="59">
        <f t="shared" si="186"/>
        <v>0.94722222222222219</v>
      </c>
      <c r="Y1223" s="59">
        <f t="shared" si="187"/>
        <v>7.052777777777778</v>
      </c>
      <c r="Z1223" s="59">
        <f t="shared" si="188"/>
        <v>1</v>
      </c>
      <c r="AA1223" s="60">
        <f t="shared" si="189"/>
        <v>8.611111111111111E-3</v>
      </c>
    </row>
    <row r="1224" spans="2:27" x14ac:dyDescent="0.3">
      <c r="B1224" s="45">
        <v>93046</v>
      </c>
      <c r="C1224" s="46">
        <v>43503</v>
      </c>
      <c r="D1224" s="47">
        <f t="shared" si="183"/>
        <v>2019</v>
      </c>
      <c r="E1224" s="46" t="str">
        <f t="shared" si="180"/>
        <v>Q1-2019</v>
      </c>
      <c r="F1224" s="46" t="str">
        <f t="shared" si="181"/>
        <v>February</v>
      </c>
      <c r="G1224" s="47">
        <f t="shared" si="184"/>
        <v>6</v>
      </c>
      <c r="H1224" s="46" t="str">
        <f t="shared" si="182"/>
        <v>Thursday</v>
      </c>
      <c r="I1224" s="45">
        <v>1</v>
      </c>
      <c r="J1224" s="45">
        <v>117</v>
      </c>
      <c r="K1224" s="45">
        <v>16</v>
      </c>
      <c r="L1224" s="45">
        <v>30</v>
      </c>
      <c r="M1224" s="45">
        <v>4</v>
      </c>
      <c r="N1224" s="45">
        <v>2</v>
      </c>
      <c r="O1224" s="45">
        <v>0</v>
      </c>
      <c r="P1224" s="45">
        <v>111</v>
      </c>
      <c r="Q1224" s="45">
        <v>32</v>
      </c>
      <c r="R1224" s="45">
        <v>36</v>
      </c>
      <c r="S1224" s="45">
        <v>25</v>
      </c>
      <c r="T1224" s="45">
        <v>2</v>
      </c>
      <c r="U1224" s="45">
        <v>30</v>
      </c>
      <c r="V1224" s="45">
        <v>18</v>
      </c>
      <c r="W1224" s="50">
        <f t="shared" si="185"/>
        <v>3552</v>
      </c>
      <c r="X1224" s="51">
        <f t="shared" si="186"/>
        <v>0.98666666666666669</v>
      </c>
      <c r="Y1224" s="51">
        <f t="shared" si="187"/>
        <v>7.0133333333333336</v>
      </c>
      <c r="Z1224" s="51">
        <f t="shared" si="188"/>
        <v>1</v>
      </c>
      <c r="AA1224" s="52">
        <f t="shared" si="189"/>
        <v>8.8888888888888889E-3</v>
      </c>
    </row>
    <row r="1225" spans="2:27" x14ac:dyDescent="0.3">
      <c r="B1225" s="53">
        <v>93047</v>
      </c>
      <c r="C1225" s="54">
        <v>43503</v>
      </c>
      <c r="D1225" s="55">
        <f t="shared" si="183"/>
        <v>2019</v>
      </c>
      <c r="E1225" s="54" t="str">
        <f t="shared" si="180"/>
        <v>Q1-2019</v>
      </c>
      <c r="F1225" s="54" t="str">
        <f t="shared" si="181"/>
        <v>February</v>
      </c>
      <c r="G1225" s="55">
        <f t="shared" si="184"/>
        <v>6</v>
      </c>
      <c r="H1225" s="54" t="str">
        <f t="shared" si="182"/>
        <v>Thursday</v>
      </c>
      <c r="I1225" s="53">
        <v>2</v>
      </c>
      <c r="J1225" s="53">
        <v>112</v>
      </c>
      <c r="K1225" s="53">
        <v>15</v>
      </c>
      <c r="L1225" s="53">
        <v>30</v>
      </c>
      <c r="M1225" s="53">
        <v>5</v>
      </c>
      <c r="N1225" s="53">
        <v>3</v>
      </c>
      <c r="O1225" s="53">
        <v>0</v>
      </c>
      <c r="P1225" s="53">
        <v>104</v>
      </c>
      <c r="Q1225" s="53">
        <v>30</v>
      </c>
      <c r="R1225" s="53">
        <v>33</v>
      </c>
      <c r="S1225" s="53">
        <v>25</v>
      </c>
      <c r="T1225" s="53">
        <v>2</v>
      </c>
      <c r="U1225" s="53">
        <v>24</v>
      </c>
      <c r="V1225" s="53">
        <v>20</v>
      </c>
      <c r="W1225" s="58">
        <f t="shared" si="185"/>
        <v>3120</v>
      </c>
      <c r="X1225" s="59">
        <f t="shared" si="186"/>
        <v>0.8666666666666667</v>
      </c>
      <c r="Y1225" s="59">
        <f t="shared" si="187"/>
        <v>7.1333333333333329</v>
      </c>
      <c r="Z1225" s="59">
        <f t="shared" si="188"/>
        <v>1</v>
      </c>
      <c r="AA1225" s="60">
        <f t="shared" si="189"/>
        <v>8.3333333333333332E-3</v>
      </c>
    </row>
    <row r="1226" spans="2:27" x14ac:dyDescent="0.3">
      <c r="B1226" s="45">
        <v>93048</v>
      </c>
      <c r="C1226" s="46">
        <v>43504</v>
      </c>
      <c r="D1226" s="47">
        <f t="shared" si="183"/>
        <v>2019</v>
      </c>
      <c r="E1226" s="46" t="str">
        <f t="shared" si="180"/>
        <v>Q1-2019</v>
      </c>
      <c r="F1226" s="46" t="str">
        <f t="shared" si="181"/>
        <v>February</v>
      </c>
      <c r="G1226" s="47">
        <f t="shared" si="184"/>
        <v>6</v>
      </c>
      <c r="H1226" s="46" t="str">
        <f t="shared" si="182"/>
        <v>Friday</v>
      </c>
      <c r="I1226" s="45">
        <v>1</v>
      </c>
      <c r="J1226" s="45">
        <v>110</v>
      </c>
      <c r="K1226" s="45">
        <v>13</v>
      </c>
      <c r="L1226" s="45">
        <v>30</v>
      </c>
      <c r="M1226" s="45">
        <v>4</v>
      </c>
      <c r="N1226" s="45">
        <v>2</v>
      </c>
      <c r="O1226" s="45">
        <v>0</v>
      </c>
      <c r="P1226" s="45">
        <v>104</v>
      </c>
      <c r="Q1226" s="45">
        <v>33</v>
      </c>
      <c r="R1226" s="45">
        <v>36</v>
      </c>
      <c r="S1226" s="45">
        <v>26</v>
      </c>
      <c r="T1226" s="45">
        <v>2</v>
      </c>
      <c r="U1226" s="45">
        <v>31</v>
      </c>
      <c r="V1226" s="45">
        <v>9</v>
      </c>
      <c r="W1226" s="50">
        <f t="shared" si="185"/>
        <v>3432</v>
      </c>
      <c r="X1226" s="51">
        <f t="shared" si="186"/>
        <v>0.95333333333333337</v>
      </c>
      <c r="Y1226" s="51">
        <f t="shared" si="187"/>
        <v>7.0466666666666669</v>
      </c>
      <c r="Z1226" s="51">
        <f t="shared" si="188"/>
        <v>1</v>
      </c>
      <c r="AA1226" s="52">
        <f t="shared" si="189"/>
        <v>9.1666666666666667E-3</v>
      </c>
    </row>
    <row r="1227" spans="2:27" x14ac:dyDescent="0.3">
      <c r="B1227" s="53">
        <v>93049</v>
      </c>
      <c r="C1227" s="54">
        <v>43504</v>
      </c>
      <c r="D1227" s="55">
        <f t="shared" si="183"/>
        <v>2019</v>
      </c>
      <c r="E1227" s="54" t="str">
        <f t="shared" si="180"/>
        <v>Q1-2019</v>
      </c>
      <c r="F1227" s="54" t="str">
        <f t="shared" si="181"/>
        <v>February</v>
      </c>
      <c r="G1227" s="55">
        <f t="shared" si="184"/>
        <v>6</v>
      </c>
      <c r="H1227" s="54" t="str">
        <f t="shared" si="182"/>
        <v>Friday</v>
      </c>
      <c r="I1227" s="53">
        <v>2</v>
      </c>
      <c r="J1227" s="53">
        <v>112</v>
      </c>
      <c r="K1227" s="53">
        <v>8</v>
      </c>
      <c r="L1227" s="53">
        <v>30</v>
      </c>
      <c r="M1227" s="53">
        <v>5</v>
      </c>
      <c r="N1227" s="53">
        <v>2</v>
      </c>
      <c r="O1227" s="53">
        <v>0</v>
      </c>
      <c r="P1227" s="53">
        <v>105</v>
      </c>
      <c r="Q1227" s="53">
        <v>32</v>
      </c>
      <c r="R1227" s="53">
        <v>33</v>
      </c>
      <c r="S1227" s="53">
        <v>26</v>
      </c>
      <c r="T1227" s="53">
        <v>2</v>
      </c>
      <c r="U1227" s="53">
        <v>25</v>
      </c>
      <c r="V1227" s="53">
        <v>19</v>
      </c>
      <c r="W1227" s="58">
        <f t="shared" si="185"/>
        <v>3360</v>
      </c>
      <c r="X1227" s="59">
        <f t="shared" si="186"/>
        <v>0.93333333333333335</v>
      </c>
      <c r="Y1227" s="59">
        <f t="shared" si="187"/>
        <v>7.0666666666666664</v>
      </c>
      <c r="Z1227" s="59">
        <f t="shared" si="188"/>
        <v>1</v>
      </c>
      <c r="AA1227" s="60">
        <f t="shared" si="189"/>
        <v>8.8888888888888889E-3</v>
      </c>
    </row>
    <row r="1228" spans="2:27" x14ac:dyDescent="0.3">
      <c r="B1228" s="45">
        <v>93050</v>
      </c>
      <c r="C1228" s="46">
        <v>43505</v>
      </c>
      <c r="D1228" s="47">
        <f t="shared" si="183"/>
        <v>2019</v>
      </c>
      <c r="E1228" s="46" t="str">
        <f t="shared" si="180"/>
        <v>Q1-2019</v>
      </c>
      <c r="F1228" s="46" t="str">
        <f t="shared" si="181"/>
        <v>February</v>
      </c>
      <c r="G1228" s="47">
        <f t="shared" si="184"/>
        <v>6</v>
      </c>
      <c r="H1228" s="46" t="str">
        <f t="shared" si="182"/>
        <v>Saturday</v>
      </c>
      <c r="I1228" s="45">
        <v>1</v>
      </c>
      <c r="J1228" s="45">
        <v>114</v>
      </c>
      <c r="K1228" s="45">
        <v>7</v>
      </c>
      <c r="L1228" s="45">
        <v>30</v>
      </c>
      <c r="M1228" s="45">
        <v>5</v>
      </c>
      <c r="N1228" s="45">
        <v>3</v>
      </c>
      <c r="O1228" s="45">
        <v>0</v>
      </c>
      <c r="P1228" s="45">
        <v>106</v>
      </c>
      <c r="Q1228" s="45">
        <v>33</v>
      </c>
      <c r="R1228" s="45">
        <v>35</v>
      </c>
      <c r="S1228" s="45">
        <v>27</v>
      </c>
      <c r="T1228" s="45">
        <v>1</v>
      </c>
      <c r="U1228" s="45">
        <v>28</v>
      </c>
      <c r="V1228" s="45">
        <v>15</v>
      </c>
      <c r="W1228" s="50">
        <f t="shared" si="185"/>
        <v>3498</v>
      </c>
      <c r="X1228" s="51">
        <f t="shared" si="186"/>
        <v>0.97166666666666668</v>
      </c>
      <c r="Y1228" s="51">
        <f t="shared" si="187"/>
        <v>7.0283333333333333</v>
      </c>
      <c r="Z1228" s="51">
        <f t="shared" si="188"/>
        <v>1</v>
      </c>
      <c r="AA1228" s="52">
        <f t="shared" si="189"/>
        <v>9.1666666666666667E-3</v>
      </c>
    </row>
    <row r="1229" spans="2:27" x14ac:dyDescent="0.3">
      <c r="B1229" s="53">
        <v>93051</v>
      </c>
      <c r="C1229" s="54">
        <v>43507</v>
      </c>
      <c r="D1229" s="55">
        <f t="shared" si="183"/>
        <v>2019</v>
      </c>
      <c r="E1229" s="54" t="str">
        <f t="shared" si="180"/>
        <v>Q1-2019</v>
      </c>
      <c r="F1229" s="54" t="str">
        <f t="shared" si="181"/>
        <v>February</v>
      </c>
      <c r="G1229" s="55">
        <f t="shared" si="184"/>
        <v>7</v>
      </c>
      <c r="H1229" s="54" t="str">
        <f t="shared" si="182"/>
        <v>Monday</v>
      </c>
      <c r="I1229" s="53">
        <v>1</v>
      </c>
      <c r="J1229" s="53">
        <v>113</v>
      </c>
      <c r="K1229" s="53">
        <v>16</v>
      </c>
      <c r="L1229" s="53">
        <v>30</v>
      </c>
      <c r="M1229" s="53">
        <v>4</v>
      </c>
      <c r="N1229" s="53">
        <v>2</v>
      </c>
      <c r="O1229" s="53">
        <v>0</v>
      </c>
      <c r="P1229" s="53">
        <v>107</v>
      </c>
      <c r="Q1229" s="53">
        <v>34</v>
      </c>
      <c r="R1229" s="53">
        <v>36</v>
      </c>
      <c r="S1229" s="53">
        <v>25</v>
      </c>
      <c r="T1229" s="53">
        <v>2</v>
      </c>
      <c r="U1229" s="53">
        <v>31</v>
      </c>
      <c r="V1229" s="53">
        <v>13</v>
      </c>
      <c r="W1229" s="58">
        <f t="shared" si="185"/>
        <v>3638</v>
      </c>
      <c r="X1229" s="59">
        <f t="shared" si="186"/>
        <v>1.0105555555555557</v>
      </c>
      <c r="Y1229" s="59">
        <f t="shared" si="187"/>
        <v>6.9894444444444446</v>
      </c>
      <c r="Z1229" s="59">
        <f t="shared" si="188"/>
        <v>1</v>
      </c>
      <c r="AA1229" s="60">
        <f t="shared" si="189"/>
        <v>9.4444444444444445E-3</v>
      </c>
    </row>
    <row r="1230" spans="2:27" x14ac:dyDescent="0.3">
      <c r="B1230" s="45">
        <v>93052</v>
      </c>
      <c r="C1230" s="46">
        <v>43507</v>
      </c>
      <c r="D1230" s="47">
        <f t="shared" si="183"/>
        <v>2019</v>
      </c>
      <c r="E1230" s="46" t="str">
        <f t="shared" si="180"/>
        <v>Q1-2019</v>
      </c>
      <c r="F1230" s="46" t="str">
        <f t="shared" si="181"/>
        <v>February</v>
      </c>
      <c r="G1230" s="47">
        <f t="shared" si="184"/>
        <v>7</v>
      </c>
      <c r="H1230" s="46" t="str">
        <f t="shared" si="182"/>
        <v>Monday</v>
      </c>
      <c r="I1230" s="45">
        <v>2</v>
      </c>
      <c r="J1230" s="45">
        <v>117</v>
      </c>
      <c r="K1230" s="45">
        <v>7</v>
      </c>
      <c r="L1230" s="45">
        <v>30</v>
      </c>
      <c r="M1230" s="45">
        <v>5</v>
      </c>
      <c r="N1230" s="45">
        <v>3</v>
      </c>
      <c r="O1230" s="45">
        <v>0</v>
      </c>
      <c r="P1230" s="45">
        <v>109</v>
      </c>
      <c r="Q1230" s="45">
        <v>34</v>
      </c>
      <c r="R1230" s="45">
        <v>35</v>
      </c>
      <c r="S1230" s="45">
        <v>25</v>
      </c>
      <c r="T1230" s="45">
        <v>3</v>
      </c>
      <c r="U1230" s="45">
        <v>25</v>
      </c>
      <c r="V1230" s="45">
        <v>21</v>
      </c>
      <c r="W1230" s="50">
        <f t="shared" si="185"/>
        <v>3706</v>
      </c>
      <c r="X1230" s="51">
        <f t="shared" si="186"/>
        <v>1.0294444444444444</v>
      </c>
      <c r="Y1230" s="51">
        <f t="shared" si="187"/>
        <v>6.9705555555555554</v>
      </c>
      <c r="Z1230" s="51">
        <f t="shared" si="188"/>
        <v>1</v>
      </c>
      <c r="AA1230" s="52">
        <f t="shared" si="189"/>
        <v>9.4444444444444445E-3</v>
      </c>
    </row>
    <row r="1231" spans="2:27" x14ac:dyDescent="0.3">
      <c r="B1231" s="53">
        <v>93053</v>
      </c>
      <c r="C1231" s="54">
        <v>43508</v>
      </c>
      <c r="D1231" s="55">
        <f t="shared" si="183"/>
        <v>2019</v>
      </c>
      <c r="E1231" s="54" t="str">
        <f t="shared" si="180"/>
        <v>Q1-2019</v>
      </c>
      <c r="F1231" s="54" t="str">
        <f t="shared" si="181"/>
        <v>February</v>
      </c>
      <c r="G1231" s="55">
        <f t="shared" si="184"/>
        <v>7</v>
      </c>
      <c r="H1231" s="54" t="str">
        <f t="shared" si="182"/>
        <v>Tuesday</v>
      </c>
      <c r="I1231" s="53">
        <v>1</v>
      </c>
      <c r="J1231" s="53">
        <v>110</v>
      </c>
      <c r="K1231" s="53">
        <v>17</v>
      </c>
      <c r="L1231" s="53">
        <v>30</v>
      </c>
      <c r="M1231" s="53">
        <v>4</v>
      </c>
      <c r="N1231" s="53">
        <v>3</v>
      </c>
      <c r="O1231" s="53">
        <v>0</v>
      </c>
      <c r="P1231" s="53">
        <v>103</v>
      </c>
      <c r="Q1231" s="53">
        <v>34</v>
      </c>
      <c r="R1231" s="53">
        <v>35</v>
      </c>
      <c r="S1231" s="53">
        <v>27</v>
      </c>
      <c r="T1231" s="53">
        <v>1</v>
      </c>
      <c r="U1231" s="53">
        <v>28</v>
      </c>
      <c r="V1231" s="53">
        <v>12</v>
      </c>
      <c r="W1231" s="58">
        <f t="shared" si="185"/>
        <v>3502</v>
      </c>
      <c r="X1231" s="59">
        <f t="shared" si="186"/>
        <v>0.97277777777777774</v>
      </c>
      <c r="Y1231" s="59">
        <f t="shared" si="187"/>
        <v>7.027222222222222</v>
      </c>
      <c r="Z1231" s="59">
        <f t="shared" si="188"/>
        <v>1</v>
      </c>
      <c r="AA1231" s="60">
        <f t="shared" si="189"/>
        <v>9.4444444444444445E-3</v>
      </c>
    </row>
    <row r="1232" spans="2:27" x14ac:dyDescent="0.3">
      <c r="B1232" s="45">
        <v>93054</v>
      </c>
      <c r="C1232" s="46">
        <v>43508</v>
      </c>
      <c r="D1232" s="47">
        <f t="shared" si="183"/>
        <v>2019</v>
      </c>
      <c r="E1232" s="46" t="str">
        <f t="shared" si="180"/>
        <v>Q1-2019</v>
      </c>
      <c r="F1232" s="46" t="str">
        <f t="shared" si="181"/>
        <v>February</v>
      </c>
      <c r="G1232" s="47">
        <f t="shared" si="184"/>
        <v>7</v>
      </c>
      <c r="H1232" s="46" t="str">
        <f t="shared" si="182"/>
        <v>Tuesday</v>
      </c>
      <c r="I1232" s="45">
        <v>2</v>
      </c>
      <c r="J1232" s="45">
        <v>115</v>
      </c>
      <c r="K1232" s="45">
        <v>14</v>
      </c>
      <c r="L1232" s="45">
        <v>30</v>
      </c>
      <c r="M1232" s="45">
        <v>4</v>
      </c>
      <c r="N1232" s="45">
        <v>3</v>
      </c>
      <c r="O1232" s="45">
        <v>0</v>
      </c>
      <c r="P1232" s="45">
        <v>108</v>
      </c>
      <c r="Q1232" s="45">
        <v>30</v>
      </c>
      <c r="R1232" s="45">
        <v>35</v>
      </c>
      <c r="S1232" s="45">
        <v>26</v>
      </c>
      <c r="T1232" s="45">
        <v>2</v>
      </c>
      <c r="U1232" s="45">
        <v>26</v>
      </c>
      <c r="V1232" s="45">
        <v>19</v>
      </c>
      <c r="W1232" s="50">
        <f t="shared" si="185"/>
        <v>3240</v>
      </c>
      <c r="X1232" s="51">
        <f t="shared" si="186"/>
        <v>0.9</v>
      </c>
      <c r="Y1232" s="51">
        <f t="shared" si="187"/>
        <v>7.1</v>
      </c>
      <c r="Z1232" s="51">
        <f t="shared" si="188"/>
        <v>1</v>
      </c>
      <c r="AA1232" s="52">
        <f t="shared" si="189"/>
        <v>8.3333333333333332E-3</v>
      </c>
    </row>
    <row r="1233" spans="2:27" x14ac:dyDescent="0.3">
      <c r="B1233" s="53">
        <v>93055</v>
      </c>
      <c r="C1233" s="54">
        <v>43509</v>
      </c>
      <c r="D1233" s="55">
        <f t="shared" si="183"/>
        <v>2019</v>
      </c>
      <c r="E1233" s="54" t="str">
        <f t="shared" si="180"/>
        <v>Q1-2019</v>
      </c>
      <c r="F1233" s="54" t="str">
        <f t="shared" si="181"/>
        <v>February</v>
      </c>
      <c r="G1233" s="55">
        <f t="shared" si="184"/>
        <v>7</v>
      </c>
      <c r="H1233" s="54" t="str">
        <f t="shared" si="182"/>
        <v>Wednesday</v>
      </c>
      <c r="I1233" s="53">
        <v>1</v>
      </c>
      <c r="J1233" s="53">
        <v>106</v>
      </c>
      <c r="K1233" s="53">
        <v>8</v>
      </c>
      <c r="L1233" s="53">
        <v>30</v>
      </c>
      <c r="M1233" s="53">
        <v>5</v>
      </c>
      <c r="N1233" s="53">
        <v>3</v>
      </c>
      <c r="O1233" s="53">
        <v>0</v>
      </c>
      <c r="P1233" s="53">
        <v>98</v>
      </c>
      <c r="Q1233" s="53">
        <v>34</v>
      </c>
      <c r="R1233" s="53">
        <v>36</v>
      </c>
      <c r="S1233" s="53">
        <v>24</v>
      </c>
      <c r="T1233" s="53">
        <v>2</v>
      </c>
      <c r="U1233" s="53">
        <v>28</v>
      </c>
      <c r="V1233" s="53">
        <v>8</v>
      </c>
      <c r="W1233" s="58">
        <f t="shared" si="185"/>
        <v>3332</v>
      </c>
      <c r="X1233" s="59">
        <f t="shared" si="186"/>
        <v>0.92555555555555558</v>
      </c>
      <c r="Y1233" s="59">
        <f t="shared" si="187"/>
        <v>7.0744444444444445</v>
      </c>
      <c r="Z1233" s="59">
        <f t="shared" si="188"/>
        <v>1</v>
      </c>
      <c r="AA1233" s="60">
        <f t="shared" si="189"/>
        <v>9.4444444444444445E-3</v>
      </c>
    </row>
    <row r="1234" spans="2:27" x14ac:dyDescent="0.3">
      <c r="B1234" s="45">
        <v>93056</v>
      </c>
      <c r="C1234" s="46">
        <v>43509</v>
      </c>
      <c r="D1234" s="47">
        <f t="shared" si="183"/>
        <v>2019</v>
      </c>
      <c r="E1234" s="46" t="str">
        <f t="shared" si="180"/>
        <v>Q1-2019</v>
      </c>
      <c r="F1234" s="46" t="str">
        <f t="shared" si="181"/>
        <v>February</v>
      </c>
      <c r="G1234" s="47">
        <f t="shared" si="184"/>
        <v>7</v>
      </c>
      <c r="H1234" s="46" t="str">
        <f t="shared" si="182"/>
        <v>Wednesday</v>
      </c>
      <c r="I1234" s="45">
        <v>2</v>
      </c>
      <c r="J1234" s="45">
        <v>117</v>
      </c>
      <c r="K1234" s="45">
        <v>14</v>
      </c>
      <c r="L1234" s="45">
        <v>30</v>
      </c>
      <c r="M1234" s="45">
        <v>5</v>
      </c>
      <c r="N1234" s="45">
        <v>3</v>
      </c>
      <c r="O1234" s="45">
        <v>0</v>
      </c>
      <c r="P1234" s="45">
        <v>109</v>
      </c>
      <c r="Q1234" s="45">
        <v>32</v>
      </c>
      <c r="R1234" s="45">
        <v>34</v>
      </c>
      <c r="S1234" s="45">
        <v>27</v>
      </c>
      <c r="T1234" s="45">
        <v>2</v>
      </c>
      <c r="U1234" s="45">
        <v>27</v>
      </c>
      <c r="V1234" s="45">
        <v>19</v>
      </c>
      <c r="W1234" s="50">
        <f t="shared" si="185"/>
        <v>3488</v>
      </c>
      <c r="X1234" s="51">
        <f t="shared" si="186"/>
        <v>0.96888888888888891</v>
      </c>
      <c r="Y1234" s="51">
        <f t="shared" si="187"/>
        <v>7.0311111111111106</v>
      </c>
      <c r="Z1234" s="51">
        <f t="shared" si="188"/>
        <v>1</v>
      </c>
      <c r="AA1234" s="52">
        <f t="shared" si="189"/>
        <v>8.8888888888888889E-3</v>
      </c>
    </row>
    <row r="1235" spans="2:27" x14ac:dyDescent="0.3">
      <c r="B1235" s="53">
        <v>93057</v>
      </c>
      <c r="C1235" s="54">
        <v>43510</v>
      </c>
      <c r="D1235" s="55">
        <f t="shared" si="183"/>
        <v>2019</v>
      </c>
      <c r="E1235" s="54" t="str">
        <f t="shared" ref="E1235:E1298" si="190">"Q" &amp;ROUNDUP(MONTH(C1235)/3,0) &amp; "-" &amp; YEAR(C1235)</f>
        <v>Q1-2019</v>
      </c>
      <c r="F1235" s="54" t="str">
        <f t="shared" ref="F1235:F1298" si="191">TEXT(C1235,"mmmm")</f>
        <v>February</v>
      </c>
      <c r="G1235" s="55">
        <f t="shared" si="184"/>
        <v>7</v>
      </c>
      <c r="H1235" s="54" t="str">
        <f t="shared" ref="H1235:H1298" si="192">TEXT(C1235,"dddd")</f>
        <v>Thursday</v>
      </c>
      <c r="I1235" s="53">
        <v>1</v>
      </c>
      <c r="J1235" s="53">
        <v>109</v>
      </c>
      <c r="K1235" s="53">
        <v>17</v>
      </c>
      <c r="L1235" s="53">
        <v>30</v>
      </c>
      <c r="M1235" s="53">
        <v>5</v>
      </c>
      <c r="N1235" s="53">
        <v>2</v>
      </c>
      <c r="O1235" s="53">
        <v>0</v>
      </c>
      <c r="P1235" s="53">
        <v>102</v>
      </c>
      <c r="Q1235" s="53">
        <v>32</v>
      </c>
      <c r="R1235" s="53">
        <v>35</v>
      </c>
      <c r="S1235" s="53">
        <v>25</v>
      </c>
      <c r="T1235" s="53">
        <v>2</v>
      </c>
      <c r="U1235" s="53">
        <v>29</v>
      </c>
      <c r="V1235" s="53">
        <v>11</v>
      </c>
      <c r="W1235" s="58">
        <f t="shared" si="185"/>
        <v>3264</v>
      </c>
      <c r="X1235" s="59">
        <f t="shared" si="186"/>
        <v>0.90666666666666662</v>
      </c>
      <c r="Y1235" s="59">
        <f t="shared" si="187"/>
        <v>7.0933333333333337</v>
      </c>
      <c r="Z1235" s="59">
        <f t="shared" si="188"/>
        <v>1</v>
      </c>
      <c r="AA1235" s="60">
        <f t="shared" si="189"/>
        <v>8.8888888888888889E-3</v>
      </c>
    </row>
    <row r="1236" spans="2:27" x14ac:dyDescent="0.3">
      <c r="B1236" s="45">
        <v>93058</v>
      </c>
      <c r="C1236" s="46">
        <v>43510</v>
      </c>
      <c r="D1236" s="47">
        <f t="shared" ref="D1236:D1299" si="193">YEAR(C1236)</f>
        <v>2019</v>
      </c>
      <c r="E1236" s="46" t="str">
        <f t="shared" si="190"/>
        <v>Q1-2019</v>
      </c>
      <c r="F1236" s="46" t="str">
        <f t="shared" si="191"/>
        <v>February</v>
      </c>
      <c r="G1236" s="47">
        <f t="shared" ref="G1236:G1299" si="194">WEEKNUM(C1236,1)</f>
        <v>7</v>
      </c>
      <c r="H1236" s="46" t="str">
        <f t="shared" si="192"/>
        <v>Thursday</v>
      </c>
      <c r="I1236" s="45">
        <v>2</v>
      </c>
      <c r="J1236" s="45">
        <v>116</v>
      </c>
      <c r="K1236" s="45">
        <v>12</v>
      </c>
      <c r="L1236" s="45">
        <v>30</v>
      </c>
      <c r="M1236" s="45">
        <v>5</v>
      </c>
      <c r="N1236" s="45">
        <v>3</v>
      </c>
      <c r="O1236" s="45">
        <v>0</v>
      </c>
      <c r="P1236" s="45">
        <v>108</v>
      </c>
      <c r="Q1236" s="45">
        <v>33</v>
      </c>
      <c r="R1236" s="45">
        <v>34</v>
      </c>
      <c r="S1236" s="45">
        <v>28</v>
      </c>
      <c r="T1236" s="45">
        <v>3</v>
      </c>
      <c r="U1236" s="45">
        <v>24</v>
      </c>
      <c r="V1236" s="45">
        <v>19</v>
      </c>
      <c r="W1236" s="50">
        <f t="shared" ref="W1236:W1299" si="195">P1236*Q1236</f>
        <v>3564</v>
      </c>
      <c r="X1236" s="51">
        <f t="shared" ref="X1236:X1299" si="196">W1236/$X$17</f>
        <v>0.99</v>
      </c>
      <c r="Y1236" s="51">
        <f t="shared" ref="Y1236:Y1299" si="197">$Z$17-X1236</f>
        <v>7.01</v>
      </c>
      <c r="Z1236" s="51">
        <f t="shared" ref="Z1236:Z1299" si="198">(R1236+S1236+T1236+U1236+V1236)/P1236</f>
        <v>1</v>
      </c>
      <c r="AA1236" s="52">
        <f t="shared" ref="AA1236:AA1299" si="199">X1236/P1236</f>
        <v>9.1666666666666667E-3</v>
      </c>
    </row>
    <row r="1237" spans="2:27" x14ac:dyDescent="0.3">
      <c r="B1237" s="53">
        <v>93059</v>
      </c>
      <c r="C1237" s="54">
        <v>43511</v>
      </c>
      <c r="D1237" s="55">
        <f t="shared" si="193"/>
        <v>2019</v>
      </c>
      <c r="E1237" s="54" t="str">
        <f t="shared" si="190"/>
        <v>Q1-2019</v>
      </c>
      <c r="F1237" s="54" t="str">
        <f t="shared" si="191"/>
        <v>February</v>
      </c>
      <c r="G1237" s="55">
        <f t="shared" si="194"/>
        <v>7</v>
      </c>
      <c r="H1237" s="54" t="str">
        <f t="shared" si="192"/>
        <v>Friday</v>
      </c>
      <c r="I1237" s="53">
        <v>1</v>
      </c>
      <c r="J1237" s="53">
        <v>116</v>
      </c>
      <c r="K1237" s="53">
        <v>13</v>
      </c>
      <c r="L1237" s="53">
        <v>30</v>
      </c>
      <c r="M1237" s="53">
        <v>4</v>
      </c>
      <c r="N1237" s="53">
        <v>2</v>
      </c>
      <c r="O1237" s="53">
        <v>0</v>
      </c>
      <c r="P1237" s="53">
        <v>110</v>
      </c>
      <c r="Q1237" s="53">
        <v>31</v>
      </c>
      <c r="R1237" s="53">
        <v>37</v>
      </c>
      <c r="S1237" s="53">
        <v>25</v>
      </c>
      <c r="T1237" s="53">
        <v>1</v>
      </c>
      <c r="U1237" s="53">
        <v>31</v>
      </c>
      <c r="V1237" s="53">
        <v>16</v>
      </c>
      <c r="W1237" s="58">
        <f t="shared" si="195"/>
        <v>3410</v>
      </c>
      <c r="X1237" s="59">
        <f t="shared" si="196"/>
        <v>0.94722222222222219</v>
      </c>
      <c r="Y1237" s="59">
        <f t="shared" si="197"/>
        <v>7.052777777777778</v>
      </c>
      <c r="Z1237" s="59">
        <f t="shared" si="198"/>
        <v>1</v>
      </c>
      <c r="AA1237" s="60">
        <f t="shared" si="199"/>
        <v>8.611111111111111E-3</v>
      </c>
    </row>
    <row r="1238" spans="2:27" x14ac:dyDescent="0.3">
      <c r="B1238" s="45">
        <v>93060</v>
      </c>
      <c r="C1238" s="46">
        <v>43511</v>
      </c>
      <c r="D1238" s="47">
        <f t="shared" si="193"/>
        <v>2019</v>
      </c>
      <c r="E1238" s="46" t="str">
        <f t="shared" si="190"/>
        <v>Q1-2019</v>
      </c>
      <c r="F1238" s="46" t="str">
        <f t="shared" si="191"/>
        <v>February</v>
      </c>
      <c r="G1238" s="47">
        <f t="shared" si="194"/>
        <v>7</v>
      </c>
      <c r="H1238" s="46" t="str">
        <f t="shared" si="192"/>
        <v>Friday</v>
      </c>
      <c r="I1238" s="45">
        <v>2</v>
      </c>
      <c r="J1238" s="45">
        <v>113</v>
      </c>
      <c r="K1238" s="45">
        <v>16</v>
      </c>
      <c r="L1238" s="45">
        <v>30</v>
      </c>
      <c r="M1238" s="45">
        <v>5</v>
      </c>
      <c r="N1238" s="45">
        <v>2</v>
      </c>
      <c r="O1238" s="45">
        <v>0</v>
      </c>
      <c r="P1238" s="45">
        <v>106</v>
      </c>
      <c r="Q1238" s="45">
        <v>35</v>
      </c>
      <c r="R1238" s="45">
        <v>35</v>
      </c>
      <c r="S1238" s="45">
        <v>25</v>
      </c>
      <c r="T1238" s="45">
        <v>3</v>
      </c>
      <c r="U1238" s="45">
        <v>25</v>
      </c>
      <c r="V1238" s="45">
        <v>18</v>
      </c>
      <c r="W1238" s="50">
        <f t="shared" si="195"/>
        <v>3710</v>
      </c>
      <c r="X1238" s="51">
        <f t="shared" si="196"/>
        <v>1.0305555555555554</v>
      </c>
      <c r="Y1238" s="51">
        <f t="shared" si="197"/>
        <v>6.969444444444445</v>
      </c>
      <c r="Z1238" s="51">
        <f t="shared" si="198"/>
        <v>1</v>
      </c>
      <c r="AA1238" s="52">
        <f t="shared" si="199"/>
        <v>9.7222222222222206E-3</v>
      </c>
    </row>
    <row r="1239" spans="2:27" x14ac:dyDescent="0.3">
      <c r="B1239" s="53">
        <v>93061</v>
      </c>
      <c r="C1239" s="54">
        <v>43512</v>
      </c>
      <c r="D1239" s="55">
        <f t="shared" si="193"/>
        <v>2019</v>
      </c>
      <c r="E1239" s="54" t="str">
        <f t="shared" si="190"/>
        <v>Q1-2019</v>
      </c>
      <c r="F1239" s="54" t="str">
        <f t="shared" si="191"/>
        <v>February</v>
      </c>
      <c r="G1239" s="55">
        <f t="shared" si="194"/>
        <v>7</v>
      </c>
      <c r="H1239" s="54" t="str">
        <f t="shared" si="192"/>
        <v>Saturday</v>
      </c>
      <c r="I1239" s="53">
        <v>1</v>
      </c>
      <c r="J1239" s="53">
        <v>108</v>
      </c>
      <c r="K1239" s="53">
        <v>18</v>
      </c>
      <c r="L1239" s="53">
        <v>30</v>
      </c>
      <c r="M1239" s="53">
        <v>4</v>
      </c>
      <c r="N1239" s="53">
        <v>2</v>
      </c>
      <c r="O1239" s="53">
        <v>0</v>
      </c>
      <c r="P1239" s="53">
        <v>102</v>
      </c>
      <c r="Q1239" s="53">
        <v>32</v>
      </c>
      <c r="R1239" s="53">
        <v>36</v>
      </c>
      <c r="S1239" s="53">
        <v>27</v>
      </c>
      <c r="T1239" s="53">
        <v>1</v>
      </c>
      <c r="U1239" s="53">
        <v>28</v>
      </c>
      <c r="V1239" s="53">
        <v>10</v>
      </c>
      <c r="W1239" s="58">
        <f t="shared" si="195"/>
        <v>3264</v>
      </c>
      <c r="X1239" s="59">
        <f t="shared" si="196"/>
        <v>0.90666666666666662</v>
      </c>
      <c r="Y1239" s="59">
        <f t="shared" si="197"/>
        <v>7.0933333333333337</v>
      </c>
      <c r="Z1239" s="59">
        <f t="shared" si="198"/>
        <v>1</v>
      </c>
      <c r="AA1239" s="60">
        <f t="shared" si="199"/>
        <v>8.8888888888888889E-3</v>
      </c>
    </row>
    <row r="1240" spans="2:27" x14ac:dyDescent="0.3">
      <c r="B1240" s="45">
        <v>93062</v>
      </c>
      <c r="C1240" s="46">
        <v>43514</v>
      </c>
      <c r="D1240" s="47">
        <f t="shared" si="193"/>
        <v>2019</v>
      </c>
      <c r="E1240" s="46" t="str">
        <f t="shared" si="190"/>
        <v>Q1-2019</v>
      </c>
      <c r="F1240" s="46" t="str">
        <f t="shared" si="191"/>
        <v>February</v>
      </c>
      <c r="G1240" s="47">
        <f t="shared" si="194"/>
        <v>8</v>
      </c>
      <c r="H1240" s="46" t="str">
        <f t="shared" si="192"/>
        <v>Monday</v>
      </c>
      <c r="I1240" s="45">
        <v>1</v>
      </c>
      <c r="J1240" s="45">
        <v>108</v>
      </c>
      <c r="K1240" s="45">
        <v>15</v>
      </c>
      <c r="L1240" s="45">
        <v>30</v>
      </c>
      <c r="M1240" s="45">
        <v>4</v>
      </c>
      <c r="N1240" s="45">
        <v>2</v>
      </c>
      <c r="O1240" s="45">
        <v>0</v>
      </c>
      <c r="P1240" s="45">
        <v>102</v>
      </c>
      <c r="Q1240" s="45">
        <v>32</v>
      </c>
      <c r="R1240" s="45">
        <v>37</v>
      </c>
      <c r="S1240" s="45">
        <v>25</v>
      </c>
      <c r="T1240" s="45">
        <v>2</v>
      </c>
      <c r="U1240" s="45">
        <v>30</v>
      </c>
      <c r="V1240" s="45">
        <v>8</v>
      </c>
      <c r="W1240" s="50">
        <f t="shared" si="195"/>
        <v>3264</v>
      </c>
      <c r="X1240" s="51">
        <f t="shared" si="196"/>
        <v>0.90666666666666662</v>
      </c>
      <c r="Y1240" s="51">
        <f t="shared" si="197"/>
        <v>7.0933333333333337</v>
      </c>
      <c r="Z1240" s="51">
        <f t="shared" si="198"/>
        <v>1</v>
      </c>
      <c r="AA1240" s="52">
        <f t="shared" si="199"/>
        <v>8.8888888888888889E-3</v>
      </c>
    </row>
    <row r="1241" spans="2:27" x14ac:dyDescent="0.3">
      <c r="B1241" s="53">
        <v>93063</v>
      </c>
      <c r="C1241" s="54">
        <v>43514</v>
      </c>
      <c r="D1241" s="55">
        <f t="shared" si="193"/>
        <v>2019</v>
      </c>
      <c r="E1241" s="54" t="str">
        <f t="shared" si="190"/>
        <v>Q1-2019</v>
      </c>
      <c r="F1241" s="54" t="str">
        <f t="shared" si="191"/>
        <v>February</v>
      </c>
      <c r="G1241" s="55">
        <f t="shared" si="194"/>
        <v>8</v>
      </c>
      <c r="H1241" s="54" t="str">
        <f t="shared" si="192"/>
        <v>Monday</v>
      </c>
      <c r="I1241" s="53">
        <v>2</v>
      </c>
      <c r="J1241" s="53">
        <v>112</v>
      </c>
      <c r="K1241" s="53">
        <v>13</v>
      </c>
      <c r="L1241" s="53">
        <v>30</v>
      </c>
      <c r="M1241" s="53">
        <v>4</v>
      </c>
      <c r="N1241" s="53">
        <v>2</v>
      </c>
      <c r="O1241" s="53">
        <v>0</v>
      </c>
      <c r="P1241" s="53">
        <v>106</v>
      </c>
      <c r="Q1241" s="53">
        <v>33</v>
      </c>
      <c r="R1241" s="53">
        <v>34</v>
      </c>
      <c r="S1241" s="53">
        <v>25</v>
      </c>
      <c r="T1241" s="53">
        <v>2</v>
      </c>
      <c r="U1241" s="53">
        <v>24</v>
      </c>
      <c r="V1241" s="53">
        <v>21</v>
      </c>
      <c r="W1241" s="58">
        <f t="shared" si="195"/>
        <v>3498</v>
      </c>
      <c r="X1241" s="59">
        <f t="shared" si="196"/>
        <v>0.97166666666666668</v>
      </c>
      <c r="Y1241" s="59">
        <f t="shared" si="197"/>
        <v>7.0283333333333333</v>
      </c>
      <c r="Z1241" s="59">
        <f t="shared" si="198"/>
        <v>1</v>
      </c>
      <c r="AA1241" s="60">
        <f t="shared" si="199"/>
        <v>9.1666666666666667E-3</v>
      </c>
    </row>
    <row r="1242" spans="2:27" x14ac:dyDescent="0.3">
      <c r="B1242" s="45">
        <v>93064</v>
      </c>
      <c r="C1242" s="46">
        <v>43515</v>
      </c>
      <c r="D1242" s="47">
        <f t="shared" si="193"/>
        <v>2019</v>
      </c>
      <c r="E1242" s="46" t="str">
        <f t="shared" si="190"/>
        <v>Q1-2019</v>
      </c>
      <c r="F1242" s="46" t="str">
        <f t="shared" si="191"/>
        <v>February</v>
      </c>
      <c r="G1242" s="47">
        <f t="shared" si="194"/>
        <v>8</v>
      </c>
      <c r="H1242" s="46" t="str">
        <f t="shared" si="192"/>
        <v>Tuesday</v>
      </c>
      <c r="I1242" s="45">
        <v>1</v>
      </c>
      <c r="J1242" s="45">
        <v>115</v>
      </c>
      <c r="K1242" s="45">
        <v>7</v>
      </c>
      <c r="L1242" s="45">
        <v>30</v>
      </c>
      <c r="M1242" s="45">
        <v>4</v>
      </c>
      <c r="N1242" s="45">
        <v>2</v>
      </c>
      <c r="O1242" s="45">
        <v>0</v>
      </c>
      <c r="P1242" s="45">
        <v>109</v>
      </c>
      <c r="Q1242" s="45">
        <v>35</v>
      </c>
      <c r="R1242" s="45">
        <v>35</v>
      </c>
      <c r="S1242" s="45">
        <v>26</v>
      </c>
      <c r="T1242" s="45">
        <v>1</v>
      </c>
      <c r="U1242" s="45">
        <v>31</v>
      </c>
      <c r="V1242" s="45">
        <v>16</v>
      </c>
      <c r="W1242" s="50">
        <f t="shared" si="195"/>
        <v>3815</v>
      </c>
      <c r="X1242" s="51">
        <f t="shared" si="196"/>
        <v>1.0597222222222222</v>
      </c>
      <c r="Y1242" s="51">
        <f t="shared" si="197"/>
        <v>6.9402777777777782</v>
      </c>
      <c r="Z1242" s="51">
        <f t="shared" si="198"/>
        <v>1</v>
      </c>
      <c r="AA1242" s="52">
        <f t="shared" si="199"/>
        <v>9.7222222222222224E-3</v>
      </c>
    </row>
    <row r="1243" spans="2:27" x14ac:dyDescent="0.3">
      <c r="B1243" s="53">
        <v>93065</v>
      </c>
      <c r="C1243" s="54">
        <v>43515</v>
      </c>
      <c r="D1243" s="55">
        <f t="shared" si="193"/>
        <v>2019</v>
      </c>
      <c r="E1243" s="54" t="str">
        <f t="shared" si="190"/>
        <v>Q1-2019</v>
      </c>
      <c r="F1243" s="54" t="str">
        <f t="shared" si="191"/>
        <v>February</v>
      </c>
      <c r="G1243" s="55">
        <f t="shared" si="194"/>
        <v>8</v>
      </c>
      <c r="H1243" s="54" t="str">
        <f t="shared" si="192"/>
        <v>Tuesday</v>
      </c>
      <c r="I1243" s="53">
        <v>2</v>
      </c>
      <c r="J1243" s="53">
        <v>117</v>
      </c>
      <c r="K1243" s="53">
        <v>10</v>
      </c>
      <c r="L1243" s="53">
        <v>30</v>
      </c>
      <c r="M1243" s="53">
        <v>5</v>
      </c>
      <c r="N1243" s="53">
        <v>3</v>
      </c>
      <c r="O1243" s="53">
        <v>0</v>
      </c>
      <c r="P1243" s="53">
        <v>109</v>
      </c>
      <c r="Q1243" s="53">
        <v>33</v>
      </c>
      <c r="R1243" s="53">
        <v>33</v>
      </c>
      <c r="S1243" s="53">
        <v>26</v>
      </c>
      <c r="T1243" s="53">
        <v>3</v>
      </c>
      <c r="U1243" s="53">
        <v>25</v>
      </c>
      <c r="V1243" s="53">
        <v>22</v>
      </c>
      <c r="W1243" s="58">
        <f t="shared" si="195"/>
        <v>3597</v>
      </c>
      <c r="X1243" s="59">
        <f t="shared" si="196"/>
        <v>0.99916666666666665</v>
      </c>
      <c r="Y1243" s="59">
        <f t="shared" si="197"/>
        <v>7.0008333333333335</v>
      </c>
      <c r="Z1243" s="59">
        <f t="shared" si="198"/>
        <v>1</v>
      </c>
      <c r="AA1243" s="60">
        <f t="shared" si="199"/>
        <v>9.1666666666666667E-3</v>
      </c>
    </row>
    <row r="1244" spans="2:27" x14ac:dyDescent="0.3">
      <c r="B1244" s="45">
        <v>93066</v>
      </c>
      <c r="C1244" s="46">
        <v>43516</v>
      </c>
      <c r="D1244" s="47">
        <f t="shared" si="193"/>
        <v>2019</v>
      </c>
      <c r="E1244" s="46" t="str">
        <f t="shared" si="190"/>
        <v>Q1-2019</v>
      </c>
      <c r="F1244" s="46" t="str">
        <f t="shared" si="191"/>
        <v>February</v>
      </c>
      <c r="G1244" s="47">
        <f t="shared" si="194"/>
        <v>8</v>
      </c>
      <c r="H1244" s="46" t="str">
        <f t="shared" si="192"/>
        <v>Wednesday</v>
      </c>
      <c r="I1244" s="45">
        <v>1</v>
      </c>
      <c r="J1244" s="45">
        <v>114</v>
      </c>
      <c r="K1244" s="45">
        <v>9</v>
      </c>
      <c r="L1244" s="45">
        <v>30</v>
      </c>
      <c r="M1244" s="45">
        <v>5</v>
      </c>
      <c r="N1244" s="45">
        <v>3</v>
      </c>
      <c r="O1244" s="45">
        <v>0</v>
      </c>
      <c r="P1244" s="45">
        <v>106</v>
      </c>
      <c r="Q1244" s="45">
        <v>31</v>
      </c>
      <c r="R1244" s="45">
        <v>36</v>
      </c>
      <c r="S1244" s="45">
        <v>26</v>
      </c>
      <c r="T1244" s="45">
        <v>2</v>
      </c>
      <c r="U1244" s="45">
        <v>28</v>
      </c>
      <c r="V1244" s="45">
        <v>14</v>
      </c>
      <c r="W1244" s="50">
        <f t="shared" si="195"/>
        <v>3286</v>
      </c>
      <c r="X1244" s="51">
        <f t="shared" si="196"/>
        <v>0.9127777777777778</v>
      </c>
      <c r="Y1244" s="51">
        <f t="shared" si="197"/>
        <v>7.0872222222222225</v>
      </c>
      <c r="Z1244" s="51">
        <f t="shared" si="198"/>
        <v>1</v>
      </c>
      <c r="AA1244" s="52">
        <f t="shared" si="199"/>
        <v>8.611111111111111E-3</v>
      </c>
    </row>
    <row r="1245" spans="2:27" x14ac:dyDescent="0.3">
      <c r="B1245" s="53">
        <v>93067</v>
      </c>
      <c r="C1245" s="54">
        <v>43516</v>
      </c>
      <c r="D1245" s="55">
        <f t="shared" si="193"/>
        <v>2019</v>
      </c>
      <c r="E1245" s="54" t="str">
        <f t="shared" si="190"/>
        <v>Q1-2019</v>
      </c>
      <c r="F1245" s="54" t="str">
        <f t="shared" si="191"/>
        <v>February</v>
      </c>
      <c r="G1245" s="55">
        <f t="shared" si="194"/>
        <v>8</v>
      </c>
      <c r="H1245" s="54" t="str">
        <f t="shared" si="192"/>
        <v>Wednesday</v>
      </c>
      <c r="I1245" s="53">
        <v>2</v>
      </c>
      <c r="J1245" s="53">
        <v>120</v>
      </c>
      <c r="K1245" s="53">
        <v>13</v>
      </c>
      <c r="L1245" s="53">
        <v>30</v>
      </c>
      <c r="M1245" s="53">
        <v>5</v>
      </c>
      <c r="N1245" s="53">
        <v>3</v>
      </c>
      <c r="O1245" s="53">
        <v>0</v>
      </c>
      <c r="P1245" s="53">
        <v>112</v>
      </c>
      <c r="Q1245" s="53">
        <v>32</v>
      </c>
      <c r="R1245" s="53">
        <v>35</v>
      </c>
      <c r="S1245" s="53">
        <v>26</v>
      </c>
      <c r="T1245" s="53">
        <v>3</v>
      </c>
      <c r="U1245" s="53">
        <v>27</v>
      </c>
      <c r="V1245" s="53">
        <v>21</v>
      </c>
      <c r="W1245" s="58">
        <f t="shared" si="195"/>
        <v>3584</v>
      </c>
      <c r="X1245" s="59">
        <f t="shared" si="196"/>
        <v>0.99555555555555553</v>
      </c>
      <c r="Y1245" s="59">
        <f t="shared" si="197"/>
        <v>7.0044444444444443</v>
      </c>
      <c r="Z1245" s="59">
        <f t="shared" si="198"/>
        <v>1</v>
      </c>
      <c r="AA1245" s="60">
        <f t="shared" si="199"/>
        <v>8.8888888888888889E-3</v>
      </c>
    </row>
    <row r="1246" spans="2:27" x14ac:dyDescent="0.3">
      <c r="B1246" s="45">
        <v>93068</v>
      </c>
      <c r="C1246" s="46">
        <v>43517</v>
      </c>
      <c r="D1246" s="47">
        <f t="shared" si="193"/>
        <v>2019</v>
      </c>
      <c r="E1246" s="46" t="str">
        <f t="shared" si="190"/>
        <v>Q1-2019</v>
      </c>
      <c r="F1246" s="46" t="str">
        <f t="shared" si="191"/>
        <v>February</v>
      </c>
      <c r="G1246" s="47">
        <f t="shared" si="194"/>
        <v>8</v>
      </c>
      <c r="H1246" s="46" t="str">
        <f t="shared" si="192"/>
        <v>Thursday</v>
      </c>
      <c r="I1246" s="45">
        <v>1</v>
      </c>
      <c r="J1246" s="45">
        <v>109</v>
      </c>
      <c r="K1246" s="45">
        <v>13</v>
      </c>
      <c r="L1246" s="45">
        <v>30</v>
      </c>
      <c r="M1246" s="45">
        <v>5</v>
      </c>
      <c r="N1246" s="45">
        <v>3</v>
      </c>
      <c r="O1246" s="45">
        <v>0</v>
      </c>
      <c r="P1246" s="45">
        <v>101</v>
      </c>
      <c r="Q1246" s="45">
        <v>31</v>
      </c>
      <c r="R1246" s="45">
        <v>37</v>
      </c>
      <c r="S1246" s="45">
        <v>24</v>
      </c>
      <c r="T1246" s="45">
        <v>2</v>
      </c>
      <c r="U1246" s="45">
        <v>29</v>
      </c>
      <c r="V1246" s="45">
        <v>9</v>
      </c>
      <c r="W1246" s="50">
        <f t="shared" si="195"/>
        <v>3131</v>
      </c>
      <c r="X1246" s="51">
        <f t="shared" si="196"/>
        <v>0.86972222222222217</v>
      </c>
      <c r="Y1246" s="51">
        <f t="shared" si="197"/>
        <v>7.1302777777777777</v>
      </c>
      <c r="Z1246" s="51">
        <f t="shared" si="198"/>
        <v>1</v>
      </c>
      <c r="AA1246" s="52">
        <f t="shared" si="199"/>
        <v>8.611111111111111E-3</v>
      </c>
    </row>
    <row r="1247" spans="2:27" x14ac:dyDescent="0.3">
      <c r="B1247" s="53">
        <v>93069</v>
      </c>
      <c r="C1247" s="54">
        <v>43517</v>
      </c>
      <c r="D1247" s="55">
        <f t="shared" si="193"/>
        <v>2019</v>
      </c>
      <c r="E1247" s="54" t="str">
        <f t="shared" si="190"/>
        <v>Q1-2019</v>
      </c>
      <c r="F1247" s="54" t="str">
        <f t="shared" si="191"/>
        <v>February</v>
      </c>
      <c r="G1247" s="55">
        <f t="shared" si="194"/>
        <v>8</v>
      </c>
      <c r="H1247" s="54" t="str">
        <f t="shared" si="192"/>
        <v>Thursday</v>
      </c>
      <c r="I1247" s="53">
        <v>2</v>
      </c>
      <c r="J1247" s="53">
        <v>113</v>
      </c>
      <c r="K1247" s="53">
        <v>7</v>
      </c>
      <c r="L1247" s="53">
        <v>30</v>
      </c>
      <c r="M1247" s="53">
        <v>4</v>
      </c>
      <c r="N1247" s="53">
        <v>2</v>
      </c>
      <c r="O1247" s="53">
        <v>0</v>
      </c>
      <c r="P1247" s="53">
        <v>107</v>
      </c>
      <c r="Q1247" s="53">
        <v>30</v>
      </c>
      <c r="R1247" s="53">
        <v>35</v>
      </c>
      <c r="S1247" s="53">
        <v>27</v>
      </c>
      <c r="T1247" s="53">
        <v>2</v>
      </c>
      <c r="U1247" s="53">
        <v>24</v>
      </c>
      <c r="V1247" s="53">
        <v>19</v>
      </c>
      <c r="W1247" s="58">
        <f t="shared" si="195"/>
        <v>3210</v>
      </c>
      <c r="X1247" s="59">
        <f t="shared" si="196"/>
        <v>0.89166666666666672</v>
      </c>
      <c r="Y1247" s="59">
        <f t="shared" si="197"/>
        <v>7.1083333333333334</v>
      </c>
      <c r="Z1247" s="59">
        <f t="shared" si="198"/>
        <v>1</v>
      </c>
      <c r="AA1247" s="60">
        <f t="shared" si="199"/>
        <v>8.3333333333333332E-3</v>
      </c>
    </row>
    <row r="1248" spans="2:27" x14ac:dyDescent="0.3">
      <c r="B1248" s="45">
        <v>93070</v>
      </c>
      <c r="C1248" s="46">
        <v>43518</v>
      </c>
      <c r="D1248" s="47">
        <f t="shared" si="193"/>
        <v>2019</v>
      </c>
      <c r="E1248" s="46" t="str">
        <f t="shared" si="190"/>
        <v>Q1-2019</v>
      </c>
      <c r="F1248" s="46" t="str">
        <f t="shared" si="191"/>
        <v>February</v>
      </c>
      <c r="G1248" s="47">
        <f t="shared" si="194"/>
        <v>8</v>
      </c>
      <c r="H1248" s="46" t="str">
        <f t="shared" si="192"/>
        <v>Friday</v>
      </c>
      <c r="I1248" s="45">
        <v>1</v>
      </c>
      <c r="J1248" s="45">
        <v>106</v>
      </c>
      <c r="K1248" s="45">
        <v>15</v>
      </c>
      <c r="L1248" s="45">
        <v>30</v>
      </c>
      <c r="M1248" s="45">
        <v>4</v>
      </c>
      <c r="N1248" s="45">
        <v>2</v>
      </c>
      <c r="O1248" s="45">
        <v>0</v>
      </c>
      <c r="P1248" s="45">
        <v>100</v>
      </c>
      <c r="Q1248" s="45">
        <v>34</v>
      </c>
      <c r="R1248" s="45">
        <v>37</v>
      </c>
      <c r="S1248" s="45">
        <v>25</v>
      </c>
      <c r="T1248" s="45">
        <v>1</v>
      </c>
      <c r="U1248" s="45">
        <v>30</v>
      </c>
      <c r="V1248" s="45">
        <v>7</v>
      </c>
      <c r="W1248" s="50">
        <f t="shared" si="195"/>
        <v>3400</v>
      </c>
      <c r="X1248" s="51">
        <f t="shared" si="196"/>
        <v>0.94444444444444442</v>
      </c>
      <c r="Y1248" s="51">
        <f t="shared" si="197"/>
        <v>7.0555555555555554</v>
      </c>
      <c r="Z1248" s="51">
        <f t="shared" si="198"/>
        <v>1</v>
      </c>
      <c r="AA1248" s="52">
        <f t="shared" si="199"/>
        <v>9.4444444444444445E-3</v>
      </c>
    </row>
    <row r="1249" spans="2:27" x14ac:dyDescent="0.3">
      <c r="B1249" s="53">
        <v>93071</v>
      </c>
      <c r="C1249" s="54">
        <v>43518</v>
      </c>
      <c r="D1249" s="55">
        <f t="shared" si="193"/>
        <v>2019</v>
      </c>
      <c r="E1249" s="54" t="str">
        <f t="shared" si="190"/>
        <v>Q1-2019</v>
      </c>
      <c r="F1249" s="54" t="str">
        <f t="shared" si="191"/>
        <v>February</v>
      </c>
      <c r="G1249" s="55">
        <f t="shared" si="194"/>
        <v>8</v>
      </c>
      <c r="H1249" s="54" t="str">
        <f t="shared" si="192"/>
        <v>Friday</v>
      </c>
      <c r="I1249" s="53">
        <v>2</v>
      </c>
      <c r="J1249" s="53">
        <v>115</v>
      </c>
      <c r="K1249" s="53">
        <v>14</v>
      </c>
      <c r="L1249" s="53">
        <v>30</v>
      </c>
      <c r="M1249" s="53">
        <v>5</v>
      </c>
      <c r="N1249" s="53">
        <v>3</v>
      </c>
      <c r="O1249" s="53">
        <v>0</v>
      </c>
      <c r="P1249" s="53">
        <v>107</v>
      </c>
      <c r="Q1249" s="53">
        <v>33</v>
      </c>
      <c r="R1249" s="53">
        <v>34</v>
      </c>
      <c r="S1249" s="53">
        <v>25</v>
      </c>
      <c r="T1249" s="53">
        <v>2</v>
      </c>
      <c r="U1249" s="53">
        <v>25</v>
      </c>
      <c r="V1249" s="53">
        <v>21</v>
      </c>
      <c r="W1249" s="58">
        <f t="shared" si="195"/>
        <v>3531</v>
      </c>
      <c r="X1249" s="59">
        <f t="shared" si="196"/>
        <v>0.98083333333333333</v>
      </c>
      <c r="Y1249" s="59">
        <f t="shared" si="197"/>
        <v>7.019166666666667</v>
      </c>
      <c r="Z1249" s="59">
        <f t="shared" si="198"/>
        <v>1</v>
      </c>
      <c r="AA1249" s="60">
        <f t="shared" si="199"/>
        <v>9.1666666666666667E-3</v>
      </c>
    </row>
    <row r="1250" spans="2:27" x14ac:dyDescent="0.3">
      <c r="B1250" s="45">
        <v>93072</v>
      </c>
      <c r="C1250" s="46">
        <v>43519</v>
      </c>
      <c r="D1250" s="47">
        <f t="shared" si="193"/>
        <v>2019</v>
      </c>
      <c r="E1250" s="46" t="str">
        <f t="shared" si="190"/>
        <v>Q1-2019</v>
      </c>
      <c r="F1250" s="46" t="str">
        <f t="shared" si="191"/>
        <v>February</v>
      </c>
      <c r="G1250" s="47">
        <f t="shared" si="194"/>
        <v>8</v>
      </c>
      <c r="H1250" s="46" t="str">
        <f t="shared" si="192"/>
        <v>Saturday</v>
      </c>
      <c r="I1250" s="45">
        <v>1</v>
      </c>
      <c r="J1250" s="45">
        <v>112</v>
      </c>
      <c r="K1250" s="45">
        <v>8</v>
      </c>
      <c r="L1250" s="45">
        <v>30</v>
      </c>
      <c r="M1250" s="45">
        <v>5</v>
      </c>
      <c r="N1250" s="45">
        <v>3</v>
      </c>
      <c r="O1250" s="45">
        <v>0</v>
      </c>
      <c r="P1250" s="45">
        <v>104</v>
      </c>
      <c r="Q1250" s="45">
        <v>34</v>
      </c>
      <c r="R1250" s="45">
        <v>35</v>
      </c>
      <c r="S1250" s="45">
        <v>26</v>
      </c>
      <c r="T1250" s="45">
        <v>1</v>
      </c>
      <c r="U1250" s="45">
        <v>28</v>
      </c>
      <c r="V1250" s="45">
        <v>14</v>
      </c>
      <c r="W1250" s="50">
        <f t="shared" si="195"/>
        <v>3536</v>
      </c>
      <c r="X1250" s="51">
        <f t="shared" si="196"/>
        <v>0.98222222222222222</v>
      </c>
      <c r="Y1250" s="51">
        <f t="shared" si="197"/>
        <v>7.0177777777777779</v>
      </c>
      <c r="Z1250" s="51">
        <f t="shared" si="198"/>
        <v>1</v>
      </c>
      <c r="AA1250" s="52">
        <f t="shared" si="199"/>
        <v>9.4444444444444445E-3</v>
      </c>
    </row>
    <row r="1251" spans="2:27" x14ac:dyDescent="0.3">
      <c r="B1251" s="53">
        <v>93073</v>
      </c>
      <c r="C1251" s="54">
        <v>43521</v>
      </c>
      <c r="D1251" s="55">
        <f t="shared" si="193"/>
        <v>2019</v>
      </c>
      <c r="E1251" s="54" t="str">
        <f t="shared" si="190"/>
        <v>Q1-2019</v>
      </c>
      <c r="F1251" s="54" t="str">
        <f t="shared" si="191"/>
        <v>February</v>
      </c>
      <c r="G1251" s="55">
        <f t="shared" si="194"/>
        <v>9</v>
      </c>
      <c r="H1251" s="54" t="str">
        <f t="shared" si="192"/>
        <v>Monday</v>
      </c>
      <c r="I1251" s="53">
        <v>1</v>
      </c>
      <c r="J1251" s="53">
        <v>110</v>
      </c>
      <c r="K1251" s="53">
        <v>7</v>
      </c>
      <c r="L1251" s="53">
        <v>30</v>
      </c>
      <c r="M1251" s="53">
        <v>5</v>
      </c>
      <c r="N1251" s="53">
        <v>3</v>
      </c>
      <c r="O1251" s="53">
        <v>0</v>
      </c>
      <c r="P1251" s="53">
        <v>102</v>
      </c>
      <c r="Q1251" s="53">
        <v>33</v>
      </c>
      <c r="R1251" s="53">
        <v>36</v>
      </c>
      <c r="S1251" s="53">
        <v>25</v>
      </c>
      <c r="T1251" s="53">
        <v>2</v>
      </c>
      <c r="U1251" s="53">
        <v>30</v>
      </c>
      <c r="V1251" s="53">
        <v>9</v>
      </c>
      <c r="W1251" s="58">
        <f t="shared" si="195"/>
        <v>3366</v>
      </c>
      <c r="X1251" s="59">
        <f t="shared" si="196"/>
        <v>0.93500000000000005</v>
      </c>
      <c r="Y1251" s="59">
        <f t="shared" si="197"/>
        <v>7.0649999999999995</v>
      </c>
      <c r="Z1251" s="59">
        <f t="shared" si="198"/>
        <v>1</v>
      </c>
      <c r="AA1251" s="60">
        <f t="shared" si="199"/>
        <v>9.1666666666666667E-3</v>
      </c>
    </row>
    <row r="1252" spans="2:27" x14ac:dyDescent="0.3">
      <c r="B1252" s="45">
        <v>93074</v>
      </c>
      <c r="C1252" s="46">
        <v>43521</v>
      </c>
      <c r="D1252" s="47">
        <f t="shared" si="193"/>
        <v>2019</v>
      </c>
      <c r="E1252" s="46" t="str">
        <f t="shared" si="190"/>
        <v>Q1-2019</v>
      </c>
      <c r="F1252" s="46" t="str">
        <f t="shared" si="191"/>
        <v>February</v>
      </c>
      <c r="G1252" s="47">
        <f t="shared" si="194"/>
        <v>9</v>
      </c>
      <c r="H1252" s="46" t="str">
        <f t="shared" si="192"/>
        <v>Monday</v>
      </c>
      <c r="I1252" s="45">
        <v>2</v>
      </c>
      <c r="J1252" s="45">
        <v>116</v>
      </c>
      <c r="K1252" s="45">
        <v>14</v>
      </c>
      <c r="L1252" s="45">
        <v>30</v>
      </c>
      <c r="M1252" s="45">
        <v>5</v>
      </c>
      <c r="N1252" s="45">
        <v>2</v>
      </c>
      <c r="O1252" s="45">
        <v>0</v>
      </c>
      <c r="P1252" s="45">
        <v>109</v>
      </c>
      <c r="Q1252" s="45">
        <v>32</v>
      </c>
      <c r="R1252" s="45">
        <v>35</v>
      </c>
      <c r="S1252" s="45">
        <v>27</v>
      </c>
      <c r="T1252" s="45">
        <v>3</v>
      </c>
      <c r="U1252" s="45">
        <v>25</v>
      </c>
      <c r="V1252" s="45">
        <v>19</v>
      </c>
      <c r="W1252" s="50">
        <f t="shared" si="195"/>
        <v>3488</v>
      </c>
      <c r="X1252" s="51">
        <f t="shared" si="196"/>
        <v>0.96888888888888891</v>
      </c>
      <c r="Y1252" s="51">
        <f t="shared" si="197"/>
        <v>7.0311111111111106</v>
      </c>
      <c r="Z1252" s="51">
        <f t="shared" si="198"/>
        <v>1</v>
      </c>
      <c r="AA1252" s="52">
        <f t="shared" si="199"/>
        <v>8.8888888888888889E-3</v>
      </c>
    </row>
    <row r="1253" spans="2:27" x14ac:dyDescent="0.3">
      <c r="B1253" s="53">
        <v>93075</v>
      </c>
      <c r="C1253" s="54">
        <v>43522</v>
      </c>
      <c r="D1253" s="55">
        <f t="shared" si="193"/>
        <v>2019</v>
      </c>
      <c r="E1253" s="54" t="str">
        <f t="shared" si="190"/>
        <v>Q1-2019</v>
      </c>
      <c r="F1253" s="54" t="str">
        <f t="shared" si="191"/>
        <v>February</v>
      </c>
      <c r="G1253" s="55">
        <f t="shared" si="194"/>
        <v>9</v>
      </c>
      <c r="H1253" s="54" t="str">
        <f t="shared" si="192"/>
        <v>Tuesday</v>
      </c>
      <c r="I1253" s="53">
        <v>1</v>
      </c>
      <c r="J1253" s="53">
        <v>112</v>
      </c>
      <c r="K1253" s="53">
        <v>7</v>
      </c>
      <c r="L1253" s="53">
        <v>30</v>
      </c>
      <c r="M1253" s="53">
        <v>4</v>
      </c>
      <c r="N1253" s="53">
        <v>3</v>
      </c>
      <c r="O1253" s="53">
        <v>0</v>
      </c>
      <c r="P1253" s="53">
        <v>105</v>
      </c>
      <c r="Q1253" s="53">
        <v>34</v>
      </c>
      <c r="R1253" s="53">
        <v>36</v>
      </c>
      <c r="S1253" s="53">
        <v>25</v>
      </c>
      <c r="T1253" s="53">
        <v>1</v>
      </c>
      <c r="U1253" s="53">
        <v>27</v>
      </c>
      <c r="V1253" s="53">
        <v>16</v>
      </c>
      <c r="W1253" s="58">
        <f t="shared" si="195"/>
        <v>3570</v>
      </c>
      <c r="X1253" s="59">
        <f t="shared" si="196"/>
        <v>0.9916666666666667</v>
      </c>
      <c r="Y1253" s="59">
        <f t="shared" si="197"/>
        <v>7.0083333333333329</v>
      </c>
      <c r="Z1253" s="59">
        <f t="shared" si="198"/>
        <v>1</v>
      </c>
      <c r="AA1253" s="60">
        <f t="shared" si="199"/>
        <v>9.4444444444444445E-3</v>
      </c>
    </row>
    <row r="1254" spans="2:27" x14ac:dyDescent="0.3">
      <c r="B1254" s="45">
        <v>93076</v>
      </c>
      <c r="C1254" s="46">
        <v>43522</v>
      </c>
      <c r="D1254" s="47">
        <f t="shared" si="193"/>
        <v>2019</v>
      </c>
      <c r="E1254" s="46" t="str">
        <f t="shared" si="190"/>
        <v>Q1-2019</v>
      </c>
      <c r="F1254" s="46" t="str">
        <f t="shared" si="191"/>
        <v>February</v>
      </c>
      <c r="G1254" s="47">
        <f t="shared" si="194"/>
        <v>9</v>
      </c>
      <c r="H1254" s="46" t="str">
        <f t="shared" si="192"/>
        <v>Tuesday</v>
      </c>
      <c r="I1254" s="45">
        <v>2</v>
      </c>
      <c r="J1254" s="45">
        <v>115</v>
      </c>
      <c r="K1254" s="45">
        <v>6</v>
      </c>
      <c r="L1254" s="45">
        <v>30</v>
      </c>
      <c r="M1254" s="45">
        <v>5</v>
      </c>
      <c r="N1254" s="45">
        <v>3</v>
      </c>
      <c r="O1254" s="45">
        <v>0</v>
      </c>
      <c r="P1254" s="45">
        <v>107</v>
      </c>
      <c r="Q1254" s="45">
        <v>32</v>
      </c>
      <c r="R1254" s="45">
        <v>34</v>
      </c>
      <c r="S1254" s="45">
        <v>25</v>
      </c>
      <c r="T1254" s="45">
        <v>3</v>
      </c>
      <c r="U1254" s="45">
        <v>26</v>
      </c>
      <c r="V1254" s="45">
        <v>19</v>
      </c>
      <c r="W1254" s="50">
        <f t="shared" si="195"/>
        <v>3424</v>
      </c>
      <c r="X1254" s="51">
        <f t="shared" si="196"/>
        <v>0.95111111111111113</v>
      </c>
      <c r="Y1254" s="51">
        <f t="shared" si="197"/>
        <v>7.0488888888888885</v>
      </c>
      <c r="Z1254" s="51">
        <f t="shared" si="198"/>
        <v>1</v>
      </c>
      <c r="AA1254" s="52">
        <f t="shared" si="199"/>
        <v>8.8888888888888889E-3</v>
      </c>
    </row>
    <row r="1255" spans="2:27" x14ac:dyDescent="0.3">
      <c r="B1255" s="53">
        <v>93077</v>
      </c>
      <c r="C1255" s="54">
        <v>43523</v>
      </c>
      <c r="D1255" s="55">
        <f t="shared" si="193"/>
        <v>2019</v>
      </c>
      <c r="E1255" s="54" t="str">
        <f t="shared" si="190"/>
        <v>Q1-2019</v>
      </c>
      <c r="F1255" s="54" t="str">
        <f t="shared" si="191"/>
        <v>February</v>
      </c>
      <c r="G1255" s="55">
        <f t="shared" si="194"/>
        <v>9</v>
      </c>
      <c r="H1255" s="54" t="str">
        <f t="shared" si="192"/>
        <v>Wednesday</v>
      </c>
      <c r="I1255" s="53">
        <v>1</v>
      </c>
      <c r="J1255" s="53">
        <v>104</v>
      </c>
      <c r="K1255" s="53">
        <v>16</v>
      </c>
      <c r="L1255" s="53">
        <v>30</v>
      </c>
      <c r="M1255" s="53">
        <v>5</v>
      </c>
      <c r="N1255" s="53">
        <v>2</v>
      </c>
      <c r="O1255" s="53">
        <v>0</v>
      </c>
      <c r="P1255" s="53">
        <v>97</v>
      </c>
      <c r="Q1255" s="53">
        <v>33</v>
      </c>
      <c r="R1255" s="53">
        <v>35</v>
      </c>
      <c r="S1255" s="53">
        <v>26</v>
      </c>
      <c r="T1255" s="53">
        <v>1</v>
      </c>
      <c r="U1255" s="53">
        <v>29</v>
      </c>
      <c r="V1255" s="53">
        <v>6</v>
      </c>
      <c r="W1255" s="58">
        <f t="shared" si="195"/>
        <v>3201</v>
      </c>
      <c r="X1255" s="59">
        <f t="shared" si="196"/>
        <v>0.88916666666666666</v>
      </c>
      <c r="Y1255" s="59">
        <f t="shared" si="197"/>
        <v>7.1108333333333338</v>
      </c>
      <c r="Z1255" s="59">
        <f t="shared" si="198"/>
        <v>1</v>
      </c>
      <c r="AA1255" s="60">
        <f t="shared" si="199"/>
        <v>9.1666666666666667E-3</v>
      </c>
    </row>
    <row r="1256" spans="2:27" x14ac:dyDescent="0.3">
      <c r="B1256" s="45">
        <v>93078</v>
      </c>
      <c r="C1256" s="46">
        <v>43523</v>
      </c>
      <c r="D1256" s="47">
        <f t="shared" si="193"/>
        <v>2019</v>
      </c>
      <c r="E1256" s="46" t="str">
        <f t="shared" si="190"/>
        <v>Q1-2019</v>
      </c>
      <c r="F1256" s="46" t="str">
        <f t="shared" si="191"/>
        <v>February</v>
      </c>
      <c r="G1256" s="47">
        <f t="shared" si="194"/>
        <v>9</v>
      </c>
      <c r="H1256" s="46" t="str">
        <f t="shared" si="192"/>
        <v>Wednesday</v>
      </c>
      <c r="I1256" s="45">
        <v>2</v>
      </c>
      <c r="J1256" s="45">
        <v>115</v>
      </c>
      <c r="K1256" s="45">
        <v>9</v>
      </c>
      <c r="L1256" s="45">
        <v>30</v>
      </c>
      <c r="M1256" s="45">
        <v>4</v>
      </c>
      <c r="N1256" s="45">
        <v>3</v>
      </c>
      <c r="O1256" s="45">
        <v>0</v>
      </c>
      <c r="P1256" s="45">
        <v>108</v>
      </c>
      <c r="Q1256" s="45">
        <v>33</v>
      </c>
      <c r="R1256" s="45">
        <v>36</v>
      </c>
      <c r="S1256" s="45">
        <v>26</v>
      </c>
      <c r="T1256" s="45">
        <v>2</v>
      </c>
      <c r="U1256" s="45">
        <v>26</v>
      </c>
      <c r="V1256" s="45">
        <v>18</v>
      </c>
      <c r="W1256" s="50">
        <f t="shared" si="195"/>
        <v>3564</v>
      </c>
      <c r="X1256" s="51">
        <f t="shared" si="196"/>
        <v>0.99</v>
      </c>
      <c r="Y1256" s="51">
        <f t="shared" si="197"/>
        <v>7.01</v>
      </c>
      <c r="Z1256" s="51">
        <f t="shared" si="198"/>
        <v>1</v>
      </c>
      <c r="AA1256" s="52">
        <f t="shared" si="199"/>
        <v>9.1666666666666667E-3</v>
      </c>
    </row>
    <row r="1257" spans="2:27" x14ac:dyDescent="0.3">
      <c r="B1257" s="53">
        <v>93079</v>
      </c>
      <c r="C1257" s="54">
        <v>43524</v>
      </c>
      <c r="D1257" s="55">
        <f t="shared" si="193"/>
        <v>2019</v>
      </c>
      <c r="E1257" s="54" t="str">
        <f t="shared" si="190"/>
        <v>Q1-2019</v>
      </c>
      <c r="F1257" s="54" t="str">
        <f t="shared" si="191"/>
        <v>February</v>
      </c>
      <c r="G1257" s="55">
        <f t="shared" si="194"/>
        <v>9</v>
      </c>
      <c r="H1257" s="54" t="str">
        <f t="shared" si="192"/>
        <v>Thursday</v>
      </c>
      <c r="I1257" s="53">
        <v>1</v>
      </c>
      <c r="J1257" s="53">
        <v>102</v>
      </c>
      <c r="K1257" s="53">
        <v>15</v>
      </c>
      <c r="L1257" s="53">
        <v>30</v>
      </c>
      <c r="M1257" s="53">
        <v>5</v>
      </c>
      <c r="N1257" s="53">
        <v>2</v>
      </c>
      <c r="O1257" s="53">
        <v>0</v>
      </c>
      <c r="P1257" s="53">
        <v>95</v>
      </c>
      <c r="Q1257" s="53">
        <v>32</v>
      </c>
      <c r="R1257" s="53">
        <v>34</v>
      </c>
      <c r="S1257" s="53">
        <v>24</v>
      </c>
      <c r="T1257" s="53">
        <v>1</v>
      </c>
      <c r="U1257" s="53">
        <v>29</v>
      </c>
      <c r="V1257" s="53">
        <v>7</v>
      </c>
      <c r="W1257" s="58">
        <f t="shared" si="195"/>
        <v>3040</v>
      </c>
      <c r="X1257" s="59">
        <f t="shared" si="196"/>
        <v>0.84444444444444444</v>
      </c>
      <c r="Y1257" s="59">
        <f t="shared" si="197"/>
        <v>7.1555555555555559</v>
      </c>
      <c r="Z1257" s="59">
        <f t="shared" si="198"/>
        <v>1</v>
      </c>
      <c r="AA1257" s="60">
        <f t="shared" si="199"/>
        <v>8.8888888888888889E-3</v>
      </c>
    </row>
    <row r="1258" spans="2:27" x14ac:dyDescent="0.3">
      <c r="B1258" s="45">
        <v>93080</v>
      </c>
      <c r="C1258" s="46">
        <v>43524</v>
      </c>
      <c r="D1258" s="47">
        <f t="shared" si="193"/>
        <v>2019</v>
      </c>
      <c r="E1258" s="46" t="str">
        <f t="shared" si="190"/>
        <v>Q1-2019</v>
      </c>
      <c r="F1258" s="46" t="str">
        <f t="shared" si="191"/>
        <v>February</v>
      </c>
      <c r="G1258" s="47">
        <f t="shared" si="194"/>
        <v>9</v>
      </c>
      <c r="H1258" s="46" t="str">
        <f t="shared" si="192"/>
        <v>Thursday</v>
      </c>
      <c r="I1258" s="45">
        <v>2</v>
      </c>
      <c r="J1258" s="45">
        <v>113</v>
      </c>
      <c r="K1258" s="45">
        <v>9</v>
      </c>
      <c r="L1258" s="45">
        <v>30</v>
      </c>
      <c r="M1258" s="45">
        <v>4</v>
      </c>
      <c r="N1258" s="45">
        <v>2</v>
      </c>
      <c r="O1258" s="45">
        <v>0</v>
      </c>
      <c r="P1258" s="45">
        <v>107</v>
      </c>
      <c r="Q1258" s="45">
        <v>32</v>
      </c>
      <c r="R1258" s="45">
        <v>35</v>
      </c>
      <c r="S1258" s="45">
        <v>27</v>
      </c>
      <c r="T1258" s="45">
        <v>2</v>
      </c>
      <c r="U1258" s="45">
        <v>24</v>
      </c>
      <c r="V1258" s="45">
        <v>19</v>
      </c>
      <c r="W1258" s="50">
        <f t="shared" si="195"/>
        <v>3424</v>
      </c>
      <c r="X1258" s="51">
        <f t="shared" si="196"/>
        <v>0.95111111111111113</v>
      </c>
      <c r="Y1258" s="51">
        <f t="shared" si="197"/>
        <v>7.0488888888888885</v>
      </c>
      <c r="Z1258" s="51">
        <f t="shared" si="198"/>
        <v>1</v>
      </c>
      <c r="AA1258" s="52">
        <f t="shared" si="199"/>
        <v>8.8888888888888889E-3</v>
      </c>
    </row>
    <row r="1259" spans="2:27" x14ac:dyDescent="0.3">
      <c r="B1259" s="53">
        <v>93081</v>
      </c>
      <c r="C1259" s="54">
        <v>43525</v>
      </c>
      <c r="D1259" s="55">
        <f t="shared" si="193"/>
        <v>2019</v>
      </c>
      <c r="E1259" s="54" t="str">
        <f t="shared" si="190"/>
        <v>Q1-2019</v>
      </c>
      <c r="F1259" s="54" t="str">
        <f t="shared" si="191"/>
        <v>March</v>
      </c>
      <c r="G1259" s="55">
        <f t="shared" si="194"/>
        <v>9</v>
      </c>
      <c r="H1259" s="54" t="str">
        <f t="shared" si="192"/>
        <v>Friday</v>
      </c>
      <c r="I1259" s="53">
        <v>1</v>
      </c>
      <c r="J1259" s="53">
        <v>117</v>
      </c>
      <c r="K1259" s="53">
        <v>16</v>
      </c>
      <c r="L1259" s="53">
        <v>30</v>
      </c>
      <c r="M1259" s="53">
        <v>5</v>
      </c>
      <c r="N1259" s="53">
        <v>2</v>
      </c>
      <c r="O1259" s="53">
        <v>0</v>
      </c>
      <c r="P1259" s="53">
        <v>110</v>
      </c>
      <c r="Q1259" s="53">
        <v>31</v>
      </c>
      <c r="R1259" s="53">
        <v>35</v>
      </c>
      <c r="S1259" s="53">
        <v>29</v>
      </c>
      <c r="T1259" s="53">
        <v>8</v>
      </c>
      <c r="U1259" s="53">
        <v>30</v>
      </c>
      <c r="V1259" s="53">
        <v>8</v>
      </c>
      <c r="W1259" s="58">
        <f t="shared" si="195"/>
        <v>3410</v>
      </c>
      <c r="X1259" s="59">
        <f t="shared" si="196"/>
        <v>0.94722222222222219</v>
      </c>
      <c r="Y1259" s="59">
        <f t="shared" si="197"/>
        <v>7.052777777777778</v>
      </c>
      <c r="Z1259" s="59">
        <f t="shared" si="198"/>
        <v>1</v>
      </c>
      <c r="AA1259" s="60">
        <f t="shared" si="199"/>
        <v>8.611111111111111E-3</v>
      </c>
    </row>
    <row r="1260" spans="2:27" x14ac:dyDescent="0.3">
      <c r="B1260" s="45">
        <v>93082</v>
      </c>
      <c r="C1260" s="46">
        <v>43525</v>
      </c>
      <c r="D1260" s="47">
        <f t="shared" si="193"/>
        <v>2019</v>
      </c>
      <c r="E1260" s="46" t="str">
        <f t="shared" si="190"/>
        <v>Q1-2019</v>
      </c>
      <c r="F1260" s="46" t="str">
        <f t="shared" si="191"/>
        <v>March</v>
      </c>
      <c r="G1260" s="47">
        <f t="shared" si="194"/>
        <v>9</v>
      </c>
      <c r="H1260" s="46" t="str">
        <f t="shared" si="192"/>
        <v>Friday</v>
      </c>
      <c r="I1260" s="45">
        <v>2</v>
      </c>
      <c r="J1260" s="45">
        <v>125</v>
      </c>
      <c r="K1260" s="45">
        <v>7</v>
      </c>
      <c r="L1260" s="45">
        <v>30</v>
      </c>
      <c r="M1260" s="45">
        <v>4</v>
      </c>
      <c r="N1260" s="45">
        <v>2</v>
      </c>
      <c r="O1260" s="45">
        <v>0</v>
      </c>
      <c r="P1260" s="45">
        <v>119</v>
      </c>
      <c r="Q1260" s="45">
        <v>34</v>
      </c>
      <c r="R1260" s="45">
        <v>37</v>
      </c>
      <c r="S1260" s="45">
        <v>27</v>
      </c>
      <c r="T1260" s="45">
        <v>5</v>
      </c>
      <c r="U1260" s="45">
        <v>30</v>
      </c>
      <c r="V1260" s="45">
        <v>20</v>
      </c>
      <c r="W1260" s="50">
        <f t="shared" si="195"/>
        <v>4046</v>
      </c>
      <c r="X1260" s="51">
        <f t="shared" si="196"/>
        <v>1.1238888888888889</v>
      </c>
      <c r="Y1260" s="51">
        <f t="shared" si="197"/>
        <v>6.8761111111111113</v>
      </c>
      <c r="Z1260" s="51">
        <f t="shared" si="198"/>
        <v>1</v>
      </c>
      <c r="AA1260" s="52">
        <f t="shared" si="199"/>
        <v>9.4444444444444445E-3</v>
      </c>
    </row>
    <row r="1261" spans="2:27" x14ac:dyDescent="0.3">
      <c r="B1261" s="53">
        <v>93083</v>
      </c>
      <c r="C1261" s="54">
        <v>43526</v>
      </c>
      <c r="D1261" s="55">
        <f t="shared" si="193"/>
        <v>2019</v>
      </c>
      <c r="E1261" s="54" t="str">
        <f t="shared" si="190"/>
        <v>Q1-2019</v>
      </c>
      <c r="F1261" s="54" t="str">
        <f t="shared" si="191"/>
        <v>March</v>
      </c>
      <c r="G1261" s="55">
        <f t="shared" si="194"/>
        <v>9</v>
      </c>
      <c r="H1261" s="54" t="str">
        <f t="shared" si="192"/>
        <v>Saturday</v>
      </c>
      <c r="I1261" s="53">
        <v>1</v>
      </c>
      <c r="J1261" s="53">
        <v>124</v>
      </c>
      <c r="K1261" s="53">
        <v>9</v>
      </c>
      <c r="L1261" s="53">
        <v>30</v>
      </c>
      <c r="M1261" s="53">
        <v>5</v>
      </c>
      <c r="N1261" s="53">
        <v>2</v>
      </c>
      <c r="O1261" s="53">
        <v>0</v>
      </c>
      <c r="P1261" s="53">
        <v>117</v>
      </c>
      <c r="Q1261" s="53">
        <v>32</v>
      </c>
      <c r="R1261" s="53">
        <v>34</v>
      </c>
      <c r="S1261" s="53">
        <v>30</v>
      </c>
      <c r="T1261" s="53">
        <v>6</v>
      </c>
      <c r="U1261" s="53">
        <v>32</v>
      </c>
      <c r="V1261" s="53">
        <v>15</v>
      </c>
      <c r="W1261" s="58">
        <f t="shared" si="195"/>
        <v>3744</v>
      </c>
      <c r="X1261" s="59">
        <f t="shared" si="196"/>
        <v>1.04</v>
      </c>
      <c r="Y1261" s="59">
        <f t="shared" si="197"/>
        <v>6.96</v>
      </c>
      <c r="Z1261" s="59">
        <f t="shared" si="198"/>
        <v>1</v>
      </c>
      <c r="AA1261" s="60">
        <f t="shared" si="199"/>
        <v>8.8888888888888889E-3</v>
      </c>
    </row>
    <row r="1262" spans="2:27" x14ac:dyDescent="0.3">
      <c r="B1262" s="45">
        <v>93084</v>
      </c>
      <c r="C1262" s="46">
        <v>43528</v>
      </c>
      <c r="D1262" s="47">
        <f t="shared" si="193"/>
        <v>2019</v>
      </c>
      <c r="E1262" s="46" t="str">
        <f t="shared" si="190"/>
        <v>Q1-2019</v>
      </c>
      <c r="F1262" s="46" t="str">
        <f t="shared" si="191"/>
        <v>March</v>
      </c>
      <c r="G1262" s="47">
        <f t="shared" si="194"/>
        <v>10</v>
      </c>
      <c r="H1262" s="46" t="str">
        <f t="shared" si="192"/>
        <v>Monday</v>
      </c>
      <c r="I1262" s="45">
        <v>1</v>
      </c>
      <c r="J1262" s="45">
        <v>119</v>
      </c>
      <c r="K1262" s="45">
        <v>18</v>
      </c>
      <c r="L1262" s="45">
        <v>30</v>
      </c>
      <c r="M1262" s="45">
        <v>5</v>
      </c>
      <c r="N1262" s="45">
        <v>3</v>
      </c>
      <c r="O1262" s="45">
        <v>0</v>
      </c>
      <c r="P1262" s="45">
        <v>111</v>
      </c>
      <c r="Q1262" s="45">
        <v>32</v>
      </c>
      <c r="R1262" s="45">
        <v>35</v>
      </c>
      <c r="S1262" s="45">
        <v>27</v>
      </c>
      <c r="T1262" s="45">
        <v>7</v>
      </c>
      <c r="U1262" s="45">
        <v>30</v>
      </c>
      <c r="V1262" s="45">
        <v>12</v>
      </c>
      <c r="W1262" s="50">
        <f t="shared" si="195"/>
        <v>3552</v>
      </c>
      <c r="X1262" s="51">
        <f t="shared" si="196"/>
        <v>0.98666666666666669</v>
      </c>
      <c r="Y1262" s="51">
        <f t="shared" si="197"/>
        <v>7.0133333333333336</v>
      </c>
      <c r="Z1262" s="51">
        <f t="shared" si="198"/>
        <v>1</v>
      </c>
      <c r="AA1262" s="52">
        <f t="shared" si="199"/>
        <v>8.8888888888888889E-3</v>
      </c>
    </row>
    <row r="1263" spans="2:27" x14ac:dyDescent="0.3">
      <c r="B1263" s="53">
        <v>93085</v>
      </c>
      <c r="C1263" s="54">
        <v>43528</v>
      </c>
      <c r="D1263" s="55">
        <f t="shared" si="193"/>
        <v>2019</v>
      </c>
      <c r="E1263" s="54" t="str">
        <f t="shared" si="190"/>
        <v>Q1-2019</v>
      </c>
      <c r="F1263" s="54" t="str">
        <f t="shared" si="191"/>
        <v>March</v>
      </c>
      <c r="G1263" s="55">
        <f t="shared" si="194"/>
        <v>10</v>
      </c>
      <c r="H1263" s="54" t="str">
        <f t="shared" si="192"/>
        <v>Monday</v>
      </c>
      <c r="I1263" s="53">
        <v>2</v>
      </c>
      <c r="J1263" s="53">
        <v>126</v>
      </c>
      <c r="K1263" s="53">
        <v>16</v>
      </c>
      <c r="L1263" s="53">
        <v>30</v>
      </c>
      <c r="M1263" s="53">
        <v>5</v>
      </c>
      <c r="N1263" s="53">
        <v>2</v>
      </c>
      <c r="O1263" s="53">
        <v>0</v>
      </c>
      <c r="P1263" s="53">
        <v>119</v>
      </c>
      <c r="Q1263" s="53">
        <v>32</v>
      </c>
      <c r="R1263" s="53">
        <v>36</v>
      </c>
      <c r="S1263" s="53">
        <v>24</v>
      </c>
      <c r="T1263" s="53">
        <v>6</v>
      </c>
      <c r="U1263" s="53">
        <v>34</v>
      </c>
      <c r="V1263" s="53">
        <v>19</v>
      </c>
      <c r="W1263" s="58">
        <f t="shared" si="195"/>
        <v>3808</v>
      </c>
      <c r="X1263" s="59">
        <f t="shared" si="196"/>
        <v>1.0577777777777777</v>
      </c>
      <c r="Y1263" s="59">
        <f t="shared" si="197"/>
        <v>6.9422222222222221</v>
      </c>
      <c r="Z1263" s="59">
        <f t="shared" si="198"/>
        <v>1</v>
      </c>
      <c r="AA1263" s="60">
        <f t="shared" si="199"/>
        <v>8.8888888888888889E-3</v>
      </c>
    </row>
    <row r="1264" spans="2:27" x14ac:dyDescent="0.3">
      <c r="B1264" s="45">
        <v>93086</v>
      </c>
      <c r="C1264" s="46">
        <v>43529</v>
      </c>
      <c r="D1264" s="47">
        <f t="shared" si="193"/>
        <v>2019</v>
      </c>
      <c r="E1264" s="46" t="str">
        <f t="shared" si="190"/>
        <v>Q1-2019</v>
      </c>
      <c r="F1264" s="46" t="str">
        <f t="shared" si="191"/>
        <v>March</v>
      </c>
      <c r="G1264" s="47">
        <f t="shared" si="194"/>
        <v>10</v>
      </c>
      <c r="H1264" s="46" t="str">
        <f t="shared" si="192"/>
        <v>Tuesday</v>
      </c>
      <c r="I1264" s="45">
        <v>1</v>
      </c>
      <c r="J1264" s="45">
        <v>116</v>
      </c>
      <c r="K1264" s="45">
        <v>10</v>
      </c>
      <c r="L1264" s="45">
        <v>30</v>
      </c>
      <c r="M1264" s="45">
        <v>5</v>
      </c>
      <c r="N1264" s="45">
        <v>2</v>
      </c>
      <c r="O1264" s="45">
        <v>0</v>
      </c>
      <c r="P1264" s="45">
        <v>109</v>
      </c>
      <c r="Q1264" s="45">
        <v>35</v>
      </c>
      <c r="R1264" s="45">
        <v>33</v>
      </c>
      <c r="S1264" s="45">
        <v>28</v>
      </c>
      <c r="T1264" s="45">
        <v>8</v>
      </c>
      <c r="U1264" s="45">
        <v>32</v>
      </c>
      <c r="V1264" s="45">
        <v>8</v>
      </c>
      <c r="W1264" s="50">
        <f t="shared" si="195"/>
        <v>3815</v>
      </c>
      <c r="X1264" s="51">
        <f t="shared" si="196"/>
        <v>1.0597222222222222</v>
      </c>
      <c r="Y1264" s="51">
        <f t="shared" si="197"/>
        <v>6.9402777777777782</v>
      </c>
      <c r="Z1264" s="51">
        <f t="shared" si="198"/>
        <v>1</v>
      </c>
      <c r="AA1264" s="52">
        <f t="shared" si="199"/>
        <v>9.7222222222222224E-3</v>
      </c>
    </row>
    <row r="1265" spans="2:27" x14ac:dyDescent="0.3">
      <c r="B1265" s="53">
        <v>93087</v>
      </c>
      <c r="C1265" s="54">
        <v>43529</v>
      </c>
      <c r="D1265" s="55">
        <f t="shared" si="193"/>
        <v>2019</v>
      </c>
      <c r="E1265" s="54" t="str">
        <f t="shared" si="190"/>
        <v>Q1-2019</v>
      </c>
      <c r="F1265" s="54" t="str">
        <f t="shared" si="191"/>
        <v>March</v>
      </c>
      <c r="G1265" s="55">
        <f t="shared" si="194"/>
        <v>10</v>
      </c>
      <c r="H1265" s="54" t="str">
        <f t="shared" si="192"/>
        <v>Tuesday</v>
      </c>
      <c r="I1265" s="53">
        <v>2</v>
      </c>
      <c r="J1265" s="53">
        <v>128</v>
      </c>
      <c r="K1265" s="53">
        <v>13</v>
      </c>
      <c r="L1265" s="53">
        <v>30</v>
      </c>
      <c r="M1265" s="53">
        <v>4</v>
      </c>
      <c r="N1265" s="53">
        <v>3</v>
      </c>
      <c r="O1265" s="53">
        <v>0</v>
      </c>
      <c r="P1265" s="53">
        <v>121</v>
      </c>
      <c r="Q1265" s="53">
        <v>33</v>
      </c>
      <c r="R1265" s="53">
        <v>38</v>
      </c>
      <c r="S1265" s="53">
        <v>25</v>
      </c>
      <c r="T1265" s="53">
        <v>7</v>
      </c>
      <c r="U1265" s="53">
        <v>31</v>
      </c>
      <c r="V1265" s="53">
        <v>20</v>
      </c>
      <c r="W1265" s="58">
        <f t="shared" si="195"/>
        <v>3993</v>
      </c>
      <c r="X1265" s="59">
        <f t="shared" si="196"/>
        <v>1.1091666666666666</v>
      </c>
      <c r="Y1265" s="59">
        <f t="shared" si="197"/>
        <v>6.8908333333333331</v>
      </c>
      <c r="Z1265" s="59">
        <f t="shared" si="198"/>
        <v>1</v>
      </c>
      <c r="AA1265" s="60">
        <f t="shared" si="199"/>
        <v>9.1666666666666667E-3</v>
      </c>
    </row>
    <row r="1266" spans="2:27" x14ac:dyDescent="0.3">
      <c r="B1266" s="45">
        <v>93088</v>
      </c>
      <c r="C1266" s="46">
        <v>43530</v>
      </c>
      <c r="D1266" s="47">
        <f t="shared" si="193"/>
        <v>2019</v>
      </c>
      <c r="E1266" s="46" t="str">
        <f t="shared" si="190"/>
        <v>Q1-2019</v>
      </c>
      <c r="F1266" s="46" t="str">
        <f t="shared" si="191"/>
        <v>March</v>
      </c>
      <c r="G1266" s="47">
        <f t="shared" si="194"/>
        <v>10</v>
      </c>
      <c r="H1266" s="46" t="str">
        <f t="shared" si="192"/>
        <v>Wednesday</v>
      </c>
      <c r="I1266" s="45">
        <v>1</v>
      </c>
      <c r="J1266" s="45">
        <v>115</v>
      </c>
      <c r="K1266" s="45">
        <v>12</v>
      </c>
      <c r="L1266" s="45">
        <v>30</v>
      </c>
      <c r="M1266" s="45">
        <v>5</v>
      </c>
      <c r="N1266" s="45">
        <v>3</v>
      </c>
      <c r="O1266" s="45">
        <v>0</v>
      </c>
      <c r="P1266" s="45">
        <v>107</v>
      </c>
      <c r="Q1266" s="45">
        <v>31</v>
      </c>
      <c r="R1266" s="45">
        <v>34</v>
      </c>
      <c r="S1266" s="45">
        <v>28</v>
      </c>
      <c r="T1266" s="45">
        <v>7</v>
      </c>
      <c r="U1266" s="45">
        <v>32</v>
      </c>
      <c r="V1266" s="45">
        <v>6</v>
      </c>
      <c r="W1266" s="50">
        <f t="shared" si="195"/>
        <v>3317</v>
      </c>
      <c r="X1266" s="51">
        <f t="shared" si="196"/>
        <v>0.92138888888888892</v>
      </c>
      <c r="Y1266" s="51">
        <f t="shared" si="197"/>
        <v>7.078611111111111</v>
      </c>
      <c r="Z1266" s="51">
        <f t="shared" si="198"/>
        <v>1</v>
      </c>
      <c r="AA1266" s="52">
        <f t="shared" si="199"/>
        <v>8.611111111111111E-3</v>
      </c>
    </row>
    <row r="1267" spans="2:27" x14ac:dyDescent="0.3">
      <c r="B1267" s="53">
        <v>93089</v>
      </c>
      <c r="C1267" s="54">
        <v>43530</v>
      </c>
      <c r="D1267" s="55">
        <f t="shared" si="193"/>
        <v>2019</v>
      </c>
      <c r="E1267" s="54" t="str">
        <f t="shared" si="190"/>
        <v>Q1-2019</v>
      </c>
      <c r="F1267" s="54" t="str">
        <f t="shared" si="191"/>
        <v>March</v>
      </c>
      <c r="G1267" s="55">
        <f t="shared" si="194"/>
        <v>10</v>
      </c>
      <c r="H1267" s="54" t="str">
        <f t="shared" si="192"/>
        <v>Wednesday</v>
      </c>
      <c r="I1267" s="53">
        <v>2</v>
      </c>
      <c r="J1267" s="53">
        <v>126</v>
      </c>
      <c r="K1267" s="53">
        <v>16</v>
      </c>
      <c r="L1267" s="53">
        <v>30</v>
      </c>
      <c r="M1267" s="53">
        <v>4</v>
      </c>
      <c r="N1267" s="53">
        <v>2</v>
      </c>
      <c r="O1267" s="53">
        <v>0</v>
      </c>
      <c r="P1267" s="53">
        <v>120</v>
      </c>
      <c r="Q1267" s="53">
        <v>31</v>
      </c>
      <c r="R1267" s="53">
        <v>38</v>
      </c>
      <c r="S1267" s="53">
        <v>26</v>
      </c>
      <c r="T1267" s="53">
        <v>6</v>
      </c>
      <c r="U1267" s="53">
        <v>31</v>
      </c>
      <c r="V1267" s="53">
        <v>19</v>
      </c>
      <c r="W1267" s="58">
        <f t="shared" si="195"/>
        <v>3720</v>
      </c>
      <c r="X1267" s="59">
        <f t="shared" si="196"/>
        <v>1.0333333333333334</v>
      </c>
      <c r="Y1267" s="59">
        <f t="shared" si="197"/>
        <v>6.9666666666666668</v>
      </c>
      <c r="Z1267" s="59">
        <f t="shared" si="198"/>
        <v>1</v>
      </c>
      <c r="AA1267" s="60">
        <f t="shared" si="199"/>
        <v>8.6111111111111128E-3</v>
      </c>
    </row>
    <row r="1268" spans="2:27" x14ac:dyDescent="0.3">
      <c r="B1268" s="45">
        <v>93090</v>
      </c>
      <c r="C1268" s="46">
        <v>43531</v>
      </c>
      <c r="D1268" s="47">
        <f t="shared" si="193"/>
        <v>2019</v>
      </c>
      <c r="E1268" s="46" t="str">
        <f t="shared" si="190"/>
        <v>Q1-2019</v>
      </c>
      <c r="F1268" s="46" t="str">
        <f t="shared" si="191"/>
        <v>March</v>
      </c>
      <c r="G1268" s="47">
        <f t="shared" si="194"/>
        <v>10</v>
      </c>
      <c r="H1268" s="46" t="str">
        <f t="shared" si="192"/>
        <v>Thursday</v>
      </c>
      <c r="I1268" s="45">
        <v>1</v>
      </c>
      <c r="J1268" s="45">
        <v>124</v>
      </c>
      <c r="K1268" s="45">
        <v>16</v>
      </c>
      <c r="L1268" s="45">
        <v>30</v>
      </c>
      <c r="M1268" s="45">
        <v>4</v>
      </c>
      <c r="N1268" s="45">
        <v>3</v>
      </c>
      <c r="O1268" s="45">
        <v>0</v>
      </c>
      <c r="P1268" s="45">
        <v>117</v>
      </c>
      <c r="Q1268" s="45">
        <v>30</v>
      </c>
      <c r="R1268" s="45">
        <v>36</v>
      </c>
      <c r="S1268" s="45">
        <v>30</v>
      </c>
      <c r="T1268" s="45">
        <v>8</v>
      </c>
      <c r="U1268" s="45">
        <v>29</v>
      </c>
      <c r="V1268" s="45">
        <v>14</v>
      </c>
      <c r="W1268" s="50">
        <f t="shared" si="195"/>
        <v>3510</v>
      </c>
      <c r="X1268" s="51">
        <f t="shared" si="196"/>
        <v>0.97499999999999998</v>
      </c>
      <c r="Y1268" s="51">
        <f t="shared" si="197"/>
        <v>7.0250000000000004</v>
      </c>
      <c r="Z1268" s="51">
        <f t="shared" si="198"/>
        <v>1</v>
      </c>
      <c r="AA1268" s="52">
        <f t="shared" si="199"/>
        <v>8.3333333333333332E-3</v>
      </c>
    </row>
    <row r="1269" spans="2:27" x14ac:dyDescent="0.3">
      <c r="B1269" s="53">
        <v>93091</v>
      </c>
      <c r="C1269" s="54">
        <v>43531</v>
      </c>
      <c r="D1269" s="55">
        <f t="shared" si="193"/>
        <v>2019</v>
      </c>
      <c r="E1269" s="54" t="str">
        <f t="shared" si="190"/>
        <v>Q1-2019</v>
      </c>
      <c r="F1269" s="54" t="str">
        <f t="shared" si="191"/>
        <v>March</v>
      </c>
      <c r="G1269" s="55">
        <f t="shared" si="194"/>
        <v>10</v>
      </c>
      <c r="H1269" s="54" t="str">
        <f t="shared" si="192"/>
        <v>Thursday</v>
      </c>
      <c r="I1269" s="53">
        <v>2</v>
      </c>
      <c r="J1269" s="53">
        <v>131</v>
      </c>
      <c r="K1269" s="53">
        <v>10</v>
      </c>
      <c r="L1269" s="53">
        <v>30</v>
      </c>
      <c r="M1269" s="53">
        <v>5</v>
      </c>
      <c r="N1269" s="53">
        <v>3</v>
      </c>
      <c r="O1269" s="53">
        <v>0</v>
      </c>
      <c r="P1269" s="53">
        <v>123</v>
      </c>
      <c r="Q1269" s="53">
        <v>35</v>
      </c>
      <c r="R1269" s="53">
        <v>36</v>
      </c>
      <c r="S1269" s="53">
        <v>27</v>
      </c>
      <c r="T1269" s="53">
        <v>6</v>
      </c>
      <c r="U1269" s="53">
        <v>33</v>
      </c>
      <c r="V1269" s="53">
        <v>21</v>
      </c>
      <c r="W1269" s="58">
        <f t="shared" si="195"/>
        <v>4305</v>
      </c>
      <c r="X1269" s="59">
        <f t="shared" si="196"/>
        <v>1.1958333333333333</v>
      </c>
      <c r="Y1269" s="59">
        <f t="shared" si="197"/>
        <v>6.8041666666666671</v>
      </c>
      <c r="Z1269" s="59">
        <f t="shared" si="198"/>
        <v>1</v>
      </c>
      <c r="AA1269" s="60">
        <f t="shared" si="199"/>
        <v>9.7222222222222224E-3</v>
      </c>
    </row>
    <row r="1270" spans="2:27" x14ac:dyDescent="0.3">
      <c r="B1270" s="45">
        <v>93092</v>
      </c>
      <c r="C1270" s="46">
        <v>43532</v>
      </c>
      <c r="D1270" s="47">
        <f t="shared" si="193"/>
        <v>2019</v>
      </c>
      <c r="E1270" s="46" t="str">
        <f t="shared" si="190"/>
        <v>Q1-2019</v>
      </c>
      <c r="F1270" s="46" t="str">
        <f t="shared" si="191"/>
        <v>March</v>
      </c>
      <c r="G1270" s="47">
        <f t="shared" si="194"/>
        <v>10</v>
      </c>
      <c r="H1270" s="46" t="str">
        <f t="shared" si="192"/>
        <v>Friday</v>
      </c>
      <c r="I1270" s="45">
        <v>1</v>
      </c>
      <c r="J1270" s="45">
        <v>119</v>
      </c>
      <c r="K1270" s="45">
        <v>6</v>
      </c>
      <c r="L1270" s="45">
        <v>30</v>
      </c>
      <c r="M1270" s="45">
        <v>5</v>
      </c>
      <c r="N1270" s="45">
        <v>3</v>
      </c>
      <c r="O1270" s="45">
        <v>0</v>
      </c>
      <c r="P1270" s="45">
        <v>111</v>
      </c>
      <c r="Q1270" s="45">
        <v>33</v>
      </c>
      <c r="R1270" s="45">
        <v>35</v>
      </c>
      <c r="S1270" s="45">
        <v>27</v>
      </c>
      <c r="T1270" s="45">
        <v>7</v>
      </c>
      <c r="U1270" s="45">
        <v>30</v>
      </c>
      <c r="V1270" s="45">
        <v>12</v>
      </c>
      <c r="W1270" s="50">
        <f t="shared" si="195"/>
        <v>3663</v>
      </c>
      <c r="X1270" s="51">
        <f t="shared" si="196"/>
        <v>1.0175000000000001</v>
      </c>
      <c r="Y1270" s="51">
        <f t="shared" si="197"/>
        <v>6.9824999999999999</v>
      </c>
      <c r="Z1270" s="51">
        <f t="shared" si="198"/>
        <v>1</v>
      </c>
      <c r="AA1270" s="52">
        <f t="shared" si="199"/>
        <v>9.1666666666666667E-3</v>
      </c>
    </row>
    <row r="1271" spans="2:27" x14ac:dyDescent="0.3">
      <c r="B1271" s="53">
        <v>93093</v>
      </c>
      <c r="C1271" s="54">
        <v>43532</v>
      </c>
      <c r="D1271" s="55">
        <f t="shared" si="193"/>
        <v>2019</v>
      </c>
      <c r="E1271" s="54" t="str">
        <f t="shared" si="190"/>
        <v>Q1-2019</v>
      </c>
      <c r="F1271" s="54" t="str">
        <f t="shared" si="191"/>
        <v>March</v>
      </c>
      <c r="G1271" s="55">
        <f t="shared" si="194"/>
        <v>10</v>
      </c>
      <c r="H1271" s="54" t="str">
        <f t="shared" si="192"/>
        <v>Friday</v>
      </c>
      <c r="I1271" s="53">
        <v>2</v>
      </c>
      <c r="J1271" s="53">
        <v>126</v>
      </c>
      <c r="K1271" s="53">
        <v>17</v>
      </c>
      <c r="L1271" s="53">
        <v>30</v>
      </c>
      <c r="M1271" s="53">
        <v>4</v>
      </c>
      <c r="N1271" s="53">
        <v>2</v>
      </c>
      <c r="O1271" s="53">
        <v>0</v>
      </c>
      <c r="P1271" s="53">
        <v>120</v>
      </c>
      <c r="Q1271" s="53">
        <v>33</v>
      </c>
      <c r="R1271" s="53">
        <v>37</v>
      </c>
      <c r="S1271" s="53">
        <v>24</v>
      </c>
      <c r="T1271" s="53">
        <v>7</v>
      </c>
      <c r="U1271" s="53">
        <v>34</v>
      </c>
      <c r="V1271" s="53">
        <v>18</v>
      </c>
      <c r="W1271" s="58">
        <f t="shared" si="195"/>
        <v>3960</v>
      </c>
      <c r="X1271" s="59">
        <f t="shared" si="196"/>
        <v>1.1000000000000001</v>
      </c>
      <c r="Y1271" s="59">
        <f t="shared" si="197"/>
        <v>6.9</v>
      </c>
      <c r="Z1271" s="59">
        <f t="shared" si="198"/>
        <v>1</v>
      </c>
      <c r="AA1271" s="60">
        <f t="shared" si="199"/>
        <v>9.1666666666666667E-3</v>
      </c>
    </row>
    <row r="1272" spans="2:27" x14ac:dyDescent="0.3">
      <c r="B1272" s="45">
        <v>93094</v>
      </c>
      <c r="C1272" s="46">
        <v>43533</v>
      </c>
      <c r="D1272" s="47">
        <f t="shared" si="193"/>
        <v>2019</v>
      </c>
      <c r="E1272" s="46" t="str">
        <f t="shared" si="190"/>
        <v>Q1-2019</v>
      </c>
      <c r="F1272" s="46" t="str">
        <f t="shared" si="191"/>
        <v>March</v>
      </c>
      <c r="G1272" s="47">
        <f t="shared" si="194"/>
        <v>10</v>
      </c>
      <c r="H1272" s="46" t="str">
        <f t="shared" si="192"/>
        <v>Saturday</v>
      </c>
      <c r="I1272" s="45">
        <v>1</v>
      </c>
      <c r="J1272" s="45">
        <v>114</v>
      </c>
      <c r="K1272" s="45">
        <v>11</v>
      </c>
      <c r="L1272" s="45">
        <v>30</v>
      </c>
      <c r="M1272" s="45">
        <v>4</v>
      </c>
      <c r="N1272" s="45">
        <v>3</v>
      </c>
      <c r="O1272" s="45">
        <v>0</v>
      </c>
      <c r="P1272" s="45">
        <v>107</v>
      </c>
      <c r="Q1272" s="45">
        <v>34</v>
      </c>
      <c r="R1272" s="45">
        <v>34</v>
      </c>
      <c r="S1272" s="45">
        <v>28</v>
      </c>
      <c r="T1272" s="45">
        <v>6</v>
      </c>
      <c r="U1272" s="45">
        <v>32</v>
      </c>
      <c r="V1272" s="45">
        <v>7</v>
      </c>
      <c r="W1272" s="50">
        <f t="shared" si="195"/>
        <v>3638</v>
      </c>
      <c r="X1272" s="51">
        <f t="shared" si="196"/>
        <v>1.0105555555555557</v>
      </c>
      <c r="Y1272" s="51">
        <f t="shared" si="197"/>
        <v>6.9894444444444446</v>
      </c>
      <c r="Z1272" s="51">
        <f t="shared" si="198"/>
        <v>1</v>
      </c>
      <c r="AA1272" s="52">
        <f t="shared" si="199"/>
        <v>9.4444444444444445E-3</v>
      </c>
    </row>
    <row r="1273" spans="2:27" x14ac:dyDescent="0.3">
      <c r="B1273" s="53">
        <v>93095</v>
      </c>
      <c r="C1273" s="54">
        <v>43535</v>
      </c>
      <c r="D1273" s="55">
        <f t="shared" si="193"/>
        <v>2019</v>
      </c>
      <c r="E1273" s="54" t="str">
        <f t="shared" si="190"/>
        <v>Q1-2019</v>
      </c>
      <c r="F1273" s="54" t="str">
        <f t="shared" si="191"/>
        <v>March</v>
      </c>
      <c r="G1273" s="55">
        <f t="shared" si="194"/>
        <v>11</v>
      </c>
      <c r="H1273" s="54" t="str">
        <f t="shared" si="192"/>
        <v>Monday</v>
      </c>
      <c r="I1273" s="53">
        <v>1</v>
      </c>
      <c r="J1273" s="53">
        <v>119</v>
      </c>
      <c r="K1273" s="53">
        <v>10</v>
      </c>
      <c r="L1273" s="53">
        <v>30</v>
      </c>
      <c r="M1273" s="53">
        <v>4</v>
      </c>
      <c r="N1273" s="53">
        <v>3</v>
      </c>
      <c r="O1273" s="53">
        <v>0</v>
      </c>
      <c r="P1273" s="53">
        <v>112</v>
      </c>
      <c r="Q1273" s="53">
        <v>33</v>
      </c>
      <c r="R1273" s="53">
        <v>34</v>
      </c>
      <c r="S1273" s="53">
        <v>28</v>
      </c>
      <c r="T1273" s="53">
        <v>6</v>
      </c>
      <c r="U1273" s="53">
        <v>30</v>
      </c>
      <c r="V1273" s="53">
        <v>14</v>
      </c>
      <c r="W1273" s="58">
        <f t="shared" si="195"/>
        <v>3696</v>
      </c>
      <c r="X1273" s="59">
        <f t="shared" si="196"/>
        <v>1.0266666666666666</v>
      </c>
      <c r="Y1273" s="59">
        <f t="shared" si="197"/>
        <v>6.9733333333333336</v>
      </c>
      <c r="Z1273" s="59">
        <f t="shared" si="198"/>
        <v>1</v>
      </c>
      <c r="AA1273" s="60">
        <f t="shared" si="199"/>
        <v>9.1666666666666667E-3</v>
      </c>
    </row>
    <row r="1274" spans="2:27" x14ac:dyDescent="0.3">
      <c r="B1274" s="45">
        <v>93096</v>
      </c>
      <c r="C1274" s="46">
        <v>43535</v>
      </c>
      <c r="D1274" s="47">
        <f t="shared" si="193"/>
        <v>2019</v>
      </c>
      <c r="E1274" s="46" t="str">
        <f t="shared" si="190"/>
        <v>Q1-2019</v>
      </c>
      <c r="F1274" s="46" t="str">
        <f t="shared" si="191"/>
        <v>March</v>
      </c>
      <c r="G1274" s="47">
        <f t="shared" si="194"/>
        <v>11</v>
      </c>
      <c r="H1274" s="46" t="str">
        <f t="shared" si="192"/>
        <v>Monday</v>
      </c>
      <c r="I1274" s="45">
        <v>2</v>
      </c>
      <c r="J1274" s="45">
        <v>128</v>
      </c>
      <c r="K1274" s="45">
        <v>17</v>
      </c>
      <c r="L1274" s="45">
        <v>30</v>
      </c>
      <c r="M1274" s="45">
        <v>4</v>
      </c>
      <c r="N1274" s="45">
        <v>3</v>
      </c>
      <c r="O1274" s="45">
        <v>0</v>
      </c>
      <c r="P1274" s="45">
        <v>121</v>
      </c>
      <c r="Q1274" s="45">
        <v>31</v>
      </c>
      <c r="R1274" s="45">
        <v>37</v>
      </c>
      <c r="S1274" s="45">
        <v>25</v>
      </c>
      <c r="T1274" s="45">
        <v>6</v>
      </c>
      <c r="U1274" s="45">
        <v>33</v>
      </c>
      <c r="V1274" s="45">
        <v>20</v>
      </c>
      <c r="W1274" s="50">
        <f t="shared" si="195"/>
        <v>3751</v>
      </c>
      <c r="X1274" s="51">
        <f t="shared" si="196"/>
        <v>1.0419444444444443</v>
      </c>
      <c r="Y1274" s="51">
        <f t="shared" si="197"/>
        <v>6.9580555555555552</v>
      </c>
      <c r="Z1274" s="51">
        <f t="shared" si="198"/>
        <v>1</v>
      </c>
      <c r="AA1274" s="52">
        <f t="shared" si="199"/>
        <v>8.611111111111111E-3</v>
      </c>
    </row>
    <row r="1275" spans="2:27" x14ac:dyDescent="0.3">
      <c r="B1275" s="53">
        <v>93097</v>
      </c>
      <c r="C1275" s="54">
        <v>43536</v>
      </c>
      <c r="D1275" s="55">
        <f t="shared" si="193"/>
        <v>2019</v>
      </c>
      <c r="E1275" s="54" t="str">
        <f t="shared" si="190"/>
        <v>Q1-2019</v>
      </c>
      <c r="F1275" s="54" t="str">
        <f t="shared" si="191"/>
        <v>March</v>
      </c>
      <c r="G1275" s="55">
        <f t="shared" si="194"/>
        <v>11</v>
      </c>
      <c r="H1275" s="54" t="str">
        <f t="shared" si="192"/>
        <v>Tuesday</v>
      </c>
      <c r="I1275" s="53">
        <v>1</v>
      </c>
      <c r="J1275" s="53">
        <v>120</v>
      </c>
      <c r="K1275" s="53">
        <v>13</v>
      </c>
      <c r="L1275" s="53">
        <v>30</v>
      </c>
      <c r="M1275" s="53">
        <v>5</v>
      </c>
      <c r="N1275" s="53">
        <v>3</v>
      </c>
      <c r="O1275" s="53">
        <v>0</v>
      </c>
      <c r="P1275" s="53">
        <v>112</v>
      </c>
      <c r="Q1275" s="53">
        <v>34</v>
      </c>
      <c r="R1275" s="53">
        <v>35</v>
      </c>
      <c r="S1275" s="53">
        <v>29</v>
      </c>
      <c r="T1275" s="53">
        <v>7</v>
      </c>
      <c r="U1275" s="53">
        <v>30</v>
      </c>
      <c r="V1275" s="53">
        <v>11</v>
      </c>
      <c r="W1275" s="58">
        <f t="shared" si="195"/>
        <v>3808</v>
      </c>
      <c r="X1275" s="59">
        <f t="shared" si="196"/>
        <v>1.0577777777777777</v>
      </c>
      <c r="Y1275" s="59">
        <f t="shared" si="197"/>
        <v>6.9422222222222221</v>
      </c>
      <c r="Z1275" s="59">
        <f t="shared" si="198"/>
        <v>1</v>
      </c>
      <c r="AA1275" s="60">
        <f t="shared" si="199"/>
        <v>9.4444444444444445E-3</v>
      </c>
    </row>
    <row r="1276" spans="2:27" x14ac:dyDescent="0.3">
      <c r="B1276" s="45">
        <v>93098</v>
      </c>
      <c r="C1276" s="46">
        <v>43536</v>
      </c>
      <c r="D1276" s="47">
        <f t="shared" si="193"/>
        <v>2019</v>
      </c>
      <c r="E1276" s="46" t="str">
        <f t="shared" si="190"/>
        <v>Q1-2019</v>
      </c>
      <c r="F1276" s="46" t="str">
        <f t="shared" si="191"/>
        <v>March</v>
      </c>
      <c r="G1276" s="47">
        <f t="shared" si="194"/>
        <v>11</v>
      </c>
      <c r="H1276" s="46" t="str">
        <f t="shared" si="192"/>
        <v>Tuesday</v>
      </c>
      <c r="I1276" s="45">
        <v>2</v>
      </c>
      <c r="J1276" s="45">
        <v>130</v>
      </c>
      <c r="K1276" s="45">
        <v>13</v>
      </c>
      <c r="L1276" s="45">
        <v>30</v>
      </c>
      <c r="M1276" s="45">
        <v>4</v>
      </c>
      <c r="N1276" s="45">
        <v>2</v>
      </c>
      <c r="O1276" s="45">
        <v>0</v>
      </c>
      <c r="P1276" s="45">
        <v>124</v>
      </c>
      <c r="Q1276" s="45">
        <v>31</v>
      </c>
      <c r="R1276" s="45">
        <v>37</v>
      </c>
      <c r="S1276" s="45">
        <v>27</v>
      </c>
      <c r="T1276" s="45">
        <v>8</v>
      </c>
      <c r="U1276" s="45">
        <v>30</v>
      </c>
      <c r="V1276" s="45">
        <v>22</v>
      </c>
      <c r="W1276" s="50">
        <f t="shared" si="195"/>
        <v>3844</v>
      </c>
      <c r="X1276" s="51">
        <f t="shared" si="196"/>
        <v>1.0677777777777777</v>
      </c>
      <c r="Y1276" s="51">
        <f t="shared" si="197"/>
        <v>6.9322222222222223</v>
      </c>
      <c r="Z1276" s="51">
        <f t="shared" si="198"/>
        <v>1</v>
      </c>
      <c r="AA1276" s="52">
        <f t="shared" si="199"/>
        <v>8.611111111111111E-3</v>
      </c>
    </row>
    <row r="1277" spans="2:27" x14ac:dyDescent="0.3">
      <c r="B1277" s="53">
        <v>93099</v>
      </c>
      <c r="C1277" s="54">
        <v>43537</v>
      </c>
      <c r="D1277" s="55">
        <f t="shared" si="193"/>
        <v>2019</v>
      </c>
      <c r="E1277" s="54" t="str">
        <f t="shared" si="190"/>
        <v>Q1-2019</v>
      </c>
      <c r="F1277" s="54" t="str">
        <f t="shared" si="191"/>
        <v>March</v>
      </c>
      <c r="G1277" s="55">
        <f t="shared" si="194"/>
        <v>11</v>
      </c>
      <c r="H1277" s="54" t="str">
        <f t="shared" si="192"/>
        <v>Wednesday</v>
      </c>
      <c r="I1277" s="53">
        <v>1</v>
      </c>
      <c r="J1277" s="53">
        <v>127</v>
      </c>
      <c r="K1277" s="53">
        <v>7</v>
      </c>
      <c r="L1277" s="53">
        <v>30</v>
      </c>
      <c r="M1277" s="53">
        <v>4</v>
      </c>
      <c r="N1277" s="53">
        <v>2</v>
      </c>
      <c r="O1277" s="53">
        <v>0</v>
      </c>
      <c r="P1277" s="53">
        <v>121</v>
      </c>
      <c r="Q1277" s="53">
        <v>31</v>
      </c>
      <c r="R1277" s="53">
        <v>33</v>
      </c>
      <c r="S1277" s="53">
        <v>30</v>
      </c>
      <c r="T1277" s="53">
        <v>8</v>
      </c>
      <c r="U1277" s="53">
        <v>32</v>
      </c>
      <c r="V1277" s="53">
        <v>18</v>
      </c>
      <c r="W1277" s="58">
        <f t="shared" si="195"/>
        <v>3751</v>
      </c>
      <c r="X1277" s="59">
        <f t="shared" si="196"/>
        <v>1.0419444444444443</v>
      </c>
      <c r="Y1277" s="59">
        <f t="shared" si="197"/>
        <v>6.9580555555555552</v>
      </c>
      <c r="Z1277" s="59">
        <f t="shared" si="198"/>
        <v>1</v>
      </c>
      <c r="AA1277" s="60">
        <f t="shared" si="199"/>
        <v>8.611111111111111E-3</v>
      </c>
    </row>
    <row r="1278" spans="2:27" x14ac:dyDescent="0.3">
      <c r="B1278" s="45">
        <v>93100</v>
      </c>
      <c r="C1278" s="46">
        <v>43537</v>
      </c>
      <c r="D1278" s="47">
        <f t="shared" si="193"/>
        <v>2019</v>
      </c>
      <c r="E1278" s="46" t="str">
        <f t="shared" si="190"/>
        <v>Q1-2019</v>
      </c>
      <c r="F1278" s="46" t="str">
        <f t="shared" si="191"/>
        <v>March</v>
      </c>
      <c r="G1278" s="47">
        <f t="shared" si="194"/>
        <v>11</v>
      </c>
      <c r="H1278" s="46" t="str">
        <f t="shared" si="192"/>
        <v>Wednesday</v>
      </c>
      <c r="I1278" s="45">
        <v>2</v>
      </c>
      <c r="J1278" s="45">
        <v>123</v>
      </c>
      <c r="K1278" s="45">
        <v>12</v>
      </c>
      <c r="L1278" s="45">
        <v>30</v>
      </c>
      <c r="M1278" s="45">
        <v>5</v>
      </c>
      <c r="N1278" s="45">
        <v>2</v>
      </c>
      <c r="O1278" s="45">
        <v>0</v>
      </c>
      <c r="P1278" s="45">
        <v>116</v>
      </c>
      <c r="Q1278" s="45">
        <v>35</v>
      </c>
      <c r="R1278" s="45">
        <v>38</v>
      </c>
      <c r="S1278" s="45">
        <v>24</v>
      </c>
      <c r="T1278" s="45">
        <v>5</v>
      </c>
      <c r="U1278" s="45">
        <v>31</v>
      </c>
      <c r="V1278" s="45">
        <v>18</v>
      </c>
      <c r="W1278" s="50">
        <f t="shared" si="195"/>
        <v>4060</v>
      </c>
      <c r="X1278" s="51">
        <f t="shared" si="196"/>
        <v>1.1277777777777778</v>
      </c>
      <c r="Y1278" s="51">
        <f t="shared" si="197"/>
        <v>6.8722222222222218</v>
      </c>
      <c r="Z1278" s="51">
        <f t="shared" si="198"/>
        <v>1</v>
      </c>
      <c r="AA1278" s="52">
        <f t="shared" si="199"/>
        <v>9.7222222222222224E-3</v>
      </c>
    </row>
    <row r="1279" spans="2:27" x14ac:dyDescent="0.3">
      <c r="B1279" s="53">
        <v>93101</v>
      </c>
      <c r="C1279" s="54">
        <v>43538</v>
      </c>
      <c r="D1279" s="55">
        <f t="shared" si="193"/>
        <v>2019</v>
      </c>
      <c r="E1279" s="54" t="str">
        <f t="shared" si="190"/>
        <v>Q1-2019</v>
      </c>
      <c r="F1279" s="54" t="str">
        <f t="shared" si="191"/>
        <v>March</v>
      </c>
      <c r="G1279" s="55">
        <f t="shared" si="194"/>
        <v>11</v>
      </c>
      <c r="H1279" s="54" t="str">
        <f t="shared" si="192"/>
        <v>Thursday</v>
      </c>
      <c r="I1279" s="53">
        <v>1</v>
      </c>
      <c r="J1279" s="53">
        <v>117</v>
      </c>
      <c r="K1279" s="53">
        <v>6</v>
      </c>
      <c r="L1279" s="53">
        <v>30</v>
      </c>
      <c r="M1279" s="53">
        <v>4</v>
      </c>
      <c r="N1279" s="53">
        <v>2</v>
      </c>
      <c r="O1279" s="53">
        <v>0</v>
      </c>
      <c r="P1279" s="53">
        <v>111</v>
      </c>
      <c r="Q1279" s="53">
        <v>35</v>
      </c>
      <c r="R1279" s="53">
        <v>35</v>
      </c>
      <c r="S1279" s="53">
        <v>27</v>
      </c>
      <c r="T1279" s="53">
        <v>9</v>
      </c>
      <c r="U1279" s="53">
        <v>33</v>
      </c>
      <c r="V1279" s="53">
        <v>7</v>
      </c>
      <c r="W1279" s="58">
        <f t="shared" si="195"/>
        <v>3885</v>
      </c>
      <c r="X1279" s="59">
        <f t="shared" si="196"/>
        <v>1.0791666666666666</v>
      </c>
      <c r="Y1279" s="59">
        <f t="shared" si="197"/>
        <v>6.9208333333333334</v>
      </c>
      <c r="Z1279" s="59">
        <f t="shared" si="198"/>
        <v>1</v>
      </c>
      <c r="AA1279" s="60">
        <f t="shared" si="199"/>
        <v>9.7222222222222224E-3</v>
      </c>
    </row>
    <row r="1280" spans="2:27" x14ac:dyDescent="0.3">
      <c r="B1280" s="45">
        <v>93102</v>
      </c>
      <c r="C1280" s="46">
        <v>43538</v>
      </c>
      <c r="D1280" s="47">
        <f t="shared" si="193"/>
        <v>2019</v>
      </c>
      <c r="E1280" s="46" t="str">
        <f t="shared" si="190"/>
        <v>Q1-2019</v>
      </c>
      <c r="F1280" s="46" t="str">
        <f t="shared" si="191"/>
        <v>March</v>
      </c>
      <c r="G1280" s="47">
        <f t="shared" si="194"/>
        <v>11</v>
      </c>
      <c r="H1280" s="46" t="str">
        <f t="shared" si="192"/>
        <v>Thursday</v>
      </c>
      <c r="I1280" s="45">
        <v>2</v>
      </c>
      <c r="J1280" s="45">
        <v>126</v>
      </c>
      <c r="K1280" s="45">
        <v>12</v>
      </c>
      <c r="L1280" s="45">
        <v>30</v>
      </c>
      <c r="M1280" s="45">
        <v>5</v>
      </c>
      <c r="N1280" s="45">
        <v>3</v>
      </c>
      <c r="O1280" s="45">
        <v>0</v>
      </c>
      <c r="P1280" s="45">
        <v>118</v>
      </c>
      <c r="Q1280" s="45">
        <v>34</v>
      </c>
      <c r="R1280" s="45">
        <v>36</v>
      </c>
      <c r="S1280" s="45">
        <v>25</v>
      </c>
      <c r="T1280" s="45">
        <v>6</v>
      </c>
      <c r="U1280" s="45">
        <v>33</v>
      </c>
      <c r="V1280" s="45">
        <v>18</v>
      </c>
      <c r="W1280" s="50">
        <f t="shared" si="195"/>
        <v>4012</v>
      </c>
      <c r="X1280" s="51">
        <f t="shared" si="196"/>
        <v>1.1144444444444443</v>
      </c>
      <c r="Y1280" s="51">
        <f t="shared" si="197"/>
        <v>6.8855555555555554</v>
      </c>
      <c r="Z1280" s="51">
        <f t="shared" si="198"/>
        <v>1</v>
      </c>
      <c r="AA1280" s="52">
        <f t="shared" si="199"/>
        <v>9.4444444444444428E-3</v>
      </c>
    </row>
    <row r="1281" spans="2:27" x14ac:dyDescent="0.3">
      <c r="B1281" s="53">
        <v>93103</v>
      </c>
      <c r="C1281" s="54">
        <v>43539</v>
      </c>
      <c r="D1281" s="55">
        <f t="shared" si="193"/>
        <v>2019</v>
      </c>
      <c r="E1281" s="54" t="str">
        <f t="shared" si="190"/>
        <v>Q1-2019</v>
      </c>
      <c r="F1281" s="54" t="str">
        <f t="shared" si="191"/>
        <v>March</v>
      </c>
      <c r="G1281" s="55">
        <f t="shared" si="194"/>
        <v>11</v>
      </c>
      <c r="H1281" s="54" t="str">
        <f t="shared" si="192"/>
        <v>Friday</v>
      </c>
      <c r="I1281" s="53">
        <v>1</v>
      </c>
      <c r="J1281" s="53">
        <v>122</v>
      </c>
      <c r="K1281" s="53">
        <v>12</v>
      </c>
      <c r="L1281" s="53">
        <v>30</v>
      </c>
      <c r="M1281" s="53">
        <v>5</v>
      </c>
      <c r="N1281" s="53">
        <v>3</v>
      </c>
      <c r="O1281" s="53">
        <v>0</v>
      </c>
      <c r="P1281" s="53">
        <v>114</v>
      </c>
      <c r="Q1281" s="53">
        <v>32</v>
      </c>
      <c r="R1281" s="53">
        <v>35</v>
      </c>
      <c r="S1281" s="53">
        <v>28</v>
      </c>
      <c r="T1281" s="53">
        <v>7</v>
      </c>
      <c r="U1281" s="53">
        <v>31</v>
      </c>
      <c r="V1281" s="53">
        <v>13</v>
      </c>
      <c r="W1281" s="58">
        <f t="shared" si="195"/>
        <v>3648</v>
      </c>
      <c r="X1281" s="59">
        <f t="shared" si="196"/>
        <v>1.0133333333333334</v>
      </c>
      <c r="Y1281" s="59">
        <f t="shared" si="197"/>
        <v>6.9866666666666664</v>
      </c>
      <c r="Z1281" s="59">
        <f t="shared" si="198"/>
        <v>1</v>
      </c>
      <c r="AA1281" s="60">
        <f t="shared" si="199"/>
        <v>8.8888888888888889E-3</v>
      </c>
    </row>
    <row r="1282" spans="2:27" x14ac:dyDescent="0.3">
      <c r="B1282" s="45">
        <v>93104</v>
      </c>
      <c r="C1282" s="46">
        <v>43539</v>
      </c>
      <c r="D1282" s="47">
        <f t="shared" si="193"/>
        <v>2019</v>
      </c>
      <c r="E1282" s="46" t="str">
        <f t="shared" si="190"/>
        <v>Q1-2019</v>
      </c>
      <c r="F1282" s="46" t="str">
        <f t="shared" si="191"/>
        <v>March</v>
      </c>
      <c r="G1282" s="47">
        <f t="shared" si="194"/>
        <v>11</v>
      </c>
      <c r="H1282" s="46" t="str">
        <f t="shared" si="192"/>
        <v>Friday</v>
      </c>
      <c r="I1282" s="45">
        <v>2</v>
      </c>
      <c r="J1282" s="45">
        <v>126</v>
      </c>
      <c r="K1282" s="45">
        <v>6</v>
      </c>
      <c r="L1282" s="45">
        <v>30</v>
      </c>
      <c r="M1282" s="45">
        <v>4</v>
      </c>
      <c r="N1282" s="45">
        <v>2</v>
      </c>
      <c r="O1282" s="45">
        <v>0</v>
      </c>
      <c r="P1282" s="45">
        <v>120</v>
      </c>
      <c r="Q1282" s="45">
        <v>34</v>
      </c>
      <c r="R1282" s="45">
        <v>35</v>
      </c>
      <c r="S1282" s="45">
        <v>25</v>
      </c>
      <c r="T1282" s="45">
        <v>7</v>
      </c>
      <c r="U1282" s="45">
        <v>33</v>
      </c>
      <c r="V1282" s="45">
        <v>20</v>
      </c>
      <c r="W1282" s="50">
        <f t="shared" si="195"/>
        <v>4080</v>
      </c>
      <c r="X1282" s="51">
        <f t="shared" si="196"/>
        <v>1.1333333333333333</v>
      </c>
      <c r="Y1282" s="51">
        <f t="shared" si="197"/>
        <v>6.8666666666666671</v>
      </c>
      <c r="Z1282" s="51">
        <f t="shared" si="198"/>
        <v>1</v>
      </c>
      <c r="AA1282" s="52">
        <f t="shared" si="199"/>
        <v>9.4444444444444445E-3</v>
      </c>
    </row>
    <row r="1283" spans="2:27" x14ac:dyDescent="0.3">
      <c r="B1283" s="53">
        <v>93105</v>
      </c>
      <c r="C1283" s="54">
        <v>43540</v>
      </c>
      <c r="D1283" s="55">
        <f t="shared" si="193"/>
        <v>2019</v>
      </c>
      <c r="E1283" s="54" t="str">
        <f t="shared" si="190"/>
        <v>Q1-2019</v>
      </c>
      <c r="F1283" s="54" t="str">
        <f t="shared" si="191"/>
        <v>March</v>
      </c>
      <c r="G1283" s="55">
        <f t="shared" si="194"/>
        <v>11</v>
      </c>
      <c r="H1283" s="54" t="str">
        <f t="shared" si="192"/>
        <v>Saturday</v>
      </c>
      <c r="I1283" s="53">
        <v>1</v>
      </c>
      <c r="J1283" s="53">
        <v>117</v>
      </c>
      <c r="K1283" s="53">
        <v>7</v>
      </c>
      <c r="L1283" s="53">
        <v>30</v>
      </c>
      <c r="M1283" s="53">
        <v>5</v>
      </c>
      <c r="N1283" s="53">
        <v>3</v>
      </c>
      <c r="O1283" s="53">
        <v>0</v>
      </c>
      <c r="P1283" s="53">
        <v>109</v>
      </c>
      <c r="Q1283" s="53">
        <v>34</v>
      </c>
      <c r="R1283" s="53">
        <v>36</v>
      </c>
      <c r="S1283" s="53">
        <v>29</v>
      </c>
      <c r="T1283" s="53">
        <v>7</v>
      </c>
      <c r="U1283" s="53">
        <v>31</v>
      </c>
      <c r="V1283" s="53">
        <v>6</v>
      </c>
      <c r="W1283" s="58">
        <f t="shared" si="195"/>
        <v>3706</v>
      </c>
      <c r="X1283" s="59">
        <f t="shared" si="196"/>
        <v>1.0294444444444444</v>
      </c>
      <c r="Y1283" s="59">
        <f t="shared" si="197"/>
        <v>6.9705555555555554</v>
      </c>
      <c r="Z1283" s="59">
        <f t="shared" si="198"/>
        <v>1</v>
      </c>
      <c r="AA1283" s="60">
        <f t="shared" si="199"/>
        <v>9.4444444444444445E-3</v>
      </c>
    </row>
    <row r="1284" spans="2:27" x14ac:dyDescent="0.3">
      <c r="B1284" s="45">
        <v>93106</v>
      </c>
      <c r="C1284" s="46">
        <v>43542</v>
      </c>
      <c r="D1284" s="47">
        <f t="shared" si="193"/>
        <v>2019</v>
      </c>
      <c r="E1284" s="46" t="str">
        <f t="shared" si="190"/>
        <v>Q1-2019</v>
      </c>
      <c r="F1284" s="46" t="str">
        <f t="shared" si="191"/>
        <v>March</v>
      </c>
      <c r="G1284" s="47">
        <f t="shared" si="194"/>
        <v>12</v>
      </c>
      <c r="H1284" s="46" t="str">
        <f t="shared" si="192"/>
        <v>Monday</v>
      </c>
      <c r="I1284" s="45">
        <v>1</v>
      </c>
      <c r="J1284" s="45">
        <v>121</v>
      </c>
      <c r="K1284" s="45">
        <v>6</v>
      </c>
      <c r="L1284" s="45">
        <v>30</v>
      </c>
      <c r="M1284" s="45">
        <v>4</v>
      </c>
      <c r="N1284" s="45">
        <v>2</v>
      </c>
      <c r="O1284" s="45">
        <v>0</v>
      </c>
      <c r="P1284" s="45">
        <v>115</v>
      </c>
      <c r="Q1284" s="45">
        <v>35</v>
      </c>
      <c r="R1284" s="45">
        <v>35</v>
      </c>
      <c r="S1284" s="45">
        <v>29</v>
      </c>
      <c r="T1284" s="45">
        <v>8</v>
      </c>
      <c r="U1284" s="45">
        <v>30</v>
      </c>
      <c r="V1284" s="45">
        <v>13</v>
      </c>
      <c r="W1284" s="50">
        <f t="shared" si="195"/>
        <v>4025</v>
      </c>
      <c r="X1284" s="51">
        <f t="shared" si="196"/>
        <v>1.1180555555555556</v>
      </c>
      <c r="Y1284" s="51">
        <f t="shared" si="197"/>
        <v>6.8819444444444446</v>
      </c>
      <c r="Z1284" s="51">
        <f t="shared" si="198"/>
        <v>1</v>
      </c>
      <c r="AA1284" s="52">
        <f t="shared" si="199"/>
        <v>9.7222222222222224E-3</v>
      </c>
    </row>
    <row r="1285" spans="2:27" x14ac:dyDescent="0.3">
      <c r="B1285" s="53">
        <v>93107</v>
      </c>
      <c r="C1285" s="54">
        <v>43542</v>
      </c>
      <c r="D1285" s="55">
        <f t="shared" si="193"/>
        <v>2019</v>
      </c>
      <c r="E1285" s="54" t="str">
        <f t="shared" si="190"/>
        <v>Q1-2019</v>
      </c>
      <c r="F1285" s="54" t="str">
        <f t="shared" si="191"/>
        <v>March</v>
      </c>
      <c r="G1285" s="55">
        <f t="shared" si="194"/>
        <v>12</v>
      </c>
      <c r="H1285" s="54" t="str">
        <f t="shared" si="192"/>
        <v>Monday</v>
      </c>
      <c r="I1285" s="53">
        <v>2</v>
      </c>
      <c r="J1285" s="53">
        <v>131</v>
      </c>
      <c r="K1285" s="53">
        <v>8</v>
      </c>
      <c r="L1285" s="53">
        <v>30</v>
      </c>
      <c r="M1285" s="53">
        <v>4</v>
      </c>
      <c r="N1285" s="53">
        <v>2</v>
      </c>
      <c r="O1285" s="53">
        <v>0</v>
      </c>
      <c r="P1285" s="53">
        <v>125</v>
      </c>
      <c r="Q1285" s="53">
        <v>34</v>
      </c>
      <c r="R1285" s="53">
        <v>37</v>
      </c>
      <c r="S1285" s="53">
        <v>26</v>
      </c>
      <c r="T1285" s="53">
        <v>7</v>
      </c>
      <c r="U1285" s="53">
        <v>33</v>
      </c>
      <c r="V1285" s="53">
        <v>22</v>
      </c>
      <c r="W1285" s="58">
        <f t="shared" si="195"/>
        <v>4250</v>
      </c>
      <c r="X1285" s="59">
        <f t="shared" si="196"/>
        <v>1.1805555555555556</v>
      </c>
      <c r="Y1285" s="59">
        <f t="shared" si="197"/>
        <v>6.8194444444444446</v>
      </c>
      <c r="Z1285" s="59">
        <f t="shared" si="198"/>
        <v>1</v>
      </c>
      <c r="AA1285" s="60">
        <f t="shared" si="199"/>
        <v>9.4444444444444445E-3</v>
      </c>
    </row>
    <row r="1286" spans="2:27" x14ac:dyDescent="0.3">
      <c r="B1286" s="45">
        <v>93108</v>
      </c>
      <c r="C1286" s="46">
        <v>43543</v>
      </c>
      <c r="D1286" s="47">
        <f t="shared" si="193"/>
        <v>2019</v>
      </c>
      <c r="E1286" s="46" t="str">
        <f t="shared" si="190"/>
        <v>Q1-2019</v>
      </c>
      <c r="F1286" s="46" t="str">
        <f t="shared" si="191"/>
        <v>March</v>
      </c>
      <c r="G1286" s="47">
        <f t="shared" si="194"/>
        <v>12</v>
      </c>
      <c r="H1286" s="46" t="str">
        <f t="shared" si="192"/>
        <v>Tuesday</v>
      </c>
      <c r="I1286" s="45">
        <v>1</v>
      </c>
      <c r="J1286" s="45">
        <v>114</v>
      </c>
      <c r="K1286" s="45">
        <v>13</v>
      </c>
      <c r="L1286" s="45">
        <v>30</v>
      </c>
      <c r="M1286" s="45">
        <v>5</v>
      </c>
      <c r="N1286" s="45">
        <v>3</v>
      </c>
      <c r="O1286" s="45">
        <v>0</v>
      </c>
      <c r="P1286" s="45">
        <v>106</v>
      </c>
      <c r="Q1286" s="45">
        <v>31</v>
      </c>
      <c r="R1286" s="45">
        <v>34</v>
      </c>
      <c r="S1286" s="45">
        <v>27</v>
      </c>
      <c r="T1286" s="45">
        <v>8</v>
      </c>
      <c r="U1286" s="45">
        <v>31</v>
      </c>
      <c r="V1286" s="45">
        <v>6</v>
      </c>
      <c r="W1286" s="50">
        <f t="shared" si="195"/>
        <v>3286</v>
      </c>
      <c r="X1286" s="51">
        <f t="shared" si="196"/>
        <v>0.9127777777777778</v>
      </c>
      <c r="Y1286" s="51">
        <f t="shared" si="197"/>
        <v>7.0872222222222225</v>
      </c>
      <c r="Z1286" s="51">
        <f t="shared" si="198"/>
        <v>1</v>
      </c>
      <c r="AA1286" s="52">
        <f t="shared" si="199"/>
        <v>8.611111111111111E-3</v>
      </c>
    </row>
    <row r="1287" spans="2:27" x14ac:dyDescent="0.3">
      <c r="B1287" s="53">
        <v>93109</v>
      </c>
      <c r="C1287" s="54">
        <v>43543</v>
      </c>
      <c r="D1287" s="55">
        <f t="shared" si="193"/>
        <v>2019</v>
      </c>
      <c r="E1287" s="54" t="str">
        <f t="shared" si="190"/>
        <v>Q1-2019</v>
      </c>
      <c r="F1287" s="54" t="str">
        <f t="shared" si="191"/>
        <v>March</v>
      </c>
      <c r="G1287" s="55">
        <f t="shared" si="194"/>
        <v>12</v>
      </c>
      <c r="H1287" s="54" t="str">
        <f t="shared" si="192"/>
        <v>Tuesday</v>
      </c>
      <c r="I1287" s="53">
        <v>2</v>
      </c>
      <c r="J1287" s="53">
        <v>125</v>
      </c>
      <c r="K1287" s="53">
        <v>11</v>
      </c>
      <c r="L1287" s="53">
        <v>30</v>
      </c>
      <c r="M1287" s="53">
        <v>4</v>
      </c>
      <c r="N1287" s="53">
        <v>3</v>
      </c>
      <c r="O1287" s="53">
        <v>0</v>
      </c>
      <c r="P1287" s="53">
        <v>118</v>
      </c>
      <c r="Q1287" s="53">
        <v>33</v>
      </c>
      <c r="R1287" s="53">
        <v>35</v>
      </c>
      <c r="S1287" s="53">
        <v>24</v>
      </c>
      <c r="T1287" s="53">
        <v>7</v>
      </c>
      <c r="U1287" s="53">
        <v>31</v>
      </c>
      <c r="V1287" s="53">
        <v>21</v>
      </c>
      <c r="W1287" s="58">
        <f t="shared" si="195"/>
        <v>3894</v>
      </c>
      <c r="X1287" s="59">
        <f t="shared" si="196"/>
        <v>1.0816666666666668</v>
      </c>
      <c r="Y1287" s="59">
        <f t="shared" si="197"/>
        <v>6.918333333333333</v>
      </c>
      <c r="Z1287" s="59">
        <f t="shared" si="198"/>
        <v>1</v>
      </c>
      <c r="AA1287" s="60">
        <f t="shared" si="199"/>
        <v>9.1666666666666684E-3</v>
      </c>
    </row>
    <row r="1288" spans="2:27" x14ac:dyDescent="0.3">
      <c r="B1288" s="45">
        <v>93110</v>
      </c>
      <c r="C1288" s="46">
        <v>43544</v>
      </c>
      <c r="D1288" s="47">
        <f t="shared" si="193"/>
        <v>2019</v>
      </c>
      <c r="E1288" s="46" t="str">
        <f t="shared" si="190"/>
        <v>Q1-2019</v>
      </c>
      <c r="F1288" s="46" t="str">
        <f t="shared" si="191"/>
        <v>March</v>
      </c>
      <c r="G1288" s="47">
        <f t="shared" si="194"/>
        <v>12</v>
      </c>
      <c r="H1288" s="46" t="str">
        <f t="shared" si="192"/>
        <v>Wednesday</v>
      </c>
      <c r="I1288" s="45">
        <v>1</v>
      </c>
      <c r="J1288" s="45">
        <v>126</v>
      </c>
      <c r="K1288" s="45">
        <v>13</v>
      </c>
      <c r="L1288" s="45">
        <v>30</v>
      </c>
      <c r="M1288" s="45">
        <v>4</v>
      </c>
      <c r="N1288" s="45">
        <v>2</v>
      </c>
      <c r="O1288" s="45">
        <v>0</v>
      </c>
      <c r="P1288" s="45">
        <v>120</v>
      </c>
      <c r="Q1288" s="45">
        <v>33</v>
      </c>
      <c r="R1288" s="45">
        <v>35</v>
      </c>
      <c r="S1288" s="45">
        <v>28</v>
      </c>
      <c r="T1288" s="45">
        <v>7</v>
      </c>
      <c r="U1288" s="45">
        <v>32</v>
      </c>
      <c r="V1288" s="45">
        <v>18</v>
      </c>
      <c r="W1288" s="50">
        <f t="shared" si="195"/>
        <v>3960</v>
      </c>
      <c r="X1288" s="51">
        <f t="shared" si="196"/>
        <v>1.1000000000000001</v>
      </c>
      <c r="Y1288" s="51">
        <f t="shared" si="197"/>
        <v>6.9</v>
      </c>
      <c r="Z1288" s="51">
        <f t="shared" si="198"/>
        <v>1</v>
      </c>
      <c r="AA1288" s="52">
        <f t="shared" si="199"/>
        <v>9.1666666666666667E-3</v>
      </c>
    </row>
    <row r="1289" spans="2:27" x14ac:dyDescent="0.3">
      <c r="B1289" s="53">
        <v>93111</v>
      </c>
      <c r="C1289" s="54">
        <v>43544</v>
      </c>
      <c r="D1289" s="55">
        <f t="shared" si="193"/>
        <v>2019</v>
      </c>
      <c r="E1289" s="54" t="str">
        <f t="shared" si="190"/>
        <v>Q1-2019</v>
      </c>
      <c r="F1289" s="54" t="str">
        <f t="shared" si="191"/>
        <v>March</v>
      </c>
      <c r="G1289" s="55">
        <f t="shared" si="194"/>
        <v>12</v>
      </c>
      <c r="H1289" s="54" t="str">
        <f t="shared" si="192"/>
        <v>Wednesday</v>
      </c>
      <c r="I1289" s="53">
        <v>2</v>
      </c>
      <c r="J1289" s="53">
        <v>127</v>
      </c>
      <c r="K1289" s="53">
        <v>8</v>
      </c>
      <c r="L1289" s="53">
        <v>30</v>
      </c>
      <c r="M1289" s="53">
        <v>4</v>
      </c>
      <c r="N1289" s="53">
        <v>3</v>
      </c>
      <c r="O1289" s="53">
        <v>0</v>
      </c>
      <c r="P1289" s="53">
        <v>120</v>
      </c>
      <c r="Q1289" s="53">
        <v>31</v>
      </c>
      <c r="R1289" s="53">
        <v>35</v>
      </c>
      <c r="S1289" s="53">
        <v>25</v>
      </c>
      <c r="T1289" s="53">
        <v>6</v>
      </c>
      <c r="U1289" s="53">
        <v>32</v>
      </c>
      <c r="V1289" s="53">
        <v>22</v>
      </c>
      <c r="W1289" s="58">
        <f t="shared" si="195"/>
        <v>3720</v>
      </c>
      <c r="X1289" s="59">
        <f t="shared" si="196"/>
        <v>1.0333333333333334</v>
      </c>
      <c r="Y1289" s="59">
        <f t="shared" si="197"/>
        <v>6.9666666666666668</v>
      </c>
      <c r="Z1289" s="59">
        <f t="shared" si="198"/>
        <v>1</v>
      </c>
      <c r="AA1289" s="60">
        <f t="shared" si="199"/>
        <v>8.6111111111111128E-3</v>
      </c>
    </row>
    <row r="1290" spans="2:27" x14ac:dyDescent="0.3">
      <c r="B1290" s="45">
        <v>93112</v>
      </c>
      <c r="C1290" s="46">
        <v>43545</v>
      </c>
      <c r="D1290" s="47">
        <f t="shared" si="193"/>
        <v>2019</v>
      </c>
      <c r="E1290" s="46" t="str">
        <f t="shared" si="190"/>
        <v>Q1-2019</v>
      </c>
      <c r="F1290" s="46" t="str">
        <f t="shared" si="191"/>
        <v>March</v>
      </c>
      <c r="G1290" s="47">
        <f t="shared" si="194"/>
        <v>12</v>
      </c>
      <c r="H1290" s="46" t="str">
        <f t="shared" si="192"/>
        <v>Thursday</v>
      </c>
      <c r="I1290" s="45">
        <v>1</v>
      </c>
      <c r="J1290" s="45">
        <v>113</v>
      </c>
      <c r="K1290" s="45">
        <v>11</v>
      </c>
      <c r="L1290" s="45">
        <v>30</v>
      </c>
      <c r="M1290" s="45">
        <v>4</v>
      </c>
      <c r="N1290" s="45">
        <v>2</v>
      </c>
      <c r="O1290" s="45">
        <v>0</v>
      </c>
      <c r="P1290" s="45">
        <v>107</v>
      </c>
      <c r="Q1290" s="45">
        <v>34</v>
      </c>
      <c r="R1290" s="45">
        <v>33</v>
      </c>
      <c r="S1290" s="45">
        <v>28</v>
      </c>
      <c r="T1290" s="45">
        <v>6</v>
      </c>
      <c r="U1290" s="45">
        <v>32</v>
      </c>
      <c r="V1290" s="45">
        <v>8</v>
      </c>
      <c r="W1290" s="50">
        <f t="shared" si="195"/>
        <v>3638</v>
      </c>
      <c r="X1290" s="51">
        <f t="shared" si="196"/>
        <v>1.0105555555555557</v>
      </c>
      <c r="Y1290" s="51">
        <f t="shared" si="197"/>
        <v>6.9894444444444446</v>
      </c>
      <c r="Z1290" s="51">
        <f t="shared" si="198"/>
        <v>1</v>
      </c>
      <c r="AA1290" s="52">
        <f t="shared" si="199"/>
        <v>9.4444444444444445E-3</v>
      </c>
    </row>
    <row r="1291" spans="2:27" x14ac:dyDescent="0.3">
      <c r="B1291" s="53">
        <v>93113</v>
      </c>
      <c r="C1291" s="54">
        <v>43545</v>
      </c>
      <c r="D1291" s="55">
        <f t="shared" si="193"/>
        <v>2019</v>
      </c>
      <c r="E1291" s="54" t="str">
        <f t="shared" si="190"/>
        <v>Q1-2019</v>
      </c>
      <c r="F1291" s="54" t="str">
        <f t="shared" si="191"/>
        <v>March</v>
      </c>
      <c r="G1291" s="55">
        <f t="shared" si="194"/>
        <v>12</v>
      </c>
      <c r="H1291" s="54" t="str">
        <f t="shared" si="192"/>
        <v>Thursday</v>
      </c>
      <c r="I1291" s="53">
        <v>2</v>
      </c>
      <c r="J1291" s="53">
        <v>130</v>
      </c>
      <c r="K1291" s="53">
        <v>7</v>
      </c>
      <c r="L1291" s="53">
        <v>30</v>
      </c>
      <c r="M1291" s="53">
        <v>4</v>
      </c>
      <c r="N1291" s="53">
        <v>3</v>
      </c>
      <c r="O1291" s="53">
        <v>0</v>
      </c>
      <c r="P1291" s="53">
        <v>123</v>
      </c>
      <c r="Q1291" s="53">
        <v>34</v>
      </c>
      <c r="R1291" s="53">
        <v>37</v>
      </c>
      <c r="S1291" s="53">
        <v>26</v>
      </c>
      <c r="T1291" s="53">
        <v>6</v>
      </c>
      <c r="U1291" s="53">
        <v>32</v>
      </c>
      <c r="V1291" s="53">
        <v>22</v>
      </c>
      <c r="W1291" s="58">
        <f t="shared" si="195"/>
        <v>4182</v>
      </c>
      <c r="X1291" s="59">
        <f t="shared" si="196"/>
        <v>1.1616666666666666</v>
      </c>
      <c r="Y1291" s="59">
        <f t="shared" si="197"/>
        <v>6.8383333333333329</v>
      </c>
      <c r="Z1291" s="59">
        <f t="shared" si="198"/>
        <v>1</v>
      </c>
      <c r="AA1291" s="60">
        <f t="shared" si="199"/>
        <v>9.4444444444444445E-3</v>
      </c>
    </row>
    <row r="1292" spans="2:27" x14ac:dyDescent="0.3">
      <c r="B1292" s="45">
        <v>93114</v>
      </c>
      <c r="C1292" s="46">
        <v>43546</v>
      </c>
      <c r="D1292" s="47">
        <f t="shared" si="193"/>
        <v>2019</v>
      </c>
      <c r="E1292" s="46" t="str">
        <f t="shared" si="190"/>
        <v>Q1-2019</v>
      </c>
      <c r="F1292" s="46" t="str">
        <f t="shared" si="191"/>
        <v>March</v>
      </c>
      <c r="G1292" s="47">
        <f t="shared" si="194"/>
        <v>12</v>
      </c>
      <c r="H1292" s="46" t="str">
        <f t="shared" si="192"/>
        <v>Friday</v>
      </c>
      <c r="I1292" s="45">
        <v>1</v>
      </c>
      <c r="J1292" s="45">
        <v>117</v>
      </c>
      <c r="K1292" s="45">
        <v>12</v>
      </c>
      <c r="L1292" s="45">
        <v>30</v>
      </c>
      <c r="M1292" s="45">
        <v>5</v>
      </c>
      <c r="N1292" s="45">
        <v>3</v>
      </c>
      <c r="O1292" s="45">
        <v>0</v>
      </c>
      <c r="P1292" s="45">
        <v>109</v>
      </c>
      <c r="Q1292" s="45">
        <v>33</v>
      </c>
      <c r="R1292" s="45">
        <v>36</v>
      </c>
      <c r="S1292" s="45">
        <v>29</v>
      </c>
      <c r="T1292" s="45">
        <v>7</v>
      </c>
      <c r="U1292" s="45">
        <v>30</v>
      </c>
      <c r="V1292" s="45">
        <v>7</v>
      </c>
      <c r="W1292" s="50">
        <f t="shared" si="195"/>
        <v>3597</v>
      </c>
      <c r="X1292" s="51">
        <f t="shared" si="196"/>
        <v>0.99916666666666665</v>
      </c>
      <c r="Y1292" s="51">
        <f t="shared" si="197"/>
        <v>7.0008333333333335</v>
      </c>
      <c r="Z1292" s="51">
        <f t="shared" si="198"/>
        <v>1</v>
      </c>
      <c r="AA1292" s="52">
        <f t="shared" si="199"/>
        <v>9.1666666666666667E-3</v>
      </c>
    </row>
    <row r="1293" spans="2:27" x14ac:dyDescent="0.3">
      <c r="B1293" s="53">
        <v>93115</v>
      </c>
      <c r="C1293" s="54">
        <v>43546</v>
      </c>
      <c r="D1293" s="55">
        <f t="shared" si="193"/>
        <v>2019</v>
      </c>
      <c r="E1293" s="54" t="str">
        <f t="shared" si="190"/>
        <v>Q1-2019</v>
      </c>
      <c r="F1293" s="54" t="str">
        <f t="shared" si="191"/>
        <v>March</v>
      </c>
      <c r="G1293" s="55">
        <f t="shared" si="194"/>
        <v>12</v>
      </c>
      <c r="H1293" s="54" t="str">
        <f t="shared" si="192"/>
        <v>Friday</v>
      </c>
      <c r="I1293" s="53">
        <v>2</v>
      </c>
      <c r="J1293" s="53">
        <v>132</v>
      </c>
      <c r="K1293" s="53">
        <v>9</v>
      </c>
      <c r="L1293" s="53">
        <v>30</v>
      </c>
      <c r="M1293" s="53">
        <v>4</v>
      </c>
      <c r="N1293" s="53">
        <v>3</v>
      </c>
      <c r="O1293" s="53">
        <v>0</v>
      </c>
      <c r="P1293" s="53">
        <v>125</v>
      </c>
      <c r="Q1293" s="53">
        <v>32</v>
      </c>
      <c r="R1293" s="53">
        <v>37</v>
      </c>
      <c r="S1293" s="53">
        <v>26</v>
      </c>
      <c r="T1293" s="53">
        <v>8</v>
      </c>
      <c r="U1293" s="53">
        <v>33</v>
      </c>
      <c r="V1293" s="53">
        <v>21</v>
      </c>
      <c r="W1293" s="58">
        <f t="shared" si="195"/>
        <v>4000</v>
      </c>
      <c r="X1293" s="59">
        <f t="shared" si="196"/>
        <v>1.1111111111111112</v>
      </c>
      <c r="Y1293" s="59">
        <f t="shared" si="197"/>
        <v>6.8888888888888893</v>
      </c>
      <c r="Z1293" s="59">
        <f t="shared" si="198"/>
        <v>1</v>
      </c>
      <c r="AA1293" s="60">
        <f t="shared" si="199"/>
        <v>8.8888888888888889E-3</v>
      </c>
    </row>
    <row r="1294" spans="2:27" x14ac:dyDescent="0.3">
      <c r="B1294" s="45">
        <v>93116</v>
      </c>
      <c r="C1294" s="46">
        <v>43547</v>
      </c>
      <c r="D1294" s="47">
        <f t="shared" si="193"/>
        <v>2019</v>
      </c>
      <c r="E1294" s="46" t="str">
        <f t="shared" si="190"/>
        <v>Q1-2019</v>
      </c>
      <c r="F1294" s="46" t="str">
        <f t="shared" si="191"/>
        <v>March</v>
      </c>
      <c r="G1294" s="47">
        <f t="shared" si="194"/>
        <v>12</v>
      </c>
      <c r="H1294" s="46" t="str">
        <f t="shared" si="192"/>
        <v>Saturday</v>
      </c>
      <c r="I1294" s="45">
        <v>1</v>
      </c>
      <c r="J1294" s="45">
        <v>126</v>
      </c>
      <c r="K1294" s="45">
        <v>14</v>
      </c>
      <c r="L1294" s="45">
        <v>30</v>
      </c>
      <c r="M1294" s="45">
        <v>5</v>
      </c>
      <c r="N1294" s="45">
        <v>3</v>
      </c>
      <c r="O1294" s="45">
        <v>0</v>
      </c>
      <c r="P1294" s="45">
        <v>118</v>
      </c>
      <c r="Q1294" s="45">
        <v>33</v>
      </c>
      <c r="R1294" s="45">
        <v>35</v>
      </c>
      <c r="S1294" s="45">
        <v>27</v>
      </c>
      <c r="T1294" s="45">
        <v>8</v>
      </c>
      <c r="U1294" s="45">
        <v>31</v>
      </c>
      <c r="V1294" s="45">
        <v>17</v>
      </c>
      <c r="W1294" s="50">
        <f t="shared" si="195"/>
        <v>3894</v>
      </c>
      <c r="X1294" s="51">
        <f t="shared" si="196"/>
        <v>1.0816666666666668</v>
      </c>
      <c r="Y1294" s="51">
        <f t="shared" si="197"/>
        <v>6.918333333333333</v>
      </c>
      <c r="Z1294" s="51">
        <f t="shared" si="198"/>
        <v>1</v>
      </c>
      <c r="AA1294" s="52">
        <f t="shared" si="199"/>
        <v>9.1666666666666684E-3</v>
      </c>
    </row>
    <row r="1295" spans="2:27" x14ac:dyDescent="0.3">
      <c r="B1295" s="53">
        <v>93117</v>
      </c>
      <c r="C1295" s="54">
        <v>43549</v>
      </c>
      <c r="D1295" s="55">
        <f t="shared" si="193"/>
        <v>2019</v>
      </c>
      <c r="E1295" s="54" t="str">
        <f t="shared" si="190"/>
        <v>Q1-2019</v>
      </c>
      <c r="F1295" s="54" t="str">
        <f t="shared" si="191"/>
        <v>March</v>
      </c>
      <c r="G1295" s="55">
        <f t="shared" si="194"/>
        <v>13</v>
      </c>
      <c r="H1295" s="54" t="str">
        <f t="shared" si="192"/>
        <v>Monday</v>
      </c>
      <c r="I1295" s="53">
        <v>1</v>
      </c>
      <c r="J1295" s="53">
        <v>118</v>
      </c>
      <c r="K1295" s="53">
        <v>16</v>
      </c>
      <c r="L1295" s="53">
        <v>30</v>
      </c>
      <c r="M1295" s="53">
        <v>4</v>
      </c>
      <c r="N1295" s="53">
        <v>3</v>
      </c>
      <c r="O1295" s="53">
        <v>0</v>
      </c>
      <c r="P1295" s="53">
        <v>111</v>
      </c>
      <c r="Q1295" s="53">
        <v>32</v>
      </c>
      <c r="R1295" s="53">
        <v>36</v>
      </c>
      <c r="S1295" s="53">
        <v>27</v>
      </c>
      <c r="T1295" s="53">
        <v>9</v>
      </c>
      <c r="U1295" s="53">
        <v>30</v>
      </c>
      <c r="V1295" s="53">
        <v>9</v>
      </c>
      <c r="W1295" s="58">
        <f t="shared" si="195"/>
        <v>3552</v>
      </c>
      <c r="X1295" s="59">
        <f t="shared" si="196"/>
        <v>0.98666666666666669</v>
      </c>
      <c r="Y1295" s="59">
        <f t="shared" si="197"/>
        <v>7.0133333333333336</v>
      </c>
      <c r="Z1295" s="59">
        <f t="shared" si="198"/>
        <v>1</v>
      </c>
      <c r="AA1295" s="60">
        <f t="shared" si="199"/>
        <v>8.8888888888888889E-3</v>
      </c>
    </row>
    <row r="1296" spans="2:27" x14ac:dyDescent="0.3">
      <c r="B1296" s="45">
        <v>93118</v>
      </c>
      <c r="C1296" s="46">
        <v>43549</v>
      </c>
      <c r="D1296" s="47">
        <f t="shared" si="193"/>
        <v>2019</v>
      </c>
      <c r="E1296" s="46" t="str">
        <f t="shared" si="190"/>
        <v>Q1-2019</v>
      </c>
      <c r="F1296" s="46" t="str">
        <f t="shared" si="191"/>
        <v>March</v>
      </c>
      <c r="G1296" s="47">
        <f t="shared" si="194"/>
        <v>13</v>
      </c>
      <c r="H1296" s="46" t="str">
        <f t="shared" si="192"/>
        <v>Monday</v>
      </c>
      <c r="I1296" s="45">
        <v>2</v>
      </c>
      <c r="J1296" s="45">
        <v>130</v>
      </c>
      <c r="K1296" s="45">
        <v>14</v>
      </c>
      <c r="L1296" s="45">
        <v>30</v>
      </c>
      <c r="M1296" s="45">
        <v>4</v>
      </c>
      <c r="N1296" s="45">
        <v>3</v>
      </c>
      <c r="O1296" s="45">
        <v>0</v>
      </c>
      <c r="P1296" s="45">
        <v>123</v>
      </c>
      <c r="Q1296" s="45">
        <v>33</v>
      </c>
      <c r="R1296" s="45">
        <v>37</v>
      </c>
      <c r="S1296" s="45">
        <v>25</v>
      </c>
      <c r="T1296" s="45">
        <v>6</v>
      </c>
      <c r="U1296" s="45">
        <v>33</v>
      </c>
      <c r="V1296" s="45">
        <v>22</v>
      </c>
      <c r="W1296" s="50">
        <f t="shared" si="195"/>
        <v>4059</v>
      </c>
      <c r="X1296" s="51">
        <f t="shared" si="196"/>
        <v>1.1274999999999999</v>
      </c>
      <c r="Y1296" s="51">
        <f t="shared" si="197"/>
        <v>6.8725000000000005</v>
      </c>
      <c r="Z1296" s="51">
        <f t="shared" si="198"/>
        <v>1</v>
      </c>
      <c r="AA1296" s="52">
        <f t="shared" si="199"/>
        <v>9.1666666666666667E-3</v>
      </c>
    </row>
    <row r="1297" spans="2:27" x14ac:dyDescent="0.3">
      <c r="B1297" s="53">
        <v>93119</v>
      </c>
      <c r="C1297" s="54">
        <v>43550</v>
      </c>
      <c r="D1297" s="55">
        <f t="shared" si="193"/>
        <v>2019</v>
      </c>
      <c r="E1297" s="54" t="str">
        <f t="shared" si="190"/>
        <v>Q1-2019</v>
      </c>
      <c r="F1297" s="54" t="str">
        <f t="shared" si="191"/>
        <v>March</v>
      </c>
      <c r="G1297" s="55">
        <f t="shared" si="194"/>
        <v>13</v>
      </c>
      <c r="H1297" s="54" t="str">
        <f t="shared" si="192"/>
        <v>Tuesday</v>
      </c>
      <c r="I1297" s="53">
        <v>1</v>
      </c>
      <c r="J1297" s="53">
        <v>121</v>
      </c>
      <c r="K1297" s="53">
        <v>14</v>
      </c>
      <c r="L1297" s="53">
        <v>30</v>
      </c>
      <c r="M1297" s="53">
        <v>5</v>
      </c>
      <c r="N1297" s="53">
        <v>3</v>
      </c>
      <c r="O1297" s="53">
        <v>0</v>
      </c>
      <c r="P1297" s="53">
        <v>113</v>
      </c>
      <c r="Q1297" s="53">
        <v>33</v>
      </c>
      <c r="R1297" s="53">
        <v>36</v>
      </c>
      <c r="S1297" s="53">
        <v>28</v>
      </c>
      <c r="T1297" s="53">
        <v>7</v>
      </c>
      <c r="U1297" s="53">
        <v>31</v>
      </c>
      <c r="V1297" s="53">
        <v>11</v>
      </c>
      <c r="W1297" s="58">
        <f t="shared" si="195"/>
        <v>3729</v>
      </c>
      <c r="X1297" s="59">
        <f t="shared" si="196"/>
        <v>1.0358333333333334</v>
      </c>
      <c r="Y1297" s="59">
        <f t="shared" si="197"/>
        <v>6.9641666666666664</v>
      </c>
      <c r="Z1297" s="59">
        <f t="shared" si="198"/>
        <v>1</v>
      </c>
      <c r="AA1297" s="60">
        <f t="shared" si="199"/>
        <v>9.1666666666666667E-3</v>
      </c>
    </row>
    <row r="1298" spans="2:27" x14ac:dyDescent="0.3">
      <c r="B1298" s="45">
        <v>93120</v>
      </c>
      <c r="C1298" s="46">
        <v>43550</v>
      </c>
      <c r="D1298" s="47">
        <f t="shared" si="193"/>
        <v>2019</v>
      </c>
      <c r="E1298" s="46" t="str">
        <f t="shared" si="190"/>
        <v>Q1-2019</v>
      </c>
      <c r="F1298" s="46" t="str">
        <f t="shared" si="191"/>
        <v>March</v>
      </c>
      <c r="G1298" s="47">
        <f t="shared" si="194"/>
        <v>13</v>
      </c>
      <c r="H1298" s="46" t="str">
        <f t="shared" si="192"/>
        <v>Tuesday</v>
      </c>
      <c r="I1298" s="45">
        <v>2</v>
      </c>
      <c r="J1298" s="45">
        <v>130</v>
      </c>
      <c r="K1298" s="45">
        <v>16</v>
      </c>
      <c r="L1298" s="45">
        <v>30</v>
      </c>
      <c r="M1298" s="45">
        <v>4</v>
      </c>
      <c r="N1298" s="45">
        <v>2</v>
      </c>
      <c r="O1298" s="45">
        <v>0</v>
      </c>
      <c r="P1298" s="45">
        <v>124</v>
      </c>
      <c r="Q1298" s="45">
        <v>34</v>
      </c>
      <c r="R1298" s="45">
        <v>38</v>
      </c>
      <c r="S1298" s="45">
        <v>25</v>
      </c>
      <c r="T1298" s="45">
        <v>7</v>
      </c>
      <c r="U1298" s="45">
        <v>33</v>
      </c>
      <c r="V1298" s="45">
        <v>21</v>
      </c>
      <c r="W1298" s="50">
        <f t="shared" si="195"/>
        <v>4216</v>
      </c>
      <c r="X1298" s="51">
        <f t="shared" si="196"/>
        <v>1.1711111111111112</v>
      </c>
      <c r="Y1298" s="51">
        <f t="shared" si="197"/>
        <v>6.8288888888888888</v>
      </c>
      <c r="Z1298" s="51">
        <f t="shared" si="198"/>
        <v>1</v>
      </c>
      <c r="AA1298" s="52">
        <f t="shared" si="199"/>
        <v>9.4444444444444445E-3</v>
      </c>
    </row>
    <row r="1299" spans="2:27" x14ac:dyDescent="0.3">
      <c r="B1299" s="53">
        <v>93121</v>
      </c>
      <c r="C1299" s="54">
        <v>43551</v>
      </c>
      <c r="D1299" s="55">
        <f t="shared" si="193"/>
        <v>2019</v>
      </c>
      <c r="E1299" s="54" t="str">
        <f t="shared" ref="E1299:E1362" si="200">"Q" &amp;ROUNDUP(MONTH(C1299)/3,0) &amp; "-" &amp; YEAR(C1299)</f>
        <v>Q1-2019</v>
      </c>
      <c r="F1299" s="54" t="str">
        <f t="shared" ref="F1299:F1362" si="201">TEXT(C1299,"mmmm")</f>
        <v>March</v>
      </c>
      <c r="G1299" s="55">
        <f t="shared" si="194"/>
        <v>13</v>
      </c>
      <c r="H1299" s="54" t="str">
        <f t="shared" ref="H1299:H1362" si="202">TEXT(C1299,"dddd")</f>
        <v>Wednesday</v>
      </c>
      <c r="I1299" s="53">
        <v>1</v>
      </c>
      <c r="J1299" s="53">
        <v>117</v>
      </c>
      <c r="K1299" s="53">
        <v>17</v>
      </c>
      <c r="L1299" s="53">
        <v>30</v>
      </c>
      <c r="M1299" s="53">
        <v>5</v>
      </c>
      <c r="N1299" s="53">
        <v>2</v>
      </c>
      <c r="O1299" s="53">
        <v>0</v>
      </c>
      <c r="P1299" s="53">
        <v>110</v>
      </c>
      <c r="Q1299" s="53">
        <v>31</v>
      </c>
      <c r="R1299" s="53">
        <v>35</v>
      </c>
      <c r="S1299" s="53">
        <v>29</v>
      </c>
      <c r="T1299" s="53">
        <v>6</v>
      </c>
      <c r="U1299" s="53">
        <v>31</v>
      </c>
      <c r="V1299" s="53">
        <v>9</v>
      </c>
      <c r="W1299" s="58">
        <f t="shared" si="195"/>
        <v>3410</v>
      </c>
      <c r="X1299" s="59">
        <f t="shared" si="196"/>
        <v>0.94722222222222219</v>
      </c>
      <c r="Y1299" s="59">
        <f t="shared" si="197"/>
        <v>7.052777777777778</v>
      </c>
      <c r="Z1299" s="59">
        <f t="shared" si="198"/>
        <v>1</v>
      </c>
      <c r="AA1299" s="60">
        <f t="shared" si="199"/>
        <v>8.611111111111111E-3</v>
      </c>
    </row>
    <row r="1300" spans="2:27" x14ac:dyDescent="0.3">
      <c r="B1300" s="45">
        <v>93122</v>
      </c>
      <c r="C1300" s="46">
        <v>43551</v>
      </c>
      <c r="D1300" s="47">
        <f t="shared" ref="D1300:D1363" si="203">YEAR(C1300)</f>
        <v>2019</v>
      </c>
      <c r="E1300" s="46" t="str">
        <f t="shared" si="200"/>
        <v>Q1-2019</v>
      </c>
      <c r="F1300" s="46" t="str">
        <f t="shared" si="201"/>
        <v>March</v>
      </c>
      <c r="G1300" s="47">
        <f t="shared" ref="G1300:G1363" si="204">WEEKNUM(C1300,1)</f>
        <v>13</v>
      </c>
      <c r="H1300" s="46" t="str">
        <f t="shared" si="202"/>
        <v>Wednesday</v>
      </c>
      <c r="I1300" s="45">
        <v>2</v>
      </c>
      <c r="J1300" s="45">
        <v>125</v>
      </c>
      <c r="K1300" s="45">
        <v>9</v>
      </c>
      <c r="L1300" s="45">
        <v>30</v>
      </c>
      <c r="M1300" s="45">
        <v>5</v>
      </c>
      <c r="N1300" s="45">
        <v>2</v>
      </c>
      <c r="O1300" s="45">
        <v>0</v>
      </c>
      <c r="P1300" s="45">
        <v>118</v>
      </c>
      <c r="Q1300" s="45">
        <v>34</v>
      </c>
      <c r="R1300" s="45">
        <v>36</v>
      </c>
      <c r="S1300" s="45">
        <v>26</v>
      </c>
      <c r="T1300" s="45">
        <v>6</v>
      </c>
      <c r="U1300" s="45">
        <v>31</v>
      </c>
      <c r="V1300" s="45">
        <v>19</v>
      </c>
      <c r="W1300" s="50">
        <f t="shared" ref="W1300:W1363" si="205">P1300*Q1300</f>
        <v>4012</v>
      </c>
      <c r="X1300" s="51">
        <f t="shared" ref="X1300:X1363" si="206">W1300/$X$17</f>
        <v>1.1144444444444443</v>
      </c>
      <c r="Y1300" s="51">
        <f t="shared" ref="Y1300:Y1363" si="207">$Z$17-X1300</f>
        <v>6.8855555555555554</v>
      </c>
      <c r="Z1300" s="51">
        <f t="shared" ref="Z1300:Z1363" si="208">(R1300+S1300+T1300+U1300+V1300)/P1300</f>
        <v>1</v>
      </c>
      <c r="AA1300" s="52">
        <f t="shared" ref="AA1300:AA1363" si="209">X1300/P1300</f>
        <v>9.4444444444444428E-3</v>
      </c>
    </row>
    <row r="1301" spans="2:27" x14ac:dyDescent="0.3">
      <c r="B1301" s="53">
        <v>93123</v>
      </c>
      <c r="C1301" s="54">
        <v>43552</v>
      </c>
      <c r="D1301" s="55">
        <f t="shared" si="203"/>
        <v>2019</v>
      </c>
      <c r="E1301" s="54" t="str">
        <f t="shared" si="200"/>
        <v>Q1-2019</v>
      </c>
      <c r="F1301" s="54" t="str">
        <f t="shared" si="201"/>
        <v>March</v>
      </c>
      <c r="G1301" s="55">
        <f t="shared" si="204"/>
        <v>13</v>
      </c>
      <c r="H1301" s="54" t="str">
        <f t="shared" si="202"/>
        <v>Thursday</v>
      </c>
      <c r="I1301" s="53">
        <v>1</v>
      </c>
      <c r="J1301" s="53">
        <v>123</v>
      </c>
      <c r="K1301" s="53">
        <v>10</v>
      </c>
      <c r="L1301" s="53">
        <v>30</v>
      </c>
      <c r="M1301" s="53">
        <v>4</v>
      </c>
      <c r="N1301" s="53">
        <v>3</v>
      </c>
      <c r="O1301" s="53">
        <v>0</v>
      </c>
      <c r="P1301" s="53">
        <v>116</v>
      </c>
      <c r="Q1301" s="53">
        <v>35</v>
      </c>
      <c r="R1301" s="53">
        <v>34</v>
      </c>
      <c r="S1301" s="53">
        <v>29</v>
      </c>
      <c r="T1301" s="53">
        <v>6</v>
      </c>
      <c r="U1301" s="53">
        <v>32</v>
      </c>
      <c r="V1301" s="53">
        <v>15</v>
      </c>
      <c r="W1301" s="58">
        <f t="shared" si="205"/>
        <v>4060</v>
      </c>
      <c r="X1301" s="59">
        <f t="shared" si="206"/>
        <v>1.1277777777777778</v>
      </c>
      <c r="Y1301" s="59">
        <f t="shared" si="207"/>
        <v>6.8722222222222218</v>
      </c>
      <c r="Z1301" s="59">
        <f t="shared" si="208"/>
        <v>1</v>
      </c>
      <c r="AA1301" s="60">
        <f t="shared" si="209"/>
        <v>9.7222222222222224E-3</v>
      </c>
    </row>
    <row r="1302" spans="2:27" x14ac:dyDescent="0.3">
      <c r="B1302" s="45">
        <v>93124</v>
      </c>
      <c r="C1302" s="46">
        <v>43552</v>
      </c>
      <c r="D1302" s="47">
        <f t="shared" si="203"/>
        <v>2019</v>
      </c>
      <c r="E1302" s="46" t="str">
        <f t="shared" si="200"/>
        <v>Q1-2019</v>
      </c>
      <c r="F1302" s="46" t="str">
        <f t="shared" si="201"/>
        <v>March</v>
      </c>
      <c r="G1302" s="47">
        <f t="shared" si="204"/>
        <v>13</v>
      </c>
      <c r="H1302" s="46" t="str">
        <f t="shared" si="202"/>
        <v>Thursday</v>
      </c>
      <c r="I1302" s="45">
        <v>2</v>
      </c>
      <c r="J1302" s="45">
        <v>125</v>
      </c>
      <c r="K1302" s="45">
        <v>11</v>
      </c>
      <c r="L1302" s="45">
        <v>30</v>
      </c>
      <c r="M1302" s="45">
        <v>5</v>
      </c>
      <c r="N1302" s="45">
        <v>3</v>
      </c>
      <c r="O1302" s="45">
        <v>0</v>
      </c>
      <c r="P1302" s="45">
        <v>117</v>
      </c>
      <c r="Q1302" s="45">
        <v>32</v>
      </c>
      <c r="R1302" s="45">
        <v>35</v>
      </c>
      <c r="S1302" s="45">
        <v>24</v>
      </c>
      <c r="T1302" s="45">
        <v>7</v>
      </c>
      <c r="U1302" s="45">
        <v>32</v>
      </c>
      <c r="V1302" s="45">
        <v>19</v>
      </c>
      <c r="W1302" s="50">
        <f t="shared" si="205"/>
        <v>3744</v>
      </c>
      <c r="X1302" s="51">
        <f t="shared" si="206"/>
        <v>1.04</v>
      </c>
      <c r="Y1302" s="51">
        <f t="shared" si="207"/>
        <v>6.96</v>
      </c>
      <c r="Z1302" s="51">
        <f t="shared" si="208"/>
        <v>1</v>
      </c>
      <c r="AA1302" s="52">
        <f t="shared" si="209"/>
        <v>8.8888888888888889E-3</v>
      </c>
    </row>
    <row r="1303" spans="2:27" x14ac:dyDescent="0.3">
      <c r="B1303" s="53">
        <v>93125</v>
      </c>
      <c r="C1303" s="54">
        <v>43553</v>
      </c>
      <c r="D1303" s="55">
        <f t="shared" si="203"/>
        <v>2019</v>
      </c>
      <c r="E1303" s="54" t="str">
        <f t="shared" si="200"/>
        <v>Q1-2019</v>
      </c>
      <c r="F1303" s="54" t="str">
        <f t="shared" si="201"/>
        <v>March</v>
      </c>
      <c r="G1303" s="55">
        <f t="shared" si="204"/>
        <v>13</v>
      </c>
      <c r="H1303" s="54" t="str">
        <f t="shared" si="202"/>
        <v>Friday</v>
      </c>
      <c r="I1303" s="53">
        <v>1</v>
      </c>
      <c r="J1303" s="53">
        <v>122</v>
      </c>
      <c r="K1303" s="53">
        <v>9</v>
      </c>
      <c r="L1303" s="53">
        <v>30</v>
      </c>
      <c r="M1303" s="53">
        <v>4</v>
      </c>
      <c r="N1303" s="53">
        <v>2</v>
      </c>
      <c r="O1303" s="53">
        <v>0</v>
      </c>
      <c r="P1303" s="53">
        <v>116</v>
      </c>
      <c r="Q1303" s="53">
        <v>31</v>
      </c>
      <c r="R1303" s="53">
        <v>36</v>
      </c>
      <c r="S1303" s="53">
        <v>27</v>
      </c>
      <c r="T1303" s="53">
        <v>7</v>
      </c>
      <c r="U1303" s="53">
        <v>30</v>
      </c>
      <c r="V1303" s="53">
        <v>16</v>
      </c>
      <c r="W1303" s="58">
        <f t="shared" si="205"/>
        <v>3596</v>
      </c>
      <c r="X1303" s="59">
        <f t="shared" si="206"/>
        <v>0.99888888888888894</v>
      </c>
      <c r="Y1303" s="59">
        <f t="shared" si="207"/>
        <v>7.0011111111111113</v>
      </c>
      <c r="Z1303" s="59">
        <f t="shared" si="208"/>
        <v>1</v>
      </c>
      <c r="AA1303" s="60">
        <f t="shared" si="209"/>
        <v>8.611111111111111E-3</v>
      </c>
    </row>
    <row r="1304" spans="2:27" x14ac:dyDescent="0.3">
      <c r="B1304" s="45">
        <v>93126</v>
      </c>
      <c r="C1304" s="46">
        <v>43553</v>
      </c>
      <c r="D1304" s="47">
        <f t="shared" si="203"/>
        <v>2019</v>
      </c>
      <c r="E1304" s="46" t="str">
        <f t="shared" si="200"/>
        <v>Q1-2019</v>
      </c>
      <c r="F1304" s="46" t="str">
        <f t="shared" si="201"/>
        <v>March</v>
      </c>
      <c r="G1304" s="47">
        <f t="shared" si="204"/>
        <v>13</v>
      </c>
      <c r="H1304" s="46" t="str">
        <f t="shared" si="202"/>
        <v>Friday</v>
      </c>
      <c r="I1304" s="45">
        <v>2</v>
      </c>
      <c r="J1304" s="45">
        <v>128</v>
      </c>
      <c r="K1304" s="45">
        <v>7</v>
      </c>
      <c r="L1304" s="45">
        <v>30</v>
      </c>
      <c r="M1304" s="45">
        <v>4</v>
      </c>
      <c r="N1304" s="45">
        <v>2</v>
      </c>
      <c r="O1304" s="45">
        <v>0</v>
      </c>
      <c r="P1304" s="45">
        <v>122</v>
      </c>
      <c r="Q1304" s="45">
        <v>30</v>
      </c>
      <c r="R1304" s="45">
        <v>38</v>
      </c>
      <c r="S1304" s="45">
        <v>25</v>
      </c>
      <c r="T1304" s="45">
        <v>6</v>
      </c>
      <c r="U1304" s="45">
        <v>33</v>
      </c>
      <c r="V1304" s="45">
        <v>20</v>
      </c>
      <c r="W1304" s="50">
        <f t="shared" si="205"/>
        <v>3660</v>
      </c>
      <c r="X1304" s="51">
        <f t="shared" si="206"/>
        <v>1.0166666666666666</v>
      </c>
      <c r="Y1304" s="51">
        <f t="shared" si="207"/>
        <v>6.9833333333333334</v>
      </c>
      <c r="Z1304" s="51">
        <f t="shared" si="208"/>
        <v>1</v>
      </c>
      <c r="AA1304" s="52">
        <f t="shared" si="209"/>
        <v>8.3333333333333332E-3</v>
      </c>
    </row>
    <row r="1305" spans="2:27" x14ac:dyDescent="0.3">
      <c r="B1305" s="53">
        <v>93127</v>
      </c>
      <c r="C1305" s="54">
        <v>43554</v>
      </c>
      <c r="D1305" s="55">
        <f t="shared" si="203"/>
        <v>2019</v>
      </c>
      <c r="E1305" s="54" t="str">
        <f t="shared" si="200"/>
        <v>Q1-2019</v>
      </c>
      <c r="F1305" s="54" t="str">
        <f t="shared" si="201"/>
        <v>March</v>
      </c>
      <c r="G1305" s="55">
        <f t="shared" si="204"/>
        <v>13</v>
      </c>
      <c r="H1305" s="54" t="str">
        <f t="shared" si="202"/>
        <v>Saturday</v>
      </c>
      <c r="I1305" s="53">
        <v>1</v>
      </c>
      <c r="J1305" s="53">
        <v>123</v>
      </c>
      <c r="K1305" s="53">
        <v>10</v>
      </c>
      <c r="L1305" s="53">
        <v>30</v>
      </c>
      <c r="M1305" s="53">
        <v>4</v>
      </c>
      <c r="N1305" s="53">
        <v>2</v>
      </c>
      <c r="O1305" s="53">
        <v>0</v>
      </c>
      <c r="P1305" s="53">
        <v>117</v>
      </c>
      <c r="Q1305" s="53">
        <v>32</v>
      </c>
      <c r="R1305" s="53">
        <v>35</v>
      </c>
      <c r="S1305" s="53">
        <v>28</v>
      </c>
      <c r="T1305" s="53">
        <v>8</v>
      </c>
      <c r="U1305" s="53">
        <v>31</v>
      </c>
      <c r="V1305" s="53">
        <v>15</v>
      </c>
      <c r="W1305" s="58">
        <f t="shared" si="205"/>
        <v>3744</v>
      </c>
      <c r="X1305" s="59">
        <f t="shared" si="206"/>
        <v>1.04</v>
      </c>
      <c r="Y1305" s="59">
        <f t="shared" si="207"/>
        <v>6.96</v>
      </c>
      <c r="Z1305" s="59">
        <f t="shared" si="208"/>
        <v>1</v>
      </c>
      <c r="AA1305" s="60">
        <f t="shared" si="209"/>
        <v>8.8888888888888889E-3</v>
      </c>
    </row>
    <row r="1306" spans="2:27" x14ac:dyDescent="0.3">
      <c r="B1306" s="45">
        <v>93128</v>
      </c>
      <c r="C1306" s="46">
        <v>43556</v>
      </c>
      <c r="D1306" s="47">
        <f t="shared" si="203"/>
        <v>2019</v>
      </c>
      <c r="E1306" s="46" t="str">
        <f t="shared" si="200"/>
        <v>Q2-2019</v>
      </c>
      <c r="F1306" s="46" t="str">
        <f t="shared" si="201"/>
        <v>April</v>
      </c>
      <c r="G1306" s="47">
        <f t="shared" si="204"/>
        <v>14</v>
      </c>
      <c r="H1306" s="46" t="str">
        <f t="shared" si="202"/>
        <v>Monday</v>
      </c>
      <c r="I1306" s="45">
        <v>1</v>
      </c>
      <c r="J1306" s="45">
        <v>122</v>
      </c>
      <c r="K1306" s="45">
        <v>13</v>
      </c>
      <c r="L1306" s="45">
        <v>30</v>
      </c>
      <c r="M1306" s="45">
        <v>5</v>
      </c>
      <c r="N1306" s="45">
        <v>3</v>
      </c>
      <c r="O1306" s="45">
        <v>0</v>
      </c>
      <c r="P1306" s="45">
        <v>114</v>
      </c>
      <c r="Q1306" s="45">
        <v>32</v>
      </c>
      <c r="R1306" s="45">
        <v>34</v>
      </c>
      <c r="S1306" s="45">
        <v>25</v>
      </c>
      <c r="T1306" s="45">
        <v>15</v>
      </c>
      <c r="U1306" s="45">
        <v>34</v>
      </c>
      <c r="V1306" s="45">
        <v>6</v>
      </c>
      <c r="W1306" s="50">
        <f t="shared" si="205"/>
        <v>3648</v>
      </c>
      <c r="X1306" s="51">
        <f t="shared" si="206"/>
        <v>1.0133333333333334</v>
      </c>
      <c r="Y1306" s="51">
        <f t="shared" si="207"/>
        <v>6.9866666666666664</v>
      </c>
      <c r="Z1306" s="51">
        <f t="shared" si="208"/>
        <v>1</v>
      </c>
      <c r="AA1306" s="52">
        <f t="shared" si="209"/>
        <v>8.8888888888888889E-3</v>
      </c>
    </row>
    <row r="1307" spans="2:27" x14ac:dyDescent="0.3">
      <c r="B1307" s="53">
        <v>93129</v>
      </c>
      <c r="C1307" s="54">
        <v>43556</v>
      </c>
      <c r="D1307" s="55">
        <f t="shared" si="203"/>
        <v>2019</v>
      </c>
      <c r="E1307" s="54" t="str">
        <f t="shared" si="200"/>
        <v>Q2-2019</v>
      </c>
      <c r="F1307" s="54" t="str">
        <f t="shared" si="201"/>
        <v>April</v>
      </c>
      <c r="G1307" s="55">
        <f t="shared" si="204"/>
        <v>14</v>
      </c>
      <c r="H1307" s="54" t="str">
        <f t="shared" si="202"/>
        <v>Monday</v>
      </c>
      <c r="I1307" s="53">
        <v>2</v>
      </c>
      <c r="J1307" s="53">
        <v>136</v>
      </c>
      <c r="K1307" s="53">
        <v>9</v>
      </c>
      <c r="L1307" s="53">
        <v>30</v>
      </c>
      <c r="M1307" s="53">
        <v>4</v>
      </c>
      <c r="N1307" s="53">
        <v>3</v>
      </c>
      <c r="O1307" s="53">
        <v>0</v>
      </c>
      <c r="P1307" s="53">
        <v>129</v>
      </c>
      <c r="Q1307" s="53">
        <v>35</v>
      </c>
      <c r="R1307" s="53">
        <v>35</v>
      </c>
      <c r="S1307" s="53">
        <v>26</v>
      </c>
      <c r="T1307" s="53">
        <v>14</v>
      </c>
      <c r="U1307" s="53">
        <v>33</v>
      </c>
      <c r="V1307" s="53">
        <v>21</v>
      </c>
      <c r="W1307" s="58">
        <f t="shared" si="205"/>
        <v>4515</v>
      </c>
      <c r="X1307" s="59">
        <f t="shared" si="206"/>
        <v>1.2541666666666667</v>
      </c>
      <c r="Y1307" s="59">
        <f t="shared" si="207"/>
        <v>6.7458333333333336</v>
      </c>
      <c r="Z1307" s="59">
        <f t="shared" si="208"/>
        <v>1</v>
      </c>
      <c r="AA1307" s="60">
        <f t="shared" si="209"/>
        <v>9.7222222222222224E-3</v>
      </c>
    </row>
    <row r="1308" spans="2:27" x14ac:dyDescent="0.3">
      <c r="B1308" s="45">
        <v>93130</v>
      </c>
      <c r="C1308" s="46">
        <v>43557</v>
      </c>
      <c r="D1308" s="47">
        <f t="shared" si="203"/>
        <v>2019</v>
      </c>
      <c r="E1308" s="46" t="str">
        <f t="shared" si="200"/>
        <v>Q2-2019</v>
      </c>
      <c r="F1308" s="46" t="str">
        <f t="shared" si="201"/>
        <v>April</v>
      </c>
      <c r="G1308" s="47">
        <f t="shared" si="204"/>
        <v>14</v>
      </c>
      <c r="H1308" s="46" t="str">
        <f t="shared" si="202"/>
        <v>Tuesday</v>
      </c>
      <c r="I1308" s="45">
        <v>1</v>
      </c>
      <c r="J1308" s="45">
        <v>124</v>
      </c>
      <c r="K1308" s="45">
        <v>9</v>
      </c>
      <c r="L1308" s="45">
        <v>30</v>
      </c>
      <c r="M1308" s="45">
        <v>4</v>
      </c>
      <c r="N1308" s="45">
        <v>2</v>
      </c>
      <c r="O1308" s="45">
        <v>0</v>
      </c>
      <c r="P1308" s="45">
        <v>118</v>
      </c>
      <c r="Q1308" s="45">
        <v>32</v>
      </c>
      <c r="R1308" s="45">
        <v>36</v>
      </c>
      <c r="S1308" s="45">
        <v>25</v>
      </c>
      <c r="T1308" s="45">
        <v>15</v>
      </c>
      <c r="U1308" s="45">
        <v>32</v>
      </c>
      <c r="V1308" s="45">
        <v>10</v>
      </c>
      <c r="W1308" s="50">
        <f t="shared" si="205"/>
        <v>3776</v>
      </c>
      <c r="X1308" s="51">
        <f t="shared" si="206"/>
        <v>1.048888888888889</v>
      </c>
      <c r="Y1308" s="51">
        <f t="shared" si="207"/>
        <v>6.9511111111111106</v>
      </c>
      <c r="Z1308" s="51">
        <f t="shared" si="208"/>
        <v>1</v>
      </c>
      <c r="AA1308" s="52">
        <f t="shared" si="209"/>
        <v>8.8888888888888889E-3</v>
      </c>
    </row>
    <row r="1309" spans="2:27" x14ac:dyDescent="0.3">
      <c r="B1309" s="53">
        <v>93131</v>
      </c>
      <c r="C1309" s="54">
        <v>43557</v>
      </c>
      <c r="D1309" s="55">
        <f t="shared" si="203"/>
        <v>2019</v>
      </c>
      <c r="E1309" s="54" t="str">
        <f t="shared" si="200"/>
        <v>Q2-2019</v>
      </c>
      <c r="F1309" s="54" t="str">
        <f t="shared" si="201"/>
        <v>April</v>
      </c>
      <c r="G1309" s="55">
        <f t="shared" si="204"/>
        <v>14</v>
      </c>
      <c r="H1309" s="54" t="str">
        <f t="shared" si="202"/>
        <v>Tuesday</v>
      </c>
      <c r="I1309" s="53">
        <v>2</v>
      </c>
      <c r="J1309" s="53">
        <v>135</v>
      </c>
      <c r="K1309" s="53">
        <v>10</v>
      </c>
      <c r="L1309" s="53">
        <v>30</v>
      </c>
      <c r="M1309" s="53">
        <v>4</v>
      </c>
      <c r="N1309" s="53">
        <v>3</v>
      </c>
      <c r="O1309" s="53">
        <v>0</v>
      </c>
      <c r="P1309" s="53">
        <v>128</v>
      </c>
      <c r="Q1309" s="53">
        <v>32</v>
      </c>
      <c r="R1309" s="53">
        <v>35</v>
      </c>
      <c r="S1309" s="53">
        <v>27</v>
      </c>
      <c r="T1309" s="53">
        <v>15</v>
      </c>
      <c r="U1309" s="53">
        <v>30</v>
      </c>
      <c r="V1309" s="53">
        <v>21</v>
      </c>
      <c r="W1309" s="58">
        <f t="shared" si="205"/>
        <v>4096</v>
      </c>
      <c r="X1309" s="59">
        <f t="shared" si="206"/>
        <v>1.1377777777777778</v>
      </c>
      <c r="Y1309" s="59">
        <f t="shared" si="207"/>
        <v>6.862222222222222</v>
      </c>
      <c r="Z1309" s="59">
        <f t="shared" si="208"/>
        <v>1</v>
      </c>
      <c r="AA1309" s="60">
        <f t="shared" si="209"/>
        <v>8.8888888888888889E-3</v>
      </c>
    </row>
    <row r="1310" spans="2:27" x14ac:dyDescent="0.3">
      <c r="B1310" s="45">
        <v>93132</v>
      </c>
      <c r="C1310" s="46">
        <v>43558</v>
      </c>
      <c r="D1310" s="47">
        <f t="shared" si="203"/>
        <v>2019</v>
      </c>
      <c r="E1310" s="46" t="str">
        <f t="shared" si="200"/>
        <v>Q2-2019</v>
      </c>
      <c r="F1310" s="46" t="str">
        <f t="shared" si="201"/>
        <v>April</v>
      </c>
      <c r="G1310" s="47">
        <f t="shared" si="204"/>
        <v>14</v>
      </c>
      <c r="H1310" s="46" t="str">
        <f t="shared" si="202"/>
        <v>Wednesday</v>
      </c>
      <c r="I1310" s="45">
        <v>1</v>
      </c>
      <c r="J1310" s="45">
        <v>134</v>
      </c>
      <c r="K1310" s="45">
        <v>15</v>
      </c>
      <c r="L1310" s="45">
        <v>30</v>
      </c>
      <c r="M1310" s="45">
        <v>4</v>
      </c>
      <c r="N1310" s="45">
        <v>2</v>
      </c>
      <c r="O1310" s="45">
        <v>0</v>
      </c>
      <c r="P1310" s="45">
        <v>128</v>
      </c>
      <c r="Q1310" s="45">
        <v>31</v>
      </c>
      <c r="R1310" s="45">
        <v>37</v>
      </c>
      <c r="S1310" s="45">
        <v>26</v>
      </c>
      <c r="T1310" s="45">
        <v>17</v>
      </c>
      <c r="U1310" s="45">
        <v>32</v>
      </c>
      <c r="V1310" s="45">
        <v>16</v>
      </c>
      <c r="W1310" s="50">
        <f t="shared" si="205"/>
        <v>3968</v>
      </c>
      <c r="X1310" s="51">
        <f t="shared" si="206"/>
        <v>1.1022222222222222</v>
      </c>
      <c r="Y1310" s="51">
        <f t="shared" si="207"/>
        <v>6.8977777777777778</v>
      </c>
      <c r="Z1310" s="51">
        <f t="shared" si="208"/>
        <v>1</v>
      </c>
      <c r="AA1310" s="52">
        <f t="shared" si="209"/>
        <v>8.611111111111111E-3</v>
      </c>
    </row>
    <row r="1311" spans="2:27" x14ac:dyDescent="0.3">
      <c r="B1311" s="53">
        <v>93133</v>
      </c>
      <c r="C1311" s="54">
        <v>43558</v>
      </c>
      <c r="D1311" s="55">
        <f t="shared" si="203"/>
        <v>2019</v>
      </c>
      <c r="E1311" s="54" t="str">
        <f t="shared" si="200"/>
        <v>Q2-2019</v>
      </c>
      <c r="F1311" s="54" t="str">
        <f t="shared" si="201"/>
        <v>April</v>
      </c>
      <c r="G1311" s="55">
        <f t="shared" si="204"/>
        <v>14</v>
      </c>
      <c r="H1311" s="54" t="str">
        <f t="shared" si="202"/>
        <v>Wednesday</v>
      </c>
      <c r="I1311" s="53">
        <v>2</v>
      </c>
      <c r="J1311" s="53">
        <v>135</v>
      </c>
      <c r="K1311" s="53">
        <v>18</v>
      </c>
      <c r="L1311" s="53">
        <v>30</v>
      </c>
      <c r="M1311" s="53">
        <v>5</v>
      </c>
      <c r="N1311" s="53">
        <v>3</v>
      </c>
      <c r="O1311" s="53">
        <v>0</v>
      </c>
      <c r="P1311" s="53">
        <v>127</v>
      </c>
      <c r="Q1311" s="53">
        <v>33</v>
      </c>
      <c r="R1311" s="53">
        <v>36</v>
      </c>
      <c r="S1311" s="53">
        <v>28</v>
      </c>
      <c r="T1311" s="53">
        <v>14</v>
      </c>
      <c r="U1311" s="53">
        <v>31</v>
      </c>
      <c r="V1311" s="53">
        <v>18</v>
      </c>
      <c r="W1311" s="58">
        <f t="shared" si="205"/>
        <v>4191</v>
      </c>
      <c r="X1311" s="59">
        <f t="shared" si="206"/>
        <v>1.1641666666666666</v>
      </c>
      <c r="Y1311" s="59">
        <f t="shared" si="207"/>
        <v>6.8358333333333334</v>
      </c>
      <c r="Z1311" s="59">
        <f t="shared" si="208"/>
        <v>1</v>
      </c>
      <c r="AA1311" s="60">
        <f t="shared" si="209"/>
        <v>9.1666666666666667E-3</v>
      </c>
    </row>
    <row r="1312" spans="2:27" x14ac:dyDescent="0.3">
      <c r="B1312" s="45">
        <v>93134</v>
      </c>
      <c r="C1312" s="46">
        <v>43559</v>
      </c>
      <c r="D1312" s="47">
        <f t="shared" si="203"/>
        <v>2019</v>
      </c>
      <c r="E1312" s="46" t="str">
        <f t="shared" si="200"/>
        <v>Q2-2019</v>
      </c>
      <c r="F1312" s="46" t="str">
        <f t="shared" si="201"/>
        <v>April</v>
      </c>
      <c r="G1312" s="47">
        <f t="shared" si="204"/>
        <v>14</v>
      </c>
      <c r="H1312" s="46" t="str">
        <f t="shared" si="202"/>
        <v>Thursday</v>
      </c>
      <c r="I1312" s="45">
        <v>1</v>
      </c>
      <c r="J1312" s="45">
        <v>125</v>
      </c>
      <c r="K1312" s="45">
        <v>11</v>
      </c>
      <c r="L1312" s="45">
        <v>30</v>
      </c>
      <c r="M1312" s="45">
        <v>5</v>
      </c>
      <c r="N1312" s="45">
        <v>2</v>
      </c>
      <c r="O1312" s="45">
        <v>0</v>
      </c>
      <c r="P1312" s="45">
        <v>118</v>
      </c>
      <c r="Q1312" s="45">
        <v>32</v>
      </c>
      <c r="R1312" s="45">
        <v>36</v>
      </c>
      <c r="S1312" s="45">
        <v>27</v>
      </c>
      <c r="T1312" s="45">
        <v>15</v>
      </c>
      <c r="U1312" s="45">
        <v>33</v>
      </c>
      <c r="V1312" s="45">
        <v>7</v>
      </c>
      <c r="W1312" s="50">
        <f t="shared" si="205"/>
        <v>3776</v>
      </c>
      <c r="X1312" s="51">
        <f t="shared" si="206"/>
        <v>1.048888888888889</v>
      </c>
      <c r="Y1312" s="51">
        <f t="shared" si="207"/>
        <v>6.9511111111111106</v>
      </c>
      <c r="Z1312" s="51">
        <f t="shared" si="208"/>
        <v>1</v>
      </c>
      <c r="AA1312" s="52">
        <f t="shared" si="209"/>
        <v>8.8888888888888889E-3</v>
      </c>
    </row>
    <row r="1313" spans="2:27" x14ac:dyDescent="0.3">
      <c r="B1313" s="53">
        <v>93135</v>
      </c>
      <c r="C1313" s="54">
        <v>43559</v>
      </c>
      <c r="D1313" s="55">
        <f t="shared" si="203"/>
        <v>2019</v>
      </c>
      <c r="E1313" s="54" t="str">
        <f t="shared" si="200"/>
        <v>Q2-2019</v>
      </c>
      <c r="F1313" s="54" t="str">
        <f t="shared" si="201"/>
        <v>April</v>
      </c>
      <c r="G1313" s="55">
        <f t="shared" si="204"/>
        <v>14</v>
      </c>
      <c r="H1313" s="54" t="str">
        <f t="shared" si="202"/>
        <v>Thursday</v>
      </c>
      <c r="I1313" s="53">
        <v>2</v>
      </c>
      <c r="J1313" s="53">
        <v>136</v>
      </c>
      <c r="K1313" s="53">
        <v>14</v>
      </c>
      <c r="L1313" s="53">
        <v>30</v>
      </c>
      <c r="M1313" s="53">
        <v>5</v>
      </c>
      <c r="N1313" s="53">
        <v>2</v>
      </c>
      <c r="O1313" s="53">
        <v>0</v>
      </c>
      <c r="P1313" s="53">
        <v>129</v>
      </c>
      <c r="Q1313" s="53">
        <v>33</v>
      </c>
      <c r="R1313" s="53">
        <v>35</v>
      </c>
      <c r="S1313" s="53">
        <v>28</v>
      </c>
      <c r="T1313" s="53">
        <v>14</v>
      </c>
      <c r="U1313" s="53">
        <v>33</v>
      </c>
      <c r="V1313" s="53">
        <v>19</v>
      </c>
      <c r="W1313" s="58">
        <f t="shared" si="205"/>
        <v>4257</v>
      </c>
      <c r="X1313" s="59">
        <f t="shared" si="206"/>
        <v>1.1825000000000001</v>
      </c>
      <c r="Y1313" s="59">
        <f t="shared" si="207"/>
        <v>6.8174999999999999</v>
      </c>
      <c r="Z1313" s="59">
        <f t="shared" si="208"/>
        <v>1</v>
      </c>
      <c r="AA1313" s="60">
        <f t="shared" si="209"/>
        <v>9.1666666666666667E-3</v>
      </c>
    </row>
    <row r="1314" spans="2:27" x14ac:dyDescent="0.3">
      <c r="B1314" s="45">
        <v>93136</v>
      </c>
      <c r="C1314" s="46">
        <v>43560</v>
      </c>
      <c r="D1314" s="47">
        <f t="shared" si="203"/>
        <v>2019</v>
      </c>
      <c r="E1314" s="46" t="str">
        <f t="shared" si="200"/>
        <v>Q2-2019</v>
      </c>
      <c r="F1314" s="46" t="str">
        <f t="shared" si="201"/>
        <v>April</v>
      </c>
      <c r="G1314" s="47">
        <f t="shared" si="204"/>
        <v>14</v>
      </c>
      <c r="H1314" s="46" t="str">
        <f t="shared" si="202"/>
        <v>Friday</v>
      </c>
      <c r="I1314" s="45">
        <v>1</v>
      </c>
      <c r="J1314" s="45">
        <v>132</v>
      </c>
      <c r="K1314" s="45">
        <v>18</v>
      </c>
      <c r="L1314" s="45">
        <v>30</v>
      </c>
      <c r="M1314" s="45">
        <v>5</v>
      </c>
      <c r="N1314" s="45">
        <v>3</v>
      </c>
      <c r="O1314" s="45">
        <v>0</v>
      </c>
      <c r="P1314" s="45">
        <v>124</v>
      </c>
      <c r="Q1314" s="45">
        <v>33</v>
      </c>
      <c r="R1314" s="45">
        <v>37</v>
      </c>
      <c r="S1314" s="45">
        <v>24</v>
      </c>
      <c r="T1314" s="45">
        <v>15</v>
      </c>
      <c r="U1314" s="45">
        <v>35</v>
      </c>
      <c r="V1314" s="45">
        <v>13</v>
      </c>
      <c r="W1314" s="50">
        <f t="shared" si="205"/>
        <v>4092</v>
      </c>
      <c r="X1314" s="51">
        <f t="shared" si="206"/>
        <v>1.1366666666666667</v>
      </c>
      <c r="Y1314" s="51">
        <f t="shared" si="207"/>
        <v>6.8633333333333333</v>
      </c>
      <c r="Z1314" s="51">
        <f t="shared" si="208"/>
        <v>1</v>
      </c>
      <c r="AA1314" s="52">
        <f t="shared" si="209"/>
        <v>9.1666666666666667E-3</v>
      </c>
    </row>
    <row r="1315" spans="2:27" x14ac:dyDescent="0.3">
      <c r="B1315" s="53">
        <v>93137</v>
      </c>
      <c r="C1315" s="54">
        <v>43560</v>
      </c>
      <c r="D1315" s="55">
        <f t="shared" si="203"/>
        <v>2019</v>
      </c>
      <c r="E1315" s="54" t="str">
        <f t="shared" si="200"/>
        <v>Q2-2019</v>
      </c>
      <c r="F1315" s="54" t="str">
        <f t="shared" si="201"/>
        <v>April</v>
      </c>
      <c r="G1315" s="55">
        <f t="shared" si="204"/>
        <v>14</v>
      </c>
      <c r="H1315" s="54" t="str">
        <f t="shared" si="202"/>
        <v>Friday</v>
      </c>
      <c r="I1315" s="53">
        <v>2</v>
      </c>
      <c r="J1315" s="53">
        <v>136</v>
      </c>
      <c r="K1315" s="53">
        <v>10</v>
      </c>
      <c r="L1315" s="53">
        <v>30</v>
      </c>
      <c r="M1315" s="53">
        <v>4</v>
      </c>
      <c r="N1315" s="53">
        <v>2</v>
      </c>
      <c r="O1315" s="53">
        <v>0</v>
      </c>
      <c r="P1315" s="53">
        <v>130</v>
      </c>
      <c r="Q1315" s="53">
        <v>35</v>
      </c>
      <c r="R1315" s="53">
        <v>36</v>
      </c>
      <c r="S1315" s="53">
        <v>26</v>
      </c>
      <c r="T1315" s="53">
        <v>14</v>
      </c>
      <c r="U1315" s="53">
        <v>33</v>
      </c>
      <c r="V1315" s="53">
        <v>21</v>
      </c>
      <c r="W1315" s="58">
        <f t="shared" si="205"/>
        <v>4550</v>
      </c>
      <c r="X1315" s="59">
        <f t="shared" si="206"/>
        <v>1.2638888888888888</v>
      </c>
      <c r="Y1315" s="59">
        <f t="shared" si="207"/>
        <v>6.7361111111111107</v>
      </c>
      <c r="Z1315" s="59">
        <f t="shared" si="208"/>
        <v>1</v>
      </c>
      <c r="AA1315" s="60">
        <f t="shared" si="209"/>
        <v>9.7222222222222224E-3</v>
      </c>
    </row>
    <row r="1316" spans="2:27" x14ac:dyDescent="0.3">
      <c r="B1316" s="45">
        <v>93138</v>
      </c>
      <c r="C1316" s="46">
        <v>43561</v>
      </c>
      <c r="D1316" s="47">
        <f t="shared" si="203"/>
        <v>2019</v>
      </c>
      <c r="E1316" s="46" t="str">
        <f t="shared" si="200"/>
        <v>Q2-2019</v>
      </c>
      <c r="F1316" s="46" t="str">
        <f t="shared" si="201"/>
        <v>April</v>
      </c>
      <c r="G1316" s="47">
        <f t="shared" si="204"/>
        <v>14</v>
      </c>
      <c r="H1316" s="46" t="str">
        <f t="shared" si="202"/>
        <v>Saturday</v>
      </c>
      <c r="I1316" s="45">
        <v>1</v>
      </c>
      <c r="J1316" s="45">
        <v>130</v>
      </c>
      <c r="K1316" s="45">
        <v>18</v>
      </c>
      <c r="L1316" s="45">
        <v>30</v>
      </c>
      <c r="M1316" s="45">
        <v>4</v>
      </c>
      <c r="N1316" s="45">
        <v>3</v>
      </c>
      <c r="O1316" s="45">
        <v>0</v>
      </c>
      <c r="P1316" s="45">
        <v>123</v>
      </c>
      <c r="Q1316" s="45">
        <v>33</v>
      </c>
      <c r="R1316" s="45">
        <v>37</v>
      </c>
      <c r="S1316" s="45">
        <v>25</v>
      </c>
      <c r="T1316" s="45">
        <v>16</v>
      </c>
      <c r="U1316" s="45">
        <v>32</v>
      </c>
      <c r="V1316" s="45">
        <v>13</v>
      </c>
      <c r="W1316" s="50">
        <f t="shared" si="205"/>
        <v>4059</v>
      </c>
      <c r="X1316" s="51">
        <f t="shared" si="206"/>
        <v>1.1274999999999999</v>
      </c>
      <c r="Y1316" s="51">
        <f t="shared" si="207"/>
        <v>6.8725000000000005</v>
      </c>
      <c r="Z1316" s="51">
        <f t="shared" si="208"/>
        <v>1</v>
      </c>
      <c r="AA1316" s="52">
        <f t="shared" si="209"/>
        <v>9.1666666666666667E-3</v>
      </c>
    </row>
    <row r="1317" spans="2:27" x14ac:dyDescent="0.3">
      <c r="B1317" s="53">
        <v>93139</v>
      </c>
      <c r="C1317" s="54">
        <v>43563</v>
      </c>
      <c r="D1317" s="55">
        <f t="shared" si="203"/>
        <v>2019</v>
      </c>
      <c r="E1317" s="54" t="str">
        <f t="shared" si="200"/>
        <v>Q2-2019</v>
      </c>
      <c r="F1317" s="54" t="str">
        <f t="shared" si="201"/>
        <v>April</v>
      </c>
      <c r="G1317" s="55">
        <f t="shared" si="204"/>
        <v>15</v>
      </c>
      <c r="H1317" s="54" t="str">
        <f t="shared" si="202"/>
        <v>Monday</v>
      </c>
      <c r="I1317" s="53">
        <v>1</v>
      </c>
      <c r="J1317" s="53">
        <v>130</v>
      </c>
      <c r="K1317" s="53">
        <v>11</v>
      </c>
      <c r="L1317" s="53">
        <v>30</v>
      </c>
      <c r="M1317" s="53">
        <v>4</v>
      </c>
      <c r="N1317" s="53">
        <v>3</v>
      </c>
      <c r="O1317" s="53">
        <v>0</v>
      </c>
      <c r="P1317" s="53">
        <v>123</v>
      </c>
      <c r="Q1317" s="53">
        <v>30</v>
      </c>
      <c r="R1317" s="53">
        <v>35</v>
      </c>
      <c r="S1317" s="53">
        <v>26</v>
      </c>
      <c r="T1317" s="53">
        <v>16</v>
      </c>
      <c r="U1317" s="53">
        <v>32</v>
      </c>
      <c r="V1317" s="53">
        <v>14</v>
      </c>
      <c r="W1317" s="58">
        <f t="shared" si="205"/>
        <v>3690</v>
      </c>
      <c r="X1317" s="59">
        <f t="shared" si="206"/>
        <v>1.0249999999999999</v>
      </c>
      <c r="Y1317" s="59">
        <f t="shared" si="207"/>
        <v>6.9749999999999996</v>
      </c>
      <c r="Z1317" s="59">
        <f t="shared" si="208"/>
        <v>1</v>
      </c>
      <c r="AA1317" s="60">
        <f t="shared" si="209"/>
        <v>8.3333333333333332E-3</v>
      </c>
    </row>
    <row r="1318" spans="2:27" x14ac:dyDescent="0.3">
      <c r="B1318" s="45">
        <v>93140</v>
      </c>
      <c r="C1318" s="46">
        <v>43563</v>
      </c>
      <c r="D1318" s="47">
        <f t="shared" si="203"/>
        <v>2019</v>
      </c>
      <c r="E1318" s="46" t="str">
        <f t="shared" si="200"/>
        <v>Q2-2019</v>
      </c>
      <c r="F1318" s="46" t="str">
        <f t="shared" si="201"/>
        <v>April</v>
      </c>
      <c r="G1318" s="47">
        <f t="shared" si="204"/>
        <v>15</v>
      </c>
      <c r="H1318" s="46" t="str">
        <f t="shared" si="202"/>
        <v>Monday</v>
      </c>
      <c r="I1318" s="45">
        <v>2</v>
      </c>
      <c r="J1318" s="45">
        <v>130</v>
      </c>
      <c r="K1318" s="45">
        <v>12</v>
      </c>
      <c r="L1318" s="45">
        <v>30</v>
      </c>
      <c r="M1318" s="45">
        <v>4</v>
      </c>
      <c r="N1318" s="45">
        <v>3</v>
      </c>
      <c r="O1318" s="45">
        <v>0</v>
      </c>
      <c r="P1318" s="45">
        <v>123</v>
      </c>
      <c r="Q1318" s="45">
        <v>35</v>
      </c>
      <c r="R1318" s="45">
        <v>34</v>
      </c>
      <c r="S1318" s="45">
        <v>27</v>
      </c>
      <c r="T1318" s="45">
        <v>14</v>
      </c>
      <c r="U1318" s="45">
        <v>30</v>
      </c>
      <c r="V1318" s="45">
        <v>18</v>
      </c>
      <c r="W1318" s="50">
        <f t="shared" si="205"/>
        <v>4305</v>
      </c>
      <c r="X1318" s="51">
        <f t="shared" si="206"/>
        <v>1.1958333333333333</v>
      </c>
      <c r="Y1318" s="51">
        <f t="shared" si="207"/>
        <v>6.8041666666666671</v>
      </c>
      <c r="Z1318" s="51">
        <f t="shared" si="208"/>
        <v>1</v>
      </c>
      <c r="AA1318" s="52">
        <f t="shared" si="209"/>
        <v>9.7222222222222224E-3</v>
      </c>
    </row>
    <row r="1319" spans="2:27" x14ac:dyDescent="0.3">
      <c r="B1319" s="53">
        <v>93141</v>
      </c>
      <c r="C1319" s="54">
        <v>43564</v>
      </c>
      <c r="D1319" s="55">
        <f t="shared" si="203"/>
        <v>2019</v>
      </c>
      <c r="E1319" s="54" t="str">
        <f t="shared" si="200"/>
        <v>Q2-2019</v>
      </c>
      <c r="F1319" s="54" t="str">
        <f t="shared" si="201"/>
        <v>April</v>
      </c>
      <c r="G1319" s="55">
        <f t="shared" si="204"/>
        <v>15</v>
      </c>
      <c r="H1319" s="54" t="str">
        <f t="shared" si="202"/>
        <v>Tuesday</v>
      </c>
      <c r="I1319" s="53">
        <v>1</v>
      </c>
      <c r="J1319" s="53">
        <v>132</v>
      </c>
      <c r="K1319" s="53">
        <v>11</v>
      </c>
      <c r="L1319" s="53">
        <v>30</v>
      </c>
      <c r="M1319" s="53">
        <v>5</v>
      </c>
      <c r="N1319" s="53">
        <v>3</v>
      </c>
      <c r="O1319" s="53">
        <v>0</v>
      </c>
      <c r="P1319" s="53">
        <v>124</v>
      </c>
      <c r="Q1319" s="53">
        <v>32</v>
      </c>
      <c r="R1319" s="53">
        <v>35</v>
      </c>
      <c r="S1319" s="53">
        <v>27</v>
      </c>
      <c r="T1319" s="53">
        <v>15</v>
      </c>
      <c r="U1319" s="53">
        <v>33</v>
      </c>
      <c r="V1319" s="53">
        <v>14</v>
      </c>
      <c r="W1319" s="58">
        <f t="shared" si="205"/>
        <v>3968</v>
      </c>
      <c r="X1319" s="59">
        <f t="shared" si="206"/>
        <v>1.1022222222222222</v>
      </c>
      <c r="Y1319" s="59">
        <f t="shared" si="207"/>
        <v>6.8977777777777778</v>
      </c>
      <c r="Z1319" s="59">
        <f t="shared" si="208"/>
        <v>1</v>
      </c>
      <c r="AA1319" s="60">
        <f t="shared" si="209"/>
        <v>8.8888888888888889E-3</v>
      </c>
    </row>
    <row r="1320" spans="2:27" x14ac:dyDescent="0.3">
      <c r="B1320" s="45">
        <v>93142</v>
      </c>
      <c r="C1320" s="46">
        <v>43564</v>
      </c>
      <c r="D1320" s="47">
        <f t="shared" si="203"/>
        <v>2019</v>
      </c>
      <c r="E1320" s="46" t="str">
        <f t="shared" si="200"/>
        <v>Q2-2019</v>
      </c>
      <c r="F1320" s="46" t="str">
        <f t="shared" si="201"/>
        <v>April</v>
      </c>
      <c r="G1320" s="47">
        <f t="shared" si="204"/>
        <v>15</v>
      </c>
      <c r="H1320" s="46" t="str">
        <f t="shared" si="202"/>
        <v>Tuesday</v>
      </c>
      <c r="I1320" s="45">
        <v>2</v>
      </c>
      <c r="J1320" s="45">
        <v>134</v>
      </c>
      <c r="K1320" s="45">
        <v>13</v>
      </c>
      <c r="L1320" s="45">
        <v>30</v>
      </c>
      <c r="M1320" s="45">
        <v>5</v>
      </c>
      <c r="N1320" s="45">
        <v>3</v>
      </c>
      <c r="O1320" s="45">
        <v>0</v>
      </c>
      <c r="P1320" s="45">
        <v>126</v>
      </c>
      <c r="Q1320" s="45">
        <v>32</v>
      </c>
      <c r="R1320" s="45">
        <v>35</v>
      </c>
      <c r="S1320" s="45">
        <v>28</v>
      </c>
      <c r="T1320" s="45">
        <v>14</v>
      </c>
      <c r="U1320" s="45">
        <v>31</v>
      </c>
      <c r="V1320" s="45">
        <v>18</v>
      </c>
      <c r="W1320" s="50">
        <f t="shared" si="205"/>
        <v>4032</v>
      </c>
      <c r="X1320" s="51">
        <f t="shared" si="206"/>
        <v>1.1200000000000001</v>
      </c>
      <c r="Y1320" s="51">
        <f t="shared" si="207"/>
        <v>6.88</v>
      </c>
      <c r="Z1320" s="51">
        <f t="shared" si="208"/>
        <v>1</v>
      </c>
      <c r="AA1320" s="52">
        <f t="shared" si="209"/>
        <v>8.8888888888888889E-3</v>
      </c>
    </row>
    <row r="1321" spans="2:27" x14ac:dyDescent="0.3">
      <c r="B1321" s="53">
        <v>93143</v>
      </c>
      <c r="C1321" s="54">
        <v>43565</v>
      </c>
      <c r="D1321" s="55">
        <f t="shared" si="203"/>
        <v>2019</v>
      </c>
      <c r="E1321" s="54" t="str">
        <f t="shared" si="200"/>
        <v>Q2-2019</v>
      </c>
      <c r="F1321" s="54" t="str">
        <f t="shared" si="201"/>
        <v>April</v>
      </c>
      <c r="G1321" s="55">
        <f t="shared" si="204"/>
        <v>15</v>
      </c>
      <c r="H1321" s="54" t="str">
        <f t="shared" si="202"/>
        <v>Wednesday</v>
      </c>
      <c r="I1321" s="53">
        <v>1</v>
      </c>
      <c r="J1321" s="53">
        <v>136</v>
      </c>
      <c r="K1321" s="53">
        <v>8</v>
      </c>
      <c r="L1321" s="53">
        <v>30</v>
      </c>
      <c r="M1321" s="53">
        <v>4</v>
      </c>
      <c r="N1321" s="53">
        <v>2</v>
      </c>
      <c r="O1321" s="53">
        <v>0</v>
      </c>
      <c r="P1321" s="53">
        <v>130</v>
      </c>
      <c r="Q1321" s="53">
        <v>35</v>
      </c>
      <c r="R1321" s="53">
        <v>36</v>
      </c>
      <c r="S1321" s="53">
        <v>27</v>
      </c>
      <c r="T1321" s="53">
        <v>15</v>
      </c>
      <c r="U1321" s="53">
        <v>35</v>
      </c>
      <c r="V1321" s="53">
        <v>17</v>
      </c>
      <c r="W1321" s="58">
        <f t="shared" si="205"/>
        <v>4550</v>
      </c>
      <c r="X1321" s="59">
        <f t="shared" si="206"/>
        <v>1.2638888888888888</v>
      </c>
      <c r="Y1321" s="59">
        <f t="shared" si="207"/>
        <v>6.7361111111111107</v>
      </c>
      <c r="Z1321" s="59">
        <f t="shared" si="208"/>
        <v>1</v>
      </c>
      <c r="AA1321" s="60">
        <f t="shared" si="209"/>
        <v>9.7222222222222224E-3</v>
      </c>
    </row>
    <row r="1322" spans="2:27" x14ac:dyDescent="0.3">
      <c r="B1322" s="45">
        <v>93144</v>
      </c>
      <c r="C1322" s="46">
        <v>43565</v>
      </c>
      <c r="D1322" s="47">
        <f t="shared" si="203"/>
        <v>2019</v>
      </c>
      <c r="E1322" s="46" t="str">
        <f t="shared" si="200"/>
        <v>Q2-2019</v>
      </c>
      <c r="F1322" s="46" t="str">
        <f t="shared" si="201"/>
        <v>April</v>
      </c>
      <c r="G1322" s="47">
        <f t="shared" si="204"/>
        <v>15</v>
      </c>
      <c r="H1322" s="46" t="str">
        <f t="shared" si="202"/>
        <v>Wednesday</v>
      </c>
      <c r="I1322" s="45">
        <v>2</v>
      </c>
      <c r="J1322" s="45">
        <v>133</v>
      </c>
      <c r="K1322" s="45">
        <v>11</v>
      </c>
      <c r="L1322" s="45">
        <v>30</v>
      </c>
      <c r="M1322" s="45">
        <v>5</v>
      </c>
      <c r="N1322" s="45">
        <v>3</v>
      </c>
      <c r="O1322" s="45">
        <v>0</v>
      </c>
      <c r="P1322" s="45">
        <v>125</v>
      </c>
      <c r="Q1322" s="45">
        <v>33</v>
      </c>
      <c r="R1322" s="45">
        <v>35</v>
      </c>
      <c r="S1322" s="45">
        <v>25</v>
      </c>
      <c r="T1322" s="45">
        <v>13</v>
      </c>
      <c r="U1322" s="45">
        <v>33</v>
      </c>
      <c r="V1322" s="45">
        <v>19</v>
      </c>
      <c r="W1322" s="50">
        <f t="shared" si="205"/>
        <v>4125</v>
      </c>
      <c r="X1322" s="51">
        <f t="shared" si="206"/>
        <v>1.1458333333333333</v>
      </c>
      <c r="Y1322" s="51">
        <f t="shared" si="207"/>
        <v>6.854166666666667</v>
      </c>
      <c r="Z1322" s="51">
        <f t="shared" si="208"/>
        <v>1</v>
      </c>
      <c r="AA1322" s="52">
        <f t="shared" si="209"/>
        <v>9.1666666666666667E-3</v>
      </c>
    </row>
    <row r="1323" spans="2:27" x14ac:dyDescent="0.3">
      <c r="B1323" s="53">
        <v>93145</v>
      </c>
      <c r="C1323" s="54">
        <v>43566</v>
      </c>
      <c r="D1323" s="55">
        <f t="shared" si="203"/>
        <v>2019</v>
      </c>
      <c r="E1323" s="54" t="str">
        <f t="shared" si="200"/>
        <v>Q2-2019</v>
      </c>
      <c r="F1323" s="54" t="str">
        <f t="shared" si="201"/>
        <v>April</v>
      </c>
      <c r="G1323" s="55">
        <f t="shared" si="204"/>
        <v>15</v>
      </c>
      <c r="H1323" s="54" t="str">
        <f t="shared" si="202"/>
        <v>Thursday</v>
      </c>
      <c r="I1323" s="53">
        <v>1</v>
      </c>
      <c r="J1323" s="53">
        <v>136</v>
      </c>
      <c r="K1323" s="53">
        <v>7</v>
      </c>
      <c r="L1323" s="53">
        <v>30</v>
      </c>
      <c r="M1323" s="53">
        <v>4</v>
      </c>
      <c r="N1323" s="53">
        <v>2</v>
      </c>
      <c r="O1323" s="53">
        <v>0</v>
      </c>
      <c r="P1323" s="53">
        <v>130</v>
      </c>
      <c r="Q1323" s="53">
        <v>32</v>
      </c>
      <c r="R1323" s="53">
        <v>36</v>
      </c>
      <c r="S1323" s="53">
        <v>25</v>
      </c>
      <c r="T1323" s="53">
        <v>16</v>
      </c>
      <c r="U1323" s="53">
        <v>35</v>
      </c>
      <c r="V1323" s="53">
        <v>18</v>
      </c>
      <c r="W1323" s="58">
        <f t="shared" si="205"/>
        <v>4160</v>
      </c>
      <c r="X1323" s="59">
        <f t="shared" si="206"/>
        <v>1.1555555555555554</v>
      </c>
      <c r="Y1323" s="59">
        <f t="shared" si="207"/>
        <v>6.844444444444445</v>
      </c>
      <c r="Z1323" s="59">
        <f t="shared" si="208"/>
        <v>1</v>
      </c>
      <c r="AA1323" s="60">
        <f t="shared" si="209"/>
        <v>8.8888888888888889E-3</v>
      </c>
    </row>
    <row r="1324" spans="2:27" x14ac:dyDescent="0.3">
      <c r="B1324" s="45">
        <v>93146</v>
      </c>
      <c r="C1324" s="46">
        <v>43566</v>
      </c>
      <c r="D1324" s="47">
        <f t="shared" si="203"/>
        <v>2019</v>
      </c>
      <c r="E1324" s="46" t="str">
        <f t="shared" si="200"/>
        <v>Q2-2019</v>
      </c>
      <c r="F1324" s="46" t="str">
        <f t="shared" si="201"/>
        <v>April</v>
      </c>
      <c r="G1324" s="47">
        <f t="shared" si="204"/>
        <v>15</v>
      </c>
      <c r="H1324" s="46" t="str">
        <f t="shared" si="202"/>
        <v>Thursday</v>
      </c>
      <c r="I1324" s="45">
        <v>2</v>
      </c>
      <c r="J1324" s="45">
        <v>135</v>
      </c>
      <c r="K1324" s="45">
        <v>15</v>
      </c>
      <c r="L1324" s="45">
        <v>30</v>
      </c>
      <c r="M1324" s="45">
        <v>5</v>
      </c>
      <c r="N1324" s="45">
        <v>2</v>
      </c>
      <c r="O1324" s="45">
        <v>0</v>
      </c>
      <c r="P1324" s="45">
        <v>128</v>
      </c>
      <c r="Q1324" s="45">
        <v>34</v>
      </c>
      <c r="R1324" s="45">
        <v>36</v>
      </c>
      <c r="S1324" s="45">
        <v>26</v>
      </c>
      <c r="T1324" s="45">
        <v>15</v>
      </c>
      <c r="U1324" s="45">
        <v>30</v>
      </c>
      <c r="V1324" s="45">
        <v>21</v>
      </c>
      <c r="W1324" s="50">
        <f t="shared" si="205"/>
        <v>4352</v>
      </c>
      <c r="X1324" s="51">
        <f t="shared" si="206"/>
        <v>1.2088888888888889</v>
      </c>
      <c r="Y1324" s="51">
        <f t="shared" si="207"/>
        <v>6.7911111111111113</v>
      </c>
      <c r="Z1324" s="51">
        <f t="shared" si="208"/>
        <v>1</v>
      </c>
      <c r="AA1324" s="52">
        <f t="shared" si="209"/>
        <v>9.4444444444444445E-3</v>
      </c>
    </row>
    <row r="1325" spans="2:27" x14ac:dyDescent="0.3">
      <c r="B1325" s="53">
        <v>93147</v>
      </c>
      <c r="C1325" s="54">
        <v>43567</v>
      </c>
      <c r="D1325" s="55">
        <f t="shared" si="203"/>
        <v>2019</v>
      </c>
      <c r="E1325" s="54" t="str">
        <f t="shared" si="200"/>
        <v>Q2-2019</v>
      </c>
      <c r="F1325" s="54" t="str">
        <f t="shared" si="201"/>
        <v>April</v>
      </c>
      <c r="G1325" s="55">
        <f t="shared" si="204"/>
        <v>15</v>
      </c>
      <c r="H1325" s="54" t="str">
        <f t="shared" si="202"/>
        <v>Friday</v>
      </c>
      <c r="I1325" s="53">
        <v>1</v>
      </c>
      <c r="J1325" s="53">
        <v>128</v>
      </c>
      <c r="K1325" s="53">
        <v>12</v>
      </c>
      <c r="L1325" s="53">
        <v>30</v>
      </c>
      <c r="M1325" s="53">
        <v>4</v>
      </c>
      <c r="N1325" s="53">
        <v>2</v>
      </c>
      <c r="O1325" s="53">
        <v>0</v>
      </c>
      <c r="P1325" s="53">
        <v>122</v>
      </c>
      <c r="Q1325" s="53">
        <v>33</v>
      </c>
      <c r="R1325" s="53">
        <v>36</v>
      </c>
      <c r="S1325" s="53">
        <v>26</v>
      </c>
      <c r="T1325" s="53">
        <v>15</v>
      </c>
      <c r="U1325" s="53">
        <v>32</v>
      </c>
      <c r="V1325" s="53">
        <v>13</v>
      </c>
      <c r="W1325" s="58">
        <f t="shared" si="205"/>
        <v>4026</v>
      </c>
      <c r="X1325" s="59">
        <f t="shared" si="206"/>
        <v>1.1183333333333334</v>
      </c>
      <c r="Y1325" s="59">
        <f t="shared" si="207"/>
        <v>6.8816666666666668</v>
      </c>
      <c r="Z1325" s="59">
        <f t="shared" si="208"/>
        <v>1</v>
      </c>
      <c r="AA1325" s="60">
        <f t="shared" si="209"/>
        <v>9.1666666666666667E-3</v>
      </c>
    </row>
    <row r="1326" spans="2:27" x14ac:dyDescent="0.3">
      <c r="B1326" s="45">
        <v>93148</v>
      </c>
      <c r="C1326" s="46">
        <v>43567</v>
      </c>
      <c r="D1326" s="47">
        <f t="shared" si="203"/>
        <v>2019</v>
      </c>
      <c r="E1326" s="46" t="str">
        <f t="shared" si="200"/>
        <v>Q2-2019</v>
      </c>
      <c r="F1326" s="46" t="str">
        <f t="shared" si="201"/>
        <v>April</v>
      </c>
      <c r="G1326" s="47">
        <f t="shared" si="204"/>
        <v>15</v>
      </c>
      <c r="H1326" s="46" t="str">
        <f t="shared" si="202"/>
        <v>Friday</v>
      </c>
      <c r="I1326" s="45">
        <v>2</v>
      </c>
      <c r="J1326" s="45">
        <v>138</v>
      </c>
      <c r="K1326" s="45">
        <v>13</v>
      </c>
      <c r="L1326" s="45">
        <v>30</v>
      </c>
      <c r="M1326" s="45">
        <v>4</v>
      </c>
      <c r="N1326" s="45">
        <v>2</v>
      </c>
      <c r="O1326" s="45">
        <v>0</v>
      </c>
      <c r="P1326" s="45">
        <v>132</v>
      </c>
      <c r="Q1326" s="45">
        <v>32</v>
      </c>
      <c r="R1326" s="45">
        <v>37</v>
      </c>
      <c r="S1326" s="45">
        <v>27</v>
      </c>
      <c r="T1326" s="45">
        <v>16</v>
      </c>
      <c r="U1326" s="45">
        <v>30</v>
      </c>
      <c r="V1326" s="45">
        <v>22</v>
      </c>
      <c r="W1326" s="50">
        <f t="shared" si="205"/>
        <v>4224</v>
      </c>
      <c r="X1326" s="51">
        <f t="shared" si="206"/>
        <v>1.1733333333333333</v>
      </c>
      <c r="Y1326" s="51">
        <f t="shared" si="207"/>
        <v>6.8266666666666662</v>
      </c>
      <c r="Z1326" s="51">
        <f t="shared" si="208"/>
        <v>1</v>
      </c>
      <c r="AA1326" s="52">
        <f t="shared" si="209"/>
        <v>8.8888888888888889E-3</v>
      </c>
    </row>
    <row r="1327" spans="2:27" x14ac:dyDescent="0.3">
      <c r="B1327" s="53">
        <v>93149</v>
      </c>
      <c r="C1327" s="54">
        <v>43568</v>
      </c>
      <c r="D1327" s="55">
        <f t="shared" si="203"/>
        <v>2019</v>
      </c>
      <c r="E1327" s="54" t="str">
        <f t="shared" si="200"/>
        <v>Q2-2019</v>
      </c>
      <c r="F1327" s="54" t="str">
        <f t="shared" si="201"/>
        <v>April</v>
      </c>
      <c r="G1327" s="55">
        <f t="shared" si="204"/>
        <v>15</v>
      </c>
      <c r="H1327" s="54" t="str">
        <f t="shared" si="202"/>
        <v>Saturday</v>
      </c>
      <c r="I1327" s="53">
        <v>1</v>
      </c>
      <c r="J1327" s="53">
        <v>128</v>
      </c>
      <c r="K1327" s="53">
        <v>15</v>
      </c>
      <c r="L1327" s="53">
        <v>30</v>
      </c>
      <c r="M1327" s="53">
        <v>5</v>
      </c>
      <c r="N1327" s="53">
        <v>2</v>
      </c>
      <c r="O1327" s="53">
        <v>0</v>
      </c>
      <c r="P1327" s="53">
        <v>121</v>
      </c>
      <c r="Q1327" s="53">
        <v>31</v>
      </c>
      <c r="R1327" s="53">
        <v>37</v>
      </c>
      <c r="S1327" s="53">
        <v>27</v>
      </c>
      <c r="T1327" s="53">
        <v>15</v>
      </c>
      <c r="U1327" s="53">
        <v>33</v>
      </c>
      <c r="V1327" s="53">
        <v>9</v>
      </c>
      <c r="W1327" s="58">
        <f t="shared" si="205"/>
        <v>3751</v>
      </c>
      <c r="X1327" s="59">
        <f t="shared" si="206"/>
        <v>1.0419444444444443</v>
      </c>
      <c r="Y1327" s="59">
        <f t="shared" si="207"/>
        <v>6.9580555555555552</v>
      </c>
      <c r="Z1327" s="59">
        <f t="shared" si="208"/>
        <v>1</v>
      </c>
      <c r="AA1327" s="60">
        <f t="shared" si="209"/>
        <v>8.611111111111111E-3</v>
      </c>
    </row>
    <row r="1328" spans="2:27" x14ac:dyDescent="0.3">
      <c r="B1328" s="45">
        <v>93150</v>
      </c>
      <c r="C1328" s="46">
        <v>43570</v>
      </c>
      <c r="D1328" s="47">
        <f t="shared" si="203"/>
        <v>2019</v>
      </c>
      <c r="E1328" s="46" t="str">
        <f t="shared" si="200"/>
        <v>Q2-2019</v>
      </c>
      <c r="F1328" s="46" t="str">
        <f t="shared" si="201"/>
        <v>April</v>
      </c>
      <c r="G1328" s="47">
        <f t="shared" si="204"/>
        <v>16</v>
      </c>
      <c r="H1328" s="46" t="str">
        <f t="shared" si="202"/>
        <v>Monday</v>
      </c>
      <c r="I1328" s="45">
        <v>1</v>
      </c>
      <c r="J1328" s="45">
        <v>132</v>
      </c>
      <c r="K1328" s="45">
        <v>17</v>
      </c>
      <c r="L1328" s="45">
        <v>30</v>
      </c>
      <c r="M1328" s="45">
        <v>5</v>
      </c>
      <c r="N1328" s="45">
        <v>2</v>
      </c>
      <c r="O1328" s="45">
        <v>0</v>
      </c>
      <c r="P1328" s="45">
        <v>125</v>
      </c>
      <c r="Q1328" s="45">
        <v>34</v>
      </c>
      <c r="R1328" s="45">
        <v>35</v>
      </c>
      <c r="S1328" s="45">
        <v>27</v>
      </c>
      <c r="T1328" s="45">
        <v>16</v>
      </c>
      <c r="U1328" s="45">
        <v>33</v>
      </c>
      <c r="V1328" s="45">
        <v>14</v>
      </c>
      <c r="W1328" s="50">
        <f t="shared" si="205"/>
        <v>4250</v>
      </c>
      <c r="X1328" s="51">
        <f t="shared" si="206"/>
        <v>1.1805555555555556</v>
      </c>
      <c r="Y1328" s="51">
        <f t="shared" si="207"/>
        <v>6.8194444444444446</v>
      </c>
      <c r="Z1328" s="51">
        <f t="shared" si="208"/>
        <v>1</v>
      </c>
      <c r="AA1328" s="52">
        <f t="shared" si="209"/>
        <v>9.4444444444444445E-3</v>
      </c>
    </row>
    <row r="1329" spans="2:27" x14ac:dyDescent="0.3">
      <c r="B1329" s="53">
        <v>93151</v>
      </c>
      <c r="C1329" s="54">
        <v>43570</v>
      </c>
      <c r="D1329" s="55">
        <f t="shared" si="203"/>
        <v>2019</v>
      </c>
      <c r="E1329" s="54" t="str">
        <f t="shared" si="200"/>
        <v>Q2-2019</v>
      </c>
      <c r="F1329" s="54" t="str">
        <f t="shared" si="201"/>
        <v>April</v>
      </c>
      <c r="G1329" s="55">
        <f t="shared" si="204"/>
        <v>16</v>
      </c>
      <c r="H1329" s="54" t="str">
        <f t="shared" si="202"/>
        <v>Monday</v>
      </c>
      <c r="I1329" s="53">
        <v>2</v>
      </c>
      <c r="J1329" s="53">
        <v>137</v>
      </c>
      <c r="K1329" s="53">
        <v>16</v>
      </c>
      <c r="L1329" s="53">
        <v>30</v>
      </c>
      <c r="M1329" s="53">
        <v>5</v>
      </c>
      <c r="N1329" s="53">
        <v>2</v>
      </c>
      <c r="O1329" s="53">
        <v>0</v>
      </c>
      <c r="P1329" s="53">
        <v>130</v>
      </c>
      <c r="Q1329" s="53">
        <v>34</v>
      </c>
      <c r="R1329" s="53">
        <v>36</v>
      </c>
      <c r="S1329" s="53">
        <v>28</v>
      </c>
      <c r="T1329" s="53">
        <v>14</v>
      </c>
      <c r="U1329" s="53">
        <v>33</v>
      </c>
      <c r="V1329" s="53">
        <v>19</v>
      </c>
      <c r="W1329" s="58">
        <f t="shared" si="205"/>
        <v>4420</v>
      </c>
      <c r="X1329" s="59">
        <f t="shared" si="206"/>
        <v>1.2277777777777779</v>
      </c>
      <c r="Y1329" s="59">
        <f t="shared" si="207"/>
        <v>6.7722222222222221</v>
      </c>
      <c r="Z1329" s="59">
        <f t="shared" si="208"/>
        <v>1</v>
      </c>
      <c r="AA1329" s="60">
        <f t="shared" si="209"/>
        <v>9.4444444444444445E-3</v>
      </c>
    </row>
    <row r="1330" spans="2:27" x14ac:dyDescent="0.3">
      <c r="B1330" s="45">
        <v>93152</v>
      </c>
      <c r="C1330" s="46">
        <v>43571</v>
      </c>
      <c r="D1330" s="47">
        <f t="shared" si="203"/>
        <v>2019</v>
      </c>
      <c r="E1330" s="46" t="str">
        <f t="shared" si="200"/>
        <v>Q2-2019</v>
      </c>
      <c r="F1330" s="46" t="str">
        <f t="shared" si="201"/>
        <v>April</v>
      </c>
      <c r="G1330" s="47">
        <f t="shared" si="204"/>
        <v>16</v>
      </c>
      <c r="H1330" s="46" t="str">
        <f t="shared" si="202"/>
        <v>Tuesday</v>
      </c>
      <c r="I1330" s="45">
        <v>1</v>
      </c>
      <c r="J1330" s="45">
        <v>132</v>
      </c>
      <c r="K1330" s="45">
        <v>16</v>
      </c>
      <c r="L1330" s="45">
        <v>30</v>
      </c>
      <c r="M1330" s="45">
        <v>4</v>
      </c>
      <c r="N1330" s="45">
        <v>3</v>
      </c>
      <c r="O1330" s="45">
        <v>0</v>
      </c>
      <c r="P1330" s="45">
        <v>125</v>
      </c>
      <c r="Q1330" s="45">
        <v>33</v>
      </c>
      <c r="R1330" s="45">
        <v>36</v>
      </c>
      <c r="S1330" s="45">
        <v>24</v>
      </c>
      <c r="T1330" s="45">
        <v>15</v>
      </c>
      <c r="U1330" s="45">
        <v>35</v>
      </c>
      <c r="V1330" s="45">
        <v>15</v>
      </c>
      <c r="W1330" s="50">
        <f t="shared" si="205"/>
        <v>4125</v>
      </c>
      <c r="X1330" s="51">
        <f t="shared" si="206"/>
        <v>1.1458333333333333</v>
      </c>
      <c r="Y1330" s="51">
        <f t="shared" si="207"/>
        <v>6.854166666666667</v>
      </c>
      <c r="Z1330" s="51">
        <f t="shared" si="208"/>
        <v>1</v>
      </c>
      <c r="AA1330" s="52">
        <f t="shared" si="209"/>
        <v>9.1666666666666667E-3</v>
      </c>
    </row>
    <row r="1331" spans="2:27" x14ac:dyDescent="0.3">
      <c r="B1331" s="53">
        <v>93153</v>
      </c>
      <c r="C1331" s="54">
        <v>43571</v>
      </c>
      <c r="D1331" s="55">
        <f t="shared" si="203"/>
        <v>2019</v>
      </c>
      <c r="E1331" s="54" t="str">
        <f t="shared" si="200"/>
        <v>Q2-2019</v>
      </c>
      <c r="F1331" s="54" t="str">
        <f t="shared" si="201"/>
        <v>April</v>
      </c>
      <c r="G1331" s="55">
        <f t="shared" si="204"/>
        <v>16</v>
      </c>
      <c r="H1331" s="54" t="str">
        <f t="shared" si="202"/>
        <v>Tuesday</v>
      </c>
      <c r="I1331" s="53">
        <v>2</v>
      </c>
      <c r="J1331" s="53">
        <v>134</v>
      </c>
      <c r="K1331" s="53">
        <v>16</v>
      </c>
      <c r="L1331" s="53">
        <v>30</v>
      </c>
      <c r="M1331" s="53">
        <v>4</v>
      </c>
      <c r="N1331" s="53">
        <v>3</v>
      </c>
      <c r="O1331" s="53">
        <v>0</v>
      </c>
      <c r="P1331" s="53">
        <v>127</v>
      </c>
      <c r="Q1331" s="53">
        <v>35</v>
      </c>
      <c r="R1331" s="53">
        <v>35</v>
      </c>
      <c r="S1331" s="53">
        <v>26</v>
      </c>
      <c r="T1331" s="53">
        <v>14</v>
      </c>
      <c r="U1331" s="53">
        <v>33</v>
      </c>
      <c r="V1331" s="53">
        <v>19</v>
      </c>
      <c r="W1331" s="58">
        <f t="shared" si="205"/>
        <v>4445</v>
      </c>
      <c r="X1331" s="59">
        <f t="shared" si="206"/>
        <v>1.2347222222222223</v>
      </c>
      <c r="Y1331" s="59">
        <f t="shared" si="207"/>
        <v>6.7652777777777775</v>
      </c>
      <c r="Z1331" s="59">
        <f t="shared" si="208"/>
        <v>1</v>
      </c>
      <c r="AA1331" s="60">
        <f t="shared" si="209"/>
        <v>9.7222222222222224E-3</v>
      </c>
    </row>
    <row r="1332" spans="2:27" x14ac:dyDescent="0.3">
      <c r="B1332" s="45">
        <v>93154</v>
      </c>
      <c r="C1332" s="46">
        <v>43572</v>
      </c>
      <c r="D1332" s="47">
        <f t="shared" si="203"/>
        <v>2019</v>
      </c>
      <c r="E1332" s="46" t="str">
        <f t="shared" si="200"/>
        <v>Q2-2019</v>
      </c>
      <c r="F1332" s="46" t="str">
        <f t="shared" si="201"/>
        <v>April</v>
      </c>
      <c r="G1332" s="47">
        <f t="shared" si="204"/>
        <v>16</v>
      </c>
      <c r="H1332" s="46" t="str">
        <f t="shared" si="202"/>
        <v>Wednesday</v>
      </c>
      <c r="I1332" s="45">
        <v>1</v>
      </c>
      <c r="J1332" s="45">
        <v>122</v>
      </c>
      <c r="K1332" s="45">
        <v>11</v>
      </c>
      <c r="L1332" s="45">
        <v>30</v>
      </c>
      <c r="M1332" s="45">
        <v>5</v>
      </c>
      <c r="N1332" s="45">
        <v>3</v>
      </c>
      <c r="O1332" s="45">
        <v>0</v>
      </c>
      <c r="P1332" s="45">
        <v>114</v>
      </c>
      <c r="Q1332" s="45">
        <v>30</v>
      </c>
      <c r="R1332" s="45">
        <v>34</v>
      </c>
      <c r="S1332" s="45">
        <v>25</v>
      </c>
      <c r="T1332" s="45">
        <v>16</v>
      </c>
      <c r="U1332" s="45">
        <v>32</v>
      </c>
      <c r="V1332" s="45">
        <v>7</v>
      </c>
      <c r="W1332" s="50">
        <f t="shared" si="205"/>
        <v>3420</v>
      </c>
      <c r="X1332" s="51">
        <f t="shared" si="206"/>
        <v>0.95</v>
      </c>
      <c r="Y1332" s="51">
        <f t="shared" si="207"/>
        <v>7.05</v>
      </c>
      <c r="Z1332" s="51">
        <f t="shared" si="208"/>
        <v>1</v>
      </c>
      <c r="AA1332" s="52">
        <f t="shared" si="209"/>
        <v>8.3333333333333332E-3</v>
      </c>
    </row>
    <row r="1333" spans="2:27" x14ac:dyDescent="0.3">
      <c r="B1333" s="53">
        <v>93155</v>
      </c>
      <c r="C1333" s="54">
        <v>43572</v>
      </c>
      <c r="D1333" s="55">
        <f t="shared" si="203"/>
        <v>2019</v>
      </c>
      <c r="E1333" s="54" t="str">
        <f t="shared" si="200"/>
        <v>Q2-2019</v>
      </c>
      <c r="F1333" s="54" t="str">
        <f t="shared" si="201"/>
        <v>April</v>
      </c>
      <c r="G1333" s="55">
        <f t="shared" si="204"/>
        <v>16</v>
      </c>
      <c r="H1333" s="54" t="str">
        <f t="shared" si="202"/>
        <v>Wednesday</v>
      </c>
      <c r="I1333" s="53">
        <v>2</v>
      </c>
      <c r="J1333" s="53">
        <v>134</v>
      </c>
      <c r="K1333" s="53">
        <v>13</v>
      </c>
      <c r="L1333" s="53">
        <v>30</v>
      </c>
      <c r="M1333" s="53">
        <v>4</v>
      </c>
      <c r="N1333" s="53">
        <v>2</v>
      </c>
      <c r="O1333" s="53">
        <v>0</v>
      </c>
      <c r="P1333" s="53">
        <v>128</v>
      </c>
      <c r="Q1333" s="53">
        <v>31</v>
      </c>
      <c r="R1333" s="53">
        <v>37</v>
      </c>
      <c r="S1333" s="53">
        <v>27</v>
      </c>
      <c r="T1333" s="53">
        <v>14</v>
      </c>
      <c r="U1333" s="53">
        <v>30</v>
      </c>
      <c r="V1333" s="53">
        <v>20</v>
      </c>
      <c r="W1333" s="58">
        <f t="shared" si="205"/>
        <v>3968</v>
      </c>
      <c r="X1333" s="59">
        <f t="shared" si="206"/>
        <v>1.1022222222222222</v>
      </c>
      <c r="Y1333" s="59">
        <f t="shared" si="207"/>
        <v>6.8977777777777778</v>
      </c>
      <c r="Z1333" s="59">
        <f t="shared" si="208"/>
        <v>1</v>
      </c>
      <c r="AA1333" s="60">
        <f t="shared" si="209"/>
        <v>8.611111111111111E-3</v>
      </c>
    </row>
    <row r="1334" spans="2:27" x14ac:dyDescent="0.3">
      <c r="B1334" s="45">
        <v>93156</v>
      </c>
      <c r="C1334" s="46">
        <v>43573</v>
      </c>
      <c r="D1334" s="47">
        <f t="shared" si="203"/>
        <v>2019</v>
      </c>
      <c r="E1334" s="46" t="str">
        <f t="shared" si="200"/>
        <v>Q2-2019</v>
      </c>
      <c r="F1334" s="46" t="str">
        <f t="shared" si="201"/>
        <v>April</v>
      </c>
      <c r="G1334" s="47">
        <f t="shared" si="204"/>
        <v>16</v>
      </c>
      <c r="H1334" s="46" t="str">
        <f t="shared" si="202"/>
        <v>Thursday</v>
      </c>
      <c r="I1334" s="45">
        <v>1</v>
      </c>
      <c r="J1334" s="45">
        <v>133</v>
      </c>
      <c r="K1334" s="45">
        <v>14</v>
      </c>
      <c r="L1334" s="45">
        <v>30</v>
      </c>
      <c r="M1334" s="45">
        <v>4</v>
      </c>
      <c r="N1334" s="45">
        <v>2</v>
      </c>
      <c r="O1334" s="45">
        <v>0</v>
      </c>
      <c r="P1334" s="45">
        <v>127</v>
      </c>
      <c r="Q1334" s="45">
        <v>33</v>
      </c>
      <c r="R1334" s="45">
        <v>35</v>
      </c>
      <c r="S1334" s="45">
        <v>26</v>
      </c>
      <c r="T1334" s="45">
        <v>17</v>
      </c>
      <c r="U1334" s="45">
        <v>32</v>
      </c>
      <c r="V1334" s="45">
        <v>17</v>
      </c>
      <c r="W1334" s="50">
        <f t="shared" si="205"/>
        <v>4191</v>
      </c>
      <c r="X1334" s="51">
        <f t="shared" si="206"/>
        <v>1.1641666666666666</v>
      </c>
      <c r="Y1334" s="51">
        <f t="shared" si="207"/>
        <v>6.8358333333333334</v>
      </c>
      <c r="Z1334" s="51">
        <f t="shared" si="208"/>
        <v>1</v>
      </c>
      <c r="AA1334" s="52">
        <f t="shared" si="209"/>
        <v>9.1666666666666667E-3</v>
      </c>
    </row>
    <row r="1335" spans="2:27" x14ac:dyDescent="0.3">
      <c r="B1335" s="53">
        <v>93157</v>
      </c>
      <c r="C1335" s="54">
        <v>43573</v>
      </c>
      <c r="D1335" s="55">
        <f t="shared" si="203"/>
        <v>2019</v>
      </c>
      <c r="E1335" s="54" t="str">
        <f t="shared" si="200"/>
        <v>Q2-2019</v>
      </c>
      <c r="F1335" s="54" t="str">
        <f t="shared" si="201"/>
        <v>April</v>
      </c>
      <c r="G1335" s="55">
        <f t="shared" si="204"/>
        <v>16</v>
      </c>
      <c r="H1335" s="54" t="str">
        <f t="shared" si="202"/>
        <v>Thursday</v>
      </c>
      <c r="I1335" s="53">
        <v>2</v>
      </c>
      <c r="J1335" s="53">
        <v>138</v>
      </c>
      <c r="K1335" s="53">
        <v>8</v>
      </c>
      <c r="L1335" s="53">
        <v>30</v>
      </c>
      <c r="M1335" s="53">
        <v>4</v>
      </c>
      <c r="N1335" s="53">
        <v>3</v>
      </c>
      <c r="O1335" s="53">
        <v>0</v>
      </c>
      <c r="P1335" s="53">
        <v>131</v>
      </c>
      <c r="Q1335" s="53">
        <v>33</v>
      </c>
      <c r="R1335" s="53">
        <v>36</v>
      </c>
      <c r="S1335" s="53">
        <v>28</v>
      </c>
      <c r="T1335" s="53">
        <v>14</v>
      </c>
      <c r="U1335" s="53">
        <v>31</v>
      </c>
      <c r="V1335" s="53">
        <v>22</v>
      </c>
      <c r="W1335" s="58">
        <f t="shared" si="205"/>
        <v>4323</v>
      </c>
      <c r="X1335" s="59">
        <f t="shared" si="206"/>
        <v>1.2008333333333334</v>
      </c>
      <c r="Y1335" s="59">
        <f t="shared" si="207"/>
        <v>6.7991666666666664</v>
      </c>
      <c r="Z1335" s="59">
        <f t="shared" si="208"/>
        <v>1</v>
      </c>
      <c r="AA1335" s="60">
        <f t="shared" si="209"/>
        <v>9.1666666666666667E-3</v>
      </c>
    </row>
    <row r="1336" spans="2:27" x14ac:dyDescent="0.3">
      <c r="B1336" s="45">
        <v>93158</v>
      </c>
      <c r="C1336" s="46">
        <v>43574</v>
      </c>
      <c r="D1336" s="47">
        <f t="shared" si="203"/>
        <v>2019</v>
      </c>
      <c r="E1336" s="46" t="str">
        <f t="shared" si="200"/>
        <v>Q2-2019</v>
      </c>
      <c r="F1336" s="46" t="str">
        <f t="shared" si="201"/>
        <v>April</v>
      </c>
      <c r="G1336" s="47">
        <f t="shared" si="204"/>
        <v>16</v>
      </c>
      <c r="H1336" s="46" t="str">
        <f t="shared" si="202"/>
        <v>Friday</v>
      </c>
      <c r="I1336" s="45">
        <v>1</v>
      </c>
      <c r="J1336" s="45">
        <v>131</v>
      </c>
      <c r="K1336" s="45">
        <v>18</v>
      </c>
      <c r="L1336" s="45">
        <v>30</v>
      </c>
      <c r="M1336" s="45">
        <v>4</v>
      </c>
      <c r="N1336" s="45">
        <v>2</v>
      </c>
      <c r="O1336" s="45">
        <v>0</v>
      </c>
      <c r="P1336" s="45">
        <v>125</v>
      </c>
      <c r="Q1336" s="45">
        <v>32</v>
      </c>
      <c r="R1336" s="45">
        <v>37</v>
      </c>
      <c r="S1336" s="45">
        <v>27</v>
      </c>
      <c r="T1336" s="45">
        <v>15</v>
      </c>
      <c r="U1336" s="45">
        <v>33</v>
      </c>
      <c r="V1336" s="45">
        <v>13</v>
      </c>
      <c r="W1336" s="50">
        <f t="shared" si="205"/>
        <v>4000</v>
      </c>
      <c r="X1336" s="51">
        <f t="shared" si="206"/>
        <v>1.1111111111111112</v>
      </c>
      <c r="Y1336" s="51">
        <f t="shared" si="207"/>
        <v>6.8888888888888893</v>
      </c>
      <c r="Z1336" s="51">
        <f t="shared" si="208"/>
        <v>1</v>
      </c>
      <c r="AA1336" s="52">
        <f t="shared" si="209"/>
        <v>8.8888888888888889E-3</v>
      </c>
    </row>
    <row r="1337" spans="2:27" x14ac:dyDescent="0.3">
      <c r="B1337" s="53">
        <v>93159</v>
      </c>
      <c r="C1337" s="54">
        <v>43574</v>
      </c>
      <c r="D1337" s="55">
        <f t="shared" si="203"/>
        <v>2019</v>
      </c>
      <c r="E1337" s="54" t="str">
        <f t="shared" si="200"/>
        <v>Q2-2019</v>
      </c>
      <c r="F1337" s="54" t="str">
        <f t="shared" si="201"/>
        <v>April</v>
      </c>
      <c r="G1337" s="55">
        <f t="shared" si="204"/>
        <v>16</v>
      </c>
      <c r="H1337" s="54" t="str">
        <f t="shared" si="202"/>
        <v>Friday</v>
      </c>
      <c r="I1337" s="53">
        <v>2</v>
      </c>
      <c r="J1337" s="53">
        <v>140</v>
      </c>
      <c r="K1337" s="53">
        <v>9</v>
      </c>
      <c r="L1337" s="53">
        <v>30</v>
      </c>
      <c r="M1337" s="53">
        <v>5</v>
      </c>
      <c r="N1337" s="53">
        <v>2</v>
      </c>
      <c r="O1337" s="53">
        <v>0</v>
      </c>
      <c r="P1337" s="53">
        <v>133</v>
      </c>
      <c r="Q1337" s="53">
        <v>34</v>
      </c>
      <c r="R1337" s="53">
        <v>37</v>
      </c>
      <c r="S1337" s="53">
        <v>28</v>
      </c>
      <c r="T1337" s="53">
        <v>14</v>
      </c>
      <c r="U1337" s="53">
        <v>33</v>
      </c>
      <c r="V1337" s="53">
        <v>21</v>
      </c>
      <c r="W1337" s="58">
        <f t="shared" si="205"/>
        <v>4522</v>
      </c>
      <c r="X1337" s="59">
        <f t="shared" si="206"/>
        <v>1.2561111111111112</v>
      </c>
      <c r="Y1337" s="59">
        <f t="shared" si="207"/>
        <v>6.7438888888888888</v>
      </c>
      <c r="Z1337" s="59">
        <f t="shared" si="208"/>
        <v>1</v>
      </c>
      <c r="AA1337" s="60">
        <f t="shared" si="209"/>
        <v>9.4444444444444445E-3</v>
      </c>
    </row>
    <row r="1338" spans="2:27" x14ac:dyDescent="0.3">
      <c r="B1338" s="45">
        <v>93160</v>
      </c>
      <c r="C1338" s="46">
        <v>43575</v>
      </c>
      <c r="D1338" s="47">
        <f t="shared" si="203"/>
        <v>2019</v>
      </c>
      <c r="E1338" s="46" t="str">
        <f t="shared" si="200"/>
        <v>Q2-2019</v>
      </c>
      <c r="F1338" s="46" t="str">
        <f t="shared" si="201"/>
        <v>April</v>
      </c>
      <c r="G1338" s="47">
        <f t="shared" si="204"/>
        <v>16</v>
      </c>
      <c r="H1338" s="46" t="str">
        <f t="shared" si="202"/>
        <v>Saturday</v>
      </c>
      <c r="I1338" s="45">
        <v>1</v>
      </c>
      <c r="J1338" s="45">
        <v>123</v>
      </c>
      <c r="K1338" s="45">
        <v>11</v>
      </c>
      <c r="L1338" s="45">
        <v>30</v>
      </c>
      <c r="M1338" s="45">
        <v>4</v>
      </c>
      <c r="N1338" s="45">
        <v>2</v>
      </c>
      <c r="O1338" s="45">
        <v>0</v>
      </c>
      <c r="P1338" s="45">
        <v>117</v>
      </c>
      <c r="Q1338" s="45">
        <v>35</v>
      </c>
      <c r="R1338" s="45">
        <v>36</v>
      </c>
      <c r="S1338" s="45">
        <v>24</v>
      </c>
      <c r="T1338" s="45">
        <v>16</v>
      </c>
      <c r="U1338" s="45">
        <v>34</v>
      </c>
      <c r="V1338" s="45">
        <v>7</v>
      </c>
      <c r="W1338" s="50">
        <f t="shared" si="205"/>
        <v>4095</v>
      </c>
      <c r="X1338" s="51">
        <f t="shared" si="206"/>
        <v>1.1375</v>
      </c>
      <c r="Y1338" s="51">
        <f t="shared" si="207"/>
        <v>6.8624999999999998</v>
      </c>
      <c r="Z1338" s="51">
        <f t="shared" si="208"/>
        <v>1</v>
      </c>
      <c r="AA1338" s="52">
        <f t="shared" si="209"/>
        <v>9.7222222222222224E-3</v>
      </c>
    </row>
    <row r="1339" spans="2:27" x14ac:dyDescent="0.3">
      <c r="B1339" s="53">
        <v>93161</v>
      </c>
      <c r="C1339" s="54">
        <v>43577</v>
      </c>
      <c r="D1339" s="55">
        <f t="shared" si="203"/>
        <v>2019</v>
      </c>
      <c r="E1339" s="54" t="str">
        <f t="shared" si="200"/>
        <v>Q2-2019</v>
      </c>
      <c r="F1339" s="54" t="str">
        <f t="shared" si="201"/>
        <v>April</v>
      </c>
      <c r="G1339" s="55">
        <f t="shared" si="204"/>
        <v>17</v>
      </c>
      <c r="H1339" s="54" t="str">
        <f t="shared" si="202"/>
        <v>Monday</v>
      </c>
      <c r="I1339" s="53">
        <v>1</v>
      </c>
      <c r="J1339" s="53">
        <v>129</v>
      </c>
      <c r="K1339" s="53">
        <v>12</v>
      </c>
      <c r="L1339" s="53">
        <v>30</v>
      </c>
      <c r="M1339" s="53">
        <v>4</v>
      </c>
      <c r="N1339" s="53">
        <v>2</v>
      </c>
      <c r="O1339" s="53">
        <v>0</v>
      </c>
      <c r="P1339" s="53">
        <v>123</v>
      </c>
      <c r="Q1339" s="53">
        <v>30</v>
      </c>
      <c r="R1339" s="53">
        <v>35</v>
      </c>
      <c r="S1339" s="53">
        <v>25</v>
      </c>
      <c r="T1339" s="53">
        <v>16</v>
      </c>
      <c r="U1339" s="53">
        <v>35</v>
      </c>
      <c r="V1339" s="53">
        <v>12</v>
      </c>
      <c r="W1339" s="58">
        <f t="shared" si="205"/>
        <v>3690</v>
      </c>
      <c r="X1339" s="59">
        <f t="shared" si="206"/>
        <v>1.0249999999999999</v>
      </c>
      <c r="Y1339" s="59">
        <f t="shared" si="207"/>
        <v>6.9749999999999996</v>
      </c>
      <c r="Z1339" s="59">
        <f t="shared" si="208"/>
        <v>1</v>
      </c>
      <c r="AA1339" s="60">
        <f t="shared" si="209"/>
        <v>8.3333333333333332E-3</v>
      </c>
    </row>
    <row r="1340" spans="2:27" x14ac:dyDescent="0.3">
      <c r="B1340" s="45">
        <v>93162</v>
      </c>
      <c r="C1340" s="46">
        <v>43577</v>
      </c>
      <c r="D1340" s="47">
        <f t="shared" si="203"/>
        <v>2019</v>
      </c>
      <c r="E1340" s="46" t="str">
        <f t="shared" si="200"/>
        <v>Q2-2019</v>
      </c>
      <c r="F1340" s="46" t="str">
        <f t="shared" si="201"/>
        <v>April</v>
      </c>
      <c r="G1340" s="47">
        <f t="shared" si="204"/>
        <v>17</v>
      </c>
      <c r="H1340" s="46" t="str">
        <f t="shared" si="202"/>
        <v>Monday</v>
      </c>
      <c r="I1340" s="45">
        <v>2</v>
      </c>
      <c r="J1340" s="45">
        <v>136</v>
      </c>
      <c r="K1340" s="45">
        <v>16</v>
      </c>
      <c r="L1340" s="45">
        <v>30</v>
      </c>
      <c r="M1340" s="45">
        <v>5</v>
      </c>
      <c r="N1340" s="45">
        <v>3</v>
      </c>
      <c r="O1340" s="45">
        <v>0</v>
      </c>
      <c r="P1340" s="45">
        <v>128</v>
      </c>
      <c r="Q1340" s="45">
        <v>32</v>
      </c>
      <c r="R1340" s="45">
        <v>35</v>
      </c>
      <c r="S1340" s="45">
        <v>26</v>
      </c>
      <c r="T1340" s="45">
        <v>16</v>
      </c>
      <c r="U1340" s="45">
        <v>30</v>
      </c>
      <c r="V1340" s="45">
        <v>21</v>
      </c>
      <c r="W1340" s="50">
        <f t="shared" si="205"/>
        <v>4096</v>
      </c>
      <c r="X1340" s="51">
        <f t="shared" si="206"/>
        <v>1.1377777777777778</v>
      </c>
      <c r="Y1340" s="51">
        <f t="shared" si="207"/>
        <v>6.862222222222222</v>
      </c>
      <c r="Z1340" s="51">
        <f t="shared" si="208"/>
        <v>1</v>
      </c>
      <c r="AA1340" s="52">
        <f t="shared" si="209"/>
        <v>8.8888888888888889E-3</v>
      </c>
    </row>
    <row r="1341" spans="2:27" x14ac:dyDescent="0.3">
      <c r="B1341" s="53">
        <v>93163</v>
      </c>
      <c r="C1341" s="54">
        <v>43578</v>
      </c>
      <c r="D1341" s="55">
        <f t="shared" si="203"/>
        <v>2019</v>
      </c>
      <c r="E1341" s="54" t="str">
        <f t="shared" si="200"/>
        <v>Q2-2019</v>
      </c>
      <c r="F1341" s="54" t="str">
        <f t="shared" si="201"/>
        <v>April</v>
      </c>
      <c r="G1341" s="55">
        <f t="shared" si="204"/>
        <v>17</v>
      </c>
      <c r="H1341" s="54" t="str">
        <f t="shared" si="202"/>
        <v>Tuesday</v>
      </c>
      <c r="I1341" s="53">
        <v>1</v>
      </c>
      <c r="J1341" s="53">
        <v>127</v>
      </c>
      <c r="K1341" s="53">
        <v>13</v>
      </c>
      <c r="L1341" s="53">
        <v>30</v>
      </c>
      <c r="M1341" s="53">
        <v>5</v>
      </c>
      <c r="N1341" s="53">
        <v>2</v>
      </c>
      <c r="O1341" s="53">
        <v>0</v>
      </c>
      <c r="P1341" s="53">
        <v>120</v>
      </c>
      <c r="Q1341" s="53">
        <v>33</v>
      </c>
      <c r="R1341" s="53">
        <v>35</v>
      </c>
      <c r="S1341" s="53">
        <v>26</v>
      </c>
      <c r="T1341" s="53">
        <v>15</v>
      </c>
      <c r="U1341" s="53">
        <v>32</v>
      </c>
      <c r="V1341" s="53">
        <v>12</v>
      </c>
      <c r="W1341" s="58">
        <f t="shared" si="205"/>
        <v>3960</v>
      </c>
      <c r="X1341" s="59">
        <f t="shared" si="206"/>
        <v>1.1000000000000001</v>
      </c>
      <c r="Y1341" s="59">
        <f t="shared" si="207"/>
        <v>6.9</v>
      </c>
      <c r="Z1341" s="59">
        <f t="shared" si="208"/>
        <v>1</v>
      </c>
      <c r="AA1341" s="60">
        <f t="shared" si="209"/>
        <v>9.1666666666666667E-3</v>
      </c>
    </row>
    <row r="1342" spans="2:27" x14ac:dyDescent="0.3">
      <c r="B1342" s="45">
        <v>93164</v>
      </c>
      <c r="C1342" s="46">
        <v>43578</v>
      </c>
      <c r="D1342" s="47">
        <f t="shared" si="203"/>
        <v>2019</v>
      </c>
      <c r="E1342" s="46" t="str">
        <f t="shared" si="200"/>
        <v>Q2-2019</v>
      </c>
      <c r="F1342" s="46" t="str">
        <f t="shared" si="201"/>
        <v>April</v>
      </c>
      <c r="G1342" s="47">
        <f t="shared" si="204"/>
        <v>17</v>
      </c>
      <c r="H1342" s="46" t="str">
        <f t="shared" si="202"/>
        <v>Tuesday</v>
      </c>
      <c r="I1342" s="45">
        <v>2</v>
      </c>
      <c r="J1342" s="45">
        <v>132</v>
      </c>
      <c r="K1342" s="45">
        <v>11</v>
      </c>
      <c r="L1342" s="45">
        <v>30</v>
      </c>
      <c r="M1342" s="45">
        <v>4</v>
      </c>
      <c r="N1342" s="45">
        <v>2</v>
      </c>
      <c r="O1342" s="45">
        <v>0</v>
      </c>
      <c r="P1342" s="45">
        <v>126</v>
      </c>
      <c r="Q1342" s="45">
        <v>30</v>
      </c>
      <c r="R1342" s="45">
        <v>35</v>
      </c>
      <c r="S1342" s="45">
        <v>27</v>
      </c>
      <c r="T1342" s="45">
        <v>15</v>
      </c>
      <c r="U1342" s="45">
        <v>30</v>
      </c>
      <c r="V1342" s="45">
        <v>19</v>
      </c>
      <c r="W1342" s="50">
        <f t="shared" si="205"/>
        <v>3780</v>
      </c>
      <c r="X1342" s="51">
        <f t="shared" si="206"/>
        <v>1.05</v>
      </c>
      <c r="Y1342" s="51">
        <f t="shared" si="207"/>
        <v>6.95</v>
      </c>
      <c r="Z1342" s="51">
        <f t="shared" si="208"/>
        <v>1</v>
      </c>
      <c r="AA1342" s="52">
        <f t="shared" si="209"/>
        <v>8.3333333333333332E-3</v>
      </c>
    </row>
    <row r="1343" spans="2:27" x14ac:dyDescent="0.3">
      <c r="B1343" s="53">
        <v>93165</v>
      </c>
      <c r="C1343" s="54">
        <v>43579</v>
      </c>
      <c r="D1343" s="55">
        <f t="shared" si="203"/>
        <v>2019</v>
      </c>
      <c r="E1343" s="54" t="str">
        <f t="shared" si="200"/>
        <v>Q2-2019</v>
      </c>
      <c r="F1343" s="54" t="str">
        <f t="shared" si="201"/>
        <v>April</v>
      </c>
      <c r="G1343" s="55">
        <f t="shared" si="204"/>
        <v>17</v>
      </c>
      <c r="H1343" s="54" t="str">
        <f t="shared" si="202"/>
        <v>Wednesday</v>
      </c>
      <c r="I1343" s="53">
        <v>1</v>
      </c>
      <c r="J1343" s="53">
        <v>130</v>
      </c>
      <c r="K1343" s="53">
        <v>12</v>
      </c>
      <c r="L1343" s="53">
        <v>30</v>
      </c>
      <c r="M1343" s="53">
        <v>4</v>
      </c>
      <c r="N1343" s="53">
        <v>2</v>
      </c>
      <c r="O1343" s="53">
        <v>0</v>
      </c>
      <c r="P1343" s="53">
        <v>124</v>
      </c>
      <c r="Q1343" s="53">
        <v>32</v>
      </c>
      <c r="R1343" s="53">
        <v>35</v>
      </c>
      <c r="S1343" s="53">
        <v>28</v>
      </c>
      <c r="T1343" s="53">
        <v>16</v>
      </c>
      <c r="U1343" s="53">
        <v>33</v>
      </c>
      <c r="V1343" s="53">
        <v>12</v>
      </c>
      <c r="W1343" s="58">
        <f t="shared" si="205"/>
        <v>3968</v>
      </c>
      <c r="X1343" s="59">
        <f t="shared" si="206"/>
        <v>1.1022222222222222</v>
      </c>
      <c r="Y1343" s="59">
        <f t="shared" si="207"/>
        <v>6.8977777777777778</v>
      </c>
      <c r="Z1343" s="59">
        <f t="shared" si="208"/>
        <v>1</v>
      </c>
      <c r="AA1343" s="60">
        <f t="shared" si="209"/>
        <v>8.8888888888888889E-3</v>
      </c>
    </row>
    <row r="1344" spans="2:27" x14ac:dyDescent="0.3">
      <c r="B1344" s="45">
        <v>93166</v>
      </c>
      <c r="C1344" s="46">
        <v>43579</v>
      </c>
      <c r="D1344" s="47">
        <f t="shared" si="203"/>
        <v>2019</v>
      </c>
      <c r="E1344" s="46" t="str">
        <f t="shared" si="200"/>
        <v>Q2-2019</v>
      </c>
      <c r="F1344" s="46" t="str">
        <f t="shared" si="201"/>
        <v>April</v>
      </c>
      <c r="G1344" s="47">
        <f t="shared" si="204"/>
        <v>17</v>
      </c>
      <c r="H1344" s="46" t="str">
        <f t="shared" si="202"/>
        <v>Wednesday</v>
      </c>
      <c r="I1344" s="45">
        <v>2</v>
      </c>
      <c r="J1344" s="45">
        <v>136</v>
      </c>
      <c r="K1344" s="45">
        <v>10</v>
      </c>
      <c r="L1344" s="45">
        <v>30</v>
      </c>
      <c r="M1344" s="45">
        <v>4</v>
      </c>
      <c r="N1344" s="45">
        <v>3</v>
      </c>
      <c r="O1344" s="45">
        <v>0</v>
      </c>
      <c r="P1344" s="45">
        <v>129</v>
      </c>
      <c r="Q1344" s="45">
        <v>35</v>
      </c>
      <c r="R1344" s="45">
        <v>36</v>
      </c>
      <c r="S1344" s="45">
        <v>29</v>
      </c>
      <c r="T1344" s="45">
        <v>14</v>
      </c>
      <c r="U1344" s="45">
        <v>31</v>
      </c>
      <c r="V1344" s="45">
        <v>19</v>
      </c>
      <c r="W1344" s="50">
        <f t="shared" si="205"/>
        <v>4515</v>
      </c>
      <c r="X1344" s="51">
        <f t="shared" si="206"/>
        <v>1.2541666666666667</v>
      </c>
      <c r="Y1344" s="51">
        <f t="shared" si="207"/>
        <v>6.7458333333333336</v>
      </c>
      <c r="Z1344" s="51">
        <f t="shared" si="208"/>
        <v>1</v>
      </c>
      <c r="AA1344" s="52">
        <f t="shared" si="209"/>
        <v>9.7222222222222224E-3</v>
      </c>
    </row>
    <row r="1345" spans="2:27" x14ac:dyDescent="0.3">
      <c r="B1345" s="53">
        <v>93167</v>
      </c>
      <c r="C1345" s="54">
        <v>43580</v>
      </c>
      <c r="D1345" s="55">
        <f t="shared" si="203"/>
        <v>2019</v>
      </c>
      <c r="E1345" s="54" t="str">
        <f t="shared" si="200"/>
        <v>Q2-2019</v>
      </c>
      <c r="F1345" s="54" t="str">
        <f t="shared" si="201"/>
        <v>April</v>
      </c>
      <c r="G1345" s="55">
        <f t="shared" si="204"/>
        <v>17</v>
      </c>
      <c r="H1345" s="54" t="str">
        <f t="shared" si="202"/>
        <v>Thursday</v>
      </c>
      <c r="I1345" s="53">
        <v>1</v>
      </c>
      <c r="J1345" s="53">
        <v>123</v>
      </c>
      <c r="K1345" s="53">
        <v>18</v>
      </c>
      <c r="L1345" s="53">
        <v>30</v>
      </c>
      <c r="M1345" s="53">
        <v>5</v>
      </c>
      <c r="N1345" s="53">
        <v>3</v>
      </c>
      <c r="O1345" s="53">
        <v>0</v>
      </c>
      <c r="P1345" s="53">
        <v>115</v>
      </c>
      <c r="Q1345" s="53">
        <v>34</v>
      </c>
      <c r="R1345" s="53">
        <v>35</v>
      </c>
      <c r="S1345" s="53">
        <v>24</v>
      </c>
      <c r="T1345" s="53">
        <v>15</v>
      </c>
      <c r="U1345" s="53">
        <v>34</v>
      </c>
      <c r="V1345" s="53">
        <v>7</v>
      </c>
      <c r="W1345" s="58">
        <f t="shared" si="205"/>
        <v>3910</v>
      </c>
      <c r="X1345" s="59">
        <f t="shared" si="206"/>
        <v>1.086111111111111</v>
      </c>
      <c r="Y1345" s="59">
        <f t="shared" si="207"/>
        <v>6.9138888888888888</v>
      </c>
      <c r="Z1345" s="59">
        <f t="shared" si="208"/>
        <v>1</v>
      </c>
      <c r="AA1345" s="60">
        <f t="shared" si="209"/>
        <v>9.4444444444444445E-3</v>
      </c>
    </row>
    <row r="1346" spans="2:27" x14ac:dyDescent="0.3">
      <c r="B1346" s="45">
        <v>93168</v>
      </c>
      <c r="C1346" s="46">
        <v>43580</v>
      </c>
      <c r="D1346" s="47">
        <f t="shared" si="203"/>
        <v>2019</v>
      </c>
      <c r="E1346" s="46" t="str">
        <f t="shared" si="200"/>
        <v>Q2-2019</v>
      </c>
      <c r="F1346" s="46" t="str">
        <f t="shared" si="201"/>
        <v>April</v>
      </c>
      <c r="G1346" s="47">
        <f t="shared" si="204"/>
        <v>17</v>
      </c>
      <c r="H1346" s="46" t="str">
        <f t="shared" si="202"/>
        <v>Thursday</v>
      </c>
      <c r="I1346" s="45">
        <v>2</v>
      </c>
      <c r="J1346" s="45">
        <v>134</v>
      </c>
      <c r="K1346" s="45">
        <v>17</v>
      </c>
      <c r="L1346" s="45">
        <v>30</v>
      </c>
      <c r="M1346" s="45">
        <v>4</v>
      </c>
      <c r="N1346" s="45">
        <v>2</v>
      </c>
      <c r="O1346" s="45">
        <v>0</v>
      </c>
      <c r="P1346" s="45">
        <v>128</v>
      </c>
      <c r="Q1346" s="45">
        <v>35</v>
      </c>
      <c r="R1346" s="45">
        <v>35</v>
      </c>
      <c r="S1346" s="45">
        <v>26</v>
      </c>
      <c r="T1346" s="45">
        <v>14</v>
      </c>
      <c r="U1346" s="45">
        <v>32</v>
      </c>
      <c r="V1346" s="45">
        <v>21</v>
      </c>
      <c r="W1346" s="50">
        <f t="shared" si="205"/>
        <v>4480</v>
      </c>
      <c r="X1346" s="51">
        <f t="shared" si="206"/>
        <v>1.2444444444444445</v>
      </c>
      <c r="Y1346" s="51">
        <f t="shared" si="207"/>
        <v>6.7555555555555555</v>
      </c>
      <c r="Z1346" s="51">
        <f t="shared" si="208"/>
        <v>1</v>
      </c>
      <c r="AA1346" s="52">
        <f t="shared" si="209"/>
        <v>9.7222222222222224E-3</v>
      </c>
    </row>
    <row r="1347" spans="2:27" x14ac:dyDescent="0.3">
      <c r="B1347" s="53">
        <v>93169</v>
      </c>
      <c r="C1347" s="54">
        <v>43581</v>
      </c>
      <c r="D1347" s="55">
        <f t="shared" si="203"/>
        <v>2019</v>
      </c>
      <c r="E1347" s="54" t="str">
        <f t="shared" si="200"/>
        <v>Q2-2019</v>
      </c>
      <c r="F1347" s="54" t="str">
        <f t="shared" si="201"/>
        <v>April</v>
      </c>
      <c r="G1347" s="55">
        <f t="shared" si="204"/>
        <v>17</v>
      </c>
      <c r="H1347" s="54" t="str">
        <f t="shared" si="202"/>
        <v>Friday</v>
      </c>
      <c r="I1347" s="53">
        <v>1</v>
      </c>
      <c r="J1347" s="53">
        <v>129</v>
      </c>
      <c r="K1347" s="53">
        <v>13</v>
      </c>
      <c r="L1347" s="53">
        <v>30</v>
      </c>
      <c r="M1347" s="53">
        <v>5</v>
      </c>
      <c r="N1347" s="53">
        <v>3</v>
      </c>
      <c r="O1347" s="53">
        <v>0</v>
      </c>
      <c r="P1347" s="53">
        <v>121</v>
      </c>
      <c r="Q1347" s="53">
        <v>31</v>
      </c>
      <c r="R1347" s="53">
        <v>35</v>
      </c>
      <c r="S1347" s="53">
        <v>25</v>
      </c>
      <c r="T1347" s="53">
        <v>14</v>
      </c>
      <c r="U1347" s="53">
        <v>35</v>
      </c>
      <c r="V1347" s="53">
        <v>12</v>
      </c>
      <c r="W1347" s="58">
        <f t="shared" si="205"/>
        <v>3751</v>
      </c>
      <c r="X1347" s="59">
        <f t="shared" si="206"/>
        <v>1.0419444444444443</v>
      </c>
      <c r="Y1347" s="59">
        <f t="shared" si="207"/>
        <v>6.9580555555555552</v>
      </c>
      <c r="Z1347" s="59">
        <f t="shared" si="208"/>
        <v>1</v>
      </c>
      <c r="AA1347" s="60">
        <f t="shared" si="209"/>
        <v>8.611111111111111E-3</v>
      </c>
    </row>
    <row r="1348" spans="2:27" x14ac:dyDescent="0.3">
      <c r="B1348" s="45">
        <v>93170</v>
      </c>
      <c r="C1348" s="46">
        <v>43581</v>
      </c>
      <c r="D1348" s="47">
        <f t="shared" si="203"/>
        <v>2019</v>
      </c>
      <c r="E1348" s="46" t="str">
        <f t="shared" si="200"/>
        <v>Q2-2019</v>
      </c>
      <c r="F1348" s="46" t="str">
        <f t="shared" si="201"/>
        <v>April</v>
      </c>
      <c r="G1348" s="47">
        <f t="shared" si="204"/>
        <v>17</v>
      </c>
      <c r="H1348" s="46" t="str">
        <f t="shared" si="202"/>
        <v>Friday</v>
      </c>
      <c r="I1348" s="45">
        <v>2</v>
      </c>
      <c r="J1348" s="45">
        <v>134</v>
      </c>
      <c r="K1348" s="45">
        <v>13</v>
      </c>
      <c r="L1348" s="45">
        <v>30</v>
      </c>
      <c r="M1348" s="45">
        <v>5</v>
      </c>
      <c r="N1348" s="45">
        <v>2</v>
      </c>
      <c r="O1348" s="45">
        <v>0</v>
      </c>
      <c r="P1348" s="45">
        <v>127</v>
      </c>
      <c r="Q1348" s="45">
        <v>32</v>
      </c>
      <c r="R1348" s="45">
        <v>35</v>
      </c>
      <c r="S1348" s="45">
        <v>26</v>
      </c>
      <c r="T1348" s="45">
        <v>14</v>
      </c>
      <c r="U1348" s="45">
        <v>30</v>
      </c>
      <c r="V1348" s="45">
        <v>22</v>
      </c>
      <c r="W1348" s="50">
        <f t="shared" si="205"/>
        <v>4064</v>
      </c>
      <c r="X1348" s="51">
        <f t="shared" si="206"/>
        <v>1.1288888888888888</v>
      </c>
      <c r="Y1348" s="51">
        <f t="shared" si="207"/>
        <v>6.8711111111111114</v>
      </c>
      <c r="Z1348" s="51">
        <f t="shared" si="208"/>
        <v>1</v>
      </c>
      <c r="AA1348" s="52">
        <f t="shared" si="209"/>
        <v>8.8888888888888889E-3</v>
      </c>
    </row>
    <row r="1349" spans="2:27" x14ac:dyDescent="0.3">
      <c r="B1349" s="53">
        <v>93171</v>
      </c>
      <c r="C1349" s="54">
        <v>43582</v>
      </c>
      <c r="D1349" s="55">
        <f t="shared" si="203"/>
        <v>2019</v>
      </c>
      <c r="E1349" s="54" t="str">
        <f t="shared" si="200"/>
        <v>Q2-2019</v>
      </c>
      <c r="F1349" s="54" t="str">
        <f t="shared" si="201"/>
        <v>April</v>
      </c>
      <c r="G1349" s="55">
        <f t="shared" si="204"/>
        <v>17</v>
      </c>
      <c r="H1349" s="54" t="str">
        <f t="shared" si="202"/>
        <v>Saturday</v>
      </c>
      <c r="I1349" s="53">
        <v>1</v>
      </c>
      <c r="J1349" s="53">
        <v>129</v>
      </c>
      <c r="K1349" s="53">
        <v>14</v>
      </c>
      <c r="L1349" s="53">
        <v>30</v>
      </c>
      <c r="M1349" s="53">
        <v>5</v>
      </c>
      <c r="N1349" s="53">
        <v>2</v>
      </c>
      <c r="O1349" s="53">
        <v>0</v>
      </c>
      <c r="P1349" s="53">
        <v>122</v>
      </c>
      <c r="Q1349" s="53">
        <v>31</v>
      </c>
      <c r="R1349" s="53">
        <v>36</v>
      </c>
      <c r="S1349" s="53">
        <v>27</v>
      </c>
      <c r="T1349" s="53">
        <v>16</v>
      </c>
      <c r="U1349" s="53">
        <v>32</v>
      </c>
      <c r="V1349" s="53">
        <v>11</v>
      </c>
      <c r="W1349" s="58">
        <f t="shared" si="205"/>
        <v>3782</v>
      </c>
      <c r="X1349" s="59">
        <f t="shared" si="206"/>
        <v>1.0505555555555555</v>
      </c>
      <c r="Y1349" s="59">
        <f t="shared" si="207"/>
        <v>6.9494444444444445</v>
      </c>
      <c r="Z1349" s="59">
        <f t="shared" si="208"/>
        <v>1</v>
      </c>
      <c r="AA1349" s="60">
        <f t="shared" si="209"/>
        <v>8.611111111111111E-3</v>
      </c>
    </row>
    <row r="1350" spans="2:27" x14ac:dyDescent="0.3">
      <c r="B1350" s="45">
        <v>93172</v>
      </c>
      <c r="C1350" s="46">
        <v>43584</v>
      </c>
      <c r="D1350" s="47">
        <f t="shared" si="203"/>
        <v>2019</v>
      </c>
      <c r="E1350" s="46" t="str">
        <f t="shared" si="200"/>
        <v>Q2-2019</v>
      </c>
      <c r="F1350" s="46" t="str">
        <f t="shared" si="201"/>
        <v>April</v>
      </c>
      <c r="G1350" s="47">
        <f t="shared" si="204"/>
        <v>18</v>
      </c>
      <c r="H1350" s="46" t="str">
        <f t="shared" si="202"/>
        <v>Monday</v>
      </c>
      <c r="I1350" s="45">
        <v>1</v>
      </c>
      <c r="J1350" s="45">
        <v>126</v>
      </c>
      <c r="K1350" s="45">
        <v>11</v>
      </c>
      <c r="L1350" s="45">
        <v>30</v>
      </c>
      <c r="M1350" s="45">
        <v>5</v>
      </c>
      <c r="N1350" s="45">
        <v>3</v>
      </c>
      <c r="O1350" s="45">
        <v>0</v>
      </c>
      <c r="P1350" s="45">
        <v>118</v>
      </c>
      <c r="Q1350" s="45">
        <v>32</v>
      </c>
      <c r="R1350" s="45">
        <v>35</v>
      </c>
      <c r="S1350" s="45">
        <v>27</v>
      </c>
      <c r="T1350" s="45">
        <v>16</v>
      </c>
      <c r="U1350" s="45">
        <v>32</v>
      </c>
      <c r="V1350" s="45">
        <v>8</v>
      </c>
      <c r="W1350" s="50">
        <f t="shared" si="205"/>
        <v>3776</v>
      </c>
      <c r="X1350" s="51">
        <f t="shared" si="206"/>
        <v>1.048888888888889</v>
      </c>
      <c r="Y1350" s="51">
        <f t="shared" si="207"/>
        <v>6.9511111111111106</v>
      </c>
      <c r="Z1350" s="51">
        <f t="shared" si="208"/>
        <v>1</v>
      </c>
      <c r="AA1350" s="52">
        <f t="shared" si="209"/>
        <v>8.8888888888888889E-3</v>
      </c>
    </row>
    <row r="1351" spans="2:27" x14ac:dyDescent="0.3">
      <c r="B1351" s="53">
        <v>93173</v>
      </c>
      <c r="C1351" s="54">
        <v>43584</v>
      </c>
      <c r="D1351" s="55">
        <f t="shared" si="203"/>
        <v>2019</v>
      </c>
      <c r="E1351" s="54" t="str">
        <f t="shared" si="200"/>
        <v>Q2-2019</v>
      </c>
      <c r="F1351" s="54" t="str">
        <f t="shared" si="201"/>
        <v>April</v>
      </c>
      <c r="G1351" s="55">
        <f t="shared" si="204"/>
        <v>18</v>
      </c>
      <c r="H1351" s="54" t="str">
        <f t="shared" si="202"/>
        <v>Monday</v>
      </c>
      <c r="I1351" s="53">
        <v>2</v>
      </c>
      <c r="J1351" s="53">
        <v>137</v>
      </c>
      <c r="K1351" s="53">
        <v>14</v>
      </c>
      <c r="L1351" s="53">
        <v>30</v>
      </c>
      <c r="M1351" s="53">
        <v>5</v>
      </c>
      <c r="N1351" s="53">
        <v>2</v>
      </c>
      <c r="O1351" s="53">
        <v>0</v>
      </c>
      <c r="P1351" s="53">
        <v>130</v>
      </c>
      <c r="Q1351" s="53">
        <v>32</v>
      </c>
      <c r="R1351" s="53">
        <v>36</v>
      </c>
      <c r="S1351" s="53">
        <v>29</v>
      </c>
      <c r="T1351" s="53">
        <v>14</v>
      </c>
      <c r="U1351" s="53">
        <v>31</v>
      </c>
      <c r="V1351" s="53">
        <v>20</v>
      </c>
      <c r="W1351" s="58">
        <f t="shared" si="205"/>
        <v>4160</v>
      </c>
      <c r="X1351" s="59">
        <f t="shared" si="206"/>
        <v>1.1555555555555554</v>
      </c>
      <c r="Y1351" s="59">
        <f t="shared" si="207"/>
        <v>6.844444444444445</v>
      </c>
      <c r="Z1351" s="59">
        <f t="shared" si="208"/>
        <v>1</v>
      </c>
      <c r="AA1351" s="60">
        <f t="shared" si="209"/>
        <v>8.8888888888888889E-3</v>
      </c>
    </row>
    <row r="1352" spans="2:27" x14ac:dyDescent="0.3">
      <c r="B1352" s="45">
        <v>93174</v>
      </c>
      <c r="C1352" s="46">
        <v>43585</v>
      </c>
      <c r="D1352" s="47">
        <f t="shared" si="203"/>
        <v>2019</v>
      </c>
      <c r="E1352" s="46" t="str">
        <f t="shared" si="200"/>
        <v>Q2-2019</v>
      </c>
      <c r="F1352" s="46" t="str">
        <f t="shared" si="201"/>
        <v>April</v>
      </c>
      <c r="G1352" s="47">
        <f t="shared" si="204"/>
        <v>18</v>
      </c>
      <c r="H1352" s="46" t="str">
        <f t="shared" si="202"/>
        <v>Tuesday</v>
      </c>
      <c r="I1352" s="45">
        <v>1</v>
      </c>
      <c r="J1352" s="45">
        <v>124</v>
      </c>
      <c r="K1352" s="45">
        <v>11</v>
      </c>
      <c r="L1352" s="45">
        <v>30</v>
      </c>
      <c r="M1352" s="45">
        <v>4</v>
      </c>
      <c r="N1352" s="45">
        <v>2</v>
      </c>
      <c r="O1352" s="45">
        <v>0</v>
      </c>
      <c r="P1352" s="45">
        <v>118</v>
      </c>
      <c r="Q1352" s="45">
        <v>34</v>
      </c>
      <c r="R1352" s="45">
        <v>34</v>
      </c>
      <c r="S1352" s="45">
        <v>28</v>
      </c>
      <c r="T1352" s="45">
        <v>16</v>
      </c>
      <c r="U1352" s="45">
        <v>33</v>
      </c>
      <c r="V1352" s="45">
        <v>7</v>
      </c>
      <c r="W1352" s="50">
        <f t="shared" si="205"/>
        <v>4012</v>
      </c>
      <c r="X1352" s="51">
        <f t="shared" si="206"/>
        <v>1.1144444444444443</v>
      </c>
      <c r="Y1352" s="51">
        <f t="shared" si="207"/>
        <v>6.8855555555555554</v>
      </c>
      <c r="Z1352" s="51">
        <f t="shared" si="208"/>
        <v>1</v>
      </c>
      <c r="AA1352" s="52">
        <f t="shared" si="209"/>
        <v>9.4444444444444428E-3</v>
      </c>
    </row>
    <row r="1353" spans="2:27" x14ac:dyDescent="0.3">
      <c r="B1353" s="53">
        <v>93175</v>
      </c>
      <c r="C1353" s="54">
        <v>43585</v>
      </c>
      <c r="D1353" s="55">
        <f t="shared" si="203"/>
        <v>2019</v>
      </c>
      <c r="E1353" s="54" t="str">
        <f t="shared" si="200"/>
        <v>Q2-2019</v>
      </c>
      <c r="F1353" s="54" t="str">
        <f t="shared" si="201"/>
        <v>April</v>
      </c>
      <c r="G1353" s="55">
        <f t="shared" si="204"/>
        <v>18</v>
      </c>
      <c r="H1353" s="54" t="str">
        <f t="shared" si="202"/>
        <v>Tuesday</v>
      </c>
      <c r="I1353" s="53">
        <v>2</v>
      </c>
      <c r="J1353" s="53">
        <v>137</v>
      </c>
      <c r="K1353" s="53">
        <v>11</v>
      </c>
      <c r="L1353" s="53">
        <v>30</v>
      </c>
      <c r="M1353" s="53">
        <v>5</v>
      </c>
      <c r="N1353" s="53">
        <v>3</v>
      </c>
      <c r="O1353" s="53">
        <v>0</v>
      </c>
      <c r="P1353" s="53">
        <v>129</v>
      </c>
      <c r="Q1353" s="53">
        <v>30</v>
      </c>
      <c r="R1353" s="53">
        <v>36</v>
      </c>
      <c r="S1353" s="53">
        <v>25</v>
      </c>
      <c r="T1353" s="53">
        <v>15</v>
      </c>
      <c r="U1353" s="53">
        <v>32</v>
      </c>
      <c r="V1353" s="53">
        <v>21</v>
      </c>
      <c r="W1353" s="58">
        <f t="shared" si="205"/>
        <v>3870</v>
      </c>
      <c r="X1353" s="59">
        <f t="shared" si="206"/>
        <v>1.075</v>
      </c>
      <c r="Y1353" s="59">
        <f t="shared" si="207"/>
        <v>6.9249999999999998</v>
      </c>
      <c r="Z1353" s="59">
        <f t="shared" si="208"/>
        <v>1</v>
      </c>
      <c r="AA1353" s="60">
        <f t="shared" si="209"/>
        <v>8.3333333333333332E-3</v>
      </c>
    </row>
    <row r="1354" spans="2:27" x14ac:dyDescent="0.3">
      <c r="B1354" s="45">
        <v>93176</v>
      </c>
      <c r="C1354" s="46">
        <v>43586</v>
      </c>
      <c r="D1354" s="47">
        <f t="shared" si="203"/>
        <v>2019</v>
      </c>
      <c r="E1354" s="46" t="str">
        <f t="shared" si="200"/>
        <v>Q2-2019</v>
      </c>
      <c r="F1354" s="46" t="str">
        <f t="shared" si="201"/>
        <v>May</v>
      </c>
      <c r="G1354" s="47">
        <f t="shared" si="204"/>
        <v>18</v>
      </c>
      <c r="H1354" s="46" t="str">
        <f t="shared" si="202"/>
        <v>Wednesday</v>
      </c>
      <c r="I1354" s="45">
        <v>1</v>
      </c>
      <c r="J1354" s="45">
        <v>129</v>
      </c>
      <c r="K1354" s="45">
        <v>8</v>
      </c>
      <c r="L1354" s="45">
        <v>30</v>
      </c>
      <c r="M1354" s="45">
        <v>4</v>
      </c>
      <c r="N1354" s="45">
        <v>2</v>
      </c>
      <c r="O1354" s="45">
        <v>0</v>
      </c>
      <c r="P1354" s="45">
        <v>123</v>
      </c>
      <c r="Q1354" s="45">
        <v>34</v>
      </c>
      <c r="R1354" s="45">
        <v>35</v>
      </c>
      <c r="S1354" s="45">
        <v>28</v>
      </c>
      <c r="T1354" s="45">
        <v>24</v>
      </c>
      <c r="U1354" s="45">
        <v>30</v>
      </c>
      <c r="V1354" s="45">
        <v>6</v>
      </c>
      <c r="W1354" s="50">
        <f t="shared" si="205"/>
        <v>4182</v>
      </c>
      <c r="X1354" s="51">
        <f t="shared" si="206"/>
        <v>1.1616666666666666</v>
      </c>
      <c r="Y1354" s="51">
        <f t="shared" si="207"/>
        <v>6.8383333333333329</v>
      </c>
      <c r="Z1354" s="51">
        <f t="shared" si="208"/>
        <v>1</v>
      </c>
      <c r="AA1354" s="52">
        <f t="shared" si="209"/>
        <v>9.4444444444444445E-3</v>
      </c>
    </row>
    <row r="1355" spans="2:27" x14ac:dyDescent="0.3">
      <c r="B1355" s="53">
        <v>93177</v>
      </c>
      <c r="C1355" s="54">
        <v>43586</v>
      </c>
      <c r="D1355" s="55">
        <f t="shared" si="203"/>
        <v>2019</v>
      </c>
      <c r="E1355" s="54" t="str">
        <f t="shared" si="200"/>
        <v>Q2-2019</v>
      </c>
      <c r="F1355" s="54" t="str">
        <f t="shared" si="201"/>
        <v>May</v>
      </c>
      <c r="G1355" s="55">
        <f t="shared" si="204"/>
        <v>18</v>
      </c>
      <c r="H1355" s="54" t="str">
        <f t="shared" si="202"/>
        <v>Wednesday</v>
      </c>
      <c r="I1355" s="53">
        <v>2</v>
      </c>
      <c r="J1355" s="53">
        <v>147</v>
      </c>
      <c r="K1355" s="53">
        <v>7</v>
      </c>
      <c r="L1355" s="53">
        <v>30</v>
      </c>
      <c r="M1355" s="53">
        <v>4</v>
      </c>
      <c r="N1355" s="53">
        <v>3</v>
      </c>
      <c r="O1355" s="53">
        <v>0</v>
      </c>
      <c r="P1355" s="53">
        <v>140</v>
      </c>
      <c r="Q1355" s="53">
        <v>33</v>
      </c>
      <c r="R1355" s="53">
        <v>33</v>
      </c>
      <c r="S1355" s="53">
        <v>29</v>
      </c>
      <c r="T1355" s="53">
        <v>25</v>
      </c>
      <c r="U1355" s="53">
        <v>31</v>
      </c>
      <c r="V1355" s="53">
        <v>22</v>
      </c>
      <c r="W1355" s="58">
        <f t="shared" si="205"/>
        <v>4620</v>
      </c>
      <c r="X1355" s="59">
        <f t="shared" si="206"/>
        <v>1.2833333333333334</v>
      </c>
      <c r="Y1355" s="59">
        <f t="shared" si="207"/>
        <v>6.7166666666666668</v>
      </c>
      <c r="Z1355" s="59">
        <f t="shared" si="208"/>
        <v>1</v>
      </c>
      <c r="AA1355" s="60">
        <f t="shared" si="209"/>
        <v>9.1666666666666667E-3</v>
      </c>
    </row>
    <row r="1356" spans="2:27" x14ac:dyDescent="0.3">
      <c r="B1356" s="45">
        <v>93178</v>
      </c>
      <c r="C1356" s="46">
        <v>43587</v>
      </c>
      <c r="D1356" s="47">
        <f t="shared" si="203"/>
        <v>2019</v>
      </c>
      <c r="E1356" s="46" t="str">
        <f t="shared" si="200"/>
        <v>Q2-2019</v>
      </c>
      <c r="F1356" s="46" t="str">
        <f t="shared" si="201"/>
        <v>May</v>
      </c>
      <c r="G1356" s="47">
        <f t="shared" si="204"/>
        <v>18</v>
      </c>
      <c r="H1356" s="46" t="str">
        <f t="shared" si="202"/>
        <v>Thursday</v>
      </c>
      <c r="I1356" s="45">
        <v>1</v>
      </c>
      <c r="J1356" s="45">
        <v>137</v>
      </c>
      <c r="K1356" s="45">
        <v>13</v>
      </c>
      <c r="L1356" s="45">
        <v>30</v>
      </c>
      <c r="M1356" s="45">
        <v>5</v>
      </c>
      <c r="N1356" s="45">
        <v>2</v>
      </c>
      <c r="O1356" s="45">
        <v>0</v>
      </c>
      <c r="P1356" s="45">
        <v>130</v>
      </c>
      <c r="Q1356" s="45">
        <v>34</v>
      </c>
      <c r="R1356" s="45">
        <v>35</v>
      </c>
      <c r="S1356" s="45">
        <v>25</v>
      </c>
      <c r="T1356" s="45">
        <v>25</v>
      </c>
      <c r="U1356" s="45">
        <v>31</v>
      </c>
      <c r="V1356" s="45">
        <v>14</v>
      </c>
      <c r="W1356" s="50">
        <f t="shared" si="205"/>
        <v>4420</v>
      </c>
      <c r="X1356" s="51">
        <f t="shared" si="206"/>
        <v>1.2277777777777779</v>
      </c>
      <c r="Y1356" s="51">
        <f t="shared" si="207"/>
        <v>6.7722222222222221</v>
      </c>
      <c r="Z1356" s="51">
        <f t="shared" si="208"/>
        <v>1</v>
      </c>
      <c r="AA1356" s="52">
        <f t="shared" si="209"/>
        <v>9.4444444444444445E-3</v>
      </c>
    </row>
    <row r="1357" spans="2:27" x14ac:dyDescent="0.3">
      <c r="B1357" s="53">
        <v>93179</v>
      </c>
      <c r="C1357" s="54">
        <v>43587</v>
      </c>
      <c r="D1357" s="55">
        <f t="shared" si="203"/>
        <v>2019</v>
      </c>
      <c r="E1357" s="54" t="str">
        <f t="shared" si="200"/>
        <v>Q2-2019</v>
      </c>
      <c r="F1357" s="54" t="str">
        <f t="shared" si="201"/>
        <v>May</v>
      </c>
      <c r="G1357" s="55">
        <f t="shared" si="204"/>
        <v>18</v>
      </c>
      <c r="H1357" s="54" t="str">
        <f t="shared" si="202"/>
        <v>Thursday</v>
      </c>
      <c r="I1357" s="53">
        <v>2</v>
      </c>
      <c r="J1357" s="53">
        <v>142</v>
      </c>
      <c r="K1357" s="53">
        <v>12</v>
      </c>
      <c r="L1357" s="53">
        <v>30</v>
      </c>
      <c r="M1357" s="53">
        <v>4</v>
      </c>
      <c r="N1357" s="53">
        <v>2</v>
      </c>
      <c r="O1357" s="53">
        <v>0</v>
      </c>
      <c r="P1357" s="53">
        <v>136</v>
      </c>
      <c r="Q1357" s="53">
        <v>33</v>
      </c>
      <c r="R1357" s="53">
        <v>33</v>
      </c>
      <c r="S1357" s="53">
        <v>26</v>
      </c>
      <c r="T1357" s="53">
        <v>24</v>
      </c>
      <c r="U1357" s="53">
        <v>33</v>
      </c>
      <c r="V1357" s="53">
        <v>20</v>
      </c>
      <c r="W1357" s="58">
        <f t="shared" si="205"/>
        <v>4488</v>
      </c>
      <c r="X1357" s="59">
        <f t="shared" si="206"/>
        <v>1.2466666666666666</v>
      </c>
      <c r="Y1357" s="59">
        <f t="shared" si="207"/>
        <v>6.7533333333333339</v>
      </c>
      <c r="Z1357" s="59">
        <f t="shared" si="208"/>
        <v>1</v>
      </c>
      <c r="AA1357" s="60">
        <f t="shared" si="209"/>
        <v>9.1666666666666667E-3</v>
      </c>
    </row>
    <row r="1358" spans="2:27" x14ac:dyDescent="0.3">
      <c r="B1358" s="45">
        <v>93180</v>
      </c>
      <c r="C1358" s="46">
        <v>43588</v>
      </c>
      <c r="D1358" s="47">
        <f t="shared" si="203"/>
        <v>2019</v>
      </c>
      <c r="E1358" s="46" t="str">
        <f t="shared" si="200"/>
        <v>Q2-2019</v>
      </c>
      <c r="F1358" s="46" t="str">
        <f t="shared" si="201"/>
        <v>May</v>
      </c>
      <c r="G1358" s="47">
        <f t="shared" si="204"/>
        <v>18</v>
      </c>
      <c r="H1358" s="46" t="str">
        <f t="shared" si="202"/>
        <v>Friday</v>
      </c>
      <c r="I1358" s="45">
        <v>1</v>
      </c>
      <c r="J1358" s="45">
        <v>134</v>
      </c>
      <c r="K1358" s="45">
        <v>7</v>
      </c>
      <c r="L1358" s="45">
        <v>30</v>
      </c>
      <c r="M1358" s="45">
        <v>5</v>
      </c>
      <c r="N1358" s="45">
        <v>2</v>
      </c>
      <c r="O1358" s="45">
        <v>0</v>
      </c>
      <c r="P1358" s="45">
        <v>127</v>
      </c>
      <c r="Q1358" s="45">
        <v>31</v>
      </c>
      <c r="R1358" s="45">
        <v>36</v>
      </c>
      <c r="S1358" s="45">
        <v>25</v>
      </c>
      <c r="T1358" s="45">
        <v>25</v>
      </c>
      <c r="U1358" s="45">
        <v>33</v>
      </c>
      <c r="V1358" s="45">
        <v>8</v>
      </c>
      <c r="W1358" s="50">
        <f t="shared" si="205"/>
        <v>3937</v>
      </c>
      <c r="X1358" s="51">
        <f t="shared" si="206"/>
        <v>1.0936111111111111</v>
      </c>
      <c r="Y1358" s="51">
        <f t="shared" si="207"/>
        <v>6.9063888888888894</v>
      </c>
      <c r="Z1358" s="51">
        <f t="shared" si="208"/>
        <v>1</v>
      </c>
      <c r="AA1358" s="52">
        <f t="shared" si="209"/>
        <v>8.611111111111111E-3</v>
      </c>
    </row>
    <row r="1359" spans="2:27" x14ac:dyDescent="0.3">
      <c r="B1359" s="53">
        <v>93181</v>
      </c>
      <c r="C1359" s="54">
        <v>43588</v>
      </c>
      <c r="D1359" s="55">
        <f t="shared" si="203"/>
        <v>2019</v>
      </c>
      <c r="E1359" s="54" t="str">
        <f t="shared" si="200"/>
        <v>Q2-2019</v>
      </c>
      <c r="F1359" s="54" t="str">
        <f t="shared" si="201"/>
        <v>May</v>
      </c>
      <c r="G1359" s="55">
        <f t="shared" si="204"/>
        <v>18</v>
      </c>
      <c r="H1359" s="54" t="str">
        <f t="shared" si="202"/>
        <v>Friday</v>
      </c>
      <c r="I1359" s="53">
        <v>2</v>
      </c>
      <c r="J1359" s="53">
        <v>152</v>
      </c>
      <c r="K1359" s="53">
        <v>15</v>
      </c>
      <c r="L1359" s="53">
        <v>30</v>
      </c>
      <c r="M1359" s="53">
        <v>4</v>
      </c>
      <c r="N1359" s="53">
        <v>2</v>
      </c>
      <c r="O1359" s="53">
        <v>0</v>
      </c>
      <c r="P1359" s="53">
        <v>146</v>
      </c>
      <c r="Q1359" s="53">
        <v>34</v>
      </c>
      <c r="R1359" s="53">
        <v>36</v>
      </c>
      <c r="S1359" s="53">
        <v>27</v>
      </c>
      <c r="T1359" s="53">
        <v>26</v>
      </c>
      <c r="U1359" s="53">
        <v>34</v>
      </c>
      <c r="V1359" s="53">
        <v>23</v>
      </c>
      <c r="W1359" s="58">
        <f t="shared" si="205"/>
        <v>4964</v>
      </c>
      <c r="X1359" s="59">
        <f t="shared" si="206"/>
        <v>1.3788888888888888</v>
      </c>
      <c r="Y1359" s="59">
        <f t="shared" si="207"/>
        <v>6.6211111111111114</v>
      </c>
      <c r="Z1359" s="59">
        <f t="shared" si="208"/>
        <v>1</v>
      </c>
      <c r="AA1359" s="60">
        <f t="shared" si="209"/>
        <v>9.4444444444444445E-3</v>
      </c>
    </row>
    <row r="1360" spans="2:27" x14ac:dyDescent="0.3">
      <c r="B1360" s="45">
        <v>93182</v>
      </c>
      <c r="C1360" s="46">
        <v>43589</v>
      </c>
      <c r="D1360" s="47">
        <f t="shared" si="203"/>
        <v>2019</v>
      </c>
      <c r="E1360" s="46" t="str">
        <f t="shared" si="200"/>
        <v>Q2-2019</v>
      </c>
      <c r="F1360" s="46" t="str">
        <f t="shared" si="201"/>
        <v>May</v>
      </c>
      <c r="G1360" s="47">
        <f t="shared" si="204"/>
        <v>18</v>
      </c>
      <c r="H1360" s="46" t="str">
        <f t="shared" si="202"/>
        <v>Saturday</v>
      </c>
      <c r="I1360" s="45">
        <v>1</v>
      </c>
      <c r="J1360" s="45">
        <v>140</v>
      </c>
      <c r="K1360" s="45">
        <v>15</v>
      </c>
      <c r="L1360" s="45">
        <v>30</v>
      </c>
      <c r="M1360" s="45">
        <v>4</v>
      </c>
      <c r="N1360" s="45">
        <v>3</v>
      </c>
      <c r="O1360" s="45">
        <v>0</v>
      </c>
      <c r="P1360" s="45">
        <v>133</v>
      </c>
      <c r="Q1360" s="45">
        <v>31</v>
      </c>
      <c r="R1360" s="45">
        <v>36</v>
      </c>
      <c r="S1360" s="45">
        <v>27</v>
      </c>
      <c r="T1360" s="45">
        <v>25</v>
      </c>
      <c r="U1360" s="45">
        <v>33</v>
      </c>
      <c r="V1360" s="45">
        <v>12</v>
      </c>
      <c r="W1360" s="50">
        <f t="shared" si="205"/>
        <v>4123</v>
      </c>
      <c r="X1360" s="51">
        <f t="shared" si="206"/>
        <v>1.1452777777777778</v>
      </c>
      <c r="Y1360" s="51">
        <f t="shared" si="207"/>
        <v>6.8547222222222217</v>
      </c>
      <c r="Z1360" s="51">
        <f t="shared" si="208"/>
        <v>1</v>
      </c>
      <c r="AA1360" s="52">
        <f t="shared" si="209"/>
        <v>8.611111111111111E-3</v>
      </c>
    </row>
    <row r="1361" spans="2:27" x14ac:dyDescent="0.3">
      <c r="B1361" s="53">
        <v>93183</v>
      </c>
      <c r="C1361" s="54">
        <v>43591</v>
      </c>
      <c r="D1361" s="55">
        <f t="shared" si="203"/>
        <v>2019</v>
      </c>
      <c r="E1361" s="54" t="str">
        <f t="shared" si="200"/>
        <v>Q2-2019</v>
      </c>
      <c r="F1361" s="54" t="str">
        <f t="shared" si="201"/>
        <v>May</v>
      </c>
      <c r="G1361" s="55">
        <f t="shared" si="204"/>
        <v>19</v>
      </c>
      <c r="H1361" s="54" t="str">
        <f t="shared" si="202"/>
        <v>Monday</v>
      </c>
      <c r="I1361" s="53">
        <v>1</v>
      </c>
      <c r="J1361" s="53">
        <v>133</v>
      </c>
      <c r="K1361" s="53">
        <v>13</v>
      </c>
      <c r="L1361" s="53">
        <v>30</v>
      </c>
      <c r="M1361" s="53">
        <v>5</v>
      </c>
      <c r="N1361" s="53">
        <v>2</v>
      </c>
      <c r="O1361" s="53">
        <v>0</v>
      </c>
      <c r="P1361" s="53">
        <v>126</v>
      </c>
      <c r="Q1361" s="53">
        <v>33</v>
      </c>
      <c r="R1361" s="53">
        <v>36</v>
      </c>
      <c r="S1361" s="53">
        <v>27</v>
      </c>
      <c r="T1361" s="53">
        <v>25</v>
      </c>
      <c r="U1361" s="53">
        <v>30</v>
      </c>
      <c r="V1361" s="53">
        <v>8</v>
      </c>
      <c r="W1361" s="58">
        <f t="shared" si="205"/>
        <v>4158</v>
      </c>
      <c r="X1361" s="59">
        <f t="shared" si="206"/>
        <v>1.155</v>
      </c>
      <c r="Y1361" s="59">
        <f t="shared" si="207"/>
        <v>6.8449999999999998</v>
      </c>
      <c r="Z1361" s="59">
        <f t="shared" si="208"/>
        <v>1</v>
      </c>
      <c r="AA1361" s="60">
        <f t="shared" si="209"/>
        <v>9.1666666666666667E-3</v>
      </c>
    </row>
    <row r="1362" spans="2:27" x14ac:dyDescent="0.3">
      <c r="B1362" s="45">
        <v>93184</v>
      </c>
      <c r="C1362" s="46">
        <v>43591</v>
      </c>
      <c r="D1362" s="47">
        <f t="shared" si="203"/>
        <v>2019</v>
      </c>
      <c r="E1362" s="46" t="str">
        <f t="shared" si="200"/>
        <v>Q2-2019</v>
      </c>
      <c r="F1362" s="46" t="str">
        <f t="shared" si="201"/>
        <v>May</v>
      </c>
      <c r="G1362" s="47">
        <f t="shared" si="204"/>
        <v>19</v>
      </c>
      <c r="H1362" s="46" t="str">
        <f t="shared" si="202"/>
        <v>Monday</v>
      </c>
      <c r="I1362" s="45">
        <v>2</v>
      </c>
      <c r="J1362" s="45">
        <v>147</v>
      </c>
      <c r="K1362" s="45">
        <v>18</v>
      </c>
      <c r="L1362" s="45">
        <v>30</v>
      </c>
      <c r="M1362" s="45">
        <v>5</v>
      </c>
      <c r="N1362" s="45">
        <v>2</v>
      </c>
      <c r="O1362" s="45">
        <v>0</v>
      </c>
      <c r="P1362" s="45">
        <v>140</v>
      </c>
      <c r="Q1362" s="45">
        <v>32</v>
      </c>
      <c r="R1362" s="45">
        <v>35</v>
      </c>
      <c r="S1362" s="45">
        <v>29</v>
      </c>
      <c r="T1362" s="45">
        <v>25</v>
      </c>
      <c r="U1362" s="45">
        <v>31</v>
      </c>
      <c r="V1362" s="45">
        <v>20</v>
      </c>
      <c r="W1362" s="50">
        <f t="shared" si="205"/>
        <v>4480</v>
      </c>
      <c r="X1362" s="51">
        <f t="shared" si="206"/>
        <v>1.2444444444444445</v>
      </c>
      <c r="Y1362" s="51">
        <f t="shared" si="207"/>
        <v>6.7555555555555555</v>
      </c>
      <c r="Z1362" s="51">
        <f t="shared" si="208"/>
        <v>1</v>
      </c>
      <c r="AA1362" s="52">
        <f t="shared" si="209"/>
        <v>8.8888888888888889E-3</v>
      </c>
    </row>
    <row r="1363" spans="2:27" x14ac:dyDescent="0.3">
      <c r="B1363" s="53">
        <v>93185</v>
      </c>
      <c r="C1363" s="54">
        <v>43592</v>
      </c>
      <c r="D1363" s="55">
        <f t="shared" si="203"/>
        <v>2019</v>
      </c>
      <c r="E1363" s="54" t="str">
        <f t="shared" ref="E1363:E1426" si="210">"Q" &amp;ROUNDUP(MONTH(C1363)/3,0) &amp; "-" &amp; YEAR(C1363)</f>
        <v>Q2-2019</v>
      </c>
      <c r="F1363" s="54" t="str">
        <f t="shared" ref="F1363:F1426" si="211">TEXT(C1363,"mmmm")</f>
        <v>May</v>
      </c>
      <c r="G1363" s="55">
        <f t="shared" si="204"/>
        <v>19</v>
      </c>
      <c r="H1363" s="54" t="str">
        <f t="shared" ref="H1363:H1426" si="212">TEXT(C1363,"dddd")</f>
        <v>Tuesday</v>
      </c>
      <c r="I1363" s="53">
        <v>1</v>
      </c>
      <c r="J1363" s="53">
        <v>131</v>
      </c>
      <c r="K1363" s="53">
        <v>12</v>
      </c>
      <c r="L1363" s="53">
        <v>30</v>
      </c>
      <c r="M1363" s="53">
        <v>5</v>
      </c>
      <c r="N1363" s="53">
        <v>2</v>
      </c>
      <c r="O1363" s="53">
        <v>0</v>
      </c>
      <c r="P1363" s="53">
        <v>124</v>
      </c>
      <c r="Q1363" s="53">
        <v>32</v>
      </c>
      <c r="R1363" s="53">
        <v>36</v>
      </c>
      <c r="S1363" s="53">
        <v>25</v>
      </c>
      <c r="T1363" s="53">
        <v>24</v>
      </c>
      <c r="U1363" s="53">
        <v>30</v>
      </c>
      <c r="V1363" s="53">
        <v>9</v>
      </c>
      <c r="W1363" s="58">
        <f t="shared" si="205"/>
        <v>3968</v>
      </c>
      <c r="X1363" s="59">
        <f t="shared" si="206"/>
        <v>1.1022222222222222</v>
      </c>
      <c r="Y1363" s="59">
        <f t="shared" si="207"/>
        <v>6.8977777777777778</v>
      </c>
      <c r="Z1363" s="59">
        <f t="shared" si="208"/>
        <v>1</v>
      </c>
      <c r="AA1363" s="60">
        <f t="shared" si="209"/>
        <v>8.8888888888888889E-3</v>
      </c>
    </row>
    <row r="1364" spans="2:27" x14ac:dyDescent="0.3">
      <c r="B1364" s="45">
        <v>93186</v>
      </c>
      <c r="C1364" s="46">
        <v>43592</v>
      </c>
      <c r="D1364" s="47">
        <f t="shared" ref="D1364:D1427" si="213">YEAR(C1364)</f>
        <v>2019</v>
      </c>
      <c r="E1364" s="46" t="str">
        <f t="shared" si="210"/>
        <v>Q2-2019</v>
      </c>
      <c r="F1364" s="46" t="str">
        <f t="shared" si="211"/>
        <v>May</v>
      </c>
      <c r="G1364" s="47">
        <f t="shared" ref="G1364:G1427" si="214">WEEKNUM(C1364,1)</f>
        <v>19</v>
      </c>
      <c r="H1364" s="46" t="str">
        <f t="shared" si="212"/>
        <v>Tuesday</v>
      </c>
      <c r="I1364" s="45">
        <v>2</v>
      </c>
      <c r="J1364" s="45">
        <v>148</v>
      </c>
      <c r="K1364" s="45">
        <v>17</v>
      </c>
      <c r="L1364" s="45">
        <v>30</v>
      </c>
      <c r="M1364" s="45">
        <v>5</v>
      </c>
      <c r="N1364" s="45">
        <v>3</v>
      </c>
      <c r="O1364" s="45">
        <v>0</v>
      </c>
      <c r="P1364" s="45">
        <v>140</v>
      </c>
      <c r="Q1364" s="45">
        <v>31</v>
      </c>
      <c r="R1364" s="45">
        <v>35</v>
      </c>
      <c r="S1364" s="45">
        <v>27</v>
      </c>
      <c r="T1364" s="45">
        <v>26</v>
      </c>
      <c r="U1364" s="45">
        <v>32</v>
      </c>
      <c r="V1364" s="45">
        <v>20</v>
      </c>
      <c r="W1364" s="50">
        <f t="shared" ref="W1364:W1427" si="215">P1364*Q1364</f>
        <v>4340</v>
      </c>
      <c r="X1364" s="51">
        <f t="shared" ref="X1364:X1427" si="216">W1364/$X$17</f>
        <v>1.2055555555555555</v>
      </c>
      <c r="Y1364" s="51">
        <f t="shared" ref="Y1364:Y1427" si="217">$Z$17-X1364</f>
        <v>6.7944444444444443</v>
      </c>
      <c r="Z1364" s="51">
        <f t="shared" ref="Z1364:Z1427" si="218">(R1364+S1364+T1364+U1364+V1364)/P1364</f>
        <v>1</v>
      </c>
      <c r="AA1364" s="52">
        <f t="shared" ref="AA1364:AA1427" si="219">X1364/P1364</f>
        <v>8.611111111111111E-3</v>
      </c>
    </row>
    <row r="1365" spans="2:27" x14ac:dyDescent="0.3">
      <c r="B1365" s="53">
        <v>93187</v>
      </c>
      <c r="C1365" s="54">
        <v>43593</v>
      </c>
      <c r="D1365" s="55">
        <f t="shared" si="213"/>
        <v>2019</v>
      </c>
      <c r="E1365" s="54" t="str">
        <f t="shared" si="210"/>
        <v>Q2-2019</v>
      </c>
      <c r="F1365" s="54" t="str">
        <f t="shared" si="211"/>
        <v>May</v>
      </c>
      <c r="G1365" s="55">
        <f t="shared" si="214"/>
        <v>19</v>
      </c>
      <c r="H1365" s="54" t="str">
        <f t="shared" si="212"/>
        <v>Wednesday</v>
      </c>
      <c r="I1365" s="53">
        <v>1</v>
      </c>
      <c r="J1365" s="53">
        <v>142</v>
      </c>
      <c r="K1365" s="53">
        <v>17</v>
      </c>
      <c r="L1365" s="53">
        <v>30</v>
      </c>
      <c r="M1365" s="53">
        <v>4</v>
      </c>
      <c r="N1365" s="53">
        <v>3</v>
      </c>
      <c r="O1365" s="53">
        <v>0</v>
      </c>
      <c r="P1365" s="53">
        <v>135</v>
      </c>
      <c r="Q1365" s="53">
        <v>34</v>
      </c>
      <c r="R1365" s="53">
        <v>37</v>
      </c>
      <c r="S1365" s="53">
        <v>26</v>
      </c>
      <c r="T1365" s="53">
        <v>26</v>
      </c>
      <c r="U1365" s="53">
        <v>31</v>
      </c>
      <c r="V1365" s="53">
        <v>15</v>
      </c>
      <c r="W1365" s="58">
        <f t="shared" si="215"/>
        <v>4590</v>
      </c>
      <c r="X1365" s="59">
        <f t="shared" si="216"/>
        <v>1.2749999999999999</v>
      </c>
      <c r="Y1365" s="59">
        <f t="shared" si="217"/>
        <v>6.7249999999999996</v>
      </c>
      <c r="Z1365" s="59">
        <f t="shared" si="218"/>
        <v>1</v>
      </c>
      <c r="AA1365" s="60">
        <f t="shared" si="219"/>
        <v>9.4444444444444445E-3</v>
      </c>
    </row>
    <row r="1366" spans="2:27" x14ac:dyDescent="0.3">
      <c r="B1366" s="45">
        <v>93188</v>
      </c>
      <c r="C1366" s="46">
        <v>43593</v>
      </c>
      <c r="D1366" s="47">
        <f t="shared" si="213"/>
        <v>2019</v>
      </c>
      <c r="E1366" s="46" t="str">
        <f t="shared" si="210"/>
        <v>Q2-2019</v>
      </c>
      <c r="F1366" s="46" t="str">
        <f t="shared" si="211"/>
        <v>May</v>
      </c>
      <c r="G1366" s="47">
        <f t="shared" si="214"/>
        <v>19</v>
      </c>
      <c r="H1366" s="46" t="str">
        <f t="shared" si="212"/>
        <v>Wednesday</v>
      </c>
      <c r="I1366" s="45">
        <v>2</v>
      </c>
      <c r="J1366" s="45">
        <v>147</v>
      </c>
      <c r="K1366" s="45">
        <v>12</v>
      </c>
      <c r="L1366" s="45">
        <v>30</v>
      </c>
      <c r="M1366" s="45">
        <v>5</v>
      </c>
      <c r="N1366" s="45">
        <v>2</v>
      </c>
      <c r="O1366" s="45">
        <v>0</v>
      </c>
      <c r="P1366" s="45">
        <v>140</v>
      </c>
      <c r="Q1366" s="45">
        <v>32</v>
      </c>
      <c r="R1366" s="45">
        <v>34</v>
      </c>
      <c r="S1366" s="45">
        <v>27</v>
      </c>
      <c r="T1366" s="45">
        <v>24</v>
      </c>
      <c r="U1366" s="45">
        <v>33</v>
      </c>
      <c r="V1366" s="45">
        <v>22</v>
      </c>
      <c r="W1366" s="50">
        <f t="shared" si="215"/>
        <v>4480</v>
      </c>
      <c r="X1366" s="51">
        <f t="shared" si="216"/>
        <v>1.2444444444444445</v>
      </c>
      <c r="Y1366" s="51">
        <f t="shared" si="217"/>
        <v>6.7555555555555555</v>
      </c>
      <c r="Z1366" s="51">
        <f t="shared" si="218"/>
        <v>1</v>
      </c>
      <c r="AA1366" s="52">
        <f t="shared" si="219"/>
        <v>8.8888888888888889E-3</v>
      </c>
    </row>
    <row r="1367" spans="2:27" x14ac:dyDescent="0.3">
      <c r="B1367" s="53">
        <v>93189</v>
      </c>
      <c r="C1367" s="54">
        <v>43594</v>
      </c>
      <c r="D1367" s="55">
        <f t="shared" si="213"/>
        <v>2019</v>
      </c>
      <c r="E1367" s="54" t="str">
        <f t="shared" si="210"/>
        <v>Q2-2019</v>
      </c>
      <c r="F1367" s="54" t="str">
        <f t="shared" si="211"/>
        <v>May</v>
      </c>
      <c r="G1367" s="55">
        <f t="shared" si="214"/>
        <v>19</v>
      </c>
      <c r="H1367" s="54" t="str">
        <f t="shared" si="212"/>
        <v>Thursday</v>
      </c>
      <c r="I1367" s="53">
        <v>1</v>
      </c>
      <c r="J1367" s="53">
        <v>135</v>
      </c>
      <c r="K1367" s="53">
        <v>12</v>
      </c>
      <c r="L1367" s="53">
        <v>30</v>
      </c>
      <c r="M1367" s="53">
        <v>4</v>
      </c>
      <c r="N1367" s="53">
        <v>3</v>
      </c>
      <c r="O1367" s="53">
        <v>0</v>
      </c>
      <c r="P1367" s="53">
        <v>128</v>
      </c>
      <c r="Q1367" s="53">
        <v>31</v>
      </c>
      <c r="R1367" s="53">
        <v>35</v>
      </c>
      <c r="S1367" s="53">
        <v>27</v>
      </c>
      <c r="T1367" s="53">
        <v>25</v>
      </c>
      <c r="U1367" s="53">
        <v>33</v>
      </c>
      <c r="V1367" s="53">
        <v>8</v>
      </c>
      <c r="W1367" s="58">
        <f t="shared" si="215"/>
        <v>3968</v>
      </c>
      <c r="X1367" s="59">
        <f t="shared" si="216"/>
        <v>1.1022222222222222</v>
      </c>
      <c r="Y1367" s="59">
        <f t="shared" si="217"/>
        <v>6.8977777777777778</v>
      </c>
      <c r="Z1367" s="59">
        <f t="shared" si="218"/>
        <v>1</v>
      </c>
      <c r="AA1367" s="60">
        <f t="shared" si="219"/>
        <v>8.611111111111111E-3</v>
      </c>
    </row>
    <row r="1368" spans="2:27" x14ac:dyDescent="0.3">
      <c r="B1368" s="45">
        <v>93190</v>
      </c>
      <c r="C1368" s="46">
        <v>43594</v>
      </c>
      <c r="D1368" s="47">
        <f t="shared" si="213"/>
        <v>2019</v>
      </c>
      <c r="E1368" s="46" t="str">
        <f t="shared" si="210"/>
        <v>Q2-2019</v>
      </c>
      <c r="F1368" s="46" t="str">
        <f t="shared" si="211"/>
        <v>May</v>
      </c>
      <c r="G1368" s="47">
        <f t="shared" si="214"/>
        <v>19</v>
      </c>
      <c r="H1368" s="46" t="str">
        <f t="shared" si="212"/>
        <v>Thursday</v>
      </c>
      <c r="I1368" s="45">
        <v>2</v>
      </c>
      <c r="J1368" s="45">
        <v>149</v>
      </c>
      <c r="K1368" s="45">
        <v>12</v>
      </c>
      <c r="L1368" s="45">
        <v>30</v>
      </c>
      <c r="M1368" s="45">
        <v>4</v>
      </c>
      <c r="N1368" s="45">
        <v>2</v>
      </c>
      <c r="O1368" s="45">
        <v>0</v>
      </c>
      <c r="P1368" s="45">
        <v>143</v>
      </c>
      <c r="Q1368" s="45">
        <v>32</v>
      </c>
      <c r="R1368" s="45">
        <v>34</v>
      </c>
      <c r="S1368" s="45">
        <v>28</v>
      </c>
      <c r="T1368" s="45">
        <v>25</v>
      </c>
      <c r="U1368" s="45">
        <v>34</v>
      </c>
      <c r="V1368" s="45">
        <v>22</v>
      </c>
      <c r="W1368" s="50">
        <f t="shared" si="215"/>
        <v>4576</v>
      </c>
      <c r="X1368" s="51">
        <f t="shared" si="216"/>
        <v>1.2711111111111111</v>
      </c>
      <c r="Y1368" s="51">
        <f t="shared" si="217"/>
        <v>6.7288888888888891</v>
      </c>
      <c r="Z1368" s="51">
        <f t="shared" si="218"/>
        <v>1</v>
      </c>
      <c r="AA1368" s="52">
        <f t="shared" si="219"/>
        <v>8.8888888888888889E-3</v>
      </c>
    </row>
    <row r="1369" spans="2:27" x14ac:dyDescent="0.3">
      <c r="B1369" s="53">
        <v>93191</v>
      </c>
      <c r="C1369" s="54">
        <v>43595</v>
      </c>
      <c r="D1369" s="55">
        <f t="shared" si="213"/>
        <v>2019</v>
      </c>
      <c r="E1369" s="54" t="str">
        <f t="shared" si="210"/>
        <v>Q2-2019</v>
      </c>
      <c r="F1369" s="54" t="str">
        <f t="shared" si="211"/>
        <v>May</v>
      </c>
      <c r="G1369" s="55">
        <f t="shared" si="214"/>
        <v>19</v>
      </c>
      <c r="H1369" s="54" t="str">
        <f t="shared" si="212"/>
        <v>Friday</v>
      </c>
      <c r="I1369" s="53">
        <v>1</v>
      </c>
      <c r="J1369" s="53">
        <v>130</v>
      </c>
      <c r="K1369" s="53">
        <v>14</v>
      </c>
      <c r="L1369" s="53">
        <v>30</v>
      </c>
      <c r="M1369" s="53">
        <v>5</v>
      </c>
      <c r="N1369" s="53">
        <v>2</v>
      </c>
      <c r="O1369" s="53">
        <v>0</v>
      </c>
      <c r="P1369" s="53">
        <v>123</v>
      </c>
      <c r="Q1369" s="53">
        <v>31</v>
      </c>
      <c r="R1369" s="53">
        <v>35</v>
      </c>
      <c r="S1369" s="53">
        <v>27</v>
      </c>
      <c r="T1369" s="53">
        <v>24</v>
      </c>
      <c r="U1369" s="53">
        <v>30</v>
      </c>
      <c r="V1369" s="53">
        <v>7</v>
      </c>
      <c r="W1369" s="58">
        <f t="shared" si="215"/>
        <v>3813</v>
      </c>
      <c r="X1369" s="59">
        <f t="shared" si="216"/>
        <v>1.0591666666666666</v>
      </c>
      <c r="Y1369" s="59">
        <f t="shared" si="217"/>
        <v>6.9408333333333339</v>
      </c>
      <c r="Z1369" s="59">
        <f t="shared" si="218"/>
        <v>1</v>
      </c>
      <c r="AA1369" s="60">
        <f t="shared" si="219"/>
        <v>8.611111111111111E-3</v>
      </c>
    </row>
    <row r="1370" spans="2:27" x14ac:dyDescent="0.3">
      <c r="B1370" s="45">
        <v>93192</v>
      </c>
      <c r="C1370" s="46">
        <v>43595</v>
      </c>
      <c r="D1370" s="47">
        <f t="shared" si="213"/>
        <v>2019</v>
      </c>
      <c r="E1370" s="46" t="str">
        <f t="shared" si="210"/>
        <v>Q2-2019</v>
      </c>
      <c r="F1370" s="46" t="str">
        <f t="shared" si="211"/>
        <v>May</v>
      </c>
      <c r="G1370" s="47">
        <f t="shared" si="214"/>
        <v>19</v>
      </c>
      <c r="H1370" s="46" t="str">
        <f t="shared" si="212"/>
        <v>Friday</v>
      </c>
      <c r="I1370" s="45">
        <v>2</v>
      </c>
      <c r="J1370" s="45">
        <v>145</v>
      </c>
      <c r="K1370" s="45">
        <v>6</v>
      </c>
      <c r="L1370" s="45">
        <v>30</v>
      </c>
      <c r="M1370" s="45">
        <v>5</v>
      </c>
      <c r="N1370" s="45">
        <v>3</v>
      </c>
      <c r="O1370" s="45">
        <v>0</v>
      </c>
      <c r="P1370" s="45">
        <v>137</v>
      </c>
      <c r="Q1370" s="45">
        <v>34</v>
      </c>
      <c r="R1370" s="45">
        <v>34</v>
      </c>
      <c r="S1370" s="45">
        <v>26</v>
      </c>
      <c r="T1370" s="45">
        <v>26</v>
      </c>
      <c r="U1370" s="45">
        <v>31</v>
      </c>
      <c r="V1370" s="45">
        <v>20</v>
      </c>
      <c r="W1370" s="50">
        <f t="shared" si="215"/>
        <v>4658</v>
      </c>
      <c r="X1370" s="51">
        <f t="shared" si="216"/>
        <v>1.2938888888888889</v>
      </c>
      <c r="Y1370" s="51">
        <f t="shared" si="217"/>
        <v>6.7061111111111114</v>
      </c>
      <c r="Z1370" s="51">
        <f t="shared" si="218"/>
        <v>1</v>
      </c>
      <c r="AA1370" s="52">
        <f t="shared" si="219"/>
        <v>9.4444444444444445E-3</v>
      </c>
    </row>
    <row r="1371" spans="2:27" x14ac:dyDescent="0.3">
      <c r="B1371" s="53">
        <v>93193</v>
      </c>
      <c r="C1371" s="54">
        <v>43596</v>
      </c>
      <c r="D1371" s="55">
        <f t="shared" si="213"/>
        <v>2019</v>
      </c>
      <c r="E1371" s="54" t="str">
        <f t="shared" si="210"/>
        <v>Q2-2019</v>
      </c>
      <c r="F1371" s="54" t="str">
        <f t="shared" si="211"/>
        <v>May</v>
      </c>
      <c r="G1371" s="55">
        <f t="shared" si="214"/>
        <v>19</v>
      </c>
      <c r="H1371" s="54" t="str">
        <f t="shared" si="212"/>
        <v>Saturday</v>
      </c>
      <c r="I1371" s="53">
        <v>1</v>
      </c>
      <c r="J1371" s="53">
        <v>138</v>
      </c>
      <c r="K1371" s="53">
        <v>17</v>
      </c>
      <c r="L1371" s="53">
        <v>30</v>
      </c>
      <c r="M1371" s="53">
        <v>5</v>
      </c>
      <c r="N1371" s="53">
        <v>2</v>
      </c>
      <c r="O1371" s="53">
        <v>0</v>
      </c>
      <c r="P1371" s="53">
        <v>131</v>
      </c>
      <c r="Q1371" s="53">
        <v>31</v>
      </c>
      <c r="R1371" s="53">
        <v>36</v>
      </c>
      <c r="S1371" s="53">
        <v>25</v>
      </c>
      <c r="T1371" s="53">
        <v>24</v>
      </c>
      <c r="U1371" s="53">
        <v>30</v>
      </c>
      <c r="V1371" s="53">
        <v>16</v>
      </c>
      <c r="W1371" s="58">
        <f t="shared" si="215"/>
        <v>4061</v>
      </c>
      <c r="X1371" s="59">
        <f t="shared" si="216"/>
        <v>1.1280555555555556</v>
      </c>
      <c r="Y1371" s="59">
        <f t="shared" si="217"/>
        <v>6.8719444444444449</v>
      </c>
      <c r="Z1371" s="59">
        <f t="shared" si="218"/>
        <v>1</v>
      </c>
      <c r="AA1371" s="60">
        <f t="shared" si="219"/>
        <v>8.611111111111111E-3</v>
      </c>
    </row>
    <row r="1372" spans="2:27" x14ac:dyDescent="0.3">
      <c r="B1372" s="45">
        <v>93194</v>
      </c>
      <c r="C1372" s="46">
        <v>43598</v>
      </c>
      <c r="D1372" s="47">
        <f t="shared" si="213"/>
        <v>2019</v>
      </c>
      <c r="E1372" s="46" t="str">
        <f t="shared" si="210"/>
        <v>Q2-2019</v>
      </c>
      <c r="F1372" s="46" t="str">
        <f t="shared" si="211"/>
        <v>May</v>
      </c>
      <c r="G1372" s="47">
        <f t="shared" si="214"/>
        <v>20</v>
      </c>
      <c r="H1372" s="46" t="str">
        <f t="shared" si="212"/>
        <v>Monday</v>
      </c>
      <c r="I1372" s="45">
        <v>1</v>
      </c>
      <c r="J1372" s="45">
        <v>133</v>
      </c>
      <c r="K1372" s="45">
        <v>7</v>
      </c>
      <c r="L1372" s="45">
        <v>30</v>
      </c>
      <c r="M1372" s="45">
        <v>5</v>
      </c>
      <c r="N1372" s="45">
        <v>2</v>
      </c>
      <c r="O1372" s="45">
        <v>0</v>
      </c>
      <c r="P1372" s="45">
        <v>126</v>
      </c>
      <c r="Q1372" s="45">
        <v>31</v>
      </c>
      <c r="R1372" s="45">
        <v>37</v>
      </c>
      <c r="S1372" s="45">
        <v>26</v>
      </c>
      <c r="T1372" s="45">
        <v>24</v>
      </c>
      <c r="U1372" s="45">
        <v>31</v>
      </c>
      <c r="V1372" s="45">
        <v>8</v>
      </c>
      <c r="W1372" s="50">
        <f t="shared" si="215"/>
        <v>3906</v>
      </c>
      <c r="X1372" s="51">
        <f t="shared" si="216"/>
        <v>1.085</v>
      </c>
      <c r="Y1372" s="51">
        <f t="shared" si="217"/>
        <v>6.915</v>
      </c>
      <c r="Z1372" s="51">
        <f t="shared" si="218"/>
        <v>1</v>
      </c>
      <c r="AA1372" s="52">
        <f t="shared" si="219"/>
        <v>8.611111111111111E-3</v>
      </c>
    </row>
    <row r="1373" spans="2:27" x14ac:dyDescent="0.3">
      <c r="B1373" s="53">
        <v>93195</v>
      </c>
      <c r="C1373" s="54">
        <v>43598</v>
      </c>
      <c r="D1373" s="55">
        <f t="shared" si="213"/>
        <v>2019</v>
      </c>
      <c r="E1373" s="54" t="str">
        <f t="shared" si="210"/>
        <v>Q2-2019</v>
      </c>
      <c r="F1373" s="54" t="str">
        <f t="shared" si="211"/>
        <v>May</v>
      </c>
      <c r="G1373" s="55">
        <f t="shared" si="214"/>
        <v>20</v>
      </c>
      <c r="H1373" s="54" t="str">
        <f t="shared" si="212"/>
        <v>Monday</v>
      </c>
      <c r="I1373" s="53">
        <v>2</v>
      </c>
      <c r="J1373" s="53">
        <v>147</v>
      </c>
      <c r="K1373" s="53">
        <v>14</v>
      </c>
      <c r="L1373" s="53">
        <v>30</v>
      </c>
      <c r="M1373" s="53">
        <v>4</v>
      </c>
      <c r="N1373" s="53">
        <v>3</v>
      </c>
      <c r="O1373" s="53">
        <v>0</v>
      </c>
      <c r="P1373" s="53">
        <v>140</v>
      </c>
      <c r="Q1373" s="53">
        <v>34</v>
      </c>
      <c r="R1373" s="53">
        <v>36</v>
      </c>
      <c r="S1373" s="53">
        <v>27</v>
      </c>
      <c r="T1373" s="53">
        <v>26</v>
      </c>
      <c r="U1373" s="53">
        <v>32</v>
      </c>
      <c r="V1373" s="53">
        <v>19</v>
      </c>
      <c r="W1373" s="58">
        <f t="shared" si="215"/>
        <v>4760</v>
      </c>
      <c r="X1373" s="59">
        <f t="shared" si="216"/>
        <v>1.3222222222222222</v>
      </c>
      <c r="Y1373" s="59">
        <f t="shared" si="217"/>
        <v>6.677777777777778</v>
      </c>
      <c r="Z1373" s="59">
        <f t="shared" si="218"/>
        <v>1</v>
      </c>
      <c r="AA1373" s="60">
        <f t="shared" si="219"/>
        <v>9.4444444444444445E-3</v>
      </c>
    </row>
    <row r="1374" spans="2:27" x14ac:dyDescent="0.3">
      <c r="B1374" s="45">
        <v>93196</v>
      </c>
      <c r="C1374" s="46">
        <v>43599</v>
      </c>
      <c r="D1374" s="47">
        <f t="shared" si="213"/>
        <v>2019</v>
      </c>
      <c r="E1374" s="46" t="str">
        <f t="shared" si="210"/>
        <v>Q2-2019</v>
      </c>
      <c r="F1374" s="46" t="str">
        <f t="shared" si="211"/>
        <v>May</v>
      </c>
      <c r="G1374" s="47">
        <f t="shared" si="214"/>
        <v>20</v>
      </c>
      <c r="H1374" s="46" t="str">
        <f t="shared" si="212"/>
        <v>Tuesday</v>
      </c>
      <c r="I1374" s="45">
        <v>1</v>
      </c>
      <c r="J1374" s="45">
        <v>134</v>
      </c>
      <c r="K1374" s="45">
        <v>17</v>
      </c>
      <c r="L1374" s="45">
        <v>30</v>
      </c>
      <c r="M1374" s="45">
        <v>5</v>
      </c>
      <c r="N1374" s="45">
        <v>2</v>
      </c>
      <c r="O1374" s="45">
        <v>0</v>
      </c>
      <c r="P1374" s="45">
        <v>127</v>
      </c>
      <c r="Q1374" s="45">
        <v>32</v>
      </c>
      <c r="R1374" s="45">
        <v>35</v>
      </c>
      <c r="S1374" s="45">
        <v>26</v>
      </c>
      <c r="T1374" s="45">
        <v>24</v>
      </c>
      <c r="U1374" s="45">
        <v>32</v>
      </c>
      <c r="V1374" s="45">
        <v>10</v>
      </c>
      <c r="W1374" s="50">
        <f t="shared" si="215"/>
        <v>4064</v>
      </c>
      <c r="X1374" s="51">
        <f t="shared" si="216"/>
        <v>1.1288888888888888</v>
      </c>
      <c r="Y1374" s="51">
        <f t="shared" si="217"/>
        <v>6.8711111111111114</v>
      </c>
      <c r="Z1374" s="51">
        <f t="shared" si="218"/>
        <v>1</v>
      </c>
      <c r="AA1374" s="52">
        <f t="shared" si="219"/>
        <v>8.8888888888888889E-3</v>
      </c>
    </row>
    <row r="1375" spans="2:27" x14ac:dyDescent="0.3">
      <c r="B1375" s="53">
        <v>93197</v>
      </c>
      <c r="C1375" s="54">
        <v>43599</v>
      </c>
      <c r="D1375" s="55">
        <f t="shared" si="213"/>
        <v>2019</v>
      </c>
      <c r="E1375" s="54" t="str">
        <f t="shared" si="210"/>
        <v>Q2-2019</v>
      </c>
      <c r="F1375" s="54" t="str">
        <f t="shared" si="211"/>
        <v>May</v>
      </c>
      <c r="G1375" s="55">
        <f t="shared" si="214"/>
        <v>20</v>
      </c>
      <c r="H1375" s="54" t="str">
        <f t="shared" si="212"/>
        <v>Tuesday</v>
      </c>
      <c r="I1375" s="53">
        <v>2</v>
      </c>
      <c r="J1375" s="53">
        <v>147</v>
      </c>
      <c r="K1375" s="53">
        <v>13</v>
      </c>
      <c r="L1375" s="53">
        <v>30</v>
      </c>
      <c r="M1375" s="53">
        <v>4</v>
      </c>
      <c r="N1375" s="53">
        <v>3</v>
      </c>
      <c r="O1375" s="53">
        <v>0</v>
      </c>
      <c r="P1375" s="53">
        <v>140</v>
      </c>
      <c r="Q1375" s="53">
        <v>31</v>
      </c>
      <c r="R1375" s="53">
        <v>33</v>
      </c>
      <c r="S1375" s="53">
        <v>28</v>
      </c>
      <c r="T1375" s="53">
        <v>25</v>
      </c>
      <c r="U1375" s="53">
        <v>34</v>
      </c>
      <c r="V1375" s="53">
        <v>20</v>
      </c>
      <c r="W1375" s="58">
        <f t="shared" si="215"/>
        <v>4340</v>
      </c>
      <c r="X1375" s="59">
        <f t="shared" si="216"/>
        <v>1.2055555555555555</v>
      </c>
      <c r="Y1375" s="59">
        <f t="shared" si="217"/>
        <v>6.7944444444444443</v>
      </c>
      <c r="Z1375" s="59">
        <f t="shared" si="218"/>
        <v>1</v>
      </c>
      <c r="AA1375" s="60">
        <f t="shared" si="219"/>
        <v>8.611111111111111E-3</v>
      </c>
    </row>
    <row r="1376" spans="2:27" x14ac:dyDescent="0.3">
      <c r="B1376" s="45">
        <v>93198</v>
      </c>
      <c r="C1376" s="46">
        <v>43600</v>
      </c>
      <c r="D1376" s="47">
        <f t="shared" si="213"/>
        <v>2019</v>
      </c>
      <c r="E1376" s="46" t="str">
        <f t="shared" si="210"/>
        <v>Q2-2019</v>
      </c>
      <c r="F1376" s="46" t="str">
        <f t="shared" si="211"/>
        <v>May</v>
      </c>
      <c r="G1376" s="47">
        <f t="shared" si="214"/>
        <v>20</v>
      </c>
      <c r="H1376" s="46" t="str">
        <f t="shared" si="212"/>
        <v>Wednesday</v>
      </c>
      <c r="I1376" s="45">
        <v>1</v>
      </c>
      <c r="J1376" s="45">
        <v>134</v>
      </c>
      <c r="K1376" s="45">
        <v>17</v>
      </c>
      <c r="L1376" s="45">
        <v>30</v>
      </c>
      <c r="M1376" s="45">
        <v>4</v>
      </c>
      <c r="N1376" s="45">
        <v>3</v>
      </c>
      <c r="O1376" s="45">
        <v>0</v>
      </c>
      <c r="P1376" s="45">
        <v>127</v>
      </c>
      <c r="Q1376" s="45">
        <v>30</v>
      </c>
      <c r="R1376" s="45">
        <v>35</v>
      </c>
      <c r="S1376" s="45">
        <v>27</v>
      </c>
      <c r="T1376" s="45">
        <v>23</v>
      </c>
      <c r="U1376" s="45">
        <v>33</v>
      </c>
      <c r="V1376" s="45">
        <v>9</v>
      </c>
      <c r="W1376" s="50">
        <f t="shared" si="215"/>
        <v>3810</v>
      </c>
      <c r="X1376" s="51">
        <f t="shared" si="216"/>
        <v>1.0583333333333333</v>
      </c>
      <c r="Y1376" s="51">
        <f t="shared" si="217"/>
        <v>6.9416666666666664</v>
      </c>
      <c r="Z1376" s="51">
        <f t="shared" si="218"/>
        <v>1</v>
      </c>
      <c r="AA1376" s="52">
        <f t="shared" si="219"/>
        <v>8.3333333333333332E-3</v>
      </c>
    </row>
    <row r="1377" spans="2:27" x14ac:dyDescent="0.3">
      <c r="B1377" s="53">
        <v>93199</v>
      </c>
      <c r="C1377" s="54">
        <v>43600</v>
      </c>
      <c r="D1377" s="55">
        <f t="shared" si="213"/>
        <v>2019</v>
      </c>
      <c r="E1377" s="54" t="str">
        <f t="shared" si="210"/>
        <v>Q2-2019</v>
      </c>
      <c r="F1377" s="54" t="str">
        <f t="shared" si="211"/>
        <v>May</v>
      </c>
      <c r="G1377" s="55">
        <f t="shared" si="214"/>
        <v>20</v>
      </c>
      <c r="H1377" s="54" t="str">
        <f t="shared" si="212"/>
        <v>Wednesday</v>
      </c>
      <c r="I1377" s="53">
        <v>2</v>
      </c>
      <c r="J1377" s="53">
        <v>150</v>
      </c>
      <c r="K1377" s="53">
        <v>15</v>
      </c>
      <c r="L1377" s="53">
        <v>30</v>
      </c>
      <c r="M1377" s="53">
        <v>5</v>
      </c>
      <c r="N1377" s="53">
        <v>3</v>
      </c>
      <c r="O1377" s="53">
        <v>0</v>
      </c>
      <c r="P1377" s="53">
        <v>142</v>
      </c>
      <c r="Q1377" s="53">
        <v>34</v>
      </c>
      <c r="R1377" s="53">
        <v>35</v>
      </c>
      <c r="S1377" s="53">
        <v>28</v>
      </c>
      <c r="T1377" s="53">
        <v>25</v>
      </c>
      <c r="U1377" s="53">
        <v>31</v>
      </c>
      <c r="V1377" s="53">
        <v>23</v>
      </c>
      <c r="W1377" s="58">
        <f t="shared" si="215"/>
        <v>4828</v>
      </c>
      <c r="X1377" s="59">
        <f t="shared" si="216"/>
        <v>1.3411111111111111</v>
      </c>
      <c r="Y1377" s="59">
        <f t="shared" si="217"/>
        <v>6.6588888888888889</v>
      </c>
      <c r="Z1377" s="59">
        <f t="shared" si="218"/>
        <v>1</v>
      </c>
      <c r="AA1377" s="60">
        <f t="shared" si="219"/>
        <v>9.4444444444444445E-3</v>
      </c>
    </row>
    <row r="1378" spans="2:27" x14ac:dyDescent="0.3">
      <c r="B1378" s="45">
        <v>93200</v>
      </c>
      <c r="C1378" s="46">
        <v>43601</v>
      </c>
      <c r="D1378" s="47">
        <f t="shared" si="213"/>
        <v>2019</v>
      </c>
      <c r="E1378" s="46" t="str">
        <f t="shared" si="210"/>
        <v>Q2-2019</v>
      </c>
      <c r="F1378" s="46" t="str">
        <f t="shared" si="211"/>
        <v>May</v>
      </c>
      <c r="G1378" s="47">
        <f t="shared" si="214"/>
        <v>20</v>
      </c>
      <c r="H1378" s="46" t="str">
        <f t="shared" si="212"/>
        <v>Thursday</v>
      </c>
      <c r="I1378" s="45">
        <v>1</v>
      </c>
      <c r="J1378" s="45">
        <v>129</v>
      </c>
      <c r="K1378" s="45">
        <v>7</v>
      </c>
      <c r="L1378" s="45">
        <v>30</v>
      </c>
      <c r="M1378" s="45">
        <v>4</v>
      </c>
      <c r="N1378" s="45">
        <v>3</v>
      </c>
      <c r="O1378" s="45">
        <v>0</v>
      </c>
      <c r="P1378" s="45">
        <v>122</v>
      </c>
      <c r="Q1378" s="45">
        <v>30</v>
      </c>
      <c r="R1378" s="45">
        <v>35</v>
      </c>
      <c r="S1378" s="45">
        <v>25</v>
      </c>
      <c r="T1378" s="45">
        <v>25</v>
      </c>
      <c r="U1378" s="45">
        <v>30</v>
      </c>
      <c r="V1378" s="45">
        <v>7</v>
      </c>
      <c r="W1378" s="50">
        <f t="shared" si="215"/>
        <v>3660</v>
      </c>
      <c r="X1378" s="51">
        <f t="shared" si="216"/>
        <v>1.0166666666666666</v>
      </c>
      <c r="Y1378" s="51">
        <f t="shared" si="217"/>
        <v>6.9833333333333334</v>
      </c>
      <c r="Z1378" s="51">
        <f t="shared" si="218"/>
        <v>1</v>
      </c>
      <c r="AA1378" s="52">
        <f t="shared" si="219"/>
        <v>8.3333333333333332E-3</v>
      </c>
    </row>
    <row r="1379" spans="2:27" x14ac:dyDescent="0.3">
      <c r="B1379" s="53">
        <v>93201</v>
      </c>
      <c r="C1379" s="54">
        <v>43601</v>
      </c>
      <c r="D1379" s="55">
        <f t="shared" si="213"/>
        <v>2019</v>
      </c>
      <c r="E1379" s="54" t="str">
        <f t="shared" si="210"/>
        <v>Q2-2019</v>
      </c>
      <c r="F1379" s="54" t="str">
        <f t="shared" si="211"/>
        <v>May</v>
      </c>
      <c r="G1379" s="55">
        <f t="shared" si="214"/>
        <v>20</v>
      </c>
      <c r="H1379" s="54" t="str">
        <f t="shared" si="212"/>
        <v>Thursday</v>
      </c>
      <c r="I1379" s="53">
        <v>2</v>
      </c>
      <c r="J1379" s="53">
        <v>146</v>
      </c>
      <c r="K1379" s="53">
        <v>9</v>
      </c>
      <c r="L1379" s="53">
        <v>30</v>
      </c>
      <c r="M1379" s="53">
        <v>5</v>
      </c>
      <c r="N1379" s="53">
        <v>3</v>
      </c>
      <c r="O1379" s="53">
        <v>0</v>
      </c>
      <c r="P1379" s="53">
        <v>138</v>
      </c>
      <c r="Q1379" s="53">
        <v>35</v>
      </c>
      <c r="R1379" s="53">
        <v>35</v>
      </c>
      <c r="S1379" s="53">
        <v>26</v>
      </c>
      <c r="T1379" s="53">
        <v>25</v>
      </c>
      <c r="U1379" s="53">
        <v>31</v>
      </c>
      <c r="V1379" s="53">
        <v>21</v>
      </c>
      <c r="W1379" s="58">
        <f t="shared" si="215"/>
        <v>4830</v>
      </c>
      <c r="X1379" s="59">
        <f t="shared" si="216"/>
        <v>1.3416666666666666</v>
      </c>
      <c r="Y1379" s="59">
        <f t="shared" si="217"/>
        <v>6.6583333333333332</v>
      </c>
      <c r="Z1379" s="59">
        <f t="shared" si="218"/>
        <v>1</v>
      </c>
      <c r="AA1379" s="60">
        <f t="shared" si="219"/>
        <v>9.7222222222222206E-3</v>
      </c>
    </row>
    <row r="1380" spans="2:27" x14ac:dyDescent="0.3">
      <c r="B1380" s="45">
        <v>93202</v>
      </c>
      <c r="C1380" s="46">
        <v>43602</v>
      </c>
      <c r="D1380" s="47">
        <f t="shared" si="213"/>
        <v>2019</v>
      </c>
      <c r="E1380" s="46" t="str">
        <f t="shared" si="210"/>
        <v>Q2-2019</v>
      </c>
      <c r="F1380" s="46" t="str">
        <f t="shared" si="211"/>
        <v>May</v>
      </c>
      <c r="G1380" s="47">
        <f t="shared" si="214"/>
        <v>20</v>
      </c>
      <c r="H1380" s="46" t="str">
        <f t="shared" si="212"/>
        <v>Friday</v>
      </c>
      <c r="I1380" s="45">
        <v>1</v>
      </c>
      <c r="J1380" s="45">
        <v>133</v>
      </c>
      <c r="K1380" s="45">
        <v>8</v>
      </c>
      <c r="L1380" s="45">
        <v>30</v>
      </c>
      <c r="M1380" s="45">
        <v>5</v>
      </c>
      <c r="N1380" s="45">
        <v>3</v>
      </c>
      <c r="O1380" s="45">
        <v>0</v>
      </c>
      <c r="P1380" s="45">
        <v>125</v>
      </c>
      <c r="Q1380" s="45">
        <v>30</v>
      </c>
      <c r="R1380" s="45">
        <v>36</v>
      </c>
      <c r="S1380" s="45">
        <v>26</v>
      </c>
      <c r="T1380" s="45">
        <v>25</v>
      </c>
      <c r="U1380" s="45">
        <v>31</v>
      </c>
      <c r="V1380" s="45">
        <v>7</v>
      </c>
      <c r="W1380" s="50">
        <f t="shared" si="215"/>
        <v>3750</v>
      </c>
      <c r="X1380" s="51">
        <f t="shared" si="216"/>
        <v>1.0416666666666667</v>
      </c>
      <c r="Y1380" s="51">
        <f t="shared" si="217"/>
        <v>6.958333333333333</v>
      </c>
      <c r="Z1380" s="51">
        <f t="shared" si="218"/>
        <v>1</v>
      </c>
      <c r="AA1380" s="52">
        <f t="shared" si="219"/>
        <v>8.3333333333333332E-3</v>
      </c>
    </row>
    <row r="1381" spans="2:27" x14ac:dyDescent="0.3">
      <c r="B1381" s="53">
        <v>93203</v>
      </c>
      <c r="C1381" s="54">
        <v>43602</v>
      </c>
      <c r="D1381" s="55">
        <f t="shared" si="213"/>
        <v>2019</v>
      </c>
      <c r="E1381" s="54" t="str">
        <f t="shared" si="210"/>
        <v>Q2-2019</v>
      </c>
      <c r="F1381" s="54" t="str">
        <f t="shared" si="211"/>
        <v>May</v>
      </c>
      <c r="G1381" s="55">
        <f t="shared" si="214"/>
        <v>20</v>
      </c>
      <c r="H1381" s="54" t="str">
        <f t="shared" si="212"/>
        <v>Friday</v>
      </c>
      <c r="I1381" s="53">
        <v>2</v>
      </c>
      <c r="J1381" s="53">
        <v>146</v>
      </c>
      <c r="K1381" s="53">
        <v>7</v>
      </c>
      <c r="L1381" s="53">
        <v>30</v>
      </c>
      <c r="M1381" s="53">
        <v>4</v>
      </c>
      <c r="N1381" s="53">
        <v>2</v>
      </c>
      <c r="O1381" s="53">
        <v>0</v>
      </c>
      <c r="P1381" s="53">
        <v>140</v>
      </c>
      <c r="Q1381" s="53">
        <v>30</v>
      </c>
      <c r="R1381" s="53">
        <v>34</v>
      </c>
      <c r="S1381" s="53">
        <v>27</v>
      </c>
      <c r="T1381" s="53">
        <v>26</v>
      </c>
      <c r="U1381" s="53">
        <v>32</v>
      </c>
      <c r="V1381" s="53">
        <v>21</v>
      </c>
      <c r="W1381" s="58">
        <f t="shared" si="215"/>
        <v>4200</v>
      </c>
      <c r="X1381" s="59">
        <f t="shared" si="216"/>
        <v>1.1666666666666667</v>
      </c>
      <c r="Y1381" s="59">
        <f t="shared" si="217"/>
        <v>6.833333333333333</v>
      </c>
      <c r="Z1381" s="59">
        <f t="shared" si="218"/>
        <v>1</v>
      </c>
      <c r="AA1381" s="60">
        <f t="shared" si="219"/>
        <v>8.3333333333333332E-3</v>
      </c>
    </row>
    <row r="1382" spans="2:27" x14ac:dyDescent="0.3">
      <c r="B1382" s="45">
        <v>93204</v>
      </c>
      <c r="C1382" s="46">
        <v>43603</v>
      </c>
      <c r="D1382" s="47">
        <f t="shared" si="213"/>
        <v>2019</v>
      </c>
      <c r="E1382" s="46" t="str">
        <f t="shared" si="210"/>
        <v>Q2-2019</v>
      </c>
      <c r="F1382" s="46" t="str">
        <f t="shared" si="211"/>
        <v>May</v>
      </c>
      <c r="G1382" s="47">
        <f t="shared" si="214"/>
        <v>20</v>
      </c>
      <c r="H1382" s="46" t="str">
        <f t="shared" si="212"/>
        <v>Saturday</v>
      </c>
      <c r="I1382" s="45">
        <v>1</v>
      </c>
      <c r="J1382" s="45">
        <v>143</v>
      </c>
      <c r="K1382" s="45">
        <v>10</v>
      </c>
      <c r="L1382" s="45">
        <v>30</v>
      </c>
      <c r="M1382" s="45">
        <v>4</v>
      </c>
      <c r="N1382" s="45">
        <v>2</v>
      </c>
      <c r="O1382" s="45">
        <v>0</v>
      </c>
      <c r="P1382" s="45">
        <v>137</v>
      </c>
      <c r="Q1382" s="45">
        <v>32</v>
      </c>
      <c r="R1382" s="45">
        <v>37</v>
      </c>
      <c r="S1382" s="45">
        <v>26</v>
      </c>
      <c r="T1382" s="45">
        <v>25</v>
      </c>
      <c r="U1382" s="45">
        <v>32</v>
      </c>
      <c r="V1382" s="45">
        <v>17</v>
      </c>
      <c r="W1382" s="50">
        <f t="shared" si="215"/>
        <v>4384</v>
      </c>
      <c r="X1382" s="51">
        <f t="shared" si="216"/>
        <v>1.2177777777777778</v>
      </c>
      <c r="Y1382" s="51">
        <f t="shared" si="217"/>
        <v>6.7822222222222219</v>
      </c>
      <c r="Z1382" s="51">
        <f t="shared" si="218"/>
        <v>1</v>
      </c>
      <c r="AA1382" s="52">
        <f t="shared" si="219"/>
        <v>8.8888888888888889E-3</v>
      </c>
    </row>
    <row r="1383" spans="2:27" x14ac:dyDescent="0.3">
      <c r="B1383" s="53">
        <v>93205</v>
      </c>
      <c r="C1383" s="54">
        <v>43605</v>
      </c>
      <c r="D1383" s="55">
        <f t="shared" si="213"/>
        <v>2019</v>
      </c>
      <c r="E1383" s="54" t="str">
        <f t="shared" si="210"/>
        <v>Q2-2019</v>
      </c>
      <c r="F1383" s="54" t="str">
        <f t="shared" si="211"/>
        <v>May</v>
      </c>
      <c r="G1383" s="55">
        <f t="shared" si="214"/>
        <v>21</v>
      </c>
      <c r="H1383" s="54" t="str">
        <f t="shared" si="212"/>
        <v>Monday</v>
      </c>
      <c r="I1383" s="53">
        <v>1</v>
      </c>
      <c r="J1383" s="53">
        <v>136</v>
      </c>
      <c r="K1383" s="53">
        <v>10</v>
      </c>
      <c r="L1383" s="53">
        <v>30</v>
      </c>
      <c r="M1383" s="53">
        <v>4</v>
      </c>
      <c r="N1383" s="53">
        <v>2</v>
      </c>
      <c r="O1383" s="53">
        <v>0</v>
      </c>
      <c r="P1383" s="53">
        <v>130</v>
      </c>
      <c r="Q1383" s="53">
        <v>34</v>
      </c>
      <c r="R1383" s="53">
        <v>36</v>
      </c>
      <c r="S1383" s="53">
        <v>27</v>
      </c>
      <c r="T1383" s="53">
        <v>23</v>
      </c>
      <c r="U1383" s="53">
        <v>33</v>
      </c>
      <c r="V1383" s="53">
        <v>11</v>
      </c>
      <c r="W1383" s="58">
        <f t="shared" si="215"/>
        <v>4420</v>
      </c>
      <c r="X1383" s="59">
        <f t="shared" si="216"/>
        <v>1.2277777777777779</v>
      </c>
      <c r="Y1383" s="59">
        <f t="shared" si="217"/>
        <v>6.7722222222222221</v>
      </c>
      <c r="Z1383" s="59">
        <f t="shared" si="218"/>
        <v>1</v>
      </c>
      <c r="AA1383" s="60">
        <f t="shared" si="219"/>
        <v>9.4444444444444445E-3</v>
      </c>
    </row>
    <row r="1384" spans="2:27" x14ac:dyDescent="0.3">
      <c r="B1384" s="45">
        <v>93206</v>
      </c>
      <c r="C1384" s="46">
        <v>43605</v>
      </c>
      <c r="D1384" s="47">
        <f t="shared" si="213"/>
        <v>2019</v>
      </c>
      <c r="E1384" s="46" t="str">
        <f t="shared" si="210"/>
        <v>Q2-2019</v>
      </c>
      <c r="F1384" s="46" t="str">
        <f t="shared" si="211"/>
        <v>May</v>
      </c>
      <c r="G1384" s="47">
        <f t="shared" si="214"/>
        <v>21</v>
      </c>
      <c r="H1384" s="46" t="str">
        <f t="shared" si="212"/>
        <v>Monday</v>
      </c>
      <c r="I1384" s="45">
        <v>2</v>
      </c>
      <c r="J1384" s="45">
        <v>148</v>
      </c>
      <c r="K1384" s="45">
        <v>14</v>
      </c>
      <c r="L1384" s="45">
        <v>30</v>
      </c>
      <c r="M1384" s="45">
        <v>4</v>
      </c>
      <c r="N1384" s="45">
        <v>2</v>
      </c>
      <c r="O1384" s="45">
        <v>0</v>
      </c>
      <c r="P1384" s="45">
        <v>142</v>
      </c>
      <c r="Q1384" s="45">
        <v>31</v>
      </c>
      <c r="R1384" s="45">
        <v>34</v>
      </c>
      <c r="S1384" s="45">
        <v>28</v>
      </c>
      <c r="T1384" s="45">
        <v>25</v>
      </c>
      <c r="U1384" s="45">
        <v>34</v>
      </c>
      <c r="V1384" s="45">
        <v>21</v>
      </c>
      <c r="W1384" s="50">
        <f t="shared" si="215"/>
        <v>4402</v>
      </c>
      <c r="X1384" s="51">
        <f t="shared" si="216"/>
        <v>1.2227777777777777</v>
      </c>
      <c r="Y1384" s="51">
        <f t="shared" si="217"/>
        <v>6.777222222222222</v>
      </c>
      <c r="Z1384" s="51">
        <f t="shared" si="218"/>
        <v>1</v>
      </c>
      <c r="AA1384" s="52">
        <f t="shared" si="219"/>
        <v>8.611111111111111E-3</v>
      </c>
    </row>
    <row r="1385" spans="2:27" x14ac:dyDescent="0.3">
      <c r="B1385" s="53">
        <v>93207</v>
      </c>
      <c r="C1385" s="54">
        <v>43606</v>
      </c>
      <c r="D1385" s="55">
        <f t="shared" si="213"/>
        <v>2019</v>
      </c>
      <c r="E1385" s="54" t="str">
        <f t="shared" si="210"/>
        <v>Q2-2019</v>
      </c>
      <c r="F1385" s="54" t="str">
        <f t="shared" si="211"/>
        <v>May</v>
      </c>
      <c r="G1385" s="55">
        <f t="shared" si="214"/>
        <v>21</v>
      </c>
      <c r="H1385" s="54" t="str">
        <f t="shared" si="212"/>
        <v>Tuesday</v>
      </c>
      <c r="I1385" s="53">
        <v>1</v>
      </c>
      <c r="J1385" s="53">
        <v>142</v>
      </c>
      <c r="K1385" s="53">
        <v>16</v>
      </c>
      <c r="L1385" s="53">
        <v>30</v>
      </c>
      <c r="M1385" s="53">
        <v>5</v>
      </c>
      <c r="N1385" s="53">
        <v>3</v>
      </c>
      <c r="O1385" s="53">
        <v>0</v>
      </c>
      <c r="P1385" s="53">
        <v>134</v>
      </c>
      <c r="Q1385" s="53">
        <v>32</v>
      </c>
      <c r="R1385" s="53">
        <v>35</v>
      </c>
      <c r="S1385" s="53">
        <v>27</v>
      </c>
      <c r="T1385" s="53">
        <v>25</v>
      </c>
      <c r="U1385" s="53">
        <v>30</v>
      </c>
      <c r="V1385" s="53">
        <v>17</v>
      </c>
      <c r="W1385" s="58">
        <f t="shared" si="215"/>
        <v>4288</v>
      </c>
      <c r="X1385" s="59">
        <f t="shared" si="216"/>
        <v>1.191111111111111</v>
      </c>
      <c r="Y1385" s="59">
        <f t="shared" si="217"/>
        <v>6.8088888888888892</v>
      </c>
      <c r="Z1385" s="59">
        <f t="shared" si="218"/>
        <v>1</v>
      </c>
      <c r="AA1385" s="60">
        <f t="shared" si="219"/>
        <v>8.8888888888888889E-3</v>
      </c>
    </row>
    <row r="1386" spans="2:27" x14ac:dyDescent="0.3">
      <c r="B1386" s="45">
        <v>93208</v>
      </c>
      <c r="C1386" s="46">
        <v>43606</v>
      </c>
      <c r="D1386" s="47">
        <f t="shared" si="213"/>
        <v>2019</v>
      </c>
      <c r="E1386" s="46" t="str">
        <f t="shared" si="210"/>
        <v>Q2-2019</v>
      </c>
      <c r="F1386" s="46" t="str">
        <f t="shared" si="211"/>
        <v>May</v>
      </c>
      <c r="G1386" s="47">
        <f t="shared" si="214"/>
        <v>21</v>
      </c>
      <c r="H1386" s="46" t="str">
        <f t="shared" si="212"/>
        <v>Tuesday</v>
      </c>
      <c r="I1386" s="45">
        <v>2</v>
      </c>
      <c r="J1386" s="45">
        <v>144</v>
      </c>
      <c r="K1386" s="45">
        <v>17</v>
      </c>
      <c r="L1386" s="45">
        <v>30</v>
      </c>
      <c r="M1386" s="45">
        <v>5</v>
      </c>
      <c r="N1386" s="45">
        <v>3</v>
      </c>
      <c r="O1386" s="45">
        <v>0</v>
      </c>
      <c r="P1386" s="45">
        <v>136</v>
      </c>
      <c r="Q1386" s="45">
        <v>34</v>
      </c>
      <c r="R1386" s="45">
        <v>33</v>
      </c>
      <c r="S1386" s="45">
        <v>26</v>
      </c>
      <c r="T1386" s="45">
        <v>26</v>
      </c>
      <c r="U1386" s="45">
        <v>31</v>
      </c>
      <c r="V1386" s="45">
        <v>20</v>
      </c>
      <c r="W1386" s="50">
        <f t="shared" si="215"/>
        <v>4624</v>
      </c>
      <c r="X1386" s="51">
        <f t="shared" si="216"/>
        <v>1.2844444444444445</v>
      </c>
      <c r="Y1386" s="51">
        <f t="shared" si="217"/>
        <v>6.7155555555555555</v>
      </c>
      <c r="Z1386" s="51">
        <f t="shared" si="218"/>
        <v>1</v>
      </c>
      <c r="AA1386" s="52">
        <f t="shared" si="219"/>
        <v>9.4444444444444445E-3</v>
      </c>
    </row>
    <row r="1387" spans="2:27" x14ac:dyDescent="0.3">
      <c r="B1387" s="53">
        <v>93209</v>
      </c>
      <c r="C1387" s="54">
        <v>43607</v>
      </c>
      <c r="D1387" s="55">
        <f t="shared" si="213"/>
        <v>2019</v>
      </c>
      <c r="E1387" s="54" t="str">
        <f t="shared" si="210"/>
        <v>Q2-2019</v>
      </c>
      <c r="F1387" s="54" t="str">
        <f t="shared" si="211"/>
        <v>May</v>
      </c>
      <c r="G1387" s="55">
        <f t="shared" si="214"/>
        <v>21</v>
      </c>
      <c r="H1387" s="54" t="str">
        <f t="shared" si="212"/>
        <v>Wednesday</v>
      </c>
      <c r="I1387" s="53">
        <v>1</v>
      </c>
      <c r="J1387" s="53">
        <v>129</v>
      </c>
      <c r="K1387" s="53">
        <v>14</v>
      </c>
      <c r="L1387" s="53">
        <v>30</v>
      </c>
      <c r="M1387" s="53">
        <v>5</v>
      </c>
      <c r="N1387" s="53">
        <v>2</v>
      </c>
      <c r="O1387" s="53">
        <v>0</v>
      </c>
      <c r="P1387" s="53">
        <v>122</v>
      </c>
      <c r="Q1387" s="53">
        <v>33</v>
      </c>
      <c r="R1387" s="53">
        <v>36</v>
      </c>
      <c r="S1387" s="53">
        <v>25</v>
      </c>
      <c r="T1387" s="53">
        <v>25</v>
      </c>
      <c r="U1387" s="53">
        <v>30</v>
      </c>
      <c r="V1387" s="53">
        <v>6</v>
      </c>
      <c r="W1387" s="58">
        <f t="shared" si="215"/>
        <v>4026</v>
      </c>
      <c r="X1387" s="59">
        <f t="shared" si="216"/>
        <v>1.1183333333333334</v>
      </c>
      <c r="Y1387" s="59">
        <f t="shared" si="217"/>
        <v>6.8816666666666668</v>
      </c>
      <c r="Z1387" s="59">
        <f t="shared" si="218"/>
        <v>1</v>
      </c>
      <c r="AA1387" s="60">
        <f t="shared" si="219"/>
        <v>9.1666666666666667E-3</v>
      </c>
    </row>
    <row r="1388" spans="2:27" x14ac:dyDescent="0.3">
      <c r="B1388" s="45">
        <v>93210</v>
      </c>
      <c r="C1388" s="46">
        <v>43607</v>
      </c>
      <c r="D1388" s="47">
        <f t="shared" si="213"/>
        <v>2019</v>
      </c>
      <c r="E1388" s="46" t="str">
        <f t="shared" si="210"/>
        <v>Q2-2019</v>
      </c>
      <c r="F1388" s="46" t="str">
        <f t="shared" si="211"/>
        <v>May</v>
      </c>
      <c r="G1388" s="47">
        <f t="shared" si="214"/>
        <v>21</v>
      </c>
      <c r="H1388" s="46" t="str">
        <f t="shared" si="212"/>
        <v>Wednesday</v>
      </c>
      <c r="I1388" s="45">
        <v>2</v>
      </c>
      <c r="J1388" s="45">
        <v>147</v>
      </c>
      <c r="K1388" s="45">
        <v>12</v>
      </c>
      <c r="L1388" s="45">
        <v>30</v>
      </c>
      <c r="M1388" s="45">
        <v>5</v>
      </c>
      <c r="N1388" s="45">
        <v>2</v>
      </c>
      <c r="O1388" s="45">
        <v>0</v>
      </c>
      <c r="P1388" s="45">
        <v>140</v>
      </c>
      <c r="Q1388" s="45">
        <v>33</v>
      </c>
      <c r="R1388" s="45">
        <v>33</v>
      </c>
      <c r="S1388" s="45">
        <v>27</v>
      </c>
      <c r="T1388" s="45">
        <v>26</v>
      </c>
      <c r="U1388" s="45">
        <v>32</v>
      </c>
      <c r="V1388" s="45">
        <v>22</v>
      </c>
      <c r="W1388" s="50">
        <f t="shared" si="215"/>
        <v>4620</v>
      </c>
      <c r="X1388" s="51">
        <f t="shared" si="216"/>
        <v>1.2833333333333334</v>
      </c>
      <c r="Y1388" s="51">
        <f t="shared" si="217"/>
        <v>6.7166666666666668</v>
      </c>
      <c r="Z1388" s="51">
        <f t="shared" si="218"/>
        <v>1</v>
      </c>
      <c r="AA1388" s="52">
        <f t="shared" si="219"/>
        <v>9.1666666666666667E-3</v>
      </c>
    </row>
    <row r="1389" spans="2:27" x14ac:dyDescent="0.3">
      <c r="B1389" s="53">
        <v>93211</v>
      </c>
      <c r="C1389" s="54">
        <v>43608</v>
      </c>
      <c r="D1389" s="55">
        <f t="shared" si="213"/>
        <v>2019</v>
      </c>
      <c r="E1389" s="54" t="str">
        <f t="shared" si="210"/>
        <v>Q2-2019</v>
      </c>
      <c r="F1389" s="54" t="str">
        <f t="shared" si="211"/>
        <v>May</v>
      </c>
      <c r="G1389" s="55">
        <f t="shared" si="214"/>
        <v>21</v>
      </c>
      <c r="H1389" s="54" t="str">
        <f t="shared" si="212"/>
        <v>Thursday</v>
      </c>
      <c r="I1389" s="53">
        <v>1</v>
      </c>
      <c r="J1389" s="53">
        <v>139</v>
      </c>
      <c r="K1389" s="53">
        <v>16</v>
      </c>
      <c r="L1389" s="53">
        <v>30</v>
      </c>
      <c r="M1389" s="53">
        <v>4</v>
      </c>
      <c r="N1389" s="53">
        <v>2</v>
      </c>
      <c r="O1389" s="53">
        <v>0</v>
      </c>
      <c r="P1389" s="53">
        <v>133</v>
      </c>
      <c r="Q1389" s="53">
        <v>35</v>
      </c>
      <c r="R1389" s="53">
        <v>35</v>
      </c>
      <c r="S1389" s="53">
        <v>26</v>
      </c>
      <c r="T1389" s="53">
        <v>24</v>
      </c>
      <c r="U1389" s="53">
        <v>31</v>
      </c>
      <c r="V1389" s="53">
        <v>17</v>
      </c>
      <c r="W1389" s="58">
        <f t="shared" si="215"/>
        <v>4655</v>
      </c>
      <c r="X1389" s="59">
        <f t="shared" si="216"/>
        <v>1.2930555555555556</v>
      </c>
      <c r="Y1389" s="59">
        <f t="shared" si="217"/>
        <v>6.7069444444444439</v>
      </c>
      <c r="Z1389" s="59">
        <f t="shared" si="218"/>
        <v>1</v>
      </c>
      <c r="AA1389" s="60">
        <f t="shared" si="219"/>
        <v>9.7222222222222224E-3</v>
      </c>
    </row>
    <row r="1390" spans="2:27" x14ac:dyDescent="0.3">
      <c r="B1390" s="45">
        <v>93212</v>
      </c>
      <c r="C1390" s="46">
        <v>43608</v>
      </c>
      <c r="D1390" s="47">
        <f t="shared" si="213"/>
        <v>2019</v>
      </c>
      <c r="E1390" s="46" t="str">
        <f t="shared" si="210"/>
        <v>Q2-2019</v>
      </c>
      <c r="F1390" s="46" t="str">
        <f t="shared" si="211"/>
        <v>May</v>
      </c>
      <c r="G1390" s="47">
        <f t="shared" si="214"/>
        <v>21</v>
      </c>
      <c r="H1390" s="46" t="str">
        <f t="shared" si="212"/>
        <v>Thursday</v>
      </c>
      <c r="I1390" s="45">
        <v>2</v>
      </c>
      <c r="J1390" s="45">
        <v>147</v>
      </c>
      <c r="K1390" s="45">
        <v>15</v>
      </c>
      <c r="L1390" s="45">
        <v>30</v>
      </c>
      <c r="M1390" s="45">
        <v>4</v>
      </c>
      <c r="N1390" s="45">
        <v>2</v>
      </c>
      <c r="O1390" s="45">
        <v>0</v>
      </c>
      <c r="P1390" s="45">
        <v>141</v>
      </c>
      <c r="Q1390" s="45">
        <v>32</v>
      </c>
      <c r="R1390" s="45">
        <v>34</v>
      </c>
      <c r="S1390" s="45">
        <v>27</v>
      </c>
      <c r="T1390" s="45">
        <v>26</v>
      </c>
      <c r="U1390" s="45">
        <v>33</v>
      </c>
      <c r="V1390" s="45">
        <v>21</v>
      </c>
      <c r="W1390" s="50">
        <f t="shared" si="215"/>
        <v>4512</v>
      </c>
      <c r="X1390" s="51">
        <f t="shared" si="216"/>
        <v>1.2533333333333334</v>
      </c>
      <c r="Y1390" s="51">
        <f t="shared" si="217"/>
        <v>6.7466666666666661</v>
      </c>
      <c r="Z1390" s="51">
        <f t="shared" si="218"/>
        <v>1</v>
      </c>
      <c r="AA1390" s="52">
        <f t="shared" si="219"/>
        <v>8.8888888888888889E-3</v>
      </c>
    </row>
    <row r="1391" spans="2:27" x14ac:dyDescent="0.3">
      <c r="B1391" s="53">
        <v>93213</v>
      </c>
      <c r="C1391" s="54">
        <v>43609</v>
      </c>
      <c r="D1391" s="55">
        <f t="shared" si="213"/>
        <v>2019</v>
      </c>
      <c r="E1391" s="54" t="str">
        <f t="shared" si="210"/>
        <v>Q2-2019</v>
      </c>
      <c r="F1391" s="54" t="str">
        <f t="shared" si="211"/>
        <v>May</v>
      </c>
      <c r="G1391" s="55">
        <f t="shared" si="214"/>
        <v>21</v>
      </c>
      <c r="H1391" s="54" t="str">
        <f t="shared" si="212"/>
        <v>Friday</v>
      </c>
      <c r="I1391" s="53">
        <v>1</v>
      </c>
      <c r="J1391" s="53">
        <v>137</v>
      </c>
      <c r="K1391" s="53">
        <v>7</v>
      </c>
      <c r="L1391" s="53">
        <v>30</v>
      </c>
      <c r="M1391" s="53">
        <v>4</v>
      </c>
      <c r="N1391" s="53">
        <v>2</v>
      </c>
      <c r="O1391" s="53">
        <v>0</v>
      </c>
      <c r="P1391" s="53">
        <v>131</v>
      </c>
      <c r="Q1391" s="53">
        <v>31</v>
      </c>
      <c r="R1391" s="53">
        <v>34</v>
      </c>
      <c r="S1391" s="53">
        <v>27</v>
      </c>
      <c r="T1391" s="53">
        <v>24</v>
      </c>
      <c r="U1391" s="53">
        <v>33</v>
      </c>
      <c r="V1391" s="53">
        <v>13</v>
      </c>
      <c r="W1391" s="58">
        <f t="shared" si="215"/>
        <v>4061</v>
      </c>
      <c r="X1391" s="59">
        <f t="shared" si="216"/>
        <v>1.1280555555555556</v>
      </c>
      <c r="Y1391" s="59">
        <f t="shared" si="217"/>
        <v>6.8719444444444449</v>
      </c>
      <c r="Z1391" s="59">
        <f t="shared" si="218"/>
        <v>1</v>
      </c>
      <c r="AA1391" s="60">
        <f t="shared" si="219"/>
        <v>8.611111111111111E-3</v>
      </c>
    </row>
    <row r="1392" spans="2:27" x14ac:dyDescent="0.3">
      <c r="B1392" s="45">
        <v>93214</v>
      </c>
      <c r="C1392" s="46">
        <v>43609</v>
      </c>
      <c r="D1392" s="47">
        <f t="shared" si="213"/>
        <v>2019</v>
      </c>
      <c r="E1392" s="46" t="str">
        <f t="shared" si="210"/>
        <v>Q2-2019</v>
      </c>
      <c r="F1392" s="46" t="str">
        <f t="shared" si="211"/>
        <v>May</v>
      </c>
      <c r="G1392" s="47">
        <f t="shared" si="214"/>
        <v>21</v>
      </c>
      <c r="H1392" s="46" t="str">
        <f t="shared" si="212"/>
        <v>Friday</v>
      </c>
      <c r="I1392" s="45">
        <v>2</v>
      </c>
      <c r="J1392" s="45">
        <v>150</v>
      </c>
      <c r="K1392" s="45">
        <v>11</v>
      </c>
      <c r="L1392" s="45">
        <v>30</v>
      </c>
      <c r="M1392" s="45">
        <v>4</v>
      </c>
      <c r="N1392" s="45">
        <v>3</v>
      </c>
      <c r="O1392" s="45">
        <v>0</v>
      </c>
      <c r="P1392" s="45">
        <v>143</v>
      </c>
      <c r="Q1392" s="45">
        <v>32</v>
      </c>
      <c r="R1392" s="45">
        <v>34</v>
      </c>
      <c r="S1392" s="45">
        <v>28</v>
      </c>
      <c r="T1392" s="45">
        <v>27</v>
      </c>
      <c r="U1392" s="45">
        <v>32</v>
      </c>
      <c r="V1392" s="45">
        <v>22</v>
      </c>
      <c r="W1392" s="50">
        <f t="shared" si="215"/>
        <v>4576</v>
      </c>
      <c r="X1392" s="51">
        <f t="shared" si="216"/>
        <v>1.2711111111111111</v>
      </c>
      <c r="Y1392" s="51">
        <f t="shared" si="217"/>
        <v>6.7288888888888891</v>
      </c>
      <c r="Z1392" s="51">
        <f t="shared" si="218"/>
        <v>1</v>
      </c>
      <c r="AA1392" s="52">
        <f t="shared" si="219"/>
        <v>8.8888888888888889E-3</v>
      </c>
    </row>
    <row r="1393" spans="2:27" x14ac:dyDescent="0.3">
      <c r="B1393" s="53">
        <v>93215</v>
      </c>
      <c r="C1393" s="54">
        <v>43610</v>
      </c>
      <c r="D1393" s="55">
        <f t="shared" si="213"/>
        <v>2019</v>
      </c>
      <c r="E1393" s="54" t="str">
        <f t="shared" si="210"/>
        <v>Q2-2019</v>
      </c>
      <c r="F1393" s="54" t="str">
        <f t="shared" si="211"/>
        <v>May</v>
      </c>
      <c r="G1393" s="55">
        <f t="shared" si="214"/>
        <v>21</v>
      </c>
      <c r="H1393" s="54" t="str">
        <f t="shared" si="212"/>
        <v>Saturday</v>
      </c>
      <c r="I1393" s="53">
        <v>1</v>
      </c>
      <c r="J1393" s="53">
        <v>140</v>
      </c>
      <c r="K1393" s="53">
        <v>7</v>
      </c>
      <c r="L1393" s="53">
        <v>30</v>
      </c>
      <c r="M1393" s="53">
        <v>5</v>
      </c>
      <c r="N1393" s="53">
        <v>3</v>
      </c>
      <c r="O1393" s="53">
        <v>0</v>
      </c>
      <c r="P1393" s="53">
        <v>132</v>
      </c>
      <c r="Q1393" s="53">
        <v>35</v>
      </c>
      <c r="R1393" s="53">
        <v>35</v>
      </c>
      <c r="S1393" s="53">
        <v>27</v>
      </c>
      <c r="T1393" s="53">
        <v>24</v>
      </c>
      <c r="U1393" s="53">
        <v>33</v>
      </c>
      <c r="V1393" s="53">
        <v>13</v>
      </c>
      <c r="W1393" s="58">
        <f t="shared" si="215"/>
        <v>4620</v>
      </c>
      <c r="X1393" s="59">
        <f t="shared" si="216"/>
        <v>1.2833333333333334</v>
      </c>
      <c r="Y1393" s="59">
        <f t="shared" si="217"/>
        <v>6.7166666666666668</v>
      </c>
      <c r="Z1393" s="59">
        <f t="shared" si="218"/>
        <v>1</v>
      </c>
      <c r="AA1393" s="60">
        <f t="shared" si="219"/>
        <v>9.7222222222222224E-3</v>
      </c>
    </row>
    <row r="1394" spans="2:27" x14ac:dyDescent="0.3">
      <c r="B1394" s="45">
        <v>93216</v>
      </c>
      <c r="C1394" s="46">
        <v>43612</v>
      </c>
      <c r="D1394" s="47">
        <f t="shared" si="213"/>
        <v>2019</v>
      </c>
      <c r="E1394" s="46" t="str">
        <f t="shared" si="210"/>
        <v>Q2-2019</v>
      </c>
      <c r="F1394" s="46" t="str">
        <f t="shared" si="211"/>
        <v>May</v>
      </c>
      <c r="G1394" s="47">
        <f t="shared" si="214"/>
        <v>22</v>
      </c>
      <c r="H1394" s="46" t="str">
        <f t="shared" si="212"/>
        <v>Monday</v>
      </c>
      <c r="I1394" s="45">
        <v>1</v>
      </c>
      <c r="J1394" s="45">
        <v>129</v>
      </c>
      <c r="K1394" s="45">
        <v>8</v>
      </c>
      <c r="L1394" s="45">
        <v>30</v>
      </c>
      <c r="M1394" s="45">
        <v>5</v>
      </c>
      <c r="N1394" s="45">
        <v>3</v>
      </c>
      <c r="O1394" s="45">
        <v>0</v>
      </c>
      <c r="P1394" s="45">
        <v>121</v>
      </c>
      <c r="Q1394" s="45">
        <v>30</v>
      </c>
      <c r="R1394" s="45">
        <v>35</v>
      </c>
      <c r="S1394" s="45">
        <v>24</v>
      </c>
      <c r="T1394" s="45">
        <v>23</v>
      </c>
      <c r="U1394" s="45">
        <v>33</v>
      </c>
      <c r="V1394" s="45">
        <v>6</v>
      </c>
      <c r="W1394" s="50">
        <f t="shared" si="215"/>
        <v>3630</v>
      </c>
      <c r="X1394" s="51">
        <f t="shared" si="216"/>
        <v>1.0083333333333333</v>
      </c>
      <c r="Y1394" s="51">
        <f t="shared" si="217"/>
        <v>6.9916666666666671</v>
      </c>
      <c r="Z1394" s="51">
        <f t="shared" si="218"/>
        <v>1</v>
      </c>
      <c r="AA1394" s="52">
        <f t="shared" si="219"/>
        <v>8.3333333333333332E-3</v>
      </c>
    </row>
    <row r="1395" spans="2:27" x14ac:dyDescent="0.3">
      <c r="B1395" s="53">
        <v>93217</v>
      </c>
      <c r="C1395" s="54">
        <v>43612</v>
      </c>
      <c r="D1395" s="55">
        <f t="shared" si="213"/>
        <v>2019</v>
      </c>
      <c r="E1395" s="54" t="str">
        <f t="shared" si="210"/>
        <v>Q2-2019</v>
      </c>
      <c r="F1395" s="54" t="str">
        <f t="shared" si="211"/>
        <v>May</v>
      </c>
      <c r="G1395" s="55">
        <f t="shared" si="214"/>
        <v>22</v>
      </c>
      <c r="H1395" s="54" t="str">
        <f t="shared" si="212"/>
        <v>Monday</v>
      </c>
      <c r="I1395" s="53">
        <v>2</v>
      </c>
      <c r="J1395" s="53">
        <v>148</v>
      </c>
      <c r="K1395" s="53">
        <v>6</v>
      </c>
      <c r="L1395" s="53">
        <v>30</v>
      </c>
      <c r="M1395" s="53">
        <v>4</v>
      </c>
      <c r="N1395" s="53">
        <v>2</v>
      </c>
      <c r="O1395" s="53">
        <v>0</v>
      </c>
      <c r="P1395" s="53">
        <v>142</v>
      </c>
      <c r="Q1395" s="53">
        <v>34</v>
      </c>
      <c r="R1395" s="53">
        <v>35</v>
      </c>
      <c r="S1395" s="53">
        <v>25</v>
      </c>
      <c r="T1395" s="53">
        <v>26</v>
      </c>
      <c r="U1395" s="53">
        <v>34</v>
      </c>
      <c r="V1395" s="53">
        <v>22</v>
      </c>
      <c r="W1395" s="58">
        <f t="shared" si="215"/>
        <v>4828</v>
      </c>
      <c r="X1395" s="59">
        <f t="shared" si="216"/>
        <v>1.3411111111111111</v>
      </c>
      <c r="Y1395" s="59">
        <f t="shared" si="217"/>
        <v>6.6588888888888889</v>
      </c>
      <c r="Z1395" s="59">
        <f t="shared" si="218"/>
        <v>1</v>
      </c>
      <c r="AA1395" s="60">
        <f t="shared" si="219"/>
        <v>9.4444444444444445E-3</v>
      </c>
    </row>
    <row r="1396" spans="2:27" x14ac:dyDescent="0.3">
      <c r="B1396" s="45">
        <v>93218</v>
      </c>
      <c r="C1396" s="46">
        <v>43613</v>
      </c>
      <c r="D1396" s="47">
        <f t="shared" si="213"/>
        <v>2019</v>
      </c>
      <c r="E1396" s="46" t="str">
        <f t="shared" si="210"/>
        <v>Q2-2019</v>
      </c>
      <c r="F1396" s="46" t="str">
        <f t="shared" si="211"/>
        <v>May</v>
      </c>
      <c r="G1396" s="47">
        <f t="shared" si="214"/>
        <v>22</v>
      </c>
      <c r="H1396" s="46" t="str">
        <f t="shared" si="212"/>
        <v>Tuesday</v>
      </c>
      <c r="I1396" s="45">
        <v>1</v>
      </c>
      <c r="J1396" s="45">
        <v>131</v>
      </c>
      <c r="K1396" s="45">
        <v>16</v>
      </c>
      <c r="L1396" s="45">
        <v>30</v>
      </c>
      <c r="M1396" s="45">
        <v>5</v>
      </c>
      <c r="N1396" s="45">
        <v>3</v>
      </c>
      <c r="O1396" s="45">
        <v>0</v>
      </c>
      <c r="P1396" s="45">
        <v>123</v>
      </c>
      <c r="Q1396" s="45">
        <v>32</v>
      </c>
      <c r="R1396" s="45">
        <v>34</v>
      </c>
      <c r="S1396" s="45">
        <v>26</v>
      </c>
      <c r="T1396" s="45">
        <v>23</v>
      </c>
      <c r="U1396" s="45">
        <v>30</v>
      </c>
      <c r="V1396" s="45">
        <v>10</v>
      </c>
      <c r="W1396" s="50">
        <f t="shared" si="215"/>
        <v>3936</v>
      </c>
      <c r="X1396" s="51">
        <f t="shared" si="216"/>
        <v>1.0933333333333333</v>
      </c>
      <c r="Y1396" s="51">
        <f t="shared" si="217"/>
        <v>6.9066666666666663</v>
      </c>
      <c r="Z1396" s="51">
        <f t="shared" si="218"/>
        <v>1</v>
      </c>
      <c r="AA1396" s="52">
        <f t="shared" si="219"/>
        <v>8.8888888888888889E-3</v>
      </c>
    </row>
    <row r="1397" spans="2:27" x14ac:dyDescent="0.3">
      <c r="B1397" s="53">
        <v>93219</v>
      </c>
      <c r="C1397" s="54">
        <v>43613</v>
      </c>
      <c r="D1397" s="55">
        <f t="shared" si="213"/>
        <v>2019</v>
      </c>
      <c r="E1397" s="54" t="str">
        <f t="shared" si="210"/>
        <v>Q2-2019</v>
      </c>
      <c r="F1397" s="54" t="str">
        <f t="shared" si="211"/>
        <v>May</v>
      </c>
      <c r="G1397" s="55">
        <f t="shared" si="214"/>
        <v>22</v>
      </c>
      <c r="H1397" s="54" t="str">
        <f t="shared" si="212"/>
        <v>Tuesday</v>
      </c>
      <c r="I1397" s="53">
        <v>2</v>
      </c>
      <c r="J1397" s="53">
        <v>148</v>
      </c>
      <c r="K1397" s="53">
        <v>15</v>
      </c>
      <c r="L1397" s="53">
        <v>30</v>
      </c>
      <c r="M1397" s="53">
        <v>4</v>
      </c>
      <c r="N1397" s="53">
        <v>2</v>
      </c>
      <c r="O1397" s="53">
        <v>0</v>
      </c>
      <c r="P1397" s="53">
        <v>142</v>
      </c>
      <c r="Q1397" s="53">
        <v>34</v>
      </c>
      <c r="R1397" s="53">
        <v>34</v>
      </c>
      <c r="S1397" s="53">
        <v>27</v>
      </c>
      <c r="T1397" s="53">
        <v>27</v>
      </c>
      <c r="U1397" s="53">
        <v>31</v>
      </c>
      <c r="V1397" s="53">
        <v>23</v>
      </c>
      <c r="W1397" s="58">
        <f t="shared" si="215"/>
        <v>4828</v>
      </c>
      <c r="X1397" s="59">
        <f t="shared" si="216"/>
        <v>1.3411111111111111</v>
      </c>
      <c r="Y1397" s="59">
        <f t="shared" si="217"/>
        <v>6.6588888888888889</v>
      </c>
      <c r="Z1397" s="59">
        <f t="shared" si="218"/>
        <v>1</v>
      </c>
      <c r="AA1397" s="60">
        <f t="shared" si="219"/>
        <v>9.4444444444444445E-3</v>
      </c>
    </row>
    <row r="1398" spans="2:27" x14ac:dyDescent="0.3">
      <c r="B1398" s="45">
        <v>93220</v>
      </c>
      <c r="C1398" s="46">
        <v>43614</v>
      </c>
      <c r="D1398" s="47">
        <f t="shared" si="213"/>
        <v>2019</v>
      </c>
      <c r="E1398" s="46" t="str">
        <f t="shared" si="210"/>
        <v>Q2-2019</v>
      </c>
      <c r="F1398" s="46" t="str">
        <f t="shared" si="211"/>
        <v>May</v>
      </c>
      <c r="G1398" s="47">
        <f t="shared" si="214"/>
        <v>22</v>
      </c>
      <c r="H1398" s="46" t="str">
        <f t="shared" si="212"/>
        <v>Wednesday</v>
      </c>
      <c r="I1398" s="45">
        <v>1</v>
      </c>
      <c r="J1398" s="45">
        <v>141</v>
      </c>
      <c r="K1398" s="45">
        <v>10</v>
      </c>
      <c r="L1398" s="45">
        <v>30</v>
      </c>
      <c r="M1398" s="45">
        <v>4</v>
      </c>
      <c r="N1398" s="45">
        <v>2</v>
      </c>
      <c r="O1398" s="45">
        <v>0</v>
      </c>
      <c r="P1398" s="45">
        <v>135</v>
      </c>
      <c r="Q1398" s="45">
        <v>32</v>
      </c>
      <c r="R1398" s="45">
        <v>37</v>
      </c>
      <c r="S1398" s="45">
        <v>26</v>
      </c>
      <c r="T1398" s="45">
        <v>26</v>
      </c>
      <c r="U1398" s="45">
        <v>31</v>
      </c>
      <c r="V1398" s="45">
        <v>15</v>
      </c>
      <c r="W1398" s="50">
        <f t="shared" si="215"/>
        <v>4320</v>
      </c>
      <c r="X1398" s="51">
        <f t="shared" si="216"/>
        <v>1.2</v>
      </c>
      <c r="Y1398" s="51">
        <f t="shared" si="217"/>
        <v>6.8</v>
      </c>
      <c r="Z1398" s="51">
        <f t="shared" si="218"/>
        <v>1</v>
      </c>
      <c r="AA1398" s="52">
        <f t="shared" si="219"/>
        <v>8.8888888888888889E-3</v>
      </c>
    </row>
    <row r="1399" spans="2:27" x14ac:dyDescent="0.3">
      <c r="B1399" s="53">
        <v>93221</v>
      </c>
      <c r="C1399" s="54">
        <v>43614</v>
      </c>
      <c r="D1399" s="55">
        <f t="shared" si="213"/>
        <v>2019</v>
      </c>
      <c r="E1399" s="54" t="str">
        <f t="shared" si="210"/>
        <v>Q2-2019</v>
      </c>
      <c r="F1399" s="54" t="str">
        <f t="shared" si="211"/>
        <v>May</v>
      </c>
      <c r="G1399" s="55">
        <f t="shared" si="214"/>
        <v>22</v>
      </c>
      <c r="H1399" s="54" t="str">
        <f t="shared" si="212"/>
        <v>Wednesday</v>
      </c>
      <c r="I1399" s="53">
        <v>2</v>
      </c>
      <c r="J1399" s="53">
        <v>149</v>
      </c>
      <c r="K1399" s="53">
        <v>7</v>
      </c>
      <c r="L1399" s="53">
        <v>30</v>
      </c>
      <c r="M1399" s="53">
        <v>5</v>
      </c>
      <c r="N1399" s="53">
        <v>3</v>
      </c>
      <c r="O1399" s="53">
        <v>0</v>
      </c>
      <c r="P1399" s="53">
        <v>141</v>
      </c>
      <c r="Q1399" s="53">
        <v>33</v>
      </c>
      <c r="R1399" s="53">
        <v>35</v>
      </c>
      <c r="S1399" s="53">
        <v>28</v>
      </c>
      <c r="T1399" s="53">
        <v>25</v>
      </c>
      <c r="U1399" s="53">
        <v>32</v>
      </c>
      <c r="V1399" s="53">
        <v>21</v>
      </c>
      <c r="W1399" s="58">
        <f t="shared" si="215"/>
        <v>4653</v>
      </c>
      <c r="X1399" s="59">
        <f t="shared" si="216"/>
        <v>1.2925</v>
      </c>
      <c r="Y1399" s="59">
        <f t="shared" si="217"/>
        <v>6.7074999999999996</v>
      </c>
      <c r="Z1399" s="59">
        <f t="shared" si="218"/>
        <v>1</v>
      </c>
      <c r="AA1399" s="60">
        <f t="shared" si="219"/>
        <v>9.1666666666666667E-3</v>
      </c>
    </row>
    <row r="1400" spans="2:27" x14ac:dyDescent="0.3">
      <c r="B1400" s="45">
        <v>93222</v>
      </c>
      <c r="C1400" s="46">
        <v>43615</v>
      </c>
      <c r="D1400" s="47">
        <f t="shared" si="213"/>
        <v>2019</v>
      </c>
      <c r="E1400" s="46" t="str">
        <f t="shared" si="210"/>
        <v>Q2-2019</v>
      </c>
      <c r="F1400" s="46" t="str">
        <f t="shared" si="211"/>
        <v>May</v>
      </c>
      <c r="G1400" s="47">
        <f t="shared" si="214"/>
        <v>22</v>
      </c>
      <c r="H1400" s="46" t="str">
        <f t="shared" si="212"/>
        <v>Thursday</v>
      </c>
      <c r="I1400" s="45">
        <v>1</v>
      </c>
      <c r="J1400" s="45">
        <v>139</v>
      </c>
      <c r="K1400" s="45">
        <v>10</v>
      </c>
      <c r="L1400" s="45">
        <v>30</v>
      </c>
      <c r="M1400" s="45">
        <v>4</v>
      </c>
      <c r="N1400" s="45">
        <v>2</v>
      </c>
      <c r="O1400" s="45">
        <v>0</v>
      </c>
      <c r="P1400" s="45">
        <v>133</v>
      </c>
      <c r="Q1400" s="45">
        <v>32</v>
      </c>
      <c r="R1400" s="45">
        <v>34</v>
      </c>
      <c r="S1400" s="45">
        <v>27</v>
      </c>
      <c r="T1400" s="45">
        <v>25</v>
      </c>
      <c r="U1400" s="45">
        <v>31</v>
      </c>
      <c r="V1400" s="45">
        <v>16</v>
      </c>
      <c r="W1400" s="50">
        <f t="shared" si="215"/>
        <v>4256</v>
      </c>
      <c r="X1400" s="51">
        <f t="shared" si="216"/>
        <v>1.1822222222222223</v>
      </c>
      <c r="Y1400" s="51">
        <f t="shared" si="217"/>
        <v>6.8177777777777777</v>
      </c>
      <c r="Z1400" s="51">
        <f t="shared" si="218"/>
        <v>1</v>
      </c>
      <c r="AA1400" s="52">
        <f t="shared" si="219"/>
        <v>8.8888888888888889E-3</v>
      </c>
    </row>
    <row r="1401" spans="2:27" x14ac:dyDescent="0.3">
      <c r="B1401" s="53">
        <v>93223</v>
      </c>
      <c r="C1401" s="54">
        <v>43615</v>
      </c>
      <c r="D1401" s="55">
        <f t="shared" si="213"/>
        <v>2019</v>
      </c>
      <c r="E1401" s="54" t="str">
        <f t="shared" si="210"/>
        <v>Q2-2019</v>
      </c>
      <c r="F1401" s="54" t="str">
        <f t="shared" si="211"/>
        <v>May</v>
      </c>
      <c r="G1401" s="55">
        <f t="shared" si="214"/>
        <v>22</v>
      </c>
      <c r="H1401" s="54" t="str">
        <f t="shared" si="212"/>
        <v>Thursday</v>
      </c>
      <c r="I1401" s="53">
        <v>2</v>
      </c>
      <c r="J1401" s="53">
        <v>148</v>
      </c>
      <c r="K1401" s="53">
        <v>8</v>
      </c>
      <c r="L1401" s="53">
        <v>30</v>
      </c>
      <c r="M1401" s="53">
        <v>5</v>
      </c>
      <c r="N1401" s="53">
        <v>2</v>
      </c>
      <c r="O1401" s="53">
        <v>0</v>
      </c>
      <c r="P1401" s="53">
        <v>141</v>
      </c>
      <c r="Q1401" s="53">
        <v>33</v>
      </c>
      <c r="R1401" s="53">
        <v>33</v>
      </c>
      <c r="S1401" s="53">
        <v>28</v>
      </c>
      <c r="T1401" s="53">
        <v>25</v>
      </c>
      <c r="U1401" s="53">
        <v>34</v>
      </c>
      <c r="V1401" s="53">
        <v>21</v>
      </c>
      <c r="W1401" s="58">
        <f t="shared" si="215"/>
        <v>4653</v>
      </c>
      <c r="X1401" s="59">
        <f t="shared" si="216"/>
        <v>1.2925</v>
      </c>
      <c r="Y1401" s="59">
        <f t="shared" si="217"/>
        <v>6.7074999999999996</v>
      </c>
      <c r="Z1401" s="59">
        <f t="shared" si="218"/>
        <v>1</v>
      </c>
      <c r="AA1401" s="60">
        <f t="shared" si="219"/>
        <v>9.1666666666666667E-3</v>
      </c>
    </row>
    <row r="1402" spans="2:27" x14ac:dyDescent="0.3">
      <c r="B1402" s="45">
        <v>93224</v>
      </c>
      <c r="C1402" s="46">
        <v>43616</v>
      </c>
      <c r="D1402" s="47">
        <f t="shared" si="213"/>
        <v>2019</v>
      </c>
      <c r="E1402" s="46" t="str">
        <f t="shared" si="210"/>
        <v>Q2-2019</v>
      </c>
      <c r="F1402" s="46" t="str">
        <f t="shared" si="211"/>
        <v>May</v>
      </c>
      <c r="G1402" s="47">
        <f t="shared" si="214"/>
        <v>22</v>
      </c>
      <c r="H1402" s="46" t="str">
        <f t="shared" si="212"/>
        <v>Friday</v>
      </c>
      <c r="I1402" s="45">
        <v>1</v>
      </c>
      <c r="J1402" s="45">
        <v>141</v>
      </c>
      <c r="K1402" s="45">
        <v>8</v>
      </c>
      <c r="L1402" s="45">
        <v>30</v>
      </c>
      <c r="M1402" s="45">
        <v>4</v>
      </c>
      <c r="N1402" s="45">
        <v>3</v>
      </c>
      <c r="O1402" s="45">
        <v>0</v>
      </c>
      <c r="P1402" s="45">
        <v>134</v>
      </c>
      <c r="Q1402" s="45">
        <v>32</v>
      </c>
      <c r="R1402" s="45">
        <v>36</v>
      </c>
      <c r="S1402" s="45">
        <v>24</v>
      </c>
      <c r="T1402" s="45">
        <v>23</v>
      </c>
      <c r="U1402" s="45">
        <v>33</v>
      </c>
      <c r="V1402" s="45">
        <v>18</v>
      </c>
      <c r="W1402" s="50">
        <f t="shared" si="215"/>
        <v>4288</v>
      </c>
      <c r="X1402" s="51">
        <f t="shared" si="216"/>
        <v>1.191111111111111</v>
      </c>
      <c r="Y1402" s="51">
        <f t="shared" si="217"/>
        <v>6.8088888888888892</v>
      </c>
      <c r="Z1402" s="51">
        <f t="shared" si="218"/>
        <v>1</v>
      </c>
      <c r="AA1402" s="52">
        <f t="shared" si="219"/>
        <v>8.8888888888888889E-3</v>
      </c>
    </row>
    <row r="1403" spans="2:27" x14ac:dyDescent="0.3">
      <c r="B1403" s="53">
        <v>93225</v>
      </c>
      <c r="C1403" s="54">
        <v>43616</v>
      </c>
      <c r="D1403" s="55">
        <f t="shared" si="213"/>
        <v>2019</v>
      </c>
      <c r="E1403" s="54" t="str">
        <f t="shared" si="210"/>
        <v>Q2-2019</v>
      </c>
      <c r="F1403" s="54" t="str">
        <f t="shared" si="211"/>
        <v>May</v>
      </c>
      <c r="G1403" s="55">
        <f t="shared" si="214"/>
        <v>22</v>
      </c>
      <c r="H1403" s="54" t="str">
        <f t="shared" si="212"/>
        <v>Friday</v>
      </c>
      <c r="I1403" s="53">
        <v>2</v>
      </c>
      <c r="J1403" s="53">
        <v>145</v>
      </c>
      <c r="K1403" s="53">
        <v>11</v>
      </c>
      <c r="L1403" s="53">
        <v>30</v>
      </c>
      <c r="M1403" s="53">
        <v>4</v>
      </c>
      <c r="N1403" s="53">
        <v>3</v>
      </c>
      <c r="O1403" s="53">
        <v>0</v>
      </c>
      <c r="P1403" s="53">
        <v>138</v>
      </c>
      <c r="Q1403" s="53">
        <v>32</v>
      </c>
      <c r="R1403" s="53">
        <v>34</v>
      </c>
      <c r="S1403" s="53">
        <v>25</v>
      </c>
      <c r="T1403" s="53">
        <v>25</v>
      </c>
      <c r="U1403" s="53">
        <v>34</v>
      </c>
      <c r="V1403" s="53">
        <v>20</v>
      </c>
      <c r="W1403" s="58">
        <f t="shared" si="215"/>
        <v>4416</v>
      </c>
      <c r="X1403" s="59">
        <f t="shared" si="216"/>
        <v>1.2266666666666666</v>
      </c>
      <c r="Y1403" s="59">
        <f t="shared" si="217"/>
        <v>6.7733333333333334</v>
      </c>
      <c r="Z1403" s="59">
        <f t="shared" si="218"/>
        <v>1</v>
      </c>
      <c r="AA1403" s="60">
        <f t="shared" si="219"/>
        <v>8.8888888888888889E-3</v>
      </c>
    </row>
    <row r="1404" spans="2:27" x14ac:dyDescent="0.3">
      <c r="B1404" s="45">
        <v>93226</v>
      </c>
      <c r="C1404" s="46">
        <v>43617</v>
      </c>
      <c r="D1404" s="47">
        <f t="shared" si="213"/>
        <v>2019</v>
      </c>
      <c r="E1404" s="46" t="str">
        <f t="shared" si="210"/>
        <v>Q2-2019</v>
      </c>
      <c r="F1404" s="46" t="str">
        <f t="shared" si="211"/>
        <v>June</v>
      </c>
      <c r="G1404" s="47">
        <f t="shared" si="214"/>
        <v>22</v>
      </c>
      <c r="H1404" s="46" t="str">
        <f t="shared" si="212"/>
        <v>Saturday</v>
      </c>
      <c r="I1404" s="45">
        <v>1</v>
      </c>
      <c r="J1404" s="45">
        <v>131</v>
      </c>
      <c r="K1404" s="45">
        <v>13</v>
      </c>
      <c r="L1404" s="45">
        <v>30</v>
      </c>
      <c r="M1404" s="45">
        <v>4</v>
      </c>
      <c r="N1404" s="45">
        <v>2</v>
      </c>
      <c r="O1404" s="45">
        <v>0</v>
      </c>
      <c r="P1404" s="45">
        <v>125</v>
      </c>
      <c r="Q1404" s="45">
        <v>31</v>
      </c>
      <c r="R1404" s="45">
        <v>35</v>
      </c>
      <c r="S1404" s="45">
        <v>27</v>
      </c>
      <c r="T1404" s="45">
        <v>23</v>
      </c>
      <c r="U1404" s="45">
        <v>31</v>
      </c>
      <c r="V1404" s="45">
        <v>9</v>
      </c>
      <c r="W1404" s="50">
        <f t="shared" si="215"/>
        <v>3875</v>
      </c>
      <c r="X1404" s="51">
        <f t="shared" si="216"/>
        <v>1.0763888888888888</v>
      </c>
      <c r="Y1404" s="51">
        <f t="shared" si="217"/>
        <v>6.9236111111111107</v>
      </c>
      <c r="Z1404" s="51">
        <f t="shared" si="218"/>
        <v>1</v>
      </c>
      <c r="AA1404" s="52">
        <f t="shared" si="219"/>
        <v>8.611111111111111E-3</v>
      </c>
    </row>
    <row r="1405" spans="2:27" x14ac:dyDescent="0.3">
      <c r="B1405" s="53">
        <v>93227</v>
      </c>
      <c r="C1405" s="54">
        <v>43619</v>
      </c>
      <c r="D1405" s="55">
        <f t="shared" si="213"/>
        <v>2019</v>
      </c>
      <c r="E1405" s="54" t="str">
        <f t="shared" si="210"/>
        <v>Q2-2019</v>
      </c>
      <c r="F1405" s="54" t="str">
        <f t="shared" si="211"/>
        <v>June</v>
      </c>
      <c r="G1405" s="55">
        <f t="shared" si="214"/>
        <v>23</v>
      </c>
      <c r="H1405" s="54" t="str">
        <f t="shared" si="212"/>
        <v>Monday</v>
      </c>
      <c r="I1405" s="53">
        <v>1</v>
      </c>
      <c r="J1405" s="53">
        <v>133</v>
      </c>
      <c r="K1405" s="53">
        <v>7</v>
      </c>
      <c r="L1405" s="53">
        <v>30</v>
      </c>
      <c r="M1405" s="53">
        <v>4</v>
      </c>
      <c r="N1405" s="53">
        <v>2</v>
      </c>
      <c r="O1405" s="53">
        <v>0</v>
      </c>
      <c r="P1405" s="53">
        <v>127</v>
      </c>
      <c r="Q1405" s="53">
        <v>34</v>
      </c>
      <c r="R1405" s="53">
        <v>33</v>
      </c>
      <c r="S1405" s="53">
        <v>26</v>
      </c>
      <c r="T1405" s="53">
        <v>26</v>
      </c>
      <c r="U1405" s="53">
        <v>33</v>
      </c>
      <c r="V1405" s="53">
        <v>9</v>
      </c>
      <c r="W1405" s="58">
        <f t="shared" si="215"/>
        <v>4318</v>
      </c>
      <c r="X1405" s="59">
        <f t="shared" si="216"/>
        <v>1.1994444444444445</v>
      </c>
      <c r="Y1405" s="59">
        <f t="shared" si="217"/>
        <v>6.8005555555555555</v>
      </c>
      <c r="Z1405" s="59">
        <f t="shared" si="218"/>
        <v>1</v>
      </c>
      <c r="AA1405" s="60">
        <f t="shared" si="219"/>
        <v>9.4444444444444445E-3</v>
      </c>
    </row>
    <row r="1406" spans="2:27" x14ac:dyDescent="0.3">
      <c r="B1406" s="45">
        <v>93228</v>
      </c>
      <c r="C1406" s="46">
        <v>43619</v>
      </c>
      <c r="D1406" s="47">
        <f t="shared" si="213"/>
        <v>2019</v>
      </c>
      <c r="E1406" s="46" t="str">
        <f t="shared" si="210"/>
        <v>Q2-2019</v>
      </c>
      <c r="F1406" s="46" t="str">
        <f t="shared" si="211"/>
        <v>June</v>
      </c>
      <c r="G1406" s="47">
        <f t="shared" si="214"/>
        <v>23</v>
      </c>
      <c r="H1406" s="46" t="str">
        <f t="shared" si="212"/>
        <v>Monday</v>
      </c>
      <c r="I1406" s="45">
        <v>2</v>
      </c>
      <c r="J1406" s="45">
        <v>144</v>
      </c>
      <c r="K1406" s="45">
        <v>14</v>
      </c>
      <c r="L1406" s="45">
        <v>30</v>
      </c>
      <c r="M1406" s="45">
        <v>4</v>
      </c>
      <c r="N1406" s="45">
        <v>2</v>
      </c>
      <c r="O1406" s="45">
        <v>0</v>
      </c>
      <c r="P1406" s="45">
        <v>138</v>
      </c>
      <c r="Q1406" s="45">
        <v>33</v>
      </c>
      <c r="R1406" s="45">
        <v>34</v>
      </c>
      <c r="S1406" s="45">
        <v>27</v>
      </c>
      <c r="T1406" s="45">
        <v>25</v>
      </c>
      <c r="U1406" s="45">
        <v>33</v>
      </c>
      <c r="V1406" s="45">
        <v>19</v>
      </c>
      <c r="W1406" s="50">
        <f t="shared" si="215"/>
        <v>4554</v>
      </c>
      <c r="X1406" s="51">
        <f t="shared" si="216"/>
        <v>1.2649999999999999</v>
      </c>
      <c r="Y1406" s="51">
        <f t="shared" si="217"/>
        <v>6.7350000000000003</v>
      </c>
      <c r="Z1406" s="51">
        <f t="shared" si="218"/>
        <v>1</v>
      </c>
      <c r="AA1406" s="52">
        <f t="shared" si="219"/>
        <v>9.1666666666666667E-3</v>
      </c>
    </row>
    <row r="1407" spans="2:27" x14ac:dyDescent="0.3">
      <c r="B1407" s="53">
        <v>93229</v>
      </c>
      <c r="C1407" s="54">
        <v>43620</v>
      </c>
      <c r="D1407" s="55">
        <f t="shared" si="213"/>
        <v>2019</v>
      </c>
      <c r="E1407" s="54" t="str">
        <f t="shared" si="210"/>
        <v>Q2-2019</v>
      </c>
      <c r="F1407" s="54" t="str">
        <f t="shared" si="211"/>
        <v>June</v>
      </c>
      <c r="G1407" s="55">
        <f t="shared" si="214"/>
        <v>23</v>
      </c>
      <c r="H1407" s="54" t="str">
        <f t="shared" si="212"/>
        <v>Tuesday</v>
      </c>
      <c r="I1407" s="53">
        <v>1</v>
      </c>
      <c r="J1407" s="53">
        <v>136</v>
      </c>
      <c r="K1407" s="53">
        <v>16</v>
      </c>
      <c r="L1407" s="53">
        <v>30</v>
      </c>
      <c r="M1407" s="53">
        <v>4</v>
      </c>
      <c r="N1407" s="53">
        <v>3</v>
      </c>
      <c r="O1407" s="53">
        <v>0</v>
      </c>
      <c r="P1407" s="53">
        <v>129</v>
      </c>
      <c r="Q1407" s="53">
        <v>32</v>
      </c>
      <c r="R1407" s="53">
        <v>33</v>
      </c>
      <c r="S1407" s="53">
        <v>27</v>
      </c>
      <c r="T1407" s="53">
        <v>24</v>
      </c>
      <c r="U1407" s="53">
        <v>33</v>
      </c>
      <c r="V1407" s="53">
        <v>12</v>
      </c>
      <c r="W1407" s="58">
        <f t="shared" si="215"/>
        <v>4128</v>
      </c>
      <c r="X1407" s="59">
        <f t="shared" si="216"/>
        <v>1.1466666666666667</v>
      </c>
      <c r="Y1407" s="59">
        <f t="shared" si="217"/>
        <v>6.8533333333333335</v>
      </c>
      <c r="Z1407" s="59">
        <f t="shared" si="218"/>
        <v>1</v>
      </c>
      <c r="AA1407" s="60">
        <f t="shared" si="219"/>
        <v>8.8888888888888889E-3</v>
      </c>
    </row>
    <row r="1408" spans="2:27" x14ac:dyDescent="0.3">
      <c r="B1408" s="45">
        <v>93230</v>
      </c>
      <c r="C1408" s="46">
        <v>43620</v>
      </c>
      <c r="D1408" s="47">
        <f t="shared" si="213"/>
        <v>2019</v>
      </c>
      <c r="E1408" s="46" t="str">
        <f t="shared" si="210"/>
        <v>Q2-2019</v>
      </c>
      <c r="F1408" s="46" t="str">
        <f t="shared" si="211"/>
        <v>June</v>
      </c>
      <c r="G1408" s="47">
        <f t="shared" si="214"/>
        <v>23</v>
      </c>
      <c r="H1408" s="46" t="str">
        <f t="shared" si="212"/>
        <v>Tuesday</v>
      </c>
      <c r="I1408" s="45">
        <v>2</v>
      </c>
      <c r="J1408" s="45">
        <v>148</v>
      </c>
      <c r="K1408" s="45">
        <v>12</v>
      </c>
      <c r="L1408" s="45">
        <v>30</v>
      </c>
      <c r="M1408" s="45">
        <v>5</v>
      </c>
      <c r="N1408" s="45">
        <v>2</v>
      </c>
      <c r="O1408" s="45">
        <v>0</v>
      </c>
      <c r="P1408" s="45">
        <v>141</v>
      </c>
      <c r="Q1408" s="45">
        <v>34</v>
      </c>
      <c r="R1408" s="45">
        <v>33</v>
      </c>
      <c r="S1408" s="45">
        <v>28</v>
      </c>
      <c r="T1408" s="45">
        <v>27</v>
      </c>
      <c r="U1408" s="45">
        <v>34</v>
      </c>
      <c r="V1408" s="45">
        <v>19</v>
      </c>
      <c r="W1408" s="50">
        <f t="shared" si="215"/>
        <v>4794</v>
      </c>
      <c r="X1408" s="51">
        <f t="shared" si="216"/>
        <v>1.3316666666666668</v>
      </c>
      <c r="Y1408" s="51">
        <f t="shared" si="217"/>
        <v>6.668333333333333</v>
      </c>
      <c r="Z1408" s="51">
        <f t="shared" si="218"/>
        <v>1</v>
      </c>
      <c r="AA1408" s="52">
        <f t="shared" si="219"/>
        <v>9.4444444444444445E-3</v>
      </c>
    </row>
    <row r="1409" spans="2:27" x14ac:dyDescent="0.3">
      <c r="B1409" s="53">
        <v>93231</v>
      </c>
      <c r="C1409" s="54">
        <v>43621</v>
      </c>
      <c r="D1409" s="55">
        <f t="shared" si="213"/>
        <v>2019</v>
      </c>
      <c r="E1409" s="54" t="str">
        <f t="shared" si="210"/>
        <v>Q2-2019</v>
      </c>
      <c r="F1409" s="54" t="str">
        <f t="shared" si="211"/>
        <v>June</v>
      </c>
      <c r="G1409" s="55">
        <f t="shared" si="214"/>
        <v>23</v>
      </c>
      <c r="H1409" s="54" t="str">
        <f t="shared" si="212"/>
        <v>Wednesday</v>
      </c>
      <c r="I1409" s="53">
        <v>1</v>
      </c>
      <c r="J1409" s="53">
        <v>145</v>
      </c>
      <c r="K1409" s="53">
        <v>12</v>
      </c>
      <c r="L1409" s="53">
        <v>30</v>
      </c>
      <c r="M1409" s="53">
        <v>5</v>
      </c>
      <c r="N1409" s="53">
        <v>3</v>
      </c>
      <c r="O1409" s="53">
        <v>0</v>
      </c>
      <c r="P1409" s="53">
        <v>137</v>
      </c>
      <c r="Q1409" s="53">
        <v>32</v>
      </c>
      <c r="R1409" s="53">
        <v>35</v>
      </c>
      <c r="S1409" s="53">
        <v>27</v>
      </c>
      <c r="T1409" s="53">
        <v>25</v>
      </c>
      <c r="U1409" s="53">
        <v>34</v>
      </c>
      <c r="V1409" s="53">
        <v>16</v>
      </c>
      <c r="W1409" s="58">
        <f t="shared" si="215"/>
        <v>4384</v>
      </c>
      <c r="X1409" s="59">
        <f t="shared" si="216"/>
        <v>1.2177777777777778</v>
      </c>
      <c r="Y1409" s="59">
        <f t="shared" si="217"/>
        <v>6.7822222222222219</v>
      </c>
      <c r="Z1409" s="59">
        <f t="shared" si="218"/>
        <v>1</v>
      </c>
      <c r="AA1409" s="60">
        <f t="shared" si="219"/>
        <v>8.8888888888888889E-3</v>
      </c>
    </row>
    <row r="1410" spans="2:27" x14ac:dyDescent="0.3">
      <c r="B1410" s="45">
        <v>93232</v>
      </c>
      <c r="C1410" s="46">
        <v>43621</v>
      </c>
      <c r="D1410" s="47">
        <f t="shared" si="213"/>
        <v>2019</v>
      </c>
      <c r="E1410" s="46" t="str">
        <f t="shared" si="210"/>
        <v>Q2-2019</v>
      </c>
      <c r="F1410" s="46" t="str">
        <f t="shared" si="211"/>
        <v>June</v>
      </c>
      <c r="G1410" s="47">
        <f t="shared" si="214"/>
        <v>23</v>
      </c>
      <c r="H1410" s="46" t="str">
        <f t="shared" si="212"/>
        <v>Wednesday</v>
      </c>
      <c r="I1410" s="45">
        <v>2</v>
      </c>
      <c r="J1410" s="45">
        <v>144</v>
      </c>
      <c r="K1410" s="45">
        <v>16</v>
      </c>
      <c r="L1410" s="45">
        <v>30</v>
      </c>
      <c r="M1410" s="45">
        <v>5</v>
      </c>
      <c r="N1410" s="45">
        <v>3</v>
      </c>
      <c r="O1410" s="45">
        <v>0</v>
      </c>
      <c r="P1410" s="45">
        <v>136</v>
      </c>
      <c r="Q1410" s="45">
        <v>30</v>
      </c>
      <c r="R1410" s="45">
        <v>33</v>
      </c>
      <c r="S1410" s="45">
        <v>28</v>
      </c>
      <c r="T1410" s="45">
        <v>26</v>
      </c>
      <c r="U1410" s="45">
        <v>31</v>
      </c>
      <c r="V1410" s="45">
        <v>18</v>
      </c>
      <c r="W1410" s="50">
        <f t="shared" si="215"/>
        <v>4080</v>
      </c>
      <c r="X1410" s="51">
        <f t="shared" si="216"/>
        <v>1.1333333333333333</v>
      </c>
      <c r="Y1410" s="51">
        <f t="shared" si="217"/>
        <v>6.8666666666666671</v>
      </c>
      <c r="Z1410" s="51">
        <f t="shared" si="218"/>
        <v>1</v>
      </c>
      <c r="AA1410" s="52">
        <f t="shared" si="219"/>
        <v>8.3333333333333332E-3</v>
      </c>
    </row>
    <row r="1411" spans="2:27" x14ac:dyDescent="0.3">
      <c r="B1411" s="53">
        <v>93233</v>
      </c>
      <c r="C1411" s="54">
        <v>43622</v>
      </c>
      <c r="D1411" s="55">
        <f t="shared" si="213"/>
        <v>2019</v>
      </c>
      <c r="E1411" s="54" t="str">
        <f t="shared" si="210"/>
        <v>Q2-2019</v>
      </c>
      <c r="F1411" s="54" t="str">
        <f t="shared" si="211"/>
        <v>June</v>
      </c>
      <c r="G1411" s="55">
        <f t="shared" si="214"/>
        <v>23</v>
      </c>
      <c r="H1411" s="54" t="str">
        <f t="shared" si="212"/>
        <v>Thursday</v>
      </c>
      <c r="I1411" s="53">
        <v>1</v>
      </c>
      <c r="J1411" s="53">
        <v>132</v>
      </c>
      <c r="K1411" s="53">
        <v>17</v>
      </c>
      <c r="L1411" s="53">
        <v>30</v>
      </c>
      <c r="M1411" s="53">
        <v>4</v>
      </c>
      <c r="N1411" s="53">
        <v>3</v>
      </c>
      <c r="O1411" s="53">
        <v>0</v>
      </c>
      <c r="P1411" s="53">
        <v>125</v>
      </c>
      <c r="Q1411" s="53">
        <v>33</v>
      </c>
      <c r="R1411" s="53">
        <v>34</v>
      </c>
      <c r="S1411" s="53">
        <v>25</v>
      </c>
      <c r="T1411" s="53">
        <v>24</v>
      </c>
      <c r="U1411" s="53">
        <v>31</v>
      </c>
      <c r="V1411" s="53">
        <v>11</v>
      </c>
      <c r="W1411" s="58">
        <f t="shared" si="215"/>
        <v>4125</v>
      </c>
      <c r="X1411" s="59">
        <f t="shared" si="216"/>
        <v>1.1458333333333333</v>
      </c>
      <c r="Y1411" s="59">
        <f t="shared" si="217"/>
        <v>6.854166666666667</v>
      </c>
      <c r="Z1411" s="59">
        <f t="shared" si="218"/>
        <v>1</v>
      </c>
      <c r="AA1411" s="60">
        <f t="shared" si="219"/>
        <v>9.1666666666666667E-3</v>
      </c>
    </row>
    <row r="1412" spans="2:27" x14ac:dyDescent="0.3">
      <c r="B1412" s="45">
        <v>93234</v>
      </c>
      <c r="C1412" s="46">
        <v>43622</v>
      </c>
      <c r="D1412" s="47">
        <f t="shared" si="213"/>
        <v>2019</v>
      </c>
      <c r="E1412" s="46" t="str">
        <f t="shared" si="210"/>
        <v>Q2-2019</v>
      </c>
      <c r="F1412" s="46" t="str">
        <f t="shared" si="211"/>
        <v>June</v>
      </c>
      <c r="G1412" s="47">
        <f t="shared" si="214"/>
        <v>23</v>
      </c>
      <c r="H1412" s="46" t="str">
        <f t="shared" si="212"/>
        <v>Thursday</v>
      </c>
      <c r="I1412" s="45">
        <v>2</v>
      </c>
      <c r="J1412" s="45">
        <v>146</v>
      </c>
      <c r="K1412" s="45">
        <v>14</v>
      </c>
      <c r="L1412" s="45">
        <v>30</v>
      </c>
      <c r="M1412" s="45">
        <v>5</v>
      </c>
      <c r="N1412" s="45">
        <v>3</v>
      </c>
      <c r="O1412" s="45">
        <v>0</v>
      </c>
      <c r="P1412" s="45">
        <v>138</v>
      </c>
      <c r="Q1412" s="45">
        <v>32</v>
      </c>
      <c r="R1412" s="45">
        <v>34</v>
      </c>
      <c r="S1412" s="45">
        <v>29</v>
      </c>
      <c r="T1412" s="45">
        <v>25</v>
      </c>
      <c r="U1412" s="45">
        <v>31</v>
      </c>
      <c r="V1412" s="45">
        <v>19</v>
      </c>
      <c r="W1412" s="50">
        <f t="shared" si="215"/>
        <v>4416</v>
      </c>
      <c r="X1412" s="51">
        <f t="shared" si="216"/>
        <v>1.2266666666666666</v>
      </c>
      <c r="Y1412" s="51">
        <f t="shared" si="217"/>
        <v>6.7733333333333334</v>
      </c>
      <c r="Z1412" s="51">
        <f t="shared" si="218"/>
        <v>1</v>
      </c>
      <c r="AA1412" s="52">
        <f t="shared" si="219"/>
        <v>8.8888888888888889E-3</v>
      </c>
    </row>
    <row r="1413" spans="2:27" x14ac:dyDescent="0.3">
      <c r="B1413" s="53">
        <v>93235</v>
      </c>
      <c r="C1413" s="54">
        <v>43623</v>
      </c>
      <c r="D1413" s="55">
        <f t="shared" si="213"/>
        <v>2019</v>
      </c>
      <c r="E1413" s="54" t="str">
        <f t="shared" si="210"/>
        <v>Q2-2019</v>
      </c>
      <c r="F1413" s="54" t="str">
        <f t="shared" si="211"/>
        <v>June</v>
      </c>
      <c r="G1413" s="55">
        <f t="shared" si="214"/>
        <v>23</v>
      </c>
      <c r="H1413" s="54" t="str">
        <f t="shared" si="212"/>
        <v>Friday</v>
      </c>
      <c r="I1413" s="53">
        <v>1</v>
      </c>
      <c r="J1413" s="53">
        <v>132</v>
      </c>
      <c r="K1413" s="53">
        <v>9</v>
      </c>
      <c r="L1413" s="53">
        <v>30</v>
      </c>
      <c r="M1413" s="53">
        <v>5</v>
      </c>
      <c r="N1413" s="53">
        <v>3</v>
      </c>
      <c r="O1413" s="53">
        <v>0</v>
      </c>
      <c r="P1413" s="53">
        <v>124</v>
      </c>
      <c r="Q1413" s="53">
        <v>30</v>
      </c>
      <c r="R1413" s="53">
        <v>33</v>
      </c>
      <c r="S1413" s="53">
        <v>26</v>
      </c>
      <c r="T1413" s="53">
        <v>25</v>
      </c>
      <c r="U1413" s="53">
        <v>33</v>
      </c>
      <c r="V1413" s="53">
        <v>7</v>
      </c>
      <c r="W1413" s="58">
        <f t="shared" si="215"/>
        <v>3720</v>
      </c>
      <c r="X1413" s="59">
        <f t="shared" si="216"/>
        <v>1.0333333333333334</v>
      </c>
      <c r="Y1413" s="59">
        <f t="shared" si="217"/>
        <v>6.9666666666666668</v>
      </c>
      <c r="Z1413" s="59">
        <f t="shared" si="218"/>
        <v>1</v>
      </c>
      <c r="AA1413" s="60">
        <f t="shared" si="219"/>
        <v>8.333333333333335E-3</v>
      </c>
    </row>
    <row r="1414" spans="2:27" x14ac:dyDescent="0.3">
      <c r="B1414" s="45">
        <v>93236</v>
      </c>
      <c r="C1414" s="46">
        <v>43623</v>
      </c>
      <c r="D1414" s="47">
        <f t="shared" si="213"/>
        <v>2019</v>
      </c>
      <c r="E1414" s="46" t="str">
        <f t="shared" si="210"/>
        <v>Q2-2019</v>
      </c>
      <c r="F1414" s="46" t="str">
        <f t="shared" si="211"/>
        <v>June</v>
      </c>
      <c r="G1414" s="47">
        <f t="shared" si="214"/>
        <v>23</v>
      </c>
      <c r="H1414" s="46" t="str">
        <f t="shared" si="212"/>
        <v>Friday</v>
      </c>
      <c r="I1414" s="45">
        <v>2</v>
      </c>
      <c r="J1414" s="45">
        <v>149</v>
      </c>
      <c r="K1414" s="45">
        <v>6</v>
      </c>
      <c r="L1414" s="45">
        <v>30</v>
      </c>
      <c r="M1414" s="45">
        <v>4</v>
      </c>
      <c r="N1414" s="45">
        <v>3</v>
      </c>
      <c r="O1414" s="45">
        <v>0</v>
      </c>
      <c r="P1414" s="45">
        <v>142</v>
      </c>
      <c r="Q1414" s="45">
        <v>30</v>
      </c>
      <c r="R1414" s="45">
        <v>33</v>
      </c>
      <c r="S1414" s="45">
        <v>27</v>
      </c>
      <c r="T1414" s="45">
        <v>28</v>
      </c>
      <c r="U1414" s="45">
        <v>33</v>
      </c>
      <c r="V1414" s="45">
        <v>21</v>
      </c>
      <c r="W1414" s="50">
        <f t="shared" si="215"/>
        <v>4260</v>
      </c>
      <c r="X1414" s="51">
        <f t="shared" si="216"/>
        <v>1.1833333333333333</v>
      </c>
      <c r="Y1414" s="51">
        <f t="shared" si="217"/>
        <v>6.8166666666666664</v>
      </c>
      <c r="Z1414" s="51">
        <f t="shared" si="218"/>
        <v>1</v>
      </c>
      <c r="AA1414" s="52">
        <f t="shared" si="219"/>
        <v>8.3333333333333332E-3</v>
      </c>
    </row>
    <row r="1415" spans="2:27" x14ac:dyDescent="0.3">
      <c r="B1415" s="53">
        <v>93237</v>
      </c>
      <c r="C1415" s="54">
        <v>43624</v>
      </c>
      <c r="D1415" s="55">
        <f t="shared" si="213"/>
        <v>2019</v>
      </c>
      <c r="E1415" s="54" t="str">
        <f t="shared" si="210"/>
        <v>Q2-2019</v>
      </c>
      <c r="F1415" s="54" t="str">
        <f t="shared" si="211"/>
        <v>June</v>
      </c>
      <c r="G1415" s="55">
        <f t="shared" si="214"/>
        <v>23</v>
      </c>
      <c r="H1415" s="54" t="str">
        <f t="shared" si="212"/>
        <v>Saturday</v>
      </c>
      <c r="I1415" s="53">
        <v>1</v>
      </c>
      <c r="J1415" s="53">
        <v>133</v>
      </c>
      <c r="K1415" s="53">
        <v>10</v>
      </c>
      <c r="L1415" s="53">
        <v>30</v>
      </c>
      <c r="M1415" s="53">
        <v>5</v>
      </c>
      <c r="N1415" s="53">
        <v>3</v>
      </c>
      <c r="O1415" s="53">
        <v>0</v>
      </c>
      <c r="P1415" s="53">
        <v>125</v>
      </c>
      <c r="Q1415" s="53">
        <v>34</v>
      </c>
      <c r="R1415" s="53">
        <v>34</v>
      </c>
      <c r="S1415" s="53">
        <v>27</v>
      </c>
      <c r="T1415" s="53">
        <v>25</v>
      </c>
      <c r="U1415" s="53">
        <v>33</v>
      </c>
      <c r="V1415" s="53">
        <v>6</v>
      </c>
      <c r="W1415" s="58">
        <f t="shared" si="215"/>
        <v>4250</v>
      </c>
      <c r="X1415" s="59">
        <f t="shared" si="216"/>
        <v>1.1805555555555556</v>
      </c>
      <c r="Y1415" s="59">
        <f t="shared" si="217"/>
        <v>6.8194444444444446</v>
      </c>
      <c r="Z1415" s="59">
        <f t="shared" si="218"/>
        <v>1</v>
      </c>
      <c r="AA1415" s="60">
        <f t="shared" si="219"/>
        <v>9.4444444444444445E-3</v>
      </c>
    </row>
    <row r="1416" spans="2:27" x14ac:dyDescent="0.3">
      <c r="B1416" s="45">
        <v>93238</v>
      </c>
      <c r="C1416" s="46">
        <v>43626</v>
      </c>
      <c r="D1416" s="47">
        <f t="shared" si="213"/>
        <v>2019</v>
      </c>
      <c r="E1416" s="46" t="str">
        <f t="shared" si="210"/>
        <v>Q2-2019</v>
      </c>
      <c r="F1416" s="46" t="str">
        <f t="shared" si="211"/>
        <v>June</v>
      </c>
      <c r="G1416" s="47">
        <f t="shared" si="214"/>
        <v>24</v>
      </c>
      <c r="H1416" s="46" t="str">
        <f t="shared" si="212"/>
        <v>Monday</v>
      </c>
      <c r="I1416" s="45">
        <v>1</v>
      </c>
      <c r="J1416" s="45">
        <v>141</v>
      </c>
      <c r="K1416" s="45">
        <v>17</v>
      </c>
      <c r="L1416" s="45">
        <v>30</v>
      </c>
      <c r="M1416" s="45">
        <v>5</v>
      </c>
      <c r="N1416" s="45">
        <v>2</v>
      </c>
      <c r="O1416" s="45">
        <v>0</v>
      </c>
      <c r="P1416" s="45">
        <v>134</v>
      </c>
      <c r="Q1416" s="45">
        <v>34</v>
      </c>
      <c r="R1416" s="45">
        <v>33</v>
      </c>
      <c r="S1416" s="45">
        <v>26</v>
      </c>
      <c r="T1416" s="45">
        <v>24</v>
      </c>
      <c r="U1416" s="45">
        <v>34</v>
      </c>
      <c r="V1416" s="45">
        <v>17</v>
      </c>
      <c r="W1416" s="50">
        <f t="shared" si="215"/>
        <v>4556</v>
      </c>
      <c r="X1416" s="51">
        <f t="shared" si="216"/>
        <v>1.2655555555555555</v>
      </c>
      <c r="Y1416" s="51">
        <f t="shared" si="217"/>
        <v>6.7344444444444447</v>
      </c>
      <c r="Z1416" s="51">
        <f t="shared" si="218"/>
        <v>1</v>
      </c>
      <c r="AA1416" s="52">
        <f t="shared" si="219"/>
        <v>9.4444444444444445E-3</v>
      </c>
    </row>
    <row r="1417" spans="2:27" x14ac:dyDescent="0.3">
      <c r="B1417" s="53">
        <v>93239</v>
      </c>
      <c r="C1417" s="54">
        <v>43626</v>
      </c>
      <c r="D1417" s="55">
        <f t="shared" si="213"/>
        <v>2019</v>
      </c>
      <c r="E1417" s="54" t="str">
        <f t="shared" si="210"/>
        <v>Q2-2019</v>
      </c>
      <c r="F1417" s="54" t="str">
        <f t="shared" si="211"/>
        <v>June</v>
      </c>
      <c r="G1417" s="55">
        <f t="shared" si="214"/>
        <v>24</v>
      </c>
      <c r="H1417" s="54" t="str">
        <f t="shared" si="212"/>
        <v>Monday</v>
      </c>
      <c r="I1417" s="53">
        <v>2</v>
      </c>
      <c r="J1417" s="53">
        <v>147</v>
      </c>
      <c r="K1417" s="53">
        <v>9</v>
      </c>
      <c r="L1417" s="53">
        <v>30</v>
      </c>
      <c r="M1417" s="53">
        <v>4</v>
      </c>
      <c r="N1417" s="53">
        <v>2</v>
      </c>
      <c r="O1417" s="53">
        <v>0</v>
      </c>
      <c r="P1417" s="53">
        <v>141</v>
      </c>
      <c r="Q1417" s="53">
        <v>34</v>
      </c>
      <c r="R1417" s="53">
        <v>34</v>
      </c>
      <c r="S1417" s="53">
        <v>29</v>
      </c>
      <c r="T1417" s="53">
        <v>26</v>
      </c>
      <c r="U1417" s="53">
        <v>34</v>
      </c>
      <c r="V1417" s="53">
        <v>18</v>
      </c>
      <c r="W1417" s="58">
        <f t="shared" si="215"/>
        <v>4794</v>
      </c>
      <c r="X1417" s="59">
        <f t="shared" si="216"/>
        <v>1.3316666666666668</v>
      </c>
      <c r="Y1417" s="59">
        <f t="shared" si="217"/>
        <v>6.668333333333333</v>
      </c>
      <c r="Z1417" s="59">
        <f t="shared" si="218"/>
        <v>1</v>
      </c>
      <c r="AA1417" s="60">
        <f t="shared" si="219"/>
        <v>9.4444444444444445E-3</v>
      </c>
    </row>
    <row r="1418" spans="2:27" x14ac:dyDescent="0.3">
      <c r="B1418" s="45">
        <v>93240</v>
      </c>
      <c r="C1418" s="46">
        <v>43627</v>
      </c>
      <c r="D1418" s="47">
        <f t="shared" si="213"/>
        <v>2019</v>
      </c>
      <c r="E1418" s="46" t="str">
        <f t="shared" si="210"/>
        <v>Q2-2019</v>
      </c>
      <c r="F1418" s="46" t="str">
        <f t="shared" si="211"/>
        <v>June</v>
      </c>
      <c r="G1418" s="47">
        <f t="shared" si="214"/>
        <v>24</v>
      </c>
      <c r="H1418" s="46" t="str">
        <f t="shared" si="212"/>
        <v>Tuesday</v>
      </c>
      <c r="I1418" s="45">
        <v>1</v>
      </c>
      <c r="J1418" s="45">
        <v>136</v>
      </c>
      <c r="K1418" s="45">
        <v>9</v>
      </c>
      <c r="L1418" s="45">
        <v>30</v>
      </c>
      <c r="M1418" s="45">
        <v>5</v>
      </c>
      <c r="N1418" s="45">
        <v>2</v>
      </c>
      <c r="O1418" s="45">
        <v>0</v>
      </c>
      <c r="P1418" s="45">
        <v>129</v>
      </c>
      <c r="Q1418" s="45">
        <v>33</v>
      </c>
      <c r="R1418" s="45">
        <v>35</v>
      </c>
      <c r="S1418" s="45">
        <v>26</v>
      </c>
      <c r="T1418" s="45">
        <v>24</v>
      </c>
      <c r="U1418" s="45">
        <v>31</v>
      </c>
      <c r="V1418" s="45">
        <v>13</v>
      </c>
      <c r="W1418" s="50">
        <f t="shared" si="215"/>
        <v>4257</v>
      </c>
      <c r="X1418" s="51">
        <f t="shared" si="216"/>
        <v>1.1825000000000001</v>
      </c>
      <c r="Y1418" s="51">
        <f t="shared" si="217"/>
        <v>6.8174999999999999</v>
      </c>
      <c r="Z1418" s="51">
        <f t="shared" si="218"/>
        <v>1</v>
      </c>
      <c r="AA1418" s="52">
        <f t="shared" si="219"/>
        <v>9.1666666666666667E-3</v>
      </c>
    </row>
    <row r="1419" spans="2:27" x14ac:dyDescent="0.3">
      <c r="B1419" s="53">
        <v>93241</v>
      </c>
      <c r="C1419" s="54">
        <v>43627</v>
      </c>
      <c r="D1419" s="55">
        <f t="shared" si="213"/>
        <v>2019</v>
      </c>
      <c r="E1419" s="54" t="str">
        <f t="shared" si="210"/>
        <v>Q2-2019</v>
      </c>
      <c r="F1419" s="54" t="str">
        <f t="shared" si="211"/>
        <v>June</v>
      </c>
      <c r="G1419" s="55">
        <f t="shared" si="214"/>
        <v>24</v>
      </c>
      <c r="H1419" s="54" t="str">
        <f t="shared" si="212"/>
        <v>Tuesday</v>
      </c>
      <c r="I1419" s="53">
        <v>2</v>
      </c>
      <c r="J1419" s="53">
        <v>144</v>
      </c>
      <c r="K1419" s="53">
        <v>6</v>
      </c>
      <c r="L1419" s="53">
        <v>30</v>
      </c>
      <c r="M1419" s="53">
        <v>4</v>
      </c>
      <c r="N1419" s="53">
        <v>3</v>
      </c>
      <c r="O1419" s="53">
        <v>0</v>
      </c>
      <c r="P1419" s="53">
        <v>137</v>
      </c>
      <c r="Q1419" s="53">
        <v>31</v>
      </c>
      <c r="R1419" s="53">
        <v>33</v>
      </c>
      <c r="S1419" s="53">
        <v>27</v>
      </c>
      <c r="T1419" s="53">
        <v>27</v>
      </c>
      <c r="U1419" s="53">
        <v>31</v>
      </c>
      <c r="V1419" s="53">
        <v>19</v>
      </c>
      <c r="W1419" s="58">
        <f t="shared" si="215"/>
        <v>4247</v>
      </c>
      <c r="X1419" s="59">
        <f t="shared" si="216"/>
        <v>1.1797222222222221</v>
      </c>
      <c r="Y1419" s="59">
        <f t="shared" si="217"/>
        <v>6.8202777777777781</v>
      </c>
      <c r="Z1419" s="59">
        <f t="shared" si="218"/>
        <v>1</v>
      </c>
      <c r="AA1419" s="60">
        <f t="shared" si="219"/>
        <v>8.611111111111111E-3</v>
      </c>
    </row>
    <row r="1420" spans="2:27" x14ac:dyDescent="0.3">
      <c r="B1420" s="45">
        <v>93242</v>
      </c>
      <c r="C1420" s="46">
        <v>43628</v>
      </c>
      <c r="D1420" s="47">
        <f t="shared" si="213"/>
        <v>2019</v>
      </c>
      <c r="E1420" s="46" t="str">
        <f t="shared" si="210"/>
        <v>Q2-2019</v>
      </c>
      <c r="F1420" s="46" t="str">
        <f t="shared" si="211"/>
        <v>June</v>
      </c>
      <c r="G1420" s="47">
        <f t="shared" si="214"/>
        <v>24</v>
      </c>
      <c r="H1420" s="46" t="str">
        <f t="shared" si="212"/>
        <v>Wednesday</v>
      </c>
      <c r="I1420" s="45">
        <v>1</v>
      </c>
      <c r="J1420" s="45">
        <v>132</v>
      </c>
      <c r="K1420" s="45">
        <v>15</v>
      </c>
      <c r="L1420" s="45">
        <v>30</v>
      </c>
      <c r="M1420" s="45">
        <v>5</v>
      </c>
      <c r="N1420" s="45">
        <v>3</v>
      </c>
      <c r="O1420" s="45">
        <v>0</v>
      </c>
      <c r="P1420" s="45">
        <v>124</v>
      </c>
      <c r="Q1420" s="45">
        <v>34</v>
      </c>
      <c r="R1420" s="45">
        <v>33</v>
      </c>
      <c r="S1420" s="45">
        <v>27</v>
      </c>
      <c r="T1420" s="45">
        <v>26</v>
      </c>
      <c r="U1420" s="45">
        <v>31</v>
      </c>
      <c r="V1420" s="45">
        <v>7</v>
      </c>
      <c r="W1420" s="50">
        <f t="shared" si="215"/>
        <v>4216</v>
      </c>
      <c r="X1420" s="51">
        <f t="shared" si="216"/>
        <v>1.1711111111111112</v>
      </c>
      <c r="Y1420" s="51">
        <f t="shared" si="217"/>
        <v>6.8288888888888888</v>
      </c>
      <c r="Z1420" s="51">
        <f t="shared" si="218"/>
        <v>1</v>
      </c>
      <c r="AA1420" s="52">
        <f t="shared" si="219"/>
        <v>9.4444444444444445E-3</v>
      </c>
    </row>
    <row r="1421" spans="2:27" x14ac:dyDescent="0.3">
      <c r="B1421" s="53">
        <v>93243</v>
      </c>
      <c r="C1421" s="54">
        <v>43628</v>
      </c>
      <c r="D1421" s="55">
        <f t="shared" si="213"/>
        <v>2019</v>
      </c>
      <c r="E1421" s="54" t="str">
        <f t="shared" si="210"/>
        <v>Q2-2019</v>
      </c>
      <c r="F1421" s="54" t="str">
        <f t="shared" si="211"/>
        <v>June</v>
      </c>
      <c r="G1421" s="55">
        <f t="shared" si="214"/>
        <v>24</v>
      </c>
      <c r="H1421" s="54" t="str">
        <f t="shared" si="212"/>
        <v>Wednesday</v>
      </c>
      <c r="I1421" s="53">
        <v>2</v>
      </c>
      <c r="J1421" s="53">
        <v>149</v>
      </c>
      <c r="K1421" s="53">
        <v>14</v>
      </c>
      <c r="L1421" s="53">
        <v>30</v>
      </c>
      <c r="M1421" s="53">
        <v>4</v>
      </c>
      <c r="N1421" s="53">
        <v>2</v>
      </c>
      <c r="O1421" s="53">
        <v>0</v>
      </c>
      <c r="P1421" s="53">
        <v>143</v>
      </c>
      <c r="Q1421" s="53">
        <v>34</v>
      </c>
      <c r="R1421" s="53">
        <v>33</v>
      </c>
      <c r="S1421" s="53">
        <v>28</v>
      </c>
      <c r="T1421" s="53">
        <v>28</v>
      </c>
      <c r="U1421" s="53">
        <v>33</v>
      </c>
      <c r="V1421" s="53">
        <v>21</v>
      </c>
      <c r="W1421" s="58">
        <f t="shared" si="215"/>
        <v>4862</v>
      </c>
      <c r="X1421" s="59">
        <f t="shared" si="216"/>
        <v>1.3505555555555555</v>
      </c>
      <c r="Y1421" s="59">
        <f t="shared" si="217"/>
        <v>6.6494444444444447</v>
      </c>
      <c r="Z1421" s="59">
        <f t="shared" si="218"/>
        <v>1</v>
      </c>
      <c r="AA1421" s="60">
        <f t="shared" si="219"/>
        <v>9.4444444444444445E-3</v>
      </c>
    </row>
    <row r="1422" spans="2:27" x14ac:dyDescent="0.3">
      <c r="B1422" s="45">
        <v>93244</v>
      </c>
      <c r="C1422" s="46">
        <v>43629</v>
      </c>
      <c r="D1422" s="47">
        <f t="shared" si="213"/>
        <v>2019</v>
      </c>
      <c r="E1422" s="46" t="str">
        <f t="shared" si="210"/>
        <v>Q2-2019</v>
      </c>
      <c r="F1422" s="46" t="str">
        <f t="shared" si="211"/>
        <v>June</v>
      </c>
      <c r="G1422" s="47">
        <f t="shared" si="214"/>
        <v>24</v>
      </c>
      <c r="H1422" s="46" t="str">
        <f t="shared" si="212"/>
        <v>Thursday</v>
      </c>
      <c r="I1422" s="45">
        <v>1</v>
      </c>
      <c r="J1422" s="45">
        <v>137</v>
      </c>
      <c r="K1422" s="45">
        <v>7</v>
      </c>
      <c r="L1422" s="45">
        <v>30</v>
      </c>
      <c r="M1422" s="45">
        <v>4</v>
      </c>
      <c r="N1422" s="45">
        <v>2</v>
      </c>
      <c r="O1422" s="45">
        <v>0</v>
      </c>
      <c r="P1422" s="45">
        <v>131</v>
      </c>
      <c r="Q1422" s="45">
        <v>35</v>
      </c>
      <c r="R1422" s="45">
        <v>34</v>
      </c>
      <c r="S1422" s="45">
        <v>25</v>
      </c>
      <c r="T1422" s="45">
        <v>24</v>
      </c>
      <c r="U1422" s="45">
        <v>33</v>
      </c>
      <c r="V1422" s="45">
        <v>15</v>
      </c>
      <c r="W1422" s="50">
        <f t="shared" si="215"/>
        <v>4585</v>
      </c>
      <c r="X1422" s="51">
        <f t="shared" si="216"/>
        <v>1.273611111111111</v>
      </c>
      <c r="Y1422" s="51">
        <f t="shared" si="217"/>
        <v>6.7263888888888888</v>
      </c>
      <c r="Z1422" s="51">
        <f t="shared" si="218"/>
        <v>1</v>
      </c>
      <c r="AA1422" s="52">
        <f t="shared" si="219"/>
        <v>9.7222222222222224E-3</v>
      </c>
    </row>
    <row r="1423" spans="2:27" x14ac:dyDescent="0.3">
      <c r="B1423" s="53">
        <v>93245</v>
      </c>
      <c r="C1423" s="54">
        <v>43629</v>
      </c>
      <c r="D1423" s="55">
        <f t="shared" si="213"/>
        <v>2019</v>
      </c>
      <c r="E1423" s="54" t="str">
        <f t="shared" si="210"/>
        <v>Q2-2019</v>
      </c>
      <c r="F1423" s="54" t="str">
        <f t="shared" si="211"/>
        <v>June</v>
      </c>
      <c r="G1423" s="55">
        <f t="shared" si="214"/>
        <v>24</v>
      </c>
      <c r="H1423" s="54" t="str">
        <f t="shared" si="212"/>
        <v>Thursday</v>
      </c>
      <c r="I1423" s="53">
        <v>2</v>
      </c>
      <c r="J1423" s="53">
        <v>149</v>
      </c>
      <c r="K1423" s="53">
        <v>7</v>
      </c>
      <c r="L1423" s="53">
        <v>30</v>
      </c>
      <c r="M1423" s="53">
        <v>4</v>
      </c>
      <c r="N1423" s="53">
        <v>2</v>
      </c>
      <c r="O1423" s="53">
        <v>0</v>
      </c>
      <c r="P1423" s="53">
        <v>143</v>
      </c>
      <c r="Q1423" s="53">
        <v>33</v>
      </c>
      <c r="R1423" s="53">
        <v>34</v>
      </c>
      <c r="S1423" s="53">
        <v>29</v>
      </c>
      <c r="T1423" s="53">
        <v>28</v>
      </c>
      <c r="U1423" s="53">
        <v>33</v>
      </c>
      <c r="V1423" s="53">
        <v>19</v>
      </c>
      <c r="W1423" s="58">
        <f t="shared" si="215"/>
        <v>4719</v>
      </c>
      <c r="X1423" s="59">
        <f t="shared" si="216"/>
        <v>1.3108333333333333</v>
      </c>
      <c r="Y1423" s="59">
        <f t="shared" si="217"/>
        <v>6.6891666666666669</v>
      </c>
      <c r="Z1423" s="59">
        <f t="shared" si="218"/>
        <v>1</v>
      </c>
      <c r="AA1423" s="60">
        <f t="shared" si="219"/>
        <v>9.1666666666666667E-3</v>
      </c>
    </row>
    <row r="1424" spans="2:27" x14ac:dyDescent="0.3">
      <c r="B1424" s="45">
        <v>93246</v>
      </c>
      <c r="C1424" s="46">
        <v>43630</v>
      </c>
      <c r="D1424" s="47">
        <f t="shared" si="213"/>
        <v>2019</v>
      </c>
      <c r="E1424" s="46" t="str">
        <f t="shared" si="210"/>
        <v>Q2-2019</v>
      </c>
      <c r="F1424" s="46" t="str">
        <f t="shared" si="211"/>
        <v>June</v>
      </c>
      <c r="G1424" s="47">
        <f t="shared" si="214"/>
        <v>24</v>
      </c>
      <c r="H1424" s="46" t="str">
        <f t="shared" si="212"/>
        <v>Friday</v>
      </c>
      <c r="I1424" s="45">
        <v>1</v>
      </c>
      <c r="J1424" s="45">
        <v>138</v>
      </c>
      <c r="K1424" s="45">
        <v>10</v>
      </c>
      <c r="L1424" s="45">
        <v>30</v>
      </c>
      <c r="M1424" s="45">
        <v>5</v>
      </c>
      <c r="N1424" s="45">
        <v>2</v>
      </c>
      <c r="O1424" s="45">
        <v>0</v>
      </c>
      <c r="P1424" s="45">
        <v>131</v>
      </c>
      <c r="Q1424" s="45">
        <v>34</v>
      </c>
      <c r="R1424" s="45">
        <v>34</v>
      </c>
      <c r="S1424" s="45">
        <v>26</v>
      </c>
      <c r="T1424" s="45">
        <v>25</v>
      </c>
      <c r="U1424" s="45">
        <v>34</v>
      </c>
      <c r="V1424" s="45">
        <v>12</v>
      </c>
      <c r="W1424" s="50">
        <f t="shared" si="215"/>
        <v>4454</v>
      </c>
      <c r="X1424" s="51">
        <f t="shared" si="216"/>
        <v>1.2372222222222222</v>
      </c>
      <c r="Y1424" s="51">
        <f t="shared" si="217"/>
        <v>6.762777777777778</v>
      </c>
      <c r="Z1424" s="51">
        <f t="shared" si="218"/>
        <v>1</v>
      </c>
      <c r="AA1424" s="52">
        <f t="shared" si="219"/>
        <v>9.4444444444444445E-3</v>
      </c>
    </row>
    <row r="1425" spans="2:27" x14ac:dyDescent="0.3">
      <c r="B1425" s="53">
        <v>93247</v>
      </c>
      <c r="C1425" s="54">
        <v>43630</v>
      </c>
      <c r="D1425" s="55">
        <f t="shared" si="213"/>
        <v>2019</v>
      </c>
      <c r="E1425" s="54" t="str">
        <f t="shared" si="210"/>
        <v>Q2-2019</v>
      </c>
      <c r="F1425" s="54" t="str">
        <f t="shared" si="211"/>
        <v>June</v>
      </c>
      <c r="G1425" s="55">
        <f t="shared" si="214"/>
        <v>24</v>
      </c>
      <c r="H1425" s="54" t="str">
        <f t="shared" si="212"/>
        <v>Friday</v>
      </c>
      <c r="I1425" s="53">
        <v>2</v>
      </c>
      <c r="J1425" s="53">
        <v>150</v>
      </c>
      <c r="K1425" s="53">
        <v>10</v>
      </c>
      <c r="L1425" s="53">
        <v>30</v>
      </c>
      <c r="M1425" s="53">
        <v>5</v>
      </c>
      <c r="N1425" s="53">
        <v>3</v>
      </c>
      <c r="O1425" s="53">
        <v>0</v>
      </c>
      <c r="P1425" s="53">
        <v>142</v>
      </c>
      <c r="Q1425" s="53">
        <v>34</v>
      </c>
      <c r="R1425" s="53">
        <v>35</v>
      </c>
      <c r="S1425" s="53">
        <v>29</v>
      </c>
      <c r="T1425" s="53">
        <v>26</v>
      </c>
      <c r="U1425" s="53">
        <v>34</v>
      </c>
      <c r="V1425" s="53">
        <v>18</v>
      </c>
      <c r="W1425" s="58">
        <f t="shared" si="215"/>
        <v>4828</v>
      </c>
      <c r="X1425" s="59">
        <f t="shared" si="216"/>
        <v>1.3411111111111111</v>
      </c>
      <c r="Y1425" s="59">
        <f t="shared" si="217"/>
        <v>6.6588888888888889</v>
      </c>
      <c r="Z1425" s="59">
        <f t="shared" si="218"/>
        <v>1</v>
      </c>
      <c r="AA1425" s="60">
        <f t="shared" si="219"/>
        <v>9.4444444444444445E-3</v>
      </c>
    </row>
    <row r="1426" spans="2:27" x14ac:dyDescent="0.3">
      <c r="B1426" s="45">
        <v>93248</v>
      </c>
      <c r="C1426" s="46">
        <v>43631</v>
      </c>
      <c r="D1426" s="47">
        <f t="shared" si="213"/>
        <v>2019</v>
      </c>
      <c r="E1426" s="46" t="str">
        <f t="shared" si="210"/>
        <v>Q2-2019</v>
      </c>
      <c r="F1426" s="46" t="str">
        <f t="shared" si="211"/>
        <v>June</v>
      </c>
      <c r="G1426" s="47">
        <f t="shared" si="214"/>
        <v>24</v>
      </c>
      <c r="H1426" s="46" t="str">
        <f t="shared" si="212"/>
        <v>Saturday</v>
      </c>
      <c r="I1426" s="45">
        <v>1</v>
      </c>
      <c r="J1426" s="45">
        <v>140</v>
      </c>
      <c r="K1426" s="45">
        <v>6</v>
      </c>
      <c r="L1426" s="45">
        <v>30</v>
      </c>
      <c r="M1426" s="45">
        <v>5</v>
      </c>
      <c r="N1426" s="45">
        <v>3</v>
      </c>
      <c r="O1426" s="45">
        <v>0</v>
      </c>
      <c r="P1426" s="45">
        <v>132</v>
      </c>
      <c r="Q1426" s="45">
        <v>34</v>
      </c>
      <c r="R1426" s="45">
        <v>36</v>
      </c>
      <c r="S1426" s="45">
        <v>26</v>
      </c>
      <c r="T1426" s="45">
        <v>23</v>
      </c>
      <c r="U1426" s="45">
        <v>31</v>
      </c>
      <c r="V1426" s="45">
        <v>16</v>
      </c>
      <c r="W1426" s="50">
        <f t="shared" si="215"/>
        <v>4488</v>
      </c>
      <c r="X1426" s="51">
        <f t="shared" si="216"/>
        <v>1.2466666666666666</v>
      </c>
      <c r="Y1426" s="51">
        <f t="shared" si="217"/>
        <v>6.7533333333333339</v>
      </c>
      <c r="Z1426" s="51">
        <f t="shared" si="218"/>
        <v>1</v>
      </c>
      <c r="AA1426" s="52">
        <f t="shared" si="219"/>
        <v>9.4444444444444445E-3</v>
      </c>
    </row>
    <row r="1427" spans="2:27" x14ac:dyDescent="0.3">
      <c r="B1427" s="53">
        <v>93249</v>
      </c>
      <c r="C1427" s="54">
        <v>43633</v>
      </c>
      <c r="D1427" s="55">
        <f t="shared" si="213"/>
        <v>2019</v>
      </c>
      <c r="E1427" s="54" t="str">
        <f t="shared" ref="E1427:E1490" si="220">"Q" &amp;ROUNDUP(MONTH(C1427)/3,0) &amp; "-" &amp; YEAR(C1427)</f>
        <v>Q2-2019</v>
      </c>
      <c r="F1427" s="54" t="str">
        <f t="shared" ref="F1427:F1490" si="221">TEXT(C1427,"mmmm")</f>
        <v>June</v>
      </c>
      <c r="G1427" s="55">
        <f t="shared" si="214"/>
        <v>25</v>
      </c>
      <c r="H1427" s="54" t="str">
        <f t="shared" ref="H1427:H1490" si="222">TEXT(C1427,"dddd")</f>
        <v>Monday</v>
      </c>
      <c r="I1427" s="53">
        <v>1</v>
      </c>
      <c r="J1427" s="53">
        <v>129</v>
      </c>
      <c r="K1427" s="53">
        <v>7</v>
      </c>
      <c r="L1427" s="53">
        <v>30</v>
      </c>
      <c r="M1427" s="53">
        <v>4</v>
      </c>
      <c r="N1427" s="53">
        <v>2</v>
      </c>
      <c r="O1427" s="53">
        <v>0</v>
      </c>
      <c r="P1427" s="53">
        <v>123</v>
      </c>
      <c r="Q1427" s="53">
        <v>34</v>
      </c>
      <c r="R1427" s="53">
        <v>35</v>
      </c>
      <c r="S1427" s="53">
        <v>24</v>
      </c>
      <c r="T1427" s="53">
        <v>24</v>
      </c>
      <c r="U1427" s="53">
        <v>31</v>
      </c>
      <c r="V1427" s="53">
        <v>9</v>
      </c>
      <c r="W1427" s="58">
        <f t="shared" si="215"/>
        <v>4182</v>
      </c>
      <c r="X1427" s="59">
        <f t="shared" si="216"/>
        <v>1.1616666666666666</v>
      </c>
      <c r="Y1427" s="59">
        <f t="shared" si="217"/>
        <v>6.8383333333333329</v>
      </c>
      <c r="Z1427" s="59">
        <f t="shared" si="218"/>
        <v>1</v>
      </c>
      <c r="AA1427" s="60">
        <f t="shared" si="219"/>
        <v>9.4444444444444445E-3</v>
      </c>
    </row>
    <row r="1428" spans="2:27" x14ac:dyDescent="0.3">
      <c r="B1428" s="45">
        <v>93250</v>
      </c>
      <c r="C1428" s="46">
        <v>43633</v>
      </c>
      <c r="D1428" s="47">
        <f t="shared" ref="D1428:D1491" si="223">YEAR(C1428)</f>
        <v>2019</v>
      </c>
      <c r="E1428" s="46" t="str">
        <f t="shared" si="220"/>
        <v>Q2-2019</v>
      </c>
      <c r="F1428" s="46" t="str">
        <f t="shared" si="221"/>
        <v>June</v>
      </c>
      <c r="G1428" s="47">
        <f t="shared" ref="G1428:G1491" si="224">WEEKNUM(C1428,1)</f>
        <v>25</v>
      </c>
      <c r="H1428" s="46" t="str">
        <f t="shared" si="222"/>
        <v>Monday</v>
      </c>
      <c r="I1428" s="45">
        <v>2</v>
      </c>
      <c r="J1428" s="45">
        <v>145</v>
      </c>
      <c r="K1428" s="45">
        <v>12</v>
      </c>
      <c r="L1428" s="45">
        <v>30</v>
      </c>
      <c r="M1428" s="45">
        <v>4</v>
      </c>
      <c r="N1428" s="45">
        <v>3</v>
      </c>
      <c r="O1428" s="45">
        <v>0</v>
      </c>
      <c r="P1428" s="45">
        <v>138</v>
      </c>
      <c r="Q1428" s="45">
        <v>33</v>
      </c>
      <c r="R1428" s="45">
        <v>33</v>
      </c>
      <c r="S1428" s="45">
        <v>29</v>
      </c>
      <c r="T1428" s="45">
        <v>26</v>
      </c>
      <c r="U1428" s="45">
        <v>31</v>
      </c>
      <c r="V1428" s="45">
        <v>19</v>
      </c>
      <c r="W1428" s="50">
        <f t="shared" ref="W1428:W1491" si="225">P1428*Q1428</f>
        <v>4554</v>
      </c>
      <c r="X1428" s="51">
        <f t="shared" ref="X1428:X1491" si="226">W1428/$X$17</f>
        <v>1.2649999999999999</v>
      </c>
      <c r="Y1428" s="51">
        <f t="shared" ref="Y1428:Y1491" si="227">$Z$17-X1428</f>
        <v>6.7350000000000003</v>
      </c>
      <c r="Z1428" s="51">
        <f t="shared" ref="Z1428:Z1491" si="228">(R1428+S1428+T1428+U1428+V1428)/P1428</f>
        <v>1</v>
      </c>
      <c r="AA1428" s="52">
        <f t="shared" ref="AA1428:AA1491" si="229">X1428/P1428</f>
        <v>9.1666666666666667E-3</v>
      </c>
    </row>
    <row r="1429" spans="2:27" x14ac:dyDescent="0.3">
      <c r="B1429" s="53">
        <v>93251</v>
      </c>
      <c r="C1429" s="54">
        <v>43634</v>
      </c>
      <c r="D1429" s="55">
        <f t="shared" si="223"/>
        <v>2019</v>
      </c>
      <c r="E1429" s="54" t="str">
        <f t="shared" si="220"/>
        <v>Q2-2019</v>
      </c>
      <c r="F1429" s="54" t="str">
        <f t="shared" si="221"/>
        <v>June</v>
      </c>
      <c r="G1429" s="55">
        <f t="shared" si="224"/>
        <v>25</v>
      </c>
      <c r="H1429" s="54" t="str">
        <f t="shared" si="222"/>
        <v>Tuesday</v>
      </c>
      <c r="I1429" s="53">
        <v>1</v>
      </c>
      <c r="J1429" s="53">
        <v>130</v>
      </c>
      <c r="K1429" s="53">
        <v>7</v>
      </c>
      <c r="L1429" s="53">
        <v>30</v>
      </c>
      <c r="M1429" s="53">
        <v>4</v>
      </c>
      <c r="N1429" s="53">
        <v>2</v>
      </c>
      <c r="O1429" s="53">
        <v>0</v>
      </c>
      <c r="P1429" s="53">
        <v>124</v>
      </c>
      <c r="Q1429" s="53">
        <v>33</v>
      </c>
      <c r="R1429" s="53">
        <v>34</v>
      </c>
      <c r="S1429" s="53">
        <v>26</v>
      </c>
      <c r="T1429" s="53">
        <v>23</v>
      </c>
      <c r="U1429" s="53">
        <v>31</v>
      </c>
      <c r="V1429" s="53">
        <v>10</v>
      </c>
      <c r="W1429" s="58">
        <f t="shared" si="225"/>
        <v>4092</v>
      </c>
      <c r="X1429" s="59">
        <f t="shared" si="226"/>
        <v>1.1366666666666667</v>
      </c>
      <c r="Y1429" s="59">
        <f t="shared" si="227"/>
        <v>6.8633333333333333</v>
      </c>
      <c r="Z1429" s="59">
        <f t="shared" si="228"/>
        <v>1</v>
      </c>
      <c r="AA1429" s="60">
        <f t="shared" si="229"/>
        <v>9.1666666666666667E-3</v>
      </c>
    </row>
    <row r="1430" spans="2:27" x14ac:dyDescent="0.3">
      <c r="B1430" s="45">
        <v>93252</v>
      </c>
      <c r="C1430" s="46">
        <v>43634</v>
      </c>
      <c r="D1430" s="47">
        <f t="shared" si="223"/>
        <v>2019</v>
      </c>
      <c r="E1430" s="46" t="str">
        <f t="shared" si="220"/>
        <v>Q2-2019</v>
      </c>
      <c r="F1430" s="46" t="str">
        <f t="shared" si="221"/>
        <v>June</v>
      </c>
      <c r="G1430" s="47">
        <f t="shared" si="224"/>
        <v>25</v>
      </c>
      <c r="H1430" s="46" t="str">
        <f t="shared" si="222"/>
        <v>Tuesday</v>
      </c>
      <c r="I1430" s="45">
        <v>2</v>
      </c>
      <c r="J1430" s="45">
        <v>143</v>
      </c>
      <c r="K1430" s="45">
        <v>11</v>
      </c>
      <c r="L1430" s="45">
        <v>30</v>
      </c>
      <c r="M1430" s="45">
        <v>5</v>
      </c>
      <c r="N1430" s="45">
        <v>3</v>
      </c>
      <c r="O1430" s="45">
        <v>0</v>
      </c>
      <c r="P1430" s="45">
        <v>135</v>
      </c>
      <c r="Q1430" s="45">
        <v>34</v>
      </c>
      <c r="R1430" s="45">
        <v>34</v>
      </c>
      <c r="S1430" s="45">
        <v>26</v>
      </c>
      <c r="T1430" s="45">
        <v>25</v>
      </c>
      <c r="U1430" s="45">
        <v>31</v>
      </c>
      <c r="V1430" s="45">
        <v>19</v>
      </c>
      <c r="W1430" s="50">
        <f t="shared" si="225"/>
        <v>4590</v>
      </c>
      <c r="X1430" s="51">
        <f t="shared" si="226"/>
        <v>1.2749999999999999</v>
      </c>
      <c r="Y1430" s="51">
        <f t="shared" si="227"/>
        <v>6.7249999999999996</v>
      </c>
      <c r="Z1430" s="51">
        <f t="shared" si="228"/>
        <v>1</v>
      </c>
      <c r="AA1430" s="52">
        <f t="shared" si="229"/>
        <v>9.4444444444444445E-3</v>
      </c>
    </row>
    <row r="1431" spans="2:27" x14ac:dyDescent="0.3">
      <c r="B1431" s="53">
        <v>93253</v>
      </c>
      <c r="C1431" s="54">
        <v>43635</v>
      </c>
      <c r="D1431" s="55">
        <f t="shared" si="223"/>
        <v>2019</v>
      </c>
      <c r="E1431" s="54" t="str">
        <f t="shared" si="220"/>
        <v>Q2-2019</v>
      </c>
      <c r="F1431" s="54" t="str">
        <f t="shared" si="221"/>
        <v>June</v>
      </c>
      <c r="G1431" s="55">
        <f t="shared" si="224"/>
        <v>25</v>
      </c>
      <c r="H1431" s="54" t="str">
        <f t="shared" si="222"/>
        <v>Wednesday</v>
      </c>
      <c r="I1431" s="53">
        <v>1</v>
      </c>
      <c r="J1431" s="53">
        <v>135</v>
      </c>
      <c r="K1431" s="53">
        <v>14</v>
      </c>
      <c r="L1431" s="53">
        <v>30</v>
      </c>
      <c r="M1431" s="53">
        <v>5</v>
      </c>
      <c r="N1431" s="53">
        <v>2</v>
      </c>
      <c r="O1431" s="53">
        <v>0</v>
      </c>
      <c r="P1431" s="53">
        <v>128</v>
      </c>
      <c r="Q1431" s="53">
        <v>34</v>
      </c>
      <c r="R1431" s="53">
        <v>33</v>
      </c>
      <c r="S1431" s="53">
        <v>27</v>
      </c>
      <c r="T1431" s="53">
        <v>24</v>
      </c>
      <c r="U1431" s="53">
        <v>31</v>
      </c>
      <c r="V1431" s="53">
        <v>13</v>
      </c>
      <c r="W1431" s="58">
        <f t="shared" si="225"/>
        <v>4352</v>
      </c>
      <c r="X1431" s="59">
        <f t="shared" si="226"/>
        <v>1.2088888888888889</v>
      </c>
      <c r="Y1431" s="59">
        <f t="shared" si="227"/>
        <v>6.7911111111111113</v>
      </c>
      <c r="Z1431" s="59">
        <f t="shared" si="228"/>
        <v>1</v>
      </c>
      <c r="AA1431" s="60">
        <f t="shared" si="229"/>
        <v>9.4444444444444445E-3</v>
      </c>
    </row>
    <row r="1432" spans="2:27" x14ac:dyDescent="0.3">
      <c r="B1432" s="45">
        <v>93254</v>
      </c>
      <c r="C1432" s="46">
        <v>43635</v>
      </c>
      <c r="D1432" s="47">
        <f t="shared" si="223"/>
        <v>2019</v>
      </c>
      <c r="E1432" s="46" t="str">
        <f t="shared" si="220"/>
        <v>Q2-2019</v>
      </c>
      <c r="F1432" s="46" t="str">
        <f t="shared" si="221"/>
        <v>June</v>
      </c>
      <c r="G1432" s="47">
        <f t="shared" si="224"/>
        <v>25</v>
      </c>
      <c r="H1432" s="46" t="str">
        <f t="shared" si="222"/>
        <v>Wednesday</v>
      </c>
      <c r="I1432" s="45">
        <v>2</v>
      </c>
      <c r="J1432" s="45">
        <v>149</v>
      </c>
      <c r="K1432" s="45">
        <v>9</v>
      </c>
      <c r="L1432" s="45">
        <v>30</v>
      </c>
      <c r="M1432" s="45">
        <v>4</v>
      </c>
      <c r="N1432" s="45">
        <v>3</v>
      </c>
      <c r="O1432" s="45">
        <v>0</v>
      </c>
      <c r="P1432" s="45">
        <v>142</v>
      </c>
      <c r="Q1432" s="45">
        <v>32</v>
      </c>
      <c r="R1432" s="45">
        <v>34</v>
      </c>
      <c r="S1432" s="45">
        <v>28</v>
      </c>
      <c r="T1432" s="45">
        <v>27</v>
      </c>
      <c r="U1432" s="45">
        <v>33</v>
      </c>
      <c r="V1432" s="45">
        <v>20</v>
      </c>
      <c r="W1432" s="50">
        <f t="shared" si="225"/>
        <v>4544</v>
      </c>
      <c r="X1432" s="51">
        <f t="shared" si="226"/>
        <v>1.2622222222222221</v>
      </c>
      <c r="Y1432" s="51">
        <f t="shared" si="227"/>
        <v>6.7377777777777776</v>
      </c>
      <c r="Z1432" s="51">
        <f t="shared" si="228"/>
        <v>1</v>
      </c>
      <c r="AA1432" s="52">
        <f t="shared" si="229"/>
        <v>8.8888888888888889E-3</v>
      </c>
    </row>
    <row r="1433" spans="2:27" x14ac:dyDescent="0.3">
      <c r="B1433" s="53">
        <v>93255</v>
      </c>
      <c r="C1433" s="54">
        <v>43636</v>
      </c>
      <c r="D1433" s="55">
        <f t="shared" si="223"/>
        <v>2019</v>
      </c>
      <c r="E1433" s="54" t="str">
        <f t="shared" si="220"/>
        <v>Q2-2019</v>
      </c>
      <c r="F1433" s="54" t="str">
        <f t="shared" si="221"/>
        <v>June</v>
      </c>
      <c r="G1433" s="55">
        <f t="shared" si="224"/>
        <v>25</v>
      </c>
      <c r="H1433" s="54" t="str">
        <f t="shared" si="222"/>
        <v>Thursday</v>
      </c>
      <c r="I1433" s="53">
        <v>1</v>
      </c>
      <c r="J1433" s="53">
        <v>132</v>
      </c>
      <c r="K1433" s="53">
        <v>9</v>
      </c>
      <c r="L1433" s="53">
        <v>30</v>
      </c>
      <c r="M1433" s="53">
        <v>5</v>
      </c>
      <c r="N1433" s="53">
        <v>3</v>
      </c>
      <c r="O1433" s="53">
        <v>0</v>
      </c>
      <c r="P1433" s="53">
        <v>124</v>
      </c>
      <c r="Q1433" s="53">
        <v>31</v>
      </c>
      <c r="R1433" s="53">
        <v>35</v>
      </c>
      <c r="S1433" s="53">
        <v>27</v>
      </c>
      <c r="T1433" s="53">
        <v>23</v>
      </c>
      <c r="U1433" s="53">
        <v>33</v>
      </c>
      <c r="V1433" s="53">
        <v>6</v>
      </c>
      <c r="W1433" s="58">
        <f t="shared" si="225"/>
        <v>3844</v>
      </c>
      <c r="X1433" s="59">
        <f t="shared" si="226"/>
        <v>1.0677777777777777</v>
      </c>
      <c r="Y1433" s="59">
        <f t="shared" si="227"/>
        <v>6.9322222222222223</v>
      </c>
      <c r="Z1433" s="59">
        <f t="shared" si="228"/>
        <v>1</v>
      </c>
      <c r="AA1433" s="60">
        <f t="shared" si="229"/>
        <v>8.611111111111111E-3</v>
      </c>
    </row>
    <row r="1434" spans="2:27" x14ac:dyDescent="0.3">
      <c r="B1434" s="45">
        <v>93256</v>
      </c>
      <c r="C1434" s="46">
        <v>43636</v>
      </c>
      <c r="D1434" s="47">
        <f t="shared" si="223"/>
        <v>2019</v>
      </c>
      <c r="E1434" s="46" t="str">
        <f t="shared" si="220"/>
        <v>Q2-2019</v>
      </c>
      <c r="F1434" s="46" t="str">
        <f t="shared" si="221"/>
        <v>June</v>
      </c>
      <c r="G1434" s="47">
        <f t="shared" si="224"/>
        <v>25</v>
      </c>
      <c r="H1434" s="46" t="str">
        <f t="shared" si="222"/>
        <v>Thursday</v>
      </c>
      <c r="I1434" s="45">
        <v>2</v>
      </c>
      <c r="J1434" s="45">
        <v>151</v>
      </c>
      <c r="K1434" s="45">
        <v>17</v>
      </c>
      <c r="L1434" s="45">
        <v>30</v>
      </c>
      <c r="M1434" s="45">
        <v>5</v>
      </c>
      <c r="N1434" s="45">
        <v>2</v>
      </c>
      <c r="O1434" s="45">
        <v>0</v>
      </c>
      <c r="P1434" s="45">
        <v>144</v>
      </c>
      <c r="Q1434" s="45">
        <v>34</v>
      </c>
      <c r="R1434" s="45">
        <v>33</v>
      </c>
      <c r="S1434" s="45">
        <v>28</v>
      </c>
      <c r="T1434" s="45">
        <v>28</v>
      </c>
      <c r="U1434" s="45">
        <v>34</v>
      </c>
      <c r="V1434" s="45">
        <v>21</v>
      </c>
      <c r="W1434" s="50">
        <f t="shared" si="225"/>
        <v>4896</v>
      </c>
      <c r="X1434" s="51">
        <f t="shared" si="226"/>
        <v>1.36</v>
      </c>
      <c r="Y1434" s="51">
        <f t="shared" si="227"/>
        <v>6.64</v>
      </c>
      <c r="Z1434" s="51">
        <f t="shared" si="228"/>
        <v>1</v>
      </c>
      <c r="AA1434" s="52">
        <f t="shared" si="229"/>
        <v>9.4444444444444445E-3</v>
      </c>
    </row>
    <row r="1435" spans="2:27" x14ac:dyDescent="0.3">
      <c r="B1435" s="53">
        <v>93257</v>
      </c>
      <c r="C1435" s="54">
        <v>43637</v>
      </c>
      <c r="D1435" s="55">
        <f t="shared" si="223"/>
        <v>2019</v>
      </c>
      <c r="E1435" s="54" t="str">
        <f t="shared" si="220"/>
        <v>Q2-2019</v>
      </c>
      <c r="F1435" s="54" t="str">
        <f t="shared" si="221"/>
        <v>June</v>
      </c>
      <c r="G1435" s="55">
        <f t="shared" si="224"/>
        <v>25</v>
      </c>
      <c r="H1435" s="54" t="str">
        <f t="shared" si="222"/>
        <v>Friday</v>
      </c>
      <c r="I1435" s="53">
        <v>1</v>
      </c>
      <c r="J1435" s="53">
        <v>140</v>
      </c>
      <c r="K1435" s="53">
        <v>11</v>
      </c>
      <c r="L1435" s="53">
        <v>30</v>
      </c>
      <c r="M1435" s="53">
        <v>4</v>
      </c>
      <c r="N1435" s="53">
        <v>2</v>
      </c>
      <c r="O1435" s="53">
        <v>0</v>
      </c>
      <c r="P1435" s="53">
        <v>134</v>
      </c>
      <c r="Q1435" s="53">
        <v>31</v>
      </c>
      <c r="R1435" s="53">
        <v>35</v>
      </c>
      <c r="S1435" s="53">
        <v>24</v>
      </c>
      <c r="T1435" s="53">
        <v>24</v>
      </c>
      <c r="U1435" s="53">
        <v>34</v>
      </c>
      <c r="V1435" s="53">
        <v>17</v>
      </c>
      <c r="W1435" s="58">
        <f t="shared" si="225"/>
        <v>4154</v>
      </c>
      <c r="X1435" s="59">
        <f t="shared" si="226"/>
        <v>1.153888888888889</v>
      </c>
      <c r="Y1435" s="59">
        <f t="shared" si="227"/>
        <v>6.846111111111111</v>
      </c>
      <c r="Z1435" s="59">
        <f t="shared" si="228"/>
        <v>1</v>
      </c>
      <c r="AA1435" s="60">
        <f t="shared" si="229"/>
        <v>8.611111111111111E-3</v>
      </c>
    </row>
    <row r="1436" spans="2:27" x14ac:dyDescent="0.3">
      <c r="B1436" s="45">
        <v>93258</v>
      </c>
      <c r="C1436" s="46">
        <v>43637</v>
      </c>
      <c r="D1436" s="47">
        <f t="shared" si="223"/>
        <v>2019</v>
      </c>
      <c r="E1436" s="46" t="str">
        <f t="shared" si="220"/>
        <v>Q2-2019</v>
      </c>
      <c r="F1436" s="46" t="str">
        <f t="shared" si="221"/>
        <v>June</v>
      </c>
      <c r="G1436" s="47">
        <f t="shared" si="224"/>
        <v>25</v>
      </c>
      <c r="H1436" s="46" t="str">
        <f t="shared" si="222"/>
        <v>Friday</v>
      </c>
      <c r="I1436" s="45">
        <v>2</v>
      </c>
      <c r="J1436" s="45">
        <v>144</v>
      </c>
      <c r="K1436" s="45">
        <v>15</v>
      </c>
      <c r="L1436" s="45">
        <v>30</v>
      </c>
      <c r="M1436" s="45">
        <v>4</v>
      </c>
      <c r="N1436" s="45">
        <v>3</v>
      </c>
      <c r="O1436" s="45">
        <v>0</v>
      </c>
      <c r="P1436" s="45">
        <v>137</v>
      </c>
      <c r="Q1436" s="45">
        <v>34</v>
      </c>
      <c r="R1436" s="45">
        <v>33</v>
      </c>
      <c r="S1436" s="45">
        <v>29</v>
      </c>
      <c r="T1436" s="45">
        <v>27</v>
      </c>
      <c r="U1436" s="45">
        <v>30</v>
      </c>
      <c r="V1436" s="45">
        <v>18</v>
      </c>
      <c r="W1436" s="50">
        <f t="shared" si="225"/>
        <v>4658</v>
      </c>
      <c r="X1436" s="51">
        <f t="shared" si="226"/>
        <v>1.2938888888888889</v>
      </c>
      <c r="Y1436" s="51">
        <f t="shared" si="227"/>
        <v>6.7061111111111114</v>
      </c>
      <c r="Z1436" s="51">
        <f t="shared" si="228"/>
        <v>1</v>
      </c>
      <c r="AA1436" s="52">
        <f t="shared" si="229"/>
        <v>9.4444444444444445E-3</v>
      </c>
    </row>
    <row r="1437" spans="2:27" x14ac:dyDescent="0.3">
      <c r="B1437" s="53">
        <v>93259</v>
      </c>
      <c r="C1437" s="54">
        <v>43638</v>
      </c>
      <c r="D1437" s="55">
        <f t="shared" si="223"/>
        <v>2019</v>
      </c>
      <c r="E1437" s="54" t="str">
        <f t="shared" si="220"/>
        <v>Q2-2019</v>
      </c>
      <c r="F1437" s="54" t="str">
        <f t="shared" si="221"/>
        <v>June</v>
      </c>
      <c r="G1437" s="55">
        <f t="shared" si="224"/>
        <v>25</v>
      </c>
      <c r="H1437" s="54" t="str">
        <f t="shared" si="222"/>
        <v>Saturday</v>
      </c>
      <c r="I1437" s="53">
        <v>1</v>
      </c>
      <c r="J1437" s="53">
        <v>137</v>
      </c>
      <c r="K1437" s="53">
        <v>14</v>
      </c>
      <c r="L1437" s="53">
        <v>30</v>
      </c>
      <c r="M1437" s="53">
        <v>4</v>
      </c>
      <c r="N1437" s="53">
        <v>3</v>
      </c>
      <c r="O1437" s="53">
        <v>0</v>
      </c>
      <c r="P1437" s="53">
        <v>130</v>
      </c>
      <c r="Q1437" s="53">
        <v>31</v>
      </c>
      <c r="R1437" s="53">
        <v>35</v>
      </c>
      <c r="S1437" s="53">
        <v>26</v>
      </c>
      <c r="T1437" s="53">
        <v>24</v>
      </c>
      <c r="U1437" s="53">
        <v>31</v>
      </c>
      <c r="V1437" s="53">
        <v>14</v>
      </c>
      <c r="W1437" s="58">
        <f t="shared" si="225"/>
        <v>4030</v>
      </c>
      <c r="X1437" s="59">
        <f t="shared" si="226"/>
        <v>1.1194444444444445</v>
      </c>
      <c r="Y1437" s="59">
        <f t="shared" si="227"/>
        <v>6.8805555555555555</v>
      </c>
      <c r="Z1437" s="59">
        <f t="shared" si="228"/>
        <v>1</v>
      </c>
      <c r="AA1437" s="60">
        <f t="shared" si="229"/>
        <v>8.611111111111111E-3</v>
      </c>
    </row>
    <row r="1438" spans="2:27" x14ac:dyDescent="0.3">
      <c r="B1438" s="45">
        <v>93260</v>
      </c>
      <c r="C1438" s="46">
        <v>43640</v>
      </c>
      <c r="D1438" s="47">
        <f t="shared" si="223"/>
        <v>2019</v>
      </c>
      <c r="E1438" s="46" t="str">
        <f t="shared" si="220"/>
        <v>Q2-2019</v>
      </c>
      <c r="F1438" s="46" t="str">
        <f t="shared" si="221"/>
        <v>June</v>
      </c>
      <c r="G1438" s="47">
        <f t="shared" si="224"/>
        <v>26</v>
      </c>
      <c r="H1438" s="46" t="str">
        <f t="shared" si="222"/>
        <v>Monday</v>
      </c>
      <c r="I1438" s="45">
        <v>1</v>
      </c>
      <c r="J1438" s="45">
        <v>138</v>
      </c>
      <c r="K1438" s="45">
        <v>16</v>
      </c>
      <c r="L1438" s="45">
        <v>30</v>
      </c>
      <c r="M1438" s="45">
        <v>4</v>
      </c>
      <c r="N1438" s="45">
        <v>3</v>
      </c>
      <c r="O1438" s="45">
        <v>0</v>
      </c>
      <c r="P1438" s="45">
        <v>131</v>
      </c>
      <c r="Q1438" s="45">
        <v>31</v>
      </c>
      <c r="R1438" s="45">
        <v>34</v>
      </c>
      <c r="S1438" s="45">
        <v>24</v>
      </c>
      <c r="T1438" s="45">
        <v>24</v>
      </c>
      <c r="U1438" s="45">
        <v>31</v>
      </c>
      <c r="V1438" s="45">
        <v>18</v>
      </c>
      <c r="W1438" s="50">
        <f t="shared" si="225"/>
        <v>4061</v>
      </c>
      <c r="X1438" s="51">
        <f t="shared" si="226"/>
        <v>1.1280555555555556</v>
      </c>
      <c r="Y1438" s="51">
        <f t="shared" si="227"/>
        <v>6.8719444444444449</v>
      </c>
      <c r="Z1438" s="51">
        <f t="shared" si="228"/>
        <v>1</v>
      </c>
      <c r="AA1438" s="52">
        <f t="shared" si="229"/>
        <v>8.611111111111111E-3</v>
      </c>
    </row>
    <row r="1439" spans="2:27" x14ac:dyDescent="0.3">
      <c r="B1439" s="53">
        <v>93261</v>
      </c>
      <c r="C1439" s="54">
        <v>43640</v>
      </c>
      <c r="D1439" s="55">
        <f t="shared" si="223"/>
        <v>2019</v>
      </c>
      <c r="E1439" s="54" t="str">
        <f t="shared" si="220"/>
        <v>Q2-2019</v>
      </c>
      <c r="F1439" s="54" t="str">
        <f t="shared" si="221"/>
        <v>June</v>
      </c>
      <c r="G1439" s="55">
        <f t="shared" si="224"/>
        <v>26</v>
      </c>
      <c r="H1439" s="54" t="str">
        <f t="shared" si="222"/>
        <v>Monday</v>
      </c>
      <c r="I1439" s="53">
        <v>2</v>
      </c>
      <c r="J1439" s="53">
        <v>149</v>
      </c>
      <c r="K1439" s="53">
        <v>11</v>
      </c>
      <c r="L1439" s="53">
        <v>30</v>
      </c>
      <c r="M1439" s="53">
        <v>5</v>
      </c>
      <c r="N1439" s="53">
        <v>2</v>
      </c>
      <c r="O1439" s="53">
        <v>0</v>
      </c>
      <c r="P1439" s="53">
        <v>142</v>
      </c>
      <c r="Q1439" s="53">
        <v>34</v>
      </c>
      <c r="R1439" s="53">
        <v>33</v>
      </c>
      <c r="S1439" s="53">
        <v>29</v>
      </c>
      <c r="T1439" s="53">
        <v>27</v>
      </c>
      <c r="U1439" s="53">
        <v>31</v>
      </c>
      <c r="V1439" s="53">
        <v>22</v>
      </c>
      <c r="W1439" s="58">
        <f t="shared" si="225"/>
        <v>4828</v>
      </c>
      <c r="X1439" s="59">
        <f t="shared" si="226"/>
        <v>1.3411111111111111</v>
      </c>
      <c r="Y1439" s="59">
        <f t="shared" si="227"/>
        <v>6.6588888888888889</v>
      </c>
      <c r="Z1439" s="59">
        <f t="shared" si="228"/>
        <v>1</v>
      </c>
      <c r="AA1439" s="60">
        <f t="shared" si="229"/>
        <v>9.4444444444444445E-3</v>
      </c>
    </row>
    <row r="1440" spans="2:27" x14ac:dyDescent="0.3">
      <c r="B1440" s="45">
        <v>93262</v>
      </c>
      <c r="C1440" s="46">
        <v>43641</v>
      </c>
      <c r="D1440" s="47">
        <f t="shared" si="223"/>
        <v>2019</v>
      </c>
      <c r="E1440" s="46" t="str">
        <f t="shared" si="220"/>
        <v>Q2-2019</v>
      </c>
      <c r="F1440" s="46" t="str">
        <f t="shared" si="221"/>
        <v>June</v>
      </c>
      <c r="G1440" s="47">
        <f t="shared" si="224"/>
        <v>26</v>
      </c>
      <c r="H1440" s="46" t="str">
        <f t="shared" si="222"/>
        <v>Tuesday</v>
      </c>
      <c r="I1440" s="45">
        <v>1</v>
      </c>
      <c r="J1440" s="45">
        <v>136</v>
      </c>
      <c r="K1440" s="45">
        <v>14</v>
      </c>
      <c r="L1440" s="45">
        <v>30</v>
      </c>
      <c r="M1440" s="45">
        <v>5</v>
      </c>
      <c r="N1440" s="45">
        <v>3</v>
      </c>
      <c r="O1440" s="45">
        <v>0</v>
      </c>
      <c r="P1440" s="45">
        <v>128</v>
      </c>
      <c r="Q1440" s="45">
        <v>32</v>
      </c>
      <c r="R1440" s="45">
        <v>36</v>
      </c>
      <c r="S1440" s="45">
        <v>26</v>
      </c>
      <c r="T1440" s="45">
        <v>25</v>
      </c>
      <c r="U1440" s="45">
        <v>33</v>
      </c>
      <c r="V1440" s="45">
        <v>8</v>
      </c>
      <c r="W1440" s="50">
        <f t="shared" si="225"/>
        <v>4096</v>
      </c>
      <c r="X1440" s="51">
        <f t="shared" si="226"/>
        <v>1.1377777777777778</v>
      </c>
      <c r="Y1440" s="51">
        <f t="shared" si="227"/>
        <v>6.862222222222222</v>
      </c>
      <c r="Z1440" s="51">
        <f t="shared" si="228"/>
        <v>1</v>
      </c>
      <c r="AA1440" s="52">
        <f t="shared" si="229"/>
        <v>8.8888888888888889E-3</v>
      </c>
    </row>
    <row r="1441" spans="2:27" x14ac:dyDescent="0.3">
      <c r="B1441" s="53">
        <v>93263</v>
      </c>
      <c r="C1441" s="54">
        <v>43641</v>
      </c>
      <c r="D1441" s="55">
        <f t="shared" si="223"/>
        <v>2019</v>
      </c>
      <c r="E1441" s="54" t="str">
        <f t="shared" si="220"/>
        <v>Q2-2019</v>
      </c>
      <c r="F1441" s="54" t="str">
        <f t="shared" si="221"/>
        <v>June</v>
      </c>
      <c r="G1441" s="55">
        <f t="shared" si="224"/>
        <v>26</v>
      </c>
      <c r="H1441" s="54" t="str">
        <f t="shared" si="222"/>
        <v>Tuesday</v>
      </c>
      <c r="I1441" s="53">
        <v>2</v>
      </c>
      <c r="J1441" s="53">
        <v>145</v>
      </c>
      <c r="K1441" s="53">
        <v>7</v>
      </c>
      <c r="L1441" s="53">
        <v>30</v>
      </c>
      <c r="M1441" s="53">
        <v>4</v>
      </c>
      <c r="N1441" s="53">
        <v>2</v>
      </c>
      <c r="O1441" s="53">
        <v>0</v>
      </c>
      <c r="P1441" s="53">
        <v>139</v>
      </c>
      <c r="Q1441" s="53">
        <v>33</v>
      </c>
      <c r="R1441" s="53">
        <v>33</v>
      </c>
      <c r="S1441" s="53">
        <v>29</v>
      </c>
      <c r="T1441" s="53">
        <v>25</v>
      </c>
      <c r="U1441" s="53">
        <v>33</v>
      </c>
      <c r="V1441" s="53">
        <v>19</v>
      </c>
      <c r="W1441" s="58">
        <f t="shared" si="225"/>
        <v>4587</v>
      </c>
      <c r="X1441" s="59">
        <f t="shared" si="226"/>
        <v>1.2741666666666667</v>
      </c>
      <c r="Y1441" s="59">
        <f t="shared" si="227"/>
        <v>6.7258333333333331</v>
      </c>
      <c r="Z1441" s="59">
        <f t="shared" si="228"/>
        <v>1</v>
      </c>
      <c r="AA1441" s="60">
        <f t="shared" si="229"/>
        <v>9.1666666666666667E-3</v>
      </c>
    </row>
    <row r="1442" spans="2:27" x14ac:dyDescent="0.3">
      <c r="B1442" s="45">
        <v>93264</v>
      </c>
      <c r="C1442" s="46">
        <v>43642</v>
      </c>
      <c r="D1442" s="47">
        <f t="shared" si="223"/>
        <v>2019</v>
      </c>
      <c r="E1442" s="46" t="str">
        <f t="shared" si="220"/>
        <v>Q2-2019</v>
      </c>
      <c r="F1442" s="46" t="str">
        <f t="shared" si="221"/>
        <v>June</v>
      </c>
      <c r="G1442" s="47">
        <f t="shared" si="224"/>
        <v>26</v>
      </c>
      <c r="H1442" s="46" t="str">
        <f t="shared" si="222"/>
        <v>Wednesday</v>
      </c>
      <c r="I1442" s="45">
        <v>1</v>
      </c>
      <c r="J1442" s="45">
        <v>133</v>
      </c>
      <c r="K1442" s="45">
        <v>14</v>
      </c>
      <c r="L1442" s="45">
        <v>30</v>
      </c>
      <c r="M1442" s="45">
        <v>5</v>
      </c>
      <c r="N1442" s="45">
        <v>2</v>
      </c>
      <c r="O1442" s="45">
        <v>0</v>
      </c>
      <c r="P1442" s="45">
        <v>126</v>
      </c>
      <c r="Q1442" s="45">
        <v>30</v>
      </c>
      <c r="R1442" s="45">
        <v>35</v>
      </c>
      <c r="S1442" s="45">
        <v>26</v>
      </c>
      <c r="T1442" s="45">
        <v>24</v>
      </c>
      <c r="U1442" s="45">
        <v>34</v>
      </c>
      <c r="V1442" s="45">
        <v>7</v>
      </c>
      <c r="W1442" s="50">
        <f t="shared" si="225"/>
        <v>3780</v>
      </c>
      <c r="X1442" s="51">
        <f t="shared" si="226"/>
        <v>1.05</v>
      </c>
      <c r="Y1442" s="51">
        <f t="shared" si="227"/>
        <v>6.95</v>
      </c>
      <c r="Z1442" s="51">
        <f t="shared" si="228"/>
        <v>1</v>
      </c>
      <c r="AA1442" s="52">
        <f t="shared" si="229"/>
        <v>8.3333333333333332E-3</v>
      </c>
    </row>
    <row r="1443" spans="2:27" x14ac:dyDescent="0.3">
      <c r="B1443" s="53">
        <v>93265</v>
      </c>
      <c r="C1443" s="54">
        <v>43642</v>
      </c>
      <c r="D1443" s="55">
        <f t="shared" si="223"/>
        <v>2019</v>
      </c>
      <c r="E1443" s="54" t="str">
        <f t="shared" si="220"/>
        <v>Q2-2019</v>
      </c>
      <c r="F1443" s="54" t="str">
        <f t="shared" si="221"/>
        <v>June</v>
      </c>
      <c r="G1443" s="55">
        <f t="shared" si="224"/>
        <v>26</v>
      </c>
      <c r="H1443" s="54" t="str">
        <f t="shared" si="222"/>
        <v>Wednesday</v>
      </c>
      <c r="I1443" s="53">
        <v>2</v>
      </c>
      <c r="J1443" s="53">
        <v>147</v>
      </c>
      <c r="K1443" s="53">
        <v>12</v>
      </c>
      <c r="L1443" s="53">
        <v>30</v>
      </c>
      <c r="M1443" s="53">
        <v>4</v>
      </c>
      <c r="N1443" s="53">
        <v>2</v>
      </c>
      <c r="O1443" s="53">
        <v>0</v>
      </c>
      <c r="P1443" s="53">
        <v>141</v>
      </c>
      <c r="Q1443" s="53">
        <v>34</v>
      </c>
      <c r="R1443" s="53">
        <v>33</v>
      </c>
      <c r="S1443" s="53">
        <v>26</v>
      </c>
      <c r="T1443" s="53">
        <v>27</v>
      </c>
      <c r="U1443" s="53">
        <v>34</v>
      </c>
      <c r="V1443" s="53">
        <v>21</v>
      </c>
      <c r="W1443" s="58">
        <f t="shared" si="225"/>
        <v>4794</v>
      </c>
      <c r="X1443" s="59">
        <f t="shared" si="226"/>
        <v>1.3316666666666668</v>
      </c>
      <c r="Y1443" s="59">
        <f t="shared" si="227"/>
        <v>6.668333333333333</v>
      </c>
      <c r="Z1443" s="59">
        <f t="shared" si="228"/>
        <v>1</v>
      </c>
      <c r="AA1443" s="60">
        <f t="shared" si="229"/>
        <v>9.4444444444444445E-3</v>
      </c>
    </row>
    <row r="1444" spans="2:27" x14ac:dyDescent="0.3">
      <c r="B1444" s="45">
        <v>93266</v>
      </c>
      <c r="C1444" s="46">
        <v>43643</v>
      </c>
      <c r="D1444" s="47">
        <f t="shared" si="223"/>
        <v>2019</v>
      </c>
      <c r="E1444" s="46" t="str">
        <f t="shared" si="220"/>
        <v>Q2-2019</v>
      </c>
      <c r="F1444" s="46" t="str">
        <f t="shared" si="221"/>
        <v>June</v>
      </c>
      <c r="G1444" s="47">
        <f t="shared" si="224"/>
        <v>26</v>
      </c>
      <c r="H1444" s="46" t="str">
        <f t="shared" si="222"/>
        <v>Thursday</v>
      </c>
      <c r="I1444" s="45">
        <v>1</v>
      </c>
      <c r="J1444" s="45">
        <v>132</v>
      </c>
      <c r="K1444" s="45">
        <v>13</v>
      </c>
      <c r="L1444" s="45">
        <v>30</v>
      </c>
      <c r="M1444" s="45">
        <v>4</v>
      </c>
      <c r="N1444" s="45">
        <v>3</v>
      </c>
      <c r="O1444" s="45">
        <v>0</v>
      </c>
      <c r="P1444" s="45">
        <v>125</v>
      </c>
      <c r="Q1444" s="45">
        <v>33</v>
      </c>
      <c r="R1444" s="45">
        <v>34</v>
      </c>
      <c r="S1444" s="45">
        <v>27</v>
      </c>
      <c r="T1444" s="45">
        <v>25</v>
      </c>
      <c r="U1444" s="45">
        <v>30</v>
      </c>
      <c r="V1444" s="45">
        <v>9</v>
      </c>
      <c r="W1444" s="50">
        <f t="shared" si="225"/>
        <v>4125</v>
      </c>
      <c r="X1444" s="51">
        <f t="shared" si="226"/>
        <v>1.1458333333333333</v>
      </c>
      <c r="Y1444" s="51">
        <f t="shared" si="227"/>
        <v>6.854166666666667</v>
      </c>
      <c r="Z1444" s="51">
        <f t="shared" si="228"/>
        <v>1</v>
      </c>
      <c r="AA1444" s="52">
        <f t="shared" si="229"/>
        <v>9.1666666666666667E-3</v>
      </c>
    </row>
    <row r="1445" spans="2:27" x14ac:dyDescent="0.3">
      <c r="B1445" s="53">
        <v>93267</v>
      </c>
      <c r="C1445" s="54">
        <v>43643</v>
      </c>
      <c r="D1445" s="55">
        <f t="shared" si="223"/>
        <v>2019</v>
      </c>
      <c r="E1445" s="54" t="str">
        <f t="shared" si="220"/>
        <v>Q2-2019</v>
      </c>
      <c r="F1445" s="54" t="str">
        <f t="shared" si="221"/>
        <v>June</v>
      </c>
      <c r="G1445" s="55">
        <f t="shared" si="224"/>
        <v>26</v>
      </c>
      <c r="H1445" s="54" t="str">
        <f t="shared" si="222"/>
        <v>Thursday</v>
      </c>
      <c r="I1445" s="53">
        <v>2</v>
      </c>
      <c r="J1445" s="53">
        <v>143</v>
      </c>
      <c r="K1445" s="53">
        <v>6</v>
      </c>
      <c r="L1445" s="53">
        <v>30</v>
      </c>
      <c r="M1445" s="53">
        <v>4</v>
      </c>
      <c r="N1445" s="53">
        <v>2</v>
      </c>
      <c r="O1445" s="53">
        <v>0</v>
      </c>
      <c r="P1445" s="53">
        <v>137</v>
      </c>
      <c r="Q1445" s="53">
        <v>35</v>
      </c>
      <c r="R1445" s="53">
        <v>33</v>
      </c>
      <c r="S1445" s="53">
        <v>28</v>
      </c>
      <c r="T1445" s="53">
        <v>26</v>
      </c>
      <c r="U1445" s="53">
        <v>31</v>
      </c>
      <c r="V1445" s="53">
        <v>19</v>
      </c>
      <c r="W1445" s="58">
        <f t="shared" si="225"/>
        <v>4795</v>
      </c>
      <c r="X1445" s="59">
        <f t="shared" si="226"/>
        <v>1.3319444444444444</v>
      </c>
      <c r="Y1445" s="59">
        <f t="shared" si="227"/>
        <v>6.6680555555555561</v>
      </c>
      <c r="Z1445" s="59">
        <f t="shared" si="228"/>
        <v>1</v>
      </c>
      <c r="AA1445" s="60">
        <f t="shared" si="229"/>
        <v>9.7222222222222224E-3</v>
      </c>
    </row>
    <row r="1446" spans="2:27" x14ac:dyDescent="0.3">
      <c r="B1446" s="45">
        <v>93268</v>
      </c>
      <c r="C1446" s="46">
        <v>43644</v>
      </c>
      <c r="D1446" s="47">
        <f t="shared" si="223"/>
        <v>2019</v>
      </c>
      <c r="E1446" s="46" t="str">
        <f t="shared" si="220"/>
        <v>Q2-2019</v>
      </c>
      <c r="F1446" s="46" t="str">
        <f t="shared" si="221"/>
        <v>June</v>
      </c>
      <c r="G1446" s="47">
        <f t="shared" si="224"/>
        <v>26</v>
      </c>
      <c r="H1446" s="46" t="str">
        <f t="shared" si="222"/>
        <v>Friday</v>
      </c>
      <c r="I1446" s="45">
        <v>1</v>
      </c>
      <c r="J1446" s="45">
        <v>138</v>
      </c>
      <c r="K1446" s="45">
        <v>17</v>
      </c>
      <c r="L1446" s="45">
        <v>30</v>
      </c>
      <c r="M1446" s="45">
        <v>4</v>
      </c>
      <c r="N1446" s="45">
        <v>2</v>
      </c>
      <c r="O1446" s="45">
        <v>0</v>
      </c>
      <c r="P1446" s="45">
        <v>132</v>
      </c>
      <c r="Q1446" s="45">
        <v>30</v>
      </c>
      <c r="R1446" s="45">
        <v>34</v>
      </c>
      <c r="S1446" s="45">
        <v>24</v>
      </c>
      <c r="T1446" s="45">
        <v>26</v>
      </c>
      <c r="U1446" s="45">
        <v>31</v>
      </c>
      <c r="V1446" s="45">
        <v>17</v>
      </c>
      <c r="W1446" s="50">
        <f t="shared" si="225"/>
        <v>3960</v>
      </c>
      <c r="X1446" s="51">
        <f t="shared" si="226"/>
        <v>1.1000000000000001</v>
      </c>
      <c r="Y1446" s="51">
        <f t="shared" si="227"/>
        <v>6.9</v>
      </c>
      <c r="Z1446" s="51">
        <f t="shared" si="228"/>
        <v>1</v>
      </c>
      <c r="AA1446" s="52">
        <f t="shared" si="229"/>
        <v>8.3333333333333332E-3</v>
      </c>
    </row>
    <row r="1447" spans="2:27" x14ac:dyDescent="0.3">
      <c r="B1447" s="53">
        <v>93269</v>
      </c>
      <c r="C1447" s="54">
        <v>43644</v>
      </c>
      <c r="D1447" s="55">
        <f t="shared" si="223"/>
        <v>2019</v>
      </c>
      <c r="E1447" s="54" t="str">
        <f t="shared" si="220"/>
        <v>Q2-2019</v>
      </c>
      <c r="F1447" s="54" t="str">
        <f t="shared" si="221"/>
        <v>June</v>
      </c>
      <c r="G1447" s="55">
        <f t="shared" si="224"/>
        <v>26</v>
      </c>
      <c r="H1447" s="54" t="str">
        <f t="shared" si="222"/>
        <v>Friday</v>
      </c>
      <c r="I1447" s="53">
        <v>2</v>
      </c>
      <c r="J1447" s="53">
        <v>148</v>
      </c>
      <c r="K1447" s="53">
        <v>16</v>
      </c>
      <c r="L1447" s="53">
        <v>30</v>
      </c>
      <c r="M1447" s="53">
        <v>5</v>
      </c>
      <c r="N1447" s="53">
        <v>3</v>
      </c>
      <c r="O1447" s="53">
        <v>0</v>
      </c>
      <c r="P1447" s="53">
        <v>140</v>
      </c>
      <c r="Q1447" s="53">
        <v>30</v>
      </c>
      <c r="R1447" s="53">
        <v>33</v>
      </c>
      <c r="S1447" s="53">
        <v>29</v>
      </c>
      <c r="T1447" s="53">
        <v>27</v>
      </c>
      <c r="U1447" s="53">
        <v>31</v>
      </c>
      <c r="V1447" s="53">
        <v>20</v>
      </c>
      <c r="W1447" s="58">
        <f t="shared" si="225"/>
        <v>4200</v>
      </c>
      <c r="X1447" s="59">
        <f t="shared" si="226"/>
        <v>1.1666666666666667</v>
      </c>
      <c r="Y1447" s="59">
        <f t="shared" si="227"/>
        <v>6.833333333333333</v>
      </c>
      <c r="Z1447" s="59">
        <f t="shared" si="228"/>
        <v>1</v>
      </c>
      <c r="AA1447" s="60">
        <f t="shared" si="229"/>
        <v>8.3333333333333332E-3</v>
      </c>
    </row>
    <row r="1448" spans="2:27" x14ac:dyDescent="0.3">
      <c r="B1448" s="45">
        <v>93270</v>
      </c>
      <c r="C1448" s="46">
        <v>43645</v>
      </c>
      <c r="D1448" s="47">
        <f t="shared" si="223"/>
        <v>2019</v>
      </c>
      <c r="E1448" s="46" t="str">
        <f t="shared" si="220"/>
        <v>Q2-2019</v>
      </c>
      <c r="F1448" s="46" t="str">
        <f t="shared" si="221"/>
        <v>June</v>
      </c>
      <c r="G1448" s="47">
        <f t="shared" si="224"/>
        <v>26</v>
      </c>
      <c r="H1448" s="46" t="str">
        <f t="shared" si="222"/>
        <v>Saturday</v>
      </c>
      <c r="I1448" s="45">
        <v>1</v>
      </c>
      <c r="J1448" s="45">
        <v>142</v>
      </c>
      <c r="K1448" s="45">
        <v>7</v>
      </c>
      <c r="L1448" s="45">
        <v>30</v>
      </c>
      <c r="M1448" s="45">
        <v>5</v>
      </c>
      <c r="N1448" s="45">
        <v>3</v>
      </c>
      <c r="O1448" s="45">
        <v>0</v>
      </c>
      <c r="P1448" s="45">
        <v>134</v>
      </c>
      <c r="Q1448" s="45">
        <v>32</v>
      </c>
      <c r="R1448" s="45">
        <v>36</v>
      </c>
      <c r="S1448" s="45">
        <v>26</v>
      </c>
      <c r="T1448" s="45">
        <v>24</v>
      </c>
      <c r="U1448" s="45">
        <v>33</v>
      </c>
      <c r="V1448" s="45">
        <v>15</v>
      </c>
      <c r="W1448" s="50">
        <f t="shared" si="225"/>
        <v>4288</v>
      </c>
      <c r="X1448" s="51">
        <f t="shared" si="226"/>
        <v>1.191111111111111</v>
      </c>
      <c r="Y1448" s="51">
        <f t="shared" si="227"/>
        <v>6.8088888888888892</v>
      </c>
      <c r="Z1448" s="51">
        <f t="shared" si="228"/>
        <v>1</v>
      </c>
      <c r="AA1448" s="52">
        <f t="shared" si="229"/>
        <v>8.8888888888888889E-3</v>
      </c>
    </row>
    <row r="1449" spans="2:27" x14ac:dyDescent="0.3">
      <c r="B1449" s="53">
        <v>93271</v>
      </c>
      <c r="C1449" s="54">
        <v>43647</v>
      </c>
      <c r="D1449" s="55">
        <f t="shared" si="223"/>
        <v>2019</v>
      </c>
      <c r="E1449" s="54" t="str">
        <f t="shared" si="220"/>
        <v>Q3-2019</v>
      </c>
      <c r="F1449" s="54" t="str">
        <f t="shared" si="221"/>
        <v>July</v>
      </c>
      <c r="G1449" s="55">
        <f t="shared" si="224"/>
        <v>27</v>
      </c>
      <c r="H1449" s="54" t="str">
        <f t="shared" si="222"/>
        <v>Monday</v>
      </c>
      <c r="I1449" s="53">
        <v>1</v>
      </c>
      <c r="J1449" s="53">
        <v>135</v>
      </c>
      <c r="K1449" s="53">
        <v>11</v>
      </c>
      <c r="L1449" s="53">
        <v>30</v>
      </c>
      <c r="M1449" s="53">
        <v>4</v>
      </c>
      <c r="N1449" s="53">
        <v>3</v>
      </c>
      <c r="O1449" s="53">
        <v>0</v>
      </c>
      <c r="P1449" s="53">
        <v>128</v>
      </c>
      <c r="Q1449" s="53">
        <v>31</v>
      </c>
      <c r="R1449" s="53">
        <v>35</v>
      </c>
      <c r="S1449" s="53">
        <v>28</v>
      </c>
      <c r="T1449" s="53">
        <v>27</v>
      </c>
      <c r="U1449" s="53">
        <v>30</v>
      </c>
      <c r="V1449" s="53">
        <v>8</v>
      </c>
      <c r="W1449" s="58">
        <f t="shared" si="225"/>
        <v>3968</v>
      </c>
      <c r="X1449" s="59">
        <f t="shared" si="226"/>
        <v>1.1022222222222222</v>
      </c>
      <c r="Y1449" s="59">
        <f t="shared" si="227"/>
        <v>6.8977777777777778</v>
      </c>
      <c r="Z1449" s="59">
        <f t="shared" si="228"/>
        <v>1</v>
      </c>
      <c r="AA1449" s="60">
        <f t="shared" si="229"/>
        <v>8.611111111111111E-3</v>
      </c>
    </row>
    <row r="1450" spans="2:27" x14ac:dyDescent="0.3">
      <c r="B1450" s="45">
        <v>93272</v>
      </c>
      <c r="C1450" s="46">
        <v>43647</v>
      </c>
      <c r="D1450" s="47">
        <f t="shared" si="223"/>
        <v>2019</v>
      </c>
      <c r="E1450" s="46" t="str">
        <f t="shared" si="220"/>
        <v>Q3-2019</v>
      </c>
      <c r="F1450" s="46" t="str">
        <f t="shared" si="221"/>
        <v>July</v>
      </c>
      <c r="G1450" s="47">
        <f t="shared" si="224"/>
        <v>27</v>
      </c>
      <c r="H1450" s="46" t="str">
        <f t="shared" si="222"/>
        <v>Monday</v>
      </c>
      <c r="I1450" s="45">
        <v>2</v>
      </c>
      <c r="J1450" s="45">
        <v>148</v>
      </c>
      <c r="K1450" s="45">
        <v>9</v>
      </c>
      <c r="L1450" s="45">
        <v>30</v>
      </c>
      <c r="M1450" s="45">
        <v>4</v>
      </c>
      <c r="N1450" s="45">
        <v>2</v>
      </c>
      <c r="O1450" s="45">
        <v>0</v>
      </c>
      <c r="P1450" s="45">
        <v>142</v>
      </c>
      <c r="Q1450" s="45">
        <v>34</v>
      </c>
      <c r="R1450" s="45">
        <v>35</v>
      </c>
      <c r="S1450" s="45">
        <v>26</v>
      </c>
      <c r="T1450" s="45">
        <v>27</v>
      </c>
      <c r="U1450" s="45">
        <v>32</v>
      </c>
      <c r="V1450" s="45">
        <v>22</v>
      </c>
      <c r="W1450" s="50">
        <f t="shared" si="225"/>
        <v>4828</v>
      </c>
      <c r="X1450" s="51">
        <f t="shared" si="226"/>
        <v>1.3411111111111111</v>
      </c>
      <c r="Y1450" s="51">
        <f t="shared" si="227"/>
        <v>6.6588888888888889</v>
      </c>
      <c r="Z1450" s="51">
        <f t="shared" si="228"/>
        <v>1</v>
      </c>
      <c r="AA1450" s="52">
        <f t="shared" si="229"/>
        <v>9.4444444444444445E-3</v>
      </c>
    </row>
    <row r="1451" spans="2:27" x14ac:dyDescent="0.3">
      <c r="B1451" s="53">
        <v>93273</v>
      </c>
      <c r="C1451" s="54">
        <v>43648</v>
      </c>
      <c r="D1451" s="55">
        <f t="shared" si="223"/>
        <v>2019</v>
      </c>
      <c r="E1451" s="54" t="str">
        <f t="shared" si="220"/>
        <v>Q3-2019</v>
      </c>
      <c r="F1451" s="54" t="str">
        <f t="shared" si="221"/>
        <v>July</v>
      </c>
      <c r="G1451" s="55">
        <f t="shared" si="224"/>
        <v>27</v>
      </c>
      <c r="H1451" s="54" t="str">
        <f t="shared" si="222"/>
        <v>Tuesday</v>
      </c>
      <c r="I1451" s="53">
        <v>1</v>
      </c>
      <c r="J1451" s="53">
        <v>145</v>
      </c>
      <c r="K1451" s="53">
        <v>16</v>
      </c>
      <c r="L1451" s="53">
        <v>30</v>
      </c>
      <c r="M1451" s="53">
        <v>5</v>
      </c>
      <c r="N1451" s="53">
        <v>3</v>
      </c>
      <c r="O1451" s="53">
        <v>0</v>
      </c>
      <c r="P1451" s="53">
        <v>137</v>
      </c>
      <c r="Q1451" s="53">
        <v>33</v>
      </c>
      <c r="R1451" s="53">
        <v>36</v>
      </c>
      <c r="S1451" s="53">
        <v>29</v>
      </c>
      <c r="T1451" s="53">
        <v>27</v>
      </c>
      <c r="U1451" s="53">
        <v>31</v>
      </c>
      <c r="V1451" s="53">
        <v>14</v>
      </c>
      <c r="W1451" s="58">
        <f t="shared" si="225"/>
        <v>4521</v>
      </c>
      <c r="X1451" s="59">
        <f t="shared" si="226"/>
        <v>1.2558333333333334</v>
      </c>
      <c r="Y1451" s="59">
        <f t="shared" si="227"/>
        <v>6.7441666666666666</v>
      </c>
      <c r="Z1451" s="59">
        <f t="shared" si="228"/>
        <v>1</v>
      </c>
      <c r="AA1451" s="60">
        <f t="shared" si="229"/>
        <v>9.1666666666666667E-3</v>
      </c>
    </row>
    <row r="1452" spans="2:27" x14ac:dyDescent="0.3">
      <c r="B1452" s="45">
        <v>93274</v>
      </c>
      <c r="C1452" s="46">
        <v>43648</v>
      </c>
      <c r="D1452" s="47">
        <f t="shared" si="223"/>
        <v>2019</v>
      </c>
      <c r="E1452" s="46" t="str">
        <f t="shared" si="220"/>
        <v>Q3-2019</v>
      </c>
      <c r="F1452" s="46" t="str">
        <f t="shared" si="221"/>
        <v>July</v>
      </c>
      <c r="G1452" s="47">
        <f t="shared" si="224"/>
        <v>27</v>
      </c>
      <c r="H1452" s="46" t="str">
        <f t="shared" si="222"/>
        <v>Tuesday</v>
      </c>
      <c r="I1452" s="45">
        <v>2</v>
      </c>
      <c r="J1452" s="45">
        <v>146</v>
      </c>
      <c r="K1452" s="45">
        <v>15</v>
      </c>
      <c r="L1452" s="45">
        <v>30</v>
      </c>
      <c r="M1452" s="45">
        <v>5</v>
      </c>
      <c r="N1452" s="45">
        <v>3</v>
      </c>
      <c r="O1452" s="45">
        <v>0</v>
      </c>
      <c r="P1452" s="45">
        <v>138</v>
      </c>
      <c r="Q1452" s="45">
        <v>34</v>
      </c>
      <c r="R1452" s="45">
        <v>33</v>
      </c>
      <c r="S1452" s="45">
        <v>27</v>
      </c>
      <c r="T1452" s="45">
        <v>26</v>
      </c>
      <c r="U1452" s="45">
        <v>32</v>
      </c>
      <c r="V1452" s="45">
        <v>20</v>
      </c>
      <c r="W1452" s="50">
        <f t="shared" si="225"/>
        <v>4692</v>
      </c>
      <c r="X1452" s="51">
        <f t="shared" si="226"/>
        <v>1.3033333333333332</v>
      </c>
      <c r="Y1452" s="51">
        <f t="shared" si="227"/>
        <v>6.6966666666666672</v>
      </c>
      <c r="Z1452" s="51">
        <f t="shared" si="228"/>
        <v>1</v>
      </c>
      <c r="AA1452" s="52">
        <f t="shared" si="229"/>
        <v>9.4444444444444445E-3</v>
      </c>
    </row>
    <row r="1453" spans="2:27" x14ac:dyDescent="0.3">
      <c r="B1453" s="53">
        <v>93275</v>
      </c>
      <c r="C1453" s="54">
        <v>43649</v>
      </c>
      <c r="D1453" s="55">
        <f t="shared" si="223"/>
        <v>2019</v>
      </c>
      <c r="E1453" s="54" t="str">
        <f t="shared" si="220"/>
        <v>Q3-2019</v>
      </c>
      <c r="F1453" s="54" t="str">
        <f t="shared" si="221"/>
        <v>July</v>
      </c>
      <c r="G1453" s="55">
        <f t="shared" si="224"/>
        <v>27</v>
      </c>
      <c r="H1453" s="54" t="str">
        <f t="shared" si="222"/>
        <v>Wednesday</v>
      </c>
      <c r="I1453" s="53">
        <v>1</v>
      </c>
      <c r="J1453" s="53">
        <v>131</v>
      </c>
      <c r="K1453" s="53">
        <v>11</v>
      </c>
      <c r="L1453" s="53">
        <v>30</v>
      </c>
      <c r="M1453" s="53">
        <v>5</v>
      </c>
      <c r="N1453" s="53">
        <v>2</v>
      </c>
      <c r="O1453" s="53">
        <v>0</v>
      </c>
      <c r="P1453" s="53">
        <v>124</v>
      </c>
      <c r="Q1453" s="53">
        <v>30</v>
      </c>
      <c r="R1453" s="53">
        <v>33</v>
      </c>
      <c r="S1453" s="53">
        <v>26</v>
      </c>
      <c r="T1453" s="53">
        <v>26</v>
      </c>
      <c r="U1453" s="53">
        <v>32</v>
      </c>
      <c r="V1453" s="53">
        <v>7</v>
      </c>
      <c r="W1453" s="58">
        <f t="shared" si="225"/>
        <v>3720</v>
      </c>
      <c r="X1453" s="59">
        <f t="shared" si="226"/>
        <v>1.0333333333333334</v>
      </c>
      <c r="Y1453" s="59">
        <f t="shared" si="227"/>
        <v>6.9666666666666668</v>
      </c>
      <c r="Z1453" s="59">
        <f t="shared" si="228"/>
        <v>1</v>
      </c>
      <c r="AA1453" s="60">
        <f t="shared" si="229"/>
        <v>8.333333333333335E-3</v>
      </c>
    </row>
    <row r="1454" spans="2:27" x14ac:dyDescent="0.3">
      <c r="B1454" s="45">
        <v>93276</v>
      </c>
      <c r="C1454" s="46">
        <v>43649</v>
      </c>
      <c r="D1454" s="47">
        <f t="shared" si="223"/>
        <v>2019</v>
      </c>
      <c r="E1454" s="46" t="str">
        <f t="shared" si="220"/>
        <v>Q3-2019</v>
      </c>
      <c r="F1454" s="46" t="str">
        <f t="shared" si="221"/>
        <v>July</v>
      </c>
      <c r="G1454" s="47">
        <f t="shared" si="224"/>
        <v>27</v>
      </c>
      <c r="H1454" s="46" t="str">
        <f t="shared" si="222"/>
        <v>Wednesday</v>
      </c>
      <c r="I1454" s="45">
        <v>2</v>
      </c>
      <c r="J1454" s="45">
        <v>144</v>
      </c>
      <c r="K1454" s="45">
        <v>12</v>
      </c>
      <c r="L1454" s="45">
        <v>30</v>
      </c>
      <c r="M1454" s="45">
        <v>4</v>
      </c>
      <c r="N1454" s="45">
        <v>3</v>
      </c>
      <c r="O1454" s="45">
        <v>0</v>
      </c>
      <c r="P1454" s="45">
        <v>137</v>
      </c>
      <c r="Q1454" s="45">
        <v>32</v>
      </c>
      <c r="R1454" s="45">
        <v>32</v>
      </c>
      <c r="S1454" s="45">
        <v>29</v>
      </c>
      <c r="T1454" s="45">
        <v>26</v>
      </c>
      <c r="U1454" s="45">
        <v>29</v>
      </c>
      <c r="V1454" s="45">
        <v>21</v>
      </c>
      <c r="W1454" s="50">
        <f t="shared" si="225"/>
        <v>4384</v>
      </c>
      <c r="X1454" s="51">
        <f t="shared" si="226"/>
        <v>1.2177777777777778</v>
      </c>
      <c r="Y1454" s="51">
        <f t="shared" si="227"/>
        <v>6.7822222222222219</v>
      </c>
      <c r="Z1454" s="51">
        <f t="shared" si="228"/>
        <v>1</v>
      </c>
      <c r="AA1454" s="52">
        <f t="shared" si="229"/>
        <v>8.8888888888888889E-3</v>
      </c>
    </row>
    <row r="1455" spans="2:27" x14ac:dyDescent="0.3">
      <c r="B1455" s="53">
        <v>93277</v>
      </c>
      <c r="C1455" s="54">
        <v>43650</v>
      </c>
      <c r="D1455" s="55">
        <f t="shared" si="223"/>
        <v>2019</v>
      </c>
      <c r="E1455" s="54" t="str">
        <f t="shared" si="220"/>
        <v>Q3-2019</v>
      </c>
      <c r="F1455" s="54" t="str">
        <f t="shared" si="221"/>
        <v>July</v>
      </c>
      <c r="G1455" s="55">
        <f t="shared" si="224"/>
        <v>27</v>
      </c>
      <c r="H1455" s="54" t="str">
        <f t="shared" si="222"/>
        <v>Thursday</v>
      </c>
      <c r="I1455" s="53">
        <v>1</v>
      </c>
      <c r="J1455" s="53">
        <v>143</v>
      </c>
      <c r="K1455" s="53">
        <v>13</v>
      </c>
      <c r="L1455" s="53">
        <v>30</v>
      </c>
      <c r="M1455" s="53">
        <v>4</v>
      </c>
      <c r="N1455" s="53">
        <v>3</v>
      </c>
      <c r="O1455" s="53">
        <v>0</v>
      </c>
      <c r="P1455" s="53">
        <v>136</v>
      </c>
      <c r="Q1455" s="53">
        <v>30</v>
      </c>
      <c r="R1455" s="53">
        <v>34</v>
      </c>
      <c r="S1455" s="53">
        <v>26</v>
      </c>
      <c r="T1455" s="53">
        <v>25</v>
      </c>
      <c r="U1455" s="53">
        <v>33</v>
      </c>
      <c r="V1455" s="53">
        <v>18</v>
      </c>
      <c r="W1455" s="58">
        <f t="shared" si="225"/>
        <v>4080</v>
      </c>
      <c r="X1455" s="59">
        <f t="shared" si="226"/>
        <v>1.1333333333333333</v>
      </c>
      <c r="Y1455" s="59">
        <f t="shared" si="227"/>
        <v>6.8666666666666671</v>
      </c>
      <c r="Z1455" s="59">
        <f t="shared" si="228"/>
        <v>1</v>
      </c>
      <c r="AA1455" s="60">
        <f t="shared" si="229"/>
        <v>8.3333333333333332E-3</v>
      </c>
    </row>
    <row r="1456" spans="2:27" x14ac:dyDescent="0.3">
      <c r="B1456" s="45">
        <v>93278</v>
      </c>
      <c r="C1456" s="46">
        <v>43650</v>
      </c>
      <c r="D1456" s="47">
        <f t="shared" si="223"/>
        <v>2019</v>
      </c>
      <c r="E1456" s="46" t="str">
        <f t="shared" si="220"/>
        <v>Q3-2019</v>
      </c>
      <c r="F1456" s="46" t="str">
        <f t="shared" si="221"/>
        <v>July</v>
      </c>
      <c r="G1456" s="47">
        <f t="shared" si="224"/>
        <v>27</v>
      </c>
      <c r="H1456" s="46" t="str">
        <f t="shared" si="222"/>
        <v>Thursday</v>
      </c>
      <c r="I1456" s="45">
        <v>2</v>
      </c>
      <c r="J1456" s="45">
        <v>145</v>
      </c>
      <c r="K1456" s="45">
        <v>10</v>
      </c>
      <c r="L1456" s="45">
        <v>30</v>
      </c>
      <c r="M1456" s="45">
        <v>4</v>
      </c>
      <c r="N1456" s="45">
        <v>2</v>
      </c>
      <c r="O1456" s="45">
        <v>0</v>
      </c>
      <c r="P1456" s="45">
        <v>139</v>
      </c>
      <c r="Q1456" s="45">
        <v>32</v>
      </c>
      <c r="R1456" s="45">
        <v>33</v>
      </c>
      <c r="S1456" s="45">
        <v>29</v>
      </c>
      <c r="T1456" s="45">
        <v>25</v>
      </c>
      <c r="U1456" s="45">
        <v>30</v>
      </c>
      <c r="V1456" s="45">
        <v>22</v>
      </c>
      <c r="W1456" s="50">
        <f t="shared" si="225"/>
        <v>4448</v>
      </c>
      <c r="X1456" s="51">
        <f t="shared" si="226"/>
        <v>1.2355555555555555</v>
      </c>
      <c r="Y1456" s="51">
        <f t="shared" si="227"/>
        <v>6.7644444444444449</v>
      </c>
      <c r="Z1456" s="51">
        <f t="shared" si="228"/>
        <v>1</v>
      </c>
      <c r="AA1456" s="52">
        <f t="shared" si="229"/>
        <v>8.8888888888888889E-3</v>
      </c>
    </row>
    <row r="1457" spans="2:27" x14ac:dyDescent="0.3">
      <c r="B1457" s="53">
        <v>93279</v>
      </c>
      <c r="C1457" s="54">
        <v>43651</v>
      </c>
      <c r="D1457" s="55">
        <f t="shared" si="223"/>
        <v>2019</v>
      </c>
      <c r="E1457" s="54" t="str">
        <f t="shared" si="220"/>
        <v>Q3-2019</v>
      </c>
      <c r="F1457" s="54" t="str">
        <f t="shared" si="221"/>
        <v>July</v>
      </c>
      <c r="G1457" s="55">
        <f t="shared" si="224"/>
        <v>27</v>
      </c>
      <c r="H1457" s="54" t="str">
        <f t="shared" si="222"/>
        <v>Friday</v>
      </c>
      <c r="I1457" s="53">
        <v>1</v>
      </c>
      <c r="J1457" s="53">
        <v>149</v>
      </c>
      <c r="K1457" s="53">
        <v>12</v>
      </c>
      <c r="L1457" s="53">
        <v>30</v>
      </c>
      <c r="M1457" s="53">
        <v>5</v>
      </c>
      <c r="N1457" s="53">
        <v>2</v>
      </c>
      <c r="O1457" s="53">
        <v>0</v>
      </c>
      <c r="P1457" s="53">
        <v>142</v>
      </c>
      <c r="Q1457" s="53">
        <v>32</v>
      </c>
      <c r="R1457" s="53">
        <v>36</v>
      </c>
      <c r="S1457" s="53">
        <v>28</v>
      </c>
      <c r="T1457" s="53">
        <v>26</v>
      </c>
      <c r="U1457" s="53">
        <v>34</v>
      </c>
      <c r="V1457" s="53">
        <v>18</v>
      </c>
      <c r="W1457" s="58">
        <f t="shared" si="225"/>
        <v>4544</v>
      </c>
      <c r="X1457" s="59">
        <f t="shared" si="226"/>
        <v>1.2622222222222221</v>
      </c>
      <c r="Y1457" s="59">
        <f t="shared" si="227"/>
        <v>6.7377777777777776</v>
      </c>
      <c r="Z1457" s="59">
        <f t="shared" si="228"/>
        <v>1</v>
      </c>
      <c r="AA1457" s="60">
        <f t="shared" si="229"/>
        <v>8.8888888888888889E-3</v>
      </c>
    </row>
    <row r="1458" spans="2:27" x14ac:dyDescent="0.3">
      <c r="B1458" s="45">
        <v>93280</v>
      </c>
      <c r="C1458" s="46">
        <v>43651</v>
      </c>
      <c r="D1458" s="47">
        <f t="shared" si="223"/>
        <v>2019</v>
      </c>
      <c r="E1458" s="46" t="str">
        <f t="shared" si="220"/>
        <v>Q3-2019</v>
      </c>
      <c r="F1458" s="46" t="str">
        <f t="shared" si="221"/>
        <v>July</v>
      </c>
      <c r="G1458" s="47">
        <f t="shared" si="224"/>
        <v>27</v>
      </c>
      <c r="H1458" s="46" t="str">
        <f t="shared" si="222"/>
        <v>Friday</v>
      </c>
      <c r="I1458" s="45">
        <v>2</v>
      </c>
      <c r="J1458" s="45">
        <v>146</v>
      </c>
      <c r="K1458" s="45">
        <v>10</v>
      </c>
      <c r="L1458" s="45">
        <v>30</v>
      </c>
      <c r="M1458" s="45">
        <v>4</v>
      </c>
      <c r="N1458" s="45">
        <v>3</v>
      </c>
      <c r="O1458" s="45">
        <v>0</v>
      </c>
      <c r="P1458" s="45">
        <v>139</v>
      </c>
      <c r="Q1458" s="45">
        <v>34</v>
      </c>
      <c r="R1458" s="45">
        <v>33</v>
      </c>
      <c r="S1458" s="45">
        <v>26</v>
      </c>
      <c r="T1458" s="45">
        <v>27</v>
      </c>
      <c r="U1458" s="45">
        <v>31</v>
      </c>
      <c r="V1458" s="45">
        <v>22</v>
      </c>
      <c r="W1458" s="50">
        <f t="shared" si="225"/>
        <v>4726</v>
      </c>
      <c r="X1458" s="51">
        <f t="shared" si="226"/>
        <v>1.3127777777777778</v>
      </c>
      <c r="Y1458" s="51">
        <f t="shared" si="227"/>
        <v>6.6872222222222222</v>
      </c>
      <c r="Z1458" s="51">
        <f t="shared" si="228"/>
        <v>1</v>
      </c>
      <c r="AA1458" s="52">
        <f t="shared" si="229"/>
        <v>9.4444444444444445E-3</v>
      </c>
    </row>
    <row r="1459" spans="2:27" x14ac:dyDescent="0.3">
      <c r="B1459" s="53">
        <v>93281</v>
      </c>
      <c r="C1459" s="54">
        <v>43652</v>
      </c>
      <c r="D1459" s="55">
        <f t="shared" si="223"/>
        <v>2019</v>
      </c>
      <c r="E1459" s="54" t="str">
        <f t="shared" si="220"/>
        <v>Q3-2019</v>
      </c>
      <c r="F1459" s="54" t="str">
        <f t="shared" si="221"/>
        <v>July</v>
      </c>
      <c r="G1459" s="55">
        <f t="shared" si="224"/>
        <v>27</v>
      </c>
      <c r="H1459" s="54" t="str">
        <f t="shared" si="222"/>
        <v>Saturday</v>
      </c>
      <c r="I1459" s="53">
        <v>1</v>
      </c>
      <c r="J1459" s="53">
        <v>137</v>
      </c>
      <c r="K1459" s="53">
        <v>10</v>
      </c>
      <c r="L1459" s="53">
        <v>30</v>
      </c>
      <c r="M1459" s="53">
        <v>5</v>
      </c>
      <c r="N1459" s="53">
        <v>2</v>
      </c>
      <c r="O1459" s="53">
        <v>0</v>
      </c>
      <c r="P1459" s="53">
        <v>130</v>
      </c>
      <c r="Q1459" s="53">
        <v>30</v>
      </c>
      <c r="R1459" s="53">
        <v>34</v>
      </c>
      <c r="S1459" s="53">
        <v>29</v>
      </c>
      <c r="T1459" s="53">
        <v>27</v>
      </c>
      <c r="U1459" s="53">
        <v>31</v>
      </c>
      <c r="V1459" s="53">
        <v>9</v>
      </c>
      <c r="W1459" s="58">
        <f t="shared" si="225"/>
        <v>3900</v>
      </c>
      <c r="X1459" s="59">
        <f t="shared" si="226"/>
        <v>1.0833333333333333</v>
      </c>
      <c r="Y1459" s="59">
        <f t="shared" si="227"/>
        <v>6.916666666666667</v>
      </c>
      <c r="Z1459" s="59">
        <f t="shared" si="228"/>
        <v>1</v>
      </c>
      <c r="AA1459" s="60">
        <f t="shared" si="229"/>
        <v>8.3333333333333332E-3</v>
      </c>
    </row>
    <row r="1460" spans="2:27" x14ac:dyDescent="0.3">
      <c r="B1460" s="45">
        <v>93282</v>
      </c>
      <c r="C1460" s="46">
        <v>43654</v>
      </c>
      <c r="D1460" s="47">
        <f t="shared" si="223"/>
        <v>2019</v>
      </c>
      <c r="E1460" s="46" t="str">
        <f t="shared" si="220"/>
        <v>Q3-2019</v>
      </c>
      <c r="F1460" s="46" t="str">
        <f t="shared" si="221"/>
        <v>July</v>
      </c>
      <c r="G1460" s="47">
        <f t="shared" si="224"/>
        <v>28</v>
      </c>
      <c r="H1460" s="46" t="str">
        <f t="shared" si="222"/>
        <v>Monday</v>
      </c>
      <c r="I1460" s="45">
        <v>1</v>
      </c>
      <c r="J1460" s="45">
        <v>147</v>
      </c>
      <c r="K1460" s="45">
        <v>8</v>
      </c>
      <c r="L1460" s="45">
        <v>30</v>
      </c>
      <c r="M1460" s="45">
        <v>5</v>
      </c>
      <c r="N1460" s="45">
        <v>3</v>
      </c>
      <c r="O1460" s="45">
        <v>0</v>
      </c>
      <c r="P1460" s="45">
        <v>139</v>
      </c>
      <c r="Q1460" s="45">
        <v>35</v>
      </c>
      <c r="R1460" s="45">
        <v>36</v>
      </c>
      <c r="S1460" s="45">
        <v>27</v>
      </c>
      <c r="T1460" s="45">
        <v>27</v>
      </c>
      <c r="U1460" s="45">
        <v>33</v>
      </c>
      <c r="V1460" s="45">
        <v>16</v>
      </c>
      <c r="W1460" s="50">
        <f t="shared" si="225"/>
        <v>4865</v>
      </c>
      <c r="X1460" s="51">
        <f t="shared" si="226"/>
        <v>1.351388888888889</v>
      </c>
      <c r="Y1460" s="51">
        <f t="shared" si="227"/>
        <v>6.6486111111111112</v>
      </c>
      <c r="Z1460" s="51">
        <f t="shared" si="228"/>
        <v>1</v>
      </c>
      <c r="AA1460" s="52">
        <f t="shared" si="229"/>
        <v>9.7222222222222224E-3</v>
      </c>
    </row>
    <row r="1461" spans="2:27" x14ac:dyDescent="0.3">
      <c r="B1461" s="53">
        <v>93283</v>
      </c>
      <c r="C1461" s="54">
        <v>43654</v>
      </c>
      <c r="D1461" s="55">
        <f t="shared" si="223"/>
        <v>2019</v>
      </c>
      <c r="E1461" s="54" t="str">
        <f t="shared" si="220"/>
        <v>Q3-2019</v>
      </c>
      <c r="F1461" s="54" t="str">
        <f t="shared" si="221"/>
        <v>July</v>
      </c>
      <c r="G1461" s="55">
        <f t="shared" si="224"/>
        <v>28</v>
      </c>
      <c r="H1461" s="54" t="str">
        <f t="shared" si="222"/>
        <v>Monday</v>
      </c>
      <c r="I1461" s="53">
        <v>2</v>
      </c>
      <c r="J1461" s="53">
        <v>142</v>
      </c>
      <c r="K1461" s="53">
        <v>9</v>
      </c>
      <c r="L1461" s="53">
        <v>30</v>
      </c>
      <c r="M1461" s="53">
        <v>4</v>
      </c>
      <c r="N1461" s="53">
        <v>3</v>
      </c>
      <c r="O1461" s="53">
        <v>0</v>
      </c>
      <c r="P1461" s="53">
        <v>135</v>
      </c>
      <c r="Q1461" s="53">
        <v>33</v>
      </c>
      <c r="R1461" s="53">
        <v>33</v>
      </c>
      <c r="S1461" s="53">
        <v>26</v>
      </c>
      <c r="T1461" s="53">
        <v>26</v>
      </c>
      <c r="U1461" s="53">
        <v>30</v>
      </c>
      <c r="V1461" s="53">
        <v>20</v>
      </c>
      <c r="W1461" s="58">
        <f t="shared" si="225"/>
        <v>4455</v>
      </c>
      <c r="X1461" s="59">
        <f t="shared" si="226"/>
        <v>1.2375</v>
      </c>
      <c r="Y1461" s="59">
        <f t="shared" si="227"/>
        <v>6.7625000000000002</v>
      </c>
      <c r="Z1461" s="59">
        <f t="shared" si="228"/>
        <v>1</v>
      </c>
      <c r="AA1461" s="60">
        <f t="shared" si="229"/>
        <v>9.1666666666666667E-3</v>
      </c>
    </row>
    <row r="1462" spans="2:27" x14ac:dyDescent="0.3">
      <c r="B1462" s="45">
        <v>93284</v>
      </c>
      <c r="C1462" s="46">
        <v>43655</v>
      </c>
      <c r="D1462" s="47">
        <f t="shared" si="223"/>
        <v>2019</v>
      </c>
      <c r="E1462" s="46" t="str">
        <f t="shared" si="220"/>
        <v>Q3-2019</v>
      </c>
      <c r="F1462" s="46" t="str">
        <f t="shared" si="221"/>
        <v>July</v>
      </c>
      <c r="G1462" s="47">
        <f t="shared" si="224"/>
        <v>28</v>
      </c>
      <c r="H1462" s="46" t="str">
        <f t="shared" si="222"/>
        <v>Tuesday</v>
      </c>
      <c r="I1462" s="45">
        <v>1</v>
      </c>
      <c r="J1462" s="45">
        <v>147</v>
      </c>
      <c r="K1462" s="45">
        <v>9</v>
      </c>
      <c r="L1462" s="45">
        <v>30</v>
      </c>
      <c r="M1462" s="45">
        <v>4</v>
      </c>
      <c r="N1462" s="45">
        <v>2</v>
      </c>
      <c r="O1462" s="45">
        <v>0</v>
      </c>
      <c r="P1462" s="45">
        <v>141</v>
      </c>
      <c r="Q1462" s="45">
        <v>33</v>
      </c>
      <c r="R1462" s="45">
        <v>35</v>
      </c>
      <c r="S1462" s="45">
        <v>29</v>
      </c>
      <c r="T1462" s="45">
        <v>27</v>
      </c>
      <c r="U1462" s="45">
        <v>34</v>
      </c>
      <c r="V1462" s="45">
        <v>16</v>
      </c>
      <c r="W1462" s="50">
        <f t="shared" si="225"/>
        <v>4653</v>
      </c>
      <c r="X1462" s="51">
        <f t="shared" si="226"/>
        <v>1.2925</v>
      </c>
      <c r="Y1462" s="51">
        <f t="shared" si="227"/>
        <v>6.7074999999999996</v>
      </c>
      <c r="Z1462" s="51">
        <f t="shared" si="228"/>
        <v>1</v>
      </c>
      <c r="AA1462" s="52">
        <f t="shared" si="229"/>
        <v>9.1666666666666667E-3</v>
      </c>
    </row>
    <row r="1463" spans="2:27" x14ac:dyDescent="0.3">
      <c r="B1463" s="53">
        <v>93285</v>
      </c>
      <c r="C1463" s="54">
        <v>43655</v>
      </c>
      <c r="D1463" s="55">
        <f t="shared" si="223"/>
        <v>2019</v>
      </c>
      <c r="E1463" s="54" t="str">
        <f t="shared" si="220"/>
        <v>Q3-2019</v>
      </c>
      <c r="F1463" s="54" t="str">
        <f t="shared" si="221"/>
        <v>July</v>
      </c>
      <c r="G1463" s="55">
        <f t="shared" si="224"/>
        <v>28</v>
      </c>
      <c r="H1463" s="54" t="str">
        <f t="shared" si="222"/>
        <v>Tuesday</v>
      </c>
      <c r="I1463" s="53">
        <v>2</v>
      </c>
      <c r="J1463" s="53">
        <v>147</v>
      </c>
      <c r="K1463" s="53">
        <v>14</v>
      </c>
      <c r="L1463" s="53">
        <v>30</v>
      </c>
      <c r="M1463" s="53">
        <v>4</v>
      </c>
      <c r="N1463" s="53">
        <v>3</v>
      </c>
      <c r="O1463" s="53">
        <v>0</v>
      </c>
      <c r="P1463" s="53">
        <v>140</v>
      </c>
      <c r="Q1463" s="53">
        <v>33</v>
      </c>
      <c r="R1463" s="53">
        <v>34</v>
      </c>
      <c r="S1463" s="53">
        <v>26</v>
      </c>
      <c r="T1463" s="53">
        <v>25</v>
      </c>
      <c r="U1463" s="53">
        <v>32</v>
      </c>
      <c r="V1463" s="53">
        <v>23</v>
      </c>
      <c r="W1463" s="58">
        <f t="shared" si="225"/>
        <v>4620</v>
      </c>
      <c r="X1463" s="59">
        <f t="shared" si="226"/>
        <v>1.2833333333333334</v>
      </c>
      <c r="Y1463" s="59">
        <f t="shared" si="227"/>
        <v>6.7166666666666668</v>
      </c>
      <c r="Z1463" s="59">
        <f t="shared" si="228"/>
        <v>1</v>
      </c>
      <c r="AA1463" s="60">
        <f t="shared" si="229"/>
        <v>9.1666666666666667E-3</v>
      </c>
    </row>
    <row r="1464" spans="2:27" x14ac:dyDescent="0.3">
      <c r="B1464" s="45">
        <v>93286</v>
      </c>
      <c r="C1464" s="46">
        <v>43656</v>
      </c>
      <c r="D1464" s="47">
        <f t="shared" si="223"/>
        <v>2019</v>
      </c>
      <c r="E1464" s="46" t="str">
        <f t="shared" si="220"/>
        <v>Q3-2019</v>
      </c>
      <c r="F1464" s="46" t="str">
        <f t="shared" si="221"/>
        <v>July</v>
      </c>
      <c r="G1464" s="47">
        <f t="shared" si="224"/>
        <v>28</v>
      </c>
      <c r="H1464" s="46" t="str">
        <f t="shared" si="222"/>
        <v>Wednesday</v>
      </c>
      <c r="I1464" s="45">
        <v>1</v>
      </c>
      <c r="J1464" s="45">
        <v>141</v>
      </c>
      <c r="K1464" s="45">
        <v>10</v>
      </c>
      <c r="L1464" s="45">
        <v>30</v>
      </c>
      <c r="M1464" s="45">
        <v>4</v>
      </c>
      <c r="N1464" s="45">
        <v>2</v>
      </c>
      <c r="O1464" s="45">
        <v>0</v>
      </c>
      <c r="P1464" s="45">
        <v>135</v>
      </c>
      <c r="Q1464" s="45">
        <v>33</v>
      </c>
      <c r="R1464" s="45">
        <v>35</v>
      </c>
      <c r="S1464" s="45">
        <v>29</v>
      </c>
      <c r="T1464" s="45">
        <v>26</v>
      </c>
      <c r="U1464" s="45">
        <v>31</v>
      </c>
      <c r="V1464" s="45">
        <v>14</v>
      </c>
      <c r="W1464" s="50">
        <f t="shared" si="225"/>
        <v>4455</v>
      </c>
      <c r="X1464" s="51">
        <f t="shared" si="226"/>
        <v>1.2375</v>
      </c>
      <c r="Y1464" s="51">
        <f t="shared" si="227"/>
        <v>6.7625000000000002</v>
      </c>
      <c r="Z1464" s="51">
        <f t="shared" si="228"/>
        <v>1</v>
      </c>
      <c r="AA1464" s="52">
        <f t="shared" si="229"/>
        <v>9.1666666666666667E-3</v>
      </c>
    </row>
    <row r="1465" spans="2:27" x14ac:dyDescent="0.3">
      <c r="B1465" s="53">
        <v>93287</v>
      </c>
      <c r="C1465" s="54">
        <v>43656</v>
      </c>
      <c r="D1465" s="55">
        <f t="shared" si="223"/>
        <v>2019</v>
      </c>
      <c r="E1465" s="54" t="str">
        <f t="shared" si="220"/>
        <v>Q3-2019</v>
      </c>
      <c r="F1465" s="54" t="str">
        <f t="shared" si="221"/>
        <v>July</v>
      </c>
      <c r="G1465" s="55">
        <f t="shared" si="224"/>
        <v>28</v>
      </c>
      <c r="H1465" s="54" t="str">
        <f t="shared" si="222"/>
        <v>Wednesday</v>
      </c>
      <c r="I1465" s="53">
        <v>2</v>
      </c>
      <c r="J1465" s="53">
        <v>152</v>
      </c>
      <c r="K1465" s="53">
        <v>17</v>
      </c>
      <c r="L1465" s="53">
        <v>30</v>
      </c>
      <c r="M1465" s="53">
        <v>5</v>
      </c>
      <c r="N1465" s="53">
        <v>2</v>
      </c>
      <c r="O1465" s="53">
        <v>0</v>
      </c>
      <c r="P1465" s="53">
        <v>145</v>
      </c>
      <c r="Q1465" s="53">
        <v>31</v>
      </c>
      <c r="R1465" s="53">
        <v>35</v>
      </c>
      <c r="S1465" s="53">
        <v>28</v>
      </c>
      <c r="T1465" s="53">
        <v>28</v>
      </c>
      <c r="U1465" s="53">
        <v>33</v>
      </c>
      <c r="V1465" s="53">
        <v>21</v>
      </c>
      <c r="W1465" s="58">
        <f t="shared" si="225"/>
        <v>4495</v>
      </c>
      <c r="X1465" s="59">
        <f t="shared" si="226"/>
        <v>1.2486111111111111</v>
      </c>
      <c r="Y1465" s="59">
        <f t="shared" si="227"/>
        <v>6.7513888888888891</v>
      </c>
      <c r="Z1465" s="59">
        <f t="shared" si="228"/>
        <v>1</v>
      </c>
      <c r="AA1465" s="60">
        <f t="shared" si="229"/>
        <v>8.611111111111111E-3</v>
      </c>
    </row>
    <row r="1466" spans="2:27" x14ac:dyDescent="0.3">
      <c r="B1466" s="45">
        <v>93288</v>
      </c>
      <c r="C1466" s="46">
        <v>43657</v>
      </c>
      <c r="D1466" s="47">
        <f t="shared" si="223"/>
        <v>2019</v>
      </c>
      <c r="E1466" s="46" t="str">
        <f t="shared" si="220"/>
        <v>Q3-2019</v>
      </c>
      <c r="F1466" s="46" t="str">
        <f t="shared" si="221"/>
        <v>July</v>
      </c>
      <c r="G1466" s="47">
        <f t="shared" si="224"/>
        <v>28</v>
      </c>
      <c r="H1466" s="46" t="str">
        <f t="shared" si="222"/>
        <v>Thursday</v>
      </c>
      <c r="I1466" s="45">
        <v>1</v>
      </c>
      <c r="J1466" s="45">
        <v>138</v>
      </c>
      <c r="K1466" s="45">
        <v>11</v>
      </c>
      <c r="L1466" s="45">
        <v>30</v>
      </c>
      <c r="M1466" s="45">
        <v>5</v>
      </c>
      <c r="N1466" s="45">
        <v>2</v>
      </c>
      <c r="O1466" s="45">
        <v>0</v>
      </c>
      <c r="P1466" s="45">
        <v>131</v>
      </c>
      <c r="Q1466" s="45">
        <v>33</v>
      </c>
      <c r="R1466" s="45">
        <v>34</v>
      </c>
      <c r="S1466" s="45">
        <v>26</v>
      </c>
      <c r="T1466" s="45">
        <v>26</v>
      </c>
      <c r="U1466" s="45">
        <v>32</v>
      </c>
      <c r="V1466" s="45">
        <v>13</v>
      </c>
      <c r="W1466" s="50">
        <f t="shared" si="225"/>
        <v>4323</v>
      </c>
      <c r="X1466" s="51">
        <f t="shared" si="226"/>
        <v>1.2008333333333334</v>
      </c>
      <c r="Y1466" s="51">
        <f t="shared" si="227"/>
        <v>6.7991666666666664</v>
      </c>
      <c r="Z1466" s="51">
        <f t="shared" si="228"/>
        <v>1</v>
      </c>
      <c r="AA1466" s="52">
        <f t="shared" si="229"/>
        <v>9.1666666666666667E-3</v>
      </c>
    </row>
    <row r="1467" spans="2:27" x14ac:dyDescent="0.3">
      <c r="B1467" s="53">
        <v>93289</v>
      </c>
      <c r="C1467" s="54">
        <v>43657</v>
      </c>
      <c r="D1467" s="55">
        <f t="shared" si="223"/>
        <v>2019</v>
      </c>
      <c r="E1467" s="54" t="str">
        <f t="shared" si="220"/>
        <v>Q3-2019</v>
      </c>
      <c r="F1467" s="54" t="str">
        <f t="shared" si="221"/>
        <v>July</v>
      </c>
      <c r="G1467" s="55">
        <f t="shared" si="224"/>
        <v>28</v>
      </c>
      <c r="H1467" s="54" t="str">
        <f t="shared" si="222"/>
        <v>Thursday</v>
      </c>
      <c r="I1467" s="53">
        <v>2</v>
      </c>
      <c r="J1467" s="53">
        <v>145</v>
      </c>
      <c r="K1467" s="53">
        <v>6</v>
      </c>
      <c r="L1467" s="53">
        <v>30</v>
      </c>
      <c r="M1467" s="53">
        <v>5</v>
      </c>
      <c r="N1467" s="53">
        <v>2</v>
      </c>
      <c r="O1467" s="53">
        <v>0</v>
      </c>
      <c r="P1467" s="53">
        <v>138</v>
      </c>
      <c r="Q1467" s="53">
        <v>35</v>
      </c>
      <c r="R1467" s="53">
        <v>32</v>
      </c>
      <c r="S1467" s="53">
        <v>29</v>
      </c>
      <c r="T1467" s="53">
        <v>26</v>
      </c>
      <c r="U1467" s="53">
        <v>30</v>
      </c>
      <c r="V1467" s="53">
        <v>21</v>
      </c>
      <c r="W1467" s="58">
        <f t="shared" si="225"/>
        <v>4830</v>
      </c>
      <c r="X1467" s="59">
        <f t="shared" si="226"/>
        <v>1.3416666666666666</v>
      </c>
      <c r="Y1467" s="59">
        <f t="shared" si="227"/>
        <v>6.6583333333333332</v>
      </c>
      <c r="Z1467" s="59">
        <f t="shared" si="228"/>
        <v>1</v>
      </c>
      <c r="AA1467" s="60">
        <f t="shared" si="229"/>
        <v>9.7222222222222206E-3</v>
      </c>
    </row>
    <row r="1468" spans="2:27" x14ac:dyDescent="0.3">
      <c r="B1468" s="45">
        <v>93290</v>
      </c>
      <c r="C1468" s="46">
        <v>43658</v>
      </c>
      <c r="D1468" s="47">
        <f t="shared" si="223"/>
        <v>2019</v>
      </c>
      <c r="E1468" s="46" t="str">
        <f t="shared" si="220"/>
        <v>Q3-2019</v>
      </c>
      <c r="F1468" s="46" t="str">
        <f t="shared" si="221"/>
        <v>July</v>
      </c>
      <c r="G1468" s="47">
        <f t="shared" si="224"/>
        <v>28</v>
      </c>
      <c r="H1468" s="46" t="str">
        <f t="shared" si="222"/>
        <v>Friday</v>
      </c>
      <c r="I1468" s="45">
        <v>1</v>
      </c>
      <c r="J1468" s="45">
        <v>139</v>
      </c>
      <c r="K1468" s="45">
        <v>13</v>
      </c>
      <c r="L1468" s="45">
        <v>30</v>
      </c>
      <c r="M1468" s="45">
        <v>5</v>
      </c>
      <c r="N1468" s="45">
        <v>3</v>
      </c>
      <c r="O1468" s="45">
        <v>0</v>
      </c>
      <c r="P1468" s="45">
        <v>131</v>
      </c>
      <c r="Q1468" s="45">
        <v>35</v>
      </c>
      <c r="R1468" s="45">
        <v>35</v>
      </c>
      <c r="S1468" s="45">
        <v>27</v>
      </c>
      <c r="T1468" s="45">
        <v>25</v>
      </c>
      <c r="U1468" s="45">
        <v>33</v>
      </c>
      <c r="V1468" s="45">
        <v>11</v>
      </c>
      <c r="W1468" s="50">
        <f t="shared" si="225"/>
        <v>4585</v>
      </c>
      <c r="X1468" s="51">
        <f t="shared" si="226"/>
        <v>1.273611111111111</v>
      </c>
      <c r="Y1468" s="51">
        <f t="shared" si="227"/>
        <v>6.7263888888888888</v>
      </c>
      <c r="Z1468" s="51">
        <f t="shared" si="228"/>
        <v>1</v>
      </c>
      <c r="AA1468" s="52">
        <f t="shared" si="229"/>
        <v>9.7222222222222224E-3</v>
      </c>
    </row>
    <row r="1469" spans="2:27" x14ac:dyDescent="0.3">
      <c r="B1469" s="53">
        <v>93291</v>
      </c>
      <c r="C1469" s="54">
        <v>43658</v>
      </c>
      <c r="D1469" s="55">
        <f t="shared" si="223"/>
        <v>2019</v>
      </c>
      <c r="E1469" s="54" t="str">
        <f t="shared" si="220"/>
        <v>Q3-2019</v>
      </c>
      <c r="F1469" s="54" t="str">
        <f t="shared" si="221"/>
        <v>July</v>
      </c>
      <c r="G1469" s="55">
        <f t="shared" si="224"/>
        <v>28</v>
      </c>
      <c r="H1469" s="54" t="str">
        <f t="shared" si="222"/>
        <v>Friday</v>
      </c>
      <c r="I1469" s="53">
        <v>2</v>
      </c>
      <c r="J1469" s="53">
        <v>145</v>
      </c>
      <c r="K1469" s="53">
        <v>18</v>
      </c>
      <c r="L1469" s="53">
        <v>30</v>
      </c>
      <c r="M1469" s="53">
        <v>4</v>
      </c>
      <c r="N1469" s="53">
        <v>3</v>
      </c>
      <c r="O1469" s="53">
        <v>0</v>
      </c>
      <c r="P1469" s="53">
        <v>138</v>
      </c>
      <c r="Q1469" s="53">
        <v>35</v>
      </c>
      <c r="R1469" s="53">
        <v>34</v>
      </c>
      <c r="S1469" s="53">
        <v>26</v>
      </c>
      <c r="T1469" s="53">
        <v>27</v>
      </c>
      <c r="U1469" s="53">
        <v>30</v>
      </c>
      <c r="V1469" s="53">
        <v>21</v>
      </c>
      <c r="W1469" s="58">
        <f t="shared" si="225"/>
        <v>4830</v>
      </c>
      <c r="X1469" s="59">
        <f t="shared" si="226"/>
        <v>1.3416666666666666</v>
      </c>
      <c r="Y1469" s="59">
        <f t="shared" si="227"/>
        <v>6.6583333333333332</v>
      </c>
      <c r="Z1469" s="59">
        <f t="shared" si="228"/>
        <v>1</v>
      </c>
      <c r="AA1469" s="60">
        <f t="shared" si="229"/>
        <v>9.7222222222222206E-3</v>
      </c>
    </row>
    <row r="1470" spans="2:27" x14ac:dyDescent="0.3">
      <c r="B1470" s="45">
        <v>93292</v>
      </c>
      <c r="C1470" s="46">
        <v>43659</v>
      </c>
      <c r="D1470" s="47">
        <f t="shared" si="223"/>
        <v>2019</v>
      </c>
      <c r="E1470" s="46" t="str">
        <f t="shared" si="220"/>
        <v>Q3-2019</v>
      </c>
      <c r="F1470" s="46" t="str">
        <f t="shared" si="221"/>
        <v>July</v>
      </c>
      <c r="G1470" s="47">
        <f t="shared" si="224"/>
        <v>28</v>
      </c>
      <c r="H1470" s="46" t="str">
        <f t="shared" si="222"/>
        <v>Saturday</v>
      </c>
      <c r="I1470" s="45">
        <v>1</v>
      </c>
      <c r="J1470" s="45">
        <v>136</v>
      </c>
      <c r="K1470" s="45">
        <v>18</v>
      </c>
      <c r="L1470" s="45">
        <v>30</v>
      </c>
      <c r="M1470" s="45">
        <v>4</v>
      </c>
      <c r="N1470" s="45">
        <v>3</v>
      </c>
      <c r="O1470" s="45">
        <v>0</v>
      </c>
      <c r="P1470" s="45">
        <v>129</v>
      </c>
      <c r="Q1470" s="45">
        <v>34</v>
      </c>
      <c r="R1470" s="45">
        <v>33</v>
      </c>
      <c r="S1470" s="45">
        <v>29</v>
      </c>
      <c r="T1470" s="45">
        <v>26</v>
      </c>
      <c r="U1470" s="45">
        <v>34</v>
      </c>
      <c r="V1470" s="45">
        <v>7</v>
      </c>
      <c r="W1470" s="50">
        <f t="shared" si="225"/>
        <v>4386</v>
      </c>
      <c r="X1470" s="51">
        <f t="shared" si="226"/>
        <v>1.2183333333333333</v>
      </c>
      <c r="Y1470" s="51">
        <f t="shared" si="227"/>
        <v>6.7816666666666663</v>
      </c>
      <c r="Z1470" s="51">
        <f t="shared" si="228"/>
        <v>1</v>
      </c>
      <c r="AA1470" s="52">
        <f t="shared" si="229"/>
        <v>9.4444444444444445E-3</v>
      </c>
    </row>
    <row r="1471" spans="2:27" x14ac:dyDescent="0.3">
      <c r="B1471" s="53">
        <v>93293</v>
      </c>
      <c r="C1471" s="54">
        <v>43661</v>
      </c>
      <c r="D1471" s="55">
        <f t="shared" si="223"/>
        <v>2019</v>
      </c>
      <c r="E1471" s="54" t="str">
        <f t="shared" si="220"/>
        <v>Q3-2019</v>
      </c>
      <c r="F1471" s="54" t="str">
        <f t="shared" si="221"/>
        <v>July</v>
      </c>
      <c r="G1471" s="55">
        <f t="shared" si="224"/>
        <v>29</v>
      </c>
      <c r="H1471" s="54" t="str">
        <f t="shared" si="222"/>
        <v>Monday</v>
      </c>
      <c r="I1471" s="53">
        <v>1</v>
      </c>
      <c r="J1471" s="53">
        <v>143</v>
      </c>
      <c r="K1471" s="53">
        <v>15</v>
      </c>
      <c r="L1471" s="53">
        <v>30</v>
      </c>
      <c r="M1471" s="53">
        <v>4</v>
      </c>
      <c r="N1471" s="53">
        <v>2</v>
      </c>
      <c r="O1471" s="53">
        <v>0</v>
      </c>
      <c r="P1471" s="53">
        <v>137</v>
      </c>
      <c r="Q1471" s="53">
        <v>31</v>
      </c>
      <c r="R1471" s="53">
        <v>35</v>
      </c>
      <c r="S1471" s="53">
        <v>26</v>
      </c>
      <c r="T1471" s="53">
        <v>27</v>
      </c>
      <c r="U1471" s="53">
        <v>33</v>
      </c>
      <c r="V1471" s="53">
        <v>16</v>
      </c>
      <c r="W1471" s="58">
        <f t="shared" si="225"/>
        <v>4247</v>
      </c>
      <c r="X1471" s="59">
        <f t="shared" si="226"/>
        <v>1.1797222222222221</v>
      </c>
      <c r="Y1471" s="59">
        <f t="shared" si="227"/>
        <v>6.8202777777777781</v>
      </c>
      <c r="Z1471" s="59">
        <f t="shared" si="228"/>
        <v>1</v>
      </c>
      <c r="AA1471" s="60">
        <f t="shared" si="229"/>
        <v>8.611111111111111E-3</v>
      </c>
    </row>
    <row r="1472" spans="2:27" x14ac:dyDescent="0.3">
      <c r="B1472" s="45">
        <v>93294</v>
      </c>
      <c r="C1472" s="46">
        <v>43661</v>
      </c>
      <c r="D1472" s="47">
        <f t="shared" si="223"/>
        <v>2019</v>
      </c>
      <c r="E1472" s="46" t="str">
        <f t="shared" si="220"/>
        <v>Q3-2019</v>
      </c>
      <c r="F1472" s="46" t="str">
        <f t="shared" si="221"/>
        <v>July</v>
      </c>
      <c r="G1472" s="47">
        <f t="shared" si="224"/>
        <v>29</v>
      </c>
      <c r="H1472" s="46" t="str">
        <f t="shared" si="222"/>
        <v>Monday</v>
      </c>
      <c r="I1472" s="45">
        <v>2</v>
      </c>
      <c r="J1472" s="45">
        <v>149</v>
      </c>
      <c r="K1472" s="45">
        <v>8</v>
      </c>
      <c r="L1472" s="45">
        <v>30</v>
      </c>
      <c r="M1472" s="45">
        <v>4</v>
      </c>
      <c r="N1472" s="45">
        <v>2</v>
      </c>
      <c r="O1472" s="45">
        <v>0</v>
      </c>
      <c r="P1472" s="45">
        <v>143</v>
      </c>
      <c r="Q1472" s="45">
        <v>32</v>
      </c>
      <c r="R1472" s="45">
        <v>35</v>
      </c>
      <c r="S1472" s="45">
        <v>29</v>
      </c>
      <c r="T1472" s="45">
        <v>27</v>
      </c>
      <c r="U1472" s="45">
        <v>30</v>
      </c>
      <c r="V1472" s="45">
        <v>22</v>
      </c>
      <c r="W1472" s="50">
        <f t="shared" si="225"/>
        <v>4576</v>
      </c>
      <c r="X1472" s="51">
        <f t="shared" si="226"/>
        <v>1.2711111111111111</v>
      </c>
      <c r="Y1472" s="51">
        <f t="shared" si="227"/>
        <v>6.7288888888888891</v>
      </c>
      <c r="Z1472" s="51">
        <f t="shared" si="228"/>
        <v>1</v>
      </c>
      <c r="AA1472" s="52">
        <f t="shared" si="229"/>
        <v>8.8888888888888889E-3</v>
      </c>
    </row>
    <row r="1473" spans="2:27" x14ac:dyDescent="0.3">
      <c r="B1473" s="53">
        <v>93295</v>
      </c>
      <c r="C1473" s="54">
        <v>43662</v>
      </c>
      <c r="D1473" s="55">
        <f t="shared" si="223"/>
        <v>2019</v>
      </c>
      <c r="E1473" s="54" t="str">
        <f t="shared" si="220"/>
        <v>Q3-2019</v>
      </c>
      <c r="F1473" s="54" t="str">
        <f t="shared" si="221"/>
        <v>July</v>
      </c>
      <c r="G1473" s="55">
        <f t="shared" si="224"/>
        <v>29</v>
      </c>
      <c r="H1473" s="54" t="str">
        <f t="shared" si="222"/>
        <v>Tuesday</v>
      </c>
      <c r="I1473" s="53">
        <v>1</v>
      </c>
      <c r="J1473" s="53">
        <v>137</v>
      </c>
      <c r="K1473" s="53">
        <v>10</v>
      </c>
      <c r="L1473" s="53">
        <v>30</v>
      </c>
      <c r="M1473" s="53">
        <v>5</v>
      </c>
      <c r="N1473" s="53">
        <v>3</v>
      </c>
      <c r="O1473" s="53">
        <v>0</v>
      </c>
      <c r="P1473" s="53">
        <v>129</v>
      </c>
      <c r="Q1473" s="53">
        <v>35</v>
      </c>
      <c r="R1473" s="53">
        <v>34</v>
      </c>
      <c r="S1473" s="53">
        <v>28</v>
      </c>
      <c r="T1473" s="53">
        <v>25</v>
      </c>
      <c r="U1473" s="53">
        <v>34</v>
      </c>
      <c r="V1473" s="53">
        <v>8</v>
      </c>
      <c r="W1473" s="58">
        <f t="shared" si="225"/>
        <v>4515</v>
      </c>
      <c r="X1473" s="59">
        <f t="shared" si="226"/>
        <v>1.2541666666666667</v>
      </c>
      <c r="Y1473" s="59">
        <f t="shared" si="227"/>
        <v>6.7458333333333336</v>
      </c>
      <c r="Z1473" s="59">
        <f t="shared" si="228"/>
        <v>1</v>
      </c>
      <c r="AA1473" s="60">
        <f t="shared" si="229"/>
        <v>9.7222222222222224E-3</v>
      </c>
    </row>
    <row r="1474" spans="2:27" x14ac:dyDescent="0.3">
      <c r="B1474" s="45">
        <v>93296</v>
      </c>
      <c r="C1474" s="46">
        <v>43662</v>
      </c>
      <c r="D1474" s="47">
        <f t="shared" si="223"/>
        <v>2019</v>
      </c>
      <c r="E1474" s="46" t="str">
        <f t="shared" si="220"/>
        <v>Q3-2019</v>
      </c>
      <c r="F1474" s="46" t="str">
        <f t="shared" si="221"/>
        <v>July</v>
      </c>
      <c r="G1474" s="47">
        <f t="shared" si="224"/>
        <v>29</v>
      </c>
      <c r="H1474" s="46" t="str">
        <f t="shared" si="222"/>
        <v>Tuesday</v>
      </c>
      <c r="I1474" s="45">
        <v>2</v>
      </c>
      <c r="J1474" s="45">
        <v>144</v>
      </c>
      <c r="K1474" s="45">
        <v>16</v>
      </c>
      <c r="L1474" s="45">
        <v>30</v>
      </c>
      <c r="M1474" s="45">
        <v>4</v>
      </c>
      <c r="N1474" s="45">
        <v>2</v>
      </c>
      <c r="O1474" s="45">
        <v>0</v>
      </c>
      <c r="P1474" s="45">
        <v>138</v>
      </c>
      <c r="Q1474" s="45">
        <v>30</v>
      </c>
      <c r="R1474" s="45">
        <v>34</v>
      </c>
      <c r="S1474" s="45">
        <v>26</v>
      </c>
      <c r="T1474" s="45">
        <v>27</v>
      </c>
      <c r="U1474" s="45">
        <v>31</v>
      </c>
      <c r="V1474" s="45">
        <v>20</v>
      </c>
      <c r="W1474" s="50">
        <f t="shared" si="225"/>
        <v>4140</v>
      </c>
      <c r="X1474" s="51">
        <f t="shared" si="226"/>
        <v>1.1499999999999999</v>
      </c>
      <c r="Y1474" s="51">
        <f t="shared" si="227"/>
        <v>6.85</v>
      </c>
      <c r="Z1474" s="51">
        <f t="shared" si="228"/>
        <v>1</v>
      </c>
      <c r="AA1474" s="52">
        <f t="shared" si="229"/>
        <v>8.3333333333333332E-3</v>
      </c>
    </row>
    <row r="1475" spans="2:27" x14ac:dyDescent="0.3">
      <c r="B1475" s="53">
        <v>93297</v>
      </c>
      <c r="C1475" s="54">
        <v>43663</v>
      </c>
      <c r="D1475" s="55">
        <f t="shared" si="223"/>
        <v>2019</v>
      </c>
      <c r="E1475" s="54" t="str">
        <f t="shared" si="220"/>
        <v>Q3-2019</v>
      </c>
      <c r="F1475" s="54" t="str">
        <f t="shared" si="221"/>
        <v>July</v>
      </c>
      <c r="G1475" s="55">
        <f t="shared" si="224"/>
        <v>29</v>
      </c>
      <c r="H1475" s="54" t="str">
        <f t="shared" si="222"/>
        <v>Wednesday</v>
      </c>
      <c r="I1475" s="53">
        <v>1</v>
      </c>
      <c r="J1475" s="53">
        <v>135</v>
      </c>
      <c r="K1475" s="53">
        <v>12</v>
      </c>
      <c r="L1475" s="53">
        <v>30</v>
      </c>
      <c r="M1475" s="53">
        <v>4</v>
      </c>
      <c r="N1475" s="53">
        <v>3</v>
      </c>
      <c r="O1475" s="53">
        <v>0</v>
      </c>
      <c r="P1475" s="53">
        <v>128</v>
      </c>
      <c r="Q1475" s="53">
        <v>31</v>
      </c>
      <c r="R1475" s="53">
        <v>34</v>
      </c>
      <c r="S1475" s="53">
        <v>29</v>
      </c>
      <c r="T1475" s="53">
        <v>27</v>
      </c>
      <c r="U1475" s="53">
        <v>31</v>
      </c>
      <c r="V1475" s="53">
        <v>7</v>
      </c>
      <c r="W1475" s="58">
        <f t="shared" si="225"/>
        <v>3968</v>
      </c>
      <c r="X1475" s="59">
        <f t="shared" si="226"/>
        <v>1.1022222222222222</v>
      </c>
      <c r="Y1475" s="59">
        <f t="shared" si="227"/>
        <v>6.8977777777777778</v>
      </c>
      <c r="Z1475" s="59">
        <f t="shared" si="228"/>
        <v>1</v>
      </c>
      <c r="AA1475" s="60">
        <f t="shared" si="229"/>
        <v>8.611111111111111E-3</v>
      </c>
    </row>
    <row r="1476" spans="2:27" x14ac:dyDescent="0.3">
      <c r="B1476" s="45">
        <v>93298</v>
      </c>
      <c r="C1476" s="46">
        <v>43663</v>
      </c>
      <c r="D1476" s="47">
        <f t="shared" si="223"/>
        <v>2019</v>
      </c>
      <c r="E1476" s="46" t="str">
        <f t="shared" si="220"/>
        <v>Q3-2019</v>
      </c>
      <c r="F1476" s="46" t="str">
        <f t="shared" si="221"/>
        <v>July</v>
      </c>
      <c r="G1476" s="47">
        <f t="shared" si="224"/>
        <v>29</v>
      </c>
      <c r="H1476" s="46" t="str">
        <f t="shared" si="222"/>
        <v>Wednesday</v>
      </c>
      <c r="I1476" s="45">
        <v>2</v>
      </c>
      <c r="J1476" s="45">
        <v>147</v>
      </c>
      <c r="K1476" s="45">
        <v>6</v>
      </c>
      <c r="L1476" s="45">
        <v>30</v>
      </c>
      <c r="M1476" s="45">
        <v>5</v>
      </c>
      <c r="N1476" s="45">
        <v>2</v>
      </c>
      <c r="O1476" s="45">
        <v>0</v>
      </c>
      <c r="P1476" s="45">
        <v>140</v>
      </c>
      <c r="Q1476" s="45">
        <v>35</v>
      </c>
      <c r="R1476" s="45">
        <v>32</v>
      </c>
      <c r="S1476" s="45">
        <v>27</v>
      </c>
      <c r="T1476" s="45">
        <v>26</v>
      </c>
      <c r="U1476" s="45">
        <v>32</v>
      </c>
      <c r="V1476" s="45">
        <v>23</v>
      </c>
      <c r="W1476" s="50">
        <f t="shared" si="225"/>
        <v>4900</v>
      </c>
      <c r="X1476" s="51">
        <f t="shared" si="226"/>
        <v>1.3611111111111112</v>
      </c>
      <c r="Y1476" s="51">
        <f t="shared" si="227"/>
        <v>6.6388888888888893</v>
      </c>
      <c r="Z1476" s="51">
        <f t="shared" si="228"/>
        <v>1</v>
      </c>
      <c r="AA1476" s="52">
        <f t="shared" si="229"/>
        <v>9.7222222222222224E-3</v>
      </c>
    </row>
    <row r="1477" spans="2:27" x14ac:dyDescent="0.3">
      <c r="B1477" s="53">
        <v>93299</v>
      </c>
      <c r="C1477" s="54">
        <v>43664</v>
      </c>
      <c r="D1477" s="55">
        <f t="shared" si="223"/>
        <v>2019</v>
      </c>
      <c r="E1477" s="54" t="str">
        <f t="shared" si="220"/>
        <v>Q3-2019</v>
      </c>
      <c r="F1477" s="54" t="str">
        <f t="shared" si="221"/>
        <v>July</v>
      </c>
      <c r="G1477" s="55">
        <f t="shared" si="224"/>
        <v>29</v>
      </c>
      <c r="H1477" s="54" t="str">
        <f t="shared" si="222"/>
        <v>Thursday</v>
      </c>
      <c r="I1477" s="53">
        <v>1</v>
      </c>
      <c r="J1477" s="53">
        <v>141</v>
      </c>
      <c r="K1477" s="53">
        <v>15</v>
      </c>
      <c r="L1477" s="53">
        <v>30</v>
      </c>
      <c r="M1477" s="53">
        <v>4</v>
      </c>
      <c r="N1477" s="53">
        <v>2</v>
      </c>
      <c r="O1477" s="53">
        <v>0</v>
      </c>
      <c r="P1477" s="53">
        <v>135</v>
      </c>
      <c r="Q1477" s="53">
        <v>32</v>
      </c>
      <c r="R1477" s="53">
        <v>36</v>
      </c>
      <c r="S1477" s="53">
        <v>26</v>
      </c>
      <c r="T1477" s="53">
        <v>27</v>
      </c>
      <c r="U1477" s="53">
        <v>31</v>
      </c>
      <c r="V1477" s="53">
        <v>15</v>
      </c>
      <c r="W1477" s="58">
        <f t="shared" si="225"/>
        <v>4320</v>
      </c>
      <c r="X1477" s="59">
        <f t="shared" si="226"/>
        <v>1.2</v>
      </c>
      <c r="Y1477" s="59">
        <f t="shared" si="227"/>
        <v>6.8</v>
      </c>
      <c r="Z1477" s="59">
        <f t="shared" si="228"/>
        <v>1</v>
      </c>
      <c r="AA1477" s="60">
        <f t="shared" si="229"/>
        <v>8.8888888888888889E-3</v>
      </c>
    </row>
    <row r="1478" spans="2:27" x14ac:dyDescent="0.3">
      <c r="B1478" s="45">
        <v>93300</v>
      </c>
      <c r="C1478" s="46">
        <v>43664</v>
      </c>
      <c r="D1478" s="47">
        <f t="shared" si="223"/>
        <v>2019</v>
      </c>
      <c r="E1478" s="46" t="str">
        <f t="shared" si="220"/>
        <v>Q3-2019</v>
      </c>
      <c r="F1478" s="46" t="str">
        <f t="shared" si="221"/>
        <v>July</v>
      </c>
      <c r="G1478" s="47">
        <f t="shared" si="224"/>
        <v>29</v>
      </c>
      <c r="H1478" s="46" t="str">
        <f t="shared" si="222"/>
        <v>Thursday</v>
      </c>
      <c r="I1478" s="45">
        <v>2</v>
      </c>
      <c r="J1478" s="45">
        <v>146</v>
      </c>
      <c r="K1478" s="45">
        <v>15</v>
      </c>
      <c r="L1478" s="45">
        <v>30</v>
      </c>
      <c r="M1478" s="45">
        <v>4</v>
      </c>
      <c r="N1478" s="45">
        <v>2</v>
      </c>
      <c r="O1478" s="45">
        <v>0</v>
      </c>
      <c r="P1478" s="45">
        <v>140</v>
      </c>
      <c r="Q1478" s="45">
        <v>35</v>
      </c>
      <c r="R1478" s="45">
        <v>34</v>
      </c>
      <c r="S1478" s="45">
        <v>27</v>
      </c>
      <c r="T1478" s="45">
        <v>26</v>
      </c>
      <c r="U1478" s="45">
        <v>33</v>
      </c>
      <c r="V1478" s="45">
        <v>20</v>
      </c>
      <c r="W1478" s="50">
        <f t="shared" si="225"/>
        <v>4900</v>
      </c>
      <c r="X1478" s="51">
        <f t="shared" si="226"/>
        <v>1.3611111111111112</v>
      </c>
      <c r="Y1478" s="51">
        <f t="shared" si="227"/>
        <v>6.6388888888888893</v>
      </c>
      <c r="Z1478" s="51">
        <f t="shared" si="228"/>
        <v>1</v>
      </c>
      <c r="AA1478" s="52">
        <f t="shared" si="229"/>
        <v>9.7222222222222224E-3</v>
      </c>
    </row>
    <row r="1479" spans="2:27" x14ac:dyDescent="0.3">
      <c r="B1479" s="53">
        <v>93301</v>
      </c>
      <c r="C1479" s="54">
        <v>43665</v>
      </c>
      <c r="D1479" s="55">
        <f t="shared" si="223"/>
        <v>2019</v>
      </c>
      <c r="E1479" s="54" t="str">
        <f t="shared" si="220"/>
        <v>Q3-2019</v>
      </c>
      <c r="F1479" s="54" t="str">
        <f t="shared" si="221"/>
        <v>July</v>
      </c>
      <c r="G1479" s="55">
        <f t="shared" si="224"/>
        <v>29</v>
      </c>
      <c r="H1479" s="54" t="str">
        <f t="shared" si="222"/>
        <v>Friday</v>
      </c>
      <c r="I1479" s="53">
        <v>1</v>
      </c>
      <c r="J1479" s="53">
        <v>146</v>
      </c>
      <c r="K1479" s="53">
        <v>16</v>
      </c>
      <c r="L1479" s="53">
        <v>30</v>
      </c>
      <c r="M1479" s="53">
        <v>4</v>
      </c>
      <c r="N1479" s="53">
        <v>2</v>
      </c>
      <c r="O1479" s="53">
        <v>0</v>
      </c>
      <c r="P1479" s="53">
        <v>140</v>
      </c>
      <c r="Q1479" s="53">
        <v>34</v>
      </c>
      <c r="R1479" s="53">
        <v>36</v>
      </c>
      <c r="S1479" s="53">
        <v>29</v>
      </c>
      <c r="T1479" s="53">
        <v>27</v>
      </c>
      <c r="U1479" s="53">
        <v>33</v>
      </c>
      <c r="V1479" s="53">
        <v>15</v>
      </c>
      <c r="W1479" s="58">
        <f t="shared" si="225"/>
        <v>4760</v>
      </c>
      <c r="X1479" s="59">
        <f t="shared" si="226"/>
        <v>1.3222222222222222</v>
      </c>
      <c r="Y1479" s="59">
        <f t="shared" si="227"/>
        <v>6.677777777777778</v>
      </c>
      <c r="Z1479" s="59">
        <f t="shared" si="228"/>
        <v>1</v>
      </c>
      <c r="AA1479" s="60">
        <f t="shared" si="229"/>
        <v>9.4444444444444445E-3</v>
      </c>
    </row>
    <row r="1480" spans="2:27" x14ac:dyDescent="0.3">
      <c r="B1480" s="45">
        <v>93302</v>
      </c>
      <c r="C1480" s="46">
        <v>43665</v>
      </c>
      <c r="D1480" s="47">
        <f t="shared" si="223"/>
        <v>2019</v>
      </c>
      <c r="E1480" s="46" t="str">
        <f t="shared" si="220"/>
        <v>Q3-2019</v>
      </c>
      <c r="F1480" s="46" t="str">
        <f t="shared" si="221"/>
        <v>July</v>
      </c>
      <c r="G1480" s="47">
        <f t="shared" si="224"/>
        <v>29</v>
      </c>
      <c r="H1480" s="46" t="str">
        <f t="shared" si="222"/>
        <v>Friday</v>
      </c>
      <c r="I1480" s="45">
        <v>2</v>
      </c>
      <c r="J1480" s="45">
        <v>146</v>
      </c>
      <c r="K1480" s="45">
        <v>9</v>
      </c>
      <c r="L1480" s="45">
        <v>30</v>
      </c>
      <c r="M1480" s="45">
        <v>4</v>
      </c>
      <c r="N1480" s="45">
        <v>2</v>
      </c>
      <c r="O1480" s="45">
        <v>0</v>
      </c>
      <c r="P1480" s="45">
        <v>140</v>
      </c>
      <c r="Q1480" s="45">
        <v>34</v>
      </c>
      <c r="R1480" s="45">
        <v>33</v>
      </c>
      <c r="S1480" s="45">
        <v>28</v>
      </c>
      <c r="T1480" s="45">
        <v>27</v>
      </c>
      <c r="U1480" s="45">
        <v>30</v>
      </c>
      <c r="V1480" s="45">
        <v>22</v>
      </c>
      <c r="W1480" s="50">
        <f t="shared" si="225"/>
        <v>4760</v>
      </c>
      <c r="X1480" s="51">
        <f t="shared" si="226"/>
        <v>1.3222222222222222</v>
      </c>
      <c r="Y1480" s="51">
        <f t="shared" si="227"/>
        <v>6.677777777777778</v>
      </c>
      <c r="Z1480" s="51">
        <f t="shared" si="228"/>
        <v>1</v>
      </c>
      <c r="AA1480" s="52">
        <f t="shared" si="229"/>
        <v>9.4444444444444445E-3</v>
      </c>
    </row>
    <row r="1481" spans="2:27" x14ac:dyDescent="0.3">
      <c r="B1481" s="53">
        <v>93303</v>
      </c>
      <c r="C1481" s="54">
        <v>43666</v>
      </c>
      <c r="D1481" s="55">
        <f t="shared" si="223"/>
        <v>2019</v>
      </c>
      <c r="E1481" s="54" t="str">
        <f t="shared" si="220"/>
        <v>Q3-2019</v>
      </c>
      <c r="F1481" s="54" t="str">
        <f t="shared" si="221"/>
        <v>July</v>
      </c>
      <c r="G1481" s="55">
        <f t="shared" si="224"/>
        <v>29</v>
      </c>
      <c r="H1481" s="54" t="str">
        <f t="shared" si="222"/>
        <v>Saturday</v>
      </c>
      <c r="I1481" s="53">
        <v>1</v>
      </c>
      <c r="J1481" s="53">
        <v>141</v>
      </c>
      <c r="K1481" s="53">
        <v>15</v>
      </c>
      <c r="L1481" s="53">
        <v>30</v>
      </c>
      <c r="M1481" s="53">
        <v>4</v>
      </c>
      <c r="N1481" s="53">
        <v>2</v>
      </c>
      <c r="O1481" s="53">
        <v>0</v>
      </c>
      <c r="P1481" s="53">
        <v>135</v>
      </c>
      <c r="Q1481" s="53">
        <v>33</v>
      </c>
      <c r="R1481" s="53">
        <v>34</v>
      </c>
      <c r="S1481" s="53">
        <v>26</v>
      </c>
      <c r="T1481" s="53">
        <v>26</v>
      </c>
      <c r="U1481" s="53">
        <v>34</v>
      </c>
      <c r="V1481" s="53">
        <v>15</v>
      </c>
      <c r="W1481" s="58">
        <f t="shared" si="225"/>
        <v>4455</v>
      </c>
      <c r="X1481" s="59">
        <f t="shared" si="226"/>
        <v>1.2375</v>
      </c>
      <c r="Y1481" s="59">
        <f t="shared" si="227"/>
        <v>6.7625000000000002</v>
      </c>
      <c r="Z1481" s="59">
        <f t="shared" si="228"/>
        <v>1</v>
      </c>
      <c r="AA1481" s="60">
        <f t="shared" si="229"/>
        <v>9.1666666666666667E-3</v>
      </c>
    </row>
    <row r="1482" spans="2:27" x14ac:dyDescent="0.3">
      <c r="B1482" s="45">
        <v>93304</v>
      </c>
      <c r="C1482" s="46">
        <v>43668</v>
      </c>
      <c r="D1482" s="47">
        <f t="shared" si="223"/>
        <v>2019</v>
      </c>
      <c r="E1482" s="46" t="str">
        <f t="shared" si="220"/>
        <v>Q3-2019</v>
      </c>
      <c r="F1482" s="46" t="str">
        <f t="shared" si="221"/>
        <v>July</v>
      </c>
      <c r="G1482" s="47">
        <f t="shared" si="224"/>
        <v>30</v>
      </c>
      <c r="H1482" s="46" t="str">
        <f t="shared" si="222"/>
        <v>Monday</v>
      </c>
      <c r="I1482" s="45">
        <v>1</v>
      </c>
      <c r="J1482" s="45">
        <v>137</v>
      </c>
      <c r="K1482" s="45">
        <v>17</v>
      </c>
      <c r="L1482" s="45">
        <v>30</v>
      </c>
      <c r="M1482" s="45">
        <v>5</v>
      </c>
      <c r="N1482" s="45">
        <v>3</v>
      </c>
      <c r="O1482" s="45">
        <v>0</v>
      </c>
      <c r="P1482" s="45">
        <v>129</v>
      </c>
      <c r="Q1482" s="45">
        <v>35</v>
      </c>
      <c r="R1482" s="45">
        <v>35</v>
      </c>
      <c r="S1482" s="45">
        <v>29</v>
      </c>
      <c r="T1482" s="45">
        <v>26</v>
      </c>
      <c r="U1482" s="45">
        <v>32</v>
      </c>
      <c r="V1482" s="45">
        <v>7</v>
      </c>
      <c r="W1482" s="50">
        <f t="shared" si="225"/>
        <v>4515</v>
      </c>
      <c r="X1482" s="51">
        <f t="shared" si="226"/>
        <v>1.2541666666666667</v>
      </c>
      <c r="Y1482" s="51">
        <f t="shared" si="227"/>
        <v>6.7458333333333336</v>
      </c>
      <c r="Z1482" s="51">
        <f t="shared" si="228"/>
        <v>1</v>
      </c>
      <c r="AA1482" s="52">
        <f t="shared" si="229"/>
        <v>9.7222222222222224E-3</v>
      </c>
    </row>
    <row r="1483" spans="2:27" x14ac:dyDescent="0.3">
      <c r="B1483" s="53">
        <v>93305</v>
      </c>
      <c r="C1483" s="54">
        <v>43668</v>
      </c>
      <c r="D1483" s="55">
        <f t="shared" si="223"/>
        <v>2019</v>
      </c>
      <c r="E1483" s="54" t="str">
        <f t="shared" si="220"/>
        <v>Q3-2019</v>
      </c>
      <c r="F1483" s="54" t="str">
        <f t="shared" si="221"/>
        <v>July</v>
      </c>
      <c r="G1483" s="55">
        <f t="shared" si="224"/>
        <v>30</v>
      </c>
      <c r="H1483" s="54" t="str">
        <f t="shared" si="222"/>
        <v>Monday</v>
      </c>
      <c r="I1483" s="53">
        <v>2</v>
      </c>
      <c r="J1483" s="53">
        <v>147</v>
      </c>
      <c r="K1483" s="53">
        <v>8</v>
      </c>
      <c r="L1483" s="53">
        <v>30</v>
      </c>
      <c r="M1483" s="53">
        <v>5</v>
      </c>
      <c r="N1483" s="53">
        <v>3</v>
      </c>
      <c r="O1483" s="53">
        <v>0</v>
      </c>
      <c r="P1483" s="53">
        <v>139</v>
      </c>
      <c r="Q1483" s="53">
        <v>31</v>
      </c>
      <c r="R1483" s="53">
        <v>33</v>
      </c>
      <c r="S1483" s="53">
        <v>28</v>
      </c>
      <c r="T1483" s="53">
        <v>28</v>
      </c>
      <c r="U1483" s="53">
        <v>30</v>
      </c>
      <c r="V1483" s="53">
        <v>20</v>
      </c>
      <c r="W1483" s="58">
        <f t="shared" si="225"/>
        <v>4309</v>
      </c>
      <c r="X1483" s="59">
        <f t="shared" si="226"/>
        <v>1.1969444444444444</v>
      </c>
      <c r="Y1483" s="59">
        <f t="shared" si="227"/>
        <v>6.8030555555555559</v>
      </c>
      <c r="Z1483" s="59">
        <f t="shared" si="228"/>
        <v>1</v>
      </c>
      <c r="AA1483" s="60">
        <f t="shared" si="229"/>
        <v>8.611111111111111E-3</v>
      </c>
    </row>
    <row r="1484" spans="2:27" x14ac:dyDescent="0.3">
      <c r="B1484" s="45">
        <v>93306</v>
      </c>
      <c r="C1484" s="46">
        <v>43669</v>
      </c>
      <c r="D1484" s="47">
        <f t="shared" si="223"/>
        <v>2019</v>
      </c>
      <c r="E1484" s="46" t="str">
        <f t="shared" si="220"/>
        <v>Q3-2019</v>
      </c>
      <c r="F1484" s="46" t="str">
        <f t="shared" si="221"/>
        <v>July</v>
      </c>
      <c r="G1484" s="47">
        <f t="shared" si="224"/>
        <v>30</v>
      </c>
      <c r="H1484" s="46" t="str">
        <f t="shared" si="222"/>
        <v>Tuesday</v>
      </c>
      <c r="I1484" s="45">
        <v>1</v>
      </c>
      <c r="J1484" s="45">
        <v>139</v>
      </c>
      <c r="K1484" s="45">
        <v>8</v>
      </c>
      <c r="L1484" s="45">
        <v>30</v>
      </c>
      <c r="M1484" s="45">
        <v>5</v>
      </c>
      <c r="N1484" s="45">
        <v>3</v>
      </c>
      <c r="O1484" s="45">
        <v>0</v>
      </c>
      <c r="P1484" s="45">
        <v>131</v>
      </c>
      <c r="Q1484" s="45">
        <v>30</v>
      </c>
      <c r="R1484" s="45">
        <v>34</v>
      </c>
      <c r="S1484" s="45">
        <v>26</v>
      </c>
      <c r="T1484" s="45">
        <v>27</v>
      </c>
      <c r="U1484" s="45">
        <v>33</v>
      </c>
      <c r="V1484" s="45">
        <v>11</v>
      </c>
      <c r="W1484" s="50">
        <f t="shared" si="225"/>
        <v>3930</v>
      </c>
      <c r="X1484" s="51">
        <f t="shared" si="226"/>
        <v>1.0916666666666666</v>
      </c>
      <c r="Y1484" s="51">
        <f t="shared" si="227"/>
        <v>6.9083333333333332</v>
      </c>
      <c r="Z1484" s="51">
        <f t="shared" si="228"/>
        <v>1</v>
      </c>
      <c r="AA1484" s="52">
        <f t="shared" si="229"/>
        <v>8.3333333333333332E-3</v>
      </c>
    </row>
    <row r="1485" spans="2:27" x14ac:dyDescent="0.3">
      <c r="B1485" s="53">
        <v>93307</v>
      </c>
      <c r="C1485" s="54">
        <v>43669</v>
      </c>
      <c r="D1485" s="55">
        <f t="shared" si="223"/>
        <v>2019</v>
      </c>
      <c r="E1485" s="54" t="str">
        <f t="shared" si="220"/>
        <v>Q3-2019</v>
      </c>
      <c r="F1485" s="54" t="str">
        <f t="shared" si="221"/>
        <v>July</v>
      </c>
      <c r="G1485" s="55">
        <f t="shared" si="224"/>
        <v>30</v>
      </c>
      <c r="H1485" s="54" t="str">
        <f t="shared" si="222"/>
        <v>Tuesday</v>
      </c>
      <c r="I1485" s="53">
        <v>2</v>
      </c>
      <c r="J1485" s="53">
        <v>148</v>
      </c>
      <c r="K1485" s="53">
        <v>12</v>
      </c>
      <c r="L1485" s="53">
        <v>30</v>
      </c>
      <c r="M1485" s="53">
        <v>4</v>
      </c>
      <c r="N1485" s="53">
        <v>3</v>
      </c>
      <c r="O1485" s="53">
        <v>0</v>
      </c>
      <c r="P1485" s="53">
        <v>141</v>
      </c>
      <c r="Q1485" s="53">
        <v>33</v>
      </c>
      <c r="R1485" s="53">
        <v>33</v>
      </c>
      <c r="S1485" s="53">
        <v>29</v>
      </c>
      <c r="T1485" s="53">
        <v>28</v>
      </c>
      <c r="U1485" s="53">
        <v>30</v>
      </c>
      <c r="V1485" s="53">
        <v>21</v>
      </c>
      <c r="W1485" s="58">
        <f t="shared" si="225"/>
        <v>4653</v>
      </c>
      <c r="X1485" s="59">
        <f t="shared" si="226"/>
        <v>1.2925</v>
      </c>
      <c r="Y1485" s="59">
        <f t="shared" si="227"/>
        <v>6.7074999999999996</v>
      </c>
      <c r="Z1485" s="59">
        <f t="shared" si="228"/>
        <v>1</v>
      </c>
      <c r="AA1485" s="60">
        <f t="shared" si="229"/>
        <v>9.1666666666666667E-3</v>
      </c>
    </row>
    <row r="1486" spans="2:27" x14ac:dyDescent="0.3">
      <c r="B1486" s="45">
        <v>93308</v>
      </c>
      <c r="C1486" s="46">
        <v>43670</v>
      </c>
      <c r="D1486" s="47">
        <f t="shared" si="223"/>
        <v>2019</v>
      </c>
      <c r="E1486" s="46" t="str">
        <f t="shared" si="220"/>
        <v>Q3-2019</v>
      </c>
      <c r="F1486" s="46" t="str">
        <f t="shared" si="221"/>
        <v>July</v>
      </c>
      <c r="G1486" s="47">
        <f t="shared" si="224"/>
        <v>30</v>
      </c>
      <c r="H1486" s="46" t="str">
        <f t="shared" si="222"/>
        <v>Wednesday</v>
      </c>
      <c r="I1486" s="45">
        <v>1</v>
      </c>
      <c r="J1486" s="45">
        <v>137</v>
      </c>
      <c r="K1486" s="45">
        <v>8</v>
      </c>
      <c r="L1486" s="45">
        <v>30</v>
      </c>
      <c r="M1486" s="45">
        <v>4</v>
      </c>
      <c r="N1486" s="45">
        <v>3</v>
      </c>
      <c r="O1486" s="45">
        <v>0</v>
      </c>
      <c r="P1486" s="45">
        <v>130</v>
      </c>
      <c r="Q1486" s="45">
        <v>31</v>
      </c>
      <c r="R1486" s="45">
        <v>35</v>
      </c>
      <c r="S1486" s="45">
        <v>27</v>
      </c>
      <c r="T1486" s="45">
        <v>26</v>
      </c>
      <c r="U1486" s="45">
        <v>31</v>
      </c>
      <c r="V1486" s="45">
        <v>11</v>
      </c>
      <c r="W1486" s="50">
        <f t="shared" si="225"/>
        <v>4030</v>
      </c>
      <c r="X1486" s="51">
        <f t="shared" si="226"/>
        <v>1.1194444444444445</v>
      </c>
      <c r="Y1486" s="51">
        <f t="shared" si="227"/>
        <v>6.8805555555555555</v>
      </c>
      <c r="Z1486" s="51">
        <f t="shared" si="228"/>
        <v>1</v>
      </c>
      <c r="AA1486" s="52">
        <f t="shared" si="229"/>
        <v>8.611111111111111E-3</v>
      </c>
    </row>
    <row r="1487" spans="2:27" x14ac:dyDescent="0.3">
      <c r="B1487" s="53">
        <v>93309</v>
      </c>
      <c r="C1487" s="54">
        <v>43670</v>
      </c>
      <c r="D1487" s="55">
        <f t="shared" si="223"/>
        <v>2019</v>
      </c>
      <c r="E1487" s="54" t="str">
        <f t="shared" si="220"/>
        <v>Q3-2019</v>
      </c>
      <c r="F1487" s="54" t="str">
        <f t="shared" si="221"/>
        <v>July</v>
      </c>
      <c r="G1487" s="55">
        <f t="shared" si="224"/>
        <v>30</v>
      </c>
      <c r="H1487" s="54" t="str">
        <f t="shared" si="222"/>
        <v>Wednesday</v>
      </c>
      <c r="I1487" s="53">
        <v>2</v>
      </c>
      <c r="J1487" s="53">
        <v>150</v>
      </c>
      <c r="K1487" s="53">
        <v>13</v>
      </c>
      <c r="L1487" s="53">
        <v>30</v>
      </c>
      <c r="M1487" s="53">
        <v>4</v>
      </c>
      <c r="N1487" s="53">
        <v>2</v>
      </c>
      <c r="O1487" s="53">
        <v>0</v>
      </c>
      <c r="P1487" s="53">
        <v>144</v>
      </c>
      <c r="Q1487" s="53">
        <v>33</v>
      </c>
      <c r="R1487" s="53">
        <v>35</v>
      </c>
      <c r="S1487" s="53">
        <v>29</v>
      </c>
      <c r="T1487" s="53">
        <v>27</v>
      </c>
      <c r="U1487" s="53">
        <v>32</v>
      </c>
      <c r="V1487" s="53">
        <v>21</v>
      </c>
      <c r="W1487" s="58">
        <f t="shared" si="225"/>
        <v>4752</v>
      </c>
      <c r="X1487" s="59">
        <f t="shared" si="226"/>
        <v>1.32</v>
      </c>
      <c r="Y1487" s="59">
        <f t="shared" si="227"/>
        <v>6.68</v>
      </c>
      <c r="Z1487" s="59">
        <f t="shared" si="228"/>
        <v>1</v>
      </c>
      <c r="AA1487" s="60">
        <f t="shared" si="229"/>
        <v>9.1666666666666667E-3</v>
      </c>
    </row>
    <row r="1488" spans="2:27" x14ac:dyDescent="0.3">
      <c r="B1488" s="45">
        <v>93310</v>
      </c>
      <c r="C1488" s="46">
        <v>43671</v>
      </c>
      <c r="D1488" s="47">
        <f t="shared" si="223"/>
        <v>2019</v>
      </c>
      <c r="E1488" s="46" t="str">
        <f t="shared" si="220"/>
        <v>Q3-2019</v>
      </c>
      <c r="F1488" s="46" t="str">
        <f t="shared" si="221"/>
        <v>July</v>
      </c>
      <c r="G1488" s="47">
        <f t="shared" si="224"/>
        <v>30</v>
      </c>
      <c r="H1488" s="46" t="str">
        <f t="shared" si="222"/>
        <v>Thursday</v>
      </c>
      <c r="I1488" s="45">
        <v>1</v>
      </c>
      <c r="J1488" s="45">
        <v>142</v>
      </c>
      <c r="K1488" s="45">
        <v>18</v>
      </c>
      <c r="L1488" s="45">
        <v>30</v>
      </c>
      <c r="M1488" s="45">
        <v>4</v>
      </c>
      <c r="N1488" s="45">
        <v>3</v>
      </c>
      <c r="O1488" s="45">
        <v>0</v>
      </c>
      <c r="P1488" s="45">
        <v>135</v>
      </c>
      <c r="Q1488" s="45">
        <v>30</v>
      </c>
      <c r="R1488" s="45">
        <v>35</v>
      </c>
      <c r="S1488" s="45">
        <v>28</v>
      </c>
      <c r="T1488" s="45">
        <v>27</v>
      </c>
      <c r="U1488" s="45">
        <v>32</v>
      </c>
      <c r="V1488" s="45">
        <v>13</v>
      </c>
      <c r="W1488" s="50">
        <f t="shared" si="225"/>
        <v>4050</v>
      </c>
      <c r="X1488" s="51">
        <f t="shared" si="226"/>
        <v>1.125</v>
      </c>
      <c r="Y1488" s="51">
        <f t="shared" si="227"/>
        <v>6.875</v>
      </c>
      <c r="Z1488" s="51">
        <f t="shared" si="228"/>
        <v>1</v>
      </c>
      <c r="AA1488" s="52">
        <f t="shared" si="229"/>
        <v>8.3333333333333332E-3</v>
      </c>
    </row>
    <row r="1489" spans="2:27" x14ac:dyDescent="0.3">
      <c r="B1489" s="53">
        <v>93311</v>
      </c>
      <c r="C1489" s="54">
        <v>43671</v>
      </c>
      <c r="D1489" s="55">
        <f t="shared" si="223"/>
        <v>2019</v>
      </c>
      <c r="E1489" s="54" t="str">
        <f t="shared" si="220"/>
        <v>Q3-2019</v>
      </c>
      <c r="F1489" s="54" t="str">
        <f t="shared" si="221"/>
        <v>July</v>
      </c>
      <c r="G1489" s="55">
        <f t="shared" si="224"/>
        <v>30</v>
      </c>
      <c r="H1489" s="54" t="str">
        <f t="shared" si="222"/>
        <v>Thursday</v>
      </c>
      <c r="I1489" s="53">
        <v>2</v>
      </c>
      <c r="J1489" s="53">
        <v>143</v>
      </c>
      <c r="K1489" s="53">
        <v>16</v>
      </c>
      <c r="L1489" s="53">
        <v>30</v>
      </c>
      <c r="M1489" s="53">
        <v>5</v>
      </c>
      <c r="N1489" s="53">
        <v>3</v>
      </c>
      <c r="O1489" s="53">
        <v>0</v>
      </c>
      <c r="P1489" s="53">
        <v>135</v>
      </c>
      <c r="Q1489" s="53">
        <v>32</v>
      </c>
      <c r="R1489" s="53">
        <v>33</v>
      </c>
      <c r="S1489" s="53">
        <v>26</v>
      </c>
      <c r="T1489" s="53">
        <v>26</v>
      </c>
      <c r="U1489" s="53">
        <v>30</v>
      </c>
      <c r="V1489" s="53">
        <v>20</v>
      </c>
      <c r="W1489" s="58">
        <f t="shared" si="225"/>
        <v>4320</v>
      </c>
      <c r="X1489" s="59">
        <f t="shared" si="226"/>
        <v>1.2</v>
      </c>
      <c r="Y1489" s="59">
        <f t="shared" si="227"/>
        <v>6.8</v>
      </c>
      <c r="Z1489" s="59">
        <f t="shared" si="228"/>
        <v>1</v>
      </c>
      <c r="AA1489" s="60">
        <f t="shared" si="229"/>
        <v>8.8888888888888889E-3</v>
      </c>
    </row>
    <row r="1490" spans="2:27" x14ac:dyDescent="0.3">
      <c r="B1490" s="45">
        <v>93312</v>
      </c>
      <c r="C1490" s="46">
        <v>43672</v>
      </c>
      <c r="D1490" s="47">
        <f t="shared" si="223"/>
        <v>2019</v>
      </c>
      <c r="E1490" s="46" t="str">
        <f t="shared" si="220"/>
        <v>Q3-2019</v>
      </c>
      <c r="F1490" s="46" t="str">
        <f t="shared" si="221"/>
        <v>July</v>
      </c>
      <c r="G1490" s="47">
        <f t="shared" si="224"/>
        <v>30</v>
      </c>
      <c r="H1490" s="46" t="str">
        <f t="shared" si="222"/>
        <v>Friday</v>
      </c>
      <c r="I1490" s="45">
        <v>1</v>
      </c>
      <c r="J1490" s="45">
        <v>144</v>
      </c>
      <c r="K1490" s="45">
        <v>18</v>
      </c>
      <c r="L1490" s="45">
        <v>30</v>
      </c>
      <c r="M1490" s="45">
        <v>4</v>
      </c>
      <c r="N1490" s="45">
        <v>3</v>
      </c>
      <c r="O1490" s="45">
        <v>0</v>
      </c>
      <c r="P1490" s="45">
        <v>137</v>
      </c>
      <c r="Q1490" s="45">
        <v>32</v>
      </c>
      <c r="R1490" s="45">
        <v>34</v>
      </c>
      <c r="S1490" s="45">
        <v>29</v>
      </c>
      <c r="T1490" s="45">
        <v>28</v>
      </c>
      <c r="U1490" s="45">
        <v>33</v>
      </c>
      <c r="V1490" s="45">
        <v>13</v>
      </c>
      <c r="W1490" s="50">
        <f t="shared" si="225"/>
        <v>4384</v>
      </c>
      <c r="X1490" s="51">
        <f t="shared" si="226"/>
        <v>1.2177777777777778</v>
      </c>
      <c r="Y1490" s="51">
        <f t="shared" si="227"/>
        <v>6.7822222222222219</v>
      </c>
      <c r="Z1490" s="51">
        <f t="shared" si="228"/>
        <v>1</v>
      </c>
      <c r="AA1490" s="52">
        <f t="shared" si="229"/>
        <v>8.8888888888888889E-3</v>
      </c>
    </row>
    <row r="1491" spans="2:27" x14ac:dyDescent="0.3">
      <c r="B1491" s="53">
        <v>93313</v>
      </c>
      <c r="C1491" s="54">
        <v>43672</v>
      </c>
      <c r="D1491" s="55">
        <f t="shared" si="223"/>
        <v>2019</v>
      </c>
      <c r="E1491" s="54" t="str">
        <f t="shared" ref="E1491:E1554" si="230">"Q" &amp;ROUNDUP(MONTH(C1491)/3,0) &amp; "-" &amp; YEAR(C1491)</f>
        <v>Q3-2019</v>
      </c>
      <c r="F1491" s="54" t="str">
        <f t="shared" ref="F1491:F1554" si="231">TEXT(C1491,"mmmm")</f>
        <v>July</v>
      </c>
      <c r="G1491" s="55">
        <f t="shared" si="224"/>
        <v>30</v>
      </c>
      <c r="H1491" s="54" t="str">
        <f t="shared" ref="H1491:H1554" si="232">TEXT(C1491,"dddd")</f>
        <v>Friday</v>
      </c>
      <c r="I1491" s="53">
        <v>2</v>
      </c>
      <c r="J1491" s="53">
        <v>145</v>
      </c>
      <c r="K1491" s="53">
        <v>10</v>
      </c>
      <c r="L1491" s="53">
        <v>30</v>
      </c>
      <c r="M1491" s="53">
        <v>4</v>
      </c>
      <c r="N1491" s="53">
        <v>2</v>
      </c>
      <c r="O1491" s="53">
        <v>0</v>
      </c>
      <c r="P1491" s="53">
        <v>139</v>
      </c>
      <c r="Q1491" s="53">
        <v>32</v>
      </c>
      <c r="R1491" s="53">
        <v>33</v>
      </c>
      <c r="S1491" s="53">
        <v>28</v>
      </c>
      <c r="T1491" s="53">
        <v>25</v>
      </c>
      <c r="U1491" s="53">
        <v>31</v>
      </c>
      <c r="V1491" s="53">
        <v>22</v>
      </c>
      <c r="W1491" s="58">
        <f t="shared" si="225"/>
        <v>4448</v>
      </c>
      <c r="X1491" s="59">
        <f t="shared" si="226"/>
        <v>1.2355555555555555</v>
      </c>
      <c r="Y1491" s="59">
        <f t="shared" si="227"/>
        <v>6.7644444444444449</v>
      </c>
      <c r="Z1491" s="59">
        <f t="shared" si="228"/>
        <v>1</v>
      </c>
      <c r="AA1491" s="60">
        <f t="shared" si="229"/>
        <v>8.8888888888888889E-3</v>
      </c>
    </row>
    <row r="1492" spans="2:27" x14ac:dyDescent="0.3">
      <c r="B1492" s="45">
        <v>93314</v>
      </c>
      <c r="C1492" s="46">
        <v>43673</v>
      </c>
      <c r="D1492" s="47">
        <f t="shared" ref="D1492:D1555" si="233">YEAR(C1492)</f>
        <v>2019</v>
      </c>
      <c r="E1492" s="46" t="str">
        <f t="shared" si="230"/>
        <v>Q3-2019</v>
      </c>
      <c r="F1492" s="46" t="str">
        <f t="shared" si="231"/>
        <v>July</v>
      </c>
      <c r="G1492" s="47">
        <f t="shared" ref="G1492:G1555" si="234">WEEKNUM(C1492,1)</f>
        <v>30</v>
      </c>
      <c r="H1492" s="46" t="str">
        <f t="shared" si="232"/>
        <v>Saturday</v>
      </c>
      <c r="I1492" s="45">
        <v>1</v>
      </c>
      <c r="J1492" s="45">
        <v>140</v>
      </c>
      <c r="K1492" s="45">
        <v>16</v>
      </c>
      <c r="L1492" s="45">
        <v>30</v>
      </c>
      <c r="M1492" s="45">
        <v>5</v>
      </c>
      <c r="N1492" s="45">
        <v>3</v>
      </c>
      <c r="O1492" s="45">
        <v>0</v>
      </c>
      <c r="P1492" s="45">
        <v>132</v>
      </c>
      <c r="Q1492" s="45">
        <v>33</v>
      </c>
      <c r="R1492" s="45">
        <v>34</v>
      </c>
      <c r="S1492" s="45">
        <v>26</v>
      </c>
      <c r="T1492" s="45">
        <v>25</v>
      </c>
      <c r="U1492" s="45">
        <v>33</v>
      </c>
      <c r="V1492" s="45">
        <v>14</v>
      </c>
      <c r="W1492" s="50">
        <f t="shared" ref="W1492:W1555" si="235">P1492*Q1492</f>
        <v>4356</v>
      </c>
      <c r="X1492" s="51">
        <f t="shared" ref="X1492:X1555" si="236">W1492/$X$17</f>
        <v>1.21</v>
      </c>
      <c r="Y1492" s="51">
        <f t="shared" ref="Y1492:Y1555" si="237">$Z$17-X1492</f>
        <v>6.79</v>
      </c>
      <c r="Z1492" s="51">
        <f t="shared" ref="Z1492:Z1555" si="238">(R1492+S1492+T1492+U1492+V1492)/P1492</f>
        <v>1</v>
      </c>
      <c r="AA1492" s="52">
        <f t="shared" ref="AA1492:AA1555" si="239">X1492/P1492</f>
        <v>9.1666666666666667E-3</v>
      </c>
    </row>
    <row r="1493" spans="2:27" x14ac:dyDescent="0.3">
      <c r="B1493" s="53">
        <v>93315</v>
      </c>
      <c r="C1493" s="54">
        <v>43675</v>
      </c>
      <c r="D1493" s="55">
        <f t="shared" si="233"/>
        <v>2019</v>
      </c>
      <c r="E1493" s="54" t="str">
        <f t="shared" si="230"/>
        <v>Q3-2019</v>
      </c>
      <c r="F1493" s="54" t="str">
        <f t="shared" si="231"/>
        <v>July</v>
      </c>
      <c r="G1493" s="55">
        <f t="shared" si="234"/>
        <v>31</v>
      </c>
      <c r="H1493" s="54" t="str">
        <f t="shared" si="232"/>
        <v>Monday</v>
      </c>
      <c r="I1493" s="53">
        <v>1</v>
      </c>
      <c r="J1493" s="53">
        <v>145</v>
      </c>
      <c r="K1493" s="53">
        <v>9</v>
      </c>
      <c r="L1493" s="53">
        <v>30</v>
      </c>
      <c r="M1493" s="53">
        <v>4</v>
      </c>
      <c r="N1493" s="53">
        <v>2</v>
      </c>
      <c r="O1493" s="53">
        <v>0</v>
      </c>
      <c r="P1493" s="53">
        <v>139</v>
      </c>
      <c r="Q1493" s="53">
        <v>35</v>
      </c>
      <c r="R1493" s="53">
        <v>34</v>
      </c>
      <c r="S1493" s="53">
        <v>29</v>
      </c>
      <c r="T1493" s="53">
        <v>28</v>
      </c>
      <c r="U1493" s="53">
        <v>32</v>
      </c>
      <c r="V1493" s="53">
        <v>16</v>
      </c>
      <c r="W1493" s="58">
        <f t="shared" si="235"/>
        <v>4865</v>
      </c>
      <c r="X1493" s="59">
        <f t="shared" si="236"/>
        <v>1.351388888888889</v>
      </c>
      <c r="Y1493" s="59">
        <f t="shared" si="237"/>
        <v>6.6486111111111112</v>
      </c>
      <c r="Z1493" s="59">
        <f t="shared" si="238"/>
        <v>1</v>
      </c>
      <c r="AA1493" s="60">
        <f t="shared" si="239"/>
        <v>9.7222222222222224E-3</v>
      </c>
    </row>
    <row r="1494" spans="2:27" x14ac:dyDescent="0.3">
      <c r="B1494" s="45">
        <v>93316</v>
      </c>
      <c r="C1494" s="46">
        <v>43675</v>
      </c>
      <c r="D1494" s="47">
        <f t="shared" si="233"/>
        <v>2019</v>
      </c>
      <c r="E1494" s="46" t="str">
        <f t="shared" si="230"/>
        <v>Q3-2019</v>
      </c>
      <c r="F1494" s="46" t="str">
        <f t="shared" si="231"/>
        <v>July</v>
      </c>
      <c r="G1494" s="47">
        <f t="shared" si="234"/>
        <v>31</v>
      </c>
      <c r="H1494" s="46" t="str">
        <f t="shared" si="232"/>
        <v>Monday</v>
      </c>
      <c r="I1494" s="45">
        <v>2</v>
      </c>
      <c r="J1494" s="45">
        <v>144</v>
      </c>
      <c r="K1494" s="45">
        <v>17</v>
      </c>
      <c r="L1494" s="45">
        <v>30</v>
      </c>
      <c r="M1494" s="45">
        <v>4</v>
      </c>
      <c r="N1494" s="45">
        <v>2</v>
      </c>
      <c r="O1494" s="45">
        <v>0</v>
      </c>
      <c r="P1494" s="45">
        <v>138</v>
      </c>
      <c r="Q1494" s="45">
        <v>32</v>
      </c>
      <c r="R1494" s="45">
        <v>32</v>
      </c>
      <c r="S1494" s="45">
        <v>27</v>
      </c>
      <c r="T1494" s="45">
        <v>27</v>
      </c>
      <c r="U1494" s="45">
        <v>30</v>
      </c>
      <c r="V1494" s="45">
        <v>22</v>
      </c>
      <c r="W1494" s="50">
        <f t="shared" si="235"/>
        <v>4416</v>
      </c>
      <c r="X1494" s="51">
        <f t="shared" si="236"/>
        <v>1.2266666666666666</v>
      </c>
      <c r="Y1494" s="51">
        <f t="shared" si="237"/>
        <v>6.7733333333333334</v>
      </c>
      <c r="Z1494" s="51">
        <f t="shared" si="238"/>
        <v>1</v>
      </c>
      <c r="AA1494" s="52">
        <f t="shared" si="239"/>
        <v>8.8888888888888889E-3</v>
      </c>
    </row>
    <row r="1495" spans="2:27" x14ac:dyDescent="0.3">
      <c r="B1495" s="53">
        <v>93317</v>
      </c>
      <c r="C1495" s="54">
        <v>43676</v>
      </c>
      <c r="D1495" s="55">
        <f t="shared" si="233"/>
        <v>2019</v>
      </c>
      <c r="E1495" s="54" t="str">
        <f t="shared" si="230"/>
        <v>Q3-2019</v>
      </c>
      <c r="F1495" s="54" t="str">
        <f t="shared" si="231"/>
        <v>July</v>
      </c>
      <c r="G1495" s="55">
        <f t="shared" si="234"/>
        <v>31</v>
      </c>
      <c r="H1495" s="54" t="str">
        <f t="shared" si="232"/>
        <v>Tuesday</v>
      </c>
      <c r="I1495" s="53">
        <v>1</v>
      </c>
      <c r="J1495" s="53">
        <v>138</v>
      </c>
      <c r="K1495" s="53">
        <v>14</v>
      </c>
      <c r="L1495" s="53">
        <v>30</v>
      </c>
      <c r="M1495" s="53">
        <v>4</v>
      </c>
      <c r="N1495" s="53">
        <v>2</v>
      </c>
      <c r="O1495" s="53">
        <v>0</v>
      </c>
      <c r="P1495" s="53">
        <v>132</v>
      </c>
      <c r="Q1495" s="53">
        <v>31</v>
      </c>
      <c r="R1495" s="53">
        <v>33</v>
      </c>
      <c r="S1495" s="53">
        <v>29</v>
      </c>
      <c r="T1495" s="53">
        <v>26</v>
      </c>
      <c r="U1495" s="53">
        <v>33</v>
      </c>
      <c r="V1495" s="53">
        <v>11</v>
      </c>
      <c r="W1495" s="58">
        <f t="shared" si="235"/>
        <v>4092</v>
      </c>
      <c r="X1495" s="59">
        <f t="shared" si="236"/>
        <v>1.1366666666666667</v>
      </c>
      <c r="Y1495" s="59">
        <f t="shared" si="237"/>
        <v>6.8633333333333333</v>
      </c>
      <c r="Z1495" s="59">
        <f t="shared" si="238"/>
        <v>1</v>
      </c>
      <c r="AA1495" s="60">
        <f t="shared" si="239"/>
        <v>8.611111111111111E-3</v>
      </c>
    </row>
    <row r="1496" spans="2:27" x14ac:dyDescent="0.3">
      <c r="B1496" s="45">
        <v>93318</v>
      </c>
      <c r="C1496" s="46">
        <v>43676</v>
      </c>
      <c r="D1496" s="47">
        <f t="shared" si="233"/>
        <v>2019</v>
      </c>
      <c r="E1496" s="46" t="str">
        <f t="shared" si="230"/>
        <v>Q3-2019</v>
      </c>
      <c r="F1496" s="46" t="str">
        <f t="shared" si="231"/>
        <v>July</v>
      </c>
      <c r="G1496" s="47">
        <f t="shared" si="234"/>
        <v>31</v>
      </c>
      <c r="H1496" s="46" t="str">
        <f t="shared" si="232"/>
        <v>Tuesday</v>
      </c>
      <c r="I1496" s="45">
        <v>2</v>
      </c>
      <c r="J1496" s="45">
        <v>150</v>
      </c>
      <c r="K1496" s="45">
        <v>15</v>
      </c>
      <c r="L1496" s="45">
        <v>30</v>
      </c>
      <c r="M1496" s="45">
        <v>4</v>
      </c>
      <c r="N1496" s="45">
        <v>3</v>
      </c>
      <c r="O1496" s="45">
        <v>0</v>
      </c>
      <c r="P1496" s="45">
        <v>143</v>
      </c>
      <c r="Q1496" s="45">
        <v>34</v>
      </c>
      <c r="R1496" s="45">
        <v>34</v>
      </c>
      <c r="S1496" s="45">
        <v>28</v>
      </c>
      <c r="T1496" s="45">
        <v>28</v>
      </c>
      <c r="U1496" s="45">
        <v>31</v>
      </c>
      <c r="V1496" s="45">
        <v>22</v>
      </c>
      <c r="W1496" s="50">
        <f t="shared" si="235"/>
        <v>4862</v>
      </c>
      <c r="X1496" s="51">
        <f t="shared" si="236"/>
        <v>1.3505555555555555</v>
      </c>
      <c r="Y1496" s="51">
        <f t="shared" si="237"/>
        <v>6.6494444444444447</v>
      </c>
      <c r="Z1496" s="51">
        <f t="shared" si="238"/>
        <v>1</v>
      </c>
      <c r="AA1496" s="52">
        <f t="shared" si="239"/>
        <v>9.4444444444444445E-3</v>
      </c>
    </row>
    <row r="1497" spans="2:27" x14ac:dyDescent="0.3">
      <c r="B1497" s="53">
        <v>93319</v>
      </c>
      <c r="C1497" s="54">
        <v>43677</v>
      </c>
      <c r="D1497" s="55">
        <f t="shared" si="233"/>
        <v>2019</v>
      </c>
      <c r="E1497" s="54" t="str">
        <f t="shared" si="230"/>
        <v>Q3-2019</v>
      </c>
      <c r="F1497" s="54" t="str">
        <f t="shared" si="231"/>
        <v>July</v>
      </c>
      <c r="G1497" s="55">
        <f t="shared" si="234"/>
        <v>31</v>
      </c>
      <c r="H1497" s="54" t="str">
        <f t="shared" si="232"/>
        <v>Wednesday</v>
      </c>
      <c r="I1497" s="53">
        <v>1</v>
      </c>
      <c r="J1497" s="53">
        <v>133</v>
      </c>
      <c r="K1497" s="53">
        <v>18</v>
      </c>
      <c r="L1497" s="53">
        <v>30</v>
      </c>
      <c r="M1497" s="53">
        <v>5</v>
      </c>
      <c r="N1497" s="53">
        <v>2</v>
      </c>
      <c r="O1497" s="53">
        <v>0</v>
      </c>
      <c r="P1497" s="53">
        <v>126</v>
      </c>
      <c r="Q1497" s="53">
        <v>33</v>
      </c>
      <c r="R1497" s="53">
        <v>35</v>
      </c>
      <c r="S1497" s="53">
        <v>26</v>
      </c>
      <c r="T1497" s="53">
        <v>27</v>
      </c>
      <c r="U1497" s="53">
        <v>31</v>
      </c>
      <c r="V1497" s="53">
        <v>7</v>
      </c>
      <c r="W1497" s="58">
        <f t="shared" si="235"/>
        <v>4158</v>
      </c>
      <c r="X1497" s="59">
        <f t="shared" si="236"/>
        <v>1.155</v>
      </c>
      <c r="Y1497" s="59">
        <f t="shared" si="237"/>
        <v>6.8449999999999998</v>
      </c>
      <c r="Z1497" s="59">
        <f t="shared" si="238"/>
        <v>1</v>
      </c>
      <c r="AA1497" s="60">
        <f t="shared" si="239"/>
        <v>9.1666666666666667E-3</v>
      </c>
    </row>
    <row r="1498" spans="2:27" x14ac:dyDescent="0.3">
      <c r="B1498" s="45">
        <v>93320</v>
      </c>
      <c r="C1498" s="46">
        <v>43677</v>
      </c>
      <c r="D1498" s="47">
        <f t="shared" si="233"/>
        <v>2019</v>
      </c>
      <c r="E1498" s="46" t="str">
        <f t="shared" si="230"/>
        <v>Q3-2019</v>
      </c>
      <c r="F1498" s="46" t="str">
        <f t="shared" si="231"/>
        <v>July</v>
      </c>
      <c r="G1498" s="47">
        <f t="shared" si="234"/>
        <v>31</v>
      </c>
      <c r="H1498" s="46" t="str">
        <f t="shared" si="232"/>
        <v>Wednesday</v>
      </c>
      <c r="I1498" s="45">
        <v>2</v>
      </c>
      <c r="J1498" s="45">
        <v>149</v>
      </c>
      <c r="K1498" s="45">
        <v>7</v>
      </c>
      <c r="L1498" s="45">
        <v>30</v>
      </c>
      <c r="M1498" s="45">
        <v>5</v>
      </c>
      <c r="N1498" s="45">
        <v>2</v>
      </c>
      <c r="O1498" s="45">
        <v>0</v>
      </c>
      <c r="P1498" s="45">
        <v>142</v>
      </c>
      <c r="Q1498" s="45">
        <v>32</v>
      </c>
      <c r="R1498" s="45">
        <v>33</v>
      </c>
      <c r="S1498" s="45">
        <v>29</v>
      </c>
      <c r="T1498" s="45">
        <v>27</v>
      </c>
      <c r="U1498" s="45">
        <v>32</v>
      </c>
      <c r="V1498" s="45">
        <v>21</v>
      </c>
      <c r="W1498" s="50">
        <f t="shared" si="235"/>
        <v>4544</v>
      </c>
      <c r="X1498" s="51">
        <f t="shared" si="236"/>
        <v>1.2622222222222221</v>
      </c>
      <c r="Y1498" s="51">
        <f t="shared" si="237"/>
        <v>6.7377777777777776</v>
      </c>
      <c r="Z1498" s="51">
        <f t="shared" si="238"/>
        <v>1</v>
      </c>
      <c r="AA1498" s="52">
        <f t="shared" si="239"/>
        <v>8.8888888888888889E-3</v>
      </c>
    </row>
    <row r="1499" spans="2:27" x14ac:dyDescent="0.3">
      <c r="B1499" s="53">
        <v>93321</v>
      </c>
      <c r="C1499" s="54">
        <v>43678</v>
      </c>
      <c r="D1499" s="55">
        <f t="shared" si="233"/>
        <v>2019</v>
      </c>
      <c r="E1499" s="54" t="str">
        <f t="shared" si="230"/>
        <v>Q3-2019</v>
      </c>
      <c r="F1499" s="54" t="str">
        <f t="shared" si="231"/>
        <v>August</v>
      </c>
      <c r="G1499" s="55">
        <f t="shared" si="234"/>
        <v>31</v>
      </c>
      <c r="H1499" s="54" t="str">
        <f t="shared" si="232"/>
        <v>Thursday</v>
      </c>
      <c r="I1499" s="53">
        <v>1</v>
      </c>
      <c r="J1499" s="53">
        <v>133</v>
      </c>
      <c r="K1499" s="53">
        <v>7</v>
      </c>
      <c r="L1499" s="53">
        <v>30</v>
      </c>
      <c r="M1499" s="53">
        <v>4</v>
      </c>
      <c r="N1499" s="53">
        <v>2</v>
      </c>
      <c r="O1499" s="53">
        <v>0</v>
      </c>
      <c r="P1499" s="53">
        <v>127</v>
      </c>
      <c r="Q1499" s="53">
        <v>31</v>
      </c>
      <c r="R1499" s="53">
        <v>34</v>
      </c>
      <c r="S1499" s="53">
        <v>25</v>
      </c>
      <c r="T1499" s="53">
        <v>25</v>
      </c>
      <c r="U1499" s="53">
        <v>35</v>
      </c>
      <c r="V1499" s="53">
        <v>8</v>
      </c>
      <c r="W1499" s="58">
        <f t="shared" si="235"/>
        <v>3937</v>
      </c>
      <c r="X1499" s="59">
        <f t="shared" si="236"/>
        <v>1.0936111111111111</v>
      </c>
      <c r="Y1499" s="59">
        <f t="shared" si="237"/>
        <v>6.9063888888888894</v>
      </c>
      <c r="Z1499" s="59">
        <f t="shared" si="238"/>
        <v>1</v>
      </c>
      <c r="AA1499" s="60">
        <f t="shared" si="239"/>
        <v>8.611111111111111E-3</v>
      </c>
    </row>
    <row r="1500" spans="2:27" x14ac:dyDescent="0.3">
      <c r="B1500" s="45">
        <v>93322</v>
      </c>
      <c r="C1500" s="46">
        <v>43678</v>
      </c>
      <c r="D1500" s="47">
        <f t="shared" si="233"/>
        <v>2019</v>
      </c>
      <c r="E1500" s="46" t="str">
        <f t="shared" si="230"/>
        <v>Q3-2019</v>
      </c>
      <c r="F1500" s="46" t="str">
        <f t="shared" si="231"/>
        <v>August</v>
      </c>
      <c r="G1500" s="47">
        <f t="shared" si="234"/>
        <v>31</v>
      </c>
      <c r="H1500" s="46" t="str">
        <f t="shared" si="232"/>
        <v>Thursday</v>
      </c>
      <c r="I1500" s="45">
        <v>2</v>
      </c>
      <c r="J1500" s="45">
        <v>146</v>
      </c>
      <c r="K1500" s="45">
        <v>14</v>
      </c>
      <c r="L1500" s="45">
        <v>30</v>
      </c>
      <c r="M1500" s="45">
        <v>4</v>
      </c>
      <c r="N1500" s="45">
        <v>2</v>
      </c>
      <c r="O1500" s="45">
        <v>0</v>
      </c>
      <c r="P1500" s="45">
        <v>140</v>
      </c>
      <c r="Q1500" s="45">
        <v>35</v>
      </c>
      <c r="R1500" s="45">
        <v>36</v>
      </c>
      <c r="S1500" s="45">
        <v>28</v>
      </c>
      <c r="T1500" s="45">
        <v>24</v>
      </c>
      <c r="U1500" s="45">
        <v>32</v>
      </c>
      <c r="V1500" s="45">
        <v>20</v>
      </c>
      <c r="W1500" s="50">
        <f t="shared" si="235"/>
        <v>4900</v>
      </c>
      <c r="X1500" s="51">
        <f t="shared" si="236"/>
        <v>1.3611111111111112</v>
      </c>
      <c r="Y1500" s="51">
        <f t="shared" si="237"/>
        <v>6.6388888888888893</v>
      </c>
      <c r="Z1500" s="51">
        <f t="shared" si="238"/>
        <v>1</v>
      </c>
      <c r="AA1500" s="52">
        <f t="shared" si="239"/>
        <v>9.7222222222222224E-3</v>
      </c>
    </row>
    <row r="1501" spans="2:27" x14ac:dyDescent="0.3">
      <c r="B1501" s="53">
        <v>93323</v>
      </c>
      <c r="C1501" s="54">
        <v>43679</v>
      </c>
      <c r="D1501" s="55">
        <f t="shared" si="233"/>
        <v>2019</v>
      </c>
      <c r="E1501" s="54" t="str">
        <f t="shared" si="230"/>
        <v>Q3-2019</v>
      </c>
      <c r="F1501" s="54" t="str">
        <f t="shared" si="231"/>
        <v>August</v>
      </c>
      <c r="G1501" s="55">
        <f t="shared" si="234"/>
        <v>31</v>
      </c>
      <c r="H1501" s="54" t="str">
        <f t="shared" si="232"/>
        <v>Friday</v>
      </c>
      <c r="I1501" s="53">
        <v>1</v>
      </c>
      <c r="J1501" s="53">
        <v>137</v>
      </c>
      <c r="K1501" s="53">
        <v>16</v>
      </c>
      <c r="L1501" s="53">
        <v>30</v>
      </c>
      <c r="M1501" s="53">
        <v>4</v>
      </c>
      <c r="N1501" s="53">
        <v>3</v>
      </c>
      <c r="O1501" s="53">
        <v>0</v>
      </c>
      <c r="P1501" s="53">
        <v>130</v>
      </c>
      <c r="Q1501" s="53">
        <v>34</v>
      </c>
      <c r="R1501" s="53">
        <v>34</v>
      </c>
      <c r="S1501" s="53">
        <v>26</v>
      </c>
      <c r="T1501" s="53">
        <v>26</v>
      </c>
      <c r="U1501" s="53">
        <v>33</v>
      </c>
      <c r="V1501" s="53">
        <v>11</v>
      </c>
      <c r="W1501" s="58">
        <f t="shared" si="235"/>
        <v>4420</v>
      </c>
      <c r="X1501" s="59">
        <f t="shared" si="236"/>
        <v>1.2277777777777779</v>
      </c>
      <c r="Y1501" s="59">
        <f t="shared" si="237"/>
        <v>6.7722222222222221</v>
      </c>
      <c r="Z1501" s="59">
        <f t="shared" si="238"/>
        <v>1</v>
      </c>
      <c r="AA1501" s="60">
        <f t="shared" si="239"/>
        <v>9.4444444444444445E-3</v>
      </c>
    </row>
    <row r="1502" spans="2:27" x14ac:dyDescent="0.3">
      <c r="B1502" s="45">
        <v>93324</v>
      </c>
      <c r="C1502" s="46">
        <v>43679</v>
      </c>
      <c r="D1502" s="47">
        <f t="shared" si="233"/>
        <v>2019</v>
      </c>
      <c r="E1502" s="46" t="str">
        <f t="shared" si="230"/>
        <v>Q3-2019</v>
      </c>
      <c r="F1502" s="46" t="str">
        <f t="shared" si="231"/>
        <v>August</v>
      </c>
      <c r="G1502" s="47">
        <f t="shared" si="234"/>
        <v>31</v>
      </c>
      <c r="H1502" s="46" t="str">
        <f t="shared" si="232"/>
        <v>Friday</v>
      </c>
      <c r="I1502" s="45">
        <v>2</v>
      </c>
      <c r="J1502" s="45">
        <v>147</v>
      </c>
      <c r="K1502" s="45">
        <v>12</v>
      </c>
      <c r="L1502" s="45">
        <v>30</v>
      </c>
      <c r="M1502" s="45">
        <v>5</v>
      </c>
      <c r="N1502" s="45">
        <v>2</v>
      </c>
      <c r="O1502" s="45">
        <v>0</v>
      </c>
      <c r="P1502" s="45">
        <v>140</v>
      </c>
      <c r="Q1502" s="45">
        <v>30</v>
      </c>
      <c r="R1502" s="45">
        <v>33</v>
      </c>
      <c r="S1502" s="45">
        <v>29</v>
      </c>
      <c r="T1502" s="45">
        <v>24</v>
      </c>
      <c r="U1502" s="45">
        <v>34</v>
      </c>
      <c r="V1502" s="45">
        <v>20</v>
      </c>
      <c r="W1502" s="50">
        <f t="shared" si="235"/>
        <v>4200</v>
      </c>
      <c r="X1502" s="51">
        <f t="shared" si="236"/>
        <v>1.1666666666666667</v>
      </c>
      <c r="Y1502" s="51">
        <f t="shared" si="237"/>
        <v>6.833333333333333</v>
      </c>
      <c r="Z1502" s="51">
        <f t="shared" si="238"/>
        <v>1</v>
      </c>
      <c r="AA1502" s="52">
        <f t="shared" si="239"/>
        <v>8.3333333333333332E-3</v>
      </c>
    </row>
    <row r="1503" spans="2:27" x14ac:dyDescent="0.3">
      <c r="B1503" s="53">
        <v>93325</v>
      </c>
      <c r="C1503" s="54">
        <v>43680</v>
      </c>
      <c r="D1503" s="55">
        <f t="shared" si="233"/>
        <v>2019</v>
      </c>
      <c r="E1503" s="54" t="str">
        <f t="shared" si="230"/>
        <v>Q3-2019</v>
      </c>
      <c r="F1503" s="54" t="str">
        <f t="shared" si="231"/>
        <v>August</v>
      </c>
      <c r="G1503" s="55">
        <f t="shared" si="234"/>
        <v>31</v>
      </c>
      <c r="H1503" s="54" t="str">
        <f t="shared" si="232"/>
        <v>Saturday</v>
      </c>
      <c r="I1503" s="53">
        <v>1</v>
      </c>
      <c r="J1503" s="53">
        <v>142</v>
      </c>
      <c r="K1503" s="53">
        <v>12</v>
      </c>
      <c r="L1503" s="53">
        <v>30</v>
      </c>
      <c r="M1503" s="53">
        <v>5</v>
      </c>
      <c r="N1503" s="53">
        <v>3</v>
      </c>
      <c r="O1503" s="53">
        <v>0</v>
      </c>
      <c r="P1503" s="53">
        <v>134</v>
      </c>
      <c r="Q1503" s="53">
        <v>33</v>
      </c>
      <c r="R1503" s="53">
        <v>34</v>
      </c>
      <c r="S1503" s="53">
        <v>27</v>
      </c>
      <c r="T1503" s="53">
        <v>24</v>
      </c>
      <c r="U1503" s="53">
        <v>34</v>
      </c>
      <c r="V1503" s="53">
        <v>15</v>
      </c>
      <c r="W1503" s="58">
        <f t="shared" si="235"/>
        <v>4422</v>
      </c>
      <c r="X1503" s="59">
        <f t="shared" si="236"/>
        <v>1.2283333333333333</v>
      </c>
      <c r="Y1503" s="59">
        <f t="shared" si="237"/>
        <v>6.7716666666666665</v>
      </c>
      <c r="Z1503" s="59">
        <f t="shared" si="238"/>
        <v>1</v>
      </c>
      <c r="AA1503" s="60">
        <f t="shared" si="239"/>
        <v>9.1666666666666667E-3</v>
      </c>
    </row>
    <row r="1504" spans="2:27" x14ac:dyDescent="0.3">
      <c r="B1504" s="45">
        <v>93326</v>
      </c>
      <c r="C1504" s="46">
        <v>43682</v>
      </c>
      <c r="D1504" s="47">
        <f t="shared" si="233"/>
        <v>2019</v>
      </c>
      <c r="E1504" s="46" t="str">
        <f t="shared" si="230"/>
        <v>Q3-2019</v>
      </c>
      <c r="F1504" s="46" t="str">
        <f t="shared" si="231"/>
        <v>August</v>
      </c>
      <c r="G1504" s="47">
        <f t="shared" si="234"/>
        <v>32</v>
      </c>
      <c r="H1504" s="46" t="str">
        <f t="shared" si="232"/>
        <v>Monday</v>
      </c>
      <c r="I1504" s="45">
        <v>1</v>
      </c>
      <c r="J1504" s="45">
        <v>148</v>
      </c>
      <c r="K1504" s="45">
        <v>16</v>
      </c>
      <c r="L1504" s="45">
        <v>30</v>
      </c>
      <c r="M1504" s="45">
        <v>5</v>
      </c>
      <c r="N1504" s="45">
        <v>3</v>
      </c>
      <c r="O1504" s="45">
        <v>0</v>
      </c>
      <c r="P1504" s="45">
        <v>140</v>
      </c>
      <c r="Q1504" s="45">
        <v>32</v>
      </c>
      <c r="R1504" s="45">
        <v>35</v>
      </c>
      <c r="S1504" s="45">
        <v>27</v>
      </c>
      <c r="T1504" s="45">
        <v>25</v>
      </c>
      <c r="U1504" s="45">
        <v>35</v>
      </c>
      <c r="V1504" s="45">
        <v>18</v>
      </c>
      <c r="W1504" s="50">
        <f t="shared" si="235"/>
        <v>4480</v>
      </c>
      <c r="X1504" s="51">
        <f t="shared" si="236"/>
        <v>1.2444444444444445</v>
      </c>
      <c r="Y1504" s="51">
        <f t="shared" si="237"/>
        <v>6.7555555555555555</v>
      </c>
      <c r="Z1504" s="51">
        <f t="shared" si="238"/>
        <v>1</v>
      </c>
      <c r="AA1504" s="52">
        <f t="shared" si="239"/>
        <v>8.8888888888888889E-3</v>
      </c>
    </row>
    <row r="1505" spans="2:27" x14ac:dyDescent="0.3">
      <c r="B1505" s="53">
        <v>93327</v>
      </c>
      <c r="C1505" s="54">
        <v>43682</v>
      </c>
      <c r="D1505" s="55">
        <f t="shared" si="233"/>
        <v>2019</v>
      </c>
      <c r="E1505" s="54" t="str">
        <f t="shared" si="230"/>
        <v>Q3-2019</v>
      </c>
      <c r="F1505" s="54" t="str">
        <f t="shared" si="231"/>
        <v>August</v>
      </c>
      <c r="G1505" s="55">
        <f t="shared" si="234"/>
        <v>32</v>
      </c>
      <c r="H1505" s="54" t="str">
        <f t="shared" si="232"/>
        <v>Monday</v>
      </c>
      <c r="I1505" s="53">
        <v>2</v>
      </c>
      <c r="J1505" s="53">
        <v>144</v>
      </c>
      <c r="K1505" s="53">
        <v>17</v>
      </c>
      <c r="L1505" s="53">
        <v>30</v>
      </c>
      <c r="M1505" s="53">
        <v>4</v>
      </c>
      <c r="N1505" s="53">
        <v>3</v>
      </c>
      <c r="O1505" s="53">
        <v>0</v>
      </c>
      <c r="P1505" s="53">
        <v>137</v>
      </c>
      <c r="Q1505" s="53">
        <v>34</v>
      </c>
      <c r="R1505" s="53">
        <v>34</v>
      </c>
      <c r="S1505" s="53">
        <v>26</v>
      </c>
      <c r="T1505" s="53">
        <v>24</v>
      </c>
      <c r="U1505" s="53">
        <v>33</v>
      </c>
      <c r="V1505" s="53">
        <v>20</v>
      </c>
      <c r="W1505" s="58">
        <f t="shared" si="235"/>
        <v>4658</v>
      </c>
      <c r="X1505" s="59">
        <f t="shared" si="236"/>
        <v>1.2938888888888889</v>
      </c>
      <c r="Y1505" s="59">
        <f t="shared" si="237"/>
        <v>6.7061111111111114</v>
      </c>
      <c r="Z1505" s="59">
        <f t="shared" si="238"/>
        <v>1</v>
      </c>
      <c r="AA1505" s="60">
        <f t="shared" si="239"/>
        <v>9.4444444444444445E-3</v>
      </c>
    </row>
    <row r="1506" spans="2:27" x14ac:dyDescent="0.3">
      <c r="B1506" s="45">
        <v>93328</v>
      </c>
      <c r="C1506" s="46">
        <v>43683</v>
      </c>
      <c r="D1506" s="47">
        <f t="shared" si="233"/>
        <v>2019</v>
      </c>
      <c r="E1506" s="46" t="str">
        <f t="shared" si="230"/>
        <v>Q3-2019</v>
      </c>
      <c r="F1506" s="46" t="str">
        <f t="shared" si="231"/>
        <v>August</v>
      </c>
      <c r="G1506" s="47">
        <f t="shared" si="234"/>
        <v>32</v>
      </c>
      <c r="H1506" s="46" t="str">
        <f t="shared" si="232"/>
        <v>Tuesday</v>
      </c>
      <c r="I1506" s="45">
        <v>1</v>
      </c>
      <c r="J1506" s="45">
        <v>132</v>
      </c>
      <c r="K1506" s="45">
        <v>14</v>
      </c>
      <c r="L1506" s="45">
        <v>30</v>
      </c>
      <c r="M1506" s="45">
        <v>5</v>
      </c>
      <c r="N1506" s="45">
        <v>2</v>
      </c>
      <c r="O1506" s="45">
        <v>0</v>
      </c>
      <c r="P1506" s="45">
        <v>125</v>
      </c>
      <c r="Q1506" s="45">
        <v>34</v>
      </c>
      <c r="R1506" s="45">
        <v>34</v>
      </c>
      <c r="S1506" s="45">
        <v>25</v>
      </c>
      <c r="T1506" s="45">
        <v>26</v>
      </c>
      <c r="U1506" s="45">
        <v>33</v>
      </c>
      <c r="V1506" s="45">
        <v>7</v>
      </c>
      <c r="W1506" s="50">
        <f t="shared" si="235"/>
        <v>4250</v>
      </c>
      <c r="X1506" s="51">
        <f t="shared" si="236"/>
        <v>1.1805555555555556</v>
      </c>
      <c r="Y1506" s="51">
        <f t="shared" si="237"/>
        <v>6.8194444444444446</v>
      </c>
      <c r="Z1506" s="51">
        <f t="shared" si="238"/>
        <v>1</v>
      </c>
      <c r="AA1506" s="52">
        <f t="shared" si="239"/>
        <v>9.4444444444444445E-3</v>
      </c>
    </row>
    <row r="1507" spans="2:27" x14ac:dyDescent="0.3">
      <c r="B1507" s="53">
        <v>93329</v>
      </c>
      <c r="C1507" s="54">
        <v>43683</v>
      </c>
      <c r="D1507" s="55">
        <f t="shared" si="233"/>
        <v>2019</v>
      </c>
      <c r="E1507" s="54" t="str">
        <f t="shared" si="230"/>
        <v>Q3-2019</v>
      </c>
      <c r="F1507" s="54" t="str">
        <f t="shared" si="231"/>
        <v>August</v>
      </c>
      <c r="G1507" s="55">
        <f t="shared" si="234"/>
        <v>32</v>
      </c>
      <c r="H1507" s="54" t="str">
        <f t="shared" si="232"/>
        <v>Tuesday</v>
      </c>
      <c r="I1507" s="53">
        <v>2</v>
      </c>
      <c r="J1507" s="53">
        <v>148</v>
      </c>
      <c r="K1507" s="53">
        <v>12</v>
      </c>
      <c r="L1507" s="53">
        <v>30</v>
      </c>
      <c r="M1507" s="53">
        <v>4</v>
      </c>
      <c r="N1507" s="53">
        <v>3</v>
      </c>
      <c r="O1507" s="53">
        <v>0</v>
      </c>
      <c r="P1507" s="53">
        <v>141</v>
      </c>
      <c r="Q1507" s="53">
        <v>35</v>
      </c>
      <c r="R1507" s="53">
        <v>35</v>
      </c>
      <c r="S1507" s="53">
        <v>26</v>
      </c>
      <c r="T1507" s="53">
        <v>24</v>
      </c>
      <c r="U1507" s="53">
        <v>34</v>
      </c>
      <c r="V1507" s="53">
        <v>22</v>
      </c>
      <c r="W1507" s="58">
        <f t="shared" si="235"/>
        <v>4935</v>
      </c>
      <c r="X1507" s="59">
        <f t="shared" si="236"/>
        <v>1.3708333333333333</v>
      </c>
      <c r="Y1507" s="59">
        <f t="shared" si="237"/>
        <v>6.6291666666666664</v>
      </c>
      <c r="Z1507" s="59">
        <f t="shared" si="238"/>
        <v>1</v>
      </c>
      <c r="AA1507" s="60">
        <f t="shared" si="239"/>
        <v>9.7222222222222224E-3</v>
      </c>
    </row>
    <row r="1508" spans="2:27" x14ac:dyDescent="0.3">
      <c r="B1508" s="45">
        <v>93330</v>
      </c>
      <c r="C1508" s="46">
        <v>43684</v>
      </c>
      <c r="D1508" s="47">
        <f t="shared" si="233"/>
        <v>2019</v>
      </c>
      <c r="E1508" s="46" t="str">
        <f t="shared" si="230"/>
        <v>Q3-2019</v>
      </c>
      <c r="F1508" s="46" t="str">
        <f t="shared" si="231"/>
        <v>August</v>
      </c>
      <c r="G1508" s="47">
        <f t="shared" si="234"/>
        <v>32</v>
      </c>
      <c r="H1508" s="46" t="str">
        <f t="shared" si="232"/>
        <v>Wednesday</v>
      </c>
      <c r="I1508" s="45">
        <v>1</v>
      </c>
      <c r="J1508" s="45">
        <v>143</v>
      </c>
      <c r="K1508" s="45">
        <v>6</v>
      </c>
      <c r="L1508" s="45">
        <v>30</v>
      </c>
      <c r="M1508" s="45">
        <v>4</v>
      </c>
      <c r="N1508" s="45">
        <v>3</v>
      </c>
      <c r="O1508" s="45">
        <v>0</v>
      </c>
      <c r="P1508" s="45">
        <v>136</v>
      </c>
      <c r="Q1508" s="45">
        <v>32</v>
      </c>
      <c r="R1508" s="45">
        <v>35</v>
      </c>
      <c r="S1508" s="45">
        <v>26</v>
      </c>
      <c r="T1508" s="45">
        <v>26</v>
      </c>
      <c r="U1508" s="45">
        <v>34</v>
      </c>
      <c r="V1508" s="45">
        <v>15</v>
      </c>
      <c r="W1508" s="50">
        <f t="shared" si="235"/>
        <v>4352</v>
      </c>
      <c r="X1508" s="51">
        <f t="shared" si="236"/>
        <v>1.2088888888888889</v>
      </c>
      <c r="Y1508" s="51">
        <f t="shared" si="237"/>
        <v>6.7911111111111113</v>
      </c>
      <c r="Z1508" s="51">
        <f t="shared" si="238"/>
        <v>1</v>
      </c>
      <c r="AA1508" s="52">
        <f t="shared" si="239"/>
        <v>8.8888888888888889E-3</v>
      </c>
    </row>
    <row r="1509" spans="2:27" x14ac:dyDescent="0.3">
      <c r="B1509" s="53">
        <v>93331</v>
      </c>
      <c r="C1509" s="54">
        <v>43684</v>
      </c>
      <c r="D1509" s="55">
        <f t="shared" si="233"/>
        <v>2019</v>
      </c>
      <c r="E1509" s="54" t="str">
        <f t="shared" si="230"/>
        <v>Q3-2019</v>
      </c>
      <c r="F1509" s="54" t="str">
        <f t="shared" si="231"/>
        <v>August</v>
      </c>
      <c r="G1509" s="55">
        <f t="shared" si="234"/>
        <v>32</v>
      </c>
      <c r="H1509" s="54" t="str">
        <f t="shared" si="232"/>
        <v>Wednesday</v>
      </c>
      <c r="I1509" s="53">
        <v>2</v>
      </c>
      <c r="J1509" s="53">
        <v>151</v>
      </c>
      <c r="K1509" s="53">
        <v>10</v>
      </c>
      <c r="L1509" s="53">
        <v>30</v>
      </c>
      <c r="M1509" s="53">
        <v>5</v>
      </c>
      <c r="N1509" s="53">
        <v>2</v>
      </c>
      <c r="O1509" s="53">
        <v>0</v>
      </c>
      <c r="P1509" s="53">
        <v>144</v>
      </c>
      <c r="Q1509" s="53">
        <v>30</v>
      </c>
      <c r="R1509" s="53">
        <v>36</v>
      </c>
      <c r="S1509" s="53">
        <v>28</v>
      </c>
      <c r="T1509" s="53">
        <v>25</v>
      </c>
      <c r="U1509" s="53">
        <v>32</v>
      </c>
      <c r="V1509" s="53">
        <v>23</v>
      </c>
      <c r="W1509" s="58">
        <f t="shared" si="235"/>
        <v>4320</v>
      </c>
      <c r="X1509" s="59">
        <f t="shared" si="236"/>
        <v>1.2</v>
      </c>
      <c r="Y1509" s="59">
        <f t="shared" si="237"/>
        <v>6.8</v>
      </c>
      <c r="Z1509" s="59">
        <f t="shared" si="238"/>
        <v>1</v>
      </c>
      <c r="AA1509" s="60">
        <f t="shared" si="239"/>
        <v>8.3333333333333332E-3</v>
      </c>
    </row>
    <row r="1510" spans="2:27" x14ac:dyDescent="0.3">
      <c r="B1510" s="45">
        <v>93332</v>
      </c>
      <c r="C1510" s="46">
        <v>43685</v>
      </c>
      <c r="D1510" s="47">
        <f t="shared" si="233"/>
        <v>2019</v>
      </c>
      <c r="E1510" s="46" t="str">
        <f t="shared" si="230"/>
        <v>Q3-2019</v>
      </c>
      <c r="F1510" s="46" t="str">
        <f t="shared" si="231"/>
        <v>August</v>
      </c>
      <c r="G1510" s="47">
        <f t="shared" si="234"/>
        <v>32</v>
      </c>
      <c r="H1510" s="46" t="str">
        <f t="shared" si="232"/>
        <v>Thursday</v>
      </c>
      <c r="I1510" s="45">
        <v>1</v>
      </c>
      <c r="J1510" s="45">
        <v>142</v>
      </c>
      <c r="K1510" s="45">
        <v>8</v>
      </c>
      <c r="L1510" s="45">
        <v>30</v>
      </c>
      <c r="M1510" s="45">
        <v>4</v>
      </c>
      <c r="N1510" s="45">
        <v>2</v>
      </c>
      <c r="O1510" s="45">
        <v>0</v>
      </c>
      <c r="P1510" s="45">
        <v>136</v>
      </c>
      <c r="Q1510" s="45">
        <v>34</v>
      </c>
      <c r="R1510" s="45">
        <v>35</v>
      </c>
      <c r="S1510" s="45">
        <v>27</v>
      </c>
      <c r="T1510" s="45">
        <v>26</v>
      </c>
      <c r="U1510" s="45">
        <v>35</v>
      </c>
      <c r="V1510" s="45">
        <v>13</v>
      </c>
      <c r="W1510" s="50">
        <f t="shared" si="235"/>
        <v>4624</v>
      </c>
      <c r="X1510" s="51">
        <f t="shared" si="236"/>
        <v>1.2844444444444445</v>
      </c>
      <c r="Y1510" s="51">
        <f t="shared" si="237"/>
        <v>6.7155555555555555</v>
      </c>
      <c r="Z1510" s="51">
        <f t="shared" si="238"/>
        <v>1</v>
      </c>
      <c r="AA1510" s="52">
        <f t="shared" si="239"/>
        <v>9.4444444444444445E-3</v>
      </c>
    </row>
    <row r="1511" spans="2:27" x14ac:dyDescent="0.3">
      <c r="B1511" s="53">
        <v>93333</v>
      </c>
      <c r="C1511" s="54">
        <v>43685</v>
      </c>
      <c r="D1511" s="55">
        <f t="shared" si="233"/>
        <v>2019</v>
      </c>
      <c r="E1511" s="54" t="str">
        <f t="shared" si="230"/>
        <v>Q3-2019</v>
      </c>
      <c r="F1511" s="54" t="str">
        <f t="shared" si="231"/>
        <v>August</v>
      </c>
      <c r="G1511" s="55">
        <f t="shared" si="234"/>
        <v>32</v>
      </c>
      <c r="H1511" s="54" t="str">
        <f t="shared" si="232"/>
        <v>Thursday</v>
      </c>
      <c r="I1511" s="53">
        <v>2</v>
      </c>
      <c r="J1511" s="53">
        <v>149</v>
      </c>
      <c r="K1511" s="53">
        <v>13</v>
      </c>
      <c r="L1511" s="53">
        <v>30</v>
      </c>
      <c r="M1511" s="53">
        <v>5</v>
      </c>
      <c r="N1511" s="53">
        <v>2</v>
      </c>
      <c r="O1511" s="53">
        <v>0</v>
      </c>
      <c r="P1511" s="53">
        <v>142</v>
      </c>
      <c r="Q1511" s="53">
        <v>34</v>
      </c>
      <c r="R1511" s="53">
        <v>34</v>
      </c>
      <c r="S1511" s="53">
        <v>29</v>
      </c>
      <c r="T1511" s="53">
        <v>24</v>
      </c>
      <c r="U1511" s="53">
        <v>33</v>
      </c>
      <c r="V1511" s="53">
        <v>22</v>
      </c>
      <c r="W1511" s="58">
        <f t="shared" si="235"/>
        <v>4828</v>
      </c>
      <c r="X1511" s="59">
        <f t="shared" si="236"/>
        <v>1.3411111111111111</v>
      </c>
      <c r="Y1511" s="59">
        <f t="shared" si="237"/>
        <v>6.6588888888888889</v>
      </c>
      <c r="Z1511" s="59">
        <f t="shared" si="238"/>
        <v>1</v>
      </c>
      <c r="AA1511" s="60">
        <f t="shared" si="239"/>
        <v>9.4444444444444445E-3</v>
      </c>
    </row>
    <row r="1512" spans="2:27" x14ac:dyDescent="0.3">
      <c r="B1512" s="45">
        <v>93334</v>
      </c>
      <c r="C1512" s="46">
        <v>43686</v>
      </c>
      <c r="D1512" s="47">
        <f t="shared" si="233"/>
        <v>2019</v>
      </c>
      <c r="E1512" s="46" t="str">
        <f t="shared" si="230"/>
        <v>Q3-2019</v>
      </c>
      <c r="F1512" s="46" t="str">
        <f t="shared" si="231"/>
        <v>August</v>
      </c>
      <c r="G1512" s="47">
        <f t="shared" si="234"/>
        <v>32</v>
      </c>
      <c r="H1512" s="46" t="str">
        <f t="shared" si="232"/>
        <v>Friday</v>
      </c>
      <c r="I1512" s="45">
        <v>1</v>
      </c>
      <c r="J1512" s="45">
        <v>138</v>
      </c>
      <c r="K1512" s="45">
        <v>12</v>
      </c>
      <c r="L1512" s="45">
        <v>30</v>
      </c>
      <c r="M1512" s="45">
        <v>4</v>
      </c>
      <c r="N1512" s="45">
        <v>2</v>
      </c>
      <c r="O1512" s="45">
        <v>0</v>
      </c>
      <c r="P1512" s="45">
        <v>132</v>
      </c>
      <c r="Q1512" s="45">
        <v>33</v>
      </c>
      <c r="R1512" s="45">
        <v>35</v>
      </c>
      <c r="S1512" s="45">
        <v>27</v>
      </c>
      <c r="T1512" s="45">
        <v>26</v>
      </c>
      <c r="U1512" s="45">
        <v>35</v>
      </c>
      <c r="V1512" s="45">
        <v>9</v>
      </c>
      <c r="W1512" s="50">
        <f t="shared" si="235"/>
        <v>4356</v>
      </c>
      <c r="X1512" s="51">
        <f t="shared" si="236"/>
        <v>1.21</v>
      </c>
      <c r="Y1512" s="51">
        <f t="shared" si="237"/>
        <v>6.79</v>
      </c>
      <c r="Z1512" s="51">
        <f t="shared" si="238"/>
        <v>1</v>
      </c>
      <c r="AA1512" s="52">
        <f t="shared" si="239"/>
        <v>9.1666666666666667E-3</v>
      </c>
    </row>
    <row r="1513" spans="2:27" x14ac:dyDescent="0.3">
      <c r="B1513" s="53">
        <v>93335</v>
      </c>
      <c r="C1513" s="54">
        <v>43686</v>
      </c>
      <c r="D1513" s="55">
        <f t="shared" si="233"/>
        <v>2019</v>
      </c>
      <c r="E1513" s="54" t="str">
        <f t="shared" si="230"/>
        <v>Q3-2019</v>
      </c>
      <c r="F1513" s="54" t="str">
        <f t="shared" si="231"/>
        <v>August</v>
      </c>
      <c r="G1513" s="55">
        <f t="shared" si="234"/>
        <v>32</v>
      </c>
      <c r="H1513" s="54" t="str">
        <f t="shared" si="232"/>
        <v>Friday</v>
      </c>
      <c r="I1513" s="53">
        <v>2</v>
      </c>
      <c r="J1513" s="53">
        <v>143</v>
      </c>
      <c r="K1513" s="53">
        <v>6</v>
      </c>
      <c r="L1513" s="53">
        <v>30</v>
      </c>
      <c r="M1513" s="53">
        <v>4</v>
      </c>
      <c r="N1513" s="53">
        <v>3</v>
      </c>
      <c r="O1513" s="53">
        <v>0</v>
      </c>
      <c r="P1513" s="53">
        <v>136</v>
      </c>
      <c r="Q1513" s="53">
        <v>32</v>
      </c>
      <c r="R1513" s="53">
        <v>34</v>
      </c>
      <c r="S1513" s="53">
        <v>26</v>
      </c>
      <c r="T1513" s="53">
        <v>23</v>
      </c>
      <c r="U1513" s="53">
        <v>33</v>
      </c>
      <c r="V1513" s="53">
        <v>20</v>
      </c>
      <c r="W1513" s="58">
        <f t="shared" si="235"/>
        <v>4352</v>
      </c>
      <c r="X1513" s="59">
        <f t="shared" si="236"/>
        <v>1.2088888888888889</v>
      </c>
      <c r="Y1513" s="59">
        <f t="shared" si="237"/>
        <v>6.7911111111111113</v>
      </c>
      <c r="Z1513" s="59">
        <f t="shared" si="238"/>
        <v>1</v>
      </c>
      <c r="AA1513" s="60">
        <f t="shared" si="239"/>
        <v>8.8888888888888889E-3</v>
      </c>
    </row>
    <row r="1514" spans="2:27" x14ac:dyDescent="0.3">
      <c r="B1514" s="45">
        <v>93336</v>
      </c>
      <c r="C1514" s="46">
        <v>43687</v>
      </c>
      <c r="D1514" s="47">
        <f t="shared" si="233"/>
        <v>2019</v>
      </c>
      <c r="E1514" s="46" t="str">
        <f t="shared" si="230"/>
        <v>Q3-2019</v>
      </c>
      <c r="F1514" s="46" t="str">
        <f t="shared" si="231"/>
        <v>August</v>
      </c>
      <c r="G1514" s="47">
        <f t="shared" si="234"/>
        <v>32</v>
      </c>
      <c r="H1514" s="46" t="str">
        <f t="shared" si="232"/>
        <v>Saturday</v>
      </c>
      <c r="I1514" s="45">
        <v>1</v>
      </c>
      <c r="J1514" s="45">
        <v>132</v>
      </c>
      <c r="K1514" s="45">
        <v>15</v>
      </c>
      <c r="L1514" s="45">
        <v>30</v>
      </c>
      <c r="M1514" s="45">
        <v>5</v>
      </c>
      <c r="N1514" s="45">
        <v>3</v>
      </c>
      <c r="O1514" s="45">
        <v>0</v>
      </c>
      <c r="P1514" s="45">
        <v>124</v>
      </c>
      <c r="Q1514" s="45">
        <v>31</v>
      </c>
      <c r="R1514" s="45">
        <v>35</v>
      </c>
      <c r="S1514" s="45">
        <v>24</v>
      </c>
      <c r="T1514" s="45">
        <v>26</v>
      </c>
      <c r="U1514" s="45">
        <v>33</v>
      </c>
      <c r="V1514" s="45">
        <v>6</v>
      </c>
      <c r="W1514" s="50">
        <f t="shared" si="235"/>
        <v>3844</v>
      </c>
      <c r="X1514" s="51">
        <f t="shared" si="236"/>
        <v>1.0677777777777777</v>
      </c>
      <c r="Y1514" s="51">
        <f t="shared" si="237"/>
        <v>6.9322222222222223</v>
      </c>
      <c r="Z1514" s="51">
        <f t="shared" si="238"/>
        <v>1</v>
      </c>
      <c r="AA1514" s="52">
        <f t="shared" si="239"/>
        <v>8.611111111111111E-3</v>
      </c>
    </row>
    <row r="1515" spans="2:27" x14ac:dyDescent="0.3">
      <c r="B1515" s="53">
        <v>93337</v>
      </c>
      <c r="C1515" s="54">
        <v>43689</v>
      </c>
      <c r="D1515" s="55">
        <f t="shared" si="233"/>
        <v>2019</v>
      </c>
      <c r="E1515" s="54" t="str">
        <f t="shared" si="230"/>
        <v>Q3-2019</v>
      </c>
      <c r="F1515" s="54" t="str">
        <f t="shared" si="231"/>
        <v>August</v>
      </c>
      <c r="G1515" s="55">
        <f t="shared" si="234"/>
        <v>33</v>
      </c>
      <c r="H1515" s="54" t="str">
        <f t="shared" si="232"/>
        <v>Monday</v>
      </c>
      <c r="I1515" s="53">
        <v>1</v>
      </c>
      <c r="J1515" s="53">
        <v>139</v>
      </c>
      <c r="K1515" s="53">
        <v>14</v>
      </c>
      <c r="L1515" s="53">
        <v>30</v>
      </c>
      <c r="M1515" s="53">
        <v>4</v>
      </c>
      <c r="N1515" s="53">
        <v>3</v>
      </c>
      <c r="O1515" s="53">
        <v>0</v>
      </c>
      <c r="P1515" s="53">
        <v>132</v>
      </c>
      <c r="Q1515" s="53">
        <v>31</v>
      </c>
      <c r="R1515" s="53">
        <v>35</v>
      </c>
      <c r="S1515" s="53">
        <v>24</v>
      </c>
      <c r="T1515" s="53">
        <v>25</v>
      </c>
      <c r="U1515" s="53">
        <v>35</v>
      </c>
      <c r="V1515" s="53">
        <v>13</v>
      </c>
      <c r="W1515" s="58">
        <f t="shared" si="235"/>
        <v>4092</v>
      </c>
      <c r="X1515" s="59">
        <f t="shared" si="236"/>
        <v>1.1366666666666667</v>
      </c>
      <c r="Y1515" s="59">
        <f t="shared" si="237"/>
        <v>6.8633333333333333</v>
      </c>
      <c r="Z1515" s="59">
        <f t="shared" si="238"/>
        <v>1</v>
      </c>
      <c r="AA1515" s="60">
        <f t="shared" si="239"/>
        <v>8.611111111111111E-3</v>
      </c>
    </row>
    <row r="1516" spans="2:27" x14ac:dyDescent="0.3">
      <c r="B1516" s="45">
        <v>93338</v>
      </c>
      <c r="C1516" s="46">
        <v>43689</v>
      </c>
      <c r="D1516" s="47">
        <f t="shared" si="233"/>
        <v>2019</v>
      </c>
      <c r="E1516" s="46" t="str">
        <f t="shared" si="230"/>
        <v>Q3-2019</v>
      </c>
      <c r="F1516" s="46" t="str">
        <f t="shared" si="231"/>
        <v>August</v>
      </c>
      <c r="G1516" s="47">
        <f t="shared" si="234"/>
        <v>33</v>
      </c>
      <c r="H1516" s="46" t="str">
        <f t="shared" si="232"/>
        <v>Monday</v>
      </c>
      <c r="I1516" s="45">
        <v>2</v>
      </c>
      <c r="J1516" s="45">
        <v>149</v>
      </c>
      <c r="K1516" s="45">
        <v>7</v>
      </c>
      <c r="L1516" s="45">
        <v>30</v>
      </c>
      <c r="M1516" s="45">
        <v>4</v>
      </c>
      <c r="N1516" s="45">
        <v>2</v>
      </c>
      <c r="O1516" s="45">
        <v>0</v>
      </c>
      <c r="P1516" s="45">
        <v>143</v>
      </c>
      <c r="Q1516" s="45">
        <v>31</v>
      </c>
      <c r="R1516" s="45">
        <v>34</v>
      </c>
      <c r="S1516" s="45">
        <v>28</v>
      </c>
      <c r="T1516" s="45">
        <v>26</v>
      </c>
      <c r="U1516" s="45">
        <v>33</v>
      </c>
      <c r="V1516" s="45">
        <v>22</v>
      </c>
      <c r="W1516" s="50">
        <f t="shared" si="235"/>
        <v>4433</v>
      </c>
      <c r="X1516" s="51">
        <f t="shared" si="236"/>
        <v>1.2313888888888889</v>
      </c>
      <c r="Y1516" s="51">
        <f t="shared" si="237"/>
        <v>6.7686111111111114</v>
      </c>
      <c r="Z1516" s="51">
        <f t="shared" si="238"/>
        <v>1</v>
      </c>
      <c r="AA1516" s="52">
        <f t="shared" si="239"/>
        <v>8.611111111111111E-3</v>
      </c>
    </row>
    <row r="1517" spans="2:27" x14ac:dyDescent="0.3">
      <c r="B1517" s="53">
        <v>93339</v>
      </c>
      <c r="C1517" s="54">
        <v>43690</v>
      </c>
      <c r="D1517" s="55">
        <f t="shared" si="233"/>
        <v>2019</v>
      </c>
      <c r="E1517" s="54" t="str">
        <f t="shared" si="230"/>
        <v>Q3-2019</v>
      </c>
      <c r="F1517" s="54" t="str">
        <f t="shared" si="231"/>
        <v>August</v>
      </c>
      <c r="G1517" s="55">
        <f t="shared" si="234"/>
        <v>33</v>
      </c>
      <c r="H1517" s="54" t="str">
        <f t="shared" si="232"/>
        <v>Tuesday</v>
      </c>
      <c r="I1517" s="53">
        <v>1</v>
      </c>
      <c r="J1517" s="53">
        <v>134</v>
      </c>
      <c r="K1517" s="53">
        <v>6</v>
      </c>
      <c r="L1517" s="53">
        <v>30</v>
      </c>
      <c r="M1517" s="53">
        <v>4</v>
      </c>
      <c r="N1517" s="53">
        <v>2</v>
      </c>
      <c r="O1517" s="53">
        <v>0</v>
      </c>
      <c r="P1517" s="53">
        <v>128</v>
      </c>
      <c r="Q1517" s="53">
        <v>35</v>
      </c>
      <c r="R1517" s="53">
        <v>34</v>
      </c>
      <c r="S1517" s="53">
        <v>26</v>
      </c>
      <c r="T1517" s="53">
        <v>26</v>
      </c>
      <c r="U1517" s="53">
        <v>33</v>
      </c>
      <c r="V1517" s="53">
        <v>9</v>
      </c>
      <c r="W1517" s="58">
        <f t="shared" si="235"/>
        <v>4480</v>
      </c>
      <c r="X1517" s="59">
        <f t="shared" si="236"/>
        <v>1.2444444444444445</v>
      </c>
      <c r="Y1517" s="59">
        <f t="shared" si="237"/>
        <v>6.7555555555555555</v>
      </c>
      <c r="Z1517" s="59">
        <f t="shared" si="238"/>
        <v>1</v>
      </c>
      <c r="AA1517" s="60">
        <f t="shared" si="239"/>
        <v>9.7222222222222224E-3</v>
      </c>
    </row>
    <row r="1518" spans="2:27" x14ac:dyDescent="0.3">
      <c r="B1518" s="45">
        <v>93340</v>
      </c>
      <c r="C1518" s="46">
        <v>43690</v>
      </c>
      <c r="D1518" s="47">
        <f t="shared" si="233"/>
        <v>2019</v>
      </c>
      <c r="E1518" s="46" t="str">
        <f t="shared" si="230"/>
        <v>Q3-2019</v>
      </c>
      <c r="F1518" s="46" t="str">
        <f t="shared" si="231"/>
        <v>August</v>
      </c>
      <c r="G1518" s="47">
        <f t="shared" si="234"/>
        <v>33</v>
      </c>
      <c r="H1518" s="46" t="str">
        <f t="shared" si="232"/>
        <v>Tuesday</v>
      </c>
      <c r="I1518" s="45">
        <v>2</v>
      </c>
      <c r="J1518" s="45">
        <v>150</v>
      </c>
      <c r="K1518" s="45">
        <v>13</v>
      </c>
      <c r="L1518" s="45">
        <v>30</v>
      </c>
      <c r="M1518" s="45">
        <v>4</v>
      </c>
      <c r="N1518" s="45">
        <v>2</v>
      </c>
      <c r="O1518" s="45">
        <v>0</v>
      </c>
      <c r="P1518" s="45">
        <v>144</v>
      </c>
      <c r="Q1518" s="45">
        <v>34</v>
      </c>
      <c r="R1518" s="45">
        <v>36</v>
      </c>
      <c r="S1518" s="45">
        <v>29</v>
      </c>
      <c r="T1518" s="45">
        <v>25</v>
      </c>
      <c r="U1518" s="45">
        <v>34</v>
      </c>
      <c r="V1518" s="45">
        <v>20</v>
      </c>
      <c r="W1518" s="50">
        <f t="shared" si="235"/>
        <v>4896</v>
      </c>
      <c r="X1518" s="51">
        <f t="shared" si="236"/>
        <v>1.36</v>
      </c>
      <c r="Y1518" s="51">
        <f t="shared" si="237"/>
        <v>6.64</v>
      </c>
      <c r="Z1518" s="51">
        <f t="shared" si="238"/>
        <v>1</v>
      </c>
      <c r="AA1518" s="52">
        <f t="shared" si="239"/>
        <v>9.4444444444444445E-3</v>
      </c>
    </row>
    <row r="1519" spans="2:27" x14ac:dyDescent="0.3">
      <c r="B1519" s="53">
        <v>93341</v>
      </c>
      <c r="C1519" s="54">
        <v>43691</v>
      </c>
      <c r="D1519" s="55">
        <f t="shared" si="233"/>
        <v>2019</v>
      </c>
      <c r="E1519" s="54" t="str">
        <f t="shared" si="230"/>
        <v>Q3-2019</v>
      </c>
      <c r="F1519" s="54" t="str">
        <f t="shared" si="231"/>
        <v>August</v>
      </c>
      <c r="G1519" s="55">
        <f t="shared" si="234"/>
        <v>33</v>
      </c>
      <c r="H1519" s="54" t="str">
        <f t="shared" si="232"/>
        <v>Wednesday</v>
      </c>
      <c r="I1519" s="53">
        <v>1</v>
      </c>
      <c r="J1519" s="53">
        <v>144</v>
      </c>
      <c r="K1519" s="53">
        <v>10</v>
      </c>
      <c r="L1519" s="53">
        <v>30</v>
      </c>
      <c r="M1519" s="53">
        <v>5</v>
      </c>
      <c r="N1519" s="53">
        <v>2</v>
      </c>
      <c r="O1519" s="53">
        <v>0</v>
      </c>
      <c r="P1519" s="53">
        <v>137</v>
      </c>
      <c r="Q1519" s="53">
        <v>31</v>
      </c>
      <c r="R1519" s="53">
        <v>34</v>
      </c>
      <c r="S1519" s="53">
        <v>27</v>
      </c>
      <c r="T1519" s="53">
        <v>25</v>
      </c>
      <c r="U1519" s="53">
        <v>34</v>
      </c>
      <c r="V1519" s="53">
        <v>17</v>
      </c>
      <c r="W1519" s="58">
        <f t="shared" si="235"/>
        <v>4247</v>
      </c>
      <c r="X1519" s="59">
        <f t="shared" si="236"/>
        <v>1.1797222222222221</v>
      </c>
      <c r="Y1519" s="59">
        <f t="shared" si="237"/>
        <v>6.8202777777777781</v>
      </c>
      <c r="Z1519" s="59">
        <f t="shared" si="238"/>
        <v>1</v>
      </c>
      <c r="AA1519" s="60">
        <f t="shared" si="239"/>
        <v>8.611111111111111E-3</v>
      </c>
    </row>
    <row r="1520" spans="2:27" x14ac:dyDescent="0.3">
      <c r="B1520" s="45">
        <v>93342</v>
      </c>
      <c r="C1520" s="46">
        <v>43691</v>
      </c>
      <c r="D1520" s="47">
        <f t="shared" si="233"/>
        <v>2019</v>
      </c>
      <c r="E1520" s="46" t="str">
        <f t="shared" si="230"/>
        <v>Q3-2019</v>
      </c>
      <c r="F1520" s="46" t="str">
        <f t="shared" si="231"/>
        <v>August</v>
      </c>
      <c r="G1520" s="47">
        <f t="shared" si="234"/>
        <v>33</v>
      </c>
      <c r="H1520" s="46" t="str">
        <f t="shared" si="232"/>
        <v>Wednesday</v>
      </c>
      <c r="I1520" s="45">
        <v>2</v>
      </c>
      <c r="J1520" s="45">
        <v>152</v>
      </c>
      <c r="K1520" s="45">
        <v>9</v>
      </c>
      <c r="L1520" s="45">
        <v>30</v>
      </c>
      <c r="M1520" s="45">
        <v>4</v>
      </c>
      <c r="N1520" s="45">
        <v>3</v>
      </c>
      <c r="O1520" s="45">
        <v>0</v>
      </c>
      <c r="P1520" s="45">
        <v>145</v>
      </c>
      <c r="Q1520" s="45">
        <v>34</v>
      </c>
      <c r="R1520" s="45">
        <v>36</v>
      </c>
      <c r="S1520" s="45">
        <v>29</v>
      </c>
      <c r="T1520" s="45">
        <v>25</v>
      </c>
      <c r="U1520" s="45">
        <v>34</v>
      </c>
      <c r="V1520" s="45">
        <v>21</v>
      </c>
      <c r="W1520" s="50">
        <f t="shared" si="235"/>
        <v>4930</v>
      </c>
      <c r="X1520" s="51">
        <f t="shared" si="236"/>
        <v>1.3694444444444445</v>
      </c>
      <c r="Y1520" s="51">
        <f t="shared" si="237"/>
        <v>6.6305555555555555</v>
      </c>
      <c r="Z1520" s="51">
        <f t="shared" si="238"/>
        <v>1</v>
      </c>
      <c r="AA1520" s="52">
        <f t="shared" si="239"/>
        <v>9.4444444444444445E-3</v>
      </c>
    </row>
    <row r="1521" spans="2:27" x14ac:dyDescent="0.3">
      <c r="B1521" s="53">
        <v>93343</v>
      </c>
      <c r="C1521" s="54">
        <v>43692</v>
      </c>
      <c r="D1521" s="55">
        <f t="shared" si="233"/>
        <v>2019</v>
      </c>
      <c r="E1521" s="54" t="str">
        <f t="shared" si="230"/>
        <v>Q3-2019</v>
      </c>
      <c r="F1521" s="54" t="str">
        <f t="shared" si="231"/>
        <v>August</v>
      </c>
      <c r="G1521" s="55">
        <f t="shared" si="234"/>
        <v>33</v>
      </c>
      <c r="H1521" s="54" t="str">
        <f t="shared" si="232"/>
        <v>Thursday</v>
      </c>
      <c r="I1521" s="53">
        <v>1</v>
      </c>
      <c r="J1521" s="53">
        <v>133</v>
      </c>
      <c r="K1521" s="53">
        <v>7</v>
      </c>
      <c r="L1521" s="53">
        <v>30</v>
      </c>
      <c r="M1521" s="53">
        <v>4</v>
      </c>
      <c r="N1521" s="53">
        <v>2</v>
      </c>
      <c r="O1521" s="53">
        <v>0</v>
      </c>
      <c r="P1521" s="53">
        <v>127</v>
      </c>
      <c r="Q1521" s="53">
        <v>30</v>
      </c>
      <c r="R1521" s="53">
        <v>35</v>
      </c>
      <c r="S1521" s="53">
        <v>24</v>
      </c>
      <c r="T1521" s="53">
        <v>26</v>
      </c>
      <c r="U1521" s="53">
        <v>34</v>
      </c>
      <c r="V1521" s="53">
        <v>8</v>
      </c>
      <c r="W1521" s="58">
        <f t="shared" si="235"/>
        <v>3810</v>
      </c>
      <c r="X1521" s="59">
        <f t="shared" si="236"/>
        <v>1.0583333333333333</v>
      </c>
      <c r="Y1521" s="59">
        <f t="shared" si="237"/>
        <v>6.9416666666666664</v>
      </c>
      <c r="Z1521" s="59">
        <f t="shared" si="238"/>
        <v>1</v>
      </c>
      <c r="AA1521" s="60">
        <f t="shared" si="239"/>
        <v>8.3333333333333332E-3</v>
      </c>
    </row>
    <row r="1522" spans="2:27" x14ac:dyDescent="0.3">
      <c r="B1522" s="45">
        <v>93344</v>
      </c>
      <c r="C1522" s="46">
        <v>43692</v>
      </c>
      <c r="D1522" s="47">
        <f t="shared" si="233"/>
        <v>2019</v>
      </c>
      <c r="E1522" s="46" t="str">
        <f t="shared" si="230"/>
        <v>Q3-2019</v>
      </c>
      <c r="F1522" s="46" t="str">
        <f t="shared" si="231"/>
        <v>August</v>
      </c>
      <c r="G1522" s="47">
        <f t="shared" si="234"/>
        <v>33</v>
      </c>
      <c r="H1522" s="46" t="str">
        <f t="shared" si="232"/>
        <v>Thursday</v>
      </c>
      <c r="I1522" s="45">
        <v>2</v>
      </c>
      <c r="J1522" s="45">
        <v>143</v>
      </c>
      <c r="K1522" s="45">
        <v>12</v>
      </c>
      <c r="L1522" s="45">
        <v>30</v>
      </c>
      <c r="M1522" s="45">
        <v>4</v>
      </c>
      <c r="N1522" s="45">
        <v>3</v>
      </c>
      <c r="O1522" s="45">
        <v>0</v>
      </c>
      <c r="P1522" s="45">
        <v>136</v>
      </c>
      <c r="Q1522" s="45">
        <v>34</v>
      </c>
      <c r="R1522" s="45">
        <v>33</v>
      </c>
      <c r="S1522" s="45">
        <v>26</v>
      </c>
      <c r="T1522" s="45">
        <v>25</v>
      </c>
      <c r="U1522" s="45">
        <v>32</v>
      </c>
      <c r="V1522" s="45">
        <v>20</v>
      </c>
      <c r="W1522" s="50">
        <f t="shared" si="235"/>
        <v>4624</v>
      </c>
      <c r="X1522" s="51">
        <f t="shared" si="236"/>
        <v>1.2844444444444445</v>
      </c>
      <c r="Y1522" s="51">
        <f t="shared" si="237"/>
        <v>6.7155555555555555</v>
      </c>
      <c r="Z1522" s="51">
        <f t="shared" si="238"/>
        <v>1</v>
      </c>
      <c r="AA1522" s="52">
        <f t="shared" si="239"/>
        <v>9.4444444444444445E-3</v>
      </c>
    </row>
    <row r="1523" spans="2:27" x14ac:dyDescent="0.3">
      <c r="B1523" s="53">
        <v>93345</v>
      </c>
      <c r="C1523" s="54">
        <v>43693</v>
      </c>
      <c r="D1523" s="55">
        <f t="shared" si="233"/>
        <v>2019</v>
      </c>
      <c r="E1523" s="54" t="str">
        <f t="shared" si="230"/>
        <v>Q3-2019</v>
      </c>
      <c r="F1523" s="54" t="str">
        <f t="shared" si="231"/>
        <v>August</v>
      </c>
      <c r="G1523" s="55">
        <f t="shared" si="234"/>
        <v>33</v>
      </c>
      <c r="H1523" s="54" t="str">
        <f t="shared" si="232"/>
        <v>Friday</v>
      </c>
      <c r="I1523" s="53">
        <v>1</v>
      </c>
      <c r="J1523" s="53">
        <v>136</v>
      </c>
      <c r="K1523" s="53">
        <v>7</v>
      </c>
      <c r="L1523" s="53">
        <v>30</v>
      </c>
      <c r="M1523" s="53">
        <v>4</v>
      </c>
      <c r="N1523" s="53">
        <v>2</v>
      </c>
      <c r="O1523" s="53">
        <v>0</v>
      </c>
      <c r="P1523" s="53">
        <v>130</v>
      </c>
      <c r="Q1523" s="53">
        <v>34</v>
      </c>
      <c r="R1523" s="53">
        <v>36</v>
      </c>
      <c r="S1523" s="53">
        <v>24</v>
      </c>
      <c r="T1523" s="53">
        <v>26</v>
      </c>
      <c r="U1523" s="53">
        <v>35</v>
      </c>
      <c r="V1523" s="53">
        <v>9</v>
      </c>
      <c r="W1523" s="58">
        <f t="shared" si="235"/>
        <v>4420</v>
      </c>
      <c r="X1523" s="59">
        <f t="shared" si="236"/>
        <v>1.2277777777777779</v>
      </c>
      <c r="Y1523" s="59">
        <f t="shared" si="237"/>
        <v>6.7722222222222221</v>
      </c>
      <c r="Z1523" s="59">
        <f t="shared" si="238"/>
        <v>1</v>
      </c>
      <c r="AA1523" s="60">
        <f t="shared" si="239"/>
        <v>9.4444444444444445E-3</v>
      </c>
    </row>
    <row r="1524" spans="2:27" x14ac:dyDescent="0.3">
      <c r="B1524" s="45">
        <v>93346</v>
      </c>
      <c r="C1524" s="46">
        <v>43693</v>
      </c>
      <c r="D1524" s="47">
        <f t="shared" si="233"/>
        <v>2019</v>
      </c>
      <c r="E1524" s="46" t="str">
        <f t="shared" si="230"/>
        <v>Q3-2019</v>
      </c>
      <c r="F1524" s="46" t="str">
        <f t="shared" si="231"/>
        <v>August</v>
      </c>
      <c r="G1524" s="47">
        <f t="shared" si="234"/>
        <v>33</v>
      </c>
      <c r="H1524" s="46" t="str">
        <f t="shared" si="232"/>
        <v>Friday</v>
      </c>
      <c r="I1524" s="45">
        <v>2</v>
      </c>
      <c r="J1524" s="45">
        <v>149</v>
      </c>
      <c r="K1524" s="45">
        <v>12</v>
      </c>
      <c r="L1524" s="45">
        <v>30</v>
      </c>
      <c r="M1524" s="45">
        <v>5</v>
      </c>
      <c r="N1524" s="45">
        <v>3</v>
      </c>
      <c r="O1524" s="45">
        <v>0</v>
      </c>
      <c r="P1524" s="45">
        <v>141</v>
      </c>
      <c r="Q1524" s="45">
        <v>34</v>
      </c>
      <c r="R1524" s="45">
        <v>36</v>
      </c>
      <c r="S1524" s="45">
        <v>28</v>
      </c>
      <c r="T1524" s="45">
        <v>24</v>
      </c>
      <c r="U1524" s="45">
        <v>33</v>
      </c>
      <c r="V1524" s="45">
        <v>20</v>
      </c>
      <c r="W1524" s="50">
        <f t="shared" si="235"/>
        <v>4794</v>
      </c>
      <c r="X1524" s="51">
        <f t="shared" si="236"/>
        <v>1.3316666666666668</v>
      </c>
      <c r="Y1524" s="51">
        <f t="shared" si="237"/>
        <v>6.668333333333333</v>
      </c>
      <c r="Z1524" s="51">
        <f t="shared" si="238"/>
        <v>1</v>
      </c>
      <c r="AA1524" s="52">
        <f t="shared" si="239"/>
        <v>9.4444444444444445E-3</v>
      </c>
    </row>
    <row r="1525" spans="2:27" x14ac:dyDescent="0.3">
      <c r="B1525" s="53">
        <v>93347</v>
      </c>
      <c r="C1525" s="54">
        <v>43694</v>
      </c>
      <c r="D1525" s="55">
        <f t="shared" si="233"/>
        <v>2019</v>
      </c>
      <c r="E1525" s="54" t="str">
        <f t="shared" si="230"/>
        <v>Q3-2019</v>
      </c>
      <c r="F1525" s="54" t="str">
        <f t="shared" si="231"/>
        <v>August</v>
      </c>
      <c r="G1525" s="55">
        <f t="shared" si="234"/>
        <v>33</v>
      </c>
      <c r="H1525" s="54" t="str">
        <f t="shared" si="232"/>
        <v>Saturday</v>
      </c>
      <c r="I1525" s="53">
        <v>1</v>
      </c>
      <c r="J1525" s="53">
        <v>143</v>
      </c>
      <c r="K1525" s="53">
        <v>12</v>
      </c>
      <c r="L1525" s="53">
        <v>30</v>
      </c>
      <c r="M1525" s="53">
        <v>5</v>
      </c>
      <c r="N1525" s="53">
        <v>2</v>
      </c>
      <c r="O1525" s="53">
        <v>0</v>
      </c>
      <c r="P1525" s="53">
        <v>136</v>
      </c>
      <c r="Q1525" s="53">
        <v>31</v>
      </c>
      <c r="R1525" s="53">
        <v>35</v>
      </c>
      <c r="S1525" s="53">
        <v>26</v>
      </c>
      <c r="T1525" s="53">
        <v>27</v>
      </c>
      <c r="U1525" s="53">
        <v>33</v>
      </c>
      <c r="V1525" s="53">
        <v>15</v>
      </c>
      <c r="W1525" s="58">
        <f t="shared" si="235"/>
        <v>4216</v>
      </c>
      <c r="X1525" s="59">
        <f t="shared" si="236"/>
        <v>1.1711111111111112</v>
      </c>
      <c r="Y1525" s="59">
        <f t="shared" si="237"/>
        <v>6.8288888888888888</v>
      </c>
      <c r="Z1525" s="59">
        <f t="shared" si="238"/>
        <v>1</v>
      </c>
      <c r="AA1525" s="60">
        <f t="shared" si="239"/>
        <v>8.611111111111111E-3</v>
      </c>
    </row>
    <row r="1526" spans="2:27" x14ac:dyDescent="0.3">
      <c r="B1526" s="45">
        <v>93348</v>
      </c>
      <c r="C1526" s="46">
        <v>43696</v>
      </c>
      <c r="D1526" s="47">
        <f t="shared" si="233"/>
        <v>2019</v>
      </c>
      <c r="E1526" s="46" t="str">
        <f t="shared" si="230"/>
        <v>Q3-2019</v>
      </c>
      <c r="F1526" s="46" t="str">
        <f t="shared" si="231"/>
        <v>August</v>
      </c>
      <c r="G1526" s="47">
        <f t="shared" si="234"/>
        <v>34</v>
      </c>
      <c r="H1526" s="46" t="str">
        <f t="shared" si="232"/>
        <v>Monday</v>
      </c>
      <c r="I1526" s="45">
        <v>1</v>
      </c>
      <c r="J1526" s="45">
        <v>144</v>
      </c>
      <c r="K1526" s="45">
        <v>6</v>
      </c>
      <c r="L1526" s="45">
        <v>30</v>
      </c>
      <c r="M1526" s="45">
        <v>4</v>
      </c>
      <c r="N1526" s="45">
        <v>2</v>
      </c>
      <c r="O1526" s="45">
        <v>0</v>
      </c>
      <c r="P1526" s="45">
        <v>138</v>
      </c>
      <c r="Q1526" s="45">
        <v>34</v>
      </c>
      <c r="R1526" s="45">
        <v>35</v>
      </c>
      <c r="S1526" s="45">
        <v>27</v>
      </c>
      <c r="T1526" s="45">
        <v>26</v>
      </c>
      <c r="U1526" s="45">
        <v>35</v>
      </c>
      <c r="V1526" s="45">
        <v>15</v>
      </c>
      <c r="W1526" s="50">
        <f t="shared" si="235"/>
        <v>4692</v>
      </c>
      <c r="X1526" s="51">
        <f t="shared" si="236"/>
        <v>1.3033333333333332</v>
      </c>
      <c r="Y1526" s="51">
        <f t="shared" si="237"/>
        <v>6.6966666666666672</v>
      </c>
      <c r="Z1526" s="51">
        <f t="shared" si="238"/>
        <v>1</v>
      </c>
      <c r="AA1526" s="52">
        <f t="shared" si="239"/>
        <v>9.4444444444444445E-3</v>
      </c>
    </row>
    <row r="1527" spans="2:27" x14ac:dyDescent="0.3">
      <c r="B1527" s="53">
        <v>93349</v>
      </c>
      <c r="C1527" s="54">
        <v>43696</v>
      </c>
      <c r="D1527" s="55">
        <f t="shared" si="233"/>
        <v>2019</v>
      </c>
      <c r="E1527" s="54" t="str">
        <f t="shared" si="230"/>
        <v>Q3-2019</v>
      </c>
      <c r="F1527" s="54" t="str">
        <f t="shared" si="231"/>
        <v>August</v>
      </c>
      <c r="G1527" s="55">
        <f t="shared" si="234"/>
        <v>34</v>
      </c>
      <c r="H1527" s="54" t="str">
        <f t="shared" si="232"/>
        <v>Monday</v>
      </c>
      <c r="I1527" s="53">
        <v>2</v>
      </c>
      <c r="J1527" s="53">
        <v>149</v>
      </c>
      <c r="K1527" s="53">
        <v>7</v>
      </c>
      <c r="L1527" s="53">
        <v>30</v>
      </c>
      <c r="M1527" s="53">
        <v>5</v>
      </c>
      <c r="N1527" s="53">
        <v>3</v>
      </c>
      <c r="O1527" s="53">
        <v>0</v>
      </c>
      <c r="P1527" s="53">
        <v>141</v>
      </c>
      <c r="Q1527" s="53">
        <v>33</v>
      </c>
      <c r="R1527" s="53">
        <v>35</v>
      </c>
      <c r="S1527" s="53">
        <v>29</v>
      </c>
      <c r="T1527" s="53">
        <v>24</v>
      </c>
      <c r="U1527" s="53">
        <v>33</v>
      </c>
      <c r="V1527" s="53">
        <v>20</v>
      </c>
      <c r="W1527" s="58">
        <f t="shared" si="235"/>
        <v>4653</v>
      </c>
      <c r="X1527" s="59">
        <f t="shared" si="236"/>
        <v>1.2925</v>
      </c>
      <c r="Y1527" s="59">
        <f t="shared" si="237"/>
        <v>6.7074999999999996</v>
      </c>
      <c r="Z1527" s="59">
        <f t="shared" si="238"/>
        <v>1</v>
      </c>
      <c r="AA1527" s="60">
        <f t="shared" si="239"/>
        <v>9.1666666666666667E-3</v>
      </c>
    </row>
    <row r="1528" spans="2:27" x14ac:dyDescent="0.3">
      <c r="B1528" s="45">
        <v>93350</v>
      </c>
      <c r="C1528" s="46">
        <v>43697</v>
      </c>
      <c r="D1528" s="47">
        <f t="shared" si="233"/>
        <v>2019</v>
      </c>
      <c r="E1528" s="46" t="str">
        <f t="shared" si="230"/>
        <v>Q3-2019</v>
      </c>
      <c r="F1528" s="46" t="str">
        <f t="shared" si="231"/>
        <v>August</v>
      </c>
      <c r="G1528" s="47">
        <f t="shared" si="234"/>
        <v>34</v>
      </c>
      <c r="H1528" s="46" t="str">
        <f t="shared" si="232"/>
        <v>Tuesday</v>
      </c>
      <c r="I1528" s="45">
        <v>1</v>
      </c>
      <c r="J1528" s="45">
        <v>144</v>
      </c>
      <c r="K1528" s="45">
        <v>6</v>
      </c>
      <c r="L1528" s="45">
        <v>30</v>
      </c>
      <c r="M1528" s="45">
        <v>4</v>
      </c>
      <c r="N1528" s="45">
        <v>2</v>
      </c>
      <c r="O1528" s="45">
        <v>0</v>
      </c>
      <c r="P1528" s="45">
        <v>138</v>
      </c>
      <c r="Q1528" s="45">
        <v>34</v>
      </c>
      <c r="R1528" s="45">
        <v>35</v>
      </c>
      <c r="S1528" s="45">
        <v>27</v>
      </c>
      <c r="T1528" s="45">
        <v>26</v>
      </c>
      <c r="U1528" s="45">
        <v>35</v>
      </c>
      <c r="V1528" s="45">
        <v>15</v>
      </c>
      <c r="W1528" s="50">
        <f t="shared" si="235"/>
        <v>4692</v>
      </c>
      <c r="X1528" s="51">
        <f t="shared" si="236"/>
        <v>1.3033333333333332</v>
      </c>
      <c r="Y1528" s="51">
        <f t="shared" si="237"/>
        <v>6.6966666666666672</v>
      </c>
      <c r="Z1528" s="51">
        <f t="shared" si="238"/>
        <v>1</v>
      </c>
      <c r="AA1528" s="52">
        <f t="shared" si="239"/>
        <v>9.4444444444444445E-3</v>
      </c>
    </row>
    <row r="1529" spans="2:27" x14ac:dyDescent="0.3">
      <c r="B1529" s="53">
        <v>93351</v>
      </c>
      <c r="C1529" s="54">
        <v>43697</v>
      </c>
      <c r="D1529" s="55">
        <f t="shared" si="233"/>
        <v>2019</v>
      </c>
      <c r="E1529" s="54" t="str">
        <f t="shared" si="230"/>
        <v>Q3-2019</v>
      </c>
      <c r="F1529" s="54" t="str">
        <f t="shared" si="231"/>
        <v>August</v>
      </c>
      <c r="G1529" s="55">
        <f t="shared" si="234"/>
        <v>34</v>
      </c>
      <c r="H1529" s="54" t="str">
        <f t="shared" si="232"/>
        <v>Tuesday</v>
      </c>
      <c r="I1529" s="53">
        <v>2</v>
      </c>
      <c r="J1529" s="53">
        <v>143</v>
      </c>
      <c r="K1529" s="53">
        <v>8</v>
      </c>
      <c r="L1529" s="53">
        <v>30</v>
      </c>
      <c r="M1529" s="53">
        <v>4</v>
      </c>
      <c r="N1529" s="53">
        <v>2</v>
      </c>
      <c r="O1529" s="53">
        <v>0</v>
      </c>
      <c r="P1529" s="53">
        <v>137</v>
      </c>
      <c r="Q1529" s="53">
        <v>33</v>
      </c>
      <c r="R1529" s="53">
        <v>34</v>
      </c>
      <c r="S1529" s="53">
        <v>26</v>
      </c>
      <c r="T1529" s="53">
        <v>25</v>
      </c>
      <c r="U1529" s="53">
        <v>33</v>
      </c>
      <c r="V1529" s="53">
        <v>19</v>
      </c>
      <c r="W1529" s="58">
        <f t="shared" si="235"/>
        <v>4521</v>
      </c>
      <c r="X1529" s="59">
        <f t="shared" si="236"/>
        <v>1.2558333333333334</v>
      </c>
      <c r="Y1529" s="59">
        <f t="shared" si="237"/>
        <v>6.7441666666666666</v>
      </c>
      <c r="Z1529" s="59">
        <f t="shared" si="238"/>
        <v>1</v>
      </c>
      <c r="AA1529" s="60">
        <f t="shared" si="239"/>
        <v>9.1666666666666667E-3</v>
      </c>
    </row>
    <row r="1530" spans="2:27" x14ac:dyDescent="0.3">
      <c r="B1530" s="45">
        <v>93352</v>
      </c>
      <c r="C1530" s="46">
        <v>43698</v>
      </c>
      <c r="D1530" s="47">
        <f t="shared" si="233"/>
        <v>2019</v>
      </c>
      <c r="E1530" s="46" t="str">
        <f t="shared" si="230"/>
        <v>Q3-2019</v>
      </c>
      <c r="F1530" s="46" t="str">
        <f t="shared" si="231"/>
        <v>August</v>
      </c>
      <c r="G1530" s="47">
        <f t="shared" si="234"/>
        <v>34</v>
      </c>
      <c r="H1530" s="46" t="str">
        <f t="shared" si="232"/>
        <v>Wednesday</v>
      </c>
      <c r="I1530" s="45">
        <v>1</v>
      </c>
      <c r="J1530" s="45">
        <v>133</v>
      </c>
      <c r="K1530" s="45">
        <v>13</v>
      </c>
      <c r="L1530" s="45">
        <v>30</v>
      </c>
      <c r="M1530" s="45">
        <v>5</v>
      </c>
      <c r="N1530" s="45">
        <v>3</v>
      </c>
      <c r="O1530" s="45">
        <v>0</v>
      </c>
      <c r="P1530" s="45">
        <v>125</v>
      </c>
      <c r="Q1530" s="45">
        <v>31</v>
      </c>
      <c r="R1530" s="45">
        <v>36</v>
      </c>
      <c r="S1530" s="45">
        <v>24</v>
      </c>
      <c r="T1530" s="45">
        <v>24</v>
      </c>
      <c r="U1530" s="45">
        <v>33</v>
      </c>
      <c r="V1530" s="45">
        <v>8</v>
      </c>
      <c r="W1530" s="50">
        <f t="shared" si="235"/>
        <v>3875</v>
      </c>
      <c r="X1530" s="51">
        <f t="shared" si="236"/>
        <v>1.0763888888888888</v>
      </c>
      <c r="Y1530" s="51">
        <f t="shared" si="237"/>
        <v>6.9236111111111107</v>
      </c>
      <c r="Z1530" s="51">
        <f t="shared" si="238"/>
        <v>1</v>
      </c>
      <c r="AA1530" s="52">
        <f t="shared" si="239"/>
        <v>8.611111111111111E-3</v>
      </c>
    </row>
    <row r="1531" spans="2:27" x14ac:dyDescent="0.3">
      <c r="B1531" s="53">
        <v>93353</v>
      </c>
      <c r="C1531" s="54">
        <v>43698</v>
      </c>
      <c r="D1531" s="55">
        <f t="shared" si="233"/>
        <v>2019</v>
      </c>
      <c r="E1531" s="54" t="str">
        <f t="shared" si="230"/>
        <v>Q3-2019</v>
      </c>
      <c r="F1531" s="54" t="str">
        <f t="shared" si="231"/>
        <v>August</v>
      </c>
      <c r="G1531" s="55">
        <f t="shared" si="234"/>
        <v>34</v>
      </c>
      <c r="H1531" s="54" t="str">
        <f t="shared" si="232"/>
        <v>Wednesday</v>
      </c>
      <c r="I1531" s="53">
        <v>2</v>
      </c>
      <c r="J1531" s="53">
        <v>148</v>
      </c>
      <c r="K1531" s="53">
        <v>11</v>
      </c>
      <c r="L1531" s="53">
        <v>30</v>
      </c>
      <c r="M1531" s="53">
        <v>4</v>
      </c>
      <c r="N1531" s="53">
        <v>3</v>
      </c>
      <c r="O1531" s="53">
        <v>0</v>
      </c>
      <c r="P1531" s="53">
        <v>141</v>
      </c>
      <c r="Q1531" s="53">
        <v>33</v>
      </c>
      <c r="R1531" s="53">
        <v>33</v>
      </c>
      <c r="S1531" s="53">
        <v>26</v>
      </c>
      <c r="T1531" s="53">
        <v>26</v>
      </c>
      <c r="U1531" s="53">
        <v>34</v>
      </c>
      <c r="V1531" s="53">
        <v>22</v>
      </c>
      <c r="W1531" s="58">
        <f t="shared" si="235"/>
        <v>4653</v>
      </c>
      <c r="X1531" s="59">
        <f t="shared" si="236"/>
        <v>1.2925</v>
      </c>
      <c r="Y1531" s="59">
        <f t="shared" si="237"/>
        <v>6.7074999999999996</v>
      </c>
      <c r="Z1531" s="59">
        <f t="shared" si="238"/>
        <v>1</v>
      </c>
      <c r="AA1531" s="60">
        <f t="shared" si="239"/>
        <v>9.1666666666666667E-3</v>
      </c>
    </row>
    <row r="1532" spans="2:27" x14ac:dyDescent="0.3">
      <c r="B1532" s="45">
        <v>93354</v>
      </c>
      <c r="C1532" s="46">
        <v>43699</v>
      </c>
      <c r="D1532" s="47">
        <f t="shared" si="233"/>
        <v>2019</v>
      </c>
      <c r="E1532" s="46" t="str">
        <f t="shared" si="230"/>
        <v>Q3-2019</v>
      </c>
      <c r="F1532" s="46" t="str">
        <f t="shared" si="231"/>
        <v>August</v>
      </c>
      <c r="G1532" s="47">
        <f t="shared" si="234"/>
        <v>34</v>
      </c>
      <c r="H1532" s="46" t="str">
        <f t="shared" si="232"/>
        <v>Thursday</v>
      </c>
      <c r="I1532" s="45">
        <v>1</v>
      </c>
      <c r="J1532" s="45">
        <v>137</v>
      </c>
      <c r="K1532" s="45">
        <v>13</v>
      </c>
      <c r="L1532" s="45">
        <v>30</v>
      </c>
      <c r="M1532" s="45">
        <v>5</v>
      </c>
      <c r="N1532" s="45">
        <v>3</v>
      </c>
      <c r="O1532" s="45">
        <v>0</v>
      </c>
      <c r="P1532" s="45">
        <v>129</v>
      </c>
      <c r="Q1532" s="45">
        <v>32</v>
      </c>
      <c r="R1532" s="45">
        <v>34</v>
      </c>
      <c r="S1532" s="45">
        <v>26</v>
      </c>
      <c r="T1532" s="45">
        <v>26</v>
      </c>
      <c r="U1532" s="45">
        <v>34</v>
      </c>
      <c r="V1532" s="45">
        <v>9</v>
      </c>
      <c r="W1532" s="50">
        <f t="shared" si="235"/>
        <v>4128</v>
      </c>
      <c r="X1532" s="51">
        <f t="shared" si="236"/>
        <v>1.1466666666666667</v>
      </c>
      <c r="Y1532" s="51">
        <f t="shared" si="237"/>
        <v>6.8533333333333335</v>
      </c>
      <c r="Z1532" s="51">
        <f t="shared" si="238"/>
        <v>1</v>
      </c>
      <c r="AA1532" s="52">
        <f t="shared" si="239"/>
        <v>8.8888888888888889E-3</v>
      </c>
    </row>
    <row r="1533" spans="2:27" x14ac:dyDescent="0.3">
      <c r="B1533" s="53">
        <v>93355</v>
      </c>
      <c r="C1533" s="54">
        <v>43699</v>
      </c>
      <c r="D1533" s="55">
        <f t="shared" si="233"/>
        <v>2019</v>
      </c>
      <c r="E1533" s="54" t="str">
        <f t="shared" si="230"/>
        <v>Q3-2019</v>
      </c>
      <c r="F1533" s="54" t="str">
        <f t="shared" si="231"/>
        <v>August</v>
      </c>
      <c r="G1533" s="55">
        <f t="shared" si="234"/>
        <v>34</v>
      </c>
      <c r="H1533" s="54" t="str">
        <f t="shared" si="232"/>
        <v>Thursday</v>
      </c>
      <c r="I1533" s="53">
        <v>2</v>
      </c>
      <c r="J1533" s="53">
        <v>143</v>
      </c>
      <c r="K1533" s="53">
        <v>8</v>
      </c>
      <c r="L1533" s="53">
        <v>30</v>
      </c>
      <c r="M1533" s="53">
        <v>4</v>
      </c>
      <c r="N1533" s="53">
        <v>2</v>
      </c>
      <c r="O1533" s="53">
        <v>0</v>
      </c>
      <c r="P1533" s="53">
        <v>137</v>
      </c>
      <c r="Q1533" s="53">
        <v>34</v>
      </c>
      <c r="R1533" s="53">
        <v>34</v>
      </c>
      <c r="S1533" s="53">
        <v>28</v>
      </c>
      <c r="T1533" s="53">
        <v>25</v>
      </c>
      <c r="U1533" s="53">
        <v>31</v>
      </c>
      <c r="V1533" s="53">
        <v>19</v>
      </c>
      <c r="W1533" s="58">
        <f t="shared" si="235"/>
        <v>4658</v>
      </c>
      <c r="X1533" s="59">
        <f t="shared" si="236"/>
        <v>1.2938888888888889</v>
      </c>
      <c r="Y1533" s="59">
        <f t="shared" si="237"/>
        <v>6.7061111111111114</v>
      </c>
      <c r="Z1533" s="59">
        <f t="shared" si="238"/>
        <v>1</v>
      </c>
      <c r="AA1533" s="60">
        <f t="shared" si="239"/>
        <v>9.4444444444444445E-3</v>
      </c>
    </row>
    <row r="1534" spans="2:27" x14ac:dyDescent="0.3">
      <c r="B1534" s="45">
        <v>93356</v>
      </c>
      <c r="C1534" s="46">
        <v>43700</v>
      </c>
      <c r="D1534" s="47">
        <f t="shared" si="233"/>
        <v>2019</v>
      </c>
      <c r="E1534" s="46" t="str">
        <f t="shared" si="230"/>
        <v>Q3-2019</v>
      </c>
      <c r="F1534" s="46" t="str">
        <f t="shared" si="231"/>
        <v>August</v>
      </c>
      <c r="G1534" s="47">
        <f t="shared" si="234"/>
        <v>34</v>
      </c>
      <c r="H1534" s="46" t="str">
        <f t="shared" si="232"/>
        <v>Friday</v>
      </c>
      <c r="I1534" s="45">
        <v>1</v>
      </c>
      <c r="J1534" s="45">
        <v>140</v>
      </c>
      <c r="K1534" s="45">
        <v>11</v>
      </c>
      <c r="L1534" s="45">
        <v>30</v>
      </c>
      <c r="M1534" s="45">
        <v>5</v>
      </c>
      <c r="N1534" s="45">
        <v>3</v>
      </c>
      <c r="O1534" s="45">
        <v>0</v>
      </c>
      <c r="P1534" s="45">
        <v>132</v>
      </c>
      <c r="Q1534" s="45">
        <v>33</v>
      </c>
      <c r="R1534" s="45">
        <v>34</v>
      </c>
      <c r="S1534" s="45">
        <v>27</v>
      </c>
      <c r="T1534" s="45">
        <v>25</v>
      </c>
      <c r="U1534" s="45">
        <v>35</v>
      </c>
      <c r="V1534" s="45">
        <v>11</v>
      </c>
      <c r="W1534" s="50">
        <f t="shared" si="235"/>
        <v>4356</v>
      </c>
      <c r="X1534" s="51">
        <f t="shared" si="236"/>
        <v>1.21</v>
      </c>
      <c r="Y1534" s="51">
        <f t="shared" si="237"/>
        <v>6.79</v>
      </c>
      <c r="Z1534" s="51">
        <f t="shared" si="238"/>
        <v>1</v>
      </c>
      <c r="AA1534" s="52">
        <f t="shared" si="239"/>
        <v>9.1666666666666667E-3</v>
      </c>
    </row>
    <row r="1535" spans="2:27" x14ac:dyDescent="0.3">
      <c r="B1535" s="53">
        <v>93357</v>
      </c>
      <c r="C1535" s="54">
        <v>43700</v>
      </c>
      <c r="D1535" s="55">
        <f t="shared" si="233"/>
        <v>2019</v>
      </c>
      <c r="E1535" s="54" t="str">
        <f t="shared" si="230"/>
        <v>Q3-2019</v>
      </c>
      <c r="F1535" s="54" t="str">
        <f t="shared" si="231"/>
        <v>August</v>
      </c>
      <c r="G1535" s="55">
        <f t="shared" si="234"/>
        <v>34</v>
      </c>
      <c r="H1535" s="54" t="str">
        <f t="shared" si="232"/>
        <v>Friday</v>
      </c>
      <c r="I1535" s="53">
        <v>2</v>
      </c>
      <c r="J1535" s="53">
        <v>148</v>
      </c>
      <c r="K1535" s="53">
        <v>7</v>
      </c>
      <c r="L1535" s="53">
        <v>30</v>
      </c>
      <c r="M1535" s="53">
        <v>4</v>
      </c>
      <c r="N1535" s="53">
        <v>2</v>
      </c>
      <c r="O1535" s="53">
        <v>0</v>
      </c>
      <c r="P1535" s="53">
        <v>142</v>
      </c>
      <c r="Q1535" s="53">
        <v>32</v>
      </c>
      <c r="R1535" s="53">
        <v>35</v>
      </c>
      <c r="S1535" s="53">
        <v>29</v>
      </c>
      <c r="T1535" s="53">
        <v>25</v>
      </c>
      <c r="U1535" s="53">
        <v>33</v>
      </c>
      <c r="V1535" s="53">
        <v>20</v>
      </c>
      <c r="W1535" s="58">
        <f t="shared" si="235"/>
        <v>4544</v>
      </c>
      <c r="X1535" s="59">
        <f t="shared" si="236"/>
        <v>1.2622222222222221</v>
      </c>
      <c r="Y1535" s="59">
        <f t="shared" si="237"/>
        <v>6.7377777777777776</v>
      </c>
      <c r="Z1535" s="59">
        <f t="shared" si="238"/>
        <v>1</v>
      </c>
      <c r="AA1535" s="60">
        <f t="shared" si="239"/>
        <v>8.8888888888888889E-3</v>
      </c>
    </row>
    <row r="1536" spans="2:27" x14ac:dyDescent="0.3">
      <c r="B1536" s="45">
        <v>93358</v>
      </c>
      <c r="C1536" s="46">
        <v>43701</v>
      </c>
      <c r="D1536" s="47">
        <f t="shared" si="233"/>
        <v>2019</v>
      </c>
      <c r="E1536" s="46" t="str">
        <f t="shared" si="230"/>
        <v>Q3-2019</v>
      </c>
      <c r="F1536" s="46" t="str">
        <f t="shared" si="231"/>
        <v>August</v>
      </c>
      <c r="G1536" s="47">
        <f t="shared" si="234"/>
        <v>34</v>
      </c>
      <c r="H1536" s="46" t="str">
        <f t="shared" si="232"/>
        <v>Saturday</v>
      </c>
      <c r="I1536" s="45">
        <v>1</v>
      </c>
      <c r="J1536" s="45">
        <v>138</v>
      </c>
      <c r="K1536" s="45">
        <v>11</v>
      </c>
      <c r="L1536" s="45">
        <v>30</v>
      </c>
      <c r="M1536" s="45">
        <v>4</v>
      </c>
      <c r="N1536" s="45">
        <v>2</v>
      </c>
      <c r="O1536" s="45">
        <v>0</v>
      </c>
      <c r="P1536" s="45">
        <v>132</v>
      </c>
      <c r="Q1536" s="45">
        <v>31</v>
      </c>
      <c r="R1536" s="45">
        <v>33</v>
      </c>
      <c r="S1536" s="45">
        <v>28</v>
      </c>
      <c r="T1536" s="45">
        <v>26</v>
      </c>
      <c r="U1536" s="45">
        <v>35</v>
      </c>
      <c r="V1536" s="45">
        <v>10</v>
      </c>
      <c r="W1536" s="50">
        <f t="shared" si="235"/>
        <v>4092</v>
      </c>
      <c r="X1536" s="51">
        <f t="shared" si="236"/>
        <v>1.1366666666666667</v>
      </c>
      <c r="Y1536" s="51">
        <f t="shared" si="237"/>
        <v>6.8633333333333333</v>
      </c>
      <c r="Z1536" s="51">
        <f t="shared" si="238"/>
        <v>1</v>
      </c>
      <c r="AA1536" s="52">
        <f t="shared" si="239"/>
        <v>8.611111111111111E-3</v>
      </c>
    </row>
    <row r="1537" spans="2:27" x14ac:dyDescent="0.3">
      <c r="B1537" s="53">
        <v>93359</v>
      </c>
      <c r="C1537" s="54">
        <v>43703</v>
      </c>
      <c r="D1537" s="55">
        <f t="shared" si="233"/>
        <v>2019</v>
      </c>
      <c r="E1537" s="54" t="str">
        <f t="shared" si="230"/>
        <v>Q3-2019</v>
      </c>
      <c r="F1537" s="54" t="str">
        <f t="shared" si="231"/>
        <v>August</v>
      </c>
      <c r="G1537" s="55">
        <f t="shared" si="234"/>
        <v>35</v>
      </c>
      <c r="H1537" s="54" t="str">
        <f t="shared" si="232"/>
        <v>Monday</v>
      </c>
      <c r="I1537" s="53">
        <v>1</v>
      </c>
      <c r="J1537" s="53">
        <v>133</v>
      </c>
      <c r="K1537" s="53">
        <v>9</v>
      </c>
      <c r="L1537" s="53">
        <v>30</v>
      </c>
      <c r="M1537" s="53">
        <v>5</v>
      </c>
      <c r="N1537" s="53">
        <v>2</v>
      </c>
      <c r="O1537" s="53">
        <v>0</v>
      </c>
      <c r="P1537" s="53">
        <v>126</v>
      </c>
      <c r="Q1537" s="53">
        <v>35</v>
      </c>
      <c r="R1537" s="53">
        <v>34</v>
      </c>
      <c r="S1537" s="53">
        <v>25</v>
      </c>
      <c r="T1537" s="53">
        <v>26</v>
      </c>
      <c r="U1537" s="53">
        <v>34</v>
      </c>
      <c r="V1537" s="53">
        <v>7</v>
      </c>
      <c r="W1537" s="58">
        <f t="shared" si="235"/>
        <v>4410</v>
      </c>
      <c r="X1537" s="59">
        <f t="shared" si="236"/>
        <v>1.2250000000000001</v>
      </c>
      <c r="Y1537" s="59">
        <f t="shared" si="237"/>
        <v>6.7750000000000004</v>
      </c>
      <c r="Z1537" s="59">
        <f t="shared" si="238"/>
        <v>1</v>
      </c>
      <c r="AA1537" s="60">
        <f t="shared" si="239"/>
        <v>9.7222222222222224E-3</v>
      </c>
    </row>
    <row r="1538" spans="2:27" x14ac:dyDescent="0.3">
      <c r="B1538" s="45">
        <v>93360</v>
      </c>
      <c r="C1538" s="46">
        <v>43703</v>
      </c>
      <c r="D1538" s="47">
        <f t="shared" si="233"/>
        <v>2019</v>
      </c>
      <c r="E1538" s="46" t="str">
        <f t="shared" si="230"/>
        <v>Q3-2019</v>
      </c>
      <c r="F1538" s="46" t="str">
        <f t="shared" si="231"/>
        <v>August</v>
      </c>
      <c r="G1538" s="47">
        <f t="shared" si="234"/>
        <v>35</v>
      </c>
      <c r="H1538" s="46" t="str">
        <f t="shared" si="232"/>
        <v>Monday</v>
      </c>
      <c r="I1538" s="45">
        <v>2</v>
      </c>
      <c r="J1538" s="45">
        <v>146</v>
      </c>
      <c r="K1538" s="45">
        <v>13</v>
      </c>
      <c r="L1538" s="45">
        <v>30</v>
      </c>
      <c r="M1538" s="45">
        <v>4</v>
      </c>
      <c r="N1538" s="45">
        <v>2</v>
      </c>
      <c r="O1538" s="45">
        <v>0</v>
      </c>
      <c r="P1538" s="45">
        <v>140</v>
      </c>
      <c r="Q1538" s="45">
        <v>31</v>
      </c>
      <c r="R1538" s="45">
        <v>36</v>
      </c>
      <c r="S1538" s="45">
        <v>27</v>
      </c>
      <c r="T1538" s="45">
        <v>26</v>
      </c>
      <c r="U1538" s="45">
        <v>31</v>
      </c>
      <c r="V1538" s="45">
        <v>20</v>
      </c>
      <c r="W1538" s="50">
        <f t="shared" si="235"/>
        <v>4340</v>
      </c>
      <c r="X1538" s="51">
        <f t="shared" si="236"/>
        <v>1.2055555555555555</v>
      </c>
      <c r="Y1538" s="51">
        <f t="shared" si="237"/>
        <v>6.7944444444444443</v>
      </c>
      <c r="Z1538" s="51">
        <f t="shared" si="238"/>
        <v>1</v>
      </c>
      <c r="AA1538" s="52">
        <f t="shared" si="239"/>
        <v>8.611111111111111E-3</v>
      </c>
    </row>
    <row r="1539" spans="2:27" x14ac:dyDescent="0.3">
      <c r="B1539" s="53">
        <v>93361</v>
      </c>
      <c r="C1539" s="54">
        <v>43704</v>
      </c>
      <c r="D1539" s="55">
        <f t="shared" si="233"/>
        <v>2019</v>
      </c>
      <c r="E1539" s="54" t="str">
        <f t="shared" si="230"/>
        <v>Q3-2019</v>
      </c>
      <c r="F1539" s="54" t="str">
        <f t="shared" si="231"/>
        <v>August</v>
      </c>
      <c r="G1539" s="55">
        <f t="shared" si="234"/>
        <v>35</v>
      </c>
      <c r="H1539" s="54" t="str">
        <f t="shared" si="232"/>
        <v>Tuesday</v>
      </c>
      <c r="I1539" s="53">
        <v>1</v>
      </c>
      <c r="J1539" s="53">
        <v>139</v>
      </c>
      <c r="K1539" s="53">
        <v>15</v>
      </c>
      <c r="L1539" s="53">
        <v>30</v>
      </c>
      <c r="M1539" s="53">
        <v>5</v>
      </c>
      <c r="N1539" s="53">
        <v>2</v>
      </c>
      <c r="O1539" s="53">
        <v>0</v>
      </c>
      <c r="P1539" s="53">
        <v>132</v>
      </c>
      <c r="Q1539" s="53">
        <v>30</v>
      </c>
      <c r="R1539" s="53">
        <v>35</v>
      </c>
      <c r="S1539" s="53">
        <v>25</v>
      </c>
      <c r="T1539" s="53">
        <v>25</v>
      </c>
      <c r="U1539" s="53">
        <v>35</v>
      </c>
      <c r="V1539" s="53">
        <v>12</v>
      </c>
      <c r="W1539" s="58">
        <f t="shared" si="235"/>
        <v>3960</v>
      </c>
      <c r="X1539" s="59">
        <f t="shared" si="236"/>
        <v>1.1000000000000001</v>
      </c>
      <c r="Y1539" s="59">
        <f t="shared" si="237"/>
        <v>6.9</v>
      </c>
      <c r="Z1539" s="59">
        <f t="shared" si="238"/>
        <v>1</v>
      </c>
      <c r="AA1539" s="60">
        <f t="shared" si="239"/>
        <v>8.3333333333333332E-3</v>
      </c>
    </row>
    <row r="1540" spans="2:27" x14ac:dyDescent="0.3">
      <c r="B1540" s="45">
        <v>93362</v>
      </c>
      <c r="C1540" s="46">
        <v>43704</v>
      </c>
      <c r="D1540" s="47">
        <f t="shared" si="233"/>
        <v>2019</v>
      </c>
      <c r="E1540" s="46" t="str">
        <f t="shared" si="230"/>
        <v>Q3-2019</v>
      </c>
      <c r="F1540" s="46" t="str">
        <f t="shared" si="231"/>
        <v>August</v>
      </c>
      <c r="G1540" s="47">
        <f t="shared" si="234"/>
        <v>35</v>
      </c>
      <c r="H1540" s="46" t="str">
        <f t="shared" si="232"/>
        <v>Tuesday</v>
      </c>
      <c r="I1540" s="45">
        <v>2</v>
      </c>
      <c r="J1540" s="45">
        <v>147</v>
      </c>
      <c r="K1540" s="45">
        <v>14</v>
      </c>
      <c r="L1540" s="45">
        <v>30</v>
      </c>
      <c r="M1540" s="45">
        <v>5</v>
      </c>
      <c r="N1540" s="45">
        <v>2</v>
      </c>
      <c r="O1540" s="45">
        <v>0</v>
      </c>
      <c r="P1540" s="45">
        <v>140</v>
      </c>
      <c r="Q1540" s="45">
        <v>31</v>
      </c>
      <c r="R1540" s="45">
        <v>35</v>
      </c>
      <c r="S1540" s="45">
        <v>28</v>
      </c>
      <c r="T1540" s="45">
        <v>25</v>
      </c>
      <c r="U1540" s="45">
        <v>33</v>
      </c>
      <c r="V1540" s="45">
        <v>19</v>
      </c>
      <c r="W1540" s="50">
        <f t="shared" si="235"/>
        <v>4340</v>
      </c>
      <c r="X1540" s="51">
        <f t="shared" si="236"/>
        <v>1.2055555555555555</v>
      </c>
      <c r="Y1540" s="51">
        <f t="shared" si="237"/>
        <v>6.7944444444444443</v>
      </c>
      <c r="Z1540" s="51">
        <f t="shared" si="238"/>
        <v>1</v>
      </c>
      <c r="AA1540" s="52">
        <f t="shared" si="239"/>
        <v>8.611111111111111E-3</v>
      </c>
    </row>
    <row r="1541" spans="2:27" x14ac:dyDescent="0.3">
      <c r="B1541" s="53">
        <v>93363</v>
      </c>
      <c r="C1541" s="54">
        <v>43705</v>
      </c>
      <c r="D1541" s="55">
        <f t="shared" si="233"/>
        <v>2019</v>
      </c>
      <c r="E1541" s="54" t="str">
        <f t="shared" si="230"/>
        <v>Q3-2019</v>
      </c>
      <c r="F1541" s="54" t="str">
        <f t="shared" si="231"/>
        <v>August</v>
      </c>
      <c r="G1541" s="55">
        <f t="shared" si="234"/>
        <v>35</v>
      </c>
      <c r="H1541" s="54" t="str">
        <f t="shared" si="232"/>
        <v>Wednesday</v>
      </c>
      <c r="I1541" s="53">
        <v>1</v>
      </c>
      <c r="J1541" s="53">
        <v>140</v>
      </c>
      <c r="K1541" s="53">
        <v>13</v>
      </c>
      <c r="L1541" s="53">
        <v>30</v>
      </c>
      <c r="M1541" s="53">
        <v>4</v>
      </c>
      <c r="N1541" s="53">
        <v>3</v>
      </c>
      <c r="O1541" s="53">
        <v>0</v>
      </c>
      <c r="P1541" s="53">
        <v>133</v>
      </c>
      <c r="Q1541" s="53">
        <v>31</v>
      </c>
      <c r="R1541" s="53">
        <v>35</v>
      </c>
      <c r="S1541" s="53">
        <v>26</v>
      </c>
      <c r="T1541" s="53">
        <v>26</v>
      </c>
      <c r="U1541" s="53">
        <v>32</v>
      </c>
      <c r="V1541" s="53">
        <v>14</v>
      </c>
      <c r="W1541" s="58">
        <f t="shared" si="235"/>
        <v>4123</v>
      </c>
      <c r="X1541" s="59">
        <f t="shared" si="236"/>
        <v>1.1452777777777778</v>
      </c>
      <c r="Y1541" s="59">
        <f t="shared" si="237"/>
        <v>6.8547222222222217</v>
      </c>
      <c r="Z1541" s="59">
        <f t="shared" si="238"/>
        <v>1</v>
      </c>
      <c r="AA1541" s="60">
        <f t="shared" si="239"/>
        <v>8.611111111111111E-3</v>
      </c>
    </row>
    <row r="1542" spans="2:27" x14ac:dyDescent="0.3">
      <c r="B1542" s="45">
        <v>93364</v>
      </c>
      <c r="C1542" s="46">
        <v>43705</v>
      </c>
      <c r="D1542" s="47">
        <f t="shared" si="233"/>
        <v>2019</v>
      </c>
      <c r="E1542" s="46" t="str">
        <f t="shared" si="230"/>
        <v>Q3-2019</v>
      </c>
      <c r="F1542" s="46" t="str">
        <f t="shared" si="231"/>
        <v>August</v>
      </c>
      <c r="G1542" s="47">
        <f t="shared" si="234"/>
        <v>35</v>
      </c>
      <c r="H1542" s="46" t="str">
        <f t="shared" si="232"/>
        <v>Wednesday</v>
      </c>
      <c r="I1542" s="45">
        <v>2</v>
      </c>
      <c r="J1542" s="45">
        <v>152</v>
      </c>
      <c r="K1542" s="45">
        <v>16</v>
      </c>
      <c r="L1542" s="45">
        <v>30</v>
      </c>
      <c r="M1542" s="45">
        <v>4</v>
      </c>
      <c r="N1542" s="45">
        <v>3</v>
      </c>
      <c r="O1542" s="45">
        <v>0</v>
      </c>
      <c r="P1542" s="45">
        <v>145</v>
      </c>
      <c r="Q1542" s="45">
        <v>33</v>
      </c>
      <c r="R1542" s="45">
        <v>33</v>
      </c>
      <c r="S1542" s="45">
        <v>30</v>
      </c>
      <c r="T1542" s="45">
        <v>25</v>
      </c>
      <c r="U1542" s="45">
        <v>34</v>
      </c>
      <c r="V1542" s="45">
        <v>23</v>
      </c>
      <c r="W1542" s="50">
        <f t="shared" si="235"/>
        <v>4785</v>
      </c>
      <c r="X1542" s="51">
        <f t="shared" si="236"/>
        <v>1.3291666666666666</v>
      </c>
      <c r="Y1542" s="51">
        <f t="shared" si="237"/>
        <v>6.6708333333333334</v>
      </c>
      <c r="Z1542" s="51">
        <f t="shared" si="238"/>
        <v>1</v>
      </c>
      <c r="AA1542" s="52">
        <f t="shared" si="239"/>
        <v>9.1666666666666667E-3</v>
      </c>
    </row>
    <row r="1543" spans="2:27" x14ac:dyDescent="0.3">
      <c r="B1543" s="53">
        <v>93365</v>
      </c>
      <c r="C1543" s="54">
        <v>43706</v>
      </c>
      <c r="D1543" s="55">
        <f t="shared" si="233"/>
        <v>2019</v>
      </c>
      <c r="E1543" s="54" t="str">
        <f t="shared" si="230"/>
        <v>Q3-2019</v>
      </c>
      <c r="F1543" s="54" t="str">
        <f t="shared" si="231"/>
        <v>August</v>
      </c>
      <c r="G1543" s="55">
        <f t="shared" si="234"/>
        <v>35</v>
      </c>
      <c r="H1543" s="54" t="str">
        <f t="shared" si="232"/>
        <v>Thursday</v>
      </c>
      <c r="I1543" s="53">
        <v>1</v>
      </c>
      <c r="J1543" s="53">
        <v>139</v>
      </c>
      <c r="K1543" s="53">
        <v>16</v>
      </c>
      <c r="L1543" s="53">
        <v>30</v>
      </c>
      <c r="M1543" s="53">
        <v>4</v>
      </c>
      <c r="N1543" s="53">
        <v>3</v>
      </c>
      <c r="O1543" s="53">
        <v>0</v>
      </c>
      <c r="P1543" s="53">
        <v>132</v>
      </c>
      <c r="Q1543" s="53">
        <v>34</v>
      </c>
      <c r="R1543" s="53">
        <v>35</v>
      </c>
      <c r="S1543" s="53">
        <v>28</v>
      </c>
      <c r="T1543" s="53">
        <v>24</v>
      </c>
      <c r="U1543" s="53">
        <v>34</v>
      </c>
      <c r="V1543" s="53">
        <v>11</v>
      </c>
      <c r="W1543" s="58">
        <f t="shared" si="235"/>
        <v>4488</v>
      </c>
      <c r="X1543" s="59">
        <f t="shared" si="236"/>
        <v>1.2466666666666666</v>
      </c>
      <c r="Y1543" s="59">
        <f t="shared" si="237"/>
        <v>6.7533333333333339</v>
      </c>
      <c r="Z1543" s="59">
        <f t="shared" si="238"/>
        <v>1</v>
      </c>
      <c r="AA1543" s="60">
        <f t="shared" si="239"/>
        <v>9.4444444444444445E-3</v>
      </c>
    </row>
    <row r="1544" spans="2:27" x14ac:dyDescent="0.3">
      <c r="B1544" s="45">
        <v>93366</v>
      </c>
      <c r="C1544" s="46">
        <v>43706</v>
      </c>
      <c r="D1544" s="47">
        <f t="shared" si="233"/>
        <v>2019</v>
      </c>
      <c r="E1544" s="46" t="str">
        <f t="shared" si="230"/>
        <v>Q3-2019</v>
      </c>
      <c r="F1544" s="46" t="str">
        <f t="shared" si="231"/>
        <v>August</v>
      </c>
      <c r="G1544" s="47">
        <f t="shared" si="234"/>
        <v>35</v>
      </c>
      <c r="H1544" s="46" t="str">
        <f t="shared" si="232"/>
        <v>Thursday</v>
      </c>
      <c r="I1544" s="45">
        <v>2</v>
      </c>
      <c r="J1544" s="45">
        <v>150</v>
      </c>
      <c r="K1544" s="45">
        <v>8</v>
      </c>
      <c r="L1544" s="45">
        <v>30</v>
      </c>
      <c r="M1544" s="45">
        <v>4</v>
      </c>
      <c r="N1544" s="45">
        <v>3</v>
      </c>
      <c r="O1544" s="45">
        <v>0</v>
      </c>
      <c r="P1544" s="45">
        <v>143</v>
      </c>
      <c r="Q1544" s="45">
        <v>32</v>
      </c>
      <c r="R1544" s="45">
        <v>34</v>
      </c>
      <c r="S1544" s="45">
        <v>30</v>
      </c>
      <c r="T1544" s="45">
        <v>24</v>
      </c>
      <c r="U1544" s="45">
        <v>34</v>
      </c>
      <c r="V1544" s="45">
        <v>21</v>
      </c>
      <c r="W1544" s="50">
        <f t="shared" si="235"/>
        <v>4576</v>
      </c>
      <c r="X1544" s="51">
        <f t="shared" si="236"/>
        <v>1.2711111111111111</v>
      </c>
      <c r="Y1544" s="51">
        <f t="shared" si="237"/>
        <v>6.7288888888888891</v>
      </c>
      <c r="Z1544" s="51">
        <f t="shared" si="238"/>
        <v>1</v>
      </c>
      <c r="AA1544" s="52">
        <f t="shared" si="239"/>
        <v>8.8888888888888889E-3</v>
      </c>
    </row>
    <row r="1545" spans="2:27" x14ac:dyDescent="0.3">
      <c r="B1545" s="53">
        <v>93367</v>
      </c>
      <c r="C1545" s="54">
        <v>43707</v>
      </c>
      <c r="D1545" s="55">
        <f t="shared" si="233"/>
        <v>2019</v>
      </c>
      <c r="E1545" s="54" t="str">
        <f t="shared" si="230"/>
        <v>Q3-2019</v>
      </c>
      <c r="F1545" s="54" t="str">
        <f t="shared" si="231"/>
        <v>August</v>
      </c>
      <c r="G1545" s="55">
        <f t="shared" si="234"/>
        <v>35</v>
      </c>
      <c r="H1545" s="54" t="str">
        <f t="shared" si="232"/>
        <v>Friday</v>
      </c>
      <c r="I1545" s="53">
        <v>1</v>
      </c>
      <c r="J1545" s="53">
        <v>144</v>
      </c>
      <c r="K1545" s="53">
        <v>10</v>
      </c>
      <c r="L1545" s="53">
        <v>30</v>
      </c>
      <c r="M1545" s="53">
        <v>5</v>
      </c>
      <c r="N1545" s="53">
        <v>2</v>
      </c>
      <c r="O1545" s="53">
        <v>0</v>
      </c>
      <c r="P1545" s="53">
        <v>137</v>
      </c>
      <c r="Q1545" s="53">
        <v>33</v>
      </c>
      <c r="R1545" s="53">
        <v>35</v>
      </c>
      <c r="S1545" s="53">
        <v>25</v>
      </c>
      <c r="T1545" s="53">
        <v>25</v>
      </c>
      <c r="U1545" s="53">
        <v>34</v>
      </c>
      <c r="V1545" s="53">
        <v>18</v>
      </c>
      <c r="W1545" s="58">
        <f t="shared" si="235"/>
        <v>4521</v>
      </c>
      <c r="X1545" s="59">
        <f t="shared" si="236"/>
        <v>1.2558333333333334</v>
      </c>
      <c r="Y1545" s="59">
        <f t="shared" si="237"/>
        <v>6.7441666666666666</v>
      </c>
      <c r="Z1545" s="59">
        <f t="shared" si="238"/>
        <v>1</v>
      </c>
      <c r="AA1545" s="60">
        <f t="shared" si="239"/>
        <v>9.1666666666666667E-3</v>
      </c>
    </row>
    <row r="1546" spans="2:27" x14ac:dyDescent="0.3">
      <c r="B1546" s="45">
        <v>93368</v>
      </c>
      <c r="C1546" s="46">
        <v>43707</v>
      </c>
      <c r="D1546" s="47">
        <f t="shared" si="233"/>
        <v>2019</v>
      </c>
      <c r="E1546" s="46" t="str">
        <f t="shared" si="230"/>
        <v>Q3-2019</v>
      </c>
      <c r="F1546" s="46" t="str">
        <f t="shared" si="231"/>
        <v>August</v>
      </c>
      <c r="G1546" s="47">
        <f t="shared" si="234"/>
        <v>35</v>
      </c>
      <c r="H1546" s="46" t="str">
        <f t="shared" si="232"/>
        <v>Friday</v>
      </c>
      <c r="I1546" s="45">
        <v>2</v>
      </c>
      <c r="J1546" s="45">
        <v>146</v>
      </c>
      <c r="K1546" s="45">
        <v>11</v>
      </c>
      <c r="L1546" s="45">
        <v>30</v>
      </c>
      <c r="M1546" s="45">
        <v>5</v>
      </c>
      <c r="N1546" s="45">
        <v>2</v>
      </c>
      <c r="O1546" s="45">
        <v>0</v>
      </c>
      <c r="P1546" s="45">
        <v>139</v>
      </c>
      <c r="Q1546" s="45">
        <v>35</v>
      </c>
      <c r="R1546" s="45">
        <v>35</v>
      </c>
      <c r="S1546" s="45">
        <v>27</v>
      </c>
      <c r="T1546" s="45">
        <v>25</v>
      </c>
      <c r="U1546" s="45">
        <v>31</v>
      </c>
      <c r="V1546" s="45">
        <v>21</v>
      </c>
      <c r="W1546" s="50">
        <f t="shared" si="235"/>
        <v>4865</v>
      </c>
      <c r="X1546" s="51">
        <f t="shared" si="236"/>
        <v>1.351388888888889</v>
      </c>
      <c r="Y1546" s="51">
        <f t="shared" si="237"/>
        <v>6.6486111111111112</v>
      </c>
      <c r="Z1546" s="51">
        <f t="shared" si="238"/>
        <v>1</v>
      </c>
      <c r="AA1546" s="52">
        <f t="shared" si="239"/>
        <v>9.7222222222222224E-3</v>
      </c>
    </row>
    <row r="1547" spans="2:27" x14ac:dyDescent="0.3">
      <c r="B1547" s="53">
        <v>93369</v>
      </c>
      <c r="C1547" s="54">
        <v>43708</v>
      </c>
      <c r="D1547" s="55">
        <f t="shared" si="233"/>
        <v>2019</v>
      </c>
      <c r="E1547" s="54" t="str">
        <f t="shared" si="230"/>
        <v>Q3-2019</v>
      </c>
      <c r="F1547" s="54" t="str">
        <f t="shared" si="231"/>
        <v>August</v>
      </c>
      <c r="G1547" s="55">
        <f t="shared" si="234"/>
        <v>35</v>
      </c>
      <c r="H1547" s="54" t="str">
        <f t="shared" si="232"/>
        <v>Saturday</v>
      </c>
      <c r="I1547" s="53">
        <v>1</v>
      </c>
      <c r="J1547" s="53">
        <v>134</v>
      </c>
      <c r="K1547" s="53">
        <v>8</v>
      </c>
      <c r="L1547" s="53">
        <v>30</v>
      </c>
      <c r="M1547" s="53">
        <v>5</v>
      </c>
      <c r="N1547" s="53">
        <v>3</v>
      </c>
      <c r="O1547" s="53">
        <v>0</v>
      </c>
      <c r="P1547" s="53">
        <v>126</v>
      </c>
      <c r="Q1547" s="53">
        <v>34</v>
      </c>
      <c r="R1547" s="53">
        <v>34</v>
      </c>
      <c r="S1547" s="53">
        <v>25</v>
      </c>
      <c r="T1547" s="53">
        <v>25</v>
      </c>
      <c r="U1547" s="53">
        <v>35</v>
      </c>
      <c r="V1547" s="53">
        <v>7</v>
      </c>
      <c r="W1547" s="58">
        <f t="shared" si="235"/>
        <v>4284</v>
      </c>
      <c r="X1547" s="59">
        <f t="shared" si="236"/>
        <v>1.19</v>
      </c>
      <c r="Y1547" s="59">
        <f t="shared" si="237"/>
        <v>6.8100000000000005</v>
      </c>
      <c r="Z1547" s="59">
        <f t="shared" si="238"/>
        <v>1</v>
      </c>
      <c r="AA1547" s="60">
        <f t="shared" si="239"/>
        <v>9.4444444444444445E-3</v>
      </c>
    </row>
    <row r="1548" spans="2:27" x14ac:dyDescent="0.3">
      <c r="B1548" s="45">
        <v>93370</v>
      </c>
      <c r="C1548" s="46">
        <v>43710</v>
      </c>
      <c r="D1548" s="47">
        <f t="shared" si="233"/>
        <v>2019</v>
      </c>
      <c r="E1548" s="46" t="str">
        <f t="shared" si="230"/>
        <v>Q3-2019</v>
      </c>
      <c r="F1548" s="46" t="str">
        <f t="shared" si="231"/>
        <v>September</v>
      </c>
      <c r="G1548" s="47">
        <f t="shared" si="234"/>
        <v>36</v>
      </c>
      <c r="H1548" s="46" t="str">
        <f t="shared" si="232"/>
        <v>Monday</v>
      </c>
      <c r="I1548" s="45">
        <v>1</v>
      </c>
      <c r="J1548" s="45">
        <v>140</v>
      </c>
      <c r="K1548" s="45">
        <v>7</v>
      </c>
      <c r="L1548" s="45">
        <v>30</v>
      </c>
      <c r="M1548" s="45">
        <v>4</v>
      </c>
      <c r="N1548" s="45">
        <v>2</v>
      </c>
      <c r="O1548" s="45">
        <v>0</v>
      </c>
      <c r="P1548" s="45">
        <v>134</v>
      </c>
      <c r="Q1548" s="45">
        <v>32</v>
      </c>
      <c r="R1548" s="45">
        <v>34</v>
      </c>
      <c r="S1548" s="45">
        <v>29</v>
      </c>
      <c r="T1548" s="45">
        <v>25</v>
      </c>
      <c r="U1548" s="45">
        <v>32</v>
      </c>
      <c r="V1548" s="45">
        <v>14</v>
      </c>
      <c r="W1548" s="50">
        <f t="shared" si="235"/>
        <v>4288</v>
      </c>
      <c r="X1548" s="51">
        <f t="shared" si="236"/>
        <v>1.191111111111111</v>
      </c>
      <c r="Y1548" s="51">
        <f t="shared" si="237"/>
        <v>6.8088888888888892</v>
      </c>
      <c r="Z1548" s="51">
        <f t="shared" si="238"/>
        <v>1</v>
      </c>
      <c r="AA1548" s="52">
        <f t="shared" si="239"/>
        <v>8.8888888888888889E-3</v>
      </c>
    </row>
    <row r="1549" spans="2:27" x14ac:dyDescent="0.3">
      <c r="B1549" s="53">
        <v>93371</v>
      </c>
      <c r="C1549" s="54">
        <v>43710</v>
      </c>
      <c r="D1549" s="55">
        <f t="shared" si="233"/>
        <v>2019</v>
      </c>
      <c r="E1549" s="54" t="str">
        <f t="shared" si="230"/>
        <v>Q3-2019</v>
      </c>
      <c r="F1549" s="54" t="str">
        <f t="shared" si="231"/>
        <v>September</v>
      </c>
      <c r="G1549" s="55">
        <f t="shared" si="234"/>
        <v>36</v>
      </c>
      <c r="H1549" s="54" t="str">
        <f t="shared" si="232"/>
        <v>Monday</v>
      </c>
      <c r="I1549" s="53">
        <v>2</v>
      </c>
      <c r="J1549" s="53">
        <v>150</v>
      </c>
      <c r="K1549" s="53">
        <v>16</v>
      </c>
      <c r="L1549" s="53">
        <v>30</v>
      </c>
      <c r="M1549" s="53">
        <v>5</v>
      </c>
      <c r="N1549" s="53">
        <v>2</v>
      </c>
      <c r="O1549" s="53">
        <v>0</v>
      </c>
      <c r="P1549" s="53">
        <v>143</v>
      </c>
      <c r="Q1549" s="53">
        <v>31</v>
      </c>
      <c r="R1549" s="53">
        <v>36</v>
      </c>
      <c r="S1549" s="53">
        <v>27</v>
      </c>
      <c r="T1549" s="53">
        <v>24</v>
      </c>
      <c r="U1549" s="53">
        <v>35</v>
      </c>
      <c r="V1549" s="53">
        <v>21</v>
      </c>
      <c r="W1549" s="58">
        <f t="shared" si="235"/>
        <v>4433</v>
      </c>
      <c r="X1549" s="59">
        <f t="shared" si="236"/>
        <v>1.2313888888888889</v>
      </c>
      <c r="Y1549" s="59">
        <f t="shared" si="237"/>
        <v>6.7686111111111114</v>
      </c>
      <c r="Z1549" s="59">
        <f t="shared" si="238"/>
        <v>1</v>
      </c>
      <c r="AA1549" s="60">
        <f t="shared" si="239"/>
        <v>8.611111111111111E-3</v>
      </c>
    </row>
    <row r="1550" spans="2:27" x14ac:dyDescent="0.3">
      <c r="B1550" s="45">
        <v>93372</v>
      </c>
      <c r="C1550" s="46">
        <v>43711</v>
      </c>
      <c r="D1550" s="47">
        <f t="shared" si="233"/>
        <v>2019</v>
      </c>
      <c r="E1550" s="46" t="str">
        <f t="shared" si="230"/>
        <v>Q3-2019</v>
      </c>
      <c r="F1550" s="46" t="str">
        <f t="shared" si="231"/>
        <v>September</v>
      </c>
      <c r="G1550" s="47">
        <f t="shared" si="234"/>
        <v>36</v>
      </c>
      <c r="H1550" s="46" t="str">
        <f t="shared" si="232"/>
        <v>Tuesday</v>
      </c>
      <c r="I1550" s="45">
        <v>1</v>
      </c>
      <c r="J1550" s="45">
        <v>136</v>
      </c>
      <c r="K1550" s="45">
        <v>18</v>
      </c>
      <c r="L1550" s="45">
        <v>30</v>
      </c>
      <c r="M1550" s="45">
        <v>5</v>
      </c>
      <c r="N1550" s="45">
        <v>2</v>
      </c>
      <c r="O1550" s="45">
        <v>0</v>
      </c>
      <c r="P1550" s="45">
        <v>129</v>
      </c>
      <c r="Q1550" s="45">
        <v>35</v>
      </c>
      <c r="R1550" s="45">
        <v>34</v>
      </c>
      <c r="S1550" s="45">
        <v>26</v>
      </c>
      <c r="T1550" s="45">
        <v>25</v>
      </c>
      <c r="U1550" s="45">
        <v>29</v>
      </c>
      <c r="V1550" s="45">
        <v>15</v>
      </c>
      <c r="W1550" s="50">
        <f t="shared" si="235"/>
        <v>4515</v>
      </c>
      <c r="X1550" s="51">
        <f t="shared" si="236"/>
        <v>1.2541666666666667</v>
      </c>
      <c r="Y1550" s="51">
        <f t="shared" si="237"/>
        <v>6.7458333333333336</v>
      </c>
      <c r="Z1550" s="51">
        <f t="shared" si="238"/>
        <v>1</v>
      </c>
      <c r="AA1550" s="52">
        <f t="shared" si="239"/>
        <v>9.7222222222222224E-3</v>
      </c>
    </row>
    <row r="1551" spans="2:27" x14ac:dyDescent="0.3">
      <c r="B1551" s="53">
        <v>93373</v>
      </c>
      <c r="C1551" s="54">
        <v>43711</v>
      </c>
      <c r="D1551" s="55">
        <f t="shared" si="233"/>
        <v>2019</v>
      </c>
      <c r="E1551" s="54" t="str">
        <f t="shared" si="230"/>
        <v>Q3-2019</v>
      </c>
      <c r="F1551" s="54" t="str">
        <f t="shared" si="231"/>
        <v>September</v>
      </c>
      <c r="G1551" s="55">
        <f t="shared" si="234"/>
        <v>36</v>
      </c>
      <c r="H1551" s="54" t="str">
        <f t="shared" si="232"/>
        <v>Tuesday</v>
      </c>
      <c r="I1551" s="53">
        <v>2</v>
      </c>
      <c r="J1551" s="53">
        <v>151</v>
      </c>
      <c r="K1551" s="53">
        <v>11</v>
      </c>
      <c r="L1551" s="53">
        <v>30</v>
      </c>
      <c r="M1551" s="53">
        <v>5</v>
      </c>
      <c r="N1551" s="53">
        <v>2</v>
      </c>
      <c r="O1551" s="53">
        <v>0</v>
      </c>
      <c r="P1551" s="53">
        <v>144</v>
      </c>
      <c r="Q1551" s="53">
        <v>32</v>
      </c>
      <c r="R1551" s="53">
        <v>35</v>
      </c>
      <c r="S1551" s="53">
        <v>27</v>
      </c>
      <c r="T1551" s="53">
        <v>27</v>
      </c>
      <c r="U1551" s="53">
        <v>32</v>
      </c>
      <c r="V1551" s="53">
        <v>23</v>
      </c>
      <c r="W1551" s="58">
        <f t="shared" si="235"/>
        <v>4608</v>
      </c>
      <c r="X1551" s="59">
        <f t="shared" si="236"/>
        <v>1.28</v>
      </c>
      <c r="Y1551" s="59">
        <f t="shared" si="237"/>
        <v>6.72</v>
      </c>
      <c r="Z1551" s="59">
        <f t="shared" si="238"/>
        <v>1</v>
      </c>
      <c r="AA1551" s="60">
        <f t="shared" si="239"/>
        <v>8.8888888888888889E-3</v>
      </c>
    </row>
    <row r="1552" spans="2:27" x14ac:dyDescent="0.3">
      <c r="B1552" s="45">
        <v>93374</v>
      </c>
      <c r="C1552" s="46">
        <v>43712</v>
      </c>
      <c r="D1552" s="47">
        <f t="shared" si="233"/>
        <v>2019</v>
      </c>
      <c r="E1552" s="46" t="str">
        <f t="shared" si="230"/>
        <v>Q3-2019</v>
      </c>
      <c r="F1552" s="46" t="str">
        <f t="shared" si="231"/>
        <v>September</v>
      </c>
      <c r="G1552" s="47">
        <f t="shared" si="234"/>
        <v>36</v>
      </c>
      <c r="H1552" s="46" t="str">
        <f t="shared" si="232"/>
        <v>Wednesday</v>
      </c>
      <c r="I1552" s="45">
        <v>1</v>
      </c>
      <c r="J1552" s="45">
        <v>136</v>
      </c>
      <c r="K1552" s="45">
        <v>10</v>
      </c>
      <c r="L1552" s="45">
        <v>30</v>
      </c>
      <c r="M1552" s="45">
        <v>5</v>
      </c>
      <c r="N1552" s="45">
        <v>2</v>
      </c>
      <c r="O1552" s="45">
        <v>0</v>
      </c>
      <c r="P1552" s="45">
        <v>129</v>
      </c>
      <c r="Q1552" s="45">
        <v>33</v>
      </c>
      <c r="R1552" s="45">
        <v>35</v>
      </c>
      <c r="S1552" s="45">
        <v>27</v>
      </c>
      <c r="T1552" s="45">
        <v>26</v>
      </c>
      <c r="U1552" s="45">
        <v>30</v>
      </c>
      <c r="V1552" s="45">
        <v>11</v>
      </c>
      <c r="W1552" s="50">
        <f t="shared" si="235"/>
        <v>4257</v>
      </c>
      <c r="X1552" s="51">
        <f t="shared" si="236"/>
        <v>1.1825000000000001</v>
      </c>
      <c r="Y1552" s="51">
        <f t="shared" si="237"/>
        <v>6.8174999999999999</v>
      </c>
      <c r="Z1552" s="51">
        <f t="shared" si="238"/>
        <v>1</v>
      </c>
      <c r="AA1552" s="52">
        <f t="shared" si="239"/>
        <v>9.1666666666666667E-3</v>
      </c>
    </row>
    <row r="1553" spans="2:27" x14ac:dyDescent="0.3">
      <c r="B1553" s="53">
        <v>93375</v>
      </c>
      <c r="C1553" s="54">
        <v>43712</v>
      </c>
      <c r="D1553" s="55">
        <f t="shared" si="233"/>
        <v>2019</v>
      </c>
      <c r="E1553" s="54" t="str">
        <f t="shared" si="230"/>
        <v>Q3-2019</v>
      </c>
      <c r="F1553" s="54" t="str">
        <f t="shared" si="231"/>
        <v>September</v>
      </c>
      <c r="G1553" s="55">
        <f t="shared" si="234"/>
        <v>36</v>
      </c>
      <c r="H1553" s="54" t="str">
        <f t="shared" si="232"/>
        <v>Wednesday</v>
      </c>
      <c r="I1553" s="53">
        <v>2</v>
      </c>
      <c r="J1553" s="53">
        <v>153</v>
      </c>
      <c r="K1553" s="53">
        <v>9</v>
      </c>
      <c r="L1553" s="53">
        <v>30</v>
      </c>
      <c r="M1553" s="53">
        <v>4</v>
      </c>
      <c r="N1553" s="53">
        <v>2</v>
      </c>
      <c r="O1553" s="53">
        <v>0</v>
      </c>
      <c r="P1553" s="53">
        <v>147</v>
      </c>
      <c r="Q1553" s="53">
        <v>33</v>
      </c>
      <c r="R1553" s="53">
        <v>36</v>
      </c>
      <c r="S1553" s="53">
        <v>28</v>
      </c>
      <c r="T1553" s="53">
        <v>25</v>
      </c>
      <c r="U1553" s="53">
        <v>34</v>
      </c>
      <c r="V1553" s="53">
        <v>24</v>
      </c>
      <c r="W1553" s="58">
        <f t="shared" si="235"/>
        <v>4851</v>
      </c>
      <c r="X1553" s="59">
        <f t="shared" si="236"/>
        <v>1.3474999999999999</v>
      </c>
      <c r="Y1553" s="59">
        <f t="shared" si="237"/>
        <v>6.6524999999999999</v>
      </c>
      <c r="Z1553" s="59">
        <f t="shared" si="238"/>
        <v>1</v>
      </c>
      <c r="AA1553" s="60">
        <f t="shared" si="239"/>
        <v>9.1666666666666667E-3</v>
      </c>
    </row>
    <row r="1554" spans="2:27" x14ac:dyDescent="0.3">
      <c r="B1554" s="45">
        <v>93376</v>
      </c>
      <c r="C1554" s="46">
        <v>43713</v>
      </c>
      <c r="D1554" s="47">
        <f t="shared" si="233"/>
        <v>2019</v>
      </c>
      <c r="E1554" s="46" t="str">
        <f t="shared" si="230"/>
        <v>Q3-2019</v>
      </c>
      <c r="F1554" s="46" t="str">
        <f t="shared" si="231"/>
        <v>September</v>
      </c>
      <c r="G1554" s="47">
        <f t="shared" si="234"/>
        <v>36</v>
      </c>
      <c r="H1554" s="46" t="str">
        <f t="shared" si="232"/>
        <v>Thursday</v>
      </c>
      <c r="I1554" s="45">
        <v>1</v>
      </c>
      <c r="J1554" s="45">
        <v>137</v>
      </c>
      <c r="K1554" s="45">
        <v>12</v>
      </c>
      <c r="L1554" s="45">
        <v>30</v>
      </c>
      <c r="M1554" s="45">
        <v>5</v>
      </c>
      <c r="N1554" s="45">
        <v>3</v>
      </c>
      <c r="O1554" s="45">
        <v>0</v>
      </c>
      <c r="P1554" s="45">
        <v>129</v>
      </c>
      <c r="Q1554" s="45">
        <v>34</v>
      </c>
      <c r="R1554" s="45">
        <v>35</v>
      </c>
      <c r="S1554" s="45">
        <v>29</v>
      </c>
      <c r="T1554" s="45">
        <v>25</v>
      </c>
      <c r="U1554" s="45">
        <v>31</v>
      </c>
      <c r="V1554" s="45">
        <v>9</v>
      </c>
      <c r="W1554" s="50">
        <f t="shared" si="235"/>
        <v>4386</v>
      </c>
      <c r="X1554" s="51">
        <f t="shared" si="236"/>
        <v>1.2183333333333333</v>
      </c>
      <c r="Y1554" s="51">
        <f t="shared" si="237"/>
        <v>6.7816666666666663</v>
      </c>
      <c r="Z1554" s="51">
        <f t="shared" si="238"/>
        <v>1</v>
      </c>
      <c r="AA1554" s="52">
        <f t="shared" si="239"/>
        <v>9.4444444444444445E-3</v>
      </c>
    </row>
    <row r="1555" spans="2:27" x14ac:dyDescent="0.3">
      <c r="B1555" s="53">
        <v>93377</v>
      </c>
      <c r="C1555" s="54">
        <v>43713</v>
      </c>
      <c r="D1555" s="55">
        <f t="shared" si="233"/>
        <v>2019</v>
      </c>
      <c r="E1555" s="54" t="str">
        <f t="shared" ref="E1555:E1618" si="240">"Q" &amp;ROUNDUP(MONTH(C1555)/3,0) &amp; "-" &amp; YEAR(C1555)</f>
        <v>Q3-2019</v>
      </c>
      <c r="F1555" s="54" t="str">
        <f t="shared" ref="F1555:F1618" si="241">TEXT(C1555,"mmmm")</f>
        <v>September</v>
      </c>
      <c r="G1555" s="55">
        <f t="shared" si="234"/>
        <v>36</v>
      </c>
      <c r="H1555" s="54" t="str">
        <f t="shared" ref="H1555:H1618" si="242">TEXT(C1555,"dddd")</f>
        <v>Thursday</v>
      </c>
      <c r="I1555" s="53">
        <v>2</v>
      </c>
      <c r="J1555" s="53">
        <v>156</v>
      </c>
      <c r="K1555" s="53">
        <v>12</v>
      </c>
      <c r="L1555" s="53">
        <v>30</v>
      </c>
      <c r="M1555" s="53">
        <v>4</v>
      </c>
      <c r="N1555" s="53">
        <v>3</v>
      </c>
      <c r="O1555" s="53">
        <v>0</v>
      </c>
      <c r="P1555" s="53">
        <v>149</v>
      </c>
      <c r="Q1555" s="53">
        <v>31</v>
      </c>
      <c r="R1555" s="53">
        <v>37</v>
      </c>
      <c r="S1555" s="53">
        <v>30</v>
      </c>
      <c r="T1555" s="53">
        <v>24</v>
      </c>
      <c r="U1555" s="53">
        <v>35</v>
      </c>
      <c r="V1555" s="53">
        <v>23</v>
      </c>
      <c r="W1555" s="58">
        <f t="shared" si="235"/>
        <v>4619</v>
      </c>
      <c r="X1555" s="59">
        <f t="shared" si="236"/>
        <v>1.2830555555555556</v>
      </c>
      <c r="Y1555" s="59">
        <f t="shared" si="237"/>
        <v>6.7169444444444446</v>
      </c>
      <c r="Z1555" s="59">
        <f t="shared" si="238"/>
        <v>1</v>
      </c>
      <c r="AA1555" s="60">
        <f t="shared" si="239"/>
        <v>8.611111111111111E-3</v>
      </c>
    </row>
    <row r="1556" spans="2:27" x14ac:dyDescent="0.3">
      <c r="B1556" s="45">
        <v>93378</v>
      </c>
      <c r="C1556" s="46">
        <v>43714</v>
      </c>
      <c r="D1556" s="47">
        <f t="shared" ref="D1556:D1619" si="243">YEAR(C1556)</f>
        <v>2019</v>
      </c>
      <c r="E1556" s="46" t="str">
        <f t="shared" si="240"/>
        <v>Q3-2019</v>
      </c>
      <c r="F1556" s="46" t="str">
        <f t="shared" si="241"/>
        <v>September</v>
      </c>
      <c r="G1556" s="47">
        <f t="shared" ref="G1556:G1619" si="244">WEEKNUM(C1556,1)</f>
        <v>36</v>
      </c>
      <c r="H1556" s="46" t="str">
        <f t="shared" si="242"/>
        <v>Friday</v>
      </c>
      <c r="I1556" s="45">
        <v>1</v>
      </c>
      <c r="J1556" s="45">
        <v>146</v>
      </c>
      <c r="K1556" s="45">
        <v>16</v>
      </c>
      <c r="L1556" s="45">
        <v>30</v>
      </c>
      <c r="M1556" s="45">
        <v>4</v>
      </c>
      <c r="N1556" s="45">
        <v>3</v>
      </c>
      <c r="O1556" s="45">
        <v>0</v>
      </c>
      <c r="P1556" s="45">
        <v>139</v>
      </c>
      <c r="Q1556" s="45">
        <v>33</v>
      </c>
      <c r="R1556" s="45">
        <v>35</v>
      </c>
      <c r="S1556" s="45">
        <v>29</v>
      </c>
      <c r="T1556" s="45">
        <v>26</v>
      </c>
      <c r="U1556" s="45">
        <v>32</v>
      </c>
      <c r="V1556" s="45">
        <v>17</v>
      </c>
      <c r="W1556" s="50">
        <f t="shared" ref="W1556:W1619" si="245">P1556*Q1556</f>
        <v>4587</v>
      </c>
      <c r="X1556" s="51">
        <f t="shared" ref="X1556:X1619" si="246">W1556/$X$17</f>
        <v>1.2741666666666667</v>
      </c>
      <c r="Y1556" s="51">
        <f t="shared" ref="Y1556:Y1619" si="247">$Z$17-X1556</f>
        <v>6.7258333333333331</v>
      </c>
      <c r="Z1556" s="51">
        <f t="shared" ref="Z1556:Z1619" si="248">(R1556+S1556+T1556+U1556+V1556)/P1556</f>
        <v>1</v>
      </c>
      <c r="AA1556" s="52">
        <f t="shared" ref="AA1556:AA1619" si="249">X1556/P1556</f>
        <v>9.1666666666666667E-3</v>
      </c>
    </row>
    <row r="1557" spans="2:27" x14ac:dyDescent="0.3">
      <c r="B1557" s="53">
        <v>93379</v>
      </c>
      <c r="C1557" s="54">
        <v>43714</v>
      </c>
      <c r="D1557" s="55">
        <f t="shared" si="243"/>
        <v>2019</v>
      </c>
      <c r="E1557" s="54" t="str">
        <f t="shared" si="240"/>
        <v>Q3-2019</v>
      </c>
      <c r="F1557" s="54" t="str">
        <f t="shared" si="241"/>
        <v>September</v>
      </c>
      <c r="G1557" s="55">
        <f t="shared" si="244"/>
        <v>36</v>
      </c>
      <c r="H1557" s="54" t="str">
        <f t="shared" si="242"/>
        <v>Friday</v>
      </c>
      <c r="I1557" s="53">
        <v>2</v>
      </c>
      <c r="J1557" s="53">
        <v>150</v>
      </c>
      <c r="K1557" s="53">
        <v>17</v>
      </c>
      <c r="L1557" s="53">
        <v>30</v>
      </c>
      <c r="M1557" s="53">
        <v>5</v>
      </c>
      <c r="N1557" s="53">
        <v>2</v>
      </c>
      <c r="O1557" s="53">
        <v>0</v>
      </c>
      <c r="P1557" s="53">
        <v>143</v>
      </c>
      <c r="Q1557" s="53">
        <v>34</v>
      </c>
      <c r="R1557" s="53">
        <v>35</v>
      </c>
      <c r="S1557" s="53">
        <v>27</v>
      </c>
      <c r="T1557" s="53">
        <v>25</v>
      </c>
      <c r="U1557" s="53">
        <v>35</v>
      </c>
      <c r="V1557" s="53">
        <v>21</v>
      </c>
      <c r="W1557" s="58">
        <f t="shared" si="245"/>
        <v>4862</v>
      </c>
      <c r="X1557" s="59">
        <f t="shared" si="246"/>
        <v>1.3505555555555555</v>
      </c>
      <c r="Y1557" s="59">
        <f t="shared" si="247"/>
        <v>6.6494444444444447</v>
      </c>
      <c r="Z1557" s="59">
        <f t="shared" si="248"/>
        <v>1</v>
      </c>
      <c r="AA1557" s="60">
        <f t="shared" si="249"/>
        <v>9.4444444444444445E-3</v>
      </c>
    </row>
    <row r="1558" spans="2:27" x14ac:dyDescent="0.3">
      <c r="B1558" s="45">
        <v>93380</v>
      </c>
      <c r="C1558" s="46">
        <v>43715</v>
      </c>
      <c r="D1558" s="47">
        <f t="shared" si="243"/>
        <v>2019</v>
      </c>
      <c r="E1558" s="46" t="str">
        <f t="shared" si="240"/>
        <v>Q3-2019</v>
      </c>
      <c r="F1558" s="46" t="str">
        <f t="shared" si="241"/>
        <v>September</v>
      </c>
      <c r="G1558" s="47">
        <f t="shared" si="244"/>
        <v>36</v>
      </c>
      <c r="H1558" s="46" t="str">
        <f t="shared" si="242"/>
        <v>Saturday</v>
      </c>
      <c r="I1558" s="45">
        <v>1</v>
      </c>
      <c r="J1558" s="45">
        <v>136</v>
      </c>
      <c r="K1558" s="45">
        <v>18</v>
      </c>
      <c r="L1558" s="45">
        <v>30</v>
      </c>
      <c r="M1558" s="45">
        <v>4</v>
      </c>
      <c r="N1558" s="45">
        <v>3</v>
      </c>
      <c r="O1558" s="45">
        <v>0</v>
      </c>
      <c r="P1558" s="45">
        <v>129</v>
      </c>
      <c r="Q1558" s="45">
        <v>35</v>
      </c>
      <c r="R1558" s="45">
        <v>34</v>
      </c>
      <c r="S1558" s="45">
        <v>26</v>
      </c>
      <c r="T1558" s="45">
        <v>25</v>
      </c>
      <c r="U1558" s="45">
        <v>29</v>
      </c>
      <c r="V1558" s="45">
        <v>15</v>
      </c>
      <c r="W1558" s="50">
        <f t="shared" si="245"/>
        <v>4515</v>
      </c>
      <c r="X1558" s="51">
        <f t="shared" si="246"/>
        <v>1.2541666666666667</v>
      </c>
      <c r="Y1558" s="51">
        <f t="shared" si="247"/>
        <v>6.7458333333333336</v>
      </c>
      <c r="Z1558" s="51">
        <f t="shared" si="248"/>
        <v>1</v>
      </c>
      <c r="AA1558" s="52">
        <f t="shared" si="249"/>
        <v>9.7222222222222224E-3</v>
      </c>
    </row>
    <row r="1559" spans="2:27" x14ac:dyDescent="0.3">
      <c r="B1559" s="53">
        <v>93381</v>
      </c>
      <c r="C1559" s="54">
        <v>43717</v>
      </c>
      <c r="D1559" s="55">
        <f t="shared" si="243"/>
        <v>2019</v>
      </c>
      <c r="E1559" s="54" t="str">
        <f t="shared" si="240"/>
        <v>Q3-2019</v>
      </c>
      <c r="F1559" s="54" t="str">
        <f t="shared" si="241"/>
        <v>September</v>
      </c>
      <c r="G1559" s="55">
        <f t="shared" si="244"/>
        <v>37</v>
      </c>
      <c r="H1559" s="54" t="str">
        <f t="shared" si="242"/>
        <v>Monday</v>
      </c>
      <c r="I1559" s="53">
        <v>1</v>
      </c>
      <c r="J1559" s="53">
        <v>141</v>
      </c>
      <c r="K1559" s="53">
        <v>12</v>
      </c>
      <c r="L1559" s="53">
        <v>30</v>
      </c>
      <c r="M1559" s="53">
        <v>5</v>
      </c>
      <c r="N1559" s="53">
        <v>3</v>
      </c>
      <c r="O1559" s="53">
        <v>0</v>
      </c>
      <c r="P1559" s="53">
        <v>133</v>
      </c>
      <c r="Q1559" s="53">
        <v>31</v>
      </c>
      <c r="R1559" s="53">
        <v>36</v>
      </c>
      <c r="S1559" s="53">
        <v>26</v>
      </c>
      <c r="T1559" s="53">
        <v>27</v>
      </c>
      <c r="U1559" s="53">
        <v>29</v>
      </c>
      <c r="V1559" s="53">
        <v>15</v>
      </c>
      <c r="W1559" s="58">
        <f t="shared" si="245"/>
        <v>4123</v>
      </c>
      <c r="X1559" s="59">
        <f t="shared" si="246"/>
        <v>1.1452777777777778</v>
      </c>
      <c r="Y1559" s="59">
        <f t="shared" si="247"/>
        <v>6.8547222222222217</v>
      </c>
      <c r="Z1559" s="59">
        <f t="shared" si="248"/>
        <v>1</v>
      </c>
      <c r="AA1559" s="60">
        <f t="shared" si="249"/>
        <v>8.611111111111111E-3</v>
      </c>
    </row>
    <row r="1560" spans="2:27" x14ac:dyDescent="0.3">
      <c r="B1560" s="45">
        <v>93382</v>
      </c>
      <c r="C1560" s="46">
        <v>43717</v>
      </c>
      <c r="D1560" s="47">
        <f t="shared" si="243"/>
        <v>2019</v>
      </c>
      <c r="E1560" s="46" t="str">
        <f t="shared" si="240"/>
        <v>Q3-2019</v>
      </c>
      <c r="F1560" s="46" t="str">
        <f t="shared" si="241"/>
        <v>September</v>
      </c>
      <c r="G1560" s="47">
        <f t="shared" si="244"/>
        <v>37</v>
      </c>
      <c r="H1560" s="46" t="str">
        <f t="shared" si="242"/>
        <v>Monday</v>
      </c>
      <c r="I1560" s="45">
        <v>2</v>
      </c>
      <c r="J1560" s="45">
        <v>150</v>
      </c>
      <c r="K1560" s="45">
        <v>13</v>
      </c>
      <c r="L1560" s="45">
        <v>30</v>
      </c>
      <c r="M1560" s="45">
        <v>4</v>
      </c>
      <c r="N1560" s="45">
        <v>2</v>
      </c>
      <c r="O1560" s="45">
        <v>0</v>
      </c>
      <c r="P1560" s="45">
        <v>144</v>
      </c>
      <c r="Q1560" s="45">
        <v>33</v>
      </c>
      <c r="R1560" s="45">
        <v>35</v>
      </c>
      <c r="S1560" s="45">
        <v>29</v>
      </c>
      <c r="T1560" s="45">
        <v>27</v>
      </c>
      <c r="U1560" s="45">
        <v>33</v>
      </c>
      <c r="V1560" s="45">
        <v>20</v>
      </c>
      <c r="W1560" s="50">
        <f t="shared" si="245"/>
        <v>4752</v>
      </c>
      <c r="X1560" s="51">
        <f t="shared" si="246"/>
        <v>1.32</v>
      </c>
      <c r="Y1560" s="51">
        <f t="shared" si="247"/>
        <v>6.68</v>
      </c>
      <c r="Z1560" s="51">
        <f t="shared" si="248"/>
        <v>1</v>
      </c>
      <c r="AA1560" s="52">
        <f t="shared" si="249"/>
        <v>9.1666666666666667E-3</v>
      </c>
    </row>
    <row r="1561" spans="2:27" x14ac:dyDescent="0.3">
      <c r="B1561" s="53">
        <v>93383</v>
      </c>
      <c r="C1561" s="54">
        <v>43718</v>
      </c>
      <c r="D1561" s="55">
        <f t="shared" si="243"/>
        <v>2019</v>
      </c>
      <c r="E1561" s="54" t="str">
        <f t="shared" si="240"/>
        <v>Q3-2019</v>
      </c>
      <c r="F1561" s="54" t="str">
        <f t="shared" si="241"/>
        <v>September</v>
      </c>
      <c r="G1561" s="55">
        <f t="shared" si="244"/>
        <v>37</v>
      </c>
      <c r="H1561" s="54" t="str">
        <f t="shared" si="242"/>
        <v>Tuesday</v>
      </c>
      <c r="I1561" s="53">
        <v>1</v>
      </c>
      <c r="J1561" s="53">
        <v>138</v>
      </c>
      <c r="K1561" s="53">
        <v>17</v>
      </c>
      <c r="L1561" s="53">
        <v>30</v>
      </c>
      <c r="M1561" s="53">
        <v>5</v>
      </c>
      <c r="N1561" s="53">
        <v>2</v>
      </c>
      <c r="O1561" s="53">
        <v>0</v>
      </c>
      <c r="P1561" s="53">
        <v>131</v>
      </c>
      <c r="Q1561" s="53">
        <v>30</v>
      </c>
      <c r="R1561" s="53">
        <v>36</v>
      </c>
      <c r="S1561" s="53">
        <v>28</v>
      </c>
      <c r="T1561" s="53">
        <v>26</v>
      </c>
      <c r="U1561" s="53">
        <v>31</v>
      </c>
      <c r="V1561" s="53">
        <v>10</v>
      </c>
      <c r="W1561" s="58">
        <f t="shared" si="245"/>
        <v>3930</v>
      </c>
      <c r="X1561" s="59">
        <f t="shared" si="246"/>
        <v>1.0916666666666666</v>
      </c>
      <c r="Y1561" s="59">
        <f t="shared" si="247"/>
        <v>6.9083333333333332</v>
      </c>
      <c r="Z1561" s="59">
        <f t="shared" si="248"/>
        <v>1</v>
      </c>
      <c r="AA1561" s="60">
        <f t="shared" si="249"/>
        <v>8.3333333333333332E-3</v>
      </c>
    </row>
    <row r="1562" spans="2:27" x14ac:dyDescent="0.3">
      <c r="B1562" s="45">
        <v>93384</v>
      </c>
      <c r="C1562" s="46">
        <v>43718</v>
      </c>
      <c r="D1562" s="47">
        <f t="shared" si="243"/>
        <v>2019</v>
      </c>
      <c r="E1562" s="46" t="str">
        <f t="shared" si="240"/>
        <v>Q3-2019</v>
      </c>
      <c r="F1562" s="46" t="str">
        <f t="shared" si="241"/>
        <v>September</v>
      </c>
      <c r="G1562" s="47">
        <f t="shared" si="244"/>
        <v>37</v>
      </c>
      <c r="H1562" s="46" t="str">
        <f t="shared" si="242"/>
        <v>Tuesday</v>
      </c>
      <c r="I1562" s="45">
        <v>2</v>
      </c>
      <c r="J1562" s="45">
        <v>155</v>
      </c>
      <c r="K1562" s="45">
        <v>16</v>
      </c>
      <c r="L1562" s="45">
        <v>30</v>
      </c>
      <c r="M1562" s="45">
        <v>5</v>
      </c>
      <c r="N1562" s="45">
        <v>2</v>
      </c>
      <c r="O1562" s="45">
        <v>0</v>
      </c>
      <c r="P1562" s="45">
        <v>148</v>
      </c>
      <c r="Q1562" s="45">
        <v>33</v>
      </c>
      <c r="R1562" s="45">
        <v>37</v>
      </c>
      <c r="S1562" s="45">
        <v>26</v>
      </c>
      <c r="T1562" s="45">
        <v>27</v>
      </c>
      <c r="U1562" s="45">
        <v>34</v>
      </c>
      <c r="V1562" s="45">
        <v>24</v>
      </c>
      <c r="W1562" s="50">
        <f t="shared" si="245"/>
        <v>4884</v>
      </c>
      <c r="X1562" s="51">
        <f t="shared" si="246"/>
        <v>1.3566666666666667</v>
      </c>
      <c r="Y1562" s="51">
        <f t="shared" si="247"/>
        <v>6.6433333333333335</v>
      </c>
      <c r="Z1562" s="51">
        <f t="shared" si="248"/>
        <v>1</v>
      </c>
      <c r="AA1562" s="52">
        <f t="shared" si="249"/>
        <v>9.1666666666666667E-3</v>
      </c>
    </row>
    <row r="1563" spans="2:27" x14ac:dyDescent="0.3">
      <c r="B1563" s="53">
        <v>93385</v>
      </c>
      <c r="C1563" s="54">
        <v>43719</v>
      </c>
      <c r="D1563" s="55">
        <f t="shared" si="243"/>
        <v>2019</v>
      </c>
      <c r="E1563" s="54" t="str">
        <f t="shared" si="240"/>
        <v>Q3-2019</v>
      </c>
      <c r="F1563" s="54" t="str">
        <f t="shared" si="241"/>
        <v>September</v>
      </c>
      <c r="G1563" s="55">
        <f t="shared" si="244"/>
        <v>37</v>
      </c>
      <c r="H1563" s="54" t="str">
        <f t="shared" si="242"/>
        <v>Wednesday</v>
      </c>
      <c r="I1563" s="53">
        <v>1</v>
      </c>
      <c r="J1563" s="53">
        <v>129</v>
      </c>
      <c r="K1563" s="53">
        <v>8</v>
      </c>
      <c r="L1563" s="53">
        <v>30</v>
      </c>
      <c r="M1563" s="53">
        <v>5</v>
      </c>
      <c r="N1563" s="53">
        <v>2</v>
      </c>
      <c r="O1563" s="53">
        <v>0</v>
      </c>
      <c r="P1563" s="53">
        <v>122</v>
      </c>
      <c r="Q1563" s="53">
        <v>32</v>
      </c>
      <c r="R1563" s="53">
        <v>33</v>
      </c>
      <c r="S1563" s="53">
        <v>25</v>
      </c>
      <c r="T1563" s="53">
        <v>25</v>
      </c>
      <c r="U1563" s="53">
        <v>32</v>
      </c>
      <c r="V1563" s="53">
        <v>7</v>
      </c>
      <c r="W1563" s="58">
        <f t="shared" si="245"/>
        <v>3904</v>
      </c>
      <c r="X1563" s="59">
        <f t="shared" si="246"/>
        <v>1.0844444444444445</v>
      </c>
      <c r="Y1563" s="59">
        <f t="shared" si="247"/>
        <v>6.9155555555555557</v>
      </c>
      <c r="Z1563" s="59">
        <f t="shared" si="248"/>
        <v>1</v>
      </c>
      <c r="AA1563" s="60">
        <f t="shared" si="249"/>
        <v>8.8888888888888889E-3</v>
      </c>
    </row>
    <row r="1564" spans="2:27" x14ac:dyDescent="0.3">
      <c r="B1564" s="45">
        <v>93386</v>
      </c>
      <c r="C1564" s="46">
        <v>43719</v>
      </c>
      <c r="D1564" s="47">
        <f t="shared" si="243"/>
        <v>2019</v>
      </c>
      <c r="E1564" s="46" t="str">
        <f t="shared" si="240"/>
        <v>Q3-2019</v>
      </c>
      <c r="F1564" s="46" t="str">
        <f t="shared" si="241"/>
        <v>September</v>
      </c>
      <c r="G1564" s="47">
        <f t="shared" si="244"/>
        <v>37</v>
      </c>
      <c r="H1564" s="46" t="str">
        <f t="shared" si="242"/>
        <v>Wednesday</v>
      </c>
      <c r="I1564" s="45">
        <v>2</v>
      </c>
      <c r="J1564" s="45">
        <v>148</v>
      </c>
      <c r="K1564" s="45">
        <v>12</v>
      </c>
      <c r="L1564" s="45">
        <v>30</v>
      </c>
      <c r="M1564" s="45">
        <v>5</v>
      </c>
      <c r="N1564" s="45">
        <v>3</v>
      </c>
      <c r="O1564" s="45">
        <v>0</v>
      </c>
      <c r="P1564" s="45">
        <v>140</v>
      </c>
      <c r="Q1564" s="45">
        <v>33</v>
      </c>
      <c r="R1564" s="45">
        <v>34</v>
      </c>
      <c r="S1564" s="45">
        <v>26</v>
      </c>
      <c r="T1564" s="45">
        <v>24</v>
      </c>
      <c r="U1564" s="45">
        <v>35</v>
      </c>
      <c r="V1564" s="45">
        <v>21</v>
      </c>
      <c r="W1564" s="50">
        <f t="shared" si="245"/>
        <v>4620</v>
      </c>
      <c r="X1564" s="51">
        <f t="shared" si="246"/>
        <v>1.2833333333333334</v>
      </c>
      <c r="Y1564" s="51">
        <f t="shared" si="247"/>
        <v>6.7166666666666668</v>
      </c>
      <c r="Z1564" s="51">
        <f t="shared" si="248"/>
        <v>1</v>
      </c>
      <c r="AA1564" s="52">
        <f t="shared" si="249"/>
        <v>9.1666666666666667E-3</v>
      </c>
    </row>
    <row r="1565" spans="2:27" x14ac:dyDescent="0.3">
      <c r="B1565" s="53">
        <v>93387</v>
      </c>
      <c r="C1565" s="54">
        <v>43720</v>
      </c>
      <c r="D1565" s="55">
        <f t="shared" si="243"/>
        <v>2019</v>
      </c>
      <c r="E1565" s="54" t="str">
        <f t="shared" si="240"/>
        <v>Q3-2019</v>
      </c>
      <c r="F1565" s="54" t="str">
        <f t="shared" si="241"/>
        <v>September</v>
      </c>
      <c r="G1565" s="55">
        <f t="shared" si="244"/>
        <v>37</v>
      </c>
      <c r="H1565" s="54" t="str">
        <f t="shared" si="242"/>
        <v>Thursday</v>
      </c>
      <c r="I1565" s="53">
        <v>1</v>
      </c>
      <c r="J1565" s="53">
        <v>134</v>
      </c>
      <c r="K1565" s="53">
        <v>18</v>
      </c>
      <c r="L1565" s="53">
        <v>30</v>
      </c>
      <c r="M1565" s="53">
        <v>4</v>
      </c>
      <c r="N1565" s="53">
        <v>2</v>
      </c>
      <c r="O1565" s="53">
        <v>0</v>
      </c>
      <c r="P1565" s="53">
        <v>128</v>
      </c>
      <c r="Q1565" s="53">
        <v>31</v>
      </c>
      <c r="R1565" s="53">
        <v>34</v>
      </c>
      <c r="S1565" s="53">
        <v>27</v>
      </c>
      <c r="T1565" s="53">
        <v>26</v>
      </c>
      <c r="U1565" s="53">
        <v>32</v>
      </c>
      <c r="V1565" s="53">
        <v>9</v>
      </c>
      <c r="W1565" s="58">
        <f t="shared" si="245"/>
        <v>3968</v>
      </c>
      <c r="X1565" s="59">
        <f t="shared" si="246"/>
        <v>1.1022222222222222</v>
      </c>
      <c r="Y1565" s="59">
        <f t="shared" si="247"/>
        <v>6.8977777777777778</v>
      </c>
      <c r="Z1565" s="59">
        <f t="shared" si="248"/>
        <v>1</v>
      </c>
      <c r="AA1565" s="60">
        <f t="shared" si="249"/>
        <v>8.611111111111111E-3</v>
      </c>
    </row>
    <row r="1566" spans="2:27" x14ac:dyDescent="0.3">
      <c r="B1566" s="45">
        <v>93388</v>
      </c>
      <c r="C1566" s="46">
        <v>43720</v>
      </c>
      <c r="D1566" s="47">
        <f t="shared" si="243"/>
        <v>2019</v>
      </c>
      <c r="E1566" s="46" t="str">
        <f t="shared" si="240"/>
        <v>Q3-2019</v>
      </c>
      <c r="F1566" s="46" t="str">
        <f t="shared" si="241"/>
        <v>September</v>
      </c>
      <c r="G1566" s="47">
        <f t="shared" si="244"/>
        <v>37</v>
      </c>
      <c r="H1566" s="46" t="str">
        <f t="shared" si="242"/>
        <v>Thursday</v>
      </c>
      <c r="I1566" s="45">
        <v>2</v>
      </c>
      <c r="J1566" s="45">
        <v>152</v>
      </c>
      <c r="K1566" s="45">
        <v>6</v>
      </c>
      <c r="L1566" s="45">
        <v>30</v>
      </c>
      <c r="M1566" s="45">
        <v>5</v>
      </c>
      <c r="N1566" s="45">
        <v>3</v>
      </c>
      <c r="O1566" s="45">
        <v>0</v>
      </c>
      <c r="P1566" s="45">
        <v>144</v>
      </c>
      <c r="Q1566" s="45">
        <v>32</v>
      </c>
      <c r="R1566" s="45">
        <v>35</v>
      </c>
      <c r="S1566" s="45">
        <v>28</v>
      </c>
      <c r="T1566" s="45">
        <v>26</v>
      </c>
      <c r="U1566" s="45">
        <v>32</v>
      </c>
      <c r="V1566" s="45">
        <v>23</v>
      </c>
      <c r="W1566" s="50">
        <f t="shared" si="245"/>
        <v>4608</v>
      </c>
      <c r="X1566" s="51">
        <f t="shared" si="246"/>
        <v>1.28</v>
      </c>
      <c r="Y1566" s="51">
        <f t="shared" si="247"/>
        <v>6.72</v>
      </c>
      <c r="Z1566" s="51">
        <f t="shared" si="248"/>
        <v>1</v>
      </c>
      <c r="AA1566" s="52">
        <f t="shared" si="249"/>
        <v>8.8888888888888889E-3</v>
      </c>
    </row>
    <row r="1567" spans="2:27" x14ac:dyDescent="0.3">
      <c r="B1567" s="53">
        <v>93389</v>
      </c>
      <c r="C1567" s="54">
        <v>43721</v>
      </c>
      <c r="D1567" s="55">
        <f t="shared" si="243"/>
        <v>2019</v>
      </c>
      <c r="E1567" s="54" t="str">
        <f t="shared" si="240"/>
        <v>Q3-2019</v>
      </c>
      <c r="F1567" s="54" t="str">
        <f t="shared" si="241"/>
        <v>September</v>
      </c>
      <c r="G1567" s="55">
        <f t="shared" si="244"/>
        <v>37</v>
      </c>
      <c r="H1567" s="54" t="str">
        <f t="shared" si="242"/>
        <v>Friday</v>
      </c>
      <c r="I1567" s="53">
        <v>1</v>
      </c>
      <c r="J1567" s="53">
        <v>134</v>
      </c>
      <c r="K1567" s="53">
        <v>17</v>
      </c>
      <c r="L1567" s="53">
        <v>30</v>
      </c>
      <c r="M1567" s="53">
        <v>4</v>
      </c>
      <c r="N1567" s="53">
        <v>2</v>
      </c>
      <c r="O1567" s="53">
        <v>0</v>
      </c>
      <c r="P1567" s="53">
        <v>128</v>
      </c>
      <c r="Q1567" s="53">
        <v>35</v>
      </c>
      <c r="R1567" s="53">
        <v>35</v>
      </c>
      <c r="S1567" s="53">
        <v>27</v>
      </c>
      <c r="T1567" s="53">
        <v>27</v>
      </c>
      <c r="U1567" s="53">
        <v>29</v>
      </c>
      <c r="V1567" s="53">
        <v>10</v>
      </c>
      <c r="W1567" s="58">
        <f t="shared" si="245"/>
        <v>4480</v>
      </c>
      <c r="X1567" s="59">
        <f t="shared" si="246"/>
        <v>1.2444444444444445</v>
      </c>
      <c r="Y1567" s="59">
        <f t="shared" si="247"/>
        <v>6.7555555555555555</v>
      </c>
      <c r="Z1567" s="59">
        <f t="shared" si="248"/>
        <v>1</v>
      </c>
      <c r="AA1567" s="60">
        <f t="shared" si="249"/>
        <v>9.7222222222222224E-3</v>
      </c>
    </row>
    <row r="1568" spans="2:27" x14ac:dyDescent="0.3">
      <c r="B1568" s="45">
        <v>93390</v>
      </c>
      <c r="C1568" s="46">
        <v>43721</v>
      </c>
      <c r="D1568" s="47">
        <f t="shared" si="243"/>
        <v>2019</v>
      </c>
      <c r="E1568" s="46" t="str">
        <f t="shared" si="240"/>
        <v>Q3-2019</v>
      </c>
      <c r="F1568" s="46" t="str">
        <f t="shared" si="241"/>
        <v>September</v>
      </c>
      <c r="G1568" s="47">
        <f t="shared" si="244"/>
        <v>37</v>
      </c>
      <c r="H1568" s="46" t="str">
        <f t="shared" si="242"/>
        <v>Friday</v>
      </c>
      <c r="I1568" s="45">
        <v>2</v>
      </c>
      <c r="J1568" s="45">
        <v>149</v>
      </c>
      <c r="K1568" s="45">
        <v>15</v>
      </c>
      <c r="L1568" s="45">
        <v>30</v>
      </c>
      <c r="M1568" s="45">
        <v>4</v>
      </c>
      <c r="N1568" s="45">
        <v>3</v>
      </c>
      <c r="O1568" s="45">
        <v>0</v>
      </c>
      <c r="P1568" s="45">
        <v>142</v>
      </c>
      <c r="Q1568" s="45">
        <v>33</v>
      </c>
      <c r="R1568" s="45">
        <v>35</v>
      </c>
      <c r="S1568" s="45">
        <v>29</v>
      </c>
      <c r="T1568" s="45">
        <v>26</v>
      </c>
      <c r="U1568" s="45">
        <v>32</v>
      </c>
      <c r="V1568" s="45">
        <v>20</v>
      </c>
      <c r="W1568" s="50">
        <f t="shared" si="245"/>
        <v>4686</v>
      </c>
      <c r="X1568" s="51">
        <f t="shared" si="246"/>
        <v>1.3016666666666667</v>
      </c>
      <c r="Y1568" s="51">
        <f t="shared" si="247"/>
        <v>6.6983333333333333</v>
      </c>
      <c r="Z1568" s="51">
        <f t="shared" si="248"/>
        <v>1</v>
      </c>
      <c r="AA1568" s="52">
        <f t="shared" si="249"/>
        <v>9.1666666666666667E-3</v>
      </c>
    </row>
    <row r="1569" spans="2:27" x14ac:dyDescent="0.3">
      <c r="B1569" s="53">
        <v>93391</v>
      </c>
      <c r="C1569" s="54">
        <v>43722</v>
      </c>
      <c r="D1569" s="55">
        <f t="shared" si="243"/>
        <v>2019</v>
      </c>
      <c r="E1569" s="54" t="str">
        <f t="shared" si="240"/>
        <v>Q3-2019</v>
      </c>
      <c r="F1569" s="54" t="str">
        <f t="shared" si="241"/>
        <v>September</v>
      </c>
      <c r="G1569" s="55">
        <f t="shared" si="244"/>
        <v>37</v>
      </c>
      <c r="H1569" s="54" t="str">
        <f t="shared" si="242"/>
        <v>Saturday</v>
      </c>
      <c r="I1569" s="53">
        <v>1</v>
      </c>
      <c r="J1569" s="53">
        <v>142</v>
      </c>
      <c r="K1569" s="53">
        <v>10</v>
      </c>
      <c r="L1569" s="53">
        <v>30</v>
      </c>
      <c r="M1569" s="53">
        <v>5</v>
      </c>
      <c r="N1569" s="53">
        <v>2</v>
      </c>
      <c r="O1569" s="53">
        <v>0</v>
      </c>
      <c r="P1569" s="53">
        <v>135</v>
      </c>
      <c r="Q1569" s="53">
        <v>32</v>
      </c>
      <c r="R1569" s="53">
        <v>34</v>
      </c>
      <c r="S1569" s="53">
        <v>28</v>
      </c>
      <c r="T1569" s="53">
        <v>26</v>
      </c>
      <c r="U1569" s="53">
        <v>30</v>
      </c>
      <c r="V1569" s="53">
        <v>17</v>
      </c>
      <c r="W1569" s="58">
        <f t="shared" si="245"/>
        <v>4320</v>
      </c>
      <c r="X1569" s="59">
        <f t="shared" si="246"/>
        <v>1.2</v>
      </c>
      <c r="Y1569" s="59">
        <f t="shared" si="247"/>
        <v>6.8</v>
      </c>
      <c r="Z1569" s="59">
        <f t="shared" si="248"/>
        <v>1</v>
      </c>
      <c r="AA1569" s="60">
        <f t="shared" si="249"/>
        <v>8.8888888888888889E-3</v>
      </c>
    </row>
    <row r="1570" spans="2:27" x14ac:dyDescent="0.3">
      <c r="B1570" s="45">
        <v>93392</v>
      </c>
      <c r="C1570" s="46">
        <v>43724</v>
      </c>
      <c r="D1570" s="47">
        <f t="shared" si="243"/>
        <v>2019</v>
      </c>
      <c r="E1570" s="46" t="str">
        <f t="shared" si="240"/>
        <v>Q3-2019</v>
      </c>
      <c r="F1570" s="46" t="str">
        <f t="shared" si="241"/>
        <v>September</v>
      </c>
      <c r="G1570" s="47">
        <f t="shared" si="244"/>
        <v>38</v>
      </c>
      <c r="H1570" s="46" t="str">
        <f t="shared" si="242"/>
        <v>Monday</v>
      </c>
      <c r="I1570" s="45">
        <v>1</v>
      </c>
      <c r="J1570" s="45">
        <v>136</v>
      </c>
      <c r="K1570" s="45">
        <v>9</v>
      </c>
      <c r="L1570" s="45">
        <v>30</v>
      </c>
      <c r="M1570" s="45">
        <v>5</v>
      </c>
      <c r="N1570" s="45">
        <v>2</v>
      </c>
      <c r="O1570" s="45">
        <v>0</v>
      </c>
      <c r="P1570" s="45">
        <v>129</v>
      </c>
      <c r="Q1570" s="45">
        <v>33</v>
      </c>
      <c r="R1570" s="45">
        <v>35</v>
      </c>
      <c r="S1570" s="45">
        <v>25</v>
      </c>
      <c r="T1570" s="45">
        <v>26</v>
      </c>
      <c r="U1570" s="45">
        <v>31</v>
      </c>
      <c r="V1570" s="45">
        <v>12</v>
      </c>
      <c r="W1570" s="50">
        <f t="shared" si="245"/>
        <v>4257</v>
      </c>
      <c r="X1570" s="51">
        <f t="shared" si="246"/>
        <v>1.1825000000000001</v>
      </c>
      <c r="Y1570" s="51">
        <f t="shared" si="247"/>
        <v>6.8174999999999999</v>
      </c>
      <c r="Z1570" s="51">
        <f t="shared" si="248"/>
        <v>1</v>
      </c>
      <c r="AA1570" s="52">
        <f t="shared" si="249"/>
        <v>9.1666666666666667E-3</v>
      </c>
    </row>
    <row r="1571" spans="2:27" x14ac:dyDescent="0.3">
      <c r="B1571" s="53">
        <v>93393</v>
      </c>
      <c r="C1571" s="54">
        <v>43724</v>
      </c>
      <c r="D1571" s="55">
        <f t="shared" si="243"/>
        <v>2019</v>
      </c>
      <c r="E1571" s="54" t="str">
        <f t="shared" si="240"/>
        <v>Q3-2019</v>
      </c>
      <c r="F1571" s="54" t="str">
        <f t="shared" si="241"/>
        <v>September</v>
      </c>
      <c r="G1571" s="55">
        <f t="shared" si="244"/>
        <v>38</v>
      </c>
      <c r="H1571" s="54" t="str">
        <f t="shared" si="242"/>
        <v>Monday</v>
      </c>
      <c r="I1571" s="53">
        <v>2</v>
      </c>
      <c r="J1571" s="53">
        <v>150</v>
      </c>
      <c r="K1571" s="53">
        <v>17</v>
      </c>
      <c r="L1571" s="53">
        <v>30</v>
      </c>
      <c r="M1571" s="53">
        <v>5</v>
      </c>
      <c r="N1571" s="53">
        <v>3</v>
      </c>
      <c r="O1571" s="53">
        <v>0</v>
      </c>
      <c r="P1571" s="53">
        <v>142</v>
      </c>
      <c r="Q1571" s="53">
        <v>34</v>
      </c>
      <c r="R1571" s="53">
        <v>34</v>
      </c>
      <c r="S1571" s="53">
        <v>26</v>
      </c>
      <c r="T1571" s="53">
        <v>26</v>
      </c>
      <c r="U1571" s="53">
        <v>35</v>
      </c>
      <c r="V1571" s="53">
        <v>21</v>
      </c>
      <c r="W1571" s="58">
        <f t="shared" si="245"/>
        <v>4828</v>
      </c>
      <c r="X1571" s="59">
        <f t="shared" si="246"/>
        <v>1.3411111111111111</v>
      </c>
      <c r="Y1571" s="59">
        <f t="shared" si="247"/>
        <v>6.6588888888888889</v>
      </c>
      <c r="Z1571" s="59">
        <f t="shared" si="248"/>
        <v>1</v>
      </c>
      <c r="AA1571" s="60">
        <f t="shared" si="249"/>
        <v>9.4444444444444445E-3</v>
      </c>
    </row>
    <row r="1572" spans="2:27" x14ac:dyDescent="0.3">
      <c r="B1572" s="45">
        <v>93394</v>
      </c>
      <c r="C1572" s="46">
        <v>43725</v>
      </c>
      <c r="D1572" s="47">
        <f t="shared" si="243"/>
        <v>2019</v>
      </c>
      <c r="E1572" s="46" t="str">
        <f t="shared" si="240"/>
        <v>Q3-2019</v>
      </c>
      <c r="F1572" s="46" t="str">
        <f t="shared" si="241"/>
        <v>September</v>
      </c>
      <c r="G1572" s="47">
        <f t="shared" si="244"/>
        <v>38</v>
      </c>
      <c r="H1572" s="46" t="str">
        <f t="shared" si="242"/>
        <v>Tuesday</v>
      </c>
      <c r="I1572" s="45">
        <v>1</v>
      </c>
      <c r="J1572" s="45">
        <v>135</v>
      </c>
      <c r="K1572" s="45">
        <v>9</v>
      </c>
      <c r="L1572" s="45">
        <v>30</v>
      </c>
      <c r="M1572" s="45">
        <v>5</v>
      </c>
      <c r="N1572" s="45">
        <v>2</v>
      </c>
      <c r="O1572" s="45">
        <v>0</v>
      </c>
      <c r="P1572" s="45">
        <v>128</v>
      </c>
      <c r="Q1572" s="45">
        <v>34</v>
      </c>
      <c r="R1572" s="45">
        <v>34</v>
      </c>
      <c r="S1572" s="45">
        <v>25</v>
      </c>
      <c r="T1572" s="45">
        <v>25</v>
      </c>
      <c r="U1572" s="45">
        <v>32</v>
      </c>
      <c r="V1572" s="45">
        <v>12</v>
      </c>
      <c r="W1572" s="50">
        <f t="shared" si="245"/>
        <v>4352</v>
      </c>
      <c r="X1572" s="51">
        <f t="shared" si="246"/>
        <v>1.2088888888888889</v>
      </c>
      <c r="Y1572" s="51">
        <f t="shared" si="247"/>
        <v>6.7911111111111113</v>
      </c>
      <c r="Z1572" s="51">
        <f t="shared" si="248"/>
        <v>1</v>
      </c>
      <c r="AA1572" s="52">
        <f t="shared" si="249"/>
        <v>9.4444444444444445E-3</v>
      </c>
    </row>
    <row r="1573" spans="2:27" x14ac:dyDescent="0.3">
      <c r="B1573" s="53">
        <v>93395</v>
      </c>
      <c r="C1573" s="54">
        <v>43725</v>
      </c>
      <c r="D1573" s="55">
        <f t="shared" si="243"/>
        <v>2019</v>
      </c>
      <c r="E1573" s="54" t="str">
        <f t="shared" si="240"/>
        <v>Q3-2019</v>
      </c>
      <c r="F1573" s="54" t="str">
        <f t="shared" si="241"/>
        <v>September</v>
      </c>
      <c r="G1573" s="55">
        <f t="shared" si="244"/>
        <v>38</v>
      </c>
      <c r="H1573" s="54" t="str">
        <f t="shared" si="242"/>
        <v>Tuesday</v>
      </c>
      <c r="I1573" s="53">
        <v>2</v>
      </c>
      <c r="J1573" s="53">
        <v>150</v>
      </c>
      <c r="K1573" s="53">
        <v>7</v>
      </c>
      <c r="L1573" s="53">
        <v>30</v>
      </c>
      <c r="M1573" s="53">
        <v>4</v>
      </c>
      <c r="N1573" s="53">
        <v>2</v>
      </c>
      <c r="O1573" s="53">
        <v>0</v>
      </c>
      <c r="P1573" s="53">
        <v>144</v>
      </c>
      <c r="Q1573" s="53">
        <v>34</v>
      </c>
      <c r="R1573" s="53">
        <v>36</v>
      </c>
      <c r="S1573" s="53">
        <v>28</v>
      </c>
      <c r="T1573" s="53">
        <v>24</v>
      </c>
      <c r="U1573" s="53">
        <v>35</v>
      </c>
      <c r="V1573" s="53">
        <v>21</v>
      </c>
      <c r="W1573" s="58">
        <f t="shared" si="245"/>
        <v>4896</v>
      </c>
      <c r="X1573" s="59">
        <f t="shared" si="246"/>
        <v>1.36</v>
      </c>
      <c r="Y1573" s="59">
        <f t="shared" si="247"/>
        <v>6.64</v>
      </c>
      <c r="Z1573" s="59">
        <f t="shared" si="248"/>
        <v>1</v>
      </c>
      <c r="AA1573" s="60">
        <f t="shared" si="249"/>
        <v>9.4444444444444445E-3</v>
      </c>
    </row>
    <row r="1574" spans="2:27" x14ac:dyDescent="0.3">
      <c r="B1574" s="45">
        <v>93396</v>
      </c>
      <c r="C1574" s="46">
        <v>43726</v>
      </c>
      <c r="D1574" s="47">
        <f t="shared" si="243"/>
        <v>2019</v>
      </c>
      <c r="E1574" s="46" t="str">
        <f t="shared" si="240"/>
        <v>Q3-2019</v>
      </c>
      <c r="F1574" s="46" t="str">
        <f t="shared" si="241"/>
        <v>September</v>
      </c>
      <c r="G1574" s="47">
        <f t="shared" si="244"/>
        <v>38</v>
      </c>
      <c r="H1574" s="46" t="str">
        <f t="shared" si="242"/>
        <v>Wednesday</v>
      </c>
      <c r="I1574" s="45">
        <v>1</v>
      </c>
      <c r="J1574" s="45">
        <v>139</v>
      </c>
      <c r="K1574" s="45">
        <v>16</v>
      </c>
      <c r="L1574" s="45">
        <v>30</v>
      </c>
      <c r="M1574" s="45">
        <v>4</v>
      </c>
      <c r="N1574" s="45">
        <v>3</v>
      </c>
      <c r="O1574" s="45">
        <v>0</v>
      </c>
      <c r="P1574" s="45">
        <v>132</v>
      </c>
      <c r="Q1574" s="45">
        <v>30</v>
      </c>
      <c r="R1574" s="45">
        <v>35</v>
      </c>
      <c r="S1574" s="45">
        <v>27</v>
      </c>
      <c r="T1574" s="45">
        <v>24</v>
      </c>
      <c r="U1574" s="45">
        <v>29</v>
      </c>
      <c r="V1574" s="45">
        <v>17</v>
      </c>
      <c r="W1574" s="50">
        <f t="shared" si="245"/>
        <v>3960</v>
      </c>
      <c r="X1574" s="51">
        <f t="shared" si="246"/>
        <v>1.1000000000000001</v>
      </c>
      <c r="Y1574" s="51">
        <f t="shared" si="247"/>
        <v>6.9</v>
      </c>
      <c r="Z1574" s="51">
        <f t="shared" si="248"/>
        <v>1</v>
      </c>
      <c r="AA1574" s="52">
        <f t="shared" si="249"/>
        <v>8.3333333333333332E-3</v>
      </c>
    </row>
    <row r="1575" spans="2:27" x14ac:dyDescent="0.3">
      <c r="B1575" s="53">
        <v>93397</v>
      </c>
      <c r="C1575" s="54">
        <v>43726</v>
      </c>
      <c r="D1575" s="55">
        <f t="shared" si="243"/>
        <v>2019</v>
      </c>
      <c r="E1575" s="54" t="str">
        <f t="shared" si="240"/>
        <v>Q3-2019</v>
      </c>
      <c r="F1575" s="54" t="str">
        <f t="shared" si="241"/>
        <v>September</v>
      </c>
      <c r="G1575" s="55">
        <f t="shared" si="244"/>
        <v>38</v>
      </c>
      <c r="H1575" s="54" t="str">
        <f t="shared" si="242"/>
        <v>Wednesday</v>
      </c>
      <c r="I1575" s="53">
        <v>2</v>
      </c>
      <c r="J1575" s="53">
        <v>151</v>
      </c>
      <c r="K1575" s="53">
        <v>10</v>
      </c>
      <c r="L1575" s="53">
        <v>30</v>
      </c>
      <c r="M1575" s="53">
        <v>4</v>
      </c>
      <c r="N1575" s="53">
        <v>3</v>
      </c>
      <c r="O1575" s="53">
        <v>0</v>
      </c>
      <c r="P1575" s="53">
        <v>144</v>
      </c>
      <c r="Q1575" s="53">
        <v>34</v>
      </c>
      <c r="R1575" s="53">
        <v>34</v>
      </c>
      <c r="S1575" s="53">
        <v>28</v>
      </c>
      <c r="T1575" s="53">
        <v>26</v>
      </c>
      <c r="U1575" s="53">
        <v>32</v>
      </c>
      <c r="V1575" s="53">
        <v>24</v>
      </c>
      <c r="W1575" s="58">
        <f t="shared" si="245"/>
        <v>4896</v>
      </c>
      <c r="X1575" s="59">
        <f t="shared" si="246"/>
        <v>1.36</v>
      </c>
      <c r="Y1575" s="59">
        <f t="shared" si="247"/>
        <v>6.64</v>
      </c>
      <c r="Z1575" s="59">
        <f t="shared" si="248"/>
        <v>1</v>
      </c>
      <c r="AA1575" s="60">
        <f t="shared" si="249"/>
        <v>9.4444444444444445E-3</v>
      </c>
    </row>
    <row r="1576" spans="2:27" x14ac:dyDescent="0.3">
      <c r="B1576" s="45">
        <v>93398</v>
      </c>
      <c r="C1576" s="46">
        <v>43727</v>
      </c>
      <c r="D1576" s="47">
        <f t="shared" si="243"/>
        <v>2019</v>
      </c>
      <c r="E1576" s="46" t="str">
        <f t="shared" si="240"/>
        <v>Q3-2019</v>
      </c>
      <c r="F1576" s="46" t="str">
        <f t="shared" si="241"/>
        <v>September</v>
      </c>
      <c r="G1576" s="47">
        <f t="shared" si="244"/>
        <v>38</v>
      </c>
      <c r="H1576" s="46" t="str">
        <f t="shared" si="242"/>
        <v>Thursday</v>
      </c>
      <c r="I1576" s="45">
        <v>1</v>
      </c>
      <c r="J1576" s="45">
        <v>141</v>
      </c>
      <c r="K1576" s="45">
        <v>16</v>
      </c>
      <c r="L1576" s="45">
        <v>30</v>
      </c>
      <c r="M1576" s="45">
        <v>4</v>
      </c>
      <c r="N1576" s="45">
        <v>2</v>
      </c>
      <c r="O1576" s="45">
        <v>0</v>
      </c>
      <c r="P1576" s="45">
        <v>135</v>
      </c>
      <c r="Q1576" s="45">
        <v>32</v>
      </c>
      <c r="R1576" s="45">
        <v>35</v>
      </c>
      <c r="S1576" s="45">
        <v>28</v>
      </c>
      <c r="T1576" s="45">
        <v>26</v>
      </c>
      <c r="U1576" s="45">
        <v>29</v>
      </c>
      <c r="V1576" s="45">
        <v>17</v>
      </c>
      <c r="W1576" s="50">
        <f t="shared" si="245"/>
        <v>4320</v>
      </c>
      <c r="X1576" s="51">
        <f t="shared" si="246"/>
        <v>1.2</v>
      </c>
      <c r="Y1576" s="51">
        <f t="shared" si="247"/>
        <v>6.8</v>
      </c>
      <c r="Z1576" s="51">
        <f t="shared" si="248"/>
        <v>1</v>
      </c>
      <c r="AA1576" s="52">
        <f t="shared" si="249"/>
        <v>8.8888888888888889E-3</v>
      </c>
    </row>
    <row r="1577" spans="2:27" x14ac:dyDescent="0.3">
      <c r="B1577" s="53">
        <v>93399</v>
      </c>
      <c r="C1577" s="54">
        <v>43727</v>
      </c>
      <c r="D1577" s="55">
        <f t="shared" si="243"/>
        <v>2019</v>
      </c>
      <c r="E1577" s="54" t="str">
        <f t="shared" si="240"/>
        <v>Q3-2019</v>
      </c>
      <c r="F1577" s="54" t="str">
        <f t="shared" si="241"/>
        <v>September</v>
      </c>
      <c r="G1577" s="55">
        <f t="shared" si="244"/>
        <v>38</v>
      </c>
      <c r="H1577" s="54" t="str">
        <f t="shared" si="242"/>
        <v>Thursday</v>
      </c>
      <c r="I1577" s="53">
        <v>2</v>
      </c>
      <c r="J1577" s="53">
        <v>154</v>
      </c>
      <c r="K1577" s="53">
        <v>7</v>
      </c>
      <c r="L1577" s="53">
        <v>30</v>
      </c>
      <c r="M1577" s="53">
        <v>5</v>
      </c>
      <c r="N1577" s="53">
        <v>3</v>
      </c>
      <c r="O1577" s="53">
        <v>0</v>
      </c>
      <c r="P1577" s="53">
        <v>146</v>
      </c>
      <c r="Q1577" s="53">
        <v>32</v>
      </c>
      <c r="R1577" s="53">
        <v>36</v>
      </c>
      <c r="S1577" s="53">
        <v>29</v>
      </c>
      <c r="T1577" s="53">
        <v>27</v>
      </c>
      <c r="U1577" s="53">
        <v>33</v>
      </c>
      <c r="V1577" s="53">
        <v>21</v>
      </c>
      <c r="W1577" s="58">
        <f t="shared" si="245"/>
        <v>4672</v>
      </c>
      <c r="X1577" s="59">
        <f t="shared" si="246"/>
        <v>1.2977777777777777</v>
      </c>
      <c r="Y1577" s="59">
        <f t="shared" si="247"/>
        <v>6.7022222222222219</v>
      </c>
      <c r="Z1577" s="59">
        <f t="shared" si="248"/>
        <v>1</v>
      </c>
      <c r="AA1577" s="60">
        <f t="shared" si="249"/>
        <v>8.8888888888888889E-3</v>
      </c>
    </row>
    <row r="1578" spans="2:27" x14ac:dyDescent="0.3">
      <c r="B1578" s="45">
        <v>93400</v>
      </c>
      <c r="C1578" s="46">
        <v>43728</v>
      </c>
      <c r="D1578" s="47">
        <f t="shared" si="243"/>
        <v>2019</v>
      </c>
      <c r="E1578" s="46" t="str">
        <f t="shared" si="240"/>
        <v>Q3-2019</v>
      </c>
      <c r="F1578" s="46" t="str">
        <f t="shared" si="241"/>
        <v>September</v>
      </c>
      <c r="G1578" s="47">
        <f t="shared" si="244"/>
        <v>38</v>
      </c>
      <c r="H1578" s="46" t="str">
        <f t="shared" si="242"/>
        <v>Friday</v>
      </c>
      <c r="I1578" s="45">
        <v>1</v>
      </c>
      <c r="J1578" s="45">
        <v>128</v>
      </c>
      <c r="K1578" s="45">
        <v>14</v>
      </c>
      <c r="L1578" s="45">
        <v>30</v>
      </c>
      <c r="M1578" s="45">
        <v>5</v>
      </c>
      <c r="N1578" s="45">
        <v>2</v>
      </c>
      <c r="O1578" s="45">
        <v>0</v>
      </c>
      <c r="P1578" s="45">
        <v>121</v>
      </c>
      <c r="Q1578" s="45">
        <v>33</v>
      </c>
      <c r="R1578" s="45">
        <v>34</v>
      </c>
      <c r="S1578" s="45">
        <v>25</v>
      </c>
      <c r="T1578" s="45">
        <v>24</v>
      </c>
      <c r="U1578" s="45">
        <v>31</v>
      </c>
      <c r="V1578" s="45">
        <v>7</v>
      </c>
      <c r="W1578" s="50">
        <f t="shared" si="245"/>
        <v>3993</v>
      </c>
      <c r="X1578" s="51">
        <f t="shared" si="246"/>
        <v>1.1091666666666666</v>
      </c>
      <c r="Y1578" s="51">
        <f t="shared" si="247"/>
        <v>6.8908333333333331</v>
      </c>
      <c r="Z1578" s="51">
        <f t="shared" si="248"/>
        <v>1</v>
      </c>
      <c r="AA1578" s="52">
        <f t="shared" si="249"/>
        <v>9.1666666666666667E-3</v>
      </c>
    </row>
    <row r="1579" spans="2:27" x14ac:dyDescent="0.3">
      <c r="B1579" s="53">
        <v>93401</v>
      </c>
      <c r="C1579" s="54">
        <v>43728</v>
      </c>
      <c r="D1579" s="55">
        <f t="shared" si="243"/>
        <v>2019</v>
      </c>
      <c r="E1579" s="54" t="str">
        <f t="shared" si="240"/>
        <v>Q3-2019</v>
      </c>
      <c r="F1579" s="54" t="str">
        <f t="shared" si="241"/>
        <v>September</v>
      </c>
      <c r="G1579" s="55">
        <f t="shared" si="244"/>
        <v>38</v>
      </c>
      <c r="H1579" s="54" t="str">
        <f t="shared" si="242"/>
        <v>Friday</v>
      </c>
      <c r="I1579" s="53">
        <v>2</v>
      </c>
      <c r="J1579" s="53">
        <v>153</v>
      </c>
      <c r="K1579" s="53">
        <v>15</v>
      </c>
      <c r="L1579" s="53">
        <v>30</v>
      </c>
      <c r="M1579" s="53">
        <v>4</v>
      </c>
      <c r="N1579" s="53">
        <v>3</v>
      </c>
      <c r="O1579" s="53">
        <v>0</v>
      </c>
      <c r="P1579" s="53">
        <v>146</v>
      </c>
      <c r="Q1579" s="53">
        <v>31</v>
      </c>
      <c r="R1579" s="53">
        <v>36</v>
      </c>
      <c r="S1579" s="53">
        <v>26</v>
      </c>
      <c r="T1579" s="53">
        <v>27</v>
      </c>
      <c r="U1579" s="53">
        <v>35</v>
      </c>
      <c r="V1579" s="53">
        <v>22</v>
      </c>
      <c r="W1579" s="58">
        <f t="shared" si="245"/>
        <v>4526</v>
      </c>
      <c r="X1579" s="59">
        <f t="shared" si="246"/>
        <v>1.2572222222222222</v>
      </c>
      <c r="Y1579" s="59">
        <f t="shared" si="247"/>
        <v>6.7427777777777775</v>
      </c>
      <c r="Z1579" s="59">
        <f t="shared" si="248"/>
        <v>1</v>
      </c>
      <c r="AA1579" s="60">
        <f t="shared" si="249"/>
        <v>8.611111111111111E-3</v>
      </c>
    </row>
    <row r="1580" spans="2:27" x14ac:dyDescent="0.3">
      <c r="B1580" s="45">
        <v>93402</v>
      </c>
      <c r="C1580" s="46">
        <v>43729</v>
      </c>
      <c r="D1580" s="47">
        <f t="shared" si="243"/>
        <v>2019</v>
      </c>
      <c r="E1580" s="46" t="str">
        <f t="shared" si="240"/>
        <v>Q3-2019</v>
      </c>
      <c r="F1580" s="46" t="str">
        <f t="shared" si="241"/>
        <v>September</v>
      </c>
      <c r="G1580" s="47">
        <f t="shared" si="244"/>
        <v>38</v>
      </c>
      <c r="H1580" s="46" t="str">
        <f t="shared" si="242"/>
        <v>Saturday</v>
      </c>
      <c r="I1580" s="45">
        <v>1</v>
      </c>
      <c r="J1580" s="45">
        <v>142</v>
      </c>
      <c r="K1580" s="45">
        <v>18</v>
      </c>
      <c r="L1580" s="45">
        <v>30</v>
      </c>
      <c r="M1580" s="45">
        <v>5</v>
      </c>
      <c r="N1580" s="45">
        <v>3</v>
      </c>
      <c r="O1580" s="45">
        <v>0</v>
      </c>
      <c r="P1580" s="45">
        <v>134</v>
      </c>
      <c r="Q1580" s="45">
        <v>35</v>
      </c>
      <c r="R1580" s="45">
        <v>36</v>
      </c>
      <c r="S1580" s="45">
        <v>25</v>
      </c>
      <c r="T1580" s="45">
        <v>26</v>
      </c>
      <c r="U1580" s="45">
        <v>32</v>
      </c>
      <c r="V1580" s="45">
        <v>15</v>
      </c>
      <c r="W1580" s="50">
        <f t="shared" si="245"/>
        <v>4690</v>
      </c>
      <c r="X1580" s="51">
        <f t="shared" si="246"/>
        <v>1.3027777777777778</v>
      </c>
      <c r="Y1580" s="51">
        <f t="shared" si="247"/>
        <v>6.697222222222222</v>
      </c>
      <c r="Z1580" s="51">
        <f t="shared" si="248"/>
        <v>1</v>
      </c>
      <c r="AA1580" s="52">
        <f t="shared" si="249"/>
        <v>9.7222222222222224E-3</v>
      </c>
    </row>
    <row r="1581" spans="2:27" x14ac:dyDescent="0.3">
      <c r="B1581" s="53">
        <v>93403</v>
      </c>
      <c r="C1581" s="54">
        <v>43731</v>
      </c>
      <c r="D1581" s="55">
        <f t="shared" si="243"/>
        <v>2019</v>
      </c>
      <c r="E1581" s="54" t="str">
        <f t="shared" si="240"/>
        <v>Q3-2019</v>
      </c>
      <c r="F1581" s="54" t="str">
        <f t="shared" si="241"/>
        <v>September</v>
      </c>
      <c r="G1581" s="55">
        <f t="shared" si="244"/>
        <v>39</v>
      </c>
      <c r="H1581" s="54" t="str">
        <f t="shared" si="242"/>
        <v>Monday</v>
      </c>
      <c r="I1581" s="53">
        <v>1</v>
      </c>
      <c r="J1581" s="53">
        <v>131</v>
      </c>
      <c r="K1581" s="53">
        <v>8</v>
      </c>
      <c r="L1581" s="53">
        <v>30</v>
      </c>
      <c r="M1581" s="53">
        <v>4</v>
      </c>
      <c r="N1581" s="53">
        <v>3</v>
      </c>
      <c r="O1581" s="53">
        <v>0</v>
      </c>
      <c r="P1581" s="53">
        <v>124</v>
      </c>
      <c r="Q1581" s="53">
        <v>32</v>
      </c>
      <c r="R1581" s="53">
        <v>33</v>
      </c>
      <c r="S1581" s="53">
        <v>27</v>
      </c>
      <c r="T1581" s="53">
        <v>25</v>
      </c>
      <c r="U1581" s="53">
        <v>32</v>
      </c>
      <c r="V1581" s="53">
        <v>7</v>
      </c>
      <c r="W1581" s="58">
        <f t="shared" si="245"/>
        <v>3968</v>
      </c>
      <c r="X1581" s="59">
        <f t="shared" si="246"/>
        <v>1.1022222222222222</v>
      </c>
      <c r="Y1581" s="59">
        <f t="shared" si="247"/>
        <v>6.8977777777777778</v>
      </c>
      <c r="Z1581" s="59">
        <f t="shared" si="248"/>
        <v>1</v>
      </c>
      <c r="AA1581" s="60">
        <f t="shared" si="249"/>
        <v>8.8888888888888889E-3</v>
      </c>
    </row>
    <row r="1582" spans="2:27" x14ac:dyDescent="0.3">
      <c r="B1582" s="45">
        <v>93404</v>
      </c>
      <c r="C1582" s="46">
        <v>43731</v>
      </c>
      <c r="D1582" s="47">
        <f t="shared" si="243"/>
        <v>2019</v>
      </c>
      <c r="E1582" s="46" t="str">
        <f t="shared" si="240"/>
        <v>Q3-2019</v>
      </c>
      <c r="F1582" s="46" t="str">
        <f t="shared" si="241"/>
        <v>September</v>
      </c>
      <c r="G1582" s="47">
        <f t="shared" si="244"/>
        <v>39</v>
      </c>
      <c r="H1582" s="46" t="str">
        <f t="shared" si="242"/>
        <v>Monday</v>
      </c>
      <c r="I1582" s="45">
        <v>2</v>
      </c>
      <c r="J1582" s="45">
        <v>150</v>
      </c>
      <c r="K1582" s="45">
        <v>17</v>
      </c>
      <c r="L1582" s="45">
        <v>30</v>
      </c>
      <c r="M1582" s="45">
        <v>4</v>
      </c>
      <c r="N1582" s="45">
        <v>3</v>
      </c>
      <c r="O1582" s="45">
        <v>0</v>
      </c>
      <c r="P1582" s="45">
        <v>143</v>
      </c>
      <c r="Q1582" s="45">
        <v>32</v>
      </c>
      <c r="R1582" s="45">
        <v>35</v>
      </c>
      <c r="S1582" s="45">
        <v>28</v>
      </c>
      <c r="T1582" s="45">
        <v>25</v>
      </c>
      <c r="U1582" s="45">
        <v>32</v>
      </c>
      <c r="V1582" s="45">
        <v>23</v>
      </c>
      <c r="W1582" s="50">
        <f t="shared" si="245"/>
        <v>4576</v>
      </c>
      <c r="X1582" s="51">
        <f t="shared" si="246"/>
        <v>1.2711111111111111</v>
      </c>
      <c r="Y1582" s="51">
        <f t="shared" si="247"/>
        <v>6.7288888888888891</v>
      </c>
      <c r="Z1582" s="51">
        <f t="shared" si="248"/>
        <v>1</v>
      </c>
      <c r="AA1582" s="52">
        <f t="shared" si="249"/>
        <v>8.8888888888888889E-3</v>
      </c>
    </row>
    <row r="1583" spans="2:27" x14ac:dyDescent="0.3">
      <c r="B1583" s="53">
        <v>93405</v>
      </c>
      <c r="C1583" s="54">
        <v>43732</v>
      </c>
      <c r="D1583" s="55">
        <f t="shared" si="243"/>
        <v>2019</v>
      </c>
      <c r="E1583" s="54" t="str">
        <f t="shared" si="240"/>
        <v>Q3-2019</v>
      </c>
      <c r="F1583" s="54" t="str">
        <f t="shared" si="241"/>
        <v>September</v>
      </c>
      <c r="G1583" s="55">
        <f t="shared" si="244"/>
        <v>39</v>
      </c>
      <c r="H1583" s="54" t="str">
        <f t="shared" si="242"/>
        <v>Tuesday</v>
      </c>
      <c r="I1583" s="53">
        <v>1</v>
      </c>
      <c r="J1583" s="53">
        <v>135</v>
      </c>
      <c r="K1583" s="53">
        <v>15</v>
      </c>
      <c r="L1583" s="53">
        <v>30</v>
      </c>
      <c r="M1583" s="53">
        <v>4</v>
      </c>
      <c r="N1583" s="53">
        <v>3</v>
      </c>
      <c r="O1583" s="53">
        <v>0</v>
      </c>
      <c r="P1583" s="53">
        <v>128</v>
      </c>
      <c r="Q1583" s="53">
        <v>32</v>
      </c>
      <c r="R1583" s="53">
        <v>36</v>
      </c>
      <c r="S1583" s="53">
        <v>27</v>
      </c>
      <c r="T1583" s="53">
        <v>24</v>
      </c>
      <c r="U1583" s="53">
        <v>29</v>
      </c>
      <c r="V1583" s="53">
        <v>12</v>
      </c>
      <c r="W1583" s="58">
        <f t="shared" si="245"/>
        <v>4096</v>
      </c>
      <c r="X1583" s="59">
        <f t="shared" si="246"/>
        <v>1.1377777777777778</v>
      </c>
      <c r="Y1583" s="59">
        <f t="shared" si="247"/>
        <v>6.862222222222222</v>
      </c>
      <c r="Z1583" s="59">
        <f t="shared" si="248"/>
        <v>1</v>
      </c>
      <c r="AA1583" s="60">
        <f t="shared" si="249"/>
        <v>8.8888888888888889E-3</v>
      </c>
    </row>
    <row r="1584" spans="2:27" x14ac:dyDescent="0.3">
      <c r="B1584" s="45">
        <v>93406</v>
      </c>
      <c r="C1584" s="46">
        <v>43732</v>
      </c>
      <c r="D1584" s="47">
        <f t="shared" si="243"/>
        <v>2019</v>
      </c>
      <c r="E1584" s="46" t="str">
        <f t="shared" si="240"/>
        <v>Q3-2019</v>
      </c>
      <c r="F1584" s="46" t="str">
        <f t="shared" si="241"/>
        <v>September</v>
      </c>
      <c r="G1584" s="47">
        <f t="shared" si="244"/>
        <v>39</v>
      </c>
      <c r="H1584" s="46" t="str">
        <f t="shared" si="242"/>
        <v>Tuesday</v>
      </c>
      <c r="I1584" s="45">
        <v>2</v>
      </c>
      <c r="J1584" s="45">
        <v>150</v>
      </c>
      <c r="K1584" s="45">
        <v>9</v>
      </c>
      <c r="L1584" s="45">
        <v>30</v>
      </c>
      <c r="M1584" s="45">
        <v>4</v>
      </c>
      <c r="N1584" s="45">
        <v>3</v>
      </c>
      <c r="O1584" s="45">
        <v>0</v>
      </c>
      <c r="P1584" s="45">
        <v>143</v>
      </c>
      <c r="Q1584" s="45">
        <v>35</v>
      </c>
      <c r="R1584" s="45">
        <v>35</v>
      </c>
      <c r="S1584" s="45">
        <v>29</v>
      </c>
      <c r="T1584" s="45">
        <v>25</v>
      </c>
      <c r="U1584" s="45">
        <v>32</v>
      </c>
      <c r="V1584" s="45">
        <v>22</v>
      </c>
      <c r="W1584" s="50">
        <f t="shared" si="245"/>
        <v>5005</v>
      </c>
      <c r="X1584" s="51">
        <f t="shared" si="246"/>
        <v>1.3902777777777777</v>
      </c>
      <c r="Y1584" s="51">
        <f t="shared" si="247"/>
        <v>6.6097222222222225</v>
      </c>
      <c r="Z1584" s="51">
        <f t="shared" si="248"/>
        <v>1</v>
      </c>
      <c r="AA1584" s="52">
        <f t="shared" si="249"/>
        <v>9.7222222222222224E-3</v>
      </c>
    </row>
    <row r="1585" spans="2:27" x14ac:dyDescent="0.3">
      <c r="B1585" s="53">
        <v>93407</v>
      </c>
      <c r="C1585" s="54">
        <v>43733</v>
      </c>
      <c r="D1585" s="55">
        <f t="shared" si="243"/>
        <v>2019</v>
      </c>
      <c r="E1585" s="54" t="str">
        <f t="shared" si="240"/>
        <v>Q3-2019</v>
      </c>
      <c r="F1585" s="54" t="str">
        <f t="shared" si="241"/>
        <v>September</v>
      </c>
      <c r="G1585" s="55">
        <f t="shared" si="244"/>
        <v>39</v>
      </c>
      <c r="H1585" s="54" t="str">
        <f t="shared" si="242"/>
        <v>Wednesday</v>
      </c>
      <c r="I1585" s="53">
        <v>1</v>
      </c>
      <c r="J1585" s="53">
        <v>140</v>
      </c>
      <c r="K1585" s="53">
        <v>12</v>
      </c>
      <c r="L1585" s="53">
        <v>30</v>
      </c>
      <c r="M1585" s="53">
        <v>5</v>
      </c>
      <c r="N1585" s="53">
        <v>3</v>
      </c>
      <c r="O1585" s="53">
        <v>0</v>
      </c>
      <c r="P1585" s="53">
        <v>132</v>
      </c>
      <c r="Q1585" s="53">
        <v>33</v>
      </c>
      <c r="R1585" s="53">
        <v>34</v>
      </c>
      <c r="S1585" s="53">
        <v>28</v>
      </c>
      <c r="T1585" s="53">
        <v>25</v>
      </c>
      <c r="U1585" s="53">
        <v>30</v>
      </c>
      <c r="V1585" s="53">
        <v>15</v>
      </c>
      <c r="W1585" s="58">
        <f t="shared" si="245"/>
        <v>4356</v>
      </c>
      <c r="X1585" s="59">
        <f t="shared" si="246"/>
        <v>1.21</v>
      </c>
      <c r="Y1585" s="59">
        <f t="shared" si="247"/>
        <v>6.79</v>
      </c>
      <c r="Z1585" s="59">
        <f t="shared" si="248"/>
        <v>1</v>
      </c>
      <c r="AA1585" s="60">
        <f t="shared" si="249"/>
        <v>9.1666666666666667E-3</v>
      </c>
    </row>
    <row r="1586" spans="2:27" x14ac:dyDescent="0.3">
      <c r="B1586" s="45">
        <v>93408</v>
      </c>
      <c r="C1586" s="46">
        <v>43733</v>
      </c>
      <c r="D1586" s="47">
        <f t="shared" si="243"/>
        <v>2019</v>
      </c>
      <c r="E1586" s="46" t="str">
        <f t="shared" si="240"/>
        <v>Q3-2019</v>
      </c>
      <c r="F1586" s="46" t="str">
        <f t="shared" si="241"/>
        <v>September</v>
      </c>
      <c r="G1586" s="47">
        <f t="shared" si="244"/>
        <v>39</v>
      </c>
      <c r="H1586" s="46" t="str">
        <f t="shared" si="242"/>
        <v>Wednesday</v>
      </c>
      <c r="I1586" s="45">
        <v>2</v>
      </c>
      <c r="J1586" s="45">
        <v>149</v>
      </c>
      <c r="K1586" s="45">
        <v>11</v>
      </c>
      <c r="L1586" s="45">
        <v>30</v>
      </c>
      <c r="M1586" s="45">
        <v>4</v>
      </c>
      <c r="N1586" s="45">
        <v>3</v>
      </c>
      <c r="O1586" s="45">
        <v>0</v>
      </c>
      <c r="P1586" s="45">
        <v>142</v>
      </c>
      <c r="Q1586" s="45">
        <v>31</v>
      </c>
      <c r="R1586" s="45">
        <v>36</v>
      </c>
      <c r="S1586" s="45">
        <v>26</v>
      </c>
      <c r="T1586" s="45">
        <v>25</v>
      </c>
      <c r="U1586" s="45">
        <v>34</v>
      </c>
      <c r="V1586" s="45">
        <v>21</v>
      </c>
      <c r="W1586" s="50">
        <f t="shared" si="245"/>
        <v>4402</v>
      </c>
      <c r="X1586" s="51">
        <f t="shared" si="246"/>
        <v>1.2227777777777777</v>
      </c>
      <c r="Y1586" s="51">
        <f t="shared" si="247"/>
        <v>6.777222222222222</v>
      </c>
      <c r="Z1586" s="51">
        <f t="shared" si="248"/>
        <v>1</v>
      </c>
      <c r="AA1586" s="52">
        <f t="shared" si="249"/>
        <v>8.611111111111111E-3</v>
      </c>
    </row>
    <row r="1587" spans="2:27" x14ac:dyDescent="0.3">
      <c r="B1587" s="53">
        <v>93409</v>
      </c>
      <c r="C1587" s="54">
        <v>43734</v>
      </c>
      <c r="D1587" s="55">
        <f t="shared" si="243"/>
        <v>2019</v>
      </c>
      <c r="E1587" s="54" t="str">
        <f t="shared" si="240"/>
        <v>Q3-2019</v>
      </c>
      <c r="F1587" s="54" t="str">
        <f t="shared" si="241"/>
        <v>September</v>
      </c>
      <c r="G1587" s="55">
        <f t="shared" si="244"/>
        <v>39</v>
      </c>
      <c r="H1587" s="54" t="str">
        <f t="shared" si="242"/>
        <v>Thursday</v>
      </c>
      <c r="I1587" s="53">
        <v>1</v>
      </c>
      <c r="J1587" s="53">
        <v>135</v>
      </c>
      <c r="K1587" s="53">
        <v>15</v>
      </c>
      <c r="L1587" s="53">
        <v>30</v>
      </c>
      <c r="M1587" s="53">
        <v>5</v>
      </c>
      <c r="N1587" s="53">
        <v>2</v>
      </c>
      <c r="O1587" s="53">
        <v>0</v>
      </c>
      <c r="P1587" s="53">
        <v>128</v>
      </c>
      <c r="Q1587" s="53">
        <v>31</v>
      </c>
      <c r="R1587" s="53">
        <v>34</v>
      </c>
      <c r="S1587" s="53">
        <v>25</v>
      </c>
      <c r="T1587" s="53">
        <v>25</v>
      </c>
      <c r="U1587" s="53">
        <v>32</v>
      </c>
      <c r="V1587" s="53">
        <v>12</v>
      </c>
      <c r="W1587" s="58">
        <f t="shared" si="245"/>
        <v>3968</v>
      </c>
      <c r="X1587" s="59">
        <f t="shared" si="246"/>
        <v>1.1022222222222222</v>
      </c>
      <c r="Y1587" s="59">
        <f t="shared" si="247"/>
        <v>6.8977777777777778</v>
      </c>
      <c r="Z1587" s="59">
        <f t="shared" si="248"/>
        <v>1</v>
      </c>
      <c r="AA1587" s="60">
        <f t="shared" si="249"/>
        <v>8.611111111111111E-3</v>
      </c>
    </row>
    <row r="1588" spans="2:27" x14ac:dyDescent="0.3">
      <c r="B1588" s="45">
        <v>93410</v>
      </c>
      <c r="C1588" s="46">
        <v>43734</v>
      </c>
      <c r="D1588" s="47">
        <f t="shared" si="243"/>
        <v>2019</v>
      </c>
      <c r="E1588" s="46" t="str">
        <f t="shared" si="240"/>
        <v>Q3-2019</v>
      </c>
      <c r="F1588" s="46" t="str">
        <f t="shared" si="241"/>
        <v>September</v>
      </c>
      <c r="G1588" s="47">
        <f t="shared" si="244"/>
        <v>39</v>
      </c>
      <c r="H1588" s="46" t="str">
        <f t="shared" si="242"/>
        <v>Thursday</v>
      </c>
      <c r="I1588" s="45">
        <v>2</v>
      </c>
      <c r="J1588" s="45">
        <v>154</v>
      </c>
      <c r="K1588" s="45">
        <v>15</v>
      </c>
      <c r="L1588" s="45">
        <v>30</v>
      </c>
      <c r="M1588" s="45">
        <v>5</v>
      </c>
      <c r="N1588" s="45">
        <v>3</v>
      </c>
      <c r="O1588" s="45">
        <v>0</v>
      </c>
      <c r="P1588" s="45">
        <v>146</v>
      </c>
      <c r="Q1588" s="45">
        <v>30</v>
      </c>
      <c r="R1588" s="45">
        <v>35</v>
      </c>
      <c r="S1588" s="45">
        <v>26</v>
      </c>
      <c r="T1588" s="45">
        <v>26</v>
      </c>
      <c r="U1588" s="45">
        <v>35</v>
      </c>
      <c r="V1588" s="45">
        <v>24</v>
      </c>
      <c r="W1588" s="50">
        <f t="shared" si="245"/>
        <v>4380</v>
      </c>
      <c r="X1588" s="51">
        <f t="shared" si="246"/>
        <v>1.2166666666666666</v>
      </c>
      <c r="Y1588" s="51">
        <f t="shared" si="247"/>
        <v>6.7833333333333332</v>
      </c>
      <c r="Z1588" s="51">
        <f t="shared" si="248"/>
        <v>1</v>
      </c>
      <c r="AA1588" s="52">
        <f t="shared" si="249"/>
        <v>8.3333333333333332E-3</v>
      </c>
    </row>
    <row r="1589" spans="2:27" x14ac:dyDescent="0.3">
      <c r="B1589" s="53">
        <v>93411</v>
      </c>
      <c r="C1589" s="54">
        <v>43735</v>
      </c>
      <c r="D1589" s="55">
        <f t="shared" si="243"/>
        <v>2019</v>
      </c>
      <c r="E1589" s="54" t="str">
        <f t="shared" si="240"/>
        <v>Q3-2019</v>
      </c>
      <c r="F1589" s="54" t="str">
        <f t="shared" si="241"/>
        <v>September</v>
      </c>
      <c r="G1589" s="55">
        <f t="shared" si="244"/>
        <v>39</v>
      </c>
      <c r="H1589" s="54" t="str">
        <f t="shared" si="242"/>
        <v>Friday</v>
      </c>
      <c r="I1589" s="53">
        <v>1</v>
      </c>
      <c r="J1589" s="53">
        <v>130</v>
      </c>
      <c r="K1589" s="53">
        <v>9</v>
      </c>
      <c r="L1589" s="53">
        <v>30</v>
      </c>
      <c r="M1589" s="53">
        <v>4</v>
      </c>
      <c r="N1589" s="53">
        <v>3</v>
      </c>
      <c r="O1589" s="53">
        <v>0</v>
      </c>
      <c r="P1589" s="53">
        <v>123</v>
      </c>
      <c r="Q1589" s="53">
        <v>30</v>
      </c>
      <c r="R1589" s="53">
        <v>33</v>
      </c>
      <c r="S1589" s="53">
        <v>27</v>
      </c>
      <c r="T1589" s="53">
        <v>25</v>
      </c>
      <c r="U1589" s="53">
        <v>32</v>
      </c>
      <c r="V1589" s="53">
        <v>6</v>
      </c>
      <c r="W1589" s="58">
        <f t="shared" si="245"/>
        <v>3690</v>
      </c>
      <c r="X1589" s="59">
        <f t="shared" si="246"/>
        <v>1.0249999999999999</v>
      </c>
      <c r="Y1589" s="59">
        <f t="shared" si="247"/>
        <v>6.9749999999999996</v>
      </c>
      <c r="Z1589" s="59">
        <f t="shared" si="248"/>
        <v>1</v>
      </c>
      <c r="AA1589" s="60">
        <f t="shared" si="249"/>
        <v>8.3333333333333332E-3</v>
      </c>
    </row>
    <row r="1590" spans="2:27" x14ac:dyDescent="0.3">
      <c r="B1590" s="45">
        <v>93412</v>
      </c>
      <c r="C1590" s="46">
        <v>43735</v>
      </c>
      <c r="D1590" s="47">
        <f t="shared" si="243"/>
        <v>2019</v>
      </c>
      <c r="E1590" s="46" t="str">
        <f t="shared" si="240"/>
        <v>Q3-2019</v>
      </c>
      <c r="F1590" s="46" t="str">
        <f t="shared" si="241"/>
        <v>September</v>
      </c>
      <c r="G1590" s="47">
        <f t="shared" si="244"/>
        <v>39</v>
      </c>
      <c r="H1590" s="46" t="str">
        <f t="shared" si="242"/>
        <v>Friday</v>
      </c>
      <c r="I1590" s="45">
        <v>2</v>
      </c>
      <c r="J1590" s="45">
        <v>151</v>
      </c>
      <c r="K1590" s="45">
        <v>17</v>
      </c>
      <c r="L1590" s="45">
        <v>30</v>
      </c>
      <c r="M1590" s="45">
        <v>5</v>
      </c>
      <c r="N1590" s="45">
        <v>3</v>
      </c>
      <c r="O1590" s="45">
        <v>0</v>
      </c>
      <c r="P1590" s="45">
        <v>143</v>
      </c>
      <c r="Q1590" s="45">
        <v>34</v>
      </c>
      <c r="R1590" s="45">
        <v>35</v>
      </c>
      <c r="S1590" s="45">
        <v>27</v>
      </c>
      <c r="T1590" s="45">
        <v>26</v>
      </c>
      <c r="U1590" s="45">
        <v>32</v>
      </c>
      <c r="V1590" s="45">
        <v>23</v>
      </c>
      <c r="W1590" s="50">
        <f t="shared" si="245"/>
        <v>4862</v>
      </c>
      <c r="X1590" s="51">
        <f t="shared" si="246"/>
        <v>1.3505555555555555</v>
      </c>
      <c r="Y1590" s="51">
        <f t="shared" si="247"/>
        <v>6.6494444444444447</v>
      </c>
      <c r="Z1590" s="51">
        <f t="shared" si="248"/>
        <v>1</v>
      </c>
      <c r="AA1590" s="52">
        <f t="shared" si="249"/>
        <v>9.4444444444444445E-3</v>
      </c>
    </row>
    <row r="1591" spans="2:27" x14ac:dyDescent="0.3">
      <c r="B1591" s="53">
        <v>93413</v>
      </c>
      <c r="C1591" s="54">
        <v>43736</v>
      </c>
      <c r="D1591" s="55">
        <f t="shared" si="243"/>
        <v>2019</v>
      </c>
      <c r="E1591" s="54" t="str">
        <f t="shared" si="240"/>
        <v>Q3-2019</v>
      </c>
      <c r="F1591" s="54" t="str">
        <f t="shared" si="241"/>
        <v>September</v>
      </c>
      <c r="G1591" s="55">
        <f t="shared" si="244"/>
        <v>39</v>
      </c>
      <c r="H1591" s="54" t="str">
        <f t="shared" si="242"/>
        <v>Saturday</v>
      </c>
      <c r="I1591" s="53">
        <v>1</v>
      </c>
      <c r="J1591" s="53">
        <v>136</v>
      </c>
      <c r="K1591" s="53">
        <v>16</v>
      </c>
      <c r="L1591" s="53">
        <v>30</v>
      </c>
      <c r="M1591" s="53">
        <v>5</v>
      </c>
      <c r="N1591" s="53">
        <v>2</v>
      </c>
      <c r="O1591" s="53">
        <v>0</v>
      </c>
      <c r="P1591" s="53">
        <v>129</v>
      </c>
      <c r="Q1591" s="53">
        <v>33</v>
      </c>
      <c r="R1591" s="53">
        <v>35</v>
      </c>
      <c r="S1591" s="53">
        <v>27</v>
      </c>
      <c r="T1591" s="53">
        <v>27</v>
      </c>
      <c r="U1591" s="53">
        <v>29</v>
      </c>
      <c r="V1591" s="53">
        <v>11</v>
      </c>
      <c r="W1591" s="58">
        <f t="shared" si="245"/>
        <v>4257</v>
      </c>
      <c r="X1591" s="59">
        <f t="shared" si="246"/>
        <v>1.1825000000000001</v>
      </c>
      <c r="Y1591" s="59">
        <f t="shared" si="247"/>
        <v>6.8174999999999999</v>
      </c>
      <c r="Z1591" s="59">
        <f t="shared" si="248"/>
        <v>1</v>
      </c>
      <c r="AA1591" s="60">
        <f t="shared" si="249"/>
        <v>9.1666666666666667E-3</v>
      </c>
    </row>
    <row r="1592" spans="2:27" x14ac:dyDescent="0.3">
      <c r="B1592" s="45">
        <v>93414</v>
      </c>
      <c r="C1592" s="46">
        <v>43738</v>
      </c>
      <c r="D1592" s="47">
        <f t="shared" si="243"/>
        <v>2019</v>
      </c>
      <c r="E1592" s="46" t="str">
        <f t="shared" si="240"/>
        <v>Q3-2019</v>
      </c>
      <c r="F1592" s="46" t="str">
        <f t="shared" si="241"/>
        <v>September</v>
      </c>
      <c r="G1592" s="47">
        <f t="shared" si="244"/>
        <v>40</v>
      </c>
      <c r="H1592" s="46" t="str">
        <f t="shared" si="242"/>
        <v>Monday</v>
      </c>
      <c r="I1592" s="45">
        <v>1</v>
      </c>
      <c r="J1592" s="45">
        <v>133</v>
      </c>
      <c r="K1592" s="45">
        <v>10</v>
      </c>
      <c r="L1592" s="45">
        <v>30</v>
      </c>
      <c r="M1592" s="45">
        <v>4</v>
      </c>
      <c r="N1592" s="45">
        <v>2</v>
      </c>
      <c r="O1592" s="45">
        <v>0</v>
      </c>
      <c r="P1592" s="45">
        <v>127</v>
      </c>
      <c r="Q1592" s="45">
        <v>34</v>
      </c>
      <c r="R1592" s="45">
        <v>34</v>
      </c>
      <c r="S1592" s="45">
        <v>28</v>
      </c>
      <c r="T1592" s="45">
        <v>25</v>
      </c>
      <c r="U1592" s="45">
        <v>29</v>
      </c>
      <c r="V1592" s="45">
        <v>11</v>
      </c>
      <c r="W1592" s="50">
        <f t="shared" si="245"/>
        <v>4318</v>
      </c>
      <c r="X1592" s="51">
        <f t="shared" si="246"/>
        <v>1.1994444444444445</v>
      </c>
      <c r="Y1592" s="51">
        <f t="shared" si="247"/>
        <v>6.8005555555555555</v>
      </c>
      <c r="Z1592" s="51">
        <f t="shared" si="248"/>
        <v>1</v>
      </c>
      <c r="AA1592" s="52">
        <f t="shared" si="249"/>
        <v>9.4444444444444445E-3</v>
      </c>
    </row>
    <row r="1593" spans="2:27" x14ac:dyDescent="0.3">
      <c r="B1593" s="53">
        <v>93415</v>
      </c>
      <c r="C1593" s="54">
        <v>43738</v>
      </c>
      <c r="D1593" s="55">
        <f t="shared" si="243"/>
        <v>2019</v>
      </c>
      <c r="E1593" s="54" t="str">
        <f t="shared" si="240"/>
        <v>Q3-2019</v>
      </c>
      <c r="F1593" s="54" t="str">
        <f t="shared" si="241"/>
        <v>September</v>
      </c>
      <c r="G1593" s="55">
        <f t="shared" si="244"/>
        <v>40</v>
      </c>
      <c r="H1593" s="54" t="str">
        <f t="shared" si="242"/>
        <v>Monday</v>
      </c>
      <c r="I1593" s="53">
        <v>2</v>
      </c>
      <c r="J1593" s="53">
        <v>156</v>
      </c>
      <c r="K1593" s="53">
        <v>9</v>
      </c>
      <c r="L1593" s="53">
        <v>30</v>
      </c>
      <c r="M1593" s="53">
        <v>5</v>
      </c>
      <c r="N1593" s="53">
        <v>3</v>
      </c>
      <c r="O1593" s="53">
        <v>0</v>
      </c>
      <c r="P1593" s="53">
        <v>148</v>
      </c>
      <c r="Q1593" s="53">
        <v>33</v>
      </c>
      <c r="R1593" s="53">
        <v>36</v>
      </c>
      <c r="S1593" s="53">
        <v>29</v>
      </c>
      <c r="T1593" s="53">
        <v>26</v>
      </c>
      <c r="U1593" s="53">
        <v>33</v>
      </c>
      <c r="V1593" s="53">
        <v>24</v>
      </c>
      <c r="W1593" s="58">
        <f t="shared" si="245"/>
        <v>4884</v>
      </c>
      <c r="X1593" s="59">
        <f t="shared" si="246"/>
        <v>1.3566666666666667</v>
      </c>
      <c r="Y1593" s="59">
        <f t="shared" si="247"/>
        <v>6.6433333333333335</v>
      </c>
      <c r="Z1593" s="59">
        <f t="shared" si="248"/>
        <v>1</v>
      </c>
      <c r="AA1593" s="60">
        <f t="shared" si="249"/>
        <v>9.1666666666666667E-3</v>
      </c>
    </row>
    <row r="1594" spans="2:27" x14ac:dyDescent="0.3">
      <c r="B1594" s="45">
        <v>93416</v>
      </c>
      <c r="C1594" s="46">
        <v>43739</v>
      </c>
      <c r="D1594" s="47">
        <f t="shared" si="243"/>
        <v>2019</v>
      </c>
      <c r="E1594" s="46" t="str">
        <f t="shared" si="240"/>
        <v>Q4-2019</v>
      </c>
      <c r="F1594" s="46" t="str">
        <f t="shared" si="241"/>
        <v>October</v>
      </c>
      <c r="G1594" s="47">
        <f t="shared" si="244"/>
        <v>40</v>
      </c>
      <c r="H1594" s="46" t="str">
        <f t="shared" si="242"/>
        <v>Tuesday</v>
      </c>
      <c r="I1594" s="45">
        <v>1</v>
      </c>
      <c r="J1594" s="45">
        <v>142</v>
      </c>
      <c r="K1594" s="45">
        <v>14</v>
      </c>
      <c r="L1594" s="45">
        <v>30</v>
      </c>
      <c r="M1594" s="45">
        <v>4</v>
      </c>
      <c r="N1594" s="45">
        <v>3</v>
      </c>
      <c r="O1594" s="45">
        <v>0</v>
      </c>
      <c r="P1594" s="45">
        <v>135</v>
      </c>
      <c r="Q1594" s="45">
        <v>30</v>
      </c>
      <c r="R1594" s="45">
        <v>36</v>
      </c>
      <c r="S1594" s="45">
        <v>26</v>
      </c>
      <c r="T1594" s="45">
        <v>28</v>
      </c>
      <c r="U1594" s="45">
        <v>31</v>
      </c>
      <c r="V1594" s="45">
        <v>14</v>
      </c>
      <c r="W1594" s="50">
        <f t="shared" si="245"/>
        <v>4050</v>
      </c>
      <c r="X1594" s="51">
        <f t="shared" si="246"/>
        <v>1.125</v>
      </c>
      <c r="Y1594" s="51">
        <f t="shared" si="247"/>
        <v>6.875</v>
      </c>
      <c r="Z1594" s="51">
        <f t="shared" si="248"/>
        <v>1</v>
      </c>
      <c r="AA1594" s="52">
        <f t="shared" si="249"/>
        <v>8.3333333333333332E-3</v>
      </c>
    </row>
    <row r="1595" spans="2:27" x14ac:dyDescent="0.3">
      <c r="B1595" s="53">
        <v>93417</v>
      </c>
      <c r="C1595" s="54">
        <v>43739</v>
      </c>
      <c r="D1595" s="55">
        <f t="shared" si="243"/>
        <v>2019</v>
      </c>
      <c r="E1595" s="54" t="str">
        <f t="shared" si="240"/>
        <v>Q4-2019</v>
      </c>
      <c r="F1595" s="54" t="str">
        <f t="shared" si="241"/>
        <v>October</v>
      </c>
      <c r="G1595" s="55">
        <f t="shared" si="244"/>
        <v>40</v>
      </c>
      <c r="H1595" s="54" t="str">
        <f t="shared" si="242"/>
        <v>Tuesday</v>
      </c>
      <c r="I1595" s="53">
        <v>2</v>
      </c>
      <c r="J1595" s="53">
        <v>149</v>
      </c>
      <c r="K1595" s="53">
        <v>12</v>
      </c>
      <c r="L1595" s="53">
        <v>30</v>
      </c>
      <c r="M1595" s="53">
        <v>5</v>
      </c>
      <c r="N1595" s="53">
        <v>3</v>
      </c>
      <c r="O1595" s="53">
        <v>0</v>
      </c>
      <c r="P1595" s="53">
        <v>141</v>
      </c>
      <c r="Q1595" s="53">
        <v>32</v>
      </c>
      <c r="R1595" s="53">
        <v>33</v>
      </c>
      <c r="S1595" s="53">
        <v>26</v>
      </c>
      <c r="T1595" s="53">
        <v>27</v>
      </c>
      <c r="U1595" s="53">
        <v>34</v>
      </c>
      <c r="V1595" s="53">
        <v>21</v>
      </c>
      <c r="W1595" s="58">
        <f t="shared" si="245"/>
        <v>4512</v>
      </c>
      <c r="X1595" s="59">
        <f t="shared" si="246"/>
        <v>1.2533333333333334</v>
      </c>
      <c r="Y1595" s="59">
        <f t="shared" si="247"/>
        <v>6.7466666666666661</v>
      </c>
      <c r="Z1595" s="59">
        <f t="shared" si="248"/>
        <v>1</v>
      </c>
      <c r="AA1595" s="60">
        <f t="shared" si="249"/>
        <v>8.8888888888888889E-3</v>
      </c>
    </row>
    <row r="1596" spans="2:27" x14ac:dyDescent="0.3">
      <c r="B1596" s="45">
        <v>93418</v>
      </c>
      <c r="C1596" s="46">
        <v>43740</v>
      </c>
      <c r="D1596" s="47">
        <f t="shared" si="243"/>
        <v>2019</v>
      </c>
      <c r="E1596" s="46" t="str">
        <f t="shared" si="240"/>
        <v>Q4-2019</v>
      </c>
      <c r="F1596" s="46" t="str">
        <f t="shared" si="241"/>
        <v>October</v>
      </c>
      <c r="G1596" s="47">
        <f t="shared" si="244"/>
        <v>40</v>
      </c>
      <c r="H1596" s="46" t="str">
        <f t="shared" si="242"/>
        <v>Wednesday</v>
      </c>
      <c r="I1596" s="45">
        <v>1</v>
      </c>
      <c r="J1596" s="45">
        <v>140</v>
      </c>
      <c r="K1596" s="45">
        <v>14</v>
      </c>
      <c r="L1596" s="45">
        <v>30</v>
      </c>
      <c r="M1596" s="45">
        <v>5</v>
      </c>
      <c r="N1596" s="45">
        <v>2</v>
      </c>
      <c r="O1596" s="45">
        <v>0</v>
      </c>
      <c r="P1596" s="45">
        <v>133</v>
      </c>
      <c r="Q1596" s="45">
        <v>32</v>
      </c>
      <c r="R1596" s="45">
        <v>37</v>
      </c>
      <c r="S1596" s="45">
        <v>27</v>
      </c>
      <c r="T1596" s="45">
        <v>27</v>
      </c>
      <c r="U1596" s="45">
        <v>28</v>
      </c>
      <c r="V1596" s="45">
        <v>14</v>
      </c>
      <c r="W1596" s="50">
        <f t="shared" si="245"/>
        <v>4256</v>
      </c>
      <c r="X1596" s="51">
        <f t="shared" si="246"/>
        <v>1.1822222222222223</v>
      </c>
      <c r="Y1596" s="51">
        <f t="shared" si="247"/>
        <v>6.8177777777777777</v>
      </c>
      <c r="Z1596" s="51">
        <f t="shared" si="248"/>
        <v>1</v>
      </c>
      <c r="AA1596" s="52">
        <f t="shared" si="249"/>
        <v>8.8888888888888889E-3</v>
      </c>
    </row>
    <row r="1597" spans="2:27" x14ac:dyDescent="0.3">
      <c r="B1597" s="53">
        <v>93419</v>
      </c>
      <c r="C1597" s="54">
        <v>43740</v>
      </c>
      <c r="D1597" s="55">
        <f t="shared" si="243"/>
        <v>2019</v>
      </c>
      <c r="E1597" s="54" t="str">
        <f t="shared" si="240"/>
        <v>Q4-2019</v>
      </c>
      <c r="F1597" s="54" t="str">
        <f t="shared" si="241"/>
        <v>October</v>
      </c>
      <c r="G1597" s="55">
        <f t="shared" si="244"/>
        <v>40</v>
      </c>
      <c r="H1597" s="54" t="str">
        <f t="shared" si="242"/>
        <v>Wednesday</v>
      </c>
      <c r="I1597" s="53">
        <v>2</v>
      </c>
      <c r="J1597" s="53">
        <v>149</v>
      </c>
      <c r="K1597" s="53">
        <v>6</v>
      </c>
      <c r="L1597" s="53">
        <v>30</v>
      </c>
      <c r="M1597" s="53">
        <v>4</v>
      </c>
      <c r="N1597" s="53">
        <v>3</v>
      </c>
      <c r="O1597" s="53">
        <v>0</v>
      </c>
      <c r="P1597" s="53">
        <v>142</v>
      </c>
      <c r="Q1597" s="53">
        <v>32</v>
      </c>
      <c r="R1597" s="53">
        <v>34</v>
      </c>
      <c r="S1597" s="53">
        <v>26</v>
      </c>
      <c r="T1597" s="53">
        <v>28</v>
      </c>
      <c r="U1597" s="53">
        <v>31</v>
      </c>
      <c r="V1597" s="53">
        <v>23</v>
      </c>
      <c r="W1597" s="58">
        <f t="shared" si="245"/>
        <v>4544</v>
      </c>
      <c r="X1597" s="59">
        <f t="shared" si="246"/>
        <v>1.2622222222222221</v>
      </c>
      <c r="Y1597" s="59">
        <f t="shared" si="247"/>
        <v>6.7377777777777776</v>
      </c>
      <c r="Z1597" s="59">
        <f t="shared" si="248"/>
        <v>1</v>
      </c>
      <c r="AA1597" s="60">
        <f t="shared" si="249"/>
        <v>8.8888888888888889E-3</v>
      </c>
    </row>
    <row r="1598" spans="2:27" x14ac:dyDescent="0.3">
      <c r="B1598" s="45">
        <v>93420</v>
      </c>
      <c r="C1598" s="46">
        <v>43741</v>
      </c>
      <c r="D1598" s="47">
        <f t="shared" si="243"/>
        <v>2019</v>
      </c>
      <c r="E1598" s="46" t="str">
        <f t="shared" si="240"/>
        <v>Q4-2019</v>
      </c>
      <c r="F1598" s="46" t="str">
        <f t="shared" si="241"/>
        <v>October</v>
      </c>
      <c r="G1598" s="47">
        <f t="shared" si="244"/>
        <v>40</v>
      </c>
      <c r="H1598" s="46" t="str">
        <f t="shared" si="242"/>
        <v>Thursday</v>
      </c>
      <c r="I1598" s="45">
        <v>1</v>
      </c>
      <c r="J1598" s="45">
        <v>142</v>
      </c>
      <c r="K1598" s="45">
        <v>12</v>
      </c>
      <c r="L1598" s="45">
        <v>30</v>
      </c>
      <c r="M1598" s="45">
        <v>5</v>
      </c>
      <c r="N1598" s="45">
        <v>3</v>
      </c>
      <c r="O1598" s="45">
        <v>0</v>
      </c>
      <c r="P1598" s="45">
        <v>134</v>
      </c>
      <c r="Q1598" s="45">
        <v>33</v>
      </c>
      <c r="R1598" s="45">
        <v>36</v>
      </c>
      <c r="S1598" s="45">
        <v>29</v>
      </c>
      <c r="T1598" s="45">
        <v>25</v>
      </c>
      <c r="U1598" s="45">
        <v>28</v>
      </c>
      <c r="V1598" s="45">
        <v>16</v>
      </c>
      <c r="W1598" s="50">
        <f t="shared" si="245"/>
        <v>4422</v>
      </c>
      <c r="X1598" s="51">
        <f t="shared" si="246"/>
        <v>1.2283333333333333</v>
      </c>
      <c r="Y1598" s="51">
        <f t="shared" si="247"/>
        <v>6.7716666666666665</v>
      </c>
      <c r="Z1598" s="51">
        <f t="shared" si="248"/>
        <v>1</v>
      </c>
      <c r="AA1598" s="52">
        <f t="shared" si="249"/>
        <v>9.1666666666666667E-3</v>
      </c>
    </row>
    <row r="1599" spans="2:27" x14ac:dyDescent="0.3">
      <c r="B1599" s="53">
        <v>93421</v>
      </c>
      <c r="C1599" s="54">
        <v>43741</v>
      </c>
      <c r="D1599" s="55">
        <f t="shared" si="243"/>
        <v>2019</v>
      </c>
      <c r="E1599" s="54" t="str">
        <f t="shared" si="240"/>
        <v>Q4-2019</v>
      </c>
      <c r="F1599" s="54" t="str">
        <f t="shared" si="241"/>
        <v>October</v>
      </c>
      <c r="G1599" s="55">
        <f t="shared" si="244"/>
        <v>40</v>
      </c>
      <c r="H1599" s="54" t="str">
        <f t="shared" si="242"/>
        <v>Thursday</v>
      </c>
      <c r="I1599" s="53">
        <v>2</v>
      </c>
      <c r="J1599" s="53">
        <v>152</v>
      </c>
      <c r="K1599" s="53">
        <v>17</v>
      </c>
      <c r="L1599" s="53">
        <v>30</v>
      </c>
      <c r="M1599" s="53">
        <v>4</v>
      </c>
      <c r="N1599" s="53">
        <v>3</v>
      </c>
      <c r="O1599" s="53">
        <v>0</v>
      </c>
      <c r="P1599" s="53">
        <v>145</v>
      </c>
      <c r="Q1599" s="53">
        <v>35</v>
      </c>
      <c r="R1599" s="53">
        <v>33</v>
      </c>
      <c r="S1599" s="53">
        <v>28</v>
      </c>
      <c r="T1599" s="53">
        <v>27</v>
      </c>
      <c r="U1599" s="53">
        <v>33</v>
      </c>
      <c r="V1599" s="53">
        <v>24</v>
      </c>
      <c r="W1599" s="58">
        <f t="shared" si="245"/>
        <v>5075</v>
      </c>
      <c r="X1599" s="59">
        <f t="shared" si="246"/>
        <v>1.4097222222222223</v>
      </c>
      <c r="Y1599" s="59">
        <f t="shared" si="247"/>
        <v>6.5902777777777777</v>
      </c>
      <c r="Z1599" s="59">
        <f t="shared" si="248"/>
        <v>1</v>
      </c>
      <c r="AA1599" s="60">
        <f t="shared" si="249"/>
        <v>9.7222222222222224E-3</v>
      </c>
    </row>
    <row r="1600" spans="2:27" x14ac:dyDescent="0.3">
      <c r="B1600" s="45">
        <v>93422</v>
      </c>
      <c r="C1600" s="46">
        <v>43742</v>
      </c>
      <c r="D1600" s="47">
        <f t="shared" si="243"/>
        <v>2019</v>
      </c>
      <c r="E1600" s="46" t="str">
        <f t="shared" si="240"/>
        <v>Q4-2019</v>
      </c>
      <c r="F1600" s="46" t="str">
        <f t="shared" si="241"/>
        <v>October</v>
      </c>
      <c r="G1600" s="47">
        <f t="shared" si="244"/>
        <v>40</v>
      </c>
      <c r="H1600" s="46" t="str">
        <f t="shared" si="242"/>
        <v>Friday</v>
      </c>
      <c r="I1600" s="45">
        <v>1</v>
      </c>
      <c r="J1600" s="45">
        <v>146</v>
      </c>
      <c r="K1600" s="45">
        <v>13</v>
      </c>
      <c r="L1600" s="45">
        <v>30</v>
      </c>
      <c r="M1600" s="45">
        <v>4</v>
      </c>
      <c r="N1600" s="45">
        <v>3</v>
      </c>
      <c r="O1600" s="45">
        <v>0</v>
      </c>
      <c r="P1600" s="45">
        <v>139</v>
      </c>
      <c r="Q1600" s="45">
        <v>31</v>
      </c>
      <c r="R1600" s="45">
        <v>38</v>
      </c>
      <c r="S1600" s="45">
        <v>29</v>
      </c>
      <c r="T1600" s="45">
        <v>27</v>
      </c>
      <c r="U1600" s="45">
        <v>30</v>
      </c>
      <c r="V1600" s="45">
        <v>15</v>
      </c>
      <c r="W1600" s="50">
        <f t="shared" si="245"/>
        <v>4309</v>
      </c>
      <c r="X1600" s="51">
        <f t="shared" si="246"/>
        <v>1.1969444444444444</v>
      </c>
      <c r="Y1600" s="51">
        <f t="shared" si="247"/>
        <v>6.8030555555555559</v>
      </c>
      <c r="Z1600" s="51">
        <f t="shared" si="248"/>
        <v>1</v>
      </c>
      <c r="AA1600" s="52">
        <f t="shared" si="249"/>
        <v>8.611111111111111E-3</v>
      </c>
    </row>
    <row r="1601" spans="2:27" x14ac:dyDescent="0.3">
      <c r="B1601" s="53">
        <v>93423</v>
      </c>
      <c r="C1601" s="54">
        <v>43742</v>
      </c>
      <c r="D1601" s="55">
        <f t="shared" si="243"/>
        <v>2019</v>
      </c>
      <c r="E1601" s="54" t="str">
        <f t="shared" si="240"/>
        <v>Q4-2019</v>
      </c>
      <c r="F1601" s="54" t="str">
        <f t="shared" si="241"/>
        <v>October</v>
      </c>
      <c r="G1601" s="55">
        <f t="shared" si="244"/>
        <v>40</v>
      </c>
      <c r="H1601" s="54" t="str">
        <f t="shared" si="242"/>
        <v>Friday</v>
      </c>
      <c r="I1601" s="53">
        <v>2</v>
      </c>
      <c r="J1601" s="53">
        <v>152</v>
      </c>
      <c r="K1601" s="53">
        <v>10</v>
      </c>
      <c r="L1601" s="53">
        <v>30</v>
      </c>
      <c r="M1601" s="53">
        <v>5</v>
      </c>
      <c r="N1601" s="53">
        <v>2</v>
      </c>
      <c r="O1601" s="53">
        <v>0</v>
      </c>
      <c r="P1601" s="53">
        <v>145</v>
      </c>
      <c r="Q1601" s="53">
        <v>30</v>
      </c>
      <c r="R1601" s="53">
        <v>35</v>
      </c>
      <c r="S1601" s="53">
        <v>29</v>
      </c>
      <c r="T1601" s="53">
        <v>26</v>
      </c>
      <c r="U1601" s="53">
        <v>33</v>
      </c>
      <c r="V1601" s="53">
        <v>22</v>
      </c>
      <c r="W1601" s="58">
        <f t="shared" si="245"/>
        <v>4350</v>
      </c>
      <c r="X1601" s="59">
        <f t="shared" si="246"/>
        <v>1.2083333333333333</v>
      </c>
      <c r="Y1601" s="59">
        <f t="shared" si="247"/>
        <v>6.791666666666667</v>
      </c>
      <c r="Z1601" s="59">
        <f t="shared" si="248"/>
        <v>1</v>
      </c>
      <c r="AA1601" s="60">
        <f t="shared" si="249"/>
        <v>8.3333333333333332E-3</v>
      </c>
    </row>
    <row r="1602" spans="2:27" x14ac:dyDescent="0.3">
      <c r="B1602" s="45">
        <v>93424</v>
      </c>
      <c r="C1602" s="46">
        <v>43743</v>
      </c>
      <c r="D1602" s="47">
        <f t="shared" si="243"/>
        <v>2019</v>
      </c>
      <c r="E1602" s="46" t="str">
        <f t="shared" si="240"/>
        <v>Q4-2019</v>
      </c>
      <c r="F1602" s="46" t="str">
        <f t="shared" si="241"/>
        <v>October</v>
      </c>
      <c r="G1602" s="47">
        <f t="shared" si="244"/>
        <v>40</v>
      </c>
      <c r="H1602" s="46" t="str">
        <f t="shared" si="242"/>
        <v>Saturday</v>
      </c>
      <c r="I1602" s="45">
        <v>1</v>
      </c>
      <c r="J1602" s="45">
        <v>146</v>
      </c>
      <c r="K1602" s="45">
        <v>12</v>
      </c>
      <c r="L1602" s="45">
        <v>30</v>
      </c>
      <c r="M1602" s="45">
        <v>5</v>
      </c>
      <c r="N1602" s="45">
        <v>3</v>
      </c>
      <c r="O1602" s="45">
        <v>0</v>
      </c>
      <c r="P1602" s="45">
        <v>138</v>
      </c>
      <c r="Q1602" s="45">
        <v>34</v>
      </c>
      <c r="R1602" s="45">
        <v>37</v>
      </c>
      <c r="S1602" s="45">
        <v>26</v>
      </c>
      <c r="T1602" s="45">
        <v>27</v>
      </c>
      <c r="U1602" s="45">
        <v>31</v>
      </c>
      <c r="V1602" s="45">
        <v>17</v>
      </c>
      <c r="W1602" s="50">
        <f t="shared" si="245"/>
        <v>4692</v>
      </c>
      <c r="X1602" s="51">
        <f t="shared" si="246"/>
        <v>1.3033333333333332</v>
      </c>
      <c r="Y1602" s="51">
        <f t="shared" si="247"/>
        <v>6.6966666666666672</v>
      </c>
      <c r="Z1602" s="51">
        <f t="shared" si="248"/>
        <v>1</v>
      </c>
      <c r="AA1602" s="52">
        <f t="shared" si="249"/>
        <v>9.4444444444444445E-3</v>
      </c>
    </row>
    <row r="1603" spans="2:27" x14ac:dyDescent="0.3">
      <c r="B1603" s="53">
        <v>93425</v>
      </c>
      <c r="C1603" s="54">
        <v>43745</v>
      </c>
      <c r="D1603" s="55">
        <f t="shared" si="243"/>
        <v>2019</v>
      </c>
      <c r="E1603" s="54" t="str">
        <f t="shared" si="240"/>
        <v>Q4-2019</v>
      </c>
      <c r="F1603" s="54" t="str">
        <f t="shared" si="241"/>
        <v>October</v>
      </c>
      <c r="G1603" s="55">
        <f t="shared" si="244"/>
        <v>41</v>
      </c>
      <c r="H1603" s="54" t="str">
        <f t="shared" si="242"/>
        <v>Monday</v>
      </c>
      <c r="I1603" s="53">
        <v>1</v>
      </c>
      <c r="J1603" s="53">
        <v>136</v>
      </c>
      <c r="K1603" s="53">
        <v>14</v>
      </c>
      <c r="L1603" s="53">
        <v>30</v>
      </c>
      <c r="M1603" s="53">
        <v>4</v>
      </c>
      <c r="N1603" s="53">
        <v>3</v>
      </c>
      <c r="O1603" s="53">
        <v>0</v>
      </c>
      <c r="P1603" s="53">
        <v>129</v>
      </c>
      <c r="Q1603" s="53">
        <v>33</v>
      </c>
      <c r="R1603" s="53">
        <v>36</v>
      </c>
      <c r="S1603" s="53">
        <v>27</v>
      </c>
      <c r="T1603" s="53">
        <v>27</v>
      </c>
      <c r="U1603" s="53">
        <v>31</v>
      </c>
      <c r="V1603" s="53">
        <v>8</v>
      </c>
      <c r="W1603" s="58">
        <f t="shared" si="245"/>
        <v>4257</v>
      </c>
      <c r="X1603" s="59">
        <f t="shared" si="246"/>
        <v>1.1825000000000001</v>
      </c>
      <c r="Y1603" s="59">
        <f t="shared" si="247"/>
        <v>6.8174999999999999</v>
      </c>
      <c r="Z1603" s="59">
        <f t="shared" si="248"/>
        <v>1</v>
      </c>
      <c r="AA1603" s="60">
        <f t="shared" si="249"/>
        <v>9.1666666666666667E-3</v>
      </c>
    </row>
    <row r="1604" spans="2:27" x14ac:dyDescent="0.3">
      <c r="B1604" s="45">
        <v>93426</v>
      </c>
      <c r="C1604" s="46">
        <v>43745</v>
      </c>
      <c r="D1604" s="47">
        <f t="shared" si="243"/>
        <v>2019</v>
      </c>
      <c r="E1604" s="46" t="str">
        <f t="shared" si="240"/>
        <v>Q4-2019</v>
      </c>
      <c r="F1604" s="46" t="str">
        <f t="shared" si="241"/>
        <v>October</v>
      </c>
      <c r="G1604" s="47">
        <f t="shared" si="244"/>
        <v>41</v>
      </c>
      <c r="H1604" s="46" t="str">
        <f t="shared" si="242"/>
        <v>Monday</v>
      </c>
      <c r="I1604" s="45">
        <v>2</v>
      </c>
      <c r="J1604" s="45">
        <v>145</v>
      </c>
      <c r="K1604" s="45">
        <v>16</v>
      </c>
      <c r="L1604" s="45">
        <v>30</v>
      </c>
      <c r="M1604" s="45">
        <v>5</v>
      </c>
      <c r="N1604" s="45">
        <v>3</v>
      </c>
      <c r="O1604" s="45">
        <v>0</v>
      </c>
      <c r="P1604" s="45">
        <v>137</v>
      </c>
      <c r="Q1604" s="45">
        <v>32</v>
      </c>
      <c r="R1604" s="45">
        <v>32</v>
      </c>
      <c r="S1604" s="45">
        <v>26</v>
      </c>
      <c r="T1604" s="45">
        <v>26</v>
      </c>
      <c r="U1604" s="45">
        <v>31</v>
      </c>
      <c r="V1604" s="45">
        <v>22</v>
      </c>
      <c r="W1604" s="50">
        <f t="shared" si="245"/>
        <v>4384</v>
      </c>
      <c r="X1604" s="51">
        <f t="shared" si="246"/>
        <v>1.2177777777777778</v>
      </c>
      <c r="Y1604" s="51">
        <f t="shared" si="247"/>
        <v>6.7822222222222219</v>
      </c>
      <c r="Z1604" s="51">
        <f t="shared" si="248"/>
        <v>1</v>
      </c>
      <c r="AA1604" s="52">
        <f t="shared" si="249"/>
        <v>8.8888888888888889E-3</v>
      </c>
    </row>
    <row r="1605" spans="2:27" x14ac:dyDescent="0.3">
      <c r="B1605" s="53">
        <v>93427</v>
      </c>
      <c r="C1605" s="54">
        <v>43746</v>
      </c>
      <c r="D1605" s="55">
        <f t="shared" si="243"/>
        <v>2019</v>
      </c>
      <c r="E1605" s="54" t="str">
        <f t="shared" si="240"/>
        <v>Q4-2019</v>
      </c>
      <c r="F1605" s="54" t="str">
        <f t="shared" si="241"/>
        <v>October</v>
      </c>
      <c r="G1605" s="55">
        <f t="shared" si="244"/>
        <v>41</v>
      </c>
      <c r="H1605" s="54" t="str">
        <f t="shared" si="242"/>
        <v>Tuesday</v>
      </c>
      <c r="I1605" s="53">
        <v>1</v>
      </c>
      <c r="J1605" s="53">
        <v>131</v>
      </c>
      <c r="K1605" s="53">
        <v>15</v>
      </c>
      <c r="L1605" s="53">
        <v>30</v>
      </c>
      <c r="M1605" s="53">
        <v>4</v>
      </c>
      <c r="N1605" s="53">
        <v>3</v>
      </c>
      <c r="O1605" s="53">
        <v>0</v>
      </c>
      <c r="P1605" s="53">
        <v>124</v>
      </c>
      <c r="Q1605" s="53">
        <v>32</v>
      </c>
      <c r="R1605" s="53">
        <v>36</v>
      </c>
      <c r="S1605" s="53">
        <v>27</v>
      </c>
      <c r="T1605" s="53">
        <v>26</v>
      </c>
      <c r="U1605" s="53">
        <v>28</v>
      </c>
      <c r="V1605" s="53">
        <v>7</v>
      </c>
      <c r="W1605" s="58">
        <f t="shared" si="245"/>
        <v>3968</v>
      </c>
      <c r="X1605" s="59">
        <f t="shared" si="246"/>
        <v>1.1022222222222222</v>
      </c>
      <c r="Y1605" s="59">
        <f t="shared" si="247"/>
        <v>6.8977777777777778</v>
      </c>
      <c r="Z1605" s="59">
        <f t="shared" si="248"/>
        <v>1</v>
      </c>
      <c r="AA1605" s="60">
        <f t="shared" si="249"/>
        <v>8.8888888888888889E-3</v>
      </c>
    </row>
    <row r="1606" spans="2:27" x14ac:dyDescent="0.3">
      <c r="B1606" s="45">
        <v>93428</v>
      </c>
      <c r="C1606" s="46">
        <v>43746</v>
      </c>
      <c r="D1606" s="47">
        <f t="shared" si="243"/>
        <v>2019</v>
      </c>
      <c r="E1606" s="46" t="str">
        <f t="shared" si="240"/>
        <v>Q4-2019</v>
      </c>
      <c r="F1606" s="46" t="str">
        <f t="shared" si="241"/>
        <v>October</v>
      </c>
      <c r="G1606" s="47">
        <f t="shared" si="244"/>
        <v>41</v>
      </c>
      <c r="H1606" s="46" t="str">
        <f t="shared" si="242"/>
        <v>Tuesday</v>
      </c>
      <c r="I1606" s="45">
        <v>2</v>
      </c>
      <c r="J1606" s="45">
        <v>149</v>
      </c>
      <c r="K1606" s="45">
        <v>18</v>
      </c>
      <c r="L1606" s="45">
        <v>30</v>
      </c>
      <c r="M1606" s="45">
        <v>5</v>
      </c>
      <c r="N1606" s="45">
        <v>3</v>
      </c>
      <c r="O1606" s="45">
        <v>0</v>
      </c>
      <c r="P1606" s="45">
        <v>141</v>
      </c>
      <c r="Q1606" s="45">
        <v>33</v>
      </c>
      <c r="R1606" s="45">
        <v>33</v>
      </c>
      <c r="S1606" s="45">
        <v>28</v>
      </c>
      <c r="T1606" s="45">
        <v>27</v>
      </c>
      <c r="U1606" s="45">
        <v>31</v>
      </c>
      <c r="V1606" s="45">
        <v>22</v>
      </c>
      <c r="W1606" s="50">
        <f t="shared" si="245"/>
        <v>4653</v>
      </c>
      <c r="X1606" s="51">
        <f t="shared" si="246"/>
        <v>1.2925</v>
      </c>
      <c r="Y1606" s="51">
        <f t="shared" si="247"/>
        <v>6.7074999999999996</v>
      </c>
      <c r="Z1606" s="51">
        <f t="shared" si="248"/>
        <v>1</v>
      </c>
      <c r="AA1606" s="52">
        <f t="shared" si="249"/>
        <v>9.1666666666666667E-3</v>
      </c>
    </row>
    <row r="1607" spans="2:27" x14ac:dyDescent="0.3">
      <c r="B1607" s="53">
        <v>93429</v>
      </c>
      <c r="C1607" s="54">
        <v>43747</v>
      </c>
      <c r="D1607" s="55">
        <f t="shared" si="243"/>
        <v>2019</v>
      </c>
      <c r="E1607" s="54" t="str">
        <f t="shared" si="240"/>
        <v>Q4-2019</v>
      </c>
      <c r="F1607" s="54" t="str">
        <f t="shared" si="241"/>
        <v>October</v>
      </c>
      <c r="G1607" s="55">
        <f t="shared" si="244"/>
        <v>41</v>
      </c>
      <c r="H1607" s="54" t="str">
        <f t="shared" si="242"/>
        <v>Wednesday</v>
      </c>
      <c r="I1607" s="53">
        <v>1</v>
      </c>
      <c r="J1607" s="53">
        <v>147</v>
      </c>
      <c r="K1607" s="53">
        <v>17</v>
      </c>
      <c r="L1607" s="53">
        <v>30</v>
      </c>
      <c r="M1607" s="53">
        <v>5</v>
      </c>
      <c r="N1607" s="53">
        <v>2</v>
      </c>
      <c r="O1607" s="53">
        <v>0</v>
      </c>
      <c r="P1607" s="53">
        <v>140</v>
      </c>
      <c r="Q1607" s="53">
        <v>31</v>
      </c>
      <c r="R1607" s="53">
        <v>38</v>
      </c>
      <c r="S1607" s="53">
        <v>29</v>
      </c>
      <c r="T1607" s="53">
        <v>26</v>
      </c>
      <c r="U1607" s="53">
        <v>30</v>
      </c>
      <c r="V1607" s="53">
        <v>17</v>
      </c>
      <c r="W1607" s="58">
        <f t="shared" si="245"/>
        <v>4340</v>
      </c>
      <c r="X1607" s="59">
        <f t="shared" si="246"/>
        <v>1.2055555555555555</v>
      </c>
      <c r="Y1607" s="59">
        <f t="shared" si="247"/>
        <v>6.7944444444444443</v>
      </c>
      <c r="Z1607" s="59">
        <f t="shared" si="248"/>
        <v>1</v>
      </c>
      <c r="AA1607" s="60">
        <f t="shared" si="249"/>
        <v>8.611111111111111E-3</v>
      </c>
    </row>
    <row r="1608" spans="2:27" x14ac:dyDescent="0.3">
      <c r="B1608" s="45">
        <v>93430</v>
      </c>
      <c r="C1608" s="46">
        <v>43747</v>
      </c>
      <c r="D1608" s="47">
        <f t="shared" si="243"/>
        <v>2019</v>
      </c>
      <c r="E1608" s="46" t="str">
        <f t="shared" si="240"/>
        <v>Q4-2019</v>
      </c>
      <c r="F1608" s="46" t="str">
        <f t="shared" si="241"/>
        <v>October</v>
      </c>
      <c r="G1608" s="47">
        <f t="shared" si="244"/>
        <v>41</v>
      </c>
      <c r="H1608" s="46" t="str">
        <f t="shared" si="242"/>
        <v>Wednesday</v>
      </c>
      <c r="I1608" s="45">
        <v>2</v>
      </c>
      <c r="J1608" s="45">
        <v>152</v>
      </c>
      <c r="K1608" s="45">
        <v>12</v>
      </c>
      <c r="L1608" s="45">
        <v>30</v>
      </c>
      <c r="M1608" s="45">
        <v>4</v>
      </c>
      <c r="N1608" s="45">
        <v>3</v>
      </c>
      <c r="O1608" s="45">
        <v>0</v>
      </c>
      <c r="P1608" s="45">
        <v>145</v>
      </c>
      <c r="Q1608" s="45">
        <v>32</v>
      </c>
      <c r="R1608" s="45">
        <v>34</v>
      </c>
      <c r="S1608" s="45">
        <v>28</v>
      </c>
      <c r="T1608" s="45">
        <v>27</v>
      </c>
      <c r="U1608" s="45">
        <v>33</v>
      </c>
      <c r="V1608" s="45">
        <v>23</v>
      </c>
      <c r="W1608" s="50">
        <f t="shared" si="245"/>
        <v>4640</v>
      </c>
      <c r="X1608" s="51">
        <f t="shared" si="246"/>
        <v>1.288888888888889</v>
      </c>
      <c r="Y1608" s="51">
        <f t="shared" si="247"/>
        <v>6.7111111111111112</v>
      </c>
      <c r="Z1608" s="51">
        <f t="shared" si="248"/>
        <v>1</v>
      </c>
      <c r="AA1608" s="52">
        <f t="shared" si="249"/>
        <v>8.8888888888888889E-3</v>
      </c>
    </row>
    <row r="1609" spans="2:27" x14ac:dyDescent="0.3">
      <c r="B1609" s="53">
        <v>93431</v>
      </c>
      <c r="C1609" s="54">
        <v>43748</v>
      </c>
      <c r="D1609" s="55">
        <f t="shared" si="243"/>
        <v>2019</v>
      </c>
      <c r="E1609" s="54" t="str">
        <f t="shared" si="240"/>
        <v>Q4-2019</v>
      </c>
      <c r="F1609" s="54" t="str">
        <f t="shared" si="241"/>
        <v>October</v>
      </c>
      <c r="G1609" s="55">
        <f t="shared" si="244"/>
        <v>41</v>
      </c>
      <c r="H1609" s="54" t="str">
        <f t="shared" si="242"/>
        <v>Thursday</v>
      </c>
      <c r="I1609" s="53">
        <v>1</v>
      </c>
      <c r="J1609" s="53">
        <v>138</v>
      </c>
      <c r="K1609" s="53">
        <v>14</v>
      </c>
      <c r="L1609" s="53">
        <v>30</v>
      </c>
      <c r="M1609" s="53">
        <v>5</v>
      </c>
      <c r="N1609" s="53">
        <v>3</v>
      </c>
      <c r="O1609" s="53">
        <v>0</v>
      </c>
      <c r="P1609" s="53">
        <v>130</v>
      </c>
      <c r="Q1609" s="53">
        <v>33</v>
      </c>
      <c r="R1609" s="53">
        <v>35</v>
      </c>
      <c r="S1609" s="53">
        <v>30</v>
      </c>
      <c r="T1609" s="53">
        <v>27</v>
      </c>
      <c r="U1609" s="53">
        <v>30</v>
      </c>
      <c r="V1609" s="53">
        <v>8</v>
      </c>
      <c r="W1609" s="58">
        <f t="shared" si="245"/>
        <v>4290</v>
      </c>
      <c r="X1609" s="59">
        <f t="shared" si="246"/>
        <v>1.1916666666666667</v>
      </c>
      <c r="Y1609" s="59">
        <f t="shared" si="247"/>
        <v>6.8083333333333336</v>
      </c>
      <c r="Z1609" s="59">
        <f t="shared" si="248"/>
        <v>1</v>
      </c>
      <c r="AA1609" s="60">
        <f t="shared" si="249"/>
        <v>9.1666666666666667E-3</v>
      </c>
    </row>
    <row r="1610" spans="2:27" x14ac:dyDescent="0.3">
      <c r="B1610" s="45">
        <v>93432</v>
      </c>
      <c r="C1610" s="46">
        <v>43748</v>
      </c>
      <c r="D1610" s="47">
        <f t="shared" si="243"/>
        <v>2019</v>
      </c>
      <c r="E1610" s="46" t="str">
        <f t="shared" si="240"/>
        <v>Q4-2019</v>
      </c>
      <c r="F1610" s="46" t="str">
        <f t="shared" si="241"/>
        <v>October</v>
      </c>
      <c r="G1610" s="47">
        <f t="shared" si="244"/>
        <v>41</v>
      </c>
      <c r="H1610" s="46" t="str">
        <f t="shared" si="242"/>
        <v>Thursday</v>
      </c>
      <c r="I1610" s="45">
        <v>2</v>
      </c>
      <c r="J1610" s="45">
        <v>146</v>
      </c>
      <c r="K1610" s="45">
        <v>15</v>
      </c>
      <c r="L1610" s="45">
        <v>30</v>
      </c>
      <c r="M1610" s="45">
        <v>5</v>
      </c>
      <c r="N1610" s="45">
        <v>3</v>
      </c>
      <c r="O1610" s="45">
        <v>0</v>
      </c>
      <c r="P1610" s="45">
        <v>138</v>
      </c>
      <c r="Q1610" s="45">
        <v>35</v>
      </c>
      <c r="R1610" s="45">
        <v>32</v>
      </c>
      <c r="S1610" s="45">
        <v>25</v>
      </c>
      <c r="T1610" s="45">
        <v>25</v>
      </c>
      <c r="U1610" s="45">
        <v>34</v>
      </c>
      <c r="V1610" s="45">
        <v>22</v>
      </c>
      <c r="W1610" s="50">
        <f t="shared" si="245"/>
        <v>4830</v>
      </c>
      <c r="X1610" s="51">
        <f t="shared" si="246"/>
        <v>1.3416666666666666</v>
      </c>
      <c r="Y1610" s="51">
        <f t="shared" si="247"/>
        <v>6.6583333333333332</v>
      </c>
      <c r="Z1610" s="51">
        <f t="shared" si="248"/>
        <v>1</v>
      </c>
      <c r="AA1610" s="52">
        <f t="shared" si="249"/>
        <v>9.7222222222222206E-3</v>
      </c>
    </row>
    <row r="1611" spans="2:27" x14ac:dyDescent="0.3">
      <c r="B1611" s="53">
        <v>93433</v>
      </c>
      <c r="C1611" s="54">
        <v>43749</v>
      </c>
      <c r="D1611" s="55">
        <f t="shared" si="243"/>
        <v>2019</v>
      </c>
      <c r="E1611" s="54" t="str">
        <f t="shared" si="240"/>
        <v>Q4-2019</v>
      </c>
      <c r="F1611" s="54" t="str">
        <f t="shared" si="241"/>
        <v>October</v>
      </c>
      <c r="G1611" s="55">
        <f t="shared" si="244"/>
        <v>41</v>
      </c>
      <c r="H1611" s="54" t="str">
        <f t="shared" si="242"/>
        <v>Friday</v>
      </c>
      <c r="I1611" s="53">
        <v>1</v>
      </c>
      <c r="J1611" s="53">
        <v>140</v>
      </c>
      <c r="K1611" s="53">
        <v>9</v>
      </c>
      <c r="L1611" s="53">
        <v>30</v>
      </c>
      <c r="M1611" s="53">
        <v>4</v>
      </c>
      <c r="N1611" s="53">
        <v>2</v>
      </c>
      <c r="O1611" s="53">
        <v>0</v>
      </c>
      <c r="P1611" s="53">
        <v>134</v>
      </c>
      <c r="Q1611" s="53">
        <v>31</v>
      </c>
      <c r="R1611" s="53">
        <v>36</v>
      </c>
      <c r="S1611" s="53">
        <v>27</v>
      </c>
      <c r="T1611" s="53">
        <v>27</v>
      </c>
      <c r="U1611" s="53">
        <v>31</v>
      </c>
      <c r="V1611" s="53">
        <v>13</v>
      </c>
      <c r="W1611" s="58">
        <f t="shared" si="245"/>
        <v>4154</v>
      </c>
      <c r="X1611" s="59">
        <f t="shared" si="246"/>
        <v>1.153888888888889</v>
      </c>
      <c r="Y1611" s="59">
        <f t="shared" si="247"/>
        <v>6.846111111111111</v>
      </c>
      <c r="Z1611" s="59">
        <f t="shared" si="248"/>
        <v>1</v>
      </c>
      <c r="AA1611" s="60">
        <f t="shared" si="249"/>
        <v>8.611111111111111E-3</v>
      </c>
    </row>
    <row r="1612" spans="2:27" x14ac:dyDescent="0.3">
      <c r="B1612" s="45">
        <v>93434</v>
      </c>
      <c r="C1612" s="46">
        <v>43749</v>
      </c>
      <c r="D1612" s="47">
        <f t="shared" si="243"/>
        <v>2019</v>
      </c>
      <c r="E1612" s="46" t="str">
        <f t="shared" si="240"/>
        <v>Q4-2019</v>
      </c>
      <c r="F1612" s="46" t="str">
        <f t="shared" si="241"/>
        <v>October</v>
      </c>
      <c r="G1612" s="47">
        <f t="shared" si="244"/>
        <v>41</v>
      </c>
      <c r="H1612" s="46" t="str">
        <f t="shared" si="242"/>
        <v>Friday</v>
      </c>
      <c r="I1612" s="45">
        <v>2</v>
      </c>
      <c r="J1612" s="45">
        <v>145</v>
      </c>
      <c r="K1612" s="45">
        <v>7</v>
      </c>
      <c r="L1612" s="45">
        <v>30</v>
      </c>
      <c r="M1612" s="45">
        <v>4</v>
      </c>
      <c r="N1612" s="45">
        <v>2</v>
      </c>
      <c r="O1612" s="45">
        <v>0</v>
      </c>
      <c r="P1612" s="45">
        <v>139</v>
      </c>
      <c r="Q1612" s="45">
        <v>30</v>
      </c>
      <c r="R1612" s="45">
        <v>34</v>
      </c>
      <c r="S1612" s="45">
        <v>26</v>
      </c>
      <c r="T1612" s="45">
        <v>27</v>
      </c>
      <c r="U1612" s="45">
        <v>31</v>
      </c>
      <c r="V1612" s="45">
        <v>21</v>
      </c>
      <c r="W1612" s="50">
        <f t="shared" si="245"/>
        <v>4170</v>
      </c>
      <c r="X1612" s="51">
        <f t="shared" si="246"/>
        <v>1.1583333333333334</v>
      </c>
      <c r="Y1612" s="51">
        <f t="shared" si="247"/>
        <v>6.8416666666666668</v>
      </c>
      <c r="Z1612" s="51">
        <f t="shared" si="248"/>
        <v>1</v>
      </c>
      <c r="AA1612" s="52">
        <f t="shared" si="249"/>
        <v>8.3333333333333332E-3</v>
      </c>
    </row>
    <row r="1613" spans="2:27" x14ac:dyDescent="0.3">
      <c r="B1613" s="53">
        <v>93435</v>
      </c>
      <c r="C1613" s="54">
        <v>43750</v>
      </c>
      <c r="D1613" s="55">
        <f t="shared" si="243"/>
        <v>2019</v>
      </c>
      <c r="E1613" s="54" t="str">
        <f t="shared" si="240"/>
        <v>Q4-2019</v>
      </c>
      <c r="F1613" s="54" t="str">
        <f t="shared" si="241"/>
        <v>October</v>
      </c>
      <c r="G1613" s="55">
        <f t="shared" si="244"/>
        <v>41</v>
      </c>
      <c r="H1613" s="54" t="str">
        <f t="shared" si="242"/>
        <v>Saturday</v>
      </c>
      <c r="I1613" s="53">
        <v>1</v>
      </c>
      <c r="J1613" s="53">
        <v>136</v>
      </c>
      <c r="K1613" s="53">
        <v>11</v>
      </c>
      <c r="L1613" s="53">
        <v>30</v>
      </c>
      <c r="M1613" s="53">
        <v>4</v>
      </c>
      <c r="N1613" s="53">
        <v>2</v>
      </c>
      <c r="O1613" s="53">
        <v>0</v>
      </c>
      <c r="P1613" s="53">
        <v>130</v>
      </c>
      <c r="Q1613" s="53">
        <v>33</v>
      </c>
      <c r="R1613" s="53">
        <v>37</v>
      </c>
      <c r="S1613" s="53">
        <v>27</v>
      </c>
      <c r="T1613" s="53">
        <v>27</v>
      </c>
      <c r="U1613" s="53">
        <v>28</v>
      </c>
      <c r="V1613" s="53">
        <v>11</v>
      </c>
      <c r="W1613" s="58">
        <f t="shared" si="245"/>
        <v>4290</v>
      </c>
      <c r="X1613" s="59">
        <f t="shared" si="246"/>
        <v>1.1916666666666667</v>
      </c>
      <c r="Y1613" s="59">
        <f t="shared" si="247"/>
        <v>6.8083333333333336</v>
      </c>
      <c r="Z1613" s="59">
        <f t="shared" si="248"/>
        <v>1</v>
      </c>
      <c r="AA1613" s="60">
        <f t="shared" si="249"/>
        <v>9.1666666666666667E-3</v>
      </c>
    </row>
    <row r="1614" spans="2:27" x14ac:dyDescent="0.3">
      <c r="B1614" s="45">
        <v>93436</v>
      </c>
      <c r="C1614" s="46">
        <v>43752</v>
      </c>
      <c r="D1614" s="47">
        <f t="shared" si="243"/>
        <v>2019</v>
      </c>
      <c r="E1614" s="46" t="str">
        <f t="shared" si="240"/>
        <v>Q4-2019</v>
      </c>
      <c r="F1614" s="46" t="str">
        <f t="shared" si="241"/>
        <v>October</v>
      </c>
      <c r="G1614" s="47">
        <f t="shared" si="244"/>
        <v>42</v>
      </c>
      <c r="H1614" s="46" t="str">
        <f t="shared" si="242"/>
        <v>Monday</v>
      </c>
      <c r="I1614" s="45">
        <v>1</v>
      </c>
      <c r="J1614" s="45">
        <v>143</v>
      </c>
      <c r="K1614" s="45">
        <v>13</v>
      </c>
      <c r="L1614" s="45">
        <v>30</v>
      </c>
      <c r="M1614" s="45">
        <v>4</v>
      </c>
      <c r="N1614" s="45">
        <v>3</v>
      </c>
      <c r="O1614" s="45">
        <v>0</v>
      </c>
      <c r="P1614" s="45">
        <v>136</v>
      </c>
      <c r="Q1614" s="45">
        <v>33</v>
      </c>
      <c r="R1614" s="45">
        <v>38</v>
      </c>
      <c r="S1614" s="45">
        <v>29</v>
      </c>
      <c r="T1614" s="45">
        <v>26</v>
      </c>
      <c r="U1614" s="45">
        <v>28</v>
      </c>
      <c r="V1614" s="45">
        <v>15</v>
      </c>
      <c r="W1614" s="50">
        <f t="shared" si="245"/>
        <v>4488</v>
      </c>
      <c r="X1614" s="51">
        <f t="shared" si="246"/>
        <v>1.2466666666666666</v>
      </c>
      <c r="Y1614" s="51">
        <f t="shared" si="247"/>
        <v>6.7533333333333339</v>
      </c>
      <c r="Z1614" s="51">
        <f t="shared" si="248"/>
        <v>1</v>
      </c>
      <c r="AA1614" s="52">
        <f t="shared" si="249"/>
        <v>9.1666666666666667E-3</v>
      </c>
    </row>
    <row r="1615" spans="2:27" x14ac:dyDescent="0.3">
      <c r="B1615" s="53">
        <v>93437</v>
      </c>
      <c r="C1615" s="54">
        <v>43752</v>
      </c>
      <c r="D1615" s="55">
        <f t="shared" si="243"/>
        <v>2019</v>
      </c>
      <c r="E1615" s="54" t="str">
        <f t="shared" si="240"/>
        <v>Q4-2019</v>
      </c>
      <c r="F1615" s="54" t="str">
        <f t="shared" si="241"/>
        <v>October</v>
      </c>
      <c r="G1615" s="55">
        <f t="shared" si="244"/>
        <v>42</v>
      </c>
      <c r="H1615" s="54" t="str">
        <f t="shared" si="242"/>
        <v>Monday</v>
      </c>
      <c r="I1615" s="53">
        <v>2</v>
      </c>
      <c r="J1615" s="53">
        <v>152</v>
      </c>
      <c r="K1615" s="53">
        <v>17</v>
      </c>
      <c r="L1615" s="53">
        <v>30</v>
      </c>
      <c r="M1615" s="53">
        <v>4</v>
      </c>
      <c r="N1615" s="53">
        <v>3</v>
      </c>
      <c r="O1615" s="53">
        <v>0</v>
      </c>
      <c r="P1615" s="53">
        <v>145</v>
      </c>
      <c r="Q1615" s="53">
        <v>32</v>
      </c>
      <c r="R1615" s="53">
        <v>33</v>
      </c>
      <c r="S1615" s="53">
        <v>28</v>
      </c>
      <c r="T1615" s="53">
        <v>27</v>
      </c>
      <c r="U1615" s="53">
        <v>33</v>
      </c>
      <c r="V1615" s="53">
        <v>24</v>
      </c>
      <c r="W1615" s="58">
        <f t="shared" si="245"/>
        <v>4640</v>
      </c>
      <c r="X1615" s="59">
        <f t="shared" si="246"/>
        <v>1.288888888888889</v>
      </c>
      <c r="Y1615" s="59">
        <f t="shared" si="247"/>
        <v>6.7111111111111112</v>
      </c>
      <c r="Z1615" s="59">
        <f t="shared" si="248"/>
        <v>1</v>
      </c>
      <c r="AA1615" s="60">
        <f t="shared" si="249"/>
        <v>8.8888888888888889E-3</v>
      </c>
    </row>
    <row r="1616" spans="2:27" x14ac:dyDescent="0.3">
      <c r="B1616" s="45">
        <v>93438</v>
      </c>
      <c r="C1616" s="46">
        <v>43753</v>
      </c>
      <c r="D1616" s="47">
        <f t="shared" si="243"/>
        <v>2019</v>
      </c>
      <c r="E1616" s="46" t="str">
        <f t="shared" si="240"/>
        <v>Q4-2019</v>
      </c>
      <c r="F1616" s="46" t="str">
        <f t="shared" si="241"/>
        <v>October</v>
      </c>
      <c r="G1616" s="47">
        <f t="shared" si="244"/>
        <v>42</v>
      </c>
      <c r="H1616" s="46" t="str">
        <f t="shared" si="242"/>
        <v>Tuesday</v>
      </c>
      <c r="I1616" s="45">
        <v>1</v>
      </c>
      <c r="J1616" s="45">
        <v>136</v>
      </c>
      <c r="K1616" s="45">
        <v>9</v>
      </c>
      <c r="L1616" s="45">
        <v>30</v>
      </c>
      <c r="M1616" s="45">
        <v>4</v>
      </c>
      <c r="N1616" s="45">
        <v>2</v>
      </c>
      <c r="O1616" s="45">
        <v>0</v>
      </c>
      <c r="P1616" s="45">
        <v>130</v>
      </c>
      <c r="Q1616" s="45">
        <v>33</v>
      </c>
      <c r="R1616" s="45">
        <v>36</v>
      </c>
      <c r="S1616" s="45">
        <v>29</v>
      </c>
      <c r="T1616" s="45">
        <v>28</v>
      </c>
      <c r="U1616" s="45">
        <v>30</v>
      </c>
      <c r="V1616" s="45">
        <v>7</v>
      </c>
      <c r="W1616" s="50">
        <f t="shared" si="245"/>
        <v>4290</v>
      </c>
      <c r="X1616" s="51">
        <f t="shared" si="246"/>
        <v>1.1916666666666667</v>
      </c>
      <c r="Y1616" s="51">
        <f t="shared" si="247"/>
        <v>6.8083333333333336</v>
      </c>
      <c r="Z1616" s="51">
        <f t="shared" si="248"/>
        <v>1</v>
      </c>
      <c r="AA1616" s="52">
        <f t="shared" si="249"/>
        <v>9.1666666666666667E-3</v>
      </c>
    </row>
    <row r="1617" spans="2:27" x14ac:dyDescent="0.3">
      <c r="B1617" s="53">
        <v>93439</v>
      </c>
      <c r="C1617" s="54">
        <v>43753</v>
      </c>
      <c r="D1617" s="55">
        <f t="shared" si="243"/>
        <v>2019</v>
      </c>
      <c r="E1617" s="54" t="str">
        <f t="shared" si="240"/>
        <v>Q4-2019</v>
      </c>
      <c r="F1617" s="54" t="str">
        <f t="shared" si="241"/>
        <v>October</v>
      </c>
      <c r="G1617" s="55">
        <f t="shared" si="244"/>
        <v>42</v>
      </c>
      <c r="H1617" s="54" t="str">
        <f t="shared" si="242"/>
        <v>Tuesday</v>
      </c>
      <c r="I1617" s="53">
        <v>2</v>
      </c>
      <c r="J1617" s="53">
        <v>148</v>
      </c>
      <c r="K1617" s="53">
        <v>15</v>
      </c>
      <c r="L1617" s="53">
        <v>30</v>
      </c>
      <c r="M1617" s="53">
        <v>5</v>
      </c>
      <c r="N1617" s="53">
        <v>3</v>
      </c>
      <c r="O1617" s="53">
        <v>0</v>
      </c>
      <c r="P1617" s="53">
        <v>140</v>
      </c>
      <c r="Q1617" s="53">
        <v>31</v>
      </c>
      <c r="R1617" s="53">
        <v>33</v>
      </c>
      <c r="S1617" s="53">
        <v>29</v>
      </c>
      <c r="T1617" s="53">
        <v>25</v>
      </c>
      <c r="U1617" s="53">
        <v>33</v>
      </c>
      <c r="V1617" s="53">
        <v>20</v>
      </c>
      <c r="W1617" s="58">
        <f t="shared" si="245"/>
        <v>4340</v>
      </c>
      <c r="X1617" s="59">
        <f t="shared" si="246"/>
        <v>1.2055555555555555</v>
      </c>
      <c r="Y1617" s="59">
        <f t="shared" si="247"/>
        <v>6.7944444444444443</v>
      </c>
      <c r="Z1617" s="59">
        <f t="shared" si="248"/>
        <v>1</v>
      </c>
      <c r="AA1617" s="60">
        <f t="shared" si="249"/>
        <v>8.611111111111111E-3</v>
      </c>
    </row>
    <row r="1618" spans="2:27" x14ac:dyDescent="0.3">
      <c r="B1618" s="45">
        <v>93440</v>
      </c>
      <c r="C1618" s="46">
        <v>43754</v>
      </c>
      <c r="D1618" s="47">
        <f t="shared" si="243"/>
        <v>2019</v>
      </c>
      <c r="E1618" s="46" t="str">
        <f t="shared" si="240"/>
        <v>Q4-2019</v>
      </c>
      <c r="F1618" s="46" t="str">
        <f t="shared" si="241"/>
        <v>October</v>
      </c>
      <c r="G1618" s="47">
        <f t="shared" si="244"/>
        <v>42</v>
      </c>
      <c r="H1618" s="46" t="str">
        <f t="shared" si="242"/>
        <v>Wednesday</v>
      </c>
      <c r="I1618" s="45">
        <v>1</v>
      </c>
      <c r="J1618" s="45">
        <v>143</v>
      </c>
      <c r="K1618" s="45">
        <v>15</v>
      </c>
      <c r="L1618" s="45">
        <v>30</v>
      </c>
      <c r="M1618" s="45">
        <v>4</v>
      </c>
      <c r="N1618" s="45">
        <v>3</v>
      </c>
      <c r="O1618" s="45">
        <v>0</v>
      </c>
      <c r="P1618" s="45">
        <v>136</v>
      </c>
      <c r="Q1618" s="45">
        <v>31</v>
      </c>
      <c r="R1618" s="45">
        <v>37</v>
      </c>
      <c r="S1618" s="45">
        <v>30</v>
      </c>
      <c r="T1618" s="45">
        <v>26</v>
      </c>
      <c r="U1618" s="45">
        <v>30</v>
      </c>
      <c r="V1618" s="45">
        <v>13</v>
      </c>
      <c r="W1618" s="50">
        <f t="shared" si="245"/>
        <v>4216</v>
      </c>
      <c r="X1618" s="51">
        <f t="shared" si="246"/>
        <v>1.1711111111111112</v>
      </c>
      <c r="Y1618" s="51">
        <f t="shared" si="247"/>
        <v>6.8288888888888888</v>
      </c>
      <c r="Z1618" s="51">
        <f t="shared" si="248"/>
        <v>1</v>
      </c>
      <c r="AA1618" s="52">
        <f t="shared" si="249"/>
        <v>8.611111111111111E-3</v>
      </c>
    </row>
    <row r="1619" spans="2:27" x14ac:dyDescent="0.3">
      <c r="B1619" s="53">
        <v>93441</v>
      </c>
      <c r="C1619" s="54">
        <v>43754</v>
      </c>
      <c r="D1619" s="55">
        <f t="shared" si="243"/>
        <v>2019</v>
      </c>
      <c r="E1619" s="54" t="str">
        <f t="shared" ref="E1619:E1682" si="250">"Q" &amp;ROUNDUP(MONTH(C1619)/3,0) &amp; "-" &amp; YEAR(C1619)</f>
        <v>Q4-2019</v>
      </c>
      <c r="F1619" s="54" t="str">
        <f t="shared" ref="F1619:F1682" si="251">TEXT(C1619,"mmmm")</f>
        <v>October</v>
      </c>
      <c r="G1619" s="55">
        <f t="shared" si="244"/>
        <v>42</v>
      </c>
      <c r="H1619" s="54" t="str">
        <f t="shared" ref="H1619:H1682" si="252">TEXT(C1619,"dddd")</f>
        <v>Wednesday</v>
      </c>
      <c r="I1619" s="53">
        <v>2</v>
      </c>
      <c r="J1619" s="53">
        <v>148</v>
      </c>
      <c r="K1619" s="53">
        <v>14</v>
      </c>
      <c r="L1619" s="53">
        <v>30</v>
      </c>
      <c r="M1619" s="53">
        <v>5</v>
      </c>
      <c r="N1619" s="53">
        <v>3</v>
      </c>
      <c r="O1619" s="53">
        <v>0</v>
      </c>
      <c r="P1619" s="53">
        <v>140</v>
      </c>
      <c r="Q1619" s="53">
        <v>35</v>
      </c>
      <c r="R1619" s="53">
        <v>33</v>
      </c>
      <c r="S1619" s="53">
        <v>26</v>
      </c>
      <c r="T1619" s="53">
        <v>27</v>
      </c>
      <c r="U1619" s="53">
        <v>33</v>
      </c>
      <c r="V1619" s="53">
        <v>21</v>
      </c>
      <c r="W1619" s="58">
        <f t="shared" si="245"/>
        <v>4900</v>
      </c>
      <c r="X1619" s="59">
        <f t="shared" si="246"/>
        <v>1.3611111111111112</v>
      </c>
      <c r="Y1619" s="59">
        <f t="shared" si="247"/>
        <v>6.6388888888888893</v>
      </c>
      <c r="Z1619" s="59">
        <f t="shared" si="248"/>
        <v>1</v>
      </c>
      <c r="AA1619" s="60">
        <f t="shared" si="249"/>
        <v>9.7222222222222224E-3</v>
      </c>
    </row>
    <row r="1620" spans="2:27" x14ac:dyDescent="0.3">
      <c r="B1620" s="45">
        <v>93442</v>
      </c>
      <c r="C1620" s="46">
        <v>43755</v>
      </c>
      <c r="D1620" s="47">
        <f t="shared" ref="D1620:D1683" si="253">YEAR(C1620)</f>
        <v>2019</v>
      </c>
      <c r="E1620" s="46" t="str">
        <f t="shared" si="250"/>
        <v>Q4-2019</v>
      </c>
      <c r="F1620" s="46" t="str">
        <f t="shared" si="251"/>
        <v>October</v>
      </c>
      <c r="G1620" s="47">
        <f t="shared" ref="G1620:G1683" si="254">WEEKNUM(C1620,1)</f>
        <v>42</v>
      </c>
      <c r="H1620" s="46" t="str">
        <f t="shared" si="252"/>
        <v>Thursday</v>
      </c>
      <c r="I1620" s="45">
        <v>1</v>
      </c>
      <c r="J1620" s="45">
        <v>143</v>
      </c>
      <c r="K1620" s="45">
        <v>12</v>
      </c>
      <c r="L1620" s="45">
        <v>30</v>
      </c>
      <c r="M1620" s="45">
        <v>5</v>
      </c>
      <c r="N1620" s="45">
        <v>2</v>
      </c>
      <c r="O1620" s="45">
        <v>0</v>
      </c>
      <c r="P1620" s="45">
        <v>136</v>
      </c>
      <c r="Q1620" s="45">
        <v>33</v>
      </c>
      <c r="R1620" s="45">
        <v>35</v>
      </c>
      <c r="S1620" s="45">
        <v>27</v>
      </c>
      <c r="T1620" s="45">
        <v>27</v>
      </c>
      <c r="U1620" s="45">
        <v>31</v>
      </c>
      <c r="V1620" s="45">
        <v>16</v>
      </c>
      <c r="W1620" s="50">
        <f t="shared" ref="W1620:W1683" si="255">P1620*Q1620</f>
        <v>4488</v>
      </c>
      <c r="X1620" s="51">
        <f t="shared" ref="X1620:X1683" si="256">W1620/$X$17</f>
        <v>1.2466666666666666</v>
      </c>
      <c r="Y1620" s="51">
        <f t="shared" ref="Y1620:Y1683" si="257">$Z$17-X1620</f>
        <v>6.7533333333333339</v>
      </c>
      <c r="Z1620" s="51">
        <f t="shared" ref="Z1620:Z1683" si="258">(R1620+S1620+T1620+U1620+V1620)/P1620</f>
        <v>1</v>
      </c>
      <c r="AA1620" s="52">
        <f t="shared" ref="AA1620:AA1683" si="259">X1620/P1620</f>
        <v>9.1666666666666667E-3</v>
      </c>
    </row>
    <row r="1621" spans="2:27" x14ac:dyDescent="0.3">
      <c r="B1621" s="53">
        <v>93443</v>
      </c>
      <c r="C1621" s="54">
        <v>43755</v>
      </c>
      <c r="D1621" s="55">
        <f t="shared" si="253"/>
        <v>2019</v>
      </c>
      <c r="E1621" s="54" t="str">
        <f t="shared" si="250"/>
        <v>Q4-2019</v>
      </c>
      <c r="F1621" s="54" t="str">
        <f t="shared" si="251"/>
        <v>October</v>
      </c>
      <c r="G1621" s="55">
        <f t="shared" si="254"/>
        <v>42</v>
      </c>
      <c r="H1621" s="54" t="str">
        <f t="shared" si="252"/>
        <v>Thursday</v>
      </c>
      <c r="I1621" s="53">
        <v>2</v>
      </c>
      <c r="J1621" s="53">
        <v>150</v>
      </c>
      <c r="K1621" s="53">
        <v>7</v>
      </c>
      <c r="L1621" s="53">
        <v>30</v>
      </c>
      <c r="M1621" s="53">
        <v>4</v>
      </c>
      <c r="N1621" s="53">
        <v>2</v>
      </c>
      <c r="O1621" s="53">
        <v>0</v>
      </c>
      <c r="P1621" s="53">
        <v>144</v>
      </c>
      <c r="Q1621" s="53">
        <v>32</v>
      </c>
      <c r="R1621" s="53">
        <v>34</v>
      </c>
      <c r="S1621" s="53">
        <v>26</v>
      </c>
      <c r="T1621" s="53">
        <v>27</v>
      </c>
      <c r="U1621" s="53">
        <v>34</v>
      </c>
      <c r="V1621" s="53">
        <v>23</v>
      </c>
      <c r="W1621" s="58">
        <f t="shared" si="255"/>
        <v>4608</v>
      </c>
      <c r="X1621" s="59">
        <f t="shared" si="256"/>
        <v>1.28</v>
      </c>
      <c r="Y1621" s="59">
        <f t="shared" si="257"/>
        <v>6.72</v>
      </c>
      <c r="Z1621" s="59">
        <f t="shared" si="258"/>
        <v>1</v>
      </c>
      <c r="AA1621" s="60">
        <f t="shared" si="259"/>
        <v>8.8888888888888889E-3</v>
      </c>
    </row>
    <row r="1622" spans="2:27" x14ac:dyDescent="0.3">
      <c r="B1622" s="45">
        <v>93444</v>
      </c>
      <c r="C1622" s="46">
        <v>43756</v>
      </c>
      <c r="D1622" s="47">
        <f t="shared" si="253"/>
        <v>2019</v>
      </c>
      <c r="E1622" s="46" t="str">
        <f t="shared" si="250"/>
        <v>Q4-2019</v>
      </c>
      <c r="F1622" s="46" t="str">
        <f t="shared" si="251"/>
        <v>October</v>
      </c>
      <c r="G1622" s="47">
        <f t="shared" si="254"/>
        <v>42</v>
      </c>
      <c r="H1622" s="46" t="str">
        <f t="shared" si="252"/>
        <v>Friday</v>
      </c>
      <c r="I1622" s="45">
        <v>1</v>
      </c>
      <c r="J1622" s="45">
        <v>140</v>
      </c>
      <c r="K1622" s="45">
        <v>6</v>
      </c>
      <c r="L1622" s="45">
        <v>30</v>
      </c>
      <c r="M1622" s="45">
        <v>4</v>
      </c>
      <c r="N1622" s="45">
        <v>3</v>
      </c>
      <c r="O1622" s="45">
        <v>0</v>
      </c>
      <c r="P1622" s="45">
        <v>133</v>
      </c>
      <c r="Q1622" s="45">
        <v>33</v>
      </c>
      <c r="R1622" s="45">
        <v>36</v>
      </c>
      <c r="S1622" s="45">
        <v>28</v>
      </c>
      <c r="T1622" s="45">
        <v>28</v>
      </c>
      <c r="U1622" s="45">
        <v>31</v>
      </c>
      <c r="V1622" s="45">
        <v>10</v>
      </c>
      <c r="W1622" s="50">
        <f t="shared" si="255"/>
        <v>4389</v>
      </c>
      <c r="X1622" s="51">
        <f t="shared" si="256"/>
        <v>1.2191666666666667</v>
      </c>
      <c r="Y1622" s="51">
        <f t="shared" si="257"/>
        <v>6.7808333333333337</v>
      </c>
      <c r="Z1622" s="51">
        <f t="shared" si="258"/>
        <v>1</v>
      </c>
      <c r="AA1622" s="52">
        <f t="shared" si="259"/>
        <v>9.1666666666666667E-3</v>
      </c>
    </row>
    <row r="1623" spans="2:27" x14ac:dyDescent="0.3">
      <c r="B1623" s="53">
        <v>93445</v>
      </c>
      <c r="C1623" s="54">
        <v>43756</v>
      </c>
      <c r="D1623" s="55">
        <f t="shared" si="253"/>
        <v>2019</v>
      </c>
      <c r="E1623" s="54" t="str">
        <f t="shared" si="250"/>
        <v>Q4-2019</v>
      </c>
      <c r="F1623" s="54" t="str">
        <f t="shared" si="251"/>
        <v>October</v>
      </c>
      <c r="G1623" s="55">
        <f t="shared" si="254"/>
        <v>42</v>
      </c>
      <c r="H1623" s="54" t="str">
        <f t="shared" si="252"/>
        <v>Friday</v>
      </c>
      <c r="I1623" s="53">
        <v>2</v>
      </c>
      <c r="J1623" s="53">
        <v>143</v>
      </c>
      <c r="K1623" s="53">
        <v>14</v>
      </c>
      <c r="L1623" s="53">
        <v>30</v>
      </c>
      <c r="M1623" s="53">
        <v>4</v>
      </c>
      <c r="N1623" s="53">
        <v>3</v>
      </c>
      <c r="O1623" s="53">
        <v>0</v>
      </c>
      <c r="P1623" s="53">
        <v>136</v>
      </c>
      <c r="Q1623" s="53">
        <v>34</v>
      </c>
      <c r="R1623" s="53">
        <v>33</v>
      </c>
      <c r="S1623" s="53">
        <v>27</v>
      </c>
      <c r="T1623" s="53">
        <v>25</v>
      </c>
      <c r="U1623" s="53">
        <v>31</v>
      </c>
      <c r="V1623" s="53">
        <v>20</v>
      </c>
      <c r="W1623" s="58">
        <f t="shared" si="255"/>
        <v>4624</v>
      </c>
      <c r="X1623" s="59">
        <f t="shared" si="256"/>
        <v>1.2844444444444445</v>
      </c>
      <c r="Y1623" s="59">
        <f t="shared" si="257"/>
        <v>6.7155555555555555</v>
      </c>
      <c r="Z1623" s="59">
        <f t="shared" si="258"/>
        <v>1</v>
      </c>
      <c r="AA1623" s="60">
        <f t="shared" si="259"/>
        <v>9.4444444444444445E-3</v>
      </c>
    </row>
    <row r="1624" spans="2:27" x14ac:dyDescent="0.3">
      <c r="B1624" s="45">
        <v>93446</v>
      </c>
      <c r="C1624" s="46">
        <v>43757</v>
      </c>
      <c r="D1624" s="47">
        <f t="shared" si="253"/>
        <v>2019</v>
      </c>
      <c r="E1624" s="46" t="str">
        <f t="shared" si="250"/>
        <v>Q4-2019</v>
      </c>
      <c r="F1624" s="46" t="str">
        <f t="shared" si="251"/>
        <v>October</v>
      </c>
      <c r="G1624" s="47">
        <f t="shared" si="254"/>
        <v>42</v>
      </c>
      <c r="H1624" s="46" t="str">
        <f t="shared" si="252"/>
        <v>Saturday</v>
      </c>
      <c r="I1624" s="45">
        <v>1</v>
      </c>
      <c r="J1624" s="45">
        <v>136</v>
      </c>
      <c r="K1624" s="45">
        <v>6</v>
      </c>
      <c r="L1624" s="45">
        <v>30</v>
      </c>
      <c r="M1624" s="45">
        <v>4</v>
      </c>
      <c r="N1624" s="45">
        <v>3</v>
      </c>
      <c r="O1624" s="45">
        <v>0</v>
      </c>
      <c r="P1624" s="45">
        <v>129</v>
      </c>
      <c r="Q1624" s="45">
        <v>34</v>
      </c>
      <c r="R1624" s="45">
        <v>36</v>
      </c>
      <c r="S1624" s="45">
        <v>29</v>
      </c>
      <c r="T1624" s="45">
        <v>26</v>
      </c>
      <c r="U1624" s="45">
        <v>28</v>
      </c>
      <c r="V1624" s="45">
        <v>10</v>
      </c>
      <c r="W1624" s="50">
        <f t="shared" si="255"/>
        <v>4386</v>
      </c>
      <c r="X1624" s="51">
        <f t="shared" si="256"/>
        <v>1.2183333333333333</v>
      </c>
      <c r="Y1624" s="51">
        <f t="shared" si="257"/>
        <v>6.7816666666666663</v>
      </c>
      <c r="Z1624" s="51">
        <f t="shared" si="258"/>
        <v>1</v>
      </c>
      <c r="AA1624" s="52">
        <f t="shared" si="259"/>
        <v>9.4444444444444445E-3</v>
      </c>
    </row>
    <row r="1625" spans="2:27" x14ac:dyDescent="0.3">
      <c r="B1625" s="53">
        <v>93447</v>
      </c>
      <c r="C1625" s="54">
        <v>43759</v>
      </c>
      <c r="D1625" s="55">
        <f t="shared" si="253"/>
        <v>2019</v>
      </c>
      <c r="E1625" s="54" t="str">
        <f t="shared" si="250"/>
        <v>Q4-2019</v>
      </c>
      <c r="F1625" s="54" t="str">
        <f t="shared" si="251"/>
        <v>October</v>
      </c>
      <c r="G1625" s="55">
        <f t="shared" si="254"/>
        <v>43</v>
      </c>
      <c r="H1625" s="54" t="str">
        <f t="shared" si="252"/>
        <v>Monday</v>
      </c>
      <c r="I1625" s="53">
        <v>1</v>
      </c>
      <c r="J1625" s="53">
        <v>134</v>
      </c>
      <c r="K1625" s="53">
        <v>16</v>
      </c>
      <c r="L1625" s="53">
        <v>30</v>
      </c>
      <c r="M1625" s="53">
        <v>5</v>
      </c>
      <c r="N1625" s="53">
        <v>3</v>
      </c>
      <c r="O1625" s="53">
        <v>0</v>
      </c>
      <c r="P1625" s="53">
        <v>126</v>
      </c>
      <c r="Q1625" s="53">
        <v>34</v>
      </c>
      <c r="R1625" s="53">
        <v>36</v>
      </c>
      <c r="S1625" s="53">
        <v>30</v>
      </c>
      <c r="T1625" s="53">
        <v>26</v>
      </c>
      <c r="U1625" s="53">
        <v>28</v>
      </c>
      <c r="V1625" s="53">
        <v>6</v>
      </c>
      <c r="W1625" s="58">
        <f t="shared" si="255"/>
        <v>4284</v>
      </c>
      <c r="X1625" s="59">
        <f t="shared" si="256"/>
        <v>1.19</v>
      </c>
      <c r="Y1625" s="59">
        <f t="shared" si="257"/>
        <v>6.8100000000000005</v>
      </c>
      <c r="Z1625" s="59">
        <f t="shared" si="258"/>
        <v>1</v>
      </c>
      <c r="AA1625" s="60">
        <f t="shared" si="259"/>
        <v>9.4444444444444445E-3</v>
      </c>
    </row>
    <row r="1626" spans="2:27" x14ac:dyDescent="0.3">
      <c r="B1626" s="45">
        <v>93448</v>
      </c>
      <c r="C1626" s="46">
        <v>43759</v>
      </c>
      <c r="D1626" s="47">
        <f t="shared" si="253"/>
        <v>2019</v>
      </c>
      <c r="E1626" s="46" t="str">
        <f t="shared" si="250"/>
        <v>Q4-2019</v>
      </c>
      <c r="F1626" s="46" t="str">
        <f t="shared" si="251"/>
        <v>October</v>
      </c>
      <c r="G1626" s="47">
        <f t="shared" si="254"/>
        <v>43</v>
      </c>
      <c r="H1626" s="46" t="str">
        <f t="shared" si="252"/>
        <v>Monday</v>
      </c>
      <c r="I1626" s="45">
        <v>2</v>
      </c>
      <c r="J1626" s="45">
        <v>151</v>
      </c>
      <c r="K1626" s="45">
        <v>13</v>
      </c>
      <c r="L1626" s="45">
        <v>30</v>
      </c>
      <c r="M1626" s="45">
        <v>5</v>
      </c>
      <c r="N1626" s="45">
        <v>3</v>
      </c>
      <c r="O1626" s="45">
        <v>0</v>
      </c>
      <c r="P1626" s="45">
        <v>143</v>
      </c>
      <c r="Q1626" s="45">
        <v>30</v>
      </c>
      <c r="R1626" s="45">
        <v>32</v>
      </c>
      <c r="S1626" s="45">
        <v>29</v>
      </c>
      <c r="T1626" s="45">
        <v>26</v>
      </c>
      <c r="U1626" s="45">
        <v>33</v>
      </c>
      <c r="V1626" s="45">
        <v>23</v>
      </c>
      <c r="W1626" s="50">
        <f t="shared" si="255"/>
        <v>4290</v>
      </c>
      <c r="X1626" s="51">
        <f t="shared" si="256"/>
        <v>1.1916666666666667</v>
      </c>
      <c r="Y1626" s="51">
        <f t="shared" si="257"/>
        <v>6.8083333333333336</v>
      </c>
      <c r="Z1626" s="51">
        <f t="shared" si="258"/>
        <v>1</v>
      </c>
      <c r="AA1626" s="52">
        <f t="shared" si="259"/>
        <v>8.3333333333333332E-3</v>
      </c>
    </row>
    <row r="1627" spans="2:27" x14ac:dyDescent="0.3">
      <c r="B1627" s="53">
        <v>93449</v>
      </c>
      <c r="C1627" s="54">
        <v>43760</v>
      </c>
      <c r="D1627" s="55">
        <f t="shared" si="253"/>
        <v>2019</v>
      </c>
      <c r="E1627" s="54" t="str">
        <f t="shared" si="250"/>
        <v>Q4-2019</v>
      </c>
      <c r="F1627" s="54" t="str">
        <f t="shared" si="251"/>
        <v>October</v>
      </c>
      <c r="G1627" s="55">
        <f t="shared" si="254"/>
        <v>43</v>
      </c>
      <c r="H1627" s="54" t="str">
        <f t="shared" si="252"/>
        <v>Tuesday</v>
      </c>
      <c r="I1627" s="53">
        <v>1</v>
      </c>
      <c r="J1627" s="53">
        <v>142</v>
      </c>
      <c r="K1627" s="53">
        <v>7</v>
      </c>
      <c r="L1627" s="53">
        <v>30</v>
      </c>
      <c r="M1627" s="53">
        <v>5</v>
      </c>
      <c r="N1627" s="53">
        <v>3</v>
      </c>
      <c r="O1627" s="53">
        <v>0</v>
      </c>
      <c r="P1627" s="53">
        <v>134</v>
      </c>
      <c r="Q1627" s="53">
        <v>34</v>
      </c>
      <c r="R1627" s="53">
        <v>35</v>
      </c>
      <c r="S1627" s="53">
        <v>27</v>
      </c>
      <c r="T1627" s="53">
        <v>27</v>
      </c>
      <c r="U1627" s="53">
        <v>30</v>
      </c>
      <c r="V1627" s="53">
        <v>15</v>
      </c>
      <c r="W1627" s="58">
        <f t="shared" si="255"/>
        <v>4556</v>
      </c>
      <c r="X1627" s="59">
        <f t="shared" si="256"/>
        <v>1.2655555555555555</v>
      </c>
      <c r="Y1627" s="59">
        <f t="shared" si="257"/>
        <v>6.7344444444444447</v>
      </c>
      <c r="Z1627" s="59">
        <f t="shared" si="258"/>
        <v>1</v>
      </c>
      <c r="AA1627" s="60">
        <f t="shared" si="259"/>
        <v>9.4444444444444445E-3</v>
      </c>
    </row>
    <row r="1628" spans="2:27" x14ac:dyDescent="0.3">
      <c r="B1628" s="45">
        <v>93450</v>
      </c>
      <c r="C1628" s="46">
        <v>43760</v>
      </c>
      <c r="D1628" s="47">
        <f t="shared" si="253"/>
        <v>2019</v>
      </c>
      <c r="E1628" s="46" t="str">
        <f t="shared" si="250"/>
        <v>Q4-2019</v>
      </c>
      <c r="F1628" s="46" t="str">
        <f t="shared" si="251"/>
        <v>October</v>
      </c>
      <c r="G1628" s="47">
        <f t="shared" si="254"/>
        <v>43</v>
      </c>
      <c r="H1628" s="46" t="str">
        <f t="shared" si="252"/>
        <v>Tuesday</v>
      </c>
      <c r="I1628" s="45">
        <v>2</v>
      </c>
      <c r="J1628" s="45">
        <v>149</v>
      </c>
      <c r="K1628" s="45">
        <v>13</v>
      </c>
      <c r="L1628" s="45">
        <v>30</v>
      </c>
      <c r="M1628" s="45">
        <v>5</v>
      </c>
      <c r="N1628" s="45">
        <v>3</v>
      </c>
      <c r="O1628" s="45">
        <v>0</v>
      </c>
      <c r="P1628" s="45">
        <v>141</v>
      </c>
      <c r="Q1628" s="45">
        <v>32</v>
      </c>
      <c r="R1628" s="45">
        <v>33</v>
      </c>
      <c r="S1628" s="45">
        <v>26</v>
      </c>
      <c r="T1628" s="45">
        <v>25</v>
      </c>
      <c r="U1628" s="45">
        <v>34</v>
      </c>
      <c r="V1628" s="45">
        <v>23</v>
      </c>
      <c r="W1628" s="50">
        <f t="shared" si="255"/>
        <v>4512</v>
      </c>
      <c r="X1628" s="51">
        <f t="shared" si="256"/>
        <v>1.2533333333333334</v>
      </c>
      <c r="Y1628" s="51">
        <f t="shared" si="257"/>
        <v>6.7466666666666661</v>
      </c>
      <c r="Z1628" s="51">
        <f t="shared" si="258"/>
        <v>1</v>
      </c>
      <c r="AA1628" s="52">
        <f t="shared" si="259"/>
        <v>8.8888888888888889E-3</v>
      </c>
    </row>
    <row r="1629" spans="2:27" x14ac:dyDescent="0.3">
      <c r="B1629" s="53">
        <v>93451</v>
      </c>
      <c r="C1629" s="54">
        <v>43761</v>
      </c>
      <c r="D1629" s="55">
        <f t="shared" si="253"/>
        <v>2019</v>
      </c>
      <c r="E1629" s="54" t="str">
        <f t="shared" si="250"/>
        <v>Q4-2019</v>
      </c>
      <c r="F1629" s="54" t="str">
        <f t="shared" si="251"/>
        <v>October</v>
      </c>
      <c r="G1629" s="55">
        <f t="shared" si="254"/>
        <v>43</v>
      </c>
      <c r="H1629" s="54" t="str">
        <f t="shared" si="252"/>
        <v>Wednesday</v>
      </c>
      <c r="I1629" s="53">
        <v>1</v>
      </c>
      <c r="J1629" s="53">
        <v>147</v>
      </c>
      <c r="K1629" s="53">
        <v>16</v>
      </c>
      <c r="L1629" s="53">
        <v>30</v>
      </c>
      <c r="M1629" s="53">
        <v>4</v>
      </c>
      <c r="N1629" s="53">
        <v>2</v>
      </c>
      <c r="O1629" s="53">
        <v>0</v>
      </c>
      <c r="P1629" s="53">
        <v>141</v>
      </c>
      <c r="Q1629" s="53">
        <v>32</v>
      </c>
      <c r="R1629" s="53">
        <v>37</v>
      </c>
      <c r="S1629" s="53">
        <v>27</v>
      </c>
      <c r="T1629" s="53">
        <v>28</v>
      </c>
      <c r="U1629" s="53">
        <v>31</v>
      </c>
      <c r="V1629" s="53">
        <v>18</v>
      </c>
      <c r="W1629" s="58">
        <f t="shared" si="255"/>
        <v>4512</v>
      </c>
      <c r="X1629" s="59">
        <f t="shared" si="256"/>
        <v>1.2533333333333334</v>
      </c>
      <c r="Y1629" s="59">
        <f t="shared" si="257"/>
        <v>6.7466666666666661</v>
      </c>
      <c r="Z1629" s="59">
        <f t="shared" si="258"/>
        <v>1</v>
      </c>
      <c r="AA1629" s="60">
        <f t="shared" si="259"/>
        <v>8.8888888888888889E-3</v>
      </c>
    </row>
    <row r="1630" spans="2:27" x14ac:dyDescent="0.3">
      <c r="B1630" s="45">
        <v>93452</v>
      </c>
      <c r="C1630" s="46">
        <v>43761</v>
      </c>
      <c r="D1630" s="47">
        <f t="shared" si="253"/>
        <v>2019</v>
      </c>
      <c r="E1630" s="46" t="str">
        <f t="shared" si="250"/>
        <v>Q4-2019</v>
      </c>
      <c r="F1630" s="46" t="str">
        <f t="shared" si="251"/>
        <v>October</v>
      </c>
      <c r="G1630" s="47">
        <f t="shared" si="254"/>
        <v>43</v>
      </c>
      <c r="H1630" s="46" t="str">
        <f t="shared" si="252"/>
        <v>Wednesday</v>
      </c>
      <c r="I1630" s="45">
        <v>2</v>
      </c>
      <c r="J1630" s="45">
        <v>153</v>
      </c>
      <c r="K1630" s="45">
        <v>11</v>
      </c>
      <c r="L1630" s="45">
        <v>30</v>
      </c>
      <c r="M1630" s="45">
        <v>4</v>
      </c>
      <c r="N1630" s="45">
        <v>3</v>
      </c>
      <c r="O1630" s="45">
        <v>0</v>
      </c>
      <c r="P1630" s="45">
        <v>146</v>
      </c>
      <c r="Q1630" s="45">
        <v>33</v>
      </c>
      <c r="R1630" s="45">
        <v>34</v>
      </c>
      <c r="S1630" s="45">
        <v>27</v>
      </c>
      <c r="T1630" s="45">
        <v>27</v>
      </c>
      <c r="U1630" s="45">
        <v>34</v>
      </c>
      <c r="V1630" s="45">
        <v>24</v>
      </c>
      <c r="W1630" s="50">
        <f t="shared" si="255"/>
        <v>4818</v>
      </c>
      <c r="X1630" s="51">
        <f t="shared" si="256"/>
        <v>1.3383333333333334</v>
      </c>
      <c r="Y1630" s="51">
        <f t="shared" si="257"/>
        <v>6.6616666666666671</v>
      </c>
      <c r="Z1630" s="51">
        <f t="shared" si="258"/>
        <v>1</v>
      </c>
      <c r="AA1630" s="52">
        <f t="shared" si="259"/>
        <v>9.1666666666666667E-3</v>
      </c>
    </row>
    <row r="1631" spans="2:27" x14ac:dyDescent="0.3">
      <c r="B1631" s="53">
        <v>93453</v>
      </c>
      <c r="C1631" s="54">
        <v>43762</v>
      </c>
      <c r="D1631" s="55">
        <f t="shared" si="253"/>
        <v>2019</v>
      </c>
      <c r="E1631" s="54" t="str">
        <f t="shared" si="250"/>
        <v>Q4-2019</v>
      </c>
      <c r="F1631" s="54" t="str">
        <f t="shared" si="251"/>
        <v>October</v>
      </c>
      <c r="G1631" s="55">
        <f t="shared" si="254"/>
        <v>43</v>
      </c>
      <c r="H1631" s="54" t="str">
        <f t="shared" si="252"/>
        <v>Thursday</v>
      </c>
      <c r="I1631" s="53">
        <v>1</v>
      </c>
      <c r="J1631" s="53">
        <v>136</v>
      </c>
      <c r="K1631" s="53">
        <v>12</v>
      </c>
      <c r="L1631" s="53">
        <v>30</v>
      </c>
      <c r="M1631" s="53">
        <v>5</v>
      </c>
      <c r="N1631" s="53">
        <v>2</v>
      </c>
      <c r="O1631" s="53">
        <v>0</v>
      </c>
      <c r="P1631" s="53">
        <v>129</v>
      </c>
      <c r="Q1631" s="53">
        <v>31</v>
      </c>
      <c r="R1631" s="53">
        <v>37</v>
      </c>
      <c r="S1631" s="53">
        <v>28</v>
      </c>
      <c r="T1631" s="53">
        <v>26</v>
      </c>
      <c r="U1631" s="53">
        <v>28</v>
      </c>
      <c r="V1631" s="53">
        <v>10</v>
      </c>
      <c r="W1631" s="58">
        <f t="shared" si="255"/>
        <v>3999</v>
      </c>
      <c r="X1631" s="59">
        <f t="shared" si="256"/>
        <v>1.1108333333333333</v>
      </c>
      <c r="Y1631" s="59">
        <f t="shared" si="257"/>
        <v>6.8891666666666662</v>
      </c>
      <c r="Z1631" s="59">
        <f t="shared" si="258"/>
        <v>1</v>
      </c>
      <c r="AA1631" s="60">
        <f t="shared" si="259"/>
        <v>8.611111111111111E-3</v>
      </c>
    </row>
    <row r="1632" spans="2:27" x14ac:dyDescent="0.3">
      <c r="B1632" s="45">
        <v>93454</v>
      </c>
      <c r="C1632" s="46">
        <v>43762</v>
      </c>
      <c r="D1632" s="47">
        <f t="shared" si="253"/>
        <v>2019</v>
      </c>
      <c r="E1632" s="46" t="str">
        <f t="shared" si="250"/>
        <v>Q4-2019</v>
      </c>
      <c r="F1632" s="46" t="str">
        <f t="shared" si="251"/>
        <v>October</v>
      </c>
      <c r="G1632" s="47">
        <f t="shared" si="254"/>
        <v>43</v>
      </c>
      <c r="H1632" s="46" t="str">
        <f t="shared" si="252"/>
        <v>Thursday</v>
      </c>
      <c r="I1632" s="45">
        <v>2</v>
      </c>
      <c r="J1632" s="45">
        <v>148</v>
      </c>
      <c r="K1632" s="45">
        <v>15</v>
      </c>
      <c r="L1632" s="45">
        <v>30</v>
      </c>
      <c r="M1632" s="45">
        <v>4</v>
      </c>
      <c r="N1632" s="45">
        <v>2</v>
      </c>
      <c r="O1632" s="45">
        <v>0</v>
      </c>
      <c r="P1632" s="45">
        <v>142</v>
      </c>
      <c r="Q1632" s="45">
        <v>34</v>
      </c>
      <c r="R1632" s="45">
        <v>34</v>
      </c>
      <c r="S1632" s="45">
        <v>28</v>
      </c>
      <c r="T1632" s="45">
        <v>27</v>
      </c>
      <c r="U1632" s="45">
        <v>31</v>
      </c>
      <c r="V1632" s="45">
        <v>22</v>
      </c>
      <c r="W1632" s="50">
        <f t="shared" si="255"/>
        <v>4828</v>
      </c>
      <c r="X1632" s="51">
        <f t="shared" si="256"/>
        <v>1.3411111111111111</v>
      </c>
      <c r="Y1632" s="51">
        <f t="shared" si="257"/>
        <v>6.6588888888888889</v>
      </c>
      <c r="Z1632" s="51">
        <f t="shared" si="258"/>
        <v>1</v>
      </c>
      <c r="AA1632" s="52">
        <f t="shared" si="259"/>
        <v>9.4444444444444445E-3</v>
      </c>
    </row>
    <row r="1633" spans="2:27" x14ac:dyDescent="0.3">
      <c r="B1633" s="53">
        <v>93455</v>
      </c>
      <c r="C1633" s="54">
        <v>43763</v>
      </c>
      <c r="D1633" s="55">
        <f t="shared" si="253"/>
        <v>2019</v>
      </c>
      <c r="E1633" s="54" t="str">
        <f t="shared" si="250"/>
        <v>Q4-2019</v>
      </c>
      <c r="F1633" s="54" t="str">
        <f t="shared" si="251"/>
        <v>October</v>
      </c>
      <c r="G1633" s="55">
        <f t="shared" si="254"/>
        <v>43</v>
      </c>
      <c r="H1633" s="54" t="str">
        <f t="shared" si="252"/>
        <v>Friday</v>
      </c>
      <c r="I1633" s="53">
        <v>1</v>
      </c>
      <c r="J1633" s="53">
        <v>145</v>
      </c>
      <c r="K1633" s="53">
        <v>17</v>
      </c>
      <c r="L1633" s="53">
        <v>30</v>
      </c>
      <c r="M1633" s="53">
        <v>5</v>
      </c>
      <c r="N1633" s="53">
        <v>2</v>
      </c>
      <c r="O1633" s="53">
        <v>0</v>
      </c>
      <c r="P1633" s="53">
        <v>138</v>
      </c>
      <c r="Q1633" s="53">
        <v>32</v>
      </c>
      <c r="R1633" s="53">
        <v>37</v>
      </c>
      <c r="S1633" s="53">
        <v>30</v>
      </c>
      <c r="T1633" s="53">
        <v>26</v>
      </c>
      <c r="U1633" s="53">
        <v>28</v>
      </c>
      <c r="V1633" s="53">
        <v>17</v>
      </c>
      <c r="W1633" s="58">
        <f t="shared" si="255"/>
        <v>4416</v>
      </c>
      <c r="X1633" s="59">
        <f t="shared" si="256"/>
        <v>1.2266666666666666</v>
      </c>
      <c r="Y1633" s="59">
        <f t="shared" si="257"/>
        <v>6.7733333333333334</v>
      </c>
      <c r="Z1633" s="59">
        <f t="shared" si="258"/>
        <v>1</v>
      </c>
      <c r="AA1633" s="60">
        <f t="shared" si="259"/>
        <v>8.8888888888888889E-3</v>
      </c>
    </row>
    <row r="1634" spans="2:27" x14ac:dyDescent="0.3">
      <c r="B1634" s="45">
        <v>93456</v>
      </c>
      <c r="C1634" s="46">
        <v>43763</v>
      </c>
      <c r="D1634" s="47">
        <f t="shared" si="253"/>
        <v>2019</v>
      </c>
      <c r="E1634" s="46" t="str">
        <f t="shared" si="250"/>
        <v>Q4-2019</v>
      </c>
      <c r="F1634" s="46" t="str">
        <f t="shared" si="251"/>
        <v>October</v>
      </c>
      <c r="G1634" s="47">
        <f t="shared" si="254"/>
        <v>43</v>
      </c>
      <c r="H1634" s="46" t="str">
        <f t="shared" si="252"/>
        <v>Friday</v>
      </c>
      <c r="I1634" s="45">
        <v>2</v>
      </c>
      <c r="J1634" s="45">
        <v>151</v>
      </c>
      <c r="K1634" s="45">
        <v>14</v>
      </c>
      <c r="L1634" s="45">
        <v>30</v>
      </c>
      <c r="M1634" s="45">
        <v>5</v>
      </c>
      <c r="N1634" s="45">
        <v>2</v>
      </c>
      <c r="O1634" s="45">
        <v>0</v>
      </c>
      <c r="P1634" s="45">
        <v>144</v>
      </c>
      <c r="Q1634" s="45">
        <v>32</v>
      </c>
      <c r="R1634" s="45">
        <v>33</v>
      </c>
      <c r="S1634" s="45">
        <v>29</v>
      </c>
      <c r="T1634" s="45">
        <v>26</v>
      </c>
      <c r="U1634" s="45">
        <v>33</v>
      </c>
      <c r="V1634" s="45">
        <v>23</v>
      </c>
      <c r="W1634" s="50">
        <f t="shared" si="255"/>
        <v>4608</v>
      </c>
      <c r="X1634" s="51">
        <f t="shared" si="256"/>
        <v>1.28</v>
      </c>
      <c r="Y1634" s="51">
        <f t="shared" si="257"/>
        <v>6.72</v>
      </c>
      <c r="Z1634" s="51">
        <f t="shared" si="258"/>
        <v>1</v>
      </c>
      <c r="AA1634" s="52">
        <f t="shared" si="259"/>
        <v>8.8888888888888889E-3</v>
      </c>
    </row>
    <row r="1635" spans="2:27" x14ac:dyDescent="0.3">
      <c r="B1635" s="53">
        <v>93457</v>
      </c>
      <c r="C1635" s="54">
        <v>43764</v>
      </c>
      <c r="D1635" s="55">
        <f t="shared" si="253"/>
        <v>2019</v>
      </c>
      <c r="E1635" s="54" t="str">
        <f t="shared" si="250"/>
        <v>Q4-2019</v>
      </c>
      <c r="F1635" s="54" t="str">
        <f t="shared" si="251"/>
        <v>October</v>
      </c>
      <c r="G1635" s="55">
        <f t="shared" si="254"/>
        <v>43</v>
      </c>
      <c r="H1635" s="54" t="str">
        <f t="shared" si="252"/>
        <v>Saturday</v>
      </c>
      <c r="I1635" s="53">
        <v>1</v>
      </c>
      <c r="J1635" s="53">
        <v>138</v>
      </c>
      <c r="K1635" s="53">
        <v>8</v>
      </c>
      <c r="L1635" s="53">
        <v>30</v>
      </c>
      <c r="M1635" s="53">
        <v>4</v>
      </c>
      <c r="N1635" s="53">
        <v>2</v>
      </c>
      <c r="O1635" s="53">
        <v>0</v>
      </c>
      <c r="P1635" s="53">
        <v>132</v>
      </c>
      <c r="Q1635" s="53">
        <v>34</v>
      </c>
      <c r="R1635" s="53">
        <v>35</v>
      </c>
      <c r="S1635" s="53">
        <v>27</v>
      </c>
      <c r="T1635" s="53">
        <v>27</v>
      </c>
      <c r="U1635" s="53">
        <v>30</v>
      </c>
      <c r="V1635" s="53">
        <v>13</v>
      </c>
      <c r="W1635" s="58">
        <f t="shared" si="255"/>
        <v>4488</v>
      </c>
      <c r="X1635" s="59">
        <f t="shared" si="256"/>
        <v>1.2466666666666666</v>
      </c>
      <c r="Y1635" s="59">
        <f t="shared" si="257"/>
        <v>6.7533333333333339</v>
      </c>
      <c r="Z1635" s="59">
        <f t="shared" si="258"/>
        <v>1</v>
      </c>
      <c r="AA1635" s="60">
        <f t="shared" si="259"/>
        <v>9.4444444444444445E-3</v>
      </c>
    </row>
    <row r="1636" spans="2:27" x14ac:dyDescent="0.3">
      <c r="B1636" s="45">
        <v>93458</v>
      </c>
      <c r="C1636" s="46">
        <v>43766</v>
      </c>
      <c r="D1636" s="47">
        <f t="shared" si="253"/>
        <v>2019</v>
      </c>
      <c r="E1636" s="46" t="str">
        <f t="shared" si="250"/>
        <v>Q4-2019</v>
      </c>
      <c r="F1636" s="46" t="str">
        <f t="shared" si="251"/>
        <v>October</v>
      </c>
      <c r="G1636" s="47">
        <f t="shared" si="254"/>
        <v>44</v>
      </c>
      <c r="H1636" s="46" t="str">
        <f t="shared" si="252"/>
        <v>Monday</v>
      </c>
      <c r="I1636" s="45">
        <v>1</v>
      </c>
      <c r="J1636" s="45">
        <v>136</v>
      </c>
      <c r="K1636" s="45">
        <v>18</v>
      </c>
      <c r="L1636" s="45">
        <v>30</v>
      </c>
      <c r="M1636" s="45">
        <v>5</v>
      </c>
      <c r="N1636" s="45">
        <v>2</v>
      </c>
      <c r="O1636" s="45">
        <v>0</v>
      </c>
      <c r="P1636" s="45">
        <v>129</v>
      </c>
      <c r="Q1636" s="45">
        <v>35</v>
      </c>
      <c r="R1636" s="45">
        <v>36</v>
      </c>
      <c r="S1636" s="45">
        <v>27</v>
      </c>
      <c r="T1636" s="45">
        <v>25</v>
      </c>
      <c r="U1636" s="45">
        <v>31</v>
      </c>
      <c r="V1636" s="45">
        <v>10</v>
      </c>
      <c r="W1636" s="50">
        <f t="shared" si="255"/>
        <v>4515</v>
      </c>
      <c r="X1636" s="51">
        <f t="shared" si="256"/>
        <v>1.2541666666666667</v>
      </c>
      <c r="Y1636" s="51">
        <f t="shared" si="257"/>
        <v>6.7458333333333336</v>
      </c>
      <c r="Z1636" s="51">
        <f t="shared" si="258"/>
        <v>1</v>
      </c>
      <c r="AA1636" s="52">
        <f t="shared" si="259"/>
        <v>9.7222222222222224E-3</v>
      </c>
    </row>
    <row r="1637" spans="2:27" x14ac:dyDescent="0.3">
      <c r="B1637" s="53">
        <v>93459</v>
      </c>
      <c r="C1637" s="54">
        <v>43766</v>
      </c>
      <c r="D1637" s="55">
        <f t="shared" si="253"/>
        <v>2019</v>
      </c>
      <c r="E1637" s="54" t="str">
        <f t="shared" si="250"/>
        <v>Q4-2019</v>
      </c>
      <c r="F1637" s="54" t="str">
        <f t="shared" si="251"/>
        <v>October</v>
      </c>
      <c r="G1637" s="55">
        <f t="shared" si="254"/>
        <v>44</v>
      </c>
      <c r="H1637" s="54" t="str">
        <f t="shared" si="252"/>
        <v>Monday</v>
      </c>
      <c r="I1637" s="53">
        <v>2</v>
      </c>
      <c r="J1637" s="53">
        <v>148</v>
      </c>
      <c r="K1637" s="53">
        <v>9</v>
      </c>
      <c r="L1637" s="53">
        <v>30</v>
      </c>
      <c r="M1637" s="53">
        <v>4</v>
      </c>
      <c r="N1637" s="53">
        <v>3</v>
      </c>
      <c r="O1637" s="53">
        <v>0</v>
      </c>
      <c r="P1637" s="53">
        <v>141</v>
      </c>
      <c r="Q1637" s="53">
        <v>33</v>
      </c>
      <c r="R1637" s="53">
        <v>32</v>
      </c>
      <c r="S1637" s="53">
        <v>26</v>
      </c>
      <c r="T1637" s="53">
        <v>27</v>
      </c>
      <c r="U1637" s="53">
        <v>34</v>
      </c>
      <c r="V1637" s="53">
        <v>22</v>
      </c>
      <c r="W1637" s="58">
        <f t="shared" si="255"/>
        <v>4653</v>
      </c>
      <c r="X1637" s="59">
        <f t="shared" si="256"/>
        <v>1.2925</v>
      </c>
      <c r="Y1637" s="59">
        <f t="shared" si="257"/>
        <v>6.7074999999999996</v>
      </c>
      <c r="Z1637" s="59">
        <f t="shared" si="258"/>
        <v>1</v>
      </c>
      <c r="AA1637" s="60">
        <f t="shared" si="259"/>
        <v>9.1666666666666667E-3</v>
      </c>
    </row>
    <row r="1638" spans="2:27" x14ac:dyDescent="0.3">
      <c r="B1638" s="45">
        <v>93460</v>
      </c>
      <c r="C1638" s="46">
        <v>43767</v>
      </c>
      <c r="D1638" s="47">
        <f t="shared" si="253"/>
        <v>2019</v>
      </c>
      <c r="E1638" s="46" t="str">
        <f t="shared" si="250"/>
        <v>Q4-2019</v>
      </c>
      <c r="F1638" s="46" t="str">
        <f t="shared" si="251"/>
        <v>October</v>
      </c>
      <c r="G1638" s="47">
        <f t="shared" si="254"/>
        <v>44</v>
      </c>
      <c r="H1638" s="46" t="str">
        <f t="shared" si="252"/>
        <v>Tuesday</v>
      </c>
      <c r="I1638" s="45">
        <v>1</v>
      </c>
      <c r="J1638" s="45">
        <v>139</v>
      </c>
      <c r="K1638" s="45">
        <v>16</v>
      </c>
      <c r="L1638" s="45">
        <v>30</v>
      </c>
      <c r="M1638" s="45">
        <v>4</v>
      </c>
      <c r="N1638" s="45">
        <v>3</v>
      </c>
      <c r="O1638" s="45">
        <v>0</v>
      </c>
      <c r="P1638" s="45">
        <v>132</v>
      </c>
      <c r="Q1638" s="45">
        <v>33</v>
      </c>
      <c r="R1638" s="45">
        <v>37</v>
      </c>
      <c r="S1638" s="45">
        <v>28</v>
      </c>
      <c r="T1638" s="45">
        <v>25</v>
      </c>
      <c r="U1638" s="45">
        <v>31</v>
      </c>
      <c r="V1638" s="45">
        <v>11</v>
      </c>
      <c r="W1638" s="50">
        <f t="shared" si="255"/>
        <v>4356</v>
      </c>
      <c r="X1638" s="51">
        <f t="shared" si="256"/>
        <v>1.21</v>
      </c>
      <c r="Y1638" s="51">
        <f t="shared" si="257"/>
        <v>6.79</v>
      </c>
      <c r="Z1638" s="51">
        <f t="shared" si="258"/>
        <v>1</v>
      </c>
      <c r="AA1638" s="52">
        <f t="shared" si="259"/>
        <v>9.1666666666666667E-3</v>
      </c>
    </row>
    <row r="1639" spans="2:27" x14ac:dyDescent="0.3">
      <c r="B1639" s="53">
        <v>93461</v>
      </c>
      <c r="C1639" s="54">
        <v>43767</v>
      </c>
      <c r="D1639" s="55">
        <f t="shared" si="253"/>
        <v>2019</v>
      </c>
      <c r="E1639" s="54" t="str">
        <f t="shared" si="250"/>
        <v>Q4-2019</v>
      </c>
      <c r="F1639" s="54" t="str">
        <f t="shared" si="251"/>
        <v>October</v>
      </c>
      <c r="G1639" s="55">
        <f t="shared" si="254"/>
        <v>44</v>
      </c>
      <c r="H1639" s="54" t="str">
        <f t="shared" si="252"/>
        <v>Tuesday</v>
      </c>
      <c r="I1639" s="53">
        <v>2</v>
      </c>
      <c r="J1639" s="53">
        <v>147</v>
      </c>
      <c r="K1639" s="53">
        <v>9</v>
      </c>
      <c r="L1639" s="53">
        <v>30</v>
      </c>
      <c r="M1639" s="53">
        <v>5</v>
      </c>
      <c r="N1639" s="53">
        <v>3</v>
      </c>
      <c r="O1639" s="53">
        <v>0</v>
      </c>
      <c r="P1639" s="53">
        <v>139</v>
      </c>
      <c r="Q1639" s="53">
        <v>34</v>
      </c>
      <c r="R1639" s="53">
        <v>32</v>
      </c>
      <c r="S1639" s="53">
        <v>27</v>
      </c>
      <c r="T1639" s="53">
        <v>27</v>
      </c>
      <c r="U1639" s="53">
        <v>31</v>
      </c>
      <c r="V1639" s="53">
        <v>22</v>
      </c>
      <c r="W1639" s="58">
        <f t="shared" si="255"/>
        <v>4726</v>
      </c>
      <c r="X1639" s="59">
        <f t="shared" si="256"/>
        <v>1.3127777777777778</v>
      </c>
      <c r="Y1639" s="59">
        <f t="shared" si="257"/>
        <v>6.6872222222222222</v>
      </c>
      <c r="Z1639" s="59">
        <f t="shared" si="258"/>
        <v>1</v>
      </c>
      <c r="AA1639" s="60">
        <f t="shared" si="259"/>
        <v>9.4444444444444445E-3</v>
      </c>
    </row>
    <row r="1640" spans="2:27" x14ac:dyDescent="0.3">
      <c r="B1640" s="45">
        <v>93462</v>
      </c>
      <c r="C1640" s="46">
        <v>43768</v>
      </c>
      <c r="D1640" s="47">
        <f t="shared" si="253"/>
        <v>2019</v>
      </c>
      <c r="E1640" s="46" t="str">
        <f t="shared" si="250"/>
        <v>Q4-2019</v>
      </c>
      <c r="F1640" s="46" t="str">
        <f t="shared" si="251"/>
        <v>October</v>
      </c>
      <c r="G1640" s="47">
        <f t="shared" si="254"/>
        <v>44</v>
      </c>
      <c r="H1640" s="46" t="str">
        <f t="shared" si="252"/>
        <v>Wednesday</v>
      </c>
      <c r="I1640" s="45">
        <v>1</v>
      </c>
      <c r="J1640" s="45">
        <v>133</v>
      </c>
      <c r="K1640" s="45">
        <v>9</v>
      </c>
      <c r="L1640" s="45">
        <v>30</v>
      </c>
      <c r="M1640" s="45">
        <v>5</v>
      </c>
      <c r="N1640" s="45">
        <v>3</v>
      </c>
      <c r="O1640" s="45">
        <v>0</v>
      </c>
      <c r="P1640" s="45">
        <v>125</v>
      </c>
      <c r="Q1640" s="45">
        <v>33</v>
      </c>
      <c r="R1640" s="45">
        <v>35</v>
      </c>
      <c r="S1640" s="45">
        <v>29</v>
      </c>
      <c r="T1640" s="45">
        <v>26</v>
      </c>
      <c r="U1640" s="45">
        <v>28</v>
      </c>
      <c r="V1640" s="45">
        <v>7</v>
      </c>
      <c r="W1640" s="50">
        <f t="shared" si="255"/>
        <v>4125</v>
      </c>
      <c r="X1640" s="51">
        <f t="shared" si="256"/>
        <v>1.1458333333333333</v>
      </c>
      <c r="Y1640" s="51">
        <f t="shared" si="257"/>
        <v>6.854166666666667</v>
      </c>
      <c r="Z1640" s="51">
        <f t="shared" si="258"/>
        <v>1</v>
      </c>
      <c r="AA1640" s="52">
        <f t="shared" si="259"/>
        <v>9.1666666666666667E-3</v>
      </c>
    </row>
    <row r="1641" spans="2:27" x14ac:dyDescent="0.3">
      <c r="B1641" s="53">
        <v>93463</v>
      </c>
      <c r="C1641" s="54">
        <v>43768</v>
      </c>
      <c r="D1641" s="55">
        <f t="shared" si="253"/>
        <v>2019</v>
      </c>
      <c r="E1641" s="54" t="str">
        <f t="shared" si="250"/>
        <v>Q4-2019</v>
      </c>
      <c r="F1641" s="54" t="str">
        <f t="shared" si="251"/>
        <v>October</v>
      </c>
      <c r="G1641" s="55">
        <f t="shared" si="254"/>
        <v>44</v>
      </c>
      <c r="H1641" s="54" t="str">
        <f t="shared" si="252"/>
        <v>Wednesday</v>
      </c>
      <c r="I1641" s="53">
        <v>2</v>
      </c>
      <c r="J1641" s="53">
        <v>149</v>
      </c>
      <c r="K1641" s="53">
        <v>18</v>
      </c>
      <c r="L1641" s="53">
        <v>30</v>
      </c>
      <c r="M1641" s="53">
        <v>5</v>
      </c>
      <c r="N1641" s="53">
        <v>2</v>
      </c>
      <c r="O1641" s="53">
        <v>0</v>
      </c>
      <c r="P1641" s="53">
        <v>142</v>
      </c>
      <c r="Q1641" s="53">
        <v>35</v>
      </c>
      <c r="R1641" s="53">
        <v>33</v>
      </c>
      <c r="S1641" s="53">
        <v>29</v>
      </c>
      <c r="T1641" s="53">
        <v>26</v>
      </c>
      <c r="U1641" s="53">
        <v>31</v>
      </c>
      <c r="V1641" s="53">
        <v>23</v>
      </c>
      <c r="W1641" s="58">
        <f t="shared" si="255"/>
        <v>4970</v>
      </c>
      <c r="X1641" s="59">
        <f t="shared" si="256"/>
        <v>1.3805555555555555</v>
      </c>
      <c r="Y1641" s="59">
        <f t="shared" si="257"/>
        <v>6.6194444444444445</v>
      </c>
      <c r="Z1641" s="59">
        <f t="shared" si="258"/>
        <v>1</v>
      </c>
      <c r="AA1641" s="60">
        <f t="shared" si="259"/>
        <v>9.7222222222222224E-3</v>
      </c>
    </row>
    <row r="1642" spans="2:27" x14ac:dyDescent="0.3">
      <c r="B1642" s="45">
        <v>93464</v>
      </c>
      <c r="C1642" s="46">
        <v>43769</v>
      </c>
      <c r="D1642" s="47">
        <f t="shared" si="253"/>
        <v>2019</v>
      </c>
      <c r="E1642" s="46" t="str">
        <f t="shared" si="250"/>
        <v>Q4-2019</v>
      </c>
      <c r="F1642" s="46" t="str">
        <f t="shared" si="251"/>
        <v>October</v>
      </c>
      <c r="G1642" s="47">
        <f t="shared" si="254"/>
        <v>44</v>
      </c>
      <c r="H1642" s="46" t="str">
        <f t="shared" si="252"/>
        <v>Thursday</v>
      </c>
      <c r="I1642" s="45">
        <v>1</v>
      </c>
      <c r="J1642" s="45">
        <v>142</v>
      </c>
      <c r="K1642" s="45">
        <v>14</v>
      </c>
      <c r="L1642" s="45">
        <v>30</v>
      </c>
      <c r="M1642" s="45">
        <v>4</v>
      </c>
      <c r="N1642" s="45">
        <v>2</v>
      </c>
      <c r="O1642" s="45">
        <v>0</v>
      </c>
      <c r="P1642" s="45">
        <v>136</v>
      </c>
      <c r="Q1642" s="45">
        <v>33</v>
      </c>
      <c r="R1642" s="45">
        <v>36</v>
      </c>
      <c r="S1642" s="45">
        <v>30</v>
      </c>
      <c r="T1642" s="45">
        <v>26</v>
      </c>
      <c r="U1642" s="45">
        <v>30</v>
      </c>
      <c r="V1642" s="45">
        <v>14</v>
      </c>
      <c r="W1642" s="50">
        <f t="shared" si="255"/>
        <v>4488</v>
      </c>
      <c r="X1642" s="51">
        <f t="shared" si="256"/>
        <v>1.2466666666666666</v>
      </c>
      <c r="Y1642" s="51">
        <f t="shared" si="257"/>
        <v>6.7533333333333339</v>
      </c>
      <c r="Z1642" s="51">
        <f t="shared" si="258"/>
        <v>1</v>
      </c>
      <c r="AA1642" s="52">
        <f t="shared" si="259"/>
        <v>9.1666666666666667E-3</v>
      </c>
    </row>
    <row r="1643" spans="2:27" x14ac:dyDescent="0.3">
      <c r="B1643" s="53">
        <v>93465</v>
      </c>
      <c r="C1643" s="54">
        <v>43769</v>
      </c>
      <c r="D1643" s="55">
        <f t="shared" si="253"/>
        <v>2019</v>
      </c>
      <c r="E1643" s="54" t="str">
        <f t="shared" si="250"/>
        <v>Q4-2019</v>
      </c>
      <c r="F1643" s="54" t="str">
        <f t="shared" si="251"/>
        <v>October</v>
      </c>
      <c r="G1643" s="55">
        <f t="shared" si="254"/>
        <v>44</v>
      </c>
      <c r="H1643" s="54" t="str">
        <f t="shared" si="252"/>
        <v>Thursday</v>
      </c>
      <c r="I1643" s="53">
        <v>2</v>
      </c>
      <c r="J1643" s="53">
        <v>146</v>
      </c>
      <c r="K1643" s="53">
        <v>13</v>
      </c>
      <c r="L1643" s="53">
        <v>30</v>
      </c>
      <c r="M1643" s="53">
        <v>4</v>
      </c>
      <c r="N1643" s="53">
        <v>2</v>
      </c>
      <c r="O1643" s="53">
        <v>0</v>
      </c>
      <c r="P1643" s="53">
        <v>140</v>
      </c>
      <c r="Q1643" s="53">
        <v>33</v>
      </c>
      <c r="R1643" s="53">
        <v>33</v>
      </c>
      <c r="S1643" s="53">
        <v>26</v>
      </c>
      <c r="T1643" s="53">
        <v>27</v>
      </c>
      <c r="U1643" s="53">
        <v>33</v>
      </c>
      <c r="V1643" s="53">
        <v>21</v>
      </c>
      <c r="W1643" s="58">
        <f t="shared" si="255"/>
        <v>4620</v>
      </c>
      <c r="X1643" s="59">
        <f t="shared" si="256"/>
        <v>1.2833333333333334</v>
      </c>
      <c r="Y1643" s="59">
        <f t="shared" si="257"/>
        <v>6.7166666666666668</v>
      </c>
      <c r="Z1643" s="59">
        <f t="shared" si="258"/>
        <v>1</v>
      </c>
      <c r="AA1643" s="60">
        <f t="shared" si="259"/>
        <v>9.1666666666666667E-3</v>
      </c>
    </row>
    <row r="1644" spans="2:27" x14ac:dyDescent="0.3">
      <c r="B1644" s="45">
        <v>93466</v>
      </c>
      <c r="C1644" s="46">
        <v>43770</v>
      </c>
      <c r="D1644" s="47">
        <f t="shared" si="253"/>
        <v>2019</v>
      </c>
      <c r="E1644" s="46" t="str">
        <f t="shared" si="250"/>
        <v>Q4-2019</v>
      </c>
      <c r="F1644" s="46" t="str">
        <f t="shared" si="251"/>
        <v>November</v>
      </c>
      <c r="G1644" s="47">
        <f t="shared" si="254"/>
        <v>44</v>
      </c>
      <c r="H1644" s="46" t="str">
        <f t="shared" si="252"/>
        <v>Friday</v>
      </c>
      <c r="I1644" s="45">
        <v>1</v>
      </c>
      <c r="J1644" s="45">
        <v>139</v>
      </c>
      <c r="K1644" s="45">
        <v>9</v>
      </c>
      <c r="L1644" s="45">
        <v>30</v>
      </c>
      <c r="M1644" s="45">
        <v>5</v>
      </c>
      <c r="N1644" s="45">
        <v>2</v>
      </c>
      <c r="O1644" s="45">
        <v>0</v>
      </c>
      <c r="P1644" s="45">
        <v>132</v>
      </c>
      <c r="Q1644" s="45">
        <v>33</v>
      </c>
      <c r="R1644" s="45">
        <v>34</v>
      </c>
      <c r="S1644" s="45">
        <v>26</v>
      </c>
      <c r="T1644" s="45">
        <v>25</v>
      </c>
      <c r="U1644" s="45">
        <v>33</v>
      </c>
      <c r="V1644" s="45">
        <v>14</v>
      </c>
      <c r="W1644" s="50">
        <f t="shared" si="255"/>
        <v>4356</v>
      </c>
      <c r="X1644" s="51">
        <f t="shared" si="256"/>
        <v>1.21</v>
      </c>
      <c r="Y1644" s="51">
        <f t="shared" si="257"/>
        <v>6.79</v>
      </c>
      <c r="Z1644" s="51">
        <f t="shared" si="258"/>
        <v>1</v>
      </c>
      <c r="AA1644" s="52">
        <f t="shared" si="259"/>
        <v>9.1666666666666667E-3</v>
      </c>
    </row>
    <row r="1645" spans="2:27" x14ac:dyDescent="0.3">
      <c r="B1645" s="53">
        <v>93467</v>
      </c>
      <c r="C1645" s="54">
        <v>43770</v>
      </c>
      <c r="D1645" s="55">
        <f t="shared" si="253"/>
        <v>2019</v>
      </c>
      <c r="E1645" s="54" t="str">
        <f t="shared" si="250"/>
        <v>Q4-2019</v>
      </c>
      <c r="F1645" s="54" t="str">
        <f t="shared" si="251"/>
        <v>November</v>
      </c>
      <c r="G1645" s="55">
        <f t="shared" si="254"/>
        <v>44</v>
      </c>
      <c r="H1645" s="54" t="str">
        <f t="shared" si="252"/>
        <v>Friday</v>
      </c>
      <c r="I1645" s="53">
        <v>2</v>
      </c>
      <c r="J1645" s="53">
        <v>150</v>
      </c>
      <c r="K1645" s="53">
        <v>17</v>
      </c>
      <c r="L1645" s="53">
        <v>30</v>
      </c>
      <c r="M1645" s="53">
        <v>5</v>
      </c>
      <c r="N1645" s="53">
        <v>3</v>
      </c>
      <c r="O1645" s="53">
        <v>0</v>
      </c>
      <c r="P1645" s="53">
        <v>142</v>
      </c>
      <c r="Q1645" s="53">
        <v>34</v>
      </c>
      <c r="R1645" s="53">
        <v>34</v>
      </c>
      <c r="S1645" s="53">
        <v>26</v>
      </c>
      <c r="T1645" s="53">
        <v>26</v>
      </c>
      <c r="U1645" s="53">
        <v>33</v>
      </c>
      <c r="V1645" s="53">
        <v>23</v>
      </c>
      <c r="W1645" s="58">
        <f t="shared" si="255"/>
        <v>4828</v>
      </c>
      <c r="X1645" s="59">
        <f t="shared" si="256"/>
        <v>1.3411111111111111</v>
      </c>
      <c r="Y1645" s="59">
        <f t="shared" si="257"/>
        <v>6.6588888888888889</v>
      </c>
      <c r="Z1645" s="59">
        <f t="shared" si="258"/>
        <v>1</v>
      </c>
      <c r="AA1645" s="60">
        <f t="shared" si="259"/>
        <v>9.4444444444444445E-3</v>
      </c>
    </row>
    <row r="1646" spans="2:27" x14ac:dyDescent="0.3">
      <c r="B1646" s="45">
        <v>93468</v>
      </c>
      <c r="C1646" s="46">
        <v>43771</v>
      </c>
      <c r="D1646" s="47">
        <f t="shared" si="253"/>
        <v>2019</v>
      </c>
      <c r="E1646" s="46" t="str">
        <f t="shared" si="250"/>
        <v>Q4-2019</v>
      </c>
      <c r="F1646" s="46" t="str">
        <f t="shared" si="251"/>
        <v>November</v>
      </c>
      <c r="G1646" s="47">
        <f t="shared" si="254"/>
        <v>44</v>
      </c>
      <c r="H1646" s="46" t="str">
        <f t="shared" si="252"/>
        <v>Saturday</v>
      </c>
      <c r="I1646" s="45">
        <v>1</v>
      </c>
      <c r="J1646" s="45">
        <v>142</v>
      </c>
      <c r="K1646" s="45">
        <v>9</v>
      </c>
      <c r="L1646" s="45">
        <v>30</v>
      </c>
      <c r="M1646" s="45">
        <v>5</v>
      </c>
      <c r="N1646" s="45">
        <v>2</v>
      </c>
      <c r="O1646" s="45">
        <v>0</v>
      </c>
      <c r="P1646" s="45">
        <v>135</v>
      </c>
      <c r="Q1646" s="45">
        <v>33</v>
      </c>
      <c r="R1646" s="45">
        <v>35</v>
      </c>
      <c r="S1646" s="45">
        <v>28</v>
      </c>
      <c r="T1646" s="45">
        <v>25</v>
      </c>
      <c r="U1646" s="45">
        <v>33</v>
      </c>
      <c r="V1646" s="45">
        <v>14</v>
      </c>
      <c r="W1646" s="50">
        <f t="shared" si="255"/>
        <v>4455</v>
      </c>
      <c r="X1646" s="51">
        <f t="shared" si="256"/>
        <v>1.2375</v>
      </c>
      <c r="Y1646" s="51">
        <f t="shared" si="257"/>
        <v>6.7625000000000002</v>
      </c>
      <c r="Z1646" s="51">
        <f t="shared" si="258"/>
        <v>1</v>
      </c>
      <c r="AA1646" s="52">
        <f t="shared" si="259"/>
        <v>9.1666666666666667E-3</v>
      </c>
    </row>
    <row r="1647" spans="2:27" x14ac:dyDescent="0.3">
      <c r="B1647" s="53">
        <v>93469</v>
      </c>
      <c r="C1647" s="54">
        <v>43773</v>
      </c>
      <c r="D1647" s="55">
        <f t="shared" si="253"/>
        <v>2019</v>
      </c>
      <c r="E1647" s="54" t="str">
        <f t="shared" si="250"/>
        <v>Q4-2019</v>
      </c>
      <c r="F1647" s="54" t="str">
        <f t="shared" si="251"/>
        <v>November</v>
      </c>
      <c r="G1647" s="55">
        <f t="shared" si="254"/>
        <v>45</v>
      </c>
      <c r="H1647" s="54" t="str">
        <f t="shared" si="252"/>
        <v>Monday</v>
      </c>
      <c r="I1647" s="53">
        <v>1</v>
      </c>
      <c r="J1647" s="53">
        <v>137</v>
      </c>
      <c r="K1647" s="53">
        <v>7</v>
      </c>
      <c r="L1647" s="53">
        <v>30</v>
      </c>
      <c r="M1647" s="53">
        <v>4</v>
      </c>
      <c r="N1647" s="53">
        <v>2</v>
      </c>
      <c r="O1647" s="53">
        <v>0</v>
      </c>
      <c r="P1647" s="53">
        <v>131</v>
      </c>
      <c r="Q1647" s="53">
        <v>34</v>
      </c>
      <c r="R1647" s="53">
        <v>34</v>
      </c>
      <c r="S1647" s="53">
        <v>26</v>
      </c>
      <c r="T1647" s="53">
        <v>27</v>
      </c>
      <c r="U1647" s="53">
        <v>33</v>
      </c>
      <c r="V1647" s="53">
        <v>11</v>
      </c>
      <c r="W1647" s="58">
        <f t="shared" si="255"/>
        <v>4454</v>
      </c>
      <c r="X1647" s="59">
        <f t="shared" si="256"/>
        <v>1.2372222222222222</v>
      </c>
      <c r="Y1647" s="59">
        <f t="shared" si="257"/>
        <v>6.762777777777778</v>
      </c>
      <c r="Z1647" s="59">
        <f t="shared" si="258"/>
        <v>1</v>
      </c>
      <c r="AA1647" s="60">
        <f t="shared" si="259"/>
        <v>9.4444444444444445E-3</v>
      </c>
    </row>
    <row r="1648" spans="2:27" x14ac:dyDescent="0.3">
      <c r="B1648" s="45">
        <v>93470</v>
      </c>
      <c r="C1648" s="46">
        <v>43773</v>
      </c>
      <c r="D1648" s="47">
        <f t="shared" si="253"/>
        <v>2019</v>
      </c>
      <c r="E1648" s="46" t="str">
        <f t="shared" si="250"/>
        <v>Q4-2019</v>
      </c>
      <c r="F1648" s="46" t="str">
        <f t="shared" si="251"/>
        <v>November</v>
      </c>
      <c r="G1648" s="47">
        <f t="shared" si="254"/>
        <v>45</v>
      </c>
      <c r="H1648" s="46" t="str">
        <f t="shared" si="252"/>
        <v>Monday</v>
      </c>
      <c r="I1648" s="45">
        <v>2</v>
      </c>
      <c r="J1648" s="45">
        <v>150</v>
      </c>
      <c r="K1648" s="45">
        <v>16</v>
      </c>
      <c r="L1648" s="45">
        <v>30</v>
      </c>
      <c r="M1648" s="45">
        <v>4</v>
      </c>
      <c r="N1648" s="45">
        <v>3</v>
      </c>
      <c r="O1648" s="45">
        <v>0</v>
      </c>
      <c r="P1648" s="45">
        <v>143</v>
      </c>
      <c r="Q1648" s="45">
        <v>30</v>
      </c>
      <c r="R1648" s="45">
        <v>36</v>
      </c>
      <c r="S1648" s="45">
        <v>26</v>
      </c>
      <c r="T1648" s="45">
        <v>25</v>
      </c>
      <c r="U1648" s="45">
        <v>34</v>
      </c>
      <c r="V1648" s="45">
        <v>22</v>
      </c>
      <c r="W1648" s="50">
        <f t="shared" si="255"/>
        <v>4290</v>
      </c>
      <c r="X1648" s="51">
        <f t="shared" si="256"/>
        <v>1.1916666666666667</v>
      </c>
      <c r="Y1648" s="51">
        <f t="shared" si="257"/>
        <v>6.8083333333333336</v>
      </c>
      <c r="Z1648" s="51">
        <f t="shared" si="258"/>
        <v>1</v>
      </c>
      <c r="AA1648" s="52">
        <f t="shared" si="259"/>
        <v>8.3333333333333332E-3</v>
      </c>
    </row>
    <row r="1649" spans="2:27" x14ac:dyDescent="0.3">
      <c r="B1649" s="53">
        <v>93471</v>
      </c>
      <c r="C1649" s="54">
        <v>43774</v>
      </c>
      <c r="D1649" s="55">
        <f t="shared" si="253"/>
        <v>2019</v>
      </c>
      <c r="E1649" s="54" t="str">
        <f t="shared" si="250"/>
        <v>Q4-2019</v>
      </c>
      <c r="F1649" s="54" t="str">
        <f t="shared" si="251"/>
        <v>November</v>
      </c>
      <c r="G1649" s="55">
        <f t="shared" si="254"/>
        <v>45</v>
      </c>
      <c r="H1649" s="54" t="str">
        <f t="shared" si="252"/>
        <v>Tuesday</v>
      </c>
      <c r="I1649" s="53">
        <v>1</v>
      </c>
      <c r="J1649" s="53">
        <v>137</v>
      </c>
      <c r="K1649" s="53">
        <v>10</v>
      </c>
      <c r="L1649" s="53">
        <v>30</v>
      </c>
      <c r="M1649" s="53">
        <v>4</v>
      </c>
      <c r="N1649" s="53">
        <v>3</v>
      </c>
      <c r="O1649" s="53">
        <v>0</v>
      </c>
      <c r="P1649" s="53">
        <v>130</v>
      </c>
      <c r="Q1649" s="53">
        <v>33</v>
      </c>
      <c r="R1649" s="53">
        <v>35</v>
      </c>
      <c r="S1649" s="53">
        <v>28</v>
      </c>
      <c r="T1649" s="53">
        <v>25</v>
      </c>
      <c r="U1649" s="53">
        <v>34</v>
      </c>
      <c r="V1649" s="53">
        <v>8</v>
      </c>
      <c r="W1649" s="58">
        <f t="shared" si="255"/>
        <v>4290</v>
      </c>
      <c r="X1649" s="59">
        <f t="shared" si="256"/>
        <v>1.1916666666666667</v>
      </c>
      <c r="Y1649" s="59">
        <f t="shared" si="257"/>
        <v>6.8083333333333336</v>
      </c>
      <c r="Z1649" s="59">
        <f t="shared" si="258"/>
        <v>1</v>
      </c>
      <c r="AA1649" s="60">
        <f t="shared" si="259"/>
        <v>9.1666666666666667E-3</v>
      </c>
    </row>
    <row r="1650" spans="2:27" x14ac:dyDescent="0.3">
      <c r="B1650" s="45">
        <v>93472</v>
      </c>
      <c r="C1650" s="46">
        <v>43774</v>
      </c>
      <c r="D1650" s="47">
        <f t="shared" si="253"/>
        <v>2019</v>
      </c>
      <c r="E1650" s="46" t="str">
        <f t="shared" si="250"/>
        <v>Q4-2019</v>
      </c>
      <c r="F1650" s="46" t="str">
        <f t="shared" si="251"/>
        <v>November</v>
      </c>
      <c r="G1650" s="47">
        <f t="shared" si="254"/>
        <v>45</v>
      </c>
      <c r="H1650" s="46" t="str">
        <f t="shared" si="252"/>
        <v>Tuesday</v>
      </c>
      <c r="I1650" s="45">
        <v>2</v>
      </c>
      <c r="J1650" s="45">
        <v>145</v>
      </c>
      <c r="K1650" s="45">
        <v>16</v>
      </c>
      <c r="L1650" s="45">
        <v>30</v>
      </c>
      <c r="M1650" s="45">
        <v>4</v>
      </c>
      <c r="N1650" s="45">
        <v>2</v>
      </c>
      <c r="O1650" s="45">
        <v>0</v>
      </c>
      <c r="P1650" s="45">
        <v>139</v>
      </c>
      <c r="Q1650" s="45">
        <v>32</v>
      </c>
      <c r="R1650" s="45">
        <v>35</v>
      </c>
      <c r="S1650" s="45">
        <v>27</v>
      </c>
      <c r="T1650" s="45">
        <v>25</v>
      </c>
      <c r="U1650" s="45">
        <v>31</v>
      </c>
      <c r="V1650" s="45">
        <v>21</v>
      </c>
      <c r="W1650" s="50">
        <f t="shared" si="255"/>
        <v>4448</v>
      </c>
      <c r="X1650" s="51">
        <f t="shared" si="256"/>
        <v>1.2355555555555555</v>
      </c>
      <c r="Y1650" s="51">
        <f t="shared" si="257"/>
        <v>6.7644444444444449</v>
      </c>
      <c r="Z1650" s="51">
        <f t="shared" si="258"/>
        <v>1</v>
      </c>
      <c r="AA1650" s="52">
        <f t="shared" si="259"/>
        <v>8.8888888888888889E-3</v>
      </c>
    </row>
    <row r="1651" spans="2:27" x14ac:dyDescent="0.3">
      <c r="B1651" s="53">
        <v>93473</v>
      </c>
      <c r="C1651" s="54">
        <v>43775</v>
      </c>
      <c r="D1651" s="55">
        <f t="shared" si="253"/>
        <v>2019</v>
      </c>
      <c r="E1651" s="54" t="str">
        <f t="shared" si="250"/>
        <v>Q4-2019</v>
      </c>
      <c r="F1651" s="54" t="str">
        <f t="shared" si="251"/>
        <v>November</v>
      </c>
      <c r="G1651" s="55">
        <f t="shared" si="254"/>
        <v>45</v>
      </c>
      <c r="H1651" s="54" t="str">
        <f t="shared" si="252"/>
        <v>Wednesday</v>
      </c>
      <c r="I1651" s="53">
        <v>1</v>
      </c>
      <c r="J1651" s="53">
        <v>141</v>
      </c>
      <c r="K1651" s="53">
        <v>7</v>
      </c>
      <c r="L1651" s="53">
        <v>30</v>
      </c>
      <c r="M1651" s="53">
        <v>5</v>
      </c>
      <c r="N1651" s="53">
        <v>3</v>
      </c>
      <c r="O1651" s="53">
        <v>0</v>
      </c>
      <c r="P1651" s="53">
        <v>133</v>
      </c>
      <c r="Q1651" s="53">
        <v>31</v>
      </c>
      <c r="R1651" s="53">
        <v>36</v>
      </c>
      <c r="S1651" s="53">
        <v>28</v>
      </c>
      <c r="T1651" s="53">
        <v>26</v>
      </c>
      <c r="U1651" s="53">
        <v>32</v>
      </c>
      <c r="V1651" s="53">
        <v>11</v>
      </c>
      <c r="W1651" s="58">
        <f t="shared" si="255"/>
        <v>4123</v>
      </c>
      <c r="X1651" s="59">
        <f t="shared" si="256"/>
        <v>1.1452777777777778</v>
      </c>
      <c r="Y1651" s="59">
        <f t="shared" si="257"/>
        <v>6.8547222222222217</v>
      </c>
      <c r="Z1651" s="59">
        <f t="shared" si="258"/>
        <v>1</v>
      </c>
      <c r="AA1651" s="60">
        <f t="shared" si="259"/>
        <v>8.611111111111111E-3</v>
      </c>
    </row>
    <row r="1652" spans="2:27" x14ac:dyDescent="0.3">
      <c r="B1652" s="45">
        <v>93474</v>
      </c>
      <c r="C1652" s="46">
        <v>43775</v>
      </c>
      <c r="D1652" s="47">
        <f t="shared" si="253"/>
        <v>2019</v>
      </c>
      <c r="E1652" s="46" t="str">
        <f t="shared" si="250"/>
        <v>Q4-2019</v>
      </c>
      <c r="F1652" s="46" t="str">
        <f t="shared" si="251"/>
        <v>November</v>
      </c>
      <c r="G1652" s="47">
        <f t="shared" si="254"/>
        <v>45</v>
      </c>
      <c r="H1652" s="46" t="str">
        <f t="shared" si="252"/>
        <v>Wednesday</v>
      </c>
      <c r="I1652" s="45">
        <v>2</v>
      </c>
      <c r="J1652" s="45">
        <v>149</v>
      </c>
      <c r="K1652" s="45">
        <v>14</v>
      </c>
      <c r="L1652" s="45">
        <v>30</v>
      </c>
      <c r="M1652" s="45">
        <v>5</v>
      </c>
      <c r="N1652" s="45">
        <v>2</v>
      </c>
      <c r="O1652" s="45">
        <v>0</v>
      </c>
      <c r="P1652" s="45">
        <v>142</v>
      </c>
      <c r="Q1652" s="45">
        <v>33</v>
      </c>
      <c r="R1652" s="45">
        <v>35</v>
      </c>
      <c r="S1652" s="45">
        <v>27</v>
      </c>
      <c r="T1652" s="45">
        <v>26</v>
      </c>
      <c r="U1652" s="45">
        <v>32</v>
      </c>
      <c r="V1652" s="45">
        <v>22</v>
      </c>
      <c r="W1652" s="50">
        <f t="shared" si="255"/>
        <v>4686</v>
      </c>
      <c r="X1652" s="51">
        <f t="shared" si="256"/>
        <v>1.3016666666666667</v>
      </c>
      <c r="Y1652" s="51">
        <f t="shared" si="257"/>
        <v>6.6983333333333333</v>
      </c>
      <c r="Z1652" s="51">
        <f t="shared" si="258"/>
        <v>1</v>
      </c>
      <c r="AA1652" s="52">
        <f t="shared" si="259"/>
        <v>9.1666666666666667E-3</v>
      </c>
    </row>
    <row r="1653" spans="2:27" x14ac:dyDescent="0.3">
      <c r="B1653" s="53">
        <v>93475</v>
      </c>
      <c r="C1653" s="54">
        <v>43776</v>
      </c>
      <c r="D1653" s="55">
        <f t="shared" si="253"/>
        <v>2019</v>
      </c>
      <c r="E1653" s="54" t="str">
        <f t="shared" si="250"/>
        <v>Q4-2019</v>
      </c>
      <c r="F1653" s="54" t="str">
        <f t="shared" si="251"/>
        <v>November</v>
      </c>
      <c r="G1653" s="55">
        <f t="shared" si="254"/>
        <v>45</v>
      </c>
      <c r="H1653" s="54" t="str">
        <f t="shared" si="252"/>
        <v>Thursday</v>
      </c>
      <c r="I1653" s="53">
        <v>1</v>
      </c>
      <c r="J1653" s="53">
        <v>141</v>
      </c>
      <c r="K1653" s="53">
        <v>15</v>
      </c>
      <c r="L1653" s="53">
        <v>30</v>
      </c>
      <c r="M1653" s="53">
        <v>4</v>
      </c>
      <c r="N1653" s="53">
        <v>3</v>
      </c>
      <c r="O1653" s="53">
        <v>0</v>
      </c>
      <c r="P1653" s="53">
        <v>134</v>
      </c>
      <c r="Q1653" s="53">
        <v>31</v>
      </c>
      <c r="R1653" s="53">
        <v>34</v>
      </c>
      <c r="S1653" s="53">
        <v>25</v>
      </c>
      <c r="T1653" s="53">
        <v>27</v>
      </c>
      <c r="U1653" s="53">
        <v>33</v>
      </c>
      <c r="V1653" s="53">
        <v>15</v>
      </c>
      <c r="W1653" s="58">
        <f t="shared" si="255"/>
        <v>4154</v>
      </c>
      <c r="X1653" s="59">
        <f t="shared" si="256"/>
        <v>1.153888888888889</v>
      </c>
      <c r="Y1653" s="59">
        <f t="shared" si="257"/>
        <v>6.846111111111111</v>
      </c>
      <c r="Z1653" s="59">
        <f t="shared" si="258"/>
        <v>1</v>
      </c>
      <c r="AA1653" s="60">
        <f t="shared" si="259"/>
        <v>8.611111111111111E-3</v>
      </c>
    </row>
    <row r="1654" spans="2:27" x14ac:dyDescent="0.3">
      <c r="B1654" s="45">
        <v>93476</v>
      </c>
      <c r="C1654" s="46">
        <v>43776</v>
      </c>
      <c r="D1654" s="47">
        <f t="shared" si="253"/>
        <v>2019</v>
      </c>
      <c r="E1654" s="46" t="str">
        <f t="shared" si="250"/>
        <v>Q4-2019</v>
      </c>
      <c r="F1654" s="46" t="str">
        <f t="shared" si="251"/>
        <v>November</v>
      </c>
      <c r="G1654" s="47">
        <f t="shared" si="254"/>
        <v>45</v>
      </c>
      <c r="H1654" s="46" t="str">
        <f t="shared" si="252"/>
        <v>Thursday</v>
      </c>
      <c r="I1654" s="45">
        <v>2</v>
      </c>
      <c r="J1654" s="45">
        <v>156</v>
      </c>
      <c r="K1654" s="45">
        <v>18</v>
      </c>
      <c r="L1654" s="45">
        <v>30</v>
      </c>
      <c r="M1654" s="45">
        <v>5</v>
      </c>
      <c r="N1654" s="45">
        <v>3</v>
      </c>
      <c r="O1654" s="45">
        <v>0</v>
      </c>
      <c r="P1654" s="45">
        <v>148</v>
      </c>
      <c r="Q1654" s="45">
        <v>34</v>
      </c>
      <c r="R1654" s="45">
        <v>34</v>
      </c>
      <c r="S1654" s="45">
        <v>29</v>
      </c>
      <c r="T1654" s="45">
        <v>27</v>
      </c>
      <c r="U1654" s="45">
        <v>33</v>
      </c>
      <c r="V1654" s="45">
        <v>25</v>
      </c>
      <c r="W1654" s="50">
        <f t="shared" si="255"/>
        <v>5032</v>
      </c>
      <c r="X1654" s="51">
        <f t="shared" si="256"/>
        <v>1.3977777777777778</v>
      </c>
      <c r="Y1654" s="51">
        <f t="shared" si="257"/>
        <v>6.6022222222222222</v>
      </c>
      <c r="Z1654" s="51">
        <f t="shared" si="258"/>
        <v>1</v>
      </c>
      <c r="AA1654" s="52">
        <f t="shared" si="259"/>
        <v>9.4444444444444445E-3</v>
      </c>
    </row>
    <row r="1655" spans="2:27" x14ac:dyDescent="0.3">
      <c r="B1655" s="53">
        <v>93477</v>
      </c>
      <c r="C1655" s="54">
        <v>43777</v>
      </c>
      <c r="D1655" s="55">
        <f t="shared" si="253"/>
        <v>2019</v>
      </c>
      <c r="E1655" s="54" t="str">
        <f t="shared" si="250"/>
        <v>Q4-2019</v>
      </c>
      <c r="F1655" s="54" t="str">
        <f t="shared" si="251"/>
        <v>November</v>
      </c>
      <c r="G1655" s="55">
        <f t="shared" si="254"/>
        <v>45</v>
      </c>
      <c r="H1655" s="54" t="str">
        <f t="shared" si="252"/>
        <v>Friday</v>
      </c>
      <c r="I1655" s="53">
        <v>1</v>
      </c>
      <c r="J1655" s="53">
        <v>136</v>
      </c>
      <c r="K1655" s="53">
        <v>8</v>
      </c>
      <c r="L1655" s="53">
        <v>30</v>
      </c>
      <c r="M1655" s="53">
        <v>4</v>
      </c>
      <c r="N1655" s="53">
        <v>2</v>
      </c>
      <c r="O1655" s="53">
        <v>0</v>
      </c>
      <c r="P1655" s="53">
        <v>130</v>
      </c>
      <c r="Q1655" s="53">
        <v>32</v>
      </c>
      <c r="R1655" s="53">
        <v>34</v>
      </c>
      <c r="S1655" s="53">
        <v>26</v>
      </c>
      <c r="T1655" s="53">
        <v>27</v>
      </c>
      <c r="U1655" s="53">
        <v>33</v>
      </c>
      <c r="V1655" s="53">
        <v>10</v>
      </c>
      <c r="W1655" s="58">
        <f t="shared" si="255"/>
        <v>4160</v>
      </c>
      <c r="X1655" s="59">
        <f t="shared" si="256"/>
        <v>1.1555555555555554</v>
      </c>
      <c r="Y1655" s="59">
        <f t="shared" si="257"/>
        <v>6.844444444444445</v>
      </c>
      <c r="Z1655" s="59">
        <f t="shared" si="258"/>
        <v>1</v>
      </c>
      <c r="AA1655" s="60">
        <f t="shared" si="259"/>
        <v>8.8888888888888889E-3</v>
      </c>
    </row>
    <row r="1656" spans="2:27" x14ac:dyDescent="0.3">
      <c r="B1656" s="45">
        <v>93478</v>
      </c>
      <c r="C1656" s="46">
        <v>43777</v>
      </c>
      <c r="D1656" s="47">
        <f t="shared" si="253"/>
        <v>2019</v>
      </c>
      <c r="E1656" s="46" t="str">
        <f t="shared" si="250"/>
        <v>Q4-2019</v>
      </c>
      <c r="F1656" s="46" t="str">
        <f t="shared" si="251"/>
        <v>November</v>
      </c>
      <c r="G1656" s="47">
        <f t="shared" si="254"/>
        <v>45</v>
      </c>
      <c r="H1656" s="46" t="str">
        <f t="shared" si="252"/>
        <v>Friday</v>
      </c>
      <c r="I1656" s="45">
        <v>2</v>
      </c>
      <c r="J1656" s="45">
        <v>148</v>
      </c>
      <c r="K1656" s="45">
        <v>16</v>
      </c>
      <c r="L1656" s="45">
        <v>30</v>
      </c>
      <c r="M1656" s="45">
        <v>4</v>
      </c>
      <c r="N1656" s="45">
        <v>3</v>
      </c>
      <c r="O1656" s="45">
        <v>0</v>
      </c>
      <c r="P1656" s="45">
        <v>141</v>
      </c>
      <c r="Q1656" s="45">
        <v>32</v>
      </c>
      <c r="R1656" s="45">
        <v>34</v>
      </c>
      <c r="S1656" s="45">
        <v>26</v>
      </c>
      <c r="T1656" s="45">
        <v>26</v>
      </c>
      <c r="U1656" s="45">
        <v>34</v>
      </c>
      <c r="V1656" s="45">
        <v>21</v>
      </c>
      <c r="W1656" s="50">
        <f t="shared" si="255"/>
        <v>4512</v>
      </c>
      <c r="X1656" s="51">
        <f t="shared" si="256"/>
        <v>1.2533333333333334</v>
      </c>
      <c r="Y1656" s="51">
        <f t="shared" si="257"/>
        <v>6.7466666666666661</v>
      </c>
      <c r="Z1656" s="51">
        <f t="shared" si="258"/>
        <v>1</v>
      </c>
      <c r="AA1656" s="52">
        <f t="shared" si="259"/>
        <v>8.8888888888888889E-3</v>
      </c>
    </row>
    <row r="1657" spans="2:27" x14ac:dyDescent="0.3">
      <c r="B1657" s="53">
        <v>93479</v>
      </c>
      <c r="C1657" s="54">
        <v>43778</v>
      </c>
      <c r="D1657" s="55">
        <f t="shared" si="253"/>
        <v>2019</v>
      </c>
      <c r="E1657" s="54" t="str">
        <f t="shared" si="250"/>
        <v>Q4-2019</v>
      </c>
      <c r="F1657" s="54" t="str">
        <f t="shared" si="251"/>
        <v>November</v>
      </c>
      <c r="G1657" s="55">
        <f t="shared" si="254"/>
        <v>45</v>
      </c>
      <c r="H1657" s="54" t="str">
        <f t="shared" si="252"/>
        <v>Saturday</v>
      </c>
      <c r="I1657" s="53">
        <v>1</v>
      </c>
      <c r="J1657" s="53">
        <v>134</v>
      </c>
      <c r="K1657" s="53">
        <v>11</v>
      </c>
      <c r="L1657" s="53">
        <v>30</v>
      </c>
      <c r="M1657" s="53">
        <v>5</v>
      </c>
      <c r="N1657" s="53">
        <v>3</v>
      </c>
      <c r="O1657" s="53">
        <v>0</v>
      </c>
      <c r="P1657" s="53">
        <v>126</v>
      </c>
      <c r="Q1657" s="53">
        <v>34</v>
      </c>
      <c r="R1657" s="53">
        <v>34</v>
      </c>
      <c r="S1657" s="53">
        <v>28</v>
      </c>
      <c r="T1657" s="53">
        <v>24</v>
      </c>
      <c r="U1657" s="53">
        <v>34</v>
      </c>
      <c r="V1657" s="53">
        <v>6</v>
      </c>
      <c r="W1657" s="58">
        <f t="shared" si="255"/>
        <v>4284</v>
      </c>
      <c r="X1657" s="59">
        <f t="shared" si="256"/>
        <v>1.19</v>
      </c>
      <c r="Y1657" s="59">
        <f t="shared" si="257"/>
        <v>6.8100000000000005</v>
      </c>
      <c r="Z1657" s="59">
        <f t="shared" si="258"/>
        <v>1</v>
      </c>
      <c r="AA1657" s="60">
        <f t="shared" si="259"/>
        <v>9.4444444444444445E-3</v>
      </c>
    </row>
    <row r="1658" spans="2:27" x14ac:dyDescent="0.3">
      <c r="B1658" s="45">
        <v>93480</v>
      </c>
      <c r="C1658" s="46">
        <v>43780</v>
      </c>
      <c r="D1658" s="47">
        <f t="shared" si="253"/>
        <v>2019</v>
      </c>
      <c r="E1658" s="46" t="str">
        <f t="shared" si="250"/>
        <v>Q4-2019</v>
      </c>
      <c r="F1658" s="46" t="str">
        <f t="shared" si="251"/>
        <v>November</v>
      </c>
      <c r="G1658" s="47">
        <f t="shared" si="254"/>
        <v>46</v>
      </c>
      <c r="H1658" s="46" t="str">
        <f t="shared" si="252"/>
        <v>Monday</v>
      </c>
      <c r="I1658" s="45">
        <v>1</v>
      </c>
      <c r="J1658" s="45">
        <v>136</v>
      </c>
      <c r="K1658" s="45">
        <v>9</v>
      </c>
      <c r="L1658" s="45">
        <v>30</v>
      </c>
      <c r="M1658" s="45">
        <v>4</v>
      </c>
      <c r="N1658" s="45">
        <v>2</v>
      </c>
      <c r="O1658" s="45">
        <v>0</v>
      </c>
      <c r="P1658" s="45">
        <v>130</v>
      </c>
      <c r="Q1658" s="45">
        <v>34</v>
      </c>
      <c r="R1658" s="45">
        <v>33</v>
      </c>
      <c r="S1658" s="45">
        <v>26</v>
      </c>
      <c r="T1658" s="45">
        <v>25</v>
      </c>
      <c r="U1658" s="45">
        <v>31</v>
      </c>
      <c r="V1658" s="45">
        <v>15</v>
      </c>
      <c r="W1658" s="50">
        <f t="shared" si="255"/>
        <v>4420</v>
      </c>
      <c r="X1658" s="51">
        <f t="shared" si="256"/>
        <v>1.2277777777777779</v>
      </c>
      <c r="Y1658" s="51">
        <f t="shared" si="257"/>
        <v>6.7722222222222221</v>
      </c>
      <c r="Z1658" s="51">
        <f t="shared" si="258"/>
        <v>1</v>
      </c>
      <c r="AA1658" s="52">
        <f t="shared" si="259"/>
        <v>9.4444444444444445E-3</v>
      </c>
    </row>
    <row r="1659" spans="2:27" x14ac:dyDescent="0.3">
      <c r="B1659" s="53">
        <v>93481</v>
      </c>
      <c r="C1659" s="54">
        <v>43780</v>
      </c>
      <c r="D1659" s="55">
        <f t="shared" si="253"/>
        <v>2019</v>
      </c>
      <c r="E1659" s="54" t="str">
        <f t="shared" si="250"/>
        <v>Q4-2019</v>
      </c>
      <c r="F1659" s="54" t="str">
        <f t="shared" si="251"/>
        <v>November</v>
      </c>
      <c r="G1659" s="55">
        <f t="shared" si="254"/>
        <v>46</v>
      </c>
      <c r="H1659" s="54" t="str">
        <f t="shared" si="252"/>
        <v>Monday</v>
      </c>
      <c r="I1659" s="53">
        <v>2</v>
      </c>
      <c r="J1659" s="53">
        <v>153</v>
      </c>
      <c r="K1659" s="53">
        <v>12</v>
      </c>
      <c r="L1659" s="53">
        <v>30</v>
      </c>
      <c r="M1659" s="53">
        <v>5</v>
      </c>
      <c r="N1659" s="53">
        <v>3</v>
      </c>
      <c r="O1659" s="53">
        <v>0</v>
      </c>
      <c r="P1659" s="53">
        <v>145</v>
      </c>
      <c r="Q1659" s="53">
        <v>33</v>
      </c>
      <c r="R1659" s="53">
        <v>35</v>
      </c>
      <c r="S1659" s="53">
        <v>29</v>
      </c>
      <c r="T1659" s="53">
        <v>24</v>
      </c>
      <c r="U1659" s="53">
        <v>32</v>
      </c>
      <c r="V1659" s="53">
        <v>25</v>
      </c>
      <c r="W1659" s="58">
        <f t="shared" si="255"/>
        <v>4785</v>
      </c>
      <c r="X1659" s="59">
        <f t="shared" si="256"/>
        <v>1.3291666666666666</v>
      </c>
      <c r="Y1659" s="59">
        <f t="shared" si="257"/>
        <v>6.6708333333333334</v>
      </c>
      <c r="Z1659" s="59">
        <f t="shared" si="258"/>
        <v>1</v>
      </c>
      <c r="AA1659" s="60">
        <f t="shared" si="259"/>
        <v>9.1666666666666667E-3</v>
      </c>
    </row>
    <row r="1660" spans="2:27" x14ac:dyDescent="0.3">
      <c r="B1660" s="45">
        <v>93482</v>
      </c>
      <c r="C1660" s="46">
        <v>43781</v>
      </c>
      <c r="D1660" s="47">
        <f t="shared" si="253"/>
        <v>2019</v>
      </c>
      <c r="E1660" s="46" t="str">
        <f t="shared" si="250"/>
        <v>Q4-2019</v>
      </c>
      <c r="F1660" s="46" t="str">
        <f t="shared" si="251"/>
        <v>November</v>
      </c>
      <c r="G1660" s="47">
        <f t="shared" si="254"/>
        <v>46</v>
      </c>
      <c r="H1660" s="46" t="str">
        <f t="shared" si="252"/>
        <v>Tuesday</v>
      </c>
      <c r="I1660" s="45">
        <v>1</v>
      </c>
      <c r="J1660" s="45">
        <v>140</v>
      </c>
      <c r="K1660" s="45">
        <v>7</v>
      </c>
      <c r="L1660" s="45">
        <v>30</v>
      </c>
      <c r="M1660" s="45">
        <v>5</v>
      </c>
      <c r="N1660" s="45">
        <v>2</v>
      </c>
      <c r="O1660" s="45">
        <v>0</v>
      </c>
      <c r="P1660" s="45">
        <v>133</v>
      </c>
      <c r="Q1660" s="45">
        <v>33</v>
      </c>
      <c r="R1660" s="45">
        <v>34</v>
      </c>
      <c r="S1660" s="45">
        <v>26</v>
      </c>
      <c r="T1660" s="45">
        <v>25</v>
      </c>
      <c r="U1660" s="45">
        <v>32</v>
      </c>
      <c r="V1660" s="45">
        <v>16</v>
      </c>
      <c r="W1660" s="50">
        <f t="shared" si="255"/>
        <v>4389</v>
      </c>
      <c r="X1660" s="51">
        <f t="shared" si="256"/>
        <v>1.2191666666666667</v>
      </c>
      <c r="Y1660" s="51">
        <f t="shared" si="257"/>
        <v>6.7808333333333337</v>
      </c>
      <c r="Z1660" s="51">
        <f t="shared" si="258"/>
        <v>1</v>
      </c>
      <c r="AA1660" s="52">
        <f t="shared" si="259"/>
        <v>9.1666666666666667E-3</v>
      </c>
    </row>
    <row r="1661" spans="2:27" x14ac:dyDescent="0.3">
      <c r="B1661" s="53">
        <v>93483</v>
      </c>
      <c r="C1661" s="54">
        <v>43781</v>
      </c>
      <c r="D1661" s="55">
        <f t="shared" si="253"/>
        <v>2019</v>
      </c>
      <c r="E1661" s="54" t="str">
        <f t="shared" si="250"/>
        <v>Q4-2019</v>
      </c>
      <c r="F1661" s="54" t="str">
        <f t="shared" si="251"/>
        <v>November</v>
      </c>
      <c r="G1661" s="55">
        <f t="shared" si="254"/>
        <v>46</v>
      </c>
      <c r="H1661" s="54" t="str">
        <f t="shared" si="252"/>
        <v>Tuesday</v>
      </c>
      <c r="I1661" s="53">
        <v>2</v>
      </c>
      <c r="J1661" s="53">
        <v>150</v>
      </c>
      <c r="K1661" s="53">
        <v>12</v>
      </c>
      <c r="L1661" s="53">
        <v>30</v>
      </c>
      <c r="M1661" s="53">
        <v>4</v>
      </c>
      <c r="N1661" s="53">
        <v>2</v>
      </c>
      <c r="O1661" s="53">
        <v>0</v>
      </c>
      <c r="P1661" s="53">
        <v>144</v>
      </c>
      <c r="Q1661" s="53">
        <v>33</v>
      </c>
      <c r="R1661" s="53">
        <v>34</v>
      </c>
      <c r="S1661" s="53">
        <v>26</v>
      </c>
      <c r="T1661" s="53">
        <v>26</v>
      </c>
      <c r="U1661" s="53">
        <v>33</v>
      </c>
      <c r="V1661" s="53">
        <v>25</v>
      </c>
      <c r="W1661" s="58">
        <f t="shared" si="255"/>
        <v>4752</v>
      </c>
      <c r="X1661" s="59">
        <f t="shared" si="256"/>
        <v>1.32</v>
      </c>
      <c r="Y1661" s="59">
        <f t="shared" si="257"/>
        <v>6.68</v>
      </c>
      <c r="Z1661" s="59">
        <f t="shared" si="258"/>
        <v>1</v>
      </c>
      <c r="AA1661" s="60">
        <f t="shared" si="259"/>
        <v>9.1666666666666667E-3</v>
      </c>
    </row>
    <row r="1662" spans="2:27" x14ac:dyDescent="0.3">
      <c r="B1662" s="45">
        <v>93484</v>
      </c>
      <c r="C1662" s="46">
        <v>43782</v>
      </c>
      <c r="D1662" s="47">
        <f t="shared" si="253"/>
        <v>2019</v>
      </c>
      <c r="E1662" s="46" t="str">
        <f t="shared" si="250"/>
        <v>Q4-2019</v>
      </c>
      <c r="F1662" s="46" t="str">
        <f t="shared" si="251"/>
        <v>November</v>
      </c>
      <c r="G1662" s="47">
        <f t="shared" si="254"/>
        <v>46</v>
      </c>
      <c r="H1662" s="46" t="str">
        <f t="shared" si="252"/>
        <v>Wednesday</v>
      </c>
      <c r="I1662" s="45">
        <v>1</v>
      </c>
      <c r="J1662" s="45">
        <v>140</v>
      </c>
      <c r="K1662" s="45">
        <v>12</v>
      </c>
      <c r="L1662" s="45">
        <v>30</v>
      </c>
      <c r="M1662" s="45">
        <v>4</v>
      </c>
      <c r="N1662" s="45">
        <v>2</v>
      </c>
      <c r="O1662" s="45">
        <v>0</v>
      </c>
      <c r="P1662" s="45">
        <v>134</v>
      </c>
      <c r="Q1662" s="45">
        <v>32</v>
      </c>
      <c r="R1662" s="45">
        <v>35</v>
      </c>
      <c r="S1662" s="45">
        <v>28</v>
      </c>
      <c r="T1662" s="45">
        <v>26</v>
      </c>
      <c r="U1662" s="45">
        <v>33</v>
      </c>
      <c r="V1662" s="45">
        <v>12</v>
      </c>
      <c r="W1662" s="50">
        <f t="shared" si="255"/>
        <v>4288</v>
      </c>
      <c r="X1662" s="51">
        <f t="shared" si="256"/>
        <v>1.191111111111111</v>
      </c>
      <c r="Y1662" s="51">
        <f t="shared" si="257"/>
        <v>6.8088888888888892</v>
      </c>
      <c r="Z1662" s="51">
        <f t="shared" si="258"/>
        <v>1</v>
      </c>
      <c r="AA1662" s="52">
        <f t="shared" si="259"/>
        <v>8.8888888888888889E-3</v>
      </c>
    </row>
    <row r="1663" spans="2:27" x14ac:dyDescent="0.3">
      <c r="B1663" s="53">
        <v>93485</v>
      </c>
      <c r="C1663" s="54">
        <v>43782</v>
      </c>
      <c r="D1663" s="55">
        <f t="shared" si="253"/>
        <v>2019</v>
      </c>
      <c r="E1663" s="54" t="str">
        <f t="shared" si="250"/>
        <v>Q4-2019</v>
      </c>
      <c r="F1663" s="54" t="str">
        <f t="shared" si="251"/>
        <v>November</v>
      </c>
      <c r="G1663" s="55">
        <f t="shared" si="254"/>
        <v>46</v>
      </c>
      <c r="H1663" s="54" t="str">
        <f t="shared" si="252"/>
        <v>Wednesday</v>
      </c>
      <c r="I1663" s="53">
        <v>2</v>
      </c>
      <c r="J1663" s="53">
        <v>151</v>
      </c>
      <c r="K1663" s="53">
        <v>9</v>
      </c>
      <c r="L1663" s="53">
        <v>30</v>
      </c>
      <c r="M1663" s="53">
        <v>4</v>
      </c>
      <c r="N1663" s="53">
        <v>3</v>
      </c>
      <c r="O1663" s="53">
        <v>0</v>
      </c>
      <c r="P1663" s="53">
        <v>144</v>
      </c>
      <c r="Q1663" s="53">
        <v>35</v>
      </c>
      <c r="R1663" s="53">
        <v>36</v>
      </c>
      <c r="S1663" s="53">
        <v>27</v>
      </c>
      <c r="T1663" s="53">
        <v>26</v>
      </c>
      <c r="U1663" s="53">
        <v>33</v>
      </c>
      <c r="V1663" s="53">
        <v>22</v>
      </c>
      <c r="W1663" s="58">
        <f t="shared" si="255"/>
        <v>5040</v>
      </c>
      <c r="X1663" s="59">
        <f t="shared" si="256"/>
        <v>1.4</v>
      </c>
      <c r="Y1663" s="59">
        <f t="shared" si="257"/>
        <v>6.6</v>
      </c>
      <c r="Z1663" s="59">
        <f t="shared" si="258"/>
        <v>1</v>
      </c>
      <c r="AA1663" s="60">
        <f t="shared" si="259"/>
        <v>9.7222222222222224E-3</v>
      </c>
    </row>
    <row r="1664" spans="2:27" x14ac:dyDescent="0.3">
      <c r="B1664" s="45">
        <v>93486</v>
      </c>
      <c r="C1664" s="46">
        <v>43783</v>
      </c>
      <c r="D1664" s="47">
        <f t="shared" si="253"/>
        <v>2019</v>
      </c>
      <c r="E1664" s="46" t="str">
        <f t="shared" si="250"/>
        <v>Q4-2019</v>
      </c>
      <c r="F1664" s="46" t="str">
        <f t="shared" si="251"/>
        <v>November</v>
      </c>
      <c r="G1664" s="47">
        <f t="shared" si="254"/>
        <v>46</v>
      </c>
      <c r="H1664" s="46" t="str">
        <f t="shared" si="252"/>
        <v>Thursday</v>
      </c>
      <c r="I1664" s="45">
        <v>1</v>
      </c>
      <c r="J1664" s="45">
        <v>132</v>
      </c>
      <c r="K1664" s="45">
        <v>17</v>
      </c>
      <c r="L1664" s="45">
        <v>30</v>
      </c>
      <c r="M1664" s="45">
        <v>5</v>
      </c>
      <c r="N1664" s="45">
        <v>3</v>
      </c>
      <c r="O1664" s="45">
        <v>0</v>
      </c>
      <c r="P1664" s="45">
        <v>124</v>
      </c>
      <c r="Q1664" s="45">
        <v>33</v>
      </c>
      <c r="R1664" s="45">
        <v>34</v>
      </c>
      <c r="S1664" s="45">
        <v>25</v>
      </c>
      <c r="T1664" s="45">
        <v>25</v>
      </c>
      <c r="U1664" s="45">
        <v>34</v>
      </c>
      <c r="V1664" s="45">
        <v>6</v>
      </c>
      <c r="W1664" s="50">
        <f t="shared" si="255"/>
        <v>4092</v>
      </c>
      <c r="X1664" s="51">
        <f t="shared" si="256"/>
        <v>1.1366666666666667</v>
      </c>
      <c r="Y1664" s="51">
        <f t="shared" si="257"/>
        <v>6.8633333333333333</v>
      </c>
      <c r="Z1664" s="51">
        <f t="shared" si="258"/>
        <v>1</v>
      </c>
      <c r="AA1664" s="52">
        <f t="shared" si="259"/>
        <v>9.1666666666666667E-3</v>
      </c>
    </row>
    <row r="1665" spans="2:27" x14ac:dyDescent="0.3">
      <c r="B1665" s="53">
        <v>93487</v>
      </c>
      <c r="C1665" s="54">
        <v>43783</v>
      </c>
      <c r="D1665" s="55">
        <f t="shared" si="253"/>
        <v>2019</v>
      </c>
      <c r="E1665" s="54" t="str">
        <f t="shared" si="250"/>
        <v>Q4-2019</v>
      </c>
      <c r="F1665" s="54" t="str">
        <f t="shared" si="251"/>
        <v>November</v>
      </c>
      <c r="G1665" s="55">
        <f t="shared" si="254"/>
        <v>46</v>
      </c>
      <c r="H1665" s="54" t="str">
        <f t="shared" si="252"/>
        <v>Thursday</v>
      </c>
      <c r="I1665" s="53">
        <v>2</v>
      </c>
      <c r="J1665" s="53">
        <v>153</v>
      </c>
      <c r="K1665" s="53">
        <v>16</v>
      </c>
      <c r="L1665" s="53">
        <v>30</v>
      </c>
      <c r="M1665" s="53">
        <v>5</v>
      </c>
      <c r="N1665" s="53">
        <v>2</v>
      </c>
      <c r="O1665" s="53">
        <v>0</v>
      </c>
      <c r="P1665" s="53">
        <v>146</v>
      </c>
      <c r="Q1665" s="53">
        <v>33</v>
      </c>
      <c r="R1665" s="53">
        <v>35</v>
      </c>
      <c r="S1665" s="53">
        <v>29</v>
      </c>
      <c r="T1665" s="53">
        <v>25</v>
      </c>
      <c r="U1665" s="53">
        <v>34</v>
      </c>
      <c r="V1665" s="53">
        <v>23</v>
      </c>
      <c r="W1665" s="58">
        <f t="shared" si="255"/>
        <v>4818</v>
      </c>
      <c r="X1665" s="59">
        <f t="shared" si="256"/>
        <v>1.3383333333333334</v>
      </c>
      <c r="Y1665" s="59">
        <f t="shared" si="257"/>
        <v>6.6616666666666671</v>
      </c>
      <c r="Z1665" s="59">
        <f t="shared" si="258"/>
        <v>1</v>
      </c>
      <c r="AA1665" s="60">
        <f t="shared" si="259"/>
        <v>9.1666666666666667E-3</v>
      </c>
    </row>
    <row r="1666" spans="2:27" x14ac:dyDescent="0.3">
      <c r="B1666" s="45">
        <v>93488</v>
      </c>
      <c r="C1666" s="46">
        <v>43784</v>
      </c>
      <c r="D1666" s="47">
        <f t="shared" si="253"/>
        <v>2019</v>
      </c>
      <c r="E1666" s="46" t="str">
        <f t="shared" si="250"/>
        <v>Q4-2019</v>
      </c>
      <c r="F1666" s="46" t="str">
        <f t="shared" si="251"/>
        <v>November</v>
      </c>
      <c r="G1666" s="47">
        <f t="shared" si="254"/>
        <v>46</v>
      </c>
      <c r="H1666" s="46" t="str">
        <f t="shared" si="252"/>
        <v>Friday</v>
      </c>
      <c r="I1666" s="45">
        <v>1</v>
      </c>
      <c r="J1666" s="45">
        <v>136</v>
      </c>
      <c r="K1666" s="45">
        <v>10</v>
      </c>
      <c r="L1666" s="45">
        <v>30</v>
      </c>
      <c r="M1666" s="45">
        <v>4</v>
      </c>
      <c r="N1666" s="45">
        <v>2</v>
      </c>
      <c r="O1666" s="45">
        <v>0</v>
      </c>
      <c r="P1666" s="45">
        <v>130</v>
      </c>
      <c r="Q1666" s="45">
        <v>34</v>
      </c>
      <c r="R1666" s="45">
        <v>34</v>
      </c>
      <c r="S1666" s="45">
        <v>26</v>
      </c>
      <c r="T1666" s="45">
        <v>25</v>
      </c>
      <c r="U1666" s="45">
        <v>31</v>
      </c>
      <c r="V1666" s="45">
        <v>14</v>
      </c>
      <c r="W1666" s="50">
        <f t="shared" si="255"/>
        <v>4420</v>
      </c>
      <c r="X1666" s="51">
        <f t="shared" si="256"/>
        <v>1.2277777777777779</v>
      </c>
      <c r="Y1666" s="51">
        <f t="shared" si="257"/>
        <v>6.7722222222222221</v>
      </c>
      <c r="Z1666" s="51">
        <f t="shared" si="258"/>
        <v>1</v>
      </c>
      <c r="AA1666" s="52">
        <f t="shared" si="259"/>
        <v>9.4444444444444445E-3</v>
      </c>
    </row>
    <row r="1667" spans="2:27" x14ac:dyDescent="0.3">
      <c r="B1667" s="53">
        <v>93489</v>
      </c>
      <c r="C1667" s="54">
        <v>43784</v>
      </c>
      <c r="D1667" s="55">
        <f t="shared" si="253"/>
        <v>2019</v>
      </c>
      <c r="E1667" s="54" t="str">
        <f t="shared" si="250"/>
        <v>Q4-2019</v>
      </c>
      <c r="F1667" s="54" t="str">
        <f t="shared" si="251"/>
        <v>November</v>
      </c>
      <c r="G1667" s="55">
        <f t="shared" si="254"/>
        <v>46</v>
      </c>
      <c r="H1667" s="54" t="str">
        <f t="shared" si="252"/>
        <v>Friday</v>
      </c>
      <c r="I1667" s="53">
        <v>2</v>
      </c>
      <c r="J1667" s="53">
        <v>152</v>
      </c>
      <c r="K1667" s="53">
        <v>9</v>
      </c>
      <c r="L1667" s="53">
        <v>30</v>
      </c>
      <c r="M1667" s="53">
        <v>5</v>
      </c>
      <c r="N1667" s="53">
        <v>3</v>
      </c>
      <c r="O1667" s="53">
        <v>0</v>
      </c>
      <c r="P1667" s="53">
        <v>144</v>
      </c>
      <c r="Q1667" s="53">
        <v>32</v>
      </c>
      <c r="R1667" s="53">
        <v>35</v>
      </c>
      <c r="S1667" s="53">
        <v>29</v>
      </c>
      <c r="T1667" s="53">
        <v>26</v>
      </c>
      <c r="U1667" s="53">
        <v>32</v>
      </c>
      <c r="V1667" s="53">
        <v>22</v>
      </c>
      <c r="W1667" s="58">
        <f t="shared" si="255"/>
        <v>4608</v>
      </c>
      <c r="X1667" s="59">
        <f t="shared" si="256"/>
        <v>1.28</v>
      </c>
      <c r="Y1667" s="59">
        <f t="shared" si="257"/>
        <v>6.72</v>
      </c>
      <c r="Z1667" s="59">
        <f t="shared" si="258"/>
        <v>1</v>
      </c>
      <c r="AA1667" s="60">
        <f t="shared" si="259"/>
        <v>8.8888888888888889E-3</v>
      </c>
    </row>
    <row r="1668" spans="2:27" x14ac:dyDescent="0.3">
      <c r="B1668" s="45">
        <v>93490</v>
      </c>
      <c r="C1668" s="46">
        <v>43785</v>
      </c>
      <c r="D1668" s="47">
        <f t="shared" si="253"/>
        <v>2019</v>
      </c>
      <c r="E1668" s="46" t="str">
        <f t="shared" si="250"/>
        <v>Q4-2019</v>
      </c>
      <c r="F1668" s="46" t="str">
        <f t="shared" si="251"/>
        <v>November</v>
      </c>
      <c r="G1668" s="47">
        <f t="shared" si="254"/>
        <v>46</v>
      </c>
      <c r="H1668" s="46" t="str">
        <f t="shared" si="252"/>
        <v>Saturday</v>
      </c>
      <c r="I1668" s="45">
        <v>1</v>
      </c>
      <c r="J1668" s="45">
        <v>136</v>
      </c>
      <c r="K1668" s="45">
        <v>12</v>
      </c>
      <c r="L1668" s="45">
        <v>30</v>
      </c>
      <c r="M1668" s="45">
        <v>5</v>
      </c>
      <c r="N1668" s="45">
        <v>2</v>
      </c>
      <c r="O1668" s="45">
        <v>0</v>
      </c>
      <c r="P1668" s="45">
        <v>129</v>
      </c>
      <c r="Q1668" s="45">
        <v>33</v>
      </c>
      <c r="R1668" s="45">
        <v>34</v>
      </c>
      <c r="S1668" s="45">
        <v>26</v>
      </c>
      <c r="T1668" s="45">
        <v>26</v>
      </c>
      <c r="U1668" s="45">
        <v>32</v>
      </c>
      <c r="V1668" s="45">
        <v>11</v>
      </c>
      <c r="W1668" s="50">
        <f t="shared" si="255"/>
        <v>4257</v>
      </c>
      <c r="X1668" s="51">
        <f t="shared" si="256"/>
        <v>1.1825000000000001</v>
      </c>
      <c r="Y1668" s="51">
        <f t="shared" si="257"/>
        <v>6.8174999999999999</v>
      </c>
      <c r="Z1668" s="51">
        <f t="shared" si="258"/>
        <v>1</v>
      </c>
      <c r="AA1668" s="52">
        <f t="shared" si="259"/>
        <v>9.1666666666666667E-3</v>
      </c>
    </row>
    <row r="1669" spans="2:27" x14ac:dyDescent="0.3">
      <c r="B1669" s="53">
        <v>93491</v>
      </c>
      <c r="C1669" s="54">
        <v>43787</v>
      </c>
      <c r="D1669" s="55">
        <f t="shared" si="253"/>
        <v>2019</v>
      </c>
      <c r="E1669" s="54" t="str">
        <f t="shared" si="250"/>
        <v>Q4-2019</v>
      </c>
      <c r="F1669" s="54" t="str">
        <f t="shared" si="251"/>
        <v>November</v>
      </c>
      <c r="G1669" s="55">
        <f t="shared" si="254"/>
        <v>47</v>
      </c>
      <c r="H1669" s="54" t="str">
        <f t="shared" si="252"/>
        <v>Monday</v>
      </c>
      <c r="I1669" s="53">
        <v>1</v>
      </c>
      <c r="J1669" s="53">
        <v>142</v>
      </c>
      <c r="K1669" s="53">
        <v>12</v>
      </c>
      <c r="L1669" s="53">
        <v>30</v>
      </c>
      <c r="M1669" s="53">
        <v>5</v>
      </c>
      <c r="N1669" s="53">
        <v>3</v>
      </c>
      <c r="O1669" s="53">
        <v>0</v>
      </c>
      <c r="P1669" s="53">
        <v>134</v>
      </c>
      <c r="Q1669" s="53">
        <v>33</v>
      </c>
      <c r="R1669" s="53">
        <v>35</v>
      </c>
      <c r="S1669" s="53">
        <v>25</v>
      </c>
      <c r="T1669" s="53">
        <v>24</v>
      </c>
      <c r="U1669" s="53">
        <v>33</v>
      </c>
      <c r="V1669" s="53">
        <v>17</v>
      </c>
      <c r="W1669" s="58">
        <f t="shared" si="255"/>
        <v>4422</v>
      </c>
      <c r="X1669" s="59">
        <f t="shared" si="256"/>
        <v>1.2283333333333333</v>
      </c>
      <c r="Y1669" s="59">
        <f t="shared" si="257"/>
        <v>6.7716666666666665</v>
      </c>
      <c r="Z1669" s="59">
        <f t="shared" si="258"/>
        <v>1</v>
      </c>
      <c r="AA1669" s="60">
        <f t="shared" si="259"/>
        <v>9.1666666666666667E-3</v>
      </c>
    </row>
    <row r="1670" spans="2:27" x14ac:dyDescent="0.3">
      <c r="B1670" s="45">
        <v>93492</v>
      </c>
      <c r="C1670" s="46">
        <v>43787</v>
      </c>
      <c r="D1670" s="47">
        <f t="shared" si="253"/>
        <v>2019</v>
      </c>
      <c r="E1670" s="46" t="str">
        <f t="shared" si="250"/>
        <v>Q4-2019</v>
      </c>
      <c r="F1670" s="46" t="str">
        <f t="shared" si="251"/>
        <v>November</v>
      </c>
      <c r="G1670" s="47">
        <f t="shared" si="254"/>
        <v>47</v>
      </c>
      <c r="H1670" s="46" t="str">
        <f t="shared" si="252"/>
        <v>Monday</v>
      </c>
      <c r="I1670" s="45">
        <v>2</v>
      </c>
      <c r="J1670" s="45">
        <v>153</v>
      </c>
      <c r="K1670" s="45">
        <v>9</v>
      </c>
      <c r="L1670" s="45">
        <v>30</v>
      </c>
      <c r="M1670" s="45">
        <v>4</v>
      </c>
      <c r="N1670" s="45">
        <v>3</v>
      </c>
      <c r="O1670" s="45">
        <v>0</v>
      </c>
      <c r="P1670" s="45">
        <v>146</v>
      </c>
      <c r="Q1670" s="45">
        <v>33</v>
      </c>
      <c r="R1670" s="45">
        <v>35</v>
      </c>
      <c r="S1670" s="45">
        <v>29</v>
      </c>
      <c r="T1670" s="45">
        <v>25</v>
      </c>
      <c r="U1670" s="45">
        <v>33</v>
      </c>
      <c r="V1670" s="45">
        <v>24</v>
      </c>
      <c r="W1670" s="50">
        <f t="shared" si="255"/>
        <v>4818</v>
      </c>
      <c r="X1670" s="51">
        <f t="shared" si="256"/>
        <v>1.3383333333333334</v>
      </c>
      <c r="Y1670" s="51">
        <f t="shared" si="257"/>
        <v>6.6616666666666671</v>
      </c>
      <c r="Z1670" s="51">
        <f t="shared" si="258"/>
        <v>1</v>
      </c>
      <c r="AA1670" s="52">
        <f t="shared" si="259"/>
        <v>9.1666666666666667E-3</v>
      </c>
    </row>
    <row r="1671" spans="2:27" x14ac:dyDescent="0.3">
      <c r="B1671" s="53">
        <v>93493</v>
      </c>
      <c r="C1671" s="54">
        <v>43788</v>
      </c>
      <c r="D1671" s="55">
        <f t="shared" si="253"/>
        <v>2019</v>
      </c>
      <c r="E1671" s="54" t="str">
        <f t="shared" si="250"/>
        <v>Q4-2019</v>
      </c>
      <c r="F1671" s="54" t="str">
        <f t="shared" si="251"/>
        <v>November</v>
      </c>
      <c r="G1671" s="55">
        <f t="shared" si="254"/>
        <v>47</v>
      </c>
      <c r="H1671" s="54" t="str">
        <f t="shared" si="252"/>
        <v>Tuesday</v>
      </c>
      <c r="I1671" s="53">
        <v>1</v>
      </c>
      <c r="J1671" s="53">
        <v>134</v>
      </c>
      <c r="K1671" s="53">
        <v>10</v>
      </c>
      <c r="L1671" s="53">
        <v>30</v>
      </c>
      <c r="M1671" s="53">
        <v>4</v>
      </c>
      <c r="N1671" s="53">
        <v>3</v>
      </c>
      <c r="O1671" s="53">
        <v>0</v>
      </c>
      <c r="P1671" s="53">
        <v>127</v>
      </c>
      <c r="Q1671" s="53">
        <v>33</v>
      </c>
      <c r="R1671" s="53">
        <v>35</v>
      </c>
      <c r="S1671" s="53">
        <v>25</v>
      </c>
      <c r="T1671" s="53">
        <v>26</v>
      </c>
      <c r="U1671" s="53">
        <v>33</v>
      </c>
      <c r="V1671" s="53">
        <v>8</v>
      </c>
      <c r="W1671" s="58">
        <f t="shared" si="255"/>
        <v>4191</v>
      </c>
      <c r="X1671" s="59">
        <f t="shared" si="256"/>
        <v>1.1641666666666666</v>
      </c>
      <c r="Y1671" s="59">
        <f t="shared" si="257"/>
        <v>6.8358333333333334</v>
      </c>
      <c r="Z1671" s="59">
        <f t="shared" si="258"/>
        <v>1</v>
      </c>
      <c r="AA1671" s="60">
        <f t="shared" si="259"/>
        <v>9.1666666666666667E-3</v>
      </c>
    </row>
    <row r="1672" spans="2:27" x14ac:dyDescent="0.3">
      <c r="B1672" s="45">
        <v>93494</v>
      </c>
      <c r="C1672" s="46">
        <v>43788</v>
      </c>
      <c r="D1672" s="47">
        <f t="shared" si="253"/>
        <v>2019</v>
      </c>
      <c r="E1672" s="46" t="str">
        <f t="shared" si="250"/>
        <v>Q4-2019</v>
      </c>
      <c r="F1672" s="46" t="str">
        <f t="shared" si="251"/>
        <v>November</v>
      </c>
      <c r="G1672" s="47">
        <f t="shared" si="254"/>
        <v>47</v>
      </c>
      <c r="H1672" s="46" t="str">
        <f t="shared" si="252"/>
        <v>Tuesday</v>
      </c>
      <c r="I1672" s="45">
        <v>2</v>
      </c>
      <c r="J1672" s="45">
        <v>151</v>
      </c>
      <c r="K1672" s="45">
        <v>15</v>
      </c>
      <c r="L1672" s="45">
        <v>30</v>
      </c>
      <c r="M1672" s="45">
        <v>4</v>
      </c>
      <c r="N1672" s="45">
        <v>3</v>
      </c>
      <c r="O1672" s="45">
        <v>0</v>
      </c>
      <c r="P1672" s="45">
        <v>144</v>
      </c>
      <c r="Q1672" s="45">
        <v>32</v>
      </c>
      <c r="R1672" s="45">
        <v>35</v>
      </c>
      <c r="S1672" s="45">
        <v>29</v>
      </c>
      <c r="T1672" s="45">
        <v>24</v>
      </c>
      <c r="U1672" s="45">
        <v>34</v>
      </c>
      <c r="V1672" s="45">
        <v>22</v>
      </c>
      <c r="W1672" s="50">
        <f t="shared" si="255"/>
        <v>4608</v>
      </c>
      <c r="X1672" s="51">
        <f t="shared" si="256"/>
        <v>1.28</v>
      </c>
      <c r="Y1672" s="51">
        <f t="shared" si="257"/>
        <v>6.72</v>
      </c>
      <c r="Z1672" s="51">
        <f t="shared" si="258"/>
        <v>1</v>
      </c>
      <c r="AA1672" s="52">
        <f t="shared" si="259"/>
        <v>8.8888888888888889E-3</v>
      </c>
    </row>
    <row r="1673" spans="2:27" x14ac:dyDescent="0.3">
      <c r="B1673" s="53">
        <v>93495</v>
      </c>
      <c r="C1673" s="54">
        <v>43789</v>
      </c>
      <c r="D1673" s="55">
        <f t="shared" si="253"/>
        <v>2019</v>
      </c>
      <c r="E1673" s="54" t="str">
        <f t="shared" si="250"/>
        <v>Q4-2019</v>
      </c>
      <c r="F1673" s="54" t="str">
        <f t="shared" si="251"/>
        <v>November</v>
      </c>
      <c r="G1673" s="55">
        <f t="shared" si="254"/>
        <v>47</v>
      </c>
      <c r="H1673" s="54" t="str">
        <f t="shared" si="252"/>
        <v>Wednesday</v>
      </c>
      <c r="I1673" s="53">
        <v>1</v>
      </c>
      <c r="J1673" s="53">
        <v>134</v>
      </c>
      <c r="K1673" s="53">
        <v>9</v>
      </c>
      <c r="L1673" s="53">
        <v>30</v>
      </c>
      <c r="M1673" s="53">
        <v>4</v>
      </c>
      <c r="N1673" s="53">
        <v>3</v>
      </c>
      <c r="O1673" s="53">
        <v>0</v>
      </c>
      <c r="P1673" s="53">
        <v>127</v>
      </c>
      <c r="Q1673" s="53">
        <v>32</v>
      </c>
      <c r="R1673" s="53">
        <v>33</v>
      </c>
      <c r="S1673" s="53">
        <v>26</v>
      </c>
      <c r="T1673" s="53">
        <v>26</v>
      </c>
      <c r="U1673" s="53">
        <v>34</v>
      </c>
      <c r="V1673" s="53">
        <v>8</v>
      </c>
      <c r="W1673" s="58">
        <f t="shared" si="255"/>
        <v>4064</v>
      </c>
      <c r="X1673" s="59">
        <f t="shared" si="256"/>
        <v>1.1288888888888888</v>
      </c>
      <c r="Y1673" s="59">
        <f t="shared" si="257"/>
        <v>6.8711111111111114</v>
      </c>
      <c r="Z1673" s="59">
        <f t="shared" si="258"/>
        <v>1</v>
      </c>
      <c r="AA1673" s="60">
        <f t="shared" si="259"/>
        <v>8.8888888888888889E-3</v>
      </c>
    </row>
    <row r="1674" spans="2:27" x14ac:dyDescent="0.3">
      <c r="B1674" s="45">
        <v>93496</v>
      </c>
      <c r="C1674" s="46">
        <v>43789</v>
      </c>
      <c r="D1674" s="47">
        <f t="shared" si="253"/>
        <v>2019</v>
      </c>
      <c r="E1674" s="46" t="str">
        <f t="shared" si="250"/>
        <v>Q4-2019</v>
      </c>
      <c r="F1674" s="46" t="str">
        <f t="shared" si="251"/>
        <v>November</v>
      </c>
      <c r="G1674" s="47">
        <f t="shared" si="254"/>
        <v>47</v>
      </c>
      <c r="H1674" s="46" t="str">
        <f t="shared" si="252"/>
        <v>Wednesday</v>
      </c>
      <c r="I1674" s="45">
        <v>2</v>
      </c>
      <c r="J1674" s="45">
        <v>148</v>
      </c>
      <c r="K1674" s="45">
        <v>11</v>
      </c>
      <c r="L1674" s="45">
        <v>30</v>
      </c>
      <c r="M1674" s="45">
        <v>5</v>
      </c>
      <c r="N1674" s="45">
        <v>3</v>
      </c>
      <c r="O1674" s="45">
        <v>0</v>
      </c>
      <c r="P1674" s="45">
        <v>140</v>
      </c>
      <c r="Q1674" s="45">
        <v>33</v>
      </c>
      <c r="R1674" s="45">
        <v>34</v>
      </c>
      <c r="S1674" s="45">
        <v>26</v>
      </c>
      <c r="T1674" s="45">
        <v>26</v>
      </c>
      <c r="U1674" s="45">
        <v>31</v>
      </c>
      <c r="V1674" s="45">
        <v>23</v>
      </c>
      <c r="W1674" s="50">
        <f t="shared" si="255"/>
        <v>4620</v>
      </c>
      <c r="X1674" s="51">
        <f t="shared" si="256"/>
        <v>1.2833333333333334</v>
      </c>
      <c r="Y1674" s="51">
        <f t="shared" si="257"/>
        <v>6.7166666666666668</v>
      </c>
      <c r="Z1674" s="51">
        <f t="shared" si="258"/>
        <v>1</v>
      </c>
      <c r="AA1674" s="52">
        <f t="shared" si="259"/>
        <v>9.1666666666666667E-3</v>
      </c>
    </row>
    <row r="1675" spans="2:27" x14ac:dyDescent="0.3">
      <c r="B1675" s="53">
        <v>93497</v>
      </c>
      <c r="C1675" s="54">
        <v>43790</v>
      </c>
      <c r="D1675" s="55">
        <f t="shared" si="253"/>
        <v>2019</v>
      </c>
      <c r="E1675" s="54" t="str">
        <f t="shared" si="250"/>
        <v>Q4-2019</v>
      </c>
      <c r="F1675" s="54" t="str">
        <f t="shared" si="251"/>
        <v>November</v>
      </c>
      <c r="G1675" s="55">
        <f t="shared" si="254"/>
        <v>47</v>
      </c>
      <c r="H1675" s="54" t="str">
        <f t="shared" si="252"/>
        <v>Thursday</v>
      </c>
      <c r="I1675" s="53">
        <v>1</v>
      </c>
      <c r="J1675" s="53">
        <v>140</v>
      </c>
      <c r="K1675" s="53">
        <v>14</v>
      </c>
      <c r="L1675" s="53">
        <v>30</v>
      </c>
      <c r="M1675" s="53">
        <v>4</v>
      </c>
      <c r="N1675" s="53">
        <v>3</v>
      </c>
      <c r="O1675" s="53">
        <v>0</v>
      </c>
      <c r="P1675" s="53">
        <v>133</v>
      </c>
      <c r="Q1675" s="53">
        <v>32</v>
      </c>
      <c r="R1675" s="53">
        <v>34</v>
      </c>
      <c r="S1675" s="53">
        <v>27</v>
      </c>
      <c r="T1675" s="53">
        <v>24</v>
      </c>
      <c r="U1675" s="53">
        <v>32</v>
      </c>
      <c r="V1675" s="53">
        <v>16</v>
      </c>
      <c r="W1675" s="58">
        <f t="shared" si="255"/>
        <v>4256</v>
      </c>
      <c r="X1675" s="59">
        <f t="shared" si="256"/>
        <v>1.1822222222222223</v>
      </c>
      <c r="Y1675" s="59">
        <f t="shared" si="257"/>
        <v>6.8177777777777777</v>
      </c>
      <c r="Z1675" s="59">
        <f t="shared" si="258"/>
        <v>1</v>
      </c>
      <c r="AA1675" s="60">
        <f t="shared" si="259"/>
        <v>8.8888888888888889E-3</v>
      </c>
    </row>
    <row r="1676" spans="2:27" x14ac:dyDescent="0.3">
      <c r="B1676" s="45">
        <v>93498</v>
      </c>
      <c r="C1676" s="46">
        <v>43790</v>
      </c>
      <c r="D1676" s="47">
        <f t="shared" si="253"/>
        <v>2019</v>
      </c>
      <c r="E1676" s="46" t="str">
        <f t="shared" si="250"/>
        <v>Q4-2019</v>
      </c>
      <c r="F1676" s="46" t="str">
        <f t="shared" si="251"/>
        <v>November</v>
      </c>
      <c r="G1676" s="47">
        <f t="shared" si="254"/>
        <v>47</v>
      </c>
      <c r="H1676" s="46" t="str">
        <f t="shared" si="252"/>
        <v>Thursday</v>
      </c>
      <c r="I1676" s="45">
        <v>2</v>
      </c>
      <c r="J1676" s="45">
        <v>148</v>
      </c>
      <c r="K1676" s="45">
        <v>8</v>
      </c>
      <c r="L1676" s="45">
        <v>30</v>
      </c>
      <c r="M1676" s="45">
        <v>4</v>
      </c>
      <c r="N1676" s="45">
        <v>2</v>
      </c>
      <c r="O1676" s="45">
        <v>0</v>
      </c>
      <c r="P1676" s="45">
        <v>142</v>
      </c>
      <c r="Q1676" s="45">
        <v>35</v>
      </c>
      <c r="R1676" s="45">
        <v>35</v>
      </c>
      <c r="S1676" s="45">
        <v>26</v>
      </c>
      <c r="T1676" s="45">
        <v>26</v>
      </c>
      <c r="U1676" s="45">
        <v>31</v>
      </c>
      <c r="V1676" s="45">
        <v>24</v>
      </c>
      <c r="W1676" s="50">
        <f t="shared" si="255"/>
        <v>4970</v>
      </c>
      <c r="X1676" s="51">
        <f t="shared" si="256"/>
        <v>1.3805555555555555</v>
      </c>
      <c r="Y1676" s="51">
        <f t="shared" si="257"/>
        <v>6.6194444444444445</v>
      </c>
      <c r="Z1676" s="51">
        <f t="shared" si="258"/>
        <v>1</v>
      </c>
      <c r="AA1676" s="52">
        <f t="shared" si="259"/>
        <v>9.7222222222222224E-3</v>
      </c>
    </row>
    <row r="1677" spans="2:27" x14ac:dyDescent="0.3">
      <c r="B1677" s="53">
        <v>93499</v>
      </c>
      <c r="C1677" s="54">
        <v>43791</v>
      </c>
      <c r="D1677" s="55">
        <f t="shared" si="253"/>
        <v>2019</v>
      </c>
      <c r="E1677" s="54" t="str">
        <f t="shared" si="250"/>
        <v>Q4-2019</v>
      </c>
      <c r="F1677" s="54" t="str">
        <f t="shared" si="251"/>
        <v>November</v>
      </c>
      <c r="G1677" s="55">
        <f t="shared" si="254"/>
        <v>47</v>
      </c>
      <c r="H1677" s="54" t="str">
        <f t="shared" si="252"/>
        <v>Friday</v>
      </c>
      <c r="I1677" s="53">
        <v>1</v>
      </c>
      <c r="J1677" s="53">
        <v>137</v>
      </c>
      <c r="K1677" s="53">
        <v>9</v>
      </c>
      <c r="L1677" s="53">
        <v>30</v>
      </c>
      <c r="M1677" s="53">
        <v>5</v>
      </c>
      <c r="N1677" s="53">
        <v>2</v>
      </c>
      <c r="O1677" s="53">
        <v>0</v>
      </c>
      <c r="P1677" s="53">
        <v>130</v>
      </c>
      <c r="Q1677" s="53">
        <v>34</v>
      </c>
      <c r="R1677" s="53">
        <v>35</v>
      </c>
      <c r="S1677" s="53">
        <v>28</v>
      </c>
      <c r="T1677" s="53">
        <v>25</v>
      </c>
      <c r="U1677" s="53">
        <v>33</v>
      </c>
      <c r="V1677" s="53">
        <v>9</v>
      </c>
      <c r="W1677" s="58">
        <f t="shared" si="255"/>
        <v>4420</v>
      </c>
      <c r="X1677" s="59">
        <f t="shared" si="256"/>
        <v>1.2277777777777779</v>
      </c>
      <c r="Y1677" s="59">
        <f t="shared" si="257"/>
        <v>6.7722222222222221</v>
      </c>
      <c r="Z1677" s="59">
        <f t="shared" si="258"/>
        <v>1</v>
      </c>
      <c r="AA1677" s="60">
        <f t="shared" si="259"/>
        <v>9.4444444444444445E-3</v>
      </c>
    </row>
    <row r="1678" spans="2:27" x14ac:dyDescent="0.3">
      <c r="B1678" s="45">
        <v>93500</v>
      </c>
      <c r="C1678" s="46">
        <v>43791</v>
      </c>
      <c r="D1678" s="47">
        <f t="shared" si="253"/>
        <v>2019</v>
      </c>
      <c r="E1678" s="46" t="str">
        <f t="shared" si="250"/>
        <v>Q4-2019</v>
      </c>
      <c r="F1678" s="46" t="str">
        <f t="shared" si="251"/>
        <v>November</v>
      </c>
      <c r="G1678" s="47">
        <f t="shared" si="254"/>
        <v>47</v>
      </c>
      <c r="H1678" s="46" t="str">
        <f t="shared" si="252"/>
        <v>Friday</v>
      </c>
      <c r="I1678" s="45">
        <v>2</v>
      </c>
      <c r="J1678" s="45">
        <v>149</v>
      </c>
      <c r="K1678" s="45">
        <v>17</v>
      </c>
      <c r="L1678" s="45">
        <v>30</v>
      </c>
      <c r="M1678" s="45">
        <v>5</v>
      </c>
      <c r="N1678" s="45">
        <v>3</v>
      </c>
      <c r="O1678" s="45">
        <v>0</v>
      </c>
      <c r="P1678" s="45">
        <v>141</v>
      </c>
      <c r="Q1678" s="45">
        <v>33</v>
      </c>
      <c r="R1678" s="45">
        <v>34</v>
      </c>
      <c r="S1678" s="45">
        <v>27</v>
      </c>
      <c r="T1678" s="45">
        <v>26</v>
      </c>
      <c r="U1678" s="45">
        <v>33</v>
      </c>
      <c r="V1678" s="45">
        <v>21</v>
      </c>
      <c r="W1678" s="50">
        <f t="shared" si="255"/>
        <v>4653</v>
      </c>
      <c r="X1678" s="51">
        <f t="shared" si="256"/>
        <v>1.2925</v>
      </c>
      <c r="Y1678" s="51">
        <f t="shared" si="257"/>
        <v>6.7074999999999996</v>
      </c>
      <c r="Z1678" s="51">
        <f t="shared" si="258"/>
        <v>1</v>
      </c>
      <c r="AA1678" s="52">
        <f t="shared" si="259"/>
        <v>9.1666666666666667E-3</v>
      </c>
    </row>
    <row r="1679" spans="2:27" x14ac:dyDescent="0.3">
      <c r="B1679" s="53">
        <v>93501</v>
      </c>
      <c r="C1679" s="54">
        <v>43792</v>
      </c>
      <c r="D1679" s="55">
        <f t="shared" si="253"/>
        <v>2019</v>
      </c>
      <c r="E1679" s="54" t="str">
        <f t="shared" si="250"/>
        <v>Q4-2019</v>
      </c>
      <c r="F1679" s="54" t="str">
        <f t="shared" si="251"/>
        <v>November</v>
      </c>
      <c r="G1679" s="55">
        <f t="shared" si="254"/>
        <v>47</v>
      </c>
      <c r="H1679" s="54" t="str">
        <f t="shared" si="252"/>
        <v>Saturday</v>
      </c>
      <c r="I1679" s="53">
        <v>1</v>
      </c>
      <c r="J1679" s="53">
        <v>134</v>
      </c>
      <c r="K1679" s="53">
        <v>10</v>
      </c>
      <c r="L1679" s="53">
        <v>30</v>
      </c>
      <c r="M1679" s="53">
        <v>5</v>
      </c>
      <c r="N1679" s="53">
        <v>3</v>
      </c>
      <c r="O1679" s="53">
        <v>0</v>
      </c>
      <c r="P1679" s="53">
        <v>126</v>
      </c>
      <c r="Q1679" s="53">
        <v>34</v>
      </c>
      <c r="R1679" s="53">
        <v>34</v>
      </c>
      <c r="S1679" s="53">
        <v>25</v>
      </c>
      <c r="T1679" s="53">
        <v>26</v>
      </c>
      <c r="U1679" s="53">
        <v>33</v>
      </c>
      <c r="V1679" s="53">
        <v>8</v>
      </c>
      <c r="W1679" s="58">
        <f t="shared" si="255"/>
        <v>4284</v>
      </c>
      <c r="X1679" s="59">
        <f t="shared" si="256"/>
        <v>1.19</v>
      </c>
      <c r="Y1679" s="59">
        <f t="shared" si="257"/>
        <v>6.8100000000000005</v>
      </c>
      <c r="Z1679" s="59">
        <f t="shared" si="258"/>
        <v>1</v>
      </c>
      <c r="AA1679" s="60">
        <f t="shared" si="259"/>
        <v>9.4444444444444445E-3</v>
      </c>
    </row>
    <row r="1680" spans="2:27" x14ac:dyDescent="0.3">
      <c r="B1680" s="45">
        <v>93502</v>
      </c>
      <c r="C1680" s="46">
        <v>43794</v>
      </c>
      <c r="D1680" s="47">
        <f t="shared" si="253"/>
        <v>2019</v>
      </c>
      <c r="E1680" s="46" t="str">
        <f t="shared" si="250"/>
        <v>Q4-2019</v>
      </c>
      <c r="F1680" s="46" t="str">
        <f t="shared" si="251"/>
        <v>November</v>
      </c>
      <c r="G1680" s="47">
        <f t="shared" si="254"/>
        <v>48</v>
      </c>
      <c r="H1680" s="46" t="str">
        <f t="shared" si="252"/>
        <v>Monday</v>
      </c>
      <c r="I1680" s="45">
        <v>1</v>
      </c>
      <c r="J1680" s="45">
        <v>138</v>
      </c>
      <c r="K1680" s="45">
        <v>15</v>
      </c>
      <c r="L1680" s="45">
        <v>30</v>
      </c>
      <c r="M1680" s="45">
        <v>5</v>
      </c>
      <c r="N1680" s="45">
        <v>2</v>
      </c>
      <c r="O1680" s="45">
        <v>0</v>
      </c>
      <c r="P1680" s="45">
        <v>131</v>
      </c>
      <c r="Q1680" s="45">
        <v>32</v>
      </c>
      <c r="R1680" s="45">
        <v>35</v>
      </c>
      <c r="S1680" s="45">
        <v>28</v>
      </c>
      <c r="T1680" s="45">
        <v>25</v>
      </c>
      <c r="U1680" s="45">
        <v>34</v>
      </c>
      <c r="V1680" s="45">
        <v>9</v>
      </c>
      <c r="W1680" s="50">
        <f t="shared" si="255"/>
        <v>4192</v>
      </c>
      <c r="X1680" s="51">
        <f t="shared" si="256"/>
        <v>1.1644444444444444</v>
      </c>
      <c r="Y1680" s="51">
        <f t="shared" si="257"/>
        <v>6.8355555555555556</v>
      </c>
      <c r="Z1680" s="51">
        <f t="shared" si="258"/>
        <v>1</v>
      </c>
      <c r="AA1680" s="52">
        <f t="shared" si="259"/>
        <v>8.8888888888888889E-3</v>
      </c>
    </row>
    <row r="1681" spans="2:27" x14ac:dyDescent="0.3">
      <c r="B1681" s="53">
        <v>93503</v>
      </c>
      <c r="C1681" s="54">
        <v>43794</v>
      </c>
      <c r="D1681" s="55">
        <f t="shared" si="253"/>
        <v>2019</v>
      </c>
      <c r="E1681" s="54" t="str">
        <f t="shared" si="250"/>
        <v>Q4-2019</v>
      </c>
      <c r="F1681" s="54" t="str">
        <f t="shared" si="251"/>
        <v>November</v>
      </c>
      <c r="G1681" s="55">
        <f t="shared" si="254"/>
        <v>48</v>
      </c>
      <c r="H1681" s="54" t="str">
        <f t="shared" si="252"/>
        <v>Monday</v>
      </c>
      <c r="I1681" s="53">
        <v>2</v>
      </c>
      <c r="J1681" s="53">
        <v>150</v>
      </c>
      <c r="K1681" s="53">
        <v>13</v>
      </c>
      <c r="L1681" s="53">
        <v>30</v>
      </c>
      <c r="M1681" s="53">
        <v>4</v>
      </c>
      <c r="N1681" s="53">
        <v>2</v>
      </c>
      <c r="O1681" s="53">
        <v>0</v>
      </c>
      <c r="P1681" s="53">
        <v>144</v>
      </c>
      <c r="Q1681" s="53">
        <v>34</v>
      </c>
      <c r="R1681" s="53">
        <v>34</v>
      </c>
      <c r="S1681" s="53">
        <v>27</v>
      </c>
      <c r="T1681" s="53">
        <v>24</v>
      </c>
      <c r="U1681" s="53">
        <v>34</v>
      </c>
      <c r="V1681" s="53">
        <v>25</v>
      </c>
      <c r="W1681" s="58">
        <f t="shared" si="255"/>
        <v>4896</v>
      </c>
      <c r="X1681" s="59">
        <f t="shared" si="256"/>
        <v>1.36</v>
      </c>
      <c r="Y1681" s="59">
        <f t="shared" si="257"/>
        <v>6.64</v>
      </c>
      <c r="Z1681" s="59">
        <f t="shared" si="258"/>
        <v>1</v>
      </c>
      <c r="AA1681" s="60">
        <f t="shared" si="259"/>
        <v>9.4444444444444445E-3</v>
      </c>
    </row>
    <row r="1682" spans="2:27" x14ac:dyDescent="0.3">
      <c r="B1682" s="45">
        <v>93504</v>
      </c>
      <c r="C1682" s="46">
        <v>43795</v>
      </c>
      <c r="D1682" s="47">
        <f t="shared" si="253"/>
        <v>2019</v>
      </c>
      <c r="E1682" s="46" t="str">
        <f t="shared" si="250"/>
        <v>Q4-2019</v>
      </c>
      <c r="F1682" s="46" t="str">
        <f t="shared" si="251"/>
        <v>November</v>
      </c>
      <c r="G1682" s="47">
        <f t="shared" si="254"/>
        <v>48</v>
      </c>
      <c r="H1682" s="46" t="str">
        <f t="shared" si="252"/>
        <v>Tuesday</v>
      </c>
      <c r="I1682" s="45">
        <v>1</v>
      </c>
      <c r="J1682" s="45">
        <v>134</v>
      </c>
      <c r="K1682" s="45">
        <v>15</v>
      </c>
      <c r="L1682" s="45">
        <v>30</v>
      </c>
      <c r="M1682" s="45">
        <v>5</v>
      </c>
      <c r="N1682" s="45">
        <v>3</v>
      </c>
      <c r="O1682" s="45">
        <v>0</v>
      </c>
      <c r="P1682" s="45">
        <v>126</v>
      </c>
      <c r="Q1682" s="45">
        <v>34</v>
      </c>
      <c r="R1682" s="45">
        <v>35</v>
      </c>
      <c r="S1682" s="45">
        <v>25</v>
      </c>
      <c r="T1682" s="45">
        <v>26</v>
      </c>
      <c r="U1682" s="45">
        <v>31</v>
      </c>
      <c r="V1682" s="45">
        <v>9</v>
      </c>
      <c r="W1682" s="50">
        <f t="shared" si="255"/>
        <v>4284</v>
      </c>
      <c r="X1682" s="51">
        <f t="shared" si="256"/>
        <v>1.19</v>
      </c>
      <c r="Y1682" s="51">
        <f t="shared" si="257"/>
        <v>6.8100000000000005</v>
      </c>
      <c r="Z1682" s="51">
        <f t="shared" si="258"/>
        <v>1</v>
      </c>
      <c r="AA1682" s="52">
        <f t="shared" si="259"/>
        <v>9.4444444444444445E-3</v>
      </c>
    </row>
    <row r="1683" spans="2:27" x14ac:dyDescent="0.3">
      <c r="B1683" s="53">
        <v>93505</v>
      </c>
      <c r="C1683" s="54">
        <v>43795</v>
      </c>
      <c r="D1683" s="55">
        <f t="shared" si="253"/>
        <v>2019</v>
      </c>
      <c r="E1683" s="54" t="str">
        <f t="shared" ref="E1683:E1746" si="260">"Q" &amp;ROUNDUP(MONTH(C1683)/3,0) &amp; "-" &amp; YEAR(C1683)</f>
        <v>Q4-2019</v>
      </c>
      <c r="F1683" s="54" t="str">
        <f t="shared" ref="F1683:F1746" si="261">TEXT(C1683,"mmmm")</f>
        <v>November</v>
      </c>
      <c r="G1683" s="55">
        <f t="shared" si="254"/>
        <v>48</v>
      </c>
      <c r="H1683" s="54" t="str">
        <f t="shared" ref="H1683:H1746" si="262">TEXT(C1683,"dddd")</f>
        <v>Tuesday</v>
      </c>
      <c r="I1683" s="53">
        <v>2</v>
      </c>
      <c r="J1683" s="53">
        <v>146</v>
      </c>
      <c r="K1683" s="53">
        <v>10</v>
      </c>
      <c r="L1683" s="53">
        <v>30</v>
      </c>
      <c r="M1683" s="53">
        <v>4</v>
      </c>
      <c r="N1683" s="53">
        <v>2</v>
      </c>
      <c r="O1683" s="53">
        <v>0</v>
      </c>
      <c r="P1683" s="53">
        <v>140</v>
      </c>
      <c r="Q1683" s="53">
        <v>32</v>
      </c>
      <c r="R1683" s="53">
        <v>35</v>
      </c>
      <c r="S1683" s="53">
        <v>28</v>
      </c>
      <c r="T1683" s="53">
        <v>25</v>
      </c>
      <c r="U1683" s="53">
        <v>31</v>
      </c>
      <c r="V1683" s="53">
        <v>21</v>
      </c>
      <c r="W1683" s="58">
        <f t="shared" si="255"/>
        <v>4480</v>
      </c>
      <c r="X1683" s="59">
        <f t="shared" si="256"/>
        <v>1.2444444444444445</v>
      </c>
      <c r="Y1683" s="59">
        <f t="shared" si="257"/>
        <v>6.7555555555555555</v>
      </c>
      <c r="Z1683" s="59">
        <f t="shared" si="258"/>
        <v>1</v>
      </c>
      <c r="AA1683" s="60">
        <f t="shared" si="259"/>
        <v>8.8888888888888889E-3</v>
      </c>
    </row>
    <row r="1684" spans="2:27" x14ac:dyDescent="0.3">
      <c r="B1684" s="45">
        <v>93506</v>
      </c>
      <c r="C1684" s="46">
        <v>43796</v>
      </c>
      <c r="D1684" s="47">
        <f t="shared" ref="D1684:D1747" si="263">YEAR(C1684)</f>
        <v>2019</v>
      </c>
      <c r="E1684" s="46" t="str">
        <f t="shared" si="260"/>
        <v>Q4-2019</v>
      </c>
      <c r="F1684" s="46" t="str">
        <f t="shared" si="261"/>
        <v>November</v>
      </c>
      <c r="G1684" s="47">
        <f t="shared" ref="G1684:G1747" si="264">WEEKNUM(C1684,1)</f>
        <v>48</v>
      </c>
      <c r="H1684" s="46" t="str">
        <f t="shared" si="262"/>
        <v>Wednesday</v>
      </c>
      <c r="I1684" s="45">
        <v>1</v>
      </c>
      <c r="J1684" s="45">
        <v>131</v>
      </c>
      <c r="K1684" s="45">
        <v>13</v>
      </c>
      <c r="L1684" s="45">
        <v>30</v>
      </c>
      <c r="M1684" s="45">
        <v>4</v>
      </c>
      <c r="N1684" s="45">
        <v>2</v>
      </c>
      <c r="O1684" s="45">
        <v>0</v>
      </c>
      <c r="P1684" s="45">
        <v>125</v>
      </c>
      <c r="Q1684" s="45">
        <v>30</v>
      </c>
      <c r="R1684" s="45">
        <v>33</v>
      </c>
      <c r="S1684" s="45">
        <v>25</v>
      </c>
      <c r="T1684" s="45">
        <v>26</v>
      </c>
      <c r="U1684" s="45">
        <v>31</v>
      </c>
      <c r="V1684" s="45">
        <v>10</v>
      </c>
      <c r="W1684" s="50">
        <f t="shared" ref="W1684:W1747" si="265">P1684*Q1684</f>
        <v>3750</v>
      </c>
      <c r="X1684" s="51">
        <f t="shared" ref="X1684:X1747" si="266">W1684/$X$17</f>
        <v>1.0416666666666667</v>
      </c>
      <c r="Y1684" s="51">
        <f t="shared" ref="Y1684:Y1747" si="267">$Z$17-X1684</f>
        <v>6.958333333333333</v>
      </c>
      <c r="Z1684" s="51">
        <f t="shared" ref="Z1684:Z1747" si="268">(R1684+S1684+T1684+U1684+V1684)/P1684</f>
        <v>1</v>
      </c>
      <c r="AA1684" s="52">
        <f t="shared" ref="AA1684:AA1747" si="269">X1684/P1684</f>
        <v>8.3333333333333332E-3</v>
      </c>
    </row>
    <row r="1685" spans="2:27" x14ac:dyDescent="0.3">
      <c r="B1685" s="53">
        <v>93507</v>
      </c>
      <c r="C1685" s="54">
        <v>43796</v>
      </c>
      <c r="D1685" s="55">
        <f t="shared" si="263"/>
        <v>2019</v>
      </c>
      <c r="E1685" s="54" t="str">
        <f t="shared" si="260"/>
        <v>Q4-2019</v>
      </c>
      <c r="F1685" s="54" t="str">
        <f t="shared" si="261"/>
        <v>November</v>
      </c>
      <c r="G1685" s="55">
        <f t="shared" si="264"/>
        <v>48</v>
      </c>
      <c r="H1685" s="54" t="str">
        <f t="shared" si="262"/>
        <v>Wednesday</v>
      </c>
      <c r="I1685" s="53">
        <v>2</v>
      </c>
      <c r="J1685" s="53">
        <v>153</v>
      </c>
      <c r="K1685" s="53">
        <v>18</v>
      </c>
      <c r="L1685" s="53">
        <v>30</v>
      </c>
      <c r="M1685" s="53">
        <v>5</v>
      </c>
      <c r="N1685" s="53">
        <v>3</v>
      </c>
      <c r="O1685" s="53">
        <v>0</v>
      </c>
      <c r="P1685" s="53">
        <v>145</v>
      </c>
      <c r="Q1685" s="53">
        <v>32</v>
      </c>
      <c r="R1685" s="53">
        <v>35</v>
      </c>
      <c r="S1685" s="53">
        <v>29</v>
      </c>
      <c r="T1685" s="53">
        <v>25</v>
      </c>
      <c r="U1685" s="53">
        <v>33</v>
      </c>
      <c r="V1685" s="53">
        <v>23</v>
      </c>
      <c r="W1685" s="58">
        <f t="shared" si="265"/>
        <v>4640</v>
      </c>
      <c r="X1685" s="59">
        <f t="shared" si="266"/>
        <v>1.288888888888889</v>
      </c>
      <c r="Y1685" s="59">
        <f t="shared" si="267"/>
        <v>6.7111111111111112</v>
      </c>
      <c r="Z1685" s="59">
        <f t="shared" si="268"/>
        <v>1</v>
      </c>
      <c r="AA1685" s="60">
        <f t="shared" si="269"/>
        <v>8.8888888888888889E-3</v>
      </c>
    </row>
    <row r="1686" spans="2:27" x14ac:dyDescent="0.3">
      <c r="B1686" s="45">
        <v>93508</v>
      </c>
      <c r="C1686" s="46">
        <v>43797</v>
      </c>
      <c r="D1686" s="47">
        <f t="shared" si="263"/>
        <v>2019</v>
      </c>
      <c r="E1686" s="46" t="str">
        <f t="shared" si="260"/>
        <v>Q4-2019</v>
      </c>
      <c r="F1686" s="46" t="str">
        <f t="shared" si="261"/>
        <v>November</v>
      </c>
      <c r="G1686" s="47">
        <f t="shared" si="264"/>
        <v>48</v>
      </c>
      <c r="H1686" s="46" t="str">
        <f t="shared" si="262"/>
        <v>Thursday</v>
      </c>
      <c r="I1686" s="45">
        <v>1</v>
      </c>
      <c r="J1686" s="45">
        <v>134</v>
      </c>
      <c r="K1686" s="45">
        <v>14</v>
      </c>
      <c r="L1686" s="45">
        <v>30</v>
      </c>
      <c r="M1686" s="45">
        <v>5</v>
      </c>
      <c r="N1686" s="45">
        <v>2</v>
      </c>
      <c r="O1686" s="45">
        <v>0</v>
      </c>
      <c r="P1686" s="45">
        <v>127</v>
      </c>
      <c r="Q1686" s="45">
        <v>33</v>
      </c>
      <c r="R1686" s="45">
        <v>33</v>
      </c>
      <c r="S1686" s="45">
        <v>26</v>
      </c>
      <c r="T1686" s="45">
        <v>25</v>
      </c>
      <c r="U1686" s="45">
        <v>33</v>
      </c>
      <c r="V1686" s="45">
        <v>10</v>
      </c>
      <c r="W1686" s="50">
        <f t="shared" si="265"/>
        <v>4191</v>
      </c>
      <c r="X1686" s="51">
        <f t="shared" si="266"/>
        <v>1.1641666666666666</v>
      </c>
      <c r="Y1686" s="51">
        <f t="shared" si="267"/>
        <v>6.8358333333333334</v>
      </c>
      <c r="Z1686" s="51">
        <f t="shared" si="268"/>
        <v>1</v>
      </c>
      <c r="AA1686" s="52">
        <f t="shared" si="269"/>
        <v>9.1666666666666667E-3</v>
      </c>
    </row>
    <row r="1687" spans="2:27" x14ac:dyDescent="0.3">
      <c r="B1687" s="53">
        <v>93509</v>
      </c>
      <c r="C1687" s="54">
        <v>43797</v>
      </c>
      <c r="D1687" s="55">
        <f t="shared" si="263"/>
        <v>2019</v>
      </c>
      <c r="E1687" s="54" t="str">
        <f t="shared" si="260"/>
        <v>Q4-2019</v>
      </c>
      <c r="F1687" s="54" t="str">
        <f t="shared" si="261"/>
        <v>November</v>
      </c>
      <c r="G1687" s="55">
        <f t="shared" si="264"/>
        <v>48</v>
      </c>
      <c r="H1687" s="54" t="str">
        <f t="shared" si="262"/>
        <v>Thursday</v>
      </c>
      <c r="I1687" s="53">
        <v>2</v>
      </c>
      <c r="J1687" s="53">
        <v>149</v>
      </c>
      <c r="K1687" s="53">
        <v>11</v>
      </c>
      <c r="L1687" s="53">
        <v>30</v>
      </c>
      <c r="M1687" s="53">
        <v>5</v>
      </c>
      <c r="N1687" s="53">
        <v>3</v>
      </c>
      <c r="O1687" s="53">
        <v>0</v>
      </c>
      <c r="P1687" s="53">
        <v>141</v>
      </c>
      <c r="Q1687" s="53">
        <v>32</v>
      </c>
      <c r="R1687" s="53">
        <v>35</v>
      </c>
      <c r="S1687" s="53">
        <v>26</v>
      </c>
      <c r="T1687" s="53">
        <v>26</v>
      </c>
      <c r="U1687" s="53">
        <v>33</v>
      </c>
      <c r="V1687" s="53">
        <v>21</v>
      </c>
      <c r="W1687" s="58">
        <f t="shared" si="265"/>
        <v>4512</v>
      </c>
      <c r="X1687" s="59">
        <f t="shared" si="266"/>
        <v>1.2533333333333334</v>
      </c>
      <c r="Y1687" s="59">
        <f t="shared" si="267"/>
        <v>6.7466666666666661</v>
      </c>
      <c r="Z1687" s="59">
        <f t="shared" si="268"/>
        <v>1</v>
      </c>
      <c r="AA1687" s="60">
        <f t="shared" si="269"/>
        <v>8.8888888888888889E-3</v>
      </c>
    </row>
    <row r="1688" spans="2:27" x14ac:dyDescent="0.3">
      <c r="B1688" s="45">
        <v>93510</v>
      </c>
      <c r="C1688" s="46">
        <v>43798</v>
      </c>
      <c r="D1688" s="47">
        <f t="shared" si="263"/>
        <v>2019</v>
      </c>
      <c r="E1688" s="46" t="str">
        <f t="shared" si="260"/>
        <v>Q4-2019</v>
      </c>
      <c r="F1688" s="46" t="str">
        <f t="shared" si="261"/>
        <v>November</v>
      </c>
      <c r="G1688" s="47">
        <f t="shared" si="264"/>
        <v>48</v>
      </c>
      <c r="H1688" s="46" t="str">
        <f t="shared" si="262"/>
        <v>Friday</v>
      </c>
      <c r="I1688" s="45">
        <v>1</v>
      </c>
      <c r="J1688" s="45">
        <v>141</v>
      </c>
      <c r="K1688" s="45">
        <v>12</v>
      </c>
      <c r="L1688" s="45">
        <v>30</v>
      </c>
      <c r="M1688" s="45">
        <v>5</v>
      </c>
      <c r="N1688" s="45">
        <v>2</v>
      </c>
      <c r="O1688" s="45">
        <v>0</v>
      </c>
      <c r="P1688" s="45">
        <v>134</v>
      </c>
      <c r="Q1688" s="45">
        <v>31</v>
      </c>
      <c r="R1688" s="45">
        <v>36</v>
      </c>
      <c r="S1688" s="45">
        <v>28</v>
      </c>
      <c r="T1688" s="45">
        <v>25</v>
      </c>
      <c r="U1688" s="45">
        <v>34</v>
      </c>
      <c r="V1688" s="45">
        <v>11</v>
      </c>
      <c r="W1688" s="50">
        <f t="shared" si="265"/>
        <v>4154</v>
      </c>
      <c r="X1688" s="51">
        <f t="shared" si="266"/>
        <v>1.153888888888889</v>
      </c>
      <c r="Y1688" s="51">
        <f t="shared" si="267"/>
        <v>6.846111111111111</v>
      </c>
      <c r="Z1688" s="51">
        <f t="shared" si="268"/>
        <v>1</v>
      </c>
      <c r="AA1688" s="52">
        <f t="shared" si="269"/>
        <v>8.611111111111111E-3</v>
      </c>
    </row>
    <row r="1689" spans="2:27" x14ac:dyDescent="0.3">
      <c r="B1689" s="53">
        <v>93511</v>
      </c>
      <c r="C1689" s="54">
        <v>43798</v>
      </c>
      <c r="D1689" s="55">
        <f t="shared" si="263"/>
        <v>2019</v>
      </c>
      <c r="E1689" s="54" t="str">
        <f t="shared" si="260"/>
        <v>Q4-2019</v>
      </c>
      <c r="F1689" s="54" t="str">
        <f t="shared" si="261"/>
        <v>November</v>
      </c>
      <c r="G1689" s="55">
        <f t="shared" si="264"/>
        <v>48</v>
      </c>
      <c r="H1689" s="54" t="str">
        <f t="shared" si="262"/>
        <v>Friday</v>
      </c>
      <c r="I1689" s="53">
        <v>2</v>
      </c>
      <c r="J1689" s="53">
        <v>153</v>
      </c>
      <c r="K1689" s="53">
        <v>18</v>
      </c>
      <c r="L1689" s="53">
        <v>30</v>
      </c>
      <c r="M1689" s="53">
        <v>5</v>
      </c>
      <c r="N1689" s="53">
        <v>3</v>
      </c>
      <c r="O1689" s="53">
        <v>0</v>
      </c>
      <c r="P1689" s="53">
        <v>145</v>
      </c>
      <c r="Q1689" s="53">
        <v>33</v>
      </c>
      <c r="R1689" s="53">
        <v>35</v>
      </c>
      <c r="S1689" s="53">
        <v>27</v>
      </c>
      <c r="T1689" s="53">
        <v>26</v>
      </c>
      <c r="U1689" s="53">
        <v>34</v>
      </c>
      <c r="V1689" s="53">
        <v>23</v>
      </c>
      <c r="W1689" s="58">
        <f t="shared" si="265"/>
        <v>4785</v>
      </c>
      <c r="X1689" s="59">
        <f t="shared" si="266"/>
        <v>1.3291666666666666</v>
      </c>
      <c r="Y1689" s="59">
        <f t="shared" si="267"/>
        <v>6.6708333333333334</v>
      </c>
      <c r="Z1689" s="59">
        <f t="shared" si="268"/>
        <v>1</v>
      </c>
      <c r="AA1689" s="60">
        <f t="shared" si="269"/>
        <v>9.1666666666666667E-3</v>
      </c>
    </row>
    <row r="1690" spans="2:27" x14ac:dyDescent="0.3">
      <c r="B1690" s="45">
        <v>93512</v>
      </c>
      <c r="C1690" s="46">
        <v>43799</v>
      </c>
      <c r="D1690" s="47">
        <f t="shared" si="263"/>
        <v>2019</v>
      </c>
      <c r="E1690" s="46" t="str">
        <f t="shared" si="260"/>
        <v>Q4-2019</v>
      </c>
      <c r="F1690" s="46" t="str">
        <f t="shared" si="261"/>
        <v>November</v>
      </c>
      <c r="G1690" s="47">
        <f t="shared" si="264"/>
        <v>48</v>
      </c>
      <c r="H1690" s="46" t="str">
        <f t="shared" si="262"/>
        <v>Saturday</v>
      </c>
      <c r="I1690" s="45">
        <v>1</v>
      </c>
      <c r="J1690" s="45">
        <v>130</v>
      </c>
      <c r="K1690" s="45">
        <v>16</v>
      </c>
      <c r="L1690" s="45">
        <v>30</v>
      </c>
      <c r="M1690" s="45">
        <v>4</v>
      </c>
      <c r="N1690" s="45">
        <v>2</v>
      </c>
      <c r="O1690" s="45">
        <v>0</v>
      </c>
      <c r="P1690" s="45">
        <v>124</v>
      </c>
      <c r="Q1690" s="45">
        <v>34</v>
      </c>
      <c r="R1690" s="45">
        <v>35</v>
      </c>
      <c r="S1690" s="45">
        <v>25</v>
      </c>
      <c r="T1690" s="45">
        <v>26</v>
      </c>
      <c r="U1690" s="45">
        <v>31</v>
      </c>
      <c r="V1690" s="45">
        <v>7</v>
      </c>
      <c r="W1690" s="50">
        <f t="shared" si="265"/>
        <v>4216</v>
      </c>
      <c r="X1690" s="51">
        <f t="shared" si="266"/>
        <v>1.1711111111111112</v>
      </c>
      <c r="Y1690" s="51">
        <f t="shared" si="267"/>
        <v>6.8288888888888888</v>
      </c>
      <c r="Z1690" s="51">
        <f t="shared" si="268"/>
        <v>1</v>
      </c>
      <c r="AA1690" s="52">
        <f t="shared" si="269"/>
        <v>9.4444444444444445E-3</v>
      </c>
    </row>
    <row r="1691" spans="2:27" x14ac:dyDescent="0.3">
      <c r="B1691" s="53">
        <v>93513</v>
      </c>
      <c r="C1691" s="54">
        <v>43801</v>
      </c>
      <c r="D1691" s="55">
        <f t="shared" si="263"/>
        <v>2019</v>
      </c>
      <c r="E1691" s="54" t="str">
        <f t="shared" si="260"/>
        <v>Q4-2019</v>
      </c>
      <c r="F1691" s="54" t="str">
        <f t="shared" si="261"/>
        <v>December</v>
      </c>
      <c r="G1691" s="55">
        <f t="shared" si="264"/>
        <v>49</v>
      </c>
      <c r="H1691" s="54" t="str">
        <f t="shared" si="262"/>
        <v>Monday</v>
      </c>
      <c r="I1691" s="53">
        <v>1</v>
      </c>
      <c r="J1691" s="53">
        <v>136</v>
      </c>
      <c r="K1691" s="53">
        <v>11</v>
      </c>
      <c r="L1691" s="53">
        <v>30</v>
      </c>
      <c r="M1691" s="53">
        <v>4</v>
      </c>
      <c r="N1691" s="53">
        <v>2</v>
      </c>
      <c r="O1691" s="53">
        <v>0</v>
      </c>
      <c r="P1691" s="53">
        <v>130</v>
      </c>
      <c r="Q1691" s="53">
        <v>33</v>
      </c>
      <c r="R1691" s="53">
        <v>34</v>
      </c>
      <c r="S1691" s="53">
        <v>27</v>
      </c>
      <c r="T1691" s="53">
        <v>28</v>
      </c>
      <c r="U1691" s="53">
        <v>31</v>
      </c>
      <c r="V1691" s="53">
        <v>10</v>
      </c>
      <c r="W1691" s="58">
        <f t="shared" si="265"/>
        <v>4290</v>
      </c>
      <c r="X1691" s="59">
        <f t="shared" si="266"/>
        <v>1.1916666666666667</v>
      </c>
      <c r="Y1691" s="59">
        <f t="shared" si="267"/>
        <v>6.8083333333333336</v>
      </c>
      <c r="Z1691" s="59">
        <f t="shared" si="268"/>
        <v>1</v>
      </c>
      <c r="AA1691" s="60">
        <f t="shared" si="269"/>
        <v>9.1666666666666667E-3</v>
      </c>
    </row>
    <row r="1692" spans="2:27" x14ac:dyDescent="0.3">
      <c r="B1692" s="45">
        <v>93514</v>
      </c>
      <c r="C1692" s="46">
        <v>43801</v>
      </c>
      <c r="D1692" s="47">
        <f t="shared" si="263"/>
        <v>2019</v>
      </c>
      <c r="E1692" s="46" t="str">
        <f t="shared" si="260"/>
        <v>Q4-2019</v>
      </c>
      <c r="F1692" s="46" t="str">
        <f t="shared" si="261"/>
        <v>December</v>
      </c>
      <c r="G1692" s="47">
        <f t="shared" si="264"/>
        <v>49</v>
      </c>
      <c r="H1692" s="46" t="str">
        <f t="shared" si="262"/>
        <v>Monday</v>
      </c>
      <c r="I1692" s="45">
        <v>2</v>
      </c>
      <c r="J1692" s="45">
        <v>150</v>
      </c>
      <c r="K1692" s="45">
        <v>9</v>
      </c>
      <c r="L1692" s="45">
        <v>30</v>
      </c>
      <c r="M1692" s="45">
        <v>5</v>
      </c>
      <c r="N1692" s="45">
        <v>2</v>
      </c>
      <c r="O1692" s="45">
        <v>0</v>
      </c>
      <c r="P1692" s="45">
        <v>143</v>
      </c>
      <c r="Q1692" s="45">
        <v>31</v>
      </c>
      <c r="R1692" s="45">
        <v>36</v>
      </c>
      <c r="S1692" s="45">
        <v>25</v>
      </c>
      <c r="T1692" s="45">
        <v>28</v>
      </c>
      <c r="U1692" s="45">
        <v>32</v>
      </c>
      <c r="V1692" s="45">
        <v>22</v>
      </c>
      <c r="W1692" s="50">
        <f t="shared" si="265"/>
        <v>4433</v>
      </c>
      <c r="X1692" s="51">
        <f t="shared" si="266"/>
        <v>1.2313888888888889</v>
      </c>
      <c r="Y1692" s="51">
        <f t="shared" si="267"/>
        <v>6.7686111111111114</v>
      </c>
      <c r="Z1692" s="51">
        <f t="shared" si="268"/>
        <v>1</v>
      </c>
      <c r="AA1692" s="52">
        <f t="shared" si="269"/>
        <v>8.611111111111111E-3</v>
      </c>
    </row>
    <row r="1693" spans="2:27" x14ac:dyDescent="0.3">
      <c r="B1693" s="53">
        <v>93515</v>
      </c>
      <c r="C1693" s="54">
        <v>43802</v>
      </c>
      <c r="D1693" s="55">
        <f t="shared" si="263"/>
        <v>2019</v>
      </c>
      <c r="E1693" s="54" t="str">
        <f t="shared" si="260"/>
        <v>Q4-2019</v>
      </c>
      <c r="F1693" s="54" t="str">
        <f t="shared" si="261"/>
        <v>December</v>
      </c>
      <c r="G1693" s="55">
        <f t="shared" si="264"/>
        <v>49</v>
      </c>
      <c r="H1693" s="54" t="str">
        <f t="shared" si="262"/>
        <v>Tuesday</v>
      </c>
      <c r="I1693" s="53">
        <v>1</v>
      </c>
      <c r="J1693" s="53">
        <v>134</v>
      </c>
      <c r="K1693" s="53">
        <v>13</v>
      </c>
      <c r="L1693" s="53">
        <v>30</v>
      </c>
      <c r="M1693" s="53">
        <v>4</v>
      </c>
      <c r="N1693" s="53">
        <v>3</v>
      </c>
      <c r="O1693" s="53">
        <v>0</v>
      </c>
      <c r="P1693" s="53">
        <v>127</v>
      </c>
      <c r="Q1693" s="53">
        <v>31</v>
      </c>
      <c r="R1693" s="53">
        <v>36</v>
      </c>
      <c r="S1693" s="53">
        <v>24</v>
      </c>
      <c r="T1693" s="53">
        <v>27</v>
      </c>
      <c r="U1693" s="53">
        <v>33</v>
      </c>
      <c r="V1693" s="53">
        <v>7</v>
      </c>
      <c r="W1693" s="58">
        <f t="shared" si="265"/>
        <v>3937</v>
      </c>
      <c r="X1693" s="59">
        <f t="shared" si="266"/>
        <v>1.0936111111111111</v>
      </c>
      <c r="Y1693" s="59">
        <f t="shared" si="267"/>
        <v>6.9063888888888894</v>
      </c>
      <c r="Z1693" s="59">
        <f t="shared" si="268"/>
        <v>1</v>
      </c>
      <c r="AA1693" s="60">
        <f t="shared" si="269"/>
        <v>8.611111111111111E-3</v>
      </c>
    </row>
    <row r="1694" spans="2:27" x14ac:dyDescent="0.3">
      <c r="B1694" s="45">
        <v>93516</v>
      </c>
      <c r="C1694" s="46">
        <v>43802</v>
      </c>
      <c r="D1694" s="47">
        <f t="shared" si="263"/>
        <v>2019</v>
      </c>
      <c r="E1694" s="46" t="str">
        <f t="shared" si="260"/>
        <v>Q4-2019</v>
      </c>
      <c r="F1694" s="46" t="str">
        <f t="shared" si="261"/>
        <v>December</v>
      </c>
      <c r="G1694" s="47">
        <f t="shared" si="264"/>
        <v>49</v>
      </c>
      <c r="H1694" s="46" t="str">
        <f t="shared" si="262"/>
        <v>Tuesday</v>
      </c>
      <c r="I1694" s="45">
        <v>2</v>
      </c>
      <c r="J1694" s="45">
        <v>144</v>
      </c>
      <c r="K1694" s="45">
        <v>13</v>
      </c>
      <c r="L1694" s="45">
        <v>30</v>
      </c>
      <c r="M1694" s="45">
        <v>5</v>
      </c>
      <c r="N1694" s="45">
        <v>2</v>
      </c>
      <c r="O1694" s="45">
        <v>0</v>
      </c>
      <c r="P1694" s="45">
        <v>137</v>
      </c>
      <c r="Q1694" s="45">
        <v>30</v>
      </c>
      <c r="R1694" s="45">
        <v>35</v>
      </c>
      <c r="S1694" s="45">
        <v>26</v>
      </c>
      <c r="T1694" s="45">
        <v>27</v>
      </c>
      <c r="U1694" s="45">
        <v>29</v>
      </c>
      <c r="V1694" s="45">
        <v>20</v>
      </c>
      <c r="W1694" s="50">
        <f t="shared" si="265"/>
        <v>4110</v>
      </c>
      <c r="X1694" s="51">
        <f t="shared" si="266"/>
        <v>1.1416666666666666</v>
      </c>
      <c r="Y1694" s="51">
        <f t="shared" si="267"/>
        <v>6.8583333333333334</v>
      </c>
      <c r="Z1694" s="51">
        <f t="shared" si="268"/>
        <v>1</v>
      </c>
      <c r="AA1694" s="52">
        <f t="shared" si="269"/>
        <v>8.3333333333333332E-3</v>
      </c>
    </row>
    <row r="1695" spans="2:27" x14ac:dyDescent="0.3">
      <c r="B1695" s="53">
        <v>93517</v>
      </c>
      <c r="C1695" s="54">
        <v>43803</v>
      </c>
      <c r="D1695" s="55">
        <f t="shared" si="263"/>
        <v>2019</v>
      </c>
      <c r="E1695" s="54" t="str">
        <f t="shared" si="260"/>
        <v>Q4-2019</v>
      </c>
      <c r="F1695" s="54" t="str">
        <f t="shared" si="261"/>
        <v>December</v>
      </c>
      <c r="G1695" s="55">
        <f t="shared" si="264"/>
        <v>49</v>
      </c>
      <c r="H1695" s="54" t="str">
        <f t="shared" si="262"/>
        <v>Wednesday</v>
      </c>
      <c r="I1695" s="53">
        <v>1</v>
      </c>
      <c r="J1695" s="53">
        <v>142</v>
      </c>
      <c r="K1695" s="53">
        <v>7</v>
      </c>
      <c r="L1695" s="53">
        <v>30</v>
      </c>
      <c r="M1695" s="53">
        <v>4</v>
      </c>
      <c r="N1695" s="53">
        <v>2</v>
      </c>
      <c r="O1695" s="53">
        <v>0</v>
      </c>
      <c r="P1695" s="53">
        <v>136</v>
      </c>
      <c r="Q1695" s="53">
        <v>35</v>
      </c>
      <c r="R1695" s="53">
        <v>36</v>
      </c>
      <c r="S1695" s="53">
        <v>25</v>
      </c>
      <c r="T1695" s="53">
        <v>28</v>
      </c>
      <c r="U1695" s="53">
        <v>34</v>
      </c>
      <c r="V1695" s="53">
        <v>13</v>
      </c>
      <c r="W1695" s="58">
        <f t="shared" si="265"/>
        <v>4760</v>
      </c>
      <c r="X1695" s="59">
        <f t="shared" si="266"/>
        <v>1.3222222222222222</v>
      </c>
      <c r="Y1695" s="59">
        <f t="shared" si="267"/>
        <v>6.677777777777778</v>
      </c>
      <c r="Z1695" s="59">
        <f t="shared" si="268"/>
        <v>1</v>
      </c>
      <c r="AA1695" s="60">
        <f t="shared" si="269"/>
        <v>9.7222222222222224E-3</v>
      </c>
    </row>
    <row r="1696" spans="2:27" x14ac:dyDescent="0.3">
      <c r="B1696" s="45">
        <v>93518</v>
      </c>
      <c r="C1696" s="46">
        <v>43803</v>
      </c>
      <c r="D1696" s="47">
        <f t="shared" si="263"/>
        <v>2019</v>
      </c>
      <c r="E1696" s="46" t="str">
        <f t="shared" si="260"/>
        <v>Q4-2019</v>
      </c>
      <c r="F1696" s="46" t="str">
        <f t="shared" si="261"/>
        <v>December</v>
      </c>
      <c r="G1696" s="47">
        <f t="shared" si="264"/>
        <v>49</v>
      </c>
      <c r="H1696" s="46" t="str">
        <f t="shared" si="262"/>
        <v>Wednesday</v>
      </c>
      <c r="I1696" s="45">
        <v>2</v>
      </c>
      <c r="J1696" s="45">
        <v>144</v>
      </c>
      <c r="K1696" s="45">
        <v>16</v>
      </c>
      <c r="L1696" s="45">
        <v>30</v>
      </c>
      <c r="M1696" s="45">
        <v>4</v>
      </c>
      <c r="N1696" s="45">
        <v>2</v>
      </c>
      <c r="O1696" s="45">
        <v>0</v>
      </c>
      <c r="P1696" s="45">
        <v>138</v>
      </c>
      <c r="Q1696" s="45">
        <v>33</v>
      </c>
      <c r="R1696" s="45">
        <v>37</v>
      </c>
      <c r="S1696" s="45">
        <v>23</v>
      </c>
      <c r="T1696" s="45">
        <v>27</v>
      </c>
      <c r="U1696" s="45">
        <v>31</v>
      </c>
      <c r="V1696" s="45">
        <v>20</v>
      </c>
      <c r="W1696" s="50">
        <f t="shared" si="265"/>
        <v>4554</v>
      </c>
      <c r="X1696" s="51">
        <f t="shared" si="266"/>
        <v>1.2649999999999999</v>
      </c>
      <c r="Y1696" s="51">
        <f t="shared" si="267"/>
        <v>6.7350000000000003</v>
      </c>
      <c r="Z1696" s="51">
        <f t="shared" si="268"/>
        <v>1</v>
      </c>
      <c r="AA1696" s="52">
        <f t="shared" si="269"/>
        <v>9.1666666666666667E-3</v>
      </c>
    </row>
    <row r="1697" spans="2:27" x14ac:dyDescent="0.3">
      <c r="B1697" s="53">
        <v>93519</v>
      </c>
      <c r="C1697" s="54">
        <v>43804</v>
      </c>
      <c r="D1697" s="55">
        <f t="shared" si="263"/>
        <v>2019</v>
      </c>
      <c r="E1697" s="54" t="str">
        <f t="shared" si="260"/>
        <v>Q4-2019</v>
      </c>
      <c r="F1697" s="54" t="str">
        <f t="shared" si="261"/>
        <v>December</v>
      </c>
      <c r="G1697" s="55">
        <f t="shared" si="264"/>
        <v>49</v>
      </c>
      <c r="H1697" s="54" t="str">
        <f t="shared" si="262"/>
        <v>Thursday</v>
      </c>
      <c r="I1697" s="53">
        <v>1</v>
      </c>
      <c r="J1697" s="53">
        <v>147</v>
      </c>
      <c r="K1697" s="53">
        <v>15</v>
      </c>
      <c r="L1697" s="53">
        <v>30</v>
      </c>
      <c r="M1697" s="53">
        <v>5</v>
      </c>
      <c r="N1697" s="53">
        <v>3</v>
      </c>
      <c r="O1697" s="53">
        <v>0</v>
      </c>
      <c r="P1697" s="53">
        <v>139</v>
      </c>
      <c r="Q1697" s="53">
        <v>33</v>
      </c>
      <c r="R1697" s="53">
        <v>34</v>
      </c>
      <c r="S1697" s="53">
        <v>27</v>
      </c>
      <c r="T1697" s="53">
        <v>29</v>
      </c>
      <c r="U1697" s="53">
        <v>31</v>
      </c>
      <c r="V1697" s="53">
        <v>18</v>
      </c>
      <c r="W1697" s="58">
        <f t="shared" si="265"/>
        <v>4587</v>
      </c>
      <c r="X1697" s="59">
        <f t="shared" si="266"/>
        <v>1.2741666666666667</v>
      </c>
      <c r="Y1697" s="59">
        <f t="shared" si="267"/>
        <v>6.7258333333333331</v>
      </c>
      <c r="Z1697" s="59">
        <f t="shared" si="268"/>
        <v>1</v>
      </c>
      <c r="AA1697" s="60">
        <f t="shared" si="269"/>
        <v>9.1666666666666667E-3</v>
      </c>
    </row>
    <row r="1698" spans="2:27" x14ac:dyDescent="0.3">
      <c r="B1698" s="45">
        <v>93520</v>
      </c>
      <c r="C1698" s="46">
        <v>43804</v>
      </c>
      <c r="D1698" s="47">
        <f t="shared" si="263"/>
        <v>2019</v>
      </c>
      <c r="E1698" s="46" t="str">
        <f t="shared" si="260"/>
        <v>Q4-2019</v>
      </c>
      <c r="F1698" s="46" t="str">
        <f t="shared" si="261"/>
        <v>December</v>
      </c>
      <c r="G1698" s="47">
        <f t="shared" si="264"/>
        <v>49</v>
      </c>
      <c r="H1698" s="46" t="str">
        <f t="shared" si="262"/>
        <v>Thursday</v>
      </c>
      <c r="I1698" s="45">
        <v>2</v>
      </c>
      <c r="J1698" s="45">
        <v>145</v>
      </c>
      <c r="K1698" s="45">
        <v>8</v>
      </c>
      <c r="L1698" s="45">
        <v>30</v>
      </c>
      <c r="M1698" s="45">
        <v>5</v>
      </c>
      <c r="N1698" s="45">
        <v>2</v>
      </c>
      <c r="O1698" s="45">
        <v>0</v>
      </c>
      <c r="P1698" s="45">
        <v>138</v>
      </c>
      <c r="Q1698" s="45">
        <v>34</v>
      </c>
      <c r="R1698" s="45">
        <v>36</v>
      </c>
      <c r="S1698" s="45">
        <v>23</v>
      </c>
      <c r="T1698" s="45">
        <v>27</v>
      </c>
      <c r="U1698" s="45">
        <v>30</v>
      </c>
      <c r="V1698" s="45">
        <v>22</v>
      </c>
      <c r="W1698" s="50">
        <f t="shared" si="265"/>
        <v>4692</v>
      </c>
      <c r="X1698" s="51">
        <f t="shared" si="266"/>
        <v>1.3033333333333332</v>
      </c>
      <c r="Y1698" s="51">
        <f t="shared" si="267"/>
        <v>6.6966666666666672</v>
      </c>
      <c r="Z1698" s="51">
        <f t="shared" si="268"/>
        <v>1</v>
      </c>
      <c r="AA1698" s="52">
        <f t="shared" si="269"/>
        <v>9.4444444444444445E-3</v>
      </c>
    </row>
    <row r="1699" spans="2:27" x14ac:dyDescent="0.3">
      <c r="B1699" s="53">
        <v>93521</v>
      </c>
      <c r="C1699" s="54">
        <v>43805</v>
      </c>
      <c r="D1699" s="55">
        <f t="shared" si="263"/>
        <v>2019</v>
      </c>
      <c r="E1699" s="54" t="str">
        <f t="shared" si="260"/>
        <v>Q4-2019</v>
      </c>
      <c r="F1699" s="54" t="str">
        <f t="shared" si="261"/>
        <v>December</v>
      </c>
      <c r="G1699" s="55">
        <f t="shared" si="264"/>
        <v>49</v>
      </c>
      <c r="H1699" s="54" t="str">
        <f t="shared" si="262"/>
        <v>Friday</v>
      </c>
      <c r="I1699" s="53">
        <v>1</v>
      </c>
      <c r="J1699" s="53">
        <v>142</v>
      </c>
      <c r="K1699" s="53">
        <v>7</v>
      </c>
      <c r="L1699" s="53">
        <v>30</v>
      </c>
      <c r="M1699" s="53">
        <v>5</v>
      </c>
      <c r="N1699" s="53">
        <v>2</v>
      </c>
      <c r="O1699" s="53">
        <v>0</v>
      </c>
      <c r="P1699" s="53">
        <v>135</v>
      </c>
      <c r="Q1699" s="53">
        <v>32</v>
      </c>
      <c r="R1699" s="53">
        <v>37</v>
      </c>
      <c r="S1699" s="53">
        <v>27</v>
      </c>
      <c r="T1699" s="53">
        <v>27</v>
      </c>
      <c r="U1699" s="53">
        <v>31</v>
      </c>
      <c r="V1699" s="53">
        <v>13</v>
      </c>
      <c r="W1699" s="58">
        <f t="shared" si="265"/>
        <v>4320</v>
      </c>
      <c r="X1699" s="59">
        <f t="shared" si="266"/>
        <v>1.2</v>
      </c>
      <c r="Y1699" s="59">
        <f t="shared" si="267"/>
        <v>6.8</v>
      </c>
      <c r="Z1699" s="59">
        <f t="shared" si="268"/>
        <v>1</v>
      </c>
      <c r="AA1699" s="60">
        <f t="shared" si="269"/>
        <v>8.8888888888888889E-3</v>
      </c>
    </row>
    <row r="1700" spans="2:27" x14ac:dyDescent="0.3">
      <c r="B1700" s="45">
        <v>93522</v>
      </c>
      <c r="C1700" s="46">
        <v>43805</v>
      </c>
      <c r="D1700" s="47">
        <f t="shared" si="263"/>
        <v>2019</v>
      </c>
      <c r="E1700" s="46" t="str">
        <f t="shared" si="260"/>
        <v>Q4-2019</v>
      </c>
      <c r="F1700" s="46" t="str">
        <f t="shared" si="261"/>
        <v>December</v>
      </c>
      <c r="G1700" s="47">
        <f t="shared" si="264"/>
        <v>49</v>
      </c>
      <c r="H1700" s="46" t="str">
        <f t="shared" si="262"/>
        <v>Friday</v>
      </c>
      <c r="I1700" s="45">
        <v>2</v>
      </c>
      <c r="J1700" s="45">
        <v>146</v>
      </c>
      <c r="K1700" s="45">
        <v>14</v>
      </c>
      <c r="L1700" s="45">
        <v>30</v>
      </c>
      <c r="M1700" s="45">
        <v>5</v>
      </c>
      <c r="N1700" s="45">
        <v>2</v>
      </c>
      <c r="O1700" s="45">
        <v>0</v>
      </c>
      <c r="P1700" s="45">
        <v>139</v>
      </c>
      <c r="Q1700" s="45">
        <v>31</v>
      </c>
      <c r="R1700" s="45">
        <v>35</v>
      </c>
      <c r="S1700" s="45">
        <v>25</v>
      </c>
      <c r="T1700" s="45">
        <v>27</v>
      </c>
      <c r="U1700" s="45">
        <v>32</v>
      </c>
      <c r="V1700" s="45">
        <v>20</v>
      </c>
      <c r="W1700" s="50">
        <f t="shared" si="265"/>
        <v>4309</v>
      </c>
      <c r="X1700" s="51">
        <f t="shared" si="266"/>
        <v>1.1969444444444444</v>
      </c>
      <c r="Y1700" s="51">
        <f t="shared" si="267"/>
        <v>6.8030555555555559</v>
      </c>
      <c r="Z1700" s="51">
        <f t="shared" si="268"/>
        <v>1</v>
      </c>
      <c r="AA1700" s="52">
        <f t="shared" si="269"/>
        <v>8.611111111111111E-3</v>
      </c>
    </row>
    <row r="1701" spans="2:27" x14ac:dyDescent="0.3">
      <c r="B1701" s="53">
        <v>93523</v>
      </c>
      <c r="C1701" s="54">
        <v>43806</v>
      </c>
      <c r="D1701" s="55">
        <f t="shared" si="263"/>
        <v>2019</v>
      </c>
      <c r="E1701" s="54" t="str">
        <f t="shared" si="260"/>
        <v>Q4-2019</v>
      </c>
      <c r="F1701" s="54" t="str">
        <f t="shared" si="261"/>
        <v>December</v>
      </c>
      <c r="G1701" s="55">
        <f t="shared" si="264"/>
        <v>49</v>
      </c>
      <c r="H1701" s="54" t="str">
        <f t="shared" si="262"/>
        <v>Saturday</v>
      </c>
      <c r="I1701" s="53">
        <v>1</v>
      </c>
      <c r="J1701" s="53">
        <v>139</v>
      </c>
      <c r="K1701" s="53">
        <v>11</v>
      </c>
      <c r="L1701" s="53">
        <v>30</v>
      </c>
      <c r="M1701" s="53">
        <v>4</v>
      </c>
      <c r="N1701" s="53">
        <v>2</v>
      </c>
      <c r="O1701" s="53">
        <v>0</v>
      </c>
      <c r="P1701" s="53">
        <v>133</v>
      </c>
      <c r="Q1701" s="53">
        <v>33</v>
      </c>
      <c r="R1701" s="53">
        <v>36</v>
      </c>
      <c r="S1701" s="53">
        <v>27</v>
      </c>
      <c r="T1701" s="53">
        <v>28</v>
      </c>
      <c r="U1701" s="53">
        <v>32</v>
      </c>
      <c r="V1701" s="53">
        <v>10</v>
      </c>
      <c r="W1701" s="58">
        <f t="shared" si="265"/>
        <v>4389</v>
      </c>
      <c r="X1701" s="59">
        <f t="shared" si="266"/>
        <v>1.2191666666666667</v>
      </c>
      <c r="Y1701" s="59">
        <f t="shared" si="267"/>
        <v>6.7808333333333337</v>
      </c>
      <c r="Z1701" s="59">
        <f t="shared" si="268"/>
        <v>1</v>
      </c>
      <c r="AA1701" s="60">
        <f t="shared" si="269"/>
        <v>9.1666666666666667E-3</v>
      </c>
    </row>
    <row r="1702" spans="2:27" x14ac:dyDescent="0.3">
      <c r="B1702" s="45">
        <v>93524</v>
      </c>
      <c r="C1702" s="46">
        <v>43808</v>
      </c>
      <c r="D1702" s="47">
        <f t="shared" si="263"/>
        <v>2019</v>
      </c>
      <c r="E1702" s="46" t="str">
        <f t="shared" si="260"/>
        <v>Q4-2019</v>
      </c>
      <c r="F1702" s="46" t="str">
        <f t="shared" si="261"/>
        <v>December</v>
      </c>
      <c r="G1702" s="47">
        <f t="shared" si="264"/>
        <v>50</v>
      </c>
      <c r="H1702" s="46" t="str">
        <f t="shared" si="262"/>
        <v>Monday</v>
      </c>
      <c r="I1702" s="45">
        <v>1</v>
      </c>
      <c r="J1702" s="45">
        <v>145</v>
      </c>
      <c r="K1702" s="45">
        <v>10</v>
      </c>
      <c r="L1702" s="45">
        <v>30</v>
      </c>
      <c r="M1702" s="45">
        <v>5</v>
      </c>
      <c r="N1702" s="45">
        <v>3</v>
      </c>
      <c r="O1702" s="45">
        <v>0</v>
      </c>
      <c r="P1702" s="45">
        <v>137</v>
      </c>
      <c r="Q1702" s="45">
        <v>31</v>
      </c>
      <c r="R1702" s="45">
        <v>35</v>
      </c>
      <c r="S1702" s="45">
        <v>26</v>
      </c>
      <c r="T1702" s="45">
        <v>29</v>
      </c>
      <c r="U1702" s="45">
        <v>31</v>
      </c>
      <c r="V1702" s="45">
        <v>16</v>
      </c>
      <c r="W1702" s="50">
        <f t="shared" si="265"/>
        <v>4247</v>
      </c>
      <c r="X1702" s="51">
        <f t="shared" si="266"/>
        <v>1.1797222222222221</v>
      </c>
      <c r="Y1702" s="51">
        <f t="shared" si="267"/>
        <v>6.8202777777777781</v>
      </c>
      <c r="Z1702" s="51">
        <f t="shared" si="268"/>
        <v>1</v>
      </c>
      <c r="AA1702" s="52">
        <f t="shared" si="269"/>
        <v>8.611111111111111E-3</v>
      </c>
    </row>
    <row r="1703" spans="2:27" x14ac:dyDescent="0.3">
      <c r="B1703" s="53">
        <v>93525</v>
      </c>
      <c r="C1703" s="54">
        <v>43808</v>
      </c>
      <c r="D1703" s="55">
        <f t="shared" si="263"/>
        <v>2019</v>
      </c>
      <c r="E1703" s="54" t="str">
        <f t="shared" si="260"/>
        <v>Q4-2019</v>
      </c>
      <c r="F1703" s="54" t="str">
        <f t="shared" si="261"/>
        <v>December</v>
      </c>
      <c r="G1703" s="55">
        <f t="shared" si="264"/>
        <v>50</v>
      </c>
      <c r="H1703" s="54" t="str">
        <f t="shared" si="262"/>
        <v>Monday</v>
      </c>
      <c r="I1703" s="53">
        <v>2</v>
      </c>
      <c r="J1703" s="53">
        <v>144</v>
      </c>
      <c r="K1703" s="53">
        <v>8</v>
      </c>
      <c r="L1703" s="53">
        <v>30</v>
      </c>
      <c r="M1703" s="53">
        <v>4</v>
      </c>
      <c r="N1703" s="53">
        <v>2</v>
      </c>
      <c r="O1703" s="53">
        <v>0</v>
      </c>
      <c r="P1703" s="53">
        <v>138</v>
      </c>
      <c r="Q1703" s="53">
        <v>33</v>
      </c>
      <c r="R1703" s="53">
        <v>36</v>
      </c>
      <c r="S1703" s="53">
        <v>23</v>
      </c>
      <c r="T1703" s="53">
        <v>27</v>
      </c>
      <c r="U1703" s="53">
        <v>32</v>
      </c>
      <c r="V1703" s="53">
        <v>20</v>
      </c>
      <c r="W1703" s="58">
        <f t="shared" si="265"/>
        <v>4554</v>
      </c>
      <c r="X1703" s="59">
        <f t="shared" si="266"/>
        <v>1.2649999999999999</v>
      </c>
      <c r="Y1703" s="59">
        <f t="shared" si="267"/>
        <v>6.7350000000000003</v>
      </c>
      <c r="Z1703" s="59">
        <f t="shared" si="268"/>
        <v>1</v>
      </c>
      <c r="AA1703" s="60">
        <f t="shared" si="269"/>
        <v>9.1666666666666667E-3</v>
      </c>
    </row>
    <row r="1704" spans="2:27" x14ac:dyDescent="0.3">
      <c r="B1704" s="45">
        <v>93526</v>
      </c>
      <c r="C1704" s="46">
        <v>43809</v>
      </c>
      <c r="D1704" s="47">
        <f t="shared" si="263"/>
        <v>2019</v>
      </c>
      <c r="E1704" s="46" t="str">
        <f t="shared" si="260"/>
        <v>Q4-2019</v>
      </c>
      <c r="F1704" s="46" t="str">
        <f t="shared" si="261"/>
        <v>December</v>
      </c>
      <c r="G1704" s="47">
        <f t="shared" si="264"/>
        <v>50</v>
      </c>
      <c r="H1704" s="46" t="str">
        <f t="shared" si="262"/>
        <v>Tuesday</v>
      </c>
      <c r="I1704" s="45">
        <v>1</v>
      </c>
      <c r="J1704" s="45">
        <v>139</v>
      </c>
      <c r="K1704" s="45">
        <v>13</v>
      </c>
      <c r="L1704" s="45">
        <v>30</v>
      </c>
      <c r="M1704" s="45">
        <v>4</v>
      </c>
      <c r="N1704" s="45">
        <v>2</v>
      </c>
      <c r="O1704" s="45">
        <v>0</v>
      </c>
      <c r="P1704" s="45">
        <v>133</v>
      </c>
      <c r="Q1704" s="45">
        <v>32</v>
      </c>
      <c r="R1704" s="45">
        <v>35</v>
      </c>
      <c r="S1704" s="45">
        <v>27</v>
      </c>
      <c r="T1704" s="45">
        <v>26</v>
      </c>
      <c r="U1704" s="45">
        <v>32</v>
      </c>
      <c r="V1704" s="45">
        <v>13</v>
      </c>
      <c r="W1704" s="50">
        <f t="shared" si="265"/>
        <v>4256</v>
      </c>
      <c r="X1704" s="51">
        <f t="shared" si="266"/>
        <v>1.1822222222222223</v>
      </c>
      <c r="Y1704" s="51">
        <f t="shared" si="267"/>
        <v>6.8177777777777777</v>
      </c>
      <c r="Z1704" s="51">
        <f t="shared" si="268"/>
        <v>1</v>
      </c>
      <c r="AA1704" s="52">
        <f t="shared" si="269"/>
        <v>8.8888888888888889E-3</v>
      </c>
    </row>
    <row r="1705" spans="2:27" x14ac:dyDescent="0.3">
      <c r="B1705" s="53">
        <v>93527</v>
      </c>
      <c r="C1705" s="54">
        <v>43809</v>
      </c>
      <c r="D1705" s="55">
        <f t="shared" si="263"/>
        <v>2019</v>
      </c>
      <c r="E1705" s="54" t="str">
        <f t="shared" si="260"/>
        <v>Q4-2019</v>
      </c>
      <c r="F1705" s="54" t="str">
        <f t="shared" si="261"/>
        <v>December</v>
      </c>
      <c r="G1705" s="55">
        <f t="shared" si="264"/>
        <v>50</v>
      </c>
      <c r="H1705" s="54" t="str">
        <f t="shared" si="262"/>
        <v>Tuesday</v>
      </c>
      <c r="I1705" s="53">
        <v>2</v>
      </c>
      <c r="J1705" s="53">
        <v>142</v>
      </c>
      <c r="K1705" s="53">
        <v>7</v>
      </c>
      <c r="L1705" s="53">
        <v>30</v>
      </c>
      <c r="M1705" s="53">
        <v>5</v>
      </c>
      <c r="N1705" s="53">
        <v>2</v>
      </c>
      <c r="O1705" s="53">
        <v>0</v>
      </c>
      <c r="P1705" s="53">
        <v>135</v>
      </c>
      <c r="Q1705" s="53">
        <v>32</v>
      </c>
      <c r="R1705" s="53">
        <v>36</v>
      </c>
      <c r="S1705" s="53">
        <v>24</v>
      </c>
      <c r="T1705" s="53">
        <v>26</v>
      </c>
      <c r="U1705" s="53">
        <v>29</v>
      </c>
      <c r="V1705" s="53">
        <v>20</v>
      </c>
      <c r="W1705" s="58">
        <f t="shared" si="265"/>
        <v>4320</v>
      </c>
      <c r="X1705" s="59">
        <f t="shared" si="266"/>
        <v>1.2</v>
      </c>
      <c r="Y1705" s="59">
        <f t="shared" si="267"/>
        <v>6.8</v>
      </c>
      <c r="Z1705" s="59">
        <f t="shared" si="268"/>
        <v>1</v>
      </c>
      <c r="AA1705" s="60">
        <f t="shared" si="269"/>
        <v>8.8888888888888889E-3</v>
      </c>
    </row>
    <row r="1706" spans="2:27" x14ac:dyDescent="0.3">
      <c r="B1706" s="45">
        <v>93528</v>
      </c>
      <c r="C1706" s="46">
        <v>43810</v>
      </c>
      <c r="D1706" s="47">
        <f t="shared" si="263"/>
        <v>2019</v>
      </c>
      <c r="E1706" s="46" t="str">
        <f t="shared" si="260"/>
        <v>Q4-2019</v>
      </c>
      <c r="F1706" s="46" t="str">
        <f t="shared" si="261"/>
        <v>December</v>
      </c>
      <c r="G1706" s="47">
        <f t="shared" si="264"/>
        <v>50</v>
      </c>
      <c r="H1706" s="46" t="str">
        <f t="shared" si="262"/>
        <v>Wednesday</v>
      </c>
      <c r="I1706" s="45">
        <v>1</v>
      </c>
      <c r="J1706" s="45">
        <v>142</v>
      </c>
      <c r="K1706" s="45">
        <v>13</v>
      </c>
      <c r="L1706" s="45">
        <v>30</v>
      </c>
      <c r="M1706" s="45">
        <v>4</v>
      </c>
      <c r="N1706" s="45">
        <v>3</v>
      </c>
      <c r="O1706" s="45">
        <v>0</v>
      </c>
      <c r="P1706" s="45">
        <v>135</v>
      </c>
      <c r="Q1706" s="45">
        <v>31</v>
      </c>
      <c r="R1706" s="45">
        <v>35</v>
      </c>
      <c r="S1706" s="45">
        <v>27</v>
      </c>
      <c r="T1706" s="45">
        <v>28</v>
      </c>
      <c r="U1706" s="45">
        <v>32</v>
      </c>
      <c r="V1706" s="45">
        <v>13</v>
      </c>
      <c r="W1706" s="50">
        <f t="shared" si="265"/>
        <v>4185</v>
      </c>
      <c r="X1706" s="51">
        <f t="shared" si="266"/>
        <v>1.1625000000000001</v>
      </c>
      <c r="Y1706" s="51">
        <f t="shared" si="267"/>
        <v>6.8375000000000004</v>
      </c>
      <c r="Z1706" s="51">
        <f t="shared" si="268"/>
        <v>1</v>
      </c>
      <c r="AA1706" s="52">
        <f t="shared" si="269"/>
        <v>8.611111111111111E-3</v>
      </c>
    </row>
    <row r="1707" spans="2:27" x14ac:dyDescent="0.3">
      <c r="B1707" s="53">
        <v>93529</v>
      </c>
      <c r="C1707" s="54">
        <v>43810</v>
      </c>
      <c r="D1707" s="55">
        <f t="shared" si="263"/>
        <v>2019</v>
      </c>
      <c r="E1707" s="54" t="str">
        <f t="shared" si="260"/>
        <v>Q4-2019</v>
      </c>
      <c r="F1707" s="54" t="str">
        <f t="shared" si="261"/>
        <v>December</v>
      </c>
      <c r="G1707" s="55">
        <f t="shared" si="264"/>
        <v>50</v>
      </c>
      <c r="H1707" s="54" t="str">
        <f t="shared" si="262"/>
        <v>Wednesday</v>
      </c>
      <c r="I1707" s="53">
        <v>2</v>
      </c>
      <c r="J1707" s="53">
        <v>141</v>
      </c>
      <c r="K1707" s="53">
        <v>13</v>
      </c>
      <c r="L1707" s="53">
        <v>30</v>
      </c>
      <c r="M1707" s="53">
        <v>4</v>
      </c>
      <c r="N1707" s="53">
        <v>3</v>
      </c>
      <c r="O1707" s="53">
        <v>0</v>
      </c>
      <c r="P1707" s="53">
        <v>134</v>
      </c>
      <c r="Q1707" s="53">
        <v>34</v>
      </c>
      <c r="R1707" s="53">
        <v>35</v>
      </c>
      <c r="S1707" s="53">
        <v>25</v>
      </c>
      <c r="T1707" s="53">
        <v>27</v>
      </c>
      <c r="U1707" s="53">
        <v>29</v>
      </c>
      <c r="V1707" s="53">
        <v>18</v>
      </c>
      <c r="W1707" s="58">
        <f t="shared" si="265"/>
        <v>4556</v>
      </c>
      <c r="X1707" s="59">
        <f t="shared" si="266"/>
        <v>1.2655555555555555</v>
      </c>
      <c r="Y1707" s="59">
        <f t="shared" si="267"/>
        <v>6.7344444444444447</v>
      </c>
      <c r="Z1707" s="59">
        <f t="shared" si="268"/>
        <v>1</v>
      </c>
      <c r="AA1707" s="60">
        <f t="shared" si="269"/>
        <v>9.4444444444444445E-3</v>
      </c>
    </row>
    <row r="1708" spans="2:27" x14ac:dyDescent="0.3">
      <c r="B1708" s="45">
        <v>93530</v>
      </c>
      <c r="C1708" s="46">
        <v>43811</v>
      </c>
      <c r="D1708" s="47">
        <f t="shared" si="263"/>
        <v>2019</v>
      </c>
      <c r="E1708" s="46" t="str">
        <f t="shared" si="260"/>
        <v>Q4-2019</v>
      </c>
      <c r="F1708" s="46" t="str">
        <f t="shared" si="261"/>
        <v>December</v>
      </c>
      <c r="G1708" s="47">
        <f t="shared" si="264"/>
        <v>50</v>
      </c>
      <c r="H1708" s="46" t="str">
        <f t="shared" si="262"/>
        <v>Thursday</v>
      </c>
      <c r="I1708" s="45">
        <v>1</v>
      </c>
      <c r="J1708" s="45">
        <v>134</v>
      </c>
      <c r="K1708" s="45">
        <v>7</v>
      </c>
      <c r="L1708" s="45">
        <v>30</v>
      </c>
      <c r="M1708" s="45">
        <v>5</v>
      </c>
      <c r="N1708" s="45">
        <v>2</v>
      </c>
      <c r="O1708" s="45">
        <v>0</v>
      </c>
      <c r="P1708" s="45">
        <v>127</v>
      </c>
      <c r="Q1708" s="45">
        <v>31</v>
      </c>
      <c r="R1708" s="45">
        <v>34</v>
      </c>
      <c r="S1708" s="45">
        <v>24</v>
      </c>
      <c r="T1708" s="45">
        <v>28</v>
      </c>
      <c r="U1708" s="45">
        <v>34</v>
      </c>
      <c r="V1708" s="45">
        <v>7</v>
      </c>
      <c r="W1708" s="50">
        <f t="shared" si="265"/>
        <v>3937</v>
      </c>
      <c r="X1708" s="51">
        <f t="shared" si="266"/>
        <v>1.0936111111111111</v>
      </c>
      <c r="Y1708" s="51">
        <f t="shared" si="267"/>
        <v>6.9063888888888894</v>
      </c>
      <c r="Z1708" s="51">
        <f t="shared" si="268"/>
        <v>1</v>
      </c>
      <c r="AA1708" s="52">
        <f t="shared" si="269"/>
        <v>8.611111111111111E-3</v>
      </c>
    </row>
    <row r="1709" spans="2:27" x14ac:dyDescent="0.3">
      <c r="B1709" s="53">
        <v>93531</v>
      </c>
      <c r="C1709" s="54">
        <v>43811</v>
      </c>
      <c r="D1709" s="55">
        <f t="shared" si="263"/>
        <v>2019</v>
      </c>
      <c r="E1709" s="54" t="str">
        <f t="shared" si="260"/>
        <v>Q4-2019</v>
      </c>
      <c r="F1709" s="54" t="str">
        <f t="shared" si="261"/>
        <v>December</v>
      </c>
      <c r="G1709" s="55">
        <f t="shared" si="264"/>
        <v>50</v>
      </c>
      <c r="H1709" s="54" t="str">
        <f t="shared" si="262"/>
        <v>Thursday</v>
      </c>
      <c r="I1709" s="53">
        <v>2</v>
      </c>
      <c r="J1709" s="53">
        <v>142</v>
      </c>
      <c r="K1709" s="53">
        <v>8</v>
      </c>
      <c r="L1709" s="53">
        <v>30</v>
      </c>
      <c r="M1709" s="53">
        <v>4</v>
      </c>
      <c r="N1709" s="53">
        <v>2</v>
      </c>
      <c r="O1709" s="53">
        <v>0</v>
      </c>
      <c r="P1709" s="53">
        <v>136</v>
      </c>
      <c r="Q1709" s="53">
        <v>31</v>
      </c>
      <c r="R1709" s="53">
        <v>34</v>
      </c>
      <c r="S1709" s="53">
        <v>26</v>
      </c>
      <c r="T1709" s="53">
        <v>26</v>
      </c>
      <c r="U1709" s="53">
        <v>30</v>
      </c>
      <c r="V1709" s="53">
        <v>20</v>
      </c>
      <c r="W1709" s="58">
        <f t="shared" si="265"/>
        <v>4216</v>
      </c>
      <c r="X1709" s="59">
        <f t="shared" si="266"/>
        <v>1.1711111111111112</v>
      </c>
      <c r="Y1709" s="59">
        <f t="shared" si="267"/>
        <v>6.8288888888888888</v>
      </c>
      <c r="Z1709" s="59">
        <f t="shared" si="268"/>
        <v>1</v>
      </c>
      <c r="AA1709" s="60">
        <f t="shared" si="269"/>
        <v>8.611111111111111E-3</v>
      </c>
    </row>
    <row r="1710" spans="2:27" x14ac:dyDescent="0.3">
      <c r="B1710" s="45">
        <v>93532</v>
      </c>
      <c r="C1710" s="46">
        <v>43812</v>
      </c>
      <c r="D1710" s="47">
        <f t="shared" si="263"/>
        <v>2019</v>
      </c>
      <c r="E1710" s="46" t="str">
        <f t="shared" si="260"/>
        <v>Q4-2019</v>
      </c>
      <c r="F1710" s="46" t="str">
        <f t="shared" si="261"/>
        <v>December</v>
      </c>
      <c r="G1710" s="47">
        <f t="shared" si="264"/>
        <v>50</v>
      </c>
      <c r="H1710" s="46" t="str">
        <f t="shared" si="262"/>
        <v>Friday</v>
      </c>
      <c r="I1710" s="45">
        <v>1</v>
      </c>
      <c r="J1710" s="45">
        <v>134</v>
      </c>
      <c r="K1710" s="45">
        <v>7</v>
      </c>
      <c r="L1710" s="45">
        <v>30</v>
      </c>
      <c r="M1710" s="45">
        <v>5</v>
      </c>
      <c r="N1710" s="45">
        <v>2</v>
      </c>
      <c r="O1710" s="45">
        <v>0</v>
      </c>
      <c r="P1710" s="45">
        <v>127</v>
      </c>
      <c r="Q1710" s="45">
        <v>32</v>
      </c>
      <c r="R1710" s="45">
        <v>36</v>
      </c>
      <c r="S1710" s="45">
        <v>26</v>
      </c>
      <c r="T1710" s="45">
        <v>27</v>
      </c>
      <c r="U1710" s="45">
        <v>31</v>
      </c>
      <c r="V1710" s="45">
        <v>7</v>
      </c>
      <c r="W1710" s="50">
        <f t="shared" si="265"/>
        <v>4064</v>
      </c>
      <c r="X1710" s="51">
        <f t="shared" si="266"/>
        <v>1.1288888888888888</v>
      </c>
      <c r="Y1710" s="51">
        <f t="shared" si="267"/>
        <v>6.8711111111111114</v>
      </c>
      <c r="Z1710" s="51">
        <f t="shared" si="268"/>
        <v>1</v>
      </c>
      <c r="AA1710" s="52">
        <f t="shared" si="269"/>
        <v>8.8888888888888889E-3</v>
      </c>
    </row>
    <row r="1711" spans="2:27" x14ac:dyDescent="0.3">
      <c r="B1711" s="53">
        <v>93533</v>
      </c>
      <c r="C1711" s="54">
        <v>43812</v>
      </c>
      <c r="D1711" s="55">
        <f t="shared" si="263"/>
        <v>2019</v>
      </c>
      <c r="E1711" s="54" t="str">
        <f t="shared" si="260"/>
        <v>Q4-2019</v>
      </c>
      <c r="F1711" s="54" t="str">
        <f t="shared" si="261"/>
        <v>December</v>
      </c>
      <c r="G1711" s="55">
        <f t="shared" si="264"/>
        <v>50</v>
      </c>
      <c r="H1711" s="54" t="str">
        <f t="shared" si="262"/>
        <v>Friday</v>
      </c>
      <c r="I1711" s="53">
        <v>2</v>
      </c>
      <c r="J1711" s="53">
        <v>145</v>
      </c>
      <c r="K1711" s="53">
        <v>9</v>
      </c>
      <c r="L1711" s="53">
        <v>30</v>
      </c>
      <c r="M1711" s="53">
        <v>5</v>
      </c>
      <c r="N1711" s="53">
        <v>3</v>
      </c>
      <c r="O1711" s="53">
        <v>0</v>
      </c>
      <c r="P1711" s="53">
        <v>137</v>
      </c>
      <c r="Q1711" s="53">
        <v>31</v>
      </c>
      <c r="R1711" s="53">
        <v>37</v>
      </c>
      <c r="S1711" s="53">
        <v>23</v>
      </c>
      <c r="T1711" s="53">
        <v>25</v>
      </c>
      <c r="U1711" s="53">
        <v>32</v>
      </c>
      <c r="V1711" s="53">
        <v>20</v>
      </c>
      <c r="W1711" s="58">
        <f t="shared" si="265"/>
        <v>4247</v>
      </c>
      <c r="X1711" s="59">
        <f t="shared" si="266"/>
        <v>1.1797222222222221</v>
      </c>
      <c r="Y1711" s="59">
        <f t="shared" si="267"/>
        <v>6.8202777777777781</v>
      </c>
      <c r="Z1711" s="59">
        <f t="shared" si="268"/>
        <v>1</v>
      </c>
      <c r="AA1711" s="60">
        <f t="shared" si="269"/>
        <v>8.611111111111111E-3</v>
      </c>
    </row>
    <row r="1712" spans="2:27" x14ac:dyDescent="0.3">
      <c r="B1712" s="45">
        <v>93534</v>
      </c>
      <c r="C1712" s="46">
        <v>43813</v>
      </c>
      <c r="D1712" s="47">
        <f t="shared" si="263"/>
        <v>2019</v>
      </c>
      <c r="E1712" s="46" t="str">
        <f t="shared" si="260"/>
        <v>Q4-2019</v>
      </c>
      <c r="F1712" s="46" t="str">
        <f t="shared" si="261"/>
        <v>December</v>
      </c>
      <c r="G1712" s="47">
        <f t="shared" si="264"/>
        <v>50</v>
      </c>
      <c r="H1712" s="46" t="str">
        <f t="shared" si="262"/>
        <v>Saturday</v>
      </c>
      <c r="I1712" s="45">
        <v>1</v>
      </c>
      <c r="J1712" s="45">
        <v>139</v>
      </c>
      <c r="K1712" s="45">
        <v>14</v>
      </c>
      <c r="L1712" s="45">
        <v>30</v>
      </c>
      <c r="M1712" s="45">
        <v>4</v>
      </c>
      <c r="N1712" s="45">
        <v>2</v>
      </c>
      <c r="O1712" s="45">
        <v>0</v>
      </c>
      <c r="P1712" s="45">
        <v>133</v>
      </c>
      <c r="Q1712" s="45">
        <v>34</v>
      </c>
      <c r="R1712" s="45">
        <v>35</v>
      </c>
      <c r="S1712" s="45">
        <v>27</v>
      </c>
      <c r="T1712" s="45">
        <v>27</v>
      </c>
      <c r="U1712" s="45">
        <v>32</v>
      </c>
      <c r="V1712" s="45">
        <v>12</v>
      </c>
      <c r="W1712" s="50">
        <f t="shared" si="265"/>
        <v>4522</v>
      </c>
      <c r="X1712" s="51">
        <f t="shared" si="266"/>
        <v>1.2561111111111112</v>
      </c>
      <c r="Y1712" s="51">
        <f t="shared" si="267"/>
        <v>6.7438888888888888</v>
      </c>
      <c r="Z1712" s="51">
        <f t="shared" si="268"/>
        <v>1</v>
      </c>
      <c r="AA1712" s="52">
        <f t="shared" si="269"/>
        <v>9.4444444444444445E-3</v>
      </c>
    </row>
    <row r="1713" spans="2:27" x14ac:dyDescent="0.3">
      <c r="B1713" s="53">
        <v>93535</v>
      </c>
      <c r="C1713" s="54">
        <v>43815</v>
      </c>
      <c r="D1713" s="55">
        <f t="shared" si="263"/>
        <v>2019</v>
      </c>
      <c r="E1713" s="54" t="str">
        <f t="shared" si="260"/>
        <v>Q4-2019</v>
      </c>
      <c r="F1713" s="54" t="str">
        <f t="shared" si="261"/>
        <v>December</v>
      </c>
      <c r="G1713" s="55">
        <f t="shared" si="264"/>
        <v>51</v>
      </c>
      <c r="H1713" s="54" t="str">
        <f t="shared" si="262"/>
        <v>Monday</v>
      </c>
      <c r="I1713" s="53">
        <v>1</v>
      </c>
      <c r="J1713" s="53">
        <v>134</v>
      </c>
      <c r="K1713" s="53">
        <v>12</v>
      </c>
      <c r="L1713" s="53">
        <v>30</v>
      </c>
      <c r="M1713" s="53">
        <v>5</v>
      </c>
      <c r="N1713" s="53">
        <v>2</v>
      </c>
      <c r="O1713" s="53">
        <v>0</v>
      </c>
      <c r="P1713" s="53">
        <v>127</v>
      </c>
      <c r="Q1713" s="53">
        <v>30</v>
      </c>
      <c r="R1713" s="53">
        <v>35</v>
      </c>
      <c r="S1713" s="53">
        <v>25</v>
      </c>
      <c r="T1713" s="53">
        <v>28</v>
      </c>
      <c r="U1713" s="53">
        <v>31</v>
      </c>
      <c r="V1713" s="53">
        <v>8</v>
      </c>
      <c r="W1713" s="58">
        <f t="shared" si="265"/>
        <v>3810</v>
      </c>
      <c r="X1713" s="59">
        <f t="shared" si="266"/>
        <v>1.0583333333333333</v>
      </c>
      <c r="Y1713" s="59">
        <f t="shared" si="267"/>
        <v>6.9416666666666664</v>
      </c>
      <c r="Z1713" s="59">
        <f t="shared" si="268"/>
        <v>1</v>
      </c>
      <c r="AA1713" s="60">
        <f t="shared" si="269"/>
        <v>8.3333333333333332E-3</v>
      </c>
    </row>
    <row r="1714" spans="2:27" x14ac:dyDescent="0.3">
      <c r="B1714" s="45">
        <v>93536</v>
      </c>
      <c r="C1714" s="46">
        <v>43815</v>
      </c>
      <c r="D1714" s="47">
        <f t="shared" si="263"/>
        <v>2019</v>
      </c>
      <c r="E1714" s="46" t="str">
        <f t="shared" si="260"/>
        <v>Q4-2019</v>
      </c>
      <c r="F1714" s="46" t="str">
        <f t="shared" si="261"/>
        <v>December</v>
      </c>
      <c r="G1714" s="47">
        <f t="shared" si="264"/>
        <v>51</v>
      </c>
      <c r="H1714" s="46" t="str">
        <f t="shared" si="262"/>
        <v>Monday</v>
      </c>
      <c r="I1714" s="45">
        <v>2</v>
      </c>
      <c r="J1714" s="45">
        <v>145</v>
      </c>
      <c r="K1714" s="45">
        <v>14</v>
      </c>
      <c r="L1714" s="45">
        <v>30</v>
      </c>
      <c r="M1714" s="45">
        <v>5</v>
      </c>
      <c r="N1714" s="45">
        <v>2</v>
      </c>
      <c r="O1714" s="45">
        <v>0</v>
      </c>
      <c r="P1714" s="45">
        <v>138</v>
      </c>
      <c r="Q1714" s="45">
        <v>31</v>
      </c>
      <c r="R1714" s="45">
        <v>35</v>
      </c>
      <c r="S1714" s="45">
        <v>26</v>
      </c>
      <c r="T1714" s="45">
        <v>27</v>
      </c>
      <c r="U1714" s="45">
        <v>30</v>
      </c>
      <c r="V1714" s="45">
        <v>20</v>
      </c>
      <c r="W1714" s="50">
        <f t="shared" si="265"/>
        <v>4278</v>
      </c>
      <c r="X1714" s="51">
        <f t="shared" si="266"/>
        <v>1.1883333333333332</v>
      </c>
      <c r="Y1714" s="51">
        <f t="shared" si="267"/>
        <v>6.8116666666666665</v>
      </c>
      <c r="Z1714" s="51">
        <f t="shared" si="268"/>
        <v>1</v>
      </c>
      <c r="AA1714" s="52">
        <f t="shared" si="269"/>
        <v>8.611111111111111E-3</v>
      </c>
    </row>
    <row r="1715" spans="2:27" x14ac:dyDescent="0.3">
      <c r="B1715" s="53">
        <v>93537</v>
      </c>
      <c r="C1715" s="54">
        <v>43816</v>
      </c>
      <c r="D1715" s="55">
        <f t="shared" si="263"/>
        <v>2019</v>
      </c>
      <c r="E1715" s="54" t="str">
        <f t="shared" si="260"/>
        <v>Q4-2019</v>
      </c>
      <c r="F1715" s="54" t="str">
        <f t="shared" si="261"/>
        <v>December</v>
      </c>
      <c r="G1715" s="55">
        <f t="shared" si="264"/>
        <v>51</v>
      </c>
      <c r="H1715" s="54" t="str">
        <f t="shared" si="262"/>
        <v>Tuesday</v>
      </c>
      <c r="I1715" s="53">
        <v>1</v>
      </c>
      <c r="J1715" s="53">
        <v>141</v>
      </c>
      <c r="K1715" s="53">
        <v>9</v>
      </c>
      <c r="L1715" s="53">
        <v>30</v>
      </c>
      <c r="M1715" s="53">
        <v>5</v>
      </c>
      <c r="N1715" s="53">
        <v>3</v>
      </c>
      <c r="O1715" s="53">
        <v>0</v>
      </c>
      <c r="P1715" s="53">
        <v>133</v>
      </c>
      <c r="Q1715" s="53">
        <v>33</v>
      </c>
      <c r="R1715" s="53">
        <v>36</v>
      </c>
      <c r="S1715" s="53">
        <v>26</v>
      </c>
      <c r="T1715" s="53">
        <v>29</v>
      </c>
      <c r="U1715" s="53">
        <v>31</v>
      </c>
      <c r="V1715" s="53">
        <v>11</v>
      </c>
      <c r="W1715" s="58">
        <f t="shared" si="265"/>
        <v>4389</v>
      </c>
      <c r="X1715" s="59">
        <f t="shared" si="266"/>
        <v>1.2191666666666667</v>
      </c>
      <c r="Y1715" s="59">
        <f t="shared" si="267"/>
        <v>6.7808333333333337</v>
      </c>
      <c r="Z1715" s="59">
        <f t="shared" si="268"/>
        <v>1</v>
      </c>
      <c r="AA1715" s="60">
        <f t="shared" si="269"/>
        <v>9.1666666666666667E-3</v>
      </c>
    </row>
    <row r="1716" spans="2:27" x14ac:dyDescent="0.3">
      <c r="B1716" s="45">
        <v>93538</v>
      </c>
      <c r="C1716" s="46">
        <v>43816</v>
      </c>
      <c r="D1716" s="47">
        <f t="shared" si="263"/>
        <v>2019</v>
      </c>
      <c r="E1716" s="46" t="str">
        <f t="shared" si="260"/>
        <v>Q4-2019</v>
      </c>
      <c r="F1716" s="46" t="str">
        <f t="shared" si="261"/>
        <v>December</v>
      </c>
      <c r="G1716" s="47">
        <f t="shared" si="264"/>
        <v>51</v>
      </c>
      <c r="H1716" s="46" t="str">
        <f t="shared" si="262"/>
        <v>Tuesday</v>
      </c>
      <c r="I1716" s="45">
        <v>2</v>
      </c>
      <c r="J1716" s="45">
        <v>146</v>
      </c>
      <c r="K1716" s="45">
        <v>12</v>
      </c>
      <c r="L1716" s="45">
        <v>30</v>
      </c>
      <c r="M1716" s="45">
        <v>5</v>
      </c>
      <c r="N1716" s="45">
        <v>2</v>
      </c>
      <c r="O1716" s="45">
        <v>0</v>
      </c>
      <c r="P1716" s="45">
        <v>139</v>
      </c>
      <c r="Q1716" s="45">
        <v>31</v>
      </c>
      <c r="R1716" s="45">
        <v>36</v>
      </c>
      <c r="S1716" s="45">
        <v>23</v>
      </c>
      <c r="T1716" s="45">
        <v>27</v>
      </c>
      <c r="U1716" s="45">
        <v>32</v>
      </c>
      <c r="V1716" s="45">
        <v>21</v>
      </c>
      <c r="W1716" s="50">
        <f t="shared" si="265"/>
        <v>4309</v>
      </c>
      <c r="X1716" s="51">
        <f t="shared" si="266"/>
        <v>1.1969444444444444</v>
      </c>
      <c r="Y1716" s="51">
        <f t="shared" si="267"/>
        <v>6.8030555555555559</v>
      </c>
      <c r="Z1716" s="51">
        <f t="shared" si="268"/>
        <v>1</v>
      </c>
      <c r="AA1716" s="52">
        <f t="shared" si="269"/>
        <v>8.611111111111111E-3</v>
      </c>
    </row>
    <row r="1717" spans="2:27" x14ac:dyDescent="0.3">
      <c r="B1717" s="53">
        <v>93539</v>
      </c>
      <c r="C1717" s="54">
        <v>43817</v>
      </c>
      <c r="D1717" s="55">
        <f t="shared" si="263"/>
        <v>2019</v>
      </c>
      <c r="E1717" s="54" t="str">
        <f t="shared" si="260"/>
        <v>Q4-2019</v>
      </c>
      <c r="F1717" s="54" t="str">
        <f t="shared" si="261"/>
        <v>December</v>
      </c>
      <c r="G1717" s="55">
        <f t="shared" si="264"/>
        <v>51</v>
      </c>
      <c r="H1717" s="54" t="str">
        <f t="shared" si="262"/>
        <v>Wednesday</v>
      </c>
      <c r="I1717" s="53">
        <v>1</v>
      </c>
      <c r="J1717" s="53">
        <v>142</v>
      </c>
      <c r="K1717" s="53">
        <v>8</v>
      </c>
      <c r="L1717" s="53">
        <v>30</v>
      </c>
      <c r="M1717" s="53">
        <v>5</v>
      </c>
      <c r="N1717" s="53">
        <v>3</v>
      </c>
      <c r="O1717" s="53">
        <v>0</v>
      </c>
      <c r="P1717" s="53">
        <v>134</v>
      </c>
      <c r="Q1717" s="53">
        <v>31</v>
      </c>
      <c r="R1717" s="53">
        <v>37</v>
      </c>
      <c r="S1717" s="53">
        <v>27</v>
      </c>
      <c r="T1717" s="53">
        <v>26</v>
      </c>
      <c r="U1717" s="53">
        <v>32</v>
      </c>
      <c r="V1717" s="53">
        <v>12</v>
      </c>
      <c r="W1717" s="58">
        <f t="shared" si="265"/>
        <v>4154</v>
      </c>
      <c r="X1717" s="59">
        <f t="shared" si="266"/>
        <v>1.153888888888889</v>
      </c>
      <c r="Y1717" s="59">
        <f t="shared" si="267"/>
        <v>6.846111111111111</v>
      </c>
      <c r="Z1717" s="59">
        <f t="shared" si="268"/>
        <v>1</v>
      </c>
      <c r="AA1717" s="60">
        <f t="shared" si="269"/>
        <v>8.611111111111111E-3</v>
      </c>
    </row>
    <row r="1718" spans="2:27" x14ac:dyDescent="0.3">
      <c r="B1718" s="45">
        <v>93540</v>
      </c>
      <c r="C1718" s="46">
        <v>43817</v>
      </c>
      <c r="D1718" s="47">
        <f t="shared" si="263"/>
        <v>2019</v>
      </c>
      <c r="E1718" s="46" t="str">
        <f t="shared" si="260"/>
        <v>Q4-2019</v>
      </c>
      <c r="F1718" s="46" t="str">
        <f t="shared" si="261"/>
        <v>December</v>
      </c>
      <c r="G1718" s="47">
        <f t="shared" si="264"/>
        <v>51</v>
      </c>
      <c r="H1718" s="46" t="str">
        <f t="shared" si="262"/>
        <v>Wednesday</v>
      </c>
      <c r="I1718" s="45">
        <v>2</v>
      </c>
      <c r="J1718" s="45">
        <v>144</v>
      </c>
      <c r="K1718" s="45">
        <v>13</v>
      </c>
      <c r="L1718" s="45">
        <v>30</v>
      </c>
      <c r="M1718" s="45">
        <v>4</v>
      </c>
      <c r="N1718" s="45">
        <v>3</v>
      </c>
      <c r="O1718" s="45">
        <v>0</v>
      </c>
      <c r="P1718" s="45">
        <v>137</v>
      </c>
      <c r="Q1718" s="45">
        <v>35</v>
      </c>
      <c r="R1718" s="45">
        <v>36</v>
      </c>
      <c r="S1718" s="45">
        <v>25</v>
      </c>
      <c r="T1718" s="45">
        <v>27</v>
      </c>
      <c r="U1718" s="45">
        <v>29</v>
      </c>
      <c r="V1718" s="45">
        <v>20</v>
      </c>
      <c r="W1718" s="50">
        <f t="shared" si="265"/>
        <v>4795</v>
      </c>
      <c r="X1718" s="51">
        <f t="shared" si="266"/>
        <v>1.3319444444444444</v>
      </c>
      <c r="Y1718" s="51">
        <f t="shared" si="267"/>
        <v>6.6680555555555561</v>
      </c>
      <c r="Z1718" s="51">
        <f t="shared" si="268"/>
        <v>1</v>
      </c>
      <c r="AA1718" s="52">
        <f t="shared" si="269"/>
        <v>9.7222222222222224E-3</v>
      </c>
    </row>
    <row r="1719" spans="2:27" x14ac:dyDescent="0.3">
      <c r="B1719" s="53">
        <v>93541</v>
      </c>
      <c r="C1719" s="54">
        <v>43818</v>
      </c>
      <c r="D1719" s="55">
        <f t="shared" si="263"/>
        <v>2019</v>
      </c>
      <c r="E1719" s="54" t="str">
        <f t="shared" si="260"/>
        <v>Q4-2019</v>
      </c>
      <c r="F1719" s="54" t="str">
        <f t="shared" si="261"/>
        <v>December</v>
      </c>
      <c r="G1719" s="55">
        <f t="shared" si="264"/>
        <v>51</v>
      </c>
      <c r="H1719" s="54" t="str">
        <f t="shared" si="262"/>
        <v>Thursday</v>
      </c>
      <c r="I1719" s="53">
        <v>1</v>
      </c>
      <c r="J1719" s="53">
        <v>141</v>
      </c>
      <c r="K1719" s="53">
        <v>10</v>
      </c>
      <c r="L1719" s="53">
        <v>30</v>
      </c>
      <c r="M1719" s="53">
        <v>5</v>
      </c>
      <c r="N1719" s="53">
        <v>3</v>
      </c>
      <c r="O1719" s="53">
        <v>0</v>
      </c>
      <c r="P1719" s="53">
        <v>133</v>
      </c>
      <c r="Q1719" s="53">
        <v>34</v>
      </c>
      <c r="R1719" s="53">
        <v>36</v>
      </c>
      <c r="S1719" s="53">
        <v>24</v>
      </c>
      <c r="T1719" s="53">
        <v>29</v>
      </c>
      <c r="U1719" s="53">
        <v>34</v>
      </c>
      <c r="V1719" s="53">
        <v>10</v>
      </c>
      <c r="W1719" s="58">
        <f t="shared" si="265"/>
        <v>4522</v>
      </c>
      <c r="X1719" s="59">
        <f t="shared" si="266"/>
        <v>1.2561111111111112</v>
      </c>
      <c r="Y1719" s="59">
        <f t="shared" si="267"/>
        <v>6.7438888888888888</v>
      </c>
      <c r="Z1719" s="59">
        <f t="shared" si="268"/>
        <v>1</v>
      </c>
      <c r="AA1719" s="60">
        <f t="shared" si="269"/>
        <v>9.4444444444444445E-3</v>
      </c>
    </row>
    <row r="1720" spans="2:27" x14ac:dyDescent="0.3">
      <c r="B1720" s="45">
        <v>93542</v>
      </c>
      <c r="C1720" s="46">
        <v>43818</v>
      </c>
      <c r="D1720" s="47">
        <f t="shared" si="263"/>
        <v>2019</v>
      </c>
      <c r="E1720" s="46" t="str">
        <f t="shared" si="260"/>
        <v>Q4-2019</v>
      </c>
      <c r="F1720" s="46" t="str">
        <f t="shared" si="261"/>
        <v>December</v>
      </c>
      <c r="G1720" s="47">
        <f t="shared" si="264"/>
        <v>51</v>
      </c>
      <c r="H1720" s="46" t="str">
        <f t="shared" si="262"/>
        <v>Thursday</v>
      </c>
      <c r="I1720" s="45">
        <v>2</v>
      </c>
      <c r="J1720" s="45">
        <v>143</v>
      </c>
      <c r="K1720" s="45">
        <v>15</v>
      </c>
      <c r="L1720" s="45">
        <v>30</v>
      </c>
      <c r="M1720" s="45">
        <v>4</v>
      </c>
      <c r="N1720" s="45">
        <v>3</v>
      </c>
      <c r="O1720" s="45">
        <v>0</v>
      </c>
      <c r="P1720" s="45">
        <v>136</v>
      </c>
      <c r="Q1720" s="45">
        <v>30</v>
      </c>
      <c r="R1720" s="45">
        <v>35</v>
      </c>
      <c r="S1720" s="45">
        <v>26</v>
      </c>
      <c r="T1720" s="45">
        <v>25</v>
      </c>
      <c r="U1720" s="45">
        <v>30</v>
      </c>
      <c r="V1720" s="45">
        <v>20</v>
      </c>
      <c r="W1720" s="50">
        <f t="shared" si="265"/>
        <v>4080</v>
      </c>
      <c r="X1720" s="51">
        <f t="shared" si="266"/>
        <v>1.1333333333333333</v>
      </c>
      <c r="Y1720" s="51">
        <f t="shared" si="267"/>
        <v>6.8666666666666671</v>
      </c>
      <c r="Z1720" s="51">
        <f t="shared" si="268"/>
        <v>1</v>
      </c>
      <c r="AA1720" s="52">
        <f t="shared" si="269"/>
        <v>8.3333333333333332E-3</v>
      </c>
    </row>
    <row r="1721" spans="2:27" x14ac:dyDescent="0.3">
      <c r="B1721" s="53">
        <v>93543</v>
      </c>
      <c r="C1721" s="54">
        <v>43819</v>
      </c>
      <c r="D1721" s="55">
        <f t="shared" si="263"/>
        <v>2019</v>
      </c>
      <c r="E1721" s="54" t="str">
        <f t="shared" si="260"/>
        <v>Q4-2019</v>
      </c>
      <c r="F1721" s="54" t="str">
        <f t="shared" si="261"/>
        <v>December</v>
      </c>
      <c r="G1721" s="55">
        <f t="shared" si="264"/>
        <v>51</v>
      </c>
      <c r="H1721" s="54" t="str">
        <f t="shared" si="262"/>
        <v>Friday</v>
      </c>
      <c r="I1721" s="53">
        <v>1</v>
      </c>
      <c r="J1721" s="53">
        <v>143</v>
      </c>
      <c r="K1721" s="53">
        <v>17</v>
      </c>
      <c r="L1721" s="53">
        <v>30</v>
      </c>
      <c r="M1721" s="53">
        <v>5</v>
      </c>
      <c r="N1721" s="53">
        <v>3</v>
      </c>
      <c r="O1721" s="53">
        <v>0</v>
      </c>
      <c r="P1721" s="53">
        <v>135</v>
      </c>
      <c r="Q1721" s="53">
        <v>34</v>
      </c>
      <c r="R1721" s="53">
        <v>35</v>
      </c>
      <c r="S1721" s="53">
        <v>25</v>
      </c>
      <c r="T1721" s="53">
        <v>29</v>
      </c>
      <c r="U1721" s="53">
        <v>31</v>
      </c>
      <c r="V1721" s="53">
        <v>15</v>
      </c>
      <c r="W1721" s="58">
        <f t="shared" si="265"/>
        <v>4590</v>
      </c>
      <c r="X1721" s="59">
        <f t="shared" si="266"/>
        <v>1.2749999999999999</v>
      </c>
      <c r="Y1721" s="59">
        <f t="shared" si="267"/>
        <v>6.7249999999999996</v>
      </c>
      <c r="Z1721" s="59">
        <f t="shared" si="268"/>
        <v>1</v>
      </c>
      <c r="AA1721" s="60">
        <f t="shared" si="269"/>
        <v>9.4444444444444445E-3</v>
      </c>
    </row>
    <row r="1722" spans="2:27" x14ac:dyDescent="0.3">
      <c r="B1722" s="45">
        <v>93544</v>
      </c>
      <c r="C1722" s="46">
        <v>43819</v>
      </c>
      <c r="D1722" s="47">
        <f t="shared" si="263"/>
        <v>2019</v>
      </c>
      <c r="E1722" s="46" t="str">
        <f t="shared" si="260"/>
        <v>Q4-2019</v>
      </c>
      <c r="F1722" s="46" t="str">
        <f t="shared" si="261"/>
        <v>December</v>
      </c>
      <c r="G1722" s="47">
        <f t="shared" si="264"/>
        <v>51</v>
      </c>
      <c r="H1722" s="46" t="str">
        <f t="shared" si="262"/>
        <v>Friday</v>
      </c>
      <c r="I1722" s="45">
        <v>2</v>
      </c>
      <c r="J1722" s="45">
        <v>148</v>
      </c>
      <c r="K1722" s="45">
        <v>16</v>
      </c>
      <c r="L1722" s="45">
        <v>30</v>
      </c>
      <c r="M1722" s="45">
        <v>5</v>
      </c>
      <c r="N1722" s="45">
        <v>3</v>
      </c>
      <c r="O1722" s="45">
        <v>0</v>
      </c>
      <c r="P1722" s="45">
        <v>140</v>
      </c>
      <c r="Q1722" s="45">
        <v>35</v>
      </c>
      <c r="R1722" s="45">
        <v>37</v>
      </c>
      <c r="S1722" s="45">
        <v>26</v>
      </c>
      <c r="T1722" s="45">
        <v>27</v>
      </c>
      <c r="U1722" s="45">
        <v>30</v>
      </c>
      <c r="V1722" s="45">
        <v>20</v>
      </c>
      <c r="W1722" s="50">
        <f t="shared" si="265"/>
        <v>4900</v>
      </c>
      <c r="X1722" s="51">
        <f t="shared" si="266"/>
        <v>1.3611111111111112</v>
      </c>
      <c r="Y1722" s="51">
        <f t="shared" si="267"/>
        <v>6.6388888888888893</v>
      </c>
      <c r="Z1722" s="51">
        <f t="shared" si="268"/>
        <v>1</v>
      </c>
      <c r="AA1722" s="52">
        <f t="shared" si="269"/>
        <v>9.7222222222222224E-3</v>
      </c>
    </row>
    <row r="1723" spans="2:27" x14ac:dyDescent="0.3">
      <c r="B1723" s="53">
        <v>93545</v>
      </c>
      <c r="C1723" s="54">
        <v>43820</v>
      </c>
      <c r="D1723" s="55">
        <f t="shared" si="263"/>
        <v>2019</v>
      </c>
      <c r="E1723" s="54" t="str">
        <f t="shared" si="260"/>
        <v>Q4-2019</v>
      </c>
      <c r="F1723" s="54" t="str">
        <f t="shared" si="261"/>
        <v>December</v>
      </c>
      <c r="G1723" s="55">
        <f t="shared" si="264"/>
        <v>51</v>
      </c>
      <c r="H1723" s="54" t="str">
        <f t="shared" si="262"/>
        <v>Saturday</v>
      </c>
      <c r="I1723" s="53">
        <v>1</v>
      </c>
      <c r="J1723" s="53">
        <v>142</v>
      </c>
      <c r="K1723" s="53">
        <v>15</v>
      </c>
      <c r="L1723" s="53">
        <v>30</v>
      </c>
      <c r="M1723" s="53">
        <v>4</v>
      </c>
      <c r="N1723" s="53">
        <v>2</v>
      </c>
      <c r="O1723" s="53">
        <v>0</v>
      </c>
      <c r="P1723" s="53">
        <v>136</v>
      </c>
      <c r="Q1723" s="53">
        <v>35</v>
      </c>
      <c r="R1723" s="53">
        <v>35</v>
      </c>
      <c r="S1723" s="53">
        <v>26</v>
      </c>
      <c r="T1723" s="53">
        <v>27</v>
      </c>
      <c r="U1723" s="53">
        <v>31</v>
      </c>
      <c r="V1723" s="53">
        <v>17</v>
      </c>
      <c r="W1723" s="58">
        <f t="shared" si="265"/>
        <v>4760</v>
      </c>
      <c r="X1723" s="59">
        <f t="shared" si="266"/>
        <v>1.3222222222222222</v>
      </c>
      <c r="Y1723" s="59">
        <f t="shared" si="267"/>
        <v>6.677777777777778</v>
      </c>
      <c r="Z1723" s="59">
        <f t="shared" si="268"/>
        <v>1</v>
      </c>
      <c r="AA1723" s="60">
        <f t="shared" si="269"/>
        <v>9.7222222222222224E-3</v>
      </c>
    </row>
    <row r="1724" spans="2:27" x14ac:dyDescent="0.3">
      <c r="B1724" s="45">
        <v>93546</v>
      </c>
      <c r="C1724" s="46">
        <v>43822</v>
      </c>
      <c r="D1724" s="47">
        <f t="shared" si="263"/>
        <v>2019</v>
      </c>
      <c r="E1724" s="46" t="str">
        <f t="shared" si="260"/>
        <v>Q4-2019</v>
      </c>
      <c r="F1724" s="46" t="str">
        <f t="shared" si="261"/>
        <v>December</v>
      </c>
      <c r="G1724" s="47">
        <f t="shared" si="264"/>
        <v>52</v>
      </c>
      <c r="H1724" s="46" t="str">
        <f t="shared" si="262"/>
        <v>Monday</v>
      </c>
      <c r="I1724" s="45">
        <v>1</v>
      </c>
      <c r="J1724" s="45">
        <v>136</v>
      </c>
      <c r="K1724" s="45">
        <v>18</v>
      </c>
      <c r="L1724" s="45">
        <v>30</v>
      </c>
      <c r="M1724" s="45">
        <v>5</v>
      </c>
      <c r="N1724" s="45">
        <v>2</v>
      </c>
      <c r="O1724" s="45">
        <v>0</v>
      </c>
      <c r="P1724" s="45">
        <v>129</v>
      </c>
      <c r="Q1724" s="45">
        <v>32</v>
      </c>
      <c r="R1724" s="45">
        <v>35</v>
      </c>
      <c r="S1724" s="45">
        <v>24</v>
      </c>
      <c r="T1724" s="45">
        <v>27</v>
      </c>
      <c r="U1724" s="45">
        <v>34</v>
      </c>
      <c r="V1724" s="45">
        <v>9</v>
      </c>
      <c r="W1724" s="50">
        <f t="shared" si="265"/>
        <v>4128</v>
      </c>
      <c r="X1724" s="51">
        <f t="shared" si="266"/>
        <v>1.1466666666666667</v>
      </c>
      <c r="Y1724" s="51">
        <f t="shared" si="267"/>
        <v>6.8533333333333335</v>
      </c>
      <c r="Z1724" s="51">
        <f t="shared" si="268"/>
        <v>1</v>
      </c>
      <c r="AA1724" s="52">
        <f t="shared" si="269"/>
        <v>8.8888888888888889E-3</v>
      </c>
    </row>
    <row r="1725" spans="2:27" x14ac:dyDescent="0.3">
      <c r="B1725" s="53">
        <v>93547</v>
      </c>
      <c r="C1725" s="54">
        <v>43822</v>
      </c>
      <c r="D1725" s="55">
        <f t="shared" si="263"/>
        <v>2019</v>
      </c>
      <c r="E1725" s="54" t="str">
        <f t="shared" si="260"/>
        <v>Q4-2019</v>
      </c>
      <c r="F1725" s="54" t="str">
        <f t="shared" si="261"/>
        <v>December</v>
      </c>
      <c r="G1725" s="55">
        <f t="shared" si="264"/>
        <v>52</v>
      </c>
      <c r="H1725" s="54" t="str">
        <f t="shared" si="262"/>
        <v>Monday</v>
      </c>
      <c r="I1725" s="53">
        <v>2</v>
      </c>
      <c r="J1725" s="53">
        <v>146</v>
      </c>
      <c r="K1725" s="53">
        <v>18</v>
      </c>
      <c r="L1725" s="53">
        <v>30</v>
      </c>
      <c r="M1725" s="53">
        <v>4</v>
      </c>
      <c r="N1725" s="53">
        <v>2</v>
      </c>
      <c r="O1725" s="53">
        <v>0</v>
      </c>
      <c r="P1725" s="53">
        <v>140</v>
      </c>
      <c r="Q1725" s="53">
        <v>33</v>
      </c>
      <c r="R1725" s="53">
        <v>37</v>
      </c>
      <c r="S1725" s="53">
        <v>26</v>
      </c>
      <c r="T1725" s="53">
        <v>26</v>
      </c>
      <c r="U1725" s="53">
        <v>30</v>
      </c>
      <c r="V1725" s="53">
        <v>21</v>
      </c>
      <c r="W1725" s="58">
        <f t="shared" si="265"/>
        <v>4620</v>
      </c>
      <c r="X1725" s="59">
        <f t="shared" si="266"/>
        <v>1.2833333333333334</v>
      </c>
      <c r="Y1725" s="59">
        <f t="shared" si="267"/>
        <v>6.7166666666666668</v>
      </c>
      <c r="Z1725" s="59">
        <f t="shared" si="268"/>
        <v>1</v>
      </c>
      <c r="AA1725" s="60">
        <f t="shared" si="269"/>
        <v>9.1666666666666667E-3</v>
      </c>
    </row>
    <row r="1726" spans="2:27" x14ac:dyDescent="0.3">
      <c r="B1726" s="45">
        <v>93548</v>
      </c>
      <c r="C1726" s="46">
        <v>43823</v>
      </c>
      <c r="D1726" s="47">
        <f t="shared" si="263"/>
        <v>2019</v>
      </c>
      <c r="E1726" s="46" t="str">
        <f t="shared" si="260"/>
        <v>Q4-2019</v>
      </c>
      <c r="F1726" s="46" t="str">
        <f t="shared" si="261"/>
        <v>December</v>
      </c>
      <c r="G1726" s="47">
        <f t="shared" si="264"/>
        <v>52</v>
      </c>
      <c r="H1726" s="46" t="str">
        <f t="shared" si="262"/>
        <v>Tuesday</v>
      </c>
      <c r="I1726" s="45">
        <v>1</v>
      </c>
      <c r="J1726" s="45">
        <v>140</v>
      </c>
      <c r="K1726" s="45">
        <v>10</v>
      </c>
      <c r="L1726" s="45">
        <v>30</v>
      </c>
      <c r="M1726" s="45">
        <v>4</v>
      </c>
      <c r="N1726" s="45">
        <v>2</v>
      </c>
      <c r="O1726" s="45">
        <v>0</v>
      </c>
      <c r="P1726" s="45">
        <v>134</v>
      </c>
      <c r="Q1726" s="45">
        <v>31</v>
      </c>
      <c r="R1726" s="45">
        <v>35</v>
      </c>
      <c r="S1726" s="45">
        <v>26</v>
      </c>
      <c r="T1726" s="45">
        <v>26</v>
      </c>
      <c r="U1726" s="45">
        <v>31</v>
      </c>
      <c r="V1726" s="45">
        <v>16</v>
      </c>
      <c r="W1726" s="50">
        <f t="shared" si="265"/>
        <v>4154</v>
      </c>
      <c r="X1726" s="51">
        <f t="shared" si="266"/>
        <v>1.153888888888889</v>
      </c>
      <c r="Y1726" s="51">
        <f t="shared" si="267"/>
        <v>6.846111111111111</v>
      </c>
      <c r="Z1726" s="51">
        <f t="shared" si="268"/>
        <v>1</v>
      </c>
      <c r="AA1726" s="52">
        <f t="shared" si="269"/>
        <v>8.611111111111111E-3</v>
      </c>
    </row>
    <row r="1727" spans="2:27" x14ac:dyDescent="0.3">
      <c r="B1727" s="53">
        <v>93549</v>
      </c>
      <c r="C1727" s="54">
        <v>43823</v>
      </c>
      <c r="D1727" s="55">
        <f t="shared" si="263"/>
        <v>2019</v>
      </c>
      <c r="E1727" s="54" t="str">
        <f t="shared" si="260"/>
        <v>Q4-2019</v>
      </c>
      <c r="F1727" s="54" t="str">
        <f t="shared" si="261"/>
        <v>December</v>
      </c>
      <c r="G1727" s="55">
        <f t="shared" si="264"/>
        <v>52</v>
      </c>
      <c r="H1727" s="54" t="str">
        <f t="shared" si="262"/>
        <v>Tuesday</v>
      </c>
      <c r="I1727" s="53">
        <v>2</v>
      </c>
      <c r="J1727" s="53">
        <v>145</v>
      </c>
      <c r="K1727" s="53">
        <v>11</v>
      </c>
      <c r="L1727" s="53">
        <v>30</v>
      </c>
      <c r="M1727" s="53">
        <v>5</v>
      </c>
      <c r="N1727" s="53">
        <v>3</v>
      </c>
      <c r="O1727" s="53">
        <v>0</v>
      </c>
      <c r="P1727" s="53">
        <v>137</v>
      </c>
      <c r="Q1727" s="53">
        <v>32</v>
      </c>
      <c r="R1727" s="53">
        <v>36</v>
      </c>
      <c r="S1727" s="53">
        <v>23</v>
      </c>
      <c r="T1727" s="53">
        <v>27</v>
      </c>
      <c r="U1727" s="53">
        <v>32</v>
      </c>
      <c r="V1727" s="53">
        <v>19</v>
      </c>
      <c r="W1727" s="58">
        <f t="shared" si="265"/>
        <v>4384</v>
      </c>
      <c r="X1727" s="59">
        <f t="shared" si="266"/>
        <v>1.2177777777777778</v>
      </c>
      <c r="Y1727" s="59">
        <f t="shared" si="267"/>
        <v>6.7822222222222219</v>
      </c>
      <c r="Z1727" s="59">
        <f t="shared" si="268"/>
        <v>1</v>
      </c>
      <c r="AA1727" s="60">
        <f t="shared" si="269"/>
        <v>8.8888888888888889E-3</v>
      </c>
    </row>
    <row r="1728" spans="2:27" x14ac:dyDescent="0.3">
      <c r="B1728" s="45">
        <v>93550</v>
      </c>
      <c r="C1728" s="46">
        <v>43824</v>
      </c>
      <c r="D1728" s="47">
        <f t="shared" si="263"/>
        <v>2019</v>
      </c>
      <c r="E1728" s="46" t="str">
        <f t="shared" si="260"/>
        <v>Q4-2019</v>
      </c>
      <c r="F1728" s="46" t="str">
        <f t="shared" si="261"/>
        <v>December</v>
      </c>
      <c r="G1728" s="47">
        <f t="shared" si="264"/>
        <v>52</v>
      </c>
      <c r="H1728" s="46" t="str">
        <f t="shared" si="262"/>
        <v>Wednesday</v>
      </c>
      <c r="I1728" s="45">
        <v>1</v>
      </c>
      <c r="J1728" s="45">
        <v>141</v>
      </c>
      <c r="K1728" s="45">
        <v>8</v>
      </c>
      <c r="L1728" s="45">
        <v>30</v>
      </c>
      <c r="M1728" s="45">
        <v>5</v>
      </c>
      <c r="N1728" s="45">
        <v>2</v>
      </c>
      <c r="O1728" s="45">
        <v>0</v>
      </c>
      <c r="P1728" s="45">
        <v>134</v>
      </c>
      <c r="Q1728" s="45">
        <v>34</v>
      </c>
      <c r="R1728" s="45">
        <v>36</v>
      </c>
      <c r="S1728" s="45">
        <v>27</v>
      </c>
      <c r="T1728" s="45">
        <v>26</v>
      </c>
      <c r="U1728" s="45">
        <v>33</v>
      </c>
      <c r="V1728" s="45">
        <v>12</v>
      </c>
      <c r="W1728" s="50">
        <f t="shared" si="265"/>
        <v>4556</v>
      </c>
      <c r="X1728" s="51">
        <f t="shared" si="266"/>
        <v>1.2655555555555555</v>
      </c>
      <c r="Y1728" s="51">
        <f t="shared" si="267"/>
        <v>6.7344444444444447</v>
      </c>
      <c r="Z1728" s="51">
        <f t="shared" si="268"/>
        <v>1</v>
      </c>
      <c r="AA1728" s="52">
        <f t="shared" si="269"/>
        <v>9.4444444444444445E-3</v>
      </c>
    </row>
    <row r="1729" spans="2:27" x14ac:dyDescent="0.3">
      <c r="B1729" s="53">
        <v>93551</v>
      </c>
      <c r="C1729" s="54">
        <v>43824</v>
      </c>
      <c r="D1729" s="55">
        <f t="shared" si="263"/>
        <v>2019</v>
      </c>
      <c r="E1729" s="54" t="str">
        <f t="shared" si="260"/>
        <v>Q4-2019</v>
      </c>
      <c r="F1729" s="54" t="str">
        <f t="shared" si="261"/>
        <v>December</v>
      </c>
      <c r="G1729" s="55">
        <f t="shared" si="264"/>
        <v>52</v>
      </c>
      <c r="H1729" s="54" t="str">
        <f t="shared" si="262"/>
        <v>Wednesday</v>
      </c>
      <c r="I1729" s="53">
        <v>2</v>
      </c>
      <c r="J1729" s="53">
        <v>144</v>
      </c>
      <c r="K1729" s="53">
        <v>6</v>
      </c>
      <c r="L1729" s="53">
        <v>30</v>
      </c>
      <c r="M1729" s="53">
        <v>5</v>
      </c>
      <c r="N1729" s="53">
        <v>3</v>
      </c>
      <c r="O1729" s="53">
        <v>0</v>
      </c>
      <c r="P1729" s="53">
        <v>136</v>
      </c>
      <c r="Q1729" s="53">
        <v>33</v>
      </c>
      <c r="R1729" s="53">
        <v>35</v>
      </c>
      <c r="S1729" s="53">
        <v>24</v>
      </c>
      <c r="T1729" s="53">
        <v>28</v>
      </c>
      <c r="U1729" s="53">
        <v>30</v>
      </c>
      <c r="V1729" s="53">
        <v>19</v>
      </c>
      <c r="W1729" s="58">
        <f t="shared" si="265"/>
        <v>4488</v>
      </c>
      <c r="X1729" s="59">
        <f t="shared" si="266"/>
        <v>1.2466666666666666</v>
      </c>
      <c r="Y1729" s="59">
        <f t="shared" si="267"/>
        <v>6.7533333333333339</v>
      </c>
      <c r="Z1729" s="59">
        <f t="shared" si="268"/>
        <v>1</v>
      </c>
      <c r="AA1729" s="60">
        <f t="shared" si="269"/>
        <v>9.1666666666666667E-3</v>
      </c>
    </row>
    <row r="1730" spans="2:27" x14ac:dyDescent="0.3">
      <c r="B1730" s="45">
        <v>93552</v>
      </c>
      <c r="C1730" s="46">
        <v>43825</v>
      </c>
      <c r="D1730" s="47">
        <f t="shared" si="263"/>
        <v>2019</v>
      </c>
      <c r="E1730" s="46" t="str">
        <f t="shared" si="260"/>
        <v>Q4-2019</v>
      </c>
      <c r="F1730" s="46" t="str">
        <f t="shared" si="261"/>
        <v>December</v>
      </c>
      <c r="G1730" s="47">
        <f t="shared" si="264"/>
        <v>52</v>
      </c>
      <c r="H1730" s="46" t="str">
        <f t="shared" si="262"/>
        <v>Thursday</v>
      </c>
      <c r="I1730" s="45">
        <v>1</v>
      </c>
      <c r="J1730" s="45">
        <v>147</v>
      </c>
      <c r="K1730" s="45">
        <v>16</v>
      </c>
      <c r="L1730" s="45">
        <v>30</v>
      </c>
      <c r="M1730" s="45">
        <v>5</v>
      </c>
      <c r="N1730" s="45">
        <v>3</v>
      </c>
      <c r="O1730" s="45">
        <v>0</v>
      </c>
      <c r="P1730" s="45">
        <v>139</v>
      </c>
      <c r="Q1730" s="45">
        <v>32</v>
      </c>
      <c r="R1730" s="45">
        <v>35</v>
      </c>
      <c r="S1730" s="45">
        <v>27</v>
      </c>
      <c r="T1730" s="45">
        <v>28</v>
      </c>
      <c r="U1730" s="45">
        <v>33</v>
      </c>
      <c r="V1730" s="45">
        <v>16</v>
      </c>
      <c r="W1730" s="50">
        <f t="shared" si="265"/>
        <v>4448</v>
      </c>
      <c r="X1730" s="51">
        <f t="shared" si="266"/>
        <v>1.2355555555555555</v>
      </c>
      <c r="Y1730" s="51">
        <f t="shared" si="267"/>
        <v>6.7644444444444449</v>
      </c>
      <c r="Z1730" s="51">
        <f t="shared" si="268"/>
        <v>1</v>
      </c>
      <c r="AA1730" s="52">
        <f t="shared" si="269"/>
        <v>8.8888888888888889E-3</v>
      </c>
    </row>
    <row r="1731" spans="2:27" x14ac:dyDescent="0.3">
      <c r="B1731" s="53">
        <v>93553</v>
      </c>
      <c r="C1731" s="54">
        <v>43825</v>
      </c>
      <c r="D1731" s="55">
        <f t="shared" si="263"/>
        <v>2019</v>
      </c>
      <c r="E1731" s="54" t="str">
        <f t="shared" si="260"/>
        <v>Q4-2019</v>
      </c>
      <c r="F1731" s="54" t="str">
        <f t="shared" si="261"/>
        <v>December</v>
      </c>
      <c r="G1731" s="55">
        <f t="shared" si="264"/>
        <v>52</v>
      </c>
      <c r="H1731" s="54" t="str">
        <f t="shared" si="262"/>
        <v>Thursday</v>
      </c>
      <c r="I1731" s="53">
        <v>2</v>
      </c>
      <c r="J1731" s="53">
        <v>142</v>
      </c>
      <c r="K1731" s="53">
        <v>8</v>
      </c>
      <c r="L1731" s="53">
        <v>30</v>
      </c>
      <c r="M1731" s="53">
        <v>5</v>
      </c>
      <c r="N1731" s="53">
        <v>3</v>
      </c>
      <c r="O1731" s="53">
        <v>0</v>
      </c>
      <c r="P1731" s="53">
        <v>134</v>
      </c>
      <c r="Q1731" s="53">
        <v>35</v>
      </c>
      <c r="R1731" s="53">
        <v>36</v>
      </c>
      <c r="S1731" s="53">
        <v>25</v>
      </c>
      <c r="T1731" s="53">
        <v>25</v>
      </c>
      <c r="U1731" s="53">
        <v>30</v>
      </c>
      <c r="V1731" s="53">
        <v>18</v>
      </c>
      <c r="W1731" s="58">
        <f t="shared" si="265"/>
        <v>4690</v>
      </c>
      <c r="X1731" s="59">
        <f t="shared" si="266"/>
        <v>1.3027777777777778</v>
      </c>
      <c r="Y1731" s="59">
        <f t="shared" si="267"/>
        <v>6.697222222222222</v>
      </c>
      <c r="Z1731" s="59">
        <f t="shared" si="268"/>
        <v>1</v>
      </c>
      <c r="AA1731" s="60">
        <f t="shared" si="269"/>
        <v>9.7222222222222224E-3</v>
      </c>
    </row>
    <row r="1732" spans="2:27" x14ac:dyDescent="0.3">
      <c r="B1732" s="45">
        <v>93554</v>
      </c>
      <c r="C1732" s="46">
        <v>43826</v>
      </c>
      <c r="D1732" s="47">
        <f t="shared" si="263"/>
        <v>2019</v>
      </c>
      <c r="E1732" s="46" t="str">
        <f t="shared" si="260"/>
        <v>Q4-2019</v>
      </c>
      <c r="F1732" s="46" t="str">
        <f t="shared" si="261"/>
        <v>December</v>
      </c>
      <c r="G1732" s="47">
        <f t="shared" si="264"/>
        <v>52</v>
      </c>
      <c r="H1732" s="46" t="str">
        <f t="shared" si="262"/>
        <v>Friday</v>
      </c>
      <c r="I1732" s="45">
        <v>1</v>
      </c>
      <c r="J1732" s="45">
        <v>136</v>
      </c>
      <c r="K1732" s="45">
        <v>7</v>
      </c>
      <c r="L1732" s="45">
        <v>30</v>
      </c>
      <c r="M1732" s="45">
        <v>4</v>
      </c>
      <c r="N1732" s="45">
        <v>3</v>
      </c>
      <c r="O1732" s="45">
        <v>0</v>
      </c>
      <c r="P1732" s="45">
        <v>129</v>
      </c>
      <c r="Q1732" s="45">
        <v>32</v>
      </c>
      <c r="R1732" s="45">
        <v>34</v>
      </c>
      <c r="S1732" s="45">
        <v>24</v>
      </c>
      <c r="T1732" s="45">
        <v>27</v>
      </c>
      <c r="U1732" s="45">
        <v>30</v>
      </c>
      <c r="V1732" s="45">
        <v>14</v>
      </c>
      <c r="W1732" s="50">
        <f t="shared" si="265"/>
        <v>4128</v>
      </c>
      <c r="X1732" s="51">
        <f t="shared" si="266"/>
        <v>1.1466666666666667</v>
      </c>
      <c r="Y1732" s="51">
        <f t="shared" si="267"/>
        <v>6.8533333333333335</v>
      </c>
      <c r="Z1732" s="51">
        <f t="shared" si="268"/>
        <v>1</v>
      </c>
      <c r="AA1732" s="52">
        <f t="shared" si="269"/>
        <v>8.8888888888888889E-3</v>
      </c>
    </row>
    <row r="1733" spans="2:27" x14ac:dyDescent="0.3">
      <c r="B1733" s="53">
        <v>93555</v>
      </c>
      <c r="C1733" s="54">
        <v>43826</v>
      </c>
      <c r="D1733" s="55">
        <f t="shared" si="263"/>
        <v>2019</v>
      </c>
      <c r="E1733" s="54" t="str">
        <f t="shared" si="260"/>
        <v>Q4-2019</v>
      </c>
      <c r="F1733" s="54" t="str">
        <f t="shared" si="261"/>
        <v>December</v>
      </c>
      <c r="G1733" s="55">
        <f t="shared" si="264"/>
        <v>52</v>
      </c>
      <c r="H1733" s="54" t="str">
        <f t="shared" si="262"/>
        <v>Friday</v>
      </c>
      <c r="I1733" s="53">
        <v>2</v>
      </c>
      <c r="J1733" s="53">
        <v>148</v>
      </c>
      <c r="K1733" s="53">
        <v>11</v>
      </c>
      <c r="L1733" s="53">
        <v>30</v>
      </c>
      <c r="M1733" s="53">
        <v>4</v>
      </c>
      <c r="N1733" s="53">
        <v>3</v>
      </c>
      <c r="O1733" s="53">
        <v>0</v>
      </c>
      <c r="P1733" s="53">
        <v>141</v>
      </c>
      <c r="Q1733" s="53">
        <v>31</v>
      </c>
      <c r="R1733" s="53">
        <v>36</v>
      </c>
      <c r="S1733" s="53">
        <v>26</v>
      </c>
      <c r="T1733" s="53">
        <v>27</v>
      </c>
      <c r="U1733" s="53">
        <v>31</v>
      </c>
      <c r="V1733" s="53">
        <v>21</v>
      </c>
      <c r="W1733" s="58">
        <f t="shared" si="265"/>
        <v>4371</v>
      </c>
      <c r="X1733" s="59">
        <f t="shared" si="266"/>
        <v>1.2141666666666666</v>
      </c>
      <c r="Y1733" s="59">
        <f t="shared" si="267"/>
        <v>6.7858333333333336</v>
      </c>
      <c r="Z1733" s="59">
        <f t="shared" si="268"/>
        <v>1</v>
      </c>
      <c r="AA1733" s="60">
        <f t="shared" si="269"/>
        <v>8.611111111111111E-3</v>
      </c>
    </row>
    <row r="1734" spans="2:27" x14ac:dyDescent="0.3">
      <c r="B1734" s="45">
        <v>93556</v>
      </c>
      <c r="C1734" s="46">
        <v>43827</v>
      </c>
      <c r="D1734" s="47">
        <f t="shared" si="263"/>
        <v>2019</v>
      </c>
      <c r="E1734" s="46" t="str">
        <f t="shared" si="260"/>
        <v>Q4-2019</v>
      </c>
      <c r="F1734" s="46" t="str">
        <f t="shared" si="261"/>
        <v>December</v>
      </c>
      <c r="G1734" s="47">
        <f t="shared" si="264"/>
        <v>52</v>
      </c>
      <c r="H1734" s="46" t="str">
        <f t="shared" si="262"/>
        <v>Saturday</v>
      </c>
      <c r="I1734" s="45">
        <v>1</v>
      </c>
      <c r="J1734" s="45">
        <v>141</v>
      </c>
      <c r="K1734" s="45">
        <v>15</v>
      </c>
      <c r="L1734" s="45">
        <v>30</v>
      </c>
      <c r="M1734" s="45">
        <v>4</v>
      </c>
      <c r="N1734" s="45">
        <v>2</v>
      </c>
      <c r="O1734" s="45">
        <v>0</v>
      </c>
      <c r="P1734" s="45">
        <v>135</v>
      </c>
      <c r="Q1734" s="45">
        <v>32</v>
      </c>
      <c r="R1734" s="45">
        <v>34</v>
      </c>
      <c r="S1734" s="45">
        <v>25</v>
      </c>
      <c r="T1734" s="45">
        <v>27</v>
      </c>
      <c r="U1734" s="45">
        <v>32</v>
      </c>
      <c r="V1734" s="45">
        <v>17</v>
      </c>
      <c r="W1734" s="50">
        <f t="shared" si="265"/>
        <v>4320</v>
      </c>
      <c r="X1734" s="51">
        <f t="shared" si="266"/>
        <v>1.2</v>
      </c>
      <c r="Y1734" s="51">
        <f t="shared" si="267"/>
        <v>6.8</v>
      </c>
      <c r="Z1734" s="51">
        <f t="shared" si="268"/>
        <v>1</v>
      </c>
      <c r="AA1734" s="52">
        <f t="shared" si="269"/>
        <v>8.8888888888888889E-3</v>
      </c>
    </row>
    <row r="1735" spans="2:27" x14ac:dyDescent="0.3">
      <c r="B1735" s="53">
        <v>93557</v>
      </c>
      <c r="C1735" s="54">
        <v>43829</v>
      </c>
      <c r="D1735" s="55">
        <f t="shared" si="263"/>
        <v>2019</v>
      </c>
      <c r="E1735" s="54" t="str">
        <f t="shared" si="260"/>
        <v>Q4-2019</v>
      </c>
      <c r="F1735" s="54" t="str">
        <f t="shared" si="261"/>
        <v>December</v>
      </c>
      <c r="G1735" s="55">
        <f t="shared" si="264"/>
        <v>53</v>
      </c>
      <c r="H1735" s="54" t="str">
        <f t="shared" si="262"/>
        <v>Monday</v>
      </c>
      <c r="I1735" s="53">
        <v>1</v>
      </c>
      <c r="J1735" s="53">
        <v>148</v>
      </c>
      <c r="K1735" s="53">
        <v>8</v>
      </c>
      <c r="L1735" s="53">
        <v>30</v>
      </c>
      <c r="M1735" s="53">
        <v>5</v>
      </c>
      <c r="N1735" s="53">
        <v>3</v>
      </c>
      <c r="O1735" s="53">
        <v>0</v>
      </c>
      <c r="P1735" s="53">
        <v>140</v>
      </c>
      <c r="Q1735" s="53">
        <v>30</v>
      </c>
      <c r="R1735" s="53">
        <v>36</v>
      </c>
      <c r="S1735" s="53">
        <v>28</v>
      </c>
      <c r="T1735" s="53">
        <v>28</v>
      </c>
      <c r="U1735" s="53">
        <v>30</v>
      </c>
      <c r="V1735" s="53">
        <v>18</v>
      </c>
      <c r="W1735" s="58">
        <f t="shared" si="265"/>
        <v>4200</v>
      </c>
      <c r="X1735" s="59">
        <f t="shared" si="266"/>
        <v>1.1666666666666667</v>
      </c>
      <c r="Y1735" s="59">
        <f t="shared" si="267"/>
        <v>6.833333333333333</v>
      </c>
      <c r="Z1735" s="59">
        <f t="shared" si="268"/>
        <v>1</v>
      </c>
      <c r="AA1735" s="60">
        <f t="shared" si="269"/>
        <v>8.3333333333333332E-3</v>
      </c>
    </row>
    <row r="1736" spans="2:27" x14ac:dyDescent="0.3">
      <c r="B1736" s="45">
        <v>93558</v>
      </c>
      <c r="C1736" s="46">
        <v>43829</v>
      </c>
      <c r="D1736" s="47">
        <f t="shared" si="263"/>
        <v>2019</v>
      </c>
      <c r="E1736" s="46" t="str">
        <f t="shared" si="260"/>
        <v>Q4-2019</v>
      </c>
      <c r="F1736" s="46" t="str">
        <f t="shared" si="261"/>
        <v>December</v>
      </c>
      <c r="G1736" s="47">
        <f t="shared" si="264"/>
        <v>53</v>
      </c>
      <c r="H1736" s="46" t="str">
        <f t="shared" si="262"/>
        <v>Monday</v>
      </c>
      <c r="I1736" s="45">
        <v>2</v>
      </c>
      <c r="J1736" s="45">
        <v>145</v>
      </c>
      <c r="K1736" s="45">
        <v>9</v>
      </c>
      <c r="L1736" s="45">
        <v>30</v>
      </c>
      <c r="M1736" s="45">
        <v>4</v>
      </c>
      <c r="N1736" s="45">
        <v>2</v>
      </c>
      <c r="O1736" s="45">
        <v>0</v>
      </c>
      <c r="P1736" s="45">
        <v>139</v>
      </c>
      <c r="Q1736" s="45">
        <v>31</v>
      </c>
      <c r="R1736" s="45">
        <v>36</v>
      </c>
      <c r="S1736" s="45">
        <v>26</v>
      </c>
      <c r="T1736" s="45">
        <v>26</v>
      </c>
      <c r="U1736" s="45">
        <v>31</v>
      </c>
      <c r="V1736" s="45">
        <v>20</v>
      </c>
      <c r="W1736" s="50">
        <f t="shared" si="265"/>
        <v>4309</v>
      </c>
      <c r="X1736" s="51">
        <f t="shared" si="266"/>
        <v>1.1969444444444444</v>
      </c>
      <c r="Y1736" s="51">
        <f t="shared" si="267"/>
        <v>6.8030555555555559</v>
      </c>
      <c r="Z1736" s="51">
        <f t="shared" si="268"/>
        <v>1</v>
      </c>
      <c r="AA1736" s="52">
        <f t="shared" si="269"/>
        <v>8.611111111111111E-3</v>
      </c>
    </row>
    <row r="1737" spans="2:27" x14ac:dyDescent="0.3">
      <c r="B1737" s="53">
        <v>93559</v>
      </c>
      <c r="C1737" s="54">
        <v>43830</v>
      </c>
      <c r="D1737" s="55">
        <f t="shared" si="263"/>
        <v>2019</v>
      </c>
      <c r="E1737" s="54" t="str">
        <f t="shared" si="260"/>
        <v>Q4-2019</v>
      </c>
      <c r="F1737" s="54" t="str">
        <f t="shared" si="261"/>
        <v>December</v>
      </c>
      <c r="G1737" s="55">
        <f t="shared" si="264"/>
        <v>53</v>
      </c>
      <c r="H1737" s="54" t="str">
        <f t="shared" si="262"/>
        <v>Tuesday</v>
      </c>
      <c r="I1737" s="53">
        <v>1</v>
      </c>
      <c r="J1737" s="53">
        <v>136</v>
      </c>
      <c r="K1737" s="53">
        <v>8</v>
      </c>
      <c r="L1737" s="53">
        <v>30</v>
      </c>
      <c r="M1737" s="53">
        <v>5</v>
      </c>
      <c r="N1737" s="53">
        <v>3</v>
      </c>
      <c r="O1737" s="53">
        <v>0</v>
      </c>
      <c r="P1737" s="53">
        <v>128</v>
      </c>
      <c r="Q1737" s="53">
        <v>34</v>
      </c>
      <c r="R1737" s="53">
        <v>36</v>
      </c>
      <c r="S1737" s="53">
        <v>25</v>
      </c>
      <c r="T1737" s="53">
        <v>28</v>
      </c>
      <c r="U1737" s="53">
        <v>32</v>
      </c>
      <c r="V1737" s="53">
        <v>7</v>
      </c>
      <c r="W1737" s="58">
        <f t="shared" si="265"/>
        <v>4352</v>
      </c>
      <c r="X1737" s="59">
        <f t="shared" si="266"/>
        <v>1.2088888888888889</v>
      </c>
      <c r="Y1737" s="59">
        <f t="shared" si="267"/>
        <v>6.7911111111111113</v>
      </c>
      <c r="Z1737" s="59">
        <f t="shared" si="268"/>
        <v>1</v>
      </c>
      <c r="AA1737" s="60">
        <f t="shared" si="269"/>
        <v>9.4444444444444445E-3</v>
      </c>
    </row>
    <row r="1738" spans="2:27" x14ac:dyDescent="0.3">
      <c r="B1738" s="45">
        <v>93560</v>
      </c>
      <c r="C1738" s="46">
        <v>43830</v>
      </c>
      <c r="D1738" s="47">
        <f t="shared" si="263"/>
        <v>2019</v>
      </c>
      <c r="E1738" s="46" t="str">
        <f t="shared" si="260"/>
        <v>Q4-2019</v>
      </c>
      <c r="F1738" s="46" t="str">
        <f t="shared" si="261"/>
        <v>December</v>
      </c>
      <c r="G1738" s="47">
        <f t="shared" si="264"/>
        <v>53</v>
      </c>
      <c r="H1738" s="46" t="str">
        <f t="shared" si="262"/>
        <v>Tuesday</v>
      </c>
      <c r="I1738" s="45">
        <v>2</v>
      </c>
      <c r="J1738" s="45">
        <v>147</v>
      </c>
      <c r="K1738" s="45">
        <v>18</v>
      </c>
      <c r="L1738" s="45">
        <v>30</v>
      </c>
      <c r="M1738" s="45">
        <v>5</v>
      </c>
      <c r="N1738" s="45">
        <v>2</v>
      </c>
      <c r="O1738" s="45">
        <v>0</v>
      </c>
      <c r="P1738" s="45">
        <v>140</v>
      </c>
      <c r="Q1738" s="45">
        <v>32</v>
      </c>
      <c r="R1738" s="45">
        <v>35</v>
      </c>
      <c r="S1738" s="45">
        <v>26</v>
      </c>
      <c r="T1738" s="45">
        <v>27</v>
      </c>
      <c r="U1738" s="45">
        <v>31</v>
      </c>
      <c r="V1738" s="45">
        <v>21</v>
      </c>
      <c r="W1738" s="50">
        <f t="shared" si="265"/>
        <v>4480</v>
      </c>
      <c r="X1738" s="51">
        <f t="shared" si="266"/>
        <v>1.2444444444444445</v>
      </c>
      <c r="Y1738" s="51">
        <f t="shared" si="267"/>
        <v>6.7555555555555555</v>
      </c>
      <c r="Z1738" s="51">
        <f t="shared" si="268"/>
        <v>1</v>
      </c>
      <c r="AA1738" s="52">
        <f t="shared" si="269"/>
        <v>8.8888888888888889E-3</v>
      </c>
    </row>
    <row r="1739" spans="2:27" x14ac:dyDescent="0.3">
      <c r="B1739" s="53">
        <v>93561</v>
      </c>
      <c r="C1739" s="54">
        <v>43831</v>
      </c>
      <c r="D1739" s="55">
        <f t="shared" si="263"/>
        <v>2020</v>
      </c>
      <c r="E1739" s="54" t="str">
        <f t="shared" si="260"/>
        <v>Q1-2020</v>
      </c>
      <c r="F1739" s="54" t="str">
        <f t="shared" si="261"/>
        <v>January</v>
      </c>
      <c r="G1739" s="55">
        <f t="shared" si="264"/>
        <v>1</v>
      </c>
      <c r="H1739" s="54" t="str">
        <f t="shared" si="262"/>
        <v>Wednesday</v>
      </c>
      <c r="I1739" s="53">
        <v>1</v>
      </c>
      <c r="J1739" s="53">
        <v>142</v>
      </c>
      <c r="K1739" s="53">
        <v>9</v>
      </c>
      <c r="L1739" s="53">
        <v>30</v>
      </c>
      <c r="M1739" s="53">
        <v>6</v>
      </c>
      <c r="N1739" s="53">
        <v>3</v>
      </c>
      <c r="O1739" s="53">
        <v>0</v>
      </c>
      <c r="P1739" s="53">
        <v>133</v>
      </c>
      <c r="Q1739" s="53">
        <v>29</v>
      </c>
      <c r="R1739" s="53">
        <v>36</v>
      </c>
      <c r="S1739" s="53">
        <v>29</v>
      </c>
      <c r="T1739" s="53">
        <v>27</v>
      </c>
      <c r="U1739" s="53">
        <v>33</v>
      </c>
      <c r="V1739" s="53">
        <v>8</v>
      </c>
      <c r="W1739" s="58">
        <f t="shared" si="265"/>
        <v>3857</v>
      </c>
      <c r="X1739" s="59">
        <f t="shared" si="266"/>
        <v>1.0713888888888889</v>
      </c>
      <c r="Y1739" s="59">
        <f t="shared" si="267"/>
        <v>6.9286111111111115</v>
      </c>
      <c r="Z1739" s="59">
        <f t="shared" si="268"/>
        <v>1</v>
      </c>
      <c r="AA1739" s="60">
        <f t="shared" si="269"/>
        <v>8.0555555555555554E-3</v>
      </c>
    </row>
    <row r="1740" spans="2:27" x14ac:dyDescent="0.3">
      <c r="B1740" s="45">
        <v>93562</v>
      </c>
      <c r="C1740" s="46">
        <v>43831</v>
      </c>
      <c r="D1740" s="47">
        <f t="shared" si="263"/>
        <v>2020</v>
      </c>
      <c r="E1740" s="46" t="str">
        <f t="shared" si="260"/>
        <v>Q1-2020</v>
      </c>
      <c r="F1740" s="46" t="str">
        <f t="shared" si="261"/>
        <v>January</v>
      </c>
      <c r="G1740" s="47">
        <f t="shared" si="264"/>
        <v>1</v>
      </c>
      <c r="H1740" s="46" t="str">
        <f t="shared" si="262"/>
        <v>Wednesday</v>
      </c>
      <c r="I1740" s="45">
        <v>2</v>
      </c>
      <c r="J1740" s="45">
        <v>150</v>
      </c>
      <c r="K1740" s="45">
        <v>18</v>
      </c>
      <c r="L1740" s="45">
        <v>30</v>
      </c>
      <c r="M1740" s="45">
        <v>5</v>
      </c>
      <c r="N1740" s="45">
        <v>2</v>
      </c>
      <c r="O1740" s="45">
        <v>0</v>
      </c>
      <c r="P1740" s="45">
        <v>143</v>
      </c>
      <c r="Q1740" s="45">
        <v>50</v>
      </c>
      <c r="R1740" s="45">
        <v>33</v>
      </c>
      <c r="S1740" s="45">
        <v>27</v>
      </c>
      <c r="T1740" s="45">
        <v>26</v>
      </c>
      <c r="U1740" s="45">
        <v>33</v>
      </c>
      <c r="V1740" s="45">
        <v>24</v>
      </c>
      <c r="W1740" s="50">
        <f t="shared" si="265"/>
        <v>7150</v>
      </c>
      <c r="X1740" s="51">
        <f t="shared" si="266"/>
        <v>1.9861111111111112</v>
      </c>
      <c r="Y1740" s="51">
        <f t="shared" si="267"/>
        <v>6.0138888888888893</v>
      </c>
      <c r="Z1740" s="51">
        <f t="shared" si="268"/>
        <v>1</v>
      </c>
      <c r="AA1740" s="52">
        <f t="shared" si="269"/>
        <v>1.388888888888889E-2</v>
      </c>
    </row>
    <row r="1741" spans="2:27" x14ac:dyDescent="0.3">
      <c r="B1741" s="53">
        <v>93563</v>
      </c>
      <c r="C1741" s="54">
        <v>43832</v>
      </c>
      <c r="D1741" s="55">
        <f t="shared" si="263"/>
        <v>2020</v>
      </c>
      <c r="E1741" s="54" t="str">
        <f t="shared" si="260"/>
        <v>Q1-2020</v>
      </c>
      <c r="F1741" s="54" t="str">
        <f t="shared" si="261"/>
        <v>January</v>
      </c>
      <c r="G1741" s="55">
        <f t="shared" si="264"/>
        <v>1</v>
      </c>
      <c r="H1741" s="54" t="str">
        <f t="shared" si="262"/>
        <v>Thursday</v>
      </c>
      <c r="I1741" s="53">
        <v>1</v>
      </c>
      <c r="J1741" s="53">
        <v>149</v>
      </c>
      <c r="K1741" s="53">
        <v>13</v>
      </c>
      <c r="L1741" s="53">
        <v>30</v>
      </c>
      <c r="M1741" s="53">
        <v>5</v>
      </c>
      <c r="N1741" s="53">
        <v>3</v>
      </c>
      <c r="O1741" s="53">
        <v>0</v>
      </c>
      <c r="P1741" s="53">
        <v>141</v>
      </c>
      <c r="Q1741" s="53">
        <v>19</v>
      </c>
      <c r="R1741" s="53">
        <v>36</v>
      </c>
      <c r="S1741" s="53">
        <v>29</v>
      </c>
      <c r="T1741" s="53">
        <v>25</v>
      </c>
      <c r="U1741" s="53">
        <v>35</v>
      </c>
      <c r="V1741" s="53">
        <v>16</v>
      </c>
      <c r="W1741" s="58">
        <f t="shared" si="265"/>
        <v>2679</v>
      </c>
      <c r="X1741" s="59">
        <f t="shared" si="266"/>
        <v>0.74416666666666664</v>
      </c>
      <c r="Y1741" s="59">
        <f t="shared" si="267"/>
        <v>7.2558333333333334</v>
      </c>
      <c r="Z1741" s="59">
        <f t="shared" si="268"/>
        <v>1</v>
      </c>
      <c r="AA1741" s="60">
        <f t="shared" si="269"/>
        <v>5.2777777777777779E-3</v>
      </c>
    </row>
    <row r="1742" spans="2:27" x14ac:dyDescent="0.3">
      <c r="B1742" s="45">
        <v>93564</v>
      </c>
      <c r="C1742" s="46">
        <v>43832</v>
      </c>
      <c r="D1742" s="47">
        <f t="shared" si="263"/>
        <v>2020</v>
      </c>
      <c r="E1742" s="46" t="str">
        <f t="shared" si="260"/>
        <v>Q1-2020</v>
      </c>
      <c r="F1742" s="46" t="str">
        <f t="shared" si="261"/>
        <v>January</v>
      </c>
      <c r="G1742" s="47">
        <f t="shared" si="264"/>
        <v>1</v>
      </c>
      <c r="H1742" s="46" t="str">
        <f t="shared" si="262"/>
        <v>Thursday</v>
      </c>
      <c r="I1742" s="45">
        <v>2</v>
      </c>
      <c r="J1742" s="45">
        <v>150</v>
      </c>
      <c r="K1742" s="45">
        <v>10</v>
      </c>
      <c r="L1742" s="45">
        <v>30</v>
      </c>
      <c r="M1742" s="45">
        <v>5</v>
      </c>
      <c r="N1742" s="45">
        <v>2</v>
      </c>
      <c r="O1742" s="45">
        <v>0</v>
      </c>
      <c r="P1742" s="45">
        <v>143</v>
      </c>
      <c r="Q1742" s="45">
        <v>47</v>
      </c>
      <c r="R1742" s="45">
        <v>35</v>
      </c>
      <c r="S1742" s="45">
        <v>28</v>
      </c>
      <c r="T1742" s="45">
        <v>28</v>
      </c>
      <c r="U1742" s="45">
        <v>30</v>
      </c>
      <c r="V1742" s="45">
        <v>22</v>
      </c>
      <c r="W1742" s="50">
        <f t="shared" si="265"/>
        <v>6721</v>
      </c>
      <c r="X1742" s="51">
        <f t="shared" si="266"/>
        <v>1.8669444444444445</v>
      </c>
      <c r="Y1742" s="51">
        <f t="shared" si="267"/>
        <v>6.1330555555555559</v>
      </c>
      <c r="Z1742" s="51">
        <f t="shared" si="268"/>
        <v>1</v>
      </c>
      <c r="AA1742" s="52">
        <f t="shared" si="269"/>
        <v>1.3055555555555556E-2</v>
      </c>
    </row>
    <row r="1743" spans="2:27" x14ac:dyDescent="0.3">
      <c r="B1743" s="53">
        <v>93565</v>
      </c>
      <c r="C1743" s="54">
        <v>43833</v>
      </c>
      <c r="D1743" s="55">
        <f t="shared" si="263"/>
        <v>2020</v>
      </c>
      <c r="E1743" s="54" t="str">
        <f t="shared" si="260"/>
        <v>Q1-2020</v>
      </c>
      <c r="F1743" s="54" t="str">
        <f t="shared" si="261"/>
        <v>January</v>
      </c>
      <c r="G1743" s="55">
        <f t="shared" si="264"/>
        <v>1</v>
      </c>
      <c r="H1743" s="54" t="str">
        <f t="shared" si="262"/>
        <v>Friday</v>
      </c>
      <c r="I1743" s="53">
        <v>1</v>
      </c>
      <c r="J1743" s="53">
        <v>145</v>
      </c>
      <c r="K1743" s="53">
        <v>14</v>
      </c>
      <c r="L1743" s="53">
        <v>30</v>
      </c>
      <c r="M1743" s="53">
        <v>6</v>
      </c>
      <c r="N1743" s="53">
        <v>3</v>
      </c>
      <c r="O1743" s="53">
        <v>0</v>
      </c>
      <c r="P1743" s="53">
        <v>136</v>
      </c>
      <c r="Q1743" s="53">
        <v>13</v>
      </c>
      <c r="R1743" s="53">
        <v>33</v>
      </c>
      <c r="S1743" s="53">
        <v>26</v>
      </c>
      <c r="T1743" s="53">
        <v>26</v>
      </c>
      <c r="U1743" s="53">
        <v>36</v>
      </c>
      <c r="V1743" s="53">
        <v>15</v>
      </c>
      <c r="W1743" s="58">
        <f t="shared" si="265"/>
        <v>1768</v>
      </c>
      <c r="X1743" s="59">
        <f t="shared" si="266"/>
        <v>0.49111111111111111</v>
      </c>
      <c r="Y1743" s="59">
        <f t="shared" si="267"/>
        <v>7.5088888888888885</v>
      </c>
      <c r="Z1743" s="59">
        <f t="shared" si="268"/>
        <v>1</v>
      </c>
      <c r="AA1743" s="60">
        <f t="shared" si="269"/>
        <v>3.6111111111111109E-3</v>
      </c>
    </row>
    <row r="1744" spans="2:27" x14ac:dyDescent="0.3">
      <c r="B1744" s="45">
        <v>93566</v>
      </c>
      <c r="C1744" s="46">
        <v>43833</v>
      </c>
      <c r="D1744" s="47">
        <f t="shared" si="263"/>
        <v>2020</v>
      </c>
      <c r="E1744" s="46" t="str">
        <f t="shared" si="260"/>
        <v>Q1-2020</v>
      </c>
      <c r="F1744" s="46" t="str">
        <f t="shared" si="261"/>
        <v>January</v>
      </c>
      <c r="G1744" s="47">
        <f t="shared" si="264"/>
        <v>1</v>
      </c>
      <c r="H1744" s="46" t="str">
        <f t="shared" si="262"/>
        <v>Friday</v>
      </c>
      <c r="I1744" s="45">
        <v>2</v>
      </c>
      <c r="J1744" s="45">
        <v>149</v>
      </c>
      <c r="K1744" s="45">
        <v>9</v>
      </c>
      <c r="L1744" s="45">
        <v>30</v>
      </c>
      <c r="M1744" s="45">
        <v>5</v>
      </c>
      <c r="N1744" s="45">
        <v>3</v>
      </c>
      <c r="O1744" s="45">
        <v>0</v>
      </c>
      <c r="P1744" s="45">
        <v>141</v>
      </c>
      <c r="Q1744" s="45">
        <v>46</v>
      </c>
      <c r="R1744" s="45">
        <v>32</v>
      </c>
      <c r="S1744" s="45">
        <v>29</v>
      </c>
      <c r="T1744" s="45">
        <v>26</v>
      </c>
      <c r="U1744" s="45">
        <v>31</v>
      </c>
      <c r="V1744" s="45">
        <v>23</v>
      </c>
      <c r="W1744" s="50">
        <f t="shared" si="265"/>
        <v>6486</v>
      </c>
      <c r="X1744" s="51">
        <f t="shared" si="266"/>
        <v>1.8016666666666667</v>
      </c>
      <c r="Y1744" s="51">
        <f t="shared" si="267"/>
        <v>6.1983333333333333</v>
      </c>
      <c r="Z1744" s="51">
        <f t="shared" si="268"/>
        <v>1</v>
      </c>
      <c r="AA1744" s="52">
        <f t="shared" si="269"/>
        <v>1.2777777777777779E-2</v>
      </c>
    </row>
    <row r="1745" spans="2:27" x14ac:dyDescent="0.3">
      <c r="B1745" s="53">
        <v>93567</v>
      </c>
      <c r="C1745" s="54">
        <v>43834</v>
      </c>
      <c r="D1745" s="55">
        <f t="shared" si="263"/>
        <v>2020</v>
      </c>
      <c r="E1745" s="54" t="str">
        <f t="shared" si="260"/>
        <v>Q1-2020</v>
      </c>
      <c r="F1745" s="54" t="str">
        <f t="shared" si="261"/>
        <v>January</v>
      </c>
      <c r="G1745" s="55">
        <f t="shared" si="264"/>
        <v>1</v>
      </c>
      <c r="H1745" s="54" t="str">
        <f t="shared" si="262"/>
        <v>Saturday</v>
      </c>
      <c r="I1745" s="53">
        <v>1</v>
      </c>
      <c r="J1745" s="53">
        <v>146</v>
      </c>
      <c r="K1745" s="53">
        <v>13</v>
      </c>
      <c r="L1745" s="53">
        <v>30</v>
      </c>
      <c r="M1745" s="53">
        <v>6</v>
      </c>
      <c r="N1745" s="53">
        <v>4</v>
      </c>
      <c r="O1745" s="53">
        <v>0</v>
      </c>
      <c r="P1745" s="53">
        <v>136</v>
      </c>
      <c r="Q1745" s="53">
        <v>15</v>
      </c>
      <c r="R1745" s="53">
        <v>34</v>
      </c>
      <c r="S1745" s="53">
        <v>27</v>
      </c>
      <c r="T1745" s="53">
        <v>27</v>
      </c>
      <c r="U1745" s="53">
        <v>32</v>
      </c>
      <c r="V1745" s="53">
        <v>16</v>
      </c>
      <c r="W1745" s="58">
        <f t="shared" si="265"/>
        <v>2040</v>
      </c>
      <c r="X1745" s="59">
        <f t="shared" si="266"/>
        <v>0.56666666666666665</v>
      </c>
      <c r="Y1745" s="59">
        <f t="shared" si="267"/>
        <v>7.4333333333333336</v>
      </c>
      <c r="Z1745" s="59">
        <f t="shared" si="268"/>
        <v>1</v>
      </c>
      <c r="AA1745" s="60">
        <f t="shared" si="269"/>
        <v>4.1666666666666666E-3</v>
      </c>
    </row>
    <row r="1746" spans="2:27" x14ac:dyDescent="0.3">
      <c r="B1746" s="45">
        <v>93568</v>
      </c>
      <c r="C1746" s="46">
        <v>43836</v>
      </c>
      <c r="D1746" s="47">
        <f t="shared" si="263"/>
        <v>2020</v>
      </c>
      <c r="E1746" s="46" t="str">
        <f t="shared" si="260"/>
        <v>Q1-2020</v>
      </c>
      <c r="F1746" s="46" t="str">
        <f t="shared" si="261"/>
        <v>January</v>
      </c>
      <c r="G1746" s="47">
        <f t="shared" si="264"/>
        <v>2</v>
      </c>
      <c r="H1746" s="46" t="str">
        <f t="shared" si="262"/>
        <v>Monday</v>
      </c>
      <c r="I1746" s="45">
        <v>1</v>
      </c>
      <c r="J1746" s="45">
        <v>143</v>
      </c>
      <c r="K1746" s="45">
        <v>13</v>
      </c>
      <c r="L1746" s="45">
        <v>30</v>
      </c>
      <c r="M1746" s="45">
        <v>6</v>
      </c>
      <c r="N1746" s="45">
        <v>4</v>
      </c>
      <c r="O1746" s="45">
        <v>0</v>
      </c>
      <c r="P1746" s="45">
        <v>133</v>
      </c>
      <c r="Q1746" s="45">
        <v>11</v>
      </c>
      <c r="R1746" s="45">
        <v>35</v>
      </c>
      <c r="S1746" s="45">
        <v>26</v>
      </c>
      <c r="T1746" s="45">
        <v>27</v>
      </c>
      <c r="U1746" s="45">
        <v>35</v>
      </c>
      <c r="V1746" s="45">
        <v>10</v>
      </c>
      <c r="W1746" s="50">
        <f t="shared" si="265"/>
        <v>1463</v>
      </c>
      <c r="X1746" s="51">
        <f t="shared" si="266"/>
        <v>0.40638888888888891</v>
      </c>
      <c r="Y1746" s="51">
        <f t="shared" si="267"/>
        <v>7.5936111111111106</v>
      </c>
      <c r="Z1746" s="51">
        <f t="shared" si="268"/>
        <v>1</v>
      </c>
      <c r="AA1746" s="52">
        <f t="shared" si="269"/>
        <v>3.0555555555555557E-3</v>
      </c>
    </row>
    <row r="1747" spans="2:27" x14ac:dyDescent="0.3">
      <c r="B1747" s="53">
        <v>93569</v>
      </c>
      <c r="C1747" s="54">
        <v>43836</v>
      </c>
      <c r="D1747" s="55">
        <f t="shared" si="263"/>
        <v>2020</v>
      </c>
      <c r="E1747" s="54" t="str">
        <f t="shared" ref="E1747:E1810" si="270">"Q" &amp;ROUNDUP(MONTH(C1747)/3,0) &amp; "-" &amp; YEAR(C1747)</f>
        <v>Q1-2020</v>
      </c>
      <c r="F1747" s="54" t="str">
        <f t="shared" ref="F1747:F1810" si="271">TEXT(C1747,"mmmm")</f>
        <v>January</v>
      </c>
      <c r="G1747" s="55">
        <f t="shared" si="264"/>
        <v>2</v>
      </c>
      <c r="H1747" s="54" t="str">
        <f t="shared" ref="H1747:H1810" si="272">TEXT(C1747,"dddd")</f>
        <v>Monday</v>
      </c>
      <c r="I1747" s="53">
        <v>2</v>
      </c>
      <c r="J1747" s="53">
        <v>146</v>
      </c>
      <c r="K1747" s="53">
        <v>10</v>
      </c>
      <c r="L1747" s="53">
        <v>30</v>
      </c>
      <c r="M1747" s="53">
        <v>5</v>
      </c>
      <c r="N1747" s="53">
        <v>2</v>
      </c>
      <c r="O1747" s="53">
        <v>0</v>
      </c>
      <c r="P1747" s="53">
        <v>139</v>
      </c>
      <c r="Q1747" s="53">
        <v>48</v>
      </c>
      <c r="R1747" s="53">
        <v>34</v>
      </c>
      <c r="S1747" s="53">
        <v>28</v>
      </c>
      <c r="T1747" s="53">
        <v>27</v>
      </c>
      <c r="U1747" s="53">
        <v>30</v>
      </c>
      <c r="V1747" s="53">
        <v>20</v>
      </c>
      <c r="W1747" s="58">
        <f t="shared" si="265"/>
        <v>6672</v>
      </c>
      <c r="X1747" s="59">
        <f t="shared" si="266"/>
        <v>1.8533333333333333</v>
      </c>
      <c r="Y1747" s="59">
        <f t="shared" si="267"/>
        <v>6.1466666666666665</v>
      </c>
      <c r="Z1747" s="59">
        <f t="shared" si="268"/>
        <v>1</v>
      </c>
      <c r="AA1747" s="60">
        <f t="shared" si="269"/>
        <v>1.3333333333333332E-2</v>
      </c>
    </row>
    <row r="1748" spans="2:27" x14ac:dyDescent="0.3">
      <c r="B1748" s="45">
        <v>93570</v>
      </c>
      <c r="C1748" s="46">
        <v>43837</v>
      </c>
      <c r="D1748" s="47">
        <f t="shared" ref="D1748:D1811" si="273">YEAR(C1748)</f>
        <v>2020</v>
      </c>
      <c r="E1748" s="46" t="str">
        <f t="shared" si="270"/>
        <v>Q1-2020</v>
      </c>
      <c r="F1748" s="46" t="str">
        <f t="shared" si="271"/>
        <v>January</v>
      </c>
      <c r="G1748" s="47">
        <f t="shared" ref="G1748:G1811" si="274">WEEKNUM(C1748,1)</f>
        <v>2</v>
      </c>
      <c r="H1748" s="46" t="str">
        <f t="shared" si="272"/>
        <v>Tuesday</v>
      </c>
      <c r="I1748" s="45">
        <v>1</v>
      </c>
      <c r="J1748" s="45">
        <v>150</v>
      </c>
      <c r="K1748" s="45">
        <v>7</v>
      </c>
      <c r="L1748" s="45">
        <v>30</v>
      </c>
      <c r="M1748" s="45">
        <v>6</v>
      </c>
      <c r="N1748" s="45">
        <v>3</v>
      </c>
      <c r="O1748" s="45">
        <v>0</v>
      </c>
      <c r="P1748" s="45">
        <v>141</v>
      </c>
      <c r="Q1748" s="45">
        <v>15</v>
      </c>
      <c r="R1748" s="45">
        <v>34</v>
      </c>
      <c r="S1748" s="45">
        <v>27</v>
      </c>
      <c r="T1748" s="45">
        <v>28</v>
      </c>
      <c r="U1748" s="45">
        <v>36</v>
      </c>
      <c r="V1748" s="45">
        <v>16</v>
      </c>
      <c r="W1748" s="50">
        <f t="shared" ref="W1748:W1811" si="275">P1748*Q1748</f>
        <v>2115</v>
      </c>
      <c r="X1748" s="51">
        <f t="shared" ref="X1748:X1811" si="276">W1748/$X$17</f>
        <v>0.58750000000000002</v>
      </c>
      <c r="Y1748" s="51">
        <f t="shared" ref="Y1748:Y1811" si="277">$Z$17-X1748</f>
        <v>7.4124999999999996</v>
      </c>
      <c r="Z1748" s="51">
        <f t="shared" ref="Z1748:Z1811" si="278">(R1748+S1748+T1748+U1748+V1748)/P1748</f>
        <v>1</v>
      </c>
      <c r="AA1748" s="52">
        <f t="shared" ref="AA1748:AA1811" si="279">X1748/P1748</f>
        <v>4.1666666666666666E-3</v>
      </c>
    </row>
    <row r="1749" spans="2:27" x14ac:dyDescent="0.3">
      <c r="B1749" s="53">
        <v>93571</v>
      </c>
      <c r="C1749" s="54">
        <v>43837</v>
      </c>
      <c r="D1749" s="55">
        <f t="shared" si="273"/>
        <v>2020</v>
      </c>
      <c r="E1749" s="54" t="str">
        <f t="shared" si="270"/>
        <v>Q1-2020</v>
      </c>
      <c r="F1749" s="54" t="str">
        <f t="shared" si="271"/>
        <v>January</v>
      </c>
      <c r="G1749" s="55">
        <f t="shared" si="274"/>
        <v>2</v>
      </c>
      <c r="H1749" s="54" t="str">
        <f t="shared" si="272"/>
        <v>Tuesday</v>
      </c>
      <c r="I1749" s="53">
        <v>2</v>
      </c>
      <c r="J1749" s="53">
        <v>149</v>
      </c>
      <c r="K1749" s="53">
        <v>18</v>
      </c>
      <c r="L1749" s="53">
        <v>30</v>
      </c>
      <c r="M1749" s="53">
        <v>4</v>
      </c>
      <c r="N1749" s="53">
        <v>3</v>
      </c>
      <c r="O1749" s="53">
        <v>0</v>
      </c>
      <c r="P1749" s="53">
        <v>142</v>
      </c>
      <c r="Q1749" s="53">
        <v>46</v>
      </c>
      <c r="R1749" s="53">
        <v>33</v>
      </c>
      <c r="S1749" s="53">
        <v>29</v>
      </c>
      <c r="T1749" s="53">
        <v>26</v>
      </c>
      <c r="U1749" s="53">
        <v>32</v>
      </c>
      <c r="V1749" s="53">
        <v>22</v>
      </c>
      <c r="W1749" s="58">
        <f t="shared" si="275"/>
        <v>6532</v>
      </c>
      <c r="X1749" s="59">
        <f t="shared" si="276"/>
        <v>1.8144444444444445</v>
      </c>
      <c r="Y1749" s="59">
        <f t="shared" si="277"/>
        <v>6.1855555555555553</v>
      </c>
      <c r="Z1749" s="59">
        <f t="shared" si="278"/>
        <v>1</v>
      </c>
      <c r="AA1749" s="60">
        <f t="shared" si="279"/>
        <v>1.2777777777777779E-2</v>
      </c>
    </row>
    <row r="1750" spans="2:27" x14ac:dyDescent="0.3">
      <c r="B1750" s="45">
        <v>93572</v>
      </c>
      <c r="C1750" s="46">
        <v>43838</v>
      </c>
      <c r="D1750" s="47">
        <f t="shared" si="273"/>
        <v>2020</v>
      </c>
      <c r="E1750" s="46" t="str">
        <f t="shared" si="270"/>
        <v>Q1-2020</v>
      </c>
      <c r="F1750" s="46" t="str">
        <f t="shared" si="271"/>
        <v>January</v>
      </c>
      <c r="G1750" s="47">
        <f t="shared" si="274"/>
        <v>2</v>
      </c>
      <c r="H1750" s="46" t="str">
        <f t="shared" si="272"/>
        <v>Wednesday</v>
      </c>
      <c r="I1750" s="45">
        <v>1</v>
      </c>
      <c r="J1750" s="45">
        <v>141</v>
      </c>
      <c r="K1750" s="45">
        <v>11</v>
      </c>
      <c r="L1750" s="45">
        <v>30</v>
      </c>
      <c r="M1750" s="45">
        <v>5</v>
      </c>
      <c r="N1750" s="45">
        <v>4</v>
      </c>
      <c r="O1750" s="45">
        <v>0</v>
      </c>
      <c r="P1750" s="45">
        <v>132</v>
      </c>
      <c r="Q1750" s="45">
        <v>17</v>
      </c>
      <c r="R1750" s="45">
        <v>34</v>
      </c>
      <c r="S1750" s="45">
        <v>27</v>
      </c>
      <c r="T1750" s="45">
        <v>26</v>
      </c>
      <c r="U1750" s="45">
        <v>33</v>
      </c>
      <c r="V1750" s="45">
        <v>12</v>
      </c>
      <c r="W1750" s="50">
        <f t="shared" si="275"/>
        <v>2244</v>
      </c>
      <c r="X1750" s="51">
        <f t="shared" si="276"/>
        <v>0.62333333333333329</v>
      </c>
      <c r="Y1750" s="51">
        <f t="shared" si="277"/>
        <v>7.3766666666666669</v>
      </c>
      <c r="Z1750" s="51">
        <f t="shared" si="278"/>
        <v>1</v>
      </c>
      <c r="AA1750" s="52">
        <f t="shared" si="279"/>
        <v>4.7222222222222223E-3</v>
      </c>
    </row>
    <row r="1751" spans="2:27" x14ac:dyDescent="0.3">
      <c r="B1751" s="53">
        <v>93573</v>
      </c>
      <c r="C1751" s="54">
        <v>43838</v>
      </c>
      <c r="D1751" s="55">
        <f t="shared" si="273"/>
        <v>2020</v>
      </c>
      <c r="E1751" s="54" t="str">
        <f t="shared" si="270"/>
        <v>Q1-2020</v>
      </c>
      <c r="F1751" s="54" t="str">
        <f t="shared" si="271"/>
        <v>January</v>
      </c>
      <c r="G1751" s="55">
        <f t="shared" si="274"/>
        <v>2</v>
      </c>
      <c r="H1751" s="54" t="str">
        <f t="shared" si="272"/>
        <v>Wednesday</v>
      </c>
      <c r="I1751" s="53">
        <v>2</v>
      </c>
      <c r="J1751" s="53">
        <v>145</v>
      </c>
      <c r="K1751" s="53">
        <v>10</v>
      </c>
      <c r="L1751" s="53">
        <v>30</v>
      </c>
      <c r="M1751" s="53">
        <v>4</v>
      </c>
      <c r="N1751" s="53">
        <v>3</v>
      </c>
      <c r="O1751" s="53">
        <v>0</v>
      </c>
      <c r="P1751" s="53">
        <v>138</v>
      </c>
      <c r="Q1751" s="53">
        <v>45</v>
      </c>
      <c r="R1751" s="53">
        <v>32</v>
      </c>
      <c r="S1751" s="53">
        <v>26</v>
      </c>
      <c r="T1751" s="53">
        <v>27</v>
      </c>
      <c r="U1751" s="53">
        <v>33</v>
      </c>
      <c r="V1751" s="53">
        <v>20</v>
      </c>
      <c r="W1751" s="58">
        <f t="shared" si="275"/>
        <v>6210</v>
      </c>
      <c r="X1751" s="59">
        <f t="shared" si="276"/>
        <v>1.7250000000000001</v>
      </c>
      <c r="Y1751" s="59">
        <f t="shared" si="277"/>
        <v>6.2750000000000004</v>
      </c>
      <c r="Z1751" s="59">
        <f t="shared" si="278"/>
        <v>1</v>
      </c>
      <c r="AA1751" s="60">
        <f t="shared" si="279"/>
        <v>1.2500000000000001E-2</v>
      </c>
    </row>
    <row r="1752" spans="2:27" x14ac:dyDescent="0.3">
      <c r="B1752" s="45">
        <v>93574</v>
      </c>
      <c r="C1752" s="46">
        <v>43839</v>
      </c>
      <c r="D1752" s="47">
        <f t="shared" si="273"/>
        <v>2020</v>
      </c>
      <c r="E1752" s="46" t="str">
        <f t="shared" si="270"/>
        <v>Q1-2020</v>
      </c>
      <c r="F1752" s="46" t="str">
        <f t="shared" si="271"/>
        <v>January</v>
      </c>
      <c r="G1752" s="47">
        <f t="shared" si="274"/>
        <v>2</v>
      </c>
      <c r="H1752" s="46" t="str">
        <f t="shared" si="272"/>
        <v>Thursday</v>
      </c>
      <c r="I1752" s="45">
        <v>1</v>
      </c>
      <c r="J1752" s="45">
        <v>142</v>
      </c>
      <c r="K1752" s="45">
        <v>14</v>
      </c>
      <c r="L1752" s="45">
        <v>30</v>
      </c>
      <c r="M1752" s="45">
        <v>6</v>
      </c>
      <c r="N1752" s="45">
        <v>4</v>
      </c>
      <c r="O1752" s="45">
        <v>0</v>
      </c>
      <c r="P1752" s="45">
        <v>132</v>
      </c>
      <c r="Q1752" s="45">
        <v>15</v>
      </c>
      <c r="R1752" s="45">
        <v>34</v>
      </c>
      <c r="S1752" s="45">
        <v>29</v>
      </c>
      <c r="T1752" s="45">
        <v>26</v>
      </c>
      <c r="U1752" s="45">
        <v>34</v>
      </c>
      <c r="V1752" s="45">
        <v>9</v>
      </c>
      <c r="W1752" s="50">
        <f t="shared" si="275"/>
        <v>1980</v>
      </c>
      <c r="X1752" s="51">
        <f t="shared" si="276"/>
        <v>0.55000000000000004</v>
      </c>
      <c r="Y1752" s="51">
        <f t="shared" si="277"/>
        <v>7.45</v>
      </c>
      <c r="Z1752" s="51">
        <f t="shared" si="278"/>
        <v>1</v>
      </c>
      <c r="AA1752" s="52">
        <f t="shared" si="279"/>
        <v>4.1666666666666666E-3</v>
      </c>
    </row>
    <row r="1753" spans="2:27" x14ac:dyDescent="0.3">
      <c r="B1753" s="53">
        <v>93575</v>
      </c>
      <c r="C1753" s="54">
        <v>43839</v>
      </c>
      <c r="D1753" s="55">
        <f t="shared" si="273"/>
        <v>2020</v>
      </c>
      <c r="E1753" s="54" t="str">
        <f t="shared" si="270"/>
        <v>Q1-2020</v>
      </c>
      <c r="F1753" s="54" t="str">
        <f t="shared" si="271"/>
        <v>January</v>
      </c>
      <c r="G1753" s="55">
        <f t="shared" si="274"/>
        <v>2</v>
      </c>
      <c r="H1753" s="54" t="str">
        <f t="shared" si="272"/>
        <v>Thursday</v>
      </c>
      <c r="I1753" s="53">
        <v>2</v>
      </c>
      <c r="J1753" s="53">
        <v>145</v>
      </c>
      <c r="K1753" s="53">
        <v>13</v>
      </c>
      <c r="L1753" s="53">
        <v>30</v>
      </c>
      <c r="M1753" s="53">
        <v>4</v>
      </c>
      <c r="N1753" s="53">
        <v>2</v>
      </c>
      <c r="O1753" s="53">
        <v>0</v>
      </c>
      <c r="P1753" s="53">
        <v>139</v>
      </c>
      <c r="Q1753" s="53">
        <v>50</v>
      </c>
      <c r="R1753" s="53">
        <v>34</v>
      </c>
      <c r="S1753" s="53">
        <v>27</v>
      </c>
      <c r="T1753" s="53">
        <v>26</v>
      </c>
      <c r="U1753" s="53">
        <v>29</v>
      </c>
      <c r="V1753" s="53">
        <v>23</v>
      </c>
      <c r="W1753" s="58">
        <f t="shared" si="275"/>
        <v>6950</v>
      </c>
      <c r="X1753" s="59">
        <f t="shared" si="276"/>
        <v>1.9305555555555556</v>
      </c>
      <c r="Y1753" s="59">
        <f t="shared" si="277"/>
        <v>6.0694444444444446</v>
      </c>
      <c r="Z1753" s="59">
        <f t="shared" si="278"/>
        <v>1</v>
      </c>
      <c r="AA1753" s="60">
        <f t="shared" si="279"/>
        <v>1.388888888888889E-2</v>
      </c>
    </row>
    <row r="1754" spans="2:27" x14ac:dyDescent="0.3">
      <c r="B1754" s="45">
        <v>93576</v>
      </c>
      <c r="C1754" s="46">
        <v>43840</v>
      </c>
      <c r="D1754" s="47">
        <f t="shared" si="273"/>
        <v>2020</v>
      </c>
      <c r="E1754" s="46" t="str">
        <f t="shared" si="270"/>
        <v>Q1-2020</v>
      </c>
      <c r="F1754" s="46" t="str">
        <f t="shared" si="271"/>
        <v>January</v>
      </c>
      <c r="G1754" s="47">
        <f t="shared" si="274"/>
        <v>2</v>
      </c>
      <c r="H1754" s="46" t="str">
        <f t="shared" si="272"/>
        <v>Friday</v>
      </c>
      <c r="I1754" s="45">
        <v>1</v>
      </c>
      <c r="J1754" s="45">
        <v>144</v>
      </c>
      <c r="K1754" s="45">
        <v>9</v>
      </c>
      <c r="L1754" s="45">
        <v>30</v>
      </c>
      <c r="M1754" s="45">
        <v>5</v>
      </c>
      <c r="N1754" s="45">
        <v>4</v>
      </c>
      <c r="O1754" s="45">
        <v>0</v>
      </c>
      <c r="P1754" s="45">
        <v>135</v>
      </c>
      <c r="Q1754" s="45">
        <v>29</v>
      </c>
      <c r="R1754" s="45">
        <v>33</v>
      </c>
      <c r="S1754" s="45">
        <v>26</v>
      </c>
      <c r="T1754" s="45">
        <v>27</v>
      </c>
      <c r="U1754" s="45">
        <v>35</v>
      </c>
      <c r="V1754" s="45">
        <v>14</v>
      </c>
      <c r="W1754" s="50">
        <f t="shared" si="275"/>
        <v>3915</v>
      </c>
      <c r="X1754" s="51">
        <f t="shared" si="276"/>
        <v>1.0874999999999999</v>
      </c>
      <c r="Y1754" s="51">
        <f t="shared" si="277"/>
        <v>6.9124999999999996</v>
      </c>
      <c r="Z1754" s="51">
        <f t="shared" si="278"/>
        <v>1</v>
      </c>
      <c r="AA1754" s="52">
        <f t="shared" si="279"/>
        <v>8.0555555555555554E-3</v>
      </c>
    </row>
    <row r="1755" spans="2:27" x14ac:dyDescent="0.3">
      <c r="B1755" s="53">
        <v>93577</v>
      </c>
      <c r="C1755" s="54">
        <v>43840</v>
      </c>
      <c r="D1755" s="55">
        <f t="shared" si="273"/>
        <v>2020</v>
      </c>
      <c r="E1755" s="54" t="str">
        <f t="shared" si="270"/>
        <v>Q1-2020</v>
      </c>
      <c r="F1755" s="54" t="str">
        <f t="shared" si="271"/>
        <v>January</v>
      </c>
      <c r="G1755" s="55">
        <f t="shared" si="274"/>
        <v>2</v>
      </c>
      <c r="H1755" s="54" t="str">
        <f t="shared" si="272"/>
        <v>Friday</v>
      </c>
      <c r="I1755" s="53">
        <v>2</v>
      </c>
      <c r="J1755" s="53">
        <v>148</v>
      </c>
      <c r="K1755" s="53">
        <v>10</v>
      </c>
      <c r="L1755" s="53">
        <v>30</v>
      </c>
      <c r="M1755" s="53">
        <v>5</v>
      </c>
      <c r="N1755" s="53">
        <v>2</v>
      </c>
      <c r="O1755" s="53">
        <v>0</v>
      </c>
      <c r="P1755" s="53">
        <v>141</v>
      </c>
      <c r="Q1755" s="53">
        <v>49</v>
      </c>
      <c r="R1755" s="53">
        <v>35</v>
      </c>
      <c r="S1755" s="53">
        <v>28</v>
      </c>
      <c r="T1755" s="53">
        <v>28</v>
      </c>
      <c r="U1755" s="53">
        <v>30</v>
      </c>
      <c r="V1755" s="53">
        <v>20</v>
      </c>
      <c r="W1755" s="58">
        <f t="shared" si="275"/>
        <v>6909</v>
      </c>
      <c r="X1755" s="59">
        <f t="shared" si="276"/>
        <v>1.9191666666666667</v>
      </c>
      <c r="Y1755" s="59">
        <f t="shared" si="277"/>
        <v>6.0808333333333335</v>
      </c>
      <c r="Z1755" s="59">
        <f t="shared" si="278"/>
        <v>1</v>
      </c>
      <c r="AA1755" s="60">
        <f t="shared" si="279"/>
        <v>1.3611111111111112E-2</v>
      </c>
    </row>
    <row r="1756" spans="2:27" x14ac:dyDescent="0.3">
      <c r="B1756" s="45">
        <v>93578</v>
      </c>
      <c r="C1756" s="46">
        <v>43841</v>
      </c>
      <c r="D1756" s="47">
        <f t="shared" si="273"/>
        <v>2020</v>
      </c>
      <c r="E1756" s="46" t="str">
        <f t="shared" si="270"/>
        <v>Q1-2020</v>
      </c>
      <c r="F1756" s="46" t="str">
        <f t="shared" si="271"/>
        <v>January</v>
      </c>
      <c r="G1756" s="47">
        <f t="shared" si="274"/>
        <v>2</v>
      </c>
      <c r="H1756" s="46" t="str">
        <f t="shared" si="272"/>
        <v>Saturday</v>
      </c>
      <c r="I1756" s="45">
        <v>1</v>
      </c>
      <c r="J1756" s="45">
        <v>144</v>
      </c>
      <c r="K1756" s="45">
        <v>15</v>
      </c>
      <c r="L1756" s="45">
        <v>30</v>
      </c>
      <c r="M1756" s="45">
        <v>6</v>
      </c>
      <c r="N1756" s="45">
        <v>4</v>
      </c>
      <c r="O1756" s="45">
        <v>0</v>
      </c>
      <c r="P1756" s="45">
        <v>134</v>
      </c>
      <c r="Q1756" s="45">
        <v>24</v>
      </c>
      <c r="R1756" s="45">
        <v>35</v>
      </c>
      <c r="S1756" s="45">
        <v>27</v>
      </c>
      <c r="T1756" s="45">
        <v>28</v>
      </c>
      <c r="U1756" s="45">
        <v>36</v>
      </c>
      <c r="V1756" s="45">
        <v>8</v>
      </c>
      <c r="W1756" s="50">
        <f t="shared" si="275"/>
        <v>3216</v>
      </c>
      <c r="X1756" s="51">
        <f t="shared" si="276"/>
        <v>0.89333333333333331</v>
      </c>
      <c r="Y1756" s="51">
        <f t="shared" si="277"/>
        <v>7.1066666666666665</v>
      </c>
      <c r="Z1756" s="51">
        <f t="shared" si="278"/>
        <v>1</v>
      </c>
      <c r="AA1756" s="52">
        <f t="shared" si="279"/>
        <v>6.6666666666666662E-3</v>
      </c>
    </row>
    <row r="1757" spans="2:27" x14ac:dyDescent="0.3">
      <c r="B1757" s="53">
        <v>93579</v>
      </c>
      <c r="C1757" s="54">
        <v>43843</v>
      </c>
      <c r="D1757" s="55">
        <f t="shared" si="273"/>
        <v>2020</v>
      </c>
      <c r="E1757" s="54" t="str">
        <f t="shared" si="270"/>
        <v>Q1-2020</v>
      </c>
      <c r="F1757" s="54" t="str">
        <f t="shared" si="271"/>
        <v>January</v>
      </c>
      <c r="G1757" s="55">
        <f t="shared" si="274"/>
        <v>3</v>
      </c>
      <c r="H1757" s="54" t="str">
        <f t="shared" si="272"/>
        <v>Monday</v>
      </c>
      <c r="I1757" s="53">
        <v>1</v>
      </c>
      <c r="J1757" s="53">
        <v>141</v>
      </c>
      <c r="K1757" s="53">
        <v>10</v>
      </c>
      <c r="L1757" s="53">
        <v>30</v>
      </c>
      <c r="M1757" s="53">
        <v>6</v>
      </c>
      <c r="N1757" s="53">
        <v>3</v>
      </c>
      <c r="O1757" s="53">
        <v>0</v>
      </c>
      <c r="P1757" s="53">
        <v>132</v>
      </c>
      <c r="Q1757" s="53">
        <v>23</v>
      </c>
      <c r="R1757" s="53">
        <v>35</v>
      </c>
      <c r="S1757" s="53">
        <v>29</v>
      </c>
      <c r="T1757" s="53">
        <v>25</v>
      </c>
      <c r="U1757" s="53">
        <v>35</v>
      </c>
      <c r="V1757" s="53">
        <v>8</v>
      </c>
      <c r="W1757" s="58">
        <f t="shared" si="275"/>
        <v>3036</v>
      </c>
      <c r="X1757" s="59">
        <f t="shared" si="276"/>
        <v>0.84333333333333338</v>
      </c>
      <c r="Y1757" s="59">
        <f t="shared" si="277"/>
        <v>7.1566666666666663</v>
      </c>
      <c r="Z1757" s="59">
        <f t="shared" si="278"/>
        <v>1</v>
      </c>
      <c r="AA1757" s="60">
        <f t="shared" si="279"/>
        <v>6.3888888888888893E-3</v>
      </c>
    </row>
    <row r="1758" spans="2:27" x14ac:dyDescent="0.3">
      <c r="B1758" s="45">
        <v>93580</v>
      </c>
      <c r="C1758" s="46">
        <v>43843</v>
      </c>
      <c r="D1758" s="47">
        <f t="shared" si="273"/>
        <v>2020</v>
      </c>
      <c r="E1758" s="46" t="str">
        <f t="shared" si="270"/>
        <v>Q1-2020</v>
      </c>
      <c r="F1758" s="46" t="str">
        <f t="shared" si="271"/>
        <v>January</v>
      </c>
      <c r="G1758" s="47">
        <f t="shared" si="274"/>
        <v>3</v>
      </c>
      <c r="H1758" s="46" t="str">
        <f t="shared" si="272"/>
        <v>Monday</v>
      </c>
      <c r="I1758" s="45">
        <v>2</v>
      </c>
      <c r="J1758" s="45">
        <v>150</v>
      </c>
      <c r="K1758" s="45">
        <v>12</v>
      </c>
      <c r="L1758" s="45">
        <v>30</v>
      </c>
      <c r="M1758" s="45">
        <v>5</v>
      </c>
      <c r="N1758" s="45">
        <v>3</v>
      </c>
      <c r="O1758" s="45">
        <v>0</v>
      </c>
      <c r="P1758" s="45">
        <v>142</v>
      </c>
      <c r="Q1758" s="45">
        <v>50</v>
      </c>
      <c r="R1758" s="45">
        <v>35</v>
      </c>
      <c r="S1758" s="45">
        <v>27</v>
      </c>
      <c r="T1758" s="45">
        <v>28</v>
      </c>
      <c r="U1758" s="45">
        <v>30</v>
      </c>
      <c r="V1758" s="45">
        <v>22</v>
      </c>
      <c r="W1758" s="50">
        <f t="shared" si="275"/>
        <v>7100</v>
      </c>
      <c r="X1758" s="51">
        <f t="shared" si="276"/>
        <v>1.9722222222222223</v>
      </c>
      <c r="Y1758" s="51">
        <f t="shared" si="277"/>
        <v>6.0277777777777777</v>
      </c>
      <c r="Z1758" s="51">
        <f t="shared" si="278"/>
        <v>1</v>
      </c>
      <c r="AA1758" s="52">
        <f t="shared" si="279"/>
        <v>1.388888888888889E-2</v>
      </c>
    </row>
    <row r="1759" spans="2:27" x14ac:dyDescent="0.3">
      <c r="B1759" s="53">
        <v>93581</v>
      </c>
      <c r="C1759" s="54">
        <v>43844</v>
      </c>
      <c r="D1759" s="55">
        <f t="shared" si="273"/>
        <v>2020</v>
      </c>
      <c r="E1759" s="54" t="str">
        <f t="shared" si="270"/>
        <v>Q1-2020</v>
      </c>
      <c r="F1759" s="54" t="str">
        <f t="shared" si="271"/>
        <v>January</v>
      </c>
      <c r="G1759" s="55">
        <f t="shared" si="274"/>
        <v>3</v>
      </c>
      <c r="H1759" s="54" t="str">
        <f t="shared" si="272"/>
        <v>Tuesday</v>
      </c>
      <c r="I1759" s="53">
        <v>1</v>
      </c>
      <c r="J1759" s="53">
        <v>144</v>
      </c>
      <c r="K1759" s="53">
        <v>15</v>
      </c>
      <c r="L1759" s="53">
        <v>30</v>
      </c>
      <c r="M1759" s="53">
        <v>5</v>
      </c>
      <c r="N1759" s="53">
        <v>4</v>
      </c>
      <c r="O1759" s="53">
        <v>0</v>
      </c>
      <c r="P1759" s="53">
        <v>135</v>
      </c>
      <c r="Q1759" s="53">
        <v>12</v>
      </c>
      <c r="R1759" s="53">
        <v>34</v>
      </c>
      <c r="S1759" s="53">
        <v>26</v>
      </c>
      <c r="T1759" s="53">
        <v>25</v>
      </c>
      <c r="U1759" s="53">
        <v>36</v>
      </c>
      <c r="V1759" s="53">
        <v>14</v>
      </c>
      <c r="W1759" s="58">
        <f t="shared" si="275"/>
        <v>1620</v>
      </c>
      <c r="X1759" s="59">
        <f t="shared" si="276"/>
        <v>0.45</v>
      </c>
      <c r="Y1759" s="59">
        <f t="shared" si="277"/>
        <v>7.55</v>
      </c>
      <c r="Z1759" s="59">
        <f t="shared" si="278"/>
        <v>1</v>
      </c>
      <c r="AA1759" s="60">
        <f t="shared" si="279"/>
        <v>3.3333333333333335E-3</v>
      </c>
    </row>
    <row r="1760" spans="2:27" x14ac:dyDescent="0.3">
      <c r="B1760" s="45">
        <v>93582</v>
      </c>
      <c r="C1760" s="46">
        <v>43844</v>
      </c>
      <c r="D1760" s="47">
        <f t="shared" si="273"/>
        <v>2020</v>
      </c>
      <c r="E1760" s="46" t="str">
        <f t="shared" si="270"/>
        <v>Q1-2020</v>
      </c>
      <c r="F1760" s="46" t="str">
        <f t="shared" si="271"/>
        <v>January</v>
      </c>
      <c r="G1760" s="47">
        <f t="shared" si="274"/>
        <v>3</v>
      </c>
      <c r="H1760" s="46" t="str">
        <f t="shared" si="272"/>
        <v>Tuesday</v>
      </c>
      <c r="I1760" s="45">
        <v>2</v>
      </c>
      <c r="J1760" s="45">
        <v>148</v>
      </c>
      <c r="K1760" s="45">
        <v>10</v>
      </c>
      <c r="L1760" s="45">
        <v>30</v>
      </c>
      <c r="M1760" s="45">
        <v>5</v>
      </c>
      <c r="N1760" s="45">
        <v>2</v>
      </c>
      <c r="O1760" s="45">
        <v>0</v>
      </c>
      <c r="P1760" s="45">
        <v>141</v>
      </c>
      <c r="Q1760" s="45">
        <v>48</v>
      </c>
      <c r="R1760" s="45">
        <v>33</v>
      </c>
      <c r="S1760" s="45">
        <v>29</v>
      </c>
      <c r="T1760" s="45">
        <v>25</v>
      </c>
      <c r="U1760" s="45">
        <v>31</v>
      </c>
      <c r="V1760" s="45">
        <v>23</v>
      </c>
      <c r="W1760" s="50">
        <f t="shared" si="275"/>
        <v>6768</v>
      </c>
      <c r="X1760" s="51">
        <f t="shared" si="276"/>
        <v>1.88</v>
      </c>
      <c r="Y1760" s="51">
        <f t="shared" si="277"/>
        <v>6.12</v>
      </c>
      <c r="Z1760" s="51">
        <f t="shared" si="278"/>
        <v>1</v>
      </c>
      <c r="AA1760" s="52">
        <f t="shared" si="279"/>
        <v>1.3333333333333332E-2</v>
      </c>
    </row>
    <row r="1761" spans="2:27" x14ac:dyDescent="0.3">
      <c r="B1761" s="53">
        <v>93583</v>
      </c>
      <c r="C1761" s="54">
        <v>43845</v>
      </c>
      <c r="D1761" s="55">
        <f t="shared" si="273"/>
        <v>2020</v>
      </c>
      <c r="E1761" s="54" t="str">
        <f t="shared" si="270"/>
        <v>Q1-2020</v>
      </c>
      <c r="F1761" s="54" t="str">
        <f t="shared" si="271"/>
        <v>January</v>
      </c>
      <c r="G1761" s="55">
        <f t="shared" si="274"/>
        <v>3</v>
      </c>
      <c r="H1761" s="54" t="str">
        <f t="shared" si="272"/>
        <v>Wednesday</v>
      </c>
      <c r="I1761" s="53">
        <v>1</v>
      </c>
      <c r="J1761" s="53">
        <v>136</v>
      </c>
      <c r="K1761" s="53">
        <v>10</v>
      </c>
      <c r="L1761" s="53">
        <v>30</v>
      </c>
      <c r="M1761" s="53">
        <v>5</v>
      </c>
      <c r="N1761" s="53">
        <v>4</v>
      </c>
      <c r="O1761" s="53">
        <v>0</v>
      </c>
      <c r="P1761" s="53">
        <v>127</v>
      </c>
      <c r="Q1761" s="53">
        <v>19</v>
      </c>
      <c r="R1761" s="53">
        <v>36</v>
      </c>
      <c r="S1761" s="53">
        <v>27</v>
      </c>
      <c r="T1761" s="53">
        <v>25</v>
      </c>
      <c r="U1761" s="53">
        <v>32</v>
      </c>
      <c r="V1761" s="53">
        <v>7</v>
      </c>
      <c r="W1761" s="58">
        <f t="shared" si="275"/>
        <v>2413</v>
      </c>
      <c r="X1761" s="59">
        <f t="shared" si="276"/>
        <v>0.67027777777777775</v>
      </c>
      <c r="Y1761" s="59">
        <f t="shared" si="277"/>
        <v>7.3297222222222222</v>
      </c>
      <c r="Z1761" s="59">
        <f t="shared" si="278"/>
        <v>1</v>
      </c>
      <c r="AA1761" s="60">
        <f t="shared" si="279"/>
        <v>5.2777777777777779E-3</v>
      </c>
    </row>
    <row r="1762" spans="2:27" x14ac:dyDescent="0.3">
      <c r="B1762" s="45">
        <v>93584</v>
      </c>
      <c r="C1762" s="46">
        <v>43845</v>
      </c>
      <c r="D1762" s="47">
        <f t="shared" si="273"/>
        <v>2020</v>
      </c>
      <c r="E1762" s="46" t="str">
        <f t="shared" si="270"/>
        <v>Q1-2020</v>
      </c>
      <c r="F1762" s="46" t="str">
        <f t="shared" si="271"/>
        <v>January</v>
      </c>
      <c r="G1762" s="47">
        <f t="shared" si="274"/>
        <v>3</v>
      </c>
      <c r="H1762" s="46" t="str">
        <f t="shared" si="272"/>
        <v>Wednesday</v>
      </c>
      <c r="I1762" s="45">
        <v>2</v>
      </c>
      <c r="J1762" s="45">
        <v>147</v>
      </c>
      <c r="K1762" s="45">
        <v>6</v>
      </c>
      <c r="L1762" s="45">
        <v>30</v>
      </c>
      <c r="M1762" s="45">
        <v>4</v>
      </c>
      <c r="N1762" s="45">
        <v>2</v>
      </c>
      <c r="O1762" s="45">
        <v>0</v>
      </c>
      <c r="P1762" s="45">
        <v>141</v>
      </c>
      <c r="Q1762" s="45">
        <v>46</v>
      </c>
      <c r="R1762" s="45">
        <v>32</v>
      </c>
      <c r="S1762" s="45">
        <v>26</v>
      </c>
      <c r="T1762" s="45">
        <v>27</v>
      </c>
      <c r="U1762" s="45">
        <v>32</v>
      </c>
      <c r="V1762" s="45">
        <v>24</v>
      </c>
      <c r="W1762" s="50">
        <f t="shared" si="275"/>
        <v>6486</v>
      </c>
      <c r="X1762" s="51">
        <f t="shared" si="276"/>
        <v>1.8016666666666667</v>
      </c>
      <c r="Y1762" s="51">
        <f t="shared" si="277"/>
        <v>6.1983333333333333</v>
      </c>
      <c r="Z1762" s="51">
        <f t="shared" si="278"/>
        <v>1</v>
      </c>
      <c r="AA1762" s="52">
        <f t="shared" si="279"/>
        <v>1.2777777777777779E-2</v>
      </c>
    </row>
    <row r="1763" spans="2:27" x14ac:dyDescent="0.3">
      <c r="B1763" s="53">
        <v>93585</v>
      </c>
      <c r="C1763" s="54">
        <v>43846</v>
      </c>
      <c r="D1763" s="55">
        <f t="shared" si="273"/>
        <v>2020</v>
      </c>
      <c r="E1763" s="54" t="str">
        <f t="shared" si="270"/>
        <v>Q1-2020</v>
      </c>
      <c r="F1763" s="54" t="str">
        <f t="shared" si="271"/>
        <v>January</v>
      </c>
      <c r="G1763" s="55">
        <f t="shared" si="274"/>
        <v>3</v>
      </c>
      <c r="H1763" s="54" t="str">
        <f t="shared" si="272"/>
        <v>Thursday</v>
      </c>
      <c r="I1763" s="53">
        <v>1</v>
      </c>
      <c r="J1763" s="53">
        <v>150</v>
      </c>
      <c r="K1763" s="53">
        <v>11</v>
      </c>
      <c r="L1763" s="53">
        <v>30</v>
      </c>
      <c r="M1763" s="53">
        <v>6</v>
      </c>
      <c r="N1763" s="53">
        <v>3</v>
      </c>
      <c r="O1763" s="53">
        <v>0</v>
      </c>
      <c r="P1763" s="53">
        <v>141</v>
      </c>
      <c r="Q1763" s="53">
        <v>19</v>
      </c>
      <c r="R1763" s="53">
        <v>35</v>
      </c>
      <c r="S1763" s="53">
        <v>28</v>
      </c>
      <c r="T1763" s="53">
        <v>27</v>
      </c>
      <c r="U1763" s="53">
        <v>33</v>
      </c>
      <c r="V1763" s="53">
        <v>18</v>
      </c>
      <c r="W1763" s="58">
        <f t="shared" si="275"/>
        <v>2679</v>
      </c>
      <c r="X1763" s="59">
        <f t="shared" si="276"/>
        <v>0.74416666666666664</v>
      </c>
      <c r="Y1763" s="59">
        <f t="shared" si="277"/>
        <v>7.2558333333333334</v>
      </c>
      <c r="Z1763" s="59">
        <f t="shared" si="278"/>
        <v>1</v>
      </c>
      <c r="AA1763" s="60">
        <f t="shared" si="279"/>
        <v>5.2777777777777779E-3</v>
      </c>
    </row>
    <row r="1764" spans="2:27" x14ac:dyDescent="0.3">
      <c r="B1764" s="45">
        <v>93586</v>
      </c>
      <c r="C1764" s="46">
        <v>43846</v>
      </c>
      <c r="D1764" s="47">
        <f t="shared" si="273"/>
        <v>2020</v>
      </c>
      <c r="E1764" s="46" t="str">
        <f t="shared" si="270"/>
        <v>Q1-2020</v>
      </c>
      <c r="F1764" s="46" t="str">
        <f t="shared" si="271"/>
        <v>January</v>
      </c>
      <c r="G1764" s="47">
        <f t="shared" si="274"/>
        <v>3</v>
      </c>
      <c r="H1764" s="46" t="str">
        <f t="shared" si="272"/>
        <v>Thursday</v>
      </c>
      <c r="I1764" s="45">
        <v>2</v>
      </c>
      <c r="J1764" s="45">
        <v>146</v>
      </c>
      <c r="K1764" s="45">
        <v>16</v>
      </c>
      <c r="L1764" s="45">
        <v>30</v>
      </c>
      <c r="M1764" s="45">
        <v>4</v>
      </c>
      <c r="N1764" s="45">
        <v>3</v>
      </c>
      <c r="O1764" s="45">
        <v>0</v>
      </c>
      <c r="P1764" s="45">
        <v>139</v>
      </c>
      <c r="Q1764" s="45">
        <v>45</v>
      </c>
      <c r="R1764" s="45">
        <v>32</v>
      </c>
      <c r="S1764" s="45">
        <v>27</v>
      </c>
      <c r="T1764" s="45">
        <v>27</v>
      </c>
      <c r="U1764" s="45">
        <v>33</v>
      </c>
      <c r="V1764" s="45">
        <v>20</v>
      </c>
      <c r="W1764" s="50">
        <f t="shared" si="275"/>
        <v>6255</v>
      </c>
      <c r="X1764" s="51">
        <f t="shared" si="276"/>
        <v>1.7375</v>
      </c>
      <c r="Y1764" s="51">
        <f t="shared" si="277"/>
        <v>6.2625000000000002</v>
      </c>
      <c r="Z1764" s="51">
        <f t="shared" si="278"/>
        <v>1</v>
      </c>
      <c r="AA1764" s="52">
        <f t="shared" si="279"/>
        <v>1.2500000000000001E-2</v>
      </c>
    </row>
    <row r="1765" spans="2:27" x14ac:dyDescent="0.3">
      <c r="B1765" s="53">
        <v>93587</v>
      </c>
      <c r="C1765" s="54">
        <v>43847</v>
      </c>
      <c r="D1765" s="55">
        <f t="shared" si="273"/>
        <v>2020</v>
      </c>
      <c r="E1765" s="54" t="str">
        <f t="shared" si="270"/>
        <v>Q1-2020</v>
      </c>
      <c r="F1765" s="54" t="str">
        <f t="shared" si="271"/>
        <v>January</v>
      </c>
      <c r="G1765" s="55">
        <f t="shared" si="274"/>
        <v>3</v>
      </c>
      <c r="H1765" s="54" t="str">
        <f t="shared" si="272"/>
        <v>Friday</v>
      </c>
      <c r="I1765" s="53">
        <v>1</v>
      </c>
      <c r="J1765" s="53">
        <v>148</v>
      </c>
      <c r="K1765" s="53">
        <v>15</v>
      </c>
      <c r="L1765" s="53">
        <v>30</v>
      </c>
      <c r="M1765" s="53">
        <v>6</v>
      </c>
      <c r="N1765" s="53">
        <v>4</v>
      </c>
      <c r="O1765" s="53">
        <v>0</v>
      </c>
      <c r="P1765" s="53">
        <v>138</v>
      </c>
      <c r="Q1765" s="53">
        <v>18</v>
      </c>
      <c r="R1765" s="53">
        <v>34</v>
      </c>
      <c r="S1765" s="53">
        <v>29</v>
      </c>
      <c r="T1765" s="53">
        <v>26</v>
      </c>
      <c r="U1765" s="53">
        <v>34</v>
      </c>
      <c r="V1765" s="53">
        <v>15</v>
      </c>
      <c r="W1765" s="58">
        <f t="shared" si="275"/>
        <v>2484</v>
      </c>
      <c r="X1765" s="59">
        <f t="shared" si="276"/>
        <v>0.69</v>
      </c>
      <c r="Y1765" s="59">
        <f t="shared" si="277"/>
        <v>7.3100000000000005</v>
      </c>
      <c r="Z1765" s="59">
        <f t="shared" si="278"/>
        <v>1</v>
      </c>
      <c r="AA1765" s="60">
        <f t="shared" si="279"/>
        <v>4.9999999999999992E-3</v>
      </c>
    </row>
    <row r="1766" spans="2:27" x14ac:dyDescent="0.3">
      <c r="B1766" s="45">
        <v>93588</v>
      </c>
      <c r="C1766" s="46">
        <v>43847</v>
      </c>
      <c r="D1766" s="47">
        <f t="shared" si="273"/>
        <v>2020</v>
      </c>
      <c r="E1766" s="46" t="str">
        <f t="shared" si="270"/>
        <v>Q1-2020</v>
      </c>
      <c r="F1766" s="46" t="str">
        <f t="shared" si="271"/>
        <v>January</v>
      </c>
      <c r="G1766" s="47">
        <f t="shared" si="274"/>
        <v>3</v>
      </c>
      <c r="H1766" s="46" t="str">
        <f t="shared" si="272"/>
        <v>Friday</v>
      </c>
      <c r="I1766" s="45">
        <v>2</v>
      </c>
      <c r="J1766" s="45">
        <v>142</v>
      </c>
      <c r="K1766" s="45">
        <v>16</v>
      </c>
      <c r="L1766" s="45">
        <v>30</v>
      </c>
      <c r="M1766" s="45">
        <v>5</v>
      </c>
      <c r="N1766" s="45">
        <v>2</v>
      </c>
      <c r="O1766" s="45">
        <v>0</v>
      </c>
      <c r="P1766" s="45">
        <v>135</v>
      </c>
      <c r="Q1766" s="45">
        <v>47</v>
      </c>
      <c r="R1766" s="45">
        <v>32</v>
      </c>
      <c r="S1766" s="45">
        <v>27</v>
      </c>
      <c r="T1766" s="45">
        <v>26</v>
      </c>
      <c r="U1766" s="45">
        <v>30</v>
      </c>
      <c r="V1766" s="45">
        <v>20</v>
      </c>
      <c r="W1766" s="50">
        <f t="shared" si="275"/>
        <v>6345</v>
      </c>
      <c r="X1766" s="51">
        <f t="shared" si="276"/>
        <v>1.7625</v>
      </c>
      <c r="Y1766" s="51">
        <f t="shared" si="277"/>
        <v>6.2374999999999998</v>
      </c>
      <c r="Z1766" s="51">
        <f t="shared" si="278"/>
        <v>1</v>
      </c>
      <c r="AA1766" s="52">
        <f t="shared" si="279"/>
        <v>1.3055555555555555E-2</v>
      </c>
    </row>
    <row r="1767" spans="2:27" x14ac:dyDescent="0.3">
      <c r="B1767" s="53">
        <v>93589</v>
      </c>
      <c r="C1767" s="54">
        <v>43848</v>
      </c>
      <c r="D1767" s="55">
        <f t="shared" si="273"/>
        <v>2020</v>
      </c>
      <c r="E1767" s="54" t="str">
        <f t="shared" si="270"/>
        <v>Q1-2020</v>
      </c>
      <c r="F1767" s="54" t="str">
        <f t="shared" si="271"/>
        <v>January</v>
      </c>
      <c r="G1767" s="55">
        <f t="shared" si="274"/>
        <v>3</v>
      </c>
      <c r="H1767" s="54" t="str">
        <f t="shared" si="272"/>
        <v>Saturday</v>
      </c>
      <c r="I1767" s="53">
        <v>1</v>
      </c>
      <c r="J1767" s="53">
        <v>148</v>
      </c>
      <c r="K1767" s="53">
        <v>12</v>
      </c>
      <c r="L1767" s="53">
        <v>30</v>
      </c>
      <c r="M1767" s="53">
        <v>5</v>
      </c>
      <c r="N1767" s="53">
        <v>4</v>
      </c>
      <c r="O1767" s="53">
        <v>0</v>
      </c>
      <c r="P1767" s="53">
        <v>139</v>
      </c>
      <c r="Q1767" s="53">
        <v>30</v>
      </c>
      <c r="R1767" s="53">
        <v>34</v>
      </c>
      <c r="S1767" s="53">
        <v>26</v>
      </c>
      <c r="T1767" s="53">
        <v>25</v>
      </c>
      <c r="U1767" s="53">
        <v>36</v>
      </c>
      <c r="V1767" s="53">
        <v>18</v>
      </c>
      <c r="W1767" s="58">
        <f t="shared" si="275"/>
        <v>4170</v>
      </c>
      <c r="X1767" s="59">
        <f t="shared" si="276"/>
        <v>1.1583333333333334</v>
      </c>
      <c r="Y1767" s="59">
        <f t="shared" si="277"/>
        <v>6.8416666666666668</v>
      </c>
      <c r="Z1767" s="59">
        <f t="shared" si="278"/>
        <v>1</v>
      </c>
      <c r="AA1767" s="60">
        <f t="shared" si="279"/>
        <v>8.3333333333333332E-3</v>
      </c>
    </row>
    <row r="1768" spans="2:27" x14ac:dyDescent="0.3">
      <c r="B1768" s="45">
        <v>93590</v>
      </c>
      <c r="C1768" s="46">
        <v>43850</v>
      </c>
      <c r="D1768" s="47">
        <f t="shared" si="273"/>
        <v>2020</v>
      </c>
      <c r="E1768" s="46" t="str">
        <f t="shared" si="270"/>
        <v>Q1-2020</v>
      </c>
      <c r="F1768" s="46" t="str">
        <f t="shared" si="271"/>
        <v>January</v>
      </c>
      <c r="G1768" s="47">
        <f t="shared" si="274"/>
        <v>4</v>
      </c>
      <c r="H1768" s="46" t="str">
        <f t="shared" si="272"/>
        <v>Monday</v>
      </c>
      <c r="I1768" s="45">
        <v>1</v>
      </c>
      <c r="J1768" s="45">
        <v>141</v>
      </c>
      <c r="K1768" s="45">
        <v>15</v>
      </c>
      <c r="L1768" s="45">
        <v>30</v>
      </c>
      <c r="M1768" s="45">
        <v>6</v>
      </c>
      <c r="N1768" s="45">
        <v>3</v>
      </c>
      <c r="O1768" s="45">
        <v>0</v>
      </c>
      <c r="P1768" s="45">
        <v>132</v>
      </c>
      <c r="Q1768" s="45">
        <v>22</v>
      </c>
      <c r="R1768" s="45">
        <v>35</v>
      </c>
      <c r="S1768" s="45">
        <v>29</v>
      </c>
      <c r="T1768" s="45">
        <v>25</v>
      </c>
      <c r="U1768" s="45">
        <v>34</v>
      </c>
      <c r="V1768" s="45">
        <v>9</v>
      </c>
      <c r="W1768" s="50">
        <f t="shared" si="275"/>
        <v>2904</v>
      </c>
      <c r="X1768" s="51">
        <f t="shared" si="276"/>
        <v>0.80666666666666664</v>
      </c>
      <c r="Y1768" s="51">
        <f t="shared" si="277"/>
        <v>7.1933333333333334</v>
      </c>
      <c r="Z1768" s="51">
        <f t="shared" si="278"/>
        <v>1</v>
      </c>
      <c r="AA1768" s="52">
        <f t="shared" si="279"/>
        <v>6.1111111111111106E-3</v>
      </c>
    </row>
    <row r="1769" spans="2:27" x14ac:dyDescent="0.3">
      <c r="B1769" s="53">
        <v>93591</v>
      </c>
      <c r="C1769" s="54">
        <v>43850</v>
      </c>
      <c r="D1769" s="55">
        <f t="shared" si="273"/>
        <v>2020</v>
      </c>
      <c r="E1769" s="54" t="str">
        <f t="shared" si="270"/>
        <v>Q1-2020</v>
      </c>
      <c r="F1769" s="54" t="str">
        <f t="shared" si="271"/>
        <v>January</v>
      </c>
      <c r="G1769" s="55">
        <f t="shared" si="274"/>
        <v>4</v>
      </c>
      <c r="H1769" s="54" t="str">
        <f t="shared" si="272"/>
        <v>Monday</v>
      </c>
      <c r="I1769" s="53">
        <v>2</v>
      </c>
      <c r="J1769" s="53">
        <v>149</v>
      </c>
      <c r="K1769" s="53">
        <v>7</v>
      </c>
      <c r="L1769" s="53">
        <v>30</v>
      </c>
      <c r="M1769" s="53">
        <v>4</v>
      </c>
      <c r="N1769" s="53">
        <v>3</v>
      </c>
      <c r="O1769" s="53">
        <v>0</v>
      </c>
      <c r="P1769" s="53">
        <v>142</v>
      </c>
      <c r="Q1769" s="53">
        <v>50</v>
      </c>
      <c r="R1769" s="53">
        <v>33</v>
      </c>
      <c r="S1769" s="53">
        <v>27</v>
      </c>
      <c r="T1769" s="53">
        <v>28</v>
      </c>
      <c r="U1769" s="53">
        <v>33</v>
      </c>
      <c r="V1769" s="53">
        <v>21</v>
      </c>
      <c r="W1769" s="58">
        <f t="shared" si="275"/>
        <v>7100</v>
      </c>
      <c r="X1769" s="59">
        <f t="shared" si="276"/>
        <v>1.9722222222222223</v>
      </c>
      <c r="Y1769" s="59">
        <f t="shared" si="277"/>
        <v>6.0277777777777777</v>
      </c>
      <c r="Z1769" s="59">
        <f t="shared" si="278"/>
        <v>1</v>
      </c>
      <c r="AA1769" s="60">
        <f t="shared" si="279"/>
        <v>1.388888888888889E-2</v>
      </c>
    </row>
    <row r="1770" spans="2:27" x14ac:dyDescent="0.3">
      <c r="B1770" s="45">
        <v>93592</v>
      </c>
      <c r="C1770" s="46">
        <v>43851</v>
      </c>
      <c r="D1770" s="47">
        <f t="shared" si="273"/>
        <v>2020</v>
      </c>
      <c r="E1770" s="46" t="str">
        <f t="shared" si="270"/>
        <v>Q1-2020</v>
      </c>
      <c r="F1770" s="46" t="str">
        <f t="shared" si="271"/>
        <v>January</v>
      </c>
      <c r="G1770" s="47">
        <f t="shared" si="274"/>
        <v>4</v>
      </c>
      <c r="H1770" s="46" t="str">
        <f t="shared" si="272"/>
        <v>Tuesday</v>
      </c>
      <c r="I1770" s="45">
        <v>1</v>
      </c>
      <c r="J1770" s="45">
        <v>139</v>
      </c>
      <c r="K1770" s="45">
        <v>15</v>
      </c>
      <c r="L1770" s="45">
        <v>30</v>
      </c>
      <c r="M1770" s="45">
        <v>5</v>
      </c>
      <c r="N1770" s="45">
        <v>4</v>
      </c>
      <c r="O1770" s="45">
        <v>0</v>
      </c>
      <c r="P1770" s="45">
        <v>130</v>
      </c>
      <c r="Q1770" s="45">
        <v>16</v>
      </c>
      <c r="R1770" s="45">
        <v>36</v>
      </c>
      <c r="S1770" s="45">
        <v>26</v>
      </c>
      <c r="T1770" s="45">
        <v>26</v>
      </c>
      <c r="U1770" s="45">
        <v>34</v>
      </c>
      <c r="V1770" s="45">
        <v>8</v>
      </c>
      <c r="W1770" s="50">
        <f t="shared" si="275"/>
        <v>2080</v>
      </c>
      <c r="X1770" s="51">
        <f t="shared" si="276"/>
        <v>0.57777777777777772</v>
      </c>
      <c r="Y1770" s="51">
        <f t="shared" si="277"/>
        <v>7.4222222222222225</v>
      </c>
      <c r="Z1770" s="51">
        <f t="shared" si="278"/>
        <v>1</v>
      </c>
      <c r="AA1770" s="52">
        <f t="shared" si="279"/>
        <v>4.4444444444444444E-3</v>
      </c>
    </row>
    <row r="1771" spans="2:27" x14ac:dyDescent="0.3">
      <c r="B1771" s="53">
        <v>93593</v>
      </c>
      <c r="C1771" s="54">
        <v>43851</v>
      </c>
      <c r="D1771" s="55">
        <f t="shared" si="273"/>
        <v>2020</v>
      </c>
      <c r="E1771" s="54" t="str">
        <f t="shared" si="270"/>
        <v>Q1-2020</v>
      </c>
      <c r="F1771" s="54" t="str">
        <f t="shared" si="271"/>
        <v>January</v>
      </c>
      <c r="G1771" s="55">
        <f t="shared" si="274"/>
        <v>4</v>
      </c>
      <c r="H1771" s="54" t="str">
        <f t="shared" si="272"/>
        <v>Tuesday</v>
      </c>
      <c r="I1771" s="53">
        <v>2</v>
      </c>
      <c r="J1771" s="53">
        <v>151</v>
      </c>
      <c r="K1771" s="53">
        <v>13</v>
      </c>
      <c r="L1771" s="53">
        <v>30</v>
      </c>
      <c r="M1771" s="53">
        <v>5</v>
      </c>
      <c r="N1771" s="53">
        <v>3</v>
      </c>
      <c r="O1771" s="53">
        <v>0</v>
      </c>
      <c r="P1771" s="53">
        <v>143</v>
      </c>
      <c r="Q1771" s="53">
        <v>45</v>
      </c>
      <c r="R1771" s="53">
        <v>34</v>
      </c>
      <c r="S1771" s="53">
        <v>28</v>
      </c>
      <c r="T1771" s="53">
        <v>27</v>
      </c>
      <c r="U1771" s="53">
        <v>30</v>
      </c>
      <c r="V1771" s="53">
        <v>24</v>
      </c>
      <c r="W1771" s="58">
        <f t="shared" si="275"/>
        <v>6435</v>
      </c>
      <c r="X1771" s="59">
        <f t="shared" si="276"/>
        <v>1.7875000000000001</v>
      </c>
      <c r="Y1771" s="59">
        <f t="shared" si="277"/>
        <v>6.2125000000000004</v>
      </c>
      <c r="Z1771" s="59">
        <f t="shared" si="278"/>
        <v>1</v>
      </c>
      <c r="AA1771" s="60">
        <f t="shared" si="279"/>
        <v>1.2500000000000001E-2</v>
      </c>
    </row>
    <row r="1772" spans="2:27" x14ac:dyDescent="0.3">
      <c r="B1772" s="45">
        <v>93594</v>
      </c>
      <c r="C1772" s="46">
        <v>43852</v>
      </c>
      <c r="D1772" s="47">
        <f t="shared" si="273"/>
        <v>2020</v>
      </c>
      <c r="E1772" s="46" t="str">
        <f t="shared" si="270"/>
        <v>Q1-2020</v>
      </c>
      <c r="F1772" s="46" t="str">
        <f t="shared" si="271"/>
        <v>January</v>
      </c>
      <c r="G1772" s="47">
        <f t="shared" si="274"/>
        <v>4</v>
      </c>
      <c r="H1772" s="46" t="str">
        <f t="shared" si="272"/>
        <v>Wednesday</v>
      </c>
      <c r="I1772" s="45">
        <v>1</v>
      </c>
      <c r="J1772" s="45">
        <v>144</v>
      </c>
      <c r="K1772" s="45">
        <v>14</v>
      </c>
      <c r="L1772" s="45">
        <v>30</v>
      </c>
      <c r="M1772" s="45">
        <v>6</v>
      </c>
      <c r="N1772" s="45">
        <v>4</v>
      </c>
      <c r="O1772" s="45">
        <v>0</v>
      </c>
      <c r="P1772" s="45">
        <v>134</v>
      </c>
      <c r="Q1772" s="45">
        <v>25</v>
      </c>
      <c r="R1772" s="45">
        <v>35</v>
      </c>
      <c r="S1772" s="45">
        <v>27</v>
      </c>
      <c r="T1772" s="45">
        <v>26</v>
      </c>
      <c r="U1772" s="45">
        <v>36</v>
      </c>
      <c r="V1772" s="45">
        <v>10</v>
      </c>
      <c r="W1772" s="50">
        <f t="shared" si="275"/>
        <v>3350</v>
      </c>
      <c r="X1772" s="51">
        <f t="shared" si="276"/>
        <v>0.93055555555555558</v>
      </c>
      <c r="Y1772" s="51">
        <f t="shared" si="277"/>
        <v>7.0694444444444446</v>
      </c>
      <c r="Z1772" s="51">
        <f t="shared" si="278"/>
        <v>1</v>
      </c>
      <c r="AA1772" s="52">
        <f t="shared" si="279"/>
        <v>6.9444444444444449E-3</v>
      </c>
    </row>
    <row r="1773" spans="2:27" x14ac:dyDescent="0.3">
      <c r="B1773" s="53">
        <v>93595</v>
      </c>
      <c r="C1773" s="54">
        <v>43852</v>
      </c>
      <c r="D1773" s="55">
        <f t="shared" si="273"/>
        <v>2020</v>
      </c>
      <c r="E1773" s="54" t="str">
        <f t="shared" si="270"/>
        <v>Q1-2020</v>
      </c>
      <c r="F1773" s="54" t="str">
        <f t="shared" si="271"/>
        <v>January</v>
      </c>
      <c r="G1773" s="55">
        <f t="shared" si="274"/>
        <v>4</v>
      </c>
      <c r="H1773" s="54" t="str">
        <f t="shared" si="272"/>
        <v>Wednesday</v>
      </c>
      <c r="I1773" s="53">
        <v>2</v>
      </c>
      <c r="J1773" s="53">
        <v>149</v>
      </c>
      <c r="K1773" s="53">
        <v>7</v>
      </c>
      <c r="L1773" s="53">
        <v>30</v>
      </c>
      <c r="M1773" s="53">
        <v>5</v>
      </c>
      <c r="N1773" s="53">
        <v>3</v>
      </c>
      <c r="O1773" s="53">
        <v>0</v>
      </c>
      <c r="P1773" s="53">
        <v>141</v>
      </c>
      <c r="Q1773" s="53">
        <v>46</v>
      </c>
      <c r="R1773" s="53">
        <v>34</v>
      </c>
      <c r="S1773" s="53">
        <v>29</v>
      </c>
      <c r="T1773" s="53">
        <v>26</v>
      </c>
      <c r="U1773" s="53">
        <v>31</v>
      </c>
      <c r="V1773" s="53">
        <v>21</v>
      </c>
      <c r="W1773" s="58">
        <f t="shared" si="275"/>
        <v>6486</v>
      </c>
      <c r="X1773" s="59">
        <f t="shared" si="276"/>
        <v>1.8016666666666667</v>
      </c>
      <c r="Y1773" s="59">
        <f t="shared" si="277"/>
        <v>6.1983333333333333</v>
      </c>
      <c r="Z1773" s="59">
        <f t="shared" si="278"/>
        <v>1</v>
      </c>
      <c r="AA1773" s="60">
        <f t="shared" si="279"/>
        <v>1.2777777777777779E-2</v>
      </c>
    </row>
    <row r="1774" spans="2:27" x14ac:dyDescent="0.3">
      <c r="B1774" s="45">
        <v>93596</v>
      </c>
      <c r="C1774" s="46">
        <v>43853</v>
      </c>
      <c r="D1774" s="47">
        <f t="shared" si="273"/>
        <v>2020</v>
      </c>
      <c r="E1774" s="46" t="str">
        <f t="shared" si="270"/>
        <v>Q1-2020</v>
      </c>
      <c r="F1774" s="46" t="str">
        <f t="shared" si="271"/>
        <v>January</v>
      </c>
      <c r="G1774" s="47">
        <f t="shared" si="274"/>
        <v>4</v>
      </c>
      <c r="H1774" s="46" t="str">
        <f t="shared" si="272"/>
        <v>Thursday</v>
      </c>
      <c r="I1774" s="45">
        <v>1</v>
      </c>
      <c r="J1774" s="45">
        <v>148</v>
      </c>
      <c r="K1774" s="45">
        <v>18</v>
      </c>
      <c r="L1774" s="45">
        <v>30</v>
      </c>
      <c r="M1774" s="45">
        <v>6</v>
      </c>
      <c r="N1774" s="45">
        <v>4</v>
      </c>
      <c r="O1774" s="45">
        <v>0</v>
      </c>
      <c r="P1774" s="45">
        <v>138</v>
      </c>
      <c r="Q1774" s="45">
        <v>16</v>
      </c>
      <c r="R1774" s="45">
        <v>34</v>
      </c>
      <c r="S1774" s="45">
        <v>27</v>
      </c>
      <c r="T1774" s="45">
        <v>27</v>
      </c>
      <c r="U1774" s="45">
        <v>33</v>
      </c>
      <c r="V1774" s="45">
        <v>17</v>
      </c>
      <c r="W1774" s="50">
        <f t="shared" si="275"/>
        <v>2208</v>
      </c>
      <c r="X1774" s="51">
        <f t="shared" si="276"/>
        <v>0.61333333333333329</v>
      </c>
      <c r="Y1774" s="51">
        <f t="shared" si="277"/>
        <v>7.3866666666666667</v>
      </c>
      <c r="Z1774" s="51">
        <f t="shared" si="278"/>
        <v>1</v>
      </c>
      <c r="AA1774" s="52">
        <f t="shared" si="279"/>
        <v>4.4444444444444444E-3</v>
      </c>
    </row>
    <row r="1775" spans="2:27" x14ac:dyDescent="0.3">
      <c r="B1775" s="53">
        <v>93597</v>
      </c>
      <c r="C1775" s="54">
        <v>43853</v>
      </c>
      <c r="D1775" s="55">
        <f t="shared" si="273"/>
        <v>2020</v>
      </c>
      <c r="E1775" s="54" t="str">
        <f t="shared" si="270"/>
        <v>Q1-2020</v>
      </c>
      <c r="F1775" s="54" t="str">
        <f t="shared" si="271"/>
        <v>January</v>
      </c>
      <c r="G1775" s="55">
        <f t="shared" si="274"/>
        <v>4</v>
      </c>
      <c r="H1775" s="54" t="str">
        <f t="shared" si="272"/>
        <v>Thursday</v>
      </c>
      <c r="I1775" s="53">
        <v>2</v>
      </c>
      <c r="J1775" s="53">
        <v>148</v>
      </c>
      <c r="K1775" s="53">
        <v>17</v>
      </c>
      <c r="L1775" s="53">
        <v>30</v>
      </c>
      <c r="M1775" s="53">
        <v>4</v>
      </c>
      <c r="N1775" s="53">
        <v>3</v>
      </c>
      <c r="O1775" s="53">
        <v>0</v>
      </c>
      <c r="P1775" s="53">
        <v>141</v>
      </c>
      <c r="Q1775" s="53">
        <v>47</v>
      </c>
      <c r="R1775" s="53">
        <v>34</v>
      </c>
      <c r="S1775" s="53">
        <v>26</v>
      </c>
      <c r="T1775" s="53">
        <v>26</v>
      </c>
      <c r="U1775" s="53">
        <v>33</v>
      </c>
      <c r="V1775" s="53">
        <v>22</v>
      </c>
      <c r="W1775" s="58">
        <f t="shared" si="275"/>
        <v>6627</v>
      </c>
      <c r="X1775" s="59">
        <f t="shared" si="276"/>
        <v>1.8408333333333333</v>
      </c>
      <c r="Y1775" s="59">
        <f t="shared" si="277"/>
        <v>6.1591666666666667</v>
      </c>
      <c r="Z1775" s="59">
        <f t="shared" si="278"/>
        <v>1</v>
      </c>
      <c r="AA1775" s="60">
        <f t="shared" si="279"/>
        <v>1.3055555555555555E-2</v>
      </c>
    </row>
    <row r="1776" spans="2:27" x14ac:dyDescent="0.3">
      <c r="B1776" s="45">
        <v>93598</v>
      </c>
      <c r="C1776" s="46">
        <v>43854</v>
      </c>
      <c r="D1776" s="47">
        <f t="shared" si="273"/>
        <v>2020</v>
      </c>
      <c r="E1776" s="46" t="str">
        <f t="shared" si="270"/>
        <v>Q1-2020</v>
      </c>
      <c r="F1776" s="46" t="str">
        <f t="shared" si="271"/>
        <v>January</v>
      </c>
      <c r="G1776" s="47">
        <f t="shared" si="274"/>
        <v>4</v>
      </c>
      <c r="H1776" s="46" t="str">
        <f t="shared" si="272"/>
        <v>Friday</v>
      </c>
      <c r="I1776" s="45">
        <v>1</v>
      </c>
      <c r="J1776" s="45">
        <v>145</v>
      </c>
      <c r="K1776" s="45">
        <v>8</v>
      </c>
      <c r="L1776" s="45">
        <v>30</v>
      </c>
      <c r="M1776" s="45">
        <v>6</v>
      </c>
      <c r="N1776" s="45">
        <v>3</v>
      </c>
      <c r="O1776" s="45">
        <v>0</v>
      </c>
      <c r="P1776" s="45">
        <v>136</v>
      </c>
      <c r="Q1776" s="45">
        <v>23</v>
      </c>
      <c r="R1776" s="45">
        <v>36</v>
      </c>
      <c r="S1776" s="45">
        <v>25</v>
      </c>
      <c r="T1776" s="45">
        <v>26</v>
      </c>
      <c r="U1776" s="45">
        <v>34</v>
      </c>
      <c r="V1776" s="45">
        <v>15</v>
      </c>
      <c r="W1776" s="50">
        <f t="shared" si="275"/>
        <v>3128</v>
      </c>
      <c r="X1776" s="51">
        <f t="shared" si="276"/>
        <v>0.86888888888888893</v>
      </c>
      <c r="Y1776" s="51">
        <f t="shared" si="277"/>
        <v>7.1311111111111112</v>
      </c>
      <c r="Z1776" s="51">
        <f t="shared" si="278"/>
        <v>1</v>
      </c>
      <c r="AA1776" s="52">
        <f t="shared" si="279"/>
        <v>6.3888888888888893E-3</v>
      </c>
    </row>
    <row r="1777" spans="2:27" x14ac:dyDescent="0.3">
      <c r="B1777" s="53">
        <v>93599</v>
      </c>
      <c r="C1777" s="54">
        <v>43854</v>
      </c>
      <c r="D1777" s="55">
        <f t="shared" si="273"/>
        <v>2020</v>
      </c>
      <c r="E1777" s="54" t="str">
        <f t="shared" si="270"/>
        <v>Q1-2020</v>
      </c>
      <c r="F1777" s="54" t="str">
        <f t="shared" si="271"/>
        <v>January</v>
      </c>
      <c r="G1777" s="55">
        <f t="shared" si="274"/>
        <v>4</v>
      </c>
      <c r="H1777" s="54" t="str">
        <f t="shared" si="272"/>
        <v>Friday</v>
      </c>
      <c r="I1777" s="53">
        <v>2</v>
      </c>
      <c r="J1777" s="53">
        <v>147</v>
      </c>
      <c r="K1777" s="53">
        <v>8</v>
      </c>
      <c r="L1777" s="53">
        <v>30</v>
      </c>
      <c r="M1777" s="53">
        <v>4</v>
      </c>
      <c r="N1777" s="53">
        <v>2</v>
      </c>
      <c r="O1777" s="53">
        <v>0</v>
      </c>
      <c r="P1777" s="53">
        <v>141</v>
      </c>
      <c r="Q1777" s="53">
        <v>50</v>
      </c>
      <c r="R1777" s="53">
        <v>33</v>
      </c>
      <c r="S1777" s="53">
        <v>28</v>
      </c>
      <c r="T1777" s="53">
        <v>26</v>
      </c>
      <c r="U1777" s="53">
        <v>33</v>
      </c>
      <c r="V1777" s="53">
        <v>21</v>
      </c>
      <c r="W1777" s="58">
        <f t="shared" si="275"/>
        <v>7050</v>
      </c>
      <c r="X1777" s="59">
        <f t="shared" si="276"/>
        <v>1.9583333333333333</v>
      </c>
      <c r="Y1777" s="59">
        <f t="shared" si="277"/>
        <v>6.041666666666667</v>
      </c>
      <c r="Z1777" s="59">
        <f t="shared" si="278"/>
        <v>1</v>
      </c>
      <c r="AA1777" s="60">
        <f t="shared" si="279"/>
        <v>1.3888888888888888E-2</v>
      </c>
    </row>
    <row r="1778" spans="2:27" x14ac:dyDescent="0.3">
      <c r="B1778" s="45">
        <v>93600</v>
      </c>
      <c r="C1778" s="46">
        <v>43855</v>
      </c>
      <c r="D1778" s="47">
        <f t="shared" si="273"/>
        <v>2020</v>
      </c>
      <c r="E1778" s="46" t="str">
        <f t="shared" si="270"/>
        <v>Q1-2020</v>
      </c>
      <c r="F1778" s="46" t="str">
        <f t="shared" si="271"/>
        <v>January</v>
      </c>
      <c r="G1778" s="47">
        <f t="shared" si="274"/>
        <v>4</v>
      </c>
      <c r="H1778" s="46" t="str">
        <f t="shared" si="272"/>
        <v>Saturday</v>
      </c>
      <c r="I1778" s="45">
        <v>1</v>
      </c>
      <c r="J1778" s="45">
        <v>140</v>
      </c>
      <c r="K1778" s="45">
        <v>12</v>
      </c>
      <c r="L1778" s="45">
        <v>30</v>
      </c>
      <c r="M1778" s="45">
        <v>5</v>
      </c>
      <c r="N1778" s="45">
        <v>3</v>
      </c>
      <c r="O1778" s="45">
        <v>0</v>
      </c>
      <c r="P1778" s="45">
        <v>132</v>
      </c>
      <c r="Q1778" s="45">
        <v>19</v>
      </c>
      <c r="R1778" s="45">
        <v>34</v>
      </c>
      <c r="S1778" s="45">
        <v>27</v>
      </c>
      <c r="T1778" s="45">
        <v>26</v>
      </c>
      <c r="U1778" s="45">
        <v>34</v>
      </c>
      <c r="V1778" s="45">
        <v>11</v>
      </c>
      <c r="W1778" s="50">
        <f t="shared" si="275"/>
        <v>2508</v>
      </c>
      <c r="X1778" s="51">
        <f t="shared" si="276"/>
        <v>0.69666666666666666</v>
      </c>
      <c r="Y1778" s="51">
        <f t="shared" si="277"/>
        <v>7.3033333333333337</v>
      </c>
      <c r="Z1778" s="51">
        <f t="shared" si="278"/>
        <v>1</v>
      </c>
      <c r="AA1778" s="52">
        <f t="shared" si="279"/>
        <v>5.2777777777777779E-3</v>
      </c>
    </row>
    <row r="1779" spans="2:27" x14ac:dyDescent="0.3">
      <c r="B1779" s="53">
        <v>93601</v>
      </c>
      <c r="C1779" s="54">
        <v>43857</v>
      </c>
      <c r="D1779" s="55">
        <f t="shared" si="273"/>
        <v>2020</v>
      </c>
      <c r="E1779" s="54" t="str">
        <f t="shared" si="270"/>
        <v>Q1-2020</v>
      </c>
      <c r="F1779" s="54" t="str">
        <f t="shared" si="271"/>
        <v>January</v>
      </c>
      <c r="G1779" s="55">
        <f t="shared" si="274"/>
        <v>5</v>
      </c>
      <c r="H1779" s="54" t="str">
        <f t="shared" si="272"/>
        <v>Monday</v>
      </c>
      <c r="I1779" s="53">
        <v>1</v>
      </c>
      <c r="J1779" s="53">
        <v>146</v>
      </c>
      <c r="K1779" s="53">
        <v>14</v>
      </c>
      <c r="L1779" s="53">
        <v>30</v>
      </c>
      <c r="M1779" s="53">
        <v>6</v>
      </c>
      <c r="N1779" s="53">
        <v>4</v>
      </c>
      <c r="O1779" s="53">
        <v>0</v>
      </c>
      <c r="P1779" s="53">
        <v>136</v>
      </c>
      <c r="Q1779" s="53">
        <v>24</v>
      </c>
      <c r="R1779" s="53">
        <v>34</v>
      </c>
      <c r="S1779" s="53">
        <v>25</v>
      </c>
      <c r="T1779" s="53">
        <v>28</v>
      </c>
      <c r="U1779" s="53">
        <v>33</v>
      </c>
      <c r="V1779" s="53">
        <v>16</v>
      </c>
      <c r="W1779" s="58">
        <f t="shared" si="275"/>
        <v>3264</v>
      </c>
      <c r="X1779" s="59">
        <f t="shared" si="276"/>
        <v>0.90666666666666662</v>
      </c>
      <c r="Y1779" s="59">
        <f t="shared" si="277"/>
        <v>7.0933333333333337</v>
      </c>
      <c r="Z1779" s="59">
        <f t="shared" si="278"/>
        <v>1</v>
      </c>
      <c r="AA1779" s="60">
        <f t="shared" si="279"/>
        <v>6.6666666666666662E-3</v>
      </c>
    </row>
    <row r="1780" spans="2:27" x14ac:dyDescent="0.3">
      <c r="B1780" s="45">
        <v>93602</v>
      </c>
      <c r="C1780" s="46">
        <v>43857</v>
      </c>
      <c r="D1780" s="47">
        <f t="shared" si="273"/>
        <v>2020</v>
      </c>
      <c r="E1780" s="46" t="str">
        <f t="shared" si="270"/>
        <v>Q1-2020</v>
      </c>
      <c r="F1780" s="46" t="str">
        <f t="shared" si="271"/>
        <v>January</v>
      </c>
      <c r="G1780" s="47">
        <f t="shared" si="274"/>
        <v>5</v>
      </c>
      <c r="H1780" s="46" t="str">
        <f t="shared" si="272"/>
        <v>Monday</v>
      </c>
      <c r="I1780" s="45">
        <v>2</v>
      </c>
      <c r="J1780" s="45">
        <v>151</v>
      </c>
      <c r="K1780" s="45">
        <v>14</v>
      </c>
      <c r="L1780" s="45">
        <v>30</v>
      </c>
      <c r="M1780" s="45">
        <v>5</v>
      </c>
      <c r="N1780" s="45">
        <v>3</v>
      </c>
      <c r="O1780" s="45">
        <v>0</v>
      </c>
      <c r="P1780" s="45">
        <v>143</v>
      </c>
      <c r="Q1780" s="45">
        <v>45</v>
      </c>
      <c r="R1780" s="45">
        <v>34</v>
      </c>
      <c r="S1780" s="45">
        <v>28</v>
      </c>
      <c r="T1780" s="45">
        <v>27</v>
      </c>
      <c r="U1780" s="45">
        <v>33</v>
      </c>
      <c r="V1780" s="45">
        <v>21</v>
      </c>
      <c r="W1780" s="50">
        <f t="shared" si="275"/>
        <v>6435</v>
      </c>
      <c r="X1780" s="51">
        <f t="shared" si="276"/>
        <v>1.7875000000000001</v>
      </c>
      <c r="Y1780" s="51">
        <f t="shared" si="277"/>
        <v>6.2125000000000004</v>
      </c>
      <c r="Z1780" s="51">
        <f t="shared" si="278"/>
        <v>1</v>
      </c>
      <c r="AA1780" s="52">
        <f t="shared" si="279"/>
        <v>1.2500000000000001E-2</v>
      </c>
    </row>
    <row r="1781" spans="2:27" x14ac:dyDescent="0.3">
      <c r="B1781" s="53">
        <v>93603</v>
      </c>
      <c r="C1781" s="54">
        <v>43858</v>
      </c>
      <c r="D1781" s="55">
        <f t="shared" si="273"/>
        <v>2020</v>
      </c>
      <c r="E1781" s="54" t="str">
        <f t="shared" si="270"/>
        <v>Q1-2020</v>
      </c>
      <c r="F1781" s="54" t="str">
        <f t="shared" si="271"/>
        <v>January</v>
      </c>
      <c r="G1781" s="55">
        <f t="shared" si="274"/>
        <v>5</v>
      </c>
      <c r="H1781" s="54" t="str">
        <f t="shared" si="272"/>
        <v>Tuesday</v>
      </c>
      <c r="I1781" s="53">
        <v>1</v>
      </c>
      <c r="J1781" s="53">
        <v>137</v>
      </c>
      <c r="K1781" s="53">
        <v>9</v>
      </c>
      <c r="L1781" s="53">
        <v>30</v>
      </c>
      <c r="M1781" s="53">
        <v>5</v>
      </c>
      <c r="N1781" s="53">
        <v>3</v>
      </c>
      <c r="O1781" s="53">
        <v>0</v>
      </c>
      <c r="P1781" s="53">
        <v>129</v>
      </c>
      <c r="Q1781" s="53">
        <v>17</v>
      </c>
      <c r="R1781" s="53">
        <v>35</v>
      </c>
      <c r="S1781" s="53">
        <v>25</v>
      </c>
      <c r="T1781" s="53">
        <v>27</v>
      </c>
      <c r="U1781" s="53">
        <v>34</v>
      </c>
      <c r="V1781" s="53">
        <v>8</v>
      </c>
      <c r="W1781" s="58">
        <f t="shared" si="275"/>
        <v>2193</v>
      </c>
      <c r="X1781" s="59">
        <f t="shared" si="276"/>
        <v>0.60916666666666663</v>
      </c>
      <c r="Y1781" s="59">
        <f t="shared" si="277"/>
        <v>7.3908333333333331</v>
      </c>
      <c r="Z1781" s="59">
        <f t="shared" si="278"/>
        <v>1</v>
      </c>
      <c r="AA1781" s="60">
        <f t="shared" si="279"/>
        <v>4.7222222222222223E-3</v>
      </c>
    </row>
    <row r="1782" spans="2:27" x14ac:dyDescent="0.3">
      <c r="B1782" s="45">
        <v>93604</v>
      </c>
      <c r="C1782" s="46">
        <v>43858</v>
      </c>
      <c r="D1782" s="47">
        <f t="shared" si="273"/>
        <v>2020</v>
      </c>
      <c r="E1782" s="46" t="str">
        <f t="shared" si="270"/>
        <v>Q1-2020</v>
      </c>
      <c r="F1782" s="46" t="str">
        <f t="shared" si="271"/>
        <v>January</v>
      </c>
      <c r="G1782" s="47">
        <f t="shared" si="274"/>
        <v>5</v>
      </c>
      <c r="H1782" s="46" t="str">
        <f t="shared" si="272"/>
        <v>Tuesday</v>
      </c>
      <c r="I1782" s="45">
        <v>2</v>
      </c>
      <c r="J1782" s="45">
        <v>146</v>
      </c>
      <c r="K1782" s="45">
        <v>10</v>
      </c>
      <c r="L1782" s="45">
        <v>30</v>
      </c>
      <c r="M1782" s="45">
        <v>5</v>
      </c>
      <c r="N1782" s="45">
        <v>2</v>
      </c>
      <c r="O1782" s="45">
        <v>0</v>
      </c>
      <c r="P1782" s="45">
        <v>139</v>
      </c>
      <c r="Q1782" s="45">
        <v>49</v>
      </c>
      <c r="R1782" s="45">
        <v>32</v>
      </c>
      <c r="S1782" s="45">
        <v>28</v>
      </c>
      <c r="T1782" s="45">
        <v>27</v>
      </c>
      <c r="U1782" s="45">
        <v>30</v>
      </c>
      <c r="V1782" s="45">
        <v>22</v>
      </c>
      <c r="W1782" s="50">
        <f t="shared" si="275"/>
        <v>6811</v>
      </c>
      <c r="X1782" s="51">
        <f t="shared" si="276"/>
        <v>1.8919444444444444</v>
      </c>
      <c r="Y1782" s="51">
        <f t="shared" si="277"/>
        <v>6.1080555555555556</v>
      </c>
      <c r="Z1782" s="51">
        <f t="shared" si="278"/>
        <v>1</v>
      </c>
      <c r="AA1782" s="52">
        <f t="shared" si="279"/>
        <v>1.361111111111111E-2</v>
      </c>
    </row>
    <row r="1783" spans="2:27" x14ac:dyDescent="0.3">
      <c r="B1783" s="53">
        <v>93605</v>
      </c>
      <c r="C1783" s="54">
        <v>43859</v>
      </c>
      <c r="D1783" s="55">
        <f t="shared" si="273"/>
        <v>2020</v>
      </c>
      <c r="E1783" s="54" t="str">
        <f t="shared" si="270"/>
        <v>Q1-2020</v>
      </c>
      <c r="F1783" s="54" t="str">
        <f t="shared" si="271"/>
        <v>January</v>
      </c>
      <c r="G1783" s="55">
        <f t="shared" si="274"/>
        <v>5</v>
      </c>
      <c r="H1783" s="54" t="str">
        <f t="shared" si="272"/>
        <v>Wednesday</v>
      </c>
      <c r="I1783" s="53">
        <v>1</v>
      </c>
      <c r="J1783" s="53">
        <v>147</v>
      </c>
      <c r="K1783" s="53">
        <v>14</v>
      </c>
      <c r="L1783" s="53">
        <v>30</v>
      </c>
      <c r="M1783" s="53">
        <v>5</v>
      </c>
      <c r="N1783" s="53">
        <v>3</v>
      </c>
      <c r="O1783" s="53">
        <v>0</v>
      </c>
      <c r="P1783" s="53">
        <v>139</v>
      </c>
      <c r="Q1783" s="53">
        <v>14</v>
      </c>
      <c r="R1783" s="53">
        <v>35</v>
      </c>
      <c r="S1783" s="53">
        <v>27</v>
      </c>
      <c r="T1783" s="53">
        <v>26</v>
      </c>
      <c r="U1783" s="53">
        <v>36</v>
      </c>
      <c r="V1783" s="53">
        <v>15</v>
      </c>
      <c r="W1783" s="58">
        <f t="shared" si="275"/>
        <v>1946</v>
      </c>
      <c r="X1783" s="59">
        <f t="shared" si="276"/>
        <v>0.54055555555555557</v>
      </c>
      <c r="Y1783" s="59">
        <f t="shared" si="277"/>
        <v>7.4594444444444443</v>
      </c>
      <c r="Z1783" s="59">
        <f t="shared" si="278"/>
        <v>1</v>
      </c>
      <c r="AA1783" s="60">
        <f t="shared" si="279"/>
        <v>3.8888888888888888E-3</v>
      </c>
    </row>
    <row r="1784" spans="2:27" x14ac:dyDescent="0.3">
      <c r="B1784" s="45">
        <v>93606</v>
      </c>
      <c r="C1784" s="46">
        <v>43859</v>
      </c>
      <c r="D1784" s="47">
        <f t="shared" si="273"/>
        <v>2020</v>
      </c>
      <c r="E1784" s="46" t="str">
        <f t="shared" si="270"/>
        <v>Q1-2020</v>
      </c>
      <c r="F1784" s="46" t="str">
        <f t="shared" si="271"/>
        <v>January</v>
      </c>
      <c r="G1784" s="47">
        <f t="shared" si="274"/>
        <v>5</v>
      </c>
      <c r="H1784" s="46" t="str">
        <f t="shared" si="272"/>
        <v>Wednesday</v>
      </c>
      <c r="I1784" s="45">
        <v>2</v>
      </c>
      <c r="J1784" s="45">
        <v>142</v>
      </c>
      <c r="K1784" s="45">
        <v>13</v>
      </c>
      <c r="L1784" s="45">
        <v>30</v>
      </c>
      <c r="M1784" s="45">
        <v>4</v>
      </c>
      <c r="N1784" s="45">
        <v>2</v>
      </c>
      <c r="O1784" s="45">
        <v>0</v>
      </c>
      <c r="P1784" s="45">
        <v>136</v>
      </c>
      <c r="Q1784" s="45">
        <v>48</v>
      </c>
      <c r="R1784" s="45">
        <v>33</v>
      </c>
      <c r="S1784" s="45">
        <v>25</v>
      </c>
      <c r="T1784" s="45">
        <v>26</v>
      </c>
      <c r="U1784" s="45">
        <v>31</v>
      </c>
      <c r="V1784" s="45">
        <v>21</v>
      </c>
      <c r="W1784" s="50">
        <f t="shared" si="275"/>
        <v>6528</v>
      </c>
      <c r="X1784" s="51">
        <f t="shared" si="276"/>
        <v>1.8133333333333332</v>
      </c>
      <c r="Y1784" s="51">
        <f t="shared" si="277"/>
        <v>6.1866666666666665</v>
      </c>
      <c r="Z1784" s="51">
        <f t="shared" si="278"/>
        <v>1</v>
      </c>
      <c r="AA1784" s="52">
        <f t="shared" si="279"/>
        <v>1.3333333333333332E-2</v>
      </c>
    </row>
    <row r="1785" spans="2:27" x14ac:dyDescent="0.3">
      <c r="B1785" s="53">
        <v>93607</v>
      </c>
      <c r="C1785" s="54">
        <v>43860</v>
      </c>
      <c r="D1785" s="55">
        <f t="shared" si="273"/>
        <v>2020</v>
      </c>
      <c r="E1785" s="54" t="str">
        <f t="shared" si="270"/>
        <v>Q1-2020</v>
      </c>
      <c r="F1785" s="54" t="str">
        <f t="shared" si="271"/>
        <v>January</v>
      </c>
      <c r="G1785" s="55">
        <f t="shared" si="274"/>
        <v>5</v>
      </c>
      <c r="H1785" s="54" t="str">
        <f t="shared" si="272"/>
        <v>Thursday</v>
      </c>
      <c r="I1785" s="53">
        <v>1</v>
      </c>
      <c r="J1785" s="53">
        <v>146</v>
      </c>
      <c r="K1785" s="53">
        <v>17</v>
      </c>
      <c r="L1785" s="53">
        <v>30</v>
      </c>
      <c r="M1785" s="53">
        <v>5</v>
      </c>
      <c r="N1785" s="53">
        <v>4</v>
      </c>
      <c r="O1785" s="53">
        <v>0</v>
      </c>
      <c r="P1785" s="53">
        <v>137</v>
      </c>
      <c r="Q1785" s="53">
        <v>18</v>
      </c>
      <c r="R1785" s="53">
        <v>34</v>
      </c>
      <c r="S1785" s="53">
        <v>28</v>
      </c>
      <c r="T1785" s="53">
        <v>27</v>
      </c>
      <c r="U1785" s="53">
        <v>36</v>
      </c>
      <c r="V1785" s="53">
        <v>12</v>
      </c>
      <c r="W1785" s="58">
        <f t="shared" si="275"/>
        <v>2466</v>
      </c>
      <c r="X1785" s="59">
        <f t="shared" si="276"/>
        <v>0.68500000000000005</v>
      </c>
      <c r="Y1785" s="59">
        <f t="shared" si="277"/>
        <v>7.3149999999999995</v>
      </c>
      <c r="Z1785" s="59">
        <f t="shared" si="278"/>
        <v>1</v>
      </c>
      <c r="AA1785" s="60">
        <f t="shared" si="279"/>
        <v>5.0000000000000001E-3</v>
      </c>
    </row>
    <row r="1786" spans="2:27" x14ac:dyDescent="0.3">
      <c r="B1786" s="45">
        <v>93608</v>
      </c>
      <c r="C1786" s="46">
        <v>43860</v>
      </c>
      <c r="D1786" s="47">
        <f t="shared" si="273"/>
        <v>2020</v>
      </c>
      <c r="E1786" s="46" t="str">
        <f t="shared" si="270"/>
        <v>Q1-2020</v>
      </c>
      <c r="F1786" s="46" t="str">
        <f t="shared" si="271"/>
        <v>January</v>
      </c>
      <c r="G1786" s="47">
        <f t="shared" si="274"/>
        <v>5</v>
      </c>
      <c r="H1786" s="46" t="str">
        <f t="shared" si="272"/>
        <v>Thursday</v>
      </c>
      <c r="I1786" s="45">
        <v>2</v>
      </c>
      <c r="J1786" s="45">
        <v>150</v>
      </c>
      <c r="K1786" s="45">
        <v>9</v>
      </c>
      <c r="L1786" s="45">
        <v>30</v>
      </c>
      <c r="M1786" s="45">
        <v>4</v>
      </c>
      <c r="N1786" s="45">
        <v>3</v>
      </c>
      <c r="O1786" s="45">
        <v>0</v>
      </c>
      <c r="P1786" s="45">
        <v>143</v>
      </c>
      <c r="Q1786" s="45">
        <v>48</v>
      </c>
      <c r="R1786" s="45">
        <v>35</v>
      </c>
      <c r="S1786" s="45">
        <v>27</v>
      </c>
      <c r="T1786" s="45">
        <v>27</v>
      </c>
      <c r="U1786" s="45">
        <v>31</v>
      </c>
      <c r="V1786" s="45">
        <v>23</v>
      </c>
      <c r="W1786" s="50">
        <f t="shared" si="275"/>
        <v>6864</v>
      </c>
      <c r="X1786" s="51">
        <f t="shared" si="276"/>
        <v>1.9066666666666667</v>
      </c>
      <c r="Y1786" s="51">
        <f t="shared" si="277"/>
        <v>6.0933333333333337</v>
      </c>
      <c r="Z1786" s="51">
        <f t="shared" si="278"/>
        <v>1</v>
      </c>
      <c r="AA1786" s="52">
        <f t="shared" si="279"/>
        <v>1.3333333333333334E-2</v>
      </c>
    </row>
    <row r="1787" spans="2:27" x14ac:dyDescent="0.3">
      <c r="B1787" s="53">
        <v>93609</v>
      </c>
      <c r="C1787" s="54">
        <v>43861</v>
      </c>
      <c r="D1787" s="55">
        <f t="shared" si="273"/>
        <v>2020</v>
      </c>
      <c r="E1787" s="54" t="str">
        <f t="shared" si="270"/>
        <v>Q1-2020</v>
      </c>
      <c r="F1787" s="54" t="str">
        <f t="shared" si="271"/>
        <v>January</v>
      </c>
      <c r="G1787" s="55">
        <f t="shared" si="274"/>
        <v>5</v>
      </c>
      <c r="H1787" s="54" t="str">
        <f t="shared" si="272"/>
        <v>Friday</v>
      </c>
      <c r="I1787" s="53">
        <v>1</v>
      </c>
      <c r="J1787" s="53">
        <v>143</v>
      </c>
      <c r="K1787" s="53">
        <v>15</v>
      </c>
      <c r="L1787" s="53">
        <v>30</v>
      </c>
      <c r="M1787" s="53">
        <v>6</v>
      </c>
      <c r="N1787" s="53">
        <v>4</v>
      </c>
      <c r="O1787" s="53">
        <v>0</v>
      </c>
      <c r="P1787" s="53">
        <v>133</v>
      </c>
      <c r="Q1787" s="53">
        <v>16</v>
      </c>
      <c r="R1787" s="53">
        <v>33</v>
      </c>
      <c r="S1787" s="53">
        <v>25</v>
      </c>
      <c r="T1787" s="53">
        <v>27</v>
      </c>
      <c r="U1787" s="53">
        <v>33</v>
      </c>
      <c r="V1787" s="53">
        <v>15</v>
      </c>
      <c r="W1787" s="58">
        <f t="shared" si="275"/>
        <v>2128</v>
      </c>
      <c r="X1787" s="59">
        <f t="shared" si="276"/>
        <v>0.59111111111111114</v>
      </c>
      <c r="Y1787" s="59">
        <f t="shared" si="277"/>
        <v>7.4088888888888889</v>
      </c>
      <c r="Z1787" s="59">
        <f t="shared" si="278"/>
        <v>1</v>
      </c>
      <c r="AA1787" s="60">
        <f t="shared" si="279"/>
        <v>4.4444444444444444E-3</v>
      </c>
    </row>
    <row r="1788" spans="2:27" x14ac:dyDescent="0.3">
      <c r="B1788" s="45">
        <v>93610</v>
      </c>
      <c r="C1788" s="46">
        <v>43861</v>
      </c>
      <c r="D1788" s="47">
        <f t="shared" si="273"/>
        <v>2020</v>
      </c>
      <c r="E1788" s="46" t="str">
        <f t="shared" si="270"/>
        <v>Q1-2020</v>
      </c>
      <c r="F1788" s="46" t="str">
        <f t="shared" si="271"/>
        <v>January</v>
      </c>
      <c r="G1788" s="47">
        <f t="shared" si="274"/>
        <v>5</v>
      </c>
      <c r="H1788" s="46" t="str">
        <f t="shared" si="272"/>
        <v>Friday</v>
      </c>
      <c r="I1788" s="45">
        <v>2</v>
      </c>
      <c r="J1788" s="45">
        <v>148</v>
      </c>
      <c r="K1788" s="45">
        <v>15</v>
      </c>
      <c r="L1788" s="45">
        <v>30</v>
      </c>
      <c r="M1788" s="45">
        <v>4</v>
      </c>
      <c r="N1788" s="45">
        <v>3</v>
      </c>
      <c r="O1788" s="45">
        <v>0</v>
      </c>
      <c r="P1788" s="45">
        <v>141</v>
      </c>
      <c r="Q1788" s="45">
        <v>47</v>
      </c>
      <c r="R1788" s="45">
        <v>33</v>
      </c>
      <c r="S1788" s="45">
        <v>28</v>
      </c>
      <c r="T1788" s="45">
        <v>26</v>
      </c>
      <c r="U1788" s="45">
        <v>33</v>
      </c>
      <c r="V1788" s="45">
        <v>21</v>
      </c>
      <c r="W1788" s="50">
        <f t="shared" si="275"/>
        <v>6627</v>
      </c>
      <c r="X1788" s="51">
        <f t="shared" si="276"/>
        <v>1.8408333333333333</v>
      </c>
      <c r="Y1788" s="51">
        <f t="shared" si="277"/>
        <v>6.1591666666666667</v>
      </c>
      <c r="Z1788" s="51">
        <f t="shared" si="278"/>
        <v>1</v>
      </c>
      <c r="AA1788" s="52">
        <f t="shared" si="279"/>
        <v>1.3055555555555555E-2</v>
      </c>
    </row>
    <row r="1789" spans="2:27" x14ac:dyDescent="0.3">
      <c r="B1789" s="53">
        <v>93611</v>
      </c>
      <c r="C1789" s="54">
        <v>43862</v>
      </c>
      <c r="D1789" s="55">
        <f t="shared" si="273"/>
        <v>2020</v>
      </c>
      <c r="E1789" s="54" t="str">
        <f t="shared" si="270"/>
        <v>Q1-2020</v>
      </c>
      <c r="F1789" s="54" t="str">
        <f t="shared" si="271"/>
        <v>February</v>
      </c>
      <c r="G1789" s="55">
        <f t="shared" si="274"/>
        <v>5</v>
      </c>
      <c r="H1789" s="54" t="str">
        <f t="shared" si="272"/>
        <v>Saturday</v>
      </c>
      <c r="I1789" s="53">
        <v>1</v>
      </c>
      <c r="J1789" s="53">
        <v>149</v>
      </c>
      <c r="K1789" s="53">
        <v>13</v>
      </c>
      <c r="L1789" s="53">
        <v>30</v>
      </c>
      <c r="M1789" s="53">
        <v>5</v>
      </c>
      <c r="N1789" s="53">
        <v>4</v>
      </c>
      <c r="O1789" s="53">
        <v>0</v>
      </c>
      <c r="P1789" s="53">
        <v>140</v>
      </c>
      <c r="Q1789" s="53">
        <v>18</v>
      </c>
      <c r="R1789" s="53">
        <v>34</v>
      </c>
      <c r="S1789" s="53">
        <v>28</v>
      </c>
      <c r="T1789" s="53">
        <v>28</v>
      </c>
      <c r="U1789" s="53">
        <v>35</v>
      </c>
      <c r="V1789" s="53">
        <v>15</v>
      </c>
      <c r="W1789" s="58">
        <f t="shared" si="275"/>
        <v>2520</v>
      </c>
      <c r="X1789" s="59">
        <f t="shared" si="276"/>
        <v>0.7</v>
      </c>
      <c r="Y1789" s="59">
        <f t="shared" si="277"/>
        <v>7.3</v>
      </c>
      <c r="Z1789" s="59">
        <f t="shared" si="278"/>
        <v>1</v>
      </c>
      <c r="AA1789" s="60">
        <f t="shared" si="279"/>
        <v>5.0000000000000001E-3</v>
      </c>
    </row>
    <row r="1790" spans="2:27" x14ac:dyDescent="0.3">
      <c r="B1790" s="45">
        <v>93612</v>
      </c>
      <c r="C1790" s="46">
        <v>43864</v>
      </c>
      <c r="D1790" s="47">
        <f t="shared" si="273"/>
        <v>2020</v>
      </c>
      <c r="E1790" s="46" t="str">
        <f t="shared" si="270"/>
        <v>Q1-2020</v>
      </c>
      <c r="F1790" s="46" t="str">
        <f t="shared" si="271"/>
        <v>February</v>
      </c>
      <c r="G1790" s="47">
        <f t="shared" si="274"/>
        <v>6</v>
      </c>
      <c r="H1790" s="46" t="str">
        <f t="shared" si="272"/>
        <v>Monday</v>
      </c>
      <c r="I1790" s="45">
        <v>1</v>
      </c>
      <c r="J1790" s="45">
        <v>140</v>
      </c>
      <c r="K1790" s="45">
        <v>11</v>
      </c>
      <c r="L1790" s="45">
        <v>30</v>
      </c>
      <c r="M1790" s="45">
        <v>5</v>
      </c>
      <c r="N1790" s="45">
        <v>4</v>
      </c>
      <c r="O1790" s="45">
        <v>0</v>
      </c>
      <c r="P1790" s="45">
        <v>131</v>
      </c>
      <c r="Q1790" s="45">
        <v>29</v>
      </c>
      <c r="R1790" s="45">
        <v>35</v>
      </c>
      <c r="S1790" s="45">
        <v>25</v>
      </c>
      <c r="T1790" s="45">
        <v>26</v>
      </c>
      <c r="U1790" s="45">
        <v>33</v>
      </c>
      <c r="V1790" s="45">
        <v>12</v>
      </c>
      <c r="W1790" s="50">
        <f t="shared" si="275"/>
        <v>3799</v>
      </c>
      <c r="X1790" s="51">
        <f t="shared" si="276"/>
        <v>1.0552777777777778</v>
      </c>
      <c r="Y1790" s="51">
        <f t="shared" si="277"/>
        <v>6.9447222222222225</v>
      </c>
      <c r="Z1790" s="51">
        <f t="shared" si="278"/>
        <v>1</v>
      </c>
      <c r="AA1790" s="52">
        <f t="shared" si="279"/>
        <v>8.0555555555555554E-3</v>
      </c>
    </row>
    <row r="1791" spans="2:27" x14ac:dyDescent="0.3">
      <c r="B1791" s="53">
        <v>93613</v>
      </c>
      <c r="C1791" s="54">
        <v>43864</v>
      </c>
      <c r="D1791" s="55">
        <f t="shared" si="273"/>
        <v>2020</v>
      </c>
      <c r="E1791" s="54" t="str">
        <f t="shared" si="270"/>
        <v>Q1-2020</v>
      </c>
      <c r="F1791" s="54" t="str">
        <f t="shared" si="271"/>
        <v>February</v>
      </c>
      <c r="G1791" s="55">
        <f t="shared" si="274"/>
        <v>6</v>
      </c>
      <c r="H1791" s="54" t="str">
        <f t="shared" si="272"/>
        <v>Monday</v>
      </c>
      <c r="I1791" s="53">
        <v>2</v>
      </c>
      <c r="J1791" s="53">
        <v>142</v>
      </c>
      <c r="K1791" s="53">
        <v>13</v>
      </c>
      <c r="L1791" s="53">
        <v>30</v>
      </c>
      <c r="M1791" s="53">
        <v>4</v>
      </c>
      <c r="N1791" s="53">
        <v>2</v>
      </c>
      <c r="O1791" s="53">
        <v>0</v>
      </c>
      <c r="P1791" s="53">
        <v>136</v>
      </c>
      <c r="Q1791" s="53">
        <v>46</v>
      </c>
      <c r="R1791" s="53">
        <v>34</v>
      </c>
      <c r="S1791" s="53">
        <v>24</v>
      </c>
      <c r="T1791" s="53">
        <v>27</v>
      </c>
      <c r="U1791" s="53">
        <v>29</v>
      </c>
      <c r="V1791" s="53">
        <v>22</v>
      </c>
      <c r="W1791" s="58">
        <f t="shared" si="275"/>
        <v>6256</v>
      </c>
      <c r="X1791" s="59">
        <f t="shared" si="276"/>
        <v>1.7377777777777779</v>
      </c>
      <c r="Y1791" s="59">
        <f t="shared" si="277"/>
        <v>6.2622222222222224</v>
      </c>
      <c r="Z1791" s="59">
        <f t="shared" si="278"/>
        <v>1</v>
      </c>
      <c r="AA1791" s="60">
        <f t="shared" si="279"/>
        <v>1.2777777777777779E-2</v>
      </c>
    </row>
    <row r="1792" spans="2:27" x14ac:dyDescent="0.3">
      <c r="B1792" s="45">
        <v>93614</v>
      </c>
      <c r="C1792" s="46">
        <v>43865</v>
      </c>
      <c r="D1792" s="47">
        <f t="shared" si="273"/>
        <v>2020</v>
      </c>
      <c r="E1792" s="46" t="str">
        <f t="shared" si="270"/>
        <v>Q1-2020</v>
      </c>
      <c r="F1792" s="46" t="str">
        <f t="shared" si="271"/>
        <v>February</v>
      </c>
      <c r="G1792" s="47">
        <f t="shared" si="274"/>
        <v>6</v>
      </c>
      <c r="H1792" s="46" t="str">
        <f t="shared" si="272"/>
        <v>Tuesday</v>
      </c>
      <c r="I1792" s="45">
        <v>1</v>
      </c>
      <c r="J1792" s="45">
        <v>141</v>
      </c>
      <c r="K1792" s="45">
        <v>10</v>
      </c>
      <c r="L1792" s="45">
        <v>30</v>
      </c>
      <c r="M1792" s="45">
        <v>5</v>
      </c>
      <c r="N1792" s="45">
        <v>3</v>
      </c>
      <c r="O1792" s="45">
        <v>0</v>
      </c>
      <c r="P1792" s="45">
        <v>133</v>
      </c>
      <c r="Q1792" s="45">
        <v>26</v>
      </c>
      <c r="R1792" s="45">
        <v>33</v>
      </c>
      <c r="S1792" s="45">
        <v>25</v>
      </c>
      <c r="T1792" s="45">
        <v>28</v>
      </c>
      <c r="U1792" s="45">
        <v>35</v>
      </c>
      <c r="V1792" s="45">
        <v>12</v>
      </c>
      <c r="W1792" s="50">
        <f t="shared" si="275"/>
        <v>3458</v>
      </c>
      <c r="X1792" s="51">
        <f t="shared" si="276"/>
        <v>0.96055555555555561</v>
      </c>
      <c r="Y1792" s="51">
        <f t="shared" si="277"/>
        <v>7.0394444444444444</v>
      </c>
      <c r="Z1792" s="51">
        <f t="shared" si="278"/>
        <v>1</v>
      </c>
      <c r="AA1792" s="52">
        <f t="shared" si="279"/>
        <v>7.2222222222222228E-3</v>
      </c>
    </row>
    <row r="1793" spans="2:27" x14ac:dyDescent="0.3">
      <c r="B1793" s="53">
        <v>93615</v>
      </c>
      <c r="C1793" s="54">
        <v>43865</v>
      </c>
      <c r="D1793" s="55">
        <f t="shared" si="273"/>
        <v>2020</v>
      </c>
      <c r="E1793" s="54" t="str">
        <f t="shared" si="270"/>
        <v>Q1-2020</v>
      </c>
      <c r="F1793" s="54" t="str">
        <f t="shared" si="271"/>
        <v>February</v>
      </c>
      <c r="G1793" s="55">
        <f t="shared" si="274"/>
        <v>6</v>
      </c>
      <c r="H1793" s="54" t="str">
        <f t="shared" si="272"/>
        <v>Tuesday</v>
      </c>
      <c r="I1793" s="53">
        <v>2</v>
      </c>
      <c r="J1793" s="53">
        <v>145</v>
      </c>
      <c r="K1793" s="53">
        <v>6</v>
      </c>
      <c r="L1793" s="53">
        <v>30</v>
      </c>
      <c r="M1793" s="53">
        <v>5</v>
      </c>
      <c r="N1793" s="53">
        <v>2</v>
      </c>
      <c r="O1793" s="53">
        <v>0</v>
      </c>
      <c r="P1793" s="53">
        <v>138</v>
      </c>
      <c r="Q1793" s="53">
        <v>48</v>
      </c>
      <c r="R1793" s="53">
        <v>34</v>
      </c>
      <c r="S1793" s="53">
        <v>26</v>
      </c>
      <c r="T1793" s="53">
        <v>27</v>
      </c>
      <c r="U1793" s="53">
        <v>30</v>
      </c>
      <c r="V1793" s="53">
        <v>21</v>
      </c>
      <c r="W1793" s="58">
        <f t="shared" si="275"/>
        <v>6624</v>
      </c>
      <c r="X1793" s="59">
        <f t="shared" si="276"/>
        <v>1.84</v>
      </c>
      <c r="Y1793" s="59">
        <f t="shared" si="277"/>
        <v>6.16</v>
      </c>
      <c r="Z1793" s="59">
        <f t="shared" si="278"/>
        <v>1</v>
      </c>
      <c r="AA1793" s="60">
        <f t="shared" si="279"/>
        <v>1.3333333333333334E-2</v>
      </c>
    </row>
    <row r="1794" spans="2:27" x14ac:dyDescent="0.3">
      <c r="B1794" s="45">
        <v>93616</v>
      </c>
      <c r="C1794" s="46">
        <v>43866</v>
      </c>
      <c r="D1794" s="47">
        <f t="shared" si="273"/>
        <v>2020</v>
      </c>
      <c r="E1794" s="46" t="str">
        <f t="shared" si="270"/>
        <v>Q1-2020</v>
      </c>
      <c r="F1794" s="46" t="str">
        <f t="shared" si="271"/>
        <v>February</v>
      </c>
      <c r="G1794" s="47">
        <f t="shared" si="274"/>
        <v>6</v>
      </c>
      <c r="H1794" s="46" t="str">
        <f t="shared" si="272"/>
        <v>Wednesday</v>
      </c>
      <c r="I1794" s="45">
        <v>1</v>
      </c>
      <c r="J1794" s="45">
        <v>153</v>
      </c>
      <c r="K1794" s="45">
        <v>17</v>
      </c>
      <c r="L1794" s="45">
        <v>30</v>
      </c>
      <c r="M1794" s="45">
        <v>5</v>
      </c>
      <c r="N1794" s="45">
        <v>4</v>
      </c>
      <c r="O1794" s="45">
        <v>0</v>
      </c>
      <c r="P1794" s="45">
        <v>144</v>
      </c>
      <c r="Q1794" s="45">
        <v>27</v>
      </c>
      <c r="R1794" s="45">
        <v>34</v>
      </c>
      <c r="S1794" s="45">
        <v>27</v>
      </c>
      <c r="T1794" s="45">
        <v>29</v>
      </c>
      <c r="U1794" s="45">
        <v>36</v>
      </c>
      <c r="V1794" s="45">
        <v>18</v>
      </c>
      <c r="W1794" s="50">
        <f t="shared" si="275"/>
        <v>3888</v>
      </c>
      <c r="X1794" s="51">
        <f t="shared" si="276"/>
        <v>1.08</v>
      </c>
      <c r="Y1794" s="51">
        <f t="shared" si="277"/>
        <v>6.92</v>
      </c>
      <c r="Z1794" s="51">
        <f t="shared" si="278"/>
        <v>1</v>
      </c>
      <c r="AA1794" s="52">
        <f t="shared" si="279"/>
        <v>7.5000000000000006E-3</v>
      </c>
    </row>
    <row r="1795" spans="2:27" x14ac:dyDescent="0.3">
      <c r="B1795" s="53">
        <v>93617</v>
      </c>
      <c r="C1795" s="54">
        <v>43866</v>
      </c>
      <c r="D1795" s="55">
        <f t="shared" si="273"/>
        <v>2020</v>
      </c>
      <c r="E1795" s="54" t="str">
        <f t="shared" si="270"/>
        <v>Q1-2020</v>
      </c>
      <c r="F1795" s="54" t="str">
        <f t="shared" si="271"/>
        <v>February</v>
      </c>
      <c r="G1795" s="55">
        <f t="shared" si="274"/>
        <v>6</v>
      </c>
      <c r="H1795" s="54" t="str">
        <f t="shared" si="272"/>
        <v>Wednesday</v>
      </c>
      <c r="I1795" s="53">
        <v>2</v>
      </c>
      <c r="J1795" s="53">
        <v>152</v>
      </c>
      <c r="K1795" s="53">
        <v>13</v>
      </c>
      <c r="L1795" s="53">
        <v>30</v>
      </c>
      <c r="M1795" s="53">
        <v>5</v>
      </c>
      <c r="N1795" s="53">
        <v>3</v>
      </c>
      <c r="O1795" s="53">
        <v>0</v>
      </c>
      <c r="P1795" s="53">
        <v>144</v>
      </c>
      <c r="Q1795" s="53">
        <v>45</v>
      </c>
      <c r="R1795" s="53">
        <v>36</v>
      </c>
      <c r="S1795" s="53">
        <v>26</v>
      </c>
      <c r="T1795" s="53">
        <v>28</v>
      </c>
      <c r="U1795" s="53">
        <v>32</v>
      </c>
      <c r="V1795" s="53">
        <v>22</v>
      </c>
      <c r="W1795" s="58">
        <f t="shared" si="275"/>
        <v>6480</v>
      </c>
      <c r="X1795" s="59">
        <f t="shared" si="276"/>
        <v>1.8</v>
      </c>
      <c r="Y1795" s="59">
        <f t="shared" si="277"/>
        <v>6.2</v>
      </c>
      <c r="Z1795" s="59">
        <f t="shared" si="278"/>
        <v>1</v>
      </c>
      <c r="AA1795" s="60">
        <f t="shared" si="279"/>
        <v>1.2500000000000001E-2</v>
      </c>
    </row>
    <row r="1796" spans="2:27" x14ac:dyDescent="0.3">
      <c r="B1796" s="45">
        <v>93618</v>
      </c>
      <c r="C1796" s="46">
        <v>43867</v>
      </c>
      <c r="D1796" s="47">
        <f t="shared" si="273"/>
        <v>2020</v>
      </c>
      <c r="E1796" s="46" t="str">
        <f t="shared" si="270"/>
        <v>Q1-2020</v>
      </c>
      <c r="F1796" s="46" t="str">
        <f t="shared" si="271"/>
        <v>February</v>
      </c>
      <c r="G1796" s="47">
        <f t="shared" si="274"/>
        <v>6</v>
      </c>
      <c r="H1796" s="46" t="str">
        <f t="shared" si="272"/>
        <v>Thursday</v>
      </c>
      <c r="I1796" s="45">
        <v>1</v>
      </c>
      <c r="J1796" s="45">
        <v>140</v>
      </c>
      <c r="K1796" s="45">
        <v>14</v>
      </c>
      <c r="L1796" s="45">
        <v>30</v>
      </c>
      <c r="M1796" s="45">
        <v>6</v>
      </c>
      <c r="N1796" s="45">
        <v>3</v>
      </c>
      <c r="O1796" s="45">
        <v>0</v>
      </c>
      <c r="P1796" s="45">
        <v>131</v>
      </c>
      <c r="Q1796" s="45">
        <v>18</v>
      </c>
      <c r="R1796" s="45">
        <v>34</v>
      </c>
      <c r="S1796" s="45">
        <v>28</v>
      </c>
      <c r="T1796" s="45">
        <v>28</v>
      </c>
      <c r="U1796" s="45">
        <v>32</v>
      </c>
      <c r="V1796" s="45">
        <v>9</v>
      </c>
      <c r="W1796" s="50">
        <f t="shared" si="275"/>
        <v>2358</v>
      </c>
      <c r="X1796" s="51">
        <f t="shared" si="276"/>
        <v>0.65500000000000003</v>
      </c>
      <c r="Y1796" s="51">
        <f t="shared" si="277"/>
        <v>7.3449999999999998</v>
      </c>
      <c r="Z1796" s="51">
        <f t="shared" si="278"/>
        <v>1</v>
      </c>
      <c r="AA1796" s="52">
        <f t="shared" si="279"/>
        <v>5.0000000000000001E-3</v>
      </c>
    </row>
    <row r="1797" spans="2:27" x14ac:dyDescent="0.3">
      <c r="B1797" s="53">
        <v>93619</v>
      </c>
      <c r="C1797" s="54">
        <v>43867</v>
      </c>
      <c r="D1797" s="55">
        <f t="shared" si="273"/>
        <v>2020</v>
      </c>
      <c r="E1797" s="54" t="str">
        <f t="shared" si="270"/>
        <v>Q1-2020</v>
      </c>
      <c r="F1797" s="54" t="str">
        <f t="shared" si="271"/>
        <v>February</v>
      </c>
      <c r="G1797" s="55">
        <f t="shared" si="274"/>
        <v>6</v>
      </c>
      <c r="H1797" s="54" t="str">
        <f t="shared" si="272"/>
        <v>Thursday</v>
      </c>
      <c r="I1797" s="53">
        <v>2</v>
      </c>
      <c r="J1797" s="53">
        <v>150</v>
      </c>
      <c r="K1797" s="53">
        <v>14</v>
      </c>
      <c r="L1797" s="53">
        <v>30</v>
      </c>
      <c r="M1797" s="53">
        <v>4</v>
      </c>
      <c r="N1797" s="53">
        <v>2</v>
      </c>
      <c r="O1797" s="53">
        <v>0</v>
      </c>
      <c r="P1797" s="53">
        <v>144</v>
      </c>
      <c r="Q1797" s="53">
        <v>45</v>
      </c>
      <c r="R1797" s="53">
        <v>36</v>
      </c>
      <c r="S1797" s="53">
        <v>27</v>
      </c>
      <c r="T1797" s="53">
        <v>27</v>
      </c>
      <c r="U1797" s="53">
        <v>32</v>
      </c>
      <c r="V1797" s="53">
        <v>22</v>
      </c>
      <c r="W1797" s="58">
        <f t="shared" si="275"/>
        <v>6480</v>
      </c>
      <c r="X1797" s="59">
        <f t="shared" si="276"/>
        <v>1.8</v>
      </c>
      <c r="Y1797" s="59">
        <f t="shared" si="277"/>
        <v>6.2</v>
      </c>
      <c r="Z1797" s="59">
        <f t="shared" si="278"/>
        <v>1</v>
      </c>
      <c r="AA1797" s="60">
        <f t="shared" si="279"/>
        <v>1.2500000000000001E-2</v>
      </c>
    </row>
    <row r="1798" spans="2:27" x14ac:dyDescent="0.3">
      <c r="B1798" s="45">
        <v>93620</v>
      </c>
      <c r="C1798" s="46">
        <v>43868</v>
      </c>
      <c r="D1798" s="47">
        <f t="shared" si="273"/>
        <v>2020</v>
      </c>
      <c r="E1798" s="46" t="str">
        <f t="shared" si="270"/>
        <v>Q1-2020</v>
      </c>
      <c r="F1798" s="46" t="str">
        <f t="shared" si="271"/>
        <v>February</v>
      </c>
      <c r="G1798" s="47">
        <f t="shared" si="274"/>
        <v>6</v>
      </c>
      <c r="H1798" s="46" t="str">
        <f t="shared" si="272"/>
        <v>Friday</v>
      </c>
      <c r="I1798" s="45">
        <v>1</v>
      </c>
      <c r="J1798" s="45">
        <v>139</v>
      </c>
      <c r="K1798" s="45">
        <v>12</v>
      </c>
      <c r="L1798" s="45">
        <v>30</v>
      </c>
      <c r="M1798" s="45">
        <v>5</v>
      </c>
      <c r="N1798" s="45">
        <v>4</v>
      </c>
      <c r="O1798" s="45">
        <v>0</v>
      </c>
      <c r="P1798" s="45">
        <v>130</v>
      </c>
      <c r="Q1798" s="45">
        <v>16</v>
      </c>
      <c r="R1798" s="45">
        <v>34</v>
      </c>
      <c r="S1798" s="45">
        <v>25</v>
      </c>
      <c r="T1798" s="45">
        <v>27</v>
      </c>
      <c r="U1798" s="45">
        <v>33</v>
      </c>
      <c r="V1798" s="45">
        <v>11</v>
      </c>
      <c r="W1798" s="50">
        <f t="shared" si="275"/>
        <v>2080</v>
      </c>
      <c r="X1798" s="51">
        <f t="shared" si="276"/>
        <v>0.57777777777777772</v>
      </c>
      <c r="Y1798" s="51">
        <f t="shared" si="277"/>
        <v>7.4222222222222225</v>
      </c>
      <c r="Z1798" s="51">
        <f t="shared" si="278"/>
        <v>1</v>
      </c>
      <c r="AA1798" s="52">
        <f t="shared" si="279"/>
        <v>4.4444444444444444E-3</v>
      </c>
    </row>
    <row r="1799" spans="2:27" x14ac:dyDescent="0.3">
      <c r="B1799" s="53">
        <v>93621</v>
      </c>
      <c r="C1799" s="54">
        <v>43868</v>
      </c>
      <c r="D1799" s="55">
        <f t="shared" si="273"/>
        <v>2020</v>
      </c>
      <c r="E1799" s="54" t="str">
        <f t="shared" si="270"/>
        <v>Q1-2020</v>
      </c>
      <c r="F1799" s="54" t="str">
        <f t="shared" si="271"/>
        <v>February</v>
      </c>
      <c r="G1799" s="55">
        <f t="shared" si="274"/>
        <v>6</v>
      </c>
      <c r="H1799" s="54" t="str">
        <f t="shared" si="272"/>
        <v>Friday</v>
      </c>
      <c r="I1799" s="53">
        <v>2</v>
      </c>
      <c r="J1799" s="53">
        <v>145</v>
      </c>
      <c r="K1799" s="53">
        <v>14</v>
      </c>
      <c r="L1799" s="53">
        <v>30</v>
      </c>
      <c r="M1799" s="53">
        <v>5</v>
      </c>
      <c r="N1799" s="53">
        <v>3</v>
      </c>
      <c r="O1799" s="53">
        <v>0</v>
      </c>
      <c r="P1799" s="53">
        <v>137</v>
      </c>
      <c r="Q1799" s="53">
        <v>47</v>
      </c>
      <c r="R1799" s="53">
        <v>35</v>
      </c>
      <c r="S1799" s="53">
        <v>24</v>
      </c>
      <c r="T1799" s="53">
        <v>27</v>
      </c>
      <c r="U1799" s="53">
        <v>29</v>
      </c>
      <c r="V1799" s="53">
        <v>22</v>
      </c>
      <c r="W1799" s="58">
        <f t="shared" si="275"/>
        <v>6439</v>
      </c>
      <c r="X1799" s="59">
        <f t="shared" si="276"/>
        <v>1.7886111111111112</v>
      </c>
      <c r="Y1799" s="59">
        <f t="shared" si="277"/>
        <v>6.2113888888888891</v>
      </c>
      <c r="Z1799" s="59">
        <f t="shared" si="278"/>
        <v>1</v>
      </c>
      <c r="AA1799" s="60">
        <f t="shared" si="279"/>
        <v>1.3055555555555556E-2</v>
      </c>
    </row>
    <row r="1800" spans="2:27" x14ac:dyDescent="0.3">
      <c r="B1800" s="45">
        <v>93622</v>
      </c>
      <c r="C1800" s="46">
        <v>43869</v>
      </c>
      <c r="D1800" s="47">
        <f t="shared" si="273"/>
        <v>2020</v>
      </c>
      <c r="E1800" s="46" t="str">
        <f t="shared" si="270"/>
        <v>Q1-2020</v>
      </c>
      <c r="F1800" s="46" t="str">
        <f t="shared" si="271"/>
        <v>February</v>
      </c>
      <c r="G1800" s="47">
        <f t="shared" si="274"/>
        <v>6</v>
      </c>
      <c r="H1800" s="46" t="str">
        <f t="shared" si="272"/>
        <v>Saturday</v>
      </c>
      <c r="I1800" s="45">
        <v>1</v>
      </c>
      <c r="J1800" s="45">
        <v>140</v>
      </c>
      <c r="K1800" s="45">
        <v>12</v>
      </c>
      <c r="L1800" s="45">
        <v>30</v>
      </c>
      <c r="M1800" s="45">
        <v>5</v>
      </c>
      <c r="N1800" s="45">
        <v>3</v>
      </c>
      <c r="O1800" s="45">
        <v>0</v>
      </c>
      <c r="P1800" s="45">
        <v>132</v>
      </c>
      <c r="Q1800" s="45">
        <v>24</v>
      </c>
      <c r="R1800" s="45">
        <v>34</v>
      </c>
      <c r="S1800" s="45">
        <v>25</v>
      </c>
      <c r="T1800" s="45">
        <v>27</v>
      </c>
      <c r="U1800" s="45">
        <v>35</v>
      </c>
      <c r="V1800" s="45">
        <v>11</v>
      </c>
      <c r="W1800" s="50">
        <f t="shared" si="275"/>
        <v>3168</v>
      </c>
      <c r="X1800" s="51">
        <f t="shared" si="276"/>
        <v>0.88</v>
      </c>
      <c r="Y1800" s="51">
        <f t="shared" si="277"/>
        <v>7.12</v>
      </c>
      <c r="Z1800" s="51">
        <f t="shared" si="278"/>
        <v>1</v>
      </c>
      <c r="AA1800" s="52">
        <f t="shared" si="279"/>
        <v>6.6666666666666671E-3</v>
      </c>
    </row>
    <row r="1801" spans="2:27" x14ac:dyDescent="0.3">
      <c r="B1801" s="53">
        <v>93623</v>
      </c>
      <c r="C1801" s="54">
        <v>43871</v>
      </c>
      <c r="D1801" s="55">
        <f t="shared" si="273"/>
        <v>2020</v>
      </c>
      <c r="E1801" s="54" t="str">
        <f t="shared" si="270"/>
        <v>Q1-2020</v>
      </c>
      <c r="F1801" s="54" t="str">
        <f t="shared" si="271"/>
        <v>February</v>
      </c>
      <c r="G1801" s="55">
        <f t="shared" si="274"/>
        <v>7</v>
      </c>
      <c r="H1801" s="54" t="str">
        <f t="shared" si="272"/>
        <v>Monday</v>
      </c>
      <c r="I1801" s="53">
        <v>1</v>
      </c>
      <c r="J1801" s="53">
        <v>148</v>
      </c>
      <c r="K1801" s="53">
        <v>11</v>
      </c>
      <c r="L1801" s="53">
        <v>30</v>
      </c>
      <c r="M1801" s="53">
        <v>6</v>
      </c>
      <c r="N1801" s="53">
        <v>4</v>
      </c>
      <c r="O1801" s="53">
        <v>0</v>
      </c>
      <c r="P1801" s="53">
        <v>138</v>
      </c>
      <c r="Q1801" s="53">
        <v>30</v>
      </c>
      <c r="R1801" s="53">
        <v>33</v>
      </c>
      <c r="S1801" s="53">
        <v>27</v>
      </c>
      <c r="T1801" s="53">
        <v>28</v>
      </c>
      <c r="U1801" s="53">
        <v>33</v>
      </c>
      <c r="V1801" s="53">
        <v>17</v>
      </c>
      <c r="W1801" s="58">
        <f t="shared" si="275"/>
        <v>4140</v>
      </c>
      <c r="X1801" s="59">
        <f t="shared" si="276"/>
        <v>1.1499999999999999</v>
      </c>
      <c r="Y1801" s="59">
        <f t="shared" si="277"/>
        <v>6.85</v>
      </c>
      <c r="Z1801" s="59">
        <f t="shared" si="278"/>
        <v>1</v>
      </c>
      <c r="AA1801" s="60">
        <f t="shared" si="279"/>
        <v>8.3333333333333332E-3</v>
      </c>
    </row>
    <row r="1802" spans="2:27" x14ac:dyDescent="0.3">
      <c r="B1802" s="45">
        <v>93624</v>
      </c>
      <c r="C1802" s="46">
        <v>43871</v>
      </c>
      <c r="D1802" s="47">
        <f t="shared" si="273"/>
        <v>2020</v>
      </c>
      <c r="E1802" s="46" t="str">
        <f t="shared" si="270"/>
        <v>Q1-2020</v>
      </c>
      <c r="F1802" s="46" t="str">
        <f t="shared" si="271"/>
        <v>February</v>
      </c>
      <c r="G1802" s="47">
        <f t="shared" si="274"/>
        <v>7</v>
      </c>
      <c r="H1802" s="46" t="str">
        <f t="shared" si="272"/>
        <v>Monday</v>
      </c>
      <c r="I1802" s="45">
        <v>2</v>
      </c>
      <c r="J1802" s="45">
        <v>154</v>
      </c>
      <c r="K1802" s="45">
        <v>10</v>
      </c>
      <c r="L1802" s="45">
        <v>30</v>
      </c>
      <c r="M1802" s="45">
        <v>5</v>
      </c>
      <c r="N1802" s="45">
        <v>3</v>
      </c>
      <c r="O1802" s="45">
        <v>0</v>
      </c>
      <c r="P1802" s="45">
        <v>146</v>
      </c>
      <c r="Q1802" s="45">
        <v>49</v>
      </c>
      <c r="R1802" s="45">
        <v>37</v>
      </c>
      <c r="S1802" s="45">
        <v>26</v>
      </c>
      <c r="T1802" s="45">
        <v>29</v>
      </c>
      <c r="U1802" s="45">
        <v>33</v>
      </c>
      <c r="V1802" s="45">
        <v>21</v>
      </c>
      <c r="W1802" s="50">
        <f t="shared" si="275"/>
        <v>7154</v>
      </c>
      <c r="X1802" s="51">
        <f t="shared" si="276"/>
        <v>1.9872222222222222</v>
      </c>
      <c r="Y1802" s="51">
        <f t="shared" si="277"/>
        <v>6.012777777777778</v>
      </c>
      <c r="Z1802" s="51">
        <f t="shared" si="278"/>
        <v>1</v>
      </c>
      <c r="AA1802" s="52">
        <f t="shared" si="279"/>
        <v>1.361111111111111E-2</v>
      </c>
    </row>
    <row r="1803" spans="2:27" x14ac:dyDescent="0.3">
      <c r="B1803" s="53">
        <v>93625</v>
      </c>
      <c r="C1803" s="54">
        <v>43872</v>
      </c>
      <c r="D1803" s="55">
        <f t="shared" si="273"/>
        <v>2020</v>
      </c>
      <c r="E1803" s="54" t="str">
        <f t="shared" si="270"/>
        <v>Q1-2020</v>
      </c>
      <c r="F1803" s="54" t="str">
        <f t="shared" si="271"/>
        <v>February</v>
      </c>
      <c r="G1803" s="55">
        <f t="shared" si="274"/>
        <v>7</v>
      </c>
      <c r="H1803" s="54" t="str">
        <f t="shared" si="272"/>
        <v>Tuesday</v>
      </c>
      <c r="I1803" s="53">
        <v>1</v>
      </c>
      <c r="J1803" s="53">
        <v>147</v>
      </c>
      <c r="K1803" s="53">
        <v>13</v>
      </c>
      <c r="L1803" s="53">
        <v>30</v>
      </c>
      <c r="M1803" s="53">
        <v>5</v>
      </c>
      <c r="N1803" s="53">
        <v>3</v>
      </c>
      <c r="O1803" s="53">
        <v>0</v>
      </c>
      <c r="P1803" s="53">
        <v>139</v>
      </c>
      <c r="Q1803" s="53">
        <v>18</v>
      </c>
      <c r="R1803" s="53">
        <v>33</v>
      </c>
      <c r="S1803" s="53">
        <v>27</v>
      </c>
      <c r="T1803" s="53">
        <v>28</v>
      </c>
      <c r="U1803" s="53">
        <v>35</v>
      </c>
      <c r="V1803" s="53">
        <v>16</v>
      </c>
      <c r="W1803" s="58">
        <f t="shared" si="275"/>
        <v>2502</v>
      </c>
      <c r="X1803" s="59">
        <f t="shared" si="276"/>
        <v>0.69499999999999995</v>
      </c>
      <c r="Y1803" s="59">
        <f t="shared" si="277"/>
        <v>7.3049999999999997</v>
      </c>
      <c r="Z1803" s="59">
        <f t="shared" si="278"/>
        <v>1</v>
      </c>
      <c r="AA1803" s="60">
        <f t="shared" si="279"/>
        <v>4.9999999999999992E-3</v>
      </c>
    </row>
    <row r="1804" spans="2:27" x14ac:dyDescent="0.3">
      <c r="B1804" s="45">
        <v>93626</v>
      </c>
      <c r="C1804" s="46">
        <v>43872</v>
      </c>
      <c r="D1804" s="47">
        <f t="shared" si="273"/>
        <v>2020</v>
      </c>
      <c r="E1804" s="46" t="str">
        <f t="shared" si="270"/>
        <v>Q1-2020</v>
      </c>
      <c r="F1804" s="46" t="str">
        <f t="shared" si="271"/>
        <v>February</v>
      </c>
      <c r="G1804" s="47">
        <f t="shared" si="274"/>
        <v>7</v>
      </c>
      <c r="H1804" s="46" t="str">
        <f t="shared" si="272"/>
        <v>Tuesday</v>
      </c>
      <c r="I1804" s="45">
        <v>2</v>
      </c>
      <c r="J1804" s="45">
        <v>144</v>
      </c>
      <c r="K1804" s="45">
        <v>13</v>
      </c>
      <c r="L1804" s="45">
        <v>30</v>
      </c>
      <c r="M1804" s="45">
        <v>4</v>
      </c>
      <c r="N1804" s="45">
        <v>2</v>
      </c>
      <c r="O1804" s="45">
        <v>0</v>
      </c>
      <c r="P1804" s="45">
        <v>138</v>
      </c>
      <c r="Q1804" s="45">
        <v>47</v>
      </c>
      <c r="R1804" s="45">
        <v>35</v>
      </c>
      <c r="S1804" s="45">
        <v>27</v>
      </c>
      <c r="T1804" s="45">
        <v>27</v>
      </c>
      <c r="U1804" s="45">
        <v>29</v>
      </c>
      <c r="V1804" s="45">
        <v>20</v>
      </c>
      <c r="W1804" s="50">
        <f t="shared" si="275"/>
        <v>6486</v>
      </c>
      <c r="X1804" s="51">
        <f t="shared" si="276"/>
        <v>1.8016666666666667</v>
      </c>
      <c r="Y1804" s="51">
        <f t="shared" si="277"/>
        <v>6.1983333333333333</v>
      </c>
      <c r="Z1804" s="51">
        <f t="shared" si="278"/>
        <v>1</v>
      </c>
      <c r="AA1804" s="52">
        <f t="shared" si="279"/>
        <v>1.3055555555555556E-2</v>
      </c>
    </row>
    <row r="1805" spans="2:27" x14ac:dyDescent="0.3">
      <c r="B1805" s="53">
        <v>93627</v>
      </c>
      <c r="C1805" s="54">
        <v>43873</v>
      </c>
      <c r="D1805" s="55">
        <f t="shared" si="273"/>
        <v>2020</v>
      </c>
      <c r="E1805" s="54" t="str">
        <f t="shared" si="270"/>
        <v>Q1-2020</v>
      </c>
      <c r="F1805" s="54" t="str">
        <f t="shared" si="271"/>
        <v>February</v>
      </c>
      <c r="G1805" s="55">
        <f t="shared" si="274"/>
        <v>7</v>
      </c>
      <c r="H1805" s="54" t="str">
        <f t="shared" si="272"/>
        <v>Wednesday</v>
      </c>
      <c r="I1805" s="53">
        <v>1</v>
      </c>
      <c r="J1805" s="53">
        <v>141</v>
      </c>
      <c r="K1805" s="53">
        <v>18</v>
      </c>
      <c r="L1805" s="53">
        <v>30</v>
      </c>
      <c r="M1805" s="53">
        <v>5</v>
      </c>
      <c r="N1805" s="53">
        <v>3</v>
      </c>
      <c r="O1805" s="53">
        <v>0</v>
      </c>
      <c r="P1805" s="53">
        <v>133</v>
      </c>
      <c r="Q1805" s="53">
        <v>21</v>
      </c>
      <c r="R1805" s="53">
        <v>33</v>
      </c>
      <c r="S1805" s="53">
        <v>28</v>
      </c>
      <c r="T1805" s="53">
        <v>27</v>
      </c>
      <c r="U1805" s="53">
        <v>35</v>
      </c>
      <c r="V1805" s="53">
        <v>10</v>
      </c>
      <c r="W1805" s="58">
        <f t="shared" si="275"/>
        <v>2793</v>
      </c>
      <c r="X1805" s="59">
        <f t="shared" si="276"/>
        <v>0.77583333333333337</v>
      </c>
      <c r="Y1805" s="59">
        <f t="shared" si="277"/>
        <v>7.2241666666666671</v>
      </c>
      <c r="Z1805" s="59">
        <f t="shared" si="278"/>
        <v>1</v>
      </c>
      <c r="AA1805" s="60">
        <f t="shared" si="279"/>
        <v>5.8333333333333336E-3</v>
      </c>
    </row>
    <row r="1806" spans="2:27" x14ac:dyDescent="0.3">
      <c r="B1806" s="45">
        <v>93628</v>
      </c>
      <c r="C1806" s="46">
        <v>43873</v>
      </c>
      <c r="D1806" s="47">
        <f t="shared" si="273"/>
        <v>2020</v>
      </c>
      <c r="E1806" s="46" t="str">
        <f t="shared" si="270"/>
        <v>Q1-2020</v>
      </c>
      <c r="F1806" s="46" t="str">
        <f t="shared" si="271"/>
        <v>February</v>
      </c>
      <c r="G1806" s="47">
        <f t="shared" si="274"/>
        <v>7</v>
      </c>
      <c r="H1806" s="46" t="str">
        <f t="shared" si="272"/>
        <v>Wednesday</v>
      </c>
      <c r="I1806" s="45">
        <v>2</v>
      </c>
      <c r="J1806" s="45">
        <v>145</v>
      </c>
      <c r="K1806" s="45">
        <v>14</v>
      </c>
      <c r="L1806" s="45">
        <v>30</v>
      </c>
      <c r="M1806" s="45">
        <v>4</v>
      </c>
      <c r="N1806" s="45">
        <v>3</v>
      </c>
      <c r="O1806" s="45">
        <v>0</v>
      </c>
      <c r="P1806" s="45">
        <v>138</v>
      </c>
      <c r="Q1806" s="45">
        <v>48</v>
      </c>
      <c r="R1806" s="45">
        <v>36</v>
      </c>
      <c r="S1806" s="45">
        <v>24</v>
      </c>
      <c r="T1806" s="45">
        <v>28</v>
      </c>
      <c r="U1806" s="45">
        <v>30</v>
      </c>
      <c r="V1806" s="45">
        <v>20</v>
      </c>
      <c r="W1806" s="50">
        <f t="shared" si="275"/>
        <v>6624</v>
      </c>
      <c r="X1806" s="51">
        <f t="shared" si="276"/>
        <v>1.84</v>
      </c>
      <c r="Y1806" s="51">
        <f t="shared" si="277"/>
        <v>6.16</v>
      </c>
      <c r="Z1806" s="51">
        <f t="shared" si="278"/>
        <v>1</v>
      </c>
      <c r="AA1806" s="52">
        <f t="shared" si="279"/>
        <v>1.3333333333333334E-2</v>
      </c>
    </row>
    <row r="1807" spans="2:27" x14ac:dyDescent="0.3">
      <c r="B1807" s="53">
        <v>93629</v>
      </c>
      <c r="C1807" s="54">
        <v>43874</v>
      </c>
      <c r="D1807" s="55">
        <f t="shared" si="273"/>
        <v>2020</v>
      </c>
      <c r="E1807" s="54" t="str">
        <f t="shared" si="270"/>
        <v>Q1-2020</v>
      </c>
      <c r="F1807" s="54" t="str">
        <f t="shared" si="271"/>
        <v>February</v>
      </c>
      <c r="G1807" s="55">
        <f t="shared" si="274"/>
        <v>7</v>
      </c>
      <c r="H1807" s="54" t="str">
        <f t="shared" si="272"/>
        <v>Thursday</v>
      </c>
      <c r="I1807" s="53">
        <v>1</v>
      </c>
      <c r="J1807" s="53">
        <v>133</v>
      </c>
      <c r="K1807" s="53">
        <v>9</v>
      </c>
      <c r="L1807" s="53">
        <v>30</v>
      </c>
      <c r="M1807" s="53">
        <v>6</v>
      </c>
      <c r="N1807" s="53">
        <v>3</v>
      </c>
      <c r="O1807" s="53">
        <v>0</v>
      </c>
      <c r="P1807" s="53">
        <v>124</v>
      </c>
      <c r="Q1807" s="53">
        <v>11</v>
      </c>
      <c r="R1807" s="53">
        <v>33</v>
      </c>
      <c r="S1807" s="53">
        <v>25</v>
      </c>
      <c r="T1807" s="53">
        <v>27</v>
      </c>
      <c r="U1807" s="53">
        <v>32</v>
      </c>
      <c r="V1807" s="53">
        <v>7</v>
      </c>
      <c r="W1807" s="58">
        <f t="shared" si="275"/>
        <v>1364</v>
      </c>
      <c r="X1807" s="59">
        <f t="shared" si="276"/>
        <v>0.37888888888888889</v>
      </c>
      <c r="Y1807" s="59">
        <f t="shared" si="277"/>
        <v>7.6211111111111114</v>
      </c>
      <c r="Z1807" s="59">
        <f t="shared" si="278"/>
        <v>1</v>
      </c>
      <c r="AA1807" s="60">
        <f t="shared" si="279"/>
        <v>3.0555555555555557E-3</v>
      </c>
    </row>
    <row r="1808" spans="2:27" x14ac:dyDescent="0.3">
      <c r="B1808" s="45">
        <v>93630</v>
      </c>
      <c r="C1808" s="46">
        <v>43874</v>
      </c>
      <c r="D1808" s="47">
        <f t="shared" si="273"/>
        <v>2020</v>
      </c>
      <c r="E1808" s="46" t="str">
        <f t="shared" si="270"/>
        <v>Q1-2020</v>
      </c>
      <c r="F1808" s="46" t="str">
        <f t="shared" si="271"/>
        <v>February</v>
      </c>
      <c r="G1808" s="47">
        <f t="shared" si="274"/>
        <v>7</v>
      </c>
      <c r="H1808" s="46" t="str">
        <f t="shared" si="272"/>
        <v>Thursday</v>
      </c>
      <c r="I1808" s="45">
        <v>2</v>
      </c>
      <c r="J1808" s="45">
        <v>146</v>
      </c>
      <c r="K1808" s="45">
        <v>15</v>
      </c>
      <c r="L1808" s="45">
        <v>30</v>
      </c>
      <c r="M1808" s="45">
        <v>5</v>
      </c>
      <c r="N1808" s="45">
        <v>2</v>
      </c>
      <c r="O1808" s="45">
        <v>0</v>
      </c>
      <c r="P1808" s="45">
        <v>139</v>
      </c>
      <c r="Q1808" s="45">
        <v>47</v>
      </c>
      <c r="R1808" s="45">
        <v>37</v>
      </c>
      <c r="S1808" s="45">
        <v>24</v>
      </c>
      <c r="T1808" s="45">
        <v>27</v>
      </c>
      <c r="U1808" s="45">
        <v>32</v>
      </c>
      <c r="V1808" s="45">
        <v>19</v>
      </c>
      <c r="W1808" s="50">
        <f t="shared" si="275"/>
        <v>6533</v>
      </c>
      <c r="X1808" s="51">
        <f t="shared" si="276"/>
        <v>1.8147222222222221</v>
      </c>
      <c r="Y1808" s="51">
        <f t="shared" si="277"/>
        <v>6.1852777777777774</v>
      </c>
      <c r="Z1808" s="51">
        <f t="shared" si="278"/>
        <v>1</v>
      </c>
      <c r="AA1808" s="52">
        <f t="shared" si="279"/>
        <v>1.3055555555555555E-2</v>
      </c>
    </row>
    <row r="1809" spans="2:27" x14ac:dyDescent="0.3">
      <c r="B1809" s="53">
        <v>93631</v>
      </c>
      <c r="C1809" s="54">
        <v>43875</v>
      </c>
      <c r="D1809" s="55">
        <f t="shared" si="273"/>
        <v>2020</v>
      </c>
      <c r="E1809" s="54" t="str">
        <f t="shared" si="270"/>
        <v>Q1-2020</v>
      </c>
      <c r="F1809" s="54" t="str">
        <f t="shared" si="271"/>
        <v>February</v>
      </c>
      <c r="G1809" s="55">
        <f t="shared" si="274"/>
        <v>7</v>
      </c>
      <c r="H1809" s="54" t="str">
        <f t="shared" si="272"/>
        <v>Friday</v>
      </c>
      <c r="I1809" s="53">
        <v>1</v>
      </c>
      <c r="J1809" s="53">
        <v>148</v>
      </c>
      <c r="K1809" s="53">
        <v>10</v>
      </c>
      <c r="L1809" s="53">
        <v>30</v>
      </c>
      <c r="M1809" s="53">
        <v>6</v>
      </c>
      <c r="N1809" s="53">
        <v>4</v>
      </c>
      <c r="O1809" s="53">
        <v>0</v>
      </c>
      <c r="P1809" s="53">
        <v>138</v>
      </c>
      <c r="Q1809" s="53">
        <v>25</v>
      </c>
      <c r="R1809" s="53">
        <v>35</v>
      </c>
      <c r="S1809" s="53">
        <v>26</v>
      </c>
      <c r="T1809" s="53">
        <v>26</v>
      </c>
      <c r="U1809" s="53">
        <v>33</v>
      </c>
      <c r="V1809" s="53">
        <v>18</v>
      </c>
      <c r="W1809" s="58">
        <f t="shared" si="275"/>
        <v>3450</v>
      </c>
      <c r="X1809" s="59">
        <f t="shared" si="276"/>
        <v>0.95833333333333337</v>
      </c>
      <c r="Y1809" s="59">
        <f t="shared" si="277"/>
        <v>7.041666666666667</v>
      </c>
      <c r="Z1809" s="59">
        <f t="shared" si="278"/>
        <v>1</v>
      </c>
      <c r="AA1809" s="60">
        <f t="shared" si="279"/>
        <v>6.9444444444444449E-3</v>
      </c>
    </row>
    <row r="1810" spans="2:27" x14ac:dyDescent="0.3">
      <c r="B1810" s="45">
        <v>93632</v>
      </c>
      <c r="C1810" s="46">
        <v>43875</v>
      </c>
      <c r="D1810" s="47">
        <f t="shared" si="273"/>
        <v>2020</v>
      </c>
      <c r="E1810" s="46" t="str">
        <f t="shared" si="270"/>
        <v>Q1-2020</v>
      </c>
      <c r="F1810" s="46" t="str">
        <f t="shared" si="271"/>
        <v>February</v>
      </c>
      <c r="G1810" s="47">
        <f t="shared" si="274"/>
        <v>7</v>
      </c>
      <c r="H1810" s="46" t="str">
        <f t="shared" si="272"/>
        <v>Friday</v>
      </c>
      <c r="I1810" s="45">
        <v>2</v>
      </c>
      <c r="J1810" s="45">
        <v>152</v>
      </c>
      <c r="K1810" s="45">
        <v>17</v>
      </c>
      <c r="L1810" s="45">
        <v>30</v>
      </c>
      <c r="M1810" s="45">
        <v>5</v>
      </c>
      <c r="N1810" s="45">
        <v>3</v>
      </c>
      <c r="O1810" s="45">
        <v>0</v>
      </c>
      <c r="P1810" s="45">
        <v>144</v>
      </c>
      <c r="Q1810" s="45">
        <v>49</v>
      </c>
      <c r="R1810" s="45">
        <v>36</v>
      </c>
      <c r="S1810" s="45">
        <v>25</v>
      </c>
      <c r="T1810" s="45">
        <v>27</v>
      </c>
      <c r="U1810" s="45">
        <v>33</v>
      </c>
      <c r="V1810" s="45">
        <v>23</v>
      </c>
      <c r="W1810" s="50">
        <f t="shared" si="275"/>
        <v>7056</v>
      </c>
      <c r="X1810" s="51">
        <f t="shared" si="276"/>
        <v>1.96</v>
      </c>
      <c r="Y1810" s="51">
        <f t="shared" si="277"/>
        <v>6.04</v>
      </c>
      <c r="Z1810" s="51">
        <f t="shared" si="278"/>
        <v>1</v>
      </c>
      <c r="AA1810" s="52">
        <f t="shared" si="279"/>
        <v>1.361111111111111E-2</v>
      </c>
    </row>
    <row r="1811" spans="2:27" x14ac:dyDescent="0.3">
      <c r="B1811" s="53">
        <v>93633</v>
      </c>
      <c r="C1811" s="54">
        <v>43876</v>
      </c>
      <c r="D1811" s="55">
        <f t="shared" si="273"/>
        <v>2020</v>
      </c>
      <c r="E1811" s="54" t="str">
        <f t="shared" ref="E1811:E1874" si="280">"Q" &amp;ROUNDUP(MONTH(C1811)/3,0) &amp; "-" &amp; YEAR(C1811)</f>
        <v>Q1-2020</v>
      </c>
      <c r="F1811" s="54" t="str">
        <f t="shared" ref="F1811:F1874" si="281">TEXT(C1811,"mmmm")</f>
        <v>February</v>
      </c>
      <c r="G1811" s="55">
        <f t="shared" si="274"/>
        <v>7</v>
      </c>
      <c r="H1811" s="54" t="str">
        <f t="shared" ref="H1811:H1874" si="282">TEXT(C1811,"dddd")</f>
        <v>Saturday</v>
      </c>
      <c r="I1811" s="53">
        <v>1</v>
      </c>
      <c r="J1811" s="53">
        <v>138</v>
      </c>
      <c r="K1811" s="53">
        <v>10</v>
      </c>
      <c r="L1811" s="53">
        <v>30</v>
      </c>
      <c r="M1811" s="53">
        <v>5</v>
      </c>
      <c r="N1811" s="53">
        <v>3</v>
      </c>
      <c r="O1811" s="53">
        <v>0</v>
      </c>
      <c r="P1811" s="53">
        <v>130</v>
      </c>
      <c r="Q1811" s="53">
        <v>27</v>
      </c>
      <c r="R1811" s="53">
        <v>34</v>
      </c>
      <c r="S1811" s="53">
        <v>26</v>
      </c>
      <c r="T1811" s="53">
        <v>29</v>
      </c>
      <c r="U1811" s="53">
        <v>35</v>
      </c>
      <c r="V1811" s="53">
        <v>6</v>
      </c>
      <c r="W1811" s="58">
        <f t="shared" si="275"/>
        <v>3510</v>
      </c>
      <c r="X1811" s="59">
        <f t="shared" si="276"/>
        <v>0.97499999999999998</v>
      </c>
      <c r="Y1811" s="59">
        <f t="shared" si="277"/>
        <v>7.0250000000000004</v>
      </c>
      <c r="Z1811" s="59">
        <f t="shared" si="278"/>
        <v>1</v>
      </c>
      <c r="AA1811" s="60">
        <f t="shared" si="279"/>
        <v>7.4999999999999997E-3</v>
      </c>
    </row>
    <row r="1812" spans="2:27" x14ac:dyDescent="0.3">
      <c r="B1812" s="45">
        <v>93634</v>
      </c>
      <c r="C1812" s="46">
        <v>43878</v>
      </c>
      <c r="D1812" s="47">
        <f t="shared" ref="D1812:D1875" si="283">YEAR(C1812)</f>
        <v>2020</v>
      </c>
      <c r="E1812" s="46" t="str">
        <f t="shared" si="280"/>
        <v>Q1-2020</v>
      </c>
      <c r="F1812" s="46" t="str">
        <f t="shared" si="281"/>
        <v>February</v>
      </c>
      <c r="G1812" s="47">
        <f t="shared" ref="G1812:G1875" si="284">WEEKNUM(C1812,1)</f>
        <v>8</v>
      </c>
      <c r="H1812" s="46" t="str">
        <f t="shared" si="282"/>
        <v>Monday</v>
      </c>
      <c r="I1812" s="45">
        <v>1</v>
      </c>
      <c r="J1812" s="45">
        <v>145</v>
      </c>
      <c r="K1812" s="45">
        <v>10</v>
      </c>
      <c r="L1812" s="45">
        <v>30</v>
      </c>
      <c r="M1812" s="45">
        <v>5</v>
      </c>
      <c r="N1812" s="45">
        <v>4</v>
      </c>
      <c r="O1812" s="45">
        <v>0</v>
      </c>
      <c r="P1812" s="45">
        <v>136</v>
      </c>
      <c r="Q1812" s="45">
        <v>23</v>
      </c>
      <c r="R1812" s="45">
        <v>34</v>
      </c>
      <c r="S1812" s="45">
        <v>28</v>
      </c>
      <c r="T1812" s="45">
        <v>27</v>
      </c>
      <c r="U1812" s="45">
        <v>35</v>
      </c>
      <c r="V1812" s="45">
        <v>12</v>
      </c>
      <c r="W1812" s="50">
        <f t="shared" ref="W1812:W1875" si="285">P1812*Q1812</f>
        <v>3128</v>
      </c>
      <c r="X1812" s="51">
        <f t="shared" ref="X1812:X1875" si="286">W1812/$X$17</f>
        <v>0.86888888888888893</v>
      </c>
      <c r="Y1812" s="51">
        <f t="shared" ref="Y1812:Y1875" si="287">$Z$17-X1812</f>
        <v>7.1311111111111112</v>
      </c>
      <c r="Z1812" s="51">
        <f t="shared" ref="Z1812:Z1875" si="288">(R1812+S1812+T1812+U1812+V1812)/P1812</f>
        <v>1</v>
      </c>
      <c r="AA1812" s="52">
        <f t="shared" ref="AA1812:AA1875" si="289">X1812/P1812</f>
        <v>6.3888888888888893E-3</v>
      </c>
    </row>
    <row r="1813" spans="2:27" x14ac:dyDescent="0.3">
      <c r="B1813" s="53">
        <v>93635</v>
      </c>
      <c r="C1813" s="54">
        <v>43878</v>
      </c>
      <c r="D1813" s="55">
        <f t="shared" si="283"/>
        <v>2020</v>
      </c>
      <c r="E1813" s="54" t="str">
        <f t="shared" si="280"/>
        <v>Q1-2020</v>
      </c>
      <c r="F1813" s="54" t="str">
        <f t="shared" si="281"/>
        <v>February</v>
      </c>
      <c r="G1813" s="55">
        <f t="shared" si="284"/>
        <v>8</v>
      </c>
      <c r="H1813" s="54" t="str">
        <f t="shared" si="282"/>
        <v>Monday</v>
      </c>
      <c r="I1813" s="53">
        <v>2</v>
      </c>
      <c r="J1813" s="53">
        <v>147</v>
      </c>
      <c r="K1813" s="53">
        <v>7</v>
      </c>
      <c r="L1813" s="53">
        <v>30</v>
      </c>
      <c r="M1813" s="53">
        <v>4</v>
      </c>
      <c r="N1813" s="53">
        <v>2</v>
      </c>
      <c r="O1813" s="53">
        <v>0</v>
      </c>
      <c r="P1813" s="53">
        <v>141</v>
      </c>
      <c r="Q1813" s="53">
        <v>46</v>
      </c>
      <c r="R1813" s="53">
        <v>36</v>
      </c>
      <c r="S1813" s="53">
        <v>27</v>
      </c>
      <c r="T1813" s="53">
        <v>27</v>
      </c>
      <c r="U1813" s="53">
        <v>31</v>
      </c>
      <c r="V1813" s="53">
        <v>20</v>
      </c>
      <c r="W1813" s="58">
        <f t="shared" si="285"/>
        <v>6486</v>
      </c>
      <c r="X1813" s="59">
        <f t="shared" si="286"/>
        <v>1.8016666666666667</v>
      </c>
      <c r="Y1813" s="59">
        <f t="shared" si="287"/>
        <v>6.1983333333333333</v>
      </c>
      <c r="Z1813" s="59">
        <f t="shared" si="288"/>
        <v>1</v>
      </c>
      <c r="AA1813" s="60">
        <f t="shared" si="289"/>
        <v>1.2777777777777779E-2</v>
      </c>
    </row>
    <row r="1814" spans="2:27" x14ac:dyDescent="0.3">
      <c r="B1814" s="45">
        <v>93636</v>
      </c>
      <c r="C1814" s="46">
        <v>43879</v>
      </c>
      <c r="D1814" s="47">
        <f t="shared" si="283"/>
        <v>2020</v>
      </c>
      <c r="E1814" s="46" t="str">
        <f t="shared" si="280"/>
        <v>Q1-2020</v>
      </c>
      <c r="F1814" s="46" t="str">
        <f t="shared" si="281"/>
        <v>February</v>
      </c>
      <c r="G1814" s="47">
        <f t="shared" si="284"/>
        <v>8</v>
      </c>
      <c r="H1814" s="46" t="str">
        <f t="shared" si="282"/>
        <v>Tuesday</v>
      </c>
      <c r="I1814" s="45">
        <v>1</v>
      </c>
      <c r="J1814" s="45">
        <v>140</v>
      </c>
      <c r="K1814" s="45">
        <v>12</v>
      </c>
      <c r="L1814" s="45">
        <v>30</v>
      </c>
      <c r="M1814" s="45">
        <v>5</v>
      </c>
      <c r="N1814" s="45">
        <v>4</v>
      </c>
      <c r="O1814" s="45">
        <v>0</v>
      </c>
      <c r="P1814" s="45">
        <v>131</v>
      </c>
      <c r="Q1814" s="45">
        <v>15</v>
      </c>
      <c r="R1814" s="45">
        <v>33</v>
      </c>
      <c r="S1814" s="45">
        <v>29</v>
      </c>
      <c r="T1814" s="45">
        <v>27</v>
      </c>
      <c r="U1814" s="45">
        <v>32</v>
      </c>
      <c r="V1814" s="45">
        <v>10</v>
      </c>
      <c r="W1814" s="50">
        <f t="shared" si="285"/>
        <v>1965</v>
      </c>
      <c r="X1814" s="51">
        <f t="shared" si="286"/>
        <v>0.54583333333333328</v>
      </c>
      <c r="Y1814" s="51">
        <f t="shared" si="287"/>
        <v>7.4541666666666666</v>
      </c>
      <c r="Z1814" s="51">
        <f t="shared" si="288"/>
        <v>1</v>
      </c>
      <c r="AA1814" s="52">
        <f t="shared" si="289"/>
        <v>4.1666666666666666E-3</v>
      </c>
    </row>
    <row r="1815" spans="2:27" x14ac:dyDescent="0.3">
      <c r="B1815" s="53">
        <v>93637</v>
      </c>
      <c r="C1815" s="54">
        <v>43879</v>
      </c>
      <c r="D1815" s="55">
        <f t="shared" si="283"/>
        <v>2020</v>
      </c>
      <c r="E1815" s="54" t="str">
        <f t="shared" si="280"/>
        <v>Q1-2020</v>
      </c>
      <c r="F1815" s="54" t="str">
        <f t="shared" si="281"/>
        <v>February</v>
      </c>
      <c r="G1815" s="55">
        <f t="shared" si="284"/>
        <v>8</v>
      </c>
      <c r="H1815" s="54" t="str">
        <f t="shared" si="282"/>
        <v>Tuesday</v>
      </c>
      <c r="I1815" s="53">
        <v>2</v>
      </c>
      <c r="J1815" s="53">
        <v>153</v>
      </c>
      <c r="K1815" s="53">
        <v>14</v>
      </c>
      <c r="L1815" s="53">
        <v>30</v>
      </c>
      <c r="M1815" s="53">
        <v>5</v>
      </c>
      <c r="N1815" s="53">
        <v>2</v>
      </c>
      <c r="O1815" s="53">
        <v>0</v>
      </c>
      <c r="P1815" s="53">
        <v>146</v>
      </c>
      <c r="Q1815" s="53">
        <v>49</v>
      </c>
      <c r="R1815" s="53">
        <v>36</v>
      </c>
      <c r="S1815" s="53">
        <v>28</v>
      </c>
      <c r="T1815" s="53">
        <v>28</v>
      </c>
      <c r="U1815" s="53">
        <v>32</v>
      </c>
      <c r="V1815" s="53">
        <v>22</v>
      </c>
      <c r="W1815" s="58">
        <f t="shared" si="285"/>
        <v>7154</v>
      </c>
      <c r="X1815" s="59">
        <f t="shared" si="286"/>
        <v>1.9872222222222222</v>
      </c>
      <c r="Y1815" s="59">
        <f t="shared" si="287"/>
        <v>6.012777777777778</v>
      </c>
      <c r="Z1815" s="59">
        <f t="shared" si="288"/>
        <v>1</v>
      </c>
      <c r="AA1815" s="60">
        <f t="shared" si="289"/>
        <v>1.361111111111111E-2</v>
      </c>
    </row>
    <row r="1816" spans="2:27" x14ac:dyDescent="0.3">
      <c r="B1816" s="45">
        <v>93638</v>
      </c>
      <c r="C1816" s="46">
        <v>43880</v>
      </c>
      <c r="D1816" s="47">
        <f t="shared" si="283"/>
        <v>2020</v>
      </c>
      <c r="E1816" s="46" t="str">
        <f t="shared" si="280"/>
        <v>Q1-2020</v>
      </c>
      <c r="F1816" s="46" t="str">
        <f t="shared" si="281"/>
        <v>February</v>
      </c>
      <c r="G1816" s="47">
        <f t="shared" si="284"/>
        <v>8</v>
      </c>
      <c r="H1816" s="46" t="str">
        <f t="shared" si="282"/>
        <v>Wednesday</v>
      </c>
      <c r="I1816" s="45">
        <v>1</v>
      </c>
      <c r="J1816" s="45">
        <v>141</v>
      </c>
      <c r="K1816" s="45">
        <v>8</v>
      </c>
      <c r="L1816" s="45">
        <v>30</v>
      </c>
      <c r="M1816" s="45">
        <v>5</v>
      </c>
      <c r="N1816" s="45">
        <v>4</v>
      </c>
      <c r="O1816" s="45">
        <v>0</v>
      </c>
      <c r="P1816" s="45">
        <v>132</v>
      </c>
      <c r="Q1816" s="45">
        <v>29</v>
      </c>
      <c r="R1816" s="45">
        <v>33</v>
      </c>
      <c r="S1816" s="45">
        <v>25</v>
      </c>
      <c r="T1816" s="45">
        <v>27</v>
      </c>
      <c r="U1816" s="45">
        <v>33</v>
      </c>
      <c r="V1816" s="45">
        <v>14</v>
      </c>
      <c r="W1816" s="50">
        <f t="shared" si="285"/>
        <v>3828</v>
      </c>
      <c r="X1816" s="51">
        <f t="shared" si="286"/>
        <v>1.0633333333333332</v>
      </c>
      <c r="Y1816" s="51">
        <f t="shared" si="287"/>
        <v>6.9366666666666665</v>
      </c>
      <c r="Z1816" s="51">
        <f t="shared" si="288"/>
        <v>1</v>
      </c>
      <c r="AA1816" s="52">
        <f t="shared" si="289"/>
        <v>8.0555555555555554E-3</v>
      </c>
    </row>
    <row r="1817" spans="2:27" x14ac:dyDescent="0.3">
      <c r="B1817" s="53">
        <v>93639</v>
      </c>
      <c r="C1817" s="54">
        <v>43880</v>
      </c>
      <c r="D1817" s="55">
        <f t="shared" si="283"/>
        <v>2020</v>
      </c>
      <c r="E1817" s="54" t="str">
        <f t="shared" si="280"/>
        <v>Q1-2020</v>
      </c>
      <c r="F1817" s="54" t="str">
        <f t="shared" si="281"/>
        <v>February</v>
      </c>
      <c r="G1817" s="55">
        <f t="shared" si="284"/>
        <v>8</v>
      </c>
      <c r="H1817" s="54" t="str">
        <f t="shared" si="282"/>
        <v>Wednesday</v>
      </c>
      <c r="I1817" s="53">
        <v>2</v>
      </c>
      <c r="J1817" s="53">
        <v>148</v>
      </c>
      <c r="K1817" s="53">
        <v>16</v>
      </c>
      <c r="L1817" s="53">
        <v>30</v>
      </c>
      <c r="M1817" s="53">
        <v>5</v>
      </c>
      <c r="N1817" s="53">
        <v>3</v>
      </c>
      <c r="O1817" s="53">
        <v>0</v>
      </c>
      <c r="P1817" s="53">
        <v>140</v>
      </c>
      <c r="Q1817" s="53">
        <v>45</v>
      </c>
      <c r="R1817" s="53">
        <v>36</v>
      </c>
      <c r="S1817" s="53">
        <v>25</v>
      </c>
      <c r="T1817" s="53">
        <v>29</v>
      </c>
      <c r="U1817" s="53">
        <v>29</v>
      </c>
      <c r="V1817" s="53">
        <v>21</v>
      </c>
      <c r="W1817" s="58">
        <f t="shared" si="285"/>
        <v>6300</v>
      </c>
      <c r="X1817" s="59">
        <f t="shared" si="286"/>
        <v>1.75</v>
      </c>
      <c r="Y1817" s="59">
        <f t="shared" si="287"/>
        <v>6.25</v>
      </c>
      <c r="Z1817" s="59">
        <f t="shared" si="288"/>
        <v>1</v>
      </c>
      <c r="AA1817" s="60">
        <f t="shared" si="289"/>
        <v>1.2500000000000001E-2</v>
      </c>
    </row>
    <row r="1818" spans="2:27" x14ac:dyDescent="0.3">
      <c r="B1818" s="45">
        <v>93640</v>
      </c>
      <c r="C1818" s="46">
        <v>43881</v>
      </c>
      <c r="D1818" s="47">
        <f t="shared" si="283"/>
        <v>2020</v>
      </c>
      <c r="E1818" s="46" t="str">
        <f t="shared" si="280"/>
        <v>Q1-2020</v>
      </c>
      <c r="F1818" s="46" t="str">
        <f t="shared" si="281"/>
        <v>February</v>
      </c>
      <c r="G1818" s="47">
        <f t="shared" si="284"/>
        <v>8</v>
      </c>
      <c r="H1818" s="46" t="str">
        <f t="shared" si="282"/>
        <v>Thursday</v>
      </c>
      <c r="I1818" s="45">
        <v>1</v>
      </c>
      <c r="J1818" s="45">
        <v>144</v>
      </c>
      <c r="K1818" s="45">
        <v>10</v>
      </c>
      <c r="L1818" s="45">
        <v>30</v>
      </c>
      <c r="M1818" s="45">
        <v>6</v>
      </c>
      <c r="N1818" s="45">
        <v>4</v>
      </c>
      <c r="O1818" s="45">
        <v>0</v>
      </c>
      <c r="P1818" s="45">
        <v>134</v>
      </c>
      <c r="Q1818" s="45">
        <v>27</v>
      </c>
      <c r="R1818" s="45">
        <v>34</v>
      </c>
      <c r="S1818" s="45">
        <v>26</v>
      </c>
      <c r="T1818" s="45">
        <v>27</v>
      </c>
      <c r="U1818" s="45">
        <v>35</v>
      </c>
      <c r="V1818" s="45">
        <v>12</v>
      </c>
      <c r="W1818" s="50">
        <f t="shared" si="285"/>
        <v>3618</v>
      </c>
      <c r="X1818" s="51">
        <f t="shared" si="286"/>
        <v>1.0049999999999999</v>
      </c>
      <c r="Y1818" s="51">
        <f t="shared" si="287"/>
        <v>6.9950000000000001</v>
      </c>
      <c r="Z1818" s="51">
        <f t="shared" si="288"/>
        <v>1</v>
      </c>
      <c r="AA1818" s="52">
        <f t="shared" si="289"/>
        <v>7.4999999999999989E-3</v>
      </c>
    </row>
    <row r="1819" spans="2:27" x14ac:dyDescent="0.3">
      <c r="B1819" s="53">
        <v>93641</v>
      </c>
      <c r="C1819" s="54">
        <v>43881</v>
      </c>
      <c r="D1819" s="55">
        <f t="shared" si="283"/>
        <v>2020</v>
      </c>
      <c r="E1819" s="54" t="str">
        <f t="shared" si="280"/>
        <v>Q1-2020</v>
      </c>
      <c r="F1819" s="54" t="str">
        <f t="shared" si="281"/>
        <v>February</v>
      </c>
      <c r="G1819" s="55">
        <f t="shared" si="284"/>
        <v>8</v>
      </c>
      <c r="H1819" s="54" t="str">
        <f t="shared" si="282"/>
        <v>Thursday</v>
      </c>
      <c r="I1819" s="53">
        <v>2</v>
      </c>
      <c r="J1819" s="53">
        <v>145</v>
      </c>
      <c r="K1819" s="53">
        <v>7</v>
      </c>
      <c r="L1819" s="53">
        <v>30</v>
      </c>
      <c r="M1819" s="53">
        <v>4</v>
      </c>
      <c r="N1819" s="53">
        <v>3</v>
      </c>
      <c r="O1819" s="53">
        <v>0</v>
      </c>
      <c r="P1819" s="53">
        <v>138</v>
      </c>
      <c r="Q1819" s="53">
        <v>47</v>
      </c>
      <c r="R1819" s="53">
        <v>36</v>
      </c>
      <c r="S1819" s="53">
        <v>25</v>
      </c>
      <c r="T1819" s="53">
        <v>27</v>
      </c>
      <c r="U1819" s="53">
        <v>30</v>
      </c>
      <c r="V1819" s="53">
        <v>20</v>
      </c>
      <c r="W1819" s="58">
        <f t="shared" si="285"/>
        <v>6486</v>
      </c>
      <c r="X1819" s="59">
        <f t="shared" si="286"/>
        <v>1.8016666666666667</v>
      </c>
      <c r="Y1819" s="59">
        <f t="shared" si="287"/>
        <v>6.1983333333333333</v>
      </c>
      <c r="Z1819" s="59">
        <f t="shared" si="288"/>
        <v>1</v>
      </c>
      <c r="AA1819" s="60">
        <f t="shared" si="289"/>
        <v>1.3055555555555556E-2</v>
      </c>
    </row>
    <row r="1820" spans="2:27" x14ac:dyDescent="0.3">
      <c r="B1820" s="45">
        <v>93642</v>
      </c>
      <c r="C1820" s="46">
        <v>43882</v>
      </c>
      <c r="D1820" s="47">
        <f t="shared" si="283"/>
        <v>2020</v>
      </c>
      <c r="E1820" s="46" t="str">
        <f t="shared" si="280"/>
        <v>Q1-2020</v>
      </c>
      <c r="F1820" s="46" t="str">
        <f t="shared" si="281"/>
        <v>February</v>
      </c>
      <c r="G1820" s="47">
        <f t="shared" si="284"/>
        <v>8</v>
      </c>
      <c r="H1820" s="46" t="str">
        <f t="shared" si="282"/>
        <v>Friday</v>
      </c>
      <c r="I1820" s="45">
        <v>1</v>
      </c>
      <c r="J1820" s="45">
        <v>148</v>
      </c>
      <c r="K1820" s="45">
        <v>7</v>
      </c>
      <c r="L1820" s="45">
        <v>30</v>
      </c>
      <c r="M1820" s="45">
        <v>6</v>
      </c>
      <c r="N1820" s="45">
        <v>3</v>
      </c>
      <c r="O1820" s="45">
        <v>0</v>
      </c>
      <c r="P1820" s="45">
        <v>139</v>
      </c>
      <c r="Q1820" s="45">
        <v>26</v>
      </c>
      <c r="R1820" s="45">
        <v>34</v>
      </c>
      <c r="S1820" s="45">
        <v>28</v>
      </c>
      <c r="T1820" s="45">
        <v>26</v>
      </c>
      <c r="U1820" s="45">
        <v>35</v>
      </c>
      <c r="V1820" s="45">
        <v>16</v>
      </c>
      <c r="W1820" s="50">
        <f t="shared" si="285"/>
        <v>3614</v>
      </c>
      <c r="X1820" s="51">
        <f t="shared" si="286"/>
        <v>1.0038888888888888</v>
      </c>
      <c r="Y1820" s="51">
        <f t="shared" si="287"/>
        <v>6.9961111111111114</v>
      </c>
      <c r="Z1820" s="51">
        <f t="shared" si="288"/>
        <v>1</v>
      </c>
      <c r="AA1820" s="52">
        <f t="shared" si="289"/>
        <v>7.2222222222222219E-3</v>
      </c>
    </row>
    <row r="1821" spans="2:27" x14ac:dyDescent="0.3">
      <c r="B1821" s="53">
        <v>93643</v>
      </c>
      <c r="C1821" s="54">
        <v>43882</v>
      </c>
      <c r="D1821" s="55">
        <f t="shared" si="283"/>
        <v>2020</v>
      </c>
      <c r="E1821" s="54" t="str">
        <f t="shared" si="280"/>
        <v>Q1-2020</v>
      </c>
      <c r="F1821" s="54" t="str">
        <f t="shared" si="281"/>
        <v>February</v>
      </c>
      <c r="G1821" s="55">
        <f t="shared" si="284"/>
        <v>8</v>
      </c>
      <c r="H1821" s="54" t="str">
        <f t="shared" si="282"/>
        <v>Friday</v>
      </c>
      <c r="I1821" s="53">
        <v>2</v>
      </c>
      <c r="J1821" s="53">
        <v>148</v>
      </c>
      <c r="K1821" s="53">
        <v>8</v>
      </c>
      <c r="L1821" s="53">
        <v>30</v>
      </c>
      <c r="M1821" s="53">
        <v>4</v>
      </c>
      <c r="N1821" s="53">
        <v>3</v>
      </c>
      <c r="O1821" s="53">
        <v>0</v>
      </c>
      <c r="P1821" s="53">
        <v>141</v>
      </c>
      <c r="Q1821" s="53">
        <v>49</v>
      </c>
      <c r="R1821" s="53">
        <v>36</v>
      </c>
      <c r="S1821" s="53">
        <v>27</v>
      </c>
      <c r="T1821" s="53">
        <v>27</v>
      </c>
      <c r="U1821" s="53">
        <v>31</v>
      </c>
      <c r="V1821" s="53">
        <v>20</v>
      </c>
      <c r="W1821" s="58">
        <f t="shared" si="285"/>
        <v>6909</v>
      </c>
      <c r="X1821" s="59">
        <f t="shared" si="286"/>
        <v>1.9191666666666667</v>
      </c>
      <c r="Y1821" s="59">
        <f t="shared" si="287"/>
        <v>6.0808333333333335</v>
      </c>
      <c r="Z1821" s="59">
        <f t="shared" si="288"/>
        <v>1</v>
      </c>
      <c r="AA1821" s="60">
        <f t="shared" si="289"/>
        <v>1.3611111111111112E-2</v>
      </c>
    </row>
    <row r="1822" spans="2:27" x14ac:dyDescent="0.3">
      <c r="B1822" s="45">
        <v>93644</v>
      </c>
      <c r="C1822" s="46">
        <v>43883</v>
      </c>
      <c r="D1822" s="47">
        <f t="shared" si="283"/>
        <v>2020</v>
      </c>
      <c r="E1822" s="46" t="str">
        <f t="shared" si="280"/>
        <v>Q1-2020</v>
      </c>
      <c r="F1822" s="46" t="str">
        <f t="shared" si="281"/>
        <v>February</v>
      </c>
      <c r="G1822" s="47">
        <f t="shared" si="284"/>
        <v>8</v>
      </c>
      <c r="H1822" s="46" t="str">
        <f t="shared" si="282"/>
        <v>Saturday</v>
      </c>
      <c r="I1822" s="45">
        <v>1</v>
      </c>
      <c r="J1822" s="45">
        <v>139</v>
      </c>
      <c r="K1822" s="45">
        <v>13</v>
      </c>
      <c r="L1822" s="45">
        <v>30</v>
      </c>
      <c r="M1822" s="45">
        <v>5</v>
      </c>
      <c r="N1822" s="45">
        <v>3</v>
      </c>
      <c r="O1822" s="45">
        <v>0</v>
      </c>
      <c r="P1822" s="45">
        <v>131</v>
      </c>
      <c r="Q1822" s="45">
        <v>22</v>
      </c>
      <c r="R1822" s="45">
        <v>35</v>
      </c>
      <c r="S1822" s="45">
        <v>29</v>
      </c>
      <c r="T1822" s="45">
        <v>26</v>
      </c>
      <c r="U1822" s="45">
        <v>32</v>
      </c>
      <c r="V1822" s="45">
        <v>9</v>
      </c>
      <c r="W1822" s="50">
        <f t="shared" si="285"/>
        <v>2882</v>
      </c>
      <c r="X1822" s="51">
        <f t="shared" si="286"/>
        <v>0.80055555555555558</v>
      </c>
      <c r="Y1822" s="51">
        <f t="shared" si="287"/>
        <v>7.1994444444444445</v>
      </c>
      <c r="Z1822" s="51">
        <f t="shared" si="288"/>
        <v>1</v>
      </c>
      <c r="AA1822" s="52">
        <f t="shared" si="289"/>
        <v>6.1111111111111114E-3</v>
      </c>
    </row>
    <row r="1823" spans="2:27" x14ac:dyDescent="0.3">
      <c r="B1823" s="53">
        <v>93645</v>
      </c>
      <c r="C1823" s="54">
        <v>43885</v>
      </c>
      <c r="D1823" s="55">
        <f t="shared" si="283"/>
        <v>2020</v>
      </c>
      <c r="E1823" s="54" t="str">
        <f t="shared" si="280"/>
        <v>Q1-2020</v>
      </c>
      <c r="F1823" s="54" t="str">
        <f t="shared" si="281"/>
        <v>February</v>
      </c>
      <c r="G1823" s="55">
        <f t="shared" si="284"/>
        <v>9</v>
      </c>
      <c r="H1823" s="54" t="str">
        <f t="shared" si="282"/>
        <v>Monday</v>
      </c>
      <c r="I1823" s="53">
        <v>1</v>
      </c>
      <c r="J1823" s="53">
        <v>144</v>
      </c>
      <c r="K1823" s="53">
        <v>7</v>
      </c>
      <c r="L1823" s="53">
        <v>30</v>
      </c>
      <c r="M1823" s="53">
        <v>5</v>
      </c>
      <c r="N1823" s="53">
        <v>4</v>
      </c>
      <c r="O1823" s="53">
        <v>0</v>
      </c>
      <c r="P1823" s="53">
        <v>135</v>
      </c>
      <c r="Q1823" s="53">
        <v>21</v>
      </c>
      <c r="R1823" s="53">
        <v>34</v>
      </c>
      <c r="S1823" s="53">
        <v>29</v>
      </c>
      <c r="T1823" s="53">
        <v>28</v>
      </c>
      <c r="U1823" s="53">
        <v>35</v>
      </c>
      <c r="V1823" s="53">
        <v>9</v>
      </c>
      <c r="W1823" s="58">
        <f t="shared" si="285"/>
        <v>2835</v>
      </c>
      <c r="X1823" s="59">
        <f t="shared" si="286"/>
        <v>0.78749999999999998</v>
      </c>
      <c r="Y1823" s="59">
        <f t="shared" si="287"/>
        <v>7.2125000000000004</v>
      </c>
      <c r="Z1823" s="59">
        <f t="shared" si="288"/>
        <v>1</v>
      </c>
      <c r="AA1823" s="60">
        <f t="shared" si="289"/>
        <v>5.8333333333333336E-3</v>
      </c>
    </row>
    <row r="1824" spans="2:27" x14ac:dyDescent="0.3">
      <c r="B1824" s="45">
        <v>93646</v>
      </c>
      <c r="C1824" s="46">
        <v>43885</v>
      </c>
      <c r="D1824" s="47">
        <f t="shared" si="283"/>
        <v>2020</v>
      </c>
      <c r="E1824" s="46" t="str">
        <f t="shared" si="280"/>
        <v>Q1-2020</v>
      </c>
      <c r="F1824" s="46" t="str">
        <f t="shared" si="281"/>
        <v>February</v>
      </c>
      <c r="G1824" s="47">
        <f t="shared" si="284"/>
        <v>9</v>
      </c>
      <c r="H1824" s="46" t="str">
        <f t="shared" si="282"/>
        <v>Monday</v>
      </c>
      <c r="I1824" s="45">
        <v>2</v>
      </c>
      <c r="J1824" s="45">
        <v>145</v>
      </c>
      <c r="K1824" s="45">
        <v>9</v>
      </c>
      <c r="L1824" s="45">
        <v>30</v>
      </c>
      <c r="M1824" s="45">
        <v>5</v>
      </c>
      <c r="N1824" s="45">
        <v>2</v>
      </c>
      <c r="O1824" s="45">
        <v>0</v>
      </c>
      <c r="P1824" s="45">
        <v>138</v>
      </c>
      <c r="Q1824" s="45">
        <v>49</v>
      </c>
      <c r="R1824" s="45">
        <v>35</v>
      </c>
      <c r="S1824" s="45">
        <v>24</v>
      </c>
      <c r="T1824" s="45">
        <v>28</v>
      </c>
      <c r="U1824" s="45">
        <v>30</v>
      </c>
      <c r="V1824" s="45">
        <v>21</v>
      </c>
      <c r="W1824" s="50">
        <f t="shared" si="285"/>
        <v>6762</v>
      </c>
      <c r="X1824" s="51">
        <f t="shared" si="286"/>
        <v>1.8783333333333334</v>
      </c>
      <c r="Y1824" s="51">
        <f t="shared" si="287"/>
        <v>6.1216666666666661</v>
      </c>
      <c r="Z1824" s="51">
        <f t="shared" si="288"/>
        <v>1</v>
      </c>
      <c r="AA1824" s="52">
        <f t="shared" si="289"/>
        <v>1.3611111111111112E-2</v>
      </c>
    </row>
    <row r="1825" spans="2:27" x14ac:dyDescent="0.3">
      <c r="B1825" s="53">
        <v>93647</v>
      </c>
      <c r="C1825" s="54">
        <v>43886</v>
      </c>
      <c r="D1825" s="55">
        <f t="shared" si="283"/>
        <v>2020</v>
      </c>
      <c r="E1825" s="54" t="str">
        <f t="shared" si="280"/>
        <v>Q1-2020</v>
      </c>
      <c r="F1825" s="54" t="str">
        <f t="shared" si="281"/>
        <v>February</v>
      </c>
      <c r="G1825" s="55">
        <f t="shared" si="284"/>
        <v>9</v>
      </c>
      <c r="H1825" s="54" t="str">
        <f t="shared" si="282"/>
        <v>Tuesday</v>
      </c>
      <c r="I1825" s="53">
        <v>1</v>
      </c>
      <c r="J1825" s="53">
        <v>144</v>
      </c>
      <c r="K1825" s="53">
        <v>12</v>
      </c>
      <c r="L1825" s="53">
        <v>30</v>
      </c>
      <c r="M1825" s="53">
        <v>6</v>
      </c>
      <c r="N1825" s="53">
        <v>3</v>
      </c>
      <c r="O1825" s="53">
        <v>0</v>
      </c>
      <c r="P1825" s="53">
        <v>135</v>
      </c>
      <c r="Q1825" s="53">
        <v>30</v>
      </c>
      <c r="R1825" s="53">
        <v>34</v>
      </c>
      <c r="S1825" s="53">
        <v>26</v>
      </c>
      <c r="T1825" s="53">
        <v>27</v>
      </c>
      <c r="U1825" s="53">
        <v>32</v>
      </c>
      <c r="V1825" s="53">
        <v>16</v>
      </c>
      <c r="W1825" s="58">
        <f t="shared" si="285"/>
        <v>4050</v>
      </c>
      <c r="X1825" s="59">
        <f t="shared" si="286"/>
        <v>1.125</v>
      </c>
      <c r="Y1825" s="59">
        <f t="shared" si="287"/>
        <v>6.875</v>
      </c>
      <c r="Z1825" s="59">
        <f t="shared" si="288"/>
        <v>1</v>
      </c>
      <c r="AA1825" s="60">
        <f t="shared" si="289"/>
        <v>8.3333333333333332E-3</v>
      </c>
    </row>
    <row r="1826" spans="2:27" x14ac:dyDescent="0.3">
      <c r="B1826" s="45">
        <v>93648</v>
      </c>
      <c r="C1826" s="46">
        <v>43886</v>
      </c>
      <c r="D1826" s="47">
        <f t="shared" si="283"/>
        <v>2020</v>
      </c>
      <c r="E1826" s="46" t="str">
        <f t="shared" si="280"/>
        <v>Q1-2020</v>
      </c>
      <c r="F1826" s="46" t="str">
        <f t="shared" si="281"/>
        <v>February</v>
      </c>
      <c r="G1826" s="47">
        <f t="shared" si="284"/>
        <v>9</v>
      </c>
      <c r="H1826" s="46" t="str">
        <f t="shared" si="282"/>
        <v>Tuesday</v>
      </c>
      <c r="I1826" s="45">
        <v>2</v>
      </c>
      <c r="J1826" s="45">
        <v>148</v>
      </c>
      <c r="K1826" s="45">
        <v>16</v>
      </c>
      <c r="L1826" s="45">
        <v>30</v>
      </c>
      <c r="M1826" s="45">
        <v>5</v>
      </c>
      <c r="N1826" s="45">
        <v>3</v>
      </c>
      <c r="O1826" s="45">
        <v>0</v>
      </c>
      <c r="P1826" s="45">
        <v>140</v>
      </c>
      <c r="Q1826" s="45">
        <v>49</v>
      </c>
      <c r="R1826" s="45">
        <v>35</v>
      </c>
      <c r="S1826" s="45">
        <v>25</v>
      </c>
      <c r="T1826" s="45">
        <v>29</v>
      </c>
      <c r="U1826" s="45">
        <v>32</v>
      </c>
      <c r="V1826" s="45">
        <v>19</v>
      </c>
      <c r="W1826" s="50">
        <f t="shared" si="285"/>
        <v>6860</v>
      </c>
      <c r="X1826" s="51">
        <f t="shared" si="286"/>
        <v>1.9055555555555554</v>
      </c>
      <c r="Y1826" s="51">
        <f t="shared" si="287"/>
        <v>6.094444444444445</v>
      </c>
      <c r="Z1826" s="51">
        <f t="shared" si="288"/>
        <v>1</v>
      </c>
      <c r="AA1826" s="52">
        <f t="shared" si="289"/>
        <v>1.361111111111111E-2</v>
      </c>
    </row>
    <row r="1827" spans="2:27" x14ac:dyDescent="0.3">
      <c r="B1827" s="53">
        <v>93649</v>
      </c>
      <c r="C1827" s="54">
        <v>43887</v>
      </c>
      <c r="D1827" s="55">
        <f t="shared" si="283"/>
        <v>2020</v>
      </c>
      <c r="E1827" s="54" t="str">
        <f t="shared" si="280"/>
        <v>Q1-2020</v>
      </c>
      <c r="F1827" s="54" t="str">
        <f t="shared" si="281"/>
        <v>February</v>
      </c>
      <c r="G1827" s="55">
        <f t="shared" si="284"/>
        <v>9</v>
      </c>
      <c r="H1827" s="54" t="str">
        <f t="shared" si="282"/>
        <v>Wednesday</v>
      </c>
      <c r="I1827" s="53">
        <v>1</v>
      </c>
      <c r="J1827" s="53">
        <v>139</v>
      </c>
      <c r="K1827" s="53">
        <v>7</v>
      </c>
      <c r="L1827" s="53">
        <v>30</v>
      </c>
      <c r="M1827" s="53">
        <v>6</v>
      </c>
      <c r="N1827" s="53">
        <v>3</v>
      </c>
      <c r="O1827" s="53">
        <v>0</v>
      </c>
      <c r="P1827" s="53">
        <v>130</v>
      </c>
      <c r="Q1827" s="53">
        <v>17</v>
      </c>
      <c r="R1827" s="53">
        <v>35</v>
      </c>
      <c r="S1827" s="53">
        <v>26</v>
      </c>
      <c r="T1827" s="53">
        <v>27</v>
      </c>
      <c r="U1827" s="53">
        <v>33</v>
      </c>
      <c r="V1827" s="53">
        <v>9</v>
      </c>
      <c r="W1827" s="58">
        <f t="shared" si="285"/>
        <v>2210</v>
      </c>
      <c r="X1827" s="59">
        <f t="shared" si="286"/>
        <v>0.61388888888888893</v>
      </c>
      <c r="Y1827" s="59">
        <f t="shared" si="287"/>
        <v>7.3861111111111111</v>
      </c>
      <c r="Z1827" s="59">
        <f t="shared" si="288"/>
        <v>1</v>
      </c>
      <c r="AA1827" s="60">
        <f t="shared" si="289"/>
        <v>4.7222222222222223E-3</v>
      </c>
    </row>
    <row r="1828" spans="2:27" x14ac:dyDescent="0.3">
      <c r="B1828" s="45">
        <v>93650</v>
      </c>
      <c r="C1828" s="46">
        <v>43887</v>
      </c>
      <c r="D1828" s="47">
        <f t="shared" si="283"/>
        <v>2020</v>
      </c>
      <c r="E1828" s="46" t="str">
        <f t="shared" si="280"/>
        <v>Q1-2020</v>
      </c>
      <c r="F1828" s="46" t="str">
        <f t="shared" si="281"/>
        <v>February</v>
      </c>
      <c r="G1828" s="47">
        <f t="shared" si="284"/>
        <v>9</v>
      </c>
      <c r="H1828" s="46" t="str">
        <f t="shared" si="282"/>
        <v>Wednesday</v>
      </c>
      <c r="I1828" s="45">
        <v>2</v>
      </c>
      <c r="J1828" s="45">
        <v>149</v>
      </c>
      <c r="K1828" s="45">
        <v>16</v>
      </c>
      <c r="L1828" s="45">
        <v>30</v>
      </c>
      <c r="M1828" s="45">
        <v>5</v>
      </c>
      <c r="N1828" s="45">
        <v>3</v>
      </c>
      <c r="O1828" s="45">
        <v>0</v>
      </c>
      <c r="P1828" s="45">
        <v>141</v>
      </c>
      <c r="Q1828" s="45">
        <v>50</v>
      </c>
      <c r="R1828" s="45">
        <v>35</v>
      </c>
      <c r="S1828" s="45">
        <v>27</v>
      </c>
      <c r="T1828" s="45">
        <v>28</v>
      </c>
      <c r="U1828" s="45">
        <v>32</v>
      </c>
      <c r="V1828" s="45">
        <v>19</v>
      </c>
      <c r="W1828" s="50">
        <f t="shared" si="285"/>
        <v>7050</v>
      </c>
      <c r="X1828" s="51">
        <f t="shared" si="286"/>
        <v>1.9583333333333333</v>
      </c>
      <c r="Y1828" s="51">
        <f t="shared" si="287"/>
        <v>6.041666666666667</v>
      </c>
      <c r="Z1828" s="51">
        <f t="shared" si="288"/>
        <v>1</v>
      </c>
      <c r="AA1828" s="52">
        <f t="shared" si="289"/>
        <v>1.3888888888888888E-2</v>
      </c>
    </row>
    <row r="1829" spans="2:27" x14ac:dyDescent="0.3">
      <c r="B1829" s="53">
        <v>93651</v>
      </c>
      <c r="C1829" s="54">
        <v>43888</v>
      </c>
      <c r="D1829" s="55">
        <f t="shared" si="283"/>
        <v>2020</v>
      </c>
      <c r="E1829" s="54" t="str">
        <f t="shared" si="280"/>
        <v>Q1-2020</v>
      </c>
      <c r="F1829" s="54" t="str">
        <f t="shared" si="281"/>
        <v>February</v>
      </c>
      <c r="G1829" s="55">
        <f t="shared" si="284"/>
        <v>9</v>
      </c>
      <c r="H1829" s="54" t="str">
        <f t="shared" si="282"/>
        <v>Thursday</v>
      </c>
      <c r="I1829" s="53">
        <v>1</v>
      </c>
      <c r="J1829" s="53">
        <v>137</v>
      </c>
      <c r="K1829" s="53">
        <v>9</v>
      </c>
      <c r="L1829" s="53">
        <v>30</v>
      </c>
      <c r="M1829" s="53">
        <v>5</v>
      </c>
      <c r="N1829" s="53">
        <v>4</v>
      </c>
      <c r="O1829" s="53">
        <v>0</v>
      </c>
      <c r="P1829" s="53">
        <v>128</v>
      </c>
      <c r="Q1829" s="53">
        <v>17</v>
      </c>
      <c r="R1829" s="53">
        <v>32</v>
      </c>
      <c r="S1829" s="53">
        <v>28</v>
      </c>
      <c r="T1829" s="53">
        <v>27</v>
      </c>
      <c r="U1829" s="53">
        <v>34</v>
      </c>
      <c r="V1829" s="53">
        <v>7</v>
      </c>
      <c r="W1829" s="58">
        <f t="shared" si="285"/>
        <v>2176</v>
      </c>
      <c r="X1829" s="59">
        <f t="shared" si="286"/>
        <v>0.60444444444444445</v>
      </c>
      <c r="Y1829" s="59">
        <f t="shared" si="287"/>
        <v>7.3955555555555552</v>
      </c>
      <c r="Z1829" s="59">
        <f t="shared" si="288"/>
        <v>1</v>
      </c>
      <c r="AA1829" s="60">
        <f t="shared" si="289"/>
        <v>4.7222222222222223E-3</v>
      </c>
    </row>
    <row r="1830" spans="2:27" x14ac:dyDescent="0.3">
      <c r="B1830" s="45">
        <v>93652</v>
      </c>
      <c r="C1830" s="46">
        <v>43888</v>
      </c>
      <c r="D1830" s="47">
        <f t="shared" si="283"/>
        <v>2020</v>
      </c>
      <c r="E1830" s="46" t="str">
        <f t="shared" si="280"/>
        <v>Q1-2020</v>
      </c>
      <c r="F1830" s="46" t="str">
        <f t="shared" si="281"/>
        <v>February</v>
      </c>
      <c r="G1830" s="47">
        <f t="shared" si="284"/>
        <v>9</v>
      </c>
      <c r="H1830" s="46" t="str">
        <f t="shared" si="282"/>
        <v>Thursday</v>
      </c>
      <c r="I1830" s="45">
        <v>2</v>
      </c>
      <c r="J1830" s="45">
        <v>145</v>
      </c>
      <c r="K1830" s="45">
        <v>13</v>
      </c>
      <c r="L1830" s="45">
        <v>30</v>
      </c>
      <c r="M1830" s="45">
        <v>4</v>
      </c>
      <c r="N1830" s="45">
        <v>2</v>
      </c>
      <c r="O1830" s="45">
        <v>0</v>
      </c>
      <c r="P1830" s="45">
        <v>139</v>
      </c>
      <c r="Q1830" s="45">
        <v>50</v>
      </c>
      <c r="R1830" s="45">
        <v>35</v>
      </c>
      <c r="S1830" s="45">
        <v>28</v>
      </c>
      <c r="T1830" s="45">
        <v>27</v>
      </c>
      <c r="U1830" s="45">
        <v>29</v>
      </c>
      <c r="V1830" s="45">
        <v>20</v>
      </c>
      <c r="W1830" s="50">
        <f t="shared" si="285"/>
        <v>6950</v>
      </c>
      <c r="X1830" s="51">
        <f t="shared" si="286"/>
        <v>1.9305555555555556</v>
      </c>
      <c r="Y1830" s="51">
        <f t="shared" si="287"/>
        <v>6.0694444444444446</v>
      </c>
      <c r="Z1830" s="51">
        <f t="shared" si="288"/>
        <v>1</v>
      </c>
      <c r="AA1830" s="52">
        <f t="shared" si="289"/>
        <v>1.388888888888889E-2</v>
      </c>
    </row>
    <row r="1831" spans="2:27" x14ac:dyDescent="0.3">
      <c r="B1831" s="53">
        <v>93653</v>
      </c>
      <c r="C1831" s="54">
        <v>43889</v>
      </c>
      <c r="D1831" s="55">
        <f t="shared" si="283"/>
        <v>2020</v>
      </c>
      <c r="E1831" s="54" t="str">
        <f t="shared" si="280"/>
        <v>Q1-2020</v>
      </c>
      <c r="F1831" s="54" t="str">
        <f t="shared" si="281"/>
        <v>February</v>
      </c>
      <c r="G1831" s="55">
        <f t="shared" si="284"/>
        <v>9</v>
      </c>
      <c r="H1831" s="54" t="str">
        <f t="shared" si="282"/>
        <v>Friday</v>
      </c>
      <c r="I1831" s="53">
        <v>1</v>
      </c>
      <c r="J1831" s="53">
        <v>147</v>
      </c>
      <c r="K1831" s="53">
        <v>12</v>
      </c>
      <c r="L1831" s="53">
        <v>30</v>
      </c>
      <c r="M1831" s="53">
        <v>5</v>
      </c>
      <c r="N1831" s="53">
        <v>3</v>
      </c>
      <c r="O1831" s="53">
        <v>0</v>
      </c>
      <c r="P1831" s="53">
        <v>139</v>
      </c>
      <c r="Q1831" s="53">
        <v>16</v>
      </c>
      <c r="R1831" s="53">
        <v>33</v>
      </c>
      <c r="S1831" s="53">
        <v>29</v>
      </c>
      <c r="T1831" s="53">
        <v>26</v>
      </c>
      <c r="U1831" s="53">
        <v>35</v>
      </c>
      <c r="V1831" s="53">
        <v>16</v>
      </c>
      <c r="W1831" s="58">
        <f t="shared" si="285"/>
        <v>2224</v>
      </c>
      <c r="X1831" s="59">
        <f t="shared" si="286"/>
        <v>0.61777777777777776</v>
      </c>
      <c r="Y1831" s="59">
        <f t="shared" si="287"/>
        <v>7.3822222222222225</v>
      </c>
      <c r="Z1831" s="59">
        <f t="shared" si="288"/>
        <v>1</v>
      </c>
      <c r="AA1831" s="60">
        <f t="shared" si="289"/>
        <v>4.4444444444444444E-3</v>
      </c>
    </row>
    <row r="1832" spans="2:27" x14ac:dyDescent="0.3">
      <c r="B1832" s="45">
        <v>93654</v>
      </c>
      <c r="C1832" s="46">
        <v>43889</v>
      </c>
      <c r="D1832" s="47">
        <f t="shared" si="283"/>
        <v>2020</v>
      </c>
      <c r="E1832" s="46" t="str">
        <f t="shared" si="280"/>
        <v>Q1-2020</v>
      </c>
      <c r="F1832" s="46" t="str">
        <f t="shared" si="281"/>
        <v>February</v>
      </c>
      <c r="G1832" s="47">
        <f t="shared" si="284"/>
        <v>9</v>
      </c>
      <c r="H1832" s="46" t="str">
        <f t="shared" si="282"/>
        <v>Friday</v>
      </c>
      <c r="I1832" s="45">
        <v>2</v>
      </c>
      <c r="J1832" s="45">
        <v>143</v>
      </c>
      <c r="K1832" s="45">
        <v>14</v>
      </c>
      <c r="L1832" s="45">
        <v>30</v>
      </c>
      <c r="M1832" s="45">
        <v>4</v>
      </c>
      <c r="N1832" s="45">
        <v>3</v>
      </c>
      <c r="O1832" s="45">
        <v>0</v>
      </c>
      <c r="P1832" s="45">
        <v>136</v>
      </c>
      <c r="Q1832" s="45">
        <v>47</v>
      </c>
      <c r="R1832" s="45">
        <v>34</v>
      </c>
      <c r="S1832" s="45">
        <v>24</v>
      </c>
      <c r="T1832" s="45">
        <v>28</v>
      </c>
      <c r="U1832" s="45">
        <v>30</v>
      </c>
      <c r="V1832" s="45">
        <v>20</v>
      </c>
      <c r="W1832" s="50">
        <f t="shared" si="285"/>
        <v>6392</v>
      </c>
      <c r="X1832" s="51">
        <f t="shared" si="286"/>
        <v>1.7755555555555556</v>
      </c>
      <c r="Y1832" s="51">
        <f t="shared" si="287"/>
        <v>6.224444444444444</v>
      </c>
      <c r="Z1832" s="51">
        <f t="shared" si="288"/>
        <v>1</v>
      </c>
      <c r="AA1832" s="52">
        <f t="shared" si="289"/>
        <v>1.3055555555555556E-2</v>
      </c>
    </row>
    <row r="1833" spans="2:27" x14ac:dyDescent="0.3">
      <c r="B1833" s="53">
        <v>93655</v>
      </c>
      <c r="C1833" s="54">
        <v>43890</v>
      </c>
      <c r="D1833" s="55">
        <f t="shared" si="283"/>
        <v>2020</v>
      </c>
      <c r="E1833" s="54" t="str">
        <f t="shared" si="280"/>
        <v>Q1-2020</v>
      </c>
      <c r="F1833" s="54" t="str">
        <f t="shared" si="281"/>
        <v>February</v>
      </c>
      <c r="G1833" s="55">
        <f t="shared" si="284"/>
        <v>9</v>
      </c>
      <c r="H1833" s="54" t="str">
        <f t="shared" si="282"/>
        <v>Saturday</v>
      </c>
      <c r="I1833" s="53">
        <v>1</v>
      </c>
      <c r="J1833" s="53">
        <v>137</v>
      </c>
      <c r="K1833" s="53">
        <v>18</v>
      </c>
      <c r="L1833" s="53">
        <v>30</v>
      </c>
      <c r="M1833" s="53">
        <v>6</v>
      </c>
      <c r="N1833" s="53">
        <v>3</v>
      </c>
      <c r="O1833" s="53">
        <v>0</v>
      </c>
      <c r="P1833" s="53">
        <v>128</v>
      </c>
      <c r="Q1833" s="53">
        <v>16</v>
      </c>
      <c r="R1833" s="53">
        <v>33</v>
      </c>
      <c r="S1833" s="53">
        <v>26</v>
      </c>
      <c r="T1833" s="53">
        <v>27</v>
      </c>
      <c r="U1833" s="53">
        <v>32</v>
      </c>
      <c r="V1833" s="53">
        <v>10</v>
      </c>
      <c r="W1833" s="58">
        <f t="shared" si="285"/>
        <v>2048</v>
      </c>
      <c r="X1833" s="59">
        <f t="shared" si="286"/>
        <v>0.56888888888888889</v>
      </c>
      <c r="Y1833" s="59">
        <f t="shared" si="287"/>
        <v>7.431111111111111</v>
      </c>
      <c r="Z1833" s="59">
        <f t="shared" si="288"/>
        <v>1</v>
      </c>
      <c r="AA1833" s="60">
        <f t="shared" si="289"/>
        <v>4.4444444444444444E-3</v>
      </c>
    </row>
    <row r="1834" spans="2:27" x14ac:dyDescent="0.3">
      <c r="B1834" s="45">
        <v>93656</v>
      </c>
      <c r="C1834" s="46">
        <v>43892</v>
      </c>
      <c r="D1834" s="47">
        <f t="shared" si="283"/>
        <v>2020</v>
      </c>
      <c r="E1834" s="46" t="str">
        <f t="shared" si="280"/>
        <v>Q1-2020</v>
      </c>
      <c r="F1834" s="46" t="str">
        <f t="shared" si="281"/>
        <v>March</v>
      </c>
      <c r="G1834" s="47">
        <f t="shared" si="284"/>
        <v>10</v>
      </c>
      <c r="H1834" s="46" t="str">
        <f t="shared" si="282"/>
        <v>Monday</v>
      </c>
      <c r="I1834" s="45">
        <v>1</v>
      </c>
      <c r="J1834" s="45">
        <v>127</v>
      </c>
      <c r="K1834" s="45">
        <v>11</v>
      </c>
      <c r="L1834" s="45">
        <v>30</v>
      </c>
      <c r="M1834" s="45">
        <v>5</v>
      </c>
      <c r="N1834" s="45">
        <v>4</v>
      </c>
      <c r="O1834" s="45">
        <v>0</v>
      </c>
      <c r="P1834" s="45">
        <v>118</v>
      </c>
      <c r="Q1834" s="45">
        <v>22</v>
      </c>
      <c r="R1834" s="45">
        <v>33</v>
      </c>
      <c r="S1834" s="45">
        <v>24</v>
      </c>
      <c r="T1834" s="45">
        <v>26</v>
      </c>
      <c r="U1834" s="45">
        <v>29</v>
      </c>
      <c r="V1834" s="45">
        <v>6</v>
      </c>
      <c r="W1834" s="50">
        <f t="shared" si="285"/>
        <v>2596</v>
      </c>
      <c r="X1834" s="51">
        <f t="shared" si="286"/>
        <v>0.72111111111111115</v>
      </c>
      <c r="Y1834" s="51">
        <f t="shared" si="287"/>
        <v>7.278888888888889</v>
      </c>
      <c r="Z1834" s="51">
        <f t="shared" si="288"/>
        <v>1</v>
      </c>
      <c r="AA1834" s="52">
        <f t="shared" si="289"/>
        <v>6.1111111111111114E-3</v>
      </c>
    </row>
    <row r="1835" spans="2:27" x14ac:dyDescent="0.3">
      <c r="B1835" s="53">
        <v>93657</v>
      </c>
      <c r="C1835" s="54">
        <v>43892</v>
      </c>
      <c r="D1835" s="55">
        <f t="shared" si="283"/>
        <v>2020</v>
      </c>
      <c r="E1835" s="54" t="str">
        <f t="shared" si="280"/>
        <v>Q1-2020</v>
      </c>
      <c r="F1835" s="54" t="str">
        <f t="shared" si="281"/>
        <v>March</v>
      </c>
      <c r="G1835" s="55">
        <f t="shared" si="284"/>
        <v>10</v>
      </c>
      <c r="H1835" s="54" t="str">
        <f t="shared" si="282"/>
        <v>Monday</v>
      </c>
      <c r="I1835" s="53">
        <v>2</v>
      </c>
      <c r="J1835" s="53">
        <v>145</v>
      </c>
      <c r="K1835" s="53">
        <v>11</v>
      </c>
      <c r="L1835" s="53">
        <v>30</v>
      </c>
      <c r="M1835" s="53">
        <v>4</v>
      </c>
      <c r="N1835" s="53">
        <v>3</v>
      </c>
      <c r="O1835" s="53">
        <v>0</v>
      </c>
      <c r="P1835" s="53">
        <v>138</v>
      </c>
      <c r="Q1835" s="53">
        <v>49</v>
      </c>
      <c r="R1835" s="53">
        <v>36</v>
      </c>
      <c r="S1835" s="53">
        <v>23</v>
      </c>
      <c r="T1835" s="53">
        <v>25</v>
      </c>
      <c r="U1835" s="53">
        <v>34</v>
      </c>
      <c r="V1835" s="53">
        <v>20</v>
      </c>
      <c r="W1835" s="58">
        <f t="shared" si="285"/>
        <v>6762</v>
      </c>
      <c r="X1835" s="59">
        <f t="shared" si="286"/>
        <v>1.8783333333333334</v>
      </c>
      <c r="Y1835" s="59">
        <f t="shared" si="287"/>
        <v>6.1216666666666661</v>
      </c>
      <c r="Z1835" s="59">
        <f t="shared" si="288"/>
        <v>1</v>
      </c>
      <c r="AA1835" s="60">
        <f t="shared" si="289"/>
        <v>1.3611111111111112E-2</v>
      </c>
    </row>
    <row r="1836" spans="2:27" x14ac:dyDescent="0.3">
      <c r="B1836" s="45">
        <v>93658</v>
      </c>
      <c r="C1836" s="46">
        <v>43893</v>
      </c>
      <c r="D1836" s="47">
        <f t="shared" si="283"/>
        <v>2020</v>
      </c>
      <c r="E1836" s="46" t="str">
        <f t="shared" si="280"/>
        <v>Q1-2020</v>
      </c>
      <c r="F1836" s="46" t="str">
        <f t="shared" si="281"/>
        <v>March</v>
      </c>
      <c r="G1836" s="47">
        <f t="shared" si="284"/>
        <v>10</v>
      </c>
      <c r="H1836" s="46" t="str">
        <f t="shared" si="282"/>
        <v>Tuesday</v>
      </c>
      <c r="I1836" s="45">
        <v>1</v>
      </c>
      <c r="J1836" s="45">
        <v>138</v>
      </c>
      <c r="K1836" s="45">
        <v>14</v>
      </c>
      <c r="L1836" s="45">
        <v>30</v>
      </c>
      <c r="M1836" s="45">
        <v>6</v>
      </c>
      <c r="N1836" s="45">
        <v>4</v>
      </c>
      <c r="O1836" s="45">
        <v>0</v>
      </c>
      <c r="P1836" s="45">
        <v>128</v>
      </c>
      <c r="Q1836" s="45">
        <v>21</v>
      </c>
      <c r="R1836" s="45">
        <v>32</v>
      </c>
      <c r="S1836" s="45">
        <v>25</v>
      </c>
      <c r="T1836" s="45">
        <v>24</v>
      </c>
      <c r="U1836" s="45">
        <v>31</v>
      </c>
      <c r="V1836" s="45">
        <v>16</v>
      </c>
      <c r="W1836" s="50">
        <f t="shared" si="285"/>
        <v>2688</v>
      </c>
      <c r="X1836" s="51">
        <f t="shared" si="286"/>
        <v>0.7466666666666667</v>
      </c>
      <c r="Y1836" s="51">
        <f t="shared" si="287"/>
        <v>7.253333333333333</v>
      </c>
      <c r="Z1836" s="51">
        <f t="shared" si="288"/>
        <v>1</v>
      </c>
      <c r="AA1836" s="52">
        <f t="shared" si="289"/>
        <v>5.8333333333333336E-3</v>
      </c>
    </row>
    <row r="1837" spans="2:27" x14ac:dyDescent="0.3">
      <c r="B1837" s="53">
        <v>93659</v>
      </c>
      <c r="C1837" s="54">
        <v>43893</v>
      </c>
      <c r="D1837" s="55">
        <f t="shared" si="283"/>
        <v>2020</v>
      </c>
      <c r="E1837" s="54" t="str">
        <f t="shared" si="280"/>
        <v>Q1-2020</v>
      </c>
      <c r="F1837" s="54" t="str">
        <f t="shared" si="281"/>
        <v>March</v>
      </c>
      <c r="G1837" s="55">
        <f t="shared" si="284"/>
        <v>10</v>
      </c>
      <c r="H1837" s="54" t="str">
        <f t="shared" si="282"/>
        <v>Tuesday</v>
      </c>
      <c r="I1837" s="53">
        <v>2</v>
      </c>
      <c r="J1837" s="53">
        <v>147</v>
      </c>
      <c r="K1837" s="53">
        <v>16</v>
      </c>
      <c r="L1837" s="53">
        <v>30</v>
      </c>
      <c r="M1837" s="53">
        <v>4</v>
      </c>
      <c r="N1837" s="53">
        <v>3</v>
      </c>
      <c r="O1837" s="53">
        <v>0</v>
      </c>
      <c r="P1837" s="53">
        <v>140</v>
      </c>
      <c r="Q1837" s="53">
        <v>45</v>
      </c>
      <c r="R1837" s="53">
        <v>36</v>
      </c>
      <c r="S1837" s="53">
        <v>25</v>
      </c>
      <c r="T1837" s="53">
        <v>25</v>
      </c>
      <c r="U1837" s="53">
        <v>35</v>
      </c>
      <c r="V1837" s="53">
        <v>19</v>
      </c>
      <c r="W1837" s="58">
        <f t="shared" si="285"/>
        <v>6300</v>
      </c>
      <c r="X1837" s="59">
        <f t="shared" si="286"/>
        <v>1.75</v>
      </c>
      <c r="Y1837" s="59">
        <f t="shared" si="287"/>
        <v>6.25</v>
      </c>
      <c r="Z1837" s="59">
        <f t="shared" si="288"/>
        <v>1</v>
      </c>
      <c r="AA1837" s="60">
        <f t="shared" si="289"/>
        <v>1.2500000000000001E-2</v>
      </c>
    </row>
    <row r="1838" spans="2:27" x14ac:dyDescent="0.3">
      <c r="B1838" s="45">
        <v>93660</v>
      </c>
      <c r="C1838" s="46">
        <v>43894</v>
      </c>
      <c r="D1838" s="47">
        <f t="shared" si="283"/>
        <v>2020</v>
      </c>
      <c r="E1838" s="46" t="str">
        <f t="shared" si="280"/>
        <v>Q1-2020</v>
      </c>
      <c r="F1838" s="46" t="str">
        <f t="shared" si="281"/>
        <v>March</v>
      </c>
      <c r="G1838" s="47">
        <f t="shared" si="284"/>
        <v>10</v>
      </c>
      <c r="H1838" s="46" t="str">
        <f t="shared" si="282"/>
        <v>Wednesday</v>
      </c>
      <c r="I1838" s="45">
        <v>1</v>
      </c>
      <c r="J1838" s="45">
        <v>143</v>
      </c>
      <c r="K1838" s="45">
        <v>13</v>
      </c>
      <c r="L1838" s="45">
        <v>30</v>
      </c>
      <c r="M1838" s="45">
        <v>5</v>
      </c>
      <c r="N1838" s="45">
        <v>3</v>
      </c>
      <c r="O1838" s="45">
        <v>0</v>
      </c>
      <c r="P1838" s="45">
        <v>135</v>
      </c>
      <c r="Q1838" s="45">
        <v>10</v>
      </c>
      <c r="R1838" s="45">
        <v>34</v>
      </c>
      <c r="S1838" s="45">
        <v>26</v>
      </c>
      <c r="T1838" s="45">
        <v>26</v>
      </c>
      <c r="U1838" s="45">
        <v>32</v>
      </c>
      <c r="V1838" s="45">
        <v>17</v>
      </c>
      <c r="W1838" s="50">
        <f t="shared" si="285"/>
        <v>1350</v>
      </c>
      <c r="X1838" s="51">
        <f t="shared" si="286"/>
        <v>0.375</v>
      </c>
      <c r="Y1838" s="51">
        <f t="shared" si="287"/>
        <v>7.625</v>
      </c>
      <c r="Z1838" s="51">
        <f t="shared" si="288"/>
        <v>1</v>
      </c>
      <c r="AA1838" s="52">
        <f t="shared" si="289"/>
        <v>2.7777777777777779E-3</v>
      </c>
    </row>
    <row r="1839" spans="2:27" x14ac:dyDescent="0.3">
      <c r="B1839" s="53">
        <v>93661</v>
      </c>
      <c r="C1839" s="54">
        <v>43894</v>
      </c>
      <c r="D1839" s="55">
        <f t="shared" si="283"/>
        <v>2020</v>
      </c>
      <c r="E1839" s="54" t="str">
        <f t="shared" si="280"/>
        <v>Q1-2020</v>
      </c>
      <c r="F1839" s="54" t="str">
        <f t="shared" si="281"/>
        <v>March</v>
      </c>
      <c r="G1839" s="55">
        <f t="shared" si="284"/>
        <v>10</v>
      </c>
      <c r="H1839" s="54" t="str">
        <f t="shared" si="282"/>
        <v>Wednesday</v>
      </c>
      <c r="I1839" s="53">
        <v>2</v>
      </c>
      <c r="J1839" s="53">
        <v>153</v>
      </c>
      <c r="K1839" s="53">
        <v>8</v>
      </c>
      <c r="L1839" s="53">
        <v>30</v>
      </c>
      <c r="M1839" s="53">
        <v>5</v>
      </c>
      <c r="N1839" s="53">
        <v>3</v>
      </c>
      <c r="O1839" s="53">
        <v>0</v>
      </c>
      <c r="P1839" s="53">
        <v>145</v>
      </c>
      <c r="Q1839" s="53">
        <v>48</v>
      </c>
      <c r="R1839" s="53">
        <v>35</v>
      </c>
      <c r="S1839" s="53">
        <v>26</v>
      </c>
      <c r="T1839" s="53">
        <v>27</v>
      </c>
      <c r="U1839" s="53">
        <v>36</v>
      </c>
      <c r="V1839" s="53">
        <v>21</v>
      </c>
      <c r="W1839" s="58">
        <f t="shared" si="285"/>
        <v>6960</v>
      </c>
      <c r="X1839" s="59">
        <f t="shared" si="286"/>
        <v>1.9333333333333333</v>
      </c>
      <c r="Y1839" s="59">
        <f t="shared" si="287"/>
        <v>6.0666666666666664</v>
      </c>
      <c r="Z1839" s="59">
        <f t="shared" si="288"/>
        <v>1</v>
      </c>
      <c r="AA1839" s="60">
        <f t="shared" si="289"/>
        <v>1.3333333333333334E-2</v>
      </c>
    </row>
    <row r="1840" spans="2:27" x14ac:dyDescent="0.3">
      <c r="B1840" s="45">
        <v>93662</v>
      </c>
      <c r="C1840" s="46">
        <v>43895</v>
      </c>
      <c r="D1840" s="47">
        <f t="shared" si="283"/>
        <v>2020</v>
      </c>
      <c r="E1840" s="46" t="str">
        <f t="shared" si="280"/>
        <v>Q1-2020</v>
      </c>
      <c r="F1840" s="46" t="str">
        <f t="shared" si="281"/>
        <v>March</v>
      </c>
      <c r="G1840" s="47">
        <f t="shared" si="284"/>
        <v>10</v>
      </c>
      <c r="H1840" s="46" t="str">
        <f t="shared" si="282"/>
        <v>Thursday</v>
      </c>
      <c r="I1840" s="45">
        <v>1</v>
      </c>
      <c r="J1840" s="45">
        <v>137</v>
      </c>
      <c r="K1840" s="45">
        <v>17</v>
      </c>
      <c r="L1840" s="45">
        <v>30</v>
      </c>
      <c r="M1840" s="45">
        <v>5</v>
      </c>
      <c r="N1840" s="45">
        <v>4</v>
      </c>
      <c r="O1840" s="45">
        <v>0</v>
      </c>
      <c r="P1840" s="45">
        <v>128</v>
      </c>
      <c r="Q1840" s="45">
        <v>21</v>
      </c>
      <c r="R1840" s="45">
        <v>34</v>
      </c>
      <c r="S1840" s="45">
        <v>27</v>
      </c>
      <c r="T1840" s="45">
        <v>26</v>
      </c>
      <c r="U1840" s="45">
        <v>28</v>
      </c>
      <c r="V1840" s="45">
        <v>13</v>
      </c>
      <c r="W1840" s="50">
        <f t="shared" si="285"/>
        <v>2688</v>
      </c>
      <c r="X1840" s="51">
        <f t="shared" si="286"/>
        <v>0.7466666666666667</v>
      </c>
      <c r="Y1840" s="51">
        <f t="shared" si="287"/>
        <v>7.253333333333333</v>
      </c>
      <c r="Z1840" s="51">
        <f t="shared" si="288"/>
        <v>1</v>
      </c>
      <c r="AA1840" s="52">
        <f t="shared" si="289"/>
        <v>5.8333333333333336E-3</v>
      </c>
    </row>
    <row r="1841" spans="2:27" x14ac:dyDescent="0.3">
      <c r="B1841" s="53">
        <v>93663</v>
      </c>
      <c r="C1841" s="54">
        <v>43895</v>
      </c>
      <c r="D1841" s="55">
        <f t="shared" si="283"/>
        <v>2020</v>
      </c>
      <c r="E1841" s="54" t="str">
        <f t="shared" si="280"/>
        <v>Q1-2020</v>
      </c>
      <c r="F1841" s="54" t="str">
        <f t="shared" si="281"/>
        <v>March</v>
      </c>
      <c r="G1841" s="55">
        <f t="shared" si="284"/>
        <v>10</v>
      </c>
      <c r="H1841" s="54" t="str">
        <f t="shared" si="282"/>
        <v>Thursday</v>
      </c>
      <c r="I1841" s="53">
        <v>2</v>
      </c>
      <c r="J1841" s="53">
        <v>150</v>
      </c>
      <c r="K1841" s="53">
        <v>9</v>
      </c>
      <c r="L1841" s="53">
        <v>30</v>
      </c>
      <c r="M1841" s="53">
        <v>5</v>
      </c>
      <c r="N1841" s="53">
        <v>2</v>
      </c>
      <c r="O1841" s="53">
        <v>0</v>
      </c>
      <c r="P1841" s="53">
        <v>143</v>
      </c>
      <c r="Q1841" s="53">
        <v>46</v>
      </c>
      <c r="R1841" s="53">
        <v>36</v>
      </c>
      <c r="S1841" s="53">
        <v>26</v>
      </c>
      <c r="T1841" s="53">
        <v>27</v>
      </c>
      <c r="U1841" s="53">
        <v>33</v>
      </c>
      <c r="V1841" s="53">
        <v>21</v>
      </c>
      <c r="W1841" s="58">
        <f t="shared" si="285"/>
        <v>6578</v>
      </c>
      <c r="X1841" s="59">
        <f t="shared" si="286"/>
        <v>1.8272222222222223</v>
      </c>
      <c r="Y1841" s="59">
        <f t="shared" si="287"/>
        <v>6.1727777777777781</v>
      </c>
      <c r="Z1841" s="59">
        <f t="shared" si="288"/>
        <v>1</v>
      </c>
      <c r="AA1841" s="60">
        <f t="shared" si="289"/>
        <v>1.2777777777777779E-2</v>
      </c>
    </row>
    <row r="1842" spans="2:27" x14ac:dyDescent="0.3">
      <c r="B1842" s="45">
        <v>93664</v>
      </c>
      <c r="C1842" s="46">
        <v>43896</v>
      </c>
      <c r="D1842" s="47">
        <f t="shared" si="283"/>
        <v>2020</v>
      </c>
      <c r="E1842" s="46" t="str">
        <f t="shared" si="280"/>
        <v>Q1-2020</v>
      </c>
      <c r="F1842" s="46" t="str">
        <f t="shared" si="281"/>
        <v>March</v>
      </c>
      <c r="G1842" s="47">
        <f t="shared" si="284"/>
        <v>10</v>
      </c>
      <c r="H1842" s="46" t="str">
        <f t="shared" si="282"/>
        <v>Friday</v>
      </c>
      <c r="I1842" s="45">
        <v>1</v>
      </c>
      <c r="J1842" s="45">
        <v>134</v>
      </c>
      <c r="K1842" s="45">
        <v>16</v>
      </c>
      <c r="L1842" s="45">
        <v>30</v>
      </c>
      <c r="M1842" s="45">
        <v>6</v>
      </c>
      <c r="N1842" s="45">
        <v>3</v>
      </c>
      <c r="O1842" s="45">
        <v>0</v>
      </c>
      <c r="P1842" s="45">
        <v>125</v>
      </c>
      <c r="Q1842" s="45">
        <v>16</v>
      </c>
      <c r="R1842" s="45">
        <v>33</v>
      </c>
      <c r="S1842" s="45">
        <v>24</v>
      </c>
      <c r="T1842" s="45">
        <v>25</v>
      </c>
      <c r="U1842" s="45">
        <v>29</v>
      </c>
      <c r="V1842" s="45">
        <v>14</v>
      </c>
      <c r="W1842" s="50">
        <f t="shared" si="285"/>
        <v>2000</v>
      </c>
      <c r="X1842" s="51">
        <f t="shared" si="286"/>
        <v>0.55555555555555558</v>
      </c>
      <c r="Y1842" s="51">
        <f t="shared" si="287"/>
        <v>7.4444444444444446</v>
      </c>
      <c r="Z1842" s="51">
        <f t="shared" si="288"/>
        <v>1</v>
      </c>
      <c r="AA1842" s="52">
        <f t="shared" si="289"/>
        <v>4.4444444444444444E-3</v>
      </c>
    </row>
    <row r="1843" spans="2:27" x14ac:dyDescent="0.3">
      <c r="B1843" s="53">
        <v>93665</v>
      </c>
      <c r="C1843" s="54">
        <v>43896</v>
      </c>
      <c r="D1843" s="55">
        <f t="shared" si="283"/>
        <v>2020</v>
      </c>
      <c r="E1843" s="54" t="str">
        <f t="shared" si="280"/>
        <v>Q1-2020</v>
      </c>
      <c r="F1843" s="54" t="str">
        <f t="shared" si="281"/>
        <v>March</v>
      </c>
      <c r="G1843" s="55">
        <f t="shared" si="284"/>
        <v>10</v>
      </c>
      <c r="H1843" s="54" t="str">
        <f t="shared" si="282"/>
        <v>Friday</v>
      </c>
      <c r="I1843" s="53">
        <v>2</v>
      </c>
      <c r="J1843" s="53">
        <v>146</v>
      </c>
      <c r="K1843" s="53">
        <v>8</v>
      </c>
      <c r="L1843" s="53">
        <v>30</v>
      </c>
      <c r="M1843" s="53">
        <v>4</v>
      </c>
      <c r="N1843" s="53">
        <v>3</v>
      </c>
      <c r="O1843" s="53">
        <v>0</v>
      </c>
      <c r="P1843" s="53">
        <v>139</v>
      </c>
      <c r="Q1843" s="53">
        <v>47</v>
      </c>
      <c r="R1843" s="53">
        <v>35</v>
      </c>
      <c r="S1843" s="53">
        <v>23</v>
      </c>
      <c r="T1843" s="53">
        <v>26</v>
      </c>
      <c r="U1843" s="53">
        <v>34</v>
      </c>
      <c r="V1843" s="53">
        <v>21</v>
      </c>
      <c r="W1843" s="58">
        <f t="shared" si="285"/>
        <v>6533</v>
      </c>
      <c r="X1843" s="59">
        <f t="shared" si="286"/>
        <v>1.8147222222222221</v>
      </c>
      <c r="Y1843" s="59">
        <f t="shared" si="287"/>
        <v>6.1852777777777774</v>
      </c>
      <c r="Z1843" s="59">
        <f t="shared" si="288"/>
        <v>1</v>
      </c>
      <c r="AA1843" s="60">
        <f t="shared" si="289"/>
        <v>1.3055555555555555E-2</v>
      </c>
    </row>
    <row r="1844" spans="2:27" x14ac:dyDescent="0.3">
      <c r="B1844" s="45">
        <v>93666</v>
      </c>
      <c r="C1844" s="46">
        <v>43897</v>
      </c>
      <c r="D1844" s="47">
        <f t="shared" si="283"/>
        <v>2020</v>
      </c>
      <c r="E1844" s="46" t="str">
        <f t="shared" si="280"/>
        <v>Q1-2020</v>
      </c>
      <c r="F1844" s="46" t="str">
        <f t="shared" si="281"/>
        <v>March</v>
      </c>
      <c r="G1844" s="47">
        <f t="shared" si="284"/>
        <v>10</v>
      </c>
      <c r="H1844" s="46" t="str">
        <f t="shared" si="282"/>
        <v>Saturday</v>
      </c>
      <c r="I1844" s="45">
        <v>1</v>
      </c>
      <c r="J1844" s="45">
        <v>132</v>
      </c>
      <c r="K1844" s="45">
        <v>8</v>
      </c>
      <c r="L1844" s="45">
        <v>30</v>
      </c>
      <c r="M1844" s="45">
        <v>5</v>
      </c>
      <c r="N1844" s="45">
        <v>3</v>
      </c>
      <c r="O1844" s="45">
        <v>0</v>
      </c>
      <c r="P1844" s="45">
        <v>124</v>
      </c>
      <c r="Q1844" s="45">
        <v>13</v>
      </c>
      <c r="R1844" s="45">
        <v>33</v>
      </c>
      <c r="S1844" s="45">
        <v>25</v>
      </c>
      <c r="T1844" s="45">
        <v>25</v>
      </c>
      <c r="U1844" s="45">
        <v>31</v>
      </c>
      <c r="V1844" s="45">
        <v>10</v>
      </c>
      <c r="W1844" s="50">
        <f t="shared" si="285"/>
        <v>1612</v>
      </c>
      <c r="X1844" s="51">
        <f t="shared" si="286"/>
        <v>0.44777777777777777</v>
      </c>
      <c r="Y1844" s="51">
        <f t="shared" si="287"/>
        <v>7.5522222222222224</v>
      </c>
      <c r="Z1844" s="51">
        <f t="shared" si="288"/>
        <v>1</v>
      </c>
      <c r="AA1844" s="52">
        <f t="shared" si="289"/>
        <v>3.6111111111111109E-3</v>
      </c>
    </row>
    <row r="1845" spans="2:27" x14ac:dyDescent="0.3">
      <c r="B1845" s="53">
        <v>93667</v>
      </c>
      <c r="C1845" s="54">
        <v>43899</v>
      </c>
      <c r="D1845" s="55">
        <f t="shared" si="283"/>
        <v>2020</v>
      </c>
      <c r="E1845" s="54" t="str">
        <f t="shared" si="280"/>
        <v>Q1-2020</v>
      </c>
      <c r="F1845" s="54" t="str">
        <f t="shared" si="281"/>
        <v>March</v>
      </c>
      <c r="G1845" s="55">
        <f t="shared" si="284"/>
        <v>11</v>
      </c>
      <c r="H1845" s="54" t="str">
        <f t="shared" si="282"/>
        <v>Monday</v>
      </c>
      <c r="I1845" s="53">
        <v>1</v>
      </c>
      <c r="J1845" s="53">
        <v>134</v>
      </c>
      <c r="K1845" s="53">
        <v>17</v>
      </c>
      <c r="L1845" s="53">
        <v>30</v>
      </c>
      <c r="M1845" s="53">
        <v>5</v>
      </c>
      <c r="N1845" s="53">
        <v>4</v>
      </c>
      <c r="O1845" s="53">
        <v>0</v>
      </c>
      <c r="P1845" s="53">
        <v>125</v>
      </c>
      <c r="Q1845" s="53">
        <v>23</v>
      </c>
      <c r="R1845" s="53">
        <v>34</v>
      </c>
      <c r="S1845" s="53">
        <v>26</v>
      </c>
      <c r="T1845" s="53">
        <v>27</v>
      </c>
      <c r="U1845" s="53">
        <v>31</v>
      </c>
      <c r="V1845" s="53">
        <v>7</v>
      </c>
      <c r="W1845" s="58">
        <f t="shared" si="285"/>
        <v>2875</v>
      </c>
      <c r="X1845" s="59">
        <f t="shared" si="286"/>
        <v>0.79861111111111116</v>
      </c>
      <c r="Y1845" s="59">
        <f t="shared" si="287"/>
        <v>7.2013888888888893</v>
      </c>
      <c r="Z1845" s="59">
        <f t="shared" si="288"/>
        <v>1</v>
      </c>
      <c r="AA1845" s="60">
        <f t="shared" si="289"/>
        <v>6.3888888888888893E-3</v>
      </c>
    </row>
    <row r="1846" spans="2:27" x14ac:dyDescent="0.3">
      <c r="B1846" s="45">
        <v>93668</v>
      </c>
      <c r="C1846" s="46">
        <v>43899</v>
      </c>
      <c r="D1846" s="47">
        <f t="shared" si="283"/>
        <v>2020</v>
      </c>
      <c r="E1846" s="46" t="str">
        <f t="shared" si="280"/>
        <v>Q1-2020</v>
      </c>
      <c r="F1846" s="46" t="str">
        <f t="shared" si="281"/>
        <v>March</v>
      </c>
      <c r="G1846" s="47">
        <f t="shared" si="284"/>
        <v>11</v>
      </c>
      <c r="H1846" s="46" t="str">
        <f t="shared" si="282"/>
        <v>Monday</v>
      </c>
      <c r="I1846" s="45">
        <v>2</v>
      </c>
      <c r="J1846" s="45">
        <v>151</v>
      </c>
      <c r="K1846" s="45">
        <v>14</v>
      </c>
      <c r="L1846" s="45">
        <v>30</v>
      </c>
      <c r="M1846" s="45">
        <v>4</v>
      </c>
      <c r="N1846" s="45">
        <v>3</v>
      </c>
      <c r="O1846" s="45">
        <v>0</v>
      </c>
      <c r="P1846" s="45">
        <v>144</v>
      </c>
      <c r="Q1846" s="45">
        <v>47</v>
      </c>
      <c r="R1846" s="45">
        <v>36</v>
      </c>
      <c r="S1846" s="45">
        <v>25</v>
      </c>
      <c r="T1846" s="45">
        <v>26</v>
      </c>
      <c r="U1846" s="45">
        <v>36</v>
      </c>
      <c r="V1846" s="45">
        <v>21</v>
      </c>
      <c r="W1846" s="50">
        <f t="shared" si="285"/>
        <v>6768</v>
      </c>
      <c r="X1846" s="51">
        <f t="shared" si="286"/>
        <v>1.88</v>
      </c>
      <c r="Y1846" s="51">
        <f t="shared" si="287"/>
        <v>6.12</v>
      </c>
      <c r="Z1846" s="51">
        <f t="shared" si="288"/>
        <v>1</v>
      </c>
      <c r="AA1846" s="52">
        <f t="shared" si="289"/>
        <v>1.3055555555555555E-2</v>
      </c>
    </row>
    <row r="1847" spans="2:27" x14ac:dyDescent="0.3">
      <c r="B1847" s="53">
        <v>93669</v>
      </c>
      <c r="C1847" s="54">
        <v>43900</v>
      </c>
      <c r="D1847" s="55">
        <f t="shared" si="283"/>
        <v>2020</v>
      </c>
      <c r="E1847" s="54" t="str">
        <f t="shared" si="280"/>
        <v>Q1-2020</v>
      </c>
      <c r="F1847" s="54" t="str">
        <f t="shared" si="281"/>
        <v>March</v>
      </c>
      <c r="G1847" s="55">
        <f t="shared" si="284"/>
        <v>11</v>
      </c>
      <c r="H1847" s="54" t="str">
        <f t="shared" si="282"/>
        <v>Tuesday</v>
      </c>
      <c r="I1847" s="53">
        <v>1</v>
      </c>
      <c r="J1847" s="53">
        <v>140</v>
      </c>
      <c r="K1847" s="53">
        <v>13</v>
      </c>
      <c r="L1847" s="53">
        <v>30</v>
      </c>
      <c r="M1847" s="53">
        <v>6</v>
      </c>
      <c r="N1847" s="53">
        <v>4</v>
      </c>
      <c r="O1847" s="53">
        <v>0</v>
      </c>
      <c r="P1847" s="53">
        <v>130</v>
      </c>
      <c r="Q1847" s="53">
        <v>16</v>
      </c>
      <c r="R1847" s="53">
        <v>33</v>
      </c>
      <c r="S1847" s="53">
        <v>27</v>
      </c>
      <c r="T1847" s="53">
        <v>27</v>
      </c>
      <c r="U1847" s="53">
        <v>32</v>
      </c>
      <c r="V1847" s="53">
        <v>11</v>
      </c>
      <c r="W1847" s="58">
        <f t="shared" si="285"/>
        <v>2080</v>
      </c>
      <c r="X1847" s="59">
        <f t="shared" si="286"/>
        <v>0.57777777777777772</v>
      </c>
      <c r="Y1847" s="59">
        <f t="shared" si="287"/>
        <v>7.4222222222222225</v>
      </c>
      <c r="Z1847" s="59">
        <f t="shared" si="288"/>
        <v>1</v>
      </c>
      <c r="AA1847" s="60">
        <f t="shared" si="289"/>
        <v>4.4444444444444444E-3</v>
      </c>
    </row>
    <row r="1848" spans="2:27" x14ac:dyDescent="0.3">
      <c r="B1848" s="45">
        <v>93670</v>
      </c>
      <c r="C1848" s="46">
        <v>43900</v>
      </c>
      <c r="D1848" s="47">
        <f t="shared" si="283"/>
        <v>2020</v>
      </c>
      <c r="E1848" s="46" t="str">
        <f t="shared" si="280"/>
        <v>Q1-2020</v>
      </c>
      <c r="F1848" s="46" t="str">
        <f t="shared" si="281"/>
        <v>March</v>
      </c>
      <c r="G1848" s="47">
        <f t="shared" si="284"/>
        <v>11</v>
      </c>
      <c r="H1848" s="46" t="str">
        <f t="shared" si="282"/>
        <v>Tuesday</v>
      </c>
      <c r="I1848" s="45">
        <v>2</v>
      </c>
      <c r="J1848" s="45">
        <v>146</v>
      </c>
      <c r="K1848" s="45">
        <v>6</v>
      </c>
      <c r="L1848" s="45">
        <v>30</v>
      </c>
      <c r="M1848" s="45">
        <v>5</v>
      </c>
      <c r="N1848" s="45">
        <v>2</v>
      </c>
      <c r="O1848" s="45">
        <v>0</v>
      </c>
      <c r="P1848" s="45">
        <v>139</v>
      </c>
      <c r="Q1848" s="45">
        <v>47</v>
      </c>
      <c r="R1848" s="45">
        <v>35</v>
      </c>
      <c r="S1848" s="45">
        <v>26</v>
      </c>
      <c r="T1848" s="45">
        <v>26</v>
      </c>
      <c r="U1848" s="45">
        <v>32</v>
      </c>
      <c r="V1848" s="45">
        <v>20</v>
      </c>
      <c r="W1848" s="50">
        <f t="shared" si="285"/>
        <v>6533</v>
      </c>
      <c r="X1848" s="51">
        <f t="shared" si="286"/>
        <v>1.8147222222222221</v>
      </c>
      <c r="Y1848" s="51">
        <f t="shared" si="287"/>
        <v>6.1852777777777774</v>
      </c>
      <c r="Z1848" s="51">
        <f t="shared" si="288"/>
        <v>1</v>
      </c>
      <c r="AA1848" s="52">
        <f t="shared" si="289"/>
        <v>1.3055555555555555E-2</v>
      </c>
    </row>
    <row r="1849" spans="2:27" x14ac:dyDescent="0.3">
      <c r="B1849" s="53">
        <v>93671</v>
      </c>
      <c r="C1849" s="54">
        <v>43901</v>
      </c>
      <c r="D1849" s="55">
        <f t="shared" si="283"/>
        <v>2020</v>
      </c>
      <c r="E1849" s="54" t="str">
        <f t="shared" si="280"/>
        <v>Q1-2020</v>
      </c>
      <c r="F1849" s="54" t="str">
        <f t="shared" si="281"/>
        <v>March</v>
      </c>
      <c r="G1849" s="55">
        <f t="shared" si="284"/>
        <v>11</v>
      </c>
      <c r="H1849" s="54" t="str">
        <f t="shared" si="282"/>
        <v>Wednesday</v>
      </c>
      <c r="I1849" s="53">
        <v>1</v>
      </c>
      <c r="J1849" s="53">
        <v>134</v>
      </c>
      <c r="K1849" s="53">
        <v>17</v>
      </c>
      <c r="L1849" s="53">
        <v>30</v>
      </c>
      <c r="M1849" s="53">
        <v>6</v>
      </c>
      <c r="N1849" s="53">
        <v>3</v>
      </c>
      <c r="O1849" s="53">
        <v>0</v>
      </c>
      <c r="P1849" s="53">
        <v>125</v>
      </c>
      <c r="Q1849" s="53">
        <v>13</v>
      </c>
      <c r="R1849" s="53">
        <v>35</v>
      </c>
      <c r="S1849" s="53">
        <v>27</v>
      </c>
      <c r="T1849" s="53">
        <v>27</v>
      </c>
      <c r="U1849" s="53">
        <v>29</v>
      </c>
      <c r="V1849" s="53">
        <v>7</v>
      </c>
      <c r="W1849" s="58">
        <f t="shared" si="285"/>
        <v>1625</v>
      </c>
      <c r="X1849" s="59">
        <f t="shared" si="286"/>
        <v>0.4513888888888889</v>
      </c>
      <c r="Y1849" s="59">
        <f t="shared" si="287"/>
        <v>7.5486111111111107</v>
      </c>
      <c r="Z1849" s="59">
        <f t="shared" si="288"/>
        <v>1</v>
      </c>
      <c r="AA1849" s="60">
        <f t="shared" si="289"/>
        <v>3.6111111111111109E-3</v>
      </c>
    </row>
    <row r="1850" spans="2:27" x14ac:dyDescent="0.3">
      <c r="B1850" s="45">
        <v>93672</v>
      </c>
      <c r="C1850" s="46">
        <v>43901</v>
      </c>
      <c r="D1850" s="47">
        <f t="shared" si="283"/>
        <v>2020</v>
      </c>
      <c r="E1850" s="46" t="str">
        <f t="shared" si="280"/>
        <v>Q1-2020</v>
      </c>
      <c r="F1850" s="46" t="str">
        <f t="shared" si="281"/>
        <v>March</v>
      </c>
      <c r="G1850" s="47">
        <f t="shared" si="284"/>
        <v>11</v>
      </c>
      <c r="H1850" s="46" t="str">
        <f t="shared" si="282"/>
        <v>Wednesday</v>
      </c>
      <c r="I1850" s="45">
        <v>2</v>
      </c>
      <c r="J1850" s="45">
        <v>145</v>
      </c>
      <c r="K1850" s="45">
        <v>9</v>
      </c>
      <c r="L1850" s="45">
        <v>30</v>
      </c>
      <c r="M1850" s="45">
        <v>5</v>
      </c>
      <c r="N1850" s="45">
        <v>2</v>
      </c>
      <c r="O1850" s="45">
        <v>0</v>
      </c>
      <c r="P1850" s="45">
        <v>138</v>
      </c>
      <c r="Q1850" s="45">
        <v>47</v>
      </c>
      <c r="R1850" s="45">
        <v>36</v>
      </c>
      <c r="S1850" s="45">
        <v>23</v>
      </c>
      <c r="T1850" s="45">
        <v>27</v>
      </c>
      <c r="U1850" s="45">
        <v>33</v>
      </c>
      <c r="V1850" s="45">
        <v>19</v>
      </c>
      <c r="W1850" s="50">
        <f t="shared" si="285"/>
        <v>6486</v>
      </c>
      <c r="X1850" s="51">
        <f t="shared" si="286"/>
        <v>1.8016666666666667</v>
      </c>
      <c r="Y1850" s="51">
        <f t="shared" si="287"/>
        <v>6.1983333333333333</v>
      </c>
      <c r="Z1850" s="51">
        <f t="shared" si="288"/>
        <v>1</v>
      </c>
      <c r="AA1850" s="52">
        <f t="shared" si="289"/>
        <v>1.3055555555555556E-2</v>
      </c>
    </row>
    <row r="1851" spans="2:27" x14ac:dyDescent="0.3">
      <c r="B1851" s="53">
        <v>93673</v>
      </c>
      <c r="C1851" s="54">
        <v>43902</v>
      </c>
      <c r="D1851" s="55">
        <f t="shared" si="283"/>
        <v>2020</v>
      </c>
      <c r="E1851" s="54" t="str">
        <f t="shared" si="280"/>
        <v>Q1-2020</v>
      </c>
      <c r="F1851" s="54" t="str">
        <f t="shared" si="281"/>
        <v>March</v>
      </c>
      <c r="G1851" s="55">
        <f t="shared" si="284"/>
        <v>11</v>
      </c>
      <c r="H1851" s="54" t="str">
        <f t="shared" si="282"/>
        <v>Thursday</v>
      </c>
      <c r="I1851" s="53">
        <v>1</v>
      </c>
      <c r="J1851" s="53">
        <v>137</v>
      </c>
      <c r="K1851" s="53">
        <v>9</v>
      </c>
      <c r="L1851" s="53">
        <v>30</v>
      </c>
      <c r="M1851" s="53">
        <v>5</v>
      </c>
      <c r="N1851" s="53">
        <v>3</v>
      </c>
      <c r="O1851" s="53">
        <v>0</v>
      </c>
      <c r="P1851" s="53">
        <v>129</v>
      </c>
      <c r="Q1851" s="53">
        <v>18</v>
      </c>
      <c r="R1851" s="53">
        <v>34</v>
      </c>
      <c r="S1851" s="53">
        <v>24</v>
      </c>
      <c r="T1851" s="53">
        <v>26</v>
      </c>
      <c r="U1851" s="53">
        <v>30</v>
      </c>
      <c r="V1851" s="53">
        <v>15</v>
      </c>
      <c r="W1851" s="58">
        <f t="shared" si="285"/>
        <v>2322</v>
      </c>
      <c r="X1851" s="59">
        <f t="shared" si="286"/>
        <v>0.64500000000000002</v>
      </c>
      <c r="Y1851" s="59">
        <f t="shared" si="287"/>
        <v>7.3550000000000004</v>
      </c>
      <c r="Z1851" s="59">
        <f t="shared" si="288"/>
        <v>1</v>
      </c>
      <c r="AA1851" s="60">
        <f t="shared" si="289"/>
        <v>5.0000000000000001E-3</v>
      </c>
    </row>
    <row r="1852" spans="2:27" x14ac:dyDescent="0.3">
      <c r="B1852" s="45">
        <v>93674</v>
      </c>
      <c r="C1852" s="46">
        <v>43902</v>
      </c>
      <c r="D1852" s="47">
        <f t="shared" si="283"/>
        <v>2020</v>
      </c>
      <c r="E1852" s="46" t="str">
        <f t="shared" si="280"/>
        <v>Q1-2020</v>
      </c>
      <c r="F1852" s="46" t="str">
        <f t="shared" si="281"/>
        <v>March</v>
      </c>
      <c r="G1852" s="47">
        <f t="shared" si="284"/>
        <v>11</v>
      </c>
      <c r="H1852" s="46" t="str">
        <f t="shared" si="282"/>
        <v>Thursday</v>
      </c>
      <c r="I1852" s="45">
        <v>2</v>
      </c>
      <c r="J1852" s="45">
        <v>148</v>
      </c>
      <c r="K1852" s="45">
        <v>17</v>
      </c>
      <c r="L1852" s="45">
        <v>30</v>
      </c>
      <c r="M1852" s="45">
        <v>4</v>
      </c>
      <c r="N1852" s="45">
        <v>3</v>
      </c>
      <c r="O1852" s="45">
        <v>0</v>
      </c>
      <c r="P1852" s="45">
        <v>141</v>
      </c>
      <c r="Q1852" s="45">
        <v>47</v>
      </c>
      <c r="R1852" s="45">
        <v>36</v>
      </c>
      <c r="S1852" s="45">
        <v>24</v>
      </c>
      <c r="T1852" s="45">
        <v>27</v>
      </c>
      <c r="U1852" s="45">
        <v>34</v>
      </c>
      <c r="V1852" s="45">
        <v>20</v>
      </c>
      <c r="W1852" s="50">
        <f t="shared" si="285"/>
        <v>6627</v>
      </c>
      <c r="X1852" s="51">
        <f t="shared" si="286"/>
        <v>1.8408333333333333</v>
      </c>
      <c r="Y1852" s="51">
        <f t="shared" si="287"/>
        <v>6.1591666666666667</v>
      </c>
      <c r="Z1852" s="51">
        <f t="shared" si="288"/>
        <v>1</v>
      </c>
      <c r="AA1852" s="52">
        <f t="shared" si="289"/>
        <v>1.3055555555555555E-2</v>
      </c>
    </row>
    <row r="1853" spans="2:27" x14ac:dyDescent="0.3">
      <c r="B1853" s="53">
        <v>93675</v>
      </c>
      <c r="C1853" s="54">
        <v>43903</v>
      </c>
      <c r="D1853" s="55">
        <f t="shared" si="283"/>
        <v>2020</v>
      </c>
      <c r="E1853" s="54" t="str">
        <f t="shared" si="280"/>
        <v>Q1-2020</v>
      </c>
      <c r="F1853" s="54" t="str">
        <f t="shared" si="281"/>
        <v>March</v>
      </c>
      <c r="G1853" s="55">
        <f t="shared" si="284"/>
        <v>11</v>
      </c>
      <c r="H1853" s="54" t="str">
        <f t="shared" si="282"/>
        <v>Friday</v>
      </c>
      <c r="I1853" s="53">
        <v>1</v>
      </c>
      <c r="J1853" s="53">
        <v>140</v>
      </c>
      <c r="K1853" s="53">
        <v>6</v>
      </c>
      <c r="L1853" s="53">
        <v>30</v>
      </c>
      <c r="M1853" s="53">
        <v>5</v>
      </c>
      <c r="N1853" s="53">
        <v>3</v>
      </c>
      <c r="O1853" s="53">
        <v>0</v>
      </c>
      <c r="P1853" s="53">
        <v>132</v>
      </c>
      <c r="Q1853" s="53">
        <v>15</v>
      </c>
      <c r="R1853" s="53">
        <v>33</v>
      </c>
      <c r="S1853" s="53">
        <v>26</v>
      </c>
      <c r="T1853" s="53">
        <v>25</v>
      </c>
      <c r="U1853" s="53">
        <v>30</v>
      </c>
      <c r="V1853" s="53">
        <v>18</v>
      </c>
      <c r="W1853" s="58">
        <f t="shared" si="285"/>
        <v>1980</v>
      </c>
      <c r="X1853" s="59">
        <f t="shared" si="286"/>
        <v>0.55000000000000004</v>
      </c>
      <c r="Y1853" s="59">
        <f t="shared" si="287"/>
        <v>7.45</v>
      </c>
      <c r="Z1853" s="59">
        <f t="shared" si="288"/>
        <v>1</v>
      </c>
      <c r="AA1853" s="60">
        <f t="shared" si="289"/>
        <v>4.1666666666666666E-3</v>
      </c>
    </row>
    <row r="1854" spans="2:27" x14ac:dyDescent="0.3">
      <c r="B1854" s="45">
        <v>93676</v>
      </c>
      <c r="C1854" s="46">
        <v>43903</v>
      </c>
      <c r="D1854" s="47">
        <f t="shared" si="283"/>
        <v>2020</v>
      </c>
      <c r="E1854" s="46" t="str">
        <f t="shared" si="280"/>
        <v>Q1-2020</v>
      </c>
      <c r="F1854" s="46" t="str">
        <f t="shared" si="281"/>
        <v>March</v>
      </c>
      <c r="G1854" s="47">
        <f t="shared" si="284"/>
        <v>11</v>
      </c>
      <c r="H1854" s="46" t="str">
        <f t="shared" si="282"/>
        <v>Friday</v>
      </c>
      <c r="I1854" s="45">
        <v>2</v>
      </c>
      <c r="J1854" s="45">
        <v>148</v>
      </c>
      <c r="K1854" s="45">
        <v>11</v>
      </c>
      <c r="L1854" s="45">
        <v>30</v>
      </c>
      <c r="M1854" s="45">
        <v>4</v>
      </c>
      <c r="N1854" s="45">
        <v>3</v>
      </c>
      <c r="O1854" s="45">
        <v>0</v>
      </c>
      <c r="P1854" s="45">
        <v>141</v>
      </c>
      <c r="Q1854" s="45">
        <v>45</v>
      </c>
      <c r="R1854" s="45">
        <v>36</v>
      </c>
      <c r="S1854" s="45">
        <v>25</v>
      </c>
      <c r="T1854" s="45">
        <v>26</v>
      </c>
      <c r="U1854" s="45">
        <v>36</v>
      </c>
      <c r="V1854" s="45">
        <v>18</v>
      </c>
      <c r="W1854" s="50">
        <f t="shared" si="285"/>
        <v>6345</v>
      </c>
      <c r="X1854" s="51">
        <f t="shared" si="286"/>
        <v>1.7625</v>
      </c>
      <c r="Y1854" s="51">
        <f t="shared" si="287"/>
        <v>6.2374999999999998</v>
      </c>
      <c r="Z1854" s="51">
        <f t="shared" si="288"/>
        <v>1</v>
      </c>
      <c r="AA1854" s="52">
        <f t="shared" si="289"/>
        <v>1.2499999999999999E-2</v>
      </c>
    </row>
    <row r="1855" spans="2:27" x14ac:dyDescent="0.3">
      <c r="B1855" s="53">
        <v>93677</v>
      </c>
      <c r="C1855" s="54">
        <v>43904</v>
      </c>
      <c r="D1855" s="55">
        <f t="shared" si="283"/>
        <v>2020</v>
      </c>
      <c r="E1855" s="54" t="str">
        <f t="shared" si="280"/>
        <v>Q1-2020</v>
      </c>
      <c r="F1855" s="54" t="str">
        <f t="shared" si="281"/>
        <v>March</v>
      </c>
      <c r="G1855" s="55">
        <f t="shared" si="284"/>
        <v>11</v>
      </c>
      <c r="H1855" s="54" t="str">
        <f t="shared" si="282"/>
        <v>Saturday</v>
      </c>
      <c r="I1855" s="53">
        <v>1</v>
      </c>
      <c r="J1855" s="53">
        <v>133</v>
      </c>
      <c r="K1855" s="53">
        <v>17</v>
      </c>
      <c r="L1855" s="53">
        <v>30</v>
      </c>
      <c r="M1855" s="53">
        <v>6</v>
      </c>
      <c r="N1855" s="53">
        <v>3</v>
      </c>
      <c r="O1855" s="53">
        <v>0</v>
      </c>
      <c r="P1855" s="53">
        <v>124</v>
      </c>
      <c r="Q1855" s="53">
        <v>11</v>
      </c>
      <c r="R1855" s="53">
        <v>32</v>
      </c>
      <c r="S1855" s="53">
        <v>27</v>
      </c>
      <c r="T1855" s="53">
        <v>26</v>
      </c>
      <c r="U1855" s="53">
        <v>32</v>
      </c>
      <c r="V1855" s="53">
        <v>7</v>
      </c>
      <c r="W1855" s="58">
        <f t="shared" si="285"/>
        <v>1364</v>
      </c>
      <c r="X1855" s="59">
        <f t="shared" si="286"/>
        <v>0.37888888888888889</v>
      </c>
      <c r="Y1855" s="59">
        <f t="shared" si="287"/>
        <v>7.6211111111111114</v>
      </c>
      <c r="Z1855" s="59">
        <f t="shared" si="288"/>
        <v>1</v>
      </c>
      <c r="AA1855" s="60">
        <f t="shared" si="289"/>
        <v>3.0555555555555557E-3</v>
      </c>
    </row>
    <row r="1856" spans="2:27" x14ac:dyDescent="0.3">
      <c r="B1856" s="45">
        <v>93678</v>
      </c>
      <c r="C1856" s="46">
        <v>43906</v>
      </c>
      <c r="D1856" s="47">
        <f t="shared" si="283"/>
        <v>2020</v>
      </c>
      <c r="E1856" s="46" t="str">
        <f t="shared" si="280"/>
        <v>Q1-2020</v>
      </c>
      <c r="F1856" s="46" t="str">
        <f t="shared" si="281"/>
        <v>March</v>
      </c>
      <c r="G1856" s="47">
        <f t="shared" si="284"/>
        <v>12</v>
      </c>
      <c r="H1856" s="46" t="str">
        <f t="shared" si="282"/>
        <v>Monday</v>
      </c>
      <c r="I1856" s="45">
        <v>1</v>
      </c>
      <c r="J1856" s="45">
        <v>139</v>
      </c>
      <c r="K1856" s="45">
        <v>8</v>
      </c>
      <c r="L1856" s="45">
        <v>30</v>
      </c>
      <c r="M1856" s="45">
        <v>6</v>
      </c>
      <c r="N1856" s="45">
        <v>4</v>
      </c>
      <c r="O1856" s="45">
        <v>0</v>
      </c>
      <c r="P1856" s="45">
        <v>129</v>
      </c>
      <c r="Q1856" s="45">
        <v>17</v>
      </c>
      <c r="R1856" s="45">
        <v>33</v>
      </c>
      <c r="S1856" s="45">
        <v>27</v>
      </c>
      <c r="T1856" s="45">
        <v>27</v>
      </c>
      <c r="U1856" s="45">
        <v>32</v>
      </c>
      <c r="V1856" s="45">
        <v>10</v>
      </c>
      <c r="W1856" s="50">
        <f t="shared" si="285"/>
        <v>2193</v>
      </c>
      <c r="X1856" s="51">
        <f t="shared" si="286"/>
        <v>0.60916666666666663</v>
      </c>
      <c r="Y1856" s="51">
        <f t="shared" si="287"/>
        <v>7.3908333333333331</v>
      </c>
      <c r="Z1856" s="51">
        <f t="shared" si="288"/>
        <v>1</v>
      </c>
      <c r="AA1856" s="52">
        <f t="shared" si="289"/>
        <v>4.7222222222222223E-3</v>
      </c>
    </row>
    <row r="1857" spans="2:27" x14ac:dyDescent="0.3">
      <c r="B1857" s="53">
        <v>93679</v>
      </c>
      <c r="C1857" s="54">
        <v>43906</v>
      </c>
      <c r="D1857" s="55">
        <f t="shared" si="283"/>
        <v>2020</v>
      </c>
      <c r="E1857" s="54" t="str">
        <f t="shared" si="280"/>
        <v>Q1-2020</v>
      </c>
      <c r="F1857" s="54" t="str">
        <f t="shared" si="281"/>
        <v>March</v>
      </c>
      <c r="G1857" s="55">
        <f t="shared" si="284"/>
        <v>12</v>
      </c>
      <c r="H1857" s="54" t="str">
        <f t="shared" si="282"/>
        <v>Monday</v>
      </c>
      <c r="I1857" s="53">
        <v>2</v>
      </c>
      <c r="J1857" s="53">
        <v>148</v>
      </c>
      <c r="K1857" s="53">
        <v>11</v>
      </c>
      <c r="L1857" s="53">
        <v>30</v>
      </c>
      <c r="M1857" s="53">
        <v>5</v>
      </c>
      <c r="N1857" s="53">
        <v>3</v>
      </c>
      <c r="O1857" s="53">
        <v>0</v>
      </c>
      <c r="P1857" s="53">
        <v>140</v>
      </c>
      <c r="Q1857" s="53">
        <v>47</v>
      </c>
      <c r="R1857" s="53">
        <v>36</v>
      </c>
      <c r="S1857" s="53">
        <v>25</v>
      </c>
      <c r="T1857" s="53">
        <v>26</v>
      </c>
      <c r="U1857" s="53">
        <v>33</v>
      </c>
      <c r="V1857" s="53">
        <v>20</v>
      </c>
      <c r="W1857" s="58">
        <f t="shared" si="285"/>
        <v>6580</v>
      </c>
      <c r="X1857" s="59">
        <f t="shared" si="286"/>
        <v>1.8277777777777777</v>
      </c>
      <c r="Y1857" s="59">
        <f t="shared" si="287"/>
        <v>6.1722222222222225</v>
      </c>
      <c r="Z1857" s="59">
        <f t="shared" si="288"/>
        <v>1</v>
      </c>
      <c r="AA1857" s="60">
        <f t="shared" si="289"/>
        <v>1.3055555555555555E-2</v>
      </c>
    </row>
    <row r="1858" spans="2:27" x14ac:dyDescent="0.3">
      <c r="B1858" s="45">
        <v>93680</v>
      </c>
      <c r="C1858" s="46">
        <v>43907</v>
      </c>
      <c r="D1858" s="47">
        <f t="shared" si="283"/>
        <v>2020</v>
      </c>
      <c r="E1858" s="46" t="str">
        <f t="shared" si="280"/>
        <v>Q1-2020</v>
      </c>
      <c r="F1858" s="46" t="str">
        <f t="shared" si="281"/>
        <v>March</v>
      </c>
      <c r="G1858" s="47">
        <f t="shared" si="284"/>
        <v>12</v>
      </c>
      <c r="H1858" s="46" t="str">
        <f t="shared" si="282"/>
        <v>Tuesday</v>
      </c>
      <c r="I1858" s="45">
        <v>1</v>
      </c>
      <c r="J1858" s="45">
        <v>137</v>
      </c>
      <c r="K1858" s="45">
        <v>17</v>
      </c>
      <c r="L1858" s="45">
        <v>30</v>
      </c>
      <c r="M1858" s="45">
        <v>6</v>
      </c>
      <c r="N1858" s="45">
        <v>3</v>
      </c>
      <c r="O1858" s="45">
        <v>0</v>
      </c>
      <c r="P1858" s="45">
        <v>128</v>
      </c>
      <c r="Q1858" s="45">
        <v>29</v>
      </c>
      <c r="R1858" s="45">
        <v>32</v>
      </c>
      <c r="S1858" s="45">
        <v>27</v>
      </c>
      <c r="T1858" s="45">
        <v>27</v>
      </c>
      <c r="U1858" s="45">
        <v>29</v>
      </c>
      <c r="V1858" s="45">
        <v>13</v>
      </c>
      <c r="W1858" s="50">
        <f t="shared" si="285"/>
        <v>3712</v>
      </c>
      <c r="X1858" s="51">
        <f t="shared" si="286"/>
        <v>1.0311111111111111</v>
      </c>
      <c r="Y1858" s="51">
        <f t="shared" si="287"/>
        <v>6.9688888888888894</v>
      </c>
      <c r="Z1858" s="51">
        <f t="shared" si="288"/>
        <v>1</v>
      </c>
      <c r="AA1858" s="52">
        <f t="shared" si="289"/>
        <v>8.0555555555555554E-3</v>
      </c>
    </row>
    <row r="1859" spans="2:27" x14ac:dyDescent="0.3">
      <c r="B1859" s="53">
        <v>93681</v>
      </c>
      <c r="C1859" s="54">
        <v>43907</v>
      </c>
      <c r="D1859" s="55">
        <f t="shared" si="283"/>
        <v>2020</v>
      </c>
      <c r="E1859" s="54" t="str">
        <f t="shared" si="280"/>
        <v>Q1-2020</v>
      </c>
      <c r="F1859" s="54" t="str">
        <f t="shared" si="281"/>
        <v>March</v>
      </c>
      <c r="G1859" s="55">
        <f t="shared" si="284"/>
        <v>12</v>
      </c>
      <c r="H1859" s="54" t="str">
        <f t="shared" si="282"/>
        <v>Tuesday</v>
      </c>
      <c r="I1859" s="53">
        <v>2</v>
      </c>
      <c r="J1859" s="53">
        <v>148</v>
      </c>
      <c r="K1859" s="53">
        <v>18</v>
      </c>
      <c r="L1859" s="53">
        <v>30</v>
      </c>
      <c r="M1859" s="53">
        <v>4</v>
      </c>
      <c r="N1859" s="53">
        <v>3</v>
      </c>
      <c r="O1859" s="53">
        <v>0</v>
      </c>
      <c r="P1859" s="53">
        <v>141</v>
      </c>
      <c r="Q1859" s="53">
        <v>49</v>
      </c>
      <c r="R1859" s="53">
        <v>36</v>
      </c>
      <c r="S1859" s="53">
        <v>26</v>
      </c>
      <c r="T1859" s="53">
        <v>27</v>
      </c>
      <c r="U1859" s="53">
        <v>34</v>
      </c>
      <c r="V1859" s="53">
        <v>18</v>
      </c>
      <c r="W1859" s="58">
        <f t="shared" si="285"/>
        <v>6909</v>
      </c>
      <c r="X1859" s="59">
        <f t="shared" si="286"/>
        <v>1.9191666666666667</v>
      </c>
      <c r="Y1859" s="59">
        <f t="shared" si="287"/>
        <v>6.0808333333333335</v>
      </c>
      <c r="Z1859" s="59">
        <f t="shared" si="288"/>
        <v>1</v>
      </c>
      <c r="AA1859" s="60">
        <f t="shared" si="289"/>
        <v>1.3611111111111112E-2</v>
      </c>
    </row>
    <row r="1860" spans="2:27" x14ac:dyDescent="0.3">
      <c r="B1860" s="45">
        <v>93682</v>
      </c>
      <c r="C1860" s="46">
        <v>43908</v>
      </c>
      <c r="D1860" s="47">
        <f t="shared" si="283"/>
        <v>2020</v>
      </c>
      <c r="E1860" s="46" t="str">
        <f t="shared" si="280"/>
        <v>Q1-2020</v>
      </c>
      <c r="F1860" s="46" t="str">
        <f t="shared" si="281"/>
        <v>March</v>
      </c>
      <c r="G1860" s="47">
        <f t="shared" si="284"/>
        <v>12</v>
      </c>
      <c r="H1860" s="46" t="str">
        <f t="shared" si="282"/>
        <v>Wednesday</v>
      </c>
      <c r="I1860" s="45">
        <v>1</v>
      </c>
      <c r="J1860" s="45">
        <v>138</v>
      </c>
      <c r="K1860" s="45">
        <v>14</v>
      </c>
      <c r="L1860" s="45">
        <v>30</v>
      </c>
      <c r="M1860" s="45">
        <v>5</v>
      </c>
      <c r="N1860" s="45">
        <v>3</v>
      </c>
      <c r="O1860" s="45">
        <v>0</v>
      </c>
      <c r="P1860" s="45">
        <v>130</v>
      </c>
      <c r="Q1860" s="45">
        <v>20</v>
      </c>
      <c r="R1860" s="45">
        <v>34</v>
      </c>
      <c r="S1860" s="45">
        <v>24</v>
      </c>
      <c r="T1860" s="45">
        <v>26</v>
      </c>
      <c r="U1860" s="45">
        <v>30</v>
      </c>
      <c r="V1860" s="45">
        <v>16</v>
      </c>
      <c r="W1860" s="50">
        <f t="shared" si="285"/>
        <v>2600</v>
      </c>
      <c r="X1860" s="51">
        <f t="shared" si="286"/>
        <v>0.72222222222222221</v>
      </c>
      <c r="Y1860" s="51">
        <f t="shared" si="287"/>
        <v>7.2777777777777777</v>
      </c>
      <c r="Z1860" s="51">
        <f t="shared" si="288"/>
        <v>1</v>
      </c>
      <c r="AA1860" s="52">
        <f t="shared" si="289"/>
        <v>5.5555555555555558E-3</v>
      </c>
    </row>
    <row r="1861" spans="2:27" x14ac:dyDescent="0.3">
      <c r="B1861" s="53">
        <v>93683</v>
      </c>
      <c r="C1861" s="54">
        <v>43908</v>
      </c>
      <c r="D1861" s="55">
        <f t="shared" si="283"/>
        <v>2020</v>
      </c>
      <c r="E1861" s="54" t="str">
        <f t="shared" si="280"/>
        <v>Q1-2020</v>
      </c>
      <c r="F1861" s="54" t="str">
        <f t="shared" si="281"/>
        <v>March</v>
      </c>
      <c r="G1861" s="55">
        <f t="shared" si="284"/>
        <v>12</v>
      </c>
      <c r="H1861" s="54" t="str">
        <f t="shared" si="282"/>
        <v>Wednesday</v>
      </c>
      <c r="I1861" s="53">
        <v>2</v>
      </c>
      <c r="J1861" s="53">
        <v>146</v>
      </c>
      <c r="K1861" s="53">
        <v>7</v>
      </c>
      <c r="L1861" s="53">
        <v>30</v>
      </c>
      <c r="M1861" s="53">
        <v>4</v>
      </c>
      <c r="N1861" s="53">
        <v>2</v>
      </c>
      <c r="O1861" s="53">
        <v>0</v>
      </c>
      <c r="P1861" s="53">
        <v>140</v>
      </c>
      <c r="Q1861" s="53">
        <v>49</v>
      </c>
      <c r="R1861" s="53">
        <v>35</v>
      </c>
      <c r="S1861" s="53">
        <v>23</v>
      </c>
      <c r="T1861" s="53">
        <v>26</v>
      </c>
      <c r="U1861" s="53">
        <v>34</v>
      </c>
      <c r="V1861" s="53">
        <v>22</v>
      </c>
      <c r="W1861" s="58">
        <f t="shared" si="285"/>
        <v>6860</v>
      </c>
      <c r="X1861" s="59">
        <f t="shared" si="286"/>
        <v>1.9055555555555554</v>
      </c>
      <c r="Y1861" s="59">
        <f t="shared" si="287"/>
        <v>6.094444444444445</v>
      </c>
      <c r="Z1861" s="59">
        <f t="shared" si="288"/>
        <v>1</v>
      </c>
      <c r="AA1861" s="60">
        <f t="shared" si="289"/>
        <v>1.361111111111111E-2</v>
      </c>
    </row>
    <row r="1862" spans="2:27" x14ac:dyDescent="0.3">
      <c r="B1862" s="45">
        <v>93684</v>
      </c>
      <c r="C1862" s="46">
        <v>43909</v>
      </c>
      <c r="D1862" s="47">
        <f t="shared" si="283"/>
        <v>2020</v>
      </c>
      <c r="E1862" s="46" t="str">
        <f t="shared" si="280"/>
        <v>Q1-2020</v>
      </c>
      <c r="F1862" s="46" t="str">
        <f t="shared" si="281"/>
        <v>March</v>
      </c>
      <c r="G1862" s="47">
        <f t="shared" si="284"/>
        <v>12</v>
      </c>
      <c r="H1862" s="46" t="str">
        <f t="shared" si="282"/>
        <v>Thursday</v>
      </c>
      <c r="I1862" s="45">
        <v>1</v>
      </c>
      <c r="J1862" s="45">
        <v>130</v>
      </c>
      <c r="K1862" s="45">
        <v>12</v>
      </c>
      <c r="L1862" s="45">
        <v>30</v>
      </c>
      <c r="M1862" s="45">
        <v>5</v>
      </c>
      <c r="N1862" s="45">
        <v>4</v>
      </c>
      <c r="O1862" s="45">
        <v>0</v>
      </c>
      <c r="P1862" s="45">
        <v>121</v>
      </c>
      <c r="Q1862" s="45">
        <v>18</v>
      </c>
      <c r="R1862" s="45">
        <v>34</v>
      </c>
      <c r="S1862" s="45">
        <v>24</v>
      </c>
      <c r="T1862" s="45">
        <v>25</v>
      </c>
      <c r="U1862" s="45">
        <v>32</v>
      </c>
      <c r="V1862" s="45">
        <v>6</v>
      </c>
      <c r="W1862" s="50">
        <f t="shared" si="285"/>
        <v>2178</v>
      </c>
      <c r="X1862" s="51">
        <f t="shared" si="286"/>
        <v>0.60499999999999998</v>
      </c>
      <c r="Y1862" s="51">
        <f t="shared" si="287"/>
        <v>7.3949999999999996</v>
      </c>
      <c r="Z1862" s="51">
        <f t="shared" si="288"/>
        <v>1</v>
      </c>
      <c r="AA1862" s="52">
        <f t="shared" si="289"/>
        <v>5.0000000000000001E-3</v>
      </c>
    </row>
    <row r="1863" spans="2:27" x14ac:dyDescent="0.3">
      <c r="B1863" s="53">
        <v>93685</v>
      </c>
      <c r="C1863" s="54">
        <v>43909</v>
      </c>
      <c r="D1863" s="55">
        <f t="shared" si="283"/>
        <v>2020</v>
      </c>
      <c r="E1863" s="54" t="str">
        <f t="shared" si="280"/>
        <v>Q1-2020</v>
      </c>
      <c r="F1863" s="54" t="str">
        <f t="shared" si="281"/>
        <v>March</v>
      </c>
      <c r="G1863" s="55">
        <f t="shared" si="284"/>
        <v>12</v>
      </c>
      <c r="H1863" s="54" t="str">
        <f t="shared" si="282"/>
        <v>Thursday</v>
      </c>
      <c r="I1863" s="53">
        <v>2</v>
      </c>
      <c r="J1863" s="53">
        <v>153</v>
      </c>
      <c r="K1863" s="53">
        <v>10</v>
      </c>
      <c r="L1863" s="53">
        <v>30</v>
      </c>
      <c r="M1863" s="53">
        <v>5</v>
      </c>
      <c r="N1863" s="53">
        <v>3</v>
      </c>
      <c r="O1863" s="53">
        <v>0</v>
      </c>
      <c r="P1863" s="53">
        <v>145</v>
      </c>
      <c r="Q1863" s="53">
        <v>49</v>
      </c>
      <c r="R1863" s="53">
        <v>36</v>
      </c>
      <c r="S1863" s="53">
        <v>25</v>
      </c>
      <c r="T1863" s="53">
        <v>27</v>
      </c>
      <c r="U1863" s="53">
        <v>36</v>
      </c>
      <c r="V1863" s="53">
        <v>21</v>
      </c>
      <c r="W1863" s="58">
        <f t="shared" si="285"/>
        <v>7105</v>
      </c>
      <c r="X1863" s="59">
        <f t="shared" si="286"/>
        <v>1.9736111111111112</v>
      </c>
      <c r="Y1863" s="59">
        <f t="shared" si="287"/>
        <v>6.0263888888888886</v>
      </c>
      <c r="Z1863" s="59">
        <f t="shared" si="288"/>
        <v>1</v>
      </c>
      <c r="AA1863" s="60">
        <f t="shared" si="289"/>
        <v>1.3611111111111112E-2</v>
      </c>
    </row>
    <row r="1864" spans="2:27" x14ac:dyDescent="0.3">
      <c r="B1864" s="45">
        <v>93686</v>
      </c>
      <c r="C1864" s="46">
        <v>43910</v>
      </c>
      <c r="D1864" s="47">
        <f t="shared" si="283"/>
        <v>2020</v>
      </c>
      <c r="E1864" s="46" t="str">
        <f t="shared" si="280"/>
        <v>Q1-2020</v>
      </c>
      <c r="F1864" s="46" t="str">
        <f t="shared" si="281"/>
        <v>March</v>
      </c>
      <c r="G1864" s="47">
        <f t="shared" si="284"/>
        <v>12</v>
      </c>
      <c r="H1864" s="46" t="str">
        <f t="shared" si="282"/>
        <v>Friday</v>
      </c>
      <c r="I1864" s="45">
        <v>1</v>
      </c>
      <c r="J1864" s="45">
        <v>142</v>
      </c>
      <c r="K1864" s="45">
        <v>12</v>
      </c>
      <c r="L1864" s="45">
        <v>30</v>
      </c>
      <c r="M1864" s="45">
        <v>5</v>
      </c>
      <c r="N1864" s="45">
        <v>3</v>
      </c>
      <c r="O1864" s="45">
        <v>0</v>
      </c>
      <c r="P1864" s="45">
        <v>134</v>
      </c>
      <c r="Q1864" s="45">
        <v>26</v>
      </c>
      <c r="R1864" s="45">
        <v>32</v>
      </c>
      <c r="S1864" s="45">
        <v>26</v>
      </c>
      <c r="T1864" s="45">
        <v>26</v>
      </c>
      <c r="U1864" s="45">
        <v>32</v>
      </c>
      <c r="V1864" s="45">
        <v>18</v>
      </c>
      <c r="W1864" s="50">
        <f t="shared" si="285"/>
        <v>3484</v>
      </c>
      <c r="X1864" s="51">
        <f t="shared" si="286"/>
        <v>0.96777777777777774</v>
      </c>
      <c r="Y1864" s="51">
        <f t="shared" si="287"/>
        <v>7.0322222222222219</v>
      </c>
      <c r="Z1864" s="51">
        <f t="shared" si="288"/>
        <v>1</v>
      </c>
      <c r="AA1864" s="52">
        <f t="shared" si="289"/>
        <v>7.2222222222222219E-3</v>
      </c>
    </row>
    <row r="1865" spans="2:27" x14ac:dyDescent="0.3">
      <c r="B1865" s="53">
        <v>93687</v>
      </c>
      <c r="C1865" s="54">
        <v>43910</v>
      </c>
      <c r="D1865" s="55">
        <f t="shared" si="283"/>
        <v>2020</v>
      </c>
      <c r="E1865" s="54" t="str">
        <f t="shared" si="280"/>
        <v>Q1-2020</v>
      </c>
      <c r="F1865" s="54" t="str">
        <f t="shared" si="281"/>
        <v>March</v>
      </c>
      <c r="G1865" s="55">
        <f t="shared" si="284"/>
        <v>12</v>
      </c>
      <c r="H1865" s="54" t="str">
        <f t="shared" si="282"/>
        <v>Friday</v>
      </c>
      <c r="I1865" s="53">
        <v>2</v>
      </c>
      <c r="J1865" s="53">
        <v>151</v>
      </c>
      <c r="K1865" s="53">
        <v>7</v>
      </c>
      <c r="L1865" s="53">
        <v>30</v>
      </c>
      <c r="M1865" s="53">
        <v>5</v>
      </c>
      <c r="N1865" s="53">
        <v>3</v>
      </c>
      <c r="O1865" s="53">
        <v>0</v>
      </c>
      <c r="P1865" s="53">
        <v>143</v>
      </c>
      <c r="Q1865" s="53">
        <v>47</v>
      </c>
      <c r="R1865" s="53">
        <v>36</v>
      </c>
      <c r="S1865" s="53">
        <v>25</v>
      </c>
      <c r="T1865" s="53">
        <v>27</v>
      </c>
      <c r="U1865" s="53">
        <v>33</v>
      </c>
      <c r="V1865" s="53">
        <v>22</v>
      </c>
      <c r="W1865" s="58">
        <f t="shared" si="285"/>
        <v>6721</v>
      </c>
      <c r="X1865" s="59">
        <f t="shared" si="286"/>
        <v>1.8669444444444445</v>
      </c>
      <c r="Y1865" s="59">
        <f t="shared" si="287"/>
        <v>6.1330555555555559</v>
      </c>
      <c r="Z1865" s="59">
        <f t="shared" si="288"/>
        <v>1</v>
      </c>
      <c r="AA1865" s="60">
        <f t="shared" si="289"/>
        <v>1.3055555555555556E-2</v>
      </c>
    </row>
    <row r="1866" spans="2:27" x14ac:dyDescent="0.3">
      <c r="B1866" s="45">
        <v>93688</v>
      </c>
      <c r="C1866" s="46">
        <v>43911</v>
      </c>
      <c r="D1866" s="47">
        <f t="shared" si="283"/>
        <v>2020</v>
      </c>
      <c r="E1866" s="46" t="str">
        <f t="shared" si="280"/>
        <v>Q1-2020</v>
      </c>
      <c r="F1866" s="46" t="str">
        <f t="shared" si="281"/>
        <v>March</v>
      </c>
      <c r="G1866" s="47">
        <f t="shared" si="284"/>
        <v>12</v>
      </c>
      <c r="H1866" s="46" t="str">
        <f t="shared" si="282"/>
        <v>Saturday</v>
      </c>
      <c r="I1866" s="45">
        <v>1</v>
      </c>
      <c r="J1866" s="45">
        <v>132</v>
      </c>
      <c r="K1866" s="45">
        <v>10</v>
      </c>
      <c r="L1866" s="45">
        <v>30</v>
      </c>
      <c r="M1866" s="45">
        <v>6</v>
      </c>
      <c r="N1866" s="45">
        <v>3</v>
      </c>
      <c r="O1866" s="45">
        <v>0</v>
      </c>
      <c r="P1866" s="45">
        <v>123</v>
      </c>
      <c r="Q1866" s="45">
        <v>10</v>
      </c>
      <c r="R1866" s="45">
        <v>33</v>
      </c>
      <c r="S1866" s="45">
        <v>27</v>
      </c>
      <c r="T1866" s="45">
        <v>26</v>
      </c>
      <c r="U1866" s="45">
        <v>29</v>
      </c>
      <c r="V1866" s="45">
        <v>8</v>
      </c>
      <c r="W1866" s="50">
        <f t="shared" si="285"/>
        <v>1230</v>
      </c>
      <c r="X1866" s="51">
        <f t="shared" si="286"/>
        <v>0.34166666666666667</v>
      </c>
      <c r="Y1866" s="51">
        <f t="shared" si="287"/>
        <v>7.6583333333333332</v>
      </c>
      <c r="Z1866" s="51">
        <f t="shared" si="288"/>
        <v>1</v>
      </c>
      <c r="AA1866" s="52">
        <f t="shared" si="289"/>
        <v>2.7777777777777779E-3</v>
      </c>
    </row>
    <row r="1867" spans="2:27" x14ac:dyDescent="0.3">
      <c r="B1867" s="53">
        <v>93689</v>
      </c>
      <c r="C1867" s="54">
        <v>43913</v>
      </c>
      <c r="D1867" s="55">
        <f t="shared" si="283"/>
        <v>2020</v>
      </c>
      <c r="E1867" s="54" t="str">
        <f t="shared" si="280"/>
        <v>Q1-2020</v>
      </c>
      <c r="F1867" s="54" t="str">
        <f t="shared" si="281"/>
        <v>March</v>
      </c>
      <c r="G1867" s="55">
        <f t="shared" si="284"/>
        <v>13</v>
      </c>
      <c r="H1867" s="54" t="str">
        <f t="shared" si="282"/>
        <v>Monday</v>
      </c>
      <c r="I1867" s="53">
        <v>1</v>
      </c>
      <c r="J1867" s="53">
        <v>136</v>
      </c>
      <c r="K1867" s="53">
        <v>15</v>
      </c>
      <c r="L1867" s="53">
        <v>30</v>
      </c>
      <c r="M1867" s="53">
        <v>5</v>
      </c>
      <c r="N1867" s="53">
        <v>4</v>
      </c>
      <c r="O1867" s="53">
        <v>0</v>
      </c>
      <c r="P1867" s="53">
        <v>127</v>
      </c>
      <c r="Q1867" s="53">
        <v>16</v>
      </c>
      <c r="R1867" s="53">
        <v>34</v>
      </c>
      <c r="S1867" s="53">
        <v>27</v>
      </c>
      <c r="T1867" s="53">
        <v>27</v>
      </c>
      <c r="U1867" s="53">
        <v>30</v>
      </c>
      <c r="V1867" s="53">
        <v>9</v>
      </c>
      <c r="W1867" s="58">
        <f t="shared" si="285"/>
        <v>2032</v>
      </c>
      <c r="X1867" s="59">
        <f t="shared" si="286"/>
        <v>0.56444444444444442</v>
      </c>
      <c r="Y1867" s="59">
        <f t="shared" si="287"/>
        <v>7.4355555555555553</v>
      </c>
      <c r="Z1867" s="59">
        <f t="shared" si="288"/>
        <v>1</v>
      </c>
      <c r="AA1867" s="60">
        <f t="shared" si="289"/>
        <v>4.4444444444444444E-3</v>
      </c>
    </row>
    <row r="1868" spans="2:27" x14ac:dyDescent="0.3">
      <c r="B1868" s="45">
        <v>93690</v>
      </c>
      <c r="C1868" s="46">
        <v>43913</v>
      </c>
      <c r="D1868" s="47">
        <f t="shared" si="283"/>
        <v>2020</v>
      </c>
      <c r="E1868" s="46" t="str">
        <f t="shared" si="280"/>
        <v>Q1-2020</v>
      </c>
      <c r="F1868" s="46" t="str">
        <f t="shared" si="281"/>
        <v>March</v>
      </c>
      <c r="G1868" s="47">
        <f t="shared" si="284"/>
        <v>13</v>
      </c>
      <c r="H1868" s="46" t="str">
        <f t="shared" si="282"/>
        <v>Monday</v>
      </c>
      <c r="I1868" s="45">
        <v>2</v>
      </c>
      <c r="J1868" s="45">
        <v>145</v>
      </c>
      <c r="K1868" s="45">
        <v>11</v>
      </c>
      <c r="L1868" s="45">
        <v>30</v>
      </c>
      <c r="M1868" s="45">
        <v>4</v>
      </c>
      <c r="N1868" s="45">
        <v>3</v>
      </c>
      <c r="O1868" s="45">
        <v>0</v>
      </c>
      <c r="P1868" s="45">
        <v>138</v>
      </c>
      <c r="Q1868" s="45">
        <v>48</v>
      </c>
      <c r="R1868" s="45">
        <v>37</v>
      </c>
      <c r="S1868" s="45">
        <v>23</v>
      </c>
      <c r="T1868" s="45">
        <v>26</v>
      </c>
      <c r="U1868" s="45">
        <v>34</v>
      </c>
      <c r="V1868" s="45">
        <v>18</v>
      </c>
      <c r="W1868" s="50">
        <f t="shared" si="285"/>
        <v>6624</v>
      </c>
      <c r="X1868" s="51">
        <f t="shared" si="286"/>
        <v>1.84</v>
      </c>
      <c r="Y1868" s="51">
        <f t="shared" si="287"/>
        <v>6.16</v>
      </c>
      <c r="Z1868" s="51">
        <f t="shared" si="288"/>
        <v>1</v>
      </c>
      <c r="AA1868" s="52">
        <f t="shared" si="289"/>
        <v>1.3333333333333334E-2</v>
      </c>
    </row>
    <row r="1869" spans="2:27" x14ac:dyDescent="0.3">
      <c r="B1869" s="53">
        <v>93691</v>
      </c>
      <c r="C1869" s="54">
        <v>43914</v>
      </c>
      <c r="D1869" s="55">
        <f t="shared" si="283"/>
        <v>2020</v>
      </c>
      <c r="E1869" s="54" t="str">
        <f t="shared" si="280"/>
        <v>Q1-2020</v>
      </c>
      <c r="F1869" s="54" t="str">
        <f t="shared" si="281"/>
        <v>March</v>
      </c>
      <c r="G1869" s="55">
        <f t="shared" si="284"/>
        <v>13</v>
      </c>
      <c r="H1869" s="54" t="str">
        <f t="shared" si="282"/>
        <v>Tuesday</v>
      </c>
      <c r="I1869" s="53">
        <v>1</v>
      </c>
      <c r="J1869" s="53">
        <v>137</v>
      </c>
      <c r="K1869" s="53">
        <v>8</v>
      </c>
      <c r="L1869" s="53">
        <v>30</v>
      </c>
      <c r="M1869" s="53">
        <v>5</v>
      </c>
      <c r="N1869" s="53">
        <v>4</v>
      </c>
      <c r="O1869" s="53">
        <v>0</v>
      </c>
      <c r="P1869" s="53">
        <v>128</v>
      </c>
      <c r="Q1869" s="53">
        <v>19</v>
      </c>
      <c r="R1869" s="53">
        <v>33</v>
      </c>
      <c r="S1869" s="53">
        <v>24</v>
      </c>
      <c r="T1869" s="53">
        <v>25</v>
      </c>
      <c r="U1869" s="53">
        <v>30</v>
      </c>
      <c r="V1869" s="53">
        <v>16</v>
      </c>
      <c r="W1869" s="58">
        <f t="shared" si="285"/>
        <v>2432</v>
      </c>
      <c r="X1869" s="59">
        <f t="shared" si="286"/>
        <v>0.67555555555555558</v>
      </c>
      <c r="Y1869" s="59">
        <f t="shared" si="287"/>
        <v>7.3244444444444445</v>
      </c>
      <c r="Z1869" s="59">
        <f t="shared" si="288"/>
        <v>1</v>
      </c>
      <c r="AA1869" s="60">
        <f t="shared" si="289"/>
        <v>5.2777777777777779E-3</v>
      </c>
    </row>
    <row r="1870" spans="2:27" x14ac:dyDescent="0.3">
      <c r="B1870" s="45">
        <v>93692</v>
      </c>
      <c r="C1870" s="46">
        <v>43914</v>
      </c>
      <c r="D1870" s="47">
        <f t="shared" si="283"/>
        <v>2020</v>
      </c>
      <c r="E1870" s="46" t="str">
        <f t="shared" si="280"/>
        <v>Q1-2020</v>
      </c>
      <c r="F1870" s="46" t="str">
        <f t="shared" si="281"/>
        <v>March</v>
      </c>
      <c r="G1870" s="47">
        <f t="shared" si="284"/>
        <v>13</v>
      </c>
      <c r="H1870" s="46" t="str">
        <f t="shared" si="282"/>
        <v>Tuesday</v>
      </c>
      <c r="I1870" s="45">
        <v>2</v>
      </c>
      <c r="J1870" s="45">
        <v>149</v>
      </c>
      <c r="K1870" s="45">
        <v>9</v>
      </c>
      <c r="L1870" s="45">
        <v>30</v>
      </c>
      <c r="M1870" s="45">
        <v>4</v>
      </c>
      <c r="N1870" s="45">
        <v>3</v>
      </c>
      <c r="O1870" s="45">
        <v>0</v>
      </c>
      <c r="P1870" s="45">
        <v>142</v>
      </c>
      <c r="Q1870" s="45">
        <v>46</v>
      </c>
      <c r="R1870" s="45">
        <v>36</v>
      </c>
      <c r="S1870" s="45">
        <v>23</v>
      </c>
      <c r="T1870" s="45">
        <v>28</v>
      </c>
      <c r="U1870" s="45">
        <v>36</v>
      </c>
      <c r="V1870" s="45">
        <v>19</v>
      </c>
      <c r="W1870" s="50">
        <f t="shared" si="285"/>
        <v>6532</v>
      </c>
      <c r="X1870" s="51">
        <f t="shared" si="286"/>
        <v>1.8144444444444445</v>
      </c>
      <c r="Y1870" s="51">
        <f t="shared" si="287"/>
        <v>6.1855555555555553</v>
      </c>
      <c r="Z1870" s="51">
        <f t="shared" si="288"/>
        <v>1</v>
      </c>
      <c r="AA1870" s="52">
        <f t="shared" si="289"/>
        <v>1.2777777777777779E-2</v>
      </c>
    </row>
    <row r="1871" spans="2:27" x14ac:dyDescent="0.3">
      <c r="B1871" s="53">
        <v>93693</v>
      </c>
      <c r="C1871" s="54">
        <v>43915</v>
      </c>
      <c r="D1871" s="55">
        <f t="shared" si="283"/>
        <v>2020</v>
      </c>
      <c r="E1871" s="54" t="str">
        <f t="shared" si="280"/>
        <v>Q1-2020</v>
      </c>
      <c r="F1871" s="54" t="str">
        <f t="shared" si="281"/>
        <v>March</v>
      </c>
      <c r="G1871" s="55">
        <f t="shared" si="284"/>
        <v>13</v>
      </c>
      <c r="H1871" s="54" t="str">
        <f t="shared" si="282"/>
        <v>Wednesday</v>
      </c>
      <c r="I1871" s="53">
        <v>1</v>
      </c>
      <c r="J1871" s="53">
        <v>134</v>
      </c>
      <c r="K1871" s="53">
        <v>15</v>
      </c>
      <c r="L1871" s="53">
        <v>30</v>
      </c>
      <c r="M1871" s="53">
        <v>5</v>
      </c>
      <c r="N1871" s="53">
        <v>4</v>
      </c>
      <c r="O1871" s="53">
        <v>0</v>
      </c>
      <c r="P1871" s="53">
        <v>125</v>
      </c>
      <c r="Q1871" s="53">
        <v>21</v>
      </c>
      <c r="R1871" s="53">
        <v>33</v>
      </c>
      <c r="S1871" s="53">
        <v>26</v>
      </c>
      <c r="T1871" s="53">
        <v>25</v>
      </c>
      <c r="U1871" s="53">
        <v>32</v>
      </c>
      <c r="V1871" s="53">
        <v>9</v>
      </c>
      <c r="W1871" s="58">
        <f t="shared" si="285"/>
        <v>2625</v>
      </c>
      <c r="X1871" s="59">
        <f t="shared" si="286"/>
        <v>0.72916666666666663</v>
      </c>
      <c r="Y1871" s="59">
        <f t="shared" si="287"/>
        <v>7.270833333333333</v>
      </c>
      <c r="Z1871" s="59">
        <f t="shared" si="288"/>
        <v>1</v>
      </c>
      <c r="AA1871" s="60">
        <f t="shared" si="289"/>
        <v>5.8333333333333327E-3</v>
      </c>
    </row>
    <row r="1872" spans="2:27" x14ac:dyDescent="0.3">
      <c r="B1872" s="45">
        <v>93694</v>
      </c>
      <c r="C1872" s="46">
        <v>43915</v>
      </c>
      <c r="D1872" s="47">
        <f t="shared" si="283"/>
        <v>2020</v>
      </c>
      <c r="E1872" s="46" t="str">
        <f t="shared" si="280"/>
        <v>Q1-2020</v>
      </c>
      <c r="F1872" s="46" t="str">
        <f t="shared" si="281"/>
        <v>March</v>
      </c>
      <c r="G1872" s="47">
        <f t="shared" si="284"/>
        <v>13</v>
      </c>
      <c r="H1872" s="46" t="str">
        <f t="shared" si="282"/>
        <v>Wednesday</v>
      </c>
      <c r="I1872" s="45">
        <v>2</v>
      </c>
      <c r="J1872" s="45">
        <v>153</v>
      </c>
      <c r="K1872" s="45">
        <v>13</v>
      </c>
      <c r="L1872" s="45">
        <v>30</v>
      </c>
      <c r="M1872" s="45">
        <v>5</v>
      </c>
      <c r="N1872" s="45">
        <v>3</v>
      </c>
      <c r="O1872" s="45">
        <v>0</v>
      </c>
      <c r="P1872" s="45">
        <v>145</v>
      </c>
      <c r="Q1872" s="45">
        <v>49</v>
      </c>
      <c r="R1872" s="45">
        <v>34</v>
      </c>
      <c r="S1872" s="45">
        <v>25</v>
      </c>
      <c r="T1872" s="45">
        <v>28</v>
      </c>
      <c r="U1872" s="45">
        <v>36</v>
      </c>
      <c r="V1872" s="45">
        <v>22</v>
      </c>
      <c r="W1872" s="50">
        <f t="shared" si="285"/>
        <v>7105</v>
      </c>
      <c r="X1872" s="51">
        <f t="shared" si="286"/>
        <v>1.9736111111111112</v>
      </c>
      <c r="Y1872" s="51">
        <f t="shared" si="287"/>
        <v>6.0263888888888886</v>
      </c>
      <c r="Z1872" s="51">
        <f t="shared" si="288"/>
        <v>1</v>
      </c>
      <c r="AA1872" s="52">
        <f t="shared" si="289"/>
        <v>1.3611111111111112E-2</v>
      </c>
    </row>
    <row r="1873" spans="2:27" x14ac:dyDescent="0.3">
      <c r="B1873" s="53">
        <v>93695</v>
      </c>
      <c r="C1873" s="54">
        <v>43916</v>
      </c>
      <c r="D1873" s="55">
        <f t="shared" si="283"/>
        <v>2020</v>
      </c>
      <c r="E1873" s="54" t="str">
        <f t="shared" si="280"/>
        <v>Q1-2020</v>
      </c>
      <c r="F1873" s="54" t="str">
        <f t="shared" si="281"/>
        <v>March</v>
      </c>
      <c r="G1873" s="55">
        <f t="shared" si="284"/>
        <v>13</v>
      </c>
      <c r="H1873" s="54" t="str">
        <f t="shared" si="282"/>
        <v>Thursday</v>
      </c>
      <c r="I1873" s="53">
        <v>1</v>
      </c>
      <c r="J1873" s="53">
        <v>136</v>
      </c>
      <c r="K1873" s="53">
        <v>13</v>
      </c>
      <c r="L1873" s="53">
        <v>30</v>
      </c>
      <c r="M1873" s="53">
        <v>5</v>
      </c>
      <c r="N1873" s="53">
        <v>4</v>
      </c>
      <c r="O1873" s="53">
        <v>0</v>
      </c>
      <c r="P1873" s="53">
        <v>127</v>
      </c>
      <c r="Q1873" s="53">
        <v>24</v>
      </c>
      <c r="R1873" s="53">
        <v>35</v>
      </c>
      <c r="S1873" s="53">
        <v>26</v>
      </c>
      <c r="T1873" s="53">
        <v>26</v>
      </c>
      <c r="U1873" s="53">
        <v>29</v>
      </c>
      <c r="V1873" s="53">
        <v>11</v>
      </c>
      <c r="W1873" s="58">
        <f t="shared" si="285"/>
        <v>3048</v>
      </c>
      <c r="X1873" s="59">
        <f t="shared" si="286"/>
        <v>0.84666666666666668</v>
      </c>
      <c r="Y1873" s="59">
        <f t="shared" si="287"/>
        <v>7.1533333333333333</v>
      </c>
      <c r="Z1873" s="59">
        <f t="shared" si="288"/>
        <v>1</v>
      </c>
      <c r="AA1873" s="60">
        <f t="shared" si="289"/>
        <v>6.6666666666666671E-3</v>
      </c>
    </row>
    <row r="1874" spans="2:27" x14ac:dyDescent="0.3">
      <c r="B1874" s="45">
        <v>93696</v>
      </c>
      <c r="C1874" s="46">
        <v>43916</v>
      </c>
      <c r="D1874" s="47">
        <f t="shared" si="283"/>
        <v>2020</v>
      </c>
      <c r="E1874" s="46" t="str">
        <f t="shared" si="280"/>
        <v>Q1-2020</v>
      </c>
      <c r="F1874" s="46" t="str">
        <f t="shared" si="281"/>
        <v>March</v>
      </c>
      <c r="G1874" s="47">
        <f t="shared" si="284"/>
        <v>13</v>
      </c>
      <c r="H1874" s="46" t="str">
        <f t="shared" si="282"/>
        <v>Thursday</v>
      </c>
      <c r="I1874" s="45">
        <v>2</v>
      </c>
      <c r="J1874" s="45">
        <v>149</v>
      </c>
      <c r="K1874" s="45">
        <v>15</v>
      </c>
      <c r="L1874" s="45">
        <v>30</v>
      </c>
      <c r="M1874" s="45">
        <v>5</v>
      </c>
      <c r="N1874" s="45">
        <v>2</v>
      </c>
      <c r="O1874" s="45">
        <v>0</v>
      </c>
      <c r="P1874" s="45">
        <v>142</v>
      </c>
      <c r="Q1874" s="45">
        <v>45</v>
      </c>
      <c r="R1874" s="45">
        <v>36</v>
      </c>
      <c r="S1874" s="45">
        <v>26</v>
      </c>
      <c r="T1874" s="45">
        <v>26</v>
      </c>
      <c r="U1874" s="45">
        <v>33</v>
      </c>
      <c r="V1874" s="45">
        <v>21</v>
      </c>
      <c r="W1874" s="50">
        <f t="shared" si="285"/>
        <v>6390</v>
      </c>
      <c r="X1874" s="51">
        <f t="shared" si="286"/>
        <v>1.7749999999999999</v>
      </c>
      <c r="Y1874" s="51">
        <f t="shared" si="287"/>
        <v>6.2249999999999996</v>
      </c>
      <c r="Z1874" s="51">
        <f t="shared" si="288"/>
        <v>1</v>
      </c>
      <c r="AA1874" s="52">
        <f t="shared" si="289"/>
        <v>1.2499999999999999E-2</v>
      </c>
    </row>
    <row r="1875" spans="2:27" x14ac:dyDescent="0.3">
      <c r="B1875" s="53">
        <v>93697</v>
      </c>
      <c r="C1875" s="54">
        <v>43917</v>
      </c>
      <c r="D1875" s="55">
        <f t="shared" si="283"/>
        <v>2020</v>
      </c>
      <c r="E1875" s="54" t="str">
        <f t="shared" ref="E1875:E1938" si="290">"Q" &amp;ROUNDUP(MONTH(C1875)/3,0) &amp; "-" &amp; YEAR(C1875)</f>
        <v>Q1-2020</v>
      </c>
      <c r="F1875" s="54" t="str">
        <f t="shared" ref="F1875:F1938" si="291">TEXT(C1875,"mmmm")</f>
        <v>March</v>
      </c>
      <c r="G1875" s="55">
        <f t="shared" si="284"/>
        <v>13</v>
      </c>
      <c r="H1875" s="54" t="str">
        <f t="shared" ref="H1875:H1938" si="292">TEXT(C1875,"dddd")</f>
        <v>Friday</v>
      </c>
      <c r="I1875" s="53">
        <v>1</v>
      </c>
      <c r="J1875" s="53">
        <v>135</v>
      </c>
      <c r="K1875" s="53">
        <v>16</v>
      </c>
      <c r="L1875" s="53">
        <v>30</v>
      </c>
      <c r="M1875" s="53">
        <v>6</v>
      </c>
      <c r="N1875" s="53">
        <v>3</v>
      </c>
      <c r="O1875" s="53">
        <v>0</v>
      </c>
      <c r="P1875" s="53">
        <v>126</v>
      </c>
      <c r="Q1875" s="53">
        <v>17</v>
      </c>
      <c r="R1875" s="53">
        <v>34</v>
      </c>
      <c r="S1875" s="53">
        <v>27</v>
      </c>
      <c r="T1875" s="53">
        <v>27</v>
      </c>
      <c r="U1875" s="53">
        <v>30</v>
      </c>
      <c r="V1875" s="53">
        <v>8</v>
      </c>
      <c r="W1875" s="58">
        <f t="shared" si="285"/>
        <v>2142</v>
      </c>
      <c r="X1875" s="59">
        <f t="shared" si="286"/>
        <v>0.59499999999999997</v>
      </c>
      <c r="Y1875" s="59">
        <f t="shared" si="287"/>
        <v>7.4050000000000002</v>
      </c>
      <c r="Z1875" s="59">
        <f t="shared" si="288"/>
        <v>1</v>
      </c>
      <c r="AA1875" s="60">
        <f t="shared" si="289"/>
        <v>4.7222222222222223E-3</v>
      </c>
    </row>
    <row r="1876" spans="2:27" x14ac:dyDescent="0.3">
      <c r="B1876" s="45">
        <v>93698</v>
      </c>
      <c r="C1876" s="46">
        <v>43917</v>
      </c>
      <c r="D1876" s="47">
        <f t="shared" ref="D1876:D1939" si="293">YEAR(C1876)</f>
        <v>2020</v>
      </c>
      <c r="E1876" s="46" t="str">
        <f t="shared" si="290"/>
        <v>Q1-2020</v>
      </c>
      <c r="F1876" s="46" t="str">
        <f t="shared" si="291"/>
        <v>March</v>
      </c>
      <c r="G1876" s="47">
        <f t="shared" ref="G1876:G1939" si="294">WEEKNUM(C1876,1)</f>
        <v>13</v>
      </c>
      <c r="H1876" s="46" t="str">
        <f t="shared" si="292"/>
        <v>Friday</v>
      </c>
      <c r="I1876" s="45">
        <v>2</v>
      </c>
      <c r="J1876" s="45">
        <v>146</v>
      </c>
      <c r="K1876" s="45">
        <v>8</v>
      </c>
      <c r="L1876" s="45">
        <v>30</v>
      </c>
      <c r="M1876" s="45">
        <v>4</v>
      </c>
      <c r="N1876" s="45">
        <v>2</v>
      </c>
      <c r="O1876" s="45">
        <v>0</v>
      </c>
      <c r="P1876" s="45">
        <v>140</v>
      </c>
      <c r="Q1876" s="45">
        <v>49</v>
      </c>
      <c r="R1876" s="45">
        <v>37</v>
      </c>
      <c r="S1876" s="45">
        <v>23</v>
      </c>
      <c r="T1876" s="45">
        <v>27</v>
      </c>
      <c r="U1876" s="45">
        <v>34</v>
      </c>
      <c r="V1876" s="45">
        <v>19</v>
      </c>
      <c r="W1876" s="50">
        <f t="shared" ref="W1876:W1939" si="295">P1876*Q1876</f>
        <v>6860</v>
      </c>
      <c r="X1876" s="51">
        <f t="shared" ref="X1876:X1939" si="296">W1876/$X$17</f>
        <v>1.9055555555555554</v>
      </c>
      <c r="Y1876" s="51">
        <f t="shared" ref="Y1876:Y1939" si="297">$Z$17-X1876</f>
        <v>6.094444444444445</v>
      </c>
      <c r="Z1876" s="51">
        <f t="shared" ref="Z1876:Z1939" si="298">(R1876+S1876+T1876+U1876+V1876)/P1876</f>
        <v>1</v>
      </c>
      <c r="AA1876" s="52">
        <f t="shared" ref="AA1876:AA1939" si="299">X1876/P1876</f>
        <v>1.361111111111111E-2</v>
      </c>
    </row>
    <row r="1877" spans="2:27" x14ac:dyDescent="0.3">
      <c r="B1877" s="53">
        <v>93699</v>
      </c>
      <c r="C1877" s="54">
        <v>43918</v>
      </c>
      <c r="D1877" s="55">
        <f t="shared" si="293"/>
        <v>2020</v>
      </c>
      <c r="E1877" s="54" t="str">
        <f t="shared" si="290"/>
        <v>Q1-2020</v>
      </c>
      <c r="F1877" s="54" t="str">
        <f t="shared" si="291"/>
        <v>March</v>
      </c>
      <c r="G1877" s="55">
        <f t="shared" si="294"/>
        <v>13</v>
      </c>
      <c r="H1877" s="54" t="str">
        <f t="shared" si="292"/>
        <v>Saturday</v>
      </c>
      <c r="I1877" s="53">
        <v>1</v>
      </c>
      <c r="J1877" s="53">
        <v>137</v>
      </c>
      <c r="K1877" s="53">
        <v>9</v>
      </c>
      <c r="L1877" s="53">
        <v>30</v>
      </c>
      <c r="M1877" s="53">
        <v>5</v>
      </c>
      <c r="N1877" s="53">
        <v>4</v>
      </c>
      <c r="O1877" s="53">
        <v>0</v>
      </c>
      <c r="P1877" s="53">
        <v>128</v>
      </c>
      <c r="Q1877" s="53">
        <v>12</v>
      </c>
      <c r="R1877" s="53">
        <v>32</v>
      </c>
      <c r="S1877" s="53">
        <v>24</v>
      </c>
      <c r="T1877" s="53">
        <v>27</v>
      </c>
      <c r="U1877" s="53">
        <v>30</v>
      </c>
      <c r="V1877" s="53">
        <v>15</v>
      </c>
      <c r="W1877" s="58">
        <f t="shared" si="295"/>
        <v>1536</v>
      </c>
      <c r="X1877" s="59">
        <f t="shared" si="296"/>
        <v>0.42666666666666669</v>
      </c>
      <c r="Y1877" s="59">
        <f t="shared" si="297"/>
        <v>7.5733333333333333</v>
      </c>
      <c r="Z1877" s="59">
        <f t="shared" si="298"/>
        <v>1</v>
      </c>
      <c r="AA1877" s="60">
        <f t="shared" si="299"/>
        <v>3.3333333333333335E-3</v>
      </c>
    </row>
    <row r="1878" spans="2:27" x14ac:dyDescent="0.3">
      <c r="B1878" s="45">
        <v>93700</v>
      </c>
      <c r="C1878" s="46">
        <v>43920</v>
      </c>
      <c r="D1878" s="47">
        <f t="shared" si="293"/>
        <v>2020</v>
      </c>
      <c r="E1878" s="46" t="str">
        <f t="shared" si="290"/>
        <v>Q1-2020</v>
      </c>
      <c r="F1878" s="46" t="str">
        <f t="shared" si="291"/>
        <v>March</v>
      </c>
      <c r="G1878" s="47">
        <f t="shared" si="294"/>
        <v>14</v>
      </c>
      <c r="H1878" s="46" t="str">
        <f t="shared" si="292"/>
        <v>Monday</v>
      </c>
      <c r="I1878" s="45">
        <v>1</v>
      </c>
      <c r="J1878" s="45">
        <v>128</v>
      </c>
      <c r="K1878" s="45">
        <v>10</v>
      </c>
      <c r="L1878" s="45">
        <v>30</v>
      </c>
      <c r="M1878" s="45">
        <v>5</v>
      </c>
      <c r="N1878" s="45">
        <v>4</v>
      </c>
      <c r="O1878" s="45">
        <v>0</v>
      </c>
      <c r="P1878" s="45">
        <v>119</v>
      </c>
      <c r="Q1878" s="45">
        <v>20</v>
      </c>
      <c r="R1878" s="45">
        <v>34</v>
      </c>
      <c r="S1878" s="45">
        <v>24</v>
      </c>
      <c r="T1878" s="45">
        <v>25</v>
      </c>
      <c r="U1878" s="45">
        <v>28</v>
      </c>
      <c r="V1878" s="45">
        <v>8</v>
      </c>
      <c r="W1878" s="50">
        <f t="shared" si="295"/>
        <v>2380</v>
      </c>
      <c r="X1878" s="51">
        <f t="shared" si="296"/>
        <v>0.66111111111111109</v>
      </c>
      <c r="Y1878" s="51">
        <f t="shared" si="297"/>
        <v>7.3388888888888886</v>
      </c>
      <c r="Z1878" s="51">
        <f t="shared" si="298"/>
        <v>1</v>
      </c>
      <c r="AA1878" s="52">
        <f t="shared" si="299"/>
        <v>5.5555555555555558E-3</v>
      </c>
    </row>
    <row r="1879" spans="2:27" x14ac:dyDescent="0.3">
      <c r="B1879" s="53">
        <v>93701</v>
      </c>
      <c r="C1879" s="54">
        <v>43920</v>
      </c>
      <c r="D1879" s="55">
        <f t="shared" si="293"/>
        <v>2020</v>
      </c>
      <c r="E1879" s="54" t="str">
        <f t="shared" si="290"/>
        <v>Q1-2020</v>
      </c>
      <c r="F1879" s="54" t="str">
        <f t="shared" si="291"/>
        <v>March</v>
      </c>
      <c r="G1879" s="55">
        <f t="shared" si="294"/>
        <v>14</v>
      </c>
      <c r="H1879" s="54" t="str">
        <f t="shared" si="292"/>
        <v>Monday</v>
      </c>
      <c r="I1879" s="53">
        <v>2</v>
      </c>
      <c r="J1879" s="53">
        <v>145</v>
      </c>
      <c r="K1879" s="53">
        <v>17</v>
      </c>
      <c r="L1879" s="53">
        <v>30</v>
      </c>
      <c r="M1879" s="53">
        <v>5</v>
      </c>
      <c r="N1879" s="53">
        <v>2</v>
      </c>
      <c r="O1879" s="53">
        <v>0</v>
      </c>
      <c r="P1879" s="53">
        <v>138</v>
      </c>
      <c r="Q1879" s="53">
        <v>49</v>
      </c>
      <c r="R1879" s="53">
        <v>35</v>
      </c>
      <c r="S1879" s="53">
        <v>25</v>
      </c>
      <c r="T1879" s="53">
        <v>28</v>
      </c>
      <c r="U1879" s="53">
        <v>32</v>
      </c>
      <c r="V1879" s="53">
        <v>18</v>
      </c>
      <c r="W1879" s="58">
        <f t="shared" si="295"/>
        <v>6762</v>
      </c>
      <c r="X1879" s="59">
        <f t="shared" si="296"/>
        <v>1.8783333333333334</v>
      </c>
      <c r="Y1879" s="59">
        <f t="shared" si="297"/>
        <v>6.1216666666666661</v>
      </c>
      <c r="Z1879" s="59">
        <f t="shared" si="298"/>
        <v>1</v>
      </c>
      <c r="AA1879" s="60">
        <f t="shared" si="299"/>
        <v>1.3611111111111112E-2</v>
      </c>
    </row>
    <row r="1880" spans="2:27" x14ac:dyDescent="0.3">
      <c r="B1880" s="45">
        <v>93702</v>
      </c>
      <c r="C1880" s="46">
        <v>43921</v>
      </c>
      <c r="D1880" s="47">
        <f t="shared" si="293"/>
        <v>2020</v>
      </c>
      <c r="E1880" s="46" t="str">
        <f t="shared" si="290"/>
        <v>Q1-2020</v>
      </c>
      <c r="F1880" s="46" t="str">
        <f t="shared" si="291"/>
        <v>March</v>
      </c>
      <c r="G1880" s="47">
        <f t="shared" si="294"/>
        <v>14</v>
      </c>
      <c r="H1880" s="46" t="str">
        <f t="shared" si="292"/>
        <v>Tuesday</v>
      </c>
      <c r="I1880" s="45">
        <v>1</v>
      </c>
      <c r="J1880" s="45">
        <v>135</v>
      </c>
      <c r="K1880" s="45">
        <v>18</v>
      </c>
      <c r="L1880" s="45">
        <v>30</v>
      </c>
      <c r="M1880" s="45">
        <v>5</v>
      </c>
      <c r="N1880" s="45">
        <v>4</v>
      </c>
      <c r="O1880" s="45">
        <v>0</v>
      </c>
      <c r="P1880" s="45">
        <v>126</v>
      </c>
      <c r="Q1880" s="45">
        <v>13</v>
      </c>
      <c r="R1880" s="45">
        <v>33</v>
      </c>
      <c r="S1880" s="45">
        <v>26</v>
      </c>
      <c r="T1880" s="45">
        <v>26</v>
      </c>
      <c r="U1880" s="45">
        <v>29</v>
      </c>
      <c r="V1880" s="45">
        <v>12</v>
      </c>
      <c r="W1880" s="50">
        <f t="shared" si="295"/>
        <v>1638</v>
      </c>
      <c r="X1880" s="51">
        <f t="shared" si="296"/>
        <v>0.45500000000000002</v>
      </c>
      <c r="Y1880" s="51">
        <f t="shared" si="297"/>
        <v>7.5449999999999999</v>
      </c>
      <c r="Z1880" s="51">
        <f t="shared" si="298"/>
        <v>1</v>
      </c>
      <c r="AA1880" s="52">
        <f t="shared" si="299"/>
        <v>3.6111111111111114E-3</v>
      </c>
    </row>
    <row r="1881" spans="2:27" x14ac:dyDescent="0.3">
      <c r="B1881" s="53">
        <v>93703</v>
      </c>
      <c r="C1881" s="54">
        <v>43921</v>
      </c>
      <c r="D1881" s="55">
        <f t="shared" si="293"/>
        <v>2020</v>
      </c>
      <c r="E1881" s="54" t="str">
        <f t="shared" si="290"/>
        <v>Q1-2020</v>
      </c>
      <c r="F1881" s="54" t="str">
        <f t="shared" si="291"/>
        <v>March</v>
      </c>
      <c r="G1881" s="55">
        <f t="shared" si="294"/>
        <v>14</v>
      </c>
      <c r="H1881" s="54" t="str">
        <f t="shared" si="292"/>
        <v>Tuesday</v>
      </c>
      <c r="I1881" s="53">
        <v>2</v>
      </c>
      <c r="J1881" s="53">
        <v>148</v>
      </c>
      <c r="K1881" s="53">
        <v>9</v>
      </c>
      <c r="L1881" s="53">
        <v>30</v>
      </c>
      <c r="M1881" s="53">
        <v>5</v>
      </c>
      <c r="N1881" s="53">
        <v>2</v>
      </c>
      <c r="O1881" s="53">
        <v>0</v>
      </c>
      <c r="P1881" s="53">
        <v>141</v>
      </c>
      <c r="Q1881" s="53">
        <v>48</v>
      </c>
      <c r="R1881" s="53">
        <v>36</v>
      </c>
      <c r="S1881" s="53">
        <v>25</v>
      </c>
      <c r="T1881" s="53">
        <v>25</v>
      </c>
      <c r="U1881" s="53">
        <v>34</v>
      </c>
      <c r="V1881" s="53">
        <v>21</v>
      </c>
      <c r="W1881" s="58">
        <f t="shared" si="295"/>
        <v>6768</v>
      </c>
      <c r="X1881" s="59">
        <f t="shared" si="296"/>
        <v>1.88</v>
      </c>
      <c r="Y1881" s="59">
        <f t="shared" si="297"/>
        <v>6.12</v>
      </c>
      <c r="Z1881" s="59">
        <f t="shared" si="298"/>
        <v>1</v>
      </c>
      <c r="AA1881" s="60">
        <f t="shared" si="299"/>
        <v>1.3333333333333332E-2</v>
      </c>
    </row>
    <row r="1882" spans="2:27" x14ac:dyDescent="0.3">
      <c r="B1882" s="45">
        <v>93704</v>
      </c>
      <c r="C1882" s="46">
        <v>43922</v>
      </c>
      <c r="D1882" s="47">
        <f t="shared" si="293"/>
        <v>2020</v>
      </c>
      <c r="E1882" s="46" t="str">
        <f t="shared" si="290"/>
        <v>Q2-2020</v>
      </c>
      <c r="F1882" s="46" t="str">
        <f t="shared" si="291"/>
        <v>April</v>
      </c>
      <c r="G1882" s="47">
        <f t="shared" si="294"/>
        <v>14</v>
      </c>
      <c r="H1882" s="46" t="str">
        <f t="shared" si="292"/>
        <v>Wednesday</v>
      </c>
      <c r="I1882" s="45">
        <v>1</v>
      </c>
      <c r="J1882" s="45">
        <v>137</v>
      </c>
      <c r="K1882" s="45">
        <v>8</v>
      </c>
      <c r="L1882" s="45">
        <v>30</v>
      </c>
      <c r="M1882" s="45">
        <v>5</v>
      </c>
      <c r="N1882" s="45">
        <v>3</v>
      </c>
      <c r="O1882" s="45">
        <v>0</v>
      </c>
      <c r="P1882" s="45">
        <v>129</v>
      </c>
      <c r="Q1882" s="45">
        <v>15</v>
      </c>
      <c r="R1882" s="45">
        <v>35</v>
      </c>
      <c r="S1882" s="45">
        <v>26</v>
      </c>
      <c r="T1882" s="45">
        <v>30</v>
      </c>
      <c r="U1882" s="45">
        <v>31</v>
      </c>
      <c r="V1882" s="45">
        <v>7</v>
      </c>
      <c r="W1882" s="50">
        <f t="shared" si="295"/>
        <v>1935</v>
      </c>
      <c r="X1882" s="51">
        <f t="shared" si="296"/>
        <v>0.53749999999999998</v>
      </c>
      <c r="Y1882" s="51">
        <f t="shared" si="297"/>
        <v>7.4625000000000004</v>
      </c>
      <c r="Z1882" s="51">
        <f t="shared" si="298"/>
        <v>1</v>
      </c>
      <c r="AA1882" s="52">
        <f t="shared" si="299"/>
        <v>4.1666666666666666E-3</v>
      </c>
    </row>
    <row r="1883" spans="2:27" x14ac:dyDescent="0.3">
      <c r="B1883" s="53">
        <v>93705</v>
      </c>
      <c r="C1883" s="54">
        <v>43922</v>
      </c>
      <c r="D1883" s="55">
        <f t="shared" si="293"/>
        <v>2020</v>
      </c>
      <c r="E1883" s="54" t="str">
        <f t="shared" si="290"/>
        <v>Q2-2020</v>
      </c>
      <c r="F1883" s="54" t="str">
        <f t="shared" si="291"/>
        <v>April</v>
      </c>
      <c r="G1883" s="55">
        <f t="shared" si="294"/>
        <v>14</v>
      </c>
      <c r="H1883" s="54" t="str">
        <f t="shared" si="292"/>
        <v>Wednesday</v>
      </c>
      <c r="I1883" s="53">
        <v>2</v>
      </c>
      <c r="J1883" s="53">
        <v>154</v>
      </c>
      <c r="K1883" s="53">
        <v>16</v>
      </c>
      <c r="L1883" s="53">
        <v>30</v>
      </c>
      <c r="M1883" s="53">
        <v>5</v>
      </c>
      <c r="N1883" s="53">
        <v>2</v>
      </c>
      <c r="O1883" s="53">
        <v>0</v>
      </c>
      <c r="P1883" s="53">
        <v>147</v>
      </c>
      <c r="Q1883" s="53">
        <v>49</v>
      </c>
      <c r="R1883" s="53">
        <v>35</v>
      </c>
      <c r="S1883" s="53">
        <v>29</v>
      </c>
      <c r="T1883" s="53">
        <v>31</v>
      </c>
      <c r="U1883" s="53">
        <v>30</v>
      </c>
      <c r="V1883" s="53">
        <v>22</v>
      </c>
      <c r="W1883" s="58">
        <f t="shared" si="295"/>
        <v>7203</v>
      </c>
      <c r="X1883" s="59">
        <f t="shared" si="296"/>
        <v>2.0008333333333335</v>
      </c>
      <c r="Y1883" s="59">
        <f t="shared" si="297"/>
        <v>5.9991666666666665</v>
      </c>
      <c r="Z1883" s="59">
        <f t="shared" si="298"/>
        <v>1</v>
      </c>
      <c r="AA1883" s="60">
        <f t="shared" si="299"/>
        <v>1.3611111111111112E-2</v>
      </c>
    </row>
    <row r="1884" spans="2:27" x14ac:dyDescent="0.3">
      <c r="B1884" s="45">
        <v>93706</v>
      </c>
      <c r="C1884" s="46">
        <v>43923</v>
      </c>
      <c r="D1884" s="47">
        <f t="shared" si="293"/>
        <v>2020</v>
      </c>
      <c r="E1884" s="46" t="str">
        <f t="shared" si="290"/>
        <v>Q2-2020</v>
      </c>
      <c r="F1884" s="46" t="str">
        <f t="shared" si="291"/>
        <v>April</v>
      </c>
      <c r="G1884" s="47">
        <f t="shared" si="294"/>
        <v>14</v>
      </c>
      <c r="H1884" s="46" t="str">
        <f t="shared" si="292"/>
        <v>Thursday</v>
      </c>
      <c r="I1884" s="45">
        <v>1</v>
      </c>
      <c r="J1884" s="45">
        <v>145</v>
      </c>
      <c r="K1884" s="45">
        <v>16</v>
      </c>
      <c r="L1884" s="45">
        <v>30</v>
      </c>
      <c r="M1884" s="45">
        <v>6</v>
      </c>
      <c r="N1884" s="45">
        <v>4</v>
      </c>
      <c r="O1884" s="45">
        <v>0</v>
      </c>
      <c r="P1884" s="45">
        <v>135</v>
      </c>
      <c r="Q1884" s="45">
        <v>15</v>
      </c>
      <c r="R1884" s="45">
        <v>35</v>
      </c>
      <c r="S1884" s="45">
        <v>27</v>
      </c>
      <c r="T1884" s="45">
        <v>31</v>
      </c>
      <c r="U1884" s="45">
        <v>31</v>
      </c>
      <c r="V1884" s="45">
        <v>11</v>
      </c>
      <c r="W1884" s="50">
        <f t="shared" si="295"/>
        <v>2025</v>
      </c>
      <c r="X1884" s="51">
        <f t="shared" si="296"/>
        <v>0.5625</v>
      </c>
      <c r="Y1884" s="51">
        <f t="shared" si="297"/>
        <v>7.4375</v>
      </c>
      <c r="Z1884" s="51">
        <f t="shared" si="298"/>
        <v>1</v>
      </c>
      <c r="AA1884" s="52">
        <f t="shared" si="299"/>
        <v>4.1666666666666666E-3</v>
      </c>
    </row>
    <row r="1885" spans="2:27" x14ac:dyDescent="0.3">
      <c r="B1885" s="53">
        <v>93707</v>
      </c>
      <c r="C1885" s="54">
        <v>43923</v>
      </c>
      <c r="D1885" s="55">
        <f t="shared" si="293"/>
        <v>2020</v>
      </c>
      <c r="E1885" s="54" t="str">
        <f t="shared" si="290"/>
        <v>Q2-2020</v>
      </c>
      <c r="F1885" s="54" t="str">
        <f t="shared" si="291"/>
        <v>April</v>
      </c>
      <c r="G1885" s="55">
        <f t="shared" si="294"/>
        <v>14</v>
      </c>
      <c r="H1885" s="54" t="str">
        <f t="shared" si="292"/>
        <v>Thursday</v>
      </c>
      <c r="I1885" s="53">
        <v>2</v>
      </c>
      <c r="J1885" s="53">
        <v>150</v>
      </c>
      <c r="K1885" s="53">
        <v>14</v>
      </c>
      <c r="L1885" s="53">
        <v>30</v>
      </c>
      <c r="M1885" s="53">
        <v>4</v>
      </c>
      <c r="N1885" s="53">
        <v>2</v>
      </c>
      <c r="O1885" s="53">
        <v>0</v>
      </c>
      <c r="P1885" s="53">
        <v>144</v>
      </c>
      <c r="Q1885" s="53">
        <v>48</v>
      </c>
      <c r="R1885" s="53">
        <v>37</v>
      </c>
      <c r="S1885" s="53">
        <v>26</v>
      </c>
      <c r="T1885" s="53">
        <v>31</v>
      </c>
      <c r="U1885" s="53">
        <v>32</v>
      </c>
      <c r="V1885" s="53">
        <v>18</v>
      </c>
      <c r="W1885" s="58">
        <f t="shared" si="295"/>
        <v>6912</v>
      </c>
      <c r="X1885" s="59">
        <f t="shared" si="296"/>
        <v>1.92</v>
      </c>
      <c r="Y1885" s="59">
        <f t="shared" si="297"/>
        <v>6.08</v>
      </c>
      <c r="Z1885" s="59">
        <f t="shared" si="298"/>
        <v>1</v>
      </c>
      <c r="AA1885" s="60">
        <f t="shared" si="299"/>
        <v>1.3333333333333332E-2</v>
      </c>
    </row>
    <row r="1886" spans="2:27" x14ac:dyDescent="0.3">
      <c r="B1886" s="45">
        <v>93708</v>
      </c>
      <c r="C1886" s="46">
        <v>43924</v>
      </c>
      <c r="D1886" s="47">
        <f t="shared" si="293"/>
        <v>2020</v>
      </c>
      <c r="E1886" s="46" t="str">
        <f t="shared" si="290"/>
        <v>Q2-2020</v>
      </c>
      <c r="F1886" s="46" t="str">
        <f t="shared" si="291"/>
        <v>April</v>
      </c>
      <c r="G1886" s="47">
        <f t="shared" si="294"/>
        <v>14</v>
      </c>
      <c r="H1886" s="46" t="str">
        <f t="shared" si="292"/>
        <v>Friday</v>
      </c>
      <c r="I1886" s="45">
        <v>1</v>
      </c>
      <c r="J1886" s="45">
        <v>140</v>
      </c>
      <c r="K1886" s="45">
        <v>7</v>
      </c>
      <c r="L1886" s="45">
        <v>30</v>
      </c>
      <c r="M1886" s="45">
        <v>5</v>
      </c>
      <c r="N1886" s="45">
        <v>3</v>
      </c>
      <c r="O1886" s="45">
        <v>0</v>
      </c>
      <c r="P1886" s="45">
        <v>132</v>
      </c>
      <c r="Q1886" s="45">
        <v>18</v>
      </c>
      <c r="R1886" s="45">
        <v>37</v>
      </c>
      <c r="S1886" s="45">
        <v>25</v>
      </c>
      <c r="T1886" s="45">
        <v>29</v>
      </c>
      <c r="U1886" s="45">
        <v>33</v>
      </c>
      <c r="V1886" s="45">
        <v>8</v>
      </c>
      <c r="W1886" s="50">
        <f t="shared" si="295"/>
        <v>2376</v>
      </c>
      <c r="X1886" s="51">
        <f t="shared" si="296"/>
        <v>0.66</v>
      </c>
      <c r="Y1886" s="51">
        <f t="shared" si="297"/>
        <v>7.34</v>
      </c>
      <c r="Z1886" s="51">
        <f t="shared" si="298"/>
        <v>1</v>
      </c>
      <c r="AA1886" s="52">
        <f t="shared" si="299"/>
        <v>5.0000000000000001E-3</v>
      </c>
    </row>
    <row r="1887" spans="2:27" x14ac:dyDescent="0.3">
      <c r="B1887" s="53">
        <v>93709</v>
      </c>
      <c r="C1887" s="54">
        <v>43924</v>
      </c>
      <c r="D1887" s="55">
        <f t="shared" si="293"/>
        <v>2020</v>
      </c>
      <c r="E1887" s="54" t="str">
        <f t="shared" si="290"/>
        <v>Q2-2020</v>
      </c>
      <c r="F1887" s="54" t="str">
        <f t="shared" si="291"/>
        <v>April</v>
      </c>
      <c r="G1887" s="55">
        <f t="shared" si="294"/>
        <v>14</v>
      </c>
      <c r="H1887" s="54" t="str">
        <f t="shared" si="292"/>
        <v>Friday</v>
      </c>
      <c r="I1887" s="53">
        <v>2</v>
      </c>
      <c r="J1887" s="53">
        <v>156</v>
      </c>
      <c r="K1887" s="53">
        <v>13</v>
      </c>
      <c r="L1887" s="53">
        <v>30</v>
      </c>
      <c r="M1887" s="53">
        <v>4</v>
      </c>
      <c r="N1887" s="53">
        <v>3</v>
      </c>
      <c r="O1887" s="53">
        <v>0</v>
      </c>
      <c r="P1887" s="53">
        <v>149</v>
      </c>
      <c r="Q1887" s="53">
        <v>47</v>
      </c>
      <c r="R1887" s="53">
        <v>38</v>
      </c>
      <c r="S1887" s="53">
        <v>27</v>
      </c>
      <c r="T1887" s="53">
        <v>32</v>
      </c>
      <c r="U1887" s="53">
        <v>33</v>
      </c>
      <c r="V1887" s="53">
        <v>19</v>
      </c>
      <c r="W1887" s="58">
        <f t="shared" si="295"/>
        <v>7003</v>
      </c>
      <c r="X1887" s="59">
        <f t="shared" si="296"/>
        <v>1.9452777777777779</v>
      </c>
      <c r="Y1887" s="59">
        <f t="shared" si="297"/>
        <v>6.0547222222222219</v>
      </c>
      <c r="Z1887" s="59">
        <f t="shared" si="298"/>
        <v>1</v>
      </c>
      <c r="AA1887" s="60">
        <f t="shared" si="299"/>
        <v>1.3055555555555556E-2</v>
      </c>
    </row>
    <row r="1888" spans="2:27" x14ac:dyDescent="0.3">
      <c r="B1888" s="45">
        <v>93710</v>
      </c>
      <c r="C1888" s="46">
        <v>43925</v>
      </c>
      <c r="D1888" s="47">
        <f t="shared" si="293"/>
        <v>2020</v>
      </c>
      <c r="E1888" s="46" t="str">
        <f t="shared" si="290"/>
        <v>Q2-2020</v>
      </c>
      <c r="F1888" s="46" t="str">
        <f t="shared" si="291"/>
        <v>April</v>
      </c>
      <c r="G1888" s="47">
        <f t="shared" si="294"/>
        <v>14</v>
      </c>
      <c r="H1888" s="46" t="str">
        <f t="shared" si="292"/>
        <v>Saturday</v>
      </c>
      <c r="I1888" s="45">
        <v>1</v>
      </c>
      <c r="J1888" s="45">
        <v>145</v>
      </c>
      <c r="K1888" s="45">
        <v>6</v>
      </c>
      <c r="L1888" s="45">
        <v>30</v>
      </c>
      <c r="M1888" s="45">
        <v>5</v>
      </c>
      <c r="N1888" s="45">
        <v>4</v>
      </c>
      <c r="O1888" s="45">
        <v>0</v>
      </c>
      <c r="P1888" s="45">
        <v>136</v>
      </c>
      <c r="Q1888" s="45">
        <v>15</v>
      </c>
      <c r="R1888" s="45">
        <v>37</v>
      </c>
      <c r="S1888" s="45">
        <v>26</v>
      </c>
      <c r="T1888" s="45">
        <v>31</v>
      </c>
      <c r="U1888" s="45">
        <v>34</v>
      </c>
      <c r="V1888" s="45">
        <v>8</v>
      </c>
      <c r="W1888" s="50">
        <f t="shared" si="295"/>
        <v>2040</v>
      </c>
      <c r="X1888" s="51">
        <f t="shared" si="296"/>
        <v>0.56666666666666665</v>
      </c>
      <c r="Y1888" s="51">
        <f t="shared" si="297"/>
        <v>7.4333333333333336</v>
      </c>
      <c r="Z1888" s="51">
        <f t="shared" si="298"/>
        <v>1</v>
      </c>
      <c r="AA1888" s="52">
        <f t="shared" si="299"/>
        <v>4.1666666666666666E-3</v>
      </c>
    </row>
    <row r="1889" spans="2:27" x14ac:dyDescent="0.3">
      <c r="B1889" s="53">
        <v>93711</v>
      </c>
      <c r="C1889" s="54">
        <v>43927</v>
      </c>
      <c r="D1889" s="55">
        <f t="shared" si="293"/>
        <v>2020</v>
      </c>
      <c r="E1889" s="54" t="str">
        <f t="shared" si="290"/>
        <v>Q2-2020</v>
      </c>
      <c r="F1889" s="54" t="str">
        <f t="shared" si="291"/>
        <v>April</v>
      </c>
      <c r="G1889" s="55">
        <f t="shared" si="294"/>
        <v>15</v>
      </c>
      <c r="H1889" s="54" t="str">
        <f t="shared" si="292"/>
        <v>Monday</v>
      </c>
      <c r="I1889" s="53">
        <v>1</v>
      </c>
      <c r="J1889" s="53">
        <v>149</v>
      </c>
      <c r="K1889" s="53">
        <v>6</v>
      </c>
      <c r="L1889" s="53">
        <v>30</v>
      </c>
      <c r="M1889" s="53">
        <v>6</v>
      </c>
      <c r="N1889" s="53">
        <v>4</v>
      </c>
      <c r="O1889" s="53">
        <v>0</v>
      </c>
      <c r="P1889" s="53">
        <v>139</v>
      </c>
      <c r="Q1889" s="53">
        <v>26</v>
      </c>
      <c r="R1889" s="53">
        <v>37</v>
      </c>
      <c r="S1889" s="53">
        <v>26</v>
      </c>
      <c r="T1889" s="53">
        <v>31</v>
      </c>
      <c r="U1889" s="53">
        <v>30</v>
      </c>
      <c r="V1889" s="53">
        <v>15</v>
      </c>
      <c r="W1889" s="58">
        <f t="shared" si="295"/>
        <v>3614</v>
      </c>
      <c r="X1889" s="59">
        <f t="shared" si="296"/>
        <v>1.0038888888888888</v>
      </c>
      <c r="Y1889" s="59">
        <f t="shared" si="297"/>
        <v>6.9961111111111114</v>
      </c>
      <c r="Z1889" s="59">
        <f t="shared" si="298"/>
        <v>1</v>
      </c>
      <c r="AA1889" s="60">
        <f t="shared" si="299"/>
        <v>7.2222222222222219E-3</v>
      </c>
    </row>
    <row r="1890" spans="2:27" x14ac:dyDescent="0.3">
      <c r="B1890" s="45">
        <v>93712</v>
      </c>
      <c r="C1890" s="46">
        <v>43927</v>
      </c>
      <c r="D1890" s="47">
        <f t="shared" si="293"/>
        <v>2020</v>
      </c>
      <c r="E1890" s="46" t="str">
        <f t="shared" si="290"/>
        <v>Q2-2020</v>
      </c>
      <c r="F1890" s="46" t="str">
        <f t="shared" si="291"/>
        <v>April</v>
      </c>
      <c r="G1890" s="47">
        <f t="shared" si="294"/>
        <v>15</v>
      </c>
      <c r="H1890" s="46" t="str">
        <f t="shared" si="292"/>
        <v>Monday</v>
      </c>
      <c r="I1890" s="45">
        <v>2</v>
      </c>
      <c r="J1890" s="45">
        <v>154</v>
      </c>
      <c r="K1890" s="45">
        <v>13</v>
      </c>
      <c r="L1890" s="45">
        <v>30</v>
      </c>
      <c r="M1890" s="45">
        <v>4</v>
      </c>
      <c r="N1890" s="45">
        <v>2</v>
      </c>
      <c r="O1890" s="45">
        <v>0</v>
      </c>
      <c r="P1890" s="45">
        <v>148</v>
      </c>
      <c r="Q1890" s="45">
        <v>46</v>
      </c>
      <c r="R1890" s="45">
        <v>37</v>
      </c>
      <c r="S1890" s="45">
        <v>28</v>
      </c>
      <c r="T1890" s="45">
        <v>32</v>
      </c>
      <c r="U1890" s="45">
        <v>30</v>
      </c>
      <c r="V1890" s="45">
        <v>21</v>
      </c>
      <c r="W1890" s="50">
        <f t="shared" si="295"/>
        <v>6808</v>
      </c>
      <c r="X1890" s="51">
        <f t="shared" si="296"/>
        <v>1.8911111111111112</v>
      </c>
      <c r="Y1890" s="51">
        <f t="shared" si="297"/>
        <v>6.108888888888889</v>
      </c>
      <c r="Z1890" s="51">
        <f t="shared" si="298"/>
        <v>1</v>
      </c>
      <c r="AA1890" s="52">
        <f t="shared" si="299"/>
        <v>1.2777777777777779E-2</v>
      </c>
    </row>
    <row r="1891" spans="2:27" x14ac:dyDescent="0.3">
      <c r="B1891" s="53">
        <v>93713</v>
      </c>
      <c r="C1891" s="54">
        <v>43928</v>
      </c>
      <c r="D1891" s="55">
        <f t="shared" si="293"/>
        <v>2020</v>
      </c>
      <c r="E1891" s="54" t="str">
        <f t="shared" si="290"/>
        <v>Q2-2020</v>
      </c>
      <c r="F1891" s="54" t="str">
        <f t="shared" si="291"/>
        <v>April</v>
      </c>
      <c r="G1891" s="55">
        <f t="shared" si="294"/>
        <v>15</v>
      </c>
      <c r="H1891" s="54" t="str">
        <f t="shared" si="292"/>
        <v>Tuesday</v>
      </c>
      <c r="I1891" s="53">
        <v>1</v>
      </c>
      <c r="J1891" s="53">
        <v>138</v>
      </c>
      <c r="K1891" s="53">
        <v>13</v>
      </c>
      <c r="L1891" s="53">
        <v>30</v>
      </c>
      <c r="M1891" s="53">
        <v>6</v>
      </c>
      <c r="N1891" s="53">
        <v>3</v>
      </c>
      <c r="O1891" s="53">
        <v>0</v>
      </c>
      <c r="P1891" s="53">
        <v>129</v>
      </c>
      <c r="Q1891" s="53">
        <v>14</v>
      </c>
      <c r="R1891" s="53">
        <v>34</v>
      </c>
      <c r="S1891" s="53">
        <v>27</v>
      </c>
      <c r="T1891" s="53">
        <v>30</v>
      </c>
      <c r="U1891" s="53">
        <v>31</v>
      </c>
      <c r="V1891" s="53">
        <v>7</v>
      </c>
      <c r="W1891" s="58">
        <f t="shared" si="295"/>
        <v>1806</v>
      </c>
      <c r="X1891" s="59">
        <f t="shared" si="296"/>
        <v>0.50166666666666671</v>
      </c>
      <c r="Y1891" s="59">
        <f t="shared" si="297"/>
        <v>7.4983333333333331</v>
      </c>
      <c r="Z1891" s="59">
        <f t="shared" si="298"/>
        <v>1</v>
      </c>
      <c r="AA1891" s="60">
        <f t="shared" si="299"/>
        <v>3.8888888888888892E-3</v>
      </c>
    </row>
    <row r="1892" spans="2:27" x14ac:dyDescent="0.3">
      <c r="B1892" s="45">
        <v>93714</v>
      </c>
      <c r="C1892" s="46">
        <v>43928</v>
      </c>
      <c r="D1892" s="47">
        <f t="shared" si="293"/>
        <v>2020</v>
      </c>
      <c r="E1892" s="46" t="str">
        <f t="shared" si="290"/>
        <v>Q2-2020</v>
      </c>
      <c r="F1892" s="46" t="str">
        <f t="shared" si="291"/>
        <v>April</v>
      </c>
      <c r="G1892" s="47">
        <f t="shared" si="294"/>
        <v>15</v>
      </c>
      <c r="H1892" s="46" t="str">
        <f t="shared" si="292"/>
        <v>Tuesday</v>
      </c>
      <c r="I1892" s="45">
        <v>2</v>
      </c>
      <c r="J1892" s="45">
        <v>152</v>
      </c>
      <c r="K1892" s="45">
        <v>13</v>
      </c>
      <c r="L1892" s="45">
        <v>30</v>
      </c>
      <c r="M1892" s="45">
        <v>4</v>
      </c>
      <c r="N1892" s="45">
        <v>2</v>
      </c>
      <c r="O1892" s="45">
        <v>0</v>
      </c>
      <c r="P1892" s="45">
        <v>146</v>
      </c>
      <c r="Q1892" s="45">
        <v>47</v>
      </c>
      <c r="R1892" s="45">
        <v>36</v>
      </c>
      <c r="S1892" s="45">
        <v>29</v>
      </c>
      <c r="T1892" s="45">
        <v>30</v>
      </c>
      <c r="U1892" s="45">
        <v>30</v>
      </c>
      <c r="V1892" s="45">
        <v>21</v>
      </c>
      <c r="W1892" s="50">
        <f t="shared" si="295"/>
        <v>6862</v>
      </c>
      <c r="X1892" s="51">
        <f t="shared" si="296"/>
        <v>1.9061111111111111</v>
      </c>
      <c r="Y1892" s="51">
        <f t="shared" si="297"/>
        <v>6.0938888888888894</v>
      </c>
      <c r="Z1892" s="51">
        <f t="shared" si="298"/>
        <v>1</v>
      </c>
      <c r="AA1892" s="52">
        <f t="shared" si="299"/>
        <v>1.3055555555555555E-2</v>
      </c>
    </row>
    <row r="1893" spans="2:27" x14ac:dyDescent="0.3">
      <c r="B1893" s="53">
        <v>93715</v>
      </c>
      <c r="C1893" s="54">
        <v>43929</v>
      </c>
      <c r="D1893" s="55">
        <f t="shared" si="293"/>
        <v>2020</v>
      </c>
      <c r="E1893" s="54" t="str">
        <f t="shared" si="290"/>
        <v>Q2-2020</v>
      </c>
      <c r="F1893" s="54" t="str">
        <f t="shared" si="291"/>
        <v>April</v>
      </c>
      <c r="G1893" s="55">
        <f t="shared" si="294"/>
        <v>15</v>
      </c>
      <c r="H1893" s="54" t="str">
        <f t="shared" si="292"/>
        <v>Wednesday</v>
      </c>
      <c r="I1893" s="53">
        <v>1</v>
      </c>
      <c r="J1893" s="53">
        <v>139</v>
      </c>
      <c r="K1893" s="53">
        <v>15</v>
      </c>
      <c r="L1893" s="53">
        <v>30</v>
      </c>
      <c r="M1893" s="53">
        <v>5</v>
      </c>
      <c r="N1893" s="53">
        <v>4</v>
      </c>
      <c r="O1893" s="53">
        <v>0</v>
      </c>
      <c r="P1893" s="53">
        <v>130</v>
      </c>
      <c r="Q1893" s="53">
        <v>14</v>
      </c>
      <c r="R1893" s="53">
        <v>36</v>
      </c>
      <c r="S1893" s="53">
        <v>24</v>
      </c>
      <c r="T1893" s="53">
        <v>31</v>
      </c>
      <c r="U1893" s="53">
        <v>33</v>
      </c>
      <c r="V1893" s="53">
        <v>6</v>
      </c>
      <c r="W1893" s="58">
        <f t="shared" si="295"/>
        <v>1820</v>
      </c>
      <c r="X1893" s="59">
        <f t="shared" si="296"/>
        <v>0.50555555555555554</v>
      </c>
      <c r="Y1893" s="59">
        <f t="shared" si="297"/>
        <v>7.4944444444444445</v>
      </c>
      <c r="Z1893" s="59">
        <f t="shared" si="298"/>
        <v>1</v>
      </c>
      <c r="AA1893" s="60">
        <f t="shared" si="299"/>
        <v>3.8888888888888888E-3</v>
      </c>
    </row>
    <row r="1894" spans="2:27" x14ac:dyDescent="0.3">
      <c r="B1894" s="45">
        <v>93716</v>
      </c>
      <c r="C1894" s="46">
        <v>43929</v>
      </c>
      <c r="D1894" s="47">
        <f t="shared" si="293"/>
        <v>2020</v>
      </c>
      <c r="E1894" s="46" t="str">
        <f t="shared" si="290"/>
        <v>Q2-2020</v>
      </c>
      <c r="F1894" s="46" t="str">
        <f t="shared" si="291"/>
        <v>April</v>
      </c>
      <c r="G1894" s="47">
        <f t="shared" si="294"/>
        <v>15</v>
      </c>
      <c r="H1894" s="46" t="str">
        <f t="shared" si="292"/>
        <v>Wednesday</v>
      </c>
      <c r="I1894" s="45">
        <v>2</v>
      </c>
      <c r="J1894" s="45">
        <v>151</v>
      </c>
      <c r="K1894" s="45">
        <v>7</v>
      </c>
      <c r="L1894" s="45">
        <v>30</v>
      </c>
      <c r="M1894" s="45">
        <v>5</v>
      </c>
      <c r="N1894" s="45">
        <v>2</v>
      </c>
      <c r="O1894" s="45">
        <v>0</v>
      </c>
      <c r="P1894" s="45">
        <v>144</v>
      </c>
      <c r="Q1894" s="45">
        <v>49</v>
      </c>
      <c r="R1894" s="45">
        <v>38</v>
      </c>
      <c r="S1894" s="45">
        <v>27</v>
      </c>
      <c r="T1894" s="45">
        <v>29</v>
      </c>
      <c r="U1894" s="45">
        <v>32</v>
      </c>
      <c r="V1894" s="45">
        <v>18</v>
      </c>
      <c r="W1894" s="50">
        <f t="shared" si="295"/>
        <v>7056</v>
      </c>
      <c r="X1894" s="51">
        <f t="shared" si="296"/>
        <v>1.96</v>
      </c>
      <c r="Y1894" s="51">
        <f t="shared" si="297"/>
        <v>6.04</v>
      </c>
      <c r="Z1894" s="51">
        <f t="shared" si="298"/>
        <v>1</v>
      </c>
      <c r="AA1894" s="52">
        <f t="shared" si="299"/>
        <v>1.361111111111111E-2</v>
      </c>
    </row>
    <row r="1895" spans="2:27" x14ac:dyDescent="0.3">
      <c r="B1895" s="53">
        <v>93717</v>
      </c>
      <c r="C1895" s="54">
        <v>43930</v>
      </c>
      <c r="D1895" s="55">
        <f t="shared" si="293"/>
        <v>2020</v>
      </c>
      <c r="E1895" s="54" t="str">
        <f t="shared" si="290"/>
        <v>Q2-2020</v>
      </c>
      <c r="F1895" s="54" t="str">
        <f t="shared" si="291"/>
        <v>April</v>
      </c>
      <c r="G1895" s="55">
        <f t="shared" si="294"/>
        <v>15</v>
      </c>
      <c r="H1895" s="54" t="str">
        <f t="shared" si="292"/>
        <v>Thursday</v>
      </c>
      <c r="I1895" s="53">
        <v>1</v>
      </c>
      <c r="J1895" s="53">
        <v>147</v>
      </c>
      <c r="K1895" s="53">
        <v>18</v>
      </c>
      <c r="L1895" s="53">
        <v>30</v>
      </c>
      <c r="M1895" s="53">
        <v>5</v>
      </c>
      <c r="N1895" s="53">
        <v>3</v>
      </c>
      <c r="O1895" s="53">
        <v>0</v>
      </c>
      <c r="P1895" s="53">
        <v>139</v>
      </c>
      <c r="Q1895" s="53">
        <v>12</v>
      </c>
      <c r="R1895" s="53">
        <v>35</v>
      </c>
      <c r="S1895" s="53">
        <v>25</v>
      </c>
      <c r="T1895" s="53">
        <v>30</v>
      </c>
      <c r="U1895" s="53">
        <v>34</v>
      </c>
      <c r="V1895" s="53">
        <v>15</v>
      </c>
      <c r="W1895" s="58">
        <f t="shared" si="295"/>
        <v>1668</v>
      </c>
      <c r="X1895" s="59">
        <f t="shared" si="296"/>
        <v>0.46333333333333332</v>
      </c>
      <c r="Y1895" s="59">
        <f t="shared" si="297"/>
        <v>7.5366666666666671</v>
      </c>
      <c r="Z1895" s="59">
        <f t="shared" si="298"/>
        <v>1</v>
      </c>
      <c r="AA1895" s="60">
        <f t="shared" si="299"/>
        <v>3.3333333333333331E-3</v>
      </c>
    </row>
    <row r="1896" spans="2:27" x14ac:dyDescent="0.3">
      <c r="B1896" s="45">
        <v>93718</v>
      </c>
      <c r="C1896" s="46">
        <v>43930</v>
      </c>
      <c r="D1896" s="47">
        <f t="shared" si="293"/>
        <v>2020</v>
      </c>
      <c r="E1896" s="46" t="str">
        <f t="shared" si="290"/>
        <v>Q2-2020</v>
      </c>
      <c r="F1896" s="46" t="str">
        <f t="shared" si="291"/>
        <v>April</v>
      </c>
      <c r="G1896" s="47">
        <f t="shared" si="294"/>
        <v>15</v>
      </c>
      <c r="H1896" s="46" t="str">
        <f t="shared" si="292"/>
        <v>Thursday</v>
      </c>
      <c r="I1896" s="45">
        <v>2</v>
      </c>
      <c r="J1896" s="45">
        <v>146</v>
      </c>
      <c r="K1896" s="45">
        <v>8</v>
      </c>
      <c r="L1896" s="45">
        <v>30</v>
      </c>
      <c r="M1896" s="45">
        <v>4</v>
      </c>
      <c r="N1896" s="45">
        <v>2</v>
      </c>
      <c r="O1896" s="45">
        <v>0</v>
      </c>
      <c r="P1896" s="45">
        <v>140</v>
      </c>
      <c r="Q1896" s="45">
        <v>46</v>
      </c>
      <c r="R1896" s="45">
        <v>35</v>
      </c>
      <c r="S1896" s="45">
        <v>28</v>
      </c>
      <c r="T1896" s="45">
        <v>29</v>
      </c>
      <c r="U1896" s="45">
        <v>30</v>
      </c>
      <c r="V1896" s="45">
        <v>18</v>
      </c>
      <c r="W1896" s="50">
        <f t="shared" si="295"/>
        <v>6440</v>
      </c>
      <c r="X1896" s="51">
        <f t="shared" si="296"/>
        <v>1.788888888888889</v>
      </c>
      <c r="Y1896" s="51">
        <f t="shared" si="297"/>
        <v>6.2111111111111112</v>
      </c>
      <c r="Z1896" s="51">
        <f t="shared" si="298"/>
        <v>1</v>
      </c>
      <c r="AA1896" s="52">
        <f t="shared" si="299"/>
        <v>1.2777777777777779E-2</v>
      </c>
    </row>
    <row r="1897" spans="2:27" x14ac:dyDescent="0.3">
      <c r="B1897" s="53">
        <v>93719</v>
      </c>
      <c r="C1897" s="54">
        <v>43931</v>
      </c>
      <c r="D1897" s="55">
        <f t="shared" si="293"/>
        <v>2020</v>
      </c>
      <c r="E1897" s="54" t="str">
        <f t="shared" si="290"/>
        <v>Q2-2020</v>
      </c>
      <c r="F1897" s="54" t="str">
        <f t="shared" si="291"/>
        <v>April</v>
      </c>
      <c r="G1897" s="55">
        <f t="shared" si="294"/>
        <v>15</v>
      </c>
      <c r="H1897" s="54" t="str">
        <f t="shared" si="292"/>
        <v>Friday</v>
      </c>
      <c r="I1897" s="53">
        <v>1</v>
      </c>
      <c r="J1897" s="53">
        <v>151</v>
      </c>
      <c r="K1897" s="53">
        <v>15</v>
      </c>
      <c r="L1897" s="53">
        <v>30</v>
      </c>
      <c r="M1897" s="53">
        <v>6</v>
      </c>
      <c r="N1897" s="53">
        <v>4</v>
      </c>
      <c r="O1897" s="53">
        <v>0</v>
      </c>
      <c r="P1897" s="53">
        <v>141</v>
      </c>
      <c r="Q1897" s="53">
        <v>24</v>
      </c>
      <c r="R1897" s="53">
        <v>34</v>
      </c>
      <c r="S1897" s="53">
        <v>26</v>
      </c>
      <c r="T1897" s="53">
        <v>32</v>
      </c>
      <c r="U1897" s="53">
        <v>31</v>
      </c>
      <c r="V1897" s="53">
        <v>18</v>
      </c>
      <c r="W1897" s="58">
        <f t="shared" si="295"/>
        <v>3384</v>
      </c>
      <c r="X1897" s="59">
        <f t="shared" si="296"/>
        <v>0.94</v>
      </c>
      <c r="Y1897" s="59">
        <f t="shared" si="297"/>
        <v>7.0600000000000005</v>
      </c>
      <c r="Z1897" s="59">
        <f t="shared" si="298"/>
        <v>1</v>
      </c>
      <c r="AA1897" s="60">
        <f t="shared" si="299"/>
        <v>6.6666666666666662E-3</v>
      </c>
    </row>
    <row r="1898" spans="2:27" x14ac:dyDescent="0.3">
      <c r="B1898" s="45">
        <v>93720</v>
      </c>
      <c r="C1898" s="46">
        <v>43931</v>
      </c>
      <c r="D1898" s="47">
        <f t="shared" si="293"/>
        <v>2020</v>
      </c>
      <c r="E1898" s="46" t="str">
        <f t="shared" si="290"/>
        <v>Q2-2020</v>
      </c>
      <c r="F1898" s="46" t="str">
        <f t="shared" si="291"/>
        <v>April</v>
      </c>
      <c r="G1898" s="47">
        <f t="shared" si="294"/>
        <v>15</v>
      </c>
      <c r="H1898" s="46" t="str">
        <f t="shared" si="292"/>
        <v>Friday</v>
      </c>
      <c r="I1898" s="45">
        <v>2</v>
      </c>
      <c r="J1898" s="45">
        <v>152</v>
      </c>
      <c r="K1898" s="45">
        <v>18</v>
      </c>
      <c r="L1898" s="45">
        <v>30</v>
      </c>
      <c r="M1898" s="45">
        <v>4</v>
      </c>
      <c r="N1898" s="45">
        <v>2</v>
      </c>
      <c r="O1898" s="45">
        <v>0</v>
      </c>
      <c r="P1898" s="45">
        <v>146</v>
      </c>
      <c r="Q1898" s="45">
        <v>47</v>
      </c>
      <c r="R1898" s="45">
        <v>37</v>
      </c>
      <c r="S1898" s="45">
        <v>28</v>
      </c>
      <c r="T1898" s="45">
        <v>31</v>
      </c>
      <c r="U1898" s="45">
        <v>31</v>
      </c>
      <c r="V1898" s="45">
        <v>19</v>
      </c>
      <c r="W1898" s="50">
        <f t="shared" si="295"/>
        <v>6862</v>
      </c>
      <c r="X1898" s="51">
        <f t="shared" si="296"/>
        <v>1.9061111111111111</v>
      </c>
      <c r="Y1898" s="51">
        <f t="shared" si="297"/>
        <v>6.0938888888888894</v>
      </c>
      <c r="Z1898" s="51">
        <f t="shared" si="298"/>
        <v>1</v>
      </c>
      <c r="AA1898" s="52">
        <f t="shared" si="299"/>
        <v>1.3055555555555555E-2</v>
      </c>
    </row>
    <row r="1899" spans="2:27" x14ac:dyDescent="0.3">
      <c r="B1899" s="53">
        <v>93721</v>
      </c>
      <c r="C1899" s="54">
        <v>43932</v>
      </c>
      <c r="D1899" s="55">
        <f t="shared" si="293"/>
        <v>2020</v>
      </c>
      <c r="E1899" s="54" t="str">
        <f t="shared" si="290"/>
        <v>Q2-2020</v>
      </c>
      <c r="F1899" s="54" t="str">
        <f t="shared" si="291"/>
        <v>April</v>
      </c>
      <c r="G1899" s="55">
        <f t="shared" si="294"/>
        <v>15</v>
      </c>
      <c r="H1899" s="54" t="str">
        <f t="shared" si="292"/>
        <v>Saturday</v>
      </c>
      <c r="I1899" s="53">
        <v>1</v>
      </c>
      <c r="J1899" s="53">
        <v>141</v>
      </c>
      <c r="K1899" s="53">
        <v>14</v>
      </c>
      <c r="L1899" s="53">
        <v>30</v>
      </c>
      <c r="M1899" s="53">
        <v>6</v>
      </c>
      <c r="N1899" s="53">
        <v>4</v>
      </c>
      <c r="O1899" s="53">
        <v>0</v>
      </c>
      <c r="P1899" s="53">
        <v>131</v>
      </c>
      <c r="Q1899" s="53">
        <v>14</v>
      </c>
      <c r="R1899" s="53">
        <v>35</v>
      </c>
      <c r="S1899" s="53">
        <v>27</v>
      </c>
      <c r="T1899" s="53">
        <v>30</v>
      </c>
      <c r="U1899" s="53">
        <v>32</v>
      </c>
      <c r="V1899" s="53">
        <v>7</v>
      </c>
      <c r="W1899" s="58">
        <f t="shared" si="295"/>
        <v>1834</v>
      </c>
      <c r="X1899" s="59">
        <f t="shared" si="296"/>
        <v>0.50944444444444448</v>
      </c>
      <c r="Y1899" s="59">
        <f t="shared" si="297"/>
        <v>7.4905555555555559</v>
      </c>
      <c r="Z1899" s="59">
        <f t="shared" si="298"/>
        <v>1</v>
      </c>
      <c r="AA1899" s="60">
        <f t="shared" si="299"/>
        <v>3.8888888888888892E-3</v>
      </c>
    </row>
    <row r="1900" spans="2:27" x14ac:dyDescent="0.3">
      <c r="B1900" s="45">
        <v>93722</v>
      </c>
      <c r="C1900" s="46">
        <v>43934</v>
      </c>
      <c r="D1900" s="47">
        <f t="shared" si="293"/>
        <v>2020</v>
      </c>
      <c r="E1900" s="46" t="str">
        <f t="shared" si="290"/>
        <v>Q2-2020</v>
      </c>
      <c r="F1900" s="46" t="str">
        <f t="shared" si="291"/>
        <v>April</v>
      </c>
      <c r="G1900" s="47">
        <f t="shared" si="294"/>
        <v>16</v>
      </c>
      <c r="H1900" s="46" t="str">
        <f t="shared" si="292"/>
        <v>Monday</v>
      </c>
      <c r="I1900" s="45">
        <v>1</v>
      </c>
      <c r="J1900" s="45">
        <v>144</v>
      </c>
      <c r="K1900" s="45">
        <v>6</v>
      </c>
      <c r="L1900" s="45">
        <v>30</v>
      </c>
      <c r="M1900" s="45">
        <v>6</v>
      </c>
      <c r="N1900" s="45">
        <v>4</v>
      </c>
      <c r="O1900" s="45">
        <v>0</v>
      </c>
      <c r="P1900" s="45">
        <v>134</v>
      </c>
      <c r="Q1900" s="45">
        <v>10</v>
      </c>
      <c r="R1900" s="45">
        <v>36</v>
      </c>
      <c r="S1900" s="45">
        <v>27</v>
      </c>
      <c r="T1900" s="45">
        <v>31</v>
      </c>
      <c r="U1900" s="45">
        <v>32</v>
      </c>
      <c r="V1900" s="45">
        <v>8</v>
      </c>
      <c r="W1900" s="50">
        <f t="shared" si="295"/>
        <v>1340</v>
      </c>
      <c r="X1900" s="51">
        <f t="shared" si="296"/>
        <v>0.37222222222222223</v>
      </c>
      <c r="Y1900" s="51">
        <f t="shared" si="297"/>
        <v>7.6277777777777782</v>
      </c>
      <c r="Z1900" s="51">
        <f t="shared" si="298"/>
        <v>1</v>
      </c>
      <c r="AA1900" s="52">
        <f t="shared" si="299"/>
        <v>2.7777777777777779E-3</v>
      </c>
    </row>
    <row r="1901" spans="2:27" x14ac:dyDescent="0.3">
      <c r="B1901" s="53">
        <v>93723</v>
      </c>
      <c r="C1901" s="54">
        <v>43934</v>
      </c>
      <c r="D1901" s="55">
        <f t="shared" si="293"/>
        <v>2020</v>
      </c>
      <c r="E1901" s="54" t="str">
        <f t="shared" si="290"/>
        <v>Q2-2020</v>
      </c>
      <c r="F1901" s="54" t="str">
        <f t="shared" si="291"/>
        <v>April</v>
      </c>
      <c r="G1901" s="55">
        <f t="shared" si="294"/>
        <v>16</v>
      </c>
      <c r="H1901" s="54" t="str">
        <f t="shared" si="292"/>
        <v>Monday</v>
      </c>
      <c r="I1901" s="53">
        <v>2</v>
      </c>
      <c r="J1901" s="53">
        <v>155</v>
      </c>
      <c r="K1901" s="53">
        <v>16</v>
      </c>
      <c r="L1901" s="53">
        <v>30</v>
      </c>
      <c r="M1901" s="53">
        <v>4</v>
      </c>
      <c r="N1901" s="53">
        <v>3</v>
      </c>
      <c r="O1901" s="53">
        <v>0</v>
      </c>
      <c r="P1901" s="53">
        <v>148</v>
      </c>
      <c r="Q1901" s="53">
        <v>49</v>
      </c>
      <c r="R1901" s="53">
        <v>38</v>
      </c>
      <c r="S1901" s="53">
        <v>26</v>
      </c>
      <c r="T1901" s="53">
        <v>30</v>
      </c>
      <c r="U1901" s="53">
        <v>32</v>
      </c>
      <c r="V1901" s="53">
        <v>22</v>
      </c>
      <c r="W1901" s="58">
        <f t="shared" si="295"/>
        <v>7252</v>
      </c>
      <c r="X1901" s="59">
        <f t="shared" si="296"/>
        <v>2.0144444444444445</v>
      </c>
      <c r="Y1901" s="59">
        <f t="shared" si="297"/>
        <v>5.9855555555555551</v>
      </c>
      <c r="Z1901" s="59">
        <f t="shared" si="298"/>
        <v>1</v>
      </c>
      <c r="AA1901" s="60">
        <f t="shared" si="299"/>
        <v>1.3611111111111112E-2</v>
      </c>
    </row>
    <row r="1902" spans="2:27" x14ac:dyDescent="0.3">
      <c r="B1902" s="45">
        <v>93724</v>
      </c>
      <c r="C1902" s="46">
        <v>43935</v>
      </c>
      <c r="D1902" s="47">
        <f t="shared" si="293"/>
        <v>2020</v>
      </c>
      <c r="E1902" s="46" t="str">
        <f t="shared" si="290"/>
        <v>Q2-2020</v>
      </c>
      <c r="F1902" s="46" t="str">
        <f t="shared" si="291"/>
        <v>April</v>
      </c>
      <c r="G1902" s="47">
        <f t="shared" si="294"/>
        <v>16</v>
      </c>
      <c r="H1902" s="46" t="str">
        <f t="shared" si="292"/>
        <v>Tuesday</v>
      </c>
      <c r="I1902" s="45">
        <v>1</v>
      </c>
      <c r="J1902" s="45">
        <v>140</v>
      </c>
      <c r="K1902" s="45">
        <v>8</v>
      </c>
      <c r="L1902" s="45">
        <v>30</v>
      </c>
      <c r="M1902" s="45">
        <v>6</v>
      </c>
      <c r="N1902" s="45">
        <v>4</v>
      </c>
      <c r="O1902" s="45">
        <v>0</v>
      </c>
      <c r="P1902" s="45">
        <v>130</v>
      </c>
      <c r="Q1902" s="45">
        <v>11</v>
      </c>
      <c r="R1902" s="45">
        <v>35</v>
      </c>
      <c r="S1902" s="45">
        <v>25</v>
      </c>
      <c r="T1902" s="45">
        <v>30</v>
      </c>
      <c r="U1902" s="45">
        <v>33</v>
      </c>
      <c r="V1902" s="45">
        <v>7</v>
      </c>
      <c r="W1902" s="50">
        <f t="shared" si="295"/>
        <v>1430</v>
      </c>
      <c r="X1902" s="51">
        <f t="shared" si="296"/>
        <v>0.3972222222222222</v>
      </c>
      <c r="Y1902" s="51">
        <f t="shared" si="297"/>
        <v>7.6027777777777779</v>
      </c>
      <c r="Z1902" s="51">
        <f t="shared" si="298"/>
        <v>1</v>
      </c>
      <c r="AA1902" s="52">
        <f t="shared" si="299"/>
        <v>3.0555555555555553E-3</v>
      </c>
    </row>
    <row r="1903" spans="2:27" x14ac:dyDescent="0.3">
      <c r="B1903" s="53">
        <v>93725</v>
      </c>
      <c r="C1903" s="54">
        <v>43935</v>
      </c>
      <c r="D1903" s="55">
        <f t="shared" si="293"/>
        <v>2020</v>
      </c>
      <c r="E1903" s="54" t="str">
        <f t="shared" si="290"/>
        <v>Q2-2020</v>
      </c>
      <c r="F1903" s="54" t="str">
        <f t="shared" si="291"/>
        <v>April</v>
      </c>
      <c r="G1903" s="55">
        <f t="shared" si="294"/>
        <v>16</v>
      </c>
      <c r="H1903" s="54" t="str">
        <f t="shared" si="292"/>
        <v>Tuesday</v>
      </c>
      <c r="I1903" s="53">
        <v>2</v>
      </c>
      <c r="J1903" s="53">
        <v>150</v>
      </c>
      <c r="K1903" s="53">
        <v>10</v>
      </c>
      <c r="L1903" s="53">
        <v>30</v>
      </c>
      <c r="M1903" s="53">
        <v>4</v>
      </c>
      <c r="N1903" s="53">
        <v>3</v>
      </c>
      <c r="O1903" s="53">
        <v>0</v>
      </c>
      <c r="P1903" s="53">
        <v>143</v>
      </c>
      <c r="Q1903" s="53">
        <v>49</v>
      </c>
      <c r="R1903" s="53">
        <v>38</v>
      </c>
      <c r="S1903" s="53">
        <v>26</v>
      </c>
      <c r="T1903" s="53">
        <v>30</v>
      </c>
      <c r="U1903" s="53">
        <v>30</v>
      </c>
      <c r="V1903" s="53">
        <v>19</v>
      </c>
      <c r="W1903" s="58">
        <f t="shared" si="295"/>
        <v>7007</v>
      </c>
      <c r="X1903" s="59">
        <f t="shared" si="296"/>
        <v>1.9463888888888889</v>
      </c>
      <c r="Y1903" s="59">
        <f t="shared" si="297"/>
        <v>6.0536111111111115</v>
      </c>
      <c r="Z1903" s="59">
        <f t="shared" si="298"/>
        <v>1</v>
      </c>
      <c r="AA1903" s="60">
        <f t="shared" si="299"/>
        <v>1.3611111111111112E-2</v>
      </c>
    </row>
    <row r="1904" spans="2:27" x14ac:dyDescent="0.3">
      <c r="B1904" s="45">
        <v>93726</v>
      </c>
      <c r="C1904" s="46">
        <v>43936</v>
      </c>
      <c r="D1904" s="47">
        <f t="shared" si="293"/>
        <v>2020</v>
      </c>
      <c r="E1904" s="46" t="str">
        <f t="shared" si="290"/>
        <v>Q2-2020</v>
      </c>
      <c r="F1904" s="46" t="str">
        <f t="shared" si="291"/>
        <v>April</v>
      </c>
      <c r="G1904" s="47">
        <f t="shared" si="294"/>
        <v>16</v>
      </c>
      <c r="H1904" s="46" t="str">
        <f t="shared" si="292"/>
        <v>Wednesday</v>
      </c>
      <c r="I1904" s="45">
        <v>1</v>
      </c>
      <c r="J1904" s="45">
        <v>149</v>
      </c>
      <c r="K1904" s="45">
        <v>9</v>
      </c>
      <c r="L1904" s="45">
        <v>30</v>
      </c>
      <c r="M1904" s="45">
        <v>5</v>
      </c>
      <c r="N1904" s="45">
        <v>4</v>
      </c>
      <c r="O1904" s="45">
        <v>0</v>
      </c>
      <c r="P1904" s="45">
        <v>140</v>
      </c>
      <c r="Q1904" s="45">
        <v>11</v>
      </c>
      <c r="R1904" s="45">
        <v>35</v>
      </c>
      <c r="S1904" s="45">
        <v>26</v>
      </c>
      <c r="T1904" s="45">
        <v>30</v>
      </c>
      <c r="U1904" s="45">
        <v>31</v>
      </c>
      <c r="V1904" s="45">
        <v>18</v>
      </c>
      <c r="W1904" s="50">
        <f t="shared" si="295"/>
        <v>1540</v>
      </c>
      <c r="X1904" s="51">
        <f t="shared" si="296"/>
        <v>0.42777777777777776</v>
      </c>
      <c r="Y1904" s="51">
        <f t="shared" si="297"/>
        <v>7.572222222222222</v>
      </c>
      <c r="Z1904" s="51">
        <f t="shared" si="298"/>
        <v>1</v>
      </c>
      <c r="AA1904" s="52">
        <f t="shared" si="299"/>
        <v>3.0555555555555553E-3</v>
      </c>
    </row>
    <row r="1905" spans="2:27" x14ac:dyDescent="0.3">
      <c r="B1905" s="53">
        <v>93727</v>
      </c>
      <c r="C1905" s="54">
        <v>43936</v>
      </c>
      <c r="D1905" s="55">
        <f t="shared" si="293"/>
        <v>2020</v>
      </c>
      <c r="E1905" s="54" t="str">
        <f t="shared" si="290"/>
        <v>Q2-2020</v>
      </c>
      <c r="F1905" s="54" t="str">
        <f t="shared" si="291"/>
        <v>April</v>
      </c>
      <c r="G1905" s="55">
        <f t="shared" si="294"/>
        <v>16</v>
      </c>
      <c r="H1905" s="54" t="str">
        <f t="shared" si="292"/>
        <v>Wednesday</v>
      </c>
      <c r="I1905" s="53">
        <v>2</v>
      </c>
      <c r="J1905" s="53">
        <v>151</v>
      </c>
      <c r="K1905" s="53">
        <v>8</v>
      </c>
      <c r="L1905" s="53">
        <v>30</v>
      </c>
      <c r="M1905" s="53">
        <v>5</v>
      </c>
      <c r="N1905" s="53">
        <v>2</v>
      </c>
      <c r="O1905" s="53">
        <v>0</v>
      </c>
      <c r="P1905" s="53">
        <v>144</v>
      </c>
      <c r="Q1905" s="53">
        <v>45</v>
      </c>
      <c r="R1905" s="53">
        <v>36</v>
      </c>
      <c r="S1905" s="53">
        <v>28</v>
      </c>
      <c r="T1905" s="53">
        <v>30</v>
      </c>
      <c r="U1905" s="53">
        <v>30</v>
      </c>
      <c r="V1905" s="53">
        <v>20</v>
      </c>
      <c r="W1905" s="58">
        <f t="shared" si="295"/>
        <v>6480</v>
      </c>
      <c r="X1905" s="59">
        <f t="shared" si="296"/>
        <v>1.8</v>
      </c>
      <c r="Y1905" s="59">
        <f t="shared" si="297"/>
        <v>6.2</v>
      </c>
      <c r="Z1905" s="59">
        <f t="shared" si="298"/>
        <v>1</v>
      </c>
      <c r="AA1905" s="60">
        <f t="shared" si="299"/>
        <v>1.2500000000000001E-2</v>
      </c>
    </row>
    <row r="1906" spans="2:27" x14ac:dyDescent="0.3">
      <c r="B1906" s="45">
        <v>93728</v>
      </c>
      <c r="C1906" s="46">
        <v>43937</v>
      </c>
      <c r="D1906" s="47">
        <f t="shared" si="293"/>
        <v>2020</v>
      </c>
      <c r="E1906" s="46" t="str">
        <f t="shared" si="290"/>
        <v>Q2-2020</v>
      </c>
      <c r="F1906" s="46" t="str">
        <f t="shared" si="291"/>
        <v>April</v>
      </c>
      <c r="G1906" s="47">
        <f t="shared" si="294"/>
        <v>16</v>
      </c>
      <c r="H1906" s="46" t="str">
        <f t="shared" si="292"/>
        <v>Thursday</v>
      </c>
      <c r="I1906" s="45">
        <v>1</v>
      </c>
      <c r="J1906" s="45">
        <v>149</v>
      </c>
      <c r="K1906" s="45">
        <v>11</v>
      </c>
      <c r="L1906" s="45">
        <v>30</v>
      </c>
      <c r="M1906" s="45">
        <v>5</v>
      </c>
      <c r="N1906" s="45">
        <v>3</v>
      </c>
      <c r="O1906" s="45">
        <v>0</v>
      </c>
      <c r="P1906" s="45">
        <v>141</v>
      </c>
      <c r="Q1906" s="45">
        <v>17</v>
      </c>
      <c r="R1906" s="45">
        <v>36</v>
      </c>
      <c r="S1906" s="45">
        <v>26</v>
      </c>
      <c r="T1906" s="45">
        <v>31</v>
      </c>
      <c r="U1906" s="45">
        <v>32</v>
      </c>
      <c r="V1906" s="45">
        <v>16</v>
      </c>
      <c r="W1906" s="50">
        <f t="shared" si="295"/>
        <v>2397</v>
      </c>
      <c r="X1906" s="51">
        <f t="shared" si="296"/>
        <v>0.66583333333333339</v>
      </c>
      <c r="Y1906" s="51">
        <f t="shared" si="297"/>
        <v>7.3341666666666665</v>
      </c>
      <c r="Z1906" s="51">
        <f t="shared" si="298"/>
        <v>1</v>
      </c>
      <c r="AA1906" s="52">
        <f t="shared" si="299"/>
        <v>4.7222222222222223E-3</v>
      </c>
    </row>
    <row r="1907" spans="2:27" x14ac:dyDescent="0.3">
      <c r="B1907" s="53">
        <v>93729</v>
      </c>
      <c r="C1907" s="54">
        <v>43937</v>
      </c>
      <c r="D1907" s="55">
        <f t="shared" si="293"/>
        <v>2020</v>
      </c>
      <c r="E1907" s="54" t="str">
        <f t="shared" si="290"/>
        <v>Q2-2020</v>
      </c>
      <c r="F1907" s="54" t="str">
        <f t="shared" si="291"/>
        <v>April</v>
      </c>
      <c r="G1907" s="55">
        <f t="shared" si="294"/>
        <v>16</v>
      </c>
      <c r="H1907" s="54" t="str">
        <f t="shared" si="292"/>
        <v>Thursday</v>
      </c>
      <c r="I1907" s="53">
        <v>2</v>
      </c>
      <c r="J1907" s="53">
        <v>152</v>
      </c>
      <c r="K1907" s="53">
        <v>11</v>
      </c>
      <c r="L1907" s="53">
        <v>30</v>
      </c>
      <c r="M1907" s="53">
        <v>5</v>
      </c>
      <c r="N1907" s="53">
        <v>2</v>
      </c>
      <c r="O1907" s="53">
        <v>0</v>
      </c>
      <c r="P1907" s="53">
        <v>145</v>
      </c>
      <c r="Q1907" s="53">
        <v>48</v>
      </c>
      <c r="R1907" s="53">
        <v>35</v>
      </c>
      <c r="S1907" s="53">
        <v>29</v>
      </c>
      <c r="T1907" s="53">
        <v>31</v>
      </c>
      <c r="U1907" s="53">
        <v>31</v>
      </c>
      <c r="V1907" s="53">
        <v>19</v>
      </c>
      <c r="W1907" s="58">
        <f t="shared" si="295"/>
        <v>6960</v>
      </c>
      <c r="X1907" s="59">
        <f t="shared" si="296"/>
        <v>1.9333333333333333</v>
      </c>
      <c r="Y1907" s="59">
        <f t="shared" si="297"/>
        <v>6.0666666666666664</v>
      </c>
      <c r="Z1907" s="59">
        <f t="shared" si="298"/>
        <v>1</v>
      </c>
      <c r="AA1907" s="60">
        <f t="shared" si="299"/>
        <v>1.3333333333333334E-2</v>
      </c>
    </row>
    <row r="1908" spans="2:27" x14ac:dyDescent="0.3">
      <c r="B1908" s="45">
        <v>93730</v>
      </c>
      <c r="C1908" s="46">
        <v>43938</v>
      </c>
      <c r="D1908" s="47">
        <f t="shared" si="293"/>
        <v>2020</v>
      </c>
      <c r="E1908" s="46" t="str">
        <f t="shared" si="290"/>
        <v>Q2-2020</v>
      </c>
      <c r="F1908" s="46" t="str">
        <f t="shared" si="291"/>
        <v>April</v>
      </c>
      <c r="G1908" s="47">
        <f t="shared" si="294"/>
        <v>16</v>
      </c>
      <c r="H1908" s="46" t="str">
        <f t="shared" si="292"/>
        <v>Friday</v>
      </c>
      <c r="I1908" s="45">
        <v>1</v>
      </c>
      <c r="J1908" s="45">
        <v>145</v>
      </c>
      <c r="K1908" s="45">
        <v>15</v>
      </c>
      <c r="L1908" s="45">
        <v>30</v>
      </c>
      <c r="M1908" s="45">
        <v>6</v>
      </c>
      <c r="N1908" s="45">
        <v>3</v>
      </c>
      <c r="O1908" s="45">
        <v>0</v>
      </c>
      <c r="P1908" s="45">
        <v>136</v>
      </c>
      <c r="Q1908" s="45">
        <v>14</v>
      </c>
      <c r="R1908" s="45">
        <v>34</v>
      </c>
      <c r="S1908" s="45">
        <v>27</v>
      </c>
      <c r="T1908" s="45">
        <v>32</v>
      </c>
      <c r="U1908" s="45">
        <v>32</v>
      </c>
      <c r="V1908" s="45">
        <v>11</v>
      </c>
      <c r="W1908" s="50">
        <f t="shared" si="295"/>
        <v>1904</v>
      </c>
      <c r="X1908" s="51">
        <f t="shared" si="296"/>
        <v>0.52888888888888885</v>
      </c>
      <c r="Y1908" s="51">
        <f t="shared" si="297"/>
        <v>7.471111111111111</v>
      </c>
      <c r="Z1908" s="51">
        <f t="shared" si="298"/>
        <v>1</v>
      </c>
      <c r="AA1908" s="52">
        <f t="shared" si="299"/>
        <v>3.8888888888888888E-3</v>
      </c>
    </row>
    <row r="1909" spans="2:27" x14ac:dyDescent="0.3">
      <c r="B1909" s="53">
        <v>93731</v>
      </c>
      <c r="C1909" s="54">
        <v>43938</v>
      </c>
      <c r="D1909" s="55">
        <f t="shared" si="293"/>
        <v>2020</v>
      </c>
      <c r="E1909" s="54" t="str">
        <f t="shared" si="290"/>
        <v>Q2-2020</v>
      </c>
      <c r="F1909" s="54" t="str">
        <f t="shared" si="291"/>
        <v>April</v>
      </c>
      <c r="G1909" s="55">
        <f t="shared" si="294"/>
        <v>16</v>
      </c>
      <c r="H1909" s="54" t="str">
        <f t="shared" si="292"/>
        <v>Friday</v>
      </c>
      <c r="I1909" s="53">
        <v>2</v>
      </c>
      <c r="J1909" s="53">
        <v>152</v>
      </c>
      <c r="K1909" s="53">
        <v>17</v>
      </c>
      <c r="L1909" s="53">
        <v>30</v>
      </c>
      <c r="M1909" s="53">
        <v>4</v>
      </c>
      <c r="N1909" s="53">
        <v>3</v>
      </c>
      <c r="O1909" s="53">
        <v>0</v>
      </c>
      <c r="P1909" s="53">
        <v>145</v>
      </c>
      <c r="Q1909" s="53">
        <v>47</v>
      </c>
      <c r="R1909" s="53">
        <v>36</v>
      </c>
      <c r="S1909" s="53">
        <v>26</v>
      </c>
      <c r="T1909" s="53">
        <v>30</v>
      </c>
      <c r="U1909" s="53">
        <v>32</v>
      </c>
      <c r="V1909" s="53">
        <v>21</v>
      </c>
      <c r="W1909" s="58">
        <f t="shared" si="295"/>
        <v>6815</v>
      </c>
      <c r="X1909" s="59">
        <f t="shared" si="296"/>
        <v>1.8930555555555555</v>
      </c>
      <c r="Y1909" s="59">
        <f t="shared" si="297"/>
        <v>6.1069444444444443</v>
      </c>
      <c r="Z1909" s="59">
        <f t="shared" si="298"/>
        <v>1</v>
      </c>
      <c r="AA1909" s="60">
        <f t="shared" si="299"/>
        <v>1.3055555555555555E-2</v>
      </c>
    </row>
    <row r="1910" spans="2:27" x14ac:dyDescent="0.3">
      <c r="B1910" s="45">
        <v>93732</v>
      </c>
      <c r="C1910" s="46">
        <v>43939</v>
      </c>
      <c r="D1910" s="47">
        <f t="shared" si="293"/>
        <v>2020</v>
      </c>
      <c r="E1910" s="46" t="str">
        <f t="shared" si="290"/>
        <v>Q2-2020</v>
      </c>
      <c r="F1910" s="46" t="str">
        <f t="shared" si="291"/>
        <v>April</v>
      </c>
      <c r="G1910" s="47">
        <f t="shared" si="294"/>
        <v>16</v>
      </c>
      <c r="H1910" s="46" t="str">
        <f t="shared" si="292"/>
        <v>Saturday</v>
      </c>
      <c r="I1910" s="45">
        <v>1</v>
      </c>
      <c r="J1910" s="45">
        <v>138</v>
      </c>
      <c r="K1910" s="45">
        <v>18</v>
      </c>
      <c r="L1910" s="45">
        <v>30</v>
      </c>
      <c r="M1910" s="45">
        <v>5</v>
      </c>
      <c r="N1910" s="45">
        <v>3</v>
      </c>
      <c r="O1910" s="45">
        <v>0</v>
      </c>
      <c r="P1910" s="45">
        <v>130</v>
      </c>
      <c r="Q1910" s="45">
        <v>26</v>
      </c>
      <c r="R1910" s="45">
        <v>35</v>
      </c>
      <c r="S1910" s="45">
        <v>24</v>
      </c>
      <c r="T1910" s="45">
        <v>29</v>
      </c>
      <c r="U1910" s="45">
        <v>33</v>
      </c>
      <c r="V1910" s="45">
        <v>9</v>
      </c>
      <c r="W1910" s="50">
        <f t="shared" si="295"/>
        <v>3380</v>
      </c>
      <c r="X1910" s="51">
        <f t="shared" si="296"/>
        <v>0.93888888888888888</v>
      </c>
      <c r="Y1910" s="51">
        <f t="shared" si="297"/>
        <v>7.0611111111111109</v>
      </c>
      <c r="Z1910" s="51">
        <f t="shared" si="298"/>
        <v>1</v>
      </c>
      <c r="AA1910" s="52">
        <f t="shared" si="299"/>
        <v>7.2222222222222219E-3</v>
      </c>
    </row>
    <row r="1911" spans="2:27" x14ac:dyDescent="0.3">
      <c r="B1911" s="53">
        <v>93733</v>
      </c>
      <c r="C1911" s="54">
        <v>43941</v>
      </c>
      <c r="D1911" s="55">
        <f t="shared" si="293"/>
        <v>2020</v>
      </c>
      <c r="E1911" s="54" t="str">
        <f t="shared" si="290"/>
        <v>Q2-2020</v>
      </c>
      <c r="F1911" s="54" t="str">
        <f t="shared" si="291"/>
        <v>April</v>
      </c>
      <c r="G1911" s="55">
        <f t="shared" si="294"/>
        <v>17</v>
      </c>
      <c r="H1911" s="54" t="str">
        <f t="shared" si="292"/>
        <v>Monday</v>
      </c>
      <c r="I1911" s="53">
        <v>1</v>
      </c>
      <c r="J1911" s="53">
        <v>147</v>
      </c>
      <c r="K1911" s="53">
        <v>15</v>
      </c>
      <c r="L1911" s="53">
        <v>30</v>
      </c>
      <c r="M1911" s="53">
        <v>5</v>
      </c>
      <c r="N1911" s="53">
        <v>3</v>
      </c>
      <c r="O1911" s="53">
        <v>0</v>
      </c>
      <c r="P1911" s="53">
        <v>139</v>
      </c>
      <c r="Q1911" s="53">
        <v>23</v>
      </c>
      <c r="R1911" s="53">
        <v>36</v>
      </c>
      <c r="S1911" s="53">
        <v>24</v>
      </c>
      <c r="T1911" s="53">
        <v>31</v>
      </c>
      <c r="U1911" s="53">
        <v>31</v>
      </c>
      <c r="V1911" s="53">
        <v>17</v>
      </c>
      <c r="W1911" s="58">
        <f t="shared" si="295"/>
        <v>3197</v>
      </c>
      <c r="X1911" s="59">
        <f t="shared" si="296"/>
        <v>0.8880555555555556</v>
      </c>
      <c r="Y1911" s="59">
        <f t="shared" si="297"/>
        <v>7.1119444444444442</v>
      </c>
      <c r="Z1911" s="59">
        <f t="shared" si="298"/>
        <v>1</v>
      </c>
      <c r="AA1911" s="60">
        <f t="shared" si="299"/>
        <v>6.3888888888888893E-3</v>
      </c>
    </row>
    <row r="1912" spans="2:27" x14ac:dyDescent="0.3">
      <c r="B1912" s="45">
        <v>93734</v>
      </c>
      <c r="C1912" s="46">
        <v>43941</v>
      </c>
      <c r="D1912" s="47">
        <f t="shared" si="293"/>
        <v>2020</v>
      </c>
      <c r="E1912" s="46" t="str">
        <f t="shared" si="290"/>
        <v>Q2-2020</v>
      </c>
      <c r="F1912" s="46" t="str">
        <f t="shared" si="291"/>
        <v>April</v>
      </c>
      <c r="G1912" s="47">
        <f t="shared" si="294"/>
        <v>17</v>
      </c>
      <c r="H1912" s="46" t="str">
        <f t="shared" si="292"/>
        <v>Monday</v>
      </c>
      <c r="I1912" s="45">
        <v>2</v>
      </c>
      <c r="J1912" s="45">
        <v>150</v>
      </c>
      <c r="K1912" s="45">
        <v>13</v>
      </c>
      <c r="L1912" s="45">
        <v>30</v>
      </c>
      <c r="M1912" s="45">
        <v>4</v>
      </c>
      <c r="N1912" s="45">
        <v>2</v>
      </c>
      <c r="O1912" s="45">
        <v>0</v>
      </c>
      <c r="P1912" s="45">
        <v>144</v>
      </c>
      <c r="Q1912" s="45">
        <v>47</v>
      </c>
      <c r="R1912" s="45">
        <v>36</v>
      </c>
      <c r="S1912" s="45">
        <v>28</v>
      </c>
      <c r="T1912" s="45">
        <v>30</v>
      </c>
      <c r="U1912" s="45">
        <v>30</v>
      </c>
      <c r="V1912" s="45">
        <v>20</v>
      </c>
      <c r="W1912" s="50">
        <f t="shared" si="295"/>
        <v>6768</v>
      </c>
      <c r="X1912" s="51">
        <f t="shared" si="296"/>
        <v>1.88</v>
      </c>
      <c r="Y1912" s="51">
        <f t="shared" si="297"/>
        <v>6.12</v>
      </c>
      <c r="Z1912" s="51">
        <f t="shared" si="298"/>
        <v>1</v>
      </c>
      <c r="AA1912" s="52">
        <f t="shared" si="299"/>
        <v>1.3055555555555555E-2</v>
      </c>
    </row>
    <row r="1913" spans="2:27" x14ac:dyDescent="0.3">
      <c r="B1913" s="53">
        <v>93735</v>
      </c>
      <c r="C1913" s="54">
        <v>43942</v>
      </c>
      <c r="D1913" s="55">
        <f t="shared" si="293"/>
        <v>2020</v>
      </c>
      <c r="E1913" s="54" t="str">
        <f t="shared" si="290"/>
        <v>Q2-2020</v>
      </c>
      <c r="F1913" s="54" t="str">
        <f t="shared" si="291"/>
        <v>April</v>
      </c>
      <c r="G1913" s="55">
        <f t="shared" si="294"/>
        <v>17</v>
      </c>
      <c r="H1913" s="54" t="str">
        <f t="shared" si="292"/>
        <v>Tuesday</v>
      </c>
      <c r="I1913" s="53">
        <v>1</v>
      </c>
      <c r="J1913" s="53">
        <v>149</v>
      </c>
      <c r="K1913" s="53">
        <v>17</v>
      </c>
      <c r="L1913" s="53">
        <v>30</v>
      </c>
      <c r="M1913" s="53">
        <v>6</v>
      </c>
      <c r="N1913" s="53">
        <v>3</v>
      </c>
      <c r="O1913" s="53">
        <v>0</v>
      </c>
      <c r="P1913" s="53">
        <v>140</v>
      </c>
      <c r="Q1913" s="53">
        <v>28</v>
      </c>
      <c r="R1913" s="53">
        <v>36</v>
      </c>
      <c r="S1913" s="53">
        <v>26</v>
      </c>
      <c r="T1913" s="53">
        <v>31</v>
      </c>
      <c r="U1913" s="53">
        <v>31</v>
      </c>
      <c r="V1913" s="53">
        <v>16</v>
      </c>
      <c r="W1913" s="58">
        <f t="shared" si="295"/>
        <v>3920</v>
      </c>
      <c r="X1913" s="59">
        <f t="shared" si="296"/>
        <v>1.0888888888888888</v>
      </c>
      <c r="Y1913" s="59">
        <f t="shared" si="297"/>
        <v>6.9111111111111114</v>
      </c>
      <c r="Z1913" s="59">
        <f t="shared" si="298"/>
        <v>1</v>
      </c>
      <c r="AA1913" s="60">
        <f t="shared" si="299"/>
        <v>7.7777777777777767E-3</v>
      </c>
    </row>
    <row r="1914" spans="2:27" x14ac:dyDescent="0.3">
      <c r="B1914" s="45">
        <v>93736</v>
      </c>
      <c r="C1914" s="46">
        <v>43942</v>
      </c>
      <c r="D1914" s="47">
        <f t="shared" si="293"/>
        <v>2020</v>
      </c>
      <c r="E1914" s="46" t="str">
        <f t="shared" si="290"/>
        <v>Q2-2020</v>
      </c>
      <c r="F1914" s="46" t="str">
        <f t="shared" si="291"/>
        <v>April</v>
      </c>
      <c r="G1914" s="47">
        <f t="shared" si="294"/>
        <v>17</v>
      </c>
      <c r="H1914" s="46" t="str">
        <f t="shared" si="292"/>
        <v>Tuesday</v>
      </c>
      <c r="I1914" s="45">
        <v>2</v>
      </c>
      <c r="J1914" s="45">
        <v>152</v>
      </c>
      <c r="K1914" s="45">
        <v>16</v>
      </c>
      <c r="L1914" s="45">
        <v>30</v>
      </c>
      <c r="M1914" s="45">
        <v>5</v>
      </c>
      <c r="N1914" s="45">
        <v>2</v>
      </c>
      <c r="O1914" s="45">
        <v>0</v>
      </c>
      <c r="P1914" s="45">
        <v>145</v>
      </c>
      <c r="Q1914" s="45">
        <v>47</v>
      </c>
      <c r="R1914" s="45">
        <v>37</v>
      </c>
      <c r="S1914" s="45">
        <v>28</v>
      </c>
      <c r="T1914" s="45">
        <v>29</v>
      </c>
      <c r="U1914" s="45">
        <v>31</v>
      </c>
      <c r="V1914" s="45">
        <v>20</v>
      </c>
      <c r="W1914" s="50">
        <f t="shared" si="295"/>
        <v>6815</v>
      </c>
      <c r="X1914" s="51">
        <f t="shared" si="296"/>
        <v>1.8930555555555555</v>
      </c>
      <c r="Y1914" s="51">
        <f t="shared" si="297"/>
        <v>6.1069444444444443</v>
      </c>
      <c r="Z1914" s="51">
        <f t="shared" si="298"/>
        <v>1</v>
      </c>
      <c r="AA1914" s="52">
        <f t="shared" si="299"/>
        <v>1.3055555555555555E-2</v>
      </c>
    </row>
    <row r="1915" spans="2:27" x14ac:dyDescent="0.3">
      <c r="B1915" s="53">
        <v>93737</v>
      </c>
      <c r="C1915" s="54">
        <v>43943</v>
      </c>
      <c r="D1915" s="55">
        <f t="shared" si="293"/>
        <v>2020</v>
      </c>
      <c r="E1915" s="54" t="str">
        <f t="shared" si="290"/>
        <v>Q2-2020</v>
      </c>
      <c r="F1915" s="54" t="str">
        <f t="shared" si="291"/>
        <v>April</v>
      </c>
      <c r="G1915" s="55">
        <f t="shared" si="294"/>
        <v>17</v>
      </c>
      <c r="H1915" s="54" t="str">
        <f t="shared" si="292"/>
        <v>Wednesday</v>
      </c>
      <c r="I1915" s="53">
        <v>1</v>
      </c>
      <c r="J1915" s="53">
        <v>146</v>
      </c>
      <c r="K1915" s="53">
        <v>8</v>
      </c>
      <c r="L1915" s="53">
        <v>30</v>
      </c>
      <c r="M1915" s="53">
        <v>6</v>
      </c>
      <c r="N1915" s="53">
        <v>3</v>
      </c>
      <c r="O1915" s="53">
        <v>0</v>
      </c>
      <c r="P1915" s="53">
        <v>137</v>
      </c>
      <c r="Q1915" s="53">
        <v>13</v>
      </c>
      <c r="R1915" s="53">
        <v>34</v>
      </c>
      <c r="S1915" s="53">
        <v>27</v>
      </c>
      <c r="T1915" s="53">
        <v>31</v>
      </c>
      <c r="U1915" s="53">
        <v>32</v>
      </c>
      <c r="V1915" s="53">
        <v>13</v>
      </c>
      <c r="W1915" s="58">
        <f t="shared" si="295"/>
        <v>1781</v>
      </c>
      <c r="X1915" s="59">
        <f t="shared" si="296"/>
        <v>0.49472222222222223</v>
      </c>
      <c r="Y1915" s="59">
        <f t="shared" si="297"/>
        <v>7.5052777777777777</v>
      </c>
      <c r="Z1915" s="59">
        <f t="shared" si="298"/>
        <v>1</v>
      </c>
      <c r="AA1915" s="60">
        <f t="shared" si="299"/>
        <v>3.6111111111111114E-3</v>
      </c>
    </row>
    <row r="1916" spans="2:27" x14ac:dyDescent="0.3">
      <c r="B1916" s="45">
        <v>93738</v>
      </c>
      <c r="C1916" s="46">
        <v>43943</v>
      </c>
      <c r="D1916" s="47">
        <f t="shared" si="293"/>
        <v>2020</v>
      </c>
      <c r="E1916" s="46" t="str">
        <f t="shared" si="290"/>
        <v>Q2-2020</v>
      </c>
      <c r="F1916" s="46" t="str">
        <f t="shared" si="291"/>
        <v>April</v>
      </c>
      <c r="G1916" s="47">
        <f t="shared" si="294"/>
        <v>17</v>
      </c>
      <c r="H1916" s="46" t="str">
        <f t="shared" si="292"/>
        <v>Wednesday</v>
      </c>
      <c r="I1916" s="45">
        <v>2</v>
      </c>
      <c r="J1916" s="45">
        <v>157</v>
      </c>
      <c r="K1916" s="45">
        <v>12</v>
      </c>
      <c r="L1916" s="45">
        <v>30</v>
      </c>
      <c r="M1916" s="45">
        <v>5</v>
      </c>
      <c r="N1916" s="45">
        <v>3</v>
      </c>
      <c r="O1916" s="45">
        <v>0</v>
      </c>
      <c r="P1916" s="45">
        <v>149</v>
      </c>
      <c r="Q1916" s="45">
        <v>47</v>
      </c>
      <c r="R1916" s="45">
        <v>36</v>
      </c>
      <c r="S1916" s="45">
        <v>29</v>
      </c>
      <c r="T1916" s="45">
        <v>32</v>
      </c>
      <c r="U1916" s="45">
        <v>31</v>
      </c>
      <c r="V1916" s="45">
        <v>21</v>
      </c>
      <c r="W1916" s="50">
        <f t="shared" si="295"/>
        <v>7003</v>
      </c>
      <c r="X1916" s="51">
        <f t="shared" si="296"/>
        <v>1.9452777777777779</v>
      </c>
      <c r="Y1916" s="51">
        <f t="shared" si="297"/>
        <v>6.0547222222222219</v>
      </c>
      <c r="Z1916" s="51">
        <f t="shared" si="298"/>
        <v>1</v>
      </c>
      <c r="AA1916" s="52">
        <f t="shared" si="299"/>
        <v>1.3055555555555556E-2</v>
      </c>
    </row>
    <row r="1917" spans="2:27" x14ac:dyDescent="0.3">
      <c r="B1917" s="53">
        <v>93739</v>
      </c>
      <c r="C1917" s="54">
        <v>43944</v>
      </c>
      <c r="D1917" s="55">
        <f t="shared" si="293"/>
        <v>2020</v>
      </c>
      <c r="E1917" s="54" t="str">
        <f t="shared" si="290"/>
        <v>Q2-2020</v>
      </c>
      <c r="F1917" s="54" t="str">
        <f t="shared" si="291"/>
        <v>April</v>
      </c>
      <c r="G1917" s="55">
        <f t="shared" si="294"/>
        <v>17</v>
      </c>
      <c r="H1917" s="54" t="str">
        <f t="shared" si="292"/>
        <v>Thursday</v>
      </c>
      <c r="I1917" s="53">
        <v>1</v>
      </c>
      <c r="J1917" s="53">
        <v>144</v>
      </c>
      <c r="K1917" s="53">
        <v>18</v>
      </c>
      <c r="L1917" s="53">
        <v>30</v>
      </c>
      <c r="M1917" s="53">
        <v>5</v>
      </c>
      <c r="N1917" s="53">
        <v>3</v>
      </c>
      <c r="O1917" s="53">
        <v>0</v>
      </c>
      <c r="P1917" s="53">
        <v>136</v>
      </c>
      <c r="Q1917" s="53">
        <v>10</v>
      </c>
      <c r="R1917" s="53">
        <v>35</v>
      </c>
      <c r="S1917" s="53">
        <v>24</v>
      </c>
      <c r="T1917" s="53">
        <v>29</v>
      </c>
      <c r="U1917" s="53">
        <v>33</v>
      </c>
      <c r="V1917" s="53">
        <v>15</v>
      </c>
      <c r="W1917" s="58">
        <f t="shared" si="295"/>
        <v>1360</v>
      </c>
      <c r="X1917" s="59">
        <f t="shared" si="296"/>
        <v>0.37777777777777777</v>
      </c>
      <c r="Y1917" s="59">
        <f t="shared" si="297"/>
        <v>7.6222222222222218</v>
      </c>
      <c r="Z1917" s="59">
        <f t="shared" si="298"/>
        <v>1</v>
      </c>
      <c r="AA1917" s="60">
        <f t="shared" si="299"/>
        <v>2.7777777777777779E-3</v>
      </c>
    </row>
    <row r="1918" spans="2:27" x14ac:dyDescent="0.3">
      <c r="B1918" s="45">
        <v>93740</v>
      </c>
      <c r="C1918" s="46">
        <v>43944</v>
      </c>
      <c r="D1918" s="47">
        <f t="shared" si="293"/>
        <v>2020</v>
      </c>
      <c r="E1918" s="46" t="str">
        <f t="shared" si="290"/>
        <v>Q2-2020</v>
      </c>
      <c r="F1918" s="46" t="str">
        <f t="shared" si="291"/>
        <v>April</v>
      </c>
      <c r="G1918" s="47">
        <f t="shared" si="294"/>
        <v>17</v>
      </c>
      <c r="H1918" s="46" t="str">
        <f t="shared" si="292"/>
        <v>Thursday</v>
      </c>
      <c r="I1918" s="45">
        <v>2</v>
      </c>
      <c r="J1918" s="45">
        <v>152</v>
      </c>
      <c r="K1918" s="45">
        <v>6</v>
      </c>
      <c r="L1918" s="45">
        <v>30</v>
      </c>
      <c r="M1918" s="45">
        <v>5</v>
      </c>
      <c r="N1918" s="45">
        <v>3</v>
      </c>
      <c r="O1918" s="45">
        <v>0</v>
      </c>
      <c r="P1918" s="45">
        <v>144</v>
      </c>
      <c r="Q1918" s="45">
        <v>46</v>
      </c>
      <c r="R1918" s="45">
        <v>36</v>
      </c>
      <c r="S1918" s="45">
        <v>26</v>
      </c>
      <c r="T1918" s="45">
        <v>31</v>
      </c>
      <c r="U1918" s="45">
        <v>32</v>
      </c>
      <c r="V1918" s="45">
        <v>19</v>
      </c>
      <c r="W1918" s="50">
        <f t="shared" si="295"/>
        <v>6624</v>
      </c>
      <c r="X1918" s="51">
        <f t="shared" si="296"/>
        <v>1.84</v>
      </c>
      <c r="Y1918" s="51">
        <f t="shared" si="297"/>
        <v>6.16</v>
      </c>
      <c r="Z1918" s="51">
        <f t="shared" si="298"/>
        <v>1</v>
      </c>
      <c r="AA1918" s="52">
        <f t="shared" si="299"/>
        <v>1.2777777777777779E-2</v>
      </c>
    </row>
    <row r="1919" spans="2:27" x14ac:dyDescent="0.3">
      <c r="B1919" s="53">
        <v>93741</v>
      </c>
      <c r="C1919" s="54">
        <v>43945</v>
      </c>
      <c r="D1919" s="55">
        <f t="shared" si="293"/>
        <v>2020</v>
      </c>
      <c r="E1919" s="54" t="str">
        <f t="shared" si="290"/>
        <v>Q2-2020</v>
      </c>
      <c r="F1919" s="54" t="str">
        <f t="shared" si="291"/>
        <v>April</v>
      </c>
      <c r="G1919" s="55">
        <f t="shared" si="294"/>
        <v>17</v>
      </c>
      <c r="H1919" s="54" t="str">
        <f t="shared" si="292"/>
        <v>Friday</v>
      </c>
      <c r="I1919" s="53">
        <v>1</v>
      </c>
      <c r="J1919" s="53">
        <v>145</v>
      </c>
      <c r="K1919" s="53">
        <v>17</v>
      </c>
      <c r="L1919" s="53">
        <v>30</v>
      </c>
      <c r="M1919" s="53">
        <v>5</v>
      </c>
      <c r="N1919" s="53">
        <v>3</v>
      </c>
      <c r="O1919" s="53">
        <v>0</v>
      </c>
      <c r="P1919" s="53">
        <v>137</v>
      </c>
      <c r="Q1919" s="53">
        <v>26</v>
      </c>
      <c r="R1919" s="53">
        <v>37</v>
      </c>
      <c r="S1919" s="53">
        <v>24</v>
      </c>
      <c r="T1919" s="53">
        <v>29</v>
      </c>
      <c r="U1919" s="53">
        <v>31</v>
      </c>
      <c r="V1919" s="53">
        <v>16</v>
      </c>
      <c r="W1919" s="58">
        <f t="shared" si="295"/>
        <v>3562</v>
      </c>
      <c r="X1919" s="59">
        <f t="shared" si="296"/>
        <v>0.98944444444444446</v>
      </c>
      <c r="Y1919" s="59">
        <f t="shared" si="297"/>
        <v>7.0105555555555554</v>
      </c>
      <c r="Z1919" s="59">
        <f t="shared" si="298"/>
        <v>1</v>
      </c>
      <c r="AA1919" s="60">
        <f t="shared" si="299"/>
        <v>7.2222222222222228E-3</v>
      </c>
    </row>
    <row r="1920" spans="2:27" x14ac:dyDescent="0.3">
      <c r="B1920" s="45">
        <v>93742</v>
      </c>
      <c r="C1920" s="46">
        <v>43945</v>
      </c>
      <c r="D1920" s="47">
        <f t="shared" si="293"/>
        <v>2020</v>
      </c>
      <c r="E1920" s="46" t="str">
        <f t="shared" si="290"/>
        <v>Q2-2020</v>
      </c>
      <c r="F1920" s="46" t="str">
        <f t="shared" si="291"/>
        <v>April</v>
      </c>
      <c r="G1920" s="47">
        <f t="shared" si="294"/>
        <v>17</v>
      </c>
      <c r="H1920" s="46" t="str">
        <f t="shared" si="292"/>
        <v>Friday</v>
      </c>
      <c r="I1920" s="45">
        <v>2</v>
      </c>
      <c r="J1920" s="45">
        <v>151</v>
      </c>
      <c r="K1920" s="45">
        <v>15</v>
      </c>
      <c r="L1920" s="45">
        <v>30</v>
      </c>
      <c r="M1920" s="45">
        <v>4</v>
      </c>
      <c r="N1920" s="45">
        <v>3</v>
      </c>
      <c r="O1920" s="45">
        <v>0</v>
      </c>
      <c r="P1920" s="45">
        <v>144</v>
      </c>
      <c r="Q1920" s="45">
        <v>47</v>
      </c>
      <c r="R1920" s="45">
        <v>35</v>
      </c>
      <c r="S1920" s="45">
        <v>28</v>
      </c>
      <c r="T1920" s="45">
        <v>31</v>
      </c>
      <c r="U1920" s="45">
        <v>30</v>
      </c>
      <c r="V1920" s="45">
        <v>20</v>
      </c>
      <c r="W1920" s="50">
        <f t="shared" si="295"/>
        <v>6768</v>
      </c>
      <c r="X1920" s="51">
        <f t="shared" si="296"/>
        <v>1.88</v>
      </c>
      <c r="Y1920" s="51">
        <f t="shared" si="297"/>
        <v>6.12</v>
      </c>
      <c r="Z1920" s="51">
        <f t="shared" si="298"/>
        <v>1</v>
      </c>
      <c r="AA1920" s="52">
        <f t="shared" si="299"/>
        <v>1.3055555555555555E-2</v>
      </c>
    </row>
    <row r="1921" spans="2:27" x14ac:dyDescent="0.3">
      <c r="B1921" s="53">
        <v>93743</v>
      </c>
      <c r="C1921" s="54">
        <v>43946</v>
      </c>
      <c r="D1921" s="55">
        <f t="shared" si="293"/>
        <v>2020</v>
      </c>
      <c r="E1921" s="54" t="str">
        <f t="shared" si="290"/>
        <v>Q2-2020</v>
      </c>
      <c r="F1921" s="54" t="str">
        <f t="shared" si="291"/>
        <v>April</v>
      </c>
      <c r="G1921" s="55">
        <f t="shared" si="294"/>
        <v>17</v>
      </c>
      <c r="H1921" s="54" t="str">
        <f t="shared" si="292"/>
        <v>Saturday</v>
      </c>
      <c r="I1921" s="53">
        <v>1</v>
      </c>
      <c r="J1921" s="53">
        <v>139</v>
      </c>
      <c r="K1921" s="53">
        <v>13</v>
      </c>
      <c r="L1921" s="53">
        <v>30</v>
      </c>
      <c r="M1921" s="53">
        <v>5</v>
      </c>
      <c r="N1921" s="53">
        <v>3</v>
      </c>
      <c r="O1921" s="53">
        <v>0</v>
      </c>
      <c r="P1921" s="53">
        <v>131</v>
      </c>
      <c r="Q1921" s="53">
        <v>26</v>
      </c>
      <c r="R1921" s="53">
        <v>36</v>
      </c>
      <c r="S1921" s="53">
        <v>26</v>
      </c>
      <c r="T1921" s="53">
        <v>31</v>
      </c>
      <c r="U1921" s="53">
        <v>31</v>
      </c>
      <c r="V1921" s="53">
        <v>7</v>
      </c>
      <c r="W1921" s="58">
        <f t="shared" si="295"/>
        <v>3406</v>
      </c>
      <c r="X1921" s="59">
        <f t="shared" si="296"/>
        <v>0.94611111111111112</v>
      </c>
      <c r="Y1921" s="59">
        <f t="shared" si="297"/>
        <v>7.0538888888888884</v>
      </c>
      <c r="Z1921" s="59">
        <f t="shared" si="298"/>
        <v>1</v>
      </c>
      <c r="AA1921" s="60">
        <f t="shared" si="299"/>
        <v>7.2222222222222228E-3</v>
      </c>
    </row>
    <row r="1922" spans="2:27" x14ac:dyDescent="0.3">
      <c r="B1922" s="45">
        <v>93744</v>
      </c>
      <c r="C1922" s="46">
        <v>43948</v>
      </c>
      <c r="D1922" s="47">
        <f t="shared" si="293"/>
        <v>2020</v>
      </c>
      <c r="E1922" s="46" t="str">
        <f t="shared" si="290"/>
        <v>Q2-2020</v>
      </c>
      <c r="F1922" s="46" t="str">
        <f t="shared" si="291"/>
        <v>April</v>
      </c>
      <c r="G1922" s="47">
        <f t="shared" si="294"/>
        <v>18</v>
      </c>
      <c r="H1922" s="46" t="str">
        <f t="shared" si="292"/>
        <v>Monday</v>
      </c>
      <c r="I1922" s="45">
        <v>1</v>
      </c>
      <c r="J1922" s="45">
        <v>151</v>
      </c>
      <c r="K1922" s="45">
        <v>9</v>
      </c>
      <c r="L1922" s="45">
        <v>30</v>
      </c>
      <c r="M1922" s="45">
        <v>6</v>
      </c>
      <c r="N1922" s="45">
        <v>3</v>
      </c>
      <c r="O1922" s="45">
        <v>0</v>
      </c>
      <c r="P1922" s="45">
        <v>142</v>
      </c>
      <c r="Q1922" s="45">
        <v>19</v>
      </c>
      <c r="R1922" s="45">
        <v>36</v>
      </c>
      <c r="S1922" s="45">
        <v>26</v>
      </c>
      <c r="T1922" s="45">
        <v>30</v>
      </c>
      <c r="U1922" s="45">
        <v>32</v>
      </c>
      <c r="V1922" s="45">
        <v>18</v>
      </c>
      <c r="W1922" s="50">
        <f t="shared" si="295"/>
        <v>2698</v>
      </c>
      <c r="X1922" s="51">
        <f t="shared" si="296"/>
        <v>0.74944444444444447</v>
      </c>
      <c r="Y1922" s="51">
        <f t="shared" si="297"/>
        <v>7.2505555555555556</v>
      </c>
      <c r="Z1922" s="51">
        <f t="shared" si="298"/>
        <v>1</v>
      </c>
      <c r="AA1922" s="52">
        <f t="shared" si="299"/>
        <v>5.2777777777777779E-3</v>
      </c>
    </row>
    <row r="1923" spans="2:27" x14ac:dyDescent="0.3">
      <c r="B1923" s="53">
        <v>93745</v>
      </c>
      <c r="C1923" s="54">
        <v>43948</v>
      </c>
      <c r="D1923" s="55">
        <f t="shared" si="293"/>
        <v>2020</v>
      </c>
      <c r="E1923" s="54" t="str">
        <f t="shared" si="290"/>
        <v>Q2-2020</v>
      </c>
      <c r="F1923" s="54" t="str">
        <f t="shared" si="291"/>
        <v>April</v>
      </c>
      <c r="G1923" s="55">
        <f t="shared" si="294"/>
        <v>18</v>
      </c>
      <c r="H1923" s="54" t="str">
        <f t="shared" si="292"/>
        <v>Monday</v>
      </c>
      <c r="I1923" s="53">
        <v>2</v>
      </c>
      <c r="J1923" s="53">
        <v>156</v>
      </c>
      <c r="K1923" s="53">
        <v>17</v>
      </c>
      <c r="L1923" s="53">
        <v>30</v>
      </c>
      <c r="M1923" s="53">
        <v>5</v>
      </c>
      <c r="N1923" s="53">
        <v>3</v>
      </c>
      <c r="O1923" s="53">
        <v>0</v>
      </c>
      <c r="P1923" s="53">
        <v>148</v>
      </c>
      <c r="Q1923" s="53">
        <v>48</v>
      </c>
      <c r="R1923" s="53">
        <v>36</v>
      </c>
      <c r="S1923" s="53">
        <v>29</v>
      </c>
      <c r="T1923" s="53">
        <v>31</v>
      </c>
      <c r="U1923" s="53">
        <v>31</v>
      </c>
      <c r="V1923" s="53">
        <v>21</v>
      </c>
      <c r="W1923" s="58">
        <f t="shared" si="295"/>
        <v>7104</v>
      </c>
      <c r="X1923" s="59">
        <f t="shared" si="296"/>
        <v>1.9733333333333334</v>
      </c>
      <c r="Y1923" s="59">
        <f t="shared" si="297"/>
        <v>6.0266666666666664</v>
      </c>
      <c r="Z1923" s="59">
        <f t="shared" si="298"/>
        <v>1</v>
      </c>
      <c r="AA1923" s="60">
        <f t="shared" si="299"/>
        <v>1.3333333333333334E-2</v>
      </c>
    </row>
    <row r="1924" spans="2:27" x14ac:dyDescent="0.3">
      <c r="B1924" s="45">
        <v>93746</v>
      </c>
      <c r="C1924" s="46">
        <v>43949</v>
      </c>
      <c r="D1924" s="47">
        <f t="shared" si="293"/>
        <v>2020</v>
      </c>
      <c r="E1924" s="46" t="str">
        <f t="shared" si="290"/>
        <v>Q2-2020</v>
      </c>
      <c r="F1924" s="46" t="str">
        <f t="shared" si="291"/>
        <v>April</v>
      </c>
      <c r="G1924" s="47">
        <f t="shared" si="294"/>
        <v>18</v>
      </c>
      <c r="H1924" s="46" t="str">
        <f t="shared" si="292"/>
        <v>Tuesday</v>
      </c>
      <c r="I1924" s="45">
        <v>1</v>
      </c>
      <c r="J1924" s="45">
        <v>152</v>
      </c>
      <c r="K1924" s="45">
        <v>9</v>
      </c>
      <c r="L1924" s="45">
        <v>30</v>
      </c>
      <c r="M1924" s="45">
        <v>6</v>
      </c>
      <c r="N1924" s="45">
        <v>3</v>
      </c>
      <c r="O1924" s="45">
        <v>0</v>
      </c>
      <c r="P1924" s="45">
        <v>143</v>
      </c>
      <c r="Q1924" s="45">
        <v>21</v>
      </c>
      <c r="R1924" s="45">
        <v>36</v>
      </c>
      <c r="S1924" s="45">
        <v>27</v>
      </c>
      <c r="T1924" s="45">
        <v>30</v>
      </c>
      <c r="U1924" s="45">
        <v>32</v>
      </c>
      <c r="V1924" s="45">
        <v>18</v>
      </c>
      <c r="W1924" s="50">
        <f t="shared" si="295"/>
        <v>3003</v>
      </c>
      <c r="X1924" s="51">
        <f t="shared" si="296"/>
        <v>0.83416666666666661</v>
      </c>
      <c r="Y1924" s="51">
        <f t="shared" si="297"/>
        <v>7.1658333333333335</v>
      </c>
      <c r="Z1924" s="51">
        <f t="shared" si="298"/>
        <v>1</v>
      </c>
      <c r="AA1924" s="52">
        <f t="shared" si="299"/>
        <v>5.8333333333333327E-3</v>
      </c>
    </row>
    <row r="1925" spans="2:27" x14ac:dyDescent="0.3">
      <c r="B1925" s="53">
        <v>93747</v>
      </c>
      <c r="C1925" s="54">
        <v>43949</v>
      </c>
      <c r="D1925" s="55">
        <f t="shared" si="293"/>
        <v>2020</v>
      </c>
      <c r="E1925" s="54" t="str">
        <f t="shared" si="290"/>
        <v>Q2-2020</v>
      </c>
      <c r="F1925" s="54" t="str">
        <f t="shared" si="291"/>
        <v>April</v>
      </c>
      <c r="G1925" s="55">
        <f t="shared" si="294"/>
        <v>18</v>
      </c>
      <c r="H1925" s="54" t="str">
        <f t="shared" si="292"/>
        <v>Tuesday</v>
      </c>
      <c r="I1925" s="53">
        <v>2</v>
      </c>
      <c r="J1925" s="53">
        <v>150</v>
      </c>
      <c r="K1925" s="53">
        <v>7</v>
      </c>
      <c r="L1925" s="53">
        <v>30</v>
      </c>
      <c r="M1925" s="53">
        <v>4</v>
      </c>
      <c r="N1925" s="53">
        <v>2</v>
      </c>
      <c r="O1925" s="53">
        <v>0</v>
      </c>
      <c r="P1925" s="53">
        <v>144</v>
      </c>
      <c r="Q1925" s="53">
        <v>48</v>
      </c>
      <c r="R1925" s="53">
        <v>36</v>
      </c>
      <c r="S1925" s="53">
        <v>26</v>
      </c>
      <c r="T1925" s="53">
        <v>29</v>
      </c>
      <c r="U1925" s="53">
        <v>32</v>
      </c>
      <c r="V1925" s="53">
        <v>21</v>
      </c>
      <c r="W1925" s="58">
        <f t="shared" si="295"/>
        <v>6912</v>
      </c>
      <c r="X1925" s="59">
        <f t="shared" si="296"/>
        <v>1.92</v>
      </c>
      <c r="Y1925" s="59">
        <f t="shared" si="297"/>
        <v>6.08</v>
      </c>
      <c r="Z1925" s="59">
        <f t="shared" si="298"/>
        <v>1</v>
      </c>
      <c r="AA1925" s="60">
        <f t="shared" si="299"/>
        <v>1.3333333333333332E-2</v>
      </c>
    </row>
    <row r="1926" spans="2:27" x14ac:dyDescent="0.3">
      <c r="B1926" s="45">
        <v>93748</v>
      </c>
      <c r="C1926" s="46">
        <v>43950</v>
      </c>
      <c r="D1926" s="47">
        <f t="shared" si="293"/>
        <v>2020</v>
      </c>
      <c r="E1926" s="46" t="str">
        <f t="shared" si="290"/>
        <v>Q2-2020</v>
      </c>
      <c r="F1926" s="46" t="str">
        <f t="shared" si="291"/>
        <v>April</v>
      </c>
      <c r="G1926" s="47">
        <f t="shared" si="294"/>
        <v>18</v>
      </c>
      <c r="H1926" s="46" t="str">
        <f t="shared" si="292"/>
        <v>Wednesday</v>
      </c>
      <c r="I1926" s="45">
        <v>1</v>
      </c>
      <c r="J1926" s="45">
        <v>139</v>
      </c>
      <c r="K1926" s="45">
        <v>7</v>
      </c>
      <c r="L1926" s="45">
        <v>30</v>
      </c>
      <c r="M1926" s="45">
        <v>6</v>
      </c>
      <c r="N1926" s="45">
        <v>4</v>
      </c>
      <c r="O1926" s="45">
        <v>0</v>
      </c>
      <c r="P1926" s="45">
        <v>129</v>
      </c>
      <c r="Q1926" s="45">
        <v>19</v>
      </c>
      <c r="R1926" s="45">
        <v>35</v>
      </c>
      <c r="S1926" s="45">
        <v>24</v>
      </c>
      <c r="T1926" s="45">
        <v>29</v>
      </c>
      <c r="U1926" s="45">
        <v>33</v>
      </c>
      <c r="V1926" s="45">
        <v>8</v>
      </c>
      <c r="W1926" s="50">
        <f t="shared" si="295"/>
        <v>2451</v>
      </c>
      <c r="X1926" s="51">
        <f t="shared" si="296"/>
        <v>0.68083333333333329</v>
      </c>
      <c r="Y1926" s="51">
        <f t="shared" si="297"/>
        <v>7.3191666666666668</v>
      </c>
      <c r="Z1926" s="51">
        <f t="shared" si="298"/>
        <v>1</v>
      </c>
      <c r="AA1926" s="52">
        <f t="shared" si="299"/>
        <v>5.2777777777777771E-3</v>
      </c>
    </row>
    <row r="1927" spans="2:27" x14ac:dyDescent="0.3">
      <c r="B1927" s="53">
        <v>93749</v>
      </c>
      <c r="C1927" s="54">
        <v>43950</v>
      </c>
      <c r="D1927" s="55">
        <f t="shared" si="293"/>
        <v>2020</v>
      </c>
      <c r="E1927" s="54" t="str">
        <f t="shared" si="290"/>
        <v>Q2-2020</v>
      </c>
      <c r="F1927" s="54" t="str">
        <f t="shared" si="291"/>
        <v>April</v>
      </c>
      <c r="G1927" s="55">
        <f t="shared" si="294"/>
        <v>18</v>
      </c>
      <c r="H1927" s="54" t="str">
        <f t="shared" si="292"/>
        <v>Wednesday</v>
      </c>
      <c r="I1927" s="53">
        <v>2</v>
      </c>
      <c r="J1927" s="53">
        <v>150</v>
      </c>
      <c r="K1927" s="53">
        <v>10</v>
      </c>
      <c r="L1927" s="53">
        <v>30</v>
      </c>
      <c r="M1927" s="53">
        <v>4</v>
      </c>
      <c r="N1927" s="53">
        <v>3</v>
      </c>
      <c r="O1927" s="53">
        <v>0</v>
      </c>
      <c r="P1927" s="53">
        <v>143</v>
      </c>
      <c r="Q1927" s="53">
        <v>48</v>
      </c>
      <c r="R1927" s="53">
        <v>36</v>
      </c>
      <c r="S1927" s="53">
        <v>26</v>
      </c>
      <c r="T1927" s="53">
        <v>32</v>
      </c>
      <c r="U1927" s="53">
        <v>29</v>
      </c>
      <c r="V1927" s="53">
        <v>20</v>
      </c>
      <c r="W1927" s="58">
        <f t="shared" si="295"/>
        <v>6864</v>
      </c>
      <c r="X1927" s="59">
        <f t="shared" si="296"/>
        <v>1.9066666666666667</v>
      </c>
      <c r="Y1927" s="59">
        <f t="shared" si="297"/>
        <v>6.0933333333333337</v>
      </c>
      <c r="Z1927" s="59">
        <f t="shared" si="298"/>
        <v>1</v>
      </c>
      <c r="AA1927" s="60">
        <f t="shared" si="299"/>
        <v>1.3333333333333334E-2</v>
      </c>
    </row>
    <row r="1928" spans="2:27" x14ac:dyDescent="0.3">
      <c r="B1928" s="45">
        <v>93750</v>
      </c>
      <c r="C1928" s="46">
        <v>43951</v>
      </c>
      <c r="D1928" s="47">
        <f t="shared" si="293"/>
        <v>2020</v>
      </c>
      <c r="E1928" s="46" t="str">
        <f t="shared" si="290"/>
        <v>Q2-2020</v>
      </c>
      <c r="F1928" s="46" t="str">
        <f t="shared" si="291"/>
        <v>April</v>
      </c>
      <c r="G1928" s="47">
        <f t="shared" si="294"/>
        <v>18</v>
      </c>
      <c r="H1928" s="46" t="str">
        <f t="shared" si="292"/>
        <v>Thursday</v>
      </c>
      <c r="I1928" s="45">
        <v>1</v>
      </c>
      <c r="J1928" s="45">
        <v>137</v>
      </c>
      <c r="K1928" s="45">
        <v>7</v>
      </c>
      <c r="L1928" s="45">
        <v>30</v>
      </c>
      <c r="M1928" s="45">
        <v>5</v>
      </c>
      <c r="N1928" s="45">
        <v>3</v>
      </c>
      <c r="O1928" s="45">
        <v>0</v>
      </c>
      <c r="P1928" s="45">
        <v>129</v>
      </c>
      <c r="Q1928" s="45">
        <v>27</v>
      </c>
      <c r="R1928" s="45">
        <v>37</v>
      </c>
      <c r="S1928" s="45">
        <v>26</v>
      </c>
      <c r="T1928" s="45">
        <v>29</v>
      </c>
      <c r="U1928" s="45">
        <v>30</v>
      </c>
      <c r="V1928" s="45">
        <v>7</v>
      </c>
      <c r="W1928" s="50">
        <f t="shared" si="295"/>
        <v>3483</v>
      </c>
      <c r="X1928" s="51">
        <f t="shared" si="296"/>
        <v>0.96750000000000003</v>
      </c>
      <c r="Y1928" s="51">
        <f t="shared" si="297"/>
        <v>7.0324999999999998</v>
      </c>
      <c r="Z1928" s="51">
        <f t="shared" si="298"/>
        <v>1</v>
      </c>
      <c r="AA1928" s="52">
        <f t="shared" si="299"/>
        <v>7.5000000000000006E-3</v>
      </c>
    </row>
    <row r="1929" spans="2:27" x14ac:dyDescent="0.3">
      <c r="B1929" s="53">
        <v>93751</v>
      </c>
      <c r="C1929" s="54">
        <v>43951</v>
      </c>
      <c r="D1929" s="55">
        <f t="shared" si="293"/>
        <v>2020</v>
      </c>
      <c r="E1929" s="54" t="str">
        <f t="shared" si="290"/>
        <v>Q2-2020</v>
      </c>
      <c r="F1929" s="54" t="str">
        <f t="shared" si="291"/>
        <v>April</v>
      </c>
      <c r="G1929" s="55">
        <f t="shared" si="294"/>
        <v>18</v>
      </c>
      <c r="H1929" s="54" t="str">
        <f t="shared" si="292"/>
        <v>Thursday</v>
      </c>
      <c r="I1929" s="53">
        <v>2</v>
      </c>
      <c r="J1929" s="53">
        <v>154</v>
      </c>
      <c r="K1929" s="53">
        <v>7</v>
      </c>
      <c r="L1929" s="53">
        <v>30</v>
      </c>
      <c r="M1929" s="53">
        <v>5</v>
      </c>
      <c r="N1929" s="53">
        <v>3</v>
      </c>
      <c r="O1929" s="53">
        <v>0</v>
      </c>
      <c r="P1929" s="53">
        <v>146</v>
      </c>
      <c r="Q1929" s="53">
        <v>46</v>
      </c>
      <c r="R1929" s="53">
        <v>35</v>
      </c>
      <c r="S1929" s="53">
        <v>28</v>
      </c>
      <c r="T1929" s="53">
        <v>32</v>
      </c>
      <c r="U1929" s="53">
        <v>30</v>
      </c>
      <c r="V1929" s="53">
        <v>21</v>
      </c>
      <c r="W1929" s="58">
        <f t="shared" si="295"/>
        <v>6716</v>
      </c>
      <c r="X1929" s="59">
        <f t="shared" si="296"/>
        <v>1.8655555555555556</v>
      </c>
      <c r="Y1929" s="59">
        <f t="shared" si="297"/>
        <v>6.1344444444444441</v>
      </c>
      <c r="Z1929" s="59">
        <f t="shared" si="298"/>
        <v>1</v>
      </c>
      <c r="AA1929" s="60">
        <f t="shared" si="299"/>
        <v>1.2777777777777779E-2</v>
      </c>
    </row>
    <row r="1930" spans="2:27" x14ac:dyDescent="0.3">
      <c r="B1930" s="45">
        <v>93752</v>
      </c>
      <c r="C1930" s="46">
        <v>43952</v>
      </c>
      <c r="D1930" s="47">
        <f t="shared" si="293"/>
        <v>2020</v>
      </c>
      <c r="E1930" s="46" t="str">
        <f t="shared" si="290"/>
        <v>Q2-2020</v>
      </c>
      <c r="F1930" s="46" t="str">
        <f t="shared" si="291"/>
        <v>May</v>
      </c>
      <c r="G1930" s="47">
        <f t="shared" si="294"/>
        <v>18</v>
      </c>
      <c r="H1930" s="46" t="str">
        <f t="shared" si="292"/>
        <v>Friday</v>
      </c>
      <c r="I1930" s="45">
        <v>1</v>
      </c>
      <c r="J1930" s="45">
        <v>152</v>
      </c>
      <c r="K1930" s="45">
        <v>6</v>
      </c>
      <c r="L1930" s="45">
        <v>30</v>
      </c>
      <c r="M1930" s="45">
        <v>5</v>
      </c>
      <c r="N1930" s="45">
        <v>4</v>
      </c>
      <c r="O1930" s="45">
        <v>0</v>
      </c>
      <c r="P1930" s="45">
        <v>143</v>
      </c>
      <c r="Q1930" s="45">
        <v>13</v>
      </c>
      <c r="R1930" s="45">
        <v>33</v>
      </c>
      <c r="S1930" s="45">
        <v>30</v>
      </c>
      <c r="T1930" s="45">
        <v>29</v>
      </c>
      <c r="U1930" s="45">
        <v>35</v>
      </c>
      <c r="V1930" s="45">
        <v>16</v>
      </c>
      <c r="W1930" s="50">
        <f t="shared" si="295"/>
        <v>1859</v>
      </c>
      <c r="X1930" s="51">
        <f t="shared" si="296"/>
        <v>0.5163888888888889</v>
      </c>
      <c r="Y1930" s="51">
        <f t="shared" si="297"/>
        <v>7.4836111111111112</v>
      </c>
      <c r="Z1930" s="51">
        <f t="shared" si="298"/>
        <v>1</v>
      </c>
      <c r="AA1930" s="52">
        <f t="shared" si="299"/>
        <v>3.6111111111111114E-3</v>
      </c>
    </row>
    <row r="1931" spans="2:27" x14ac:dyDescent="0.3">
      <c r="B1931" s="53">
        <v>93753</v>
      </c>
      <c r="C1931" s="54">
        <v>43952</v>
      </c>
      <c r="D1931" s="55">
        <f t="shared" si="293"/>
        <v>2020</v>
      </c>
      <c r="E1931" s="54" t="str">
        <f t="shared" si="290"/>
        <v>Q2-2020</v>
      </c>
      <c r="F1931" s="54" t="str">
        <f t="shared" si="291"/>
        <v>May</v>
      </c>
      <c r="G1931" s="55">
        <f t="shared" si="294"/>
        <v>18</v>
      </c>
      <c r="H1931" s="54" t="str">
        <f t="shared" si="292"/>
        <v>Friday</v>
      </c>
      <c r="I1931" s="53">
        <v>2</v>
      </c>
      <c r="J1931" s="53">
        <v>157</v>
      </c>
      <c r="K1931" s="53">
        <v>7</v>
      </c>
      <c r="L1931" s="53">
        <v>30</v>
      </c>
      <c r="M1931" s="53">
        <v>4</v>
      </c>
      <c r="N1931" s="53">
        <v>3</v>
      </c>
      <c r="O1931" s="53">
        <v>0</v>
      </c>
      <c r="P1931" s="53">
        <v>150</v>
      </c>
      <c r="Q1931" s="53">
        <v>45</v>
      </c>
      <c r="R1931" s="53">
        <v>37</v>
      </c>
      <c r="S1931" s="53">
        <v>28</v>
      </c>
      <c r="T1931" s="53">
        <v>30</v>
      </c>
      <c r="U1931" s="53">
        <v>33</v>
      </c>
      <c r="V1931" s="53">
        <v>22</v>
      </c>
      <c r="W1931" s="58">
        <f t="shared" si="295"/>
        <v>6750</v>
      </c>
      <c r="X1931" s="59">
        <f t="shared" si="296"/>
        <v>1.875</v>
      </c>
      <c r="Y1931" s="59">
        <f t="shared" si="297"/>
        <v>6.125</v>
      </c>
      <c r="Z1931" s="59">
        <f t="shared" si="298"/>
        <v>1</v>
      </c>
      <c r="AA1931" s="60">
        <f t="shared" si="299"/>
        <v>1.2500000000000001E-2</v>
      </c>
    </row>
    <row r="1932" spans="2:27" x14ac:dyDescent="0.3">
      <c r="B1932" s="45">
        <v>93754</v>
      </c>
      <c r="C1932" s="46">
        <v>43953</v>
      </c>
      <c r="D1932" s="47">
        <f t="shared" si="293"/>
        <v>2020</v>
      </c>
      <c r="E1932" s="46" t="str">
        <f t="shared" si="290"/>
        <v>Q2-2020</v>
      </c>
      <c r="F1932" s="46" t="str">
        <f t="shared" si="291"/>
        <v>May</v>
      </c>
      <c r="G1932" s="47">
        <f t="shared" si="294"/>
        <v>18</v>
      </c>
      <c r="H1932" s="46" t="str">
        <f t="shared" si="292"/>
        <v>Saturday</v>
      </c>
      <c r="I1932" s="45">
        <v>1</v>
      </c>
      <c r="J1932" s="45">
        <v>153</v>
      </c>
      <c r="K1932" s="45">
        <v>8</v>
      </c>
      <c r="L1932" s="45">
        <v>30</v>
      </c>
      <c r="M1932" s="45">
        <v>5</v>
      </c>
      <c r="N1932" s="45">
        <v>4</v>
      </c>
      <c r="O1932" s="45">
        <v>0</v>
      </c>
      <c r="P1932" s="45">
        <v>144</v>
      </c>
      <c r="Q1932" s="45">
        <v>19</v>
      </c>
      <c r="R1932" s="45">
        <v>34</v>
      </c>
      <c r="S1932" s="45">
        <v>30</v>
      </c>
      <c r="T1932" s="45">
        <v>30</v>
      </c>
      <c r="U1932" s="45">
        <v>35</v>
      </c>
      <c r="V1932" s="45">
        <v>15</v>
      </c>
      <c r="W1932" s="50">
        <f t="shared" si="295"/>
        <v>2736</v>
      </c>
      <c r="X1932" s="51">
        <f t="shared" si="296"/>
        <v>0.76</v>
      </c>
      <c r="Y1932" s="51">
        <f t="shared" si="297"/>
        <v>7.24</v>
      </c>
      <c r="Z1932" s="51">
        <f t="shared" si="298"/>
        <v>1</v>
      </c>
      <c r="AA1932" s="52">
        <f t="shared" si="299"/>
        <v>5.2777777777777779E-3</v>
      </c>
    </row>
    <row r="1933" spans="2:27" x14ac:dyDescent="0.3">
      <c r="B1933" s="53">
        <v>93755</v>
      </c>
      <c r="C1933" s="54">
        <v>43955</v>
      </c>
      <c r="D1933" s="55">
        <f t="shared" si="293"/>
        <v>2020</v>
      </c>
      <c r="E1933" s="54" t="str">
        <f t="shared" si="290"/>
        <v>Q2-2020</v>
      </c>
      <c r="F1933" s="54" t="str">
        <f t="shared" si="291"/>
        <v>May</v>
      </c>
      <c r="G1933" s="55">
        <f t="shared" si="294"/>
        <v>19</v>
      </c>
      <c r="H1933" s="54" t="str">
        <f t="shared" si="292"/>
        <v>Monday</v>
      </c>
      <c r="I1933" s="53">
        <v>1</v>
      </c>
      <c r="J1933" s="53">
        <v>143</v>
      </c>
      <c r="K1933" s="53">
        <v>17</v>
      </c>
      <c r="L1933" s="53">
        <v>30</v>
      </c>
      <c r="M1933" s="53">
        <v>5</v>
      </c>
      <c r="N1933" s="53">
        <v>3</v>
      </c>
      <c r="O1933" s="53">
        <v>0</v>
      </c>
      <c r="P1933" s="53">
        <v>135</v>
      </c>
      <c r="Q1933" s="53">
        <v>16</v>
      </c>
      <c r="R1933" s="53">
        <v>35</v>
      </c>
      <c r="S1933" s="53">
        <v>28</v>
      </c>
      <c r="T1933" s="53">
        <v>29</v>
      </c>
      <c r="U1933" s="53">
        <v>32</v>
      </c>
      <c r="V1933" s="53">
        <v>11</v>
      </c>
      <c r="W1933" s="58">
        <f t="shared" si="295"/>
        <v>2160</v>
      </c>
      <c r="X1933" s="59">
        <f t="shared" si="296"/>
        <v>0.6</v>
      </c>
      <c r="Y1933" s="59">
        <f t="shared" si="297"/>
        <v>7.4</v>
      </c>
      <c r="Z1933" s="59">
        <f t="shared" si="298"/>
        <v>1</v>
      </c>
      <c r="AA1933" s="60">
        <f t="shared" si="299"/>
        <v>4.4444444444444444E-3</v>
      </c>
    </row>
    <row r="1934" spans="2:27" x14ac:dyDescent="0.3">
      <c r="B1934" s="45">
        <v>93756</v>
      </c>
      <c r="C1934" s="46">
        <v>43955</v>
      </c>
      <c r="D1934" s="47">
        <f t="shared" si="293"/>
        <v>2020</v>
      </c>
      <c r="E1934" s="46" t="str">
        <f t="shared" si="290"/>
        <v>Q2-2020</v>
      </c>
      <c r="F1934" s="46" t="str">
        <f t="shared" si="291"/>
        <v>May</v>
      </c>
      <c r="G1934" s="47">
        <f t="shared" si="294"/>
        <v>19</v>
      </c>
      <c r="H1934" s="46" t="str">
        <f t="shared" si="292"/>
        <v>Monday</v>
      </c>
      <c r="I1934" s="45">
        <v>2</v>
      </c>
      <c r="J1934" s="45">
        <v>149</v>
      </c>
      <c r="K1934" s="45">
        <v>16</v>
      </c>
      <c r="L1934" s="45">
        <v>30</v>
      </c>
      <c r="M1934" s="45">
        <v>4</v>
      </c>
      <c r="N1934" s="45">
        <v>2</v>
      </c>
      <c r="O1934" s="45">
        <v>0</v>
      </c>
      <c r="P1934" s="45">
        <v>143</v>
      </c>
      <c r="Q1934" s="45">
        <v>46</v>
      </c>
      <c r="R1934" s="45">
        <v>35</v>
      </c>
      <c r="S1934" s="45">
        <v>27</v>
      </c>
      <c r="T1934" s="45">
        <v>30</v>
      </c>
      <c r="U1934" s="45">
        <v>30</v>
      </c>
      <c r="V1934" s="45">
        <v>21</v>
      </c>
      <c r="W1934" s="50">
        <f t="shared" si="295"/>
        <v>6578</v>
      </c>
      <c r="X1934" s="51">
        <f t="shared" si="296"/>
        <v>1.8272222222222223</v>
      </c>
      <c r="Y1934" s="51">
        <f t="shared" si="297"/>
        <v>6.1727777777777781</v>
      </c>
      <c r="Z1934" s="51">
        <f t="shared" si="298"/>
        <v>1</v>
      </c>
      <c r="AA1934" s="52">
        <f t="shared" si="299"/>
        <v>1.2777777777777779E-2</v>
      </c>
    </row>
    <row r="1935" spans="2:27" x14ac:dyDescent="0.3">
      <c r="B1935" s="53">
        <v>93757</v>
      </c>
      <c r="C1935" s="54">
        <v>43956</v>
      </c>
      <c r="D1935" s="55">
        <f t="shared" si="293"/>
        <v>2020</v>
      </c>
      <c r="E1935" s="54" t="str">
        <f t="shared" si="290"/>
        <v>Q2-2020</v>
      </c>
      <c r="F1935" s="54" t="str">
        <f t="shared" si="291"/>
        <v>May</v>
      </c>
      <c r="G1935" s="55">
        <f t="shared" si="294"/>
        <v>19</v>
      </c>
      <c r="H1935" s="54" t="str">
        <f t="shared" si="292"/>
        <v>Tuesday</v>
      </c>
      <c r="I1935" s="53">
        <v>1</v>
      </c>
      <c r="J1935" s="53">
        <v>144</v>
      </c>
      <c r="K1935" s="53">
        <v>7</v>
      </c>
      <c r="L1935" s="53">
        <v>30</v>
      </c>
      <c r="M1935" s="53">
        <v>6</v>
      </c>
      <c r="N1935" s="53">
        <v>3</v>
      </c>
      <c r="O1935" s="53">
        <v>0</v>
      </c>
      <c r="P1935" s="53">
        <v>135</v>
      </c>
      <c r="Q1935" s="53">
        <v>21</v>
      </c>
      <c r="R1935" s="53">
        <v>33</v>
      </c>
      <c r="S1935" s="53">
        <v>30</v>
      </c>
      <c r="T1935" s="53">
        <v>29</v>
      </c>
      <c r="U1935" s="53">
        <v>33</v>
      </c>
      <c r="V1935" s="53">
        <v>10</v>
      </c>
      <c r="W1935" s="58">
        <f t="shared" si="295"/>
        <v>2835</v>
      </c>
      <c r="X1935" s="59">
        <f t="shared" si="296"/>
        <v>0.78749999999999998</v>
      </c>
      <c r="Y1935" s="59">
        <f t="shared" si="297"/>
        <v>7.2125000000000004</v>
      </c>
      <c r="Z1935" s="59">
        <f t="shared" si="298"/>
        <v>1</v>
      </c>
      <c r="AA1935" s="60">
        <f t="shared" si="299"/>
        <v>5.8333333333333336E-3</v>
      </c>
    </row>
    <row r="1936" spans="2:27" x14ac:dyDescent="0.3">
      <c r="B1936" s="45">
        <v>93758</v>
      </c>
      <c r="C1936" s="46">
        <v>43956</v>
      </c>
      <c r="D1936" s="47">
        <f t="shared" si="293"/>
        <v>2020</v>
      </c>
      <c r="E1936" s="46" t="str">
        <f t="shared" si="290"/>
        <v>Q2-2020</v>
      </c>
      <c r="F1936" s="46" t="str">
        <f t="shared" si="291"/>
        <v>May</v>
      </c>
      <c r="G1936" s="47">
        <f t="shared" si="294"/>
        <v>19</v>
      </c>
      <c r="H1936" s="46" t="str">
        <f t="shared" si="292"/>
        <v>Tuesday</v>
      </c>
      <c r="I1936" s="45">
        <v>2</v>
      </c>
      <c r="J1936" s="45">
        <v>157</v>
      </c>
      <c r="K1936" s="45">
        <v>6</v>
      </c>
      <c r="L1936" s="45">
        <v>30</v>
      </c>
      <c r="M1936" s="45">
        <v>5</v>
      </c>
      <c r="N1936" s="45">
        <v>2</v>
      </c>
      <c r="O1936" s="45">
        <v>0</v>
      </c>
      <c r="P1936" s="45">
        <v>150</v>
      </c>
      <c r="Q1936" s="45">
        <v>45</v>
      </c>
      <c r="R1936" s="45">
        <v>36</v>
      </c>
      <c r="S1936" s="45">
        <v>28</v>
      </c>
      <c r="T1936" s="45">
        <v>31</v>
      </c>
      <c r="U1936" s="45">
        <v>31</v>
      </c>
      <c r="V1936" s="45">
        <v>24</v>
      </c>
      <c r="W1936" s="50">
        <f t="shared" si="295"/>
        <v>6750</v>
      </c>
      <c r="X1936" s="51">
        <f t="shared" si="296"/>
        <v>1.875</v>
      </c>
      <c r="Y1936" s="51">
        <f t="shared" si="297"/>
        <v>6.125</v>
      </c>
      <c r="Z1936" s="51">
        <f t="shared" si="298"/>
        <v>1</v>
      </c>
      <c r="AA1936" s="52">
        <f t="shared" si="299"/>
        <v>1.2500000000000001E-2</v>
      </c>
    </row>
    <row r="1937" spans="2:27" x14ac:dyDescent="0.3">
      <c r="B1937" s="53">
        <v>93759</v>
      </c>
      <c r="C1937" s="54">
        <v>43957</v>
      </c>
      <c r="D1937" s="55">
        <f t="shared" si="293"/>
        <v>2020</v>
      </c>
      <c r="E1937" s="54" t="str">
        <f t="shared" si="290"/>
        <v>Q2-2020</v>
      </c>
      <c r="F1937" s="54" t="str">
        <f t="shared" si="291"/>
        <v>May</v>
      </c>
      <c r="G1937" s="55">
        <f t="shared" si="294"/>
        <v>19</v>
      </c>
      <c r="H1937" s="54" t="str">
        <f t="shared" si="292"/>
        <v>Wednesday</v>
      </c>
      <c r="I1937" s="53">
        <v>1</v>
      </c>
      <c r="J1937" s="53">
        <v>142</v>
      </c>
      <c r="K1937" s="53">
        <v>10</v>
      </c>
      <c r="L1937" s="53">
        <v>30</v>
      </c>
      <c r="M1937" s="53">
        <v>6</v>
      </c>
      <c r="N1937" s="53">
        <v>3</v>
      </c>
      <c r="O1937" s="53">
        <v>0</v>
      </c>
      <c r="P1937" s="53">
        <v>133</v>
      </c>
      <c r="Q1937" s="53">
        <v>26</v>
      </c>
      <c r="R1937" s="53">
        <v>36</v>
      </c>
      <c r="S1937" s="53">
        <v>27</v>
      </c>
      <c r="T1937" s="53">
        <v>30</v>
      </c>
      <c r="U1937" s="53">
        <v>34</v>
      </c>
      <c r="V1937" s="53">
        <v>6</v>
      </c>
      <c r="W1937" s="58">
        <f t="shared" si="295"/>
        <v>3458</v>
      </c>
      <c r="X1937" s="59">
        <f t="shared" si="296"/>
        <v>0.96055555555555561</v>
      </c>
      <c r="Y1937" s="59">
        <f t="shared" si="297"/>
        <v>7.0394444444444444</v>
      </c>
      <c r="Z1937" s="59">
        <f t="shared" si="298"/>
        <v>1</v>
      </c>
      <c r="AA1937" s="60">
        <f t="shared" si="299"/>
        <v>7.2222222222222228E-3</v>
      </c>
    </row>
    <row r="1938" spans="2:27" x14ac:dyDescent="0.3">
      <c r="B1938" s="45">
        <v>93760</v>
      </c>
      <c r="C1938" s="46">
        <v>43957</v>
      </c>
      <c r="D1938" s="47">
        <f t="shared" si="293"/>
        <v>2020</v>
      </c>
      <c r="E1938" s="46" t="str">
        <f t="shared" si="290"/>
        <v>Q2-2020</v>
      </c>
      <c r="F1938" s="46" t="str">
        <f t="shared" si="291"/>
        <v>May</v>
      </c>
      <c r="G1938" s="47">
        <f t="shared" si="294"/>
        <v>19</v>
      </c>
      <c r="H1938" s="46" t="str">
        <f t="shared" si="292"/>
        <v>Wednesday</v>
      </c>
      <c r="I1938" s="45">
        <v>2</v>
      </c>
      <c r="J1938" s="45">
        <v>159</v>
      </c>
      <c r="K1938" s="45">
        <v>14</v>
      </c>
      <c r="L1938" s="45">
        <v>30</v>
      </c>
      <c r="M1938" s="45">
        <v>5</v>
      </c>
      <c r="N1938" s="45">
        <v>3</v>
      </c>
      <c r="O1938" s="45">
        <v>0</v>
      </c>
      <c r="P1938" s="45">
        <v>151</v>
      </c>
      <c r="Q1938" s="45">
        <v>45</v>
      </c>
      <c r="R1938" s="45">
        <v>35</v>
      </c>
      <c r="S1938" s="45">
        <v>30</v>
      </c>
      <c r="T1938" s="45">
        <v>31</v>
      </c>
      <c r="U1938" s="45">
        <v>33</v>
      </c>
      <c r="V1938" s="45">
        <v>22</v>
      </c>
      <c r="W1938" s="50">
        <f t="shared" si="295"/>
        <v>6795</v>
      </c>
      <c r="X1938" s="51">
        <f t="shared" si="296"/>
        <v>1.8875</v>
      </c>
      <c r="Y1938" s="51">
        <f t="shared" si="297"/>
        <v>6.1124999999999998</v>
      </c>
      <c r="Z1938" s="51">
        <f t="shared" si="298"/>
        <v>1</v>
      </c>
      <c r="AA1938" s="52">
        <f t="shared" si="299"/>
        <v>1.2499999999999999E-2</v>
      </c>
    </row>
    <row r="1939" spans="2:27" x14ac:dyDescent="0.3">
      <c r="B1939" s="53">
        <v>93761</v>
      </c>
      <c r="C1939" s="54">
        <v>43958</v>
      </c>
      <c r="D1939" s="55">
        <f t="shared" si="293"/>
        <v>2020</v>
      </c>
      <c r="E1939" s="54" t="str">
        <f t="shared" ref="E1939:E2002" si="300">"Q" &amp;ROUNDUP(MONTH(C1939)/3,0) &amp; "-" &amp; YEAR(C1939)</f>
        <v>Q2-2020</v>
      </c>
      <c r="F1939" s="54" t="str">
        <f t="shared" ref="F1939:F2002" si="301">TEXT(C1939,"mmmm")</f>
        <v>May</v>
      </c>
      <c r="G1939" s="55">
        <f t="shared" si="294"/>
        <v>19</v>
      </c>
      <c r="H1939" s="54" t="str">
        <f t="shared" ref="H1939:H2002" si="302">TEXT(C1939,"dddd")</f>
        <v>Thursday</v>
      </c>
      <c r="I1939" s="53">
        <v>1</v>
      </c>
      <c r="J1939" s="53">
        <v>143</v>
      </c>
      <c r="K1939" s="53">
        <v>8</v>
      </c>
      <c r="L1939" s="53">
        <v>30</v>
      </c>
      <c r="M1939" s="53">
        <v>5</v>
      </c>
      <c r="N1939" s="53">
        <v>3</v>
      </c>
      <c r="O1939" s="53">
        <v>0</v>
      </c>
      <c r="P1939" s="53">
        <v>135</v>
      </c>
      <c r="Q1939" s="53">
        <v>23</v>
      </c>
      <c r="R1939" s="53">
        <v>34</v>
      </c>
      <c r="S1939" s="53">
        <v>28</v>
      </c>
      <c r="T1939" s="53">
        <v>29</v>
      </c>
      <c r="U1939" s="53">
        <v>35</v>
      </c>
      <c r="V1939" s="53">
        <v>9</v>
      </c>
      <c r="W1939" s="58">
        <f t="shared" si="295"/>
        <v>3105</v>
      </c>
      <c r="X1939" s="59">
        <f t="shared" si="296"/>
        <v>0.86250000000000004</v>
      </c>
      <c r="Y1939" s="59">
        <f t="shared" si="297"/>
        <v>7.1375000000000002</v>
      </c>
      <c r="Z1939" s="59">
        <f t="shared" si="298"/>
        <v>1</v>
      </c>
      <c r="AA1939" s="60">
        <f t="shared" si="299"/>
        <v>6.3888888888888893E-3</v>
      </c>
    </row>
    <row r="1940" spans="2:27" x14ac:dyDescent="0.3">
      <c r="B1940" s="45">
        <v>93762</v>
      </c>
      <c r="C1940" s="46">
        <v>43958</v>
      </c>
      <c r="D1940" s="47">
        <f t="shared" ref="D1940:D2003" si="303">YEAR(C1940)</f>
        <v>2020</v>
      </c>
      <c r="E1940" s="46" t="str">
        <f t="shared" si="300"/>
        <v>Q2-2020</v>
      </c>
      <c r="F1940" s="46" t="str">
        <f t="shared" si="301"/>
        <v>May</v>
      </c>
      <c r="G1940" s="47">
        <f t="shared" ref="G1940:G2003" si="304">WEEKNUM(C1940,1)</f>
        <v>19</v>
      </c>
      <c r="H1940" s="46" t="str">
        <f t="shared" si="302"/>
        <v>Thursday</v>
      </c>
      <c r="I1940" s="45">
        <v>2</v>
      </c>
      <c r="J1940" s="45">
        <v>159</v>
      </c>
      <c r="K1940" s="45">
        <v>8</v>
      </c>
      <c r="L1940" s="45">
        <v>30</v>
      </c>
      <c r="M1940" s="45">
        <v>4</v>
      </c>
      <c r="N1940" s="45">
        <v>3</v>
      </c>
      <c r="O1940" s="45">
        <v>0</v>
      </c>
      <c r="P1940" s="45">
        <v>152</v>
      </c>
      <c r="Q1940" s="45">
        <v>49</v>
      </c>
      <c r="R1940" s="45">
        <v>36</v>
      </c>
      <c r="S1940" s="45">
        <v>30</v>
      </c>
      <c r="T1940" s="45">
        <v>29</v>
      </c>
      <c r="U1940" s="45">
        <v>33</v>
      </c>
      <c r="V1940" s="45">
        <v>24</v>
      </c>
      <c r="W1940" s="50">
        <f t="shared" ref="W1940:W2003" si="305">P1940*Q1940</f>
        <v>7448</v>
      </c>
      <c r="X1940" s="51">
        <f t="shared" ref="X1940:X2003" si="306">W1940/$X$17</f>
        <v>2.068888888888889</v>
      </c>
      <c r="Y1940" s="51">
        <f t="shared" ref="Y1940:Y2003" si="307">$Z$17-X1940</f>
        <v>5.931111111111111</v>
      </c>
      <c r="Z1940" s="51">
        <f t="shared" ref="Z1940:Z2003" si="308">(R1940+S1940+T1940+U1940+V1940)/P1940</f>
        <v>1</v>
      </c>
      <c r="AA1940" s="52">
        <f t="shared" ref="AA1940:AA2003" si="309">X1940/P1940</f>
        <v>1.3611111111111112E-2</v>
      </c>
    </row>
    <row r="1941" spans="2:27" x14ac:dyDescent="0.3">
      <c r="B1941" s="53">
        <v>93763</v>
      </c>
      <c r="C1941" s="54">
        <v>43959</v>
      </c>
      <c r="D1941" s="55">
        <f t="shared" si="303"/>
        <v>2020</v>
      </c>
      <c r="E1941" s="54" t="str">
        <f t="shared" si="300"/>
        <v>Q2-2020</v>
      </c>
      <c r="F1941" s="54" t="str">
        <f t="shared" si="301"/>
        <v>May</v>
      </c>
      <c r="G1941" s="55">
        <f t="shared" si="304"/>
        <v>19</v>
      </c>
      <c r="H1941" s="54" t="str">
        <f t="shared" si="302"/>
        <v>Friday</v>
      </c>
      <c r="I1941" s="53">
        <v>1</v>
      </c>
      <c r="J1941" s="53">
        <v>140</v>
      </c>
      <c r="K1941" s="53">
        <v>7</v>
      </c>
      <c r="L1941" s="53">
        <v>30</v>
      </c>
      <c r="M1941" s="53">
        <v>6</v>
      </c>
      <c r="N1941" s="53">
        <v>3</v>
      </c>
      <c r="O1941" s="53">
        <v>0</v>
      </c>
      <c r="P1941" s="53">
        <v>131</v>
      </c>
      <c r="Q1941" s="53">
        <v>19</v>
      </c>
      <c r="R1941" s="53">
        <v>33</v>
      </c>
      <c r="S1941" s="53">
        <v>28</v>
      </c>
      <c r="T1941" s="53">
        <v>29</v>
      </c>
      <c r="U1941" s="53">
        <v>32</v>
      </c>
      <c r="V1941" s="53">
        <v>9</v>
      </c>
      <c r="W1941" s="58">
        <f t="shared" si="305"/>
        <v>2489</v>
      </c>
      <c r="X1941" s="59">
        <f t="shared" si="306"/>
        <v>0.69138888888888894</v>
      </c>
      <c r="Y1941" s="59">
        <f t="shared" si="307"/>
        <v>7.3086111111111114</v>
      </c>
      <c r="Z1941" s="59">
        <f t="shared" si="308"/>
        <v>1</v>
      </c>
      <c r="AA1941" s="60">
        <f t="shared" si="309"/>
        <v>5.2777777777777779E-3</v>
      </c>
    </row>
    <row r="1942" spans="2:27" x14ac:dyDescent="0.3">
      <c r="B1942" s="45">
        <v>93764</v>
      </c>
      <c r="C1942" s="46">
        <v>43959</v>
      </c>
      <c r="D1942" s="47">
        <f t="shared" si="303"/>
        <v>2020</v>
      </c>
      <c r="E1942" s="46" t="str">
        <f t="shared" si="300"/>
        <v>Q2-2020</v>
      </c>
      <c r="F1942" s="46" t="str">
        <f t="shared" si="301"/>
        <v>May</v>
      </c>
      <c r="G1942" s="47">
        <f t="shared" si="304"/>
        <v>19</v>
      </c>
      <c r="H1942" s="46" t="str">
        <f t="shared" si="302"/>
        <v>Friday</v>
      </c>
      <c r="I1942" s="45">
        <v>2</v>
      </c>
      <c r="J1942" s="45">
        <v>154</v>
      </c>
      <c r="K1942" s="45">
        <v>17</v>
      </c>
      <c r="L1942" s="45">
        <v>30</v>
      </c>
      <c r="M1942" s="45">
        <v>4</v>
      </c>
      <c r="N1942" s="45">
        <v>3</v>
      </c>
      <c r="O1942" s="45">
        <v>0</v>
      </c>
      <c r="P1942" s="45">
        <v>147</v>
      </c>
      <c r="Q1942" s="45">
        <v>45</v>
      </c>
      <c r="R1942" s="45">
        <v>35</v>
      </c>
      <c r="S1942" s="45">
        <v>27</v>
      </c>
      <c r="T1942" s="45">
        <v>30</v>
      </c>
      <c r="U1942" s="45">
        <v>30</v>
      </c>
      <c r="V1942" s="45">
        <v>25</v>
      </c>
      <c r="W1942" s="50">
        <f t="shared" si="305"/>
        <v>6615</v>
      </c>
      <c r="X1942" s="51">
        <f t="shared" si="306"/>
        <v>1.8374999999999999</v>
      </c>
      <c r="Y1942" s="51">
        <f t="shared" si="307"/>
        <v>6.1624999999999996</v>
      </c>
      <c r="Z1942" s="51">
        <f t="shared" si="308"/>
        <v>1</v>
      </c>
      <c r="AA1942" s="52">
        <f t="shared" si="309"/>
        <v>1.2499999999999999E-2</v>
      </c>
    </row>
    <row r="1943" spans="2:27" x14ac:dyDescent="0.3">
      <c r="B1943" s="53">
        <v>93765</v>
      </c>
      <c r="C1943" s="54">
        <v>43960</v>
      </c>
      <c r="D1943" s="55">
        <f t="shared" si="303"/>
        <v>2020</v>
      </c>
      <c r="E1943" s="54" t="str">
        <f t="shared" si="300"/>
        <v>Q2-2020</v>
      </c>
      <c r="F1943" s="54" t="str">
        <f t="shared" si="301"/>
        <v>May</v>
      </c>
      <c r="G1943" s="55">
        <f t="shared" si="304"/>
        <v>19</v>
      </c>
      <c r="H1943" s="54" t="str">
        <f t="shared" si="302"/>
        <v>Saturday</v>
      </c>
      <c r="I1943" s="53">
        <v>1</v>
      </c>
      <c r="J1943" s="53">
        <v>150</v>
      </c>
      <c r="K1943" s="53">
        <v>16</v>
      </c>
      <c r="L1943" s="53">
        <v>30</v>
      </c>
      <c r="M1943" s="53">
        <v>5</v>
      </c>
      <c r="N1943" s="53">
        <v>3</v>
      </c>
      <c r="O1943" s="53">
        <v>0</v>
      </c>
      <c r="P1943" s="53">
        <v>142</v>
      </c>
      <c r="Q1943" s="53">
        <v>19</v>
      </c>
      <c r="R1943" s="53">
        <v>36</v>
      </c>
      <c r="S1943" s="53">
        <v>30</v>
      </c>
      <c r="T1943" s="53">
        <v>30</v>
      </c>
      <c r="U1943" s="53">
        <v>33</v>
      </c>
      <c r="V1943" s="53">
        <v>13</v>
      </c>
      <c r="W1943" s="58">
        <f t="shared" si="305"/>
        <v>2698</v>
      </c>
      <c r="X1943" s="59">
        <f t="shared" si="306"/>
        <v>0.74944444444444447</v>
      </c>
      <c r="Y1943" s="59">
        <f t="shared" si="307"/>
        <v>7.2505555555555556</v>
      </c>
      <c r="Z1943" s="59">
        <f t="shared" si="308"/>
        <v>1</v>
      </c>
      <c r="AA1943" s="60">
        <f t="shared" si="309"/>
        <v>5.2777777777777779E-3</v>
      </c>
    </row>
    <row r="1944" spans="2:27" x14ac:dyDescent="0.3">
      <c r="B1944" s="45">
        <v>93766</v>
      </c>
      <c r="C1944" s="46">
        <v>43962</v>
      </c>
      <c r="D1944" s="47">
        <f t="shared" si="303"/>
        <v>2020</v>
      </c>
      <c r="E1944" s="46" t="str">
        <f t="shared" si="300"/>
        <v>Q2-2020</v>
      </c>
      <c r="F1944" s="46" t="str">
        <f t="shared" si="301"/>
        <v>May</v>
      </c>
      <c r="G1944" s="47">
        <f t="shared" si="304"/>
        <v>20</v>
      </c>
      <c r="H1944" s="46" t="str">
        <f t="shared" si="302"/>
        <v>Monday</v>
      </c>
      <c r="I1944" s="45">
        <v>1</v>
      </c>
      <c r="J1944" s="45">
        <v>144</v>
      </c>
      <c r="K1944" s="45">
        <v>11</v>
      </c>
      <c r="L1944" s="45">
        <v>30</v>
      </c>
      <c r="M1944" s="45">
        <v>6</v>
      </c>
      <c r="N1944" s="45">
        <v>3</v>
      </c>
      <c r="O1944" s="45">
        <v>0</v>
      </c>
      <c r="P1944" s="45">
        <v>135</v>
      </c>
      <c r="Q1944" s="45">
        <v>12</v>
      </c>
      <c r="R1944" s="45">
        <v>34</v>
      </c>
      <c r="S1944" s="45">
        <v>28</v>
      </c>
      <c r="T1944" s="45">
        <v>29</v>
      </c>
      <c r="U1944" s="45">
        <v>33</v>
      </c>
      <c r="V1944" s="45">
        <v>11</v>
      </c>
      <c r="W1944" s="50">
        <f t="shared" si="305"/>
        <v>1620</v>
      </c>
      <c r="X1944" s="51">
        <f t="shared" si="306"/>
        <v>0.45</v>
      </c>
      <c r="Y1944" s="51">
        <f t="shared" si="307"/>
        <v>7.55</v>
      </c>
      <c r="Z1944" s="51">
        <f t="shared" si="308"/>
        <v>1</v>
      </c>
      <c r="AA1944" s="52">
        <f t="shared" si="309"/>
        <v>3.3333333333333335E-3</v>
      </c>
    </row>
    <row r="1945" spans="2:27" x14ac:dyDescent="0.3">
      <c r="B1945" s="53">
        <v>93767</v>
      </c>
      <c r="C1945" s="54">
        <v>43962</v>
      </c>
      <c r="D1945" s="55">
        <f t="shared" si="303"/>
        <v>2020</v>
      </c>
      <c r="E1945" s="54" t="str">
        <f t="shared" si="300"/>
        <v>Q2-2020</v>
      </c>
      <c r="F1945" s="54" t="str">
        <f t="shared" si="301"/>
        <v>May</v>
      </c>
      <c r="G1945" s="55">
        <f t="shared" si="304"/>
        <v>20</v>
      </c>
      <c r="H1945" s="54" t="str">
        <f t="shared" si="302"/>
        <v>Monday</v>
      </c>
      <c r="I1945" s="53">
        <v>2</v>
      </c>
      <c r="J1945" s="53">
        <v>153</v>
      </c>
      <c r="K1945" s="53">
        <v>8</v>
      </c>
      <c r="L1945" s="53">
        <v>30</v>
      </c>
      <c r="M1945" s="53">
        <v>4</v>
      </c>
      <c r="N1945" s="53">
        <v>3</v>
      </c>
      <c r="O1945" s="53">
        <v>0</v>
      </c>
      <c r="P1945" s="53">
        <v>146</v>
      </c>
      <c r="Q1945" s="53">
        <v>46</v>
      </c>
      <c r="R1945" s="53">
        <v>35</v>
      </c>
      <c r="S1945" s="53">
        <v>27</v>
      </c>
      <c r="T1945" s="53">
        <v>31</v>
      </c>
      <c r="U1945" s="53">
        <v>31</v>
      </c>
      <c r="V1945" s="53">
        <v>22</v>
      </c>
      <c r="W1945" s="58">
        <f t="shared" si="305"/>
        <v>6716</v>
      </c>
      <c r="X1945" s="59">
        <f t="shared" si="306"/>
        <v>1.8655555555555556</v>
      </c>
      <c r="Y1945" s="59">
        <f t="shared" si="307"/>
        <v>6.1344444444444441</v>
      </c>
      <c r="Z1945" s="59">
        <f t="shared" si="308"/>
        <v>1</v>
      </c>
      <c r="AA1945" s="60">
        <f t="shared" si="309"/>
        <v>1.2777777777777779E-2</v>
      </c>
    </row>
    <row r="1946" spans="2:27" x14ac:dyDescent="0.3">
      <c r="B1946" s="45">
        <v>93768</v>
      </c>
      <c r="C1946" s="46">
        <v>43963</v>
      </c>
      <c r="D1946" s="47">
        <f t="shared" si="303"/>
        <v>2020</v>
      </c>
      <c r="E1946" s="46" t="str">
        <f t="shared" si="300"/>
        <v>Q2-2020</v>
      </c>
      <c r="F1946" s="46" t="str">
        <f t="shared" si="301"/>
        <v>May</v>
      </c>
      <c r="G1946" s="47">
        <f t="shared" si="304"/>
        <v>20</v>
      </c>
      <c r="H1946" s="46" t="str">
        <f t="shared" si="302"/>
        <v>Tuesday</v>
      </c>
      <c r="I1946" s="45">
        <v>1</v>
      </c>
      <c r="J1946" s="45">
        <v>147</v>
      </c>
      <c r="K1946" s="45">
        <v>11</v>
      </c>
      <c r="L1946" s="45">
        <v>30</v>
      </c>
      <c r="M1946" s="45">
        <v>6</v>
      </c>
      <c r="N1946" s="45">
        <v>3</v>
      </c>
      <c r="O1946" s="45">
        <v>0</v>
      </c>
      <c r="P1946" s="45">
        <v>138</v>
      </c>
      <c r="Q1946" s="45">
        <v>14</v>
      </c>
      <c r="R1946" s="45">
        <v>35</v>
      </c>
      <c r="S1946" s="45">
        <v>30</v>
      </c>
      <c r="T1946" s="45">
        <v>28</v>
      </c>
      <c r="U1946" s="45">
        <v>34</v>
      </c>
      <c r="V1946" s="45">
        <v>11</v>
      </c>
      <c r="W1946" s="50">
        <f t="shared" si="305"/>
        <v>1932</v>
      </c>
      <c r="X1946" s="51">
        <f t="shared" si="306"/>
        <v>0.53666666666666663</v>
      </c>
      <c r="Y1946" s="51">
        <f t="shared" si="307"/>
        <v>7.4633333333333329</v>
      </c>
      <c r="Z1946" s="51">
        <f t="shared" si="308"/>
        <v>1</v>
      </c>
      <c r="AA1946" s="52">
        <f t="shared" si="309"/>
        <v>3.8888888888888888E-3</v>
      </c>
    </row>
    <row r="1947" spans="2:27" x14ac:dyDescent="0.3">
      <c r="B1947" s="53">
        <v>93769</v>
      </c>
      <c r="C1947" s="54">
        <v>43963</v>
      </c>
      <c r="D1947" s="55">
        <f t="shared" si="303"/>
        <v>2020</v>
      </c>
      <c r="E1947" s="54" t="str">
        <f t="shared" si="300"/>
        <v>Q2-2020</v>
      </c>
      <c r="F1947" s="54" t="str">
        <f t="shared" si="301"/>
        <v>May</v>
      </c>
      <c r="G1947" s="55">
        <f t="shared" si="304"/>
        <v>20</v>
      </c>
      <c r="H1947" s="54" t="str">
        <f t="shared" si="302"/>
        <v>Tuesday</v>
      </c>
      <c r="I1947" s="53">
        <v>2</v>
      </c>
      <c r="J1947" s="53">
        <v>156</v>
      </c>
      <c r="K1947" s="53">
        <v>9</v>
      </c>
      <c r="L1947" s="53">
        <v>30</v>
      </c>
      <c r="M1947" s="53">
        <v>4</v>
      </c>
      <c r="N1947" s="53">
        <v>2</v>
      </c>
      <c r="O1947" s="53">
        <v>0</v>
      </c>
      <c r="P1947" s="53">
        <v>150</v>
      </c>
      <c r="Q1947" s="53">
        <v>46</v>
      </c>
      <c r="R1947" s="53">
        <v>36</v>
      </c>
      <c r="S1947" s="53">
        <v>28</v>
      </c>
      <c r="T1947" s="53">
        <v>31</v>
      </c>
      <c r="U1947" s="53">
        <v>33</v>
      </c>
      <c r="V1947" s="53">
        <v>22</v>
      </c>
      <c r="W1947" s="58">
        <f t="shared" si="305"/>
        <v>6900</v>
      </c>
      <c r="X1947" s="59">
        <f t="shared" si="306"/>
        <v>1.9166666666666667</v>
      </c>
      <c r="Y1947" s="59">
        <f t="shared" si="307"/>
        <v>6.083333333333333</v>
      </c>
      <c r="Z1947" s="59">
        <f t="shared" si="308"/>
        <v>1</v>
      </c>
      <c r="AA1947" s="60">
        <f t="shared" si="309"/>
        <v>1.2777777777777779E-2</v>
      </c>
    </row>
    <row r="1948" spans="2:27" x14ac:dyDescent="0.3">
      <c r="B1948" s="45">
        <v>93770</v>
      </c>
      <c r="C1948" s="46">
        <v>43964</v>
      </c>
      <c r="D1948" s="47">
        <f t="shared" si="303"/>
        <v>2020</v>
      </c>
      <c r="E1948" s="46" t="str">
        <f t="shared" si="300"/>
        <v>Q2-2020</v>
      </c>
      <c r="F1948" s="46" t="str">
        <f t="shared" si="301"/>
        <v>May</v>
      </c>
      <c r="G1948" s="47">
        <f t="shared" si="304"/>
        <v>20</v>
      </c>
      <c r="H1948" s="46" t="str">
        <f t="shared" si="302"/>
        <v>Wednesday</v>
      </c>
      <c r="I1948" s="45">
        <v>1</v>
      </c>
      <c r="J1948" s="45">
        <v>146</v>
      </c>
      <c r="K1948" s="45">
        <v>9</v>
      </c>
      <c r="L1948" s="45">
        <v>30</v>
      </c>
      <c r="M1948" s="45">
        <v>6</v>
      </c>
      <c r="N1948" s="45">
        <v>4</v>
      </c>
      <c r="O1948" s="45">
        <v>0</v>
      </c>
      <c r="P1948" s="45">
        <v>136</v>
      </c>
      <c r="Q1948" s="45">
        <v>12</v>
      </c>
      <c r="R1948" s="45">
        <v>33</v>
      </c>
      <c r="S1948" s="45">
        <v>27</v>
      </c>
      <c r="T1948" s="45">
        <v>28</v>
      </c>
      <c r="U1948" s="45">
        <v>35</v>
      </c>
      <c r="V1948" s="45">
        <v>13</v>
      </c>
      <c r="W1948" s="50">
        <f t="shared" si="305"/>
        <v>1632</v>
      </c>
      <c r="X1948" s="51">
        <f t="shared" si="306"/>
        <v>0.45333333333333331</v>
      </c>
      <c r="Y1948" s="51">
        <f t="shared" si="307"/>
        <v>7.5466666666666669</v>
      </c>
      <c r="Z1948" s="51">
        <f t="shared" si="308"/>
        <v>1</v>
      </c>
      <c r="AA1948" s="52">
        <f t="shared" si="309"/>
        <v>3.3333333333333331E-3</v>
      </c>
    </row>
    <row r="1949" spans="2:27" x14ac:dyDescent="0.3">
      <c r="B1949" s="53">
        <v>93771</v>
      </c>
      <c r="C1949" s="54">
        <v>43964</v>
      </c>
      <c r="D1949" s="55">
        <f t="shared" si="303"/>
        <v>2020</v>
      </c>
      <c r="E1949" s="54" t="str">
        <f t="shared" si="300"/>
        <v>Q2-2020</v>
      </c>
      <c r="F1949" s="54" t="str">
        <f t="shared" si="301"/>
        <v>May</v>
      </c>
      <c r="G1949" s="55">
        <f t="shared" si="304"/>
        <v>20</v>
      </c>
      <c r="H1949" s="54" t="str">
        <f t="shared" si="302"/>
        <v>Wednesday</v>
      </c>
      <c r="I1949" s="53">
        <v>2</v>
      </c>
      <c r="J1949" s="53">
        <v>160</v>
      </c>
      <c r="K1949" s="53">
        <v>12</v>
      </c>
      <c r="L1949" s="53">
        <v>30</v>
      </c>
      <c r="M1949" s="53">
        <v>4</v>
      </c>
      <c r="N1949" s="53">
        <v>3</v>
      </c>
      <c r="O1949" s="53">
        <v>0</v>
      </c>
      <c r="P1949" s="53">
        <v>153</v>
      </c>
      <c r="Q1949" s="53">
        <v>46</v>
      </c>
      <c r="R1949" s="53">
        <v>35</v>
      </c>
      <c r="S1949" s="53">
        <v>29</v>
      </c>
      <c r="T1949" s="53">
        <v>30</v>
      </c>
      <c r="U1949" s="53">
        <v>34</v>
      </c>
      <c r="V1949" s="53">
        <v>25</v>
      </c>
      <c r="W1949" s="58">
        <f t="shared" si="305"/>
        <v>7038</v>
      </c>
      <c r="X1949" s="59">
        <f t="shared" si="306"/>
        <v>1.9550000000000001</v>
      </c>
      <c r="Y1949" s="59">
        <f t="shared" si="307"/>
        <v>6.0449999999999999</v>
      </c>
      <c r="Z1949" s="59">
        <f t="shared" si="308"/>
        <v>1</v>
      </c>
      <c r="AA1949" s="60">
        <f t="shared" si="309"/>
        <v>1.2777777777777779E-2</v>
      </c>
    </row>
    <row r="1950" spans="2:27" x14ac:dyDescent="0.3">
      <c r="B1950" s="45">
        <v>93772</v>
      </c>
      <c r="C1950" s="46">
        <v>43965</v>
      </c>
      <c r="D1950" s="47">
        <f t="shared" si="303"/>
        <v>2020</v>
      </c>
      <c r="E1950" s="46" t="str">
        <f t="shared" si="300"/>
        <v>Q2-2020</v>
      </c>
      <c r="F1950" s="46" t="str">
        <f t="shared" si="301"/>
        <v>May</v>
      </c>
      <c r="G1950" s="47">
        <f t="shared" si="304"/>
        <v>20</v>
      </c>
      <c r="H1950" s="46" t="str">
        <f t="shared" si="302"/>
        <v>Thursday</v>
      </c>
      <c r="I1950" s="45">
        <v>1</v>
      </c>
      <c r="J1950" s="45">
        <v>150</v>
      </c>
      <c r="K1950" s="45">
        <v>9</v>
      </c>
      <c r="L1950" s="45">
        <v>30</v>
      </c>
      <c r="M1950" s="45">
        <v>5</v>
      </c>
      <c r="N1950" s="45">
        <v>3</v>
      </c>
      <c r="O1950" s="45">
        <v>0</v>
      </c>
      <c r="P1950" s="45">
        <v>142</v>
      </c>
      <c r="Q1950" s="45">
        <v>20</v>
      </c>
      <c r="R1950" s="45">
        <v>34</v>
      </c>
      <c r="S1950" s="45">
        <v>28</v>
      </c>
      <c r="T1950" s="45">
        <v>31</v>
      </c>
      <c r="U1950" s="45">
        <v>36</v>
      </c>
      <c r="V1950" s="45">
        <v>13</v>
      </c>
      <c r="W1950" s="50">
        <f t="shared" si="305"/>
        <v>2840</v>
      </c>
      <c r="X1950" s="51">
        <f t="shared" si="306"/>
        <v>0.78888888888888886</v>
      </c>
      <c r="Y1950" s="51">
        <f t="shared" si="307"/>
        <v>7.2111111111111112</v>
      </c>
      <c r="Z1950" s="51">
        <f t="shared" si="308"/>
        <v>1</v>
      </c>
      <c r="AA1950" s="52">
        <f t="shared" si="309"/>
        <v>5.5555555555555558E-3</v>
      </c>
    </row>
    <row r="1951" spans="2:27" x14ac:dyDescent="0.3">
      <c r="B1951" s="53">
        <v>93773</v>
      </c>
      <c r="C1951" s="54">
        <v>43965</v>
      </c>
      <c r="D1951" s="55">
        <f t="shared" si="303"/>
        <v>2020</v>
      </c>
      <c r="E1951" s="54" t="str">
        <f t="shared" si="300"/>
        <v>Q2-2020</v>
      </c>
      <c r="F1951" s="54" t="str">
        <f t="shared" si="301"/>
        <v>May</v>
      </c>
      <c r="G1951" s="55">
        <f t="shared" si="304"/>
        <v>20</v>
      </c>
      <c r="H1951" s="54" t="str">
        <f t="shared" si="302"/>
        <v>Thursday</v>
      </c>
      <c r="I1951" s="53">
        <v>2</v>
      </c>
      <c r="J1951" s="53">
        <v>153</v>
      </c>
      <c r="K1951" s="53">
        <v>9</v>
      </c>
      <c r="L1951" s="53">
        <v>30</v>
      </c>
      <c r="M1951" s="53">
        <v>5</v>
      </c>
      <c r="N1951" s="53">
        <v>3</v>
      </c>
      <c r="O1951" s="53">
        <v>0</v>
      </c>
      <c r="P1951" s="53">
        <v>145</v>
      </c>
      <c r="Q1951" s="53">
        <v>49</v>
      </c>
      <c r="R1951" s="53">
        <v>36</v>
      </c>
      <c r="S1951" s="53">
        <v>26</v>
      </c>
      <c r="T1951" s="53">
        <v>31</v>
      </c>
      <c r="U1951" s="53">
        <v>31</v>
      </c>
      <c r="V1951" s="53">
        <v>21</v>
      </c>
      <c r="W1951" s="58">
        <f t="shared" si="305"/>
        <v>7105</v>
      </c>
      <c r="X1951" s="59">
        <f t="shared" si="306"/>
        <v>1.9736111111111112</v>
      </c>
      <c r="Y1951" s="59">
        <f t="shared" si="307"/>
        <v>6.0263888888888886</v>
      </c>
      <c r="Z1951" s="59">
        <f t="shared" si="308"/>
        <v>1</v>
      </c>
      <c r="AA1951" s="60">
        <f t="shared" si="309"/>
        <v>1.3611111111111112E-2</v>
      </c>
    </row>
    <row r="1952" spans="2:27" x14ac:dyDescent="0.3">
      <c r="B1952" s="45">
        <v>93774</v>
      </c>
      <c r="C1952" s="46">
        <v>43966</v>
      </c>
      <c r="D1952" s="47">
        <f t="shared" si="303"/>
        <v>2020</v>
      </c>
      <c r="E1952" s="46" t="str">
        <f t="shared" si="300"/>
        <v>Q2-2020</v>
      </c>
      <c r="F1952" s="46" t="str">
        <f t="shared" si="301"/>
        <v>May</v>
      </c>
      <c r="G1952" s="47">
        <f t="shared" si="304"/>
        <v>20</v>
      </c>
      <c r="H1952" s="46" t="str">
        <f t="shared" si="302"/>
        <v>Friday</v>
      </c>
      <c r="I1952" s="45">
        <v>1</v>
      </c>
      <c r="J1952" s="45">
        <v>152</v>
      </c>
      <c r="K1952" s="45">
        <v>8</v>
      </c>
      <c r="L1952" s="45">
        <v>30</v>
      </c>
      <c r="M1952" s="45">
        <v>5</v>
      </c>
      <c r="N1952" s="45">
        <v>4</v>
      </c>
      <c r="O1952" s="45">
        <v>0</v>
      </c>
      <c r="P1952" s="45">
        <v>143</v>
      </c>
      <c r="Q1952" s="45">
        <v>24</v>
      </c>
      <c r="R1952" s="45">
        <v>35</v>
      </c>
      <c r="S1952" s="45">
        <v>29</v>
      </c>
      <c r="T1952" s="45">
        <v>31</v>
      </c>
      <c r="U1952" s="45">
        <v>33</v>
      </c>
      <c r="V1952" s="45">
        <v>15</v>
      </c>
      <c r="W1952" s="50">
        <f t="shared" si="305"/>
        <v>3432</v>
      </c>
      <c r="X1952" s="51">
        <f t="shared" si="306"/>
        <v>0.95333333333333337</v>
      </c>
      <c r="Y1952" s="51">
        <f t="shared" si="307"/>
        <v>7.0466666666666669</v>
      </c>
      <c r="Z1952" s="51">
        <f t="shared" si="308"/>
        <v>1</v>
      </c>
      <c r="AA1952" s="52">
        <f t="shared" si="309"/>
        <v>6.6666666666666671E-3</v>
      </c>
    </row>
    <row r="1953" spans="2:27" x14ac:dyDescent="0.3">
      <c r="B1953" s="53">
        <v>93775</v>
      </c>
      <c r="C1953" s="54">
        <v>43966</v>
      </c>
      <c r="D1953" s="55">
        <f t="shared" si="303"/>
        <v>2020</v>
      </c>
      <c r="E1953" s="54" t="str">
        <f t="shared" si="300"/>
        <v>Q2-2020</v>
      </c>
      <c r="F1953" s="54" t="str">
        <f t="shared" si="301"/>
        <v>May</v>
      </c>
      <c r="G1953" s="55">
        <f t="shared" si="304"/>
        <v>20</v>
      </c>
      <c r="H1953" s="54" t="str">
        <f t="shared" si="302"/>
        <v>Friday</v>
      </c>
      <c r="I1953" s="53">
        <v>2</v>
      </c>
      <c r="J1953" s="53">
        <v>156</v>
      </c>
      <c r="K1953" s="53">
        <v>8</v>
      </c>
      <c r="L1953" s="53">
        <v>30</v>
      </c>
      <c r="M1953" s="53">
        <v>5</v>
      </c>
      <c r="N1953" s="53">
        <v>2</v>
      </c>
      <c r="O1953" s="53">
        <v>0</v>
      </c>
      <c r="P1953" s="53">
        <v>149</v>
      </c>
      <c r="Q1953" s="53">
        <v>46</v>
      </c>
      <c r="R1953" s="53">
        <v>36</v>
      </c>
      <c r="S1953" s="53">
        <v>28</v>
      </c>
      <c r="T1953" s="53">
        <v>32</v>
      </c>
      <c r="U1953" s="53">
        <v>31</v>
      </c>
      <c r="V1953" s="53">
        <v>22</v>
      </c>
      <c r="W1953" s="58">
        <f t="shared" si="305"/>
        <v>6854</v>
      </c>
      <c r="X1953" s="59">
        <f t="shared" si="306"/>
        <v>1.903888888888889</v>
      </c>
      <c r="Y1953" s="59">
        <f t="shared" si="307"/>
        <v>6.096111111111111</v>
      </c>
      <c r="Z1953" s="59">
        <f t="shared" si="308"/>
        <v>1</v>
      </c>
      <c r="AA1953" s="60">
        <f t="shared" si="309"/>
        <v>1.2777777777777779E-2</v>
      </c>
    </row>
    <row r="1954" spans="2:27" x14ac:dyDescent="0.3">
      <c r="B1954" s="45">
        <v>93776</v>
      </c>
      <c r="C1954" s="46">
        <v>43967</v>
      </c>
      <c r="D1954" s="47">
        <f t="shared" si="303"/>
        <v>2020</v>
      </c>
      <c r="E1954" s="46" t="str">
        <f t="shared" si="300"/>
        <v>Q2-2020</v>
      </c>
      <c r="F1954" s="46" t="str">
        <f t="shared" si="301"/>
        <v>May</v>
      </c>
      <c r="G1954" s="47">
        <f t="shared" si="304"/>
        <v>20</v>
      </c>
      <c r="H1954" s="46" t="str">
        <f t="shared" si="302"/>
        <v>Saturday</v>
      </c>
      <c r="I1954" s="45">
        <v>1</v>
      </c>
      <c r="J1954" s="45">
        <v>147</v>
      </c>
      <c r="K1954" s="45">
        <v>8</v>
      </c>
      <c r="L1954" s="45">
        <v>30</v>
      </c>
      <c r="M1954" s="45">
        <v>6</v>
      </c>
      <c r="N1954" s="45">
        <v>4</v>
      </c>
      <c r="O1954" s="45">
        <v>0</v>
      </c>
      <c r="P1954" s="45">
        <v>137</v>
      </c>
      <c r="Q1954" s="45">
        <v>18</v>
      </c>
      <c r="R1954" s="45">
        <v>34</v>
      </c>
      <c r="S1954" s="45">
        <v>26</v>
      </c>
      <c r="T1954" s="45">
        <v>29</v>
      </c>
      <c r="U1954" s="45">
        <v>34</v>
      </c>
      <c r="V1954" s="45">
        <v>14</v>
      </c>
      <c r="W1954" s="50">
        <f t="shared" si="305"/>
        <v>2466</v>
      </c>
      <c r="X1954" s="51">
        <f t="shared" si="306"/>
        <v>0.68500000000000005</v>
      </c>
      <c r="Y1954" s="51">
        <f t="shared" si="307"/>
        <v>7.3149999999999995</v>
      </c>
      <c r="Z1954" s="51">
        <f t="shared" si="308"/>
        <v>1</v>
      </c>
      <c r="AA1954" s="52">
        <f t="shared" si="309"/>
        <v>5.0000000000000001E-3</v>
      </c>
    </row>
    <row r="1955" spans="2:27" x14ac:dyDescent="0.3">
      <c r="B1955" s="53">
        <v>93777</v>
      </c>
      <c r="C1955" s="54">
        <v>43969</v>
      </c>
      <c r="D1955" s="55">
        <f t="shared" si="303"/>
        <v>2020</v>
      </c>
      <c r="E1955" s="54" t="str">
        <f t="shared" si="300"/>
        <v>Q2-2020</v>
      </c>
      <c r="F1955" s="54" t="str">
        <f t="shared" si="301"/>
        <v>May</v>
      </c>
      <c r="G1955" s="55">
        <f t="shared" si="304"/>
        <v>21</v>
      </c>
      <c r="H1955" s="54" t="str">
        <f t="shared" si="302"/>
        <v>Monday</v>
      </c>
      <c r="I1955" s="53">
        <v>1</v>
      </c>
      <c r="J1955" s="53">
        <v>144</v>
      </c>
      <c r="K1955" s="53">
        <v>10</v>
      </c>
      <c r="L1955" s="53">
        <v>30</v>
      </c>
      <c r="M1955" s="53">
        <v>5</v>
      </c>
      <c r="N1955" s="53">
        <v>4</v>
      </c>
      <c r="O1955" s="53">
        <v>0</v>
      </c>
      <c r="P1955" s="53">
        <v>135</v>
      </c>
      <c r="Q1955" s="53">
        <v>28</v>
      </c>
      <c r="R1955" s="53">
        <v>35</v>
      </c>
      <c r="S1955" s="53">
        <v>29</v>
      </c>
      <c r="T1955" s="53">
        <v>29</v>
      </c>
      <c r="U1955" s="53">
        <v>35</v>
      </c>
      <c r="V1955" s="53">
        <v>7</v>
      </c>
      <c r="W1955" s="58">
        <f t="shared" si="305"/>
        <v>3780</v>
      </c>
      <c r="X1955" s="59">
        <f t="shared" si="306"/>
        <v>1.05</v>
      </c>
      <c r="Y1955" s="59">
        <f t="shared" si="307"/>
        <v>6.95</v>
      </c>
      <c r="Z1955" s="59">
        <f t="shared" si="308"/>
        <v>1</v>
      </c>
      <c r="AA1955" s="60">
        <f t="shared" si="309"/>
        <v>7.7777777777777784E-3</v>
      </c>
    </row>
    <row r="1956" spans="2:27" x14ac:dyDescent="0.3">
      <c r="B1956" s="45">
        <v>93778</v>
      </c>
      <c r="C1956" s="46">
        <v>43969</v>
      </c>
      <c r="D1956" s="47">
        <f t="shared" si="303"/>
        <v>2020</v>
      </c>
      <c r="E1956" s="46" t="str">
        <f t="shared" si="300"/>
        <v>Q2-2020</v>
      </c>
      <c r="F1956" s="46" t="str">
        <f t="shared" si="301"/>
        <v>May</v>
      </c>
      <c r="G1956" s="47">
        <f t="shared" si="304"/>
        <v>21</v>
      </c>
      <c r="H1956" s="46" t="str">
        <f t="shared" si="302"/>
        <v>Monday</v>
      </c>
      <c r="I1956" s="45">
        <v>2</v>
      </c>
      <c r="J1956" s="45">
        <v>156</v>
      </c>
      <c r="K1956" s="45">
        <v>7</v>
      </c>
      <c r="L1956" s="45">
        <v>30</v>
      </c>
      <c r="M1956" s="45">
        <v>4</v>
      </c>
      <c r="N1956" s="45">
        <v>3</v>
      </c>
      <c r="O1956" s="45">
        <v>0</v>
      </c>
      <c r="P1956" s="45">
        <v>149</v>
      </c>
      <c r="Q1956" s="45">
        <v>49</v>
      </c>
      <c r="R1956" s="45">
        <v>35</v>
      </c>
      <c r="S1956" s="45">
        <v>27</v>
      </c>
      <c r="T1956" s="45">
        <v>30</v>
      </c>
      <c r="U1956" s="45">
        <v>33</v>
      </c>
      <c r="V1956" s="45">
        <v>24</v>
      </c>
      <c r="W1956" s="50">
        <f t="shared" si="305"/>
        <v>7301</v>
      </c>
      <c r="X1956" s="51">
        <f t="shared" si="306"/>
        <v>2.0280555555555555</v>
      </c>
      <c r="Y1956" s="51">
        <f t="shared" si="307"/>
        <v>5.9719444444444445</v>
      </c>
      <c r="Z1956" s="51">
        <f t="shared" si="308"/>
        <v>1</v>
      </c>
      <c r="AA1956" s="52">
        <f t="shared" si="309"/>
        <v>1.361111111111111E-2</v>
      </c>
    </row>
    <row r="1957" spans="2:27" x14ac:dyDescent="0.3">
      <c r="B1957" s="53">
        <v>93779</v>
      </c>
      <c r="C1957" s="54">
        <v>43970</v>
      </c>
      <c r="D1957" s="55">
        <f t="shared" si="303"/>
        <v>2020</v>
      </c>
      <c r="E1957" s="54" t="str">
        <f t="shared" si="300"/>
        <v>Q2-2020</v>
      </c>
      <c r="F1957" s="54" t="str">
        <f t="shared" si="301"/>
        <v>May</v>
      </c>
      <c r="G1957" s="55">
        <f t="shared" si="304"/>
        <v>21</v>
      </c>
      <c r="H1957" s="54" t="str">
        <f t="shared" si="302"/>
        <v>Tuesday</v>
      </c>
      <c r="I1957" s="53">
        <v>1</v>
      </c>
      <c r="J1957" s="53">
        <v>151</v>
      </c>
      <c r="K1957" s="53">
        <v>17</v>
      </c>
      <c r="L1957" s="53">
        <v>30</v>
      </c>
      <c r="M1957" s="53">
        <v>5</v>
      </c>
      <c r="N1957" s="53">
        <v>4</v>
      </c>
      <c r="O1957" s="53">
        <v>0</v>
      </c>
      <c r="P1957" s="53">
        <v>142</v>
      </c>
      <c r="Q1957" s="53">
        <v>29</v>
      </c>
      <c r="R1957" s="53">
        <v>35</v>
      </c>
      <c r="S1957" s="53">
        <v>29</v>
      </c>
      <c r="T1957" s="53">
        <v>30</v>
      </c>
      <c r="U1957" s="53">
        <v>36</v>
      </c>
      <c r="V1957" s="53">
        <v>12</v>
      </c>
      <c r="W1957" s="58">
        <f t="shared" si="305"/>
        <v>4118</v>
      </c>
      <c r="X1957" s="59">
        <f t="shared" si="306"/>
        <v>1.143888888888889</v>
      </c>
      <c r="Y1957" s="59">
        <f t="shared" si="307"/>
        <v>6.8561111111111108</v>
      </c>
      <c r="Z1957" s="59">
        <f t="shared" si="308"/>
        <v>1</v>
      </c>
      <c r="AA1957" s="60">
        <f t="shared" si="309"/>
        <v>8.0555555555555554E-3</v>
      </c>
    </row>
    <row r="1958" spans="2:27" x14ac:dyDescent="0.3">
      <c r="B1958" s="45">
        <v>93780</v>
      </c>
      <c r="C1958" s="46">
        <v>43970</v>
      </c>
      <c r="D1958" s="47">
        <f t="shared" si="303"/>
        <v>2020</v>
      </c>
      <c r="E1958" s="46" t="str">
        <f t="shared" si="300"/>
        <v>Q2-2020</v>
      </c>
      <c r="F1958" s="46" t="str">
        <f t="shared" si="301"/>
        <v>May</v>
      </c>
      <c r="G1958" s="47">
        <f t="shared" si="304"/>
        <v>21</v>
      </c>
      <c r="H1958" s="46" t="str">
        <f t="shared" si="302"/>
        <v>Tuesday</v>
      </c>
      <c r="I1958" s="45">
        <v>2</v>
      </c>
      <c r="J1958" s="45">
        <v>159</v>
      </c>
      <c r="K1958" s="45">
        <v>11</v>
      </c>
      <c r="L1958" s="45">
        <v>30</v>
      </c>
      <c r="M1958" s="45">
        <v>4</v>
      </c>
      <c r="N1958" s="45">
        <v>3</v>
      </c>
      <c r="O1958" s="45">
        <v>0</v>
      </c>
      <c r="P1958" s="45">
        <v>152</v>
      </c>
      <c r="Q1958" s="45">
        <v>47</v>
      </c>
      <c r="R1958" s="45">
        <v>35</v>
      </c>
      <c r="S1958" s="45">
        <v>28</v>
      </c>
      <c r="T1958" s="45">
        <v>32</v>
      </c>
      <c r="U1958" s="45">
        <v>34</v>
      </c>
      <c r="V1958" s="45">
        <v>23</v>
      </c>
      <c r="W1958" s="50">
        <f t="shared" si="305"/>
        <v>7144</v>
      </c>
      <c r="X1958" s="51">
        <f t="shared" si="306"/>
        <v>1.9844444444444445</v>
      </c>
      <c r="Y1958" s="51">
        <f t="shared" si="307"/>
        <v>6.0155555555555553</v>
      </c>
      <c r="Z1958" s="51">
        <f t="shared" si="308"/>
        <v>1</v>
      </c>
      <c r="AA1958" s="52">
        <f t="shared" si="309"/>
        <v>1.3055555555555556E-2</v>
      </c>
    </row>
    <row r="1959" spans="2:27" x14ac:dyDescent="0.3">
      <c r="B1959" s="53">
        <v>93781</v>
      </c>
      <c r="C1959" s="54">
        <v>43971</v>
      </c>
      <c r="D1959" s="55">
        <f t="shared" si="303"/>
        <v>2020</v>
      </c>
      <c r="E1959" s="54" t="str">
        <f t="shared" si="300"/>
        <v>Q2-2020</v>
      </c>
      <c r="F1959" s="54" t="str">
        <f t="shared" si="301"/>
        <v>May</v>
      </c>
      <c r="G1959" s="55">
        <f t="shared" si="304"/>
        <v>21</v>
      </c>
      <c r="H1959" s="54" t="str">
        <f t="shared" si="302"/>
        <v>Wednesday</v>
      </c>
      <c r="I1959" s="53">
        <v>1</v>
      </c>
      <c r="J1959" s="53">
        <v>143</v>
      </c>
      <c r="K1959" s="53">
        <v>18</v>
      </c>
      <c r="L1959" s="53">
        <v>30</v>
      </c>
      <c r="M1959" s="53">
        <v>5</v>
      </c>
      <c r="N1959" s="53">
        <v>4</v>
      </c>
      <c r="O1959" s="53">
        <v>0</v>
      </c>
      <c r="P1959" s="53">
        <v>134</v>
      </c>
      <c r="Q1959" s="53">
        <v>24</v>
      </c>
      <c r="R1959" s="53">
        <v>35</v>
      </c>
      <c r="S1959" s="53">
        <v>26</v>
      </c>
      <c r="T1959" s="53">
        <v>29</v>
      </c>
      <c r="U1959" s="53">
        <v>33</v>
      </c>
      <c r="V1959" s="53">
        <v>11</v>
      </c>
      <c r="W1959" s="58">
        <f t="shared" si="305"/>
        <v>3216</v>
      </c>
      <c r="X1959" s="59">
        <f t="shared" si="306"/>
        <v>0.89333333333333331</v>
      </c>
      <c r="Y1959" s="59">
        <f t="shared" si="307"/>
        <v>7.1066666666666665</v>
      </c>
      <c r="Z1959" s="59">
        <f t="shared" si="308"/>
        <v>1</v>
      </c>
      <c r="AA1959" s="60">
        <f t="shared" si="309"/>
        <v>6.6666666666666662E-3</v>
      </c>
    </row>
    <row r="1960" spans="2:27" x14ac:dyDescent="0.3">
      <c r="B1960" s="45">
        <v>93782</v>
      </c>
      <c r="C1960" s="46">
        <v>43971</v>
      </c>
      <c r="D1960" s="47">
        <f t="shared" si="303"/>
        <v>2020</v>
      </c>
      <c r="E1960" s="46" t="str">
        <f t="shared" si="300"/>
        <v>Q2-2020</v>
      </c>
      <c r="F1960" s="46" t="str">
        <f t="shared" si="301"/>
        <v>May</v>
      </c>
      <c r="G1960" s="47">
        <f t="shared" si="304"/>
        <v>21</v>
      </c>
      <c r="H1960" s="46" t="str">
        <f t="shared" si="302"/>
        <v>Wednesday</v>
      </c>
      <c r="I1960" s="45">
        <v>2</v>
      </c>
      <c r="J1960" s="45">
        <v>154</v>
      </c>
      <c r="K1960" s="45">
        <v>13</v>
      </c>
      <c r="L1960" s="45">
        <v>30</v>
      </c>
      <c r="M1960" s="45">
        <v>4</v>
      </c>
      <c r="N1960" s="45">
        <v>3</v>
      </c>
      <c r="O1960" s="45">
        <v>0</v>
      </c>
      <c r="P1960" s="45">
        <v>147</v>
      </c>
      <c r="Q1960" s="45">
        <v>49</v>
      </c>
      <c r="R1960" s="45">
        <v>36</v>
      </c>
      <c r="S1960" s="45">
        <v>29</v>
      </c>
      <c r="T1960" s="45">
        <v>29</v>
      </c>
      <c r="U1960" s="45">
        <v>31</v>
      </c>
      <c r="V1960" s="45">
        <v>22</v>
      </c>
      <c r="W1960" s="50">
        <f t="shared" si="305"/>
        <v>7203</v>
      </c>
      <c r="X1960" s="51">
        <f t="shared" si="306"/>
        <v>2.0008333333333335</v>
      </c>
      <c r="Y1960" s="51">
        <f t="shared" si="307"/>
        <v>5.9991666666666665</v>
      </c>
      <c r="Z1960" s="51">
        <f t="shared" si="308"/>
        <v>1</v>
      </c>
      <c r="AA1960" s="52">
        <f t="shared" si="309"/>
        <v>1.3611111111111112E-2</v>
      </c>
    </row>
    <row r="1961" spans="2:27" x14ac:dyDescent="0.3">
      <c r="B1961" s="53">
        <v>93783</v>
      </c>
      <c r="C1961" s="54">
        <v>43972</v>
      </c>
      <c r="D1961" s="55">
        <f t="shared" si="303"/>
        <v>2020</v>
      </c>
      <c r="E1961" s="54" t="str">
        <f t="shared" si="300"/>
        <v>Q2-2020</v>
      </c>
      <c r="F1961" s="54" t="str">
        <f t="shared" si="301"/>
        <v>May</v>
      </c>
      <c r="G1961" s="55">
        <f t="shared" si="304"/>
        <v>21</v>
      </c>
      <c r="H1961" s="54" t="str">
        <f t="shared" si="302"/>
        <v>Thursday</v>
      </c>
      <c r="I1961" s="53">
        <v>1</v>
      </c>
      <c r="J1961" s="53">
        <v>143</v>
      </c>
      <c r="K1961" s="53">
        <v>17</v>
      </c>
      <c r="L1961" s="53">
        <v>30</v>
      </c>
      <c r="M1961" s="53">
        <v>6</v>
      </c>
      <c r="N1961" s="53">
        <v>3</v>
      </c>
      <c r="O1961" s="53">
        <v>0</v>
      </c>
      <c r="P1961" s="53">
        <v>134</v>
      </c>
      <c r="Q1961" s="53">
        <v>25</v>
      </c>
      <c r="R1961" s="53">
        <v>33</v>
      </c>
      <c r="S1961" s="53">
        <v>28</v>
      </c>
      <c r="T1961" s="53">
        <v>29</v>
      </c>
      <c r="U1961" s="53">
        <v>33</v>
      </c>
      <c r="V1961" s="53">
        <v>11</v>
      </c>
      <c r="W1961" s="58">
        <f t="shared" si="305"/>
        <v>3350</v>
      </c>
      <c r="X1961" s="59">
        <f t="shared" si="306"/>
        <v>0.93055555555555558</v>
      </c>
      <c r="Y1961" s="59">
        <f t="shared" si="307"/>
        <v>7.0694444444444446</v>
      </c>
      <c r="Z1961" s="59">
        <f t="shared" si="308"/>
        <v>1</v>
      </c>
      <c r="AA1961" s="60">
        <f t="shared" si="309"/>
        <v>6.9444444444444449E-3</v>
      </c>
    </row>
    <row r="1962" spans="2:27" x14ac:dyDescent="0.3">
      <c r="B1962" s="45">
        <v>93784</v>
      </c>
      <c r="C1962" s="46">
        <v>43972</v>
      </c>
      <c r="D1962" s="47">
        <f t="shared" si="303"/>
        <v>2020</v>
      </c>
      <c r="E1962" s="46" t="str">
        <f t="shared" si="300"/>
        <v>Q2-2020</v>
      </c>
      <c r="F1962" s="46" t="str">
        <f t="shared" si="301"/>
        <v>May</v>
      </c>
      <c r="G1962" s="47">
        <f t="shared" si="304"/>
        <v>21</v>
      </c>
      <c r="H1962" s="46" t="str">
        <f t="shared" si="302"/>
        <v>Thursday</v>
      </c>
      <c r="I1962" s="45">
        <v>2</v>
      </c>
      <c r="J1962" s="45">
        <v>158</v>
      </c>
      <c r="K1962" s="45">
        <v>17</v>
      </c>
      <c r="L1962" s="45">
        <v>30</v>
      </c>
      <c r="M1962" s="45">
        <v>5</v>
      </c>
      <c r="N1962" s="45">
        <v>3</v>
      </c>
      <c r="O1962" s="45">
        <v>0</v>
      </c>
      <c r="P1962" s="45">
        <v>150</v>
      </c>
      <c r="Q1962" s="45">
        <v>48</v>
      </c>
      <c r="R1962" s="45">
        <v>37</v>
      </c>
      <c r="S1962" s="45">
        <v>26</v>
      </c>
      <c r="T1962" s="45">
        <v>30</v>
      </c>
      <c r="U1962" s="45">
        <v>32</v>
      </c>
      <c r="V1962" s="45">
        <v>25</v>
      </c>
      <c r="W1962" s="50">
        <f t="shared" si="305"/>
        <v>7200</v>
      </c>
      <c r="X1962" s="51">
        <f t="shared" si="306"/>
        <v>2</v>
      </c>
      <c r="Y1962" s="51">
        <f t="shared" si="307"/>
        <v>6</v>
      </c>
      <c r="Z1962" s="51">
        <f t="shared" si="308"/>
        <v>1</v>
      </c>
      <c r="AA1962" s="52">
        <f t="shared" si="309"/>
        <v>1.3333333333333334E-2</v>
      </c>
    </row>
    <row r="1963" spans="2:27" x14ac:dyDescent="0.3">
      <c r="B1963" s="53">
        <v>93785</v>
      </c>
      <c r="C1963" s="54">
        <v>43973</v>
      </c>
      <c r="D1963" s="55">
        <f t="shared" si="303"/>
        <v>2020</v>
      </c>
      <c r="E1963" s="54" t="str">
        <f t="shared" si="300"/>
        <v>Q2-2020</v>
      </c>
      <c r="F1963" s="54" t="str">
        <f t="shared" si="301"/>
        <v>May</v>
      </c>
      <c r="G1963" s="55">
        <f t="shared" si="304"/>
        <v>21</v>
      </c>
      <c r="H1963" s="54" t="str">
        <f t="shared" si="302"/>
        <v>Friday</v>
      </c>
      <c r="I1963" s="53">
        <v>1</v>
      </c>
      <c r="J1963" s="53">
        <v>155</v>
      </c>
      <c r="K1963" s="53">
        <v>11</v>
      </c>
      <c r="L1963" s="53">
        <v>30</v>
      </c>
      <c r="M1963" s="53">
        <v>5</v>
      </c>
      <c r="N1963" s="53">
        <v>4</v>
      </c>
      <c r="O1963" s="53">
        <v>0</v>
      </c>
      <c r="P1963" s="53">
        <v>146</v>
      </c>
      <c r="Q1963" s="53">
        <v>20</v>
      </c>
      <c r="R1963" s="53">
        <v>35</v>
      </c>
      <c r="S1963" s="53">
        <v>29</v>
      </c>
      <c r="T1963" s="53">
        <v>29</v>
      </c>
      <c r="U1963" s="53">
        <v>35</v>
      </c>
      <c r="V1963" s="53">
        <v>18</v>
      </c>
      <c r="W1963" s="58">
        <f t="shared" si="305"/>
        <v>2920</v>
      </c>
      <c r="X1963" s="59">
        <f t="shared" si="306"/>
        <v>0.81111111111111112</v>
      </c>
      <c r="Y1963" s="59">
        <f t="shared" si="307"/>
        <v>7.1888888888888891</v>
      </c>
      <c r="Z1963" s="59">
        <f t="shared" si="308"/>
        <v>1</v>
      </c>
      <c r="AA1963" s="60">
        <f t="shared" si="309"/>
        <v>5.5555555555555558E-3</v>
      </c>
    </row>
    <row r="1964" spans="2:27" x14ac:dyDescent="0.3">
      <c r="B1964" s="45">
        <v>93786</v>
      </c>
      <c r="C1964" s="46">
        <v>43973</v>
      </c>
      <c r="D1964" s="47">
        <f t="shared" si="303"/>
        <v>2020</v>
      </c>
      <c r="E1964" s="46" t="str">
        <f t="shared" si="300"/>
        <v>Q2-2020</v>
      </c>
      <c r="F1964" s="46" t="str">
        <f t="shared" si="301"/>
        <v>May</v>
      </c>
      <c r="G1964" s="47">
        <f t="shared" si="304"/>
        <v>21</v>
      </c>
      <c r="H1964" s="46" t="str">
        <f t="shared" si="302"/>
        <v>Friday</v>
      </c>
      <c r="I1964" s="45">
        <v>2</v>
      </c>
      <c r="J1964" s="45">
        <v>157</v>
      </c>
      <c r="K1964" s="45">
        <v>7</v>
      </c>
      <c r="L1964" s="45">
        <v>30</v>
      </c>
      <c r="M1964" s="45">
        <v>4</v>
      </c>
      <c r="N1964" s="45">
        <v>3</v>
      </c>
      <c r="O1964" s="45">
        <v>0</v>
      </c>
      <c r="P1964" s="45">
        <v>150</v>
      </c>
      <c r="Q1964" s="45">
        <v>46</v>
      </c>
      <c r="R1964" s="45">
        <v>36</v>
      </c>
      <c r="S1964" s="45">
        <v>27</v>
      </c>
      <c r="T1964" s="45">
        <v>30</v>
      </c>
      <c r="U1964" s="45">
        <v>33</v>
      </c>
      <c r="V1964" s="45">
        <v>24</v>
      </c>
      <c r="W1964" s="50">
        <f t="shared" si="305"/>
        <v>6900</v>
      </c>
      <c r="X1964" s="51">
        <f t="shared" si="306"/>
        <v>1.9166666666666667</v>
      </c>
      <c r="Y1964" s="51">
        <f t="shared" si="307"/>
        <v>6.083333333333333</v>
      </c>
      <c r="Z1964" s="51">
        <f t="shared" si="308"/>
        <v>1</v>
      </c>
      <c r="AA1964" s="52">
        <f t="shared" si="309"/>
        <v>1.2777777777777779E-2</v>
      </c>
    </row>
    <row r="1965" spans="2:27" x14ac:dyDescent="0.3">
      <c r="B1965" s="53">
        <v>93787</v>
      </c>
      <c r="C1965" s="54">
        <v>43974</v>
      </c>
      <c r="D1965" s="55">
        <f t="shared" si="303"/>
        <v>2020</v>
      </c>
      <c r="E1965" s="54" t="str">
        <f t="shared" si="300"/>
        <v>Q2-2020</v>
      </c>
      <c r="F1965" s="54" t="str">
        <f t="shared" si="301"/>
        <v>May</v>
      </c>
      <c r="G1965" s="55">
        <f t="shared" si="304"/>
        <v>21</v>
      </c>
      <c r="H1965" s="54" t="str">
        <f t="shared" si="302"/>
        <v>Saturday</v>
      </c>
      <c r="I1965" s="53">
        <v>1</v>
      </c>
      <c r="J1965" s="53">
        <v>145</v>
      </c>
      <c r="K1965" s="53">
        <v>10</v>
      </c>
      <c r="L1965" s="53">
        <v>30</v>
      </c>
      <c r="M1965" s="53">
        <v>5</v>
      </c>
      <c r="N1965" s="53">
        <v>3</v>
      </c>
      <c r="O1965" s="53">
        <v>0</v>
      </c>
      <c r="P1965" s="53">
        <v>137</v>
      </c>
      <c r="Q1965" s="53">
        <v>24</v>
      </c>
      <c r="R1965" s="53">
        <v>34</v>
      </c>
      <c r="S1965" s="53">
        <v>29</v>
      </c>
      <c r="T1965" s="53">
        <v>31</v>
      </c>
      <c r="U1965" s="53">
        <v>36</v>
      </c>
      <c r="V1965" s="53">
        <v>7</v>
      </c>
      <c r="W1965" s="58">
        <f t="shared" si="305"/>
        <v>3288</v>
      </c>
      <c r="X1965" s="59">
        <f t="shared" si="306"/>
        <v>0.91333333333333333</v>
      </c>
      <c r="Y1965" s="59">
        <f t="shared" si="307"/>
        <v>7.0866666666666669</v>
      </c>
      <c r="Z1965" s="59">
        <f t="shared" si="308"/>
        <v>1</v>
      </c>
      <c r="AA1965" s="60">
        <f t="shared" si="309"/>
        <v>6.6666666666666662E-3</v>
      </c>
    </row>
    <row r="1966" spans="2:27" x14ac:dyDescent="0.3">
      <c r="B1966" s="45">
        <v>93788</v>
      </c>
      <c r="C1966" s="46">
        <v>43976</v>
      </c>
      <c r="D1966" s="47">
        <f t="shared" si="303"/>
        <v>2020</v>
      </c>
      <c r="E1966" s="46" t="str">
        <f t="shared" si="300"/>
        <v>Q2-2020</v>
      </c>
      <c r="F1966" s="46" t="str">
        <f t="shared" si="301"/>
        <v>May</v>
      </c>
      <c r="G1966" s="47">
        <f t="shared" si="304"/>
        <v>22</v>
      </c>
      <c r="H1966" s="46" t="str">
        <f t="shared" si="302"/>
        <v>Monday</v>
      </c>
      <c r="I1966" s="45">
        <v>1</v>
      </c>
      <c r="J1966" s="45">
        <v>143</v>
      </c>
      <c r="K1966" s="45">
        <v>15</v>
      </c>
      <c r="L1966" s="45">
        <v>30</v>
      </c>
      <c r="M1966" s="45">
        <v>5</v>
      </c>
      <c r="N1966" s="45">
        <v>4</v>
      </c>
      <c r="O1966" s="45">
        <v>0</v>
      </c>
      <c r="P1966" s="45">
        <v>134</v>
      </c>
      <c r="Q1966" s="45">
        <v>27</v>
      </c>
      <c r="R1966" s="45">
        <v>34</v>
      </c>
      <c r="S1966" s="45">
        <v>28</v>
      </c>
      <c r="T1966" s="45">
        <v>29</v>
      </c>
      <c r="U1966" s="45">
        <v>36</v>
      </c>
      <c r="V1966" s="45">
        <v>7</v>
      </c>
      <c r="W1966" s="50">
        <f t="shared" si="305"/>
        <v>3618</v>
      </c>
      <c r="X1966" s="51">
        <f t="shared" si="306"/>
        <v>1.0049999999999999</v>
      </c>
      <c r="Y1966" s="51">
        <f t="shared" si="307"/>
        <v>6.9950000000000001</v>
      </c>
      <c r="Z1966" s="51">
        <f t="shared" si="308"/>
        <v>1</v>
      </c>
      <c r="AA1966" s="52">
        <f t="shared" si="309"/>
        <v>7.4999999999999989E-3</v>
      </c>
    </row>
    <row r="1967" spans="2:27" x14ac:dyDescent="0.3">
      <c r="B1967" s="53">
        <v>93789</v>
      </c>
      <c r="C1967" s="54">
        <v>43976</v>
      </c>
      <c r="D1967" s="55">
        <f t="shared" si="303"/>
        <v>2020</v>
      </c>
      <c r="E1967" s="54" t="str">
        <f t="shared" si="300"/>
        <v>Q2-2020</v>
      </c>
      <c r="F1967" s="54" t="str">
        <f t="shared" si="301"/>
        <v>May</v>
      </c>
      <c r="G1967" s="55">
        <f t="shared" si="304"/>
        <v>22</v>
      </c>
      <c r="H1967" s="54" t="str">
        <f t="shared" si="302"/>
        <v>Monday</v>
      </c>
      <c r="I1967" s="53">
        <v>2</v>
      </c>
      <c r="J1967" s="53">
        <v>156</v>
      </c>
      <c r="K1967" s="53">
        <v>11</v>
      </c>
      <c r="L1967" s="53">
        <v>30</v>
      </c>
      <c r="M1967" s="53">
        <v>5</v>
      </c>
      <c r="N1967" s="53">
        <v>2</v>
      </c>
      <c r="O1967" s="53">
        <v>0</v>
      </c>
      <c r="P1967" s="53">
        <v>149</v>
      </c>
      <c r="Q1967" s="53">
        <v>45</v>
      </c>
      <c r="R1967" s="53">
        <v>36</v>
      </c>
      <c r="S1967" s="53">
        <v>26</v>
      </c>
      <c r="T1967" s="53">
        <v>31</v>
      </c>
      <c r="U1967" s="53">
        <v>31</v>
      </c>
      <c r="V1967" s="53">
        <v>25</v>
      </c>
      <c r="W1967" s="58">
        <f t="shared" si="305"/>
        <v>6705</v>
      </c>
      <c r="X1967" s="59">
        <f t="shared" si="306"/>
        <v>1.8625</v>
      </c>
      <c r="Y1967" s="59">
        <f t="shared" si="307"/>
        <v>6.1375000000000002</v>
      </c>
      <c r="Z1967" s="59">
        <f t="shared" si="308"/>
        <v>1</v>
      </c>
      <c r="AA1967" s="60">
        <f t="shared" si="309"/>
        <v>1.2500000000000001E-2</v>
      </c>
    </row>
    <row r="1968" spans="2:27" x14ac:dyDescent="0.3">
      <c r="B1968" s="45">
        <v>93790</v>
      </c>
      <c r="C1968" s="46">
        <v>43977</v>
      </c>
      <c r="D1968" s="47">
        <f t="shared" si="303"/>
        <v>2020</v>
      </c>
      <c r="E1968" s="46" t="str">
        <f t="shared" si="300"/>
        <v>Q2-2020</v>
      </c>
      <c r="F1968" s="46" t="str">
        <f t="shared" si="301"/>
        <v>May</v>
      </c>
      <c r="G1968" s="47">
        <f t="shared" si="304"/>
        <v>22</v>
      </c>
      <c r="H1968" s="46" t="str">
        <f t="shared" si="302"/>
        <v>Tuesday</v>
      </c>
      <c r="I1968" s="45">
        <v>1</v>
      </c>
      <c r="J1968" s="45">
        <v>153</v>
      </c>
      <c r="K1968" s="45">
        <v>18</v>
      </c>
      <c r="L1968" s="45">
        <v>30</v>
      </c>
      <c r="M1968" s="45">
        <v>6</v>
      </c>
      <c r="N1968" s="45">
        <v>4</v>
      </c>
      <c r="O1968" s="45">
        <v>0</v>
      </c>
      <c r="P1968" s="45">
        <v>143</v>
      </c>
      <c r="Q1968" s="45">
        <v>25</v>
      </c>
      <c r="R1968" s="45">
        <v>34</v>
      </c>
      <c r="S1968" s="45">
        <v>29</v>
      </c>
      <c r="T1968" s="45">
        <v>30</v>
      </c>
      <c r="U1968" s="45">
        <v>33</v>
      </c>
      <c r="V1968" s="45">
        <v>17</v>
      </c>
      <c r="W1968" s="50">
        <f t="shared" si="305"/>
        <v>3575</v>
      </c>
      <c r="X1968" s="51">
        <f t="shared" si="306"/>
        <v>0.99305555555555558</v>
      </c>
      <c r="Y1968" s="51">
        <f t="shared" si="307"/>
        <v>7.0069444444444446</v>
      </c>
      <c r="Z1968" s="51">
        <f t="shared" si="308"/>
        <v>1</v>
      </c>
      <c r="AA1968" s="52">
        <f t="shared" si="309"/>
        <v>6.9444444444444449E-3</v>
      </c>
    </row>
    <row r="1969" spans="2:27" x14ac:dyDescent="0.3">
      <c r="B1969" s="53">
        <v>93791</v>
      </c>
      <c r="C1969" s="54">
        <v>43977</v>
      </c>
      <c r="D1969" s="55">
        <f t="shared" si="303"/>
        <v>2020</v>
      </c>
      <c r="E1969" s="54" t="str">
        <f t="shared" si="300"/>
        <v>Q2-2020</v>
      </c>
      <c r="F1969" s="54" t="str">
        <f t="shared" si="301"/>
        <v>May</v>
      </c>
      <c r="G1969" s="55">
        <f t="shared" si="304"/>
        <v>22</v>
      </c>
      <c r="H1969" s="54" t="str">
        <f t="shared" si="302"/>
        <v>Tuesday</v>
      </c>
      <c r="I1969" s="53">
        <v>2</v>
      </c>
      <c r="J1969" s="53">
        <v>155</v>
      </c>
      <c r="K1969" s="53">
        <v>15</v>
      </c>
      <c r="L1969" s="53">
        <v>30</v>
      </c>
      <c r="M1969" s="53">
        <v>5</v>
      </c>
      <c r="N1969" s="53">
        <v>3</v>
      </c>
      <c r="O1969" s="53">
        <v>0</v>
      </c>
      <c r="P1969" s="53">
        <v>147</v>
      </c>
      <c r="Q1969" s="53">
        <v>46</v>
      </c>
      <c r="R1969" s="53">
        <v>35</v>
      </c>
      <c r="S1969" s="53">
        <v>28</v>
      </c>
      <c r="T1969" s="53">
        <v>29</v>
      </c>
      <c r="U1969" s="53">
        <v>31</v>
      </c>
      <c r="V1969" s="53">
        <v>24</v>
      </c>
      <c r="W1969" s="58">
        <f t="shared" si="305"/>
        <v>6762</v>
      </c>
      <c r="X1969" s="59">
        <f t="shared" si="306"/>
        <v>1.8783333333333334</v>
      </c>
      <c r="Y1969" s="59">
        <f t="shared" si="307"/>
        <v>6.1216666666666661</v>
      </c>
      <c r="Z1969" s="59">
        <f t="shared" si="308"/>
        <v>1</v>
      </c>
      <c r="AA1969" s="60">
        <f t="shared" si="309"/>
        <v>1.2777777777777779E-2</v>
      </c>
    </row>
    <row r="1970" spans="2:27" x14ac:dyDescent="0.3">
      <c r="B1970" s="45">
        <v>93792</v>
      </c>
      <c r="C1970" s="46">
        <v>43978</v>
      </c>
      <c r="D1970" s="47">
        <f t="shared" si="303"/>
        <v>2020</v>
      </c>
      <c r="E1970" s="46" t="str">
        <f t="shared" si="300"/>
        <v>Q2-2020</v>
      </c>
      <c r="F1970" s="46" t="str">
        <f t="shared" si="301"/>
        <v>May</v>
      </c>
      <c r="G1970" s="47">
        <f t="shared" si="304"/>
        <v>22</v>
      </c>
      <c r="H1970" s="46" t="str">
        <f t="shared" si="302"/>
        <v>Wednesday</v>
      </c>
      <c r="I1970" s="45">
        <v>1</v>
      </c>
      <c r="J1970" s="45">
        <v>143</v>
      </c>
      <c r="K1970" s="45">
        <v>14</v>
      </c>
      <c r="L1970" s="45">
        <v>30</v>
      </c>
      <c r="M1970" s="45">
        <v>6</v>
      </c>
      <c r="N1970" s="45">
        <v>3</v>
      </c>
      <c r="O1970" s="45">
        <v>0</v>
      </c>
      <c r="P1970" s="45">
        <v>134</v>
      </c>
      <c r="Q1970" s="45">
        <v>25</v>
      </c>
      <c r="R1970" s="45">
        <v>36</v>
      </c>
      <c r="S1970" s="45">
        <v>26</v>
      </c>
      <c r="T1970" s="45">
        <v>30</v>
      </c>
      <c r="U1970" s="45">
        <v>34</v>
      </c>
      <c r="V1970" s="45">
        <v>8</v>
      </c>
      <c r="W1970" s="50">
        <f t="shared" si="305"/>
        <v>3350</v>
      </c>
      <c r="X1970" s="51">
        <f t="shared" si="306"/>
        <v>0.93055555555555558</v>
      </c>
      <c r="Y1970" s="51">
        <f t="shared" si="307"/>
        <v>7.0694444444444446</v>
      </c>
      <c r="Z1970" s="51">
        <f t="shared" si="308"/>
        <v>1</v>
      </c>
      <c r="AA1970" s="52">
        <f t="shared" si="309"/>
        <v>6.9444444444444449E-3</v>
      </c>
    </row>
    <row r="1971" spans="2:27" x14ac:dyDescent="0.3">
      <c r="B1971" s="53">
        <v>93793</v>
      </c>
      <c r="C1971" s="54">
        <v>43978</v>
      </c>
      <c r="D1971" s="55">
        <f t="shared" si="303"/>
        <v>2020</v>
      </c>
      <c r="E1971" s="54" t="str">
        <f t="shared" si="300"/>
        <v>Q2-2020</v>
      </c>
      <c r="F1971" s="54" t="str">
        <f t="shared" si="301"/>
        <v>May</v>
      </c>
      <c r="G1971" s="55">
        <f t="shared" si="304"/>
        <v>22</v>
      </c>
      <c r="H1971" s="54" t="str">
        <f t="shared" si="302"/>
        <v>Wednesday</v>
      </c>
      <c r="I1971" s="53">
        <v>2</v>
      </c>
      <c r="J1971" s="53">
        <v>159</v>
      </c>
      <c r="K1971" s="53">
        <v>15</v>
      </c>
      <c r="L1971" s="53">
        <v>30</v>
      </c>
      <c r="M1971" s="53">
        <v>5</v>
      </c>
      <c r="N1971" s="53">
        <v>3</v>
      </c>
      <c r="O1971" s="53">
        <v>0</v>
      </c>
      <c r="P1971" s="53">
        <v>151</v>
      </c>
      <c r="Q1971" s="53">
        <v>48</v>
      </c>
      <c r="R1971" s="53">
        <v>36</v>
      </c>
      <c r="S1971" s="53">
        <v>29</v>
      </c>
      <c r="T1971" s="53">
        <v>30</v>
      </c>
      <c r="U1971" s="53">
        <v>33</v>
      </c>
      <c r="V1971" s="53">
        <v>23</v>
      </c>
      <c r="W1971" s="58">
        <f t="shared" si="305"/>
        <v>7248</v>
      </c>
      <c r="X1971" s="59">
        <f t="shared" si="306"/>
        <v>2.0133333333333332</v>
      </c>
      <c r="Y1971" s="59">
        <f t="shared" si="307"/>
        <v>5.9866666666666664</v>
      </c>
      <c r="Z1971" s="59">
        <f t="shared" si="308"/>
        <v>1</v>
      </c>
      <c r="AA1971" s="60">
        <f t="shared" si="309"/>
        <v>1.3333333333333332E-2</v>
      </c>
    </row>
    <row r="1972" spans="2:27" x14ac:dyDescent="0.3">
      <c r="B1972" s="45">
        <v>93794</v>
      </c>
      <c r="C1972" s="46">
        <v>43979</v>
      </c>
      <c r="D1972" s="47">
        <f t="shared" si="303"/>
        <v>2020</v>
      </c>
      <c r="E1972" s="46" t="str">
        <f t="shared" si="300"/>
        <v>Q2-2020</v>
      </c>
      <c r="F1972" s="46" t="str">
        <f t="shared" si="301"/>
        <v>May</v>
      </c>
      <c r="G1972" s="47">
        <f t="shared" si="304"/>
        <v>22</v>
      </c>
      <c r="H1972" s="46" t="str">
        <f t="shared" si="302"/>
        <v>Thursday</v>
      </c>
      <c r="I1972" s="45">
        <v>1</v>
      </c>
      <c r="J1972" s="45">
        <v>150</v>
      </c>
      <c r="K1972" s="45">
        <v>8</v>
      </c>
      <c r="L1972" s="45">
        <v>30</v>
      </c>
      <c r="M1972" s="45">
        <v>6</v>
      </c>
      <c r="N1972" s="45">
        <v>4</v>
      </c>
      <c r="O1972" s="45">
        <v>0</v>
      </c>
      <c r="P1972" s="45">
        <v>140</v>
      </c>
      <c r="Q1972" s="45">
        <v>20</v>
      </c>
      <c r="R1972" s="45">
        <v>35</v>
      </c>
      <c r="S1972" s="45">
        <v>27</v>
      </c>
      <c r="T1972" s="45">
        <v>29</v>
      </c>
      <c r="U1972" s="45">
        <v>35</v>
      </c>
      <c r="V1972" s="45">
        <v>14</v>
      </c>
      <c r="W1972" s="50">
        <f t="shared" si="305"/>
        <v>2800</v>
      </c>
      <c r="X1972" s="51">
        <f t="shared" si="306"/>
        <v>0.77777777777777779</v>
      </c>
      <c r="Y1972" s="51">
        <f t="shared" si="307"/>
        <v>7.2222222222222223</v>
      </c>
      <c r="Z1972" s="51">
        <f t="shared" si="308"/>
        <v>1</v>
      </c>
      <c r="AA1972" s="52">
        <f t="shared" si="309"/>
        <v>5.5555555555555558E-3</v>
      </c>
    </row>
    <row r="1973" spans="2:27" x14ac:dyDescent="0.3">
      <c r="B1973" s="53">
        <v>93795</v>
      </c>
      <c r="C1973" s="54">
        <v>43979</v>
      </c>
      <c r="D1973" s="55">
        <f t="shared" si="303"/>
        <v>2020</v>
      </c>
      <c r="E1973" s="54" t="str">
        <f t="shared" si="300"/>
        <v>Q2-2020</v>
      </c>
      <c r="F1973" s="54" t="str">
        <f t="shared" si="301"/>
        <v>May</v>
      </c>
      <c r="G1973" s="55">
        <f t="shared" si="304"/>
        <v>22</v>
      </c>
      <c r="H1973" s="54" t="str">
        <f t="shared" si="302"/>
        <v>Thursday</v>
      </c>
      <c r="I1973" s="53">
        <v>2</v>
      </c>
      <c r="J1973" s="53">
        <v>158</v>
      </c>
      <c r="K1973" s="53">
        <v>11</v>
      </c>
      <c r="L1973" s="53">
        <v>30</v>
      </c>
      <c r="M1973" s="53">
        <v>5</v>
      </c>
      <c r="N1973" s="53">
        <v>2</v>
      </c>
      <c r="O1973" s="53">
        <v>0</v>
      </c>
      <c r="P1973" s="53">
        <v>151</v>
      </c>
      <c r="Q1973" s="53">
        <v>49</v>
      </c>
      <c r="R1973" s="53">
        <v>34</v>
      </c>
      <c r="S1973" s="53">
        <v>29</v>
      </c>
      <c r="T1973" s="53">
        <v>30</v>
      </c>
      <c r="U1973" s="53">
        <v>33</v>
      </c>
      <c r="V1973" s="53">
        <v>25</v>
      </c>
      <c r="W1973" s="58">
        <f t="shared" si="305"/>
        <v>7399</v>
      </c>
      <c r="X1973" s="59">
        <f t="shared" si="306"/>
        <v>2.055277777777778</v>
      </c>
      <c r="Y1973" s="59">
        <f t="shared" si="307"/>
        <v>5.9447222222222216</v>
      </c>
      <c r="Z1973" s="59">
        <f t="shared" si="308"/>
        <v>1</v>
      </c>
      <c r="AA1973" s="60">
        <f t="shared" si="309"/>
        <v>1.3611111111111112E-2</v>
      </c>
    </row>
    <row r="1974" spans="2:27" x14ac:dyDescent="0.3">
      <c r="B1974" s="45">
        <v>93796</v>
      </c>
      <c r="C1974" s="46">
        <v>43980</v>
      </c>
      <c r="D1974" s="47">
        <f t="shared" si="303"/>
        <v>2020</v>
      </c>
      <c r="E1974" s="46" t="str">
        <f t="shared" si="300"/>
        <v>Q2-2020</v>
      </c>
      <c r="F1974" s="46" t="str">
        <f t="shared" si="301"/>
        <v>May</v>
      </c>
      <c r="G1974" s="47">
        <f t="shared" si="304"/>
        <v>22</v>
      </c>
      <c r="H1974" s="46" t="str">
        <f t="shared" si="302"/>
        <v>Friday</v>
      </c>
      <c r="I1974" s="45">
        <v>1</v>
      </c>
      <c r="J1974" s="45">
        <v>150</v>
      </c>
      <c r="K1974" s="45">
        <v>17</v>
      </c>
      <c r="L1974" s="45">
        <v>30</v>
      </c>
      <c r="M1974" s="45">
        <v>5</v>
      </c>
      <c r="N1974" s="45">
        <v>3</v>
      </c>
      <c r="O1974" s="45">
        <v>0</v>
      </c>
      <c r="P1974" s="45">
        <v>142</v>
      </c>
      <c r="Q1974" s="45">
        <v>25</v>
      </c>
      <c r="R1974" s="45">
        <v>33</v>
      </c>
      <c r="S1974" s="45">
        <v>28</v>
      </c>
      <c r="T1974" s="45">
        <v>28</v>
      </c>
      <c r="U1974" s="45">
        <v>35</v>
      </c>
      <c r="V1974" s="45">
        <v>18</v>
      </c>
      <c r="W1974" s="50">
        <f t="shared" si="305"/>
        <v>3550</v>
      </c>
      <c r="X1974" s="51">
        <f t="shared" si="306"/>
        <v>0.98611111111111116</v>
      </c>
      <c r="Y1974" s="51">
        <f t="shared" si="307"/>
        <v>7.0138888888888893</v>
      </c>
      <c r="Z1974" s="51">
        <f t="shared" si="308"/>
        <v>1</v>
      </c>
      <c r="AA1974" s="52">
        <f t="shared" si="309"/>
        <v>6.9444444444444449E-3</v>
      </c>
    </row>
    <row r="1975" spans="2:27" x14ac:dyDescent="0.3">
      <c r="B1975" s="53">
        <v>93797</v>
      </c>
      <c r="C1975" s="54">
        <v>43980</v>
      </c>
      <c r="D1975" s="55">
        <f t="shared" si="303"/>
        <v>2020</v>
      </c>
      <c r="E1975" s="54" t="str">
        <f t="shared" si="300"/>
        <v>Q2-2020</v>
      </c>
      <c r="F1975" s="54" t="str">
        <f t="shared" si="301"/>
        <v>May</v>
      </c>
      <c r="G1975" s="55">
        <f t="shared" si="304"/>
        <v>22</v>
      </c>
      <c r="H1975" s="54" t="str">
        <f t="shared" si="302"/>
        <v>Friday</v>
      </c>
      <c r="I1975" s="53">
        <v>2</v>
      </c>
      <c r="J1975" s="53">
        <v>156</v>
      </c>
      <c r="K1975" s="53">
        <v>8</v>
      </c>
      <c r="L1975" s="53">
        <v>30</v>
      </c>
      <c r="M1975" s="53">
        <v>5</v>
      </c>
      <c r="N1975" s="53">
        <v>2</v>
      </c>
      <c r="O1975" s="53">
        <v>0</v>
      </c>
      <c r="P1975" s="53">
        <v>149</v>
      </c>
      <c r="Q1975" s="53">
        <v>49</v>
      </c>
      <c r="R1975" s="53">
        <v>36</v>
      </c>
      <c r="S1975" s="53">
        <v>26</v>
      </c>
      <c r="T1975" s="53">
        <v>31</v>
      </c>
      <c r="U1975" s="53">
        <v>34</v>
      </c>
      <c r="V1975" s="53">
        <v>22</v>
      </c>
      <c r="W1975" s="58">
        <f t="shared" si="305"/>
        <v>7301</v>
      </c>
      <c r="X1975" s="59">
        <f t="shared" si="306"/>
        <v>2.0280555555555555</v>
      </c>
      <c r="Y1975" s="59">
        <f t="shared" si="307"/>
        <v>5.9719444444444445</v>
      </c>
      <c r="Z1975" s="59">
        <f t="shared" si="308"/>
        <v>1</v>
      </c>
      <c r="AA1975" s="60">
        <f t="shared" si="309"/>
        <v>1.361111111111111E-2</v>
      </c>
    </row>
    <row r="1976" spans="2:27" x14ac:dyDescent="0.3">
      <c r="B1976" s="45">
        <v>93798</v>
      </c>
      <c r="C1976" s="46">
        <v>43981</v>
      </c>
      <c r="D1976" s="47">
        <f t="shared" si="303"/>
        <v>2020</v>
      </c>
      <c r="E1976" s="46" t="str">
        <f t="shared" si="300"/>
        <v>Q2-2020</v>
      </c>
      <c r="F1976" s="46" t="str">
        <f t="shared" si="301"/>
        <v>May</v>
      </c>
      <c r="G1976" s="47">
        <f t="shared" si="304"/>
        <v>22</v>
      </c>
      <c r="H1976" s="46" t="str">
        <f t="shared" si="302"/>
        <v>Saturday</v>
      </c>
      <c r="I1976" s="45">
        <v>1</v>
      </c>
      <c r="J1976" s="45">
        <v>149</v>
      </c>
      <c r="K1976" s="45">
        <v>11</v>
      </c>
      <c r="L1976" s="45">
        <v>30</v>
      </c>
      <c r="M1976" s="45">
        <v>6</v>
      </c>
      <c r="N1976" s="45">
        <v>4</v>
      </c>
      <c r="O1976" s="45">
        <v>0</v>
      </c>
      <c r="P1976" s="45">
        <v>139</v>
      </c>
      <c r="Q1976" s="45">
        <v>26</v>
      </c>
      <c r="R1976" s="45">
        <v>33</v>
      </c>
      <c r="S1976" s="45">
        <v>29</v>
      </c>
      <c r="T1976" s="45">
        <v>29</v>
      </c>
      <c r="U1976" s="45">
        <v>36</v>
      </c>
      <c r="V1976" s="45">
        <v>12</v>
      </c>
      <c r="W1976" s="50">
        <f t="shared" si="305"/>
        <v>3614</v>
      </c>
      <c r="X1976" s="51">
        <f t="shared" si="306"/>
        <v>1.0038888888888888</v>
      </c>
      <c r="Y1976" s="51">
        <f t="shared" si="307"/>
        <v>6.9961111111111114</v>
      </c>
      <c r="Z1976" s="51">
        <f t="shared" si="308"/>
        <v>1</v>
      </c>
      <c r="AA1976" s="52">
        <f t="shared" si="309"/>
        <v>7.2222222222222219E-3</v>
      </c>
    </row>
    <row r="1977" spans="2:27" x14ac:dyDescent="0.3">
      <c r="B1977" s="53">
        <v>93799</v>
      </c>
      <c r="C1977" s="54">
        <v>43983</v>
      </c>
      <c r="D1977" s="55">
        <f t="shared" si="303"/>
        <v>2020</v>
      </c>
      <c r="E1977" s="54" t="str">
        <f t="shared" si="300"/>
        <v>Q2-2020</v>
      </c>
      <c r="F1977" s="54" t="str">
        <f t="shared" si="301"/>
        <v>June</v>
      </c>
      <c r="G1977" s="55">
        <f t="shared" si="304"/>
        <v>23</v>
      </c>
      <c r="H1977" s="54" t="str">
        <f t="shared" si="302"/>
        <v>Monday</v>
      </c>
      <c r="I1977" s="53">
        <v>1</v>
      </c>
      <c r="J1977" s="53">
        <v>129</v>
      </c>
      <c r="K1977" s="53">
        <v>12</v>
      </c>
      <c r="L1977" s="53">
        <v>30</v>
      </c>
      <c r="M1977" s="53">
        <v>5</v>
      </c>
      <c r="N1977" s="53">
        <v>3</v>
      </c>
      <c r="O1977" s="53">
        <v>0</v>
      </c>
      <c r="P1977" s="53">
        <v>121</v>
      </c>
      <c r="Q1977" s="53">
        <v>10</v>
      </c>
      <c r="R1977" s="53">
        <v>33</v>
      </c>
      <c r="S1977" s="53">
        <v>28</v>
      </c>
      <c r="T1977" s="53">
        <v>32</v>
      </c>
      <c r="U1977" s="53">
        <v>22</v>
      </c>
      <c r="V1977" s="53">
        <v>6</v>
      </c>
      <c r="W1977" s="58">
        <f t="shared" si="305"/>
        <v>1210</v>
      </c>
      <c r="X1977" s="59">
        <f t="shared" si="306"/>
        <v>0.33611111111111114</v>
      </c>
      <c r="Y1977" s="59">
        <f t="shared" si="307"/>
        <v>7.6638888888888888</v>
      </c>
      <c r="Z1977" s="59">
        <f t="shared" si="308"/>
        <v>1</v>
      </c>
      <c r="AA1977" s="60">
        <f t="shared" si="309"/>
        <v>2.7777777777777779E-3</v>
      </c>
    </row>
    <row r="1978" spans="2:27" x14ac:dyDescent="0.3">
      <c r="B1978" s="45">
        <v>93800</v>
      </c>
      <c r="C1978" s="46">
        <v>43983</v>
      </c>
      <c r="D1978" s="47">
        <f t="shared" si="303"/>
        <v>2020</v>
      </c>
      <c r="E1978" s="46" t="str">
        <f t="shared" si="300"/>
        <v>Q2-2020</v>
      </c>
      <c r="F1978" s="46" t="str">
        <f t="shared" si="301"/>
        <v>June</v>
      </c>
      <c r="G1978" s="47">
        <f t="shared" si="304"/>
        <v>23</v>
      </c>
      <c r="H1978" s="46" t="str">
        <f t="shared" si="302"/>
        <v>Monday</v>
      </c>
      <c r="I1978" s="45">
        <v>2</v>
      </c>
      <c r="J1978" s="45">
        <v>148</v>
      </c>
      <c r="K1978" s="45">
        <v>13</v>
      </c>
      <c r="L1978" s="45">
        <v>30</v>
      </c>
      <c r="M1978" s="45">
        <v>5</v>
      </c>
      <c r="N1978" s="45">
        <v>3</v>
      </c>
      <c r="O1978" s="45">
        <v>0</v>
      </c>
      <c r="P1978" s="45">
        <v>140</v>
      </c>
      <c r="Q1978" s="45">
        <v>47</v>
      </c>
      <c r="R1978" s="45">
        <v>35</v>
      </c>
      <c r="S1978" s="45">
        <v>28</v>
      </c>
      <c r="T1978" s="45">
        <v>30</v>
      </c>
      <c r="U1978" s="45">
        <v>23</v>
      </c>
      <c r="V1978" s="45">
        <v>24</v>
      </c>
      <c r="W1978" s="50">
        <f t="shared" si="305"/>
        <v>6580</v>
      </c>
      <c r="X1978" s="51">
        <f t="shared" si="306"/>
        <v>1.8277777777777777</v>
      </c>
      <c r="Y1978" s="51">
        <f t="shared" si="307"/>
        <v>6.1722222222222225</v>
      </c>
      <c r="Z1978" s="51">
        <f t="shared" si="308"/>
        <v>1</v>
      </c>
      <c r="AA1978" s="52">
        <f t="shared" si="309"/>
        <v>1.3055555555555555E-2</v>
      </c>
    </row>
    <row r="1979" spans="2:27" x14ac:dyDescent="0.3">
      <c r="B1979" s="53">
        <v>93801</v>
      </c>
      <c r="C1979" s="54">
        <v>43984</v>
      </c>
      <c r="D1979" s="55">
        <f t="shared" si="303"/>
        <v>2020</v>
      </c>
      <c r="E1979" s="54" t="str">
        <f t="shared" si="300"/>
        <v>Q2-2020</v>
      </c>
      <c r="F1979" s="54" t="str">
        <f t="shared" si="301"/>
        <v>June</v>
      </c>
      <c r="G1979" s="55">
        <f t="shared" si="304"/>
        <v>23</v>
      </c>
      <c r="H1979" s="54" t="str">
        <f t="shared" si="302"/>
        <v>Tuesday</v>
      </c>
      <c r="I1979" s="53">
        <v>1</v>
      </c>
      <c r="J1979" s="53">
        <v>142</v>
      </c>
      <c r="K1979" s="53">
        <v>14</v>
      </c>
      <c r="L1979" s="53">
        <v>30</v>
      </c>
      <c r="M1979" s="53">
        <v>6</v>
      </c>
      <c r="N1979" s="53">
        <v>4</v>
      </c>
      <c r="O1979" s="53">
        <v>0</v>
      </c>
      <c r="P1979" s="53">
        <v>132</v>
      </c>
      <c r="Q1979" s="53">
        <v>10</v>
      </c>
      <c r="R1979" s="53">
        <v>33</v>
      </c>
      <c r="S1979" s="53">
        <v>29</v>
      </c>
      <c r="T1979" s="53">
        <v>31</v>
      </c>
      <c r="U1979" s="53">
        <v>22</v>
      </c>
      <c r="V1979" s="53">
        <v>17</v>
      </c>
      <c r="W1979" s="58">
        <f t="shared" si="305"/>
        <v>1320</v>
      </c>
      <c r="X1979" s="59">
        <f t="shared" si="306"/>
        <v>0.36666666666666664</v>
      </c>
      <c r="Y1979" s="59">
        <f t="shared" si="307"/>
        <v>7.6333333333333337</v>
      </c>
      <c r="Z1979" s="59">
        <f t="shared" si="308"/>
        <v>1</v>
      </c>
      <c r="AA1979" s="60">
        <f t="shared" si="309"/>
        <v>2.7777777777777775E-3</v>
      </c>
    </row>
    <row r="1980" spans="2:27" x14ac:dyDescent="0.3">
      <c r="B1980" s="45">
        <v>93802</v>
      </c>
      <c r="C1980" s="46">
        <v>43984</v>
      </c>
      <c r="D1980" s="47">
        <f t="shared" si="303"/>
        <v>2020</v>
      </c>
      <c r="E1980" s="46" t="str">
        <f t="shared" si="300"/>
        <v>Q2-2020</v>
      </c>
      <c r="F1980" s="46" t="str">
        <f t="shared" si="301"/>
        <v>June</v>
      </c>
      <c r="G1980" s="47">
        <f t="shared" si="304"/>
        <v>23</v>
      </c>
      <c r="H1980" s="46" t="str">
        <f t="shared" si="302"/>
        <v>Tuesday</v>
      </c>
      <c r="I1980" s="45">
        <v>2</v>
      </c>
      <c r="J1980" s="45">
        <v>147</v>
      </c>
      <c r="K1980" s="45">
        <v>11</v>
      </c>
      <c r="L1980" s="45">
        <v>30</v>
      </c>
      <c r="M1980" s="45">
        <v>5</v>
      </c>
      <c r="N1980" s="45">
        <v>2</v>
      </c>
      <c r="O1980" s="45">
        <v>0</v>
      </c>
      <c r="P1980" s="45">
        <v>140</v>
      </c>
      <c r="Q1980" s="45">
        <v>46</v>
      </c>
      <c r="R1980" s="45">
        <v>36</v>
      </c>
      <c r="S1980" s="45">
        <v>25</v>
      </c>
      <c r="T1980" s="45">
        <v>30</v>
      </c>
      <c r="U1980" s="45">
        <v>24</v>
      </c>
      <c r="V1980" s="45">
        <v>25</v>
      </c>
      <c r="W1980" s="50">
        <f t="shared" si="305"/>
        <v>6440</v>
      </c>
      <c r="X1980" s="51">
        <f t="shared" si="306"/>
        <v>1.788888888888889</v>
      </c>
      <c r="Y1980" s="51">
        <f t="shared" si="307"/>
        <v>6.2111111111111112</v>
      </c>
      <c r="Z1980" s="51">
        <f t="shared" si="308"/>
        <v>1</v>
      </c>
      <c r="AA1980" s="52">
        <f t="shared" si="309"/>
        <v>1.2777777777777779E-2</v>
      </c>
    </row>
    <row r="1981" spans="2:27" x14ac:dyDescent="0.3">
      <c r="B1981" s="53">
        <v>93803</v>
      </c>
      <c r="C1981" s="54">
        <v>43985</v>
      </c>
      <c r="D1981" s="55">
        <f t="shared" si="303"/>
        <v>2020</v>
      </c>
      <c r="E1981" s="54" t="str">
        <f t="shared" si="300"/>
        <v>Q2-2020</v>
      </c>
      <c r="F1981" s="54" t="str">
        <f t="shared" si="301"/>
        <v>June</v>
      </c>
      <c r="G1981" s="55">
        <f t="shared" si="304"/>
        <v>23</v>
      </c>
      <c r="H1981" s="54" t="str">
        <f t="shared" si="302"/>
        <v>Wednesday</v>
      </c>
      <c r="I1981" s="53">
        <v>1</v>
      </c>
      <c r="J1981" s="53">
        <v>139</v>
      </c>
      <c r="K1981" s="53">
        <v>13</v>
      </c>
      <c r="L1981" s="53">
        <v>30</v>
      </c>
      <c r="M1981" s="53">
        <v>5</v>
      </c>
      <c r="N1981" s="53">
        <v>4</v>
      </c>
      <c r="O1981" s="53">
        <v>0</v>
      </c>
      <c r="P1981" s="53">
        <v>130</v>
      </c>
      <c r="Q1981" s="53">
        <v>18</v>
      </c>
      <c r="R1981" s="53">
        <v>33</v>
      </c>
      <c r="S1981" s="53">
        <v>30</v>
      </c>
      <c r="T1981" s="53">
        <v>31</v>
      </c>
      <c r="U1981" s="53">
        <v>19</v>
      </c>
      <c r="V1981" s="53">
        <v>17</v>
      </c>
      <c r="W1981" s="58">
        <f t="shared" si="305"/>
        <v>2340</v>
      </c>
      <c r="X1981" s="59">
        <f t="shared" si="306"/>
        <v>0.65</v>
      </c>
      <c r="Y1981" s="59">
        <f t="shared" si="307"/>
        <v>7.35</v>
      </c>
      <c r="Z1981" s="59">
        <f t="shared" si="308"/>
        <v>1</v>
      </c>
      <c r="AA1981" s="60">
        <f t="shared" si="309"/>
        <v>5.0000000000000001E-3</v>
      </c>
    </row>
    <row r="1982" spans="2:27" x14ac:dyDescent="0.3">
      <c r="B1982" s="45">
        <v>93804</v>
      </c>
      <c r="C1982" s="46">
        <v>43985</v>
      </c>
      <c r="D1982" s="47">
        <f t="shared" si="303"/>
        <v>2020</v>
      </c>
      <c r="E1982" s="46" t="str">
        <f t="shared" si="300"/>
        <v>Q2-2020</v>
      </c>
      <c r="F1982" s="46" t="str">
        <f t="shared" si="301"/>
        <v>June</v>
      </c>
      <c r="G1982" s="47">
        <f t="shared" si="304"/>
        <v>23</v>
      </c>
      <c r="H1982" s="46" t="str">
        <f t="shared" si="302"/>
        <v>Wednesday</v>
      </c>
      <c r="I1982" s="45">
        <v>2</v>
      </c>
      <c r="J1982" s="45">
        <v>146</v>
      </c>
      <c r="K1982" s="45">
        <v>11</v>
      </c>
      <c r="L1982" s="45">
        <v>30</v>
      </c>
      <c r="M1982" s="45">
        <v>5</v>
      </c>
      <c r="N1982" s="45">
        <v>3</v>
      </c>
      <c r="O1982" s="45">
        <v>0</v>
      </c>
      <c r="P1982" s="45">
        <v>138</v>
      </c>
      <c r="Q1982" s="45">
        <v>48</v>
      </c>
      <c r="R1982" s="45">
        <v>34</v>
      </c>
      <c r="S1982" s="45">
        <v>25</v>
      </c>
      <c r="T1982" s="45">
        <v>29</v>
      </c>
      <c r="U1982" s="45">
        <v>25</v>
      </c>
      <c r="V1982" s="45">
        <v>25</v>
      </c>
      <c r="W1982" s="50">
        <f t="shared" si="305"/>
        <v>6624</v>
      </c>
      <c r="X1982" s="51">
        <f t="shared" si="306"/>
        <v>1.84</v>
      </c>
      <c r="Y1982" s="51">
        <f t="shared" si="307"/>
        <v>6.16</v>
      </c>
      <c r="Z1982" s="51">
        <f t="shared" si="308"/>
        <v>1</v>
      </c>
      <c r="AA1982" s="52">
        <f t="shared" si="309"/>
        <v>1.3333333333333334E-2</v>
      </c>
    </row>
    <row r="1983" spans="2:27" x14ac:dyDescent="0.3">
      <c r="B1983" s="53">
        <v>93805</v>
      </c>
      <c r="C1983" s="54">
        <v>43986</v>
      </c>
      <c r="D1983" s="55">
        <f t="shared" si="303"/>
        <v>2020</v>
      </c>
      <c r="E1983" s="54" t="str">
        <f t="shared" si="300"/>
        <v>Q2-2020</v>
      </c>
      <c r="F1983" s="54" t="str">
        <f t="shared" si="301"/>
        <v>June</v>
      </c>
      <c r="G1983" s="55">
        <f t="shared" si="304"/>
        <v>23</v>
      </c>
      <c r="H1983" s="54" t="str">
        <f t="shared" si="302"/>
        <v>Thursday</v>
      </c>
      <c r="I1983" s="53">
        <v>1</v>
      </c>
      <c r="J1983" s="53">
        <v>128</v>
      </c>
      <c r="K1983" s="53">
        <v>11</v>
      </c>
      <c r="L1983" s="53">
        <v>30</v>
      </c>
      <c r="M1983" s="53">
        <v>5</v>
      </c>
      <c r="N1983" s="53">
        <v>3</v>
      </c>
      <c r="O1983" s="53">
        <v>0</v>
      </c>
      <c r="P1983" s="53">
        <v>120</v>
      </c>
      <c r="Q1983" s="53">
        <v>29</v>
      </c>
      <c r="R1983" s="53">
        <v>32</v>
      </c>
      <c r="S1983" s="53">
        <v>31</v>
      </c>
      <c r="T1983" s="53">
        <v>30</v>
      </c>
      <c r="U1983" s="53">
        <v>19</v>
      </c>
      <c r="V1983" s="53">
        <v>8</v>
      </c>
      <c r="W1983" s="58">
        <f t="shared" si="305"/>
        <v>3480</v>
      </c>
      <c r="X1983" s="59">
        <f t="shared" si="306"/>
        <v>0.96666666666666667</v>
      </c>
      <c r="Y1983" s="59">
        <f t="shared" si="307"/>
        <v>7.0333333333333332</v>
      </c>
      <c r="Z1983" s="59">
        <f t="shared" si="308"/>
        <v>1</v>
      </c>
      <c r="AA1983" s="60">
        <f t="shared" si="309"/>
        <v>8.0555555555555554E-3</v>
      </c>
    </row>
    <row r="1984" spans="2:27" x14ac:dyDescent="0.3">
      <c r="B1984" s="45">
        <v>93806</v>
      </c>
      <c r="C1984" s="46">
        <v>43986</v>
      </c>
      <c r="D1984" s="47">
        <f t="shared" si="303"/>
        <v>2020</v>
      </c>
      <c r="E1984" s="46" t="str">
        <f t="shared" si="300"/>
        <v>Q2-2020</v>
      </c>
      <c r="F1984" s="46" t="str">
        <f t="shared" si="301"/>
        <v>June</v>
      </c>
      <c r="G1984" s="47">
        <f t="shared" si="304"/>
        <v>23</v>
      </c>
      <c r="H1984" s="46" t="str">
        <f t="shared" si="302"/>
        <v>Thursday</v>
      </c>
      <c r="I1984" s="45">
        <v>2</v>
      </c>
      <c r="J1984" s="45">
        <v>145</v>
      </c>
      <c r="K1984" s="45">
        <v>9</v>
      </c>
      <c r="L1984" s="45">
        <v>30</v>
      </c>
      <c r="M1984" s="45">
        <v>4</v>
      </c>
      <c r="N1984" s="45">
        <v>3</v>
      </c>
      <c r="O1984" s="45">
        <v>0</v>
      </c>
      <c r="P1984" s="45">
        <v>138</v>
      </c>
      <c r="Q1984" s="45">
        <v>49</v>
      </c>
      <c r="R1984" s="45">
        <v>35</v>
      </c>
      <c r="S1984" s="45">
        <v>26</v>
      </c>
      <c r="T1984" s="45">
        <v>27</v>
      </c>
      <c r="U1984" s="45">
        <v>25</v>
      </c>
      <c r="V1984" s="45">
        <v>25</v>
      </c>
      <c r="W1984" s="50">
        <f t="shared" si="305"/>
        <v>6762</v>
      </c>
      <c r="X1984" s="51">
        <f t="shared" si="306"/>
        <v>1.8783333333333334</v>
      </c>
      <c r="Y1984" s="51">
        <f t="shared" si="307"/>
        <v>6.1216666666666661</v>
      </c>
      <c r="Z1984" s="51">
        <f t="shared" si="308"/>
        <v>1</v>
      </c>
      <c r="AA1984" s="52">
        <f t="shared" si="309"/>
        <v>1.3611111111111112E-2</v>
      </c>
    </row>
    <row r="1985" spans="2:27" x14ac:dyDescent="0.3">
      <c r="B1985" s="53">
        <v>93807</v>
      </c>
      <c r="C1985" s="54">
        <v>43987</v>
      </c>
      <c r="D1985" s="55">
        <f t="shared" si="303"/>
        <v>2020</v>
      </c>
      <c r="E1985" s="54" t="str">
        <f t="shared" si="300"/>
        <v>Q2-2020</v>
      </c>
      <c r="F1985" s="54" t="str">
        <f t="shared" si="301"/>
        <v>June</v>
      </c>
      <c r="G1985" s="55">
        <f t="shared" si="304"/>
        <v>23</v>
      </c>
      <c r="H1985" s="54" t="str">
        <f t="shared" si="302"/>
        <v>Friday</v>
      </c>
      <c r="I1985" s="53">
        <v>1</v>
      </c>
      <c r="J1985" s="53">
        <v>134</v>
      </c>
      <c r="K1985" s="53">
        <v>10</v>
      </c>
      <c r="L1985" s="53">
        <v>30</v>
      </c>
      <c r="M1985" s="53">
        <v>6</v>
      </c>
      <c r="N1985" s="53">
        <v>3</v>
      </c>
      <c r="O1985" s="53">
        <v>0</v>
      </c>
      <c r="P1985" s="53">
        <v>125</v>
      </c>
      <c r="Q1985" s="53">
        <v>20</v>
      </c>
      <c r="R1985" s="53">
        <v>35</v>
      </c>
      <c r="S1985" s="53">
        <v>28</v>
      </c>
      <c r="T1985" s="53">
        <v>32</v>
      </c>
      <c r="U1985" s="53">
        <v>21</v>
      </c>
      <c r="V1985" s="53">
        <v>9</v>
      </c>
      <c r="W1985" s="58">
        <f t="shared" si="305"/>
        <v>2500</v>
      </c>
      <c r="X1985" s="59">
        <f t="shared" si="306"/>
        <v>0.69444444444444442</v>
      </c>
      <c r="Y1985" s="59">
        <f t="shared" si="307"/>
        <v>7.3055555555555554</v>
      </c>
      <c r="Z1985" s="59">
        <f t="shared" si="308"/>
        <v>1</v>
      </c>
      <c r="AA1985" s="60">
        <f t="shared" si="309"/>
        <v>5.5555555555555558E-3</v>
      </c>
    </row>
    <row r="1986" spans="2:27" x14ac:dyDescent="0.3">
      <c r="B1986" s="45">
        <v>93808</v>
      </c>
      <c r="C1986" s="46">
        <v>43987</v>
      </c>
      <c r="D1986" s="47">
        <f t="shared" si="303"/>
        <v>2020</v>
      </c>
      <c r="E1986" s="46" t="str">
        <f t="shared" si="300"/>
        <v>Q2-2020</v>
      </c>
      <c r="F1986" s="46" t="str">
        <f t="shared" si="301"/>
        <v>June</v>
      </c>
      <c r="G1986" s="47">
        <f t="shared" si="304"/>
        <v>23</v>
      </c>
      <c r="H1986" s="46" t="str">
        <f t="shared" si="302"/>
        <v>Friday</v>
      </c>
      <c r="I1986" s="45">
        <v>2</v>
      </c>
      <c r="J1986" s="45">
        <v>144</v>
      </c>
      <c r="K1986" s="45">
        <v>10</v>
      </c>
      <c r="L1986" s="45">
        <v>30</v>
      </c>
      <c r="M1986" s="45">
        <v>5</v>
      </c>
      <c r="N1986" s="45">
        <v>2</v>
      </c>
      <c r="O1986" s="45">
        <v>0</v>
      </c>
      <c r="P1986" s="45">
        <v>137</v>
      </c>
      <c r="Q1986" s="45">
        <v>48</v>
      </c>
      <c r="R1986" s="45">
        <v>34</v>
      </c>
      <c r="S1986" s="45">
        <v>28</v>
      </c>
      <c r="T1986" s="45">
        <v>28</v>
      </c>
      <c r="U1986" s="45">
        <v>22</v>
      </c>
      <c r="V1986" s="45">
        <v>25</v>
      </c>
      <c r="W1986" s="50">
        <f t="shared" si="305"/>
        <v>6576</v>
      </c>
      <c r="X1986" s="51">
        <f t="shared" si="306"/>
        <v>1.8266666666666667</v>
      </c>
      <c r="Y1986" s="51">
        <f t="shared" si="307"/>
        <v>6.1733333333333338</v>
      </c>
      <c r="Z1986" s="51">
        <f t="shared" si="308"/>
        <v>1</v>
      </c>
      <c r="AA1986" s="52">
        <f t="shared" si="309"/>
        <v>1.3333333333333332E-2</v>
      </c>
    </row>
    <row r="1987" spans="2:27" x14ac:dyDescent="0.3">
      <c r="B1987" s="53">
        <v>93809</v>
      </c>
      <c r="C1987" s="54">
        <v>43988</v>
      </c>
      <c r="D1987" s="55">
        <f t="shared" si="303"/>
        <v>2020</v>
      </c>
      <c r="E1987" s="54" t="str">
        <f t="shared" si="300"/>
        <v>Q2-2020</v>
      </c>
      <c r="F1987" s="54" t="str">
        <f t="shared" si="301"/>
        <v>June</v>
      </c>
      <c r="G1987" s="55">
        <f t="shared" si="304"/>
        <v>23</v>
      </c>
      <c r="H1987" s="54" t="str">
        <f t="shared" si="302"/>
        <v>Saturday</v>
      </c>
      <c r="I1987" s="53">
        <v>1</v>
      </c>
      <c r="J1987" s="53">
        <v>140</v>
      </c>
      <c r="K1987" s="53">
        <v>15</v>
      </c>
      <c r="L1987" s="53">
        <v>30</v>
      </c>
      <c r="M1987" s="53">
        <v>6</v>
      </c>
      <c r="N1987" s="53">
        <v>3</v>
      </c>
      <c r="O1987" s="53">
        <v>0</v>
      </c>
      <c r="P1987" s="53">
        <v>131</v>
      </c>
      <c r="Q1987" s="53">
        <v>23</v>
      </c>
      <c r="R1987" s="53">
        <v>35</v>
      </c>
      <c r="S1987" s="53">
        <v>29</v>
      </c>
      <c r="T1987" s="53">
        <v>30</v>
      </c>
      <c r="U1987" s="53">
        <v>21</v>
      </c>
      <c r="V1987" s="53">
        <v>16</v>
      </c>
      <c r="W1987" s="58">
        <f t="shared" si="305"/>
        <v>3013</v>
      </c>
      <c r="X1987" s="59">
        <f t="shared" si="306"/>
        <v>0.83694444444444449</v>
      </c>
      <c r="Y1987" s="59">
        <f t="shared" si="307"/>
        <v>7.1630555555555553</v>
      </c>
      <c r="Z1987" s="59">
        <f t="shared" si="308"/>
        <v>1</v>
      </c>
      <c r="AA1987" s="60">
        <f t="shared" si="309"/>
        <v>6.3888888888888893E-3</v>
      </c>
    </row>
    <row r="1988" spans="2:27" x14ac:dyDescent="0.3">
      <c r="B1988" s="45">
        <v>93810</v>
      </c>
      <c r="C1988" s="46">
        <v>43990</v>
      </c>
      <c r="D1988" s="47">
        <f t="shared" si="303"/>
        <v>2020</v>
      </c>
      <c r="E1988" s="46" t="str">
        <f t="shared" si="300"/>
        <v>Q2-2020</v>
      </c>
      <c r="F1988" s="46" t="str">
        <f t="shared" si="301"/>
        <v>June</v>
      </c>
      <c r="G1988" s="47">
        <f t="shared" si="304"/>
        <v>24</v>
      </c>
      <c r="H1988" s="46" t="str">
        <f t="shared" si="302"/>
        <v>Monday</v>
      </c>
      <c r="I1988" s="45">
        <v>1</v>
      </c>
      <c r="J1988" s="45">
        <v>134</v>
      </c>
      <c r="K1988" s="45">
        <v>11</v>
      </c>
      <c r="L1988" s="45">
        <v>30</v>
      </c>
      <c r="M1988" s="45">
        <v>6</v>
      </c>
      <c r="N1988" s="45">
        <v>3</v>
      </c>
      <c r="O1988" s="45">
        <v>0</v>
      </c>
      <c r="P1988" s="45">
        <v>125</v>
      </c>
      <c r="Q1988" s="45">
        <v>22</v>
      </c>
      <c r="R1988" s="45">
        <v>34</v>
      </c>
      <c r="S1988" s="45">
        <v>28</v>
      </c>
      <c r="T1988" s="45">
        <v>31</v>
      </c>
      <c r="U1988" s="45">
        <v>19</v>
      </c>
      <c r="V1988" s="45">
        <v>13</v>
      </c>
      <c r="W1988" s="50">
        <f t="shared" si="305"/>
        <v>2750</v>
      </c>
      <c r="X1988" s="51">
        <f t="shared" si="306"/>
        <v>0.76388888888888884</v>
      </c>
      <c r="Y1988" s="51">
        <f t="shared" si="307"/>
        <v>7.2361111111111107</v>
      </c>
      <c r="Z1988" s="51">
        <f t="shared" si="308"/>
        <v>1</v>
      </c>
      <c r="AA1988" s="52">
        <f t="shared" si="309"/>
        <v>6.1111111111111106E-3</v>
      </c>
    </row>
    <row r="1989" spans="2:27" x14ac:dyDescent="0.3">
      <c r="B1989" s="53">
        <v>93811</v>
      </c>
      <c r="C1989" s="54">
        <v>43990</v>
      </c>
      <c r="D1989" s="55">
        <f t="shared" si="303"/>
        <v>2020</v>
      </c>
      <c r="E1989" s="54" t="str">
        <f t="shared" si="300"/>
        <v>Q2-2020</v>
      </c>
      <c r="F1989" s="54" t="str">
        <f t="shared" si="301"/>
        <v>June</v>
      </c>
      <c r="G1989" s="55">
        <f t="shared" si="304"/>
        <v>24</v>
      </c>
      <c r="H1989" s="54" t="str">
        <f t="shared" si="302"/>
        <v>Monday</v>
      </c>
      <c r="I1989" s="53">
        <v>2</v>
      </c>
      <c r="J1989" s="53">
        <v>144</v>
      </c>
      <c r="K1989" s="53">
        <v>6</v>
      </c>
      <c r="L1989" s="53">
        <v>30</v>
      </c>
      <c r="M1989" s="53">
        <v>4</v>
      </c>
      <c r="N1989" s="53">
        <v>2</v>
      </c>
      <c r="O1989" s="53">
        <v>0</v>
      </c>
      <c r="P1989" s="53">
        <v>138</v>
      </c>
      <c r="Q1989" s="53">
        <v>46</v>
      </c>
      <c r="R1989" s="53">
        <v>34</v>
      </c>
      <c r="S1989" s="53">
        <v>27</v>
      </c>
      <c r="T1989" s="53">
        <v>28</v>
      </c>
      <c r="U1989" s="53">
        <v>25</v>
      </c>
      <c r="V1989" s="53">
        <v>24</v>
      </c>
      <c r="W1989" s="58">
        <f t="shared" si="305"/>
        <v>6348</v>
      </c>
      <c r="X1989" s="59">
        <f t="shared" si="306"/>
        <v>1.7633333333333334</v>
      </c>
      <c r="Y1989" s="59">
        <f t="shared" si="307"/>
        <v>6.2366666666666664</v>
      </c>
      <c r="Z1989" s="59">
        <f t="shared" si="308"/>
        <v>1</v>
      </c>
      <c r="AA1989" s="60">
        <f t="shared" si="309"/>
        <v>1.2777777777777779E-2</v>
      </c>
    </row>
    <row r="1990" spans="2:27" x14ac:dyDescent="0.3">
      <c r="B1990" s="45">
        <v>93812</v>
      </c>
      <c r="C1990" s="46">
        <v>43991</v>
      </c>
      <c r="D1990" s="47">
        <f t="shared" si="303"/>
        <v>2020</v>
      </c>
      <c r="E1990" s="46" t="str">
        <f t="shared" si="300"/>
        <v>Q2-2020</v>
      </c>
      <c r="F1990" s="46" t="str">
        <f t="shared" si="301"/>
        <v>June</v>
      </c>
      <c r="G1990" s="47">
        <f t="shared" si="304"/>
        <v>24</v>
      </c>
      <c r="H1990" s="46" t="str">
        <f t="shared" si="302"/>
        <v>Tuesday</v>
      </c>
      <c r="I1990" s="45">
        <v>1</v>
      </c>
      <c r="J1990" s="45">
        <v>134</v>
      </c>
      <c r="K1990" s="45">
        <v>12</v>
      </c>
      <c r="L1990" s="45">
        <v>30</v>
      </c>
      <c r="M1990" s="45">
        <v>5</v>
      </c>
      <c r="N1990" s="45">
        <v>3</v>
      </c>
      <c r="O1990" s="45">
        <v>0</v>
      </c>
      <c r="P1990" s="45">
        <v>126</v>
      </c>
      <c r="Q1990" s="45">
        <v>22</v>
      </c>
      <c r="R1990" s="45">
        <v>34</v>
      </c>
      <c r="S1990" s="45">
        <v>28</v>
      </c>
      <c r="T1990" s="45">
        <v>31</v>
      </c>
      <c r="U1990" s="45">
        <v>21</v>
      </c>
      <c r="V1990" s="45">
        <v>12</v>
      </c>
      <c r="W1990" s="50">
        <f t="shared" si="305"/>
        <v>2772</v>
      </c>
      <c r="X1990" s="51">
        <f t="shared" si="306"/>
        <v>0.77</v>
      </c>
      <c r="Y1990" s="51">
        <f t="shared" si="307"/>
        <v>7.23</v>
      </c>
      <c r="Z1990" s="51">
        <f t="shared" si="308"/>
        <v>1</v>
      </c>
      <c r="AA1990" s="52">
        <f t="shared" si="309"/>
        <v>6.1111111111111114E-3</v>
      </c>
    </row>
    <row r="1991" spans="2:27" x14ac:dyDescent="0.3">
      <c r="B1991" s="53">
        <v>93813</v>
      </c>
      <c r="C1991" s="54">
        <v>43991</v>
      </c>
      <c r="D1991" s="55">
        <f t="shared" si="303"/>
        <v>2020</v>
      </c>
      <c r="E1991" s="54" t="str">
        <f t="shared" si="300"/>
        <v>Q2-2020</v>
      </c>
      <c r="F1991" s="54" t="str">
        <f t="shared" si="301"/>
        <v>June</v>
      </c>
      <c r="G1991" s="55">
        <f t="shared" si="304"/>
        <v>24</v>
      </c>
      <c r="H1991" s="54" t="str">
        <f t="shared" si="302"/>
        <v>Tuesday</v>
      </c>
      <c r="I1991" s="53">
        <v>2</v>
      </c>
      <c r="J1991" s="53">
        <v>143</v>
      </c>
      <c r="K1991" s="53">
        <v>6</v>
      </c>
      <c r="L1991" s="53">
        <v>30</v>
      </c>
      <c r="M1991" s="53">
        <v>5</v>
      </c>
      <c r="N1991" s="53">
        <v>2</v>
      </c>
      <c r="O1991" s="53">
        <v>0</v>
      </c>
      <c r="P1991" s="53">
        <v>136</v>
      </c>
      <c r="Q1991" s="53">
        <v>48</v>
      </c>
      <c r="R1991" s="53">
        <v>35</v>
      </c>
      <c r="S1991" s="53">
        <v>27</v>
      </c>
      <c r="T1991" s="53">
        <v>28</v>
      </c>
      <c r="U1991" s="53">
        <v>22</v>
      </c>
      <c r="V1991" s="53">
        <v>24</v>
      </c>
      <c r="W1991" s="58">
        <f t="shared" si="305"/>
        <v>6528</v>
      </c>
      <c r="X1991" s="59">
        <f t="shared" si="306"/>
        <v>1.8133333333333332</v>
      </c>
      <c r="Y1991" s="59">
        <f t="shared" si="307"/>
        <v>6.1866666666666665</v>
      </c>
      <c r="Z1991" s="59">
        <f t="shared" si="308"/>
        <v>1</v>
      </c>
      <c r="AA1991" s="60">
        <f t="shared" si="309"/>
        <v>1.3333333333333332E-2</v>
      </c>
    </row>
    <row r="1992" spans="2:27" x14ac:dyDescent="0.3">
      <c r="B1992" s="45">
        <v>93814</v>
      </c>
      <c r="C1992" s="46">
        <v>43992</v>
      </c>
      <c r="D1992" s="47">
        <f t="shared" si="303"/>
        <v>2020</v>
      </c>
      <c r="E1992" s="46" t="str">
        <f t="shared" si="300"/>
        <v>Q2-2020</v>
      </c>
      <c r="F1992" s="46" t="str">
        <f t="shared" si="301"/>
        <v>June</v>
      </c>
      <c r="G1992" s="47">
        <f t="shared" si="304"/>
        <v>24</v>
      </c>
      <c r="H1992" s="46" t="str">
        <f t="shared" si="302"/>
        <v>Wednesday</v>
      </c>
      <c r="I1992" s="45">
        <v>1</v>
      </c>
      <c r="J1992" s="45">
        <v>135</v>
      </c>
      <c r="K1992" s="45">
        <v>14</v>
      </c>
      <c r="L1992" s="45">
        <v>30</v>
      </c>
      <c r="M1992" s="45">
        <v>6</v>
      </c>
      <c r="N1992" s="45">
        <v>3</v>
      </c>
      <c r="O1992" s="45">
        <v>0</v>
      </c>
      <c r="P1992" s="45">
        <v>126</v>
      </c>
      <c r="Q1992" s="45">
        <v>22</v>
      </c>
      <c r="R1992" s="45">
        <v>34</v>
      </c>
      <c r="S1992" s="45">
        <v>29</v>
      </c>
      <c r="T1992" s="45">
        <v>30</v>
      </c>
      <c r="U1992" s="45">
        <v>22</v>
      </c>
      <c r="V1992" s="45">
        <v>11</v>
      </c>
      <c r="W1992" s="50">
        <f t="shared" si="305"/>
        <v>2772</v>
      </c>
      <c r="X1992" s="51">
        <f t="shared" si="306"/>
        <v>0.77</v>
      </c>
      <c r="Y1992" s="51">
        <f t="shared" si="307"/>
        <v>7.23</v>
      </c>
      <c r="Z1992" s="51">
        <f t="shared" si="308"/>
        <v>1</v>
      </c>
      <c r="AA1992" s="52">
        <f t="shared" si="309"/>
        <v>6.1111111111111114E-3</v>
      </c>
    </row>
    <row r="1993" spans="2:27" x14ac:dyDescent="0.3">
      <c r="B1993" s="53">
        <v>93815</v>
      </c>
      <c r="C1993" s="54">
        <v>43992</v>
      </c>
      <c r="D1993" s="55">
        <f t="shared" si="303"/>
        <v>2020</v>
      </c>
      <c r="E1993" s="54" t="str">
        <f t="shared" si="300"/>
        <v>Q2-2020</v>
      </c>
      <c r="F1993" s="54" t="str">
        <f t="shared" si="301"/>
        <v>June</v>
      </c>
      <c r="G1993" s="55">
        <f t="shared" si="304"/>
        <v>24</v>
      </c>
      <c r="H1993" s="54" t="str">
        <f t="shared" si="302"/>
        <v>Wednesday</v>
      </c>
      <c r="I1993" s="53">
        <v>2</v>
      </c>
      <c r="J1993" s="53">
        <v>144</v>
      </c>
      <c r="K1993" s="53">
        <v>18</v>
      </c>
      <c r="L1993" s="53">
        <v>30</v>
      </c>
      <c r="M1993" s="53">
        <v>4</v>
      </c>
      <c r="N1993" s="53">
        <v>3</v>
      </c>
      <c r="O1993" s="53">
        <v>0</v>
      </c>
      <c r="P1993" s="53">
        <v>137</v>
      </c>
      <c r="Q1993" s="53">
        <v>48</v>
      </c>
      <c r="R1993" s="53">
        <v>36</v>
      </c>
      <c r="S1993" s="53">
        <v>25</v>
      </c>
      <c r="T1993" s="53">
        <v>28</v>
      </c>
      <c r="U1993" s="53">
        <v>24</v>
      </c>
      <c r="V1993" s="53">
        <v>24</v>
      </c>
      <c r="W1993" s="58">
        <f t="shared" si="305"/>
        <v>6576</v>
      </c>
      <c r="X1993" s="59">
        <f t="shared" si="306"/>
        <v>1.8266666666666667</v>
      </c>
      <c r="Y1993" s="59">
        <f t="shared" si="307"/>
        <v>6.1733333333333338</v>
      </c>
      <c r="Z1993" s="59">
        <f t="shared" si="308"/>
        <v>1</v>
      </c>
      <c r="AA1993" s="60">
        <f t="shared" si="309"/>
        <v>1.3333333333333332E-2</v>
      </c>
    </row>
    <row r="1994" spans="2:27" x14ac:dyDescent="0.3">
      <c r="B1994" s="45">
        <v>93816</v>
      </c>
      <c r="C1994" s="46">
        <v>43993</v>
      </c>
      <c r="D1994" s="47">
        <f t="shared" si="303"/>
        <v>2020</v>
      </c>
      <c r="E1994" s="46" t="str">
        <f t="shared" si="300"/>
        <v>Q2-2020</v>
      </c>
      <c r="F1994" s="46" t="str">
        <f t="shared" si="301"/>
        <v>June</v>
      </c>
      <c r="G1994" s="47">
        <f t="shared" si="304"/>
        <v>24</v>
      </c>
      <c r="H1994" s="46" t="str">
        <f t="shared" si="302"/>
        <v>Thursday</v>
      </c>
      <c r="I1994" s="45">
        <v>1</v>
      </c>
      <c r="J1994" s="45">
        <v>127</v>
      </c>
      <c r="K1994" s="45">
        <v>18</v>
      </c>
      <c r="L1994" s="45">
        <v>30</v>
      </c>
      <c r="M1994" s="45">
        <v>5</v>
      </c>
      <c r="N1994" s="45">
        <v>3</v>
      </c>
      <c r="O1994" s="45">
        <v>0</v>
      </c>
      <c r="P1994" s="45">
        <v>119</v>
      </c>
      <c r="Q1994" s="45">
        <v>19</v>
      </c>
      <c r="R1994" s="45">
        <v>33</v>
      </c>
      <c r="S1994" s="45">
        <v>30</v>
      </c>
      <c r="T1994" s="45">
        <v>30</v>
      </c>
      <c r="U1994" s="45">
        <v>19</v>
      </c>
      <c r="V1994" s="45">
        <v>7</v>
      </c>
      <c r="W1994" s="50">
        <f t="shared" si="305"/>
        <v>2261</v>
      </c>
      <c r="X1994" s="51">
        <f t="shared" si="306"/>
        <v>0.62805555555555559</v>
      </c>
      <c r="Y1994" s="51">
        <f t="shared" si="307"/>
        <v>7.3719444444444449</v>
      </c>
      <c r="Z1994" s="51">
        <f t="shared" si="308"/>
        <v>1</v>
      </c>
      <c r="AA1994" s="52">
        <f t="shared" si="309"/>
        <v>5.2777777777777779E-3</v>
      </c>
    </row>
    <row r="1995" spans="2:27" x14ac:dyDescent="0.3">
      <c r="B1995" s="53">
        <v>93817</v>
      </c>
      <c r="C1995" s="54">
        <v>43993</v>
      </c>
      <c r="D1995" s="55">
        <f t="shared" si="303"/>
        <v>2020</v>
      </c>
      <c r="E1995" s="54" t="str">
        <f t="shared" si="300"/>
        <v>Q2-2020</v>
      </c>
      <c r="F1995" s="54" t="str">
        <f t="shared" si="301"/>
        <v>June</v>
      </c>
      <c r="G1995" s="55">
        <f t="shared" si="304"/>
        <v>24</v>
      </c>
      <c r="H1995" s="54" t="str">
        <f t="shared" si="302"/>
        <v>Thursday</v>
      </c>
      <c r="I1995" s="53">
        <v>2</v>
      </c>
      <c r="J1995" s="53">
        <v>146</v>
      </c>
      <c r="K1995" s="53">
        <v>15</v>
      </c>
      <c r="L1995" s="53">
        <v>30</v>
      </c>
      <c r="M1995" s="53">
        <v>4</v>
      </c>
      <c r="N1995" s="53">
        <v>3</v>
      </c>
      <c r="O1995" s="53">
        <v>0</v>
      </c>
      <c r="P1995" s="53">
        <v>139</v>
      </c>
      <c r="Q1995" s="53">
        <v>50</v>
      </c>
      <c r="R1995" s="53">
        <v>35</v>
      </c>
      <c r="S1995" s="53">
        <v>26</v>
      </c>
      <c r="T1995" s="53">
        <v>29</v>
      </c>
      <c r="U1995" s="53">
        <v>24</v>
      </c>
      <c r="V1995" s="53">
        <v>25</v>
      </c>
      <c r="W1995" s="58">
        <f t="shared" si="305"/>
        <v>6950</v>
      </c>
      <c r="X1995" s="59">
        <f t="shared" si="306"/>
        <v>1.9305555555555556</v>
      </c>
      <c r="Y1995" s="59">
        <f t="shared" si="307"/>
        <v>6.0694444444444446</v>
      </c>
      <c r="Z1995" s="59">
        <f t="shared" si="308"/>
        <v>1</v>
      </c>
      <c r="AA1995" s="60">
        <f t="shared" si="309"/>
        <v>1.388888888888889E-2</v>
      </c>
    </row>
    <row r="1996" spans="2:27" x14ac:dyDescent="0.3">
      <c r="B1996" s="45">
        <v>93818</v>
      </c>
      <c r="C1996" s="46">
        <v>43994</v>
      </c>
      <c r="D1996" s="47">
        <f t="shared" si="303"/>
        <v>2020</v>
      </c>
      <c r="E1996" s="46" t="str">
        <f t="shared" si="300"/>
        <v>Q2-2020</v>
      </c>
      <c r="F1996" s="46" t="str">
        <f t="shared" si="301"/>
        <v>June</v>
      </c>
      <c r="G1996" s="47">
        <f t="shared" si="304"/>
        <v>24</v>
      </c>
      <c r="H1996" s="46" t="str">
        <f t="shared" si="302"/>
        <v>Friday</v>
      </c>
      <c r="I1996" s="45">
        <v>1</v>
      </c>
      <c r="J1996" s="45">
        <v>136</v>
      </c>
      <c r="K1996" s="45">
        <v>8</v>
      </c>
      <c r="L1996" s="45">
        <v>30</v>
      </c>
      <c r="M1996" s="45">
        <v>5</v>
      </c>
      <c r="N1996" s="45">
        <v>3</v>
      </c>
      <c r="O1996" s="45">
        <v>0</v>
      </c>
      <c r="P1996" s="45">
        <v>128</v>
      </c>
      <c r="Q1996" s="45">
        <v>11</v>
      </c>
      <c r="R1996" s="45">
        <v>33</v>
      </c>
      <c r="S1996" s="45">
        <v>28</v>
      </c>
      <c r="T1996" s="45">
        <v>31</v>
      </c>
      <c r="U1996" s="45">
        <v>19</v>
      </c>
      <c r="V1996" s="45">
        <v>17</v>
      </c>
      <c r="W1996" s="50">
        <f t="shared" si="305"/>
        <v>1408</v>
      </c>
      <c r="X1996" s="51">
        <f t="shared" si="306"/>
        <v>0.39111111111111113</v>
      </c>
      <c r="Y1996" s="51">
        <f t="shared" si="307"/>
        <v>7.608888888888889</v>
      </c>
      <c r="Z1996" s="51">
        <f t="shared" si="308"/>
        <v>1</v>
      </c>
      <c r="AA1996" s="52">
        <f t="shared" si="309"/>
        <v>3.0555555555555557E-3</v>
      </c>
    </row>
    <row r="1997" spans="2:27" x14ac:dyDescent="0.3">
      <c r="B1997" s="53">
        <v>93819</v>
      </c>
      <c r="C1997" s="54">
        <v>43994</v>
      </c>
      <c r="D1997" s="55">
        <f t="shared" si="303"/>
        <v>2020</v>
      </c>
      <c r="E1997" s="54" t="str">
        <f t="shared" si="300"/>
        <v>Q2-2020</v>
      </c>
      <c r="F1997" s="54" t="str">
        <f t="shared" si="301"/>
        <v>June</v>
      </c>
      <c r="G1997" s="55">
        <f t="shared" si="304"/>
        <v>24</v>
      </c>
      <c r="H1997" s="54" t="str">
        <f t="shared" si="302"/>
        <v>Friday</v>
      </c>
      <c r="I1997" s="53">
        <v>2</v>
      </c>
      <c r="J1997" s="53">
        <v>146</v>
      </c>
      <c r="K1997" s="53">
        <v>10</v>
      </c>
      <c r="L1997" s="53">
        <v>30</v>
      </c>
      <c r="M1997" s="53">
        <v>5</v>
      </c>
      <c r="N1997" s="53">
        <v>3</v>
      </c>
      <c r="O1997" s="53">
        <v>0</v>
      </c>
      <c r="P1997" s="53">
        <v>138</v>
      </c>
      <c r="Q1997" s="53">
        <v>48</v>
      </c>
      <c r="R1997" s="53">
        <v>35</v>
      </c>
      <c r="S1997" s="53">
        <v>27</v>
      </c>
      <c r="T1997" s="53">
        <v>28</v>
      </c>
      <c r="U1997" s="53">
        <v>25</v>
      </c>
      <c r="V1997" s="53">
        <v>23</v>
      </c>
      <c r="W1997" s="58">
        <f t="shared" si="305"/>
        <v>6624</v>
      </c>
      <c r="X1997" s="59">
        <f t="shared" si="306"/>
        <v>1.84</v>
      </c>
      <c r="Y1997" s="59">
        <f t="shared" si="307"/>
        <v>6.16</v>
      </c>
      <c r="Z1997" s="59">
        <f t="shared" si="308"/>
        <v>1</v>
      </c>
      <c r="AA1997" s="60">
        <f t="shared" si="309"/>
        <v>1.3333333333333334E-2</v>
      </c>
    </row>
    <row r="1998" spans="2:27" x14ac:dyDescent="0.3">
      <c r="B1998" s="45">
        <v>93820</v>
      </c>
      <c r="C1998" s="46">
        <v>43995</v>
      </c>
      <c r="D1998" s="47">
        <f t="shared" si="303"/>
        <v>2020</v>
      </c>
      <c r="E1998" s="46" t="str">
        <f t="shared" si="300"/>
        <v>Q2-2020</v>
      </c>
      <c r="F1998" s="46" t="str">
        <f t="shared" si="301"/>
        <v>June</v>
      </c>
      <c r="G1998" s="47">
        <f t="shared" si="304"/>
        <v>24</v>
      </c>
      <c r="H1998" s="46" t="str">
        <f t="shared" si="302"/>
        <v>Saturday</v>
      </c>
      <c r="I1998" s="45">
        <v>1</v>
      </c>
      <c r="J1998" s="45">
        <v>130</v>
      </c>
      <c r="K1998" s="45">
        <v>16</v>
      </c>
      <c r="L1998" s="45">
        <v>30</v>
      </c>
      <c r="M1998" s="45">
        <v>5</v>
      </c>
      <c r="N1998" s="45">
        <v>3</v>
      </c>
      <c r="O1998" s="45">
        <v>0</v>
      </c>
      <c r="P1998" s="45">
        <v>122</v>
      </c>
      <c r="Q1998" s="45">
        <v>25</v>
      </c>
      <c r="R1998" s="45">
        <v>33</v>
      </c>
      <c r="S1998" s="45">
        <v>28</v>
      </c>
      <c r="T1998" s="45">
        <v>31</v>
      </c>
      <c r="U1998" s="45">
        <v>21</v>
      </c>
      <c r="V1998" s="45">
        <v>9</v>
      </c>
      <c r="W1998" s="50">
        <f t="shared" si="305"/>
        <v>3050</v>
      </c>
      <c r="X1998" s="51">
        <f t="shared" si="306"/>
        <v>0.84722222222222221</v>
      </c>
      <c r="Y1998" s="51">
        <f t="shared" si="307"/>
        <v>7.1527777777777777</v>
      </c>
      <c r="Z1998" s="51">
        <f t="shared" si="308"/>
        <v>1</v>
      </c>
      <c r="AA1998" s="52">
        <f t="shared" si="309"/>
        <v>6.9444444444444441E-3</v>
      </c>
    </row>
    <row r="1999" spans="2:27" x14ac:dyDescent="0.3">
      <c r="B1999" s="53">
        <v>93821</v>
      </c>
      <c r="C1999" s="54">
        <v>43997</v>
      </c>
      <c r="D1999" s="55">
        <f t="shared" si="303"/>
        <v>2020</v>
      </c>
      <c r="E1999" s="54" t="str">
        <f t="shared" si="300"/>
        <v>Q2-2020</v>
      </c>
      <c r="F1999" s="54" t="str">
        <f t="shared" si="301"/>
        <v>June</v>
      </c>
      <c r="G1999" s="55">
        <f t="shared" si="304"/>
        <v>25</v>
      </c>
      <c r="H1999" s="54" t="str">
        <f t="shared" si="302"/>
        <v>Monday</v>
      </c>
      <c r="I1999" s="53">
        <v>1</v>
      </c>
      <c r="J1999" s="53">
        <v>128</v>
      </c>
      <c r="K1999" s="53">
        <v>12</v>
      </c>
      <c r="L1999" s="53">
        <v>30</v>
      </c>
      <c r="M1999" s="53">
        <v>5</v>
      </c>
      <c r="N1999" s="53">
        <v>3</v>
      </c>
      <c r="O1999" s="53">
        <v>0</v>
      </c>
      <c r="P1999" s="53">
        <v>120</v>
      </c>
      <c r="Q1999" s="53">
        <v>28</v>
      </c>
      <c r="R1999" s="53">
        <v>34</v>
      </c>
      <c r="S1999" s="53">
        <v>30</v>
      </c>
      <c r="T1999" s="53">
        <v>30</v>
      </c>
      <c r="U1999" s="53">
        <v>19</v>
      </c>
      <c r="V1999" s="53">
        <v>7</v>
      </c>
      <c r="W1999" s="58">
        <f t="shared" si="305"/>
        <v>3360</v>
      </c>
      <c r="X1999" s="59">
        <f t="shared" si="306"/>
        <v>0.93333333333333335</v>
      </c>
      <c r="Y1999" s="59">
        <f t="shared" si="307"/>
        <v>7.0666666666666664</v>
      </c>
      <c r="Z1999" s="59">
        <f t="shared" si="308"/>
        <v>1</v>
      </c>
      <c r="AA1999" s="60">
        <f t="shared" si="309"/>
        <v>7.7777777777777776E-3</v>
      </c>
    </row>
    <row r="2000" spans="2:27" x14ac:dyDescent="0.3">
      <c r="B2000" s="45">
        <v>93822</v>
      </c>
      <c r="C2000" s="46">
        <v>43997</v>
      </c>
      <c r="D2000" s="47">
        <f t="shared" si="303"/>
        <v>2020</v>
      </c>
      <c r="E2000" s="46" t="str">
        <f t="shared" si="300"/>
        <v>Q2-2020</v>
      </c>
      <c r="F2000" s="46" t="str">
        <f t="shared" si="301"/>
        <v>June</v>
      </c>
      <c r="G2000" s="47">
        <f t="shared" si="304"/>
        <v>25</v>
      </c>
      <c r="H2000" s="46" t="str">
        <f t="shared" si="302"/>
        <v>Monday</v>
      </c>
      <c r="I2000" s="45">
        <v>2</v>
      </c>
      <c r="J2000" s="45">
        <v>142</v>
      </c>
      <c r="K2000" s="45">
        <v>7</v>
      </c>
      <c r="L2000" s="45">
        <v>30</v>
      </c>
      <c r="M2000" s="45">
        <v>5</v>
      </c>
      <c r="N2000" s="45">
        <v>2</v>
      </c>
      <c r="O2000" s="45">
        <v>0</v>
      </c>
      <c r="P2000" s="45">
        <v>135</v>
      </c>
      <c r="Q2000" s="45">
        <v>48</v>
      </c>
      <c r="R2000" s="45">
        <v>34</v>
      </c>
      <c r="S2000" s="45">
        <v>26</v>
      </c>
      <c r="T2000" s="45">
        <v>28</v>
      </c>
      <c r="U2000" s="45">
        <v>25</v>
      </c>
      <c r="V2000" s="45">
        <v>22</v>
      </c>
      <c r="W2000" s="50">
        <f t="shared" si="305"/>
        <v>6480</v>
      </c>
      <c r="X2000" s="51">
        <f t="shared" si="306"/>
        <v>1.8</v>
      </c>
      <c r="Y2000" s="51">
        <f t="shared" si="307"/>
        <v>6.2</v>
      </c>
      <c r="Z2000" s="51">
        <f t="shared" si="308"/>
        <v>1</v>
      </c>
      <c r="AA2000" s="52">
        <f t="shared" si="309"/>
        <v>1.3333333333333334E-2</v>
      </c>
    </row>
    <row r="2001" spans="2:27" x14ac:dyDescent="0.3">
      <c r="B2001" s="53">
        <v>93823</v>
      </c>
      <c r="C2001" s="54">
        <v>43998</v>
      </c>
      <c r="D2001" s="55">
        <f t="shared" si="303"/>
        <v>2020</v>
      </c>
      <c r="E2001" s="54" t="str">
        <f t="shared" si="300"/>
        <v>Q2-2020</v>
      </c>
      <c r="F2001" s="54" t="str">
        <f t="shared" si="301"/>
        <v>June</v>
      </c>
      <c r="G2001" s="55">
        <f t="shared" si="304"/>
        <v>25</v>
      </c>
      <c r="H2001" s="54" t="str">
        <f t="shared" si="302"/>
        <v>Tuesday</v>
      </c>
      <c r="I2001" s="53">
        <v>1</v>
      </c>
      <c r="J2001" s="53">
        <v>138</v>
      </c>
      <c r="K2001" s="53">
        <v>15</v>
      </c>
      <c r="L2001" s="53">
        <v>30</v>
      </c>
      <c r="M2001" s="53">
        <v>5</v>
      </c>
      <c r="N2001" s="53">
        <v>3</v>
      </c>
      <c r="O2001" s="53">
        <v>0</v>
      </c>
      <c r="P2001" s="53">
        <v>130</v>
      </c>
      <c r="Q2001" s="53">
        <v>12</v>
      </c>
      <c r="R2001" s="53">
        <v>34</v>
      </c>
      <c r="S2001" s="53">
        <v>28</v>
      </c>
      <c r="T2001" s="53">
        <v>31</v>
      </c>
      <c r="U2001" s="53">
        <v>21</v>
      </c>
      <c r="V2001" s="53">
        <v>16</v>
      </c>
      <c r="W2001" s="58">
        <f t="shared" si="305"/>
        <v>1560</v>
      </c>
      <c r="X2001" s="59">
        <f t="shared" si="306"/>
        <v>0.43333333333333335</v>
      </c>
      <c r="Y2001" s="59">
        <f t="shared" si="307"/>
        <v>7.5666666666666664</v>
      </c>
      <c r="Z2001" s="59">
        <f t="shared" si="308"/>
        <v>1</v>
      </c>
      <c r="AA2001" s="60">
        <f t="shared" si="309"/>
        <v>3.3333333333333335E-3</v>
      </c>
    </row>
    <row r="2002" spans="2:27" x14ac:dyDescent="0.3">
      <c r="B2002" s="45">
        <v>93824</v>
      </c>
      <c r="C2002" s="46">
        <v>43998</v>
      </c>
      <c r="D2002" s="47">
        <f t="shared" si="303"/>
        <v>2020</v>
      </c>
      <c r="E2002" s="46" t="str">
        <f t="shared" si="300"/>
        <v>Q2-2020</v>
      </c>
      <c r="F2002" s="46" t="str">
        <f t="shared" si="301"/>
        <v>June</v>
      </c>
      <c r="G2002" s="47">
        <f t="shared" si="304"/>
        <v>25</v>
      </c>
      <c r="H2002" s="46" t="str">
        <f t="shared" si="302"/>
        <v>Tuesday</v>
      </c>
      <c r="I2002" s="45">
        <v>2</v>
      </c>
      <c r="J2002" s="45">
        <v>141</v>
      </c>
      <c r="K2002" s="45">
        <v>15</v>
      </c>
      <c r="L2002" s="45">
        <v>30</v>
      </c>
      <c r="M2002" s="45">
        <v>4</v>
      </c>
      <c r="N2002" s="45">
        <v>3</v>
      </c>
      <c r="O2002" s="45">
        <v>0</v>
      </c>
      <c r="P2002" s="45">
        <v>134</v>
      </c>
      <c r="Q2002" s="45">
        <v>48</v>
      </c>
      <c r="R2002" s="45">
        <v>34</v>
      </c>
      <c r="S2002" s="45">
        <v>27</v>
      </c>
      <c r="T2002" s="45">
        <v>28</v>
      </c>
      <c r="U2002" s="45">
        <v>22</v>
      </c>
      <c r="V2002" s="45">
        <v>23</v>
      </c>
      <c r="W2002" s="50">
        <f t="shared" si="305"/>
        <v>6432</v>
      </c>
      <c r="X2002" s="51">
        <f t="shared" si="306"/>
        <v>1.7866666666666666</v>
      </c>
      <c r="Y2002" s="51">
        <f t="shared" si="307"/>
        <v>6.2133333333333329</v>
      </c>
      <c r="Z2002" s="51">
        <f t="shared" si="308"/>
        <v>1</v>
      </c>
      <c r="AA2002" s="52">
        <f t="shared" si="309"/>
        <v>1.3333333333333332E-2</v>
      </c>
    </row>
    <row r="2003" spans="2:27" x14ac:dyDescent="0.3">
      <c r="B2003" s="53">
        <v>93825</v>
      </c>
      <c r="C2003" s="54">
        <v>43999</v>
      </c>
      <c r="D2003" s="55">
        <f t="shared" si="303"/>
        <v>2020</v>
      </c>
      <c r="E2003" s="54" t="str">
        <f t="shared" ref="E2003:E2066" si="310">"Q" &amp;ROUNDUP(MONTH(C2003)/3,0) &amp; "-" &amp; YEAR(C2003)</f>
        <v>Q2-2020</v>
      </c>
      <c r="F2003" s="54" t="str">
        <f t="shared" ref="F2003:F2066" si="311">TEXT(C2003,"mmmm")</f>
        <v>June</v>
      </c>
      <c r="G2003" s="55">
        <f t="shared" si="304"/>
        <v>25</v>
      </c>
      <c r="H2003" s="54" t="str">
        <f t="shared" ref="H2003:H2066" si="312">TEXT(C2003,"dddd")</f>
        <v>Wednesday</v>
      </c>
      <c r="I2003" s="53">
        <v>1</v>
      </c>
      <c r="J2003" s="53">
        <v>135</v>
      </c>
      <c r="K2003" s="53">
        <v>16</v>
      </c>
      <c r="L2003" s="53">
        <v>30</v>
      </c>
      <c r="M2003" s="53">
        <v>5</v>
      </c>
      <c r="N2003" s="53">
        <v>3</v>
      </c>
      <c r="O2003" s="53">
        <v>0</v>
      </c>
      <c r="P2003" s="53">
        <v>127</v>
      </c>
      <c r="Q2003" s="53">
        <v>21</v>
      </c>
      <c r="R2003" s="53">
        <v>32</v>
      </c>
      <c r="S2003" s="53">
        <v>29</v>
      </c>
      <c r="T2003" s="53">
        <v>30</v>
      </c>
      <c r="U2003" s="53">
        <v>21</v>
      </c>
      <c r="V2003" s="53">
        <v>15</v>
      </c>
      <c r="W2003" s="58">
        <f t="shared" si="305"/>
        <v>2667</v>
      </c>
      <c r="X2003" s="59">
        <f t="shared" si="306"/>
        <v>0.74083333333333334</v>
      </c>
      <c r="Y2003" s="59">
        <f t="shared" si="307"/>
        <v>7.2591666666666663</v>
      </c>
      <c r="Z2003" s="59">
        <f t="shared" si="308"/>
        <v>1</v>
      </c>
      <c r="AA2003" s="60">
        <f t="shared" si="309"/>
        <v>5.8333333333333336E-3</v>
      </c>
    </row>
    <row r="2004" spans="2:27" x14ac:dyDescent="0.3">
      <c r="B2004" s="45">
        <v>93826</v>
      </c>
      <c r="C2004" s="46">
        <v>43999</v>
      </c>
      <c r="D2004" s="47">
        <f t="shared" ref="D2004:D2067" si="313">YEAR(C2004)</f>
        <v>2020</v>
      </c>
      <c r="E2004" s="46" t="str">
        <f t="shared" si="310"/>
        <v>Q2-2020</v>
      </c>
      <c r="F2004" s="46" t="str">
        <f t="shared" si="311"/>
        <v>June</v>
      </c>
      <c r="G2004" s="47">
        <f t="shared" ref="G2004:G2067" si="314">WEEKNUM(C2004,1)</f>
        <v>25</v>
      </c>
      <c r="H2004" s="46" t="str">
        <f t="shared" si="312"/>
        <v>Wednesday</v>
      </c>
      <c r="I2004" s="45">
        <v>2</v>
      </c>
      <c r="J2004" s="45">
        <v>140</v>
      </c>
      <c r="K2004" s="45">
        <v>9</v>
      </c>
      <c r="L2004" s="45">
        <v>30</v>
      </c>
      <c r="M2004" s="45">
        <v>4</v>
      </c>
      <c r="N2004" s="45">
        <v>3</v>
      </c>
      <c r="O2004" s="45">
        <v>0</v>
      </c>
      <c r="P2004" s="45">
        <v>133</v>
      </c>
      <c r="Q2004" s="45">
        <v>47</v>
      </c>
      <c r="R2004" s="45">
        <v>33</v>
      </c>
      <c r="S2004" s="45">
        <v>25</v>
      </c>
      <c r="T2004" s="45">
        <v>28</v>
      </c>
      <c r="U2004" s="45">
        <v>22</v>
      </c>
      <c r="V2004" s="45">
        <v>25</v>
      </c>
      <c r="W2004" s="50">
        <f t="shared" ref="W2004:W2067" si="315">P2004*Q2004</f>
        <v>6251</v>
      </c>
      <c r="X2004" s="51">
        <f t="shared" ref="X2004:X2067" si="316">W2004/$X$17</f>
        <v>1.736388888888889</v>
      </c>
      <c r="Y2004" s="51">
        <f t="shared" ref="Y2004:Y2067" si="317">$Z$17-X2004</f>
        <v>6.2636111111111106</v>
      </c>
      <c r="Z2004" s="51">
        <f t="shared" ref="Z2004:Z2067" si="318">(R2004+S2004+T2004+U2004+V2004)/P2004</f>
        <v>1</v>
      </c>
      <c r="AA2004" s="52">
        <f t="shared" ref="AA2004:AA2067" si="319">X2004/P2004</f>
        <v>1.3055555555555556E-2</v>
      </c>
    </row>
    <row r="2005" spans="2:27" x14ac:dyDescent="0.3">
      <c r="B2005" s="53">
        <v>93827</v>
      </c>
      <c r="C2005" s="54">
        <v>44000</v>
      </c>
      <c r="D2005" s="55">
        <f t="shared" si="313"/>
        <v>2020</v>
      </c>
      <c r="E2005" s="54" t="str">
        <f t="shared" si="310"/>
        <v>Q2-2020</v>
      </c>
      <c r="F2005" s="54" t="str">
        <f t="shared" si="311"/>
        <v>June</v>
      </c>
      <c r="G2005" s="55">
        <f t="shared" si="314"/>
        <v>25</v>
      </c>
      <c r="H2005" s="54" t="str">
        <f t="shared" si="312"/>
        <v>Thursday</v>
      </c>
      <c r="I2005" s="53">
        <v>1</v>
      </c>
      <c r="J2005" s="53">
        <v>140</v>
      </c>
      <c r="K2005" s="53">
        <v>15</v>
      </c>
      <c r="L2005" s="53">
        <v>30</v>
      </c>
      <c r="M2005" s="53">
        <v>6</v>
      </c>
      <c r="N2005" s="53">
        <v>3</v>
      </c>
      <c r="O2005" s="53">
        <v>0</v>
      </c>
      <c r="P2005" s="53">
        <v>131</v>
      </c>
      <c r="Q2005" s="53">
        <v>17</v>
      </c>
      <c r="R2005" s="53">
        <v>32</v>
      </c>
      <c r="S2005" s="53">
        <v>30</v>
      </c>
      <c r="T2005" s="53">
        <v>31</v>
      </c>
      <c r="U2005" s="53">
        <v>22</v>
      </c>
      <c r="V2005" s="53">
        <v>16</v>
      </c>
      <c r="W2005" s="58">
        <f t="shared" si="315"/>
        <v>2227</v>
      </c>
      <c r="X2005" s="59">
        <f t="shared" si="316"/>
        <v>0.61861111111111111</v>
      </c>
      <c r="Y2005" s="59">
        <f t="shared" si="317"/>
        <v>7.381388888888889</v>
      </c>
      <c r="Z2005" s="59">
        <f t="shared" si="318"/>
        <v>1</v>
      </c>
      <c r="AA2005" s="60">
        <f t="shared" si="319"/>
        <v>4.7222222222222223E-3</v>
      </c>
    </row>
    <row r="2006" spans="2:27" x14ac:dyDescent="0.3">
      <c r="B2006" s="45">
        <v>93828</v>
      </c>
      <c r="C2006" s="46">
        <v>44000</v>
      </c>
      <c r="D2006" s="47">
        <f t="shared" si="313"/>
        <v>2020</v>
      </c>
      <c r="E2006" s="46" t="str">
        <f t="shared" si="310"/>
        <v>Q2-2020</v>
      </c>
      <c r="F2006" s="46" t="str">
        <f t="shared" si="311"/>
        <v>June</v>
      </c>
      <c r="G2006" s="47">
        <f t="shared" si="314"/>
        <v>25</v>
      </c>
      <c r="H2006" s="46" t="str">
        <f t="shared" si="312"/>
        <v>Thursday</v>
      </c>
      <c r="I2006" s="45">
        <v>2</v>
      </c>
      <c r="J2006" s="45">
        <v>143</v>
      </c>
      <c r="K2006" s="45">
        <v>17</v>
      </c>
      <c r="L2006" s="45">
        <v>30</v>
      </c>
      <c r="M2006" s="45">
        <v>5</v>
      </c>
      <c r="N2006" s="45">
        <v>3</v>
      </c>
      <c r="O2006" s="45">
        <v>0</v>
      </c>
      <c r="P2006" s="45">
        <v>135</v>
      </c>
      <c r="Q2006" s="45">
        <v>48</v>
      </c>
      <c r="R2006" s="45">
        <v>34</v>
      </c>
      <c r="S2006" s="45">
        <v>25</v>
      </c>
      <c r="T2006" s="45">
        <v>30</v>
      </c>
      <c r="U2006" s="45">
        <v>24</v>
      </c>
      <c r="V2006" s="45">
        <v>22</v>
      </c>
      <c r="W2006" s="50">
        <f t="shared" si="315"/>
        <v>6480</v>
      </c>
      <c r="X2006" s="51">
        <f t="shared" si="316"/>
        <v>1.8</v>
      </c>
      <c r="Y2006" s="51">
        <f t="shared" si="317"/>
        <v>6.2</v>
      </c>
      <c r="Z2006" s="51">
        <f t="shared" si="318"/>
        <v>1</v>
      </c>
      <c r="AA2006" s="52">
        <f t="shared" si="319"/>
        <v>1.3333333333333334E-2</v>
      </c>
    </row>
    <row r="2007" spans="2:27" x14ac:dyDescent="0.3">
      <c r="B2007" s="53">
        <v>93829</v>
      </c>
      <c r="C2007" s="54">
        <v>44001</v>
      </c>
      <c r="D2007" s="55">
        <f t="shared" si="313"/>
        <v>2020</v>
      </c>
      <c r="E2007" s="54" t="str">
        <f t="shared" si="310"/>
        <v>Q2-2020</v>
      </c>
      <c r="F2007" s="54" t="str">
        <f t="shared" si="311"/>
        <v>June</v>
      </c>
      <c r="G2007" s="55">
        <f t="shared" si="314"/>
        <v>25</v>
      </c>
      <c r="H2007" s="54" t="str">
        <f t="shared" si="312"/>
        <v>Friday</v>
      </c>
      <c r="I2007" s="53">
        <v>1</v>
      </c>
      <c r="J2007" s="53">
        <v>132</v>
      </c>
      <c r="K2007" s="53">
        <v>9</v>
      </c>
      <c r="L2007" s="53">
        <v>30</v>
      </c>
      <c r="M2007" s="53">
        <v>6</v>
      </c>
      <c r="N2007" s="53">
        <v>4</v>
      </c>
      <c r="O2007" s="53">
        <v>0</v>
      </c>
      <c r="P2007" s="53">
        <v>122</v>
      </c>
      <c r="Q2007" s="53">
        <v>26</v>
      </c>
      <c r="R2007" s="53">
        <v>33</v>
      </c>
      <c r="S2007" s="53">
        <v>30</v>
      </c>
      <c r="T2007" s="53">
        <v>30</v>
      </c>
      <c r="U2007" s="53">
        <v>19</v>
      </c>
      <c r="V2007" s="53">
        <v>10</v>
      </c>
      <c r="W2007" s="58">
        <f t="shared" si="315"/>
        <v>3172</v>
      </c>
      <c r="X2007" s="59">
        <f t="shared" si="316"/>
        <v>0.88111111111111107</v>
      </c>
      <c r="Y2007" s="59">
        <f t="shared" si="317"/>
        <v>7.1188888888888888</v>
      </c>
      <c r="Z2007" s="59">
        <f t="shared" si="318"/>
        <v>1</v>
      </c>
      <c r="AA2007" s="60">
        <f t="shared" si="319"/>
        <v>7.2222222222222219E-3</v>
      </c>
    </row>
    <row r="2008" spans="2:27" x14ac:dyDescent="0.3">
      <c r="B2008" s="45">
        <v>93830</v>
      </c>
      <c r="C2008" s="46">
        <v>44001</v>
      </c>
      <c r="D2008" s="47">
        <f t="shared" si="313"/>
        <v>2020</v>
      </c>
      <c r="E2008" s="46" t="str">
        <f t="shared" si="310"/>
        <v>Q2-2020</v>
      </c>
      <c r="F2008" s="46" t="str">
        <f t="shared" si="311"/>
        <v>June</v>
      </c>
      <c r="G2008" s="47">
        <f t="shared" si="314"/>
        <v>25</v>
      </c>
      <c r="H2008" s="46" t="str">
        <f t="shared" si="312"/>
        <v>Friday</v>
      </c>
      <c r="I2008" s="45">
        <v>2</v>
      </c>
      <c r="J2008" s="45">
        <v>146</v>
      </c>
      <c r="K2008" s="45">
        <v>12</v>
      </c>
      <c r="L2008" s="45">
        <v>30</v>
      </c>
      <c r="M2008" s="45">
        <v>5</v>
      </c>
      <c r="N2008" s="45">
        <v>2</v>
      </c>
      <c r="O2008" s="45">
        <v>0</v>
      </c>
      <c r="P2008" s="45">
        <v>139</v>
      </c>
      <c r="Q2008" s="45">
        <v>48</v>
      </c>
      <c r="R2008" s="45">
        <v>35</v>
      </c>
      <c r="S2008" s="45">
        <v>26</v>
      </c>
      <c r="T2008" s="45">
        <v>29</v>
      </c>
      <c r="U2008" s="45">
        <v>25</v>
      </c>
      <c r="V2008" s="45">
        <v>24</v>
      </c>
      <c r="W2008" s="50">
        <f t="shared" si="315"/>
        <v>6672</v>
      </c>
      <c r="X2008" s="51">
        <f t="shared" si="316"/>
        <v>1.8533333333333333</v>
      </c>
      <c r="Y2008" s="51">
        <f t="shared" si="317"/>
        <v>6.1466666666666665</v>
      </c>
      <c r="Z2008" s="51">
        <f t="shared" si="318"/>
        <v>1</v>
      </c>
      <c r="AA2008" s="52">
        <f t="shared" si="319"/>
        <v>1.3333333333333332E-2</v>
      </c>
    </row>
    <row r="2009" spans="2:27" x14ac:dyDescent="0.3">
      <c r="B2009" s="53">
        <v>93831</v>
      </c>
      <c r="C2009" s="54">
        <v>44002</v>
      </c>
      <c r="D2009" s="55">
        <f t="shared" si="313"/>
        <v>2020</v>
      </c>
      <c r="E2009" s="54" t="str">
        <f t="shared" si="310"/>
        <v>Q2-2020</v>
      </c>
      <c r="F2009" s="54" t="str">
        <f t="shared" si="311"/>
        <v>June</v>
      </c>
      <c r="G2009" s="55">
        <f t="shared" si="314"/>
        <v>25</v>
      </c>
      <c r="H2009" s="54" t="str">
        <f t="shared" si="312"/>
        <v>Saturday</v>
      </c>
      <c r="I2009" s="53">
        <v>1</v>
      </c>
      <c r="J2009" s="53">
        <v>138</v>
      </c>
      <c r="K2009" s="53">
        <v>16</v>
      </c>
      <c r="L2009" s="53">
        <v>30</v>
      </c>
      <c r="M2009" s="53">
        <v>5</v>
      </c>
      <c r="N2009" s="53">
        <v>4</v>
      </c>
      <c r="O2009" s="53">
        <v>0</v>
      </c>
      <c r="P2009" s="53">
        <v>129</v>
      </c>
      <c r="Q2009" s="53">
        <v>13</v>
      </c>
      <c r="R2009" s="53">
        <v>34</v>
      </c>
      <c r="S2009" s="53">
        <v>28</v>
      </c>
      <c r="T2009" s="53">
        <v>31</v>
      </c>
      <c r="U2009" s="53">
        <v>21</v>
      </c>
      <c r="V2009" s="53">
        <v>15</v>
      </c>
      <c r="W2009" s="58">
        <f t="shared" si="315"/>
        <v>1677</v>
      </c>
      <c r="X2009" s="59">
        <f t="shared" si="316"/>
        <v>0.46583333333333332</v>
      </c>
      <c r="Y2009" s="59">
        <f t="shared" si="317"/>
        <v>7.5341666666666667</v>
      </c>
      <c r="Z2009" s="59">
        <f t="shared" si="318"/>
        <v>1</v>
      </c>
      <c r="AA2009" s="60">
        <f t="shared" si="319"/>
        <v>3.6111111111111109E-3</v>
      </c>
    </row>
    <row r="2010" spans="2:27" x14ac:dyDescent="0.3">
      <c r="B2010" s="45">
        <v>93832</v>
      </c>
      <c r="C2010" s="46">
        <v>44004</v>
      </c>
      <c r="D2010" s="47">
        <f t="shared" si="313"/>
        <v>2020</v>
      </c>
      <c r="E2010" s="46" t="str">
        <f t="shared" si="310"/>
        <v>Q2-2020</v>
      </c>
      <c r="F2010" s="46" t="str">
        <f t="shared" si="311"/>
        <v>June</v>
      </c>
      <c r="G2010" s="47">
        <f t="shared" si="314"/>
        <v>26</v>
      </c>
      <c r="H2010" s="46" t="str">
        <f t="shared" si="312"/>
        <v>Monday</v>
      </c>
      <c r="I2010" s="45">
        <v>1</v>
      </c>
      <c r="J2010" s="45">
        <v>135</v>
      </c>
      <c r="K2010" s="45">
        <v>12</v>
      </c>
      <c r="L2010" s="45">
        <v>30</v>
      </c>
      <c r="M2010" s="45">
        <v>5</v>
      </c>
      <c r="N2010" s="45">
        <v>3</v>
      </c>
      <c r="O2010" s="45">
        <v>0</v>
      </c>
      <c r="P2010" s="45">
        <v>127</v>
      </c>
      <c r="Q2010" s="45">
        <v>26</v>
      </c>
      <c r="R2010" s="45">
        <v>34</v>
      </c>
      <c r="S2010" s="45">
        <v>30</v>
      </c>
      <c r="T2010" s="45">
        <v>31</v>
      </c>
      <c r="U2010" s="45">
        <v>19</v>
      </c>
      <c r="V2010" s="45">
        <v>13</v>
      </c>
      <c r="W2010" s="50">
        <f t="shared" si="315"/>
        <v>3302</v>
      </c>
      <c r="X2010" s="51">
        <f t="shared" si="316"/>
        <v>0.91722222222222227</v>
      </c>
      <c r="Y2010" s="51">
        <f t="shared" si="317"/>
        <v>7.0827777777777774</v>
      </c>
      <c r="Z2010" s="51">
        <f t="shared" si="318"/>
        <v>1</v>
      </c>
      <c r="AA2010" s="52">
        <f t="shared" si="319"/>
        <v>7.2222222222222228E-3</v>
      </c>
    </row>
    <row r="2011" spans="2:27" x14ac:dyDescent="0.3">
      <c r="B2011" s="53">
        <v>93833</v>
      </c>
      <c r="C2011" s="54">
        <v>44004</v>
      </c>
      <c r="D2011" s="55">
        <f t="shared" si="313"/>
        <v>2020</v>
      </c>
      <c r="E2011" s="54" t="str">
        <f t="shared" si="310"/>
        <v>Q2-2020</v>
      </c>
      <c r="F2011" s="54" t="str">
        <f t="shared" si="311"/>
        <v>June</v>
      </c>
      <c r="G2011" s="55">
        <f t="shared" si="314"/>
        <v>26</v>
      </c>
      <c r="H2011" s="54" t="str">
        <f t="shared" si="312"/>
        <v>Monday</v>
      </c>
      <c r="I2011" s="53">
        <v>2</v>
      </c>
      <c r="J2011" s="53">
        <v>144</v>
      </c>
      <c r="K2011" s="53">
        <v>17</v>
      </c>
      <c r="L2011" s="53">
        <v>30</v>
      </c>
      <c r="M2011" s="53">
        <v>4</v>
      </c>
      <c r="N2011" s="53">
        <v>2</v>
      </c>
      <c r="O2011" s="53">
        <v>0</v>
      </c>
      <c r="P2011" s="53">
        <v>138</v>
      </c>
      <c r="Q2011" s="53">
        <v>46</v>
      </c>
      <c r="R2011" s="53">
        <v>34</v>
      </c>
      <c r="S2011" s="53">
        <v>26</v>
      </c>
      <c r="T2011" s="53">
        <v>29</v>
      </c>
      <c r="U2011" s="53">
        <v>24</v>
      </c>
      <c r="V2011" s="53">
        <v>25</v>
      </c>
      <c r="W2011" s="58">
        <f t="shared" si="315"/>
        <v>6348</v>
      </c>
      <c r="X2011" s="59">
        <f t="shared" si="316"/>
        <v>1.7633333333333334</v>
      </c>
      <c r="Y2011" s="59">
        <f t="shared" si="317"/>
        <v>6.2366666666666664</v>
      </c>
      <c r="Z2011" s="59">
        <f t="shared" si="318"/>
        <v>1</v>
      </c>
      <c r="AA2011" s="60">
        <f t="shared" si="319"/>
        <v>1.2777777777777779E-2</v>
      </c>
    </row>
    <row r="2012" spans="2:27" x14ac:dyDescent="0.3">
      <c r="B2012" s="45">
        <v>93834</v>
      </c>
      <c r="C2012" s="46">
        <v>44005</v>
      </c>
      <c r="D2012" s="47">
        <f t="shared" si="313"/>
        <v>2020</v>
      </c>
      <c r="E2012" s="46" t="str">
        <f t="shared" si="310"/>
        <v>Q2-2020</v>
      </c>
      <c r="F2012" s="46" t="str">
        <f t="shared" si="311"/>
        <v>June</v>
      </c>
      <c r="G2012" s="47">
        <f t="shared" si="314"/>
        <v>26</v>
      </c>
      <c r="H2012" s="46" t="str">
        <f t="shared" si="312"/>
        <v>Tuesday</v>
      </c>
      <c r="I2012" s="45">
        <v>1</v>
      </c>
      <c r="J2012" s="45">
        <v>135</v>
      </c>
      <c r="K2012" s="45">
        <v>10</v>
      </c>
      <c r="L2012" s="45">
        <v>30</v>
      </c>
      <c r="M2012" s="45">
        <v>5</v>
      </c>
      <c r="N2012" s="45">
        <v>4</v>
      </c>
      <c r="O2012" s="45">
        <v>0</v>
      </c>
      <c r="P2012" s="45">
        <v>126</v>
      </c>
      <c r="Q2012" s="45">
        <v>24</v>
      </c>
      <c r="R2012" s="45">
        <v>33</v>
      </c>
      <c r="S2012" s="45">
        <v>28</v>
      </c>
      <c r="T2012" s="45">
        <v>31</v>
      </c>
      <c r="U2012" s="45">
        <v>19</v>
      </c>
      <c r="V2012" s="45">
        <v>15</v>
      </c>
      <c r="W2012" s="50">
        <f t="shared" si="315"/>
        <v>3024</v>
      </c>
      <c r="X2012" s="51">
        <f t="shared" si="316"/>
        <v>0.84</v>
      </c>
      <c r="Y2012" s="51">
        <f t="shared" si="317"/>
        <v>7.16</v>
      </c>
      <c r="Z2012" s="51">
        <f t="shared" si="318"/>
        <v>1</v>
      </c>
      <c r="AA2012" s="52">
        <f t="shared" si="319"/>
        <v>6.6666666666666662E-3</v>
      </c>
    </row>
    <row r="2013" spans="2:27" x14ac:dyDescent="0.3">
      <c r="B2013" s="53">
        <v>93835</v>
      </c>
      <c r="C2013" s="54">
        <v>44005</v>
      </c>
      <c r="D2013" s="55">
        <f t="shared" si="313"/>
        <v>2020</v>
      </c>
      <c r="E2013" s="54" t="str">
        <f t="shared" si="310"/>
        <v>Q2-2020</v>
      </c>
      <c r="F2013" s="54" t="str">
        <f t="shared" si="311"/>
        <v>June</v>
      </c>
      <c r="G2013" s="55">
        <f t="shared" si="314"/>
        <v>26</v>
      </c>
      <c r="H2013" s="54" t="str">
        <f t="shared" si="312"/>
        <v>Tuesday</v>
      </c>
      <c r="I2013" s="53">
        <v>2</v>
      </c>
      <c r="J2013" s="53">
        <v>143</v>
      </c>
      <c r="K2013" s="53">
        <v>8</v>
      </c>
      <c r="L2013" s="53">
        <v>30</v>
      </c>
      <c r="M2013" s="53">
        <v>4</v>
      </c>
      <c r="N2013" s="53">
        <v>3</v>
      </c>
      <c r="O2013" s="53">
        <v>0</v>
      </c>
      <c r="P2013" s="53">
        <v>136</v>
      </c>
      <c r="Q2013" s="53">
        <v>45</v>
      </c>
      <c r="R2013" s="53">
        <v>33</v>
      </c>
      <c r="S2013" s="53">
        <v>27</v>
      </c>
      <c r="T2013" s="53">
        <v>27</v>
      </c>
      <c r="U2013" s="53">
        <v>25</v>
      </c>
      <c r="V2013" s="53">
        <v>24</v>
      </c>
      <c r="W2013" s="58">
        <f t="shared" si="315"/>
        <v>6120</v>
      </c>
      <c r="X2013" s="59">
        <f t="shared" si="316"/>
        <v>1.7</v>
      </c>
      <c r="Y2013" s="59">
        <f t="shared" si="317"/>
        <v>6.3</v>
      </c>
      <c r="Z2013" s="59">
        <f t="shared" si="318"/>
        <v>1</v>
      </c>
      <c r="AA2013" s="60">
        <f t="shared" si="319"/>
        <v>1.2499999999999999E-2</v>
      </c>
    </row>
    <row r="2014" spans="2:27" x14ac:dyDescent="0.3">
      <c r="B2014" s="45">
        <v>93836</v>
      </c>
      <c r="C2014" s="46">
        <v>44006</v>
      </c>
      <c r="D2014" s="47">
        <f t="shared" si="313"/>
        <v>2020</v>
      </c>
      <c r="E2014" s="46" t="str">
        <f t="shared" si="310"/>
        <v>Q2-2020</v>
      </c>
      <c r="F2014" s="46" t="str">
        <f t="shared" si="311"/>
        <v>June</v>
      </c>
      <c r="G2014" s="47">
        <f t="shared" si="314"/>
        <v>26</v>
      </c>
      <c r="H2014" s="46" t="str">
        <f t="shared" si="312"/>
        <v>Wednesday</v>
      </c>
      <c r="I2014" s="45">
        <v>1</v>
      </c>
      <c r="J2014" s="45">
        <v>135</v>
      </c>
      <c r="K2014" s="45">
        <v>10</v>
      </c>
      <c r="L2014" s="45">
        <v>30</v>
      </c>
      <c r="M2014" s="45">
        <v>5</v>
      </c>
      <c r="N2014" s="45">
        <v>3</v>
      </c>
      <c r="O2014" s="45">
        <v>0</v>
      </c>
      <c r="P2014" s="45">
        <v>127</v>
      </c>
      <c r="Q2014" s="45">
        <v>12</v>
      </c>
      <c r="R2014" s="45">
        <v>34</v>
      </c>
      <c r="S2014" s="45">
        <v>28</v>
      </c>
      <c r="T2014" s="45">
        <v>30</v>
      </c>
      <c r="U2014" s="45">
        <v>20</v>
      </c>
      <c r="V2014" s="45">
        <v>15</v>
      </c>
      <c r="W2014" s="50">
        <f t="shared" si="315"/>
        <v>1524</v>
      </c>
      <c r="X2014" s="51">
        <f t="shared" si="316"/>
        <v>0.42333333333333334</v>
      </c>
      <c r="Y2014" s="51">
        <f t="shared" si="317"/>
        <v>7.5766666666666662</v>
      </c>
      <c r="Z2014" s="51">
        <f t="shared" si="318"/>
        <v>1</v>
      </c>
      <c r="AA2014" s="52">
        <f t="shared" si="319"/>
        <v>3.3333333333333335E-3</v>
      </c>
    </row>
    <row r="2015" spans="2:27" x14ac:dyDescent="0.3">
      <c r="B2015" s="53">
        <v>93837</v>
      </c>
      <c r="C2015" s="54">
        <v>44006</v>
      </c>
      <c r="D2015" s="55">
        <f t="shared" si="313"/>
        <v>2020</v>
      </c>
      <c r="E2015" s="54" t="str">
        <f t="shared" si="310"/>
        <v>Q2-2020</v>
      </c>
      <c r="F2015" s="54" t="str">
        <f t="shared" si="311"/>
        <v>June</v>
      </c>
      <c r="G2015" s="55">
        <f t="shared" si="314"/>
        <v>26</v>
      </c>
      <c r="H2015" s="54" t="str">
        <f t="shared" si="312"/>
        <v>Wednesday</v>
      </c>
      <c r="I2015" s="53">
        <v>2</v>
      </c>
      <c r="J2015" s="53">
        <v>144</v>
      </c>
      <c r="K2015" s="53">
        <v>14</v>
      </c>
      <c r="L2015" s="53">
        <v>30</v>
      </c>
      <c r="M2015" s="53">
        <v>4</v>
      </c>
      <c r="N2015" s="53">
        <v>3</v>
      </c>
      <c r="O2015" s="53">
        <v>0</v>
      </c>
      <c r="P2015" s="53">
        <v>137</v>
      </c>
      <c r="Q2015" s="53">
        <v>45</v>
      </c>
      <c r="R2015" s="53">
        <v>34</v>
      </c>
      <c r="S2015" s="53">
        <v>27</v>
      </c>
      <c r="T2015" s="53">
        <v>28</v>
      </c>
      <c r="U2015" s="53">
        <v>22</v>
      </c>
      <c r="V2015" s="53">
        <v>26</v>
      </c>
      <c r="W2015" s="58">
        <f t="shared" si="315"/>
        <v>6165</v>
      </c>
      <c r="X2015" s="59">
        <f t="shared" si="316"/>
        <v>1.7124999999999999</v>
      </c>
      <c r="Y2015" s="59">
        <f t="shared" si="317"/>
        <v>6.2874999999999996</v>
      </c>
      <c r="Z2015" s="59">
        <f t="shared" si="318"/>
        <v>1</v>
      </c>
      <c r="AA2015" s="60">
        <f t="shared" si="319"/>
        <v>1.2499999999999999E-2</v>
      </c>
    </row>
    <row r="2016" spans="2:27" x14ac:dyDescent="0.3">
      <c r="B2016" s="45">
        <v>93838</v>
      </c>
      <c r="C2016" s="46">
        <v>44007</v>
      </c>
      <c r="D2016" s="47">
        <f t="shared" si="313"/>
        <v>2020</v>
      </c>
      <c r="E2016" s="46" t="str">
        <f t="shared" si="310"/>
        <v>Q2-2020</v>
      </c>
      <c r="F2016" s="46" t="str">
        <f t="shared" si="311"/>
        <v>June</v>
      </c>
      <c r="G2016" s="47">
        <f t="shared" si="314"/>
        <v>26</v>
      </c>
      <c r="H2016" s="46" t="str">
        <f t="shared" si="312"/>
        <v>Thursday</v>
      </c>
      <c r="I2016" s="45">
        <v>1</v>
      </c>
      <c r="J2016" s="45">
        <v>143</v>
      </c>
      <c r="K2016" s="45">
        <v>8</v>
      </c>
      <c r="L2016" s="45">
        <v>30</v>
      </c>
      <c r="M2016" s="45">
        <v>6</v>
      </c>
      <c r="N2016" s="45">
        <v>3</v>
      </c>
      <c r="O2016" s="45">
        <v>0</v>
      </c>
      <c r="P2016" s="45">
        <v>134</v>
      </c>
      <c r="Q2016" s="45">
        <v>16</v>
      </c>
      <c r="R2016" s="45">
        <v>34</v>
      </c>
      <c r="S2016" s="45">
        <v>29</v>
      </c>
      <c r="T2016" s="45">
        <v>32</v>
      </c>
      <c r="U2016" s="45">
        <v>22</v>
      </c>
      <c r="V2016" s="45">
        <v>17</v>
      </c>
      <c r="W2016" s="50">
        <f t="shared" si="315"/>
        <v>2144</v>
      </c>
      <c r="X2016" s="51">
        <f t="shared" si="316"/>
        <v>0.5955555555555555</v>
      </c>
      <c r="Y2016" s="51">
        <f t="shared" si="317"/>
        <v>7.4044444444444446</v>
      </c>
      <c r="Z2016" s="51">
        <f t="shared" si="318"/>
        <v>1</v>
      </c>
      <c r="AA2016" s="52">
        <f t="shared" si="319"/>
        <v>4.4444444444444444E-3</v>
      </c>
    </row>
    <row r="2017" spans="2:27" x14ac:dyDescent="0.3">
      <c r="B2017" s="53">
        <v>93839</v>
      </c>
      <c r="C2017" s="54">
        <v>44007</v>
      </c>
      <c r="D2017" s="55">
        <f t="shared" si="313"/>
        <v>2020</v>
      </c>
      <c r="E2017" s="54" t="str">
        <f t="shared" si="310"/>
        <v>Q2-2020</v>
      </c>
      <c r="F2017" s="54" t="str">
        <f t="shared" si="311"/>
        <v>June</v>
      </c>
      <c r="G2017" s="55">
        <f t="shared" si="314"/>
        <v>26</v>
      </c>
      <c r="H2017" s="54" t="str">
        <f t="shared" si="312"/>
        <v>Thursday</v>
      </c>
      <c r="I2017" s="53">
        <v>2</v>
      </c>
      <c r="J2017" s="53">
        <v>146</v>
      </c>
      <c r="K2017" s="53">
        <v>13</v>
      </c>
      <c r="L2017" s="53">
        <v>30</v>
      </c>
      <c r="M2017" s="53">
        <v>4</v>
      </c>
      <c r="N2017" s="53">
        <v>3</v>
      </c>
      <c r="O2017" s="53">
        <v>0</v>
      </c>
      <c r="P2017" s="53">
        <v>139</v>
      </c>
      <c r="Q2017" s="53">
        <v>48</v>
      </c>
      <c r="R2017" s="53">
        <v>36</v>
      </c>
      <c r="S2017" s="53">
        <v>25</v>
      </c>
      <c r="T2017" s="53">
        <v>29</v>
      </c>
      <c r="U2017" s="53">
        <v>23</v>
      </c>
      <c r="V2017" s="53">
        <v>26</v>
      </c>
      <c r="W2017" s="58">
        <f t="shared" si="315"/>
        <v>6672</v>
      </c>
      <c r="X2017" s="59">
        <f t="shared" si="316"/>
        <v>1.8533333333333333</v>
      </c>
      <c r="Y2017" s="59">
        <f t="shared" si="317"/>
        <v>6.1466666666666665</v>
      </c>
      <c r="Z2017" s="59">
        <f t="shared" si="318"/>
        <v>1</v>
      </c>
      <c r="AA2017" s="60">
        <f t="shared" si="319"/>
        <v>1.3333333333333332E-2</v>
      </c>
    </row>
    <row r="2018" spans="2:27" x14ac:dyDescent="0.3">
      <c r="B2018" s="45">
        <v>93840</v>
      </c>
      <c r="C2018" s="46">
        <v>44008</v>
      </c>
      <c r="D2018" s="47">
        <f t="shared" si="313"/>
        <v>2020</v>
      </c>
      <c r="E2018" s="46" t="str">
        <f t="shared" si="310"/>
        <v>Q2-2020</v>
      </c>
      <c r="F2018" s="46" t="str">
        <f t="shared" si="311"/>
        <v>June</v>
      </c>
      <c r="G2018" s="47">
        <f t="shared" si="314"/>
        <v>26</v>
      </c>
      <c r="H2018" s="46" t="str">
        <f t="shared" si="312"/>
        <v>Friday</v>
      </c>
      <c r="I2018" s="45">
        <v>1</v>
      </c>
      <c r="J2018" s="45">
        <v>142</v>
      </c>
      <c r="K2018" s="45">
        <v>9</v>
      </c>
      <c r="L2018" s="45">
        <v>30</v>
      </c>
      <c r="M2018" s="45">
        <v>6</v>
      </c>
      <c r="N2018" s="45">
        <v>4</v>
      </c>
      <c r="O2018" s="45">
        <v>0</v>
      </c>
      <c r="P2018" s="45">
        <v>132</v>
      </c>
      <c r="Q2018" s="45">
        <v>30</v>
      </c>
      <c r="R2018" s="45">
        <v>35</v>
      </c>
      <c r="S2018" s="45">
        <v>29</v>
      </c>
      <c r="T2018" s="45">
        <v>29</v>
      </c>
      <c r="U2018" s="45">
        <v>23</v>
      </c>
      <c r="V2018" s="45">
        <v>16</v>
      </c>
      <c r="W2018" s="50">
        <f t="shared" si="315"/>
        <v>3960</v>
      </c>
      <c r="X2018" s="51">
        <f t="shared" si="316"/>
        <v>1.1000000000000001</v>
      </c>
      <c r="Y2018" s="51">
        <f t="shared" si="317"/>
        <v>6.9</v>
      </c>
      <c r="Z2018" s="51">
        <f t="shared" si="318"/>
        <v>1</v>
      </c>
      <c r="AA2018" s="52">
        <f t="shared" si="319"/>
        <v>8.3333333333333332E-3</v>
      </c>
    </row>
    <row r="2019" spans="2:27" x14ac:dyDescent="0.3">
      <c r="B2019" s="53">
        <v>93841</v>
      </c>
      <c r="C2019" s="54">
        <v>44008</v>
      </c>
      <c r="D2019" s="55">
        <f t="shared" si="313"/>
        <v>2020</v>
      </c>
      <c r="E2019" s="54" t="str">
        <f t="shared" si="310"/>
        <v>Q2-2020</v>
      </c>
      <c r="F2019" s="54" t="str">
        <f t="shared" si="311"/>
        <v>June</v>
      </c>
      <c r="G2019" s="55">
        <f t="shared" si="314"/>
        <v>26</v>
      </c>
      <c r="H2019" s="54" t="str">
        <f t="shared" si="312"/>
        <v>Friday</v>
      </c>
      <c r="I2019" s="53">
        <v>2</v>
      </c>
      <c r="J2019" s="53">
        <v>143</v>
      </c>
      <c r="K2019" s="53">
        <v>18</v>
      </c>
      <c r="L2019" s="53">
        <v>30</v>
      </c>
      <c r="M2019" s="53">
        <v>4</v>
      </c>
      <c r="N2019" s="53">
        <v>3</v>
      </c>
      <c r="O2019" s="53">
        <v>0</v>
      </c>
      <c r="P2019" s="53">
        <v>136</v>
      </c>
      <c r="Q2019" s="53">
        <v>49</v>
      </c>
      <c r="R2019" s="53">
        <v>35</v>
      </c>
      <c r="S2019" s="53">
        <v>25</v>
      </c>
      <c r="T2019" s="53">
        <v>28</v>
      </c>
      <c r="U2019" s="53">
        <v>24</v>
      </c>
      <c r="V2019" s="53">
        <v>24</v>
      </c>
      <c r="W2019" s="58">
        <f t="shared" si="315"/>
        <v>6664</v>
      </c>
      <c r="X2019" s="59">
        <f t="shared" si="316"/>
        <v>1.8511111111111112</v>
      </c>
      <c r="Y2019" s="59">
        <f t="shared" si="317"/>
        <v>6.1488888888888891</v>
      </c>
      <c r="Z2019" s="59">
        <f t="shared" si="318"/>
        <v>1</v>
      </c>
      <c r="AA2019" s="60">
        <f t="shared" si="319"/>
        <v>1.3611111111111112E-2</v>
      </c>
    </row>
    <row r="2020" spans="2:27" x14ac:dyDescent="0.3">
      <c r="B2020" s="45">
        <v>93842</v>
      </c>
      <c r="C2020" s="46">
        <v>44009</v>
      </c>
      <c r="D2020" s="47">
        <f t="shared" si="313"/>
        <v>2020</v>
      </c>
      <c r="E2020" s="46" t="str">
        <f t="shared" si="310"/>
        <v>Q2-2020</v>
      </c>
      <c r="F2020" s="46" t="str">
        <f t="shared" si="311"/>
        <v>June</v>
      </c>
      <c r="G2020" s="47">
        <f t="shared" si="314"/>
        <v>26</v>
      </c>
      <c r="H2020" s="46" t="str">
        <f t="shared" si="312"/>
        <v>Saturday</v>
      </c>
      <c r="I2020" s="45">
        <v>1</v>
      </c>
      <c r="J2020" s="45">
        <v>138</v>
      </c>
      <c r="K2020" s="45">
        <v>7</v>
      </c>
      <c r="L2020" s="45">
        <v>30</v>
      </c>
      <c r="M2020" s="45">
        <v>5</v>
      </c>
      <c r="N2020" s="45">
        <v>4</v>
      </c>
      <c r="O2020" s="45">
        <v>0</v>
      </c>
      <c r="P2020" s="45">
        <v>129</v>
      </c>
      <c r="Q2020" s="45">
        <v>19</v>
      </c>
      <c r="R2020" s="45">
        <v>33</v>
      </c>
      <c r="S2020" s="45">
        <v>30</v>
      </c>
      <c r="T2020" s="45">
        <v>29</v>
      </c>
      <c r="U2020" s="45">
        <v>19</v>
      </c>
      <c r="V2020" s="45">
        <v>18</v>
      </c>
      <c r="W2020" s="50">
        <f t="shared" si="315"/>
        <v>2451</v>
      </c>
      <c r="X2020" s="51">
        <f t="shared" si="316"/>
        <v>0.68083333333333329</v>
      </c>
      <c r="Y2020" s="51">
        <f t="shared" si="317"/>
        <v>7.3191666666666668</v>
      </c>
      <c r="Z2020" s="51">
        <f t="shared" si="318"/>
        <v>1</v>
      </c>
      <c r="AA2020" s="52">
        <f t="shared" si="319"/>
        <v>5.2777777777777771E-3</v>
      </c>
    </row>
    <row r="2021" spans="2:27" x14ac:dyDescent="0.3">
      <c r="B2021" s="53">
        <v>93843</v>
      </c>
      <c r="C2021" s="54">
        <v>44011</v>
      </c>
      <c r="D2021" s="55">
        <f t="shared" si="313"/>
        <v>2020</v>
      </c>
      <c r="E2021" s="54" t="str">
        <f t="shared" si="310"/>
        <v>Q2-2020</v>
      </c>
      <c r="F2021" s="54" t="str">
        <f t="shared" si="311"/>
        <v>June</v>
      </c>
      <c r="G2021" s="55">
        <f t="shared" si="314"/>
        <v>27</v>
      </c>
      <c r="H2021" s="54" t="str">
        <f t="shared" si="312"/>
        <v>Monday</v>
      </c>
      <c r="I2021" s="53">
        <v>1</v>
      </c>
      <c r="J2021" s="53">
        <v>134</v>
      </c>
      <c r="K2021" s="53">
        <v>10</v>
      </c>
      <c r="L2021" s="53">
        <v>30</v>
      </c>
      <c r="M2021" s="53">
        <v>6</v>
      </c>
      <c r="N2021" s="53">
        <v>4</v>
      </c>
      <c r="O2021" s="53">
        <v>0</v>
      </c>
      <c r="P2021" s="53">
        <v>124</v>
      </c>
      <c r="Q2021" s="53">
        <v>15</v>
      </c>
      <c r="R2021" s="53">
        <v>33</v>
      </c>
      <c r="S2021" s="53">
        <v>29</v>
      </c>
      <c r="T2021" s="53">
        <v>31</v>
      </c>
      <c r="U2021" s="53">
        <v>22</v>
      </c>
      <c r="V2021" s="53">
        <v>9</v>
      </c>
      <c r="W2021" s="58">
        <f t="shared" si="315"/>
        <v>1860</v>
      </c>
      <c r="X2021" s="59">
        <f t="shared" si="316"/>
        <v>0.51666666666666672</v>
      </c>
      <c r="Y2021" s="59">
        <f t="shared" si="317"/>
        <v>7.4833333333333334</v>
      </c>
      <c r="Z2021" s="59">
        <f t="shared" si="318"/>
        <v>1</v>
      </c>
      <c r="AA2021" s="60">
        <f t="shared" si="319"/>
        <v>4.1666666666666675E-3</v>
      </c>
    </row>
    <row r="2022" spans="2:27" x14ac:dyDescent="0.3">
      <c r="B2022" s="45">
        <v>93844</v>
      </c>
      <c r="C2022" s="46">
        <v>44011</v>
      </c>
      <c r="D2022" s="47">
        <f t="shared" si="313"/>
        <v>2020</v>
      </c>
      <c r="E2022" s="46" t="str">
        <f t="shared" si="310"/>
        <v>Q2-2020</v>
      </c>
      <c r="F2022" s="46" t="str">
        <f t="shared" si="311"/>
        <v>June</v>
      </c>
      <c r="G2022" s="47">
        <f t="shared" si="314"/>
        <v>27</v>
      </c>
      <c r="H2022" s="46" t="str">
        <f t="shared" si="312"/>
        <v>Monday</v>
      </c>
      <c r="I2022" s="45">
        <v>2</v>
      </c>
      <c r="J2022" s="45">
        <v>144</v>
      </c>
      <c r="K2022" s="45">
        <v>11</v>
      </c>
      <c r="L2022" s="45">
        <v>30</v>
      </c>
      <c r="M2022" s="45">
        <v>5</v>
      </c>
      <c r="N2022" s="45">
        <v>3</v>
      </c>
      <c r="O2022" s="45">
        <v>0</v>
      </c>
      <c r="P2022" s="45">
        <v>136</v>
      </c>
      <c r="Q2022" s="45">
        <v>50</v>
      </c>
      <c r="R2022" s="45">
        <v>33</v>
      </c>
      <c r="S2022" s="45">
        <v>27</v>
      </c>
      <c r="T2022" s="45">
        <v>28</v>
      </c>
      <c r="U2022" s="45">
        <v>23</v>
      </c>
      <c r="V2022" s="45">
        <v>25</v>
      </c>
      <c r="W2022" s="50">
        <f t="shared" si="315"/>
        <v>6800</v>
      </c>
      <c r="X2022" s="51">
        <f t="shared" si="316"/>
        <v>1.8888888888888888</v>
      </c>
      <c r="Y2022" s="51">
        <f t="shared" si="317"/>
        <v>6.1111111111111107</v>
      </c>
      <c r="Z2022" s="51">
        <f t="shared" si="318"/>
        <v>1</v>
      </c>
      <c r="AA2022" s="52">
        <f t="shared" si="319"/>
        <v>1.3888888888888888E-2</v>
      </c>
    </row>
    <row r="2023" spans="2:27" x14ac:dyDescent="0.3">
      <c r="B2023" s="53">
        <v>93845</v>
      </c>
      <c r="C2023" s="54">
        <v>44012</v>
      </c>
      <c r="D2023" s="55">
        <f t="shared" si="313"/>
        <v>2020</v>
      </c>
      <c r="E2023" s="54" t="str">
        <f t="shared" si="310"/>
        <v>Q2-2020</v>
      </c>
      <c r="F2023" s="54" t="str">
        <f t="shared" si="311"/>
        <v>June</v>
      </c>
      <c r="G2023" s="55">
        <f t="shared" si="314"/>
        <v>27</v>
      </c>
      <c r="H2023" s="54" t="str">
        <f t="shared" si="312"/>
        <v>Tuesday</v>
      </c>
      <c r="I2023" s="53">
        <v>1</v>
      </c>
      <c r="J2023" s="53">
        <v>130</v>
      </c>
      <c r="K2023" s="53">
        <v>11</v>
      </c>
      <c r="L2023" s="53">
        <v>30</v>
      </c>
      <c r="M2023" s="53">
        <v>6</v>
      </c>
      <c r="N2023" s="53">
        <v>4</v>
      </c>
      <c r="O2023" s="53">
        <v>0</v>
      </c>
      <c r="P2023" s="53">
        <v>120</v>
      </c>
      <c r="Q2023" s="53">
        <v>30</v>
      </c>
      <c r="R2023" s="53">
        <v>34</v>
      </c>
      <c r="S2023" s="53">
        <v>29</v>
      </c>
      <c r="T2023" s="53">
        <v>30</v>
      </c>
      <c r="U2023" s="53">
        <v>19</v>
      </c>
      <c r="V2023" s="53">
        <v>8</v>
      </c>
      <c r="W2023" s="58">
        <f t="shared" si="315"/>
        <v>3600</v>
      </c>
      <c r="X2023" s="59">
        <f t="shared" si="316"/>
        <v>1</v>
      </c>
      <c r="Y2023" s="59">
        <f t="shared" si="317"/>
        <v>7</v>
      </c>
      <c r="Z2023" s="59">
        <f t="shared" si="318"/>
        <v>1</v>
      </c>
      <c r="AA2023" s="60">
        <f t="shared" si="319"/>
        <v>8.3333333333333332E-3</v>
      </c>
    </row>
    <row r="2024" spans="2:27" x14ac:dyDescent="0.3">
      <c r="B2024" s="45">
        <v>93846</v>
      </c>
      <c r="C2024" s="46">
        <v>44012</v>
      </c>
      <c r="D2024" s="47">
        <f t="shared" si="313"/>
        <v>2020</v>
      </c>
      <c r="E2024" s="46" t="str">
        <f t="shared" si="310"/>
        <v>Q2-2020</v>
      </c>
      <c r="F2024" s="46" t="str">
        <f t="shared" si="311"/>
        <v>June</v>
      </c>
      <c r="G2024" s="47">
        <f t="shared" si="314"/>
        <v>27</v>
      </c>
      <c r="H2024" s="46" t="str">
        <f t="shared" si="312"/>
        <v>Tuesday</v>
      </c>
      <c r="I2024" s="45">
        <v>2</v>
      </c>
      <c r="J2024" s="45">
        <v>144</v>
      </c>
      <c r="K2024" s="45">
        <v>13</v>
      </c>
      <c r="L2024" s="45">
        <v>30</v>
      </c>
      <c r="M2024" s="45">
        <v>5</v>
      </c>
      <c r="N2024" s="45">
        <v>2</v>
      </c>
      <c r="O2024" s="45">
        <v>0</v>
      </c>
      <c r="P2024" s="45">
        <v>137</v>
      </c>
      <c r="Q2024" s="45">
        <v>47</v>
      </c>
      <c r="R2024" s="45">
        <v>36</v>
      </c>
      <c r="S2024" s="45">
        <v>25</v>
      </c>
      <c r="T2024" s="45">
        <v>27</v>
      </c>
      <c r="U2024" s="45">
        <v>25</v>
      </c>
      <c r="V2024" s="45">
        <v>24</v>
      </c>
      <c r="W2024" s="50">
        <f t="shared" si="315"/>
        <v>6439</v>
      </c>
      <c r="X2024" s="51">
        <f t="shared" si="316"/>
        <v>1.7886111111111112</v>
      </c>
      <c r="Y2024" s="51">
        <f t="shared" si="317"/>
        <v>6.2113888888888891</v>
      </c>
      <c r="Z2024" s="51">
        <f t="shared" si="318"/>
        <v>1</v>
      </c>
      <c r="AA2024" s="52">
        <f t="shared" si="319"/>
        <v>1.3055555555555556E-2</v>
      </c>
    </row>
    <row r="2025" spans="2:27" x14ac:dyDescent="0.3">
      <c r="B2025" s="53">
        <v>93847</v>
      </c>
      <c r="C2025" s="54">
        <v>44013</v>
      </c>
      <c r="D2025" s="55">
        <f t="shared" si="313"/>
        <v>2020</v>
      </c>
      <c r="E2025" s="54" t="str">
        <f t="shared" si="310"/>
        <v>Q3-2020</v>
      </c>
      <c r="F2025" s="54" t="str">
        <f t="shared" si="311"/>
        <v>July</v>
      </c>
      <c r="G2025" s="55">
        <f t="shared" si="314"/>
        <v>27</v>
      </c>
      <c r="H2025" s="54" t="str">
        <f t="shared" si="312"/>
        <v>Wednesday</v>
      </c>
      <c r="I2025" s="53">
        <v>1</v>
      </c>
      <c r="J2025" s="53">
        <v>131</v>
      </c>
      <c r="K2025" s="53">
        <v>13</v>
      </c>
      <c r="L2025" s="53">
        <v>30</v>
      </c>
      <c r="M2025" s="53">
        <v>5</v>
      </c>
      <c r="N2025" s="53">
        <v>3</v>
      </c>
      <c r="O2025" s="53">
        <v>0</v>
      </c>
      <c r="P2025" s="53">
        <v>123</v>
      </c>
      <c r="Q2025" s="53">
        <v>19</v>
      </c>
      <c r="R2025" s="53">
        <v>37</v>
      </c>
      <c r="S2025" s="53">
        <v>24</v>
      </c>
      <c r="T2025" s="53">
        <v>31</v>
      </c>
      <c r="U2025" s="53">
        <v>22</v>
      </c>
      <c r="V2025" s="53">
        <v>9</v>
      </c>
      <c r="W2025" s="58">
        <f t="shared" si="315"/>
        <v>2337</v>
      </c>
      <c r="X2025" s="59">
        <f t="shared" si="316"/>
        <v>0.64916666666666667</v>
      </c>
      <c r="Y2025" s="59">
        <f t="shared" si="317"/>
        <v>7.3508333333333331</v>
      </c>
      <c r="Z2025" s="59">
        <f t="shared" si="318"/>
        <v>1</v>
      </c>
      <c r="AA2025" s="60">
        <f t="shared" si="319"/>
        <v>5.2777777777777779E-3</v>
      </c>
    </row>
    <row r="2026" spans="2:27" x14ac:dyDescent="0.3">
      <c r="B2026" s="45">
        <v>93848</v>
      </c>
      <c r="C2026" s="46">
        <v>44013</v>
      </c>
      <c r="D2026" s="47">
        <f t="shared" si="313"/>
        <v>2020</v>
      </c>
      <c r="E2026" s="46" t="str">
        <f t="shared" si="310"/>
        <v>Q3-2020</v>
      </c>
      <c r="F2026" s="46" t="str">
        <f t="shared" si="311"/>
        <v>July</v>
      </c>
      <c r="G2026" s="47">
        <f t="shared" si="314"/>
        <v>27</v>
      </c>
      <c r="H2026" s="46" t="str">
        <f t="shared" si="312"/>
        <v>Wednesday</v>
      </c>
      <c r="I2026" s="45">
        <v>2</v>
      </c>
      <c r="J2026" s="45">
        <v>145</v>
      </c>
      <c r="K2026" s="45">
        <v>11</v>
      </c>
      <c r="L2026" s="45">
        <v>30</v>
      </c>
      <c r="M2026" s="45">
        <v>4</v>
      </c>
      <c r="N2026" s="45">
        <v>3</v>
      </c>
      <c r="O2026" s="45">
        <v>0</v>
      </c>
      <c r="P2026" s="45">
        <v>138</v>
      </c>
      <c r="Q2026" s="45">
        <v>45</v>
      </c>
      <c r="R2026" s="45">
        <v>35</v>
      </c>
      <c r="S2026" s="45">
        <v>29</v>
      </c>
      <c r="T2026" s="45">
        <v>31</v>
      </c>
      <c r="U2026" s="45">
        <v>21</v>
      </c>
      <c r="V2026" s="45">
        <v>22</v>
      </c>
      <c r="W2026" s="50">
        <f t="shared" si="315"/>
        <v>6210</v>
      </c>
      <c r="X2026" s="51">
        <f t="shared" si="316"/>
        <v>1.7250000000000001</v>
      </c>
      <c r="Y2026" s="51">
        <f t="shared" si="317"/>
        <v>6.2750000000000004</v>
      </c>
      <c r="Z2026" s="51">
        <f t="shared" si="318"/>
        <v>1</v>
      </c>
      <c r="AA2026" s="52">
        <f t="shared" si="319"/>
        <v>1.2500000000000001E-2</v>
      </c>
    </row>
    <row r="2027" spans="2:27" x14ac:dyDescent="0.3">
      <c r="B2027" s="53">
        <v>93849</v>
      </c>
      <c r="C2027" s="54">
        <v>44014</v>
      </c>
      <c r="D2027" s="55">
        <f t="shared" si="313"/>
        <v>2020</v>
      </c>
      <c r="E2027" s="54" t="str">
        <f t="shared" si="310"/>
        <v>Q3-2020</v>
      </c>
      <c r="F2027" s="54" t="str">
        <f t="shared" si="311"/>
        <v>July</v>
      </c>
      <c r="G2027" s="55">
        <f t="shared" si="314"/>
        <v>27</v>
      </c>
      <c r="H2027" s="54" t="str">
        <f t="shared" si="312"/>
        <v>Thursday</v>
      </c>
      <c r="I2027" s="53">
        <v>1</v>
      </c>
      <c r="J2027" s="53">
        <v>134</v>
      </c>
      <c r="K2027" s="53">
        <v>10</v>
      </c>
      <c r="L2027" s="53">
        <v>30</v>
      </c>
      <c r="M2027" s="53">
        <v>5</v>
      </c>
      <c r="N2027" s="53">
        <v>3</v>
      </c>
      <c r="O2027" s="53">
        <v>0</v>
      </c>
      <c r="P2027" s="53">
        <v>126</v>
      </c>
      <c r="Q2027" s="53">
        <v>19</v>
      </c>
      <c r="R2027" s="53">
        <v>36</v>
      </c>
      <c r="S2027" s="53">
        <v>25</v>
      </c>
      <c r="T2027" s="53">
        <v>30</v>
      </c>
      <c r="U2027" s="53">
        <v>22</v>
      </c>
      <c r="V2027" s="53">
        <v>13</v>
      </c>
      <c r="W2027" s="58">
        <f t="shared" si="315"/>
        <v>2394</v>
      </c>
      <c r="X2027" s="59">
        <f t="shared" si="316"/>
        <v>0.66500000000000004</v>
      </c>
      <c r="Y2027" s="59">
        <f t="shared" si="317"/>
        <v>7.335</v>
      </c>
      <c r="Z2027" s="59">
        <f t="shared" si="318"/>
        <v>1</v>
      </c>
      <c r="AA2027" s="60">
        <f t="shared" si="319"/>
        <v>5.2777777777777779E-3</v>
      </c>
    </row>
    <row r="2028" spans="2:27" x14ac:dyDescent="0.3">
      <c r="B2028" s="45">
        <v>93850</v>
      </c>
      <c r="C2028" s="46">
        <v>44014</v>
      </c>
      <c r="D2028" s="47">
        <f t="shared" si="313"/>
        <v>2020</v>
      </c>
      <c r="E2028" s="46" t="str">
        <f t="shared" si="310"/>
        <v>Q3-2020</v>
      </c>
      <c r="F2028" s="46" t="str">
        <f t="shared" si="311"/>
        <v>July</v>
      </c>
      <c r="G2028" s="47">
        <f t="shared" si="314"/>
        <v>27</v>
      </c>
      <c r="H2028" s="46" t="str">
        <f t="shared" si="312"/>
        <v>Thursday</v>
      </c>
      <c r="I2028" s="45">
        <v>2</v>
      </c>
      <c r="J2028" s="45">
        <v>139</v>
      </c>
      <c r="K2028" s="45">
        <v>18</v>
      </c>
      <c r="L2028" s="45">
        <v>30</v>
      </c>
      <c r="M2028" s="45">
        <v>4</v>
      </c>
      <c r="N2028" s="45">
        <v>2</v>
      </c>
      <c r="O2028" s="45">
        <v>0</v>
      </c>
      <c r="P2028" s="45">
        <v>133</v>
      </c>
      <c r="Q2028" s="45">
        <v>45</v>
      </c>
      <c r="R2028" s="45">
        <v>35</v>
      </c>
      <c r="S2028" s="45">
        <v>26</v>
      </c>
      <c r="T2028" s="45">
        <v>30</v>
      </c>
      <c r="U2028" s="45">
        <v>22</v>
      </c>
      <c r="V2028" s="45">
        <v>20</v>
      </c>
      <c r="W2028" s="50">
        <f t="shared" si="315"/>
        <v>5985</v>
      </c>
      <c r="X2028" s="51">
        <f t="shared" si="316"/>
        <v>1.6625000000000001</v>
      </c>
      <c r="Y2028" s="51">
        <f t="shared" si="317"/>
        <v>6.3375000000000004</v>
      </c>
      <c r="Z2028" s="51">
        <f t="shared" si="318"/>
        <v>1</v>
      </c>
      <c r="AA2028" s="52">
        <f t="shared" si="319"/>
        <v>1.2500000000000001E-2</v>
      </c>
    </row>
    <row r="2029" spans="2:27" x14ac:dyDescent="0.3">
      <c r="B2029" s="53">
        <v>93851</v>
      </c>
      <c r="C2029" s="54">
        <v>44015</v>
      </c>
      <c r="D2029" s="55">
        <f t="shared" si="313"/>
        <v>2020</v>
      </c>
      <c r="E2029" s="54" t="str">
        <f t="shared" si="310"/>
        <v>Q3-2020</v>
      </c>
      <c r="F2029" s="54" t="str">
        <f t="shared" si="311"/>
        <v>July</v>
      </c>
      <c r="G2029" s="55">
        <f t="shared" si="314"/>
        <v>27</v>
      </c>
      <c r="H2029" s="54" t="str">
        <f t="shared" si="312"/>
        <v>Friday</v>
      </c>
      <c r="I2029" s="53">
        <v>1</v>
      </c>
      <c r="J2029" s="53">
        <v>128</v>
      </c>
      <c r="K2029" s="53">
        <v>14</v>
      </c>
      <c r="L2029" s="53">
        <v>30</v>
      </c>
      <c r="M2029" s="53">
        <v>6</v>
      </c>
      <c r="N2029" s="53">
        <v>4</v>
      </c>
      <c r="O2029" s="53">
        <v>0</v>
      </c>
      <c r="P2029" s="53">
        <v>118</v>
      </c>
      <c r="Q2029" s="53">
        <v>15</v>
      </c>
      <c r="R2029" s="53">
        <v>34</v>
      </c>
      <c r="S2029" s="53">
        <v>26</v>
      </c>
      <c r="T2029" s="53">
        <v>30</v>
      </c>
      <c r="U2029" s="53">
        <v>19</v>
      </c>
      <c r="V2029" s="53">
        <v>9</v>
      </c>
      <c r="W2029" s="58">
        <f t="shared" si="315"/>
        <v>1770</v>
      </c>
      <c r="X2029" s="59">
        <f t="shared" si="316"/>
        <v>0.49166666666666664</v>
      </c>
      <c r="Y2029" s="59">
        <f t="shared" si="317"/>
        <v>7.5083333333333337</v>
      </c>
      <c r="Z2029" s="59">
        <f t="shared" si="318"/>
        <v>1</v>
      </c>
      <c r="AA2029" s="60">
        <f t="shared" si="319"/>
        <v>4.1666666666666666E-3</v>
      </c>
    </row>
    <row r="2030" spans="2:27" x14ac:dyDescent="0.3">
      <c r="B2030" s="45">
        <v>93852</v>
      </c>
      <c r="C2030" s="46">
        <v>44015</v>
      </c>
      <c r="D2030" s="47">
        <f t="shared" si="313"/>
        <v>2020</v>
      </c>
      <c r="E2030" s="46" t="str">
        <f t="shared" si="310"/>
        <v>Q3-2020</v>
      </c>
      <c r="F2030" s="46" t="str">
        <f t="shared" si="311"/>
        <v>July</v>
      </c>
      <c r="G2030" s="47">
        <f t="shared" si="314"/>
        <v>27</v>
      </c>
      <c r="H2030" s="46" t="str">
        <f t="shared" si="312"/>
        <v>Friday</v>
      </c>
      <c r="I2030" s="45">
        <v>2</v>
      </c>
      <c r="J2030" s="45">
        <v>138</v>
      </c>
      <c r="K2030" s="45">
        <v>18</v>
      </c>
      <c r="L2030" s="45">
        <v>30</v>
      </c>
      <c r="M2030" s="45">
        <v>4</v>
      </c>
      <c r="N2030" s="45">
        <v>2</v>
      </c>
      <c r="O2030" s="45">
        <v>0</v>
      </c>
      <c r="P2030" s="45">
        <v>132</v>
      </c>
      <c r="Q2030" s="45">
        <v>46</v>
      </c>
      <c r="R2030" s="45">
        <v>34</v>
      </c>
      <c r="S2030" s="45">
        <v>26</v>
      </c>
      <c r="T2030" s="45">
        <v>29</v>
      </c>
      <c r="U2030" s="45">
        <v>23</v>
      </c>
      <c r="V2030" s="45">
        <v>20</v>
      </c>
      <c r="W2030" s="50">
        <f t="shared" si="315"/>
        <v>6072</v>
      </c>
      <c r="X2030" s="51">
        <f t="shared" si="316"/>
        <v>1.6866666666666668</v>
      </c>
      <c r="Y2030" s="51">
        <f t="shared" si="317"/>
        <v>6.3133333333333335</v>
      </c>
      <c r="Z2030" s="51">
        <f t="shared" si="318"/>
        <v>1</v>
      </c>
      <c r="AA2030" s="52">
        <f t="shared" si="319"/>
        <v>1.2777777777777779E-2</v>
      </c>
    </row>
    <row r="2031" spans="2:27" x14ac:dyDescent="0.3">
      <c r="B2031" s="53">
        <v>93853</v>
      </c>
      <c r="C2031" s="54">
        <v>44016</v>
      </c>
      <c r="D2031" s="55">
        <f t="shared" si="313"/>
        <v>2020</v>
      </c>
      <c r="E2031" s="54" t="str">
        <f t="shared" si="310"/>
        <v>Q3-2020</v>
      </c>
      <c r="F2031" s="54" t="str">
        <f t="shared" si="311"/>
        <v>July</v>
      </c>
      <c r="G2031" s="55">
        <f t="shared" si="314"/>
        <v>27</v>
      </c>
      <c r="H2031" s="54" t="str">
        <f t="shared" si="312"/>
        <v>Saturday</v>
      </c>
      <c r="I2031" s="53">
        <v>1</v>
      </c>
      <c r="J2031" s="53">
        <v>127</v>
      </c>
      <c r="K2031" s="53">
        <v>15</v>
      </c>
      <c r="L2031" s="53">
        <v>30</v>
      </c>
      <c r="M2031" s="53">
        <v>6</v>
      </c>
      <c r="N2031" s="53">
        <v>3</v>
      </c>
      <c r="O2031" s="53">
        <v>0</v>
      </c>
      <c r="P2031" s="53">
        <v>118</v>
      </c>
      <c r="Q2031" s="53">
        <v>15</v>
      </c>
      <c r="R2031" s="53">
        <v>35</v>
      </c>
      <c r="S2031" s="53">
        <v>27</v>
      </c>
      <c r="T2031" s="53">
        <v>30</v>
      </c>
      <c r="U2031" s="53">
        <v>19</v>
      </c>
      <c r="V2031" s="53">
        <v>7</v>
      </c>
      <c r="W2031" s="58">
        <f t="shared" si="315"/>
        <v>1770</v>
      </c>
      <c r="X2031" s="59">
        <f t="shared" si="316"/>
        <v>0.49166666666666664</v>
      </c>
      <c r="Y2031" s="59">
        <f t="shared" si="317"/>
        <v>7.5083333333333337</v>
      </c>
      <c r="Z2031" s="59">
        <f t="shared" si="318"/>
        <v>1</v>
      </c>
      <c r="AA2031" s="60">
        <f t="shared" si="319"/>
        <v>4.1666666666666666E-3</v>
      </c>
    </row>
    <row r="2032" spans="2:27" x14ac:dyDescent="0.3">
      <c r="B2032" s="45">
        <v>93854</v>
      </c>
      <c r="C2032" s="46">
        <v>44018</v>
      </c>
      <c r="D2032" s="47">
        <f t="shared" si="313"/>
        <v>2020</v>
      </c>
      <c r="E2032" s="46" t="str">
        <f t="shared" si="310"/>
        <v>Q3-2020</v>
      </c>
      <c r="F2032" s="46" t="str">
        <f t="shared" si="311"/>
        <v>July</v>
      </c>
      <c r="G2032" s="47">
        <f t="shared" si="314"/>
        <v>28</v>
      </c>
      <c r="H2032" s="46" t="str">
        <f t="shared" si="312"/>
        <v>Monday</v>
      </c>
      <c r="I2032" s="45">
        <v>1</v>
      </c>
      <c r="J2032" s="45">
        <v>137</v>
      </c>
      <c r="K2032" s="45">
        <v>15</v>
      </c>
      <c r="L2032" s="45">
        <v>30</v>
      </c>
      <c r="M2032" s="45">
        <v>6</v>
      </c>
      <c r="N2032" s="45">
        <v>4</v>
      </c>
      <c r="O2032" s="45">
        <v>0</v>
      </c>
      <c r="P2032" s="45">
        <v>127</v>
      </c>
      <c r="Q2032" s="45">
        <v>12</v>
      </c>
      <c r="R2032" s="45">
        <v>36</v>
      </c>
      <c r="S2032" s="45">
        <v>26</v>
      </c>
      <c r="T2032" s="45">
        <v>30</v>
      </c>
      <c r="U2032" s="45">
        <v>22</v>
      </c>
      <c r="V2032" s="45">
        <v>13</v>
      </c>
      <c r="W2032" s="50">
        <f t="shared" si="315"/>
        <v>1524</v>
      </c>
      <c r="X2032" s="51">
        <f t="shared" si="316"/>
        <v>0.42333333333333334</v>
      </c>
      <c r="Y2032" s="51">
        <f t="shared" si="317"/>
        <v>7.5766666666666662</v>
      </c>
      <c r="Z2032" s="51">
        <f t="shared" si="318"/>
        <v>1</v>
      </c>
      <c r="AA2032" s="52">
        <f t="shared" si="319"/>
        <v>3.3333333333333335E-3</v>
      </c>
    </row>
    <row r="2033" spans="2:27" x14ac:dyDescent="0.3">
      <c r="B2033" s="53">
        <v>93855</v>
      </c>
      <c r="C2033" s="54">
        <v>44018</v>
      </c>
      <c r="D2033" s="55">
        <f t="shared" si="313"/>
        <v>2020</v>
      </c>
      <c r="E2033" s="54" t="str">
        <f t="shared" si="310"/>
        <v>Q3-2020</v>
      </c>
      <c r="F2033" s="54" t="str">
        <f t="shared" si="311"/>
        <v>July</v>
      </c>
      <c r="G2033" s="55">
        <f t="shared" si="314"/>
        <v>28</v>
      </c>
      <c r="H2033" s="54" t="str">
        <f t="shared" si="312"/>
        <v>Monday</v>
      </c>
      <c r="I2033" s="53">
        <v>2</v>
      </c>
      <c r="J2033" s="53">
        <v>141</v>
      </c>
      <c r="K2033" s="53">
        <v>6</v>
      </c>
      <c r="L2033" s="53">
        <v>30</v>
      </c>
      <c r="M2033" s="53">
        <v>4</v>
      </c>
      <c r="N2033" s="53">
        <v>3</v>
      </c>
      <c r="O2033" s="53">
        <v>0</v>
      </c>
      <c r="P2033" s="53">
        <v>134</v>
      </c>
      <c r="Q2033" s="53">
        <v>46</v>
      </c>
      <c r="R2033" s="53">
        <v>35</v>
      </c>
      <c r="S2033" s="53">
        <v>26</v>
      </c>
      <c r="T2033" s="53">
        <v>30</v>
      </c>
      <c r="U2033" s="53">
        <v>22</v>
      </c>
      <c r="V2033" s="53">
        <v>21</v>
      </c>
      <c r="W2033" s="58">
        <f t="shared" si="315"/>
        <v>6164</v>
      </c>
      <c r="X2033" s="59">
        <f t="shared" si="316"/>
        <v>1.7122222222222223</v>
      </c>
      <c r="Y2033" s="59">
        <f t="shared" si="317"/>
        <v>6.2877777777777775</v>
      </c>
      <c r="Z2033" s="59">
        <f t="shared" si="318"/>
        <v>1</v>
      </c>
      <c r="AA2033" s="60">
        <f t="shared" si="319"/>
        <v>1.2777777777777779E-2</v>
      </c>
    </row>
    <row r="2034" spans="2:27" x14ac:dyDescent="0.3">
      <c r="B2034" s="45">
        <v>93856</v>
      </c>
      <c r="C2034" s="46">
        <v>44019</v>
      </c>
      <c r="D2034" s="47">
        <f t="shared" si="313"/>
        <v>2020</v>
      </c>
      <c r="E2034" s="46" t="str">
        <f t="shared" si="310"/>
        <v>Q3-2020</v>
      </c>
      <c r="F2034" s="46" t="str">
        <f t="shared" si="311"/>
        <v>July</v>
      </c>
      <c r="G2034" s="47">
        <f t="shared" si="314"/>
        <v>28</v>
      </c>
      <c r="H2034" s="46" t="str">
        <f t="shared" si="312"/>
        <v>Tuesday</v>
      </c>
      <c r="I2034" s="45">
        <v>1</v>
      </c>
      <c r="J2034" s="45">
        <v>140</v>
      </c>
      <c r="K2034" s="45">
        <v>16</v>
      </c>
      <c r="L2034" s="45">
        <v>30</v>
      </c>
      <c r="M2034" s="45">
        <v>6</v>
      </c>
      <c r="N2034" s="45">
        <v>4</v>
      </c>
      <c r="O2034" s="45">
        <v>0</v>
      </c>
      <c r="P2034" s="45">
        <v>130</v>
      </c>
      <c r="Q2034" s="45">
        <v>20</v>
      </c>
      <c r="R2034" s="45">
        <v>37</v>
      </c>
      <c r="S2034" s="45">
        <v>27</v>
      </c>
      <c r="T2034" s="45">
        <v>31</v>
      </c>
      <c r="U2034" s="45">
        <v>22</v>
      </c>
      <c r="V2034" s="45">
        <v>13</v>
      </c>
      <c r="W2034" s="50">
        <f t="shared" si="315"/>
        <v>2600</v>
      </c>
      <c r="X2034" s="51">
        <f t="shared" si="316"/>
        <v>0.72222222222222221</v>
      </c>
      <c r="Y2034" s="51">
        <f t="shared" si="317"/>
        <v>7.2777777777777777</v>
      </c>
      <c r="Z2034" s="51">
        <f t="shared" si="318"/>
        <v>1</v>
      </c>
      <c r="AA2034" s="52">
        <f t="shared" si="319"/>
        <v>5.5555555555555558E-3</v>
      </c>
    </row>
    <row r="2035" spans="2:27" x14ac:dyDescent="0.3">
      <c r="B2035" s="53">
        <v>93857</v>
      </c>
      <c r="C2035" s="54">
        <v>44019</v>
      </c>
      <c r="D2035" s="55">
        <f t="shared" si="313"/>
        <v>2020</v>
      </c>
      <c r="E2035" s="54" t="str">
        <f t="shared" si="310"/>
        <v>Q3-2020</v>
      </c>
      <c r="F2035" s="54" t="str">
        <f t="shared" si="311"/>
        <v>July</v>
      </c>
      <c r="G2035" s="55">
        <f t="shared" si="314"/>
        <v>28</v>
      </c>
      <c r="H2035" s="54" t="str">
        <f t="shared" si="312"/>
        <v>Tuesday</v>
      </c>
      <c r="I2035" s="53">
        <v>2</v>
      </c>
      <c r="J2035" s="53">
        <v>139</v>
      </c>
      <c r="K2035" s="53">
        <v>15</v>
      </c>
      <c r="L2035" s="53">
        <v>30</v>
      </c>
      <c r="M2035" s="53">
        <v>4</v>
      </c>
      <c r="N2035" s="53">
        <v>3</v>
      </c>
      <c r="O2035" s="53">
        <v>0</v>
      </c>
      <c r="P2035" s="53">
        <v>132</v>
      </c>
      <c r="Q2035" s="53">
        <v>49</v>
      </c>
      <c r="R2035" s="53">
        <v>34</v>
      </c>
      <c r="S2035" s="53">
        <v>27</v>
      </c>
      <c r="T2035" s="53">
        <v>31</v>
      </c>
      <c r="U2035" s="53">
        <v>22</v>
      </c>
      <c r="V2035" s="53">
        <v>18</v>
      </c>
      <c r="W2035" s="58">
        <f t="shared" si="315"/>
        <v>6468</v>
      </c>
      <c r="X2035" s="59">
        <f t="shared" si="316"/>
        <v>1.7966666666666666</v>
      </c>
      <c r="Y2035" s="59">
        <f t="shared" si="317"/>
        <v>6.2033333333333331</v>
      </c>
      <c r="Z2035" s="59">
        <f t="shared" si="318"/>
        <v>1</v>
      </c>
      <c r="AA2035" s="60">
        <f t="shared" si="319"/>
        <v>1.361111111111111E-2</v>
      </c>
    </row>
    <row r="2036" spans="2:27" x14ac:dyDescent="0.3">
      <c r="B2036" s="45">
        <v>93858</v>
      </c>
      <c r="C2036" s="46">
        <v>44020</v>
      </c>
      <c r="D2036" s="47">
        <f t="shared" si="313"/>
        <v>2020</v>
      </c>
      <c r="E2036" s="46" t="str">
        <f t="shared" si="310"/>
        <v>Q3-2020</v>
      </c>
      <c r="F2036" s="46" t="str">
        <f t="shared" si="311"/>
        <v>July</v>
      </c>
      <c r="G2036" s="47">
        <f t="shared" si="314"/>
        <v>28</v>
      </c>
      <c r="H2036" s="46" t="str">
        <f t="shared" si="312"/>
        <v>Wednesday</v>
      </c>
      <c r="I2036" s="45">
        <v>1</v>
      </c>
      <c r="J2036" s="45">
        <v>134</v>
      </c>
      <c r="K2036" s="45">
        <v>14</v>
      </c>
      <c r="L2036" s="45">
        <v>30</v>
      </c>
      <c r="M2036" s="45">
        <v>5</v>
      </c>
      <c r="N2036" s="45">
        <v>4</v>
      </c>
      <c r="O2036" s="45">
        <v>0</v>
      </c>
      <c r="P2036" s="45">
        <v>125</v>
      </c>
      <c r="Q2036" s="45">
        <v>24</v>
      </c>
      <c r="R2036" s="45">
        <v>35</v>
      </c>
      <c r="S2036" s="45">
        <v>24</v>
      </c>
      <c r="T2036" s="45">
        <v>31</v>
      </c>
      <c r="U2036" s="45">
        <v>20</v>
      </c>
      <c r="V2036" s="45">
        <v>15</v>
      </c>
      <c r="W2036" s="50">
        <f t="shared" si="315"/>
        <v>3000</v>
      </c>
      <c r="X2036" s="51">
        <f t="shared" si="316"/>
        <v>0.83333333333333337</v>
      </c>
      <c r="Y2036" s="51">
        <f t="shared" si="317"/>
        <v>7.166666666666667</v>
      </c>
      <c r="Z2036" s="51">
        <f t="shared" si="318"/>
        <v>1</v>
      </c>
      <c r="AA2036" s="52">
        <f t="shared" si="319"/>
        <v>6.6666666666666671E-3</v>
      </c>
    </row>
    <row r="2037" spans="2:27" x14ac:dyDescent="0.3">
      <c r="B2037" s="53">
        <v>93859</v>
      </c>
      <c r="C2037" s="54">
        <v>44020</v>
      </c>
      <c r="D2037" s="55">
        <f t="shared" si="313"/>
        <v>2020</v>
      </c>
      <c r="E2037" s="54" t="str">
        <f t="shared" si="310"/>
        <v>Q3-2020</v>
      </c>
      <c r="F2037" s="54" t="str">
        <f t="shared" si="311"/>
        <v>July</v>
      </c>
      <c r="G2037" s="55">
        <f t="shared" si="314"/>
        <v>28</v>
      </c>
      <c r="H2037" s="54" t="str">
        <f t="shared" si="312"/>
        <v>Wednesday</v>
      </c>
      <c r="I2037" s="53">
        <v>2</v>
      </c>
      <c r="J2037" s="53">
        <v>139</v>
      </c>
      <c r="K2037" s="53">
        <v>14</v>
      </c>
      <c r="L2037" s="53">
        <v>30</v>
      </c>
      <c r="M2037" s="53">
        <v>4</v>
      </c>
      <c r="N2037" s="53">
        <v>2</v>
      </c>
      <c r="O2037" s="53">
        <v>0</v>
      </c>
      <c r="P2037" s="53">
        <v>133</v>
      </c>
      <c r="Q2037" s="53">
        <v>46</v>
      </c>
      <c r="R2037" s="53">
        <v>33</v>
      </c>
      <c r="S2037" s="53">
        <v>28</v>
      </c>
      <c r="T2037" s="53">
        <v>30</v>
      </c>
      <c r="U2037" s="53">
        <v>23</v>
      </c>
      <c r="V2037" s="53">
        <v>19</v>
      </c>
      <c r="W2037" s="58">
        <f t="shared" si="315"/>
        <v>6118</v>
      </c>
      <c r="X2037" s="59">
        <f t="shared" si="316"/>
        <v>1.6994444444444445</v>
      </c>
      <c r="Y2037" s="59">
        <f t="shared" si="317"/>
        <v>6.3005555555555555</v>
      </c>
      <c r="Z2037" s="59">
        <f t="shared" si="318"/>
        <v>1</v>
      </c>
      <c r="AA2037" s="60">
        <f t="shared" si="319"/>
        <v>1.2777777777777779E-2</v>
      </c>
    </row>
    <row r="2038" spans="2:27" x14ac:dyDescent="0.3">
      <c r="B2038" s="45">
        <v>93860</v>
      </c>
      <c r="C2038" s="46">
        <v>44021</v>
      </c>
      <c r="D2038" s="47">
        <f t="shared" si="313"/>
        <v>2020</v>
      </c>
      <c r="E2038" s="46" t="str">
        <f t="shared" si="310"/>
        <v>Q3-2020</v>
      </c>
      <c r="F2038" s="46" t="str">
        <f t="shared" si="311"/>
        <v>July</v>
      </c>
      <c r="G2038" s="47">
        <f t="shared" si="314"/>
        <v>28</v>
      </c>
      <c r="H2038" s="46" t="str">
        <f t="shared" si="312"/>
        <v>Thursday</v>
      </c>
      <c r="I2038" s="45">
        <v>1</v>
      </c>
      <c r="J2038" s="45">
        <v>132</v>
      </c>
      <c r="K2038" s="45">
        <v>14</v>
      </c>
      <c r="L2038" s="45">
        <v>30</v>
      </c>
      <c r="M2038" s="45">
        <v>5</v>
      </c>
      <c r="N2038" s="45">
        <v>4</v>
      </c>
      <c r="O2038" s="45">
        <v>0</v>
      </c>
      <c r="P2038" s="45">
        <v>123</v>
      </c>
      <c r="Q2038" s="45">
        <v>17</v>
      </c>
      <c r="R2038" s="45">
        <v>34</v>
      </c>
      <c r="S2038" s="45">
        <v>24</v>
      </c>
      <c r="T2038" s="45">
        <v>30</v>
      </c>
      <c r="U2038" s="45">
        <v>21</v>
      </c>
      <c r="V2038" s="45">
        <v>14</v>
      </c>
      <c r="W2038" s="50">
        <f t="shared" si="315"/>
        <v>2091</v>
      </c>
      <c r="X2038" s="51">
        <f t="shared" si="316"/>
        <v>0.58083333333333331</v>
      </c>
      <c r="Y2038" s="51">
        <f t="shared" si="317"/>
        <v>7.4191666666666665</v>
      </c>
      <c r="Z2038" s="51">
        <f t="shared" si="318"/>
        <v>1</v>
      </c>
      <c r="AA2038" s="52">
        <f t="shared" si="319"/>
        <v>4.7222222222222223E-3</v>
      </c>
    </row>
    <row r="2039" spans="2:27" x14ac:dyDescent="0.3">
      <c r="B2039" s="53">
        <v>93861</v>
      </c>
      <c r="C2039" s="54">
        <v>44021</v>
      </c>
      <c r="D2039" s="55">
        <f t="shared" si="313"/>
        <v>2020</v>
      </c>
      <c r="E2039" s="54" t="str">
        <f t="shared" si="310"/>
        <v>Q3-2020</v>
      </c>
      <c r="F2039" s="54" t="str">
        <f t="shared" si="311"/>
        <v>July</v>
      </c>
      <c r="G2039" s="55">
        <f t="shared" si="314"/>
        <v>28</v>
      </c>
      <c r="H2039" s="54" t="str">
        <f t="shared" si="312"/>
        <v>Thursday</v>
      </c>
      <c r="I2039" s="53">
        <v>2</v>
      </c>
      <c r="J2039" s="53">
        <v>138</v>
      </c>
      <c r="K2039" s="53">
        <v>16</v>
      </c>
      <c r="L2039" s="53">
        <v>30</v>
      </c>
      <c r="M2039" s="53">
        <v>5</v>
      </c>
      <c r="N2039" s="53">
        <v>2</v>
      </c>
      <c r="O2039" s="53">
        <v>0</v>
      </c>
      <c r="P2039" s="53">
        <v>131</v>
      </c>
      <c r="Q2039" s="53">
        <v>49</v>
      </c>
      <c r="R2039" s="53">
        <v>34</v>
      </c>
      <c r="S2039" s="53">
        <v>29</v>
      </c>
      <c r="T2039" s="53">
        <v>30</v>
      </c>
      <c r="U2039" s="53">
        <v>20</v>
      </c>
      <c r="V2039" s="53">
        <v>18</v>
      </c>
      <c r="W2039" s="58">
        <f t="shared" si="315"/>
        <v>6419</v>
      </c>
      <c r="X2039" s="59">
        <f t="shared" si="316"/>
        <v>1.7830555555555556</v>
      </c>
      <c r="Y2039" s="59">
        <f t="shared" si="317"/>
        <v>6.2169444444444446</v>
      </c>
      <c r="Z2039" s="59">
        <f t="shared" si="318"/>
        <v>1</v>
      </c>
      <c r="AA2039" s="60">
        <f t="shared" si="319"/>
        <v>1.3611111111111112E-2</v>
      </c>
    </row>
    <row r="2040" spans="2:27" x14ac:dyDescent="0.3">
      <c r="B2040" s="45">
        <v>93862</v>
      </c>
      <c r="C2040" s="46">
        <v>44022</v>
      </c>
      <c r="D2040" s="47">
        <f t="shared" si="313"/>
        <v>2020</v>
      </c>
      <c r="E2040" s="46" t="str">
        <f t="shared" si="310"/>
        <v>Q3-2020</v>
      </c>
      <c r="F2040" s="46" t="str">
        <f t="shared" si="311"/>
        <v>July</v>
      </c>
      <c r="G2040" s="47">
        <f t="shared" si="314"/>
        <v>28</v>
      </c>
      <c r="H2040" s="46" t="str">
        <f t="shared" si="312"/>
        <v>Friday</v>
      </c>
      <c r="I2040" s="45">
        <v>1</v>
      </c>
      <c r="J2040" s="45">
        <v>141</v>
      </c>
      <c r="K2040" s="45">
        <v>13</v>
      </c>
      <c r="L2040" s="45">
        <v>30</v>
      </c>
      <c r="M2040" s="45">
        <v>6</v>
      </c>
      <c r="N2040" s="45">
        <v>4</v>
      </c>
      <c r="O2040" s="45">
        <v>0</v>
      </c>
      <c r="P2040" s="45">
        <v>131</v>
      </c>
      <c r="Q2040" s="45">
        <v>27</v>
      </c>
      <c r="R2040" s="45">
        <v>36</v>
      </c>
      <c r="S2040" s="45">
        <v>26</v>
      </c>
      <c r="T2040" s="45">
        <v>31</v>
      </c>
      <c r="U2040" s="45">
        <v>22</v>
      </c>
      <c r="V2040" s="45">
        <v>16</v>
      </c>
      <c r="W2040" s="50">
        <f t="shared" si="315"/>
        <v>3537</v>
      </c>
      <c r="X2040" s="51">
        <f t="shared" si="316"/>
        <v>0.98250000000000004</v>
      </c>
      <c r="Y2040" s="51">
        <f t="shared" si="317"/>
        <v>7.0175000000000001</v>
      </c>
      <c r="Z2040" s="51">
        <f t="shared" si="318"/>
        <v>1</v>
      </c>
      <c r="AA2040" s="52">
        <f t="shared" si="319"/>
        <v>7.5000000000000006E-3</v>
      </c>
    </row>
    <row r="2041" spans="2:27" x14ac:dyDescent="0.3">
      <c r="B2041" s="53">
        <v>93863</v>
      </c>
      <c r="C2041" s="54">
        <v>44022</v>
      </c>
      <c r="D2041" s="55">
        <f t="shared" si="313"/>
        <v>2020</v>
      </c>
      <c r="E2041" s="54" t="str">
        <f t="shared" si="310"/>
        <v>Q3-2020</v>
      </c>
      <c r="F2041" s="54" t="str">
        <f t="shared" si="311"/>
        <v>July</v>
      </c>
      <c r="G2041" s="55">
        <f t="shared" si="314"/>
        <v>28</v>
      </c>
      <c r="H2041" s="54" t="str">
        <f t="shared" si="312"/>
        <v>Friday</v>
      </c>
      <c r="I2041" s="53">
        <v>2</v>
      </c>
      <c r="J2041" s="53">
        <v>138</v>
      </c>
      <c r="K2041" s="53">
        <v>11</v>
      </c>
      <c r="L2041" s="53">
        <v>30</v>
      </c>
      <c r="M2041" s="53">
        <v>4</v>
      </c>
      <c r="N2041" s="53">
        <v>2</v>
      </c>
      <c r="O2041" s="53">
        <v>0</v>
      </c>
      <c r="P2041" s="53">
        <v>132</v>
      </c>
      <c r="Q2041" s="53">
        <v>50</v>
      </c>
      <c r="R2041" s="53">
        <v>33</v>
      </c>
      <c r="S2041" s="53">
        <v>26</v>
      </c>
      <c r="T2041" s="53">
        <v>31</v>
      </c>
      <c r="U2041" s="53">
        <v>22</v>
      </c>
      <c r="V2041" s="53">
        <v>20</v>
      </c>
      <c r="W2041" s="58">
        <f t="shared" si="315"/>
        <v>6600</v>
      </c>
      <c r="X2041" s="59">
        <f t="shared" si="316"/>
        <v>1.8333333333333333</v>
      </c>
      <c r="Y2041" s="59">
        <f t="shared" si="317"/>
        <v>6.166666666666667</v>
      </c>
      <c r="Z2041" s="59">
        <f t="shared" si="318"/>
        <v>1</v>
      </c>
      <c r="AA2041" s="60">
        <f t="shared" si="319"/>
        <v>1.3888888888888888E-2</v>
      </c>
    </row>
    <row r="2042" spans="2:27" x14ac:dyDescent="0.3">
      <c r="B2042" s="45">
        <v>93864</v>
      </c>
      <c r="C2042" s="46">
        <v>44023</v>
      </c>
      <c r="D2042" s="47">
        <f t="shared" si="313"/>
        <v>2020</v>
      </c>
      <c r="E2042" s="46" t="str">
        <f t="shared" si="310"/>
        <v>Q3-2020</v>
      </c>
      <c r="F2042" s="46" t="str">
        <f t="shared" si="311"/>
        <v>July</v>
      </c>
      <c r="G2042" s="47">
        <f t="shared" si="314"/>
        <v>28</v>
      </c>
      <c r="H2042" s="46" t="str">
        <f t="shared" si="312"/>
        <v>Saturday</v>
      </c>
      <c r="I2042" s="45">
        <v>1</v>
      </c>
      <c r="J2042" s="45">
        <v>138</v>
      </c>
      <c r="K2042" s="45">
        <v>17</v>
      </c>
      <c r="L2042" s="45">
        <v>30</v>
      </c>
      <c r="M2042" s="45">
        <v>6</v>
      </c>
      <c r="N2042" s="45">
        <v>3</v>
      </c>
      <c r="O2042" s="45">
        <v>0</v>
      </c>
      <c r="P2042" s="45">
        <v>129</v>
      </c>
      <c r="Q2042" s="45">
        <v>18</v>
      </c>
      <c r="R2042" s="45">
        <v>36</v>
      </c>
      <c r="S2042" s="45">
        <v>27</v>
      </c>
      <c r="T2042" s="45">
        <v>32</v>
      </c>
      <c r="U2042" s="45">
        <v>22</v>
      </c>
      <c r="V2042" s="45">
        <v>12</v>
      </c>
      <c r="W2042" s="50">
        <f t="shared" si="315"/>
        <v>2322</v>
      </c>
      <c r="X2042" s="51">
        <f t="shared" si="316"/>
        <v>0.64500000000000002</v>
      </c>
      <c r="Y2042" s="51">
        <f t="shared" si="317"/>
        <v>7.3550000000000004</v>
      </c>
      <c r="Z2042" s="51">
        <f t="shared" si="318"/>
        <v>1</v>
      </c>
      <c r="AA2042" s="52">
        <f t="shared" si="319"/>
        <v>5.0000000000000001E-3</v>
      </c>
    </row>
    <row r="2043" spans="2:27" x14ac:dyDescent="0.3">
      <c r="B2043" s="53">
        <v>93865</v>
      </c>
      <c r="C2043" s="54">
        <v>44025</v>
      </c>
      <c r="D2043" s="55">
        <f t="shared" si="313"/>
        <v>2020</v>
      </c>
      <c r="E2043" s="54" t="str">
        <f t="shared" si="310"/>
        <v>Q3-2020</v>
      </c>
      <c r="F2043" s="54" t="str">
        <f t="shared" si="311"/>
        <v>July</v>
      </c>
      <c r="G2043" s="55">
        <f t="shared" si="314"/>
        <v>29</v>
      </c>
      <c r="H2043" s="54" t="str">
        <f t="shared" si="312"/>
        <v>Monday</v>
      </c>
      <c r="I2043" s="53">
        <v>1</v>
      </c>
      <c r="J2043" s="53">
        <v>133</v>
      </c>
      <c r="K2043" s="53">
        <v>12</v>
      </c>
      <c r="L2043" s="53">
        <v>30</v>
      </c>
      <c r="M2043" s="53">
        <v>5</v>
      </c>
      <c r="N2043" s="53">
        <v>4</v>
      </c>
      <c r="O2043" s="53">
        <v>0</v>
      </c>
      <c r="P2043" s="53">
        <v>124</v>
      </c>
      <c r="Q2043" s="53">
        <v>23</v>
      </c>
      <c r="R2043" s="53">
        <v>35</v>
      </c>
      <c r="S2043" s="53">
        <v>25</v>
      </c>
      <c r="T2043" s="53">
        <v>32</v>
      </c>
      <c r="U2043" s="53">
        <v>21</v>
      </c>
      <c r="V2043" s="53">
        <v>11</v>
      </c>
      <c r="W2043" s="58">
        <f t="shared" si="315"/>
        <v>2852</v>
      </c>
      <c r="X2043" s="59">
        <f t="shared" si="316"/>
        <v>0.79222222222222227</v>
      </c>
      <c r="Y2043" s="59">
        <f t="shared" si="317"/>
        <v>7.2077777777777774</v>
      </c>
      <c r="Z2043" s="59">
        <f t="shared" si="318"/>
        <v>1</v>
      </c>
      <c r="AA2043" s="60">
        <f t="shared" si="319"/>
        <v>6.3888888888888893E-3</v>
      </c>
    </row>
    <row r="2044" spans="2:27" x14ac:dyDescent="0.3">
      <c r="B2044" s="45">
        <v>93866</v>
      </c>
      <c r="C2044" s="46">
        <v>44025</v>
      </c>
      <c r="D2044" s="47">
        <f t="shared" si="313"/>
        <v>2020</v>
      </c>
      <c r="E2044" s="46" t="str">
        <f t="shared" si="310"/>
        <v>Q3-2020</v>
      </c>
      <c r="F2044" s="46" t="str">
        <f t="shared" si="311"/>
        <v>July</v>
      </c>
      <c r="G2044" s="47">
        <f t="shared" si="314"/>
        <v>29</v>
      </c>
      <c r="H2044" s="46" t="str">
        <f t="shared" si="312"/>
        <v>Monday</v>
      </c>
      <c r="I2044" s="45">
        <v>2</v>
      </c>
      <c r="J2044" s="45">
        <v>138</v>
      </c>
      <c r="K2044" s="45">
        <v>7</v>
      </c>
      <c r="L2044" s="45">
        <v>30</v>
      </c>
      <c r="M2044" s="45">
        <v>4</v>
      </c>
      <c r="N2044" s="45">
        <v>3</v>
      </c>
      <c r="O2044" s="45">
        <v>0</v>
      </c>
      <c r="P2044" s="45">
        <v>131</v>
      </c>
      <c r="Q2044" s="45">
        <v>49</v>
      </c>
      <c r="R2044" s="45">
        <v>34</v>
      </c>
      <c r="S2044" s="45">
        <v>26</v>
      </c>
      <c r="T2044" s="45">
        <v>31</v>
      </c>
      <c r="U2044" s="45">
        <v>21</v>
      </c>
      <c r="V2044" s="45">
        <v>19</v>
      </c>
      <c r="W2044" s="50">
        <f t="shared" si="315"/>
        <v>6419</v>
      </c>
      <c r="X2044" s="51">
        <f t="shared" si="316"/>
        <v>1.7830555555555556</v>
      </c>
      <c r="Y2044" s="51">
        <f t="shared" si="317"/>
        <v>6.2169444444444446</v>
      </c>
      <c r="Z2044" s="51">
        <f t="shared" si="318"/>
        <v>1</v>
      </c>
      <c r="AA2044" s="52">
        <f t="shared" si="319"/>
        <v>1.3611111111111112E-2</v>
      </c>
    </row>
    <row r="2045" spans="2:27" x14ac:dyDescent="0.3">
      <c r="B2045" s="53">
        <v>93867</v>
      </c>
      <c r="C2045" s="54">
        <v>44026</v>
      </c>
      <c r="D2045" s="55">
        <f t="shared" si="313"/>
        <v>2020</v>
      </c>
      <c r="E2045" s="54" t="str">
        <f t="shared" si="310"/>
        <v>Q3-2020</v>
      </c>
      <c r="F2045" s="54" t="str">
        <f t="shared" si="311"/>
        <v>July</v>
      </c>
      <c r="G2045" s="55">
        <f t="shared" si="314"/>
        <v>29</v>
      </c>
      <c r="H2045" s="54" t="str">
        <f t="shared" si="312"/>
        <v>Tuesday</v>
      </c>
      <c r="I2045" s="53">
        <v>1</v>
      </c>
      <c r="J2045" s="53">
        <v>134</v>
      </c>
      <c r="K2045" s="53">
        <v>12</v>
      </c>
      <c r="L2045" s="53">
        <v>30</v>
      </c>
      <c r="M2045" s="53">
        <v>6</v>
      </c>
      <c r="N2045" s="53">
        <v>3</v>
      </c>
      <c r="O2045" s="53">
        <v>0</v>
      </c>
      <c r="P2045" s="53">
        <v>125</v>
      </c>
      <c r="Q2045" s="53">
        <v>25</v>
      </c>
      <c r="R2045" s="53">
        <v>36</v>
      </c>
      <c r="S2045" s="53">
        <v>26</v>
      </c>
      <c r="T2045" s="53">
        <v>30</v>
      </c>
      <c r="U2045" s="53">
        <v>22</v>
      </c>
      <c r="V2045" s="53">
        <v>11</v>
      </c>
      <c r="W2045" s="58">
        <f t="shared" si="315"/>
        <v>3125</v>
      </c>
      <c r="X2045" s="59">
        <f t="shared" si="316"/>
        <v>0.86805555555555558</v>
      </c>
      <c r="Y2045" s="59">
        <f t="shared" si="317"/>
        <v>7.1319444444444446</v>
      </c>
      <c r="Z2045" s="59">
        <f t="shared" si="318"/>
        <v>1</v>
      </c>
      <c r="AA2045" s="60">
        <f t="shared" si="319"/>
        <v>6.9444444444444449E-3</v>
      </c>
    </row>
    <row r="2046" spans="2:27" x14ac:dyDescent="0.3">
      <c r="B2046" s="45">
        <v>93868</v>
      </c>
      <c r="C2046" s="46">
        <v>44026</v>
      </c>
      <c r="D2046" s="47">
        <f t="shared" si="313"/>
        <v>2020</v>
      </c>
      <c r="E2046" s="46" t="str">
        <f t="shared" si="310"/>
        <v>Q3-2020</v>
      </c>
      <c r="F2046" s="46" t="str">
        <f t="shared" si="311"/>
        <v>July</v>
      </c>
      <c r="G2046" s="47">
        <f t="shared" si="314"/>
        <v>29</v>
      </c>
      <c r="H2046" s="46" t="str">
        <f t="shared" si="312"/>
        <v>Tuesday</v>
      </c>
      <c r="I2046" s="45">
        <v>2</v>
      </c>
      <c r="J2046" s="45">
        <v>140</v>
      </c>
      <c r="K2046" s="45">
        <v>11</v>
      </c>
      <c r="L2046" s="45">
        <v>30</v>
      </c>
      <c r="M2046" s="45">
        <v>4</v>
      </c>
      <c r="N2046" s="45">
        <v>3</v>
      </c>
      <c r="O2046" s="45">
        <v>0</v>
      </c>
      <c r="P2046" s="45">
        <v>133</v>
      </c>
      <c r="Q2046" s="45">
        <v>48</v>
      </c>
      <c r="R2046" s="45">
        <v>33</v>
      </c>
      <c r="S2046" s="45">
        <v>26</v>
      </c>
      <c r="T2046" s="45">
        <v>30</v>
      </c>
      <c r="U2046" s="45">
        <v>22</v>
      </c>
      <c r="V2046" s="45">
        <v>22</v>
      </c>
      <c r="W2046" s="50">
        <f t="shared" si="315"/>
        <v>6384</v>
      </c>
      <c r="X2046" s="51">
        <f t="shared" si="316"/>
        <v>1.7733333333333334</v>
      </c>
      <c r="Y2046" s="51">
        <f t="shared" si="317"/>
        <v>6.2266666666666666</v>
      </c>
      <c r="Z2046" s="51">
        <f t="shared" si="318"/>
        <v>1</v>
      </c>
      <c r="AA2046" s="52">
        <f t="shared" si="319"/>
        <v>1.3333333333333334E-2</v>
      </c>
    </row>
    <row r="2047" spans="2:27" x14ac:dyDescent="0.3">
      <c r="B2047" s="53">
        <v>93869</v>
      </c>
      <c r="C2047" s="54">
        <v>44027</v>
      </c>
      <c r="D2047" s="55">
        <f t="shared" si="313"/>
        <v>2020</v>
      </c>
      <c r="E2047" s="54" t="str">
        <f t="shared" si="310"/>
        <v>Q3-2020</v>
      </c>
      <c r="F2047" s="54" t="str">
        <f t="shared" si="311"/>
        <v>July</v>
      </c>
      <c r="G2047" s="55">
        <f t="shared" si="314"/>
        <v>29</v>
      </c>
      <c r="H2047" s="54" t="str">
        <f t="shared" si="312"/>
        <v>Wednesday</v>
      </c>
      <c r="I2047" s="53">
        <v>1</v>
      </c>
      <c r="J2047" s="53">
        <v>139</v>
      </c>
      <c r="K2047" s="53">
        <v>17</v>
      </c>
      <c r="L2047" s="53">
        <v>30</v>
      </c>
      <c r="M2047" s="53">
        <v>6</v>
      </c>
      <c r="N2047" s="53">
        <v>4</v>
      </c>
      <c r="O2047" s="53">
        <v>0</v>
      </c>
      <c r="P2047" s="53">
        <v>129</v>
      </c>
      <c r="Q2047" s="53">
        <v>19</v>
      </c>
      <c r="R2047" s="53">
        <v>36</v>
      </c>
      <c r="S2047" s="53">
        <v>27</v>
      </c>
      <c r="T2047" s="53">
        <v>30</v>
      </c>
      <c r="U2047" s="53">
        <v>19</v>
      </c>
      <c r="V2047" s="53">
        <v>17</v>
      </c>
      <c r="W2047" s="58">
        <f t="shared" si="315"/>
        <v>2451</v>
      </c>
      <c r="X2047" s="59">
        <f t="shared" si="316"/>
        <v>0.68083333333333329</v>
      </c>
      <c r="Y2047" s="59">
        <f t="shared" si="317"/>
        <v>7.3191666666666668</v>
      </c>
      <c r="Z2047" s="59">
        <f t="shared" si="318"/>
        <v>1</v>
      </c>
      <c r="AA2047" s="60">
        <f t="shared" si="319"/>
        <v>5.2777777777777771E-3</v>
      </c>
    </row>
    <row r="2048" spans="2:27" x14ac:dyDescent="0.3">
      <c r="B2048" s="45">
        <v>93870</v>
      </c>
      <c r="C2048" s="46">
        <v>44027</v>
      </c>
      <c r="D2048" s="47">
        <f t="shared" si="313"/>
        <v>2020</v>
      </c>
      <c r="E2048" s="46" t="str">
        <f t="shared" si="310"/>
        <v>Q3-2020</v>
      </c>
      <c r="F2048" s="46" t="str">
        <f t="shared" si="311"/>
        <v>July</v>
      </c>
      <c r="G2048" s="47">
        <f t="shared" si="314"/>
        <v>29</v>
      </c>
      <c r="H2048" s="46" t="str">
        <f t="shared" si="312"/>
        <v>Wednesday</v>
      </c>
      <c r="I2048" s="45">
        <v>2</v>
      </c>
      <c r="J2048" s="45">
        <v>144</v>
      </c>
      <c r="K2048" s="45">
        <v>14</v>
      </c>
      <c r="L2048" s="45">
        <v>30</v>
      </c>
      <c r="M2048" s="45">
        <v>5</v>
      </c>
      <c r="N2048" s="45">
        <v>3</v>
      </c>
      <c r="O2048" s="45">
        <v>0</v>
      </c>
      <c r="P2048" s="45">
        <v>136</v>
      </c>
      <c r="Q2048" s="45">
        <v>46</v>
      </c>
      <c r="R2048" s="45">
        <v>34</v>
      </c>
      <c r="S2048" s="45">
        <v>28</v>
      </c>
      <c r="T2048" s="45">
        <v>30</v>
      </c>
      <c r="U2048" s="45">
        <v>23</v>
      </c>
      <c r="V2048" s="45">
        <v>21</v>
      </c>
      <c r="W2048" s="50">
        <f t="shared" si="315"/>
        <v>6256</v>
      </c>
      <c r="X2048" s="51">
        <f t="shared" si="316"/>
        <v>1.7377777777777779</v>
      </c>
      <c r="Y2048" s="51">
        <f t="shared" si="317"/>
        <v>6.2622222222222224</v>
      </c>
      <c r="Z2048" s="51">
        <f t="shared" si="318"/>
        <v>1</v>
      </c>
      <c r="AA2048" s="52">
        <f t="shared" si="319"/>
        <v>1.2777777777777779E-2</v>
      </c>
    </row>
    <row r="2049" spans="2:27" x14ac:dyDescent="0.3">
      <c r="B2049" s="53">
        <v>93871</v>
      </c>
      <c r="C2049" s="54">
        <v>44028</v>
      </c>
      <c r="D2049" s="55">
        <f t="shared" si="313"/>
        <v>2020</v>
      </c>
      <c r="E2049" s="54" t="str">
        <f t="shared" si="310"/>
        <v>Q3-2020</v>
      </c>
      <c r="F2049" s="54" t="str">
        <f t="shared" si="311"/>
        <v>July</v>
      </c>
      <c r="G2049" s="55">
        <f t="shared" si="314"/>
        <v>29</v>
      </c>
      <c r="H2049" s="54" t="str">
        <f t="shared" si="312"/>
        <v>Thursday</v>
      </c>
      <c r="I2049" s="53">
        <v>1</v>
      </c>
      <c r="J2049" s="53">
        <v>125</v>
      </c>
      <c r="K2049" s="53">
        <v>16</v>
      </c>
      <c r="L2049" s="53">
        <v>30</v>
      </c>
      <c r="M2049" s="53">
        <v>6</v>
      </c>
      <c r="N2049" s="53">
        <v>3</v>
      </c>
      <c r="O2049" s="53">
        <v>0</v>
      </c>
      <c r="P2049" s="53">
        <v>116</v>
      </c>
      <c r="Q2049" s="53">
        <v>24</v>
      </c>
      <c r="R2049" s="53">
        <v>34</v>
      </c>
      <c r="S2049" s="53">
        <v>24</v>
      </c>
      <c r="T2049" s="53">
        <v>30</v>
      </c>
      <c r="U2049" s="53">
        <v>21</v>
      </c>
      <c r="V2049" s="53">
        <v>7</v>
      </c>
      <c r="W2049" s="58">
        <f t="shared" si="315"/>
        <v>2784</v>
      </c>
      <c r="X2049" s="59">
        <f t="shared" si="316"/>
        <v>0.77333333333333332</v>
      </c>
      <c r="Y2049" s="59">
        <f t="shared" si="317"/>
        <v>7.2266666666666666</v>
      </c>
      <c r="Z2049" s="59">
        <f t="shared" si="318"/>
        <v>1</v>
      </c>
      <c r="AA2049" s="60">
        <f t="shared" si="319"/>
        <v>6.6666666666666662E-3</v>
      </c>
    </row>
    <row r="2050" spans="2:27" x14ac:dyDescent="0.3">
      <c r="B2050" s="45">
        <v>93872</v>
      </c>
      <c r="C2050" s="46">
        <v>44028</v>
      </c>
      <c r="D2050" s="47">
        <f t="shared" si="313"/>
        <v>2020</v>
      </c>
      <c r="E2050" s="46" t="str">
        <f t="shared" si="310"/>
        <v>Q3-2020</v>
      </c>
      <c r="F2050" s="46" t="str">
        <f t="shared" si="311"/>
        <v>July</v>
      </c>
      <c r="G2050" s="47">
        <f t="shared" si="314"/>
        <v>29</v>
      </c>
      <c r="H2050" s="46" t="str">
        <f t="shared" si="312"/>
        <v>Thursday</v>
      </c>
      <c r="I2050" s="45">
        <v>2</v>
      </c>
      <c r="J2050" s="45">
        <v>143</v>
      </c>
      <c r="K2050" s="45">
        <v>10</v>
      </c>
      <c r="L2050" s="45">
        <v>30</v>
      </c>
      <c r="M2050" s="45">
        <v>5</v>
      </c>
      <c r="N2050" s="45">
        <v>3</v>
      </c>
      <c r="O2050" s="45">
        <v>0</v>
      </c>
      <c r="P2050" s="45">
        <v>135</v>
      </c>
      <c r="Q2050" s="45">
        <v>49</v>
      </c>
      <c r="R2050" s="45">
        <v>34</v>
      </c>
      <c r="S2050" s="45">
        <v>29</v>
      </c>
      <c r="T2050" s="45">
        <v>31</v>
      </c>
      <c r="U2050" s="45">
        <v>23</v>
      </c>
      <c r="V2050" s="45">
        <v>18</v>
      </c>
      <c r="W2050" s="50">
        <f t="shared" si="315"/>
        <v>6615</v>
      </c>
      <c r="X2050" s="51">
        <f t="shared" si="316"/>
        <v>1.8374999999999999</v>
      </c>
      <c r="Y2050" s="51">
        <f t="shared" si="317"/>
        <v>6.1624999999999996</v>
      </c>
      <c r="Z2050" s="51">
        <f t="shared" si="318"/>
        <v>1</v>
      </c>
      <c r="AA2050" s="52">
        <f t="shared" si="319"/>
        <v>1.361111111111111E-2</v>
      </c>
    </row>
    <row r="2051" spans="2:27" x14ac:dyDescent="0.3">
      <c r="B2051" s="53">
        <v>93873</v>
      </c>
      <c r="C2051" s="54">
        <v>44029</v>
      </c>
      <c r="D2051" s="55">
        <f t="shared" si="313"/>
        <v>2020</v>
      </c>
      <c r="E2051" s="54" t="str">
        <f t="shared" si="310"/>
        <v>Q3-2020</v>
      </c>
      <c r="F2051" s="54" t="str">
        <f t="shared" si="311"/>
        <v>July</v>
      </c>
      <c r="G2051" s="55">
        <f t="shared" si="314"/>
        <v>29</v>
      </c>
      <c r="H2051" s="54" t="str">
        <f t="shared" si="312"/>
        <v>Friday</v>
      </c>
      <c r="I2051" s="53">
        <v>1</v>
      </c>
      <c r="J2051" s="53">
        <v>136</v>
      </c>
      <c r="K2051" s="53">
        <v>17</v>
      </c>
      <c r="L2051" s="53">
        <v>30</v>
      </c>
      <c r="M2051" s="53">
        <v>5</v>
      </c>
      <c r="N2051" s="53">
        <v>4</v>
      </c>
      <c r="O2051" s="53">
        <v>0</v>
      </c>
      <c r="P2051" s="53">
        <v>127</v>
      </c>
      <c r="Q2051" s="53">
        <v>30</v>
      </c>
      <c r="R2051" s="53">
        <v>34</v>
      </c>
      <c r="S2051" s="53">
        <v>25</v>
      </c>
      <c r="T2051" s="53">
        <v>30</v>
      </c>
      <c r="U2051" s="53">
        <v>21</v>
      </c>
      <c r="V2051" s="53">
        <v>17</v>
      </c>
      <c r="W2051" s="58">
        <f t="shared" si="315"/>
        <v>3810</v>
      </c>
      <c r="X2051" s="59">
        <f t="shared" si="316"/>
        <v>1.0583333333333333</v>
      </c>
      <c r="Y2051" s="59">
        <f t="shared" si="317"/>
        <v>6.9416666666666664</v>
      </c>
      <c r="Z2051" s="59">
        <f t="shared" si="318"/>
        <v>1</v>
      </c>
      <c r="AA2051" s="60">
        <f t="shared" si="319"/>
        <v>8.3333333333333332E-3</v>
      </c>
    </row>
    <row r="2052" spans="2:27" x14ac:dyDescent="0.3">
      <c r="B2052" s="45">
        <v>93874</v>
      </c>
      <c r="C2052" s="46">
        <v>44029</v>
      </c>
      <c r="D2052" s="47">
        <f t="shared" si="313"/>
        <v>2020</v>
      </c>
      <c r="E2052" s="46" t="str">
        <f t="shared" si="310"/>
        <v>Q3-2020</v>
      </c>
      <c r="F2052" s="46" t="str">
        <f t="shared" si="311"/>
        <v>July</v>
      </c>
      <c r="G2052" s="47">
        <f t="shared" si="314"/>
        <v>29</v>
      </c>
      <c r="H2052" s="46" t="str">
        <f t="shared" si="312"/>
        <v>Friday</v>
      </c>
      <c r="I2052" s="45">
        <v>2</v>
      </c>
      <c r="J2052" s="45">
        <v>140</v>
      </c>
      <c r="K2052" s="45">
        <v>12</v>
      </c>
      <c r="L2052" s="45">
        <v>30</v>
      </c>
      <c r="M2052" s="45">
        <v>4</v>
      </c>
      <c r="N2052" s="45">
        <v>3</v>
      </c>
      <c r="O2052" s="45">
        <v>0</v>
      </c>
      <c r="P2052" s="45">
        <v>133</v>
      </c>
      <c r="Q2052" s="45">
        <v>49</v>
      </c>
      <c r="R2052" s="45">
        <v>34</v>
      </c>
      <c r="S2052" s="45">
        <v>26</v>
      </c>
      <c r="T2052" s="45">
        <v>31</v>
      </c>
      <c r="U2052" s="45">
        <v>21</v>
      </c>
      <c r="V2052" s="45">
        <v>21</v>
      </c>
      <c r="W2052" s="50">
        <f t="shared" si="315"/>
        <v>6517</v>
      </c>
      <c r="X2052" s="51">
        <f t="shared" si="316"/>
        <v>1.8102777777777779</v>
      </c>
      <c r="Y2052" s="51">
        <f t="shared" si="317"/>
        <v>6.1897222222222226</v>
      </c>
      <c r="Z2052" s="51">
        <f t="shared" si="318"/>
        <v>1</v>
      </c>
      <c r="AA2052" s="52">
        <f t="shared" si="319"/>
        <v>1.3611111111111112E-2</v>
      </c>
    </row>
    <row r="2053" spans="2:27" x14ac:dyDescent="0.3">
      <c r="B2053" s="53">
        <v>93875</v>
      </c>
      <c r="C2053" s="54">
        <v>44030</v>
      </c>
      <c r="D2053" s="55">
        <f t="shared" si="313"/>
        <v>2020</v>
      </c>
      <c r="E2053" s="54" t="str">
        <f t="shared" si="310"/>
        <v>Q3-2020</v>
      </c>
      <c r="F2053" s="54" t="str">
        <f t="shared" si="311"/>
        <v>July</v>
      </c>
      <c r="G2053" s="55">
        <f t="shared" si="314"/>
        <v>29</v>
      </c>
      <c r="H2053" s="54" t="str">
        <f t="shared" si="312"/>
        <v>Saturday</v>
      </c>
      <c r="I2053" s="53">
        <v>1</v>
      </c>
      <c r="J2053" s="53">
        <v>136</v>
      </c>
      <c r="K2053" s="53">
        <v>9</v>
      </c>
      <c r="L2053" s="53">
        <v>30</v>
      </c>
      <c r="M2053" s="53">
        <v>6</v>
      </c>
      <c r="N2053" s="53">
        <v>4</v>
      </c>
      <c r="O2053" s="53">
        <v>0</v>
      </c>
      <c r="P2053" s="53">
        <v>126</v>
      </c>
      <c r="Q2053" s="53">
        <v>14</v>
      </c>
      <c r="R2053" s="53">
        <v>36</v>
      </c>
      <c r="S2053" s="53">
        <v>24</v>
      </c>
      <c r="T2053" s="53">
        <v>30</v>
      </c>
      <c r="U2053" s="53">
        <v>22</v>
      </c>
      <c r="V2053" s="53">
        <v>14</v>
      </c>
      <c r="W2053" s="58">
        <f t="shared" si="315"/>
        <v>1764</v>
      </c>
      <c r="X2053" s="59">
        <f t="shared" si="316"/>
        <v>0.49</v>
      </c>
      <c r="Y2053" s="59">
        <f t="shared" si="317"/>
        <v>7.51</v>
      </c>
      <c r="Z2053" s="59">
        <f t="shared" si="318"/>
        <v>1</v>
      </c>
      <c r="AA2053" s="60">
        <f t="shared" si="319"/>
        <v>3.8888888888888888E-3</v>
      </c>
    </row>
    <row r="2054" spans="2:27" x14ac:dyDescent="0.3">
      <c r="B2054" s="45">
        <v>93876</v>
      </c>
      <c r="C2054" s="46">
        <v>44032</v>
      </c>
      <c r="D2054" s="47">
        <f t="shared" si="313"/>
        <v>2020</v>
      </c>
      <c r="E2054" s="46" t="str">
        <f t="shared" si="310"/>
        <v>Q3-2020</v>
      </c>
      <c r="F2054" s="46" t="str">
        <f t="shared" si="311"/>
        <v>July</v>
      </c>
      <c r="G2054" s="47">
        <f t="shared" si="314"/>
        <v>30</v>
      </c>
      <c r="H2054" s="46" t="str">
        <f t="shared" si="312"/>
        <v>Monday</v>
      </c>
      <c r="I2054" s="45">
        <v>1</v>
      </c>
      <c r="J2054" s="45">
        <v>129</v>
      </c>
      <c r="K2054" s="45">
        <v>8</v>
      </c>
      <c r="L2054" s="45">
        <v>30</v>
      </c>
      <c r="M2054" s="45">
        <v>5</v>
      </c>
      <c r="N2054" s="45">
        <v>3</v>
      </c>
      <c r="O2054" s="45">
        <v>0</v>
      </c>
      <c r="P2054" s="45">
        <v>121</v>
      </c>
      <c r="Q2054" s="45">
        <v>25</v>
      </c>
      <c r="R2054" s="45">
        <v>35</v>
      </c>
      <c r="S2054" s="45">
        <v>27</v>
      </c>
      <c r="T2054" s="45">
        <v>30</v>
      </c>
      <c r="U2054" s="45">
        <v>21</v>
      </c>
      <c r="V2054" s="45">
        <v>8</v>
      </c>
      <c r="W2054" s="50">
        <f t="shared" si="315"/>
        <v>3025</v>
      </c>
      <c r="X2054" s="51">
        <f t="shared" si="316"/>
        <v>0.84027777777777779</v>
      </c>
      <c r="Y2054" s="51">
        <f t="shared" si="317"/>
        <v>7.1597222222222223</v>
      </c>
      <c r="Z2054" s="51">
        <f t="shared" si="318"/>
        <v>1</v>
      </c>
      <c r="AA2054" s="52">
        <f t="shared" si="319"/>
        <v>6.9444444444444449E-3</v>
      </c>
    </row>
    <row r="2055" spans="2:27" x14ac:dyDescent="0.3">
      <c r="B2055" s="53">
        <v>93877</v>
      </c>
      <c r="C2055" s="54">
        <v>44032</v>
      </c>
      <c r="D2055" s="55">
        <f t="shared" si="313"/>
        <v>2020</v>
      </c>
      <c r="E2055" s="54" t="str">
        <f t="shared" si="310"/>
        <v>Q3-2020</v>
      </c>
      <c r="F2055" s="54" t="str">
        <f t="shared" si="311"/>
        <v>July</v>
      </c>
      <c r="G2055" s="55">
        <f t="shared" si="314"/>
        <v>30</v>
      </c>
      <c r="H2055" s="54" t="str">
        <f t="shared" si="312"/>
        <v>Monday</v>
      </c>
      <c r="I2055" s="53">
        <v>2</v>
      </c>
      <c r="J2055" s="53">
        <v>140</v>
      </c>
      <c r="K2055" s="53">
        <v>9</v>
      </c>
      <c r="L2055" s="53">
        <v>30</v>
      </c>
      <c r="M2055" s="53">
        <v>5</v>
      </c>
      <c r="N2055" s="53">
        <v>3</v>
      </c>
      <c r="O2055" s="53">
        <v>0</v>
      </c>
      <c r="P2055" s="53">
        <v>132</v>
      </c>
      <c r="Q2055" s="53">
        <v>48</v>
      </c>
      <c r="R2055" s="53">
        <v>34</v>
      </c>
      <c r="S2055" s="53">
        <v>28</v>
      </c>
      <c r="T2055" s="53">
        <v>30</v>
      </c>
      <c r="U2055" s="53">
        <v>20</v>
      </c>
      <c r="V2055" s="53">
        <v>20</v>
      </c>
      <c r="W2055" s="58">
        <f t="shared" si="315"/>
        <v>6336</v>
      </c>
      <c r="X2055" s="59">
        <f t="shared" si="316"/>
        <v>1.76</v>
      </c>
      <c r="Y2055" s="59">
        <f t="shared" si="317"/>
        <v>6.24</v>
      </c>
      <c r="Z2055" s="59">
        <f t="shared" si="318"/>
        <v>1</v>
      </c>
      <c r="AA2055" s="60">
        <f t="shared" si="319"/>
        <v>1.3333333333333334E-2</v>
      </c>
    </row>
    <row r="2056" spans="2:27" x14ac:dyDescent="0.3">
      <c r="B2056" s="45">
        <v>93878</v>
      </c>
      <c r="C2056" s="46">
        <v>44033</v>
      </c>
      <c r="D2056" s="47">
        <f t="shared" si="313"/>
        <v>2020</v>
      </c>
      <c r="E2056" s="46" t="str">
        <f t="shared" si="310"/>
        <v>Q3-2020</v>
      </c>
      <c r="F2056" s="46" t="str">
        <f t="shared" si="311"/>
        <v>July</v>
      </c>
      <c r="G2056" s="47">
        <f t="shared" si="314"/>
        <v>30</v>
      </c>
      <c r="H2056" s="46" t="str">
        <f t="shared" si="312"/>
        <v>Tuesday</v>
      </c>
      <c r="I2056" s="45">
        <v>1</v>
      </c>
      <c r="J2056" s="45">
        <v>136</v>
      </c>
      <c r="K2056" s="45">
        <v>14</v>
      </c>
      <c r="L2056" s="45">
        <v>30</v>
      </c>
      <c r="M2056" s="45">
        <v>6</v>
      </c>
      <c r="N2056" s="45">
        <v>3</v>
      </c>
      <c r="O2056" s="45">
        <v>0</v>
      </c>
      <c r="P2056" s="45">
        <v>127</v>
      </c>
      <c r="Q2056" s="45">
        <v>20</v>
      </c>
      <c r="R2056" s="45">
        <v>37</v>
      </c>
      <c r="S2056" s="45">
        <v>24</v>
      </c>
      <c r="T2056" s="45">
        <v>30</v>
      </c>
      <c r="U2056" s="45">
        <v>22</v>
      </c>
      <c r="V2056" s="45">
        <v>14</v>
      </c>
      <c r="W2056" s="50">
        <f t="shared" si="315"/>
        <v>2540</v>
      </c>
      <c r="X2056" s="51">
        <f t="shared" si="316"/>
        <v>0.7055555555555556</v>
      </c>
      <c r="Y2056" s="51">
        <f t="shared" si="317"/>
        <v>7.2944444444444443</v>
      </c>
      <c r="Z2056" s="51">
        <f t="shared" si="318"/>
        <v>1</v>
      </c>
      <c r="AA2056" s="52">
        <f t="shared" si="319"/>
        <v>5.5555555555555558E-3</v>
      </c>
    </row>
    <row r="2057" spans="2:27" x14ac:dyDescent="0.3">
      <c r="B2057" s="53">
        <v>93879</v>
      </c>
      <c r="C2057" s="54">
        <v>44033</v>
      </c>
      <c r="D2057" s="55">
        <f t="shared" si="313"/>
        <v>2020</v>
      </c>
      <c r="E2057" s="54" t="str">
        <f t="shared" si="310"/>
        <v>Q3-2020</v>
      </c>
      <c r="F2057" s="54" t="str">
        <f t="shared" si="311"/>
        <v>July</v>
      </c>
      <c r="G2057" s="55">
        <f t="shared" si="314"/>
        <v>30</v>
      </c>
      <c r="H2057" s="54" t="str">
        <f t="shared" si="312"/>
        <v>Tuesday</v>
      </c>
      <c r="I2057" s="53">
        <v>2</v>
      </c>
      <c r="J2057" s="53">
        <v>143</v>
      </c>
      <c r="K2057" s="53">
        <v>17</v>
      </c>
      <c r="L2057" s="53">
        <v>30</v>
      </c>
      <c r="M2057" s="53">
        <v>4</v>
      </c>
      <c r="N2057" s="53">
        <v>3</v>
      </c>
      <c r="O2057" s="53">
        <v>0</v>
      </c>
      <c r="P2057" s="53">
        <v>136</v>
      </c>
      <c r="Q2057" s="53">
        <v>49</v>
      </c>
      <c r="R2057" s="53">
        <v>32</v>
      </c>
      <c r="S2057" s="53">
        <v>29</v>
      </c>
      <c r="T2057" s="53">
        <v>31</v>
      </c>
      <c r="U2057" s="53">
        <v>22</v>
      </c>
      <c r="V2057" s="53">
        <v>22</v>
      </c>
      <c r="W2057" s="58">
        <f t="shared" si="315"/>
        <v>6664</v>
      </c>
      <c r="X2057" s="59">
        <f t="shared" si="316"/>
        <v>1.8511111111111112</v>
      </c>
      <c r="Y2057" s="59">
        <f t="shared" si="317"/>
        <v>6.1488888888888891</v>
      </c>
      <c r="Z2057" s="59">
        <f t="shared" si="318"/>
        <v>1</v>
      </c>
      <c r="AA2057" s="60">
        <f t="shared" si="319"/>
        <v>1.3611111111111112E-2</v>
      </c>
    </row>
    <row r="2058" spans="2:27" x14ac:dyDescent="0.3">
      <c r="B2058" s="45">
        <v>93880</v>
      </c>
      <c r="C2058" s="46">
        <v>44034</v>
      </c>
      <c r="D2058" s="47">
        <f t="shared" si="313"/>
        <v>2020</v>
      </c>
      <c r="E2058" s="46" t="str">
        <f t="shared" si="310"/>
        <v>Q3-2020</v>
      </c>
      <c r="F2058" s="46" t="str">
        <f t="shared" si="311"/>
        <v>July</v>
      </c>
      <c r="G2058" s="47">
        <f t="shared" si="314"/>
        <v>30</v>
      </c>
      <c r="H2058" s="46" t="str">
        <f t="shared" si="312"/>
        <v>Wednesday</v>
      </c>
      <c r="I2058" s="45">
        <v>1</v>
      </c>
      <c r="J2058" s="45">
        <v>141</v>
      </c>
      <c r="K2058" s="45">
        <v>11</v>
      </c>
      <c r="L2058" s="45">
        <v>30</v>
      </c>
      <c r="M2058" s="45">
        <v>6</v>
      </c>
      <c r="N2058" s="45">
        <v>3</v>
      </c>
      <c r="O2058" s="45">
        <v>0</v>
      </c>
      <c r="P2058" s="45">
        <v>132</v>
      </c>
      <c r="Q2058" s="45">
        <v>25</v>
      </c>
      <c r="R2058" s="45">
        <v>35</v>
      </c>
      <c r="S2058" s="45">
        <v>26</v>
      </c>
      <c r="T2058" s="45">
        <v>31</v>
      </c>
      <c r="U2058" s="45">
        <v>22</v>
      </c>
      <c r="V2058" s="45">
        <v>18</v>
      </c>
      <c r="W2058" s="50">
        <f t="shared" si="315"/>
        <v>3300</v>
      </c>
      <c r="X2058" s="51">
        <f t="shared" si="316"/>
        <v>0.91666666666666663</v>
      </c>
      <c r="Y2058" s="51">
        <f t="shared" si="317"/>
        <v>7.083333333333333</v>
      </c>
      <c r="Z2058" s="51">
        <f t="shared" si="318"/>
        <v>1</v>
      </c>
      <c r="AA2058" s="52">
        <f t="shared" si="319"/>
        <v>6.9444444444444441E-3</v>
      </c>
    </row>
    <row r="2059" spans="2:27" x14ac:dyDescent="0.3">
      <c r="B2059" s="53">
        <v>93881</v>
      </c>
      <c r="C2059" s="54">
        <v>44034</v>
      </c>
      <c r="D2059" s="55">
        <f t="shared" si="313"/>
        <v>2020</v>
      </c>
      <c r="E2059" s="54" t="str">
        <f t="shared" si="310"/>
        <v>Q3-2020</v>
      </c>
      <c r="F2059" s="54" t="str">
        <f t="shared" si="311"/>
        <v>July</v>
      </c>
      <c r="G2059" s="55">
        <f t="shared" si="314"/>
        <v>30</v>
      </c>
      <c r="H2059" s="54" t="str">
        <f t="shared" si="312"/>
        <v>Wednesday</v>
      </c>
      <c r="I2059" s="53">
        <v>2</v>
      </c>
      <c r="J2059" s="53">
        <v>137</v>
      </c>
      <c r="K2059" s="53">
        <v>14</v>
      </c>
      <c r="L2059" s="53">
        <v>30</v>
      </c>
      <c r="M2059" s="53">
        <v>4</v>
      </c>
      <c r="N2059" s="53">
        <v>2</v>
      </c>
      <c r="O2059" s="53">
        <v>0</v>
      </c>
      <c r="P2059" s="53">
        <v>131</v>
      </c>
      <c r="Q2059" s="53">
        <v>49</v>
      </c>
      <c r="R2059" s="53">
        <v>33</v>
      </c>
      <c r="S2059" s="53">
        <v>26</v>
      </c>
      <c r="T2059" s="53">
        <v>31</v>
      </c>
      <c r="U2059" s="53">
        <v>22</v>
      </c>
      <c r="V2059" s="53">
        <v>19</v>
      </c>
      <c r="W2059" s="58">
        <f t="shared" si="315"/>
        <v>6419</v>
      </c>
      <c r="X2059" s="59">
        <f t="shared" si="316"/>
        <v>1.7830555555555556</v>
      </c>
      <c r="Y2059" s="59">
        <f t="shared" si="317"/>
        <v>6.2169444444444446</v>
      </c>
      <c r="Z2059" s="59">
        <f t="shared" si="318"/>
        <v>1</v>
      </c>
      <c r="AA2059" s="60">
        <f t="shared" si="319"/>
        <v>1.3611111111111112E-2</v>
      </c>
    </row>
    <row r="2060" spans="2:27" x14ac:dyDescent="0.3">
      <c r="B2060" s="45">
        <v>93882</v>
      </c>
      <c r="C2060" s="46">
        <v>44035</v>
      </c>
      <c r="D2060" s="47">
        <f t="shared" si="313"/>
        <v>2020</v>
      </c>
      <c r="E2060" s="46" t="str">
        <f t="shared" si="310"/>
        <v>Q3-2020</v>
      </c>
      <c r="F2060" s="46" t="str">
        <f t="shared" si="311"/>
        <v>July</v>
      </c>
      <c r="G2060" s="47">
        <f t="shared" si="314"/>
        <v>30</v>
      </c>
      <c r="H2060" s="46" t="str">
        <f t="shared" si="312"/>
        <v>Thursday</v>
      </c>
      <c r="I2060" s="45">
        <v>1</v>
      </c>
      <c r="J2060" s="45">
        <v>133</v>
      </c>
      <c r="K2060" s="45">
        <v>17</v>
      </c>
      <c r="L2060" s="45">
        <v>30</v>
      </c>
      <c r="M2060" s="45">
        <v>5</v>
      </c>
      <c r="N2060" s="45">
        <v>4</v>
      </c>
      <c r="O2060" s="45">
        <v>0</v>
      </c>
      <c r="P2060" s="45">
        <v>124</v>
      </c>
      <c r="Q2060" s="45">
        <v>26</v>
      </c>
      <c r="R2060" s="45">
        <v>35</v>
      </c>
      <c r="S2060" s="45">
        <v>27</v>
      </c>
      <c r="T2060" s="45">
        <v>32</v>
      </c>
      <c r="U2060" s="45">
        <v>19</v>
      </c>
      <c r="V2060" s="45">
        <v>11</v>
      </c>
      <c r="W2060" s="50">
        <f t="shared" si="315"/>
        <v>3224</v>
      </c>
      <c r="X2060" s="51">
        <f t="shared" si="316"/>
        <v>0.89555555555555555</v>
      </c>
      <c r="Y2060" s="51">
        <f t="shared" si="317"/>
        <v>7.1044444444444448</v>
      </c>
      <c r="Z2060" s="51">
        <f t="shared" si="318"/>
        <v>1</v>
      </c>
      <c r="AA2060" s="52">
        <f t="shared" si="319"/>
        <v>7.2222222222222219E-3</v>
      </c>
    </row>
    <row r="2061" spans="2:27" x14ac:dyDescent="0.3">
      <c r="B2061" s="53">
        <v>93883</v>
      </c>
      <c r="C2061" s="54">
        <v>44035</v>
      </c>
      <c r="D2061" s="55">
        <f t="shared" si="313"/>
        <v>2020</v>
      </c>
      <c r="E2061" s="54" t="str">
        <f t="shared" si="310"/>
        <v>Q3-2020</v>
      </c>
      <c r="F2061" s="54" t="str">
        <f t="shared" si="311"/>
        <v>July</v>
      </c>
      <c r="G2061" s="55">
        <f t="shared" si="314"/>
        <v>30</v>
      </c>
      <c r="H2061" s="54" t="str">
        <f t="shared" si="312"/>
        <v>Thursday</v>
      </c>
      <c r="I2061" s="53">
        <v>2</v>
      </c>
      <c r="J2061" s="53">
        <v>138</v>
      </c>
      <c r="K2061" s="53">
        <v>9</v>
      </c>
      <c r="L2061" s="53">
        <v>30</v>
      </c>
      <c r="M2061" s="53">
        <v>4</v>
      </c>
      <c r="N2061" s="53">
        <v>2</v>
      </c>
      <c r="O2061" s="53">
        <v>0</v>
      </c>
      <c r="P2061" s="53">
        <v>132</v>
      </c>
      <c r="Q2061" s="53">
        <v>46</v>
      </c>
      <c r="R2061" s="53">
        <v>33</v>
      </c>
      <c r="S2061" s="53">
        <v>26</v>
      </c>
      <c r="T2061" s="53">
        <v>30</v>
      </c>
      <c r="U2061" s="53">
        <v>23</v>
      </c>
      <c r="V2061" s="53">
        <v>20</v>
      </c>
      <c r="W2061" s="58">
        <f t="shared" si="315"/>
        <v>6072</v>
      </c>
      <c r="X2061" s="59">
        <f t="shared" si="316"/>
        <v>1.6866666666666668</v>
      </c>
      <c r="Y2061" s="59">
        <f t="shared" si="317"/>
        <v>6.3133333333333335</v>
      </c>
      <c r="Z2061" s="59">
        <f t="shared" si="318"/>
        <v>1</v>
      </c>
      <c r="AA2061" s="60">
        <f t="shared" si="319"/>
        <v>1.2777777777777779E-2</v>
      </c>
    </row>
    <row r="2062" spans="2:27" x14ac:dyDescent="0.3">
      <c r="B2062" s="45">
        <v>93884</v>
      </c>
      <c r="C2062" s="46">
        <v>44036</v>
      </c>
      <c r="D2062" s="47">
        <f t="shared" si="313"/>
        <v>2020</v>
      </c>
      <c r="E2062" s="46" t="str">
        <f t="shared" si="310"/>
        <v>Q3-2020</v>
      </c>
      <c r="F2062" s="46" t="str">
        <f t="shared" si="311"/>
        <v>July</v>
      </c>
      <c r="G2062" s="47">
        <f t="shared" si="314"/>
        <v>30</v>
      </c>
      <c r="H2062" s="46" t="str">
        <f t="shared" si="312"/>
        <v>Friday</v>
      </c>
      <c r="I2062" s="45">
        <v>1</v>
      </c>
      <c r="J2062" s="45">
        <v>135</v>
      </c>
      <c r="K2062" s="45">
        <v>17</v>
      </c>
      <c r="L2062" s="45">
        <v>30</v>
      </c>
      <c r="M2062" s="45">
        <v>5</v>
      </c>
      <c r="N2062" s="45">
        <v>4</v>
      </c>
      <c r="O2062" s="45">
        <v>0</v>
      </c>
      <c r="P2062" s="45">
        <v>126</v>
      </c>
      <c r="Q2062" s="45">
        <v>28</v>
      </c>
      <c r="R2062" s="45">
        <v>36</v>
      </c>
      <c r="S2062" s="45">
        <v>27</v>
      </c>
      <c r="T2062" s="45">
        <v>31</v>
      </c>
      <c r="U2062" s="45">
        <v>21</v>
      </c>
      <c r="V2062" s="45">
        <v>11</v>
      </c>
      <c r="W2062" s="50">
        <f t="shared" si="315"/>
        <v>3528</v>
      </c>
      <c r="X2062" s="51">
        <f t="shared" si="316"/>
        <v>0.98</v>
      </c>
      <c r="Y2062" s="51">
        <f t="shared" si="317"/>
        <v>7.02</v>
      </c>
      <c r="Z2062" s="51">
        <f t="shared" si="318"/>
        <v>1</v>
      </c>
      <c r="AA2062" s="52">
        <f t="shared" si="319"/>
        <v>7.7777777777777776E-3</v>
      </c>
    </row>
    <row r="2063" spans="2:27" x14ac:dyDescent="0.3">
      <c r="B2063" s="53">
        <v>93885</v>
      </c>
      <c r="C2063" s="54">
        <v>44036</v>
      </c>
      <c r="D2063" s="55">
        <f t="shared" si="313"/>
        <v>2020</v>
      </c>
      <c r="E2063" s="54" t="str">
        <f t="shared" si="310"/>
        <v>Q3-2020</v>
      </c>
      <c r="F2063" s="54" t="str">
        <f t="shared" si="311"/>
        <v>July</v>
      </c>
      <c r="G2063" s="55">
        <f t="shared" si="314"/>
        <v>30</v>
      </c>
      <c r="H2063" s="54" t="str">
        <f t="shared" si="312"/>
        <v>Friday</v>
      </c>
      <c r="I2063" s="53">
        <v>2</v>
      </c>
      <c r="J2063" s="53">
        <v>140</v>
      </c>
      <c r="K2063" s="53">
        <v>10</v>
      </c>
      <c r="L2063" s="53">
        <v>30</v>
      </c>
      <c r="M2063" s="53">
        <v>5</v>
      </c>
      <c r="N2063" s="53">
        <v>3</v>
      </c>
      <c r="O2063" s="53">
        <v>0</v>
      </c>
      <c r="P2063" s="53">
        <v>132</v>
      </c>
      <c r="Q2063" s="53">
        <v>46</v>
      </c>
      <c r="R2063" s="53">
        <v>33</v>
      </c>
      <c r="S2063" s="53">
        <v>28</v>
      </c>
      <c r="T2063" s="53">
        <v>31</v>
      </c>
      <c r="U2063" s="53">
        <v>20</v>
      </c>
      <c r="V2063" s="53">
        <v>20</v>
      </c>
      <c r="W2063" s="58">
        <f t="shared" si="315"/>
        <v>6072</v>
      </c>
      <c r="X2063" s="59">
        <f t="shared" si="316"/>
        <v>1.6866666666666668</v>
      </c>
      <c r="Y2063" s="59">
        <f t="shared" si="317"/>
        <v>6.3133333333333335</v>
      </c>
      <c r="Z2063" s="59">
        <f t="shared" si="318"/>
        <v>1</v>
      </c>
      <c r="AA2063" s="60">
        <f t="shared" si="319"/>
        <v>1.2777777777777779E-2</v>
      </c>
    </row>
    <row r="2064" spans="2:27" x14ac:dyDescent="0.3">
      <c r="B2064" s="45">
        <v>93886</v>
      </c>
      <c r="C2064" s="46">
        <v>44037</v>
      </c>
      <c r="D2064" s="47">
        <f t="shared" si="313"/>
        <v>2020</v>
      </c>
      <c r="E2064" s="46" t="str">
        <f t="shared" si="310"/>
        <v>Q3-2020</v>
      </c>
      <c r="F2064" s="46" t="str">
        <f t="shared" si="311"/>
        <v>July</v>
      </c>
      <c r="G2064" s="47">
        <f t="shared" si="314"/>
        <v>30</v>
      </c>
      <c r="H2064" s="46" t="str">
        <f t="shared" si="312"/>
        <v>Saturday</v>
      </c>
      <c r="I2064" s="45">
        <v>1</v>
      </c>
      <c r="J2064" s="45">
        <v>139</v>
      </c>
      <c r="K2064" s="45">
        <v>12</v>
      </c>
      <c r="L2064" s="45">
        <v>30</v>
      </c>
      <c r="M2064" s="45">
        <v>6</v>
      </c>
      <c r="N2064" s="45">
        <v>4</v>
      </c>
      <c r="O2064" s="45">
        <v>0</v>
      </c>
      <c r="P2064" s="45">
        <v>129</v>
      </c>
      <c r="Q2064" s="45">
        <v>15</v>
      </c>
      <c r="R2064" s="45">
        <v>35</v>
      </c>
      <c r="S2064" s="45">
        <v>24</v>
      </c>
      <c r="T2064" s="45">
        <v>31</v>
      </c>
      <c r="U2064" s="45">
        <v>22</v>
      </c>
      <c r="V2064" s="45">
        <v>17</v>
      </c>
      <c r="W2064" s="50">
        <f t="shared" si="315"/>
        <v>1935</v>
      </c>
      <c r="X2064" s="51">
        <f t="shared" si="316"/>
        <v>0.53749999999999998</v>
      </c>
      <c r="Y2064" s="51">
        <f t="shared" si="317"/>
        <v>7.4625000000000004</v>
      </c>
      <c r="Z2064" s="51">
        <f t="shared" si="318"/>
        <v>1</v>
      </c>
      <c r="AA2064" s="52">
        <f t="shared" si="319"/>
        <v>4.1666666666666666E-3</v>
      </c>
    </row>
    <row r="2065" spans="2:27" x14ac:dyDescent="0.3">
      <c r="B2065" s="53">
        <v>93887</v>
      </c>
      <c r="C2065" s="54">
        <v>44039</v>
      </c>
      <c r="D2065" s="55">
        <f t="shared" si="313"/>
        <v>2020</v>
      </c>
      <c r="E2065" s="54" t="str">
        <f t="shared" si="310"/>
        <v>Q3-2020</v>
      </c>
      <c r="F2065" s="54" t="str">
        <f t="shared" si="311"/>
        <v>July</v>
      </c>
      <c r="G2065" s="55">
        <f t="shared" si="314"/>
        <v>31</v>
      </c>
      <c r="H2065" s="54" t="str">
        <f t="shared" si="312"/>
        <v>Monday</v>
      </c>
      <c r="I2065" s="53">
        <v>1</v>
      </c>
      <c r="J2065" s="53">
        <v>135</v>
      </c>
      <c r="K2065" s="53">
        <v>10</v>
      </c>
      <c r="L2065" s="53">
        <v>30</v>
      </c>
      <c r="M2065" s="53">
        <v>5</v>
      </c>
      <c r="N2065" s="53">
        <v>4</v>
      </c>
      <c r="O2065" s="53">
        <v>0</v>
      </c>
      <c r="P2065" s="53">
        <v>126</v>
      </c>
      <c r="Q2065" s="53">
        <v>22</v>
      </c>
      <c r="R2065" s="53">
        <v>36</v>
      </c>
      <c r="S2065" s="53">
        <v>27</v>
      </c>
      <c r="T2065" s="53">
        <v>30</v>
      </c>
      <c r="U2065" s="53">
        <v>21</v>
      </c>
      <c r="V2065" s="53">
        <v>12</v>
      </c>
      <c r="W2065" s="58">
        <f t="shared" si="315"/>
        <v>2772</v>
      </c>
      <c r="X2065" s="59">
        <f t="shared" si="316"/>
        <v>0.77</v>
      </c>
      <c r="Y2065" s="59">
        <f t="shared" si="317"/>
        <v>7.23</v>
      </c>
      <c r="Z2065" s="59">
        <f t="shared" si="318"/>
        <v>1</v>
      </c>
      <c r="AA2065" s="60">
        <f t="shared" si="319"/>
        <v>6.1111111111111114E-3</v>
      </c>
    </row>
    <row r="2066" spans="2:27" x14ac:dyDescent="0.3">
      <c r="B2066" s="45">
        <v>93888</v>
      </c>
      <c r="C2066" s="46">
        <v>44039</v>
      </c>
      <c r="D2066" s="47">
        <f t="shared" si="313"/>
        <v>2020</v>
      </c>
      <c r="E2066" s="46" t="str">
        <f t="shared" si="310"/>
        <v>Q3-2020</v>
      </c>
      <c r="F2066" s="46" t="str">
        <f t="shared" si="311"/>
        <v>July</v>
      </c>
      <c r="G2066" s="47">
        <f t="shared" si="314"/>
        <v>31</v>
      </c>
      <c r="H2066" s="46" t="str">
        <f t="shared" si="312"/>
        <v>Monday</v>
      </c>
      <c r="I2066" s="45">
        <v>2</v>
      </c>
      <c r="J2066" s="45">
        <v>144</v>
      </c>
      <c r="K2066" s="45">
        <v>12</v>
      </c>
      <c r="L2066" s="45">
        <v>30</v>
      </c>
      <c r="M2066" s="45">
        <v>4</v>
      </c>
      <c r="N2066" s="45">
        <v>3</v>
      </c>
      <c r="O2066" s="45">
        <v>0</v>
      </c>
      <c r="P2066" s="45">
        <v>137</v>
      </c>
      <c r="Q2066" s="45">
        <v>48</v>
      </c>
      <c r="R2066" s="45">
        <v>33</v>
      </c>
      <c r="S2066" s="45">
        <v>28</v>
      </c>
      <c r="T2066" s="45">
        <v>32</v>
      </c>
      <c r="U2066" s="45">
        <v>23</v>
      </c>
      <c r="V2066" s="45">
        <v>21</v>
      </c>
      <c r="W2066" s="50">
        <f t="shared" si="315"/>
        <v>6576</v>
      </c>
      <c r="X2066" s="51">
        <f t="shared" si="316"/>
        <v>1.8266666666666667</v>
      </c>
      <c r="Y2066" s="51">
        <f t="shared" si="317"/>
        <v>6.1733333333333338</v>
      </c>
      <c r="Z2066" s="51">
        <f t="shared" si="318"/>
        <v>1</v>
      </c>
      <c r="AA2066" s="52">
        <f t="shared" si="319"/>
        <v>1.3333333333333332E-2</v>
      </c>
    </row>
    <row r="2067" spans="2:27" x14ac:dyDescent="0.3">
      <c r="B2067" s="53">
        <v>93889</v>
      </c>
      <c r="C2067" s="54">
        <v>44040</v>
      </c>
      <c r="D2067" s="55">
        <f t="shared" si="313"/>
        <v>2020</v>
      </c>
      <c r="E2067" s="54" t="str">
        <f t="shared" ref="E2067:E2130" si="320">"Q" &amp;ROUNDUP(MONTH(C2067)/3,0) &amp; "-" &amp; YEAR(C2067)</f>
        <v>Q3-2020</v>
      </c>
      <c r="F2067" s="54" t="str">
        <f t="shared" ref="F2067:F2130" si="321">TEXT(C2067,"mmmm")</f>
        <v>July</v>
      </c>
      <c r="G2067" s="55">
        <f t="shared" si="314"/>
        <v>31</v>
      </c>
      <c r="H2067" s="54" t="str">
        <f t="shared" ref="H2067:H2130" si="322">TEXT(C2067,"dddd")</f>
        <v>Tuesday</v>
      </c>
      <c r="I2067" s="53">
        <v>1</v>
      </c>
      <c r="J2067" s="53">
        <v>131</v>
      </c>
      <c r="K2067" s="53">
        <v>7</v>
      </c>
      <c r="L2067" s="53">
        <v>30</v>
      </c>
      <c r="M2067" s="53">
        <v>5</v>
      </c>
      <c r="N2067" s="53">
        <v>3</v>
      </c>
      <c r="O2067" s="53">
        <v>0</v>
      </c>
      <c r="P2067" s="53">
        <v>123</v>
      </c>
      <c r="Q2067" s="53">
        <v>14</v>
      </c>
      <c r="R2067" s="53">
        <v>34</v>
      </c>
      <c r="S2067" s="53">
        <v>24</v>
      </c>
      <c r="T2067" s="53">
        <v>29</v>
      </c>
      <c r="U2067" s="53">
        <v>21</v>
      </c>
      <c r="V2067" s="53">
        <v>15</v>
      </c>
      <c r="W2067" s="58">
        <f t="shared" si="315"/>
        <v>1722</v>
      </c>
      <c r="X2067" s="59">
        <f t="shared" si="316"/>
        <v>0.47833333333333333</v>
      </c>
      <c r="Y2067" s="59">
        <f t="shared" si="317"/>
        <v>7.5216666666666665</v>
      </c>
      <c r="Z2067" s="59">
        <f t="shared" si="318"/>
        <v>1</v>
      </c>
      <c r="AA2067" s="60">
        <f t="shared" si="319"/>
        <v>3.8888888888888888E-3</v>
      </c>
    </row>
    <row r="2068" spans="2:27" x14ac:dyDescent="0.3">
      <c r="B2068" s="45">
        <v>93890</v>
      </c>
      <c r="C2068" s="46">
        <v>44040</v>
      </c>
      <c r="D2068" s="47">
        <f t="shared" ref="D2068:D2131" si="323">YEAR(C2068)</f>
        <v>2020</v>
      </c>
      <c r="E2068" s="46" t="str">
        <f t="shared" si="320"/>
        <v>Q3-2020</v>
      </c>
      <c r="F2068" s="46" t="str">
        <f t="shared" si="321"/>
        <v>July</v>
      </c>
      <c r="G2068" s="47">
        <f t="shared" ref="G2068:G2131" si="324">WEEKNUM(C2068,1)</f>
        <v>31</v>
      </c>
      <c r="H2068" s="46" t="str">
        <f t="shared" si="322"/>
        <v>Tuesday</v>
      </c>
      <c r="I2068" s="45">
        <v>2</v>
      </c>
      <c r="J2068" s="45">
        <v>137</v>
      </c>
      <c r="K2068" s="45">
        <v>10</v>
      </c>
      <c r="L2068" s="45">
        <v>30</v>
      </c>
      <c r="M2068" s="45">
        <v>4</v>
      </c>
      <c r="N2068" s="45">
        <v>3</v>
      </c>
      <c r="O2068" s="45">
        <v>0</v>
      </c>
      <c r="P2068" s="45">
        <v>130</v>
      </c>
      <c r="Q2068" s="45">
        <v>49</v>
      </c>
      <c r="R2068" s="45">
        <v>32</v>
      </c>
      <c r="S2068" s="45">
        <v>29</v>
      </c>
      <c r="T2068" s="45">
        <v>31</v>
      </c>
      <c r="U2068" s="45">
        <v>20</v>
      </c>
      <c r="V2068" s="45">
        <v>18</v>
      </c>
      <c r="W2068" s="50">
        <f t="shared" ref="W2068:W2131" si="325">P2068*Q2068</f>
        <v>6370</v>
      </c>
      <c r="X2068" s="51">
        <f t="shared" ref="X2068:X2131" si="326">W2068/$X$17</f>
        <v>1.7694444444444444</v>
      </c>
      <c r="Y2068" s="51">
        <f t="shared" ref="Y2068:Y2131" si="327">$Z$17-X2068</f>
        <v>6.2305555555555561</v>
      </c>
      <c r="Z2068" s="51">
        <f t="shared" ref="Z2068:Z2131" si="328">(R2068+S2068+T2068+U2068+V2068)/P2068</f>
        <v>1</v>
      </c>
      <c r="AA2068" s="52">
        <f t="shared" ref="AA2068:AA2131" si="329">X2068/P2068</f>
        <v>1.361111111111111E-2</v>
      </c>
    </row>
    <row r="2069" spans="2:27" x14ac:dyDescent="0.3">
      <c r="B2069" s="53">
        <v>93891</v>
      </c>
      <c r="C2069" s="54">
        <v>44041</v>
      </c>
      <c r="D2069" s="55">
        <f t="shared" si="323"/>
        <v>2020</v>
      </c>
      <c r="E2069" s="54" t="str">
        <f t="shared" si="320"/>
        <v>Q3-2020</v>
      </c>
      <c r="F2069" s="54" t="str">
        <f t="shared" si="321"/>
        <v>July</v>
      </c>
      <c r="G2069" s="55">
        <f t="shared" si="324"/>
        <v>31</v>
      </c>
      <c r="H2069" s="54" t="str">
        <f t="shared" si="322"/>
        <v>Wednesday</v>
      </c>
      <c r="I2069" s="53">
        <v>1</v>
      </c>
      <c r="J2069" s="53">
        <v>134</v>
      </c>
      <c r="K2069" s="53">
        <v>6</v>
      </c>
      <c r="L2069" s="53">
        <v>30</v>
      </c>
      <c r="M2069" s="53">
        <v>5</v>
      </c>
      <c r="N2069" s="53">
        <v>3</v>
      </c>
      <c r="O2069" s="53">
        <v>0</v>
      </c>
      <c r="P2069" s="53">
        <v>126</v>
      </c>
      <c r="Q2069" s="53">
        <v>24</v>
      </c>
      <c r="R2069" s="53">
        <v>34</v>
      </c>
      <c r="S2069" s="53">
        <v>24</v>
      </c>
      <c r="T2069" s="53">
        <v>30</v>
      </c>
      <c r="U2069" s="53">
        <v>22</v>
      </c>
      <c r="V2069" s="53">
        <v>16</v>
      </c>
      <c r="W2069" s="58">
        <f t="shared" si="325"/>
        <v>3024</v>
      </c>
      <c r="X2069" s="59">
        <f t="shared" si="326"/>
        <v>0.84</v>
      </c>
      <c r="Y2069" s="59">
        <f t="shared" si="327"/>
        <v>7.16</v>
      </c>
      <c r="Z2069" s="59">
        <f t="shared" si="328"/>
        <v>1</v>
      </c>
      <c r="AA2069" s="60">
        <f t="shared" si="329"/>
        <v>6.6666666666666662E-3</v>
      </c>
    </row>
    <row r="2070" spans="2:27" x14ac:dyDescent="0.3">
      <c r="B2070" s="45">
        <v>93892</v>
      </c>
      <c r="C2070" s="46">
        <v>44041</v>
      </c>
      <c r="D2070" s="47">
        <f t="shared" si="323"/>
        <v>2020</v>
      </c>
      <c r="E2070" s="46" t="str">
        <f t="shared" si="320"/>
        <v>Q3-2020</v>
      </c>
      <c r="F2070" s="46" t="str">
        <f t="shared" si="321"/>
        <v>July</v>
      </c>
      <c r="G2070" s="47">
        <f t="shared" si="324"/>
        <v>31</v>
      </c>
      <c r="H2070" s="46" t="str">
        <f t="shared" si="322"/>
        <v>Wednesday</v>
      </c>
      <c r="I2070" s="45">
        <v>2</v>
      </c>
      <c r="J2070" s="45">
        <v>142</v>
      </c>
      <c r="K2070" s="45">
        <v>14</v>
      </c>
      <c r="L2070" s="45">
        <v>30</v>
      </c>
      <c r="M2070" s="45">
        <v>4</v>
      </c>
      <c r="N2070" s="45">
        <v>2</v>
      </c>
      <c r="O2070" s="45">
        <v>0</v>
      </c>
      <c r="P2070" s="45">
        <v>136</v>
      </c>
      <c r="Q2070" s="45">
        <v>45</v>
      </c>
      <c r="R2070" s="45">
        <v>33</v>
      </c>
      <c r="S2070" s="45">
        <v>29</v>
      </c>
      <c r="T2070" s="45">
        <v>31</v>
      </c>
      <c r="U2070" s="45">
        <v>22</v>
      </c>
      <c r="V2070" s="45">
        <v>21</v>
      </c>
      <c r="W2070" s="50">
        <f t="shared" si="325"/>
        <v>6120</v>
      </c>
      <c r="X2070" s="51">
        <f t="shared" si="326"/>
        <v>1.7</v>
      </c>
      <c r="Y2070" s="51">
        <f t="shared" si="327"/>
        <v>6.3</v>
      </c>
      <c r="Z2070" s="51">
        <f t="shared" si="328"/>
        <v>1</v>
      </c>
      <c r="AA2070" s="52">
        <f t="shared" si="329"/>
        <v>1.2499999999999999E-2</v>
      </c>
    </row>
    <row r="2071" spans="2:27" x14ac:dyDescent="0.3">
      <c r="B2071" s="53">
        <v>93893</v>
      </c>
      <c r="C2071" s="54">
        <v>44042</v>
      </c>
      <c r="D2071" s="55">
        <f t="shared" si="323"/>
        <v>2020</v>
      </c>
      <c r="E2071" s="54" t="str">
        <f t="shared" si="320"/>
        <v>Q3-2020</v>
      </c>
      <c r="F2071" s="54" t="str">
        <f t="shared" si="321"/>
        <v>July</v>
      </c>
      <c r="G2071" s="55">
        <f t="shared" si="324"/>
        <v>31</v>
      </c>
      <c r="H2071" s="54" t="str">
        <f t="shared" si="322"/>
        <v>Thursday</v>
      </c>
      <c r="I2071" s="53">
        <v>1</v>
      </c>
      <c r="J2071" s="53">
        <v>133</v>
      </c>
      <c r="K2071" s="53">
        <v>11</v>
      </c>
      <c r="L2071" s="53">
        <v>30</v>
      </c>
      <c r="M2071" s="53">
        <v>6</v>
      </c>
      <c r="N2071" s="53">
        <v>3</v>
      </c>
      <c r="O2071" s="53">
        <v>0</v>
      </c>
      <c r="P2071" s="53">
        <v>124</v>
      </c>
      <c r="Q2071" s="53">
        <v>27</v>
      </c>
      <c r="R2071" s="53">
        <v>36</v>
      </c>
      <c r="S2071" s="53">
        <v>26</v>
      </c>
      <c r="T2071" s="53">
        <v>32</v>
      </c>
      <c r="U2071" s="53">
        <v>19</v>
      </c>
      <c r="V2071" s="53">
        <v>11</v>
      </c>
      <c r="W2071" s="58">
        <f t="shared" si="325"/>
        <v>3348</v>
      </c>
      <c r="X2071" s="59">
        <f t="shared" si="326"/>
        <v>0.93</v>
      </c>
      <c r="Y2071" s="59">
        <f t="shared" si="327"/>
        <v>7.07</v>
      </c>
      <c r="Z2071" s="59">
        <f t="shared" si="328"/>
        <v>1</v>
      </c>
      <c r="AA2071" s="60">
        <f t="shared" si="329"/>
        <v>7.5000000000000006E-3</v>
      </c>
    </row>
    <row r="2072" spans="2:27" x14ac:dyDescent="0.3">
      <c r="B2072" s="45">
        <v>93894</v>
      </c>
      <c r="C2072" s="46">
        <v>44042</v>
      </c>
      <c r="D2072" s="47">
        <f t="shared" si="323"/>
        <v>2020</v>
      </c>
      <c r="E2072" s="46" t="str">
        <f t="shared" si="320"/>
        <v>Q3-2020</v>
      </c>
      <c r="F2072" s="46" t="str">
        <f t="shared" si="321"/>
        <v>July</v>
      </c>
      <c r="G2072" s="47">
        <f t="shared" si="324"/>
        <v>31</v>
      </c>
      <c r="H2072" s="46" t="str">
        <f t="shared" si="322"/>
        <v>Thursday</v>
      </c>
      <c r="I2072" s="45">
        <v>2</v>
      </c>
      <c r="J2072" s="45">
        <v>142</v>
      </c>
      <c r="K2072" s="45">
        <v>13</v>
      </c>
      <c r="L2072" s="45">
        <v>30</v>
      </c>
      <c r="M2072" s="45">
        <v>5</v>
      </c>
      <c r="N2072" s="45">
        <v>2</v>
      </c>
      <c r="O2072" s="45">
        <v>0</v>
      </c>
      <c r="P2072" s="45">
        <v>135</v>
      </c>
      <c r="Q2072" s="45">
        <v>48</v>
      </c>
      <c r="R2072" s="45">
        <v>34</v>
      </c>
      <c r="S2072" s="45">
        <v>26</v>
      </c>
      <c r="T2072" s="45">
        <v>31</v>
      </c>
      <c r="U2072" s="45">
        <v>23</v>
      </c>
      <c r="V2072" s="45">
        <v>21</v>
      </c>
      <c r="W2072" s="50">
        <f t="shared" si="325"/>
        <v>6480</v>
      </c>
      <c r="X2072" s="51">
        <f t="shared" si="326"/>
        <v>1.8</v>
      </c>
      <c r="Y2072" s="51">
        <f t="shared" si="327"/>
        <v>6.2</v>
      </c>
      <c r="Z2072" s="51">
        <f t="shared" si="328"/>
        <v>1</v>
      </c>
      <c r="AA2072" s="52">
        <f t="shared" si="329"/>
        <v>1.3333333333333334E-2</v>
      </c>
    </row>
    <row r="2073" spans="2:27" x14ac:dyDescent="0.3">
      <c r="B2073" s="53">
        <v>93895</v>
      </c>
      <c r="C2073" s="54">
        <v>44043</v>
      </c>
      <c r="D2073" s="55">
        <f t="shared" si="323"/>
        <v>2020</v>
      </c>
      <c r="E2073" s="54" t="str">
        <f t="shared" si="320"/>
        <v>Q3-2020</v>
      </c>
      <c r="F2073" s="54" t="str">
        <f t="shared" si="321"/>
        <v>July</v>
      </c>
      <c r="G2073" s="55">
        <f t="shared" si="324"/>
        <v>31</v>
      </c>
      <c r="H2073" s="54" t="str">
        <f t="shared" si="322"/>
        <v>Friday</v>
      </c>
      <c r="I2073" s="53">
        <v>1</v>
      </c>
      <c r="J2073" s="53">
        <v>129</v>
      </c>
      <c r="K2073" s="53">
        <v>15</v>
      </c>
      <c r="L2073" s="53">
        <v>30</v>
      </c>
      <c r="M2073" s="53">
        <v>5</v>
      </c>
      <c r="N2073" s="53">
        <v>3</v>
      </c>
      <c r="O2073" s="53">
        <v>0</v>
      </c>
      <c r="P2073" s="53">
        <v>121</v>
      </c>
      <c r="Q2073" s="53">
        <v>17</v>
      </c>
      <c r="R2073" s="53">
        <v>35</v>
      </c>
      <c r="S2073" s="53">
        <v>27</v>
      </c>
      <c r="T2073" s="53">
        <v>31</v>
      </c>
      <c r="U2073" s="53">
        <v>21</v>
      </c>
      <c r="V2073" s="53">
        <v>7</v>
      </c>
      <c r="W2073" s="58">
        <f t="shared" si="325"/>
        <v>2057</v>
      </c>
      <c r="X2073" s="59">
        <f t="shared" si="326"/>
        <v>0.57138888888888884</v>
      </c>
      <c r="Y2073" s="59">
        <f t="shared" si="327"/>
        <v>7.4286111111111115</v>
      </c>
      <c r="Z2073" s="59">
        <f t="shared" si="328"/>
        <v>1</v>
      </c>
      <c r="AA2073" s="60">
        <f t="shared" si="329"/>
        <v>4.7222222222222214E-3</v>
      </c>
    </row>
    <row r="2074" spans="2:27" x14ac:dyDescent="0.3">
      <c r="B2074" s="45">
        <v>93896</v>
      </c>
      <c r="C2074" s="46">
        <v>44043</v>
      </c>
      <c r="D2074" s="47">
        <f t="shared" si="323"/>
        <v>2020</v>
      </c>
      <c r="E2074" s="46" t="str">
        <f t="shared" si="320"/>
        <v>Q3-2020</v>
      </c>
      <c r="F2074" s="46" t="str">
        <f t="shared" si="321"/>
        <v>July</v>
      </c>
      <c r="G2074" s="47">
        <f t="shared" si="324"/>
        <v>31</v>
      </c>
      <c r="H2074" s="46" t="str">
        <f t="shared" si="322"/>
        <v>Friday</v>
      </c>
      <c r="I2074" s="45">
        <v>2</v>
      </c>
      <c r="J2074" s="45">
        <v>141</v>
      </c>
      <c r="K2074" s="45">
        <v>17</v>
      </c>
      <c r="L2074" s="45">
        <v>30</v>
      </c>
      <c r="M2074" s="45">
        <v>5</v>
      </c>
      <c r="N2074" s="45">
        <v>2</v>
      </c>
      <c r="O2074" s="45">
        <v>0</v>
      </c>
      <c r="P2074" s="45">
        <v>134</v>
      </c>
      <c r="Q2074" s="45">
        <v>46</v>
      </c>
      <c r="R2074" s="45">
        <v>33</v>
      </c>
      <c r="S2074" s="45">
        <v>28</v>
      </c>
      <c r="T2074" s="45">
        <v>30</v>
      </c>
      <c r="U2074" s="45">
        <v>23</v>
      </c>
      <c r="V2074" s="45">
        <v>20</v>
      </c>
      <c r="W2074" s="50">
        <f t="shared" si="325"/>
        <v>6164</v>
      </c>
      <c r="X2074" s="51">
        <f t="shared" si="326"/>
        <v>1.7122222222222223</v>
      </c>
      <c r="Y2074" s="51">
        <f t="shared" si="327"/>
        <v>6.2877777777777775</v>
      </c>
      <c r="Z2074" s="51">
        <f t="shared" si="328"/>
        <v>1</v>
      </c>
      <c r="AA2074" s="52">
        <f t="shared" si="329"/>
        <v>1.2777777777777779E-2</v>
      </c>
    </row>
    <row r="2075" spans="2:27" x14ac:dyDescent="0.3">
      <c r="B2075" s="53">
        <v>93897</v>
      </c>
      <c r="C2075" s="54">
        <v>44044</v>
      </c>
      <c r="D2075" s="55">
        <f t="shared" si="323"/>
        <v>2020</v>
      </c>
      <c r="E2075" s="54" t="str">
        <f t="shared" si="320"/>
        <v>Q3-2020</v>
      </c>
      <c r="F2075" s="54" t="str">
        <f t="shared" si="321"/>
        <v>August</v>
      </c>
      <c r="G2075" s="55">
        <f t="shared" si="324"/>
        <v>31</v>
      </c>
      <c r="H2075" s="54" t="str">
        <f t="shared" si="322"/>
        <v>Saturday</v>
      </c>
      <c r="I2075" s="53">
        <v>1</v>
      </c>
      <c r="J2075" s="53">
        <v>130</v>
      </c>
      <c r="K2075" s="53">
        <v>10</v>
      </c>
      <c r="L2075" s="53">
        <v>30</v>
      </c>
      <c r="M2075" s="53">
        <v>5</v>
      </c>
      <c r="N2075" s="53">
        <v>3</v>
      </c>
      <c r="O2075" s="53">
        <v>0</v>
      </c>
      <c r="P2075" s="53">
        <v>122</v>
      </c>
      <c r="Q2075" s="53">
        <v>21</v>
      </c>
      <c r="R2075" s="53">
        <v>36</v>
      </c>
      <c r="S2075" s="53">
        <v>26</v>
      </c>
      <c r="T2075" s="53">
        <v>30</v>
      </c>
      <c r="U2075" s="53">
        <v>22</v>
      </c>
      <c r="V2075" s="53">
        <v>8</v>
      </c>
      <c r="W2075" s="58">
        <f t="shared" si="325"/>
        <v>2562</v>
      </c>
      <c r="X2075" s="59">
        <f t="shared" si="326"/>
        <v>0.71166666666666667</v>
      </c>
      <c r="Y2075" s="59">
        <f t="shared" si="327"/>
        <v>7.2883333333333331</v>
      </c>
      <c r="Z2075" s="59">
        <f t="shared" si="328"/>
        <v>1</v>
      </c>
      <c r="AA2075" s="60">
        <f t="shared" si="329"/>
        <v>5.8333333333333336E-3</v>
      </c>
    </row>
    <row r="2076" spans="2:27" x14ac:dyDescent="0.3">
      <c r="B2076" s="45">
        <v>93898</v>
      </c>
      <c r="C2076" s="46">
        <v>44046</v>
      </c>
      <c r="D2076" s="47">
        <f t="shared" si="323"/>
        <v>2020</v>
      </c>
      <c r="E2076" s="46" t="str">
        <f t="shared" si="320"/>
        <v>Q3-2020</v>
      </c>
      <c r="F2076" s="46" t="str">
        <f t="shared" si="321"/>
        <v>August</v>
      </c>
      <c r="G2076" s="47">
        <f t="shared" si="324"/>
        <v>32</v>
      </c>
      <c r="H2076" s="46" t="str">
        <f t="shared" si="322"/>
        <v>Monday</v>
      </c>
      <c r="I2076" s="45">
        <v>1</v>
      </c>
      <c r="J2076" s="45">
        <v>134</v>
      </c>
      <c r="K2076" s="45">
        <v>10</v>
      </c>
      <c r="L2076" s="45">
        <v>30</v>
      </c>
      <c r="M2076" s="45">
        <v>5</v>
      </c>
      <c r="N2076" s="45">
        <v>3</v>
      </c>
      <c r="O2076" s="45">
        <v>0</v>
      </c>
      <c r="P2076" s="45">
        <v>126</v>
      </c>
      <c r="Q2076" s="45">
        <v>12</v>
      </c>
      <c r="R2076" s="45">
        <v>36</v>
      </c>
      <c r="S2076" s="45">
        <v>24</v>
      </c>
      <c r="T2076" s="45">
        <v>31</v>
      </c>
      <c r="U2076" s="45">
        <v>20</v>
      </c>
      <c r="V2076" s="45">
        <v>15</v>
      </c>
      <c r="W2076" s="50">
        <f t="shared" si="325"/>
        <v>1512</v>
      </c>
      <c r="X2076" s="51">
        <f t="shared" si="326"/>
        <v>0.42</v>
      </c>
      <c r="Y2076" s="51">
        <f t="shared" si="327"/>
        <v>7.58</v>
      </c>
      <c r="Z2076" s="51">
        <f t="shared" si="328"/>
        <v>1</v>
      </c>
      <c r="AA2076" s="52">
        <f t="shared" si="329"/>
        <v>3.3333333333333331E-3</v>
      </c>
    </row>
    <row r="2077" spans="2:27" x14ac:dyDescent="0.3">
      <c r="B2077" s="53">
        <v>93899</v>
      </c>
      <c r="C2077" s="54">
        <v>44046</v>
      </c>
      <c r="D2077" s="55">
        <f t="shared" si="323"/>
        <v>2020</v>
      </c>
      <c r="E2077" s="54" t="str">
        <f t="shared" si="320"/>
        <v>Q3-2020</v>
      </c>
      <c r="F2077" s="54" t="str">
        <f t="shared" si="321"/>
        <v>August</v>
      </c>
      <c r="G2077" s="55">
        <f t="shared" si="324"/>
        <v>32</v>
      </c>
      <c r="H2077" s="54" t="str">
        <f t="shared" si="322"/>
        <v>Monday</v>
      </c>
      <c r="I2077" s="53">
        <v>2</v>
      </c>
      <c r="J2077" s="53">
        <v>138</v>
      </c>
      <c r="K2077" s="53">
        <v>11</v>
      </c>
      <c r="L2077" s="53">
        <v>30</v>
      </c>
      <c r="M2077" s="53">
        <v>4</v>
      </c>
      <c r="N2077" s="53">
        <v>2</v>
      </c>
      <c r="O2077" s="53">
        <v>0</v>
      </c>
      <c r="P2077" s="53">
        <v>132</v>
      </c>
      <c r="Q2077" s="53">
        <v>45</v>
      </c>
      <c r="R2077" s="53">
        <v>34</v>
      </c>
      <c r="S2077" s="53">
        <v>24</v>
      </c>
      <c r="T2077" s="53">
        <v>31</v>
      </c>
      <c r="U2077" s="53">
        <v>22</v>
      </c>
      <c r="V2077" s="53">
        <v>21</v>
      </c>
      <c r="W2077" s="58">
        <f t="shared" si="325"/>
        <v>5940</v>
      </c>
      <c r="X2077" s="59">
        <f t="shared" si="326"/>
        <v>1.65</v>
      </c>
      <c r="Y2077" s="59">
        <f t="shared" si="327"/>
        <v>6.35</v>
      </c>
      <c r="Z2077" s="59">
        <f t="shared" si="328"/>
        <v>1</v>
      </c>
      <c r="AA2077" s="60">
        <f t="shared" si="329"/>
        <v>1.2499999999999999E-2</v>
      </c>
    </row>
    <row r="2078" spans="2:27" x14ac:dyDescent="0.3">
      <c r="B2078" s="45">
        <v>93900</v>
      </c>
      <c r="C2078" s="46">
        <v>44047</v>
      </c>
      <c r="D2078" s="47">
        <f t="shared" si="323"/>
        <v>2020</v>
      </c>
      <c r="E2078" s="46" t="str">
        <f t="shared" si="320"/>
        <v>Q3-2020</v>
      </c>
      <c r="F2078" s="46" t="str">
        <f t="shared" si="321"/>
        <v>August</v>
      </c>
      <c r="G2078" s="47">
        <f t="shared" si="324"/>
        <v>32</v>
      </c>
      <c r="H2078" s="46" t="str">
        <f t="shared" si="322"/>
        <v>Tuesday</v>
      </c>
      <c r="I2078" s="45">
        <v>1</v>
      </c>
      <c r="J2078" s="45">
        <v>128</v>
      </c>
      <c r="K2078" s="45">
        <v>16</v>
      </c>
      <c r="L2078" s="45">
        <v>30</v>
      </c>
      <c r="M2078" s="45">
        <v>5</v>
      </c>
      <c r="N2078" s="45">
        <v>3</v>
      </c>
      <c r="O2078" s="45">
        <v>0</v>
      </c>
      <c r="P2078" s="45">
        <v>120</v>
      </c>
      <c r="Q2078" s="45">
        <v>27</v>
      </c>
      <c r="R2078" s="45">
        <v>35</v>
      </c>
      <c r="S2078" s="45">
        <v>24</v>
      </c>
      <c r="T2078" s="45">
        <v>31</v>
      </c>
      <c r="U2078" s="45">
        <v>21</v>
      </c>
      <c r="V2078" s="45">
        <v>9</v>
      </c>
      <c r="W2078" s="50">
        <f t="shared" si="325"/>
        <v>3240</v>
      </c>
      <c r="X2078" s="51">
        <f t="shared" si="326"/>
        <v>0.9</v>
      </c>
      <c r="Y2078" s="51">
        <f t="shared" si="327"/>
        <v>7.1</v>
      </c>
      <c r="Z2078" s="51">
        <f t="shared" si="328"/>
        <v>1</v>
      </c>
      <c r="AA2078" s="52">
        <f t="shared" si="329"/>
        <v>7.5000000000000006E-3</v>
      </c>
    </row>
    <row r="2079" spans="2:27" x14ac:dyDescent="0.3">
      <c r="B2079" s="53">
        <v>93901</v>
      </c>
      <c r="C2079" s="54">
        <v>44047</v>
      </c>
      <c r="D2079" s="55">
        <f t="shared" si="323"/>
        <v>2020</v>
      </c>
      <c r="E2079" s="54" t="str">
        <f t="shared" si="320"/>
        <v>Q3-2020</v>
      </c>
      <c r="F2079" s="54" t="str">
        <f t="shared" si="321"/>
        <v>August</v>
      </c>
      <c r="G2079" s="55">
        <f t="shared" si="324"/>
        <v>32</v>
      </c>
      <c r="H2079" s="54" t="str">
        <f t="shared" si="322"/>
        <v>Tuesday</v>
      </c>
      <c r="I2079" s="53">
        <v>2</v>
      </c>
      <c r="J2079" s="53">
        <v>139</v>
      </c>
      <c r="K2079" s="53">
        <v>7</v>
      </c>
      <c r="L2079" s="53">
        <v>30</v>
      </c>
      <c r="M2079" s="53">
        <v>5</v>
      </c>
      <c r="N2079" s="53">
        <v>3</v>
      </c>
      <c r="O2079" s="53">
        <v>0</v>
      </c>
      <c r="P2079" s="53">
        <v>131</v>
      </c>
      <c r="Q2079" s="53">
        <v>46</v>
      </c>
      <c r="R2079" s="53">
        <v>35</v>
      </c>
      <c r="S2079" s="53">
        <v>25</v>
      </c>
      <c r="T2079" s="53">
        <v>30</v>
      </c>
      <c r="U2079" s="53">
        <v>19</v>
      </c>
      <c r="V2079" s="53">
        <v>22</v>
      </c>
      <c r="W2079" s="58">
        <f t="shared" si="325"/>
        <v>6026</v>
      </c>
      <c r="X2079" s="59">
        <f t="shared" si="326"/>
        <v>1.673888888888889</v>
      </c>
      <c r="Y2079" s="59">
        <f t="shared" si="327"/>
        <v>6.3261111111111106</v>
      </c>
      <c r="Z2079" s="59">
        <f t="shared" si="328"/>
        <v>1</v>
      </c>
      <c r="AA2079" s="60">
        <f t="shared" si="329"/>
        <v>1.2777777777777779E-2</v>
      </c>
    </row>
    <row r="2080" spans="2:27" x14ac:dyDescent="0.3">
      <c r="B2080" s="45">
        <v>93902</v>
      </c>
      <c r="C2080" s="46">
        <v>44048</v>
      </c>
      <c r="D2080" s="47">
        <f t="shared" si="323"/>
        <v>2020</v>
      </c>
      <c r="E2080" s="46" t="str">
        <f t="shared" si="320"/>
        <v>Q3-2020</v>
      </c>
      <c r="F2080" s="46" t="str">
        <f t="shared" si="321"/>
        <v>August</v>
      </c>
      <c r="G2080" s="47">
        <f t="shared" si="324"/>
        <v>32</v>
      </c>
      <c r="H2080" s="46" t="str">
        <f t="shared" si="322"/>
        <v>Wednesday</v>
      </c>
      <c r="I2080" s="45">
        <v>1</v>
      </c>
      <c r="J2080" s="45">
        <v>137</v>
      </c>
      <c r="K2080" s="45">
        <v>12</v>
      </c>
      <c r="L2080" s="45">
        <v>30</v>
      </c>
      <c r="M2080" s="45">
        <v>6</v>
      </c>
      <c r="N2080" s="45">
        <v>4</v>
      </c>
      <c r="O2080" s="45">
        <v>0</v>
      </c>
      <c r="P2080" s="45">
        <v>127</v>
      </c>
      <c r="Q2080" s="45">
        <v>12</v>
      </c>
      <c r="R2080" s="45">
        <v>37</v>
      </c>
      <c r="S2080" s="45">
        <v>25</v>
      </c>
      <c r="T2080" s="45">
        <v>31</v>
      </c>
      <c r="U2080" s="45">
        <v>22</v>
      </c>
      <c r="V2080" s="45">
        <v>12</v>
      </c>
      <c r="W2080" s="50">
        <f t="shared" si="325"/>
        <v>1524</v>
      </c>
      <c r="X2080" s="51">
        <f t="shared" si="326"/>
        <v>0.42333333333333334</v>
      </c>
      <c r="Y2080" s="51">
        <f t="shared" si="327"/>
        <v>7.5766666666666662</v>
      </c>
      <c r="Z2080" s="51">
        <f t="shared" si="328"/>
        <v>1</v>
      </c>
      <c r="AA2080" s="52">
        <f t="shared" si="329"/>
        <v>3.3333333333333335E-3</v>
      </c>
    </row>
    <row r="2081" spans="2:27" x14ac:dyDescent="0.3">
      <c r="B2081" s="53">
        <v>93903</v>
      </c>
      <c r="C2081" s="54">
        <v>44048</v>
      </c>
      <c r="D2081" s="55">
        <f t="shared" si="323"/>
        <v>2020</v>
      </c>
      <c r="E2081" s="54" t="str">
        <f t="shared" si="320"/>
        <v>Q3-2020</v>
      </c>
      <c r="F2081" s="54" t="str">
        <f t="shared" si="321"/>
        <v>August</v>
      </c>
      <c r="G2081" s="55">
        <f t="shared" si="324"/>
        <v>32</v>
      </c>
      <c r="H2081" s="54" t="str">
        <f t="shared" si="322"/>
        <v>Wednesday</v>
      </c>
      <c r="I2081" s="53">
        <v>2</v>
      </c>
      <c r="J2081" s="53">
        <v>138</v>
      </c>
      <c r="K2081" s="53">
        <v>16</v>
      </c>
      <c r="L2081" s="53">
        <v>30</v>
      </c>
      <c r="M2081" s="53">
        <v>5</v>
      </c>
      <c r="N2081" s="53">
        <v>3</v>
      </c>
      <c r="O2081" s="53">
        <v>0</v>
      </c>
      <c r="P2081" s="53">
        <v>130</v>
      </c>
      <c r="Q2081" s="53">
        <v>46</v>
      </c>
      <c r="R2081" s="53">
        <v>33</v>
      </c>
      <c r="S2081" s="53">
        <v>25</v>
      </c>
      <c r="T2081" s="53">
        <v>30</v>
      </c>
      <c r="U2081" s="53">
        <v>19</v>
      </c>
      <c r="V2081" s="53">
        <v>23</v>
      </c>
      <c r="W2081" s="58">
        <f t="shared" si="325"/>
        <v>5980</v>
      </c>
      <c r="X2081" s="59">
        <f t="shared" si="326"/>
        <v>1.6611111111111112</v>
      </c>
      <c r="Y2081" s="59">
        <f t="shared" si="327"/>
        <v>6.3388888888888886</v>
      </c>
      <c r="Z2081" s="59">
        <f t="shared" si="328"/>
        <v>1</v>
      </c>
      <c r="AA2081" s="60">
        <f t="shared" si="329"/>
        <v>1.2777777777777779E-2</v>
      </c>
    </row>
    <row r="2082" spans="2:27" x14ac:dyDescent="0.3">
      <c r="B2082" s="45">
        <v>93904</v>
      </c>
      <c r="C2082" s="46">
        <v>44049</v>
      </c>
      <c r="D2082" s="47">
        <f t="shared" si="323"/>
        <v>2020</v>
      </c>
      <c r="E2082" s="46" t="str">
        <f t="shared" si="320"/>
        <v>Q3-2020</v>
      </c>
      <c r="F2082" s="46" t="str">
        <f t="shared" si="321"/>
        <v>August</v>
      </c>
      <c r="G2082" s="47">
        <f t="shared" si="324"/>
        <v>32</v>
      </c>
      <c r="H2082" s="46" t="str">
        <f t="shared" si="322"/>
        <v>Thursday</v>
      </c>
      <c r="I2082" s="45">
        <v>1</v>
      </c>
      <c r="J2082" s="45">
        <v>143</v>
      </c>
      <c r="K2082" s="45">
        <v>7</v>
      </c>
      <c r="L2082" s="45">
        <v>30</v>
      </c>
      <c r="M2082" s="45">
        <v>6</v>
      </c>
      <c r="N2082" s="45">
        <v>3</v>
      </c>
      <c r="O2082" s="45">
        <v>0</v>
      </c>
      <c r="P2082" s="45">
        <v>134</v>
      </c>
      <c r="Q2082" s="45">
        <v>13</v>
      </c>
      <c r="R2082" s="45">
        <v>35</v>
      </c>
      <c r="S2082" s="45">
        <v>27</v>
      </c>
      <c r="T2082" s="45">
        <v>31</v>
      </c>
      <c r="U2082" s="45">
        <v>23</v>
      </c>
      <c r="V2082" s="45">
        <v>18</v>
      </c>
      <c r="W2082" s="50">
        <f t="shared" si="325"/>
        <v>1742</v>
      </c>
      <c r="X2082" s="51">
        <f t="shared" si="326"/>
        <v>0.48388888888888887</v>
      </c>
      <c r="Y2082" s="51">
        <f t="shared" si="327"/>
        <v>7.516111111111111</v>
      </c>
      <c r="Z2082" s="51">
        <f t="shared" si="328"/>
        <v>1</v>
      </c>
      <c r="AA2082" s="52">
        <f t="shared" si="329"/>
        <v>3.6111111111111109E-3</v>
      </c>
    </row>
    <row r="2083" spans="2:27" x14ac:dyDescent="0.3">
      <c r="B2083" s="53">
        <v>93905</v>
      </c>
      <c r="C2083" s="54">
        <v>44049</v>
      </c>
      <c r="D2083" s="55">
        <f t="shared" si="323"/>
        <v>2020</v>
      </c>
      <c r="E2083" s="54" t="str">
        <f t="shared" si="320"/>
        <v>Q3-2020</v>
      </c>
      <c r="F2083" s="54" t="str">
        <f t="shared" si="321"/>
        <v>August</v>
      </c>
      <c r="G2083" s="55">
        <f t="shared" si="324"/>
        <v>32</v>
      </c>
      <c r="H2083" s="54" t="str">
        <f t="shared" si="322"/>
        <v>Thursday</v>
      </c>
      <c r="I2083" s="53">
        <v>2</v>
      </c>
      <c r="J2083" s="53">
        <v>138</v>
      </c>
      <c r="K2083" s="53">
        <v>11</v>
      </c>
      <c r="L2083" s="53">
        <v>30</v>
      </c>
      <c r="M2083" s="53">
        <v>4</v>
      </c>
      <c r="N2083" s="53">
        <v>2</v>
      </c>
      <c r="O2083" s="53">
        <v>0</v>
      </c>
      <c r="P2083" s="53">
        <v>132</v>
      </c>
      <c r="Q2083" s="53">
        <v>48</v>
      </c>
      <c r="R2083" s="53">
        <v>34</v>
      </c>
      <c r="S2083" s="53">
        <v>27</v>
      </c>
      <c r="T2083" s="53">
        <v>29</v>
      </c>
      <c r="U2083" s="53">
        <v>21</v>
      </c>
      <c r="V2083" s="53">
        <v>21</v>
      </c>
      <c r="W2083" s="58">
        <f t="shared" si="325"/>
        <v>6336</v>
      </c>
      <c r="X2083" s="59">
        <f t="shared" si="326"/>
        <v>1.76</v>
      </c>
      <c r="Y2083" s="59">
        <f t="shared" si="327"/>
        <v>6.24</v>
      </c>
      <c r="Z2083" s="59">
        <f t="shared" si="328"/>
        <v>1</v>
      </c>
      <c r="AA2083" s="60">
        <f t="shared" si="329"/>
        <v>1.3333333333333334E-2</v>
      </c>
    </row>
    <row r="2084" spans="2:27" x14ac:dyDescent="0.3">
      <c r="B2084" s="45">
        <v>93906</v>
      </c>
      <c r="C2084" s="46">
        <v>44050</v>
      </c>
      <c r="D2084" s="47">
        <f t="shared" si="323"/>
        <v>2020</v>
      </c>
      <c r="E2084" s="46" t="str">
        <f t="shared" si="320"/>
        <v>Q3-2020</v>
      </c>
      <c r="F2084" s="46" t="str">
        <f t="shared" si="321"/>
        <v>August</v>
      </c>
      <c r="G2084" s="47">
        <f t="shared" si="324"/>
        <v>32</v>
      </c>
      <c r="H2084" s="46" t="str">
        <f t="shared" si="322"/>
        <v>Friday</v>
      </c>
      <c r="I2084" s="45">
        <v>1</v>
      </c>
      <c r="J2084" s="45">
        <v>136</v>
      </c>
      <c r="K2084" s="45">
        <v>7</v>
      </c>
      <c r="L2084" s="45">
        <v>30</v>
      </c>
      <c r="M2084" s="45">
        <v>5</v>
      </c>
      <c r="N2084" s="45">
        <v>3</v>
      </c>
      <c r="O2084" s="45">
        <v>0</v>
      </c>
      <c r="P2084" s="45">
        <v>128</v>
      </c>
      <c r="Q2084" s="45">
        <v>15</v>
      </c>
      <c r="R2084" s="45">
        <v>35</v>
      </c>
      <c r="S2084" s="45">
        <v>24</v>
      </c>
      <c r="T2084" s="45">
        <v>31</v>
      </c>
      <c r="U2084" s="45">
        <v>20</v>
      </c>
      <c r="V2084" s="45">
        <v>18</v>
      </c>
      <c r="W2084" s="50">
        <f t="shared" si="325"/>
        <v>1920</v>
      </c>
      <c r="X2084" s="51">
        <f t="shared" si="326"/>
        <v>0.53333333333333333</v>
      </c>
      <c r="Y2084" s="51">
        <f t="shared" si="327"/>
        <v>7.4666666666666668</v>
      </c>
      <c r="Z2084" s="51">
        <f t="shared" si="328"/>
        <v>1</v>
      </c>
      <c r="AA2084" s="52">
        <f t="shared" si="329"/>
        <v>4.1666666666666666E-3</v>
      </c>
    </row>
    <row r="2085" spans="2:27" x14ac:dyDescent="0.3">
      <c r="B2085" s="53">
        <v>93907</v>
      </c>
      <c r="C2085" s="54">
        <v>44050</v>
      </c>
      <c r="D2085" s="55">
        <f t="shared" si="323"/>
        <v>2020</v>
      </c>
      <c r="E2085" s="54" t="str">
        <f t="shared" si="320"/>
        <v>Q3-2020</v>
      </c>
      <c r="F2085" s="54" t="str">
        <f t="shared" si="321"/>
        <v>August</v>
      </c>
      <c r="G2085" s="55">
        <f t="shared" si="324"/>
        <v>32</v>
      </c>
      <c r="H2085" s="54" t="str">
        <f t="shared" si="322"/>
        <v>Friday</v>
      </c>
      <c r="I2085" s="53">
        <v>2</v>
      </c>
      <c r="J2085" s="53">
        <v>138</v>
      </c>
      <c r="K2085" s="53">
        <v>11</v>
      </c>
      <c r="L2085" s="53">
        <v>30</v>
      </c>
      <c r="M2085" s="53">
        <v>5</v>
      </c>
      <c r="N2085" s="53">
        <v>2</v>
      </c>
      <c r="O2085" s="53">
        <v>0</v>
      </c>
      <c r="P2085" s="53">
        <v>131</v>
      </c>
      <c r="Q2085" s="53">
        <v>47</v>
      </c>
      <c r="R2085" s="53">
        <v>34</v>
      </c>
      <c r="S2085" s="53">
        <v>24</v>
      </c>
      <c r="T2085" s="53">
        <v>30</v>
      </c>
      <c r="U2085" s="53">
        <v>22</v>
      </c>
      <c r="V2085" s="53">
        <v>21</v>
      </c>
      <c r="W2085" s="58">
        <f t="shared" si="325"/>
        <v>6157</v>
      </c>
      <c r="X2085" s="59">
        <f t="shared" si="326"/>
        <v>1.7102777777777778</v>
      </c>
      <c r="Y2085" s="59">
        <f t="shared" si="327"/>
        <v>6.2897222222222222</v>
      </c>
      <c r="Z2085" s="59">
        <f t="shared" si="328"/>
        <v>1</v>
      </c>
      <c r="AA2085" s="60">
        <f t="shared" si="329"/>
        <v>1.3055555555555556E-2</v>
      </c>
    </row>
    <row r="2086" spans="2:27" x14ac:dyDescent="0.3">
      <c r="B2086" s="45">
        <v>93908</v>
      </c>
      <c r="C2086" s="46">
        <v>44051</v>
      </c>
      <c r="D2086" s="47">
        <f t="shared" si="323"/>
        <v>2020</v>
      </c>
      <c r="E2086" s="46" t="str">
        <f t="shared" si="320"/>
        <v>Q3-2020</v>
      </c>
      <c r="F2086" s="46" t="str">
        <f t="shared" si="321"/>
        <v>August</v>
      </c>
      <c r="G2086" s="47">
        <f t="shared" si="324"/>
        <v>32</v>
      </c>
      <c r="H2086" s="46" t="str">
        <f t="shared" si="322"/>
        <v>Saturday</v>
      </c>
      <c r="I2086" s="45">
        <v>1</v>
      </c>
      <c r="J2086" s="45">
        <v>132</v>
      </c>
      <c r="K2086" s="45">
        <v>13</v>
      </c>
      <c r="L2086" s="45">
        <v>30</v>
      </c>
      <c r="M2086" s="45">
        <v>5</v>
      </c>
      <c r="N2086" s="45">
        <v>4</v>
      </c>
      <c r="O2086" s="45">
        <v>0</v>
      </c>
      <c r="P2086" s="45">
        <v>123</v>
      </c>
      <c r="Q2086" s="45">
        <v>16</v>
      </c>
      <c r="R2086" s="45">
        <v>36</v>
      </c>
      <c r="S2086" s="45">
        <v>24</v>
      </c>
      <c r="T2086" s="45">
        <v>30</v>
      </c>
      <c r="U2086" s="45">
        <v>21</v>
      </c>
      <c r="V2086" s="45">
        <v>12</v>
      </c>
      <c r="W2086" s="50">
        <f t="shared" si="325"/>
        <v>1968</v>
      </c>
      <c r="X2086" s="51">
        <f t="shared" si="326"/>
        <v>0.54666666666666663</v>
      </c>
      <c r="Y2086" s="51">
        <f t="shared" si="327"/>
        <v>7.4533333333333331</v>
      </c>
      <c r="Z2086" s="51">
        <f t="shared" si="328"/>
        <v>1</v>
      </c>
      <c r="AA2086" s="52">
        <f t="shared" si="329"/>
        <v>4.4444444444444444E-3</v>
      </c>
    </row>
    <row r="2087" spans="2:27" x14ac:dyDescent="0.3">
      <c r="B2087" s="53">
        <v>93909</v>
      </c>
      <c r="C2087" s="54">
        <v>44053</v>
      </c>
      <c r="D2087" s="55">
        <f t="shared" si="323"/>
        <v>2020</v>
      </c>
      <c r="E2087" s="54" t="str">
        <f t="shared" si="320"/>
        <v>Q3-2020</v>
      </c>
      <c r="F2087" s="54" t="str">
        <f t="shared" si="321"/>
        <v>August</v>
      </c>
      <c r="G2087" s="55">
        <f t="shared" si="324"/>
        <v>33</v>
      </c>
      <c r="H2087" s="54" t="str">
        <f t="shared" si="322"/>
        <v>Monday</v>
      </c>
      <c r="I2087" s="53">
        <v>1</v>
      </c>
      <c r="J2087" s="53">
        <v>132</v>
      </c>
      <c r="K2087" s="53">
        <v>11</v>
      </c>
      <c r="L2087" s="53">
        <v>30</v>
      </c>
      <c r="M2087" s="53">
        <v>6</v>
      </c>
      <c r="N2087" s="53">
        <v>4</v>
      </c>
      <c r="O2087" s="53">
        <v>0</v>
      </c>
      <c r="P2087" s="53">
        <v>122</v>
      </c>
      <c r="Q2087" s="53">
        <v>24</v>
      </c>
      <c r="R2087" s="53">
        <v>36</v>
      </c>
      <c r="S2087" s="53">
        <v>25</v>
      </c>
      <c r="T2087" s="53">
        <v>29</v>
      </c>
      <c r="U2087" s="53">
        <v>24</v>
      </c>
      <c r="V2087" s="53">
        <v>8</v>
      </c>
      <c r="W2087" s="58">
        <f t="shared" si="325"/>
        <v>2928</v>
      </c>
      <c r="X2087" s="59">
        <f t="shared" si="326"/>
        <v>0.81333333333333335</v>
      </c>
      <c r="Y2087" s="59">
        <f t="shared" si="327"/>
        <v>7.1866666666666665</v>
      </c>
      <c r="Z2087" s="59">
        <f t="shared" si="328"/>
        <v>1</v>
      </c>
      <c r="AA2087" s="60">
        <f t="shared" si="329"/>
        <v>6.6666666666666671E-3</v>
      </c>
    </row>
    <row r="2088" spans="2:27" x14ac:dyDescent="0.3">
      <c r="B2088" s="45">
        <v>93910</v>
      </c>
      <c r="C2088" s="46">
        <v>44053</v>
      </c>
      <c r="D2088" s="47">
        <f t="shared" si="323"/>
        <v>2020</v>
      </c>
      <c r="E2088" s="46" t="str">
        <f t="shared" si="320"/>
        <v>Q3-2020</v>
      </c>
      <c r="F2088" s="46" t="str">
        <f t="shared" si="321"/>
        <v>August</v>
      </c>
      <c r="G2088" s="47">
        <f t="shared" si="324"/>
        <v>33</v>
      </c>
      <c r="H2088" s="46" t="str">
        <f t="shared" si="322"/>
        <v>Monday</v>
      </c>
      <c r="I2088" s="45">
        <v>2</v>
      </c>
      <c r="J2088" s="45">
        <v>139</v>
      </c>
      <c r="K2088" s="45">
        <v>13</v>
      </c>
      <c r="L2088" s="45">
        <v>30</v>
      </c>
      <c r="M2088" s="45">
        <v>4</v>
      </c>
      <c r="N2088" s="45">
        <v>2</v>
      </c>
      <c r="O2088" s="45">
        <v>0</v>
      </c>
      <c r="P2088" s="45">
        <v>133</v>
      </c>
      <c r="Q2088" s="45">
        <v>48</v>
      </c>
      <c r="R2088" s="45">
        <v>36</v>
      </c>
      <c r="S2088" s="45">
        <v>25</v>
      </c>
      <c r="T2088" s="45">
        <v>30</v>
      </c>
      <c r="U2088" s="45">
        <v>20</v>
      </c>
      <c r="V2088" s="45">
        <v>22</v>
      </c>
      <c r="W2088" s="50">
        <f t="shared" si="325"/>
        <v>6384</v>
      </c>
      <c r="X2088" s="51">
        <f t="shared" si="326"/>
        <v>1.7733333333333334</v>
      </c>
      <c r="Y2088" s="51">
        <f t="shared" si="327"/>
        <v>6.2266666666666666</v>
      </c>
      <c r="Z2088" s="51">
        <f t="shared" si="328"/>
        <v>1</v>
      </c>
      <c r="AA2088" s="52">
        <f t="shared" si="329"/>
        <v>1.3333333333333334E-2</v>
      </c>
    </row>
    <row r="2089" spans="2:27" x14ac:dyDescent="0.3">
      <c r="B2089" s="53">
        <v>93911</v>
      </c>
      <c r="C2089" s="54">
        <v>44054</v>
      </c>
      <c r="D2089" s="55">
        <f t="shared" si="323"/>
        <v>2020</v>
      </c>
      <c r="E2089" s="54" t="str">
        <f t="shared" si="320"/>
        <v>Q3-2020</v>
      </c>
      <c r="F2089" s="54" t="str">
        <f t="shared" si="321"/>
        <v>August</v>
      </c>
      <c r="G2089" s="55">
        <f t="shared" si="324"/>
        <v>33</v>
      </c>
      <c r="H2089" s="54" t="str">
        <f t="shared" si="322"/>
        <v>Tuesday</v>
      </c>
      <c r="I2089" s="53">
        <v>1</v>
      </c>
      <c r="J2089" s="53">
        <v>131</v>
      </c>
      <c r="K2089" s="53">
        <v>8</v>
      </c>
      <c r="L2089" s="53">
        <v>30</v>
      </c>
      <c r="M2089" s="53">
        <v>6</v>
      </c>
      <c r="N2089" s="53">
        <v>4</v>
      </c>
      <c r="O2089" s="53">
        <v>0</v>
      </c>
      <c r="P2089" s="53">
        <v>121</v>
      </c>
      <c r="Q2089" s="53">
        <v>15</v>
      </c>
      <c r="R2089" s="53">
        <v>36</v>
      </c>
      <c r="S2089" s="53">
        <v>25</v>
      </c>
      <c r="T2089" s="53">
        <v>29</v>
      </c>
      <c r="U2089" s="53">
        <v>20</v>
      </c>
      <c r="V2089" s="53">
        <v>11</v>
      </c>
      <c r="W2089" s="58">
        <f t="shared" si="325"/>
        <v>1815</v>
      </c>
      <c r="X2089" s="59">
        <f t="shared" si="326"/>
        <v>0.50416666666666665</v>
      </c>
      <c r="Y2089" s="59">
        <f t="shared" si="327"/>
        <v>7.4958333333333336</v>
      </c>
      <c r="Z2089" s="59">
        <f t="shared" si="328"/>
        <v>1</v>
      </c>
      <c r="AA2089" s="60">
        <f t="shared" si="329"/>
        <v>4.1666666666666666E-3</v>
      </c>
    </row>
    <row r="2090" spans="2:27" x14ac:dyDescent="0.3">
      <c r="B2090" s="45">
        <v>93912</v>
      </c>
      <c r="C2090" s="46">
        <v>44054</v>
      </c>
      <c r="D2090" s="47">
        <f t="shared" si="323"/>
        <v>2020</v>
      </c>
      <c r="E2090" s="46" t="str">
        <f t="shared" si="320"/>
        <v>Q3-2020</v>
      </c>
      <c r="F2090" s="46" t="str">
        <f t="shared" si="321"/>
        <v>August</v>
      </c>
      <c r="G2090" s="47">
        <f t="shared" si="324"/>
        <v>33</v>
      </c>
      <c r="H2090" s="46" t="str">
        <f t="shared" si="322"/>
        <v>Tuesday</v>
      </c>
      <c r="I2090" s="45">
        <v>2</v>
      </c>
      <c r="J2090" s="45">
        <v>142</v>
      </c>
      <c r="K2090" s="45">
        <v>11</v>
      </c>
      <c r="L2090" s="45">
        <v>30</v>
      </c>
      <c r="M2090" s="45">
        <v>5</v>
      </c>
      <c r="N2090" s="45">
        <v>2</v>
      </c>
      <c r="O2090" s="45">
        <v>0</v>
      </c>
      <c r="P2090" s="45">
        <v>135</v>
      </c>
      <c r="Q2090" s="45">
        <v>49</v>
      </c>
      <c r="R2090" s="45">
        <v>34</v>
      </c>
      <c r="S2090" s="45">
        <v>27</v>
      </c>
      <c r="T2090" s="45">
        <v>29</v>
      </c>
      <c r="U2090" s="45">
        <v>22</v>
      </c>
      <c r="V2090" s="45">
        <v>23</v>
      </c>
      <c r="W2090" s="50">
        <f t="shared" si="325"/>
        <v>6615</v>
      </c>
      <c r="X2090" s="51">
        <f t="shared" si="326"/>
        <v>1.8374999999999999</v>
      </c>
      <c r="Y2090" s="51">
        <f t="shared" si="327"/>
        <v>6.1624999999999996</v>
      </c>
      <c r="Z2090" s="51">
        <f t="shared" si="328"/>
        <v>1</v>
      </c>
      <c r="AA2090" s="52">
        <f t="shared" si="329"/>
        <v>1.361111111111111E-2</v>
      </c>
    </row>
    <row r="2091" spans="2:27" x14ac:dyDescent="0.3">
      <c r="B2091" s="53">
        <v>93913</v>
      </c>
      <c r="C2091" s="54">
        <v>44055</v>
      </c>
      <c r="D2091" s="55">
        <f t="shared" si="323"/>
        <v>2020</v>
      </c>
      <c r="E2091" s="54" t="str">
        <f t="shared" si="320"/>
        <v>Q3-2020</v>
      </c>
      <c r="F2091" s="54" t="str">
        <f t="shared" si="321"/>
        <v>August</v>
      </c>
      <c r="G2091" s="55">
        <f t="shared" si="324"/>
        <v>33</v>
      </c>
      <c r="H2091" s="54" t="str">
        <f t="shared" si="322"/>
        <v>Wednesday</v>
      </c>
      <c r="I2091" s="53">
        <v>1</v>
      </c>
      <c r="J2091" s="53">
        <v>134</v>
      </c>
      <c r="K2091" s="53">
        <v>7</v>
      </c>
      <c r="L2091" s="53">
        <v>30</v>
      </c>
      <c r="M2091" s="53">
        <v>6</v>
      </c>
      <c r="N2091" s="53">
        <v>3</v>
      </c>
      <c r="O2091" s="53">
        <v>0</v>
      </c>
      <c r="P2091" s="53">
        <v>125</v>
      </c>
      <c r="Q2091" s="53">
        <v>25</v>
      </c>
      <c r="R2091" s="53">
        <v>34</v>
      </c>
      <c r="S2091" s="53">
        <v>27</v>
      </c>
      <c r="T2091" s="53">
        <v>31</v>
      </c>
      <c r="U2091" s="53">
        <v>21</v>
      </c>
      <c r="V2091" s="53">
        <v>12</v>
      </c>
      <c r="W2091" s="58">
        <f t="shared" si="325"/>
        <v>3125</v>
      </c>
      <c r="X2091" s="59">
        <f t="shared" si="326"/>
        <v>0.86805555555555558</v>
      </c>
      <c r="Y2091" s="59">
        <f t="shared" si="327"/>
        <v>7.1319444444444446</v>
      </c>
      <c r="Z2091" s="59">
        <f t="shared" si="328"/>
        <v>1</v>
      </c>
      <c r="AA2091" s="60">
        <f t="shared" si="329"/>
        <v>6.9444444444444449E-3</v>
      </c>
    </row>
    <row r="2092" spans="2:27" x14ac:dyDescent="0.3">
      <c r="B2092" s="45">
        <v>93914</v>
      </c>
      <c r="C2092" s="46">
        <v>44055</v>
      </c>
      <c r="D2092" s="47">
        <f t="shared" si="323"/>
        <v>2020</v>
      </c>
      <c r="E2092" s="46" t="str">
        <f t="shared" si="320"/>
        <v>Q3-2020</v>
      </c>
      <c r="F2092" s="46" t="str">
        <f t="shared" si="321"/>
        <v>August</v>
      </c>
      <c r="G2092" s="47">
        <f t="shared" si="324"/>
        <v>33</v>
      </c>
      <c r="H2092" s="46" t="str">
        <f t="shared" si="322"/>
        <v>Wednesday</v>
      </c>
      <c r="I2092" s="45">
        <v>2</v>
      </c>
      <c r="J2092" s="45">
        <v>137</v>
      </c>
      <c r="K2092" s="45">
        <v>15</v>
      </c>
      <c r="L2092" s="45">
        <v>30</v>
      </c>
      <c r="M2092" s="45">
        <v>5</v>
      </c>
      <c r="N2092" s="45">
        <v>3</v>
      </c>
      <c r="O2092" s="45">
        <v>0</v>
      </c>
      <c r="P2092" s="45">
        <v>129</v>
      </c>
      <c r="Q2092" s="45">
        <v>46</v>
      </c>
      <c r="R2092" s="45">
        <v>33</v>
      </c>
      <c r="S2092" s="45">
        <v>24</v>
      </c>
      <c r="T2092" s="45">
        <v>28</v>
      </c>
      <c r="U2092" s="45">
        <v>23</v>
      </c>
      <c r="V2092" s="45">
        <v>21</v>
      </c>
      <c r="W2092" s="50">
        <f t="shared" si="325"/>
        <v>5934</v>
      </c>
      <c r="X2092" s="51">
        <f t="shared" si="326"/>
        <v>1.6483333333333334</v>
      </c>
      <c r="Y2092" s="51">
        <f t="shared" si="327"/>
        <v>6.3516666666666666</v>
      </c>
      <c r="Z2092" s="51">
        <f t="shared" si="328"/>
        <v>1</v>
      </c>
      <c r="AA2092" s="52">
        <f t="shared" si="329"/>
        <v>1.2777777777777779E-2</v>
      </c>
    </row>
    <row r="2093" spans="2:27" x14ac:dyDescent="0.3">
      <c r="B2093" s="53">
        <v>93915</v>
      </c>
      <c r="C2093" s="54">
        <v>44056</v>
      </c>
      <c r="D2093" s="55">
        <f t="shared" si="323"/>
        <v>2020</v>
      </c>
      <c r="E2093" s="54" t="str">
        <f t="shared" si="320"/>
        <v>Q3-2020</v>
      </c>
      <c r="F2093" s="54" t="str">
        <f t="shared" si="321"/>
        <v>August</v>
      </c>
      <c r="G2093" s="55">
        <f t="shared" si="324"/>
        <v>33</v>
      </c>
      <c r="H2093" s="54" t="str">
        <f t="shared" si="322"/>
        <v>Thursday</v>
      </c>
      <c r="I2093" s="53">
        <v>1</v>
      </c>
      <c r="J2093" s="53">
        <v>130</v>
      </c>
      <c r="K2093" s="53">
        <v>12</v>
      </c>
      <c r="L2093" s="53">
        <v>30</v>
      </c>
      <c r="M2093" s="53">
        <v>6</v>
      </c>
      <c r="N2093" s="53">
        <v>3</v>
      </c>
      <c r="O2093" s="53">
        <v>0</v>
      </c>
      <c r="P2093" s="53">
        <v>121</v>
      </c>
      <c r="Q2093" s="53">
        <v>29</v>
      </c>
      <c r="R2093" s="53">
        <v>36</v>
      </c>
      <c r="S2093" s="53">
        <v>24</v>
      </c>
      <c r="T2093" s="53">
        <v>31</v>
      </c>
      <c r="U2093" s="53">
        <v>23</v>
      </c>
      <c r="V2093" s="53">
        <v>7</v>
      </c>
      <c r="W2093" s="58">
        <f t="shared" si="325"/>
        <v>3509</v>
      </c>
      <c r="X2093" s="59">
        <f t="shared" si="326"/>
        <v>0.97472222222222227</v>
      </c>
      <c r="Y2093" s="59">
        <f t="shared" si="327"/>
        <v>7.0252777777777773</v>
      </c>
      <c r="Z2093" s="59">
        <f t="shared" si="328"/>
        <v>1</v>
      </c>
      <c r="AA2093" s="60">
        <f t="shared" si="329"/>
        <v>8.0555555555555554E-3</v>
      </c>
    </row>
    <row r="2094" spans="2:27" x14ac:dyDescent="0.3">
      <c r="B2094" s="45">
        <v>93916</v>
      </c>
      <c r="C2094" s="46">
        <v>44056</v>
      </c>
      <c r="D2094" s="47">
        <f t="shared" si="323"/>
        <v>2020</v>
      </c>
      <c r="E2094" s="46" t="str">
        <f t="shared" si="320"/>
        <v>Q3-2020</v>
      </c>
      <c r="F2094" s="46" t="str">
        <f t="shared" si="321"/>
        <v>August</v>
      </c>
      <c r="G2094" s="47">
        <f t="shared" si="324"/>
        <v>33</v>
      </c>
      <c r="H2094" s="46" t="str">
        <f t="shared" si="322"/>
        <v>Thursday</v>
      </c>
      <c r="I2094" s="45">
        <v>2</v>
      </c>
      <c r="J2094" s="45">
        <v>139</v>
      </c>
      <c r="K2094" s="45">
        <v>13</v>
      </c>
      <c r="L2094" s="45">
        <v>30</v>
      </c>
      <c r="M2094" s="45">
        <v>4</v>
      </c>
      <c r="N2094" s="45">
        <v>3</v>
      </c>
      <c r="O2094" s="45">
        <v>0</v>
      </c>
      <c r="P2094" s="45">
        <v>132</v>
      </c>
      <c r="Q2094" s="45">
        <v>48</v>
      </c>
      <c r="R2094" s="45">
        <v>36</v>
      </c>
      <c r="S2094" s="45">
        <v>24</v>
      </c>
      <c r="T2094" s="45">
        <v>30</v>
      </c>
      <c r="U2094" s="45">
        <v>20</v>
      </c>
      <c r="V2094" s="45">
        <v>22</v>
      </c>
      <c r="W2094" s="50">
        <f t="shared" si="325"/>
        <v>6336</v>
      </c>
      <c r="X2094" s="51">
        <f t="shared" si="326"/>
        <v>1.76</v>
      </c>
      <c r="Y2094" s="51">
        <f t="shared" si="327"/>
        <v>6.24</v>
      </c>
      <c r="Z2094" s="51">
        <f t="shared" si="328"/>
        <v>1</v>
      </c>
      <c r="AA2094" s="52">
        <f t="shared" si="329"/>
        <v>1.3333333333333334E-2</v>
      </c>
    </row>
    <row r="2095" spans="2:27" x14ac:dyDescent="0.3">
      <c r="B2095" s="53">
        <v>93917</v>
      </c>
      <c r="C2095" s="54">
        <v>44057</v>
      </c>
      <c r="D2095" s="55">
        <f t="shared" si="323"/>
        <v>2020</v>
      </c>
      <c r="E2095" s="54" t="str">
        <f t="shared" si="320"/>
        <v>Q3-2020</v>
      </c>
      <c r="F2095" s="54" t="str">
        <f t="shared" si="321"/>
        <v>August</v>
      </c>
      <c r="G2095" s="55">
        <f t="shared" si="324"/>
        <v>33</v>
      </c>
      <c r="H2095" s="54" t="str">
        <f t="shared" si="322"/>
        <v>Friday</v>
      </c>
      <c r="I2095" s="53">
        <v>1</v>
      </c>
      <c r="J2095" s="53">
        <v>140</v>
      </c>
      <c r="K2095" s="53">
        <v>16</v>
      </c>
      <c r="L2095" s="53">
        <v>30</v>
      </c>
      <c r="M2095" s="53">
        <v>5</v>
      </c>
      <c r="N2095" s="53">
        <v>4</v>
      </c>
      <c r="O2095" s="53">
        <v>0</v>
      </c>
      <c r="P2095" s="53">
        <v>131</v>
      </c>
      <c r="Q2095" s="53">
        <v>19</v>
      </c>
      <c r="R2095" s="53">
        <v>36</v>
      </c>
      <c r="S2095" s="53">
        <v>25</v>
      </c>
      <c r="T2095" s="53">
        <v>31</v>
      </c>
      <c r="U2095" s="53">
        <v>24</v>
      </c>
      <c r="V2095" s="53">
        <v>15</v>
      </c>
      <c r="W2095" s="58">
        <f t="shared" si="325"/>
        <v>2489</v>
      </c>
      <c r="X2095" s="59">
        <f t="shared" si="326"/>
        <v>0.69138888888888894</v>
      </c>
      <c r="Y2095" s="59">
        <f t="shared" si="327"/>
        <v>7.3086111111111114</v>
      </c>
      <c r="Z2095" s="59">
        <f t="shared" si="328"/>
        <v>1</v>
      </c>
      <c r="AA2095" s="60">
        <f t="shared" si="329"/>
        <v>5.2777777777777779E-3</v>
      </c>
    </row>
    <row r="2096" spans="2:27" x14ac:dyDescent="0.3">
      <c r="B2096" s="45">
        <v>93918</v>
      </c>
      <c r="C2096" s="46">
        <v>44057</v>
      </c>
      <c r="D2096" s="47">
        <f t="shared" si="323"/>
        <v>2020</v>
      </c>
      <c r="E2096" s="46" t="str">
        <f t="shared" si="320"/>
        <v>Q3-2020</v>
      </c>
      <c r="F2096" s="46" t="str">
        <f t="shared" si="321"/>
        <v>August</v>
      </c>
      <c r="G2096" s="47">
        <f t="shared" si="324"/>
        <v>33</v>
      </c>
      <c r="H2096" s="46" t="str">
        <f t="shared" si="322"/>
        <v>Friday</v>
      </c>
      <c r="I2096" s="45">
        <v>2</v>
      </c>
      <c r="J2096" s="45">
        <v>135</v>
      </c>
      <c r="K2096" s="45">
        <v>17</v>
      </c>
      <c r="L2096" s="45">
        <v>30</v>
      </c>
      <c r="M2096" s="45">
        <v>4</v>
      </c>
      <c r="N2096" s="45">
        <v>3</v>
      </c>
      <c r="O2096" s="45">
        <v>0</v>
      </c>
      <c r="P2096" s="45">
        <v>128</v>
      </c>
      <c r="Q2096" s="45">
        <v>46</v>
      </c>
      <c r="R2096" s="45">
        <v>34</v>
      </c>
      <c r="S2096" s="45">
        <v>25</v>
      </c>
      <c r="T2096" s="45">
        <v>29</v>
      </c>
      <c r="U2096" s="45">
        <v>20</v>
      </c>
      <c r="V2096" s="45">
        <v>20</v>
      </c>
      <c r="W2096" s="50">
        <f t="shared" si="325"/>
        <v>5888</v>
      </c>
      <c r="X2096" s="51">
        <f t="shared" si="326"/>
        <v>1.6355555555555557</v>
      </c>
      <c r="Y2096" s="51">
        <f t="shared" si="327"/>
        <v>6.3644444444444446</v>
      </c>
      <c r="Z2096" s="51">
        <f t="shared" si="328"/>
        <v>1</v>
      </c>
      <c r="AA2096" s="52">
        <f t="shared" si="329"/>
        <v>1.2777777777777779E-2</v>
      </c>
    </row>
    <row r="2097" spans="2:27" x14ac:dyDescent="0.3">
      <c r="B2097" s="53">
        <v>93919</v>
      </c>
      <c r="C2097" s="54">
        <v>44058</v>
      </c>
      <c r="D2097" s="55">
        <f t="shared" si="323"/>
        <v>2020</v>
      </c>
      <c r="E2097" s="54" t="str">
        <f t="shared" si="320"/>
        <v>Q3-2020</v>
      </c>
      <c r="F2097" s="54" t="str">
        <f t="shared" si="321"/>
        <v>August</v>
      </c>
      <c r="G2097" s="55">
        <f t="shared" si="324"/>
        <v>33</v>
      </c>
      <c r="H2097" s="54" t="str">
        <f t="shared" si="322"/>
        <v>Saturday</v>
      </c>
      <c r="I2097" s="53">
        <v>1</v>
      </c>
      <c r="J2097" s="53">
        <v>135</v>
      </c>
      <c r="K2097" s="53">
        <v>17</v>
      </c>
      <c r="L2097" s="53">
        <v>30</v>
      </c>
      <c r="M2097" s="53">
        <v>6</v>
      </c>
      <c r="N2097" s="53">
        <v>4</v>
      </c>
      <c r="O2097" s="53">
        <v>0</v>
      </c>
      <c r="P2097" s="53">
        <v>125</v>
      </c>
      <c r="Q2097" s="53">
        <v>13</v>
      </c>
      <c r="R2097" s="53">
        <v>36</v>
      </c>
      <c r="S2097" s="53">
        <v>25</v>
      </c>
      <c r="T2097" s="53">
        <v>30</v>
      </c>
      <c r="U2097" s="53">
        <v>20</v>
      </c>
      <c r="V2097" s="53">
        <v>14</v>
      </c>
      <c r="W2097" s="58">
        <f t="shared" si="325"/>
        <v>1625</v>
      </c>
      <c r="X2097" s="59">
        <f t="shared" si="326"/>
        <v>0.4513888888888889</v>
      </c>
      <c r="Y2097" s="59">
        <f t="shared" si="327"/>
        <v>7.5486111111111107</v>
      </c>
      <c r="Z2097" s="59">
        <f t="shared" si="328"/>
        <v>1</v>
      </c>
      <c r="AA2097" s="60">
        <f t="shared" si="329"/>
        <v>3.6111111111111109E-3</v>
      </c>
    </row>
    <row r="2098" spans="2:27" x14ac:dyDescent="0.3">
      <c r="B2098" s="45">
        <v>93920</v>
      </c>
      <c r="C2098" s="46">
        <v>44060</v>
      </c>
      <c r="D2098" s="47">
        <f t="shared" si="323"/>
        <v>2020</v>
      </c>
      <c r="E2098" s="46" t="str">
        <f t="shared" si="320"/>
        <v>Q3-2020</v>
      </c>
      <c r="F2098" s="46" t="str">
        <f t="shared" si="321"/>
        <v>August</v>
      </c>
      <c r="G2098" s="47">
        <f t="shared" si="324"/>
        <v>34</v>
      </c>
      <c r="H2098" s="46" t="str">
        <f t="shared" si="322"/>
        <v>Monday</v>
      </c>
      <c r="I2098" s="45">
        <v>1</v>
      </c>
      <c r="J2098" s="45">
        <v>134</v>
      </c>
      <c r="K2098" s="45">
        <v>16</v>
      </c>
      <c r="L2098" s="45">
        <v>30</v>
      </c>
      <c r="M2098" s="45">
        <v>6</v>
      </c>
      <c r="N2098" s="45">
        <v>3</v>
      </c>
      <c r="O2098" s="45">
        <v>0</v>
      </c>
      <c r="P2098" s="45">
        <v>125</v>
      </c>
      <c r="Q2098" s="45">
        <v>28</v>
      </c>
      <c r="R2098" s="45">
        <v>35</v>
      </c>
      <c r="S2098" s="45">
        <v>27</v>
      </c>
      <c r="T2098" s="45">
        <v>31</v>
      </c>
      <c r="U2098" s="45">
        <v>23</v>
      </c>
      <c r="V2098" s="45">
        <v>9</v>
      </c>
      <c r="W2098" s="50">
        <f t="shared" si="325"/>
        <v>3500</v>
      </c>
      <c r="X2098" s="51">
        <f t="shared" si="326"/>
        <v>0.97222222222222221</v>
      </c>
      <c r="Y2098" s="51">
        <f t="shared" si="327"/>
        <v>7.0277777777777777</v>
      </c>
      <c r="Z2098" s="51">
        <f t="shared" si="328"/>
        <v>1</v>
      </c>
      <c r="AA2098" s="52">
        <f t="shared" si="329"/>
        <v>7.7777777777777776E-3</v>
      </c>
    </row>
    <row r="2099" spans="2:27" x14ac:dyDescent="0.3">
      <c r="B2099" s="53">
        <v>93921</v>
      </c>
      <c r="C2099" s="54">
        <v>44060</v>
      </c>
      <c r="D2099" s="55">
        <f t="shared" si="323"/>
        <v>2020</v>
      </c>
      <c r="E2099" s="54" t="str">
        <f t="shared" si="320"/>
        <v>Q3-2020</v>
      </c>
      <c r="F2099" s="54" t="str">
        <f t="shared" si="321"/>
        <v>August</v>
      </c>
      <c r="G2099" s="55">
        <f t="shared" si="324"/>
        <v>34</v>
      </c>
      <c r="H2099" s="54" t="str">
        <f t="shared" si="322"/>
        <v>Monday</v>
      </c>
      <c r="I2099" s="53">
        <v>2</v>
      </c>
      <c r="J2099" s="53">
        <v>143</v>
      </c>
      <c r="K2099" s="53">
        <v>16</v>
      </c>
      <c r="L2099" s="53">
        <v>30</v>
      </c>
      <c r="M2099" s="53">
        <v>5</v>
      </c>
      <c r="N2099" s="53">
        <v>2</v>
      </c>
      <c r="O2099" s="53">
        <v>0</v>
      </c>
      <c r="P2099" s="53">
        <v>136</v>
      </c>
      <c r="Q2099" s="53">
        <v>46</v>
      </c>
      <c r="R2099" s="53">
        <v>36</v>
      </c>
      <c r="S2099" s="53">
        <v>27</v>
      </c>
      <c r="T2099" s="53">
        <v>30</v>
      </c>
      <c r="U2099" s="53">
        <v>20</v>
      </c>
      <c r="V2099" s="53">
        <v>23</v>
      </c>
      <c r="W2099" s="58">
        <f t="shared" si="325"/>
        <v>6256</v>
      </c>
      <c r="X2099" s="59">
        <f t="shared" si="326"/>
        <v>1.7377777777777779</v>
      </c>
      <c r="Y2099" s="59">
        <f t="shared" si="327"/>
        <v>6.2622222222222224</v>
      </c>
      <c r="Z2099" s="59">
        <f t="shared" si="328"/>
        <v>1</v>
      </c>
      <c r="AA2099" s="60">
        <f t="shared" si="329"/>
        <v>1.2777777777777779E-2</v>
      </c>
    </row>
    <row r="2100" spans="2:27" x14ac:dyDescent="0.3">
      <c r="B2100" s="45">
        <v>93922</v>
      </c>
      <c r="C2100" s="46">
        <v>44061</v>
      </c>
      <c r="D2100" s="47">
        <f t="shared" si="323"/>
        <v>2020</v>
      </c>
      <c r="E2100" s="46" t="str">
        <f t="shared" si="320"/>
        <v>Q3-2020</v>
      </c>
      <c r="F2100" s="46" t="str">
        <f t="shared" si="321"/>
        <v>August</v>
      </c>
      <c r="G2100" s="47">
        <f t="shared" si="324"/>
        <v>34</v>
      </c>
      <c r="H2100" s="46" t="str">
        <f t="shared" si="322"/>
        <v>Tuesday</v>
      </c>
      <c r="I2100" s="45">
        <v>1</v>
      </c>
      <c r="J2100" s="45">
        <v>137</v>
      </c>
      <c r="K2100" s="45">
        <v>12</v>
      </c>
      <c r="L2100" s="45">
        <v>30</v>
      </c>
      <c r="M2100" s="45">
        <v>6</v>
      </c>
      <c r="N2100" s="45">
        <v>4</v>
      </c>
      <c r="O2100" s="45">
        <v>0</v>
      </c>
      <c r="P2100" s="45">
        <v>127</v>
      </c>
      <c r="Q2100" s="45">
        <v>16</v>
      </c>
      <c r="R2100" s="45">
        <v>36</v>
      </c>
      <c r="S2100" s="45">
        <v>24</v>
      </c>
      <c r="T2100" s="45">
        <v>30</v>
      </c>
      <c r="U2100" s="45">
        <v>24</v>
      </c>
      <c r="V2100" s="45">
        <v>13</v>
      </c>
      <c r="W2100" s="50">
        <f t="shared" si="325"/>
        <v>2032</v>
      </c>
      <c r="X2100" s="51">
        <f t="shared" si="326"/>
        <v>0.56444444444444442</v>
      </c>
      <c r="Y2100" s="51">
        <f t="shared" si="327"/>
        <v>7.4355555555555553</v>
      </c>
      <c r="Z2100" s="51">
        <f t="shared" si="328"/>
        <v>1</v>
      </c>
      <c r="AA2100" s="52">
        <f t="shared" si="329"/>
        <v>4.4444444444444444E-3</v>
      </c>
    </row>
    <row r="2101" spans="2:27" x14ac:dyDescent="0.3">
      <c r="B2101" s="53">
        <v>93923</v>
      </c>
      <c r="C2101" s="54">
        <v>44061</v>
      </c>
      <c r="D2101" s="55">
        <f t="shared" si="323"/>
        <v>2020</v>
      </c>
      <c r="E2101" s="54" t="str">
        <f t="shared" si="320"/>
        <v>Q3-2020</v>
      </c>
      <c r="F2101" s="54" t="str">
        <f t="shared" si="321"/>
        <v>August</v>
      </c>
      <c r="G2101" s="55">
        <f t="shared" si="324"/>
        <v>34</v>
      </c>
      <c r="H2101" s="54" t="str">
        <f t="shared" si="322"/>
        <v>Tuesday</v>
      </c>
      <c r="I2101" s="53">
        <v>2</v>
      </c>
      <c r="J2101" s="53">
        <v>142</v>
      </c>
      <c r="K2101" s="53">
        <v>13</v>
      </c>
      <c r="L2101" s="53">
        <v>30</v>
      </c>
      <c r="M2101" s="53">
        <v>5</v>
      </c>
      <c r="N2101" s="53">
        <v>3</v>
      </c>
      <c r="O2101" s="53">
        <v>0</v>
      </c>
      <c r="P2101" s="53">
        <v>134</v>
      </c>
      <c r="Q2101" s="53">
        <v>48</v>
      </c>
      <c r="R2101" s="53">
        <v>35</v>
      </c>
      <c r="S2101" s="53">
        <v>24</v>
      </c>
      <c r="T2101" s="53">
        <v>29</v>
      </c>
      <c r="U2101" s="53">
        <v>22</v>
      </c>
      <c r="V2101" s="53">
        <v>24</v>
      </c>
      <c r="W2101" s="58">
        <f t="shared" si="325"/>
        <v>6432</v>
      </c>
      <c r="X2101" s="59">
        <f t="shared" si="326"/>
        <v>1.7866666666666666</v>
      </c>
      <c r="Y2101" s="59">
        <f t="shared" si="327"/>
        <v>6.2133333333333329</v>
      </c>
      <c r="Z2101" s="59">
        <f t="shared" si="328"/>
        <v>1</v>
      </c>
      <c r="AA2101" s="60">
        <f t="shared" si="329"/>
        <v>1.3333333333333332E-2</v>
      </c>
    </row>
    <row r="2102" spans="2:27" x14ac:dyDescent="0.3">
      <c r="B2102" s="45">
        <v>93924</v>
      </c>
      <c r="C2102" s="46">
        <v>44062</v>
      </c>
      <c r="D2102" s="47">
        <f t="shared" si="323"/>
        <v>2020</v>
      </c>
      <c r="E2102" s="46" t="str">
        <f t="shared" si="320"/>
        <v>Q3-2020</v>
      </c>
      <c r="F2102" s="46" t="str">
        <f t="shared" si="321"/>
        <v>August</v>
      </c>
      <c r="G2102" s="47">
        <f t="shared" si="324"/>
        <v>34</v>
      </c>
      <c r="H2102" s="46" t="str">
        <f t="shared" si="322"/>
        <v>Wednesday</v>
      </c>
      <c r="I2102" s="45">
        <v>1</v>
      </c>
      <c r="J2102" s="45">
        <v>134</v>
      </c>
      <c r="K2102" s="45">
        <v>14</v>
      </c>
      <c r="L2102" s="45">
        <v>30</v>
      </c>
      <c r="M2102" s="45">
        <v>6</v>
      </c>
      <c r="N2102" s="45">
        <v>4</v>
      </c>
      <c r="O2102" s="45">
        <v>0</v>
      </c>
      <c r="P2102" s="45">
        <v>124</v>
      </c>
      <c r="Q2102" s="45">
        <v>29</v>
      </c>
      <c r="R2102" s="45">
        <v>36</v>
      </c>
      <c r="S2102" s="45">
        <v>24</v>
      </c>
      <c r="T2102" s="45">
        <v>32</v>
      </c>
      <c r="U2102" s="45">
        <v>21</v>
      </c>
      <c r="V2102" s="45">
        <v>11</v>
      </c>
      <c r="W2102" s="50">
        <f t="shared" si="325"/>
        <v>3596</v>
      </c>
      <c r="X2102" s="51">
        <f t="shared" si="326"/>
        <v>0.99888888888888894</v>
      </c>
      <c r="Y2102" s="51">
        <f t="shared" si="327"/>
        <v>7.0011111111111113</v>
      </c>
      <c r="Z2102" s="51">
        <f t="shared" si="328"/>
        <v>1</v>
      </c>
      <c r="AA2102" s="52">
        <f t="shared" si="329"/>
        <v>8.0555555555555554E-3</v>
      </c>
    </row>
    <row r="2103" spans="2:27" x14ac:dyDescent="0.3">
      <c r="B2103" s="53">
        <v>93925</v>
      </c>
      <c r="C2103" s="54">
        <v>44062</v>
      </c>
      <c r="D2103" s="55">
        <f t="shared" si="323"/>
        <v>2020</v>
      </c>
      <c r="E2103" s="54" t="str">
        <f t="shared" si="320"/>
        <v>Q3-2020</v>
      </c>
      <c r="F2103" s="54" t="str">
        <f t="shared" si="321"/>
        <v>August</v>
      </c>
      <c r="G2103" s="55">
        <f t="shared" si="324"/>
        <v>34</v>
      </c>
      <c r="H2103" s="54" t="str">
        <f t="shared" si="322"/>
        <v>Wednesday</v>
      </c>
      <c r="I2103" s="53">
        <v>2</v>
      </c>
      <c r="J2103" s="53">
        <v>139</v>
      </c>
      <c r="K2103" s="53">
        <v>9</v>
      </c>
      <c r="L2103" s="53">
        <v>30</v>
      </c>
      <c r="M2103" s="53">
        <v>4</v>
      </c>
      <c r="N2103" s="53">
        <v>2</v>
      </c>
      <c r="O2103" s="53">
        <v>0</v>
      </c>
      <c r="P2103" s="53">
        <v>133</v>
      </c>
      <c r="Q2103" s="53">
        <v>46</v>
      </c>
      <c r="R2103" s="53">
        <v>35</v>
      </c>
      <c r="S2103" s="53">
        <v>25</v>
      </c>
      <c r="T2103" s="53">
        <v>29</v>
      </c>
      <c r="U2103" s="53">
        <v>23</v>
      </c>
      <c r="V2103" s="53">
        <v>21</v>
      </c>
      <c r="W2103" s="58">
        <f t="shared" si="325"/>
        <v>6118</v>
      </c>
      <c r="X2103" s="59">
        <f t="shared" si="326"/>
        <v>1.6994444444444445</v>
      </c>
      <c r="Y2103" s="59">
        <f t="shared" si="327"/>
        <v>6.3005555555555555</v>
      </c>
      <c r="Z2103" s="59">
        <f t="shared" si="328"/>
        <v>1</v>
      </c>
      <c r="AA2103" s="60">
        <f t="shared" si="329"/>
        <v>1.2777777777777779E-2</v>
      </c>
    </row>
    <row r="2104" spans="2:27" x14ac:dyDescent="0.3">
      <c r="B2104" s="45">
        <v>93926</v>
      </c>
      <c r="C2104" s="46">
        <v>44063</v>
      </c>
      <c r="D2104" s="47">
        <f t="shared" si="323"/>
        <v>2020</v>
      </c>
      <c r="E2104" s="46" t="str">
        <f t="shared" si="320"/>
        <v>Q3-2020</v>
      </c>
      <c r="F2104" s="46" t="str">
        <f t="shared" si="321"/>
        <v>August</v>
      </c>
      <c r="G2104" s="47">
        <f t="shared" si="324"/>
        <v>34</v>
      </c>
      <c r="H2104" s="46" t="str">
        <f t="shared" si="322"/>
        <v>Thursday</v>
      </c>
      <c r="I2104" s="45">
        <v>1</v>
      </c>
      <c r="J2104" s="45">
        <v>127</v>
      </c>
      <c r="K2104" s="45">
        <v>7</v>
      </c>
      <c r="L2104" s="45">
        <v>30</v>
      </c>
      <c r="M2104" s="45">
        <v>5</v>
      </c>
      <c r="N2104" s="45">
        <v>3</v>
      </c>
      <c r="O2104" s="45">
        <v>0</v>
      </c>
      <c r="P2104" s="45">
        <v>119</v>
      </c>
      <c r="Q2104" s="45">
        <v>11</v>
      </c>
      <c r="R2104" s="45">
        <v>36</v>
      </c>
      <c r="S2104" s="45">
        <v>25</v>
      </c>
      <c r="T2104" s="45">
        <v>31</v>
      </c>
      <c r="U2104" s="45">
        <v>21</v>
      </c>
      <c r="V2104" s="45">
        <v>6</v>
      </c>
      <c r="W2104" s="50">
        <f t="shared" si="325"/>
        <v>1309</v>
      </c>
      <c r="X2104" s="51">
        <f t="shared" si="326"/>
        <v>0.36361111111111111</v>
      </c>
      <c r="Y2104" s="51">
        <f t="shared" si="327"/>
        <v>7.6363888888888889</v>
      </c>
      <c r="Z2104" s="51">
        <f t="shared" si="328"/>
        <v>1</v>
      </c>
      <c r="AA2104" s="52">
        <f t="shared" si="329"/>
        <v>3.0555555555555557E-3</v>
      </c>
    </row>
    <row r="2105" spans="2:27" x14ac:dyDescent="0.3">
      <c r="B2105" s="53">
        <v>93927</v>
      </c>
      <c r="C2105" s="54">
        <v>44063</v>
      </c>
      <c r="D2105" s="55">
        <f t="shared" si="323"/>
        <v>2020</v>
      </c>
      <c r="E2105" s="54" t="str">
        <f t="shared" si="320"/>
        <v>Q3-2020</v>
      </c>
      <c r="F2105" s="54" t="str">
        <f t="shared" si="321"/>
        <v>August</v>
      </c>
      <c r="G2105" s="55">
        <f t="shared" si="324"/>
        <v>34</v>
      </c>
      <c r="H2105" s="54" t="str">
        <f t="shared" si="322"/>
        <v>Thursday</v>
      </c>
      <c r="I2105" s="53">
        <v>2</v>
      </c>
      <c r="J2105" s="53">
        <v>136</v>
      </c>
      <c r="K2105" s="53">
        <v>10</v>
      </c>
      <c r="L2105" s="53">
        <v>30</v>
      </c>
      <c r="M2105" s="53">
        <v>5</v>
      </c>
      <c r="N2105" s="53">
        <v>2</v>
      </c>
      <c r="O2105" s="53">
        <v>0</v>
      </c>
      <c r="P2105" s="53">
        <v>129</v>
      </c>
      <c r="Q2105" s="53">
        <v>47</v>
      </c>
      <c r="R2105" s="53">
        <v>34</v>
      </c>
      <c r="S2105" s="53">
        <v>25</v>
      </c>
      <c r="T2105" s="53">
        <v>30</v>
      </c>
      <c r="U2105" s="53">
        <v>19</v>
      </c>
      <c r="V2105" s="53">
        <v>21</v>
      </c>
      <c r="W2105" s="58">
        <f t="shared" si="325"/>
        <v>6063</v>
      </c>
      <c r="X2105" s="59">
        <f t="shared" si="326"/>
        <v>1.6841666666666666</v>
      </c>
      <c r="Y2105" s="59">
        <f t="shared" si="327"/>
        <v>6.3158333333333339</v>
      </c>
      <c r="Z2105" s="59">
        <f t="shared" si="328"/>
        <v>1</v>
      </c>
      <c r="AA2105" s="60">
        <f t="shared" si="329"/>
        <v>1.3055555555555555E-2</v>
      </c>
    </row>
    <row r="2106" spans="2:27" x14ac:dyDescent="0.3">
      <c r="B2106" s="45">
        <v>93928</v>
      </c>
      <c r="C2106" s="46">
        <v>44064</v>
      </c>
      <c r="D2106" s="47">
        <f t="shared" si="323"/>
        <v>2020</v>
      </c>
      <c r="E2106" s="46" t="str">
        <f t="shared" si="320"/>
        <v>Q3-2020</v>
      </c>
      <c r="F2106" s="46" t="str">
        <f t="shared" si="321"/>
        <v>August</v>
      </c>
      <c r="G2106" s="47">
        <f t="shared" si="324"/>
        <v>34</v>
      </c>
      <c r="H2106" s="46" t="str">
        <f t="shared" si="322"/>
        <v>Friday</v>
      </c>
      <c r="I2106" s="45">
        <v>1</v>
      </c>
      <c r="J2106" s="45">
        <v>135</v>
      </c>
      <c r="K2106" s="45">
        <v>13</v>
      </c>
      <c r="L2106" s="45">
        <v>30</v>
      </c>
      <c r="M2106" s="45">
        <v>5</v>
      </c>
      <c r="N2106" s="45">
        <v>4</v>
      </c>
      <c r="O2106" s="45">
        <v>0</v>
      </c>
      <c r="P2106" s="45">
        <v>126</v>
      </c>
      <c r="Q2106" s="45">
        <v>21</v>
      </c>
      <c r="R2106" s="45">
        <v>35</v>
      </c>
      <c r="S2106" s="45">
        <v>26</v>
      </c>
      <c r="T2106" s="45">
        <v>30</v>
      </c>
      <c r="U2106" s="45">
        <v>23</v>
      </c>
      <c r="V2106" s="45">
        <v>12</v>
      </c>
      <c r="W2106" s="50">
        <f t="shared" si="325"/>
        <v>2646</v>
      </c>
      <c r="X2106" s="51">
        <f t="shared" si="326"/>
        <v>0.73499999999999999</v>
      </c>
      <c r="Y2106" s="51">
        <f t="shared" si="327"/>
        <v>7.2649999999999997</v>
      </c>
      <c r="Z2106" s="51">
        <f t="shared" si="328"/>
        <v>1</v>
      </c>
      <c r="AA2106" s="52">
        <f t="shared" si="329"/>
        <v>5.8333333333333336E-3</v>
      </c>
    </row>
    <row r="2107" spans="2:27" x14ac:dyDescent="0.3">
      <c r="B2107" s="53">
        <v>93929</v>
      </c>
      <c r="C2107" s="54">
        <v>44064</v>
      </c>
      <c r="D2107" s="55">
        <f t="shared" si="323"/>
        <v>2020</v>
      </c>
      <c r="E2107" s="54" t="str">
        <f t="shared" si="320"/>
        <v>Q3-2020</v>
      </c>
      <c r="F2107" s="54" t="str">
        <f t="shared" si="321"/>
        <v>August</v>
      </c>
      <c r="G2107" s="55">
        <f t="shared" si="324"/>
        <v>34</v>
      </c>
      <c r="H2107" s="54" t="str">
        <f t="shared" si="322"/>
        <v>Friday</v>
      </c>
      <c r="I2107" s="53">
        <v>2</v>
      </c>
      <c r="J2107" s="53">
        <v>140</v>
      </c>
      <c r="K2107" s="53">
        <v>14</v>
      </c>
      <c r="L2107" s="53">
        <v>30</v>
      </c>
      <c r="M2107" s="53">
        <v>4</v>
      </c>
      <c r="N2107" s="53">
        <v>3</v>
      </c>
      <c r="O2107" s="53">
        <v>0</v>
      </c>
      <c r="P2107" s="53">
        <v>133</v>
      </c>
      <c r="Q2107" s="53">
        <v>48</v>
      </c>
      <c r="R2107" s="53">
        <v>34</v>
      </c>
      <c r="S2107" s="53">
        <v>26</v>
      </c>
      <c r="T2107" s="53">
        <v>29</v>
      </c>
      <c r="U2107" s="53">
        <v>20</v>
      </c>
      <c r="V2107" s="53">
        <v>24</v>
      </c>
      <c r="W2107" s="58">
        <f t="shared" si="325"/>
        <v>6384</v>
      </c>
      <c r="X2107" s="59">
        <f t="shared" si="326"/>
        <v>1.7733333333333334</v>
      </c>
      <c r="Y2107" s="59">
        <f t="shared" si="327"/>
        <v>6.2266666666666666</v>
      </c>
      <c r="Z2107" s="59">
        <f t="shared" si="328"/>
        <v>1</v>
      </c>
      <c r="AA2107" s="60">
        <f t="shared" si="329"/>
        <v>1.3333333333333334E-2</v>
      </c>
    </row>
    <row r="2108" spans="2:27" x14ac:dyDescent="0.3">
      <c r="B2108" s="45">
        <v>93930</v>
      </c>
      <c r="C2108" s="46">
        <v>44065</v>
      </c>
      <c r="D2108" s="47">
        <f t="shared" si="323"/>
        <v>2020</v>
      </c>
      <c r="E2108" s="46" t="str">
        <f t="shared" si="320"/>
        <v>Q3-2020</v>
      </c>
      <c r="F2108" s="46" t="str">
        <f t="shared" si="321"/>
        <v>August</v>
      </c>
      <c r="G2108" s="47">
        <f t="shared" si="324"/>
        <v>34</v>
      </c>
      <c r="H2108" s="46" t="str">
        <f t="shared" si="322"/>
        <v>Saturday</v>
      </c>
      <c r="I2108" s="45">
        <v>1</v>
      </c>
      <c r="J2108" s="45">
        <v>131</v>
      </c>
      <c r="K2108" s="45">
        <v>18</v>
      </c>
      <c r="L2108" s="45">
        <v>30</v>
      </c>
      <c r="M2108" s="45">
        <v>6</v>
      </c>
      <c r="N2108" s="45">
        <v>4</v>
      </c>
      <c r="O2108" s="45">
        <v>0</v>
      </c>
      <c r="P2108" s="45">
        <v>121</v>
      </c>
      <c r="Q2108" s="45">
        <v>29</v>
      </c>
      <c r="R2108" s="45">
        <v>35</v>
      </c>
      <c r="S2108" s="45">
        <v>24</v>
      </c>
      <c r="T2108" s="45">
        <v>31</v>
      </c>
      <c r="U2108" s="45">
        <v>24</v>
      </c>
      <c r="V2108" s="45">
        <v>7</v>
      </c>
      <c r="W2108" s="50">
        <f t="shared" si="325"/>
        <v>3509</v>
      </c>
      <c r="X2108" s="51">
        <f t="shared" si="326"/>
        <v>0.97472222222222227</v>
      </c>
      <c r="Y2108" s="51">
        <f t="shared" si="327"/>
        <v>7.0252777777777773</v>
      </c>
      <c r="Z2108" s="51">
        <f t="shared" si="328"/>
        <v>1</v>
      </c>
      <c r="AA2108" s="52">
        <f t="shared" si="329"/>
        <v>8.0555555555555554E-3</v>
      </c>
    </row>
    <row r="2109" spans="2:27" x14ac:dyDescent="0.3">
      <c r="B2109" s="53">
        <v>93931</v>
      </c>
      <c r="C2109" s="54">
        <v>44067</v>
      </c>
      <c r="D2109" s="55">
        <f t="shared" si="323"/>
        <v>2020</v>
      </c>
      <c r="E2109" s="54" t="str">
        <f t="shared" si="320"/>
        <v>Q3-2020</v>
      </c>
      <c r="F2109" s="54" t="str">
        <f t="shared" si="321"/>
        <v>August</v>
      </c>
      <c r="G2109" s="55">
        <f t="shared" si="324"/>
        <v>35</v>
      </c>
      <c r="H2109" s="54" t="str">
        <f t="shared" si="322"/>
        <v>Monday</v>
      </c>
      <c r="I2109" s="53">
        <v>1</v>
      </c>
      <c r="J2109" s="53">
        <v>138</v>
      </c>
      <c r="K2109" s="53">
        <v>14</v>
      </c>
      <c r="L2109" s="53">
        <v>30</v>
      </c>
      <c r="M2109" s="53">
        <v>5</v>
      </c>
      <c r="N2109" s="53">
        <v>4</v>
      </c>
      <c r="O2109" s="53">
        <v>0</v>
      </c>
      <c r="P2109" s="53">
        <v>129</v>
      </c>
      <c r="Q2109" s="53">
        <v>13</v>
      </c>
      <c r="R2109" s="53">
        <v>35</v>
      </c>
      <c r="S2109" s="53">
        <v>24</v>
      </c>
      <c r="T2109" s="53">
        <v>30</v>
      </c>
      <c r="U2109" s="53">
        <v>23</v>
      </c>
      <c r="V2109" s="53">
        <v>17</v>
      </c>
      <c r="W2109" s="58">
        <f t="shared" si="325"/>
        <v>1677</v>
      </c>
      <c r="X2109" s="59">
        <f t="shared" si="326"/>
        <v>0.46583333333333332</v>
      </c>
      <c r="Y2109" s="59">
        <f t="shared" si="327"/>
        <v>7.5341666666666667</v>
      </c>
      <c r="Z2109" s="59">
        <f t="shared" si="328"/>
        <v>1</v>
      </c>
      <c r="AA2109" s="60">
        <f t="shared" si="329"/>
        <v>3.6111111111111109E-3</v>
      </c>
    </row>
    <row r="2110" spans="2:27" x14ac:dyDescent="0.3">
      <c r="B2110" s="45">
        <v>93932</v>
      </c>
      <c r="C2110" s="46">
        <v>44067</v>
      </c>
      <c r="D2110" s="47">
        <f t="shared" si="323"/>
        <v>2020</v>
      </c>
      <c r="E2110" s="46" t="str">
        <f t="shared" si="320"/>
        <v>Q3-2020</v>
      </c>
      <c r="F2110" s="46" t="str">
        <f t="shared" si="321"/>
        <v>August</v>
      </c>
      <c r="G2110" s="47">
        <f t="shared" si="324"/>
        <v>35</v>
      </c>
      <c r="H2110" s="46" t="str">
        <f t="shared" si="322"/>
        <v>Monday</v>
      </c>
      <c r="I2110" s="45">
        <v>2</v>
      </c>
      <c r="J2110" s="45">
        <v>137</v>
      </c>
      <c r="K2110" s="45">
        <v>12</v>
      </c>
      <c r="L2110" s="45">
        <v>30</v>
      </c>
      <c r="M2110" s="45">
        <v>4</v>
      </c>
      <c r="N2110" s="45">
        <v>3</v>
      </c>
      <c r="O2110" s="45">
        <v>0</v>
      </c>
      <c r="P2110" s="45">
        <v>130</v>
      </c>
      <c r="Q2110" s="45">
        <v>48</v>
      </c>
      <c r="R2110" s="45">
        <v>35</v>
      </c>
      <c r="S2110" s="45">
        <v>24</v>
      </c>
      <c r="T2110" s="45">
        <v>29</v>
      </c>
      <c r="U2110" s="45">
        <v>20</v>
      </c>
      <c r="V2110" s="45">
        <v>22</v>
      </c>
      <c r="W2110" s="50">
        <f t="shared" si="325"/>
        <v>6240</v>
      </c>
      <c r="X2110" s="51">
        <f t="shared" si="326"/>
        <v>1.7333333333333334</v>
      </c>
      <c r="Y2110" s="51">
        <f t="shared" si="327"/>
        <v>6.2666666666666666</v>
      </c>
      <c r="Z2110" s="51">
        <f t="shared" si="328"/>
        <v>1</v>
      </c>
      <c r="AA2110" s="52">
        <f t="shared" si="329"/>
        <v>1.3333333333333334E-2</v>
      </c>
    </row>
    <row r="2111" spans="2:27" x14ac:dyDescent="0.3">
      <c r="B2111" s="53">
        <v>93933</v>
      </c>
      <c r="C2111" s="54">
        <v>44068</v>
      </c>
      <c r="D2111" s="55">
        <f t="shared" si="323"/>
        <v>2020</v>
      </c>
      <c r="E2111" s="54" t="str">
        <f t="shared" si="320"/>
        <v>Q3-2020</v>
      </c>
      <c r="F2111" s="54" t="str">
        <f t="shared" si="321"/>
        <v>August</v>
      </c>
      <c r="G2111" s="55">
        <f t="shared" si="324"/>
        <v>35</v>
      </c>
      <c r="H2111" s="54" t="str">
        <f t="shared" si="322"/>
        <v>Tuesday</v>
      </c>
      <c r="I2111" s="53">
        <v>1</v>
      </c>
      <c r="J2111" s="53">
        <v>140</v>
      </c>
      <c r="K2111" s="53">
        <v>13</v>
      </c>
      <c r="L2111" s="53">
        <v>30</v>
      </c>
      <c r="M2111" s="53">
        <v>5</v>
      </c>
      <c r="N2111" s="53">
        <v>4</v>
      </c>
      <c r="O2111" s="53">
        <v>0</v>
      </c>
      <c r="P2111" s="53">
        <v>131</v>
      </c>
      <c r="Q2111" s="53">
        <v>29</v>
      </c>
      <c r="R2111" s="53">
        <v>36</v>
      </c>
      <c r="S2111" s="53">
        <v>25</v>
      </c>
      <c r="T2111" s="53">
        <v>29</v>
      </c>
      <c r="U2111" s="53">
        <v>24</v>
      </c>
      <c r="V2111" s="53">
        <v>17</v>
      </c>
      <c r="W2111" s="58">
        <f t="shared" si="325"/>
        <v>3799</v>
      </c>
      <c r="X2111" s="59">
        <f t="shared" si="326"/>
        <v>1.0552777777777778</v>
      </c>
      <c r="Y2111" s="59">
        <f t="shared" si="327"/>
        <v>6.9447222222222225</v>
      </c>
      <c r="Z2111" s="59">
        <f t="shared" si="328"/>
        <v>1</v>
      </c>
      <c r="AA2111" s="60">
        <f t="shared" si="329"/>
        <v>8.0555555555555554E-3</v>
      </c>
    </row>
    <row r="2112" spans="2:27" x14ac:dyDescent="0.3">
      <c r="B2112" s="45">
        <v>93934</v>
      </c>
      <c r="C2112" s="46">
        <v>44068</v>
      </c>
      <c r="D2112" s="47">
        <f t="shared" si="323"/>
        <v>2020</v>
      </c>
      <c r="E2112" s="46" t="str">
        <f t="shared" si="320"/>
        <v>Q3-2020</v>
      </c>
      <c r="F2112" s="46" t="str">
        <f t="shared" si="321"/>
        <v>August</v>
      </c>
      <c r="G2112" s="47">
        <f t="shared" si="324"/>
        <v>35</v>
      </c>
      <c r="H2112" s="46" t="str">
        <f t="shared" si="322"/>
        <v>Tuesday</v>
      </c>
      <c r="I2112" s="45">
        <v>2</v>
      </c>
      <c r="J2112" s="45">
        <v>138</v>
      </c>
      <c r="K2112" s="45">
        <v>11</v>
      </c>
      <c r="L2112" s="45">
        <v>30</v>
      </c>
      <c r="M2112" s="45">
        <v>4</v>
      </c>
      <c r="N2112" s="45">
        <v>2</v>
      </c>
      <c r="O2112" s="45">
        <v>0</v>
      </c>
      <c r="P2112" s="45">
        <v>132</v>
      </c>
      <c r="Q2112" s="45">
        <v>48</v>
      </c>
      <c r="R2112" s="45">
        <v>34</v>
      </c>
      <c r="S2112" s="45">
        <v>25</v>
      </c>
      <c r="T2112" s="45">
        <v>30</v>
      </c>
      <c r="U2112" s="45">
        <v>20</v>
      </c>
      <c r="V2112" s="45">
        <v>23</v>
      </c>
      <c r="W2112" s="50">
        <f t="shared" si="325"/>
        <v>6336</v>
      </c>
      <c r="X2112" s="51">
        <f t="shared" si="326"/>
        <v>1.76</v>
      </c>
      <c r="Y2112" s="51">
        <f t="shared" si="327"/>
        <v>6.24</v>
      </c>
      <c r="Z2112" s="51">
        <f t="shared" si="328"/>
        <v>1</v>
      </c>
      <c r="AA2112" s="52">
        <f t="shared" si="329"/>
        <v>1.3333333333333334E-2</v>
      </c>
    </row>
    <row r="2113" spans="2:27" x14ac:dyDescent="0.3">
      <c r="B2113" s="53">
        <v>93935</v>
      </c>
      <c r="C2113" s="54">
        <v>44069</v>
      </c>
      <c r="D2113" s="55">
        <f t="shared" si="323"/>
        <v>2020</v>
      </c>
      <c r="E2113" s="54" t="str">
        <f t="shared" si="320"/>
        <v>Q3-2020</v>
      </c>
      <c r="F2113" s="54" t="str">
        <f t="shared" si="321"/>
        <v>August</v>
      </c>
      <c r="G2113" s="55">
        <f t="shared" si="324"/>
        <v>35</v>
      </c>
      <c r="H2113" s="54" t="str">
        <f t="shared" si="322"/>
        <v>Wednesday</v>
      </c>
      <c r="I2113" s="53">
        <v>1</v>
      </c>
      <c r="J2113" s="53">
        <v>135</v>
      </c>
      <c r="K2113" s="53">
        <v>7</v>
      </c>
      <c r="L2113" s="53">
        <v>30</v>
      </c>
      <c r="M2113" s="53">
        <v>6</v>
      </c>
      <c r="N2113" s="53">
        <v>3</v>
      </c>
      <c r="O2113" s="53">
        <v>0</v>
      </c>
      <c r="P2113" s="53">
        <v>126</v>
      </c>
      <c r="Q2113" s="53">
        <v>17</v>
      </c>
      <c r="R2113" s="53">
        <v>35</v>
      </c>
      <c r="S2113" s="53">
        <v>25</v>
      </c>
      <c r="T2113" s="53">
        <v>31</v>
      </c>
      <c r="U2113" s="53">
        <v>23</v>
      </c>
      <c r="V2113" s="53">
        <v>12</v>
      </c>
      <c r="W2113" s="58">
        <f t="shared" si="325"/>
        <v>2142</v>
      </c>
      <c r="X2113" s="59">
        <f t="shared" si="326"/>
        <v>0.59499999999999997</v>
      </c>
      <c r="Y2113" s="59">
        <f t="shared" si="327"/>
        <v>7.4050000000000002</v>
      </c>
      <c r="Z2113" s="59">
        <f t="shared" si="328"/>
        <v>1</v>
      </c>
      <c r="AA2113" s="60">
        <f t="shared" si="329"/>
        <v>4.7222222222222223E-3</v>
      </c>
    </row>
    <row r="2114" spans="2:27" x14ac:dyDescent="0.3">
      <c r="B2114" s="45">
        <v>93936</v>
      </c>
      <c r="C2114" s="46">
        <v>44069</v>
      </c>
      <c r="D2114" s="47">
        <f t="shared" si="323"/>
        <v>2020</v>
      </c>
      <c r="E2114" s="46" t="str">
        <f t="shared" si="320"/>
        <v>Q3-2020</v>
      </c>
      <c r="F2114" s="46" t="str">
        <f t="shared" si="321"/>
        <v>August</v>
      </c>
      <c r="G2114" s="47">
        <f t="shared" si="324"/>
        <v>35</v>
      </c>
      <c r="H2114" s="46" t="str">
        <f t="shared" si="322"/>
        <v>Wednesday</v>
      </c>
      <c r="I2114" s="45">
        <v>2</v>
      </c>
      <c r="J2114" s="45">
        <v>137</v>
      </c>
      <c r="K2114" s="45">
        <v>18</v>
      </c>
      <c r="L2114" s="45">
        <v>30</v>
      </c>
      <c r="M2114" s="45">
        <v>4</v>
      </c>
      <c r="N2114" s="45">
        <v>3</v>
      </c>
      <c r="O2114" s="45">
        <v>0</v>
      </c>
      <c r="P2114" s="45">
        <v>130</v>
      </c>
      <c r="Q2114" s="45">
        <v>48</v>
      </c>
      <c r="R2114" s="45">
        <v>35</v>
      </c>
      <c r="S2114" s="45">
        <v>26</v>
      </c>
      <c r="T2114" s="45">
        <v>29</v>
      </c>
      <c r="U2114" s="45">
        <v>20</v>
      </c>
      <c r="V2114" s="45">
        <v>20</v>
      </c>
      <c r="W2114" s="50">
        <f t="shared" si="325"/>
        <v>6240</v>
      </c>
      <c r="X2114" s="51">
        <f t="shared" si="326"/>
        <v>1.7333333333333334</v>
      </c>
      <c r="Y2114" s="51">
        <f t="shared" si="327"/>
        <v>6.2666666666666666</v>
      </c>
      <c r="Z2114" s="51">
        <f t="shared" si="328"/>
        <v>1</v>
      </c>
      <c r="AA2114" s="52">
        <f t="shared" si="329"/>
        <v>1.3333333333333334E-2</v>
      </c>
    </row>
    <row r="2115" spans="2:27" x14ac:dyDescent="0.3">
      <c r="B2115" s="53">
        <v>93937</v>
      </c>
      <c r="C2115" s="54">
        <v>44070</v>
      </c>
      <c r="D2115" s="55">
        <f t="shared" si="323"/>
        <v>2020</v>
      </c>
      <c r="E2115" s="54" t="str">
        <f t="shared" si="320"/>
        <v>Q3-2020</v>
      </c>
      <c r="F2115" s="54" t="str">
        <f t="shared" si="321"/>
        <v>August</v>
      </c>
      <c r="G2115" s="55">
        <f t="shared" si="324"/>
        <v>35</v>
      </c>
      <c r="H2115" s="54" t="str">
        <f t="shared" si="322"/>
        <v>Thursday</v>
      </c>
      <c r="I2115" s="53">
        <v>1</v>
      </c>
      <c r="J2115" s="53">
        <v>139</v>
      </c>
      <c r="K2115" s="53">
        <v>14</v>
      </c>
      <c r="L2115" s="53">
        <v>30</v>
      </c>
      <c r="M2115" s="53">
        <v>6</v>
      </c>
      <c r="N2115" s="53">
        <v>3</v>
      </c>
      <c r="O2115" s="53">
        <v>0</v>
      </c>
      <c r="P2115" s="53">
        <v>130</v>
      </c>
      <c r="Q2115" s="53">
        <v>25</v>
      </c>
      <c r="R2115" s="53">
        <v>36</v>
      </c>
      <c r="S2115" s="53">
        <v>26</v>
      </c>
      <c r="T2115" s="53">
        <v>31</v>
      </c>
      <c r="U2115" s="53">
        <v>20</v>
      </c>
      <c r="V2115" s="53">
        <v>17</v>
      </c>
      <c r="W2115" s="58">
        <f t="shared" si="325"/>
        <v>3250</v>
      </c>
      <c r="X2115" s="59">
        <f t="shared" si="326"/>
        <v>0.90277777777777779</v>
      </c>
      <c r="Y2115" s="59">
        <f t="shared" si="327"/>
        <v>7.0972222222222223</v>
      </c>
      <c r="Z2115" s="59">
        <f t="shared" si="328"/>
        <v>1</v>
      </c>
      <c r="AA2115" s="60">
        <f t="shared" si="329"/>
        <v>6.9444444444444449E-3</v>
      </c>
    </row>
    <row r="2116" spans="2:27" x14ac:dyDescent="0.3">
      <c r="B2116" s="45">
        <v>93938</v>
      </c>
      <c r="C2116" s="46">
        <v>44070</v>
      </c>
      <c r="D2116" s="47">
        <f t="shared" si="323"/>
        <v>2020</v>
      </c>
      <c r="E2116" s="46" t="str">
        <f t="shared" si="320"/>
        <v>Q3-2020</v>
      </c>
      <c r="F2116" s="46" t="str">
        <f t="shared" si="321"/>
        <v>August</v>
      </c>
      <c r="G2116" s="47">
        <f t="shared" si="324"/>
        <v>35</v>
      </c>
      <c r="H2116" s="46" t="str">
        <f t="shared" si="322"/>
        <v>Thursday</v>
      </c>
      <c r="I2116" s="45">
        <v>2</v>
      </c>
      <c r="J2116" s="45">
        <v>139</v>
      </c>
      <c r="K2116" s="45">
        <v>14</v>
      </c>
      <c r="L2116" s="45">
        <v>30</v>
      </c>
      <c r="M2116" s="45">
        <v>5</v>
      </c>
      <c r="N2116" s="45">
        <v>3</v>
      </c>
      <c r="O2116" s="45">
        <v>0</v>
      </c>
      <c r="P2116" s="45">
        <v>131</v>
      </c>
      <c r="Q2116" s="45">
        <v>46</v>
      </c>
      <c r="R2116" s="45">
        <v>34</v>
      </c>
      <c r="S2116" s="45">
        <v>24</v>
      </c>
      <c r="T2116" s="45">
        <v>30</v>
      </c>
      <c r="U2116" s="45">
        <v>22</v>
      </c>
      <c r="V2116" s="45">
        <v>21</v>
      </c>
      <c r="W2116" s="50">
        <f t="shared" si="325"/>
        <v>6026</v>
      </c>
      <c r="X2116" s="51">
        <f t="shared" si="326"/>
        <v>1.673888888888889</v>
      </c>
      <c r="Y2116" s="51">
        <f t="shared" si="327"/>
        <v>6.3261111111111106</v>
      </c>
      <c r="Z2116" s="51">
        <f t="shared" si="328"/>
        <v>1</v>
      </c>
      <c r="AA2116" s="52">
        <f t="shared" si="329"/>
        <v>1.2777777777777779E-2</v>
      </c>
    </row>
    <row r="2117" spans="2:27" x14ac:dyDescent="0.3">
      <c r="B2117" s="53">
        <v>93939</v>
      </c>
      <c r="C2117" s="54">
        <v>44071</v>
      </c>
      <c r="D2117" s="55">
        <f t="shared" si="323"/>
        <v>2020</v>
      </c>
      <c r="E2117" s="54" t="str">
        <f t="shared" si="320"/>
        <v>Q3-2020</v>
      </c>
      <c r="F2117" s="54" t="str">
        <f t="shared" si="321"/>
        <v>August</v>
      </c>
      <c r="G2117" s="55">
        <f t="shared" si="324"/>
        <v>35</v>
      </c>
      <c r="H2117" s="54" t="str">
        <f t="shared" si="322"/>
        <v>Friday</v>
      </c>
      <c r="I2117" s="53">
        <v>1</v>
      </c>
      <c r="J2117" s="53">
        <v>134</v>
      </c>
      <c r="K2117" s="53">
        <v>15</v>
      </c>
      <c r="L2117" s="53">
        <v>30</v>
      </c>
      <c r="M2117" s="53">
        <v>5</v>
      </c>
      <c r="N2117" s="53">
        <v>4</v>
      </c>
      <c r="O2117" s="53">
        <v>0</v>
      </c>
      <c r="P2117" s="53">
        <v>125</v>
      </c>
      <c r="Q2117" s="53">
        <v>25</v>
      </c>
      <c r="R2117" s="53">
        <v>35</v>
      </c>
      <c r="S2117" s="53">
        <v>24</v>
      </c>
      <c r="T2117" s="53">
        <v>29</v>
      </c>
      <c r="U2117" s="53">
        <v>21</v>
      </c>
      <c r="V2117" s="53">
        <v>16</v>
      </c>
      <c r="W2117" s="58">
        <f t="shared" si="325"/>
        <v>3125</v>
      </c>
      <c r="X2117" s="59">
        <f t="shared" si="326"/>
        <v>0.86805555555555558</v>
      </c>
      <c r="Y2117" s="59">
        <f t="shared" si="327"/>
        <v>7.1319444444444446</v>
      </c>
      <c r="Z2117" s="59">
        <f t="shared" si="328"/>
        <v>1</v>
      </c>
      <c r="AA2117" s="60">
        <f t="shared" si="329"/>
        <v>6.9444444444444449E-3</v>
      </c>
    </row>
    <row r="2118" spans="2:27" x14ac:dyDescent="0.3">
      <c r="B2118" s="45">
        <v>93940</v>
      </c>
      <c r="C2118" s="46">
        <v>44071</v>
      </c>
      <c r="D2118" s="47">
        <f t="shared" si="323"/>
        <v>2020</v>
      </c>
      <c r="E2118" s="46" t="str">
        <f t="shared" si="320"/>
        <v>Q3-2020</v>
      </c>
      <c r="F2118" s="46" t="str">
        <f t="shared" si="321"/>
        <v>August</v>
      </c>
      <c r="G2118" s="47">
        <f t="shared" si="324"/>
        <v>35</v>
      </c>
      <c r="H2118" s="46" t="str">
        <f t="shared" si="322"/>
        <v>Friday</v>
      </c>
      <c r="I2118" s="45">
        <v>2</v>
      </c>
      <c r="J2118" s="45">
        <v>142</v>
      </c>
      <c r="K2118" s="45">
        <v>12</v>
      </c>
      <c r="L2118" s="45">
        <v>30</v>
      </c>
      <c r="M2118" s="45">
        <v>4</v>
      </c>
      <c r="N2118" s="45">
        <v>3</v>
      </c>
      <c r="O2118" s="45">
        <v>0</v>
      </c>
      <c r="P2118" s="45">
        <v>135</v>
      </c>
      <c r="Q2118" s="45">
        <v>45</v>
      </c>
      <c r="R2118" s="45">
        <v>36</v>
      </c>
      <c r="S2118" s="45">
        <v>24</v>
      </c>
      <c r="T2118" s="45">
        <v>30</v>
      </c>
      <c r="U2118" s="45">
        <v>23</v>
      </c>
      <c r="V2118" s="45">
        <v>22</v>
      </c>
      <c r="W2118" s="50">
        <f t="shared" si="325"/>
        <v>6075</v>
      </c>
      <c r="X2118" s="51">
        <f t="shared" si="326"/>
        <v>1.6875</v>
      </c>
      <c r="Y2118" s="51">
        <f t="shared" si="327"/>
        <v>6.3125</v>
      </c>
      <c r="Z2118" s="51">
        <f t="shared" si="328"/>
        <v>1</v>
      </c>
      <c r="AA2118" s="52">
        <f t="shared" si="329"/>
        <v>1.2500000000000001E-2</v>
      </c>
    </row>
    <row r="2119" spans="2:27" x14ac:dyDescent="0.3">
      <c r="B2119" s="53">
        <v>93941</v>
      </c>
      <c r="C2119" s="54">
        <v>44072</v>
      </c>
      <c r="D2119" s="55">
        <f t="shared" si="323"/>
        <v>2020</v>
      </c>
      <c r="E2119" s="54" t="str">
        <f t="shared" si="320"/>
        <v>Q3-2020</v>
      </c>
      <c r="F2119" s="54" t="str">
        <f t="shared" si="321"/>
        <v>August</v>
      </c>
      <c r="G2119" s="55">
        <f t="shared" si="324"/>
        <v>35</v>
      </c>
      <c r="H2119" s="54" t="str">
        <f t="shared" si="322"/>
        <v>Saturday</v>
      </c>
      <c r="I2119" s="53">
        <v>1</v>
      </c>
      <c r="J2119" s="53">
        <v>140</v>
      </c>
      <c r="K2119" s="53">
        <v>15</v>
      </c>
      <c r="L2119" s="53">
        <v>30</v>
      </c>
      <c r="M2119" s="53">
        <v>6</v>
      </c>
      <c r="N2119" s="53">
        <v>4</v>
      </c>
      <c r="O2119" s="53">
        <v>0</v>
      </c>
      <c r="P2119" s="53">
        <v>130</v>
      </c>
      <c r="Q2119" s="53">
        <v>12</v>
      </c>
      <c r="R2119" s="53">
        <v>36</v>
      </c>
      <c r="S2119" s="53">
        <v>25</v>
      </c>
      <c r="T2119" s="53">
        <v>30</v>
      </c>
      <c r="U2119" s="53">
        <v>23</v>
      </c>
      <c r="V2119" s="53">
        <v>16</v>
      </c>
      <c r="W2119" s="58">
        <f t="shared" si="325"/>
        <v>1560</v>
      </c>
      <c r="X2119" s="59">
        <f t="shared" si="326"/>
        <v>0.43333333333333335</v>
      </c>
      <c r="Y2119" s="59">
        <f t="shared" si="327"/>
        <v>7.5666666666666664</v>
      </c>
      <c r="Z2119" s="59">
        <f t="shared" si="328"/>
        <v>1</v>
      </c>
      <c r="AA2119" s="60">
        <f t="shared" si="329"/>
        <v>3.3333333333333335E-3</v>
      </c>
    </row>
    <row r="2120" spans="2:27" x14ac:dyDescent="0.3">
      <c r="B2120" s="45">
        <v>93942</v>
      </c>
      <c r="C2120" s="46">
        <v>44074</v>
      </c>
      <c r="D2120" s="47">
        <f t="shared" si="323"/>
        <v>2020</v>
      </c>
      <c r="E2120" s="46" t="str">
        <f t="shared" si="320"/>
        <v>Q3-2020</v>
      </c>
      <c r="F2120" s="46" t="str">
        <f t="shared" si="321"/>
        <v>August</v>
      </c>
      <c r="G2120" s="47">
        <f t="shared" si="324"/>
        <v>36</v>
      </c>
      <c r="H2120" s="46" t="str">
        <f t="shared" si="322"/>
        <v>Monday</v>
      </c>
      <c r="I2120" s="45">
        <v>1</v>
      </c>
      <c r="J2120" s="45">
        <v>132</v>
      </c>
      <c r="K2120" s="45">
        <v>13</v>
      </c>
      <c r="L2120" s="45">
        <v>30</v>
      </c>
      <c r="M2120" s="45">
        <v>5</v>
      </c>
      <c r="N2120" s="45">
        <v>4</v>
      </c>
      <c r="O2120" s="45">
        <v>0</v>
      </c>
      <c r="P2120" s="45">
        <v>123</v>
      </c>
      <c r="Q2120" s="45">
        <v>18</v>
      </c>
      <c r="R2120" s="45">
        <v>35</v>
      </c>
      <c r="S2120" s="45">
        <v>25</v>
      </c>
      <c r="T2120" s="45">
        <v>31</v>
      </c>
      <c r="U2120" s="45">
        <v>20</v>
      </c>
      <c r="V2120" s="45">
        <v>12</v>
      </c>
      <c r="W2120" s="50">
        <f t="shared" si="325"/>
        <v>2214</v>
      </c>
      <c r="X2120" s="51">
        <f t="shared" si="326"/>
        <v>0.61499999999999999</v>
      </c>
      <c r="Y2120" s="51">
        <f t="shared" si="327"/>
        <v>7.3849999999999998</v>
      </c>
      <c r="Z2120" s="51">
        <f t="shared" si="328"/>
        <v>1</v>
      </c>
      <c r="AA2120" s="52">
        <f t="shared" si="329"/>
        <v>5.0000000000000001E-3</v>
      </c>
    </row>
    <row r="2121" spans="2:27" x14ac:dyDescent="0.3">
      <c r="B2121" s="53">
        <v>93943</v>
      </c>
      <c r="C2121" s="54">
        <v>44074</v>
      </c>
      <c r="D2121" s="55">
        <f t="shared" si="323"/>
        <v>2020</v>
      </c>
      <c r="E2121" s="54" t="str">
        <f t="shared" si="320"/>
        <v>Q3-2020</v>
      </c>
      <c r="F2121" s="54" t="str">
        <f t="shared" si="321"/>
        <v>August</v>
      </c>
      <c r="G2121" s="55">
        <f t="shared" si="324"/>
        <v>36</v>
      </c>
      <c r="H2121" s="54" t="str">
        <f t="shared" si="322"/>
        <v>Monday</v>
      </c>
      <c r="I2121" s="53">
        <v>2</v>
      </c>
      <c r="J2121" s="53">
        <v>140</v>
      </c>
      <c r="K2121" s="53">
        <v>12</v>
      </c>
      <c r="L2121" s="53">
        <v>30</v>
      </c>
      <c r="M2121" s="53">
        <v>5</v>
      </c>
      <c r="N2121" s="53">
        <v>2</v>
      </c>
      <c r="O2121" s="53">
        <v>0</v>
      </c>
      <c r="P2121" s="53">
        <v>133</v>
      </c>
      <c r="Q2121" s="53">
        <v>48</v>
      </c>
      <c r="R2121" s="53">
        <v>35</v>
      </c>
      <c r="S2121" s="53">
        <v>25</v>
      </c>
      <c r="T2121" s="53">
        <v>31</v>
      </c>
      <c r="U2121" s="53">
        <v>22</v>
      </c>
      <c r="V2121" s="53">
        <v>20</v>
      </c>
      <c r="W2121" s="58">
        <f t="shared" si="325"/>
        <v>6384</v>
      </c>
      <c r="X2121" s="59">
        <f t="shared" si="326"/>
        <v>1.7733333333333334</v>
      </c>
      <c r="Y2121" s="59">
        <f t="shared" si="327"/>
        <v>6.2266666666666666</v>
      </c>
      <c r="Z2121" s="59">
        <f t="shared" si="328"/>
        <v>1</v>
      </c>
      <c r="AA2121" s="60">
        <f t="shared" si="329"/>
        <v>1.3333333333333334E-2</v>
      </c>
    </row>
    <row r="2122" spans="2:27" x14ac:dyDescent="0.3">
      <c r="B2122" s="45">
        <v>93944</v>
      </c>
      <c r="C2122" s="46">
        <v>44075</v>
      </c>
      <c r="D2122" s="47">
        <f t="shared" si="323"/>
        <v>2020</v>
      </c>
      <c r="E2122" s="46" t="str">
        <f t="shared" si="320"/>
        <v>Q3-2020</v>
      </c>
      <c r="F2122" s="46" t="str">
        <f t="shared" si="321"/>
        <v>September</v>
      </c>
      <c r="G2122" s="47">
        <f t="shared" si="324"/>
        <v>36</v>
      </c>
      <c r="H2122" s="46" t="str">
        <f t="shared" si="322"/>
        <v>Tuesday</v>
      </c>
      <c r="I2122" s="45">
        <v>1</v>
      </c>
      <c r="J2122" s="45">
        <v>130</v>
      </c>
      <c r="K2122" s="45">
        <v>14</v>
      </c>
      <c r="L2122" s="45">
        <v>30</v>
      </c>
      <c r="M2122" s="45">
        <v>5</v>
      </c>
      <c r="N2122" s="45">
        <v>3</v>
      </c>
      <c r="O2122" s="45">
        <v>0</v>
      </c>
      <c r="P2122" s="45">
        <v>122</v>
      </c>
      <c r="Q2122" s="45">
        <v>21</v>
      </c>
      <c r="R2122" s="45">
        <v>37</v>
      </c>
      <c r="S2122" s="45">
        <v>24</v>
      </c>
      <c r="T2122" s="45">
        <v>30</v>
      </c>
      <c r="U2122" s="45">
        <v>25</v>
      </c>
      <c r="V2122" s="45">
        <v>6</v>
      </c>
      <c r="W2122" s="50">
        <f t="shared" si="325"/>
        <v>2562</v>
      </c>
      <c r="X2122" s="51">
        <f t="shared" si="326"/>
        <v>0.71166666666666667</v>
      </c>
      <c r="Y2122" s="51">
        <f t="shared" si="327"/>
        <v>7.2883333333333331</v>
      </c>
      <c r="Z2122" s="51">
        <f t="shared" si="328"/>
        <v>1</v>
      </c>
      <c r="AA2122" s="52">
        <f t="shared" si="329"/>
        <v>5.8333333333333336E-3</v>
      </c>
    </row>
    <row r="2123" spans="2:27" x14ac:dyDescent="0.3">
      <c r="B2123" s="53">
        <v>93945</v>
      </c>
      <c r="C2123" s="54">
        <v>44075</v>
      </c>
      <c r="D2123" s="55">
        <f t="shared" si="323"/>
        <v>2020</v>
      </c>
      <c r="E2123" s="54" t="str">
        <f t="shared" si="320"/>
        <v>Q3-2020</v>
      </c>
      <c r="F2123" s="54" t="str">
        <f t="shared" si="321"/>
        <v>September</v>
      </c>
      <c r="G2123" s="55">
        <f t="shared" si="324"/>
        <v>36</v>
      </c>
      <c r="H2123" s="54" t="str">
        <f t="shared" si="322"/>
        <v>Tuesday</v>
      </c>
      <c r="I2123" s="53">
        <v>2</v>
      </c>
      <c r="J2123" s="53">
        <v>145</v>
      </c>
      <c r="K2123" s="53">
        <v>7</v>
      </c>
      <c r="L2123" s="53">
        <v>30</v>
      </c>
      <c r="M2123" s="53">
        <v>5</v>
      </c>
      <c r="N2123" s="53">
        <v>3</v>
      </c>
      <c r="O2123" s="53">
        <v>0</v>
      </c>
      <c r="P2123" s="53">
        <v>137</v>
      </c>
      <c r="Q2123" s="53">
        <v>49</v>
      </c>
      <c r="R2123" s="53">
        <v>35</v>
      </c>
      <c r="S2123" s="53">
        <v>25</v>
      </c>
      <c r="T2123" s="53">
        <v>31</v>
      </c>
      <c r="U2123" s="53">
        <v>24</v>
      </c>
      <c r="V2123" s="53">
        <v>22</v>
      </c>
      <c r="W2123" s="58">
        <f t="shared" si="325"/>
        <v>6713</v>
      </c>
      <c r="X2123" s="59">
        <f t="shared" si="326"/>
        <v>1.8647222222222222</v>
      </c>
      <c r="Y2123" s="59">
        <f t="shared" si="327"/>
        <v>6.1352777777777776</v>
      </c>
      <c r="Z2123" s="59">
        <f t="shared" si="328"/>
        <v>1</v>
      </c>
      <c r="AA2123" s="60">
        <f t="shared" si="329"/>
        <v>1.361111111111111E-2</v>
      </c>
    </row>
    <row r="2124" spans="2:27" x14ac:dyDescent="0.3">
      <c r="B2124" s="45">
        <v>93946</v>
      </c>
      <c r="C2124" s="46">
        <v>44076</v>
      </c>
      <c r="D2124" s="47">
        <f t="shared" si="323"/>
        <v>2020</v>
      </c>
      <c r="E2124" s="46" t="str">
        <f t="shared" si="320"/>
        <v>Q3-2020</v>
      </c>
      <c r="F2124" s="46" t="str">
        <f t="shared" si="321"/>
        <v>September</v>
      </c>
      <c r="G2124" s="47">
        <f t="shared" si="324"/>
        <v>36</v>
      </c>
      <c r="H2124" s="46" t="str">
        <f t="shared" si="322"/>
        <v>Wednesday</v>
      </c>
      <c r="I2124" s="45">
        <v>1</v>
      </c>
      <c r="J2124" s="45">
        <v>144</v>
      </c>
      <c r="K2124" s="45">
        <v>15</v>
      </c>
      <c r="L2124" s="45">
        <v>30</v>
      </c>
      <c r="M2124" s="45">
        <v>6</v>
      </c>
      <c r="N2124" s="45">
        <v>4</v>
      </c>
      <c r="O2124" s="45">
        <v>0</v>
      </c>
      <c r="P2124" s="45">
        <v>134</v>
      </c>
      <c r="Q2124" s="45">
        <v>15</v>
      </c>
      <c r="R2124" s="45">
        <v>36</v>
      </c>
      <c r="S2124" s="45">
        <v>25</v>
      </c>
      <c r="T2124" s="45">
        <v>30</v>
      </c>
      <c r="U2124" s="45">
        <v>25</v>
      </c>
      <c r="V2124" s="45">
        <v>18</v>
      </c>
      <c r="W2124" s="50">
        <f t="shared" si="325"/>
        <v>2010</v>
      </c>
      <c r="X2124" s="51">
        <f t="shared" si="326"/>
        <v>0.55833333333333335</v>
      </c>
      <c r="Y2124" s="51">
        <f t="shared" si="327"/>
        <v>7.4416666666666664</v>
      </c>
      <c r="Z2124" s="51">
        <f t="shared" si="328"/>
        <v>1</v>
      </c>
      <c r="AA2124" s="52">
        <f t="shared" si="329"/>
        <v>4.1666666666666666E-3</v>
      </c>
    </row>
    <row r="2125" spans="2:27" x14ac:dyDescent="0.3">
      <c r="B2125" s="53">
        <v>93947</v>
      </c>
      <c r="C2125" s="54">
        <v>44076</v>
      </c>
      <c r="D2125" s="55">
        <f t="shared" si="323"/>
        <v>2020</v>
      </c>
      <c r="E2125" s="54" t="str">
        <f t="shared" si="320"/>
        <v>Q3-2020</v>
      </c>
      <c r="F2125" s="54" t="str">
        <f t="shared" si="321"/>
        <v>September</v>
      </c>
      <c r="G2125" s="55">
        <f t="shared" si="324"/>
        <v>36</v>
      </c>
      <c r="H2125" s="54" t="str">
        <f t="shared" si="322"/>
        <v>Wednesday</v>
      </c>
      <c r="I2125" s="53">
        <v>2</v>
      </c>
      <c r="J2125" s="53">
        <v>143</v>
      </c>
      <c r="K2125" s="53">
        <v>12</v>
      </c>
      <c r="L2125" s="53">
        <v>30</v>
      </c>
      <c r="M2125" s="53">
        <v>5</v>
      </c>
      <c r="N2125" s="53">
        <v>3</v>
      </c>
      <c r="O2125" s="53">
        <v>0</v>
      </c>
      <c r="P2125" s="53">
        <v>135</v>
      </c>
      <c r="Q2125" s="53">
        <v>45</v>
      </c>
      <c r="R2125" s="53">
        <v>36</v>
      </c>
      <c r="S2125" s="53">
        <v>25</v>
      </c>
      <c r="T2125" s="53">
        <v>28</v>
      </c>
      <c r="U2125" s="53">
        <v>21</v>
      </c>
      <c r="V2125" s="53">
        <v>25</v>
      </c>
      <c r="W2125" s="58">
        <f t="shared" si="325"/>
        <v>6075</v>
      </c>
      <c r="X2125" s="59">
        <f t="shared" si="326"/>
        <v>1.6875</v>
      </c>
      <c r="Y2125" s="59">
        <f t="shared" si="327"/>
        <v>6.3125</v>
      </c>
      <c r="Z2125" s="59">
        <f t="shared" si="328"/>
        <v>1</v>
      </c>
      <c r="AA2125" s="60">
        <f t="shared" si="329"/>
        <v>1.2500000000000001E-2</v>
      </c>
    </row>
    <row r="2126" spans="2:27" x14ac:dyDescent="0.3">
      <c r="B2126" s="45">
        <v>93948</v>
      </c>
      <c r="C2126" s="46">
        <v>44077</v>
      </c>
      <c r="D2126" s="47">
        <f t="shared" si="323"/>
        <v>2020</v>
      </c>
      <c r="E2126" s="46" t="str">
        <f t="shared" si="320"/>
        <v>Q3-2020</v>
      </c>
      <c r="F2126" s="46" t="str">
        <f t="shared" si="321"/>
        <v>September</v>
      </c>
      <c r="G2126" s="47">
        <f t="shared" si="324"/>
        <v>36</v>
      </c>
      <c r="H2126" s="46" t="str">
        <f t="shared" si="322"/>
        <v>Thursday</v>
      </c>
      <c r="I2126" s="45">
        <v>1</v>
      </c>
      <c r="J2126" s="45">
        <v>132</v>
      </c>
      <c r="K2126" s="45">
        <v>13</v>
      </c>
      <c r="L2126" s="45">
        <v>30</v>
      </c>
      <c r="M2126" s="45">
        <v>6</v>
      </c>
      <c r="N2126" s="45">
        <v>4</v>
      </c>
      <c r="O2126" s="45">
        <v>0</v>
      </c>
      <c r="P2126" s="45">
        <v>122</v>
      </c>
      <c r="Q2126" s="45">
        <v>24</v>
      </c>
      <c r="R2126" s="45">
        <v>37</v>
      </c>
      <c r="S2126" s="45">
        <v>27</v>
      </c>
      <c r="T2126" s="45">
        <v>29</v>
      </c>
      <c r="U2126" s="45">
        <v>22</v>
      </c>
      <c r="V2126" s="45">
        <v>7</v>
      </c>
      <c r="W2126" s="50">
        <f t="shared" si="325"/>
        <v>2928</v>
      </c>
      <c r="X2126" s="51">
        <f t="shared" si="326"/>
        <v>0.81333333333333335</v>
      </c>
      <c r="Y2126" s="51">
        <f t="shared" si="327"/>
        <v>7.1866666666666665</v>
      </c>
      <c r="Z2126" s="51">
        <f t="shared" si="328"/>
        <v>1</v>
      </c>
      <c r="AA2126" s="52">
        <f t="shared" si="329"/>
        <v>6.6666666666666671E-3</v>
      </c>
    </row>
    <row r="2127" spans="2:27" x14ac:dyDescent="0.3">
      <c r="B2127" s="53">
        <v>93949</v>
      </c>
      <c r="C2127" s="54">
        <v>44077</v>
      </c>
      <c r="D2127" s="55">
        <f t="shared" si="323"/>
        <v>2020</v>
      </c>
      <c r="E2127" s="54" t="str">
        <f t="shared" si="320"/>
        <v>Q3-2020</v>
      </c>
      <c r="F2127" s="54" t="str">
        <f t="shared" si="321"/>
        <v>September</v>
      </c>
      <c r="G2127" s="55">
        <f t="shared" si="324"/>
        <v>36</v>
      </c>
      <c r="H2127" s="54" t="str">
        <f t="shared" si="322"/>
        <v>Thursday</v>
      </c>
      <c r="I2127" s="53">
        <v>2</v>
      </c>
      <c r="J2127" s="53">
        <v>147</v>
      </c>
      <c r="K2127" s="53">
        <v>16</v>
      </c>
      <c r="L2127" s="53">
        <v>30</v>
      </c>
      <c r="M2127" s="53">
        <v>4</v>
      </c>
      <c r="N2127" s="53">
        <v>3</v>
      </c>
      <c r="O2127" s="53">
        <v>0</v>
      </c>
      <c r="P2127" s="53">
        <v>140</v>
      </c>
      <c r="Q2127" s="53">
        <v>48</v>
      </c>
      <c r="R2127" s="53">
        <v>36</v>
      </c>
      <c r="S2127" s="53">
        <v>27</v>
      </c>
      <c r="T2127" s="53">
        <v>31</v>
      </c>
      <c r="U2127" s="53">
        <v>22</v>
      </c>
      <c r="V2127" s="53">
        <v>24</v>
      </c>
      <c r="W2127" s="58">
        <f t="shared" si="325"/>
        <v>6720</v>
      </c>
      <c r="X2127" s="59">
        <f t="shared" si="326"/>
        <v>1.8666666666666667</v>
      </c>
      <c r="Y2127" s="59">
        <f t="shared" si="327"/>
        <v>6.1333333333333329</v>
      </c>
      <c r="Z2127" s="59">
        <f t="shared" si="328"/>
        <v>1</v>
      </c>
      <c r="AA2127" s="60">
        <f t="shared" si="329"/>
        <v>1.3333333333333334E-2</v>
      </c>
    </row>
    <row r="2128" spans="2:27" x14ac:dyDescent="0.3">
      <c r="B2128" s="45">
        <v>93950</v>
      </c>
      <c r="C2128" s="46">
        <v>44078</v>
      </c>
      <c r="D2128" s="47">
        <f t="shared" si="323"/>
        <v>2020</v>
      </c>
      <c r="E2128" s="46" t="str">
        <f t="shared" si="320"/>
        <v>Q3-2020</v>
      </c>
      <c r="F2128" s="46" t="str">
        <f t="shared" si="321"/>
        <v>September</v>
      </c>
      <c r="G2128" s="47">
        <f t="shared" si="324"/>
        <v>36</v>
      </c>
      <c r="H2128" s="46" t="str">
        <f t="shared" si="322"/>
        <v>Friday</v>
      </c>
      <c r="I2128" s="45">
        <v>1</v>
      </c>
      <c r="J2128" s="45">
        <v>138</v>
      </c>
      <c r="K2128" s="45">
        <v>17</v>
      </c>
      <c r="L2128" s="45">
        <v>30</v>
      </c>
      <c r="M2128" s="45">
        <v>5</v>
      </c>
      <c r="N2128" s="45">
        <v>4</v>
      </c>
      <c r="O2128" s="45">
        <v>0</v>
      </c>
      <c r="P2128" s="45">
        <v>129</v>
      </c>
      <c r="Q2128" s="45">
        <v>15</v>
      </c>
      <c r="R2128" s="45">
        <v>35</v>
      </c>
      <c r="S2128" s="45">
        <v>27</v>
      </c>
      <c r="T2128" s="45">
        <v>28</v>
      </c>
      <c r="U2128" s="45">
        <v>24</v>
      </c>
      <c r="V2128" s="45">
        <v>15</v>
      </c>
      <c r="W2128" s="50">
        <f t="shared" si="325"/>
        <v>1935</v>
      </c>
      <c r="X2128" s="51">
        <f t="shared" si="326"/>
        <v>0.53749999999999998</v>
      </c>
      <c r="Y2128" s="51">
        <f t="shared" si="327"/>
        <v>7.4625000000000004</v>
      </c>
      <c r="Z2128" s="51">
        <f t="shared" si="328"/>
        <v>1</v>
      </c>
      <c r="AA2128" s="52">
        <f t="shared" si="329"/>
        <v>4.1666666666666666E-3</v>
      </c>
    </row>
    <row r="2129" spans="2:27" x14ac:dyDescent="0.3">
      <c r="B2129" s="53">
        <v>93951</v>
      </c>
      <c r="C2129" s="54">
        <v>44078</v>
      </c>
      <c r="D2129" s="55">
        <f t="shared" si="323"/>
        <v>2020</v>
      </c>
      <c r="E2129" s="54" t="str">
        <f t="shared" si="320"/>
        <v>Q3-2020</v>
      </c>
      <c r="F2129" s="54" t="str">
        <f t="shared" si="321"/>
        <v>September</v>
      </c>
      <c r="G2129" s="55">
        <f t="shared" si="324"/>
        <v>36</v>
      </c>
      <c r="H2129" s="54" t="str">
        <f t="shared" si="322"/>
        <v>Friday</v>
      </c>
      <c r="I2129" s="53">
        <v>2</v>
      </c>
      <c r="J2129" s="53">
        <v>146</v>
      </c>
      <c r="K2129" s="53">
        <v>17</v>
      </c>
      <c r="L2129" s="53">
        <v>30</v>
      </c>
      <c r="M2129" s="53">
        <v>4</v>
      </c>
      <c r="N2129" s="53">
        <v>3</v>
      </c>
      <c r="O2129" s="53">
        <v>0</v>
      </c>
      <c r="P2129" s="53">
        <v>139</v>
      </c>
      <c r="Q2129" s="53">
        <v>46</v>
      </c>
      <c r="R2129" s="53">
        <v>34</v>
      </c>
      <c r="S2129" s="53">
        <v>28</v>
      </c>
      <c r="T2129" s="53">
        <v>31</v>
      </c>
      <c r="U2129" s="53">
        <v>23</v>
      </c>
      <c r="V2129" s="53">
        <v>23</v>
      </c>
      <c r="W2129" s="58">
        <f t="shared" si="325"/>
        <v>6394</v>
      </c>
      <c r="X2129" s="59">
        <f t="shared" si="326"/>
        <v>1.7761111111111112</v>
      </c>
      <c r="Y2129" s="59">
        <f t="shared" si="327"/>
        <v>6.2238888888888884</v>
      </c>
      <c r="Z2129" s="59">
        <f t="shared" si="328"/>
        <v>1</v>
      </c>
      <c r="AA2129" s="60">
        <f t="shared" si="329"/>
        <v>1.2777777777777779E-2</v>
      </c>
    </row>
    <row r="2130" spans="2:27" x14ac:dyDescent="0.3">
      <c r="B2130" s="45">
        <v>93952</v>
      </c>
      <c r="C2130" s="46">
        <v>44079</v>
      </c>
      <c r="D2130" s="47">
        <f t="shared" si="323"/>
        <v>2020</v>
      </c>
      <c r="E2130" s="46" t="str">
        <f t="shared" si="320"/>
        <v>Q3-2020</v>
      </c>
      <c r="F2130" s="46" t="str">
        <f t="shared" si="321"/>
        <v>September</v>
      </c>
      <c r="G2130" s="47">
        <f t="shared" si="324"/>
        <v>36</v>
      </c>
      <c r="H2130" s="46" t="str">
        <f t="shared" si="322"/>
        <v>Saturday</v>
      </c>
      <c r="I2130" s="45">
        <v>1</v>
      </c>
      <c r="J2130" s="45">
        <v>133</v>
      </c>
      <c r="K2130" s="45">
        <v>7</v>
      </c>
      <c r="L2130" s="45">
        <v>30</v>
      </c>
      <c r="M2130" s="45">
        <v>5</v>
      </c>
      <c r="N2130" s="45">
        <v>3</v>
      </c>
      <c r="O2130" s="45">
        <v>0</v>
      </c>
      <c r="P2130" s="45">
        <v>125</v>
      </c>
      <c r="Q2130" s="45">
        <v>22</v>
      </c>
      <c r="R2130" s="45">
        <v>36</v>
      </c>
      <c r="S2130" s="45">
        <v>24</v>
      </c>
      <c r="T2130" s="45">
        <v>31</v>
      </c>
      <c r="U2130" s="45">
        <v>21</v>
      </c>
      <c r="V2130" s="45">
        <v>13</v>
      </c>
      <c r="W2130" s="50">
        <f t="shared" si="325"/>
        <v>2750</v>
      </c>
      <c r="X2130" s="51">
        <f t="shared" si="326"/>
        <v>0.76388888888888884</v>
      </c>
      <c r="Y2130" s="51">
        <f t="shared" si="327"/>
        <v>7.2361111111111107</v>
      </c>
      <c r="Z2130" s="51">
        <f t="shared" si="328"/>
        <v>1</v>
      </c>
      <c r="AA2130" s="52">
        <f t="shared" si="329"/>
        <v>6.1111111111111106E-3</v>
      </c>
    </row>
    <row r="2131" spans="2:27" x14ac:dyDescent="0.3">
      <c r="B2131" s="53">
        <v>93953</v>
      </c>
      <c r="C2131" s="54">
        <v>44081</v>
      </c>
      <c r="D2131" s="55">
        <f t="shared" si="323"/>
        <v>2020</v>
      </c>
      <c r="E2131" s="54" t="str">
        <f t="shared" ref="E2131:E2194" si="330">"Q" &amp;ROUNDUP(MONTH(C2131)/3,0) &amp; "-" &amp; YEAR(C2131)</f>
        <v>Q3-2020</v>
      </c>
      <c r="F2131" s="54" t="str">
        <f t="shared" ref="F2131:F2194" si="331">TEXT(C2131,"mmmm")</f>
        <v>September</v>
      </c>
      <c r="G2131" s="55">
        <f t="shared" si="324"/>
        <v>37</v>
      </c>
      <c r="H2131" s="54" t="str">
        <f t="shared" ref="H2131:H2194" si="332">TEXT(C2131,"dddd")</f>
        <v>Monday</v>
      </c>
      <c r="I2131" s="53">
        <v>1</v>
      </c>
      <c r="J2131" s="53">
        <v>130</v>
      </c>
      <c r="K2131" s="53">
        <v>16</v>
      </c>
      <c r="L2131" s="53">
        <v>30</v>
      </c>
      <c r="M2131" s="53">
        <v>6</v>
      </c>
      <c r="N2131" s="53">
        <v>3</v>
      </c>
      <c r="O2131" s="53">
        <v>0</v>
      </c>
      <c r="P2131" s="53">
        <v>121</v>
      </c>
      <c r="Q2131" s="53">
        <v>17</v>
      </c>
      <c r="R2131" s="53">
        <v>36</v>
      </c>
      <c r="S2131" s="53">
        <v>25</v>
      </c>
      <c r="T2131" s="53">
        <v>29</v>
      </c>
      <c r="U2131" s="53">
        <v>21</v>
      </c>
      <c r="V2131" s="53">
        <v>10</v>
      </c>
      <c r="W2131" s="58">
        <f t="shared" si="325"/>
        <v>2057</v>
      </c>
      <c r="X2131" s="59">
        <f t="shared" si="326"/>
        <v>0.57138888888888884</v>
      </c>
      <c r="Y2131" s="59">
        <f t="shared" si="327"/>
        <v>7.4286111111111115</v>
      </c>
      <c r="Z2131" s="59">
        <f t="shared" si="328"/>
        <v>1</v>
      </c>
      <c r="AA2131" s="60">
        <f t="shared" si="329"/>
        <v>4.7222222222222214E-3</v>
      </c>
    </row>
    <row r="2132" spans="2:27" x14ac:dyDescent="0.3">
      <c r="B2132" s="45">
        <v>93954</v>
      </c>
      <c r="C2132" s="46">
        <v>44081</v>
      </c>
      <c r="D2132" s="47">
        <f t="shared" ref="D2132:D2195" si="333">YEAR(C2132)</f>
        <v>2020</v>
      </c>
      <c r="E2132" s="46" t="str">
        <f t="shared" si="330"/>
        <v>Q3-2020</v>
      </c>
      <c r="F2132" s="46" t="str">
        <f t="shared" si="331"/>
        <v>September</v>
      </c>
      <c r="G2132" s="47">
        <f t="shared" ref="G2132:G2195" si="334">WEEKNUM(C2132,1)</f>
        <v>37</v>
      </c>
      <c r="H2132" s="46" t="str">
        <f t="shared" si="332"/>
        <v>Monday</v>
      </c>
      <c r="I2132" s="45">
        <v>2</v>
      </c>
      <c r="J2132" s="45">
        <v>137</v>
      </c>
      <c r="K2132" s="45">
        <v>12</v>
      </c>
      <c r="L2132" s="45">
        <v>30</v>
      </c>
      <c r="M2132" s="45">
        <v>5</v>
      </c>
      <c r="N2132" s="45">
        <v>2</v>
      </c>
      <c r="O2132" s="45">
        <v>0</v>
      </c>
      <c r="P2132" s="45">
        <v>130</v>
      </c>
      <c r="Q2132" s="45">
        <v>47</v>
      </c>
      <c r="R2132" s="45">
        <v>34</v>
      </c>
      <c r="S2132" s="45">
        <v>25</v>
      </c>
      <c r="T2132" s="45">
        <v>28</v>
      </c>
      <c r="U2132" s="45">
        <v>20</v>
      </c>
      <c r="V2132" s="45">
        <v>23</v>
      </c>
      <c r="W2132" s="50">
        <f t="shared" ref="W2132:W2195" si="335">P2132*Q2132</f>
        <v>6110</v>
      </c>
      <c r="X2132" s="51">
        <f t="shared" ref="X2132:X2195" si="336">W2132/$X$17</f>
        <v>1.6972222222222222</v>
      </c>
      <c r="Y2132" s="51">
        <f t="shared" ref="Y2132:Y2195" si="337">$Z$17-X2132</f>
        <v>6.302777777777778</v>
      </c>
      <c r="Z2132" s="51">
        <f t="shared" ref="Z2132:Z2195" si="338">(R2132+S2132+T2132+U2132+V2132)/P2132</f>
        <v>1</v>
      </c>
      <c r="AA2132" s="52">
        <f t="shared" ref="AA2132:AA2195" si="339">X2132/P2132</f>
        <v>1.3055555555555555E-2</v>
      </c>
    </row>
    <row r="2133" spans="2:27" x14ac:dyDescent="0.3">
      <c r="B2133" s="53">
        <v>93955</v>
      </c>
      <c r="C2133" s="54">
        <v>44082</v>
      </c>
      <c r="D2133" s="55">
        <f t="shared" si="333"/>
        <v>2020</v>
      </c>
      <c r="E2133" s="54" t="str">
        <f t="shared" si="330"/>
        <v>Q3-2020</v>
      </c>
      <c r="F2133" s="54" t="str">
        <f t="shared" si="331"/>
        <v>September</v>
      </c>
      <c r="G2133" s="55">
        <f t="shared" si="334"/>
        <v>37</v>
      </c>
      <c r="H2133" s="54" t="str">
        <f t="shared" si="332"/>
        <v>Tuesday</v>
      </c>
      <c r="I2133" s="53">
        <v>1</v>
      </c>
      <c r="J2133" s="53">
        <v>134</v>
      </c>
      <c r="K2133" s="53">
        <v>13</v>
      </c>
      <c r="L2133" s="53">
        <v>30</v>
      </c>
      <c r="M2133" s="53">
        <v>6</v>
      </c>
      <c r="N2133" s="53">
        <v>4</v>
      </c>
      <c r="O2133" s="53">
        <v>0</v>
      </c>
      <c r="P2133" s="53">
        <v>124</v>
      </c>
      <c r="Q2133" s="53">
        <v>23</v>
      </c>
      <c r="R2133" s="53">
        <v>35</v>
      </c>
      <c r="S2133" s="53">
        <v>25</v>
      </c>
      <c r="T2133" s="53">
        <v>28</v>
      </c>
      <c r="U2133" s="53">
        <v>23</v>
      </c>
      <c r="V2133" s="53">
        <v>13</v>
      </c>
      <c r="W2133" s="58">
        <f t="shared" si="335"/>
        <v>2852</v>
      </c>
      <c r="X2133" s="59">
        <f t="shared" si="336"/>
        <v>0.79222222222222227</v>
      </c>
      <c r="Y2133" s="59">
        <f t="shared" si="337"/>
        <v>7.2077777777777774</v>
      </c>
      <c r="Z2133" s="59">
        <f t="shared" si="338"/>
        <v>1</v>
      </c>
      <c r="AA2133" s="60">
        <f t="shared" si="339"/>
        <v>6.3888888888888893E-3</v>
      </c>
    </row>
    <row r="2134" spans="2:27" x14ac:dyDescent="0.3">
      <c r="B2134" s="45">
        <v>93956</v>
      </c>
      <c r="C2134" s="46">
        <v>44082</v>
      </c>
      <c r="D2134" s="47">
        <f t="shared" si="333"/>
        <v>2020</v>
      </c>
      <c r="E2134" s="46" t="str">
        <f t="shared" si="330"/>
        <v>Q3-2020</v>
      </c>
      <c r="F2134" s="46" t="str">
        <f t="shared" si="331"/>
        <v>September</v>
      </c>
      <c r="G2134" s="47">
        <f t="shared" si="334"/>
        <v>37</v>
      </c>
      <c r="H2134" s="46" t="str">
        <f t="shared" si="332"/>
        <v>Tuesday</v>
      </c>
      <c r="I2134" s="45">
        <v>2</v>
      </c>
      <c r="J2134" s="45">
        <v>143</v>
      </c>
      <c r="K2134" s="45">
        <v>14</v>
      </c>
      <c r="L2134" s="45">
        <v>30</v>
      </c>
      <c r="M2134" s="45">
        <v>5</v>
      </c>
      <c r="N2134" s="45">
        <v>3</v>
      </c>
      <c r="O2134" s="45">
        <v>0</v>
      </c>
      <c r="P2134" s="45">
        <v>135</v>
      </c>
      <c r="Q2134" s="45">
        <v>45</v>
      </c>
      <c r="R2134" s="45">
        <v>35</v>
      </c>
      <c r="S2134" s="45">
        <v>27</v>
      </c>
      <c r="T2134" s="45">
        <v>29</v>
      </c>
      <c r="U2134" s="45">
        <v>22</v>
      </c>
      <c r="V2134" s="45">
        <v>22</v>
      </c>
      <c r="W2134" s="50">
        <f t="shared" si="335"/>
        <v>6075</v>
      </c>
      <c r="X2134" s="51">
        <f t="shared" si="336"/>
        <v>1.6875</v>
      </c>
      <c r="Y2134" s="51">
        <f t="shared" si="337"/>
        <v>6.3125</v>
      </c>
      <c r="Z2134" s="51">
        <f t="shared" si="338"/>
        <v>1</v>
      </c>
      <c r="AA2134" s="52">
        <f t="shared" si="339"/>
        <v>1.2500000000000001E-2</v>
      </c>
    </row>
    <row r="2135" spans="2:27" x14ac:dyDescent="0.3">
      <c r="B2135" s="53">
        <v>93957</v>
      </c>
      <c r="C2135" s="54">
        <v>44083</v>
      </c>
      <c r="D2135" s="55">
        <f t="shared" si="333"/>
        <v>2020</v>
      </c>
      <c r="E2135" s="54" t="str">
        <f t="shared" si="330"/>
        <v>Q3-2020</v>
      </c>
      <c r="F2135" s="54" t="str">
        <f t="shared" si="331"/>
        <v>September</v>
      </c>
      <c r="G2135" s="55">
        <f t="shared" si="334"/>
        <v>37</v>
      </c>
      <c r="H2135" s="54" t="str">
        <f t="shared" si="332"/>
        <v>Wednesday</v>
      </c>
      <c r="I2135" s="53">
        <v>1</v>
      </c>
      <c r="J2135" s="53">
        <v>141</v>
      </c>
      <c r="K2135" s="53">
        <v>9</v>
      </c>
      <c r="L2135" s="53">
        <v>30</v>
      </c>
      <c r="M2135" s="53">
        <v>5</v>
      </c>
      <c r="N2135" s="53">
        <v>3</v>
      </c>
      <c r="O2135" s="53">
        <v>0</v>
      </c>
      <c r="P2135" s="53">
        <v>133</v>
      </c>
      <c r="Q2135" s="53">
        <v>16</v>
      </c>
      <c r="R2135" s="53">
        <v>35</v>
      </c>
      <c r="S2135" s="53">
        <v>27</v>
      </c>
      <c r="T2135" s="53">
        <v>30</v>
      </c>
      <c r="U2135" s="53">
        <v>23</v>
      </c>
      <c r="V2135" s="53">
        <v>18</v>
      </c>
      <c r="W2135" s="58">
        <f t="shared" si="335"/>
        <v>2128</v>
      </c>
      <c r="X2135" s="59">
        <f t="shared" si="336"/>
        <v>0.59111111111111114</v>
      </c>
      <c r="Y2135" s="59">
        <f t="shared" si="337"/>
        <v>7.4088888888888889</v>
      </c>
      <c r="Z2135" s="59">
        <f t="shared" si="338"/>
        <v>1</v>
      </c>
      <c r="AA2135" s="60">
        <f t="shared" si="339"/>
        <v>4.4444444444444444E-3</v>
      </c>
    </row>
    <row r="2136" spans="2:27" x14ac:dyDescent="0.3">
      <c r="B2136" s="45">
        <v>93958</v>
      </c>
      <c r="C2136" s="46">
        <v>44083</v>
      </c>
      <c r="D2136" s="47">
        <f t="shared" si="333"/>
        <v>2020</v>
      </c>
      <c r="E2136" s="46" t="str">
        <f t="shared" si="330"/>
        <v>Q3-2020</v>
      </c>
      <c r="F2136" s="46" t="str">
        <f t="shared" si="331"/>
        <v>September</v>
      </c>
      <c r="G2136" s="47">
        <f t="shared" si="334"/>
        <v>37</v>
      </c>
      <c r="H2136" s="46" t="str">
        <f t="shared" si="332"/>
        <v>Wednesday</v>
      </c>
      <c r="I2136" s="45">
        <v>2</v>
      </c>
      <c r="J2136" s="45">
        <v>147</v>
      </c>
      <c r="K2136" s="45">
        <v>7</v>
      </c>
      <c r="L2136" s="45">
        <v>30</v>
      </c>
      <c r="M2136" s="45">
        <v>4</v>
      </c>
      <c r="N2136" s="45">
        <v>2</v>
      </c>
      <c r="O2136" s="45">
        <v>0</v>
      </c>
      <c r="P2136" s="45">
        <v>141</v>
      </c>
      <c r="Q2136" s="45">
        <v>46</v>
      </c>
      <c r="R2136" s="45">
        <v>37</v>
      </c>
      <c r="S2136" s="45">
        <v>27</v>
      </c>
      <c r="T2136" s="45">
        <v>29</v>
      </c>
      <c r="U2136" s="45">
        <v>23</v>
      </c>
      <c r="V2136" s="45">
        <v>25</v>
      </c>
      <c r="W2136" s="50">
        <f t="shared" si="335"/>
        <v>6486</v>
      </c>
      <c r="X2136" s="51">
        <f t="shared" si="336"/>
        <v>1.8016666666666667</v>
      </c>
      <c r="Y2136" s="51">
        <f t="shared" si="337"/>
        <v>6.1983333333333333</v>
      </c>
      <c r="Z2136" s="51">
        <f t="shared" si="338"/>
        <v>1</v>
      </c>
      <c r="AA2136" s="52">
        <f t="shared" si="339"/>
        <v>1.2777777777777779E-2</v>
      </c>
    </row>
    <row r="2137" spans="2:27" x14ac:dyDescent="0.3">
      <c r="B2137" s="53">
        <v>93959</v>
      </c>
      <c r="C2137" s="54">
        <v>44084</v>
      </c>
      <c r="D2137" s="55">
        <f t="shared" si="333"/>
        <v>2020</v>
      </c>
      <c r="E2137" s="54" t="str">
        <f t="shared" si="330"/>
        <v>Q3-2020</v>
      </c>
      <c r="F2137" s="54" t="str">
        <f t="shared" si="331"/>
        <v>September</v>
      </c>
      <c r="G2137" s="55">
        <f t="shared" si="334"/>
        <v>37</v>
      </c>
      <c r="H2137" s="54" t="str">
        <f t="shared" si="332"/>
        <v>Thursday</v>
      </c>
      <c r="I2137" s="53">
        <v>1</v>
      </c>
      <c r="J2137" s="53">
        <v>141</v>
      </c>
      <c r="K2137" s="53">
        <v>10</v>
      </c>
      <c r="L2137" s="53">
        <v>30</v>
      </c>
      <c r="M2137" s="53">
        <v>6</v>
      </c>
      <c r="N2137" s="53">
        <v>3</v>
      </c>
      <c r="O2137" s="53">
        <v>0</v>
      </c>
      <c r="P2137" s="53">
        <v>132</v>
      </c>
      <c r="Q2137" s="53">
        <v>22</v>
      </c>
      <c r="R2137" s="53">
        <v>35</v>
      </c>
      <c r="S2137" s="53">
        <v>28</v>
      </c>
      <c r="T2137" s="53">
        <v>29</v>
      </c>
      <c r="U2137" s="53">
        <v>24</v>
      </c>
      <c r="V2137" s="53">
        <v>16</v>
      </c>
      <c r="W2137" s="58">
        <f t="shared" si="335"/>
        <v>2904</v>
      </c>
      <c r="X2137" s="59">
        <f t="shared" si="336"/>
        <v>0.80666666666666664</v>
      </c>
      <c r="Y2137" s="59">
        <f t="shared" si="337"/>
        <v>7.1933333333333334</v>
      </c>
      <c r="Z2137" s="59">
        <f t="shared" si="338"/>
        <v>1</v>
      </c>
      <c r="AA2137" s="60">
        <f t="shared" si="339"/>
        <v>6.1111111111111106E-3</v>
      </c>
    </row>
    <row r="2138" spans="2:27" x14ac:dyDescent="0.3">
      <c r="B2138" s="45">
        <v>93960</v>
      </c>
      <c r="C2138" s="46">
        <v>44084</v>
      </c>
      <c r="D2138" s="47">
        <f t="shared" si="333"/>
        <v>2020</v>
      </c>
      <c r="E2138" s="46" t="str">
        <f t="shared" si="330"/>
        <v>Q3-2020</v>
      </c>
      <c r="F2138" s="46" t="str">
        <f t="shared" si="331"/>
        <v>September</v>
      </c>
      <c r="G2138" s="47">
        <f t="shared" si="334"/>
        <v>37</v>
      </c>
      <c r="H2138" s="46" t="str">
        <f t="shared" si="332"/>
        <v>Thursday</v>
      </c>
      <c r="I2138" s="45">
        <v>2</v>
      </c>
      <c r="J2138" s="45">
        <v>139</v>
      </c>
      <c r="K2138" s="45">
        <v>12</v>
      </c>
      <c r="L2138" s="45">
        <v>30</v>
      </c>
      <c r="M2138" s="45">
        <v>4</v>
      </c>
      <c r="N2138" s="45">
        <v>3</v>
      </c>
      <c r="O2138" s="45">
        <v>0</v>
      </c>
      <c r="P2138" s="45">
        <v>132</v>
      </c>
      <c r="Q2138" s="45">
        <v>48</v>
      </c>
      <c r="R2138" s="45">
        <v>35</v>
      </c>
      <c r="S2138" s="45">
        <v>24</v>
      </c>
      <c r="T2138" s="45">
        <v>30</v>
      </c>
      <c r="U2138" s="45">
        <v>20</v>
      </c>
      <c r="V2138" s="45">
        <v>23</v>
      </c>
      <c r="W2138" s="50">
        <f t="shared" si="335"/>
        <v>6336</v>
      </c>
      <c r="X2138" s="51">
        <f t="shared" si="336"/>
        <v>1.76</v>
      </c>
      <c r="Y2138" s="51">
        <f t="shared" si="337"/>
        <v>6.24</v>
      </c>
      <c r="Z2138" s="51">
        <f t="shared" si="338"/>
        <v>1</v>
      </c>
      <c r="AA2138" s="52">
        <f t="shared" si="339"/>
        <v>1.3333333333333334E-2</v>
      </c>
    </row>
    <row r="2139" spans="2:27" x14ac:dyDescent="0.3">
      <c r="B2139" s="53">
        <v>93961</v>
      </c>
      <c r="C2139" s="54">
        <v>44085</v>
      </c>
      <c r="D2139" s="55">
        <f t="shared" si="333"/>
        <v>2020</v>
      </c>
      <c r="E2139" s="54" t="str">
        <f t="shared" si="330"/>
        <v>Q3-2020</v>
      </c>
      <c r="F2139" s="54" t="str">
        <f t="shared" si="331"/>
        <v>September</v>
      </c>
      <c r="G2139" s="55">
        <f t="shared" si="334"/>
        <v>37</v>
      </c>
      <c r="H2139" s="54" t="str">
        <f t="shared" si="332"/>
        <v>Friday</v>
      </c>
      <c r="I2139" s="53">
        <v>1</v>
      </c>
      <c r="J2139" s="53">
        <v>133</v>
      </c>
      <c r="K2139" s="53">
        <v>17</v>
      </c>
      <c r="L2139" s="53">
        <v>30</v>
      </c>
      <c r="M2139" s="53">
        <v>6</v>
      </c>
      <c r="N2139" s="53">
        <v>4</v>
      </c>
      <c r="O2139" s="53">
        <v>0</v>
      </c>
      <c r="P2139" s="53">
        <v>123</v>
      </c>
      <c r="Q2139" s="53">
        <v>18</v>
      </c>
      <c r="R2139" s="53">
        <v>36</v>
      </c>
      <c r="S2139" s="53">
        <v>25</v>
      </c>
      <c r="T2139" s="53">
        <v>31</v>
      </c>
      <c r="U2139" s="53">
        <v>21</v>
      </c>
      <c r="V2139" s="53">
        <v>10</v>
      </c>
      <c r="W2139" s="58">
        <f t="shared" si="335"/>
        <v>2214</v>
      </c>
      <c r="X2139" s="59">
        <f t="shared" si="336"/>
        <v>0.61499999999999999</v>
      </c>
      <c r="Y2139" s="59">
        <f t="shared" si="337"/>
        <v>7.3849999999999998</v>
      </c>
      <c r="Z2139" s="59">
        <f t="shared" si="338"/>
        <v>1</v>
      </c>
      <c r="AA2139" s="60">
        <f t="shared" si="339"/>
        <v>5.0000000000000001E-3</v>
      </c>
    </row>
    <row r="2140" spans="2:27" x14ac:dyDescent="0.3">
      <c r="B2140" s="45">
        <v>93962</v>
      </c>
      <c r="C2140" s="46">
        <v>44085</v>
      </c>
      <c r="D2140" s="47">
        <f t="shared" si="333"/>
        <v>2020</v>
      </c>
      <c r="E2140" s="46" t="str">
        <f t="shared" si="330"/>
        <v>Q3-2020</v>
      </c>
      <c r="F2140" s="46" t="str">
        <f t="shared" si="331"/>
        <v>September</v>
      </c>
      <c r="G2140" s="47">
        <f t="shared" si="334"/>
        <v>37</v>
      </c>
      <c r="H2140" s="46" t="str">
        <f t="shared" si="332"/>
        <v>Friday</v>
      </c>
      <c r="I2140" s="45">
        <v>2</v>
      </c>
      <c r="J2140" s="45">
        <v>140</v>
      </c>
      <c r="K2140" s="45">
        <v>9</v>
      </c>
      <c r="L2140" s="45">
        <v>30</v>
      </c>
      <c r="M2140" s="45">
        <v>5</v>
      </c>
      <c r="N2140" s="45">
        <v>3</v>
      </c>
      <c r="O2140" s="45">
        <v>0</v>
      </c>
      <c r="P2140" s="45">
        <v>132</v>
      </c>
      <c r="Q2140" s="45">
        <v>48</v>
      </c>
      <c r="R2140" s="45">
        <v>34</v>
      </c>
      <c r="S2140" s="45">
        <v>25</v>
      </c>
      <c r="T2140" s="45">
        <v>29</v>
      </c>
      <c r="U2140" s="45">
        <v>20</v>
      </c>
      <c r="V2140" s="45">
        <v>24</v>
      </c>
      <c r="W2140" s="50">
        <f t="shared" si="335"/>
        <v>6336</v>
      </c>
      <c r="X2140" s="51">
        <f t="shared" si="336"/>
        <v>1.76</v>
      </c>
      <c r="Y2140" s="51">
        <f t="shared" si="337"/>
        <v>6.24</v>
      </c>
      <c r="Z2140" s="51">
        <f t="shared" si="338"/>
        <v>1</v>
      </c>
      <c r="AA2140" s="52">
        <f t="shared" si="339"/>
        <v>1.3333333333333334E-2</v>
      </c>
    </row>
    <row r="2141" spans="2:27" x14ac:dyDescent="0.3">
      <c r="B2141" s="53">
        <v>93963</v>
      </c>
      <c r="C2141" s="54">
        <v>44086</v>
      </c>
      <c r="D2141" s="55">
        <f t="shared" si="333"/>
        <v>2020</v>
      </c>
      <c r="E2141" s="54" t="str">
        <f t="shared" si="330"/>
        <v>Q3-2020</v>
      </c>
      <c r="F2141" s="54" t="str">
        <f t="shared" si="331"/>
        <v>September</v>
      </c>
      <c r="G2141" s="55">
        <f t="shared" si="334"/>
        <v>37</v>
      </c>
      <c r="H2141" s="54" t="str">
        <f t="shared" si="332"/>
        <v>Saturday</v>
      </c>
      <c r="I2141" s="53">
        <v>1</v>
      </c>
      <c r="J2141" s="53">
        <v>134</v>
      </c>
      <c r="K2141" s="53">
        <v>14</v>
      </c>
      <c r="L2141" s="53">
        <v>30</v>
      </c>
      <c r="M2141" s="53">
        <v>6</v>
      </c>
      <c r="N2141" s="53">
        <v>4</v>
      </c>
      <c r="O2141" s="53">
        <v>0</v>
      </c>
      <c r="P2141" s="53">
        <v>124</v>
      </c>
      <c r="Q2141" s="53">
        <v>15</v>
      </c>
      <c r="R2141" s="53">
        <v>35</v>
      </c>
      <c r="S2141" s="53">
        <v>25</v>
      </c>
      <c r="T2141" s="53">
        <v>29</v>
      </c>
      <c r="U2141" s="53">
        <v>23</v>
      </c>
      <c r="V2141" s="53">
        <v>12</v>
      </c>
      <c r="W2141" s="58">
        <f t="shared" si="335"/>
        <v>1860</v>
      </c>
      <c r="X2141" s="59">
        <f t="shared" si="336"/>
        <v>0.51666666666666672</v>
      </c>
      <c r="Y2141" s="59">
        <f t="shared" si="337"/>
        <v>7.4833333333333334</v>
      </c>
      <c r="Z2141" s="59">
        <f t="shared" si="338"/>
        <v>1</v>
      </c>
      <c r="AA2141" s="60">
        <f t="shared" si="339"/>
        <v>4.1666666666666675E-3</v>
      </c>
    </row>
    <row r="2142" spans="2:27" x14ac:dyDescent="0.3">
      <c r="B2142" s="45">
        <v>93964</v>
      </c>
      <c r="C2142" s="46">
        <v>44088</v>
      </c>
      <c r="D2142" s="47">
        <f t="shared" si="333"/>
        <v>2020</v>
      </c>
      <c r="E2142" s="46" t="str">
        <f t="shared" si="330"/>
        <v>Q3-2020</v>
      </c>
      <c r="F2142" s="46" t="str">
        <f t="shared" si="331"/>
        <v>September</v>
      </c>
      <c r="G2142" s="47">
        <f t="shared" si="334"/>
        <v>38</v>
      </c>
      <c r="H2142" s="46" t="str">
        <f t="shared" si="332"/>
        <v>Monday</v>
      </c>
      <c r="I2142" s="45">
        <v>1</v>
      </c>
      <c r="J2142" s="45">
        <v>145</v>
      </c>
      <c r="K2142" s="45">
        <v>15</v>
      </c>
      <c r="L2142" s="45">
        <v>30</v>
      </c>
      <c r="M2142" s="45">
        <v>6</v>
      </c>
      <c r="N2142" s="45">
        <v>4</v>
      </c>
      <c r="O2142" s="45">
        <v>0</v>
      </c>
      <c r="P2142" s="45">
        <v>135</v>
      </c>
      <c r="Q2142" s="45">
        <v>17</v>
      </c>
      <c r="R2142" s="45">
        <v>36</v>
      </c>
      <c r="S2142" s="45">
        <v>27</v>
      </c>
      <c r="T2142" s="45">
        <v>31</v>
      </c>
      <c r="U2142" s="45">
        <v>23</v>
      </c>
      <c r="V2142" s="45">
        <v>18</v>
      </c>
      <c r="W2142" s="50">
        <f t="shared" si="335"/>
        <v>2295</v>
      </c>
      <c r="X2142" s="51">
        <f t="shared" si="336"/>
        <v>0.63749999999999996</v>
      </c>
      <c r="Y2142" s="51">
        <f t="shared" si="337"/>
        <v>7.3624999999999998</v>
      </c>
      <c r="Z2142" s="51">
        <f t="shared" si="338"/>
        <v>1</v>
      </c>
      <c r="AA2142" s="52">
        <f t="shared" si="339"/>
        <v>4.7222222222222223E-3</v>
      </c>
    </row>
    <row r="2143" spans="2:27" x14ac:dyDescent="0.3">
      <c r="B2143" s="53">
        <v>93965</v>
      </c>
      <c r="C2143" s="54">
        <v>44088</v>
      </c>
      <c r="D2143" s="55">
        <f t="shared" si="333"/>
        <v>2020</v>
      </c>
      <c r="E2143" s="54" t="str">
        <f t="shared" si="330"/>
        <v>Q3-2020</v>
      </c>
      <c r="F2143" s="54" t="str">
        <f t="shared" si="331"/>
        <v>September</v>
      </c>
      <c r="G2143" s="55">
        <f t="shared" si="334"/>
        <v>38</v>
      </c>
      <c r="H2143" s="54" t="str">
        <f t="shared" si="332"/>
        <v>Monday</v>
      </c>
      <c r="I2143" s="53">
        <v>2</v>
      </c>
      <c r="J2143" s="53">
        <v>143</v>
      </c>
      <c r="K2143" s="53">
        <v>13</v>
      </c>
      <c r="L2143" s="53">
        <v>30</v>
      </c>
      <c r="M2143" s="53">
        <v>4</v>
      </c>
      <c r="N2143" s="53">
        <v>2</v>
      </c>
      <c r="O2143" s="53">
        <v>0</v>
      </c>
      <c r="P2143" s="53">
        <v>137</v>
      </c>
      <c r="Q2143" s="53">
        <v>45</v>
      </c>
      <c r="R2143" s="53">
        <v>35</v>
      </c>
      <c r="S2143" s="53">
        <v>27</v>
      </c>
      <c r="T2143" s="53">
        <v>29</v>
      </c>
      <c r="U2143" s="53">
        <v>22</v>
      </c>
      <c r="V2143" s="53">
        <v>24</v>
      </c>
      <c r="W2143" s="58">
        <f t="shared" si="335"/>
        <v>6165</v>
      </c>
      <c r="X2143" s="59">
        <f t="shared" si="336"/>
        <v>1.7124999999999999</v>
      </c>
      <c r="Y2143" s="59">
        <f t="shared" si="337"/>
        <v>6.2874999999999996</v>
      </c>
      <c r="Z2143" s="59">
        <f t="shared" si="338"/>
        <v>1</v>
      </c>
      <c r="AA2143" s="60">
        <f t="shared" si="339"/>
        <v>1.2499999999999999E-2</v>
      </c>
    </row>
    <row r="2144" spans="2:27" x14ac:dyDescent="0.3">
      <c r="B2144" s="45">
        <v>93966</v>
      </c>
      <c r="C2144" s="46">
        <v>44089</v>
      </c>
      <c r="D2144" s="47">
        <f t="shared" si="333"/>
        <v>2020</v>
      </c>
      <c r="E2144" s="46" t="str">
        <f t="shared" si="330"/>
        <v>Q3-2020</v>
      </c>
      <c r="F2144" s="46" t="str">
        <f t="shared" si="331"/>
        <v>September</v>
      </c>
      <c r="G2144" s="47">
        <f t="shared" si="334"/>
        <v>38</v>
      </c>
      <c r="H2144" s="46" t="str">
        <f t="shared" si="332"/>
        <v>Tuesday</v>
      </c>
      <c r="I2144" s="45">
        <v>1</v>
      </c>
      <c r="J2144" s="45">
        <v>133</v>
      </c>
      <c r="K2144" s="45">
        <v>11</v>
      </c>
      <c r="L2144" s="45">
        <v>30</v>
      </c>
      <c r="M2144" s="45">
        <v>5</v>
      </c>
      <c r="N2144" s="45">
        <v>4</v>
      </c>
      <c r="O2144" s="45">
        <v>0</v>
      </c>
      <c r="P2144" s="45">
        <v>124</v>
      </c>
      <c r="Q2144" s="45">
        <v>23</v>
      </c>
      <c r="R2144" s="45">
        <v>35</v>
      </c>
      <c r="S2144" s="45">
        <v>27</v>
      </c>
      <c r="T2144" s="45">
        <v>29</v>
      </c>
      <c r="U2144" s="45">
        <v>24</v>
      </c>
      <c r="V2144" s="45">
        <v>9</v>
      </c>
      <c r="W2144" s="50">
        <f t="shared" si="335"/>
        <v>2852</v>
      </c>
      <c r="X2144" s="51">
        <f t="shared" si="336"/>
        <v>0.79222222222222227</v>
      </c>
      <c r="Y2144" s="51">
        <f t="shared" si="337"/>
        <v>7.2077777777777774</v>
      </c>
      <c r="Z2144" s="51">
        <f t="shared" si="338"/>
        <v>1</v>
      </c>
      <c r="AA2144" s="52">
        <f t="shared" si="339"/>
        <v>6.3888888888888893E-3</v>
      </c>
    </row>
    <row r="2145" spans="2:27" x14ac:dyDescent="0.3">
      <c r="B2145" s="53">
        <v>93967</v>
      </c>
      <c r="C2145" s="54">
        <v>44089</v>
      </c>
      <c r="D2145" s="55">
        <f t="shared" si="333"/>
        <v>2020</v>
      </c>
      <c r="E2145" s="54" t="str">
        <f t="shared" si="330"/>
        <v>Q3-2020</v>
      </c>
      <c r="F2145" s="54" t="str">
        <f t="shared" si="331"/>
        <v>September</v>
      </c>
      <c r="G2145" s="55">
        <f t="shared" si="334"/>
        <v>38</v>
      </c>
      <c r="H2145" s="54" t="str">
        <f t="shared" si="332"/>
        <v>Tuesday</v>
      </c>
      <c r="I2145" s="53">
        <v>2</v>
      </c>
      <c r="J2145" s="53">
        <v>145</v>
      </c>
      <c r="K2145" s="53">
        <v>7</v>
      </c>
      <c r="L2145" s="53">
        <v>30</v>
      </c>
      <c r="M2145" s="53">
        <v>5</v>
      </c>
      <c r="N2145" s="53">
        <v>2</v>
      </c>
      <c r="O2145" s="53">
        <v>0</v>
      </c>
      <c r="P2145" s="53">
        <v>138</v>
      </c>
      <c r="Q2145" s="53">
        <v>47</v>
      </c>
      <c r="R2145" s="53">
        <v>35</v>
      </c>
      <c r="S2145" s="53">
        <v>28</v>
      </c>
      <c r="T2145" s="53">
        <v>29</v>
      </c>
      <c r="U2145" s="53">
        <v>23</v>
      </c>
      <c r="V2145" s="53">
        <v>23</v>
      </c>
      <c r="W2145" s="58">
        <f t="shared" si="335"/>
        <v>6486</v>
      </c>
      <c r="X2145" s="59">
        <f t="shared" si="336"/>
        <v>1.8016666666666667</v>
      </c>
      <c r="Y2145" s="59">
        <f t="shared" si="337"/>
        <v>6.1983333333333333</v>
      </c>
      <c r="Z2145" s="59">
        <f t="shared" si="338"/>
        <v>1</v>
      </c>
      <c r="AA2145" s="60">
        <f t="shared" si="339"/>
        <v>1.3055555555555556E-2</v>
      </c>
    </row>
    <row r="2146" spans="2:27" x14ac:dyDescent="0.3">
      <c r="B2146" s="45">
        <v>93968</v>
      </c>
      <c r="C2146" s="46">
        <v>44090</v>
      </c>
      <c r="D2146" s="47">
        <f t="shared" si="333"/>
        <v>2020</v>
      </c>
      <c r="E2146" s="46" t="str">
        <f t="shared" si="330"/>
        <v>Q3-2020</v>
      </c>
      <c r="F2146" s="46" t="str">
        <f t="shared" si="331"/>
        <v>September</v>
      </c>
      <c r="G2146" s="47">
        <f t="shared" si="334"/>
        <v>38</v>
      </c>
      <c r="H2146" s="46" t="str">
        <f t="shared" si="332"/>
        <v>Wednesday</v>
      </c>
      <c r="I2146" s="45">
        <v>1</v>
      </c>
      <c r="J2146" s="45">
        <v>133</v>
      </c>
      <c r="K2146" s="45">
        <v>18</v>
      </c>
      <c r="L2146" s="45">
        <v>30</v>
      </c>
      <c r="M2146" s="45">
        <v>5</v>
      </c>
      <c r="N2146" s="45">
        <v>4</v>
      </c>
      <c r="O2146" s="45">
        <v>0</v>
      </c>
      <c r="P2146" s="45">
        <v>124</v>
      </c>
      <c r="Q2146" s="45">
        <v>23</v>
      </c>
      <c r="R2146" s="45">
        <v>34</v>
      </c>
      <c r="S2146" s="45">
        <v>24</v>
      </c>
      <c r="T2146" s="45">
        <v>30</v>
      </c>
      <c r="U2146" s="45">
        <v>21</v>
      </c>
      <c r="V2146" s="45">
        <v>15</v>
      </c>
      <c r="W2146" s="50">
        <f t="shared" si="335"/>
        <v>2852</v>
      </c>
      <c r="X2146" s="51">
        <f t="shared" si="336"/>
        <v>0.79222222222222227</v>
      </c>
      <c r="Y2146" s="51">
        <f t="shared" si="337"/>
        <v>7.2077777777777774</v>
      </c>
      <c r="Z2146" s="51">
        <f t="shared" si="338"/>
        <v>1</v>
      </c>
      <c r="AA2146" s="52">
        <f t="shared" si="339"/>
        <v>6.3888888888888893E-3</v>
      </c>
    </row>
    <row r="2147" spans="2:27" x14ac:dyDescent="0.3">
      <c r="B2147" s="53">
        <v>93969</v>
      </c>
      <c r="C2147" s="54">
        <v>44090</v>
      </c>
      <c r="D2147" s="55">
        <f t="shared" si="333"/>
        <v>2020</v>
      </c>
      <c r="E2147" s="54" t="str">
        <f t="shared" si="330"/>
        <v>Q3-2020</v>
      </c>
      <c r="F2147" s="54" t="str">
        <f t="shared" si="331"/>
        <v>September</v>
      </c>
      <c r="G2147" s="55">
        <f t="shared" si="334"/>
        <v>38</v>
      </c>
      <c r="H2147" s="54" t="str">
        <f t="shared" si="332"/>
        <v>Wednesday</v>
      </c>
      <c r="I2147" s="53">
        <v>2</v>
      </c>
      <c r="J2147" s="53">
        <v>143</v>
      </c>
      <c r="K2147" s="53">
        <v>14</v>
      </c>
      <c r="L2147" s="53">
        <v>30</v>
      </c>
      <c r="M2147" s="53">
        <v>5</v>
      </c>
      <c r="N2147" s="53">
        <v>3</v>
      </c>
      <c r="O2147" s="53">
        <v>0</v>
      </c>
      <c r="P2147" s="53">
        <v>135</v>
      </c>
      <c r="Q2147" s="53">
        <v>49</v>
      </c>
      <c r="R2147" s="53">
        <v>37</v>
      </c>
      <c r="S2147" s="53">
        <v>25</v>
      </c>
      <c r="T2147" s="53">
        <v>29</v>
      </c>
      <c r="U2147" s="53">
        <v>20</v>
      </c>
      <c r="V2147" s="53">
        <v>24</v>
      </c>
      <c r="W2147" s="58">
        <f t="shared" si="335"/>
        <v>6615</v>
      </c>
      <c r="X2147" s="59">
        <f t="shared" si="336"/>
        <v>1.8374999999999999</v>
      </c>
      <c r="Y2147" s="59">
        <f t="shared" si="337"/>
        <v>6.1624999999999996</v>
      </c>
      <c r="Z2147" s="59">
        <f t="shared" si="338"/>
        <v>1</v>
      </c>
      <c r="AA2147" s="60">
        <f t="shared" si="339"/>
        <v>1.361111111111111E-2</v>
      </c>
    </row>
    <row r="2148" spans="2:27" x14ac:dyDescent="0.3">
      <c r="B2148" s="45">
        <v>93970</v>
      </c>
      <c r="C2148" s="46">
        <v>44091</v>
      </c>
      <c r="D2148" s="47">
        <f t="shared" si="333"/>
        <v>2020</v>
      </c>
      <c r="E2148" s="46" t="str">
        <f t="shared" si="330"/>
        <v>Q3-2020</v>
      </c>
      <c r="F2148" s="46" t="str">
        <f t="shared" si="331"/>
        <v>September</v>
      </c>
      <c r="G2148" s="47">
        <f t="shared" si="334"/>
        <v>38</v>
      </c>
      <c r="H2148" s="46" t="str">
        <f t="shared" si="332"/>
        <v>Thursday</v>
      </c>
      <c r="I2148" s="45">
        <v>1</v>
      </c>
      <c r="J2148" s="45">
        <v>135</v>
      </c>
      <c r="K2148" s="45">
        <v>18</v>
      </c>
      <c r="L2148" s="45">
        <v>30</v>
      </c>
      <c r="M2148" s="45">
        <v>5</v>
      </c>
      <c r="N2148" s="45">
        <v>4</v>
      </c>
      <c r="O2148" s="45">
        <v>0</v>
      </c>
      <c r="P2148" s="45">
        <v>126</v>
      </c>
      <c r="Q2148" s="45">
        <v>26</v>
      </c>
      <c r="R2148" s="45">
        <v>35</v>
      </c>
      <c r="S2148" s="45">
        <v>25</v>
      </c>
      <c r="T2148" s="45">
        <v>30</v>
      </c>
      <c r="U2148" s="45">
        <v>21</v>
      </c>
      <c r="V2148" s="45">
        <v>15</v>
      </c>
      <c r="W2148" s="50">
        <f t="shared" si="335"/>
        <v>3276</v>
      </c>
      <c r="X2148" s="51">
        <f t="shared" si="336"/>
        <v>0.91</v>
      </c>
      <c r="Y2148" s="51">
        <f t="shared" si="337"/>
        <v>7.09</v>
      </c>
      <c r="Z2148" s="51">
        <f t="shared" si="338"/>
        <v>1</v>
      </c>
      <c r="AA2148" s="52">
        <f t="shared" si="339"/>
        <v>7.2222222222222228E-3</v>
      </c>
    </row>
    <row r="2149" spans="2:27" x14ac:dyDescent="0.3">
      <c r="B2149" s="53">
        <v>93971</v>
      </c>
      <c r="C2149" s="54">
        <v>44091</v>
      </c>
      <c r="D2149" s="55">
        <f t="shared" si="333"/>
        <v>2020</v>
      </c>
      <c r="E2149" s="54" t="str">
        <f t="shared" si="330"/>
        <v>Q3-2020</v>
      </c>
      <c r="F2149" s="54" t="str">
        <f t="shared" si="331"/>
        <v>September</v>
      </c>
      <c r="G2149" s="55">
        <f t="shared" si="334"/>
        <v>38</v>
      </c>
      <c r="H2149" s="54" t="str">
        <f t="shared" si="332"/>
        <v>Thursday</v>
      </c>
      <c r="I2149" s="53">
        <v>2</v>
      </c>
      <c r="J2149" s="53">
        <v>143</v>
      </c>
      <c r="K2149" s="53">
        <v>15</v>
      </c>
      <c r="L2149" s="53">
        <v>30</v>
      </c>
      <c r="M2149" s="53">
        <v>5</v>
      </c>
      <c r="N2149" s="53">
        <v>2</v>
      </c>
      <c r="O2149" s="53">
        <v>0</v>
      </c>
      <c r="P2149" s="53">
        <v>136</v>
      </c>
      <c r="Q2149" s="53">
        <v>49</v>
      </c>
      <c r="R2149" s="53">
        <v>36</v>
      </c>
      <c r="S2149" s="53">
        <v>25</v>
      </c>
      <c r="T2149" s="53">
        <v>29</v>
      </c>
      <c r="U2149" s="53">
        <v>22</v>
      </c>
      <c r="V2149" s="53">
        <v>24</v>
      </c>
      <c r="W2149" s="58">
        <f t="shared" si="335"/>
        <v>6664</v>
      </c>
      <c r="X2149" s="59">
        <f t="shared" si="336"/>
        <v>1.8511111111111112</v>
      </c>
      <c r="Y2149" s="59">
        <f t="shared" si="337"/>
        <v>6.1488888888888891</v>
      </c>
      <c r="Z2149" s="59">
        <f t="shared" si="338"/>
        <v>1</v>
      </c>
      <c r="AA2149" s="60">
        <f t="shared" si="339"/>
        <v>1.3611111111111112E-2</v>
      </c>
    </row>
    <row r="2150" spans="2:27" x14ac:dyDescent="0.3">
      <c r="B2150" s="45">
        <v>93972</v>
      </c>
      <c r="C2150" s="46">
        <v>44092</v>
      </c>
      <c r="D2150" s="47">
        <f t="shared" si="333"/>
        <v>2020</v>
      </c>
      <c r="E2150" s="46" t="str">
        <f t="shared" si="330"/>
        <v>Q3-2020</v>
      </c>
      <c r="F2150" s="46" t="str">
        <f t="shared" si="331"/>
        <v>September</v>
      </c>
      <c r="G2150" s="47">
        <f t="shared" si="334"/>
        <v>38</v>
      </c>
      <c r="H2150" s="46" t="str">
        <f t="shared" si="332"/>
        <v>Friday</v>
      </c>
      <c r="I2150" s="45">
        <v>1</v>
      </c>
      <c r="J2150" s="45">
        <v>134</v>
      </c>
      <c r="K2150" s="45">
        <v>12</v>
      </c>
      <c r="L2150" s="45">
        <v>30</v>
      </c>
      <c r="M2150" s="45">
        <v>6</v>
      </c>
      <c r="N2150" s="45">
        <v>4</v>
      </c>
      <c r="O2150" s="45">
        <v>0</v>
      </c>
      <c r="P2150" s="45">
        <v>124</v>
      </c>
      <c r="Q2150" s="45">
        <v>12</v>
      </c>
      <c r="R2150" s="45">
        <v>36</v>
      </c>
      <c r="S2150" s="45">
        <v>27</v>
      </c>
      <c r="T2150" s="45">
        <v>30</v>
      </c>
      <c r="U2150" s="45">
        <v>23</v>
      </c>
      <c r="V2150" s="45">
        <v>8</v>
      </c>
      <c r="W2150" s="50">
        <f t="shared" si="335"/>
        <v>1488</v>
      </c>
      <c r="X2150" s="51">
        <f t="shared" si="336"/>
        <v>0.41333333333333333</v>
      </c>
      <c r="Y2150" s="51">
        <f t="shared" si="337"/>
        <v>7.5866666666666669</v>
      </c>
      <c r="Z2150" s="51">
        <f t="shared" si="338"/>
        <v>1</v>
      </c>
      <c r="AA2150" s="52">
        <f t="shared" si="339"/>
        <v>3.3333333333333331E-3</v>
      </c>
    </row>
    <row r="2151" spans="2:27" x14ac:dyDescent="0.3">
      <c r="B2151" s="53">
        <v>93973</v>
      </c>
      <c r="C2151" s="54">
        <v>44092</v>
      </c>
      <c r="D2151" s="55">
        <f t="shared" si="333"/>
        <v>2020</v>
      </c>
      <c r="E2151" s="54" t="str">
        <f t="shared" si="330"/>
        <v>Q3-2020</v>
      </c>
      <c r="F2151" s="54" t="str">
        <f t="shared" si="331"/>
        <v>September</v>
      </c>
      <c r="G2151" s="55">
        <f t="shared" si="334"/>
        <v>38</v>
      </c>
      <c r="H2151" s="54" t="str">
        <f t="shared" si="332"/>
        <v>Friday</v>
      </c>
      <c r="I2151" s="53">
        <v>2</v>
      </c>
      <c r="J2151" s="53">
        <v>146</v>
      </c>
      <c r="K2151" s="53">
        <v>6</v>
      </c>
      <c r="L2151" s="53">
        <v>30</v>
      </c>
      <c r="M2151" s="53">
        <v>4</v>
      </c>
      <c r="N2151" s="53">
        <v>3</v>
      </c>
      <c r="O2151" s="53">
        <v>0</v>
      </c>
      <c r="P2151" s="53">
        <v>139</v>
      </c>
      <c r="Q2151" s="53">
        <v>49</v>
      </c>
      <c r="R2151" s="53">
        <v>37</v>
      </c>
      <c r="S2151" s="53">
        <v>27</v>
      </c>
      <c r="T2151" s="53">
        <v>30</v>
      </c>
      <c r="U2151" s="53">
        <v>22</v>
      </c>
      <c r="V2151" s="53">
        <v>23</v>
      </c>
      <c r="W2151" s="58">
        <f t="shared" si="335"/>
        <v>6811</v>
      </c>
      <c r="X2151" s="59">
        <f t="shared" si="336"/>
        <v>1.8919444444444444</v>
      </c>
      <c r="Y2151" s="59">
        <f t="shared" si="337"/>
        <v>6.1080555555555556</v>
      </c>
      <c r="Z2151" s="59">
        <f t="shared" si="338"/>
        <v>1</v>
      </c>
      <c r="AA2151" s="60">
        <f t="shared" si="339"/>
        <v>1.361111111111111E-2</v>
      </c>
    </row>
    <row r="2152" spans="2:27" x14ac:dyDescent="0.3">
      <c r="B2152" s="45">
        <v>93974</v>
      </c>
      <c r="C2152" s="46">
        <v>44093</v>
      </c>
      <c r="D2152" s="47">
        <f t="shared" si="333"/>
        <v>2020</v>
      </c>
      <c r="E2152" s="46" t="str">
        <f t="shared" si="330"/>
        <v>Q3-2020</v>
      </c>
      <c r="F2152" s="46" t="str">
        <f t="shared" si="331"/>
        <v>September</v>
      </c>
      <c r="G2152" s="47">
        <f t="shared" si="334"/>
        <v>38</v>
      </c>
      <c r="H2152" s="46" t="str">
        <f t="shared" si="332"/>
        <v>Saturday</v>
      </c>
      <c r="I2152" s="45">
        <v>1</v>
      </c>
      <c r="J2152" s="45">
        <v>132</v>
      </c>
      <c r="K2152" s="45">
        <v>13</v>
      </c>
      <c r="L2152" s="45">
        <v>30</v>
      </c>
      <c r="M2152" s="45">
        <v>5</v>
      </c>
      <c r="N2152" s="45">
        <v>3</v>
      </c>
      <c r="O2152" s="45">
        <v>0</v>
      </c>
      <c r="P2152" s="45">
        <v>124</v>
      </c>
      <c r="Q2152" s="45">
        <v>20</v>
      </c>
      <c r="R2152" s="45">
        <v>34</v>
      </c>
      <c r="S2152" s="45">
        <v>28</v>
      </c>
      <c r="T2152" s="45">
        <v>30</v>
      </c>
      <c r="U2152" s="45">
        <v>24</v>
      </c>
      <c r="V2152" s="45">
        <v>8</v>
      </c>
      <c r="W2152" s="50">
        <f t="shared" si="335"/>
        <v>2480</v>
      </c>
      <c r="X2152" s="51">
        <f t="shared" si="336"/>
        <v>0.68888888888888888</v>
      </c>
      <c r="Y2152" s="51">
        <f t="shared" si="337"/>
        <v>7.3111111111111109</v>
      </c>
      <c r="Z2152" s="51">
        <f t="shared" si="338"/>
        <v>1</v>
      </c>
      <c r="AA2152" s="52">
        <f t="shared" si="339"/>
        <v>5.5555555555555558E-3</v>
      </c>
    </row>
    <row r="2153" spans="2:27" x14ac:dyDescent="0.3">
      <c r="B2153" s="53">
        <v>93975</v>
      </c>
      <c r="C2153" s="54">
        <v>44095</v>
      </c>
      <c r="D2153" s="55">
        <f t="shared" si="333"/>
        <v>2020</v>
      </c>
      <c r="E2153" s="54" t="str">
        <f t="shared" si="330"/>
        <v>Q3-2020</v>
      </c>
      <c r="F2153" s="54" t="str">
        <f t="shared" si="331"/>
        <v>September</v>
      </c>
      <c r="G2153" s="55">
        <f t="shared" si="334"/>
        <v>39</v>
      </c>
      <c r="H2153" s="54" t="str">
        <f t="shared" si="332"/>
        <v>Monday</v>
      </c>
      <c r="I2153" s="53">
        <v>1</v>
      </c>
      <c r="J2153" s="53">
        <v>134</v>
      </c>
      <c r="K2153" s="53">
        <v>15</v>
      </c>
      <c r="L2153" s="53">
        <v>30</v>
      </c>
      <c r="M2153" s="53">
        <v>5</v>
      </c>
      <c r="N2153" s="53">
        <v>3</v>
      </c>
      <c r="O2153" s="53">
        <v>0</v>
      </c>
      <c r="P2153" s="53">
        <v>126</v>
      </c>
      <c r="Q2153" s="53">
        <v>17</v>
      </c>
      <c r="R2153" s="53">
        <v>36</v>
      </c>
      <c r="S2153" s="53">
        <v>25</v>
      </c>
      <c r="T2153" s="53">
        <v>30</v>
      </c>
      <c r="U2153" s="53">
        <v>24</v>
      </c>
      <c r="V2153" s="53">
        <v>11</v>
      </c>
      <c r="W2153" s="58">
        <f t="shared" si="335"/>
        <v>2142</v>
      </c>
      <c r="X2153" s="59">
        <f t="shared" si="336"/>
        <v>0.59499999999999997</v>
      </c>
      <c r="Y2153" s="59">
        <f t="shared" si="337"/>
        <v>7.4050000000000002</v>
      </c>
      <c r="Z2153" s="59">
        <f t="shared" si="338"/>
        <v>1</v>
      </c>
      <c r="AA2153" s="60">
        <f t="shared" si="339"/>
        <v>4.7222222222222223E-3</v>
      </c>
    </row>
    <row r="2154" spans="2:27" x14ac:dyDescent="0.3">
      <c r="B2154" s="45">
        <v>93976</v>
      </c>
      <c r="C2154" s="46">
        <v>44095</v>
      </c>
      <c r="D2154" s="47">
        <f t="shared" si="333"/>
        <v>2020</v>
      </c>
      <c r="E2154" s="46" t="str">
        <f t="shared" si="330"/>
        <v>Q3-2020</v>
      </c>
      <c r="F2154" s="46" t="str">
        <f t="shared" si="331"/>
        <v>September</v>
      </c>
      <c r="G2154" s="47">
        <f t="shared" si="334"/>
        <v>39</v>
      </c>
      <c r="H2154" s="46" t="str">
        <f t="shared" si="332"/>
        <v>Monday</v>
      </c>
      <c r="I2154" s="45">
        <v>2</v>
      </c>
      <c r="J2154" s="45">
        <v>139</v>
      </c>
      <c r="K2154" s="45">
        <v>11</v>
      </c>
      <c r="L2154" s="45">
        <v>30</v>
      </c>
      <c r="M2154" s="45">
        <v>4</v>
      </c>
      <c r="N2154" s="45">
        <v>3</v>
      </c>
      <c r="O2154" s="45">
        <v>0</v>
      </c>
      <c r="P2154" s="45">
        <v>132</v>
      </c>
      <c r="Q2154" s="45">
        <v>49</v>
      </c>
      <c r="R2154" s="45">
        <v>35</v>
      </c>
      <c r="S2154" s="45">
        <v>25</v>
      </c>
      <c r="T2154" s="45">
        <v>29</v>
      </c>
      <c r="U2154" s="45">
        <v>20</v>
      </c>
      <c r="V2154" s="45">
        <v>23</v>
      </c>
      <c r="W2154" s="50">
        <f t="shared" si="335"/>
        <v>6468</v>
      </c>
      <c r="X2154" s="51">
        <f t="shared" si="336"/>
        <v>1.7966666666666666</v>
      </c>
      <c r="Y2154" s="51">
        <f t="shared" si="337"/>
        <v>6.2033333333333331</v>
      </c>
      <c r="Z2154" s="51">
        <f t="shared" si="338"/>
        <v>1</v>
      </c>
      <c r="AA2154" s="52">
        <f t="shared" si="339"/>
        <v>1.361111111111111E-2</v>
      </c>
    </row>
    <row r="2155" spans="2:27" x14ac:dyDescent="0.3">
      <c r="B2155" s="53">
        <v>93977</v>
      </c>
      <c r="C2155" s="54">
        <v>44096</v>
      </c>
      <c r="D2155" s="55">
        <f t="shared" si="333"/>
        <v>2020</v>
      </c>
      <c r="E2155" s="54" t="str">
        <f t="shared" si="330"/>
        <v>Q3-2020</v>
      </c>
      <c r="F2155" s="54" t="str">
        <f t="shared" si="331"/>
        <v>September</v>
      </c>
      <c r="G2155" s="55">
        <f t="shared" si="334"/>
        <v>39</v>
      </c>
      <c r="H2155" s="54" t="str">
        <f t="shared" si="332"/>
        <v>Tuesday</v>
      </c>
      <c r="I2155" s="53">
        <v>1</v>
      </c>
      <c r="J2155" s="53">
        <v>136</v>
      </c>
      <c r="K2155" s="53">
        <v>11</v>
      </c>
      <c r="L2155" s="53">
        <v>30</v>
      </c>
      <c r="M2155" s="53">
        <v>6</v>
      </c>
      <c r="N2155" s="53">
        <v>3</v>
      </c>
      <c r="O2155" s="53">
        <v>0</v>
      </c>
      <c r="P2155" s="53">
        <v>127</v>
      </c>
      <c r="Q2155" s="53">
        <v>16</v>
      </c>
      <c r="R2155" s="53">
        <v>37</v>
      </c>
      <c r="S2155" s="53">
        <v>26</v>
      </c>
      <c r="T2155" s="53">
        <v>28</v>
      </c>
      <c r="U2155" s="53">
        <v>21</v>
      </c>
      <c r="V2155" s="53">
        <v>15</v>
      </c>
      <c r="W2155" s="58">
        <f t="shared" si="335"/>
        <v>2032</v>
      </c>
      <c r="X2155" s="59">
        <f t="shared" si="336"/>
        <v>0.56444444444444442</v>
      </c>
      <c r="Y2155" s="59">
        <f t="shared" si="337"/>
        <v>7.4355555555555553</v>
      </c>
      <c r="Z2155" s="59">
        <f t="shared" si="338"/>
        <v>1</v>
      </c>
      <c r="AA2155" s="60">
        <f t="shared" si="339"/>
        <v>4.4444444444444444E-3</v>
      </c>
    </row>
    <row r="2156" spans="2:27" x14ac:dyDescent="0.3">
      <c r="B2156" s="45">
        <v>93978</v>
      </c>
      <c r="C2156" s="46">
        <v>44096</v>
      </c>
      <c r="D2156" s="47">
        <f t="shared" si="333"/>
        <v>2020</v>
      </c>
      <c r="E2156" s="46" t="str">
        <f t="shared" si="330"/>
        <v>Q3-2020</v>
      </c>
      <c r="F2156" s="46" t="str">
        <f t="shared" si="331"/>
        <v>September</v>
      </c>
      <c r="G2156" s="47">
        <f t="shared" si="334"/>
        <v>39</v>
      </c>
      <c r="H2156" s="46" t="str">
        <f t="shared" si="332"/>
        <v>Tuesday</v>
      </c>
      <c r="I2156" s="45">
        <v>2</v>
      </c>
      <c r="J2156" s="45">
        <v>144</v>
      </c>
      <c r="K2156" s="45">
        <v>14</v>
      </c>
      <c r="L2156" s="45">
        <v>30</v>
      </c>
      <c r="M2156" s="45">
        <v>4</v>
      </c>
      <c r="N2156" s="45">
        <v>2</v>
      </c>
      <c r="O2156" s="45">
        <v>0</v>
      </c>
      <c r="P2156" s="45">
        <v>138</v>
      </c>
      <c r="Q2156" s="45">
        <v>50</v>
      </c>
      <c r="R2156" s="45">
        <v>36</v>
      </c>
      <c r="S2156" s="45">
        <v>26</v>
      </c>
      <c r="T2156" s="45">
        <v>30</v>
      </c>
      <c r="U2156" s="45">
        <v>20</v>
      </c>
      <c r="V2156" s="45">
        <v>26</v>
      </c>
      <c r="W2156" s="50">
        <f t="shared" si="335"/>
        <v>6900</v>
      </c>
      <c r="X2156" s="51">
        <f t="shared" si="336"/>
        <v>1.9166666666666667</v>
      </c>
      <c r="Y2156" s="51">
        <f t="shared" si="337"/>
        <v>6.083333333333333</v>
      </c>
      <c r="Z2156" s="51">
        <f t="shared" si="338"/>
        <v>1</v>
      </c>
      <c r="AA2156" s="52">
        <f t="shared" si="339"/>
        <v>1.388888888888889E-2</v>
      </c>
    </row>
    <row r="2157" spans="2:27" x14ac:dyDescent="0.3">
      <c r="B2157" s="53">
        <v>93979</v>
      </c>
      <c r="C2157" s="54">
        <v>44097</v>
      </c>
      <c r="D2157" s="55">
        <f t="shared" si="333"/>
        <v>2020</v>
      </c>
      <c r="E2157" s="54" t="str">
        <f t="shared" si="330"/>
        <v>Q3-2020</v>
      </c>
      <c r="F2157" s="54" t="str">
        <f t="shared" si="331"/>
        <v>September</v>
      </c>
      <c r="G2157" s="55">
        <f t="shared" si="334"/>
        <v>39</v>
      </c>
      <c r="H2157" s="54" t="str">
        <f t="shared" si="332"/>
        <v>Wednesday</v>
      </c>
      <c r="I2157" s="53">
        <v>1</v>
      </c>
      <c r="J2157" s="53">
        <v>132</v>
      </c>
      <c r="K2157" s="53">
        <v>16</v>
      </c>
      <c r="L2157" s="53">
        <v>30</v>
      </c>
      <c r="M2157" s="53">
        <v>6</v>
      </c>
      <c r="N2157" s="53">
        <v>3</v>
      </c>
      <c r="O2157" s="53">
        <v>0</v>
      </c>
      <c r="P2157" s="53">
        <v>123</v>
      </c>
      <c r="Q2157" s="53">
        <v>19</v>
      </c>
      <c r="R2157" s="53">
        <v>36</v>
      </c>
      <c r="S2157" s="53">
        <v>26</v>
      </c>
      <c r="T2157" s="53">
        <v>29</v>
      </c>
      <c r="U2157" s="53">
        <v>22</v>
      </c>
      <c r="V2157" s="53">
        <v>10</v>
      </c>
      <c r="W2157" s="58">
        <f t="shared" si="335"/>
        <v>2337</v>
      </c>
      <c r="X2157" s="59">
        <f t="shared" si="336"/>
        <v>0.64916666666666667</v>
      </c>
      <c r="Y2157" s="59">
        <f t="shared" si="337"/>
        <v>7.3508333333333331</v>
      </c>
      <c r="Z2157" s="59">
        <f t="shared" si="338"/>
        <v>1</v>
      </c>
      <c r="AA2157" s="60">
        <f t="shared" si="339"/>
        <v>5.2777777777777779E-3</v>
      </c>
    </row>
    <row r="2158" spans="2:27" x14ac:dyDescent="0.3">
      <c r="B2158" s="45">
        <v>93980</v>
      </c>
      <c r="C2158" s="46">
        <v>44097</v>
      </c>
      <c r="D2158" s="47">
        <f t="shared" si="333"/>
        <v>2020</v>
      </c>
      <c r="E2158" s="46" t="str">
        <f t="shared" si="330"/>
        <v>Q3-2020</v>
      </c>
      <c r="F2158" s="46" t="str">
        <f t="shared" si="331"/>
        <v>September</v>
      </c>
      <c r="G2158" s="47">
        <f t="shared" si="334"/>
        <v>39</v>
      </c>
      <c r="H2158" s="46" t="str">
        <f t="shared" si="332"/>
        <v>Wednesday</v>
      </c>
      <c r="I2158" s="45">
        <v>2</v>
      </c>
      <c r="J2158" s="45">
        <v>144</v>
      </c>
      <c r="K2158" s="45">
        <v>13</v>
      </c>
      <c r="L2158" s="45">
        <v>30</v>
      </c>
      <c r="M2158" s="45">
        <v>5</v>
      </c>
      <c r="N2158" s="45">
        <v>3</v>
      </c>
      <c r="O2158" s="45">
        <v>0</v>
      </c>
      <c r="P2158" s="45">
        <v>136</v>
      </c>
      <c r="Q2158" s="45">
        <v>47</v>
      </c>
      <c r="R2158" s="45">
        <v>36</v>
      </c>
      <c r="S2158" s="45">
        <v>27</v>
      </c>
      <c r="T2158" s="45">
        <v>30</v>
      </c>
      <c r="U2158" s="45">
        <v>21</v>
      </c>
      <c r="V2158" s="45">
        <v>22</v>
      </c>
      <c r="W2158" s="50">
        <f t="shared" si="335"/>
        <v>6392</v>
      </c>
      <c r="X2158" s="51">
        <f t="shared" si="336"/>
        <v>1.7755555555555556</v>
      </c>
      <c r="Y2158" s="51">
        <f t="shared" si="337"/>
        <v>6.224444444444444</v>
      </c>
      <c r="Z2158" s="51">
        <f t="shared" si="338"/>
        <v>1</v>
      </c>
      <c r="AA2158" s="52">
        <f t="shared" si="339"/>
        <v>1.3055555555555556E-2</v>
      </c>
    </row>
    <row r="2159" spans="2:27" x14ac:dyDescent="0.3">
      <c r="B2159" s="53">
        <v>93981</v>
      </c>
      <c r="C2159" s="54">
        <v>44098</v>
      </c>
      <c r="D2159" s="55">
        <f t="shared" si="333"/>
        <v>2020</v>
      </c>
      <c r="E2159" s="54" t="str">
        <f t="shared" si="330"/>
        <v>Q3-2020</v>
      </c>
      <c r="F2159" s="54" t="str">
        <f t="shared" si="331"/>
        <v>September</v>
      </c>
      <c r="G2159" s="55">
        <f t="shared" si="334"/>
        <v>39</v>
      </c>
      <c r="H2159" s="54" t="str">
        <f t="shared" si="332"/>
        <v>Thursday</v>
      </c>
      <c r="I2159" s="53">
        <v>1</v>
      </c>
      <c r="J2159" s="53">
        <v>131</v>
      </c>
      <c r="K2159" s="53">
        <v>8</v>
      </c>
      <c r="L2159" s="53">
        <v>30</v>
      </c>
      <c r="M2159" s="53">
        <v>5</v>
      </c>
      <c r="N2159" s="53">
        <v>4</v>
      </c>
      <c r="O2159" s="53">
        <v>0</v>
      </c>
      <c r="P2159" s="53">
        <v>122</v>
      </c>
      <c r="Q2159" s="53">
        <v>29</v>
      </c>
      <c r="R2159" s="53">
        <v>35</v>
      </c>
      <c r="S2159" s="53">
        <v>27</v>
      </c>
      <c r="T2159" s="53">
        <v>31</v>
      </c>
      <c r="U2159" s="53">
        <v>23</v>
      </c>
      <c r="V2159" s="53">
        <v>6</v>
      </c>
      <c r="W2159" s="58">
        <f t="shared" si="335"/>
        <v>3538</v>
      </c>
      <c r="X2159" s="59">
        <f t="shared" si="336"/>
        <v>0.98277777777777775</v>
      </c>
      <c r="Y2159" s="59">
        <f t="shared" si="337"/>
        <v>7.0172222222222222</v>
      </c>
      <c r="Z2159" s="59">
        <f t="shared" si="338"/>
        <v>1</v>
      </c>
      <c r="AA2159" s="60">
        <f t="shared" si="339"/>
        <v>8.0555555555555554E-3</v>
      </c>
    </row>
    <row r="2160" spans="2:27" x14ac:dyDescent="0.3">
      <c r="B2160" s="45">
        <v>93982</v>
      </c>
      <c r="C2160" s="46">
        <v>44098</v>
      </c>
      <c r="D2160" s="47">
        <f t="shared" si="333"/>
        <v>2020</v>
      </c>
      <c r="E2160" s="46" t="str">
        <f t="shared" si="330"/>
        <v>Q3-2020</v>
      </c>
      <c r="F2160" s="46" t="str">
        <f t="shared" si="331"/>
        <v>September</v>
      </c>
      <c r="G2160" s="47">
        <f t="shared" si="334"/>
        <v>39</v>
      </c>
      <c r="H2160" s="46" t="str">
        <f t="shared" si="332"/>
        <v>Thursday</v>
      </c>
      <c r="I2160" s="45">
        <v>2</v>
      </c>
      <c r="J2160" s="45">
        <v>149</v>
      </c>
      <c r="K2160" s="45">
        <v>17</v>
      </c>
      <c r="L2160" s="45">
        <v>30</v>
      </c>
      <c r="M2160" s="45">
        <v>5</v>
      </c>
      <c r="N2160" s="45">
        <v>2</v>
      </c>
      <c r="O2160" s="45">
        <v>0</v>
      </c>
      <c r="P2160" s="45">
        <v>142</v>
      </c>
      <c r="Q2160" s="45">
        <v>50</v>
      </c>
      <c r="R2160" s="45">
        <v>36</v>
      </c>
      <c r="S2160" s="45">
        <v>28</v>
      </c>
      <c r="T2160" s="45">
        <v>30</v>
      </c>
      <c r="U2160" s="45">
        <v>23</v>
      </c>
      <c r="V2160" s="45">
        <v>25</v>
      </c>
      <c r="W2160" s="50">
        <f t="shared" si="335"/>
        <v>7100</v>
      </c>
      <c r="X2160" s="51">
        <f t="shared" si="336"/>
        <v>1.9722222222222223</v>
      </c>
      <c r="Y2160" s="51">
        <f t="shared" si="337"/>
        <v>6.0277777777777777</v>
      </c>
      <c r="Z2160" s="51">
        <f t="shared" si="338"/>
        <v>1</v>
      </c>
      <c r="AA2160" s="52">
        <f t="shared" si="339"/>
        <v>1.388888888888889E-2</v>
      </c>
    </row>
    <row r="2161" spans="2:27" x14ac:dyDescent="0.3">
      <c r="B2161" s="53">
        <v>93983</v>
      </c>
      <c r="C2161" s="54">
        <v>44099</v>
      </c>
      <c r="D2161" s="55">
        <f t="shared" si="333"/>
        <v>2020</v>
      </c>
      <c r="E2161" s="54" t="str">
        <f t="shared" si="330"/>
        <v>Q3-2020</v>
      </c>
      <c r="F2161" s="54" t="str">
        <f t="shared" si="331"/>
        <v>September</v>
      </c>
      <c r="G2161" s="55">
        <f t="shared" si="334"/>
        <v>39</v>
      </c>
      <c r="H2161" s="54" t="str">
        <f t="shared" si="332"/>
        <v>Friday</v>
      </c>
      <c r="I2161" s="53">
        <v>1</v>
      </c>
      <c r="J2161" s="53">
        <v>142</v>
      </c>
      <c r="K2161" s="53">
        <v>9</v>
      </c>
      <c r="L2161" s="53">
        <v>30</v>
      </c>
      <c r="M2161" s="53">
        <v>6</v>
      </c>
      <c r="N2161" s="53">
        <v>4</v>
      </c>
      <c r="O2161" s="53">
        <v>0</v>
      </c>
      <c r="P2161" s="53">
        <v>132</v>
      </c>
      <c r="Q2161" s="53">
        <v>24</v>
      </c>
      <c r="R2161" s="53">
        <v>34</v>
      </c>
      <c r="S2161" s="53">
        <v>25</v>
      </c>
      <c r="T2161" s="53">
        <v>31</v>
      </c>
      <c r="U2161" s="53">
        <v>24</v>
      </c>
      <c r="V2161" s="53">
        <v>18</v>
      </c>
      <c r="W2161" s="58">
        <f t="shared" si="335"/>
        <v>3168</v>
      </c>
      <c r="X2161" s="59">
        <f t="shared" si="336"/>
        <v>0.88</v>
      </c>
      <c r="Y2161" s="59">
        <f t="shared" si="337"/>
        <v>7.12</v>
      </c>
      <c r="Z2161" s="59">
        <f t="shared" si="338"/>
        <v>1</v>
      </c>
      <c r="AA2161" s="60">
        <f t="shared" si="339"/>
        <v>6.6666666666666671E-3</v>
      </c>
    </row>
    <row r="2162" spans="2:27" x14ac:dyDescent="0.3">
      <c r="B2162" s="45">
        <v>93984</v>
      </c>
      <c r="C2162" s="46">
        <v>44099</v>
      </c>
      <c r="D2162" s="47">
        <f t="shared" si="333"/>
        <v>2020</v>
      </c>
      <c r="E2162" s="46" t="str">
        <f t="shared" si="330"/>
        <v>Q3-2020</v>
      </c>
      <c r="F2162" s="46" t="str">
        <f t="shared" si="331"/>
        <v>September</v>
      </c>
      <c r="G2162" s="47">
        <f t="shared" si="334"/>
        <v>39</v>
      </c>
      <c r="H2162" s="46" t="str">
        <f t="shared" si="332"/>
        <v>Friday</v>
      </c>
      <c r="I2162" s="45">
        <v>2</v>
      </c>
      <c r="J2162" s="45">
        <v>143</v>
      </c>
      <c r="K2162" s="45">
        <v>16</v>
      </c>
      <c r="L2162" s="45">
        <v>30</v>
      </c>
      <c r="M2162" s="45">
        <v>5</v>
      </c>
      <c r="N2162" s="45">
        <v>3</v>
      </c>
      <c r="O2162" s="45">
        <v>0</v>
      </c>
      <c r="P2162" s="45">
        <v>135</v>
      </c>
      <c r="Q2162" s="45">
        <v>49</v>
      </c>
      <c r="R2162" s="45">
        <v>36</v>
      </c>
      <c r="S2162" s="45">
        <v>25</v>
      </c>
      <c r="T2162" s="45">
        <v>29</v>
      </c>
      <c r="U2162" s="45">
        <v>20</v>
      </c>
      <c r="V2162" s="45">
        <v>25</v>
      </c>
      <c r="W2162" s="50">
        <f t="shared" si="335"/>
        <v>6615</v>
      </c>
      <c r="X2162" s="51">
        <f t="shared" si="336"/>
        <v>1.8374999999999999</v>
      </c>
      <c r="Y2162" s="51">
        <f t="shared" si="337"/>
        <v>6.1624999999999996</v>
      </c>
      <c r="Z2162" s="51">
        <f t="shared" si="338"/>
        <v>1</v>
      </c>
      <c r="AA2162" s="52">
        <f t="shared" si="339"/>
        <v>1.361111111111111E-2</v>
      </c>
    </row>
    <row r="2163" spans="2:27" x14ac:dyDescent="0.3">
      <c r="B2163" s="53">
        <v>93985</v>
      </c>
      <c r="C2163" s="54">
        <v>44100</v>
      </c>
      <c r="D2163" s="55">
        <f t="shared" si="333"/>
        <v>2020</v>
      </c>
      <c r="E2163" s="54" t="str">
        <f t="shared" si="330"/>
        <v>Q3-2020</v>
      </c>
      <c r="F2163" s="54" t="str">
        <f t="shared" si="331"/>
        <v>September</v>
      </c>
      <c r="G2163" s="55">
        <f t="shared" si="334"/>
        <v>39</v>
      </c>
      <c r="H2163" s="54" t="str">
        <f t="shared" si="332"/>
        <v>Saturday</v>
      </c>
      <c r="I2163" s="53">
        <v>1</v>
      </c>
      <c r="J2163" s="53">
        <v>138</v>
      </c>
      <c r="K2163" s="53">
        <v>8</v>
      </c>
      <c r="L2163" s="53">
        <v>30</v>
      </c>
      <c r="M2163" s="53">
        <v>6</v>
      </c>
      <c r="N2163" s="53">
        <v>3</v>
      </c>
      <c r="O2163" s="53">
        <v>0</v>
      </c>
      <c r="P2163" s="53">
        <v>129</v>
      </c>
      <c r="Q2163" s="53">
        <v>25</v>
      </c>
      <c r="R2163" s="53">
        <v>35</v>
      </c>
      <c r="S2163" s="53">
        <v>26</v>
      </c>
      <c r="T2163" s="53">
        <v>29</v>
      </c>
      <c r="U2163" s="53">
        <v>21</v>
      </c>
      <c r="V2163" s="53">
        <v>18</v>
      </c>
      <c r="W2163" s="58">
        <f t="shared" si="335"/>
        <v>3225</v>
      </c>
      <c r="X2163" s="59">
        <f t="shared" si="336"/>
        <v>0.89583333333333337</v>
      </c>
      <c r="Y2163" s="59">
        <f t="shared" si="337"/>
        <v>7.104166666666667</v>
      </c>
      <c r="Z2163" s="59">
        <f t="shared" si="338"/>
        <v>1</v>
      </c>
      <c r="AA2163" s="60">
        <f t="shared" si="339"/>
        <v>6.9444444444444449E-3</v>
      </c>
    </row>
    <row r="2164" spans="2:27" x14ac:dyDescent="0.3">
      <c r="B2164" s="45">
        <v>93986</v>
      </c>
      <c r="C2164" s="46">
        <v>44102</v>
      </c>
      <c r="D2164" s="47">
        <f t="shared" si="333"/>
        <v>2020</v>
      </c>
      <c r="E2164" s="46" t="str">
        <f t="shared" si="330"/>
        <v>Q3-2020</v>
      </c>
      <c r="F2164" s="46" t="str">
        <f t="shared" si="331"/>
        <v>September</v>
      </c>
      <c r="G2164" s="47">
        <f t="shared" si="334"/>
        <v>40</v>
      </c>
      <c r="H2164" s="46" t="str">
        <f t="shared" si="332"/>
        <v>Monday</v>
      </c>
      <c r="I2164" s="45">
        <v>1</v>
      </c>
      <c r="J2164" s="45">
        <v>136</v>
      </c>
      <c r="K2164" s="45">
        <v>8</v>
      </c>
      <c r="L2164" s="45">
        <v>30</v>
      </c>
      <c r="M2164" s="45">
        <v>6</v>
      </c>
      <c r="N2164" s="45">
        <v>4</v>
      </c>
      <c r="O2164" s="45">
        <v>0</v>
      </c>
      <c r="P2164" s="45">
        <v>126</v>
      </c>
      <c r="Q2164" s="45">
        <v>21</v>
      </c>
      <c r="R2164" s="45">
        <v>36</v>
      </c>
      <c r="S2164" s="45">
        <v>26</v>
      </c>
      <c r="T2164" s="45">
        <v>31</v>
      </c>
      <c r="U2164" s="45">
        <v>21</v>
      </c>
      <c r="V2164" s="45">
        <v>12</v>
      </c>
      <c r="W2164" s="50">
        <f t="shared" si="335"/>
        <v>2646</v>
      </c>
      <c r="X2164" s="51">
        <f t="shared" si="336"/>
        <v>0.73499999999999999</v>
      </c>
      <c r="Y2164" s="51">
        <f t="shared" si="337"/>
        <v>7.2649999999999997</v>
      </c>
      <c r="Z2164" s="51">
        <f t="shared" si="338"/>
        <v>1</v>
      </c>
      <c r="AA2164" s="52">
        <f t="shared" si="339"/>
        <v>5.8333333333333336E-3</v>
      </c>
    </row>
    <row r="2165" spans="2:27" x14ac:dyDescent="0.3">
      <c r="B2165" s="53">
        <v>93987</v>
      </c>
      <c r="C2165" s="54">
        <v>44102</v>
      </c>
      <c r="D2165" s="55">
        <f t="shared" si="333"/>
        <v>2020</v>
      </c>
      <c r="E2165" s="54" t="str">
        <f t="shared" si="330"/>
        <v>Q3-2020</v>
      </c>
      <c r="F2165" s="54" t="str">
        <f t="shared" si="331"/>
        <v>September</v>
      </c>
      <c r="G2165" s="55">
        <f t="shared" si="334"/>
        <v>40</v>
      </c>
      <c r="H2165" s="54" t="str">
        <f t="shared" si="332"/>
        <v>Monday</v>
      </c>
      <c r="I2165" s="53">
        <v>2</v>
      </c>
      <c r="J2165" s="53">
        <v>140</v>
      </c>
      <c r="K2165" s="53">
        <v>17</v>
      </c>
      <c r="L2165" s="53">
        <v>30</v>
      </c>
      <c r="M2165" s="53">
        <v>4</v>
      </c>
      <c r="N2165" s="53">
        <v>3</v>
      </c>
      <c r="O2165" s="53">
        <v>0</v>
      </c>
      <c r="P2165" s="53">
        <v>133</v>
      </c>
      <c r="Q2165" s="53">
        <v>45</v>
      </c>
      <c r="R2165" s="53">
        <v>35</v>
      </c>
      <c r="S2165" s="53">
        <v>26</v>
      </c>
      <c r="T2165" s="53">
        <v>28</v>
      </c>
      <c r="U2165" s="53">
        <v>21</v>
      </c>
      <c r="V2165" s="53">
        <v>23</v>
      </c>
      <c r="W2165" s="58">
        <f t="shared" si="335"/>
        <v>5985</v>
      </c>
      <c r="X2165" s="59">
        <f t="shared" si="336"/>
        <v>1.6625000000000001</v>
      </c>
      <c r="Y2165" s="59">
        <f t="shared" si="337"/>
        <v>6.3375000000000004</v>
      </c>
      <c r="Z2165" s="59">
        <f t="shared" si="338"/>
        <v>1</v>
      </c>
      <c r="AA2165" s="60">
        <f t="shared" si="339"/>
        <v>1.2500000000000001E-2</v>
      </c>
    </row>
    <row r="2166" spans="2:27" x14ac:dyDescent="0.3">
      <c r="B2166" s="45">
        <v>93988</v>
      </c>
      <c r="C2166" s="46">
        <v>44103</v>
      </c>
      <c r="D2166" s="47">
        <f t="shared" si="333"/>
        <v>2020</v>
      </c>
      <c r="E2166" s="46" t="str">
        <f t="shared" si="330"/>
        <v>Q3-2020</v>
      </c>
      <c r="F2166" s="46" t="str">
        <f t="shared" si="331"/>
        <v>September</v>
      </c>
      <c r="G2166" s="47">
        <f t="shared" si="334"/>
        <v>40</v>
      </c>
      <c r="H2166" s="46" t="str">
        <f t="shared" si="332"/>
        <v>Tuesday</v>
      </c>
      <c r="I2166" s="45">
        <v>1</v>
      </c>
      <c r="J2166" s="45">
        <v>129</v>
      </c>
      <c r="K2166" s="45">
        <v>14</v>
      </c>
      <c r="L2166" s="45">
        <v>30</v>
      </c>
      <c r="M2166" s="45">
        <v>6</v>
      </c>
      <c r="N2166" s="45">
        <v>3</v>
      </c>
      <c r="O2166" s="45">
        <v>0</v>
      </c>
      <c r="P2166" s="45">
        <v>120</v>
      </c>
      <c r="Q2166" s="45">
        <v>25</v>
      </c>
      <c r="R2166" s="45">
        <v>36</v>
      </c>
      <c r="S2166" s="45">
        <v>27</v>
      </c>
      <c r="T2166" s="45">
        <v>28</v>
      </c>
      <c r="U2166" s="45">
        <v>22</v>
      </c>
      <c r="V2166" s="45">
        <v>7</v>
      </c>
      <c r="W2166" s="50">
        <f t="shared" si="335"/>
        <v>3000</v>
      </c>
      <c r="X2166" s="51">
        <f t="shared" si="336"/>
        <v>0.83333333333333337</v>
      </c>
      <c r="Y2166" s="51">
        <f t="shared" si="337"/>
        <v>7.166666666666667</v>
      </c>
      <c r="Z2166" s="51">
        <f t="shared" si="338"/>
        <v>1</v>
      </c>
      <c r="AA2166" s="52">
        <f t="shared" si="339"/>
        <v>6.9444444444444449E-3</v>
      </c>
    </row>
    <row r="2167" spans="2:27" x14ac:dyDescent="0.3">
      <c r="B2167" s="53">
        <v>93989</v>
      </c>
      <c r="C2167" s="54">
        <v>44103</v>
      </c>
      <c r="D2167" s="55">
        <f t="shared" si="333"/>
        <v>2020</v>
      </c>
      <c r="E2167" s="54" t="str">
        <f t="shared" si="330"/>
        <v>Q3-2020</v>
      </c>
      <c r="F2167" s="54" t="str">
        <f t="shared" si="331"/>
        <v>September</v>
      </c>
      <c r="G2167" s="55">
        <f t="shared" si="334"/>
        <v>40</v>
      </c>
      <c r="H2167" s="54" t="str">
        <f t="shared" si="332"/>
        <v>Tuesday</v>
      </c>
      <c r="I2167" s="53">
        <v>2</v>
      </c>
      <c r="J2167" s="53">
        <v>146</v>
      </c>
      <c r="K2167" s="53">
        <v>13</v>
      </c>
      <c r="L2167" s="53">
        <v>30</v>
      </c>
      <c r="M2167" s="53">
        <v>4</v>
      </c>
      <c r="N2167" s="53">
        <v>2</v>
      </c>
      <c r="O2167" s="53">
        <v>0</v>
      </c>
      <c r="P2167" s="53">
        <v>140</v>
      </c>
      <c r="Q2167" s="53">
        <v>49</v>
      </c>
      <c r="R2167" s="53">
        <v>37</v>
      </c>
      <c r="S2167" s="53">
        <v>27</v>
      </c>
      <c r="T2167" s="53">
        <v>29</v>
      </c>
      <c r="U2167" s="53">
        <v>22</v>
      </c>
      <c r="V2167" s="53">
        <v>25</v>
      </c>
      <c r="W2167" s="58">
        <f t="shared" si="335"/>
        <v>6860</v>
      </c>
      <c r="X2167" s="59">
        <f t="shared" si="336"/>
        <v>1.9055555555555554</v>
      </c>
      <c r="Y2167" s="59">
        <f t="shared" si="337"/>
        <v>6.094444444444445</v>
      </c>
      <c r="Z2167" s="59">
        <f t="shared" si="338"/>
        <v>1</v>
      </c>
      <c r="AA2167" s="60">
        <f t="shared" si="339"/>
        <v>1.361111111111111E-2</v>
      </c>
    </row>
    <row r="2168" spans="2:27" x14ac:dyDescent="0.3">
      <c r="B2168" s="45">
        <v>93990</v>
      </c>
      <c r="C2168" s="46">
        <v>44104</v>
      </c>
      <c r="D2168" s="47">
        <f t="shared" si="333"/>
        <v>2020</v>
      </c>
      <c r="E2168" s="46" t="str">
        <f t="shared" si="330"/>
        <v>Q3-2020</v>
      </c>
      <c r="F2168" s="46" t="str">
        <f t="shared" si="331"/>
        <v>September</v>
      </c>
      <c r="G2168" s="47">
        <f t="shared" si="334"/>
        <v>40</v>
      </c>
      <c r="H2168" s="46" t="str">
        <f t="shared" si="332"/>
        <v>Wednesday</v>
      </c>
      <c r="I2168" s="45">
        <v>1</v>
      </c>
      <c r="J2168" s="45">
        <v>139</v>
      </c>
      <c r="K2168" s="45">
        <v>6</v>
      </c>
      <c r="L2168" s="45">
        <v>30</v>
      </c>
      <c r="M2168" s="45">
        <v>5</v>
      </c>
      <c r="N2168" s="45">
        <v>4</v>
      </c>
      <c r="O2168" s="45">
        <v>0</v>
      </c>
      <c r="P2168" s="45">
        <v>130</v>
      </c>
      <c r="Q2168" s="45">
        <v>28</v>
      </c>
      <c r="R2168" s="45">
        <v>35</v>
      </c>
      <c r="S2168" s="45">
        <v>28</v>
      </c>
      <c r="T2168" s="45">
        <v>29</v>
      </c>
      <c r="U2168" s="45">
        <v>24</v>
      </c>
      <c r="V2168" s="45">
        <v>14</v>
      </c>
      <c r="W2168" s="50">
        <f t="shared" si="335"/>
        <v>3640</v>
      </c>
      <c r="X2168" s="51">
        <f t="shared" si="336"/>
        <v>1.0111111111111111</v>
      </c>
      <c r="Y2168" s="51">
        <f t="shared" si="337"/>
        <v>6.9888888888888889</v>
      </c>
      <c r="Z2168" s="51">
        <f t="shared" si="338"/>
        <v>1</v>
      </c>
      <c r="AA2168" s="52">
        <f t="shared" si="339"/>
        <v>7.7777777777777776E-3</v>
      </c>
    </row>
    <row r="2169" spans="2:27" x14ac:dyDescent="0.3">
      <c r="B2169" s="53">
        <v>93991</v>
      </c>
      <c r="C2169" s="54">
        <v>44104</v>
      </c>
      <c r="D2169" s="55">
        <f t="shared" si="333"/>
        <v>2020</v>
      </c>
      <c r="E2169" s="54" t="str">
        <f t="shared" si="330"/>
        <v>Q3-2020</v>
      </c>
      <c r="F2169" s="54" t="str">
        <f t="shared" si="331"/>
        <v>September</v>
      </c>
      <c r="G2169" s="55">
        <f t="shared" si="334"/>
        <v>40</v>
      </c>
      <c r="H2169" s="54" t="str">
        <f t="shared" si="332"/>
        <v>Wednesday</v>
      </c>
      <c r="I2169" s="53">
        <v>2</v>
      </c>
      <c r="J2169" s="53">
        <v>140</v>
      </c>
      <c r="K2169" s="53">
        <v>17</v>
      </c>
      <c r="L2169" s="53">
        <v>30</v>
      </c>
      <c r="M2169" s="53">
        <v>4</v>
      </c>
      <c r="N2169" s="53">
        <v>3</v>
      </c>
      <c r="O2169" s="53">
        <v>0</v>
      </c>
      <c r="P2169" s="53">
        <v>133</v>
      </c>
      <c r="Q2169" s="53">
        <v>48</v>
      </c>
      <c r="R2169" s="53">
        <v>34</v>
      </c>
      <c r="S2169" s="53">
        <v>25</v>
      </c>
      <c r="T2169" s="53">
        <v>28</v>
      </c>
      <c r="U2169" s="53">
        <v>23</v>
      </c>
      <c r="V2169" s="53">
        <v>23</v>
      </c>
      <c r="W2169" s="58">
        <f t="shared" si="335"/>
        <v>6384</v>
      </c>
      <c r="X2169" s="59">
        <f t="shared" si="336"/>
        <v>1.7733333333333334</v>
      </c>
      <c r="Y2169" s="59">
        <f t="shared" si="337"/>
        <v>6.2266666666666666</v>
      </c>
      <c r="Z2169" s="59">
        <f t="shared" si="338"/>
        <v>1</v>
      </c>
      <c r="AA2169" s="60">
        <f t="shared" si="339"/>
        <v>1.3333333333333334E-2</v>
      </c>
    </row>
    <row r="2170" spans="2:27" x14ac:dyDescent="0.3">
      <c r="B2170" s="45">
        <v>93992</v>
      </c>
      <c r="C2170" s="46">
        <v>44105</v>
      </c>
      <c r="D2170" s="47">
        <f t="shared" si="333"/>
        <v>2020</v>
      </c>
      <c r="E2170" s="46" t="str">
        <f t="shared" si="330"/>
        <v>Q4-2020</v>
      </c>
      <c r="F2170" s="46" t="str">
        <f t="shared" si="331"/>
        <v>October</v>
      </c>
      <c r="G2170" s="47">
        <f t="shared" si="334"/>
        <v>40</v>
      </c>
      <c r="H2170" s="46" t="str">
        <f t="shared" si="332"/>
        <v>Thursday</v>
      </c>
      <c r="I2170" s="45">
        <v>1</v>
      </c>
      <c r="J2170" s="45">
        <v>136</v>
      </c>
      <c r="K2170" s="45">
        <v>17</v>
      </c>
      <c r="L2170" s="45">
        <v>30</v>
      </c>
      <c r="M2170" s="45">
        <v>6</v>
      </c>
      <c r="N2170" s="45">
        <v>4</v>
      </c>
      <c r="O2170" s="45">
        <v>0</v>
      </c>
      <c r="P2170" s="45">
        <v>126</v>
      </c>
      <c r="Q2170" s="45">
        <v>28</v>
      </c>
      <c r="R2170" s="45">
        <v>32</v>
      </c>
      <c r="S2170" s="45">
        <v>27</v>
      </c>
      <c r="T2170" s="45">
        <v>25</v>
      </c>
      <c r="U2170" s="45">
        <v>25</v>
      </c>
      <c r="V2170" s="45">
        <v>17</v>
      </c>
      <c r="W2170" s="50">
        <f t="shared" si="335"/>
        <v>3528</v>
      </c>
      <c r="X2170" s="51">
        <f t="shared" si="336"/>
        <v>0.98</v>
      </c>
      <c r="Y2170" s="51">
        <f t="shared" si="337"/>
        <v>7.02</v>
      </c>
      <c r="Z2170" s="51">
        <f t="shared" si="338"/>
        <v>1</v>
      </c>
      <c r="AA2170" s="52">
        <f t="shared" si="339"/>
        <v>7.7777777777777776E-3</v>
      </c>
    </row>
    <row r="2171" spans="2:27" x14ac:dyDescent="0.3">
      <c r="B2171" s="53">
        <v>93993</v>
      </c>
      <c r="C2171" s="54">
        <v>44105</v>
      </c>
      <c r="D2171" s="55">
        <f t="shared" si="333"/>
        <v>2020</v>
      </c>
      <c r="E2171" s="54" t="str">
        <f t="shared" si="330"/>
        <v>Q4-2020</v>
      </c>
      <c r="F2171" s="54" t="str">
        <f t="shared" si="331"/>
        <v>October</v>
      </c>
      <c r="G2171" s="55">
        <f t="shared" si="334"/>
        <v>40</v>
      </c>
      <c r="H2171" s="54" t="str">
        <f t="shared" si="332"/>
        <v>Thursday</v>
      </c>
      <c r="I2171" s="53">
        <v>2</v>
      </c>
      <c r="J2171" s="53">
        <v>144</v>
      </c>
      <c r="K2171" s="53">
        <v>16</v>
      </c>
      <c r="L2171" s="53">
        <v>30</v>
      </c>
      <c r="M2171" s="53">
        <v>4</v>
      </c>
      <c r="N2171" s="53">
        <v>3</v>
      </c>
      <c r="O2171" s="53">
        <v>0</v>
      </c>
      <c r="P2171" s="53">
        <v>137</v>
      </c>
      <c r="Q2171" s="53">
        <v>49</v>
      </c>
      <c r="R2171" s="53">
        <v>36</v>
      </c>
      <c r="S2171" s="53">
        <v>29</v>
      </c>
      <c r="T2171" s="53">
        <v>28</v>
      </c>
      <c r="U2171" s="53">
        <v>22</v>
      </c>
      <c r="V2171" s="53">
        <v>22</v>
      </c>
      <c r="W2171" s="58">
        <f t="shared" si="335"/>
        <v>6713</v>
      </c>
      <c r="X2171" s="59">
        <f t="shared" si="336"/>
        <v>1.8647222222222222</v>
      </c>
      <c r="Y2171" s="59">
        <f t="shared" si="337"/>
        <v>6.1352777777777776</v>
      </c>
      <c r="Z2171" s="59">
        <f t="shared" si="338"/>
        <v>1</v>
      </c>
      <c r="AA2171" s="60">
        <f t="shared" si="339"/>
        <v>1.361111111111111E-2</v>
      </c>
    </row>
    <row r="2172" spans="2:27" x14ac:dyDescent="0.3">
      <c r="B2172" s="45">
        <v>93994</v>
      </c>
      <c r="C2172" s="46">
        <v>44106</v>
      </c>
      <c r="D2172" s="47">
        <f t="shared" si="333"/>
        <v>2020</v>
      </c>
      <c r="E2172" s="46" t="str">
        <f t="shared" si="330"/>
        <v>Q4-2020</v>
      </c>
      <c r="F2172" s="46" t="str">
        <f t="shared" si="331"/>
        <v>October</v>
      </c>
      <c r="G2172" s="47">
        <f t="shared" si="334"/>
        <v>40</v>
      </c>
      <c r="H2172" s="46" t="str">
        <f t="shared" si="332"/>
        <v>Friday</v>
      </c>
      <c r="I2172" s="45">
        <v>1</v>
      </c>
      <c r="J2172" s="45">
        <v>137</v>
      </c>
      <c r="K2172" s="45">
        <v>7</v>
      </c>
      <c r="L2172" s="45">
        <v>30</v>
      </c>
      <c r="M2172" s="45">
        <v>6</v>
      </c>
      <c r="N2172" s="45">
        <v>4</v>
      </c>
      <c r="O2172" s="45">
        <v>0</v>
      </c>
      <c r="P2172" s="45">
        <v>127</v>
      </c>
      <c r="Q2172" s="45">
        <v>15</v>
      </c>
      <c r="R2172" s="45">
        <v>34</v>
      </c>
      <c r="S2172" s="45">
        <v>28</v>
      </c>
      <c r="T2172" s="45">
        <v>28</v>
      </c>
      <c r="U2172" s="45">
        <v>22</v>
      </c>
      <c r="V2172" s="45">
        <v>15</v>
      </c>
      <c r="W2172" s="50">
        <f t="shared" si="335"/>
        <v>1905</v>
      </c>
      <c r="X2172" s="51">
        <f t="shared" si="336"/>
        <v>0.52916666666666667</v>
      </c>
      <c r="Y2172" s="51">
        <f t="shared" si="337"/>
        <v>7.4708333333333332</v>
      </c>
      <c r="Z2172" s="51">
        <f t="shared" si="338"/>
        <v>1</v>
      </c>
      <c r="AA2172" s="52">
        <f t="shared" si="339"/>
        <v>4.1666666666666666E-3</v>
      </c>
    </row>
    <row r="2173" spans="2:27" x14ac:dyDescent="0.3">
      <c r="B2173" s="53">
        <v>93995</v>
      </c>
      <c r="C2173" s="54">
        <v>44106</v>
      </c>
      <c r="D2173" s="55">
        <f t="shared" si="333"/>
        <v>2020</v>
      </c>
      <c r="E2173" s="54" t="str">
        <f t="shared" si="330"/>
        <v>Q4-2020</v>
      </c>
      <c r="F2173" s="54" t="str">
        <f t="shared" si="331"/>
        <v>October</v>
      </c>
      <c r="G2173" s="55">
        <f t="shared" si="334"/>
        <v>40</v>
      </c>
      <c r="H2173" s="54" t="str">
        <f t="shared" si="332"/>
        <v>Friday</v>
      </c>
      <c r="I2173" s="53">
        <v>2</v>
      </c>
      <c r="J2173" s="53">
        <v>137</v>
      </c>
      <c r="K2173" s="53">
        <v>7</v>
      </c>
      <c r="L2173" s="53">
        <v>30</v>
      </c>
      <c r="M2173" s="53">
        <v>4</v>
      </c>
      <c r="N2173" s="53">
        <v>2</v>
      </c>
      <c r="O2173" s="53">
        <v>0</v>
      </c>
      <c r="P2173" s="53">
        <v>131</v>
      </c>
      <c r="Q2173" s="53">
        <v>48</v>
      </c>
      <c r="R2173" s="53">
        <v>34</v>
      </c>
      <c r="S2173" s="53">
        <v>30</v>
      </c>
      <c r="T2173" s="53">
        <v>27</v>
      </c>
      <c r="U2173" s="53">
        <v>19</v>
      </c>
      <c r="V2173" s="53">
        <v>21</v>
      </c>
      <c r="W2173" s="58">
        <f t="shared" si="335"/>
        <v>6288</v>
      </c>
      <c r="X2173" s="59">
        <f t="shared" si="336"/>
        <v>1.7466666666666666</v>
      </c>
      <c r="Y2173" s="59">
        <f t="shared" si="337"/>
        <v>6.2533333333333339</v>
      </c>
      <c r="Z2173" s="59">
        <f t="shared" si="338"/>
        <v>1</v>
      </c>
      <c r="AA2173" s="60">
        <f t="shared" si="339"/>
        <v>1.3333333333333332E-2</v>
      </c>
    </row>
    <row r="2174" spans="2:27" x14ac:dyDescent="0.3">
      <c r="B2174" s="45">
        <v>93996</v>
      </c>
      <c r="C2174" s="46">
        <v>44107</v>
      </c>
      <c r="D2174" s="47">
        <f t="shared" si="333"/>
        <v>2020</v>
      </c>
      <c r="E2174" s="46" t="str">
        <f t="shared" si="330"/>
        <v>Q4-2020</v>
      </c>
      <c r="F2174" s="46" t="str">
        <f t="shared" si="331"/>
        <v>October</v>
      </c>
      <c r="G2174" s="47">
        <f t="shared" si="334"/>
        <v>40</v>
      </c>
      <c r="H2174" s="46" t="str">
        <f t="shared" si="332"/>
        <v>Saturday</v>
      </c>
      <c r="I2174" s="45">
        <v>1</v>
      </c>
      <c r="J2174" s="45">
        <v>134</v>
      </c>
      <c r="K2174" s="45">
        <v>11</v>
      </c>
      <c r="L2174" s="45">
        <v>30</v>
      </c>
      <c r="M2174" s="45">
        <v>5</v>
      </c>
      <c r="N2174" s="45">
        <v>4</v>
      </c>
      <c r="O2174" s="45">
        <v>0</v>
      </c>
      <c r="P2174" s="45">
        <v>125</v>
      </c>
      <c r="Q2174" s="45">
        <v>11</v>
      </c>
      <c r="R2174" s="45">
        <v>35</v>
      </c>
      <c r="S2174" s="45">
        <v>28</v>
      </c>
      <c r="T2174" s="45">
        <v>28</v>
      </c>
      <c r="U2174" s="45">
        <v>23</v>
      </c>
      <c r="V2174" s="45">
        <v>11</v>
      </c>
      <c r="W2174" s="50">
        <f t="shared" si="335"/>
        <v>1375</v>
      </c>
      <c r="X2174" s="51">
        <f t="shared" si="336"/>
        <v>0.38194444444444442</v>
      </c>
      <c r="Y2174" s="51">
        <f t="shared" si="337"/>
        <v>7.6180555555555554</v>
      </c>
      <c r="Z2174" s="51">
        <f t="shared" si="338"/>
        <v>1</v>
      </c>
      <c r="AA2174" s="52">
        <f t="shared" si="339"/>
        <v>3.0555555555555553E-3</v>
      </c>
    </row>
    <row r="2175" spans="2:27" x14ac:dyDescent="0.3">
      <c r="B2175" s="53">
        <v>93997</v>
      </c>
      <c r="C2175" s="54">
        <v>44109</v>
      </c>
      <c r="D2175" s="55">
        <f t="shared" si="333"/>
        <v>2020</v>
      </c>
      <c r="E2175" s="54" t="str">
        <f t="shared" si="330"/>
        <v>Q4-2020</v>
      </c>
      <c r="F2175" s="54" t="str">
        <f t="shared" si="331"/>
        <v>October</v>
      </c>
      <c r="G2175" s="55">
        <f t="shared" si="334"/>
        <v>41</v>
      </c>
      <c r="H2175" s="54" t="str">
        <f t="shared" si="332"/>
        <v>Monday</v>
      </c>
      <c r="I2175" s="53">
        <v>1</v>
      </c>
      <c r="J2175" s="53">
        <v>136</v>
      </c>
      <c r="K2175" s="53">
        <v>12</v>
      </c>
      <c r="L2175" s="53">
        <v>30</v>
      </c>
      <c r="M2175" s="53">
        <v>6</v>
      </c>
      <c r="N2175" s="53">
        <v>4</v>
      </c>
      <c r="O2175" s="53">
        <v>0</v>
      </c>
      <c r="P2175" s="53">
        <v>126</v>
      </c>
      <c r="Q2175" s="53">
        <v>15</v>
      </c>
      <c r="R2175" s="53">
        <v>33</v>
      </c>
      <c r="S2175" s="53">
        <v>27</v>
      </c>
      <c r="T2175" s="53">
        <v>26</v>
      </c>
      <c r="U2175" s="53">
        <v>24</v>
      </c>
      <c r="V2175" s="53">
        <v>16</v>
      </c>
      <c r="W2175" s="58">
        <f t="shared" si="335"/>
        <v>1890</v>
      </c>
      <c r="X2175" s="59">
        <f t="shared" si="336"/>
        <v>0.52500000000000002</v>
      </c>
      <c r="Y2175" s="59">
        <f t="shared" si="337"/>
        <v>7.4749999999999996</v>
      </c>
      <c r="Z2175" s="59">
        <f t="shared" si="338"/>
        <v>1</v>
      </c>
      <c r="AA2175" s="60">
        <f t="shared" si="339"/>
        <v>4.1666666666666666E-3</v>
      </c>
    </row>
    <row r="2176" spans="2:27" x14ac:dyDescent="0.3">
      <c r="B2176" s="45">
        <v>93998</v>
      </c>
      <c r="C2176" s="46">
        <v>44109</v>
      </c>
      <c r="D2176" s="47">
        <f t="shared" si="333"/>
        <v>2020</v>
      </c>
      <c r="E2176" s="46" t="str">
        <f t="shared" si="330"/>
        <v>Q4-2020</v>
      </c>
      <c r="F2176" s="46" t="str">
        <f t="shared" si="331"/>
        <v>October</v>
      </c>
      <c r="G2176" s="47">
        <f t="shared" si="334"/>
        <v>41</v>
      </c>
      <c r="H2176" s="46" t="str">
        <f t="shared" si="332"/>
        <v>Monday</v>
      </c>
      <c r="I2176" s="45">
        <v>2</v>
      </c>
      <c r="J2176" s="45">
        <v>140</v>
      </c>
      <c r="K2176" s="45">
        <v>13</v>
      </c>
      <c r="L2176" s="45">
        <v>30</v>
      </c>
      <c r="M2176" s="45">
        <v>4</v>
      </c>
      <c r="N2176" s="45">
        <v>3</v>
      </c>
      <c r="O2176" s="45">
        <v>0</v>
      </c>
      <c r="P2176" s="45">
        <v>133</v>
      </c>
      <c r="Q2176" s="45">
        <v>48</v>
      </c>
      <c r="R2176" s="45">
        <v>34</v>
      </c>
      <c r="S2176" s="45">
        <v>29</v>
      </c>
      <c r="T2176" s="45">
        <v>28</v>
      </c>
      <c r="U2176" s="45">
        <v>21</v>
      </c>
      <c r="V2176" s="45">
        <v>21</v>
      </c>
      <c r="W2176" s="50">
        <f t="shared" si="335"/>
        <v>6384</v>
      </c>
      <c r="X2176" s="51">
        <f t="shared" si="336"/>
        <v>1.7733333333333334</v>
      </c>
      <c r="Y2176" s="51">
        <f t="shared" si="337"/>
        <v>6.2266666666666666</v>
      </c>
      <c r="Z2176" s="51">
        <f t="shared" si="338"/>
        <v>1</v>
      </c>
      <c r="AA2176" s="52">
        <f t="shared" si="339"/>
        <v>1.3333333333333334E-2</v>
      </c>
    </row>
    <row r="2177" spans="2:27" x14ac:dyDescent="0.3">
      <c r="B2177" s="53">
        <v>93999</v>
      </c>
      <c r="C2177" s="54">
        <v>44110</v>
      </c>
      <c r="D2177" s="55">
        <f t="shared" si="333"/>
        <v>2020</v>
      </c>
      <c r="E2177" s="54" t="str">
        <f t="shared" si="330"/>
        <v>Q4-2020</v>
      </c>
      <c r="F2177" s="54" t="str">
        <f t="shared" si="331"/>
        <v>October</v>
      </c>
      <c r="G2177" s="55">
        <f t="shared" si="334"/>
        <v>41</v>
      </c>
      <c r="H2177" s="54" t="str">
        <f t="shared" si="332"/>
        <v>Tuesday</v>
      </c>
      <c r="I2177" s="53">
        <v>1</v>
      </c>
      <c r="J2177" s="53">
        <v>137</v>
      </c>
      <c r="K2177" s="53">
        <v>11</v>
      </c>
      <c r="L2177" s="53">
        <v>30</v>
      </c>
      <c r="M2177" s="53">
        <v>5</v>
      </c>
      <c r="N2177" s="53">
        <v>3</v>
      </c>
      <c r="O2177" s="53">
        <v>0</v>
      </c>
      <c r="P2177" s="53">
        <v>129</v>
      </c>
      <c r="Q2177" s="53">
        <v>20</v>
      </c>
      <c r="R2177" s="53">
        <v>33</v>
      </c>
      <c r="S2177" s="53">
        <v>28</v>
      </c>
      <c r="T2177" s="53">
        <v>26</v>
      </c>
      <c r="U2177" s="53">
        <v>25</v>
      </c>
      <c r="V2177" s="53">
        <v>17</v>
      </c>
      <c r="W2177" s="58">
        <f t="shared" si="335"/>
        <v>2580</v>
      </c>
      <c r="X2177" s="59">
        <f t="shared" si="336"/>
        <v>0.71666666666666667</v>
      </c>
      <c r="Y2177" s="59">
        <f t="shared" si="337"/>
        <v>7.2833333333333332</v>
      </c>
      <c r="Z2177" s="59">
        <f t="shared" si="338"/>
        <v>1</v>
      </c>
      <c r="AA2177" s="60">
        <f t="shared" si="339"/>
        <v>5.5555555555555558E-3</v>
      </c>
    </row>
    <row r="2178" spans="2:27" x14ac:dyDescent="0.3">
      <c r="B2178" s="45">
        <v>94000</v>
      </c>
      <c r="C2178" s="46">
        <v>44110</v>
      </c>
      <c r="D2178" s="47">
        <f t="shared" si="333"/>
        <v>2020</v>
      </c>
      <c r="E2178" s="46" t="str">
        <f t="shared" si="330"/>
        <v>Q4-2020</v>
      </c>
      <c r="F2178" s="46" t="str">
        <f t="shared" si="331"/>
        <v>October</v>
      </c>
      <c r="G2178" s="47">
        <f t="shared" si="334"/>
        <v>41</v>
      </c>
      <c r="H2178" s="46" t="str">
        <f t="shared" si="332"/>
        <v>Tuesday</v>
      </c>
      <c r="I2178" s="45">
        <v>2</v>
      </c>
      <c r="J2178" s="45">
        <v>140</v>
      </c>
      <c r="K2178" s="45">
        <v>9</v>
      </c>
      <c r="L2178" s="45">
        <v>30</v>
      </c>
      <c r="M2178" s="45">
        <v>4</v>
      </c>
      <c r="N2178" s="45">
        <v>3</v>
      </c>
      <c r="O2178" s="45">
        <v>0</v>
      </c>
      <c r="P2178" s="45">
        <v>133</v>
      </c>
      <c r="Q2178" s="45">
        <v>47</v>
      </c>
      <c r="R2178" s="45">
        <v>34</v>
      </c>
      <c r="S2178" s="45">
        <v>27</v>
      </c>
      <c r="T2178" s="45">
        <v>28</v>
      </c>
      <c r="U2178" s="45">
        <v>22</v>
      </c>
      <c r="V2178" s="45">
        <v>22</v>
      </c>
      <c r="W2178" s="50">
        <f t="shared" si="335"/>
        <v>6251</v>
      </c>
      <c r="X2178" s="51">
        <f t="shared" si="336"/>
        <v>1.736388888888889</v>
      </c>
      <c r="Y2178" s="51">
        <f t="shared" si="337"/>
        <v>6.2636111111111106</v>
      </c>
      <c r="Z2178" s="51">
        <f t="shared" si="338"/>
        <v>1</v>
      </c>
      <c r="AA2178" s="52">
        <f t="shared" si="339"/>
        <v>1.3055555555555556E-2</v>
      </c>
    </row>
    <row r="2179" spans="2:27" x14ac:dyDescent="0.3">
      <c r="B2179" s="53">
        <v>94001</v>
      </c>
      <c r="C2179" s="54">
        <v>44111</v>
      </c>
      <c r="D2179" s="55">
        <f t="shared" si="333"/>
        <v>2020</v>
      </c>
      <c r="E2179" s="54" t="str">
        <f t="shared" si="330"/>
        <v>Q4-2020</v>
      </c>
      <c r="F2179" s="54" t="str">
        <f t="shared" si="331"/>
        <v>October</v>
      </c>
      <c r="G2179" s="55">
        <f t="shared" si="334"/>
        <v>41</v>
      </c>
      <c r="H2179" s="54" t="str">
        <f t="shared" si="332"/>
        <v>Wednesday</v>
      </c>
      <c r="I2179" s="53">
        <v>1</v>
      </c>
      <c r="J2179" s="53">
        <v>139</v>
      </c>
      <c r="K2179" s="53">
        <v>13</v>
      </c>
      <c r="L2179" s="53">
        <v>30</v>
      </c>
      <c r="M2179" s="53">
        <v>6</v>
      </c>
      <c r="N2179" s="53">
        <v>4</v>
      </c>
      <c r="O2179" s="53">
        <v>0</v>
      </c>
      <c r="P2179" s="53">
        <v>129</v>
      </c>
      <c r="Q2179" s="53">
        <v>26</v>
      </c>
      <c r="R2179" s="53">
        <v>35</v>
      </c>
      <c r="S2179" s="53">
        <v>29</v>
      </c>
      <c r="T2179" s="53">
        <v>25</v>
      </c>
      <c r="U2179" s="53">
        <v>25</v>
      </c>
      <c r="V2179" s="53">
        <v>15</v>
      </c>
      <c r="W2179" s="58">
        <f t="shared" si="335"/>
        <v>3354</v>
      </c>
      <c r="X2179" s="59">
        <f t="shared" si="336"/>
        <v>0.93166666666666664</v>
      </c>
      <c r="Y2179" s="59">
        <f t="shared" si="337"/>
        <v>7.0683333333333334</v>
      </c>
      <c r="Z2179" s="59">
        <f t="shared" si="338"/>
        <v>1</v>
      </c>
      <c r="AA2179" s="60">
        <f t="shared" si="339"/>
        <v>7.2222222222222219E-3</v>
      </c>
    </row>
    <row r="2180" spans="2:27" x14ac:dyDescent="0.3">
      <c r="B2180" s="45">
        <v>94002</v>
      </c>
      <c r="C2180" s="46">
        <v>44111</v>
      </c>
      <c r="D2180" s="47">
        <f t="shared" si="333"/>
        <v>2020</v>
      </c>
      <c r="E2180" s="46" t="str">
        <f t="shared" si="330"/>
        <v>Q4-2020</v>
      </c>
      <c r="F2180" s="46" t="str">
        <f t="shared" si="331"/>
        <v>October</v>
      </c>
      <c r="G2180" s="47">
        <f t="shared" si="334"/>
        <v>41</v>
      </c>
      <c r="H2180" s="46" t="str">
        <f t="shared" si="332"/>
        <v>Wednesday</v>
      </c>
      <c r="I2180" s="45">
        <v>2</v>
      </c>
      <c r="J2180" s="45">
        <v>140</v>
      </c>
      <c r="K2180" s="45">
        <v>12</v>
      </c>
      <c r="L2180" s="45">
        <v>30</v>
      </c>
      <c r="M2180" s="45">
        <v>5</v>
      </c>
      <c r="N2180" s="45">
        <v>3</v>
      </c>
      <c r="O2180" s="45">
        <v>0</v>
      </c>
      <c r="P2180" s="45">
        <v>132</v>
      </c>
      <c r="Q2180" s="45">
        <v>46</v>
      </c>
      <c r="R2180" s="45">
        <v>35</v>
      </c>
      <c r="S2180" s="45">
        <v>28</v>
      </c>
      <c r="T2180" s="45">
        <v>29</v>
      </c>
      <c r="U2180" s="45">
        <v>19</v>
      </c>
      <c r="V2180" s="45">
        <v>21</v>
      </c>
      <c r="W2180" s="50">
        <f t="shared" si="335"/>
        <v>6072</v>
      </c>
      <c r="X2180" s="51">
        <f t="shared" si="336"/>
        <v>1.6866666666666668</v>
      </c>
      <c r="Y2180" s="51">
        <f t="shared" si="337"/>
        <v>6.3133333333333335</v>
      </c>
      <c r="Z2180" s="51">
        <f t="shared" si="338"/>
        <v>1</v>
      </c>
      <c r="AA2180" s="52">
        <f t="shared" si="339"/>
        <v>1.2777777777777779E-2</v>
      </c>
    </row>
    <row r="2181" spans="2:27" x14ac:dyDescent="0.3">
      <c r="B2181" s="53">
        <v>94003</v>
      </c>
      <c r="C2181" s="54">
        <v>44112</v>
      </c>
      <c r="D2181" s="55">
        <f t="shared" si="333"/>
        <v>2020</v>
      </c>
      <c r="E2181" s="54" t="str">
        <f t="shared" si="330"/>
        <v>Q4-2020</v>
      </c>
      <c r="F2181" s="54" t="str">
        <f t="shared" si="331"/>
        <v>October</v>
      </c>
      <c r="G2181" s="55">
        <f t="shared" si="334"/>
        <v>41</v>
      </c>
      <c r="H2181" s="54" t="str">
        <f t="shared" si="332"/>
        <v>Thursday</v>
      </c>
      <c r="I2181" s="53">
        <v>1</v>
      </c>
      <c r="J2181" s="53">
        <v>136</v>
      </c>
      <c r="K2181" s="53">
        <v>16</v>
      </c>
      <c r="L2181" s="53">
        <v>30</v>
      </c>
      <c r="M2181" s="53">
        <v>5</v>
      </c>
      <c r="N2181" s="53">
        <v>4</v>
      </c>
      <c r="O2181" s="53">
        <v>0</v>
      </c>
      <c r="P2181" s="53">
        <v>127</v>
      </c>
      <c r="Q2181" s="53">
        <v>10</v>
      </c>
      <c r="R2181" s="53">
        <v>35</v>
      </c>
      <c r="S2181" s="53">
        <v>30</v>
      </c>
      <c r="T2181" s="53">
        <v>28</v>
      </c>
      <c r="U2181" s="53">
        <v>22</v>
      </c>
      <c r="V2181" s="53">
        <v>12</v>
      </c>
      <c r="W2181" s="58">
        <f t="shared" si="335"/>
        <v>1270</v>
      </c>
      <c r="X2181" s="59">
        <f t="shared" si="336"/>
        <v>0.3527777777777778</v>
      </c>
      <c r="Y2181" s="59">
        <f t="shared" si="337"/>
        <v>7.6472222222222221</v>
      </c>
      <c r="Z2181" s="59">
        <f t="shared" si="338"/>
        <v>1</v>
      </c>
      <c r="AA2181" s="60">
        <f t="shared" si="339"/>
        <v>2.7777777777777779E-3</v>
      </c>
    </row>
    <row r="2182" spans="2:27" x14ac:dyDescent="0.3">
      <c r="B2182" s="45">
        <v>94004</v>
      </c>
      <c r="C2182" s="46">
        <v>44112</v>
      </c>
      <c r="D2182" s="47">
        <f t="shared" si="333"/>
        <v>2020</v>
      </c>
      <c r="E2182" s="46" t="str">
        <f t="shared" si="330"/>
        <v>Q4-2020</v>
      </c>
      <c r="F2182" s="46" t="str">
        <f t="shared" si="331"/>
        <v>October</v>
      </c>
      <c r="G2182" s="47">
        <f t="shared" si="334"/>
        <v>41</v>
      </c>
      <c r="H2182" s="46" t="str">
        <f t="shared" si="332"/>
        <v>Thursday</v>
      </c>
      <c r="I2182" s="45">
        <v>2</v>
      </c>
      <c r="J2182" s="45">
        <v>140</v>
      </c>
      <c r="K2182" s="45">
        <v>8</v>
      </c>
      <c r="L2182" s="45">
        <v>30</v>
      </c>
      <c r="M2182" s="45">
        <v>4</v>
      </c>
      <c r="N2182" s="45">
        <v>2</v>
      </c>
      <c r="O2182" s="45">
        <v>0</v>
      </c>
      <c r="P2182" s="45">
        <v>134</v>
      </c>
      <c r="Q2182" s="45">
        <v>46</v>
      </c>
      <c r="R2182" s="45">
        <v>36</v>
      </c>
      <c r="S2182" s="45">
        <v>28</v>
      </c>
      <c r="T2182" s="45">
        <v>27</v>
      </c>
      <c r="U2182" s="45">
        <v>20</v>
      </c>
      <c r="V2182" s="45">
        <v>23</v>
      </c>
      <c r="W2182" s="50">
        <f t="shared" si="335"/>
        <v>6164</v>
      </c>
      <c r="X2182" s="51">
        <f t="shared" si="336"/>
        <v>1.7122222222222223</v>
      </c>
      <c r="Y2182" s="51">
        <f t="shared" si="337"/>
        <v>6.2877777777777775</v>
      </c>
      <c r="Z2182" s="51">
        <f t="shared" si="338"/>
        <v>1</v>
      </c>
      <c r="AA2182" s="52">
        <f t="shared" si="339"/>
        <v>1.2777777777777779E-2</v>
      </c>
    </row>
    <row r="2183" spans="2:27" x14ac:dyDescent="0.3">
      <c r="B2183" s="53">
        <v>94005</v>
      </c>
      <c r="C2183" s="54">
        <v>44113</v>
      </c>
      <c r="D2183" s="55">
        <f t="shared" si="333"/>
        <v>2020</v>
      </c>
      <c r="E2183" s="54" t="str">
        <f t="shared" si="330"/>
        <v>Q4-2020</v>
      </c>
      <c r="F2183" s="54" t="str">
        <f t="shared" si="331"/>
        <v>October</v>
      </c>
      <c r="G2183" s="55">
        <f t="shared" si="334"/>
        <v>41</v>
      </c>
      <c r="H2183" s="54" t="str">
        <f t="shared" si="332"/>
        <v>Friday</v>
      </c>
      <c r="I2183" s="53">
        <v>1</v>
      </c>
      <c r="J2183" s="53">
        <v>137</v>
      </c>
      <c r="K2183" s="53">
        <v>13</v>
      </c>
      <c r="L2183" s="53">
        <v>30</v>
      </c>
      <c r="M2183" s="53">
        <v>6</v>
      </c>
      <c r="N2183" s="53">
        <v>4</v>
      </c>
      <c r="O2183" s="53">
        <v>0</v>
      </c>
      <c r="P2183" s="53">
        <v>127</v>
      </c>
      <c r="Q2183" s="53">
        <v>28</v>
      </c>
      <c r="R2183" s="53">
        <v>34</v>
      </c>
      <c r="S2183" s="53">
        <v>27</v>
      </c>
      <c r="T2183" s="53">
        <v>27</v>
      </c>
      <c r="U2183" s="53">
        <v>24</v>
      </c>
      <c r="V2183" s="53">
        <v>15</v>
      </c>
      <c r="W2183" s="58">
        <f t="shared" si="335"/>
        <v>3556</v>
      </c>
      <c r="X2183" s="59">
        <f t="shared" si="336"/>
        <v>0.98777777777777775</v>
      </c>
      <c r="Y2183" s="59">
        <f t="shared" si="337"/>
        <v>7.0122222222222224</v>
      </c>
      <c r="Z2183" s="59">
        <f t="shared" si="338"/>
        <v>1</v>
      </c>
      <c r="AA2183" s="60">
        <f t="shared" si="339"/>
        <v>7.7777777777777776E-3</v>
      </c>
    </row>
    <row r="2184" spans="2:27" x14ac:dyDescent="0.3">
      <c r="B2184" s="45">
        <v>94006</v>
      </c>
      <c r="C2184" s="46">
        <v>44113</v>
      </c>
      <c r="D2184" s="47">
        <f t="shared" si="333"/>
        <v>2020</v>
      </c>
      <c r="E2184" s="46" t="str">
        <f t="shared" si="330"/>
        <v>Q4-2020</v>
      </c>
      <c r="F2184" s="46" t="str">
        <f t="shared" si="331"/>
        <v>October</v>
      </c>
      <c r="G2184" s="47">
        <f t="shared" si="334"/>
        <v>41</v>
      </c>
      <c r="H2184" s="46" t="str">
        <f t="shared" si="332"/>
        <v>Friday</v>
      </c>
      <c r="I2184" s="45">
        <v>2</v>
      </c>
      <c r="J2184" s="45">
        <v>140</v>
      </c>
      <c r="K2184" s="45">
        <v>14</v>
      </c>
      <c r="L2184" s="45">
        <v>30</v>
      </c>
      <c r="M2184" s="45">
        <v>4</v>
      </c>
      <c r="N2184" s="45">
        <v>3</v>
      </c>
      <c r="O2184" s="45">
        <v>0</v>
      </c>
      <c r="P2184" s="45">
        <v>133</v>
      </c>
      <c r="Q2184" s="45">
        <v>50</v>
      </c>
      <c r="R2184" s="45">
        <v>34</v>
      </c>
      <c r="S2184" s="45">
        <v>29</v>
      </c>
      <c r="T2184" s="45">
        <v>28</v>
      </c>
      <c r="U2184" s="45">
        <v>21</v>
      </c>
      <c r="V2184" s="45">
        <v>21</v>
      </c>
      <c r="W2184" s="50">
        <f t="shared" si="335"/>
        <v>6650</v>
      </c>
      <c r="X2184" s="51">
        <f t="shared" si="336"/>
        <v>1.8472222222222223</v>
      </c>
      <c r="Y2184" s="51">
        <f t="shared" si="337"/>
        <v>6.1527777777777777</v>
      </c>
      <c r="Z2184" s="51">
        <f t="shared" si="338"/>
        <v>1</v>
      </c>
      <c r="AA2184" s="52">
        <f t="shared" si="339"/>
        <v>1.388888888888889E-2</v>
      </c>
    </row>
    <row r="2185" spans="2:27" x14ac:dyDescent="0.3">
      <c r="B2185" s="53">
        <v>94007</v>
      </c>
      <c r="C2185" s="54">
        <v>44114</v>
      </c>
      <c r="D2185" s="55">
        <f t="shared" si="333"/>
        <v>2020</v>
      </c>
      <c r="E2185" s="54" t="str">
        <f t="shared" si="330"/>
        <v>Q4-2020</v>
      </c>
      <c r="F2185" s="54" t="str">
        <f t="shared" si="331"/>
        <v>October</v>
      </c>
      <c r="G2185" s="55">
        <f t="shared" si="334"/>
        <v>41</v>
      </c>
      <c r="H2185" s="54" t="str">
        <f t="shared" si="332"/>
        <v>Saturday</v>
      </c>
      <c r="I2185" s="53">
        <v>1</v>
      </c>
      <c r="J2185" s="53">
        <v>136</v>
      </c>
      <c r="K2185" s="53">
        <v>13</v>
      </c>
      <c r="L2185" s="53">
        <v>30</v>
      </c>
      <c r="M2185" s="53">
        <v>6</v>
      </c>
      <c r="N2185" s="53">
        <v>4</v>
      </c>
      <c r="O2185" s="53">
        <v>0</v>
      </c>
      <c r="P2185" s="53">
        <v>126</v>
      </c>
      <c r="Q2185" s="53">
        <v>23</v>
      </c>
      <c r="R2185" s="53">
        <v>33</v>
      </c>
      <c r="S2185" s="53">
        <v>28</v>
      </c>
      <c r="T2185" s="53">
        <v>25</v>
      </c>
      <c r="U2185" s="53">
        <v>25</v>
      </c>
      <c r="V2185" s="53">
        <v>15</v>
      </c>
      <c r="W2185" s="58">
        <f t="shared" si="335"/>
        <v>2898</v>
      </c>
      <c r="X2185" s="59">
        <f t="shared" si="336"/>
        <v>0.80500000000000005</v>
      </c>
      <c r="Y2185" s="59">
        <f t="shared" si="337"/>
        <v>7.1950000000000003</v>
      </c>
      <c r="Z2185" s="59">
        <f t="shared" si="338"/>
        <v>1</v>
      </c>
      <c r="AA2185" s="60">
        <f t="shared" si="339"/>
        <v>6.3888888888888893E-3</v>
      </c>
    </row>
    <row r="2186" spans="2:27" x14ac:dyDescent="0.3">
      <c r="B2186" s="45">
        <v>94008</v>
      </c>
      <c r="C2186" s="46">
        <v>44116</v>
      </c>
      <c r="D2186" s="47">
        <f t="shared" si="333"/>
        <v>2020</v>
      </c>
      <c r="E2186" s="46" t="str">
        <f t="shared" si="330"/>
        <v>Q4-2020</v>
      </c>
      <c r="F2186" s="46" t="str">
        <f t="shared" si="331"/>
        <v>October</v>
      </c>
      <c r="G2186" s="47">
        <f t="shared" si="334"/>
        <v>42</v>
      </c>
      <c r="H2186" s="46" t="str">
        <f t="shared" si="332"/>
        <v>Monday</v>
      </c>
      <c r="I2186" s="45">
        <v>1</v>
      </c>
      <c r="J2186" s="45">
        <v>131</v>
      </c>
      <c r="K2186" s="45">
        <v>10</v>
      </c>
      <c r="L2186" s="45">
        <v>30</v>
      </c>
      <c r="M2186" s="45">
        <v>6</v>
      </c>
      <c r="N2186" s="45">
        <v>3</v>
      </c>
      <c r="O2186" s="45">
        <v>0</v>
      </c>
      <c r="P2186" s="45">
        <v>122</v>
      </c>
      <c r="Q2186" s="45">
        <v>15</v>
      </c>
      <c r="R2186" s="45">
        <v>32</v>
      </c>
      <c r="S2186" s="45">
        <v>27</v>
      </c>
      <c r="T2186" s="45">
        <v>27</v>
      </c>
      <c r="U2186" s="45">
        <v>25</v>
      </c>
      <c r="V2186" s="45">
        <v>11</v>
      </c>
      <c r="W2186" s="50">
        <f t="shared" si="335"/>
        <v>1830</v>
      </c>
      <c r="X2186" s="51">
        <f t="shared" si="336"/>
        <v>0.5083333333333333</v>
      </c>
      <c r="Y2186" s="51">
        <f t="shared" si="337"/>
        <v>7.4916666666666671</v>
      </c>
      <c r="Z2186" s="51">
        <f t="shared" si="338"/>
        <v>1</v>
      </c>
      <c r="AA2186" s="52">
        <f t="shared" si="339"/>
        <v>4.1666666666666666E-3</v>
      </c>
    </row>
    <row r="2187" spans="2:27" x14ac:dyDescent="0.3">
      <c r="B2187" s="53">
        <v>94009</v>
      </c>
      <c r="C2187" s="54">
        <v>44116</v>
      </c>
      <c r="D2187" s="55">
        <f t="shared" si="333"/>
        <v>2020</v>
      </c>
      <c r="E2187" s="54" t="str">
        <f t="shared" si="330"/>
        <v>Q4-2020</v>
      </c>
      <c r="F2187" s="54" t="str">
        <f t="shared" si="331"/>
        <v>October</v>
      </c>
      <c r="G2187" s="55">
        <f t="shared" si="334"/>
        <v>42</v>
      </c>
      <c r="H2187" s="54" t="str">
        <f t="shared" si="332"/>
        <v>Monday</v>
      </c>
      <c r="I2187" s="53">
        <v>2</v>
      </c>
      <c r="J2187" s="53">
        <v>141</v>
      </c>
      <c r="K2187" s="53">
        <v>9</v>
      </c>
      <c r="L2187" s="53">
        <v>30</v>
      </c>
      <c r="M2187" s="53">
        <v>5</v>
      </c>
      <c r="N2187" s="53">
        <v>2</v>
      </c>
      <c r="O2187" s="53">
        <v>0</v>
      </c>
      <c r="P2187" s="53">
        <v>134</v>
      </c>
      <c r="Q2187" s="53">
        <v>48</v>
      </c>
      <c r="R2187" s="53">
        <v>35</v>
      </c>
      <c r="S2187" s="53">
        <v>29</v>
      </c>
      <c r="T2187" s="53">
        <v>28</v>
      </c>
      <c r="U2187" s="53">
        <v>22</v>
      </c>
      <c r="V2187" s="53">
        <v>20</v>
      </c>
      <c r="W2187" s="58">
        <f t="shared" si="335"/>
        <v>6432</v>
      </c>
      <c r="X2187" s="59">
        <f t="shared" si="336"/>
        <v>1.7866666666666666</v>
      </c>
      <c r="Y2187" s="59">
        <f t="shared" si="337"/>
        <v>6.2133333333333329</v>
      </c>
      <c r="Z2187" s="59">
        <f t="shared" si="338"/>
        <v>1</v>
      </c>
      <c r="AA2187" s="60">
        <f t="shared" si="339"/>
        <v>1.3333333333333332E-2</v>
      </c>
    </row>
    <row r="2188" spans="2:27" x14ac:dyDescent="0.3">
      <c r="B2188" s="45">
        <v>94010</v>
      </c>
      <c r="C2188" s="46">
        <v>44117</v>
      </c>
      <c r="D2188" s="47">
        <f t="shared" si="333"/>
        <v>2020</v>
      </c>
      <c r="E2188" s="46" t="str">
        <f t="shared" si="330"/>
        <v>Q4-2020</v>
      </c>
      <c r="F2188" s="46" t="str">
        <f t="shared" si="331"/>
        <v>October</v>
      </c>
      <c r="G2188" s="47">
        <f t="shared" si="334"/>
        <v>42</v>
      </c>
      <c r="H2188" s="46" t="str">
        <f t="shared" si="332"/>
        <v>Tuesday</v>
      </c>
      <c r="I2188" s="45">
        <v>1</v>
      </c>
      <c r="J2188" s="45">
        <v>139</v>
      </c>
      <c r="K2188" s="45">
        <v>17</v>
      </c>
      <c r="L2188" s="45">
        <v>30</v>
      </c>
      <c r="M2188" s="45">
        <v>6</v>
      </c>
      <c r="N2188" s="45">
        <v>4</v>
      </c>
      <c r="O2188" s="45">
        <v>0</v>
      </c>
      <c r="P2188" s="45">
        <v>129</v>
      </c>
      <c r="Q2188" s="45">
        <v>16</v>
      </c>
      <c r="R2188" s="45">
        <v>35</v>
      </c>
      <c r="S2188" s="45">
        <v>28</v>
      </c>
      <c r="T2188" s="45">
        <v>27</v>
      </c>
      <c r="U2188" s="45">
        <v>22</v>
      </c>
      <c r="V2188" s="45">
        <v>17</v>
      </c>
      <c r="W2188" s="50">
        <f t="shared" si="335"/>
        <v>2064</v>
      </c>
      <c r="X2188" s="51">
        <f t="shared" si="336"/>
        <v>0.57333333333333336</v>
      </c>
      <c r="Y2188" s="51">
        <f t="shared" si="337"/>
        <v>7.4266666666666667</v>
      </c>
      <c r="Z2188" s="51">
        <f t="shared" si="338"/>
        <v>1</v>
      </c>
      <c r="AA2188" s="52">
        <f t="shared" si="339"/>
        <v>4.4444444444444444E-3</v>
      </c>
    </row>
    <row r="2189" spans="2:27" x14ac:dyDescent="0.3">
      <c r="B2189" s="53">
        <v>94011</v>
      </c>
      <c r="C2189" s="54">
        <v>44117</v>
      </c>
      <c r="D2189" s="55">
        <f t="shared" si="333"/>
        <v>2020</v>
      </c>
      <c r="E2189" s="54" t="str">
        <f t="shared" si="330"/>
        <v>Q4-2020</v>
      </c>
      <c r="F2189" s="54" t="str">
        <f t="shared" si="331"/>
        <v>October</v>
      </c>
      <c r="G2189" s="55">
        <f t="shared" si="334"/>
        <v>42</v>
      </c>
      <c r="H2189" s="54" t="str">
        <f t="shared" si="332"/>
        <v>Tuesday</v>
      </c>
      <c r="I2189" s="53">
        <v>2</v>
      </c>
      <c r="J2189" s="53">
        <v>142</v>
      </c>
      <c r="K2189" s="53">
        <v>13</v>
      </c>
      <c r="L2189" s="53">
        <v>30</v>
      </c>
      <c r="M2189" s="53">
        <v>4</v>
      </c>
      <c r="N2189" s="53">
        <v>3</v>
      </c>
      <c r="O2189" s="53">
        <v>0</v>
      </c>
      <c r="P2189" s="53">
        <v>135</v>
      </c>
      <c r="Q2189" s="53">
        <v>47</v>
      </c>
      <c r="R2189" s="53">
        <v>34</v>
      </c>
      <c r="S2189" s="53">
        <v>30</v>
      </c>
      <c r="T2189" s="53">
        <v>29</v>
      </c>
      <c r="U2189" s="53">
        <v>19</v>
      </c>
      <c r="V2189" s="53">
        <v>23</v>
      </c>
      <c r="W2189" s="58">
        <f t="shared" si="335"/>
        <v>6345</v>
      </c>
      <c r="X2189" s="59">
        <f t="shared" si="336"/>
        <v>1.7625</v>
      </c>
      <c r="Y2189" s="59">
        <f t="shared" si="337"/>
        <v>6.2374999999999998</v>
      </c>
      <c r="Z2189" s="59">
        <f t="shared" si="338"/>
        <v>1</v>
      </c>
      <c r="AA2189" s="60">
        <f t="shared" si="339"/>
        <v>1.3055555555555555E-2</v>
      </c>
    </row>
    <row r="2190" spans="2:27" x14ac:dyDescent="0.3">
      <c r="B2190" s="45">
        <v>94012</v>
      </c>
      <c r="C2190" s="46">
        <v>44118</v>
      </c>
      <c r="D2190" s="47">
        <f t="shared" si="333"/>
        <v>2020</v>
      </c>
      <c r="E2190" s="46" t="str">
        <f t="shared" si="330"/>
        <v>Q4-2020</v>
      </c>
      <c r="F2190" s="46" t="str">
        <f t="shared" si="331"/>
        <v>October</v>
      </c>
      <c r="G2190" s="47">
        <f t="shared" si="334"/>
        <v>42</v>
      </c>
      <c r="H2190" s="46" t="str">
        <f t="shared" si="332"/>
        <v>Wednesday</v>
      </c>
      <c r="I2190" s="45">
        <v>1</v>
      </c>
      <c r="J2190" s="45">
        <v>138</v>
      </c>
      <c r="K2190" s="45">
        <v>17</v>
      </c>
      <c r="L2190" s="45">
        <v>30</v>
      </c>
      <c r="M2190" s="45">
        <v>5</v>
      </c>
      <c r="N2190" s="45">
        <v>4</v>
      </c>
      <c r="O2190" s="45">
        <v>0</v>
      </c>
      <c r="P2190" s="45">
        <v>129</v>
      </c>
      <c r="Q2190" s="45">
        <v>18</v>
      </c>
      <c r="R2190" s="45">
        <v>34</v>
      </c>
      <c r="S2190" s="45">
        <v>28</v>
      </c>
      <c r="T2190" s="45">
        <v>27</v>
      </c>
      <c r="U2190" s="45">
        <v>23</v>
      </c>
      <c r="V2190" s="45">
        <v>17</v>
      </c>
      <c r="W2190" s="50">
        <f t="shared" si="335"/>
        <v>2322</v>
      </c>
      <c r="X2190" s="51">
        <f t="shared" si="336"/>
        <v>0.64500000000000002</v>
      </c>
      <c r="Y2190" s="51">
        <f t="shared" si="337"/>
        <v>7.3550000000000004</v>
      </c>
      <c r="Z2190" s="51">
        <f t="shared" si="338"/>
        <v>1</v>
      </c>
      <c r="AA2190" s="52">
        <f t="shared" si="339"/>
        <v>5.0000000000000001E-3</v>
      </c>
    </row>
    <row r="2191" spans="2:27" x14ac:dyDescent="0.3">
      <c r="B2191" s="53">
        <v>94013</v>
      </c>
      <c r="C2191" s="54">
        <v>44118</v>
      </c>
      <c r="D2191" s="55">
        <f t="shared" si="333"/>
        <v>2020</v>
      </c>
      <c r="E2191" s="54" t="str">
        <f t="shared" si="330"/>
        <v>Q4-2020</v>
      </c>
      <c r="F2191" s="54" t="str">
        <f t="shared" si="331"/>
        <v>October</v>
      </c>
      <c r="G2191" s="55">
        <f t="shared" si="334"/>
        <v>42</v>
      </c>
      <c r="H2191" s="54" t="str">
        <f t="shared" si="332"/>
        <v>Wednesday</v>
      </c>
      <c r="I2191" s="53">
        <v>2</v>
      </c>
      <c r="J2191" s="53">
        <v>141</v>
      </c>
      <c r="K2191" s="53">
        <v>14</v>
      </c>
      <c r="L2191" s="53">
        <v>30</v>
      </c>
      <c r="M2191" s="53">
        <v>5</v>
      </c>
      <c r="N2191" s="53">
        <v>2</v>
      </c>
      <c r="O2191" s="53">
        <v>0</v>
      </c>
      <c r="P2191" s="53">
        <v>134</v>
      </c>
      <c r="Q2191" s="53">
        <v>47</v>
      </c>
      <c r="R2191" s="53">
        <v>34</v>
      </c>
      <c r="S2191" s="53">
        <v>27</v>
      </c>
      <c r="T2191" s="53">
        <v>29</v>
      </c>
      <c r="U2191" s="53">
        <v>21</v>
      </c>
      <c r="V2191" s="53">
        <v>23</v>
      </c>
      <c r="W2191" s="58">
        <f t="shared" si="335"/>
        <v>6298</v>
      </c>
      <c r="X2191" s="59">
        <f t="shared" si="336"/>
        <v>1.7494444444444444</v>
      </c>
      <c r="Y2191" s="59">
        <f t="shared" si="337"/>
        <v>6.2505555555555556</v>
      </c>
      <c r="Z2191" s="59">
        <f t="shared" si="338"/>
        <v>1</v>
      </c>
      <c r="AA2191" s="60">
        <f t="shared" si="339"/>
        <v>1.3055555555555555E-2</v>
      </c>
    </row>
    <row r="2192" spans="2:27" x14ac:dyDescent="0.3">
      <c r="B2192" s="45">
        <v>94014</v>
      </c>
      <c r="C2192" s="46">
        <v>44119</v>
      </c>
      <c r="D2192" s="47">
        <f t="shared" si="333"/>
        <v>2020</v>
      </c>
      <c r="E2192" s="46" t="str">
        <f t="shared" si="330"/>
        <v>Q4-2020</v>
      </c>
      <c r="F2192" s="46" t="str">
        <f t="shared" si="331"/>
        <v>October</v>
      </c>
      <c r="G2192" s="47">
        <f t="shared" si="334"/>
        <v>42</v>
      </c>
      <c r="H2192" s="46" t="str">
        <f t="shared" si="332"/>
        <v>Thursday</v>
      </c>
      <c r="I2192" s="45">
        <v>1</v>
      </c>
      <c r="J2192" s="45">
        <v>127</v>
      </c>
      <c r="K2192" s="45">
        <v>15</v>
      </c>
      <c r="L2192" s="45">
        <v>30</v>
      </c>
      <c r="M2192" s="45">
        <v>5</v>
      </c>
      <c r="N2192" s="45">
        <v>3</v>
      </c>
      <c r="O2192" s="45">
        <v>0</v>
      </c>
      <c r="P2192" s="45">
        <v>119</v>
      </c>
      <c r="Q2192" s="45">
        <v>16</v>
      </c>
      <c r="R2192" s="45">
        <v>32</v>
      </c>
      <c r="S2192" s="45">
        <v>29</v>
      </c>
      <c r="T2192" s="45">
        <v>27</v>
      </c>
      <c r="U2192" s="45">
        <v>24</v>
      </c>
      <c r="V2192" s="45">
        <v>7</v>
      </c>
      <c r="W2192" s="50">
        <f t="shared" si="335"/>
        <v>1904</v>
      </c>
      <c r="X2192" s="51">
        <f t="shared" si="336"/>
        <v>0.52888888888888885</v>
      </c>
      <c r="Y2192" s="51">
        <f t="shared" si="337"/>
        <v>7.471111111111111</v>
      </c>
      <c r="Z2192" s="51">
        <f t="shared" si="338"/>
        <v>1</v>
      </c>
      <c r="AA2192" s="52">
        <f t="shared" si="339"/>
        <v>4.4444444444444444E-3</v>
      </c>
    </row>
    <row r="2193" spans="2:27" x14ac:dyDescent="0.3">
      <c r="B2193" s="53">
        <v>94015</v>
      </c>
      <c r="C2193" s="54">
        <v>44119</v>
      </c>
      <c r="D2193" s="55">
        <f t="shared" si="333"/>
        <v>2020</v>
      </c>
      <c r="E2193" s="54" t="str">
        <f t="shared" si="330"/>
        <v>Q4-2020</v>
      </c>
      <c r="F2193" s="54" t="str">
        <f t="shared" si="331"/>
        <v>October</v>
      </c>
      <c r="G2193" s="55">
        <f t="shared" si="334"/>
        <v>42</v>
      </c>
      <c r="H2193" s="54" t="str">
        <f t="shared" si="332"/>
        <v>Thursday</v>
      </c>
      <c r="I2193" s="53">
        <v>2</v>
      </c>
      <c r="J2193" s="53">
        <v>142</v>
      </c>
      <c r="K2193" s="53">
        <v>17</v>
      </c>
      <c r="L2193" s="53">
        <v>30</v>
      </c>
      <c r="M2193" s="53">
        <v>5</v>
      </c>
      <c r="N2193" s="53">
        <v>3</v>
      </c>
      <c r="O2193" s="53">
        <v>0</v>
      </c>
      <c r="P2193" s="53">
        <v>134</v>
      </c>
      <c r="Q2193" s="53">
        <v>47</v>
      </c>
      <c r="R2193" s="53">
        <v>35</v>
      </c>
      <c r="S2193" s="53">
        <v>28</v>
      </c>
      <c r="T2193" s="53">
        <v>28</v>
      </c>
      <c r="U2193" s="53">
        <v>22</v>
      </c>
      <c r="V2193" s="53">
        <v>21</v>
      </c>
      <c r="W2193" s="58">
        <f t="shared" si="335"/>
        <v>6298</v>
      </c>
      <c r="X2193" s="59">
        <f t="shared" si="336"/>
        <v>1.7494444444444444</v>
      </c>
      <c r="Y2193" s="59">
        <f t="shared" si="337"/>
        <v>6.2505555555555556</v>
      </c>
      <c r="Z2193" s="59">
        <f t="shared" si="338"/>
        <v>1</v>
      </c>
      <c r="AA2193" s="60">
        <f t="shared" si="339"/>
        <v>1.3055555555555555E-2</v>
      </c>
    </row>
    <row r="2194" spans="2:27" x14ac:dyDescent="0.3">
      <c r="B2194" s="45">
        <v>94016</v>
      </c>
      <c r="C2194" s="46">
        <v>44120</v>
      </c>
      <c r="D2194" s="47">
        <f t="shared" si="333"/>
        <v>2020</v>
      </c>
      <c r="E2194" s="46" t="str">
        <f t="shared" si="330"/>
        <v>Q4-2020</v>
      </c>
      <c r="F2194" s="46" t="str">
        <f t="shared" si="331"/>
        <v>October</v>
      </c>
      <c r="G2194" s="47">
        <f t="shared" si="334"/>
        <v>42</v>
      </c>
      <c r="H2194" s="46" t="str">
        <f t="shared" si="332"/>
        <v>Friday</v>
      </c>
      <c r="I2194" s="45">
        <v>1</v>
      </c>
      <c r="J2194" s="45">
        <v>126</v>
      </c>
      <c r="K2194" s="45">
        <v>15</v>
      </c>
      <c r="L2194" s="45">
        <v>30</v>
      </c>
      <c r="M2194" s="45">
        <v>5</v>
      </c>
      <c r="N2194" s="45">
        <v>4</v>
      </c>
      <c r="O2194" s="45">
        <v>0</v>
      </c>
      <c r="P2194" s="45">
        <v>117</v>
      </c>
      <c r="Q2194" s="45">
        <v>24</v>
      </c>
      <c r="R2194" s="45">
        <v>33</v>
      </c>
      <c r="S2194" s="45">
        <v>26</v>
      </c>
      <c r="T2194" s="45">
        <v>26</v>
      </c>
      <c r="U2194" s="45">
        <v>25</v>
      </c>
      <c r="V2194" s="45">
        <v>7</v>
      </c>
      <c r="W2194" s="50">
        <f t="shared" si="335"/>
        <v>2808</v>
      </c>
      <c r="X2194" s="51">
        <f t="shared" si="336"/>
        <v>0.78</v>
      </c>
      <c r="Y2194" s="51">
        <f t="shared" si="337"/>
        <v>7.22</v>
      </c>
      <c r="Z2194" s="51">
        <f t="shared" si="338"/>
        <v>1</v>
      </c>
      <c r="AA2194" s="52">
        <f t="shared" si="339"/>
        <v>6.6666666666666671E-3</v>
      </c>
    </row>
    <row r="2195" spans="2:27" x14ac:dyDescent="0.3">
      <c r="B2195" s="53">
        <v>94017</v>
      </c>
      <c r="C2195" s="54">
        <v>44120</v>
      </c>
      <c r="D2195" s="55">
        <f t="shared" si="333"/>
        <v>2020</v>
      </c>
      <c r="E2195" s="54" t="str">
        <f t="shared" ref="E2195:E2258" si="340">"Q" &amp;ROUNDUP(MONTH(C2195)/3,0) &amp; "-" &amp; YEAR(C2195)</f>
        <v>Q4-2020</v>
      </c>
      <c r="F2195" s="54" t="str">
        <f t="shared" ref="F2195:F2258" si="341">TEXT(C2195,"mmmm")</f>
        <v>October</v>
      </c>
      <c r="G2195" s="55">
        <f t="shared" si="334"/>
        <v>42</v>
      </c>
      <c r="H2195" s="54" t="str">
        <f t="shared" ref="H2195:H2258" si="342">TEXT(C2195,"dddd")</f>
        <v>Friday</v>
      </c>
      <c r="I2195" s="53">
        <v>2</v>
      </c>
      <c r="J2195" s="53">
        <v>144</v>
      </c>
      <c r="K2195" s="53">
        <v>15</v>
      </c>
      <c r="L2195" s="53">
        <v>30</v>
      </c>
      <c r="M2195" s="53">
        <v>5</v>
      </c>
      <c r="N2195" s="53">
        <v>2</v>
      </c>
      <c r="O2195" s="53">
        <v>0</v>
      </c>
      <c r="P2195" s="53">
        <v>137</v>
      </c>
      <c r="Q2195" s="53">
        <v>45</v>
      </c>
      <c r="R2195" s="53">
        <v>36</v>
      </c>
      <c r="S2195" s="53">
        <v>29</v>
      </c>
      <c r="T2195" s="53">
        <v>28</v>
      </c>
      <c r="U2195" s="53">
        <v>22</v>
      </c>
      <c r="V2195" s="53">
        <v>22</v>
      </c>
      <c r="W2195" s="58">
        <f t="shared" si="335"/>
        <v>6165</v>
      </c>
      <c r="X2195" s="59">
        <f t="shared" si="336"/>
        <v>1.7124999999999999</v>
      </c>
      <c r="Y2195" s="59">
        <f t="shared" si="337"/>
        <v>6.2874999999999996</v>
      </c>
      <c r="Z2195" s="59">
        <f t="shared" si="338"/>
        <v>1</v>
      </c>
      <c r="AA2195" s="60">
        <f t="shared" si="339"/>
        <v>1.2499999999999999E-2</v>
      </c>
    </row>
    <row r="2196" spans="2:27" x14ac:dyDescent="0.3">
      <c r="B2196" s="45">
        <v>94018</v>
      </c>
      <c r="C2196" s="46">
        <v>44121</v>
      </c>
      <c r="D2196" s="47">
        <f t="shared" ref="D2196:D2259" si="343">YEAR(C2196)</f>
        <v>2020</v>
      </c>
      <c r="E2196" s="46" t="str">
        <f t="shared" si="340"/>
        <v>Q4-2020</v>
      </c>
      <c r="F2196" s="46" t="str">
        <f t="shared" si="341"/>
        <v>October</v>
      </c>
      <c r="G2196" s="47">
        <f t="shared" ref="G2196:G2259" si="344">WEEKNUM(C2196,1)</f>
        <v>42</v>
      </c>
      <c r="H2196" s="46" t="str">
        <f t="shared" si="342"/>
        <v>Saturday</v>
      </c>
      <c r="I2196" s="45">
        <v>1</v>
      </c>
      <c r="J2196" s="45">
        <v>127</v>
      </c>
      <c r="K2196" s="45">
        <v>13</v>
      </c>
      <c r="L2196" s="45">
        <v>30</v>
      </c>
      <c r="M2196" s="45">
        <v>6</v>
      </c>
      <c r="N2196" s="45">
        <v>4</v>
      </c>
      <c r="O2196" s="45">
        <v>0</v>
      </c>
      <c r="P2196" s="45">
        <v>117</v>
      </c>
      <c r="Q2196" s="45">
        <v>28</v>
      </c>
      <c r="R2196" s="45">
        <v>33</v>
      </c>
      <c r="S2196" s="45">
        <v>28</v>
      </c>
      <c r="T2196" s="45">
        <v>25</v>
      </c>
      <c r="U2196" s="45">
        <v>22</v>
      </c>
      <c r="V2196" s="45">
        <v>9</v>
      </c>
      <c r="W2196" s="50">
        <f t="shared" ref="W2196:W2259" si="345">P2196*Q2196</f>
        <v>3276</v>
      </c>
      <c r="X2196" s="51">
        <f t="shared" ref="X2196:X2259" si="346">W2196/$X$17</f>
        <v>0.91</v>
      </c>
      <c r="Y2196" s="51">
        <f t="shared" ref="Y2196:Y2259" si="347">$Z$17-X2196</f>
        <v>7.09</v>
      </c>
      <c r="Z2196" s="51">
        <f t="shared" ref="Z2196:Z2259" si="348">(R2196+S2196+T2196+U2196+V2196)/P2196</f>
        <v>1</v>
      </c>
      <c r="AA2196" s="52">
        <f t="shared" ref="AA2196:AA2259" si="349">X2196/P2196</f>
        <v>7.7777777777777784E-3</v>
      </c>
    </row>
    <row r="2197" spans="2:27" x14ac:dyDescent="0.3">
      <c r="B2197" s="53">
        <v>94019</v>
      </c>
      <c r="C2197" s="54">
        <v>44123</v>
      </c>
      <c r="D2197" s="55">
        <f t="shared" si="343"/>
        <v>2020</v>
      </c>
      <c r="E2197" s="54" t="str">
        <f t="shared" si="340"/>
        <v>Q4-2020</v>
      </c>
      <c r="F2197" s="54" t="str">
        <f t="shared" si="341"/>
        <v>October</v>
      </c>
      <c r="G2197" s="55">
        <f t="shared" si="344"/>
        <v>43</v>
      </c>
      <c r="H2197" s="54" t="str">
        <f t="shared" si="342"/>
        <v>Monday</v>
      </c>
      <c r="I2197" s="53">
        <v>1</v>
      </c>
      <c r="J2197" s="53">
        <v>134</v>
      </c>
      <c r="K2197" s="53">
        <v>13</v>
      </c>
      <c r="L2197" s="53">
        <v>30</v>
      </c>
      <c r="M2197" s="53">
        <v>5</v>
      </c>
      <c r="N2197" s="53">
        <v>3</v>
      </c>
      <c r="O2197" s="53">
        <v>0</v>
      </c>
      <c r="P2197" s="53">
        <v>126</v>
      </c>
      <c r="Q2197" s="53">
        <v>20</v>
      </c>
      <c r="R2197" s="53">
        <v>34</v>
      </c>
      <c r="S2197" s="53">
        <v>29</v>
      </c>
      <c r="T2197" s="53">
        <v>27</v>
      </c>
      <c r="U2197" s="53">
        <v>22</v>
      </c>
      <c r="V2197" s="53">
        <v>14</v>
      </c>
      <c r="W2197" s="58">
        <f t="shared" si="345"/>
        <v>2520</v>
      </c>
      <c r="X2197" s="59">
        <f t="shared" si="346"/>
        <v>0.7</v>
      </c>
      <c r="Y2197" s="59">
        <f t="shared" si="347"/>
        <v>7.3</v>
      </c>
      <c r="Z2197" s="59">
        <f t="shared" si="348"/>
        <v>1</v>
      </c>
      <c r="AA2197" s="60">
        <f t="shared" si="349"/>
        <v>5.5555555555555549E-3</v>
      </c>
    </row>
    <row r="2198" spans="2:27" x14ac:dyDescent="0.3">
      <c r="B2198" s="45">
        <v>94020</v>
      </c>
      <c r="C2198" s="46">
        <v>44123</v>
      </c>
      <c r="D2198" s="47">
        <f t="shared" si="343"/>
        <v>2020</v>
      </c>
      <c r="E2198" s="46" t="str">
        <f t="shared" si="340"/>
        <v>Q4-2020</v>
      </c>
      <c r="F2198" s="46" t="str">
        <f t="shared" si="341"/>
        <v>October</v>
      </c>
      <c r="G2198" s="47">
        <f t="shared" si="344"/>
        <v>43</v>
      </c>
      <c r="H2198" s="46" t="str">
        <f t="shared" si="342"/>
        <v>Monday</v>
      </c>
      <c r="I2198" s="45">
        <v>2</v>
      </c>
      <c r="J2198" s="45">
        <v>138</v>
      </c>
      <c r="K2198" s="45">
        <v>14</v>
      </c>
      <c r="L2198" s="45">
        <v>30</v>
      </c>
      <c r="M2198" s="45">
        <v>4</v>
      </c>
      <c r="N2198" s="45">
        <v>2</v>
      </c>
      <c r="O2198" s="45">
        <v>0</v>
      </c>
      <c r="P2198" s="45">
        <v>132</v>
      </c>
      <c r="Q2198" s="45">
        <v>48</v>
      </c>
      <c r="R2198" s="45">
        <v>35</v>
      </c>
      <c r="S2198" s="45">
        <v>28</v>
      </c>
      <c r="T2198" s="45">
        <v>28</v>
      </c>
      <c r="U2198" s="45">
        <v>20</v>
      </c>
      <c r="V2198" s="45">
        <v>21</v>
      </c>
      <c r="W2198" s="50">
        <f t="shared" si="345"/>
        <v>6336</v>
      </c>
      <c r="X2198" s="51">
        <f t="shared" si="346"/>
        <v>1.76</v>
      </c>
      <c r="Y2198" s="51">
        <f t="shared" si="347"/>
        <v>6.24</v>
      </c>
      <c r="Z2198" s="51">
        <f t="shared" si="348"/>
        <v>1</v>
      </c>
      <c r="AA2198" s="52">
        <f t="shared" si="349"/>
        <v>1.3333333333333334E-2</v>
      </c>
    </row>
    <row r="2199" spans="2:27" x14ac:dyDescent="0.3">
      <c r="B2199" s="53">
        <v>94021</v>
      </c>
      <c r="C2199" s="54">
        <v>44124</v>
      </c>
      <c r="D2199" s="55">
        <f t="shared" si="343"/>
        <v>2020</v>
      </c>
      <c r="E2199" s="54" t="str">
        <f t="shared" si="340"/>
        <v>Q4-2020</v>
      </c>
      <c r="F2199" s="54" t="str">
        <f t="shared" si="341"/>
        <v>October</v>
      </c>
      <c r="G2199" s="55">
        <f t="shared" si="344"/>
        <v>43</v>
      </c>
      <c r="H2199" s="54" t="str">
        <f t="shared" si="342"/>
        <v>Tuesday</v>
      </c>
      <c r="I2199" s="53">
        <v>1</v>
      </c>
      <c r="J2199" s="53">
        <v>130</v>
      </c>
      <c r="K2199" s="53">
        <v>15</v>
      </c>
      <c r="L2199" s="53">
        <v>30</v>
      </c>
      <c r="M2199" s="53">
        <v>6</v>
      </c>
      <c r="N2199" s="53">
        <v>3</v>
      </c>
      <c r="O2199" s="53">
        <v>0</v>
      </c>
      <c r="P2199" s="53">
        <v>121</v>
      </c>
      <c r="Q2199" s="53">
        <v>12</v>
      </c>
      <c r="R2199" s="53">
        <v>32</v>
      </c>
      <c r="S2199" s="53">
        <v>27</v>
      </c>
      <c r="T2199" s="53">
        <v>26</v>
      </c>
      <c r="U2199" s="53">
        <v>24</v>
      </c>
      <c r="V2199" s="53">
        <v>12</v>
      </c>
      <c r="W2199" s="58">
        <f t="shared" si="345"/>
        <v>1452</v>
      </c>
      <c r="X2199" s="59">
        <f t="shared" si="346"/>
        <v>0.40333333333333332</v>
      </c>
      <c r="Y2199" s="59">
        <f t="shared" si="347"/>
        <v>7.5966666666666667</v>
      </c>
      <c r="Z2199" s="59">
        <f t="shared" si="348"/>
        <v>1</v>
      </c>
      <c r="AA2199" s="60">
        <f t="shared" si="349"/>
        <v>3.3333333333333331E-3</v>
      </c>
    </row>
    <row r="2200" spans="2:27" x14ac:dyDescent="0.3">
      <c r="B2200" s="45">
        <v>94022</v>
      </c>
      <c r="C2200" s="46">
        <v>44124</v>
      </c>
      <c r="D2200" s="47">
        <f t="shared" si="343"/>
        <v>2020</v>
      </c>
      <c r="E2200" s="46" t="str">
        <f t="shared" si="340"/>
        <v>Q4-2020</v>
      </c>
      <c r="F2200" s="46" t="str">
        <f t="shared" si="341"/>
        <v>October</v>
      </c>
      <c r="G2200" s="47">
        <f t="shared" si="344"/>
        <v>43</v>
      </c>
      <c r="H2200" s="46" t="str">
        <f t="shared" si="342"/>
        <v>Tuesday</v>
      </c>
      <c r="I2200" s="45">
        <v>2</v>
      </c>
      <c r="J2200" s="45">
        <v>137</v>
      </c>
      <c r="K2200" s="45">
        <v>12</v>
      </c>
      <c r="L2200" s="45">
        <v>30</v>
      </c>
      <c r="M2200" s="45">
        <v>4</v>
      </c>
      <c r="N2200" s="45">
        <v>2</v>
      </c>
      <c r="O2200" s="45">
        <v>0</v>
      </c>
      <c r="P2200" s="45">
        <v>131</v>
      </c>
      <c r="Q2200" s="45">
        <v>45</v>
      </c>
      <c r="R2200" s="45">
        <v>33</v>
      </c>
      <c r="S2200" s="45">
        <v>29</v>
      </c>
      <c r="T2200" s="45">
        <v>27</v>
      </c>
      <c r="U2200" s="45">
        <v>21</v>
      </c>
      <c r="V2200" s="45">
        <v>21</v>
      </c>
      <c r="W2200" s="50">
        <f t="shared" si="345"/>
        <v>5895</v>
      </c>
      <c r="X2200" s="51">
        <f t="shared" si="346"/>
        <v>1.6375</v>
      </c>
      <c r="Y2200" s="51">
        <f t="shared" si="347"/>
        <v>6.3624999999999998</v>
      </c>
      <c r="Z2200" s="51">
        <f t="shared" si="348"/>
        <v>1</v>
      </c>
      <c r="AA2200" s="52">
        <f t="shared" si="349"/>
        <v>1.2499999999999999E-2</v>
      </c>
    </row>
    <row r="2201" spans="2:27" x14ac:dyDescent="0.3">
      <c r="B2201" s="53">
        <v>94023</v>
      </c>
      <c r="C2201" s="54">
        <v>44125</v>
      </c>
      <c r="D2201" s="55">
        <f t="shared" si="343"/>
        <v>2020</v>
      </c>
      <c r="E2201" s="54" t="str">
        <f t="shared" si="340"/>
        <v>Q4-2020</v>
      </c>
      <c r="F2201" s="54" t="str">
        <f t="shared" si="341"/>
        <v>October</v>
      </c>
      <c r="G2201" s="55">
        <f t="shared" si="344"/>
        <v>43</v>
      </c>
      <c r="H2201" s="54" t="str">
        <f t="shared" si="342"/>
        <v>Wednesday</v>
      </c>
      <c r="I2201" s="53">
        <v>1</v>
      </c>
      <c r="J2201" s="53">
        <v>142</v>
      </c>
      <c r="K2201" s="53">
        <v>10</v>
      </c>
      <c r="L2201" s="53">
        <v>30</v>
      </c>
      <c r="M2201" s="53">
        <v>6</v>
      </c>
      <c r="N2201" s="53">
        <v>3</v>
      </c>
      <c r="O2201" s="53">
        <v>0</v>
      </c>
      <c r="P2201" s="53">
        <v>133</v>
      </c>
      <c r="Q2201" s="53">
        <v>13</v>
      </c>
      <c r="R2201" s="53">
        <v>34</v>
      </c>
      <c r="S2201" s="53">
        <v>28</v>
      </c>
      <c r="T2201" s="53">
        <v>27</v>
      </c>
      <c r="U2201" s="53">
        <v>26</v>
      </c>
      <c r="V2201" s="53">
        <v>18</v>
      </c>
      <c r="W2201" s="58">
        <f t="shared" si="345"/>
        <v>1729</v>
      </c>
      <c r="X2201" s="59">
        <f t="shared" si="346"/>
        <v>0.4802777777777778</v>
      </c>
      <c r="Y2201" s="59">
        <f t="shared" si="347"/>
        <v>7.5197222222222226</v>
      </c>
      <c r="Z2201" s="59">
        <f t="shared" si="348"/>
        <v>1</v>
      </c>
      <c r="AA2201" s="60">
        <f t="shared" si="349"/>
        <v>3.6111111111111114E-3</v>
      </c>
    </row>
    <row r="2202" spans="2:27" x14ac:dyDescent="0.3">
      <c r="B2202" s="45">
        <v>94024</v>
      </c>
      <c r="C2202" s="46">
        <v>44125</v>
      </c>
      <c r="D2202" s="47">
        <f t="shared" si="343"/>
        <v>2020</v>
      </c>
      <c r="E2202" s="46" t="str">
        <f t="shared" si="340"/>
        <v>Q4-2020</v>
      </c>
      <c r="F2202" s="46" t="str">
        <f t="shared" si="341"/>
        <v>October</v>
      </c>
      <c r="G2202" s="47">
        <f t="shared" si="344"/>
        <v>43</v>
      </c>
      <c r="H2202" s="46" t="str">
        <f t="shared" si="342"/>
        <v>Wednesday</v>
      </c>
      <c r="I2202" s="45">
        <v>2</v>
      </c>
      <c r="J2202" s="45">
        <v>143</v>
      </c>
      <c r="K2202" s="45">
        <v>16</v>
      </c>
      <c r="L2202" s="45">
        <v>30</v>
      </c>
      <c r="M2202" s="45">
        <v>5</v>
      </c>
      <c r="N2202" s="45">
        <v>2</v>
      </c>
      <c r="O2202" s="45">
        <v>0</v>
      </c>
      <c r="P2202" s="45">
        <v>136</v>
      </c>
      <c r="Q2202" s="45">
        <v>48</v>
      </c>
      <c r="R2202" s="45">
        <v>35</v>
      </c>
      <c r="S2202" s="45">
        <v>26</v>
      </c>
      <c r="T2202" s="45">
        <v>28</v>
      </c>
      <c r="U2202" s="45">
        <v>23</v>
      </c>
      <c r="V2202" s="45">
        <v>24</v>
      </c>
      <c r="W2202" s="50">
        <f t="shared" si="345"/>
        <v>6528</v>
      </c>
      <c r="X2202" s="51">
        <f t="shared" si="346"/>
        <v>1.8133333333333332</v>
      </c>
      <c r="Y2202" s="51">
        <f t="shared" si="347"/>
        <v>6.1866666666666665</v>
      </c>
      <c r="Z2202" s="51">
        <f t="shared" si="348"/>
        <v>1</v>
      </c>
      <c r="AA2202" s="52">
        <f t="shared" si="349"/>
        <v>1.3333333333333332E-2</v>
      </c>
    </row>
    <row r="2203" spans="2:27" x14ac:dyDescent="0.3">
      <c r="B2203" s="53">
        <v>94025</v>
      </c>
      <c r="C2203" s="54">
        <v>44126</v>
      </c>
      <c r="D2203" s="55">
        <f t="shared" si="343"/>
        <v>2020</v>
      </c>
      <c r="E2203" s="54" t="str">
        <f t="shared" si="340"/>
        <v>Q4-2020</v>
      </c>
      <c r="F2203" s="54" t="str">
        <f t="shared" si="341"/>
        <v>October</v>
      </c>
      <c r="G2203" s="55">
        <f t="shared" si="344"/>
        <v>43</v>
      </c>
      <c r="H2203" s="54" t="str">
        <f t="shared" si="342"/>
        <v>Thursday</v>
      </c>
      <c r="I2203" s="53">
        <v>1</v>
      </c>
      <c r="J2203" s="53">
        <v>141</v>
      </c>
      <c r="K2203" s="53">
        <v>11</v>
      </c>
      <c r="L2203" s="53">
        <v>30</v>
      </c>
      <c r="M2203" s="53">
        <v>6</v>
      </c>
      <c r="N2203" s="53">
        <v>3</v>
      </c>
      <c r="O2203" s="53">
        <v>0</v>
      </c>
      <c r="P2203" s="53">
        <v>132</v>
      </c>
      <c r="Q2203" s="53">
        <v>28</v>
      </c>
      <c r="R2203" s="53">
        <v>33</v>
      </c>
      <c r="S2203" s="53">
        <v>29</v>
      </c>
      <c r="T2203" s="53">
        <v>27</v>
      </c>
      <c r="U2203" s="53">
        <v>26</v>
      </c>
      <c r="V2203" s="53">
        <v>17</v>
      </c>
      <c r="W2203" s="58">
        <f t="shared" si="345"/>
        <v>3696</v>
      </c>
      <c r="X2203" s="59">
        <f t="shared" si="346"/>
        <v>1.0266666666666666</v>
      </c>
      <c r="Y2203" s="59">
        <f t="shared" si="347"/>
        <v>6.9733333333333336</v>
      </c>
      <c r="Z2203" s="59">
        <f t="shared" si="348"/>
        <v>1</v>
      </c>
      <c r="AA2203" s="60">
        <f t="shared" si="349"/>
        <v>7.7777777777777776E-3</v>
      </c>
    </row>
    <row r="2204" spans="2:27" x14ac:dyDescent="0.3">
      <c r="B2204" s="45">
        <v>94026</v>
      </c>
      <c r="C2204" s="46">
        <v>44126</v>
      </c>
      <c r="D2204" s="47">
        <f t="shared" si="343"/>
        <v>2020</v>
      </c>
      <c r="E2204" s="46" t="str">
        <f t="shared" si="340"/>
        <v>Q4-2020</v>
      </c>
      <c r="F2204" s="46" t="str">
        <f t="shared" si="341"/>
        <v>October</v>
      </c>
      <c r="G2204" s="47">
        <f t="shared" si="344"/>
        <v>43</v>
      </c>
      <c r="H2204" s="46" t="str">
        <f t="shared" si="342"/>
        <v>Thursday</v>
      </c>
      <c r="I2204" s="45">
        <v>2</v>
      </c>
      <c r="J2204" s="45">
        <v>143</v>
      </c>
      <c r="K2204" s="45">
        <v>6</v>
      </c>
      <c r="L2204" s="45">
        <v>30</v>
      </c>
      <c r="M2204" s="45">
        <v>5</v>
      </c>
      <c r="N2204" s="45">
        <v>3</v>
      </c>
      <c r="O2204" s="45">
        <v>0</v>
      </c>
      <c r="P2204" s="45">
        <v>135</v>
      </c>
      <c r="Q2204" s="45">
        <v>50</v>
      </c>
      <c r="R2204" s="45">
        <v>34</v>
      </c>
      <c r="S2204" s="45">
        <v>28</v>
      </c>
      <c r="T2204" s="45">
        <v>30</v>
      </c>
      <c r="U2204" s="45">
        <v>20</v>
      </c>
      <c r="V2204" s="45">
        <v>23</v>
      </c>
      <c r="W2204" s="50">
        <f t="shared" si="345"/>
        <v>6750</v>
      </c>
      <c r="X2204" s="51">
        <f t="shared" si="346"/>
        <v>1.875</v>
      </c>
      <c r="Y2204" s="51">
        <f t="shared" si="347"/>
        <v>6.125</v>
      </c>
      <c r="Z2204" s="51">
        <f t="shared" si="348"/>
        <v>1</v>
      </c>
      <c r="AA2204" s="52">
        <f t="shared" si="349"/>
        <v>1.3888888888888888E-2</v>
      </c>
    </row>
    <row r="2205" spans="2:27" x14ac:dyDescent="0.3">
      <c r="B2205" s="53">
        <v>94027</v>
      </c>
      <c r="C2205" s="54">
        <v>44127</v>
      </c>
      <c r="D2205" s="55">
        <f t="shared" si="343"/>
        <v>2020</v>
      </c>
      <c r="E2205" s="54" t="str">
        <f t="shared" si="340"/>
        <v>Q4-2020</v>
      </c>
      <c r="F2205" s="54" t="str">
        <f t="shared" si="341"/>
        <v>October</v>
      </c>
      <c r="G2205" s="55">
        <f t="shared" si="344"/>
        <v>43</v>
      </c>
      <c r="H2205" s="54" t="str">
        <f t="shared" si="342"/>
        <v>Friday</v>
      </c>
      <c r="I2205" s="53">
        <v>1</v>
      </c>
      <c r="J2205" s="53">
        <v>138</v>
      </c>
      <c r="K2205" s="53">
        <v>11</v>
      </c>
      <c r="L2205" s="53">
        <v>30</v>
      </c>
      <c r="M2205" s="53">
        <v>5</v>
      </c>
      <c r="N2205" s="53">
        <v>4</v>
      </c>
      <c r="O2205" s="53">
        <v>0</v>
      </c>
      <c r="P2205" s="53">
        <v>129</v>
      </c>
      <c r="Q2205" s="53">
        <v>30</v>
      </c>
      <c r="R2205" s="53">
        <v>32</v>
      </c>
      <c r="S2205" s="53">
        <v>29</v>
      </c>
      <c r="T2205" s="53">
        <v>28</v>
      </c>
      <c r="U2205" s="53">
        <v>23</v>
      </c>
      <c r="V2205" s="53">
        <v>17</v>
      </c>
      <c r="W2205" s="58">
        <f t="shared" si="345"/>
        <v>3870</v>
      </c>
      <c r="X2205" s="59">
        <f t="shared" si="346"/>
        <v>1.075</v>
      </c>
      <c r="Y2205" s="59">
        <f t="shared" si="347"/>
        <v>6.9249999999999998</v>
      </c>
      <c r="Z2205" s="59">
        <f t="shared" si="348"/>
        <v>1</v>
      </c>
      <c r="AA2205" s="60">
        <f t="shared" si="349"/>
        <v>8.3333333333333332E-3</v>
      </c>
    </row>
    <row r="2206" spans="2:27" x14ac:dyDescent="0.3">
      <c r="B2206" s="45">
        <v>94028</v>
      </c>
      <c r="C2206" s="46">
        <v>44127</v>
      </c>
      <c r="D2206" s="47">
        <f t="shared" si="343"/>
        <v>2020</v>
      </c>
      <c r="E2206" s="46" t="str">
        <f t="shared" si="340"/>
        <v>Q4-2020</v>
      </c>
      <c r="F2206" s="46" t="str">
        <f t="shared" si="341"/>
        <v>October</v>
      </c>
      <c r="G2206" s="47">
        <f t="shared" si="344"/>
        <v>43</v>
      </c>
      <c r="H2206" s="46" t="str">
        <f t="shared" si="342"/>
        <v>Friday</v>
      </c>
      <c r="I2206" s="45">
        <v>2</v>
      </c>
      <c r="J2206" s="45">
        <v>141</v>
      </c>
      <c r="K2206" s="45">
        <v>7</v>
      </c>
      <c r="L2206" s="45">
        <v>30</v>
      </c>
      <c r="M2206" s="45">
        <v>4</v>
      </c>
      <c r="N2206" s="45">
        <v>2</v>
      </c>
      <c r="O2206" s="45">
        <v>0</v>
      </c>
      <c r="P2206" s="45">
        <v>135</v>
      </c>
      <c r="Q2206" s="45">
        <v>46</v>
      </c>
      <c r="R2206" s="45">
        <v>34</v>
      </c>
      <c r="S2206" s="45">
        <v>28</v>
      </c>
      <c r="T2206" s="45">
        <v>29</v>
      </c>
      <c r="U2206" s="45">
        <v>21</v>
      </c>
      <c r="V2206" s="45">
        <v>23</v>
      </c>
      <c r="W2206" s="50">
        <f t="shared" si="345"/>
        <v>6210</v>
      </c>
      <c r="X2206" s="51">
        <f t="shared" si="346"/>
        <v>1.7250000000000001</v>
      </c>
      <c r="Y2206" s="51">
        <f t="shared" si="347"/>
        <v>6.2750000000000004</v>
      </c>
      <c r="Z2206" s="51">
        <f t="shared" si="348"/>
        <v>1</v>
      </c>
      <c r="AA2206" s="52">
        <f t="shared" si="349"/>
        <v>1.2777777777777779E-2</v>
      </c>
    </row>
    <row r="2207" spans="2:27" x14ac:dyDescent="0.3">
      <c r="B2207" s="53">
        <v>94029</v>
      </c>
      <c r="C2207" s="54">
        <v>44128</v>
      </c>
      <c r="D2207" s="55">
        <f t="shared" si="343"/>
        <v>2020</v>
      </c>
      <c r="E2207" s="54" t="str">
        <f t="shared" si="340"/>
        <v>Q4-2020</v>
      </c>
      <c r="F2207" s="54" t="str">
        <f t="shared" si="341"/>
        <v>October</v>
      </c>
      <c r="G2207" s="55">
        <f t="shared" si="344"/>
        <v>43</v>
      </c>
      <c r="H2207" s="54" t="str">
        <f t="shared" si="342"/>
        <v>Saturday</v>
      </c>
      <c r="I2207" s="53">
        <v>1</v>
      </c>
      <c r="J2207" s="53">
        <v>139</v>
      </c>
      <c r="K2207" s="53">
        <v>13</v>
      </c>
      <c r="L2207" s="53">
        <v>30</v>
      </c>
      <c r="M2207" s="53">
        <v>6</v>
      </c>
      <c r="N2207" s="53">
        <v>4</v>
      </c>
      <c r="O2207" s="53">
        <v>0</v>
      </c>
      <c r="P2207" s="53">
        <v>129</v>
      </c>
      <c r="Q2207" s="53">
        <v>14</v>
      </c>
      <c r="R2207" s="53">
        <v>34</v>
      </c>
      <c r="S2207" s="53">
        <v>27</v>
      </c>
      <c r="T2207" s="53">
        <v>28</v>
      </c>
      <c r="U2207" s="53">
        <v>24</v>
      </c>
      <c r="V2207" s="53">
        <v>16</v>
      </c>
      <c r="W2207" s="58">
        <f t="shared" si="345"/>
        <v>1806</v>
      </c>
      <c r="X2207" s="59">
        <f t="shared" si="346"/>
        <v>0.50166666666666671</v>
      </c>
      <c r="Y2207" s="59">
        <f t="shared" si="347"/>
        <v>7.4983333333333331</v>
      </c>
      <c r="Z2207" s="59">
        <f t="shared" si="348"/>
        <v>1</v>
      </c>
      <c r="AA2207" s="60">
        <f t="shared" si="349"/>
        <v>3.8888888888888892E-3</v>
      </c>
    </row>
    <row r="2208" spans="2:27" x14ac:dyDescent="0.3">
      <c r="B2208" s="45">
        <v>94030</v>
      </c>
      <c r="C2208" s="46">
        <v>44130</v>
      </c>
      <c r="D2208" s="47">
        <f t="shared" si="343"/>
        <v>2020</v>
      </c>
      <c r="E2208" s="46" t="str">
        <f t="shared" si="340"/>
        <v>Q4-2020</v>
      </c>
      <c r="F2208" s="46" t="str">
        <f t="shared" si="341"/>
        <v>October</v>
      </c>
      <c r="G2208" s="47">
        <f t="shared" si="344"/>
        <v>44</v>
      </c>
      <c r="H2208" s="46" t="str">
        <f t="shared" si="342"/>
        <v>Monday</v>
      </c>
      <c r="I2208" s="45">
        <v>1</v>
      </c>
      <c r="J2208" s="45">
        <v>134</v>
      </c>
      <c r="K2208" s="45">
        <v>9</v>
      </c>
      <c r="L2208" s="45">
        <v>30</v>
      </c>
      <c r="M2208" s="45">
        <v>5</v>
      </c>
      <c r="N2208" s="45">
        <v>4</v>
      </c>
      <c r="O2208" s="45">
        <v>0</v>
      </c>
      <c r="P2208" s="45">
        <v>125</v>
      </c>
      <c r="Q2208" s="45">
        <v>28</v>
      </c>
      <c r="R2208" s="45">
        <v>33</v>
      </c>
      <c r="S2208" s="45">
        <v>29</v>
      </c>
      <c r="T2208" s="45">
        <v>25</v>
      </c>
      <c r="U2208" s="45">
        <v>24</v>
      </c>
      <c r="V2208" s="45">
        <v>14</v>
      </c>
      <c r="W2208" s="50">
        <f t="shared" si="345"/>
        <v>3500</v>
      </c>
      <c r="X2208" s="51">
        <f t="shared" si="346"/>
        <v>0.97222222222222221</v>
      </c>
      <c r="Y2208" s="51">
        <f t="shared" si="347"/>
        <v>7.0277777777777777</v>
      </c>
      <c r="Z2208" s="51">
        <f t="shared" si="348"/>
        <v>1</v>
      </c>
      <c r="AA2208" s="52">
        <f t="shared" si="349"/>
        <v>7.7777777777777776E-3</v>
      </c>
    </row>
    <row r="2209" spans="2:27" x14ac:dyDescent="0.3">
      <c r="B2209" s="53">
        <v>94031</v>
      </c>
      <c r="C2209" s="54">
        <v>44130</v>
      </c>
      <c r="D2209" s="55">
        <f t="shared" si="343"/>
        <v>2020</v>
      </c>
      <c r="E2209" s="54" t="str">
        <f t="shared" si="340"/>
        <v>Q4-2020</v>
      </c>
      <c r="F2209" s="54" t="str">
        <f t="shared" si="341"/>
        <v>October</v>
      </c>
      <c r="G2209" s="55">
        <f t="shared" si="344"/>
        <v>44</v>
      </c>
      <c r="H2209" s="54" t="str">
        <f t="shared" si="342"/>
        <v>Monday</v>
      </c>
      <c r="I2209" s="53">
        <v>2</v>
      </c>
      <c r="J2209" s="53">
        <v>146</v>
      </c>
      <c r="K2209" s="53">
        <v>11</v>
      </c>
      <c r="L2209" s="53">
        <v>30</v>
      </c>
      <c r="M2209" s="53">
        <v>5</v>
      </c>
      <c r="N2209" s="53">
        <v>2</v>
      </c>
      <c r="O2209" s="53">
        <v>0</v>
      </c>
      <c r="P2209" s="53">
        <v>139</v>
      </c>
      <c r="Q2209" s="53">
        <v>47</v>
      </c>
      <c r="R2209" s="53">
        <v>35</v>
      </c>
      <c r="S2209" s="53">
        <v>28</v>
      </c>
      <c r="T2209" s="53">
        <v>29</v>
      </c>
      <c r="U2209" s="53">
        <v>23</v>
      </c>
      <c r="V2209" s="53">
        <v>24</v>
      </c>
      <c r="W2209" s="58">
        <f t="shared" si="345"/>
        <v>6533</v>
      </c>
      <c r="X2209" s="59">
        <f t="shared" si="346"/>
        <v>1.8147222222222221</v>
      </c>
      <c r="Y2209" s="59">
        <f t="shared" si="347"/>
        <v>6.1852777777777774</v>
      </c>
      <c r="Z2209" s="59">
        <f t="shared" si="348"/>
        <v>1</v>
      </c>
      <c r="AA2209" s="60">
        <f t="shared" si="349"/>
        <v>1.3055555555555555E-2</v>
      </c>
    </row>
    <row r="2210" spans="2:27" x14ac:dyDescent="0.3">
      <c r="B2210" s="45">
        <v>94032</v>
      </c>
      <c r="C2210" s="46">
        <v>44131</v>
      </c>
      <c r="D2210" s="47">
        <f t="shared" si="343"/>
        <v>2020</v>
      </c>
      <c r="E2210" s="46" t="str">
        <f t="shared" si="340"/>
        <v>Q4-2020</v>
      </c>
      <c r="F2210" s="46" t="str">
        <f t="shared" si="341"/>
        <v>October</v>
      </c>
      <c r="G2210" s="47">
        <f t="shared" si="344"/>
        <v>44</v>
      </c>
      <c r="H2210" s="46" t="str">
        <f t="shared" si="342"/>
        <v>Tuesday</v>
      </c>
      <c r="I2210" s="45">
        <v>1</v>
      </c>
      <c r="J2210" s="45">
        <v>139</v>
      </c>
      <c r="K2210" s="45">
        <v>17</v>
      </c>
      <c r="L2210" s="45">
        <v>30</v>
      </c>
      <c r="M2210" s="45">
        <v>5</v>
      </c>
      <c r="N2210" s="45">
        <v>4</v>
      </c>
      <c r="O2210" s="45">
        <v>0</v>
      </c>
      <c r="P2210" s="45">
        <v>130</v>
      </c>
      <c r="Q2210" s="45">
        <v>22</v>
      </c>
      <c r="R2210" s="45">
        <v>34</v>
      </c>
      <c r="S2210" s="45">
        <v>26</v>
      </c>
      <c r="T2210" s="45">
        <v>26</v>
      </c>
      <c r="U2210" s="45">
        <v>26</v>
      </c>
      <c r="V2210" s="45">
        <v>18</v>
      </c>
      <c r="W2210" s="50">
        <f t="shared" si="345"/>
        <v>2860</v>
      </c>
      <c r="X2210" s="51">
        <f t="shared" si="346"/>
        <v>0.7944444444444444</v>
      </c>
      <c r="Y2210" s="51">
        <f t="shared" si="347"/>
        <v>7.2055555555555557</v>
      </c>
      <c r="Z2210" s="51">
        <f t="shared" si="348"/>
        <v>1</v>
      </c>
      <c r="AA2210" s="52">
        <f t="shared" si="349"/>
        <v>6.1111111111111106E-3</v>
      </c>
    </row>
    <row r="2211" spans="2:27" x14ac:dyDescent="0.3">
      <c r="B2211" s="53">
        <v>94033</v>
      </c>
      <c r="C2211" s="54">
        <v>44131</v>
      </c>
      <c r="D2211" s="55">
        <f t="shared" si="343"/>
        <v>2020</v>
      </c>
      <c r="E2211" s="54" t="str">
        <f t="shared" si="340"/>
        <v>Q4-2020</v>
      </c>
      <c r="F2211" s="54" t="str">
        <f t="shared" si="341"/>
        <v>October</v>
      </c>
      <c r="G2211" s="55">
        <f t="shared" si="344"/>
        <v>44</v>
      </c>
      <c r="H2211" s="54" t="str">
        <f t="shared" si="342"/>
        <v>Tuesday</v>
      </c>
      <c r="I2211" s="53">
        <v>2</v>
      </c>
      <c r="J2211" s="53">
        <v>144</v>
      </c>
      <c r="K2211" s="53">
        <v>13</v>
      </c>
      <c r="L2211" s="53">
        <v>30</v>
      </c>
      <c r="M2211" s="53">
        <v>4</v>
      </c>
      <c r="N2211" s="53">
        <v>2</v>
      </c>
      <c r="O2211" s="53">
        <v>0</v>
      </c>
      <c r="P2211" s="53">
        <v>138</v>
      </c>
      <c r="Q2211" s="53">
        <v>49</v>
      </c>
      <c r="R2211" s="53">
        <v>35</v>
      </c>
      <c r="S2211" s="53">
        <v>29</v>
      </c>
      <c r="T2211" s="53">
        <v>28</v>
      </c>
      <c r="U2211" s="53">
        <v>23</v>
      </c>
      <c r="V2211" s="53">
        <v>23</v>
      </c>
      <c r="W2211" s="58">
        <f t="shared" si="345"/>
        <v>6762</v>
      </c>
      <c r="X2211" s="59">
        <f t="shared" si="346"/>
        <v>1.8783333333333334</v>
      </c>
      <c r="Y2211" s="59">
        <f t="shared" si="347"/>
        <v>6.1216666666666661</v>
      </c>
      <c r="Z2211" s="59">
        <f t="shared" si="348"/>
        <v>1</v>
      </c>
      <c r="AA2211" s="60">
        <f t="shared" si="349"/>
        <v>1.3611111111111112E-2</v>
      </c>
    </row>
    <row r="2212" spans="2:27" x14ac:dyDescent="0.3">
      <c r="B2212" s="45">
        <v>94034</v>
      </c>
      <c r="C2212" s="46">
        <v>44132</v>
      </c>
      <c r="D2212" s="47">
        <f t="shared" si="343"/>
        <v>2020</v>
      </c>
      <c r="E2212" s="46" t="str">
        <f t="shared" si="340"/>
        <v>Q4-2020</v>
      </c>
      <c r="F2212" s="46" t="str">
        <f t="shared" si="341"/>
        <v>October</v>
      </c>
      <c r="G2212" s="47">
        <f t="shared" si="344"/>
        <v>44</v>
      </c>
      <c r="H2212" s="46" t="str">
        <f t="shared" si="342"/>
        <v>Wednesday</v>
      </c>
      <c r="I2212" s="45">
        <v>1</v>
      </c>
      <c r="J2212" s="45">
        <v>136</v>
      </c>
      <c r="K2212" s="45">
        <v>8</v>
      </c>
      <c r="L2212" s="45">
        <v>30</v>
      </c>
      <c r="M2212" s="45">
        <v>6</v>
      </c>
      <c r="N2212" s="45">
        <v>4</v>
      </c>
      <c r="O2212" s="45">
        <v>0</v>
      </c>
      <c r="P2212" s="45">
        <v>126</v>
      </c>
      <c r="Q2212" s="45">
        <v>20</v>
      </c>
      <c r="R2212" s="45">
        <v>33</v>
      </c>
      <c r="S2212" s="45">
        <v>28</v>
      </c>
      <c r="T2212" s="45">
        <v>27</v>
      </c>
      <c r="U2212" s="45">
        <v>23</v>
      </c>
      <c r="V2212" s="45">
        <v>15</v>
      </c>
      <c r="W2212" s="50">
        <f t="shared" si="345"/>
        <v>2520</v>
      </c>
      <c r="X2212" s="51">
        <f t="shared" si="346"/>
        <v>0.7</v>
      </c>
      <c r="Y2212" s="51">
        <f t="shared" si="347"/>
        <v>7.3</v>
      </c>
      <c r="Z2212" s="51">
        <f t="shared" si="348"/>
        <v>1</v>
      </c>
      <c r="AA2212" s="52">
        <f t="shared" si="349"/>
        <v>5.5555555555555549E-3</v>
      </c>
    </row>
    <row r="2213" spans="2:27" x14ac:dyDescent="0.3">
      <c r="B2213" s="53">
        <v>94035</v>
      </c>
      <c r="C2213" s="54">
        <v>44132</v>
      </c>
      <c r="D2213" s="55">
        <f t="shared" si="343"/>
        <v>2020</v>
      </c>
      <c r="E2213" s="54" t="str">
        <f t="shared" si="340"/>
        <v>Q4-2020</v>
      </c>
      <c r="F2213" s="54" t="str">
        <f t="shared" si="341"/>
        <v>October</v>
      </c>
      <c r="G2213" s="55">
        <f t="shared" si="344"/>
        <v>44</v>
      </c>
      <c r="H2213" s="54" t="str">
        <f t="shared" si="342"/>
        <v>Wednesday</v>
      </c>
      <c r="I2213" s="53">
        <v>2</v>
      </c>
      <c r="J2213" s="53">
        <v>141</v>
      </c>
      <c r="K2213" s="53">
        <v>16</v>
      </c>
      <c r="L2213" s="53">
        <v>30</v>
      </c>
      <c r="M2213" s="53">
        <v>4</v>
      </c>
      <c r="N2213" s="53">
        <v>3</v>
      </c>
      <c r="O2213" s="53">
        <v>0</v>
      </c>
      <c r="P2213" s="53">
        <v>134</v>
      </c>
      <c r="Q2213" s="53">
        <v>50</v>
      </c>
      <c r="R2213" s="53">
        <v>35</v>
      </c>
      <c r="S2213" s="53">
        <v>29</v>
      </c>
      <c r="T2213" s="53">
        <v>28</v>
      </c>
      <c r="U2213" s="53">
        <v>20</v>
      </c>
      <c r="V2213" s="53">
        <v>22</v>
      </c>
      <c r="W2213" s="58">
        <f t="shared" si="345"/>
        <v>6700</v>
      </c>
      <c r="X2213" s="59">
        <f t="shared" si="346"/>
        <v>1.8611111111111112</v>
      </c>
      <c r="Y2213" s="59">
        <f t="shared" si="347"/>
        <v>6.1388888888888893</v>
      </c>
      <c r="Z2213" s="59">
        <f t="shared" si="348"/>
        <v>1</v>
      </c>
      <c r="AA2213" s="60">
        <f t="shared" si="349"/>
        <v>1.388888888888889E-2</v>
      </c>
    </row>
    <row r="2214" spans="2:27" x14ac:dyDescent="0.3">
      <c r="B2214" s="45">
        <v>94036</v>
      </c>
      <c r="C2214" s="46">
        <v>44133</v>
      </c>
      <c r="D2214" s="47">
        <f t="shared" si="343"/>
        <v>2020</v>
      </c>
      <c r="E2214" s="46" t="str">
        <f t="shared" si="340"/>
        <v>Q4-2020</v>
      </c>
      <c r="F2214" s="46" t="str">
        <f t="shared" si="341"/>
        <v>October</v>
      </c>
      <c r="G2214" s="47">
        <f t="shared" si="344"/>
        <v>44</v>
      </c>
      <c r="H2214" s="46" t="str">
        <f t="shared" si="342"/>
        <v>Thursday</v>
      </c>
      <c r="I2214" s="45">
        <v>1</v>
      </c>
      <c r="J2214" s="45">
        <v>127</v>
      </c>
      <c r="K2214" s="45">
        <v>16</v>
      </c>
      <c r="L2214" s="45">
        <v>30</v>
      </c>
      <c r="M2214" s="45">
        <v>5</v>
      </c>
      <c r="N2214" s="45">
        <v>4</v>
      </c>
      <c r="O2214" s="45">
        <v>0</v>
      </c>
      <c r="P2214" s="45">
        <v>118</v>
      </c>
      <c r="Q2214" s="45">
        <v>19</v>
      </c>
      <c r="R2214" s="45">
        <v>33</v>
      </c>
      <c r="S2214" s="45">
        <v>28</v>
      </c>
      <c r="T2214" s="45">
        <v>26</v>
      </c>
      <c r="U2214" s="45">
        <v>24</v>
      </c>
      <c r="V2214" s="45">
        <v>7</v>
      </c>
      <c r="W2214" s="50">
        <f t="shared" si="345"/>
        <v>2242</v>
      </c>
      <c r="X2214" s="51">
        <f t="shared" si="346"/>
        <v>0.62277777777777776</v>
      </c>
      <c r="Y2214" s="51">
        <f t="shared" si="347"/>
        <v>7.3772222222222226</v>
      </c>
      <c r="Z2214" s="51">
        <f t="shared" si="348"/>
        <v>1</v>
      </c>
      <c r="AA2214" s="52">
        <f t="shared" si="349"/>
        <v>5.2777777777777779E-3</v>
      </c>
    </row>
    <row r="2215" spans="2:27" x14ac:dyDescent="0.3">
      <c r="B2215" s="53">
        <v>94037</v>
      </c>
      <c r="C2215" s="54">
        <v>44133</v>
      </c>
      <c r="D2215" s="55">
        <f t="shared" si="343"/>
        <v>2020</v>
      </c>
      <c r="E2215" s="54" t="str">
        <f t="shared" si="340"/>
        <v>Q4-2020</v>
      </c>
      <c r="F2215" s="54" t="str">
        <f t="shared" si="341"/>
        <v>October</v>
      </c>
      <c r="G2215" s="55">
        <f t="shared" si="344"/>
        <v>44</v>
      </c>
      <c r="H2215" s="54" t="str">
        <f t="shared" si="342"/>
        <v>Thursday</v>
      </c>
      <c r="I2215" s="53">
        <v>2</v>
      </c>
      <c r="J2215" s="53">
        <v>141</v>
      </c>
      <c r="K2215" s="53">
        <v>17</v>
      </c>
      <c r="L2215" s="53">
        <v>30</v>
      </c>
      <c r="M2215" s="53">
        <v>4</v>
      </c>
      <c r="N2215" s="53">
        <v>3</v>
      </c>
      <c r="O2215" s="53">
        <v>0</v>
      </c>
      <c r="P2215" s="53">
        <v>134</v>
      </c>
      <c r="Q2215" s="53">
        <v>47</v>
      </c>
      <c r="R2215" s="53">
        <v>35</v>
      </c>
      <c r="S2215" s="53">
        <v>27</v>
      </c>
      <c r="T2215" s="53">
        <v>29</v>
      </c>
      <c r="U2215" s="53">
        <v>21</v>
      </c>
      <c r="V2215" s="53">
        <v>22</v>
      </c>
      <c r="W2215" s="58">
        <f t="shared" si="345"/>
        <v>6298</v>
      </c>
      <c r="X2215" s="59">
        <f t="shared" si="346"/>
        <v>1.7494444444444444</v>
      </c>
      <c r="Y2215" s="59">
        <f t="shared" si="347"/>
        <v>6.2505555555555556</v>
      </c>
      <c r="Z2215" s="59">
        <f t="shared" si="348"/>
        <v>1</v>
      </c>
      <c r="AA2215" s="60">
        <f t="shared" si="349"/>
        <v>1.3055555555555555E-2</v>
      </c>
    </row>
    <row r="2216" spans="2:27" x14ac:dyDescent="0.3">
      <c r="B2216" s="45">
        <v>94038</v>
      </c>
      <c r="C2216" s="46">
        <v>44134</v>
      </c>
      <c r="D2216" s="47">
        <f t="shared" si="343"/>
        <v>2020</v>
      </c>
      <c r="E2216" s="46" t="str">
        <f t="shared" si="340"/>
        <v>Q4-2020</v>
      </c>
      <c r="F2216" s="46" t="str">
        <f t="shared" si="341"/>
        <v>October</v>
      </c>
      <c r="G2216" s="47">
        <f t="shared" si="344"/>
        <v>44</v>
      </c>
      <c r="H2216" s="46" t="str">
        <f t="shared" si="342"/>
        <v>Friday</v>
      </c>
      <c r="I2216" s="45">
        <v>1</v>
      </c>
      <c r="J2216" s="45">
        <v>134</v>
      </c>
      <c r="K2216" s="45">
        <v>10</v>
      </c>
      <c r="L2216" s="45">
        <v>30</v>
      </c>
      <c r="M2216" s="45">
        <v>5</v>
      </c>
      <c r="N2216" s="45">
        <v>4</v>
      </c>
      <c r="O2216" s="45">
        <v>0</v>
      </c>
      <c r="P2216" s="45">
        <v>125</v>
      </c>
      <c r="Q2216" s="45">
        <v>14</v>
      </c>
      <c r="R2216" s="45">
        <v>33</v>
      </c>
      <c r="S2216" s="45">
        <v>29</v>
      </c>
      <c r="T2216" s="45">
        <v>26</v>
      </c>
      <c r="U2216" s="45">
        <v>24</v>
      </c>
      <c r="V2216" s="45">
        <v>13</v>
      </c>
      <c r="W2216" s="50">
        <f t="shared" si="345"/>
        <v>1750</v>
      </c>
      <c r="X2216" s="51">
        <f t="shared" si="346"/>
        <v>0.4861111111111111</v>
      </c>
      <c r="Y2216" s="51">
        <f t="shared" si="347"/>
        <v>7.5138888888888893</v>
      </c>
      <c r="Z2216" s="51">
        <f t="shared" si="348"/>
        <v>1</v>
      </c>
      <c r="AA2216" s="52">
        <f t="shared" si="349"/>
        <v>3.8888888888888888E-3</v>
      </c>
    </row>
    <row r="2217" spans="2:27" x14ac:dyDescent="0.3">
      <c r="B2217" s="53">
        <v>94039</v>
      </c>
      <c r="C2217" s="54">
        <v>44134</v>
      </c>
      <c r="D2217" s="55">
        <f t="shared" si="343"/>
        <v>2020</v>
      </c>
      <c r="E2217" s="54" t="str">
        <f t="shared" si="340"/>
        <v>Q4-2020</v>
      </c>
      <c r="F2217" s="54" t="str">
        <f t="shared" si="341"/>
        <v>October</v>
      </c>
      <c r="G2217" s="55">
        <f t="shared" si="344"/>
        <v>44</v>
      </c>
      <c r="H2217" s="54" t="str">
        <f t="shared" si="342"/>
        <v>Friday</v>
      </c>
      <c r="I2217" s="53">
        <v>2</v>
      </c>
      <c r="J2217" s="53">
        <v>146</v>
      </c>
      <c r="K2217" s="53">
        <v>13</v>
      </c>
      <c r="L2217" s="53">
        <v>30</v>
      </c>
      <c r="M2217" s="53">
        <v>5</v>
      </c>
      <c r="N2217" s="53">
        <v>2</v>
      </c>
      <c r="O2217" s="53">
        <v>0</v>
      </c>
      <c r="P2217" s="53">
        <v>139</v>
      </c>
      <c r="Q2217" s="53">
        <v>48</v>
      </c>
      <c r="R2217" s="53">
        <v>36</v>
      </c>
      <c r="S2217" s="53">
        <v>28</v>
      </c>
      <c r="T2217" s="53">
        <v>29</v>
      </c>
      <c r="U2217" s="53">
        <v>23</v>
      </c>
      <c r="V2217" s="53">
        <v>23</v>
      </c>
      <c r="W2217" s="58">
        <f t="shared" si="345"/>
        <v>6672</v>
      </c>
      <c r="X2217" s="59">
        <f t="shared" si="346"/>
        <v>1.8533333333333333</v>
      </c>
      <c r="Y2217" s="59">
        <f t="shared" si="347"/>
        <v>6.1466666666666665</v>
      </c>
      <c r="Z2217" s="59">
        <f t="shared" si="348"/>
        <v>1</v>
      </c>
      <c r="AA2217" s="60">
        <f t="shared" si="349"/>
        <v>1.3333333333333332E-2</v>
      </c>
    </row>
    <row r="2218" spans="2:27" x14ac:dyDescent="0.3">
      <c r="B2218" s="45">
        <v>94040</v>
      </c>
      <c r="C2218" s="46">
        <v>44135</v>
      </c>
      <c r="D2218" s="47">
        <f t="shared" si="343"/>
        <v>2020</v>
      </c>
      <c r="E2218" s="46" t="str">
        <f t="shared" si="340"/>
        <v>Q4-2020</v>
      </c>
      <c r="F2218" s="46" t="str">
        <f t="shared" si="341"/>
        <v>October</v>
      </c>
      <c r="G2218" s="47">
        <f t="shared" si="344"/>
        <v>44</v>
      </c>
      <c r="H2218" s="46" t="str">
        <f t="shared" si="342"/>
        <v>Saturday</v>
      </c>
      <c r="I2218" s="45">
        <v>1</v>
      </c>
      <c r="J2218" s="45">
        <v>139</v>
      </c>
      <c r="K2218" s="45">
        <v>6</v>
      </c>
      <c r="L2218" s="45">
        <v>30</v>
      </c>
      <c r="M2218" s="45">
        <v>6</v>
      </c>
      <c r="N2218" s="45">
        <v>4</v>
      </c>
      <c r="O2218" s="45">
        <v>0</v>
      </c>
      <c r="P2218" s="45">
        <v>129</v>
      </c>
      <c r="Q2218" s="45">
        <v>20</v>
      </c>
      <c r="R2218" s="45">
        <v>34</v>
      </c>
      <c r="S2218" s="45">
        <v>26</v>
      </c>
      <c r="T2218" s="45">
        <v>26</v>
      </c>
      <c r="U2218" s="45">
        <v>26</v>
      </c>
      <c r="V2218" s="45">
        <v>17</v>
      </c>
      <c r="W2218" s="50">
        <f t="shared" si="345"/>
        <v>2580</v>
      </c>
      <c r="X2218" s="51">
        <f t="shared" si="346"/>
        <v>0.71666666666666667</v>
      </c>
      <c r="Y2218" s="51">
        <f t="shared" si="347"/>
        <v>7.2833333333333332</v>
      </c>
      <c r="Z2218" s="51">
        <f t="shared" si="348"/>
        <v>1</v>
      </c>
      <c r="AA2218" s="52">
        <f t="shared" si="349"/>
        <v>5.5555555555555558E-3</v>
      </c>
    </row>
    <row r="2219" spans="2:27" x14ac:dyDescent="0.3">
      <c r="B2219" s="53">
        <v>94041</v>
      </c>
      <c r="C2219" s="54">
        <v>44137</v>
      </c>
      <c r="D2219" s="55">
        <f t="shared" si="343"/>
        <v>2020</v>
      </c>
      <c r="E2219" s="54" t="str">
        <f t="shared" si="340"/>
        <v>Q4-2020</v>
      </c>
      <c r="F2219" s="54" t="str">
        <f t="shared" si="341"/>
        <v>November</v>
      </c>
      <c r="G2219" s="55">
        <f t="shared" si="344"/>
        <v>45</v>
      </c>
      <c r="H2219" s="54" t="str">
        <f t="shared" si="342"/>
        <v>Monday</v>
      </c>
      <c r="I2219" s="53">
        <v>1</v>
      </c>
      <c r="J2219" s="53">
        <v>135</v>
      </c>
      <c r="K2219" s="53">
        <v>12</v>
      </c>
      <c r="L2219" s="53">
        <v>30</v>
      </c>
      <c r="M2219" s="53">
        <v>5</v>
      </c>
      <c r="N2219" s="53">
        <v>3</v>
      </c>
      <c r="O2219" s="53">
        <v>0</v>
      </c>
      <c r="P2219" s="53">
        <v>127</v>
      </c>
      <c r="Q2219" s="53">
        <v>12</v>
      </c>
      <c r="R2219" s="53">
        <v>35</v>
      </c>
      <c r="S2219" s="53">
        <v>30</v>
      </c>
      <c r="T2219" s="53">
        <v>26</v>
      </c>
      <c r="U2219" s="53">
        <v>25</v>
      </c>
      <c r="V2219" s="53">
        <v>11</v>
      </c>
      <c r="W2219" s="58">
        <f t="shared" si="345"/>
        <v>1524</v>
      </c>
      <c r="X2219" s="59">
        <f t="shared" si="346"/>
        <v>0.42333333333333334</v>
      </c>
      <c r="Y2219" s="59">
        <f t="shared" si="347"/>
        <v>7.5766666666666662</v>
      </c>
      <c r="Z2219" s="59">
        <f t="shared" si="348"/>
        <v>1</v>
      </c>
      <c r="AA2219" s="60">
        <f t="shared" si="349"/>
        <v>3.3333333333333335E-3</v>
      </c>
    </row>
    <row r="2220" spans="2:27" x14ac:dyDescent="0.3">
      <c r="B2220" s="45">
        <v>94042</v>
      </c>
      <c r="C2220" s="46">
        <v>44137</v>
      </c>
      <c r="D2220" s="47">
        <f t="shared" si="343"/>
        <v>2020</v>
      </c>
      <c r="E2220" s="46" t="str">
        <f t="shared" si="340"/>
        <v>Q4-2020</v>
      </c>
      <c r="F2220" s="46" t="str">
        <f t="shared" si="341"/>
        <v>November</v>
      </c>
      <c r="G2220" s="47">
        <f t="shared" si="344"/>
        <v>45</v>
      </c>
      <c r="H2220" s="46" t="str">
        <f t="shared" si="342"/>
        <v>Monday</v>
      </c>
      <c r="I2220" s="45">
        <v>2</v>
      </c>
      <c r="J2220" s="45">
        <v>138</v>
      </c>
      <c r="K2220" s="45">
        <v>8</v>
      </c>
      <c r="L2220" s="45">
        <v>30</v>
      </c>
      <c r="M2220" s="45">
        <v>4</v>
      </c>
      <c r="N2220" s="45">
        <v>2</v>
      </c>
      <c r="O2220" s="45">
        <v>0</v>
      </c>
      <c r="P2220" s="45">
        <v>132</v>
      </c>
      <c r="Q2220" s="45">
        <v>49</v>
      </c>
      <c r="R2220" s="45">
        <v>36</v>
      </c>
      <c r="S2220" s="45">
        <v>25</v>
      </c>
      <c r="T2220" s="45">
        <v>26</v>
      </c>
      <c r="U2220" s="45">
        <v>23</v>
      </c>
      <c r="V2220" s="45">
        <v>22</v>
      </c>
      <c r="W2220" s="50">
        <f t="shared" si="345"/>
        <v>6468</v>
      </c>
      <c r="X2220" s="51">
        <f t="shared" si="346"/>
        <v>1.7966666666666666</v>
      </c>
      <c r="Y2220" s="51">
        <f t="shared" si="347"/>
        <v>6.2033333333333331</v>
      </c>
      <c r="Z2220" s="51">
        <f t="shared" si="348"/>
        <v>1</v>
      </c>
      <c r="AA2220" s="52">
        <f t="shared" si="349"/>
        <v>1.361111111111111E-2</v>
      </c>
    </row>
    <row r="2221" spans="2:27" x14ac:dyDescent="0.3">
      <c r="B2221" s="53">
        <v>94043</v>
      </c>
      <c r="C2221" s="54">
        <v>44138</v>
      </c>
      <c r="D2221" s="55">
        <f t="shared" si="343"/>
        <v>2020</v>
      </c>
      <c r="E2221" s="54" t="str">
        <f t="shared" si="340"/>
        <v>Q4-2020</v>
      </c>
      <c r="F2221" s="54" t="str">
        <f t="shared" si="341"/>
        <v>November</v>
      </c>
      <c r="G2221" s="55">
        <f t="shared" si="344"/>
        <v>45</v>
      </c>
      <c r="H2221" s="54" t="str">
        <f t="shared" si="342"/>
        <v>Tuesday</v>
      </c>
      <c r="I2221" s="53">
        <v>1</v>
      </c>
      <c r="J2221" s="53">
        <v>137</v>
      </c>
      <c r="K2221" s="53">
        <v>7</v>
      </c>
      <c r="L2221" s="53">
        <v>30</v>
      </c>
      <c r="M2221" s="53">
        <v>6</v>
      </c>
      <c r="N2221" s="53">
        <v>3</v>
      </c>
      <c r="O2221" s="53">
        <v>0</v>
      </c>
      <c r="P2221" s="53">
        <v>128</v>
      </c>
      <c r="Q2221" s="53">
        <v>25</v>
      </c>
      <c r="R2221" s="53">
        <v>34</v>
      </c>
      <c r="S2221" s="53">
        <v>27</v>
      </c>
      <c r="T2221" s="53">
        <v>26</v>
      </c>
      <c r="U2221" s="53">
        <v>25</v>
      </c>
      <c r="V2221" s="53">
        <v>16</v>
      </c>
      <c r="W2221" s="58">
        <f t="shared" si="345"/>
        <v>3200</v>
      </c>
      <c r="X2221" s="59">
        <f t="shared" si="346"/>
        <v>0.88888888888888884</v>
      </c>
      <c r="Y2221" s="59">
        <f t="shared" si="347"/>
        <v>7.1111111111111107</v>
      </c>
      <c r="Z2221" s="59">
        <f t="shared" si="348"/>
        <v>1</v>
      </c>
      <c r="AA2221" s="60">
        <f t="shared" si="349"/>
        <v>6.9444444444444441E-3</v>
      </c>
    </row>
    <row r="2222" spans="2:27" x14ac:dyDescent="0.3">
      <c r="B2222" s="45">
        <v>94044</v>
      </c>
      <c r="C2222" s="46">
        <v>44138</v>
      </c>
      <c r="D2222" s="47">
        <f t="shared" si="343"/>
        <v>2020</v>
      </c>
      <c r="E2222" s="46" t="str">
        <f t="shared" si="340"/>
        <v>Q4-2020</v>
      </c>
      <c r="F2222" s="46" t="str">
        <f t="shared" si="341"/>
        <v>November</v>
      </c>
      <c r="G2222" s="47">
        <f t="shared" si="344"/>
        <v>45</v>
      </c>
      <c r="H2222" s="46" t="str">
        <f t="shared" si="342"/>
        <v>Tuesday</v>
      </c>
      <c r="I2222" s="45">
        <v>2</v>
      </c>
      <c r="J2222" s="45">
        <v>140</v>
      </c>
      <c r="K2222" s="45">
        <v>13</v>
      </c>
      <c r="L2222" s="45">
        <v>30</v>
      </c>
      <c r="M2222" s="45">
        <v>4</v>
      </c>
      <c r="N2222" s="45">
        <v>3</v>
      </c>
      <c r="O2222" s="45">
        <v>0</v>
      </c>
      <c r="P2222" s="45">
        <v>133</v>
      </c>
      <c r="Q2222" s="45">
        <v>49</v>
      </c>
      <c r="R2222" s="45">
        <v>35</v>
      </c>
      <c r="S2222" s="45">
        <v>25</v>
      </c>
      <c r="T2222" s="45">
        <v>24</v>
      </c>
      <c r="U2222" s="45">
        <v>25</v>
      </c>
      <c r="V2222" s="45">
        <v>24</v>
      </c>
      <c r="W2222" s="50">
        <f t="shared" si="345"/>
        <v>6517</v>
      </c>
      <c r="X2222" s="51">
        <f t="shared" si="346"/>
        <v>1.8102777777777779</v>
      </c>
      <c r="Y2222" s="51">
        <f t="shared" si="347"/>
        <v>6.1897222222222226</v>
      </c>
      <c r="Z2222" s="51">
        <f t="shared" si="348"/>
        <v>1</v>
      </c>
      <c r="AA2222" s="52">
        <f t="shared" si="349"/>
        <v>1.3611111111111112E-2</v>
      </c>
    </row>
    <row r="2223" spans="2:27" x14ac:dyDescent="0.3">
      <c r="B2223" s="53">
        <v>94045</v>
      </c>
      <c r="C2223" s="54">
        <v>44139</v>
      </c>
      <c r="D2223" s="55">
        <f t="shared" si="343"/>
        <v>2020</v>
      </c>
      <c r="E2223" s="54" t="str">
        <f t="shared" si="340"/>
        <v>Q4-2020</v>
      </c>
      <c r="F2223" s="54" t="str">
        <f t="shared" si="341"/>
        <v>November</v>
      </c>
      <c r="G2223" s="55">
        <f t="shared" si="344"/>
        <v>45</v>
      </c>
      <c r="H2223" s="54" t="str">
        <f t="shared" si="342"/>
        <v>Wednesday</v>
      </c>
      <c r="I2223" s="53">
        <v>1</v>
      </c>
      <c r="J2223" s="53">
        <v>131</v>
      </c>
      <c r="K2223" s="53">
        <v>12</v>
      </c>
      <c r="L2223" s="53">
        <v>30</v>
      </c>
      <c r="M2223" s="53">
        <v>6</v>
      </c>
      <c r="N2223" s="53">
        <v>4</v>
      </c>
      <c r="O2223" s="53">
        <v>0</v>
      </c>
      <c r="P2223" s="53">
        <v>121</v>
      </c>
      <c r="Q2223" s="53">
        <v>22</v>
      </c>
      <c r="R2223" s="53">
        <v>34</v>
      </c>
      <c r="S2223" s="53">
        <v>27</v>
      </c>
      <c r="T2223" s="53">
        <v>28</v>
      </c>
      <c r="U2223" s="53">
        <v>21</v>
      </c>
      <c r="V2223" s="53">
        <v>11</v>
      </c>
      <c r="W2223" s="58">
        <f t="shared" si="345"/>
        <v>2662</v>
      </c>
      <c r="X2223" s="59">
        <f t="shared" si="346"/>
        <v>0.73944444444444446</v>
      </c>
      <c r="Y2223" s="59">
        <f t="shared" si="347"/>
        <v>7.2605555555555554</v>
      </c>
      <c r="Z2223" s="59">
        <f t="shared" si="348"/>
        <v>1</v>
      </c>
      <c r="AA2223" s="60">
        <f t="shared" si="349"/>
        <v>6.1111111111111114E-3</v>
      </c>
    </row>
    <row r="2224" spans="2:27" x14ac:dyDescent="0.3">
      <c r="B2224" s="45">
        <v>94046</v>
      </c>
      <c r="C2224" s="46">
        <v>44139</v>
      </c>
      <c r="D2224" s="47">
        <f t="shared" si="343"/>
        <v>2020</v>
      </c>
      <c r="E2224" s="46" t="str">
        <f t="shared" si="340"/>
        <v>Q4-2020</v>
      </c>
      <c r="F2224" s="46" t="str">
        <f t="shared" si="341"/>
        <v>November</v>
      </c>
      <c r="G2224" s="47">
        <f t="shared" si="344"/>
        <v>45</v>
      </c>
      <c r="H2224" s="46" t="str">
        <f t="shared" si="342"/>
        <v>Wednesday</v>
      </c>
      <c r="I2224" s="45">
        <v>2</v>
      </c>
      <c r="J2224" s="45">
        <v>142</v>
      </c>
      <c r="K2224" s="45">
        <v>7</v>
      </c>
      <c r="L2224" s="45">
        <v>30</v>
      </c>
      <c r="M2224" s="45">
        <v>5</v>
      </c>
      <c r="N2224" s="45">
        <v>3</v>
      </c>
      <c r="O2224" s="45">
        <v>0</v>
      </c>
      <c r="P2224" s="45">
        <v>134</v>
      </c>
      <c r="Q2224" s="45">
        <v>47</v>
      </c>
      <c r="R2224" s="45">
        <v>34</v>
      </c>
      <c r="S2224" s="45">
        <v>27</v>
      </c>
      <c r="T2224" s="45">
        <v>26</v>
      </c>
      <c r="U2224" s="45">
        <v>25</v>
      </c>
      <c r="V2224" s="45">
        <v>22</v>
      </c>
      <c r="W2224" s="50">
        <f t="shared" si="345"/>
        <v>6298</v>
      </c>
      <c r="X2224" s="51">
        <f t="shared" si="346"/>
        <v>1.7494444444444444</v>
      </c>
      <c r="Y2224" s="51">
        <f t="shared" si="347"/>
        <v>6.2505555555555556</v>
      </c>
      <c r="Z2224" s="51">
        <f t="shared" si="348"/>
        <v>1</v>
      </c>
      <c r="AA2224" s="52">
        <f t="shared" si="349"/>
        <v>1.3055555555555555E-2</v>
      </c>
    </row>
    <row r="2225" spans="2:27" x14ac:dyDescent="0.3">
      <c r="B2225" s="53">
        <v>94047</v>
      </c>
      <c r="C2225" s="54">
        <v>44140</v>
      </c>
      <c r="D2225" s="55">
        <f t="shared" si="343"/>
        <v>2020</v>
      </c>
      <c r="E2225" s="54" t="str">
        <f t="shared" si="340"/>
        <v>Q4-2020</v>
      </c>
      <c r="F2225" s="54" t="str">
        <f t="shared" si="341"/>
        <v>November</v>
      </c>
      <c r="G2225" s="55">
        <f t="shared" si="344"/>
        <v>45</v>
      </c>
      <c r="H2225" s="54" t="str">
        <f t="shared" si="342"/>
        <v>Thursday</v>
      </c>
      <c r="I2225" s="53">
        <v>1</v>
      </c>
      <c r="J2225" s="53">
        <v>132</v>
      </c>
      <c r="K2225" s="53">
        <v>15</v>
      </c>
      <c r="L2225" s="53">
        <v>30</v>
      </c>
      <c r="M2225" s="53">
        <v>6</v>
      </c>
      <c r="N2225" s="53">
        <v>4</v>
      </c>
      <c r="O2225" s="53">
        <v>0</v>
      </c>
      <c r="P2225" s="53">
        <v>122</v>
      </c>
      <c r="Q2225" s="53">
        <v>27</v>
      </c>
      <c r="R2225" s="53">
        <v>36</v>
      </c>
      <c r="S2225" s="53">
        <v>28</v>
      </c>
      <c r="T2225" s="53">
        <v>28</v>
      </c>
      <c r="U2225" s="53">
        <v>22</v>
      </c>
      <c r="V2225" s="53">
        <v>8</v>
      </c>
      <c r="W2225" s="58">
        <f t="shared" si="345"/>
        <v>3294</v>
      </c>
      <c r="X2225" s="59">
        <f t="shared" si="346"/>
        <v>0.91500000000000004</v>
      </c>
      <c r="Y2225" s="59">
        <f t="shared" si="347"/>
        <v>7.085</v>
      </c>
      <c r="Z2225" s="59">
        <f t="shared" si="348"/>
        <v>1</v>
      </c>
      <c r="AA2225" s="60">
        <f t="shared" si="349"/>
        <v>7.5000000000000006E-3</v>
      </c>
    </row>
    <row r="2226" spans="2:27" x14ac:dyDescent="0.3">
      <c r="B2226" s="45">
        <v>94048</v>
      </c>
      <c r="C2226" s="46">
        <v>44140</v>
      </c>
      <c r="D2226" s="47">
        <f t="shared" si="343"/>
        <v>2020</v>
      </c>
      <c r="E2226" s="46" t="str">
        <f t="shared" si="340"/>
        <v>Q4-2020</v>
      </c>
      <c r="F2226" s="46" t="str">
        <f t="shared" si="341"/>
        <v>November</v>
      </c>
      <c r="G2226" s="47">
        <f t="shared" si="344"/>
        <v>45</v>
      </c>
      <c r="H2226" s="46" t="str">
        <f t="shared" si="342"/>
        <v>Thursday</v>
      </c>
      <c r="I2226" s="45">
        <v>2</v>
      </c>
      <c r="J2226" s="45">
        <v>137</v>
      </c>
      <c r="K2226" s="45">
        <v>15</v>
      </c>
      <c r="L2226" s="45">
        <v>30</v>
      </c>
      <c r="M2226" s="45">
        <v>5</v>
      </c>
      <c r="N2226" s="45">
        <v>2</v>
      </c>
      <c r="O2226" s="45">
        <v>0</v>
      </c>
      <c r="P2226" s="45">
        <v>130</v>
      </c>
      <c r="Q2226" s="45">
        <v>47</v>
      </c>
      <c r="R2226" s="45">
        <v>35</v>
      </c>
      <c r="S2226" s="45">
        <v>24</v>
      </c>
      <c r="T2226" s="45">
        <v>25</v>
      </c>
      <c r="U2226" s="45">
        <v>22</v>
      </c>
      <c r="V2226" s="45">
        <v>24</v>
      </c>
      <c r="W2226" s="50">
        <f t="shared" si="345"/>
        <v>6110</v>
      </c>
      <c r="X2226" s="51">
        <f t="shared" si="346"/>
        <v>1.6972222222222222</v>
      </c>
      <c r="Y2226" s="51">
        <f t="shared" si="347"/>
        <v>6.302777777777778</v>
      </c>
      <c r="Z2226" s="51">
        <f t="shared" si="348"/>
        <v>1</v>
      </c>
      <c r="AA2226" s="52">
        <f t="shared" si="349"/>
        <v>1.3055555555555555E-2</v>
      </c>
    </row>
    <row r="2227" spans="2:27" x14ac:dyDescent="0.3">
      <c r="B2227" s="53">
        <v>94049</v>
      </c>
      <c r="C2227" s="54">
        <v>44141</v>
      </c>
      <c r="D2227" s="55">
        <f t="shared" si="343"/>
        <v>2020</v>
      </c>
      <c r="E2227" s="54" t="str">
        <f t="shared" si="340"/>
        <v>Q4-2020</v>
      </c>
      <c r="F2227" s="54" t="str">
        <f t="shared" si="341"/>
        <v>November</v>
      </c>
      <c r="G2227" s="55">
        <f t="shared" si="344"/>
        <v>45</v>
      </c>
      <c r="H2227" s="54" t="str">
        <f t="shared" si="342"/>
        <v>Friday</v>
      </c>
      <c r="I2227" s="53">
        <v>1</v>
      </c>
      <c r="J2227" s="53">
        <v>134</v>
      </c>
      <c r="K2227" s="53">
        <v>13</v>
      </c>
      <c r="L2227" s="53">
        <v>30</v>
      </c>
      <c r="M2227" s="53">
        <v>5</v>
      </c>
      <c r="N2227" s="53">
        <v>4</v>
      </c>
      <c r="O2227" s="53">
        <v>0</v>
      </c>
      <c r="P2227" s="53">
        <v>125</v>
      </c>
      <c r="Q2227" s="53">
        <v>24</v>
      </c>
      <c r="R2227" s="53">
        <v>36</v>
      </c>
      <c r="S2227" s="53">
        <v>30</v>
      </c>
      <c r="T2227" s="53">
        <v>25</v>
      </c>
      <c r="U2227" s="53">
        <v>24</v>
      </c>
      <c r="V2227" s="53">
        <v>10</v>
      </c>
      <c r="W2227" s="58">
        <f t="shared" si="345"/>
        <v>3000</v>
      </c>
      <c r="X2227" s="59">
        <f t="shared" si="346"/>
        <v>0.83333333333333337</v>
      </c>
      <c r="Y2227" s="59">
        <f t="shared" si="347"/>
        <v>7.166666666666667</v>
      </c>
      <c r="Z2227" s="59">
        <f t="shared" si="348"/>
        <v>1</v>
      </c>
      <c r="AA2227" s="60">
        <f t="shared" si="349"/>
        <v>6.6666666666666671E-3</v>
      </c>
    </row>
    <row r="2228" spans="2:27" x14ac:dyDescent="0.3">
      <c r="B2228" s="45">
        <v>94050</v>
      </c>
      <c r="C2228" s="46">
        <v>44141</v>
      </c>
      <c r="D2228" s="47">
        <f t="shared" si="343"/>
        <v>2020</v>
      </c>
      <c r="E2228" s="46" t="str">
        <f t="shared" si="340"/>
        <v>Q4-2020</v>
      </c>
      <c r="F2228" s="46" t="str">
        <f t="shared" si="341"/>
        <v>November</v>
      </c>
      <c r="G2228" s="47">
        <f t="shared" si="344"/>
        <v>45</v>
      </c>
      <c r="H2228" s="46" t="str">
        <f t="shared" si="342"/>
        <v>Friday</v>
      </c>
      <c r="I2228" s="45">
        <v>2</v>
      </c>
      <c r="J2228" s="45">
        <v>138</v>
      </c>
      <c r="K2228" s="45">
        <v>18</v>
      </c>
      <c r="L2228" s="45">
        <v>30</v>
      </c>
      <c r="M2228" s="45">
        <v>4</v>
      </c>
      <c r="N2228" s="45">
        <v>2</v>
      </c>
      <c r="O2228" s="45">
        <v>0</v>
      </c>
      <c r="P2228" s="45">
        <v>132</v>
      </c>
      <c r="Q2228" s="45">
        <v>48</v>
      </c>
      <c r="R2228" s="45">
        <v>35</v>
      </c>
      <c r="S2228" s="45">
        <v>25</v>
      </c>
      <c r="T2228" s="45">
        <v>26</v>
      </c>
      <c r="U2228" s="45">
        <v>23</v>
      </c>
      <c r="V2228" s="45">
        <v>23</v>
      </c>
      <c r="W2228" s="50">
        <f t="shared" si="345"/>
        <v>6336</v>
      </c>
      <c r="X2228" s="51">
        <f t="shared" si="346"/>
        <v>1.76</v>
      </c>
      <c r="Y2228" s="51">
        <f t="shared" si="347"/>
        <v>6.24</v>
      </c>
      <c r="Z2228" s="51">
        <f t="shared" si="348"/>
        <v>1</v>
      </c>
      <c r="AA2228" s="52">
        <f t="shared" si="349"/>
        <v>1.3333333333333334E-2</v>
      </c>
    </row>
    <row r="2229" spans="2:27" x14ac:dyDescent="0.3">
      <c r="B2229" s="53">
        <v>94051</v>
      </c>
      <c r="C2229" s="54">
        <v>44142</v>
      </c>
      <c r="D2229" s="55">
        <f t="shared" si="343"/>
        <v>2020</v>
      </c>
      <c r="E2229" s="54" t="str">
        <f t="shared" si="340"/>
        <v>Q4-2020</v>
      </c>
      <c r="F2229" s="54" t="str">
        <f t="shared" si="341"/>
        <v>November</v>
      </c>
      <c r="G2229" s="55">
        <f t="shared" si="344"/>
        <v>45</v>
      </c>
      <c r="H2229" s="54" t="str">
        <f t="shared" si="342"/>
        <v>Saturday</v>
      </c>
      <c r="I2229" s="53">
        <v>1</v>
      </c>
      <c r="J2229" s="53">
        <v>135</v>
      </c>
      <c r="K2229" s="53">
        <v>12</v>
      </c>
      <c r="L2229" s="53">
        <v>30</v>
      </c>
      <c r="M2229" s="53">
        <v>6</v>
      </c>
      <c r="N2229" s="53">
        <v>4</v>
      </c>
      <c r="O2229" s="53">
        <v>0</v>
      </c>
      <c r="P2229" s="53">
        <v>125</v>
      </c>
      <c r="Q2229" s="53">
        <v>20</v>
      </c>
      <c r="R2229" s="53">
        <v>36</v>
      </c>
      <c r="S2229" s="53">
        <v>27</v>
      </c>
      <c r="T2229" s="53">
        <v>26</v>
      </c>
      <c r="U2229" s="53">
        <v>25</v>
      </c>
      <c r="V2229" s="53">
        <v>11</v>
      </c>
      <c r="W2229" s="58">
        <f t="shared" si="345"/>
        <v>2500</v>
      </c>
      <c r="X2229" s="59">
        <f t="shared" si="346"/>
        <v>0.69444444444444442</v>
      </c>
      <c r="Y2229" s="59">
        <f t="shared" si="347"/>
        <v>7.3055555555555554</v>
      </c>
      <c r="Z2229" s="59">
        <f t="shared" si="348"/>
        <v>1</v>
      </c>
      <c r="AA2229" s="60">
        <f t="shared" si="349"/>
        <v>5.5555555555555558E-3</v>
      </c>
    </row>
    <row r="2230" spans="2:27" x14ac:dyDescent="0.3">
      <c r="B2230" s="45">
        <v>94052</v>
      </c>
      <c r="C2230" s="46">
        <v>44144</v>
      </c>
      <c r="D2230" s="47">
        <f t="shared" si="343"/>
        <v>2020</v>
      </c>
      <c r="E2230" s="46" t="str">
        <f t="shared" si="340"/>
        <v>Q4-2020</v>
      </c>
      <c r="F2230" s="46" t="str">
        <f t="shared" si="341"/>
        <v>November</v>
      </c>
      <c r="G2230" s="47">
        <f t="shared" si="344"/>
        <v>46</v>
      </c>
      <c r="H2230" s="46" t="str">
        <f t="shared" si="342"/>
        <v>Monday</v>
      </c>
      <c r="I2230" s="45">
        <v>1</v>
      </c>
      <c r="J2230" s="45">
        <v>133</v>
      </c>
      <c r="K2230" s="45">
        <v>18</v>
      </c>
      <c r="L2230" s="45">
        <v>30</v>
      </c>
      <c r="M2230" s="45">
        <v>5</v>
      </c>
      <c r="N2230" s="45">
        <v>3</v>
      </c>
      <c r="O2230" s="45">
        <v>0</v>
      </c>
      <c r="P2230" s="45">
        <v>125</v>
      </c>
      <c r="Q2230" s="45">
        <v>17</v>
      </c>
      <c r="R2230" s="45">
        <v>35</v>
      </c>
      <c r="S2230" s="45">
        <v>28</v>
      </c>
      <c r="T2230" s="45">
        <v>26</v>
      </c>
      <c r="U2230" s="45">
        <v>24</v>
      </c>
      <c r="V2230" s="45">
        <v>12</v>
      </c>
      <c r="W2230" s="50">
        <f t="shared" si="345"/>
        <v>2125</v>
      </c>
      <c r="X2230" s="51">
        <f t="shared" si="346"/>
        <v>0.59027777777777779</v>
      </c>
      <c r="Y2230" s="51">
        <f t="shared" si="347"/>
        <v>7.4097222222222223</v>
      </c>
      <c r="Z2230" s="51">
        <f t="shared" si="348"/>
        <v>1</v>
      </c>
      <c r="AA2230" s="52">
        <f t="shared" si="349"/>
        <v>4.7222222222222223E-3</v>
      </c>
    </row>
    <row r="2231" spans="2:27" x14ac:dyDescent="0.3">
      <c r="B2231" s="53">
        <v>94053</v>
      </c>
      <c r="C2231" s="54">
        <v>44144</v>
      </c>
      <c r="D2231" s="55">
        <f t="shared" si="343"/>
        <v>2020</v>
      </c>
      <c r="E2231" s="54" t="str">
        <f t="shared" si="340"/>
        <v>Q4-2020</v>
      </c>
      <c r="F2231" s="54" t="str">
        <f t="shared" si="341"/>
        <v>November</v>
      </c>
      <c r="G2231" s="55">
        <f t="shared" si="344"/>
        <v>46</v>
      </c>
      <c r="H2231" s="54" t="str">
        <f t="shared" si="342"/>
        <v>Monday</v>
      </c>
      <c r="I2231" s="53">
        <v>2</v>
      </c>
      <c r="J2231" s="53">
        <v>138</v>
      </c>
      <c r="K2231" s="53">
        <v>18</v>
      </c>
      <c r="L2231" s="53">
        <v>30</v>
      </c>
      <c r="M2231" s="53">
        <v>5</v>
      </c>
      <c r="N2231" s="53">
        <v>2</v>
      </c>
      <c r="O2231" s="53">
        <v>0</v>
      </c>
      <c r="P2231" s="53">
        <v>131</v>
      </c>
      <c r="Q2231" s="53">
        <v>50</v>
      </c>
      <c r="R2231" s="53">
        <v>36</v>
      </c>
      <c r="S2231" s="53">
        <v>24</v>
      </c>
      <c r="T2231" s="53">
        <v>24</v>
      </c>
      <c r="U2231" s="53">
        <v>22</v>
      </c>
      <c r="V2231" s="53">
        <v>25</v>
      </c>
      <c r="W2231" s="58">
        <f t="shared" si="345"/>
        <v>6550</v>
      </c>
      <c r="X2231" s="59">
        <f t="shared" si="346"/>
        <v>1.8194444444444444</v>
      </c>
      <c r="Y2231" s="59">
        <f t="shared" si="347"/>
        <v>6.1805555555555554</v>
      </c>
      <c r="Z2231" s="59">
        <f t="shared" si="348"/>
        <v>1</v>
      </c>
      <c r="AA2231" s="60">
        <f t="shared" si="349"/>
        <v>1.3888888888888888E-2</v>
      </c>
    </row>
    <row r="2232" spans="2:27" x14ac:dyDescent="0.3">
      <c r="B2232" s="45">
        <v>94054</v>
      </c>
      <c r="C2232" s="46">
        <v>44145</v>
      </c>
      <c r="D2232" s="47">
        <f t="shared" si="343"/>
        <v>2020</v>
      </c>
      <c r="E2232" s="46" t="str">
        <f t="shared" si="340"/>
        <v>Q4-2020</v>
      </c>
      <c r="F2232" s="46" t="str">
        <f t="shared" si="341"/>
        <v>November</v>
      </c>
      <c r="G2232" s="47">
        <f t="shared" si="344"/>
        <v>46</v>
      </c>
      <c r="H2232" s="46" t="str">
        <f t="shared" si="342"/>
        <v>Tuesday</v>
      </c>
      <c r="I2232" s="45">
        <v>1</v>
      </c>
      <c r="J2232" s="45">
        <v>141</v>
      </c>
      <c r="K2232" s="45">
        <v>12</v>
      </c>
      <c r="L2232" s="45">
        <v>30</v>
      </c>
      <c r="M2232" s="45">
        <v>6</v>
      </c>
      <c r="N2232" s="45">
        <v>4</v>
      </c>
      <c r="O2232" s="45">
        <v>0</v>
      </c>
      <c r="P2232" s="45">
        <v>131</v>
      </c>
      <c r="Q2232" s="45">
        <v>18</v>
      </c>
      <c r="R2232" s="45">
        <v>34</v>
      </c>
      <c r="S2232" s="45">
        <v>30</v>
      </c>
      <c r="T2232" s="45">
        <v>26</v>
      </c>
      <c r="U2232" s="45">
        <v>24</v>
      </c>
      <c r="V2232" s="45">
        <v>17</v>
      </c>
      <c r="W2232" s="50">
        <f t="shared" si="345"/>
        <v>2358</v>
      </c>
      <c r="X2232" s="51">
        <f t="shared" si="346"/>
        <v>0.65500000000000003</v>
      </c>
      <c r="Y2232" s="51">
        <f t="shared" si="347"/>
        <v>7.3449999999999998</v>
      </c>
      <c r="Z2232" s="51">
        <f t="shared" si="348"/>
        <v>1</v>
      </c>
      <c r="AA2232" s="52">
        <f t="shared" si="349"/>
        <v>5.0000000000000001E-3</v>
      </c>
    </row>
    <row r="2233" spans="2:27" x14ac:dyDescent="0.3">
      <c r="B2233" s="53">
        <v>94055</v>
      </c>
      <c r="C2233" s="54">
        <v>44145</v>
      </c>
      <c r="D2233" s="55">
        <f t="shared" si="343"/>
        <v>2020</v>
      </c>
      <c r="E2233" s="54" t="str">
        <f t="shared" si="340"/>
        <v>Q4-2020</v>
      </c>
      <c r="F2233" s="54" t="str">
        <f t="shared" si="341"/>
        <v>November</v>
      </c>
      <c r="G2233" s="55">
        <f t="shared" si="344"/>
        <v>46</v>
      </c>
      <c r="H2233" s="54" t="str">
        <f t="shared" si="342"/>
        <v>Tuesday</v>
      </c>
      <c r="I2233" s="53">
        <v>2</v>
      </c>
      <c r="J2233" s="53">
        <v>139</v>
      </c>
      <c r="K2233" s="53">
        <v>13</v>
      </c>
      <c r="L2233" s="53">
        <v>30</v>
      </c>
      <c r="M2233" s="53">
        <v>4</v>
      </c>
      <c r="N2233" s="53">
        <v>2</v>
      </c>
      <c r="O2233" s="53">
        <v>0</v>
      </c>
      <c r="P2233" s="53">
        <v>133</v>
      </c>
      <c r="Q2233" s="53">
        <v>46</v>
      </c>
      <c r="R2233" s="53">
        <v>35</v>
      </c>
      <c r="S2233" s="53">
        <v>25</v>
      </c>
      <c r="T2233" s="53">
        <v>27</v>
      </c>
      <c r="U2233" s="53">
        <v>23</v>
      </c>
      <c r="V2233" s="53">
        <v>23</v>
      </c>
      <c r="W2233" s="58">
        <f t="shared" si="345"/>
        <v>6118</v>
      </c>
      <c r="X2233" s="59">
        <f t="shared" si="346"/>
        <v>1.6994444444444445</v>
      </c>
      <c r="Y2233" s="59">
        <f t="shared" si="347"/>
        <v>6.3005555555555555</v>
      </c>
      <c r="Z2233" s="59">
        <f t="shared" si="348"/>
        <v>1</v>
      </c>
      <c r="AA2233" s="60">
        <f t="shared" si="349"/>
        <v>1.2777777777777779E-2</v>
      </c>
    </row>
    <row r="2234" spans="2:27" x14ac:dyDescent="0.3">
      <c r="B2234" s="45">
        <v>94056</v>
      </c>
      <c r="C2234" s="46">
        <v>44146</v>
      </c>
      <c r="D2234" s="47">
        <f t="shared" si="343"/>
        <v>2020</v>
      </c>
      <c r="E2234" s="46" t="str">
        <f t="shared" si="340"/>
        <v>Q4-2020</v>
      </c>
      <c r="F2234" s="46" t="str">
        <f t="shared" si="341"/>
        <v>November</v>
      </c>
      <c r="G2234" s="47">
        <f t="shared" si="344"/>
        <v>46</v>
      </c>
      <c r="H2234" s="46" t="str">
        <f t="shared" si="342"/>
        <v>Wednesday</v>
      </c>
      <c r="I2234" s="45">
        <v>1</v>
      </c>
      <c r="J2234" s="45">
        <v>136</v>
      </c>
      <c r="K2234" s="45">
        <v>12</v>
      </c>
      <c r="L2234" s="45">
        <v>30</v>
      </c>
      <c r="M2234" s="45">
        <v>6</v>
      </c>
      <c r="N2234" s="45">
        <v>4</v>
      </c>
      <c r="O2234" s="45">
        <v>0</v>
      </c>
      <c r="P2234" s="45">
        <v>126</v>
      </c>
      <c r="Q2234" s="45">
        <v>21</v>
      </c>
      <c r="R2234" s="45">
        <v>34</v>
      </c>
      <c r="S2234" s="45">
        <v>27</v>
      </c>
      <c r="T2234" s="45">
        <v>27</v>
      </c>
      <c r="U2234" s="45">
        <v>21</v>
      </c>
      <c r="V2234" s="45">
        <v>17</v>
      </c>
      <c r="W2234" s="50">
        <f t="shared" si="345"/>
        <v>2646</v>
      </c>
      <c r="X2234" s="51">
        <f t="shared" si="346"/>
        <v>0.73499999999999999</v>
      </c>
      <c r="Y2234" s="51">
        <f t="shared" si="347"/>
        <v>7.2649999999999997</v>
      </c>
      <c r="Z2234" s="51">
        <f t="shared" si="348"/>
        <v>1</v>
      </c>
      <c r="AA2234" s="52">
        <f t="shared" si="349"/>
        <v>5.8333333333333336E-3</v>
      </c>
    </row>
    <row r="2235" spans="2:27" x14ac:dyDescent="0.3">
      <c r="B2235" s="53">
        <v>94057</v>
      </c>
      <c r="C2235" s="54">
        <v>44146</v>
      </c>
      <c r="D2235" s="55">
        <f t="shared" si="343"/>
        <v>2020</v>
      </c>
      <c r="E2235" s="54" t="str">
        <f t="shared" si="340"/>
        <v>Q4-2020</v>
      </c>
      <c r="F2235" s="54" t="str">
        <f t="shared" si="341"/>
        <v>November</v>
      </c>
      <c r="G2235" s="55">
        <f t="shared" si="344"/>
        <v>46</v>
      </c>
      <c r="H2235" s="54" t="str">
        <f t="shared" si="342"/>
        <v>Wednesday</v>
      </c>
      <c r="I2235" s="53">
        <v>2</v>
      </c>
      <c r="J2235" s="53">
        <v>142</v>
      </c>
      <c r="K2235" s="53">
        <v>14</v>
      </c>
      <c r="L2235" s="53">
        <v>30</v>
      </c>
      <c r="M2235" s="53">
        <v>4</v>
      </c>
      <c r="N2235" s="53">
        <v>3</v>
      </c>
      <c r="O2235" s="53">
        <v>0</v>
      </c>
      <c r="P2235" s="53">
        <v>135</v>
      </c>
      <c r="Q2235" s="53">
        <v>47</v>
      </c>
      <c r="R2235" s="53">
        <v>36</v>
      </c>
      <c r="S2235" s="53">
        <v>25</v>
      </c>
      <c r="T2235" s="53">
        <v>27</v>
      </c>
      <c r="U2235" s="53">
        <v>25</v>
      </c>
      <c r="V2235" s="53">
        <v>22</v>
      </c>
      <c r="W2235" s="58">
        <f t="shared" si="345"/>
        <v>6345</v>
      </c>
      <c r="X2235" s="59">
        <f t="shared" si="346"/>
        <v>1.7625</v>
      </c>
      <c r="Y2235" s="59">
        <f t="shared" si="347"/>
        <v>6.2374999999999998</v>
      </c>
      <c r="Z2235" s="59">
        <f t="shared" si="348"/>
        <v>1</v>
      </c>
      <c r="AA2235" s="60">
        <f t="shared" si="349"/>
        <v>1.3055555555555555E-2</v>
      </c>
    </row>
    <row r="2236" spans="2:27" x14ac:dyDescent="0.3">
      <c r="B2236" s="45">
        <v>94058</v>
      </c>
      <c r="C2236" s="46">
        <v>44147</v>
      </c>
      <c r="D2236" s="47">
        <f t="shared" si="343"/>
        <v>2020</v>
      </c>
      <c r="E2236" s="46" t="str">
        <f t="shared" si="340"/>
        <v>Q4-2020</v>
      </c>
      <c r="F2236" s="46" t="str">
        <f t="shared" si="341"/>
        <v>November</v>
      </c>
      <c r="G2236" s="47">
        <f t="shared" si="344"/>
        <v>46</v>
      </c>
      <c r="H2236" s="46" t="str">
        <f t="shared" si="342"/>
        <v>Thursday</v>
      </c>
      <c r="I2236" s="45">
        <v>1</v>
      </c>
      <c r="J2236" s="45">
        <v>130</v>
      </c>
      <c r="K2236" s="45">
        <v>7</v>
      </c>
      <c r="L2236" s="45">
        <v>30</v>
      </c>
      <c r="M2236" s="45">
        <v>5</v>
      </c>
      <c r="N2236" s="45">
        <v>3</v>
      </c>
      <c r="O2236" s="45">
        <v>0</v>
      </c>
      <c r="P2236" s="45">
        <v>122</v>
      </c>
      <c r="Q2236" s="45">
        <v>27</v>
      </c>
      <c r="R2236" s="45">
        <v>36</v>
      </c>
      <c r="S2236" s="45">
        <v>27</v>
      </c>
      <c r="T2236" s="45">
        <v>26</v>
      </c>
      <c r="U2236" s="45">
        <v>22</v>
      </c>
      <c r="V2236" s="45">
        <v>11</v>
      </c>
      <c r="W2236" s="50">
        <f t="shared" si="345"/>
        <v>3294</v>
      </c>
      <c r="X2236" s="51">
        <f t="shared" si="346"/>
        <v>0.91500000000000004</v>
      </c>
      <c r="Y2236" s="51">
        <f t="shared" si="347"/>
        <v>7.085</v>
      </c>
      <c r="Z2236" s="51">
        <f t="shared" si="348"/>
        <v>1</v>
      </c>
      <c r="AA2236" s="52">
        <f t="shared" si="349"/>
        <v>7.5000000000000006E-3</v>
      </c>
    </row>
    <row r="2237" spans="2:27" x14ac:dyDescent="0.3">
      <c r="B2237" s="53">
        <v>94059</v>
      </c>
      <c r="C2237" s="54">
        <v>44147</v>
      </c>
      <c r="D2237" s="55">
        <f t="shared" si="343"/>
        <v>2020</v>
      </c>
      <c r="E2237" s="54" t="str">
        <f t="shared" si="340"/>
        <v>Q4-2020</v>
      </c>
      <c r="F2237" s="54" t="str">
        <f t="shared" si="341"/>
        <v>November</v>
      </c>
      <c r="G2237" s="55">
        <f t="shared" si="344"/>
        <v>46</v>
      </c>
      <c r="H2237" s="54" t="str">
        <f t="shared" si="342"/>
        <v>Thursday</v>
      </c>
      <c r="I2237" s="53">
        <v>2</v>
      </c>
      <c r="J2237" s="53">
        <v>141</v>
      </c>
      <c r="K2237" s="53">
        <v>17</v>
      </c>
      <c r="L2237" s="53">
        <v>30</v>
      </c>
      <c r="M2237" s="53">
        <v>5</v>
      </c>
      <c r="N2237" s="53">
        <v>2</v>
      </c>
      <c r="O2237" s="53">
        <v>0</v>
      </c>
      <c r="P2237" s="53">
        <v>134</v>
      </c>
      <c r="Q2237" s="53">
        <v>46</v>
      </c>
      <c r="R2237" s="53">
        <v>35</v>
      </c>
      <c r="S2237" s="53">
        <v>27</v>
      </c>
      <c r="T2237" s="53">
        <v>25</v>
      </c>
      <c r="U2237" s="53">
        <v>26</v>
      </c>
      <c r="V2237" s="53">
        <v>21</v>
      </c>
      <c r="W2237" s="58">
        <f t="shared" si="345"/>
        <v>6164</v>
      </c>
      <c r="X2237" s="59">
        <f t="shared" si="346"/>
        <v>1.7122222222222223</v>
      </c>
      <c r="Y2237" s="59">
        <f t="shared" si="347"/>
        <v>6.2877777777777775</v>
      </c>
      <c r="Z2237" s="59">
        <f t="shared" si="348"/>
        <v>1</v>
      </c>
      <c r="AA2237" s="60">
        <f t="shared" si="349"/>
        <v>1.2777777777777779E-2</v>
      </c>
    </row>
    <row r="2238" spans="2:27" x14ac:dyDescent="0.3">
      <c r="B2238" s="45">
        <v>94060</v>
      </c>
      <c r="C2238" s="46">
        <v>44148</v>
      </c>
      <c r="D2238" s="47">
        <f t="shared" si="343"/>
        <v>2020</v>
      </c>
      <c r="E2238" s="46" t="str">
        <f t="shared" si="340"/>
        <v>Q4-2020</v>
      </c>
      <c r="F2238" s="46" t="str">
        <f t="shared" si="341"/>
        <v>November</v>
      </c>
      <c r="G2238" s="47">
        <f t="shared" si="344"/>
        <v>46</v>
      </c>
      <c r="H2238" s="46" t="str">
        <f t="shared" si="342"/>
        <v>Friday</v>
      </c>
      <c r="I2238" s="45">
        <v>1</v>
      </c>
      <c r="J2238" s="45">
        <v>132</v>
      </c>
      <c r="K2238" s="45">
        <v>7</v>
      </c>
      <c r="L2238" s="45">
        <v>30</v>
      </c>
      <c r="M2238" s="45">
        <v>5</v>
      </c>
      <c r="N2238" s="45">
        <v>4</v>
      </c>
      <c r="O2238" s="45">
        <v>0</v>
      </c>
      <c r="P2238" s="45">
        <v>123</v>
      </c>
      <c r="Q2238" s="45">
        <v>15</v>
      </c>
      <c r="R2238" s="45">
        <v>36</v>
      </c>
      <c r="S2238" s="45">
        <v>27</v>
      </c>
      <c r="T2238" s="45">
        <v>26</v>
      </c>
      <c r="U2238" s="45">
        <v>24</v>
      </c>
      <c r="V2238" s="45">
        <v>10</v>
      </c>
      <c r="W2238" s="50">
        <f t="shared" si="345"/>
        <v>1845</v>
      </c>
      <c r="X2238" s="51">
        <f t="shared" si="346"/>
        <v>0.51249999999999996</v>
      </c>
      <c r="Y2238" s="51">
        <f t="shared" si="347"/>
        <v>7.4874999999999998</v>
      </c>
      <c r="Z2238" s="51">
        <f t="shared" si="348"/>
        <v>1</v>
      </c>
      <c r="AA2238" s="52">
        <f t="shared" si="349"/>
        <v>4.1666666666666666E-3</v>
      </c>
    </row>
    <row r="2239" spans="2:27" x14ac:dyDescent="0.3">
      <c r="B2239" s="53">
        <v>94061</v>
      </c>
      <c r="C2239" s="54">
        <v>44148</v>
      </c>
      <c r="D2239" s="55">
        <f t="shared" si="343"/>
        <v>2020</v>
      </c>
      <c r="E2239" s="54" t="str">
        <f t="shared" si="340"/>
        <v>Q4-2020</v>
      </c>
      <c r="F2239" s="54" t="str">
        <f t="shared" si="341"/>
        <v>November</v>
      </c>
      <c r="G2239" s="55">
        <f t="shared" si="344"/>
        <v>46</v>
      </c>
      <c r="H2239" s="54" t="str">
        <f t="shared" si="342"/>
        <v>Friday</v>
      </c>
      <c r="I2239" s="53">
        <v>2</v>
      </c>
      <c r="J2239" s="53">
        <v>139</v>
      </c>
      <c r="K2239" s="53">
        <v>14</v>
      </c>
      <c r="L2239" s="53">
        <v>30</v>
      </c>
      <c r="M2239" s="53">
        <v>5</v>
      </c>
      <c r="N2239" s="53">
        <v>2</v>
      </c>
      <c r="O2239" s="53">
        <v>0</v>
      </c>
      <c r="P2239" s="53">
        <v>132</v>
      </c>
      <c r="Q2239" s="53">
        <v>49</v>
      </c>
      <c r="R2239" s="53">
        <v>36</v>
      </c>
      <c r="S2239" s="53">
        <v>27</v>
      </c>
      <c r="T2239" s="53">
        <v>25</v>
      </c>
      <c r="U2239" s="53">
        <v>22</v>
      </c>
      <c r="V2239" s="53">
        <v>22</v>
      </c>
      <c r="W2239" s="58">
        <f t="shared" si="345"/>
        <v>6468</v>
      </c>
      <c r="X2239" s="59">
        <f t="shared" si="346"/>
        <v>1.7966666666666666</v>
      </c>
      <c r="Y2239" s="59">
        <f t="shared" si="347"/>
        <v>6.2033333333333331</v>
      </c>
      <c r="Z2239" s="59">
        <f t="shared" si="348"/>
        <v>1</v>
      </c>
      <c r="AA2239" s="60">
        <f t="shared" si="349"/>
        <v>1.361111111111111E-2</v>
      </c>
    </row>
    <row r="2240" spans="2:27" x14ac:dyDescent="0.3">
      <c r="B2240" s="45">
        <v>94062</v>
      </c>
      <c r="C2240" s="46">
        <v>44149</v>
      </c>
      <c r="D2240" s="47">
        <f t="shared" si="343"/>
        <v>2020</v>
      </c>
      <c r="E2240" s="46" t="str">
        <f t="shared" si="340"/>
        <v>Q4-2020</v>
      </c>
      <c r="F2240" s="46" t="str">
        <f t="shared" si="341"/>
        <v>November</v>
      </c>
      <c r="G2240" s="47">
        <f t="shared" si="344"/>
        <v>46</v>
      </c>
      <c r="H2240" s="46" t="str">
        <f t="shared" si="342"/>
        <v>Saturday</v>
      </c>
      <c r="I2240" s="45">
        <v>1</v>
      </c>
      <c r="J2240" s="45">
        <v>135</v>
      </c>
      <c r="K2240" s="45">
        <v>17</v>
      </c>
      <c r="L2240" s="45">
        <v>30</v>
      </c>
      <c r="M2240" s="45">
        <v>6</v>
      </c>
      <c r="N2240" s="45">
        <v>4</v>
      </c>
      <c r="O2240" s="45">
        <v>0</v>
      </c>
      <c r="P2240" s="45">
        <v>125</v>
      </c>
      <c r="Q2240" s="45">
        <v>19</v>
      </c>
      <c r="R2240" s="45">
        <v>34</v>
      </c>
      <c r="S2240" s="45">
        <v>28</v>
      </c>
      <c r="T2240" s="45">
        <v>27</v>
      </c>
      <c r="U2240" s="45">
        <v>24</v>
      </c>
      <c r="V2240" s="45">
        <v>12</v>
      </c>
      <c r="W2240" s="50">
        <f t="shared" si="345"/>
        <v>2375</v>
      </c>
      <c r="X2240" s="51">
        <f t="shared" si="346"/>
        <v>0.65972222222222221</v>
      </c>
      <c r="Y2240" s="51">
        <f t="shared" si="347"/>
        <v>7.3402777777777777</v>
      </c>
      <c r="Z2240" s="51">
        <f t="shared" si="348"/>
        <v>1</v>
      </c>
      <c r="AA2240" s="52">
        <f t="shared" si="349"/>
        <v>5.2777777777777779E-3</v>
      </c>
    </row>
    <row r="2241" spans="2:27" x14ac:dyDescent="0.3">
      <c r="B2241" s="53">
        <v>94063</v>
      </c>
      <c r="C2241" s="54">
        <v>44151</v>
      </c>
      <c r="D2241" s="55">
        <f t="shared" si="343"/>
        <v>2020</v>
      </c>
      <c r="E2241" s="54" t="str">
        <f t="shared" si="340"/>
        <v>Q4-2020</v>
      </c>
      <c r="F2241" s="54" t="str">
        <f t="shared" si="341"/>
        <v>November</v>
      </c>
      <c r="G2241" s="55">
        <f t="shared" si="344"/>
        <v>47</v>
      </c>
      <c r="H2241" s="54" t="str">
        <f t="shared" si="342"/>
        <v>Monday</v>
      </c>
      <c r="I2241" s="53">
        <v>1</v>
      </c>
      <c r="J2241" s="53">
        <v>131</v>
      </c>
      <c r="K2241" s="53">
        <v>13</v>
      </c>
      <c r="L2241" s="53">
        <v>30</v>
      </c>
      <c r="M2241" s="53">
        <v>6</v>
      </c>
      <c r="N2241" s="53">
        <v>4</v>
      </c>
      <c r="O2241" s="53">
        <v>0</v>
      </c>
      <c r="P2241" s="53">
        <v>121</v>
      </c>
      <c r="Q2241" s="53">
        <v>17</v>
      </c>
      <c r="R2241" s="53">
        <v>35</v>
      </c>
      <c r="S2241" s="53">
        <v>27</v>
      </c>
      <c r="T2241" s="53">
        <v>27</v>
      </c>
      <c r="U2241" s="53">
        <v>22</v>
      </c>
      <c r="V2241" s="53">
        <v>10</v>
      </c>
      <c r="W2241" s="58">
        <f t="shared" si="345"/>
        <v>2057</v>
      </c>
      <c r="X2241" s="59">
        <f t="shared" si="346"/>
        <v>0.57138888888888884</v>
      </c>
      <c r="Y2241" s="59">
        <f t="shared" si="347"/>
        <v>7.4286111111111115</v>
      </c>
      <c r="Z2241" s="59">
        <f t="shared" si="348"/>
        <v>1</v>
      </c>
      <c r="AA2241" s="60">
        <f t="shared" si="349"/>
        <v>4.7222222222222214E-3</v>
      </c>
    </row>
    <row r="2242" spans="2:27" x14ac:dyDescent="0.3">
      <c r="B2242" s="45">
        <v>94064</v>
      </c>
      <c r="C2242" s="46">
        <v>44151</v>
      </c>
      <c r="D2242" s="47">
        <f t="shared" si="343"/>
        <v>2020</v>
      </c>
      <c r="E2242" s="46" t="str">
        <f t="shared" si="340"/>
        <v>Q4-2020</v>
      </c>
      <c r="F2242" s="46" t="str">
        <f t="shared" si="341"/>
        <v>November</v>
      </c>
      <c r="G2242" s="47">
        <f t="shared" si="344"/>
        <v>47</v>
      </c>
      <c r="H2242" s="46" t="str">
        <f t="shared" si="342"/>
        <v>Monday</v>
      </c>
      <c r="I2242" s="45">
        <v>2</v>
      </c>
      <c r="J2242" s="45">
        <v>138</v>
      </c>
      <c r="K2242" s="45">
        <v>18</v>
      </c>
      <c r="L2242" s="45">
        <v>30</v>
      </c>
      <c r="M2242" s="45">
        <v>4</v>
      </c>
      <c r="N2242" s="45">
        <v>2</v>
      </c>
      <c r="O2242" s="45">
        <v>0</v>
      </c>
      <c r="P2242" s="45">
        <v>132</v>
      </c>
      <c r="Q2242" s="45">
        <v>46</v>
      </c>
      <c r="R2242" s="45">
        <v>36</v>
      </c>
      <c r="S2242" s="45">
        <v>27</v>
      </c>
      <c r="T2242" s="45">
        <v>24</v>
      </c>
      <c r="U2242" s="45">
        <v>22</v>
      </c>
      <c r="V2242" s="45">
        <v>23</v>
      </c>
      <c r="W2242" s="50">
        <f t="shared" si="345"/>
        <v>6072</v>
      </c>
      <c r="X2242" s="51">
        <f t="shared" si="346"/>
        <v>1.6866666666666668</v>
      </c>
      <c r="Y2242" s="51">
        <f t="shared" si="347"/>
        <v>6.3133333333333335</v>
      </c>
      <c r="Z2242" s="51">
        <f t="shared" si="348"/>
        <v>1</v>
      </c>
      <c r="AA2242" s="52">
        <f t="shared" si="349"/>
        <v>1.2777777777777779E-2</v>
      </c>
    </row>
    <row r="2243" spans="2:27" x14ac:dyDescent="0.3">
      <c r="B2243" s="53">
        <v>94065</v>
      </c>
      <c r="C2243" s="54">
        <v>44152</v>
      </c>
      <c r="D2243" s="55">
        <f t="shared" si="343"/>
        <v>2020</v>
      </c>
      <c r="E2243" s="54" t="str">
        <f t="shared" si="340"/>
        <v>Q4-2020</v>
      </c>
      <c r="F2243" s="54" t="str">
        <f t="shared" si="341"/>
        <v>November</v>
      </c>
      <c r="G2243" s="55">
        <f t="shared" si="344"/>
        <v>47</v>
      </c>
      <c r="H2243" s="54" t="str">
        <f t="shared" si="342"/>
        <v>Tuesday</v>
      </c>
      <c r="I2243" s="53">
        <v>1</v>
      </c>
      <c r="J2243" s="53">
        <v>130</v>
      </c>
      <c r="K2243" s="53">
        <v>15</v>
      </c>
      <c r="L2243" s="53">
        <v>30</v>
      </c>
      <c r="M2243" s="53">
        <v>5</v>
      </c>
      <c r="N2243" s="53">
        <v>3</v>
      </c>
      <c r="O2243" s="53">
        <v>0</v>
      </c>
      <c r="P2243" s="53">
        <v>122</v>
      </c>
      <c r="Q2243" s="53">
        <v>28</v>
      </c>
      <c r="R2243" s="53">
        <v>35</v>
      </c>
      <c r="S2243" s="53">
        <v>28</v>
      </c>
      <c r="T2243" s="53">
        <v>27</v>
      </c>
      <c r="U2243" s="53">
        <v>24</v>
      </c>
      <c r="V2243" s="53">
        <v>8</v>
      </c>
      <c r="W2243" s="58">
        <f t="shared" si="345"/>
        <v>3416</v>
      </c>
      <c r="X2243" s="59">
        <f t="shared" si="346"/>
        <v>0.94888888888888889</v>
      </c>
      <c r="Y2243" s="59">
        <f t="shared" si="347"/>
        <v>7.0511111111111111</v>
      </c>
      <c r="Z2243" s="59">
        <f t="shared" si="348"/>
        <v>1</v>
      </c>
      <c r="AA2243" s="60">
        <f t="shared" si="349"/>
        <v>7.7777777777777776E-3</v>
      </c>
    </row>
    <row r="2244" spans="2:27" x14ac:dyDescent="0.3">
      <c r="B2244" s="45">
        <v>94066</v>
      </c>
      <c r="C2244" s="46">
        <v>44152</v>
      </c>
      <c r="D2244" s="47">
        <f t="shared" si="343"/>
        <v>2020</v>
      </c>
      <c r="E2244" s="46" t="str">
        <f t="shared" si="340"/>
        <v>Q4-2020</v>
      </c>
      <c r="F2244" s="46" t="str">
        <f t="shared" si="341"/>
        <v>November</v>
      </c>
      <c r="G2244" s="47">
        <f t="shared" si="344"/>
        <v>47</v>
      </c>
      <c r="H2244" s="46" t="str">
        <f t="shared" si="342"/>
        <v>Tuesday</v>
      </c>
      <c r="I2244" s="45">
        <v>2</v>
      </c>
      <c r="J2244" s="45">
        <v>137</v>
      </c>
      <c r="K2244" s="45">
        <v>7</v>
      </c>
      <c r="L2244" s="45">
        <v>30</v>
      </c>
      <c r="M2244" s="45">
        <v>4</v>
      </c>
      <c r="N2244" s="45">
        <v>2</v>
      </c>
      <c r="O2244" s="45">
        <v>0</v>
      </c>
      <c r="P2244" s="45">
        <v>131</v>
      </c>
      <c r="Q2244" s="45">
        <v>46</v>
      </c>
      <c r="R2244" s="45">
        <v>36</v>
      </c>
      <c r="S2244" s="45">
        <v>24</v>
      </c>
      <c r="T2244" s="45">
        <v>26</v>
      </c>
      <c r="U2244" s="45">
        <v>23</v>
      </c>
      <c r="V2244" s="45">
        <v>22</v>
      </c>
      <c r="W2244" s="50">
        <f t="shared" si="345"/>
        <v>6026</v>
      </c>
      <c r="X2244" s="51">
        <f t="shared" si="346"/>
        <v>1.673888888888889</v>
      </c>
      <c r="Y2244" s="51">
        <f t="shared" si="347"/>
        <v>6.3261111111111106</v>
      </c>
      <c r="Z2244" s="51">
        <f t="shared" si="348"/>
        <v>1</v>
      </c>
      <c r="AA2244" s="52">
        <f t="shared" si="349"/>
        <v>1.2777777777777779E-2</v>
      </c>
    </row>
    <row r="2245" spans="2:27" x14ac:dyDescent="0.3">
      <c r="B2245" s="53">
        <v>94067</v>
      </c>
      <c r="C2245" s="54">
        <v>44153</v>
      </c>
      <c r="D2245" s="55">
        <f t="shared" si="343"/>
        <v>2020</v>
      </c>
      <c r="E2245" s="54" t="str">
        <f t="shared" si="340"/>
        <v>Q4-2020</v>
      </c>
      <c r="F2245" s="54" t="str">
        <f t="shared" si="341"/>
        <v>November</v>
      </c>
      <c r="G2245" s="55">
        <f t="shared" si="344"/>
        <v>47</v>
      </c>
      <c r="H2245" s="54" t="str">
        <f t="shared" si="342"/>
        <v>Wednesday</v>
      </c>
      <c r="I2245" s="53">
        <v>1</v>
      </c>
      <c r="J2245" s="53">
        <v>138</v>
      </c>
      <c r="K2245" s="53">
        <v>10</v>
      </c>
      <c r="L2245" s="53">
        <v>30</v>
      </c>
      <c r="M2245" s="53">
        <v>5</v>
      </c>
      <c r="N2245" s="53">
        <v>3</v>
      </c>
      <c r="O2245" s="53">
        <v>0</v>
      </c>
      <c r="P2245" s="53">
        <v>130</v>
      </c>
      <c r="Q2245" s="53">
        <v>30</v>
      </c>
      <c r="R2245" s="53">
        <v>35</v>
      </c>
      <c r="S2245" s="53">
        <v>30</v>
      </c>
      <c r="T2245" s="53">
        <v>27</v>
      </c>
      <c r="U2245" s="53">
        <v>25</v>
      </c>
      <c r="V2245" s="53">
        <v>13</v>
      </c>
      <c r="W2245" s="58">
        <f t="shared" si="345"/>
        <v>3900</v>
      </c>
      <c r="X2245" s="59">
        <f t="shared" si="346"/>
        <v>1.0833333333333333</v>
      </c>
      <c r="Y2245" s="59">
        <f t="shared" si="347"/>
        <v>6.916666666666667</v>
      </c>
      <c r="Z2245" s="59">
        <f t="shared" si="348"/>
        <v>1</v>
      </c>
      <c r="AA2245" s="60">
        <f t="shared" si="349"/>
        <v>8.3333333333333332E-3</v>
      </c>
    </row>
    <row r="2246" spans="2:27" x14ac:dyDescent="0.3">
      <c r="B2246" s="45">
        <v>94068</v>
      </c>
      <c r="C2246" s="46">
        <v>44153</v>
      </c>
      <c r="D2246" s="47">
        <f t="shared" si="343"/>
        <v>2020</v>
      </c>
      <c r="E2246" s="46" t="str">
        <f t="shared" si="340"/>
        <v>Q4-2020</v>
      </c>
      <c r="F2246" s="46" t="str">
        <f t="shared" si="341"/>
        <v>November</v>
      </c>
      <c r="G2246" s="47">
        <f t="shared" si="344"/>
        <v>47</v>
      </c>
      <c r="H2246" s="46" t="str">
        <f t="shared" si="342"/>
        <v>Wednesday</v>
      </c>
      <c r="I2246" s="45">
        <v>2</v>
      </c>
      <c r="J2246" s="45">
        <v>140</v>
      </c>
      <c r="K2246" s="45">
        <v>8</v>
      </c>
      <c r="L2246" s="45">
        <v>30</v>
      </c>
      <c r="M2246" s="45">
        <v>5</v>
      </c>
      <c r="N2246" s="45">
        <v>2</v>
      </c>
      <c r="O2246" s="45">
        <v>0</v>
      </c>
      <c r="P2246" s="45">
        <v>133</v>
      </c>
      <c r="Q2246" s="45">
        <v>46</v>
      </c>
      <c r="R2246" s="45">
        <v>36</v>
      </c>
      <c r="S2246" s="45">
        <v>24</v>
      </c>
      <c r="T2246" s="45">
        <v>26</v>
      </c>
      <c r="U2246" s="45">
        <v>25</v>
      </c>
      <c r="V2246" s="45">
        <v>22</v>
      </c>
      <c r="W2246" s="50">
        <f t="shared" si="345"/>
        <v>6118</v>
      </c>
      <c r="X2246" s="51">
        <f t="shared" si="346"/>
        <v>1.6994444444444445</v>
      </c>
      <c r="Y2246" s="51">
        <f t="shared" si="347"/>
        <v>6.3005555555555555</v>
      </c>
      <c r="Z2246" s="51">
        <f t="shared" si="348"/>
        <v>1</v>
      </c>
      <c r="AA2246" s="52">
        <f t="shared" si="349"/>
        <v>1.2777777777777779E-2</v>
      </c>
    </row>
    <row r="2247" spans="2:27" x14ac:dyDescent="0.3">
      <c r="B2247" s="53">
        <v>94069</v>
      </c>
      <c r="C2247" s="54">
        <v>44154</v>
      </c>
      <c r="D2247" s="55">
        <f t="shared" si="343"/>
        <v>2020</v>
      </c>
      <c r="E2247" s="54" t="str">
        <f t="shared" si="340"/>
        <v>Q4-2020</v>
      </c>
      <c r="F2247" s="54" t="str">
        <f t="shared" si="341"/>
        <v>November</v>
      </c>
      <c r="G2247" s="55">
        <f t="shared" si="344"/>
        <v>47</v>
      </c>
      <c r="H2247" s="54" t="str">
        <f t="shared" si="342"/>
        <v>Thursday</v>
      </c>
      <c r="I2247" s="53">
        <v>1</v>
      </c>
      <c r="J2247" s="53">
        <v>137</v>
      </c>
      <c r="K2247" s="53">
        <v>8</v>
      </c>
      <c r="L2247" s="53">
        <v>30</v>
      </c>
      <c r="M2247" s="53">
        <v>6</v>
      </c>
      <c r="N2247" s="53">
        <v>3</v>
      </c>
      <c r="O2247" s="53">
        <v>0</v>
      </c>
      <c r="P2247" s="53">
        <v>128</v>
      </c>
      <c r="Q2247" s="53">
        <v>13</v>
      </c>
      <c r="R2247" s="53">
        <v>35</v>
      </c>
      <c r="S2247" s="53">
        <v>30</v>
      </c>
      <c r="T2247" s="53">
        <v>26</v>
      </c>
      <c r="U2247" s="53">
        <v>21</v>
      </c>
      <c r="V2247" s="53">
        <v>16</v>
      </c>
      <c r="W2247" s="58">
        <f t="shared" si="345"/>
        <v>1664</v>
      </c>
      <c r="X2247" s="59">
        <f t="shared" si="346"/>
        <v>0.4622222222222222</v>
      </c>
      <c r="Y2247" s="59">
        <f t="shared" si="347"/>
        <v>7.5377777777777775</v>
      </c>
      <c r="Z2247" s="59">
        <f t="shared" si="348"/>
        <v>1</v>
      </c>
      <c r="AA2247" s="60">
        <f t="shared" si="349"/>
        <v>3.6111111111111109E-3</v>
      </c>
    </row>
    <row r="2248" spans="2:27" x14ac:dyDescent="0.3">
      <c r="B2248" s="45">
        <v>94070</v>
      </c>
      <c r="C2248" s="46">
        <v>44154</v>
      </c>
      <c r="D2248" s="47">
        <f t="shared" si="343"/>
        <v>2020</v>
      </c>
      <c r="E2248" s="46" t="str">
        <f t="shared" si="340"/>
        <v>Q4-2020</v>
      </c>
      <c r="F2248" s="46" t="str">
        <f t="shared" si="341"/>
        <v>November</v>
      </c>
      <c r="G2248" s="47">
        <f t="shared" si="344"/>
        <v>47</v>
      </c>
      <c r="H2248" s="46" t="str">
        <f t="shared" si="342"/>
        <v>Thursday</v>
      </c>
      <c r="I2248" s="45">
        <v>2</v>
      </c>
      <c r="J2248" s="45">
        <v>140</v>
      </c>
      <c r="K2248" s="45">
        <v>10</v>
      </c>
      <c r="L2248" s="45">
        <v>30</v>
      </c>
      <c r="M2248" s="45">
        <v>5</v>
      </c>
      <c r="N2248" s="45">
        <v>3</v>
      </c>
      <c r="O2248" s="45">
        <v>0</v>
      </c>
      <c r="P2248" s="45">
        <v>132</v>
      </c>
      <c r="Q2248" s="45">
        <v>47</v>
      </c>
      <c r="R2248" s="45">
        <v>36</v>
      </c>
      <c r="S2248" s="45">
        <v>25</v>
      </c>
      <c r="T2248" s="45">
        <v>25</v>
      </c>
      <c r="U2248" s="45">
        <v>25</v>
      </c>
      <c r="V2248" s="45">
        <v>21</v>
      </c>
      <c r="W2248" s="50">
        <f t="shared" si="345"/>
        <v>6204</v>
      </c>
      <c r="X2248" s="51">
        <f t="shared" si="346"/>
        <v>1.7233333333333334</v>
      </c>
      <c r="Y2248" s="51">
        <f t="shared" si="347"/>
        <v>6.2766666666666664</v>
      </c>
      <c r="Z2248" s="51">
        <f t="shared" si="348"/>
        <v>1</v>
      </c>
      <c r="AA2248" s="52">
        <f t="shared" si="349"/>
        <v>1.3055555555555556E-2</v>
      </c>
    </row>
    <row r="2249" spans="2:27" x14ac:dyDescent="0.3">
      <c r="B2249" s="53">
        <v>94071</v>
      </c>
      <c r="C2249" s="54">
        <v>44155</v>
      </c>
      <c r="D2249" s="55">
        <f t="shared" si="343"/>
        <v>2020</v>
      </c>
      <c r="E2249" s="54" t="str">
        <f t="shared" si="340"/>
        <v>Q4-2020</v>
      </c>
      <c r="F2249" s="54" t="str">
        <f t="shared" si="341"/>
        <v>November</v>
      </c>
      <c r="G2249" s="55">
        <f t="shared" si="344"/>
        <v>47</v>
      </c>
      <c r="H2249" s="54" t="str">
        <f t="shared" si="342"/>
        <v>Friday</v>
      </c>
      <c r="I2249" s="53">
        <v>1</v>
      </c>
      <c r="J2249" s="53">
        <v>133</v>
      </c>
      <c r="K2249" s="53">
        <v>10</v>
      </c>
      <c r="L2249" s="53">
        <v>30</v>
      </c>
      <c r="M2249" s="53">
        <v>6</v>
      </c>
      <c r="N2249" s="53">
        <v>4</v>
      </c>
      <c r="O2249" s="53">
        <v>0</v>
      </c>
      <c r="P2249" s="53">
        <v>123</v>
      </c>
      <c r="Q2249" s="53">
        <v>26</v>
      </c>
      <c r="R2249" s="53">
        <v>34</v>
      </c>
      <c r="S2249" s="53">
        <v>27</v>
      </c>
      <c r="T2249" s="53">
        <v>27</v>
      </c>
      <c r="U2249" s="53">
        <v>22</v>
      </c>
      <c r="V2249" s="53">
        <v>13</v>
      </c>
      <c r="W2249" s="58">
        <f t="shared" si="345"/>
        <v>3198</v>
      </c>
      <c r="X2249" s="59">
        <f t="shared" si="346"/>
        <v>0.88833333333333331</v>
      </c>
      <c r="Y2249" s="59">
        <f t="shared" si="347"/>
        <v>7.1116666666666664</v>
      </c>
      <c r="Z2249" s="59">
        <f t="shared" si="348"/>
        <v>1</v>
      </c>
      <c r="AA2249" s="60">
        <f t="shared" si="349"/>
        <v>7.2222222222222219E-3</v>
      </c>
    </row>
    <row r="2250" spans="2:27" x14ac:dyDescent="0.3">
      <c r="B2250" s="45">
        <v>94072</v>
      </c>
      <c r="C2250" s="46">
        <v>44155</v>
      </c>
      <c r="D2250" s="47">
        <f t="shared" si="343"/>
        <v>2020</v>
      </c>
      <c r="E2250" s="46" t="str">
        <f t="shared" si="340"/>
        <v>Q4-2020</v>
      </c>
      <c r="F2250" s="46" t="str">
        <f t="shared" si="341"/>
        <v>November</v>
      </c>
      <c r="G2250" s="47">
        <f t="shared" si="344"/>
        <v>47</v>
      </c>
      <c r="H2250" s="46" t="str">
        <f t="shared" si="342"/>
        <v>Friday</v>
      </c>
      <c r="I2250" s="45">
        <v>2</v>
      </c>
      <c r="J2250" s="45">
        <v>145</v>
      </c>
      <c r="K2250" s="45">
        <v>15</v>
      </c>
      <c r="L2250" s="45">
        <v>30</v>
      </c>
      <c r="M2250" s="45">
        <v>4</v>
      </c>
      <c r="N2250" s="45">
        <v>3</v>
      </c>
      <c r="O2250" s="45">
        <v>0</v>
      </c>
      <c r="P2250" s="45">
        <v>138</v>
      </c>
      <c r="Q2250" s="45">
        <v>47</v>
      </c>
      <c r="R2250" s="45">
        <v>36</v>
      </c>
      <c r="S2250" s="45">
        <v>27</v>
      </c>
      <c r="T2250" s="45">
        <v>25</v>
      </c>
      <c r="U2250" s="45">
        <v>26</v>
      </c>
      <c r="V2250" s="45">
        <v>24</v>
      </c>
      <c r="W2250" s="50">
        <f t="shared" si="345"/>
        <v>6486</v>
      </c>
      <c r="X2250" s="51">
        <f t="shared" si="346"/>
        <v>1.8016666666666667</v>
      </c>
      <c r="Y2250" s="51">
        <f t="shared" si="347"/>
        <v>6.1983333333333333</v>
      </c>
      <c r="Z2250" s="51">
        <f t="shared" si="348"/>
        <v>1</v>
      </c>
      <c r="AA2250" s="52">
        <f t="shared" si="349"/>
        <v>1.3055555555555556E-2</v>
      </c>
    </row>
    <row r="2251" spans="2:27" x14ac:dyDescent="0.3">
      <c r="B2251" s="53">
        <v>94073</v>
      </c>
      <c r="C2251" s="54">
        <v>44156</v>
      </c>
      <c r="D2251" s="55">
        <f t="shared" si="343"/>
        <v>2020</v>
      </c>
      <c r="E2251" s="54" t="str">
        <f t="shared" si="340"/>
        <v>Q4-2020</v>
      </c>
      <c r="F2251" s="54" t="str">
        <f t="shared" si="341"/>
        <v>November</v>
      </c>
      <c r="G2251" s="55">
        <f t="shared" si="344"/>
        <v>47</v>
      </c>
      <c r="H2251" s="54" t="str">
        <f t="shared" si="342"/>
        <v>Saturday</v>
      </c>
      <c r="I2251" s="53">
        <v>1</v>
      </c>
      <c r="J2251" s="53">
        <v>128</v>
      </c>
      <c r="K2251" s="53">
        <v>16</v>
      </c>
      <c r="L2251" s="53">
        <v>30</v>
      </c>
      <c r="M2251" s="53">
        <v>5</v>
      </c>
      <c r="N2251" s="53">
        <v>3</v>
      </c>
      <c r="O2251" s="53">
        <v>0</v>
      </c>
      <c r="P2251" s="53">
        <v>120</v>
      </c>
      <c r="Q2251" s="53">
        <v>20</v>
      </c>
      <c r="R2251" s="53">
        <v>35</v>
      </c>
      <c r="S2251" s="53">
        <v>28</v>
      </c>
      <c r="T2251" s="53">
        <v>27</v>
      </c>
      <c r="U2251" s="53">
        <v>23</v>
      </c>
      <c r="V2251" s="53">
        <v>7</v>
      </c>
      <c r="W2251" s="58">
        <f t="shared" si="345"/>
        <v>2400</v>
      </c>
      <c r="X2251" s="59">
        <f t="shared" si="346"/>
        <v>0.66666666666666663</v>
      </c>
      <c r="Y2251" s="59">
        <f t="shared" si="347"/>
        <v>7.333333333333333</v>
      </c>
      <c r="Z2251" s="59">
        <f t="shared" si="348"/>
        <v>1</v>
      </c>
      <c r="AA2251" s="60">
        <f t="shared" si="349"/>
        <v>5.5555555555555549E-3</v>
      </c>
    </row>
    <row r="2252" spans="2:27" x14ac:dyDescent="0.3">
      <c r="B2252" s="45">
        <v>94074</v>
      </c>
      <c r="C2252" s="46">
        <v>44158</v>
      </c>
      <c r="D2252" s="47">
        <f t="shared" si="343"/>
        <v>2020</v>
      </c>
      <c r="E2252" s="46" t="str">
        <f t="shared" si="340"/>
        <v>Q4-2020</v>
      </c>
      <c r="F2252" s="46" t="str">
        <f t="shared" si="341"/>
        <v>November</v>
      </c>
      <c r="G2252" s="47">
        <f t="shared" si="344"/>
        <v>48</v>
      </c>
      <c r="H2252" s="46" t="str">
        <f t="shared" si="342"/>
        <v>Monday</v>
      </c>
      <c r="I2252" s="45">
        <v>1</v>
      </c>
      <c r="J2252" s="45">
        <v>131</v>
      </c>
      <c r="K2252" s="45">
        <v>17</v>
      </c>
      <c r="L2252" s="45">
        <v>30</v>
      </c>
      <c r="M2252" s="45">
        <v>5</v>
      </c>
      <c r="N2252" s="45">
        <v>3</v>
      </c>
      <c r="O2252" s="45">
        <v>0</v>
      </c>
      <c r="P2252" s="45">
        <v>123</v>
      </c>
      <c r="Q2252" s="45">
        <v>29</v>
      </c>
      <c r="R2252" s="45">
        <v>35</v>
      </c>
      <c r="S2252" s="45">
        <v>27</v>
      </c>
      <c r="T2252" s="45">
        <v>27</v>
      </c>
      <c r="U2252" s="45">
        <v>22</v>
      </c>
      <c r="V2252" s="45">
        <v>12</v>
      </c>
      <c r="W2252" s="50">
        <f t="shared" si="345"/>
        <v>3567</v>
      </c>
      <c r="X2252" s="51">
        <f t="shared" si="346"/>
        <v>0.99083333333333334</v>
      </c>
      <c r="Y2252" s="51">
        <f t="shared" si="347"/>
        <v>7.0091666666666663</v>
      </c>
      <c r="Z2252" s="51">
        <f t="shared" si="348"/>
        <v>1</v>
      </c>
      <c r="AA2252" s="52">
        <f t="shared" si="349"/>
        <v>8.0555555555555554E-3</v>
      </c>
    </row>
    <row r="2253" spans="2:27" x14ac:dyDescent="0.3">
      <c r="B2253" s="53">
        <v>94075</v>
      </c>
      <c r="C2253" s="54">
        <v>44158</v>
      </c>
      <c r="D2253" s="55">
        <f t="shared" si="343"/>
        <v>2020</v>
      </c>
      <c r="E2253" s="54" t="str">
        <f t="shared" si="340"/>
        <v>Q4-2020</v>
      </c>
      <c r="F2253" s="54" t="str">
        <f t="shared" si="341"/>
        <v>November</v>
      </c>
      <c r="G2253" s="55">
        <f t="shared" si="344"/>
        <v>48</v>
      </c>
      <c r="H2253" s="54" t="str">
        <f t="shared" si="342"/>
        <v>Monday</v>
      </c>
      <c r="I2253" s="53">
        <v>2</v>
      </c>
      <c r="J2253" s="53">
        <v>143</v>
      </c>
      <c r="K2253" s="53">
        <v>15</v>
      </c>
      <c r="L2253" s="53">
        <v>30</v>
      </c>
      <c r="M2253" s="53">
        <v>4</v>
      </c>
      <c r="N2253" s="53">
        <v>3</v>
      </c>
      <c r="O2253" s="53">
        <v>0</v>
      </c>
      <c r="P2253" s="53">
        <v>136</v>
      </c>
      <c r="Q2253" s="53">
        <v>49</v>
      </c>
      <c r="R2253" s="53">
        <v>36</v>
      </c>
      <c r="S2253" s="53">
        <v>27</v>
      </c>
      <c r="T2253" s="53">
        <v>25</v>
      </c>
      <c r="U2253" s="53">
        <v>26</v>
      </c>
      <c r="V2253" s="53">
        <v>22</v>
      </c>
      <c r="W2253" s="58">
        <f t="shared" si="345"/>
        <v>6664</v>
      </c>
      <c r="X2253" s="59">
        <f t="shared" si="346"/>
        <v>1.8511111111111112</v>
      </c>
      <c r="Y2253" s="59">
        <f t="shared" si="347"/>
        <v>6.1488888888888891</v>
      </c>
      <c r="Z2253" s="59">
        <f t="shared" si="348"/>
        <v>1</v>
      </c>
      <c r="AA2253" s="60">
        <f t="shared" si="349"/>
        <v>1.3611111111111112E-2</v>
      </c>
    </row>
    <row r="2254" spans="2:27" x14ac:dyDescent="0.3">
      <c r="B2254" s="45">
        <v>94076</v>
      </c>
      <c r="C2254" s="46">
        <v>44159</v>
      </c>
      <c r="D2254" s="47">
        <f t="shared" si="343"/>
        <v>2020</v>
      </c>
      <c r="E2254" s="46" t="str">
        <f t="shared" si="340"/>
        <v>Q4-2020</v>
      </c>
      <c r="F2254" s="46" t="str">
        <f t="shared" si="341"/>
        <v>November</v>
      </c>
      <c r="G2254" s="47">
        <f t="shared" si="344"/>
        <v>48</v>
      </c>
      <c r="H2254" s="46" t="str">
        <f t="shared" si="342"/>
        <v>Tuesday</v>
      </c>
      <c r="I2254" s="45">
        <v>1</v>
      </c>
      <c r="J2254" s="45">
        <v>137</v>
      </c>
      <c r="K2254" s="45">
        <v>13</v>
      </c>
      <c r="L2254" s="45">
        <v>30</v>
      </c>
      <c r="M2254" s="45">
        <v>5</v>
      </c>
      <c r="N2254" s="45">
        <v>3</v>
      </c>
      <c r="O2254" s="45">
        <v>0</v>
      </c>
      <c r="P2254" s="45">
        <v>129</v>
      </c>
      <c r="Q2254" s="45">
        <v>22</v>
      </c>
      <c r="R2254" s="45">
        <v>35</v>
      </c>
      <c r="S2254" s="45">
        <v>27</v>
      </c>
      <c r="T2254" s="45">
        <v>27</v>
      </c>
      <c r="U2254" s="45">
        <v>23</v>
      </c>
      <c r="V2254" s="45">
        <v>17</v>
      </c>
      <c r="W2254" s="50">
        <f t="shared" si="345"/>
        <v>2838</v>
      </c>
      <c r="X2254" s="51">
        <f t="shared" si="346"/>
        <v>0.78833333333333333</v>
      </c>
      <c r="Y2254" s="51">
        <f t="shared" si="347"/>
        <v>7.2116666666666669</v>
      </c>
      <c r="Z2254" s="51">
        <f t="shared" si="348"/>
        <v>1</v>
      </c>
      <c r="AA2254" s="52">
        <f t="shared" si="349"/>
        <v>6.1111111111111114E-3</v>
      </c>
    </row>
    <row r="2255" spans="2:27" x14ac:dyDescent="0.3">
      <c r="B2255" s="53">
        <v>94077</v>
      </c>
      <c r="C2255" s="54">
        <v>44159</v>
      </c>
      <c r="D2255" s="55">
        <f t="shared" si="343"/>
        <v>2020</v>
      </c>
      <c r="E2255" s="54" t="str">
        <f t="shared" si="340"/>
        <v>Q4-2020</v>
      </c>
      <c r="F2255" s="54" t="str">
        <f t="shared" si="341"/>
        <v>November</v>
      </c>
      <c r="G2255" s="55">
        <f t="shared" si="344"/>
        <v>48</v>
      </c>
      <c r="H2255" s="54" t="str">
        <f t="shared" si="342"/>
        <v>Tuesday</v>
      </c>
      <c r="I2255" s="53">
        <v>2</v>
      </c>
      <c r="J2255" s="53">
        <v>142</v>
      </c>
      <c r="K2255" s="53">
        <v>16</v>
      </c>
      <c r="L2255" s="53">
        <v>30</v>
      </c>
      <c r="M2255" s="53">
        <v>5</v>
      </c>
      <c r="N2255" s="53">
        <v>3</v>
      </c>
      <c r="O2255" s="53">
        <v>0</v>
      </c>
      <c r="P2255" s="53">
        <v>134</v>
      </c>
      <c r="Q2255" s="53">
        <v>45</v>
      </c>
      <c r="R2255" s="53">
        <v>34</v>
      </c>
      <c r="S2255" s="53">
        <v>27</v>
      </c>
      <c r="T2255" s="53">
        <v>26</v>
      </c>
      <c r="U2255" s="53">
        <v>26</v>
      </c>
      <c r="V2255" s="53">
        <v>21</v>
      </c>
      <c r="W2255" s="58">
        <f t="shared" si="345"/>
        <v>6030</v>
      </c>
      <c r="X2255" s="59">
        <f t="shared" si="346"/>
        <v>1.675</v>
      </c>
      <c r="Y2255" s="59">
        <f t="shared" si="347"/>
        <v>6.3250000000000002</v>
      </c>
      <c r="Z2255" s="59">
        <f t="shared" si="348"/>
        <v>1</v>
      </c>
      <c r="AA2255" s="60">
        <f t="shared" si="349"/>
        <v>1.2500000000000001E-2</v>
      </c>
    </row>
    <row r="2256" spans="2:27" x14ac:dyDescent="0.3">
      <c r="B2256" s="45">
        <v>94078</v>
      </c>
      <c r="C2256" s="46">
        <v>44160</v>
      </c>
      <c r="D2256" s="47">
        <f t="shared" si="343"/>
        <v>2020</v>
      </c>
      <c r="E2256" s="46" t="str">
        <f t="shared" si="340"/>
        <v>Q4-2020</v>
      </c>
      <c r="F2256" s="46" t="str">
        <f t="shared" si="341"/>
        <v>November</v>
      </c>
      <c r="G2256" s="47">
        <f t="shared" si="344"/>
        <v>48</v>
      </c>
      <c r="H2256" s="46" t="str">
        <f t="shared" si="342"/>
        <v>Wednesday</v>
      </c>
      <c r="I2256" s="45">
        <v>1</v>
      </c>
      <c r="J2256" s="45">
        <v>138</v>
      </c>
      <c r="K2256" s="45">
        <v>15</v>
      </c>
      <c r="L2256" s="45">
        <v>30</v>
      </c>
      <c r="M2256" s="45">
        <v>6</v>
      </c>
      <c r="N2256" s="45">
        <v>3</v>
      </c>
      <c r="O2256" s="45">
        <v>0</v>
      </c>
      <c r="P2256" s="45">
        <v>129</v>
      </c>
      <c r="Q2256" s="45">
        <v>20</v>
      </c>
      <c r="R2256" s="45">
        <v>36</v>
      </c>
      <c r="S2256" s="45">
        <v>28</v>
      </c>
      <c r="T2256" s="45">
        <v>27</v>
      </c>
      <c r="U2256" s="45">
        <v>24</v>
      </c>
      <c r="V2256" s="45">
        <v>14</v>
      </c>
      <c r="W2256" s="50">
        <f t="shared" si="345"/>
        <v>2580</v>
      </c>
      <c r="X2256" s="51">
        <f t="shared" si="346"/>
        <v>0.71666666666666667</v>
      </c>
      <c r="Y2256" s="51">
        <f t="shared" si="347"/>
        <v>7.2833333333333332</v>
      </c>
      <c r="Z2256" s="51">
        <f t="shared" si="348"/>
        <v>1</v>
      </c>
      <c r="AA2256" s="52">
        <f t="shared" si="349"/>
        <v>5.5555555555555558E-3</v>
      </c>
    </row>
    <row r="2257" spans="2:27" x14ac:dyDescent="0.3">
      <c r="B2257" s="53">
        <v>94079</v>
      </c>
      <c r="C2257" s="54">
        <v>44160</v>
      </c>
      <c r="D2257" s="55">
        <f t="shared" si="343"/>
        <v>2020</v>
      </c>
      <c r="E2257" s="54" t="str">
        <f t="shared" si="340"/>
        <v>Q4-2020</v>
      </c>
      <c r="F2257" s="54" t="str">
        <f t="shared" si="341"/>
        <v>November</v>
      </c>
      <c r="G2257" s="55">
        <f t="shared" si="344"/>
        <v>48</v>
      </c>
      <c r="H2257" s="54" t="str">
        <f t="shared" si="342"/>
        <v>Wednesday</v>
      </c>
      <c r="I2257" s="53">
        <v>2</v>
      </c>
      <c r="J2257" s="53">
        <v>138</v>
      </c>
      <c r="K2257" s="53">
        <v>8</v>
      </c>
      <c r="L2257" s="53">
        <v>30</v>
      </c>
      <c r="M2257" s="53">
        <v>4</v>
      </c>
      <c r="N2257" s="53">
        <v>2</v>
      </c>
      <c r="O2257" s="53">
        <v>0</v>
      </c>
      <c r="P2257" s="53">
        <v>132</v>
      </c>
      <c r="Q2257" s="53">
        <v>46</v>
      </c>
      <c r="R2257" s="53">
        <v>36</v>
      </c>
      <c r="S2257" s="53">
        <v>24</v>
      </c>
      <c r="T2257" s="53">
        <v>25</v>
      </c>
      <c r="U2257" s="53">
        <v>23</v>
      </c>
      <c r="V2257" s="53">
        <v>24</v>
      </c>
      <c r="W2257" s="58">
        <f t="shared" si="345"/>
        <v>6072</v>
      </c>
      <c r="X2257" s="59">
        <f t="shared" si="346"/>
        <v>1.6866666666666668</v>
      </c>
      <c r="Y2257" s="59">
        <f t="shared" si="347"/>
        <v>6.3133333333333335</v>
      </c>
      <c r="Z2257" s="59">
        <f t="shared" si="348"/>
        <v>1</v>
      </c>
      <c r="AA2257" s="60">
        <f t="shared" si="349"/>
        <v>1.2777777777777779E-2</v>
      </c>
    </row>
    <row r="2258" spans="2:27" x14ac:dyDescent="0.3">
      <c r="B2258" s="45">
        <v>94080</v>
      </c>
      <c r="C2258" s="46">
        <v>44161</v>
      </c>
      <c r="D2258" s="47">
        <f t="shared" si="343"/>
        <v>2020</v>
      </c>
      <c r="E2258" s="46" t="str">
        <f t="shared" si="340"/>
        <v>Q4-2020</v>
      </c>
      <c r="F2258" s="46" t="str">
        <f t="shared" si="341"/>
        <v>November</v>
      </c>
      <c r="G2258" s="47">
        <f t="shared" si="344"/>
        <v>48</v>
      </c>
      <c r="H2258" s="46" t="str">
        <f t="shared" si="342"/>
        <v>Thursday</v>
      </c>
      <c r="I2258" s="45">
        <v>1</v>
      </c>
      <c r="J2258" s="45">
        <v>142</v>
      </c>
      <c r="K2258" s="45">
        <v>12</v>
      </c>
      <c r="L2258" s="45">
        <v>30</v>
      </c>
      <c r="M2258" s="45">
        <v>6</v>
      </c>
      <c r="N2258" s="45">
        <v>3</v>
      </c>
      <c r="O2258" s="45">
        <v>0</v>
      </c>
      <c r="P2258" s="45">
        <v>133</v>
      </c>
      <c r="Q2258" s="45">
        <v>20</v>
      </c>
      <c r="R2258" s="45">
        <v>33</v>
      </c>
      <c r="S2258" s="45">
        <v>30</v>
      </c>
      <c r="T2258" s="45">
        <v>27</v>
      </c>
      <c r="U2258" s="45">
        <v>25</v>
      </c>
      <c r="V2258" s="45">
        <v>18</v>
      </c>
      <c r="W2258" s="50">
        <f t="shared" si="345"/>
        <v>2660</v>
      </c>
      <c r="X2258" s="51">
        <f t="shared" si="346"/>
        <v>0.73888888888888893</v>
      </c>
      <c r="Y2258" s="51">
        <f t="shared" si="347"/>
        <v>7.2611111111111111</v>
      </c>
      <c r="Z2258" s="51">
        <f t="shared" si="348"/>
        <v>1</v>
      </c>
      <c r="AA2258" s="52">
        <f t="shared" si="349"/>
        <v>5.5555555555555558E-3</v>
      </c>
    </row>
    <row r="2259" spans="2:27" x14ac:dyDescent="0.3">
      <c r="B2259" s="53">
        <v>94081</v>
      </c>
      <c r="C2259" s="54">
        <v>44161</v>
      </c>
      <c r="D2259" s="55">
        <f t="shared" si="343"/>
        <v>2020</v>
      </c>
      <c r="E2259" s="54" t="str">
        <f t="shared" ref="E2259:E2322" si="350">"Q" &amp;ROUNDUP(MONTH(C2259)/3,0) &amp; "-" &amp; YEAR(C2259)</f>
        <v>Q4-2020</v>
      </c>
      <c r="F2259" s="54" t="str">
        <f t="shared" ref="F2259:F2322" si="351">TEXT(C2259,"mmmm")</f>
        <v>November</v>
      </c>
      <c r="G2259" s="55">
        <f t="shared" si="344"/>
        <v>48</v>
      </c>
      <c r="H2259" s="54" t="str">
        <f t="shared" ref="H2259:H2322" si="352">TEXT(C2259,"dddd")</f>
        <v>Thursday</v>
      </c>
      <c r="I2259" s="53">
        <v>2</v>
      </c>
      <c r="J2259" s="53">
        <v>135</v>
      </c>
      <c r="K2259" s="53">
        <v>17</v>
      </c>
      <c r="L2259" s="53">
        <v>30</v>
      </c>
      <c r="M2259" s="53">
        <v>4</v>
      </c>
      <c r="N2259" s="53">
        <v>2</v>
      </c>
      <c r="O2259" s="53">
        <v>0</v>
      </c>
      <c r="P2259" s="53">
        <v>129</v>
      </c>
      <c r="Q2259" s="53">
        <v>46</v>
      </c>
      <c r="R2259" s="53">
        <v>35</v>
      </c>
      <c r="S2259" s="53">
        <v>25</v>
      </c>
      <c r="T2259" s="53">
        <v>24</v>
      </c>
      <c r="U2259" s="53">
        <v>24</v>
      </c>
      <c r="V2259" s="53">
        <v>21</v>
      </c>
      <c r="W2259" s="58">
        <f t="shared" si="345"/>
        <v>5934</v>
      </c>
      <c r="X2259" s="59">
        <f t="shared" si="346"/>
        <v>1.6483333333333334</v>
      </c>
      <c r="Y2259" s="59">
        <f t="shared" si="347"/>
        <v>6.3516666666666666</v>
      </c>
      <c r="Z2259" s="59">
        <f t="shared" si="348"/>
        <v>1</v>
      </c>
      <c r="AA2259" s="60">
        <f t="shared" si="349"/>
        <v>1.2777777777777779E-2</v>
      </c>
    </row>
    <row r="2260" spans="2:27" x14ac:dyDescent="0.3">
      <c r="B2260" s="45">
        <v>94082</v>
      </c>
      <c r="C2260" s="46">
        <v>44162</v>
      </c>
      <c r="D2260" s="47">
        <f t="shared" ref="D2260:D2323" si="353">YEAR(C2260)</f>
        <v>2020</v>
      </c>
      <c r="E2260" s="46" t="str">
        <f t="shared" si="350"/>
        <v>Q4-2020</v>
      </c>
      <c r="F2260" s="46" t="str">
        <f t="shared" si="351"/>
        <v>November</v>
      </c>
      <c r="G2260" s="47">
        <f t="shared" ref="G2260:G2323" si="354">WEEKNUM(C2260,1)</f>
        <v>48</v>
      </c>
      <c r="H2260" s="46" t="str">
        <f t="shared" si="352"/>
        <v>Friday</v>
      </c>
      <c r="I2260" s="45">
        <v>1</v>
      </c>
      <c r="J2260" s="45">
        <v>129</v>
      </c>
      <c r="K2260" s="45">
        <v>18</v>
      </c>
      <c r="L2260" s="45">
        <v>30</v>
      </c>
      <c r="M2260" s="45">
        <v>5</v>
      </c>
      <c r="N2260" s="45">
        <v>3</v>
      </c>
      <c r="O2260" s="45">
        <v>0</v>
      </c>
      <c r="P2260" s="45">
        <v>121</v>
      </c>
      <c r="Q2260" s="45">
        <v>15</v>
      </c>
      <c r="R2260" s="45">
        <v>35</v>
      </c>
      <c r="S2260" s="45">
        <v>27</v>
      </c>
      <c r="T2260" s="45">
        <v>25</v>
      </c>
      <c r="U2260" s="45">
        <v>22</v>
      </c>
      <c r="V2260" s="45">
        <v>12</v>
      </c>
      <c r="W2260" s="50">
        <f t="shared" ref="W2260:W2323" si="355">P2260*Q2260</f>
        <v>1815</v>
      </c>
      <c r="X2260" s="51">
        <f t="shared" ref="X2260:X2323" si="356">W2260/$X$17</f>
        <v>0.50416666666666665</v>
      </c>
      <c r="Y2260" s="51">
        <f t="shared" ref="Y2260:Y2323" si="357">$Z$17-X2260</f>
        <v>7.4958333333333336</v>
      </c>
      <c r="Z2260" s="51">
        <f t="shared" ref="Z2260:Z2323" si="358">(R2260+S2260+T2260+U2260+V2260)/P2260</f>
        <v>1</v>
      </c>
      <c r="AA2260" s="52">
        <f t="shared" ref="AA2260:AA2323" si="359">X2260/P2260</f>
        <v>4.1666666666666666E-3</v>
      </c>
    </row>
    <row r="2261" spans="2:27" x14ac:dyDescent="0.3">
      <c r="B2261" s="53">
        <v>94083</v>
      </c>
      <c r="C2261" s="54">
        <v>44162</v>
      </c>
      <c r="D2261" s="55">
        <f t="shared" si="353"/>
        <v>2020</v>
      </c>
      <c r="E2261" s="54" t="str">
        <f t="shared" si="350"/>
        <v>Q4-2020</v>
      </c>
      <c r="F2261" s="54" t="str">
        <f t="shared" si="351"/>
        <v>November</v>
      </c>
      <c r="G2261" s="55">
        <f t="shared" si="354"/>
        <v>48</v>
      </c>
      <c r="H2261" s="54" t="str">
        <f t="shared" si="352"/>
        <v>Friday</v>
      </c>
      <c r="I2261" s="53">
        <v>2</v>
      </c>
      <c r="J2261" s="53">
        <v>143</v>
      </c>
      <c r="K2261" s="53">
        <v>16</v>
      </c>
      <c r="L2261" s="53">
        <v>30</v>
      </c>
      <c r="M2261" s="53">
        <v>5</v>
      </c>
      <c r="N2261" s="53">
        <v>3</v>
      </c>
      <c r="O2261" s="53">
        <v>0</v>
      </c>
      <c r="P2261" s="53">
        <v>135</v>
      </c>
      <c r="Q2261" s="53">
        <v>50</v>
      </c>
      <c r="R2261" s="53">
        <v>34</v>
      </c>
      <c r="S2261" s="53">
        <v>27</v>
      </c>
      <c r="T2261" s="53">
        <v>27</v>
      </c>
      <c r="U2261" s="53">
        <v>26</v>
      </c>
      <c r="V2261" s="53">
        <v>21</v>
      </c>
      <c r="W2261" s="58">
        <f t="shared" si="355"/>
        <v>6750</v>
      </c>
      <c r="X2261" s="59">
        <f t="shared" si="356"/>
        <v>1.875</v>
      </c>
      <c r="Y2261" s="59">
        <f t="shared" si="357"/>
        <v>6.125</v>
      </c>
      <c r="Z2261" s="59">
        <f t="shared" si="358"/>
        <v>1</v>
      </c>
      <c r="AA2261" s="60">
        <f t="shared" si="359"/>
        <v>1.3888888888888888E-2</v>
      </c>
    </row>
    <row r="2262" spans="2:27" x14ac:dyDescent="0.3">
      <c r="B2262" s="45">
        <v>94084</v>
      </c>
      <c r="C2262" s="46">
        <v>44163</v>
      </c>
      <c r="D2262" s="47">
        <f t="shared" si="353"/>
        <v>2020</v>
      </c>
      <c r="E2262" s="46" t="str">
        <f t="shared" si="350"/>
        <v>Q4-2020</v>
      </c>
      <c r="F2262" s="46" t="str">
        <f t="shared" si="351"/>
        <v>November</v>
      </c>
      <c r="G2262" s="47">
        <f t="shared" si="354"/>
        <v>48</v>
      </c>
      <c r="H2262" s="46" t="str">
        <f t="shared" si="352"/>
        <v>Saturday</v>
      </c>
      <c r="I2262" s="45">
        <v>1</v>
      </c>
      <c r="J2262" s="45">
        <v>134</v>
      </c>
      <c r="K2262" s="45">
        <v>14</v>
      </c>
      <c r="L2262" s="45">
        <v>30</v>
      </c>
      <c r="M2262" s="45">
        <v>6</v>
      </c>
      <c r="N2262" s="45">
        <v>4</v>
      </c>
      <c r="O2262" s="45">
        <v>0</v>
      </c>
      <c r="P2262" s="45">
        <v>124</v>
      </c>
      <c r="Q2262" s="45">
        <v>20</v>
      </c>
      <c r="R2262" s="45">
        <v>34</v>
      </c>
      <c r="S2262" s="45">
        <v>27</v>
      </c>
      <c r="T2262" s="45">
        <v>25</v>
      </c>
      <c r="U2262" s="45">
        <v>23</v>
      </c>
      <c r="V2262" s="45">
        <v>15</v>
      </c>
      <c r="W2262" s="50">
        <f t="shared" si="355"/>
        <v>2480</v>
      </c>
      <c r="X2262" s="51">
        <f t="shared" si="356"/>
        <v>0.68888888888888888</v>
      </c>
      <c r="Y2262" s="51">
        <f t="shared" si="357"/>
        <v>7.3111111111111109</v>
      </c>
      <c r="Z2262" s="51">
        <f t="shared" si="358"/>
        <v>1</v>
      </c>
      <c r="AA2262" s="52">
        <f t="shared" si="359"/>
        <v>5.5555555555555558E-3</v>
      </c>
    </row>
    <row r="2263" spans="2:27" x14ac:dyDescent="0.3">
      <c r="B2263" s="53">
        <v>94085</v>
      </c>
      <c r="C2263" s="54">
        <v>44165</v>
      </c>
      <c r="D2263" s="55">
        <f t="shared" si="353"/>
        <v>2020</v>
      </c>
      <c r="E2263" s="54" t="str">
        <f t="shared" si="350"/>
        <v>Q4-2020</v>
      </c>
      <c r="F2263" s="54" t="str">
        <f t="shared" si="351"/>
        <v>November</v>
      </c>
      <c r="G2263" s="55">
        <f t="shared" si="354"/>
        <v>49</v>
      </c>
      <c r="H2263" s="54" t="str">
        <f t="shared" si="352"/>
        <v>Monday</v>
      </c>
      <c r="I2263" s="53">
        <v>1</v>
      </c>
      <c r="J2263" s="53">
        <v>134</v>
      </c>
      <c r="K2263" s="53">
        <v>13</v>
      </c>
      <c r="L2263" s="53">
        <v>30</v>
      </c>
      <c r="M2263" s="53">
        <v>6</v>
      </c>
      <c r="N2263" s="53">
        <v>4</v>
      </c>
      <c r="O2263" s="53">
        <v>0</v>
      </c>
      <c r="P2263" s="53">
        <v>124</v>
      </c>
      <c r="Q2263" s="53">
        <v>29</v>
      </c>
      <c r="R2263" s="53">
        <v>33</v>
      </c>
      <c r="S2263" s="53">
        <v>30</v>
      </c>
      <c r="T2263" s="53">
        <v>26</v>
      </c>
      <c r="U2263" s="53">
        <v>25</v>
      </c>
      <c r="V2263" s="53">
        <v>10</v>
      </c>
      <c r="W2263" s="58">
        <f t="shared" si="355"/>
        <v>3596</v>
      </c>
      <c r="X2263" s="59">
        <f t="shared" si="356"/>
        <v>0.99888888888888894</v>
      </c>
      <c r="Y2263" s="59">
        <f t="shared" si="357"/>
        <v>7.0011111111111113</v>
      </c>
      <c r="Z2263" s="59">
        <f t="shared" si="358"/>
        <v>1</v>
      </c>
      <c r="AA2263" s="60">
        <f t="shared" si="359"/>
        <v>8.0555555555555554E-3</v>
      </c>
    </row>
    <row r="2264" spans="2:27" x14ac:dyDescent="0.3">
      <c r="B2264" s="45">
        <v>94086</v>
      </c>
      <c r="C2264" s="46">
        <v>44165</v>
      </c>
      <c r="D2264" s="47">
        <f t="shared" si="353"/>
        <v>2020</v>
      </c>
      <c r="E2264" s="46" t="str">
        <f t="shared" si="350"/>
        <v>Q4-2020</v>
      </c>
      <c r="F2264" s="46" t="str">
        <f t="shared" si="351"/>
        <v>November</v>
      </c>
      <c r="G2264" s="47">
        <f t="shared" si="354"/>
        <v>49</v>
      </c>
      <c r="H2264" s="46" t="str">
        <f t="shared" si="352"/>
        <v>Monday</v>
      </c>
      <c r="I2264" s="45">
        <v>2</v>
      </c>
      <c r="J2264" s="45">
        <v>139</v>
      </c>
      <c r="K2264" s="45">
        <v>8</v>
      </c>
      <c r="L2264" s="45">
        <v>30</v>
      </c>
      <c r="M2264" s="45">
        <v>5</v>
      </c>
      <c r="N2264" s="45">
        <v>2</v>
      </c>
      <c r="O2264" s="45">
        <v>0</v>
      </c>
      <c r="P2264" s="45">
        <v>132</v>
      </c>
      <c r="Q2264" s="45">
        <v>48</v>
      </c>
      <c r="R2264" s="45">
        <v>35</v>
      </c>
      <c r="S2264" s="45">
        <v>25</v>
      </c>
      <c r="T2264" s="45">
        <v>25</v>
      </c>
      <c r="U2264" s="45">
        <v>25</v>
      </c>
      <c r="V2264" s="45">
        <v>22</v>
      </c>
      <c r="W2264" s="50">
        <f t="shared" si="355"/>
        <v>6336</v>
      </c>
      <c r="X2264" s="51">
        <f t="shared" si="356"/>
        <v>1.76</v>
      </c>
      <c r="Y2264" s="51">
        <f t="shared" si="357"/>
        <v>6.24</v>
      </c>
      <c r="Z2264" s="51">
        <f t="shared" si="358"/>
        <v>1</v>
      </c>
      <c r="AA2264" s="52">
        <f t="shared" si="359"/>
        <v>1.3333333333333334E-2</v>
      </c>
    </row>
    <row r="2265" spans="2:27" x14ac:dyDescent="0.3">
      <c r="B2265" s="53">
        <v>94087</v>
      </c>
      <c r="C2265" s="54">
        <v>44166</v>
      </c>
      <c r="D2265" s="55">
        <f t="shared" si="353"/>
        <v>2020</v>
      </c>
      <c r="E2265" s="54" t="str">
        <f t="shared" si="350"/>
        <v>Q4-2020</v>
      </c>
      <c r="F2265" s="54" t="str">
        <f t="shared" si="351"/>
        <v>December</v>
      </c>
      <c r="G2265" s="55">
        <f t="shared" si="354"/>
        <v>49</v>
      </c>
      <c r="H2265" s="54" t="str">
        <f t="shared" si="352"/>
        <v>Tuesday</v>
      </c>
      <c r="I2265" s="53">
        <v>1</v>
      </c>
      <c r="J2265" s="53">
        <v>133</v>
      </c>
      <c r="K2265" s="53">
        <v>7</v>
      </c>
      <c r="L2265" s="53">
        <v>30</v>
      </c>
      <c r="M2265" s="53">
        <v>5</v>
      </c>
      <c r="N2265" s="53">
        <v>3</v>
      </c>
      <c r="O2265" s="53">
        <v>0</v>
      </c>
      <c r="P2265" s="53">
        <v>125</v>
      </c>
      <c r="Q2265" s="53">
        <v>12</v>
      </c>
      <c r="R2265" s="53">
        <v>36</v>
      </c>
      <c r="S2265" s="53">
        <v>28</v>
      </c>
      <c r="T2265" s="53">
        <v>24</v>
      </c>
      <c r="U2265" s="53">
        <v>21</v>
      </c>
      <c r="V2265" s="53">
        <v>16</v>
      </c>
      <c r="W2265" s="58">
        <f t="shared" si="355"/>
        <v>1500</v>
      </c>
      <c r="X2265" s="59">
        <f t="shared" si="356"/>
        <v>0.41666666666666669</v>
      </c>
      <c r="Y2265" s="59">
        <f t="shared" si="357"/>
        <v>7.583333333333333</v>
      </c>
      <c r="Z2265" s="59">
        <f t="shared" si="358"/>
        <v>1</v>
      </c>
      <c r="AA2265" s="60">
        <f t="shared" si="359"/>
        <v>3.3333333333333335E-3</v>
      </c>
    </row>
    <row r="2266" spans="2:27" x14ac:dyDescent="0.3">
      <c r="B2266" s="45">
        <v>94088</v>
      </c>
      <c r="C2266" s="46">
        <v>44166</v>
      </c>
      <c r="D2266" s="47">
        <f t="shared" si="353"/>
        <v>2020</v>
      </c>
      <c r="E2266" s="46" t="str">
        <f t="shared" si="350"/>
        <v>Q4-2020</v>
      </c>
      <c r="F2266" s="46" t="str">
        <f t="shared" si="351"/>
        <v>December</v>
      </c>
      <c r="G2266" s="47">
        <f t="shared" si="354"/>
        <v>49</v>
      </c>
      <c r="H2266" s="46" t="str">
        <f t="shared" si="352"/>
        <v>Tuesday</v>
      </c>
      <c r="I2266" s="45">
        <v>2</v>
      </c>
      <c r="J2266" s="45">
        <v>139</v>
      </c>
      <c r="K2266" s="45">
        <v>17</v>
      </c>
      <c r="L2266" s="45">
        <v>30</v>
      </c>
      <c r="M2266" s="45">
        <v>5</v>
      </c>
      <c r="N2266" s="45">
        <v>3</v>
      </c>
      <c r="O2266" s="45">
        <v>0</v>
      </c>
      <c r="P2266" s="45">
        <v>131</v>
      </c>
      <c r="Q2266" s="45">
        <v>46</v>
      </c>
      <c r="R2266" s="45">
        <v>35</v>
      </c>
      <c r="S2266" s="45">
        <v>29</v>
      </c>
      <c r="T2266" s="45">
        <v>26</v>
      </c>
      <c r="U2266" s="45">
        <v>19</v>
      </c>
      <c r="V2266" s="45">
        <v>22</v>
      </c>
      <c r="W2266" s="50">
        <f t="shared" si="355"/>
        <v>6026</v>
      </c>
      <c r="X2266" s="51">
        <f t="shared" si="356"/>
        <v>1.673888888888889</v>
      </c>
      <c r="Y2266" s="51">
        <f t="shared" si="357"/>
        <v>6.3261111111111106</v>
      </c>
      <c r="Z2266" s="51">
        <f t="shared" si="358"/>
        <v>1</v>
      </c>
      <c r="AA2266" s="52">
        <f t="shared" si="359"/>
        <v>1.2777777777777779E-2</v>
      </c>
    </row>
    <row r="2267" spans="2:27" x14ac:dyDescent="0.3">
      <c r="B2267" s="53">
        <v>94089</v>
      </c>
      <c r="C2267" s="54">
        <v>44167</v>
      </c>
      <c r="D2267" s="55">
        <f t="shared" si="353"/>
        <v>2020</v>
      </c>
      <c r="E2267" s="54" t="str">
        <f t="shared" si="350"/>
        <v>Q4-2020</v>
      </c>
      <c r="F2267" s="54" t="str">
        <f t="shared" si="351"/>
        <v>December</v>
      </c>
      <c r="G2267" s="55">
        <f t="shared" si="354"/>
        <v>49</v>
      </c>
      <c r="H2267" s="54" t="str">
        <f t="shared" si="352"/>
        <v>Wednesday</v>
      </c>
      <c r="I2267" s="53">
        <v>1</v>
      </c>
      <c r="J2267" s="53">
        <v>134</v>
      </c>
      <c r="K2267" s="53">
        <v>8</v>
      </c>
      <c r="L2267" s="53">
        <v>30</v>
      </c>
      <c r="M2267" s="53">
        <v>5</v>
      </c>
      <c r="N2267" s="53">
        <v>3</v>
      </c>
      <c r="O2267" s="53">
        <v>0</v>
      </c>
      <c r="P2267" s="53">
        <v>126</v>
      </c>
      <c r="Q2267" s="53">
        <v>26</v>
      </c>
      <c r="R2267" s="53">
        <v>36</v>
      </c>
      <c r="S2267" s="53">
        <v>28</v>
      </c>
      <c r="T2267" s="53">
        <v>26</v>
      </c>
      <c r="U2267" s="53">
        <v>21</v>
      </c>
      <c r="V2267" s="53">
        <v>15</v>
      </c>
      <c r="W2267" s="58">
        <f t="shared" si="355"/>
        <v>3276</v>
      </c>
      <c r="X2267" s="59">
        <f t="shared" si="356"/>
        <v>0.91</v>
      </c>
      <c r="Y2267" s="59">
        <f t="shared" si="357"/>
        <v>7.09</v>
      </c>
      <c r="Z2267" s="59">
        <f t="shared" si="358"/>
        <v>1</v>
      </c>
      <c r="AA2267" s="60">
        <f t="shared" si="359"/>
        <v>7.2222222222222228E-3</v>
      </c>
    </row>
    <row r="2268" spans="2:27" x14ac:dyDescent="0.3">
      <c r="B2268" s="45">
        <v>94090</v>
      </c>
      <c r="C2268" s="46">
        <v>44167</v>
      </c>
      <c r="D2268" s="47">
        <f t="shared" si="353"/>
        <v>2020</v>
      </c>
      <c r="E2268" s="46" t="str">
        <f t="shared" si="350"/>
        <v>Q4-2020</v>
      </c>
      <c r="F2268" s="46" t="str">
        <f t="shared" si="351"/>
        <v>December</v>
      </c>
      <c r="G2268" s="47">
        <f t="shared" si="354"/>
        <v>49</v>
      </c>
      <c r="H2268" s="46" t="str">
        <f t="shared" si="352"/>
        <v>Wednesday</v>
      </c>
      <c r="I2268" s="45">
        <v>2</v>
      </c>
      <c r="J2268" s="45">
        <v>135</v>
      </c>
      <c r="K2268" s="45">
        <v>15</v>
      </c>
      <c r="L2268" s="45">
        <v>30</v>
      </c>
      <c r="M2268" s="45">
        <v>4</v>
      </c>
      <c r="N2268" s="45">
        <v>2</v>
      </c>
      <c r="O2268" s="45">
        <v>0</v>
      </c>
      <c r="P2268" s="45">
        <v>129</v>
      </c>
      <c r="Q2268" s="45">
        <v>49</v>
      </c>
      <c r="R2268" s="45">
        <v>34</v>
      </c>
      <c r="S2268" s="45">
        <v>26</v>
      </c>
      <c r="T2268" s="45">
        <v>27</v>
      </c>
      <c r="U2268" s="45">
        <v>19</v>
      </c>
      <c r="V2268" s="45">
        <v>23</v>
      </c>
      <c r="W2268" s="50">
        <f t="shared" si="355"/>
        <v>6321</v>
      </c>
      <c r="X2268" s="51">
        <f t="shared" si="356"/>
        <v>1.7558333333333334</v>
      </c>
      <c r="Y2268" s="51">
        <f t="shared" si="357"/>
        <v>6.2441666666666666</v>
      </c>
      <c r="Z2268" s="51">
        <f t="shared" si="358"/>
        <v>1</v>
      </c>
      <c r="AA2268" s="52">
        <f t="shared" si="359"/>
        <v>1.3611111111111112E-2</v>
      </c>
    </row>
    <row r="2269" spans="2:27" x14ac:dyDescent="0.3">
      <c r="B2269" s="53">
        <v>94091</v>
      </c>
      <c r="C2269" s="54">
        <v>44168</v>
      </c>
      <c r="D2269" s="55">
        <f t="shared" si="353"/>
        <v>2020</v>
      </c>
      <c r="E2269" s="54" t="str">
        <f t="shared" si="350"/>
        <v>Q4-2020</v>
      </c>
      <c r="F2269" s="54" t="str">
        <f t="shared" si="351"/>
        <v>December</v>
      </c>
      <c r="G2269" s="55">
        <f t="shared" si="354"/>
        <v>49</v>
      </c>
      <c r="H2269" s="54" t="str">
        <f t="shared" si="352"/>
        <v>Thursday</v>
      </c>
      <c r="I2269" s="53">
        <v>1</v>
      </c>
      <c r="J2269" s="53">
        <v>134</v>
      </c>
      <c r="K2269" s="53">
        <v>8</v>
      </c>
      <c r="L2269" s="53">
        <v>30</v>
      </c>
      <c r="M2269" s="53">
        <v>6</v>
      </c>
      <c r="N2269" s="53">
        <v>4</v>
      </c>
      <c r="O2269" s="53">
        <v>0</v>
      </c>
      <c r="P2269" s="53">
        <v>124</v>
      </c>
      <c r="Q2269" s="53">
        <v>28</v>
      </c>
      <c r="R2269" s="53">
        <v>33</v>
      </c>
      <c r="S2269" s="53">
        <v>29</v>
      </c>
      <c r="T2269" s="53">
        <v>24</v>
      </c>
      <c r="U2269" s="53">
        <v>22</v>
      </c>
      <c r="V2269" s="53">
        <v>16</v>
      </c>
      <c r="W2269" s="58">
        <f t="shared" si="355"/>
        <v>3472</v>
      </c>
      <c r="X2269" s="59">
        <f t="shared" si="356"/>
        <v>0.96444444444444444</v>
      </c>
      <c r="Y2269" s="59">
        <f t="shared" si="357"/>
        <v>7.0355555555555558</v>
      </c>
      <c r="Z2269" s="59">
        <f t="shared" si="358"/>
        <v>1</v>
      </c>
      <c r="AA2269" s="60">
        <f t="shared" si="359"/>
        <v>7.7777777777777776E-3</v>
      </c>
    </row>
    <row r="2270" spans="2:27" x14ac:dyDescent="0.3">
      <c r="B2270" s="45">
        <v>94092</v>
      </c>
      <c r="C2270" s="46">
        <v>44168</v>
      </c>
      <c r="D2270" s="47">
        <f t="shared" si="353"/>
        <v>2020</v>
      </c>
      <c r="E2270" s="46" t="str">
        <f t="shared" si="350"/>
        <v>Q4-2020</v>
      </c>
      <c r="F2270" s="46" t="str">
        <f t="shared" si="351"/>
        <v>December</v>
      </c>
      <c r="G2270" s="47">
        <f t="shared" si="354"/>
        <v>49</v>
      </c>
      <c r="H2270" s="46" t="str">
        <f t="shared" si="352"/>
        <v>Thursday</v>
      </c>
      <c r="I2270" s="45">
        <v>2</v>
      </c>
      <c r="J2270" s="45">
        <v>136</v>
      </c>
      <c r="K2270" s="45">
        <v>8</v>
      </c>
      <c r="L2270" s="45">
        <v>30</v>
      </c>
      <c r="M2270" s="45">
        <v>4</v>
      </c>
      <c r="N2270" s="45">
        <v>2</v>
      </c>
      <c r="O2270" s="45">
        <v>0</v>
      </c>
      <c r="P2270" s="45">
        <v>130</v>
      </c>
      <c r="Q2270" s="45">
        <v>48</v>
      </c>
      <c r="R2270" s="45">
        <v>34</v>
      </c>
      <c r="S2270" s="45">
        <v>28</v>
      </c>
      <c r="T2270" s="45">
        <v>26</v>
      </c>
      <c r="U2270" s="45">
        <v>21</v>
      </c>
      <c r="V2270" s="45">
        <v>21</v>
      </c>
      <c r="W2270" s="50">
        <f t="shared" si="355"/>
        <v>6240</v>
      </c>
      <c r="X2270" s="51">
        <f t="shared" si="356"/>
        <v>1.7333333333333334</v>
      </c>
      <c r="Y2270" s="51">
        <f t="shared" si="357"/>
        <v>6.2666666666666666</v>
      </c>
      <c r="Z2270" s="51">
        <f t="shared" si="358"/>
        <v>1</v>
      </c>
      <c r="AA2270" s="52">
        <f t="shared" si="359"/>
        <v>1.3333333333333334E-2</v>
      </c>
    </row>
    <row r="2271" spans="2:27" x14ac:dyDescent="0.3">
      <c r="B2271" s="53">
        <v>94093</v>
      </c>
      <c r="C2271" s="54">
        <v>44169</v>
      </c>
      <c r="D2271" s="55">
        <f t="shared" si="353"/>
        <v>2020</v>
      </c>
      <c r="E2271" s="54" t="str">
        <f t="shared" si="350"/>
        <v>Q4-2020</v>
      </c>
      <c r="F2271" s="54" t="str">
        <f t="shared" si="351"/>
        <v>December</v>
      </c>
      <c r="G2271" s="55">
        <f t="shared" si="354"/>
        <v>49</v>
      </c>
      <c r="H2271" s="54" t="str">
        <f t="shared" si="352"/>
        <v>Friday</v>
      </c>
      <c r="I2271" s="53">
        <v>1</v>
      </c>
      <c r="J2271" s="53">
        <v>123</v>
      </c>
      <c r="K2271" s="53">
        <v>17</v>
      </c>
      <c r="L2271" s="53">
        <v>30</v>
      </c>
      <c r="M2271" s="53">
        <v>6</v>
      </c>
      <c r="N2271" s="53">
        <v>3</v>
      </c>
      <c r="O2271" s="53">
        <v>0</v>
      </c>
      <c r="P2271" s="53">
        <v>114</v>
      </c>
      <c r="Q2271" s="53">
        <v>14</v>
      </c>
      <c r="R2271" s="53">
        <v>36</v>
      </c>
      <c r="S2271" s="53">
        <v>26</v>
      </c>
      <c r="T2271" s="53">
        <v>26</v>
      </c>
      <c r="U2271" s="53">
        <v>19</v>
      </c>
      <c r="V2271" s="53">
        <v>7</v>
      </c>
      <c r="W2271" s="58">
        <f t="shared" si="355"/>
        <v>1596</v>
      </c>
      <c r="X2271" s="59">
        <f t="shared" si="356"/>
        <v>0.44333333333333336</v>
      </c>
      <c r="Y2271" s="59">
        <f t="shared" si="357"/>
        <v>7.5566666666666666</v>
      </c>
      <c r="Z2271" s="59">
        <f t="shared" si="358"/>
        <v>1</v>
      </c>
      <c r="AA2271" s="60">
        <f t="shared" si="359"/>
        <v>3.8888888888888892E-3</v>
      </c>
    </row>
    <row r="2272" spans="2:27" x14ac:dyDescent="0.3">
      <c r="B2272" s="45">
        <v>94094</v>
      </c>
      <c r="C2272" s="46">
        <v>44169</v>
      </c>
      <c r="D2272" s="47">
        <f t="shared" si="353"/>
        <v>2020</v>
      </c>
      <c r="E2272" s="46" t="str">
        <f t="shared" si="350"/>
        <v>Q4-2020</v>
      </c>
      <c r="F2272" s="46" t="str">
        <f t="shared" si="351"/>
        <v>December</v>
      </c>
      <c r="G2272" s="47">
        <f t="shared" si="354"/>
        <v>49</v>
      </c>
      <c r="H2272" s="46" t="str">
        <f t="shared" si="352"/>
        <v>Friday</v>
      </c>
      <c r="I2272" s="45">
        <v>2</v>
      </c>
      <c r="J2272" s="45">
        <v>141</v>
      </c>
      <c r="K2272" s="45">
        <v>13</v>
      </c>
      <c r="L2272" s="45">
        <v>30</v>
      </c>
      <c r="M2272" s="45">
        <v>4</v>
      </c>
      <c r="N2272" s="45">
        <v>3</v>
      </c>
      <c r="O2272" s="45">
        <v>0</v>
      </c>
      <c r="P2272" s="45">
        <v>134</v>
      </c>
      <c r="Q2272" s="45">
        <v>49</v>
      </c>
      <c r="R2272" s="45">
        <v>34</v>
      </c>
      <c r="S2272" s="45">
        <v>29</v>
      </c>
      <c r="T2272" s="45">
        <v>26</v>
      </c>
      <c r="U2272" s="45">
        <v>22</v>
      </c>
      <c r="V2272" s="45">
        <v>23</v>
      </c>
      <c r="W2272" s="50">
        <f t="shared" si="355"/>
        <v>6566</v>
      </c>
      <c r="X2272" s="51">
        <f t="shared" si="356"/>
        <v>1.8238888888888889</v>
      </c>
      <c r="Y2272" s="51">
        <f t="shared" si="357"/>
        <v>6.1761111111111111</v>
      </c>
      <c r="Z2272" s="51">
        <f t="shared" si="358"/>
        <v>1</v>
      </c>
      <c r="AA2272" s="52">
        <f t="shared" si="359"/>
        <v>1.361111111111111E-2</v>
      </c>
    </row>
    <row r="2273" spans="2:27" x14ac:dyDescent="0.3">
      <c r="B2273" s="53">
        <v>94095</v>
      </c>
      <c r="C2273" s="54">
        <v>44170</v>
      </c>
      <c r="D2273" s="55">
        <f t="shared" si="353"/>
        <v>2020</v>
      </c>
      <c r="E2273" s="54" t="str">
        <f t="shared" si="350"/>
        <v>Q4-2020</v>
      </c>
      <c r="F2273" s="54" t="str">
        <f t="shared" si="351"/>
        <v>December</v>
      </c>
      <c r="G2273" s="55">
        <f t="shared" si="354"/>
        <v>49</v>
      </c>
      <c r="H2273" s="54" t="str">
        <f t="shared" si="352"/>
        <v>Saturday</v>
      </c>
      <c r="I2273" s="53">
        <v>1</v>
      </c>
      <c r="J2273" s="53">
        <v>129</v>
      </c>
      <c r="K2273" s="53">
        <v>12</v>
      </c>
      <c r="L2273" s="53">
        <v>30</v>
      </c>
      <c r="M2273" s="53">
        <v>5</v>
      </c>
      <c r="N2273" s="53">
        <v>4</v>
      </c>
      <c r="O2273" s="53">
        <v>0</v>
      </c>
      <c r="P2273" s="53">
        <v>120</v>
      </c>
      <c r="Q2273" s="53">
        <v>27</v>
      </c>
      <c r="R2273" s="53">
        <v>35</v>
      </c>
      <c r="S2273" s="53">
        <v>28</v>
      </c>
      <c r="T2273" s="53">
        <v>25</v>
      </c>
      <c r="U2273" s="53">
        <v>21</v>
      </c>
      <c r="V2273" s="53">
        <v>11</v>
      </c>
      <c r="W2273" s="58">
        <f t="shared" si="355"/>
        <v>3240</v>
      </c>
      <c r="X2273" s="59">
        <f t="shared" si="356"/>
        <v>0.9</v>
      </c>
      <c r="Y2273" s="59">
        <f t="shared" si="357"/>
        <v>7.1</v>
      </c>
      <c r="Z2273" s="59">
        <f t="shared" si="358"/>
        <v>1</v>
      </c>
      <c r="AA2273" s="60">
        <f t="shared" si="359"/>
        <v>7.5000000000000006E-3</v>
      </c>
    </row>
    <row r="2274" spans="2:27" x14ac:dyDescent="0.3">
      <c r="B2274" s="45">
        <v>94096</v>
      </c>
      <c r="C2274" s="46">
        <v>44172</v>
      </c>
      <c r="D2274" s="47">
        <f t="shared" si="353"/>
        <v>2020</v>
      </c>
      <c r="E2274" s="46" t="str">
        <f t="shared" si="350"/>
        <v>Q4-2020</v>
      </c>
      <c r="F2274" s="46" t="str">
        <f t="shared" si="351"/>
        <v>December</v>
      </c>
      <c r="G2274" s="47">
        <f t="shared" si="354"/>
        <v>50</v>
      </c>
      <c r="H2274" s="46" t="str">
        <f t="shared" si="352"/>
        <v>Monday</v>
      </c>
      <c r="I2274" s="45">
        <v>1</v>
      </c>
      <c r="J2274" s="45">
        <v>130</v>
      </c>
      <c r="K2274" s="45">
        <v>18</v>
      </c>
      <c r="L2274" s="45">
        <v>30</v>
      </c>
      <c r="M2274" s="45">
        <v>6</v>
      </c>
      <c r="N2274" s="45">
        <v>3</v>
      </c>
      <c r="O2274" s="45">
        <v>0</v>
      </c>
      <c r="P2274" s="45">
        <v>121</v>
      </c>
      <c r="Q2274" s="45">
        <v>10</v>
      </c>
      <c r="R2274" s="45">
        <v>35</v>
      </c>
      <c r="S2274" s="45">
        <v>29</v>
      </c>
      <c r="T2274" s="45">
        <v>26</v>
      </c>
      <c r="U2274" s="45">
        <v>19</v>
      </c>
      <c r="V2274" s="45">
        <v>12</v>
      </c>
      <c r="W2274" s="50">
        <f t="shared" si="355"/>
        <v>1210</v>
      </c>
      <c r="X2274" s="51">
        <f t="shared" si="356"/>
        <v>0.33611111111111114</v>
      </c>
      <c r="Y2274" s="51">
        <f t="shared" si="357"/>
        <v>7.6638888888888888</v>
      </c>
      <c r="Z2274" s="51">
        <f t="shared" si="358"/>
        <v>1</v>
      </c>
      <c r="AA2274" s="52">
        <f t="shared" si="359"/>
        <v>2.7777777777777779E-3</v>
      </c>
    </row>
    <row r="2275" spans="2:27" x14ac:dyDescent="0.3">
      <c r="B2275" s="53">
        <v>94097</v>
      </c>
      <c r="C2275" s="54">
        <v>44172</v>
      </c>
      <c r="D2275" s="55">
        <f t="shared" si="353"/>
        <v>2020</v>
      </c>
      <c r="E2275" s="54" t="str">
        <f t="shared" si="350"/>
        <v>Q4-2020</v>
      </c>
      <c r="F2275" s="54" t="str">
        <f t="shared" si="351"/>
        <v>December</v>
      </c>
      <c r="G2275" s="55">
        <f t="shared" si="354"/>
        <v>50</v>
      </c>
      <c r="H2275" s="54" t="str">
        <f t="shared" si="352"/>
        <v>Monday</v>
      </c>
      <c r="I2275" s="53">
        <v>2</v>
      </c>
      <c r="J2275" s="53">
        <v>134</v>
      </c>
      <c r="K2275" s="53">
        <v>17</v>
      </c>
      <c r="L2275" s="53">
        <v>30</v>
      </c>
      <c r="M2275" s="53">
        <v>4</v>
      </c>
      <c r="N2275" s="53">
        <v>2</v>
      </c>
      <c r="O2275" s="53">
        <v>0</v>
      </c>
      <c r="P2275" s="53">
        <v>128</v>
      </c>
      <c r="Q2275" s="53">
        <v>49</v>
      </c>
      <c r="R2275" s="53">
        <v>34</v>
      </c>
      <c r="S2275" s="53">
        <v>28</v>
      </c>
      <c r="T2275" s="53">
        <v>25</v>
      </c>
      <c r="U2275" s="53">
        <v>21</v>
      </c>
      <c r="V2275" s="53">
        <v>20</v>
      </c>
      <c r="W2275" s="58">
        <f t="shared" si="355"/>
        <v>6272</v>
      </c>
      <c r="X2275" s="59">
        <f t="shared" si="356"/>
        <v>1.7422222222222221</v>
      </c>
      <c r="Y2275" s="59">
        <f t="shared" si="357"/>
        <v>6.2577777777777781</v>
      </c>
      <c r="Z2275" s="59">
        <f t="shared" si="358"/>
        <v>1</v>
      </c>
      <c r="AA2275" s="60">
        <f t="shared" si="359"/>
        <v>1.361111111111111E-2</v>
      </c>
    </row>
    <row r="2276" spans="2:27" x14ac:dyDescent="0.3">
      <c r="B2276" s="45">
        <v>94098</v>
      </c>
      <c r="C2276" s="46">
        <v>44173</v>
      </c>
      <c r="D2276" s="47">
        <f t="shared" si="353"/>
        <v>2020</v>
      </c>
      <c r="E2276" s="46" t="str">
        <f t="shared" si="350"/>
        <v>Q4-2020</v>
      </c>
      <c r="F2276" s="46" t="str">
        <f t="shared" si="351"/>
        <v>December</v>
      </c>
      <c r="G2276" s="47">
        <f t="shared" si="354"/>
        <v>50</v>
      </c>
      <c r="H2276" s="46" t="str">
        <f t="shared" si="352"/>
        <v>Tuesday</v>
      </c>
      <c r="I2276" s="45">
        <v>1</v>
      </c>
      <c r="J2276" s="45">
        <v>122</v>
      </c>
      <c r="K2276" s="45">
        <v>8</v>
      </c>
      <c r="L2276" s="45">
        <v>30</v>
      </c>
      <c r="M2276" s="45">
        <v>5</v>
      </c>
      <c r="N2276" s="45">
        <v>3</v>
      </c>
      <c r="O2276" s="45">
        <v>0</v>
      </c>
      <c r="P2276" s="45">
        <v>114</v>
      </c>
      <c r="Q2276" s="45">
        <v>28</v>
      </c>
      <c r="R2276" s="45">
        <v>35</v>
      </c>
      <c r="S2276" s="45">
        <v>26</v>
      </c>
      <c r="T2276" s="45">
        <v>25</v>
      </c>
      <c r="U2276" s="45">
        <v>19</v>
      </c>
      <c r="V2276" s="45">
        <v>9</v>
      </c>
      <c r="W2276" s="50">
        <f t="shared" si="355"/>
        <v>3192</v>
      </c>
      <c r="X2276" s="51">
        <f t="shared" si="356"/>
        <v>0.88666666666666671</v>
      </c>
      <c r="Y2276" s="51">
        <f t="shared" si="357"/>
        <v>7.1133333333333333</v>
      </c>
      <c r="Z2276" s="51">
        <f t="shared" si="358"/>
        <v>1</v>
      </c>
      <c r="AA2276" s="52">
        <f t="shared" si="359"/>
        <v>7.7777777777777784E-3</v>
      </c>
    </row>
    <row r="2277" spans="2:27" x14ac:dyDescent="0.3">
      <c r="B2277" s="53">
        <v>94099</v>
      </c>
      <c r="C2277" s="54">
        <v>44173</v>
      </c>
      <c r="D2277" s="55">
        <f t="shared" si="353"/>
        <v>2020</v>
      </c>
      <c r="E2277" s="54" t="str">
        <f t="shared" si="350"/>
        <v>Q4-2020</v>
      </c>
      <c r="F2277" s="54" t="str">
        <f t="shared" si="351"/>
        <v>December</v>
      </c>
      <c r="G2277" s="55">
        <f t="shared" si="354"/>
        <v>50</v>
      </c>
      <c r="H2277" s="54" t="str">
        <f t="shared" si="352"/>
        <v>Tuesday</v>
      </c>
      <c r="I2277" s="53">
        <v>2</v>
      </c>
      <c r="J2277" s="53">
        <v>139</v>
      </c>
      <c r="K2277" s="53">
        <v>8</v>
      </c>
      <c r="L2277" s="53">
        <v>30</v>
      </c>
      <c r="M2277" s="53">
        <v>4</v>
      </c>
      <c r="N2277" s="53">
        <v>2</v>
      </c>
      <c r="O2277" s="53">
        <v>0</v>
      </c>
      <c r="P2277" s="53">
        <v>133</v>
      </c>
      <c r="Q2277" s="53">
        <v>50</v>
      </c>
      <c r="R2277" s="53">
        <v>33</v>
      </c>
      <c r="S2277" s="53">
        <v>29</v>
      </c>
      <c r="T2277" s="53">
        <v>26</v>
      </c>
      <c r="U2277" s="53">
        <v>22</v>
      </c>
      <c r="V2277" s="53">
        <v>23</v>
      </c>
      <c r="W2277" s="58">
        <f t="shared" si="355"/>
        <v>6650</v>
      </c>
      <c r="X2277" s="59">
        <f t="shared" si="356"/>
        <v>1.8472222222222223</v>
      </c>
      <c r="Y2277" s="59">
        <f t="shared" si="357"/>
        <v>6.1527777777777777</v>
      </c>
      <c r="Z2277" s="59">
        <f t="shared" si="358"/>
        <v>1</v>
      </c>
      <c r="AA2277" s="60">
        <f t="shared" si="359"/>
        <v>1.388888888888889E-2</v>
      </c>
    </row>
    <row r="2278" spans="2:27" x14ac:dyDescent="0.3">
      <c r="B2278" s="45">
        <v>94100</v>
      </c>
      <c r="C2278" s="46">
        <v>44174</v>
      </c>
      <c r="D2278" s="47">
        <f t="shared" si="353"/>
        <v>2020</v>
      </c>
      <c r="E2278" s="46" t="str">
        <f t="shared" si="350"/>
        <v>Q4-2020</v>
      </c>
      <c r="F2278" s="46" t="str">
        <f t="shared" si="351"/>
        <v>December</v>
      </c>
      <c r="G2278" s="47">
        <f t="shared" si="354"/>
        <v>50</v>
      </c>
      <c r="H2278" s="46" t="str">
        <f t="shared" si="352"/>
        <v>Wednesday</v>
      </c>
      <c r="I2278" s="45">
        <v>1</v>
      </c>
      <c r="J2278" s="45">
        <v>130</v>
      </c>
      <c r="K2278" s="45">
        <v>17</v>
      </c>
      <c r="L2278" s="45">
        <v>30</v>
      </c>
      <c r="M2278" s="45">
        <v>5</v>
      </c>
      <c r="N2278" s="45">
        <v>4</v>
      </c>
      <c r="O2278" s="45">
        <v>0</v>
      </c>
      <c r="P2278" s="45">
        <v>121</v>
      </c>
      <c r="Q2278" s="45">
        <v>28</v>
      </c>
      <c r="R2278" s="45">
        <v>35</v>
      </c>
      <c r="S2278" s="45">
        <v>28</v>
      </c>
      <c r="T2278" s="45">
        <v>24</v>
      </c>
      <c r="U2278" s="45">
        <v>21</v>
      </c>
      <c r="V2278" s="45">
        <v>13</v>
      </c>
      <c r="W2278" s="50">
        <f t="shared" si="355"/>
        <v>3388</v>
      </c>
      <c r="X2278" s="51">
        <f t="shared" si="356"/>
        <v>0.94111111111111112</v>
      </c>
      <c r="Y2278" s="51">
        <f t="shared" si="357"/>
        <v>7.0588888888888892</v>
      </c>
      <c r="Z2278" s="51">
        <f t="shared" si="358"/>
        <v>1</v>
      </c>
      <c r="AA2278" s="52">
        <f t="shared" si="359"/>
        <v>7.7777777777777776E-3</v>
      </c>
    </row>
    <row r="2279" spans="2:27" x14ac:dyDescent="0.3">
      <c r="B2279" s="53">
        <v>94101</v>
      </c>
      <c r="C2279" s="54">
        <v>44174</v>
      </c>
      <c r="D2279" s="55">
        <f t="shared" si="353"/>
        <v>2020</v>
      </c>
      <c r="E2279" s="54" t="str">
        <f t="shared" si="350"/>
        <v>Q4-2020</v>
      </c>
      <c r="F2279" s="54" t="str">
        <f t="shared" si="351"/>
        <v>December</v>
      </c>
      <c r="G2279" s="55">
        <f t="shared" si="354"/>
        <v>50</v>
      </c>
      <c r="H2279" s="54" t="str">
        <f t="shared" si="352"/>
        <v>Wednesday</v>
      </c>
      <c r="I2279" s="53">
        <v>2</v>
      </c>
      <c r="J2279" s="53">
        <v>139</v>
      </c>
      <c r="K2279" s="53">
        <v>18</v>
      </c>
      <c r="L2279" s="53">
        <v>30</v>
      </c>
      <c r="M2279" s="53">
        <v>5</v>
      </c>
      <c r="N2279" s="53">
        <v>2</v>
      </c>
      <c r="O2279" s="53">
        <v>0</v>
      </c>
      <c r="P2279" s="53">
        <v>132</v>
      </c>
      <c r="Q2279" s="53">
        <v>49</v>
      </c>
      <c r="R2279" s="53">
        <v>36</v>
      </c>
      <c r="S2279" s="53">
        <v>26</v>
      </c>
      <c r="T2279" s="53">
        <v>27</v>
      </c>
      <c r="U2279" s="53">
        <v>19</v>
      </c>
      <c r="V2279" s="53">
        <v>24</v>
      </c>
      <c r="W2279" s="58">
        <f t="shared" si="355"/>
        <v>6468</v>
      </c>
      <c r="X2279" s="59">
        <f t="shared" si="356"/>
        <v>1.7966666666666666</v>
      </c>
      <c r="Y2279" s="59">
        <f t="shared" si="357"/>
        <v>6.2033333333333331</v>
      </c>
      <c r="Z2279" s="59">
        <f t="shared" si="358"/>
        <v>1</v>
      </c>
      <c r="AA2279" s="60">
        <f t="shared" si="359"/>
        <v>1.361111111111111E-2</v>
      </c>
    </row>
    <row r="2280" spans="2:27" x14ac:dyDescent="0.3">
      <c r="B2280" s="45">
        <v>94102</v>
      </c>
      <c r="C2280" s="46">
        <v>44175</v>
      </c>
      <c r="D2280" s="47">
        <f t="shared" si="353"/>
        <v>2020</v>
      </c>
      <c r="E2280" s="46" t="str">
        <f t="shared" si="350"/>
        <v>Q4-2020</v>
      </c>
      <c r="F2280" s="46" t="str">
        <f t="shared" si="351"/>
        <v>December</v>
      </c>
      <c r="G2280" s="47">
        <f t="shared" si="354"/>
        <v>50</v>
      </c>
      <c r="H2280" s="46" t="str">
        <f t="shared" si="352"/>
        <v>Thursday</v>
      </c>
      <c r="I2280" s="45">
        <v>1</v>
      </c>
      <c r="J2280" s="45">
        <v>126</v>
      </c>
      <c r="K2280" s="45">
        <v>11</v>
      </c>
      <c r="L2280" s="45">
        <v>30</v>
      </c>
      <c r="M2280" s="45">
        <v>6</v>
      </c>
      <c r="N2280" s="45">
        <v>3</v>
      </c>
      <c r="O2280" s="45">
        <v>0</v>
      </c>
      <c r="P2280" s="45">
        <v>117</v>
      </c>
      <c r="Q2280" s="45">
        <v>23</v>
      </c>
      <c r="R2280" s="45">
        <v>34</v>
      </c>
      <c r="S2280" s="45">
        <v>29</v>
      </c>
      <c r="T2280" s="45">
        <v>25</v>
      </c>
      <c r="U2280" s="45">
        <v>22</v>
      </c>
      <c r="V2280" s="45">
        <v>7</v>
      </c>
      <c r="W2280" s="50">
        <f t="shared" si="355"/>
        <v>2691</v>
      </c>
      <c r="X2280" s="51">
        <f t="shared" si="356"/>
        <v>0.74750000000000005</v>
      </c>
      <c r="Y2280" s="51">
        <f t="shared" si="357"/>
        <v>7.2524999999999995</v>
      </c>
      <c r="Z2280" s="51">
        <f t="shared" si="358"/>
        <v>1</v>
      </c>
      <c r="AA2280" s="52">
        <f t="shared" si="359"/>
        <v>6.3888888888888893E-3</v>
      </c>
    </row>
    <row r="2281" spans="2:27" x14ac:dyDescent="0.3">
      <c r="B2281" s="53">
        <v>94103</v>
      </c>
      <c r="C2281" s="54">
        <v>44175</v>
      </c>
      <c r="D2281" s="55">
        <f t="shared" si="353"/>
        <v>2020</v>
      </c>
      <c r="E2281" s="54" t="str">
        <f t="shared" si="350"/>
        <v>Q4-2020</v>
      </c>
      <c r="F2281" s="54" t="str">
        <f t="shared" si="351"/>
        <v>December</v>
      </c>
      <c r="G2281" s="55">
        <f t="shared" si="354"/>
        <v>50</v>
      </c>
      <c r="H2281" s="54" t="str">
        <f t="shared" si="352"/>
        <v>Thursday</v>
      </c>
      <c r="I2281" s="53">
        <v>2</v>
      </c>
      <c r="J2281" s="53">
        <v>136</v>
      </c>
      <c r="K2281" s="53">
        <v>17</v>
      </c>
      <c r="L2281" s="53">
        <v>30</v>
      </c>
      <c r="M2281" s="53">
        <v>5</v>
      </c>
      <c r="N2281" s="53">
        <v>2</v>
      </c>
      <c r="O2281" s="53">
        <v>0</v>
      </c>
      <c r="P2281" s="53">
        <v>129</v>
      </c>
      <c r="Q2281" s="53">
        <v>48</v>
      </c>
      <c r="R2281" s="53">
        <v>35</v>
      </c>
      <c r="S2281" s="53">
        <v>28</v>
      </c>
      <c r="T2281" s="53">
        <v>25</v>
      </c>
      <c r="U2281" s="53">
        <v>21</v>
      </c>
      <c r="V2281" s="53">
        <v>20</v>
      </c>
      <c r="W2281" s="58">
        <f t="shared" si="355"/>
        <v>6192</v>
      </c>
      <c r="X2281" s="59">
        <f t="shared" si="356"/>
        <v>1.72</v>
      </c>
      <c r="Y2281" s="59">
        <f t="shared" si="357"/>
        <v>6.28</v>
      </c>
      <c r="Z2281" s="59">
        <f t="shared" si="358"/>
        <v>1</v>
      </c>
      <c r="AA2281" s="60">
        <f t="shared" si="359"/>
        <v>1.3333333333333332E-2</v>
      </c>
    </row>
    <row r="2282" spans="2:27" x14ac:dyDescent="0.3">
      <c r="B2282" s="45">
        <v>94104</v>
      </c>
      <c r="C2282" s="46">
        <v>44176</v>
      </c>
      <c r="D2282" s="47">
        <f t="shared" si="353"/>
        <v>2020</v>
      </c>
      <c r="E2282" s="46" t="str">
        <f t="shared" si="350"/>
        <v>Q4-2020</v>
      </c>
      <c r="F2282" s="46" t="str">
        <f t="shared" si="351"/>
        <v>December</v>
      </c>
      <c r="G2282" s="47">
        <f t="shared" si="354"/>
        <v>50</v>
      </c>
      <c r="H2282" s="46" t="str">
        <f t="shared" si="352"/>
        <v>Friday</v>
      </c>
      <c r="I2282" s="45">
        <v>1</v>
      </c>
      <c r="J2282" s="45">
        <v>127</v>
      </c>
      <c r="K2282" s="45">
        <v>7</v>
      </c>
      <c r="L2282" s="45">
        <v>30</v>
      </c>
      <c r="M2282" s="45">
        <v>6</v>
      </c>
      <c r="N2282" s="45">
        <v>4</v>
      </c>
      <c r="O2282" s="45">
        <v>0</v>
      </c>
      <c r="P2282" s="45">
        <v>117</v>
      </c>
      <c r="Q2282" s="45">
        <v>28</v>
      </c>
      <c r="R2282" s="45">
        <v>34</v>
      </c>
      <c r="S2282" s="45">
        <v>29</v>
      </c>
      <c r="T2282" s="45">
        <v>25</v>
      </c>
      <c r="U2282" s="45">
        <v>19</v>
      </c>
      <c r="V2282" s="45">
        <v>10</v>
      </c>
      <c r="W2282" s="50">
        <f t="shared" si="355"/>
        <v>3276</v>
      </c>
      <c r="X2282" s="51">
        <f t="shared" si="356"/>
        <v>0.91</v>
      </c>
      <c r="Y2282" s="51">
        <f t="shared" si="357"/>
        <v>7.09</v>
      </c>
      <c r="Z2282" s="51">
        <f t="shared" si="358"/>
        <v>1</v>
      </c>
      <c r="AA2282" s="52">
        <f t="shared" si="359"/>
        <v>7.7777777777777784E-3</v>
      </c>
    </row>
    <row r="2283" spans="2:27" x14ac:dyDescent="0.3">
      <c r="B2283" s="53">
        <v>94105</v>
      </c>
      <c r="C2283" s="54">
        <v>44176</v>
      </c>
      <c r="D2283" s="55">
        <f t="shared" si="353"/>
        <v>2020</v>
      </c>
      <c r="E2283" s="54" t="str">
        <f t="shared" si="350"/>
        <v>Q4-2020</v>
      </c>
      <c r="F2283" s="54" t="str">
        <f t="shared" si="351"/>
        <v>December</v>
      </c>
      <c r="G2283" s="55">
        <f t="shared" si="354"/>
        <v>50</v>
      </c>
      <c r="H2283" s="54" t="str">
        <f t="shared" si="352"/>
        <v>Friday</v>
      </c>
      <c r="I2283" s="53">
        <v>2</v>
      </c>
      <c r="J2283" s="53">
        <v>141</v>
      </c>
      <c r="K2283" s="53">
        <v>10</v>
      </c>
      <c r="L2283" s="53">
        <v>30</v>
      </c>
      <c r="M2283" s="53">
        <v>4</v>
      </c>
      <c r="N2283" s="53">
        <v>3</v>
      </c>
      <c r="O2283" s="53">
        <v>0</v>
      </c>
      <c r="P2283" s="53">
        <v>134</v>
      </c>
      <c r="Q2283" s="53">
        <v>45</v>
      </c>
      <c r="R2283" s="53">
        <v>36</v>
      </c>
      <c r="S2283" s="53">
        <v>28</v>
      </c>
      <c r="T2283" s="53">
        <v>27</v>
      </c>
      <c r="U2283" s="53">
        <v>21</v>
      </c>
      <c r="V2283" s="53">
        <v>22</v>
      </c>
      <c r="W2283" s="58">
        <f t="shared" si="355"/>
        <v>6030</v>
      </c>
      <c r="X2283" s="59">
        <f t="shared" si="356"/>
        <v>1.675</v>
      </c>
      <c r="Y2283" s="59">
        <f t="shared" si="357"/>
        <v>6.3250000000000002</v>
      </c>
      <c r="Z2283" s="59">
        <f t="shared" si="358"/>
        <v>1</v>
      </c>
      <c r="AA2283" s="60">
        <f t="shared" si="359"/>
        <v>1.2500000000000001E-2</v>
      </c>
    </row>
    <row r="2284" spans="2:27" x14ac:dyDescent="0.3">
      <c r="B2284" s="45">
        <v>94106</v>
      </c>
      <c r="C2284" s="46">
        <v>44177</v>
      </c>
      <c r="D2284" s="47">
        <f t="shared" si="353"/>
        <v>2020</v>
      </c>
      <c r="E2284" s="46" t="str">
        <f t="shared" si="350"/>
        <v>Q4-2020</v>
      </c>
      <c r="F2284" s="46" t="str">
        <f t="shared" si="351"/>
        <v>December</v>
      </c>
      <c r="G2284" s="47">
        <f t="shared" si="354"/>
        <v>50</v>
      </c>
      <c r="H2284" s="46" t="str">
        <f t="shared" si="352"/>
        <v>Saturday</v>
      </c>
      <c r="I2284" s="45">
        <v>1</v>
      </c>
      <c r="J2284" s="45">
        <v>127</v>
      </c>
      <c r="K2284" s="45">
        <v>17</v>
      </c>
      <c r="L2284" s="45">
        <v>30</v>
      </c>
      <c r="M2284" s="45">
        <v>6</v>
      </c>
      <c r="N2284" s="45">
        <v>3</v>
      </c>
      <c r="O2284" s="45">
        <v>0</v>
      </c>
      <c r="P2284" s="45">
        <v>118</v>
      </c>
      <c r="Q2284" s="45">
        <v>20</v>
      </c>
      <c r="R2284" s="45">
        <v>34</v>
      </c>
      <c r="S2284" s="45">
        <v>26</v>
      </c>
      <c r="T2284" s="45">
        <v>26</v>
      </c>
      <c r="U2284" s="45">
        <v>19</v>
      </c>
      <c r="V2284" s="45">
        <v>13</v>
      </c>
      <c r="W2284" s="50">
        <f t="shared" si="355"/>
        <v>2360</v>
      </c>
      <c r="X2284" s="51">
        <f t="shared" si="356"/>
        <v>0.65555555555555556</v>
      </c>
      <c r="Y2284" s="51">
        <f t="shared" si="357"/>
        <v>7.3444444444444441</v>
      </c>
      <c r="Z2284" s="51">
        <f t="shared" si="358"/>
        <v>1</v>
      </c>
      <c r="AA2284" s="52">
        <f t="shared" si="359"/>
        <v>5.5555555555555558E-3</v>
      </c>
    </row>
    <row r="2285" spans="2:27" x14ac:dyDescent="0.3">
      <c r="B2285" s="53">
        <v>94107</v>
      </c>
      <c r="C2285" s="54">
        <v>44179</v>
      </c>
      <c r="D2285" s="55">
        <f t="shared" si="353"/>
        <v>2020</v>
      </c>
      <c r="E2285" s="54" t="str">
        <f t="shared" si="350"/>
        <v>Q4-2020</v>
      </c>
      <c r="F2285" s="54" t="str">
        <f t="shared" si="351"/>
        <v>December</v>
      </c>
      <c r="G2285" s="55">
        <f t="shared" si="354"/>
        <v>51</v>
      </c>
      <c r="H2285" s="54" t="str">
        <f t="shared" si="352"/>
        <v>Monday</v>
      </c>
      <c r="I2285" s="53">
        <v>1</v>
      </c>
      <c r="J2285" s="53">
        <v>126</v>
      </c>
      <c r="K2285" s="53">
        <v>17</v>
      </c>
      <c r="L2285" s="53">
        <v>30</v>
      </c>
      <c r="M2285" s="53">
        <v>5</v>
      </c>
      <c r="N2285" s="53">
        <v>4</v>
      </c>
      <c r="O2285" s="53">
        <v>0</v>
      </c>
      <c r="P2285" s="53">
        <v>117</v>
      </c>
      <c r="Q2285" s="53">
        <v>18</v>
      </c>
      <c r="R2285" s="53">
        <v>34</v>
      </c>
      <c r="S2285" s="53">
        <v>29</v>
      </c>
      <c r="T2285" s="53">
        <v>26</v>
      </c>
      <c r="U2285" s="53">
        <v>22</v>
      </c>
      <c r="V2285" s="53">
        <v>6</v>
      </c>
      <c r="W2285" s="58">
        <f t="shared" si="355"/>
        <v>2106</v>
      </c>
      <c r="X2285" s="59">
        <f t="shared" si="356"/>
        <v>0.58499999999999996</v>
      </c>
      <c r="Y2285" s="59">
        <f t="shared" si="357"/>
        <v>7.415</v>
      </c>
      <c r="Z2285" s="59">
        <f t="shared" si="358"/>
        <v>1</v>
      </c>
      <c r="AA2285" s="60">
        <f t="shared" si="359"/>
        <v>5.0000000000000001E-3</v>
      </c>
    </row>
    <row r="2286" spans="2:27" x14ac:dyDescent="0.3">
      <c r="B2286" s="45">
        <v>94108</v>
      </c>
      <c r="C2286" s="46">
        <v>44179</v>
      </c>
      <c r="D2286" s="47">
        <f t="shared" si="353"/>
        <v>2020</v>
      </c>
      <c r="E2286" s="46" t="str">
        <f t="shared" si="350"/>
        <v>Q4-2020</v>
      </c>
      <c r="F2286" s="46" t="str">
        <f t="shared" si="351"/>
        <v>December</v>
      </c>
      <c r="G2286" s="47">
        <f t="shared" si="354"/>
        <v>51</v>
      </c>
      <c r="H2286" s="46" t="str">
        <f t="shared" si="352"/>
        <v>Monday</v>
      </c>
      <c r="I2286" s="45">
        <v>2</v>
      </c>
      <c r="J2286" s="45">
        <v>135</v>
      </c>
      <c r="K2286" s="45">
        <v>14</v>
      </c>
      <c r="L2286" s="45">
        <v>30</v>
      </c>
      <c r="M2286" s="45">
        <v>4</v>
      </c>
      <c r="N2286" s="45">
        <v>2</v>
      </c>
      <c r="O2286" s="45">
        <v>0</v>
      </c>
      <c r="P2286" s="45">
        <v>129</v>
      </c>
      <c r="Q2286" s="45">
        <v>45</v>
      </c>
      <c r="R2286" s="45">
        <v>34</v>
      </c>
      <c r="S2286" s="45">
        <v>27</v>
      </c>
      <c r="T2286" s="45">
        <v>25</v>
      </c>
      <c r="U2286" s="45">
        <v>20</v>
      </c>
      <c r="V2286" s="45">
        <v>23</v>
      </c>
      <c r="W2286" s="50">
        <f t="shared" si="355"/>
        <v>5805</v>
      </c>
      <c r="X2286" s="51">
        <f t="shared" si="356"/>
        <v>1.6125</v>
      </c>
      <c r="Y2286" s="51">
        <f t="shared" si="357"/>
        <v>6.3875000000000002</v>
      </c>
      <c r="Z2286" s="51">
        <f t="shared" si="358"/>
        <v>1</v>
      </c>
      <c r="AA2286" s="52">
        <f t="shared" si="359"/>
        <v>1.2500000000000001E-2</v>
      </c>
    </row>
    <row r="2287" spans="2:27" x14ac:dyDescent="0.3">
      <c r="B2287" s="53">
        <v>94109</v>
      </c>
      <c r="C2287" s="54">
        <v>44180</v>
      </c>
      <c r="D2287" s="55">
        <f t="shared" si="353"/>
        <v>2020</v>
      </c>
      <c r="E2287" s="54" t="str">
        <f t="shared" si="350"/>
        <v>Q4-2020</v>
      </c>
      <c r="F2287" s="54" t="str">
        <f t="shared" si="351"/>
        <v>December</v>
      </c>
      <c r="G2287" s="55">
        <f t="shared" si="354"/>
        <v>51</v>
      </c>
      <c r="H2287" s="54" t="str">
        <f t="shared" si="352"/>
        <v>Tuesday</v>
      </c>
      <c r="I2287" s="53">
        <v>1</v>
      </c>
      <c r="J2287" s="53">
        <v>134</v>
      </c>
      <c r="K2287" s="53">
        <v>7</v>
      </c>
      <c r="L2287" s="53">
        <v>30</v>
      </c>
      <c r="M2287" s="53">
        <v>6</v>
      </c>
      <c r="N2287" s="53">
        <v>3</v>
      </c>
      <c r="O2287" s="53">
        <v>0</v>
      </c>
      <c r="P2287" s="53">
        <v>125</v>
      </c>
      <c r="Q2287" s="53">
        <v>18</v>
      </c>
      <c r="R2287" s="53">
        <v>35</v>
      </c>
      <c r="S2287" s="53">
        <v>26</v>
      </c>
      <c r="T2287" s="53">
        <v>25</v>
      </c>
      <c r="U2287" s="53">
        <v>22</v>
      </c>
      <c r="V2287" s="53">
        <v>17</v>
      </c>
      <c r="W2287" s="58">
        <f t="shared" si="355"/>
        <v>2250</v>
      </c>
      <c r="X2287" s="59">
        <f t="shared" si="356"/>
        <v>0.625</v>
      </c>
      <c r="Y2287" s="59">
        <f t="shared" si="357"/>
        <v>7.375</v>
      </c>
      <c r="Z2287" s="59">
        <f t="shared" si="358"/>
        <v>1</v>
      </c>
      <c r="AA2287" s="60">
        <f t="shared" si="359"/>
        <v>5.0000000000000001E-3</v>
      </c>
    </row>
    <row r="2288" spans="2:27" x14ac:dyDescent="0.3">
      <c r="B2288" s="45">
        <v>94110</v>
      </c>
      <c r="C2288" s="46">
        <v>44180</v>
      </c>
      <c r="D2288" s="47">
        <f t="shared" si="353"/>
        <v>2020</v>
      </c>
      <c r="E2288" s="46" t="str">
        <f t="shared" si="350"/>
        <v>Q4-2020</v>
      </c>
      <c r="F2288" s="46" t="str">
        <f t="shared" si="351"/>
        <v>December</v>
      </c>
      <c r="G2288" s="47">
        <f t="shared" si="354"/>
        <v>51</v>
      </c>
      <c r="H2288" s="46" t="str">
        <f t="shared" si="352"/>
        <v>Tuesday</v>
      </c>
      <c r="I2288" s="45">
        <v>2</v>
      </c>
      <c r="J2288" s="45">
        <v>141</v>
      </c>
      <c r="K2288" s="45">
        <v>14</v>
      </c>
      <c r="L2288" s="45">
        <v>30</v>
      </c>
      <c r="M2288" s="45">
        <v>5</v>
      </c>
      <c r="N2288" s="45">
        <v>3</v>
      </c>
      <c r="O2288" s="45">
        <v>0</v>
      </c>
      <c r="P2288" s="45">
        <v>133</v>
      </c>
      <c r="Q2288" s="45">
        <v>49</v>
      </c>
      <c r="R2288" s="45">
        <v>35</v>
      </c>
      <c r="S2288" s="45">
        <v>29</v>
      </c>
      <c r="T2288" s="45">
        <v>25</v>
      </c>
      <c r="U2288" s="45">
        <v>21</v>
      </c>
      <c r="V2288" s="45">
        <v>23</v>
      </c>
      <c r="W2288" s="50">
        <f t="shared" si="355"/>
        <v>6517</v>
      </c>
      <c r="X2288" s="51">
        <f t="shared" si="356"/>
        <v>1.8102777777777779</v>
      </c>
      <c r="Y2288" s="51">
        <f t="shared" si="357"/>
        <v>6.1897222222222226</v>
      </c>
      <c r="Z2288" s="51">
        <f t="shared" si="358"/>
        <v>1</v>
      </c>
      <c r="AA2288" s="52">
        <f t="shared" si="359"/>
        <v>1.3611111111111112E-2</v>
      </c>
    </row>
    <row r="2289" spans="2:27" x14ac:dyDescent="0.3">
      <c r="B2289" s="53">
        <v>94111</v>
      </c>
      <c r="C2289" s="54">
        <v>44181</v>
      </c>
      <c r="D2289" s="55">
        <f t="shared" si="353"/>
        <v>2020</v>
      </c>
      <c r="E2289" s="54" t="str">
        <f t="shared" si="350"/>
        <v>Q4-2020</v>
      </c>
      <c r="F2289" s="54" t="str">
        <f t="shared" si="351"/>
        <v>December</v>
      </c>
      <c r="G2289" s="55">
        <f t="shared" si="354"/>
        <v>51</v>
      </c>
      <c r="H2289" s="54" t="str">
        <f t="shared" si="352"/>
        <v>Wednesday</v>
      </c>
      <c r="I2289" s="53">
        <v>1</v>
      </c>
      <c r="J2289" s="53">
        <v>127</v>
      </c>
      <c r="K2289" s="53">
        <v>12</v>
      </c>
      <c r="L2289" s="53">
        <v>30</v>
      </c>
      <c r="M2289" s="53">
        <v>6</v>
      </c>
      <c r="N2289" s="53">
        <v>4</v>
      </c>
      <c r="O2289" s="53">
        <v>0</v>
      </c>
      <c r="P2289" s="53">
        <v>117</v>
      </c>
      <c r="Q2289" s="53">
        <v>15</v>
      </c>
      <c r="R2289" s="53">
        <v>34</v>
      </c>
      <c r="S2289" s="53">
        <v>27</v>
      </c>
      <c r="T2289" s="53">
        <v>26</v>
      </c>
      <c r="U2289" s="53">
        <v>19</v>
      </c>
      <c r="V2289" s="53">
        <v>11</v>
      </c>
      <c r="W2289" s="58">
        <f t="shared" si="355"/>
        <v>1755</v>
      </c>
      <c r="X2289" s="59">
        <f t="shared" si="356"/>
        <v>0.48749999999999999</v>
      </c>
      <c r="Y2289" s="59">
        <f t="shared" si="357"/>
        <v>7.5125000000000002</v>
      </c>
      <c r="Z2289" s="59">
        <f t="shared" si="358"/>
        <v>1</v>
      </c>
      <c r="AA2289" s="60">
        <f t="shared" si="359"/>
        <v>4.1666666666666666E-3</v>
      </c>
    </row>
    <row r="2290" spans="2:27" x14ac:dyDescent="0.3">
      <c r="B2290" s="45">
        <v>94112</v>
      </c>
      <c r="C2290" s="46">
        <v>44181</v>
      </c>
      <c r="D2290" s="47">
        <f t="shared" si="353"/>
        <v>2020</v>
      </c>
      <c r="E2290" s="46" t="str">
        <f t="shared" si="350"/>
        <v>Q4-2020</v>
      </c>
      <c r="F2290" s="46" t="str">
        <f t="shared" si="351"/>
        <v>December</v>
      </c>
      <c r="G2290" s="47">
        <f t="shared" si="354"/>
        <v>51</v>
      </c>
      <c r="H2290" s="46" t="str">
        <f t="shared" si="352"/>
        <v>Wednesday</v>
      </c>
      <c r="I2290" s="45">
        <v>2</v>
      </c>
      <c r="J2290" s="45">
        <v>142</v>
      </c>
      <c r="K2290" s="45">
        <v>14</v>
      </c>
      <c r="L2290" s="45">
        <v>30</v>
      </c>
      <c r="M2290" s="45">
        <v>5</v>
      </c>
      <c r="N2290" s="45">
        <v>2</v>
      </c>
      <c r="O2290" s="45">
        <v>0</v>
      </c>
      <c r="P2290" s="45">
        <v>135</v>
      </c>
      <c r="Q2290" s="45">
        <v>46</v>
      </c>
      <c r="R2290" s="45">
        <v>34</v>
      </c>
      <c r="S2290" s="45">
        <v>29</v>
      </c>
      <c r="T2290" s="45">
        <v>27</v>
      </c>
      <c r="U2290" s="45">
        <v>22</v>
      </c>
      <c r="V2290" s="45">
        <v>23</v>
      </c>
      <c r="W2290" s="50">
        <f t="shared" si="355"/>
        <v>6210</v>
      </c>
      <c r="X2290" s="51">
        <f t="shared" si="356"/>
        <v>1.7250000000000001</v>
      </c>
      <c r="Y2290" s="51">
        <f t="shared" si="357"/>
        <v>6.2750000000000004</v>
      </c>
      <c r="Z2290" s="51">
        <f t="shared" si="358"/>
        <v>1</v>
      </c>
      <c r="AA2290" s="52">
        <f t="shared" si="359"/>
        <v>1.2777777777777779E-2</v>
      </c>
    </row>
    <row r="2291" spans="2:27" x14ac:dyDescent="0.3">
      <c r="B2291" s="53">
        <v>94113</v>
      </c>
      <c r="C2291" s="54">
        <v>44182</v>
      </c>
      <c r="D2291" s="55">
        <f t="shared" si="353"/>
        <v>2020</v>
      </c>
      <c r="E2291" s="54" t="str">
        <f t="shared" si="350"/>
        <v>Q4-2020</v>
      </c>
      <c r="F2291" s="54" t="str">
        <f t="shared" si="351"/>
        <v>December</v>
      </c>
      <c r="G2291" s="55">
        <f t="shared" si="354"/>
        <v>51</v>
      </c>
      <c r="H2291" s="54" t="str">
        <f t="shared" si="352"/>
        <v>Thursday</v>
      </c>
      <c r="I2291" s="53">
        <v>1</v>
      </c>
      <c r="J2291" s="53">
        <v>131</v>
      </c>
      <c r="K2291" s="53">
        <v>9</v>
      </c>
      <c r="L2291" s="53">
        <v>30</v>
      </c>
      <c r="M2291" s="53">
        <v>5</v>
      </c>
      <c r="N2291" s="53">
        <v>4</v>
      </c>
      <c r="O2291" s="53">
        <v>0</v>
      </c>
      <c r="P2291" s="53">
        <v>122</v>
      </c>
      <c r="Q2291" s="53">
        <v>26</v>
      </c>
      <c r="R2291" s="53">
        <v>35</v>
      </c>
      <c r="S2291" s="53">
        <v>28</v>
      </c>
      <c r="T2291" s="53">
        <v>25</v>
      </c>
      <c r="U2291" s="53">
        <v>20</v>
      </c>
      <c r="V2291" s="53">
        <v>14</v>
      </c>
      <c r="W2291" s="58">
        <f t="shared" si="355"/>
        <v>3172</v>
      </c>
      <c r="X2291" s="59">
        <f t="shared" si="356"/>
        <v>0.88111111111111107</v>
      </c>
      <c r="Y2291" s="59">
        <f t="shared" si="357"/>
        <v>7.1188888888888888</v>
      </c>
      <c r="Z2291" s="59">
        <f t="shared" si="358"/>
        <v>1</v>
      </c>
      <c r="AA2291" s="60">
        <f t="shared" si="359"/>
        <v>7.2222222222222219E-3</v>
      </c>
    </row>
    <row r="2292" spans="2:27" x14ac:dyDescent="0.3">
      <c r="B2292" s="45">
        <v>94114</v>
      </c>
      <c r="C2292" s="46">
        <v>44182</v>
      </c>
      <c r="D2292" s="47">
        <f t="shared" si="353"/>
        <v>2020</v>
      </c>
      <c r="E2292" s="46" t="str">
        <f t="shared" si="350"/>
        <v>Q4-2020</v>
      </c>
      <c r="F2292" s="46" t="str">
        <f t="shared" si="351"/>
        <v>December</v>
      </c>
      <c r="G2292" s="47">
        <f t="shared" si="354"/>
        <v>51</v>
      </c>
      <c r="H2292" s="46" t="str">
        <f t="shared" si="352"/>
        <v>Thursday</v>
      </c>
      <c r="I2292" s="45">
        <v>2</v>
      </c>
      <c r="J2292" s="45">
        <v>139</v>
      </c>
      <c r="K2292" s="45">
        <v>12</v>
      </c>
      <c r="L2292" s="45">
        <v>30</v>
      </c>
      <c r="M2292" s="45">
        <v>4</v>
      </c>
      <c r="N2292" s="45">
        <v>2</v>
      </c>
      <c r="O2292" s="45">
        <v>0</v>
      </c>
      <c r="P2292" s="45">
        <v>133</v>
      </c>
      <c r="Q2292" s="45">
        <v>47</v>
      </c>
      <c r="R2292" s="45">
        <v>34</v>
      </c>
      <c r="S2292" s="45">
        <v>26</v>
      </c>
      <c r="T2292" s="45">
        <v>27</v>
      </c>
      <c r="U2292" s="45">
        <v>22</v>
      </c>
      <c r="V2292" s="45">
        <v>24</v>
      </c>
      <c r="W2292" s="50">
        <f t="shared" si="355"/>
        <v>6251</v>
      </c>
      <c r="X2292" s="51">
        <f t="shared" si="356"/>
        <v>1.736388888888889</v>
      </c>
      <c r="Y2292" s="51">
        <f t="shared" si="357"/>
        <v>6.2636111111111106</v>
      </c>
      <c r="Z2292" s="51">
        <f t="shared" si="358"/>
        <v>1</v>
      </c>
      <c r="AA2292" s="52">
        <f t="shared" si="359"/>
        <v>1.3055555555555556E-2</v>
      </c>
    </row>
    <row r="2293" spans="2:27" x14ac:dyDescent="0.3">
      <c r="B2293" s="53">
        <v>94115</v>
      </c>
      <c r="C2293" s="54">
        <v>44183</v>
      </c>
      <c r="D2293" s="55">
        <f t="shared" si="353"/>
        <v>2020</v>
      </c>
      <c r="E2293" s="54" t="str">
        <f t="shared" si="350"/>
        <v>Q4-2020</v>
      </c>
      <c r="F2293" s="54" t="str">
        <f t="shared" si="351"/>
        <v>December</v>
      </c>
      <c r="G2293" s="55">
        <f t="shared" si="354"/>
        <v>51</v>
      </c>
      <c r="H2293" s="54" t="str">
        <f t="shared" si="352"/>
        <v>Friday</v>
      </c>
      <c r="I2293" s="53">
        <v>1</v>
      </c>
      <c r="J2293" s="53">
        <v>136</v>
      </c>
      <c r="K2293" s="53">
        <v>17</v>
      </c>
      <c r="L2293" s="53">
        <v>30</v>
      </c>
      <c r="M2293" s="53">
        <v>6</v>
      </c>
      <c r="N2293" s="53">
        <v>4</v>
      </c>
      <c r="O2293" s="53">
        <v>0</v>
      </c>
      <c r="P2293" s="53">
        <v>126</v>
      </c>
      <c r="Q2293" s="53">
        <v>25</v>
      </c>
      <c r="R2293" s="53">
        <v>34</v>
      </c>
      <c r="S2293" s="53">
        <v>29</v>
      </c>
      <c r="T2293" s="53">
        <v>24</v>
      </c>
      <c r="U2293" s="53">
        <v>21</v>
      </c>
      <c r="V2293" s="53">
        <v>18</v>
      </c>
      <c r="W2293" s="58">
        <f t="shared" si="355"/>
        <v>3150</v>
      </c>
      <c r="X2293" s="59">
        <f t="shared" si="356"/>
        <v>0.875</v>
      </c>
      <c r="Y2293" s="59">
        <f t="shared" si="357"/>
        <v>7.125</v>
      </c>
      <c r="Z2293" s="59">
        <f t="shared" si="358"/>
        <v>1</v>
      </c>
      <c r="AA2293" s="60">
        <f t="shared" si="359"/>
        <v>6.9444444444444441E-3</v>
      </c>
    </row>
    <row r="2294" spans="2:27" x14ac:dyDescent="0.3">
      <c r="B2294" s="45">
        <v>94116</v>
      </c>
      <c r="C2294" s="46">
        <v>44183</v>
      </c>
      <c r="D2294" s="47">
        <f t="shared" si="353"/>
        <v>2020</v>
      </c>
      <c r="E2294" s="46" t="str">
        <f t="shared" si="350"/>
        <v>Q4-2020</v>
      </c>
      <c r="F2294" s="46" t="str">
        <f t="shared" si="351"/>
        <v>December</v>
      </c>
      <c r="G2294" s="47">
        <f t="shared" si="354"/>
        <v>51</v>
      </c>
      <c r="H2294" s="46" t="str">
        <f t="shared" si="352"/>
        <v>Friday</v>
      </c>
      <c r="I2294" s="45">
        <v>2</v>
      </c>
      <c r="J2294" s="45">
        <v>138</v>
      </c>
      <c r="K2294" s="45">
        <v>13</v>
      </c>
      <c r="L2294" s="45">
        <v>30</v>
      </c>
      <c r="M2294" s="45">
        <v>5</v>
      </c>
      <c r="N2294" s="45">
        <v>3</v>
      </c>
      <c r="O2294" s="45">
        <v>0</v>
      </c>
      <c r="P2294" s="45">
        <v>130</v>
      </c>
      <c r="Q2294" s="45">
        <v>46</v>
      </c>
      <c r="R2294" s="45">
        <v>35</v>
      </c>
      <c r="S2294" s="45">
        <v>27</v>
      </c>
      <c r="T2294" s="45">
        <v>25</v>
      </c>
      <c r="U2294" s="45">
        <v>20</v>
      </c>
      <c r="V2294" s="45">
        <v>23</v>
      </c>
      <c r="W2294" s="50">
        <f t="shared" si="355"/>
        <v>5980</v>
      </c>
      <c r="X2294" s="51">
        <f t="shared" si="356"/>
        <v>1.6611111111111112</v>
      </c>
      <c r="Y2294" s="51">
        <f t="shared" si="357"/>
        <v>6.3388888888888886</v>
      </c>
      <c r="Z2294" s="51">
        <f t="shared" si="358"/>
        <v>1</v>
      </c>
      <c r="AA2294" s="52">
        <f t="shared" si="359"/>
        <v>1.2777777777777779E-2</v>
      </c>
    </row>
    <row r="2295" spans="2:27" x14ac:dyDescent="0.3">
      <c r="B2295" s="53">
        <v>94117</v>
      </c>
      <c r="C2295" s="54">
        <v>44184</v>
      </c>
      <c r="D2295" s="55">
        <f t="shared" si="353"/>
        <v>2020</v>
      </c>
      <c r="E2295" s="54" t="str">
        <f t="shared" si="350"/>
        <v>Q4-2020</v>
      </c>
      <c r="F2295" s="54" t="str">
        <f t="shared" si="351"/>
        <v>December</v>
      </c>
      <c r="G2295" s="55">
        <f t="shared" si="354"/>
        <v>51</v>
      </c>
      <c r="H2295" s="54" t="str">
        <f t="shared" si="352"/>
        <v>Saturday</v>
      </c>
      <c r="I2295" s="53">
        <v>1</v>
      </c>
      <c r="J2295" s="53">
        <v>132</v>
      </c>
      <c r="K2295" s="53">
        <v>10</v>
      </c>
      <c r="L2295" s="53">
        <v>30</v>
      </c>
      <c r="M2295" s="53">
        <v>6</v>
      </c>
      <c r="N2295" s="53">
        <v>4</v>
      </c>
      <c r="O2295" s="53">
        <v>0</v>
      </c>
      <c r="P2295" s="53">
        <v>122</v>
      </c>
      <c r="Q2295" s="53">
        <v>28</v>
      </c>
      <c r="R2295" s="53">
        <v>35</v>
      </c>
      <c r="S2295" s="53">
        <v>26</v>
      </c>
      <c r="T2295" s="53">
        <v>26</v>
      </c>
      <c r="U2295" s="53">
        <v>22</v>
      </c>
      <c r="V2295" s="53">
        <v>13</v>
      </c>
      <c r="W2295" s="58">
        <f t="shared" si="355"/>
        <v>3416</v>
      </c>
      <c r="X2295" s="59">
        <f t="shared" si="356"/>
        <v>0.94888888888888889</v>
      </c>
      <c r="Y2295" s="59">
        <f t="shared" si="357"/>
        <v>7.0511111111111111</v>
      </c>
      <c r="Z2295" s="59">
        <f t="shared" si="358"/>
        <v>1</v>
      </c>
      <c r="AA2295" s="60">
        <f t="shared" si="359"/>
        <v>7.7777777777777776E-3</v>
      </c>
    </row>
    <row r="2296" spans="2:27" x14ac:dyDescent="0.3">
      <c r="B2296" s="45">
        <v>94118</v>
      </c>
      <c r="C2296" s="46">
        <v>44186</v>
      </c>
      <c r="D2296" s="47">
        <f t="shared" si="353"/>
        <v>2020</v>
      </c>
      <c r="E2296" s="46" t="str">
        <f t="shared" si="350"/>
        <v>Q4-2020</v>
      </c>
      <c r="F2296" s="46" t="str">
        <f t="shared" si="351"/>
        <v>December</v>
      </c>
      <c r="G2296" s="47">
        <f t="shared" si="354"/>
        <v>52</v>
      </c>
      <c r="H2296" s="46" t="str">
        <f t="shared" si="352"/>
        <v>Monday</v>
      </c>
      <c r="I2296" s="45">
        <v>1</v>
      </c>
      <c r="J2296" s="45">
        <v>137</v>
      </c>
      <c r="K2296" s="45">
        <v>11</v>
      </c>
      <c r="L2296" s="45">
        <v>30</v>
      </c>
      <c r="M2296" s="45">
        <v>6</v>
      </c>
      <c r="N2296" s="45">
        <v>4</v>
      </c>
      <c r="O2296" s="45">
        <v>0</v>
      </c>
      <c r="P2296" s="45">
        <v>127</v>
      </c>
      <c r="Q2296" s="45">
        <v>22</v>
      </c>
      <c r="R2296" s="45">
        <v>33</v>
      </c>
      <c r="S2296" s="45">
        <v>29</v>
      </c>
      <c r="T2296" s="45">
        <v>26</v>
      </c>
      <c r="U2296" s="45">
        <v>21</v>
      </c>
      <c r="V2296" s="45">
        <v>18</v>
      </c>
      <c r="W2296" s="50">
        <f t="shared" si="355"/>
        <v>2794</v>
      </c>
      <c r="X2296" s="51">
        <f t="shared" si="356"/>
        <v>0.77611111111111108</v>
      </c>
      <c r="Y2296" s="51">
        <f t="shared" si="357"/>
        <v>7.2238888888888892</v>
      </c>
      <c r="Z2296" s="51">
        <f t="shared" si="358"/>
        <v>1</v>
      </c>
      <c r="AA2296" s="52">
        <f t="shared" si="359"/>
        <v>6.1111111111111106E-3</v>
      </c>
    </row>
    <row r="2297" spans="2:27" x14ac:dyDescent="0.3">
      <c r="B2297" s="53">
        <v>94119</v>
      </c>
      <c r="C2297" s="54">
        <v>44186</v>
      </c>
      <c r="D2297" s="55">
        <f t="shared" si="353"/>
        <v>2020</v>
      </c>
      <c r="E2297" s="54" t="str">
        <f t="shared" si="350"/>
        <v>Q4-2020</v>
      </c>
      <c r="F2297" s="54" t="str">
        <f t="shared" si="351"/>
        <v>December</v>
      </c>
      <c r="G2297" s="55">
        <f t="shared" si="354"/>
        <v>52</v>
      </c>
      <c r="H2297" s="54" t="str">
        <f t="shared" si="352"/>
        <v>Monday</v>
      </c>
      <c r="I2297" s="53">
        <v>2</v>
      </c>
      <c r="J2297" s="53">
        <v>138</v>
      </c>
      <c r="K2297" s="53">
        <v>17</v>
      </c>
      <c r="L2297" s="53">
        <v>30</v>
      </c>
      <c r="M2297" s="53">
        <v>5</v>
      </c>
      <c r="N2297" s="53">
        <v>3</v>
      </c>
      <c r="O2297" s="53">
        <v>0</v>
      </c>
      <c r="P2297" s="53">
        <v>130</v>
      </c>
      <c r="Q2297" s="53">
        <v>50</v>
      </c>
      <c r="R2297" s="53">
        <v>34</v>
      </c>
      <c r="S2297" s="53">
        <v>27</v>
      </c>
      <c r="T2297" s="53">
        <v>26</v>
      </c>
      <c r="U2297" s="53">
        <v>19</v>
      </c>
      <c r="V2297" s="53">
        <v>24</v>
      </c>
      <c r="W2297" s="58">
        <f t="shared" si="355"/>
        <v>6500</v>
      </c>
      <c r="X2297" s="59">
        <f t="shared" si="356"/>
        <v>1.8055555555555556</v>
      </c>
      <c r="Y2297" s="59">
        <f t="shared" si="357"/>
        <v>6.1944444444444446</v>
      </c>
      <c r="Z2297" s="59">
        <f t="shared" si="358"/>
        <v>1</v>
      </c>
      <c r="AA2297" s="60">
        <f t="shared" si="359"/>
        <v>1.388888888888889E-2</v>
      </c>
    </row>
    <row r="2298" spans="2:27" x14ac:dyDescent="0.3">
      <c r="B2298" s="45">
        <v>94120</v>
      </c>
      <c r="C2298" s="46">
        <v>44187</v>
      </c>
      <c r="D2298" s="47">
        <f t="shared" si="353"/>
        <v>2020</v>
      </c>
      <c r="E2298" s="46" t="str">
        <f t="shared" si="350"/>
        <v>Q4-2020</v>
      </c>
      <c r="F2298" s="46" t="str">
        <f t="shared" si="351"/>
        <v>December</v>
      </c>
      <c r="G2298" s="47">
        <f t="shared" si="354"/>
        <v>52</v>
      </c>
      <c r="H2298" s="46" t="str">
        <f t="shared" si="352"/>
        <v>Tuesday</v>
      </c>
      <c r="I2298" s="45">
        <v>1</v>
      </c>
      <c r="J2298" s="45">
        <v>135</v>
      </c>
      <c r="K2298" s="45">
        <v>15</v>
      </c>
      <c r="L2298" s="45">
        <v>30</v>
      </c>
      <c r="M2298" s="45">
        <v>5</v>
      </c>
      <c r="N2298" s="45">
        <v>4</v>
      </c>
      <c r="O2298" s="45">
        <v>0</v>
      </c>
      <c r="P2298" s="45">
        <v>126</v>
      </c>
      <c r="Q2298" s="45">
        <v>13</v>
      </c>
      <c r="R2298" s="45">
        <v>35</v>
      </c>
      <c r="S2298" s="45">
        <v>29</v>
      </c>
      <c r="T2298" s="45">
        <v>26</v>
      </c>
      <c r="U2298" s="45">
        <v>22</v>
      </c>
      <c r="V2298" s="45">
        <v>14</v>
      </c>
      <c r="W2298" s="50">
        <f t="shared" si="355"/>
        <v>1638</v>
      </c>
      <c r="X2298" s="51">
        <f t="shared" si="356"/>
        <v>0.45500000000000002</v>
      </c>
      <c r="Y2298" s="51">
        <f t="shared" si="357"/>
        <v>7.5449999999999999</v>
      </c>
      <c r="Z2298" s="51">
        <f t="shared" si="358"/>
        <v>1</v>
      </c>
      <c r="AA2298" s="52">
        <f t="shared" si="359"/>
        <v>3.6111111111111114E-3</v>
      </c>
    </row>
    <row r="2299" spans="2:27" x14ac:dyDescent="0.3">
      <c r="B2299" s="53">
        <v>94121</v>
      </c>
      <c r="C2299" s="54">
        <v>44187</v>
      </c>
      <c r="D2299" s="55">
        <f t="shared" si="353"/>
        <v>2020</v>
      </c>
      <c r="E2299" s="54" t="str">
        <f t="shared" si="350"/>
        <v>Q4-2020</v>
      </c>
      <c r="F2299" s="54" t="str">
        <f t="shared" si="351"/>
        <v>December</v>
      </c>
      <c r="G2299" s="55">
        <f t="shared" si="354"/>
        <v>52</v>
      </c>
      <c r="H2299" s="54" t="str">
        <f t="shared" si="352"/>
        <v>Tuesday</v>
      </c>
      <c r="I2299" s="53">
        <v>2</v>
      </c>
      <c r="J2299" s="53">
        <v>135</v>
      </c>
      <c r="K2299" s="53">
        <v>15</v>
      </c>
      <c r="L2299" s="53">
        <v>30</v>
      </c>
      <c r="M2299" s="53">
        <v>4</v>
      </c>
      <c r="N2299" s="53">
        <v>3</v>
      </c>
      <c r="O2299" s="53">
        <v>0</v>
      </c>
      <c r="P2299" s="53">
        <v>128</v>
      </c>
      <c r="Q2299" s="53">
        <v>46</v>
      </c>
      <c r="R2299" s="53">
        <v>34</v>
      </c>
      <c r="S2299" s="53">
        <v>28</v>
      </c>
      <c r="T2299" s="53">
        <v>25</v>
      </c>
      <c r="U2299" s="53">
        <v>20</v>
      </c>
      <c r="V2299" s="53">
        <v>21</v>
      </c>
      <c r="W2299" s="58">
        <f t="shared" si="355"/>
        <v>5888</v>
      </c>
      <c r="X2299" s="59">
        <f t="shared" si="356"/>
        <v>1.6355555555555557</v>
      </c>
      <c r="Y2299" s="59">
        <f t="shared" si="357"/>
        <v>6.3644444444444446</v>
      </c>
      <c r="Z2299" s="59">
        <f t="shared" si="358"/>
        <v>1</v>
      </c>
      <c r="AA2299" s="60">
        <f t="shared" si="359"/>
        <v>1.2777777777777779E-2</v>
      </c>
    </row>
    <row r="2300" spans="2:27" x14ac:dyDescent="0.3">
      <c r="B2300" s="45">
        <v>94122</v>
      </c>
      <c r="C2300" s="46">
        <v>44188</v>
      </c>
      <c r="D2300" s="47">
        <f t="shared" si="353"/>
        <v>2020</v>
      </c>
      <c r="E2300" s="46" t="str">
        <f t="shared" si="350"/>
        <v>Q4-2020</v>
      </c>
      <c r="F2300" s="46" t="str">
        <f t="shared" si="351"/>
        <v>December</v>
      </c>
      <c r="G2300" s="47">
        <f t="shared" si="354"/>
        <v>52</v>
      </c>
      <c r="H2300" s="46" t="str">
        <f t="shared" si="352"/>
        <v>Wednesday</v>
      </c>
      <c r="I2300" s="45">
        <v>1</v>
      </c>
      <c r="J2300" s="45">
        <v>129</v>
      </c>
      <c r="K2300" s="45">
        <v>17</v>
      </c>
      <c r="L2300" s="45">
        <v>30</v>
      </c>
      <c r="M2300" s="45">
        <v>5</v>
      </c>
      <c r="N2300" s="45">
        <v>3</v>
      </c>
      <c r="O2300" s="45">
        <v>0</v>
      </c>
      <c r="P2300" s="45">
        <v>121</v>
      </c>
      <c r="Q2300" s="45">
        <v>20</v>
      </c>
      <c r="R2300" s="45">
        <v>35</v>
      </c>
      <c r="S2300" s="45">
        <v>26</v>
      </c>
      <c r="T2300" s="45">
        <v>26</v>
      </c>
      <c r="U2300" s="45">
        <v>22</v>
      </c>
      <c r="V2300" s="45">
        <v>12</v>
      </c>
      <c r="W2300" s="50">
        <f t="shared" si="355"/>
        <v>2420</v>
      </c>
      <c r="X2300" s="51">
        <f t="shared" si="356"/>
        <v>0.67222222222222228</v>
      </c>
      <c r="Y2300" s="51">
        <f t="shared" si="357"/>
        <v>7.3277777777777775</v>
      </c>
      <c r="Z2300" s="51">
        <f t="shared" si="358"/>
        <v>1</v>
      </c>
      <c r="AA2300" s="52">
        <f t="shared" si="359"/>
        <v>5.5555555555555558E-3</v>
      </c>
    </row>
    <row r="2301" spans="2:27" x14ac:dyDescent="0.3">
      <c r="B2301" s="53">
        <v>94123</v>
      </c>
      <c r="C2301" s="54">
        <v>44188</v>
      </c>
      <c r="D2301" s="55">
        <f t="shared" si="353"/>
        <v>2020</v>
      </c>
      <c r="E2301" s="54" t="str">
        <f t="shared" si="350"/>
        <v>Q4-2020</v>
      </c>
      <c r="F2301" s="54" t="str">
        <f t="shared" si="351"/>
        <v>December</v>
      </c>
      <c r="G2301" s="55">
        <f t="shared" si="354"/>
        <v>52</v>
      </c>
      <c r="H2301" s="54" t="str">
        <f t="shared" si="352"/>
        <v>Wednesday</v>
      </c>
      <c r="I2301" s="53">
        <v>2</v>
      </c>
      <c r="J2301" s="53">
        <v>142</v>
      </c>
      <c r="K2301" s="53">
        <v>17</v>
      </c>
      <c r="L2301" s="53">
        <v>30</v>
      </c>
      <c r="M2301" s="53">
        <v>4</v>
      </c>
      <c r="N2301" s="53">
        <v>2</v>
      </c>
      <c r="O2301" s="53">
        <v>0</v>
      </c>
      <c r="P2301" s="53">
        <v>136</v>
      </c>
      <c r="Q2301" s="53">
        <v>49</v>
      </c>
      <c r="R2301" s="53">
        <v>36</v>
      </c>
      <c r="S2301" s="53">
        <v>29</v>
      </c>
      <c r="T2301" s="53">
        <v>26</v>
      </c>
      <c r="U2301" s="53">
        <v>21</v>
      </c>
      <c r="V2301" s="53">
        <v>24</v>
      </c>
      <c r="W2301" s="58">
        <f t="shared" si="355"/>
        <v>6664</v>
      </c>
      <c r="X2301" s="59">
        <f t="shared" si="356"/>
        <v>1.8511111111111112</v>
      </c>
      <c r="Y2301" s="59">
        <f t="shared" si="357"/>
        <v>6.1488888888888891</v>
      </c>
      <c r="Z2301" s="59">
        <f t="shared" si="358"/>
        <v>1</v>
      </c>
      <c r="AA2301" s="60">
        <f t="shared" si="359"/>
        <v>1.3611111111111112E-2</v>
      </c>
    </row>
    <row r="2302" spans="2:27" x14ac:dyDescent="0.3">
      <c r="B2302" s="45">
        <v>94124</v>
      </c>
      <c r="C2302" s="46">
        <v>44189</v>
      </c>
      <c r="D2302" s="47">
        <f t="shared" si="353"/>
        <v>2020</v>
      </c>
      <c r="E2302" s="46" t="str">
        <f t="shared" si="350"/>
        <v>Q4-2020</v>
      </c>
      <c r="F2302" s="46" t="str">
        <f t="shared" si="351"/>
        <v>December</v>
      </c>
      <c r="G2302" s="47">
        <f t="shared" si="354"/>
        <v>52</v>
      </c>
      <c r="H2302" s="46" t="str">
        <f t="shared" si="352"/>
        <v>Thursday</v>
      </c>
      <c r="I2302" s="45">
        <v>1</v>
      </c>
      <c r="J2302" s="45">
        <v>122</v>
      </c>
      <c r="K2302" s="45">
        <v>10</v>
      </c>
      <c r="L2302" s="45">
        <v>30</v>
      </c>
      <c r="M2302" s="45">
        <v>5</v>
      </c>
      <c r="N2302" s="45">
        <v>3</v>
      </c>
      <c r="O2302" s="45">
        <v>0</v>
      </c>
      <c r="P2302" s="45">
        <v>114</v>
      </c>
      <c r="Q2302" s="45">
        <v>16</v>
      </c>
      <c r="R2302" s="45">
        <v>34</v>
      </c>
      <c r="S2302" s="45">
        <v>27</v>
      </c>
      <c r="T2302" s="45">
        <v>26</v>
      </c>
      <c r="U2302" s="45">
        <v>20</v>
      </c>
      <c r="V2302" s="45">
        <v>7</v>
      </c>
      <c r="W2302" s="50">
        <f t="shared" si="355"/>
        <v>1824</v>
      </c>
      <c r="X2302" s="51">
        <f t="shared" si="356"/>
        <v>0.50666666666666671</v>
      </c>
      <c r="Y2302" s="51">
        <f t="shared" si="357"/>
        <v>7.4933333333333332</v>
      </c>
      <c r="Z2302" s="51">
        <f t="shared" si="358"/>
        <v>1</v>
      </c>
      <c r="AA2302" s="52">
        <f t="shared" si="359"/>
        <v>4.4444444444444444E-3</v>
      </c>
    </row>
    <row r="2303" spans="2:27" x14ac:dyDescent="0.3">
      <c r="B2303" s="53">
        <v>94125</v>
      </c>
      <c r="C2303" s="54">
        <v>44189</v>
      </c>
      <c r="D2303" s="55">
        <f t="shared" si="353"/>
        <v>2020</v>
      </c>
      <c r="E2303" s="54" t="str">
        <f t="shared" si="350"/>
        <v>Q4-2020</v>
      </c>
      <c r="F2303" s="54" t="str">
        <f t="shared" si="351"/>
        <v>December</v>
      </c>
      <c r="G2303" s="55">
        <f t="shared" si="354"/>
        <v>52</v>
      </c>
      <c r="H2303" s="54" t="str">
        <f t="shared" si="352"/>
        <v>Thursday</v>
      </c>
      <c r="I2303" s="53">
        <v>2</v>
      </c>
      <c r="J2303" s="53">
        <v>140</v>
      </c>
      <c r="K2303" s="53">
        <v>11</v>
      </c>
      <c r="L2303" s="53">
        <v>30</v>
      </c>
      <c r="M2303" s="53">
        <v>5</v>
      </c>
      <c r="N2303" s="53">
        <v>3</v>
      </c>
      <c r="O2303" s="53">
        <v>0</v>
      </c>
      <c r="P2303" s="53">
        <v>132</v>
      </c>
      <c r="Q2303" s="53">
        <v>48</v>
      </c>
      <c r="R2303" s="53">
        <v>36</v>
      </c>
      <c r="S2303" s="53">
        <v>26</v>
      </c>
      <c r="T2303" s="53">
        <v>26</v>
      </c>
      <c r="U2303" s="53">
        <v>22</v>
      </c>
      <c r="V2303" s="53">
        <v>22</v>
      </c>
      <c r="W2303" s="58">
        <f t="shared" si="355"/>
        <v>6336</v>
      </c>
      <c r="X2303" s="59">
        <f t="shared" si="356"/>
        <v>1.76</v>
      </c>
      <c r="Y2303" s="59">
        <f t="shared" si="357"/>
        <v>6.24</v>
      </c>
      <c r="Z2303" s="59">
        <f t="shared" si="358"/>
        <v>1</v>
      </c>
      <c r="AA2303" s="60">
        <f t="shared" si="359"/>
        <v>1.3333333333333334E-2</v>
      </c>
    </row>
    <row r="2304" spans="2:27" x14ac:dyDescent="0.3">
      <c r="B2304" s="45">
        <v>94126</v>
      </c>
      <c r="C2304" s="46">
        <v>44190</v>
      </c>
      <c r="D2304" s="47">
        <f t="shared" si="353"/>
        <v>2020</v>
      </c>
      <c r="E2304" s="46" t="str">
        <f t="shared" si="350"/>
        <v>Q4-2020</v>
      </c>
      <c r="F2304" s="46" t="str">
        <f t="shared" si="351"/>
        <v>December</v>
      </c>
      <c r="G2304" s="47">
        <f t="shared" si="354"/>
        <v>52</v>
      </c>
      <c r="H2304" s="46" t="str">
        <f t="shared" si="352"/>
        <v>Friday</v>
      </c>
      <c r="I2304" s="45">
        <v>1</v>
      </c>
      <c r="J2304" s="45">
        <v>135</v>
      </c>
      <c r="K2304" s="45">
        <v>12</v>
      </c>
      <c r="L2304" s="45">
        <v>30</v>
      </c>
      <c r="M2304" s="45">
        <v>6</v>
      </c>
      <c r="N2304" s="45">
        <v>4</v>
      </c>
      <c r="O2304" s="45">
        <v>0</v>
      </c>
      <c r="P2304" s="45">
        <v>125</v>
      </c>
      <c r="Q2304" s="45">
        <v>28</v>
      </c>
      <c r="R2304" s="45">
        <v>34</v>
      </c>
      <c r="S2304" s="45">
        <v>29</v>
      </c>
      <c r="T2304" s="45">
        <v>24</v>
      </c>
      <c r="U2304" s="45">
        <v>21</v>
      </c>
      <c r="V2304" s="45">
        <v>17</v>
      </c>
      <c r="W2304" s="50">
        <f t="shared" si="355"/>
        <v>3500</v>
      </c>
      <c r="X2304" s="51">
        <f t="shared" si="356"/>
        <v>0.97222222222222221</v>
      </c>
      <c r="Y2304" s="51">
        <f t="shared" si="357"/>
        <v>7.0277777777777777</v>
      </c>
      <c r="Z2304" s="51">
        <f t="shared" si="358"/>
        <v>1</v>
      </c>
      <c r="AA2304" s="52">
        <f t="shared" si="359"/>
        <v>7.7777777777777776E-3</v>
      </c>
    </row>
    <row r="2305" spans="2:27" x14ac:dyDescent="0.3">
      <c r="B2305" s="53">
        <v>94127</v>
      </c>
      <c r="C2305" s="54">
        <v>44190</v>
      </c>
      <c r="D2305" s="55">
        <f t="shared" si="353"/>
        <v>2020</v>
      </c>
      <c r="E2305" s="54" t="str">
        <f t="shared" si="350"/>
        <v>Q4-2020</v>
      </c>
      <c r="F2305" s="54" t="str">
        <f t="shared" si="351"/>
        <v>December</v>
      </c>
      <c r="G2305" s="55">
        <f t="shared" si="354"/>
        <v>52</v>
      </c>
      <c r="H2305" s="54" t="str">
        <f t="shared" si="352"/>
        <v>Friday</v>
      </c>
      <c r="I2305" s="53">
        <v>2</v>
      </c>
      <c r="J2305" s="53">
        <v>136</v>
      </c>
      <c r="K2305" s="53">
        <v>6</v>
      </c>
      <c r="L2305" s="53">
        <v>30</v>
      </c>
      <c r="M2305" s="53">
        <v>4</v>
      </c>
      <c r="N2305" s="53">
        <v>2</v>
      </c>
      <c r="O2305" s="53">
        <v>0</v>
      </c>
      <c r="P2305" s="53">
        <v>130</v>
      </c>
      <c r="Q2305" s="53">
        <v>46</v>
      </c>
      <c r="R2305" s="53">
        <v>35</v>
      </c>
      <c r="S2305" s="53">
        <v>27</v>
      </c>
      <c r="T2305" s="53">
        <v>26</v>
      </c>
      <c r="U2305" s="53">
        <v>19</v>
      </c>
      <c r="V2305" s="53">
        <v>23</v>
      </c>
      <c r="W2305" s="58">
        <f t="shared" si="355"/>
        <v>5980</v>
      </c>
      <c r="X2305" s="59">
        <f t="shared" si="356"/>
        <v>1.6611111111111112</v>
      </c>
      <c r="Y2305" s="59">
        <f t="shared" si="357"/>
        <v>6.3388888888888886</v>
      </c>
      <c r="Z2305" s="59">
        <f t="shared" si="358"/>
        <v>1</v>
      </c>
      <c r="AA2305" s="60">
        <f t="shared" si="359"/>
        <v>1.2777777777777779E-2</v>
      </c>
    </row>
    <row r="2306" spans="2:27" x14ac:dyDescent="0.3">
      <c r="B2306" s="45">
        <v>94128</v>
      </c>
      <c r="C2306" s="46">
        <v>44191</v>
      </c>
      <c r="D2306" s="47">
        <f t="shared" si="353"/>
        <v>2020</v>
      </c>
      <c r="E2306" s="46" t="str">
        <f t="shared" si="350"/>
        <v>Q4-2020</v>
      </c>
      <c r="F2306" s="46" t="str">
        <f t="shared" si="351"/>
        <v>December</v>
      </c>
      <c r="G2306" s="47">
        <f t="shared" si="354"/>
        <v>52</v>
      </c>
      <c r="H2306" s="46" t="str">
        <f t="shared" si="352"/>
        <v>Saturday</v>
      </c>
      <c r="I2306" s="45">
        <v>1</v>
      </c>
      <c r="J2306" s="45">
        <v>131</v>
      </c>
      <c r="K2306" s="45">
        <v>8</v>
      </c>
      <c r="L2306" s="45">
        <v>30</v>
      </c>
      <c r="M2306" s="45">
        <v>6</v>
      </c>
      <c r="N2306" s="45">
        <v>3</v>
      </c>
      <c r="O2306" s="45">
        <v>0</v>
      </c>
      <c r="P2306" s="45">
        <v>122</v>
      </c>
      <c r="Q2306" s="45">
        <v>22</v>
      </c>
      <c r="R2306" s="45">
        <v>36</v>
      </c>
      <c r="S2306" s="45">
        <v>29</v>
      </c>
      <c r="T2306" s="45">
        <v>26</v>
      </c>
      <c r="U2306" s="45">
        <v>22</v>
      </c>
      <c r="V2306" s="45">
        <v>9</v>
      </c>
      <c r="W2306" s="50">
        <f t="shared" si="355"/>
        <v>2684</v>
      </c>
      <c r="X2306" s="51">
        <f t="shared" si="356"/>
        <v>0.74555555555555553</v>
      </c>
      <c r="Y2306" s="51">
        <f t="shared" si="357"/>
        <v>7.2544444444444443</v>
      </c>
      <c r="Z2306" s="51">
        <f t="shared" si="358"/>
        <v>1</v>
      </c>
      <c r="AA2306" s="52">
        <f t="shared" si="359"/>
        <v>6.1111111111111106E-3</v>
      </c>
    </row>
    <row r="2307" spans="2:27" x14ac:dyDescent="0.3">
      <c r="B2307" s="53">
        <v>94129</v>
      </c>
      <c r="C2307" s="54">
        <v>44193</v>
      </c>
      <c r="D2307" s="55">
        <f t="shared" si="353"/>
        <v>2020</v>
      </c>
      <c r="E2307" s="54" t="str">
        <f t="shared" si="350"/>
        <v>Q4-2020</v>
      </c>
      <c r="F2307" s="54" t="str">
        <f t="shared" si="351"/>
        <v>December</v>
      </c>
      <c r="G2307" s="55">
        <f t="shared" si="354"/>
        <v>53</v>
      </c>
      <c r="H2307" s="54" t="str">
        <f t="shared" si="352"/>
        <v>Monday</v>
      </c>
      <c r="I2307" s="53">
        <v>1</v>
      </c>
      <c r="J2307" s="53">
        <v>128</v>
      </c>
      <c r="K2307" s="53">
        <v>11</v>
      </c>
      <c r="L2307" s="53">
        <v>30</v>
      </c>
      <c r="M2307" s="53">
        <v>5</v>
      </c>
      <c r="N2307" s="53">
        <v>3</v>
      </c>
      <c r="O2307" s="53">
        <v>0</v>
      </c>
      <c r="P2307" s="53">
        <v>120</v>
      </c>
      <c r="Q2307" s="53">
        <v>11</v>
      </c>
      <c r="R2307" s="53">
        <v>34</v>
      </c>
      <c r="S2307" s="53">
        <v>28</v>
      </c>
      <c r="T2307" s="53">
        <v>26</v>
      </c>
      <c r="U2307" s="53">
        <v>20</v>
      </c>
      <c r="V2307" s="53">
        <v>12</v>
      </c>
      <c r="W2307" s="58">
        <f t="shared" si="355"/>
        <v>1320</v>
      </c>
      <c r="X2307" s="59">
        <f t="shared" si="356"/>
        <v>0.36666666666666664</v>
      </c>
      <c r="Y2307" s="59">
        <f t="shared" si="357"/>
        <v>7.6333333333333337</v>
      </c>
      <c r="Z2307" s="59">
        <f t="shared" si="358"/>
        <v>1</v>
      </c>
      <c r="AA2307" s="60">
        <f t="shared" si="359"/>
        <v>3.0555555555555553E-3</v>
      </c>
    </row>
    <row r="2308" spans="2:27" x14ac:dyDescent="0.3">
      <c r="B2308" s="45">
        <v>94130</v>
      </c>
      <c r="C2308" s="46">
        <v>44193</v>
      </c>
      <c r="D2308" s="47">
        <f t="shared" si="353"/>
        <v>2020</v>
      </c>
      <c r="E2308" s="46" t="str">
        <f t="shared" si="350"/>
        <v>Q4-2020</v>
      </c>
      <c r="F2308" s="46" t="str">
        <f t="shared" si="351"/>
        <v>December</v>
      </c>
      <c r="G2308" s="47">
        <f t="shared" si="354"/>
        <v>53</v>
      </c>
      <c r="H2308" s="46" t="str">
        <f t="shared" si="352"/>
        <v>Monday</v>
      </c>
      <c r="I2308" s="45">
        <v>2</v>
      </c>
      <c r="J2308" s="45">
        <v>134</v>
      </c>
      <c r="K2308" s="45">
        <v>10</v>
      </c>
      <c r="L2308" s="45">
        <v>30</v>
      </c>
      <c r="M2308" s="45">
        <v>4</v>
      </c>
      <c r="N2308" s="45">
        <v>2</v>
      </c>
      <c r="O2308" s="45">
        <v>0</v>
      </c>
      <c r="P2308" s="45">
        <v>128</v>
      </c>
      <c r="Q2308" s="45">
        <v>48</v>
      </c>
      <c r="R2308" s="45">
        <v>33</v>
      </c>
      <c r="S2308" s="45">
        <v>26</v>
      </c>
      <c r="T2308" s="45">
        <v>27</v>
      </c>
      <c r="U2308" s="45">
        <v>22</v>
      </c>
      <c r="V2308" s="45">
        <v>20</v>
      </c>
      <c r="W2308" s="50">
        <f t="shared" si="355"/>
        <v>6144</v>
      </c>
      <c r="X2308" s="51">
        <f t="shared" si="356"/>
        <v>1.7066666666666668</v>
      </c>
      <c r="Y2308" s="51">
        <f t="shared" si="357"/>
        <v>6.293333333333333</v>
      </c>
      <c r="Z2308" s="51">
        <f t="shared" si="358"/>
        <v>1</v>
      </c>
      <c r="AA2308" s="52">
        <f t="shared" si="359"/>
        <v>1.3333333333333334E-2</v>
      </c>
    </row>
    <row r="2309" spans="2:27" x14ac:dyDescent="0.3">
      <c r="B2309" s="53">
        <v>94131</v>
      </c>
      <c r="C2309" s="54">
        <v>44194</v>
      </c>
      <c r="D2309" s="55">
        <f t="shared" si="353"/>
        <v>2020</v>
      </c>
      <c r="E2309" s="54" t="str">
        <f t="shared" si="350"/>
        <v>Q4-2020</v>
      </c>
      <c r="F2309" s="54" t="str">
        <f t="shared" si="351"/>
        <v>December</v>
      </c>
      <c r="G2309" s="55">
        <f t="shared" si="354"/>
        <v>53</v>
      </c>
      <c r="H2309" s="54" t="str">
        <f t="shared" si="352"/>
        <v>Tuesday</v>
      </c>
      <c r="I2309" s="53">
        <v>1</v>
      </c>
      <c r="J2309" s="53">
        <v>126</v>
      </c>
      <c r="K2309" s="53">
        <v>15</v>
      </c>
      <c r="L2309" s="53">
        <v>30</v>
      </c>
      <c r="M2309" s="53">
        <v>6</v>
      </c>
      <c r="N2309" s="53">
        <v>4</v>
      </c>
      <c r="O2309" s="53">
        <v>0</v>
      </c>
      <c r="P2309" s="53">
        <v>116</v>
      </c>
      <c r="Q2309" s="53">
        <v>15</v>
      </c>
      <c r="R2309" s="53">
        <v>34</v>
      </c>
      <c r="S2309" s="53">
        <v>29</v>
      </c>
      <c r="T2309" s="53">
        <v>24</v>
      </c>
      <c r="U2309" s="53">
        <v>21</v>
      </c>
      <c r="V2309" s="53">
        <v>8</v>
      </c>
      <c r="W2309" s="58">
        <f t="shared" si="355"/>
        <v>1740</v>
      </c>
      <c r="X2309" s="59">
        <f t="shared" si="356"/>
        <v>0.48333333333333334</v>
      </c>
      <c r="Y2309" s="59">
        <f t="shared" si="357"/>
        <v>7.5166666666666666</v>
      </c>
      <c r="Z2309" s="59">
        <f t="shared" si="358"/>
        <v>1</v>
      </c>
      <c r="AA2309" s="60">
        <f t="shared" si="359"/>
        <v>4.1666666666666666E-3</v>
      </c>
    </row>
    <row r="2310" spans="2:27" x14ac:dyDescent="0.3">
      <c r="B2310" s="45">
        <v>94132</v>
      </c>
      <c r="C2310" s="46">
        <v>44194</v>
      </c>
      <c r="D2310" s="47">
        <f t="shared" si="353"/>
        <v>2020</v>
      </c>
      <c r="E2310" s="46" t="str">
        <f t="shared" si="350"/>
        <v>Q4-2020</v>
      </c>
      <c r="F2310" s="46" t="str">
        <f t="shared" si="351"/>
        <v>December</v>
      </c>
      <c r="G2310" s="47">
        <f t="shared" si="354"/>
        <v>53</v>
      </c>
      <c r="H2310" s="46" t="str">
        <f t="shared" si="352"/>
        <v>Tuesday</v>
      </c>
      <c r="I2310" s="45">
        <v>2</v>
      </c>
      <c r="J2310" s="45">
        <v>137</v>
      </c>
      <c r="K2310" s="45">
        <v>7</v>
      </c>
      <c r="L2310" s="45">
        <v>30</v>
      </c>
      <c r="M2310" s="45">
        <v>4</v>
      </c>
      <c r="N2310" s="45">
        <v>3</v>
      </c>
      <c r="O2310" s="45">
        <v>0</v>
      </c>
      <c r="P2310" s="45">
        <v>130</v>
      </c>
      <c r="Q2310" s="45">
        <v>47</v>
      </c>
      <c r="R2310" s="45">
        <v>35</v>
      </c>
      <c r="S2310" s="45">
        <v>27</v>
      </c>
      <c r="T2310" s="45">
        <v>27</v>
      </c>
      <c r="U2310" s="45">
        <v>20</v>
      </c>
      <c r="V2310" s="45">
        <v>21</v>
      </c>
      <c r="W2310" s="50">
        <f t="shared" si="355"/>
        <v>6110</v>
      </c>
      <c r="X2310" s="51">
        <f t="shared" si="356"/>
        <v>1.6972222222222222</v>
      </c>
      <c r="Y2310" s="51">
        <f t="shared" si="357"/>
        <v>6.302777777777778</v>
      </c>
      <c r="Z2310" s="51">
        <f t="shared" si="358"/>
        <v>1</v>
      </c>
      <c r="AA2310" s="52">
        <f t="shared" si="359"/>
        <v>1.3055555555555555E-2</v>
      </c>
    </row>
    <row r="2311" spans="2:27" x14ac:dyDescent="0.3">
      <c r="B2311" s="53">
        <v>94133</v>
      </c>
      <c r="C2311" s="54">
        <v>44195</v>
      </c>
      <c r="D2311" s="55">
        <f t="shared" si="353"/>
        <v>2020</v>
      </c>
      <c r="E2311" s="54" t="str">
        <f t="shared" si="350"/>
        <v>Q4-2020</v>
      </c>
      <c r="F2311" s="54" t="str">
        <f t="shared" si="351"/>
        <v>December</v>
      </c>
      <c r="G2311" s="55">
        <f t="shared" si="354"/>
        <v>53</v>
      </c>
      <c r="H2311" s="54" t="str">
        <f t="shared" si="352"/>
        <v>Wednesday</v>
      </c>
      <c r="I2311" s="53">
        <v>1</v>
      </c>
      <c r="J2311" s="53">
        <v>134</v>
      </c>
      <c r="K2311" s="53">
        <v>12</v>
      </c>
      <c r="L2311" s="53">
        <v>30</v>
      </c>
      <c r="M2311" s="53">
        <v>6</v>
      </c>
      <c r="N2311" s="53">
        <v>4</v>
      </c>
      <c r="O2311" s="53">
        <v>0</v>
      </c>
      <c r="P2311" s="53">
        <v>124</v>
      </c>
      <c r="Q2311" s="53">
        <v>12</v>
      </c>
      <c r="R2311" s="53">
        <v>36</v>
      </c>
      <c r="S2311" s="53">
        <v>29</v>
      </c>
      <c r="T2311" s="53">
        <v>26</v>
      </c>
      <c r="U2311" s="53">
        <v>22</v>
      </c>
      <c r="V2311" s="53">
        <v>11</v>
      </c>
      <c r="W2311" s="58">
        <f t="shared" si="355"/>
        <v>1488</v>
      </c>
      <c r="X2311" s="59">
        <f t="shared" si="356"/>
        <v>0.41333333333333333</v>
      </c>
      <c r="Y2311" s="59">
        <f t="shared" si="357"/>
        <v>7.5866666666666669</v>
      </c>
      <c r="Z2311" s="59">
        <f t="shared" si="358"/>
        <v>1</v>
      </c>
      <c r="AA2311" s="60">
        <f t="shared" si="359"/>
        <v>3.3333333333333331E-3</v>
      </c>
    </row>
    <row r="2312" spans="2:27" x14ac:dyDescent="0.3">
      <c r="B2312" s="45">
        <v>94134</v>
      </c>
      <c r="C2312" s="46">
        <v>44195</v>
      </c>
      <c r="D2312" s="47">
        <f t="shared" si="353"/>
        <v>2020</v>
      </c>
      <c r="E2312" s="46" t="str">
        <f t="shared" si="350"/>
        <v>Q4-2020</v>
      </c>
      <c r="F2312" s="46" t="str">
        <f t="shared" si="351"/>
        <v>December</v>
      </c>
      <c r="G2312" s="47">
        <f t="shared" si="354"/>
        <v>53</v>
      </c>
      <c r="H2312" s="46" t="str">
        <f t="shared" si="352"/>
        <v>Wednesday</v>
      </c>
      <c r="I2312" s="45">
        <v>2</v>
      </c>
      <c r="J2312" s="45">
        <v>138</v>
      </c>
      <c r="K2312" s="45">
        <v>13</v>
      </c>
      <c r="L2312" s="45">
        <v>30</v>
      </c>
      <c r="M2312" s="45">
        <v>5</v>
      </c>
      <c r="N2312" s="45">
        <v>3</v>
      </c>
      <c r="O2312" s="45">
        <v>0</v>
      </c>
      <c r="P2312" s="45">
        <v>130</v>
      </c>
      <c r="Q2312" s="45">
        <v>46</v>
      </c>
      <c r="R2312" s="45">
        <v>35</v>
      </c>
      <c r="S2312" s="45">
        <v>27</v>
      </c>
      <c r="T2312" s="45">
        <v>24</v>
      </c>
      <c r="U2312" s="45">
        <v>21</v>
      </c>
      <c r="V2312" s="45">
        <v>23</v>
      </c>
      <c r="W2312" s="50">
        <f t="shared" si="355"/>
        <v>5980</v>
      </c>
      <c r="X2312" s="51">
        <f t="shared" si="356"/>
        <v>1.6611111111111112</v>
      </c>
      <c r="Y2312" s="51">
        <f t="shared" si="357"/>
        <v>6.3388888888888886</v>
      </c>
      <c r="Z2312" s="51">
        <f t="shared" si="358"/>
        <v>1</v>
      </c>
      <c r="AA2312" s="52">
        <f t="shared" si="359"/>
        <v>1.2777777777777779E-2</v>
      </c>
    </row>
    <row r="2313" spans="2:27" x14ac:dyDescent="0.3">
      <c r="B2313" s="53">
        <v>94135</v>
      </c>
      <c r="C2313" s="54">
        <v>44196</v>
      </c>
      <c r="D2313" s="55">
        <f t="shared" si="353"/>
        <v>2020</v>
      </c>
      <c r="E2313" s="54" t="str">
        <f t="shared" si="350"/>
        <v>Q4-2020</v>
      </c>
      <c r="F2313" s="54" t="str">
        <f t="shared" si="351"/>
        <v>December</v>
      </c>
      <c r="G2313" s="55">
        <f t="shared" si="354"/>
        <v>53</v>
      </c>
      <c r="H2313" s="54" t="str">
        <f t="shared" si="352"/>
        <v>Thursday</v>
      </c>
      <c r="I2313" s="53">
        <v>1</v>
      </c>
      <c r="J2313" s="53">
        <v>124</v>
      </c>
      <c r="K2313" s="53">
        <v>11</v>
      </c>
      <c r="L2313" s="53">
        <v>30</v>
      </c>
      <c r="M2313" s="53">
        <v>5</v>
      </c>
      <c r="N2313" s="53">
        <v>3</v>
      </c>
      <c r="O2313" s="53">
        <v>0</v>
      </c>
      <c r="P2313" s="53">
        <v>116</v>
      </c>
      <c r="Q2313" s="53">
        <v>28</v>
      </c>
      <c r="R2313" s="53">
        <v>34</v>
      </c>
      <c r="S2313" s="53">
        <v>26</v>
      </c>
      <c r="T2313" s="53">
        <v>25</v>
      </c>
      <c r="U2313" s="53">
        <v>19</v>
      </c>
      <c r="V2313" s="53">
        <v>12</v>
      </c>
      <c r="W2313" s="58">
        <f t="shared" si="355"/>
        <v>3248</v>
      </c>
      <c r="X2313" s="59">
        <f t="shared" si="356"/>
        <v>0.90222222222222226</v>
      </c>
      <c r="Y2313" s="59">
        <f t="shared" si="357"/>
        <v>7.097777777777778</v>
      </c>
      <c r="Z2313" s="59">
        <f t="shared" si="358"/>
        <v>1</v>
      </c>
      <c r="AA2313" s="60">
        <f t="shared" si="359"/>
        <v>7.7777777777777784E-3</v>
      </c>
    </row>
    <row r="2314" spans="2:27" x14ac:dyDescent="0.3">
      <c r="B2314" s="45">
        <v>94136</v>
      </c>
      <c r="C2314" s="46">
        <v>44196</v>
      </c>
      <c r="D2314" s="47">
        <f t="shared" si="353"/>
        <v>2020</v>
      </c>
      <c r="E2314" s="46" t="str">
        <f t="shared" si="350"/>
        <v>Q4-2020</v>
      </c>
      <c r="F2314" s="46" t="str">
        <f t="shared" si="351"/>
        <v>December</v>
      </c>
      <c r="G2314" s="47">
        <f t="shared" si="354"/>
        <v>53</v>
      </c>
      <c r="H2314" s="46" t="str">
        <f t="shared" si="352"/>
        <v>Thursday</v>
      </c>
      <c r="I2314" s="45">
        <v>2</v>
      </c>
      <c r="J2314" s="45">
        <v>142</v>
      </c>
      <c r="K2314" s="45">
        <v>9</v>
      </c>
      <c r="L2314" s="45">
        <v>30</v>
      </c>
      <c r="M2314" s="45">
        <v>5</v>
      </c>
      <c r="N2314" s="45">
        <v>3</v>
      </c>
      <c r="O2314" s="45">
        <v>0</v>
      </c>
      <c r="P2314" s="45">
        <v>134</v>
      </c>
      <c r="Q2314" s="45">
        <v>48</v>
      </c>
      <c r="R2314" s="45">
        <v>36</v>
      </c>
      <c r="S2314" s="45">
        <v>28</v>
      </c>
      <c r="T2314" s="45">
        <v>27</v>
      </c>
      <c r="U2314" s="45">
        <v>22</v>
      </c>
      <c r="V2314" s="45">
        <v>21</v>
      </c>
      <c r="W2314" s="50">
        <f t="shared" si="355"/>
        <v>6432</v>
      </c>
      <c r="X2314" s="51">
        <f t="shared" si="356"/>
        <v>1.7866666666666666</v>
      </c>
      <c r="Y2314" s="51">
        <f t="shared" si="357"/>
        <v>6.2133333333333329</v>
      </c>
      <c r="Z2314" s="51">
        <f t="shared" si="358"/>
        <v>1</v>
      </c>
      <c r="AA2314" s="52">
        <f t="shared" si="359"/>
        <v>1.3333333333333332E-2</v>
      </c>
    </row>
    <row r="2315" spans="2:27" x14ac:dyDescent="0.3">
      <c r="B2315" s="53">
        <v>94137</v>
      </c>
      <c r="C2315" s="54">
        <v>44197</v>
      </c>
      <c r="D2315" s="55">
        <f t="shared" si="353"/>
        <v>2021</v>
      </c>
      <c r="E2315" s="54" t="str">
        <f t="shared" si="350"/>
        <v>Q1-2021</v>
      </c>
      <c r="F2315" s="54" t="str">
        <f t="shared" si="351"/>
        <v>January</v>
      </c>
      <c r="G2315" s="55">
        <f t="shared" si="354"/>
        <v>1</v>
      </c>
      <c r="H2315" s="54" t="str">
        <f t="shared" si="352"/>
        <v>Friday</v>
      </c>
      <c r="I2315" s="53">
        <v>1</v>
      </c>
      <c r="J2315" s="53">
        <v>122</v>
      </c>
      <c r="K2315" s="53">
        <v>6</v>
      </c>
      <c r="L2315" s="53">
        <v>30</v>
      </c>
      <c r="M2315" s="53">
        <v>5</v>
      </c>
      <c r="N2315" s="53">
        <v>3</v>
      </c>
      <c r="O2315" s="53">
        <v>0</v>
      </c>
      <c r="P2315" s="53">
        <v>114</v>
      </c>
      <c r="Q2315" s="53">
        <v>22</v>
      </c>
      <c r="R2315" s="53">
        <v>32</v>
      </c>
      <c r="S2315" s="53">
        <v>27</v>
      </c>
      <c r="T2315" s="53">
        <v>27</v>
      </c>
      <c r="U2315" s="53">
        <v>21</v>
      </c>
      <c r="V2315" s="53">
        <v>7</v>
      </c>
      <c r="W2315" s="58">
        <f t="shared" si="355"/>
        <v>2508</v>
      </c>
      <c r="X2315" s="59">
        <f t="shared" si="356"/>
        <v>0.69666666666666666</v>
      </c>
      <c r="Y2315" s="59">
        <f t="shared" si="357"/>
        <v>7.3033333333333337</v>
      </c>
      <c r="Z2315" s="59">
        <f t="shared" si="358"/>
        <v>1</v>
      </c>
      <c r="AA2315" s="60">
        <f t="shared" si="359"/>
        <v>6.1111111111111114E-3</v>
      </c>
    </row>
    <row r="2316" spans="2:27" x14ac:dyDescent="0.3">
      <c r="B2316" s="45">
        <v>94138</v>
      </c>
      <c r="C2316" s="46">
        <v>44197</v>
      </c>
      <c r="D2316" s="47">
        <f t="shared" si="353"/>
        <v>2021</v>
      </c>
      <c r="E2316" s="46" t="str">
        <f t="shared" si="350"/>
        <v>Q1-2021</v>
      </c>
      <c r="F2316" s="46" t="str">
        <f t="shared" si="351"/>
        <v>January</v>
      </c>
      <c r="G2316" s="47">
        <f t="shared" si="354"/>
        <v>1</v>
      </c>
      <c r="H2316" s="46" t="str">
        <f t="shared" si="352"/>
        <v>Friday</v>
      </c>
      <c r="I2316" s="45">
        <v>2</v>
      </c>
      <c r="J2316" s="45">
        <v>147</v>
      </c>
      <c r="K2316" s="45">
        <v>14</v>
      </c>
      <c r="L2316" s="45">
        <v>30</v>
      </c>
      <c r="M2316" s="45">
        <v>4</v>
      </c>
      <c r="N2316" s="45">
        <v>2</v>
      </c>
      <c r="O2316" s="45">
        <v>0</v>
      </c>
      <c r="P2316" s="45">
        <v>141</v>
      </c>
      <c r="Q2316" s="45">
        <v>50</v>
      </c>
      <c r="R2316" s="45">
        <v>35</v>
      </c>
      <c r="S2316" s="45">
        <v>29</v>
      </c>
      <c r="T2316" s="45">
        <v>28</v>
      </c>
      <c r="U2316" s="45">
        <v>23</v>
      </c>
      <c r="V2316" s="45">
        <v>26</v>
      </c>
      <c r="W2316" s="50">
        <f t="shared" si="355"/>
        <v>7050</v>
      </c>
      <c r="X2316" s="51">
        <f t="shared" si="356"/>
        <v>1.9583333333333333</v>
      </c>
      <c r="Y2316" s="51">
        <f t="shared" si="357"/>
        <v>6.041666666666667</v>
      </c>
      <c r="Z2316" s="51">
        <f t="shared" si="358"/>
        <v>1</v>
      </c>
      <c r="AA2316" s="52">
        <f t="shared" si="359"/>
        <v>1.3888888888888888E-2</v>
      </c>
    </row>
    <row r="2317" spans="2:27" x14ac:dyDescent="0.3">
      <c r="B2317" s="53">
        <v>94139</v>
      </c>
      <c r="C2317" s="54">
        <v>44198</v>
      </c>
      <c r="D2317" s="55">
        <f t="shared" si="353"/>
        <v>2021</v>
      </c>
      <c r="E2317" s="54" t="str">
        <f t="shared" si="350"/>
        <v>Q1-2021</v>
      </c>
      <c r="F2317" s="54" t="str">
        <f t="shared" si="351"/>
        <v>January</v>
      </c>
      <c r="G2317" s="55">
        <f t="shared" si="354"/>
        <v>1</v>
      </c>
      <c r="H2317" s="54" t="str">
        <f t="shared" si="352"/>
        <v>Saturday</v>
      </c>
      <c r="I2317" s="53">
        <v>1</v>
      </c>
      <c r="J2317" s="53">
        <v>131</v>
      </c>
      <c r="K2317" s="53">
        <v>12</v>
      </c>
      <c r="L2317" s="53">
        <v>30</v>
      </c>
      <c r="M2317" s="53">
        <v>6</v>
      </c>
      <c r="N2317" s="53">
        <v>3</v>
      </c>
      <c r="O2317" s="53">
        <v>0</v>
      </c>
      <c r="P2317" s="53">
        <v>122</v>
      </c>
      <c r="Q2317" s="53">
        <v>25</v>
      </c>
      <c r="R2317" s="53">
        <v>34</v>
      </c>
      <c r="S2317" s="53">
        <v>24</v>
      </c>
      <c r="T2317" s="53">
        <v>27</v>
      </c>
      <c r="U2317" s="53">
        <v>23</v>
      </c>
      <c r="V2317" s="53">
        <v>14</v>
      </c>
      <c r="W2317" s="58">
        <f t="shared" si="355"/>
        <v>3050</v>
      </c>
      <c r="X2317" s="59">
        <f t="shared" si="356"/>
        <v>0.84722222222222221</v>
      </c>
      <c r="Y2317" s="59">
        <f t="shared" si="357"/>
        <v>7.1527777777777777</v>
      </c>
      <c r="Z2317" s="59">
        <f t="shared" si="358"/>
        <v>1</v>
      </c>
      <c r="AA2317" s="60">
        <f t="shared" si="359"/>
        <v>6.9444444444444441E-3</v>
      </c>
    </row>
    <row r="2318" spans="2:27" x14ac:dyDescent="0.3">
      <c r="B2318" s="45">
        <v>94140</v>
      </c>
      <c r="C2318" s="46">
        <v>44200</v>
      </c>
      <c r="D2318" s="47">
        <f t="shared" si="353"/>
        <v>2021</v>
      </c>
      <c r="E2318" s="46" t="str">
        <f t="shared" si="350"/>
        <v>Q1-2021</v>
      </c>
      <c r="F2318" s="46" t="str">
        <f t="shared" si="351"/>
        <v>January</v>
      </c>
      <c r="G2318" s="47">
        <f t="shared" si="354"/>
        <v>2</v>
      </c>
      <c r="H2318" s="46" t="str">
        <f t="shared" si="352"/>
        <v>Monday</v>
      </c>
      <c r="I2318" s="45">
        <v>1</v>
      </c>
      <c r="J2318" s="45">
        <v>122</v>
      </c>
      <c r="K2318" s="45">
        <v>13</v>
      </c>
      <c r="L2318" s="45">
        <v>30</v>
      </c>
      <c r="M2318" s="45">
        <v>6</v>
      </c>
      <c r="N2318" s="45">
        <v>4</v>
      </c>
      <c r="O2318" s="45">
        <v>0</v>
      </c>
      <c r="P2318" s="45">
        <v>112</v>
      </c>
      <c r="Q2318" s="45">
        <v>19</v>
      </c>
      <c r="R2318" s="45">
        <v>33</v>
      </c>
      <c r="S2318" s="45">
        <v>24</v>
      </c>
      <c r="T2318" s="45">
        <v>27</v>
      </c>
      <c r="U2318" s="45">
        <v>21</v>
      </c>
      <c r="V2318" s="45">
        <v>7</v>
      </c>
      <c r="W2318" s="50">
        <f t="shared" si="355"/>
        <v>2128</v>
      </c>
      <c r="X2318" s="51">
        <f t="shared" si="356"/>
        <v>0.59111111111111114</v>
      </c>
      <c r="Y2318" s="51">
        <f t="shared" si="357"/>
        <v>7.4088888888888889</v>
      </c>
      <c r="Z2318" s="51">
        <f t="shared" si="358"/>
        <v>1</v>
      </c>
      <c r="AA2318" s="52">
        <f t="shared" si="359"/>
        <v>5.2777777777777779E-3</v>
      </c>
    </row>
    <row r="2319" spans="2:27" x14ac:dyDescent="0.3">
      <c r="B2319" s="53">
        <v>94141</v>
      </c>
      <c r="C2319" s="54">
        <v>44200</v>
      </c>
      <c r="D2319" s="55">
        <f t="shared" si="353"/>
        <v>2021</v>
      </c>
      <c r="E2319" s="54" t="str">
        <f t="shared" si="350"/>
        <v>Q1-2021</v>
      </c>
      <c r="F2319" s="54" t="str">
        <f t="shared" si="351"/>
        <v>January</v>
      </c>
      <c r="G2319" s="55">
        <f t="shared" si="354"/>
        <v>2</v>
      </c>
      <c r="H2319" s="54" t="str">
        <f t="shared" si="352"/>
        <v>Monday</v>
      </c>
      <c r="I2319" s="53">
        <v>2</v>
      </c>
      <c r="J2319" s="53">
        <v>140</v>
      </c>
      <c r="K2319" s="53">
        <v>6</v>
      </c>
      <c r="L2319" s="53">
        <v>30</v>
      </c>
      <c r="M2319" s="53">
        <v>5</v>
      </c>
      <c r="N2319" s="53">
        <v>2</v>
      </c>
      <c r="O2319" s="53">
        <v>0</v>
      </c>
      <c r="P2319" s="53">
        <v>133</v>
      </c>
      <c r="Q2319" s="53">
        <v>49</v>
      </c>
      <c r="R2319" s="53">
        <v>34</v>
      </c>
      <c r="S2319" s="53">
        <v>27</v>
      </c>
      <c r="T2319" s="53">
        <v>27</v>
      </c>
      <c r="U2319" s="53">
        <v>23</v>
      </c>
      <c r="V2319" s="53">
        <v>22</v>
      </c>
      <c r="W2319" s="58">
        <f t="shared" si="355"/>
        <v>6517</v>
      </c>
      <c r="X2319" s="59">
        <f t="shared" si="356"/>
        <v>1.8102777777777779</v>
      </c>
      <c r="Y2319" s="59">
        <f t="shared" si="357"/>
        <v>6.1897222222222226</v>
      </c>
      <c r="Z2319" s="59">
        <f t="shared" si="358"/>
        <v>1</v>
      </c>
      <c r="AA2319" s="60">
        <f t="shared" si="359"/>
        <v>1.3611111111111112E-2</v>
      </c>
    </row>
    <row r="2320" spans="2:27" x14ac:dyDescent="0.3">
      <c r="B2320" s="45">
        <v>94142</v>
      </c>
      <c r="C2320" s="46">
        <v>44201</v>
      </c>
      <c r="D2320" s="47">
        <f t="shared" si="353"/>
        <v>2021</v>
      </c>
      <c r="E2320" s="46" t="str">
        <f t="shared" si="350"/>
        <v>Q1-2021</v>
      </c>
      <c r="F2320" s="46" t="str">
        <f t="shared" si="351"/>
        <v>January</v>
      </c>
      <c r="G2320" s="47">
        <f t="shared" si="354"/>
        <v>2</v>
      </c>
      <c r="H2320" s="46" t="str">
        <f t="shared" si="352"/>
        <v>Tuesday</v>
      </c>
      <c r="I2320" s="45">
        <v>1</v>
      </c>
      <c r="J2320" s="45">
        <v>132</v>
      </c>
      <c r="K2320" s="45">
        <v>17</v>
      </c>
      <c r="L2320" s="45">
        <v>30</v>
      </c>
      <c r="M2320" s="45">
        <v>6</v>
      </c>
      <c r="N2320" s="45">
        <v>3</v>
      </c>
      <c r="O2320" s="45">
        <v>0</v>
      </c>
      <c r="P2320" s="45">
        <v>123</v>
      </c>
      <c r="Q2320" s="45">
        <v>30</v>
      </c>
      <c r="R2320" s="45">
        <v>33</v>
      </c>
      <c r="S2320" s="45">
        <v>25</v>
      </c>
      <c r="T2320" s="45">
        <v>28</v>
      </c>
      <c r="U2320" s="45">
        <v>22</v>
      </c>
      <c r="V2320" s="45">
        <v>15</v>
      </c>
      <c r="W2320" s="50">
        <f t="shared" si="355"/>
        <v>3690</v>
      </c>
      <c r="X2320" s="51">
        <f t="shared" si="356"/>
        <v>1.0249999999999999</v>
      </c>
      <c r="Y2320" s="51">
        <f t="shared" si="357"/>
        <v>6.9749999999999996</v>
      </c>
      <c r="Z2320" s="51">
        <f t="shared" si="358"/>
        <v>1</v>
      </c>
      <c r="AA2320" s="52">
        <f t="shared" si="359"/>
        <v>8.3333333333333332E-3</v>
      </c>
    </row>
    <row r="2321" spans="2:27" x14ac:dyDescent="0.3">
      <c r="B2321" s="53">
        <v>94143</v>
      </c>
      <c r="C2321" s="54">
        <v>44201</v>
      </c>
      <c r="D2321" s="55">
        <f t="shared" si="353"/>
        <v>2021</v>
      </c>
      <c r="E2321" s="54" t="str">
        <f t="shared" si="350"/>
        <v>Q1-2021</v>
      </c>
      <c r="F2321" s="54" t="str">
        <f t="shared" si="351"/>
        <v>January</v>
      </c>
      <c r="G2321" s="55">
        <f t="shared" si="354"/>
        <v>2</v>
      </c>
      <c r="H2321" s="54" t="str">
        <f t="shared" si="352"/>
        <v>Tuesday</v>
      </c>
      <c r="I2321" s="53">
        <v>2</v>
      </c>
      <c r="J2321" s="53">
        <v>142</v>
      </c>
      <c r="K2321" s="53">
        <v>16</v>
      </c>
      <c r="L2321" s="53">
        <v>30</v>
      </c>
      <c r="M2321" s="53">
        <v>4</v>
      </c>
      <c r="N2321" s="53">
        <v>3</v>
      </c>
      <c r="O2321" s="53">
        <v>0</v>
      </c>
      <c r="P2321" s="53">
        <v>135</v>
      </c>
      <c r="Q2321" s="53">
        <v>50</v>
      </c>
      <c r="R2321" s="53">
        <v>35</v>
      </c>
      <c r="S2321" s="53">
        <v>28</v>
      </c>
      <c r="T2321" s="53">
        <v>26</v>
      </c>
      <c r="U2321" s="53">
        <v>23</v>
      </c>
      <c r="V2321" s="53">
        <v>23</v>
      </c>
      <c r="W2321" s="58">
        <f t="shared" si="355"/>
        <v>6750</v>
      </c>
      <c r="X2321" s="59">
        <f t="shared" si="356"/>
        <v>1.875</v>
      </c>
      <c r="Y2321" s="59">
        <f t="shared" si="357"/>
        <v>6.125</v>
      </c>
      <c r="Z2321" s="59">
        <f t="shared" si="358"/>
        <v>1</v>
      </c>
      <c r="AA2321" s="60">
        <f t="shared" si="359"/>
        <v>1.3888888888888888E-2</v>
      </c>
    </row>
    <row r="2322" spans="2:27" x14ac:dyDescent="0.3">
      <c r="B2322" s="45">
        <v>94144</v>
      </c>
      <c r="C2322" s="46">
        <v>44202</v>
      </c>
      <c r="D2322" s="47">
        <f t="shared" si="353"/>
        <v>2021</v>
      </c>
      <c r="E2322" s="46" t="str">
        <f t="shared" si="350"/>
        <v>Q1-2021</v>
      </c>
      <c r="F2322" s="46" t="str">
        <f t="shared" si="351"/>
        <v>January</v>
      </c>
      <c r="G2322" s="47">
        <f t="shared" si="354"/>
        <v>2</v>
      </c>
      <c r="H2322" s="46" t="str">
        <f t="shared" si="352"/>
        <v>Wednesday</v>
      </c>
      <c r="I2322" s="45">
        <v>1</v>
      </c>
      <c r="J2322" s="45">
        <v>134</v>
      </c>
      <c r="K2322" s="45">
        <v>7</v>
      </c>
      <c r="L2322" s="45">
        <v>30</v>
      </c>
      <c r="M2322" s="45">
        <v>6</v>
      </c>
      <c r="N2322" s="45">
        <v>4</v>
      </c>
      <c r="O2322" s="45">
        <v>0</v>
      </c>
      <c r="P2322" s="45">
        <v>124</v>
      </c>
      <c r="Q2322" s="45">
        <v>16</v>
      </c>
      <c r="R2322" s="45">
        <v>33</v>
      </c>
      <c r="S2322" s="45">
        <v>27</v>
      </c>
      <c r="T2322" s="45">
        <v>28</v>
      </c>
      <c r="U2322" s="45">
        <v>23</v>
      </c>
      <c r="V2322" s="45">
        <v>13</v>
      </c>
      <c r="W2322" s="50">
        <f t="shared" si="355"/>
        <v>1984</v>
      </c>
      <c r="X2322" s="51">
        <f t="shared" si="356"/>
        <v>0.55111111111111111</v>
      </c>
      <c r="Y2322" s="51">
        <f t="shared" si="357"/>
        <v>7.4488888888888889</v>
      </c>
      <c r="Z2322" s="51">
        <f t="shared" si="358"/>
        <v>1</v>
      </c>
      <c r="AA2322" s="52">
        <f t="shared" si="359"/>
        <v>4.4444444444444444E-3</v>
      </c>
    </row>
    <row r="2323" spans="2:27" x14ac:dyDescent="0.3">
      <c r="B2323" s="53">
        <v>94145</v>
      </c>
      <c r="C2323" s="54">
        <v>44202</v>
      </c>
      <c r="D2323" s="55">
        <f t="shared" si="353"/>
        <v>2021</v>
      </c>
      <c r="E2323" s="54" t="str">
        <f t="shared" ref="E2323:E2386" si="360">"Q" &amp;ROUNDUP(MONTH(C2323)/3,0) &amp; "-" &amp; YEAR(C2323)</f>
        <v>Q1-2021</v>
      </c>
      <c r="F2323" s="54" t="str">
        <f t="shared" ref="F2323:F2386" si="361">TEXT(C2323,"mmmm")</f>
        <v>January</v>
      </c>
      <c r="G2323" s="55">
        <f t="shared" si="354"/>
        <v>2</v>
      </c>
      <c r="H2323" s="54" t="str">
        <f t="shared" ref="H2323:H2386" si="362">TEXT(C2323,"dddd")</f>
        <v>Wednesday</v>
      </c>
      <c r="I2323" s="53">
        <v>2</v>
      </c>
      <c r="J2323" s="53">
        <v>141</v>
      </c>
      <c r="K2323" s="53">
        <v>7</v>
      </c>
      <c r="L2323" s="53">
        <v>30</v>
      </c>
      <c r="M2323" s="53">
        <v>4</v>
      </c>
      <c r="N2323" s="53">
        <v>3</v>
      </c>
      <c r="O2323" s="53">
        <v>0</v>
      </c>
      <c r="P2323" s="53">
        <v>134</v>
      </c>
      <c r="Q2323" s="53">
        <v>48</v>
      </c>
      <c r="R2323" s="53">
        <v>36</v>
      </c>
      <c r="S2323" s="53">
        <v>29</v>
      </c>
      <c r="T2323" s="53">
        <v>27</v>
      </c>
      <c r="U2323" s="53">
        <v>20</v>
      </c>
      <c r="V2323" s="53">
        <v>22</v>
      </c>
      <c r="W2323" s="58">
        <f t="shared" si="355"/>
        <v>6432</v>
      </c>
      <c r="X2323" s="59">
        <f t="shared" si="356"/>
        <v>1.7866666666666666</v>
      </c>
      <c r="Y2323" s="59">
        <f t="shared" si="357"/>
        <v>6.2133333333333329</v>
      </c>
      <c r="Z2323" s="59">
        <f t="shared" si="358"/>
        <v>1</v>
      </c>
      <c r="AA2323" s="60">
        <f t="shared" si="359"/>
        <v>1.3333333333333332E-2</v>
      </c>
    </row>
    <row r="2324" spans="2:27" x14ac:dyDescent="0.3">
      <c r="B2324" s="45">
        <v>94146</v>
      </c>
      <c r="C2324" s="46">
        <v>44203</v>
      </c>
      <c r="D2324" s="47">
        <f t="shared" ref="D2324:D2387" si="363">YEAR(C2324)</f>
        <v>2021</v>
      </c>
      <c r="E2324" s="46" t="str">
        <f t="shared" si="360"/>
        <v>Q1-2021</v>
      </c>
      <c r="F2324" s="46" t="str">
        <f t="shared" si="361"/>
        <v>January</v>
      </c>
      <c r="G2324" s="47">
        <f t="shared" ref="G2324:G2387" si="364">WEEKNUM(C2324,1)</f>
        <v>2</v>
      </c>
      <c r="H2324" s="46" t="str">
        <f t="shared" si="362"/>
        <v>Thursday</v>
      </c>
      <c r="I2324" s="45">
        <v>1</v>
      </c>
      <c r="J2324" s="45">
        <v>127</v>
      </c>
      <c r="K2324" s="45">
        <v>11</v>
      </c>
      <c r="L2324" s="45">
        <v>30</v>
      </c>
      <c r="M2324" s="45">
        <v>5</v>
      </c>
      <c r="N2324" s="45">
        <v>4</v>
      </c>
      <c r="O2324" s="45">
        <v>0</v>
      </c>
      <c r="P2324" s="45">
        <v>118</v>
      </c>
      <c r="Q2324" s="45">
        <v>13</v>
      </c>
      <c r="R2324" s="45">
        <v>32</v>
      </c>
      <c r="S2324" s="45">
        <v>27</v>
      </c>
      <c r="T2324" s="45">
        <v>26</v>
      </c>
      <c r="U2324" s="45">
        <v>24</v>
      </c>
      <c r="V2324" s="45">
        <v>9</v>
      </c>
      <c r="W2324" s="50">
        <f t="shared" ref="W2324:W2387" si="365">P2324*Q2324</f>
        <v>1534</v>
      </c>
      <c r="X2324" s="51">
        <f t="shared" ref="X2324:X2387" si="366">W2324/$X$17</f>
        <v>0.42611111111111111</v>
      </c>
      <c r="Y2324" s="51">
        <f t="shared" ref="Y2324:Y2387" si="367">$Z$17-X2324</f>
        <v>7.5738888888888889</v>
      </c>
      <c r="Z2324" s="51">
        <f t="shared" ref="Z2324:Z2387" si="368">(R2324+S2324+T2324+U2324+V2324)/P2324</f>
        <v>1</v>
      </c>
      <c r="AA2324" s="52">
        <f t="shared" ref="AA2324:AA2387" si="369">X2324/P2324</f>
        <v>3.6111111111111109E-3</v>
      </c>
    </row>
    <row r="2325" spans="2:27" x14ac:dyDescent="0.3">
      <c r="B2325" s="53">
        <v>94147</v>
      </c>
      <c r="C2325" s="54">
        <v>44203</v>
      </c>
      <c r="D2325" s="55">
        <f t="shared" si="363"/>
        <v>2021</v>
      </c>
      <c r="E2325" s="54" t="str">
        <f t="shared" si="360"/>
        <v>Q1-2021</v>
      </c>
      <c r="F2325" s="54" t="str">
        <f t="shared" si="361"/>
        <v>January</v>
      </c>
      <c r="G2325" s="55">
        <f t="shared" si="364"/>
        <v>2</v>
      </c>
      <c r="H2325" s="54" t="str">
        <f t="shared" si="362"/>
        <v>Thursday</v>
      </c>
      <c r="I2325" s="53">
        <v>2</v>
      </c>
      <c r="J2325" s="53">
        <v>141</v>
      </c>
      <c r="K2325" s="53">
        <v>13</v>
      </c>
      <c r="L2325" s="53">
        <v>30</v>
      </c>
      <c r="M2325" s="53">
        <v>5</v>
      </c>
      <c r="N2325" s="53">
        <v>2</v>
      </c>
      <c r="O2325" s="53">
        <v>0</v>
      </c>
      <c r="P2325" s="53">
        <v>134</v>
      </c>
      <c r="Q2325" s="53">
        <v>47</v>
      </c>
      <c r="R2325" s="53">
        <v>35</v>
      </c>
      <c r="S2325" s="53">
        <v>26</v>
      </c>
      <c r="T2325" s="53">
        <v>27</v>
      </c>
      <c r="U2325" s="53">
        <v>22</v>
      </c>
      <c r="V2325" s="53">
        <v>24</v>
      </c>
      <c r="W2325" s="58">
        <f t="shared" si="365"/>
        <v>6298</v>
      </c>
      <c r="X2325" s="59">
        <f t="shared" si="366"/>
        <v>1.7494444444444444</v>
      </c>
      <c r="Y2325" s="59">
        <f t="shared" si="367"/>
        <v>6.2505555555555556</v>
      </c>
      <c r="Z2325" s="59">
        <f t="shared" si="368"/>
        <v>1</v>
      </c>
      <c r="AA2325" s="60">
        <f t="shared" si="369"/>
        <v>1.3055555555555555E-2</v>
      </c>
    </row>
    <row r="2326" spans="2:27" x14ac:dyDescent="0.3">
      <c r="B2326" s="45">
        <v>94148</v>
      </c>
      <c r="C2326" s="46">
        <v>44204</v>
      </c>
      <c r="D2326" s="47">
        <f t="shared" si="363"/>
        <v>2021</v>
      </c>
      <c r="E2326" s="46" t="str">
        <f t="shared" si="360"/>
        <v>Q1-2021</v>
      </c>
      <c r="F2326" s="46" t="str">
        <f t="shared" si="361"/>
        <v>January</v>
      </c>
      <c r="G2326" s="47">
        <f t="shared" si="364"/>
        <v>2</v>
      </c>
      <c r="H2326" s="46" t="str">
        <f t="shared" si="362"/>
        <v>Friday</v>
      </c>
      <c r="I2326" s="45">
        <v>1</v>
      </c>
      <c r="J2326" s="45">
        <v>122</v>
      </c>
      <c r="K2326" s="45">
        <v>13</v>
      </c>
      <c r="L2326" s="45">
        <v>30</v>
      </c>
      <c r="M2326" s="45">
        <v>6</v>
      </c>
      <c r="N2326" s="45">
        <v>3</v>
      </c>
      <c r="O2326" s="45">
        <v>0</v>
      </c>
      <c r="P2326" s="45">
        <v>113</v>
      </c>
      <c r="Q2326" s="45">
        <v>25</v>
      </c>
      <c r="R2326" s="45">
        <v>34</v>
      </c>
      <c r="S2326" s="45">
        <v>25</v>
      </c>
      <c r="T2326" s="45">
        <v>27</v>
      </c>
      <c r="U2326" s="45">
        <v>21</v>
      </c>
      <c r="V2326" s="45">
        <v>6</v>
      </c>
      <c r="W2326" s="50">
        <f t="shared" si="365"/>
        <v>2825</v>
      </c>
      <c r="X2326" s="51">
        <f t="shared" si="366"/>
        <v>0.78472222222222221</v>
      </c>
      <c r="Y2326" s="51">
        <f t="shared" si="367"/>
        <v>7.2152777777777777</v>
      </c>
      <c r="Z2326" s="51">
        <f t="shared" si="368"/>
        <v>1</v>
      </c>
      <c r="AA2326" s="52">
        <f t="shared" si="369"/>
        <v>6.9444444444444441E-3</v>
      </c>
    </row>
    <row r="2327" spans="2:27" x14ac:dyDescent="0.3">
      <c r="B2327" s="53">
        <v>94149</v>
      </c>
      <c r="C2327" s="54">
        <v>44204</v>
      </c>
      <c r="D2327" s="55">
        <f t="shared" si="363"/>
        <v>2021</v>
      </c>
      <c r="E2327" s="54" t="str">
        <f t="shared" si="360"/>
        <v>Q1-2021</v>
      </c>
      <c r="F2327" s="54" t="str">
        <f t="shared" si="361"/>
        <v>January</v>
      </c>
      <c r="G2327" s="55">
        <f t="shared" si="364"/>
        <v>2</v>
      </c>
      <c r="H2327" s="54" t="str">
        <f t="shared" si="362"/>
        <v>Friday</v>
      </c>
      <c r="I2327" s="53">
        <v>2</v>
      </c>
      <c r="J2327" s="53">
        <v>147</v>
      </c>
      <c r="K2327" s="53">
        <v>8</v>
      </c>
      <c r="L2327" s="53">
        <v>30</v>
      </c>
      <c r="M2327" s="53">
        <v>5</v>
      </c>
      <c r="N2327" s="53">
        <v>2</v>
      </c>
      <c r="O2327" s="53">
        <v>0</v>
      </c>
      <c r="P2327" s="53">
        <v>140</v>
      </c>
      <c r="Q2327" s="53">
        <v>50</v>
      </c>
      <c r="R2327" s="53">
        <v>34</v>
      </c>
      <c r="S2327" s="53">
        <v>28</v>
      </c>
      <c r="T2327" s="53">
        <v>29</v>
      </c>
      <c r="U2327" s="53">
        <v>23</v>
      </c>
      <c r="V2327" s="53">
        <v>26</v>
      </c>
      <c r="W2327" s="58">
        <f t="shared" si="365"/>
        <v>7000</v>
      </c>
      <c r="X2327" s="59">
        <f t="shared" si="366"/>
        <v>1.9444444444444444</v>
      </c>
      <c r="Y2327" s="59">
        <f t="shared" si="367"/>
        <v>6.0555555555555554</v>
      </c>
      <c r="Z2327" s="59">
        <f t="shared" si="368"/>
        <v>1</v>
      </c>
      <c r="AA2327" s="60">
        <f t="shared" si="369"/>
        <v>1.3888888888888888E-2</v>
      </c>
    </row>
    <row r="2328" spans="2:27" x14ac:dyDescent="0.3">
      <c r="B2328" s="45">
        <v>94150</v>
      </c>
      <c r="C2328" s="46">
        <v>44205</v>
      </c>
      <c r="D2328" s="47">
        <f t="shared" si="363"/>
        <v>2021</v>
      </c>
      <c r="E2328" s="46" t="str">
        <f t="shared" si="360"/>
        <v>Q1-2021</v>
      </c>
      <c r="F2328" s="46" t="str">
        <f t="shared" si="361"/>
        <v>January</v>
      </c>
      <c r="G2328" s="47">
        <f t="shared" si="364"/>
        <v>2</v>
      </c>
      <c r="H2328" s="46" t="str">
        <f t="shared" si="362"/>
        <v>Saturday</v>
      </c>
      <c r="I2328" s="45">
        <v>1</v>
      </c>
      <c r="J2328" s="45">
        <v>131</v>
      </c>
      <c r="K2328" s="45">
        <v>9</v>
      </c>
      <c r="L2328" s="45">
        <v>30</v>
      </c>
      <c r="M2328" s="45">
        <v>6</v>
      </c>
      <c r="N2328" s="45">
        <v>4</v>
      </c>
      <c r="O2328" s="45">
        <v>0</v>
      </c>
      <c r="P2328" s="45">
        <v>121</v>
      </c>
      <c r="Q2328" s="45">
        <v>19</v>
      </c>
      <c r="R2328" s="45">
        <v>34</v>
      </c>
      <c r="S2328" s="45">
        <v>26</v>
      </c>
      <c r="T2328" s="45">
        <v>28</v>
      </c>
      <c r="U2328" s="45">
        <v>22</v>
      </c>
      <c r="V2328" s="45">
        <v>11</v>
      </c>
      <c r="W2328" s="50">
        <f t="shared" si="365"/>
        <v>2299</v>
      </c>
      <c r="X2328" s="51">
        <f t="shared" si="366"/>
        <v>0.63861111111111113</v>
      </c>
      <c r="Y2328" s="51">
        <f t="shared" si="367"/>
        <v>7.3613888888888885</v>
      </c>
      <c r="Z2328" s="51">
        <f t="shared" si="368"/>
        <v>1</v>
      </c>
      <c r="AA2328" s="52">
        <f t="shared" si="369"/>
        <v>5.2777777777777779E-3</v>
      </c>
    </row>
    <row r="2329" spans="2:27" x14ac:dyDescent="0.3">
      <c r="B2329" s="53">
        <v>94151</v>
      </c>
      <c r="C2329" s="54">
        <v>44207</v>
      </c>
      <c r="D2329" s="55">
        <f t="shared" si="363"/>
        <v>2021</v>
      </c>
      <c r="E2329" s="54" t="str">
        <f t="shared" si="360"/>
        <v>Q1-2021</v>
      </c>
      <c r="F2329" s="54" t="str">
        <f t="shared" si="361"/>
        <v>January</v>
      </c>
      <c r="G2329" s="55">
        <f t="shared" si="364"/>
        <v>3</v>
      </c>
      <c r="H2329" s="54" t="str">
        <f t="shared" si="362"/>
        <v>Monday</v>
      </c>
      <c r="I2329" s="53">
        <v>1</v>
      </c>
      <c r="J2329" s="53">
        <v>133</v>
      </c>
      <c r="K2329" s="53">
        <v>13</v>
      </c>
      <c r="L2329" s="53">
        <v>30</v>
      </c>
      <c r="M2329" s="53">
        <v>6</v>
      </c>
      <c r="N2329" s="53">
        <v>4</v>
      </c>
      <c r="O2329" s="53">
        <v>0</v>
      </c>
      <c r="P2329" s="53">
        <v>123</v>
      </c>
      <c r="Q2329" s="53">
        <v>27</v>
      </c>
      <c r="R2329" s="53">
        <v>33</v>
      </c>
      <c r="S2329" s="53">
        <v>26</v>
      </c>
      <c r="T2329" s="53">
        <v>27</v>
      </c>
      <c r="U2329" s="53">
        <v>24</v>
      </c>
      <c r="V2329" s="53">
        <v>13</v>
      </c>
      <c r="W2329" s="58">
        <f t="shared" si="365"/>
        <v>3321</v>
      </c>
      <c r="X2329" s="59">
        <f t="shared" si="366"/>
        <v>0.92249999999999999</v>
      </c>
      <c r="Y2329" s="59">
        <f t="shared" si="367"/>
        <v>7.0774999999999997</v>
      </c>
      <c r="Z2329" s="59">
        <f t="shared" si="368"/>
        <v>1</v>
      </c>
      <c r="AA2329" s="60">
        <f t="shared" si="369"/>
        <v>7.4999999999999997E-3</v>
      </c>
    </row>
    <row r="2330" spans="2:27" x14ac:dyDescent="0.3">
      <c r="B2330" s="45">
        <v>94152</v>
      </c>
      <c r="C2330" s="46">
        <v>44207</v>
      </c>
      <c r="D2330" s="47">
        <f t="shared" si="363"/>
        <v>2021</v>
      </c>
      <c r="E2330" s="46" t="str">
        <f t="shared" si="360"/>
        <v>Q1-2021</v>
      </c>
      <c r="F2330" s="46" t="str">
        <f t="shared" si="361"/>
        <v>January</v>
      </c>
      <c r="G2330" s="47">
        <f t="shared" si="364"/>
        <v>3</v>
      </c>
      <c r="H2330" s="46" t="str">
        <f t="shared" si="362"/>
        <v>Monday</v>
      </c>
      <c r="I2330" s="45">
        <v>2</v>
      </c>
      <c r="J2330" s="45">
        <v>145</v>
      </c>
      <c r="K2330" s="45">
        <v>12</v>
      </c>
      <c r="L2330" s="45">
        <v>30</v>
      </c>
      <c r="M2330" s="45">
        <v>5</v>
      </c>
      <c r="N2330" s="45">
        <v>3</v>
      </c>
      <c r="O2330" s="45">
        <v>0</v>
      </c>
      <c r="P2330" s="45">
        <v>137</v>
      </c>
      <c r="Q2330" s="45">
        <v>47</v>
      </c>
      <c r="R2330" s="45">
        <v>34</v>
      </c>
      <c r="S2330" s="45">
        <v>30</v>
      </c>
      <c r="T2330" s="45">
        <v>28</v>
      </c>
      <c r="U2330" s="45">
        <v>22</v>
      </c>
      <c r="V2330" s="45">
        <v>23</v>
      </c>
      <c r="W2330" s="50">
        <f t="shared" si="365"/>
        <v>6439</v>
      </c>
      <c r="X2330" s="51">
        <f t="shared" si="366"/>
        <v>1.7886111111111112</v>
      </c>
      <c r="Y2330" s="51">
        <f t="shared" si="367"/>
        <v>6.2113888888888891</v>
      </c>
      <c r="Z2330" s="51">
        <f t="shared" si="368"/>
        <v>1</v>
      </c>
      <c r="AA2330" s="52">
        <f t="shared" si="369"/>
        <v>1.3055555555555556E-2</v>
      </c>
    </row>
    <row r="2331" spans="2:27" x14ac:dyDescent="0.3">
      <c r="B2331" s="53">
        <v>94153</v>
      </c>
      <c r="C2331" s="54">
        <v>44208</v>
      </c>
      <c r="D2331" s="55">
        <f t="shared" si="363"/>
        <v>2021</v>
      </c>
      <c r="E2331" s="54" t="str">
        <f t="shared" si="360"/>
        <v>Q1-2021</v>
      </c>
      <c r="F2331" s="54" t="str">
        <f t="shared" si="361"/>
        <v>January</v>
      </c>
      <c r="G2331" s="55">
        <f t="shared" si="364"/>
        <v>3</v>
      </c>
      <c r="H2331" s="54" t="str">
        <f t="shared" si="362"/>
        <v>Tuesday</v>
      </c>
      <c r="I2331" s="53">
        <v>1</v>
      </c>
      <c r="J2331" s="53">
        <v>130</v>
      </c>
      <c r="K2331" s="53">
        <v>16</v>
      </c>
      <c r="L2331" s="53">
        <v>30</v>
      </c>
      <c r="M2331" s="53">
        <v>5</v>
      </c>
      <c r="N2331" s="53">
        <v>4</v>
      </c>
      <c r="O2331" s="53">
        <v>0</v>
      </c>
      <c r="P2331" s="53">
        <v>121</v>
      </c>
      <c r="Q2331" s="53">
        <v>12</v>
      </c>
      <c r="R2331" s="53">
        <v>34</v>
      </c>
      <c r="S2331" s="53">
        <v>28</v>
      </c>
      <c r="T2331" s="53">
        <v>28</v>
      </c>
      <c r="U2331" s="53">
        <v>21</v>
      </c>
      <c r="V2331" s="53">
        <v>10</v>
      </c>
      <c r="W2331" s="58">
        <f t="shared" si="365"/>
        <v>1452</v>
      </c>
      <c r="X2331" s="59">
        <f t="shared" si="366"/>
        <v>0.40333333333333332</v>
      </c>
      <c r="Y2331" s="59">
        <f t="shared" si="367"/>
        <v>7.5966666666666667</v>
      </c>
      <c r="Z2331" s="59">
        <f t="shared" si="368"/>
        <v>1</v>
      </c>
      <c r="AA2331" s="60">
        <f t="shared" si="369"/>
        <v>3.3333333333333331E-3</v>
      </c>
    </row>
    <row r="2332" spans="2:27" x14ac:dyDescent="0.3">
      <c r="B2332" s="45">
        <v>94154</v>
      </c>
      <c r="C2332" s="46">
        <v>44208</v>
      </c>
      <c r="D2332" s="47">
        <f t="shared" si="363"/>
        <v>2021</v>
      </c>
      <c r="E2332" s="46" t="str">
        <f t="shared" si="360"/>
        <v>Q1-2021</v>
      </c>
      <c r="F2332" s="46" t="str">
        <f t="shared" si="361"/>
        <v>January</v>
      </c>
      <c r="G2332" s="47">
        <f t="shared" si="364"/>
        <v>3</v>
      </c>
      <c r="H2332" s="46" t="str">
        <f t="shared" si="362"/>
        <v>Tuesday</v>
      </c>
      <c r="I2332" s="45">
        <v>2</v>
      </c>
      <c r="J2332" s="45">
        <v>145</v>
      </c>
      <c r="K2332" s="45">
        <v>8</v>
      </c>
      <c r="L2332" s="45">
        <v>30</v>
      </c>
      <c r="M2332" s="45">
        <v>4</v>
      </c>
      <c r="N2332" s="45">
        <v>2</v>
      </c>
      <c r="O2332" s="45">
        <v>0</v>
      </c>
      <c r="P2332" s="45">
        <v>139</v>
      </c>
      <c r="Q2332" s="45">
        <v>47</v>
      </c>
      <c r="R2332" s="45">
        <v>34</v>
      </c>
      <c r="S2332" s="45">
        <v>30</v>
      </c>
      <c r="T2332" s="45">
        <v>28</v>
      </c>
      <c r="U2332" s="45">
        <v>23</v>
      </c>
      <c r="V2332" s="45">
        <v>24</v>
      </c>
      <c r="W2332" s="50">
        <f t="shared" si="365"/>
        <v>6533</v>
      </c>
      <c r="X2332" s="51">
        <f t="shared" si="366"/>
        <v>1.8147222222222221</v>
      </c>
      <c r="Y2332" s="51">
        <f t="shared" si="367"/>
        <v>6.1852777777777774</v>
      </c>
      <c r="Z2332" s="51">
        <f t="shared" si="368"/>
        <v>1</v>
      </c>
      <c r="AA2332" s="52">
        <f t="shared" si="369"/>
        <v>1.3055555555555555E-2</v>
      </c>
    </row>
    <row r="2333" spans="2:27" x14ac:dyDescent="0.3">
      <c r="B2333" s="53">
        <v>94155</v>
      </c>
      <c r="C2333" s="54">
        <v>44209</v>
      </c>
      <c r="D2333" s="55">
        <f t="shared" si="363"/>
        <v>2021</v>
      </c>
      <c r="E2333" s="54" t="str">
        <f t="shared" si="360"/>
        <v>Q1-2021</v>
      </c>
      <c r="F2333" s="54" t="str">
        <f t="shared" si="361"/>
        <v>January</v>
      </c>
      <c r="G2333" s="55">
        <f t="shared" si="364"/>
        <v>3</v>
      </c>
      <c r="H2333" s="54" t="str">
        <f t="shared" si="362"/>
        <v>Wednesday</v>
      </c>
      <c r="I2333" s="53">
        <v>1</v>
      </c>
      <c r="J2333" s="53">
        <v>133</v>
      </c>
      <c r="K2333" s="53">
        <v>14</v>
      </c>
      <c r="L2333" s="53">
        <v>30</v>
      </c>
      <c r="M2333" s="53">
        <v>6</v>
      </c>
      <c r="N2333" s="53">
        <v>4</v>
      </c>
      <c r="O2333" s="53">
        <v>0</v>
      </c>
      <c r="P2333" s="53">
        <v>123</v>
      </c>
      <c r="Q2333" s="53">
        <v>29</v>
      </c>
      <c r="R2333" s="53">
        <v>35</v>
      </c>
      <c r="S2333" s="53">
        <v>25</v>
      </c>
      <c r="T2333" s="53">
        <v>28</v>
      </c>
      <c r="U2333" s="53">
        <v>23</v>
      </c>
      <c r="V2333" s="53">
        <v>12</v>
      </c>
      <c r="W2333" s="58">
        <f t="shared" si="365"/>
        <v>3567</v>
      </c>
      <c r="X2333" s="59">
        <f t="shared" si="366"/>
        <v>0.99083333333333334</v>
      </c>
      <c r="Y2333" s="59">
        <f t="shared" si="367"/>
        <v>7.0091666666666663</v>
      </c>
      <c r="Z2333" s="59">
        <f t="shared" si="368"/>
        <v>1</v>
      </c>
      <c r="AA2333" s="60">
        <f t="shared" si="369"/>
        <v>8.0555555555555554E-3</v>
      </c>
    </row>
    <row r="2334" spans="2:27" x14ac:dyDescent="0.3">
      <c r="B2334" s="45">
        <v>94156</v>
      </c>
      <c r="C2334" s="46">
        <v>44209</v>
      </c>
      <c r="D2334" s="47">
        <f t="shared" si="363"/>
        <v>2021</v>
      </c>
      <c r="E2334" s="46" t="str">
        <f t="shared" si="360"/>
        <v>Q1-2021</v>
      </c>
      <c r="F2334" s="46" t="str">
        <f t="shared" si="361"/>
        <v>January</v>
      </c>
      <c r="G2334" s="47">
        <f t="shared" si="364"/>
        <v>3</v>
      </c>
      <c r="H2334" s="46" t="str">
        <f t="shared" si="362"/>
        <v>Wednesday</v>
      </c>
      <c r="I2334" s="45">
        <v>2</v>
      </c>
      <c r="J2334" s="45">
        <v>142</v>
      </c>
      <c r="K2334" s="45">
        <v>14</v>
      </c>
      <c r="L2334" s="45">
        <v>30</v>
      </c>
      <c r="M2334" s="45">
        <v>4</v>
      </c>
      <c r="N2334" s="45">
        <v>2</v>
      </c>
      <c r="O2334" s="45">
        <v>0</v>
      </c>
      <c r="P2334" s="45">
        <v>136</v>
      </c>
      <c r="Q2334" s="45">
        <v>45</v>
      </c>
      <c r="R2334" s="45">
        <v>35</v>
      </c>
      <c r="S2334" s="45">
        <v>27</v>
      </c>
      <c r="T2334" s="45">
        <v>28</v>
      </c>
      <c r="U2334" s="45">
        <v>20</v>
      </c>
      <c r="V2334" s="45">
        <v>26</v>
      </c>
      <c r="W2334" s="50">
        <f t="shared" si="365"/>
        <v>6120</v>
      </c>
      <c r="X2334" s="51">
        <f t="shared" si="366"/>
        <v>1.7</v>
      </c>
      <c r="Y2334" s="51">
        <f t="shared" si="367"/>
        <v>6.3</v>
      </c>
      <c r="Z2334" s="51">
        <f t="shared" si="368"/>
        <v>1</v>
      </c>
      <c r="AA2334" s="52">
        <f t="shared" si="369"/>
        <v>1.2499999999999999E-2</v>
      </c>
    </row>
    <row r="2335" spans="2:27" x14ac:dyDescent="0.3">
      <c r="B2335" s="53">
        <v>94157</v>
      </c>
      <c r="C2335" s="54">
        <v>44210</v>
      </c>
      <c r="D2335" s="55">
        <f t="shared" si="363"/>
        <v>2021</v>
      </c>
      <c r="E2335" s="54" t="str">
        <f t="shared" si="360"/>
        <v>Q1-2021</v>
      </c>
      <c r="F2335" s="54" t="str">
        <f t="shared" si="361"/>
        <v>January</v>
      </c>
      <c r="G2335" s="55">
        <f t="shared" si="364"/>
        <v>3</v>
      </c>
      <c r="H2335" s="54" t="str">
        <f t="shared" si="362"/>
        <v>Thursday</v>
      </c>
      <c r="I2335" s="53">
        <v>1</v>
      </c>
      <c r="J2335" s="53">
        <v>134</v>
      </c>
      <c r="K2335" s="53">
        <v>13</v>
      </c>
      <c r="L2335" s="53">
        <v>30</v>
      </c>
      <c r="M2335" s="53">
        <v>6</v>
      </c>
      <c r="N2335" s="53">
        <v>4</v>
      </c>
      <c r="O2335" s="53">
        <v>0</v>
      </c>
      <c r="P2335" s="53">
        <v>124</v>
      </c>
      <c r="Q2335" s="53">
        <v>25</v>
      </c>
      <c r="R2335" s="53">
        <v>34</v>
      </c>
      <c r="S2335" s="53">
        <v>26</v>
      </c>
      <c r="T2335" s="53">
        <v>27</v>
      </c>
      <c r="U2335" s="53">
        <v>24</v>
      </c>
      <c r="V2335" s="53">
        <v>13</v>
      </c>
      <c r="W2335" s="58">
        <f t="shared" si="365"/>
        <v>3100</v>
      </c>
      <c r="X2335" s="59">
        <f t="shared" si="366"/>
        <v>0.86111111111111116</v>
      </c>
      <c r="Y2335" s="59">
        <f t="shared" si="367"/>
        <v>7.1388888888888893</v>
      </c>
      <c r="Z2335" s="59">
        <f t="shared" si="368"/>
        <v>1</v>
      </c>
      <c r="AA2335" s="60">
        <f t="shared" si="369"/>
        <v>6.9444444444444449E-3</v>
      </c>
    </row>
    <row r="2336" spans="2:27" x14ac:dyDescent="0.3">
      <c r="B2336" s="45">
        <v>94158</v>
      </c>
      <c r="C2336" s="46">
        <v>44210</v>
      </c>
      <c r="D2336" s="47">
        <f t="shared" si="363"/>
        <v>2021</v>
      </c>
      <c r="E2336" s="46" t="str">
        <f t="shared" si="360"/>
        <v>Q1-2021</v>
      </c>
      <c r="F2336" s="46" t="str">
        <f t="shared" si="361"/>
        <v>January</v>
      </c>
      <c r="G2336" s="47">
        <f t="shared" si="364"/>
        <v>3</v>
      </c>
      <c r="H2336" s="46" t="str">
        <f t="shared" si="362"/>
        <v>Thursday</v>
      </c>
      <c r="I2336" s="45">
        <v>2</v>
      </c>
      <c r="J2336" s="45">
        <v>138</v>
      </c>
      <c r="K2336" s="45">
        <v>11</v>
      </c>
      <c r="L2336" s="45">
        <v>30</v>
      </c>
      <c r="M2336" s="45">
        <v>5</v>
      </c>
      <c r="N2336" s="45">
        <v>2</v>
      </c>
      <c r="O2336" s="45">
        <v>0</v>
      </c>
      <c r="P2336" s="45">
        <v>131</v>
      </c>
      <c r="Q2336" s="45">
        <v>47</v>
      </c>
      <c r="R2336" s="45">
        <v>33</v>
      </c>
      <c r="S2336" s="45">
        <v>28</v>
      </c>
      <c r="T2336" s="45">
        <v>26</v>
      </c>
      <c r="U2336" s="45">
        <v>21</v>
      </c>
      <c r="V2336" s="45">
        <v>23</v>
      </c>
      <c r="W2336" s="50">
        <f t="shared" si="365"/>
        <v>6157</v>
      </c>
      <c r="X2336" s="51">
        <f t="shared" si="366"/>
        <v>1.7102777777777778</v>
      </c>
      <c r="Y2336" s="51">
        <f t="shared" si="367"/>
        <v>6.2897222222222222</v>
      </c>
      <c r="Z2336" s="51">
        <f t="shared" si="368"/>
        <v>1</v>
      </c>
      <c r="AA2336" s="52">
        <f t="shared" si="369"/>
        <v>1.3055555555555556E-2</v>
      </c>
    </row>
    <row r="2337" spans="2:27" x14ac:dyDescent="0.3">
      <c r="B2337" s="53">
        <v>94159</v>
      </c>
      <c r="C2337" s="54">
        <v>44211</v>
      </c>
      <c r="D2337" s="55">
        <f t="shared" si="363"/>
        <v>2021</v>
      </c>
      <c r="E2337" s="54" t="str">
        <f t="shared" si="360"/>
        <v>Q1-2021</v>
      </c>
      <c r="F2337" s="54" t="str">
        <f t="shared" si="361"/>
        <v>January</v>
      </c>
      <c r="G2337" s="55">
        <f t="shared" si="364"/>
        <v>3</v>
      </c>
      <c r="H2337" s="54" t="str">
        <f t="shared" si="362"/>
        <v>Friday</v>
      </c>
      <c r="I2337" s="53">
        <v>1</v>
      </c>
      <c r="J2337" s="53">
        <v>126</v>
      </c>
      <c r="K2337" s="53">
        <v>6</v>
      </c>
      <c r="L2337" s="53">
        <v>30</v>
      </c>
      <c r="M2337" s="53">
        <v>5</v>
      </c>
      <c r="N2337" s="53">
        <v>4</v>
      </c>
      <c r="O2337" s="53">
        <v>0</v>
      </c>
      <c r="P2337" s="53">
        <v>117</v>
      </c>
      <c r="Q2337" s="53">
        <v>14</v>
      </c>
      <c r="R2337" s="53">
        <v>32</v>
      </c>
      <c r="S2337" s="53">
        <v>26</v>
      </c>
      <c r="T2337" s="53">
        <v>27</v>
      </c>
      <c r="U2337" s="53">
        <v>24</v>
      </c>
      <c r="V2337" s="53">
        <v>8</v>
      </c>
      <c r="W2337" s="58">
        <f t="shared" si="365"/>
        <v>1638</v>
      </c>
      <c r="X2337" s="59">
        <f t="shared" si="366"/>
        <v>0.45500000000000002</v>
      </c>
      <c r="Y2337" s="59">
        <f t="shared" si="367"/>
        <v>7.5449999999999999</v>
      </c>
      <c r="Z2337" s="59">
        <f t="shared" si="368"/>
        <v>1</v>
      </c>
      <c r="AA2337" s="60">
        <f t="shared" si="369"/>
        <v>3.8888888888888892E-3</v>
      </c>
    </row>
    <row r="2338" spans="2:27" x14ac:dyDescent="0.3">
      <c r="B2338" s="45">
        <v>94160</v>
      </c>
      <c r="C2338" s="46">
        <v>44211</v>
      </c>
      <c r="D2338" s="47">
        <f t="shared" si="363"/>
        <v>2021</v>
      </c>
      <c r="E2338" s="46" t="str">
        <f t="shared" si="360"/>
        <v>Q1-2021</v>
      </c>
      <c r="F2338" s="46" t="str">
        <f t="shared" si="361"/>
        <v>January</v>
      </c>
      <c r="G2338" s="47">
        <f t="shared" si="364"/>
        <v>3</v>
      </c>
      <c r="H2338" s="46" t="str">
        <f t="shared" si="362"/>
        <v>Friday</v>
      </c>
      <c r="I2338" s="45">
        <v>2</v>
      </c>
      <c r="J2338" s="45">
        <v>146</v>
      </c>
      <c r="K2338" s="45">
        <v>17</v>
      </c>
      <c r="L2338" s="45">
        <v>30</v>
      </c>
      <c r="M2338" s="45">
        <v>4</v>
      </c>
      <c r="N2338" s="45">
        <v>3</v>
      </c>
      <c r="O2338" s="45">
        <v>0</v>
      </c>
      <c r="P2338" s="45">
        <v>139</v>
      </c>
      <c r="Q2338" s="45">
        <v>47</v>
      </c>
      <c r="R2338" s="45">
        <v>34</v>
      </c>
      <c r="S2338" s="45">
        <v>30</v>
      </c>
      <c r="T2338" s="45">
        <v>29</v>
      </c>
      <c r="U2338" s="45">
        <v>21</v>
      </c>
      <c r="V2338" s="45">
        <v>25</v>
      </c>
      <c r="W2338" s="50">
        <f t="shared" si="365"/>
        <v>6533</v>
      </c>
      <c r="X2338" s="51">
        <f t="shared" si="366"/>
        <v>1.8147222222222221</v>
      </c>
      <c r="Y2338" s="51">
        <f t="shared" si="367"/>
        <v>6.1852777777777774</v>
      </c>
      <c r="Z2338" s="51">
        <f t="shared" si="368"/>
        <v>1</v>
      </c>
      <c r="AA2338" s="52">
        <f t="shared" si="369"/>
        <v>1.3055555555555555E-2</v>
      </c>
    </row>
    <row r="2339" spans="2:27" x14ac:dyDescent="0.3">
      <c r="B2339" s="53">
        <v>94161</v>
      </c>
      <c r="C2339" s="54">
        <v>44212</v>
      </c>
      <c r="D2339" s="55">
        <f t="shared" si="363"/>
        <v>2021</v>
      </c>
      <c r="E2339" s="54" t="str">
        <f t="shared" si="360"/>
        <v>Q1-2021</v>
      </c>
      <c r="F2339" s="54" t="str">
        <f t="shared" si="361"/>
        <v>January</v>
      </c>
      <c r="G2339" s="55">
        <f t="shared" si="364"/>
        <v>3</v>
      </c>
      <c r="H2339" s="54" t="str">
        <f t="shared" si="362"/>
        <v>Saturday</v>
      </c>
      <c r="I2339" s="53">
        <v>1</v>
      </c>
      <c r="J2339" s="53">
        <v>132</v>
      </c>
      <c r="K2339" s="53">
        <v>13</v>
      </c>
      <c r="L2339" s="53">
        <v>30</v>
      </c>
      <c r="M2339" s="53">
        <v>5</v>
      </c>
      <c r="N2339" s="53">
        <v>3</v>
      </c>
      <c r="O2339" s="53">
        <v>0</v>
      </c>
      <c r="P2339" s="53">
        <v>124</v>
      </c>
      <c r="Q2339" s="53">
        <v>21</v>
      </c>
      <c r="R2339" s="53">
        <v>33</v>
      </c>
      <c r="S2339" s="53">
        <v>28</v>
      </c>
      <c r="T2339" s="53">
        <v>29</v>
      </c>
      <c r="U2339" s="53">
        <v>21</v>
      </c>
      <c r="V2339" s="53">
        <v>13</v>
      </c>
      <c r="W2339" s="58">
        <f t="shared" si="365"/>
        <v>2604</v>
      </c>
      <c r="X2339" s="59">
        <f t="shared" si="366"/>
        <v>0.72333333333333338</v>
      </c>
      <c r="Y2339" s="59">
        <f t="shared" si="367"/>
        <v>7.2766666666666664</v>
      </c>
      <c r="Z2339" s="59">
        <f t="shared" si="368"/>
        <v>1</v>
      </c>
      <c r="AA2339" s="60">
        <f t="shared" si="369"/>
        <v>5.8333333333333336E-3</v>
      </c>
    </row>
    <row r="2340" spans="2:27" x14ac:dyDescent="0.3">
      <c r="B2340" s="45">
        <v>94162</v>
      </c>
      <c r="C2340" s="46">
        <v>44214</v>
      </c>
      <c r="D2340" s="47">
        <f t="shared" si="363"/>
        <v>2021</v>
      </c>
      <c r="E2340" s="46" t="str">
        <f t="shared" si="360"/>
        <v>Q1-2021</v>
      </c>
      <c r="F2340" s="46" t="str">
        <f t="shared" si="361"/>
        <v>January</v>
      </c>
      <c r="G2340" s="47">
        <f t="shared" si="364"/>
        <v>4</v>
      </c>
      <c r="H2340" s="46" t="str">
        <f t="shared" si="362"/>
        <v>Monday</v>
      </c>
      <c r="I2340" s="45">
        <v>1</v>
      </c>
      <c r="J2340" s="45">
        <v>136</v>
      </c>
      <c r="K2340" s="45">
        <v>17</v>
      </c>
      <c r="L2340" s="45">
        <v>30</v>
      </c>
      <c r="M2340" s="45">
        <v>5</v>
      </c>
      <c r="N2340" s="45">
        <v>4</v>
      </c>
      <c r="O2340" s="45">
        <v>0</v>
      </c>
      <c r="P2340" s="45">
        <v>127</v>
      </c>
      <c r="Q2340" s="45">
        <v>20</v>
      </c>
      <c r="R2340" s="45">
        <v>33</v>
      </c>
      <c r="S2340" s="45">
        <v>28</v>
      </c>
      <c r="T2340" s="45">
        <v>27</v>
      </c>
      <c r="U2340" s="45">
        <v>24</v>
      </c>
      <c r="V2340" s="45">
        <v>15</v>
      </c>
      <c r="W2340" s="50">
        <f t="shared" si="365"/>
        <v>2540</v>
      </c>
      <c r="X2340" s="51">
        <f t="shared" si="366"/>
        <v>0.7055555555555556</v>
      </c>
      <c r="Y2340" s="51">
        <f t="shared" si="367"/>
        <v>7.2944444444444443</v>
      </c>
      <c r="Z2340" s="51">
        <f t="shared" si="368"/>
        <v>1</v>
      </c>
      <c r="AA2340" s="52">
        <f t="shared" si="369"/>
        <v>5.5555555555555558E-3</v>
      </c>
    </row>
    <row r="2341" spans="2:27" x14ac:dyDescent="0.3">
      <c r="B2341" s="53">
        <v>94163</v>
      </c>
      <c r="C2341" s="54">
        <v>44214</v>
      </c>
      <c r="D2341" s="55">
        <f t="shared" si="363"/>
        <v>2021</v>
      </c>
      <c r="E2341" s="54" t="str">
        <f t="shared" si="360"/>
        <v>Q1-2021</v>
      </c>
      <c r="F2341" s="54" t="str">
        <f t="shared" si="361"/>
        <v>January</v>
      </c>
      <c r="G2341" s="55">
        <f t="shared" si="364"/>
        <v>4</v>
      </c>
      <c r="H2341" s="54" t="str">
        <f t="shared" si="362"/>
        <v>Monday</v>
      </c>
      <c r="I2341" s="53">
        <v>2</v>
      </c>
      <c r="J2341" s="53">
        <v>144</v>
      </c>
      <c r="K2341" s="53">
        <v>15</v>
      </c>
      <c r="L2341" s="53">
        <v>30</v>
      </c>
      <c r="M2341" s="53">
        <v>5</v>
      </c>
      <c r="N2341" s="53">
        <v>3</v>
      </c>
      <c r="O2341" s="53">
        <v>0</v>
      </c>
      <c r="P2341" s="53">
        <v>136</v>
      </c>
      <c r="Q2341" s="53">
        <v>48</v>
      </c>
      <c r="R2341" s="53">
        <v>36</v>
      </c>
      <c r="S2341" s="53">
        <v>27</v>
      </c>
      <c r="T2341" s="53">
        <v>28</v>
      </c>
      <c r="U2341" s="53">
        <v>21</v>
      </c>
      <c r="V2341" s="53">
        <v>24</v>
      </c>
      <c r="W2341" s="58">
        <f t="shared" si="365"/>
        <v>6528</v>
      </c>
      <c r="X2341" s="59">
        <f t="shared" si="366"/>
        <v>1.8133333333333332</v>
      </c>
      <c r="Y2341" s="59">
        <f t="shared" si="367"/>
        <v>6.1866666666666665</v>
      </c>
      <c r="Z2341" s="59">
        <f t="shared" si="368"/>
        <v>1</v>
      </c>
      <c r="AA2341" s="60">
        <f t="shared" si="369"/>
        <v>1.3333333333333332E-2</v>
      </c>
    </row>
    <row r="2342" spans="2:27" x14ac:dyDescent="0.3">
      <c r="B2342" s="45">
        <v>94164</v>
      </c>
      <c r="C2342" s="46">
        <v>44215</v>
      </c>
      <c r="D2342" s="47">
        <f t="shared" si="363"/>
        <v>2021</v>
      </c>
      <c r="E2342" s="46" t="str">
        <f t="shared" si="360"/>
        <v>Q1-2021</v>
      </c>
      <c r="F2342" s="46" t="str">
        <f t="shared" si="361"/>
        <v>January</v>
      </c>
      <c r="G2342" s="47">
        <f t="shared" si="364"/>
        <v>4</v>
      </c>
      <c r="H2342" s="46" t="str">
        <f t="shared" si="362"/>
        <v>Tuesday</v>
      </c>
      <c r="I2342" s="45">
        <v>1</v>
      </c>
      <c r="J2342" s="45">
        <v>127</v>
      </c>
      <c r="K2342" s="45">
        <v>12</v>
      </c>
      <c r="L2342" s="45">
        <v>30</v>
      </c>
      <c r="M2342" s="45">
        <v>6</v>
      </c>
      <c r="N2342" s="45">
        <v>3</v>
      </c>
      <c r="O2342" s="45">
        <v>0</v>
      </c>
      <c r="P2342" s="45">
        <v>118</v>
      </c>
      <c r="Q2342" s="45">
        <v>26</v>
      </c>
      <c r="R2342" s="45">
        <v>34</v>
      </c>
      <c r="S2342" s="45">
        <v>25</v>
      </c>
      <c r="T2342" s="45">
        <v>26</v>
      </c>
      <c r="U2342" s="45">
        <v>25</v>
      </c>
      <c r="V2342" s="45">
        <v>8</v>
      </c>
      <c r="W2342" s="50">
        <f t="shared" si="365"/>
        <v>3068</v>
      </c>
      <c r="X2342" s="51">
        <f t="shared" si="366"/>
        <v>0.85222222222222221</v>
      </c>
      <c r="Y2342" s="51">
        <f t="shared" si="367"/>
        <v>7.1477777777777778</v>
      </c>
      <c r="Z2342" s="51">
        <f t="shared" si="368"/>
        <v>1</v>
      </c>
      <c r="AA2342" s="52">
        <f t="shared" si="369"/>
        <v>7.2222222222222219E-3</v>
      </c>
    </row>
    <row r="2343" spans="2:27" x14ac:dyDescent="0.3">
      <c r="B2343" s="53">
        <v>94165</v>
      </c>
      <c r="C2343" s="54">
        <v>44215</v>
      </c>
      <c r="D2343" s="55">
        <f t="shared" si="363"/>
        <v>2021</v>
      </c>
      <c r="E2343" s="54" t="str">
        <f t="shared" si="360"/>
        <v>Q1-2021</v>
      </c>
      <c r="F2343" s="54" t="str">
        <f t="shared" si="361"/>
        <v>January</v>
      </c>
      <c r="G2343" s="55">
        <f t="shared" si="364"/>
        <v>4</v>
      </c>
      <c r="H2343" s="54" t="str">
        <f t="shared" si="362"/>
        <v>Tuesday</v>
      </c>
      <c r="I2343" s="53">
        <v>2</v>
      </c>
      <c r="J2343" s="53">
        <v>143</v>
      </c>
      <c r="K2343" s="53">
        <v>18</v>
      </c>
      <c r="L2343" s="53">
        <v>30</v>
      </c>
      <c r="M2343" s="53">
        <v>5</v>
      </c>
      <c r="N2343" s="53">
        <v>2</v>
      </c>
      <c r="O2343" s="53">
        <v>0</v>
      </c>
      <c r="P2343" s="53">
        <v>136</v>
      </c>
      <c r="Q2343" s="53">
        <v>48</v>
      </c>
      <c r="R2343" s="53">
        <v>34</v>
      </c>
      <c r="S2343" s="53">
        <v>28</v>
      </c>
      <c r="T2343" s="53">
        <v>28</v>
      </c>
      <c r="U2343" s="53">
        <v>23</v>
      </c>
      <c r="V2343" s="53">
        <v>23</v>
      </c>
      <c r="W2343" s="58">
        <f t="shared" si="365"/>
        <v>6528</v>
      </c>
      <c r="X2343" s="59">
        <f t="shared" si="366"/>
        <v>1.8133333333333332</v>
      </c>
      <c r="Y2343" s="59">
        <f t="shared" si="367"/>
        <v>6.1866666666666665</v>
      </c>
      <c r="Z2343" s="59">
        <f t="shared" si="368"/>
        <v>1</v>
      </c>
      <c r="AA2343" s="60">
        <f t="shared" si="369"/>
        <v>1.3333333333333332E-2</v>
      </c>
    </row>
    <row r="2344" spans="2:27" x14ac:dyDescent="0.3">
      <c r="B2344" s="45">
        <v>94166</v>
      </c>
      <c r="C2344" s="46">
        <v>44216</v>
      </c>
      <c r="D2344" s="47">
        <f t="shared" si="363"/>
        <v>2021</v>
      </c>
      <c r="E2344" s="46" t="str">
        <f t="shared" si="360"/>
        <v>Q1-2021</v>
      </c>
      <c r="F2344" s="46" t="str">
        <f t="shared" si="361"/>
        <v>January</v>
      </c>
      <c r="G2344" s="47">
        <f t="shared" si="364"/>
        <v>4</v>
      </c>
      <c r="H2344" s="46" t="str">
        <f t="shared" si="362"/>
        <v>Wednesday</v>
      </c>
      <c r="I2344" s="45">
        <v>1</v>
      </c>
      <c r="J2344" s="45">
        <v>128</v>
      </c>
      <c r="K2344" s="45">
        <v>12</v>
      </c>
      <c r="L2344" s="45">
        <v>30</v>
      </c>
      <c r="M2344" s="45">
        <v>6</v>
      </c>
      <c r="N2344" s="45">
        <v>4</v>
      </c>
      <c r="O2344" s="45">
        <v>0</v>
      </c>
      <c r="P2344" s="45">
        <v>118</v>
      </c>
      <c r="Q2344" s="45">
        <v>15</v>
      </c>
      <c r="R2344" s="45">
        <v>34</v>
      </c>
      <c r="S2344" s="45">
        <v>26</v>
      </c>
      <c r="T2344" s="45">
        <v>28</v>
      </c>
      <c r="U2344" s="45">
        <v>22</v>
      </c>
      <c r="V2344" s="45">
        <v>8</v>
      </c>
      <c r="W2344" s="50">
        <f t="shared" si="365"/>
        <v>1770</v>
      </c>
      <c r="X2344" s="51">
        <f t="shared" si="366"/>
        <v>0.49166666666666664</v>
      </c>
      <c r="Y2344" s="51">
        <f t="shared" si="367"/>
        <v>7.5083333333333337</v>
      </c>
      <c r="Z2344" s="51">
        <f t="shared" si="368"/>
        <v>1</v>
      </c>
      <c r="AA2344" s="52">
        <f t="shared" si="369"/>
        <v>4.1666666666666666E-3</v>
      </c>
    </row>
    <row r="2345" spans="2:27" x14ac:dyDescent="0.3">
      <c r="B2345" s="53">
        <v>94167</v>
      </c>
      <c r="C2345" s="54">
        <v>44216</v>
      </c>
      <c r="D2345" s="55">
        <f t="shared" si="363"/>
        <v>2021</v>
      </c>
      <c r="E2345" s="54" t="str">
        <f t="shared" si="360"/>
        <v>Q1-2021</v>
      </c>
      <c r="F2345" s="54" t="str">
        <f t="shared" si="361"/>
        <v>January</v>
      </c>
      <c r="G2345" s="55">
        <f t="shared" si="364"/>
        <v>4</v>
      </c>
      <c r="H2345" s="54" t="str">
        <f t="shared" si="362"/>
        <v>Wednesday</v>
      </c>
      <c r="I2345" s="53">
        <v>2</v>
      </c>
      <c r="J2345" s="53">
        <v>145</v>
      </c>
      <c r="K2345" s="53">
        <v>14</v>
      </c>
      <c r="L2345" s="53">
        <v>30</v>
      </c>
      <c r="M2345" s="53">
        <v>5</v>
      </c>
      <c r="N2345" s="53">
        <v>3</v>
      </c>
      <c r="O2345" s="53">
        <v>0</v>
      </c>
      <c r="P2345" s="53">
        <v>137</v>
      </c>
      <c r="Q2345" s="53">
        <v>49</v>
      </c>
      <c r="R2345" s="53">
        <v>34</v>
      </c>
      <c r="S2345" s="53">
        <v>28</v>
      </c>
      <c r="T2345" s="53">
        <v>28</v>
      </c>
      <c r="U2345" s="53">
        <v>23</v>
      </c>
      <c r="V2345" s="53">
        <v>24</v>
      </c>
      <c r="W2345" s="58">
        <f t="shared" si="365"/>
        <v>6713</v>
      </c>
      <c r="X2345" s="59">
        <f t="shared" si="366"/>
        <v>1.8647222222222222</v>
      </c>
      <c r="Y2345" s="59">
        <f t="shared" si="367"/>
        <v>6.1352777777777776</v>
      </c>
      <c r="Z2345" s="59">
        <f t="shared" si="368"/>
        <v>1</v>
      </c>
      <c r="AA2345" s="60">
        <f t="shared" si="369"/>
        <v>1.361111111111111E-2</v>
      </c>
    </row>
    <row r="2346" spans="2:27" x14ac:dyDescent="0.3">
      <c r="B2346" s="45">
        <v>94168</v>
      </c>
      <c r="C2346" s="46">
        <v>44217</v>
      </c>
      <c r="D2346" s="47">
        <f t="shared" si="363"/>
        <v>2021</v>
      </c>
      <c r="E2346" s="46" t="str">
        <f t="shared" si="360"/>
        <v>Q1-2021</v>
      </c>
      <c r="F2346" s="46" t="str">
        <f t="shared" si="361"/>
        <v>January</v>
      </c>
      <c r="G2346" s="47">
        <f t="shared" si="364"/>
        <v>4</v>
      </c>
      <c r="H2346" s="46" t="str">
        <f t="shared" si="362"/>
        <v>Thursday</v>
      </c>
      <c r="I2346" s="45">
        <v>1</v>
      </c>
      <c r="J2346" s="45">
        <v>130</v>
      </c>
      <c r="K2346" s="45">
        <v>9</v>
      </c>
      <c r="L2346" s="45">
        <v>30</v>
      </c>
      <c r="M2346" s="45">
        <v>6</v>
      </c>
      <c r="N2346" s="45">
        <v>3</v>
      </c>
      <c r="O2346" s="45">
        <v>0</v>
      </c>
      <c r="P2346" s="45">
        <v>121</v>
      </c>
      <c r="Q2346" s="45">
        <v>12</v>
      </c>
      <c r="R2346" s="45">
        <v>33</v>
      </c>
      <c r="S2346" s="45">
        <v>28</v>
      </c>
      <c r="T2346" s="45">
        <v>27</v>
      </c>
      <c r="U2346" s="45">
        <v>22</v>
      </c>
      <c r="V2346" s="45">
        <v>11</v>
      </c>
      <c r="W2346" s="50">
        <f t="shared" si="365"/>
        <v>1452</v>
      </c>
      <c r="X2346" s="51">
        <f t="shared" si="366"/>
        <v>0.40333333333333332</v>
      </c>
      <c r="Y2346" s="51">
        <f t="shared" si="367"/>
        <v>7.5966666666666667</v>
      </c>
      <c r="Z2346" s="51">
        <f t="shared" si="368"/>
        <v>1</v>
      </c>
      <c r="AA2346" s="52">
        <f t="shared" si="369"/>
        <v>3.3333333333333331E-3</v>
      </c>
    </row>
    <row r="2347" spans="2:27" x14ac:dyDescent="0.3">
      <c r="B2347" s="53">
        <v>94169</v>
      </c>
      <c r="C2347" s="54">
        <v>44217</v>
      </c>
      <c r="D2347" s="55">
        <f t="shared" si="363"/>
        <v>2021</v>
      </c>
      <c r="E2347" s="54" t="str">
        <f t="shared" si="360"/>
        <v>Q1-2021</v>
      </c>
      <c r="F2347" s="54" t="str">
        <f t="shared" si="361"/>
        <v>January</v>
      </c>
      <c r="G2347" s="55">
        <f t="shared" si="364"/>
        <v>4</v>
      </c>
      <c r="H2347" s="54" t="str">
        <f t="shared" si="362"/>
        <v>Thursday</v>
      </c>
      <c r="I2347" s="53">
        <v>2</v>
      </c>
      <c r="J2347" s="53">
        <v>144</v>
      </c>
      <c r="K2347" s="53">
        <v>10</v>
      </c>
      <c r="L2347" s="53">
        <v>30</v>
      </c>
      <c r="M2347" s="53">
        <v>4</v>
      </c>
      <c r="N2347" s="53">
        <v>3</v>
      </c>
      <c r="O2347" s="53">
        <v>0</v>
      </c>
      <c r="P2347" s="53">
        <v>137</v>
      </c>
      <c r="Q2347" s="53">
        <v>49</v>
      </c>
      <c r="R2347" s="53">
        <v>35</v>
      </c>
      <c r="S2347" s="53">
        <v>30</v>
      </c>
      <c r="T2347" s="53">
        <v>27</v>
      </c>
      <c r="U2347" s="53">
        <v>20</v>
      </c>
      <c r="V2347" s="53">
        <v>25</v>
      </c>
      <c r="W2347" s="58">
        <f t="shared" si="365"/>
        <v>6713</v>
      </c>
      <c r="X2347" s="59">
        <f t="shared" si="366"/>
        <v>1.8647222222222222</v>
      </c>
      <c r="Y2347" s="59">
        <f t="shared" si="367"/>
        <v>6.1352777777777776</v>
      </c>
      <c r="Z2347" s="59">
        <f t="shared" si="368"/>
        <v>1</v>
      </c>
      <c r="AA2347" s="60">
        <f t="shared" si="369"/>
        <v>1.361111111111111E-2</v>
      </c>
    </row>
    <row r="2348" spans="2:27" x14ac:dyDescent="0.3">
      <c r="B2348" s="45">
        <v>94170</v>
      </c>
      <c r="C2348" s="46">
        <v>44218</v>
      </c>
      <c r="D2348" s="47">
        <f t="shared" si="363"/>
        <v>2021</v>
      </c>
      <c r="E2348" s="46" t="str">
        <f t="shared" si="360"/>
        <v>Q1-2021</v>
      </c>
      <c r="F2348" s="46" t="str">
        <f t="shared" si="361"/>
        <v>January</v>
      </c>
      <c r="G2348" s="47">
        <f t="shared" si="364"/>
        <v>4</v>
      </c>
      <c r="H2348" s="46" t="str">
        <f t="shared" si="362"/>
        <v>Friday</v>
      </c>
      <c r="I2348" s="45">
        <v>1</v>
      </c>
      <c r="J2348" s="45">
        <v>129</v>
      </c>
      <c r="K2348" s="45">
        <v>13</v>
      </c>
      <c r="L2348" s="45">
        <v>30</v>
      </c>
      <c r="M2348" s="45">
        <v>6</v>
      </c>
      <c r="N2348" s="45">
        <v>4</v>
      </c>
      <c r="O2348" s="45">
        <v>0</v>
      </c>
      <c r="P2348" s="45">
        <v>119</v>
      </c>
      <c r="Q2348" s="45">
        <v>18</v>
      </c>
      <c r="R2348" s="45">
        <v>33</v>
      </c>
      <c r="S2348" s="45">
        <v>28</v>
      </c>
      <c r="T2348" s="45">
        <v>27</v>
      </c>
      <c r="U2348" s="45">
        <v>24</v>
      </c>
      <c r="V2348" s="45">
        <v>7</v>
      </c>
      <c r="W2348" s="50">
        <f t="shared" si="365"/>
        <v>2142</v>
      </c>
      <c r="X2348" s="51">
        <f t="shared" si="366"/>
        <v>0.59499999999999997</v>
      </c>
      <c r="Y2348" s="51">
        <f t="shared" si="367"/>
        <v>7.4050000000000002</v>
      </c>
      <c r="Z2348" s="51">
        <f t="shared" si="368"/>
        <v>1</v>
      </c>
      <c r="AA2348" s="52">
        <f t="shared" si="369"/>
        <v>5.0000000000000001E-3</v>
      </c>
    </row>
    <row r="2349" spans="2:27" x14ac:dyDescent="0.3">
      <c r="B2349" s="53">
        <v>94171</v>
      </c>
      <c r="C2349" s="54">
        <v>44218</v>
      </c>
      <c r="D2349" s="55">
        <f t="shared" si="363"/>
        <v>2021</v>
      </c>
      <c r="E2349" s="54" t="str">
        <f t="shared" si="360"/>
        <v>Q1-2021</v>
      </c>
      <c r="F2349" s="54" t="str">
        <f t="shared" si="361"/>
        <v>January</v>
      </c>
      <c r="G2349" s="55">
        <f t="shared" si="364"/>
        <v>4</v>
      </c>
      <c r="H2349" s="54" t="str">
        <f t="shared" si="362"/>
        <v>Friday</v>
      </c>
      <c r="I2349" s="53">
        <v>2</v>
      </c>
      <c r="J2349" s="53">
        <v>142</v>
      </c>
      <c r="K2349" s="53">
        <v>15</v>
      </c>
      <c r="L2349" s="53">
        <v>30</v>
      </c>
      <c r="M2349" s="53">
        <v>4</v>
      </c>
      <c r="N2349" s="53">
        <v>3</v>
      </c>
      <c r="O2349" s="53">
        <v>0</v>
      </c>
      <c r="P2349" s="53">
        <v>135</v>
      </c>
      <c r="Q2349" s="53">
        <v>49</v>
      </c>
      <c r="R2349" s="53">
        <v>35</v>
      </c>
      <c r="S2349" s="53">
        <v>27</v>
      </c>
      <c r="T2349" s="53">
        <v>28</v>
      </c>
      <c r="U2349" s="53">
        <v>21</v>
      </c>
      <c r="V2349" s="53">
        <v>24</v>
      </c>
      <c r="W2349" s="58">
        <f t="shared" si="365"/>
        <v>6615</v>
      </c>
      <c r="X2349" s="59">
        <f t="shared" si="366"/>
        <v>1.8374999999999999</v>
      </c>
      <c r="Y2349" s="59">
        <f t="shared" si="367"/>
        <v>6.1624999999999996</v>
      </c>
      <c r="Z2349" s="59">
        <f t="shared" si="368"/>
        <v>1</v>
      </c>
      <c r="AA2349" s="60">
        <f t="shared" si="369"/>
        <v>1.361111111111111E-2</v>
      </c>
    </row>
    <row r="2350" spans="2:27" x14ac:dyDescent="0.3">
      <c r="B2350" s="45">
        <v>94172</v>
      </c>
      <c r="C2350" s="46">
        <v>44219</v>
      </c>
      <c r="D2350" s="47">
        <f t="shared" si="363"/>
        <v>2021</v>
      </c>
      <c r="E2350" s="46" t="str">
        <f t="shared" si="360"/>
        <v>Q1-2021</v>
      </c>
      <c r="F2350" s="46" t="str">
        <f t="shared" si="361"/>
        <v>January</v>
      </c>
      <c r="G2350" s="47">
        <f t="shared" si="364"/>
        <v>4</v>
      </c>
      <c r="H2350" s="46" t="str">
        <f t="shared" si="362"/>
        <v>Saturday</v>
      </c>
      <c r="I2350" s="45">
        <v>1</v>
      </c>
      <c r="J2350" s="45">
        <v>130</v>
      </c>
      <c r="K2350" s="45">
        <v>12</v>
      </c>
      <c r="L2350" s="45">
        <v>30</v>
      </c>
      <c r="M2350" s="45">
        <v>5</v>
      </c>
      <c r="N2350" s="45">
        <v>4</v>
      </c>
      <c r="O2350" s="45">
        <v>0</v>
      </c>
      <c r="P2350" s="45">
        <v>121</v>
      </c>
      <c r="Q2350" s="45">
        <v>27</v>
      </c>
      <c r="R2350" s="45">
        <v>35</v>
      </c>
      <c r="S2350" s="45">
        <v>25</v>
      </c>
      <c r="T2350" s="45">
        <v>28</v>
      </c>
      <c r="U2350" s="45">
        <v>25</v>
      </c>
      <c r="V2350" s="45">
        <v>8</v>
      </c>
      <c r="W2350" s="50">
        <f t="shared" si="365"/>
        <v>3267</v>
      </c>
      <c r="X2350" s="51">
        <f t="shared" si="366"/>
        <v>0.90749999999999997</v>
      </c>
      <c r="Y2350" s="51">
        <f t="shared" si="367"/>
        <v>7.0925000000000002</v>
      </c>
      <c r="Z2350" s="51">
        <f t="shared" si="368"/>
        <v>1</v>
      </c>
      <c r="AA2350" s="52">
        <f t="shared" si="369"/>
        <v>7.4999999999999997E-3</v>
      </c>
    </row>
    <row r="2351" spans="2:27" x14ac:dyDescent="0.3">
      <c r="B2351" s="53">
        <v>94173</v>
      </c>
      <c r="C2351" s="54">
        <v>44221</v>
      </c>
      <c r="D2351" s="55">
        <f t="shared" si="363"/>
        <v>2021</v>
      </c>
      <c r="E2351" s="54" t="str">
        <f t="shared" si="360"/>
        <v>Q1-2021</v>
      </c>
      <c r="F2351" s="54" t="str">
        <f t="shared" si="361"/>
        <v>January</v>
      </c>
      <c r="G2351" s="55">
        <f t="shared" si="364"/>
        <v>5</v>
      </c>
      <c r="H2351" s="54" t="str">
        <f t="shared" si="362"/>
        <v>Monday</v>
      </c>
      <c r="I2351" s="53">
        <v>1</v>
      </c>
      <c r="J2351" s="53">
        <v>135</v>
      </c>
      <c r="K2351" s="53">
        <v>10</v>
      </c>
      <c r="L2351" s="53">
        <v>30</v>
      </c>
      <c r="M2351" s="53">
        <v>5</v>
      </c>
      <c r="N2351" s="53">
        <v>4</v>
      </c>
      <c r="O2351" s="53">
        <v>0</v>
      </c>
      <c r="P2351" s="53">
        <v>126</v>
      </c>
      <c r="Q2351" s="53">
        <v>29</v>
      </c>
      <c r="R2351" s="53">
        <v>34</v>
      </c>
      <c r="S2351" s="53">
        <v>26</v>
      </c>
      <c r="T2351" s="53">
        <v>26</v>
      </c>
      <c r="U2351" s="53">
        <v>24</v>
      </c>
      <c r="V2351" s="53">
        <v>16</v>
      </c>
      <c r="W2351" s="58">
        <f t="shared" si="365"/>
        <v>3654</v>
      </c>
      <c r="X2351" s="59">
        <f t="shared" si="366"/>
        <v>1.0149999999999999</v>
      </c>
      <c r="Y2351" s="59">
        <f t="shared" si="367"/>
        <v>6.9850000000000003</v>
      </c>
      <c r="Z2351" s="59">
        <f t="shared" si="368"/>
        <v>1</v>
      </c>
      <c r="AA2351" s="60">
        <f t="shared" si="369"/>
        <v>8.0555555555555554E-3</v>
      </c>
    </row>
    <row r="2352" spans="2:27" x14ac:dyDescent="0.3">
      <c r="B2352" s="45">
        <v>94174</v>
      </c>
      <c r="C2352" s="46">
        <v>44221</v>
      </c>
      <c r="D2352" s="47">
        <f t="shared" si="363"/>
        <v>2021</v>
      </c>
      <c r="E2352" s="46" t="str">
        <f t="shared" si="360"/>
        <v>Q1-2021</v>
      </c>
      <c r="F2352" s="46" t="str">
        <f t="shared" si="361"/>
        <v>January</v>
      </c>
      <c r="G2352" s="47">
        <f t="shared" si="364"/>
        <v>5</v>
      </c>
      <c r="H2352" s="46" t="str">
        <f t="shared" si="362"/>
        <v>Monday</v>
      </c>
      <c r="I2352" s="45">
        <v>2</v>
      </c>
      <c r="J2352" s="45">
        <v>144</v>
      </c>
      <c r="K2352" s="45">
        <v>16</v>
      </c>
      <c r="L2352" s="45">
        <v>30</v>
      </c>
      <c r="M2352" s="45">
        <v>4</v>
      </c>
      <c r="N2352" s="45">
        <v>3</v>
      </c>
      <c r="O2352" s="45">
        <v>0</v>
      </c>
      <c r="P2352" s="45">
        <v>137</v>
      </c>
      <c r="Q2352" s="45">
        <v>47</v>
      </c>
      <c r="R2352" s="45">
        <v>36</v>
      </c>
      <c r="S2352" s="45">
        <v>28</v>
      </c>
      <c r="T2352" s="45">
        <v>27</v>
      </c>
      <c r="U2352" s="45">
        <v>21</v>
      </c>
      <c r="V2352" s="45">
        <v>25</v>
      </c>
      <c r="W2352" s="50">
        <f t="shared" si="365"/>
        <v>6439</v>
      </c>
      <c r="X2352" s="51">
        <f t="shared" si="366"/>
        <v>1.7886111111111112</v>
      </c>
      <c r="Y2352" s="51">
        <f t="shared" si="367"/>
        <v>6.2113888888888891</v>
      </c>
      <c r="Z2352" s="51">
        <f t="shared" si="368"/>
        <v>1</v>
      </c>
      <c r="AA2352" s="52">
        <f t="shared" si="369"/>
        <v>1.3055555555555556E-2</v>
      </c>
    </row>
    <row r="2353" spans="2:27" x14ac:dyDescent="0.3">
      <c r="B2353" s="53">
        <v>94175</v>
      </c>
      <c r="C2353" s="54">
        <v>44222</v>
      </c>
      <c r="D2353" s="55">
        <f t="shared" si="363"/>
        <v>2021</v>
      </c>
      <c r="E2353" s="54" t="str">
        <f t="shared" si="360"/>
        <v>Q1-2021</v>
      </c>
      <c r="F2353" s="54" t="str">
        <f t="shared" si="361"/>
        <v>January</v>
      </c>
      <c r="G2353" s="55">
        <f t="shared" si="364"/>
        <v>5</v>
      </c>
      <c r="H2353" s="54" t="str">
        <f t="shared" si="362"/>
        <v>Tuesday</v>
      </c>
      <c r="I2353" s="53">
        <v>1</v>
      </c>
      <c r="J2353" s="53">
        <v>129</v>
      </c>
      <c r="K2353" s="53">
        <v>8</v>
      </c>
      <c r="L2353" s="53">
        <v>30</v>
      </c>
      <c r="M2353" s="53">
        <v>6</v>
      </c>
      <c r="N2353" s="53">
        <v>4</v>
      </c>
      <c r="O2353" s="53">
        <v>0</v>
      </c>
      <c r="P2353" s="53">
        <v>119</v>
      </c>
      <c r="Q2353" s="53">
        <v>12</v>
      </c>
      <c r="R2353" s="53">
        <v>33</v>
      </c>
      <c r="S2353" s="53">
        <v>26</v>
      </c>
      <c r="T2353" s="53">
        <v>29</v>
      </c>
      <c r="U2353" s="53">
        <v>24</v>
      </c>
      <c r="V2353" s="53">
        <v>7</v>
      </c>
      <c r="W2353" s="58">
        <f t="shared" si="365"/>
        <v>1428</v>
      </c>
      <c r="X2353" s="59">
        <f t="shared" si="366"/>
        <v>0.39666666666666667</v>
      </c>
      <c r="Y2353" s="59">
        <f t="shared" si="367"/>
        <v>7.6033333333333335</v>
      </c>
      <c r="Z2353" s="59">
        <f t="shared" si="368"/>
        <v>1</v>
      </c>
      <c r="AA2353" s="60">
        <f t="shared" si="369"/>
        <v>3.3333333333333335E-3</v>
      </c>
    </row>
    <row r="2354" spans="2:27" x14ac:dyDescent="0.3">
      <c r="B2354" s="45">
        <v>94176</v>
      </c>
      <c r="C2354" s="46">
        <v>44222</v>
      </c>
      <c r="D2354" s="47">
        <f t="shared" si="363"/>
        <v>2021</v>
      </c>
      <c r="E2354" s="46" t="str">
        <f t="shared" si="360"/>
        <v>Q1-2021</v>
      </c>
      <c r="F2354" s="46" t="str">
        <f t="shared" si="361"/>
        <v>January</v>
      </c>
      <c r="G2354" s="47">
        <f t="shared" si="364"/>
        <v>5</v>
      </c>
      <c r="H2354" s="46" t="str">
        <f t="shared" si="362"/>
        <v>Tuesday</v>
      </c>
      <c r="I2354" s="45">
        <v>2</v>
      </c>
      <c r="J2354" s="45">
        <v>143</v>
      </c>
      <c r="K2354" s="45">
        <v>18</v>
      </c>
      <c r="L2354" s="45">
        <v>30</v>
      </c>
      <c r="M2354" s="45">
        <v>4</v>
      </c>
      <c r="N2354" s="45">
        <v>2</v>
      </c>
      <c r="O2354" s="45">
        <v>0</v>
      </c>
      <c r="P2354" s="45">
        <v>137</v>
      </c>
      <c r="Q2354" s="45">
        <v>49</v>
      </c>
      <c r="R2354" s="45">
        <v>34</v>
      </c>
      <c r="S2354" s="45">
        <v>30</v>
      </c>
      <c r="T2354" s="45">
        <v>27</v>
      </c>
      <c r="U2354" s="45">
        <v>21</v>
      </c>
      <c r="V2354" s="45">
        <v>25</v>
      </c>
      <c r="W2354" s="50">
        <f t="shared" si="365"/>
        <v>6713</v>
      </c>
      <c r="X2354" s="51">
        <f t="shared" si="366"/>
        <v>1.8647222222222222</v>
      </c>
      <c r="Y2354" s="51">
        <f t="shared" si="367"/>
        <v>6.1352777777777776</v>
      </c>
      <c r="Z2354" s="51">
        <f t="shared" si="368"/>
        <v>1</v>
      </c>
      <c r="AA2354" s="52">
        <f t="shared" si="369"/>
        <v>1.361111111111111E-2</v>
      </c>
    </row>
    <row r="2355" spans="2:27" x14ac:dyDescent="0.3">
      <c r="B2355" s="53">
        <v>94177</v>
      </c>
      <c r="C2355" s="54">
        <v>44223</v>
      </c>
      <c r="D2355" s="55">
        <f t="shared" si="363"/>
        <v>2021</v>
      </c>
      <c r="E2355" s="54" t="str">
        <f t="shared" si="360"/>
        <v>Q1-2021</v>
      </c>
      <c r="F2355" s="54" t="str">
        <f t="shared" si="361"/>
        <v>January</v>
      </c>
      <c r="G2355" s="55">
        <f t="shared" si="364"/>
        <v>5</v>
      </c>
      <c r="H2355" s="54" t="str">
        <f t="shared" si="362"/>
        <v>Wednesday</v>
      </c>
      <c r="I2355" s="53">
        <v>1</v>
      </c>
      <c r="J2355" s="53">
        <v>135</v>
      </c>
      <c r="K2355" s="53">
        <v>10</v>
      </c>
      <c r="L2355" s="53">
        <v>30</v>
      </c>
      <c r="M2355" s="53">
        <v>6</v>
      </c>
      <c r="N2355" s="53">
        <v>3</v>
      </c>
      <c r="O2355" s="53">
        <v>0</v>
      </c>
      <c r="P2355" s="53">
        <v>126</v>
      </c>
      <c r="Q2355" s="53">
        <v>25</v>
      </c>
      <c r="R2355" s="53">
        <v>34</v>
      </c>
      <c r="S2355" s="53">
        <v>27</v>
      </c>
      <c r="T2355" s="53">
        <v>28</v>
      </c>
      <c r="U2355" s="53">
        <v>21</v>
      </c>
      <c r="V2355" s="53">
        <v>16</v>
      </c>
      <c r="W2355" s="58">
        <f t="shared" si="365"/>
        <v>3150</v>
      </c>
      <c r="X2355" s="59">
        <f t="shared" si="366"/>
        <v>0.875</v>
      </c>
      <c r="Y2355" s="59">
        <f t="shared" si="367"/>
        <v>7.125</v>
      </c>
      <c r="Z2355" s="59">
        <f t="shared" si="368"/>
        <v>1</v>
      </c>
      <c r="AA2355" s="60">
        <f t="shared" si="369"/>
        <v>6.9444444444444441E-3</v>
      </c>
    </row>
    <row r="2356" spans="2:27" x14ac:dyDescent="0.3">
      <c r="B2356" s="45">
        <v>94178</v>
      </c>
      <c r="C2356" s="46">
        <v>44223</v>
      </c>
      <c r="D2356" s="47">
        <f t="shared" si="363"/>
        <v>2021</v>
      </c>
      <c r="E2356" s="46" t="str">
        <f t="shared" si="360"/>
        <v>Q1-2021</v>
      </c>
      <c r="F2356" s="46" t="str">
        <f t="shared" si="361"/>
        <v>January</v>
      </c>
      <c r="G2356" s="47">
        <f t="shared" si="364"/>
        <v>5</v>
      </c>
      <c r="H2356" s="46" t="str">
        <f t="shared" si="362"/>
        <v>Wednesday</v>
      </c>
      <c r="I2356" s="45">
        <v>2</v>
      </c>
      <c r="J2356" s="45">
        <v>143</v>
      </c>
      <c r="K2356" s="45">
        <v>10</v>
      </c>
      <c r="L2356" s="45">
        <v>30</v>
      </c>
      <c r="M2356" s="45">
        <v>5</v>
      </c>
      <c r="N2356" s="45">
        <v>2</v>
      </c>
      <c r="O2356" s="45">
        <v>0</v>
      </c>
      <c r="P2356" s="45">
        <v>136</v>
      </c>
      <c r="Q2356" s="45">
        <v>48</v>
      </c>
      <c r="R2356" s="45">
        <v>35</v>
      </c>
      <c r="S2356" s="45">
        <v>29</v>
      </c>
      <c r="T2356" s="45">
        <v>26</v>
      </c>
      <c r="U2356" s="45">
        <v>23</v>
      </c>
      <c r="V2356" s="45">
        <v>23</v>
      </c>
      <c r="W2356" s="50">
        <f t="shared" si="365"/>
        <v>6528</v>
      </c>
      <c r="X2356" s="51">
        <f t="shared" si="366"/>
        <v>1.8133333333333332</v>
      </c>
      <c r="Y2356" s="51">
        <f t="shared" si="367"/>
        <v>6.1866666666666665</v>
      </c>
      <c r="Z2356" s="51">
        <f t="shared" si="368"/>
        <v>1</v>
      </c>
      <c r="AA2356" s="52">
        <f t="shared" si="369"/>
        <v>1.3333333333333332E-2</v>
      </c>
    </row>
    <row r="2357" spans="2:27" x14ac:dyDescent="0.3">
      <c r="B2357" s="53">
        <v>94179</v>
      </c>
      <c r="C2357" s="54">
        <v>44224</v>
      </c>
      <c r="D2357" s="55">
        <f t="shared" si="363"/>
        <v>2021</v>
      </c>
      <c r="E2357" s="54" t="str">
        <f t="shared" si="360"/>
        <v>Q1-2021</v>
      </c>
      <c r="F2357" s="54" t="str">
        <f t="shared" si="361"/>
        <v>January</v>
      </c>
      <c r="G2357" s="55">
        <f t="shared" si="364"/>
        <v>5</v>
      </c>
      <c r="H2357" s="54" t="str">
        <f t="shared" si="362"/>
        <v>Thursday</v>
      </c>
      <c r="I2357" s="53">
        <v>1</v>
      </c>
      <c r="J2357" s="53">
        <v>127</v>
      </c>
      <c r="K2357" s="53">
        <v>16</v>
      </c>
      <c r="L2357" s="53">
        <v>30</v>
      </c>
      <c r="M2357" s="53">
        <v>5</v>
      </c>
      <c r="N2357" s="53">
        <v>4</v>
      </c>
      <c r="O2357" s="53">
        <v>0</v>
      </c>
      <c r="P2357" s="53">
        <v>118</v>
      </c>
      <c r="Q2357" s="53">
        <v>20</v>
      </c>
      <c r="R2357" s="53">
        <v>34</v>
      </c>
      <c r="S2357" s="53">
        <v>25</v>
      </c>
      <c r="T2357" s="53">
        <v>27</v>
      </c>
      <c r="U2357" s="53">
        <v>22</v>
      </c>
      <c r="V2357" s="53">
        <v>10</v>
      </c>
      <c r="W2357" s="58">
        <f t="shared" si="365"/>
        <v>2360</v>
      </c>
      <c r="X2357" s="59">
        <f t="shared" si="366"/>
        <v>0.65555555555555556</v>
      </c>
      <c r="Y2357" s="59">
        <f t="shared" si="367"/>
        <v>7.3444444444444441</v>
      </c>
      <c r="Z2357" s="59">
        <f t="shared" si="368"/>
        <v>1</v>
      </c>
      <c r="AA2357" s="60">
        <f t="shared" si="369"/>
        <v>5.5555555555555558E-3</v>
      </c>
    </row>
    <row r="2358" spans="2:27" x14ac:dyDescent="0.3">
      <c r="B2358" s="45">
        <v>94180</v>
      </c>
      <c r="C2358" s="46">
        <v>44224</v>
      </c>
      <c r="D2358" s="47">
        <f t="shared" si="363"/>
        <v>2021</v>
      </c>
      <c r="E2358" s="46" t="str">
        <f t="shared" si="360"/>
        <v>Q1-2021</v>
      </c>
      <c r="F2358" s="46" t="str">
        <f t="shared" si="361"/>
        <v>January</v>
      </c>
      <c r="G2358" s="47">
        <f t="shared" si="364"/>
        <v>5</v>
      </c>
      <c r="H2358" s="46" t="str">
        <f t="shared" si="362"/>
        <v>Thursday</v>
      </c>
      <c r="I2358" s="45">
        <v>2</v>
      </c>
      <c r="J2358" s="45">
        <v>144</v>
      </c>
      <c r="K2358" s="45">
        <v>12</v>
      </c>
      <c r="L2358" s="45">
        <v>30</v>
      </c>
      <c r="M2358" s="45">
        <v>5</v>
      </c>
      <c r="N2358" s="45">
        <v>3</v>
      </c>
      <c r="O2358" s="45">
        <v>0</v>
      </c>
      <c r="P2358" s="45">
        <v>136</v>
      </c>
      <c r="Q2358" s="45">
        <v>46</v>
      </c>
      <c r="R2358" s="45">
        <v>34</v>
      </c>
      <c r="S2358" s="45">
        <v>27</v>
      </c>
      <c r="T2358" s="45">
        <v>28</v>
      </c>
      <c r="U2358" s="45">
        <v>24</v>
      </c>
      <c r="V2358" s="45">
        <v>23</v>
      </c>
      <c r="W2358" s="50">
        <f t="shared" si="365"/>
        <v>6256</v>
      </c>
      <c r="X2358" s="51">
        <f t="shared" si="366"/>
        <v>1.7377777777777779</v>
      </c>
      <c r="Y2358" s="51">
        <f t="shared" si="367"/>
        <v>6.2622222222222224</v>
      </c>
      <c r="Z2358" s="51">
        <f t="shared" si="368"/>
        <v>1</v>
      </c>
      <c r="AA2358" s="52">
        <f t="shared" si="369"/>
        <v>1.2777777777777779E-2</v>
      </c>
    </row>
    <row r="2359" spans="2:27" x14ac:dyDescent="0.3">
      <c r="B2359" s="53">
        <v>94181</v>
      </c>
      <c r="C2359" s="54">
        <v>44225</v>
      </c>
      <c r="D2359" s="55">
        <f t="shared" si="363"/>
        <v>2021</v>
      </c>
      <c r="E2359" s="54" t="str">
        <f t="shared" si="360"/>
        <v>Q1-2021</v>
      </c>
      <c r="F2359" s="54" t="str">
        <f t="shared" si="361"/>
        <v>January</v>
      </c>
      <c r="G2359" s="55">
        <f t="shared" si="364"/>
        <v>5</v>
      </c>
      <c r="H2359" s="54" t="str">
        <f t="shared" si="362"/>
        <v>Friday</v>
      </c>
      <c r="I2359" s="53">
        <v>1</v>
      </c>
      <c r="J2359" s="53">
        <v>135</v>
      </c>
      <c r="K2359" s="53">
        <v>11</v>
      </c>
      <c r="L2359" s="53">
        <v>30</v>
      </c>
      <c r="M2359" s="53">
        <v>6</v>
      </c>
      <c r="N2359" s="53">
        <v>3</v>
      </c>
      <c r="O2359" s="53">
        <v>0</v>
      </c>
      <c r="P2359" s="53">
        <v>126</v>
      </c>
      <c r="Q2359" s="53">
        <v>13</v>
      </c>
      <c r="R2359" s="53">
        <v>34</v>
      </c>
      <c r="S2359" s="53">
        <v>26</v>
      </c>
      <c r="T2359" s="53">
        <v>27</v>
      </c>
      <c r="U2359" s="53">
        <v>24</v>
      </c>
      <c r="V2359" s="53">
        <v>15</v>
      </c>
      <c r="W2359" s="58">
        <f t="shared" si="365"/>
        <v>1638</v>
      </c>
      <c r="X2359" s="59">
        <f t="shared" si="366"/>
        <v>0.45500000000000002</v>
      </c>
      <c r="Y2359" s="59">
        <f t="shared" si="367"/>
        <v>7.5449999999999999</v>
      </c>
      <c r="Z2359" s="59">
        <f t="shared" si="368"/>
        <v>1</v>
      </c>
      <c r="AA2359" s="60">
        <f t="shared" si="369"/>
        <v>3.6111111111111114E-3</v>
      </c>
    </row>
    <row r="2360" spans="2:27" x14ac:dyDescent="0.3">
      <c r="B2360" s="45">
        <v>94182</v>
      </c>
      <c r="C2360" s="46">
        <v>44225</v>
      </c>
      <c r="D2360" s="47">
        <f t="shared" si="363"/>
        <v>2021</v>
      </c>
      <c r="E2360" s="46" t="str">
        <f t="shared" si="360"/>
        <v>Q1-2021</v>
      </c>
      <c r="F2360" s="46" t="str">
        <f t="shared" si="361"/>
        <v>January</v>
      </c>
      <c r="G2360" s="47">
        <f t="shared" si="364"/>
        <v>5</v>
      </c>
      <c r="H2360" s="46" t="str">
        <f t="shared" si="362"/>
        <v>Friday</v>
      </c>
      <c r="I2360" s="45">
        <v>2</v>
      </c>
      <c r="J2360" s="45">
        <v>143</v>
      </c>
      <c r="K2360" s="45">
        <v>17</v>
      </c>
      <c r="L2360" s="45">
        <v>30</v>
      </c>
      <c r="M2360" s="45">
        <v>4</v>
      </c>
      <c r="N2360" s="45">
        <v>2</v>
      </c>
      <c r="O2360" s="45">
        <v>0</v>
      </c>
      <c r="P2360" s="45">
        <v>137</v>
      </c>
      <c r="Q2360" s="45">
        <v>46</v>
      </c>
      <c r="R2360" s="45">
        <v>34</v>
      </c>
      <c r="S2360" s="45">
        <v>28</v>
      </c>
      <c r="T2360" s="45">
        <v>29</v>
      </c>
      <c r="U2360" s="45">
        <v>21</v>
      </c>
      <c r="V2360" s="45">
        <v>25</v>
      </c>
      <c r="W2360" s="50">
        <f t="shared" si="365"/>
        <v>6302</v>
      </c>
      <c r="X2360" s="51">
        <f t="shared" si="366"/>
        <v>1.7505555555555556</v>
      </c>
      <c r="Y2360" s="51">
        <f t="shared" si="367"/>
        <v>6.2494444444444444</v>
      </c>
      <c r="Z2360" s="51">
        <f t="shared" si="368"/>
        <v>1</v>
      </c>
      <c r="AA2360" s="52">
        <f t="shared" si="369"/>
        <v>1.2777777777777779E-2</v>
      </c>
    </row>
    <row r="2361" spans="2:27" x14ac:dyDescent="0.3">
      <c r="B2361" s="53">
        <v>94183</v>
      </c>
      <c r="C2361" s="54">
        <v>44226</v>
      </c>
      <c r="D2361" s="55">
        <f t="shared" si="363"/>
        <v>2021</v>
      </c>
      <c r="E2361" s="54" t="str">
        <f t="shared" si="360"/>
        <v>Q1-2021</v>
      </c>
      <c r="F2361" s="54" t="str">
        <f t="shared" si="361"/>
        <v>January</v>
      </c>
      <c r="G2361" s="55">
        <f t="shared" si="364"/>
        <v>5</v>
      </c>
      <c r="H2361" s="54" t="str">
        <f t="shared" si="362"/>
        <v>Saturday</v>
      </c>
      <c r="I2361" s="53">
        <v>1</v>
      </c>
      <c r="J2361" s="53">
        <v>130</v>
      </c>
      <c r="K2361" s="53">
        <v>16</v>
      </c>
      <c r="L2361" s="53">
        <v>30</v>
      </c>
      <c r="M2361" s="53">
        <v>6</v>
      </c>
      <c r="N2361" s="53">
        <v>3</v>
      </c>
      <c r="O2361" s="53">
        <v>0</v>
      </c>
      <c r="P2361" s="53">
        <v>121</v>
      </c>
      <c r="Q2361" s="53">
        <v>30</v>
      </c>
      <c r="R2361" s="53">
        <v>34</v>
      </c>
      <c r="S2361" s="53">
        <v>26</v>
      </c>
      <c r="T2361" s="53">
        <v>27</v>
      </c>
      <c r="U2361" s="53">
        <v>24</v>
      </c>
      <c r="V2361" s="53">
        <v>10</v>
      </c>
      <c r="W2361" s="58">
        <f t="shared" si="365"/>
        <v>3630</v>
      </c>
      <c r="X2361" s="59">
        <f t="shared" si="366"/>
        <v>1.0083333333333333</v>
      </c>
      <c r="Y2361" s="59">
        <f t="shared" si="367"/>
        <v>6.9916666666666671</v>
      </c>
      <c r="Z2361" s="59">
        <f t="shared" si="368"/>
        <v>1</v>
      </c>
      <c r="AA2361" s="60">
        <f t="shared" si="369"/>
        <v>8.3333333333333332E-3</v>
      </c>
    </row>
    <row r="2362" spans="2:27" x14ac:dyDescent="0.3">
      <c r="B2362" s="45">
        <v>94184</v>
      </c>
      <c r="C2362" s="46">
        <v>44228</v>
      </c>
      <c r="D2362" s="47">
        <f t="shared" si="363"/>
        <v>2021</v>
      </c>
      <c r="E2362" s="46" t="str">
        <f t="shared" si="360"/>
        <v>Q1-2021</v>
      </c>
      <c r="F2362" s="46" t="str">
        <f t="shared" si="361"/>
        <v>February</v>
      </c>
      <c r="G2362" s="47">
        <f t="shared" si="364"/>
        <v>6</v>
      </c>
      <c r="H2362" s="46" t="str">
        <f t="shared" si="362"/>
        <v>Monday</v>
      </c>
      <c r="I2362" s="45">
        <v>1</v>
      </c>
      <c r="J2362" s="45">
        <v>139</v>
      </c>
      <c r="K2362" s="45">
        <v>8</v>
      </c>
      <c r="L2362" s="45">
        <v>30</v>
      </c>
      <c r="M2362" s="45">
        <v>6</v>
      </c>
      <c r="N2362" s="45">
        <v>4</v>
      </c>
      <c r="O2362" s="45">
        <v>0</v>
      </c>
      <c r="P2362" s="45">
        <v>129</v>
      </c>
      <c r="Q2362" s="45">
        <v>24</v>
      </c>
      <c r="R2362" s="45">
        <v>36</v>
      </c>
      <c r="S2362" s="45">
        <v>24</v>
      </c>
      <c r="T2362" s="45">
        <v>26</v>
      </c>
      <c r="U2362" s="45">
        <v>25</v>
      </c>
      <c r="V2362" s="45">
        <v>18</v>
      </c>
      <c r="W2362" s="50">
        <f t="shared" si="365"/>
        <v>3096</v>
      </c>
      <c r="X2362" s="51">
        <f t="shared" si="366"/>
        <v>0.86</v>
      </c>
      <c r="Y2362" s="51">
        <f t="shared" si="367"/>
        <v>7.14</v>
      </c>
      <c r="Z2362" s="51">
        <f t="shared" si="368"/>
        <v>1</v>
      </c>
      <c r="AA2362" s="52">
        <f t="shared" si="369"/>
        <v>6.6666666666666662E-3</v>
      </c>
    </row>
    <row r="2363" spans="2:27" x14ac:dyDescent="0.3">
      <c r="B2363" s="53">
        <v>94185</v>
      </c>
      <c r="C2363" s="54">
        <v>44228</v>
      </c>
      <c r="D2363" s="55">
        <f t="shared" si="363"/>
        <v>2021</v>
      </c>
      <c r="E2363" s="54" t="str">
        <f t="shared" si="360"/>
        <v>Q1-2021</v>
      </c>
      <c r="F2363" s="54" t="str">
        <f t="shared" si="361"/>
        <v>February</v>
      </c>
      <c r="G2363" s="55">
        <f t="shared" si="364"/>
        <v>6</v>
      </c>
      <c r="H2363" s="54" t="str">
        <f t="shared" si="362"/>
        <v>Monday</v>
      </c>
      <c r="I2363" s="53">
        <v>2</v>
      </c>
      <c r="J2363" s="53">
        <v>138</v>
      </c>
      <c r="K2363" s="53">
        <v>12</v>
      </c>
      <c r="L2363" s="53">
        <v>30</v>
      </c>
      <c r="M2363" s="53">
        <v>5</v>
      </c>
      <c r="N2363" s="53">
        <v>3</v>
      </c>
      <c r="O2363" s="53">
        <v>0</v>
      </c>
      <c r="P2363" s="53">
        <v>130</v>
      </c>
      <c r="Q2363" s="53">
        <v>46</v>
      </c>
      <c r="R2363" s="53">
        <v>35</v>
      </c>
      <c r="S2363" s="53">
        <v>25</v>
      </c>
      <c r="T2363" s="53">
        <v>27</v>
      </c>
      <c r="U2363" s="53">
        <v>23</v>
      </c>
      <c r="V2363" s="53">
        <v>20</v>
      </c>
      <c r="W2363" s="58">
        <f t="shared" si="365"/>
        <v>5980</v>
      </c>
      <c r="X2363" s="59">
        <f t="shared" si="366"/>
        <v>1.6611111111111112</v>
      </c>
      <c r="Y2363" s="59">
        <f t="shared" si="367"/>
        <v>6.3388888888888886</v>
      </c>
      <c r="Z2363" s="59">
        <f t="shared" si="368"/>
        <v>1</v>
      </c>
      <c r="AA2363" s="60">
        <f t="shared" si="369"/>
        <v>1.2777777777777779E-2</v>
      </c>
    </row>
    <row r="2364" spans="2:27" x14ac:dyDescent="0.3">
      <c r="B2364" s="45">
        <v>94186</v>
      </c>
      <c r="C2364" s="46">
        <v>44229</v>
      </c>
      <c r="D2364" s="47">
        <f t="shared" si="363"/>
        <v>2021</v>
      </c>
      <c r="E2364" s="46" t="str">
        <f t="shared" si="360"/>
        <v>Q1-2021</v>
      </c>
      <c r="F2364" s="46" t="str">
        <f t="shared" si="361"/>
        <v>February</v>
      </c>
      <c r="G2364" s="47">
        <f t="shared" si="364"/>
        <v>6</v>
      </c>
      <c r="H2364" s="46" t="str">
        <f t="shared" si="362"/>
        <v>Tuesday</v>
      </c>
      <c r="I2364" s="45">
        <v>1</v>
      </c>
      <c r="J2364" s="45">
        <v>140</v>
      </c>
      <c r="K2364" s="45">
        <v>8</v>
      </c>
      <c r="L2364" s="45">
        <v>30</v>
      </c>
      <c r="M2364" s="45">
        <v>6</v>
      </c>
      <c r="N2364" s="45">
        <v>4</v>
      </c>
      <c r="O2364" s="45">
        <v>0</v>
      </c>
      <c r="P2364" s="45">
        <v>130</v>
      </c>
      <c r="Q2364" s="45">
        <v>26</v>
      </c>
      <c r="R2364" s="45">
        <v>34</v>
      </c>
      <c r="S2364" s="45">
        <v>26</v>
      </c>
      <c r="T2364" s="45">
        <v>27</v>
      </c>
      <c r="U2364" s="45">
        <v>25</v>
      </c>
      <c r="V2364" s="45">
        <v>18</v>
      </c>
      <c r="W2364" s="50">
        <f t="shared" si="365"/>
        <v>3380</v>
      </c>
      <c r="X2364" s="51">
        <f t="shared" si="366"/>
        <v>0.93888888888888888</v>
      </c>
      <c r="Y2364" s="51">
        <f t="shared" si="367"/>
        <v>7.0611111111111109</v>
      </c>
      <c r="Z2364" s="51">
        <f t="shared" si="368"/>
        <v>1</v>
      </c>
      <c r="AA2364" s="52">
        <f t="shared" si="369"/>
        <v>7.2222222222222219E-3</v>
      </c>
    </row>
    <row r="2365" spans="2:27" x14ac:dyDescent="0.3">
      <c r="B2365" s="53">
        <v>94187</v>
      </c>
      <c r="C2365" s="54">
        <v>44229</v>
      </c>
      <c r="D2365" s="55">
        <f t="shared" si="363"/>
        <v>2021</v>
      </c>
      <c r="E2365" s="54" t="str">
        <f t="shared" si="360"/>
        <v>Q1-2021</v>
      </c>
      <c r="F2365" s="54" t="str">
        <f t="shared" si="361"/>
        <v>February</v>
      </c>
      <c r="G2365" s="55">
        <f t="shared" si="364"/>
        <v>6</v>
      </c>
      <c r="H2365" s="54" t="str">
        <f t="shared" si="362"/>
        <v>Tuesday</v>
      </c>
      <c r="I2365" s="53">
        <v>2</v>
      </c>
      <c r="J2365" s="53">
        <v>135</v>
      </c>
      <c r="K2365" s="53">
        <v>14</v>
      </c>
      <c r="L2365" s="53">
        <v>30</v>
      </c>
      <c r="M2365" s="53">
        <v>4</v>
      </c>
      <c r="N2365" s="53">
        <v>2</v>
      </c>
      <c r="O2365" s="53">
        <v>0</v>
      </c>
      <c r="P2365" s="53">
        <v>129</v>
      </c>
      <c r="Q2365" s="53">
        <v>46</v>
      </c>
      <c r="R2365" s="53">
        <v>36</v>
      </c>
      <c r="S2365" s="53">
        <v>26</v>
      </c>
      <c r="T2365" s="53">
        <v>28</v>
      </c>
      <c r="U2365" s="53">
        <v>20</v>
      </c>
      <c r="V2365" s="53">
        <v>19</v>
      </c>
      <c r="W2365" s="58">
        <f t="shared" si="365"/>
        <v>5934</v>
      </c>
      <c r="X2365" s="59">
        <f t="shared" si="366"/>
        <v>1.6483333333333334</v>
      </c>
      <c r="Y2365" s="59">
        <f t="shared" si="367"/>
        <v>6.3516666666666666</v>
      </c>
      <c r="Z2365" s="59">
        <f t="shared" si="368"/>
        <v>1</v>
      </c>
      <c r="AA2365" s="60">
        <f t="shared" si="369"/>
        <v>1.2777777777777779E-2</v>
      </c>
    </row>
    <row r="2366" spans="2:27" x14ac:dyDescent="0.3">
      <c r="B2366" s="45">
        <v>94188</v>
      </c>
      <c r="C2366" s="46">
        <v>44230</v>
      </c>
      <c r="D2366" s="47">
        <f t="shared" si="363"/>
        <v>2021</v>
      </c>
      <c r="E2366" s="46" t="str">
        <f t="shared" si="360"/>
        <v>Q1-2021</v>
      </c>
      <c r="F2366" s="46" t="str">
        <f t="shared" si="361"/>
        <v>February</v>
      </c>
      <c r="G2366" s="47">
        <f t="shared" si="364"/>
        <v>6</v>
      </c>
      <c r="H2366" s="46" t="str">
        <f t="shared" si="362"/>
        <v>Wednesday</v>
      </c>
      <c r="I2366" s="45">
        <v>1</v>
      </c>
      <c r="J2366" s="45">
        <v>130</v>
      </c>
      <c r="K2366" s="45">
        <v>15</v>
      </c>
      <c r="L2366" s="45">
        <v>30</v>
      </c>
      <c r="M2366" s="45">
        <v>5</v>
      </c>
      <c r="N2366" s="45">
        <v>4</v>
      </c>
      <c r="O2366" s="45">
        <v>0</v>
      </c>
      <c r="P2366" s="45">
        <v>121</v>
      </c>
      <c r="Q2366" s="45">
        <v>13</v>
      </c>
      <c r="R2366" s="45">
        <v>34</v>
      </c>
      <c r="S2366" s="45">
        <v>27</v>
      </c>
      <c r="T2366" s="45">
        <v>27</v>
      </c>
      <c r="U2366" s="45">
        <v>22</v>
      </c>
      <c r="V2366" s="45">
        <v>11</v>
      </c>
      <c r="W2366" s="50">
        <f t="shared" si="365"/>
        <v>1573</v>
      </c>
      <c r="X2366" s="51">
        <f t="shared" si="366"/>
        <v>0.43694444444444447</v>
      </c>
      <c r="Y2366" s="51">
        <f t="shared" si="367"/>
        <v>7.5630555555555556</v>
      </c>
      <c r="Z2366" s="51">
        <f t="shared" si="368"/>
        <v>1</v>
      </c>
      <c r="AA2366" s="52">
        <f t="shared" si="369"/>
        <v>3.6111111111111114E-3</v>
      </c>
    </row>
    <row r="2367" spans="2:27" x14ac:dyDescent="0.3">
      <c r="B2367" s="53">
        <v>94189</v>
      </c>
      <c r="C2367" s="54">
        <v>44230</v>
      </c>
      <c r="D2367" s="55">
        <f t="shared" si="363"/>
        <v>2021</v>
      </c>
      <c r="E2367" s="54" t="str">
        <f t="shared" si="360"/>
        <v>Q1-2021</v>
      </c>
      <c r="F2367" s="54" t="str">
        <f t="shared" si="361"/>
        <v>February</v>
      </c>
      <c r="G2367" s="55">
        <f t="shared" si="364"/>
        <v>6</v>
      </c>
      <c r="H2367" s="54" t="str">
        <f t="shared" si="362"/>
        <v>Wednesday</v>
      </c>
      <c r="I2367" s="53">
        <v>2</v>
      </c>
      <c r="J2367" s="53">
        <v>137</v>
      </c>
      <c r="K2367" s="53">
        <v>13</v>
      </c>
      <c r="L2367" s="53">
        <v>30</v>
      </c>
      <c r="M2367" s="53">
        <v>5</v>
      </c>
      <c r="N2367" s="53">
        <v>3</v>
      </c>
      <c r="O2367" s="53">
        <v>0</v>
      </c>
      <c r="P2367" s="53">
        <v>129</v>
      </c>
      <c r="Q2367" s="53">
        <v>48</v>
      </c>
      <c r="R2367" s="53">
        <v>35</v>
      </c>
      <c r="S2367" s="53">
        <v>27</v>
      </c>
      <c r="T2367" s="53">
        <v>28</v>
      </c>
      <c r="U2367" s="53">
        <v>20</v>
      </c>
      <c r="V2367" s="53">
        <v>19</v>
      </c>
      <c r="W2367" s="58">
        <f t="shared" si="365"/>
        <v>6192</v>
      </c>
      <c r="X2367" s="59">
        <f t="shared" si="366"/>
        <v>1.72</v>
      </c>
      <c r="Y2367" s="59">
        <f t="shared" si="367"/>
        <v>6.28</v>
      </c>
      <c r="Z2367" s="59">
        <f t="shared" si="368"/>
        <v>1</v>
      </c>
      <c r="AA2367" s="60">
        <f t="shared" si="369"/>
        <v>1.3333333333333332E-2</v>
      </c>
    </row>
    <row r="2368" spans="2:27" x14ac:dyDescent="0.3">
      <c r="B2368" s="45">
        <v>94190</v>
      </c>
      <c r="C2368" s="46">
        <v>44231</v>
      </c>
      <c r="D2368" s="47">
        <f t="shared" si="363"/>
        <v>2021</v>
      </c>
      <c r="E2368" s="46" t="str">
        <f t="shared" si="360"/>
        <v>Q1-2021</v>
      </c>
      <c r="F2368" s="46" t="str">
        <f t="shared" si="361"/>
        <v>February</v>
      </c>
      <c r="G2368" s="47">
        <f t="shared" si="364"/>
        <v>6</v>
      </c>
      <c r="H2368" s="46" t="str">
        <f t="shared" si="362"/>
        <v>Thursday</v>
      </c>
      <c r="I2368" s="45">
        <v>1</v>
      </c>
      <c r="J2368" s="45">
        <v>132</v>
      </c>
      <c r="K2368" s="45">
        <v>15</v>
      </c>
      <c r="L2368" s="45">
        <v>30</v>
      </c>
      <c r="M2368" s="45">
        <v>6</v>
      </c>
      <c r="N2368" s="45">
        <v>3</v>
      </c>
      <c r="O2368" s="45">
        <v>0</v>
      </c>
      <c r="P2368" s="45">
        <v>123</v>
      </c>
      <c r="Q2368" s="45">
        <v>21</v>
      </c>
      <c r="R2368" s="45">
        <v>34</v>
      </c>
      <c r="S2368" s="45">
        <v>27</v>
      </c>
      <c r="T2368" s="45">
        <v>27</v>
      </c>
      <c r="U2368" s="45">
        <v>24</v>
      </c>
      <c r="V2368" s="45">
        <v>11</v>
      </c>
      <c r="W2368" s="50">
        <f t="shared" si="365"/>
        <v>2583</v>
      </c>
      <c r="X2368" s="51">
        <f t="shared" si="366"/>
        <v>0.71750000000000003</v>
      </c>
      <c r="Y2368" s="51">
        <f t="shared" si="367"/>
        <v>7.2824999999999998</v>
      </c>
      <c r="Z2368" s="51">
        <f t="shared" si="368"/>
        <v>1</v>
      </c>
      <c r="AA2368" s="52">
        <f t="shared" si="369"/>
        <v>5.8333333333333336E-3</v>
      </c>
    </row>
    <row r="2369" spans="2:27" x14ac:dyDescent="0.3">
      <c r="B2369" s="53">
        <v>94191</v>
      </c>
      <c r="C2369" s="54">
        <v>44231</v>
      </c>
      <c r="D2369" s="55">
        <f t="shared" si="363"/>
        <v>2021</v>
      </c>
      <c r="E2369" s="54" t="str">
        <f t="shared" si="360"/>
        <v>Q1-2021</v>
      </c>
      <c r="F2369" s="54" t="str">
        <f t="shared" si="361"/>
        <v>February</v>
      </c>
      <c r="G2369" s="55">
        <f t="shared" si="364"/>
        <v>6</v>
      </c>
      <c r="H2369" s="54" t="str">
        <f t="shared" si="362"/>
        <v>Thursday</v>
      </c>
      <c r="I2369" s="53">
        <v>2</v>
      </c>
      <c r="J2369" s="53">
        <v>136</v>
      </c>
      <c r="K2369" s="53">
        <v>11</v>
      </c>
      <c r="L2369" s="53">
        <v>30</v>
      </c>
      <c r="M2369" s="53">
        <v>5</v>
      </c>
      <c r="N2369" s="53">
        <v>3</v>
      </c>
      <c r="O2369" s="53">
        <v>0</v>
      </c>
      <c r="P2369" s="53">
        <v>128</v>
      </c>
      <c r="Q2369" s="53">
        <v>46</v>
      </c>
      <c r="R2369" s="53">
        <v>35</v>
      </c>
      <c r="S2369" s="53">
        <v>24</v>
      </c>
      <c r="T2369" s="53">
        <v>27</v>
      </c>
      <c r="U2369" s="53">
        <v>22</v>
      </c>
      <c r="V2369" s="53">
        <v>20</v>
      </c>
      <c r="W2369" s="58">
        <f t="shared" si="365"/>
        <v>5888</v>
      </c>
      <c r="X2369" s="59">
        <f t="shared" si="366"/>
        <v>1.6355555555555557</v>
      </c>
      <c r="Y2369" s="59">
        <f t="shared" si="367"/>
        <v>6.3644444444444446</v>
      </c>
      <c r="Z2369" s="59">
        <f t="shared" si="368"/>
        <v>1</v>
      </c>
      <c r="AA2369" s="60">
        <f t="shared" si="369"/>
        <v>1.2777777777777779E-2</v>
      </c>
    </row>
    <row r="2370" spans="2:27" x14ac:dyDescent="0.3">
      <c r="B2370" s="45">
        <v>94192</v>
      </c>
      <c r="C2370" s="46">
        <v>44232</v>
      </c>
      <c r="D2370" s="47">
        <f t="shared" si="363"/>
        <v>2021</v>
      </c>
      <c r="E2370" s="46" t="str">
        <f t="shared" si="360"/>
        <v>Q1-2021</v>
      </c>
      <c r="F2370" s="46" t="str">
        <f t="shared" si="361"/>
        <v>February</v>
      </c>
      <c r="G2370" s="47">
        <f t="shared" si="364"/>
        <v>6</v>
      </c>
      <c r="H2370" s="46" t="str">
        <f t="shared" si="362"/>
        <v>Friday</v>
      </c>
      <c r="I2370" s="45">
        <v>1</v>
      </c>
      <c r="J2370" s="45">
        <v>133</v>
      </c>
      <c r="K2370" s="45">
        <v>13</v>
      </c>
      <c r="L2370" s="45">
        <v>30</v>
      </c>
      <c r="M2370" s="45">
        <v>5</v>
      </c>
      <c r="N2370" s="45">
        <v>4</v>
      </c>
      <c r="O2370" s="45">
        <v>0</v>
      </c>
      <c r="P2370" s="45">
        <v>124</v>
      </c>
      <c r="Q2370" s="45">
        <v>19</v>
      </c>
      <c r="R2370" s="45">
        <v>35</v>
      </c>
      <c r="S2370" s="45">
        <v>24</v>
      </c>
      <c r="T2370" s="45">
        <v>26</v>
      </c>
      <c r="U2370" s="45">
        <v>25</v>
      </c>
      <c r="V2370" s="45">
        <v>14</v>
      </c>
      <c r="W2370" s="50">
        <f t="shared" si="365"/>
        <v>2356</v>
      </c>
      <c r="X2370" s="51">
        <f t="shared" si="366"/>
        <v>0.6544444444444445</v>
      </c>
      <c r="Y2370" s="51">
        <f t="shared" si="367"/>
        <v>7.3455555555555554</v>
      </c>
      <c r="Z2370" s="51">
        <f t="shared" si="368"/>
        <v>1</v>
      </c>
      <c r="AA2370" s="52">
        <f t="shared" si="369"/>
        <v>5.2777777777777779E-3</v>
      </c>
    </row>
    <row r="2371" spans="2:27" x14ac:dyDescent="0.3">
      <c r="B2371" s="53">
        <v>94193</v>
      </c>
      <c r="C2371" s="54">
        <v>44232</v>
      </c>
      <c r="D2371" s="55">
        <f t="shared" si="363"/>
        <v>2021</v>
      </c>
      <c r="E2371" s="54" t="str">
        <f t="shared" si="360"/>
        <v>Q1-2021</v>
      </c>
      <c r="F2371" s="54" t="str">
        <f t="shared" si="361"/>
        <v>February</v>
      </c>
      <c r="G2371" s="55">
        <f t="shared" si="364"/>
        <v>6</v>
      </c>
      <c r="H2371" s="54" t="str">
        <f t="shared" si="362"/>
        <v>Friday</v>
      </c>
      <c r="I2371" s="53">
        <v>2</v>
      </c>
      <c r="J2371" s="53">
        <v>139</v>
      </c>
      <c r="K2371" s="53">
        <v>9</v>
      </c>
      <c r="L2371" s="53">
        <v>30</v>
      </c>
      <c r="M2371" s="53">
        <v>5</v>
      </c>
      <c r="N2371" s="53">
        <v>3</v>
      </c>
      <c r="O2371" s="53">
        <v>0</v>
      </c>
      <c r="P2371" s="53">
        <v>131</v>
      </c>
      <c r="Q2371" s="53">
        <v>47</v>
      </c>
      <c r="R2371" s="53">
        <v>35</v>
      </c>
      <c r="S2371" s="53">
        <v>25</v>
      </c>
      <c r="T2371" s="53">
        <v>27</v>
      </c>
      <c r="U2371" s="53">
        <v>23</v>
      </c>
      <c r="V2371" s="53">
        <v>21</v>
      </c>
      <c r="W2371" s="58">
        <f t="shared" si="365"/>
        <v>6157</v>
      </c>
      <c r="X2371" s="59">
        <f t="shared" si="366"/>
        <v>1.7102777777777778</v>
      </c>
      <c r="Y2371" s="59">
        <f t="shared" si="367"/>
        <v>6.2897222222222222</v>
      </c>
      <c r="Z2371" s="59">
        <f t="shared" si="368"/>
        <v>1</v>
      </c>
      <c r="AA2371" s="60">
        <f t="shared" si="369"/>
        <v>1.3055555555555556E-2</v>
      </c>
    </row>
    <row r="2372" spans="2:27" x14ac:dyDescent="0.3">
      <c r="B2372" s="45">
        <v>94194</v>
      </c>
      <c r="C2372" s="46">
        <v>44233</v>
      </c>
      <c r="D2372" s="47">
        <f t="shared" si="363"/>
        <v>2021</v>
      </c>
      <c r="E2372" s="46" t="str">
        <f t="shared" si="360"/>
        <v>Q1-2021</v>
      </c>
      <c r="F2372" s="46" t="str">
        <f t="shared" si="361"/>
        <v>February</v>
      </c>
      <c r="G2372" s="47">
        <f t="shared" si="364"/>
        <v>6</v>
      </c>
      <c r="H2372" s="46" t="str">
        <f t="shared" si="362"/>
        <v>Saturday</v>
      </c>
      <c r="I2372" s="45">
        <v>1</v>
      </c>
      <c r="J2372" s="45">
        <v>130</v>
      </c>
      <c r="K2372" s="45">
        <v>17</v>
      </c>
      <c r="L2372" s="45">
        <v>30</v>
      </c>
      <c r="M2372" s="45">
        <v>5</v>
      </c>
      <c r="N2372" s="45">
        <v>3</v>
      </c>
      <c r="O2372" s="45">
        <v>0</v>
      </c>
      <c r="P2372" s="45">
        <v>122</v>
      </c>
      <c r="Q2372" s="45">
        <v>24</v>
      </c>
      <c r="R2372" s="45">
        <v>35</v>
      </c>
      <c r="S2372" s="45">
        <v>26</v>
      </c>
      <c r="T2372" s="45">
        <v>26</v>
      </c>
      <c r="U2372" s="45">
        <v>25</v>
      </c>
      <c r="V2372" s="45">
        <v>10</v>
      </c>
      <c r="W2372" s="50">
        <f t="shared" si="365"/>
        <v>2928</v>
      </c>
      <c r="X2372" s="51">
        <f t="shared" si="366"/>
        <v>0.81333333333333335</v>
      </c>
      <c r="Y2372" s="51">
        <f t="shared" si="367"/>
        <v>7.1866666666666665</v>
      </c>
      <c r="Z2372" s="51">
        <f t="shared" si="368"/>
        <v>1</v>
      </c>
      <c r="AA2372" s="52">
        <f t="shared" si="369"/>
        <v>6.6666666666666671E-3</v>
      </c>
    </row>
    <row r="2373" spans="2:27" x14ac:dyDescent="0.3">
      <c r="B2373" s="53">
        <v>94195</v>
      </c>
      <c r="C2373" s="54">
        <v>44235</v>
      </c>
      <c r="D2373" s="55">
        <f t="shared" si="363"/>
        <v>2021</v>
      </c>
      <c r="E2373" s="54" t="str">
        <f t="shared" si="360"/>
        <v>Q1-2021</v>
      </c>
      <c r="F2373" s="54" t="str">
        <f t="shared" si="361"/>
        <v>February</v>
      </c>
      <c r="G2373" s="55">
        <f t="shared" si="364"/>
        <v>7</v>
      </c>
      <c r="H2373" s="54" t="str">
        <f t="shared" si="362"/>
        <v>Monday</v>
      </c>
      <c r="I2373" s="53">
        <v>1</v>
      </c>
      <c r="J2373" s="53">
        <v>130</v>
      </c>
      <c r="K2373" s="53">
        <v>14</v>
      </c>
      <c r="L2373" s="53">
        <v>30</v>
      </c>
      <c r="M2373" s="53">
        <v>6</v>
      </c>
      <c r="N2373" s="53">
        <v>4</v>
      </c>
      <c r="O2373" s="53">
        <v>0</v>
      </c>
      <c r="P2373" s="53">
        <v>120</v>
      </c>
      <c r="Q2373" s="53">
        <v>19</v>
      </c>
      <c r="R2373" s="53">
        <v>34</v>
      </c>
      <c r="S2373" s="53">
        <v>26</v>
      </c>
      <c r="T2373" s="53">
        <v>27</v>
      </c>
      <c r="U2373" s="53">
        <v>26</v>
      </c>
      <c r="V2373" s="53">
        <v>7</v>
      </c>
      <c r="W2373" s="58">
        <f t="shared" si="365"/>
        <v>2280</v>
      </c>
      <c r="X2373" s="59">
        <f t="shared" si="366"/>
        <v>0.6333333333333333</v>
      </c>
      <c r="Y2373" s="59">
        <f t="shared" si="367"/>
        <v>7.3666666666666671</v>
      </c>
      <c r="Z2373" s="59">
        <f t="shared" si="368"/>
        <v>1</v>
      </c>
      <c r="AA2373" s="60">
        <f t="shared" si="369"/>
        <v>5.2777777777777779E-3</v>
      </c>
    </row>
    <row r="2374" spans="2:27" x14ac:dyDescent="0.3">
      <c r="B2374" s="45">
        <v>94196</v>
      </c>
      <c r="C2374" s="46">
        <v>44235</v>
      </c>
      <c r="D2374" s="47">
        <f t="shared" si="363"/>
        <v>2021</v>
      </c>
      <c r="E2374" s="46" t="str">
        <f t="shared" si="360"/>
        <v>Q1-2021</v>
      </c>
      <c r="F2374" s="46" t="str">
        <f t="shared" si="361"/>
        <v>February</v>
      </c>
      <c r="G2374" s="47">
        <f t="shared" si="364"/>
        <v>7</v>
      </c>
      <c r="H2374" s="46" t="str">
        <f t="shared" si="362"/>
        <v>Monday</v>
      </c>
      <c r="I2374" s="45">
        <v>2</v>
      </c>
      <c r="J2374" s="45">
        <v>138</v>
      </c>
      <c r="K2374" s="45">
        <v>15</v>
      </c>
      <c r="L2374" s="45">
        <v>30</v>
      </c>
      <c r="M2374" s="45">
        <v>5</v>
      </c>
      <c r="N2374" s="45">
        <v>2</v>
      </c>
      <c r="O2374" s="45">
        <v>0</v>
      </c>
      <c r="P2374" s="45">
        <v>131</v>
      </c>
      <c r="Q2374" s="45">
        <v>46</v>
      </c>
      <c r="R2374" s="45">
        <v>35</v>
      </c>
      <c r="S2374" s="45">
        <v>27</v>
      </c>
      <c r="T2374" s="45">
        <v>28</v>
      </c>
      <c r="U2374" s="45">
        <v>20</v>
      </c>
      <c r="V2374" s="45">
        <v>21</v>
      </c>
      <c r="W2374" s="50">
        <f t="shared" si="365"/>
        <v>6026</v>
      </c>
      <c r="X2374" s="51">
        <f t="shared" si="366"/>
        <v>1.673888888888889</v>
      </c>
      <c r="Y2374" s="51">
        <f t="shared" si="367"/>
        <v>6.3261111111111106</v>
      </c>
      <c r="Z2374" s="51">
        <f t="shared" si="368"/>
        <v>1</v>
      </c>
      <c r="AA2374" s="52">
        <f t="shared" si="369"/>
        <v>1.2777777777777779E-2</v>
      </c>
    </row>
    <row r="2375" spans="2:27" x14ac:dyDescent="0.3">
      <c r="B2375" s="53">
        <v>94197</v>
      </c>
      <c r="C2375" s="54">
        <v>44236</v>
      </c>
      <c r="D2375" s="55">
        <f t="shared" si="363"/>
        <v>2021</v>
      </c>
      <c r="E2375" s="54" t="str">
        <f t="shared" si="360"/>
        <v>Q1-2021</v>
      </c>
      <c r="F2375" s="54" t="str">
        <f t="shared" si="361"/>
        <v>February</v>
      </c>
      <c r="G2375" s="55">
        <f t="shared" si="364"/>
        <v>7</v>
      </c>
      <c r="H2375" s="54" t="str">
        <f t="shared" si="362"/>
        <v>Tuesday</v>
      </c>
      <c r="I2375" s="53">
        <v>1</v>
      </c>
      <c r="J2375" s="53">
        <v>134</v>
      </c>
      <c r="K2375" s="53">
        <v>17</v>
      </c>
      <c r="L2375" s="53">
        <v>30</v>
      </c>
      <c r="M2375" s="53">
        <v>5</v>
      </c>
      <c r="N2375" s="53">
        <v>3</v>
      </c>
      <c r="O2375" s="53">
        <v>0</v>
      </c>
      <c r="P2375" s="53">
        <v>126</v>
      </c>
      <c r="Q2375" s="53">
        <v>30</v>
      </c>
      <c r="R2375" s="53">
        <v>35</v>
      </c>
      <c r="S2375" s="53">
        <v>27</v>
      </c>
      <c r="T2375" s="53">
        <v>27</v>
      </c>
      <c r="U2375" s="53">
        <v>22</v>
      </c>
      <c r="V2375" s="53">
        <v>15</v>
      </c>
      <c r="W2375" s="58">
        <f t="shared" si="365"/>
        <v>3780</v>
      </c>
      <c r="X2375" s="59">
        <f t="shared" si="366"/>
        <v>1.05</v>
      </c>
      <c r="Y2375" s="59">
        <f t="shared" si="367"/>
        <v>6.95</v>
      </c>
      <c r="Z2375" s="59">
        <f t="shared" si="368"/>
        <v>1</v>
      </c>
      <c r="AA2375" s="60">
        <f t="shared" si="369"/>
        <v>8.3333333333333332E-3</v>
      </c>
    </row>
    <row r="2376" spans="2:27" x14ac:dyDescent="0.3">
      <c r="B2376" s="45">
        <v>94198</v>
      </c>
      <c r="C2376" s="46">
        <v>44236</v>
      </c>
      <c r="D2376" s="47">
        <f t="shared" si="363"/>
        <v>2021</v>
      </c>
      <c r="E2376" s="46" t="str">
        <f t="shared" si="360"/>
        <v>Q1-2021</v>
      </c>
      <c r="F2376" s="46" t="str">
        <f t="shared" si="361"/>
        <v>February</v>
      </c>
      <c r="G2376" s="47">
        <f t="shared" si="364"/>
        <v>7</v>
      </c>
      <c r="H2376" s="46" t="str">
        <f t="shared" si="362"/>
        <v>Tuesday</v>
      </c>
      <c r="I2376" s="45">
        <v>2</v>
      </c>
      <c r="J2376" s="45">
        <v>136</v>
      </c>
      <c r="K2376" s="45">
        <v>7</v>
      </c>
      <c r="L2376" s="45">
        <v>30</v>
      </c>
      <c r="M2376" s="45">
        <v>5</v>
      </c>
      <c r="N2376" s="45">
        <v>2</v>
      </c>
      <c r="O2376" s="45">
        <v>0</v>
      </c>
      <c r="P2376" s="45">
        <v>129</v>
      </c>
      <c r="Q2376" s="45">
        <v>49</v>
      </c>
      <c r="R2376" s="45">
        <v>35</v>
      </c>
      <c r="S2376" s="45">
        <v>27</v>
      </c>
      <c r="T2376" s="45">
        <v>27</v>
      </c>
      <c r="U2376" s="45">
        <v>21</v>
      </c>
      <c r="V2376" s="45">
        <v>19</v>
      </c>
      <c r="W2376" s="50">
        <f t="shared" si="365"/>
        <v>6321</v>
      </c>
      <c r="X2376" s="51">
        <f t="shared" si="366"/>
        <v>1.7558333333333334</v>
      </c>
      <c r="Y2376" s="51">
        <f t="shared" si="367"/>
        <v>6.2441666666666666</v>
      </c>
      <c r="Z2376" s="51">
        <f t="shared" si="368"/>
        <v>1</v>
      </c>
      <c r="AA2376" s="52">
        <f t="shared" si="369"/>
        <v>1.3611111111111112E-2</v>
      </c>
    </row>
    <row r="2377" spans="2:27" x14ac:dyDescent="0.3">
      <c r="B2377" s="53">
        <v>94199</v>
      </c>
      <c r="C2377" s="54">
        <v>44237</v>
      </c>
      <c r="D2377" s="55">
        <f t="shared" si="363"/>
        <v>2021</v>
      </c>
      <c r="E2377" s="54" t="str">
        <f t="shared" si="360"/>
        <v>Q1-2021</v>
      </c>
      <c r="F2377" s="54" t="str">
        <f t="shared" si="361"/>
        <v>February</v>
      </c>
      <c r="G2377" s="55">
        <f t="shared" si="364"/>
        <v>7</v>
      </c>
      <c r="H2377" s="54" t="str">
        <f t="shared" si="362"/>
        <v>Wednesday</v>
      </c>
      <c r="I2377" s="53">
        <v>1</v>
      </c>
      <c r="J2377" s="53">
        <v>130</v>
      </c>
      <c r="K2377" s="53">
        <v>6</v>
      </c>
      <c r="L2377" s="53">
        <v>30</v>
      </c>
      <c r="M2377" s="53">
        <v>5</v>
      </c>
      <c r="N2377" s="53">
        <v>3</v>
      </c>
      <c r="O2377" s="53">
        <v>0</v>
      </c>
      <c r="P2377" s="53">
        <v>122</v>
      </c>
      <c r="Q2377" s="53">
        <v>24</v>
      </c>
      <c r="R2377" s="53">
        <v>34</v>
      </c>
      <c r="S2377" s="53">
        <v>24</v>
      </c>
      <c r="T2377" s="53">
        <v>27</v>
      </c>
      <c r="U2377" s="53">
        <v>23</v>
      </c>
      <c r="V2377" s="53">
        <v>14</v>
      </c>
      <c r="W2377" s="58">
        <f t="shared" si="365"/>
        <v>2928</v>
      </c>
      <c r="X2377" s="59">
        <f t="shared" si="366"/>
        <v>0.81333333333333335</v>
      </c>
      <c r="Y2377" s="59">
        <f t="shared" si="367"/>
        <v>7.1866666666666665</v>
      </c>
      <c r="Z2377" s="59">
        <f t="shared" si="368"/>
        <v>1</v>
      </c>
      <c r="AA2377" s="60">
        <f t="shared" si="369"/>
        <v>6.6666666666666671E-3</v>
      </c>
    </row>
    <row r="2378" spans="2:27" x14ac:dyDescent="0.3">
      <c r="B2378" s="45">
        <v>94200</v>
      </c>
      <c r="C2378" s="46">
        <v>44237</v>
      </c>
      <c r="D2378" s="47">
        <f t="shared" si="363"/>
        <v>2021</v>
      </c>
      <c r="E2378" s="46" t="str">
        <f t="shared" si="360"/>
        <v>Q1-2021</v>
      </c>
      <c r="F2378" s="46" t="str">
        <f t="shared" si="361"/>
        <v>February</v>
      </c>
      <c r="G2378" s="47">
        <f t="shared" si="364"/>
        <v>7</v>
      </c>
      <c r="H2378" s="46" t="str">
        <f t="shared" si="362"/>
        <v>Wednesday</v>
      </c>
      <c r="I2378" s="45">
        <v>2</v>
      </c>
      <c r="J2378" s="45">
        <v>138</v>
      </c>
      <c r="K2378" s="45">
        <v>18</v>
      </c>
      <c r="L2378" s="45">
        <v>30</v>
      </c>
      <c r="M2378" s="45">
        <v>4</v>
      </c>
      <c r="N2378" s="45">
        <v>3</v>
      </c>
      <c r="O2378" s="45">
        <v>0</v>
      </c>
      <c r="P2378" s="45">
        <v>131</v>
      </c>
      <c r="Q2378" s="45">
        <v>47</v>
      </c>
      <c r="R2378" s="45">
        <v>36</v>
      </c>
      <c r="S2378" s="45">
        <v>24</v>
      </c>
      <c r="T2378" s="45">
        <v>28</v>
      </c>
      <c r="U2378" s="45">
        <v>23</v>
      </c>
      <c r="V2378" s="45">
        <v>20</v>
      </c>
      <c r="W2378" s="50">
        <f t="shared" si="365"/>
        <v>6157</v>
      </c>
      <c r="X2378" s="51">
        <f t="shared" si="366"/>
        <v>1.7102777777777778</v>
      </c>
      <c r="Y2378" s="51">
        <f t="shared" si="367"/>
        <v>6.2897222222222222</v>
      </c>
      <c r="Z2378" s="51">
        <f t="shared" si="368"/>
        <v>1</v>
      </c>
      <c r="AA2378" s="52">
        <f t="shared" si="369"/>
        <v>1.3055555555555556E-2</v>
      </c>
    </row>
    <row r="2379" spans="2:27" x14ac:dyDescent="0.3">
      <c r="B2379" s="53">
        <v>94201</v>
      </c>
      <c r="C2379" s="54">
        <v>44238</v>
      </c>
      <c r="D2379" s="55">
        <f t="shared" si="363"/>
        <v>2021</v>
      </c>
      <c r="E2379" s="54" t="str">
        <f t="shared" si="360"/>
        <v>Q1-2021</v>
      </c>
      <c r="F2379" s="54" t="str">
        <f t="shared" si="361"/>
        <v>February</v>
      </c>
      <c r="G2379" s="55">
        <f t="shared" si="364"/>
        <v>7</v>
      </c>
      <c r="H2379" s="54" t="str">
        <f t="shared" si="362"/>
        <v>Thursday</v>
      </c>
      <c r="I2379" s="53">
        <v>1</v>
      </c>
      <c r="J2379" s="53">
        <v>134</v>
      </c>
      <c r="K2379" s="53">
        <v>18</v>
      </c>
      <c r="L2379" s="53">
        <v>30</v>
      </c>
      <c r="M2379" s="53">
        <v>6</v>
      </c>
      <c r="N2379" s="53">
        <v>4</v>
      </c>
      <c r="O2379" s="53">
        <v>0</v>
      </c>
      <c r="P2379" s="53">
        <v>124</v>
      </c>
      <c r="Q2379" s="53">
        <v>26</v>
      </c>
      <c r="R2379" s="53">
        <v>34</v>
      </c>
      <c r="S2379" s="53">
        <v>24</v>
      </c>
      <c r="T2379" s="53">
        <v>27</v>
      </c>
      <c r="U2379" s="53">
        <v>25</v>
      </c>
      <c r="V2379" s="53">
        <v>14</v>
      </c>
      <c r="W2379" s="58">
        <f t="shared" si="365"/>
        <v>3224</v>
      </c>
      <c r="X2379" s="59">
        <f t="shared" si="366"/>
        <v>0.89555555555555555</v>
      </c>
      <c r="Y2379" s="59">
        <f t="shared" si="367"/>
        <v>7.1044444444444448</v>
      </c>
      <c r="Z2379" s="59">
        <f t="shared" si="368"/>
        <v>1</v>
      </c>
      <c r="AA2379" s="60">
        <f t="shared" si="369"/>
        <v>7.2222222222222219E-3</v>
      </c>
    </row>
    <row r="2380" spans="2:27" x14ac:dyDescent="0.3">
      <c r="B2380" s="45">
        <v>94202</v>
      </c>
      <c r="C2380" s="46">
        <v>44238</v>
      </c>
      <c r="D2380" s="47">
        <f t="shared" si="363"/>
        <v>2021</v>
      </c>
      <c r="E2380" s="46" t="str">
        <f t="shared" si="360"/>
        <v>Q1-2021</v>
      </c>
      <c r="F2380" s="46" t="str">
        <f t="shared" si="361"/>
        <v>February</v>
      </c>
      <c r="G2380" s="47">
        <f t="shared" si="364"/>
        <v>7</v>
      </c>
      <c r="H2380" s="46" t="str">
        <f t="shared" si="362"/>
        <v>Thursday</v>
      </c>
      <c r="I2380" s="45">
        <v>2</v>
      </c>
      <c r="J2380" s="45">
        <v>139</v>
      </c>
      <c r="K2380" s="45">
        <v>13</v>
      </c>
      <c r="L2380" s="45">
        <v>30</v>
      </c>
      <c r="M2380" s="45">
        <v>4</v>
      </c>
      <c r="N2380" s="45">
        <v>2</v>
      </c>
      <c r="O2380" s="45">
        <v>0</v>
      </c>
      <c r="P2380" s="45">
        <v>133</v>
      </c>
      <c r="Q2380" s="45">
        <v>49</v>
      </c>
      <c r="R2380" s="45">
        <v>36</v>
      </c>
      <c r="S2380" s="45">
        <v>25</v>
      </c>
      <c r="T2380" s="45">
        <v>28</v>
      </c>
      <c r="U2380" s="45">
        <v>23</v>
      </c>
      <c r="V2380" s="45">
        <v>21</v>
      </c>
      <c r="W2380" s="50">
        <f t="shared" si="365"/>
        <v>6517</v>
      </c>
      <c r="X2380" s="51">
        <f t="shared" si="366"/>
        <v>1.8102777777777779</v>
      </c>
      <c r="Y2380" s="51">
        <f t="shared" si="367"/>
        <v>6.1897222222222226</v>
      </c>
      <c r="Z2380" s="51">
        <f t="shared" si="368"/>
        <v>1</v>
      </c>
      <c r="AA2380" s="52">
        <f t="shared" si="369"/>
        <v>1.3611111111111112E-2</v>
      </c>
    </row>
    <row r="2381" spans="2:27" x14ac:dyDescent="0.3">
      <c r="B2381" s="53">
        <v>94203</v>
      </c>
      <c r="C2381" s="54">
        <v>44239</v>
      </c>
      <c r="D2381" s="55">
        <f t="shared" si="363"/>
        <v>2021</v>
      </c>
      <c r="E2381" s="54" t="str">
        <f t="shared" si="360"/>
        <v>Q1-2021</v>
      </c>
      <c r="F2381" s="54" t="str">
        <f t="shared" si="361"/>
        <v>February</v>
      </c>
      <c r="G2381" s="55">
        <f t="shared" si="364"/>
        <v>7</v>
      </c>
      <c r="H2381" s="54" t="str">
        <f t="shared" si="362"/>
        <v>Friday</v>
      </c>
      <c r="I2381" s="53">
        <v>1</v>
      </c>
      <c r="J2381" s="53">
        <v>139</v>
      </c>
      <c r="K2381" s="53">
        <v>15</v>
      </c>
      <c r="L2381" s="53">
        <v>30</v>
      </c>
      <c r="M2381" s="53">
        <v>6</v>
      </c>
      <c r="N2381" s="53">
        <v>3</v>
      </c>
      <c r="O2381" s="53">
        <v>0</v>
      </c>
      <c r="P2381" s="53">
        <v>130</v>
      </c>
      <c r="Q2381" s="53">
        <v>12</v>
      </c>
      <c r="R2381" s="53">
        <v>34</v>
      </c>
      <c r="S2381" s="53">
        <v>26</v>
      </c>
      <c r="T2381" s="53">
        <v>26</v>
      </c>
      <c r="U2381" s="53">
        <v>26</v>
      </c>
      <c r="V2381" s="53">
        <v>18</v>
      </c>
      <c r="W2381" s="58">
        <f t="shared" si="365"/>
        <v>1560</v>
      </c>
      <c r="X2381" s="59">
        <f t="shared" si="366"/>
        <v>0.43333333333333335</v>
      </c>
      <c r="Y2381" s="59">
        <f t="shared" si="367"/>
        <v>7.5666666666666664</v>
      </c>
      <c r="Z2381" s="59">
        <f t="shared" si="368"/>
        <v>1</v>
      </c>
      <c r="AA2381" s="60">
        <f t="shared" si="369"/>
        <v>3.3333333333333335E-3</v>
      </c>
    </row>
    <row r="2382" spans="2:27" x14ac:dyDescent="0.3">
      <c r="B2382" s="45">
        <v>94204</v>
      </c>
      <c r="C2382" s="46">
        <v>44239</v>
      </c>
      <c r="D2382" s="47">
        <f t="shared" si="363"/>
        <v>2021</v>
      </c>
      <c r="E2382" s="46" t="str">
        <f t="shared" si="360"/>
        <v>Q1-2021</v>
      </c>
      <c r="F2382" s="46" t="str">
        <f t="shared" si="361"/>
        <v>February</v>
      </c>
      <c r="G2382" s="47">
        <f t="shared" si="364"/>
        <v>7</v>
      </c>
      <c r="H2382" s="46" t="str">
        <f t="shared" si="362"/>
        <v>Friday</v>
      </c>
      <c r="I2382" s="45">
        <v>2</v>
      </c>
      <c r="J2382" s="45">
        <v>139</v>
      </c>
      <c r="K2382" s="45">
        <v>16</v>
      </c>
      <c r="L2382" s="45">
        <v>30</v>
      </c>
      <c r="M2382" s="45">
        <v>5</v>
      </c>
      <c r="N2382" s="45">
        <v>2</v>
      </c>
      <c r="O2382" s="45">
        <v>0</v>
      </c>
      <c r="P2382" s="45">
        <v>132</v>
      </c>
      <c r="Q2382" s="45">
        <v>47</v>
      </c>
      <c r="R2382" s="45">
        <v>35</v>
      </c>
      <c r="S2382" s="45">
        <v>27</v>
      </c>
      <c r="T2382" s="45">
        <v>29</v>
      </c>
      <c r="U2382" s="45">
        <v>20</v>
      </c>
      <c r="V2382" s="45">
        <v>21</v>
      </c>
      <c r="W2382" s="50">
        <f t="shared" si="365"/>
        <v>6204</v>
      </c>
      <c r="X2382" s="51">
        <f t="shared" si="366"/>
        <v>1.7233333333333334</v>
      </c>
      <c r="Y2382" s="51">
        <f t="shared" si="367"/>
        <v>6.2766666666666664</v>
      </c>
      <c r="Z2382" s="51">
        <f t="shared" si="368"/>
        <v>1</v>
      </c>
      <c r="AA2382" s="52">
        <f t="shared" si="369"/>
        <v>1.3055555555555556E-2</v>
      </c>
    </row>
    <row r="2383" spans="2:27" x14ac:dyDescent="0.3">
      <c r="B2383" s="53">
        <v>94205</v>
      </c>
      <c r="C2383" s="54">
        <v>44240</v>
      </c>
      <c r="D2383" s="55">
        <f t="shared" si="363"/>
        <v>2021</v>
      </c>
      <c r="E2383" s="54" t="str">
        <f t="shared" si="360"/>
        <v>Q1-2021</v>
      </c>
      <c r="F2383" s="54" t="str">
        <f t="shared" si="361"/>
        <v>February</v>
      </c>
      <c r="G2383" s="55">
        <f t="shared" si="364"/>
        <v>7</v>
      </c>
      <c r="H2383" s="54" t="str">
        <f t="shared" si="362"/>
        <v>Saturday</v>
      </c>
      <c r="I2383" s="53">
        <v>1</v>
      </c>
      <c r="J2383" s="53">
        <v>130</v>
      </c>
      <c r="K2383" s="53">
        <v>10</v>
      </c>
      <c r="L2383" s="53">
        <v>30</v>
      </c>
      <c r="M2383" s="53">
        <v>5</v>
      </c>
      <c r="N2383" s="53">
        <v>4</v>
      </c>
      <c r="O2383" s="53">
        <v>0</v>
      </c>
      <c r="P2383" s="53">
        <v>121</v>
      </c>
      <c r="Q2383" s="53">
        <v>25</v>
      </c>
      <c r="R2383" s="53">
        <v>35</v>
      </c>
      <c r="S2383" s="53">
        <v>27</v>
      </c>
      <c r="T2383" s="53">
        <v>27</v>
      </c>
      <c r="U2383" s="53">
        <v>22</v>
      </c>
      <c r="V2383" s="53">
        <v>10</v>
      </c>
      <c r="W2383" s="58">
        <f t="shared" si="365"/>
        <v>3025</v>
      </c>
      <c r="X2383" s="59">
        <f t="shared" si="366"/>
        <v>0.84027777777777779</v>
      </c>
      <c r="Y2383" s="59">
        <f t="shared" si="367"/>
        <v>7.1597222222222223</v>
      </c>
      <c r="Z2383" s="59">
        <f t="shared" si="368"/>
        <v>1</v>
      </c>
      <c r="AA2383" s="60">
        <f t="shared" si="369"/>
        <v>6.9444444444444449E-3</v>
      </c>
    </row>
    <row r="2384" spans="2:27" x14ac:dyDescent="0.3">
      <c r="B2384" s="45">
        <v>94206</v>
      </c>
      <c r="C2384" s="46">
        <v>44242</v>
      </c>
      <c r="D2384" s="47">
        <f t="shared" si="363"/>
        <v>2021</v>
      </c>
      <c r="E2384" s="46" t="str">
        <f t="shared" si="360"/>
        <v>Q1-2021</v>
      </c>
      <c r="F2384" s="46" t="str">
        <f t="shared" si="361"/>
        <v>February</v>
      </c>
      <c r="G2384" s="47">
        <f t="shared" si="364"/>
        <v>8</v>
      </c>
      <c r="H2384" s="46" t="str">
        <f t="shared" si="362"/>
        <v>Monday</v>
      </c>
      <c r="I2384" s="45">
        <v>1</v>
      </c>
      <c r="J2384" s="45">
        <v>126</v>
      </c>
      <c r="K2384" s="45">
        <v>8</v>
      </c>
      <c r="L2384" s="45">
        <v>30</v>
      </c>
      <c r="M2384" s="45">
        <v>5</v>
      </c>
      <c r="N2384" s="45">
        <v>4</v>
      </c>
      <c r="O2384" s="45">
        <v>0</v>
      </c>
      <c r="P2384" s="45">
        <v>117</v>
      </c>
      <c r="Q2384" s="45">
        <v>22</v>
      </c>
      <c r="R2384" s="45">
        <v>35</v>
      </c>
      <c r="S2384" s="45">
        <v>27</v>
      </c>
      <c r="T2384" s="45">
        <v>26</v>
      </c>
      <c r="U2384" s="45">
        <v>23</v>
      </c>
      <c r="V2384" s="45">
        <v>6</v>
      </c>
      <c r="W2384" s="50">
        <f t="shared" si="365"/>
        <v>2574</v>
      </c>
      <c r="X2384" s="51">
        <f t="shared" si="366"/>
        <v>0.71499999999999997</v>
      </c>
      <c r="Y2384" s="51">
        <f t="shared" si="367"/>
        <v>7.2850000000000001</v>
      </c>
      <c r="Z2384" s="51">
        <f t="shared" si="368"/>
        <v>1</v>
      </c>
      <c r="AA2384" s="52">
        <f t="shared" si="369"/>
        <v>6.1111111111111106E-3</v>
      </c>
    </row>
    <row r="2385" spans="2:27" x14ac:dyDescent="0.3">
      <c r="B2385" s="53">
        <v>94207</v>
      </c>
      <c r="C2385" s="54">
        <v>44242</v>
      </c>
      <c r="D2385" s="55">
        <f t="shared" si="363"/>
        <v>2021</v>
      </c>
      <c r="E2385" s="54" t="str">
        <f t="shared" si="360"/>
        <v>Q1-2021</v>
      </c>
      <c r="F2385" s="54" t="str">
        <f t="shared" si="361"/>
        <v>February</v>
      </c>
      <c r="G2385" s="55">
        <f t="shared" si="364"/>
        <v>8</v>
      </c>
      <c r="H2385" s="54" t="str">
        <f t="shared" si="362"/>
        <v>Monday</v>
      </c>
      <c r="I2385" s="53">
        <v>2</v>
      </c>
      <c r="J2385" s="53">
        <v>136</v>
      </c>
      <c r="K2385" s="53">
        <v>12</v>
      </c>
      <c r="L2385" s="53">
        <v>30</v>
      </c>
      <c r="M2385" s="53">
        <v>5</v>
      </c>
      <c r="N2385" s="53">
        <v>3</v>
      </c>
      <c r="O2385" s="53">
        <v>0</v>
      </c>
      <c r="P2385" s="53">
        <v>128</v>
      </c>
      <c r="Q2385" s="53">
        <v>45</v>
      </c>
      <c r="R2385" s="53">
        <v>35</v>
      </c>
      <c r="S2385" s="53">
        <v>24</v>
      </c>
      <c r="T2385" s="53">
        <v>28</v>
      </c>
      <c r="U2385" s="53">
        <v>21</v>
      </c>
      <c r="V2385" s="53">
        <v>20</v>
      </c>
      <c r="W2385" s="58">
        <f t="shared" si="365"/>
        <v>5760</v>
      </c>
      <c r="X2385" s="59">
        <f t="shared" si="366"/>
        <v>1.6</v>
      </c>
      <c r="Y2385" s="59">
        <f t="shared" si="367"/>
        <v>6.4</v>
      </c>
      <c r="Z2385" s="59">
        <f t="shared" si="368"/>
        <v>1</v>
      </c>
      <c r="AA2385" s="60">
        <f t="shared" si="369"/>
        <v>1.2500000000000001E-2</v>
      </c>
    </row>
    <row r="2386" spans="2:27" x14ac:dyDescent="0.3">
      <c r="B2386" s="45">
        <v>94208</v>
      </c>
      <c r="C2386" s="46">
        <v>44243</v>
      </c>
      <c r="D2386" s="47">
        <f t="shared" si="363"/>
        <v>2021</v>
      </c>
      <c r="E2386" s="46" t="str">
        <f t="shared" si="360"/>
        <v>Q1-2021</v>
      </c>
      <c r="F2386" s="46" t="str">
        <f t="shared" si="361"/>
        <v>February</v>
      </c>
      <c r="G2386" s="47">
        <f t="shared" si="364"/>
        <v>8</v>
      </c>
      <c r="H2386" s="46" t="str">
        <f t="shared" si="362"/>
        <v>Tuesday</v>
      </c>
      <c r="I2386" s="45">
        <v>1</v>
      </c>
      <c r="J2386" s="45">
        <v>131</v>
      </c>
      <c r="K2386" s="45">
        <v>14</v>
      </c>
      <c r="L2386" s="45">
        <v>30</v>
      </c>
      <c r="M2386" s="45">
        <v>5</v>
      </c>
      <c r="N2386" s="45">
        <v>3</v>
      </c>
      <c r="O2386" s="45">
        <v>0</v>
      </c>
      <c r="P2386" s="45">
        <v>123</v>
      </c>
      <c r="Q2386" s="45">
        <v>11</v>
      </c>
      <c r="R2386" s="45">
        <v>35</v>
      </c>
      <c r="S2386" s="45">
        <v>24</v>
      </c>
      <c r="T2386" s="45">
        <v>27</v>
      </c>
      <c r="U2386" s="45">
        <v>25</v>
      </c>
      <c r="V2386" s="45">
        <v>12</v>
      </c>
      <c r="W2386" s="50">
        <f t="shared" si="365"/>
        <v>1353</v>
      </c>
      <c r="X2386" s="51">
        <f t="shared" si="366"/>
        <v>0.37583333333333335</v>
      </c>
      <c r="Y2386" s="51">
        <f t="shared" si="367"/>
        <v>7.6241666666666665</v>
      </c>
      <c r="Z2386" s="51">
        <f t="shared" si="368"/>
        <v>1</v>
      </c>
      <c r="AA2386" s="52">
        <f t="shared" si="369"/>
        <v>3.0555555555555557E-3</v>
      </c>
    </row>
    <row r="2387" spans="2:27" x14ac:dyDescent="0.3">
      <c r="B2387" s="53">
        <v>94209</v>
      </c>
      <c r="C2387" s="54">
        <v>44243</v>
      </c>
      <c r="D2387" s="55">
        <f t="shared" si="363"/>
        <v>2021</v>
      </c>
      <c r="E2387" s="54" t="str">
        <f t="shared" ref="E2387:E2450" si="370">"Q" &amp;ROUNDUP(MONTH(C2387)/3,0) &amp; "-" &amp; YEAR(C2387)</f>
        <v>Q1-2021</v>
      </c>
      <c r="F2387" s="54" t="str">
        <f t="shared" ref="F2387:F2450" si="371">TEXT(C2387,"mmmm")</f>
        <v>February</v>
      </c>
      <c r="G2387" s="55">
        <f t="shared" si="364"/>
        <v>8</v>
      </c>
      <c r="H2387" s="54" t="str">
        <f t="shared" ref="H2387:H2450" si="372">TEXT(C2387,"dddd")</f>
        <v>Tuesday</v>
      </c>
      <c r="I2387" s="53">
        <v>2</v>
      </c>
      <c r="J2387" s="53">
        <v>139</v>
      </c>
      <c r="K2387" s="53">
        <v>15</v>
      </c>
      <c r="L2387" s="53">
        <v>30</v>
      </c>
      <c r="M2387" s="53">
        <v>5</v>
      </c>
      <c r="N2387" s="53">
        <v>2</v>
      </c>
      <c r="O2387" s="53">
        <v>0</v>
      </c>
      <c r="P2387" s="53">
        <v>132</v>
      </c>
      <c r="Q2387" s="53">
        <v>46</v>
      </c>
      <c r="R2387" s="53">
        <v>36</v>
      </c>
      <c r="S2387" s="53">
        <v>24</v>
      </c>
      <c r="T2387" s="53">
        <v>26</v>
      </c>
      <c r="U2387" s="53">
        <v>23</v>
      </c>
      <c r="V2387" s="53">
        <v>23</v>
      </c>
      <c r="W2387" s="58">
        <f t="shared" si="365"/>
        <v>6072</v>
      </c>
      <c r="X2387" s="59">
        <f t="shared" si="366"/>
        <v>1.6866666666666668</v>
      </c>
      <c r="Y2387" s="59">
        <f t="shared" si="367"/>
        <v>6.3133333333333335</v>
      </c>
      <c r="Z2387" s="59">
        <f t="shared" si="368"/>
        <v>1</v>
      </c>
      <c r="AA2387" s="60">
        <f t="shared" si="369"/>
        <v>1.2777777777777779E-2</v>
      </c>
    </row>
    <row r="2388" spans="2:27" x14ac:dyDescent="0.3">
      <c r="B2388" s="45">
        <v>94210</v>
      </c>
      <c r="C2388" s="46">
        <v>44244</v>
      </c>
      <c r="D2388" s="47">
        <f t="shared" ref="D2388:D2451" si="373">YEAR(C2388)</f>
        <v>2021</v>
      </c>
      <c r="E2388" s="46" t="str">
        <f t="shared" si="370"/>
        <v>Q1-2021</v>
      </c>
      <c r="F2388" s="46" t="str">
        <f t="shared" si="371"/>
        <v>February</v>
      </c>
      <c r="G2388" s="47">
        <f t="shared" ref="G2388:G2451" si="374">WEEKNUM(C2388,1)</f>
        <v>8</v>
      </c>
      <c r="H2388" s="46" t="str">
        <f t="shared" si="372"/>
        <v>Wednesday</v>
      </c>
      <c r="I2388" s="45">
        <v>1</v>
      </c>
      <c r="J2388" s="45">
        <v>127</v>
      </c>
      <c r="K2388" s="45">
        <v>7</v>
      </c>
      <c r="L2388" s="45">
        <v>30</v>
      </c>
      <c r="M2388" s="45">
        <v>6</v>
      </c>
      <c r="N2388" s="45">
        <v>3</v>
      </c>
      <c r="O2388" s="45">
        <v>0</v>
      </c>
      <c r="P2388" s="45">
        <v>118</v>
      </c>
      <c r="Q2388" s="45">
        <v>19</v>
      </c>
      <c r="R2388" s="45">
        <v>34</v>
      </c>
      <c r="S2388" s="45">
        <v>25</v>
      </c>
      <c r="T2388" s="45">
        <v>27</v>
      </c>
      <c r="U2388" s="45">
        <v>25</v>
      </c>
      <c r="V2388" s="45">
        <v>7</v>
      </c>
      <c r="W2388" s="50">
        <f t="shared" ref="W2388:W2451" si="375">P2388*Q2388</f>
        <v>2242</v>
      </c>
      <c r="X2388" s="51">
        <f t="shared" ref="X2388:X2451" si="376">W2388/$X$17</f>
        <v>0.62277777777777776</v>
      </c>
      <c r="Y2388" s="51">
        <f t="shared" ref="Y2388:Y2451" si="377">$Z$17-X2388</f>
        <v>7.3772222222222226</v>
      </c>
      <c r="Z2388" s="51">
        <f t="shared" ref="Z2388:Z2451" si="378">(R2388+S2388+T2388+U2388+V2388)/P2388</f>
        <v>1</v>
      </c>
      <c r="AA2388" s="52">
        <f t="shared" ref="AA2388:AA2451" si="379">X2388/P2388</f>
        <v>5.2777777777777779E-3</v>
      </c>
    </row>
    <row r="2389" spans="2:27" x14ac:dyDescent="0.3">
      <c r="B2389" s="53">
        <v>94211</v>
      </c>
      <c r="C2389" s="54">
        <v>44244</v>
      </c>
      <c r="D2389" s="55">
        <f t="shared" si="373"/>
        <v>2021</v>
      </c>
      <c r="E2389" s="54" t="str">
        <f t="shared" si="370"/>
        <v>Q1-2021</v>
      </c>
      <c r="F2389" s="54" t="str">
        <f t="shared" si="371"/>
        <v>February</v>
      </c>
      <c r="G2389" s="55">
        <f t="shared" si="374"/>
        <v>8</v>
      </c>
      <c r="H2389" s="54" t="str">
        <f t="shared" si="372"/>
        <v>Wednesday</v>
      </c>
      <c r="I2389" s="53">
        <v>2</v>
      </c>
      <c r="J2389" s="53">
        <v>145</v>
      </c>
      <c r="K2389" s="53">
        <v>16</v>
      </c>
      <c r="L2389" s="53">
        <v>30</v>
      </c>
      <c r="M2389" s="53">
        <v>5</v>
      </c>
      <c r="N2389" s="53">
        <v>2</v>
      </c>
      <c r="O2389" s="53">
        <v>0</v>
      </c>
      <c r="P2389" s="53">
        <v>138</v>
      </c>
      <c r="Q2389" s="53">
        <v>48</v>
      </c>
      <c r="R2389" s="53">
        <v>37</v>
      </c>
      <c r="S2389" s="53">
        <v>26</v>
      </c>
      <c r="T2389" s="53">
        <v>28</v>
      </c>
      <c r="U2389" s="53">
        <v>24</v>
      </c>
      <c r="V2389" s="53">
        <v>23</v>
      </c>
      <c r="W2389" s="58">
        <f t="shared" si="375"/>
        <v>6624</v>
      </c>
      <c r="X2389" s="59">
        <f t="shared" si="376"/>
        <v>1.84</v>
      </c>
      <c r="Y2389" s="59">
        <f t="shared" si="377"/>
        <v>6.16</v>
      </c>
      <c r="Z2389" s="59">
        <f t="shared" si="378"/>
        <v>1</v>
      </c>
      <c r="AA2389" s="60">
        <f t="shared" si="379"/>
        <v>1.3333333333333334E-2</v>
      </c>
    </row>
    <row r="2390" spans="2:27" x14ac:dyDescent="0.3">
      <c r="B2390" s="45">
        <v>94212</v>
      </c>
      <c r="C2390" s="46">
        <v>44245</v>
      </c>
      <c r="D2390" s="47">
        <f t="shared" si="373"/>
        <v>2021</v>
      </c>
      <c r="E2390" s="46" t="str">
        <f t="shared" si="370"/>
        <v>Q1-2021</v>
      </c>
      <c r="F2390" s="46" t="str">
        <f t="shared" si="371"/>
        <v>February</v>
      </c>
      <c r="G2390" s="47">
        <f t="shared" si="374"/>
        <v>8</v>
      </c>
      <c r="H2390" s="46" t="str">
        <f t="shared" si="372"/>
        <v>Thursday</v>
      </c>
      <c r="I2390" s="45">
        <v>1</v>
      </c>
      <c r="J2390" s="45">
        <v>133</v>
      </c>
      <c r="K2390" s="45">
        <v>13</v>
      </c>
      <c r="L2390" s="45">
        <v>30</v>
      </c>
      <c r="M2390" s="45">
        <v>6</v>
      </c>
      <c r="N2390" s="45">
        <v>3</v>
      </c>
      <c r="O2390" s="45">
        <v>0</v>
      </c>
      <c r="P2390" s="45">
        <v>124</v>
      </c>
      <c r="Q2390" s="45">
        <v>15</v>
      </c>
      <c r="R2390" s="45">
        <v>35</v>
      </c>
      <c r="S2390" s="45">
        <v>27</v>
      </c>
      <c r="T2390" s="45">
        <v>27</v>
      </c>
      <c r="U2390" s="45">
        <v>22</v>
      </c>
      <c r="V2390" s="45">
        <v>13</v>
      </c>
      <c r="W2390" s="50">
        <f t="shared" si="375"/>
        <v>1860</v>
      </c>
      <c r="X2390" s="51">
        <f t="shared" si="376"/>
        <v>0.51666666666666672</v>
      </c>
      <c r="Y2390" s="51">
        <f t="shared" si="377"/>
        <v>7.4833333333333334</v>
      </c>
      <c r="Z2390" s="51">
        <f t="shared" si="378"/>
        <v>1</v>
      </c>
      <c r="AA2390" s="52">
        <f t="shared" si="379"/>
        <v>4.1666666666666675E-3</v>
      </c>
    </row>
    <row r="2391" spans="2:27" x14ac:dyDescent="0.3">
      <c r="B2391" s="53">
        <v>94213</v>
      </c>
      <c r="C2391" s="54">
        <v>44245</v>
      </c>
      <c r="D2391" s="55">
        <f t="shared" si="373"/>
        <v>2021</v>
      </c>
      <c r="E2391" s="54" t="str">
        <f t="shared" si="370"/>
        <v>Q1-2021</v>
      </c>
      <c r="F2391" s="54" t="str">
        <f t="shared" si="371"/>
        <v>February</v>
      </c>
      <c r="G2391" s="55">
        <f t="shared" si="374"/>
        <v>8</v>
      </c>
      <c r="H2391" s="54" t="str">
        <f t="shared" si="372"/>
        <v>Thursday</v>
      </c>
      <c r="I2391" s="53">
        <v>2</v>
      </c>
      <c r="J2391" s="53">
        <v>138</v>
      </c>
      <c r="K2391" s="53">
        <v>15</v>
      </c>
      <c r="L2391" s="53">
        <v>30</v>
      </c>
      <c r="M2391" s="53">
        <v>4</v>
      </c>
      <c r="N2391" s="53">
        <v>2</v>
      </c>
      <c r="O2391" s="53">
        <v>0</v>
      </c>
      <c r="P2391" s="53">
        <v>132</v>
      </c>
      <c r="Q2391" s="53">
        <v>47</v>
      </c>
      <c r="R2391" s="53">
        <v>35</v>
      </c>
      <c r="S2391" s="53">
        <v>27</v>
      </c>
      <c r="T2391" s="53">
        <v>27</v>
      </c>
      <c r="U2391" s="53">
        <v>20</v>
      </c>
      <c r="V2391" s="53">
        <v>23</v>
      </c>
      <c r="W2391" s="58">
        <f t="shared" si="375"/>
        <v>6204</v>
      </c>
      <c r="X2391" s="59">
        <f t="shared" si="376"/>
        <v>1.7233333333333334</v>
      </c>
      <c r="Y2391" s="59">
        <f t="shared" si="377"/>
        <v>6.2766666666666664</v>
      </c>
      <c r="Z2391" s="59">
        <f t="shared" si="378"/>
        <v>1</v>
      </c>
      <c r="AA2391" s="60">
        <f t="shared" si="379"/>
        <v>1.3055555555555556E-2</v>
      </c>
    </row>
    <row r="2392" spans="2:27" x14ac:dyDescent="0.3">
      <c r="B2392" s="45">
        <v>94214</v>
      </c>
      <c r="C2392" s="46">
        <v>44246</v>
      </c>
      <c r="D2392" s="47">
        <f t="shared" si="373"/>
        <v>2021</v>
      </c>
      <c r="E2392" s="46" t="str">
        <f t="shared" si="370"/>
        <v>Q1-2021</v>
      </c>
      <c r="F2392" s="46" t="str">
        <f t="shared" si="371"/>
        <v>February</v>
      </c>
      <c r="G2392" s="47">
        <f t="shared" si="374"/>
        <v>8</v>
      </c>
      <c r="H2392" s="46" t="str">
        <f t="shared" si="372"/>
        <v>Friday</v>
      </c>
      <c r="I2392" s="45">
        <v>1</v>
      </c>
      <c r="J2392" s="45">
        <v>134</v>
      </c>
      <c r="K2392" s="45">
        <v>13</v>
      </c>
      <c r="L2392" s="45">
        <v>30</v>
      </c>
      <c r="M2392" s="45">
        <v>6</v>
      </c>
      <c r="N2392" s="45">
        <v>4</v>
      </c>
      <c r="O2392" s="45">
        <v>0</v>
      </c>
      <c r="P2392" s="45">
        <v>124</v>
      </c>
      <c r="Q2392" s="45">
        <v>11</v>
      </c>
      <c r="R2392" s="45">
        <v>35</v>
      </c>
      <c r="S2392" s="45">
        <v>27</v>
      </c>
      <c r="T2392" s="45">
        <v>26</v>
      </c>
      <c r="U2392" s="45">
        <v>23</v>
      </c>
      <c r="V2392" s="45">
        <v>13</v>
      </c>
      <c r="W2392" s="50">
        <f t="shared" si="375"/>
        <v>1364</v>
      </c>
      <c r="X2392" s="51">
        <f t="shared" si="376"/>
        <v>0.37888888888888889</v>
      </c>
      <c r="Y2392" s="51">
        <f t="shared" si="377"/>
        <v>7.6211111111111114</v>
      </c>
      <c r="Z2392" s="51">
        <f t="shared" si="378"/>
        <v>1</v>
      </c>
      <c r="AA2392" s="52">
        <f t="shared" si="379"/>
        <v>3.0555555555555557E-3</v>
      </c>
    </row>
    <row r="2393" spans="2:27" x14ac:dyDescent="0.3">
      <c r="B2393" s="53">
        <v>94215</v>
      </c>
      <c r="C2393" s="54">
        <v>44246</v>
      </c>
      <c r="D2393" s="55">
        <f t="shared" si="373"/>
        <v>2021</v>
      </c>
      <c r="E2393" s="54" t="str">
        <f t="shared" si="370"/>
        <v>Q1-2021</v>
      </c>
      <c r="F2393" s="54" t="str">
        <f t="shared" si="371"/>
        <v>February</v>
      </c>
      <c r="G2393" s="55">
        <f t="shared" si="374"/>
        <v>8</v>
      </c>
      <c r="H2393" s="54" t="str">
        <f t="shared" si="372"/>
        <v>Friday</v>
      </c>
      <c r="I2393" s="53">
        <v>2</v>
      </c>
      <c r="J2393" s="53">
        <v>138</v>
      </c>
      <c r="K2393" s="53">
        <v>8</v>
      </c>
      <c r="L2393" s="53">
        <v>30</v>
      </c>
      <c r="M2393" s="53">
        <v>4</v>
      </c>
      <c r="N2393" s="53">
        <v>3</v>
      </c>
      <c r="O2393" s="53">
        <v>0</v>
      </c>
      <c r="P2393" s="53">
        <v>131</v>
      </c>
      <c r="Q2393" s="53">
        <v>50</v>
      </c>
      <c r="R2393" s="53">
        <v>36</v>
      </c>
      <c r="S2393" s="53">
        <v>24</v>
      </c>
      <c r="T2393" s="53">
        <v>29</v>
      </c>
      <c r="U2393" s="53">
        <v>21</v>
      </c>
      <c r="V2393" s="53">
        <v>21</v>
      </c>
      <c r="W2393" s="58">
        <f t="shared" si="375"/>
        <v>6550</v>
      </c>
      <c r="X2393" s="59">
        <f t="shared" si="376"/>
        <v>1.8194444444444444</v>
      </c>
      <c r="Y2393" s="59">
        <f t="shared" si="377"/>
        <v>6.1805555555555554</v>
      </c>
      <c r="Z2393" s="59">
        <f t="shared" si="378"/>
        <v>1</v>
      </c>
      <c r="AA2393" s="60">
        <f t="shared" si="379"/>
        <v>1.3888888888888888E-2</v>
      </c>
    </row>
    <row r="2394" spans="2:27" x14ac:dyDescent="0.3">
      <c r="B2394" s="45">
        <v>94216</v>
      </c>
      <c r="C2394" s="46">
        <v>44247</v>
      </c>
      <c r="D2394" s="47">
        <f t="shared" si="373"/>
        <v>2021</v>
      </c>
      <c r="E2394" s="46" t="str">
        <f t="shared" si="370"/>
        <v>Q1-2021</v>
      </c>
      <c r="F2394" s="46" t="str">
        <f t="shared" si="371"/>
        <v>February</v>
      </c>
      <c r="G2394" s="47">
        <f t="shared" si="374"/>
        <v>8</v>
      </c>
      <c r="H2394" s="46" t="str">
        <f t="shared" si="372"/>
        <v>Saturday</v>
      </c>
      <c r="I2394" s="45">
        <v>1</v>
      </c>
      <c r="J2394" s="45">
        <v>124</v>
      </c>
      <c r="K2394" s="45">
        <v>7</v>
      </c>
      <c r="L2394" s="45">
        <v>30</v>
      </c>
      <c r="M2394" s="45">
        <v>5</v>
      </c>
      <c r="N2394" s="45">
        <v>3</v>
      </c>
      <c r="O2394" s="45">
        <v>0</v>
      </c>
      <c r="P2394" s="45">
        <v>116</v>
      </c>
      <c r="Q2394" s="45">
        <v>12</v>
      </c>
      <c r="R2394" s="45">
        <v>34</v>
      </c>
      <c r="S2394" s="45">
        <v>24</v>
      </c>
      <c r="T2394" s="45">
        <v>26</v>
      </c>
      <c r="U2394" s="45">
        <v>25</v>
      </c>
      <c r="V2394" s="45">
        <v>7</v>
      </c>
      <c r="W2394" s="50">
        <f t="shared" si="375"/>
        <v>1392</v>
      </c>
      <c r="X2394" s="51">
        <f t="shared" si="376"/>
        <v>0.38666666666666666</v>
      </c>
      <c r="Y2394" s="51">
        <f t="shared" si="377"/>
        <v>7.6133333333333333</v>
      </c>
      <c r="Z2394" s="51">
        <f t="shared" si="378"/>
        <v>1</v>
      </c>
      <c r="AA2394" s="52">
        <f t="shared" si="379"/>
        <v>3.3333333333333331E-3</v>
      </c>
    </row>
    <row r="2395" spans="2:27" x14ac:dyDescent="0.3">
      <c r="B2395" s="53">
        <v>94217</v>
      </c>
      <c r="C2395" s="54">
        <v>44249</v>
      </c>
      <c r="D2395" s="55">
        <f t="shared" si="373"/>
        <v>2021</v>
      </c>
      <c r="E2395" s="54" t="str">
        <f t="shared" si="370"/>
        <v>Q1-2021</v>
      </c>
      <c r="F2395" s="54" t="str">
        <f t="shared" si="371"/>
        <v>February</v>
      </c>
      <c r="G2395" s="55">
        <f t="shared" si="374"/>
        <v>9</v>
      </c>
      <c r="H2395" s="54" t="str">
        <f t="shared" si="372"/>
        <v>Monday</v>
      </c>
      <c r="I2395" s="53">
        <v>1</v>
      </c>
      <c r="J2395" s="53">
        <v>137</v>
      </c>
      <c r="K2395" s="53">
        <v>16</v>
      </c>
      <c r="L2395" s="53">
        <v>30</v>
      </c>
      <c r="M2395" s="53">
        <v>6</v>
      </c>
      <c r="N2395" s="53">
        <v>3</v>
      </c>
      <c r="O2395" s="53">
        <v>0</v>
      </c>
      <c r="P2395" s="53">
        <v>128</v>
      </c>
      <c r="Q2395" s="53">
        <v>16</v>
      </c>
      <c r="R2395" s="53">
        <v>34</v>
      </c>
      <c r="S2395" s="53">
        <v>24</v>
      </c>
      <c r="T2395" s="53">
        <v>28</v>
      </c>
      <c r="U2395" s="53">
        <v>25</v>
      </c>
      <c r="V2395" s="53">
        <v>17</v>
      </c>
      <c r="W2395" s="58">
        <f t="shared" si="375"/>
        <v>2048</v>
      </c>
      <c r="X2395" s="59">
        <f t="shared" si="376"/>
        <v>0.56888888888888889</v>
      </c>
      <c r="Y2395" s="59">
        <f t="shared" si="377"/>
        <v>7.431111111111111</v>
      </c>
      <c r="Z2395" s="59">
        <f t="shared" si="378"/>
        <v>1</v>
      </c>
      <c r="AA2395" s="60">
        <f t="shared" si="379"/>
        <v>4.4444444444444444E-3</v>
      </c>
    </row>
    <row r="2396" spans="2:27" x14ac:dyDescent="0.3">
      <c r="B2396" s="45">
        <v>94218</v>
      </c>
      <c r="C2396" s="46">
        <v>44249</v>
      </c>
      <c r="D2396" s="47">
        <f t="shared" si="373"/>
        <v>2021</v>
      </c>
      <c r="E2396" s="46" t="str">
        <f t="shared" si="370"/>
        <v>Q1-2021</v>
      </c>
      <c r="F2396" s="46" t="str">
        <f t="shared" si="371"/>
        <v>February</v>
      </c>
      <c r="G2396" s="47">
        <f t="shared" si="374"/>
        <v>9</v>
      </c>
      <c r="H2396" s="46" t="str">
        <f t="shared" si="372"/>
        <v>Monday</v>
      </c>
      <c r="I2396" s="45">
        <v>2</v>
      </c>
      <c r="J2396" s="45">
        <v>138</v>
      </c>
      <c r="K2396" s="45">
        <v>16</v>
      </c>
      <c r="L2396" s="45">
        <v>30</v>
      </c>
      <c r="M2396" s="45">
        <v>5</v>
      </c>
      <c r="N2396" s="45">
        <v>2</v>
      </c>
      <c r="O2396" s="45">
        <v>0</v>
      </c>
      <c r="P2396" s="45">
        <v>131</v>
      </c>
      <c r="Q2396" s="45">
        <v>48</v>
      </c>
      <c r="R2396" s="45">
        <v>36</v>
      </c>
      <c r="S2396" s="45">
        <v>25</v>
      </c>
      <c r="T2396" s="45">
        <v>27</v>
      </c>
      <c r="U2396" s="45">
        <v>23</v>
      </c>
      <c r="V2396" s="45">
        <v>20</v>
      </c>
      <c r="W2396" s="50">
        <f t="shared" si="375"/>
        <v>6288</v>
      </c>
      <c r="X2396" s="51">
        <f t="shared" si="376"/>
        <v>1.7466666666666666</v>
      </c>
      <c r="Y2396" s="51">
        <f t="shared" si="377"/>
        <v>6.2533333333333339</v>
      </c>
      <c r="Z2396" s="51">
        <f t="shared" si="378"/>
        <v>1</v>
      </c>
      <c r="AA2396" s="52">
        <f t="shared" si="379"/>
        <v>1.3333333333333332E-2</v>
      </c>
    </row>
    <row r="2397" spans="2:27" x14ac:dyDescent="0.3">
      <c r="B2397" s="53">
        <v>94219</v>
      </c>
      <c r="C2397" s="54">
        <v>44250</v>
      </c>
      <c r="D2397" s="55">
        <f t="shared" si="373"/>
        <v>2021</v>
      </c>
      <c r="E2397" s="54" t="str">
        <f t="shared" si="370"/>
        <v>Q1-2021</v>
      </c>
      <c r="F2397" s="54" t="str">
        <f t="shared" si="371"/>
        <v>February</v>
      </c>
      <c r="G2397" s="55">
        <f t="shared" si="374"/>
        <v>9</v>
      </c>
      <c r="H2397" s="54" t="str">
        <f t="shared" si="372"/>
        <v>Tuesday</v>
      </c>
      <c r="I2397" s="53">
        <v>1</v>
      </c>
      <c r="J2397" s="53">
        <v>140</v>
      </c>
      <c r="K2397" s="53">
        <v>17</v>
      </c>
      <c r="L2397" s="53">
        <v>30</v>
      </c>
      <c r="M2397" s="53">
        <v>6</v>
      </c>
      <c r="N2397" s="53">
        <v>4</v>
      </c>
      <c r="O2397" s="53">
        <v>0</v>
      </c>
      <c r="P2397" s="53">
        <v>130</v>
      </c>
      <c r="Q2397" s="53">
        <v>16</v>
      </c>
      <c r="R2397" s="53">
        <v>35</v>
      </c>
      <c r="S2397" s="53">
        <v>26</v>
      </c>
      <c r="T2397" s="53">
        <v>27</v>
      </c>
      <c r="U2397" s="53">
        <v>26</v>
      </c>
      <c r="V2397" s="53">
        <v>16</v>
      </c>
      <c r="W2397" s="58">
        <f t="shared" si="375"/>
        <v>2080</v>
      </c>
      <c r="X2397" s="59">
        <f t="shared" si="376"/>
        <v>0.57777777777777772</v>
      </c>
      <c r="Y2397" s="59">
        <f t="shared" si="377"/>
        <v>7.4222222222222225</v>
      </c>
      <c r="Z2397" s="59">
        <f t="shared" si="378"/>
        <v>1</v>
      </c>
      <c r="AA2397" s="60">
        <f t="shared" si="379"/>
        <v>4.4444444444444444E-3</v>
      </c>
    </row>
    <row r="2398" spans="2:27" x14ac:dyDescent="0.3">
      <c r="B2398" s="45">
        <v>94220</v>
      </c>
      <c r="C2398" s="46">
        <v>44250</v>
      </c>
      <c r="D2398" s="47">
        <f t="shared" si="373"/>
        <v>2021</v>
      </c>
      <c r="E2398" s="46" t="str">
        <f t="shared" si="370"/>
        <v>Q1-2021</v>
      </c>
      <c r="F2398" s="46" t="str">
        <f t="shared" si="371"/>
        <v>February</v>
      </c>
      <c r="G2398" s="47">
        <f t="shared" si="374"/>
        <v>9</v>
      </c>
      <c r="H2398" s="46" t="str">
        <f t="shared" si="372"/>
        <v>Tuesday</v>
      </c>
      <c r="I2398" s="45">
        <v>2</v>
      </c>
      <c r="J2398" s="45">
        <v>138</v>
      </c>
      <c r="K2398" s="45">
        <v>14</v>
      </c>
      <c r="L2398" s="45">
        <v>30</v>
      </c>
      <c r="M2398" s="45">
        <v>5</v>
      </c>
      <c r="N2398" s="45">
        <v>2</v>
      </c>
      <c r="O2398" s="45">
        <v>0</v>
      </c>
      <c r="P2398" s="45">
        <v>131</v>
      </c>
      <c r="Q2398" s="45">
        <v>48</v>
      </c>
      <c r="R2398" s="45">
        <v>35</v>
      </c>
      <c r="S2398" s="45">
        <v>27</v>
      </c>
      <c r="T2398" s="45">
        <v>28</v>
      </c>
      <c r="U2398" s="45">
        <v>20</v>
      </c>
      <c r="V2398" s="45">
        <v>21</v>
      </c>
      <c r="W2398" s="50">
        <f t="shared" si="375"/>
        <v>6288</v>
      </c>
      <c r="X2398" s="51">
        <f t="shared" si="376"/>
        <v>1.7466666666666666</v>
      </c>
      <c r="Y2398" s="51">
        <f t="shared" si="377"/>
        <v>6.2533333333333339</v>
      </c>
      <c r="Z2398" s="51">
        <f t="shared" si="378"/>
        <v>1</v>
      </c>
      <c r="AA2398" s="52">
        <f t="shared" si="379"/>
        <v>1.3333333333333332E-2</v>
      </c>
    </row>
    <row r="2399" spans="2:27" x14ac:dyDescent="0.3">
      <c r="B2399" s="53">
        <v>94221</v>
      </c>
      <c r="C2399" s="54">
        <v>44251</v>
      </c>
      <c r="D2399" s="55">
        <f t="shared" si="373"/>
        <v>2021</v>
      </c>
      <c r="E2399" s="54" t="str">
        <f t="shared" si="370"/>
        <v>Q1-2021</v>
      </c>
      <c r="F2399" s="54" t="str">
        <f t="shared" si="371"/>
        <v>February</v>
      </c>
      <c r="G2399" s="55">
        <f t="shared" si="374"/>
        <v>9</v>
      </c>
      <c r="H2399" s="54" t="str">
        <f t="shared" si="372"/>
        <v>Wednesday</v>
      </c>
      <c r="I2399" s="53">
        <v>1</v>
      </c>
      <c r="J2399" s="53">
        <v>134</v>
      </c>
      <c r="K2399" s="53">
        <v>17</v>
      </c>
      <c r="L2399" s="53">
        <v>30</v>
      </c>
      <c r="M2399" s="53">
        <v>5</v>
      </c>
      <c r="N2399" s="53">
        <v>3</v>
      </c>
      <c r="O2399" s="53">
        <v>0</v>
      </c>
      <c r="P2399" s="53">
        <v>126</v>
      </c>
      <c r="Q2399" s="53">
        <v>23</v>
      </c>
      <c r="R2399" s="53">
        <v>34</v>
      </c>
      <c r="S2399" s="53">
        <v>27</v>
      </c>
      <c r="T2399" s="53">
        <v>26</v>
      </c>
      <c r="U2399" s="53">
        <v>23</v>
      </c>
      <c r="V2399" s="53">
        <v>16</v>
      </c>
      <c r="W2399" s="58">
        <f t="shared" si="375"/>
        <v>2898</v>
      </c>
      <c r="X2399" s="59">
        <f t="shared" si="376"/>
        <v>0.80500000000000005</v>
      </c>
      <c r="Y2399" s="59">
        <f t="shared" si="377"/>
        <v>7.1950000000000003</v>
      </c>
      <c r="Z2399" s="59">
        <f t="shared" si="378"/>
        <v>1</v>
      </c>
      <c r="AA2399" s="60">
        <f t="shared" si="379"/>
        <v>6.3888888888888893E-3</v>
      </c>
    </row>
    <row r="2400" spans="2:27" x14ac:dyDescent="0.3">
      <c r="B2400" s="45">
        <v>94222</v>
      </c>
      <c r="C2400" s="46">
        <v>44251</v>
      </c>
      <c r="D2400" s="47">
        <f t="shared" si="373"/>
        <v>2021</v>
      </c>
      <c r="E2400" s="46" t="str">
        <f t="shared" si="370"/>
        <v>Q1-2021</v>
      </c>
      <c r="F2400" s="46" t="str">
        <f t="shared" si="371"/>
        <v>February</v>
      </c>
      <c r="G2400" s="47">
        <f t="shared" si="374"/>
        <v>9</v>
      </c>
      <c r="H2400" s="46" t="str">
        <f t="shared" si="372"/>
        <v>Wednesday</v>
      </c>
      <c r="I2400" s="45">
        <v>2</v>
      </c>
      <c r="J2400" s="45">
        <v>141</v>
      </c>
      <c r="K2400" s="45">
        <v>14</v>
      </c>
      <c r="L2400" s="45">
        <v>30</v>
      </c>
      <c r="M2400" s="45">
        <v>4</v>
      </c>
      <c r="N2400" s="45">
        <v>2</v>
      </c>
      <c r="O2400" s="45">
        <v>0</v>
      </c>
      <c r="P2400" s="45">
        <v>135</v>
      </c>
      <c r="Q2400" s="45">
        <v>50</v>
      </c>
      <c r="R2400" s="45">
        <v>37</v>
      </c>
      <c r="S2400" s="45">
        <v>27</v>
      </c>
      <c r="T2400" s="45">
        <v>28</v>
      </c>
      <c r="U2400" s="45">
        <v>22</v>
      </c>
      <c r="V2400" s="45">
        <v>21</v>
      </c>
      <c r="W2400" s="50">
        <f t="shared" si="375"/>
        <v>6750</v>
      </c>
      <c r="X2400" s="51">
        <f t="shared" si="376"/>
        <v>1.875</v>
      </c>
      <c r="Y2400" s="51">
        <f t="shared" si="377"/>
        <v>6.125</v>
      </c>
      <c r="Z2400" s="51">
        <f t="shared" si="378"/>
        <v>1</v>
      </c>
      <c r="AA2400" s="52">
        <f t="shared" si="379"/>
        <v>1.3888888888888888E-2</v>
      </c>
    </row>
    <row r="2401" spans="2:27" x14ac:dyDescent="0.3">
      <c r="B2401" s="53">
        <v>94223</v>
      </c>
      <c r="C2401" s="54">
        <v>44252</v>
      </c>
      <c r="D2401" s="55">
        <f t="shared" si="373"/>
        <v>2021</v>
      </c>
      <c r="E2401" s="54" t="str">
        <f t="shared" si="370"/>
        <v>Q1-2021</v>
      </c>
      <c r="F2401" s="54" t="str">
        <f t="shared" si="371"/>
        <v>February</v>
      </c>
      <c r="G2401" s="55">
        <f t="shared" si="374"/>
        <v>9</v>
      </c>
      <c r="H2401" s="54" t="str">
        <f t="shared" si="372"/>
        <v>Thursday</v>
      </c>
      <c r="I2401" s="53">
        <v>1</v>
      </c>
      <c r="J2401" s="53">
        <v>125</v>
      </c>
      <c r="K2401" s="53">
        <v>14</v>
      </c>
      <c r="L2401" s="53">
        <v>30</v>
      </c>
      <c r="M2401" s="53">
        <v>6</v>
      </c>
      <c r="N2401" s="53">
        <v>4</v>
      </c>
      <c r="O2401" s="53">
        <v>0</v>
      </c>
      <c r="P2401" s="53">
        <v>115</v>
      </c>
      <c r="Q2401" s="53">
        <v>15</v>
      </c>
      <c r="R2401" s="53">
        <v>34</v>
      </c>
      <c r="S2401" s="53">
        <v>24</v>
      </c>
      <c r="T2401" s="53">
        <v>26</v>
      </c>
      <c r="U2401" s="53">
        <v>24</v>
      </c>
      <c r="V2401" s="53">
        <v>7</v>
      </c>
      <c r="W2401" s="58">
        <f t="shared" si="375"/>
        <v>1725</v>
      </c>
      <c r="X2401" s="59">
        <f t="shared" si="376"/>
        <v>0.47916666666666669</v>
      </c>
      <c r="Y2401" s="59">
        <f t="shared" si="377"/>
        <v>7.520833333333333</v>
      </c>
      <c r="Z2401" s="59">
        <f t="shared" si="378"/>
        <v>1</v>
      </c>
      <c r="AA2401" s="60">
        <f t="shared" si="379"/>
        <v>4.1666666666666666E-3</v>
      </c>
    </row>
    <row r="2402" spans="2:27" x14ac:dyDescent="0.3">
      <c r="B2402" s="45">
        <v>94224</v>
      </c>
      <c r="C2402" s="46">
        <v>44252</v>
      </c>
      <c r="D2402" s="47">
        <f t="shared" si="373"/>
        <v>2021</v>
      </c>
      <c r="E2402" s="46" t="str">
        <f t="shared" si="370"/>
        <v>Q1-2021</v>
      </c>
      <c r="F2402" s="46" t="str">
        <f t="shared" si="371"/>
        <v>February</v>
      </c>
      <c r="G2402" s="47">
        <f t="shared" si="374"/>
        <v>9</v>
      </c>
      <c r="H2402" s="46" t="str">
        <f t="shared" si="372"/>
        <v>Thursday</v>
      </c>
      <c r="I2402" s="45">
        <v>2</v>
      </c>
      <c r="J2402" s="45">
        <v>138</v>
      </c>
      <c r="K2402" s="45">
        <v>12</v>
      </c>
      <c r="L2402" s="45">
        <v>30</v>
      </c>
      <c r="M2402" s="45">
        <v>4</v>
      </c>
      <c r="N2402" s="45">
        <v>2</v>
      </c>
      <c r="O2402" s="45">
        <v>0</v>
      </c>
      <c r="P2402" s="45">
        <v>132</v>
      </c>
      <c r="Q2402" s="45">
        <v>46</v>
      </c>
      <c r="R2402" s="45">
        <v>36</v>
      </c>
      <c r="S2402" s="45">
        <v>24</v>
      </c>
      <c r="T2402" s="45">
        <v>27</v>
      </c>
      <c r="U2402" s="45">
        <v>23</v>
      </c>
      <c r="V2402" s="45">
        <v>22</v>
      </c>
      <c r="W2402" s="50">
        <f t="shared" si="375"/>
        <v>6072</v>
      </c>
      <c r="X2402" s="51">
        <f t="shared" si="376"/>
        <v>1.6866666666666668</v>
      </c>
      <c r="Y2402" s="51">
        <f t="shared" si="377"/>
        <v>6.3133333333333335</v>
      </c>
      <c r="Z2402" s="51">
        <f t="shared" si="378"/>
        <v>1</v>
      </c>
      <c r="AA2402" s="52">
        <f t="shared" si="379"/>
        <v>1.2777777777777779E-2</v>
      </c>
    </row>
    <row r="2403" spans="2:27" x14ac:dyDescent="0.3">
      <c r="B2403" s="53">
        <v>94225</v>
      </c>
      <c r="C2403" s="54">
        <v>44253</v>
      </c>
      <c r="D2403" s="55">
        <f t="shared" si="373"/>
        <v>2021</v>
      </c>
      <c r="E2403" s="54" t="str">
        <f t="shared" si="370"/>
        <v>Q1-2021</v>
      </c>
      <c r="F2403" s="54" t="str">
        <f t="shared" si="371"/>
        <v>February</v>
      </c>
      <c r="G2403" s="55">
        <f t="shared" si="374"/>
        <v>9</v>
      </c>
      <c r="H2403" s="54" t="str">
        <f t="shared" si="372"/>
        <v>Friday</v>
      </c>
      <c r="I2403" s="53">
        <v>1</v>
      </c>
      <c r="J2403" s="53">
        <v>128</v>
      </c>
      <c r="K2403" s="53">
        <v>13</v>
      </c>
      <c r="L2403" s="53">
        <v>30</v>
      </c>
      <c r="M2403" s="53">
        <v>6</v>
      </c>
      <c r="N2403" s="53">
        <v>4</v>
      </c>
      <c r="O2403" s="53">
        <v>0</v>
      </c>
      <c r="P2403" s="53">
        <v>118</v>
      </c>
      <c r="Q2403" s="53">
        <v>25</v>
      </c>
      <c r="R2403" s="53">
        <v>34</v>
      </c>
      <c r="S2403" s="53">
        <v>24</v>
      </c>
      <c r="T2403" s="53">
        <v>27</v>
      </c>
      <c r="U2403" s="53">
        <v>25</v>
      </c>
      <c r="V2403" s="53">
        <v>8</v>
      </c>
      <c r="W2403" s="58">
        <f t="shared" si="375"/>
        <v>2950</v>
      </c>
      <c r="X2403" s="59">
        <f t="shared" si="376"/>
        <v>0.81944444444444442</v>
      </c>
      <c r="Y2403" s="59">
        <f t="shared" si="377"/>
        <v>7.1805555555555554</v>
      </c>
      <c r="Z2403" s="59">
        <f t="shared" si="378"/>
        <v>1</v>
      </c>
      <c r="AA2403" s="60">
        <f t="shared" si="379"/>
        <v>6.9444444444444441E-3</v>
      </c>
    </row>
    <row r="2404" spans="2:27" x14ac:dyDescent="0.3">
      <c r="B2404" s="45">
        <v>94226</v>
      </c>
      <c r="C2404" s="46">
        <v>44253</v>
      </c>
      <c r="D2404" s="47">
        <f t="shared" si="373"/>
        <v>2021</v>
      </c>
      <c r="E2404" s="46" t="str">
        <f t="shared" si="370"/>
        <v>Q1-2021</v>
      </c>
      <c r="F2404" s="46" t="str">
        <f t="shared" si="371"/>
        <v>February</v>
      </c>
      <c r="G2404" s="47">
        <f t="shared" si="374"/>
        <v>9</v>
      </c>
      <c r="H2404" s="46" t="str">
        <f t="shared" si="372"/>
        <v>Friday</v>
      </c>
      <c r="I2404" s="45">
        <v>2</v>
      </c>
      <c r="J2404" s="45">
        <v>139</v>
      </c>
      <c r="K2404" s="45">
        <v>13</v>
      </c>
      <c r="L2404" s="45">
        <v>30</v>
      </c>
      <c r="M2404" s="45">
        <v>5</v>
      </c>
      <c r="N2404" s="45">
        <v>3</v>
      </c>
      <c r="O2404" s="45">
        <v>0</v>
      </c>
      <c r="P2404" s="45">
        <v>131</v>
      </c>
      <c r="Q2404" s="45">
        <v>49</v>
      </c>
      <c r="R2404" s="45">
        <v>34</v>
      </c>
      <c r="S2404" s="45">
        <v>25</v>
      </c>
      <c r="T2404" s="45">
        <v>27</v>
      </c>
      <c r="U2404" s="45">
        <v>24</v>
      </c>
      <c r="V2404" s="45">
        <v>21</v>
      </c>
      <c r="W2404" s="50">
        <f t="shared" si="375"/>
        <v>6419</v>
      </c>
      <c r="X2404" s="51">
        <f t="shared" si="376"/>
        <v>1.7830555555555556</v>
      </c>
      <c r="Y2404" s="51">
        <f t="shared" si="377"/>
        <v>6.2169444444444446</v>
      </c>
      <c r="Z2404" s="51">
        <f t="shared" si="378"/>
        <v>1</v>
      </c>
      <c r="AA2404" s="52">
        <f t="shared" si="379"/>
        <v>1.3611111111111112E-2</v>
      </c>
    </row>
    <row r="2405" spans="2:27" x14ac:dyDescent="0.3">
      <c r="B2405" s="53">
        <v>94227</v>
      </c>
      <c r="C2405" s="54">
        <v>44254</v>
      </c>
      <c r="D2405" s="55">
        <f t="shared" si="373"/>
        <v>2021</v>
      </c>
      <c r="E2405" s="54" t="str">
        <f t="shared" si="370"/>
        <v>Q1-2021</v>
      </c>
      <c r="F2405" s="54" t="str">
        <f t="shared" si="371"/>
        <v>February</v>
      </c>
      <c r="G2405" s="55">
        <f t="shared" si="374"/>
        <v>9</v>
      </c>
      <c r="H2405" s="54" t="str">
        <f t="shared" si="372"/>
        <v>Saturday</v>
      </c>
      <c r="I2405" s="53">
        <v>1</v>
      </c>
      <c r="J2405" s="53">
        <v>135</v>
      </c>
      <c r="K2405" s="53">
        <v>18</v>
      </c>
      <c r="L2405" s="53">
        <v>30</v>
      </c>
      <c r="M2405" s="53">
        <v>6</v>
      </c>
      <c r="N2405" s="53">
        <v>4</v>
      </c>
      <c r="O2405" s="53">
        <v>0</v>
      </c>
      <c r="P2405" s="53">
        <v>125</v>
      </c>
      <c r="Q2405" s="53">
        <v>28</v>
      </c>
      <c r="R2405" s="53">
        <v>35</v>
      </c>
      <c r="S2405" s="53">
        <v>26</v>
      </c>
      <c r="T2405" s="53">
        <v>27</v>
      </c>
      <c r="U2405" s="53">
        <v>23</v>
      </c>
      <c r="V2405" s="53">
        <v>14</v>
      </c>
      <c r="W2405" s="58">
        <f t="shared" si="375"/>
        <v>3500</v>
      </c>
      <c r="X2405" s="59">
        <f t="shared" si="376"/>
        <v>0.97222222222222221</v>
      </c>
      <c r="Y2405" s="59">
        <f t="shared" si="377"/>
        <v>7.0277777777777777</v>
      </c>
      <c r="Z2405" s="59">
        <f t="shared" si="378"/>
        <v>1</v>
      </c>
      <c r="AA2405" s="60">
        <f t="shared" si="379"/>
        <v>7.7777777777777776E-3</v>
      </c>
    </row>
    <row r="2406" spans="2:27" x14ac:dyDescent="0.3">
      <c r="B2406" s="45">
        <v>94228</v>
      </c>
      <c r="C2406" s="46">
        <v>44256</v>
      </c>
      <c r="D2406" s="47">
        <f t="shared" si="373"/>
        <v>2021</v>
      </c>
      <c r="E2406" s="46" t="str">
        <f t="shared" si="370"/>
        <v>Q1-2021</v>
      </c>
      <c r="F2406" s="46" t="str">
        <f t="shared" si="371"/>
        <v>March</v>
      </c>
      <c r="G2406" s="47">
        <f t="shared" si="374"/>
        <v>10</v>
      </c>
      <c r="H2406" s="46" t="str">
        <f t="shared" si="372"/>
        <v>Monday</v>
      </c>
      <c r="I2406" s="45">
        <v>1</v>
      </c>
      <c r="J2406" s="45">
        <v>122</v>
      </c>
      <c r="K2406" s="45">
        <v>8</v>
      </c>
      <c r="L2406" s="45">
        <v>30</v>
      </c>
      <c r="M2406" s="45">
        <v>6</v>
      </c>
      <c r="N2406" s="45">
        <v>4</v>
      </c>
      <c r="O2406" s="45">
        <v>0</v>
      </c>
      <c r="P2406" s="45">
        <v>112</v>
      </c>
      <c r="Q2406" s="45">
        <v>27</v>
      </c>
      <c r="R2406" s="45">
        <v>35</v>
      </c>
      <c r="S2406" s="45">
        <v>28</v>
      </c>
      <c r="T2406" s="45">
        <v>16</v>
      </c>
      <c r="U2406" s="45">
        <v>18</v>
      </c>
      <c r="V2406" s="45">
        <v>15</v>
      </c>
      <c r="W2406" s="50">
        <f t="shared" si="375"/>
        <v>3024</v>
      </c>
      <c r="X2406" s="51">
        <f t="shared" si="376"/>
        <v>0.84</v>
      </c>
      <c r="Y2406" s="51">
        <f t="shared" si="377"/>
        <v>7.16</v>
      </c>
      <c r="Z2406" s="51">
        <f t="shared" si="378"/>
        <v>1</v>
      </c>
      <c r="AA2406" s="52">
        <f t="shared" si="379"/>
        <v>7.4999999999999997E-3</v>
      </c>
    </row>
    <row r="2407" spans="2:27" x14ac:dyDescent="0.3">
      <c r="B2407" s="53">
        <v>94229</v>
      </c>
      <c r="C2407" s="54">
        <v>44256</v>
      </c>
      <c r="D2407" s="55">
        <f t="shared" si="373"/>
        <v>2021</v>
      </c>
      <c r="E2407" s="54" t="str">
        <f t="shared" si="370"/>
        <v>Q1-2021</v>
      </c>
      <c r="F2407" s="54" t="str">
        <f t="shared" si="371"/>
        <v>March</v>
      </c>
      <c r="G2407" s="55">
        <f t="shared" si="374"/>
        <v>10</v>
      </c>
      <c r="H2407" s="54" t="str">
        <f t="shared" si="372"/>
        <v>Monday</v>
      </c>
      <c r="I2407" s="53">
        <v>2</v>
      </c>
      <c r="J2407" s="53">
        <v>128</v>
      </c>
      <c r="K2407" s="53">
        <v>16</v>
      </c>
      <c r="L2407" s="53">
        <v>30</v>
      </c>
      <c r="M2407" s="53">
        <v>4</v>
      </c>
      <c r="N2407" s="53">
        <v>3</v>
      </c>
      <c r="O2407" s="53">
        <v>0</v>
      </c>
      <c r="P2407" s="53">
        <v>121</v>
      </c>
      <c r="Q2407" s="53">
        <v>47</v>
      </c>
      <c r="R2407" s="53">
        <v>35</v>
      </c>
      <c r="S2407" s="53">
        <v>29</v>
      </c>
      <c r="T2407" s="53">
        <v>16</v>
      </c>
      <c r="U2407" s="53">
        <v>18</v>
      </c>
      <c r="V2407" s="53">
        <v>23</v>
      </c>
      <c r="W2407" s="58">
        <f t="shared" si="375"/>
        <v>5687</v>
      </c>
      <c r="X2407" s="59">
        <f t="shared" si="376"/>
        <v>1.5797222222222222</v>
      </c>
      <c r="Y2407" s="59">
        <f t="shared" si="377"/>
        <v>6.4202777777777778</v>
      </c>
      <c r="Z2407" s="59">
        <f t="shared" si="378"/>
        <v>1</v>
      </c>
      <c r="AA2407" s="60">
        <f t="shared" si="379"/>
        <v>1.3055555555555556E-2</v>
      </c>
    </row>
    <row r="2408" spans="2:27" x14ac:dyDescent="0.3">
      <c r="B2408" s="45">
        <v>94230</v>
      </c>
      <c r="C2408" s="46">
        <v>44257</v>
      </c>
      <c r="D2408" s="47">
        <f t="shared" si="373"/>
        <v>2021</v>
      </c>
      <c r="E2408" s="46" t="str">
        <f t="shared" si="370"/>
        <v>Q1-2021</v>
      </c>
      <c r="F2408" s="46" t="str">
        <f t="shared" si="371"/>
        <v>March</v>
      </c>
      <c r="G2408" s="47">
        <f t="shared" si="374"/>
        <v>10</v>
      </c>
      <c r="H2408" s="46" t="str">
        <f t="shared" si="372"/>
        <v>Tuesday</v>
      </c>
      <c r="I2408" s="45">
        <v>1</v>
      </c>
      <c r="J2408" s="45">
        <v>111</v>
      </c>
      <c r="K2408" s="45">
        <v>16</v>
      </c>
      <c r="L2408" s="45">
        <v>30</v>
      </c>
      <c r="M2408" s="45">
        <v>5</v>
      </c>
      <c r="N2408" s="45">
        <v>3</v>
      </c>
      <c r="O2408" s="45">
        <v>0</v>
      </c>
      <c r="P2408" s="45">
        <v>103</v>
      </c>
      <c r="Q2408" s="45">
        <v>27</v>
      </c>
      <c r="R2408" s="45">
        <v>35</v>
      </c>
      <c r="S2408" s="45">
        <v>28</v>
      </c>
      <c r="T2408" s="45">
        <v>14</v>
      </c>
      <c r="U2408" s="45">
        <v>19</v>
      </c>
      <c r="V2408" s="45">
        <v>7</v>
      </c>
      <c r="W2408" s="50">
        <f t="shared" si="375"/>
        <v>2781</v>
      </c>
      <c r="X2408" s="51">
        <f t="shared" si="376"/>
        <v>0.77249999999999996</v>
      </c>
      <c r="Y2408" s="51">
        <f t="shared" si="377"/>
        <v>7.2275</v>
      </c>
      <c r="Z2408" s="51">
        <f t="shared" si="378"/>
        <v>1</v>
      </c>
      <c r="AA2408" s="52">
        <f t="shared" si="379"/>
        <v>7.4999999999999997E-3</v>
      </c>
    </row>
    <row r="2409" spans="2:27" x14ac:dyDescent="0.3">
      <c r="B2409" s="53">
        <v>94231</v>
      </c>
      <c r="C2409" s="54">
        <v>44257</v>
      </c>
      <c r="D2409" s="55">
        <f t="shared" si="373"/>
        <v>2021</v>
      </c>
      <c r="E2409" s="54" t="str">
        <f t="shared" si="370"/>
        <v>Q1-2021</v>
      </c>
      <c r="F2409" s="54" t="str">
        <f t="shared" si="371"/>
        <v>March</v>
      </c>
      <c r="G2409" s="55">
        <f t="shared" si="374"/>
        <v>10</v>
      </c>
      <c r="H2409" s="54" t="str">
        <f t="shared" si="372"/>
        <v>Tuesday</v>
      </c>
      <c r="I2409" s="53">
        <v>2</v>
      </c>
      <c r="J2409" s="53">
        <v>127</v>
      </c>
      <c r="K2409" s="53">
        <v>14</v>
      </c>
      <c r="L2409" s="53">
        <v>30</v>
      </c>
      <c r="M2409" s="53">
        <v>5</v>
      </c>
      <c r="N2409" s="53">
        <v>3</v>
      </c>
      <c r="O2409" s="53">
        <v>0</v>
      </c>
      <c r="P2409" s="53">
        <v>119</v>
      </c>
      <c r="Q2409" s="53">
        <v>46</v>
      </c>
      <c r="R2409" s="53">
        <v>35</v>
      </c>
      <c r="S2409" s="53">
        <v>26</v>
      </c>
      <c r="T2409" s="53">
        <v>15</v>
      </c>
      <c r="U2409" s="53">
        <v>19</v>
      </c>
      <c r="V2409" s="53">
        <v>24</v>
      </c>
      <c r="W2409" s="58">
        <f t="shared" si="375"/>
        <v>5474</v>
      </c>
      <c r="X2409" s="59">
        <f t="shared" si="376"/>
        <v>1.5205555555555557</v>
      </c>
      <c r="Y2409" s="59">
        <f t="shared" si="377"/>
        <v>6.4794444444444448</v>
      </c>
      <c r="Z2409" s="59">
        <f t="shared" si="378"/>
        <v>1</v>
      </c>
      <c r="AA2409" s="60">
        <f t="shared" si="379"/>
        <v>1.2777777777777779E-2</v>
      </c>
    </row>
    <row r="2410" spans="2:27" x14ac:dyDescent="0.3">
      <c r="B2410" s="45">
        <v>94232</v>
      </c>
      <c r="C2410" s="46">
        <v>44258</v>
      </c>
      <c r="D2410" s="47">
        <f t="shared" si="373"/>
        <v>2021</v>
      </c>
      <c r="E2410" s="46" t="str">
        <f t="shared" si="370"/>
        <v>Q1-2021</v>
      </c>
      <c r="F2410" s="46" t="str">
        <f t="shared" si="371"/>
        <v>March</v>
      </c>
      <c r="G2410" s="47">
        <f t="shared" si="374"/>
        <v>10</v>
      </c>
      <c r="H2410" s="46" t="str">
        <f t="shared" si="372"/>
        <v>Wednesday</v>
      </c>
      <c r="I2410" s="45">
        <v>1</v>
      </c>
      <c r="J2410" s="45">
        <v>119</v>
      </c>
      <c r="K2410" s="45">
        <v>7</v>
      </c>
      <c r="L2410" s="45">
        <v>30</v>
      </c>
      <c r="M2410" s="45">
        <v>6</v>
      </c>
      <c r="N2410" s="45">
        <v>4</v>
      </c>
      <c r="O2410" s="45">
        <v>0</v>
      </c>
      <c r="P2410" s="45">
        <v>109</v>
      </c>
      <c r="Q2410" s="45">
        <v>10</v>
      </c>
      <c r="R2410" s="45">
        <v>34</v>
      </c>
      <c r="S2410" s="45">
        <v>26</v>
      </c>
      <c r="T2410" s="45">
        <v>14</v>
      </c>
      <c r="U2410" s="45">
        <v>19</v>
      </c>
      <c r="V2410" s="45">
        <v>16</v>
      </c>
      <c r="W2410" s="50">
        <f t="shared" si="375"/>
        <v>1090</v>
      </c>
      <c r="X2410" s="51">
        <f t="shared" si="376"/>
        <v>0.30277777777777776</v>
      </c>
      <c r="Y2410" s="51">
        <f t="shared" si="377"/>
        <v>7.697222222222222</v>
      </c>
      <c r="Z2410" s="51">
        <f t="shared" si="378"/>
        <v>1</v>
      </c>
      <c r="AA2410" s="52">
        <f t="shared" si="379"/>
        <v>2.7777777777777775E-3</v>
      </c>
    </row>
    <row r="2411" spans="2:27" x14ac:dyDescent="0.3">
      <c r="B2411" s="53">
        <v>94233</v>
      </c>
      <c r="C2411" s="54">
        <v>44258</v>
      </c>
      <c r="D2411" s="55">
        <f t="shared" si="373"/>
        <v>2021</v>
      </c>
      <c r="E2411" s="54" t="str">
        <f t="shared" si="370"/>
        <v>Q1-2021</v>
      </c>
      <c r="F2411" s="54" t="str">
        <f t="shared" si="371"/>
        <v>March</v>
      </c>
      <c r="G2411" s="55">
        <f t="shared" si="374"/>
        <v>10</v>
      </c>
      <c r="H2411" s="54" t="str">
        <f t="shared" si="372"/>
        <v>Wednesday</v>
      </c>
      <c r="I2411" s="53">
        <v>2</v>
      </c>
      <c r="J2411" s="53">
        <v>125</v>
      </c>
      <c r="K2411" s="53">
        <v>13</v>
      </c>
      <c r="L2411" s="53">
        <v>30</v>
      </c>
      <c r="M2411" s="53">
        <v>4</v>
      </c>
      <c r="N2411" s="53">
        <v>3</v>
      </c>
      <c r="O2411" s="53">
        <v>0</v>
      </c>
      <c r="P2411" s="53">
        <v>118</v>
      </c>
      <c r="Q2411" s="53">
        <v>50</v>
      </c>
      <c r="R2411" s="53">
        <v>33</v>
      </c>
      <c r="S2411" s="53">
        <v>27</v>
      </c>
      <c r="T2411" s="53">
        <v>14</v>
      </c>
      <c r="U2411" s="53">
        <v>20</v>
      </c>
      <c r="V2411" s="53">
        <v>24</v>
      </c>
      <c r="W2411" s="58">
        <f t="shared" si="375"/>
        <v>5900</v>
      </c>
      <c r="X2411" s="59">
        <f t="shared" si="376"/>
        <v>1.6388888888888888</v>
      </c>
      <c r="Y2411" s="59">
        <f t="shared" si="377"/>
        <v>6.3611111111111107</v>
      </c>
      <c r="Z2411" s="59">
        <f t="shared" si="378"/>
        <v>1</v>
      </c>
      <c r="AA2411" s="60">
        <f t="shared" si="379"/>
        <v>1.3888888888888888E-2</v>
      </c>
    </row>
    <row r="2412" spans="2:27" x14ac:dyDescent="0.3">
      <c r="B2412" s="45">
        <v>94234</v>
      </c>
      <c r="C2412" s="46">
        <v>44259</v>
      </c>
      <c r="D2412" s="47">
        <f t="shared" si="373"/>
        <v>2021</v>
      </c>
      <c r="E2412" s="46" t="str">
        <f t="shared" si="370"/>
        <v>Q1-2021</v>
      </c>
      <c r="F2412" s="46" t="str">
        <f t="shared" si="371"/>
        <v>March</v>
      </c>
      <c r="G2412" s="47">
        <f t="shared" si="374"/>
        <v>10</v>
      </c>
      <c r="H2412" s="46" t="str">
        <f t="shared" si="372"/>
        <v>Thursday</v>
      </c>
      <c r="I2412" s="45">
        <v>1</v>
      </c>
      <c r="J2412" s="45">
        <v>121</v>
      </c>
      <c r="K2412" s="45">
        <v>6</v>
      </c>
      <c r="L2412" s="45">
        <v>30</v>
      </c>
      <c r="M2412" s="45">
        <v>6</v>
      </c>
      <c r="N2412" s="45">
        <v>3</v>
      </c>
      <c r="O2412" s="45">
        <v>0</v>
      </c>
      <c r="P2412" s="45">
        <v>112</v>
      </c>
      <c r="Q2412" s="45">
        <v>27</v>
      </c>
      <c r="R2412" s="45">
        <v>34</v>
      </c>
      <c r="S2412" s="45">
        <v>27</v>
      </c>
      <c r="T2412" s="45">
        <v>14</v>
      </c>
      <c r="U2412" s="45">
        <v>21</v>
      </c>
      <c r="V2412" s="45">
        <v>16</v>
      </c>
      <c r="W2412" s="50">
        <f t="shared" si="375"/>
        <v>3024</v>
      </c>
      <c r="X2412" s="51">
        <f t="shared" si="376"/>
        <v>0.84</v>
      </c>
      <c r="Y2412" s="51">
        <f t="shared" si="377"/>
        <v>7.16</v>
      </c>
      <c r="Z2412" s="51">
        <f t="shared" si="378"/>
        <v>1</v>
      </c>
      <c r="AA2412" s="52">
        <f t="shared" si="379"/>
        <v>7.4999999999999997E-3</v>
      </c>
    </row>
    <row r="2413" spans="2:27" x14ac:dyDescent="0.3">
      <c r="B2413" s="53">
        <v>94235</v>
      </c>
      <c r="C2413" s="54">
        <v>44259</v>
      </c>
      <c r="D2413" s="55">
        <f t="shared" si="373"/>
        <v>2021</v>
      </c>
      <c r="E2413" s="54" t="str">
        <f t="shared" si="370"/>
        <v>Q1-2021</v>
      </c>
      <c r="F2413" s="54" t="str">
        <f t="shared" si="371"/>
        <v>March</v>
      </c>
      <c r="G2413" s="55">
        <f t="shared" si="374"/>
        <v>10</v>
      </c>
      <c r="H2413" s="54" t="str">
        <f t="shared" si="372"/>
        <v>Thursday</v>
      </c>
      <c r="I2413" s="53">
        <v>2</v>
      </c>
      <c r="J2413" s="53">
        <v>126</v>
      </c>
      <c r="K2413" s="53">
        <v>6</v>
      </c>
      <c r="L2413" s="53">
        <v>30</v>
      </c>
      <c r="M2413" s="53">
        <v>4</v>
      </c>
      <c r="N2413" s="53">
        <v>2</v>
      </c>
      <c r="O2413" s="53">
        <v>0</v>
      </c>
      <c r="P2413" s="53">
        <v>120</v>
      </c>
      <c r="Q2413" s="53">
        <v>47</v>
      </c>
      <c r="R2413" s="53">
        <v>35</v>
      </c>
      <c r="S2413" s="53">
        <v>28</v>
      </c>
      <c r="T2413" s="53">
        <v>17</v>
      </c>
      <c r="U2413" s="53">
        <v>18</v>
      </c>
      <c r="V2413" s="53">
        <v>22</v>
      </c>
      <c r="W2413" s="58">
        <f t="shared" si="375"/>
        <v>5640</v>
      </c>
      <c r="X2413" s="59">
        <f t="shared" si="376"/>
        <v>1.5666666666666667</v>
      </c>
      <c r="Y2413" s="59">
        <f t="shared" si="377"/>
        <v>6.4333333333333336</v>
      </c>
      <c r="Z2413" s="59">
        <f t="shared" si="378"/>
        <v>1</v>
      </c>
      <c r="AA2413" s="60">
        <f t="shared" si="379"/>
        <v>1.3055555555555555E-2</v>
      </c>
    </row>
    <row r="2414" spans="2:27" x14ac:dyDescent="0.3">
      <c r="B2414" s="45">
        <v>94236</v>
      </c>
      <c r="C2414" s="46">
        <v>44260</v>
      </c>
      <c r="D2414" s="47">
        <f t="shared" si="373"/>
        <v>2021</v>
      </c>
      <c r="E2414" s="46" t="str">
        <f t="shared" si="370"/>
        <v>Q1-2021</v>
      </c>
      <c r="F2414" s="46" t="str">
        <f t="shared" si="371"/>
        <v>March</v>
      </c>
      <c r="G2414" s="47">
        <f t="shared" si="374"/>
        <v>10</v>
      </c>
      <c r="H2414" s="46" t="str">
        <f t="shared" si="372"/>
        <v>Friday</v>
      </c>
      <c r="I2414" s="45">
        <v>1</v>
      </c>
      <c r="J2414" s="45">
        <v>117</v>
      </c>
      <c r="K2414" s="45">
        <v>13</v>
      </c>
      <c r="L2414" s="45">
        <v>30</v>
      </c>
      <c r="M2414" s="45">
        <v>6</v>
      </c>
      <c r="N2414" s="45">
        <v>4</v>
      </c>
      <c r="O2414" s="45">
        <v>0</v>
      </c>
      <c r="P2414" s="45">
        <v>107</v>
      </c>
      <c r="Q2414" s="45">
        <v>28</v>
      </c>
      <c r="R2414" s="45">
        <v>35</v>
      </c>
      <c r="S2414" s="45">
        <v>28</v>
      </c>
      <c r="T2414" s="45">
        <v>16</v>
      </c>
      <c r="U2414" s="45">
        <v>18</v>
      </c>
      <c r="V2414" s="45">
        <v>10</v>
      </c>
      <c r="W2414" s="50">
        <f t="shared" si="375"/>
        <v>2996</v>
      </c>
      <c r="X2414" s="51">
        <f t="shared" si="376"/>
        <v>0.8322222222222222</v>
      </c>
      <c r="Y2414" s="51">
        <f t="shared" si="377"/>
        <v>7.1677777777777774</v>
      </c>
      <c r="Z2414" s="51">
        <f t="shared" si="378"/>
        <v>1</v>
      </c>
      <c r="AA2414" s="52">
        <f t="shared" si="379"/>
        <v>7.7777777777777776E-3</v>
      </c>
    </row>
    <row r="2415" spans="2:27" x14ac:dyDescent="0.3">
      <c r="B2415" s="53">
        <v>94237</v>
      </c>
      <c r="C2415" s="54">
        <v>44260</v>
      </c>
      <c r="D2415" s="55">
        <f t="shared" si="373"/>
        <v>2021</v>
      </c>
      <c r="E2415" s="54" t="str">
        <f t="shared" si="370"/>
        <v>Q1-2021</v>
      </c>
      <c r="F2415" s="54" t="str">
        <f t="shared" si="371"/>
        <v>March</v>
      </c>
      <c r="G2415" s="55">
        <f t="shared" si="374"/>
        <v>10</v>
      </c>
      <c r="H2415" s="54" t="str">
        <f t="shared" si="372"/>
        <v>Friday</v>
      </c>
      <c r="I2415" s="53">
        <v>2</v>
      </c>
      <c r="J2415" s="53">
        <v>131</v>
      </c>
      <c r="K2415" s="53">
        <v>14</v>
      </c>
      <c r="L2415" s="53">
        <v>30</v>
      </c>
      <c r="M2415" s="53">
        <v>5</v>
      </c>
      <c r="N2415" s="53">
        <v>3</v>
      </c>
      <c r="O2415" s="53">
        <v>0</v>
      </c>
      <c r="P2415" s="53">
        <v>123</v>
      </c>
      <c r="Q2415" s="53">
        <v>49</v>
      </c>
      <c r="R2415" s="53">
        <v>36</v>
      </c>
      <c r="S2415" s="53">
        <v>29</v>
      </c>
      <c r="T2415" s="53">
        <v>16</v>
      </c>
      <c r="U2415" s="53">
        <v>18</v>
      </c>
      <c r="V2415" s="53">
        <v>24</v>
      </c>
      <c r="W2415" s="58">
        <f t="shared" si="375"/>
        <v>6027</v>
      </c>
      <c r="X2415" s="59">
        <f t="shared" si="376"/>
        <v>1.6741666666666666</v>
      </c>
      <c r="Y2415" s="59">
        <f t="shared" si="377"/>
        <v>6.3258333333333336</v>
      </c>
      <c r="Z2415" s="59">
        <f t="shared" si="378"/>
        <v>1</v>
      </c>
      <c r="AA2415" s="60">
        <f t="shared" si="379"/>
        <v>1.361111111111111E-2</v>
      </c>
    </row>
    <row r="2416" spans="2:27" x14ac:dyDescent="0.3">
      <c r="B2416" s="45">
        <v>94238</v>
      </c>
      <c r="C2416" s="46">
        <v>44261</v>
      </c>
      <c r="D2416" s="47">
        <f t="shared" si="373"/>
        <v>2021</v>
      </c>
      <c r="E2416" s="46" t="str">
        <f t="shared" si="370"/>
        <v>Q1-2021</v>
      </c>
      <c r="F2416" s="46" t="str">
        <f t="shared" si="371"/>
        <v>March</v>
      </c>
      <c r="G2416" s="47">
        <f t="shared" si="374"/>
        <v>10</v>
      </c>
      <c r="H2416" s="46" t="str">
        <f t="shared" si="372"/>
        <v>Saturday</v>
      </c>
      <c r="I2416" s="45">
        <v>1</v>
      </c>
      <c r="J2416" s="45">
        <v>116</v>
      </c>
      <c r="K2416" s="45">
        <v>13</v>
      </c>
      <c r="L2416" s="45">
        <v>30</v>
      </c>
      <c r="M2416" s="45">
        <v>5</v>
      </c>
      <c r="N2416" s="45">
        <v>4</v>
      </c>
      <c r="O2416" s="45">
        <v>0</v>
      </c>
      <c r="P2416" s="45">
        <v>107</v>
      </c>
      <c r="Q2416" s="45">
        <v>10</v>
      </c>
      <c r="R2416" s="45">
        <v>36</v>
      </c>
      <c r="S2416" s="45">
        <v>28</v>
      </c>
      <c r="T2416" s="45">
        <v>14</v>
      </c>
      <c r="U2416" s="45">
        <v>19</v>
      </c>
      <c r="V2416" s="45">
        <v>10</v>
      </c>
      <c r="W2416" s="50">
        <f t="shared" si="375"/>
        <v>1070</v>
      </c>
      <c r="X2416" s="51">
        <f t="shared" si="376"/>
        <v>0.29722222222222222</v>
      </c>
      <c r="Y2416" s="51">
        <f t="shared" si="377"/>
        <v>7.7027777777777775</v>
      </c>
      <c r="Z2416" s="51">
        <f t="shared" si="378"/>
        <v>1</v>
      </c>
      <c r="AA2416" s="52">
        <f t="shared" si="379"/>
        <v>2.7777777777777779E-3</v>
      </c>
    </row>
    <row r="2417" spans="2:27" x14ac:dyDescent="0.3">
      <c r="B2417" s="53">
        <v>94239</v>
      </c>
      <c r="C2417" s="54">
        <v>44263</v>
      </c>
      <c r="D2417" s="55">
        <f t="shared" si="373"/>
        <v>2021</v>
      </c>
      <c r="E2417" s="54" t="str">
        <f t="shared" si="370"/>
        <v>Q1-2021</v>
      </c>
      <c r="F2417" s="54" t="str">
        <f t="shared" si="371"/>
        <v>March</v>
      </c>
      <c r="G2417" s="55">
        <f t="shared" si="374"/>
        <v>11</v>
      </c>
      <c r="H2417" s="54" t="str">
        <f t="shared" si="372"/>
        <v>Monday</v>
      </c>
      <c r="I2417" s="53">
        <v>1</v>
      </c>
      <c r="J2417" s="53">
        <v>114</v>
      </c>
      <c r="K2417" s="53">
        <v>15</v>
      </c>
      <c r="L2417" s="53">
        <v>30</v>
      </c>
      <c r="M2417" s="53">
        <v>6</v>
      </c>
      <c r="N2417" s="53">
        <v>3</v>
      </c>
      <c r="O2417" s="53">
        <v>0</v>
      </c>
      <c r="P2417" s="53">
        <v>105</v>
      </c>
      <c r="Q2417" s="53">
        <v>26</v>
      </c>
      <c r="R2417" s="53">
        <v>33</v>
      </c>
      <c r="S2417" s="53">
        <v>25</v>
      </c>
      <c r="T2417" s="53">
        <v>14</v>
      </c>
      <c r="U2417" s="53">
        <v>19</v>
      </c>
      <c r="V2417" s="53">
        <v>14</v>
      </c>
      <c r="W2417" s="58">
        <f t="shared" si="375"/>
        <v>2730</v>
      </c>
      <c r="X2417" s="59">
        <f t="shared" si="376"/>
        <v>0.7583333333333333</v>
      </c>
      <c r="Y2417" s="59">
        <f t="shared" si="377"/>
        <v>7.2416666666666671</v>
      </c>
      <c r="Z2417" s="59">
        <f t="shared" si="378"/>
        <v>1</v>
      </c>
      <c r="AA2417" s="60">
        <f t="shared" si="379"/>
        <v>7.2222222222222219E-3</v>
      </c>
    </row>
    <row r="2418" spans="2:27" x14ac:dyDescent="0.3">
      <c r="B2418" s="45">
        <v>94240</v>
      </c>
      <c r="C2418" s="46">
        <v>44263</v>
      </c>
      <c r="D2418" s="47">
        <f t="shared" si="373"/>
        <v>2021</v>
      </c>
      <c r="E2418" s="46" t="str">
        <f t="shared" si="370"/>
        <v>Q1-2021</v>
      </c>
      <c r="F2418" s="46" t="str">
        <f t="shared" si="371"/>
        <v>March</v>
      </c>
      <c r="G2418" s="47">
        <f t="shared" si="374"/>
        <v>11</v>
      </c>
      <c r="H2418" s="46" t="str">
        <f t="shared" si="372"/>
        <v>Monday</v>
      </c>
      <c r="I2418" s="45">
        <v>2</v>
      </c>
      <c r="J2418" s="45">
        <v>128</v>
      </c>
      <c r="K2418" s="45">
        <v>8</v>
      </c>
      <c r="L2418" s="45">
        <v>30</v>
      </c>
      <c r="M2418" s="45">
        <v>5</v>
      </c>
      <c r="N2418" s="45">
        <v>3</v>
      </c>
      <c r="O2418" s="45">
        <v>0</v>
      </c>
      <c r="P2418" s="45">
        <v>120</v>
      </c>
      <c r="Q2418" s="45">
        <v>47</v>
      </c>
      <c r="R2418" s="45">
        <v>35</v>
      </c>
      <c r="S2418" s="45">
        <v>26</v>
      </c>
      <c r="T2418" s="45">
        <v>16</v>
      </c>
      <c r="U2418" s="45">
        <v>19</v>
      </c>
      <c r="V2418" s="45">
        <v>24</v>
      </c>
      <c r="W2418" s="50">
        <f t="shared" si="375"/>
        <v>5640</v>
      </c>
      <c r="X2418" s="51">
        <f t="shared" si="376"/>
        <v>1.5666666666666667</v>
      </c>
      <c r="Y2418" s="51">
        <f t="shared" si="377"/>
        <v>6.4333333333333336</v>
      </c>
      <c r="Z2418" s="51">
        <f t="shared" si="378"/>
        <v>1</v>
      </c>
      <c r="AA2418" s="52">
        <f t="shared" si="379"/>
        <v>1.3055555555555555E-2</v>
      </c>
    </row>
    <row r="2419" spans="2:27" x14ac:dyDescent="0.3">
      <c r="B2419" s="53">
        <v>94241</v>
      </c>
      <c r="C2419" s="54">
        <v>44264</v>
      </c>
      <c r="D2419" s="55">
        <f t="shared" si="373"/>
        <v>2021</v>
      </c>
      <c r="E2419" s="54" t="str">
        <f t="shared" si="370"/>
        <v>Q1-2021</v>
      </c>
      <c r="F2419" s="54" t="str">
        <f t="shared" si="371"/>
        <v>March</v>
      </c>
      <c r="G2419" s="55">
        <f t="shared" si="374"/>
        <v>11</v>
      </c>
      <c r="H2419" s="54" t="str">
        <f t="shared" si="372"/>
        <v>Tuesday</v>
      </c>
      <c r="I2419" s="53">
        <v>1</v>
      </c>
      <c r="J2419" s="53">
        <v>117</v>
      </c>
      <c r="K2419" s="53">
        <v>18</v>
      </c>
      <c r="L2419" s="53">
        <v>30</v>
      </c>
      <c r="M2419" s="53">
        <v>6</v>
      </c>
      <c r="N2419" s="53">
        <v>4</v>
      </c>
      <c r="O2419" s="53">
        <v>0</v>
      </c>
      <c r="P2419" s="53">
        <v>107</v>
      </c>
      <c r="Q2419" s="53">
        <v>25</v>
      </c>
      <c r="R2419" s="53">
        <v>34</v>
      </c>
      <c r="S2419" s="53">
        <v>26</v>
      </c>
      <c r="T2419" s="53">
        <v>16</v>
      </c>
      <c r="U2419" s="53">
        <v>20</v>
      </c>
      <c r="V2419" s="53">
        <v>11</v>
      </c>
      <c r="W2419" s="58">
        <f t="shared" si="375"/>
        <v>2675</v>
      </c>
      <c r="X2419" s="59">
        <f t="shared" si="376"/>
        <v>0.74305555555555558</v>
      </c>
      <c r="Y2419" s="59">
        <f t="shared" si="377"/>
        <v>7.2569444444444446</v>
      </c>
      <c r="Z2419" s="59">
        <f t="shared" si="378"/>
        <v>1</v>
      </c>
      <c r="AA2419" s="60">
        <f t="shared" si="379"/>
        <v>6.9444444444444449E-3</v>
      </c>
    </row>
    <row r="2420" spans="2:27" x14ac:dyDescent="0.3">
      <c r="B2420" s="45">
        <v>94242</v>
      </c>
      <c r="C2420" s="46">
        <v>44264</v>
      </c>
      <c r="D2420" s="47">
        <f t="shared" si="373"/>
        <v>2021</v>
      </c>
      <c r="E2420" s="46" t="str">
        <f t="shared" si="370"/>
        <v>Q1-2021</v>
      </c>
      <c r="F2420" s="46" t="str">
        <f t="shared" si="371"/>
        <v>March</v>
      </c>
      <c r="G2420" s="47">
        <f t="shared" si="374"/>
        <v>11</v>
      </c>
      <c r="H2420" s="46" t="str">
        <f t="shared" si="372"/>
        <v>Tuesday</v>
      </c>
      <c r="I2420" s="45">
        <v>2</v>
      </c>
      <c r="J2420" s="45">
        <v>129</v>
      </c>
      <c r="K2420" s="45">
        <v>8</v>
      </c>
      <c r="L2420" s="45">
        <v>30</v>
      </c>
      <c r="M2420" s="45">
        <v>5</v>
      </c>
      <c r="N2420" s="45">
        <v>3</v>
      </c>
      <c r="O2420" s="45">
        <v>0</v>
      </c>
      <c r="P2420" s="45">
        <v>121</v>
      </c>
      <c r="Q2420" s="45">
        <v>49</v>
      </c>
      <c r="R2420" s="45">
        <v>35</v>
      </c>
      <c r="S2420" s="45">
        <v>28</v>
      </c>
      <c r="T2420" s="45">
        <v>15</v>
      </c>
      <c r="U2420" s="45">
        <v>19</v>
      </c>
      <c r="V2420" s="45">
        <v>24</v>
      </c>
      <c r="W2420" s="50">
        <f t="shared" si="375"/>
        <v>5929</v>
      </c>
      <c r="X2420" s="51">
        <f t="shared" si="376"/>
        <v>1.6469444444444445</v>
      </c>
      <c r="Y2420" s="51">
        <f t="shared" si="377"/>
        <v>6.3530555555555557</v>
      </c>
      <c r="Z2420" s="51">
        <f t="shared" si="378"/>
        <v>1</v>
      </c>
      <c r="AA2420" s="52">
        <f t="shared" si="379"/>
        <v>1.3611111111111112E-2</v>
      </c>
    </row>
    <row r="2421" spans="2:27" x14ac:dyDescent="0.3">
      <c r="B2421" s="53">
        <v>94243</v>
      </c>
      <c r="C2421" s="54">
        <v>44265</v>
      </c>
      <c r="D2421" s="55">
        <f t="shared" si="373"/>
        <v>2021</v>
      </c>
      <c r="E2421" s="54" t="str">
        <f t="shared" si="370"/>
        <v>Q1-2021</v>
      </c>
      <c r="F2421" s="54" t="str">
        <f t="shared" si="371"/>
        <v>March</v>
      </c>
      <c r="G2421" s="55">
        <f t="shared" si="374"/>
        <v>11</v>
      </c>
      <c r="H2421" s="54" t="str">
        <f t="shared" si="372"/>
        <v>Wednesday</v>
      </c>
      <c r="I2421" s="53">
        <v>1</v>
      </c>
      <c r="J2421" s="53">
        <v>119</v>
      </c>
      <c r="K2421" s="53">
        <v>15</v>
      </c>
      <c r="L2421" s="53">
        <v>30</v>
      </c>
      <c r="M2421" s="53">
        <v>5</v>
      </c>
      <c r="N2421" s="53">
        <v>3</v>
      </c>
      <c r="O2421" s="53">
        <v>0</v>
      </c>
      <c r="P2421" s="53">
        <v>111</v>
      </c>
      <c r="Q2421" s="53">
        <v>16</v>
      </c>
      <c r="R2421" s="53">
        <v>35</v>
      </c>
      <c r="S2421" s="53">
        <v>27</v>
      </c>
      <c r="T2421" s="53">
        <v>16</v>
      </c>
      <c r="U2421" s="53">
        <v>20</v>
      </c>
      <c r="V2421" s="53">
        <v>13</v>
      </c>
      <c r="W2421" s="58">
        <f t="shared" si="375"/>
        <v>1776</v>
      </c>
      <c r="X2421" s="59">
        <f t="shared" si="376"/>
        <v>0.49333333333333335</v>
      </c>
      <c r="Y2421" s="59">
        <f t="shared" si="377"/>
        <v>7.5066666666666668</v>
      </c>
      <c r="Z2421" s="59">
        <f t="shared" si="378"/>
        <v>1</v>
      </c>
      <c r="AA2421" s="60">
        <f t="shared" si="379"/>
        <v>4.4444444444444444E-3</v>
      </c>
    </row>
    <row r="2422" spans="2:27" x14ac:dyDescent="0.3">
      <c r="B2422" s="45">
        <v>94244</v>
      </c>
      <c r="C2422" s="46">
        <v>44265</v>
      </c>
      <c r="D2422" s="47">
        <f t="shared" si="373"/>
        <v>2021</v>
      </c>
      <c r="E2422" s="46" t="str">
        <f t="shared" si="370"/>
        <v>Q1-2021</v>
      </c>
      <c r="F2422" s="46" t="str">
        <f t="shared" si="371"/>
        <v>March</v>
      </c>
      <c r="G2422" s="47">
        <f t="shared" si="374"/>
        <v>11</v>
      </c>
      <c r="H2422" s="46" t="str">
        <f t="shared" si="372"/>
        <v>Wednesday</v>
      </c>
      <c r="I2422" s="45">
        <v>2</v>
      </c>
      <c r="J2422" s="45">
        <v>133</v>
      </c>
      <c r="K2422" s="45">
        <v>8</v>
      </c>
      <c r="L2422" s="45">
        <v>30</v>
      </c>
      <c r="M2422" s="45">
        <v>4</v>
      </c>
      <c r="N2422" s="45">
        <v>3</v>
      </c>
      <c r="O2422" s="45">
        <v>0</v>
      </c>
      <c r="P2422" s="45">
        <v>126</v>
      </c>
      <c r="Q2422" s="45">
        <v>49</v>
      </c>
      <c r="R2422" s="45">
        <v>36</v>
      </c>
      <c r="S2422" s="45">
        <v>29</v>
      </c>
      <c r="T2422" s="45">
        <v>16</v>
      </c>
      <c r="U2422" s="45">
        <v>21</v>
      </c>
      <c r="V2422" s="45">
        <v>24</v>
      </c>
      <c r="W2422" s="50">
        <f t="shared" si="375"/>
        <v>6174</v>
      </c>
      <c r="X2422" s="51">
        <f t="shared" si="376"/>
        <v>1.7150000000000001</v>
      </c>
      <c r="Y2422" s="51">
        <f t="shared" si="377"/>
        <v>6.2850000000000001</v>
      </c>
      <c r="Z2422" s="51">
        <f t="shared" si="378"/>
        <v>1</v>
      </c>
      <c r="AA2422" s="52">
        <f t="shared" si="379"/>
        <v>1.3611111111111112E-2</v>
      </c>
    </row>
    <row r="2423" spans="2:27" x14ac:dyDescent="0.3">
      <c r="B2423" s="53">
        <v>94245</v>
      </c>
      <c r="C2423" s="54">
        <v>44266</v>
      </c>
      <c r="D2423" s="55">
        <f t="shared" si="373"/>
        <v>2021</v>
      </c>
      <c r="E2423" s="54" t="str">
        <f t="shared" si="370"/>
        <v>Q1-2021</v>
      </c>
      <c r="F2423" s="54" t="str">
        <f t="shared" si="371"/>
        <v>March</v>
      </c>
      <c r="G2423" s="55">
        <f t="shared" si="374"/>
        <v>11</v>
      </c>
      <c r="H2423" s="54" t="str">
        <f t="shared" si="372"/>
        <v>Thursday</v>
      </c>
      <c r="I2423" s="53">
        <v>1</v>
      </c>
      <c r="J2423" s="53">
        <v>119</v>
      </c>
      <c r="K2423" s="53">
        <v>16</v>
      </c>
      <c r="L2423" s="53">
        <v>30</v>
      </c>
      <c r="M2423" s="53">
        <v>5</v>
      </c>
      <c r="N2423" s="53">
        <v>3</v>
      </c>
      <c r="O2423" s="53">
        <v>0</v>
      </c>
      <c r="P2423" s="53">
        <v>111</v>
      </c>
      <c r="Q2423" s="53">
        <v>24</v>
      </c>
      <c r="R2423" s="53">
        <v>34</v>
      </c>
      <c r="S2423" s="53">
        <v>28</v>
      </c>
      <c r="T2423" s="53">
        <v>16</v>
      </c>
      <c r="U2423" s="53">
        <v>21</v>
      </c>
      <c r="V2423" s="53">
        <v>12</v>
      </c>
      <c r="W2423" s="58">
        <f t="shared" si="375"/>
        <v>2664</v>
      </c>
      <c r="X2423" s="59">
        <f t="shared" si="376"/>
        <v>0.74</v>
      </c>
      <c r="Y2423" s="59">
        <f t="shared" si="377"/>
        <v>7.26</v>
      </c>
      <c r="Z2423" s="59">
        <f t="shared" si="378"/>
        <v>1</v>
      </c>
      <c r="AA2423" s="60">
        <f t="shared" si="379"/>
        <v>6.6666666666666662E-3</v>
      </c>
    </row>
    <row r="2424" spans="2:27" x14ac:dyDescent="0.3">
      <c r="B2424" s="45">
        <v>94246</v>
      </c>
      <c r="C2424" s="46">
        <v>44266</v>
      </c>
      <c r="D2424" s="47">
        <f t="shared" si="373"/>
        <v>2021</v>
      </c>
      <c r="E2424" s="46" t="str">
        <f t="shared" si="370"/>
        <v>Q1-2021</v>
      </c>
      <c r="F2424" s="46" t="str">
        <f t="shared" si="371"/>
        <v>March</v>
      </c>
      <c r="G2424" s="47">
        <f t="shared" si="374"/>
        <v>11</v>
      </c>
      <c r="H2424" s="46" t="str">
        <f t="shared" si="372"/>
        <v>Thursday</v>
      </c>
      <c r="I2424" s="45">
        <v>2</v>
      </c>
      <c r="J2424" s="45">
        <v>127</v>
      </c>
      <c r="K2424" s="45">
        <v>9</v>
      </c>
      <c r="L2424" s="45">
        <v>30</v>
      </c>
      <c r="M2424" s="45">
        <v>5</v>
      </c>
      <c r="N2424" s="45">
        <v>2</v>
      </c>
      <c r="O2424" s="45">
        <v>0</v>
      </c>
      <c r="P2424" s="45">
        <v>120</v>
      </c>
      <c r="Q2424" s="45">
        <v>48</v>
      </c>
      <c r="R2424" s="45">
        <v>34</v>
      </c>
      <c r="S2424" s="45">
        <v>29</v>
      </c>
      <c r="T2424" s="45">
        <v>16</v>
      </c>
      <c r="U2424" s="45">
        <v>18</v>
      </c>
      <c r="V2424" s="45">
        <v>23</v>
      </c>
      <c r="W2424" s="50">
        <f t="shared" si="375"/>
        <v>5760</v>
      </c>
      <c r="X2424" s="51">
        <f t="shared" si="376"/>
        <v>1.6</v>
      </c>
      <c r="Y2424" s="51">
        <f t="shared" si="377"/>
        <v>6.4</v>
      </c>
      <c r="Z2424" s="51">
        <f t="shared" si="378"/>
        <v>1</v>
      </c>
      <c r="AA2424" s="52">
        <f t="shared" si="379"/>
        <v>1.3333333333333334E-2</v>
      </c>
    </row>
    <row r="2425" spans="2:27" x14ac:dyDescent="0.3">
      <c r="B2425" s="53">
        <v>94247</v>
      </c>
      <c r="C2425" s="54">
        <v>44267</v>
      </c>
      <c r="D2425" s="55">
        <f t="shared" si="373"/>
        <v>2021</v>
      </c>
      <c r="E2425" s="54" t="str">
        <f t="shared" si="370"/>
        <v>Q1-2021</v>
      </c>
      <c r="F2425" s="54" t="str">
        <f t="shared" si="371"/>
        <v>March</v>
      </c>
      <c r="G2425" s="55">
        <f t="shared" si="374"/>
        <v>11</v>
      </c>
      <c r="H2425" s="54" t="str">
        <f t="shared" si="372"/>
        <v>Friday</v>
      </c>
      <c r="I2425" s="53">
        <v>1</v>
      </c>
      <c r="J2425" s="53">
        <v>110</v>
      </c>
      <c r="K2425" s="53">
        <v>6</v>
      </c>
      <c r="L2425" s="53">
        <v>30</v>
      </c>
      <c r="M2425" s="53">
        <v>6</v>
      </c>
      <c r="N2425" s="53">
        <v>3</v>
      </c>
      <c r="O2425" s="53">
        <v>0</v>
      </c>
      <c r="P2425" s="53">
        <v>101</v>
      </c>
      <c r="Q2425" s="53">
        <v>16</v>
      </c>
      <c r="R2425" s="53">
        <v>34</v>
      </c>
      <c r="S2425" s="53">
        <v>25</v>
      </c>
      <c r="T2425" s="53">
        <v>14</v>
      </c>
      <c r="U2425" s="53">
        <v>18</v>
      </c>
      <c r="V2425" s="53">
        <v>10</v>
      </c>
      <c r="W2425" s="58">
        <f t="shared" si="375"/>
        <v>1616</v>
      </c>
      <c r="X2425" s="59">
        <f t="shared" si="376"/>
        <v>0.44888888888888889</v>
      </c>
      <c r="Y2425" s="59">
        <f t="shared" si="377"/>
        <v>7.5511111111111111</v>
      </c>
      <c r="Z2425" s="59">
        <f t="shared" si="378"/>
        <v>1</v>
      </c>
      <c r="AA2425" s="60">
        <f t="shared" si="379"/>
        <v>4.4444444444444444E-3</v>
      </c>
    </row>
    <row r="2426" spans="2:27" x14ac:dyDescent="0.3">
      <c r="B2426" s="45">
        <v>94248</v>
      </c>
      <c r="C2426" s="46">
        <v>44267</v>
      </c>
      <c r="D2426" s="47">
        <f t="shared" si="373"/>
        <v>2021</v>
      </c>
      <c r="E2426" s="46" t="str">
        <f t="shared" si="370"/>
        <v>Q1-2021</v>
      </c>
      <c r="F2426" s="46" t="str">
        <f t="shared" si="371"/>
        <v>March</v>
      </c>
      <c r="G2426" s="47">
        <f t="shared" si="374"/>
        <v>11</v>
      </c>
      <c r="H2426" s="46" t="str">
        <f t="shared" si="372"/>
        <v>Friday</v>
      </c>
      <c r="I2426" s="45">
        <v>2</v>
      </c>
      <c r="J2426" s="45">
        <v>123</v>
      </c>
      <c r="K2426" s="45">
        <v>11</v>
      </c>
      <c r="L2426" s="45">
        <v>30</v>
      </c>
      <c r="M2426" s="45">
        <v>5</v>
      </c>
      <c r="N2426" s="45">
        <v>2</v>
      </c>
      <c r="O2426" s="45">
        <v>0</v>
      </c>
      <c r="P2426" s="45">
        <v>116</v>
      </c>
      <c r="Q2426" s="45">
        <v>48</v>
      </c>
      <c r="R2426" s="45">
        <v>35</v>
      </c>
      <c r="S2426" s="45">
        <v>26</v>
      </c>
      <c r="T2426" s="45">
        <v>14</v>
      </c>
      <c r="U2426" s="45">
        <v>18</v>
      </c>
      <c r="V2426" s="45">
        <v>23</v>
      </c>
      <c r="W2426" s="50">
        <f t="shared" si="375"/>
        <v>5568</v>
      </c>
      <c r="X2426" s="51">
        <f t="shared" si="376"/>
        <v>1.5466666666666666</v>
      </c>
      <c r="Y2426" s="51">
        <f t="shared" si="377"/>
        <v>6.4533333333333331</v>
      </c>
      <c r="Z2426" s="51">
        <f t="shared" si="378"/>
        <v>1</v>
      </c>
      <c r="AA2426" s="52">
        <f t="shared" si="379"/>
        <v>1.3333333333333332E-2</v>
      </c>
    </row>
    <row r="2427" spans="2:27" x14ac:dyDescent="0.3">
      <c r="B2427" s="53">
        <v>94249</v>
      </c>
      <c r="C2427" s="54">
        <v>44268</v>
      </c>
      <c r="D2427" s="55">
        <f t="shared" si="373"/>
        <v>2021</v>
      </c>
      <c r="E2427" s="54" t="str">
        <f t="shared" si="370"/>
        <v>Q1-2021</v>
      </c>
      <c r="F2427" s="54" t="str">
        <f t="shared" si="371"/>
        <v>March</v>
      </c>
      <c r="G2427" s="55">
        <f t="shared" si="374"/>
        <v>11</v>
      </c>
      <c r="H2427" s="54" t="str">
        <f t="shared" si="372"/>
        <v>Saturday</v>
      </c>
      <c r="I2427" s="53">
        <v>1</v>
      </c>
      <c r="J2427" s="53">
        <v>120</v>
      </c>
      <c r="K2427" s="53">
        <v>13</v>
      </c>
      <c r="L2427" s="53">
        <v>30</v>
      </c>
      <c r="M2427" s="53">
        <v>6</v>
      </c>
      <c r="N2427" s="53">
        <v>3</v>
      </c>
      <c r="O2427" s="53">
        <v>0</v>
      </c>
      <c r="P2427" s="53">
        <v>111</v>
      </c>
      <c r="Q2427" s="53">
        <v>17</v>
      </c>
      <c r="R2427" s="53">
        <v>35</v>
      </c>
      <c r="S2427" s="53">
        <v>26</v>
      </c>
      <c r="T2427" s="53">
        <v>16</v>
      </c>
      <c r="U2427" s="53">
        <v>19</v>
      </c>
      <c r="V2427" s="53">
        <v>15</v>
      </c>
      <c r="W2427" s="58">
        <f t="shared" si="375"/>
        <v>1887</v>
      </c>
      <c r="X2427" s="59">
        <f t="shared" si="376"/>
        <v>0.52416666666666667</v>
      </c>
      <c r="Y2427" s="59">
        <f t="shared" si="377"/>
        <v>7.4758333333333331</v>
      </c>
      <c r="Z2427" s="59">
        <f t="shared" si="378"/>
        <v>1</v>
      </c>
      <c r="AA2427" s="60">
        <f t="shared" si="379"/>
        <v>4.7222222222222223E-3</v>
      </c>
    </row>
    <row r="2428" spans="2:27" x14ac:dyDescent="0.3">
      <c r="B2428" s="45">
        <v>94250</v>
      </c>
      <c r="C2428" s="46">
        <v>44270</v>
      </c>
      <c r="D2428" s="47">
        <f t="shared" si="373"/>
        <v>2021</v>
      </c>
      <c r="E2428" s="46" t="str">
        <f t="shared" si="370"/>
        <v>Q1-2021</v>
      </c>
      <c r="F2428" s="46" t="str">
        <f t="shared" si="371"/>
        <v>March</v>
      </c>
      <c r="G2428" s="47">
        <f t="shared" si="374"/>
        <v>12</v>
      </c>
      <c r="H2428" s="46" t="str">
        <f t="shared" si="372"/>
        <v>Monday</v>
      </c>
      <c r="I2428" s="45">
        <v>1</v>
      </c>
      <c r="J2428" s="45">
        <v>113</v>
      </c>
      <c r="K2428" s="45">
        <v>11</v>
      </c>
      <c r="L2428" s="45">
        <v>30</v>
      </c>
      <c r="M2428" s="45">
        <v>5</v>
      </c>
      <c r="N2428" s="45">
        <v>3</v>
      </c>
      <c r="O2428" s="45">
        <v>0</v>
      </c>
      <c r="P2428" s="45">
        <v>105</v>
      </c>
      <c r="Q2428" s="45">
        <v>21</v>
      </c>
      <c r="R2428" s="45">
        <v>36</v>
      </c>
      <c r="S2428" s="45">
        <v>27</v>
      </c>
      <c r="T2428" s="45">
        <v>13</v>
      </c>
      <c r="U2428" s="45">
        <v>19</v>
      </c>
      <c r="V2428" s="45">
        <v>10</v>
      </c>
      <c r="W2428" s="50">
        <f t="shared" si="375"/>
        <v>2205</v>
      </c>
      <c r="X2428" s="51">
        <f t="shared" si="376"/>
        <v>0.61250000000000004</v>
      </c>
      <c r="Y2428" s="51">
        <f t="shared" si="377"/>
        <v>7.3875000000000002</v>
      </c>
      <c r="Z2428" s="51">
        <f t="shared" si="378"/>
        <v>1</v>
      </c>
      <c r="AA2428" s="52">
        <f t="shared" si="379"/>
        <v>5.8333333333333336E-3</v>
      </c>
    </row>
    <row r="2429" spans="2:27" x14ac:dyDescent="0.3">
      <c r="B2429" s="53">
        <v>94251</v>
      </c>
      <c r="C2429" s="54">
        <v>44270</v>
      </c>
      <c r="D2429" s="55">
        <f t="shared" si="373"/>
        <v>2021</v>
      </c>
      <c r="E2429" s="54" t="str">
        <f t="shared" si="370"/>
        <v>Q1-2021</v>
      </c>
      <c r="F2429" s="54" t="str">
        <f t="shared" si="371"/>
        <v>March</v>
      </c>
      <c r="G2429" s="55">
        <f t="shared" si="374"/>
        <v>12</v>
      </c>
      <c r="H2429" s="54" t="str">
        <f t="shared" si="372"/>
        <v>Monday</v>
      </c>
      <c r="I2429" s="53">
        <v>2</v>
      </c>
      <c r="J2429" s="53">
        <v>131</v>
      </c>
      <c r="K2429" s="53">
        <v>11</v>
      </c>
      <c r="L2429" s="53">
        <v>30</v>
      </c>
      <c r="M2429" s="53">
        <v>4</v>
      </c>
      <c r="N2429" s="53">
        <v>3</v>
      </c>
      <c r="O2429" s="53">
        <v>0</v>
      </c>
      <c r="P2429" s="53">
        <v>124</v>
      </c>
      <c r="Q2429" s="53">
        <v>48</v>
      </c>
      <c r="R2429" s="53">
        <v>36</v>
      </c>
      <c r="S2429" s="53">
        <v>28</v>
      </c>
      <c r="T2429" s="53">
        <v>15</v>
      </c>
      <c r="U2429" s="53">
        <v>20</v>
      </c>
      <c r="V2429" s="53">
        <v>25</v>
      </c>
      <c r="W2429" s="58">
        <f t="shared" si="375"/>
        <v>5952</v>
      </c>
      <c r="X2429" s="59">
        <f t="shared" si="376"/>
        <v>1.6533333333333333</v>
      </c>
      <c r="Y2429" s="59">
        <f t="shared" si="377"/>
        <v>6.3466666666666667</v>
      </c>
      <c r="Z2429" s="59">
        <f t="shared" si="378"/>
        <v>1</v>
      </c>
      <c r="AA2429" s="60">
        <f t="shared" si="379"/>
        <v>1.3333333333333332E-2</v>
      </c>
    </row>
    <row r="2430" spans="2:27" x14ac:dyDescent="0.3">
      <c r="B2430" s="45">
        <v>94252</v>
      </c>
      <c r="C2430" s="46">
        <v>44271</v>
      </c>
      <c r="D2430" s="47">
        <f t="shared" si="373"/>
        <v>2021</v>
      </c>
      <c r="E2430" s="46" t="str">
        <f t="shared" si="370"/>
        <v>Q1-2021</v>
      </c>
      <c r="F2430" s="46" t="str">
        <f t="shared" si="371"/>
        <v>March</v>
      </c>
      <c r="G2430" s="47">
        <f t="shared" si="374"/>
        <v>12</v>
      </c>
      <c r="H2430" s="46" t="str">
        <f t="shared" si="372"/>
        <v>Tuesday</v>
      </c>
      <c r="I2430" s="45">
        <v>1</v>
      </c>
      <c r="J2430" s="45">
        <v>117</v>
      </c>
      <c r="K2430" s="45">
        <v>13</v>
      </c>
      <c r="L2430" s="45">
        <v>30</v>
      </c>
      <c r="M2430" s="45">
        <v>5</v>
      </c>
      <c r="N2430" s="45">
        <v>4</v>
      </c>
      <c r="O2430" s="45">
        <v>0</v>
      </c>
      <c r="P2430" s="45">
        <v>108</v>
      </c>
      <c r="Q2430" s="45">
        <v>27</v>
      </c>
      <c r="R2430" s="45">
        <v>35</v>
      </c>
      <c r="S2430" s="45">
        <v>28</v>
      </c>
      <c r="T2430" s="45">
        <v>16</v>
      </c>
      <c r="U2430" s="45">
        <v>21</v>
      </c>
      <c r="V2430" s="45">
        <v>8</v>
      </c>
      <c r="W2430" s="50">
        <f t="shared" si="375"/>
        <v>2916</v>
      </c>
      <c r="X2430" s="51">
        <f t="shared" si="376"/>
        <v>0.81</v>
      </c>
      <c r="Y2430" s="51">
        <f t="shared" si="377"/>
        <v>7.1899999999999995</v>
      </c>
      <c r="Z2430" s="51">
        <f t="shared" si="378"/>
        <v>1</v>
      </c>
      <c r="AA2430" s="52">
        <f t="shared" si="379"/>
        <v>7.5000000000000006E-3</v>
      </c>
    </row>
    <row r="2431" spans="2:27" x14ac:dyDescent="0.3">
      <c r="B2431" s="53">
        <v>94253</v>
      </c>
      <c r="C2431" s="54">
        <v>44271</v>
      </c>
      <c r="D2431" s="55">
        <f t="shared" si="373"/>
        <v>2021</v>
      </c>
      <c r="E2431" s="54" t="str">
        <f t="shared" si="370"/>
        <v>Q1-2021</v>
      </c>
      <c r="F2431" s="54" t="str">
        <f t="shared" si="371"/>
        <v>March</v>
      </c>
      <c r="G2431" s="55">
        <f t="shared" si="374"/>
        <v>12</v>
      </c>
      <c r="H2431" s="54" t="str">
        <f t="shared" si="372"/>
        <v>Tuesday</v>
      </c>
      <c r="I2431" s="53">
        <v>2</v>
      </c>
      <c r="J2431" s="53">
        <v>133</v>
      </c>
      <c r="K2431" s="53">
        <v>13</v>
      </c>
      <c r="L2431" s="53">
        <v>30</v>
      </c>
      <c r="M2431" s="53">
        <v>4</v>
      </c>
      <c r="N2431" s="53">
        <v>3</v>
      </c>
      <c r="O2431" s="53">
        <v>0</v>
      </c>
      <c r="P2431" s="53">
        <v>126</v>
      </c>
      <c r="Q2431" s="53">
        <v>46</v>
      </c>
      <c r="R2431" s="53">
        <v>35</v>
      </c>
      <c r="S2431" s="53">
        <v>29</v>
      </c>
      <c r="T2431" s="53">
        <v>17</v>
      </c>
      <c r="U2431" s="53">
        <v>21</v>
      </c>
      <c r="V2431" s="53">
        <v>24</v>
      </c>
      <c r="W2431" s="58">
        <f t="shared" si="375"/>
        <v>5796</v>
      </c>
      <c r="X2431" s="59">
        <f t="shared" si="376"/>
        <v>1.61</v>
      </c>
      <c r="Y2431" s="59">
        <f t="shared" si="377"/>
        <v>6.39</v>
      </c>
      <c r="Z2431" s="59">
        <f t="shared" si="378"/>
        <v>1</v>
      </c>
      <c r="AA2431" s="60">
        <f t="shared" si="379"/>
        <v>1.2777777777777779E-2</v>
      </c>
    </row>
    <row r="2432" spans="2:27" x14ac:dyDescent="0.3">
      <c r="B2432" s="45">
        <v>94254</v>
      </c>
      <c r="C2432" s="46">
        <v>44272</v>
      </c>
      <c r="D2432" s="47">
        <f t="shared" si="373"/>
        <v>2021</v>
      </c>
      <c r="E2432" s="46" t="str">
        <f t="shared" si="370"/>
        <v>Q1-2021</v>
      </c>
      <c r="F2432" s="46" t="str">
        <f t="shared" si="371"/>
        <v>March</v>
      </c>
      <c r="G2432" s="47">
        <f t="shared" si="374"/>
        <v>12</v>
      </c>
      <c r="H2432" s="46" t="str">
        <f t="shared" si="372"/>
        <v>Wednesday</v>
      </c>
      <c r="I2432" s="45">
        <v>1</v>
      </c>
      <c r="J2432" s="45">
        <v>120</v>
      </c>
      <c r="K2432" s="45">
        <v>18</v>
      </c>
      <c r="L2432" s="45">
        <v>30</v>
      </c>
      <c r="M2432" s="45">
        <v>6</v>
      </c>
      <c r="N2432" s="45">
        <v>4</v>
      </c>
      <c r="O2432" s="45">
        <v>0</v>
      </c>
      <c r="P2432" s="45">
        <v>110</v>
      </c>
      <c r="Q2432" s="45">
        <v>24</v>
      </c>
      <c r="R2432" s="45">
        <v>33</v>
      </c>
      <c r="S2432" s="45">
        <v>28</v>
      </c>
      <c r="T2432" s="45">
        <v>15</v>
      </c>
      <c r="U2432" s="45">
        <v>18</v>
      </c>
      <c r="V2432" s="45">
        <v>16</v>
      </c>
      <c r="W2432" s="50">
        <f t="shared" si="375"/>
        <v>2640</v>
      </c>
      <c r="X2432" s="51">
        <f t="shared" si="376"/>
        <v>0.73333333333333328</v>
      </c>
      <c r="Y2432" s="51">
        <f t="shared" si="377"/>
        <v>7.2666666666666666</v>
      </c>
      <c r="Z2432" s="51">
        <f t="shared" si="378"/>
        <v>1</v>
      </c>
      <c r="AA2432" s="52">
        <f t="shared" si="379"/>
        <v>6.6666666666666662E-3</v>
      </c>
    </row>
    <row r="2433" spans="2:27" x14ac:dyDescent="0.3">
      <c r="B2433" s="53">
        <v>94255</v>
      </c>
      <c r="C2433" s="54">
        <v>44272</v>
      </c>
      <c r="D2433" s="55">
        <f t="shared" si="373"/>
        <v>2021</v>
      </c>
      <c r="E2433" s="54" t="str">
        <f t="shared" si="370"/>
        <v>Q1-2021</v>
      </c>
      <c r="F2433" s="54" t="str">
        <f t="shared" si="371"/>
        <v>March</v>
      </c>
      <c r="G2433" s="55">
        <f t="shared" si="374"/>
        <v>12</v>
      </c>
      <c r="H2433" s="54" t="str">
        <f t="shared" si="372"/>
        <v>Wednesday</v>
      </c>
      <c r="I2433" s="53">
        <v>2</v>
      </c>
      <c r="J2433" s="53">
        <v>123</v>
      </c>
      <c r="K2433" s="53">
        <v>7</v>
      </c>
      <c r="L2433" s="53">
        <v>30</v>
      </c>
      <c r="M2433" s="53">
        <v>5</v>
      </c>
      <c r="N2433" s="53">
        <v>2</v>
      </c>
      <c r="O2433" s="53">
        <v>0</v>
      </c>
      <c r="P2433" s="53">
        <v>116</v>
      </c>
      <c r="Q2433" s="53">
        <v>49</v>
      </c>
      <c r="R2433" s="53">
        <v>35</v>
      </c>
      <c r="S2433" s="53">
        <v>26</v>
      </c>
      <c r="T2433" s="53">
        <v>15</v>
      </c>
      <c r="U2433" s="53">
        <v>18</v>
      </c>
      <c r="V2433" s="53">
        <v>22</v>
      </c>
      <c r="W2433" s="58">
        <f t="shared" si="375"/>
        <v>5684</v>
      </c>
      <c r="X2433" s="59">
        <f t="shared" si="376"/>
        <v>1.5788888888888888</v>
      </c>
      <c r="Y2433" s="59">
        <f t="shared" si="377"/>
        <v>6.4211111111111112</v>
      </c>
      <c r="Z2433" s="59">
        <f t="shared" si="378"/>
        <v>1</v>
      </c>
      <c r="AA2433" s="60">
        <f t="shared" si="379"/>
        <v>1.361111111111111E-2</v>
      </c>
    </row>
    <row r="2434" spans="2:27" x14ac:dyDescent="0.3">
      <c r="B2434" s="45">
        <v>94256</v>
      </c>
      <c r="C2434" s="46">
        <v>44273</v>
      </c>
      <c r="D2434" s="47">
        <f t="shared" si="373"/>
        <v>2021</v>
      </c>
      <c r="E2434" s="46" t="str">
        <f t="shared" si="370"/>
        <v>Q1-2021</v>
      </c>
      <c r="F2434" s="46" t="str">
        <f t="shared" si="371"/>
        <v>March</v>
      </c>
      <c r="G2434" s="47">
        <f t="shared" si="374"/>
        <v>12</v>
      </c>
      <c r="H2434" s="46" t="str">
        <f t="shared" si="372"/>
        <v>Thursday</v>
      </c>
      <c r="I2434" s="45">
        <v>1</v>
      </c>
      <c r="J2434" s="45">
        <v>113</v>
      </c>
      <c r="K2434" s="45">
        <v>8</v>
      </c>
      <c r="L2434" s="45">
        <v>30</v>
      </c>
      <c r="M2434" s="45">
        <v>6</v>
      </c>
      <c r="N2434" s="45">
        <v>3</v>
      </c>
      <c r="O2434" s="45">
        <v>0</v>
      </c>
      <c r="P2434" s="45">
        <v>104</v>
      </c>
      <c r="Q2434" s="45">
        <v>16</v>
      </c>
      <c r="R2434" s="45">
        <v>34</v>
      </c>
      <c r="S2434" s="45">
        <v>25</v>
      </c>
      <c r="T2434" s="45">
        <v>13</v>
      </c>
      <c r="U2434" s="45">
        <v>18</v>
      </c>
      <c r="V2434" s="45">
        <v>14</v>
      </c>
      <c r="W2434" s="50">
        <f t="shared" si="375"/>
        <v>1664</v>
      </c>
      <c r="X2434" s="51">
        <f t="shared" si="376"/>
        <v>0.4622222222222222</v>
      </c>
      <c r="Y2434" s="51">
        <f t="shared" si="377"/>
        <v>7.5377777777777775</v>
      </c>
      <c r="Z2434" s="51">
        <f t="shared" si="378"/>
        <v>1</v>
      </c>
      <c r="AA2434" s="52">
        <f t="shared" si="379"/>
        <v>4.4444444444444444E-3</v>
      </c>
    </row>
    <row r="2435" spans="2:27" x14ac:dyDescent="0.3">
      <c r="B2435" s="53">
        <v>94257</v>
      </c>
      <c r="C2435" s="54">
        <v>44273</v>
      </c>
      <c r="D2435" s="55">
        <f t="shared" si="373"/>
        <v>2021</v>
      </c>
      <c r="E2435" s="54" t="str">
        <f t="shared" si="370"/>
        <v>Q1-2021</v>
      </c>
      <c r="F2435" s="54" t="str">
        <f t="shared" si="371"/>
        <v>March</v>
      </c>
      <c r="G2435" s="55">
        <f t="shared" si="374"/>
        <v>12</v>
      </c>
      <c r="H2435" s="54" t="str">
        <f t="shared" si="372"/>
        <v>Thursday</v>
      </c>
      <c r="I2435" s="53">
        <v>2</v>
      </c>
      <c r="J2435" s="53">
        <v>126</v>
      </c>
      <c r="K2435" s="53">
        <v>18</v>
      </c>
      <c r="L2435" s="53">
        <v>30</v>
      </c>
      <c r="M2435" s="53">
        <v>5</v>
      </c>
      <c r="N2435" s="53">
        <v>3</v>
      </c>
      <c r="O2435" s="53">
        <v>0</v>
      </c>
      <c r="P2435" s="53">
        <v>118</v>
      </c>
      <c r="Q2435" s="53">
        <v>46</v>
      </c>
      <c r="R2435" s="53">
        <v>35</v>
      </c>
      <c r="S2435" s="53">
        <v>27</v>
      </c>
      <c r="T2435" s="53">
        <v>15</v>
      </c>
      <c r="U2435" s="53">
        <v>19</v>
      </c>
      <c r="V2435" s="53">
        <v>22</v>
      </c>
      <c r="W2435" s="58">
        <f t="shared" si="375"/>
        <v>5428</v>
      </c>
      <c r="X2435" s="59">
        <f t="shared" si="376"/>
        <v>1.5077777777777779</v>
      </c>
      <c r="Y2435" s="59">
        <f t="shared" si="377"/>
        <v>6.4922222222222219</v>
      </c>
      <c r="Z2435" s="59">
        <f t="shared" si="378"/>
        <v>1</v>
      </c>
      <c r="AA2435" s="60">
        <f t="shared" si="379"/>
        <v>1.2777777777777779E-2</v>
      </c>
    </row>
    <row r="2436" spans="2:27" x14ac:dyDescent="0.3">
      <c r="B2436" s="45">
        <v>94258</v>
      </c>
      <c r="C2436" s="46">
        <v>44274</v>
      </c>
      <c r="D2436" s="47">
        <f t="shared" si="373"/>
        <v>2021</v>
      </c>
      <c r="E2436" s="46" t="str">
        <f t="shared" si="370"/>
        <v>Q1-2021</v>
      </c>
      <c r="F2436" s="46" t="str">
        <f t="shared" si="371"/>
        <v>March</v>
      </c>
      <c r="G2436" s="47">
        <f t="shared" si="374"/>
        <v>12</v>
      </c>
      <c r="H2436" s="46" t="str">
        <f t="shared" si="372"/>
        <v>Friday</v>
      </c>
      <c r="I2436" s="45">
        <v>1</v>
      </c>
      <c r="J2436" s="45">
        <v>121</v>
      </c>
      <c r="K2436" s="45">
        <v>16</v>
      </c>
      <c r="L2436" s="45">
        <v>30</v>
      </c>
      <c r="M2436" s="45">
        <v>6</v>
      </c>
      <c r="N2436" s="45">
        <v>4</v>
      </c>
      <c r="O2436" s="45">
        <v>0</v>
      </c>
      <c r="P2436" s="45">
        <v>111</v>
      </c>
      <c r="Q2436" s="45">
        <v>30</v>
      </c>
      <c r="R2436" s="45">
        <v>34</v>
      </c>
      <c r="S2436" s="45">
        <v>27</v>
      </c>
      <c r="T2436" s="45">
        <v>13</v>
      </c>
      <c r="U2436" s="45">
        <v>19</v>
      </c>
      <c r="V2436" s="45">
        <v>18</v>
      </c>
      <c r="W2436" s="50">
        <f t="shared" si="375"/>
        <v>3330</v>
      </c>
      <c r="X2436" s="51">
        <f t="shared" si="376"/>
        <v>0.92500000000000004</v>
      </c>
      <c r="Y2436" s="51">
        <f t="shared" si="377"/>
        <v>7.0750000000000002</v>
      </c>
      <c r="Z2436" s="51">
        <f t="shared" si="378"/>
        <v>1</v>
      </c>
      <c r="AA2436" s="52">
        <f t="shared" si="379"/>
        <v>8.3333333333333332E-3</v>
      </c>
    </row>
    <row r="2437" spans="2:27" x14ac:dyDescent="0.3">
      <c r="B2437" s="53">
        <v>94259</v>
      </c>
      <c r="C2437" s="54">
        <v>44274</v>
      </c>
      <c r="D2437" s="55">
        <f t="shared" si="373"/>
        <v>2021</v>
      </c>
      <c r="E2437" s="54" t="str">
        <f t="shared" si="370"/>
        <v>Q1-2021</v>
      </c>
      <c r="F2437" s="54" t="str">
        <f t="shared" si="371"/>
        <v>March</v>
      </c>
      <c r="G2437" s="55">
        <f t="shared" si="374"/>
        <v>12</v>
      </c>
      <c r="H2437" s="54" t="str">
        <f t="shared" si="372"/>
        <v>Friday</v>
      </c>
      <c r="I2437" s="53">
        <v>2</v>
      </c>
      <c r="J2437" s="53">
        <v>128</v>
      </c>
      <c r="K2437" s="53">
        <v>7</v>
      </c>
      <c r="L2437" s="53">
        <v>30</v>
      </c>
      <c r="M2437" s="53">
        <v>4</v>
      </c>
      <c r="N2437" s="53">
        <v>3</v>
      </c>
      <c r="O2437" s="53">
        <v>0</v>
      </c>
      <c r="P2437" s="53">
        <v>121</v>
      </c>
      <c r="Q2437" s="53">
        <v>47</v>
      </c>
      <c r="R2437" s="53">
        <v>35</v>
      </c>
      <c r="S2437" s="53">
        <v>28</v>
      </c>
      <c r="T2437" s="53">
        <v>16</v>
      </c>
      <c r="U2437" s="53">
        <v>20</v>
      </c>
      <c r="V2437" s="53">
        <v>22</v>
      </c>
      <c r="W2437" s="58">
        <f t="shared" si="375"/>
        <v>5687</v>
      </c>
      <c r="X2437" s="59">
        <f t="shared" si="376"/>
        <v>1.5797222222222222</v>
      </c>
      <c r="Y2437" s="59">
        <f t="shared" si="377"/>
        <v>6.4202777777777778</v>
      </c>
      <c r="Z2437" s="59">
        <f t="shared" si="378"/>
        <v>1</v>
      </c>
      <c r="AA2437" s="60">
        <f t="shared" si="379"/>
        <v>1.3055555555555556E-2</v>
      </c>
    </row>
    <row r="2438" spans="2:27" x14ac:dyDescent="0.3">
      <c r="B2438" s="45">
        <v>94260</v>
      </c>
      <c r="C2438" s="46">
        <v>44275</v>
      </c>
      <c r="D2438" s="47">
        <f t="shared" si="373"/>
        <v>2021</v>
      </c>
      <c r="E2438" s="46" t="str">
        <f t="shared" si="370"/>
        <v>Q1-2021</v>
      </c>
      <c r="F2438" s="46" t="str">
        <f t="shared" si="371"/>
        <v>March</v>
      </c>
      <c r="G2438" s="47">
        <f t="shared" si="374"/>
        <v>12</v>
      </c>
      <c r="H2438" s="46" t="str">
        <f t="shared" si="372"/>
        <v>Saturday</v>
      </c>
      <c r="I2438" s="45">
        <v>1</v>
      </c>
      <c r="J2438" s="45">
        <v>122</v>
      </c>
      <c r="K2438" s="45">
        <v>7</v>
      </c>
      <c r="L2438" s="45">
        <v>30</v>
      </c>
      <c r="M2438" s="45">
        <v>5</v>
      </c>
      <c r="N2438" s="45">
        <v>4</v>
      </c>
      <c r="O2438" s="45">
        <v>0</v>
      </c>
      <c r="P2438" s="45">
        <v>113</v>
      </c>
      <c r="Q2438" s="45">
        <v>28</v>
      </c>
      <c r="R2438" s="45">
        <v>35</v>
      </c>
      <c r="S2438" s="45">
        <v>28</v>
      </c>
      <c r="T2438" s="45">
        <v>14</v>
      </c>
      <c r="U2438" s="45">
        <v>21</v>
      </c>
      <c r="V2438" s="45">
        <v>15</v>
      </c>
      <c r="W2438" s="50">
        <f t="shared" si="375"/>
        <v>3164</v>
      </c>
      <c r="X2438" s="51">
        <f t="shared" si="376"/>
        <v>0.87888888888888894</v>
      </c>
      <c r="Y2438" s="51">
        <f t="shared" si="377"/>
        <v>7.1211111111111114</v>
      </c>
      <c r="Z2438" s="51">
        <f t="shared" si="378"/>
        <v>1</v>
      </c>
      <c r="AA2438" s="52">
        <f t="shared" si="379"/>
        <v>7.7777777777777784E-3</v>
      </c>
    </row>
    <row r="2439" spans="2:27" x14ac:dyDescent="0.3">
      <c r="B2439" s="53">
        <v>94261</v>
      </c>
      <c r="C2439" s="54">
        <v>44277</v>
      </c>
      <c r="D2439" s="55">
        <f t="shared" si="373"/>
        <v>2021</v>
      </c>
      <c r="E2439" s="54" t="str">
        <f t="shared" si="370"/>
        <v>Q1-2021</v>
      </c>
      <c r="F2439" s="54" t="str">
        <f t="shared" si="371"/>
        <v>March</v>
      </c>
      <c r="G2439" s="55">
        <f t="shared" si="374"/>
        <v>13</v>
      </c>
      <c r="H2439" s="54" t="str">
        <f t="shared" si="372"/>
        <v>Monday</v>
      </c>
      <c r="I2439" s="53">
        <v>1</v>
      </c>
      <c r="J2439" s="53">
        <v>124</v>
      </c>
      <c r="K2439" s="53">
        <v>11</v>
      </c>
      <c r="L2439" s="53">
        <v>30</v>
      </c>
      <c r="M2439" s="53">
        <v>6</v>
      </c>
      <c r="N2439" s="53">
        <v>4</v>
      </c>
      <c r="O2439" s="53">
        <v>0</v>
      </c>
      <c r="P2439" s="53">
        <v>114</v>
      </c>
      <c r="Q2439" s="53">
        <v>23</v>
      </c>
      <c r="R2439" s="53">
        <v>34</v>
      </c>
      <c r="S2439" s="53">
        <v>28</v>
      </c>
      <c r="T2439" s="53">
        <v>14</v>
      </c>
      <c r="U2439" s="53">
        <v>21</v>
      </c>
      <c r="V2439" s="53">
        <v>17</v>
      </c>
      <c r="W2439" s="58">
        <f t="shared" si="375"/>
        <v>2622</v>
      </c>
      <c r="X2439" s="59">
        <f t="shared" si="376"/>
        <v>0.72833333333333339</v>
      </c>
      <c r="Y2439" s="59">
        <f t="shared" si="377"/>
        <v>7.2716666666666665</v>
      </c>
      <c r="Z2439" s="59">
        <f t="shared" si="378"/>
        <v>1</v>
      </c>
      <c r="AA2439" s="60">
        <f t="shared" si="379"/>
        <v>6.3888888888888893E-3</v>
      </c>
    </row>
    <row r="2440" spans="2:27" x14ac:dyDescent="0.3">
      <c r="B2440" s="45">
        <v>94262</v>
      </c>
      <c r="C2440" s="46">
        <v>44277</v>
      </c>
      <c r="D2440" s="47">
        <f t="shared" si="373"/>
        <v>2021</v>
      </c>
      <c r="E2440" s="46" t="str">
        <f t="shared" si="370"/>
        <v>Q1-2021</v>
      </c>
      <c r="F2440" s="46" t="str">
        <f t="shared" si="371"/>
        <v>March</v>
      </c>
      <c r="G2440" s="47">
        <f t="shared" si="374"/>
        <v>13</v>
      </c>
      <c r="H2440" s="46" t="str">
        <f t="shared" si="372"/>
        <v>Monday</v>
      </c>
      <c r="I2440" s="45">
        <v>2</v>
      </c>
      <c r="J2440" s="45">
        <v>124</v>
      </c>
      <c r="K2440" s="45">
        <v>15</v>
      </c>
      <c r="L2440" s="45">
        <v>30</v>
      </c>
      <c r="M2440" s="45">
        <v>5</v>
      </c>
      <c r="N2440" s="45">
        <v>2</v>
      </c>
      <c r="O2440" s="45">
        <v>0</v>
      </c>
      <c r="P2440" s="45">
        <v>117</v>
      </c>
      <c r="Q2440" s="45">
        <v>49</v>
      </c>
      <c r="R2440" s="45">
        <v>35</v>
      </c>
      <c r="S2440" s="45">
        <v>28</v>
      </c>
      <c r="T2440" s="45">
        <v>15</v>
      </c>
      <c r="U2440" s="45">
        <v>18</v>
      </c>
      <c r="V2440" s="45">
        <v>21</v>
      </c>
      <c r="W2440" s="50">
        <f t="shared" si="375"/>
        <v>5733</v>
      </c>
      <c r="X2440" s="51">
        <f t="shared" si="376"/>
        <v>1.5925</v>
      </c>
      <c r="Y2440" s="51">
        <f t="shared" si="377"/>
        <v>6.4074999999999998</v>
      </c>
      <c r="Z2440" s="51">
        <f t="shared" si="378"/>
        <v>1</v>
      </c>
      <c r="AA2440" s="52">
        <f t="shared" si="379"/>
        <v>1.3611111111111112E-2</v>
      </c>
    </row>
    <row r="2441" spans="2:27" x14ac:dyDescent="0.3">
      <c r="B2441" s="53">
        <v>94263</v>
      </c>
      <c r="C2441" s="54">
        <v>44278</v>
      </c>
      <c r="D2441" s="55">
        <f t="shared" si="373"/>
        <v>2021</v>
      </c>
      <c r="E2441" s="54" t="str">
        <f t="shared" si="370"/>
        <v>Q1-2021</v>
      </c>
      <c r="F2441" s="54" t="str">
        <f t="shared" si="371"/>
        <v>March</v>
      </c>
      <c r="G2441" s="55">
        <f t="shared" si="374"/>
        <v>13</v>
      </c>
      <c r="H2441" s="54" t="str">
        <f t="shared" si="372"/>
        <v>Tuesday</v>
      </c>
      <c r="I2441" s="53">
        <v>1</v>
      </c>
      <c r="J2441" s="53">
        <v>113</v>
      </c>
      <c r="K2441" s="53">
        <v>8</v>
      </c>
      <c r="L2441" s="53">
        <v>30</v>
      </c>
      <c r="M2441" s="53">
        <v>6</v>
      </c>
      <c r="N2441" s="53">
        <v>4</v>
      </c>
      <c r="O2441" s="53">
        <v>0</v>
      </c>
      <c r="P2441" s="53">
        <v>103</v>
      </c>
      <c r="Q2441" s="53">
        <v>20</v>
      </c>
      <c r="R2441" s="53">
        <v>35</v>
      </c>
      <c r="S2441" s="53">
        <v>28</v>
      </c>
      <c r="T2441" s="53">
        <v>14</v>
      </c>
      <c r="U2441" s="53">
        <v>18</v>
      </c>
      <c r="V2441" s="53">
        <v>8</v>
      </c>
      <c r="W2441" s="58">
        <f t="shared" si="375"/>
        <v>2060</v>
      </c>
      <c r="X2441" s="59">
        <f t="shared" si="376"/>
        <v>0.57222222222222219</v>
      </c>
      <c r="Y2441" s="59">
        <f t="shared" si="377"/>
        <v>7.427777777777778</v>
      </c>
      <c r="Z2441" s="59">
        <f t="shared" si="378"/>
        <v>1</v>
      </c>
      <c r="AA2441" s="60">
        <f t="shared" si="379"/>
        <v>5.5555555555555549E-3</v>
      </c>
    </row>
    <row r="2442" spans="2:27" x14ac:dyDescent="0.3">
      <c r="B2442" s="45">
        <v>94264</v>
      </c>
      <c r="C2442" s="46">
        <v>44278</v>
      </c>
      <c r="D2442" s="47">
        <f t="shared" si="373"/>
        <v>2021</v>
      </c>
      <c r="E2442" s="46" t="str">
        <f t="shared" si="370"/>
        <v>Q1-2021</v>
      </c>
      <c r="F2442" s="46" t="str">
        <f t="shared" si="371"/>
        <v>March</v>
      </c>
      <c r="G2442" s="47">
        <f t="shared" si="374"/>
        <v>13</v>
      </c>
      <c r="H2442" s="46" t="str">
        <f t="shared" si="372"/>
        <v>Tuesday</v>
      </c>
      <c r="I2442" s="45">
        <v>2</v>
      </c>
      <c r="J2442" s="45">
        <v>125</v>
      </c>
      <c r="K2442" s="45">
        <v>9</v>
      </c>
      <c r="L2442" s="45">
        <v>30</v>
      </c>
      <c r="M2442" s="45">
        <v>5</v>
      </c>
      <c r="N2442" s="45">
        <v>2</v>
      </c>
      <c r="O2442" s="45">
        <v>0</v>
      </c>
      <c r="P2442" s="45">
        <v>118</v>
      </c>
      <c r="Q2442" s="45">
        <v>48</v>
      </c>
      <c r="R2442" s="45">
        <v>34</v>
      </c>
      <c r="S2442" s="45">
        <v>29</v>
      </c>
      <c r="T2442" s="45">
        <v>14</v>
      </c>
      <c r="U2442" s="45">
        <v>18</v>
      </c>
      <c r="V2442" s="45">
        <v>23</v>
      </c>
      <c r="W2442" s="50">
        <f t="shared" si="375"/>
        <v>5664</v>
      </c>
      <c r="X2442" s="51">
        <f t="shared" si="376"/>
        <v>1.5733333333333333</v>
      </c>
      <c r="Y2442" s="51">
        <f t="shared" si="377"/>
        <v>6.4266666666666667</v>
      </c>
      <c r="Z2442" s="51">
        <f t="shared" si="378"/>
        <v>1</v>
      </c>
      <c r="AA2442" s="52">
        <f t="shared" si="379"/>
        <v>1.3333333333333332E-2</v>
      </c>
    </row>
    <row r="2443" spans="2:27" x14ac:dyDescent="0.3">
      <c r="B2443" s="53">
        <v>94265</v>
      </c>
      <c r="C2443" s="54">
        <v>44279</v>
      </c>
      <c r="D2443" s="55">
        <f t="shared" si="373"/>
        <v>2021</v>
      </c>
      <c r="E2443" s="54" t="str">
        <f t="shared" si="370"/>
        <v>Q1-2021</v>
      </c>
      <c r="F2443" s="54" t="str">
        <f t="shared" si="371"/>
        <v>March</v>
      </c>
      <c r="G2443" s="55">
        <f t="shared" si="374"/>
        <v>13</v>
      </c>
      <c r="H2443" s="54" t="str">
        <f t="shared" si="372"/>
        <v>Wednesday</v>
      </c>
      <c r="I2443" s="53">
        <v>1</v>
      </c>
      <c r="J2443" s="53">
        <v>111</v>
      </c>
      <c r="K2443" s="53">
        <v>7</v>
      </c>
      <c r="L2443" s="53">
        <v>30</v>
      </c>
      <c r="M2443" s="53">
        <v>5</v>
      </c>
      <c r="N2443" s="53">
        <v>4</v>
      </c>
      <c r="O2443" s="53">
        <v>0</v>
      </c>
      <c r="P2443" s="53">
        <v>102</v>
      </c>
      <c r="Q2443" s="53">
        <v>16</v>
      </c>
      <c r="R2443" s="53">
        <v>35</v>
      </c>
      <c r="S2443" s="53">
        <v>25</v>
      </c>
      <c r="T2443" s="53">
        <v>15</v>
      </c>
      <c r="U2443" s="53">
        <v>19</v>
      </c>
      <c r="V2443" s="53">
        <v>8</v>
      </c>
      <c r="W2443" s="58">
        <f t="shared" si="375"/>
        <v>1632</v>
      </c>
      <c r="X2443" s="59">
        <f t="shared" si="376"/>
        <v>0.45333333333333331</v>
      </c>
      <c r="Y2443" s="59">
        <f t="shared" si="377"/>
        <v>7.5466666666666669</v>
      </c>
      <c r="Z2443" s="59">
        <f t="shared" si="378"/>
        <v>1</v>
      </c>
      <c r="AA2443" s="60">
        <f t="shared" si="379"/>
        <v>4.4444444444444444E-3</v>
      </c>
    </row>
    <row r="2444" spans="2:27" x14ac:dyDescent="0.3">
      <c r="B2444" s="45">
        <v>94266</v>
      </c>
      <c r="C2444" s="46">
        <v>44279</v>
      </c>
      <c r="D2444" s="47">
        <f t="shared" si="373"/>
        <v>2021</v>
      </c>
      <c r="E2444" s="46" t="str">
        <f t="shared" si="370"/>
        <v>Q1-2021</v>
      </c>
      <c r="F2444" s="46" t="str">
        <f t="shared" si="371"/>
        <v>March</v>
      </c>
      <c r="G2444" s="47">
        <f t="shared" si="374"/>
        <v>13</v>
      </c>
      <c r="H2444" s="46" t="str">
        <f t="shared" si="372"/>
        <v>Wednesday</v>
      </c>
      <c r="I2444" s="45">
        <v>2</v>
      </c>
      <c r="J2444" s="45">
        <v>127</v>
      </c>
      <c r="K2444" s="45">
        <v>17</v>
      </c>
      <c r="L2444" s="45">
        <v>30</v>
      </c>
      <c r="M2444" s="45">
        <v>4</v>
      </c>
      <c r="N2444" s="45">
        <v>2</v>
      </c>
      <c r="O2444" s="45">
        <v>0</v>
      </c>
      <c r="P2444" s="45">
        <v>121</v>
      </c>
      <c r="Q2444" s="45">
        <v>49</v>
      </c>
      <c r="R2444" s="45">
        <v>35</v>
      </c>
      <c r="S2444" s="45">
        <v>26</v>
      </c>
      <c r="T2444" s="45">
        <v>16</v>
      </c>
      <c r="U2444" s="45">
        <v>19</v>
      </c>
      <c r="V2444" s="45">
        <v>25</v>
      </c>
      <c r="W2444" s="50">
        <f t="shared" si="375"/>
        <v>5929</v>
      </c>
      <c r="X2444" s="51">
        <f t="shared" si="376"/>
        <v>1.6469444444444445</v>
      </c>
      <c r="Y2444" s="51">
        <f t="shared" si="377"/>
        <v>6.3530555555555557</v>
      </c>
      <c r="Z2444" s="51">
        <f t="shared" si="378"/>
        <v>1</v>
      </c>
      <c r="AA2444" s="52">
        <f t="shared" si="379"/>
        <v>1.3611111111111112E-2</v>
      </c>
    </row>
    <row r="2445" spans="2:27" x14ac:dyDescent="0.3">
      <c r="B2445" s="53">
        <v>94267</v>
      </c>
      <c r="C2445" s="54">
        <v>44280</v>
      </c>
      <c r="D2445" s="55">
        <f t="shared" si="373"/>
        <v>2021</v>
      </c>
      <c r="E2445" s="54" t="str">
        <f t="shared" si="370"/>
        <v>Q1-2021</v>
      </c>
      <c r="F2445" s="54" t="str">
        <f t="shared" si="371"/>
        <v>March</v>
      </c>
      <c r="G2445" s="55">
        <f t="shared" si="374"/>
        <v>13</v>
      </c>
      <c r="H2445" s="54" t="str">
        <f t="shared" si="372"/>
        <v>Thursday</v>
      </c>
      <c r="I2445" s="53">
        <v>1</v>
      </c>
      <c r="J2445" s="53">
        <v>116</v>
      </c>
      <c r="K2445" s="53">
        <v>16</v>
      </c>
      <c r="L2445" s="53">
        <v>30</v>
      </c>
      <c r="M2445" s="53">
        <v>5</v>
      </c>
      <c r="N2445" s="53">
        <v>4</v>
      </c>
      <c r="O2445" s="53">
        <v>0</v>
      </c>
      <c r="P2445" s="53">
        <v>107</v>
      </c>
      <c r="Q2445" s="53">
        <v>16</v>
      </c>
      <c r="R2445" s="53">
        <v>35</v>
      </c>
      <c r="S2445" s="53">
        <v>25</v>
      </c>
      <c r="T2445" s="53">
        <v>15</v>
      </c>
      <c r="U2445" s="53">
        <v>20</v>
      </c>
      <c r="V2445" s="53">
        <v>12</v>
      </c>
      <c r="W2445" s="58">
        <f t="shared" si="375"/>
        <v>1712</v>
      </c>
      <c r="X2445" s="59">
        <f t="shared" si="376"/>
        <v>0.47555555555555556</v>
      </c>
      <c r="Y2445" s="59">
        <f t="shared" si="377"/>
        <v>7.5244444444444447</v>
      </c>
      <c r="Z2445" s="59">
        <f t="shared" si="378"/>
        <v>1</v>
      </c>
      <c r="AA2445" s="60">
        <f t="shared" si="379"/>
        <v>4.4444444444444444E-3</v>
      </c>
    </row>
    <row r="2446" spans="2:27" x14ac:dyDescent="0.3">
      <c r="B2446" s="45">
        <v>94268</v>
      </c>
      <c r="C2446" s="46">
        <v>44280</v>
      </c>
      <c r="D2446" s="47">
        <f t="shared" si="373"/>
        <v>2021</v>
      </c>
      <c r="E2446" s="46" t="str">
        <f t="shared" si="370"/>
        <v>Q1-2021</v>
      </c>
      <c r="F2446" s="46" t="str">
        <f t="shared" si="371"/>
        <v>March</v>
      </c>
      <c r="G2446" s="47">
        <f t="shared" si="374"/>
        <v>13</v>
      </c>
      <c r="H2446" s="46" t="str">
        <f t="shared" si="372"/>
        <v>Thursday</v>
      </c>
      <c r="I2446" s="45">
        <v>2</v>
      </c>
      <c r="J2446" s="45">
        <v>129</v>
      </c>
      <c r="K2446" s="45">
        <v>12</v>
      </c>
      <c r="L2446" s="45">
        <v>30</v>
      </c>
      <c r="M2446" s="45">
        <v>4</v>
      </c>
      <c r="N2446" s="45">
        <v>3</v>
      </c>
      <c r="O2446" s="45">
        <v>0</v>
      </c>
      <c r="P2446" s="45">
        <v>122</v>
      </c>
      <c r="Q2446" s="45">
        <v>50</v>
      </c>
      <c r="R2446" s="45">
        <v>35</v>
      </c>
      <c r="S2446" s="45">
        <v>28</v>
      </c>
      <c r="T2446" s="45">
        <v>16</v>
      </c>
      <c r="U2446" s="45">
        <v>21</v>
      </c>
      <c r="V2446" s="45">
        <v>22</v>
      </c>
      <c r="W2446" s="50">
        <f t="shared" si="375"/>
        <v>6100</v>
      </c>
      <c r="X2446" s="51">
        <f t="shared" si="376"/>
        <v>1.6944444444444444</v>
      </c>
      <c r="Y2446" s="51">
        <f t="shared" si="377"/>
        <v>6.3055555555555554</v>
      </c>
      <c r="Z2446" s="51">
        <f t="shared" si="378"/>
        <v>1</v>
      </c>
      <c r="AA2446" s="52">
        <f t="shared" si="379"/>
        <v>1.3888888888888888E-2</v>
      </c>
    </row>
    <row r="2447" spans="2:27" x14ac:dyDescent="0.3">
      <c r="B2447" s="53">
        <v>94269</v>
      </c>
      <c r="C2447" s="54">
        <v>44281</v>
      </c>
      <c r="D2447" s="55">
        <f t="shared" si="373"/>
        <v>2021</v>
      </c>
      <c r="E2447" s="54" t="str">
        <f t="shared" si="370"/>
        <v>Q1-2021</v>
      </c>
      <c r="F2447" s="54" t="str">
        <f t="shared" si="371"/>
        <v>March</v>
      </c>
      <c r="G2447" s="55">
        <f t="shared" si="374"/>
        <v>13</v>
      </c>
      <c r="H2447" s="54" t="str">
        <f t="shared" si="372"/>
        <v>Friday</v>
      </c>
      <c r="I2447" s="53">
        <v>1</v>
      </c>
      <c r="J2447" s="53">
        <v>113</v>
      </c>
      <c r="K2447" s="53">
        <v>8</v>
      </c>
      <c r="L2447" s="53">
        <v>30</v>
      </c>
      <c r="M2447" s="53">
        <v>6</v>
      </c>
      <c r="N2447" s="53">
        <v>3</v>
      </c>
      <c r="O2447" s="53">
        <v>0</v>
      </c>
      <c r="P2447" s="53">
        <v>104</v>
      </c>
      <c r="Q2447" s="53">
        <v>12</v>
      </c>
      <c r="R2447" s="53">
        <v>33</v>
      </c>
      <c r="S2447" s="53">
        <v>27</v>
      </c>
      <c r="T2447" s="53">
        <v>15</v>
      </c>
      <c r="U2447" s="53">
        <v>21</v>
      </c>
      <c r="V2447" s="53">
        <v>8</v>
      </c>
      <c r="W2447" s="58">
        <f t="shared" si="375"/>
        <v>1248</v>
      </c>
      <c r="X2447" s="59">
        <f t="shared" si="376"/>
        <v>0.34666666666666668</v>
      </c>
      <c r="Y2447" s="59">
        <f t="shared" si="377"/>
        <v>7.6533333333333333</v>
      </c>
      <c r="Z2447" s="59">
        <f t="shared" si="378"/>
        <v>1</v>
      </c>
      <c r="AA2447" s="60">
        <f t="shared" si="379"/>
        <v>3.3333333333333335E-3</v>
      </c>
    </row>
    <row r="2448" spans="2:27" x14ac:dyDescent="0.3">
      <c r="B2448" s="45">
        <v>94270</v>
      </c>
      <c r="C2448" s="46">
        <v>44281</v>
      </c>
      <c r="D2448" s="47">
        <f t="shared" si="373"/>
        <v>2021</v>
      </c>
      <c r="E2448" s="46" t="str">
        <f t="shared" si="370"/>
        <v>Q1-2021</v>
      </c>
      <c r="F2448" s="46" t="str">
        <f t="shared" si="371"/>
        <v>March</v>
      </c>
      <c r="G2448" s="47">
        <f t="shared" si="374"/>
        <v>13</v>
      </c>
      <c r="H2448" s="46" t="str">
        <f t="shared" si="372"/>
        <v>Friday</v>
      </c>
      <c r="I2448" s="45">
        <v>2</v>
      </c>
      <c r="J2448" s="45">
        <v>125</v>
      </c>
      <c r="K2448" s="45">
        <v>12</v>
      </c>
      <c r="L2448" s="45">
        <v>30</v>
      </c>
      <c r="M2448" s="45">
        <v>4</v>
      </c>
      <c r="N2448" s="45">
        <v>3</v>
      </c>
      <c r="O2448" s="45">
        <v>0</v>
      </c>
      <c r="P2448" s="45">
        <v>118</v>
      </c>
      <c r="Q2448" s="45">
        <v>45</v>
      </c>
      <c r="R2448" s="45">
        <v>34</v>
      </c>
      <c r="S2448" s="45">
        <v>28</v>
      </c>
      <c r="T2448" s="45">
        <v>16</v>
      </c>
      <c r="U2448" s="45">
        <v>18</v>
      </c>
      <c r="V2448" s="45">
        <v>22</v>
      </c>
      <c r="W2448" s="50">
        <f t="shared" si="375"/>
        <v>5310</v>
      </c>
      <c r="X2448" s="51">
        <f t="shared" si="376"/>
        <v>1.4750000000000001</v>
      </c>
      <c r="Y2448" s="51">
        <f t="shared" si="377"/>
        <v>6.5250000000000004</v>
      </c>
      <c r="Z2448" s="51">
        <f t="shared" si="378"/>
        <v>1</v>
      </c>
      <c r="AA2448" s="52">
        <f t="shared" si="379"/>
        <v>1.2500000000000001E-2</v>
      </c>
    </row>
    <row r="2449" spans="2:27" x14ac:dyDescent="0.3">
      <c r="B2449" s="53">
        <v>94271</v>
      </c>
      <c r="C2449" s="54">
        <v>44282</v>
      </c>
      <c r="D2449" s="55">
        <f t="shared" si="373"/>
        <v>2021</v>
      </c>
      <c r="E2449" s="54" t="str">
        <f t="shared" si="370"/>
        <v>Q1-2021</v>
      </c>
      <c r="F2449" s="54" t="str">
        <f t="shared" si="371"/>
        <v>March</v>
      </c>
      <c r="G2449" s="55">
        <f t="shared" si="374"/>
        <v>13</v>
      </c>
      <c r="H2449" s="54" t="str">
        <f t="shared" si="372"/>
        <v>Saturday</v>
      </c>
      <c r="I2449" s="53">
        <v>1</v>
      </c>
      <c r="J2449" s="53">
        <v>110</v>
      </c>
      <c r="K2449" s="53">
        <v>9</v>
      </c>
      <c r="L2449" s="53">
        <v>30</v>
      </c>
      <c r="M2449" s="53">
        <v>6</v>
      </c>
      <c r="N2449" s="53">
        <v>4</v>
      </c>
      <c r="O2449" s="53">
        <v>0</v>
      </c>
      <c r="P2449" s="53">
        <v>100</v>
      </c>
      <c r="Q2449" s="53">
        <v>12</v>
      </c>
      <c r="R2449" s="53">
        <v>33</v>
      </c>
      <c r="S2449" s="53">
        <v>28</v>
      </c>
      <c r="T2449" s="53">
        <v>14</v>
      </c>
      <c r="U2449" s="53">
        <v>18</v>
      </c>
      <c r="V2449" s="53">
        <v>7</v>
      </c>
      <c r="W2449" s="58">
        <f t="shared" si="375"/>
        <v>1200</v>
      </c>
      <c r="X2449" s="59">
        <f t="shared" si="376"/>
        <v>0.33333333333333331</v>
      </c>
      <c r="Y2449" s="59">
        <f t="shared" si="377"/>
        <v>7.666666666666667</v>
      </c>
      <c r="Z2449" s="59">
        <f t="shared" si="378"/>
        <v>1</v>
      </c>
      <c r="AA2449" s="60">
        <f t="shared" si="379"/>
        <v>3.3333333333333331E-3</v>
      </c>
    </row>
    <row r="2450" spans="2:27" x14ac:dyDescent="0.3">
      <c r="B2450" s="45">
        <v>94272</v>
      </c>
      <c r="C2450" s="46">
        <v>44284</v>
      </c>
      <c r="D2450" s="47">
        <f t="shared" si="373"/>
        <v>2021</v>
      </c>
      <c r="E2450" s="46" t="str">
        <f t="shared" si="370"/>
        <v>Q1-2021</v>
      </c>
      <c r="F2450" s="46" t="str">
        <f t="shared" si="371"/>
        <v>March</v>
      </c>
      <c r="G2450" s="47">
        <f t="shared" si="374"/>
        <v>14</v>
      </c>
      <c r="H2450" s="46" t="str">
        <f t="shared" si="372"/>
        <v>Monday</v>
      </c>
      <c r="I2450" s="45">
        <v>1</v>
      </c>
      <c r="J2450" s="45">
        <v>116</v>
      </c>
      <c r="K2450" s="45">
        <v>10</v>
      </c>
      <c r="L2450" s="45">
        <v>30</v>
      </c>
      <c r="M2450" s="45">
        <v>6</v>
      </c>
      <c r="N2450" s="45">
        <v>3</v>
      </c>
      <c r="O2450" s="45">
        <v>0</v>
      </c>
      <c r="P2450" s="45">
        <v>107</v>
      </c>
      <c r="Q2450" s="45">
        <v>29</v>
      </c>
      <c r="R2450" s="45">
        <v>35</v>
      </c>
      <c r="S2450" s="45">
        <v>28</v>
      </c>
      <c r="T2450" s="45">
        <v>14</v>
      </c>
      <c r="U2450" s="45">
        <v>18</v>
      </c>
      <c r="V2450" s="45">
        <v>12</v>
      </c>
      <c r="W2450" s="50">
        <f t="shared" si="375"/>
        <v>3103</v>
      </c>
      <c r="X2450" s="51">
        <f t="shared" si="376"/>
        <v>0.8619444444444444</v>
      </c>
      <c r="Y2450" s="51">
        <f t="shared" si="377"/>
        <v>7.1380555555555558</v>
      </c>
      <c r="Z2450" s="51">
        <f t="shared" si="378"/>
        <v>1</v>
      </c>
      <c r="AA2450" s="52">
        <f t="shared" si="379"/>
        <v>8.0555555555555554E-3</v>
      </c>
    </row>
    <row r="2451" spans="2:27" x14ac:dyDescent="0.3">
      <c r="B2451" s="53">
        <v>94273</v>
      </c>
      <c r="C2451" s="54">
        <v>44284</v>
      </c>
      <c r="D2451" s="55">
        <f t="shared" si="373"/>
        <v>2021</v>
      </c>
      <c r="E2451" s="54" t="str">
        <f t="shared" ref="E2451:E2514" si="380">"Q" &amp;ROUNDUP(MONTH(C2451)/3,0) &amp; "-" &amp; YEAR(C2451)</f>
        <v>Q1-2021</v>
      </c>
      <c r="F2451" s="54" t="str">
        <f t="shared" ref="F2451:F2514" si="381">TEXT(C2451,"mmmm")</f>
        <v>March</v>
      </c>
      <c r="G2451" s="55">
        <f t="shared" si="374"/>
        <v>14</v>
      </c>
      <c r="H2451" s="54" t="str">
        <f t="shared" ref="H2451:H2514" si="382">TEXT(C2451,"dddd")</f>
        <v>Monday</v>
      </c>
      <c r="I2451" s="53">
        <v>2</v>
      </c>
      <c r="J2451" s="53">
        <v>124</v>
      </c>
      <c r="K2451" s="53">
        <v>12</v>
      </c>
      <c r="L2451" s="53">
        <v>30</v>
      </c>
      <c r="M2451" s="53">
        <v>4</v>
      </c>
      <c r="N2451" s="53">
        <v>2</v>
      </c>
      <c r="O2451" s="53">
        <v>0</v>
      </c>
      <c r="P2451" s="53">
        <v>118</v>
      </c>
      <c r="Q2451" s="53">
        <v>45</v>
      </c>
      <c r="R2451" s="53">
        <v>35</v>
      </c>
      <c r="S2451" s="53">
        <v>26</v>
      </c>
      <c r="T2451" s="53">
        <v>14</v>
      </c>
      <c r="U2451" s="53">
        <v>19</v>
      </c>
      <c r="V2451" s="53">
        <v>24</v>
      </c>
      <c r="W2451" s="58">
        <f t="shared" si="375"/>
        <v>5310</v>
      </c>
      <c r="X2451" s="59">
        <f t="shared" si="376"/>
        <v>1.4750000000000001</v>
      </c>
      <c r="Y2451" s="59">
        <f t="shared" si="377"/>
        <v>6.5250000000000004</v>
      </c>
      <c r="Z2451" s="59">
        <f t="shared" si="378"/>
        <v>1</v>
      </c>
      <c r="AA2451" s="60">
        <f t="shared" si="379"/>
        <v>1.2500000000000001E-2</v>
      </c>
    </row>
    <row r="2452" spans="2:27" x14ac:dyDescent="0.3">
      <c r="B2452" s="45">
        <v>94274</v>
      </c>
      <c r="C2452" s="46">
        <v>44285</v>
      </c>
      <c r="D2452" s="47">
        <f t="shared" ref="D2452:D2515" si="383">YEAR(C2452)</f>
        <v>2021</v>
      </c>
      <c r="E2452" s="46" t="str">
        <f t="shared" si="380"/>
        <v>Q1-2021</v>
      </c>
      <c r="F2452" s="46" t="str">
        <f t="shared" si="381"/>
        <v>March</v>
      </c>
      <c r="G2452" s="47">
        <f t="shared" ref="G2452:G2515" si="384">WEEKNUM(C2452,1)</f>
        <v>14</v>
      </c>
      <c r="H2452" s="46" t="str">
        <f t="shared" si="382"/>
        <v>Tuesday</v>
      </c>
      <c r="I2452" s="45">
        <v>1</v>
      </c>
      <c r="J2452" s="45">
        <v>113</v>
      </c>
      <c r="K2452" s="45">
        <v>10</v>
      </c>
      <c r="L2452" s="45">
        <v>30</v>
      </c>
      <c r="M2452" s="45">
        <v>6</v>
      </c>
      <c r="N2452" s="45">
        <v>3</v>
      </c>
      <c r="O2452" s="45">
        <v>0</v>
      </c>
      <c r="P2452" s="45">
        <v>104</v>
      </c>
      <c r="Q2452" s="45">
        <v>17</v>
      </c>
      <c r="R2452" s="45">
        <v>35</v>
      </c>
      <c r="S2452" s="45">
        <v>25</v>
      </c>
      <c r="T2452" s="45">
        <v>13</v>
      </c>
      <c r="U2452" s="45">
        <v>19</v>
      </c>
      <c r="V2452" s="45">
        <v>12</v>
      </c>
      <c r="W2452" s="50">
        <f t="shared" ref="W2452:W2515" si="385">P2452*Q2452</f>
        <v>1768</v>
      </c>
      <c r="X2452" s="51">
        <f t="shared" ref="X2452:X2515" si="386">W2452/$X$17</f>
        <v>0.49111111111111111</v>
      </c>
      <c r="Y2452" s="51">
        <f t="shared" ref="Y2452:Y2515" si="387">$Z$17-X2452</f>
        <v>7.5088888888888885</v>
      </c>
      <c r="Z2452" s="51">
        <f t="shared" ref="Z2452:Z2515" si="388">(R2452+S2452+T2452+U2452+V2452)/P2452</f>
        <v>1</v>
      </c>
      <c r="AA2452" s="52">
        <f t="shared" ref="AA2452:AA2515" si="389">X2452/P2452</f>
        <v>4.7222222222222223E-3</v>
      </c>
    </row>
    <row r="2453" spans="2:27" x14ac:dyDescent="0.3">
      <c r="B2453" s="53">
        <v>94275</v>
      </c>
      <c r="C2453" s="54">
        <v>44285</v>
      </c>
      <c r="D2453" s="55">
        <f t="shared" si="383"/>
        <v>2021</v>
      </c>
      <c r="E2453" s="54" t="str">
        <f t="shared" si="380"/>
        <v>Q1-2021</v>
      </c>
      <c r="F2453" s="54" t="str">
        <f t="shared" si="381"/>
        <v>March</v>
      </c>
      <c r="G2453" s="55">
        <f t="shared" si="384"/>
        <v>14</v>
      </c>
      <c r="H2453" s="54" t="str">
        <f t="shared" si="382"/>
        <v>Tuesday</v>
      </c>
      <c r="I2453" s="53">
        <v>2</v>
      </c>
      <c r="J2453" s="53">
        <v>125</v>
      </c>
      <c r="K2453" s="53">
        <v>9</v>
      </c>
      <c r="L2453" s="53">
        <v>30</v>
      </c>
      <c r="M2453" s="53">
        <v>4</v>
      </c>
      <c r="N2453" s="53">
        <v>2</v>
      </c>
      <c r="O2453" s="53">
        <v>0</v>
      </c>
      <c r="P2453" s="53">
        <v>119</v>
      </c>
      <c r="Q2453" s="53">
        <v>48</v>
      </c>
      <c r="R2453" s="53">
        <v>35</v>
      </c>
      <c r="S2453" s="53">
        <v>26</v>
      </c>
      <c r="T2453" s="53">
        <v>17</v>
      </c>
      <c r="U2453" s="53">
        <v>20</v>
      </c>
      <c r="V2453" s="53">
        <v>21</v>
      </c>
      <c r="W2453" s="58">
        <f t="shared" si="385"/>
        <v>5712</v>
      </c>
      <c r="X2453" s="59">
        <f t="shared" si="386"/>
        <v>1.5866666666666667</v>
      </c>
      <c r="Y2453" s="59">
        <f t="shared" si="387"/>
        <v>6.4133333333333331</v>
      </c>
      <c r="Z2453" s="59">
        <f t="shared" si="388"/>
        <v>1</v>
      </c>
      <c r="AA2453" s="60">
        <f t="shared" si="389"/>
        <v>1.3333333333333334E-2</v>
      </c>
    </row>
    <row r="2454" spans="2:27" x14ac:dyDescent="0.3">
      <c r="B2454" s="45">
        <v>94276</v>
      </c>
      <c r="C2454" s="46">
        <v>44286</v>
      </c>
      <c r="D2454" s="47">
        <f t="shared" si="383"/>
        <v>2021</v>
      </c>
      <c r="E2454" s="46" t="str">
        <f t="shared" si="380"/>
        <v>Q1-2021</v>
      </c>
      <c r="F2454" s="46" t="str">
        <f t="shared" si="381"/>
        <v>March</v>
      </c>
      <c r="G2454" s="47">
        <f t="shared" si="384"/>
        <v>14</v>
      </c>
      <c r="H2454" s="46" t="str">
        <f t="shared" si="382"/>
        <v>Wednesday</v>
      </c>
      <c r="I2454" s="45">
        <v>1</v>
      </c>
      <c r="J2454" s="45">
        <v>117</v>
      </c>
      <c r="K2454" s="45">
        <v>8</v>
      </c>
      <c r="L2454" s="45">
        <v>30</v>
      </c>
      <c r="M2454" s="45">
        <v>5</v>
      </c>
      <c r="N2454" s="45">
        <v>3</v>
      </c>
      <c r="O2454" s="45">
        <v>0</v>
      </c>
      <c r="P2454" s="45">
        <v>109</v>
      </c>
      <c r="Q2454" s="45">
        <v>21</v>
      </c>
      <c r="R2454" s="45">
        <v>35</v>
      </c>
      <c r="S2454" s="45">
        <v>27</v>
      </c>
      <c r="T2454" s="45">
        <v>13</v>
      </c>
      <c r="U2454" s="45">
        <v>20</v>
      </c>
      <c r="V2454" s="45">
        <v>14</v>
      </c>
      <c r="W2454" s="50">
        <f t="shared" si="385"/>
        <v>2289</v>
      </c>
      <c r="X2454" s="51">
        <f t="shared" si="386"/>
        <v>0.63583333333333336</v>
      </c>
      <c r="Y2454" s="51">
        <f t="shared" si="387"/>
        <v>7.3641666666666667</v>
      </c>
      <c r="Z2454" s="51">
        <f t="shared" si="388"/>
        <v>1</v>
      </c>
      <c r="AA2454" s="52">
        <f t="shared" si="389"/>
        <v>5.8333333333333336E-3</v>
      </c>
    </row>
    <row r="2455" spans="2:27" x14ac:dyDescent="0.3">
      <c r="B2455" s="53">
        <v>94277</v>
      </c>
      <c r="C2455" s="54">
        <v>44286</v>
      </c>
      <c r="D2455" s="55">
        <f t="shared" si="383"/>
        <v>2021</v>
      </c>
      <c r="E2455" s="54" t="str">
        <f t="shared" si="380"/>
        <v>Q1-2021</v>
      </c>
      <c r="F2455" s="54" t="str">
        <f t="shared" si="381"/>
        <v>March</v>
      </c>
      <c r="G2455" s="55">
        <f t="shared" si="384"/>
        <v>14</v>
      </c>
      <c r="H2455" s="54" t="str">
        <f t="shared" si="382"/>
        <v>Wednesday</v>
      </c>
      <c r="I2455" s="53">
        <v>2</v>
      </c>
      <c r="J2455" s="53">
        <v>124</v>
      </c>
      <c r="K2455" s="53">
        <v>8</v>
      </c>
      <c r="L2455" s="53">
        <v>30</v>
      </c>
      <c r="M2455" s="53">
        <v>4</v>
      </c>
      <c r="N2455" s="53">
        <v>3</v>
      </c>
      <c r="O2455" s="53">
        <v>0</v>
      </c>
      <c r="P2455" s="53">
        <v>117</v>
      </c>
      <c r="Q2455" s="53">
        <v>46</v>
      </c>
      <c r="R2455" s="53">
        <v>34</v>
      </c>
      <c r="S2455" s="53">
        <v>28</v>
      </c>
      <c r="T2455" s="53">
        <v>14</v>
      </c>
      <c r="U2455" s="53">
        <v>20</v>
      </c>
      <c r="V2455" s="53">
        <v>21</v>
      </c>
      <c r="W2455" s="58">
        <f t="shared" si="385"/>
        <v>5382</v>
      </c>
      <c r="X2455" s="59">
        <f t="shared" si="386"/>
        <v>1.4950000000000001</v>
      </c>
      <c r="Y2455" s="59">
        <f t="shared" si="387"/>
        <v>6.5049999999999999</v>
      </c>
      <c r="Z2455" s="59">
        <f t="shared" si="388"/>
        <v>1</v>
      </c>
      <c r="AA2455" s="60">
        <f t="shared" si="389"/>
        <v>1.2777777777777779E-2</v>
      </c>
    </row>
    <row r="2456" spans="2:27" x14ac:dyDescent="0.3">
      <c r="B2456" s="45">
        <v>94278</v>
      </c>
      <c r="C2456" s="46">
        <v>44287</v>
      </c>
      <c r="D2456" s="47">
        <f t="shared" si="383"/>
        <v>2021</v>
      </c>
      <c r="E2456" s="46" t="str">
        <f t="shared" si="380"/>
        <v>Q2-2021</v>
      </c>
      <c r="F2456" s="46" t="str">
        <f t="shared" si="381"/>
        <v>April</v>
      </c>
      <c r="G2456" s="47">
        <f t="shared" si="384"/>
        <v>14</v>
      </c>
      <c r="H2456" s="46" t="str">
        <f t="shared" si="382"/>
        <v>Thursday</v>
      </c>
      <c r="I2456" s="45">
        <v>1</v>
      </c>
      <c r="J2456" s="45">
        <v>118</v>
      </c>
      <c r="K2456" s="45">
        <v>10</v>
      </c>
      <c r="L2456" s="45">
        <v>30</v>
      </c>
      <c r="M2456" s="45">
        <v>5</v>
      </c>
      <c r="N2456" s="45">
        <v>3</v>
      </c>
      <c r="O2456" s="45">
        <v>0</v>
      </c>
      <c r="P2456" s="45">
        <v>110</v>
      </c>
      <c r="Q2456" s="45">
        <v>25</v>
      </c>
      <c r="R2456" s="45">
        <v>35</v>
      </c>
      <c r="S2456" s="45">
        <v>26</v>
      </c>
      <c r="T2456" s="45">
        <v>17</v>
      </c>
      <c r="U2456" s="45">
        <v>17</v>
      </c>
      <c r="V2456" s="45">
        <v>15</v>
      </c>
      <c r="W2456" s="50">
        <f t="shared" si="385"/>
        <v>2750</v>
      </c>
      <c r="X2456" s="51">
        <f t="shared" si="386"/>
        <v>0.76388888888888884</v>
      </c>
      <c r="Y2456" s="51">
        <f t="shared" si="387"/>
        <v>7.2361111111111107</v>
      </c>
      <c r="Z2456" s="51">
        <f t="shared" si="388"/>
        <v>1</v>
      </c>
      <c r="AA2456" s="52">
        <f t="shared" si="389"/>
        <v>6.9444444444444441E-3</v>
      </c>
    </row>
    <row r="2457" spans="2:27" x14ac:dyDescent="0.3">
      <c r="B2457" s="53">
        <v>94279</v>
      </c>
      <c r="C2457" s="54">
        <v>44287</v>
      </c>
      <c r="D2457" s="55">
        <f t="shared" si="383"/>
        <v>2021</v>
      </c>
      <c r="E2457" s="54" t="str">
        <f t="shared" si="380"/>
        <v>Q2-2021</v>
      </c>
      <c r="F2457" s="54" t="str">
        <f t="shared" si="381"/>
        <v>April</v>
      </c>
      <c r="G2457" s="55">
        <f t="shared" si="384"/>
        <v>14</v>
      </c>
      <c r="H2457" s="54" t="str">
        <f t="shared" si="382"/>
        <v>Thursday</v>
      </c>
      <c r="I2457" s="53">
        <v>2</v>
      </c>
      <c r="J2457" s="53">
        <v>126</v>
      </c>
      <c r="K2457" s="53">
        <v>7</v>
      </c>
      <c r="L2457" s="53">
        <v>30</v>
      </c>
      <c r="M2457" s="53">
        <v>4</v>
      </c>
      <c r="N2457" s="53">
        <v>2</v>
      </c>
      <c r="O2457" s="53">
        <v>0</v>
      </c>
      <c r="P2457" s="53">
        <v>120</v>
      </c>
      <c r="Q2457" s="53">
        <v>48</v>
      </c>
      <c r="R2457" s="53">
        <v>37</v>
      </c>
      <c r="S2457" s="53">
        <v>27</v>
      </c>
      <c r="T2457" s="53">
        <v>14</v>
      </c>
      <c r="U2457" s="53">
        <v>19</v>
      </c>
      <c r="V2457" s="53">
        <v>23</v>
      </c>
      <c r="W2457" s="58">
        <f t="shared" si="385"/>
        <v>5760</v>
      </c>
      <c r="X2457" s="59">
        <f t="shared" si="386"/>
        <v>1.6</v>
      </c>
      <c r="Y2457" s="59">
        <f t="shared" si="387"/>
        <v>6.4</v>
      </c>
      <c r="Z2457" s="59">
        <f t="shared" si="388"/>
        <v>1</v>
      </c>
      <c r="AA2457" s="60">
        <f t="shared" si="389"/>
        <v>1.3333333333333334E-2</v>
      </c>
    </row>
    <row r="2458" spans="2:27" x14ac:dyDescent="0.3">
      <c r="B2458" s="45">
        <v>94280</v>
      </c>
      <c r="C2458" s="46">
        <v>44288</v>
      </c>
      <c r="D2458" s="47">
        <f t="shared" si="383"/>
        <v>2021</v>
      </c>
      <c r="E2458" s="46" t="str">
        <f t="shared" si="380"/>
        <v>Q2-2021</v>
      </c>
      <c r="F2458" s="46" t="str">
        <f t="shared" si="381"/>
        <v>April</v>
      </c>
      <c r="G2458" s="47">
        <f t="shared" si="384"/>
        <v>14</v>
      </c>
      <c r="H2458" s="46" t="str">
        <f t="shared" si="382"/>
        <v>Friday</v>
      </c>
      <c r="I2458" s="45">
        <v>1</v>
      </c>
      <c r="J2458" s="45">
        <v>122</v>
      </c>
      <c r="K2458" s="45">
        <v>8</v>
      </c>
      <c r="L2458" s="45">
        <v>30</v>
      </c>
      <c r="M2458" s="45">
        <v>5</v>
      </c>
      <c r="N2458" s="45">
        <v>3</v>
      </c>
      <c r="O2458" s="45">
        <v>0</v>
      </c>
      <c r="P2458" s="45">
        <v>114</v>
      </c>
      <c r="Q2458" s="45">
        <v>15</v>
      </c>
      <c r="R2458" s="45">
        <v>37</v>
      </c>
      <c r="S2458" s="45">
        <v>27</v>
      </c>
      <c r="T2458" s="45">
        <v>16</v>
      </c>
      <c r="U2458" s="45">
        <v>17</v>
      </c>
      <c r="V2458" s="45">
        <v>17</v>
      </c>
      <c r="W2458" s="50">
        <f t="shared" si="385"/>
        <v>1710</v>
      </c>
      <c r="X2458" s="51">
        <f t="shared" si="386"/>
        <v>0.47499999999999998</v>
      </c>
      <c r="Y2458" s="51">
        <f t="shared" si="387"/>
        <v>7.5250000000000004</v>
      </c>
      <c r="Z2458" s="51">
        <f t="shared" si="388"/>
        <v>1</v>
      </c>
      <c r="AA2458" s="52">
        <f t="shared" si="389"/>
        <v>4.1666666666666666E-3</v>
      </c>
    </row>
    <row r="2459" spans="2:27" x14ac:dyDescent="0.3">
      <c r="B2459" s="53">
        <v>94281</v>
      </c>
      <c r="C2459" s="54">
        <v>44288</v>
      </c>
      <c r="D2459" s="55">
        <f t="shared" si="383"/>
        <v>2021</v>
      </c>
      <c r="E2459" s="54" t="str">
        <f t="shared" si="380"/>
        <v>Q2-2021</v>
      </c>
      <c r="F2459" s="54" t="str">
        <f t="shared" si="381"/>
        <v>April</v>
      </c>
      <c r="G2459" s="55">
        <f t="shared" si="384"/>
        <v>14</v>
      </c>
      <c r="H2459" s="54" t="str">
        <f t="shared" si="382"/>
        <v>Friday</v>
      </c>
      <c r="I2459" s="53">
        <v>2</v>
      </c>
      <c r="J2459" s="53">
        <v>123</v>
      </c>
      <c r="K2459" s="53">
        <v>11</v>
      </c>
      <c r="L2459" s="53">
        <v>30</v>
      </c>
      <c r="M2459" s="53">
        <v>5</v>
      </c>
      <c r="N2459" s="53">
        <v>2</v>
      </c>
      <c r="O2459" s="53">
        <v>0</v>
      </c>
      <c r="P2459" s="53">
        <v>116</v>
      </c>
      <c r="Q2459" s="53">
        <v>45</v>
      </c>
      <c r="R2459" s="53">
        <v>36</v>
      </c>
      <c r="S2459" s="53">
        <v>28</v>
      </c>
      <c r="T2459" s="53">
        <v>14</v>
      </c>
      <c r="U2459" s="53">
        <v>16</v>
      </c>
      <c r="V2459" s="53">
        <v>22</v>
      </c>
      <c r="W2459" s="58">
        <f t="shared" si="385"/>
        <v>5220</v>
      </c>
      <c r="X2459" s="59">
        <f t="shared" si="386"/>
        <v>1.45</v>
      </c>
      <c r="Y2459" s="59">
        <f t="shared" si="387"/>
        <v>6.55</v>
      </c>
      <c r="Z2459" s="59">
        <f t="shared" si="388"/>
        <v>1</v>
      </c>
      <c r="AA2459" s="60">
        <f t="shared" si="389"/>
        <v>1.2499999999999999E-2</v>
      </c>
    </row>
    <row r="2460" spans="2:27" x14ac:dyDescent="0.3">
      <c r="B2460" s="45">
        <v>94282</v>
      </c>
      <c r="C2460" s="46">
        <v>44289</v>
      </c>
      <c r="D2460" s="47">
        <f t="shared" si="383"/>
        <v>2021</v>
      </c>
      <c r="E2460" s="46" t="str">
        <f t="shared" si="380"/>
        <v>Q2-2021</v>
      </c>
      <c r="F2460" s="46" t="str">
        <f t="shared" si="381"/>
        <v>April</v>
      </c>
      <c r="G2460" s="47">
        <f t="shared" si="384"/>
        <v>14</v>
      </c>
      <c r="H2460" s="46" t="str">
        <f t="shared" si="382"/>
        <v>Saturday</v>
      </c>
      <c r="I2460" s="45">
        <v>1</v>
      </c>
      <c r="J2460" s="45">
        <v>116</v>
      </c>
      <c r="K2460" s="45">
        <v>12</v>
      </c>
      <c r="L2460" s="45">
        <v>30</v>
      </c>
      <c r="M2460" s="45">
        <v>6</v>
      </c>
      <c r="N2460" s="45">
        <v>3</v>
      </c>
      <c r="O2460" s="45">
        <v>0</v>
      </c>
      <c r="P2460" s="45">
        <v>107</v>
      </c>
      <c r="Q2460" s="45">
        <v>26</v>
      </c>
      <c r="R2460" s="45">
        <v>36</v>
      </c>
      <c r="S2460" s="45">
        <v>28</v>
      </c>
      <c r="T2460" s="45">
        <v>16</v>
      </c>
      <c r="U2460" s="45">
        <v>14</v>
      </c>
      <c r="V2460" s="45">
        <v>13</v>
      </c>
      <c r="W2460" s="50">
        <f t="shared" si="385"/>
        <v>2782</v>
      </c>
      <c r="X2460" s="51">
        <f t="shared" si="386"/>
        <v>0.77277777777777779</v>
      </c>
      <c r="Y2460" s="51">
        <f t="shared" si="387"/>
        <v>7.2272222222222222</v>
      </c>
      <c r="Z2460" s="51">
        <f t="shared" si="388"/>
        <v>1</v>
      </c>
      <c r="AA2460" s="52">
        <f t="shared" si="389"/>
        <v>7.2222222222222219E-3</v>
      </c>
    </row>
    <row r="2461" spans="2:27" x14ac:dyDescent="0.3">
      <c r="B2461" s="53">
        <v>94283</v>
      </c>
      <c r="C2461" s="54">
        <v>44291</v>
      </c>
      <c r="D2461" s="55">
        <f t="shared" si="383"/>
        <v>2021</v>
      </c>
      <c r="E2461" s="54" t="str">
        <f t="shared" si="380"/>
        <v>Q2-2021</v>
      </c>
      <c r="F2461" s="54" t="str">
        <f t="shared" si="381"/>
        <v>April</v>
      </c>
      <c r="G2461" s="55">
        <f t="shared" si="384"/>
        <v>15</v>
      </c>
      <c r="H2461" s="54" t="str">
        <f t="shared" si="382"/>
        <v>Monday</v>
      </c>
      <c r="I2461" s="53">
        <v>1</v>
      </c>
      <c r="J2461" s="53">
        <v>114</v>
      </c>
      <c r="K2461" s="53">
        <v>12</v>
      </c>
      <c r="L2461" s="53">
        <v>30</v>
      </c>
      <c r="M2461" s="53">
        <v>6</v>
      </c>
      <c r="N2461" s="53">
        <v>3</v>
      </c>
      <c r="O2461" s="53">
        <v>0</v>
      </c>
      <c r="P2461" s="53">
        <v>105</v>
      </c>
      <c r="Q2461" s="53">
        <v>26</v>
      </c>
      <c r="R2461" s="53">
        <v>36</v>
      </c>
      <c r="S2461" s="53">
        <v>29</v>
      </c>
      <c r="T2461" s="53">
        <v>18</v>
      </c>
      <c r="U2461" s="53">
        <v>15</v>
      </c>
      <c r="V2461" s="53">
        <v>7</v>
      </c>
      <c r="W2461" s="58">
        <f t="shared" si="385"/>
        <v>2730</v>
      </c>
      <c r="X2461" s="59">
        <f t="shared" si="386"/>
        <v>0.7583333333333333</v>
      </c>
      <c r="Y2461" s="59">
        <f t="shared" si="387"/>
        <v>7.2416666666666671</v>
      </c>
      <c r="Z2461" s="59">
        <f t="shared" si="388"/>
        <v>1</v>
      </c>
      <c r="AA2461" s="60">
        <f t="shared" si="389"/>
        <v>7.2222222222222219E-3</v>
      </c>
    </row>
    <row r="2462" spans="2:27" x14ac:dyDescent="0.3">
      <c r="B2462" s="45">
        <v>94284</v>
      </c>
      <c r="C2462" s="46">
        <v>44291</v>
      </c>
      <c r="D2462" s="47">
        <f t="shared" si="383"/>
        <v>2021</v>
      </c>
      <c r="E2462" s="46" t="str">
        <f t="shared" si="380"/>
        <v>Q2-2021</v>
      </c>
      <c r="F2462" s="46" t="str">
        <f t="shared" si="381"/>
        <v>April</v>
      </c>
      <c r="G2462" s="47">
        <f t="shared" si="384"/>
        <v>15</v>
      </c>
      <c r="H2462" s="46" t="str">
        <f t="shared" si="382"/>
        <v>Monday</v>
      </c>
      <c r="I2462" s="45">
        <v>2</v>
      </c>
      <c r="J2462" s="45">
        <v>128</v>
      </c>
      <c r="K2462" s="45">
        <v>11</v>
      </c>
      <c r="L2462" s="45">
        <v>30</v>
      </c>
      <c r="M2462" s="45">
        <v>4</v>
      </c>
      <c r="N2462" s="45">
        <v>3</v>
      </c>
      <c r="O2462" s="45">
        <v>0</v>
      </c>
      <c r="P2462" s="45">
        <v>121</v>
      </c>
      <c r="Q2462" s="45">
        <v>48</v>
      </c>
      <c r="R2462" s="45">
        <v>34</v>
      </c>
      <c r="S2462" s="45">
        <v>30</v>
      </c>
      <c r="T2462" s="45">
        <v>16</v>
      </c>
      <c r="U2462" s="45">
        <v>17</v>
      </c>
      <c r="V2462" s="45">
        <v>24</v>
      </c>
      <c r="W2462" s="50">
        <f t="shared" si="385"/>
        <v>5808</v>
      </c>
      <c r="X2462" s="51">
        <f t="shared" si="386"/>
        <v>1.6133333333333333</v>
      </c>
      <c r="Y2462" s="51">
        <f t="shared" si="387"/>
        <v>6.3866666666666667</v>
      </c>
      <c r="Z2462" s="51">
        <f t="shared" si="388"/>
        <v>1</v>
      </c>
      <c r="AA2462" s="52">
        <f t="shared" si="389"/>
        <v>1.3333333333333332E-2</v>
      </c>
    </row>
    <row r="2463" spans="2:27" x14ac:dyDescent="0.3">
      <c r="B2463" s="53">
        <v>94285</v>
      </c>
      <c r="C2463" s="54">
        <v>44292</v>
      </c>
      <c r="D2463" s="55">
        <f t="shared" si="383"/>
        <v>2021</v>
      </c>
      <c r="E2463" s="54" t="str">
        <f t="shared" si="380"/>
        <v>Q2-2021</v>
      </c>
      <c r="F2463" s="54" t="str">
        <f t="shared" si="381"/>
        <v>April</v>
      </c>
      <c r="G2463" s="55">
        <f t="shared" si="384"/>
        <v>15</v>
      </c>
      <c r="H2463" s="54" t="str">
        <f t="shared" si="382"/>
        <v>Tuesday</v>
      </c>
      <c r="I2463" s="53">
        <v>1</v>
      </c>
      <c r="J2463" s="53">
        <v>115</v>
      </c>
      <c r="K2463" s="53">
        <v>11</v>
      </c>
      <c r="L2463" s="53">
        <v>30</v>
      </c>
      <c r="M2463" s="53">
        <v>5</v>
      </c>
      <c r="N2463" s="53">
        <v>4</v>
      </c>
      <c r="O2463" s="53">
        <v>0</v>
      </c>
      <c r="P2463" s="53">
        <v>106</v>
      </c>
      <c r="Q2463" s="53">
        <v>27</v>
      </c>
      <c r="R2463" s="53">
        <v>37</v>
      </c>
      <c r="S2463" s="53">
        <v>29</v>
      </c>
      <c r="T2463" s="53">
        <v>16</v>
      </c>
      <c r="U2463" s="53">
        <v>16</v>
      </c>
      <c r="V2463" s="53">
        <v>8</v>
      </c>
      <c r="W2463" s="58">
        <f t="shared" si="385"/>
        <v>2862</v>
      </c>
      <c r="X2463" s="59">
        <f t="shared" si="386"/>
        <v>0.79500000000000004</v>
      </c>
      <c r="Y2463" s="59">
        <f t="shared" si="387"/>
        <v>7.2050000000000001</v>
      </c>
      <c r="Z2463" s="59">
        <f t="shared" si="388"/>
        <v>1</v>
      </c>
      <c r="AA2463" s="60">
        <f t="shared" si="389"/>
        <v>7.5000000000000006E-3</v>
      </c>
    </row>
    <row r="2464" spans="2:27" x14ac:dyDescent="0.3">
      <c r="B2464" s="45">
        <v>94286</v>
      </c>
      <c r="C2464" s="46">
        <v>44292</v>
      </c>
      <c r="D2464" s="47">
        <f t="shared" si="383"/>
        <v>2021</v>
      </c>
      <c r="E2464" s="46" t="str">
        <f t="shared" si="380"/>
        <v>Q2-2021</v>
      </c>
      <c r="F2464" s="46" t="str">
        <f t="shared" si="381"/>
        <v>April</v>
      </c>
      <c r="G2464" s="47">
        <f t="shared" si="384"/>
        <v>15</v>
      </c>
      <c r="H2464" s="46" t="str">
        <f t="shared" si="382"/>
        <v>Tuesday</v>
      </c>
      <c r="I2464" s="45">
        <v>2</v>
      </c>
      <c r="J2464" s="45">
        <v>124</v>
      </c>
      <c r="K2464" s="45">
        <v>7</v>
      </c>
      <c r="L2464" s="45">
        <v>30</v>
      </c>
      <c r="M2464" s="45">
        <v>4</v>
      </c>
      <c r="N2464" s="45">
        <v>3</v>
      </c>
      <c r="O2464" s="45">
        <v>0</v>
      </c>
      <c r="P2464" s="45">
        <v>117</v>
      </c>
      <c r="Q2464" s="45">
        <v>50</v>
      </c>
      <c r="R2464" s="45">
        <v>36</v>
      </c>
      <c r="S2464" s="45">
        <v>27</v>
      </c>
      <c r="T2464" s="45">
        <v>14</v>
      </c>
      <c r="U2464" s="45">
        <v>19</v>
      </c>
      <c r="V2464" s="45">
        <v>21</v>
      </c>
      <c r="W2464" s="50">
        <f t="shared" si="385"/>
        <v>5850</v>
      </c>
      <c r="X2464" s="51">
        <f t="shared" si="386"/>
        <v>1.625</v>
      </c>
      <c r="Y2464" s="51">
        <f t="shared" si="387"/>
        <v>6.375</v>
      </c>
      <c r="Z2464" s="51">
        <f t="shared" si="388"/>
        <v>1</v>
      </c>
      <c r="AA2464" s="52">
        <f t="shared" si="389"/>
        <v>1.3888888888888888E-2</v>
      </c>
    </row>
    <row r="2465" spans="2:27" x14ac:dyDescent="0.3">
      <c r="B2465" s="53">
        <v>94287</v>
      </c>
      <c r="C2465" s="54">
        <v>44293</v>
      </c>
      <c r="D2465" s="55">
        <f t="shared" si="383"/>
        <v>2021</v>
      </c>
      <c r="E2465" s="54" t="str">
        <f t="shared" si="380"/>
        <v>Q2-2021</v>
      </c>
      <c r="F2465" s="54" t="str">
        <f t="shared" si="381"/>
        <v>April</v>
      </c>
      <c r="G2465" s="55">
        <f t="shared" si="384"/>
        <v>15</v>
      </c>
      <c r="H2465" s="54" t="str">
        <f t="shared" si="382"/>
        <v>Wednesday</v>
      </c>
      <c r="I2465" s="53">
        <v>1</v>
      </c>
      <c r="J2465" s="53">
        <v>114</v>
      </c>
      <c r="K2465" s="53">
        <v>8</v>
      </c>
      <c r="L2465" s="53">
        <v>30</v>
      </c>
      <c r="M2465" s="53">
        <v>5</v>
      </c>
      <c r="N2465" s="53">
        <v>3</v>
      </c>
      <c r="O2465" s="53">
        <v>0</v>
      </c>
      <c r="P2465" s="53">
        <v>106</v>
      </c>
      <c r="Q2465" s="53">
        <v>13</v>
      </c>
      <c r="R2465" s="53">
        <v>36</v>
      </c>
      <c r="S2465" s="53">
        <v>27</v>
      </c>
      <c r="T2465" s="53">
        <v>15</v>
      </c>
      <c r="U2465" s="53">
        <v>17</v>
      </c>
      <c r="V2465" s="53">
        <v>11</v>
      </c>
      <c r="W2465" s="58">
        <f t="shared" si="385"/>
        <v>1378</v>
      </c>
      <c r="X2465" s="59">
        <f t="shared" si="386"/>
        <v>0.38277777777777777</v>
      </c>
      <c r="Y2465" s="59">
        <f t="shared" si="387"/>
        <v>7.6172222222222219</v>
      </c>
      <c r="Z2465" s="59">
        <f t="shared" si="388"/>
        <v>1</v>
      </c>
      <c r="AA2465" s="60">
        <f t="shared" si="389"/>
        <v>3.6111111111111109E-3</v>
      </c>
    </row>
    <row r="2466" spans="2:27" x14ac:dyDescent="0.3">
      <c r="B2466" s="45">
        <v>94288</v>
      </c>
      <c r="C2466" s="46">
        <v>44293</v>
      </c>
      <c r="D2466" s="47">
        <f t="shared" si="383"/>
        <v>2021</v>
      </c>
      <c r="E2466" s="46" t="str">
        <f t="shared" si="380"/>
        <v>Q2-2021</v>
      </c>
      <c r="F2466" s="46" t="str">
        <f t="shared" si="381"/>
        <v>April</v>
      </c>
      <c r="G2466" s="47">
        <f t="shared" si="384"/>
        <v>15</v>
      </c>
      <c r="H2466" s="46" t="str">
        <f t="shared" si="382"/>
        <v>Wednesday</v>
      </c>
      <c r="I2466" s="45">
        <v>2</v>
      </c>
      <c r="J2466" s="45">
        <v>128</v>
      </c>
      <c r="K2466" s="45">
        <v>9</v>
      </c>
      <c r="L2466" s="45">
        <v>30</v>
      </c>
      <c r="M2466" s="45">
        <v>4</v>
      </c>
      <c r="N2466" s="45">
        <v>2</v>
      </c>
      <c r="O2466" s="45">
        <v>0</v>
      </c>
      <c r="P2466" s="45">
        <v>122</v>
      </c>
      <c r="Q2466" s="45">
        <v>48</v>
      </c>
      <c r="R2466" s="45">
        <v>35</v>
      </c>
      <c r="S2466" s="45">
        <v>29</v>
      </c>
      <c r="T2466" s="45">
        <v>15</v>
      </c>
      <c r="U2466" s="45">
        <v>19</v>
      </c>
      <c r="V2466" s="45">
        <v>24</v>
      </c>
      <c r="W2466" s="50">
        <f t="shared" si="385"/>
        <v>5856</v>
      </c>
      <c r="X2466" s="51">
        <f t="shared" si="386"/>
        <v>1.6266666666666667</v>
      </c>
      <c r="Y2466" s="51">
        <f t="shared" si="387"/>
        <v>6.3733333333333331</v>
      </c>
      <c r="Z2466" s="51">
        <f t="shared" si="388"/>
        <v>1</v>
      </c>
      <c r="AA2466" s="52">
        <f t="shared" si="389"/>
        <v>1.3333333333333334E-2</v>
      </c>
    </row>
    <row r="2467" spans="2:27" x14ac:dyDescent="0.3">
      <c r="B2467" s="53">
        <v>94289</v>
      </c>
      <c r="C2467" s="54">
        <v>44294</v>
      </c>
      <c r="D2467" s="55">
        <f t="shared" si="383"/>
        <v>2021</v>
      </c>
      <c r="E2467" s="54" t="str">
        <f t="shared" si="380"/>
        <v>Q2-2021</v>
      </c>
      <c r="F2467" s="54" t="str">
        <f t="shared" si="381"/>
        <v>April</v>
      </c>
      <c r="G2467" s="55">
        <f t="shared" si="384"/>
        <v>15</v>
      </c>
      <c r="H2467" s="54" t="str">
        <f t="shared" si="382"/>
        <v>Thursday</v>
      </c>
      <c r="I2467" s="53">
        <v>1</v>
      </c>
      <c r="J2467" s="53">
        <v>120</v>
      </c>
      <c r="K2467" s="53">
        <v>16</v>
      </c>
      <c r="L2467" s="53">
        <v>30</v>
      </c>
      <c r="M2467" s="53">
        <v>6</v>
      </c>
      <c r="N2467" s="53">
        <v>4</v>
      </c>
      <c r="O2467" s="53">
        <v>0</v>
      </c>
      <c r="P2467" s="53">
        <v>110</v>
      </c>
      <c r="Q2467" s="53">
        <v>26</v>
      </c>
      <c r="R2467" s="53">
        <v>36</v>
      </c>
      <c r="S2467" s="53">
        <v>28</v>
      </c>
      <c r="T2467" s="53">
        <v>17</v>
      </c>
      <c r="U2467" s="53">
        <v>14</v>
      </c>
      <c r="V2467" s="53">
        <v>15</v>
      </c>
      <c r="W2467" s="58">
        <f t="shared" si="385"/>
        <v>2860</v>
      </c>
      <c r="X2467" s="59">
        <f t="shared" si="386"/>
        <v>0.7944444444444444</v>
      </c>
      <c r="Y2467" s="59">
        <f t="shared" si="387"/>
        <v>7.2055555555555557</v>
      </c>
      <c r="Z2467" s="59">
        <f t="shared" si="388"/>
        <v>1</v>
      </c>
      <c r="AA2467" s="60">
        <f t="shared" si="389"/>
        <v>7.2222222222222219E-3</v>
      </c>
    </row>
    <row r="2468" spans="2:27" x14ac:dyDescent="0.3">
      <c r="B2468" s="45">
        <v>94290</v>
      </c>
      <c r="C2468" s="46">
        <v>44294</v>
      </c>
      <c r="D2468" s="47">
        <f t="shared" si="383"/>
        <v>2021</v>
      </c>
      <c r="E2468" s="46" t="str">
        <f t="shared" si="380"/>
        <v>Q2-2021</v>
      </c>
      <c r="F2468" s="46" t="str">
        <f t="shared" si="381"/>
        <v>April</v>
      </c>
      <c r="G2468" s="47">
        <f t="shared" si="384"/>
        <v>15</v>
      </c>
      <c r="H2468" s="46" t="str">
        <f t="shared" si="382"/>
        <v>Thursday</v>
      </c>
      <c r="I2468" s="45">
        <v>2</v>
      </c>
      <c r="J2468" s="45">
        <v>126</v>
      </c>
      <c r="K2468" s="45">
        <v>14</v>
      </c>
      <c r="L2468" s="45">
        <v>30</v>
      </c>
      <c r="M2468" s="45">
        <v>5</v>
      </c>
      <c r="N2468" s="45">
        <v>3</v>
      </c>
      <c r="O2468" s="45">
        <v>0</v>
      </c>
      <c r="P2468" s="45">
        <v>118</v>
      </c>
      <c r="Q2468" s="45">
        <v>48</v>
      </c>
      <c r="R2468" s="45">
        <v>35</v>
      </c>
      <c r="S2468" s="45">
        <v>29</v>
      </c>
      <c r="T2468" s="45">
        <v>15</v>
      </c>
      <c r="U2468" s="45">
        <v>16</v>
      </c>
      <c r="V2468" s="45">
        <v>23</v>
      </c>
      <c r="W2468" s="50">
        <f t="shared" si="385"/>
        <v>5664</v>
      </c>
      <c r="X2468" s="51">
        <f t="shared" si="386"/>
        <v>1.5733333333333333</v>
      </c>
      <c r="Y2468" s="51">
        <f t="shared" si="387"/>
        <v>6.4266666666666667</v>
      </c>
      <c r="Z2468" s="51">
        <f t="shared" si="388"/>
        <v>1</v>
      </c>
      <c r="AA2468" s="52">
        <f t="shared" si="389"/>
        <v>1.3333333333333332E-2</v>
      </c>
    </row>
    <row r="2469" spans="2:27" x14ac:dyDescent="0.3">
      <c r="B2469" s="53">
        <v>94291</v>
      </c>
      <c r="C2469" s="54">
        <v>44295</v>
      </c>
      <c r="D2469" s="55">
        <f t="shared" si="383"/>
        <v>2021</v>
      </c>
      <c r="E2469" s="54" t="str">
        <f t="shared" si="380"/>
        <v>Q2-2021</v>
      </c>
      <c r="F2469" s="54" t="str">
        <f t="shared" si="381"/>
        <v>April</v>
      </c>
      <c r="G2469" s="55">
        <f t="shared" si="384"/>
        <v>15</v>
      </c>
      <c r="H2469" s="54" t="str">
        <f t="shared" si="382"/>
        <v>Friday</v>
      </c>
      <c r="I2469" s="53">
        <v>1</v>
      </c>
      <c r="J2469" s="53">
        <v>115</v>
      </c>
      <c r="K2469" s="53">
        <v>17</v>
      </c>
      <c r="L2469" s="53">
        <v>30</v>
      </c>
      <c r="M2469" s="53">
        <v>5</v>
      </c>
      <c r="N2469" s="53">
        <v>4</v>
      </c>
      <c r="O2469" s="53">
        <v>0</v>
      </c>
      <c r="P2469" s="53">
        <v>106</v>
      </c>
      <c r="Q2469" s="53">
        <v>12</v>
      </c>
      <c r="R2469" s="53">
        <v>34</v>
      </c>
      <c r="S2469" s="53">
        <v>25</v>
      </c>
      <c r="T2469" s="53">
        <v>18</v>
      </c>
      <c r="U2469" s="53">
        <v>15</v>
      </c>
      <c r="V2469" s="53">
        <v>14</v>
      </c>
      <c r="W2469" s="58">
        <f t="shared" si="385"/>
        <v>1272</v>
      </c>
      <c r="X2469" s="59">
        <f t="shared" si="386"/>
        <v>0.35333333333333333</v>
      </c>
      <c r="Y2469" s="59">
        <f t="shared" si="387"/>
        <v>7.6466666666666665</v>
      </c>
      <c r="Z2469" s="59">
        <f t="shared" si="388"/>
        <v>1</v>
      </c>
      <c r="AA2469" s="60">
        <f t="shared" si="389"/>
        <v>3.3333333333333331E-3</v>
      </c>
    </row>
    <row r="2470" spans="2:27" x14ac:dyDescent="0.3">
      <c r="B2470" s="45">
        <v>94292</v>
      </c>
      <c r="C2470" s="46">
        <v>44295</v>
      </c>
      <c r="D2470" s="47">
        <f t="shared" si="383"/>
        <v>2021</v>
      </c>
      <c r="E2470" s="46" t="str">
        <f t="shared" si="380"/>
        <v>Q2-2021</v>
      </c>
      <c r="F2470" s="46" t="str">
        <f t="shared" si="381"/>
        <v>April</v>
      </c>
      <c r="G2470" s="47">
        <f t="shared" si="384"/>
        <v>15</v>
      </c>
      <c r="H2470" s="46" t="str">
        <f t="shared" si="382"/>
        <v>Friday</v>
      </c>
      <c r="I2470" s="45">
        <v>2</v>
      </c>
      <c r="J2470" s="45">
        <v>125</v>
      </c>
      <c r="K2470" s="45">
        <v>7</v>
      </c>
      <c r="L2470" s="45">
        <v>30</v>
      </c>
      <c r="M2470" s="45">
        <v>5</v>
      </c>
      <c r="N2470" s="45">
        <v>3</v>
      </c>
      <c r="O2470" s="45">
        <v>0</v>
      </c>
      <c r="P2470" s="45">
        <v>117</v>
      </c>
      <c r="Q2470" s="45">
        <v>46</v>
      </c>
      <c r="R2470" s="45">
        <v>34</v>
      </c>
      <c r="S2470" s="45">
        <v>27</v>
      </c>
      <c r="T2470" s="45">
        <v>14</v>
      </c>
      <c r="U2470" s="45">
        <v>17</v>
      </c>
      <c r="V2470" s="45">
        <v>25</v>
      </c>
      <c r="W2470" s="50">
        <f t="shared" si="385"/>
        <v>5382</v>
      </c>
      <c r="X2470" s="51">
        <f t="shared" si="386"/>
        <v>1.4950000000000001</v>
      </c>
      <c r="Y2470" s="51">
        <f t="shared" si="387"/>
        <v>6.5049999999999999</v>
      </c>
      <c r="Z2470" s="51">
        <f t="shared" si="388"/>
        <v>1</v>
      </c>
      <c r="AA2470" s="52">
        <f t="shared" si="389"/>
        <v>1.2777777777777779E-2</v>
      </c>
    </row>
    <row r="2471" spans="2:27" x14ac:dyDescent="0.3">
      <c r="B2471" s="53">
        <v>94293</v>
      </c>
      <c r="C2471" s="54">
        <v>44296</v>
      </c>
      <c r="D2471" s="55">
        <f t="shared" si="383"/>
        <v>2021</v>
      </c>
      <c r="E2471" s="54" t="str">
        <f t="shared" si="380"/>
        <v>Q2-2021</v>
      </c>
      <c r="F2471" s="54" t="str">
        <f t="shared" si="381"/>
        <v>April</v>
      </c>
      <c r="G2471" s="55">
        <f t="shared" si="384"/>
        <v>15</v>
      </c>
      <c r="H2471" s="54" t="str">
        <f t="shared" si="382"/>
        <v>Saturday</v>
      </c>
      <c r="I2471" s="53">
        <v>1</v>
      </c>
      <c r="J2471" s="53">
        <v>114</v>
      </c>
      <c r="K2471" s="53">
        <v>8</v>
      </c>
      <c r="L2471" s="53">
        <v>30</v>
      </c>
      <c r="M2471" s="53">
        <v>5</v>
      </c>
      <c r="N2471" s="53">
        <v>4</v>
      </c>
      <c r="O2471" s="53">
        <v>0</v>
      </c>
      <c r="P2471" s="53">
        <v>105</v>
      </c>
      <c r="Q2471" s="53">
        <v>17</v>
      </c>
      <c r="R2471" s="53">
        <v>36</v>
      </c>
      <c r="S2471" s="53">
        <v>26</v>
      </c>
      <c r="T2471" s="53">
        <v>17</v>
      </c>
      <c r="U2471" s="53">
        <v>16</v>
      </c>
      <c r="V2471" s="53">
        <v>10</v>
      </c>
      <c r="W2471" s="58">
        <f t="shared" si="385"/>
        <v>1785</v>
      </c>
      <c r="X2471" s="59">
        <f t="shared" si="386"/>
        <v>0.49583333333333335</v>
      </c>
      <c r="Y2471" s="59">
        <f t="shared" si="387"/>
        <v>7.5041666666666664</v>
      </c>
      <c r="Z2471" s="59">
        <f t="shared" si="388"/>
        <v>1</v>
      </c>
      <c r="AA2471" s="60">
        <f t="shared" si="389"/>
        <v>4.7222222222222223E-3</v>
      </c>
    </row>
    <row r="2472" spans="2:27" x14ac:dyDescent="0.3">
      <c r="B2472" s="45">
        <v>94294</v>
      </c>
      <c r="C2472" s="46">
        <v>44298</v>
      </c>
      <c r="D2472" s="47">
        <f t="shared" si="383"/>
        <v>2021</v>
      </c>
      <c r="E2472" s="46" t="str">
        <f t="shared" si="380"/>
        <v>Q2-2021</v>
      </c>
      <c r="F2472" s="46" t="str">
        <f t="shared" si="381"/>
        <v>April</v>
      </c>
      <c r="G2472" s="47">
        <f t="shared" si="384"/>
        <v>16</v>
      </c>
      <c r="H2472" s="46" t="str">
        <f t="shared" si="382"/>
        <v>Monday</v>
      </c>
      <c r="I2472" s="45">
        <v>1</v>
      </c>
      <c r="J2472" s="45">
        <v>117</v>
      </c>
      <c r="K2472" s="45">
        <v>12</v>
      </c>
      <c r="L2472" s="45">
        <v>30</v>
      </c>
      <c r="M2472" s="45">
        <v>5</v>
      </c>
      <c r="N2472" s="45">
        <v>3</v>
      </c>
      <c r="O2472" s="45">
        <v>0</v>
      </c>
      <c r="P2472" s="45">
        <v>109</v>
      </c>
      <c r="Q2472" s="45">
        <v>21</v>
      </c>
      <c r="R2472" s="45">
        <v>36</v>
      </c>
      <c r="S2472" s="45">
        <v>27</v>
      </c>
      <c r="T2472" s="45">
        <v>16</v>
      </c>
      <c r="U2472" s="45">
        <v>17</v>
      </c>
      <c r="V2472" s="45">
        <v>13</v>
      </c>
      <c r="W2472" s="50">
        <f t="shared" si="385"/>
        <v>2289</v>
      </c>
      <c r="X2472" s="51">
        <f t="shared" si="386"/>
        <v>0.63583333333333336</v>
      </c>
      <c r="Y2472" s="51">
        <f t="shared" si="387"/>
        <v>7.3641666666666667</v>
      </c>
      <c r="Z2472" s="51">
        <f t="shared" si="388"/>
        <v>1</v>
      </c>
      <c r="AA2472" s="52">
        <f t="shared" si="389"/>
        <v>5.8333333333333336E-3</v>
      </c>
    </row>
    <row r="2473" spans="2:27" x14ac:dyDescent="0.3">
      <c r="B2473" s="53">
        <v>94295</v>
      </c>
      <c r="C2473" s="54">
        <v>44298</v>
      </c>
      <c r="D2473" s="55">
        <f t="shared" si="383"/>
        <v>2021</v>
      </c>
      <c r="E2473" s="54" t="str">
        <f t="shared" si="380"/>
        <v>Q2-2021</v>
      </c>
      <c r="F2473" s="54" t="str">
        <f t="shared" si="381"/>
        <v>April</v>
      </c>
      <c r="G2473" s="55">
        <f t="shared" si="384"/>
        <v>16</v>
      </c>
      <c r="H2473" s="54" t="str">
        <f t="shared" si="382"/>
        <v>Monday</v>
      </c>
      <c r="I2473" s="53">
        <v>2</v>
      </c>
      <c r="J2473" s="53">
        <v>126</v>
      </c>
      <c r="K2473" s="53">
        <v>9</v>
      </c>
      <c r="L2473" s="53">
        <v>30</v>
      </c>
      <c r="M2473" s="53">
        <v>4</v>
      </c>
      <c r="N2473" s="53">
        <v>3</v>
      </c>
      <c r="O2473" s="53">
        <v>0</v>
      </c>
      <c r="P2473" s="53">
        <v>119</v>
      </c>
      <c r="Q2473" s="53">
        <v>49</v>
      </c>
      <c r="R2473" s="53">
        <v>36</v>
      </c>
      <c r="S2473" s="53">
        <v>28</v>
      </c>
      <c r="T2473" s="53">
        <v>14</v>
      </c>
      <c r="U2473" s="53">
        <v>19</v>
      </c>
      <c r="V2473" s="53">
        <v>22</v>
      </c>
      <c r="W2473" s="58">
        <f t="shared" si="385"/>
        <v>5831</v>
      </c>
      <c r="X2473" s="59">
        <f t="shared" si="386"/>
        <v>1.6197222222222223</v>
      </c>
      <c r="Y2473" s="59">
        <f t="shared" si="387"/>
        <v>6.3802777777777777</v>
      </c>
      <c r="Z2473" s="59">
        <f t="shared" si="388"/>
        <v>1</v>
      </c>
      <c r="AA2473" s="60">
        <f t="shared" si="389"/>
        <v>1.3611111111111112E-2</v>
      </c>
    </row>
    <row r="2474" spans="2:27" x14ac:dyDescent="0.3">
      <c r="B2474" s="45">
        <v>94296</v>
      </c>
      <c r="C2474" s="46">
        <v>44299</v>
      </c>
      <c r="D2474" s="47">
        <f t="shared" si="383"/>
        <v>2021</v>
      </c>
      <c r="E2474" s="46" t="str">
        <f t="shared" si="380"/>
        <v>Q2-2021</v>
      </c>
      <c r="F2474" s="46" t="str">
        <f t="shared" si="381"/>
        <v>April</v>
      </c>
      <c r="G2474" s="47">
        <f t="shared" si="384"/>
        <v>16</v>
      </c>
      <c r="H2474" s="46" t="str">
        <f t="shared" si="382"/>
        <v>Tuesday</v>
      </c>
      <c r="I2474" s="45">
        <v>1</v>
      </c>
      <c r="J2474" s="45">
        <v>111</v>
      </c>
      <c r="K2474" s="45">
        <v>7</v>
      </c>
      <c r="L2474" s="45">
        <v>30</v>
      </c>
      <c r="M2474" s="45">
        <v>6</v>
      </c>
      <c r="N2474" s="45">
        <v>3</v>
      </c>
      <c r="O2474" s="45">
        <v>0</v>
      </c>
      <c r="P2474" s="45">
        <v>102</v>
      </c>
      <c r="Q2474" s="45">
        <v>16</v>
      </c>
      <c r="R2474" s="45">
        <v>35</v>
      </c>
      <c r="S2474" s="45">
        <v>28</v>
      </c>
      <c r="T2474" s="45">
        <v>16</v>
      </c>
      <c r="U2474" s="45">
        <v>17</v>
      </c>
      <c r="V2474" s="45">
        <v>6</v>
      </c>
      <c r="W2474" s="50">
        <f t="shared" si="385"/>
        <v>1632</v>
      </c>
      <c r="X2474" s="51">
        <f t="shared" si="386"/>
        <v>0.45333333333333331</v>
      </c>
      <c r="Y2474" s="51">
        <f t="shared" si="387"/>
        <v>7.5466666666666669</v>
      </c>
      <c r="Z2474" s="51">
        <f t="shared" si="388"/>
        <v>1</v>
      </c>
      <c r="AA2474" s="52">
        <f t="shared" si="389"/>
        <v>4.4444444444444444E-3</v>
      </c>
    </row>
    <row r="2475" spans="2:27" x14ac:dyDescent="0.3">
      <c r="B2475" s="53">
        <v>94297</v>
      </c>
      <c r="C2475" s="54">
        <v>44299</v>
      </c>
      <c r="D2475" s="55">
        <f t="shared" si="383"/>
        <v>2021</v>
      </c>
      <c r="E2475" s="54" t="str">
        <f t="shared" si="380"/>
        <v>Q2-2021</v>
      </c>
      <c r="F2475" s="54" t="str">
        <f t="shared" si="381"/>
        <v>April</v>
      </c>
      <c r="G2475" s="55">
        <f t="shared" si="384"/>
        <v>16</v>
      </c>
      <c r="H2475" s="54" t="str">
        <f t="shared" si="382"/>
        <v>Tuesday</v>
      </c>
      <c r="I2475" s="53">
        <v>2</v>
      </c>
      <c r="J2475" s="53">
        <v>129</v>
      </c>
      <c r="K2475" s="53">
        <v>8</v>
      </c>
      <c r="L2475" s="53">
        <v>30</v>
      </c>
      <c r="M2475" s="53">
        <v>5</v>
      </c>
      <c r="N2475" s="53">
        <v>3</v>
      </c>
      <c r="O2475" s="53">
        <v>0</v>
      </c>
      <c r="P2475" s="53">
        <v>121</v>
      </c>
      <c r="Q2475" s="53">
        <v>48</v>
      </c>
      <c r="R2475" s="53">
        <v>36</v>
      </c>
      <c r="S2475" s="53">
        <v>29</v>
      </c>
      <c r="T2475" s="53">
        <v>13</v>
      </c>
      <c r="U2475" s="53">
        <v>20</v>
      </c>
      <c r="V2475" s="53">
        <v>23</v>
      </c>
      <c r="W2475" s="58">
        <f t="shared" si="385"/>
        <v>5808</v>
      </c>
      <c r="X2475" s="59">
        <f t="shared" si="386"/>
        <v>1.6133333333333333</v>
      </c>
      <c r="Y2475" s="59">
        <f t="shared" si="387"/>
        <v>6.3866666666666667</v>
      </c>
      <c r="Z2475" s="59">
        <f t="shared" si="388"/>
        <v>1</v>
      </c>
      <c r="AA2475" s="60">
        <f t="shared" si="389"/>
        <v>1.3333333333333332E-2</v>
      </c>
    </row>
    <row r="2476" spans="2:27" x14ac:dyDescent="0.3">
      <c r="B2476" s="45">
        <v>94298</v>
      </c>
      <c r="C2476" s="46">
        <v>44300</v>
      </c>
      <c r="D2476" s="47">
        <f t="shared" si="383"/>
        <v>2021</v>
      </c>
      <c r="E2476" s="46" t="str">
        <f t="shared" si="380"/>
        <v>Q2-2021</v>
      </c>
      <c r="F2476" s="46" t="str">
        <f t="shared" si="381"/>
        <v>April</v>
      </c>
      <c r="G2476" s="47">
        <f t="shared" si="384"/>
        <v>16</v>
      </c>
      <c r="H2476" s="46" t="str">
        <f t="shared" si="382"/>
        <v>Wednesday</v>
      </c>
      <c r="I2476" s="45">
        <v>1</v>
      </c>
      <c r="J2476" s="45">
        <v>112</v>
      </c>
      <c r="K2476" s="45">
        <v>6</v>
      </c>
      <c r="L2476" s="45">
        <v>30</v>
      </c>
      <c r="M2476" s="45">
        <v>5</v>
      </c>
      <c r="N2476" s="45">
        <v>3</v>
      </c>
      <c r="O2476" s="45">
        <v>0</v>
      </c>
      <c r="P2476" s="45">
        <v>104</v>
      </c>
      <c r="Q2476" s="45">
        <v>13</v>
      </c>
      <c r="R2476" s="45">
        <v>36</v>
      </c>
      <c r="S2476" s="45">
        <v>28</v>
      </c>
      <c r="T2476" s="45">
        <v>15</v>
      </c>
      <c r="U2476" s="45">
        <v>18</v>
      </c>
      <c r="V2476" s="45">
        <v>7</v>
      </c>
      <c r="W2476" s="50">
        <f t="shared" si="385"/>
        <v>1352</v>
      </c>
      <c r="X2476" s="51">
        <f t="shared" si="386"/>
        <v>0.37555555555555553</v>
      </c>
      <c r="Y2476" s="51">
        <f t="shared" si="387"/>
        <v>7.6244444444444444</v>
      </c>
      <c r="Z2476" s="51">
        <f t="shared" si="388"/>
        <v>1</v>
      </c>
      <c r="AA2476" s="52">
        <f t="shared" si="389"/>
        <v>3.6111111111111109E-3</v>
      </c>
    </row>
    <row r="2477" spans="2:27" x14ac:dyDescent="0.3">
      <c r="B2477" s="53">
        <v>94299</v>
      </c>
      <c r="C2477" s="54">
        <v>44300</v>
      </c>
      <c r="D2477" s="55">
        <f t="shared" si="383"/>
        <v>2021</v>
      </c>
      <c r="E2477" s="54" t="str">
        <f t="shared" si="380"/>
        <v>Q2-2021</v>
      </c>
      <c r="F2477" s="54" t="str">
        <f t="shared" si="381"/>
        <v>April</v>
      </c>
      <c r="G2477" s="55">
        <f t="shared" si="384"/>
        <v>16</v>
      </c>
      <c r="H2477" s="54" t="str">
        <f t="shared" si="382"/>
        <v>Wednesday</v>
      </c>
      <c r="I2477" s="53">
        <v>2</v>
      </c>
      <c r="J2477" s="53">
        <v>126</v>
      </c>
      <c r="K2477" s="53">
        <v>14</v>
      </c>
      <c r="L2477" s="53">
        <v>30</v>
      </c>
      <c r="M2477" s="53">
        <v>5</v>
      </c>
      <c r="N2477" s="53">
        <v>3</v>
      </c>
      <c r="O2477" s="53">
        <v>0</v>
      </c>
      <c r="P2477" s="53">
        <v>118</v>
      </c>
      <c r="Q2477" s="53">
        <v>50</v>
      </c>
      <c r="R2477" s="53">
        <v>35</v>
      </c>
      <c r="S2477" s="53">
        <v>26</v>
      </c>
      <c r="T2477" s="53">
        <v>15</v>
      </c>
      <c r="U2477" s="53">
        <v>17</v>
      </c>
      <c r="V2477" s="53">
        <v>25</v>
      </c>
      <c r="W2477" s="58">
        <f t="shared" si="385"/>
        <v>5900</v>
      </c>
      <c r="X2477" s="59">
        <f t="shared" si="386"/>
        <v>1.6388888888888888</v>
      </c>
      <c r="Y2477" s="59">
        <f t="shared" si="387"/>
        <v>6.3611111111111107</v>
      </c>
      <c r="Z2477" s="59">
        <f t="shared" si="388"/>
        <v>1</v>
      </c>
      <c r="AA2477" s="60">
        <f t="shared" si="389"/>
        <v>1.3888888888888888E-2</v>
      </c>
    </row>
    <row r="2478" spans="2:27" x14ac:dyDescent="0.3">
      <c r="B2478" s="45">
        <v>94300</v>
      </c>
      <c r="C2478" s="46">
        <v>44301</v>
      </c>
      <c r="D2478" s="47">
        <f t="shared" si="383"/>
        <v>2021</v>
      </c>
      <c r="E2478" s="46" t="str">
        <f t="shared" si="380"/>
        <v>Q2-2021</v>
      </c>
      <c r="F2478" s="46" t="str">
        <f t="shared" si="381"/>
        <v>April</v>
      </c>
      <c r="G2478" s="47">
        <f t="shared" si="384"/>
        <v>16</v>
      </c>
      <c r="H2478" s="46" t="str">
        <f t="shared" si="382"/>
        <v>Thursday</v>
      </c>
      <c r="I2478" s="45">
        <v>1</v>
      </c>
      <c r="J2478" s="45">
        <v>116</v>
      </c>
      <c r="K2478" s="45">
        <v>13</v>
      </c>
      <c r="L2478" s="45">
        <v>30</v>
      </c>
      <c r="M2478" s="45">
        <v>6</v>
      </c>
      <c r="N2478" s="45">
        <v>4</v>
      </c>
      <c r="O2478" s="45">
        <v>0</v>
      </c>
      <c r="P2478" s="45">
        <v>106</v>
      </c>
      <c r="Q2478" s="45">
        <v>14</v>
      </c>
      <c r="R2478" s="45">
        <v>36</v>
      </c>
      <c r="S2478" s="45">
        <v>26</v>
      </c>
      <c r="T2478" s="45">
        <v>17</v>
      </c>
      <c r="U2478" s="45">
        <v>15</v>
      </c>
      <c r="V2478" s="45">
        <v>12</v>
      </c>
      <c r="W2478" s="50">
        <f t="shared" si="385"/>
        <v>1484</v>
      </c>
      <c r="X2478" s="51">
        <f t="shared" si="386"/>
        <v>0.41222222222222221</v>
      </c>
      <c r="Y2478" s="51">
        <f t="shared" si="387"/>
        <v>7.5877777777777782</v>
      </c>
      <c r="Z2478" s="51">
        <f t="shared" si="388"/>
        <v>1</v>
      </c>
      <c r="AA2478" s="52">
        <f t="shared" si="389"/>
        <v>3.8888888888888888E-3</v>
      </c>
    </row>
    <row r="2479" spans="2:27" x14ac:dyDescent="0.3">
      <c r="B2479" s="53">
        <v>94301</v>
      </c>
      <c r="C2479" s="54">
        <v>44301</v>
      </c>
      <c r="D2479" s="55">
        <f t="shared" si="383"/>
        <v>2021</v>
      </c>
      <c r="E2479" s="54" t="str">
        <f t="shared" si="380"/>
        <v>Q2-2021</v>
      </c>
      <c r="F2479" s="54" t="str">
        <f t="shared" si="381"/>
        <v>April</v>
      </c>
      <c r="G2479" s="55">
        <f t="shared" si="384"/>
        <v>16</v>
      </c>
      <c r="H2479" s="54" t="str">
        <f t="shared" si="382"/>
        <v>Thursday</v>
      </c>
      <c r="I2479" s="53">
        <v>2</v>
      </c>
      <c r="J2479" s="53">
        <v>127</v>
      </c>
      <c r="K2479" s="53">
        <v>8</v>
      </c>
      <c r="L2479" s="53">
        <v>30</v>
      </c>
      <c r="M2479" s="53">
        <v>5</v>
      </c>
      <c r="N2479" s="53">
        <v>3</v>
      </c>
      <c r="O2479" s="53">
        <v>0</v>
      </c>
      <c r="P2479" s="53">
        <v>119</v>
      </c>
      <c r="Q2479" s="53">
        <v>45</v>
      </c>
      <c r="R2479" s="53">
        <v>37</v>
      </c>
      <c r="S2479" s="53">
        <v>27</v>
      </c>
      <c r="T2479" s="53">
        <v>15</v>
      </c>
      <c r="U2479" s="53">
        <v>17</v>
      </c>
      <c r="V2479" s="53">
        <v>23</v>
      </c>
      <c r="W2479" s="58">
        <f t="shared" si="385"/>
        <v>5355</v>
      </c>
      <c r="X2479" s="59">
        <f t="shared" si="386"/>
        <v>1.4875</v>
      </c>
      <c r="Y2479" s="59">
        <f t="shared" si="387"/>
        <v>6.5125000000000002</v>
      </c>
      <c r="Z2479" s="59">
        <f t="shared" si="388"/>
        <v>1</v>
      </c>
      <c r="AA2479" s="60">
        <f t="shared" si="389"/>
        <v>1.2500000000000001E-2</v>
      </c>
    </row>
    <row r="2480" spans="2:27" x14ac:dyDescent="0.3">
      <c r="B2480" s="45">
        <v>94302</v>
      </c>
      <c r="C2480" s="46">
        <v>44302</v>
      </c>
      <c r="D2480" s="47">
        <f t="shared" si="383"/>
        <v>2021</v>
      </c>
      <c r="E2480" s="46" t="str">
        <f t="shared" si="380"/>
        <v>Q2-2021</v>
      </c>
      <c r="F2480" s="46" t="str">
        <f t="shared" si="381"/>
        <v>April</v>
      </c>
      <c r="G2480" s="47">
        <f t="shared" si="384"/>
        <v>16</v>
      </c>
      <c r="H2480" s="46" t="str">
        <f t="shared" si="382"/>
        <v>Friday</v>
      </c>
      <c r="I2480" s="45">
        <v>1</v>
      </c>
      <c r="J2480" s="45">
        <v>120</v>
      </c>
      <c r="K2480" s="45">
        <v>9</v>
      </c>
      <c r="L2480" s="45">
        <v>30</v>
      </c>
      <c r="M2480" s="45">
        <v>6</v>
      </c>
      <c r="N2480" s="45">
        <v>3</v>
      </c>
      <c r="O2480" s="45">
        <v>0</v>
      </c>
      <c r="P2480" s="45">
        <v>111</v>
      </c>
      <c r="Q2480" s="45">
        <v>19</v>
      </c>
      <c r="R2480" s="45">
        <v>34</v>
      </c>
      <c r="S2480" s="45">
        <v>27</v>
      </c>
      <c r="T2480" s="45">
        <v>17</v>
      </c>
      <c r="U2480" s="45">
        <v>16</v>
      </c>
      <c r="V2480" s="45">
        <v>17</v>
      </c>
      <c r="W2480" s="50">
        <f t="shared" si="385"/>
        <v>2109</v>
      </c>
      <c r="X2480" s="51">
        <f t="shared" si="386"/>
        <v>0.58583333333333332</v>
      </c>
      <c r="Y2480" s="51">
        <f t="shared" si="387"/>
        <v>7.4141666666666666</v>
      </c>
      <c r="Z2480" s="51">
        <f t="shared" si="388"/>
        <v>1</v>
      </c>
      <c r="AA2480" s="52">
        <f t="shared" si="389"/>
        <v>5.2777777777777779E-3</v>
      </c>
    </row>
    <row r="2481" spans="2:27" x14ac:dyDescent="0.3">
      <c r="B2481" s="53">
        <v>94303</v>
      </c>
      <c r="C2481" s="54">
        <v>44302</v>
      </c>
      <c r="D2481" s="55">
        <f t="shared" si="383"/>
        <v>2021</v>
      </c>
      <c r="E2481" s="54" t="str">
        <f t="shared" si="380"/>
        <v>Q2-2021</v>
      </c>
      <c r="F2481" s="54" t="str">
        <f t="shared" si="381"/>
        <v>April</v>
      </c>
      <c r="G2481" s="55">
        <f t="shared" si="384"/>
        <v>16</v>
      </c>
      <c r="H2481" s="54" t="str">
        <f t="shared" si="382"/>
        <v>Friday</v>
      </c>
      <c r="I2481" s="53">
        <v>2</v>
      </c>
      <c r="J2481" s="53">
        <v>126</v>
      </c>
      <c r="K2481" s="53">
        <v>9</v>
      </c>
      <c r="L2481" s="53">
        <v>30</v>
      </c>
      <c r="M2481" s="53">
        <v>4</v>
      </c>
      <c r="N2481" s="53">
        <v>2</v>
      </c>
      <c r="O2481" s="53">
        <v>0</v>
      </c>
      <c r="P2481" s="53">
        <v>120</v>
      </c>
      <c r="Q2481" s="53">
        <v>45</v>
      </c>
      <c r="R2481" s="53">
        <v>36</v>
      </c>
      <c r="S2481" s="53">
        <v>28</v>
      </c>
      <c r="T2481" s="53">
        <v>15</v>
      </c>
      <c r="U2481" s="53">
        <v>19</v>
      </c>
      <c r="V2481" s="53">
        <v>22</v>
      </c>
      <c r="W2481" s="58">
        <f t="shared" si="385"/>
        <v>5400</v>
      </c>
      <c r="X2481" s="59">
        <f t="shared" si="386"/>
        <v>1.5</v>
      </c>
      <c r="Y2481" s="59">
        <f t="shared" si="387"/>
        <v>6.5</v>
      </c>
      <c r="Z2481" s="59">
        <f t="shared" si="388"/>
        <v>1</v>
      </c>
      <c r="AA2481" s="60">
        <f t="shared" si="389"/>
        <v>1.2500000000000001E-2</v>
      </c>
    </row>
    <row r="2482" spans="2:27" x14ac:dyDescent="0.3">
      <c r="B2482" s="45">
        <v>94304</v>
      </c>
      <c r="C2482" s="46">
        <v>44303</v>
      </c>
      <c r="D2482" s="47">
        <f t="shared" si="383"/>
        <v>2021</v>
      </c>
      <c r="E2482" s="46" t="str">
        <f t="shared" si="380"/>
        <v>Q2-2021</v>
      </c>
      <c r="F2482" s="46" t="str">
        <f t="shared" si="381"/>
        <v>April</v>
      </c>
      <c r="G2482" s="47">
        <f t="shared" si="384"/>
        <v>16</v>
      </c>
      <c r="H2482" s="46" t="str">
        <f t="shared" si="382"/>
        <v>Saturday</v>
      </c>
      <c r="I2482" s="45">
        <v>1</v>
      </c>
      <c r="J2482" s="45">
        <v>112</v>
      </c>
      <c r="K2482" s="45">
        <v>6</v>
      </c>
      <c r="L2482" s="45">
        <v>30</v>
      </c>
      <c r="M2482" s="45">
        <v>5</v>
      </c>
      <c r="N2482" s="45">
        <v>4</v>
      </c>
      <c r="O2482" s="45">
        <v>0</v>
      </c>
      <c r="P2482" s="45">
        <v>103</v>
      </c>
      <c r="Q2482" s="45">
        <v>17</v>
      </c>
      <c r="R2482" s="45">
        <v>35</v>
      </c>
      <c r="S2482" s="45">
        <v>28</v>
      </c>
      <c r="T2482" s="45">
        <v>16</v>
      </c>
      <c r="U2482" s="45">
        <v>17</v>
      </c>
      <c r="V2482" s="45">
        <v>7</v>
      </c>
      <c r="W2482" s="50">
        <f t="shared" si="385"/>
        <v>1751</v>
      </c>
      <c r="X2482" s="51">
        <f t="shared" si="386"/>
        <v>0.48638888888888887</v>
      </c>
      <c r="Y2482" s="51">
        <f t="shared" si="387"/>
        <v>7.5136111111111115</v>
      </c>
      <c r="Z2482" s="51">
        <f t="shared" si="388"/>
        <v>1</v>
      </c>
      <c r="AA2482" s="52">
        <f t="shared" si="389"/>
        <v>4.7222222222222223E-3</v>
      </c>
    </row>
    <row r="2483" spans="2:27" x14ac:dyDescent="0.3">
      <c r="B2483" s="53">
        <v>94305</v>
      </c>
      <c r="C2483" s="54">
        <v>44305</v>
      </c>
      <c r="D2483" s="55">
        <f t="shared" si="383"/>
        <v>2021</v>
      </c>
      <c r="E2483" s="54" t="str">
        <f t="shared" si="380"/>
        <v>Q2-2021</v>
      </c>
      <c r="F2483" s="54" t="str">
        <f t="shared" si="381"/>
        <v>April</v>
      </c>
      <c r="G2483" s="55">
        <f t="shared" si="384"/>
        <v>17</v>
      </c>
      <c r="H2483" s="54" t="str">
        <f t="shared" si="382"/>
        <v>Monday</v>
      </c>
      <c r="I2483" s="53">
        <v>1</v>
      </c>
      <c r="J2483" s="53">
        <v>116</v>
      </c>
      <c r="K2483" s="53">
        <v>9</v>
      </c>
      <c r="L2483" s="53">
        <v>30</v>
      </c>
      <c r="M2483" s="53">
        <v>6</v>
      </c>
      <c r="N2483" s="53">
        <v>3</v>
      </c>
      <c r="O2483" s="53">
        <v>0</v>
      </c>
      <c r="P2483" s="53">
        <v>107</v>
      </c>
      <c r="Q2483" s="53">
        <v>19</v>
      </c>
      <c r="R2483" s="53">
        <v>36</v>
      </c>
      <c r="S2483" s="53">
        <v>28</v>
      </c>
      <c r="T2483" s="53">
        <v>15</v>
      </c>
      <c r="U2483" s="53">
        <v>18</v>
      </c>
      <c r="V2483" s="53">
        <v>10</v>
      </c>
      <c r="W2483" s="58">
        <f t="shared" si="385"/>
        <v>2033</v>
      </c>
      <c r="X2483" s="59">
        <f t="shared" si="386"/>
        <v>0.56472222222222224</v>
      </c>
      <c r="Y2483" s="59">
        <f t="shared" si="387"/>
        <v>7.4352777777777774</v>
      </c>
      <c r="Z2483" s="59">
        <f t="shared" si="388"/>
        <v>1</v>
      </c>
      <c r="AA2483" s="60">
        <f t="shared" si="389"/>
        <v>5.2777777777777779E-3</v>
      </c>
    </row>
    <row r="2484" spans="2:27" x14ac:dyDescent="0.3">
      <c r="B2484" s="45">
        <v>94306</v>
      </c>
      <c r="C2484" s="46">
        <v>44305</v>
      </c>
      <c r="D2484" s="47">
        <f t="shared" si="383"/>
        <v>2021</v>
      </c>
      <c r="E2484" s="46" t="str">
        <f t="shared" si="380"/>
        <v>Q2-2021</v>
      </c>
      <c r="F2484" s="46" t="str">
        <f t="shared" si="381"/>
        <v>April</v>
      </c>
      <c r="G2484" s="47">
        <f t="shared" si="384"/>
        <v>17</v>
      </c>
      <c r="H2484" s="46" t="str">
        <f t="shared" si="382"/>
        <v>Monday</v>
      </c>
      <c r="I2484" s="45">
        <v>2</v>
      </c>
      <c r="J2484" s="45">
        <v>127</v>
      </c>
      <c r="K2484" s="45">
        <v>7</v>
      </c>
      <c r="L2484" s="45">
        <v>30</v>
      </c>
      <c r="M2484" s="45">
        <v>4</v>
      </c>
      <c r="N2484" s="45">
        <v>2</v>
      </c>
      <c r="O2484" s="45">
        <v>0</v>
      </c>
      <c r="P2484" s="45">
        <v>121</v>
      </c>
      <c r="Q2484" s="45">
        <v>49</v>
      </c>
      <c r="R2484" s="45">
        <v>37</v>
      </c>
      <c r="S2484" s="45">
        <v>29</v>
      </c>
      <c r="T2484" s="45">
        <v>14</v>
      </c>
      <c r="U2484" s="45">
        <v>20</v>
      </c>
      <c r="V2484" s="45">
        <v>21</v>
      </c>
      <c r="W2484" s="50">
        <f t="shared" si="385"/>
        <v>5929</v>
      </c>
      <c r="X2484" s="51">
        <f t="shared" si="386"/>
        <v>1.6469444444444445</v>
      </c>
      <c r="Y2484" s="51">
        <f t="shared" si="387"/>
        <v>6.3530555555555557</v>
      </c>
      <c r="Z2484" s="51">
        <f t="shared" si="388"/>
        <v>1</v>
      </c>
      <c r="AA2484" s="52">
        <f t="shared" si="389"/>
        <v>1.3611111111111112E-2</v>
      </c>
    </row>
    <row r="2485" spans="2:27" x14ac:dyDescent="0.3">
      <c r="B2485" s="53">
        <v>94307</v>
      </c>
      <c r="C2485" s="54">
        <v>44306</v>
      </c>
      <c r="D2485" s="55">
        <f t="shared" si="383"/>
        <v>2021</v>
      </c>
      <c r="E2485" s="54" t="str">
        <f t="shared" si="380"/>
        <v>Q2-2021</v>
      </c>
      <c r="F2485" s="54" t="str">
        <f t="shared" si="381"/>
        <v>April</v>
      </c>
      <c r="G2485" s="55">
        <f t="shared" si="384"/>
        <v>17</v>
      </c>
      <c r="H2485" s="54" t="str">
        <f t="shared" si="382"/>
        <v>Tuesday</v>
      </c>
      <c r="I2485" s="53">
        <v>1</v>
      </c>
      <c r="J2485" s="53">
        <v>114</v>
      </c>
      <c r="K2485" s="53">
        <v>6</v>
      </c>
      <c r="L2485" s="53">
        <v>30</v>
      </c>
      <c r="M2485" s="53">
        <v>6</v>
      </c>
      <c r="N2485" s="53">
        <v>4</v>
      </c>
      <c r="O2485" s="53">
        <v>0</v>
      </c>
      <c r="P2485" s="53">
        <v>104</v>
      </c>
      <c r="Q2485" s="53">
        <v>10</v>
      </c>
      <c r="R2485" s="53">
        <v>35</v>
      </c>
      <c r="S2485" s="53">
        <v>25</v>
      </c>
      <c r="T2485" s="53">
        <v>16</v>
      </c>
      <c r="U2485" s="53">
        <v>15</v>
      </c>
      <c r="V2485" s="53">
        <v>13</v>
      </c>
      <c r="W2485" s="58">
        <f t="shared" si="385"/>
        <v>1040</v>
      </c>
      <c r="X2485" s="59">
        <f t="shared" si="386"/>
        <v>0.28888888888888886</v>
      </c>
      <c r="Y2485" s="59">
        <f t="shared" si="387"/>
        <v>7.7111111111111112</v>
      </c>
      <c r="Z2485" s="59">
        <f t="shared" si="388"/>
        <v>1</v>
      </c>
      <c r="AA2485" s="60">
        <f t="shared" si="389"/>
        <v>2.7777777777777775E-3</v>
      </c>
    </row>
    <row r="2486" spans="2:27" x14ac:dyDescent="0.3">
      <c r="B2486" s="45">
        <v>94308</v>
      </c>
      <c r="C2486" s="46">
        <v>44306</v>
      </c>
      <c r="D2486" s="47">
        <f t="shared" si="383"/>
        <v>2021</v>
      </c>
      <c r="E2486" s="46" t="str">
        <f t="shared" si="380"/>
        <v>Q2-2021</v>
      </c>
      <c r="F2486" s="46" t="str">
        <f t="shared" si="381"/>
        <v>April</v>
      </c>
      <c r="G2486" s="47">
        <f t="shared" si="384"/>
        <v>17</v>
      </c>
      <c r="H2486" s="46" t="str">
        <f t="shared" si="382"/>
        <v>Tuesday</v>
      </c>
      <c r="I2486" s="45">
        <v>2</v>
      </c>
      <c r="J2486" s="45">
        <v>123</v>
      </c>
      <c r="K2486" s="45">
        <v>17</v>
      </c>
      <c r="L2486" s="45">
        <v>30</v>
      </c>
      <c r="M2486" s="45">
        <v>5</v>
      </c>
      <c r="N2486" s="45">
        <v>2</v>
      </c>
      <c r="O2486" s="45">
        <v>0</v>
      </c>
      <c r="P2486" s="45">
        <v>116</v>
      </c>
      <c r="Q2486" s="45">
        <v>50</v>
      </c>
      <c r="R2486" s="45">
        <v>36</v>
      </c>
      <c r="S2486" s="45">
        <v>27</v>
      </c>
      <c r="T2486" s="45">
        <v>14</v>
      </c>
      <c r="U2486" s="45">
        <v>17</v>
      </c>
      <c r="V2486" s="45">
        <v>22</v>
      </c>
      <c r="W2486" s="50">
        <f t="shared" si="385"/>
        <v>5800</v>
      </c>
      <c r="X2486" s="51">
        <f t="shared" si="386"/>
        <v>1.6111111111111112</v>
      </c>
      <c r="Y2486" s="51">
        <f t="shared" si="387"/>
        <v>6.3888888888888893</v>
      </c>
      <c r="Z2486" s="51">
        <f t="shared" si="388"/>
        <v>1</v>
      </c>
      <c r="AA2486" s="52">
        <f t="shared" si="389"/>
        <v>1.388888888888889E-2</v>
      </c>
    </row>
    <row r="2487" spans="2:27" x14ac:dyDescent="0.3">
      <c r="B2487" s="53">
        <v>94309</v>
      </c>
      <c r="C2487" s="54">
        <v>44307</v>
      </c>
      <c r="D2487" s="55">
        <f t="shared" si="383"/>
        <v>2021</v>
      </c>
      <c r="E2487" s="54" t="str">
        <f t="shared" si="380"/>
        <v>Q2-2021</v>
      </c>
      <c r="F2487" s="54" t="str">
        <f t="shared" si="381"/>
        <v>April</v>
      </c>
      <c r="G2487" s="55">
        <f t="shared" si="384"/>
        <v>17</v>
      </c>
      <c r="H2487" s="54" t="str">
        <f t="shared" si="382"/>
        <v>Wednesday</v>
      </c>
      <c r="I2487" s="53">
        <v>1</v>
      </c>
      <c r="J2487" s="53">
        <v>116</v>
      </c>
      <c r="K2487" s="53">
        <v>17</v>
      </c>
      <c r="L2487" s="53">
        <v>30</v>
      </c>
      <c r="M2487" s="53">
        <v>6</v>
      </c>
      <c r="N2487" s="53">
        <v>4</v>
      </c>
      <c r="O2487" s="53">
        <v>0</v>
      </c>
      <c r="P2487" s="53">
        <v>106</v>
      </c>
      <c r="Q2487" s="53">
        <v>21</v>
      </c>
      <c r="R2487" s="53">
        <v>35</v>
      </c>
      <c r="S2487" s="53">
        <v>26</v>
      </c>
      <c r="T2487" s="53">
        <v>16</v>
      </c>
      <c r="U2487" s="53">
        <v>15</v>
      </c>
      <c r="V2487" s="53">
        <v>14</v>
      </c>
      <c r="W2487" s="58">
        <f t="shared" si="385"/>
        <v>2226</v>
      </c>
      <c r="X2487" s="59">
        <f t="shared" si="386"/>
        <v>0.61833333333333329</v>
      </c>
      <c r="Y2487" s="59">
        <f t="shared" si="387"/>
        <v>7.3816666666666668</v>
      </c>
      <c r="Z2487" s="59">
        <f t="shared" si="388"/>
        <v>1</v>
      </c>
      <c r="AA2487" s="60">
        <f t="shared" si="389"/>
        <v>5.8333333333333327E-3</v>
      </c>
    </row>
    <row r="2488" spans="2:27" x14ac:dyDescent="0.3">
      <c r="B2488" s="45">
        <v>94310</v>
      </c>
      <c r="C2488" s="46">
        <v>44307</v>
      </c>
      <c r="D2488" s="47">
        <f t="shared" si="383"/>
        <v>2021</v>
      </c>
      <c r="E2488" s="46" t="str">
        <f t="shared" si="380"/>
        <v>Q2-2021</v>
      </c>
      <c r="F2488" s="46" t="str">
        <f t="shared" si="381"/>
        <v>April</v>
      </c>
      <c r="G2488" s="47">
        <f t="shared" si="384"/>
        <v>17</v>
      </c>
      <c r="H2488" s="46" t="str">
        <f t="shared" si="382"/>
        <v>Wednesday</v>
      </c>
      <c r="I2488" s="45">
        <v>2</v>
      </c>
      <c r="J2488" s="45">
        <v>123</v>
      </c>
      <c r="K2488" s="45">
        <v>18</v>
      </c>
      <c r="L2488" s="45">
        <v>30</v>
      </c>
      <c r="M2488" s="45">
        <v>5</v>
      </c>
      <c r="N2488" s="45">
        <v>3</v>
      </c>
      <c r="O2488" s="45">
        <v>0</v>
      </c>
      <c r="P2488" s="45">
        <v>115</v>
      </c>
      <c r="Q2488" s="45">
        <v>48</v>
      </c>
      <c r="R2488" s="45">
        <v>34</v>
      </c>
      <c r="S2488" s="45">
        <v>28</v>
      </c>
      <c r="T2488" s="45">
        <v>13</v>
      </c>
      <c r="U2488" s="45">
        <v>18</v>
      </c>
      <c r="V2488" s="45">
        <v>22</v>
      </c>
      <c r="W2488" s="50">
        <f t="shared" si="385"/>
        <v>5520</v>
      </c>
      <c r="X2488" s="51">
        <f t="shared" si="386"/>
        <v>1.5333333333333334</v>
      </c>
      <c r="Y2488" s="51">
        <f t="shared" si="387"/>
        <v>6.4666666666666668</v>
      </c>
      <c r="Z2488" s="51">
        <f t="shared" si="388"/>
        <v>1</v>
      </c>
      <c r="AA2488" s="52">
        <f t="shared" si="389"/>
        <v>1.3333333333333334E-2</v>
      </c>
    </row>
    <row r="2489" spans="2:27" x14ac:dyDescent="0.3">
      <c r="B2489" s="53">
        <v>94311</v>
      </c>
      <c r="C2489" s="54">
        <v>44308</v>
      </c>
      <c r="D2489" s="55">
        <f t="shared" si="383"/>
        <v>2021</v>
      </c>
      <c r="E2489" s="54" t="str">
        <f t="shared" si="380"/>
        <v>Q2-2021</v>
      </c>
      <c r="F2489" s="54" t="str">
        <f t="shared" si="381"/>
        <v>April</v>
      </c>
      <c r="G2489" s="55">
        <f t="shared" si="384"/>
        <v>17</v>
      </c>
      <c r="H2489" s="54" t="str">
        <f t="shared" si="382"/>
        <v>Thursday</v>
      </c>
      <c r="I2489" s="53">
        <v>1</v>
      </c>
      <c r="J2489" s="53">
        <v>117</v>
      </c>
      <c r="K2489" s="53">
        <v>10</v>
      </c>
      <c r="L2489" s="53">
        <v>30</v>
      </c>
      <c r="M2489" s="53">
        <v>5</v>
      </c>
      <c r="N2489" s="53">
        <v>4</v>
      </c>
      <c r="O2489" s="53">
        <v>0</v>
      </c>
      <c r="P2489" s="53">
        <v>108</v>
      </c>
      <c r="Q2489" s="53">
        <v>24</v>
      </c>
      <c r="R2489" s="53">
        <v>37</v>
      </c>
      <c r="S2489" s="53">
        <v>27</v>
      </c>
      <c r="T2489" s="53">
        <v>18</v>
      </c>
      <c r="U2489" s="53">
        <v>17</v>
      </c>
      <c r="V2489" s="53">
        <v>9</v>
      </c>
      <c r="W2489" s="58">
        <f t="shared" si="385"/>
        <v>2592</v>
      </c>
      <c r="X2489" s="59">
        <f t="shared" si="386"/>
        <v>0.72</v>
      </c>
      <c r="Y2489" s="59">
        <f t="shared" si="387"/>
        <v>7.28</v>
      </c>
      <c r="Z2489" s="59">
        <f t="shared" si="388"/>
        <v>1</v>
      </c>
      <c r="AA2489" s="60">
        <f t="shared" si="389"/>
        <v>6.6666666666666662E-3</v>
      </c>
    </row>
    <row r="2490" spans="2:27" x14ac:dyDescent="0.3">
      <c r="B2490" s="45">
        <v>94312</v>
      </c>
      <c r="C2490" s="46">
        <v>44308</v>
      </c>
      <c r="D2490" s="47">
        <f t="shared" si="383"/>
        <v>2021</v>
      </c>
      <c r="E2490" s="46" t="str">
        <f t="shared" si="380"/>
        <v>Q2-2021</v>
      </c>
      <c r="F2490" s="46" t="str">
        <f t="shared" si="381"/>
        <v>April</v>
      </c>
      <c r="G2490" s="47">
        <f t="shared" si="384"/>
        <v>17</v>
      </c>
      <c r="H2490" s="46" t="str">
        <f t="shared" si="382"/>
        <v>Thursday</v>
      </c>
      <c r="I2490" s="45">
        <v>2</v>
      </c>
      <c r="J2490" s="45">
        <v>132</v>
      </c>
      <c r="K2490" s="45">
        <v>7</v>
      </c>
      <c r="L2490" s="45">
        <v>30</v>
      </c>
      <c r="M2490" s="45">
        <v>5</v>
      </c>
      <c r="N2490" s="45">
        <v>3</v>
      </c>
      <c r="O2490" s="45">
        <v>0</v>
      </c>
      <c r="P2490" s="45">
        <v>124</v>
      </c>
      <c r="Q2490" s="45">
        <v>48</v>
      </c>
      <c r="R2490" s="45">
        <v>36</v>
      </c>
      <c r="S2490" s="45">
        <v>29</v>
      </c>
      <c r="T2490" s="45">
        <v>15</v>
      </c>
      <c r="U2490" s="45">
        <v>19</v>
      </c>
      <c r="V2490" s="45">
        <v>25</v>
      </c>
      <c r="W2490" s="50">
        <f t="shared" si="385"/>
        <v>5952</v>
      </c>
      <c r="X2490" s="51">
        <f t="shared" si="386"/>
        <v>1.6533333333333333</v>
      </c>
      <c r="Y2490" s="51">
        <f t="shared" si="387"/>
        <v>6.3466666666666667</v>
      </c>
      <c r="Z2490" s="51">
        <f t="shared" si="388"/>
        <v>1</v>
      </c>
      <c r="AA2490" s="52">
        <f t="shared" si="389"/>
        <v>1.3333333333333332E-2</v>
      </c>
    </row>
    <row r="2491" spans="2:27" x14ac:dyDescent="0.3">
      <c r="B2491" s="53">
        <v>94313</v>
      </c>
      <c r="C2491" s="54">
        <v>44309</v>
      </c>
      <c r="D2491" s="55">
        <f t="shared" si="383"/>
        <v>2021</v>
      </c>
      <c r="E2491" s="54" t="str">
        <f t="shared" si="380"/>
        <v>Q2-2021</v>
      </c>
      <c r="F2491" s="54" t="str">
        <f t="shared" si="381"/>
        <v>April</v>
      </c>
      <c r="G2491" s="55">
        <f t="shared" si="384"/>
        <v>17</v>
      </c>
      <c r="H2491" s="54" t="str">
        <f t="shared" si="382"/>
        <v>Friday</v>
      </c>
      <c r="I2491" s="53">
        <v>1</v>
      </c>
      <c r="J2491" s="53">
        <v>126</v>
      </c>
      <c r="K2491" s="53">
        <v>14</v>
      </c>
      <c r="L2491" s="53">
        <v>30</v>
      </c>
      <c r="M2491" s="53">
        <v>6</v>
      </c>
      <c r="N2491" s="53">
        <v>4</v>
      </c>
      <c r="O2491" s="53">
        <v>0</v>
      </c>
      <c r="P2491" s="53">
        <v>116</v>
      </c>
      <c r="Q2491" s="53">
        <v>14</v>
      </c>
      <c r="R2491" s="53">
        <v>37</v>
      </c>
      <c r="S2491" s="53">
        <v>28</v>
      </c>
      <c r="T2491" s="53">
        <v>16</v>
      </c>
      <c r="U2491" s="53">
        <v>18</v>
      </c>
      <c r="V2491" s="53">
        <v>17</v>
      </c>
      <c r="W2491" s="58">
        <f t="shared" si="385"/>
        <v>1624</v>
      </c>
      <c r="X2491" s="59">
        <f t="shared" si="386"/>
        <v>0.45111111111111113</v>
      </c>
      <c r="Y2491" s="59">
        <f t="shared" si="387"/>
        <v>7.5488888888888885</v>
      </c>
      <c r="Z2491" s="59">
        <f t="shared" si="388"/>
        <v>1</v>
      </c>
      <c r="AA2491" s="60">
        <f t="shared" si="389"/>
        <v>3.8888888888888892E-3</v>
      </c>
    </row>
    <row r="2492" spans="2:27" x14ac:dyDescent="0.3">
      <c r="B2492" s="45">
        <v>94314</v>
      </c>
      <c r="C2492" s="46">
        <v>44309</v>
      </c>
      <c r="D2492" s="47">
        <f t="shared" si="383"/>
        <v>2021</v>
      </c>
      <c r="E2492" s="46" t="str">
        <f t="shared" si="380"/>
        <v>Q2-2021</v>
      </c>
      <c r="F2492" s="46" t="str">
        <f t="shared" si="381"/>
        <v>April</v>
      </c>
      <c r="G2492" s="47">
        <f t="shared" si="384"/>
        <v>17</v>
      </c>
      <c r="H2492" s="46" t="str">
        <f t="shared" si="382"/>
        <v>Friday</v>
      </c>
      <c r="I2492" s="45">
        <v>2</v>
      </c>
      <c r="J2492" s="45">
        <v>131</v>
      </c>
      <c r="K2492" s="45">
        <v>8</v>
      </c>
      <c r="L2492" s="45">
        <v>30</v>
      </c>
      <c r="M2492" s="45">
        <v>4</v>
      </c>
      <c r="N2492" s="45">
        <v>3</v>
      </c>
      <c r="O2492" s="45">
        <v>0</v>
      </c>
      <c r="P2492" s="45">
        <v>124</v>
      </c>
      <c r="Q2492" s="45">
        <v>48</v>
      </c>
      <c r="R2492" s="45">
        <v>35</v>
      </c>
      <c r="S2492" s="45">
        <v>29</v>
      </c>
      <c r="T2492" s="45">
        <v>15</v>
      </c>
      <c r="U2492" s="45">
        <v>20</v>
      </c>
      <c r="V2492" s="45">
        <v>25</v>
      </c>
      <c r="W2492" s="50">
        <f t="shared" si="385"/>
        <v>5952</v>
      </c>
      <c r="X2492" s="51">
        <f t="shared" si="386"/>
        <v>1.6533333333333333</v>
      </c>
      <c r="Y2492" s="51">
        <f t="shared" si="387"/>
        <v>6.3466666666666667</v>
      </c>
      <c r="Z2492" s="51">
        <f t="shared" si="388"/>
        <v>1</v>
      </c>
      <c r="AA2492" s="52">
        <f t="shared" si="389"/>
        <v>1.3333333333333332E-2</v>
      </c>
    </row>
    <row r="2493" spans="2:27" x14ac:dyDescent="0.3">
      <c r="B2493" s="53">
        <v>94315</v>
      </c>
      <c r="C2493" s="54">
        <v>44310</v>
      </c>
      <c r="D2493" s="55">
        <f t="shared" si="383"/>
        <v>2021</v>
      </c>
      <c r="E2493" s="54" t="str">
        <f t="shared" si="380"/>
        <v>Q2-2021</v>
      </c>
      <c r="F2493" s="54" t="str">
        <f t="shared" si="381"/>
        <v>April</v>
      </c>
      <c r="G2493" s="55">
        <f t="shared" si="384"/>
        <v>17</v>
      </c>
      <c r="H2493" s="54" t="str">
        <f t="shared" si="382"/>
        <v>Saturday</v>
      </c>
      <c r="I2493" s="53">
        <v>1</v>
      </c>
      <c r="J2493" s="53">
        <v>117</v>
      </c>
      <c r="K2493" s="53">
        <v>15</v>
      </c>
      <c r="L2493" s="53">
        <v>30</v>
      </c>
      <c r="M2493" s="53">
        <v>6</v>
      </c>
      <c r="N2493" s="53">
        <v>4</v>
      </c>
      <c r="O2493" s="53">
        <v>0</v>
      </c>
      <c r="P2493" s="53">
        <v>107</v>
      </c>
      <c r="Q2493" s="53">
        <v>28</v>
      </c>
      <c r="R2493" s="53">
        <v>35</v>
      </c>
      <c r="S2493" s="53">
        <v>25</v>
      </c>
      <c r="T2493" s="53">
        <v>16</v>
      </c>
      <c r="U2493" s="53">
        <v>15</v>
      </c>
      <c r="V2493" s="53">
        <v>16</v>
      </c>
      <c r="W2493" s="58">
        <f t="shared" si="385"/>
        <v>2996</v>
      </c>
      <c r="X2493" s="59">
        <f t="shared" si="386"/>
        <v>0.8322222222222222</v>
      </c>
      <c r="Y2493" s="59">
        <f t="shared" si="387"/>
        <v>7.1677777777777774</v>
      </c>
      <c r="Z2493" s="59">
        <f t="shared" si="388"/>
        <v>1</v>
      </c>
      <c r="AA2493" s="60">
        <f t="shared" si="389"/>
        <v>7.7777777777777776E-3</v>
      </c>
    </row>
    <row r="2494" spans="2:27" x14ac:dyDescent="0.3">
      <c r="B2494" s="45">
        <v>94316</v>
      </c>
      <c r="C2494" s="46">
        <v>44312</v>
      </c>
      <c r="D2494" s="47">
        <f t="shared" si="383"/>
        <v>2021</v>
      </c>
      <c r="E2494" s="46" t="str">
        <f t="shared" si="380"/>
        <v>Q2-2021</v>
      </c>
      <c r="F2494" s="46" t="str">
        <f t="shared" si="381"/>
        <v>April</v>
      </c>
      <c r="G2494" s="47">
        <f t="shared" si="384"/>
        <v>18</v>
      </c>
      <c r="H2494" s="46" t="str">
        <f t="shared" si="382"/>
        <v>Monday</v>
      </c>
      <c r="I2494" s="45">
        <v>1</v>
      </c>
      <c r="J2494" s="45">
        <v>115</v>
      </c>
      <c r="K2494" s="45">
        <v>10</v>
      </c>
      <c r="L2494" s="45">
        <v>30</v>
      </c>
      <c r="M2494" s="45">
        <v>6</v>
      </c>
      <c r="N2494" s="45">
        <v>3</v>
      </c>
      <c r="O2494" s="45">
        <v>0</v>
      </c>
      <c r="P2494" s="45">
        <v>106</v>
      </c>
      <c r="Q2494" s="45">
        <v>29</v>
      </c>
      <c r="R2494" s="45">
        <v>35</v>
      </c>
      <c r="S2494" s="45">
        <v>25</v>
      </c>
      <c r="T2494" s="45">
        <v>16</v>
      </c>
      <c r="U2494" s="45">
        <v>15</v>
      </c>
      <c r="V2494" s="45">
        <v>15</v>
      </c>
      <c r="W2494" s="50">
        <f t="shared" si="385"/>
        <v>3074</v>
      </c>
      <c r="X2494" s="51">
        <f t="shared" si="386"/>
        <v>0.85388888888888892</v>
      </c>
      <c r="Y2494" s="51">
        <f t="shared" si="387"/>
        <v>7.1461111111111109</v>
      </c>
      <c r="Z2494" s="51">
        <f t="shared" si="388"/>
        <v>1</v>
      </c>
      <c r="AA2494" s="52">
        <f t="shared" si="389"/>
        <v>8.0555555555555554E-3</v>
      </c>
    </row>
    <row r="2495" spans="2:27" x14ac:dyDescent="0.3">
      <c r="B2495" s="53">
        <v>94317</v>
      </c>
      <c r="C2495" s="54">
        <v>44312</v>
      </c>
      <c r="D2495" s="55">
        <f t="shared" si="383"/>
        <v>2021</v>
      </c>
      <c r="E2495" s="54" t="str">
        <f t="shared" si="380"/>
        <v>Q2-2021</v>
      </c>
      <c r="F2495" s="54" t="str">
        <f t="shared" si="381"/>
        <v>April</v>
      </c>
      <c r="G2495" s="55">
        <f t="shared" si="384"/>
        <v>18</v>
      </c>
      <c r="H2495" s="54" t="str">
        <f t="shared" si="382"/>
        <v>Monday</v>
      </c>
      <c r="I2495" s="53">
        <v>2</v>
      </c>
      <c r="J2495" s="53">
        <v>123</v>
      </c>
      <c r="K2495" s="53">
        <v>15</v>
      </c>
      <c r="L2495" s="53">
        <v>30</v>
      </c>
      <c r="M2495" s="53">
        <v>4</v>
      </c>
      <c r="N2495" s="53">
        <v>2</v>
      </c>
      <c r="O2495" s="53">
        <v>0</v>
      </c>
      <c r="P2495" s="53">
        <v>117</v>
      </c>
      <c r="Q2495" s="53">
        <v>50</v>
      </c>
      <c r="R2495" s="53">
        <v>35</v>
      </c>
      <c r="S2495" s="53">
        <v>26</v>
      </c>
      <c r="T2495" s="53">
        <v>14</v>
      </c>
      <c r="U2495" s="53">
        <v>17</v>
      </c>
      <c r="V2495" s="53">
        <v>25</v>
      </c>
      <c r="W2495" s="58">
        <f t="shared" si="385"/>
        <v>5850</v>
      </c>
      <c r="X2495" s="59">
        <f t="shared" si="386"/>
        <v>1.625</v>
      </c>
      <c r="Y2495" s="59">
        <f t="shared" si="387"/>
        <v>6.375</v>
      </c>
      <c r="Z2495" s="59">
        <f t="shared" si="388"/>
        <v>1</v>
      </c>
      <c r="AA2495" s="60">
        <f t="shared" si="389"/>
        <v>1.3888888888888888E-2</v>
      </c>
    </row>
    <row r="2496" spans="2:27" x14ac:dyDescent="0.3">
      <c r="B2496" s="45">
        <v>94318</v>
      </c>
      <c r="C2496" s="46">
        <v>44313</v>
      </c>
      <c r="D2496" s="47">
        <f t="shared" si="383"/>
        <v>2021</v>
      </c>
      <c r="E2496" s="46" t="str">
        <f t="shared" si="380"/>
        <v>Q2-2021</v>
      </c>
      <c r="F2496" s="46" t="str">
        <f t="shared" si="381"/>
        <v>April</v>
      </c>
      <c r="G2496" s="47">
        <f t="shared" si="384"/>
        <v>18</v>
      </c>
      <c r="H2496" s="46" t="str">
        <f t="shared" si="382"/>
        <v>Tuesday</v>
      </c>
      <c r="I2496" s="45">
        <v>1</v>
      </c>
      <c r="J2496" s="45">
        <v>115</v>
      </c>
      <c r="K2496" s="45">
        <v>14</v>
      </c>
      <c r="L2496" s="45">
        <v>30</v>
      </c>
      <c r="M2496" s="45">
        <v>6</v>
      </c>
      <c r="N2496" s="45">
        <v>3</v>
      </c>
      <c r="O2496" s="45">
        <v>0</v>
      </c>
      <c r="P2496" s="45">
        <v>106</v>
      </c>
      <c r="Q2496" s="45">
        <v>26</v>
      </c>
      <c r="R2496" s="45">
        <v>35</v>
      </c>
      <c r="S2496" s="45">
        <v>27</v>
      </c>
      <c r="T2496" s="45">
        <v>17</v>
      </c>
      <c r="U2496" s="45">
        <v>16</v>
      </c>
      <c r="V2496" s="45">
        <v>11</v>
      </c>
      <c r="W2496" s="50">
        <f t="shared" si="385"/>
        <v>2756</v>
      </c>
      <c r="X2496" s="51">
        <f t="shared" si="386"/>
        <v>0.76555555555555554</v>
      </c>
      <c r="Y2496" s="51">
        <f t="shared" si="387"/>
        <v>7.2344444444444447</v>
      </c>
      <c r="Z2496" s="51">
        <f t="shared" si="388"/>
        <v>1</v>
      </c>
      <c r="AA2496" s="52">
        <f t="shared" si="389"/>
        <v>7.2222222222222219E-3</v>
      </c>
    </row>
    <row r="2497" spans="2:27" x14ac:dyDescent="0.3">
      <c r="B2497" s="53">
        <v>94319</v>
      </c>
      <c r="C2497" s="54">
        <v>44313</v>
      </c>
      <c r="D2497" s="55">
        <f t="shared" si="383"/>
        <v>2021</v>
      </c>
      <c r="E2497" s="54" t="str">
        <f t="shared" si="380"/>
        <v>Q2-2021</v>
      </c>
      <c r="F2497" s="54" t="str">
        <f t="shared" si="381"/>
        <v>April</v>
      </c>
      <c r="G2497" s="55">
        <f t="shared" si="384"/>
        <v>18</v>
      </c>
      <c r="H2497" s="54" t="str">
        <f t="shared" si="382"/>
        <v>Tuesday</v>
      </c>
      <c r="I2497" s="53">
        <v>2</v>
      </c>
      <c r="J2497" s="53">
        <v>126</v>
      </c>
      <c r="K2497" s="53">
        <v>11</v>
      </c>
      <c r="L2497" s="53">
        <v>30</v>
      </c>
      <c r="M2497" s="53">
        <v>4</v>
      </c>
      <c r="N2497" s="53">
        <v>3</v>
      </c>
      <c r="O2497" s="53">
        <v>0</v>
      </c>
      <c r="P2497" s="53">
        <v>119</v>
      </c>
      <c r="Q2497" s="53">
        <v>46</v>
      </c>
      <c r="R2497" s="53">
        <v>36</v>
      </c>
      <c r="S2497" s="53">
        <v>28</v>
      </c>
      <c r="T2497" s="53">
        <v>14</v>
      </c>
      <c r="U2497" s="53">
        <v>19</v>
      </c>
      <c r="V2497" s="53">
        <v>22</v>
      </c>
      <c r="W2497" s="58">
        <f t="shared" si="385"/>
        <v>5474</v>
      </c>
      <c r="X2497" s="59">
        <f t="shared" si="386"/>
        <v>1.5205555555555557</v>
      </c>
      <c r="Y2497" s="59">
        <f t="shared" si="387"/>
        <v>6.4794444444444448</v>
      </c>
      <c r="Z2497" s="59">
        <f t="shared" si="388"/>
        <v>1</v>
      </c>
      <c r="AA2497" s="60">
        <f t="shared" si="389"/>
        <v>1.2777777777777779E-2</v>
      </c>
    </row>
    <row r="2498" spans="2:27" x14ac:dyDescent="0.3">
      <c r="B2498" s="45">
        <v>94320</v>
      </c>
      <c r="C2498" s="46">
        <v>44314</v>
      </c>
      <c r="D2498" s="47">
        <f t="shared" si="383"/>
        <v>2021</v>
      </c>
      <c r="E2498" s="46" t="str">
        <f t="shared" si="380"/>
        <v>Q2-2021</v>
      </c>
      <c r="F2498" s="46" t="str">
        <f t="shared" si="381"/>
        <v>April</v>
      </c>
      <c r="G2498" s="47">
        <f t="shared" si="384"/>
        <v>18</v>
      </c>
      <c r="H2498" s="46" t="str">
        <f t="shared" si="382"/>
        <v>Wednesday</v>
      </c>
      <c r="I2498" s="45">
        <v>1</v>
      </c>
      <c r="J2498" s="45">
        <v>115</v>
      </c>
      <c r="K2498" s="45">
        <v>17</v>
      </c>
      <c r="L2498" s="45">
        <v>30</v>
      </c>
      <c r="M2498" s="45">
        <v>5</v>
      </c>
      <c r="N2498" s="45">
        <v>4</v>
      </c>
      <c r="O2498" s="45">
        <v>0</v>
      </c>
      <c r="P2498" s="45">
        <v>106</v>
      </c>
      <c r="Q2498" s="45">
        <v>18</v>
      </c>
      <c r="R2498" s="45">
        <v>37</v>
      </c>
      <c r="S2498" s="45">
        <v>28</v>
      </c>
      <c r="T2498" s="45">
        <v>16</v>
      </c>
      <c r="U2498" s="45">
        <v>17</v>
      </c>
      <c r="V2498" s="45">
        <v>8</v>
      </c>
      <c r="W2498" s="50">
        <f t="shared" si="385"/>
        <v>1908</v>
      </c>
      <c r="X2498" s="51">
        <f t="shared" si="386"/>
        <v>0.53</v>
      </c>
      <c r="Y2498" s="51">
        <f t="shared" si="387"/>
        <v>7.47</v>
      </c>
      <c r="Z2498" s="51">
        <f t="shared" si="388"/>
        <v>1</v>
      </c>
      <c r="AA2498" s="52">
        <f t="shared" si="389"/>
        <v>5.0000000000000001E-3</v>
      </c>
    </row>
    <row r="2499" spans="2:27" x14ac:dyDescent="0.3">
      <c r="B2499" s="53">
        <v>94321</v>
      </c>
      <c r="C2499" s="54">
        <v>44314</v>
      </c>
      <c r="D2499" s="55">
        <f t="shared" si="383"/>
        <v>2021</v>
      </c>
      <c r="E2499" s="54" t="str">
        <f t="shared" si="380"/>
        <v>Q2-2021</v>
      </c>
      <c r="F2499" s="54" t="str">
        <f t="shared" si="381"/>
        <v>April</v>
      </c>
      <c r="G2499" s="55">
        <f t="shared" si="384"/>
        <v>18</v>
      </c>
      <c r="H2499" s="54" t="str">
        <f t="shared" si="382"/>
        <v>Wednesday</v>
      </c>
      <c r="I2499" s="53">
        <v>2</v>
      </c>
      <c r="J2499" s="53">
        <v>129</v>
      </c>
      <c r="K2499" s="53">
        <v>7</v>
      </c>
      <c r="L2499" s="53">
        <v>30</v>
      </c>
      <c r="M2499" s="53">
        <v>4</v>
      </c>
      <c r="N2499" s="53">
        <v>2</v>
      </c>
      <c r="O2499" s="53">
        <v>0</v>
      </c>
      <c r="P2499" s="53">
        <v>123</v>
      </c>
      <c r="Q2499" s="53">
        <v>50</v>
      </c>
      <c r="R2499" s="53">
        <v>36</v>
      </c>
      <c r="S2499" s="53">
        <v>29</v>
      </c>
      <c r="T2499" s="53">
        <v>15</v>
      </c>
      <c r="U2499" s="53">
        <v>20</v>
      </c>
      <c r="V2499" s="53">
        <v>23</v>
      </c>
      <c r="W2499" s="58">
        <f t="shared" si="385"/>
        <v>6150</v>
      </c>
      <c r="X2499" s="59">
        <f t="shared" si="386"/>
        <v>1.7083333333333333</v>
      </c>
      <c r="Y2499" s="59">
        <f t="shared" si="387"/>
        <v>6.291666666666667</v>
      </c>
      <c r="Z2499" s="59">
        <f t="shared" si="388"/>
        <v>1</v>
      </c>
      <c r="AA2499" s="60">
        <f t="shared" si="389"/>
        <v>1.3888888888888888E-2</v>
      </c>
    </row>
    <row r="2500" spans="2:27" x14ac:dyDescent="0.3">
      <c r="B2500" s="45">
        <v>94322</v>
      </c>
      <c r="C2500" s="46">
        <v>44315</v>
      </c>
      <c r="D2500" s="47">
        <f t="shared" si="383"/>
        <v>2021</v>
      </c>
      <c r="E2500" s="46" t="str">
        <f t="shared" si="380"/>
        <v>Q2-2021</v>
      </c>
      <c r="F2500" s="46" t="str">
        <f t="shared" si="381"/>
        <v>April</v>
      </c>
      <c r="G2500" s="47">
        <f t="shared" si="384"/>
        <v>18</v>
      </c>
      <c r="H2500" s="46" t="str">
        <f t="shared" si="382"/>
        <v>Thursday</v>
      </c>
      <c r="I2500" s="45">
        <v>1</v>
      </c>
      <c r="J2500" s="45">
        <v>120</v>
      </c>
      <c r="K2500" s="45">
        <v>13</v>
      </c>
      <c r="L2500" s="45">
        <v>30</v>
      </c>
      <c r="M2500" s="45">
        <v>5</v>
      </c>
      <c r="N2500" s="45">
        <v>3</v>
      </c>
      <c r="O2500" s="45">
        <v>0</v>
      </c>
      <c r="P2500" s="45">
        <v>112</v>
      </c>
      <c r="Q2500" s="45">
        <v>12</v>
      </c>
      <c r="R2500" s="45">
        <v>36</v>
      </c>
      <c r="S2500" s="45">
        <v>28</v>
      </c>
      <c r="T2500" s="45">
        <v>17</v>
      </c>
      <c r="U2500" s="45">
        <v>18</v>
      </c>
      <c r="V2500" s="45">
        <v>13</v>
      </c>
      <c r="W2500" s="50">
        <f t="shared" si="385"/>
        <v>1344</v>
      </c>
      <c r="X2500" s="51">
        <f t="shared" si="386"/>
        <v>0.37333333333333335</v>
      </c>
      <c r="Y2500" s="51">
        <f t="shared" si="387"/>
        <v>7.6266666666666669</v>
      </c>
      <c r="Z2500" s="51">
        <f t="shared" si="388"/>
        <v>1</v>
      </c>
      <c r="AA2500" s="52">
        <f t="shared" si="389"/>
        <v>3.3333333333333335E-3</v>
      </c>
    </row>
    <row r="2501" spans="2:27" x14ac:dyDescent="0.3">
      <c r="B2501" s="53">
        <v>94323</v>
      </c>
      <c r="C2501" s="54">
        <v>44315</v>
      </c>
      <c r="D2501" s="55">
        <f t="shared" si="383"/>
        <v>2021</v>
      </c>
      <c r="E2501" s="54" t="str">
        <f t="shared" si="380"/>
        <v>Q2-2021</v>
      </c>
      <c r="F2501" s="54" t="str">
        <f t="shared" si="381"/>
        <v>April</v>
      </c>
      <c r="G2501" s="55">
        <f t="shared" si="384"/>
        <v>18</v>
      </c>
      <c r="H2501" s="54" t="str">
        <f t="shared" si="382"/>
        <v>Thursday</v>
      </c>
      <c r="I2501" s="53">
        <v>2</v>
      </c>
      <c r="J2501" s="53">
        <v>123</v>
      </c>
      <c r="K2501" s="53">
        <v>8</v>
      </c>
      <c r="L2501" s="53">
        <v>30</v>
      </c>
      <c r="M2501" s="53">
        <v>5</v>
      </c>
      <c r="N2501" s="53">
        <v>2</v>
      </c>
      <c r="O2501" s="53">
        <v>0</v>
      </c>
      <c r="P2501" s="53">
        <v>116</v>
      </c>
      <c r="Q2501" s="53">
        <v>46</v>
      </c>
      <c r="R2501" s="53">
        <v>35</v>
      </c>
      <c r="S2501" s="53">
        <v>26</v>
      </c>
      <c r="T2501" s="53">
        <v>15</v>
      </c>
      <c r="U2501" s="53">
        <v>17</v>
      </c>
      <c r="V2501" s="53">
        <v>23</v>
      </c>
      <c r="W2501" s="58">
        <f t="shared" si="385"/>
        <v>5336</v>
      </c>
      <c r="X2501" s="59">
        <f t="shared" si="386"/>
        <v>1.4822222222222223</v>
      </c>
      <c r="Y2501" s="59">
        <f t="shared" si="387"/>
        <v>6.5177777777777779</v>
      </c>
      <c r="Z2501" s="59">
        <f t="shared" si="388"/>
        <v>1</v>
      </c>
      <c r="AA2501" s="60">
        <f t="shared" si="389"/>
        <v>1.2777777777777779E-2</v>
      </c>
    </row>
    <row r="2502" spans="2:27" x14ac:dyDescent="0.3">
      <c r="B2502" s="45">
        <v>94324</v>
      </c>
      <c r="C2502" s="46">
        <v>44316</v>
      </c>
      <c r="D2502" s="47">
        <f t="shared" si="383"/>
        <v>2021</v>
      </c>
      <c r="E2502" s="46" t="str">
        <f t="shared" si="380"/>
        <v>Q2-2021</v>
      </c>
      <c r="F2502" s="46" t="str">
        <f t="shared" si="381"/>
        <v>April</v>
      </c>
      <c r="G2502" s="47">
        <f t="shared" si="384"/>
        <v>18</v>
      </c>
      <c r="H2502" s="46" t="str">
        <f t="shared" si="382"/>
        <v>Friday</v>
      </c>
      <c r="I2502" s="45">
        <v>1</v>
      </c>
      <c r="J2502" s="45">
        <v>111</v>
      </c>
      <c r="K2502" s="45">
        <v>15</v>
      </c>
      <c r="L2502" s="45">
        <v>30</v>
      </c>
      <c r="M2502" s="45">
        <v>6</v>
      </c>
      <c r="N2502" s="45">
        <v>3</v>
      </c>
      <c r="O2502" s="45">
        <v>0</v>
      </c>
      <c r="P2502" s="45">
        <v>102</v>
      </c>
      <c r="Q2502" s="45">
        <v>30</v>
      </c>
      <c r="R2502" s="45">
        <v>36</v>
      </c>
      <c r="S2502" s="45">
        <v>25</v>
      </c>
      <c r="T2502" s="45">
        <v>16</v>
      </c>
      <c r="U2502" s="45">
        <v>15</v>
      </c>
      <c r="V2502" s="45">
        <v>10</v>
      </c>
      <c r="W2502" s="50">
        <f t="shared" si="385"/>
        <v>3060</v>
      </c>
      <c r="X2502" s="51">
        <f t="shared" si="386"/>
        <v>0.85</v>
      </c>
      <c r="Y2502" s="51">
        <f t="shared" si="387"/>
        <v>7.15</v>
      </c>
      <c r="Z2502" s="51">
        <f t="shared" si="388"/>
        <v>1</v>
      </c>
      <c r="AA2502" s="52">
        <f t="shared" si="389"/>
        <v>8.3333333333333332E-3</v>
      </c>
    </row>
    <row r="2503" spans="2:27" x14ac:dyDescent="0.3">
      <c r="B2503" s="53">
        <v>94325</v>
      </c>
      <c r="C2503" s="54">
        <v>44316</v>
      </c>
      <c r="D2503" s="55">
        <f t="shared" si="383"/>
        <v>2021</v>
      </c>
      <c r="E2503" s="54" t="str">
        <f t="shared" si="380"/>
        <v>Q2-2021</v>
      </c>
      <c r="F2503" s="54" t="str">
        <f t="shared" si="381"/>
        <v>April</v>
      </c>
      <c r="G2503" s="55">
        <f t="shared" si="384"/>
        <v>18</v>
      </c>
      <c r="H2503" s="54" t="str">
        <f t="shared" si="382"/>
        <v>Friday</v>
      </c>
      <c r="I2503" s="53">
        <v>2</v>
      </c>
      <c r="J2503" s="53">
        <v>120</v>
      </c>
      <c r="K2503" s="53">
        <v>12</v>
      </c>
      <c r="L2503" s="53">
        <v>30</v>
      </c>
      <c r="M2503" s="53">
        <v>4</v>
      </c>
      <c r="N2503" s="53">
        <v>2</v>
      </c>
      <c r="O2503" s="53">
        <v>0</v>
      </c>
      <c r="P2503" s="53">
        <v>114</v>
      </c>
      <c r="Q2503" s="53">
        <v>47</v>
      </c>
      <c r="R2503" s="53">
        <v>35</v>
      </c>
      <c r="S2503" s="53">
        <v>26</v>
      </c>
      <c r="T2503" s="53">
        <v>15</v>
      </c>
      <c r="U2503" s="53">
        <v>17</v>
      </c>
      <c r="V2503" s="53">
        <v>21</v>
      </c>
      <c r="W2503" s="58">
        <f t="shared" si="385"/>
        <v>5358</v>
      </c>
      <c r="X2503" s="59">
        <f t="shared" si="386"/>
        <v>1.4883333333333333</v>
      </c>
      <c r="Y2503" s="59">
        <f t="shared" si="387"/>
        <v>6.5116666666666667</v>
      </c>
      <c r="Z2503" s="59">
        <f t="shared" si="388"/>
        <v>1</v>
      </c>
      <c r="AA2503" s="60">
        <f t="shared" si="389"/>
        <v>1.3055555555555555E-2</v>
      </c>
    </row>
    <row r="2504" spans="2:27" x14ac:dyDescent="0.3">
      <c r="B2504" s="45">
        <v>94326</v>
      </c>
      <c r="C2504" s="46">
        <v>44317</v>
      </c>
      <c r="D2504" s="47">
        <f t="shared" si="383"/>
        <v>2021</v>
      </c>
      <c r="E2504" s="46" t="str">
        <f t="shared" si="380"/>
        <v>Q2-2021</v>
      </c>
      <c r="F2504" s="46" t="str">
        <f t="shared" si="381"/>
        <v>May</v>
      </c>
      <c r="G2504" s="47">
        <f t="shared" si="384"/>
        <v>18</v>
      </c>
      <c r="H2504" s="46" t="str">
        <f t="shared" si="382"/>
        <v>Saturday</v>
      </c>
      <c r="I2504" s="45">
        <v>1</v>
      </c>
      <c r="J2504" s="45">
        <v>120</v>
      </c>
      <c r="K2504" s="45">
        <v>14</v>
      </c>
      <c r="L2504" s="45">
        <v>30</v>
      </c>
      <c r="M2504" s="45">
        <v>6</v>
      </c>
      <c r="N2504" s="45">
        <v>3</v>
      </c>
      <c r="O2504" s="45">
        <v>0</v>
      </c>
      <c r="P2504" s="45">
        <v>111</v>
      </c>
      <c r="Q2504" s="45">
        <v>12</v>
      </c>
      <c r="R2504" s="45">
        <v>34</v>
      </c>
      <c r="S2504" s="45">
        <v>27</v>
      </c>
      <c r="T2504" s="45">
        <v>13</v>
      </c>
      <c r="U2504" s="45">
        <v>19</v>
      </c>
      <c r="V2504" s="45">
        <v>18</v>
      </c>
      <c r="W2504" s="50">
        <f t="shared" si="385"/>
        <v>1332</v>
      </c>
      <c r="X2504" s="51">
        <f t="shared" si="386"/>
        <v>0.37</v>
      </c>
      <c r="Y2504" s="51">
        <f t="shared" si="387"/>
        <v>7.63</v>
      </c>
      <c r="Z2504" s="51">
        <f t="shared" si="388"/>
        <v>1</v>
      </c>
      <c r="AA2504" s="52">
        <f t="shared" si="389"/>
        <v>3.3333333333333331E-3</v>
      </c>
    </row>
    <row r="2505" spans="2:27" x14ac:dyDescent="0.3">
      <c r="B2505" s="53">
        <v>94327</v>
      </c>
      <c r="C2505" s="54">
        <v>44319</v>
      </c>
      <c r="D2505" s="55">
        <f t="shared" si="383"/>
        <v>2021</v>
      </c>
      <c r="E2505" s="54" t="str">
        <f t="shared" si="380"/>
        <v>Q2-2021</v>
      </c>
      <c r="F2505" s="54" t="str">
        <f t="shared" si="381"/>
        <v>May</v>
      </c>
      <c r="G2505" s="55">
        <f t="shared" si="384"/>
        <v>19</v>
      </c>
      <c r="H2505" s="54" t="str">
        <f t="shared" si="382"/>
        <v>Monday</v>
      </c>
      <c r="I2505" s="53">
        <v>1</v>
      </c>
      <c r="J2505" s="53">
        <v>111</v>
      </c>
      <c r="K2505" s="53">
        <v>17</v>
      </c>
      <c r="L2505" s="53">
        <v>30</v>
      </c>
      <c r="M2505" s="53">
        <v>5</v>
      </c>
      <c r="N2505" s="53">
        <v>3</v>
      </c>
      <c r="O2505" s="53">
        <v>0</v>
      </c>
      <c r="P2505" s="53">
        <v>103</v>
      </c>
      <c r="Q2505" s="53">
        <v>14</v>
      </c>
      <c r="R2505" s="53">
        <v>34</v>
      </c>
      <c r="S2505" s="53">
        <v>26</v>
      </c>
      <c r="T2505" s="53">
        <v>14</v>
      </c>
      <c r="U2505" s="53">
        <v>20</v>
      </c>
      <c r="V2505" s="53">
        <v>9</v>
      </c>
      <c r="W2505" s="58">
        <f t="shared" si="385"/>
        <v>1442</v>
      </c>
      <c r="X2505" s="59">
        <f t="shared" si="386"/>
        <v>0.40055555555555555</v>
      </c>
      <c r="Y2505" s="59">
        <f t="shared" si="387"/>
        <v>7.599444444444444</v>
      </c>
      <c r="Z2505" s="59">
        <f t="shared" si="388"/>
        <v>1</v>
      </c>
      <c r="AA2505" s="60">
        <f t="shared" si="389"/>
        <v>3.8888888888888888E-3</v>
      </c>
    </row>
    <row r="2506" spans="2:27" x14ac:dyDescent="0.3">
      <c r="B2506" s="45">
        <v>94328</v>
      </c>
      <c r="C2506" s="46">
        <v>44319</v>
      </c>
      <c r="D2506" s="47">
        <f t="shared" si="383"/>
        <v>2021</v>
      </c>
      <c r="E2506" s="46" t="str">
        <f t="shared" si="380"/>
        <v>Q2-2021</v>
      </c>
      <c r="F2506" s="46" t="str">
        <f t="shared" si="381"/>
        <v>May</v>
      </c>
      <c r="G2506" s="47">
        <f t="shared" si="384"/>
        <v>19</v>
      </c>
      <c r="H2506" s="46" t="str">
        <f t="shared" si="382"/>
        <v>Monday</v>
      </c>
      <c r="I2506" s="45">
        <v>2</v>
      </c>
      <c r="J2506" s="45">
        <v>127</v>
      </c>
      <c r="K2506" s="45">
        <v>14</v>
      </c>
      <c r="L2506" s="45">
        <v>30</v>
      </c>
      <c r="M2506" s="45">
        <v>4</v>
      </c>
      <c r="N2506" s="45">
        <v>2</v>
      </c>
      <c r="O2506" s="45">
        <v>0</v>
      </c>
      <c r="P2506" s="45">
        <v>121</v>
      </c>
      <c r="Q2506" s="45">
        <v>47</v>
      </c>
      <c r="R2506" s="45">
        <v>34</v>
      </c>
      <c r="S2506" s="45">
        <v>30</v>
      </c>
      <c r="T2506" s="45">
        <v>15</v>
      </c>
      <c r="U2506" s="45">
        <v>18</v>
      </c>
      <c r="V2506" s="45">
        <v>24</v>
      </c>
      <c r="W2506" s="50">
        <f t="shared" si="385"/>
        <v>5687</v>
      </c>
      <c r="X2506" s="51">
        <f t="shared" si="386"/>
        <v>1.5797222222222222</v>
      </c>
      <c r="Y2506" s="51">
        <f t="shared" si="387"/>
        <v>6.4202777777777778</v>
      </c>
      <c r="Z2506" s="51">
        <f t="shared" si="388"/>
        <v>1</v>
      </c>
      <c r="AA2506" s="52">
        <f t="shared" si="389"/>
        <v>1.3055555555555556E-2</v>
      </c>
    </row>
    <row r="2507" spans="2:27" x14ac:dyDescent="0.3">
      <c r="B2507" s="53">
        <v>94329</v>
      </c>
      <c r="C2507" s="54">
        <v>44320</v>
      </c>
      <c r="D2507" s="55">
        <f t="shared" si="383"/>
        <v>2021</v>
      </c>
      <c r="E2507" s="54" t="str">
        <f t="shared" si="380"/>
        <v>Q2-2021</v>
      </c>
      <c r="F2507" s="54" t="str">
        <f t="shared" si="381"/>
        <v>May</v>
      </c>
      <c r="G2507" s="55">
        <f t="shared" si="384"/>
        <v>19</v>
      </c>
      <c r="H2507" s="54" t="str">
        <f t="shared" si="382"/>
        <v>Tuesday</v>
      </c>
      <c r="I2507" s="53">
        <v>1</v>
      </c>
      <c r="J2507" s="53">
        <v>118</v>
      </c>
      <c r="K2507" s="53">
        <v>14</v>
      </c>
      <c r="L2507" s="53">
        <v>30</v>
      </c>
      <c r="M2507" s="53">
        <v>6</v>
      </c>
      <c r="N2507" s="53">
        <v>3</v>
      </c>
      <c r="O2507" s="53">
        <v>0</v>
      </c>
      <c r="P2507" s="53">
        <v>109</v>
      </c>
      <c r="Q2507" s="53">
        <v>25</v>
      </c>
      <c r="R2507" s="53">
        <v>35</v>
      </c>
      <c r="S2507" s="53">
        <v>27</v>
      </c>
      <c r="T2507" s="53">
        <v>14</v>
      </c>
      <c r="U2507" s="53">
        <v>21</v>
      </c>
      <c r="V2507" s="53">
        <v>12</v>
      </c>
      <c r="W2507" s="58">
        <f t="shared" si="385"/>
        <v>2725</v>
      </c>
      <c r="X2507" s="59">
        <f t="shared" si="386"/>
        <v>0.75694444444444442</v>
      </c>
      <c r="Y2507" s="59">
        <f t="shared" si="387"/>
        <v>7.2430555555555554</v>
      </c>
      <c r="Z2507" s="59">
        <f t="shared" si="388"/>
        <v>1</v>
      </c>
      <c r="AA2507" s="60">
        <f t="shared" si="389"/>
        <v>6.9444444444444441E-3</v>
      </c>
    </row>
    <row r="2508" spans="2:27" x14ac:dyDescent="0.3">
      <c r="B2508" s="45">
        <v>94330</v>
      </c>
      <c r="C2508" s="46">
        <v>44320</v>
      </c>
      <c r="D2508" s="47">
        <f t="shared" si="383"/>
        <v>2021</v>
      </c>
      <c r="E2508" s="46" t="str">
        <f t="shared" si="380"/>
        <v>Q2-2021</v>
      </c>
      <c r="F2508" s="46" t="str">
        <f t="shared" si="381"/>
        <v>May</v>
      </c>
      <c r="G2508" s="47">
        <f t="shared" si="384"/>
        <v>19</v>
      </c>
      <c r="H2508" s="46" t="str">
        <f t="shared" si="382"/>
        <v>Tuesday</v>
      </c>
      <c r="I2508" s="45">
        <v>2</v>
      </c>
      <c r="J2508" s="45">
        <v>117</v>
      </c>
      <c r="K2508" s="45">
        <v>12</v>
      </c>
      <c r="L2508" s="45">
        <v>30</v>
      </c>
      <c r="M2508" s="45">
        <v>4</v>
      </c>
      <c r="N2508" s="45">
        <v>2</v>
      </c>
      <c r="O2508" s="45">
        <v>0</v>
      </c>
      <c r="P2508" s="45">
        <v>111</v>
      </c>
      <c r="Q2508" s="45">
        <v>48</v>
      </c>
      <c r="R2508" s="45">
        <v>35</v>
      </c>
      <c r="S2508" s="45">
        <v>27</v>
      </c>
      <c r="T2508" s="45">
        <v>14</v>
      </c>
      <c r="U2508" s="45">
        <v>15</v>
      </c>
      <c r="V2508" s="45">
        <v>20</v>
      </c>
      <c r="W2508" s="50">
        <f t="shared" si="385"/>
        <v>5328</v>
      </c>
      <c r="X2508" s="51">
        <f t="shared" si="386"/>
        <v>1.48</v>
      </c>
      <c r="Y2508" s="51">
        <f t="shared" si="387"/>
        <v>6.52</v>
      </c>
      <c r="Z2508" s="51">
        <f t="shared" si="388"/>
        <v>1</v>
      </c>
      <c r="AA2508" s="52">
        <f t="shared" si="389"/>
        <v>1.3333333333333332E-2</v>
      </c>
    </row>
    <row r="2509" spans="2:27" x14ac:dyDescent="0.3">
      <c r="B2509" s="53">
        <v>94331</v>
      </c>
      <c r="C2509" s="54">
        <v>44321</v>
      </c>
      <c r="D2509" s="55">
        <f t="shared" si="383"/>
        <v>2021</v>
      </c>
      <c r="E2509" s="54" t="str">
        <f t="shared" si="380"/>
        <v>Q2-2021</v>
      </c>
      <c r="F2509" s="54" t="str">
        <f t="shared" si="381"/>
        <v>May</v>
      </c>
      <c r="G2509" s="55">
        <f t="shared" si="384"/>
        <v>19</v>
      </c>
      <c r="H2509" s="54" t="str">
        <f t="shared" si="382"/>
        <v>Wednesday</v>
      </c>
      <c r="I2509" s="53">
        <v>1</v>
      </c>
      <c r="J2509" s="53">
        <v>120</v>
      </c>
      <c r="K2509" s="53">
        <v>13</v>
      </c>
      <c r="L2509" s="53">
        <v>30</v>
      </c>
      <c r="M2509" s="53">
        <v>6</v>
      </c>
      <c r="N2509" s="53">
        <v>4</v>
      </c>
      <c r="O2509" s="53">
        <v>0</v>
      </c>
      <c r="P2509" s="53">
        <v>110</v>
      </c>
      <c r="Q2509" s="53">
        <v>15</v>
      </c>
      <c r="R2509" s="53">
        <v>34</v>
      </c>
      <c r="S2509" s="53">
        <v>29</v>
      </c>
      <c r="T2509" s="53">
        <v>16</v>
      </c>
      <c r="U2509" s="53">
        <v>18</v>
      </c>
      <c r="V2509" s="53">
        <v>13</v>
      </c>
      <c r="W2509" s="58">
        <f t="shared" si="385"/>
        <v>1650</v>
      </c>
      <c r="X2509" s="59">
        <f t="shared" si="386"/>
        <v>0.45833333333333331</v>
      </c>
      <c r="Y2509" s="59">
        <f t="shared" si="387"/>
        <v>7.541666666666667</v>
      </c>
      <c r="Z2509" s="59">
        <f t="shared" si="388"/>
        <v>1</v>
      </c>
      <c r="AA2509" s="60">
        <f t="shared" si="389"/>
        <v>4.1666666666666666E-3</v>
      </c>
    </row>
    <row r="2510" spans="2:27" x14ac:dyDescent="0.3">
      <c r="B2510" s="45">
        <v>94332</v>
      </c>
      <c r="C2510" s="46">
        <v>44321</v>
      </c>
      <c r="D2510" s="47">
        <f t="shared" si="383"/>
        <v>2021</v>
      </c>
      <c r="E2510" s="46" t="str">
        <f t="shared" si="380"/>
        <v>Q2-2021</v>
      </c>
      <c r="F2510" s="46" t="str">
        <f t="shared" si="381"/>
        <v>May</v>
      </c>
      <c r="G2510" s="47">
        <f t="shared" si="384"/>
        <v>19</v>
      </c>
      <c r="H2510" s="46" t="str">
        <f t="shared" si="382"/>
        <v>Wednesday</v>
      </c>
      <c r="I2510" s="45">
        <v>2</v>
      </c>
      <c r="J2510" s="45">
        <v>121</v>
      </c>
      <c r="K2510" s="45">
        <v>13</v>
      </c>
      <c r="L2510" s="45">
        <v>30</v>
      </c>
      <c r="M2510" s="45">
        <v>5</v>
      </c>
      <c r="N2510" s="45">
        <v>3</v>
      </c>
      <c r="O2510" s="45">
        <v>0</v>
      </c>
      <c r="P2510" s="45">
        <v>113</v>
      </c>
      <c r="Q2510" s="45">
        <v>47</v>
      </c>
      <c r="R2510" s="45">
        <v>35</v>
      </c>
      <c r="S2510" s="45">
        <v>27</v>
      </c>
      <c r="T2510" s="45">
        <v>15</v>
      </c>
      <c r="U2510" s="45">
        <v>16</v>
      </c>
      <c r="V2510" s="45">
        <v>20</v>
      </c>
      <c r="W2510" s="50">
        <f t="shared" si="385"/>
        <v>5311</v>
      </c>
      <c r="X2510" s="51">
        <f t="shared" si="386"/>
        <v>1.4752777777777777</v>
      </c>
      <c r="Y2510" s="51">
        <f t="shared" si="387"/>
        <v>6.5247222222222225</v>
      </c>
      <c r="Z2510" s="51">
        <f t="shared" si="388"/>
        <v>1</v>
      </c>
      <c r="AA2510" s="52">
        <f t="shared" si="389"/>
        <v>1.3055555555555555E-2</v>
      </c>
    </row>
    <row r="2511" spans="2:27" x14ac:dyDescent="0.3">
      <c r="B2511" s="53">
        <v>94333</v>
      </c>
      <c r="C2511" s="54">
        <v>44322</v>
      </c>
      <c r="D2511" s="55">
        <f t="shared" si="383"/>
        <v>2021</v>
      </c>
      <c r="E2511" s="54" t="str">
        <f t="shared" si="380"/>
        <v>Q2-2021</v>
      </c>
      <c r="F2511" s="54" t="str">
        <f t="shared" si="381"/>
        <v>May</v>
      </c>
      <c r="G2511" s="55">
        <f t="shared" si="384"/>
        <v>19</v>
      </c>
      <c r="H2511" s="54" t="str">
        <f t="shared" si="382"/>
        <v>Thursday</v>
      </c>
      <c r="I2511" s="53">
        <v>1</v>
      </c>
      <c r="J2511" s="53">
        <v>116</v>
      </c>
      <c r="K2511" s="53">
        <v>18</v>
      </c>
      <c r="L2511" s="53">
        <v>30</v>
      </c>
      <c r="M2511" s="53">
        <v>6</v>
      </c>
      <c r="N2511" s="53">
        <v>4</v>
      </c>
      <c r="O2511" s="53">
        <v>0</v>
      </c>
      <c r="P2511" s="53">
        <v>106</v>
      </c>
      <c r="Q2511" s="53">
        <v>18</v>
      </c>
      <c r="R2511" s="53">
        <v>35</v>
      </c>
      <c r="S2511" s="53">
        <v>29</v>
      </c>
      <c r="T2511" s="53">
        <v>15</v>
      </c>
      <c r="U2511" s="53">
        <v>19</v>
      </c>
      <c r="V2511" s="53">
        <v>8</v>
      </c>
      <c r="W2511" s="58">
        <f t="shared" si="385"/>
        <v>1908</v>
      </c>
      <c r="X2511" s="59">
        <f t="shared" si="386"/>
        <v>0.53</v>
      </c>
      <c r="Y2511" s="59">
        <f t="shared" si="387"/>
        <v>7.47</v>
      </c>
      <c r="Z2511" s="59">
        <f t="shared" si="388"/>
        <v>1</v>
      </c>
      <c r="AA2511" s="60">
        <f t="shared" si="389"/>
        <v>5.0000000000000001E-3</v>
      </c>
    </row>
    <row r="2512" spans="2:27" x14ac:dyDescent="0.3">
      <c r="B2512" s="45">
        <v>94334</v>
      </c>
      <c r="C2512" s="46">
        <v>44322</v>
      </c>
      <c r="D2512" s="47">
        <f t="shared" si="383"/>
        <v>2021</v>
      </c>
      <c r="E2512" s="46" t="str">
        <f t="shared" si="380"/>
        <v>Q2-2021</v>
      </c>
      <c r="F2512" s="46" t="str">
        <f t="shared" si="381"/>
        <v>May</v>
      </c>
      <c r="G2512" s="47">
        <f t="shared" si="384"/>
        <v>19</v>
      </c>
      <c r="H2512" s="46" t="str">
        <f t="shared" si="382"/>
        <v>Thursday</v>
      </c>
      <c r="I2512" s="45">
        <v>2</v>
      </c>
      <c r="J2512" s="45">
        <v>125</v>
      </c>
      <c r="K2512" s="45">
        <v>15</v>
      </c>
      <c r="L2512" s="45">
        <v>30</v>
      </c>
      <c r="M2512" s="45">
        <v>5</v>
      </c>
      <c r="N2512" s="45">
        <v>2</v>
      </c>
      <c r="O2512" s="45">
        <v>0</v>
      </c>
      <c r="P2512" s="45">
        <v>118</v>
      </c>
      <c r="Q2512" s="45">
        <v>47</v>
      </c>
      <c r="R2512" s="45">
        <v>35</v>
      </c>
      <c r="S2512" s="45">
        <v>28</v>
      </c>
      <c r="T2512" s="45">
        <v>15</v>
      </c>
      <c r="U2512" s="45">
        <v>16</v>
      </c>
      <c r="V2512" s="45">
        <v>24</v>
      </c>
      <c r="W2512" s="50">
        <f t="shared" si="385"/>
        <v>5546</v>
      </c>
      <c r="X2512" s="51">
        <f t="shared" si="386"/>
        <v>1.5405555555555555</v>
      </c>
      <c r="Y2512" s="51">
        <f t="shared" si="387"/>
        <v>6.4594444444444443</v>
      </c>
      <c r="Z2512" s="51">
        <f t="shared" si="388"/>
        <v>1</v>
      </c>
      <c r="AA2512" s="52">
        <f t="shared" si="389"/>
        <v>1.3055555555555555E-2</v>
      </c>
    </row>
    <row r="2513" spans="2:27" x14ac:dyDescent="0.3">
      <c r="B2513" s="53">
        <v>94335</v>
      </c>
      <c r="C2513" s="54">
        <v>44323</v>
      </c>
      <c r="D2513" s="55">
        <f t="shared" si="383"/>
        <v>2021</v>
      </c>
      <c r="E2513" s="54" t="str">
        <f t="shared" si="380"/>
        <v>Q2-2021</v>
      </c>
      <c r="F2513" s="54" t="str">
        <f t="shared" si="381"/>
        <v>May</v>
      </c>
      <c r="G2513" s="55">
        <f t="shared" si="384"/>
        <v>19</v>
      </c>
      <c r="H2513" s="54" t="str">
        <f t="shared" si="382"/>
        <v>Friday</v>
      </c>
      <c r="I2513" s="53">
        <v>1</v>
      </c>
      <c r="J2513" s="53">
        <v>121</v>
      </c>
      <c r="K2513" s="53">
        <v>9</v>
      </c>
      <c r="L2513" s="53">
        <v>30</v>
      </c>
      <c r="M2513" s="53">
        <v>5</v>
      </c>
      <c r="N2513" s="53">
        <v>4</v>
      </c>
      <c r="O2513" s="53">
        <v>0</v>
      </c>
      <c r="P2513" s="53">
        <v>112</v>
      </c>
      <c r="Q2513" s="53">
        <v>29</v>
      </c>
      <c r="R2513" s="53">
        <v>35</v>
      </c>
      <c r="S2513" s="53">
        <v>26</v>
      </c>
      <c r="T2513" s="53">
        <v>15</v>
      </c>
      <c r="U2513" s="53">
        <v>20</v>
      </c>
      <c r="V2513" s="53">
        <v>16</v>
      </c>
      <c r="W2513" s="58">
        <f t="shared" si="385"/>
        <v>3248</v>
      </c>
      <c r="X2513" s="59">
        <f t="shared" si="386"/>
        <v>0.90222222222222226</v>
      </c>
      <c r="Y2513" s="59">
        <f t="shared" si="387"/>
        <v>7.097777777777778</v>
      </c>
      <c r="Z2513" s="59">
        <f t="shared" si="388"/>
        <v>1</v>
      </c>
      <c r="AA2513" s="60">
        <f t="shared" si="389"/>
        <v>8.0555555555555554E-3</v>
      </c>
    </row>
    <row r="2514" spans="2:27" x14ac:dyDescent="0.3">
      <c r="B2514" s="45">
        <v>94336</v>
      </c>
      <c r="C2514" s="46">
        <v>44323</v>
      </c>
      <c r="D2514" s="47">
        <f t="shared" si="383"/>
        <v>2021</v>
      </c>
      <c r="E2514" s="46" t="str">
        <f t="shared" si="380"/>
        <v>Q2-2021</v>
      </c>
      <c r="F2514" s="46" t="str">
        <f t="shared" si="381"/>
        <v>May</v>
      </c>
      <c r="G2514" s="47">
        <f t="shared" si="384"/>
        <v>19</v>
      </c>
      <c r="H2514" s="46" t="str">
        <f t="shared" si="382"/>
        <v>Friday</v>
      </c>
      <c r="I2514" s="45">
        <v>2</v>
      </c>
      <c r="J2514" s="45">
        <v>129</v>
      </c>
      <c r="K2514" s="45">
        <v>16</v>
      </c>
      <c r="L2514" s="45">
        <v>30</v>
      </c>
      <c r="M2514" s="45">
        <v>4</v>
      </c>
      <c r="N2514" s="45">
        <v>3</v>
      </c>
      <c r="O2514" s="45">
        <v>0</v>
      </c>
      <c r="P2514" s="45">
        <v>122</v>
      </c>
      <c r="Q2514" s="45">
        <v>47</v>
      </c>
      <c r="R2514" s="45">
        <v>36</v>
      </c>
      <c r="S2514" s="45">
        <v>30</v>
      </c>
      <c r="T2514" s="45">
        <v>15</v>
      </c>
      <c r="U2514" s="45">
        <v>18</v>
      </c>
      <c r="V2514" s="45">
        <v>23</v>
      </c>
      <c r="W2514" s="50">
        <f t="shared" si="385"/>
        <v>5734</v>
      </c>
      <c r="X2514" s="51">
        <f t="shared" si="386"/>
        <v>1.5927777777777778</v>
      </c>
      <c r="Y2514" s="51">
        <f t="shared" si="387"/>
        <v>6.4072222222222219</v>
      </c>
      <c r="Z2514" s="51">
        <f t="shared" si="388"/>
        <v>1</v>
      </c>
      <c r="AA2514" s="52">
        <f t="shared" si="389"/>
        <v>1.3055555555555556E-2</v>
      </c>
    </row>
    <row r="2515" spans="2:27" x14ac:dyDescent="0.3">
      <c r="B2515" s="53">
        <v>94337</v>
      </c>
      <c r="C2515" s="54">
        <v>44324</v>
      </c>
      <c r="D2515" s="55">
        <f t="shared" si="383"/>
        <v>2021</v>
      </c>
      <c r="E2515" s="54" t="str">
        <f t="shared" ref="E2515:E2578" si="390">"Q" &amp;ROUNDUP(MONTH(C2515)/3,0) &amp; "-" &amp; YEAR(C2515)</f>
        <v>Q2-2021</v>
      </c>
      <c r="F2515" s="54" t="str">
        <f t="shared" ref="F2515:F2578" si="391">TEXT(C2515,"mmmm")</f>
        <v>May</v>
      </c>
      <c r="G2515" s="55">
        <f t="shared" si="384"/>
        <v>19</v>
      </c>
      <c r="H2515" s="54" t="str">
        <f t="shared" ref="H2515:H2578" si="392">TEXT(C2515,"dddd")</f>
        <v>Saturday</v>
      </c>
      <c r="I2515" s="53">
        <v>1</v>
      </c>
      <c r="J2515" s="53">
        <v>122</v>
      </c>
      <c r="K2515" s="53">
        <v>10</v>
      </c>
      <c r="L2515" s="53">
        <v>30</v>
      </c>
      <c r="M2515" s="53">
        <v>5</v>
      </c>
      <c r="N2515" s="53">
        <v>3</v>
      </c>
      <c r="O2515" s="53">
        <v>0</v>
      </c>
      <c r="P2515" s="53">
        <v>114</v>
      </c>
      <c r="Q2515" s="53">
        <v>23</v>
      </c>
      <c r="R2515" s="53">
        <v>35</v>
      </c>
      <c r="S2515" s="53">
        <v>27</v>
      </c>
      <c r="T2515" s="53">
        <v>16</v>
      </c>
      <c r="U2515" s="53">
        <v>21</v>
      </c>
      <c r="V2515" s="53">
        <v>15</v>
      </c>
      <c r="W2515" s="58">
        <f t="shared" si="385"/>
        <v>2622</v>
      </c>
      <c r="X2515" s="59">
        <f t="shared" si="386"/>
        <v>0.72833333333333339</v>
      </c>
      <c r="Y2515" s="59">
        <f t="shared" si="387"/>
        <v>7.2716666666666665</v>
      </c>
      <c r="Z2515" s="59">
        <f t="shared" si="388"/>
        <v>1</v>
      </c>
      <c r="AA2515" s="60">
        <f t="shared" si="389"/>
        <v>6.3888888888888893E-3</v>
      </c>
    </row>
    <row r="2516" spans="2:27" x14ac:dyDescent="0.3">
      <c r="B2516" s="45">
        <v>94338</v>
      </c>
      <c r="C2516" s="46">
        <v>44326</v>
      </c>
      <c r="D2516" s="47">
        <f t="shared" ref="D2516:D2579" si="393">YEAR(C2516)</f>
        <v>2021</v>
      </c>
      <c r="E2516" s="46" t="str">
        <f t="shared" si="390"/>
        <v>Q2-2021</v>
      </c>
      <c r="F2516" s="46" t="str">
        <f t="shared" si="391"/>
        <v>May</v>
      </c>
      <c r="G2516" s="47">
        <f t="shared" ref="G2516:G2579" si="394">WEEKNUM(C2516,1)</f>
        <v>20</v>
      </c>
      <c r="H2516" s="46" t="str">
        <f t="shared" si="392"/>
        <v>Monday</v>
      </c>
      <c r="I2516" s="45">
        <v>1</v>
      </c>
      <c r="J2516" s="45">
        <v>114</v>
      </c>
      <c r="K2516" s="45">
        <v>18</v>
      </c>
      <c r="L2516" s="45">
        <v>30</v>
      </c>
      <c r="M2516" s="45">
        <v>5</v>
      </c>
      <c r="N2516" s="45">
        <v>3</v>
      </c>
      <c r="O2516" s="45">
        <v>0</v>
      </c>
      <c r="P2516" s="45">
        <v>106</v>
      </c>
      <c r="Q2516" s="45">
        <v>24</v>
      </c>
      <c r="R2516" s="45">
        <v>34</v>
      </c>
      <c r="S2516" s="45">
        <v>26</v>
      </c>
      <c r="T2516" s="45">
        <v>14</v>
      </c>
      <c r="U2516" s="45">
        <v>18</v>
      </c>
      <c r="V2516" s="45">
        <v>14</v>
      </c>
      <c r="W2516" s="50">
        <f t="shared" ref="W2516:W2579" si="395">P2516*Q2516</f>
        <v>2544</v>
      </c>
      <c r="X2516" s="51">
        <f t="shared" ref="X2516:X2579" si="396">W2516/$X$17</f>
        <v>0.70666666666666667</v>
      </c>
      <c r="Y2516" s="51">
        <f t="shared" ref="Y2516:Y2579" si="397">$Z$17-X2516</f>
        <v>7.293333333333333</v>
      </c>
      <c r="Z2516" s="51">
        <f t="shared" ref="Z2516:Z2579" si="398">(R2516+S2516+T2516+U2516+V2516)/P2516</f>
        <v>1</v>
      </c>
      <c r="AA2516" s="52">
        <f t="shared" ref="AA2516:AA2579" si="399">X2516/P2516</f>
        <v>6.6666666666666662E-3</v>
      </c>
    </row>
    <row r="2517" spans="2:27" x14ac:dyDescent="0.3">
      <c r="B2517" s="53">
        <v>94339</v>
      </c>
      <c r="C2517" s="54">
        <v>44326</v>
      </c>
      <c r="D2517" s="55">
        <f t="shared" si="393"/>
        <v>2021</v>
      </c>
      <c r="E2517" s="54" t="str">
        <f t="shared" si="390"/>
        <v>Q2-2021</v>
      </c>
      <c r="F2517" s="54" t="str">
        <f t="shared" si="391"/>
        <v>May</v>
      </c>
      <c r="G2517" s="55">
        <f t="shared" si="394"/>
        <v>20</v>
      </c>
      <c r="H2517" s="54" t="str">
        <f t="shared" si="392"/>
        <v>Monday</v>
      </c>
      <c r="I2517" s="53">
        <v>2</v>
      </c>
      <c r="J2517" s="53">
        <v>124</v>
      </c>
      <c r="K2517" s="53">
        <v>10</v>
      </c>
      <c r="L2517" s="53">
        <v>30</v>
      </c>
      <c r="M2517" s="53">
        <v>5</v>
      </c>
      <c r="N2517" s="53">
        <v>3</v>
      </c>
      <c r="O2517" s="53">
        <v>0</v>
      </c>
      <c r="P2517" s="53">
        <v>116</v>
      </c>
      <c r="Q2517" s="53">
        <v>49</v>
      </c>
      <c r="R2517" s="53">
        <v>35</v>
      </c>
      <c r="S2517" s="53">
        <v>29</v>
      </c>
      <c r="T2517" s="53">
        <v>14</v>
      </c>
      <c r="U2517" s="53">
        <v>15</v>
      </c>
      <c r="V2517" s="53">
        <v>23</v>
      </c>
      <c r="W2517" s="58">
        <f t="shared" si="395"/>
        <v>5684</v>
      </c>
      <c r="X2517" s="59">
        <f t="shared" si="396"/>
        <v>1.5788888888888888</v>
      </c>
      <c r="Y2517" s="59">
        <f t="shared" si="397"/>
        <v>6.4211111111111112</v>
      </c>
      <c r="Z2517" s="59">
        <f t="shared" si="398"/>
        <v>1</v>
      </c>
      <c r="AA2517" s="60">
        <f t="shared" si="399"/>
        <v>1.361111111111111E-2</v>
      </c>
    </row>
    <row r="2518" spans="2:27" x14ac:dyDescent="0.3">
      <c r="B2518" s="45">
        <v>94340</v>
      </c>
      <c r="C2518" s="46">
        <v>44327</v>
      </c>
      <c r="D2518" s="47">
        <f t="shared" si="393"/>
        <v>2021</v>
      </c>
      <c r="E2518" s="46" t="str">
        <f t="shared" si="390"/>
        <v>Q2-2021</v>
      </c>
      <c r="F2518" s="46" t="str">
        <f t="shared" si="391"/>
        <v>May</v>
      </c>
      <c r="G2518" s="47">
        <f t="shared" si="394"/>
        <v>20</v>
      </c>
      <c r="H2518" s="46" t="str">
        <f t="shared" si="392"/>
        <v>Tuesday</v>
      </c>
      <c r="I2518" s="45">
        <v>1</v>
      </c>
      <c r="J2518" s="45">
        <v>114</v>
      </c>
      <c r="K2518" s="45">
        <v>10</v>
      </c>
      <c r="L2518" s="45">
        <v>30</v>
      </c>
      <c r="M2518" s="45">
        <v>6</v>
      </c>
      <c r="N2518" s="45">
        <v>3</v>
      </c>
      <c r="O2518" s="45">
        <v>0</v>
      </c>
      <c r="P2518" s="45">
        <v>105</v>
      </c>
      <c r="Q2518" s="45">
        <v>21</v>
      </c>
      <c r="R2518" s="45">
        <v>35</v>
      </c>
      <c r="S2518" s="45">
        <v>26</v>
      </c>
      <c r="T2518" s="45">
        <v>15</v>
      </c>
      <c r="U2518" s="45">
        <v>19</v>
      </c>
      <c r="V2518" s="45">
        <v>10</v>
      </c>
      <c r="W2518" s="50">
        <f t="shared" si="395"/>
        <v>2205</v>
      </c>
      <c r="X2518" s="51">
        <f t="shared" si="396"/>
        <v>0.61250000000000004</v>
      </c>
      <c r="Y2518" s="51">
        <f t="shared" si="397"/>
        <v>7.3875000000000002</v>
      </c>
      <c r="Z2518" s="51">
        <f t="shared" si="398"/>
        <v>1</v>
      </c>
      <c r="AA2518" s="52">
        <f t="shared" si="399"/>
        <v>5.8333333333333336E-3</v>
      </c>
    </row>
    <row r="2519" spans="2:27" x14ac:dyDescent="0.3">
      <c r="B2519" s="53">
        <v>94341</v>
      </c>
      <c r="C2519" s="54">
        <v>44327</v>
      </c>
      <c r="D2519" s="55">
        <f t="shared" si="393"/>
        <v>2021</v>
      </c>
      <c r="E2519" s="54" t="str">
        <f t="shared" si="390"/>
        <v>Q2-2021</v>
      </c>
      <c r="F2519" s="54" t="str">
        <f t="shared" si="391"/>
        <v>May</v>
      </c>
      <c r="G2519" s="55">
        <f t="shared" si="394"/>
        <v>20</v>
      </c>
      <c r="H2519" s="54" t="str">
        <f t="shared" si="392"/>
        <v>Tuesday</v>
      </c>
      <c r="I2519" s="53">
        <v>2</v>
      </c>
      <c r="J2519" s="53">
        <v>123</v>
      </c>
      <c r="K2519" s="53">
        <v>7</v>
      </c>
      <c r="L2519" s="53">
        <v>30</v>
      </c>
      <c r="M2519" s="53">
        <v>5</v>
      </c>
      <c r="N2519" s="53">
        <v>3</v>
      </c>
      <c r="O2519" s="53">
        <v>0</v>
      </c>
      <c r="P2519" s="53">
        <v>115</v>
      </c>
      <c r="Q2519" s="53">
        <v>45</v>
      </c>
      <c r="R2519" s="53">
        <v>36</v>
      </c>
      <c r="S2519" s="53">
        <v>29</v>
      </c>
      <c r="T2519" s="53">
        <v>14</v>
      </c>
      <c r="U2519" s="53">
        <v>16</v>
      </c>
      <c r="V2519" s="53">
        <v>20</v>
      </c>
      <c r="W2519" s="58">
        <f t="shared" si="395"/>
        <v>5175</v>
      </c>
      <c r="X2519" s="59">
        <f t="shared" si="396"/>
        <v>1.4375</v>
      </c>
      <c r="Y2519" s="59">
        <f t="shared" si="397"/>
        <v>6.5625</v>
      </c>
      <c r="Z2519" s="59">
        <f t="shared" si="398"/>
        <v>1</v>
      </c>
      <c r="AA2519" s="60">
        <f t="shared" si="399"/>
        <v>1.2500000000000001E-2</v>
      </c>
    </row>
    <row r="2520" spans="2:27" x14ac:dyDescent="0.3">
      <c r="B2520" s="45">
        <v>94342</v>
      </c>
      <c r="C2520" s="46">
        <v>44328</v>
      </c>
      <c r="D2520" s="47">
        <f t="shared" si="393"/>
        <v>2021</v>
      </c>
      <c r="E2520" s="46" t="str">
        <f t="shared" si="390"/>
        <v>Q2-2021</v>
      </c>
      <c r="F2520" s="46" t="str">
        <f t="shared" si="391"/>
        <v>May</v>
      </c>
      <c r="G2520" s="47">
        <f t="shared" si="394"/>
        <v>20</v>
      </c>
      <c r="H2520" s="46" t="str">
        <f t="shared" si="392"/>
        <v>Wednesday</v>
      </c>
      <c r="I2520" s="45">
        <v>1</v>
      </c>
      <c r="J2520" s="45">
        <v>111</v>
      </c>
      <c r="K2520" s="45">
        <v>12</v>
      </c>
      <c r="L2520" s="45">
        <v>30</v>
      </c>
      <c r="M2520" s="45">
        <v>6</v>
      </c>
      <c r="N2520" s="45">
        <v>3</v>
      </c>
      <c r="O2520" s="45">
        <v>0</v>
      </c>
      <c r="P2520" s="45">
        <v>102</v>
      </c>
      <c r="Q2520" s="45">
        <v>13</v>
      </c>
      <c r="R2520" s="45">
        <v>35</v>
      </c>
      <c r="S2520" s="45">
        <v>27</v>
      </c>
      <c r="T2520" s="45">
        <v>14</v>
      </c>
      <c r="U2520" s="45">
        <v>19</v>
      </c>
      <c r="V2520" s="45">
        <v>7</v>
      </c>
      <c r="W2520" s="50">
        <f t="shared" si="395"/>
        <v>1326</v>
      </c>
      <c r="X2520" s="51">
        <f t="shared" si="396"/>
        <v>0.36833333333333335</v>
      </c>
      <c r="Y2520" s="51">
        <f t="shared" si="397"/>
        <v>7.6316666666666668</v>
      </c>
      <c r="Z2520" s="51">
        <f t="shared" si="398"/>
        <v>1</v>
      </c>
      <c r="AA2520" s="52">
        <f t="shared" si="399"/>
        <v>3.6111111111111114E-3</v>
      </c>
    </row>
    <row r="2521" spans="2:27" x14ac:dyDescent="0.3">
      <c r="B2521" s="53">
        <v>94343</v>
      </c>
      <c r="C2521" s="54">
        <v>44328</v>
      </c>
      <c r="D2521" s="55">
        <f t="shared" si="393"/>
        <v>2021</v>
      </c>
      <c r="E2521" s="54" t="str">
        <f t="shared" si="390"/>
        <v>Q2-2021</v>
      </c>
      <c r="F2521" s="54" t="str">
        <f t="shared" si="391"/>
        <v>May</v>
      </c>
      <c r="G2521" s="55">
        <f t="shared" si="394"/>
        <v>20</v>
      </c>
      <c r="H2521" s="54" t="str">
        <f t="shared" si="392"/>
        <v>Wednesday</v>
      </c>
      <c r="I2521" s="53">
        <v>2</v>
      </c>
      <c r="J2521" s="53">
        <v>122</v>
      </c>
      <c r="K2521" s="53">
        <v>14</v>
      </c>
      <c r="L2521" s="53">
        <v>30</v>
      </c>
      <c r="M2521" s="53">
        <v>4</v>
      </c>
      <c r="N2521" s="53">
        <v>3</v>
      </c>
      <c r="O2521" s="53">
        <v>0</v>
      </c>
      <c r="P2521" s="53">
        <v>115</v>
      </c>
      <c r="Q2521" s="53">
        <v>48</v>
      </c>
      <c r="R2521" s="53">
        <v>35</v>
      </c>
      <c r="S2521" s="53">
        <v>27</v>
      </c>
      <c r="T2521" s="53">
        <v>14</v>
      </c>
      <c r="U2521" s="53">
        <v>17</v>
      </c>
      <c r="V2521" s="53">
        <v>22</v>
      </c>
      <c r="W2521" s="58">
        <f t="shared" si="395"/>
        <v>5520</v>
      </c>
      <c r="X2521" s="59">
        <f t="shared" si="396"/>
        <v>1.5333333333333334</v>
      </c>
      <c r="Y2521" s="59">
        <f t="shared" si="397"/>
        <v>6.4666666666666668</v>
      </c>
      <c r="Z2521" s="59">
        <f t="shared" si="398"/>
        <v>1</v>
      </c>
      <c r="AA2521" s="60">
        <f t="shared" si="399"/>
        <v>1.3333333333333334E-2</v>
      </c>
    </row>
    <row r="2522" spans="2:27" x14ac:dyDescent="0.3">
      <c r="B2522" s="45">
        <v>94344</v>
      </c>
      <c r="C2522" s="46">
        <v>44329</v>
      </c>
      <c r="D2522" s="47">
        <f t="shared" si="393"/>
        <v>2021</v>
      </c>
      <c r="E2522" s="46" t="str">
        <f t="shared" si="390"/>
        <v>Q2-2021</v>
      </c>
      <c r="F2522" s="46" t="str">
        <f t="shared" si="391"/>
        <v>May</v>
      </c>
      <c r="G2522" s="47">
        <f t="shared" si="394"/>
        <v>20</v>
      </c>
      <c r="H2522" s="46" t="str">
        <f t="shared" si="392"/>
        <v>Thursday</v>
      </c>
      <c r="I2522" s="45">
        <v>1</v>
      </c>
      <c r="J2522" s="45">
        <v>119</v>
      </c>
      <c r="K2522" s="45">
        <v>8</v>
      </c>
      <c r="L2522" s="45">
        <v>30</v>
      </c>
      <c r="M2522" s="45">
        <v>6</v>
      </c>
      <c r="N2522" s="45">
        <v>3</v>
      </c>
      <c r="O2522" s="45">
        <v>0</v>
      </c>
      <c r="P2522" s="45">
        <v>110</v>
      </c>
      <c r="Q2522" s="45">
        <v>27</v>
      </c>
      <c r="R2522" s="45">
        <v>36</v>
      </c>
      <c r="S2522" s="45">
        <v>28</v>
      </c>
      <c r="T2522" s="45">
        <v>14</v>
      </c>
      <c r="U2522" s="45">
        <v>21</v>
      </c>
      <c r="V2522" s="45">
        <v>11</v>
      </c>
      <c r="W2522" s="50">
        <f t="shared" si="395"/>
        <v>2970</v>
      </c>
      <c r="X2522" s="51">
        <f t="shared" si="396"/>
        <v>0.82499999999999996</v>
      </c>
      <c r="Y2522" s="51">
        <f t="shared" si="397"/>
        <v>7.1749999999999998</v>
      </c>
      <c r="Z2522" s="51">
        <f t="shared" si="398"/>
        <v>1</v>
      </c>
      <c r="AA2522" s="52">
        <f t="shared" si="399"/>
        <v>7.4999999999999997E-3</v>
      </c>
    </row>
    <row r="2523" spans="2:27" x14ac:dyDescent="0.3">
      <c r="B2523" s="53">
        <v>94345</v>
      </c>
      <c r="C2523" s="54">
        <v>44329</v>
      </c>
      <c r="D2523" s="55">
        <f t="shared" si="393"/>
        <v>2021</v>
      </c>
      <c r="E2523" s="54" t="str">
        <f t="shared" si="390"/>
        <v>Q2-2021</v>
      </c>
      <c r="F2523" s="54" t="str">
        <f t="shared" si="391"/>
        <v>May</v>
      </c>
      <c r="G2523" s="55">
        <f t="shared" si="394"/>
        <v>20</v>
      </c>
      <c r="H2523" s="54" t="str">
        <f t="shared" si="392"/>
        <v>Thursday</v>
      </c>
      <c r="I2523" s="53">
        <v>2</v>
      </c>
      <c r="J2523" s="53">
        <v>123</v>
      </c>
      <c r="K2523" s="53">
        <v>16</v>
      </c>
      <c r="L2523" s="53">
        <v>30</v>
      </c>
      <c r="M2523" s="53">
        <v>5</v>
      </c>
      <c r="N2523" s="53">
        <v>2</v>
      </c>
      <c r="O2523" s="53">
        <v>0</v>
      </c>
      <c r="P2523" s="53">
        <v>116</v>
      </c>
      <c r="Q2523" s="53">
        <v>50</v>
      </c>
      <c r="R2523" s="53">
        <v>34</v>
      </c>
      <c r="S2523" s="53">
        <v>28</v>
      </c>
      <c r="T2523" s="53">
        <v>15</v>
      </c>
      <c r="U2523" s="53">
        <v>18</v>
      </c>
      <c r="V2523" s="53">
        <v>21</v>
      </c>
      <c r="W2523" s="58">
        <f t="shared" si="395"/>
        <v>5800</v>
      </c>
      <c r="X2523" s="59">
        <f t="shared" si="396"/>
        <v>1.6111111111111112</v>
      </c>
      <c r="Y2523" s="59">
        <f t="shared" si="397"/>
        <v>6.3888888888888893</v>
      </c>
      <c r="Z2523" s="59">
        <f t="shared" si="398"/>
        <v>1</v>
      </c>
      <c r="AA2523" s="60">
        <f t="shared" si="399"/>
        <v>1.388888888888889E-2</v>
      </c>
    </row>
    <row r="2524" spans="2:27" x14ac:dyDescent="0.3">
      <c r="B2524" s="45">
        <v>94346</v>
      </c>
      <c r="C2524" s="46">
        <v>44330</v>
      </c>
      <c r="D2524" s="47">
        <f t="shared" si="393"/>
        <v>2021</v>
      </c>
      <c r="E2524" s="46" t="str">
        <f t="shared" si="390"/>
        <v>Q2-2021</v>
      </c>
      <c r="F2524" s="46" t="str">
        <f t="shared" si="391"/>
        <v>May</v>
      </c>
      <c r="G2524" s="47">
        <f t="shared" si="394"/>
        <v>20</v>
      </c>
      <c r="H2524" s="46" t="str">
        <f t="shared" si="392"/>
        <v>Friday</v>
      </c>
      <c r="I2524" s="45">
        <v>1</v>
      </c>
      <c r="J2524" s="45">
        <v>109</v>
      </c>
      <c r="K2524" s="45">
        <v>11</v>
      </c>
      <c r="L2524" s="45">
        <v>30</v>
      </c>
      <c r="M2524" s="45">
        <v>5</v>
      </c>
      <c r="N2524" s="45">
        <v>3</v>
      </c>
      <c r="O2524" s="45">
        <v>0</v>
      </c>
      <c r="P2524" s="45">
        <v>101</v>
      </c>
      <c r="Q2524" s="45">
        <v>25</v>
      </c>
      <c r="R2524" s="45">
        <v>34</v>
      </c>
      <c r="S2524" s="45">
        <v>26</v>
      </c>
      <c r="T2524" s="45">
        <v>14</v>
      </c>
      <c r="U2524" s="45">
        <v>18</v>
      </c>
      <c r="V2524" s="45">
        <v>9</v>
      </c>
      <c r="W2524" s="50">
        <f t="shared" si="395"/>
        <v>2525</v>
      </c>
      <c r="X2524" s="51">
        <f t="shared" si="396"/>
        <v>0.70138888888888884</v>
      </c>
      <c r="Y2524" s="51">
        <f t="shared" si="397"/>
        <v>7.2986111111111107</v>
      </c>
      <c r="Z2524" s="51">
        <f t="shared" si="398"/>
        <v>1</v>
      </c>
      <c r="AA2524" s="52">
        <f t="shared" si="399"/>
        <v>6.9444444444444441E-3</v>
      </c>
    </row>
    <row r="2525" spans="2:27" x14ac:dyDescent="0.3">
      <c r="B2525" s="53">
        <v>94347</v>
      </c>
      <c r="C2525" s="54">
        <v>44330</v>
      </c>
      <c r="D2525" s="55">
        <f t="shared" si="393"/>
        <v>2021</v>
      </c>
      <c r="E2525" s="54" t="str">
        <f t="shared" si="390"/>
        <v>Q2-2021</v>
      </c>
      <c r="F2525" s="54" t="str">
        <f t="shared" si="391"/>
        <v>May</v>
      </c>
      <c r="G2525" s="55">
        <f t="shared" si="394"/>
        <v>20</v>
      </c>
      <c r="H2525" s="54" t="str">
        <f t="shared" si="392"/>
        <v>Friday</v>
      </c>
      <c r="I2525" s="53">
        <v>2</v>
      </c>
      <c r="J2525" s="53">
        <v>122</v>
      </c>
      <c r="K2525" s="53">
        <v>7</v>
      </c>
      <c r="L2525" s="53">
        <v>30</v>
      </c>
      <c r="M2525" s="53">
        <v>5</v>
      </c>
      <c r="N2525" s="53">
        <v>2</v>
      </c>
      <c r="O2525" s="53">
        <v>0</v>
      </c>
      <c r="P2525" s="53">
        <v>115</v>
      </c>
      <c r="Q2525" s="53">
        <v>46</v>
      </c>
      <c r="R2525" s="53">
        <v>36</v>
      </c>
      <c r="S2525" s="53">
        <v>29</v>
      </c>
      <c r="T2525" s="53">
        <v>15</v>
      </c>
      <c r="U2525" s="53">
        <v>15</v>
      </c>
      <c r="V2525" s="53">
        <v>20</v>
      </c>
      <c r="W2525" s="58">
        <f t="shared" si="395"/>
        <v>5290</v>
      </c>
      <c r="X2525" s="59">
        <f t="shared" si="396"/>
        <v>1.4694444444444446</v>
      </c>
      <c r="Y2525" s="59">
        <f t="shared" si="397"/>
        <v>6.530555555555555</v>
      </c>
      <c r="Z2525" s="59">
        <f t="shared" si="398"/>
        <v>1</v>
      </c>
      <c r="AA2525" s="60">
        <f t="shared" si="399"/>
        <v>1.2777777777777779E-2</v>
      </c>
    </row>
    <row r="2526" spans="2:27" x14ac:dyDescent="0.3">
      <c r="B2526" s="45">
        <v>94348</v>
      </c>
      <c r="C2526" s="46">
        <v>44331</v>
      </c>
      <c r="D2526" s="47">
        <f t="shared" si="393"/>
        <v>2021</v>
      </c>
      <c r="E2526" s="46" t="str">
        <f t="shared" si="390"/>
        <v>Q2-2021</v>
      </c>
      <c r="F2526" s="46" t="str">
        <f t="shared" si="391"/>
        <v>May</v>
      </c>
      <c r="G2526" s="47">
        <f t="shared" si="394"/>
        <v>20</v>
      </c>
      <c r="H2526" s="46" t="str">
        <f t="shared" si="392"/>
        <v>Saturday</v>
      </c>
      <c r="I2526" s="45">
        <v>1</v>
      </c>
      <c r="J2526" s="45">
        <v>119</v>
      </c>
      <c r="K2526" s="45">
        <v>7</v>
      </c>
      <c r="L2526" s="45">
        <v>30</v>
      </c>
      <c r="M2526" s="45">
        <v>6</v>
      </c>
      <c r="N2526" s="45">
        <v>4</v>
      </c>
      <c r="O2526" s="45">
        <v>0</v>
      </c>
      <c r="P2526" s="45">
        <v>109</v>
      </c>
      <c r="Q2526" s="45">
        <v>24</v>
      </c>
      <c r="R2526" s="45">
        <v>36</v>
      </c>
      <c r="S2526" s="45">
        <v>26</v>
      </c>
      <c r="T2526" s="45">
        <v>14</v>
      </c>
      <c r="U2526" s="45">
        <v>20</v>
      </c>
      <c r="V2526" s="45">
        <v>13</v>
      </c>
      <c r="W2526" s="50">
        <f t="shared" si="395"/>
        <v>2616</v>
      </c>
      <c r="X2526" s="51">
        <f t="shared" si="396"/>
        <v>0.72666666666666668</v>
      </c>
      <c r="Y2526" s="51">
        <f t="shared" si="397"/>
        <v>7.2733333333333334</v>
      </c>
      <c r="Z2526" s="51">
        <f t="shared" si="398"/>
        <v>1</v>
      </c>
      <c r="AA2526" s="52">
        <f t="shared" si="399"/>
        <v>6.6666666666666671E-3</v>
      </c>
    </row>
    <row r="2527" spans="2:27" x14ac:dyDescent="0.3">
      <c r="B2527" s="53">
        <v>94349</v>
      </c>
      <c r="C2527" s="54">
        <v>44333</v>
      </c>
      <c r="D2527" s="55">
        <f t="shared" si="393"/>
        <v>2021</v>
      </c>
      <c r="E2527" s="54" t="str">
        <f t="shared" si="390"/>
        <v>Q2-2021</v>
      </c>
      <c r="F2527" s="54" t="str">
        <f t="shared" si="391"/>
        <v>May</v>
      </c>
      <c r="G2527" s="55">
        <f t="shared" si="394"/>
        <v>21</v>
      </c>
      <c r="H2527" s="54" t="str">
        <f t="shared" si="392"/>
        <v>Monday</v>
      </c>
      <c r="I2527" s="53">
        <v>1</v>
      </c>
      <c r="J2527" s="53">
        <v>125</v>
      </c>
      <c r="K2527" s="53">
        <v>8</v>
      </c>
      <c r="L2527" s="53">
        <v>30</v>
      </c>
      <c r="M2527" s="53">
        <v>6</v>
      </c>
      <c r="N2527" s="53">
        <v>3</v>
      </c>
      <c r="O2527" s="53">
        <v>0</v>
      </c>
      <c r="P2527" s="53">
        <v>116</v>
      </c>
      <c r="Q2527" s="53">
        <v>23</v>
      </c>
      <c r="R2527" s="53">
        <v>36</v>
      </c>
      <c r="S2527" s="53">
        <v>28</v>
      </c>
      <c r="T2527" s="53">
        <v>14</v>
      </c>
      <c r="U2527" s="53">
        <v>20</v>
      </c>
      <c r="V2527" s="53">
        <v>18</v>
      </c>
      <c r="W2527" s="58">
        <f t="shared" si="395"/>
        <v>2668</v>
      </c>
      <c r="X2527" s="59">
        <f t="shared" si="396"/>
        <v>0.74111111111111116</v>
      </c>
      <c r="Y2527" s="59">
        <f t="shared" si="397"/>
        <v>7.2588888888888885</v>
      </c>
      <c r="Z2527" s="59">
        <f t="shared" si="398"/>
        <v>1</v>
      </c>
      <c r="AA2527" s="60">
        <f t="shared" si="399"/>
        <v>6.3888888888888893E-3</v>
      </c>
    </row>
    <row r="2528" spans="2:27" x14ac:dyDescent="0.3">
      <c r="B2528" s="45">
        <v>94350</v>
      </c>
      <c r="C2528" s="46">
        <v>44333</v>
      </c>
      <c r="D2528" s="47">
        <f t="shared" si="393"/>
        <v>2021</v>
      </c>
      <c r="E2528" s="46" t="str">
        <f t="shared" si="390"/>
        <v>Q2-2021</v>
      </c>
      <c r="F2528" s="46" t="str">
        <f t="shared" si="391"/>
        <v>May</v>
      </c>
      <c r="G2528" s="47">
        <f t="shared" si="394"/>
        <v>21</v>
      </c>
      <c r="H2528" s="46" t="str">
        <f t="shared" si="392"/>
        <v>Monday</v>
      </c>
      <c r="I2528" s="45">
        <v>2</v>
      </c>
      <c r="J2528" s="45">
        <v>122</v>
      </c>
      <c r="K2528" s="45">
        <v>13</v>
      </c>
      <c r="L2528" s="45">
        <v>30</v>
      </c>
      <c r="M2528" s="45">
        <v>5</v>
      </c>
      <c r="N2528" s="45">
        <v>3</v>
      </c>
      <c r="O2528" s="45">
        <v>0</v>
      </c>
      <c r="P2528" s="45">
        <v>114</v>
      </c>
      <c r="Q2528" s="45">
        <v>47</v>
      </c>
      <c r="R2528" s="45">
        <v>35</v>
      </c>
      <c r="S2528" s="45">
        <v>28</v>
      </c>
      <c r="T2528" s="45">
        <v>14</v>
      </c>
      <c r="U2528" s="45">
        <v>17</v>
      </c>
      <c r="V2528" s="45">
        <v>20</v>
      </c>
      <c r="W2528" s="50">
        <f t="shared" si="395"/>
        <v>5358</v>
      </c>
      <c r="X2528" s="51">
        <f t="shared" si="396"/>
        <v>1.4883333333333333</v>
      </c>
      <c r="Y2528" s="51">
        <f t="shared" si="397"/>
        <v>6.5116666666666667</v>
      </c>
      <c r="Z2528" s="51">
        <f t="shared" si="398"/>
        <v>1</v>
      </c>
      <c r="AA2528" s="52">
        <f t="shared" si="399"/>
        <v>1.3055555555555555E-2</v>
      </c>
    </row>
    <row r="2529" spans="2:27" x14ac:dyDescent="0.3">
      <c r="B2529" s="53">
        <v>94351</v>
      </c>
      <c r="C2529" s="54">
        <v>44334</v>
      </c>
      <c r="D2529" s="55">
        <f t="shared" si="393"/>
        <v>2021</v>
      </c>
      <c r="E2529" s="54" t="str">
        <f t="shared" si="390"/>
        <v>Q2-2021</v>
      </c>
      <c r="F2529" s="54" t="str">
        <f t="shared" si="391"/>
        <v>May</v>
      </c>
      <c r="G2529" s="55">
        <f t="shared" si="394"/>
        <v>21</v>
      </c>
      <c r="H2529" s="54" t="str">
        <f t="shared" si="392"/>
        <v>Tuesday</v>
      </c>
      <c r="I2529" s="53">
        <v>1</v>
      </c>
      <c r="J2529" s="53">
        <v>104</v>
      </c>
      <c r="K2529" s="53">
        <v>7</v>
      </c>
      <c r="L2529" s="53">
        <v>30</v>
      </c>
      <c r="M2529" s="53">
        <v>5</v>
      </c>
      <c r="N2529" s="53">
        <v>3</v>
      </c>
      <c r="O2529" s="53">
        <v>0</v>
      </c>
      <c r="P2529" s="53">
        <v>96</v>
      </c>
      <c r="Q2529" s="53">
        <v>19</v>
      </c>
      <c r="R2529" s="53">
        <v>33</v>
      </c>
      <c r="S2529" s="53">
        <v>26</v>
      </c>
      <c r="T2529" s="53">
        <v>14</v>
      </c>
      <c r="U2529" s="53">
        <v>17</v>
      </c>
      <c r="V2529" s="53">
        <v>6</v>
      </c>
      <c r="W2529" s="58">
        <f t="shared" si="395"/>
        <v>1824</v>
      </c>
      <c r="X2529" s="59">
        <f t="shared" si="396"/>
        <v>0.50666666666666671</v>
      </c>
      <c r="Y2529" s="59">
        <f t="shared" si="397"/>
        <v>7.4933333333333332</v>
      </c>
      <c r="Z2529" s="59">
        <f t="shared" si="398"/>
        <v>1</v>
      </c>
      <c r="AA2529" s="60">
        <f t="shared" si="399"/>
        <v>5.2777777777777779E-3</v>
      </c>
    </row>
    <row r="2530" spans="2:27" x14ac:dyDescent="0.3">
      <c r="B2530" s="45">
        <v>94352</v>
      </c>
      <c r="C2530" s="46">
        <v>44334</v>
      </c>
      <c r="D2530" s="47">
        <f t="shared" si="393"/>
        <v>2021</v>
      </c>
      <c r="E2530" s="46" t="str">
        <f t="shared" si="390"/>
        <v>Q2-2021</v>
      </c>
      <c r="F2530" s="46" t="str">
        <f t="shared" si="391"/>
        <v>May</v>
      </c>
      <c r="G2530" s="47">
        <f t="shared" si="394"/>
        <v>21</v>
      </c>
      <c r="H2530" s="46" t="str">
        <f t="shared" si="392"/>
        <v>Tuesday</v>
      </c>
      <c r="I2530" s="45">
        <v>2</v>
      </c>
      <c r="J2530" s="45">
        <v>120</v>
      </c>
      <c r="K2530" s="45">
        <v>9</v>
      </c>
      <c r="L2530" s="45">
        <v>30</v>
      </c>
      <c r="M2530" s="45">
        <v>4</v>
      </c>
      <c r="N2530" s="45">
        <v>3</v>
      </c>
      <c r="O2530" s="45">
        <v>0</v>
      </c>
      <c r="P2530" s="45">
        <v>113</v>
      </c>
      <c r="Q2530" s="45">
        <v>49</v>
      </c>
      <c r="R2530" s="45">
        <v>34</v>
      </c>
      <c r="S2530" s="45">
        <v>29</v>
      </c>
      <c r="T2530" s="45">
        <v>15</v>
      </c>
      <c r="U2530" s="45">
        <v>14</v>
      </c>
      <c r="V2530" s="45">
        <v>21</v>
      </c>
      <c r="W2530" s="50">
        <f t="shared" si="395"/>
        <v>5537</v>
      </c>
      <c r="X2530" s="51">
        <f t="shared" si="396"/>
        <v>1.5380555555555555</v>
      </c>
      <c r="Y2530" s="51">
        <f t="shared" si="397"/>
        <v>6.4619444444444447</v>
      </c>
      <c r="Z2530" s="51">
        <f t="shared" si="398"/>
        <v>1</v>
      </c>
      <c r="AA2530" s="52">
        <f t="shared" si="399"/>
        <v>1.361111111111111E-2</v>
      </c>
    </row>
    <row r="2531" spans="2:27" x14ac:dyDescent="0.3">
      <c r="B2531" s="53">
        <v>94353</v>
      </c>
      <c r="C2531" s="54">
        <v>44335</v>
      </c>
      <c r="D2531" s="55">
        <f t="shared" si="393"/>
        <v>2021</v>
      </c>
      <c r="E2531" s="54" t="str">
        <f t="shared" si="390"/>
        <v>Q2-2021</v>
      </c>
      <c r="F2531" s="54" t="str">
        <f t="shared" si="391"/>
        <v>May</v>
      </c>
      <c r="G2531" s="55">
        <f t="shared" si="394"/>
        <v>21</v>
      </c>
      <c r="H2531" s="54" t="str">
        <f t="shared" si="392"/>
        <v>Wednesday</v>
      </c>
      <c r="I2531" s="53">
        <v>1</v>
      </c>
      <c r="J2531" s="53">
        <v>121</v>
      </c>
      <c r="K2531" s="53">
        <v>9</v>
      </c>
      <c r="L2531" s="53">
        <v>30</v>
      </c>
      <c r="M2531" s="53">
        <v>6</v>
      </c>
      <c r="N2531" s="53">
        <v>4</v>
      </c>
      <c r="O2531" s="53">
        <v>0</v>
      </c>
      <c r="P2531" s="53">
        <v>111</v>
      </c>
      <c r="Q2531" s="53">
        <v>18</v>
      </c>
      <c r="R2531" s="53">
        <v>34</v>
      </c>
      <c r="S2531" s="53">
        <v>27</v>
      </c>
      <c r="T2531" s="53">
        <v>15</v>
      </c>
      <c r="U2531" s="53">
        <v>17</v>
      </c>
      <c r="V2531" s="53">
        <v>18</v>
      </c>
      <c r="W2531" s="58">
        <f t="shared" si="395"/>
        <v>1998</v>
      </c>
      <c r="X2531" s="59">
        <f t="shared" si="396"/>
        <v>0.55500000000000005</v>
      </c>
      <c r="Y2531" s="59">
        <f t="shared" si="397"/>
        <v>7.4450000000000003</v>
      </c>
      <c r="Z2531" s="59">
        <f t="shared" si="398"/>
        <v>1</v>
      </c>
      <c r="AA2531" s="60">
        <f t="shared" si="399"/>
        <v>5.0000000000000001E-3</v>
      </c>
    </row>
    <row r="2532" spans="2:27" x14ac:dyDescent="0.3">
      <c r="B2532" s="45">
        <v>94354</v>
      </c>
      <c r="C2532" s="46">
        <v>44335</v>
      </c>
      <c r="D2532" s="47">
        <f t="shared" si="393"/>
        <v>2021</v>
      </c>
      <c r="E2532" s="46" t="str">
        <f t="shared" si="390"/>
        <v>Q2-2021</v>
      </c>
      <c r="F2532" s="46" t="str">
        <f t="shared" si="391"/>
        <v>May</v>
      </c>
      <c r="G2532" s="47">
        <f t="shared" si="394"/>
        <v>21</v>
      </c>
      <c r="H2532" s="46" t="str">
        <f t="shared" si="392"/>
        <v>Wednesday</v>
      </c>
      <c r="I2532" s="45">
        <v>2</v>
      </c>
      <c r="J2532" s="45">
        <v>122</v>
      </c>
      <c r="K2532" s="45">
        <v>12</v>
      </c>
      <c r="L2532" s="45">
        <v>30</v>
      </c>
      <c r="M2532" s="45">
        <v>5</v>
      </c>
      <c r="N2532" s="45">
        <v>3</v>
      </c>
      <c r="O2532" s="45">
        <v>0</v>
      </c>
      <c r="P2532" s="45">
        <v>114</v>
      </c>
      <c r="Q2532" s="45">
        <v>46</v>
      </c>
      <c r="R2532" s="45">
        <v>36</v>
      </c>
      <c r="S2532" s="45">
        <v>27</v>
      </c>
      <c r="T2532" s="45">
        <v>14</v>
      </c>
      <c r="U2532" s="45">
        <v>16</v>
      </c>
      <c r="V2532" s="45">
        <v>21</v>
      </c>
      <c r="W2532" s="50">
        <f t="shared" si="395"/>
        <v>5244</v>
      </c>
      <c r="X2532" s="51">
        <f t="shared" si="396"/>
        <v>1.4566666666666668</v>
      </c>
      <c r="Y2532" s="51">
        <f t="shared" si="397"/>
        <v>6.543333333333333</v>
      </c>
      <c r="Z2532" s="51">
        <f t="shared" si="398"/>
        <v>1</v>
      </c>
      <c r="AA2532" s="52">
        <f t="shared" si="399"/>
        <v>1.2777777777777779E-2</v>
      </c>
    </row>
    <row r="2533" spans="2:27" x14ac:dyDescent="0.3">
      <c r="B2533" s="53">
        <v>94355</v>
      </c>
      <c r="C2533" s="54">
        <v>44336</v>
      </c>
      <c r="D2533" s="55">
        <f t="shared" si="393"/>
        <v>2021</v>
      </c>
      <c r="E2533" s="54" t="str">
        <f t="shared" si="390"/>
        <v>Q2-2021</v>
      </c>
      <c r="F2533" s="54" t="str">
        <f t="shared" si="391"/>
        <v>May</v>
      </c>
      <c r="G2533" s="55">
        <f t="shared" si="394"/>
        <v>21</v>
      </c>
      <c r="H2533" s="54" t="str">
        <f t="shared" si="392"/>
        <v>Thursday</v>
      </c>
      <c r="I2533" s="53">
        <v>1</v>
      </c>
      <c r="J2533" s="53">
        <v>118</v>
      </c>
      <c r="K2533" s="53">
        <v>16</v>
      </c>
      <c r="L2533" s="53">
        <v>30</v>
      </c>
      <c r="M2533" s="53">
        <v>6</v>
      </c>
      <c r="N2533" s="53">
        <v>3</v>
      </c>
      <c r="O2533" s="53">
        <v>0</v>
      </c>
      <c r="P2533" s="53">
        <v>109</v>
      </c>
      <c r="Q2533" s="53">
        <v>25</v>
      </c>
      <c r="R2533" s="53">
        <v>36</v>
      </c>
      <c r="S2533" s="53">
        <v>28</v>
      </c>
      <c r="T2533" s="53">
        <v>15</v>
      </c>
      <c r="U2533" s="53">
        <v>19</v>
      </c>
      <c r="V2533" s="53">
        <v>11</v>
      </c>
      <c r="W2533" s="58">
        <f t="shared" si="395"/>
        <v>2725</v>
      </c>
      <c r="X2533" s="59">
        <f t="shared" si="396"/>
        <v>0.75694444444444442</v>
      </c>
      <c r="Y2533" s="59">
        <f t="shared" si="397"/>
        <v>7.2430555555555554</v>
      </c>
      <c r="Z2533" s="59">
        <f t="shared" si="398"/>
        <v>1</v>
      </c>
      <c r="AA2533" s="60">
        <f t="shared" si="399"/>
        <v>6.9444444444444441E-3</v>
      </c>
    </row>
    <row r="2534" spans="2:27" x14ac:dyDescent="0.3">
      <c r="B2534" s="45">
        <v>94356</v>
      </c>
      <c r="C2534" s="46">
        <v>44336</v>
      </c>
      <c r="D2534" s="47">
        <f t="shared" si="393"/>
        <v>2021</v>
      </c>
      <c r="E2534" s="46" t="str">
        <f t="shared" si="390"/>
        <v>Q2-2021</v>
      </c>
      <c r="F2534" s="46" t="str">
        <f t="shared" si="391"/>
        <v>May</v>
      </c>
      <c r="G2534" s="47">
        <f t="shared" si="394"/>
        <v>21</v>
      </c>
      <c r="H2534" s="46" t="str">
        <f t="shared" si="392"/>
        <v>Thursday</v>
      </c>
      <c r="I2534" s="45">
        <v>2</v>
      </c>
      <c r="J2534" s="45">
        <v>121</v>
      </c>
      <c r="K2534" s="45">
        <v>12</v>
      </c>
      <c r="L2534" s="45">
        <v>30</v>
      </c>
      <c r="M2534" s="45">
        <v>5</v>
      </c>
      <c r="N2534" s="45">
        <v>3</v>
      </c>
      <c r="O2534" s="45">
        <v>0</v>
      </c>
      <c r="P2534" s="45">
        <v>113</v>
      </c>
      <c r="Q2534" s="45">
        <v>47</v>
      </c>
      <c r="R2534" s="45">
        <v>35</v>
      </c>
      <c r="S2534" s="45">
        <v>27</v>
      </c>
      <c r="T2534" s="45">
        <v>13</v>
      </c>
      <c r="U2534" s="45">
        <v>17</v>
      </c>
      <c r="V2534" s="45">
        <v>21</v>
      </c>
      <c r="W2534" s="50">
        <f t="shared" si="395"/>
        <v>5311</v>
      </c>
      <c r="X2534" s="51">
        <f t="shared" si="396"/>
        <v>1.4752777777777777</v>
      </c>
      <c r="Y2534" s="51">
        <f t="shared" si="397"/>
        <v>6.5247222222222225</v>
      </c>
      <c r="Z2534" s="51">
        <f t="shared" si="398"/>
        <v>1</v>
      </c>
      <c r="AA2534" s="52">
        <f t="shared" si="399"/>
        <v>1.3055555555555555E-2</v>
      </c>
    </row>
    <row r="2535" spans="2:27" x14ac:dyDescent="0.3">
      <c r="B2535" s="53">
        <v>94357</v>
      </c>
      <c r="C2535" s="54">
        <v>44337</v>
      </c>
      <c r="D2535" s="55">
        <f t="shared" si="393"/>
        <v>2021</v>
      </c>
      <c r="E2535" s="54" t="str">
        <f t="shared" si="390"/>
        <v>Q2-2021</v>
      </c>
      <c r="F2535" s="54" t="str">
        <f t="shared" si="391"/>
        <v>May</v>
      </c>
      <c r="G2535" s="55">
        <f t="shared" si="394"/>
        <v>21</v>
      </c>
      <c r="H2535" s="54" t="str">
        <f t="shared" si="392"/>
        <v>Friday</v>
      </c>
      <c r="I2535" s="53">
        <v>1</v>
      </c>
      <c r="J2535" s="53">
        <v>115</v>
      </c>
      <c r="K2535" s="53">
        <v>17</v>
      </c>
      <c r="L2535" s="53">
        <v>30</v>
      </c>
      <c r="M2535" s="53">
        <v>6</v>
      </c>
      <c r="N2535" s="53">
        <v>4</v>
      </c>
      <c r="O2535" s="53">
        <v>0</v>
      </c>
      <c r="P2535" s="53">
        <v>105</v>
      </c>
      <c r="Q2535" s="53">
        <v>25</v>
      </c>
      <c r="R2535" s="53">
        <v>34</v>
      </c>
      <c r="S2535" s="53">
        <v>28</v>
      </c>
      <c r="T2535" s="53">
        <v>14</v>
      </c>
      <c r="U2535" s="53">
        <v>20</v>
      </c>
      <c r="V2535" s="53">
        <v>9</v>
      </c>
      <c r="W2535" s="58">
        <f t="shared" si="395"/>
        <v>2625</v>
      </c>
      <c r="X2535" s="59">
        <f t="shared" si="396"/>
        <v>0.72916666666666663</v>
      </c>
      <c r="Y2535" s="59">
        <f t="shared" si="397"/>
        <v>7.270833333333333</v>
      </c>
      <c r="Z2535" s="59">
        <f t="shared" si="398"/>
        <v>1</v>
      </c>
      <c r="AA2535" s="60">
        <f t="shared" si="399"/>
        <v>6.9444444444444441E-3</v>
      </c>
    </row>
    <row r="2536" spans="2:27" x14ac:dyDescent="0.3">
      <c r="B2536" s="45">
        <v>94358</v>
      </c>
      <c r="C2536" s="46">
        <v>44337</v>
      </c>
      <c r="D2536" s="47">
        <f t="shared" si="393"/>
        <v>2021</v>
      </c>
      <c r="E2536" s="46" t="str">
        <f t="shared" si="390"/>
        <v>Q2-2021</v>
      </c>
      <c r="F2536" s="46" t="str">
        <f t="shared" si="391"/>
        <v>May</v>
      </c>
      <c r="G2536" s="47">
        <f t="shared" si="394"/>
        <v>21</v>
      </c>
      <c r="H2536" s="46" t="str">
        <f t="shared" si="392"/>
        <v>Friday</v>
      </c>
      <c r="I2536" s="45">
        <v>2</v>
      </c>
      <c r="J2536" s="45">
        <v>125</v>
      </c>
      <c r="K2536" s="45">
        <v>10</v>
      </c>
      <c r="L2536" s="45">
        <v>30</v>
      </c>
      <c r="M2536" s="45">
        <v>5</v>
      </c>
      <c r="N2536" s="45">
        <v>2</v>
      </c>
      <c r="O2536" s="45">
        <v>0</v>
      </c>
      <c r="P2536" s="45">
        <v>118</v>
      </c>
      <c r="Q2536" s="45">
        <v>47</v>
      </c>
      <c r="R2536" s="45">
        <v>37</v>
      </c>
      <c r="S2536" s="45">
        <v>28</v>
      </c>
      <c r="T2536" s="45">
        <v>14</v>
      </c>
      <c r="U2536" s="45">
        <v>17</v>
      </c>
      <c r="V2536" s="45">
        <v>22</v>
      </c>
      <c r="W2536" s="50">
        <f t="shared" si="395"/>
        <v>5546</v>
      </c>
      <c r="X2536" s="51">
        <f t="shared" si="396"/>
        <v>1.5405555555555555</v>
      </c>
      <c r="Y2536" s="51">
        <f t="shared" si="397"/>
        <v>6.4594444444444443</v>
      </c>
      <c r="Z2536" s="51">
        <f t="shared" si="398"/>
        <v>1</v>
      </c>
      <c r="AA2536" s="52">
        <f t="shared" si="399"/>
        <v>1.3055555555555555E-2</v>
      </c>
    </row>
    <row r="2537" spans="2:27" x14ac:dyDescent="0.3">
      <c r="B2537" s="53">
        <v>94359</v>
      </c>
      <c r="C2537" s="54">
        <v>44338</v>
      </c>
      <c r="D2537" s="55">
        <f t="shared" si="393"/>
        <v>2021</v>
      </c>
      <c r="E2537" s="54" t="str">
        <f t="shared" si="390"/>
        <v>Q2-2021</v>
      </c>
      <c r="F2537" s="54" t="str">
        <f t="shared" si="391"/>
        <v>May</v>
      </c>
      <c r="G2537" s="55">
        <f t="shared" si="394"/>
        <v>21</v>
      </c>
      <c r="H2537" s="54" t="str">
        <f t="shared" si="392"/>
        <v>Saturday</v>
      </c>
      <c r="I2537" s="53">
        <v>1</v>
      </c>
      <c r="J2537" s="53">
        <v>105</v>
      </c>
      <c r="K2537" s="53">
        <v>8</v>
      </c>
      <c r="L2537" s="53">
        <v>30</v>
      </c>
      <c r="M2537" s="53">
        <v>5</v>
      </c>
      <c r="N2537" s="53">
        <v>3</v>
      </c>
      <c r="O2537" s="53">
        <v>0</v>
      </c>
      <c r="P2537" s="53">
        <v>97</v>
      </c>
      <c r="Q2537" s="53">
        <v>24</v>
      </c>
      <c r="R2537" s="53">
        <v>34</v>
      </c>
      <c r="S2537" s="53">
        <v>26</v>
      </c>
      <c r="T2537" s="53">
        <v>14</v>
      </c>
      <c r="U2537" s="53">
        <v>17</v>
      </c>
      <c r="V2537" s="53">
        <v>6</v>
      </c>
      <c r="W2537" s="58">
        <f t="shared" si="395"/>
        <v>2328</v>
      </c>
      <c r="X2537" s="59">
        <f t="shared" si="396"/>
        <v>0.64666666666666661</v>
      </c>
      <c r="Y2537" s="59">
        <f t="shared" si="397"/>
        <v>7.3533333333333335</v>
      </c>
      <c r="Z2537" s="59">
        <f t="shared" si="398"/>
        <v>1</v>
      </c>
      <c r="AA2537" s="60">
        <f t="shared" si="399"/>
        <v>6.6666666666666662E-3</v>
      </c>
    </row>
    <row r="2538" spans="2:27" x14ac:dyDescent="0.3">
      <c r="B2538" s="45">
        <v>94360</v>
      </c>
      <c r="C2538" s="46">
        <v>44340</v>
      </c>
      <c r="D2538" s="47">
        <f t="shared" si="393"/>
        <v>2021</v>
      </c>
      <c r="E2538" s="46" t="str">
        <f t="shared" si="390"/>
        <v>Q2-2021</v>
      </c>
      <c r="F2538" s="46" t="str">
        <f t="shared" si="391"/>
        <v>May</v>
      </c>
      <c r="G2538" s="47">
        <f t="shared" si="394"/>
        <v>22</v>
      </c>
      <c r="H2538" s="46" t="str">
        <f t="shared" si="392"/>
        <v>Monday</v>
      </c>
      <c r="I2538" s="45">
        <v>1</v>
      </c>
      <c r="J2538" s="45">
        <v>114</v>
      </c>
      <c r="K2538" s="45">
        <v>10</v>
      </c>
      <c r="L2538" s="45">
        <v>30</v>
      </c>
      <c r="M2538" s="45">
        <v>6</v>
      </c>
      <c r="N2538" s="45">
        <v>4</v>
      </c>
      <c r="O2538" s="45">
        <v>0</v>
      </c>
      <c r="P2538" s="45">
        <v>104</v>
      </c>
      <c r="Q2538" s="45">
        <v>24</v>
      </c>
      <c r="R2538" s="45">
        <v>34</v>
      </c>
      <c r="S2538" s="45">
        <v>28</v>
      </c>
      <c r="T2538" s="45">
        <v>15</v>
      </c>
      <c r="U2538" s="45">
        <v>17</v>
      </c>
      <c r="V2538" s="45">
        <v>10</v>
      </c>
      <c r="W2538" s="50">
        <f t="shared" si="395"/>
        <v>2496</v>
      </c>
      <c r="X2538" s="51">
        <f t="shared" si="396"/>
        <v>0.69333333333333336</v>
      </c>
      <c r="Y2538" s="51">
        <f t="shared" si="397"/>
        <v>7.3066666666666666</v>
      </c>
      <c r="Z2538" s="51">
        <f t="shared" si="398"/>
        <v>1</v>
      </c>
      <c r="AA2538" s="52">
        <f t="shared" si="399"/>
        <v>6.6666666666666671E-3</v>
      </c>
    </row>
    <row r="2539" spans="2:27" x14ac:dyDescent="0.3">
      <c r="B2539" s="53">
        <v>94361</v>
      </c>
      <c r="C2539" s="54">
        <v>44340</v>
      </c>
      <c r="D2539" s="55">
        <f t="shared" si="393"/>
        <v>2021</v>
      </c>
      <c r="E2539" s="54" t="str">
        <f t="shared" si="390"/>
        <v>Q2-2021</v>
      </c>
      <c r="F2539" s="54" t="str">
        <f t="shared" si="391"/>
        <v>May</v>
      </c>
      <c r="G2539" s="55">
        <f t="shared" si="394"/>
        <v>22</v>
      </c>
      <c r="H2539" s="54" t="str">
        <f t="shared" si="392"/>
        <v>Monday</v>
      </c>
      <c r="I2539" s="53">
        <v>2</v>
      </c>
      <c r="J2539" s="53">
        <v>122</v>
      </c>
      <c r="K2539" s="53">
        <v>14</v>
      </c>
      <c r="L2539" s="53">
        <v>30</v>
      </c>
      <c r="M2539" s="53">
        <v>5</v>
      </c>
      <c r="N2539" s="53">
        <v>2</v>
      </c>
      <c r="O2539" s="53">
        <v>0</v>
      </c>
      <c r="P2539" s="53">
        <v>115</v>
      </c>
      <c r="Q2539" s="53">
        <v>49</v>
      </c>
      <c r="R2539" s="53">
        <v>36</v>
      </c>
      <c r="S2539" s="53">
        <v>28</v>
      </c>
      <c r="T2539" s="53">
        <v>15</v>
      </c>
      <c r="U2539" s="53">
        <v>14</v>
      </c>
      <c r="V2539" s="53">
        <v>22</v>
      </c>
      <c r="W2539" s="58">
        <f t="shared" si="395"/>
        <v>5635</v>
      </c>
      <c r="X2539" s="59">
        <f t="shared" si="396"/>
        <v>1.5652777777777778</v>
      </c>
      <c r="Y2539" s="59">
        <f t="shared" si="397"/>
        <v>6.4347222222222218</v>
      </c>
      <c r="Z2539" s="59">
        <f t="shared" si="398"/>
        <v>1</v>
      </c>
      <c r="AA2539" s="60">
        <f t="shared" si="399"/>
        <v>1.361111111111111E-2</v>
      </c>
    </row>
    <row r="2540" spans="2:27" x14ac:dyDescent="0.3">
      <c r="B2540" s="45">
        <v>94362</v>
      </c>
      <c r="C2540" s="46">
        <v>44341</v>
      </c>
      <c r="D2540" s="47">
        <f t="shared" si="393"/>
        <v>2021</v>
      </c>
      <c r="E2540" s="46" t="str">
        <f t="shared" si="390"/>
        <v>Q2-2021</v>
      </c>
      <c r="F2540" s="46" t="str">
        <f t="shared" si="391"/>
        <v>May</v>
      </c>
      <c r="G2540" s="47">
        <f t="shared" si="394"/>
        <v>22</v>
      </c>
      <c r="H2540" s="46" t="str">
        <f t="shared" si="392"/>
        <v>Tuesday</v>
      </c>
      <c r="I2540" s="45">
        <v>1</v>
      </c>
      <c r="J2540" s="45">
        <v>115</v>
      </c>
      <c r="K2540" s="45">
        <v>8</v>
      </c>
      <c r="L2540" s="45">
        <v>30</v>
      </c>
      <c r="M2540" s="45">
        <v>5</v>
      </c>
      <c r="N2540" s="45">
        <v>3</v>
      </c>
      <c r="O2540" s="45">
        <v>0</v>
      </c>
      <c r="P2540" s="45">
        <v>107</v>
      </c>
      <c r="Q2540" s="45">
        <v>28</v>
      </c>
      <c r="R2540" s="45">
        <v>36</v>
      </c>
      <c r="S2540" s="45">
        <v>26</v>
      </c>
      <c r="T2540" s="45">
        <v>14</v>
      </c>
      <c r="U2540" s="45">
        <v>19</v>
      </c>
      <c r="V2540" s="45">
        <v>12</v>
      </c>
      <c r="W2540" s="50">
        <f t="shared" si="395"/>
        <v>2996</v>
      </c>
      <c r="X2540" s="51">
        <f t="shared" si="396"/>
        <v>0.8322222222222222</v>
      </c>
      <c r="Y2540" s="51">
        <f t="shared" si="397"/>
        <v>7.1677777777777774</v>
      </c>
      <c r="Z2540" s="51">
        <f t="shared" si="398"/>
        <v>1</v>
      </c>
      <c r="AA2540" s="52">
        <f t="shared" si="399"/>
        <v>7.7777777777777776E-3</v>
      </c>
    </row>
    <row r="2541" spans="2:27" x14ac:dyDescent="0.3">
      <c r="B2541" s="53">
        <v>94363</v>
      </c>
      <c r="C2541" s="54">
        <v>44341</v>
      </c>
      <c r="D2541" s="55">
        <f t="shared" si="393"/>
        <v>2021</v>
      </c>
      <c r="E2541" s="54" t="str">
        <f t="shared" si="390"/>
        <v>Q2-2021</v>
      </c>
      <c r="F2541" s="54" t="str">
        <f t="shared" si="391"/>
        <v>May</v>
      </c>
      <c r="G2541" s="55">
        <f t="shared" si="394"/>
        <v>22</v>
      </c>
      <c r="H2541" s="54" t="str">
        <f t="shared" si="392"/>
        <v>Tuesday</v>
      </c>
      <c r="I2541" s="53">
        <v>2</v>
      </c>
      <c r="J2541" s="53">
        <v>126</v>
      </c>
      <c r="K2541" s="53">
        <v>13</v>
      </c>
      <c r="L2541" s="53">
        <v>30</v>
      </c>
      <c r="M2541" s="53">
        <v>5</v>
      </c>
      <c r="N2541" s="53">
        <v>2</v>
      </c>
      <c r="O2541" s="53">
        <v>0</v>
      </c>
      <c r="P2541" s="53">
        <v>119</v>
      </c>
      <c r="Q2541" s="53">
        <v>46</v>
      </c>
      <c r="R2541" s="53">
        <v>37</v>
      </c>
      <c r="S2541" s="53">
        <v>29</v>
      </c>
      <c r="T2541" s="53">
        <v>15</v>
      </c>
      <c r="U2541" s="53">
        <v>16</v>
      </c>
      <c r="V2541" s="53">
        <v>22</v>
      </c>
      <c r="W2541" s="58">
        <f t="shared" si="395"/>
        <v>5474</v>
      </c>
      <c r="X2541" s="59">
        <f t="shared" si="396"/>
        <v>1.5205555555555557</v>
      </c>
      <c r="Y2541" s="59">
        <f t="shared" si="397"/>
        <v>6.4794444444444448</v>
      </c>
      <c r="Z2541" s="59">
        <f t="shared" si="398"/>
        <v>1</v>
      </c>
      <c r="AA2541" s="60">
        <f t="shared" si="399"/>
        <v>1.2777777777777779E-2</v>
      </c>
    </row>
    <row r="2542" spans="2:27" x14ac:dyDescent="0.3">
      <c r="B2542" s="45">
        <v>94364</v>
      </c>
      <c r="C2542" s="46">
        <v>44342</v>
      </c>
      <c r="D2542" s="47">
        <f t="shared" si="393"/>
        <v>2021</v>
      </c>
      <c r="E2542" s="46" t="str">
        <f t="shared" si="390"/>
        <v>Q2-2021</v>
      </c>
      <c r="F2542" s="46" t="str">
        <f t="shared" si="391"/>
        <v>May</v>
      </c>
      <c r="G2542" s="47">
        <f t="shared" si="394"/>
        <v>22</v>
      </c>
      <c r="H2542" s="46" t="str">
        <f t="shared" si="392"/>
        <v>Wednesday</v>
      </c>
      <c r="I2542" s="45">
        <v>1</v>
      </c>
      <c r="J2542" s="45">
        <v>116</v>
      </c>
      <c r="K2542" s="45">
        <v>9</v>
      </c>
      <c r="L2542" s="45">
        <v>30</v>
      </c>
      <c r="M2542" s="45">
        <v>6</v>
      </c>
      <c r="N2542" s="45">
        <v>3</v>
      </c>
      <c r="O2542" s="45">
        <v>0</v>
      </c>
      <c r="P2542" s="45">
        <v>107</v>
      </c>
      <c r="Q2542" s="45">
        <v>22</v>
      </c>
      <c r="R2542" s="45">
        <v>34</v>
      </c>
      <c r="S2542" s="45">
        <v>26</v>
      </c>
      <c r="T2542" s="45">
        <v>15</v>
      </c>
      <c r="U2542" s="45">
        <v>20</v>
      </c>
      <c r="V2542" s="45">
        <v>12</v>
      </c>
      <c r="W2542" s="50">
        <f t="shared" si="395"/>
        <v>2354</v>
      </c>
      <c r="X2542" s="51">
        <f t="shared" si="396"/>
        <v>0.65388888888888885</v>
      </c>
      <c r="Y2542" s="51">
        <f t="shared" si="397"/>
        <v>7.346111111111111</v>
      </c>
      <c r="Z2542" s="51">
        <f t="shared" si="398"/>
        <v>1</v>
      </c>
      <c r="AA2542" s="52">
        <f t="shared" si="399"/>
        <v>6.1111111111111106E-3</v>
      </c>
    </row>
    <row r="2543" spans="2:27" x14ac:dyDescent="0.3">
      <c r="B2543" s="53">
        <v>94365</v>
      </c>
      <c r="C2543" s="54">
        <v>44342</v>
      </c>
      <c r="D2543" s="55">
        <f t="shared" si="393"/>
        <v>2021</v>
      </c>
      <c r="E2543" s="54" t="str">
        <f t="shared" si="390"/>
        <v>Q2-2021</v>
      </c>
      <c r="F2543" s="54" t="str">
        <f t="shared" si="391"/>
        <v>May</v>
      </c>
      <c r="G2543" s="55">
        <f t="shared" si="394"/>
        <v>22</v>
      </c>
      <c r="H2543" s="54" t="str">
        <f t="shared" si="392"/>
        <v>Wednesday</v>
      </c>
      <c r="I2543" s="53">
        <v>2</v>
      </c>
      <c r="J2543" s="53">
        <v>120</v>
      </c>
      <c r="K2543" s="53">
        <v>6</v>
      </c>
      <c r="L2543" s="53">
        <v>30</v>
      </c>
      <c r="M2543" s="53">
        <v>5</v>
      </c>
      <c r="N2543" s="53">
        <v>3</v>
      </c>
      <c r="O2543" s="53">
        <v>0</v>
      </c>
      <c r="P2543" s="53">
        <v>112</v>
      </c>
      <c r="Q2543" s="53">
        <v>47</v>
      </c>
      <c r="R2543" s="53">
        <v>34</v>
      </c>
      <c r="S2543" s="53">
        <v>26</v>
      </c>
      <c r="T2543" s="53">
        <v>14</v>
      </c>
      <c r="U2543" s="53">
        <v>17</v>
      </c>
      <c r="V2543" s="53">
        <v>21</v>
      </c>
      <c r="W2543" s="58">
        <f t="shared" si="395"/>
        <v>5264</v>
      </c>
      <c r="X2543" s="59">
        <f t="shared" si="396"/>
        <v>1.4622222222222223</v>
      </c>
      <c r="Y2543" s="59">
        <f t="shared" si="397"/>
        <v>6.5377777777777775</v>
      </c>
      <c r="Z2543" s="59">
        <f t="shared" si="398"/>
        <v>1</v>
      </c>
      <c r="AA2543" s="60">
        <f t="shared" si="399"/>
        <v>1.3055555555555556E-2</v>
      </c>
    </row>
    <row r="2544" spans="2:27" x14ac:dyDescent="0.3">
      <c r="B2544" s="45">
        <v>94366</v>
      </c>
      <c r="C2544" s="46">
        <v>44343</v>
      </c>
      <c r="D2544" s="47">
        <f t="shared" si="393"/>
        <v>2021</v>
      </c>
      <c r="E2544" s="46" t="str">
        <f t="shared" si="390"/>
        <v>Q2-2021</v>
      </c>
      <c r="F2544" s="46" t="str">
        <f t="shared" si="391"/>
        <v>May</v>
      </c>
      <c r="G2544" s="47">
        <f t="shared" si="394"/>
        <v>22</v>
      </c>
      <c r="H2544" s="46" t="str">
        <f t="shared" si="392"/>
        <v>Thursday</v>
      </c>
      <c r="I2544" s="45">
        <v>1</v>
      </c>
      <c r="J2544" s="45">
        <v>118</v>
      </c>
      <c r="K2544" s="45">
        <v>7</v>
      </c>
      <c r="L2544" s="45">
        <v>30</v>
      </c>
      <c r="M2544" s="45">
        <v>5</v>
      </c>
      <c r="N2544" s="45">
        <v>3</v>
      </c>
      <c r="O2544" s="45">
        <v>0</v>
      </c>
      <c r="P2544" s="45">
        <v>110</v>
      </c>
      <c r="Q2544" s="45">
        <v>11</v>
      </c>
      <c r="R2544" s="45">
        <v>35</v>
      </c>
      <c r="S2544" s="45">
        <v>28</v>
      </c>
      <c r="T2544" s="45">
        <v>14</v>
      </c>
      <c r="U2544" s="45">
        <v>20</v>
      </c>
      <c r="V2544" s="45">
        <v>13</v>
      </c>
      <c r="W2544" s="50">
        <f t="shared" si="395"/>
        <v>1210</v>
      </c>
      <c r="X2544" s="51">
        <f t="shared" si="396"/>
        <v>0.33611111111111114</v>
      </c>
      <c r="Y2544" s="51">
        <f t="shared" si="397"/>
        <v>7.6638888888888888</v>
      </c>
      <c r="Z2544" s="51">
        <f t="shared" si="398"/>
        <v>1</v>
      </c>
      <c r="AA2544" s="52">
        <f t="shared" si="399"/>
        <v>3.0555555555555557E-3</v>
      </c>
    </row>
    <row r="2545" spans="2:27" x14ac:dyDescent="0.3">
      <c r="B2545" s="53">
        <v>94367</v>
      </c>
      <c r="C2545" s="54">
        <v>44343</v>
      </c>
      <c r="D2545" s="55">
        <f t="shared" si="393"/>
        <v>2021</v>
      </c>
      <c r="E2545" s="54" t="str">
        <f t="shared" si="390"/>
        <v>Q2-2021</v>
      </c>
      <c r="F2545" s="54" t="str">
        <f t="shared" si="391"/>
        <v>May</v>
      </c>
      <c r="G2545" s="55">
        <f t="shared" si="394"/>
        <v>22</v>
      </c>
      <c r="H2545" s="54" t="str">
        <f t="shared" si="392"/>
        <v>Thursday</v>
      </c>
      <c r="I2545" s="53">
        <v>2</v>
      </c>
      <c r="J2545" s="53">
        <v>121</v>
      </c>
      <c r="K2545" s="53">
        <v>10</v>
      </c>
      <c r="L2545" s="53">
        <v>30</v>
      </c>
      <c r="M2545" s="53">
        <v>4</v>
      </c>
      <c r="N2545" s="53">
        <v>2</v>
      </c>
      <c r="O2545" s="53">
        <v>0</v>
      </c>
      <c r="P2545" s="53">
        <v>115</v>
      </c>
      <c r="Q2545" s="53">
        <v>49</v>
      </c>
      <c r="R2545" s="53">
        <v>36</v>
      </c>
      <c r="S2545" s="53">
        <v>27</v>
      </c>
      <c r="T2545" s="53">
        <v>14</v>
      </c>
      <c r="U2545" s="53">
        <v>14</v>
      </c>
      <c r="V2545" s="53">
        <v>24</v>
      </c>
      <c r="W2545" s="58">
        <f t="shared" si="395"/>
        <v>5635</v>
      </c>
      <c r="X2545" s="59">
        <f t="shared" si="396"/>
        <v>1.5652777777777778</v>
      </c>
      <c r="Y2545" s="59">
        <f t="shared" si="397"/>
        <v>6.4347222222222218</v>
      </c>
      <c r="Z2545" s="59">
        <f t="shared" si="398"/>
        <v>1</v>
      </c>
      <c r="AA2545" s="60">
        <f t="shared" si="399"/>
        <v>1.361111111111111E-2</v>
      </c>
    </row>
    <row r="2546" spans="2:27" x14ac:dyDescent="0.3">
      <c r="B2546" s="45">
        <v>94368</v>
      </c>
      <c r="C2546" s="46">
        <v>44344</v>
      </c>
      <c r="D2546" s="47">
        <f t="shared" si="393"/>
        <v>2021</v>
      </c>
      <c r="E2546" s="46" t="str">
        <f t="shared" si="390"/>
        <v>Q2-2021</v>
      </c>
      <c r="F2546" s="46" t="str">
        <f t="shared" si="391"/>
        <v>May</v>
      </c>
      <c r="G2546" s="47">
        <f t="shared" si="394"/>
        <v>22</v>
      </c>
      <c r="H2546" s="46" t="str">
        <f t="shared" si="392"/>
        <v>Friday</v>
      </c>
      <c r="I2546" s="45">
        <v>1</v>
      </c>
      <c r="J2546" s="45">
        <v>106</v>
      </c>
      <c r="K2546" s="45">
        <v>11</v>
      </c>
      <c r="L2546" s="45">
        <v>30</v>
      </c>
      <c r="M2546" s="45">
        <v>5</v>
      </c>
      <c r="N2546" s="45">
        <v>3</v>
      </c>
      <c r="O2546" s="45">
        <v>0</v>
      </c>
      <c r="P2546" s="45">
        <v>98</v>
      </c>
      <c r="Q2546" s="45">
        <v>22</v>
      </c>
      <c r="R2546" s="45">
        <v>33</v>
      </c>
      <c r="S2546" s="45">
        <v>25</v>
      </c>
      <c r="T2546" s="45">
        <v>14</v>
      </c>
      <c r="U2546" s="45">
        <v>17</v>
      </c>
      <c r="V2546" s="45">
        <v>9</v>
      </c>
      <c r="W2546" s="50">
        <f t="shared" si="395"/>
        <v>2156</v>
      </c>
      <c r="X2546" s="51">
        <f t="shared" si="396"/>
        <v>0.59888888888888892</v>
      </c>
      <c r="Y2546" s="51">
        <f t="shared" si="397"/>
        <v>7.4011111111111108</v>
      </c>
      <c r="Z2546" s="51">
        <f t="shared" si="398"/>
        <v>1</v>
      </c>
      <c r="AA2546" s="52">
        <f t="shared" si="399"/>
        <v>6.1111111111111114E-3</v>
      </c>
    </row>
    <row r="2547" spans="2:27" x14ac:dyDescent="0.3">
      <c r="B2547" s="53">
        <v>94369</v>
      </c>
      <c r="C2547" s="54">
        <v>44344</v>
      </c>
      <c r="D2547" s="55">
        <f t="shared" si="393"/>
        <v>2021</v>
      </c>
      <c r="E2547" s="54" t="str">
        <f t="shared" si="390"/>
        <v>Q2-2021</v>
      </c>
      <c r="F2547" s="54" t="str">
        <f t="shared" si="391"/>
        <v>May</v>
      </c>
      <c r="G2547" s="55">
        <f t="shared" si="394"/>
        <v>22</v>
      </c>
      <c r="H2547" s="54" t="str">
        <f t="shared" si="392"/>
        <v>Friday</v>
      </c>
      <c r="I2547" s="53">
        <v>2</v>
      </c>
      <c r="J2547" s="53">
        <v>125</v>
      </c>
      <c r="K2547" s="53">
        <v>11</v>
      </c>
      <c r="L2547" s="53">
        <v>30</v>
      </c>
      <c r="M2547" s="53">
        <v>5</v>
      </c>
      <c r="N2547" s="53">
        <v>2</v>
      </c>
      <c r="O2547" s="53">
        <v>0</v>
      </c>
      <c r="P2547" s="53">
        <v>118</v>
      </c>
      <c r="Q2547" s="53">
        <v>48</v>
      </c>
      <c r="R2547" s="53">
        <v>37</v>
      </c>
      <c r="S2547" s="53">
        <v>29</v>
      </c>
      <c r="T2547" s="53">
        <v>15</v>
      </c>
      <c r="U2547" s="53">
        <v>14</v>
      </c>
      <c r="V2547" s="53">
        <v>23</v>
      </c>
      <c r="W2547" s="58">
        <f t="shared" si="395"/>
        <v>5664</v>
      </c>
      <c r="X2547" s="59">
        <f t="shared" si="396"/>
        <v>1.5733333333333333</v>
      </c>
      <c r="Y2547" s="59">
        <f t="shared" si="397"/>
        <v>6.4266666666666667</v>
      </c>
      <c r="Z2547" s="59">
        <f t="shared" si="398"/>
        <v>1</v>
      </c>
      <c r="AA2547" s="60">
        <f t="shared" si="399"/>
        <v>1.3333333333333332E-2</v>
      </c>
    </row>
    <row r="2548" spans="2:27" x14ac:dyDescent="0.3">
      <c r="B2548" s="45">
        <v>94370</v>
      </c>
      <c r="C2548" s="46">
        <v>44345</v>
      </c>
      <c r="D2548" s="47">
        <f t="shared" si="393"/>
        <v>2021</v>
      </c>
      <c r="E2548" s="46" t="str">
        <f t="shared" si="390"/>
        <v>Q2-2021</v>
      </c>
      <c r="F2548" s="46" t="str">
        <f t="shared" si="391"/>
        <v>May</v>
      </c>
      <c r="G2548" s="47">
        <f t="shared" si="394"/>
        <v>22</v>
      </c>
      <c r="H2548" s="46" t="str">
        <f t="shared" si="392"/>
        <v>Saturday</v>
      </c>
      <c r="I2548" s="45">
        <v>1</v>
      </c>
      <c r="J2548" s="45">
        <v>109</v>
      </c>
      <c r="K2548" s="45">
        <v>13</v>
      </c>
      <c r="L2548" s="45">
        <v>30</v>
      </c>
      <c r="M2548" s="45">
        <v>5</v>
      </c>
      <c r="N2548" s="45">
        <v>3</v>
      </c>
      <c r="O2548" s="45">
        <v>0</v>
      </c>
      <c r="P2548" s="45">
        <v>101</v>
      </c>
      <c r="Q2548" s="45">
        <v>29</v>
      </c>
      <c r="R2548" s="45">
        <v>34</v>
      </c>
      <c r="S2548" s="45">
        <v>26</v>
      </c>
      <c r="T2548" s="45">
        <v>15</v>
      </c>
      <c r="U2548" s="45">
        <v>19</v>
      </c>
      <c r="V2548" s="45">
        <v>7</v>
      </c>
      <c r="W2548" s="50">
        <f t="shared" si="395"/>
        <v>2929</v>
      </c>
      <c r="X2548" s="51">
        <f t="shared" si="396"/>
        <v>0.81361111111111106</v>
      </c>
      <c r="Y2548" s="51">
        <f t="shared" si="397"/>
        <v>7.1863888888888887</v>
      </c>
      <c r="Z2548" s="51">
        <f t="shared" si="398"/>
        <v>1</v>
      </c>
      <c r="AA2548" s="52">
        <f t="shared" si="399"/>
        <v>8.0555555555555554E-3</v>
      </c>
    </row>
    <row r="2549" spans="2:27" x14ac:dyDescent="0.3">
      <c r="B2549" s="53">
        <v>94371</v>
      </c>
      <c r="C2549" s="54">
        <v>44347</v>
      </c>
      <c r="D2549" s="55">
        <f t="shared" si="393"/>
        <v>2021</v>
      </c>
      <c r="E2549" s="54" t="str">
        <f t="shared" si="390"/>
        <v>Q2-2021</v>
      </c>
      <c r="F2549" s="54" t="str">
        <f t="shared" si="391"/>
        <v>May</v>
      </c>
      <c r="G2549" s="55">
        <f t="shared" si="394"/>
        <v>23</v>
      </c>
      <c r="H2549" s="54" t="str">
        <f t="shared" si="392"/>
        <v>Monday</v>
      </c>
      <c r="I2549" s="53">
        <v>1</v>
      </c>
      <c r="J2549" s="53">
        <v>121</v>
      </c>
      <c r="K2549" s="53">
        <v>10</v>
      </c>
      <c r="L2549" s="53">
        <v>30</v>
      </c>
      <c r="M2549" s="53">
        <v>6</v>
      </c>
      <c r="N2549" s="53">
        <v>4</v>
      </c>
      <c r="O2549" s="53">
        <v>0</v>
      </c>
      <c r="P2549" s="53">
        <v>111</v>
      </c>
      <c r="Q2549" s="53">
        <v>23</v>
      </c>
      <c r="R2549" s="53">
        <v>35</v>
      </c>
      <c r="S2549" s="53">
        <v>25</v>
      </c>
      <c r="T2549" s="53">
        <v>16</v>
      </c>
      <c r="U2549" s="53">
        <v>19</v>
      </c>
      <c r="V2549" s="53">
        <v>16</v>
      </c>
      <c r="W2549" s="58">
        <f t="shared" si="395"/>
        <v>2553</v>
      </c>
      <c r="X2549" s="59">
        <f t="shared" si="396"/>
        <v>0.70916666666666661</v>
      </c>
      <c r="Y2549" s="59">
        <f t="shared" si="397"/>
        <v>7.2908333333333335</v>
      </c>
      <c r="Z2549" s="59">
        <f t="shared" si="398"/>
        <v>1</v>
      </c>
      <c r="AA2549" s="60">
        <f t="shared" si="399"/>
        <v>6.3888888888888884E-3</v>
      </c>
    </row>
    <row r="2550" spans="2:27" x14ac:dyDescent="0.3">
      <c r="B2550" s="45">
        <v>94372</v>
      </c>
      <c r="C2550" s="46">
        <v>44347</v>
      </c>
      <c r="D2550" s="47">
        <f t="shared" si="393"/>
        <v>2021</v>
      </c>
      <c r="E2550" s="46" t="str">
        <f t="shared" si="390"/>
        <v>Q2-2021</v>
      </c>
      <c r="F2550" s="46" t="str">
        <f t="shared" si="391"/>
        <v>May</v>
      </c>
      <c r="G2550" s="47">
        <f t="shared" si="394"/>
        <v>23</v>
      </c>
      <c r="H2550" s="46" t="str">
        <f t="shared" si="392"/>
        <v>Monday</v>
      </c>
      <c r="I2550" s="45">
        <v>2</v>
      </c>
      <c r="J2550" s="45">
        <v>128</v>
      </c>
      <c r="K2550" s="45">
        <v>18</v>
      </c>
      <c r="L2550" s="45">
        <v>30</v>
      </c>
      <c r="M2550" s="45">
        <v>5</v>
      </c>
      <c r="N2550" s="45">
        <v>3</v>
      </c>
      <c r="O2550" s="45">
        <v>0</v>
      </c>
      <c r="P2550" s="45">
        <v>120</v>
      </c>
      <c r="Q2550" s="45">
        <v>49</v>
      </c>
      <c r="R2550" s="45">
        <v>37</v>
      </c>
      <c r="S2550" s="45">
        <v>28</v>
      </c>
      <c r="T2550" s="45">
        <v>15</v>
      </c>
      <c r="U2550" s="45">
        <v>17</v>
      </c>
      <c r="V2550" s="45">
        <v>23</v>
      </c>
      <c r="W2550" s="50">
        <f t="shared" si="395"/>
        <v>5880</v>
      </c>
      <c r="X2550" s="51">
        <f t="shared" si="396"/>
        <v>1.6333333333333333</v>
      </c>
      <c r="Y2550" s="51">
        <f t="shared" si="397"/>
        <v>6.3666666666666671</v>
      </c>
      <c r="Z2550" s="51">
        <f t="shared" si="398"/>
        <v>1</v>
      </c>
      <c r="AA2550" s="52">
        <f t="shared" si="399"/>
        <v>1.361111111111111E-2</v>
      </c>
    </row>
    <row r="2551" spans="2:27" x14ac:dyDescent="0.3">
      <c r="B2551" s="53">
        <v>94373</v>
      </c>
      <c r="C2551" s="54">
        <v>44348</v>
      </c>
      <c r="D2551" s="55">
        <f t="shared" si="393"/>
        <v>2021</v>
      </c>
      <c r="E2551" s="54" t="str">
        <f t="shared" si="390"/>
        <v>Q2-2021</v>
      </c>
      <c r="F2551" s="54" t="str">
        <f t="shared" si="391"/>
        <v>June</v>
      </c>
      <c r="G2551" s="55">
        <f t="shared" si="394"/>
        <v>23</v>
      </c>
      <c r="H2551" s="54" t="str">
        <f t="shared" si="392"/>
        <v>Tuesday</v>
      </c>
      <c r="I2551" s="53">
        <v>1</v>
      </c>
      <c r="J2551" s="53">
        <v>125</v>
      </c>
      <c r="K2551" s="53">
        <v>7</v>
      </c>
      <c r="L2551" s="53">
        <v>30</v>
      </c>
      <c r="M2551" s="53">
        <v>6</v>
      </c>
      <c r="N2551" s="53">
        <v>4</v>
      </c>
      <c r="O2551" s="53">
        <v>0</v>
      </c>
      <c r="P2551" s="53">
        <v>115</v>
      </c>
      <c r="Q2551" s="53">
        <v>11</v>
      </c>
      <c r="R2551" s="53">
        <v>36</v>
      </c>
      <c r="S2551" s="53">
        <v>26</v>
      </c>
      <c r="T2551" s="53">
        <v>14</v>
      </c>
      <c r="U2551" s="53">
        <v>21</v>
      </c>
      <c r="V2551" s="53">
        <v>18</v>
      </c>
      <c r="W2551" s="58">
        <f t="shared" si="395"/>
        <v>1265</v>
      </c>
      <c r="X2551" s="59">
        <f t="shared" si="396"/>
        <v>0.35138888888888886</v>
      </c>
      <c r="Y2551" s="59">
        <f t="shared" si="397"/>
        <v>7.6486111111111112</v>
      </c>
      <c r="Z2551" s="59">
        <f t="shared" si="398"/>
        <v>1</v>
      </c>
      <c r="AA2551" s="60">
        <f t="shared" si="399"/>
        <v>3.0555555555555553E-3</v>
      </c>
    </row>
    <row r="2552" spans="2:27" x14ac:dyDescent="0.3">
      <c r="B2552" s="45">
        <v>94374</v>
      </c>
      <c r="C2552" s="46">
        <v>44348</v>
      </c>
      <c r="D2552" s="47">
        <f t="shared" si="393"/>
        <v>2021</v>
      </c>
      <c r="E2552" s="46" t="str">
        <f t="shared" si="390"/>
        <v>Q2-2021</v>
      </c>
      <c r="F2552" s="46" t="str">
        <f t="shared" si="391"/>
        <v>June</v>
      </c>
      <c r="G2552" s="47">
        <f t="shared" si="394"/>
        <v>23</v>
      </c>
      <c r="H2552" s="46" t="str">
        <f t="shared" si="392"/>
        <v>Tuesday</v>
      </c>
      <c r="I2552" s="45">
        <v>2</v>
      </c>
      <c r="J2552" s="45">
        <v>127</v>
      </c>
      <c r="K2552" s="45">
        <v>16</v>
      </c>
      <c r="L2552" s="45">
        <v>30</v>
      </c>
      <c r="M2552" s="45">
        <v>5</v>
      </c>
      <c r="N2552" s="45">
        <v>3</v>
      </c>
      <c r="O2552" s="45">
        <v>0</v>
      </c>
      <c r="P2552" s="45">
        <v>119</v>
      </c>
      <c r="Q2552" s="45">
        <v>49</v>
      </c>
      <c r="R2552" s="45">
        <v>34</v>
      </c>
      <c r="S2552" s="45">
        <v>29</v>
      </c>
      <c r="T2552" s="45">
        <v>15</v>
      </c>
      <c r="U2552" s="45">
        <v>18</v>
      </c>
      <c r="V2552" s="45">
        <v>23</v>
      </c>
      <c r="W2552" s="50">
        <f t="shared" si="395"/>
        <v>5831</v>
      </c>
      <c r="X2552" s="51">
        <f t="shared" si="396"/>
        <v>1.6197222222222223</v>
      </c>
      <c r="Y2552" s="51">
        <f t="shared" si="397"/>
        <v>6.3802777777777777</v>
      </c>
      <c r="Z2552" s="51">
        <f t="shared" si="398"/>
        <v>1</v>
      </c>
      <c r="AA2552" s="52">
        <f t="shared" si="399"/>
        <v>1.3611111111111112E-2</v>
      </c>
    </row>
    <row r="2553" spans="2:27" x14ac:dyDescent="0.3">
      <c r="B2553" s="53">
        <v>94375</v>
      </c>
      <c r="C2553" s="54">
        <v>44349</v>
      </c>
      <c r="D2553" s="55">
        <f t="shared" si="393"/>
        <v>2021</v>
      </c>
      <c r="E2553" s="54" t="str">
        <f t="shared" si="390"/>
        <v>Q2-2021</v>
      </c>
      <c r="F2553" s="54" t="str">
        <f t="shared" si="391"/>
        <v>June</v>
      </c>
      <c r="G2553" s="55">
        <f t="shared" si="394"/>
        <v>23</v>
      </c>
      <c r="H2553" s="54" t="str">
        <f t="shared" si="392"/>
        <v>Wednesday</v>
      </c>
      <c r="I2553" s="53">
        <v>1</v>
      </c>
      <c r="J2553" s="53">
        <v>113</v>
      </c>
      <c r="K2553" s="53">
        <v>15</v>
      </c>
      <c r="L2553" s="53">
        <v>30</v>
      </c>
      <c r="M2553" s="53">
        <v>5</v>
      </c>
      <c r="N2553" s="53">
        <v>4</v>
      </c>
      <c r="O2553" s="53">
        <v>0</v>
      </c>
      <c r="P2553" s="53">
        <v>104</v>
      </c>
      <c r="Q2553" s="53">
        <v>24</v>
      </c>
      <c r="R2553" s="53">
        <v>33</v>
      </c>
      <c r="S2553" s="53">
        <v>28</v>
      </c>
      <c r="T2553" s="53">
        <v>15</v>
      </c>
      <c r="U2553" s="53">
        <v>18</v>
      </c>
      <c r="V2553" s="53">
        <v>10</v>
      </c>
      <c r="W2553" s="58">
        <f t="shared" si="395"/>
        <v>2496</v>
      </c>
      <c r="X2553" s="59">
        <f t="shared" si="396"/>
        <v>0.69333333333333336</v>
      </c>
      <c r="Y2553" s="59">
        <f t="shared" si="397"/>
        <v>7.3066666666666666</v>
      </c>
      <c r="Z2553" s="59">
        <f t="shared" si="398"/>
        <v>1</v>
      </c>
      <c r="AA2553" s="60">
        <f t="shared" si="399"/>
        <v>6.6666666666666671E-3</v>
      </c>
    </row>
    <row r="2554" spans="2:27" x14ac:dyDescent="0.3">
      <c r="B2554" s="45">
        <v>94376</v>
      </c>
      <c r="C2554" s="46">
        <v>44349</v>
      </c>
      <c r="D2554" s="47">
        <f t="shared" si="393"/>
        <v>2021</v>
      </c>
      <c r="E2554" s="46" t="str">
        <f t="shared" si="390"/>
        <v>Q2-2021</v>
      </c>
      <c r="F2554" s="46" t="str">
        <f t="shared" si="391"/>
        <v>June</v>
      </c>
      <c r="G2554" s="47">
        <f t="shared" si="394"/>
        <v>23</v>
      </c>
      <c r="H2554" s="46" t="str">
        <f t="shared" si="392"/>
        <v>Wednesday</v>
      </c>
      <c r="I2554" s="45">
        <v>2</v>
      </c>
      <c r="J2554" s="45">
        <v>123</v>
      </c>
      <c r="K2554" s="45">
        <v>8</v>
      </c>
      <c r="L2554" s="45">
        <v>30</v>
      </c>
      <c r="M2554" s="45">
        <v>5</v>
      </c>
      <c r="N2554" s="45">
        <v>2</v>
      </c>
      <c r="O2554" s="45">
        <v>0</v>
      </c>
      <c r="P2554" s="45">
        <v>116</v>
      </c>
      <c r="Q2554" s="45">
        <v>49</v>
      </c>
      <c r="R2554" s="45">
        <v>34</v>
      </c>
      <c r="S2554" s="45">
        <v>26</v>
      </c>
      <c r="T2554" s="45">
        <v>14</v>
      </c>
      <c r="U2554" s="45">
        <v>20</v>
      </c>
      <c r="V2554" s="45">
        <v>22</v>
      </c>
      <c r="W2554" s="50">
        <f t="shared" si="395"/>
        <v>5684</v>
      </c>
      <c r="X2554" s="51">
        <f t="shared" si="396"/>
        <v>1.5788888888888888</v>
      </c>
      <c r="Y2554" s="51">
        <f t="shared" si="397"/>
        <v>6.4211111111111112</v>
      </c>
      <c r="Z2554" s="51">
        <f t="shared" si="398"/>
        <v>1</v>
      </c>
      <c r="AA2554" s="52">
        <f t="shared" si="399"/>
        <v>1.361111111111111E-2</v>
      </c>
    </row>
    <row r="2555" spans="2:27" x14ac:dyDescent="0.3">
      <c r="B2555" s="53">
        <v>94377</v>
      </c>
      <c r="C2555" s="54">
        <v>44350</v>
      </c>
      <c r="D2555" s="55">
        <f t="shared" si="393"/>
        <v>2021</v>
      </c>
      <c r="E2555" s="54" t="str">
        <f t="shared" si="390"/>
        <v>Q2-2021</v>
      </c>
      <c r="F2555" s="54" t="str">
        <f t="shared" si="391"/>
        <v>June</v>
      </c>
      <c r="G2555" s="55">
        <f t="shared" si="394"/>
        <v>23</v>
      </c>
      <c r="H2555" s="54" t="str">
        <f t="shared" si="392"/>
        <v>Thursday</v>
      </c>
      <c r="I2555" s="53">
        <v>1</v>
      </c>
      <c r="J2555" s="53">
        <v>120</v>
      </c>
      <c r="K2555" s="53">
        <v>7</v>
      </c>
      <c r="L2555" s="53">
        <v>30</v>
      </c>
      <c r="M2555" s="53">
        <v>5</v>
      </c>
      <c r="N2555" s="53">
        <v>3</v>
      </c>
      <c r="O2555" s="53">
        <v>0</v>
      </c>
      <c r="P2555" s="53">
        <v>112</v>
      </c>
      <c r="Q2555" s="53">
        <v>21</v>
      </c>
      <c r="R2555" s="53">
        <v>34</v>
      </c>
      <c r="S2555" s="53">
        <v>28</v>
      </c>
      <c r="T2555" s="53">
        <v>15</v>
      </c>
      <c r="U2555" s="53">
        <v>18</v>
      </c>
      <c r="V2555" s="53">
        <v>17</v>
      </c>
      <c r="W2555" s="58">
        <f t="shared" si="395"/>
        <v>2352</v>
      </c>
      <c r="X2555" s="59">
        <f t="shared" si="396"/>
        <v>0.65333333333333332</v>
      </c>
      <c r="Y2555" s="59">
        <f t="shared" si="397"/>
        <v>7.3466666666666667</v>
      </c>
      <c r="Z2555" s="59">
        <f t="shared" si="398"/>
        <v>1</v>
      </c>
      <c r="AA2555" s="60">
        <f t="shared" si="399"/>
        <v>5.8333333333333336E-3</v>
      </c>
    </row>
    <row r="2556" spans="2:27" x14ac:dyDescent="0.3">
      <c r="B2556" s="45">
        <v>94378</v>
      </c>
      <c r="C2556" s="46">
        <v>44350</v>
      </c>
      <c r="D2556" s="47">
        <f t="shared" si="393"/>
        <v>2021</v>
      </c>
      <c r="E2556" s="46" t="str">
        <f t="shared" si="390"/>
        <v>Q2-2021</v>
      </c>
      <c r="F2556" s="46" t="str">
        <f t="shared" si="391"/>
        <v>June</v>
      </c>
      <c r="G2556" s="47">
        <f t="shared" si="394"/>
        <v>23</v>
      </c>
      <c r="H2556" s="46" t="str">
        <f t="shared" si="392"/>
        <v>Thursday</v>
      </c>
      <c r="I2556" s="45">
        <v>2</v>
      </c>
      <c r="J2556" s="45">
        <v>123</v>
      </c>
      <c r="K2556" s="45">
        <v>11</v>
      </c>
      <c r="L2556" s="45">
        <v>30</v>
      </c>
      <c r="M2556" s="45">
        <v>4</v>
      </c>
      <c r="N2556" s="45">
        <v>2</v>
      </c>
      <c r="O2556" s="45">
        <v>0</v>
      </c>
      <c r="P2556" s="45">
        <v>117</v>
      </c>
      <c r="Q2556" s="45">
        <v>49</v>
      </c>
      <c r="R2556" s="45">
        <v>34</v>
      </c>
      <c r="S2556" s="45">
        <v>26</v>
      </c>
      <c r="T2556" s="45">
        <v>16</v>
      </c>
      <c r="U2556" s="45">
        <v>20</v>
      </c>
      <c r="V2556" s="45">
        <v>21</v>
      </c>
      <c r="W2556" s="50">
        <f t="shared" si="395"/>
        <v>5733</v>
      </c>
      <c r="X2556" s="51">
        <f t="shared" si="396"/>
        <v>1.5925</v>
      </c>
      <c r="Y2556" s="51">
        <f t="shared" si="397"/>
        <v>6.4074999999999998</v>
      </c>
      <c r="Z2556" s="51">
        <f t="shared" si="398"/>
        <v>1</v>
      </c>
      <c r="AA2556" s="52">
        <f t="shared" si="399"/>
        <v>1.3611111111111112E-2</v>
      </c>
    </row>
    <row r="2557" spans="2:27" x14ac:dyDescent="0.3">
      <c r="B2557" s="53">
        <v>94379</v>
      </c>
      <c r="C2557" s="54">
        <v>44351</v>
      </c>
      <c r="D2557" s="55">
        <f t="shared" si="393"/>
        <v>2021</v>
      </c>
      <c r="E2557" s="54" t="str">
        <f t="shared" si="390"/>
        <v>Q2-2021</v>
      </c>
      <c r="F2557" s="54" t="str">
        <f t="shared" si="391"/>
        <v>June</v>
      </c>
      <c r="G2557" s="55">
        <f t="shared" si="394"/>
        <v>23</v>
      </c>
      <c r="H2557" s="54" t="str">
        <f t="shared" si="392"/>
        <v>Friday</v>
      </c>
      <c r="I2557" s="53">
        <v>1</v>
      </c>
      <c r="J2557" s="53">
        <v>116</v>
      </c>
      <c r="K2557" s="53">
        <v>11</v>
      </c>
      <c r="L2557" s="53">
        <v>30</v>
      </c>
      <c r="M2557" s="53">
        <v>5</v>
      </c>
      <c r="N2557" s="53">
        <v>3</v>
      </c>
      <c r="O2557" s="53">
        <v>0</v>
      </c>
      <c r="P2557" s="53">
        <v>108</v>
      </c>
      <c r="Q2557" s="53">
        <v>26</v>
      </c>
      <c r="R2557" s="53">
        <v>34</v>
      </c>
      <c r="S2557" s="53">
        <v>25</v>
      </c>
      <c r="T2557" s="53">
        <v>15</v>
      </c>
      <c r="U2557" s="53">
        <v>20</v>
      </c>
      <c r="V2557" s="53">
        <v>14</v>
      </c>
      <c r="W2557" s="58">
        <f t="shared" si="395"/>
        <v>2808</v>
      </c>
      <c r="X2557" s="59">
        <f t="shared" si="396"/>
        <v>0.78</v>
      </c>
      <c r="Y2557" s="59">
        <f t="shared" si="397"/>
        <v>7.22</v>
      </c>
      <c r="Z2557" s="59">
        <f t="shared" si="398"/>
        <v>1</v>
      </c>
      <c r="AA2557" s="60">
        <f t="shared" si="399"/>
        <v>7.2222222222222228E-3</v>
      </c>
    </row>
    <row r="2558" spans="2:27" x14ac:dyDescent="0.3">
      <c r="B2558" s="45">
        <v>94380</v>
      </c>
      <c r="C2558" s="46">
        <v>44351</v>
      </c>
      <c r="D2558" s="47">
        <f t="shared" si="393"/>
        <v>2021</v>
      </c>
      <c r="E2558" s="46" t="str">
        <f t="shared" si="390"/>
        <v>Q2-2021</v>
      </c>
      <c r="F2558" s="46" t="str">
        <f t="shared" si="391"/>
        <v>June</v>
      </c>
      <c r="G2558" s="47">
        <f t="shared" si="394"/>
        <v>23</v>
      </c>
      <c r="H2558" s="46" t="str">
        <f t="shared" si="392"/>
        <v>Friday</v>
      </c>
      <c r="I2558" s="45">
        <v>2</v>
      </c>
      <c r="J2558" s="45">
        <v>125</v>
      </c>
      <c r="K2558" s="45">
        <v>7</v>
      </c>
      <c r="L2558" s="45">
        <v>30</v>
      </c>
      <c r="M2558" s="45">
        <v>5</v>
      </c>
      <c r="N2558" s="45">
        <v>3</v>
      </c>
      <c r="O2558" s="45">
        <v>0</v>
      </c>
      <c r="P2558" s="45">
        <v>117</v>
      </c>
      <c r="Q2558" s="45">
        <v>49</v>
      </c>
      <c r="R2558" s="45">
        <v>33</v>
      </c>
      <c r="S2558" s="45">
        <v>28</v>
      </c>
      <c r="T2558" s="45">
        <v>17</v>
      </c>
      <c r="U2558" s="45">
        <v>17</v>
      </c>
      <c r="V2558" s="45">
        <v>22</v>
      </c>
      <c r="W2558" s="50">
        <f t="shared" si="395"/>
        <v>5733</v>
      </c>
      <c r="X2558" s="51">
        <f t="shared" si="396"/>
        <v>1.5925</v>
      </c>
      <c r="Y2558" s="51">
        <f t="shared" si="397"/>
        <v>6.4074999999999998</v>
      </c>
      <c r="Z2558" s="51">
        <f t="shared" si="398"/>
        <v>1</v>
      </c>
      <c r="AA2558" s="52">
        <f t="shared" si="399"/>
        <v>1.3611111111111112E-2</v>
      </c>
    </row>
    <row r="2559" spans="2:27" x14ac:dyDescent="0.3">
      <c r="B2559" s="53">
        <v>94381</v>
      </c>
      <c r="C2559" s="54">
        <v>44352</v>
      </c>
      <c r="D2559" s="55">
        <f t="shared" si="393"/>
        <v>2021</v>
      </c>
      <c r="E2559" s="54" t="str">
        <f t="shared" si="390"/>
        <v>Q2-2021</v>
      </c>
      <c r="F2559" s="54" t="str">
        <f t="shared" si="391"/>
        <v>June</v>
      </c>
      <c r="G2559" s="55">
        <f t="shared" si="394"/>
        <v>23</v>
      </c>
      <c r="H2559" s="54" t="str">
        <f t="shared" si="392"/>
        <v>Saturday</v>
      </c>
      <c r="I2559" s="53">
        <v>1</v>
      </c>
      <c r="J2559" s="53">
        <v>122</v>
      </c>
      <c r="K2559" s="53">
        <v>8</v>
      </c>
      <c r="L2559" s="53">
        <v>30</v>
      </c>
      <c r="M2559" s="53">
        <v>6</v>
      </c>
      <c r="N2559" s="53">
        <v>3</v>
      </c>
      <c r="O2559" s="53">
        <v>0</v>
      </c>
      <c r="P2559" s="53">
        <v>113</v>
      </c>
      <c r="Q2559" s="53">
        <v>23</v>
      </c>
      <c r="R2559" s="53">
        <v>36</v>
      </c>
      <c r="S2559" s="53">
        <v>26</v>
      </c>
      <c r="T2559" s="53">
        <v>13</v>
      </c>
      <c r="U2559" s="53">
        <v>21</v>
      </c>
      <c r="V2559" s="53">
        <v>17</v>
      </c>
      <c r="W2559" s="58">
        <f t="shared" si="395"/>
        <v>2599</v>
      </c>
      <c r="X2559" s="59">
        <f t="shared" si="396"/>
        <v>0.7219444444444445</v>
      </c>
      <c r="Y2559" s="59">
        <f t="shared" si="397"/>
        <v>7.2780555555555555</v>
      </c>
      <c r="Z2559" s="59">
        <f t="shared" si="398"/>
        <v>1</v>
      </c>
      <c r="AA2559" s="60">
        <f t="shared" si="399"/>
        <v>6.3888888888888893E-3</v>
      </c>
    </row>
    <row r="2560" spans="2:27" x14ac:dyDescent="0.3">
      <c r="B2560" s="45">
        <v>94382</v>
      </c>
      <c r="C2560" s="46">
        <v>44354</v>
      </c>
      <c r="D2560" s="47">
        <f t="shared" si="393"/>
        <v>2021</v>
      </c>
      <c r="E2560" s="46" t="str">
        <f t="shared" si="390"/>
        <v>Q2-2021</v>
      </c>
      <c r="F2560" s="46" t="str">
        <f t="shared" si="391"/>
        <v>June</v>
      </c>
      <c r="G2560" s="47">
        <f t="shared" si="394"/>
        <v>24</v>
      </c>
      <c r="H2560" s="46" t="str">
        <f t="shared" si="392"/>
        <v>Monday</v>
      </c>
      <c r="I2560" s="45">
        <v>1</v>
      </c>
      <c r="J2560" s="45">
        <v>125</v>
      </c>
      <c r="K2560" s="45">
        <v>13</v>
      </c>
      <c r="L2560" s="45">
        <v>30</v>
      </c>
      <c r="M2560" s="45">
        <v>6</v>
      </c>
      <c r="N2560" s="45">
        <v>4</v>
      </c>
      <c r="O2560" s="45">
        <v>0</v>
      </c>
      <c r="P2560" s="45">
        <v>115</v>
      </c>
      <c r="Q2560" s="45">
        <v>20</v>
      </c>
      <c r="R2560" s="45">
        <v>35</v>
      </c>
      <c r="S2560" s="45">
        <v>29</v>
      </c>
      <c r="T2560" s="45">
        <v>14</v>
      </c>
      <c r="U2560" s="45">
        <v>19</v>
      </c>
      <c r="V2560" s="45">
        <v>18</v>
      </c>
      <c r="W2560" s="50">
        <f t="shared" si="395"/>
        <v>2300</v>
      </c>
      <c r="X2560" s="51">
        <f t="shared" si="396"/>
        <v>0.63888888888888884</v>
      </c>
      <c r="Y2560" s="51">
        <f t="shared" si="397"/>
        <v>7.3611111111111107</v>
      </c>
      <c r="Z2560" s="51">
        <f t="shared" si="398"/>
        <v>1</v>
      </c>
      <c r="AA2560" s="52">
        <f t="shared" si="399"/>
        <v>5.5555555555555549E-3</v>
      </c>
    </row>
    <row r="2561" spans="2:27" x14ac:dyDescent="0.3">
      <c r="B2561" s="53">
        <v>94383</v>
      </c>
      <c r="C2561" s="54">
        <v>44354</v>
      </c>
      <c r="D2561" s="55">
        <f t="shared" si="393"/>
        <v>2021</v>
      </c>
      <c r="E2561" s="54" t="str">
        <f t="shared" si="390"/>
        <v>Q2-2021</v>
      </c>
      <c r="F2561" s="54" t="str">
        <f t="shared" si="391"/>
        <v>June</v>
      </c>
      <c r="G2561" s="55">
        <f t="shared" si="394"/>
        <v>24</v>
      </c>
      <c r="H2561" s="54" t="str">
        <f t="shared" si="392"/>
        <v>Monday</v>
      </c>
      <c r="I2561" s="53">
        <v>2</v>
      </c>
      <c r="J2561" s="53">
        <v>126</v>
      </c>
      <c r="K2561" s="53">
        <v>7</v>
      </c>
      <c r="L2561" s="53">
        <v>30</v>
      </c>
      <c r="M2561" s="53">
        <v>4</v>
      </c>
      <c r="N2561" s="53">
        <v>2</v>
      </c>
      <c r="O2561" s="53">
        <v>0</v>
      </c>
      <c r="P2561" s="53">
        <v>120</v>
      </c>
      <c r="Q2561" s="53">
        <v>47</v>
      </c>
      <c r="R2561" s="53">
        <v>35</v>
      </c>
      <c r="S2561" s="53">
        <v>28</v>
      </c>
      <c r="T2561" s="53">
        <v>16</v>
      </c>
      <c r="U2561" s="53">
        <v>17</v>
      </c>
      <c r="V2561" s="53">
        <v>24</v>
      </c>
      <c r="W2561" s="58">
        <f t="shared" si="395"/>
        <v>5640</v>
      </c>
      <c r="X2561" s="59">
        <f t="shared" si="396"/>
        <v>1.5666666666666667</v>
      </c>
      <c r="Y2561" s="59">
        <f t="shared" si="397"/>
        <v>6.4333333333333336</v>
      </c>
      <c r="Z2561" s="59">
        <f t="shared" si="398"/>
        <v>1</v>
      </c>
      <c r="AA2561" s="60">
        <f t="shared" si="399"/>
        <v>1.3055555555555555E-2</v>
      </c>
    </row>
    <row r="2562" spans="2:27" x14ac:dyDescent="0.3">
      <c r="B2562" s="45">
        <v>94384</v>
      </c>
      <c r="C2562" s="46">
        <v>44355</v>
      </c>
      <c r="D2562" s="47">
        <f t="shared" si="393"/>
        <v>2021</v>
      </c>
      <c r="E2562" s="46" t="str">
        <f t="shared" si="390"/>
        <v>Q2-2021</v>
      </c>
      <c r="F2562" s="46" t="str">
        <f t="shared" si="391"/>
        <v>June</v>
      </c>
      <c r="G2562" s="47">
        <f t="shared" si="394"/>
        <v>24</v>
      </c>
      <c r="H2562" s="46" t="str">
        <f t="shared" si="392"/>
        <v>Tuesday</v>
      </c>
      <c r="I2562" s="45">
        <v>1</v>
      </c>
      <c r="J2562" s="45">
        <v>111</v>
      </c>
      <c r="K2562" s="45">
        <v>10</v>
      </c>
      <c r="L2562" s="45">
        <v>30</v>
      </c>
      <c r="M2562" s="45">
        <v>5</v>
      </c>
      <c r="N2562" s="45">
        <v>4</v>
      </c>
      <c r="O2562" s="45">
        <v>0</v>
      </c>
      <c r="P2562" s="45">
        <v>102</v>
      </c>
      <c r="Q2562" s="45">
        <v>25</v>
      </c>
      <c r="R2562" s="45">
        <v>34</v>
      </c>
      <c r="S2562" s="45">
        <v>25</v>
      </c>
      <c r="T2562" s="45">
        <v>13</v>
      </c>
      <c r="U2562" s="45">
        <v>21</v>
      </c>
      <c r="V2562" s="45">
        <v>9</v>
      </c>
      <c r="W2562" s="50">
        <f t="shared" si="395"/>
        <v>2550</v>
      </c>
      <c r="X2562" s="51">
        <f t="shared" si="396"/>
        <v>0.70833333333333337</v>
      </c>
      <c r="Y2562" s="51">
        <f t="shared" si="397"/>
        <v>7.291666666666667</v>
      </c>
      <c r="Z2562" s="51">
        <f t="shared" si="398"/>
        <v>1</v>
      </c>
      <c r="AA2562" s="52">
        <f t="shared" si="399"/>
        <v>6.9444444444444449E-3</v>
      </c>
    </row>
    <row r="2563" spans="2:27" x14ac:dyDescent="0.3">
      <c r="B2563" s="53">
        <v>94385</v>
      </c>
      <c r="C2563" s="54">
        <v>44355</v>
      </c>
      <c r="D2563" s="55">
        <f t="shared" si="393"/>
        <v>2021</v>
      </c>
      <c r="E2563" s="54" t="str">
        <f t="shared" si="390"/>
        <v>Q2-2021</v>
      </c>
      <c r="F2563" s="54" t="str">
        <f t="shared" si="391"/>
        <v>June</v>
      </c>
      <c r="G2563" s="55">
        <f t="shared" si="394"/>
        <v>24</v>
      </c>
      <c r="H2563" s="54" t="str">
        <f t="shared" si="392"/>
        <v>Tuesday</v>
      </c>
      <c r="I2563" s="53">
        <v>2</v>
      </c>
      <c r="J2563" s="53">
        <v>122</v>
      </c>
      <c r="K2563" s="53">
        <v>13</v>
      </c>
      <c r="L2563" s="53">
        <v>30</v>
      </c>
      <c r="M2563" s="53">
        <v>4</v>
      </c>
      <c r="N2563" s="53">
        <v>2</v>
      </c>
      <c r="O2563" s="53">
        <v>0</v>
      </c>
      <c r="P2563" s="53">
        <v>116</v>
      </c>
      <c r="Q2563" s="53">
        <v>49</v>
      </c>
      <c r="R2563" s="53">
        <v>35</v>
      </c>
      <c r="S2563" s="53">
        <v>27</v>
      </c>
      <c r="T2563" s="53">
        <v>15</v>
      </c>
      <c r="U2563" s="53">
        <v>17</v>
      </c>
      <c r="V2563" s="53">
        <v>22</v>
      </c>
      <c r="W2563" s="58">
        <f t="shared" si="395"/>
        <v>5684</v>
      </c>
      <c r="X2563" s="59">
        <f t="shared" si="396"/>
        <v>1.5788888888888888</v>
      </c>
      <c r="Y2563" s="59">
        <f t="shared" si="397"/>
        <v>6.4211111111111112</v>
      </c>
      <c r="Z2563" s="59">
        <f t="shared" si="398"/>
        <v>1</v>
      </c>
      <c r="AA2563" s="60">
        <f t="shared" si="399"/>
        <v>1.361111111111111E-2</v>
      </c>
    </row>
    <row r="2564" spans="2:27" x14ac:dyDescent="0.3">
      <c r="B2564" s="45">
        <v>94386</v>
      </c>
      <c r="C2564" s="46">
        <v>44356</v>
      </c>
      <c r="D2564" s="47">
        <f t="shared" si="393"/>
        <v>2021</v>
      </c>
      <c r="E2564" s="46" t="str">
        <f t="shared" si="390"/>
        <v>Q2-2021</v>
      </c>
      <c r="F2564" s="46" t="str">
        <f t="shared" si="391"/>
        <v>June</v>
      </c>
      <c r="G2564" s="47">
        <f t="shared" si="394"/>
        <v>24</v>
      </c>
      <c r="H2564" s="46" t="str">
        <f t="shared" si="392"/>
        <v>Wednesday</v>
      </c>
      <c r="I2564" s="45">
        <v>1</v>
      </c>
      <c r="J2564" s="45">
        <v>115</v>
      </c>
      <c r="K2564" s="45">
        <v>7</v>
      </c>
      <c r="L2564" s="45">
        <v>30</v>
      </c>
      <c r="M2564" s="45">
        <v>5</v>
      </c>
      <c r="N2564" s="45">
        <v>3</v>
      </c>
      <c r="O2564" s="45">
        <v>0</v>
      </c>
      <c r="P2564" s="45">
        <v>107</v>
      </c>
      <c r="Q2564" s="45">
        <v>17</v>
      </c>
      <c r="R2564" s="45">
        <v>35</v>
      </c>
      <c r="S2564" s="45">
        <v>25</v>
      </c>
      <c r="T2564" s="45">
        <v>14</v>
      </c>
      <c r="U2564" s="45">
        <v>21</v>
      </c>
      <c r="V2564" s="45">
        <v>12</v>
      </c>
      <c r="W2564" s="50">
        <f t="shared" si="395"/>
        <v>1819</v>
      </c>
      <c r="X2564" s="51">
        <f t="shared" si="396"/>
        <v>0.50527777777777783</v>
      </c>
      <c r="Y2564" s="51">
        <f t="shared" si="397"/>
        <v>7.4947222222222223</v>
      </c>
      <c r="Z2564" s="51">
        <f t="shared" si="398"/>
        <v>1</v>
      </c>
      <c r="AA2564" s="52">
        <f t="shared" si="399"/>
        <v>4.7222222222222223E-3</v>
      </c>
    </row>
    <row r="2565" spans="2:27" x14ac:dyDescent="0.3">
      <c r="B2565" s="53">
        <v>94387</v>
      </c>
      <c r="C2565" s="54">
        <v>44356</v>
      </c>
      <c r="D2565" s="55">
        <f t="shared" si="393"/>
        <v>2021</v>
      </c>
      <c r="E2565" s="54" t="str">
        <f t="shared" si="390"/>
        <v>Q2-2021</v>
      </c>
      <c r="F2565" s="54" t="str">
        <f t="shared" si="391"/>
        <v>June</v>
      </c>
      <c r="G2565" s="55">
        <f t="shared" si="394"/>
        <v>24</v>
      </c>
      <c r="H2565" s="54" t="str">
        <f t="shared" si="392"/>
        <v>Wednesday</v>
      </c>
      <c r="I2565" s="53">
        <v>2</v>
      </c>
      <c r="J2565" s="53">
        <v>129</v>
      </c>
      <c r="K2565" s="53">
        <v>8</v>
      </c>
      <c r="L2565" s="53">
        <v>30</v>
      </c>
      <c r="M2565" s="53">
        <v>5</v>
      </c>
      <c r="N2565" s="53">
        <v>3</v>
      </c>
      <c r="O2565" s="53">
        <v>0</v>
      </c>
      <c r="P2565" s="53">
        <v>121</v>
      </c>
      <c r="Q2565" s="53">
        <v>46</v>
      </c>
      <c r="R2565" s="53">
        <v>34</v>
      </c>
      <c r="S2565" s="53">
        <v>28</v>
      </c>
      <c r="T2565" s="53">
        <v>16</v>
      </c>
      <c r="U2565" s="53">
        <v>19</v>
      </c>
      <c r="V2565" s="53">
        <v>24</v>
      </c>
      <c r="W2565" s="58">
        <f t="shared" si="395"/>
        <v>5566</v>
      </c>
      <c r="X2565" s="59">
        <f t="shared" si="396"/>
        <v>1.5461111111111112</v>
      </c>
      <c r="Y2565" s="59">
        <f t="shared" si="397"/>
        <v>6.4538888888888888</v>
      </c>
      <c r="Z2565" s="59">
        <f t="shared" si="398"/>
        <v>1</v>
      </c>
      <c r="AA2565" s="60">
        <f t="shared" si="399"/>
        <v>1.2777777777777779E-2</v>
      </c>
    </row>
    <row r="2566" spans="2:27" x14ac:dyDescent="0.3">
      <c r="B2566" s="45">
        <v>94388</v>
      </c>
      <c r="C2566" s="46">
        <v>44357</v>
      </c>
      <c r="D2566" s="47">
        <f t="shared" si="393"/>
        <v>2021</v>
      </c>
      <c r="E2566" s="46" t="str">
        <f t="shared" si="390"/>
        <v>Q2-2021</v>
      </c>
      <c r="F2566" s="46" t="str">
        <f t="shared" si="391"/>
        <v>June</v>
      </c>
      <c r="G2566" s="47">
        <f t="shared" si="394"/>
        <v>24</v>
      </c>
      <c r="H2566" s="46" t="str">
        <f t="shared" si="392"/>
        <v>Thursday</v>
      </c>
      <c r="I2566" s="45">
        <v>1</v>
      </c>
      <c r="J2566" s="45">
        <v>117</v>
      </c>
      <c r="K2566" s="45">
        <v>16</v>
      </c>
      <c r="L2566" s="45">
        <v>30</v>
      </c>
      <c r="M2566" s="45">
        <v>6</v>
      </c>
      <c r="N2566" s="45">
        <v>3</v>
      </c>
      <c r="O2566" s="45">
        <v>0</v>
      </c>
      <c r="P2566" s="45">
        <v>108</v>
      </c>
      <c r="Q2566" s="45">
        <v>28</v>
      </c>
      <c r="R2566" s="45">
        <v>35</v>
      </c>
      <c r="S2566" s="45">
        <v>26</v>
      </c>
      <c r="T2566" s="45">
        <v>14</v>
      </c>
      <c r="U2566" s="45">
        <v>18</v>
      </c>
      <c r="V2566" s="45">
        <v>15</v>
      </c>
      <c r="W2566" s="50">
        <f t="shared" si="395"/>
        <v>3024</v>
      </c>
      <c r="X2566" s="51">
        <f t="shared" si="396"/>
        <v>0.84</v>
      </c>
      <c r="Y2566" s="51">
        <f t="shared" si="397"/>
        <v>7.16</v>
      </c>
      <c r="Z2566" s="51">
        <f t="shared" si="398"/>
        <v>1</v>
      </c>
      <c r="AA2566" s="52">
        <f t="shared" si="399"/>
        <v>7.7777777777777776E-3</v>
      </c>
    </row>
    <row r="2567" spans="2:27" x14ac:dyDescent="0.3">
      <c r="B2567" s="53">
        <v>94389</v>
      </c>
      <c r="C2567" s="54">
        <v>44357</v>
      </c>
      <c r="D2567" s="55">
        <f t="shared" si="393"/>
        <v>2021</v>
      </c>
      <c r="E2567" s="54" t="str">
        <f t="shared" si="390"/>
        <v>Q2-2021</v>
      </c>
      <c r="F2567" s="54" t="str">
        <f t="shared" si="391"/>
        <v>June</v>
      </c>
      <c r="G2567" s="55">
        <f t="shared" si="394"/>
        <v>24</v>
      </c>
      <c r="H2567" s="54" t="str">
        <f t="shared" si="392"/>
        <v>Thursday</v>
      </c>
      <c r="I2567" s="53">
        <v>2</v>
      </c>
      <c r="J2567" s="53">
        <v>123</v>
      </c>
      <c r="K2567" s="53">
        <v>9</v>
      </c>
      <c r="L2567" s="53">
        <v>30</v>
      </c>
      <c r="M2567" s="53">
        <v>5</v>
      </c>
      <c r="N2567" s="53">
        <v>2</v>
      </c>
      <c r="O2567" s="53">
        <v>0</v>
      </c>
      <c r="P2567" s="53">
        <v>116</v>
      </c>
      <c r="Q2567" s="53">
        <v>46</v>
      </c>
      <c r="R2567" s="53">
        <v>33</v>
      </c>
      <c r="S2567" s="53">
        <v>25</v>
      </c>
      <c r="T2567" s="53">
        <v>15</v>
      </c>
      <c r="U2567" s="53">
        <v>20</v>
      </c>
      <c r="V2567" s="53">
        <v>23</v>
      </c>
      <c r="W2567" s="58">
        <f t="shared" si="395"/>
        <v>5336</v>
      </c>
      <c r="X2567" s="59">
        <f t="shared" si="396"/>
        <v>1.4822222222222223</v>
      </c>
      <c r="Y2567" s="59">
        <f t="shared" si="397"/>
        <v>6.5177777777777779</v>
      </c>
      <c r="Z2567" s="59">
        <f t="shared" si="398"/>
        <v>1</v>
      </c>
      <c r="AA2567" s="60">
        <f t="shared" si="399"/>
        <v>1.2777777777777779E-2</v>
      </c>
    </row>
    <row r="2568" spans="2:27" x14ac:dyDescent="0.3">
      <c r="B2568" s="45">
        <v>94390</v>
      </c>
      <c r="C2568" s="46">
        <v>44358</v>
      </c>
      <c r="D2568" s="47">
        <f t="shared" si="393"/>
        <v>2021</v>
      </c>
      <c r="E2568" s="46" t="str">
        <f t="shared" si="390"/>
        <v>Q2-2021</v>
      </c>
      <c r="F2568" s="46" t="str">
        <f t="shared" si="391"/>
        <v>June</v>
      </c>
      <c r="G2568" s="47">
        <f t="shared" si="394"/>
        <v>24</v>
      </c>
      <c r="H2568" s="46" t="str">
        <f t="shared" si="392"/>
        <v>Friday</v>
      </c>
      <c r="I2568" s="45">
        <v>1</v>
      </c>
      <c r="J2568" s="45">
        <v>124</v>
      </c>
      <c r="K2568" s="45">
        <v>14</v>
      </c>
      <c r="L2568" s="45">
        <v>30</v>
      </c>
      <c r="M2568" s="45">
        <v>6</v>
      </c>
      <c r="N2568" s="45">
        <v>4</v>
      </c>
      <c r="O2568" s="45">
        <v>0</v>
      </c>
      <c r="P2568" s="45">
        <v>114</v>
      </c>
      <c r="Q2568" s="45">
        <v>26</v>
      </c>
      <c r="R2568" s="45">
        <v>35</v>
      </c>
      <c r="S2568" s="45">
        <v>28</v>
      </c>
      <c r="T2568" s="45">
        <v>15</v>
      </c>
      <c r="U2568" s="45">
        <v>19</v>
      </c>
      <c r="V2568" s="45">
        <v>17</v>
      </c>
      <c r="W2568" s="50">
        <f t="shared" si="395"/>
        <v>2964</v>
      </c>
      <c r="X2568" s="51">
        <f t="shared" si="396"/>
        <v>0.82333333333333336</v>
      </c>
      <c r="Y2568" s="51">
        <f t="shared" si="397"/>
        <v>7.1766666666666667</v>
      </c>
      <c r="Z2568" s="51">
        <f t="shared" si="398"/>
        <v>1</v>
      </c>
      <c r="AA2568" s="52">
        <f t="shared" si="399"/>
        <v>7.2222222222222228E-3</v>
      </c>
    </row>
    <row r="2569" spans="2:27" x14ac:dyDescent="0.3">
      <c r="B2569" s="53">
        <v>94391</v>
      </c>
      <c r="C2569" s="54">
        <v>44358</v>
      </c>
      <c r="D2569" s="55">
        <f t="shared" si="393"/>
        <v>2021</v>
      </c>
      <c r="E2569" s="54" t="str">
        <f t="shared" si="390"/>
        <v>Q2-2021</v>
      </c>
      <c r="F2569" s="54" t="str">
        <f t="shared" si="391"/>
        <v>June</v>
      </c>
      <c r="G2569" s="55">
        <f t="shared" si="394"/>
        <v>24</v>
      </c>
      <c r="H2569" s="54" t="str">
        <f t="shared" si="392"/>
        <v>Friday</v>
      </c>
      <c r="I2569" s="53">
        <v>2</v>
      </c>
      <c r="J2569" s="53">
        <v>122</v>
      </c>
      <c r="K2569" s="53">
        <v>12</v>
      </c>
      <c r="L2569" s="53">
        <v>30</v>
      </c>
      <c r="M2569" s="53">
        <v>4</v>
      </c>
      <c r="N2569" s="53">
        <v>3</v>
      </c>
      <c r="O2569" s="53">
        <v>0</v>
      </c>
      <c r="P2569" s="53">
        <v>115</v>
      </c>
      <c r="Q2569" s="53">
        <v>46</v>
      </c>
      <c r="R2569" s="53">
        <v>35</v>
      </c>
      <c r="S2569" s="53">
        <v>26</v>
      </c>
      <c r="T2569" s="53">
        <v>15</v>
      </c>
      <c r="U2569" s="53">
        <v>17</v>
      </c>
      <c r="V2569" s="53">
        <v>22</v>
      </c>
      <c r="W2569" s="58">
        <f t="shared" si="395"/>
        <v>5290</v>
      </c>
      <c r="X2569" s="59">
        <f t="shared" si="396"/>
        <v>1.4694444444444446</v>
      </c>
      <c r="Y2569" s="59">
        <f t="shared" si="397"/>
        <v>6.530555555555555</v>
      </c>
      <c r="Z2569" s="59">
        <f t="shared" si="398"/>
        <v>1</v>
      </c>
      <c r="AA2569" s="60">
        <f t="shared" si="399"/>
        <v>1.2777777777777779E-2</v>
      </c>
    </row>
    <row r="2570" spans="2:27" x14ac:dyDescent="0.3">
      <c r="B2570" s="45">
        <v>94392</v>
      </c>
      <c r="C2570" s="46">
        <v>44359</v>
      </c>
      <c r="D2570" s="47">
        <f t="shared" si="393"/>
        <v>2021</v>
      </c>
      <c r="E2570" s="46" t="str">
        <f t="shared" si="390"/>
        <v>Q2-2021</v>
      </c>
      <c r="F2570" s="46" t="str">
        <f t="shared" si="391"/>
        <v>June</v>
      </c>
      <c r="G2570" s="47">
        <f t="shared" si="394"/>
        <v>24</v>
      </c>
      <c r="H2570" s="46" t="str">
        <f t="shared" si="392"/>
        <v>Saturday</v>
      </c>
      <c r="I2570" s="45">
        <v>1</v>
      </c>
      <c r="J2570" s="45">
        <v>121</v>
      </c>
      <c r="K2570" s="45">
        <v>14</v>
      </c>
      <c r="L2570" s="45">
        <v>30</v>
      </c>
      <c r="M2570" s="45">
        <v>6</v>
      </c>
      <c r="N2570" s="45">
        <v>3</v>
      </c>
      <c r="O2570" s="45">
        <v>0</v>
      </c>
      <c r="P2570" s="45">
        <v>112</v>
      </c>
      <c r="Q2570" s="45">
        <v>14</v>
      </c>
      <c r="R2570" s="45">
        <v>35</v>
      </c>
      <c r="S2570" s="45">
        <v>25</v>
      </c>
      <c r="T2570" s="45">
        <v>14</v>
      </c>
      <c r="U2570" s="45">
        <v>21</v>
      </c>
      <c r="V2570" s="45">
        <v>17</v>
      </c>
      <c r="W2570" s="50">
        <f t="shared" si="395"/>
        <v>1568</v>
      </c>
      <c r="X2570" s="51">
        <f t="shared" si="396"/>
        <v>0.43555555555555553</v>
      </c>
      <c r="Y2570" s="51">
        <f t="shared" si="397"/>
        <v>7.5644444444444447</v>
      </c>
      <c r="Z2570" s="51">
        <f t="shared" si="398"/>
        <v>1</v>
      </c>
      <c r="AA2570" s="52">
        <f t="shared" si="399"/>
        <v>3.8888888888888888E-3</v>
      </c>
    </row>
    <row r="2571" spans="2:27" x14ac:dyDescent="0.3">
      <c r="B2571" s="53">
        <v>94393</v>
      </c>
      <c r="C2571" s="54">
        <v>44361</v>
      </c>
      <c r="D2571" s="55">
        <f t="shared" si="393"/>
        <v>2021</v>
      </c>
      <c r="E2571" s="54" t="str">
        <f t="shared" si="390"/>
        <v>Q2-2021</v>
      </c>
      <c r="F2571" s="54" t="str">
        <f t="shared" si="391"/>
        <v>June</v>
      </c>
      <c r="G2571" s="55">
        <f t="shared" si="394"/>
        <v>25</v>
      </c>
      <c r="H2571" s="54" t="str">
        <f t="shared" si="392"/>
        <v>Monday</v>
      </c>
      <c r="I2571" s="53">
        <v>1</v>
      </c>
      <c r="J2571" s="53">
        <v>117</v>
      </c>
      <c r="K2571" s="53">
        <v>9</v>
      </c>
      <c r="L2571" s="53">
        <v>30</v>
      </c>
      <c r="M2571" s="53">
        <v>5</v>
      </c>
      <c r="N2571" s="53">
        <v>4</v>
      </c>
      <c r="O2571" s="53">
        <v>0</v>
      </c>
      <c r="P2571" s="53">
        <v>108</v>
      </c>
      <c r="Q2571" s="53">
        <v>25</v>
      </c>
      <c r="R2571" s="53">
        <v>34</v>
      </c>
      <c r="S2571" s="53">
        <v>27</v>
      </c>
      <c r="T2571" s="53">
        <v>14</v>
      </c>
      <c r="U2571" s="53">
        <v>18</v>
      </c>
      <c r="V2571" s="53">
        <v>15</v>
      </c>
      <c r="W2571" s="58">
        <f t="shared" si="395"/>
        <v>2700</v>
      </c>
      <c r="X2571" s="59">
        <f t="shared" si="396"/>
        <v>0.75</v>
      </c>
      <c r="Y2571" s="59">
        <f t="shared" si="397"/>
        <v>7.25</v>
      </c>
      <c r="Z2571" s="59">
        <f t="shared" si="398"/>
        <v>1</v>
      </c>
      <c r="AA2571" s="60">
        <f t="shared" si="399"/>
        <v>6.9444444444444441E-3</v>
      </c>
    </row>
    <row r="2572" spans="2:27" x14ac:dyDescent="0.3">
      <c r="B2572" s="45">
        <v>94394</v>
      </c>
      <c r="C2572" s="46">
        <v>44361</v>
      </c>
      <c r="D2572" s="47">
        <f t="shared" si="393"/>
        <v>2021</v>
      </c>
      <c r="E2572" s="46" t="str">
        <f t="shared" si="390"/>
        <v>Q2-2021</v>
      </c>
      <c r="F2572" s="46" t="str">
        <f t="shared" si="391"/>
        <v>June</v>
      </c>
      <c r="G2572" s="47">
        <f t="shared" si="394"/>
        <v>25</v>
      </c>
      <c r="H2572" s="46" t="str">
        <f t="shared" si="392"/>
        <v>Monday</v>
      </c>
      <c r="I2572" s="45">
        <v>2</v>
      </c>
      <c r="J2572" s="45">
        <v>124</v>
      </c>
      <c r="K2572" s="45">
        <v>12</v>
      </c>
      <c r="L2572" s="45">
        <v>30</v>
      </c>
      <c r="M2572" s="45">
        <v>4</v>
      </c>
      <c r="N2572" s="45">
        <v>3</v>
      </c>
      <c r="O2572" s="45">
        <v>0</v>
      </c>
      <c r="P2572" s="45">
        <v>117</v>
      </c>
      <c r="Q2572" s="45">
        <v>47</v>
      </c>
      <c r="R2572" s="45">
        <v>35</v>
      </c>
      <c r="S2572" s="45">
        <v>25</v>
      </c>
      <c r="T2572" s="45">
        <v>17</v>
      </c>
      <c r="U2572" s="45">
        <v>20</v>
      </c>
      <c r="V2572" s="45">
        <v>20</v>
      </c>
      <c r="W2572" s="50">
        <f t="shared" si="395"/>
        <v>5499</v>
      </c>
      <c r="X2572" s="51">
        <f t="shared" si="396"/>
        <v>1.5275000000000001</v>
      </c>
      <c r="Y2572" s="51">
        <f t="shared" si="397"/>
        <v>6.4725000000000001</v>
      </c>
      <c r="Z2572" s="51">
        <f t="shared" si="398"/>
        <v>1</v>
      </c>
      <c r="AA2572" s="52">
        <f t="shared" si="399"/>
        <v>1.3055555555555556E-2</v>
      </c>
    </row>
    <row r="2573" spans="2:27" x14ac:dyDescent="0.3">
      <c r="B2573" s="53">
        <v>94395</v>
      </c>
      <c r="C2573" s="54">
        <v>44362</v>
      </c>
      <c r="D2573" s="55">
        <f t="shared" si="393"/>
        <v>2021</v>
      </c>
      <c r="E2573" s="54" t="str">
        <f t="shared" si="390"/>
        <v>Q2-2021</v>
      </c>
      <c r="F2573" s="54" t="str">
        <f t="shared" si="391"/>
        <v>June</v>
      </c>
      <c r="G2573" s="55">
        <f t="shared" si="394"/>
        <v>25</v>
      </c>
      <c r="H2573" s="54" t="str">
        <f t="shared" si="392"/>
        <v>Tuesday</v>
      </c>
      <c r="I2573" s="53">
        <v>1</v>
      </c>
      <c r="J2573" s="53">
        <v>116</v>
      </c>
      <c r="K2573" s="53">
        <v>17</v>
      </c>
      <c r="L2573" s="53">
        <v>30</v>
      </c>
      <c r="M2573" s="53">
        <v>6</v>
      </c>
      <c r="N2573" s="53">
        <v>4</v>
      </c>
      <c r="O2573" s="53">
        <v>0</v>
      </c>
      <c r="P2573" s="53">
        <v>106</v>
      </c>
      <c r="Q2573" s="53">
        <v>24</v>
      </c>
      <c r="R2573" s="53">
        <v>35</v>
      </c>
      <c r="S2573" s="53">
        <v>28</v>
      </c>
      <c r="T2573" s="53">
        <v>16</v>
      </c>
      <c r="U2573" s="53">
        <v>19</v>
      </c>
      <c r="V2573" s="53">
        <v>8</v>
      </c>
      <c r="W2573" s="58">
        <f t="shared" si="395"/>
        <v>2544</v>
      </c>
      <c r="X2573" s="59">
        <f t="shared" si="396"/>
        <v>0.70666666666666667</v>
      </c>
      <c r="Y2573" s="59">
        <f t="shared" si="397"/>
        <v>7.293333333333333</v>
      </c>
      <c r="Z2573" s="59">
        <f t="shared" si="398"/>
        <v>1</v>
      </c>
      <c r="AA2573" s="60">
        <f t="shared" si="399"/>
        <v>6.6666666666666662E-3</v>
      </c>
    </row>
    <row r="2574" spans="2:27" x14ac:dyDescent="0.3">
      <c r="B2574" s="45">
        <v>94396</v>
      </c>
      <c r="C2574" s="46">
        <v>44362</v>
      </c>
      <c r="D2574" s="47">
        <f t="shared" si="393"/>
        <v>2021</v>
      </c>
      <c r="E2574" s="46" t="str">
        <f t="shared" si="390"/>
        <v>Q2-2021</v>
      </c>
      <c r="F2574" s="46" t="str">
        <f t="shared" si="391"/>
        <v>June</v>
      </c>
      <c r="G2574" s="47">
        <f t="shared" si="394"/>
        <v>25</v>
      </c>
      <c r="H2574" s="46" t="str">
        <f t="shared" si="392"/>
        <v>Tuesday</v>
      </c>
      <c r="I2574" s="45">
        <v>2</v>
      </c>
      <c r="J2574" s="45">
        <v>120</v>
      </c>
      <c r="K2574" s="45">
        <v>12</v>
      </c>
      <c r="L2574" s="45">
        <v>30</v>
      </c>
      <c r="M2574" s="45">
        <v>4</v>
      </c>
      <c r="N2574" s="45">
        <v>2</v>
      </c>
      <c r="O2574" s="45">
        <v>0</v>
      </c>
      <c r="P2574" s="45">
        <v>114</v>
      </c>
      <c r="Q2574" s="45">
        <v>49</v>
      </c>
      <c r="R2574" s="45">
        <v>35</v>
      </c>
      <c r="S2574" s="45">
        <v>26</v>
      </c>
      <c r="T2574" s="45">
        <v>16</v>
      </c>
      <c r="U2574" s="45">
        <v>17</v>
      </c>
      <c r="V2574" s="45">
        <v>20</v>
      </c>
      <c r="W2574" s="50">
        <f t="shared" si="395"/>
        <v>5586</v>
      </c>
      <c r="X2574" s="51">
        <f t="shared" si="396"/>
        <v>1.5516666666666667</v>
      </c>
      <c r="Y2574" s="51">
        <f t="shared" si="397"/>
        <v>6.4483333333333333</v>
      </c>
      <c r="Z2574" s="51">
        <f t="shared" si="398"/>
        <v>1</v>
      </c>
      <c r="AA2574" s="52">
        <f t="shared" si="399"/>
        <v>1.3611111111111112E-2</v>
      </c>
    </row>
    <row r="2575" spans="2:27" x14ac:dyDescent="0.3">
      <c r="B2575" s="53">
        <v>94397</v>
      </c>
      <c r="C2575" s="54">
        <v>44363</v>
      </c>
      <c r="D2575" s="55">
        <f t="shared" si="393"/>
        <v>2021</v>
      </c>
      <c r="E2575" s="54" t="str">
        <f t="shared" si="390"/>
        <v>Q2-2021</v>
      </c>
      <c r="F2575" s="54" t="str">
        <f t="shared" si="391"/>
        <v>June</v>
      </c>
      <c r="G2575" s="55">
        <f t="shared" si="394"/>
        <v>25</v>
      </c>
      <c r="H2575" s="54" t="str">
        <f t="shared" si="392"/>
        <v>Wednesday</v>
      </c>
      <c r="I2575" s="53">
        <v>1</v>
      </c>
      <c r="J2575" s="53">
        <v>119</v>
      </c>
      <c r="K2575" s="53">
        <v>9</v>
      </c>
      <c r="L2575" s="53">
        <v>30</v>
      </c>
      <c r="M2575" s="53">
        <v>6</v>
      </c>
      <c r="N2575" s="53">
        <v>3</v>
      </c>
      <c r="O2575" s="53">
        <v>0</v>
      </c>
      <c r="P2575" s="53">
        <v>110</v>
      </c>
      <c r="Q2575" s="53">
        <v>21</v>
      </c>
      <c r="R2575" s="53">
        <v>35</v>
      </c>
      <c r="S2575" s="53">
        <v>25</v>
      </c>
      <c r="T2575" s="53">
        <v>13</v>
      </c>
      <c r="U2575" s="53">
        <v>21</v>
      </c>
      <c r="V2575" s="53">
        <v>16</v>
      </c>
      <c r="W2575" s="58">
        <f t="shared" si="395"/>
        <v>2310</v>
      </c>
      <c r="X2575" s="59">
        <f t="shared" si="396"/>
        <v>0.64166666666666672</v>
      </c>
      <c r="Y2575" s="59">
        <f t="shared" si="397"/>
        <v>7.3583333333333334</v>
      </c>
      <c r="Z2575" s="59">
        <f t="shared" si="398"/>
        <v>1</v>
      </c>
      <c r="AA2575" s="60">
        <f t="shared" si="399"/>
        <v>5.8333333333333336E-3</v>
      </c>
    </row>
    <row r="2576" spans="2:27" x14ac:dyDescent="0.3">
      <c r="B2576" s="45">
        <v>94398</v>
      </c>
      <c r="C2576" s="46">
        <v>44363</v>
      </c>
      <c r="D2576" s="47">
        <f t="shared" si="393"/>
        <v>2021</v>
      </c>
      <c r="E2576" s="46" t="str">
        <f t="shared" si="390"/>
        <v>Q2-2021</v>
      </c>
      <c r="F2576" s="46" t="str">
        <f t="shared" si="391"/>
        <v>June</v>
      </c>
      <c r="G2576" s="47">
        <f t="shared" si="394"/>
        <v>25</v>
      </c>
      <c r="H2576" s="46" t="str">
        <f t="shared" si="392"/>
        <v>Wednesday</v>
      </c>
      <c r="I2576" s="45">
        <v>2</v>
      </c>
      <c r="J2576" s="45">
        <v>125</v>
      </c>
      <c r="K2576" s="45">
        <v>11</v>
      </c>
      <c r="L2576" s="45">
        <v>30</v>
      </c>
      <c r="M2576" s="45">
        <v>5</v>
      </c>
      <c r="N2576" s="45">
        <v>2</v>
      </c>
      <c r="O2576" s="45">
        <v>0</v>
      </c>
      <c r="P2576" s="45">
        <v>118</v>
      </c>
      <c r="Q2576" s="45">
        <v>46</v>
      </c>
      <c r="R2576" s="45">
        <v>35</v>
      </c>
      <c r="S2576" s="45">
        <v>28</v>
      </c>
      <c r="T2576" s="45">
        <v>16</v>
      </c>
      <c r="U2576" s="45">
        <v>18</v>
      </c>
      <c r="V2576" s="45">
        <v>21</v>
      </c>
      <c r="W2576" s="50">
        <f t="shared" si="395"/>
        <v>5428</v>
      </c>
      <c r="X2576" s="51">
        <f t="shared" si="396"/>
        <v>1.5077777777777779</v>
      </c>
      <c r="Y2576" s="51">
        <f t="shared" si="397"/>
        <v>6.4922222222222219</v>
      </c>
      <c r="Z2576" s="51">
        <f t="shared" si="398"/>
        <v>1</v>
      </c>
      <c r="AA2576" s="52">
        <f t="shared" si="399"/>
        <v>1.2777777777777779E-2</v>
      </c>
    </row>
    <row r="2577" spans="2:27" x14ac:dyDescent="0.3">
      <c r="B2577" s="53">
        <v>94399</v>
      </c>
      <c r="C2577" s="54">
        <v>44364</v>
      </c>
      <c r="D2577" s="55">
        <f t="shared" si="393"/>
        <v>2021</v>
      </c>
      <c r="E2577" s="54" t="str">
        <f t="shared" si="390"/>
        <v>Q2-2021</v>
      </c>
      <c r="F2577" s="54" t="str">
        <f t="shared" si="391"/>
        <v>June</v>
      </c>
      <c r="G2577" s="55">
        <f t="shared" si="394"/>
        <v>25</v>
      </c>
      <c r="H2577" s="54" t="str">
        <f t="shared" si="392"/>
        <v>Thursday</v>
      </c>
      <c r="I2577" s="53">
        <v>1</v>
      </c>
      <c r="J2577" s="53">
        <v>111</v>
      </c>
      <c r="K2577" s="53">
        <v>16</v>
      </c>
      <c r="L2577" s="53">
        <v>30</v>
      </c>
      <c r="M2577" s="53">
        <v>6</v>
      </c>
      <c r="N2577" s="53">
        <v>3</v>
      </c>
      <c r="O2577" s="53">
        <v>0</v>
      </c>
      <c r="P2577" s="53">
        <v>102</v>
      </c>
      <c r="Q2577" s="53">
        <v>23</v>
      </c>
      <c r="R2577" s="53">
        <v>34</v>
      </c>
      <c r="S2577" s="53">
        <v>26</v>
      </c>
      <c r="T2577" s="53">
        <v>15</v>
      </c>
      <c r="U2577" s="53">
        <v>18</v>
      </c>
      <c r="V2577" s="53">
        <v>9</v>
      </c>
      <c r="W2577" s="58">
        <f t="shared" si="395"/>
        <v>2346</v>
      </c>
      <c r="X2577" s="59">
        <f t="shared" si="396"/>
        <v>0.65166666666666662</v>
      </c>
      <c r="Y2577" s="59">
        <f t="shared" si="397"/>
        <v>7.3483333333333336</v>
      </c>
      <c r="Z2577" s="59">
        <f t="shared" si="398"/>
        <v>1</v>
      </c>
      <c r="AA2577" s="60">
        <f t="shared" si="399"/>
        <v>6.3888888888888884E-3</v>
      </c>
    </row>
    <row r="2578" spans="2:27" x14ac:dyDescent="0.3">
      <c r="B2578" s="45">
        <v>94400</v>
      </c>
      <c r="C2578" s="46">
        <v>44364</v>
      </c>
      <c r="D2578" s="47">
        <f t="shared" si="393"/>
        <v>2021</v>
      </c>
      <c r="E2578" s="46" t="str">
        <f t="shared" si="390"/>
        <v>Q2-2021</v>
      </c>
      <c r="F2578" s="46" t="str">
        <f t="shared" si="391"/>
        <v>June</v>
      </c>
      <c r="G2578" s="47">
        <f t="shared" si="394"/>
        <v>25</v>
      </c>
      <c r="H2578" s="46" t="str">
        <f t="shared" si="392"/>
        <v>Thursday</v>
      </c>
      <c r="I2578" s="45">
        <v>2</v>
      </c>
      <c r="J2578" s="45">
        <v>125</v>
      </c>
      <c r="K2578" s="45">
        <v>15</v>
      </c>
      <c r="L2578" s="45">
        <v>30</v>
      </c>
      <c r="M2578" s="45">
        <v>5</v>
      </c>
      <c r="N2578" s="45">
        <v>2</v>
      </c>
      <c r="O2578" s="45">
        <v>0</v>
      </c>
      <c r="P2578" s="45">
        <v>118</v>
      </c>
      <c r="Q2578" s="45">
        <v>49</v>
      </c>
      <c r="R2578" s="45">
        <v>34</v>
      </c>
      <c r="S2578" s="45">
        <v>25</v>
      </c>
      <c r="T2578" s="45">
        <v>16</v>
      </c>
      <c r="U2578" s="45">
        <v>20</v>
      </c>
      <c r="V2578" s="45">
        <v>23</v>
      </c>
      <c r="W2578" s="50">
        <f t="shared" si="395"/>
        <v>5782</v>
      </c>
      <c r="X2578" s="51">
        <f t="shared" si="396"/>
        <v>1.606111111111111</v>
      </c>
      <c r="Y2578" s="51">
        <f t="shared" si="397"/>
        <v>6.3938888888888892</v>
      </c>
      <c r="Z2578" s="51">
        <f t="shared" si="398"/>
        <v>1</v>
      </c>
      <c r="AA2578" s="52">
        <f t="shared" si="399"/>
        <v>1.361111111111111E-2</v>
      </c>
    </row>
    <row r="2579" spans="2:27" x14ac:dyDescent="0.3">
      <c r="B2579" s="53">
        <v>94401</v>
      </c>
      <c r="C2579" s="54">
        <v>44365</v>
      </c>
      <c r="D2579" s="55">
        <f t="shared" si="393"/>
        <v>2021</v>
      </c>
      <c r="E2579" s="54" t="str">
        <f t="shared" ref="E2579:E2642" si="400">"Q" &amp;ROUNDUP(MONTH(C2579)/3,0) &amp; "-" &amp; YEAR(C2579)</f>
        <v>Q2-2021</v>
      </c>
      <c r="F2579" s="54" t="str">
        <f t="shared" ref="F2579:F2642" si="401">TEXT(C2579,"mmmm")</f>
        <v>June</v>
      </c>
      <c r="G2579" s="55">
        <f t="shared" si="394"/>
        <v>25</v>
      </c>
      <c r="H2579" s="54" t="str">
        <f t="shared" ref="H2579:H2642" si="402">TEXT(C2579,"dddd")</f>
        <v>Friday</v>
      </c>
      <c r="I2579" s="53">
        <v>1</v>
      </c>
      <c r="J2579" s="53">
        <v>115</v>
      </c>
      <c r="K2579" s="53">
        <v>14</v>
      </c>
      <c r="L2579" s="53">
        <v>30</v>
      </c>
      <c r="M2579" s="53">
        <v>5</v>
      </c>
      <c r="N2579" s="53">
        <v>4</v>
      </c>
      <c r="O2579" s="53">
        <v>0</v>
      </c>
      <c r="P2579" s="53">
        <v>106</v>
      </c>
      <c r="Q2579" s="53">
        <v>26</v>
      </c>
      <c r="R2579" s="53">
        <v>35</v>
      </c>
      <c r="S2579" s="53">
        <v>27</v>
      </c>
      <c r="T2579" s="53">
        <v>15</v>
      </c>
      <c r="U2579" s="53">
        <v>18</v>
      </c>
      <c r="V2579" s="53">
        <v>11</v>
      </c>
      <c r="W2579" s="58">
        <f t="shared" si="395"/>
        <v>2756</v>
      </c>
      <c r="X2579" s="59">
        <f t="shared" si="396"/>
        <v>0.76555555555555554</v>
      </c>
      <c r="Y2579" s="59">
        <f t="shared" si="397"/>
        <v>7.2344444444444447</v>
      </c>
      <c r="Z2579" s="59">
        <f t="shared" si="398"/>
        <v>1</v>
      </c>
      <c r="AA2579" s="60">
        <f t="shared" si="399"/>
        <v>7.2222222222222219E-3</v>
      </c>
    </row>
    <row r="2580" spans="2:27" x14ac:dyDescent="0.3">
      <c r="B2580" s="45">
        <v>94402</v>
      </c>
      <c r="C2580" s="46">
        <v>44365</v>
      </c>
      <c r="D2580" s="47">
        <f t="shared" ref="D2580:D2643" si="403">YEAR(C2580)</f>
        <v>2021</v>
      </c>
      <c r="E2580" s="46" t="str">
        <f t="shared" si="400"/>
        <v>Q2-2021</v>
      </c>
      <c r="F2580" s="46" t="str">
        <f t="shared" si="401"/>
        <v>June</v>
      </c>
      <c r="G2580" s="47">
        <f t="shared" ref="G2580:G2643" si="404">WEEKNUM(C2580,1)</f>
        <v>25</v>
      </c>
      <c r="H2580" s="46" t="str">
        <f t="shared" si="402"/>
        <v>Friday</v>
      </c>
      <c r="I2580" s="45">
        <v>2</v>
      </c>
      <c r="J2580" s="45">
        <v>126</v>
      </c>
      <c r="K2580" s="45">
        <v>17</v>
      </c>
      <c r="L2580" s="45">
        <v>30</v>
      </c>
      <c r="M2580" s="45">
        <v>5</v>
      </c>
      <c r="N2580" s="45">
        <v>3</v>
      </c>
      <c r="O2580" s="45">
        <v>0</v>
      </c>
      <c r="P2580" s="45">
        <v>118</v>
      </c>
      <c r="Q2580" s="45">
        <v>46</v>
      </c>
      <c r="R2580" s="45">
        <v>34</v>
      </c>
      <c r="S2580" s="45">
        <v>25</v>
      </c>
      <c r="T2580" s="45">
        <v>16</v>
      </c>
      <c r="U2580" s="45">
        <v>20</v>
      </c>
      <c r="V2580" s="45">
        <v>23</v>
      </c>
      <c r="W2580" s="50">
        <f t="shared" ref="W2580:W2643" si="405">P2580*Q2580</f>
        <v>5428</v>
      </c>
      <c r="X2580" s="51">
        <f t="shared" ref="X2580:X2643" si="406">W2580/$X$17</f>
        <v>1.5077777777777779</v>
      </c>
      <c r="Y2580" s="51">
        <f t="shared" ref="Y2580:Y2643" si="407">$Z$17-X2580</f>
        <v>6.4922222222222219</v>
      </c>
      <c r="Z2580" s="51">
        <f t="shared" ref="Z2580:Z2643" si="408">(R2580+S2580+T2580+U2580+V2580)/P2580</f>
        <v>1</v>
      </c>
      <c r="AA2580" s="52">
        <f t="shared" ref="AA2580:AA2643" si="409">X2580/P2580</f>
        <v>1.2777777777777779E-2</v>
      </c>
    </row>
    <row r="2581" spans="2:27" x14ac:dyDescent="0.3">
      <c r="B2581" s="53">
        <v>94403</v>
      </c>
      <c r="C2581" s="54">
        <v>44366</v>
      </c>
      <c r="D2581" s="55">
        <f t="shared" si="403"/>
        <v>2021</v>
      </c>
      <c r="E2581" s="54" t="str">
        <f t="shared" si="400"/>
        <v>Q2-2021</v>
      </c>
      <c r="F2581" s="54" t="str">
        <f t="shared" si="401"/>
        <v>June</v>
      </c>
      <c r="G2581" s="55">
        <f t="shared" si="404"/>
        <v>25</v>
      </c>
      <c r="H2581" s="54" t="str">
        <f t="shared" si="402"/>
        <v>Saturday</v>
      </c>
      <c r="I2581" s="53">
        <v>1</v>
      </c>
      <c r="J2581" s="53">
        <v>112</v>
      </c>
      <c r="K2581" s="53">
        <v>17</v>
      </c>
      <c r="L2581" s="53">
        <v>30</v>
      </c>
      <c r="M2581" s="53">
        <v>5</v>
      </c>
      <c r="N2581" s="53">
        <v>4</v>
      </c>
      <c r="O2581" s="53">
        <v>0</v>
      </c>
      <c r="P2581" s="53">
        <v>103</v>
      </c>
      <c r="Q2581" s="53">
        <v>19</v>
      </c>
      <c r="R2581" s="53">
        <v>35</v>
      </c>
      <c r="S2581" s="53">
        <v>28</v>
      </c>
      <c r="T2581" s="53">
        <v>13</v>
      </c>
      <c r="U2581" s="53">
        <v>19</v>
      </c>
      <c r="V2581" s="53">
        <v>8</v>
      </c>
      <c r="W2581" s="58">
        <f t="shared" si="405"/>
        <v>1957</v>
      </c>
      <c r="X2581" s="59">
        <f t="shared" si="406"/>
        <v>0.54361111111111116</v>
      </c>
      <c r="Y2581" s="59">
        <f t="shared" si="407"/>
        <v>7.4563888888888892</v>
      </c>
      <c r="Z2581" s="59">
        <f t="shared" si="408"/>
        <v>1</v>
      </c>
      <c r="AA2581" s="60">
        <f t="shared" si="409"/>
        <v>5.2777777777777779E-3</v>
      </c>
    </row>
    <row r="2582" spans="2:27" x14ac:dyDescent="0.3">
      <c r="B2582" s="45">
        <v>94404</v>
      </c>
      <c r="C2582" s="46">
        <v>44368</v>
      </c>
      <c r="D2582" s="47">
        <f t="shared" si="403"/>
        <v>2021</v>
      </c>
      <c r="E2582" s="46" t="str">
        <f t="shared" si="400"/>
        <v>Q2-2021</v>
      </c>
      <c r="F2582" s="46" t="str">
        <f t="shared" si="401"/>
        <v>June</v>
      </c>
      <c r="G2582" s="47">
        <f t="shared" si="404"/>
        <v>26</v>
      </c>
      <c r="H2582" s="46" t="str">
        <f t="shared" si="402"/>
        <v>Monday</v>
      </c>
      <c r="I2582" s="45">
        <v>1</v>
      </c>
      <c r="J2582" s="45">
        <v>111</v>
      </c>
      <c r="K2582" s="45">
        <v>9</v>
      </c>
      <c r="L2582" s="45">
        <v>30</v>
      </c>
      <c r="M2582" s="45">
        <v>5</v>
      </c>
      <c r="N2582" s="45">
        <v>4</v>
      </c>
      <c r="O2582" s="45">
        <v>0</v>
      </c>
      <c r="P2582" s="45">
        <v>102</v>
      </c>
      <c r="Q2582" s="45">
        <v>29</v>
      </c>
      <c r="R2582" s="45">
        <v>34</v>
      </c>
      <c r="S2582" s="45">
        <v>26</v>
      </c>
      <c r="T2582" s="45">
        <v>14</v>
      </c>
      <c r="U2582" s="45">
        <v>18</v>
      </c>
      <c r="V2582" s="45">
        <v>10</v>
      </c>
      <c r="W2582" s="50">
        <f t="shared" si="405"/>
        <v>2958</v>
      </c>
      <c r="X2582" s="51">
        <f t="shared" si="406"/>
        <v>0.82166666666666666</v>
      </c>
      <c r="Y2582" s="51">
        <f t="shared" si="407"/>
        <v>7.1783333333333337</v>
      </c>
      <c r="Z2582" s="51">
        <f t="shared" si="408"/>
        <v>1</v>
      </c>
      <c r="AA2582" s="52">
        <f t="shared" si="409"/>
        <v>8.0555555555555554E-3</v>
      </c>
    </row>
    <row r="2583" spans="2:27" x14ac:dyDescent="0.3">
      <c r="B2583" s="53">
        <v>94405</v>
      </c>
      <c r="C2583" s="54">
        <v>44368</v>
      </c>
      <c r="D2583" s="55">
        <f t="shared" si="403"/>
        <v>2021</v>
      </c>
      <c r="E2583" s="54" t="str">
        <f t="shared" si="400"/>
        <v>Q2-2021</v>
      </c>
      <c r="F2583" s="54" t="str">
        <f t="shared" si="401"/>
        <v>June</v>
      </c>
      <c r="G2583" s="55">
        <f t="shared" si="404"/>
        <v>26</v>
      </c>
      <c r="H2583" s="54" t="str">
        <f t="shared" si="402"/>
        <v>Monday</v>
      </c>
      <c r="I2583" s="53">
        <v>2</v>
      </c>
      <c r="J2583" s="53">
        <v>125</v>
      </c>
      <c r="K2583" s="53">
        <v>10</v>
      </c>
      <c r="L2583" s="53">
        <v>30</v>
      </c>
      <c r="M2583" s="53">
        <v>5</v>
      </c>
      <c r="N2583" s="53">
        <v>2</v>
      </c>
      <c r="O2583" s="53">
        <v>0</v>
      </c>
      <c r="P2583" s="53">
        <v>118</v>
      </c>
      <c r="Q2583" s="53">
        <v>46</v>
      </c>
      <c r="R2583" s="53">
        <v>36</v>
      </c>
      <c r="S2583" s="53">
        <v>25</v>
      </c>
      <c r="T2583" s="53">
        <v>14</v>
      </c>
      <c r="U2583" s="53">
        <v>20</v>
      </c>
      <c r="V2583" s="53">
        <v>23</v>
      </c>
      <c r="W2583" s="58">
        <f t="shared" si="405"/>
        <v>5428</v>
      </c>
      <c r="X2583" s="59">
        <f t="shared" si="406"/>
        <v>1.5077777777777779</v>
      </c>
      <c r="Y2583" s="59">
        <f t="shared" si="407"/>
        <v>6.4922222222222219</v>
      </c>
      <c r="Z2583" s="59">
        <f t="shared" si="408"/>
        <v>1</v>
      </c>
      <c r="AA2583" s="60">
        <f t="shared" si="409"/>
        <v>1.2777777777777779E-2</v>
      </c>
    </row>
    <row r="2584" spans="2:27" x14ac:dyDescent="0.3">
      <c r="B2584" s="45">
        <v>94406</v>
      </c>
      <c r="C2584" s="46">
        <v>44369</v>
      </c>
      <c r="D2584" s="47">
        <f t="shared" si="403"/>
        <v>2021</v>
      </c>
      <c r="E2584" s="46" t="str">
        <f t="shared" si="400"/>
        <v>Q2-2021</v>
      </c>
      <c r="F2584" s="46" t="str">
        <f t="shared" si="401"/>
        <v>June</v>
      </c>
      <c r="G2584" s="47">
        <f t="shared" si="404"/>
        <v>26</v>
      </c>
      <c r="H2584" s="46" t="str">
        <f t="shared" si="402"/>
        <v>Tuesday</v>
      </c>
      <c r="I2584" s="45">
        <v>1</v>
      </c>
      <c r="J2584" s="45">
        <v>113</v>
      </c>
      <c r="K2584" s="45">
        <v>11</v>
      </c>
      <c r="L2584" s="45">
        <v>30</v>
      </c>
      <c r="M2584" s="45">
        <v>5</v>
      </c>
      <c r="N2584" s="45">
        <v>3</v>
      </c>
      <c r="O2584" s="45">
        <v>0</v>
      </c>
      <c r="P2584" s="45">
        <v>105</v>
      </c>
      <c r="Q2584" s="45">
        <v>21</v>
      </c>
      <c r="R2584" s="45">
        <v>36</v>
      </c>
      <c r="S2584" s="45">
        <v>28</v>
      </c>
      <c r="T2584" s="45">
        <v>14</v>
      </c>
      <c r="U2584" s="45">
        <v>19</v>
      </c>
      <c r="V2584" s="45">
        <v>8</v>
      </c>
      <c r="W2584" s="50">
        <f t="shared" si="405"/>
        <v>2205</v>
      </c>
      <c r="X2584" s="51">
        <f t="shared" si="406"/>
        <v>0.61250000000000004</v>
      </c>
      <c r="Y2584" s="51">
        <f t="shared" si="407"/>
        <v>7.3875000000000002</v>
      </c>
      <c r="Z2584" s="51">
        <f t="shared" si="408"/>
        <v>1</v>
      </c>
      <c r="AA2584" s="52">
        <f t="shared" si="409"/>
        <v>5.8333333333333336E-3</v>
      </c>
    </row>
    <row r="2585" spans="2:27" x14ac:dyDescent="0.3">
      <c r="B2585" s="53">
        <v>94407</v>
      </c>
      <c r="C2585" s="54">
        <v>44369</v>
      </c>
      <c r="D2585" s="55">
        <f t="shared" si="403"/>
        <v>2021</v>
      </c>
      <c r="E2585" s="54" t="str">
        <f t="shared" si="400"/>
        <v>Q2-2021</v>
      </c>
      <c r="F2585" s="54" t="str">
        <f t="shared" si="401"/>
        <v>June</v>
      </c>
      <c r="G2585" s="55">
        <f t="shared" si="404"/>
        <v>26</v>
      </c>
      <c r="H2585" s="54" t="str">
        <f t="shared" si="402"/>
        <v>Tuesday</v>
      </c>
      <c r="I2585" s="53">
        <v>2</v>
      </c>
      <c r="J2585" s="53">
        <v>122</v>
      </c>
      <c r="K2585" s="53">
        <v>18</v>
      </c>
      <c r="L2585" s="53">
        <v>30</v>
      </c>
      <c r="M2585" s="53">
        <v>5</v>
      </c>
      <c r="N2585" s="53">
        <v>3</v>
      </c>
      <c r="O2585" s="53">
        <v>0</v>
      </c>
      <c r="P2585" s="53">
        <v>114</v>
      </c>
      <c r="Q2585" s="53">
        <v>49</v>
      </c>
      <c r="R2585" s="53">
        <v>34</v>
      </c>
      <c r="S2585" s="53">
        <v>26</v>
      </c>
      <c r="T2585" s="53">
        <v>17</v>
      </c>
      <c r="U2585" s="53">
        <v>17</v>
      </c>
      <c r="V2585" s="53">
        <v>20</v>
      </c>
      <c r="W2585" s="58">
        <f t="shared" si="405"/>
        <v>5586</v>
      </c>
      <c r="X2585" s="59">
        <f t="shared" si="406"/>
        <v>1.5516666666666667</v>
      </c>
      <c r="Y2585" s="59">
        <f t="shared" si="407"/>
        <v>6.4483333333333333</v>
      </c>
      <c r="Z2585" s="59">
        <f t="shared" si="408"/>
        <v>1</v>
      </c>
      <c r="AA2585" s="60">
        <f t="shared" si="409"/>
        <v>1.3611111111111112E-2</v>
      </c>
    </row>
    <row r="2586" spans="2:27" x14ac:dyDescent="0.3">
      <c r="B2586" s="45">
        <v>94408</v>
      </c>
      <c r="C2586" s="46">
        <v>44370</v>
      </c>
      <c r="D2586" s="47">
        <f t="shared" si="403"/>
        <v>2021</v>
      </c>
      <c r="E2586" s="46" t="str">
        <f t="shared" si="400"/>
        <v>Q2-2021</v>
      </c>
      <c r="F2586" s="46" t="str">
        <f t="shared" si="401"/>
        <v>June</v>
      </c>
      <c r="G2586" s="47">
        <f t="shared" si="404"/>
        <v>26</v>
      </c>
      <c r="H2586" s="46" t="str">
        <f t="shared" si="402"/>
        <v>Wednesday</v>
      </c>
      <c r="I2586" s="45">
        <v>1</v>
      </c>
      <c r="J2586" s="45">
        <v>116</v>
      </c>
      <c r="K2586" s="45">
        <v>7</v>
      </c>
      <c r="L2586" s="45">
        <v>30</v>
      </c>
      <c r="M2586" s="45">
        <v>5</v>
      </c>
      <c r="N2586" s="45">
        <v>4</v>
      </c>
      <c r="O2586" s="45">
        <v>0</v>
      </c>
      <c r="P2586" s="45">
        <v>107</v>
      </c>
      <c r="Q2586" s="45">
        <v>15</v>
      </c>
      <c r="R2586" s="45">
        <v>34</v>
      </c>
      <c r="S2586" s="45">
        <v>25</v>
      </c>
      <c r="T2586" s="45">
        <v>15</v>
      </c>
      <c r="U2586" s="45">
        <v>21</v>
      </c>
      <c r="V2586" s="45">
        <v>12</v>
      </c>
      <c r="W2586" s="50">
        <f t="shared" si="405"/>
        <v>1605</v>
      </c>
      <c r="X2586" s="51">
        <f t="shared" si="406"/>
        <v>0.44583333333333336</v>
      </c>
      <c r="Y2586" s="51">
        <f t="shared" si="407"/>
        <v>7.5541666666666663</v>
      </c>
      <c r="Z2586" s="51">
        <f t="shared" si="408"/>
        <v>1</v>
      </c>
      <c r="AA2586" s="52">
        <f t="shared" si="409"/>
        <v>4.1666666666666666E-3</v>
      </c>
    </row>
    <row r="2587" spans="2:27" x14ac:dyDescent="0.3">
      <c r="B2587" s="53">
        <v>94409</v>
      </c>
      <c r="C2587" s="54">
        <v>44370</v>
      </c>
      <c r="D2587" s="55">
        <f t="shared" si="403"/>
        <v>2021</v>
      </c>
      <c r="E2587" s="54" t="str">
        <f t="shared" si="400"/>
        <v>Q2-2021</v>
      </c>
      <c r="F2587" s="54" t="str">
        <f t="shared" si="401"/>
        <v>June</v>
      </c>
      <c r="G2587" s="55">
        <f t="shared" si="404"/>
        <v>26</v>
      </c>
      <c r="H2587" s="54" t="str">
        <f t="shared" si="402"/>
        <v>Wednesday</v>
      </c>
      <c r="I2587" s="53">
        <v>2</v>
      </c>
      <c r="J2587" s="53">
        <v>125</v>
      </c>
      <c r="K2587" s="53">
        <v>11</v>
      </c>
      <c r="L2587" s="53">
        <v>30</v>
      </c>
      <c r="M2587" s="53">
        <v>5</v>
      </c>
      <c r="N2587" s="53">
        <v>3</v>
      </c>
      <c r="O2587" s="53">
        <v>0</v>
      </c>
      <c r="P2587" s="53">
        <v>117</v>
      </c>
      <c r="Q2587" s="53">
        <v>48</v>
      </c>
      <c r="R2587" s="53">
        <v>34</v>
      </c>
      <c r="S2587" s="53">
        <v>27</v>
      </c>
      <c r="T2587" s="53">
        <v>16</v>
      </c>
      <c r="U2587" s="53">
        <v>17</v>
      </c>
      <c r="V2587" s="53">
        <v>23</v>
      </c>
      <c r="W2587" s="58">
        <f t="shared" si="405"/>
        <v>5616</v>
      </c>
      <c r="X2587" s="59">
        <f t="shared" si="406"/>
        <v>1.56</v>
      </c>
      <c r="Y2587" s="59">
        <f t="shared" si="407"/>
        <v>6.4399999999999995</v>
      </c>
      <c r="Z2587" s="59">
        <f t="shared" si="408"/>
        <v>1</v>
      </c>
      <c r="AA2587" s="60">
        <f t="shared" si="409"/>
        <v>1.3333333333333334E-2</v>
      </c>
    </row>
    <row r="2588" spans="2:27" x14ac:dyDescent="0.3">
      <c r="B2588" s="45">
        <v>94410</v>
      </c>
      <c r="C2588" s="46">
        <v>44371</v>
      </c>
      <c r="D2588" s="47">
        <f t="shared" si="403"/>
        <v>2021</v>
      </c>
      <c r="E2588" s="46" t="str">
        <f t="shared" si="400"/>
        <v>Q2-2021</v>
      </c>
      <c r="F2588" s="46" t="str">
        <f t="shared" si="401"/>
        <v>June</v>
      </c>
      <c r="G2588" s="47">
        <f t="shared" si="404"/>
        <v>26</v>
      </c>
      <c r="H2588" s="46" t="str">
        <f t="shared" si="402"/>
        <v>Thursday</v>
      </c>
      <c r="I2588" s="45">
        <v>1</v>
      </c>
      <c r="J2588" s="45">
        <v>111</v>
      </c>
      <c r="K2588" s="45">
        <v>10</v>
      </c>
      <c r="L2588" s="45">
        <v>30</v>
      </c>
      <c r="M2588" s="45">
        <v>6</v>
      </c>
      <c r="N2588" s="45">
        <v>4</v>
      </c>
      <c r="O2588" s="45">
        <v>0</v>
      </c>
      <c r="P2588" s="45">
        <v>101</v>
      </c>
      <c r="Q2588" s="45">
        <v>13</v>
      </c>
      <c r="R2588" s="45">
        <v>33</v>
      </c>
      <c r="S2588" s="45">
        <v>25</v>
      </c>
      <c r="T2588" s="45">
        <v>13</v>
      </c>
      <c r="U2588" s="45">
        <v>21</v>
      </c>
      <c r="V2588" s="45">
        <v>9</v>
      </c>
      <c r="W2588" s="50">
        <f t="shared" si="405"/>
        <v>1313</v>
      </c>
      <c r="X2588" s="51">
        <f t="shared" si="406"/>
        <v>0.36472222222222223</v>
      </c>
      <c r="Y2588" s="51">
        <f t="shared" si="407"/>
        <v>7.6352777777777776</v>
      </c>
      <c r="Z2588" s="51">
        <f t="shared" si="408"/>
        <v>1</v>
      </c>
      <c r="AA2588" s="52">
        <f t="shared" si="409"/>
        <v>3.6111111111111109E-3</v>
      </c>
    </row>
    <row r="2589" spans="2:27" x14ac:dyDescent="0.3">
      <c r="B2589" s="53">
        <v>94411</v>
      </c>
      <c r="C2589" s="54">
        <v>44371</v>
      </c>
      <c r="D2589" s="55">
        <f t="shared" si="403"/>
        <v>2021</v>
      </c>
      <c r="E2589" s="54" t="str">
        <f t="shared" si="400"/>
        <v>Q2-2021</v>
      </c>
      <c r="F2589" s="54" t="str">
        <f t="shared" si="401"/>
        <v>June</v>
      </c>
      <c r="G2589" s="55">
        <f t="shared" si="404"/>
        <v>26</v>
      </c>
      <c r="H2589" s="54" t="str">
        <f t="shared" si="402"/>
        <v>Thursday</v>
      </c>
      <c r="I2589" s="53">
        <v>2</v>
      </c>
      <c r="J2589" s="53">
        <v>124</v>
      </c>
      <c r="K2589" s="53">
        <v>14</v>
      </c>
      <c r="L2589" s="53">
        <v>30</v>
      </c>
      <c r="M2589" s="53">
        <v>4</v>
      </c>
      <c r="N2589" s="53">
        <v>2</v>
      </c>
      <c r="O2589" s="53">
        <v>0</v>
      </c>
      <c r="P2589" s="53">
        <v>118</v>
      </c>
      <c r="Q2589" s="53">
        <v>50</v>
      </c>
      <c r="R2589" s="53">
        <v>35</v>
      </c>
      <c r="S2589" s="53">
        <v>28</v>
      </c>
      <c r="T2589" s="53">
        <v>15</v>
      </c>
      <c r="U2589" s="53">
        <v>18</v>
      </c>
      <c r="V2589" s="53">
        <v>22</v>
      </c>
      <c r="W2589" s="58">
        <f t="shared" si="405"/>
        <v>5900</v>
      </c>
      <c r="X2589" s="59">
        <f t="shared" si="406"/>
        <v>1.6388888888888888</v>
      </c>
      <c r="Y2589" s="59">
        <f t="shared" si="407"/>
        <v>6.3611111111111107</v>
      </c>
      <c r="Z2589" s="59">
        <f t="shared" si="408"/>
        <v>1</v>
      </c>
      <c r="AA2589" s="60">
        <f t="shared" si="409"/>
        <v>1.3888888888888888E-2</v>
      </c>
    </row>
    <row r="2590" spans="2:27" x14ac:dyDescent="0.3">
      <c r="B2590" s="45">
        <v>94412</v>
      </c>
      <c r="C2590" s="46">
        <v>44372</v>
      </c>
      <c r="D2590" s="47">
        <f t="shared" si="403"/>
        <v>2021</v>
      </c>
      <c r="E2590" s="46" t="str">
        <f t="shared" si="400"/>
        <v>Q2-2021</v>
      </c>
      <c r="F2590" s="46" t="str">
        <f t="shared" si="401"/>
        <v>June</v>
      </c>
      <c r="G2590" s="47">
        <f t="shared" si="404"/>
        <v>26</v>
      </c>
      <c r="H2590" s="46" t="str">
        <f t="shared" si="402"/>
        <v>Friday</v>
      </c>
      <c r="I2590" s="45">
        <v>1</v>
      </c>
      <c r="J2590" s="45">
        <v>112</v>
      </c>
      <c r="K2590" s="45">
        <v>18</v>
      </c>
      <c r="L2590" s="45">
        <v>30</v>
      </c>
      <c r="M2590" s="45">
        <v>5</v>
      </c>
      <c r="N2590" s="45">
        <v>3</v>
      </c>
      <c r="O2590" s="45">
        <v>0</v>
      </c>
      <c r="P2590" s="45">
        <v>104</v>
      </c>
      <c r="Q2590" s="45">
        <v>13</v>
      </c>
      <c r="R2590" s="45">
        <v>34</v>
      </c>
      <c r="S2590" s="45">
        <v>26</v>
      </c>
      <c r="T2590" s="45">
        <v>13</v>
      </c>
      <c r="U2590" s="45">
        <v>18</v>
      </c>
      <c r="V2590" s="45">
        <v>13</v>
      </c>
      <c r="W2590" s="50">
        <f t="shared" si="405"/>
        <v>1352</v>
      </c>
      <c r="X2590" s="51">
        <f t="shared" si="406"/>
        <v>0.37555555555555553</v>
      </c>
      <c r="Y2590" s="51">
        <f t="shared" si="407"/>
        <v>7.6244444444444444</v>
      </c>
      <c r="Z2590" s="51">
        <f t="shared" si="408"/>
        <v>1</v>
      </c>
      <c r="AA2590" s="52">
        <f t="shared" si="409"/>
        <v>3.6111111111111109E-3</v>
      </c>
    </row>
    <row r="2591" spans="2:27" x14ac:dyDescent="0.3">
      <c r="B2591" s="53">
        <v>94413</v>
      </c>
      <c r="C2591" s="54">
        <v>44372</v>
      </c>
      <c r="D2591" s="55">
        <f t="shared" si="403"/>
        <v>2021</v>
      </c>
      <c r="E2591" s="54" t="str">
        <f t="shared" si="400"/>
        <v>Q2-2021</v>
      </c>
      <c r="F2591" s="54" t="str">
        <f t="shared" si="401"/>
        <v>June</v>
      </c>
      <c r="G2591" s="55">
        <f t="shared" si="404"/>
        <v>26</v>
      </c>
      <c r="H2591" s="54" t="str">
        <f t="shared" si="402"/>
        <v>Friday</v>
      </c>
      <c r="I2591" s="53">
        <v>2</v>
      </c>
      <c r="J2591" s="53">
        <v>131</v>
      </c>
      <c r="K2591" s="53">
        <v>11</v>
      </c>
      <c r="L2591" s="53">
        <v>30</v>
      </c>
      <c r="M2591" s="53">
        <v>5</v>
      </c>
      <c r="N2591" s="53">
        <v>3</v>
      </c>
      <c r="O2591" s="53">
        <v>0</v>
      </c>
      <c r="P2591" s="53">
        <v>123</v>
      </c>
      <c r="Q2591" s="53">
        <v>49</v>
      </c>
      <c r="R2591" s="53">
        <v>36</v>
      </c>
      <c r="S2591" s="53">
        <v>29</v>
      </c>
      <c r="T2591" s="53">
        <v>15</v>
      </c>
      <c r="U2591" s="53">
        <v>20</v>
      </c>
      <c r="V2591" s="53">
        <v>23</v>
      </c>
      <c r="W2591" s="58">
        <f t="shared" si="405"/>
        <v>6027</v>
      </c>
      <c r="X2591" s="59">
        <f t="shared" si="406"/>
        <v>1.6741666666666666</v>
      </c>
      <c r="Y2591" s="59">
        <f t="shared" si="407"/>
        <v>6.3258333333333336</v>
      </c>
      <c r="Z2591" s="59">
        <f t="shared" si="408"/>
        <v>1</v>
      </c>
      <c r="AA2591" s="60">
        <f t="shared" si="409"/>
        <v>1.361111111111111E-2</v>
      </c>
    </row>
    <row r="2592" spans="2:27" x14ac:dyDescent="0.3">
      <c r="B2592" s="45">
        <v>94414</v>
      </c>
      <c r="C2592" s="46">
        <v>44373</v>
      </c>
      <c r="D2592" s="47">
        <f t="shared" si="403"/>
        <v>2021</v>
      </c>
      <c r="E2592" s="46" t="str">
        <f t="shared" si="400"/>
        <v>Q2-2021</v>
      </c>
      <c r="F2592" s="46" t="str">
        <f t="shared" si="401"/>
        <v>June</v>
      </c>
      <c r="G2592" s="47">
        <f t="shared" si="404"/>
        <v>26</v>
      </c>
      <c r="H2592" s="46" t="str">
        <f t="shared" si="402"/>
        <v>Saturday</v>
      </c>
      <c r="I2592" s="45">
        <v>1</v>
      </c>
      <c r="J2592" s="45">
        <v>110</v>
      </c>
      <c r="K2592" s="45">
        <v>12</v>
      </c>
      <c r="L2592" s="45">
        <v>30</v>
      </c>
      <c r="M2592" s="45">
        <v>5</v>
      </c>
      <c r="N2592" s="45">
        <v>3</v>
      </c>
      <c r="O2592" s="45">
        <v>0</v>
      </c>
      <c r="P2592" s="45">
        <v>102</v>
      </c>
      <c r="Q2592" s="45">
        <v>28</v>
      </c>
      <c r="R2592" s="45">
        <v>34</v>
      </c>
      <c r="S2592" s="45">
        <v>27</v>
      </c>
      <c r="T2592" s="45">
        <v>15</v>
      </c>
      <c r="U2592" s="45">
        <v>19</v>
      </c>
      <c r="V2592" s="45">
        <v>7</v>
      </c>
      <c r="W2592" s="50">
        <f t="shared" si="405"/>
        <v>2856</v>
      </c>
      <c r="X2592" s="51">
        <f t="shared" si="406"/>
        <v>0.79333333333333333</v>
      </c>
      <c r="Y2592" s="51">
        <f t="shared" si="407"/>
        <v>7.206666666666667</v>
      </c>
      <c r="Z2592" s="51">
        <f t="shared" si="408"/>
        <v>1</v>
      </c>
      <c r="AA2592" s="52">
        <f t="shared" si="409"/>
        <v>7.7777777777777776E-3</v>
      </c>
    </row>
    <row r="2593" spans="2:27" x14ac:dyDescent="0.3">
      <c r="B2593" s="53">
        <v>94415</v>
      </c>
      <c r="C2593" s="54">
        <v>44375</v>
      </c>
      <c r="D2593" s="55">
        <f t="shared" si="403"/>
        <v>2021</v>
      </c>
      <c r="E2593" s="54" t="str">
        <f t="shared" si="400"/>
        <v>Q2-2021</v>
      </c>
      <c r="F2593" s="54" t="str">
        <f t="shared" si="401"/>
        <v>June</v>
      </c>
      <c r="G2593" s="55">
        <f t="shared" si="404"/>
        <v>27</v>
      </c>
      <c r="H2593" s="54" t="str">
        <f t="shared" si="402"/>
        <v>Monday</v>
      </c>
      <c r="I2593" s="53">
        <v>1</v>
      </c>
      <c r="J2593" s="53">
        <v>116</v>
      </c>
      <c r="K2593" s="53">
        <v>11</v>
      </c>
      <c r="L2593" s="53">
        <v>30</v>
      </c>
      <c r="M2593" s="53">
        <v>6</v>
      </c>
      <c r="N2593" s="53">
        <v>4</v>
      </c>
      <c r="O2593" s="53">
        <v>0</v>
      </c>
      <c r="P2593" s="53">
        <v>106</v>
      </c>
      <c r="Q2593" s="53">
        <v>21</v>
      </c>
      <c r="R2593" s="53">
        <v>33</v>
      </c>
      <c r="S2593" s="53">
        <v>26</v>
      </c>
      <c r="T2593" s="53">
        <v>15</v>
      </c>
      <c r="U2593" s="53">
        <v>18</v>
      </c>
      <c r="V2593" s="53">
        <v>14</v>
      </c>
      <c r="W2593" s="58">
        <f t="shared" si="405"/>
        <v>2226</v>
      </c>
      <c r="X2593" s="59">
        <f t="shared" si="406"/>
        <v>0.61833333333333329</v>
      </c>
      <c r="Y2593" s="59">
        <f t="shared" si="407"/>
        <v>7.3816666666666668</v>
      </c>
      <c r="Z2593" s="59">
        <f t="shared" si="408"/>
        <v>1</v>
      </c>
      <c r="AA2593" s="60">
        <f t="shared" si="409"/>
        <v>5.8333333333333327E-3</v>
      </c>
    </row>
    <row r="2594" spans="2:27" x14ac:dyDescent="0.3">
      <c r="B2594" s="45">
        <v>94416</v>
      </c>
      <c r="C2594" s="46">
        <v>44375</v>
      </c>
      <c r="D2594" s="47">
        <f t="shared" si="403"/>
        <v>2021</v>
      </c>
      <c r="E2594" s="46" t="str">
        <f t="shared" si="400"/>
        <v>Q2-2021</v>
      </c>
      <c r="F2594" s="46" t="str">
        <f t="shared" si="401"/>
        <v>June</v>
      </c>
      <c r="G2594" s="47">
        <f t="shared" si="404"/>
        <v>27</v>
      </c>
      <c r="H2594" s="46" t="str">
        <f t="shared" si="402"/>
        <v>Monday</v>
      </c>
      <c r="I2594" s="45">
        <v>2</v>
      </c>
      <c r="J2594" s="45">
        <v>130</v>
      </c>
      <c r="K2594" s="45">
        <v>9</v>
      </c>
      <c r="L2594" s="45">
        <v>30</v>
      </c>
      <c r="M2594" s="45">
        <v>5</v>
      </c>
      <c r="N2594" s="45">
        <v>2</v>
      </c>
      <c r="O2594" s="45">
        <v>0</v>
      </c>
      <c r="P2594" s="45">
        <v>123</v>
      </c>
      <c r="Q2594" s="45">
        <v>46</v>
      </c>
      <c r="R2594" s="45">
        <v>36</v>
      </c>
      <c r="S2594" s="45">
        <v>29</v>
      </c>
      <c r="T2594" s="45">
        <v>16</v>
      </c>
      <c r="U2594" s="45">
        <v>20</v>
      </c>
      <c r="V2594" s="45">
        <v>22</v>
      </c>
      <c r="W2594" s="50">
        <f t="shared" si="405"/>
        <v>5658</v>
      </c>
      <c r="X2594" s="51">
        <f t="shared" si="406"/>
        <v>1.5716666666666668</v>
      </c>
      <c r="Y2594" s="51">
        <f t="shared" si="407"/>
        <v>6.4283333333333328</v>
      </c>
      <c r="Z2594" s="51">
        <f t="shared" si="408"/>
        <v>1</v>
      </c>
      <c r="AA2594" s="52">
        <f t="shared" si="409"/>
        <v>1.2777777777777779E-2</v>
      </c>
    </row>
    <row r="2595" spans="2:27" x14ac:dyDescent="0.3">
      <c r="B2595" s="53">
        <v>94417</v>
      </c>
      <c r="C2595" s="54">
        <v>44376</v>
      </c>
      <c r="D2595" s="55">
        <f t="shared" si="403"/>
        <v>2021</v>
      </c>
      <c r="E2595" s="54" t="str">
        <f t="shared" si="400"/>
        <v>Q2-2021</v>
      </c>
      <c r="F2595" s="54" t="str">
        <f t="shared" si="401"/>
        <v>June</v>
      </c>
      <c r="G2595" s="55">
        <f t="shared" si="404"/>
        <v>27</v>
      </c>
      <c r="H2595" s="54" t="str">
        <f t="shared" si="402"/>
        <v>Tuesday</v>
      </c>
      <c r="I2595" s="53">
        <v>1</v>
      </c>
      <c r="J2595" s="53">
        <v>110</v>
      </c>
      <c r="K2595" s="53">
        <v>16</v>
      </c>
      <c r="L2595" s="53">
        <v>30</v>
      </c>
      <c r="M2595" s="53">
        <v>5</v>
      </c>
      <c r="N2595" s="53">
        <v>4</v>
      </c>
      <c r="O2595" s="53">
        <v>0</v>
      </c>
      <c r="P2595" s="53">
        <v>101</v>
      </c>
      <c r="Q2595" s="53">
        <v>10</v>
      </c>
      <c r="R2595" s="53">
        <v>34</v>
      </c>
      <c r="S2595" s="53">
        <v>26</v>
      </c>
      <c r="T2595" s="53">
        <v>14</v>
      </c>
      <c r="U2595" s="53">
        <v>18</v>
      </c>
      <c r="V2595" s="53">
        <v>9</v>
      </c>
      <c r="W2595" s="58">
        <f t="shared" si="405"/>
        <v>1010</v>
      </c>
      <c r="X2595" s="59">
        <f t="shared" si="406"/>
        <v>0.28055555555555556</v>
      </c>
      <c r="Y2595" s="59">
        <f t="shared" si="407"/>
        <v>7.7194444444444441</v>
      </c>
      <c r="Z2595" s="59">
        <f t="shared" si="408"/>
        <v>1</v>
      </c>
      <c r="AA2595" s="60">
        <f t="shared" si="409"/>
        <v>2.7777777777777779E-3</v>
      </c>
    </row>
    <row r="2596" spans="2:27" x14ac:dyDescent="0.3">
      <c r="B2596" s="45">
        <v>94418</v>
      </c>
      <c r="C2596" s="46">
        <v>44376</v>
      </c>
      <c r="D2596" s="47">
        <f t="shared" si="403"/>
        <v>2021</v>
      </c>
      <c r="E2596" s="46" t="str">
        <f t="shared" si="400"/>
        <v>Q2-2021</v>
      </c>
      <c r="F2596" s="46" t="str">
        <f t="shared" si="401"/>
        <v>June</v>
      </c>
      <c r="G2596" s="47">
        <f t="shared" si="404"/>
        <v>27</v>
      </c>
      <c r="H2596" s="46" t="str">
        <f t="shared" si="402"/>
        <v>Tuesday</v>
      </c>
      <c r="I2596" s="45">
        <v>2</v>
      </c>
      <c r="J2596" s="45">
        <v>130</v>
      </c>
      <c r="K2596" s="45">
        <v>15</v>
      </c>
      <c r="L2596" s="45">
        <v>30</v>
      </c>
      <c r="M2596" s="45">
        <v>5</v>
      </c>
      <c r="N2596" s="45">
        <v>3</v>
      </c>
      <c r="O2596" s="45">
        <v>0</v>
      </c>
      <c r="P2596" s="45">
        <v>122</v>
      </c>
      <c r="Q2596" s="45">
        <v>46</v>
      </c>
      <c r="R2596" s="45">
        <v>34</v>
      </c>
      <c r="S2596" s="45">
        <v>29</v>
      </c>
      <c r="T2596" s="45">
        <v>16</v>
      </c>
      <c r="U2596" s="45">
        <v>20</v>
      </c>
      <c r="V2596" s="45">
        <v>23</v>
      </c>
      <c r="W2596" s="50">
        <f t="shared" si="405"/>
        <v>5612</v>
      </c>
      <c r="X2596" s="51">
        <f t="shared" si="406"/>
        <v>1.558888888888889</v>
      </c>
      <c r="Y2596" s="51">
        <f t="shared" si="407"/>
        <v>6.4411111111111108</v>
      </c>
      <c r="Z2596" s="51">
        <f t="shared" si="408"/>
        <v>1</v>
      </c>
      <c r="AA2596" s="52">
        <f t="shared" si="409"/>
        <v>1.2777777777777779E-2</v>
      </c>
    </row>
    <row r="2597" spans="2:27" x14ac:dyDescent="0.3">
      <c r="B2597" s="53">
        <v>94419</v>
      </c>
      <c r="C2597" s="54">
        <v>44377</v>
      </c>
      <c r="D2597" s="55">
        <f t="shared" si="403"/>
        <v>2021</v>
      </c>
      <c r="E2597" s="54" t="str">
        <f t="shared" si="400"/>
        <v>Q2-2021</v>
      </c>
      <c r="F2597" s="54" t="str">
        <f t="shared" si="401"/>
        <v>June</v>
      </c>
      <c r="G2597" s="55">
        <f t="shared" si="404"/>
        <v>27</v>
      </c>
      <c r="H2597" s="54" t="str">
        <f t="shared" si="402"/>
        <v>Wednesday</v>
      </c>
      <c r="I2597" s="53">
        <v>1</v>
      </c>
      <c r="J2597" s="53">
        <v>116</v>
      </c>
      <c r="K2597" s="53">
        <v>11</v>
      </c>
      <c r="L2597" s="53">
        <v>30</v>
      </c>
      <c r="M2597" s="53">
        <v>5</v>
      </c>
      <c r="N2597" s="53">
        <v>3</v>
      </c>
      <c r="O2597" s="53">
        <v>0</v>
      </c>
      <c r="P2597" s="53">
        <v>108</v>
      </c>
      <c r="Q2597" s="53">
        <v>17</v>
      </c>
      <c r="R2597" s="53">
        <v>33</v>
      </c>
      <c r="S2597" s="53">
        <v>28</v>
      </c>
      <c r="T2597" s="53">
        <v>14</v>
      </c>
      <c r="U2597" s="53">
        <v>19</v>
      </c>
      <c r="V2597" s="53">
        <v>14</v>
      </c>
      <c r="W2597" s="58">
        <f t="shared" si="405"/>
        <v>1836</v>
      </c>
      <c r="X2597" s="59">
        <f t="shared" si="406"/>
        <v>0.51</v>
      </c>
      <c r="Y2597" s="59">
        <f t="shared" si="407"/>
        <v>7.49</v>
      </c>
      <c r="Z2597" s="59">
        <f t="shared" si="408"/>
        <v>1</v>
      </c>
      <c r="AA2597" s="60">
        <f t="shared" si="409"/>
        <v>4.7222222222222223E-3</v>
      </c>
    </row>
    <row r="2598" spans="2:27" x14ac:dyDescent="0.3">
      <c r="B2598" s="45">
        <v>94420</v>
      </c>
      <c r="C2598" s="46">
        <v>44377</v>
      </c>
      <c r="D2598" s="47">
        <f t="shared" si="403"/>
        <v>2021</v>
      </c>
      <c r="E2598" s="46" t="str">
        <f t="shared" si="400"/>
        <v>Q2-2021</v>
      </c>
      <c r="F2598" s="46" t="str">
        <f t="shared" si="401"/>
        <v>June</v>
      </c>
      <c r="G2598" s="47">
        <f t="shared" si="404"/>
        <v>27</v>
      </c>
      <c r="H2598" s="46" t="str">
        <f t="shared" si="402"/>
        <v>Wednesday</v>
      </c>
      <c r="I2598" s="45">
        <v>2</v>
      </c>
      <c r="J2598" s="45">
        <v>122</v>
      </c>
      <c r="K2598" s="45">
        <v>15</v>
      </c>
      <c r="L2598" s="45">
        <v>30</v>
      </c>
      <c r="M2598" s="45">
        <v>4</v>
      </c>
      <c r="N2598" s="45">
        <v>3</v>
      </c>
      <c r="O2598" s="45">
        <v>0</v>
      </c>
      <c r="P2598" s="45">
        <v>115</v>
      </c>
      <c r="Q2598" s="45">
        <v>47</v>
      </c>
      <c r="R2598" s="45">
        <v>33</v>
      </c>
      <c r="S2598" s="45">
        <v>26</v>
      </c>
      <c r="T2598" s="45">
        <v>16</v>
      </c>
      <c r="U2598" s="45">
        <v>17</v>
      </c>
      <c r="V2598" s="45">
        <v>23</v>
      </c>
      <c r="W2598" s="50">
        <f t="shared" si="405"/>
        <v>5405</v>
      </c>
      <c r="X2598" s="51">
        <f t="shared" si="406"/>
        <v>1.5013888888888889</v>
      </c>
      <c r="Y2598" s="51">
        <f t="shared" si="407"/>
        <v>6.4986111111111109</v>
      </c>
      <c r="Z2598" s="51">
        <f t="shared" si="408"/>
        <v>1</v>
      </c>
      <c r="AA2598" s="52">
        <f t="shared" si="409"/>
        <v>1.3055555555555556E-2</v>
      </c>
    </row>
    <row r="2599" spans="2:27" x14ac:dyDescent="0.3">
      <c r="B2599" s="53">
        <v>94421</v>
      </c>
      <c r="C2599" s="54">
        <v>44378</v>
      </c>
      <c r="D2599" s="55">
        <f t="shared" si="403"/>
        <v>2021</v>
      </c>
      <c r="E2599" s="54" t="str">
        <f t="shared" si="400"/>
        <v>Q3-2021</v>
      </c>
      <c r="F2599" s="54" t="str">
        <f t="shared" si="401"/>
        <v>July</v>
      </c>
      <c r="G2599" s="55">
        <f t="shared" si="404"/>
        <v>27</v>
      </c>
      <c r="H2599" s="54" t="str">
        <f t="shared" si="402"/>
        <v>Thursday</v>
      </c>
      <c r="I2599" s="53">
        <v>1</v>
      </c>
      <c r="J2599" s="53">
        <v>112</v>
      </c>
      <c r="K2599" s="53">
        <v>16</v>
      </c>
      <c r="L2599" s="53">
        <v>30</v>
      </c>
      <c r="M2599" s="53">
        <v>5</v>
      </c>
      <c r="N2599" s="53">
        <v>3</v>
      </c>
      <c r="O2599" s="53">
        <v>0</v>
      </c>
      <c r="P2599" s="53">
        <v>104</v>
      </c>
      <c r="Q2599" s="53">
        <v>11</v>
      </c>
      <c r="R2599" s="53">
        <v>34</v>
      </c>
      <c r="S2599" s="53">
        <v>27</v>
      </c>
      <c r="T2599" s="53">
        <v>14</v>
      </c>
      <c r="U2599" s="53">
        <v>17</v>
      </c>
      <c r="V2599" s="53">
        <v>12</v>
      </c>
      <c r="W2599" s="58">
        <f t="shared" si="405"/>
        <v>1144</v>
      </c>
      <c r="X2599" s="59">
        <f t="shared" si="406"/>
        <v>0.31777777777777777</v>
      </c>
      <c r="Y2599" s="59">
        <f t="shared" si="407"/>
        <v>7.6822222222222223</v>
      </c>
      <c r="Z2599" s="59">
        <f t="shared" si="408"/>
        <v>1</v>
      </c>
      <c r="AA2599" s="60">
        <f t="shared" si="409"/>
        <v>3.0555555555555553E-3</v>
      </c>
    </row>
    <row r="2600" spans="2:27" x14ac:dyDescent="0.3">
      <c r="B2600" s="45">
        <v>94422</v>
      </c>
      <c r="C2600" s="46">
        <v>44378</v>
      </c>
      <c r="D2600" s="47">
        <f t="shared" si="403"/>
        <v>2021</v>
      </c>
      <c r="E2600" s="46" t="str">
        <f t="shared" si="400"/>
        <v>Q3-2021</v>
      </c>
      <c r="F2600" s="46" t="str">
        <f t="shared" si="401"/>
        <v>July</v>
      </c>
      <c r="G2600" s="47">
        <f t="shared" si="404"/>
        <v>27</v>
      </c>
      <c r="H2600" s="46" t="str">
        <f t="shared" si="402"/>
        <v>Thursday</v>
      </c>
      <c r="I2600" s="45">
        <v>2</v>
      </c>
      <c r="J2600" s="45">
        <v>125</v>
      </c>
      <c r="K2600" s="45">
        <v>15</v>
      </c>
      <c r="L2600" s="45">
        <v>30</v>
      </c>
      <c r="M2600" s="45">
        <v>5</v>
      </c>
      <c r="N2600" s="45">
        <v>3</v>
      </c>
      <c r="O2600" s="45">
        <v>0</v>
      </c>
      <c r="P2600" s="45">
        <v>117</v>
      </c>
      <c r="Q2600" s="45">
        <v>48</v>
      </c>
      <c r="R2600" s="45">
        <v>34</v>
      </c>
      <c r="S2600" s="45">
        <v>29</v>
      </c>
      <c r="T2600" s="45">
        <v>14</v>
      </c>
      <c r="U2600" s="45">
        <v>18</v>
      </c>
      <c r="V2600" s="45">
        <v>22</v>
      </c>
      <c r="W2600" s="50">
        <f t="shared" si="405"/>
        <v>5616</v>
      </c>
      <c r="X2600" s="51">
        <f t="shared" si="406"/>
        <v>1.56</v>
      </c>
      <c r="Y2600" s="51">
        <f t="shared" si="407"/>
        <v>6.4399999999999995</v>
      </c>
      <c r="Z2600" s="51">
        <f t="shared" si="408"/>
        <v>1</v>
      </c>
      <c r="AA2600" s="52">
        <f t="shared" si="409"/>
        <v>1.3333333333333334E-2</v>
      </c>
    </row>
    <row r="2601" spans="2:27" x14ac:dyDescent="0.3">
      <c r="B2601" s="53">
        <v>94423</v>
      </c>
      <c r="C2601" s="54">
        <v>44379</v>
      </c>
      <c r="D2601" s="55">
        <f t="shared" si="403"/>
        <v>2021</v>
      </c>
      <c r="E2601" s="54" t="str">
        <f t="shared" si="400"/>
        <v>Q3-2021</v>
      </c>
      <c r="F2601" s="54" t="str">
        <f t="shared" si="401"/>
        <v>July</v>
      </c>
      <c r="G2601" s="55">
        <f t="shared" si="404"/>
        <v>27</v>
      </c>
      <c r="H2601" s="54" t="str">
        <f t="shared" si="402"/>
        <v>Friday</v>
      </c>
      <c r="I2601" s="53">
        <v>1</v>
      </c>
      <c r="J2601" s="53">
        <v>116</v>
      </c>
      <c r="K2601" s="53">
        <v>16</v>
      </c>
      <c r="L2601" s="53">
        <v>30</v>
      </c>
      <c r="M2601" s="53">
        <v>5</v>
      </c>
      <c r="N2601" s="53">
        <v>3</v>
      </c>
      <c r="O2601" s="53">
        <v>0</v>
      </c>
      <c r="P2601" s="53">
        <v>108</v>
      </c>
      <c r="Q2601" s="53">
        <v>19</v>
      </c>
      <c r="R2601" s="53">
        <v>35</v>
      </c>
      <c r="S2601" s="53">
        <v>28</v>
      </c>
      <c r="T2601" s="53">
        <v>15</v>
      </c>
      <c r="U2601" s="53">
        <v>18</v>
      </c>
      <c r="V2601" s="53">
        <v>12</v>
      </c>
      <c r="W2601" s="58">
        <f t="shared" si="405"/>
        <v>2052</v>
      </c>
      <c r="X2601" s="59">
        <f t="shared" si="406"/>
        <v>0.56999999999999995</v>
      </c>
      <c r="Y2601" s="59">
        <f t="shared" si="407"/>
        <v>7.43</v>
      </c>
      <c r="Z2601" s="59">
        <f t="shared" si="408"/>
        <v>1</v>
      </c>
      <c r="AA2601" s="60">
        <f t="shared" si="409"/>
        <v>5.2777777777777771E-3</v>
      </c>
    </row>
    <row r="2602" spans="2:27" x14ac:dyDescent="0.3">
      <c r="B2602" s="45">
        <v>94424</v>
      </c>
      <c r="C2602" s="46">
        <v>44379</v>
      </c>
      <c r="D2602" s="47">
        <f t="shared" si="403"/>
        <v>2021</v>
      </c>
      <c r="E2602" s="46" t="str">
        <f t="shared" si="400"/>
        <v>Q3-2021</v>
      </c>
      <c r="F2602" s="46" t="str">
        <f t="shared" si="401"/>
        <v>July</v>
      </c>
      <c r="G2602" s="47">
        <f t="shared" si="404"/>
        <v>27</v>
      </c>
      <c r="H2602" s="46" t="str">
        <f t="shared" si="402"/>
        <v>Friday</v>
      </c>
      <c r="I2602" s="45">
        <v>2</v>
      </c>
      <c r="J2602" s="45">
        <v>123</v>
      </c>
      <c r="K2602" s="45">
        <v>9</v>
      </c>
      <c r="L2602" s="45">
        <v>30</v>
      </c>
      <c r="M2602" s="45">
        <v>5</v>
      </c>
      <c r="N2602" s="45">
        <v>2</v>
      </c>
      <c r="O2602" s="45">
        <v>0</v>
      </c>
      <c r="P2602" s="45">
        <v>116</v>
      </c>
      <c r="Q2602" s="45">
        <v>47</v>
      </c>
      <c r="R2602" s="45">
        <v>33</v>
      </c>
      <c r="S2602" s="45">
        <v>27</v>
      </c>
      <c r="T2602" s="45">
        <v>13</v>
      </c>
      <c r="U2602" s="45">
        <v>19</v>
      </c>
      <c r="V2602" s="45">
        <v>24</v>
      </c>
      <c r="W2602" s="50">
        <f t="shared" si="405"/>
        <v>5452</v>
      </c>
      <c r="X2602" s="51">
        <f t="shared" si="406"/>
        <v>1.5144444444444445</v>
      </c>
      <c r="Y2602" s="51">
        <f t="shared" si="407"/>
        <v>6.4855555555555551</v>
      </c>
      <c r="Z2602" s="51">
        <f t="shared" si="408"/>
        <v>1</v>
      </c>
      <c r="AA2602" s="52">
        <f t="shared" si="409"/>
        <v>1.3055555555555556E-2</v>
      </c>
    </row>
    <row r="2603" spans="2:27" x14ac:dyDescent="0.3">
      <c r="B2603" s="53">
        <v>94425</v>
      </c>
      <c r="C2603" s="54">
        <v>44380</v>
      </c>
      <c r="D2603" s="55">
        <f t="shared" si="403"/>
        <v>2021</v>
      </c>
      <c r="E2603" s="54" t="str">
        <f t="shared" si="400"/>
        <v>Q3-2021</v>
      </c>
      <c r="F2603" s="54" t="str">
        <f t="shared" si="401"/>
        <v>July</v>
      </c>
      <c r="G2603" s="55">
        <f t="shared" si="404"/>
        <v>27</v>
      </c>
      <c r="H2603" s="54" t="str">
        <f t="shared" si="402"/>
        <v>Saturday</v>
      </c>
      <c r="I2603" s="53">
        <v>1</v>
      </c>
      <c r="J2603" s="53">
        <v>116</v>
      </c>
      <c r="K2603" s="53">
        <v>13</v>
      </c>
      <c r="L2603" s="53">
        <v>30</v>
      </c>
      <c r="M2603" s="53">
        <v>6</v>
      </c>
      <c r="N2603" s="53">
        <v>4</v>
      </c>
      <c r="O2603" s="53">
        <v>0</v>
      </c>
      <c r="P2603" s="53">
        <v>106</v>
      </c>
      <c r="Q2603" s="53">
        <v>24</v>
      </c>
      <c r="R2603" s="53">
        <v>35</v>
      </c>
      <c r="S2603" s="53">
        <v>25</v>
      </c>
      <c r="T2603" s="53">
        <v>14</v>
      </c>
      <c r="U2603" s="53">
        <v>16</v>
      </c>
      <c r="V2603" s="53">
        <v>16</v>
      </c>
      <c r="W2603" s="58">
        <f t="shared" si="405"/>
        <v>2544</v>
      </c>
      <c r="X2603" s="59">
        <f t="shared" si="406"/>
        <v>0.70666666666666667</v>
      </c>
      <c r="Y2603" s="59">
        <f t="shared" si="407"/>
        <v>7.293333333333333</v>
      </c>
      <c r="Z2603" s="59">
        <f t="shared" si="408"/>
        <v>1</v>
      </c>
      <c r="AA2603" s="60">
        <f t="shared" si="409"/>
        <v>6.6666666666666662E-3</v>
      </c>
    </row>
    <row r="2604" spans="2:27" x14ac:dyDescent="0.3">
      <c r="B2604" s="45">
        <v>94426</v>
      </c>
      <c r="C2604" s="46">
        <v>44382</v>
      </c>
      <c r="D2604" s="47">
        <f t="shared" si="403"/>
        <v>2021</v>
      </c>
      <c r="E2604" s="46" t="str">
        <f t="shared" si="400"/>
        <v>Q3-2021</v>
      </c>
      <c r="F2604" s="46" t="str">
        <f t="shared" si="401"/>
        <v>July</v>
      </c>
      <c r="G2604" s="47">
        <f t="shared" si="404"/>
        <v>28</v>
      </c>
      <c r="H2604" s="46" t="str">
        <f t="shared" si="402"/>
        <v>Monday</v>
      </c>
      <c r="I2604" s="45">
        <v>1</v>
      </c>
      <c r="J2604" s="45">
        <v>118</v>
      </c>
      <c r="K2604" s="45">
        <v>18</v>
      </c>
      <c r="L2604" s="45">
        <v>30</v>
      </c>
      <c r="M2604" s="45">
        <v>5</v>
      </c>
      <c r="N2604" s="45">
        <v>4</v>
      </c>
      <c r="O2604" s="45">
        <v>0</v>
      </c>
      <c r="P2604" s="45">
        <v>109</v>
      </c>
      <c r="Q2604" s="45">
        <v>21</v>
      </c>
      <c r="R2604" s="45">
        <v>34</v>
      </c>
      <c r="S2604" s="45">
        <v>25</v>
      </c>
      <c r="T2604" s="45">
        <v>16</v>
      </c>
      <c r="U2604" s="45">
        <v>18</v>
      </c>
      <c r="V2604" s="45">
        <v>16</v>
      </c>
      <c r="W2604" s="50">
        <f t="shared" si="405"/>
        <v>2289</v>
      </c>
      <c r="X2604" s="51">
        <f t="shared" si="406"/>
        <v>0.63583333333333336</v>
      </c>
      <c r="Y2604" s="51">
        <f t="shared" si="407"/>
        <v>7.3641666666666667</v>
      </c>
      <c r="Z2604" s="51">
        <f t="shared" si="408"/>
        <v>1</v>
      </c>
      <c r="AA2604" s="52">
        <f t="shared" si="409"/>
        <v>5.8333333333333336E-3</v>
      </c>
    </row>
    <row r="2605" spans="2:27" x14ac:dyDescent="0.3">
      <c r="B2605" s="53">
        <v>94427</v>
      </c>
      <c r="C2605" s="54">
        <v>44382</v>
      </c>
      <c r="D2605" s="55">
        <f t="shared" si="403"/>
        <v>2021</v>
      </c>
      <c r="E2605" s="54" t="str">
        <f t="shared" si="400"/>
        <v>Q3-2021</v>
      </c>
      <c r="F2605" s="54" t="str">
        <f t="shared" si="401"/>
        <v>July</v>
      </c>
      <c r="G2605" s="55">
        <f t="shared" si="404"/>
        <v>28</v>
      </c>
      <c r="H2605" s="54" t="str">
        <f t="shared" si="402"/>
        <v>Monday</v>
      </c>
      <c r="I2605" s="53">
        <v>2</v>
      </c>
      <c r="J2605" s="53">
        <v>127</v>
      </c>
      <c r="K2605" s="53">
        <v>9</v>
      </c>
      <c r="L2605" s="53">
        <v>30</v>
      </c>
      <c r="M2605" s="53">
        <v>5</v>
      </c>
      <c r="N2605" s="53">
        <v>3</v>
      </c>
      <c r="O2605" s="53">
        <v>0</v>
      </c>
      <c r="P2605" s="53">
        <v>119</v>
      </c>
      <c r="Q2605" s="53">
        <v>48</v>
      </c>
      <c r="R2605" s="53">
        <v>34</v>
      </c>
      <c r="S2605" s="53">
        <v>28</v>
      </c>
      <c r="T2605" s="53">
        <v>16</v>
      </c>
      <c r="U2605" s="53">
        <v>19</v>
      </c>
      <c r="V2605" s="53">
        <v>22</v>
      </c>
      <c r="W2605" s="58">
        <f t="shared" si="405"/>
        <v>5712</v>
      </c>
      <c r="X2605" s="59">
        <f t="shared" si="406"/>
        <v>1.5866666666666667</v>
      </c>
      <c r="Y2605" s="59">
        <f t="shared" si="407"/>
        <v>6.4133333333333331</v>
      </c>
      <c r="Z2605" s="59">
        <f t="shared" si="408"/>
        <v>1</v>
      </c>
      <c r="AA2605" s="60">
        <f t="shared" si="409"/>
        <v>1.3333333333333334E-2</v>
      </c>
    </row>
    <row r="2606" spans="2:27" x14ac:dyDescent="0.3">
      <c r="B2606" s="45">
        <v>94428</v>
      </c>
      <c r="C2606" s="46">
        <v>44383</v>
      </c>
      <c r="D2606" s="47">
        <f t="shared" si="403"/>
        <v>2021</v>
      </c>
      <c r="E2606" s="46" t="str">
        <f t="shared" si="400"/>
        <v>Q3-2021</v>
      </c>
      <c r="F2606" s="46" t="str">
        <f t="shared" si="401"/>
        <v>July</v>
      </c>
      <c r="G2606" s="47">
        <f t="shared" si="404"/>
        <v>28</v>
      </c>
      <c r="H2606" s="46" t="str">
        <f t="shared" si="402"/>
        <v>Tuesday</v>
      </c>
      <c r="I2606" s="45">
        <v>1</v>
      </c>
      <c r="J2606" s="45">
        <v>115</v>
      </c>
      <c r="K2606" s="45">
        <v>12</v>
      </c>
      <c r="L2606" s="45">
        <v>30</v>
      </c>
      <c r="M2606" s="45">
        <v>6</v>
      </c>
      <c r="N2606" s="45">
        <v>3</v>
      </c>
      <c r="O2606" s="45">
        <v>0</v>
      </c>
      <c r="P2606" s="45">
        <v>106</v>
      </c>
      <c r="Q2606" s="45">
        <v>22</v>
      </c>
      <c r="R2606" s="45">
        <v>36</v>
      </c>
      <c r="S2606" s="45">
        <v>26</v>
      </c>
      <c r="T2606" s="45">
        <v>16</v>
      </c>
      <c r="U2606" s="45">
        <v>18</v>
      </c>
      <c r="V2606" s="45">
        <v>10</v>
      </c>
      <c r="W2606" s="50">
        <f t="shared" si="405"/>
        <v>2332</v>
      </c>
      <c r="X2606" s="51">
        <f t="shared" si="406"/>
        <v>0.64777777777777779</v>
      </c>
      <c r="Y2606" s="51">
        <f t="shared" si="407"/>
        <v>7.3522222222222222</v>
      </c>
      <c r="Z2606" s="51">
        <f t="shared" si="408"/>
        <v>1</v>
      </c>
      <c r="AA2606" s="52">
        <f t="shared" si="409"/>
        <v>6.1111111111111114E-3</v>
      </c>
    </row>
    <row r="2607" spans="2:27" x14ac:dyDescent="0.3">
      <c r="B2607" s="53">
        <v>94429</v>
      </c>
      <c r="C2607" s="54">
        <v>44383</v>
      </c>
      <c r="D2607" s="55">
        <f t="shared" si="403"/>
        <v>2021</v>
      </c>
      <c r="E2607" s="54" t="str">
        <f t="shared" si="400"/>
        <v>Q3-2021</v>
      </c>
      <c r="F2607" s="54" t="str">
        <f t="shared" si="401"/>
        <v>July</v>
      </c>
      <c r="G2607" s="55">
        <f t="shared" si="404"/>
        <v>28</v>
      </c>
      <c r="H2607" s="54" t="str">
        <f t="shared" si="402"/>
        <v>Tuesday</v>
      </c>
      <c r="I2607" s="53">
        <v>2</v>
      </c>
      <c r="J2607" s="53">
        <v>128</v>
      </c>
      <c r="K2607" s="53">
        <v>16</v>
      </c>
      <c r="L2607" s="53">
        <v>30</v>
      </c>
      <c r="M2607" s="53">
        <v>5</v>
      </c>
      <c r="N2607" s="53">
        <v>3</v>
      </c>
      <c r="O2607" s="53">
        <v>0</v>
      </c>
      <c r="P2607" s="53">
        <v>120</v>
      </c>
      <c r="Q2607" s="53">
        <v>45</v>
      </c>
      <c r="R2607" s="53">
        <v>34</v>
      </c>
      <c r="S2607" s="53">
        <v>29</v>
      </c>
      <c r="T2607" s="53">
        <v>14</v>
      </c>
      <c r="U2607" s="53">
        <v>19</v>
      </c>
      <c r="V2607" s="53">
        <v>24</v>
      </c>
      <c r="W2607" s="58">
        <f t="shared" si="405"/>
        <v>5400</v>
      </c>
      <c r="X2607" s="59">
        <f t="shared" si="406"/>
        <v>1.5</v>
      </c>
      <c r="Y2607" s="59">
        <f t="shared" si="407"/>
        <v>6.5</v>
      </c>
      <c r="Z2607" s="59">
        <f t="shared" si="408"/>
        <v>1</v>
      </c>
      <c r="AA2607" s="60">
        <f t="shared" si="409"/>
        <v>1.2500000000000001E-2</v>
      </c>
    </row>
    <row r="2608" spans="2:27" x14ac:dyDescent="0.3">
      <c r="B2608" s="45">
        <v>94430</v>
      </c>
      <c r="C2608" s="46">
        <v>44384</v>
      </c>
      <c r="D2608" s="47">
        <f t="shared" si="403"/>
        <v>2021</v>
      </c>
      <c r="E2608" s="46" t="str">
        <f t="shared" si="400"/>
        <v>Q3-2021</v>
      </c>
      <c r="F2608" s="46" t="str">
        <f t="shared" si="401"/>
        <v>July</v>
      </c>
      <c r="G2608" s="47">
        <f t="shared" si="404"/>
        <v>28</v>
      </c>
      <c r="H2608" s="46" t="str">
        <f t="shared" si="402"/>
        <v>Wednesday</v>
      </c>
      <c r="I2608" s="45">
        <v>1</v>
      </c>
      <c r="J2608" s="45">
        <v>113</v>
      </c>
      <c r="K2608" s="45">
        <v>12</v>
      </c>
      <c r="L2608" s="45">
        <v>30</v>
      </c>
      <c r="M2608" s="45">
        <v>6</v>
      </c>
      <c r="N2608" s="45">
        <v>3</v>
      </c>
      <c r="O2608" s="45">
        <v>0</v>
      </c>
      <c r="P2608" s="45">
        <v>104</v>
      </c>
      <c r="Q2608" s="45">
        <v>24</v>
      </c>
      <c r="R2608" s="45">
        <v>35</v>
      </c>
      <c r="S2608" s="45">
        <v>27</v>
      </c>
      <c r="T2608" s="45">
        <v>16</v>
      </c>
      <c r="U2608" s="45">
        <v>16</v>
      </c>
      <c r="V2608" s="45">
        <v>10</v>
      </c>
      <c r="W2608" s="50">
        <f t="shared" si="405"/>
        <v>2496</v>
      </c>
      <c r="X2608" s="51">
        <f t="shared" si="406"/>
        <v>0.69333333333333336</v>
      </c>
      <c r="Y2608" s="51">
        <f t="shared" si="407"/>
        <v>7.3066666666666666</v>
      </c>
      <c r="Z2608" s="51">
        <f t="shared" si="408"/>
        <v>1</v>
      </c>
      <c r="AA2608" s="52">
        <f t="shared" si="409"/>
        <v>6.6666666666666671E-3</v>
      </c>
    </row>
    <row r="2609" spans="2:27" x14ac:dyDescent="0.3">
      <c r="B2609" s="53">
        <v>94431</v>
      </c>
      <c r="C2609" s="54">
        <v>44384</v>
      </c>
      <c r="D2609" s="55">
        <f t="shared" si="403"/>
        <v>2021</v>
      </c>
      <c r="E2609" s="54" t="str">
        <f t="shared" si="400"/>
        <v>Q3-2021</v>
      </c>
      <c r="F2609" s="54" t="str">
        <f t="shared" si="401"/>
        <v>July</v>
      </c>
      <c r="G2609" s="55">
        <f t="shared" si="404"/>
        <v>28</v>
      </c>
      <c r="H2609" s="54" t="str">
        <f t="shared" si="402"/>
        <v>Wednesday</v>
      </c>
      <c r="I2609" s="53">
        <v>2</v>
      </c>
      <c r="J2609" s="53">
        <v>128</v>
      </c>
      <c r="K2609" s="53">
        <v>18</v>
      </c>
      <c r="L2609" s="53">
        <v>30</v>
      </c>
      <c r="M2609" s="53">
        <v>4</v>
      </c>
      <c r="N2609" s="53">
        <v>2</v>
      </c>
      <c r="O2609" s="53">
        <v>0</v>
      </c>
      <c r="P2609" s="53">
        <v>122</v>
      </c>
      <c r="Q2609" s="53">
        <v>45</v>
      </c>
      <c r="R2609" s="53">
        <v>34</v>
      </c>
      <c r="S2609" s="53">
        <v>30</v>
      </c>
      <c r="T2609" s="53">
        <v>14</v>
      </c>
      <c r="U2609" s="53">
        <v>20</v>
      </c>
      <c r="V2609" s="53">
        <v>24</v>
      </c>
      <c r="W2609" s="58">
        <f t="shared" si="405"/>
        <v>5490</v>
      </c>
      <c r="X2609" s="59">
        <f t="shared" si="406"/>
        <v>1.5249999999999999</v>
      </c>
      <c r="Y2609" s="59">
        <f t="shared" si="407"/>
        <v>6.4749999999999996</v>
      </c>
      <c r="Z2609" s="59">
        <f t="shared" si="408"/>
        <v>1</v>
      </c>
      <c r="AA2609" s="60">
        <f t="shared" si="409"/>
        <v>1.2499999999999999E-2</v>
      </c>
    </row>
    <row r="2610" spans="2:27" x14ac:dyDescent="0.3">
      <c r="B2610" s="45">
        <v>94432</v>
      </c>
      <c r="C2610" s="46">
        <v>44385</v>
      </c>
      <c r="D2610" s="47">
        <f t="shared" si="403"/>
        <v>2021</v>
      </c>
      <c r="E2610" s="46" t="str">
        <f t="shared" si="400"/>
        <v>Q3-2021</v>
      </c>
      <c r="F2610" s="46" t="str">
        <f t="shared" si="401"/>
        <v>July</v>
      </c>
      <c r="G2610" s="47">
        <f t="shared" si="404"/>
        <v>28</v>
      </c>
      <c r="H2610" s="46" t="str">
        <f t="shared" si="402"/>
        <v>Thursday</v>
      </c>
      <c r="I2610" s="45">
        <v>1</v>
      </c>
      <c r="J2610" s="45">
        <v>114</v>
      </c>
      <c r="K2610" s="45">
        <v>7</v>
      </c>
      <c r="L2610" s="45">
        <v>30</v>
      </c>
      <c r="M2610" s="45">
        <v>5</v>
      </c>
      <c r="N2610" s="45">
        <v>3</v>
      </c>
      <c r="O2610" s="45">
        <v>0</v>
      </c>
      <c r="P2610" s="45">
        <v>106</v>
      </c>
      <c r="Q2610" s="45">
        <v>11</v>
      </c>
      <c r="R2610" s="45">
        <v>34</v>
      </c>
      <c r="S2610" s="45">
        <v>25</v>
      </c>
      <c r="T2610" s="45">
        <v>15</v>
      </c>
      <c r="U2610" s="45">
        <v>17</v>
      </c>
      <c r="V2610" s="45">
        <v>15</v>
      </c>
      <c r="W2610" s="50">
        <f t="shared" si="405"/>
        <v>1166</v>
      </c>
      <c r="X2610" s="51">
        <f t="shared" si="406"/>
        <v>0.32388888888888889</v>
      </c>
      <c r="Y2610" s="51">
        <f t="shared" si="407"/>
        <v>7.6761111111111111</v>
      </c>
      <c r="Z2610" s="51">
        <f t="shared" si="408"/>
        <v>1</v>
      </c>
      <c r="AA2610" s="52">
        <f t="shared" si="409"/>
        <v>3.0555555555555557E-3</v>
      </c>
    </row>
    <row r="2611" spans="2:27" x14ac:dyDescent="0.3">
      <c r="B2611" s="53">
        <v>94433</v>
      </c>
      <c r="C2611" s="54">
        <v>44385</v>
      </c>
      <c r="D2611" s="55">
        <f t="shared" si="403"/>
        <v>2021</v>
      </c>
      <c r="E2611" s="54" t="str">
        <f t="shared" si="400"/>
        <v>Q3-2021</v>
      </c>
      <c r="F2611" s="54" t="str">
        <f t="shared" si="401"/>
        <v>July</v>
      </c>
      <c r="G2611" s="55">
        <f t="shared" si="404"/>
        <v>28</v>
      </c>
      <c r="H2611" s="54" t="str">
        <f t="shared" si="402"/>
        <v>Thursday</v>
      </c>
      <c r="I2611" s="53">
        <v>2</v>
      </c>
      <c r="J2611" s="53">
        <v>125</v>
      </c>
      <c r="K2611" s="53">
        <v>17</v>
      </c>
      <c r="L2611" s="53">
        <v>30</v>
      </c>
      <c r="M2611" s="53">
        <v>5</v>
      </c>
      <c r="N2611" s="53">
        <v>2</v>
      </c>
      <c r="O2611" s="53">
        <v>0</v>
      </c>
      <c r="P2611" s="53">
        <v>118</v>
      </c>
      <c r="Q2611" s="53">
        <v>47</v>
      </c>
      <c r="R2611" s="53">
        <v>34</v>
      </c>
      <c r="S2611" s="53">
        <v>27</v>
      </c>
      <c r="T2611" s="53">
        <v>15</v>
      </c>
      <c r="U2611" s="53">
        <v>18</v>
      </c>
      <c r="V2611" s="53">
        <v>24</v>
      </c>
      <c r="W2611" s="58">
        <f t="shared" si="405"/>
        <v>5546</v>
      </c>
      <c r="X2611" s="59">
        <f t="shared" si="406"/>
        <v>1.5405555555555555</v>
      </c>
      <c r="Y2611" s="59">
        <f t="shared" si="407"/>
        <v>6.4594444444444443</v>
      </c>
      <c r="Z2611" s="59">
        <f t="shared" si="408"/>
        <v>1</v>
      </c>
      <c r="AA2611" s="60">
        <f t="shared" si="409"/>
        <v>1.3055555555555555E-2</v>
      </c>
    </row>
    <row r="2612" spans="2:27" x14ac:dyDescent="0.3">
      <c r="B2612" s="45">
        <v>94434</v>
      </c>
      <c r="C2612" s="46">
        <v>44386</v>
      </c>
      <c r="D2612" s="47">
        <f t="shared" si="403"/>
        <v>2021</v>
      </c>
      <c r="E2612" s="46" t="str">
        <f t="shared" si="400"/>
        <v>Q3-2021</v>
      </c>
      <c r="F2612" s="46" t="str">
        <f t="shared" si="401"/>
        <v>July</v>
      </c>
      <c r="G2612" s="47">
        <f t="shared" si="404"/>
        <v>28</v>
      </c>
      <c r="H2612" s="46" t="str">
        <f t="shared" si="402"/>
        <v>Friday</v>
      </c>
      <c r="I2612" s="45">
        <v>1</v>
      </c>
      <c r="J2612" s="45">
        <v>115</v>
      </c>
      <c r="K2612" s="45">
        <v>7</v>
      </c>
      <c r="L2612" s="45">
        <v>30</v>
      </c>
      <c r="M2612" s="45">
        <v>5</v>
      </c>
      <c r="N2612" s="45">
        <v>3</v>
      </c>
      <c r="O2612" s="45">
        <v>0</v>
      </c>
      <c r="P2612" s="45">
        <v>107</v>
      </c>
      <c r="Q2612" s="45">
        <v>19</v>
      </c>
      <c r="R2612" s="45">
        <v>33</v>
      </c>
      <c r="S2612" s="45">
        <v>25</v>
      </c>
      <c r="T2612" s="45">
        <v>16</v>
      </c>
      <c r="U2612" s="45">
        <v>18</v>
      </c>
      <c r="V2612" s="45">
        <v>15</v>
      </c>
      <c r="W2612" s="50">
        <f t="shared" si="405"/>
        <v>2033</v>
      </c>
      <c r="X2612" s="51">
        <f t="shared" si="406"/>
        <v>0.56472222222222224</v>
      </c>
      <c r="Y2612" s="51">
        <f t="shared" si="407"/>
        <v>7.4352777777777774</v>
      </c>
      <c r="Z2612" s="51">
        <f t="shared" si="408"/>
        <v>1</v>
      </c>
      <c r="AA2612" s="52">
        <f t="shared" si="409"/>
        <v>5.2777777777777779E-3</v>
      </c>
    </row>
    <row r="2613" spans="2:27" x14ac:dyDescent="0.3">
      <c r="B2613" s="53">
        <v>94435</v>
      </c>
      <c r="C2613" s="54">
        <v>44386</v>
      </c>
      <c r="D2613" s="55">
        <f t="shared" si="403"/>
        <v>2021</v>
      </c>
      <c r="E2613" s="54" t="str">
        <f t="shared" si="400"/>
        <v>Q3-2021</v>
      </c>
      <c r="F2613" s="54" t="str">
        <f t="shared" si="401"/>
        <v>July</v>
      </c>
      <c r="G2613" s="55">
        <f t="shared" si="404"/>
        <v>28</v>
      </c>
      <c r="H2613" s="54" t="str">
        <f t="shared" si="402"/>
        <v>Friday</v>
      </c>
      <c r="I2613" s="53">
        <v>2</v>
      </c>
      <c r="J2613" s="53">
        <v>128</v>
      </c>
      <c r="K2613" s="53">
        <v>15</v>
      </c>
      <c r="L2613" s="53">
        <v>30</v>
      </c>
      <c r="M2613" s="53">
        <v>5</v>
      </c>
      <c r="N2613" s="53">
        <v>3</v>
      </c>
      <c r="O2613" s="53">
        <v>0</v>
      </c>
      <c r="P2613" s="53">
        <v>120</v>
      </c>
      <c r="Q2613" s="53">
        <v>45</v>
      </c>
      <c r="R2613" s="53">
        <v>34</v>
      </c>
      <c r="S2613" s="53">
        <v>28</v>
      </c>
      <c r="T2613" s="53">
        <v>14</v>
      </c>
      <c r="U2613" s="53">
        <v>19</v>
      </c>
      <c r="V2613" s="53">
        <v>25</v>
      </c>
      <c r="W2613" s="58">
        <f t="shared" si="405"/>
        <v>5400</v>
      </c>
      <c r="X2613" s="59">
        <f t="shared" si="406"/>
        <v>1.5</v>
      </c>
      <c r="Y2613" s="59">
        <f t="shared" si="407"/>
        <v>6.5</v>
      </c>
      <c r="Z2613" s="59">
        <f t="shared" si="408"/>
        <v>1</v>
      </c>
      <c r="AA2613" s="60">
        <f t="shared" si="409"/>
        <v>1.2500000000000001E-2</v>
      </c>
    </row>
    <row r="2614" spans="2:27" x14ac:dyDescent="0.3">
      <c r="B2614" s="45">
        <v>94436</v>
      </c>
      <c r="C2614" s="46">
        <v>44387</v>
      </c>
      <c r="D2614" s="47">
        <f t="shared" si="403"/>
        <v>2021</v>
      </c>
      <c r="E2614" s="46" t="str">
        <f t="shared" si="400"/>
        <v>Q3-2021</v>
      </c>
      <c r="F2614" s="46" t="str">
        <f t="shared" si="401"/>
        <v>July</v>
      </c>
      <c r="G2614" s="47">
        <f t="shared" si="404"/>
        <v>28</v>
      </c>
      <c r="H2614" s="46" t="str">
        <f t="shared" si="402"/>
        <v>Saturday</v>
      </c>
      <c r="I2614" s="45">
        <v>1</v>
      </c>
      <c r="J2614" s="45">
        <v>120</v>
      </c>
      <c r="K2614" s="45">
        <v>17</v>
      </c>
      <c r="L2614" s="45">
        <v>30</v>
      </c>
      <c r="M2614" s="45">
        <v>6</v>
      </c>
      <c r="N2614" s="45">
        <v>3</v>
      </c>
      <c r="O2614" s="45">
        <v>0</v>
      </c>
      <c r="P2614" s="45">
        <v>111</v>
      </c>
      <c r="Q2614" s="45">
        <v>23</v>
      </c>
      <c r="R2614" s="45">
        <v>34</v>
      </c>
      <c r="S2614" s="45">
        <v>26</v>
      </c>
      <c r="T2614" s="45">
        <v>16</v>
      </c>
      <c r="U2614" s="45">
        <v>18</v>
      </c>
      <c r="V2614" s="45">
        <v>17</v>
      </c>
      <c r="W2614" s="50">
        <f t="shared" si="405"/>
        <v>2553</v>
      </c>
      <c r="X2614" s="51">
        <f t="shared" si="406"/>
        <v>0.70916666666666661</v>
      </c>
      <c r="Y2614" s="51">
        <f t="shared" si="407"/>
        <v>7.2908333333333335</v>
      </c>
      <c r="Z2614" s="51">
        <f t="shared" si="408"/>
        <v>1</v>
      </c>
      <c r="AA2614" s="52">
        <f t="shared" si="409"/>
        <v>6.3888888888888884E-3</v>
      </c>
    </row>
    <row r="2615" spans="2:27" x14ac:dyDescent="0.3">
      <c r="B2615" s="53">
        <v>94437</v>
      </c>
      <c r="C2615" s="54">
        <v>44389</v>
      </c>
      <c r="D2615" s="55">
        <f t="shared" si="403"/>
        <v>2021</v>
      </c>
      <c r="E2615" s="54" t="str">
        <f t="shared" si="400"/>
        <v>Q3-2021</v>
      </c>
      <c r="F2615" s="54" t="str">
        <f t="shared" si="401"/>
        <v>July</v>
      </c>
      <c r="G2615" s="55">
        <f t="shared" si="404"/>
        <v>29</v>
      </c>
      <c r="H2615" s="54" t="str">
        <f t="shared" si="402"/>
        <v>Monday</v>
      </c>
      <c r="I2615" s="53">
        <v>1</v>
      </c>
      <c r="J2615" s="53">
        <v>120</v>
      </c>
      <c r="K2615" s="53">
        <v>13</v>
      </c>
      <c r="L2615" s="53">
        <v>30</v>
      </c>
      <c r="M2615" s="53">
        <v>6</v>
      </c>
      <c r="N2615" s="53">
        <v>4</v>
      </c>
      <c r="O2615" s="53">
        <v>0</v>
      </c>
      <c r="P2615" s="53">
        <v>110</v>
      </c>
      <c r="Q2615" s="53">
        <v>21</v>
      </c>
      <c r="R2615" s="53">
        <v>35</v>
      </c>
      <c r="S2615" s="53">
        <v>27</v>
      </c>
      <c r="T2615" s="53">
        <v>16</v>
      </c>
      <c r="U2615" s="53">
        <v>17</v>
      </c>
      <c r="V2615" s="53">
        <v>15</v>
      </c>
      <c r="W2615" s="58">
        <f t="shared" si="405"/>
        <v>2310</v>
      </c>
      <c r="X2615" s="59">
        <f t="shared" si="406"/>
        <v>0.64166666666666672</v>
      </c>
      <c r="Y2615" s="59">
        <f t="shared" si="407"/>
        <v>7.3583333333333334</v>
      </c>
      <c r="Z2615" s="59">
        <f t="shared" si="408"/>
        <v>1</v>
      </c>
      <c r="AA2615" s="60">
        <f t="shared" si="409"/>
        <v>5.8333333333333336E-3</v>
      </c>
    </row>
    <row r="2616" spans="2:27" x14ac:dyDescent="0.3">
      <c r="B2616" s="45">
        <v>94438</v>
      </c>
      <c r="C2616" s="46">
        <v>44389</v>
      </c>
      <c r="D2616" s="47">
        <f t="shared" si="403"/>
        <v>2021</v>
      </c>
      <c r="E2616" s="46" t="str">
        <f t="shared" si="400"/>
        <v>Q3-2021</v>
      </c>
      <c r="F2616" s="46" t="str">
        <f t="shared" si="401"/>
        <v>July</v>
      </c>
      <c r="G2616" s="47">
        <f t="shared" si="404"/>
        <v>29</v>
      </c>
      <c r="H2616" s="46" t="str">
        <f t="shared" si="402"/>
        <v>Monday</v>
      </c>
      <c r="I2616" s="45">
        <v>2</v>
      </c>
      <c r="J2616" s="45">
        <v>128</v>
      </c>
      <c r="K2616" s="45">
        <v>9</v>
      </c>
      <c r="L2616" s="45">
        <v>30</v>
      </c>
      <c r="M2616" s="45">
        <v>5</v>
      </c>
      <c r="N2616" s="45">
        <v>3</v>
      </c>
      <c r="O2616" s="45">
        <v>0</v>
      </c>
      <c r="P2616" s="45">
        <v>120</v>
      </c>
      <c r="Q2616" s="45">
        <v>49</v>
      </c>
      <c r="R2616" s="45">
        <v>35</v>
      </c>
      <c r="S2616" s="45">
        <v>29</v>
      </c>
      <c r="T2616" s="45">
        <v>14</v>
      </c>
      <c r="U2616" s="45">
        <v>18</v>
      </c>
      <c r="V2616" s="45">
        <v>24</v>
      </c>
      <c r="W2616" s="50">
        <f t="shared" si="405"/>
        <v>5880</v>
      </c>
      <c r="X2616" s="51">
        <f t="shared" si="406"/>
        <v>1.6333333333333333</v>
      </c>
      <c r="Y2616" s="51">
        <f t="shared" si="407"/>
        <v>6.3666666666666671</v>
      </c>
      <c r="Z2616" s="51">
        <f t="shared" si="408"/>
        <v>1</v>
      </c>
      <c r="AA2616" s="52">
        <f t="shared" si="409"/>
        <v>1.361111111111111E-2</v>
      </c>
    </row>
    <row r="2617" spans="2:27" x14ac:dyDescent="0.3">
      <c r="B2617" s="53">
        <v>94439</v>
      </c>
      <c r="C2617" s="54">
        <v>44390</v>
      </c>
      <c r="D2617" s="55">
        <f t="shared" si="403"/>
        <v>2021</v>
      </c>
      <c r="E2617" s="54" t="str">
        <f t="shared" si="400"/>
        <v>Q3-2021</v>
      </c>
      <c r="F2617" s="54" t="str">
        <f t="shared" si="401"/>
        <v>July</v>
      </c>
      <c r="G2617" s="55">
        <f t="shared" si="404"/>
        <v>29</v>
      </c>
      <c r="H2617" s="54" t="str">
        <f t="shared" si="402"/>
        <v>Tuesday</v>
      </c>
      <c r="I2617" s="53">
        <v>1</v>
      </c>
      <c r="J2617" s="53">
        <v>114</v>
      </c>
      <c r="K2617" s="53">
        <v>7</v>
      </c>
      <c r="L2617" s="53">
        <v>30</v>
      </c>
      <c r="M2617" s="53">
        <v>5</v>
      </c>
      <c r="N2617" s="53">
        <v>4</v>
      </c>
      <c r="O2617" s="53">
        <v>0</v>
      </c>
      <c r="P2617" s="53">
        <v>105</v>
      </c>
      <c r="Q2617" s="53">
        <v>24</v>
      </c>
      <c r="R2617" s="53">
        <v>35</v>
      </c>
      <c r="S2617" s="53">
        <v>27</v>
      </c>
      <c r="T2617" s="53">
        <v>15</v>
      </c>
      <c r="U2617" s="53">
        <v>18</v>
      </c>
      <c r="V2617" s="53">
        <v>10</v>
      </c>
      <c r="W2617" s="58">
        <f t="shared" si="405"/>
        <v>2520</v>
      </c>
      <c r="X2617" s="59">
        <f t="shared" si="406"/>
        <v>0.7</v>
      </c>
      <c r="Y2617" s="59">
        <f t="shared" si="407"/>
        <v>7.3</v>
      </c>
      <c r="Z2617" s="59">
        <f t="shared" si="408"/>
        <v>1</v>
      </c>
      <c r="AA2617" s="60">
        <f t="shared" si="409"/>
        <v>6.6666666666666662E-3</v>
      </c>
    </row>
    <row r="2618" spans="2:27" x14ac:dyDescent="0.3">
      <c r="B2618" s="45">
        <v>94440</v>
      </c>
      <c r="C2618" s="46">
        <v>44390</v>
      </c>
      <c r="D2618" s="47">
        <f t="shared" si="403"/>
        <v>2021</v>
      </c>
      <c r="E2618" s="46" t="str">
        <f t="shared" si="400"/>
        <v>Q3-2021</v>
      </c>
      <c r="F2618" s="46" t="str">
        <f t="shared" si="401"/>
        <v>July</v>
      </c>
      <c r="G2618" s="47">
        <f t="shared" si="404"/>
        <v>29</v>
      </c>
      <c r="H2618" s="46" t="str">
        <f t="shared" si="402"/>
        <v>Tuesday</v>
      </c>
      <c r="I2618" s="45">
        <v>2</v>
      </c>
      <c r="J2618" s="45">
        <v>123</v>
      </c>
      <c r="K2618" s="45">
        <v>8</v>
      </c>
      <c r="L2618" s="45">
        <v>30</v>
      </c>
      <c r="M2618" s="45">
        <v>4</v>
      </c>
      <c r="N2618" s="45">
        <v>2</v>
      </c>
      <c r="O2618" s="45">
        <v>0</v>
      </c>
      <c r="P2618" s="45">
        <v>117</v>
      </c>
      <c r="Q2618" s="45">
        <v>47</v>
      </c>
      <c r="R2618" s="45">
        <v>33</v>
      </c>
      <c r="S2618" s="45">
        <v>26</v>
      </c>
      <c r="T2618" s="45">
        <v>14</v>
      </c>
      <c r="U2618" s="45">
        <v>19</v>
      </c>
      <c r="V2618" s="45">
        <v>25</v>
      </c>
      <c r="W2618" s="50">
        <f t="shared" si="405"/>
        <v>5499</v>
      </c>
      <c r="X2618" s="51">
        <f t="shared" si="406"/>
        <v>1.5275000000000001</v>
      </c>
      <c r="Y2618" s="51">
        <f t="shared" si="407"/>
        <v>6.4725000000000001</v>
      </c>
      <c r="Z2618" s="51">
        <f t="shared" si="408"/>
        <v>1</v>
      </c>
      <c r="AA2618" s="52">
        <f t="shared" si="409"/>
        <v>1.3055555555555556E-2</v>
      </c>
    </row>
    <row r="2619" spans="2:27" x14ac:dyDescent="0.3">
      <c r="B2619" s="53">
        <v>94441</v>
      </c>
      <c r="C2619" s="54">
        <v>44391</v>
      </c>
      <c r="D2619" s="55">
        <f t="shared" si="403"/>
        <v>2021</v>
      </c>
      <c r="E2619" s="54" t="str">
        <f t="shared" si="400"/>
        <v>Q3-2021</v>
      </c>
      <c r="F2619" s="54" t="str">
        <f t="shared" si="401"/>
        <v>July</v>
      </c>
      <c r="G2619" s="55">
        <f t="shared" si="404"/>
        <v>29</v>
      </c>
      <c r="H2619" s="54" t="str">
        <f t="shared" si="402"/>
        <v>Wednesday</v>
      </c>
      <c r="I2619" s="53">
        <v>1</v>
      </c>
      <c r="J2619" s="53">
        <v>117</v>
      </c>
      <c r="K2619" s="53">
        <v>10</v>
      </c>
      <c r="L2619" s="53">
        <v>30</v>
      </c>
      <c r="M2619" s="53">
        <v>6</v>
      </c>
      <c r="N2619" s="53">
        <v>4</v>
      </c>
      <c r="O2619" s="53">
        <v>0</v>
      </c>
      <c r="P2619" s="53">
        <v>107</v>
      </c>
      <c r="Q2619" s="53">
        <v>14</v>
      </c>
      <c r="R2619" s="53">
        <v>33</v>
      </c>
      <c r="S2619" s="53">
        <v>25</v>
      </c>
      <c r="T2619" s="53">
        <v>15</v>
      </c>
      <c r="U2619" s="53">
        <v>16</v>
      </c>
      <c r="V2619" s="53">
        <v>18</v>
      </c>
      <c r="W2619" s="58">
        <f t="shared" si="405"/>
        <v>1498</v>
      </c>
      <c r="X2619" s="59">
        <f t="shared" si="406"/>
        <v>0.4161111111111111</v>
      </c>
      <c r="Y2619" s="59">
        <f t="shared" si="407"/>
        <v>7.5838888888888887</v>
      </c>
      <c r="Z2619" s="59">
        <f t="shared" si="408"/>
        <v>1</v>
      </c>
      <c r="AA2619" s="60">
        <f t="shared" si="409"/>
        <v>3.8888888888888888E-3</v>
      </c>
    </row>
    <row r="2620" spans="2:27" x14ac:dyDescent="0.3">
      <c r="B2620" s="45">
        <v>94442</v>
      </c>
      <c r="C2620" s="46">
        <v>44391</v>
      </c>
      <c r="D2620" s="47">
        <f t="shared" si="403"/>
        <v>2021</v>
      </c>
      <c r="E2620" s="46" t="str">
        <f t="shared" si="400"/>
        <v>Q3-2021</v>
      </c>
      <c r="F2620" s="46" t="str">
        <f t="shared" si="401"/>
        <v>July</v>
      </c>
      <c r="G2620" s="47">
        <f t="shared" si="404"/>
        <v>29</v>
      </c>
      <c r="H2620" s="46" t="str">
        <f t="shared" si="402"/>
        <v>Wednesday</v>
      </c>
      <c r="I2620" s="45">
        <v>2</v>
      </c>
      <c r="J2620" s="45">
        <v>125</v>
      </c>
      <c r="K2620" s="45">
        <v>12</v>
      </c>
      <c r="L2620" s="45">
        <v>30</v>
      </c>
      <c r="M2620" s="45">
        <v>4</v>
      </c>
      <c r="N2620" s="45">
        <v>3</v>
      </c>
      <c r="O2620" s="45">
        <v>0</v>
      </c>
      <c r="P2620" s="45">
        <v>118</v>
      </c>
      <c r="Q2620" s="45">
        <v>50</v>
      </c>
      <c r="R2620" s="45">
        <v>32</v>
      </c>
      <c r="S2620" s="45">
        <v>27</v>
      </c>
      <c r="T2620" s="45">
        <v>16</v>
      </c>
      <c r="U2620" s="45">
        <v>20</v>
      </c>
      <c r="V2620" s="45">
        <v>23</v>
      </c>
      <c r="W2620" s="50">
        <f t="shared" si="405"/>
        <v>5900</v>
      </c>
      <c r="X2620" s="51">
        <f t="shared" si="406"/>
        <v>1.6388888888888888</v>
      </c>
      <c r="Y2620" s="51">
        <f t="shared" si="407"/>
        <v>6.3611111111111107</v>
      </c>
      <c r="Z2620" s="51">
        <f t="shared" si="408"/>
        <v>1</v>
      </c>
      <c r="AA2620" s="52">
        <f t="shared" si="409"/>
        <v>1.3888888888888888E-2</v>
      </c>
    </row>
    <row r="2621" spans="2:27" x14ac:dyDescent="0.3">
      <c r="B2621" s="53">
        <v>94443</v>
      </c>
      <c r="C2621" s="54">
        <v>44392</v>
      </c>
      <c r="D2621" s="55">
        <f t="shared" si="403"/>
        <v>2021</v>
      </c>
      <c r="E2621" s="54" t="str">
        <f t="shared" si="400"/>
        <v>Q3-2021</v>
      </c>
      <c r="F2621" s="54" t="str">
        <f t="shared" si="401"/>
        <v>July</v>
      </c>
      <c r="G2621" s="55">
        <f t="shared" si="404"/>
        <v>29</v>
      </c>
      <c r="H2621" s="54" t="str">
        <f t="shared" si="402"/>
        <v>Thursday</v>
      </c>
      <c r="I2621" s="53">
        <v>1</v>
      </c>
      <c r="J2621" s="53">
        <v>120</v>
      </c>
      <c r="K2621" s="53">
        <v>11</v>
      </c>
      <c r="L2621" s="53">
        <v>30</v>
      </c>
      <c r="M2621" s="53">
        <v>6</v>
      </c>
      <c r="N2621" s="53">
        <v>3</v>
      </c>
      <c r="O2621" s="53">
        <v>0</v>
      </c>
      <c r="P2621" s="53">
        <v>111</v>
      </c>
      <c r="Q2621" s="53">
        <v>28</v>
      </c>
      <c r="R2621" s="53">
        <v>36</v>
      </c>
      <c r="S2621" s="53">
        <v>26</v>
      </c>
      <c r="T2621" s="53">
        <v>15</v>
      </c>
      <c r="U2621" s="53">
        <v>17</v>
      </c>
      <c r="V2621" s="53">
        <v>17</v>
      </c>
      <c r="W2621" s="58">
        <f t="shared" si="405"/>
        <v>3108</v>
      </c>
      <c r="X2621" s="59">
        <f t="shared" si="406"/>
        <v>0.86333333333333329</v>
      </c>
      <c r="Y2621" s="59">
        <f t="shared" si="407"/>
        <v>7.1366666666666667</v>
      </c>
      <c r="Z2621" s="59">
        <f t="shared" si="408"/>
        <v>1</v>
      </c>
      <c r="AA2621" s="60">
        <f t="shared" si="409"/>
        <v>7.7777777777777776E-3</v>
      </c>
    </row>
    <row r="2622" spans="2:27" x14ac:dyDescent="0.3">
      <c r="B2622" s="45">
        <v>94444</v>
      </c>
      <c r="C2622" s="46">
        <v>44392</v>
      </c>
      <c r="D2622" s="47">
        <f t="shared" si="403"/>
        <v>2021</v>
      </c>
      <c r="E2622" s="46" t="str">
        <f t="shared" si="400"/>
        <v>Q3-2021</v>
      </c>
      <c r="F2622" s="46" t="str">
        <f t="shared" si="401"/>
        <v>July</v>
      </c>
      <c r="G2622" s="47">
        <f t="shared" si="404"/>
        <v>29</v>
      </c>
      <c r="H2622" s="46" t="str">
        <f t="shared" si="402"/>
        <v>Thursday</v>
      </c>
      <c r="I2622" s="45">
        <v>2</v>
      </c>
      <c r="J2622" s="45">
        <v>128</v>
      </c>
      <c r="K2622" s="45">
        <v>11</v>
      </c>
      <c r="L2622" s="45">
        <v>30</v>
      </c>
      <c r="M2622" s="45">
        <v>5</v>
      </c>
      <c r="N2622" s="45">
        <v>2</v>
      </c>
      <c r="O2622" s="45">
        <v>0</v>
      </c>
      <c r="P2622" s="45">
        <v>121</v>
      </c>
      <c r="Q2622" s="45">
        <v>48</v>
      </c>
      <c r="R2622" s="45">
        <v>34</v>
      </c>
      <c r="S2622" s="45">
        <v>28</v>
      </c>
      <c r="T2622" s="45">
        <v>16</v>
      </c>
      <c r="U2622" s="45">
        <v>19</v>
      </c>
      <c r="V2622" s="45">
        <v>24</v>
      </c>
      <c r="W2622" s="50">
        <f t="shared" si="405"/>
        <v>5808</v>
      </c>
      <c r="X2622" s="51">
        <f t="shared" si="406"/>
        <v>1.6133333333333333</v>
      </c>
      <c r="Y2622" s="51">
        <f t="shared" si="407"/>
        <v>6.3866666666666667</v>
      </c>
      <c r="Z2622" s="51">
        <f t="shared" si="408"/>
        <v>1</v>
      </c>
      <c r="AA2622" s="52">
        <f t="shared" si="409"/>
        <v>1.3333333333333332E-2</v>
      </c>
    </row>
    <row r="2623" spans="2:27" x14ac:dyDescent="0.3">
      <c r="B2623" s="53">
        <v>94445</v>
      </c>
      <c r="C2623" s="54">
        <v>44393</v>
      </c>
      <c r="D2623" s="55">
        <f t="shared" si="403"/>
        <v>2021</v>
      </c>
      <c r="E2623" s="54" t="str">
        <f t="shared" si="400"/>
        <v>Q3-2021</v>
      </c>
      <c r="F2623" s="54" t="str">
        <f t="shared" si="401"/>
        <v>July</v>
      </c>
      <c r="G2623" s="55">
        <f t="shared" si="404"/>
        <v>29</v>
      </c>
      <c r="H2623" s="54" t="str">
        <f t="shared" si="402"/>
        <v>Friday</v>
      </c>
      <c r="I2623" s="53">
        <v>1</v>
      </c>
      <c r="J2623" s="53">
        <v>118</v>
      </c>
      <c r="K2623" s="53">
        <v>11</v>
      </c>
      <c r="L2623" s="53">
        <v>30</v>
      </c>
      <c r="M2623" s="53">
        <v>5</v>
      </c>
      <c r="N2623" s="53">
        <v>3</v>
      </c>
      <c r="O2623" s="53">
        <v>0</v>
      </c>
      <c r="P2623" s="53">
        <v>110</v>
      </c>
      <c r="Q2623" s="53">
        <v>30</v>
      </c>
      <c r="R2623" s="53">
        <v>34</v>
      </c>
      <c r="S2623" s="53">
        <v>27</v>
      </c>
      <c r="T2623" s="53">
        <v>16</v>
      </c>
      <c r="U2623" s="53">
        <v>16</v>
      </c>
      <c r="V2623" s="53">
        <v>17</v>
      </c>
      <c r="W2623" s="58">
        <f t="shared" si="405"/>
        <v>3300</v>
      </c>
      <c r="X2623" s="59">
        <f t="shared" si="406"/>
        <v>0.91666666666666663</v>
      </c>
      <c r="Y2623" s="59">
        <f t="shared" si="407"/>
        <v>7.083333333333333</v>
      </c>
      <c r="Z2623" s="59">
        <f t="shared" si="408"/>
        <v>1</v>
      </c>
      <c r="AA2623" s="60">
        <f t="shared" si="409"/>
        <v>8.3333333333333332E-3</v>
      </c>
    </row>
    <row r="2624" spans="2:27" x14ac:dyDescent="0.3">
      <c r="B2624" s="45">
        <v>94446</v>
      </c>
      <c r="C2624" s="46">
        <v>44393</v>
      </c>
      <c r="D2624" s="47">
        <f t="shared" si="403"/>
        <v>2021</v>
      </c>
      <c r="E2624" s="46" t="str">
        <f t="shared" si="400"/>
        <v>Q3-2021</v>
      </c>
      <c r="F2624" s="46" t="str">
        <f t="shared" si="401"/>
        <v>July</v>
      </c>
      <c r="G2624" s="47">
        <f t="shared" si="404"/>
        <v>29</v>
      </c>
      <c r="H2624" s="46" t="str">
        <f t="shared" si="402"/>
        <v>Friday</v>
      </c>
      <c r="I2624" s="45">
        <v>2</v>
      </c>
      <c r="J2624" s="45">
        <v>130</v>
      </c>
      <c r="K2624" s="45">
        <v>6</v>
      </c>
      <c r="L2624" s="45">
        <v>30</v>
      </c>
      <c r="M2624" s="45">
        <v>5</v>
      </c>
      <c r="N2624" s="45">
        <v>2</v>
      </c>
      <c r="O2624" s="45">
        <v>0</v>
      </c>
      <c r="P2624" s="45">
        <v>123</v>
      </c>
      <c r="Q2624" s="45">
        <v>45</v>
      </c>
      <c r="R2624" s="45">
        <v>34</v>
      </c>
      <c r="S2624" s="45">
        <v>29</v>
      </c>
      <c r="T2624" s="45">
        <v>14</v>
      </c>
      <c r="U2624" s="45">
        <v>21</v>
      </c>
      <c r="V2624" s="45">
        <v>25</v>
      </c>
      <c r="W2624" s="50">
        <f t="shared" si="405"/>
        <v>5535</v>
      </c>
      <c r="X2624" s="51">
        <f t="shared" si="406"/>
        <v>1.5375000000000001</v>
      </c>
      <c r="Y2624" s="51">
        <f t="shared" si="407"/>
        <v>6.4625000000000004</v>
      </c>
      <c r="Z2624" s="51">
        <f t="shared" si="408"/>
        <v>1</v>
      </c>
      <c r="AA2624" s="52">
        <f t="shared" si="409"/>
        <v>1.2500000000000001E-2</v>
      </c>
    </row>
    <row r="2625" spans="2:27" x14ac:dyDescent="0.3">
      <c r="B2625" s="53">
        <v>94447</v>
      </c>
      <c r="C2625" s="54">
        <v>44394</v>
      </c>
      <c r="D2625" s="55">
        <f t="shared" si="403"/>
        <v>2021</v>
      </c>
      <c r="E2625" s="54" t="str">
        <f t="shared" si="400"/>
        <v>Q3-2021</v>
      </c>
      <c r="F2625" s="54" t="str">
        <f t="shared" si="401"/>
        <v>July</v>
      </c>
      <c r="G2625" s="55">
        <f t="shared" si="404"/>
        <v>29</v>
      </c>
      <c r="H2625" s="54" t="str">
        <f t="shared" si="402"/>
        <v>Saturday</v>
      </c>
      <c r="I2625" s="53">
        <v>1</v>
      </c>
      <c r="J2625" s="53">
        <v>110</v>
      </c>
      <c r="K2625" s="53">
        <v>8</v>
      </c>
      <c r="L2625" s="53">
        <v>30</v>
      </c>
      <c r="M2625" s="53">
        <v>5</v>
      </c>
      <c r="N2625" s="53">
        <v>4</v>
      </c>
      <c r="O2625" s="53">
        <v>0</v>
      </c>
      <c r="P2625" s="53">
        <v>101</v>
      </c>
      <c r="Q2625" s="53">
        <v>16</v>
      </c>
      <c r="R2625" s="53">
        <v>34</v>
      </c>
      <c r="S2625" s="53">
        <v>27</v>
      </c>
      <c r="T2625" s="53">
        <v>15</v>
      </c>
      <c r="U2625" s="53">
        <v>17</v>
      </c>
      <c r="V2625" s="53">
        <v>8</v>
      </c>
      <c r="W2625" s="58">
        <f t="shared" si="405"/>
        <v>1616</v>
      </c>
      <c r="X2625" s="59">
        <f t="shared" si="406"/>
        <v>0.44888888888888889</v>
      </c>
      <c r="Y2625" s="59">
        <f t="shared" si="407"/>
        <v>7.5511111111111111</v>
      </c>
      <c r="Z2625" s="59">
        <f t="shared" si="408"/>
        <v>1</v>
      </c>
      <c r="AA2625" s="60">
        <f t="shared" si="409"/>
        <v>4.4444444444444444E-3</v>
      </c>
    </row>
    <row r="2626" spans="2:27" x14ac:dyDescent="0.3">
      <c r="B2626" s="45">
        <v>94448</v>
      </c>
      <c r="C2626" s="46">
        <v>44396</v>
      </c>
      <c r="D2626" s="47">
        <f t="shared" si="403"/>
        <v>2021</v>
      </c>
      <c r="E2626" s="46" t="str">
        <f t="shared" si="400"/>
        <v>Q3-2021</v>
      </c>
      <c r="F2626" s="46" t="str">
        <f t="shared" si="401"/>
        <v>July</v>
      </c>
      <c r="G2626" s="47">
        <f t="shared" si="404"/>
        <v>30</v>
      </c>
      <c r="H2626" s="46" t="str">
        <f t="shared" si="402"/>
        <v>Monday</v>
      </c>
      <c r="I2626" s="45">
        <v>1</v>
      </c>
      <c r="J2626" s="45">
        <v>114</v>
      </c>
      <c r="K2626" s="45">
        <v>8</v>
      </c>
      <c r="L2626" s="45">
        <v>30</v>
      </c>
      <c r="M2626" s="45">
        <v>6</v>
      </c>
      <c r="N2626" s="45">
        <v>4</v>
      </c>
      <c r="O2626" s="45">
        <v>0</v>
      </c>
      <c r="P2626" s="45">
        <v>104</v>
      </c>
      <c r="Q2626" s="45">
        <v>24</v>
      </c>
      <c r="R2626" s="45">
        <v>34</v>
      </c>
      <c r="S2626" s="45">
        <v>24</v>
      </c>
      <c r="T2626" s="45">
        <v>16</v>
      </c>
      <c r="U2626" s="45">
        <v>16</v>
      </c>
      <c r="V2626" s="45">
        <v>14</v>
      </c>
      <c r="W2626" s="50">
        <f t="shared" si="405"/>
        <v>2496</v>
      </c>
      <c r="X2626" s="51">
        <f t="shared" si="406"/>
        <v>0.69333333333333336</v>
      </c>
      <c r="Y2626" s="51">
        <f t="shared" si="407"/>
        <v>7.3066666666666666</v>
      </c>
      <c r="Z2626" s="51">
        <f t="shared" si="408"/>
        <v>1</v>
      </c>
      <c r="AA2626" s="52">
        <f t="shared" si="409"/>
        <v>6.6666666666666671E-3</v>
      </c>
    </row>
    <row r="2627" spans="2:27" x14ac:dyDescent="0.3">
      <c r="B2627" s="53">
        <v>94449</v>
      </c>
      <c r="C2627" s="54">
        <v>44396</v>
      </c>
      <c r="D2627" s="55">
        <f t="shared" si="403"/>
        <v>2021</v>
      </c>
      <c r="E2627" s="54" t="str">
        <f t="shared" si="400"/>
        <v>Q3-2021</v>
      </c>
      <c r="F2627" s="54" t="str">
        <f t="shared" si="401"/>
        <v>July</v>
      </c>
      <c r="G2627" s="55">
        <f t="shared" si="404"/>
        <v>30</v>
      </c>
      <c r="H2627" s="54" t="str">
        <f t="shared" si="402"/>
        <v>Monday</v>
      </c>
      <c r="I2627" s="53">
        <v>2</v>
      </c>
      <c r="J2627" s="53">
        <v>125</v>
      </c>
      <c r="K2627" s="53">
        <v>15</v>
      </c>
      <c r="L2627" s="53">
        <v>30</v>
      </c>
      <c r="M2627" s="53">
        <v>4</v>
      </c>
      <c r="N2627" s="53">
        <v>2</v>
      </c>
      <c r="O2627" s="53">
        <v>0</v>
      </c>
      <c r="P2627" s="53">
        <v>119</v>
      </c>
      <c r="Q2627" s="53">
        <v>50</v>
      </c>
      <c r="R2627" s="53">
        <v>34</v>
      </c>
      <c r="S2627" s="53">
        <v>27</v>
      </c>
      <c r="T2627" s="53">
        <v>14</v>
      </c>
      <c r="U2627" s="53">
        <v>20</v>
      </c>
      <c r="V2627" s="53">
        <v>24</v>
      </c>
      <c r="W2627" s="58">
        <f t="shared" si="405"/>
        <v>5950</v>
      </c>
      <c r="X2627" s="59">
        <f t="shared" si="406"/>
        <v>1.6527777777777777</v>
      </c>
      <c r="Y2627" s="59">
        <f t="shared" si="407"/>
        <v>6.3472222222222223</v>
      </c>
      <c r="Z2627" s="59">
        <f t="shared" si="408"/>
        <v>1</v>
      </c>
      <c r="AA2627" s="60">
        <f t="shared" si="409"/>
        <v>1.3888888888888888E-2</v>
      </c>
    </row>
    <row r="2628" spans="2:27" x14ac:dyDescent="0.3">
      <c r="B2628" s="45">
        <v>94450</v>
      </c>
      <c r="C2628" s="46">
        <v>44397</v>
      </c>
      <c r="D2628" s="47">
        <f t="shared" si="403"/>
        <v>2021</v>
      </c>
      <c r="E2628" s="46" t="str">
        <f t="shared" si="400"/>
        <v>Q3-2021</v>
      </c>
      <c r="F2628" s="46" t="str">
        <f t="shared" si="401"/>
        <v>July</v>
      </c>
      <c r="G2628" s="47">
        <f t="shared" si="404"/>
        <v>30</v>
      </c>
      <c r="H2628" s="46" t="str">
        <f t="shared" si="402"/>
        <v>Tuesday</v>
      </c>
      <c r="I2628" s="45">
        <v>1</v>
      </c>
      <c r="J2628" s="45">
        <v>110</v>
      </c>
      <c r="K2628" s="45">
        <v>13</v>
      </c>
      <c r="L2628" s="45">
        <v>30</v>
      </c>
      <c r="M2628" s="45">
        <v>5</v>
      </c>
      <c r="N2628" s="45">
        <v>3</v>
      </c>
      <c r="O2628" s="45">
        <v>0</v>
      </c>
      <c r="P2628" s="45">
        <v>102</v>
      </c>
      <c r="Q2628" s="45">
        <v>26</v>
      </c>
      <c r="R2628" s="45">
        <v>35</v>
      </c>
      <c r="S2628" s="45">
        <v>25</v>
      </c>
      <c r="T2628" s="45">
        <v>16</v>
      </c>
      <c r="U2628" s="45">
        <v>17</v>
      </c>
      <c r="V2628" s="45">
        <v>9</v>
      </c>
      <c r="W2628" s="50">
        <f t="shared" si="405"/>
        <v>2652</v>
      </c>
      <c r="X2628" s="51">
        <f t="shared" si="406"/>
        <v>0.73666666666666669</v>
      </c>
      <c r="Y2628" s="51">
        <f t="shared" si="407"/>
        <v>7.2633333333333336</v>
      </c>
      <c r="Z2628" s="51">
        <f t="shared" si="408"/>
        <v>1</v>
      </c>
      <c r="AA2628" s="52">
        <f t="shared" si="409"/>
        <v>7.2222222222222228E-3</v>
      </c>
    </row>
    <row r="2629" spans="2:27" x14ac:dyDescent="0.3">
      <c r="B2629" s="53">
        <v>94451</v>
      </c>
      <c r="C2629" s="54">
        <v>44397</v>
      </c>
      <c r="D2629" s="55">
        <f t="shared" si="403"/>
        <v>2021</v>
      </c>
      <c r="E2629" s="54" t="str">
        <f t="shared" si="400"/>
        <v>Q3-2021</v>
      </c>
      <c r="F2629" s="54" t="str">
        <f t="shared" si="401"/>
        <v>July</v>
      </c>
      <c r="G2629" s="55">
        <f t="shared" si="404"/>
        <v>30</v>
      </c>
      <c r="H2629" s="54" t="str">
        <f t="shared" si="402"/>
        <v>Tuesday</v>
      </c>
      <c r="I2629" s="53">
        <v>2</v>
      </c>
      <c r="J2629" s="53">
        <v>123</v>
      </c>
      <c r="K2629" s="53">
        <v>17</v>
      </c>
      <c r="L2629" s="53">
        <v>30</v>
      </c>
      <c r="M2629" s="53">
        <v>5</v>
      </c>
      <c r="N2629" s="53">
        <v>2</v>
      </c>
      <c r="O2629" s="53">
        <v>0</v>
      </c>
      <c r="P2629" s="53">
        <v>116</v>
      </c>
      <c r="Q2629" s="53">
        <v>46</v>
      </c>
      <c r="R2629" s="53">
        <v>33</v>
      </c>
      <c r="S2629" s="53">
        <v>28</v>
      </c>
      <c r="T2629" s="53">
        <v>13</v>
      </c>
      <c r="U2629" s="53">
        <v>18</v>
      </c>
      <c r="V2629" s="53">
        <v>24</v>
      </c>
      <c r="W2629" s="58">
        <f t="shared" si="405"/>
        <v>5336</v>
      </c>
      <c r="X2629" s="59">
        <f t="shared" si="406"/>
        <v>1.4822222222222223</v>
      </c>
      <c r="Y2629" s="59">
        <f t="shared" si="407"/>
        <v>6.5177777777777779</v>
      </c>
      <c r="Z2629" s="59">
        <f t="shared" si="408"/>
        <v>1</v>
      </c>
      <c r="AA2629" s="60">
        <f t="shared" si="409"/>
        <v>1.2777777777777779E-2</v>
      </c>
    </row>
    <row r="2630" spans="2:27" x14ac:dyDescent="0.3">
      <c r="B2630" s="45">
        <v>94452</v>
      </c>
      <c r="C2630" s="46">
        <v>44398</v>
      </c>
      <c r="D2630" s="47">
        <f t="shared" si="403"/>
        <v>2021</v>
      </c>
      <c r="E2630" s="46" t="str">
        <f t="shared" si="400"/>
        <v>Q3-2021</v>
      </c>
      <c r="F2630" s="46" t="str">
        <f t="shared" si="401"/>
        <v>July</v>
      </c>
      <c r="G2630" s="47">
        <f t="shared" si="404"/>
        <v>30</v>
      </c>
      <c r="H2630" s="46" t="str">
        <f t="shared" si="402"/>
        <v>Wednesday</v>
      </c>
      <c r="I2630" s="45">
        <v>1</v>
      </c>
      <c r="J2630" s="45">
        <v>113</v>
      </c>
      <c r="K2630" s="45">
        <v>9</v>
      </c>
      <c r="L2630" s="45">
        <v>30</v>
      </c>
      <c r="M2630" s="45">
        <v>6</v>
      </c>
      <c r="N2630" s="45">
        <v>3</v>
      </c>
      <c r="O2630" s="45">
        <v>0</v>
      </c>
      <c r="P2630" s="45">
        <v>104</v>
      </c>
      <c r="Q2630" s="45">
        <v>14</v>
      </c>
      <c r="R2630" s="45">
        <v>33</v>
      </c>
      <c r="S2630" s="45">
        <v>26</v>
      </c>
      <c r="T2630" s="45">
        <v>16</v>
      </c>
      <c r="U2630" s="45">
        <v>17</v>
      </c>
      <c r="V2630" s="45">
        <v>12</v>
      </c>
      <c r="W2630" s="50">
        <f t="shared" si="405"/>
        <v>1456</v>
      </c>
      <c r="X2630" s="51">
        <f t="shared" si="406"/>
        <v>0.40444444444444444</v>
      </c>
      <c r="Y2630" s="51">
        <f t="shared" si="407"/>
        <v>7.5955555555555554</v>
      </c>
      <c r="Z2630" s="51">
        <f t="shared" si="408"/>
        <v>1</v>
      </c>
      <c r="AA2630" s="52">
        <f t="shared" si="409"/>
        <v>3.8888888888888888E-3</v>
      </c>
    </row>
    <row r="2631" spans="2:27" x14ac:dyDescent="0.3">
      <c r="B2631" s="53">
        <v>94453</v>
      </c>
      <c r="C2631" s="54">
        <v>44398</v>
      </c>
      <c r="D2631" s="55">
        <f t="shared" si="403"/>
        <v>2021</v>
      </c>
      <c r="E2631" s="54" t="str">
        <f t="shared" si="400"/>
        <v>Q3-2021</v>
      </c>
      <c r="F2631" s="54" t="str">
        <f t="shared" si="401"/>
        <v>July</v>
      </c>
      <c r="G2631" s="55">
        <f t="shared" si="404"/>
        <v>30</v>
      </c>
      <c r="H2631" s="54" t="str">
        <f t="shared" si="402"/>
        <v>Wednesday</v>
      </c>
      <c r="I2631" s="53">
        <v>2</v>
      </c>
      <c r="J2631" s="53">
        <v>127</v>
      </c>
      <c r="K2631" s="53">
        <v>10</v>
      </c>
      <c r="L2631" s="53">
        <v>30</v>
      </c>
      <c r="M2631" s="53">
        <v>4</v>
      </c>
      <c r="N2631" s="53">
        <v>2</v>
      </c>
      <c r="O2631" s="53">
        <v>0</v>
      </c>
      <c r="P2631" s="53">
        <v>121</v>
      </c>
      <c r="Q2631" s="53">
        <v>47</v>
      </c>
      <c r="R2631" s="53">
        <v>33</v>
      </c>
      <c r="S2631" s="53">
        <v>29</v>
      </c>
      <c r="T2631" s="53">
        <v>15</v>
      </c>
      <c r="U2631" s="53">
        <v>18</v>
      </c>
      <c r="V2631" s="53">
        <v>26</v>
      </c>
      <c r="W2631" s="58">
        <f t="shared" si="405"/>
        <v>5687</v>
      </c>
      <c r="X2631" s="59">
        <f t="shared" si="406"/>
        <v>1.5797222222222222</v>
      </c>
      <c r="Y2631" s="59">
        <f t="shared" si="407"/>
        <v>6.4202777777777778</v>
      </c>
      <c r="Z2631" s="59">
        <f t="shared" si="408"/>
        <v>1</v>
      </c>
      <c r="AA2631" s="60">
        <f t="shared" si="409"/>
        <v>1.3055555555555556E-2</v>
      </c>
    </row>
    <row r="2632" spans="2:27" x14ac:dyDescent="0.3">
      <c r="B2632" s="45">
        <v>94454</v>
      </c>
      <c r="C2632" s="46">
        <v>44399</v>
      </c>
      <c r="D2632" s="47">
        <f t="shared" si="403"/>
        <v>2021</v>
      </c>
      <c r="E2632" s="46" t="str">
        <f t="shared" si="400"/>
        <v>Q3-2021</v>
      </c>
      <c r="F2632" s="46" t="str">
        <f t="shared" si="401"/>
        <v>July</v>
      </c>
      <c r="G2632" s="47">
        <f t="shared" si="404"/>
        <v>30</v>
      </c>
      <c r="H2632" s="46" t="str">
        <f t="shared" si="402"/>
        <v>Thursday</v>
      </c>
      <c r="I2632" s="45">
        <v>1</v>
      </c>
      <c r="J2632" s="45">
        <v>110</v>
      </c>
      <c r="K2632" s="45">
        <v>14</v>
      </c>
      <c r="L2632" s="45">
        <v>30</v>
      </c>
      <c r="M2632" s="45">
        <v>5</v>
      </c>
      <c r="N2632" s="45">
        <v>4</v>
      </c>
      <c r="O2632" s="45">
        <v>0</v>
      </c>
      <c r="P2632" s="45">
        <v>101</v>
      </c>
      <c r="Q2632" s="45">
        <v>21</v>
      </c>
      <c r="R2632" s="45">
        <v>33</v>
      </c>
      <c r="S2632" s="45">
        <v>27</v>
      </c>
      <c r="T2632" s="45">
        <v>15</v>
      </c>
      <c r="U2632" s="45">
        <v>19</v>
      </c>
      <c r="V2632" s="45">
        <v>7</v>
      </c>
      <c r="W2632" s="50">
        <f t="shared" si="405"/>
        <v>2121</v>
      </c>
      <c r="X2632" s="51">
        <f t="shared" si="406"/>
        <v>0.58916666666666662</v>
      </c>
      <c r="Y2632" s="51">
        <f t="shared" si="407"/>
        <v>7.4108333333333336</v>
      </c>
      <c r="Z2632" s="51">
        <f t="shared" si="408"/>
        <v>1</v>
      </c>
      <c r="AA2632" s="52">
        <f t="shared" si="409"/>
        <v>5.8333333333333327E-3</v>
      </c>
    </row>
    <row r="2633" spans="2:27" x14ac:dyDescent="0.3">
      <c r="B2633" s="53">
        <v>94455</v>
      </c>
      <c r="C2633" s="54">
        <v>44399</v>
      </c>
      <c r="D2633" s="55">
        <f t="shared" si="403"/>
        <v>2021</v>
      </c>
      <c r="E2633" s="54" t="str">
        <f t="shared" si="400"/>
        <v>Q3-2021</v>
      </c>
      <c r="F2633" s="54" t="str">
        <f t="shared" si="401"/>
        <v>July</v>
      </c>
      <c r="G2633" s="55">
        <f t="shared" si="404"/>
        <v>30</v>
      </c>
      <c r="H2633" s="54" t="str">
        <f t="shared" si="402"/>
        <v>Thursday</v>
      </c>
      <c r="I2633" s="53">
        <v>2</v>
      </c>
      <c r="J2633" s="53">
        <v>130</v>
      </c>
      <c r="K2633" s="53">
        <v>11</v>
      </c>
      <c r="L2633" s="53">
        <v>30</v>
      </c>
      <c r="M2633" s="53">
        <v>4</v>
      </c>
      <c r="N2633" s="53">
        <v>3</v>
      </c>
      <c r="O2633" s="53">
        <v>0</v>
      </c>
      <c r="P2633" s="53">
        <v>123</v>
      </c>
      <c r="Q2633" s="53">
        <v>49</v>
      </c>
      <c r="R2633" s="53">
        <v>33</v>
      </c>
      <c r="S2633" s="53">
        <v>29</v>
      </c>
      <c r="T2633" s="53">
        <v>16</v>
      </c>
      <c r="U2633" s="53">
        <v>19</v>
      </c>
      <c r="V2633" s="53">
        <v>26</v>
      </c>
      <c r="W2633" s="58">
        <f t="shared" si="405"/>
        <v>6027</v>
      </c>
      <c r="X2633" s="59">
        <f t="shared" si="406"/>
        <v>1.6741666666666666</v>
      </c>
      <c r="Y2633" s="59">
        <f t="shared" si="407"/>
        <v>6.3258333333333336</v>
      </c>
      <c r="Z2633" s="59">
        <f t="shared" si="408"/>
        <v>1</v>
      </c>
      <c r="AA2633" s="60">
        <f t="shared" si="409"/>
        <v>1.361111111111111E-2</v>
      </c>
    </row>
    <row r="2634" spans="2:27" x14ac:dyDescent="0.3">
      <c r="B2634" s="45">
        <v>94456</v>
      </c>
      <c r="C2634" s="46">
        <v>44400</v>
      </c>
      <c r="D2634" s="47">
        <f t="shared" si="403"/>
        <v>2021</v>
      </c>
      <c r="E2634" s="46" t="str">
        <f t="shared" si="400"/>
        <v>Q3-2021</v>
      </c>
      <c r="F2634" s="46" t="str">
        <f t="shared" si="401"/>
        <v>July</v>
      </c>
      <c r="G2634" s="47">
        <f t="shared" si="404"/>
        <v>30</v>
      </c>
      <c r="H2634" s="46" t="str">
        <f t="shared" si="402"/>
        <v>Friday</v>
      </c>
      <c r="I2634" s="45">
        <v>1</v>
      </c>
      <c r="J2634" s="45">
        <v>112</v>
      </c>
      <c r="K2634" s="45">
        <v>8</v>
      </c>
      <c r="L2634" s="45">
        <v>30</v>
      </c>
      <c r="M2634" s="45">
        <v>5</v>
      </c>
      <c r="N2634" s="45">
        <v>4</v>
      </c>
      <c r="O2634" s="45">
        <v>0</v>
      </c>
      <c r="P2634" s="45">
        <v>103</v>
      </c>
      <c r="Q2634" s="45">
        <v>17</v>
      </c>
      <c r="R2634" s="45">
        <v>35</v>
      </c>
      <c r="S2634" s="45">
        <v>24</v>
      </c>
      <c r="T2634" s="45">
        <v>15</v>
      </c>
      <c r="U2634" s="45">
        <v>16</v>
      </c>
      <c r="V2634" s="45">
        <v>13</v>
      </c>
      <c r="W2634" s="50">
        <f t="shared" si="405"/>
        <v>1751</v>
      </c>
      <c r="X2634" s="51">
        <f t="shared" si="406"/>
        <v>0.48638888888888887</v>
      </c>
      <c r="Y2634" s="51">
        <f t="shared" si="407"/>
        <v>7.5136111111111115</v>
      </c>
      <c r="Z2634" s="51">
        <f t="shared" si="408"/>
        <v>1</v>
      </c>
      <c r="AA2634" s="52">
        <f t="shared" si="409"/>
        <v>4.7222222222222223E-3</v>
      </c>
    </row>
    <row r="2635" spans="2:27" x14ac:dyDescent="0.3">
      <c r="B2635" s="53">
        <v>94457</v>
      </c>
      <c r="C2635" s="54">
        <v>44400</v>
      </c>
      <c r="D2635" s="55">
        <f t="shared" si="403"/>
        <v>2021</v>
      </c>
      <c r="E2635" s="54" t="str">
        <f t="shared" si="400"/>
        <v>Q3-2021</v>
      </c>
      <c r="F2635" s="54" t="str">
        <f t="shared" si="401"/>
        <v>July</v>
      </c>
      <c r="G2635" s="55">
        <f t="shared" si="404"/>
        <v>30</v>
      </c>
      <c r="H2635" s="54" t="str">
        <f t="shared" si="402"/>
        <v>Friday</v>
      </c>
      <c r="I2635" s="53">
        <v>2</v>
      </c>
      <c r="J2635" s="53">
        <v>126</v>
      </c>
      <c r="K2635" s="53">
        <v>10</v>
      </c>
      <c r="L2635" s="53">
        <v>30</v>
      </c>
      <c r="M2635" s="53">
        <v>4</v>
      </c>
      <c r="N2635" s="53">
        <v>2</v>
      </c>
      <c r="O2635" s="53">
        <v>0</v>
      </c>
      <c r="P2635" s="53">
        <v>120</v>
      </c>
      <c r="Q2635" s="53">
        <v>48</v>
      </c>
      <c r="R2635" s="53">
        <v>33</v>
      </c>
      <c r="S2635" s="53">
        <v>27</v>
      </c>
      <c r="T2635" s="53">
        <v>14</v>
      </c>
      <c r="U2635" s="53">
        <v>20</v>
      </c>
      <c r="V2635" s="53">
        <v>26</v>
      </c>
      <c r="W2635" s="58">
        <f t="shared" si="405"/>
        <v>5760</v>
      </c>
      <c r="X2635" s="59">
        <f t="shared" si="406"/>
        <v>1.6</v>
      </c>
      <c r="Y2635" s="59">
        <f t="shared" si="407"/>
        <v>6.4</v>
      </c>
      <c r="Z2635" s="59">
        <f t="shared" si="408"/>
        <v>1</v>
      </c>
      <c r="AA2635" s="60">
        <f t="shared" si="409"/>
        <v>1.3333333333333334E-2</v>
      </c>
    </row>
    <row r="2636" spans="2:27" x14ac:dyDescent="0.3">
      <c r="B2636" s="45">
        <v>94458</v>
      </c>
      <c r="C2636" s="46">
        <v>44401</v>
      </c>
      <c r="D2636" s="47">
        <f t="shared" si="403"/>
        <v>2021</v>
      </c>
      <c r="E2636" s="46" t="str">
        <f t="shared" si="400"/>
        <v>Q3-2021</v>
      </c>
      <c r="F2636" s="46" t="str">
        <f t="shared" si="401"/>
        <v>July</v>
      </c>
      <c r="G2636" s="47">
        <f t="shared" si="404"/>
        <v>30</v>
      </c>
      <c r="H2636" s="46" t="str">
        <f t="shared" si="402"/>
        <v>Saturday</v>
      </c>
      <c r="I2636" s="45">
        <v>1</v>
      </c>
      <c r="J2636" s="45">
        <v>115</v>
      </c>
      <c r="K2636" s="45">
        <v>8</v>
      </c>
      <c r="L2636" s="45">
        <v>30</v>
      </c>
      <c r="M2636" s="45">
        <v>5</v>
      </c>
      <c r="N2636" s="45">
        <v>4</v>
      </c>
      <c r="O2636" s="45">
        <v>0</v>
      </c>
      <c r="P2636" s="45">
        <v>106</v>
      </c>
      <c r="Q2636" s="45">
        <v>13</v>
      </c>
      <c r="R2636" s="45">
        <v>35</v>
      </c>
      <c r="S2636" s="45">
        <v>25</v>
      </c>
      <c r="T2636" s="45">
        <v>15</v>
      </c>
      <c r="U2636" s="45">
        <v>17</v>
      </c>
      <c r="V2636" s="45">
        <v>14</v>
      </c>
      <c r="W2636" s="50">
        <f t="shared" si="405"/>
        <v>1378</v>
      </c>
      <c r="X2636" s="51">
        <f t="shared" si="406"/>
        <v>0.38277777777777777</v>
      </c>
      <c r="Y2636" s="51">
        <f t="shared" si="407"/>
        <v>7.6172222222222219</v>
      </c>
      <c r="Z2636" s="51">
        <f t="shared" si="408"/>
        <v>1</v>
      </c>
      <c r="AA2636" s="52">
        <f t="shared" si="409"/>
        <v>3.6111111111111109E-3</v>
      </c>
    </row>
    <row r="2637" spans="2:27" x14ac:dyDescent="0.3">
      <c r="B2637" s="53">
        <v>94459</v>
      </c>
      <c r="C2637" s="54">
        <v>44403</v>
      </c>
      <c r="D2637" s="55">
        <f t="shared" si="403"/>
        <v>2021</v>
      </c>
      <c r="E2637" s="54" t="str">
        <f t="shared" si="400"/>
        <v>Q3-2021</v>
      </c>
      <c r="F2637" s="54" t="str">
        <f t="shared" si="401"/>
        <v>July</v>
      </c>
      <c r="G2637" s="55">
        <f t="shared" si="404"/>
        <v>31</v>
      </c>
      <c r="H2637" s="54" t="str">
        <f t="shared" si="402"/>
        <v>Monday</v>
      </c>
      <c r="I2637" s="53">
        <v>1</v>
      </c>
      <c r="J2637" s="53">
        <v>113</v>
      </c>
      <c r="K2637" s="53">
        <v>15</v>
      </c>
      <c r="L2637" s="53">
        <v>30</v>
      </c>
      <c r="M2637" s="53">
        <v>6</v>
      </c>
      <c r="N2637" s="53">
        <v>3</v>
      </c>
      <c r="O2637" s="53">
        <v>0</v>
      </c>
      <c r="P2637" s="53">
        <v>104</v>
      </c>
      <c r="Q2637" s="53">
        <v>10</v>
      </c>
      <c r="R2637" s="53">
        <v>35</v>
      </c>
      <c r="S2637" s="53">
        <v>26</v>
      </c>
      <c r="T2637" s="53">
        <v>15</v>
      </c>
      <c r="U2637" s="53">
        <v>16</v>
      </c>
      <c r="V2637" s="53">
        <v>12</v>
      </c>
      <c r="W2637" s="58">
        <f t="shared" si="405"/>
        <v>1040</v>
      </c>
      <c r="X2637" s="59">
        <f t="shared" si="406"/>
        <v>0.28888888888888886</v>
      </c>
      <c r="Y2637" s="59">
        <f t="shared" si="407"/>
        <v>7.7111111111111112</v>
      </c>
      <c r="Z2637" s="59">
        <f t="shared" si="408"/>
        <v>1</v>
      </c>
      <c r="AA2637" s="60">
        <f t="shared" si="409"/>
        <v>2.7777777777777775E-3</v>
      </c>
    </row>
    <row r="2638" spans="2:27" x14ac:dyDescent="0.3">
      <c r="B2638" s="45">
        <v>94460</v>
      </c>
      <c r="C2638" s="46">
        <v>44403</v>
      </c>
      <c r="D2638" s="47">
        <f t="shared" si="403"/>
        <v>2021</v>
      </c>
      <c r="E2638" s="46" t="str">
        <f t="shared" si="400"/>
        <v>Q3-2021</v>
      </c>
      <c r="F2638" s="46" t="str">
        <f t="shared" si="401"/>
        <v>July</v>
      </c>
      <c r="G2638" s="47">
        <f t="shared" si="404"/>
        <v>31</v>
      </c>
      <c r="H2638" s="46" t="str">
        <f t="shared" si="402"/>
        <v>Monday</v>
      </c>
      <c r="I2638" s="45">
        <v>2</v>
      </c>
      <c r="J2638" s="45">
        <v>124</v>
      </c>
      <c r="K2638" s="45">
        <v>14</v>
      </c>
      <c r="L2638" s="45">
        <v>30</v>
      </c>
      <c r="M2638" s="45">
        <v>5</v>
      </c>
      <c r="N2638" s="45">
        <v>2</v>
      </c>
      <c r="O2638" s="45">
        <v>0</v>
      </c>
      <c r="P2638" s="45">
        <v>117</v>
      </c>
      <c r="Q2638" s="45">
        <v>46</v>
      </c>
      <c r="R2638" s="45">
        <v>33</v>
      </c>
      <c r="S2638" s="45">
        <v>28</v>
      </c>
      <c r="T2638" s="45">
        <v>15</v>
      </c>
      <c r="U2638" s="45">
        <v>19</v>
      </c>
      <c r="V2638" s="45">
        <v>22</v>
      </c>
      <c r="W2638" s="50">
        <f t="shared" si="405"/>
        <v>5382</v>
      </c>
      <c r="X2638" s="51">
        <f t="shared" si="406"/>
        <v>1.4950000000000001</v>
      </c>
      <c r="Y2638" s="51">
        <f t="shared" si="407"/>
        <v>6.5049999999999999</v>
      </c>
      <c r="Z2638" s="51">
        <f t="shared" si="408"/>
        <v>1</v>
      </c>
      <c r="AA2638" s="52">
        <f t="shared" si="409"/>
        <v>1.2777777777777779E-2</v>
      </c>
    </row>
    <row r="2639" spans="2:27" x14ac:dyDescent="0.3">
      <c r="B2639" s="53">
        <v>94461</v>
      </c>
      <c r="C2639" s="54">
        <v>44404</v>
      </c>
      <c r="D2639" s="55">
        <f t="shared" si="403"/>
        <v>2021</v>
      </c>
      <c r="E2639" s="54" t="str">
        <f t="shared" si="400"/>
        <v>Q3-2021</v>
      </c>
      <c r="F2639" s="54" t="str">
        <f t="shared" si="401"/>
        <v>July</v>
      </c>
      <c r="G2639" s="55">
        <f t="shared" si="404"/>
        <v>31</v>
      </c>
      <c r="H2639" s="54" t="str">
        <f t="shared" si="402"/>
        <v>Tuesday</v>
      </c>
      <c r="I2639" s="53">
        <v>1</v>
      </c>
      <c r="J2639" s="53">
        <v>120</v>
      </c>
      <c r="K2639" s="53">
        <v>11</v>
      </c>
      <c r="L2639" s="53">
        <v>30</v>
      </c>
      <c r="M2639" s="53">
        <v>6</v>
      </c>
      <c r="N2639" s="53">
        <v>4</v>
      </c>
      <c r="O2639" s="53">
        <v>0</v>
      </c>
      <c r="P2639" s="53">
        <v>110</v>
      </c>
      <c r="Q2639" s="53">
        <v>18</v>
      </c>
      <c r="R2639" s="53">
        <v>34</v>
      </c>
      <c r="S2639" s="53">
        <v>27</v>
      </c>
      <c r="T2639" s="53">
        <v>16</v>
      </c>
      <c r="U2639" s="53">
        <v>16</v>
      </c>
      <c r="V2639" s="53">
        <v>17</v>
      </c>
      <c r="W2639" s="58">
        <f t="shared" si="405"/>
        <v>1980</v>
      </c>
      <c r="X2639" s="59">
        <f t="shared" si="406"/>
        <v>0.55000000000000004</v>
      </c>
      <c r="Y2639" s="59">
        <f t="shared" si="407"/>
        <v>7.45</v>
      </c>
      <c r="Z2639" s="59">
        <f t="shared" si="408"/>
        <v>1</v>
      </c>
      <c r="AA2639" s="60">
        <f t="shared" si="409"/>
        <v>5.0000000000000001E-3</v>
      </c>
    </row>
    <row r="2640" spans="2:27" x14ac:dyDescent="0.3">
      <c r="B2640" s="45">
        <v>94462</v>
      </c>
      <c r="C2640" s="46">
        <v>44404</v>
      </c>
      <c r="D2640" s="47">
        <f t="shared" si="403"/>
        <v>2021</v>
      </c>
      <c r="E2640" s="46" t="str">
        <f t="shared" si="400"/>
        <v>Q3-2021</v>
      </c>
      <c r="F2640" s="46" t="str">
        <f t="shared" si="401"/>
        <v>July</v>
      </c>
      <c r="G2640" s="47">
        <f t="shared" si="404"/>
        <v>31</v>
      </c>
      <c r="H2640" s="46" t="str">
        <f t="shared" si="402"/>
        <v>Tuesday</v>
      </c>
      <c r="I2640" s="45">
        <v>2</v>
      </c>
      <c r="J2640" s="45">
        <v>127</v>
      </c>
      <c r="K2640" s="45">
        <v>11</v>
      </c>
      <c r="L2640" s="45">
        <v>30</v>
      </c>
      <c r="M2640" s="45">
        <v>4</v>
      </c>
      <c r="N2640" s="45">
        <v>2</v>
      </c>
      <c r="O2640" s="45">
        <v>0</v>
      </c>
      <c r="P2640" s="45">
        <v>121</v>
      </c>
      <c r="Q2640" s="45">
        <v>49</v>
      </c>
      <c r="R2640" s="45">
        <v>33</v>
      </c>
      <c r="S2640" s="45">
        <v>28</v>
      </c>
      <c r="T2640" s="45">
        <v>16</v>
      </c>
      <c r="U2640" s="45">
        <v>21</v>
      </c>
      <c r="V2640" s="45">
        <v>23</v>
      </c>
      <c r="W2640" s="50">
        <f t="shared" si="405"/>
        <v>5929</v>
      </c>
      <c r="X2640" s="51">
        <f t="shared" si="406"/>
        <v>1.6469444444444445</v>
      </c>
      <c r="Y2640" s="51">
        <f t="shared" si="407"/>
        <v>6.3530555555555557</v>
      </c>
      <c r="Z2640" s="51">
        <f t="shared" si="408"/>
        <v>1</v>
      </c>
      <c r="AA2640" s="52">
        <f t="shared" si="409"/>
        <v>1.3611111111111112E-2</v>
      </c>
    </row>
    <row r="2641" spans="2:27" x14ac:dyDescent="0.3">
      <c r="B2641" s="53">
        <v>94463</v>
      </c>
      <c r="C2641" s="54">
        <v>44405</v>
      </c>
      <c r="D2641" s="55">
        <f t="shared" si="403"/>
        <v>2021</v>
      </c>
      <c r="E2641" s="54" t="str">
        <f t="shared" si="400"/>
        <v>Q3-2021</v>
      </c>
      <c r="F2641" s="54" t="str">
        <f t="shared" si="401"/>
        <v>July</v>
      </c>
      <c r="G2641" s="55">
        <f t="shared" si="404"/>
        <v>31</v>
      </c>
      <c r="H2641" s="54" t="str">
        <f t="shared" si="402"/>
        <v>Wednesday</v>
      </c>
      <c r="I2641" s="53">
        <v>1</v>
      </c>
      <c r="J2641" s="53">
        <v>119</v>
      </c>
      <c r="K2641" s="53">
        <v>12</v>
      </c>
      <c r="L2641" s="53">
        <v>30</v>
      </c>
      <c r="M2641" s="53">
        <v>5</v>
      </c>
      <c r="N2641" s="53">
        <v>3</v>
      </c>
      <c r="O2641" s="53">
        <v>0</v>
      </c>
      <c r="P2641" s="53">
        <v>111</v>
      </c>
      <c r="Q2641" s="53">
        <v>18</v>
      </c>
      <c r="R2641" s="53">
        <v>35</v>
      </c>
      <c r="S2641" s="53">
        <v>26</v>
      </c>
      <c r="T2641" s="53">
        <v>17</v>
      </c>
      <c r="U2641" s="53">
        <v>17</v>
      </c>
      <c r="V2641" s="53">
        <v>16</v>
      </c>
      <c r="W2641" s="58">
        <f t="shared" si="405"/>
        <v>1998</v>
      </c>
      <c r="X2641" s="59">
        <f t="shared" si="406"/>
        <v>0.55500000000000005</v>
      </c>
      <c r="Y2641" s="59">
        <f t="shared" si="407"/>
        <v>7.4450000000000003</v>
      </c>
      <c r="Z2641" s="59">
        <f t="shared" si="408"/>
        <v>1</v>
      </c>
      <c r="AA2641" s="60">
        <f t="shared" si="409"/>
        <v>5.0000000000000001E-3</v>
      </c>
    </row>
    <row r="2642" spans="2:27" x14ac:dyDescent="0.3">
      <c r="B2642" s="45">
        <v>94464</v>
      </c>
      <c r="C2642" s="46">
        <v>44405</v>
      </c>
      <c r="D2642" s="47">
        <f t="shared" si="403"/>
        <v>2021</v>
      </c>
      <c r="E2642" s="46" t="str">
        <f t="shared" si="400"/>
        <v>Q3-2021</v>
      </c>
      <c r="F2642" s="46" t="str">
        <f t="shared" si="401"/>
        <v>July</v>
      </c>
      <c r="G2642" s="47">
        <f t="shared" si="404"/>
        <v>31</v>
      </c>
      <c r="H2642" s="46" t="str">
        <f t="shared" si="402"/>
        <v>Wednesday</v>
      </c>
      <c r="I2642" s="45">
        <v>2</v>
      </c>
      <c r="J2642" s="45">
        <v>127</v>
      </c>
      <c r="K2642" s="45">
        <v>9</v>
      </c>
      <c r="L2642" s="45">
        <v>30</v>
      </c>
      <c r="M2642" s="45">
        <v>4</v>
      </c>
      <c r="N2642" s="45">
        <v>3</v>
      </c>
      <c r="O2642" s="45">
        <v>0</v>
      </c>
      <c r="P2642" s="45">
        <v>120</v>
      </c>
      <c r="Q2642" s="45">
        <v>48</v>
      </c>
      <c r="R2642" s="45">
        <v>34</v>
      </c>
      <c r="S2642" s="45">
        <v>29</v>
      </c>
      <c r="T2642" s="45">
        <v>15</v>
      </c>
      <c r="U2642" s="45">
        <v>18</v>
      </c>
      <c r="V2642" s="45">
        <v>24</v>
      </c>
      <c r="W2642" s="50">
        <f t="shared" si="405"/>
        <v>5760</v>
      </c>
      <c r="X2642" s="51">
        <f t="shared" si="406"/>
        <v>1.6</v>
      </c>
      <c r="Y2642" s="51">
        <f t="shared" si="407"/>
        <v>6.4</v>
      </c>
      <c r="Z2642" s="51">
        <f t="shared" si="408"/>
        <v>1</v>
      </c>
      <c r="AA2642" s="52">
        <f t="shared" si="409"/>
        <v>1.3333333333333334E-2</v>
      </c>
    </row>
    <row r="2643" spans="2:27" x14ac:dyDescent="0.3">
      <c r="B2643" s="53">
        <v>94465</v>
      </c>
      <c r="C2643" s="54">
        <v>44406</v>
      </c>
      <c r="D2643" s="55">
        <f t="shared" si="403"/>
        <v>2021</v>
      </c>
      <c r="E2643" s="54" t="str">
        <f t="shared" ref="E2643:E2706" si="410">"Q" &amp;ROUNDUP(MONTH(C2643)/3,0) &amp; "-" &amp; YEAR(C2643)</f>
        <v>Q3-2021</v>
      </c>
      <c r="F2643" s="54" t="str">
        <f t="shared" ref="F2643:F2706" si="411">TEXT(C2643,"mmmm")</f>
        <v>July</v>
      </c>
      <c r="G2643" s="55">
        <f t="shared" si="404"/>
        <v>31</v>
      </c>
      <c r="H2643" s="54" t="str">
        <f t="shared" ref="H2643:H2706" si="412">TEXT(C2643,"dddd")</f>
        <v>Thursday</v>
      </c>
      <c r="I2643" s="53">
        <v>1</v>
      </c>
      <c r="J2643" s="53">
        <v>122</v>
      </c>
      <c r="K2643" s="53">
        <v>12</v>
      </c>
      <c r="L2643" s="53">
        <v>30</v>
      </c>
      <c r="M2643" s="53">
        <v>6</v>
      </c>
      <c r="N2643" s="53">
        <v>4</v>
      </c>
      <c r="O2643" s="53">
        <v>0</v>
      </c>
      <c r="P2643" s="53">
        <v>112</v>
      </c>
      <c r="Q2643" s="53">
        <v>25</v>
      </c>
      <c r="R2643" s="53">
        <v>35</v>
      </c>
      <c r="S2643" s="53">
        <v>27</v>
      </c>
      <c r="T2643" s="53">
        <v>16</v>
      </c>
      <c r="U2643" s="53">
        <v>18</v>
      </c>
      <c r="V2643" s="53">
        <v>16</v>
      </c>
      <c r="W2643" s="58">
        <f t="shared" si="405"/>
        <v>2800</v>
      </c>
      <c r="X2643" s="59">
        <f t="shared" si="406"/>
        <v>0.77777777777777779</v>
      </c>
      <c r="Y2643" s="59">
        <f t="shared" si="407"/>
        <v>7.2222222222222223</v>
      </c>
      <c r="Z2643" s="59">
        <f t="shared" si="408"/>
        <v>1</v>
      </c>
      <c r="AA2643" s="60">
        <f t="shared" si="409"/>
        <v>6.9444444444444449E-3</v>
      </c>
    </row>
    <row r="2644" spans="2:27" x14ac:dyDescent="0.3">
      <c r="B2644" s="45">
        <v>94466</v>
      </c>
      <c r="C2644" s="46">
        <v>44406</v>
      </c>
      <c r="D2644" s="47">
        <f t="shared" ref="D2644:D2707" si="413">YEAR(C2644)</f>
        <v>2021</v>
      </c>
      <c r="E2644" s="46" t="str">
        <f t="shared" si="410"/>
        <v>Q3-2021</v>
      </c>
      <c r="F2644" s="46" t="str">
        <f t="shared" si="411"/>
        <v>July</v>
      </c>
      <c r="G2644" s="47">
        <f t="shared" ref="G2644:G2707" si="414">WEEKNUM(C2644,1)</f>
        <v>31</v>
      </c>
      <c r="H2644" s="46" t="str">
        <f t="shared" si="412"/>
        <v>Thursday</v>
      </c>
      <c r="I2644" s="45">
        <v>2</v>
      </c>
      <c r="J2644" s="45">
        <v>127</v>
      </c>
      <c r="K2644" s="45">
        <v>9</v>
      </c>
      <c r="L2644" s="45">
        <v>30</v>
      </c>
      <c r="M2644" s="45">
        <v>4</v>
      </c>
      <c r="N2644" s="45">
        <v>2</v>
      </c>
      <c r="O2644" s="45">
        <v>0</v>
      </c>
      <c r="P2644" s="45">
        <v>121</v>
      </c>
      <c r="Q2644" s="45">
        <v>45</v>
      </c>
      <c r="R2644" s="45">
        <v>35</v>
      </c>
      <c r="S2644" s="45">
        <v>29</v>
      </c>
      <c r="T2644" s="45">
        <v>14</v>
      </c>
      <c r="U2644" s="45">
        <v>19</v>
      </c>
      <c r="V2644" s="45">
        <v>24</v>
      </c>
      <c r="W2644" s="50">
        <f t="shared" ref="W2644:W2707" si="415">P2644*Q2644</f>
        <v>5445</v>
      </c>
      <c r="X2644" s="51">
        <f t="shared" ref="X2644:X2707" si="416">W2644/$X$17</f>
        <v>1.5125</v>
      </c>
      <c r="Y2644" s="51">
        <f t="shared" ref="Y2644:Y2707" si="417">$Z$17-X2644</f>
        <v>6.4874999999999998</v>
      </c>
      <c r="Z2644" s="51">
        <f t="shared" ref="Z2644:Z2707" si="418">(R2644+S2644+T2644+U2644+V2644)/P2644</f>
        <v>1</v>
      </c>
      <c r="AA2644" s="52">
        <f t="shared" ref="AA2644:AA2707" si="419">X2644/P2644</f>
        <v>1.2499999999999999E-2</v>
      </c>
    </row>
    <row r="2645" spans="2:27" x14ac:dyDescent="0.3">
      <c r="B2645" s="53">
        <v>94467</v>
      </c>
      <c r="C2645" s="54">
        <v>44407</v>
      </c>
      <c r="D2645" s="55">
        <f t="shared" si="413"/>
        <v>2021</v>
      </c>
      <c r="E2645" s="54" t="str">
        <f t="shared" si="410"/>
        <v>Q3-2021</v>
      </c>
      <c r="F2645" s="54" t="str">
        <f t="shared" si="411"/>
        <v>July</v>
      </c>
      <c r="G2645" s="55">
        <f t="shared" si="414"/>
        <v>31</v>
      </c>
      <c r="H2645" s="54" t="str">
        <f t="shared" si="412"/>
        <v>Friday</v>
      </c>
      <c r="I2645" s="53">
        <v>1</v>
      </c>
      <c r="J2645" s="53">
        <v>105</v>
      </c>
      <c r="K2645" s="53">
        <v>9</v>
      </c>
      <c r="L2645" s="53">
        <v>30</v>
      </c>
      <c r="M2645" s="53">
        <v>6</v>
      </c>
      <c r="N2645" s="53">
        <v>4</v>
      </c>
      <c r="O2645" s="53">
        <v>0</v>
      </c>
      <c r="P2645" s="53">
        <v>95</v>
      </c>
      <c r="Q2645" s="53">
        <v>17</v>
      </c>
      <c r="R2645" s="53">
        <v>33</v>
      </c>
      <c r="S2645" s="53">
        <v>25</v>
      </c>
      <c r="T2645" s="53">
        <v>14</v>
      </c>
      <c r="U2645" s="53">
        <v>16</v>
      </c>
      <c r="V2645" s="53">
        <v>7</v>
      </c>
      <c r="W2645" s="58">
        <f t="shared" si="415"/>
        <v>1615</v>
      </c>
      <c r="X2645" s="59">
        <f t="shared" si="416"/>
        <v>0.44861111111111113</v>
      </c>
      <c r="Y2645" s="59">
        <f t="shared" si="417"/>
        <v>7.5513888888888889</v>
      </c>
      <c r="Z2645" s="59">
        <f t="shared" si="418"/>
        <v>1</v>
      </c>
      <c r="AA2645" s="60">
        <f t="shared" si="419"/>
        <v>4.7222222222222223E-3</v>
      </c>
    </row>
    <row r="2646" spans="2:27" x14ac:dyDescent="0.3">
      <c r="B2646" s="45">
        <v>94468</v>
      </c>
      <c r="C2646" s="46">
        <v>44407</v>
      </c>
      <c r="D2646" s="47">
        <f t="shared" si="413"/>
        <v>2021</v>
      </c>
      <c r="E2646" s="46" t="str">
        <f t="shared" si="410"/>
        <v>Q3-2021</v>
      </c>
      <c r="F2646" s="46" t="str">
        <f t="shared" si="411"/>
        <v>July</v>
      </c>
      <c r="G2646" s="47">
        <f t="shared" si="414"/>
        <v>31</v>
      </c>
      <c r="H2646" s="46" t="str">
        <f t="shared" si="412"/>
        <v>Friday</v>
      </c>
      <c r="I2646" s="45">
        <v>2</v>
      </c>
      <c r="J2646" s="45">
        <v>129</v>
      </c>
      <c r="K2646" s="45">
        <v>7</v>
      </c>
      <c r="L2646" s="45">
        <v>30</v>
      </c>
      <c r="M2646" s="45">
        <v>5</v>
      </c>
      <c r="N2646" s="45">
        <v>3</v>
      </c>
      <c r="O2646" s="45">
        <v>0</v>
      </c>
      <c r="P2646" s="45">
        <v>121</v>
      </c>
      <c r="Q2646" s="45">
        <v>46</v>
      </c>
      <c r="R2646" s="45">
        <v>35</v>
      </c>
      <c r="S2646" s="45">
        <v>27</v>
      </c>
      <c r="T2646" s="45">
        <v>15</v>
      </c>
      <c r="U2646" s="45">
        <v>19</v>
      </c>
      <c r="V2646" s="45">
        <v>25</v>
      </c>
      <c r="W2646" s="50">
        <f t="shared" si="415"/>
        <v>5566</v>
      </c>
      <c r="X2646" s="51">
        <f t="shared" si="416"/>
        <v>1.5461111111111112</v>
      </c>
      <c r="Y2646" s="51">
        <f t="shared" si="417"/>
        <v>6.4538888888888888</v>
      </c>
      <c r="Z2646" s="51">
        <f t="shared" si="418"/>
        <v>1</v>
      </c>
      <c r="AA2646" s="52">
        <f t="shared" si="419"/>
        <v>1.2777777777777779E-2</v>
      </c>
    </row>
    <row r="2647" spans="2:27" x14ac:dyDescent="0.3">
      <c r="B2647" s="53">
        <v>94469</v>
      </c>
      <c r="C2647" s="54">
        <v>44408</v>
      </c>
      <c r="D2647" s="55">
        <f t="shared" si="413"/>
        <v>2021</v>
      </c>
      <c r="E2647" s="54" t="str">
        <f t="shared" si="410"/>
        <v>Q3-2021</v>
      </c>
      <c r="F2647" s="54" t="str">
        <f t="shared" si="411"/>
        <v>July</v>
      </c>
      <c r="G2647" s="55">
        <f t="shared" si="414"/>
        <v>31</v>
      </c>
      <c r="H2647" s="54" t="str">
        <f t="shared" si="412"/>
        <v>Saturday</v>
      </c>
      <c r="I2647" s="53">
        <v>1</v>
      </c>
      <c r="J2647" s="53">
        <v>109</v>
      </c>
      <c r="K2647" s="53">
        <v>8</v>
      </c>
      <c r="L2647" s="53">
        <v>30</v>
      </c>
      <c r="M2647" s="53">
        <v>5</v>
      </c>
      <c r="N2647" s="53">
        <v>3</v>
      </c>
      <c r="O2647" s="53">
        <v>0</v>
      </c>
      <c r="P2647" s="53">
        <v>101</v>
      </c>
      <c r="Q2647" s="53">
        <v>27</v>
      </c>
      <c r="R2647" s="53">
        <v>34</v>
      </c>
      <c r="S2647" s="53">
        <v>26</v>
      </c>
      <c r="T2647" s="53">
        <v>17</v>
      </c>
      <c r="U2647" s="53">
        <v>16</v>
      </c>
      <c r="V2647" s="53">
        <v>8</v>
      </c>
      <c r="W2647" s="58">
        <f t="shared" si="415"/>
        <v>2727</v>
      </c>
      <c r="X2647" s="59">
        <f t="shared" si="416"/>
        <v>0.75749999999999995</v>
      </c>
      <c r="Y2647" s="59">
        <f t="shared" si="417"/>
        <v>7.2424999999999997</v>
      </c>
      <c r="Z2647" s="59">
        <f t="shared" si="418"/>
        <v>1</v>
      </c>
      <c r="AA2647" s="60">
        <f t="shared" si="419"/>
        <v>7.4999999999999997E-3</v>
      </c>
    </row>
    <row r="2648" spans="2:27" x14ac:dyDescent="0.3">
      <c r="B2648" s="45">
        <v>94470</v>
      </c>
      <c r="C2648" s="46">
        <v>44410</v>
      </c>
      <c r="D2648" s="47">
        <f t="shared" si="413"/>
        <v>2021</v>
      </c>
      <c r="E2648" s="46" t="str">
        <f t="shared" si="410"/>
        <v>Q3-2021</v>
      </c>
      <c r="F2648" s="46" t="str">
        <f t="shared" si="411"/>
        <v>August</v>
      </c>
      <c r="G2648" s="47">
        <f t="shared" si="414"/>
        <v>32</v>
      </c>
      <c r="H2648" s="46" t="str">
        <f t="shared" si="412"/>
        <v>Monday</v>
      </c>
      <c r="I2648" s="45">
        <v>1</v>
      </c>
      <c r="J2648" s="45">
        <v>119</v>
      </c>
      <c r="K2648" s="45">
        <v>13</v>
      </c>
      <c r="L2648" s="45">
        <v>30</v>
      </c>
      <c r="M2648" s="45">
        <v>6</v>
      </c>
      <c r="N2648" s="45">
        <v>3</v>
      </c>
      <c r="O2648" s="45">
        <v>0</v>
      </c>
      <c r="P2648" s="45">
        <v>110</v>
      </c>
      <c r="Q2648" s="45">
        <v>20</v>
      </c>
      <c r="R2648" s="45">
        <v>35</v>
      </c>
      <c r="S2648" s="45">
        <v>27</v>
      </c>
      <c r="T2648" s="45">
        <v>14</v>
      </c>
      <c r="U2648" s="45">
        <v>18</v>
      </c>
      <c r="V2648" s="45">
        <v>16</v>
      </c>
      <c r="W2648" s="50">
        <f t="shared" si="415"/>
        <v>2200</v>
      </c>
      <c r="X2648" s="51">
        <f t="shared" si="416"/>
        <v>0.61111111111111116</v>
      </c>
      <c r="Y2648" s="51">
        <f t="shared" si="417"/>
        <v>7.3888888888888893</v>
      </c>
      <c r="Z2648" s="51">
        <f t="shared" si="418"/>
        <v>1</v>
      </c>
      <c r="AA2648" s="52">
        <f t="shared" si="419"/>
        <v>5.5555555555555558E-3</v>
      </c>
    </row>
    <row r="2649" spans="2:27" x14ac:dyDescent="0.3">
      <c r="B2649" s="53">
        <v>94471</v>
      </c>
      <c r="C2649" s="54">
        <v>44410</v>
      </c>
      <c r="D2649" s="55">
        <f t="shared" si="413"/>
        <v>2021</v>
      </c>
      <c r="E2649" s="54" t="str">
        <f t="shared" si="410"/>
        <v>Q3-2021</v>
      </c>
      <c r="F2649" s="54" t="str">
        <f t="shared" si="411"/>
        <v>August</v>
      </c>
      <c r="G2649" s="55">
        <f t="shared" si="414"/>
        <v>32</v>
      </c>
      <c r="H2649" s="54" t="str">
        <f t="shared" si="412"/>
        <v>Monday</v>
      </c>
      <c r="I2649" s="53">
        <v>2</v>
      </c>
      <c r="J2649" s="53">
        <v>126</v>
      </c>
      <c r="K2649" s="53">
        <v>6</v>
      </c>
      <c r="L2649" s="53">
        <v>30</v>
      </c>
      <c r="M2649" s="53">
        <v>4</v>
      </c>
      <c r="N2649" s="53">
        <v>3</v>
      </c>
      <c r="O2649" s="53">
        <v>0</v>
      </c>
      <c r="P2649" s="53">
        <v>119</v>
      </c>
      <c r="Q2649" s="53">
        <v>49</v>
      </c>
      <c r="R2649" s="53">
        <v>36</v>
      </c>
      <c r="S2649" s="53">
        <v>26</v>
      </c>
      <c r="T2649" s="53">
        <v>16</v>
      </c>
      <c r="U2649" s="53">
        <v>17</v>
      </c>
      <c r="V2649" s="53">
        <v>24</v>
      </c>
      <c r="W2649" s="58">
        <f t="shared" si="415"/>
        <v>5831</v>
      </c>
      <c r="X2649" s="59">
        <f t="shared" si="416"/>
        <v>1.6197222222222223</v>
      </c>
      <c r="Y2649" s="59">
        <f t="shared" si="417"/>
        <v>6.3802777777777777</v>
      </c>
      <c r="Z2649" s="59">
        <f t="shared" si="418"/>
        <v>1</v>
      </c>
      <c r="AA2649" s="60">
        <f t="shared" si="419"/>
        <v>1.3611111111111112E-2</v>
      </c>
    </row>
    <row r="2650" spans="2:27" x14ac:dyDescent="0.3">
      <c r="B2650" s="45">
        <v>94472</v>
      </c>
      <c r="C2650" s="46">
        <v>44411</v>
      </c>
      <c r="D2650" s="47">
        <f t="shared" si="413"/>
        <v>2021</v>
      </c>
      <c r="E2650" s="46" t="str">
        <f t="shared" si="410"/>
        <v>Q3-2021</v>
      </c>
      <c r="F2650" s="46" t="str">
        <f t="shared" si="411"/>
        <v>August</v>
      </c>
      <c r="G2650" s="47">
        <f t="shared" si="414"/>
        <v>32</v>
      </c>
      <c r="H2650" s="46" t="str">
        <f t="shared" si="412"/>
        <v>Tuesday</v>
      </c>
      <c r="I2650" s="45">
        <v>1</v>
      </c>
      <c r="J2650" s="45">
        <v>115</v>
      </c>
      <c r="K2650" s="45">
        <v>8</v>
      </c>
      <c r="L2650" s="45">
        <v>30</v>
      </c>
      <c r="M2650" s="45">
        <v>5</v>
      </c>
      <c r="N2650" s="45">
        <v>3</v>
      </c>
      <c r="O2650" s="45">
        <v>0</v>
      </c>
      <c r="P2650" s="45">
        <v>107</v>
      </c>
      <c r="Q2650" s="45">
        <v>20</v>
      </c>
      <c r="R2650" s="45">
        <v>35</v>
      </c>
      <c r="S2650" s="45">
        <v>28</v>
      </c>
      <c r="T2650" s="45">
        <v>15</v>
      </c>
      <c r="U2650" s="45">
        <v>19</v>
      </c>
      <c r="V2650" s="45">
        <v>10</v>
      </c>
      <c r="W2650" s="50">
        <f t="shared" si="415"/>
        <v>2140</v>
      </c>
      <c r="X2650" s="51">
        <f t="shared" si="416"/>
        <v>0.59444444444444444</v>
      </c>
      <c r="Y2650" s="51">
        <f t="shared" si="417"/>
        <v>7.4055555555555559</v>
      </c>
      <c r="Z2650" s="51">
        <f t="shared" si="418"/>
        <v>1</v>
      </c>
      <c r="AA2650" s="52">
        <f t="shared" si="419"/>
        <v>5.5555555555555558E-3</v>
      </c>
    </row>
    <row r="2651" spans="2:27" x14ac:dyDescent="0.3">
      <c r="B2651" s="53">
        <v>94473</v>
      </c>
      <c r="C2651" s="54">
        <v>44411</v>
      </c>
      <c r="D2651" s="55">
        <f t="shared" si="413"/>
        <v>2021</v>
      </c>
      <c r="E2651" s="54" t="str">
        <f t="shared" si="410"/>
        <v>Q3-2021</v>
      </c>
      <c r="F2651" s="54" t="str">
        <f t="shared" si="411"/>
        <v>August</v>
      </c>
      <c r="G2651" s="55">
        <f t="shared" si="414"/>
        <v>32</v>
      </c>
      <c r="H2651" s="54" t="str">
        <f t="shared" si="412"/>
        <v>Tuesday</v>
      </c>
      <c r="I2651" s="53">
        <v>2</v>
      </c>
      <c r="J2651" s="53">
        <v>124</v>
      </c>
      <c r="K2651" s="53">
        <v>10</v>
      </c>
      <c r="L2651" s="53">
        <v>30</v>
      </c>
      <c r="M2651" s="53">
        <v>4</v>
      </c>
      <c r="N2651" s="53">
        <v>3</v>
      </c>
      <c r="O2651" s="53">
        <v>0</v>
      </c>
      <c r="P2651" s="53">
        <v>117</v>
      </c>
      <c r="Q2651" s="53">
        <v>46</v>
      </c>
      <c r="R2651" s="53">
        <v>37</v>
      </c>
      <c r="S2651" s="53">
        <v>27</v>
      </c>
      <c r="T2651" s="53">
        <v>13</v>
      </c>
      <c r="U2651" s="53">
        <v>18</v>
      </c>
      <c r="V2651" s="53">
        <v>22</v>
      </c>
      <c r="W2651" s="58">
        <f t="shared" si="415"/>
        <v>5382</v>
      </c>
      <c r="X2651" s="59">
        <f t="shared" si="416"/>
        <v>1.4950000000000001</v>
      </c>
      <c r="Y2651" s="59">
        <f t="shared" si="417"/>
        <v>6.5049999999999999</v>
      </c>
      <c r="Z2651" s="59">
        <f t="shared" si="418"/>
        <v>1</v>
      </c>
      <c r="AA2651" s="60">
        <f t="shared" si="419"/>
        <v>1.2777777777777779E-2</v>
      </c>
    </row>
    <row r="2652" spans="2:27" x14ac:dyDescent="0.3">
      <c r="B2652" s="45">
        <v>94474</v>
      </c>
      <c r="C2652" s="46">
        <v>44412</v>
      </c>
      <c r="D2652" s="47">
        <f t="shared" si="413"/>
        <v>2021</v>
      </c>
      <c r="E2652" s="46" t="str">
        <f t="shared" si="410"/>
        <v>Q3-2021</v>
      </c>
      <c r="F2652" s="46" t="str">
        <f t="shared" si="411"/>
        <v>August</v>
      </c>
      <c r="G2652" s="47">
        <f t="shared" si="414"/>
        <v>32</v>
      </c>
      <c r="H2652" s="46" t="str">
        <f t="shared" si="412"/>
        <v>Wednesday</v>
      </c>
      <c r="I2652" s="45">
        <v>1</v>
      </c>
      <c r="J2652" s="45">
        <v>124</v>
      </c>
      <c r="K2652" s="45">
        <v>12</v>
      </c>
      <c r="L2652" s="45">
        <v>30</v>
      </c>
      <c r="M2652" s="45">
        <v>5</v>
      </c>
      <c r="N2652" s="45">
        <v>4</v>
      </c>
      <c r="O2652" s="45">
        <v>0</v>
      </c>
      <c r="P2652" s="45">
        <v>115</v>
      </c>
      <c r="Q2652" s="45">
        <v>10</v>
      </c>
      <c r="R2652" s="45">
        <v>34</v>
      </c>
      <c r="S2652" s="45">
        <v>29</v>
      </c>
      <c r="T2652" s="45">
        <v>15</v>
      </c>
      <c r="U2652" s="45">
        <v>19</v>
      </c>
      <c r="V2652" s="45">
        <v>18</v>
      </c>
      <c r="W2652" s="50">
        <f t="shared" si="415"/>
        <v>1150</v>
      </c>
      <c r="X2652" s="51">
        <f t="shared" si="416"/>
        <v>0.31944444444444442</v>
      </c>
      <c r="Y2652" s="51">
        <f t="shared" si="417"/>
        <v>7.6805555555555554</v>
      </c>
      <c r="Z2652" s="51">
        <f t="shared" si="418"/>
        <v>1</v>
      </c>
      <c r="AA2652" s="52">
        <f t="shared" si="419"/>
        <v>2.7777777777777775E-3</v>
      </c>
    </row>
    <row r="2653" spans="2:27" x14ac:dyDescent="0.3">
      <c r="B2653" s="53">
        <v>94475</v>
      </c>
      <c r="C2653" s="54">
        <v>44412</v>
      </c>
      <c r="D2653" s="55">
        <f t="shared" si="413"/>
        <v>2021</v>
      </c>
      <c r="E2653" s="54" t="str">
        <f t="shared" si="410"/>
        <v>Q3-2021</v>
      </c>
      <c r="F2653" s="54" t="str">
        <f t="shared" si="411"/>
        <v>August</v>
      </c>
      <c r="G2653" s="55">
        <f t="shared" si="414"/>
        <v>32</v>
      </c>
      <c r="H2653" s="54" t="str">
        <f t="shared" si="412"/>
        <v>Wednesday</v>
      </c>
      <c r="I2653" s="53">
        <v>2</v>
      </c>
      <c r="J2653" s="53">
        <v>122</v>
      </c>
      <c r="K2653" s="53">
        <v>11</v>
      </c>
      <c r="L2653" s="53">
        <v>30</v>
      </c>
      <c r="M2653" s="53">
        <v>5</v>
      </c>
      <c r="N2653" s="53">
        <v>2</v>
      </c>
      <c r="O2653" s="53">
        <v>0</v>
      </c>
      <c r="P2653" s="53">
        <v>115</v>
      </c>
      <c r="Q2653" s="53">
        <v>45</v>
      </c>
      <c r="R2653" s="53">
        <v>36</v>
      </c>
      <c r="S2653" s="53">
        <v>28</v>
      </c>
      <c r="T2653" s="53">
        <v>13</v>
      </c>
      <c r="U2653" s="53">
        <v>16</v>
      </c>
      <c r="V2653" s="53">
        <v>22</v>
      </c>
      <c r="W2653" s="58">
        <f t="shared" si="415"/>
        <v>5175</v>
      </c>
      <c r="X2653" s="59">
        <f t="shared" si="416"/>
        <v>1.4375</v>
      </c>
      <c r="Y2653" s="59">
        <f t="shared" si="417"/>
        <v>6.5625</v>
      </c>
      <c r="Z2653" s="59">
        <f t="shared" si="418"/>
        <v>1</v>
      </c>
      <c r="AA2653" s="60">
        <f t="shared" si="419"/>
        <v>1.2500000000000001E-2</v>
      </c>
    </row>
    <row r="2654" spans="2:27" x14ac:dyDescent="0.3">
      <c r="B2654" s="45">
        <v>94476</v>
      </c>
      <c r="C2654" s="46">
        <v>44413</v>
      </c>
      <c r="D2654" s="47">
        <f t="shared" si="413"/>
        <v>2021</v>
      </c>
      <c r="E2654" s="46" t="str">
        <f t="shared" si="410"/>
        <v>Q3-2021</v>
      </c>
      <c r="F2654" s="46" t="str">
        <f t="shared" si="411"/>
        <v>August</v>
      </c>
      <c r="G2654" s="47">
        <f t="shared" si="414"/>
        <v>32</v>
      </c>
      <c r="H2654" s="46" t="str">
        <f t="shared" si="412"/>
        <v>Thursday</v>
      </c>
      <c r="I2654" s="45">
        <v>1</v>
      </c>
      <c r="J2654" s="45">
        <v>121</v>
      </c>
      <c r="K2654" s="45">
        <v>14</v>
      </c>
      <c r="L2654" s="45">
        <v>30</v>
      </c>
      <c r="M2654" s="45">
        <v>5</v>
      </c>
      <c r="N2654" s="45">
        <v>3</v>
      </c>
      <c r="O2654" s="45">
        <v>0</v>
      </c>
      <c r="P2654" s="45">
        <v>113</v>
      </c>
      <c r="Q2654" s="45">
        <v>17</v>
      </c>
      <c r="R2654" s="45">
        <v>35</v>
      </c>
      <c r="S2654" s="45">
        <v>30</v>
      </c>
      <c r="T2654" s="45">
        <v>15</v>
      </c>
      <c r="U2654" s="45">
        <v>17</v>
      </c>
      <c r="V2654" s="45">
        <v>16</v>
      </c>
      <c r="W2654" s="50">
        <f t="shared" si="415"/>
        <v>1921</v>
      </c>
      <c r="X2654" s="51">
        <f t="shared" si="416"/>
        <v>0.53361111111111115</v>
      </c>
      <c r="Y2654" s="51">
        <f t="shared" si="417"/>
        <v>7.466388888888889</v>
      </c>
      <c r="Z2654" s="51">
        <f t="shared" si="418"/>
        <v>1</v>
      </c>
      <c r="AA2654" s="52">
        <f t="shared" si="419"/>
        <v>4.7222222222222223E-3</v>
      </c>
    </row>
    <row r="2655" spans="2:27" x14ac:dyDescent="0.3">
      <c r="B2655" s="53">
        <v>94477</v>
      </c>
      <c r="C2655" s="54">
        <v>44413</v>
      </c>
      <c r="D2655" s="55">
        <f t="shared" si="413"/>
        <v>2021</v>
      </c>
      <c r="E2655" s="54" t="str">
        <f t="shared" si="410"/>
        <v>Q3-2021</v>
      </c>
      <c r="F2655" s="54" t="str">
        <f t="shared" si="411"/>
        <v>August</v>
      </c>
      <c r="G2655" s="55">
        <f t="shared" si="414"/>
        <v>32</v>
      </c>
      <c r="H2655" s="54" t="str">
        <f t="shared" si="412"/>
        <v>Thursday</v>
      </c>
      <c r="I2655" s="53">
        <v>2</v>
      </c>
      <c r="J2655" s="53">
        <v>123</v>
      </c>
      <c r="K2655" s="53">
        <v>11</v>
      </c>
      <c r="L2655" s="53">
        <v>30</v>
      </c>
      <c r="M2655" s="53">
        <v>5</v>
      </c>
      <c r="N2655" s="53">
        <v>3</v>
      </c>
      <c r="O2655" s="53">
        <v>0</v>
      </c>
      <c r="P2655" s="53">
        <v>115</v>
      </c>
      <c r="Q2655" s="53">
        <v>45</v>
      </c>
      <c r="R2655" s="53">
        <v>37</v>
      </c>
      <c r="S2655" s="53">
        <v>26</v>
      </c>
      <c r="T2655" s="53">
        <v>13</v>
      </c>
      <c r="U2655" s="53">
        <v>17</v>
      </c>
      <c r="V2655" s="53">
        <v>22</v>
      </c>
      <c r="W2655" s="58">
        <f t="shared" si="415"/>
        <v>5175</v>
      </c>
      <c r="X2655" s="59">
        <f t="shared" si="416"/>
        <v>1.4375</v>
      </c>
      <c r="Y2655" s="59">
        <f t="shared" si="417"/>
        <v>6.5625</v>
      </c>
      <c r="Z2655" s="59">
        <f t="shared" si="418"/>
        <v>1</v>
      </c>
      <c r="AA2655" s="60">
        <f t="shared" si="419"/>
        <v>1.2500000000000001E-2</v>
      </c>
    </row>
    <row r="2656" spans="2:27" x14ac:dyDescent="0.3">
      <c r="B2656" s="45">
        <v>94478</v>
      </c>
      <c r="C2656" s="46">
        <v>44414</v>
      </c>
      <c r="D2656" s="47">
        <f t="shared" si="413"/>
        <v>2021</v>
      </c>
      <c r="E2656" s="46" t="str">
        <f t="shared" si="410"/>
        <v>Q3-2021</v>
      </c>
      <c r="F2656" s="46" t="str">
        <f t="shared" si="411"/>
        <v>August</v>
      </c>
      <c r="G2656" s="47">
        <f t="shared" si="414"/>
        <v>32</v>
      </c>
      <c r="H2656" s="46" t="str">
        <f t="shared" si="412"/>
        <v>Friday</v>
      </c>
      <c r="I2656" s="45">
        <v>1</v>
      </c>
      <c r="J2656" s="45">
        <v>116</v>
      </c>
      <c r="K2656" s="45">
        <v>6</v>
      </c>
      <c r="L2656" s="45">
        <v>30</v>
      </c>
      <c r="M2656" s="45">
        <v>6</v>
      </c>
      <c r="N2656" s="45">
        <v>3</v>
      </c>
      <c r="O2656" s="45">
        <v>0</v>
      </c>
      <c r="P2656" s="45">
        <v>107</v>
      </c>
      <c r="Q2656" s="45">
        <v>14</v>
      </c>
      <c r="R2656" s="45">
        <v>35</v>
      </c>
      <c r="S2656" s="45">
        <v>27</v>
      </c>
      <c r="T2656" s="45">
        <v>15</v>
      </c>
      <c r="U2656" s="45">
        <v>19</v>
      </c>
      <c r="V2656" s="45">
        <v>11</v>
      </c>
      <c r="W2656" s="50">
        <f t="shared" si="415"/>
        <v>1498</v>
      </c>
      <c r="X2656" s="51">
        <f t="shared" si="416"/>
        <v>0.4161111111111111</v>
      </c>
      <c r="Y2656" s="51">
        <f t="shared" si="417"/>
        <v>7.5838888888888887</v>
      </c>
      <c r="Z2656" s="51">
        <f t="shared" si="418"/>
        <v>1</v>
      </c>
      <c r="AA2656" s="52">
        <f t="shared" si="419"/>
        <v>3.8888888888888888E-3</v>
      </c>
    </row>
    <row r="2657" spans="2:27" x14ac:dyDescent="0.3">
      <c r="B2657" s="53">
        <v>94479</v>
      </c>
      <c r="C2657" s="54">
        <v>44414</v>
      </c>
      <c r="D2657" s="55">
        <f t="shared" si="413"/>
        <v>2021</v>
      </c>
      <c r="E2657" s="54" t="str">
        <f t="shared" si="410"/>
        <v>Q3-2021</v>
      </c>
      <c r="F2657" s="54" t="str">
        <f t="shared" si="411"/>
        <v>August</v>
      </c>
      <c r="G2657" s="55">
        <f t="shared" si="414"/>
        <v>32</v>
      </c>
      <c r="H2657" s="54" t="str">
        <f t="shared" si="412"/>
        <v>Friday</v>
      </c>
      <c r="I2657" s="53">
        <v>2</v>
      </c>
      <c r="J2657" s="53">
        <v>126</v>
      </c>
      <c r="K2657" s="53">
        <v>7</v>
      </c>
      <c r="L2657" s="53">
        <v>30</v>
      </c>
      <c r="M2657" s="53">
        <v>4</v>
      </c>
      <c r="N2657" s="53">
        <v>3</v>
      </c>
      <c r="O2657" s="53">
        <v>0</v>
      </c>
      <c r="P2657" s="53">
        <v>119</v>
      </c>
      <c r="Q2657" s="53">
        <v>47</v>
      </c>
      <c r="R2657" s="53">
        <v>37</v>
      </c>
      <c r="S2657" s="53">
        <v>26</v>
      </c>
      <c r="T2657" s="53">
        <v>15</v>
      </c>
      <c r="U2657" s="53">
        <v>18</v>
      </c>
      <c r="V2657" s="53">
        <v>23</v>
      </c>
      <c r="W2657" s="58">
        <f t="shared" si="415"/>
        <v>5593</v>
      </c>
      <c r="X2657" s="59">
        <f t="shared" si="416"/>
        <v>1.5536111111111111</v>
      </c>
      <c r="Y2657" s="59">
        <f t="shared" si="417"/>
        <v>6.4463888888888885</v>
      </c>
      <c r="Z2657" s="59">
        <f t="shared" si="418"/>
        <v>1</v>
      </c>
      <c r="AA2657" s="60">
        <f t="shared" si="419"/>
        <v>1.3055555555555555E-2</v>
      </c>
    </row>
    <row r="2658" spans="2:27" x14ac:dyDescent="0.3">
      <c r="B2658" s="45">
        <v>94480</v>
      </c>
      <c r="C2658" s="46">
        <v>44415</v>
      </c>
      <c r="D2658" s="47">
        <f t="shared" si="413"/>
        <v>2021</v>
      </c>
      <c r="E2658" s="46" t="str">
        <f t="shared" si="410"/>
        <v>Q3-2021</v>
      </c>
      <c r="F2658" s="46" t="str">
        <f t="shared" si="411"/>
        <v>August</v>
      </c>
      <c r="G2658" s="47">
        <f t="shared" si="414"/>
        <v>32</v>
      </c>
      <c r="H2658" s="46" t="str">
        <f t="shared" si="412"/>
        <v>Saturday</v>
      </c>
      <c r="I2658" s="45">
        <v>1</v>
      </c>
      <c r="J2658" s="45">
        <v>119</v>
      </c>
      <c r="K2658" s="45">
        <v>8</v>
      </c>
      <c r="L2658" s="45">
        <v>30</v>
      </c>
      <c r="M2658" s="45">
        <v>6</v>
      </c>
      <c r="N2658" s="45">
        <v>3</v>
      </c>
      <c r="O2658" s="45">
        <v>0</v>
      </c>
      <c r="P2658" s="45">
        <v>110</v>
      </c>
      <c r="Q2658" s="45">
        <v>26</v>
      </c>
      <c r="R2658" s="45">
        <v>37</v>
      </c>
      <c r="S2658" s="45">
        <v>28</v>
      </c>
      <c r="T2658" s="45">
        <v>16</v>
      </c>
      <c r="U2658" s="45">
        <v>20</v>
      </c>
      <c r="V2658" s="45">
        <v>9</v>
      </c>
      <c r="W2658" s="50">
        <f t="shared" si="415"/>
        <v>2860</v>
      </c>
      <c r="X2658" s="51">
        <f t="shared" si="416"/>
        <v>0.7944444444444444</v>
      </c>
      <c r="Y2658" s="51">
        <f t="shared" si="417"/>
        <v>7.2055555555555557</v>
      </c>
      <c r="Z2658" s="51">
        <f t="shared" si="418"/>
        <v>1</v>
      </c>
      <c r="AA2658" s="52">
        <f t="shared" si="419"/>
        <v>7.2222222222222219E-3</v>
      </c>
    </row>
    <row r="2659" spans="2:27" x14ac:dyDescent="0.3">
      <c r="B2659" s="53">
        <v>94481</v>
      </c>
      <c r="C2659" s="54">
        <v>44417</v>
      </c>
      <c r="D2659" s="55">
        <f t="shared" si="413"/>
        <v>2021</v>
      </c>
      <c r="E2659" s="54" t="str">
        <f t="shared" si="410"/>
        <v>Q3-2021</v>
      </c>
      <c r="F2659" s="54" t="str">
        <f t="shared" si="411"/>
        <v>August</v>
      </c>
      <c r="G2659" s="55">
        <f t="shared" si="414"/>
        <v>33</v>
      </c>
      <c r="H2659" s="54" t="str">
        <f t="shared" si="412"/>
        <v>Monday</v>
      </c>
      <c r="I2659" s="53">
        <v>1</v>
      </c>
      <c r="J2659" s="53">
        <v>116</v>
      </c>
      <c r="K2659" s="53">
        <v>15</v>
      </c>
      <c r="L2659" s="53">
        <v>30</v>
      </c>
      <c r="M2659" s="53">
        <v>5</v>
      </c>
      <c r="N2659" s="53">
        <v>4</v>
      </c>
      <c r="O2659" s="53">
        <v>0</v>
      </c>
      <c r="P2659" s="53">
        <v>107</v>
      </c>
      <c r="Q2659" s="53">
        <v>11</v>
      </c>
      <c r="R2659" s="53">
        <v>36</v>
      </c>
      <c r="S2659" s="53">
        <v>28</v>
      </c>
      <c r="T2659" s="53">
        <v>14</v>
      </c>
      <c r="U2659" s="53">
        <v>20</v>
      </c>
      <c r="V2659" s="53">
        <v>9</v>
      </c>
      <c r="W2659" s="58">
        <f t="shared" si="415"/>
        <v>1177</v>
      </c>
      <c r="X2659" s="59">
        <f t="shared" si="416"/>
        <v>0.32694444444444443</v>
      </c>
      <c r="Y2659" s="59">
        <f t="shared" si="417"/>
        <v>7.673055555555556</v>
      </c>
      <c r="Z2659" s="59">
        <f t="shared" si="418"/>
        <v>1</v>
      </c>
      <c r="AA2659" s="60">
        <f t="shared" si="419"/>
        <v>3.0555555555555553E-3</v>
      </c>
    </row>
    <row r="2660" spans="2:27" x14ac:dyDescent="0.3">
      <c r="B2660" s="45">
        <v>94482</v>
      </c>
      <c r="C2660" s="46">
        <v>44417</v>
      </c>
      <c r="D2660" s="47">
        <f t="shared" si="413"/>
        <v>2021</v>
      </c>
      <c r="E2660" s="46" t="str">
        <f t="shared" si="410"/>
        <v>Q3-2021</v>
      </c>
      <c r="F2660" s="46" t="str">
        <f t="shared" si="411"/>
        <v>August</v>
      </c>
      <c r="G2660" s="47">
        <f t="shared" si="414"/>
        <v>33</v>
      </c>
      <c r="H2660" s="46" t="str">
        <f t="shared" si="412"/>
        <v>Monday</v>
      </c>
      <c r="I2660" s="45">
        <v>2</v>
      </c>
      <c r="J2660" s="45">
        <v>123</v>
      </c>
      <c r="K2660" s="45">
        <v>13</v>
      </c>
      <c r="L2660" s="45">
        <v>30</v>
      </c>
      <c r="M2660" s="45">
        <v>4</v>
      </c>
      <c r="N2660" s="45">
        <v>2</v>
      </c>
      <c r="O2660" s="45">
        <v>0</v>
      </c>
      <c r="P2660" s="45">
        <v>117</v>
      </c>
      <c r="Q2660" s="45">
        <v>50</v>
      </c>
      <c r="R2660" s="45">
        <v>36</v>
      </c>
      <c r="S2660" s="45">
        <v>28</v>
      </c>
      <c r="T2660" s="45">
        <v>15</v>
      </c>
      <c r="U2660" s="45">
        <v>15</v>
      </c>
      <c r="V2660" s="45">
        <v>23</v>
      </c>
      <c r="W2660" s="50">
        <f t="shared" si="415"/>
        <v>5850</v>
      </c>
      <c r="X2660" s="51">
        <f t="shared" si="416"/>
        <v>1.625</v>
      </c>
      <c r="Y2660" s="51">
        <f t="shared" si="417"/>
        <v>6.375</v>
      </c>
      <c r="Z2660" s="51">
        <f t="shared" si="418"/>
        <v>1</v>
      </c>
      <c r="AA2660" s="52">
        <f t="shared" si="419"/>
        <v>1.3888888888888888E-2</v>
      </c>
    </row>
    <row r="2661" spans="2:27" x14ac:dyDescent="0.3">
      <c r="B2661" s="53">
        <v>94483</v>
      </c>
      <c r="C2661" s="54">
        <v>44418</v>
      </c>
      <c r="D2661" s="55">
        <f t="shared" si="413"/>
        <v>2021</v>
      </c>
      <c r="E2661" s="54" t="str">
        <f t="shared" si="410"/>
        <v>Q3-2021</v>
      </c>
      <c r="F2661" s="54" t="str">
        <f t="shared" si="411"/>
        <v>August</v>
      </c>
      <c r="G2661" s="55">
        <f t="shared" si="414"/>
        <v>33</v>
      </c>
      <c r="H2661" s="54" t="str">
        <f t="shared" si="412"/>
        <v>Tuesday</v>
      </c>
      <c r="I2661" s="53">
        <v>1</v>
      </c>
      <c r="J2661" s="53">
        <v>112</v>
      </c>
      <c r="K2661" s="53">
        <v>16</v>
      </c>
      <c r="L2661" s="53">
        <v>30</v>
      </c>
      <c r="M2661" s="53">
        <v>6</v>
      </c>
      <c r="N2661" s="53">
        <v>3</v>
      </c>
      <c r="O2661" s="53">
        <v>0</v>
      </c>
      <c r="P2661" s="53">
        <v>103</v>
      </c>
      <c r="Q2661" s="53">
        <v>17</v>
      </c>
      <c r="R2661" s="53">
        <v>36</v>
      </c>
      <c r="S2661" s="53">
        <v>29</v>
      </c>
      <c r="T2661" s="53">
        <v>14</v>
      </c>
      <c r="U2661" s="53">
        <v>17</v>
      </c>
      <c r="V2661" s="53">
        <v>7</v>
      </c>
      <c r="W2661" s="58">
        <f t="shared" si="415"/>
        <v>1751</v>
      </c>
      <c r="X2661" s="59">
        <f t="shared" si="416"/>
        <v>0.48638888888888887</v>
      </c>
      <c r="Y2661" s="59">
        <f t="shared" si="417"/>
        <v>7.5136111111111115</v>
      </c>
      <c r="Z2661" s="59">
        <f t="shared" si="418"/>
        <v>1</v>
      </c>
      <c r="AA2661" s="60">
        <f t="shared" si="419"/>
        <v>4.7222222222222223E-3</v>
      </c>
    </row>
    <row r="2662" spans="2:27" x14ac:dyDescent="0.3">
      <c r="B2662" s="45">
        <v>94484</v>
      </c>
      <c r="C2662" s="46">
        <v>44418</v>
      </c>
      <c r="D2662" s="47">
        <f t="shared" si="413"/>
        <v>2021</v>
      </c>
      <c r="E2662" s="46" t="str">
        <f t="shared" si="410"/>
        <v>Q3-2021</v>
      </c>
      <c r="F2662" s="46" t="str">
        <f t="shared" si="411"/>
        <v>August</v>
      </c>
      <c r="G2662" s="47">
        <f t="shared" si="414"/>
        <v>33</v>
      </c>
      <c r="H2662" s="46" t="str">
        <f t="shared" si="412"/>
        <v>Tuesday</v>
      </c>
      <c r="I2662" s="45">
        <v>2</v>
      </c>
      <c r="J2662" s="45">
        <v>125</v>
      </c>
      <c r="K2662" s="45">
        <v>7</v>
      </c>
      <c r="L2662" s="45">
        <v>30</v>
      </c>
      <c r="M2662" s="45">
        <v>4</v>
      </c>
      <c r="N2662" s="45">
        <v>2</v>
      </c>
      <c r="O2662" s="45">
        <v>0</v>
      </c>
      <c r="P2662" s="45">
        <v>119</v>
      </c>
      <c r="Q2662" s="45">
        <v>47</v>
      </c>
      <c r="R2662" s="45">
        <v>38</v>
      </c>
      <c r="S2662" s="45">
        <v>29</v>
      </c>
      <c r="T2662" s="45">
        <v>14</v>
      </c>
      <c r="U2662" s="45">
        <v>16</v>
      </c>
      <c r="V2662" s="45">
        <v>22</v>
      </c>
      <c r="W2662" s="50">
        <f t="shared" si="415"/>
        <v>5593</v>
      </c>
      <c r="X2662" s="51">
        <f t="shared" si="416"/>
        <v>1.5536111111111111</v>
      </c>
      <c r="Y2662" s="51">
        <f t="shared" si="417"/>
        <v>6.4463888888888885</v>
      </c>
      <c r="Z2662" s="51">
        <f t="shared" si="418"/>
        <v>1</v>
      </c>
      <c r="AA2662" s="52">
        <f t="shared" si="419"/>
        <v>1.3055555555555555E-2</v>
      </c>
    </row>
    <row r="2663" spans="2:27" x14ac:dyDescent="0.3">
      <c r="B2663" s="53">
        <v>94485</v>
      </c>
      <c r="C2663" s="54">
        <v>44419</v>
      </c>
      <c r="D2663" s="55">
        <f t="shared" si="413"/>
        <v>2021</v>
      </c>
      <c r="E2663" s="54" t="str">
        <f t="shared" si="410"/>
        <v>Q3-2021</v>
      </c>
      <c r="F2663" s="54" t="str">
        <f t="shared" si="411"/>
        <v>August</v>
      </c>
      <c r="G2663" s="55">
        <f t="shared" si="414"/>
        <v>33</v>
      </c>
      <c r="H2663" s="54" t="str">
        <f t="shared" si="412"/>
        <v>Wednesday</v>
      </c>
      <c r="I2663" s="53">
        <v>1</v>
      </c>
      <c r="J2663" s="53">
        <v>115</v>
      </c>
      <c r="K2663" s="53">
        <v>11</v>
      </c>
      <c r="L2663" s="53">
        <v>30</v>
      </c>
      <c r="M2663" s="53">
        <v>6</v>
      </c>
      <c r="N2663" s="53">
        <v>3</v>
      </c>
      <c r="O2663" s="53">
        <v>0</v>
      </c>
      <c r="P2663" s="53">
        <v>106</v>
      </c>
      <c r="Q2663" s="53">
        <v>13</v>
      </c>
      <c r="R2663" s="53">
        <v>35</v>
      </c>
      <c r="S2663" s="53">
        <v>27</v>
      </c>
      <c r="T2663" s="53">
        <v>14</v>
      </c>
      <c r="U2663" s="53">
        <v>18</v>
      </c>
      <c r="V2663" s="53">
        <v>12</v>
      </c>
      <c r="W2663" s="58">
        <f t="shared" si="415"/>
        <v>1378</v>
      </c>
      <c r="X2663" s="59">
        <f t="shared" si="416"/>
        <v>0.38277777777777777</v>
      </c>
      <c r="Y2663" s="59">
        <f t="shared" si="417"/>
        <v>7.6172222222222219</v>
      </c>
      <c r="Z2663" s="59">
        <f t="shared" si="418"/>
        <v>1</v>
      </c>
      <c r="AA2663" s="60">
        <f t="shared" si="419"/>
        <v>3.6111111111111109E-3</v>
      </c>
    </row>
    <row r="2664" spans="2:27" x14ac:dyDescent="0.3">
      <c r="B2664" s="45">
        <v>94486</v>
      </c>
      <c r="C2664" s="46">
        <v>44419</v>
      </c>
      <c r="D2664" s="47">
        <f t="shared" si="413"/>
        <v>2021</v>
      </c>
      <c r="E2664" s="46" t="str">
        <f t="shared" si="410"/>
        <v>Q3-2021</v>
      </c>
      <c r="F2664" s="46" t="str">
        <f t="shared" si="411"/>
        <v>August</v>
      </c>
      <c r="G2664" s="47">
        <f t="shared" si="414"/>
        <v>33</v>
      </c>
      <c r="H2664" s="46" t="str">
        <f t="shared" si="412"/>
        <v>Wednesday</v>
      </c>
      <c r="I2664" s="45">
        <v>2</v>
      </c>
      <c r="J2664" s="45">
        <v>127</v>
      </c>
      <c r="K2664" s="45">
        <v>15</v>
      </c>
      <c r="L2664" s="45">
        <v>30</v>
      </c>
      <c r="M2664" s="45">
        <v>5</v>
      </c>
      <c r="N2664" s="45">
        <v>3</v>
      </c>
      <c r="O2664" s="45">
        <v>0</v>
      </c>
      <c r="P2664" s="45">
        <v>119</v>
      </c>
      <c r="Q2664" s="45">
        <v>47</v>
      </c>
      <c r="R2664" s="45">
        <v>37</v>
      </c>
      <c r="S2664" s="45">
        <v>26</v>
      </c>
      <c r="T2664" s="45">
        <v>15</v>
      </c>
      <c r="U2664" s="45">
        <v>18</v>
      </c>
      <c r="V2664" s="45">
        <v>23</v>
      </c>
      <c r="W2664" s="50">
        <f t="shared" si="415"/>
        <v>5593</v>
      </c>
      <c r="X2664" s="51">
        <f t="shared" si="416"/>
        <v>1.5536111111111111</v>
      </c>
      <c r="Y2664" s="51">
        <f t="shared" si="417"/>
        <v>6.4463888888888885</v>
      </c>
      <c r="Z2664" s="51">
        <f t="shared" si="418"/>
        <v>1</v>
      </c>
      <c r="AA2664" s="52">
        <f t="shared" si="419"/>
        <v>1.3055555555555555E-2</v>
      </c>
    </row>
    <row r="2665" spans="2:27" x14ac:dyDescent="0.3">
      <c r="B2665" s="53">
        <v>94487</v>
      </c>
      <c r="C2665" s="54">
        <v>44420</v>
      </c>
      <c r="D2665" s="55">
        <f t="shared" si="413"/>
        <v>2021</v>
      </c>
      <c r="E2665" s="54" t="str">
        <f t="shared" si="410"/>
        <v>Q3-2021</v>
      </c>
      <c r="F2665" s="54" t="str">
        <f t="shared" si="411"/>
        <v>August</v>
      </c>
      <c r="G2665" s="55">
        <f t="shared" si="414"/>
        <v>33</v>
      </c>
      <c r="H2665" s="54" t="str">
        <f t="shared" si="412"/>
        <v>Thursday</v>
      </c>
      <c r="I2665" s="53">
        <v>1</v>
      </c>
      <c r="J2665" s="53">
        <v>120</v>
      </c>
      <c r="K2665" s="53">
        <v>8</v>
      </c>
      <c r="L2665" s="53">
        <v>30</v>
      </c>
      <c r="M2665" s="53">
        <v>5</v>
      </c>
      <c r="N2665" s="53">
        <v>3</v>
      </c>
      <c r="O2665" s="53">
        <v>0</v>
      </c>
      <c r="P2665" s="53">
        <v>112</v>
      </c>
      <c r="Q2665" s="53">
        <v>10</v>
      </c>
      <c r="R2665" s="53">
        <v>35</v>
      </c>
      <c r="S2665" s="53">
        <v>28</v>
      </c>
      <c r="T2665" s="53">
        <v>15</v>
      </c>
      <c r="U2665" s="53">
        <v>19</v>
      </c>
      <c r="V2665" s="53">
        <v>15</v>
      </c>
      <c r="W2665" s="58">
        <f t="shared" si="415"/>
        <v>1120</v>
      </c>
      <c r="X2665" s="59">
        <f t="shared" si="416"/>
        <v>0.31111111111111112</v>
      </c>
      <c r="Y2665" s="59">
        <f t="shared" si="417"/>
        <v>7.6888888888888891</v>
      </c>
      <c r="Z2665" s="59">
        <f t="shared" si="418"/>
        <v>1</v>
      </c>
      <c r="AA2665" s="60">
        <f t="shared" si="419"/>
        <v>2.7777777777777779E-3</v>
      </c>
    </row>
    <row r="2666" spans="2:27" x14ac:dyDescent="0.3">
      <c r="B2666" s="45">
        <v>94488</v>
      </c>
      <c r="C2666" s="46">
        <v>44420</v>
      </c>
      <c r="D2666" s="47">
        <f t="shared" si="413"/>
        <v>2021</v>
      </c>
      <c r="E2666" s="46" t="str">
        <f t="shared" si="410"/>
        <v>Q3-2021</v>
      </c>
      <c r="F2666" s="46" t="str">
        <f t="shared" si="411"/>
        <v>August</v>
      </c>
      <c r="G2666" s="47">
        <f t="shared" si="414"/>
        <v>33</v>
      </c>
      <c r="H2666" s="46" t="str">
        <f t="shared" si="412"/>
        <v>Thursday</v>
      </c>
      <c r="I2666" s="45">
        <v>2</v>
      </c>
      <c r="J2666" s="45">
        <v>126</v>
      </c>
      <c r="K2666" s="45">
        <v>9</v>
      </c>
      <c r="L2666" s="45">
        <v>30</v>
      </c>
      <c r="M2666" s="45">
        <v>5</v>
      </c>
      <c r="N2666" s="45">
        <v>3</v>
      </c>
      <c r="O2666" s="45">
        <v>0</v>
      </c>
      <c r="P2666" s="45">
        <v>118</v>
      </c>
      <c r="Q2666" s="45">
        <v>46</v>
      </c>
      <c r="R2666" s="45">
        <v>36</v>
      </c>
      <c r="S2666" s="45">
        <v>28</v>
      </c>
      <c r="T2666" s="45">
        <v>14</v>
      </c>
      <c r="U2666" s="45">
        <v>19</v>
      </c>
      <c r="V2666" s="45">
        <v>21</v>
      </c>
      <c r="W2666" s="50">
        <f t="shared" si="415"/>
        <v>5428</v>
      </c>
      <c r="X2666" s="51">
        <f t="shared" si="416"/>
        <v>1.5077777777777779</v>
      </c>
      <c r="Y2666" s="51">
        <f t="shared" si="417"/>
        <v>6.4922222222222219</v>
      </c>
      <c r="Z2666" s="51">
        <f t="shared" si="418"/>
        <v>1</v>
      </c>
      <c r="AA2666" s="52">
        <f t="shared" si="419"/>
        <v>1.2777777777777779E-2</v>
      </c>
    </row>
    <row r="2667" spans="2:27" x14ac:dyDescent="0.3">
      <c r="B2667" s="53">
        <v>94489</v>
      </c>
      <c r="C2667" s="54">
        <v>44421</v>
      </c>
      <c r="D2667" s="55">
        <f t="shared" si="413"/>
        <v>2021</v>
      </c>
      <c r="E2667" s="54" t="str">
        <f t="shared" si="410"/>
        <v>Q3-2021</v>
      </c>
      <c r="F2667" s="54" t="str">
        <f t="shared" si="411"/>
        <v>August</v>
      </c>
      <c r="G2667" s="55">
        <f t="shared" si="414"/>
        <v>33</v>
      </c>
      <c r="H2667" s="54" t="str">
        <f t="shared" si="412"/>
        <v>Friday</v>
      </c>
      <c r="I2667" s="53">
        <v>1</v>
      </c>
      <c r="J2667" s="53">
        <v>123</v>
      </c>
      <c r="K2667" s="53">
        <v>8</v>
      </c>
      <c r="L2667" s="53">
        <v>30</v>
      </c>
      <c r="M2667" s="53">
        <v>5</v>
      </c>
      <c r="N2667" s="53">
        <v>3</v>
      </c>
      <c r="O2667" s="53">
        <v>0</v>
      </c>
      <c r="P2667" s="53">
        <v>115</v>
      </c>
      <c r="Q2667" s="53">
        <v>26</v>
      </c>
      <c r="R2667" s="53">
        <v>37</v>
      </c>
      <c r="S2667" s="53">
        <v>29</v>
      </c>
      <c r="T2667" s="53">
        <v>13</v>
      </c>
      <c r="U2667" s="53">
        <v>20</v>
      </c>
      <c r="V2667" s="53">
        <v>16</v>
      </c>
      <c r="W2667" s="58">
        <f t="shared" si="415"/>
        <v>2990</v>
      </c>
      <c r="X2667" s="59">
        <f t="shared" si="416"/>
        <v>0.8305555555555556</v>
      </c>
      <c r="Y2667" s="59">
        <f t="shared" si="417"/>
        <v>7.1694444444444443</v>
      </c>
      <c r="Z2667" s="59">
        <f t="shared" si="418"/>
        <v>1</v>
      </c>
      <c r="AA2667" s="60">
        <f t="shared" si="419"/>
        <v>7.2222222222222228E-3</v>
      </c>
    </row>
    <row r="2668" spans="2:27" x14ac:dyDescent="0.3">
      <c r="B2668" s="45">
        <v>94490</v>
      </c>
      <c r="C2668" s="46">
        <v>44421</v>
      </c>
      <c r="D2668" s="47">
        <f t="shared" si="413"/>
        <v>2021</v>
      </c>
      <c r="E2668" s="46" t="str">
        <f t="shared" si="410"/>
        <v>Q3-2021</v>
      </c>
      <c r="F2668" s="46" t="str">
        <f t="shared" si="411"/>
        <v>August</v>
      </c>
      <c r="G2668" s="47">
        <f t="shared" si="414"/>
        <v>33</v>
      </c>
      <c r="H2668" s="46" t="str">
        <f t="shared" si="412"/>
        <v>Friday</v>
      </c>
      <c r="I2668" s="45">
        <v>2</v>
      </c>
      <c r="J2668" s="45">
        <v>121</v>
      </c>
      <c r="K2668" s="45">
        <v>18</v>
      </c>
      <c r="L2668" s="45">
        <v>30</v>
      </c>
      <c r="M2668" s="45">
        <v>4</v>
      </c>
      <c r="N2668" s="45">
        <v>3</v>
      </c>
      <c r="O2668" s="45">
        <v>0</v>
      </c>
      <c r="P2668" s="45">
        <v>114</v>
      </c>
      <c r="Q2668" s="45">
        <v>47</v>
      </c>
      <c r="R2668" s="45">
        <v>36</v>
      </c>
      <c r="S2668" s="45">
        <v>25</v>
      </c>
      <c r="T2668" s="45">
        <v>16</v>
      </c>
      <c r="U2668" s="45">
        <v>15</v>
      </c>
      <c r="V2668" s="45">
        <v>22</v>
      </c>
      <c r="W2668" s="50">
        <f t="shared" si="415"/>
        <v>5358</v>
      </c>
      <c r="X2668" s="51">
        <f t="shared" si="416"/>
        <v>1.4883333333333333</v>
      </c>
      <c r="Y2668" s="51">
        <f t="shared" si="417"/>
        <v>6.5116666666666667</v>
      </c>
      <c r="Z2668" s="51">
        <f t="shared" si="418"/>
        <v>1</v>
      </c>
      <c r="AA2668" s="52">
        <f t="shared" si="419"/>
        <v>1.3055555555555555E-2</v>
      </c>
    </row>
    <row r="2669" spans="2:27" x14ac:dyDescent="0.3">
      <c r="B2669" s="53">
        <v>94491</v>
      </c>
      <c r="C2669" s="54">
        <v>44422</v>
      </c>
      <c r="D2669" s="55">
        <f t="shared" si="413"/>
        <v>2021</v>
      </c>
      <c r="E2669" s="54" t="str">
        <f t="shared" si="410"/>
        <v>Q3-2021</v>
      </c>
      <c r="F2669" s="54" t="str">
        <f t="shared" si="411"/>
        <v>August</v>
      </c>
      <c r="G2669" s="55">
        <f t="shared" si="414"/>
        <v>33</v>
      </c>
      <c r="H2669" s="54" t="str">
        <f t="shared" si="412"/>
        <v>Saturday</v>
      </c>
      <c r="I2669" s="53">
        <v>1</v>
      </c>
      <c r="J2669" s="53">
        <v>113</v>
      </c>
      <c r="K2669" s="53">
        <v>13</v>
      </c>
      <c r="L2669" s="53">
        <v>30</v>
      </c>
      <c r="M2669" s="53">
        <v>6</v>
      </c>
      <c r="N2669" s="53">
        <v>4</v>
      </c>
      <c r="O2669" s="53">
        <v>0</v>
      </c>
      <c r="P2669" s="53">
        <v>103</v>
      </c>
      <c r="Q2669" s="53">
        <v>15</v>
      </c>
      <c r="R2669" s="53">
        <v>36</v>
      </c>
      <c r="S2669" s="53">
        <v>26</v>
      </c>
      <c r="T2669" s="53">
        <v>14</v>
      </c>
      <c r="U2669" s="53">
        <v>17</v>
      </c>
      <c r="V2669" s="53">
        <v>10</v>
      </c>
      <c r="W2669" s="58">
        <f t="shared" si="415"/>
        <v>1545</v>
      </c>
      <c r="X2669" s="59">
        <f t="shared" si="416"/>
        <v>0.42916666666666664</v>
      </c>
      <c r="Y2669" s="59">
        <f t="shared" si="417"/>
        <v>7.5708333333333337</v>
      </c>
      <c r="Z2669" s="59">
        <f t="shared" si="418"/>
        <v>1</v>
      </c>
      <c r="AA2669" s="60">
        <f t="shared" si="419"/>
        <v>4.1666666666666666E-3</v>
      </c>
    </row>
    <row r="2670" spans="2:27" x14ac:dyDescent="0.3">
      <c r="B2670" s="45">
        <v>94492</v>
      </c>
      <c r="C2670" s="46">
        <v>44424</v>
      </c>
      <c r="D2670" s="47">
        <f t="shared" si="413"/>
        <v>2021</v>
      </c>
      <c r="E2670" s="46" t="str">
        <f t="shared" si="410"/>
        <v>Q3-2021</v>
      </c>
      <c r="F2670" s="46" t="str">
        <f t="shared" si="411"/>
        <v>August</v>
      </c>
      <c r="G2670" s="47">
        <f t="shared" si="414"/>
        <v>34</v>
      </c>
      <c r="H2670" s="46" t="str">
        <f t="shared" si="412"/>
        <v>Monday</v>
      </c>
      <c r="I2670" s="45">
        <v>1</v>
      </c>
      <c r="J2670" s="45">
        <v>121</v>
      </c>
      <c r="K2670" s="45">
        <v>12</v>
      </c>
      <c r="L2670" s="45">
        <v>30</v>
      </c>
      <c r="M2670" s="45">
        <v>5</v>
      </c>
      <c r="N2670" s="45">
        <v>3</v>
      </c>
      <c r="O2670" s="45">
        <v>0</v>
      </c>
      <c r="P2670" s="45">
        <v>113</v>
      </c>
      <c r="Q2670" s="45">
        <v>19</v>
      </c>
      <c r="R2670" s="45">
        <v>37</v>
      </c>
      <c r="S2670" s="45">
        <v>26</v>
      </c>
      <c r="T2670" s="45">
        <v>15</v>
      </c>
      <c r="U2670" s="45">
        <v>17</v>
      </c>
      <c r="V2670" s="45">
        <v>18</v>
      </c>
      <c r="W2670" s="50">
        <f t="shared" si="415"/>
        <v>2147</v>
      </c>
      <c r="X2670" s="51">
        <f t="shared" si="416"/>
        <v>0.59638888888888886</v>
      </c>
      <c r="Y2670" s="51">
        <f t="shared" si="417"/>
        <v>7.4036111111111111</v>
      </c>
      <c r="Z2670" s="51">
        <f t="shared" si="418"/>
        <v>1</v>
      </c>
      <c r="AA2670" s="52">
        <f t="shared" si="419"/>
        <v>5.2777777777777771E-3</v>
      </c>
    </row>
    <row r="2671" spans="2:27" x14ac:dyDescent="0.3">
      <c r="B2671" s="53">
        <v>94493</v>
      </c>
      <c r="C2671" s="54">
        <v>44424</v>
      </c>
      <c r="D2671" s="55">
        <f t="shared" si="413"/>
        <v>2021</v>
      </c>
      <c r="E2671" s="54" t="str">
        <f t="shared" si="410"/>
        <v>Q3-2021</v>
      </c>
      <c r="F2671" s="54" t="str">
        <f t="shared" si="411"/>
        <v>August</v>
      </c>
      <c r="G2671" s="55">
        <f t="shared" si="414"/>
        <v>34</v>
      </c>
      <c r="H2671" s="54" t="str">
        <f t="shared" si="412"/>
        <v>Monday</v>
      </c>
      <c r="I2671" s="53">
        <v>2</v>
      </c>
      <c r="J2671" s="53">
        <v>125</v>
      </c>
      <c r="K2671" s="53">
        <v>8</v>
      </c>
      <c r="L2671" s="53">
        <v>30</v>
      </c>
      <c r="M2671" s="53">
        <v>5</v>
      </c>
      <c r="N2671" s="53">
        <v>3</v>
      </c>
      <c r="O2671" s="53">
        <v>0</v>
      </c>
      <c r="P2671" s="53">
        <v>117</v>
      </c>
      <c r="Q2671" s="53">
        <v>48</v>
      </c>
      <c r="R2671" s="53">
        <v>38</v>
      </c>
      <c r="S2671" s="53">
        <v>26</v>
      </c>
      <c r="T2671" s="53">
        <v>13</v>
      </c>
      <c r="U2671" s="53">
        <v>17</v>
      </c>
      <c r="V2671" s="53">
        <v>23</v>
      </c>
      <c r="W2671" s="58">
        <f t="shared" si="415"/>
        <v>5616</v>
      </c>
      <c r="X2671" s="59">
        <f t="shared" si="416"/>
        <v>1.56</v>
      </c>
      <c r="Y2671" s="59">
        <f t="shared" si="417"/>
        <v>6.4399999999999995</v>
      </c>
      <c r="Z2671" s="59">
        <f t="shared" si="418"/>
        <v>1</v>
      </c>
      <c r="AA2671" s="60">
        <f t="shared" si="419"/>
        <v>1.3333333333333334E-2</v>
      </c>
    </row>
    <row r="2672" spans="2:27" x14ac:dyDescent="0.3">
      <c r="B2672" s="45">
        <v>94494</v>
      </c>
      <c r="C2672" s="46">
        <v>44425</v>
      </c>
      <c r="D2672" s="47">
        <f t="shared" si="413"/>
        <v>2021</v>
      </c>
      <c r="E2672" s="46" t="str">
        <f t="shared" si="410"/>
        <v>Q3-2021</v>
      </c>
      <c r="F2672" s="46" t="str">
        <f t="shared" si="411"/>
        <v>August</v>
      </c>
      <c r="G2672" s="47">
        <f t="shared" si="414"/>
        <v>34</v>
      </c>
      <c r="H2672" s="46" t="str">
        <f t="shared" si="412"/>
        <v>Tuesday</v>
      </c>
      <c r="I2672" s="45">
        <v>1</v>
      </c>
      <c r="J2672" s="45">
        <v>123</v>
      </c>
      <c r="K2672" s="45">
        <v>12</v>
      </c>
      <c r="L2672" s="45">
        <v>30</v>
      </c>
      <c r="M2672" s="45">
        <v>6</v>
      </c>
      <c r="N2672" s="45">
        <v>3</v>
      </c>
      <c r="O2672" s="45">
        <v>0</v>
      </c>
      <c r="P2672" s="45">
        <v>114</v>
      </c>
      <c r="Q2672" s="45">
        <v>21</v>
      </c>
      <c r="R2672" s="45">
        <v>35</v>
      </c>
      <c r="S2672" s="45">
        <v>28</v>
      </c>
      <c r="T2672" s="45">
        <v>14</v>
      </c>
      <c r="U2672" s="45">
        <v>19</v>
      </c>
      <c r="V2672" s="45">
        <v>18</v>
      </c>
      <c r="W2672" s="50">
        <f t="shared" si="415"/>
        <v>2394</v>
      </c>
      <c r="X2672" s="51">
        <f t="shared" si="416"/>
        <v>0.66500000000000004</v>
      </c>
      <c r="Y2672" s="51">
        <f t="shared" si="417"/>
        <v>7.335</v>
      </c>
      <c r="Z2672" s="51">
        <f t="shared" si="418"/>
        <v>1</v>
      </c>
      <c r="AA2672" s="52">
        <f t="shared" si="419"/>
        <v>5.8333333333333336E-3</v>
      </c>
    </row>
    <row r="2673" spans="2:27" x14ac:dyDescent="0.3">
      <c r="B2673" s="53">
        <v>94495</v>
      </c>
      <c r="C2673" s="54">
        <v>44425</v>
      </c>
      <c r="D2673" s="55">
        <f t="shared" si="413"/>
        <v>2021</v>
      </c>
      <c r="E2673" s="54" t="str">
        <f t="shared" si="410"/>
        <v>Q3-2021</v>
      </c>
      <c r="F2673" s="54" t="str">
        <f t="shared" si="411"/>
        <v>August</v>
      </c>
      <c r="G2673" s="55">
        <f t="shared" si="414"/>
        <v>34</v>
      </c>
      <c r="H2673" s="54" t="str">
        <f t="shared" si="412"/>
        <v>Tuesday</v>
      </c>
      <c r="I2673" s="53">
        <v>2</v>
      </c>
      <c r="J2673" s="53">
        <v>126</v>
      </c>
      <c r="K2673" s="53">
        <v>10</v>
      </c>
      <c r="L2673" s="53">
        <v>30</v>
      </c>
      <c r="M2673" s="53">
        <v>4</v>
      </c>
      <c r="N2673" s="53">
        <v>2</v>
      </c>
      <c r="O2673" s="53">
        <v>0</v>
      </c>
      <c r="P2673" s="53">
        <v>120</v>
      </c>
      <c r="Q2673" s="53">
        <v>48</v>
      </c>
      <c r="R2673" s="53">
        <v>37</v>
      </c>
      <c r="S2673" s="53">
        <v>27</v>
      </c>
      <c r="T2673" s="53">
        <v>15</v>
      </c>
      <c r="U2673" s="53">
        <v>18</v>
      </c>
      <c r="V2673" s="53">
        <v>23</v>
      </c>
      <c r="W2673" s="58">
        <f t="shared" si="415"/>
        <v>5760</v>
      </c>
      <c r="X2673" s="59">
        <f t="shared" si="416"/>
        <v>1.6</v>
      </c>
      <c r="Y2673" s="59">
        <f t="shared" si="417"/>
        <v>6.4</v>
      </c>
      <c r="Z2673" s="59">
        <f t="shared" si="418"/>
        <v>1</v>
      </c>
      <c r="AA2673" s="60">
        <f t="shared" si="419"/>
        <v>1.3333333333333334E-2</v>
      </c>
    </row>
    <row r="2674" spans="2:27" x14ac:dyDescent="0.3">
      <c r="B2674" s="45">
        <v>94496</v>
      </c>
      <c r="C2674" s="46">
        <v>44426</v>
      </c>
      <c r="D2674" s="47">
        <f t="shared" si="413"/>
        <v>2021</v>
      </c>
      <c r="E2674" s="46" t="str">
        <f t="shared" si="410"/>
        <v>Q3-2021</v>
      </c>
      <c r="F2674" s="46" t="str">
        <f t="shared" si="411"/>
        <v>August</v>
      </c>
      <c r="G2674" s="47">
        <f t="shared" si="414"/>
        <v>34</v>
      </c>
      <c r="H2674" s="46" t="str">
        <f t="shared" si="412"/>
        <v>Wednesday</v>
      </c>
      <c r="I2674" s="45">
        <v>1</v>
      </c>
      <c r="J2674" s="45">
        <v>119</v>
      </c>
      <c r="K2674" s="45">
        <v>7</v>
      </c>
      <c r="L2674" s="45">
        <v>30</v>
      </c>
      <c r="M2674" s="45">
        <v>5</v>
      </c>
      <c r="N2674" s="45">
        <v>4</v>
      </c>
      <c r="O2674" s="45">
        <v>0</v>
      </c>
      <c r="P2674" s="45">
        <v>110</v>
      </c>
      <c r="Q2674" s="45">
        <v>27</v>
      </c>
      <c r="R2674" s="45">
        <v>36</v>
      </c>
      <c r="S2674" s="45">
        <v>29</v>
      </c>
      <c r="T2674" s="45">
        <v>14</v>
      </c>
      <c r="U2674" s="45">
        <v>20</v>
      </c>
      <c r="V2674" s="45">
        <v>11</v>
      </c>
      <c r="W2674" s="50">
        <f t="shared" si="415"/>
        <v>2970</v>
      </c>
      <c r="X2674" s="51">
        <f t="shared" si="416"/>
        <v>0.82499999999999996</v>
      </c>
      <c r="Y2674" s="51">
        <f t="shared" si="417"/>
        <v>7.1749999999999998</v>
      </c>
      <c r="Z2674" s="51">
        <f t="shared" si="418"/>
        <v>1</v>
      </c>
      <c r="AA2674" s="52">
        <f t="shared" si="419"/>
        <v>7.4999999999999997E-3</v>
      </c>
    </row>
    <row r="2675" spans="2:27" x14ac:dyDescent="0.3">
      <c r="B2675" s="53">
        <v>94497</v>
      </c>
      <c r="C2675" s="54">
        <v>44426</v>
      </c>
      <c r="D2675" s="55">
        <f t="shared" si="413"/>
        <v>2021</v>
      </c>
      <c r="E2675" s="54" t="str">
        <f t="shared" si="410"/>
        <v>Q3-2021</v>
      </c>
      <c r="F2675" s="54" t="str">
        <f t="shared" si="411"/>
        <v>August</v>
      </c>
      <c r="G2675" s="55">
        <f t="shared" si="414"/>
        <v>34</v>
      </c>
      <c r="H2675" s="54" t="str">
        <f t="shared" si="412"/>
        <v>Wednesday</v>
      </c>
      <c r="I2675" s="53">
        <v>2</v>
      </c>
      <c r="J2675" s="53">
        <v>126</v>
      </c>
      <c r="K2675" s="53">
        <v>13</v>
      </c>
      <c r="L2675" s="53">
        <v>30</v>
      </c>
      <c r="M2675" s="53">
        <v>4</v>
      </c>
      <c r="N2675" s="53">
        <v>3</v>
      </c>
      <c r="O2675" s="53">
        <v>0</v>
      </c>
      <c r="P2675" s="53">
        <v>119</v>
      </c>
      <c r="Q2675" s="53">
        <v>48</v>
      </c>
      <c r="R2675" s="53">
        <v>36</v>
      </c>
      <c r="S2675" s="53">
        <v>28</v>
      </c>
      <c r="T2675" s="53">
        <v>14</v>
      </c>
      <c r="U2675" s="53">
        <v>19</v>
      </c>
      <c r="V2675" s="53">
        <v>22</v>
      </c>
      <c r="W2675" s="58">
        <f t="shared" si="415"/>
        <v>5712</v>
      </c>
      <c r="X2675" s="59">
        <f t="shared" si="416"/>
        <v>1.5866666666666667</v>
      </c>
      <c r="Y2675" s="59">
        <f t="shared" si="417"/>
        <v>6.4133333333333331</v>
      </c>
      <c r="Z2675" s="59">
        <f t="shared" si="418"/>
        <v>1</v>
      </c>
      <c r="AA2675" s="60">
        <f t="shared" si="419"/>
        <v>1.3333333333333334E-2</v>
      </c>
    </row>
    <row r="2676" spans="2:27" x14ac:dyDescent="0.3">
      <c r="B2676" s="45">
        <v>94498</v>
      </c>
      <c r="C2676" s="46">
        <v>44427</v>
      </c>
      <c r="D2676" s="47">
        <f t="shared" si="413"/>
        <v>2021</v>
      </c>
      <c r="E2676" s="46" t="str">
        <f t="shared" si="410"/>
        <v>Q3-2021</v>
      </c>
      <c r="F2676" s="46" t="str">
        <f t="shared" si="411"/>
        <v>August</v>
      </c>
      <c r="G2676" s="47">
        <f t="shared" si="414"/>
        <v>34</v>
      </c>
      <c r="H2676" s="46" t="str">
        <f t="shared" si="412"/>
        <v>Thursday</v>
      </c>
      <c r="I2676" s="45">
        <v>1</v>
      </c>
      <c r="J2676" s="45">
        <v>110</v>
      </c>
      <c r="K2676" s="45">
        <v>7</v>
      </c>
      <c r="L2676" s="45">
        <v>30</v>
      </c>
      <c r="M2676" s="45">
        <v>5</v>
      </c>
      <c r="N2676" s="45">
        <v>3</v>
      </c>
      <c r="O2676" s="45">
        <v>0</v>
      </c>
      <c r="P2676" s="45">
        <v>102</v>
      </c>
      <c r="Q2676" s="45">
        <v>15</v>
      </c>
      <c r="R2676" s="45">
        <v>35</v>
      </c>
      <c r="S2676" s="45">
        <v>26</v>
      </c>
      <c r="T2676" s="45">
        <v>14</v>
      </c>
      <c r="U2676" s="45">
        <v>16</v>
      </c>
      <c r="V2676" s="45">
        <v>11</v>
      </c>
      <c r="W2676" s="50">
        <f t="shared" si="415"/>
        <v>1530</v>
      </c>
      <c r="X2676" s="51">
        <f t="shared" si="416"/>
        <v>0.42499999999999999</v>
      </c>
      <c r="Y2676" s="51">
        <f t="shared" si="417"/>
        <v>7.5750000000000002</v>
      </c>
      <c r="Z2676" s="51">
        <f t="shared" si="418"/>
        <v>1</v>
      </c>
      <c r="AA2676" s="52">
        <f t="shared" si="419"/>
        <v>4.1666666666666666E-3</v>
      </c>
    </row>
    <row r="2677" spans="2:27" x14ac:dyDescent="0.3">
      <c r="B2677" s="53">
        <v>94499</v>
      </c>
      <c r="C2677" s="54">
        <v>44427</v>
      </c>
      <c r="D2677" s="55">
        <f t="shared" si="413"/>
        <v>2021</v>
      </c>
      <c r="E2677" s="54" t="str">
        <f t="shared" si="410"/>
        <v>Q3-2021</v>
      </c>
      <c r="F2677" s="54" t="str">
        <f t="shared" si="411"/>
        <v>August</v>
      </c>
      <c r="G2677" s="55">
        <f t="shared" si="414"/>
        <v>34</v>
      </c>
      <c r="H2677" s="54" t="str">
        <f t="shared" si="412"/>
        <v>Thursday</v>
      </c>
      <c r="I2677" s="53">
        <v>2</v>
      </c>
      <c r="J2677" s="53">
        <v>122</v>
      </c>
      <c r="K2677" s="53">
        <v>10</v>
      </c>
      <c r="L2677" s="53">
        <v>30</v>
      </c>
      <c r="M2677" s="53">
        <v>4</v>
      </c>
      <c r="N2677" s="53">
        <v>3</v>
      </c>
      <c r="O2677" s="53">
        <v>0</v>
      </c>
      <c r="P2677" s="53">
        <v>115</v>
      </c>
      <c r="Q2677" s="53">
        <v>46</v>
      </c>
      <c r="R2677" s="53">
        <v>37</v>
      </c>
      <c r="S2677" s="53">
        <v>25</v>
      </c>
      <c r="T2677" s="53">
        <v>14</v>
      </c>
      <c r="U2677" s="53">
        <v>16</v>
      </c>
      <c r="V2677" s="53">
        <v>23</v>
      </c>
      <c r="W2677" s="58">
        <f t="shared" si="415"/>
        <v>5290</v>
      </c>
      <c r="X2677" s="59">
        <f t="shared" si="416"/>
        <v>1.4694444444444446</v>
      </c>
      <c r="Y2677" s="59">
        <f t="shared" si="417"/>
        <v>6.530555555555555</v>
      </c>
      <c r="Z2677" s="59">
        <f t="shared" si="418"/>
        <v>1</v>
      </c>
      <c r="AA2677" s="60">
        <f t="shared" si="419"/>
        <v>1.2777777777777779E-2</v>
      </c>
    </row>
    <row r="2678" spans="2:27" x14ac:dyDescent="0.3">
      <c r="B2678" s="45">
        <v>94500</v>
      </c>
      <c r="C2678" s="46">
        <v>44428</v>
      </c>
      <c r="D2678" s="47">
        <f t="shared" si="413"/>
        <v>2021</v>
      </c>
      <c r="E2678" s="46" t="str">
        <f t="shared" si="410"/>
        <v>Q3-2021</v>
      </c>
      <c r="F2678" s="46" t="str">
        <f t="shared" si="411"/>
        <v>August</v>
      </c>
      <c r="G2678" s="47">
        <f t="shared" si="414"/>
        <v>34</v>
      </c>
      <c r="H2678" s="46" t="str">
        <f t="shared" si="412"/>
        <v>Friday</v>
      </c>
      <c r="I2678" s="45">
        <v>1</v>
      </c>
      <c r="J2678" s="45">
        <v>115</v>
      </c>
      <c r="K2678" s="45">
        <v>17</v>
      </c>
      <c r="L2678" s="45">
        <v>30</v>
      </c>
      <c r="M2678" s="45">
        <v>6</v>
      </c>
      <c r="N2678" s="45">
        <v>3</v>
      </c>
      <c r="O2678" s="45">
        <v>0</v>
      </c>
      <c r="P2678" s="45">
        <v>106</v>
      </c>
      <c r="Q2678" s="45">
        <v>19</v>
      </c>
      <c r="R2678" s="45">
        <v>37</v>
      </c>
      <c r="S2678" s="45">
        <v>26</v>
      </c>
      <c r="T2678" s="45">
        <v>14</v>
      </c>
      <c r="U2678" s="45">
        <v>17</v>
      </c>
      <c r="V2678" s="45">
        <v>12</v>
      </c>
      <c r="W2678" s="50">
        <f t="shared" si="415"/>
        <v>2014</v>
      </c>
      <c r="X2678" s="51">
        <f t="shared" si="416"/>
        <v>0.55944444444444441</v>
      </c>
      <c r="Y2678" s="51">
        <f t="shared" si="417"/>
        <v>7.4405555555555551</v>
      </c>
      <c r="Z2678" s="51">
        <f t="shared" si="418"/>
        <v>1</v>
      </c>
      <c r="AA2678" s="52">
        <f t="shared" si="419"/>
        <v>5.2777777777777771E-3</v>
      </c>
    </row>
    <row r="2679" spans="2:27" x14ac:dyDescent="0.3">
      <c r="B2679" s="53">
        <v>94501</v>
      </c>
      <c r="C2679" s="54">
        <v>44428</v>
      </c>
      <c r="D2679" s="55">
        <f t="shared" si="413"/>
        <v>2021</v>
      </c>
      <c r="E2679" s="54" t="str">
        <f t="shared" si="410"/>
        <v>Q3-2021</v>
      </c>
      <c r="F2679" s="54" t="str">
        <f t="shared" si="411"/>
        <v>August</v>
      </c>
      <c r="G2679" s="55">
        <f t="shared" si="414"/>
        <v>34</v>
      </c>
      <c r="H2679" s="54" t="str">
        <f t="shared" si="412"/>
        <v>Friday</v>
      </c>
      <c r="I2679" s="53">
        <v>2</v>
      </c>
      <c r="J2679" s="53">
        <v>121</v>
      </c>
      <c r="K2679" s="53">
        <v>17</v>
      </c>
      <c r="L2679" s="53">
        <v>30</v>
      </c>
      <c r="M2679" s="53">
        <v>5</v>
      </c>
      <c r="N2679" s="53">
        <v>3</v>
      </c>
      <c r="O2679" s="53">
        <v>0</v>
      </c>
      <c r="P2679" s="53">
        <v>113</v>
      </c>
      <c r="Q2679" s="53">
        <v>45</v>
      </c>
      <c r="R2679" s="53">
        <v>36</v>
      </c>
      <c r="S2679" s="53">
        <v>26</v>
      </c>
      <c r="T2679" s="53">
        <v>14</v>
      </c>
      <c r="U2679" s="53">
        <v>17</v>
      </c>
      <c r="V2679" s="53">
        <v>20</v>
      </c>
      <c r="W2679" s="58">
        <f t="shared" si="415"/>
        <v>5085</v>
      </c>
      <c r="X2679" s="59">
        <f t="shared" si="416"/>
        <v>1.4125000000000001</v>
      </c>
      <c r="Y2679" s="59">
        <f t="shared" si="417"/>
        <v>6.5875000000000004</v>
      </c>
      <c r="Z2679" s="59">
        <f t="shared" si="418"/>
        <v>1</v>
      </c>
      <c r="AA2679" s="60">
        <f t="shared" si="419"/>
        <v>1.2500000000000001E-2</v>
      </c>
    </row>
    <row r="2680" spans="2:27" x14ac:dyDescent="0.3">
      <c r="B2680" s="45">
        <v>94502</v>
      </c>
      <c r="C2680" s="46">
        <v>44429</v>
      </c>
      <c r="D2680" s="47">
        <f t="shared" si="413"/>
        <v>2021</v>
      </c>
      <c r="E2680" s="46" t="str">
        <f t="shared" si="410"/>
        <v>Q3-2021</v>
      </c>
      <c r="F2680" s="46" t="str">
        <f t="shared" si="411"/>
        <v>August</v>
      </c>
      <c r="G2680" s="47">
        <f t="shared" si="414"/>
        <v>34</v>
      </c>
      <c r="H2680" s="46" t="str">
        <f t="shared" si="412"/>
        <v>Saturday</v>
      </c>
      <c r="I2680" s="45">
        <v>1</v>
      </c>
      <c r="J2680" s="45">
        <v>117</v>
      </c>
      <c r="K2680" s="45">
        <v>9</v>
      </c>
      <c r="L2680" s="45">
        <v>30</v>
      </c>
      <c r="M2680" s="45">
        <v>6</v>
      </c>
      <c r="N2680" s="45">
        <v>4</v>
      </c>
      <c r="O2680" s="45">
        <v>0</v>
      </c>
      <c r="P2680" s="45">
        <v>107</v>
      </c>
      <c r="Q2680" s="45">
        <v>24</v>
      </c>
      <c r="R2680" s="45">
        <v>37</v>
      </c>
      <c r="S2680" s="45">
        <v>28</v>
      </c>
      <c r="T2680" s="45">
        <v>14</v>
      </c>
      <c r="U2680" s="45">
        <v>19</v>
      </c>
      <c r="V2680" s="45">
        <v>9</v>
      </c>
      <c r="W2680" s="50">
        <f t="shared" si="415"/>
        <v>2568</v>
      </c>
      <c r="X2680" s="51">
        <f t="shared" si="416"/>
        <v>0.71333333333333337</v>
      </c>
      <c r="Y2680" s="51">
        <f t="shared" si="417"/>
        <v>7.2866666666666671</v>
      </c>
      <c r="Z2680" s="51">
        <f t="shared" si="418"/>
        <v>1</v>
      </c>
      <c r="AA2680" s="52">
        <f t="shared" si="419"/>
        <v>6.6666666666666671E-3</v>
      </c>
    </row>
    <row r="2681" spans="2:27" x14ac:dyDescent="0.3">
      <c r="B2681" s="53">
        <v>94503</v>
      </c>
      <c r="C2681" s="54">
        <v>44431</v>
      </c>
      <c r="D2681" s="55">
        <f t="shared" si="413"/>
        <v>2021</v>
      </c>
      <c r="E2681" s="54" t="str">
        <f t="shared" si="410"/>
        <v>Q3-2021</v>
      </c>
      <c r="F2681" s="54" t="str">
        <f t="shared" si="411"/>
        <v>August</v>
      </c>
      <c r="G2681" s="55">
        <f t="shared" si="414"/>
        <v>35</v>
      </c>
      <c r="H2681" s="54" t="str">
        <f t="shared" si="412"/>
        <v>Monday</v>
      </c>
      <c r="I2681" s="53">
        <v>1</v>
      </c>
      <c r="J2681" s="53">
        <v>119</v>
      </c>
      <c r="K2681" s="53">
        <v>11</v>
      </c>
      <c r="L2681" s="53">
        <v>30</v>
      </c>
      <c r="M2681" s="53">
        <v>5</v>
      </c>
      <c r="N2681" s="53">
        <v>4</v>
      </c>
      <c r="O2681" s="53">
        <v>0</v>
      </c>
      <c r="P2681" s="53">
        <v>110</v>
      </c>
      <c r="Q2681" s="53">
        <v>14</v>
      </c>
      <c r="R2681" s="53">
        <v>34</v>
      </c>
      <c r="S2681" s="53">
        <v>28</v>
      </c>
      <c r="T2681" s="53">
        <v>16</v>
      </c>
      <c r="U2681" s="53">
        <v>19</v>
      </c>
      <c r="V2681" s="53">
        <v>13</v>
      </c>
      <c r="W2681" s="58">
        <f t="shared" si="415"/>
        <v>1540</v>
      </c>
      <c r="X2681" s="59">
        <f t="shared" si="416"/>
        <v>0.42777777777777776</v>
      </c>
      <c r="Y2681" s="59">
        <f t="shared" si="417"/>
        <v>7.572222222222222</v>
      </c>
      <c r="Z2681" s="59">
        <f t="shared" si="418"/>
        <v>1</v>
      </c>
      <c r="AA2681" s="60">
        <f t="shared" si="419"/>
        <v>3.8888888888888888E-3</v>
      </c>
    </row>
    <row r="2682" spans="2:27" x14ac:dyDescent="0.3">
      <c r="B2682" s="45">
        <v>94504</v>
      </c>
      <c r="C2682" s="46">
        <v>44431</v>
      </c>
      <c r="D2682" s="47">
        <f t="shared" si="413"/>
        <v>2021</v>
      </c>
      <c r="E2682" s="46" t="str">
        <f t="shared" si="410"/>
        <v>Q3-2021</v>
      </c>
      <c r="F2682" s="46" t="str">
        <f t="shared" si="411"/>
        <v>August</v>
      </c>
      <c r="G2682" s="47">
        <f t="shared" si="414"/>
        <v>35</v>
      </c>
      <c r="H2682" s="46" t="str">
        <f t="shared" si="412"/>
        <v>Monday</v>
      </c>
      <c r="I2682" s="45">
        <v>2</v>
      </c>
      <c r="J2682" s="45">
        <v>127</v>
      </c>
      <c r="K2682" s="45">
        <v>7</v>
      </c>
      <c r="L2682" s="45">
        <v>30</v>
      </c>
      <c r="M2682" s="45">
        <v>5</v>
      </c>
      <c r="N2682" s="45">
        <v>3</v>
      </c>
      <c r="O2682" s="45">
        <v>0</v>
      </c>
      <c r="P2682" s="45">
        <v>119</v>
      </c>
      <c r="Q2682" s="45">
        <v>46</v>
      </c>
      <c r="R2682" s="45">
        <v>36</v>
      </c>
      <c r="S2682" s="45">
        <v>28</v>
      </c>
      <c r="T2682" s="45">
        <v>15</v>
      </c>
      <c r="U2682" s="45">
        <v>19</v>
      </c>
      <c r="V2682" s="45">
        <v>21</v>
      </c>
      <c r="W2682" s="50">
        <f t="shared" si="415"/>
        <v>5474</v>
      </c>
      <c r="X2682" s="51">
        <f t="shared" si="416"/>
        <v>1.5205555555555557</v>
      </c>
      <c r="Y2682" s="51">
        <f t="shared" si="417"/>
        <v>6.4794444444444448</v>
      </c>
      <c r="Z2682" s="51">
        <f t="shared" si="418"/>
        <v>1</v>
      </c>
      <c r="AA2682" s="52">
        <f t="shared" si="419"/>
        <v>1.2777777777777779E-2</v>
      </c>
    </row>
    <row r="2683" spans="2:27" x14ac:dyDescent="0.3">
      <c r="B2683" s="53">
        <v>94505</v>
      </c>
      <c r="C2683" s="54">
        <v>44432</v>
      </c>
      <c r="D2683" s="55">
        <f t="shared" si="413"/>
        <v>2021</v>
      </c>
      <c r="E2683" s="54" t="str">
        <f t="shared" si="410"/>
        <v>Q3-2021</v>
      </c>
      <c r="F2683" s="54" t="str">
        <f t="shared" si="411"/>
        <v>August</v>
      </c>
      <c r="G2683" s="55">
        <f t="shared" si="414"/>
        <v>35</v>
      </c>
      <c r="H2683" s="54" t="str">
        <f t="shared" si="412"/>
        <v>Tuesday</v>
      </c>
      <c r="I2683" s="53">
        <v>1</v>
      </c>
      <c r="J2683" s="53">
        <v>117</v>
      </c>
      <c r="K2683" s="53">
        <v>14</v>
      </c>
      <c r="L2683" s="53">
        <v>30</v>
      </c>
      <c r="M2683" s="53">
        <v>6</v>
      </c>
      <c r="N2683" s="53">
        <v>4</v>
      </c>
      <c r="O2683" s="53">
        <v>0</v>
      </c>
      <c r="P2683" s="53">
        <v>107</v>
      </c>
      <c r="Q2683" s="53">
        <v>24</v>
      </c>
      <c r="R2683" s="53">
        <v>35</v>
      </c>
      <c r="S2683" s="53">
        <v>29</v>
      </c>
      <c r="T2683" s="53">
        <v>14</v>
      </c>
      <c r="U2683" s="53">
        <v>20</v>
      </c>
      <c r="V2683" s="53">
        <v>9</v>
      </c>
      <c r="W2683" s="58">
        <f t="shared" si="415"/>
        <v>2568</v>
      </c>
      <c r="X2683" s="59">
        <f t="shared" si="416"/>
        <v>0.71333333333333337</v>
      </c>
      <c r="Y2683" s="59">
        <f t="shared" si="417"/>
        <v>7.2866666666666671</v>
      </c>
      <c r="Z2683" s="59">
        <f t="shared" si="418"/>
        <v>1</v>
      </c>
      <c r="AA2683" s="60">
        <f t="shared" si="419"/>
        <v>6.6666666666666671E-3</v>
      </c>
    </row>
    <row r="2684" spans="2:27" x14ac:dyDescent="0.3">
      <c r="B2684" s="45">
        <v>94506</v>
      </c>
      <c r="C2684" s="46">
        <v>44432</v>
      </c>
      <c r="D2684" s="47">
        <f t="shared" si="413"/>
        <v>2021</v>
      </c>
      <c r="E2684" s="46" t="str">
        <f t="shared" si="410"/>
        <v>Q3-2021</v>
      </c>
      <c r="F2684" s="46" t="str">
        <f t="shared" si="411"/>
        <v>August</v>
      </c>
      <c r="G2684" s="47">
        <f t="shared" si="414"/>
        <v>35</v>
      </c>
      <c r="H2684" s="46" t="str">
        <f t="shared" si="412"/>
        <v>Tuesday</v>
      </c>
      <c r="I2684" s="45">
        <v>2</v>
      </c>
      <c r="J2684" s="45">
        <v>123</v>
      </c>
      <c r="K2684" s="45">
        <v>11</v>
      </c>
      <c r="L2684" s="45">
        <v>30</v>
      </c>
      <c r="M2684" s="45">
        <v>4</v>
      </c>
      <c r="N2684" s="45">
        <v>3</v>
      </c>
      <c r="O2684" s="45">
        <v>0</v>
      </c>
      <c r="P2684" s="45">
        <v>116</v>
      </c>
      <c r="Q2684" s="45">
        <v>49</v>
      </c>
      <c r="R2684" s="45">
        <v>37</v>
      </c>
      <c r="S2684" s="45">
        <v>25</v>
      </c>
      <c r="T2684" s="45">
        <v>15</v>
      </c>
      <c r="U2684" s="45">
        <v>19</v>
      </c>
      <c r="V2684" s="45">
        <v>20</v>
      </c>
      <c r="W2684" s="50">
        <f t="shared" si="415"/>
        <v>5684</v>
      </c>
      <c r="X2684" s="51">
        <f t="shared" si="416"/>
        <v>1.5788888888888888</v>
      </c>
      <c r="Y2684" s="51">
        <f t="shared" si="417"/>
        <v>6.4211111111111112</v>
      </c>
      <c r="Z2684" s="51">
        <f t="shared" si="418"/>
        <v>1</v>
      </c>
      <c r="AA2684" s="52">
        <f t="shared" si="419"/>
        <v>1.361111111111111E-2</v>
      </c>
    </row>
    <row r="2685" spans="2:27" x14ac:dyDescent="0.3">
      <c r="B2685" s="53">
        <v>94507</v>
      </c>
      <c r="C2685" s="54">
        <v>44433</v>
      </c>
      <c r="D2685" s="55">
        <f t="shared" si="413"/>
        <v>2021</v>
      </c>
      <c r="E2685" s="54" t="str">
        <f t="shared" si="410"/>
        <v>Q3-2021</v>
      </c>
      <c r="F2685" s="54" t="str">
        <f t="shared" si="411"/>
        <v>August</v>
      </c>
      <c r="G2685" s="55">
        <f t="shared" si="414"/>
        <v>35</v>
      </c>
      <c r="H2685" s="54" t="str">
        <f t="shared" si="412"/>
        <v>Wednesday</v>
      </c>
      <c r="I2685" s="53">
        <v>1</v>
      </c>
      <c r="J2685" s="53">
        <v>110</v>
      </c>
      <c r="K2685" s="53">
        <v>15</v>
      </c>
      <c r="L2685" s="53">
        <v>30</v>
      </c>
      <c r="M2685" s="53">
        <v>6</v>
      </c>
      <c r="N2685" s="53">
        <v>4</v>
      </c>
      <c r="O2685" s="53">
        <v>0</v>
      </c>
      <c r="P2685" s="53">
        <v>100</v>
      </c>
      <c r="Q2685" s="53">
        <v>19</v>
      </c>
      <c r="R2685" s="53">
        <v>35</v>
      </c>
      <c r="S2685" s="53">
        <v>26</v>
      </c>
      <c r="T2685" s="53">
        <v>14</v>
      </c>
      <c r="U2685" s="53">
        <v>17</v>
      </c>
      <c r="V2685" s="53">
        <v>8</v>
      </c>
      <c r="W2685" s="58">
        <f t="shared" si="415"/>
        <v>1900</v>
      </c>
      <c r="X2685" s="59">
        <f t="shared" si="416"/>
        <v>0.52777777777777779</v>
      </c>
      <c r="Y2685" s="59">
        <f t="shared" si="417"/>
        <v>7.4722222222222223</v>
      </c>
      <c r="Z2685" s="59">
        <f t="shared" si="418"/>
        <v>1</v>
      </c>
      <c r="AA2685" s="60">
        <f t="shared" si="419"/>
        <v>5.2777777777777779E-3</v>
      </c>
    </row>
    <row r="2686" spans="2:27" x14ac:dyDescent="0.3">
      <c r="B2686" s="45">
        <v>94508</v>
      </c>
      <c r="C2686" s="46">
        <v>44433</v>
      </c>
      <c r="D2686" s="47">
        <f t="shared" si="413"/>
        <v>2021</v>
      </c>
      <c r="E2686" s="46" t="str">
        <f t="shared" si="410"/>
        <v>Q3-2021</v>
      </c>
      <c r="F2686" s="46" t="str">
        <f t="shared" si="411"/>
        <v>August</v>
      </c>
      <c r="G2686" s="47">
        <f t="shared" si="414"/>
        <v>35</v>
      </c>
      <c r="H2686" s="46" t="str">
        <f t="shared" si="412"/>
        <v>Wednesday</v>
      </c>
      <c r="I2686" s="45">
        <v>2</v>
      </c>
      <c r="J2686" s="45">
        <v>118</v>
      </c>
      <c r="K2686" s="45">
        <v>10</v>
      </c>
      <c r="L2686" s="45">
        <v>30</v>
      </c>
      <c r="M2686" s="45">
        <v>5</v>
      </c>
      <c r="N2686" s="45">
        <v>2</v>
      </c>
      <c r="O2686" s="45">
        <v>0</v>
      </c>
      <c r="P2686" s="45">
        <v>111</v>
      </c>
      <c r="Q2686" s="45">
        <v>47</v>
      </c>
      <c r="R2686" s="45">
        <v>36</v>
      </c>
      <c r="S2686" s="45">
        <v>25</v>
      </c>
      <c r="T2686" s="45">
        <v>14</v>
      </c>
      <c r="U2686" s="45">
        <v>16</v>
      </c>
      <c r="V2686" s="45">
        <v>20</v>
      </c>
      <c r="W2686" s="50">
        <f t="shared" si="415"/>
        <v>5217</v>
      </c>
      <c r="X2686" s="51">
        <f t="shared" si="416"/>
        <v>1.4491666666666667</v>
      </c>
      <c r="Y2686" s="51">
        <f t="shared" si="417"/>
        <v>6.5508333333333333</v>
      </c>
      <c r="Z2686" s="51">
        <f t="shared" si="418"/>
        <v>1</v>
      </c>
      <c r="AA2686" s="52">
        <f t="shared" si="419"/>
        <v>1.3055555555555556E-2</v>
      </c>
    </row>
    <row r="2687" spans="2:27" x14ac:dyDescent="0.3">
      <c r="B2687" s="53">
        <v>94509</v>
      </c>
      <c r="C2687" s="54">
        <v>44434</v>
      </c>
      <c r="D2687" s="55">
        <f t="shared" si="413"/>
        <v>2021</v>
      </c>
      <c r="E2687" s="54" t="str">
        <f t="shared" si="410"/>
        <v>Q3-2021</v>
      </c>
      <c r="F2687" s="54" t="str">
        <f t="shared" si="411"/>
        <v>August</v>
      </c>
      <c r="G2687" s="55">
        <f t="shared" si="414"/>
        <v>35</v>
      </c>
      <c r="H2687" s="54" t="str">
        <f t="shared" si="412"/>
        <v>Thursday</v>
      </c>
      <c r="I2687" s="53">
        <v>1</v>
      </c>
      <c r="J2687" s="53">
        <v>113</v>
      </c>
      <c r="K2687" s="53">
        <v>15</v>
      </c>
      <c r="L2687" s="53">
        <v>30</v>
      </c>
      <c r="M2687" s="53">
        <v>5</v>
      </c>
      <c r="N2687" s="53">
        <v>3</v>
      </c>
      <c r="O2687" s="53">
        <v>0</v>
      </c>
      <c r="P2687" s="53">
        <v>105</v>
      </c>
      <c r="Q2687" s="53">
        <v>21</v>
      </c>
      <c r="R2687" s="53">
        <v>37</v>
      </c>
      <c r="S2687" s="53">
        <v>27</v>
      </c>
      <c r="T2687" s="53">
        <v>14</v>
      </c>
      <c r="U2687" s="53">
        <v>18</v>
      </c>
      <c r="V2687" s="53">
        <v>9</v>
      </c>
      <c r="W2687" s="58">
        <f t="shared" si="415"/>
        <v>2205</v>
      </c>
      <c r="X2687" s="59">
        <f t="shared" si="416"/>
        <v>0.61250000000000004</v>
      </c>
      <c r="Y2687" s="59">
        <f t="shared" si="417"/>
        <v>7.3875000000000002</v>
      </c>
      <c r="Z2687" s="59">
        <f t="shared" si="418"/>
        <v>1</v>
      </c>
      <c r="AA2687" s="60">
        <f t="shared" si="419"/>
        <v>5.8333333333333336E-3</v>
      </c>
    </row>
    <row r="2688" spans="2:27" x14ac:dyDescent="0.3">
      <c r="B2688" s="45">
        <v>94510</v>
      </c>
      <c r="C2688" s="46">
        <v>44434</v>
      </c>
      <c r="D2688" s="47">
        <f t="shared" si="413"/>
        <v>2021</v>
      </c>
      <c r="E2688" s="46" t="str">
        <f t="shared" si="410"/>
        <v>Q3-2021</v>
      </c>
      <c r="F2688" s="46" t="str">
        <f t="shared" si="411"/>
        <v>August</v>
      </c>
      <c r="G2688" s="47">
        <f t="shared" si="414"/>
        <v>35</v>
      </c>
      <c r="H2688" s="46" t="str">
        <f t="shared" si="412"/>
        <v>Thursday</v>
      </c>
      <c r="I2688" s="45">
        <v>2</v>
      </c>
      <c r="J2688" s="45">
        <v>127</v>
      </c>
      <c r="K2688" s="45">
        <v>15</v>
      </c>
      <c r="L2688" s="45">
        <v>30</v>
      </c>
      <c r="M2688" s="45">
        <v>5</v>
      </c>
      <c r="N2688" s="45">
        <v>2</v>
      </c>
      <c r="O2688" s="45">
        <v>0</v>
      </c>
      <c r="P2688" s="45">
        <v>120</v>
      </c>
      <c r="Q2688" s="45">
        <v>47</v>
      </c>
      <c r="R2688" s="45">
        <v>38</v>
      </c>
      <c r="S2688" s="45">
        <v>27</v>
      </c>
      <c r="T2688" s="45">
        <v>15</v>
      </c>
      <c r="U2688" s="45">
        <v>17</v>
      </c>
      <c r="V2688" s="45">
        <v>23</v>
      </c>
      <c r="W2688" s="50">
        <f t="shared" si="415"/>
        <v>5640</v>
      </c>
      <c r="X2688" s="51">
        <f t="shared" si="416"/>
        <v>1.5666666666666667</v>
      </c>
      <c r="Y2688" s="51">
        <f t="shared" si="417"/>
        <v>6.4333333333333336</v>
      </c>
      <c r="Z2688" s="51">
        <f t="shared" si="418"/>
        <v>1</v>
      </c>
      <c r="AA2688" s="52">
        <f t="shared" si="419"/>
        <v>1.3055555555555555E-2</v>
      </c>
    </row>
    <row r="2689" spans="2:27" x14ac:dyDescent="0.3">
      <c r="B2689" s="53">
        <v>94511</v>
      </c>
      <c r="C2689" s="54">
        <v>44435</v>
      </c>
      <c r="D2689" s="55">
        <f t="shared" si="413"/>
        <v>2021</v>
      </c>
      <c r="E2689" s="54" t="str">
        <f t="shared" si="410"/>
        <v>Q3-2021</v>
      </c>
      <c r="F2689" s="54" t="str">
        <f t="shared" si="411"/>
        <v>August</v>
      </c>
      <c r="G2689" s="55">
        <f t="shared" si="414"/>
        <v>35</v>
      </c>
      <c r="H2689" s="54" t="str">
        <f t="shared" si="412"/>
        <v>Friday</v>
      </c>
      <c r="I2689" s="53">
        <v>1</v>
      </c>
      <c r="J2689" s="53">
        <v>117</v>
      </c>
      <c r="K2689" s="53">
        <v>12</v>
      </c>
      <c r="L2689" s="53">
        <v>30</v>
      </c>
      <c r="M2689" s="53">
        <v>5</v>
      </c>
      <c r="N2689" s="53">
        <v>4</v>
      </c>
      <c r="O2689" s="53">
        <v>0</v>
      </c>
      <c r="P2689" s="53">
        <v>108</v>
      </c>
      <c r="Q2689" s="53">
        <v>26</v>
      </c>
      <c r="R2689" s="53">
        <v>35</v>
      </c>
      <c r="S2689" s="53">
        <v>28</v>
      </c>
      <c r="T2689" s="53">
        <v>15</v>
      </c>
      <c r="U2689" s="53">
        <v>18</v>
      </c>
      <c r="V2689" s="53">
        <v>12</v>
      </c>
      <c r="W2689" s="58">
        <f t="shared" si="415"/>
        <v>2808</v>
      </c>
      <c r="X2689" s="59">
        <f t="shared" si="416"/>
        <v>0.78</v>
      </c>
      <c r="Y2689" s="59">
        <f t="shared" si="417"/>
        <v>7.22</v>
      </c>
      <c r="Z2689" s="59">
        <f t="shared" si="418"/>
        <v>1</v>
      </c>
      <c r="AA2689" s="60">
        <f t="shared" si="419"/>
        <v>7.2222222222222228E-3</v>
      </c>
    </row>
    <row r="2690" spans="2:27" x14ac:dyDescent="0.3">
      <c r="B2690" s="45">
        <v>94512</v>
      </c>
      <c r="C2690" s="46">
        <v>44435</v>
      </c>
      <c r="D2690" s="47">
        <f t="shared" si="413"/>
        <v>2021</v>
      </c>
      <c r="E2690" s="46" t="str">
        <f t="shared" si="410"/>
        <v>Q3-2021</v>
      </c>
      <c r="F2690" s="46" t="str">
        <f t="shared" si="411"/>
        <v>August</v>
      </c>
      <c r="G2690" s="47">
        <f t="shared" si="414"/>
        <v>35</v>
      </c>
      <c r="H2690" s="46" t="str">
        <f t="shared" si="412"/>
        <v>Friday</v>
      </c>
      <c r="I2690" s="45">
        <v>2</v>
      </c>
      <c r="J2690" s="45">
        <v>127</v>
      </c>
      <c r="K2690" s="45">
        <v>8</v>
      </c>
      <c r="L2690" s="45">
        <v>30</v>
      </c>
      <c r="M2690" s="45">
        <v>5</v>
      </c>
      <c r="N2690" s="45">
        <v>3</v>
      </c>
      <c r="O2690" s="45">
        <v>0</v>
      </c>
      <c r="P2690" s="45">
        <v>119</v>
      </c>
      <c r="Q2690" s="45">
        <v>48</v>
      </c>
      <c r="R2690" s="45">
        <v>37</v>
      </c>
      <c r="S2690" s="45">
        <v>28</v>
      </c>
      <c r="T2690" s="45">
        <v>14</v>
      </c>
      <c r="U2690" s="45">
        <v>19</v>
      </c>
      <c r="V2690" s="45">
        <v>21</v>
      </c>
      <c r="W2690" s="50">
        <f t="shared" si="415"/>
        <v>5712</v>
      </c>
      <c r="X2690" s="51">
        <f t="shared" si="416"/>
        <v>1.5866666666666667</v>
      </c>
      <c r="Y2690" s="51">
        <f t="shared" si="417"/>
        <v>6.4133333333333331</v>
      </c>
      <c r="Z2690" s="51">
        <f t="shared" si="418"/>
        <v>1</v>
      </c>
      <c r="AA2690" s="52">
        <f t="shared" si="419"/>
        <v>1.3333333333333334E-2</v>
      </c>
    </row>
    <row r="2691" spans="2:27" x14ac:dyDescent="0.3">
      <c r="B2691" s="53">
        <v>94513</v>
      </c>
      <c r="C2691" s="54">
        <v>44436</v>
      </c>
      <c r="D2691" s="55">
        <f t="shared" si="413"/>
        <v>2021</v>
      </c>
      <c r="E2691" s="54" t="str">
        <f t="shared" si="410"/>
        <v>Q3-2021</v>
      </c>
      <c r="F2691" s="54" t="str">
        <f t="shared" si="411"/>
        <v>August</v>
      </c>
      <c r="G2691" s="55">
        <f t="shared" si="414"/>
        <v>35</v>
      </c>
      <c r="H2691" s="54" t="str">
        <f t="shared" si="412"/>
        <v>Saturday</v>
      </c>
      <c r="I2691" s="53">
        <v>1</v>
      </c>
      <c r="J2691" s="53">
        <v>123</v>
      </c>
      <c r="K2691" s="53">
        <v>7</v>
      </c>
      <c r="L2691" s="53">
        <v>30</v>
      </c>
      <c r="M2691" s="53">
        <v>5</v>
      </c>
      <c r="N2691" s="53">
        <v>3</v>
      </c>
      <c r="O2691" s="53">
        <v>0</v>
      </c>
      <c r="P2691" s="53">
        <v>115</v>
      </c>
      <c r="Q2691" s="53">
        <v>19</v>
      </c>
      <c r="R2691" s="53">
        <v>36</v>
      </c>
      <c r="S2691" s="53">
        <v>29</v>
      </c>
      <c r="T2691" s="53">
        <v>13</v>
      </c>
      <c r="U2691" s="53">
        <v>20</v>
      </c>
      <c r="V2691" s="53">
        <v>17</v>
      </c>
      <c r="W2691" s="58">
        <f t="shared" si="415"/>
        <v>2185</v>
      </c>
      <c r="X2691" s="59">
        <f t="shared" si="416"/>
        <v>0.6069444444444444</v>
      </c>
      <c r="Y2691" s="59">
        <f t="shared" si="417"/>
        <v>7.3930555555555557</v>
      </c>
      <c r="Z2691" s="59">
        <f t="shared" si="418"/>
        <v>1</v>
      </c>
      <c r="AA2691" s="60">
        <f t="shared" si="419"/>
        <v>5.2777777777777771E-3</v>
      </c>
    </row>
    <row r="2692" spans="2:27" x14ac:dyDescent="0.3">
      <c r="B2692" s="45">
        <v>94514</v>
      </c>
      <c r="C2692" s="46">
        <v>44438</v>
      </c>
      <c r="D2692" s="47">
        <f t="shared" si="413"/>
        <v>2021</v>
      </c>
      <c r="E2692" s="46" t="str">
        <f t="shared" si="410"/>
        <v>Q3-2021</v>
      </c>
      <c r="F2692" s="46" t="str">
        <f t="shared" si="411"/>
        <v>August</v>
      </c>
      <c r="G2692" s="47">
        <f t="shared" si="414"/>
        <v>36</v>
      </c>
      <c r="H2692" s="46" t="str">
        <f t="shared" si="412"/>
        <v>Monday</v>
      </c>
      <c r="I2692" s="45">
        <v>1</v>
      </c>
      <c r="J2692" s="45">
        <v>119</v>
      </c>
      <c r="K2692" s="45">
        <v>13</v>
      </c>
      <c r="L2692" s="45">
        <v>30</v>
      </c>
      <c r="M2692" s="45">
        <v>5</v>
      </c>
      <c r="N2692" s="45">
        <v>3</v>
      </c>
      <c r="O2692" s="45">
        <v>0</v>
      </c>
      <c r="P2692" s="45">
        <v>111</v>
      </c>
      <c r="Q2692" s="45">
        <v>23</v>
      </c>
      <c r="R2692" s="45">
        <v>34</v>
      </c>
      <c r="S2692" s="45">
        <v>26</v>
      </c>
      <c r="T2692" s="45">
        <v>14</v>
      </c>
      <c r="U2692" s="45">
        <v>20</v>
      </c>
      <c r="V2692" s="45">
        <v>17</v>
      </c>
      <c r="W2692" s="50">
        <f t="shared" si="415"/>
        <v>2553</v>
      </c>
      <c r="X2692" s="51">
        <f t="shared" si="416"/>
        <v>0.70916666666666661</v>
      </c>
      <c r="Y2692" s="51">
        <f t="shared" si="417"/>
        <v>7.2908333333333335</v>
      </c>
      <c r="Z2692" s="51">
        <f t="shared" si="418"/>
        <v>1</v>
      </c>
      <c r="AA2692" s="52">
        <f t="shared" si="419"/>
        <v>6.3888888888888884E-3</v>
      </c>
    </row>
    <row r="2693" spans="2:27" x14ac:dyDescent="0.3">
      <c r="B2693" s="53">
        <v>94515</v>
      </c>
      <c r="C2693" s="54">
        <v>44438</v>
      </c>
      <c r="D2693" s="55">
        <f t="shared" si="413"/>
        <v>2021</v>
      </c>
      <c r="E2693" s="54" t="str">
        <f t="shared" si="410"/>
        <v>Q3-2021</v>
      </c>
      <c r="F2693" s="54" t="str">
        <f t="shared" si="411"/>
        <v>August</v>
      </c>
      <c r="G2693" s="55">
        <f t="shared" si="414"/>
        <v>36</v>
      </c>
      <c r="H2693" s="54" t="str">
        <f t="shared" si="412"/>
        <v>Monday</v>
      </c>
      <c r="I2693" s="53">
        <v>2</v>
      </c>
      <c r="J2693" s="53">
        <v>119</v>
      </c>
      <c r="K2693" s="53">
        <v>12</v>
      </c>
      <c r="L2693" s="53">
        <v>30</v>
      </c>
      <c r="M2693" s="53">
        <v>4</v>
      </c>
      <c r="N2693" s="53">
        <v>2</v>
      </c>
      <c r="O2693" s="53">
        <v>0</v>
      </c>
      <c r="P2693" s="53">
        <v>113</v>
      </c>
      <c r="Q2693" s="53">
        <v>47</v>
      </c>
      <c r="R2693" s="53">
        <v>36</v>
      </c>
      <c r="S2693" s="53">
        <v>25</v>
      </c>
      <c r="T2693" s="53">
        <v>14</v>
      </c>
      <c r="U2693" s="53">
        <v>16</v>
      </c>
      <c r="V2693" s="53">
        <v>22</v>
      </c>
      <c r="W2693" s="58">
        <f t="shared" si="415"/>
        <v>5311</v>
      </c>
      <c r="X2693" s="59">
        <f t="shared" si="416"/>
        <v>1.4752777777777777</v>
      </c>
      <c r="Y2693" s="59">
        <f t="shared" si="417"/>
        <v>6.5247222222222225</v>
      </c>
      <c r="Z2693" s="59">
        <f t="shared" si="418"/>
        <v>1</v>
      </c>
      <c r="AA2693" s="60">
        <f t="shared" si="419"/>
        <v>1.3055555555555555E-2</v>
      </c>
    </row>
    <row r="2694" spans="2:27" x14ac:dyDescent="0.3">
      <c r="B2694" s="45">
        <v>94516</v>
      </c>
      <c r="C2694" s="46">
        <v>44439</v>
      </c>
      <c r="D2694" s="47">
        <f t="shared" si="413"/>
        <v>2021</v>
      </c>
      <c r="E2694" s="46" t="str">
        <f t="shared" si="410"/>
        <v>Q3-2021</v>
      </c>
      <c r="F2694" s="46" t="str">
        <f t="shared" si="411"/>
        <v>August</v>
      </c>
      <c r="G2694" s="47">
        <f t="shared" si="414"/>
        <v>36</v>
      </c>
      <c r="H2694" s="46" t="str">
        <f t="shared" si="412"/>
        <v>Tuesday</v>
      </c>
      <c r="I2694" s="45">
        <v>1</v>
      </c>
      <c r="J2694" s="45">
        <v>117</v>
      </c>
      <c r="K2694" s="45">
        <v>15</v>
      </c>
      <c r="L2694" s="45">
        <v>30</v>
      </c>
      <c r="M2694" s="45">
        <v>6</v>
      </c>
      <c r="N2694" s="45">
        <v>3</v>
      </c>
      <c r="O2694" s="45">
        <v>0</v>
      </c>
      <c r="P2694" s="45">
        <v>108</v>
      </c>
      <c r="Q2694" s="45">
        <v>21</v>
      </c>
      <c r="R2694" s="45">
        <v>36</v>
      </c>
      <c r="S2694" s="45">
        <v>26</v>
      </c>
      <c r="T2694" s="45">
        <v>15</v>
      </c>
      <c r="U2694" s="45">
        <v>17</v>
      </c>
      <c r="V2694" s="45">
        <v>14</v>
      </c>
      <c r="W2694" s="50">
        <f t="shared" si="415"/>
        <v>2268</v>
      </c>
      <c r="X2694" s="51">
        <f t="shared" si="416"/>
        <v>0.63</v>
      </c>
      <c r="Y2694" s="51">
        <f t="shared" si="417"/>
        <v>7.37</v>
      </c>
      <c r="Z2694" s="51">
        <f t="shared" si="418"/>
        <v>1</v>
      </c>
      <c r="AA2694" s="52">
        <f t="shared" si="419"/>
        <v>5.8333333333333336E-3</v>
      </c>
    </row>
    <row r="2695" spans="2:27" x14ac:dyDescent="0.3">
      <c r="B2695" s="53">
        <v>94517</v>
      </c>
      <c r="C2695" s="54">
        <v>44439</v>
      </c>
      <c r="D2695" s="55">
        <f t="shared" si="413"/>
        <v>2021</v>
      </c>
      <c r="E2695" s="54" t="str">
        <f t="shared" si="410"/>
        <v>Q3-2021</v>
      </c>
      <c r="F2695" s="54" t="str">
        <f t="shared" si="411"/>
        <v>August</v>
      </c>
      <c r="G2695" s="55">
        <f t="shared" si="414"/>
        <v>36</v>
      </c>
      <c r="H2695" s="54" t="str">
        <f t="shared" si="412"/>
        <v>Tuesday</v>
      </c>
      <c r="I2695" s="53">
        <v>2</v>
      </c>
      <c r="J2695" s="53">
        <v>124</v>
      </c>
      <c r="K2695" s="53">
        <v>15</v>
      </c>
      <c r="L2695" s="53">
        <v>30</v>
      </c>
      <c r="M2695" s="53">
        <v>5</v>
      </c>
      <c r="N2695" s="53">
        <v>3</v>
      </c>
      <c r="O2695" s="53">
        <v>0</v>
      </c>
      <c r="P2695" s="53">
        <v>116</v>
      </c>
      <c r="Q2695" s="53">
        <v>48</v>
      </c>
      <c r="R2695" s="53">
        <v>37</v>
      </c>
      <c r="S2695" s="53">
        <v>26</v>
      </c>
      <c r="T2695" s="53">
        <v>15</v>
      </c>
      <c r="U2695" s="53">
        <v>17</v>
      </c>
      <c r="V2695" s="53">
        <v>21</v>
      </c>
      <c r="W2695" s="58">
        <f t="shared" si="415"/>
        <v>5568</v>
      </c>
      <c r="X2695" s="59">
        <f t="shared" si="416"/>
        <v>1.5466666666666666</v>
      </c>
      <c r="Y2695" s="59">
        <f t="shared" si="417"/>
        <v>6.4533333333333331</v>
      </c>
      <c r="Z2695" s="59">
        <f t="shared" si="418"/>
        <v>1</v>
      </c>
      <c r="AA2695" s="60">
        <f t="shared" si="419"/>
        <v>1.3333333333333332E-2</v>
      </c>
    </row>
    <row r="2696" spans="2:27" x14ac:dyDescent="0.3">
      <c r="B2696" s="45">
        <v>94518</v>
      </c>
      <c r="C2696" s="46">
        <v>44440</v>
      </c>
      <c r="D2696" s="47">
        <f t="shared" si="413"/>
        <v>2021</v>
      </c>
      <c r="E2696" s="46" t="str">
        <f t="shared" si="410"/>
        <v>Q3-2021</v>
      </c>
      <c r="F2696" s="46" t="str">
        <f t="shared" si="411"/>
        <v>September</v>
      </c>
      <c r="G2696" s="47">
        <f t="shared" si="414"/>
        <v>36</v>
      </c>
      <c r="H2696" s="46" t="str">
        <f t="shared" si="412"/>
        <v>Wednesday</v>
      </c>
      <c r="I2696" s="45">
        <v>1</v>
      </c>
      <c r="J2696" s="45">
        <v>118</v>
      </c>
      <c r="K2696" s="45">
        <v>7</v>
      </c>
      <c r="L2696" s="45">
        <v>30</v>
      </c>
      <c r="M2696" s="45">
        <v>5</v>
      </c>
      <c r="N2696" s="45">
        <v>3</v>
      </c>
      <c r="O2696" s="45">
        <v>0</v>
      </c>
      <c r="P2696" s="45">
        <v>110</v>
      </c>
      <c r="Q2696" s="45">
        <v>29</v>
      </c>
      <c r="R2696" s="45">
        <v>35</v>
      </c>
      <c r="S2696" s="45">
        <v>25</v>
      </c>
      <c r="T2696" s="45">
        <v>15</v>
      </c>
      <c r="U2696" s="45">
        <v>18</v>
      </c>
      <c r="V2696" s="45">
        <v>17</v>
      </c>
      <c r="W2696" s="50">
        <f t="shared" si="415"/>
        <v>3190</v>
      </c>
      <c r="X2696" s="51">
        <f t="shared" si="416"/>
        <v>0.88611111111111107</v>
      </c>
      <c r="Y2696" s="51">
        <f t="shared" si="417"/>
        <v>7.1138888888888889</v>
      </c>
      <c r="Z2696" s="51">
        <f t="shared" si="418"/>
        <v>1</v>
      </c>
      <c r="AA2696" s="52">
        <f t="shared" si="419"/>
        <v>8.0555555555555554E-3</v>
      </c>
    </row>
    <row r="2697" spans="2:27" x14ac:dyDescent="0.3">
      <c r="B2697" s="53">
        <v>94519</v>
      </c>
      <c r="C2697" s="54">
        <v>44440</v>
      </c>
      <c r="D2697" s="55">
        <f t="shared" si="413"/>
        <v>2021</v>
      </c>
      <c r="E2697" s="54" t="str">
        <f t="shared" si="410"/>
        <v>Q3-2021</v>
      </c>
      <c r="F2697" s="54" t="str">
        <f t="shared" si="411"/>
        <v>September</v>
      </c>
      <c r="G2697" s="55">
        <f t="shared" si="414"/>
        <v>36</v>
      </c>
      <c r="H2697" s="54" t="str">
        <f t="shared" si="412"/>
        <v>Wednesday</v>
      </c>
      <c r="I2697" s="53">
        <v>2</v>
      </c>
      <c r="J2697" s="53">
        <v>130</v>
      </c>
      <c r="K2697" s="53">
        <v>12</v>
      </c>
      <c r="L2697" s="53">
        <v>30</v>
      </c>
      <c r="M2697" s="53">
        <v>5</v>
      </c>
      <c r="N2697" s="53">
        <v>3</v>
      </c>
      <c r="O2697" s="53">
        <v>0</v>
      </c>
      <c r="P2697" s="53">
        <v>122</v>
      </c>
      <c r="Q2697" s="53">
        <v>48</v>
      </c>
      <c r="R2697" s="53">
        <v>37</v>
      </c>
      <c r="S2697" s="53">
        <v>27</v>
      </c>
      <c r="T2697" s="53">
        <v>13</v>
      </c>
      <c r="U2697" s="53">
        <v>20</v>
      </c>
      <c r="V2697" s="53">
        <v>25</v>
      </c>
      <c r="W2697" s="58">
        <f t="shared" si="415"/>
        <v>5856</v>
      </c>
      <c r="X2697" s="59">
        <f t="shared" si="416"/>
        <v>1.6266666666666667</v>
      </c>
      <c r="Y2697" s="59">
        <f t="shared" si="417"/>
        <v>6.3733333333333331</v>
      </c>
      <c r="Z2697" s="59">
        <f t="shared" si="418"/>
        <v>1</v>
      </c>
      <c r="AA2697" s="60">
        <f t="shared" si="419"/>
        <v>1.3333333333333334E-2</v>
      </c>
    </row>
    <row r="2698" spans="2:27" x14ac:dyDescent="0.3">
      <c r="B2698" s="45">
        <v>94520</v>
      </c>
      <c r="C2698" s="46">
        <v>44441</v>
      </c>
      <c r="D2698" s="47">
        <f t="shared" si="413"/>
        <v>2021</v>
      </c>
      <c r="E2698" s="46" t="str">
        <f t="shared" si="410"/>
        <v>Q3-2021</v>
      </c>
      <c r="F2698" s="46" t="str">
        <f t="shared" si="411"/>
        <v>September</v>
      </c>
      <c r="G2698" s="47">
        <f t="shared" si="414"/>
        <v>36</v>
      </c>
      <c r="H2698" s="46" t="str">
        <f t="shared" si="412"/>
        <v>Thursday</v>
      </c>
      <c r="I2698" s="45">
        <v>1</v>
      </c>
      <c r="J2698" s="45">
        <v>112</v>
      </c>
      <c r="K2698" s="45">
        <v>13</v>
      </c>
      <c r="L2698" s="45">
        <v>30</v>
      </c>
      <c r="M2698" s="45">
        <v>6</v>
      </c>
      <c r="N2698" s="45">
        <v>4</v>
      </c>
      <c r="O2698" s="45">
        <v>0</v>
      </c>
      <c r="P2698" s="45">
        <v>102</v>
      </c>
      <c r="Q2698" s="45">
        <v>24</v>
      </c>
      <c r="R2698" s="45">
        <v>34</v>
      </c>
      <c r="S2698" s="45">
        <v>26</v>
      </c>
      <c r="T2698" s="45">
        <v>16</v>
      </c>
      <c r="U2698" s="45">
        <v>15</v>
      </c>
      <c r="V2698" s="45">
        <v>11</v>
      </c>
      <c r="W2698" s="50">
        <f t="shared" si="415"/>
        <v>2448</v>
      </c>
      <c r="X2698" s="51">
        <f t="shared" si="416"/>
        <v>0.68</v>
      </c>
      <c r="Y2698" s="51">
        <f t="shared" si="417"/>
        <v>7.32</v>
      </c>
      <c r="Z2698" s="51">
        <f t="shared" si="418"/>
        <v>1</v>
      </c>
      <c r="AA2698" s="52">
        <f t="shared" si="419"/>
        <v>6.6666666666666671E-3</v>
      </c>
    </row>
    <row r="2699" spans="2:27" x14ac:dyDescent="0.3">
      <c r="B2699" s="53">
        <v>94521</v>
      </c>
      <c r="C2699" s="54">
        <v>44441</v>
      </c>
      <c r="D2699" s="55">
        <f t="shared" si="413"/>
        <v>2021</v>
      </c>
      <c r="E2699" s="54" t="str">
        <f t="shared" si="410"/>
        <v>Q3-2021</v>
      </c>
      <c r="F2699" s="54" t="str">
        <f t="shared" si="411"/>
        <v>September</v>
      </c>
      <c r="G2699" s="55">
        <f t="shared" si="414"/>
        <v>36</v>
      </c>
      <c r="H2699" s="54" t="str">
        <f t="shared" si="412"/>
        <v>Thursday</v>
      </c>
      <c r="I2699" s="53">
        <v>2</v>
      </c>
      <c r="J2699" s="53">
        <v>122</v>
      </c>
      <c r="K2699" s="53">
        <v>11</v>
      </c>
      <c r="L2699" s="53">
        <v>30</v>
      </c>
      <c r="M2699" s="53">
        <v>4</v>
      </c>
      <c r="N2699" s="53">
        <v>3</v>
      </c>
      <c r="O2699" s="53">
        <v>0</v>
      </c>
      <c r="P2699" s="53">
        <v>115</v>
      </c>
      <c r="Q2699" s="53">
        <v>47</v>
      </c>
      <c r="R2699" s="53">
        <v>38</v>
      </c>
      <c r="S2699" s="53">
        <v>27</v>
      </c>
      <c r="T2699" s="53">
        <v>12</v>
      </c>
      <c r="U2699" s="53">
        <v>17</v>
      </c>
      <c r="V2699" s="53">
        <v>21</v>
      </c>
      <c r="W2699" s="58">
        <f t="shared" si="415"/>
        <v>5405</v>
      </c>
      <c r="X2699" s="59">
        <f t="shared" si="416"/>
        <v>1.5013888888888889</v>
      </c>
      <c r="Y2699" s="59">
        <f t="shared" si="417"/>
        <v>6.4986111111111109</v>
      </c>
      <c r="Z2699" s="59">
        <f t="shared" si="418"/>
        <v>1</v>
      </c>
      <c r="AA2699" s="60">
        <f t="shared" si="419"/>
        <v>1.3055555555555556E-2</v>
      </c>
    </row>
    <row r="2700" spans="2:27" x14ac:dyDescent="0.3">
      <c r="B2700" s="45">
        <v>94522</v>
      </c>
      <c r="C2700" s="46">
        <v>44442</v>
      </c>
      <c r="D2700" s="47">
        <f t="shared" si="413"/>
        <v>2021</v>
      </c>
      <c r="E2700" s="46" t="str">
        <f t="shared" si="410"/>
        <v>Q3-2021</v>
      </c>
      <c r="F2700" s="46" t="str">
        <f t="shared" si="411"/>
        <v>September</v>
      </c>
      <c r="G2700" s="47">
        <f t="shared" si="414"/>
        <v>36</v>
      </c>
      <c r="H2700" s="46" t="str">
        <f t="shared" si="412"/>
        <v>Friday</v>
      </c>
      <c r="I2700" s="45">
        <v>1</v>
      </c>
      <c r="J2700" s="45">
        <v>118</v>
      </c>
      <c r="K2700" s="45">
        <v>9</v>
      </c>
      <c r="L2700" s="45">
        <v>30</v>
      </c>
      <c r="M2700" s="45">
        <v>6</v>
      </c>
      <c r="N2700" s="45">
        <v>3</v>
      </c>
      <c r="O2700" s="45">
        <v>0</v>
      </c>
      <c r="P2700" s="45">
        <v>109</v>
      </c>
      <c r="Q2700" s="45">
        <v>30</v>
      </c>
      <c r="R2700" s="45">
        <v>36</v>
      </c>
      <c r="S2700" s="45">
        <v>28</v>
      </c>
      <c r="T2700" s="45">
        <v>15</v>
      </c>
      <c r="U2700" s="45">
        <v>15</v>
      </c>
      <c r="V2700" s="45">
        <v>15</v>
      </c>
      <c r="W2700" s="50">
        <f t="shared" si="415"/>
        <v>3270</v>
      </c>
      <c r="X2700" s="51">
        <f t="shared" si="416"/>
        <v>0.90833333333333333</v>
      </c>
      <c r="Y2700" s="51">
        <f t="shared" si="417"/>
        <v>7.0916666666666668</v>
      </c>
      <c r="Z2700" s="51">
        <f t="shared" si="418"/>
        <v>1</v>
      </c>
      <c r="AA2700" s="52">
        <f t="shared" si="419"/>
        <v>8.3333333333333332E-3</v>
      </c>
    </row>
    <row r="2701" spans="2:27" x14ac:dyDescent="0.3">
      <c r="B2701" s="53">
        <v>94523</v>
      </c>
      <c r="C2701" s="54">
        <v>44442</v>
      </c>
      <c r="D2701" s="55">
        <f t="shared" si="413"/>
        <v>2021</v>
      </c>
      <c r="E2701" s="54" t="str">
        <f t="shared" si="410"/>
        <v>Q3-2021</v>
      </c>
      <c r="F2701" s="54" t="str">
        <f t="shared" si="411"/>
        <v>September</v>
      </c>
      <c r="G2701" s="55">
        <f t="shared" si="414"/>
        <v>36</v>
      </c>
      <c r="H2701" s="54" t="str">
        <f t="shared" si="412"/>
        <v>Friday</v>
      </c>
      <c r="I2701" s="53">
        <v>2</v>
      </c>
      <c r="J2701" s="53">
        <v>124</v>
      </c>
      <c r="K2701" s="53">
        <v>17</v>
      </c>
      <c r="L2701" s="53">
        <v>30</v>
      </c>
      <c r="M2701" s="53">
        <v>4</v>
      </c>
      <c r="N2701" s="53">
        <v>2</v>
      </c>
      <c r="O2701" s="53">
        <v>0</v>
      </c>
      <c r="P2701" s="53">
        <v>118</v>
      </c>
      <c r="Q2701" s="53">
        <v>49</v>
      </c>
      <c r="R2701" s="53">
        <v>37</v>
      </c>
      <c r="S2701" s="53">
        <v>27</v>
      </c>
      <c r="T2701" s="53">
        <v>13</v>
      </c>
      <c r="U2701" s="53">
        <v>18</v>
      </c>
      <c r="V2701" s="53">
        <v>23</v>
      </c>
      <c r="W2701" s="58">
        <f t="shared" si="415"/>
        <v>5782</v>
      </c>
      <c r="X2701" s="59">
        <f t="shared" si="416"/>
        <v>1.606111111111111</v>
      </c>
      <c r="Y2701" s="59">
        <f t="shared" si="417"/>
        <v>6.3938888888888892</v>
      </c>
      <c r="Z2701" s="59">
        <f t="shared" si="418"/>
        <v>1</v>
      </c>
      <c r="AA2701" s="60">
        <f t="shared" si="419"/>
        <v>1.361111111111111E-2</v>
      </c>
    </row>
    <row r="2702" spans="2:27" x14ac:dyDescent="0.3">
      <c r="B2702" s="45">
        <v>94524</v>
      </c>
      <c r="C2702" s="46">
        <v>44443</v>
      </c>
      <c r="D2702" s="47">
        <f t="shared" si="413"/>
        <v>2021</v>
      </c>
      <c r="E2702" s="46" t="str">
        <f t="shared" si="410"/>
        <v>Q3-2021</v>
      </c>
      <c r="F2702" s="46" t="str">
        <f t="shared" si="411"/>
        <v>September</v>
      </c>
      <c r="G2702" s="47">
        <f t="shared" si="414"/>
        <v>36</v>
      </c>
      <c r="H2702" s="46" t="str">
        <f t="shared" si="412"/>
        <v>Saturday</v>
      </c>
      <c r="I2702" s="45">
        <v>1</v>
      </c>
      <c r="J2702" s="45">
        <v>112</v>
      </c>
      <c r="K2702" s="45">
        <v>16</v>
      </c>
      <c r="L2702" s="45">
        <v>30</v>
      </c>
      <c r="M2702" s="45">
        <v>5</v>
      </c>
      <c r="N2702" s="45">
        <v>4</v>
      </c>
      <c r="O2702" s="45">
        <v>0</v>
      </c>
      <c r="P2702" s="45">
        <v>103</v>
      </c>
      <c r="Q2702" s="45">
        <v>10</v>
      </c>
      <c r="R2702" s="45">
        <v>36</v>
      </c>
      <c r="S2702" s="45">
        <v>27</v>
      </c>
      <c r="T2702" s="45">
        <v>16</v>
      </c>
      <c r="U2702" s="45">
        <v>16</v>
      </c>
      <c r="V2702" s="45">
        <v>8</v>
      </c>
      <c r="W2702" s="50">
        <f t="shared" si="415"/>
        <v>1030</v>
      </c>
      <c r="X2702" s="51">
        <f t="shared" si="416"/>
        <v>0.28611111111111109</v>
      </c>
      <c r="Y2702" s="51">
        <f t="shared" si="417"/>
        <v>7.7138888888888886</v>
      </c>
      <c r="Z2702" s="51">
        <f t="shared" si="418"/>
        <v>1</v>
      </c>
      <c r="AA2702" s="52">
        <f t="shared" si="419"/>
        <v>2.7777777777777775E-3</v>
      </c>
    </row>
    <row r="2703" spans="2:27" x14ac:dyDescent="0.3">
      <c r="B2703" s="53">
        <v>94525</v>
      </c>
      <c r="C2703" s="54">
        <v>44445</v>
      </c>
      <c r="D2703" s="55">
        <f t="shared" si="413"/>
        <v>2021</v>
      </c>
      <c r="E2703" s="54" t="str">
        <f t="shared" si="410"/>
        <v>Q3-2021</v>
      </c>
      <c r="F2703" s="54" t="str">
        <f t="shared" si="411"/>
        <v>September</v>
      </c>
      <c r="G2703" s="55">
        <f t="shared" si="414"/>
        <v>37</v>
      </c>
      <c r="H2703" s="54" t="str">
        <f t="shared" si="412"/>
        <v>Monday</v>
      </c>
      <c r="I2703" s="53">
        <v>1</v>
      </c>
      <c r="J2703" s="53">
        <v>124</v>
      </c>
      <c r="K2703" s="53">
        <v>12</v>
      </c>
      <c r="L2703" s="53">
        <v>30</v>
      </c>
      <c r="M2703" s="53">
        <v>6</v>
      </c>
      <c r="N2703" s="53">
        <v>4</v>
      </c>
      <c r="O2703" s="53">
        <v>0</v>
      </c>
      <c r="P2703" s="53">
        <v>114</v>
      </c>
      <c r="Q2703" s="53">
        <v>14</v>
      </c>
      <c r="R2703" s="53">
        <v>34</v>
      </c>
      <c r="S2703" s="53">
        <v>28</v>
      </c>
      <c r="T2703" s="53">
        <v>16</v>
      </c>
      <c r="U2703" s="53">
        <v>18</v>
      </c>
      <c r="V2703" s="53">
        <v>18</v>
      </c>
      <c r="W2703" s="58">
        <f t="shared" si="415"/>
        <v>1596</v>
      </c>
      <c r="X2703" s="59">
        <f t="shared" si="416"/>
        <v>0.44333333333333336</v>
      </c>
      <c r="Y2703" s="59">
        <f t="shared" si="417"/>
        <v>7.5566666666666666</v>
      </c>
      <c r="Z2703" s="59">
        <f t="shared" si="418"/>
        <v>1</v>
      </c>
      <c r="AA2703" s="60">
        <f t="shared" si="419"/>
        <v>3.8888888888888892E-3</v>
      </c>
    </row>
    <row r="2704" spans="2:27" x14ac:dyDescent="0.3">
      <c r="B2704" s="45">
        <v>94526</v>
      </c>
      <c r="C2704" s="46">
        <v>44445</v>
      </c>
      <c r="D2704" s="47">
        <f t="shared" si="413"/>
        <v>2021</v>
      </c>
      <c r="E2704" s="46" t="str">
        <f t="shared" si="410"/>
        <v>Q3-2021</v>
      </c>
      <c r="F2704" s="46" t="str">
        <f t="shared" si="411"/>
        <v>September</v>
      </c>
      <c r="G2704" s="47">
        <f t="shared" si="414"/>
        <v>37</v>
      </c>
      <c r="H2704" s="46" t="str">
        <f t="shared" si="412"/>
        <v>Monday</v>
      </c>
      <c r="I2704" s="45">
        <v>2</v>
      </c>
      <c r="J2704" s="45">
        <v>127</v>
      </c>
      <c r="K2704" s="45">
        <v>16</v>
      </c>
      <c r="L2704" s="45">
        <v>30</v>
      </c>
      <c r="M2704" s="45">
        <v>4</v>
      </c>
      <c r="N2704" s="45">
        <v>3</v>
      </c>
      <c r="O2704" s="45">
        <v>0</v>
      </c>
      <c r="P2704" s="45">
        <v>120</v>
      </c>
      <c r="Q2704" s="45">
        <v>46</v>
      </c>
      <c r="R2704" s="45">
        <v>35</v>
      </c>
      <c r="S2704" s="45">
        <v>29</v>
      </c>
      <c r="T2704" s="45">
        <v>14</v>
      </c>
      <c r="U2704" s="45">
        <v>20</v>
      </c>
      <c r="V2704" s="45">
        <v>22</v>
      </c>
      <c r="W2704" s="50">
        <f t="shared" si="415"/>
        <v>5520</v>
      </c>
      <c r="X2704" s="51">
        <f t="shared" si="416"/>
        <v>1.5333333333333334</v>
      </c>
      <c r="Y2704" s="51">
        <f t="shared" si="417"/>
        <v>6.4666666666666668</v>
      </c>
      <c r="Z2704" s="51">
        <f t="shared" si="418"/>
        <v>1</v>
      </c>
      <c r="AA2704" s="52">
        <f t="shared" si="419"/>
        <v>1.2777777777777779E-2</v>
      </c>
    </row>
    <row r="2705" spans="2:27" x14ac:dyDescent="0.3">
      <c r="B2705" s="53">
        <v>94527</v>
      </c>
      <c r="C2705" s="54">
        <v>44446</v>
      </c>
      <c r="D2705" s="55">
        <f t="shared" si="413"/>
        <v>2021</v>
      </c>
      <c r="E2705" s="54" t="str">
        <f t="shared" si="410"/>
        <v>Q3-2021</v>
      </c>
      <c r="F2705" s="54" t="str">
        <f t="shared" si="411"/>
        <v>September</v>
      </c>
      <c r="G2705" s="55">
        <f t="shared" si="414"/>
        <v>37</v>
      </c>
      <c r="H2705" s="54" t="str">
        <f t="shared" si="412"/>
        <v>Tuesday</v>
      </c>
      <c r="I2705" s="53">
        <v>1</v>
      </c>
      <c r="J2705" s="53">
        <v>126</v>
      </c>
      <c r="K2705" s="53">
        <v>13</v>
      </c>
      <c r="L2705" s="53">
        <v>30</v>
      </c>
      <c r="M2705" s="53">
        <v>6</v>
      </c>
      <c r="N2705" s="53">
        <v>3</v>
      </c>
      <c r="O2705" s="53">
        <v>0</v>
      </c>
      <c r="P2705" s="53">
        <v>117</v>
      </c>
      <c r="Q2705" s="53">
        <v>14</v>
      </c>
      <c r="R2705" s="53">
        <v>37</v>
      </c>
      <c r="S2705" s="53">
        <v>29</v>
      </c>
      <c r="T2705" s="53">
        <v>16</v>
      </c>
      <c r="U2705" s="53">
        <v>18</v>
      </c>
      <c r="V2705" s="53">
        <v>17</v>
      </c>
      <c r="W2705" s="58">
        <f t="shared" si="415"/>
        <v>1638</v>
      </c>
      <c r="X2705" s="59">
        <f t="shared" si="416"/>
        <v>0.45500000000000002</v>
      </c>
      <c r="Y2705" s="59">
        <f t="shared" si="417"/>
        <v>7.5449999999999999</v>
      </c>
      <c r="Z2705" s="59">
        <f t="shared" si="418"/>
        <v>1</v>
      </c>
      <c r="AA2705" s="60">
        <f t="shared" si="419"/>
        <v>3.8888888888888892E-3</v>
      </c>
    </row>
    <row r="2706" spans="2:27" x14ac:dyDescent="0.3">
      <c r="B2706" s="45">
        <v>94528</v>
      </c>
      <c r="C2706" s="46">
        <v>44446</v>
      </c>
      <c r="D2706" s="47">
        <f t="shared" si="413"/>
        <v>2021</v>
      </c>
      <c r="E2706" s="46" t="str">
        <f t="shared" si="410"/>
        <v>Q3-2021</v>
      </c>
      <c r="F2706" s="46" t="str">
        <f t="shared" si="411"/>
        <v>September</v>
      </c>
      <c r="G2706" s="47">
        <f t="shared" si="414"/>
        <v>37</v>
      </c>
      <c r="H2706" s="46" t="str">
        <f t="shared" si="412"/>
        <v>Tuesday</v>
      </c>
      <c r="I2706" s="45">
        <v>2</v>
      </c>
      <c r="J2706" s="45">
        <v>124</v>
      </c>
      <c r="K2706" s="45">
        <v>10</v>
      </c>
      <c r="L2706" s="45">
        <v>30</v>
      </c>
      <c r="M2706" s="45">
        <v>5</v>
      </c>
      <c r="N2706" s="45">
        <v>3</v>
      </c>
      <c r="O2706" s="45">
        <v>0</v>
      </c>
      <c r="P2706" s="45">
        <v>116</v>
      </c>
      <c r="Q2706" s="45">
        <v>47</v>
      </c>
      <c r="R2706" s="45">
        <v>36</v>
      </c>
      <c r="S2706" s="45">
        <v>26</v>
      </c>
      <c r="T2706" s="45">
        <v>13</v>
      </c>
      <c r="U2706" s="45">
        <v>17</v>
      </c>
      <c r="V2706" s="45">
        <v>24</v>
      </c>
      <c r="W2706" s="50">
        <f t="shared" si="415"/>
        <v>5452</v>
      </c>
      <c r="X2706" s="51">
        <f t="shared" si="416"/>
        <v>1.5144444444444445</v>
      </c>
      <c r="Y2706" s="51">
        <f t="shared" si="417"/>
        <v>6.4855555555555551</v>
      </c>
      <c r="Z2706" s="51">
        <f t="shared" si="418"/>
        <v>1</v>
      </c>
      <c r="AA2706" s="52">
        <f t="shared" si="419"/>
        <v>1.3055555555555556E-2</v>
      </c>
    </row>
    <row r="2707" spans="2:27" x14ac:dyDescent="0.3">
      <c r="B2707" s="53">
        <v>94529</v>
      </c>
      <c r="C2707" s="54">
        <v>44447</v>
      </c>
      <c r="D2707" s="55">
        <f t="shared" si="413"/>
        <v>2021</v>
      </c>
      <c r="E2707" s="54" t="str">
        <f t="shared" ref="E2707:E2770" si="420">"Q" &amp;ROUNDUP(MONTH(C2707)/3,0) &amp; "-" &amp; YEAR(C2707)</f>
        <v>Q3-2021</v>
      </c>
      <c r="F2707" s="54" t="str">
        <f t="shared" ref="F2707:F2770" si="421">TEXT(C2707,"mmmm")</f>
        <v>September</v>
      </c>
      <c r="G2707" s="55">
        <f t="shared" si="414"/>
        <v>37</v>
      </c>
      <c r="H2707" s="54" t="str">
        <f t="shared" ref="H2707:H2770" si="422">TEXT(C2707,"dddd")</f>
        <v>Wednesday</v>
      </c>
      <c r="I2707" s="53">
        <v>1</v>
      </c>
      <c r="J2707" s="53">
        <v>114</v>
      </c>
      <c r="K2707" s="53">
        <v>16</v>
      </c>
      <c r="L2707" s="53">
        <v>30</v>
      </c>
      <c r="M2707" s="53">
        <v>5</v>
      </c>
      <c r="N2707" s="53">
        <v>4</v>
      </c>
      <c r="O2707" s="53">
        <v>0</v>
      </c>
      <c r="P2707" s="53">
        <v>105</v>
      </c>
      <c r="Q2707" s="53">
        <v>13</v>
      </c>
      <c r="R2707" s="53">
        <v>37</v>
      </c>
      <c r="S2707" s="53">
        <v>25</v>
      </c>
      <c r="T2707" s="53">
        <v>14</v>
      </c>
      <c r="U2707" s="53">
        <v>15</v>
      </c>
      <c r="V2707" s="53">
        <v>14</v>
      </c>
      <c r="W2707" s="58">
        <f t="shared" si="415"/>
        <v>1365</v>
      </c>
      <c r="X2707" s="59">
        <f t="shared" si="416"/>
        <v>0.37916666666666665</v>
      </c>
      <c r="Y2707" s="59">
        <f t="shared" si="417"/>
        <v>7.6208333333333336</v>
      </c>
      <c r="Z2707" s="59">
        <f t="shared" si="418"/>
        <v>1</v>
      </c>
      <c r="AA2707" s="60">
        <f t="shared" si="419"/>
        <v>3.6111111111111109E-3</v>
      </c>
    </row>
    <row r="2708" spans="2:27" x14ac:dyDescent="0.3">
      <c r="B2708" s="45">
        <v>94530</v>
      </c>
      <c r="C2708" s="46">
        <v>44447</v>
      </c>
      <c r="D2708" s="47">
        <f t="shared" ref="D2708:D2771" si="423">YEAR(C2708)</f>
        <v>2021</v>
      </c>
      <c r="E2708" s="46" t="str">
        <f t="shared" si="420"/>
        <v>Q3-2021</v>
      </c>
      <c r="F2708" s="46" t="str">
        <f t="shared" si="421"/>
        <v>September</v>
      </c>
      <c r="G2708" s="47">
        <f t="shared" ref="G2708:G2771" si="424">WEEKNUM(C2708,1)</f>
        <v>37</v>
      </c>
      <c r="H2708" s="46" t="str">
        <f t="shared" si="422"/>
        <v>Wednesday</v>
      </c>
      <c r="I2708" s="45">
        <v>2</v>
      </c>
      <c r="J2708" s="45">
        <v>123</v>
      </c>
      <c r="K2708" s="45">
        <v>11</v>
      </c>
      <c r="L2708" s="45">
        <v>30</v>
      </c>
      <c r="M2708" s="45">
        <v>4</v>
      </c>
      <c r="N2708" s="45">
        <v>3</v>
      </c>
      <c r="O2708" s="45">
        <v>0</v>
      </c>
      <c r="P2708" s="45">
        <v>116</v>
      </c>
      <c r="Q2708" s="45">
        <v>49</v>
      </c>
      <c r="R2708" s="45">
        <v>36</v>
      </c>
      <c r="S2708" s="45">
        <v>27</v>
      </c>
      <c r="T2708" s="45">
        <v>13</v>
      </c>
      <c r="U2708" s="45">
        <v>17</v>
      </c>
      <c r="V2708" s="45">
        <v>23</v>
      </c>
      <c r="W2708" s="50">
        <f t="shared" ref="W2708:W2771" si="425">P2708*Q2708</f>
        <v>5684</v>
      </c>
      <c r="X2708" s="51">
        <f t="shared" ref="X2708:X2771" si="426">W2708/$X$17</f>
        <v>1.5788888888888888</v>
      </c>
      <c r="Y2708" s="51">
        <f t="shared" ref="Y2708:Y2771" si="427">$Z$17-X2708</f>
        <v>6.4211111111111112</v>
      </c>
      <c r="Z2708" s="51">
        <f t="shared" ref="Z2708:Z2771" si="428">(R2708+S2708+T2708+U2708+V2708)/P2708</f>
        <v>1</v>
      </c>
      <c r="AA2708" s="52">
        <f t="shared" ref="AA2708:AA2771" si="429">X2708/P2708</f>
        <v>1.361111111111111E-2</v>
      </c>
    </row>
    <row r="2709" spans="2:27" x14ac:dyDescent="0.3">
      <c r="B2709" s="53">
        <v>94531</v>
      </c>
      <c r="C2709" s="54">
        <v>44448</v>
      </c>
      <c r="D2709" s="55">
        <f t="shared" si="423"/>
        <v>2021</v>
      </c>
      <c r="E2709" s="54" t="str">
        <f t="shared" si="420"/>
        <v>Q3-2021</v>
      </c>
      <c r="F2709" s="54" t="str">
        <f t="shared" si="421"/>
        <v>September</v>
      </c>
      <c r="G2709" s="55">
        <f t="shared" si="424"/>
        <v>37</v>
      </c>
      <c r="H2709" s="54" t="str">
        <f t="shared" si="422"/>
        <v>Thursday</v>
      </c>
      <c r="I2709" s="53">
        <v>1</v>
      </c>
      <c r="J2709" s="53">
        <v>117</v>
      </c>
      <c r="K2709" s="53">
        <v>13</v>
      </c>
      <c r="L2709" s="53">
        <v>30</v>
      </c>
      <c r="M2709" s="53">
        <v>5</v>
      </c>
      <c r="N2709" s="53">
        <v>3</v>
      </c>
      <c r="O2709" s="53">
        <v>0</v>
      </c>
      <c r="P2709" s="53">
        <v>109</v>
      </c>
      <c r="Q2709" s="53">
        <v>24</v>
      </c>
      <c r="R2709" s="53">
        <v>36</v>
      </c>
      <c r="S2709" s="53">
        <v>26</v>
      </c>
      <c r="T2709" s="53">
        <v>15</v>
      </c>
      <c r="U2709" s="53">
        <v>16</v>
      </c>
      <c r="V2709" s="53">
        <v>16</v>
      </c>
      <c r="W2709" s="58">
        <f t="shared" si="425"/>
        <v>2616</v>
      </c>
      <c r="X2709" s="59">
        <f t="shared" si="426"/>
        <v>0.72666666666666668</v>
      </c>
      <c r="Y2709" s="59">
        <f t="shared" si="427"/>
        <v>7.2733333333333334</v>
      </c>
      <c r="Z2709" s="59">
        <f t="shared" si="428"/>
        <v>1</v>
      </c>
      <c r="AA2709" s="60">
        <f t="shared" si="429"/>
        <v>6.6666666666666671E-3</v>
      </c>
    </row>
    <row r="2710" spans="2:27" x14ac:dyDescent="0.3">
      <c r="B2710" s="45">
        <v>94532</v>
      </c>
      <c r="C2710" s="46">
        <v>44448</v>
      </c>
      <c r="D2710" s="47">
        <f t="shared" si="423"/>
        <v>2021</v>
      </c>
      <c r="E2710" s="46" t="str">
        <f t="shared" si="420"/>
        <v>Q3-2021</v>
      </c>
      <c r="F2710" s="46" t="str">
        <f t="shared" si="421"/>
        <v>September</v>
      </c>
      <c r="G2710" s="47">
        <f t="shared" si="424"/>
        <v>37</v>
      </c>
      <c r="H2710" s="46" t="str">
        <f t="shared" si="422"/>
        <v>Thursday</v>
      </c>
      <c r="I2710" s="45">
        <v>2</v>
      </c>
      <c r="J2710" s="45">
        <v>126</v>
      </c>
      <c r="K2710" s="45">
        <v>9</v>
      </c>
      <c r="L2710" s="45">
        <v>30</v>
      </c>
      <c r="M2710" s="45">
        <v>4</v>
      </c>
      <c r="N2710" s="45">
        <v>3</v>
      </c>
      <c r="O2710" s="45">
        <v>0</v>
      </c>
      <c r="P2710" s="45">
        <v>119</v>
      </c>
      <c r="Q2710" s="45">
        <v>45</v>
      </c>
      <c r="R2710" s="45">
        <v>37</v>
      </c>
      <c r="S2710" s="45">
        <v>28</v>
      </c>
      <c r="T2710" s="45">
        <v>12</v>
      </c>
      <c r="U2710" s="45">
        <v>18</v>
      </c>
      <c r="V2710" s="45">
        <v>24</v>
      </c>
      <c r="W2710" s="50">
        <f t="shared" si="425"/>
        <v>5355</v>
      </c>
      <c r="X2710" s="51">
        <f t="shared" si="426"/>
        <v>1.4875</v>
      </c>
      <c r="Y2710" s="51">
        <f t="shared" si="427"/>
        <v>6.5125000000000002</v>
      </c>
      <c r="Z2710" s="51">
        <f t="shared" si="428"/>
        <v>1</v>
      </c>
      <c r="AA2710" s="52">
        <f t="shared" si="429"/>
        <v>1.2500000000000001E-2</v>
      </c>
    </row>
    <row r="2711" spans="2:27" x14ac:dyDescent="0.3">
      <c r="B2711" s="53">
        <v>94533</v>
      </c>
      <c r="C2711" s="54">
        <v>44449</v>
      </c>
      <c r="D2711" s="55">
        <f t="shared" si="423"/>
        <v>2021</v>
      </c>
      <c r="E2711" s="54" t="str">
        <f t="shared" si="420"/>
        <v>Q3-2021</v>
      </c>
      <c r="F2711" s="54" t="str">
        <f t="shared" si="421"/>
        <v>September</v>
      </c>
      <c r="G2711" s="55">
        <f t="shared" si="424"/>
        <v>37</v>
      </c>
      <c r="H2711" s="54" t="str">
        <f t="shared" si="422"/>
        <v>Friday</v>
      </c>
      <c r="I2711" s="53">
        <v>1</v>
      </c>
      <c r="J2711" s="53">
        <v>115</v>
      </c>
      <c r="K2711" s="53">
        <v>9</v>
      </c>
      <c r="L2711" s="53">
        <v>30</v>
      </c>
      <c r="M2711" s="53">
        <v>6</v>
      </c>
      <c r="N2711" s="53">
        <v>3</v>
      </c>
      <c r="O2711" s="53">
        <v>0</v>
      </c>
      <c r="P2711" s="53">
        <v>106</v>
      </c>
      <c r="Q2711" s="53">
        <v>23</v>
      </c>
      <c r="R2711" s="53">
        <v>35</v>
      </c>
      <c r="S2711" s="53">
        <v>28</v>
      </c>
      <c r="T2711" s="53">
        <v>17</v>
      </c>
      <c r="U2711" s="53">
        <v>17</v>
      </c>
      <c r="V2711" s="53">
        <v>9</v>
      </c>
      <c r="W2711" s="58">
        <f t="shared" si="425"/>
        <v>2438</v>
      </c>
      <c r="X2711" s="59">
        <f t="shared" si="426"/>
        <v>0.67722222222222217</v>
      </c>
      <c r="Y2711" s="59">
        <f t="shared" si="427"/>
        <v>7.3227777777777776</v>
      </c>
      <c r="Z2711" s="59">
        <f t="shared" si="428"/>
        <v>1</v>
      </c>
      <c r="AA2711" s="60">
        <f t="shared" si="429"/>
        <v>6.3888888888888884E-3</v>
      </c>
    </row>
    <row r="2712" spans="2:27" x14ac:dyDescent="0.3">
      <c r="B2712" s="45">
        <v>94534</v>
      </c>
      <c r="C2712" s="46">
        <v>44449</v>
      </c>
      <c r="D2712" s="47">
        <f t="shared" si="423"/>
        <v>2021</v>
      </c>
      <c r="E2712" s="46" t="str">
        <f t="shared" si="420"/>
        <v>Q3-2021</v>
      </c>
      <c r="F2712" s="46" t="str">
        <f t="shared" si="421"/>
        <v>September</v>
      </c>
      <c r="G2712" s="47">
        <f t="shared" si="424"/>
        <v>37</v>
      </c>
      <c r="H2712" s="46" t="str">
        <f t="shared" si="422"/>
        <v>Friday</v>
      </c>
      <c r="I2712" s="45">
        <v>2</v>
      </c>
      <c r="J2712" s="45">
        <v>128</v>
      </c>
      <c r="K2712" s="45">
        <v>12</v>
      </c>
      <c r="L2712" s="45">
        <v>30</v>
      </c>
      <c r="M2712" s="45">
        <v>4</v>
      </c>
      <c r="N2712" s="45">
        <v>2</v>
      </c>
      <c r="O2712" s="45">
        <v>0</v>
      </c>
      <c r="P2712" s="45">
        <v>122</v>
      </c>
      <c r="Q2712" s="45">
        <v>47</v>
      </c>
      <c r="R2712" s="45">
        <v>37</v>
      </c>
      <c r="S2712" s="45">
        <v>29</v>
      </c>
      <c r="T2712" s="45">
        <v>14</v>
      </c>
      <c r="U2712" s="45">
        <v>19</v>
      </c>
      <c r="V2712" s="45">
        <v>23</v>
      </c>
      <c r="W2712" s="50">
        <f t="shared" si="425"/>
        <v>5734</v>
      </c>
      <c r="X2712" s="51">
        <f t="shared" si="426"/>
        <v>1.5927777777777778</v>
      </c>
      <c r="Y2712" s="51">
        <f t="shared" si="427"/>
        <v>6.4072222222222219</v>
      </c>
      <c r="Z2712" s="51">
        <f t="shared" si="428"/>
        <v>1</v>
      </c>
      <c r="AA2712" s="52">
        <f t="shared" si="429"/>
        <v>1.3055555555555556E-2</v>
      </c>
    </row>
    <row r="2713" spans="2:27" x14ac:dyDescent="0.3">
      <c r="B2713" s="53">
        <v>94535</v>
      </c>
      <c r="C2713" s="54">
        <v>44450</v>
      </c>
      <c r="D2713" s="55">
        <f t="shared" si="423"/>
        <v>2021</v>
      </c>
      <c r="E2713" s="54" t="str">
        <f t="shared" si="420"/>
        <v>Q3-2021</v>
      </c>
      <c r="F2713" s="54" t="str">
        <f t="shared" si="421"/>
        <v>September</v>
      </c>
      <c r="G2713" s="55">
        <f t="shared" si="424"/>
        <v>37</v>
      </c>
      <c r="H2713" s="54" t="str">
        <f t="shared" si="422"/>
        <v>Saturday</v>
      </c>
      <c r="I2713" s="53">
        <v>1</v>
      </c>
      <c r="J2713" s="53">
        <v>122</v>
      </c>
      <c r="K2713" s="53">
        <v>14</v>
      </c>
      <c r="L2713" s="53">
        <v>30</v>
      </c>
      <c r="M2713" s="53">
        <v>6</v>
      </c>
      <c r="N2713" s="53">
        <v>3</v>
      </c>
      <c r="O2713" s="53">
        <v>0</v>
      </c>
      <c r="P2713" s="53">
        <v>113</v>
      </c>
      <c r="Q2713" s="53">
        <v>26</v>
      </c>
      <c r="R2713" s="53">
        <v>36</v>
      </c>
      <c r="S2713" s="53">
        <v>29</v>
      </c>
      <c r="T2713" s="53">
        <v>14</v>
      </c>
      <c r="U2713" s="53">
        <v>18</v>
      </c>
      <c r="V2713" s="53">
        <v>16</v>
      </c>
      <c r="W2713" s="58">
        <f t="shared" si="425"/>
        <v>2938</v>
      </c>
      <c r="X2713" s="59">
        <f t="shared" si="426"/>
        <v>0.81611111111111112</v>
      </c>
      <c r="Y2713" s="59">
        <f t="shared" si="427"/>
        <v>7.1838888888888892</v>
      </c>
      <c r="Z2713" s="59">
        <f t="shared" si="428"/>
        <v>1</v>
      </c>
      <c r="AA2713" s="60">
        <f t="shared" si="429"/>
        <v>7.2222222222222219E-3</v>
      </c>
    </row>
    <row r="2714" spans="2:27" x14ac:dyDescent="0.3">
      <c r="B2714" s="45">
        <v>94536</v>
      </c>
      <c r="C2714" s="46">
        <v>44452</v>
      </c>
      <c r="D2714" s="47">
        <f t="shared" si="423"/>
        <v>2021</v>
      </c>
      <c r="E2714" s="46" t="str">
        <f t="shared" si="420"/>
        <v>Q3-2021</v>
      </c>
      <c r="F2714" s="46" t="str">
        <f t="shared" si="421"/>
        <v>September</v>
      </c>
      <c r="G2714" s="47">
        <f t="shared" si="424"/>
        <v>38</v>
      </c>
      <c r="H2714" s="46" t="str">
        <f t="shared" si="422"/>
        <v>Monday</v>
      </c>
      <c r="I2714" s="45">
        <v>1</v>
      </c>
      <c r="J2714" s="45">
        <v>116</v>
      </c>
      <c r="K2714" s="45">
        <v>11</v>
      </c>
      <c r="L2714" s="45">
        <v>30</v>
      </c>
      <c r="M2714" s="45">
        <v>6</v>
      </c>
      <c r="N2714" s="45">
        <v>4</v>
      </c>
      <c r="O2714" s="45">
        <v>0</v>
      </c>
      <c r="P2714" s="45">
        <v>106</v>
      </c>
      <c r="Q2714" s="45">
        <v>26</v>
      </c>
      <c r="R2714" s="45">
        <v>36</v>
      </c>
      <c r="S2714" s="45">
        <v>25</v>
      </c>
      <c r="T2714" s="45">
        <v>17</v>
      </c>
      <c r="U2714" s="45">
        <v>15</v>
      </c>
      <c r="V2714" s="45">
        <v>13</v>
      </c>
      <c r="W2714" s="50">
        <f t="shared" si="425"/>
        <v>2756</v>
      </c>
      <c r="X2714" s="51">
        <f t="shared" si="426"/>
        <v>0.76555555555555554</v>
      </c>
      <c r="Y2714" s="51">
        <f t="shared" si="427"/>
        <v>7.2344444444444447</v>
      </c>
      <c r="Z2714" s="51">
        <f t="shared" si="428"/>
        <v>1</v>
      </c>
      <c r="AA2714" s="52">
        <f t="shared" si="429"/>
        <v>7.2222222222222219E-3</v>
      </c>
    </row>
    <row r="2715" spans="2:27" x14ac:dyDescent="0.3">
      <c r="B2715" s="53">
        <v>94537</v>
      </c>
      <c r="C2715" s="54">
        <v>44452</v>
      </c>
      <c r="D2715" s="55">
        <f t="shared" si="423"/>
        <v>2021</v>
      </c>
      <c r="E2715" s="54" t="str">
        <f t="shared" si="420"/>
        <v>Q3-2021</v>
      </c>
      <c r="F2715" s="54" t="str">
        <f t="shared" si="421"/>
        <v>September</v>
      </c>
      <c r="G2715" s="55">
        <f t="shared" si="424"/>
        <v>38</v>
      </c>
      <c r="H2715" s="54" t="str">
        <f t="shared" si="422"/>
        <v>Monday</v>
      </c>
      <c r="I2715" s="53">
        <v>2</v>
      </c>
      <c r="J2715" s="53">
        <v>123</v>
      </c>
      <c r="K2715" s="53">
        <v>9</v>
      </c>
      <c r="L2715" s="53">
        <v>30</v>
      </c>
      <c r="M2715" s="53">
        <v>5</v>
      </c>
      <c r="N2715" s="53">
        <v>2</v>
      </c>
      <c r="O2715" s="53">
        <v>0</v>
      </c>
      <c r="P2715" s="53">
        <v>116</v>
      </c>
      <c r="Q2715" s="53">
        <v>49</v>
      </c>
      <c r="R2715" s="53">
        <v>38</v>
      </c>
      <c r="S2715" s="53">
        <v>26</v>
      </c>
      <c r="T2715" s="53">
        <v>13</v>
      </c>
      <c r="U2715" s="53">
        <v>17</v>
      </c>
      <c r="V2715" s="53">
        <v>22</v>
      </c>
      <c r="W2715" s="58">
        <f t="shared" si="425"/>
        <v>5684</v>
      </c>
      <c r="X2715" s="59">
        <f t="shared" si="426"/>
        <v>1.5788888888888888</v>
      </c>
      <c r="Y2715" s="59">
        <f t="shared" si="427"/>
        <v>6.4211111111111112</v>
      </c>
      <c r="Z2715" s="59">
        <f t="shared" si="428"/>
        <v>1</v>
      </c>
      <c r="AA2715" s="60">
        <f t="shared" si="429"/>
        <v>1.361111111111111E-2</v>
      </c>
    </row>
    <row r="2716" spans="2:27" x14ac:dyDescent="0.3">
      <c r="B2716" s="45">
        <v>94538</v>
      </c>
      <c r="C2716" s="46">
        <v>44453</v>
      </c>
      <c r="D2716" s="47">
        <f t="shared" si="423"/>
        <v>2021</v>
      </c>
      <c r="E2716" s="46" t="str">
        <f t="shared" si="420"/>
        <v>Q3-2021</v>
      </c>
      <c r="F2716" s="46" t="str">
        <f t="shared" si="421"/>
        <v>September</v>
      </c>
      <c r="G2716" s="47">
        <f t="shared" si="424"/>
        <v>38</v>
      </c>
      <c r="H2716" s="46" t="str">
        <f t="shared" si="422"/>
        <v>Tuesday</v>
      </c>
      <c r="I2716" s="45">
        <v>1</v>
      </c>
      <c r="J2716" s="45">
        <v>110</v>
      </c>
      <c r="K2716" s="45">
        <v>15</v>
      </c>
      <c r="L2716" s="45">
        <v>30</v>
      </c>
      <c r="M2716" s="45">
        <v>6</v>
      </c>
      <c r="N2716" s="45">
        <v>3</v>
      </c>
      <c r="O2716" s="45">
        <v>0</v>
      </c>
      <c r="P2716" s="45">
        <v>101</v>
      </c>
      <c r="Q2716" s="45">
        <v>17</v>
      </c>
      <c r="R2716" s="45">
        <v>35</v>
      </c>
      <c r="S2716" s="45">
        <v>26</v>
      </c>
      <c r="T2716" s="45">
        <v>16</v>
      </c>
      <c r="U2716" s="45">
        <v>15</v>
      </c>
      <c r="V2716" s="45">
        <v>9</v>
      </c>
      <c r="W2716" s="50">
        <f t="shared" si="425"/>
        <v>1717</v>
      </c>
      <c r="X2716" s="51">
        <f t="shared" si="426"/>
        <v>0.47694444444444445</v>
      </c>
      <c r="Y2716" s="51">
        <f t="shared" si="427"/>
        <v>7.5230555555555556</v>
      </c>
      <c r="Z2716" s="51">
        <f t="shared" si="428"/>
        <v>1</v>
      </c>
      <c r="AA2716" s="52">
        <f t="shared" si="429"/>
        <v>4.7222222222222223E-3</v>
      </c>
    </row>
    <row r="2717" spans="2:27" x14ac:dyDescent="0.3">
      <c r="B2717" s="53">
        <v>94539</v>
      </c>
      <c r="C2717" s="54">
        <v>44453</v>
      </c>
      <c r="D2717" s="55">
        <f t="shared" si="423"/>
        <v>2021</v>
      </c>
      <c r="E2717" s="54" t="str">
        <f t="shared" si="420"/>
        <v>Q3-2021</v>
      </c>
      <c r="F2717" s="54" t="str">
        <f t="shared" si="421"/>
        <v>September</v>
      </c>
      <c r="G2717" s="55">
        <f t="shared" si="424"/>
        <v>38</v>
      </c>
      <c r="H2717" s="54" t="str">
        <f t="shared" si="422"/>
        <v>Tuesday</v>
      </c>
      <c r="I2717" s="53">
        <v>2</v>
      </c>
      <c r="J2717" s="53">
        <v>123</v>
      </c>
      <c r="K2717" s="53">
        <v>6</v>
      </c>
      <c r="L2717" s="53">
        <v>30</v>
      </c>
      <c r="M2717" s="53">
        <v>4</v>
      </c>
      <c r="N2717" s="53">
        <v>2</v>
      </c>
      <c r="O2717" s="53">
        <v>0</v>
      </c>
      <c r="P2717" s="53">
        <v>117</v>
      </c>
      <c r="Q2717" s="53">
        <v>49</v>
      </c>
      <c r="R2717" s="53">
        <v>37</v>
      </c>
      <c r="S2717" s="53">
        <v>27</v>
      </c>
      <c r="T2717" s="53">
        <v>12</v>
      </c>
      <c r="U2717" s="53">
        <v>18</v>
      </c>
      <c r="V2717" s="53">
        <v>23</v>
      </c>
      <c r="W2717" s="58">
        <f t="shared" si="425"/>
        <v>5733</v>
      </c>
      <c r="X2717" s="59">
        <f t="shared" si="426"/>
        <v>1.5925</v>
      </c>
      <c r="Y2717" s="59">
        <f t="shared" si="427"/>
        <v>6.4074999999999998</v>
      </c>
      <c r="Z2717" s="59">
        <f t="shared" si="428"/>
        <v>1</v>
      </c>
      <c r="AA2717" s="60">
        <f t="shared" si="429"/>
        <v>1.3611111111111112E-2</v>
      </c>
    </row>
    <row r="2718" spans="2:27" x14ac:dyDescent="0.3">
      <c r="B2718" s="45">
        <v>94540</v>
      </c>
      <c r="C2718" s="46">
        <v>44454</v>
      </c>
      <c r="D2718" s="47">
        <f t="shared" si="423"/>
        <v>2021</v>
      </c>
      <c r="E2718" s="46" t="str">
        <f t="shared" si="420"/>
        <v>Q3-2021</v>
      </c>
      <c r="F2718" s="46" t="str">
        <f t="shared" si="421"/>
        <v>September</v>
      </c>
      <c r="G2718" s="47">
        <f t="shared" si="424"/>
        <v>38</v>
      </c>
      <c r="H2718" s="46" t="str">
        <f t="shared" si="422"/>
        <v>Wednesday</v>
      </c>
      <c r="I2718" s="45">
        <v>1</v>
      </c>
      <c r="J2718" s="45">
        <v>112</v>
      </c>
      <c r="K2718" s="45">
        <v>16</v>
      </c>
      <c r="L2718" s="45">
        <v>30</v>
      </c>
      <c r="M2718" s="45">
        <v>6</v>
      </c>
      <c r="N2718" s="45">
        <v>3</v>
      </c>
      <c r="O2718" s="45">
        <v>0</v>
      </c>
      <c r="P2718" s="45">
        <v>103</v>
      </c>
      <c r="Q2718" s="45">
        <v>17</v>
      </c>
      <c r="R2718" s="45">
        <v>35</v>
      </c>
      <c r="S2718" s="45">
        <v>27</v>
      </c>
      <c r="T2718" s="45">
        <v>17</v>
      </c>
      <c r="U2718" s="45">
        <v>16</v>
      </c>
      <c r="V2718" s="45">
        <v>8</v>
      </c>
      <c r="W2718" s="50">
        <f t="shared" si="425"/>
        <v>1751</v>
      </c>
      <c r="X2718" s="51">
        <f t="shared" si="426"/>
        <v>0.48638888888888887</v>
      </c>
      <c r="Y2718" s="51">
        <f t="shared" si="427"/>
        <v>7.5136111111111115</v>
      </c>
      <c r="Z2718" s="51">
        <f t="shared" si="428"/>
        <v>1</v>
      </c>
      <c r="AA2718" s="52">
        <f t="shared" si="429"/>
        <v>4.7222222222222223E-3</v>
      </c>
    </row>
    <row r="2719" spans="2:27" x14ac:dyDescent="0.3">
      <c r="B2719" s="53">
        <v>94541</v>
      </c>
      <c r="C2719" s="54">
        <v>44454</v>
      </c>
      <c r="D2719" s="55">
        <f t="shared" si="423"/>
        <v>2021</v>
      </c>
      <c r="E2719" s="54" t="str">
        <f t="shared" si="420"/>
        <v>Q3-2021</v>
      </c>
      <c r="F2719" s="54" t="str">
        <f t="shared" si="421"/>
        <v>September</v>
      </c>
      <c r="G2719" s="55">
        <f t="shared" si="424"/>
        <v>38</v>
      </c>
      <c r="H2719" s="54" t="str">
        <f t="shared" si="422"/>
        <v>Wednesday</v>
      </c>
      <c r="I2719" s="53">
        <v>2</v>
      </c>
      <c r="J2719" s="53">
        <v>128</v>
      </c>
      <c r="K2719" s="53">
        <v>9</v>
      </c>
      <c r="L2719" s="53">
        <v>30</v>
      </c>
      <c r="M2719" s="53">
        <v>4</v>
      </c>
      <c r="N2719" s="53">
        <v>3</v>
      </c>
      <c r="O2719" s="53">
        <v>0</v>
      </c>
      <c r="P2719" s="53">
        <v>121</v>
      </c>
      <c r="Q2719" s="53">
        <v>47</v>
      </c>
      <c r="R2719" s="53">
        <v>38</v>
      </c>
      <c r="S2719" s="53">
        <v>29</v>
      </c>
      <c r="T2719" s="53">
        <v>13</v>
      </c>
      <c r="U2719" s="53">
        <v>19</v>
      </c>
      <c r="V2719" s="53">
        <v>22</v>
      </c>
      <c r="W2719" s="58">
        <f t="shared" si="425"/>
        <v>5687</v>
      </c>
      <c r="X2719" s="59">
        <f t="shared" si="426"/>
        <v>1.5797222222222222</v>
      </c>
      <c r="Y2719" s="59">
        <f t="shared" si="427"/>
        <v>6.4202777777777778</v>
      </c>
      <c r="Z2719" s="59">
        <f t="shared" si="428"/>
        <v>1</v>
      </c>
      <c r="AA2719" s="60">
        <f t="shared" si="429"/>
        <v>1.3055555555555556E-2</v>
      </c>
    </row>
    <row r="2720" spans="2:27" x14ac:dyDescent="0.3">
      <c r="B2720" s="45">
        <v>94542</v>
      </c>
      <c r="C2720" s="46">
        <v>44455</v>
      </c>
      <c r="D2720" s="47">
        <f t="shared" si="423"/>
        <v>2021</v>
      </c>
      <c r="E2720" s="46" t="str">
        <f t="shared" si="420"/>
        <v>Q3-2021</v>
      </c>
      <c r="F2720" s="46" t="str">
        <f t="shared" si="421"/>
        <v>September</v>
      </c>
      <c r="G2720" s="47">
        <f t="shared" si="424"/>
        <v>38</v>
      </c>
      <c r="H2720" s="46" t="str">
        <f t="shared" si="422"/>
        <v>Thursday</v>
      </c>
      <c r="I2720" s="45">
        <v>1</v>
      </c>
      <c r="J2720" s="45">
        <v>119</v>
      </c>
      <c r="K2720" s="45">
        <v>9</v>
      </c>
      <c r="L2720" s="45">
        <v>30</v>
      </c>
      <c r="M2720" s="45">
        <v>6</v>
      </c>
      <c r="N2720" s="45">
        <v>3</v>
      </c>
      <c r="O2720" s="45">
        <v>0</v>
      </c>
      <c r="P2720" s="45">
        <v>110</v>
      </c>
      <c r="Q2720" s="45">
        <v>14</v>
      </c>
      <c r="R2720" s="45">
        <v>35</v>
      </c>
      <c r="S2720" s="45">
        <v>28</v>
      </c>
      <c r="T2720" s="45">
        <v>15</v>
      </c>
      <c r="U2720" s="45">
        <v>17</v>
      </c>
      <c r="V2720" s="45">
        <v>15</v>
      </c>
      <c r="W2720" s="50">
        <f t="shared" si="425"/>
        <v>1540</v>
      </c>
      <c r="X2720" s="51">
        <f t="shared" si="426"/>
        <v>0.42777777777777776</v>
      </c>
      <c r="Y2720" s="51">
        <f t="shared" si="427"/>
        <v>7.572222222222222</v>
      </c>
      <c r="Z2720" s="51">
        <f t="shared" si="428"/>
        <v>1</v>
      </c>
      <c r="AA2720" s="52">
        <f t="shared" si="429"/>
        <v>3.8888888888888888E-3</v>
      </c>
    </row>
    <row r="2721" spans="2:27" x14ac:dyDescent="0.3">
      <c r="B2721" s="53">
        <v>94543</v>
      </c>
      <c r="C2721" s="54">
        <v>44455</v>
      </c>
      <c r="D2721" s="55">
        <f t="shared" si="423"/>
        <v>2021</v>
      </c>
      <c r="E2721" s="54" t="str">
        <f t="shared" si="420"/>
        <v>Q3-2021</v>
      </c>
      <c r="F2721" s="54" t="str">
        <f t="shared" si="421"/>
        <v>September</v>
      </c>
      <c r="G2721" s="55">
        <f t="shared" si="424"/>
        <v>38</v>
      </c>
      <c r="H2721" s="54" t="str">
        <f t="shared" si="422"/>
        <v>Thursday</v>
      </c>
      <c r="I2721" s="53">
        <v>2</v>
      </c>
      <c r="J2721" s="53">
        <v>129</v>
      </c>
      <c r="K2721" s="53">
        <v>14</v>
      </c>
      <c r="L2721" s="53">
        <v>30</v>
      </c>
      <c r="M2721" s="53">
        <v>5</v>
      </c>
      <c r="N2721" s="53">
        <v>2</v>
      </c>
      <c r="O2721" s="53">
        <v>0</v>
      </c>
      <c r="P2721" s="53">
        <v>122</v>
      </c>
      <c r="Q2721" s="53">
        <v>46</v>
      </c>
      <c r="R2721" s="53">
        <v>36</v>
      </c>
      <c r="S2721" s="53">
        <v>30</v>
      </c>
      <c r="T2721" s="53">
        <v>12</v>
      </c>
      <c r="U2721" s="53">
        <v>20</v>
      </c>
      <c r="V2721" s="53">
        <v>24</v>
      </c>
      <c r="W2721" s="58">
        <f t="shared" si="425"/>
        <v>5612</v>
      </c>
      <c r="X2721" s="59">
        <f t="shared" si="426"/>
        <v>1.558888888888889</v>
      </c>
      <c r="Y2721" s="59">
        <f t="shared" si="427"/>
        <v>6.4411111111111108</v>
      </c>
      <c r="Z2721" s="59">
        <f t="shared" si="428"/>
        <v>1</v>
      </c>
      <c r="AA2721" s="60">
        <f t="shared" si="429"/>
        <v>1.2777777777777779E-2</v>
      </c>
    </row>
    <row r="2722" spans="2:27" x14ac:dyDescent="0.3">
      <c r="B2722" s="45">
        <v>94544</v>
      </c>
      <c r="C2722" s="46">
        <v>44456</v>
      </c>
      <c r="D2722" s="47">
        <f t="shared" si="423"/>
        <v>2021</v>
      </c>
      <c r="E2722" s="46" t="str">
        <f t="shared" si="420"/>
        <v>Q3-2021</v>
      </c>
      <c r="F2722" s="46" t="str">
        <f t="shared" si="421"/>
        <v>September</v>
      </c>
      <c r="G2722" s="47">
        <f t="shared" si="424"/>
        <v>38</v>
      </c>
      <c r="H2722" s="46" t="str">
        <f t="shared" si="422"/>
        <v>Friday</v>
      </c>
      <c r="I2722" s="45">
        <v>1</v>
      </c>
      <c r="J2722" s="45">
        <v>111</v>
      </c>
      <c r="K2722" s="45">
        <v>11</v>
      </c>
      <c r="L2722" s="45">
        <v>30</v>
      </c>
      <c r="M2722" s="45">
        <v>5</v>
      </c>
      <c r="N2722" s="45">
        <v>3</v>
      </c>
      <c r="O2722" s="45">
        <v>0</v>
      </c>
      <c r="P2722" s="45">
        <v>103</v>
      </c>
      <c r="Q2722" s="45">
        <v>26</v>
      </c>
      <c r="R2722" s="45">
        <v>34</v>
      </c>
      <c r="S2722" s="45">
        <v>25</v>
      </c>
      <c r="T2722" s="45">
        <v>16</v>
      </c>
      <c r="U2722" s="45">
        <v>15</v>
      </c>
      <c r="V2722" s="45">
        <v>13</v>
      </c>
      <c r="W2722" s="50">
        <f t="shared" si="425"/>
        <v>2678</v>
      </c>
      <c r="X2722" s="51">
        <f t="shared" si="426"/>
        <v>0.74388888888888893</v>
      </c>
      <c r="Y2722" s="51">
        <f t="shared" si="427"/>
        <v>7.2561111111111112</v>
      </c>
      <c r="Z2722" s="51">
        <f t="shared" si="428"/>
        <v>1</v>
      </c>
      <c r="AA2722" s="52">
        <f t="shared" si="429"/>
        <v>7.2222222222222228E-3</v>
      </c>
    </row>
    <row r="2723" spans="2:27" x14ac:dyDescent="0.3">
      <c r="B2723" s="53">
        <v>94545</v>
      </c>
      <c r="C2723" s="54">
        <v>44456</v>
      </c>
      <c r="D2723" s="55">
        <f t="shared" si="423"/>
        <v>2021</v>
      </c>
      <c r="E2723" s="54" t="str">
        <f t="shared" si="420"/>
        <v>Q3-2021</v>
      </c>
      <c r="F2723" s="54" t="str">
        <f t="shared" si="421"/>
        <v>September</v>
      </c>
      <c r="G2723" s="55">
        <f t="shared" si="424"/>
        <v>38</v>
      </c>
      <c r="H2723" s="54" t="str">
        <f t="shared" si="422"/>
        <v>Friday</v>
      </c>
      <c r="I2723" s="53">
        <v>2</v>
      </c>
      <c r="J2723" s="53">
        <v>123</v>
      </c>
      <c r="K2723" s="53">
        <v>10</v>
      </c>
      <c r="L2723" s="53">
        <v>30</v>
      </c>
      <c r="M2723" s="53">
        <v>5</v>
      </c>
      <c r="N2723" s="53">
        <v>3</v>
      </c>
      <c r="O2723" s="53">
        <v>0</v>
      </c>
      <c r="P2723" s="53">
        <v>115</v>
      </c>
      <c r="Q2723" s="53">
        <v>49</v>
      </c>
      <c r="R2723" s="53">
        <v>36</v>
      </c>
      <c r="S2723" s="53">
        <v>26</v>
      </c>
      <c r="T2723" s="53">
        <v>14</v>
      </c>
      <c r="U2723" s="53">
        <v>17</v>
      </c>
      <c r="V2723" s="53">
        <v>22</v>
      </c>
      <c r="W2723" s="58">
        <f t="shared" si="425"/>
        <v>5635</v>
      </c>
      <c r="X2723" s="59">
        <f t="shared" si="426"/>
        <v>1.5652777777777778</v>
      </c>
      <c r="Y2723" s="59">
        <f t="shared" si="427"/>
        <v>6.4347222222222218</v>
      </c>
      <c r="Z2723" s="59">
        <f t="shared" si="428"/>
        <v>1</v>
      </c>
      <c r="AA2723" s="60">
        <f t="shared" si="429"/>
        <v>1.361111111111111E-2</v>
      </c>
    </row>
    <row r="2724" spans="2:27" x14ac:dyDescent="0.3">
      <c r="B2724" s="45">
        <v>94546</v>
      </c>
      <c r="C2724" s="46">
        <v>44457</v>
      </c>
      <c r="D2724" s="47">
        <f t="shared" si="423"/>
        <v>2021</v>
      </c>
      <c r="E2724" s="46" t="str">
        <f t="shared" si="420"/>
        <v>Q3-2021</v>
      </c>
      <c r="F2724" s="46" t="str">
        <f t="shared" si="421"/>
        <v>September</v>
      </c>
      <c r="G2724" s="47">
        <f t="shared" si="424"/>
        <v>38</v>
      </c>
      <c r="H2724" s="46" t="str">
        <f t="shared" si="422"/>
        <v>Saturday</v>
      </c>
      <c r="I2724" s="45">
        <v>1</v>
      </c>
      <c r="J2724" s="45">
        <v>109</v>
      </c>
      <c r="K2724" s="45">
        <v>16</v>
      </c>
      <c r="L2724" s="45">
        <v>30</v>
      </c>
      <c r="M2724" s="45">
        <v>6</v>
      </c>
      <c r="N2724" s="45">
        <v>3</v>
      </c>
      <c r="O2724" s="45">
        <v>0</v>
      </c>
      <c r="P2724" s="45">
        <v>100</v>
      </c>
      <c r="Q2724" s="45">
        <v>29</v>
      </c>
      <c r="R2724" s="45">
        <v>35</v>
      </c>
      <c r="S2724" s="45">
        <v>26</v>
      </c>
      <c r="T2724" s="45">
        <v>16</v>
      </c>
      <c r="U2724" s="45">
        <v>15</v>
      </c>
      <c r="V2724" s="45">
        <v>8</v>
      </c>
      <c r="W2724" s="50">
        <f t="shared" si="425"/>
        <v>2900</v>
      </c>
      <c r="X2724" s="51">
        <f t="shared" si="426"/>
        <v>0.80555555555555558</v>
      </c>
      <c r="Y2724" s="51">
        <f t="shared" si="427"/>
        <v>7.1944444444444446</v>
      </c>
      <c r="Z2724" s="51">
        <f t="shared" si="428"/>
        <v>1</v>
      </c>
      <c r="AA2724" s="52">
        <f t="shared" si="429"/>
        <v>8.0555555555555554E-3</v>
      </c>
    </row>
    <row r="2725" spans="2:27" x14ac:dyDescent="0.3">
      <c r="B2725" s="53">
        <v>94547</v>
      </c>
      <c r="C2725" s="54">
        <v>44459</v>
      </c>
      <c r="D2725" s="55">
        <f t="shared" si="423"/>
        <v>2021</v>
      </c>
      <c r="E2725" s="54" t="str">
        <f t="shared" si="420"/>
        <v>Q3-2021</v>
      </c>
      <c r="F2725" s="54" t="str">
        <f t="shared" si="421"/>
        <v>September</v>
      </c>
      <c r="G2725" s="55">
        <f t="shared" si="424"/>
        <v>39</v>
      </c>
      <c r="H2725" s="54" t="str">
        <f t="shared" si="422"/>
        <v>Monday</v>
      </c>
      <c r="I2725" s="53">
        <v>1</v>
      </c>
      <c r="J2725" s="53">
        <v>118</v>
      </c>
      <c r="K2725" s="53">
        <v>15</v>
      </c>
      <c r="L2725" s="53">
        <v>30</v>
      </c>
      <c r="M2725" s="53">
        <v>6</v>
      </c>
      <c r="N2725" s="53">
        <v>3</v>
      </c>
      <c r="O2725" s="53">
        <v>0</v>
      </c>
      <c r="P2725" s="53">
        <v>109</v>
      </c>
      <c r="Q2725" s="53">
        <v>23</v>
      </c>
      <c r="R2725" s="53">
        <v>35</v>
      </c>
      <c r="S2725" s="53">
        <v>26</v>
      </c>
      <c r="T2725" s="53">
        <v>17</v>
      </c>
      <c r="U2725" s="53">
        <v>16</v>
      </c>
      <c r="V2725" s="53">
        <v>15</v>
      </c>
      <c r="W2725" s="58">
        <f t="shared" si="425"/>
        <v>2507</v>
      </c>
      <c r="X2725" s="59">
        <f t="shared" si="426"/>
        <v>0.69638888888888884</v>
      </c>
      <c r="Y2725" s="59">
        <f t="shared" si="427"/>
        <v>7.3036111111111115</v>
      </c>
      <c r="Z2725" s="59">
        <f t="shared" si="428"/>
        <v>1</v>
      </c>
      <c r="AA2725" s="60">
        <f t="shared" si="429"/>
        <v>6.3888888888888884E-3</v>
      </c>
    </row>
    <row r="2726" spans="2:27" x14ac:dyDescent="0.3">
      <c r="B2726" s="45">
        <v>94548</v>
      </c>
      <c r="C2726" s="46">
        <v>44459</v>
      </c>
      <c r="D2726" s="47">
        <f t="shared" si="423"/>
        <v>2021</v>
      </c>
      <c r="E2726" s="46" t="str">
        <f t="shared" si="420"/>
        <v>Q3-2021</v>
      </c>
      <c r="F2726" s="46" t="str">
        <f t="shared" si="421"/>
        <v>September</v>
      </c>
      <c r="G2726" s="47">
        <f t="shared" si="424"/>
        <v>39</v>
      </c>
      <c r="H2726" s="46" t="str">
        <f t="shared" si="422"/>
        <v>Monday</v>
      </c>
      <c r="I2726" s="45">
        <v>2</v>
      </c>
      <c r="J2726" s="45">
        <v>128</v>
      </c>
      <c r="K2726" s="45">
        <v>9</v>
      </c>
      <c r="L2726" s="45">
        <v>30</v>
      </c>
      <c r="M2726" s="45">
        <v>5</v>
      </c>
      <c r="N2726" s="45">
        <v>2</v>
      </c>
      <c r="O2726" s="45">
        <v>0</v>
      </c>
      <c r="P2726" s="45">
        <v>121</v>
      </c>
      <c r="Q2726" s="45">
        <v>47</v>
      </c>
      <c r="R2726" s="45">
        <v>36</v>
      </c>
      <c r="S2726" s="45">
        <v>28</v>
      </c>
      <c r="T2726" s="45">
        <v>15</v>
      </c>
      <c r="U2726" s="45">
        <v>18</v>
      </c>
      <c r="V2726" s="45">
        <v>24</v>
      </c>
      <c r="W2726" s="50">
        <f t="shared" si="425"/>
        <v>5687</v>
      </c>
      <c r="X2726" s="51">
        <f t="shared" si="426"/>
        <v>1.5797222222222222</v>
      </c>
      <c r="Y2726" s="51">
        <f t="shared" si="427"/>
        <v>6.4202777777777778</v>
      </c>
      <c r="Z2726" s="51">
        <f t="shared" si="428"/>
        <v>1</v>
      </c>
      <c r="AA2726" s="52">
        <f t="shared" si="429"/>
        <v>1.3055555555555556E-2</v>
      </c>
    </row>
    <row r="2727" spans="2:27" x14ac:dyDescent="0.3">
      <c r="B2727" s="53">
        <v>94549</v>
      </c>
      <c r="C2727" s="54">
        <v>44460</v>
      </c>
      <c r="D2727" s="55">
        <f t="shared" si="423"/>
        <v>2021</v>
      </c>
      <c r="E2727" s="54" t="str">
        <f t="shared" si="420"/>
        <v>Q3-2021</v>
      </c>
      <c r="F2727" s="54" t="str">
        <f t="shared" si="421"/>
        <v>September</v>
      </c>
      <c r="G2727" s="55">
        <f t="shared" si="424"/>
        <v>39</v>
      </c>
      <c r="H2727" s="54" t="str">
        <f t="shared" si="422"/>
        <v>Tuesday</v>
      </c>
      <c r="I2727" s="53">
        <v>1</v>
      </c>
      <c r="J2727" s="53">
        <v>116</v>
      </c>
      <c r="K2727" s="53">
        <v>6</v>
      </c>
      <c r="L2727" s="53">
        <v>30</v>
      </c>
      <c r="M2727" s="53">
        <v>5</v>
      </c>
      <c r="N2727" s="53">
        <v>3</v>
      </c>
      <c r="O2727" s="53">
        <v>0</v>
      </c>
      <c r="P2727" s="53">
        <v>108</v>
      </c>
      <c r="Q2727" s="53">
        <v>27</v>
      </c>
      <c r="R2727" s="53">
        <v>35</v>
      </c>
      <c r="S2727" s="53">
        <v>28</v>
      </c>
      <c r="T2727" s="53">
        <v>16</v>
      </c>
      <c r="U2727" s="53">
        <v>17</v>
      </c>
      <c r="V2727" s="53">
        <v>12</v>
      </c>
      <c r="W2727" s="58">
        <f t="shared" si="425"/>
        <v>2916</v>
      </c>
      <c r="X2727" s="59">
        <f t="shared" si="426"/>
        <v>0.81</v>
      </c>
      <c r="Y2727" s="59">
        <f t="shared" si="427"/>
        <v>7.1899999999999995</v>
      </c>
      <c r="Z2727" s="59">
        <f t="shared" si="428"/>
        <v>1</v>
      </c>
      <c r="AA2727" s="60">
        <f t="shared" si="429"/>
        <v>7.5000000000000006E-3</v>
      </c>
    </row>
    <row r="2728" spans="2:27" x14ac:dyDescent="0.3">
      <c r="B2728" s="45">
        <v>94550</v>
      </c>
      <c r="C2728" s="46">
        <v>44460</v>
      </c>
      <c r="D2728" s="47">
        <f t="shared" si="423"/>
        <v>2021</v>
      </c>
      <c r="E2728" s="46" t="str">
        <f t="shared" si="420"/>
        <v>Q3-2021</v>
      </c>
      <c r="F2728" s="46" t="str">
        <f t="shared" si="421"/>
        <v>September</v>
      </c>
      <c r="G2728" s="47">
        <f t="shared" si="424"/>
        <v>39</v>
      </c>
      <c r="H2728" s="46" t="str">
        <f t="shared" si="422"/>
        <v>Tuesday</v>
      </c>
      <c r="I2728" s="45">
        <v>2</v>
      </c>
      <c r="J2728" s="45">
        <v>128</v>
      </c>
      <c r="K2728" s="45">
        <v>18</v>
      </c>
      <c r="L2728" s="45">
        <v>30</v>
      </c>
      <c r="M2728" s="45">
        <v>5</v>
      </c>
      <c r="N2728" s="45">
        <v>3</v>
      </c>
      <c r="O2728" s="45">
        <v>0</v>
      </c>
      <c r="P2728" s="45">
        <v>120</v>
      </c>
      <c r="Q2728" s="45">
        <v>47</v>
      </c>
      <c r="R2728" s="45">
        <v>38</v>
      </c>
      <c r="S2728" s="45">
        <v>29</v>
      </c>
      <c r="T2728" s="45">
        <v>13</v>
      </c>
      <c r="U2728" s="45">
        <v>19</v>
      </c>
      <c r="V2728" s="45">
        <v>21</v>
      </c>
      <c r="W2728" s="50">
        <f t="shared" si="425"/>
        <v>5640</v>
      </c>
      <c r="X2728" s="51">
        <f t="shared" si="426"/>
        <v>1.5666666666666667</v>
      </c>
      <c r="Y2728" s="51">
        <f t="shared" si="427"/>
        <v>6.4333333333333336</v>
      </c>
      <c r="Z2728" s="51">
        <f t="shared" si="428"/>
        <v>1</v>
      </c>
      <c r="AA2728" s="52">
        <f t="shared" si="429"/>
        <v>1.3055555555555555E-2</v>
      </c>
    </row>
    <row r="2729" spans="2:27" x14ac:dyDescent="0.3">
      <c r="B2729" s="53">
        <v>94551</v>
      </c>
      <c r="C2729" s="54">
        <v>44461</v>
      </c>
      <c r="D2729" s="55">
        <f t="shared" si="423"/>
        <v>2021</v>
      </c>
      <c r="E2729" s="54" t="str">
        <f t="shared" si="420"/>
        <v>Q3-2021</v>
      </c>
      <c r="F2729" s="54" t="str">
        <f t="shared" si="421"/>
        <v>September</v>
      </c>
      <c r="G2729" s="55">
        <f t="shared" si="424"/>
        <v>39</v>
      </c>
      <c r="H2729" s="54" t="str">
        <f t="shared" si="422"/>
        <v>Wednesday</v>
      </c>
      <c r="I2729" s="53">
        <v>1</v>
      </c>
      <c r="J2729" s="53">
        <v>121</v>
      </c>
      <c r="K2729" s="53">
        <v>15</v>
      </c>
      <c r="L2729" s="53">
        <v>30</v>
      </c>
      <c r="M2729" s="53">
        <v>6</v>
      </c>
      <c r="N2729" s="53">
        <v>3</v>
      </c>
      <c r="O2729" s="53">
        <v>0</v>
      </c>
      <c r="P2729" s="53">
        <v>112</v>
      </c>
      <c r="Q2729" s="53">
        <v>25</v>
      </c>
      <c r="R2729" s="53">
        <v>35</v>
      </c>
      <c r="S2729" s="53">
        <v>29</v>
      </c>
      <c r="T2729" s="53">
        <v>15</v>
      </c>
      <c r="U2729" s="53">
        <v>18</v>
      </c>
      <c r="V2729" s="53">
        <v>15</v>
      </c>
      <c r="W2729" s="58">
        <f t="shared" si="425"/>
        <v>2800</v>
      </c>
      <c r="X2729" s="59">
        <f t="shared" si="426"/>
        <v>0.77777777777777779</v>
      </c>
      <c r="Y2729" s="59">
        <f t="shared" si="427"/>
        <v>7.2222222222222223</v>
      </c>
      <c r="Z2729" s="59">
        <f t="shared" si="428"/>
        <v>1</v>
      </c>
      <c r="AA2729" s="60">
        <f t="shared" si="429"/>
        <v>6.9444444444444449E-3</v>
      </c>
    </row>
    <row r="2730" spans="2:27" x14ac:dyDescent="0.3">
      <c r="B2730" s="45">
        <v>94552</v>
      </c>
      <c r="C2730" s="46">
        <v>44461</v>
      </c>
      <c r="D2730" s="47">
        <f t="shared" si="423"/>
        <v>2021</v>
      </c>
      <c r="E2730" s="46" t="str">
        <f t="shared" si="420"/>
        <v>Q3-2021</v>
      </c>
      <c r="F2730" s="46" t="str">
        <f t="shared" si="421"/>
        <v>September</v>
      </c>
      <c r="G2730" s="47">
        <f t="shared" si="424"/>
        <v>39</v>
      </c>
      <c r="H2730" s="46" t="str">
        <f t="shared" si="422"/>
        <v>Wednesday</v>
      </c>
      <c r="I2730" s="45">
        <v>2</v>
      </c>
      <c r="J2730" s="45">
        <v>127</v>
      </c>
      <c r="K2730" s="45">
        <v>8</v>
      </c>
      <c r="L2730" s="45">
        <v>30</v>
      </c>
      <c r="M2730" s="45">
        <v>5</v>
      </c>
      <c r="N2730" s="45">
        <v>2</v>
      </c>
      <c r="O2730" s="45">
        <v>0</v>
      </c>
      <c r="P2730" s="45">
        <v>120</v>
      </c>
      <c r="Q2730" s="45">
        <v>48</v>
      </c>
      <c r="R2730" s="45">
        <v>37</v>
      </c>
      <c r="S2730" s="45">
        <v>29</v>
      </c>
      <c r="T2730" s="45">
        <v>13</v>
      </c>
      <c r="U2730" s="45">
        <v>17</v>
      </c>
      <c r="V2730" s="45">
        <v>24</v>
      </c>
      <c r="W2730" s="50">
        <f t="shared" si="425"/>
        <v>5760</v>
      </c>
      <c r="X2730" s="51">
        <f t="shared" si="426"/>
        <v>1.6</v>
      </c>
      <c r="Y2730" s="51">
        <f t="shared" si="427"/>
        <v>6.4</v>
      </c>
      <c r="Z2730" s="51">
        <f t="shared" si="428"/>
        <v>1</v>
      </c>
      <c r="AA2730" s="52">
        <f t="shared" si="429"/>
        <v>1.3333333333333334E-2</v>
      </c>
    </row>
    <row r="2731" spans="2:27" x14ac:dyDescent="0.3">
      <c r="B2731" s="53">
        <v>94553</v>
      </c>
      <c r="C2731" s="54">
        <v>44462</v>
      </c>
      <c r="D2731" s="55">
        <f t="shared" si="423"/>
        <v>2021</v>
      </c>
      <c r="E2731" s="54" t="str">
        <f t="shared" si="420"/>
        <v>Q3-2021</v>
      </c>
      <c r="F2731" s="54" t="str">
        <f t="shared" si="421"/>
        <v>September</v>
      </c>
      <c r="G2731" s="55">
        <f t="shared" si="424"/>
        <v>39</v>
      </c>
      <c r="H2731" s="54" t="str">
        <f t="shared" si="422"/>
        <v>Thursday</v>
      </c>
      <c r="I2731" s="53">
        <v>1</v>
      </c>
      <c r="J2731" s="53">
        <v>118</v>
      </c>
      <c r="K2731" s="53">
        <v>15</v>
      </c>
      <c r="L2731" s="53">
        <v>30</v>
      </c>
      <c r="M2731" s="53">
        <v>6</v>
      </c>
      <c r="N2731" s="53">
        <v>3</v>
      </c>
      <c r="O2731" s="53">
        <v>0</v>
      </c>
      <c r="P2731" s="53">
        <v>109</v>
      </c>
      <c r="Q2731" s="53">
        <v>20</v>
      </c>
      <c r="R2731" s="53">
        <v>35</v>
      </c>
      <c r="S2731" s="53">
        <v>28</v>
      </c>
      <c r="T2731" s="53">
        <v>16</v>
      </c>
      <c r="U2731" s="53">
        <v>15</v>
      </c>
      <c r="V2731" s="53">
        <v>15</v>
      </c>
      <c r="W2731" s="58">
        <f t="shared" si="425"/>
        <v>2180</v>
      </c>
      <c r="X2731" s="59">
        <f t="shared" si="426"/>
        <v>0.60555555555555551</v>
      </c>
      <c r="Y2731" s="59">
        <f t="shared" si="427"/>
        <v>7.3944444444444448</v>
      </c>
      <c r="Z2731" s="59">
        <f t="shared" si="428"/>
        <v>1</v>
      </c>
      <c r="AA2731" s="60">
        <f t="shared" si="429"/>
        <v>5.5555555555555549E-3</v>
      </c>
    </row>
    <row r="2732" spans="2:27" x14ac:dyDescent="0.3">
      <c r="B2732" s="45">
        <v>94554</v>
      </c>
      <c r="C2732" s="46">
        <v>44462</v>
      </c>
      <c r="D2732" s="47">
        <f t="shared" si="423"/>
        <v>2021</v>
      </c>
      <c r="E2732" s="46" t="str">
        <f t="shared" si="420"/>
        <v>Q3-2021</v>
      </c>
      <c r="F2732" s="46" t="str">
        <f t="shared" si="421"/>
        <v>September</v>
      </c>
      <c r="G2732" s="47">
        <f t="shared" si="424"/>
        <v>39</v>
      </c>
      <c r="H2732" s="46" t="str">
        <f t="shared" si="422"/>
        <v>Thursday</v>
      </c>
      <c r="I2732" s="45">
        <v>2</v>
      </c>
      <c r="J2732" s="45">
        <v>127</v>
      </c>
      <c r="K2732" s="45">
        <v>8</v>
      </c>
      <c r="L2732" s="45">
        <v>30</v>
      </c>
      <c r="M2732" s="45">
        <v>4</v>
      </c>
      <c r="N2732" s="45">
        <v>3</v>
      </c>
      <c r="O2732" s="45">
        <v>0</v>
      </c>
      <c r="P2732" s="45">
        <v>120</v>
      </c>
      <c r="Q2732" s="45">
        <v>47</v>
      </c>
      <c r="R2732" s="45">
        <v>37</v>
      </c>
      <c r="S2732" s="45">
        <v>30</v>
      </c>
      <c r="T2732" s="45">
        <v>12</v>
      </c>
      <c r="U2732" s="45">
        <v>17</v>
      </c>
      <c r="V2732" s="45">
        <v>24</v>
      </c>
      <c r="W2732" s="50">
        <f t="shared" si="425"/>
        <v>5640</v>
      </c>
      <c r="X2732" s="51">
        <f t="shared" si="426"/>
        <v>1.5666666666666667</v>
      </c>
      <c r="Y2732" s="51">
        <f t="shared" si="427"/>
        <v>6.4333333333333336</v>
      </c>
      <c r="Z2732" s="51">
        <f t="shared" si="428"/>
        <v>1</v>
      </c>
      <c r="AA2732" s="52">
        <f t="shared" si="429"/>
        <v>1.3055555555555555E-2</v>
      </c>
    </row>
    <row r="2733" spans="2:27" x14ac:dyDescent="0.3">
      <c r="B2733" s="53">
        <v>94555</v>
      </c>
      <c r="C2733" s="54">
        <v>44463</v>
      </c>
      <c r="D2733" s="55">
        <f t="shared" si="423"/>
        <v>2021</v>
      </c>
      <c r="E2733" s="54" t="str">
        <f t="shared" si="420"/>
        <v>Q3-2021</v>
      </c>
      <c r="F2733" s="54" t="str">
        <f t="shared" si="421"/>
        <v>September</v>
      </c>
      <c r="G2733" s="55">
        <f t="shared" si="424"/>
        <v>39</v>
      </c>
      <c r="H2733" s="54" t="str">
        <f t="shared" si="422"/>
        <v>Friday</v>
      </c>
      <c r="I2733" s="53">
        <v>1</v>
      </c>
      <c r="J2733" s="53">
        <v>112</v>
      </c>
      <c r="K2733" s="53">
        <v>8</v>
      </c>
      <c r="L2733" s="53">
        <v>30</v>
      </c>
      <c r="M2733" s="53">
        <v>5</v>
      </c>
      <c r="N2733" s="53">
        <v>4</v>
      </c>
      <c r="O2733" s="53">
        <v>0</v>
      </c>
      <c r="P2733" s="53">
        <v>103</v>
      </c>
      <c r="Q2733" s="53">
        <v>29</v>
      </c>
      <c r="R2733" s="53">
        <v>35</v>
      </c>
      <c r="S2733" s="53">
        <v>25</v>
      </c>
      <c r="T2733" s="53">
        <v>17</v>
      </c>
      <c r="U2733" s="53">
        <v>16</v>
      </c>
      <c r="V2733" s="53">
        <v>10</v>
      </c>
      <c r="W2733" s="58">
        <f t="shared" si="425"/>
        <v>2987</v>
      </c>
      <c r="X2733" s="59">
        <f t="shared" si="426"/>
        <v>0.82972222222222225</v>
      </c>
      <c r="Y2733" s="59">
        <f t="shared" si="427"/>
        <v>7.1702777777777778</v>
      </c>
      <c r="Z2733" s="59">
        <f t="shared" si="428"/>
        <v>1</v>
      </c>
      <c r="AA2733" s="60">
        <f t="shared" si="429"/>
        <v>8.0555555555555554E-3</v>
      </c>
    </row>
    <row r="2734" spans="2:27" x14ac:dyDescent="0.3">
      <c r="B2734" s="45">
        <v>94556</v>
      </c>
      <c r="C2734" s="46">
        <v>44463</v>
      </c>
      <c r="D2734" s="47">
        <f t="shared" si="423"/>
        <v>2021</v>
      </c>
      <c r="E2734" s="46" t="str">
        <f t="shared" si="420"/>
        <v>Q3-2021</v>
      </c>
      <c r="F2734" s="46" t="str">
        <f t="shared" si="421"/>
        <v>September</v>
      </c>
      <c r="G2734" s="47">
        <f t="shared" si="424"/>
        <v>39</v>
      </c>
      <c r="H2734" s="46" t="str">
        <f t="shared" si="422"/>
        <v>Friday</v>
      </c>
      <c r="I2734" s="45">
        <v>2</v>
      </c>
      <c r="J2734" s="45">
        <v>123</v>
      </c>
      <c r="K2734" s="45">
        <v>15</v>
      </c>
      <c r="L2734" s="45">
        <v>30</v>
      </c>
      <c r="M2734" s="45">
        <v>5</v>
      </c>
      <c r="N2734" s="45">
        <v>2</v>
      </c>
      <c r="O2734" s="45">
        <v>0</v>
      </c>
      <c r="P2734" s="45">
        <v>116</v>
      </c>
      <c r="Q2734" s="45">
        <v>47</v>
      </c>
      <c r="R2734" s="45">
        <v>36</v>
      </c>
      <c r="S2734" s="45">
        <v>26</v>
      </c>
      <c r="T2734" s="45">
        <v>14</v>
      </c>
      <c r="U2734" s="45">
        <v>18</v>
      </c>
      <c r="V2734" s="45">
        <v>22</v>
      </c>
      <c r="W2734" s="50">
        <f t="shared" si="425"/>
        <v>5452</v>
      </c>
      <c r="X2734" s="51">
        <f t="shared" si="426"/>
        <v>1.5144444444444445</v>
      </c>
      <c r="Y2734" s="51">
        <f t="shared" si="427"/>
        <v>6.4855555555555551</v>
      </c>
      <c r="Z2734" s="51">
        <f t="shared" si="428"/>
        <v>1</v>
      </c>
      <c r="AA2734" s="52">
        <f t="shared" si="429"/>
        <v>1.3055555555555556E-2</v>
      </c>
    </row>
    <row r="2735" spans="2:27" x14ac:dyDescent="0.3">
      <c r="B2735" s="53">
        <v>94557</v>
      </c>
      <c r="C2735" s="54">
        <v>44464</v>
      </c>
      <c r="D2735" s="55">
        <f t="shared" si="423"/>
        <v>2021</v>
      </c>
      <c r="E2735" s="54" t="str">
        <f t="shared" si="420"/>
        <v>Q3-2021</v>
      </c>
      <c r="F2735" s="54" t="str">
        <f t="shared" si="421"/>
        <v>September</v>
      </c>
      <c r="G2735" s="55">
        <f t="shared" si="424"/>
        <v>39</v>
      </c>
      <c r="H2735" s="54" t="str">
        <f t="shared" si="422"/>
        <v>Saturday</v>
      </c>
      <c r="I2735" s="53">
        <v>1</v>
      </c>
      <c r="J2735" s="53">
        <v>116</v>
      </c>
      <c r="K2735" s="53">
        <v>15</v>
      </c>
      <c r="L2735" s="53">
        <v>30</v>
      </c>
      <c r="M2735" s="53">
        <v>5</v>
      </c>
      <c r="N2735" s="53">
        <v>3</v>
      </c>
      <c r="O2735" s="53">
        <v>0</v>
      </c>
      <c r="P2735" s="53">
        <v>108</v>
      </c>
      <c r="Q2735" s="53">
        <v>17</v>
      </c>
      <c r="R2735" s="53">
        <v>34</v>
      </c>
      <c r="S2735" s="53">
        <v>26</v>
      </c>
      <c r="T2735" s="53">
        <v>16</v>
      </c>
      <c r="U2735" s="53">
        <v>17</v>
      </c>
      <c r="V2735" s="53">
        <v>15</v>
      </c>
      <c r="W2735" s="58">
        <f t="shared" si="425"/>
        <v>1836</v>
      </c>
      <c r="X2735" s="59">
        <f t="shared" si="426"/>
        <v>0.51</v>
      </c>
      <c r="Y2735" s="59">
        <f t="shared" si="427"/>
        <v>7.49</v>
      </c>
      <c r="Z2735" s="59">
        <f t="shared" si="428"/>
        <v>1</v>
      </c>
      <c r="AA2735" s="60">
        <f t="shared" si="429"/>
        <v>4.7222222222222223E-3</v>
      </c>
    </row>
    <row r="2736" spans="2:27" x14ac:dyDescent="0.3">
      <c r="B2736" s="45">
        <v>94558</v>
      </c>
      <c r="C2736" s="46">
        <v>44466</v>
      </c>
      <c r="D2736" s="47">
        <f t="shared" si="423"/>
        <v>2021</v>
      </c>
      <c r="E2736" s="46" t="str">
        <f t="shared" si="420"/>
        <v>Q3-2021</v>
      </c>
      <c r="F2736" s="46" t="str">
        <f t="shared" si="421"/>
        <v>September</v>
      </c>
      <c r="G2736" s="47">
        <f t="shared" si="424"/>
        <v>40</v>
      </c>
      <c r="H2736" s="46" t="str">
        <f t="shared" si="422"/>
        <v>Monday</v>
      </c>
      <c r="I2736" s="45">
        <v>1</v>
      </c>
      <c r="J2736" s="45">
        <v>114</v>
      </c>
      <c r="K2736" s="45">
        <v>14</v>
      </c>
      <c r="L2736" s="45">
        <v>30</v>
      </c>
      <c r="M2736" s="45">
        <v>6</v>
      </c>
      <c r="N2736" s="45">
        <v>3</v>
      </c>
      <c r="O2736" s="45">
        <v>0</v>
      </c>
      <c r="P2736" s="45">
        <v>105</v>
      </c>
      <c r="Q2736" s="45">
        <v>21</v>
      </c>
      <c r="R2736" s="45">
        <v>36</v>
      </c>
      <c r="S2736" s="45">
        <v>26</v>
      </c>
      <c r="T2736" s="45">
        <v>16</v>
      </c>
      <c r="U2736" s="45">
        <v>17</v>
      </c>
      <c r="V2736" s="45">
        <v>10</v>
      </c>
      <c r="W2736" s="50">
        <f t="shared" si="425"/>
        <v>2205</v>
      </c>
      <c r="X2736" s="51">
        <f t="shared" si="426"/>
        <v>0.61250000000000004</v>
      </c>
      <c r="Y2736" s="51">
        <f t="shared" si="427"/>
        <v>7.3875000000000002</v>
      </c>
      <c r="Z2736" s="51">
        <f t="shared" si="428"/>
        <v>1</v>
      </c>
      <c r="AA2736" s="52">
        <f t="shared" si="429"/>
        <v>5.8333333333333336E-3</v>
      </c>
    </row>
    <row r="2737" spans="2:27" x14ac:dyDescent="0.3">
      <c r="B2737" s="53">
        <v>94559</v>
      </c>
      <c r="C2737" s="54">
        <v>44466</v>
      </c>
      <c r="D2737" s="55">
        <f t="shared" si="423"/>
        <v>2021</v>
      </c>
      <c r="E2737" s="54" t="str">
        <f t="shared" si="420"/>
        <v>Q3-2021</v>
      </c>
      <c r="F2737" s="54" t="str">
        <f t="shared" si="421"/>
        <v>September</v>
      </c>
      <c r="G2737" s="55">
        <f t="shared" si="424"/>
        <v>40</v>
      </c>
      <c r="H2737" s="54" t="str">
        <f t="shared" si="422"/>
        <v>Monday</v>
      </c>
      <c r="I2737" s="53">
        <v>2</v>
      </c>
      <c r="J2737" s="53">
        <v>132</v>
      </c>
      <c r="K2737" s="53">
        <v>17</v>
      </c>
      <c r="L2737" s="53">
        <v>30</v>
      </c>
      <c r="M2737" s="53">
        <v>5</v>
      </c>
      <c r="N2737" s="53">
        <v>3</v>
      </c>
      <c r="O2737" s="53">
        <v>0</v>
      </c>
      <c r="P2737" s="53">
        <v>124</v>
      </c>
      <c r="Q2737" s="53">
        <v>47</v>
      </c>
      <c r="R2737" s="53">
        <v>37</v>
      </c>
      <c r="S2737" s="53">
        <v>29</v>
      </c>
      <c r="T2737" s="53">
        <v>14</v>
      </c>
      <c r="U2737" s="53">
        <v>20</v>
      </c>
      <c r="V2737" s="53">
        <v>24</v>
      </c>
      <c r="W2737" s="58">
        <f t="shared" si="425"/>
        <v>5828</v>
      </c>
      <c r="X2737" s="59">
        <f t="shared" si="426"/>
        <v>1.6188888888888888</v>
      </c>
      <c r="Y2737" s="59">
        <f t="shared" si="427"/>
        <v>6.3811111111111112</v>
      </c>
      <c r="Z2737" s="59">
        <f t="shared" si="428"/>
        <v>1</v>
      </c>
      <c r="AA2737" s="60">
        <f t="shared" si="429"/>
        <v>1.3055555555555555E-2</v>
      </c>
    </row>
    <row r="2738" spans="2:27" x14ac:dyDescent="0.3">
      <c r="B2738" s="45">
        <v>94560</v>
      </c>
      <c r="C2738" s="46">
        <v>44467</v>
      </c>
      <c r="D2738" s="47">
        <f t="shared" si="423"/>
        <v>2021</v>
      </c>
      <c r="E2738" s="46" t="str">
        <f t="shared" si="420"/>
        <v>Q3-2021</v>
      </c>
      <c r="F2738" s="46" t="str">
        <f t="shared" si="421"/>
        <v>September</v>
      </c>
      <c r="G2738" s="47">
        <f t="shared" si="424"/>
        <v>40</v>
      </c>
      <c r="H2738" s="46" t="str">
        <f t="shared" si="422"/>
        <v>Tuesday</v>
      </c>
      <c r="I2738" s="45">
        <v>1</v>
      </c>
      <c r="J2738" s="45">
        <v>116</v>
      </c>
      <c r="K2738" s="45">
        <v>9</v>
      </c>
      <c r="L2738" s="45">
        <v>30</v>
      </c>
      <c r="M2738" s="45">
        <v>5</v>
      </c>
      <c r="N2738" s="45">
        <v>3</v>
      </c>
      <c r="O2738" s="45">
        <v>0</v>
      </c>
      <c r="P2738" s="45">
        <v>108</v>
      </c>
      <c r="Q2738" s="45">
        <v>28</v>
      </c>
      <c r="R2738" s="45">
        <v>35</v>
      </c>
      <c r="S2738" s="45">
        <v>28</v>
      </c>
      <c r="T2738" s="45">
        <v>15</v>
      </c>
      <c r="U2738" s="45">
        <v>15</v>
      </c>
      <c r="V2738" s="45">
        <v>15</v>
      </c>
      <c r="W2738" s="50">
        <f t="shared" si="425"/>
        <v>3024</v>
      </c>
      <c r="X2738" s="51">
        <f t="shared" si="426"/>
        <v>0.84</v>
      </c>
      <c r="Y2738" s="51">
        <f t="shared" si="427"/>
        <v>7.16</v>
      </c>
      <c r="Z2738" s="51">
        <f t="shared" si="428"/>
        <v>1</v>
      </c>
      <c r="AA2738" s="52">
        <f t="shared" si="429"/>
        <v>7.7777777777777776E-3</v>
      </c>
    </row>
    <row r="2739" spans="2:27" x14ac:dyDescent="0.3">
      <c r="B2739" s="53">
        <v>94561</v>
      </c>
      <c r="C2739" s="54">
        <v>44467</v>
      </c>
      <c r="D2739" s="55">
        <f t="shared" si="423"/>
        <v>2021</v>
      </c>
      <c r="E2739" s="54" t="str">
        <f t="shared" si="420"/>
        <v>Q3-2021</v>
      </c>
      <c r="F2739" s="54" t="str">
        <f t="shared" si="421"/>
        <v>September</v>
      </c>
      <c r="G2739" s="55">
        <f t="shared" si="424"/>
        <v>40</v>
      </c>
      <c r="H2739" s="54" t="str">
        <f t="shared" si="422"/>
        <v>Tuesday</v>
      </c>
      <c r="I2739" s="53">
        <v>2</v>
      </c>
      <c r="J2739" s="53">
        <v>124</v>
      </c>
      <c r="K2739" s="53">
        <v>8</v>
      </c>
      <c r="L2739" s="53">
        <v>30</v>
      </c>
      <c r="M2739" s="53">
        <v>5</v>
      </c>
      <c r="N2739" s="53">
        <v>2</v>
      </c>
      <c r="O2739" s="53">
        <v>0</v>
      </c>
      <c r="P2739" s="53">
        <v>117</v>
      </c>
      <c r="Q2739" s="53">
        <v>46</v>
      </c>
      <c r="R2739" s="53">
        <v>37</v>
      </c>
      <c r="S2739" s="53">
        <v>29</v>
      </c>
      <c r="T2739" s="53">
        <v>12</v>
      </c>
      <c r="U2739" s="53">
        <v>17</v>
      </c>
      <c r="V2739" s="53">
        <v>22</v>
      </c>
      <c r="W2739" s="58">
        <f t="shared" si="425"/>
        <v>5382</v>
      </c>
      <c r="X2739" s="59">
        <f t="shared" si="426"/>
        <v>1.4950000000000001</v>
      </c>
      <c r="Y2739" s="59">
        <f t="shared" si="427"/>
        <v>6.5049999999999999</v>
      </c>
      <c r="Z2739" s="59">
        <f t="shared" si="428"/>
        <v>1</v>
      </c>
      <c r="AA2739" s="60">
        <f t="shared" si="429"/>
        <v>1.2777777777777779E-2</v>
      </c>
    </row>
    <row r="2740" spans="2:27" x14ac:dyDescent="0.3">
      <c r="B2740" s="45">
        <v>94562</v>
      </c>
      <c r="C2740" s="46">
        <v>44468</v>
      </c>
      <c r="D2740" s="47">
        <f t="shared" si="423"/>
        <v>2021</v>
      </c>
      <c r="E2740" s="46" t="str">
        <f t="shared" si="420"/>
        <v>Q3-2021</v>
      </c>
      <c r="F2740" s="46" t="str">
        <f t="shared" si="421"/>
        <v>September</v>
      </c>
      <c r="G2740" s="47">
        <f t="shared" si="424"/>
        <v>40</v>
      </c>
      <c r="H2740" s="46" t="str">
        <f t="shared" si="422"/>
        <v>Wednesday</v>
      </c>
      <c r="I2740" s="45">
        <v>1</v>
      </c>
      <c r="J2740" s="45">
        <v>121</v>
      </c>
      <c r="K2740" s="45">
        <v>9</v>
      </c>
      <c r="L2740" s="45">
        <v>30</v>
      </c>
      <c r="M2740" s="45">
        <v>6</v>
      </c>
      <c r="N2740" s="45">
        <v>3</v>
      </c>
      <c r="O2740" s="45">
        <v>0</v>
      </c>
      <c r="P2740" s="45">
        <v>112</v>
      </c>
      <c r="Q2740" s="45">
        <v>16</v>
      </c>
      <c r="R2740" s="45">
        <v>37</v>
      </c>
      <c r="S2740" s="45">
        <v>29</v>
      </c>
      <c r="T2740" s="45">
        <v>15</v>
      </c>
      <c r="U2740" s="45">
        <v>16</v>
      </c>
      <c r="V2740" s="45">
        <v>15</v>
      </c>
      <c r="W2740" s="50">
        <f t="shared" si="425"/>
        <v>1792</v>
      </c>
      <c r="X2740" s="51">
        <f t="shared" si="426"/>
        <v>0.49777777777777776</v>
      </c>
      <c r="Y2740" s="51">
        <f t="shared" si="427"/>
        <v>7.5022222222222226</v>
      </c>
      <c r="Z2740" s="51">
        <f t="shared" si="428"/>
        <v>1</v>
      </c>
      <c r="AA2740" s="52">
        <f t="shared" si="429"/>
        <v>4.4444444444444444E-3</v>
      </c>
    </row>
    <row r="2741" spans="2:27" x14ac:dyDescent="0.3">
      <c r="B2741" s="53">
        <v>94563</v>
      </c>
      <c r="C2741" s="54">
        <v>44468</v>
      </c>
      <c r="D2741" s="55">
        <f t="shared" si="423"/>
        <v>2021</v>
      </c>
      <c r="E2741" s="54" t="str">
        <f t="shared" si="420"/>
        <v>Q3-2021</v>
      </c>
      <c r="F2741" s="54" t="str">
        <f t="shared" si="421"/>
        <v>September</v>
      </c>
      <c r="G2741" s="55">
        <f t="shared" si="424"/>
        <v>40</v>
      </c>
      <c r="H2741" s="54" t="str">
        <f t="shared" si="422"/>
        <v>Wednesday</v>
      </c>
      <c r="I2741" s="53">
        <v>2</v>
      </c>
      <c r="J2741" s="53">
        <v>126</v>
      </c>
      <c r="K2741" s="53">
        <v>17</v>
      </c>
      <c r="L2741" s="53">
        <v>30</v>
      </c>
      <c r="M2741" s="53">
        <v>5</v>
      </c>
      <c r="N2741" s="53">
        <v>3</v>
      </c>
      <c r="O2741" s="53">
        <v>0</v>
      </c>
      <c r="P2741" s="53">
        <v>118</v>
      </c>
      <c r="Q2741" s="53">
        <v>49</v>
      </c>
      <c r="R2741" s="53">
        <v>36</v>
      </c>
      <c r="S2741" s="53">
        <v>26</v>
      </c>
      <c r="T2741" s="53">
        <v>14</v>
      </c>
      <c r="U2741" s="53">
        <v>19</v>
      </c>
      <c r="V2741" s="53">
        <v>23</v>
      </c>
      <c r="W2741" s="58">
        <f t="shared" si="425"/>
        <v>5782</v>
      </c>
      <c r="X2741" s="59">
        <f t="shared" si="426"/>
        <v>1.606111111111111</v>
      </c>
      <c r="Y2741" s="59">
        <f t="shared" si="427"/>
        <v>6.3938888888888892</v>
      </c>
      <c r="Z2741" s="59">
        <f t="shared" si="428"/>
        <v>1</v>
      </c>
      <c r="AA2741" s="60">
        <f t="shared" si="429"/>
        <v>1.361111111111111E-2</v>
      </c>
    </row>
    <row r="2742" spans="2:27" x14ac:dyDescent="0.3">
      <c r="B2742" s="45">
        <v>94564</v>
      </c>
      <c r="C2742" s="46">
        <v>44469</v>
      </c>
      <c r="D2742" s="47">
        <f t="shared" si="423"/>
        <v>2021</v>
      </c>
      <c r="E2742" s="46" t="str">
        <f t="shared" si="420"/>
        <v>Q3-2021</v>
      </c>
      <c r="F2742" s="46" t="str">
        <f t="shared" si="421"/>
        <v>September</v>
      </c>
      <c r="G2742" s="47">
        <f t="shared" si="424"/>
        <v>40</v>
      </c>
      <c r="H2742" s="46" t="str">
        <f t="shared" si="422"/>
        <v>Thursday</v>
      </c>
      <c r="I2742" s="45">
        <v>1</v>
      </c>
      <c r="J2742" s="45">
        <v>119</v>
      </c>
      <c r="K2742" s="45">
        <v>8</v>
      </c>
      <c r="L2742" s="45">
        <v>30</v>
      </c>
      <c r="M2742" s="45">
        <v>6</v>
      </c>
      <c r="N2742" s="45">
        <v>3</v>
      </c>
      <c r="O2742" s="45">
        <v>0</v>
      </c>
      <c r="P2742" s="45">
        <v>110</v>
      </c>
      <c r="Q2742" s="45">
        <v>19</v>
      </c>
      <c r="R2742" s="45">
        <v>36</v>
      </c>
      <c r="S2742" s="45">
        <v>25</v>
      </c>
      <c r="T2742" s="45">
        <v>16</v>
      </c>
      <c r="U2742" s="45">
        <v>17</v>
      </c>
      <c r="V2742" s="45">
        <v>16</v>
      </c>
      <c r="W2742" s="50">
        <f t="shared" si="425"/>
        <v>2090</v>
      </c>
      <c r="X2742" s="51">
        <f t="shared" si="426"/>
        <v>0.5805555555555556</v>
      </c>
      <c r="Y2742" s="51">
        <f t="shared" si="427"/>
        <v>7.4194444444444443</v>
      </c>
      <c r="Z2742" s="51">
        <f t="shared" si="428"/>
        <v>1</v>
      </c>
      <c r="AA2742" s="52">
        <f t="shared" si="429"/>
        <v>5.2777777777777779E-3</v>
      </c>
    </row>
    <row r="2743" spans="2:27" x14ac:dyDescent="0.3">
      <c r="B2743" s="53">
        <v>94565</v>
      </c>
      <c r="C2743" s="54">
        <v>44469</v>
      </c>
      <c r="D2743" s="55">
        <f t="shared" si="423"/>
        <v>2021</v>
      </c>
      <c r="E2743" s="54" t="str">
        <f t="shared" si="420"/>
        <v>Q3-2021</v>
      </c>
      <c r="F2743" s="54" t="str">
        <f t="shared" si="421"/>
        <v>September</v>
      </c>
      <c r="G2743" s="55">
        <f t="shared" si="424"/>
        <v>40</v>
      </c>
      <c r="H2743" s="54" t="str">
        <f t="shared" si="422"/>
        <v>Thursday</v>
      </c>
      <c r="I2743" s="53">
        <v>2</v>
      </c>
      <c r="J2743" s="53">
        <v>122</v>
      </c>
      <c r="K2743" s="53">
        <v>16</v>
      </c>
      <c r="L2743" s="53">
        <v>30</v>
      </c>
      <c r="M2743" s="53">
        <v>4</v>
      </c>
      <c r="N2743" s="53">
        <v>3</v>
      </c>
      <c r="O2743" s="53">
        <v>0</v>
      </c>
      <c r="P2743" s="53">
        <v>115</v>
      </c>
      <c r="Q2743" s="53">
        <v>47</v>
      </c>
      <c r="R2743" s="53">
        <v>36</v>
      </c>
      <c r="S2743" s="53">
        <v>27</v>
      </c>
      <c r="T2743" s="53">
        <v>12</v>
      </c>
      <c r="U2743" s="53">
        <v>16</v>
      </c>
      <c r="V2743" s="53">
        <v>24</v>
      </c>
      <c r="W2743" s="58">
        <f t="shared" si="425"/>
        <v>5405</v>
      </c>
      <c r="X2743" s="59">
        <f t="shared" si="426"/>
        <v>1.5013888888888889</v>
      </c>
      <c r="Y2743" s="59">
        <f t="shared" si="427"/>
        <v>6.4986111111111109</v>
      </c>
      <c r="Z2743" s="59">
        <f t="shared" si="428"/>
        <v>1</v>
      </c>
      <c r="AA2743" s="60">
        <f t="shared" si="429"/>
        <v>1.3055555555555556E-2</v>
      </c>
    </row>
    <row r="2744" spans="2:27" x14ac:dyDescent="0.3">
      <c r="B2744" s="45">
        <v>94566</v>
      </c>
      <c r="C2744" s="46">
        <v>44470</v>
      </c>
      <c r="D2744" s="47">
        <f t="shared" si="423"/>
        <v>2021</v>
      </c>
      <c r="E2744" s="46" t="str">
        <f t="shared" si="420"/>
        <v>Q4-2021</v>
      </c>
      <c r="F2744" s="46" t="str">
        <f t="shared" si="421"/>
        <v>October</v>
      </c>
      <c r="G2744" s="47">
        <f t="shared" si="424"/>
        <v>40</v>
      </c>
      <c r="H2744" s="46" t="str">
        <f t="shared" si="422"/>
        <v>Friday</v>
      </c>
      <c r="I2744" s="45">
        <v>1</v>
      </c>
      <c r="J2744" s="45">
        <v>120</v>
      </c>
      <c r="K2744" s="45">
        <v>9</v>
      </c>
      <c r="L2744" s="45">
        <v>30</v>
      </c>
      <c r="M2744" s="45">
        <v>5</v>
      </c>
      <c r="N2744" s="45">
        <v>4</v>
      </c>
      <c r="O2744" s="45">
        <v>0</v>
      </c>
      <c r="P2744" s="45">
        <v>111</v>
      </c>
      <c r="Q2744" s="45">
        <v>11</v>
      </c>
      <c r="R2744" s="45">
        <v>33</v>
      </c>
      <c r="S2744" s="45">
        <v>27</v>
      </c>
      <c r="T2744" s="45">
        <v>17</v>
      </c>
      <c r="U2744" s="45">
        <v>16</v>
      </c>
      <c r="V2744" s="45">
        <v>18</v>
      </c>
      <c r="W2744" s="50">
        <f t="shared" si="425"/>
        <v>1221</v>
      </c>
      <c r="X2744" s="51">
        <f t="shared" si="426"/>
        <v>0.33916666666666667</v>
      </c>
      <c r="Y2744" s="51">
        <f t="shared" si="427"/>
        <v>7.6608333333333336</v>
      </c>
      <c r="Z2744" s="51">
        <f t="shared" si="428"/>
        <v>1</v>
      </c>
      <c r="AA2744" s="52">
        <f t="shared" si="429"/>
        <v>3.0555555555555557E-3</v>
      </c>
    </row>
    <row r="2745" spans="2:27" x14ac:dyDescent="0.3">
      <c r="B2745" s="53">
        <v>94567</v>
      </c>
      <c r="C2745" s="54">
        <v>44470</v>
      </c>
      <c r="D2745" s="55">
        <f t="shared" si="423"/>
        <v>2021</v>
      </c>
      <c r="E2745" s="54" t="str">
        <f t="shared" si="420"/>
        <v>Q4-2021</v>
      </c>
      <c r="F2745" s="54" t="str">
        <f t="shared" si="421"/>
        <v>October</v>
      </c>
      <c r="G2745" s="55">
        <f t="shared" si="424"/>
        <v>40</v>
      </c>
      <c r="H2745" s="54" t="str">
        <f t="shared" si="422"/>
        <v>Friday</v>
      </c>
      <c r="I2745" s="53">
        <v>2</v>
      </c>
      <c r="J2745" s="53">
        <v>120</v>
      </c>
      <c r="K2745" s="53">
        <v>8</v>
      </c>
      <c r="L2745" s="53">
        <v>30</v>
      </c>
      <c r="M2745" s="53">
        <v>4</v>
      </c>
      <c r="N2745" s="53">
        <v>3</v>
      </c>
      <c r="O2745" s="53">
        <v>0</v>
      </c>
      <c r="P2745" s="53">
        <v>113</v>
      </c>
      <c r="Q2745" s="53">
        <v>45</v>
      </c>
      <c r="R2745" s="53">
        <v>35</v>
      </c>
      <c r="S2745" s="53">
        <v>28</v>
      </c>
      <c r="T2745" s="53">
        <v>14</v>
      </c>
      <c r="U2745" s="53">
        <v>14</v>
      </c>
      <c r="V2745" s="53">
        <v>22</v>
      </c>
      <c r="W2745" s="58">
        <f t="shared" si="425"/>
        <v>5085</v>
      </c>
      <c r="X2745" s="59">
        <f t="shared" si="426"/>
        <v>1.4125000000000001</v>
      </c>
      <c r="Y2745" s="59">
        <f t="shared" si="427"/>
        <v>6.5875000000000004</v>
      </c>
      <c r="Z2745" s="59">
        <f t="shared" si="428"/>
        <v>1</v>
      </c>
      <c r="AA2745" s="60">
        <f t="shared" si="429"/>
        <v>1.2500000000000001E-2</v>
      </c>
    </row>
    <row r="2746" spans="2:27" x14ac:dyDescent="0.3">
      <c r="B2746" s="45">
        <v>94568</v>
      </c>
      <c r="C2746" s="46">
        <v>44471</v>
      </c>
      <c r="D2746" s="47">
        <f t="shared" si="423"/>
        <v>2021</v>
      </c>
      <c r="E2746" s="46" t="str">
        <f t="shared" si="420"/>
        <v>Q4-2021</v>
      </c>
      <c r="F2746" s="46" t="str">
        <f t="shared" si="421"/>
        <v>October</v>
      </c>
      <c r="G2746" s="47">
        <f t="shared" si="424"/>
        <v>40</v>
      </c>
      <c r="H2746" s="46" t="str">
        <f t="shared" si="422"/>
        <v>Saturday</v>
      </c>
      <c r="I2746" s="45">
        <v>1</v>
      </c>
      <c r="J2746" s="45">
        <v>118</v>
      </c>
      <c r="K2746" s="45">
        <v>14</v>
      </c>
      <c r="L2746" s="45">
        <v>30</v>
      </c>
      <c r="M2746" s="45">
        <v>6</v>
      </c>
      <c r="N2746" s="45">
        <v>3</v>
      </c>
      <c r="O2746" s="45">
        <v>0</v>
      </c>
      <c r="P2746" s="45">
        <v>109</v>
      </c>
      <c r="Q2746" s="45">
        <v>14</v>
      </c>
      <c r="R2746" s="45">
        <v>34</v>
      </c>
      <c r="S2746" s="45">
        <v>28</v>
      </c>
      <c r="T2746" s="45">
        <v>17</v>
      </c>
      <c r="U2746" s="45">
        <v>17</v>
      </c>
      <c r="V2746" s="45">
        <v>13</v>
      </c>
      <c r="W2746" s="50">
        <f t="shared" si="425"/>
        <v>1526</v>
      </c>
      <c r="X2746" s="51">
        <f t="shared" si="426"/>
        <v>0.42388888888888887</v>
      </c>
      <c r="Y2746" s="51">
        <f t="shared" si="427"/>
        <v>7.5761111111111115</v>
      </c>
      <c r="Z2746" s="51">
        <f t="shared" si="428"/>
        <v>1</v>
      </c>
      <c r="AA2746" s="52">
        <f t="shared" si="429"/>
        <v>3.8888888888888888E-3</v>
      </c>
    </row>
    <row r="2747" spans="2:27" x14ac:dyDescent="0.3">
      <c r="B2747" s="53">
        <v>94569</v>
      </c>
      <c r="C2747" s="54">
        <v>44473</v>
      </c>
      <c r="D2747" s="55">
        <f t="shared" si="423"/>
        <v>2021</v>
      </c>
      <c r="E2747" s="54" t="str">
        <f t="shared" si="420"/>
        <v>Q4-2021</v>
      </c>
      <c r="F2747" s="54" t="str">
        <f t="shared" si="421"/>
        <v>October</v>
      </c>
      <c r="G2747" s="55">
        <f t="shared" si="424"/>
        <v>41</v>
      </c>
      <c r="H2747" s="54" t="str">
        <f t="shared" si="422"/>
        <v>Monday</v>
      </c>
      <c r="I2747" s="53">
        <v>1</v>
      </c>
      <c r="J2747" s="53">
        <v>114</v>
      </c>
      <c r="K2747" s="53">
        <v>13</v>
      </c>
      <c r="L2747" s="53">
        <v>30</v>
      </c>
      <c r="M2747" s="53">
        <v>5</v>
      </c>
      <c r="N2747" s="53">
        <v>3</v>
      </c>
      <c r="O2747" s="53">
        <v>0</v>
      </c>
      <c r="P2747" s="53">
        <v>106</v>
      </c>
      <c r="Q2747" s="53">
        <v>28</v>
      </c>
      <c r="R2747" s="53">
        <v>33</v>
      </c>
      <c r="S2747" s="53">
        <v>30</v>
      </c>
      <c r="T2747" s="53">
        <v>18</v>
      </c>
      <c r="U2747" s="53">
        <v>17</v>
      </c>
      <c r="V2747" s="53">
        <v>8</v>
      </c>
      <c r="W2747" s="58">
        <f t="shared" si="425"/>
        <v>2968</v>
      </c>
      <c r="X2747" s="59">
        <f t="shared" si="426"/>
        <v>0.82444444444444442</v>
      </c>
      <c r="Y2747" s="59">
        <f t="shared" si="427"/>
        <v>7.1755555555555555</v>
      </c>
      <c r="Z2747" s="59">
        <f t="shared" si="428"/>
        <v>1</v>
      </c>
      <c r="AA2747" s="60">
        <f t="shared" si="429"/>
        <v>7.7777777777777776E-3</v>
      </c>
    </row>
    <row r="2748" spans="2:27" x14ac:dyDescent="0.3">
      <c r="B2748" s="45">
        <v>94570</v>
      </c>
      <c r="C2748" s="46">
        <v>44473</v>
      </c>
      <c r="D2748" s="47">
        <f t="shared" si="423"/>
        <v>2021</v>
      </c>
      <c r="E2748" s="46" t="str">
        <f t="shared" si="420"/>
        <v>Q4-2021</v>
      </c>
      <c r="F2748" s="46" t="str">
        <f t="shared" si="421"/>
        <v>October</v>
      </c>
      <c r="G2748" s="47">
        <f t="shared" si="424"/>
        <v>41</v>
      </c>
      <c r="H2748" s="46" t="str">
        <f t="shared" si="422"/>
        <v>Monday</v>
      </c>
      <c r="I2748" s="45">
        <v>2</v>
      </c>
      <c r="J2748" s="45">
        <v>119</v>
      </c>
      <c r="K2748" s="45">
        <v>8</v>
      </c>
      <c r="L2748" s="45">
        <v>30</v>
      </c>
      <c r="M2748" s="45">
        <v>5</v>
      </c>
      <c r="N2748" s="45">
        <v>2</v>
      </c>
      <c r="O2748" s="45">
        <v>0</v>
      </c>
      <c r="P2748" s="45">
        <v>112</v>
      </c>
      <c r="Q2748" s="45">
        <v>48</v>
      </c>
      <c r="R2748" s="45">
        <v>34</v>
      </c>
      <c r="S2748" s="45">
        <v>27</v>
      </c>
      <c r="T2748" s="45">
        <v>16</v>
      </c>
      <c r="U2748" s="45">
        <v>15</v>
      </c>
      <c r="V2748" s="45">
        <v>20</v>
      </c>
      <c r="W2748" s="50">
        <f t="shared" si="425"/>
        <v>5376</v>
      </c>
      <c r="X2748" s="51">
        <f t="shared" si="426"/>
        <v>1.4933333333333334</v>
      </c>
      <c r="Y2748" s="51">
        <f t="shared" si="427"/>
        <v>6.5066666666666668</v>
      </c>
      <c r="Z2748" s="51">
        <f t="shared" si="428"/>
        <v>1</v>
      </c>
      <c r="AA2748" s="52">
        <f t="shared" si="429"/>
        <v>1.3333333333333334E-2</v>
      </c>
    </row>
    <row r="2749" spans="2:27" x14ac:dyDescent="0.3">
      <c r="B2749" s="53">
        <v>94571</v>
      </c>
      <c r="C2749" s="54">
        <v>44474</v>
      </c>
      <c r="D2749" s="55">
        <f t="shared" si="423"/>
        <v>2021</v>
      </c>
      <c r="E2749" s="54" t="str">
        <f t="shared" si="420"/>
        <v>Q4-2021</v>
      </c>
      <c r="F2749" s="54" t="str">
        <f t="shared" si="421"/>
        <v>October</v>
      </c>
      <c r="G2749" s="55">
        <f t="shared" si="424"/>
        <v>41</v>
      </c>
      <c r="H2749" s="54" t="str">
        <f t="shared" si="422"/>
        <v>Tuesday</v>
      </c>
      <c r="I2749" s="53">
        <v>1</v>
      </c>
      <c r="J2749" s="53">
        <v>121</v>
      </c>
      <c r="K2749" s="53">
        <v>16</v>
      </c>
      <c r="L2749" s="53">
        <v>30</v>
      </c>
      <c r="M2749" s="53">
        <v>5</v>
      </c>
      <c r="N2749" s="53">
        <v>3</v>
      </c>
      <c r="O2749" s="53">
        <v>0</v>
      </c>
      <c r="P2749" s="53">
        <v>113</v>
      </c>
      <c r="Q2749" s="53">
        <v>12</v>
      </c>
      <c r="R2749" s="53">
        <v>35</v>
      </c>
      <c r="S2749" s="53">
        <v>27</v>
      </c>
      <c r="T2749" s="53">
        <v>16</v>
      </c>
      <c r="U2749" s="53">
        <v>18</v>
      </c>
      <c r="V2749" s="53">
        <v>17</v>
      </c>
      <c r="W2749" s="58">
        <f t="shared" si="425"/>
        <v>1356</v>
      </c>
      <c r="X2749" s="59">
        <f t="shared" si="426"/>
        <v>0.37666666666666665</v>
      </c>
      <c r="Y2749" s="59">
        <f t="shared" si="427"/>
        <v>7.6233333333333331</v>
      </c>
      <c r="Z2749" s="59">
        <f t="shared" si="428"/>
        <v>1</v>
      </c>
      <c r="AA2749" s="60">
        <f t="shared" si="429"/>
        <v>3.3333333333333331E-3</v>
      </c>
    </row>
    <row r="2750" spans="2:27" x14ac:dyDescent="0.3">
      <c r="B2750" s="45">
        <v>94572</v>
      </c>
      <c r="C2750" s="46">
        <v>44474</v>
      </c>
      <c r="D2750" s="47">
        <f t="shared" si="423"/>
        <v>2021</v>
      </c>
      <c r="E2750" s="46" t="str">
        <f t="shared" si="420"/>
        <v>Q4-2021</v>
      </c>
      <c r="F2750" s="46" t="str">
        <f t="shared" si="421"/>
        <v>October</v>
      </c>
      <c r="G2750" s="47">
        <f t="shared" si="424"/>
        <v>41</v>
      </c>
      <c r="H2750" s="46" t="str">
        <f t="shared" si="422"/>
        <v>Tuesday</v>
      </c>
      <c r="I2750" s="45">
        <v>2</v>
      </c>
      <c r="J2750" s="45">
        <v>120</v>
      </c>
      <c r="K2750" s="45">
        <v>16</v>
      </c>
      <c r="L2750" s="45">
        <v>30</v>
      </c>
      <c r="M2750" s="45">
        <v>4</v>
      </c>
      <c r="N2750" s="45">
        <v>3</v>
      </c>
      <c r="O2750" s="45">
        <v>0</v>
      </c>
      <c r="P2750" s="45">
        <v>113</v>
      </c>
      <c r="Q2750" s="45">
        <v>48</v>
      </c>
      <c r="R2750" s="45">
        <v>33</v>
      </c>
      <c r="S2750" s="45">
        <v>28</v>
      </c>
      <c r="T2750" s="45">
        <v>15</v>
      </c>
      <c r="U2750" s="45">
        <v>15</v>
      </c>
      <c r="V2750" s="45">
        <v>22</v>
      </c>
      <c r="W2750" s="50">
        <f t="shared" si="425"/>
        <v>5424</v>
      </c>
      <c r="X2750" s="51">
        <f t="shared" si="426"/>
        <v>1.5066666666666666</v>
      </c>
      <c r="Y2750" s="51">
        <f t="shared" si="427"/>
        <v>6.4933333333333332</v>
      </c>
      <c r="Z2750" s="51">
        <f t="shared" si="428"/>
        <v>1</v>
      </c>
      <c r="AA2750" s="52">
        <f t="shared" si="429"/>
        <v>1.3333333333333332E-2</v>
      </c>
    </row>
    <row r="2751" spans="2:27" x14ac:dyDescent="0.3">
      <c r="B2751" s="53">
        <v>94573</v>
      </c>
      <c r="C2751" s="54">
        <v>44475</v>
      </c>
      <c r="D2751" s="55">
        <f t="shared" si="423"/>
        <v>2021</v>
      </c>
      <c r="E2751" s="54" t="str">
        <f t="shared" si="420"/>
        <v>Q4-2021</v>
      </c>
      <c r="F2751" s="54" t="str">
        <f t="shared" si="421"/>
        <v>October</v>
      </c>
      <c r="G2751" s="55">
        <f t="shared" si="424"/>
        <v>41</v>
      </c>
      <c r="H2751" s="54" t="str">
        <f t="shared" si="422"/>
        <v>Wednesday</v>
      </c>
      <c r="I2751" s="53">
        <v>1</v>
      </c>
      <c r="J2751" s="53">
        <v>112</v>
      </c>
      <c r="K2751" s="53">
        <v>14</v>
      </c>
      <c r="L2751" s="53">
        <v>30</v>
      </c>
      <c r="M2751" s="53">
        <v>6</v>
      </c>
      <c r="N2751" s="53">
        <v>3</v>
      </c>
      <c r="O2751" s="53">
        <v>0</v>
      </c>
      <c r="P2751" s="53">
        <v>103</v>
      </c>
      <c r="Q2751" s="53">
        <v>30</v>
      </c>
      <c r="R2751" s="53">
        <v>33</v>
      </c>
      <c r="S2751" s="53">
        <v>28</v>
      </c>
      <c r="T2751" s="53">
        <v>15</v>
      </c>
      <c r="U2751" s="53">
        <v>20</v>
      </c>
      <c r="V2751" s="53">
        <v>7</v>
      </c>
      <c r="W2751" s="58">
        <f t="shared" si="425"/>
        <v>3090</v>
      </c>
      <c r="X2751" s="59">
        <f t="shared" si="426"/>
        <v>0.85833333333333328</v>
      </c>
      <c r="Y2751" s="59">
        <f t="shared" si="427"/>
        <v>7.1416666666666666</v>
      </c>
      <c r="Z2751" s="59">
        <f t="shared" si="428"/>
        <v>1</v>
      </c>
      <c r="AA2751" s="60">
        <f t="shared" si="429"/>
        <v>8.3333333333333332E-3</v>
      </c>
    </row>
    <row r="2752" spans="2:27" x14ac:dyDescent="0.3">
      <c r="B2752" s="45">
        <v>94574</v>
      </c>
      <c r="C2752" s="46">
        <v>44475</v>
      </c>
      <c r="D2752" s="47">
        <f t="shared" si="423"/>
        <v>2021</v>
      </c>
      <c r="E2752" s="46" t="str">
        <f t="shared" si="420"/>
        <v>Q4-2021</v>
      </c>
      <c r="F2752" s="46" t="str">
        <f t="shared" si="421"/>
        <v>October</v>
      </c>
      <c r="G2752" s="47">
        <f t="shared" si="424"/>
        <v>41</v>
      </c>
      <c r="H2752" s="46" t="str">
        <f t="shared" si="422"/>
        <v>Wednesday</v>
      </c>
      <c r="I2752" s="45">
        <v>2</v>
      </c>
      <c r="J2752" s="45">
        <v>118</v>
      </c>
      <c r="K2752" s="45">
        <v>7</v>
      </c>
      <c r="L2752" s="45">
        <v>30</v>
      </c>
      <c r="M2752" s="45">
        <v>5</v>
      </c>
      <c r="N2752" s="45">
        <v>3</v>
      </c>
      <c r="O2752" s="45">
        <v>0</v>
      </c>
      <c r="P2752" s="45">
        <v>110</v>
      </c>
      <c r="Q2752" s="45">
        <v>49</v>
      </c>
      <c r="R2752" s="45">
        <v>33</v>
      </c>
      <c r="S2752" s="45">
        <v>25</v>
      </c>
      <c r="T2752" s="45">
        <v>14</v>
      </c>
      <c r="U2752" s="45">
        <v>17</v>
      </c>
      <c r="V2752" s="45">
        <v>21</v>
      </c>
      <c r="W2752" s="50">
        <f t="shared" si="425"/>
        <v>5390</v>
      </c>
      <c r="X2752" s="51">
        <f t="shared" si="426"/>
        <v>1.4972222222222222</v>
      </c>
      <c r="Y2752" s="51">
        <f t="shared" si="427"/>
        <v>6.5027777777777782</v>
      </c>
      <c r="Z2752" s="51">
        <f t="shared" si="428"/>
        <v>1</v>
      </c>
      <c r="AA2752" s="52">
        <f t="shared" si="429"/>
        <v>1.3611111111111112E-2</v>
      </c>
    </row>
    <row r="2753" spans="2:27" x14ac:dyDescent="0.3">
      <c r="B2753" s="53">
        <v>94575</v>
      </c>
      <c r="C2753" s="54">
        <v>44476</v>
      </c>
      <c r="D2753" s="55">
        <f t="shared" si="423"/>
        <v>2021</v>
      </c>
      <c r="E2753" s="54" t="str">
        <f t="shared" si="420"/>
        <v>Q4-2021</v>
      </c>
      <c r="F2753" s="54" t="str">
        <f t="shared" si="421"/>
        <v>October</v>
      </c>
      <c r="G2753" s="55">
        <f t="shared" si="424"/>
        <v>41</v>
      </c>
      <c r="H2753" s="54" t="str">
        <f t="shared" si="422"/>
        <v>Thursday</v>
      </c>
      <c r="I2753" s="53">
        <v>1</v>
      </c>
      <c r="J2753" s="53">
        <v>115</v>
      </c>
      <c r="K2753" s="53">
        <v>13</v>
      </c>
      <c r="L2753" s="53">
        <v>30</v>
      </c>
      <c r="M2753" s="53">
        <v>6</v>
      </c>
      <c r="N2753" s="53">
        <v>3</v>
      </c>
      <c r="O2753" s="53">
        <v>0</v>
      </c>
      <c r="P2753" s="53">
        <v>106</v>
      </c>
      <c r="Q2753" s="53">
        <v>26</v>
      </c>
      <c r="R2753" s="53">
        <v>35</v>
      </c>
      <c r="S2753" s="53">
        <v>30</v>
      </c>
      <c r="T2753" s="53">
        <v>16</v>
      </c>
      <c r="U2753" s="53">
        <v>17</v>
      </c>
      <c r="V2753" s="53">
        <v>8</v>
      </c>
      <c r="W2753" s="58">
        <f t="shared" si="425"/>
        <v>2756</v>
      </c>
      <c r="X2753" s="59">
        <f t="shared" si="426"/>
        <v>0.76555555555555554</v>
      </c>
      <c r="Y2753" s="59">
        <f t="shared" si="427"/>
        <v>7.2344444444444447</v>
      </c>
      <c r="Z2753" s="59">
        <f t="shared" si="428"/>
        <v>1</v>
      </c>
      <c r="AA2753" s="60">
        <f t="shared" si="429"/>
        <v>7.2222222222222219E-3</v>
      </c>
    </row>
    <row r="2754" spans="2:27" x14ac:dyDescent="0.3">
      <c r="B2754" s="45">
        <v>94576</v>
      </c>
      <c r="C2754" s="46">
        <v>44476</v>
      </c>
      <c r="D2754" s="47">
        <f t="shared" si="423"/>
        <v>2021</v>
      </c>
      <c r="E2754" s="46" t="str">
        <f t="shared" si="420"/>
        <v>Q4-2021</v>
      </c>
      <c r="F2754" s="46" t="str">
        <f t="shared" si="421"/>
        <v>October</v>
      </c>
      <c r="G2754" s="47">
        <f t="shared" si="424"/>
        <v>41</v>
      </c>
      <c r="H2754" s="46" t="str">
        <f t="shared" si="422"/>
        <v>Thursday</v>
      </c>
      <c r="I2754" s="45">
        <v>2</v>
      </c>
      <c r="J2754" s="45">
        <v>118</v>
      </c>
      <c r="K2754" s="45">
        <v>6</v>
      </c>
      <c r="L2754" s="45">
        <v>30</v>
      </c>
      <c r="M2754" s="45">
        <v>5</v>
      </c>
      <c r="N2754" s="45">
        <v>3</v>
      </c>
      <c r="O2754" s="45">
        <v>0</v>
      </c>
      <c r="P2754" s="45">
        <v>110</v>
      </c>
      <c r="Q2754" s="45">
        <v>48</v>
      </c>
      <c r="R2754" s="45">
        <v>34</v>
      </c>
      <c r="S2754" s="45">
        <v>26</v>
      </c>
      <c r="T2754" s="45">
        <v>15</v>
      </c>
      <c r="U2754" s="45">
        <v>14</v>
      </c>
      <c r="V2754" s="45">
        <v>21</v>
      </c>
      <c r="W2754" s="50">
        <f t="shared" si="425"/>
        <v>5280</v>
      </c>
      <c r="X2754" s="51">
        <f t="shared" si="426"/>
        <v>1.4666666666666666</v>
      </c>
      <c r="Y2754" s="51">
        <f t="shared" si="427"/>
        <v>6.5333333333333332</v>
      </c>
      <c r="Z2754" s="51">
        <f t="shared" si="428"/>
        <v>1</v>
      </c>
      <c r="AA2754" s="52">
        <f t="shared" si="429"/>
        <v>1.3333333333333332E-2</v>
      </c>
    </row>
    <row r="2755" spans="2:27" x14ac:dyDescent="0.3">
      <c r="B2755" s="53">
        <v>94577</v>
      </c>
      <c r="C2755" s="54">
        <v>44477</v>
      </c>
      <c r="D2755" s="55">
        <f t="shared" si="423"/>
        <v>2021</v>
      </c>
      <c r="E2755" s="54" t="str">
        <f t="shared" si="420"/>
        <v>Q4-2021</v>
      </c>
      <c r="F2755" s="54" t="str">
        <f t="shared" si="421"/>
        <v>October</v>
      </c>
      <c r="G2755" s="55">
        <f t="shared" si="424"/>
        <v>41</v>
      </c>
      <c r="H2755" s="54" t="str">
        <f t="shared" si="422"/>
        <v>Friday</v>
      </c>
      <c r="I2755" s="53">
        <v>1</v>
      </c>
      <c r="J2755" s="53">
        <v>121</v>
      </c>
      <c r="K2755" s="53">
        <v>6</v>
      </c>
      <c r="L2755" s="53">
        <v>30</v>
      </c>
      <c r="M2755" s="53">
        <v>5</v>
      </c>
      <c r="N2755" s="53">
        <v>3</v>
      </c>
      <c r="O2755" s="53">
        <v>0</v>
      </c>
      <c r="P2755" s="53">
        <v>113</v>
      </c>
      <c r="Q2755" s="53">
        <v>14</v>
      </c>
      <c r="R2755" s="53">
        <v>34</v>
      </c>
      <c r="S2755" s="53">
        <v>30</v>
      </c>
      <c r="T2755" s="53">
        <v>17</v>
      </c>
      <c r="U2755" s="53">
        <v>17</v>
      </c>
      <c r="V2755" s="53">
        <v>15</v>
      </c>
      <c r="W2755" s="58">
        <f t="shared" si="425"/>
        <v>1582</v>
      </c>
      <c r="X2755" s="59">
        <f t="shared" si="426"/>
        <v>0.43944444444444447</v>
      </c>
      <c r="Y2755" s="59">
        <f t="shared" si="427"/>
        <v>7.5605555555555553</v>
      </c>
      <c r="Z2755" s="59">
        <f t="shared" si="428"/>
        <v>1</v>
      </c>
      <c r="AA2755" s="60">
        <f t="shared" si="429"/>
        <v>3.8888888888888892E-3</v>
      </c>
    </row>
    <row r="2756" spans="2:27" x14ac:dyDescent="0.3">
      <c r="B2756" s="45">
        <v>94578</v>
      </c>
      <c r="C2756" s="46">
        <v>44477</v>
      </c>
      <c r="D2756" s="47">
        <f t="shared" si="423"/>
        <v>2021</v>
      </c>
      <c r="E2756" s="46" t="str">
        <f t="shared" si="420"/>
        <v>Q4-2021</v>
      </c>
      <c r="F2756" s="46" t="str">
        <f t="shared" si="421"/>
        <v>October</v>
      </c>
      <c r="G2756" s="47">
        <f t="shared" si="424"/>
        <v>41</v>
      </c>
      <c r="H2756" s="46" t="str">
        <f t="shared" si="422"/>
        <v>Friday</v>
      </c>
      <c r="I2756" s="45">
        <v>2</v>
      </c>
      <c r="J2756" s="45">
        <v>122</v>
      </c>
      <c r="K2756" s="45">
        <v>13</v>
      </c>
      <c r="L2756" s="45">
        <v>30</v>
      </c>
      <c r="M2756" s="45">
        <v>5</v>
      </c>
      <c r="N2756" s="45">
        <v>2</v>
      </c>
      <c r="O2756" s="45">
        <v>0</v>
      </c>
      <c r="P2756" s="45">
        <v>115</v>
      </c>
      <c r="Q2756" s="45">
        <v>48</v>
      </c>
      <c r="R2756" s="45">
        <v>35</v>
      </c>
      <c r="S2756" s="45">
        <v>27</v>
      </c>
      <c r="T2756" s="45">
        <v>15</v>
      </c>
      <c r="U2756" s="45">
        <v>15</v>
      </c>
      <c r="V2756" s="45">
        <v>23</v>
      </c>
      <c r="W2756" s="50">
        <f t="shared" si="425"/>
        <v>5520</v>
      </c>
      <c r="X2756" s="51">
        <f t="shared" si="426"/>
        <v>1.5333333333333334</v>
      </c>
      <c r="Y2756" s="51">
        <f t="shared" si="427"/>
        <v>6.4666666666666668</v>
      </c>
      <c r="Z2756" s="51">
        <f t="shared" si="428"/>
        <v>1</v>
      </c>
      <c r="AA2756" s="52">
        <f t="shared" si="429"/>
        <v>1.3333333333333334E-2</v>
      </c>
    </row>
    <row r="2757" spans="2:27" x14ac:dyDescent="0.3">
      <c r="B2757" s="53">
        <v>94579</v>
      </c>
      <c r="C2757" s="54">
        <v>44478</v>
      </c>
      <c r="D2757" s="55">
        <f t="shared" si="423"/>
        <v>2021</v>
      </c>
      <c r="E2757" s="54" t="str">
        <f t="shared" si="420"/>
        <v>Q4-2021</v>
      </c>
      <c r="F2757" s="54" t="str">
        <f t="shared" si="421"/>
        <v>October</v>
      </c>
      <c r="G2757" s="55">
        <f t="shared" si="424"/>
        <v>41</v>
      </c>
      <c r="H2757" s="54" t="str">
        <f t="shared" si="422"/>
        <v>Saturday</v>
      </c>
      <c r="I2757" s="53">
        <v>1</v>
      </c>
      <c r="J2757" s="53">
        <v>112</v>
      </c>
      <c r="K2757" s="53">
        <v>14</v>
      </c>
      <c r="L2757" s="53">
        <v>30</v>
      </c>
      <c r="M2757" s="53">
        <v>5</v>
      </c>
      <c r="N2757" s="53">
        <v>4</v>
      </c>
      <c r="O2757" s="53">
        <v>0</v>
      </c>
      <c r="P2757" s="53">
        <v>103</v>
      </c>
      <c r="Q2757" s="53">
        <v>22</v>
      </c>
      <c r="R2757" s="53">
        <v>34</v>
      </c>
      <c r="S2757" s="53">
        <v>27</v>
      </c>
      <c r="T2757" s="53">
        <v>16</v>
      </c>
      <c r="U2757" s="53">
        <v>18</v>
      </c>
      <c r="V2757" s="53">
        <v>8</v>
      </c>
      <c r="W2757" s="58">
        <f t="shared" si="425"/>
        <v>2266</v>
      </c>
      <c r="X2757" s="59">
        <f t="shared" si="426"/>
        <v>0.62944444444444447</v>
      </c>
      <c r="Y2757" s="59">
        <f t="shared" si="427"/>
        <v>7.3705555555555557</v>
      </c>
      <c r="Z2757" s="59">
        <f t="shared" si="428"/>
        <v>1</v>
      </c>
      <c r="AA2757" s="60">
        <f t="shared" si="429"/>
        <v>6.1111111111111114E-3</v>
      </c>
    </row>
    <row r="2758" spans="2:27" x14ac:dyDescent="0.3">
      <c r="B2758" s="45">
        <v>94580</v>
      </c>
      <c r="C2758" s="46">
        <v>44480</v>
      </c>
      <c r="D2758" s="47">
        <f t="shared" si="423"/>
        <v>2021</v>
      </c>
      <c r="E2758" s="46" t="str">
        <f t="shared" si="420"/>
        <v>Q4-2021</v>
      </c>
      <c r="F2758" s="46" t="str">
        <f t="shared" si="421"/>
        <v>October</v>
      </c>
      <c r="G2758" s="47">
        <f t="shared" si="424"/>
        <v>42</v>
      </c>
      <c r="H2758" s="46" t="str">
        <f t="shared" si="422"/>
        <v>Monday</v>
      </c>
      <c r="I2758" s="45">
        <v>1</v>
      </c>
      <c r="J2758" s="45">
        <v>122</v>
      </c>
      <c r="K2758" s="45">
        <v>13</v>
      </c>
      <c r="L2758" s="45">
        <v>30</v>
      </c>
      <c r="M2758" s="45">
        <v>5</v>
      </c>
      <c r="N2758" s="45">
        <v>3</v>
      </c>
      <c r="O2758" s="45">
        <v>0</v>
      </c>
      <c r="P2758" s="45">
        <v>114</v>
      </c>
      <c r="Q2758" s="45">
        <v>26</v>
      </c>
      <c r="R2758" s="45">
        <v>36</v>
      </c>
      <c r="S2758" s="45">
        <v>30</v>
      </c>
      <c r="T2758" s="45">
        <v>16</v>
      </c>
      <c r="U2758" s="45">
        <v>18</v>
      </c>
      <c r="V2758" s="45">
        <v>14</v>
      </c>
      <c r="W2758" s="50">
        <f t="shared" si="425"/>
        <v>2964</v>
      </c>
      <c r="X2758" s="51">
        <f t="shared" si="426"/>
        <v>0.82333333333333336</v>
      </c>
      <c r="Y2758" s="51">
        <f t="shared" si="427"/>
        <v>7.1766666666666667</v>
      </c>
      <c r="Z2758" s="51">
        <f t="shared" si="428"/>
        <v>1</v>
      </c>
      <c r="AA2758" s="52">
        <f t="shared" si="429"/>
        <v>7.2222222222222228E-3</v>
      </c>
    </row>
    <row r="2759" spans="2:27" x14ac:dyDescent="0.3">
      <c r="B2759" s="53">
        <v>94581</v>
      </c>
      <c r="C2759" s="54">
        <v>44480</v>
      </c>
      <c r="D2759" s="55">
        <f t="shared" si="423"/>
        <v>2021</v>
      </c>
      <c r="E2759" s="54" t="str">
        <f t="shared" si="420"/>
        <v>Q4-2021</v>
      </c>
      <c r="F2759" s="54" t="str">
        <f t="shared" si="421"/>
        <v>October</v>
      </c>
      <c r="G2759" s="55">
        <f t="shared" si="424"/>
        <v>42</v>
      </c>
      <c r="H2759" s="54" t="str">
        <f t="shared" si="422"/>
        <v>Monday</v>
      </c>
      <c r="I2759" s="53">
        <v>2</v>
      </c>
      <c r="J2759" s="53">
        <v>120</v>
      </c>
      <c r="K2759" s="53">
        <v>15</v>
      </c>
      <c r="L2759" s="53">
        <v>30</v>
      </c>
      <c r="M2759" s="53">
        <v>5</v>
      </c>
      <c r="N2759" s="53">
        <v>2</v>
      </c>
      <c r="O2759" s="53">
        <v>0</v>
      </c>
      <c r="P2759" s="53">
        <v>113</v>
      </c>
      <c r="Q2759" s="53">
        <v>48</v>
      </c>
      <c r="R2759" s="53">
        <v>34</v>
      </c>
      <c r="S2759" s="53">
        <v>26</v>
      </c>
      <c r="T2759" s="53">
        <v>16</v>
      </c>
      <c r="U2759" s="53">
        <v>17</v>
      </c>
      <c r="V2759" s="53">
        <v>20</v>
      </c>
      <c r="W2759" s="58">
        <f t="shared" si="425"/>
        <v>5424</v>
      </c>
      <c r="X2759" s="59">
        <f t="shared" si="426"/>
        <v>1.5066666666666666</v>
      </c>
      <c r="Y2759" s="59">
        <f t="shared" si="427"/>
        <v>6.4933333333333332</v>
      </c>
      <c r="Z2759" s="59">
        <f t="shared" si="428"/>
        <v>1</v>
      </c>
      <c r="AA2759" s="60">
        <f t="shared" si="429"/>
        <v>1.3333333333333332E-2</v>
      </c>
    </row>
    <row r="2760" spans="2:27" x14ac:dyDescent="0.3">
      <c r="B2760" s="45">
        <v>94582</v>
      </c>
      <c r="C2760" s="46">
        <v>44481</v>
      </c>
      <c r="D2760" s="47">
        <f t="shared" si="423"/>
        <v>2021</v>
      </c>
      <c r="E2760" s="46" t="str">
        <f t="shared" si="420"/>
        <v>Q4-2021</v>
      </c>
      <c r="F2760" s="46" t="str">
        <f t="shared" si="421"/>
        <v>October</v>
      </c>
      <c r="G2760" s="47">
        <f t="shared" si="424"/>
        <v>42</v>
      </c>
      <c r="H2760" s="46" t="str">
        <f t="shared" si="422"/>
        <v>Tuesday</v>
      </c>
      <c r="I2760" s="45">
        <v>1</v>
      </c>
      <c r="J2760" s="45">
        <v>115</v>
      </c>
      <c r="K2760" s="45">
        <v>8</v>
      </c>
      <c r="L2760" s="45">
        <v>30</v>
      </c>
      <c r="M2760" s="45">
        <v>6</v>
      </c>
      <c r="N2760" s="45">
        <v>4</v>
      </c>
      <c r="O2760" s="45">
        <v>0</v>
      </c>
      <c r="P2760" s="45">
        <v>105</v>
      </c>
      <c r="Q2760" s="45">
        <v>13</v>
      </c>
      <c r="R2760" s="45">
        <v>34</v>
      </c>
      <c r="S2760" s="45">
        <v>27</v>
      </c>
      <c r="T2760" s="45">
        <v>16</v>
      </c>
      <c r="U2760" s="45">
        <v>20</v>
      </c>
      <c r="V2760" s="45">
        <v>8</v>
      </c>
      <c r="W2760" s="50">
        <f t="shared" si="425"/>
        <v>1365</v>
      </c>
      <c r="X2760" s="51">
        <f t="shared" si="426"/>
        <v>0.37916666666666665</v>
      </c>
      <c r="Y2760" s="51">
        <f t="shared" si="427"/>
        <v>7.6208333333333336</v>
      </c>
      <c r="Z2760" s="51">
        <f t="shared" si="428"/>
        <v>1</v>
      </c>
      <c r="AA2760" s="52">
        <f t="shared" si="429"/>
        <v>3.6111111111111109E-3</v>
      </c>
    </row>
    <row r="2761" spans="2:27" x14ac:dyDescent="0.3">
      <c r="B2761" s="53">
        <v>94583</v>
      </c>
      <c r="C2761" s="54">
        <v>44481</v>
      </c>
      <c r="D2761" s="55">
        <f t="shared" si="423"/>
        <v>2021</v>
      </c>
      <c r="E2761" s="54" t="str">
        <f t="shared" si="420"/>
        <v>Q4-2021</v>
      </c>
      <c r="F2761" s="54" t="str">
        <f t="shared" si="421"/>
        <v>October</v>
      </c>
      <c r="G2761" s="55">
        <f t="shared" si="424"/>
        <v>42</v>
      </c>
      <c r="H2761" s="54" t="str">
        <f t="shared" si="422"/>
        <v>Tuesday</v>
      </c>
      <c r="I2761" s="53">
        <v>2</v>
      </c>
      <c r="J2761" s="53">
        <v>122</v>
      </c>
      <c r="K2761" s="53">
        <v>18</v>
      </c>
      <c r="L2761" s="53">
        <v>30</v>
      </c>
      <c r="M2761" s="53">
        <v>5</v>
      </c>
      <c r="N2761" s="53">
        <v>3</v>
      </c>
      <c r="O2761" s="53">
        <v>0</v>
      </c>
      <c r="P2761" s="53">
        <v>114</v>
      </c>
      <c r="Q2761" s="53">
        <v>48</v>
      </c>
      <c r="R2761" s="53">
        <v>36</v>
      </c>
      <c r="S2761" s="53">
        <v>27</v>
      </c>
      <c r="T2761" s="53">
        <v>14</v>
      </c>
      <c r="U2761" s="53">
        <v>14</v>
      </c>
      <c r="V2761" s="53">
        <v>23</v>
      </c>
      <c r="W2761" s="58">
        <f t="shared" si="425"/>
        <v>5472</v>
      </c>
      <c r="X2761" s="59">
        <f t="shared" si="426"/>
        <v>1.52</v>
      </c>
      <c r="Y2761" s="59">
        <f t="shared" si="427"/>
        <v>6.48</v>
      </c>
      <c r="Z2761" s="59">
        <f t="shared" si="428"/>
        <v>1</v>
      </c>
      <c r="AA2761" s="60">
        <f t="shared" si="429"/>
        <v>1.3333333333333334E-2</v>
      </c>
    </row>
    <row r="2762" spans="2:27" x14ac:dyDescent="0.3">
      <c r="B2762" s="45">
        <v>94584</v>
      </c>
      <c r="C2762" s="46">
        <v>44482</v>
      </c>
      <c r="D2762" s="47">
        <f t="shared" si="423"/>
        <v>2021</v>
      </c>
      <c r="E2762" s="46" t="str">
        <f t="shared" si="420"/>
        <v>Q4-2021</v>
      </c>
      <c r="F2762" s="46" t="str">
        <f t="shared" si="421"/>
        <v>October</v>
      </c>
      <c r="G2762" s="47">
        <f t="shared" si="424"/>
        <v>42</v>
      </c>
      <c r="H2762" s="46" t="str">
        <f t="shared" si="422"/>
        <v>Wednesday</v>
      </c>
      <c r="I2762" s="45">
        <v>1</v>
      </c>
      <c r="J2762" s="45">
        <v>114</v>
      </c>
      <c r="K2762" s="45">
        <v>8</v>
      </c>
      <c r="L2762" s="45">
        <v>30</v>
      </c>
      <c r="M2762" s="45">
        <v>6</v>
      </c>
      <c r="N2762" s="45">
        <v>3</v>
      </c>
      <c r="O2762" s="45">
        <v>0</v>
      </c>
      <c r="P2762" s="45">
        <v>105</v>
      </c>
      <c r="Q2762" s="45">
        <v>21</v>
      </c>
      <c r="R2762" s="45">
        <v>35</v>
      </c>
      <c r="S2762" s="45">
        <v>28</v>
      </c>
      <c r="T2762" s="45">
        <v>18</v>
      </c>
      <c r="U2762" s="45">
        <v>17</v>
      </c>
      <c r="V2762" s="45">
        <v>7</v>
      </c>
      <c r="W2762" s="50">
        <f t="shared" si="425"/>
        <v>2205</v>
      </c>
      <c r="X2762" s="51">
        <f t="shared" si="426"/>
        <v>0.61250000000000004</v>
      </c>
      <c r="Y2762" s="51">
        <f t="shared" si="427"/>
        <v>7.3875000000000002</v>
      </c>
      <c r="Z2762" s="51">
        <f t="shared" si="428"/>
        <v>1</v>
      </c>
      <c r="AA2762" s="52">
        <f t="shared" si="429"/>
        <v>5.8333333333333336E-3</v>
      </c>
    </row>
    <row r="2763" spans="2:27" x14ac:dyDescent="0.3">
      <c r="B2763" s="53">
        <v>94585</v>
      </c>
      <c r="C2763" s="54">
        <v>44482</v>
      </c>
      <c r="D2763" s="55">
        <f t="shared" si="423"/>
        <v>2021</v>
      </c>
      <c r="E2763" s="54" t="str">
        <f t="shared" si="420"/>
        <v>Q4-2021</v>
      </c>
      <c r="F2763" s="54" t="str">
        <f t="shared" si="421"/>
        <v>October</v>
      </c>
      <c r="G2763" s="55">
        <f t="shared" si="424"/>
        <v>42</v>
      </c>
      <c r="H2763" s="54" t="str">
        <f t="shared" si="422"/>
        <v>Wednesday</v>
      </c>
      <c r="I2763" s="53">
        <v>2</v>
      </c>
      <c r="J2763" s="53">
        <v>118</v>
      </c>
      <c r="K2763" s="53">
        <v>15</v>
      </c>
      <c r="L2763" s="53">
        <v>30</v>
      </c>
      <c r="M2763" s="53">
        <v>4</v>
      </c>
      <c r="N2763" s="53">
        <v>3</v>
      </c>
      <c r="O2763" s="53">
        <v>0</v>
      </c>
      <c r="P2763" s="53">
        <v>111</v>
      </c>
      <c r="Q2763" s="53">
        <v>46</v>
      </c>
      <c r="R2763" s="53">
        <v>34</v>
      </c>
      <c r="S2763" s="53">
        <v>28</v>
      </c>
      <c r="T2763" s="53">
        <v>15</v>
      </c>
      <c r="U2763" s="53">
        <v>14</v>
      </c>
      <c r="V2763" s="53">
        <v>20</v>
      </c>
      <c r="W2763" s="58">
        <f t="shared" si="425"/>
        <v>5106</v>
      </c>
      <c r="X2763" s="59">
        <f t="shared" si="426"/>
        <v>1.4183333333333332</v>
      </c>
      <c r="Y2763" s="59">
        <f t="shared" si="427"/>
        <v>6.581666666666667</v>
      </c>
      <c r="Z2763" s="59">
        <f t="shared" si="428"/>
        <v>1</v>
      </c>
      <c r="AA2763" s="60">
        <f t="shared" si="429"/>
        <v>1.2777777777777777E-2</v>
      </c>
    </row>
    <row r="2764" spans="2:27" x14ac:dyDescent="0.3">
      <c r="B2764" s="45">
        <v>94586</v>
      </c>
      <c r="C2764" s="46">
        <v>44483</v>
      </c>
      <c r="D2764" s="47">
        <f t="shared" si="423"/>
        <v>2021</v>
      </c>
      <c r="E2764" s="46" t="str">
        <f t="shared" si="420"/>
        <v>Q4-2021</v>
      </c>
      <c r="F2764" s="46" t="str">
        <f t="shared" si="421"/>
        <v>October</v>
      </c>
      <c r="G2764" s="47">
        <f t="shared" si="424"/>
        <v>42</v>
      </c>
      <c r="H2764" s="46" t="str">
        <f t="shared" si="422"/>
        <v>Thursday</v>
      </c>
      <c r="I2764" s="45">
        <v>1</v>
      </c>
      <c r="J2764" s="45">
        <v>115</v>
      </c>
      <c r="K2764" s="45">
        <v>6</v>
      </c>
      <c r="L2764" s="45">
        <v>30</v>
      </c>
      <c r="M2764" s="45">
        <v>5</v>
      </c>
      <c r="N2764" s="45">
        <v>3</v>
      </c>
      <c r="O2764" s="45">
        <v>0</v>
      </c>
      <c r="P2764" s="45">
        <v>107</v>
      </c>
      <c r="Q2764" s="45">
        <v>25</v>
      </c>
      <c r="R2764" s="45">
        <v>35</v>
      </c>
      <c r="S2764" s="45">
        <v>28</v>
      </c>
      <c r="T2764" s="45">
        <v>17</v>
      </c>
      <c r="U2764" s="45">
        <v>18</v>
      </c>
      <c r="V2764" s="45">
        <v>9</v>
      </c>
      <c r="W2764" s="50">
        <f t="shared" si="425"/>
        <v>2675</v>
      </c>
      <c r="X2764" s="51">
        <f t="shared" si="426"/>
        <v>0.74305555555555558</v>
      </c>
      <c r="Y2764" s="51">
        <f t="shared" si="427"/>
        <v>7.2569444444444446</v>
      </c>
      <c r="Z2764" s="51">
        <f t="shared" si="428"/>
        <v>1</v>
      </c>
      <c r="AA2764" s="52">
        <f t="shared" si="429"/>
        <v>6.9444444444444449E-3</v>
      </c>
    </row>
    <row r="2765" spans="2:27" x14ac:dyDescent="0.3">
      <c r="B2765" s="53">
        <v>94587</v>
      </c>
      <c r="C2765" s="54">
        <v>44483</v>
      </c>
      <c r="D2765" s="55">
        <f t="shared" si="423"/>
        <v>2021</v>
      </c>
      <c r="E2765" s="54" t="str">
        <f t="shared" si="420"/>
        <v>Q4-2021</v>
      </c>
      <c r="F2765" s="54" t="str">
        <f t="shared" si="421"/>
        <v>October</v>
      </c>
      <c r="G2765" s="55">
        <f t="shared" si="424"/>
        <v>42</v>
      </c>
      <c r="H2765" s="54" t="str">
        <f t="shared" si="422"/>
        <v>Thursday</v>
      </c>
      <c r="I2765" s="53">
        <v>2</v>
      </c>
      <c r="J2765" s="53">
        <v>115</v>
      </c>
      <c r="K2765" s="53">
        <v>14</v>
      </c>
      <c r="L2765" s="53">
        <v>30</v>
      </c>
      <c r="M2765" s="53">
        <v>4</v>
      </c>
      <c r="N2765" s="53">
        <v>2</v>
      </c>
      <c r="O2765" s="53">
        <v>0</v>
      </c>
      <c r="P2765" s="53">
        <v>109</v>
      </c>
      <c r="Q2765" s="53">
        <v>48</v>
      </c>
      <c r="R2765" s="53">
        <v>34</v>
      </c>
      <c r="S2765" s="53">
        <v>25</v>
      </c>
      <c r="T2765" s="53">
        <v>15</v>
      </c>
      <c r="U2765" s="53">
        <v>15</v>
      </c>
      <c r="V2765" s="53">
        <v>20</v>
      </c>
      <c r="W2765" s="58">
        <f t="shared" si="425"/>
        <v>5232</v>
      </c>
      <c r="X2765" s="59">
        <f t="shared" si="426"/>
        <v>1.4533333333333334</v>
      </c>
      <c r="Y2765" s="59">
        <f t="shared" si="427"/>
        <v>6.5466666666666669</v>
      </c>
      <c r="Z2765" s="59">
        <f t="shared" si="428"/>
        <v>1</v>
      </c>
      <c r="AA2765" s="60">
        <f t="shared" si="429"/>
        <v>1.3333333333333334E-2</v>
      </c>
    </row>
    <row r="2766" spans="2:27" x14ac:dyDescent="0.3">
      <c r="B2766" s="45">
        <v>94588</v>
      </c>
      <c r="C2766" s="46">
        <v>44484</v>
      </c>
      <c r="D2766" s="47">
        <f t="shared" si="423"/>
        <v>2021</v>
      </c>
      <c r="E2766" s="46" t="str">
        <f t="shared" si="420"/>
        <v>Q4-2021</v>
      </c>
      <c r="F2766" s="46" t="str">
        <f t="shared" si="421"/>
        <v>October</v>
      </c>
      <c r="G2766" s="47">
        <f t="shared" si="424"/>
        <v>42</v>
      </c>
      <c r="H2766" s="46" t="str">
        <f t="shared" si="422"/>
        <v>Friday</v>
      </c>
      <c r="I2766" s="45">
        <v>1</v>
      </c>
      <c r="J2766" s="45">
        <v>117</v>
      </c>
      <c r="K2766" s="45">
        <v>7</v>
      </c>
      <c r="L2766" s="45">
        <v>30</v>
      </c>
      <c r="M2766" s="45">
        <v>5</v>
      </c>
      <c r="N2766" s="45">
        <v>4</v>
      </c>
      <c r="O2766" s="45">
        <v>0</v>
      </c>
      <c r="P2766" s="45">
        <v>108</v>
      </c>
      <c r="Q2766" s="45">
        <v>18</v>
      </c>
      <c r="R2766" s="45">
        <v>35</v>
      </c>
      <c r="S2766" s="45">
        <v>30</v>
      </c>
      <c r="T2766" s="45">
        <v>16</v>
      </c>
      <c r="U2766" s="45">
        <v>18</v>
      </c>
      <c r="V2766" s="45">
        <v>9</v>
      </c>
      <c r="W2766" s="50">
        <f t="shared" si="425"/>
        <v>1944</v>
      </c>
      <c r="X2766" s="51">
        <f t="shared" si="426"/>
        <v>0.54</v>
      </c>
      <c r="Y2766" s="51">
        <f t="shared" si="427"/>
        <v>7.46</v>
      </c>
      <c r="Z2766" s="51">
        <f t="shared" si="428"/>
        <v>1</v>
      </c>
      <c r="AA2766" s="52">
        <f t="shared" si="429"/>
        <v>5.0000000000000001E-3</v>
      </c>
    </row>
    <row r="2767" spans="2:27" x14ac:dyDescent="0.3">
      <c r="B2767" s="53">
        <v>94589</v>
      </c>
      <c r="C2767" s="54">
        <v>44484</v>
      </c>
      <c r="D2767" s="55">
        <f t="shared" si="423"/>
        <v>2021</v>
      </c>
      <c r="E2767" s="54" t="str">
        <f t="shared" si="420"/>
        <v>Q4-2021</v>
      </c>
      <c r="F2767" s="54" t="str">
        <f t="shared" si="421"/>
        <v>October</v>
      </c>
      <c r="G2767" s="55">
        <f t="shared" si="424"/>
        <v>42</v>
      </c>
      <c r="H2767" s="54" t="str">
        <f t="shared" si="422"/>
        <v>Friday</v>
      </c>
      <c r="I2767" s="53">
        <v>2</v>
      </c>
      <c r="J2767" s="53">
        <v>124</v>
      </c>
      <c r="K2767" s="53">
        <v>16</v>
      </c>
      <c r="L2767" s="53">
        <v>30</v>
      </c>
      <c r="M2767" s="53">
        <v>5</v>
      </c>
      <c r="N2767" s="53">
        <v>3</v>
      </c>
      <c r="O2767" s="53">
        <v>0</v>
      </c>
      <c r="P2767" s="53">
        <v>116</v>
      </c>
      <c r="Q2767" s="53">
        <v>46</v>
      </c>
      <c r="R2767" s="53">
        <v>35</v>
      </c>
      <c r="S2767" s="53">
        <v>26</v>
      </c>
      <c r="T2767" s="53">
        <v>14</v>
      </c>
      <c r="U2767" s="53">
        <v>17</v>
      </c>
      <c r="V2767" s="53">
        <v>24</v>
      </c>
      <c r="W2767" s="58">
        <f t="shared" si="425"/>
        <v>5336</v>
      </c>
      <c r="X2767" s="59">
        <f t="shared" si="426"/>
        <v>1.4822222222222223</v>
      </c>
      <c r="Y2767" s="59">
        <f t="shared" si="427"/>
        <v>6.5177777777777779</v>
      </c>
      <c r="Z2767" s="59">
        <f t="shared" si="428"/>
        <v>1</v>
      </c>
      <c r="AA2767" s="60">
        <f t="shared" si="429"/>
        <v>1.2777777777777779E-2</v>
      </c>
    </row>
    <row r="2768" spans="2:27" x14ac:dyDescent="0.3">
      <c r="B2768" s="45">
        <v>94590</v>
      </c>
      <c r="C2768" s="46">
        <v>44485</v>
      </c>
      <c r="D2768" s="47">
        <f t="shared" si="423"/>
        <v>2021</v>
      </c>
      <c r="E2768" s="46" t="str">
        <f t="shared" si="420"/>
        <v>Q4-2021</v>
      </c>
      <c r="F2768" s="46" t="str">
        <f t="shared" si="421"/>
        <v>October</v>
      </c>
      <c r="G2768" s="47">
        <f t="shared" si="424"/>
        <v>42</v>
      </c>
      <c r="H2768" s="46" t="str">
        <f t="shared" si="422"/>
        <v>Saturday</v>
      </c>
      <c r="I2768" s="45">
        <v>1</v>
      </c>
      <c r="J2768" s="45">
        <v>115</v>
      </c>
      <c r="K2768" s="45">
        <v>8</v>
      </c>
      <c r="L2768" s="45">
        <v>30</v>
      </c>
      <c r="M2768" s="45">
        <v>5</v>
      </c>
      <c r="N2768" s="45">
        <v>4</v>
      </c>
      <c r="O2768" s="45">
        <v>0</v>
      </c>
      <c r="P2768" s="45">
        <v>106</v>
      </c>
      <c r="Q2768" s="45">
        <v>19</v>
      </c>
      <c r="R2768" s="45">
        <v>35</v>
      </c>
      <c r="S2768" s="45">
        <v>27</v>
      </c>
      <c r="T2768" s="45">
        <v>17</v>
      </c>
      <c r="U2768" s="45">
        <v>20</v>
      </c>
      <c r="V2768" s="45">
        <v>7</v>
      </c>
      <c r="W2768" s="50">
        <f t="shared" si="425"/>
        <v>2014</v>
      </c>
      <c r="X2768" s="51">
        <f t="shared" si="426"/>
        <v>0.55944444444444441</v>
      </c>
      <c r="Y2768" s="51">
        <f t="shared" si="427"/>
        <v>7.4405555555555551</v>
      </c>
      <c r="Z2768" s="51">
        <f t="shared" si="428"/>
        <v>1</v>
      </c>
      <c r="AA2768" s="52">
        <f t="shared" si="429"/>
        <v>5.2777777777777771E-3</v>
      </c>
    </row>
    <row r="2769" spans="2:27" x14ac:dyDescent="0.3">
      <c r="B2769" s="53">
        <v>94591</v>
      </c>
      <c r="C2769" s="54">
        <v>44487</v>
      </c>
      <c r="D2769" s="55">
        <f t="shared" si="423"/>
        <v>2021</v>
      </c>
      <c r="E2769" s="54" t="str">
        <f t="shared" si="420"/>
        <v>Q4-2021</v>
      </c>
      <c r="F2769" s="54" t="str">
        <f t="shared" si="421"/>
        <v>October</v>
      </c>
      <c r="G2769" s="55">
        <f t="shared" si="424"/>
        <v>43</v>
      </c>
      <c r="H2769" s="54" t="str">
        <f t="shared" si="422"/>
        <v>Monday</v>
      </c>
      <c r="I2769" s="53">
        <v>1</v>
      </c>
      <c r="J2769" s="53">
        <v>116</v>
      </c>
      <c r="K2769" s="53">
        <v>11</v>
      </c>
      <c r="L2769" s="53">
        <v>30</v>
      </c>
      <c r="M2769" s="53">
        <v>6</v>
      </c>
      <c r="N2769" s="53">
        <v>4</v>
      </c>
      <c r="O2769" s="53">
        <v>0</v>
      </c>
      <c r="P2769" s="53">
        <v>106</v>
      </c>
      <c r="Q2769" s="53">
        <v>16</v>
      </c>
      <c r="R2769" s="53">
        <v>35</v>
      </c>
      <c r="S2769" s="53">
        <v>29</v>
      </c>
      <c r="T2769" s="53">
        <v>15</v>
      </c>
      <c r="U2769" s="53">
        <v>17</v>
      </c>
      <c r="V2769" s="53">
        <v>10</v>
      </c>
      <c r="W2769" s="58">
        <f t="shared" si="425"/>
        <v>1696</v>
      </c>
      <c r="X2769" s="59">
        <f t="shared" si="426"/>
        <v>0.47111111111111109</v>
      </c>
      <c r="Y2769" s="59">
        <f t="shared" si="427"/>
        <v>7.528888888888889</v>
      </c>
      <c r="Z2769" s="59">
        <f t="shared" si="428"/>
        <v>1</v>
      </c>
      <c r="AA2769" s="60">
        <f t="shared" si="429"/>
        <v>4.4444444444444444E-3</v>
      </c>
    </row>
    <row r="2770" spans="2:27" x14ac:dyDescent="0.3">
      <c r="B2770" s="45">
        <v>94592</v>
      </c>
      <c r="C2770" s="46">
        <v>44487</v>
      </c>
      <c r="D2770" s="47">
        <f t="shared" si="423"/>
        <v>2021</v>
      </c>
      <c r="E2770" s="46" t="str">
        <f t="shared" si="420"/>
        <v>Q4-2021</v>
      </c>
      <c r="F2770" s="46" t="str">
        <f t="shared" si="421"/>
        <v>October</v>
      </c>
      <c r="G2770" s="47">
        <f t="shared" si="424"/>
        <v>43</v>
      </c>
      <c r="H2770" s="46" t="str">
        <f t="shared" si="422"/>
        <v>Monday</v>
      </c>
      <c r="I2770" s="45">
        <v>2</v>
      </c>
      <c r="J2770" s="45">
        <v>117</v>
      </c>
      <c r="K2770" s="45">
        <v>9</v>
      </c>
      <c r="L2770" s="45">
        <v>30</v>
      </c>
      <c r="M2770" s="45">
        <v>5</v>
      </c>
      <c r="N2770" s="45">
        <v>3</v>
      </c>
      <c r="O2770" s="45">
        <v>0</v>
      </c>
      <c r="P2770" s="45">
        <v>109</v>
      </c>
      <c r="Q2770" s="45">
        <v>47</v>
      </c>
      <c r="R2770" s="45">
        <v>34</v>
      </c>
      <c r="S2770" s="45">
        <v>26</v>
      </c>
      <c r="T2770" s="45">
        <v>15</v>
      </c>
      <c r="U2770" s="45">
        <v>14</v>
      </c>
      <c r="V2770" s="45">
        <v>20</v>
      </c>
      <c r="W2770" s="50">
        <f t="shared" si="425"/>
        <v>5123</v>
      </c>
      <c r="X2770" s="51">
        <f t="shared" si="426"/>
        <v>1.4230555555555555</v>
      </c>
      <c r="Y2770" s="51">
        <f t="shared" si="427"/>
        <v>6.5769444444444449</v>
      </c>
      <c r="Z2770" s="51">
        <f t="shared" si="428"/>
        <v>1</v>
      </c>
      <c r="AA2770" s="52">
        <f t="shared" si="429"/>
        <v>1.3055555555555555E-2</v>
      </c>
    </row>
    <row r="2771" spans="2:27" x14ac:dyDescent="0.3">
      <c r="B2771" s="53">
        <v>94593</v>
      </c>
      <c r="C2771" s="54">
        <v>44488</v>
      </c>
      <c r="D2771" s="55">
        <f t="shared" si="423"/>
        <v>2021</v>
      </c>
      <c r="E2771" s="54" t="str">
        <f t="shared" ref="E2771:E2834" si="430">"Q" &amp;ROUNDUP(MONTH(C2771)/3,0) &amp; "-" &amp; YEAR(C2771)</f>
        <v>Q4-2021</v>
      </c>
      <c r="F2771" s="54" t="str">
        <f t="shared" ref="F2771:F2834" si="431">TEXT(C2771,"mmmm")</f>
        <v>October</v>
      </c>
      <c r="G2771" s="55">
        <f t="shared" si="424"/>
        <v>43</v>
      </c>
      <c r="H2771" s="54" t="str">
        <f t="shared" ref="H2771:H2834" si="432">TEXT(C2771,"dddd")</f>
        <v>Tuesday</v>
      </c>
      <c r="I2771" s="53">
        <v>1</v>
      </c>
      <c r="J2771" s="53">
        <v>119</v>
      </c>
      <c r="K2771" s="53">
        <v>8</v>
      </c>
      <c r="L2771" s="53">
        <v>30</v>
      </c>
      <c r="M2771" s="53">
        <v>5</v>
      </c>
      <c r="N2771" s="53">
        <v>4</v>
      </c>
      <c r="O2771" s="53">
        <v>0</v>
      </c>
      <c r="P2771" s="53">
        <v>110</v>
      </c>
      <c r="Q2771" s="53">
        <v>19</v>
      </c>
      <c r="R2771" s="53">
        <v>35</v>
      </c>
      <c r="S2771" s="53">
        <v>30</v>
      </c>
      <c r="T2771" s="53">
        <v>15</v>
      </c>
      <c r="U2771" s="53">
        <v>17</v>
      </c>
      <c r="V2771" s="53">
        <v>13</v>
      </c>
      <c r="W2771" s="58">
        <f t="shared" si="425"/>
        <v>2090</v>
      </c>
      <c r="X2771" s="59">
        <f t="shared" si="426"/>
        <v>0.5805555555555556</v>
      </c>
      <c r="Y2771" s="59">
        <f t="shared" si="427"/>
        <v>7.4194444444444443</v>
      </c>
      <c r="Z2771" s="59">
        <f t="shared" si="428"/>
        <v>1</v>
      </c>
      <c r="AA2771" s="60">
        <f t="shared" si="429"/>
        <v>5.2777777777777779E-3</v>
      </c>
    </row>
    <row r="2772" spans="2:27" x14ac:dyDescent="0.3">
      <c r="B2772" s="45">
        <v>94594</v>
      </c>
      <c r="C2772" s="46">
        <v>44488</v>
      </c>
      <c r="D2772" s="47">
        <f t="shared" ref="D2772:D2835" si="433">YEAR(C2772)</f>
        <v>2021</v>
      </c>
      <c r="E2772" s="46" t="str">
        <f t="shared" si="430"/>
        <v>Q4-2021</v>
      </c>
      <c r="F2772" s="46" t="str">
        <f t="shared" si="431"/>
        <v>October</v>
      </c>
      <c r="G2772" s="47">
        <f t="shared" ref="G2772:G2835" si="434">WEEKNUM(C2772,1)</f>
        <v>43</v>
      </c>
      <c r="H2772" s="46" t="str">
        <f t="shared" si="432"/>
        <v>Tuesday</v>
      </c>
      <c r="I2772" s="45">
        <v>2</v>
      </c>
      <c r="J2772" s="45">
        <v>121</v>
      </c>
      <c r="K2772" s="45">
        <v>11</v>
      </c>
      <c r="L2772" s="45">
        <v>30</v>
      </c>
      <c r="M2772" s="45">
        <v>4</v>
      </c>
      <c r="N2772" s="45">
        <v>3</v>
      </c>
      <c r="O2772" s="45">
        <v>0</v>
      </c>
      <c r="P2772" s="45">
        <v>114</v>
      </c>
      <c r="Q2772" s="45">
        <v>49</v>
      </c>
      <c r="R2772" s="45">
        <v>35</v>
      </c>
      <c r="S2772" s="45">
        <v>26</v>
      </c>
      <c r="T2772" s="45">
        <v>15</v>
      </c>
      <c r="U2772" s="45">
        <v>15</v>
      </c>
      <c r="V2772" s="45">
        <v>23</v>
      </c>
      <c r="W2772" s="50">
        <f t="shared" ref="W2772:W2835" si="435">P2772*Q2772</f>
        <v>5586</v>
      </c>
      <c r="X2772" s="51">
        <f t="shared" ref="X2772:X2835" si="436">W2772/$X$17</f>
        <v>1.5516666666666667</v>
      </c>
      <c r="Y2772" s="51">
        <f t="shared" ref="Y2772:Y2835" si="437">$Z$17-X2772</f>
        <v>6.4483333333333333</v>
      </c>
      <c r="Z2772" s="51">
        <f t="shared" ref="Z2772:Z2835" si="438">(R2772+S2772+T2772+U2772+V2772)/P2772</f>
        <v>1</v>
      </c>
      <c r="AA2772" s="52">
        <f t="shared" ref="AA2772:AA2835" si="439">X2772/P2772</f>
        <v>1.3611111111111112E-2</v>
      </c>
    </row>
    <row r="2773" spans="2:27" x14ac:dyDescent="0.3">
      <c r="B2773" s="53">
        <v>94595</v>
      </c>
      <c r="C2773" s="54">
        <v>44489</v>
      </c>
      <c r="D2773" s="55">
        <f t="shared" si="433"/>
        <v>2021</v>
      </c>
      <c r="E2773" s="54" t="str">
        <f t="shared" si="430"/>
        <v>Q4-2021</v>
      </c>
      <c r="F2773" s="54" t="str">
        <f t="shared" si="431"/>
        <v>October</v>
      </c>
      <c r="G2773" s="55">
        <f t="shared" si="434"/>
        <v>43</v>
      </c>
      <c r="H2773" s="54" t="str">
        <f t="shared" si="432"/>
        <v>Wednesday</v>
      </c>
      <c r="I2773" s="53">
        <v>1</v>
      </c>
      <c r="J2773" s="53">
        <v>114</v>
      </c>
      <c r="K2773" s="53">
        <v>11</v>
      </c>
      <c r="L2773" s="53">
        <v>30</v>
      </c>
      <c r="M2773" s="53">
        <v>5</v>
      </c>
      <c r="N2773" s="53">
        <v>3</v>
      </c>
      <c r="O2773" s="53">
        <v>0</v>
      </c>
      <c r="P2773" s="53">
        <v>106</v>
      </c>
      <c r="Q2773" s="53">
        <v>12</v>
      </c>
      <c r="R2773" s="53">
        <v>34</v>
      </c>
      <c r="S2773" s="53">
        <v>27</v>
      </c>
      <c r="T2773" s="53">
        <v>17</v>
      </c>
      <c r="U2773" s="53">
        <v>18</v>
      </c>
      <c r="V2773" s="53">
        <v>10</v>
      </c>
      <c r="W2773" s="58">
        <f t="shared" si="435"/>
        <v>1272</v>
      </c>
      <c r="X2773" s="59">
        <f t="shared" si="436"/>
        <v>0.35333333333333333</v>
      </c>
      <c r="Y2773" s="59">
        <f t="shared" si="437"/>
        <v>7.6466666666666665</v>
      </c>
      <c r="Z2773" s="59">
        <f t="shared" si="438"/>
        <v>1</v>
      </c>
      <c r="AA2773" s="60">
        <f t="shared" si="439"/>
        <v>3.3333333333333331E-3</v>
      </c>
    </row>
    <row r="2774" spans="2:27" x14ac:dyDescent="0.3">
      <c r="B2774" s="45">
        <v>94596</v>
      </c>
      <c r="C2774" s="46">
        <v>44489</v>
      </c>
      <c r="D2774" s="47">
        <f t="shared" si="433"/>
        <v>2021</v>
      </c>
      <c r="E2774" s="46" t="str">
        <f t="shared" si="430"/>
        <v>Q4-2021</v>
      </c>
      <c r="F2774" s="46" t="str">
        <f t="shared" si="431"/>
        <v>October</v>
      </c>
      <c r="G2774" s="47">
        <f t="shared" si="434"/>
        <v>43</v>
      </c>
      <c r="H2774" s="46" t="str">
        <f t="shared" si="432"/>
        <v>Wednesday</v>
      </c>
      <c r="I2774" s="45">
        <v>2</v>
      </c>
      <c r="J2774" s="45">
        <v>117</v>
      </c>
      <c r="K2774" s="45">
        <v>15</v>
      </c>
      <c r="L2774" s="45">
        <v>30</v>
      </c>
      <c r="M2774" s="45">
        <v>4</v>
      </c>
      <c r="N2774" s="45">
        <v>2</v>
      </c>
      <c r="O2774" s="45">
        <v>0</v>
      </c>
      <c r="P2774" s="45">
        <v>111</v>
      </c>
      <c r="Q2774" s="45">
        <v>48</v>
      </c>
      <c r="R2774" s="45">
        <v>34</v>
      </c>
      <c r="S2774" s="45">
        <v>28</v>
      </c>
      <c r="T2774" s="45">
        <v>13</v>
      </c>
      <c r="U2774" s="45">
        <v>14</v>
      </c>
      <c r="V2774" s="45">
        <v>22</v>
      </c>
      <c r="W2774" s="50">
        <f t="shared" si="435"/>
        <v>5328</v>
      </c>
      <c r="X2774" s="51">
        <f t="shared" si="436"/>
        <v>1.48</v>
      </c>
      <c r="Y2774" s="51">
        <f t="shared" si="437"/>
        <v>6.52</v>
      </c>
      <c r="Z2774" s="51">
        <f t="shared" si="438"/>
        <v>1</v>
      </c>
      <c r="AA2774" s="52">
        <f t="shared" si="439"/>
        <v>1.3333333333333332E-2</v>
      </c>
    </row>
    <row r="2775" spans="2:27" x14ac:dyDescent="0.3">
      <c r="B2775" s="53">
        <v>94597</v>
      </c>
      <c r="C2775" s="54">
        <v>44490</v>
      </c>
      <c r="D2775" s="55">
        <f t="shared" si="433"/>
        <v>2021</v>
      </c>
      <c r="E2775" s="54" t="str">
        <f t="shared" si="430"/>
        <v>Q4-2021</v>
      </c>
      <c r="F2775" s="54" t="str">
        <f t="shared" si="431"/>
        <v>October</v>
      </c>
      <c r="G2775" s="55">
        <f t="shared" si="434"/>
        <v>43</v>
      </c>
      <c r="H2775" s="54" t="str">
        <f t="shared" si="432"/>
        <v>Thursday</v>
      </c>
      <c r="I2775" s="53">
        <v>1</v>
      </c>
      <c r="J2775" s="53">
        <v>121</v>
      </c>
      <c r="K2775" s="53">
        <v>17</v>
      </c>
      <c r="L2775" s="53">
        <v>30</v>
      </c>
      <c r="M2775" s="53">
        <v>6</v>
      </c>
      <c r="N2775" s="53">
        <v>4</v>
      </c>
      <c r="O2775" s="53">
        <v>0</v>
      </c>
      <c r="P2775" s="53">
        <v>111</v>
      </c>
      <c r="Q2775" s="53">
        <v>26</v>
      </c>
      <c r="R2775" s="53">
        <v>34</v>
      </c>
      <c r="S2775" s="53">
        <v>28</v>
      </c>
      <c r="T2775" s="53">
        <v>15</v>
      </c>
      <c r="U2775" s="53">
        <v>18</v>
      </c>
      <c r="V2775" s="53">
        <v>16</v>
      </c>
      <c r="W2775" s="58">
        <f t="shared" si="435"/>
        <v>2886</v>
      </c>
      <c r="X2775" s="59">
        <f t="shared" si="436"/>
        <v>0.80166666666666664</v>
      </c>
      <c r="Y2775" s="59">
        <f t="shared" si="437"/>
        <v>7.1983333333333333</v>
      </c>
      <c r="Z2775" s="59">
        <f t="shared" si="438"/>
        <v>1</v>
      </c>
      <c r="AA2775" s="60">
        <f t="shared" si="439"/>
        <v>7.2222222222222219E-3</v>
      </c>
    </row>
    <row r="2776" spans="2:27" x14ac:dyDescent="0.3">
      <c r="B2776" s="45">
        <v>94598</v>
      </c>
      <c r="C2776" s="46">
        <v>44490</v>
      </c>
      <c r="D2776" s="47">
        <f t="shared" si="433"/>
        <v>2021</v>
      </c>
      <c r="E2776" s="46" t="str">
        <f t="shared" si="430"/>
        <v>Q4-2021</v>
      </c>
      <c r="F2776" s="46" t="str">
        <f t="shared" si="431"/>
        <v>October</v>
      </c>
      <c r="G2776" s="47">
        <f t="shared" si="434"/>
        <v>43</v>
      </c>
      <c r="H2776" s="46" t="str">
        <f t="shared" si="432"/>
        <v>Thursday</v>
      </c>
      <c r="I2776" s="45">
        <v>2</v>
      </c>
      <c r="J2776" s="45">
        <v>118</v>
      </c>
      <c r="K2776" s="45">
        <v>18</v>
      </c>
      <c r="L2776" s="45">
        <v>30</v>
      </c>
      <c r="M2776" s="45">
        <v>5</v>
      </c>
      <c r="N2776" s="45">
        <v>3</v>
      </c>
      <c r="O2776" s="45">
        <v>0</v>
      </c>
      <c r="P2776" s="45">
        <v>110</v>
      </c>
      <c r="Q2776" s="45">
        <v>46</v>
      </c>
      <c r="R2776" s="45">
        <v>34</v>
      </c>
      <c r="S2776" s="45">
        <v>25</v>
      </c>
      <c r="T2776" s="45">
        <v>14</v>
      </c>
      <c r="U2776" s="45">
        <v>16</v>
      </c>
      <c r="V2776" s="45">
        <v>21</v>
      </c>
      <c r="W2776" s="50">
        <f t="shared" si="435"/>
        <v>5060</v>
      </c>
      <c r="X2776" s="51">
        <f t="shared" si="436"/>
        <v>1.4055555555555554</v>
      </c>
      <c r="Y2776" s="51">
        <f t="shared" si="437"/>
        <v>6.594444444444445</v>
      </c>
      <c r="Z2776" s="51">
        <f t="shared" si="438"/>
        <v>1</v>
      </c>
      <c r="AA2776" s="52">
        <f t="shared" si="439"/>
        <v>1.2777777777777777E-2</v>
      </c>
    </row>
    <row r="2777" spans="2:27" x14ac:dyDescent="0.3">
      <c r="B2777" s="53">
        <v>94599</v>
      </c>
      <c r="C2777" s="54">
        <v>44491</v>
      </c>
      <c r="D2777" s="55">
        <f t="shared" si="433"/>
        <v>2021</v>
      </c>
      <c r="E2777" s="54" t="str">
        <f t="shared" si="430"/>
        <v>Q4-2021</v>
      </c>
      <c r="F2777" s="54" t="str">
        <f t="shared" si="431"/>
        <v>October</v>
      </c>
      <c r="G2777" s="55">
        <f t="shared" si="434"/>
        <v>43</v>
      </c>
      <c r="H2777" s="54" t="str">
        <f t="shared" si="432"/>
        <v>Friday</v>
      </c>
      <c r="I2777" s="53">
        <v>1</v>
      </c>
      <c r="J2777" s="53">
        <v>129</v>
      </c>
      <c r="K2777" s="53">
        <v>16</v>
      </c>
      <c r="L2777" s="53">
        <v>30</v>
      </c>
      <c r="M2777" s="53">
        <v>6</v>
      </c>
      <c r="N2777" s="53">
        <v>3</v>
      </c>
      <c r="O2777" s="53">
        <v>0</v>
      </c>
      <c r="P2777" s="53">
        <v>120</v>
      </c>
      <c r="Q2777" s="53">
        <v>11</v>
      </c>
      <c r="R2777" s="53">
        <v>36</v>
      </c>
      <c r="S2777" s="53">
        <v>29</v>
      </c>
      <c r="T2777" s="53">
        <v>17</v>
      </c>
      <c r="U2777" s="53">
        <v>20</v>
      </c>
      <c r="V2777" s="53">
        <v>18</v>
      </c>
      <c r="W2777" s="58">
        <f t="shared" si="435"/>
        <v>1320</v>
      </c>
      <c r="X2777" s="59">
        <f t="shared" si="436"/>
        <v>0.36666666666666664</v>
      </c>
      <c r="Y2777" s="59">
        <f t="shared" si="437"/>
        <v>7.6333333333333337</v>
      </c>
      <c r="Z2777" s="59">
        <f t="shared" si="438"/>
        <v>1</v>
      </c>
      <c r="AA2777" s="60">
        <f t="shared" si="439"/>
        <v>3.0555555555555553E-3</v>
      </c>
    </row>
    <row r="2778" spans="2:27" x14ac:dyDescent="0.3">
      <c r="B2778" s="45">
        <v>94600</v>
      </c>
      <c r="C2778" s="46">
        <v>44491</v>
      </c>
      <c r="D2778" s="47">
        <f t="shared" si="433"/>
        <v>2021</v>
      </c>
      <c r="E2778" s="46" t="str">
        <f t="shared" si="430"/>
        <v>Q4-2021</v>
      </c>
      <c r="F2778" s="46" t="str">
        <f t="shared" si="431"/>
        <v>October</v>
      </c>
      <c r="G2778" s="47">
        <f t="shared" si="434"/>
        <v>43</v>
      </c>
      <c r="H2778" s="46" t="str">
        <f t="shared" si="432"/>
        <v>Friday</v>
      </c>
      <c r="I2778" s="45">
        <v>2</v>
      </c>
      <c r="J2778" s="45">
        <v>123</v>
      </c>
      <c r="K2778" s="45">
        <v>14</v>
      </c>
      <c r="L2778" s="45">
        <v>30</v>
      </c>
      <c r="M2778" s="45">
        <v>5</v>
      </c>
      <c r="N2778" s="45">
        <v>3</v>
      </c>
      <c r="O2778" s="45">
        <v>0</v>
      </c>
      <c r="P2778" s="45">
        <v>115</v>
      </c>
      <c r="Q2778" s="45">
        <v>50</v>
      </c>
      <c r="R2778" s="45">
        <v>35</v>
      </c>
      <c r="S2778" s="45">
        <v>26</v>
      </c>
      <c r="T2778" s="45">
        <v>15</v>
      </c>
      <c r="U2778" s="45">
        <v>17</v>
      </c>
      <c r="V2778" s="45">
        <v>22</v>
      </c>
      <c r="W2778" s="50">
        <f t="shared" si="435"/>
        <v>5750</v>
      </c>
      <c r="X2778" s="51">
        <f t="shared" si="436"/>
        <v>1.5972222222222223</v>
      </c>
      <c r="Y2778" s="51">
        <f t="shared" si="437"/>
        <v>6.4027777777777777</v>
      </c>
      <c r="Z2778" s="51">
        <f t="shared" si="438"/>
        <v>1</v>
      </c>
      <c r="AA2778" s="52">
        <f t="shared" si="439"/>
        <v>1.388888888888889E-2</v>
      </c>
    </row>
    <row r="2779" spans="2:27" x14ac:dyDescent="0.3">
      <c r="B2779" s="53">
        <v>94601</v>
      </c>
      <c r="C2779" s="54">
        <v>44492</v>
      </c>
      <c r="D2779" s="55">
        <f t="shared" si="433"/>
        <v>2021</v>
      </c>
      <c r="E2779" s="54" t="str">
        <f t="shared" si="430"/>
        <v>Q4-2021</v>
      </c>
      <c r="F2779" s="54" t="str">
        <f t="shared" si="431"/>
        <v>October</v>
      </c>
      <c r="G2779" s="55">
        <f t="shared" si="434"/>
        <v>43</v>
      </c>
      <c r="H2779" s="54" t="str">
        <f t="shared" si="432"/>
        <v>Saturday</v>
      </c>
      <c r="I2779" s="53">
        <v>1</v>
      </c>
      <c r="J2779" s="53">
        <v>127</v>
      </c>
      <c r="K2779" s="53">
        <v>17</v>
      </c>
      <c r="L2779" s="53">
        <v>30</v>
      </c>
      <c r="M2779" s="53">
        <v>5</v>
      </c>
      <c r="N2779" s="53">
        <v>4</v>
      </c>
      <c r="O2779" s="53">
        <v>0</v>
      </c>
      <c r="P2779" s="53">
        <v>118</v>
      </c>
      <c r="Q2779" s="53">
        <v>17</v>
      </c>
      <c r="R2779" s="53">
        <v>36</v>
      </c>
      <c r="S2779" s="53">
        <v>30</v>
      </c>
      <c r="T2779" s="53">
        <v>16</v>
      </c>
      <c r="U2779" s="53">
        <v>20</v>
      </c>
      <c r="V2779" s="53">
        <v>16</v>
      </c>
      <c r="W2779" s="58">
        <f t="shared" si="435"/>
        <v>2006</v>
      </c>
      <c r="X2779" s="59">
        <f t="shared" si="436"/>
        <v>0.55722222222222217</v>
      </c>
      <c r="Y2779" s="59">
        <f t="shared" si="437"/>
        <v>7.4427777777777777</v>
      </c>
      <c r="Z2779" s="59">
        <f t="shared" si="438"/>
        <v>1</v>
      </c>
      <c r="AA2779" s="60">
        <f t="shared" si="439"/>
        <v>4.7222222222222214E-3</v>
      </c>
    </row>
    <row r="2780" spans="2:27" x14ac:dyDescent="0.3">
      <c r="B2780" s="45">
        <v>94602</v>
      </c>
      <c r="C2780" s="46">
        <v>44494</v>
      </c>
      <c r="D2780" s="47">
        <f t="shared" si="433"/>
        <v>2021</v>
      </c>
      <c r="E2780" s="46" t="str">
        <f t="shared" si="430"/>
        <v>Q4-2021</v>
      </c>
      <c r="F2780" s="46" t="str">
        <f t="shared" si="431"/>
        <v>October</v>
      </c>
      <c r="G2780" s="47">
        <f t="shared" si="434"/>
        <v>44</v>
      </c>
      <c r="H2780" s="46" t="str">
        <f t="shared" si="432"/>
        <v>Monday</v>
      </c>
      <c r="I2780" s="45">
        <v>1</v>
      </c>
      <c r="J2780" s="45">
        <v>118</v>
      </c>
      <c r="K2780" s="45">
        <v>16</v>
      </c>
      <c r="L2780" s="45">
        <v>30</v>
      </c>
      <c r="M2780" s="45">
        <v>5</v>
      </c>
      <c r="N2780" s="45">
        <v>4</v>
      </c>
      <c r="O2780" s="45">
        <v>0</v>
      </c>
      <c r="P2780" s="45">
        <v>109</v>
      </c>
      <c r="Q2780" s="45">
        <v>26</v>
      </c>
      <c r="R2780" s="45">
        <v>35</v>
      </c>
      <c r="S2780" s="45">
        <v>28</v>
      </c>
      <c r="T2780" s="45">
        <v>18</v>
      </c>
      <c r="U2780" s="45">
        <v>17</v>
      </c>
      <c r="V2780" s="45">
        <v>11</v>
      </c>
      <c r="W2780" s="50">
        <f t="shared" si="435"/>
        <v>2834</v>
      </c>
      <c r="X2780" s="51">
        <f t="shared" si="436"/>
        <v>0.78722222222222227</v>
      </c>
      <c r="Y2780" s="51">
        <f t="shared" si="437"/>
        <v>7.2127777777777773</v>
      </c>
      <c r="Z2780" s="51">
        <f t="shared" si="438"/>
        <v>1</v>
      </c>
      <c r="AA2780" s="52">
        <f t="shared" si="439"/>
        <v>7.2222222222222228E-3</v>
      </c>
    </row>
    <row r="2781" spans="2:27" x14ac:dyDescent="0.3">
      <c r="B2781" s="53">
        <v>94603</v>
      </c>
      <c r="C2781" s="54">
        <v>44494</v>
      </c>
      <c r="D2781" s="55">
        <f t="shared" si="433"/>
        <v>2021</v>
      </c>
      <c r="E2781" s="54" t="str">
        <f t="shared" si="430"/>
        <v>Q4-2021</v>
      </c>
      <c r="F2781" s="54" t="str">
        <f t="shared" si="431"/>
        <v>October</v>
      </c>
      <c r="G2781" s="55">
        <f t="shared" si="434"/>
        <v>44</v>
      </c>
      <c r="H2781" s="54" t="str">
        <f t="shared" si="432"/>
        <v>Monday</v>
      </c>
      <c r="I2781" s="53">
        <v>2</v>
      </c>
      <c r="J2781" s="53">
        <v>117</v>
      </c>
      <c r="K2781" s="53">
        <v>8</v>
      </c>
      <c r="L2781" s="53">
        <v>30</v>
      </c>
      <c r="M2781" s="53">
        <v>4</v>
      </c>
      <c r="N2781" s="53">
        <v>3</v>
      </c>
      <c r="O2781" s="53">
        <v>0</v>
      </c>
      <c r="P2781" s="53">
        <v>110</v>
      </c>
      <c r="Q2781" s="53">
        <v>48</v>
      </c>
      <c r="R2781" s="53">
        <v>34</v>
      </c>
      <c r="S2781" s="53">
        <v>25</v>
      </c>
      <c r="T2781" s="53">
        <v>15</v>
      </c>
      <c r="U2781" s="53">
        <v>14</v>
      </c>
      <c r="V2781" s="53">
        <v>22</v>
      </c>
      <c r="W2781" s="58">
        <f t="shared" si="435"/>
        <v>5280</v>
      </c>
      <c r="X2781" s="59">
        <f t="shared" si="436"/>
        <v>1.4666666666666666</v>
      </c>
      <c r="Y2781" s="59">
        <f t="shared" si="437"/>
        <v>6.5333333333333332</v>
      </c>
      <c r="Z2781" s="59">
        <f t="shared" si="438"/>
        <v>1</v>
      </c>
      <c r="AA2781" s="60">
        <f t="shared" si="439"/>
        <v>1.3333333333333332E-2</v>
      </c>
    </row>
    <row r="2782" spans="2:27" x14ac:dyDescent="0.3">
      <c r="B2782" s="45">
        <v>94604</v>
      </c>
      <c r="C2782" s="46">
        <v>44495</v>
      </c>
      <c r="D2782" s="47">
        <f t="shared" si="433"/>
        <v>2021</v>
      </c>
      <c r="E2782" s="46" t="str">
        <f t="shared" si="430"/>
        <v>Q4-2021</v>
      </c>
      <c r="F2782" s="46" t="str">
        <f t="shared" si="431"/>
        <v>October</v>
      </c>
      <c r="G2782" s="47">
        <f t="shared" si="434"/>
        <v>44</v>
      </c>
      <c r="H2782" s="46" t="str">
        <f t="shared" si="432"/>
        <v>Tuesday</v>
      </c>
      <c r="I2782" s="45">
        <v>1</v>
      </c>
      <c r="J2782" s="45">
        <v>120</v>
      </c>
      <c r="K2782" s="45">
        <v>12</v>
      </c>
      <c r="L2782" s="45">
        <v>30</v>
      </c>
      <c r="M2782" s="45">
        <v>5</v>
      </c>
      <c r="N2782" s="45">
        <v>3</v>
      </c>
      <c r="O2782" s="45">
        <v>0</v>
      </c>
      <c r="P2782" s="45">
        <v>112</v>
      </c>
      <c r="Q2782" s="45">
        <v>26</v>
      </c>
      <c r="R2782" s="45">
        <v>34</v>
      </c>
      <c r="S2782" s="45">
        <v>30</v>
      </c>
      <c r="T2782" s="45">
        <v>16</v>
      </c>
      <c r="U2782" s="45">
        <v>17</v>
      </c>
      <c r="V2782" s="45">
        <v>15</v>
      </c>
      <c r="W2782" s="50">
        <f t="shared" si="435"/>
        <v>2912</v>
      </c>
      <c r="X2782" s="51">
        <f t="shared" si="436"/>
        <v>0.80888888888888888</v>
      </c>
      <c r="Y2782" s="51">
        <f t="shared" si="437"/>
        <v>7.1911111111111108</v>
      </c>
      <c r="Z2782" s="51">
        <f t="shared" si="438"/>
        <v>1</v>
      </c>
      <c r="AA2782" s="52">
        <f t="shared" si="439"/>
        <v>7.2222222222222219E-3</v>
      </c>
    </row>
    <row r="2783" spans="2:27" x14ac:dyDescent="0.3">
      <c r="B2783" s="53">
        <v>94605</v>
      </c>
      <c r="C2783" s="54">
        <v>44495</v>
      </c>
      <c r="D2783" s="55">
        <f t="shared" si="433"/>
        <v>2021</v>
      </c>
      <c r="E2783" s="54" t="str">
        <f t="shared" si="430"/>
        <v>Q4-2021</v>
      </c>
      <c r="F2783" s="54" t="str">
        <f t="shared" si="431"/>
        <v>October</v>
      </c>
      <c r="G2783" s="55">
        <f t="shared" si="434"/>
        <v>44</v>
      </c>
      <c r="H2783" s="54" t="str">
        <f t="shared" si="432"/>
        <v>Tuesday</v>
      </c>
      <c r="I2783" s="53">
        <v>2</v>
      </c>
      <c r="J2783" s="53">
        <v>122</v>
      </c>
      <c r="K2783" s="53">
        <v>18</v>
      </c>
      <c r="L2783" s="53">
        <v>30</v>
      </c>
      <c r="M2783" s="53">
        <v>5</v>
      </c>
      <c r="N2783" s="53">
        <v>3</v>
      </c>
      <c r="O2783" s="53">
        <v>0</v>
      </c>
      <c r="P2783" s="53">
        <v>114</v>
      </c>
      <c r="Q2783" s="53">
        <v>47</v>
      </c>
      <c r="R2783" s="53">
        <v>35</v>
      </c>
      <c r="S2783" s="53">
        <v>26</v>
      </c>
      <c r="T2783" s="53">
        <v>15</v>
      </c>
      <c r="U2783" s="53">
        <v>15</v>
      </c>
      <c r="V2783" s="53">
        <v>23</v>
      </c>
      <c r="W2783" s="58">
        <f t="shared" si="435"/>
        <v>5358</v>
      </c>
      <c r="X2783" s="59">
        <f t="shared" si="436"/>
        <v>1.4883333333333333</v>
      </c>
      <c r="Y2783" s="59">
        <f t="shared" si="437"/>
        <v>6.5116666666666667</v>
      </c>
      <c r="Z2783" s="59">
        <f t="shared" si="438"/>
        <v>1</v>
      </c>
      <c r="AA2783" s="60">
        <f t="shared" si="439"/>
        <v>1.3055555555555555E-2</v>
      </c>
    </row>
    <row r="2784" spans="2:27" x14ac:dyDescent="0.3">
      <c r="B2784" s="45">
        <v>94606</v>
      </c>
      <c r="C2784" s="46">
        <v>44496</v>
      </c>
      <c r="D2784" s="47">
        <f t="shared" si="433"/>
        <v>2021</v>
      </c>
      <c r="E2784" s="46" t="str">
        <f t="shared" si="430"/>
        <v>Q4-2021</v>
      </c>
      <c r="F2784" s="46" t="str">
        <f t="shared" si="431"/>
        <v>October</v>
      </c>
      <c r="G2784" s="47">
        <f t="shared" si="434"/>
        <v>44</v>
      </c>
      <c r="H2784" s="46" t="str">
        <f t="shared" si="432"/>
        <v>Wednesday</v>
      </c>
      <c r="I2784" s="45">
        <v>1</v>
      </c>
      <c r="J2784" s="45">
        <v>116</v>
      </c>
      <c r="K2784" s="45">
        <v>7</v>
      </c>
      <c r="L2784" s="45">
        <v>30</v>
      </c>
      <c r="M2784" s="45">
        <v>6</v>
      </c>
      <c r="N2784" s="45">
        <v>4</v>
      </c>
      <c r="O2784" s="45">
        <v>0</v>
      </c>
      <c r="P2784" s="45">
        <v>106</v>
      </c>
      <c r="Q2784" s="45">
        <v>21</v>
      </c>
      <c r="R2784" s="45">
        <v>34</v>
      </c>
      <c r="S2784" s="45">
        <v>27</v>
      </c>
      <c r="T2784" s="45">
        <v>17</v>
      </c>
      <c r="U2784" s="45">
        <v>19</v>
      </c>
      <c r="V2784" s="45">
        <v>9</v>
      </c>
      <c r="W2784" s="50">
        <f t="shared" si="435"/>
        <v>2226</v>
      </c>
      <c r="X2784" s="51">
        <f t="shared" si="436"/>
        <v>0.61833333333333329</v>
      </c>
      <c r="Y2784" s="51">
        <f t="shared" si="437"/>
        <v>7.3816666666666668</v>
      </c>
      <c r="Z2784" s="51">
        <f t="shared" si="438"/>
        <v>1</v>
      </c>
      <c r="AA2784" s="52">
        <f t="shared" si="439"/>
        <v>5.8333333333333327E-3</v>
      </c>
    </row>
    <row r="2785" spans="2:27" x14ac:dyDescent="0.3">
      <c r="B2785" s="53">
        <v>94607</v>
      </c>
      <c r="C2785" s="54">
        <v>44496</v>
      </c>
      <c r="D2785" s="55">
        <f t="shared" si="433"/>
        <v>2021</v>
      </c>
      <c r="E2785" s="54" t="str">
        <f t="shared" si="430"/>
        <v>Q4-2021</v>
      </c>
      <c r="F2785" s="54" t="str">
        <f t="shared" si="431"/>
        <v>October</v>
      </c>
      <c r="G2785" s="55">
        <f t="shared" si="434"/>
        <v>44</v>
      </c>
      <c r="H2785" s="54" t="str">
        <f t="shared" si="432"/>
        <v>Wednesday</v>
      </c>
      <c r="I2785" s="53">
        <v>2</v>
      </c>
      <c r="J2785" s="53">
        <v>123</v>
      </c>
      <c r="K2785" s="53">
        <v>17</v>
      </c>
      <c r="L2785" s="53">
        <v>30</v>
      </c>
      <c r="M2785" s="53">
        <v>4</v>
      </c>
      <c r="N2785" s="53">
        <v>3</v>
      </c>
      <c r="O2785" s="53">
        <v>0</v>
      </c>
      <c r="P2785" s="53">
        <v>116</v>
      </c>
      <c r="Q2785" s="53">
        <v>46</v>
      </c>
      <c r="R2785" s="53">
        <v>35</v>
      </c>
      <c r="S2785" s="53">
        <v>27</v>
      </c>
      <c r="T2785" s="53">
        <v>14</v>
      </c>
      <c r="U2785" s="53">
        <v>17</v>
      </c>
      <c r="V2785" s="53">
        <v>23</v>
      </c>
      <c r="W2785" s="58">
        <f t="shared" si="435"/>
        <v>5336</v>
      </c>
      <c r="X2785" s="59">
        <f t="shared" si="436"/>
        <v>1.4822222222222223</v>
      </c>
      <c r="Y2785" s="59">
        <f t="shared" si="437"/>
        <v>6.5177777777777779</v>
      </c>
      <c r="Z2785" s="59">
        <f t="shared" si="438"/>
        <v>1</v>
      </c>
      <c r="AA2785" s="60">
        <f t="shared" si="439"/>
        <v>1.2777777777777779E-2</v>
      </c>
    </row>
    <row r="2786" spans="2:27" x14ac:dyDescent="0.3">
      <c r="B2786" s="45">
        <v>94608</v>
      </c>
      <c r="C2786" s="46">
        <v>44497</v>
      </c>
      <c r="D2786" s="47">
        <f t="shared" si="433"/>
        <v>2021</v>
      </c>
      <c r="E2786" s="46" t="str">
        <f t="shared" si="430"/>
        <v>Q4-2021</v>
      </c>
      <c r="F2786" s="46" t="str">
        <f t="shared" si="431"/>
        <v>October</v>
      </c>
      <c r="G2786" s="47">
        <f t="shared" si="434"/>
        <v>44</v>
      </c>
      <c r="H2786" s="46" t="str">
        <f t="shared" si="432"/>
        <v>Thursday</v>
      </c>
      <c r="I2786" s="45">
        <v>1</v>
      </c>
      <c r="J2786" s="45">
        <v>118</v>
      </c>
      <c r="K2786" s="45">
        <v>15</v>
      </c>
      <c r="L2786" s="45">
        <v>30</v>
      </c>
      <c r="M2786" s="45">
        <v>6</v>
      </c>
      <c r="N2786" s="45">
        <v>3</v>
      </c>
      <c r="O2786" s="45">
        <v>0</v>
      </c>
      <c r="P2786" s="45">
        <v>109</v>
      </c>
      <c r="Q2786" s="45">
        <v>26</v>
      </c>
      <c r="R2786" s="45">
        <v>33</v>
      </c>
      <c r="S2786" s="45">
        <v>28</v>
      </c>
      <c r="T2786" s="45">
        <v>16</v>
      </c>
      <c r="U2786" s="45">
        <v>20</v>
      </c>
      <c r="V2786" s="45">
        <v>12</v>
      </c>
      <c r="W2786" s="50">
        <f t="shared" si="435"/>
        <v>2834</v>
      </c>
      <c r="X2786" s="51">
        <f t="shared" si="436"/>
        <v>0.78722222222222227</v>
      </c>
      <c r="Y2786" s="51">
        <f t="shared" si="437"/>
        <v>7.2127777777777773</v>
      </c>
      <c r="Z2786" s="51">
        <f t="shared" si="438"/>
        <v>1</v>
      </c>
      <c r="AA2786" s="52">
        <f t="shared" si="439"/>
        <v>7.2222222222222228E-3</v>
      </c>
    </row>
    <row r="2787" spans="2:27" x14ac:dyDescent="0.3">
      <c r="B2787" s="53">
        <v>94609</v>
      </c>
      <c r="C2787" s="54">
        <v>44497</v>
      </c>
      <c r="D2787" s="55">
        <f t="shared" si="433"/>
        <v>2021</v>
      </c>
      <c r="E2787" s="54" t="str">
        <f t="shared" si="430"/>
        <v>Q4-2021</v>
      </c>
      <c r="F2787" s="54" t="str">
        <f t="shared" si="431"/>
        <v>October</v>
      </c>
      <c r="G2787" s="55">
        <f t="shared" si="434"/>
        <v>44</v>
      </c>
      <c r="H2787" s="54" t="str">
        <f t="shared" si="432"/>
        <v>Thursday</v>
      </c>
      <c r="I2787" s="53">
        <v>2</v>
      </c>
      <c r="J2787" s="53">
        <v>120</v>
      </c>
      <c r="K2787" s="53">
        <v>14</v>
      </c>
      <c r="L2787" s="53">
        <v>30</v>
      </c>
      <c r="M2787" s="53">
        <v>5</v>
      </c>
      <c r="N2787" s="53">
        <v>2</v>
      </c>
      <c r="O2787" s="53">
        <v>0</v>
      </c>
      <c r="P2787" s="53">
        <v>113</v>
      </c>
      <c r="Q2787" s="53">
        <v>46</v>
      </c>
      <c r="R2787" s="53">
        <v>34</v>
      </c>
      <c r="S2787" s="53">
        <v>28</v>
      </c>
      <c r="T2787" s="53">
        <v>14</v>
      </c>
      <c r="U2787" s="53">
        <v>17</v>
      </c>
      <c r="V2787" s="53">
        <v>20</v>
      </c>
      <c r="W2787" s="58">
        <f t="shared" si="435"/>
        <v>5198</v>
      </c>
      <c r="X2787" s="59">
        <f t="shared" si="436"/>
        <v>1.443888888888889</v>
      </c>
      <c r="Y2787" s="59">
        <f t="shared" si="437"/>
        <v>6.556111111111111</v>
      </c>
      <c r="Z2787" s="59">
        <f t="shared" si="438"/>
        <v>1</v>
      </c>
      <c r="AA2787" s="60">
        <f t="shared" si="439"/>
        <v>1.2777777777777779E-2</v>
      </c>
    </row>
    <row r="2788" spans="2:27" x14ac:dyDescent="0.3">
      <c r="B2788" s="45">
        <v>94610</v>
      </c>
      <c r="C2788" s="46">
        <v>44498</v>
      </c>
      <c r="D2788" s="47">
        <f t="shared" si="433"/>
        <v>2021</v>
      </c>
      <c r="E2788" s="46" t="str">
        <f t="shared" si="430"/>
        <v>Q4-2021</v>
      </c>
      <c r="F2788" s="46" t="str">
        <f t="shared" si="431"/>
        <v>October</v>
      </c>
      <c r="G2788" s="47">
        <f t="shared" si="434"/>
        <v>44</v>
      </c>
      <c r="H2788" s="46" t="str">
        <f t="shared" si="432"/>
        <v>Friday</v>
      </c>
      <c r="I2788" s="45">
        <v>1</v>
      </c>
      <c r="J2788" s="45">
        <v>124</v>
      </c>
      <c r="K2788" s="45">
        <v>9</v>
      </c>
      <c r="L2788" s="45">
        <v>30</v>
      </c>
      <c r="M2788" s="45">
        <v>5</v>
      </c>
      <c r="N2788" s="45">
        <v>4</v>
      </c>
      <c r="O2788" s="45">
        <v>0</v>
      </c>
      <c r="P2788" s="45">
        <v>115</v>
      </c>
      <c r="Q2788" s="45">
        <v>27</v>
      </c>
      <c r="R2788" s="45">
        <v>36</v>
      </c>
      <c r="S2788" s="45">
        <v>27</v>
      </c>
      <c r="T2788" s="45">
        <v>17</v>
      </c>
      <c r="U2788" s="45">
        <v>17</v>
      </c>
      <c r="V2788" s="45">
        <v>18</v>
      </c>
      <c r="W2788" s="50">
        <f t="shared" si="435"/>
        <v>3105</v>
      </c>
      <c r="X2788" s="51">
        <f t="shared" si="436"/>
        <v>0.86250000000000004</v>
      </c>
      <c r="Y2788" s="51">
        <f t="shared" si="437"/>
        <v>7.1375000000000002</v>
      </c>
      <c r="Z2788" s="51">
        <f t="shared" si="438"/>
        <v>1</v>
      </c>
      <c r="AA2788" s="52">
        <f t="shared" si="439"/>
        <v>7.5000000000000006E-3</v>
      </c>
    </row>
    <row r="2789" spans="2:27" x14ac:dyDescent="0.3">
      <c r="B2789" s="53">
        <v>94611</v>
      </c>
      <c r="C2789" s="54">
        <v>44498</v>
      </c>
      <c r="D2789" s="55">
        <f t="shared" si="433"/>
        <v>2021</v>
      </c>
      <c r="E2789" s="54" t="str">
        <f t="shared" si="430"/>
        <v>Q4-2021</v>
      </c>
      <c r="F2789" s="54" t="str">
        <f t="shared" si="431"/>
        <v>October</v>
      </c>
      <c r="G2789" s="55">
        <f t="shared" si="434"/>
        <v>44</v>
      </c>
      <c r="H2789" s="54" t="str">
        <f t="shared" si="432"/>
        <v>Friday</v>
      </c>
      <c r="I2789" s="53">
        <v>2</v>
      </c>
      <c r="J2789" s="53">
        <v>123</v>
      </c>
      <c r="K2789" s="53">
        <v>18</v>
      </c>
      <c r="L2789" s="53">
        <v>30</v>
      </c>
      <c r="M2789" s="53">
        <v>5</v>
      </c>
      <c r="N2789" s="53">
        <v>3</v>
      </c>
      <c r="O2789" s="53">
        <v>0</v>
      </c>
      <c r="P2789" s="53">
        <v>115</v>
      </c>
      <c r="Q2789" s="53">
        <v>45</v>
      </c>
      <c r="R2789" s="53">
        <v>34</v>
      </c>
      <c r="S2789" s="53">
        <v>28</v>
      </c>
      <c r="T2789" s="53">
        <v>16</v>
      </c>
      <c r="U2789" s="53">
        <v>14</v>
      </c>
      <c r="V2789" s="53">
        <v>23</v>
      </c>
      <c r="W2789" s="58">
        <f t="shared" si="435"/>
        <v>5175</v>
      </c>
      <c r="X2789" s="59">
        <f t="shared" si="436"/>
        <v>1.4375</v>
      </c>
      <c r="Y2789" s="59">
        <f t="shared" si="437"/>
        <v>6.5625</v>
      </c>
      <c r="Z2789" s="59">
        <f t="shared" si="438"/>
        <v>1</v>
      </c>
      <c r="AA2789" s="60">
        <f t="shared" si="439"/>
        <v>1.2500000000000001E-2</v>
      </c>
    </row>
    <row r="2790" spans="2:27" x14ac:dyDescent="0.3">
      <c r="B2790" s="45">
        <v>94612</v>
      </c>
      <c r="C2790" s="46">
        <v>44499</v>
      </c>
      <c r="D2790" s="47">
        <f t="shared" si="433"/>
        <v>2021</v>
      </c>
      <c r="E2790" s="46" t="str">
        <f t="shared" si="430"/>
        <v>Q4-2021</v>
      </c>
      <c r="F2790" s="46" t="str">
        <f t="shared" si="431"/>
        <v>October</v>
      </c>
      <c r="G2790" s="47">
        <f t="shared" si="434"/>
        <v>44</v>
      </c>
      <c r="H2790" s="46" t="str">
        <f t="shared" si="432"/>
        <v>Saturday</v>
      </c>
      <c r="I2790" s="45">
        <v>1</v>
      </c>
      <c r="J2790" s="45">
        <v>123</v>
      </c>
      <c r="K2790" s="45">
        <v>9</v>
      </c>
      <c r="L2790" s="45">
        <v>30</v>
      </c>
      <c r="M2790" s="45">
        <v>5</v>
      </c>
      <c r="N2790" s="45">
        <v>4</v>
      </c>
      <c r="O2790" s="45">
        <v>0</v>
      </c>
      <c r="P2790" s="45">
        <v>114</v>
      </c>
      <c r="Q2790" s="45">
        <v>29</v>
      </c>
      <c r="R2790" s="45">
        <v>34</v>
      </c>
      <c r="S2790" s="45">
        <v>28</v>
      </c>
      <c r="T2790" s="45">
        <v>17</v>
      </c>
      <c r="U2790" s="45">
        <v>17</v>
      </c>
      <c r="V2790" s="45">
        <v>18</v>
      </c>
      <c r="W2790" s="50">
        <f t="shared" si="435"/>
        <v>3306</v>
      </c>
      <c r="X2790" s="51">
        <f t="shared" si="436"/>
        <v>0.91833333333333333</v>
      </c>
      <c r="Y2790" s="51">
        <f t="shared" si="437"/>
        <v>7.081666666666667</v>
      </c>
      <c r="Z2790" s="51">
        <f t="shared" si="438"/>
        <v>1</v>
      </c>
      <c r="AA2790" s="52">
        <f t="shared" si="439"/>
        <v>8.0555555555555554E-3</v>
      </c>
    </row>
    <row r="2791" spans="2:27" x14ac:dyDescent="0.3">
      <c r="B2791" s="53">
        <v>94613</v>
      </c>
      <c r="C2791" s="54">
        <v>44501</v>
      </c>
      <c r="D2791" s="55">
        <f t="shared" si="433"/>
        <v>2021</v>
      </c>
      <c r="E2791" s="54" t="str">
        <f t="shared" si="430"/>
        <v>Q4-2021</v>
      </c>
      <c r="F2791" s="54" t="str">
        <f t="shared" si="431"/>
        <v>November</v>
      </c>
      <c r="G2791" s="55">
        <f t="shared" si="434"/>
        <v>45</v>
      </c>
      <c r="H2791" s="54" t="str">
        <f t="shared" si="432"/>
        <v>Monday</v>
      </c>
      <c r="I2791" s="53">
        <v>1</v>
      </c>
      <c r="J2791" s="53">
        <v>117</v>
      </c>
      <c r="K2791" s="53">
        <v>13</v>
      </c>
      <c r="L2791" s="53">
        <v>30</v>
      </c>
      <c r="M2791" s="53">
        <v>6</v>
      </c>
      <c r="N2791" s="53">
        <v>4</v>
      </c>
      <c r="O2791" s="53">
        <v>0</v>
      </c>
      <c r="P2791" s="53">
        <v>107</v>
      </c>
      <c r="Q2791" s="53">
        <v>17</v>
      </c>
      <c r="R2791" s="53">
        <v>33</v>
      </c>
      <c r="S2791" s="53">
        <v>25</v>
      </c>
      <c r="T2791" s="53">
        <v>16</v>
      </c>
      <c r="U2791" s="53">
        <v>18</v>
      </c>
      <c r="V2791" s="53">
        <v>15</v>
      </c>
      <c r="W2791" s="58">
        <f t="shared" si="435"/>
        <v>1819</v>
      </c>
      <c r="X2791" s="59">
        <f t="shared" si="436"/>
        <v>0.50527777777777783</v>
      </c>
      <c r="Y2791" s="59">
        <f t="shared" si="437"/>
        <v>7.4947222222222223</v>
      </c>
      <c r="Z2791" s="59">
        <f t="shared" si="438"/>
        <v>1</v>
      </c>
      <c r="AA2791" s="60">
        <f t="shared" si="439"/>
        <v>4.7222222222222223E-3</v>
      </c>
    </row>
    <row r="2792" spans="2:27" x14ac:dyDescent="0.3">
      <c r="B2792" s="45">
        <v>94614</v>
      </c>
      <c r="C2792" s="46">
        <v>44501</v>
      </c>
      <c r="D2792" s="47">
        <f t="shared" si="433"/>
        <v>2021</v>
      </c>
      <c r="E2792" s="46" t="str">
        <f t="shared" si="430"/>
        <v>Q4-2021</v>
      </c>
      <c r="F2792" s="46" t="str">
        <f t="shared" si="431"/>
        <v>November</v>
      </c>
      <c r="G2792" s="47">
        <f t="shared" si="434"/>
        <v>45</v>
      </c>
      <c r="H2792" s="46" t="str">
        <f t="shared" si="432"/>
        <v>Monday</v>
      </c>
      <c r="I2792" s="45">
        <v>2</v>
      </c>
      <c r="J2792" s="45">
        <v>121</v>
      </c>
      <c r="K2792" s="45">
        <v>14</v>
      </c>
      <c r="L2792" s="45">
        <v>30</v>
      </c>
      <c r="M2792" s="45">
        <v>5</v>
      </c>
      <c r="N2792" s="45">
        <v>2</v>
      </c>
      <c r="O2792" s="45">
        <v>0</v>
      </c>
      <c r="P2792" s="45">
        <v>114</v>
      </c>
      <c r="Q2792" s="45">
        <v>47</v>
      </c>
      <c r="R2792" s="45">
        <v>33</v>
      </c>
      <c r="S2792" s="45">
        <v>28</v>
      </c>
      <c r="T2792" s="45">
        <v>16</v>
      </c>
      <c r="U2792" s="45">
        <v>16</v>
      </c>
      <c r="V2792" s="45">
        <v>21</v>
      </c>
      <c r="W2792" s="50">
        <f t="shared" si="435"/>
        <v>5358</v>
      </c>
      <c r="X2792" s="51">
        <f t="shared" si="436"/>
        <v>1.4883333333333333</v>
      </c>
      <c r="Y2792" s="51">
        <f t="shared" si="437"/>
        <v>6.5116666666666667</v>
      </c>
      <c r="Z2792" s="51">
        <f t="shared" si="438"/>
        <v>1</v>
      </c>
      <c r="AA2792" s="52">
        <f t="shared" si="439"/>
        <v>1.3055555555555555E-2</v>
      </c>
    </row>
    <row r="2793" spans="2:27" x14ac:dyDescent="0.3">
      <c r="B2793" s="53">
        <v>94615</v>
      </c>
      <c r="C2793" s="54">
        <v>44502</v>
      </c>
      <c r="D2793" s="55">
        <f t="shared" si="433"/>
        <v>2021</v>
      </c>
      <c r="E2793" s="54" t="str">
        <f t="shared" si="430"/>
        <v>Q4-2021</v>
      </c>
      <c r="F2793" s="54" t="str">
        <f t="shared" si="431"/>
        <v>November</v>
      </c>
      <c r="G2793" s="55">
        <f t="shared" si="434"/>
        <v>45</v>
      </c>
      <c r="H2793" s="54" t="str">
        <f t="shared" si="432"/>
        <v>Tuesday</v>
      </c>
      <c r="I2793" s="53">
        <v>1</v>
      </c>
      <c r="J2793" s="53">
        <v>116</v>
      </c>
      <c r="K2793" s="53">
        <v>13</v>
      </c>
      <c r="L2793" s="53">
        <v>30</v>
      </c>
      <c r="M2793" s="53">
        <v>5</v>
      </c>
      <c r="N2793" s="53">
        <v>3</v>
      </c>
      <c r="O2793" s="53">
        <v>0</v>
      </c>
      <c r="P2793" s="53">
        <v>108</v>
      </c>
      <c r="Q2793" s="53">
        <v>24</v>
      </c>
      <c r="R2793" s="53">
        <v>33</v>
      </c>
      <c r="S2793" s="53">
        <v>26</v>
      </c>
      <c r="T2793" s="53">
        <v>16</v>
      </c>
      <c r="U2793" s="53">
        <v>18</v>
      </c>
      <c r="V2793" s="53">
        <v>15</v>
      </c>
      <c r="W2793" s="58">
        <f t="shared" si="435"/>
        <v>2592</v>
      </c>
      <c r="X2793" s="59">
        <f t="shared" si="436"/>
        <v>0.72</v>
      </c>
      <c r="Y2793" s="59">
        <f t="shared" si="437"/>
        <v>7.28</v>
      </c>
      <c r="Z2793" s="59">
        <f t="shared" si="438"/>
        <v>1</v>
      </c>
      <c r="AA2793" s="60">
        <f t="shared" si="439"/>
        <v>6.6666666666666662E-3</v>
      </c>
    </row>
    <row r="2794" spans="2:27" x14ac:dyDescent="0.3">
      <c r="B2794" s="45">
        <v>94616</v>
      </c>
      <c r="C2794" s="46">
        <v>44502</v>
      </c>
      <c r="D2794" s="47">
        <f t="shared" si="433"/>
        <v>2021</v>
      </c>
      <c r="E2794" s="46" t="str">
        <f t="shared" si="430"/>
        <v>Q4-2021</v>
      </c>
      <c r="F2794" s="46" t="str">
        <f t="shared" si="431"/>
        <v>November</v>
      </c>
      <c r="G2794" s="47">
        <f t="shared" si="434"/>
        <v>45</v>
      </c>
      <c r="H2794" s="46" t="str">
        <f t="shared" si="432"/>
        <v>Tuesday</v>
      </c>
      <c r="I2794" s="45">
        <v>2</v>
      </c>
      <c r="J2794" s="45">
        <v>120</v>
      </c>
      <c r="K2794" s="45">
        <v>15</v>
      </c>
      <c r="L2794" s="45">
        <v>30</v>
      </c>
      <c r="M2794" s="45">
        <v>4</v>
      </c>
      <c r="N2794" s="45">
        <v>3</v>
      </c>
      <c r="O2794" s="45">
        <v>0</v>
      </c>
      <c r="P2794" s="45">
        <v>113</v>
      </c>
      <c r="Q2794" s="45">
        <v>49</v>
      </c>
      <c r="R2794" s="45">
        <v>33</v>
      </c>
      <c r="S2794" s="45">
        <v>25</v>
      </c>
      <c r="T2794" s="45">
        <v>16</v>
      </c>
      <c r="U2794" s="45">
        <v>18</v>
      </c>
      <c r="V2794" s="45">
        <v>21</v>
      </c>
      <c r="W2794" s="50">
        <f t="shared" si="435"/>
        <v>5537</v>
      </c>
      <c r="X2794" s="51">
        <f t="shared" si="436"/>
        <v>1.5380555555555555</v>
      </c>
      <c r="Y2794" s="51">
        <f t="shared" si="437"/>
        <v>6.4619444444444447</v>
      </c>
      <c r="Z2794" s="51">
        <f t="shared" si="438"/>
        <v>1</v>
      </c>
      <c r="AA2794" s="52">
        <f t="shared" si="439"/>
        <v>1.361111111111111E-2</v>
      </c>
    </row>
    <row r="2795" spans="2:27" x14ac:dyDescent="0.3">
      <c r="B2795" s="53">
        <v>94617</v>
      </c>
      <c r="C2795" s="54">
        <v>44503</v>
      </c>
      <c r="D2795" s="55">
        <f t="shared" si="433"/>
        <v>2021</v>
      </c>
      <c r="E2795" s="54" t="str">
        <f t="shared" si="430"/>
        <v>Q4-2021</v>
      </c>
      <c r="F2795" s="54" t="str">
        <f t="shared" si="431"/>
        <v>November</v>
      </c>
      <c r="G2795" s="55">
        <f t="shared" si="434"/>
        <v>45</v>
      </c>
      <c r="H2795" s="54" t="str">
        <f t="shared" si="432"/>
        <v>Wednesday</v>
      </c>
      <c r="I2795" s="53">
        <v>1</v>
      </c>
      <c r="J2795" s="53">
        <v>123</v>
      </c>
      <c r="K2795" s="53">
        <v>10</v>
      </c>
      <c r="L2795" s="53">
        <v>30</v>
      </c>
      <c r="M2795" s="53">
        <v>6</v>
      </c>
      <c r="N2795" s="53">
        <v>3</v>
      </c>
      <c r="O2795" s="53">
        <v>0</v>
      </c>
      <c r="P2795" s="53">
        <v>114</v>
      </c>
      <c r="Q2795" s="53">
        <v>16</v>
      </c>
      <c r="R2795" s="53">
        <v>33</v>
      </c>
      <c r="S2795" s="53">
        <v>28</v>
      </c>
      <c r="T2795" s="53">
        <v>16</v>
      </c>
      <c r="U2795" s="53">
        <v>19</v>
      </c>
      <c r="V2795" s="53">
        <v>18</v>
      </c>
      <c r="W2795" s="58">
        <f t="shared" si="435"/>
        <v>1824</v>
      </c>
      <c r="X2795" s="59">
        <f t="shared" si="436"/>
        <v>0.50666666666666671</v>
      </c>
      <c r="Y2795" s="59">
        <f t="shared" si="437"/>
        <v>7.4933333333333332</v>
      </c>
      <c r="Z2795" s="59">
        <f t="shared" si="438"/>
        <v>1</v>
      </c>
      <c r="AA2795" s="60">
        <f t="shared" si="439"/>
        <v>4.4444444444444444E-3</v>
      </c>
    </row>
    <row r="2796" spans="2:27" x14ac:dyDescent="0.3">
      <c r="B2796" s="45">
        <v>94618</v>
      </c>
      <c r="C2796" s="46">
        <v>44503</v>
      </c>
      <c r="D2796" s="47">
        <f t="shared" si="433"/>
        <v>2021</v>
      </c>
      <c r="E2796" s="46" t="str">
        <f t="shared" si="430"/>
        <v>Q4-2021</v>
      </c>
      <c r="F2796" s="46" t="str">
        <f t="shared" si="431"/>
        <v>November</v>
      </c>
      <c r="G2796" s="47">
        <f t="shared" si="434"/>
        <v>45</v>
      </c>
      <c r="H2796" s="46" t="str">
        <f t="shared" si="432"/>
        <v>Wednesday</v>
      </c>
      <c r="I2796" s="45">
        <v>2</v>
      </c>
      <c r="J2796" s="45">
        <v>118</v>
      </c>
      <c r="K2796" s="45">
        <v>13</v>
      </c>
      <c r="L2796" s="45">
        <v>30</v>
      </c>
      <c r="M2796" s="45">
        <v>4</v>
      </c>
      <c r="N2796" s="45">
        <v>3</v>
      </c>
      <c r="O2796" s="45">
        <v>0</v>
      </c>
      <c r="P2796" s="45">
        <v>111</v>
      </c>
      <c r="Q2796" s="45">
        <v>50</v>
      </c>
      <c r="R2796" s="45">
        <v>33</v>
      </c>
      <c r="S2796" s="45">
        <v>26</v>
      </c>
      <c r="T2796" s="45">
        <v>15</v>
      </c>
      <c r="U2796" s="45">
        <v>15</v>
      </c>
      <c r="V2796" s="45">
        <v>22</v>
      </c>
      <c r="W2796" s="50">
        <f t="shared" si="435"/>
        <v>5550</v>
      </c>
      <c r="X2796" s="51">
        <f t="shared" si="436"/>
        <v>1.5416666666666667</v>
      </c>
      <c r="Y2796" s="51">
        <f t="shared" si="437"/>
        <v>6.458333333333333</v>
      </c>
      <c r="Z2796" s="51">
        <f t="shared" si="438"/>
        <v>1</v>
      </c>
      <c r="AA2796" s="52">
        <f t="shared" si="439"/>
        <v>1.388888888888889E-2</v>
      </c>
    </row>
    <row r="2797" spans="2:27" x14ac:dyDescent="0.3">
      <c r="B2797" s="53">
        <v>94619</v>
      </c>
      <c r="C2797" s="54">
        <v>44504</v>
      </c>
      <c r="D2797" s="55">
        <f t="shared" si="433"/>
        <v>2021</v>
      </c>
      <c r="E2797" s="54" t="str">
        <f t="shared" si="430"/>
        <v>Q4-2021</v>
      </c>
      <c r="F2797" s="54" t="str">
        <f t="shared" si="431"/>
        <v>November</v>
      </c>
      <c r="G2797" s="55">
        <f t="shared" si="434"/>
        <v>45</v>
      </c>
      <c r="H2797" s="54" t="str">
        <f t="shared" si="432"/>
        <v>Thursday</v>
      </c>
      <c r="I2797" s="53">
        <v>1</v>
      </c>
      <c r="J2797" s="53">
        <v>111</v>
      </c>
      <c r="K2797" s="53">
        <v>9</v>
      </c>
      <c r="L2797" s="53">
        <v>30</v>
      </c>
      <c r="M2797" s="53">
        <v>6</v>
      </c>
      <c r="N2797" s="53">
        <v>4</v>
      </c>
      <c r="O2797" s="53">
        <v>0</v>
      </c>
      <c r="P2797" s="53">
        <v>101</v>
      </c>
      <c r="Q2797" s="53">
        <v>26</v>
      </c>
      <c r="R2797" s="53">
        <v>33</v>
      </c>
      <c r="S2797" s="53">
        <v>25</v>
      </c>
      <c r="T2797" s="53">
        <v>16</v>
      </c>
      <c r="U2797" s="53">
        <v>20</v>
      </c>
      <c r="V2797" s="53">
        <v>7</v>
      </c>
      <c r="W2797" s="58">
        <f t="shared" si="435"/>
        <v>2626</v>
      </c>
      <c r="X2797" s="59">
        <f t="shared" si="436"/>
        <v>0.72944444444444445</v>
      </c>
      <c r="Y2797" s="59">
        <f t="shared" si="437"/>
        <v>7.2705555555555552</v>
      </c>
      <c r="Z2797" s="59">
        <f t="shared" si="438"/>
        <v>1</v>
      </c>
      <c r="AA2797" s="60">
        <f t="shared" si="439"/>
        <v>7.2222222222222219E-3</v>
      </c>
    </row>
    <row r="2798" spans="2:27" x14ac:dyDescent="0.3">
      <c r="B2798" s="45">
        <v>94620</v>
      </c>
      <c r="C2798" s="46">
        <v>44504</v>
      </c>
      <c r="D2798" s="47">
        <f t="shared" si="433"/>
        <v>2021</v>
      </c>
      <c r="E2798" s="46" t="str">
        <f t="shared" si="430"/>
        <v>Q4-2021</v>
      </c>
      <c r="F2798" s="46" t="str">
        <f t="shared" si="431"/>
        <v>November</v>
      </c>
      <c r="G2798" s="47">
        <f t="shared" si="434"/>
        <v>45</v>
      </c>
      <c r="H2798" s="46" t="str">
        <f t="shared" si="432"/>
        <v>Thursday</v>
      </c>
      <c r="I2798" s="45">
        <v>2</v>
      </c>
      <c r="J2798" s="45">
        <v>123</v>
      </c>
      <c r="K2798" s="45">
        <v>17</v>
      </c>
      <c r="L2798" s="45">
        <v>30</v>
      </c>
      <c r="M2798" s="45">
        <v>4</v>
      </c>
      <c r="N2798" s="45">
        <v>2</v>
      </c>
      <c r="O2798" s="45">
        <v>0</v>
      </c>
      <c r="P2798" s="45">
        <v>117</v>
      </c>
      <c r="Q2798" s="45">
        <v>46</v>
      </c>
      <c r="R2798" s="45">
        <v>33</v>
      </c>
      <c r="S2798" s="45">
        <v>27</v>
      </c>
      <c r="T2798" s="45">
        <v>16</v>
      </c>
      <c r="U2798" s="45">
        <v>16</v>
      </c>
      <c r="V2798" s="45">
        <v>25</v>
      </c>
      <c r="W2798" s="50">
        <f t="shared" si="435"/>
        <v>5382</v>
      </c>
      <c r="X2798" s="51">
        <f t="shared" si="436"/>
        <v>1.4950000000000001</v>
      </c>
      <c r="Y2798" s="51">
        <f t="shared" si="437"/>
        <v>6.5049999999999999</v>
      </c>
      <c r="Z2798" s="51">
        <f t="shared" si="438"/>
        <v>1</v>
      </c>
      <c r="AA2798" s="52">
        <f t="shared" si="439"/>
        <v>1.2777777777777779E-2</v>
      </c>
    </row>
    <row r="2799" spans="2:27" x14ac:dyDescent="0.3">
      <c r="B2799" s="53">
        <v>94621</v>
      </c>
      <c r="C2799" s="54">
        <v>44505</v>
      </c>
      <c r="D2799" s="55">
        <f t="shared" si="433"/>
        <v>2021</v>
      </c>
      <c r="E2799" s="54" t="str">
        <f t="shared" si="430"/>
        <v>Q4-2021</v>
      </c>
      <c r="F2799" s="54" t="str">
        <f t="shared" si="431"/>
        <v>November</v>
      </c>
      <c r="G2799" s="55">
        <f t="shared" si="434"/>
        <v>45</v>
      </c>
      <c r="H2799" s="54" t="str">
        <f t="shared" si="432"/>
        <v>Friday</v>
      </c>
      <c r="I2799" s="53">
        <v>1</v>
      </c>
      <c r="J2799" s="53">
        <v>116</v>
      </c>
      <c r="K2799" s="53">
        <v>14</v>
      </c>
      <c r="L2799" s="53">
        <v>30</v>
      </c>
      <c r="M2799" s="53">
        <v>6</v>
      </c>
      <c r="N2799" s="53">
        <v>4</v>
      </c>
      <c r="O2799" s="53">
        <v>0</v>
      </c>
      <c r="P2799" s="53">
        <v>106</v>
      </c>
      <c r="Q2799" s="53">
        <v>29</v>
      </c>
      <c r="R2799" s="53">
        <v>34</v>
      </c>
      <c r="S2799" s="53">
        <v>25</v>
      </c>
      <c r="T2799" s="53">
        <v>16</v>
      </c>
      <c r="U2799" s="53">
        <v>18</v>
      </c>
      <c r="V2799" s="53">
        <v>13</v>
      </c>
      <c r="W2799" s="58">
        <f t="shared" si="435"/>
        <v>3074</v>
      </c>
      <c r="X2799" s="59">
        <f t="shared" si="436"/>
        <v>0.85388888888888892</v>
      </c>
      <c r="Y2799" s="59">
        <f t="shared" si="437"/>
        <v>7.1461111111111109</v>
      </c>
      <c r="Z2799" s="59">
        <f t="shared" si="438"/>
        <v>1</v>
      </c>
      <c r="AA2799" s="60">
        <f t="shared" si="439"/>
        <v>8.0555555555555554E-3</v>
      </c>
    </row>
    <row r="2800" spans="2:27" x14ac:dyDescent="0.3">
      <c r="B2800" s="45">
        <v>94622</v>
      </c>
      <c r="C2800" s="46">
        <v>44505</v>
      </c>
      <c r="D2800" s="47">
        <f t="shared" si="433"/>
        <v>2021</v>
      </c>
      <c r="E2800" s="46" t="str">
        <f t="shared" si="430"/>
        <v>Q4-2021</v>
      </c>
      <c r="F2800" s="46" t="str">
        <f t="shared" si="431"/>
        <v>November</v>
      </c>
      <c r="G2800" s="47">
        <f t="shared" si="434"/>
        <v>45</v>
      </c>
      <c r="H2800" s="46" t="str">
        <f t="shared" si="432"/>
        <v>Friday</v>
      </c>
      <c r="I2800" s="45">
        <v>2</v>
      </c>
      <c r="J2800" s="45">
        <v>120</v>
      </c>
      <c r="K2800" s="45">
        <v>15</v>
      </c>
      <c r="L2800" s="45">
        <v>30</v>
      </c>
      <c r="M2800" s="45">
        <v>5</v>
      </c>
      <c r="N2800" s="45">
        <v>2</v>
      </c>
      <c r="O2800" s="45">
        <v>0</v>
      </c>
      <c r="P2800" s="45">
        <v>113</v>
      </c>
      <c r="Q2800" s="45">
        <v>48</v>
      </c>
      <c r="R2800" s="45">
        <v>32</v>
      </c>
      <c r="S2800" s="45">
        <v>28</v>
      </c>
      <c r="T2800" s="45">
        <v>16</v>
      </c>
      <c r="U2800" s="45">
        <v>16</v>
      </c>
      <c r="V2800" s="45">
        <v>21</v>
      </c>
      <c r="W2800" s="50">
        <f t="shared" si="435"/>
        <v>5424</v>
      </c>
      <c r="X2800" s="51">
        <f t="shared" si="436"/>
        <v>1.5066666666666666</v>
      </c>
      <c r="Y2800" s="51">
        <f t="shared" si="437"/>
        <v>6.4933333333333332</v>
      </c>
      <c r="Z2800" s="51">
        <f t="shared" si="438"/>
        <v>1</v>
      </c>
      <c r="AA2800" s="52">
        <f t="shared" si="439"/>
        <v>1.3333333333333332E-2</v>
      </c>
    </row>
    <row r="2801" spans="2:27" x14ac:dyDescent="0.3">
      <c r="B2801" s="53">
        <v>94623</v>
      </c>
      <c r="C2801" s="54">
        <v>44506</v>
      </c>
      <c r="D2801" s="55">
        <f t="shared" si="433"/>
        <v>2021</v>
      </c>
      <c r="E2801" s="54" t="str">
        <f t="shared" si="430"/>
        <v>Q4-2021</v>
      </c>
      <c r="F2801" s="54" t="str">
        <f t="shared" si="431"/>
        <v>November</v>
      </c>
      <c r="G2801" s="55">
        <f t="shared" si="434"/>
        <v>45</v>
      </c>
      <c r="H2801" s="54" t="str">
        <f t="shared" si="432"/>
        <v>Saturday</v>
      </c>
      <c r="I2801" s="53">
        <v>1</v>
      </c>
      <c r="J2801" s="53">
        <v>112</v>
      </c>
      <c r="K2801" s="53">
        <v>18</v>
      </c>
      <c r="L2801" s="53">
        <v>30</v>
      </c>
      <c r="M2801" s="53">
        <v>5</v>
      </c>
      <c r="N2801" s="53">
        <v>3</v>
      </c>
      <c r="O2801" s="53">
        <v>0</v>
      </c>
      <c r="P2801" s="53">
        <v>104</v>
      </c>
      <c r="Q2801" s="53">
        <v>19</v>
      </c>
      <c r="R2801" s="53">
        <v>34</v>
      </c>
      <c r="S2801" s="53">
        <v>26</v>
      </c>
      <c r="T2801" s="53">
        <v>16</v>
      </c>
      <c r="U2801" s="53">
        <v>18</v>
      </c>
      <c r="V2801" s="53">
        <v>10</v>
      </c>
      <c r="W2801" s="58">
        <f t="shared" si="435"/>
        <v>1976</v>
      </c>
      <c r="X2801" s="59">
        <f t="shared" si="436"/>
        <v>0.54888888888888887</v>
      </c>
      <c r="Y2801" s="59">
        <f t="shared" si="437"/>
        <v>7.4511111111111115</v>
      </c>
      <c r="Z2801" s="59">
        <f t="shared" si="438"/>
        <v>1</v>
      </c>
      <c r="AA2801" s="60">
        <f t="shared" si="439"/>
        <v>5.2777777777777779E-3</v>
      </c>
    </row>
    <row r="2802" spans="2:27" x14ac:dyDescent="0.3">
      <c r="B2802" s="45">
        <v>94624</v>
      </c>
      <c r="C2802" s="46">
        <v>44508</v>
      </c>
      <c r="D2802" s="47">
        <f t="shared" si="433"/>
        <v>2021</v>
      </c>
      <c r="E2802" s="46" t="str">
        <f t="shared" si="430"/>
        <v>Q4-2021</v>
      </c>
      <c r="F2802" s="46" t="str">
        <f t="shared" si="431"/>
        <v>November</v>
      </c>
      <c r="G2802" s="47">
        <f t="shared" si="434"/>
        <v>46</v>
      </c>
      <c r="H2802" s="46" t="str">
        <f t="shared" si="432"/>
        <v>Monday</v>
      </c>
      <c r="I2802" s="45">
        <v>1</v>
      </c>
      <c r="J2802" s="45">
        <v>121</v>
      </c>
      <c r="K2802" s="45">
        <v>7</v>
      </c>
      <c r="L2802" s="45">
        <v>30</v>
      </c>
      <c r="M2802" s="45">
        <v>6</v>
      </c>
      <c r="N2802" s="45">
        <v>4</v>
      </c>
      <c r="O2802" s="45">
        <v>0</v>
      </c>
      <c r="P2802" s="45">
        <v>111</v>
      </c>
      <c r="Q2802" s="45">
        <v>14</v>
      </c>
      <c r="R2802" s="45">
        <v>35</v>
      </c>
      <c r="S2802" s="45">
        <v>25</v>
      </c>
      <c r="T2802" s="45">
        <v>16</v>
      </c>
      <c r="U2802" s="45">
        <v>21</v>
      </c>
      <c r="V2802" s="45">
        <v>14</v>
      </c>
      <c r="W2802" s="50">
        <f t="shared" si="435"/>
        <v>1554</v>
      </c>
      <c r="X2802" s="51">
        <f t="shared" si="436"/>
        <v>0.43166666666666664</v>
      </c>
      <c r="Y2802" s="51">
        <f t="shared" si="437"/>
        <v>7.5683333333333334</v>
      </c>
      <c r="Z2802" s="51">
        <f t="shared" si="438"/>
        <v>1</v>
      </c>
      <c r="AA2802" s="52">
        <f t="shared" si="439"/>
        <v>3.8888888888888888E-3</v>
      </c>
    </row>
    <row r="2803" spans="2:27" x14ac:dyDescent="0.3">
      <c r="B2803" s="53">
        <v>94625</v>
      </c>
      <c r="C2803" s="54">
        <v>44508</v>
      </c>
      <c r="D2803" s="55">
        <f t="shared" si="433"/>
        <v>2021</v>
      </c>
      <c r="E2803" s="54" t="str">
        <f t="shared" si="430"/>
        <v>Q4-2021</v>
      </c>
      <c r="F2803" s="54" t="str">
        <f t="shared" si="431"/>
        <v>November</v>
      </c>
      <c r="G2803" s="55">
        <f t="shared" si="434"/>
        <v>46</v>
      </c>
      <c r="H2803" s="54" t="str">
        <f t="shared" si="432"/>
        <v>Monday</v>
      </c>
      <c r="I2803" s="53">
        <v>2</v>
      </c>
      <c r="J2803" s="53">
        <v>121</v>
      </c>
      <c r="K2803" s="53">
        <v>7</v>
      </c>
      <c r="L2803" s="53">
        <v>30</v>
      </c>
      <c r="M2803" s="53">
        <v>4</v>
      </c>
      <c r="N2803" s="53">
        <v>2</v>
      </c>
      <c r="O2803" s="53">
        <v>0</v>
      </c>
      <c r="P2803" s="53">
        <v>115</v>
      </c>
      <c r="Q2803" s="53">
        <v>46</v>
      </c>
      <c r="R2803" s="53">
        <v>32</v>
      </c>
      <c r="S2803" s="53">
        <v>28</v>
      </c>
      <c r="T2803" s="53">
        <v>17</v>
      </c>
      <c r="U2803" s="53">
        <v>16</v>
      </c>
      <c r="V2803" s="53">
        <v>22</v>
      </c>
      <c r="W2803" s="58">
        <f t="shared" si="435"/>
        <v>5290</v>
      </c>
      <c r="X2803" s="59">
        <f t="shared" si="436"/>
        <v>1.4694444444444446</v>
      </c>
      <c r="Y2803" s="59">
        <f t="shared" si="437"/>
        <v>6.530555555555555</v>
      </c>
      <c r="Z2803" s="59">
        <f t="shared" si="438"/>
        <v>1</v>
      </c>
      <c r="AA2803" s="60">
        <f t="shared" si="439"/>
        <v>1.2777777777777779E-2</v>
      </c>
    </row>
    <row r="2804" spans="2:27" x14ac:dyDescent="0.3">
      <c r="B2804" s="45">
        <v>94626</v>
      </c>
      <c r="C2804" s="46">
        <v>44509</v>
      </c>
      <c r="D2804" s="47">
        <f t="shared" si="433"/>
        <v>2021</v>
      </c>
      <c r="E2804" s="46" t="str">
        <f t="shared" si="430"/>
        <v>Q4-2021</v>
      </c>
      <c r="F2804" s="46" t="str">
        <f t="shared" si="431"/>
        <v>November</v>
      </c>
      <c r="G2804" s="47">
        <f t="shared" si="434"/>
        <v>46</v>
      </c>
      <c r="H2804" s="46" t="str">
        <f t="shared" si="432"/>
        <v>Tuesday</v>
      </c>
      <c r="I2804" s="45">
        <v>1</v>
      </c>
      <c r="J2804" s="45">
        <v>116</v>
      </c>
      <c r="K2804" s="45">
        <v>18</v>
      </c>
      <c r="L2804" s="45">
        <v>30</v>
      </c>
      <c r="M2804" s="45">
        <v>6</v>
      </c>
      <c r="N2804" s="45">
        <v>4</v>
      </c>
      <c r="O2804" s="45">
        <v>0</v>
      </c>
      <c r="P2804" s="45">
        <v>106</v>
      </c>
      <c r="Q2804" s="45">
        <v>29</v>
      </c>
      <c r="R2804" s="45">
        <v>32</v>
      </c>
      <c r="S2804" s="45">
        <v>26</v>
      </c>
      <c r="T2804" s="45">
        <v>15</v>
      </c>
      <c r="U2804" s="45">
        <v>18</v>
      </c>
      <c r="V2804" s="45">
        <v>15</v>
      </c>
      <c r="W2804" s="50">
        <f t="shared" si="435"/>
        <v>3074</v>
      </c>
      <c r="X2804" s="51">
        <f t="shared" si="436"/>
        <v>0.85388888888888892</v>
      </c>
      <c r="Y2804" s="51">
        <f t="shared" si="437"/>
        <v>7.1461111111111109</v>
      </c>
      <c r="Z2804" s="51">
        <f t="shared" si="438"/>
        <v>1</v>
      </c>
      <c r="AA2804" s="52">
        <f t="shared" si="439"/>
        <v>8.0555555555555554E-3</v>
      </c>
    </row>
    <row r="2805" spans="2:27" x14ac:dyDescent="0.3">
      <c r="B2805" s="53">
        <v>94627</v>
      </c>
      <c r="C2805" s="54">
        <v>44509</v>
      </c>
      <c r="D2805" s="55">
        <f t="shared" si="433"/>
        <v>2021</v>
      </c>
      <c r="E2805" s="54" t="str">
        <f t="shared" si="430"/>
        <v>Q4-2021</v>
      </c>
      <c r="F2805" s="54" t="str">
        <f t="shared" si="431"/>
        <v>November</v>
      </c>
      <c r="G2805" s="55">
        <f t="shared" si="434"/>
        <v>46</v>
      </c>
      <c r="H2805" s="54" t="str">
        <f t="shared" si="432"/>
        <v>Tuesday</v>
      </c>
      <c r="I2805" s="53">
        <v>2</v>
      </c>
      <c r="J2805" s="53">
        <v>121</v>
      </c>
      <c r="K2805" s="53">
        <v>6</v>
      </c>
      <c r="L2805" s="53">
        <v>30</v>
      </c>
      <c r="M2805" s="53">
        <v>5</v>
      </c>
      <c r="N2805" s="53">
        <v>3</v>
      </c>
      <c r="O2805" s="53">
        <v>0</v>
      </c>
      <c r="P2805" s="53">
        <v>113</v>
      </c>
      <c r="Q2805" s="53">
        <v>46</v>
      </c>
      <c r="R2805" s="53">
        <v>33</v>
      </c>
      <c r="S2805" s="53">
        <v>25</v>
      </c>
      <c r="T2805" s="53">
        <v>16</v>
      </c>
      <c r="U2805" s="53">
        <v>17</v>
      </c>
      <c r="V2805" s="53">
        <v>22</v>
      </c>
      <c r="W2805" s="58">
        <f t="shared" si="435"/>
        <v>5198</v>
      </c>
      <c r="X2805" s="59">
        <f t="shared" si="436"/>
        <v>1.443888888888889</v>
      </c>
      <c r="Y2805" s="59">
        <f t="shared" si="437"/>
        <v>6.556111111111111</v>
      </c>
      <c r="Z2805" s="59">
        <f t="shared" si="438"/>
        <v>1</v>
      </c>
      <c r="AA2805" s="60">
        <f t="shared" si="439"/>
        <v>1.2777777777777779E-2</v>
      </c>
    </row>
    <row r="2806" spans="2:27" x14ac:dyDescent="0.3">
      <c r="B2806" s="45">
        <v>94628</v>
      </c>
      <c r="C2806" s="46">
        <v>44510</v>
      </c>
      <c r="D2806" s="47">
        <f t="shared" si="433"/>
        <v>2021</v>
      </c>
      <c r="E2806" s="46" t="str">
        <f t="shared" si="430"/>
        <v>Q4-2021</v>
      </c>
      <c r="F2806" s="46" t="str">
        <f t="shared" si="431"/>
        <v>November</v>
      </c>
      <c r="G2806" s="47">
        <f t="shared" si="434"/>
        <v>46</v>
      </c>
      <c r="H2806" s="46" t="str">
        <f t="shared" si="432"/>
        <v>Wednesday</v>
      </c>
      <c r="I2806" s="45">
        <v>1</v>
      </c>
      <c r="J2806" s="45">
        <v>111</v>
      </c>
      <c r="K2806" s="45">
        <v>14</v>
      </c>
      <c r="L2806" s="45">
        <v>30</v>
      </c>
      <c r="M2806" s="45">
        <v>5</v>
      </c>
      <c r="N2806" s="45">
        <v>3</v>
      </c>
      <c r="O2806" s="45">
        <v>0</v>
      </c>
      <c r="P2806" s="45">
        <v>103</v>
      </c>
      <c r="Q2806" s="45">
        <v>17</v>
      </c>
      <c r="R2806" s="45">
        <v>34</v>
      </c>
      <c r="S2806" s="45">
        <v>27</v>
      </c>
      <c r="T2806" s="45">
        <v>15</v>
      </c>
      <c r="U2806" s="45">
        <v>19</v>
      </c>
      <c r="V2806" s="45">
        <v>8</v>
      </c>
      <c r="W2806" s="50">
        <f t="shared" si="435"/>
        <v>1751</v>
      </c>
      <c r="X2806" s="51">
        <f t="shared" si="436"/>
        <v>0.48638888888888887</v>
      </c>
      <c r="Y2806" s="51">
        <f t="shared" si="437"/>
        <v>7.5136111111111115</v>
      </c>
      <c r="Z2806" s="51">
        <f t="shared" si="438"/>
        <v>1</v>
      </c>
      <c r="AA2806" s="52">
        <f t="shared" si="439"/>
        <v>4.7222222222222223E-3</v>
      </c>
    </row>
    <row r="2807" spans="2:27" x14ac:dyDescent="0.3">
      <c r="B2807" s="53">
        <v>94629</v>
      </c>
      <c r="C2807" s="54">
        <v>44510</v>
      </c>
      <c r="D2807" s="55">
        <f t="shared" si="433"/>
        <v>2021</v>
      </c>
      <c r="E2807" s="54" t="str">
        <f t="shared" si="430"/>
        <v>Q4-2021</v>
      </c>
      <c r="F2807" s="54" t="str">
        <f t="shared" si="431"/>
        <v>November</v>
      </c>
      <c r="G2807" s="55">
        <f t="shared" si="434"/>
        <v>46</v>
      </c>
      <c r="H2807" s="54" t="str">
        <f t="shared" si="432"/>
        <v>Wednesday</v>
      </c>
      <c r="I2807" s="53">
        <v>2</v>
      </c>
      <c r="J2807" s="53">
        <v>118</v>
      </c>
      <c r="K2807" s="53">
        <v>15</v>
      </c>
      <c r="L2807" s="53">
        <v>30</v>
      </c>
      <c r="M2807" s="53">
        <v>5</v>
      </c>
      <c r="N2807" s="53">
        <v>2</v>
      </c>
      <c r="O2807" s="53">
        <v>0</v>
      </c>
      <c r="P2807" s="53">
        <v>111</v>
      </c>
      <c r="Q2807" s="53">
        <v>48</v>
      </c>
      <c r="R2807" s="53">
        <v>32</v>
      </c>
      <c r="S2807" s="53">
        <v>25</v>
      </c>
      <c r="T2807" s="53">
        <v>16</v>
      </c>
      <c r="U2807" s="53">
        <v>15</v>
      </c>
      <c r="V2807" s="53">
        <v>23</v>
      </c>
      <c r="W2807" s="58">
        <f t="shared" si="435"/>
        <v>5328</v>
      </c>
      <c r="X2807" s="59">
        <f t="shared" si="436"/>
        <v>1.48</v>
      </c>
      <c r="Y2807" s="59">
        <f t="shared" si="437"/>
        <v>6.52</v>
      </c>
      <c r="Z2807" s="59">
        <f t="shared" si="438"/>
        <v>1</v>
      </c>
      <c r="AA2807" s="60">
        <f t="shared" si="439"/>
        <v>1.3333333333333332E-2</v>
      </c>
    </row>
    <row r="2808" spans="2:27" x14ac:dyDescent="0.3">
      <c r="B2808" s="45">
        <v>94630</v>
      </c>
      <c r="C2808" s="46">
        <v>44511</v>
      </c>
      <c r="D2808" s="47">
        <f t="shared" si="433"/>
        <v>2021</v>
      </c>
      <c r="E2808" s="46" t="str">
        <f t="shared" si="430"/>
        <v>Q4-2021</v>
      </c>
      <c r="F2808" s="46" t="str">
        <f t="shared" si="431"/>
        <v>November</v>
      </c>
      <c r="G2808" s="47">
        <f t="shared" si="434"/>
        <v>46</v>
      </c>
      <c r="H2808" s="46" t="str">
        <f t="shared" si="432"/>
        <v>Thursday</v>
      </c>
      <c r="I2808" s="45">
        <v>1</v>
      </c>
      <c r="J2808" s="45">
        <v>121</v>
      </c>
      <c r="K2808" s="45">
        <v>16</v>
      </c>
      <c r="L2808" s="45">
        <v>30</v>
      </c>
      <c r="M2808" s="45">
        <v>6</v>
      </c>
      <c r="N2808" s="45">
        <v>3</v>
      </c>
      <c r="O2808" s="45">
        <v>0</v>
      </c>
      <c r="P2808" s="45">
        <v>112</v>
      </c>
      <c r="Q2808" s="45">
        <v>29</v>
      </c>
      <c r="R2808" s="45">
        <v>33</v>
      </c>
      <c r="S2808" s="45">
        <v>28</v>
      </c>
      <c r="T2808" s="45">
        <v>16</v>
      </c>
      <c r="U2808" s="45">
        <v>17</v>
      </c>
      <c r="V2808" s="45">
        <v>18</v>
      </c>
      <c r="W2808" s="50">
        <f t="shared" si="435"/>
        <v>3248</v>
      </c>
      <c r="X2808" s="51">
        <f t="shared" si="436"/>
        <v>0.90222222222222226</v>
      </c>
      <c r="Y2808" s="51">
        <f t="shared" si="437"/>
        <v>7.097777777777778</v>
      </c>
      <c r="Z2808" s="51">
        <f t="shared" si="438"/>
        <v>1</v>
      </c>
      <c r="AA2808" s="52">
        <f t="shared" si="439"/>
        <v>8.0555555555555554E-3</v>
      </c>
    </row>
    <row r="2809" spans="2:27" x14ac:dyDescent="0.3">
      <c r="B2809" s="53">
        <v>94631</v>
      </c>
      <c r="C2809" s="54">
        <v>44511</v>
      </c>
      <c r="D2809" s="55">
        <f t="shared" si="433"/>
        <v>2021</v>
      </c>
      <c r="E2809" s="54" t="str">
        <f t="shared" si="430"/>
        <v>Q4-2021</v>
      </c>
      <c r="F2809" s="54" t="str">
        <f t="shared" si="431"/>
        <v>November</v>
      </c>
      <c r="G2809" s="55">
        <f t="shared" si="434"/>
        <v>46</v>
      </c>
      <c r="H2809" s="54" t="str">
        <f t="shared" si="432"/>
        <v>Thursday</v>
      </c>
      <c r="I2809" s="53">
        <v>2</v>
      </c>
      <c r="J2809" s="53">
        <v>124</v>
      </c>
      <c r="K2809" s="53">
        <v>10</v>
      </c>
      <c r="L2809" s="53">
        <v>30</v>
      </c>
      <c r="M2809" s="53">
        <v>4</v>
      </c>
      <c r="N2809" s="53">
        <v>3</v>
      </c>
      <c r="O2809" s="53">
        <v>0</v>
      </c>
      <c r="P2809" s="53">
        <v>117</v>
      </c>
      <c r="Q2809" s="53">
        <v>46</v>
      </c>
      <c r="R2809" s="53">
        <v>34</v>
      </c>
      <c r="S2809" s="53">
        <v>26</v>
      </c>
      <c r="T2809" s="53">
        <v>15</v>
      </c>
      <c r="U2809" s="53">
        <v>17</v>
      </c>
      <c r="V2809" s="53">
        <v>25</v>
      </c>
      <c r="W2809" s="58">
        <f t="shared" si="435"/>
        <v>5382</v>
      </c>
      <c r="X2809" s="59">
        <f t="shared" si="436"/>
        <v>1.4950000000000001</v>
      </c>
      <c r="Y2809" s="59">
        <f t="shared" si="437"/>
        <v>6.5049999999999999</v>
      </c>
      <c r="Z2809" s="59">
        <f t="shared" si="438"/>
        <v>1</v>
      </c>
      <c r="AA2809" s="60">
        <f t="shared" si="439"/>
        <v>1.2777777777777779E-2</v>
      </c>
    </row>
    <row r="2810" spans="2:27" x14ac:dyDescent="0.3">
      <c r="B2810" s="45">
        <v>94632</v>
      </c>
      <c r="C2810" s="46">
        <v>44512</v>
      </c>
      <c r="D2810" s="47">
        <f t="shared" si="433"/>
        <v>2021</v>
      </c>
      <c r="E2810" s="46" t="str">
        <f t="shared" si="430"/>
        <v>Q4-2021</v>
      </c>
      <c r="F2810" s="46" t="str">
        <f t="shared" si="431"/>
        <v>November</v>
      </c>
      <c r="G2810" s="47">
        <f t="shared" si="434"/>
        <v>46</v>
      </c>
      <c r="H2810" s="46" t="str">
        <f t="shared" si="432"/>
        <v>Friday</v>
      </c>
      <c r="I2810" s="45">
        <v>1</v>
      </c>
      <c r="J2810" s="45">
        <v>120</v>
      </c>
      <c r="K2810" s="45">
        <v>17</v>
      </c>
      <c r="L2810" s="45">
        <v>30</v>
      </c>
      <c r="M2810" s="45">
        <v>5</v>
      </c>
      <c r="N2810" s="45">
        <v>4</v>
      </c>
      <c r="O2810" s="45">
        <v>0</v>
      </c>
      <c r="P2810" s="45">
        <v>111</v>
      </c>
      <c r="Q2810" s="45">
        <v>22</v>
      </c>
      <c r="R2810" s="45">
        <v>35</v>
      </c>
      <c r="S2810" s="45">
        <v>25</v>
      </c>
      <c r="T2810" s="45">
        <v>15</v>
      </c>
      <c r="U2810" s="45">
        <v>18</v>
      </c>
      <c r="V2810" s="45">
        <v>18</v>
      </c>
      <c r="W2810" s="50">
        <f t="shared" si="435"/>
        <v>2442</v>
      </c>
      <c r="X2810" s="51">
        <f t="shared" si="436"/>
        <v>0.67833333333333334</v>
      </c>
      <c r="Y2810" s="51">
        <f t="shared" si="437"/>
        <v>7.3216666666666663</v>
      </c>
      <c r="Z2810" s="51">
        <f t="shared" si="438"/>
        <v>1</v>
      </c>
      <c r="AA2810" s="52">
        <f t="shared" si="439"/>
        <v>6.1111111111111114E-3</v>
      </c>
    </row>
    <row r="2811" spans="2:27" x14ac:dyDescent="0.3">
      <c r="B2811" s="53">
        <v>94633</v>
      </c>
      <c r="C2811" s="54">
        <v>44512</v>
      </c>
      <c r="D2811" s="55">
        <f t="shared" si="433"/>
        <v>2021</v>
      </c>
      <c r="E2811" s="54" t="str">
        <f t="shared" si="430"/>
        <v>Q4-2021</v>
      </c>
      <c r="F2811" s="54" t="str">
        <f t="shared" si="431"/>
        <v>November</v>
      </c>
      <c r="G2811" s="55">
        <f t="shared" si="434"/>
        <v>46</v>
      </c>
      <c r="H2811" s="54" t="str">
        <f t="shared" si="432"/>
        <v>Friday</v>
      </c>
      <c r="I2811" s="53">
        <v>2</v>
      </c>
      <c r="J2811" s="53">
        <v>121</v>
      </c>
      <c r="K2811" s="53">
        <v>8</v>
      </c>
      <c r="L2811" s="53">
        <v>30</v>
      </c>
      <c r="M2811" s="53">
        <v>5</v>
      </c>
      <c r="N2811" s="53">
        <v>3</v>
      </c>
      <c r="O2811" s="53">
        <v>0</v>
      </c>
      <c r="P2811" s="53">
        <v>113</v>
      </c>
      <c r="Q2811" s="53">
        <v>45</v>
      </c>
      <c r="R2811" s="53">
        <v>34</v>
      </c>
      <c r="S2811" s="53">
        <v>28</v>
      </c>
      <c r="T2811" s="53">
        <v>15</v>
      </c>
      <c r="U2811" s="53">
        <v>14</v>
      </c>
      <c r="V2811" s="53">
        <v>22</v>
      </c>
      <c r="W2811" s="58">
        <f t="shared" si="435"/>
        <v>5085</v>
      </c>
      <c r="X2811" s="59">
        <f t="shared" si="436"/>
        <v>1.4125000000000001</v>
      </c>
      <c r="Y2811" s="59">
        <f t="shared" si="437"/>
        <v>6.5875000000000004</v>
      </c>
      <c r="Z2811" s="59">
        <f t="shared" si="438"/>
        <v>1</v>
      </c>
      <c r="AA2811" s="60">
        <f t="shared" si="439"/>
        <v>1.2500000000000001E-2</v>
      </c>
    </row>
    <row r="2812" spans="2:27" x14ac:dyDescent="0.3">
      <c r="B2812" s="45">
        <v>94634</v>
      </c>
      <c r="C2812" s="46">
        <v>44513</v>
      </c>
      <c r="D2812" s="47">
        <f t="shared" si="433"/>
        <v>2021</v>
      </c>
      <c r="E2812" s="46" t="str">
        <f t="shared" si="430"/>
        <v>Q4-2021</v>
      </c>
      <c r="F2812" s="46" t="str">
        <f t="shared" si="431"/>
        <v>November</v>
      </c>
      <c r="G2812" s="47">
        <f t="shared" si="434"/>
        <v>46</v>
      </c>
      <c r="H2812" s="46" t="str">
        <f t="shared" si="432"/>
        <v>Saturday</v>
      </c>
      <c r="I2812" s="45">
        <v>1</v>
      </c>
      <c r="J2812" s="45">
        <v>115</v>
      </c>
      <c r="K2812" s="45">
        <v>11</v>
      </c>
      <c r="L2812" s="45">
        <v>30</v>
      </c>
      <c r="M2812" s="45">
        <v>5</v>
      </c>
      <c r="N2812" s="45">
        <v>4</v>
      </c>
      <c r="O2812" s="45">
        <v>0</v>
      </c>
      <c r="P2812" s="45">
        <v>106</v>
      </c>
      <c r="Q2812" s="45">
        <v>11</v>
      </c>
      <c r="R2812" s="45">
        <v>34</v>
      </c>
      <c r="S2812" s="45">
        <v>26</v>
      </c>
      <c r="T2812" s="45">
        <v>14</v>
      </c>
      <c r="U2812" s="45">
        <v>20</v>
      </c>
      <c r="V2812" s="45">
        <v>12</v>
      </c>
      <c r="W2812" s="50">
        <f t="shared" si="435"/>
        <v>1166</v>
      </c>
      <c r="X2812" s="51">
        <f t="shared" si="436"/>
        <v>0.32388888888888889</v>
      </c>
      <c r="Y2812" s="51">
        <f t="shared" si="437"/>
        <v>7.6761111111111111</v>
      </c>
      <c r="Z2812" s="51">
        <f t="shared" si="438"/>
        <v>1</v>
      </c>
      <c r="AA2812" s="52">
        <f t="shared" si="439"/>
        <v>3.0555555555555557E-3</v>
      </c>
    </row>
    <row r="2813" spans="2:27" x14ac:dyDescent="0.3">
      <c r="B2813" s="53">
        <v>94635</v>
      </c>
      <c r="C2813" s="54">
        <v>44515</v>
      </c>
      <c r="D2813" s="55">
        <f t="shared" si="433"/>
        <v>2021</v>
      </c>
      <c r="E2813" s="54" t="str">
        <f t="shared" si="430"/>
        <v>Q4-2021</v>
      </c>
      <c r="F2813" s="54" t="str">
        <f t="shared" si="431"/>
        <v>November</v>
      </c>
      <c r="G2813" s="55">
        <f t="shared" si="434"/>
        <v>47</v>
      </c>
      <c r="H2813" s="54" t="str">
        <f t="shared" si="432"/>
        <v>Monday</v>
      </c>
      <c r="I2813" s="53">
        <v>1</v>
      </c>
      <c r="J2813" s="53">
        <v>119</v>
      </c>
      <c r="K2813" s="53">
        <v>12</v>
      </c>
      <c r="L2813" s="53">
        <v>30</v>
      </c>
      <c r="M2813" s="53">
        <v>6</v>
      </c>
      <c r="N2813" s="53">
        <v>4</v>
      </c>
      <c r="O2813" s="53">
        <v>0</v>
      </c>
      <c r="P2813" s="53">
        <v>109</v>
      </c>
      <c r="Q2813" s="53">
        <v>15</v>
      </c>
      <c r="R2813" s="53">
        <v>34</v>
      </c>
      <c r="S2813" s="53">
        <v>25</v>
      </c>
      <c r="T2813" s="53">
        <v>15</v>
      </c>
      <c r="U2813" s="53">
        <v>18</v>
      </c>
      <c r="V2813" s="53">
        <v>17</v>
      </c>
      <c r="W2813" s="58">
        <f t="shared" si="435"/>
        <v>1635</v>
      </c>
      <c r="X2813" s="59">
        <f t="shared" si="436"/>
        <v>0.45416666666666666</v>
      </c>
      <c r="Y2813" s="59">
        <f t="shared" si="437"/>
        <v>7.5458333333333334</v>
      </c>
      <c r="Z2813" s="59">
        <f t="shared" si="438"/>
        <v>1</v>
      </c>
      <c r="AA2813" s="60">
        <f t="shared" si="439"/>
        <v>4.1666666666666666E-3</v>
      </c>
    </row>
    <row r="2814" spans="2:27" x14ac:dyDescent="0.3">
      <c r="B2814" s="45">
        <v>94636</v>
      </c>
      <c r="C2814" s="46">
        <v>44515</v>
      </c>
      <c r="D2814" s="47">
        <f t="shared" si="433"/>
        <v>2021</v>
      </c>
      <c r="E2814" s="46" t="str">
        <f t="shared" si="430"/>
        <v>Q4-2021</v>
      </c>
      <c r="F2814" s="46" t="str">
        <f t="shared" si="431"/>
        <v>November</v>
      </c>
      <c r="G2814" s="47">
        <f t="shared" si="434"/>
        <v>47</v>
      </c>
      <c r="H2814" s="46" t="str">
        <f t="shared" si="432"/>
        <v>Monday</v>
      </c>
      <c r="I2814" s="45">
        <v>2</v>
      </c>
      <c r="J2814" s="45">
        <v>121</v>
      </c>
      <c r="K2814" s="45">
        <v>16</v>
      </c>
      <c r="L2814" s="45">
        <v>30</v>
      </c>
      <c r="M2814" s="45">
        <v>5</v>
      </c>
      <c r="N2814" s="45">
        <v>2</v>
      </c>
      <c r="O2814" s="45">
        <v>0</v>
      </c>
      <c r="P2814" s="45">
        <v>114</v>
      </c>
      <c r="Q2814" s="45">
        <v>47</v>
      </c>
      <c r="R2814" s="45">
        <v>33</v>
      </c>
      <c r="S2814" s="45">
        <v>27</v>
      </c>
      <c r="T2814" s="45">
        <v>15</v>
      </c>
      <c r="U2814" s="45">
        <v>18</v>
      </c>
      <c r="V2814" s="45">
        <v>21</v>
      </c>
      <c r="W2814" s="50">
        <f t="shared" si="435"/>
        <v>5358</v>
      </c>
      <c r="X2814" s="51">
        <f t="shared" si="436"/>
        <v>1.4883333333333333</v>
      </c>
      <c r="Y2814" s="51">
        <f t="shared" si="437"/>
        <v>6.5116666666666667</v>
      </c>
      <c r="Z2814" s="51">
        <f t="shared" si="438"/>
        <v>1</v>
      </c>
      <c r="AA2814" s="52">
        <f t="shared" si="439"/>
        <v>1.3055555555555555E-2</v>
      </c>
    </row>
    <row r="2815" spans="2:27" x14ac:dyDescent="0.3">
      <c r="B2815" s="53">
        <v>94637</v>
      </c>
      <c r="C2815" s="54">
        <v>44516</v>
      </c>
      <c r="D2815" s="55">
        <f t="shared" si="433"/>
        <v>2021</v>
      </c>
      <c r="E2815" s="54" t="str">
        <f t="shared" si="430"/>
        <v>Q4-2021</v>
      </c>
      <c r="F2815" s="54" t="str">
        <f t="shared" si="431"/>
        <v>November</v>
      </c>
      <c r="G2815" s="55">
        <f t="shared" si="434"/>
        <v>47</v>
      </c>
      <c r="H2815" s="54" t="str">
        <f t="shared" si="432"/>
        <v>Tuesday</v>
      </c>
      <c r="I2815" s="53">
        <v>1</v>
      </c>
      <c r="J2815" s="53">
        <v>120</v>
      </c>
      <c r="K2815" s="53">
        <v>12</v>
      </c>
      <c r="L2815" s="53">
        <v>30</v>
      </c>
      <c r="M2815" s="53">
        <v>6</v>
      </c>
      <c r="N2815" s="53">
        <v>4</v>
      </c>
      <c r="O2815" s="53">
        <v>0</v>
      </c>
      <c r="P2815" s="53">
        <v>110</v>
      </c>
      <c r="Q2815" s="53">
        <v>23</v>
      </c>
      <c r="R2815" s="53">
        <v>33</v>
      </c>
      <c r="S2815" s="53">
        <v>25</v>
      </c>
      <c r="T2815" s="53">
        <v>16</v>
      </c>
      <c r="U2815" s="53">
        <v>20</v>
      </c>
      <c r="V2815" s="53">
        <v>16</v>
      </c>
      <c r="W2815" s="58">
        <f t="shared" si="435"/>
        <v>2530</v>
      </c>
      <c r="X2815" s="59">
        <f t="shared" si="436"/>
        <v>0.70277777777777772</v>
      </c>
      <c r="Y2815" s="59">
        <f t="shared" si="437"/>
        <v>7.2972222222222225</v>
      </c>
      <c r="Z2815" s="59">
        <f t="shared" si="438"/>
        <v>1</v>
      </c>
      <c r="AA2815" s="60">
        <f t="shared" si="439"/>
        <v>6.3888888888888884E-3</v>
      </c>
    </row>
    <row r="2816" spans="2:27" x14ac:dyDescent="0.3">
      <c r="B2816" s="45">
        <v>94638</v>
      </c>
      <c r="C2816" s="46">
        <v>44516</v>
      </c>
      <c r="D2816" s="47">
        <f t="shared" si="433"/>
        <v>2021</v>
      </c>
      <c r="E2816" s="46" t="str">
        <f t="shared" si="430"/>
        <v>Q4-2021</v>
      </c>
      <c r="F2816" s="46" t="str">
        <f t="shared" si="431"/>
        <v>November</v>
      </c>
      <c r="G2816" s="47">
        <f t="shared" si="434"/>
        <v>47</v>
      </c>
      <c r="H2816" s="46" t="str">
        <f t="shared" si="432"/>
        <v>Tuesday</v>
      </c>
      <c r="I2816" s="45">
        <v>2</v>
      </c>
      <c r="J2816" s="45">
        <v>122</v>
      </c>
      <c r="K2816" s="45">
        <v>10</v>
      </c>
      <c r="L2816" s="45">
        <v>30</v>
      </c>
      <c r="M2816" s="45">
        <v>4</v>
      </c>
      <c r="N2816" s="45">
        <v>3</v>
      </c>
      <c r="O2816" s="45">
        <v>0</v>
      </c>
      <c r="P2816" s="45">
        <v>115</v>
      </c>
      <c r="Q2816" s="45">
        <v>46</v>
      </c>
      <c r="R2816" s="45">
        <v>33</v>
      </c>
      <c r="S2816" s="45">
        <v>28</v>
      </c>
      <c r="T2816" s="45">
        <v>17</v>
      </c>
      <c r="U2816" s="45">
        <v>14</v>
      </c>
      <c r="V2816" s="45">
        <v>23</v>
      </c>
      <c r="W2816" s="50">
        <f t="shared" si="435"/>
        <v>5290</v>
      </c>
      <c r="X2816" s="51">
        <f t="shared" si="436"/>
        <v>1.4694444444444446</v>
      </c>
      <c r="Y2816" s="51">
        <f t="shared" si="437"/>
        <v>6.530555555555555</v>
      </c>
      <c r="Z2816" s="51">
        <f t="shared" si="438"/>
        <v>1</v>
      </c>
      <c r="AA2816" s="52">
        <f t="shared" si="439"/>
        <v>1.2777777777777779E-2</v>
      </c>
    </row>
    <row r="2817" spans="2:27" x14ac:dyDescent="0.3">
      <c r="B2817" s="53">
        <v>94639</v>
      </c>
      <c r="C2817" s="54">
        <v>44517</v>
      </c>
      <c r="D2817" s="55">
        <f t="shared" si="433"/>
        <v>2021</v>
      </c>
      <c r="E2817" s="54" t="str">
        <f t="shared" si="430"/>
        <v>Q4-2021</v>
      </c>
      <c r="F2817" s="54" t="str">
        <f t="shared" si="431"/>
        <v>November</v>
      </c>
      <c r="G2817" s="55">
        <f t="shared" si="434"/>
        <v>47</v>
      </c>
      <c r="H2817" s="54" t="str">
        <f t="shared" si="432"/>
        <v>Wednesday</v>
      </c>
      <c r="I2817" s="53">
        <v>1</v>
      </c>
      <c r="J2817" s="53">
        <v>119</v>
      </c>
      <c r="K2817" s="53">
        <v>11</v>
      </c>
      <c r="L2817" s="53">
        <v>30</v>
      </c>
      <c r="M2817" s="53">
        <v>5</v>
      </c>
      <c r="N2817" s="53">
        <v>4</v>
      </c>
      <c r="O2817" s="53">
        <v>0</v>
      </c>
      <c r="P2817" s="53">
        <v>110</v>
      </c>
      <c r="Q2817" s="53">
        <v>19</v>
      </c>
      <c r="R2817" s="53">
        <v>33</v>
      </c>
      <c r="S2817" s="53">
        <v>26</v>
      </c>
      <c r="T2817" s="53">
        <v>14</v>
      </c>
      <c r="U2817" s="53">
        <v>20</v>
      </c>
      <c r="V2817" s="53">
        <v>17</v>
      </c>
      <c r="W2817" s="58">
        <f t="shared" si="435"/>
        <v>2090</v>
      </c>
      <c r="X2817" s="59">
        <f t="shared" si="436"/>
        <v>0.5805555555555556</v>
      </c>
      <c r="Y2817" s="59">
        <f t="shared" si="437"/>
        <v>7.4194444444444443</v>
      </c>
      <c r="Z2817" s="59">
        <f t="shared" si="438"/>
        <v>1</v>
      </c>
      <c r="AA2817" s="60">
        <f t="shared" si="439"/>
        <v>5.2777777777777779E-3</v>
      </c>
    </row>
    <row r="2818" spans="2:27" x14ac:dyDescent="0.3">
      <c r="B2818" s="45">
        <v>94640</v>
      </c>
      <c r="C2818" s="46">
        <v>44517</v>
      </c>
      <c r="D2818" s="47">
        <f t="shared" si="433"/>
        <v>2021</v>
      </c>
      <c r="E2818" s="46" t="str">
        <f t="shared" si="430"/>
        <v>Q4-2021</v>
      </c>
      <c r="F2818" s="46" t="str">
        <f t="shared" si="431"/>
        <v>November</v>
      </c>
      <c r="G2818" s="47">
        <f t="shared" si="434"/>
        <v>47</v>
      </c>
      <c r="H2818" s="46" t="str">
        <f t="shared" si="432"/>
        <v>Wednesday</v>
      </c>
      <c r="I2818" s="45">
        <v>2</v>
      </c>
      <c r="J2818" s="45">
        <v>119</v>
      </c>
      <c r="K2818" s="45">
        <v>9</v>
      </c>
      <c r="L2818" s="45">
        <v>30</v>
      </c>
      <c r="M2818" s="45">
        <v>4</v>
      </c>
      <c r="N2818" s="45">
        <v>2</v>
      </c>
      <c r="O2818" s="45">
        <v>0</v>
      </c>
      <c r="P2818" s="45">
        <v>113</v>
      </c>
      <c r="Q2818" s="45">
        <v>45</v>
      </c>
      <c r="R2818" s="45">
        <v>35</v>
      </c>
      <c r="S2818" s="45">
        <v>25</v>
      </c>
      <c r="T2818" s="45">
        <v>15</v>
      </c>
      <c r="U2818" s="45">
        <v>15</v>
      </c>
      <c r="V2818" s="45">
        <v>23</v>
      </c>
      <c r="W2818" s="50">
        <f t="shared" si="435"/>
        <v>5085</v>
      </c>
      <c r="X2818" s="51">
        <f t="shared" si="436"/>
        <v>1.4125000000000001</v>
      </c>
      <c r="Y2818" s="51">
        <f t="shared" si="437"/>
        <v>6.5875000000000004</v>
      </c>
      <c r="Z2818" s="51">
        <f t="shared" si="438"/>
        <v>1</v>
      </c>
      <c r="AA2818" s="52">
        <f t="shared" si="439"/>
        <v>1.2500000000000001E-2</v>
      </c>
    </row>
    <row r="2819" spans="2:27" x14ac:dyDescent="0.3">
      <c r="B2819" s="53">
        <v>94641</v>
      </c>
      <c r="C2819" s="54">
        <v>44518</v>
      </c>
      <c r="D2819" s="55">
        <f t="shared" si="433"/>
        <v>2021</v>
      </c>
      <c r="E2819" s="54" t="str">
        <f t="shared" si="430"/>
        <v>Q4-2021</v>
      </c>
      <c r="F2819" s="54" t="str">
        <f t="shared" si="431"/>
        <v>November</v>
      </c>
      <c r="G2819" s="55">
        <f t="shared" si="434"/>
        <v>47</v>
      </c>
      <c r="H2819" s="54" t="str">
        <f t="shared" si="432"/>
        <v>Thursday</v>
      </c>
      <c r="I2819" s="53">
        <v>1</v>
      </c>
      <c r="J2819" s="53">
        <v>115</v>
      </c>
      <c r="K2819" s="53">
        <v>17</v>
      </c>
      <c r="L2819" s="53">
        <v>30</v>
      </c>
      <c r="M2819" s="53">
        <v>5</v>
      </c>
      <c r="N2819" s="53">
        <v>3</v>
      </c>
      <c r="O2819" s="53">
        <v>0</v>
      </c>
      <c r="P2819" s="53">
        <v>107</v>
      </c>
      <c r="Q2819" s="53">
        <v>28</v>
      </c>
      <c r="R2819" s="53">
        <v>33</v>
      </c>
      <c r="S2819" s="53">
        <v>28</v>
      </c>
      <c r="T2819" s="53">
        <v>17</v>
      </c>
      <c r="U2819" s="53">
        <v>17</v>
      </c>
      <c r="V2819" s="53">
        <v>12</v>
      </c>
      <c r="W2819" s="58">
        <f t="shared" si="435"/>
        <v>2996</v>
      </c>
      <c r="X2819" s="59">
        <f t="shared" si="436"/>
        <v>0.8322222222222222</v>
      </c>
      <c r="Y2819" s="59">
        <f t="shared" si="437"/>
        <v>7.1677777777777774</v>
      </c>
      <c r="Z2819" s="59">
        <f t="shared" si="438"/>
        <v>1</v>
      </c>
      <c r="AA2819" s="60">
        <f t="shared" si="439"/>
        <v>7.7777777777777776E-3</v>
      </c>
    </row>
    <row r="2820" spans="2:27" x14ac:dyDescent="0.3">
      <c r="B2820" s="45">
        <v>94642</v>
      </c>
      <c r="C2820" s="46">
        <v>44518</v>
      </c>
      <c r="D2820" s="47">
        <f t="shared" si="433"/>
        <v>2021</v>
      </c>
      <c r="E2820" s="46" t="str">
        <f t="shared" si="430"/>
        <v>Q4-2021</v>
      </c>
      <c r="F2820" s="46" t="str">
        <f t="shared" si="431"/>
        <v>November</v>
      </c>
      <c r="G2820" s="47">
        <f t="shared" si="434"/>
        <v>47</v>
      </c>
      <c r="H2820" s="46" t="str">
        <f t="shared" si="432"/>
        <v>Thursday</v>
      </c>
      <c r="I2820" s="45">
        <v>2</v>
      </c>
      <c r="J2820" s="45">
        <v>119</v>
      </c>
      <c r="K2820" s="45">
        <v>16</v>
      </c>
      <c r="L2820" s="45">
        <v>30</v>
      </c>
      <c r="M2820" s="45">
        <v>4</v>
      </c>
      <c r="N2820" s="45">
        <v>3</v>
      </c>
      <c r="O2820" s="45">
        <v>0</v>
      </c>
      <c r="P2820" s="45">
        <v>112</v>
      </c>
      <c r="Q2820" s="45">
        <v>45</v>
      </c>
      <c r="R2820" s="45">
        <v>33</v>
      </c>
      <c r="S2820" s="45">
        <v>26</v>
      </c>
      <c r="T2820" s="45">
        <v>15</v>
      </c>
      <c r="U2820" s="45">
        <v>17</v>
      </c>
      <c r="V2820" s="45">
        <v>21</v>
      </c>
      <c r="W2820" s="50">
        <f t="shared" si="435"/>
        <v>5040</v>
      </c>
      <c r="X2820" s="51">
        <f t="shared" si="436"/>
        <v>1.4</v>
      </c>
      <c r="Y2820" s="51">
        <f t="shared" si="437"/>
        <v>6.6</v>
      </c>
      <c r="Z2820" s="51">
        <f t="shared" si="438"/>
        <v>1</v>
      </c>
      <c r="AA2820" s="52">
        <f t="shared" si="439"/>
        <v>1.2499999999999999E-2</v>
      </c>
    </row>
    <row r="2821" spans="2:27" x14ac:dyDescent="0.3">
      <c r="B2821" s="53">
        <v>94643</v>
      </c>
      <c r="C2821" s="54">
        <v>44519</v>
      </c>
      <c r="D2821" s="55">
        <f t="shared" si="433"/>
        <v>2021</v>
      </c>
      <c r="E2821" s="54" t="str">
        <f t="shared" si="430"/>
        <v>Q4-2021</v>
      </c>
      <c r="F2821" s="54" t="str">
        <f t="shared" si="431"/>
        <v>November</v>
      </c>
      <c r="G2821" s="55">
        <f t="shared" si="434"/>
        <v>47</v>
      </c>
      <c r="H2821" s="54" t="str">
        <f t="shared" si="432"/>
        <v>Friday</v>
      </c>
      <c r="I2821" s="53">
        <v>1</v>
      </c>
      <c r="J2821" s="53">
        <v>118</v>
      </c>
      <c r="K2821" s="53">
        <v>12</v>
      </c>
      <c r="L2821" s="53">
        <v>30</v>
      </c>
      <c r="M2821" s="53">
        <v>6</v>
      </c>
      <c r="N2821" s="53">
        <v>3</v>
      </c>
      <c r="O2821" s="53">
        <v>0</v>
      </c>
      <c r="P2821" s="53">
        <v>109</v>
      </c>
      <c r="Q2821" s="53">
        <v>15</v>
      </c>
      <c r="R2821" s="53">
        <v>33</v>
      </c>
      <c r="S2821" s="53">
        <v>26</v>
      </c>
      <c r="T2821" s="53">
        <v>15</v>
      </c>
      <c r="U2821" s="53">
        <v>18</v>
      </c>
      <c r="V2821" s="53">
        <v>17</v>
      </c>
      <c r="W2821" s="58">
        <f t="shared" si="435"/>
        <v>1635</v>
      </c>
      <c r="X2821" s="59">
        <f t="shared" si="436"/>
        <v>0.45416666666666666</v>
      </c>
      <c r="Y2821" s="59">
        <f t="shared" si="437"/>
        <v>7.5458333333333334</v>
      </c>
      <c r="Z2821" s="59">
        <f t="shared" si="438"/>
        <v>1</v>
      </c>
      <c r="AA2821" s="60">
        <f t="shared" si="439"/>
        <v>4.1666666666666666E-3</v>
      </c>
    </row>
    <row r="2822" spans="2:27" x14ac:dyDescent="0.3">
      <c r="B2822" s="45">
        <v>94644</v>
      </c>
      <c r="C2822" s="46">
        <v>44519</v>
      </c>
      <c r="D2822" s="47">
        <f t="shared" si="433"/>
        <v>2021</v>
      </c>
      <c r="E2822" s="46" t="str">
        <f t="shared" si="430"/>
        <v>Q4-2021</v>
      </c>
      <c r="F2822" s="46" t="str">
        <f t="shared" si="431"/>
        <v>November</v>
      </c>
      <c r="G2822" s="47">
        <f t="shared" si="434"/>
        <v>47</v>
      </c>
      <c r="H2822" s="46" t="str">
        <f t="shared" si="432"/>
        <v>Friday</v>
      </c>
      <c r="I2822" s="45">
        <v>2</v>
      </c>
      <c r="J2822" s="45">
        <v>122</v>
      </c>
      <c r="K2822" s="45">
        <v>12</v>
      </c>
      <c r="L2822" s="45">
        <v>30</v>
      </c>
      <c r="M2822" s="45">
        <v>5</v>
      </c>
      <c r="N2822" s="45">
        <v>3</v>
      </c>
      <c r="O2822" s="45">
        <v>0</v>
      </c>
      <c r="P2822" s="45">
        <v>114</v>
      </c>
      <c r="Q2822" s="45">
        <v>48</v>
      </c>
      <c r="R2822" s="45">
        <v>34</v>
      </c>
      <c r="S2822" s="45">
        <v>24</v>
      </c>
      <c r="T2822" s="45">
        <v>16</v>
      </c>
      <c r="U2822" s="45">
        <v>18</v>
      </c>
      <c r="V2822" s="45">
        <v>22</v>
      </c>
      <c r="W2822" s="50">
        <f t="shared" si="435"/>
        <v>5472</v>
      </c>
      <c r="X2822" s="51">
        <f t="shared" si="436"/>
        <v>1.52</v>
      </c>
      <c r="Y2822" s="51">
        <f t="shared" si="437"/>
        <v>6.48</v>
      </c>
      <c r="Z2822" s="51">
        <f t="shared" si="438"/>
        <v>1</v>
      </c>
      <c r="AA2822" s="52">
        <f t="shared" si="439"/>
        <v>1.3333333333333334E-2</v>
      </c>
    </row>
    <row r="2823" spans="2:27" x14ac:dyDescent="0.3">
      <c r="B2823" s="53">
        <v>94645</v>
      </c>
      <c r="C2823" s="54">
        <v>44520</v>
      </c>
      <c r="D2823" s="55">
        <f t="shared" si="433"/>
        <v>2021</v>
      </c>
      <c r="E2823" s="54" t="str">
        <f t="shared" si="430"/>
        <v>Q4-2021</v>
      </c>
      <c r="F2823" s="54" t="str">
        <f t="shared" si="431"/>
        <v>November</v>
      </c>
      <c r="G2823" s="55">
        <f t="shared" si="434"/>
        <v>47</v>
      </c>
      <c r="H2823" s="54" t="str">
        <f t="shared" si="432"/>
        <v>Saturday</v>
      </c>
      <c r="I2823" s="53">
        <v>1</v>
      </c>
      <c r="J2823" s="53">
        <v>122</v>
      </c>
      <c r="K2823" s="53">
        <v>13</v>
      </c>
      <c r="L2823" s="53">
        <v>30</v>
      </c>
      <c r="M2823" s="53">
        <v>6</v>
      </c>
      <c r="N2823" s="53">
        <v>4</v>
      </c>
      <c r="O2823" s="53">
        <v>0</v>
      </c>
      <c r="P2823" s="53">
        <v>112</v>
      </c>
      <c r="Q2823" s="53">
        <v>16</v>
      </c>
      <c r="R2823" s="53">
        <v>34</v>
      </c>
      <c r="S2823" s="53">
        <v>26</v>
      </c>
      <c r="T2823" s="53">
        <v>17</v>
      </c>
      <c r="U2823" s="53">
        <v>20</v>
      </c>
      <c r="V2823" s="53">
        <v>15</v>
      </c>
      <c r="W2823" s="58">
        <f t="shared" si="435"/>
        <v>1792</v>
      </c>
      <c r="X2823" s="59">
        <f t="shared" si="436"/>
        <v>0.49777777777777776</v>
      </c>
      <c r="Y2823" s="59">
        <f t="shared" si="437"/>
        <v>7.5022222222222226</v>
      </c>
      <c r="Z2823" s="59">
        <f t="shared" si="438"/>
        <v>1</v>
      </c>
      <c r="AA2823" s="60">
        <f t="shared" si="439"/>
        <v>4.4444444444444444E-3</v>
      </c>
    </row>
    <row r="2824" spans="2:27" x14ac:dyDescent="0.3">
      <c r="B2824" s="45">
        <v>94646</v>
      </c>
      <c r="C2824" s="46">
        <v>44522</v>
      </c>
      <c r="D2824" s="47">
        <f t="shared" si="433"/>
        <v>2021</v>
      </c>
      <c r="E2824" s="46" t="str">
        <f t="shared" si="430"/>
        <v>Q4-2021</v>
      </c>
      <c r="F2824" s="46" t="str">
        <f t="shared" si="431"/>
        <v>November</v>
      </c>
      <c r="G2824" s="47">
        <f t="shared" si="434"/>
        <v>48</v>
      </c>
      <c r="H2824" s="46" t="str">
        <f t="shared" si="432"/>
        <v>Monday</v>
      </c>
      <c r="I2824" s="45">
        <v>1</v>
      </c>
      <c r="J2824" s="45">
        <v>111</v>
      </c>
      <c r="K2824" s="45">
        <v>10</v>
      </c>
      <c r="L2824" s="45">
        <v>30</v>
      </c>
      <c r="M2824" s="45">
        <v>6</v>
      </c>
      <c r="N2824" s="45">
        <v>3</v>
      </c>
      <c r="O2824" s="45">
        <v>0</v>
      </c>
      <c r="P2824" s="45">
        <v>102</v>
      </c>
      <c r="Q2824" s="45">
        <v>21</v>
      </c>
      <c r="R2824" s="45">
        <v>34</v>
      </c>
      <c r="S2824" s="45">
        <v>24</v>
      </c>
      <c r="T2824" s="45">
        <v>15</v>
      </c>
      <c r="U2824" s="45">
        <v>17</v>
      </c>
      <c r="V2824" s="45">
        <v>12</v>
      </c>
      <c r="W2824" s="50">
        <f t="shared" si="435"/>
        <v>2142</v>
      </c>
      <c r="X2824" s="51">
        <f t="shared" si="436"/>
        <v>0.59499999999999997</v>
      </c>
      <c r="Y2824" s="51">
        <f t="shared" si="437"/>
        <v>7.4050000000000002</v>
      </c>
      <c r="Z2824" s="51">
        <f t="shared" si="438"/>
        <v>1</v>
      </c>
      <c r="AA2824" s="52">
        <f t="shared" si="439"/>
        <v>5.8333333333333327E-3</v>
      </c>
    </row>
    <row r="2825" spans="2:27" x14ac:dyDescent="0.3">
      <c r="B2825" s="53">
        <v>94647</v>
      </c>
      <c r="C2825" s="54">
        <v>44522</v>
      </c>
      <c r="D2825" s="55">
        <f t="shared" si="433"/>
        <v>2021</v>
      </c>
      <c r="E2825" s="54" t="str">
        <f t="shared" si="430"/>
        <v>Q4-2021</v>
      </c>
      <c r="F2825" s="54" t="str">
        <f t="shared" si="431"/>
        <v>November</v>
      </c>
      <c r="G2825" s="55">
        <f t="shared" si="434"/>
        <v>48</v>
      </c>
      <c r="H2825" s="54" t="str">
        <f t="shared" si="432"/>
        <v>Monday</v>
      </c>
      <c r="I2825" s="53">
        <v>2</v>
      </c>
      <c r="J2825" s="53">
        <v>122</v>
      </c>
      <c r="K2825" s="53">
        <v>13</v>
      </c>
      <c r="L2825" s="53">
        <v>30</v>
      </c>
      <c r="M2825" s="53">
        <v>4</v>
      </c>
      <c r="N2825" s="53">
        <v>3</v>
      </c>
      <c r="O2825" s="53">
        <v>0</v>
      </c>
      <c r="P2825" s="53">
        <v>115</v>
      </c>
      <c r="Q2825" s="53">
        <v>48</v>
      </c>
      <c r="R2825" s="53">
        <v>33</v>
      </c>
      <c r="S2825" s="53">
        <v>27</v>
      </c>
      <c r="T2825" s="53">
        <v>14</v>
      </c>
      <c r="U2825" s="53">
        <v>17</v>
      </c>
      <c r="V2825" s="53">
        <v>24</v>
      </c>
      <c r="W2825" s="58">
        <f t="shared" si="435"/>
        <v>5520</v>
      </c>
      <c r="X2825" s="59">
        <f t="shared" si="436"/>
        <v>1.5333333333333334</v>
      </c>
      <c r="Y2825" s="59">
        <f t="shared" si="437"/>
        <v>6.4666666666666668</v>
      </c>
      <c r="Z2825" s="59">
        <f t="shared" si="438"/>
        <v>1</v>
      </c>
      <c r="AA2825" s="60">
        <f t="shared" si="439"/>
        <v>1.3333333333333334E-2</v>
      </c>
    </row>
    <row r="2826" spans="2:27" x14ac:dyDescent="0.3">
      <c r="B2826" s="45">
        <v>94648</v>
      </c>
      <c r="C2826" s="46">
        <v>44523</v>
      </c>
      <c r="D2826" s="47">
        <f t="shared" si="433"/>
        <v>2021</v>
      </c>
      <c r="E2826" s="46" t="str">
        <f t="shared" si="430"/>
        <v>Q4-2021</v>
      </c>
      <c r="F2826" s="46" t="str">
        <f t="shared" si="431"/>
        <v>November</v>
      </c>
      <c r="G2826" s="47">
        <f t="shared" si="434"/>
        <v>48</v>
      </c>
      <c r="H2826" s="46" t="str">
        <f t="shared" si="432"/>
        <v>Tuesday</v>
      </c>
      <c r="I2826" s="45">
        <v>1</v>
      </c>
      <c r="J2826" s="45">
        <v>115</v>
      </c>
      <c r="K2826" s="45">
        <v>11</v>
      </c>
      <c r="L2826" s="45">
        <v>30</v>
      </c>
      <c r="M2826" s="45">
        <v>5</v>
      </c>
      <c r="N2826" s="45">
        <v>4</v>
      </c>
      <c r="O2826" s="45">
        <v>0</v>
      </c>
      <c r="P2826" s="45">
        <v>106</v>
      </c>
      <c r="Q2826" s="45">
        <v>29</v>
      </c>
      <c r="R2826" s="45">
        <v>35</v>
      </c>
      <c r="S2826" s="45">
        <v>26</v>
      </c>
      <c r="T2826" s="45">
        <v>15</v>
      </c>
      <c r="U2826" s="45">
        <v>18</v>
      </c>
      <c r="V2826" s="45">
        <v>12</v>
      </c>
      <c r="W2826" s="50">
        <f t="shared" si="435"/>
        <v>3074</v>
      </c>
      <c r="X2826" s="51">
        <f t="shared" si="436"/>
        <v>0.85388888888888892</v>
      </c>
      <c r="Y2826" s="51">
        <f t="shared" si="437"/>
        <v>7.1461111111111109</v>
      </c>
      <c r="Z2826" s="51">
        <f t="shared" si="438"/>
        <v>1</v>
      </c>
      <c r="AA2826" s="52">
        <f t="shared" si="439"/>
        <v>8.0555555555555554E-3</v>
      </c>
    </row>
    <row r="2827" spans="2:27" x14ac:dyDescent="0.3">
      <c r="B2827" s="53">
        <v>94649</v>
      </c>
      <c r="C2827" s="54">
        <v>44523</v>
      </c>
      <c r="D2827" s="55">
        <f t="shared" si="433"/>
        <v>2021</v>
      </c>
      <c r="E2827" s="54" t="str">
        <f t="shared" si="430"/>
        <v>Q4-2021</v>
      </c>
      <c r="F2827" s="54" t="str">
        <f t="shared" si="431"/>
        <v>November</v>
      </c>
      <c r="G2827" s="55">
        <f t="shared" si="434"/>
        <v>48</v>
      </c>
      <c r="H2827" s="54" t="str">
        <f t="shared" si="432"/>
        <v>Tuesday</v>
      </c>
      <c r="I2827" s="53">
        <v>2</v>
      </c>
      <c r="J2827" s="53">
        <v>113</v>
      </c>
      <c r="K2827" s="53">
        <v>10</v>
      </c>
      <c r="L2827" s="53">
        <v>30</v>
      </c>
      <c r="M2827" s="53">
        <v>5</v>
      </c>
      <c r="N2827" s="53">
        <v>2</v>
      </c>
      <c r="O2827" s="53">
        <v>0</v>
      </c>
      <c r="P2827" s="53">
        <v>106</v>
      </c>
      <c r="Q2827" s="53">
        <v>46</v>
      </c>
      <c r="R2827" s="53">
        <v>32</v>
      </c>
      <c r="S2827" s="53">
        <v>24</v>
      </c>
      <c r="T2827" s="53">
        <v>15</v>
      </c>
      <c r="U2827" s="53">
        <v>14</v>
      </c>
      <c r="V2827" s="53">
        <v>21</v>
      </c>
      <c r="W2827" s="58">
        <f t="shared" si="435"/>
        <v>4876</v>
      </c>
      <c r="X2827" s="59">
        <f t="shared" si="436"/>
        <v>1.3544444444444443</v>
      </c>
      <c r="Y2827" s="59">
        <f t="shared" si="437"/>
        <v>6.6455555555555552</v>
      </c>
      <c r="Z2827" s="59">
        <f t="shared" si="438"/>
        <v>1</v>
      </c>
      <c r="AA2827" s="60">
        <f t="shared" si="439"/>
        <v>1.2777777777777777E-2</v>
      </c>
    </row>
    <row r="2828" spans="2:27" x14ac:dyDescent="0.3">
      <c r="B2828" s="45">
        <v>94650</v>
      </c>
      <c r="C2828" s="46">
        <v>44524</v>
      </c>
      <c r="D2828" s="47">
        <f t="shared" si="433"/>
        <v>2021</v>
      </c>
      <c r="E2828" s="46" t="str">
        <f t="shared" si="430"/>
        <v>Q4-2021</v>
      </c>
      <c r="F2828" s="46" t="str">
        <f t="shared" si="431"/>
        <v>November</v>
      </c>
      <c r="G2828" s="47">
        <f t="shared" si="434"/>
        <v>48</v>
      </c>
      <c r="H2828" s="46" t="str">
        <f t="shared" si="432"/>
        <v>Wednesday</v>
      </c>
      <c r="I2828" s="45">
        <v>1</v>
      </c>
      <c r="J2828" s="45">
        <v>118</v>
      </c>
      <c r="K2828" s="45">
        <v>9</v>
      </c>
      <c r="L2828" s="45">
        <v>30</v>
      </c>
      <c r="M2828" s="45">
        <v>5</v>
      </c>
      <c r="N2828" s="45">
        <v>4</v>
      </c>
      <c r="O2828" s="45">
        <v>0</v>
      </c>
      <c r="P2828" s="45">
        <v>109</v>
      </c>
      <c r="Q2828" s="45">
        <v>13</v>
      </c>
      <c r="R2828" s="45">
        <v>33</v>
      </c>
      <c r="S2828" s="45">
        <v>27</v>
      </c>
      <c r="T2828" s="45">
        <v>15</v>
      </c>
      <c r="U2828" s="45">
        <v>20</v>
      </c>
      <c r="V2828" s="45">
        <v>14</v>
      </c>
      <c r="W2828" s="50">
        <f t="shared" si="435"/>
        <v>1417</v>
      </c>
      <c r="X2828" s="51">
        <f t="shared" si="436"/>
        <v>0.39361111111111113</v>
      </c>
      <c r="Y2828" s="51">
        <f t="shared" si="437"/>
        <v>7.6063888888888886</v>
      </c>
      <c r="Z2828" s="51">
        <f t="shared" si="438"/>
        <v>1</v>
      </c>
      <c r="AA2828" s="52">
        <f t="shared" si="439"/>
        <v>3.6111111111111114E-3</v>
      </c>
    </row>
    <row r="2829" spans="2:27" x14ac:dyDescent="0.3">
      <c r="B2829" s="53">
        <v>94651</v>
      </c>
      <c r="C2829" s="54">
        <v>44524</v>
      </c>
      <c r="D2829" s="55">
        <f t="shared" si="433"/>
        <v>2021</v>
      </c>
      <c r="E2829" s="54" t="str">
        <f t="shared" si="430"/>
        <v>Q4-2021</v>
      </c>
      <c r="F2829" s="54" t="str">
        <f t="shared" si="431"/>
        <v>November</v>
      </c>
      <c r="G2829" s="55">
        <f t="shared" si="434"/>
        <v>48</v>
      </c>
      <c r="H2829" s="54" t="str">
        <f t="shared" si="432"/>
        <v>Wednesday</v>
      </c>
      <c r="I2829" s="53">
        <v>2</v>
      </c>
      <c r="J2829" s="53">
        <v>117</v>
      </c>
      <c r="K2829" s="53">
        <v>9</v>
      </c>
      <c r="L2829" s="53">
        <v>30</v>
      </c>
      <c r="M2829" s="53">
        <v>5</v>
      </c>
      <c r="N2829" s="53">
        <v>2</v>
      </c>
      <c r="O2829" s="53">
        <v>0</v>
      </c>
      <c r="P2829" s="53">
        <v>110</v>
      </c>
      <c r="Q2829" s="53">
        <v>49</v>
      </c>
      <c r="R2829" s="53">
        <v>33</v>
      </c>
      <c r="S2829" s="53">
        <v>26</v>
      </c>
      <c r="T2829" s="53">
        <v>15</v>
      </c>
      <c r="U2829" s="53">
        <v>15</v>
      </c>
      <c r="V2829" s="53">
        <v>21</v>
      </c>
      <c r="W2829" s="58">
        <f t="shared" si="435"/>
        <v>5390</v>
      </c>
      <c r="X2829" s="59">
        <f t="shared" si="436"/>
        <v>1.4972222222222222</v>
      </c>
      <c r="Y2829" s="59">
        <f t="shared" si="437"/>
        <v>6.5027777777777782</v>
      </c>
      <c r="Z2829" s="59">
        <f t="shared" si="438"/>
        <v>1</v>
      </c>
      <c r="AA2829" s="60">
        <f t="shared" si="439"/>
        <v>1.3611111111111112E-2</v>
      </c>
    </row>
    <row r="2830" spans="2:27" x14ac:dyDescent="0.3">
      <c r="B2830" s="45">
        <v>94652</v>
      </c>
      <c r="C2830" s="46">
        <v>44525</v>
      </c>
      <c r="D2830" s="47">
        <f t="shared" si="433"/>
        <v>2021</v>
      </c>
      <c r="E2830" s="46" t="str">
        <f t="shared" si="430"/>
        <v>Q4-2021</v>
      </c>
      <c r="F2830" s="46" t="str">
        <f t="shared" si="431"/>
        <v>November</v>
      </c>
      <c r="G2830" s="47">
        <f t="shared" si="434"/>
        <v>48</v>
      </c>
      <c r="H2830" s="46" t="str">
        <f t="shared" si="432"/>
        <v>Thursday</v>
      </c>
      <c r="I2830" s="45">
        <v>1</v>
      </c>
      <c r="J2830" s="45">
        <v>116</v>
      </c>
      <c r="K2830" s="45">
        <v>9</v>
      </c>
      <c r="L2830" s="45">
        <v>30</v>
      </c>
      <c r="M2830" s="45">
        <v>6</v>
      </c>
      <c r="N2830" s="45">
        <v>3</v>
      </c>
      <c r="O2830" s="45">
        <v>0</v>
      </c>
      <c r="P2830" s="45">
        <v>107</v>
      </c>
      <c r="Q2830" s="45">
        <v>26</v>
      </c>
      <c r="R2830" s="45">
        <v>33</v>
      </c>
      <c r="S2830" s="45">
        <v>24</v>
      </c>
      <c r="T2830" s="45">
        <v>16</v>
      </c>
      <c r="U2830" s="45">
        <v>21</v>
      </c>
      <c r="V2830" s="45">
        <v>13</v>
      </c>
      <c r="W2830" s="50">
        <f t="shared" si="435"/>
        <v>2782</v>
      </c>
      <c r="X2830" s="51">
        <f t="shared" si="436"/>
        <v>0.77277777777777779</v>
      </c>
      <c r="Y2830" s="51">
        <f t="shared" si="437"/>
        <v>7.2272222222222222</v>
      </c>
      <c r="Z2830" s="51">
        <f t="shared" si="438"/>
        <v>1</v>
      </c>
      <c r="AA2830" s="52">
        <f t="shared" si="439"/>
        <v>7.2222222222222219E-3</v>
      </c>
    </row>
    <row r="2831" spans="2:27" x14ac:dyDescent="0.3">
      <c r="B2831" s="53">
        <v>94653</v>
      </c>
      <c r="C2831" s="54">
        <v>44525</v>
      </c>
      <c r="D2831" s="55">
        <f t="shared" si="433"/>
        <v>2021</v>
      </c>
      <c r="E2831" s="54" t="str">
        <f t="shared" si="430"/>
        <v>Q4-2021</v>
      </c>
      <c r="F2831" s="54" t="str">
        <f t="shared" si="431"/>
        <v>November</v>
      </c>
      <c r="G2831" s="55">
        <f t="shared" si="434"/>
        <v>48</v>
      </c>
      <c r="H2831" s="54" t="str">
        <f t="shared" si="432"/>
        <v>Thursday</v>
      </c>
      <c r="I2831" s="53">
        <v>2</v>
      </c>
      <c r="J2831" s="53">
        <v>124</v>
      </c>
      <c r="K2831" s="53">
        <v>14</v>
      </c>
      <c r="L2831" s="53">
        <v>30</v>
      </c>
      <c r="M2831" s="53">
        <v>5</v>
      </c>
      <c r="N2831" s="53">
        <v>2</v>
      </c>
      <c r="O2831" s="53">
        <v>0</v>
      </c>
      <c r="P2831" s="53">
        <v>117</v>
      </c>
      <c r="Q2831" s="53">
        <v>49</v>
      </c>
      <c r="R2831" s="53">
        <v>34</v>
      </c>
      <c r="S2831" s="53">
        <v>26</v>
      </c>
      <c r="T2831" s="53">
        <v>16</v>
      </c>
      <c r="U2831" s="53">
        <v>17</v>
      </c>
      <c r="V2831" s="53">
        <v>24</v>
      </c>
      <c r="W2831" s="58">
        <f t="shared" si="435"/>
        <v>5733</v>
      </c>
      <c r="X2831" s="59">
        <f t="shared" si="436"/>
        <v>1.5925</v>
      </c>
      <c r="Y2831" s="59">
        <f t="shared" si="437"/>
        <v>6.4074999999999998</v>
      </c>
      <c r="Z2831" s="59">
        <f t="shared" si="438"/>
        <v>1</v>
      </c>
      <c r="AA2831" s="60">
        <f t="shared" si="439"/>
        <v>1.3611111111111112E-2</v>
      </c>
    </row>
    <row r="2832" spans="2:27" x14ac:dyDescent="0.3">
      <c r="B2832" s="45">
        <v>94654</v>
      </c>
      <c r="C2832" s="46">
        <v>44526</v>
      </c>
      <c r="D2832" s="47">
        <f t="shared" si="433"/>
        <v>2021</v>
      </c>
      <c r="E2832" s="46" t="str">
        <f t="shared" si="430"/>
        <v>Q4-2021</v>
      </c>
      <c r="F2832" s="46" t="str">
        <f t="shared" si="431"/>
        <v>November</v>
      </c>
      <c r="G2832" s="47">
        <f t="shared" si="434"/>
        <v>48</v>
      </c>
      <c r="H2832" s="46" t="str">
        <f t="shared" si="432"/>
        <v>Friday</v>
      </c>
      <c r="I2832" s="45">
        <v>1</v>
      </c>
      <c r="J2832" s="45">
        <v>109</v>
      </c>
      <c r="K2832" s="45">
        <v>11</v>
      </c>
      <c r="L2832" s="45">
        <v>30</v>
      </c>
      <c r="M2832" s="45">
        <v>6</v>
      </c>
      <c r="N2832" s="45">
        <v>3</v>
      </c>
      <c r="O2832" s="45">
        <v>0</v>
      </c>
      <c r="P2832" s="45">
        <v>100</v>
      </c>
      <c r="Q2832" s="45">
        <v>27</v>
      </c>
      <c r="R2832" s="45">
        <v>32</v>
      </c>
      <c r="S2832" s="45">
        <v>24</v>
      </c>
      <c r="T2832" s="45">
        <v>16</v>
      </c>
      <c r="U2832" s="45">
        <v>17</v>
      </c>
      <c r="V2832" s="45">
        <v>11</v>
      </c>
      <c r="W2832" s="50">
        <f t="shared" si="435"/>
        <v>2700</v>
      </c>
      <c r="X2832" s="51">
        <f t="shared" si="436"/>
        <v>0.75</v>
      </c>
      <c r="Y2832" s="51">
        <f t="shared" si="437"/>
        <v>7.25</v>
      </c>
      <c r="Z2832" s="51">
        <f t="shared" si="438"/>
        <v>1</v>
      </c>
      <c r="AA2832" s="52">
        <f t="shared" si="439"/>
        <v>7.4999999999999997E-3</v>
      </c>
    </row>
    <row r="2833" spans="2:27" x14ac:dyDescent="0.3">
      <c r="B2833" s="53">
        <v>94655</v>
      </c>
      <c r="C2833" s="54">
        <v>44526</v>
      </c>
      <c r="D2833" s="55">
        <f t="shared" si="433"/>
        <v>2021</v>
      </c>
      <c r="E2833" s="54" t="str">
        <f t="shared" si="430"/>
        <v>Q4-2021</v>
      </c>
      <c r="F2833" s="54" t="str">
        <f t="shared" si="431"/>
        <v>November</v>
      </c>
      <c r="G2833" s="55">
        <f t="shared" si="434"/>
        <v>48</v>
      </c>
      <c r="H2833" s="54" t="str">
        <f t="shared" si="432"/>
        <v>Friday</v>
      </c>
      <c r="I2833" s="53">
        <v>2</v>
      </c>
      <c r="J2833" s="53">
        <v>124</v>
      </c>
      <c r="K2833" s="53">
        <v>18</v>
      </c>
      <c r="L2833" s="53">
        <v>30</v>
      </c>
      <c r="M2833" s="53">
        <v>4</v>
      </c>
      <c r="N2833" s="53">
        <v>2</v>
      </c>
      <c r="O2833" s="53">
        <v>0</v>
      </c>
      <c r="P2833" s="53">
        <v>118</v>
      </c>
      <c r="Q2833" s="53">
        <v>47</v>
      </c>
      <c r="R2833" s="53">
        <v>35</v>
      </c>
      <c r="S2833" s="53">
        <v>27</v>
      </c>
      <c r="T2833" s="53">
        <v>16</v>
      </c>
      <c r="U2833" s="53">
        <v>17</v>
      </c>
      <c r="V2833" s="53">
        <v>23</v>
      </c>
      <c r="W2833" s="58">
        <f t="shared" si="435"/>
        <v>5546</v>
      </c>
      <c r="X2833" s="59">
        <f t="shared" si="436"/>
        <v>1.5405555555555555</v>
      </c>
      <c r="Y2833" s="59">
        <f t="shared" si="437"/>
        <v>6.4594444444444443</v>
      </c>
      <c r="Z2833" s="59">
        <f t="shared" si="438"/>
        <v>1</v>
      </c>
      <c r="AA2833" s="60">
        <f t="shared" si="439"/>
        <v>1.3055555555555555E-2</v>
      </c>
    </row>
    <row r="2834" spans="2:27" x14ac:dyDescent="0.3">
      <c r="B2834" s="45">
        <v>94656</v>
      </c>
      <c r="C2834" s="46">
        <v>44527</v>
      </c>
      <c r="D2834" s="47">
        <f t="shared" si="433"/>
        <v>2021</v>
      </c>
      <c r="E2834" s="46" t="str">
        <f t="shared" si="430"/>
        <v>Q4-2021</v>
      </c>
      <c r="F2834" s="46" t="str">
        <f t="shared" si="431"/>
        <v>November</v>
      </c>
      <c r="G2834" s="47">
        <f t="shared" si="434"/>
        <v>48</v>
      </c>
      <c r="H2834" s="46" t="str">
        <f t="shared" si="432"/>
        <v>Saturday</v>
      </c>
      <c r="I2834" s="45">
        <v>1</v>
      </c>
      <c r="J2834" s="45">
        <v>111</v>
      </c>
      <c r="K2834" s="45">
        <v>12</v>
      </c>
      <c r="L2834" s="45">
        <v>30</v>
      </c>
      <c r="M2834" s="45">
        <v>5</v>
      </c>
      <c r="N2834" s="45">
        <v>3</v>
      </c>
      <c r="O2834" s="45">
        <v>0</v>
      </c>
      <c r="P2834" s="45">
        <v>103</v>
      </c>
      <c r="Q2834" s="45">
        <v>27</v>
      </c>
      <c r="R2834" s="45">
        <v>33</v>
      </c>
      <c r="S2834" s="45">
        <v>26</v>
      </c>
      <c r="T2834" s="45">
        <v>15</v>
      </c>
      <c r="U2834" s="45">
        <v>18</v>
      </c>
      <c r="V2834" s="45">
        <v>11</v>
      </c>
      <c r="W2834" s="50">
        <f t="shared" si="435"/>
        <v>2781</v>
      </c>
      <c r="X2834" s="51">
        <f t="shared" si="436"/>
        <v>0.77249999999999996</v>
      </c>
      <c r="Y2834" s="51">
        <f t="shared" si="437"/>
        <v>7.2275</v>
      </c>
      <c r="Z2834" s="51">
        <f t="shared" si="438"/>
        <v>1</v>
      </c>
      <c r="AA2834" s="52">
        <f t="shared" si="439"/>
        <v>7.4999999999999997E-3</v>
      </c>
    </row>
    <row r="2835" spans="2:27" x14ac:dyDescent="0.3">
      <c r="B2835" s="53">
        <v>94657</v>
      </c>
      <c r="C2835" s="54">
        <v>44529</v>
      </c>
      <c r="D2835" s="55">
        <f t="shared" si="433"/>
        <v>2021</v>
      </c>
      <c r="E2835" s="54" t="str">
        <f t="shared" ref="E2835:E2888" si="440">"Q" &amp;ROUNDUP(MONTH(C2835)/3,0) &amp; "-" &amp; YEAR(C2835)</f>
        <v>Q4-2021</v>
      </c>
      <c r="F2835" s="54" t="str">
        <f t="shared" ref="F2835:F2888" si="441">TEXT(C2835,"mmmm")</f>
        <v>November</v>
      </c>
      <c r="G2835" s="55">
        <f t="shared" si="434"/>
        <v>49</v>
      </c>
      <c r="H2835" s="54" t="str">
        <f t="shared" ref="H2835:H2888" si="442">TEXT(C2835,"dddd")</f>
        <v>Monday</v>
      </c>
      <c r="I2835" s="53">
        <v>1</v>
      </c>
      <c r="J2835" s="53">
        <v>110</v>
      </c>
      <c r="K2835" s="53">
        <v>7</v>
      </c>
      <c r="L2835" s="53">
        <v>30</v>
      </c>
      <c r="M2835" s="53">
        <v>6</v>
      </c>
      <c r="N2835" s="53">
        <v>3</v>
      </c>
      <c r="O2835" s="53">
        <v>0</v>
      </c>
      <c r="P2835" s="53">
        <v>101</v>
      </c>
      <c r="Q2835" s="53">
        <v>12</v>
      </c>
      <c r="R2835" s="53">
        <v>34</v>
      </c>
      <c r="S2835" s="53">
        <v>24</v>
      </c>
      <c r="T2835" s="53">
        <v>16</v>
      </c>
      <c r="U2835" s="53">
        <v>17</v>
      </c>
      <c r="V2835" s="53">
        <v>10</v>
      </c>
      <c r="W2835" s="58">
        <f t="shared" si="435"/>
        <v>1212</v>
      </c>
      <c r="X2835" s="59">
        <f t="shared" si="436"/>
        <v>0.33666666666666667</v>
      </c>
      <c r="Y2835" s="59">
        <f t="shared" si="437"/>
        <v>7.6633333333333331</v>
      </c>
      <c r="Z2835" s="59">
        <f t="shared" si="438"/>
        <v>1</v>
      </c>
      <c r="AA2835" s="60">
        <f t="shared" si="439"/>
        <v>3.3333333333333335E-3</v>
      </c>
    </row>
    <row r="2836" spans="2:27" x14ac:dyDescent="0.3">
      <c r="B2836" s="45">
        <v>94658</v>
      </c>
      <c r="C2836" s="46">
        <v>44529</v>
      </c>
      <c r="D2836" s="47">
        <f t="shared" ref="D2836:D2888" si="443">YEAR(C2836)</f>
        <v>2021</v>
      </c>
      <c r="E2836" s="46" t="str">
        <f t="shared" si="440"/>
        <v>Q4-2021</v>
      </c>
      <c r="F2836" s="46" t="str">
        <f t="shared" si="441"/>
        <v>November</v>
      </c>
      <c r="G2836" s="47">
        <f t="shared" ref="G2836:G2888" si="444">WEEKNUM(C2836,1)</f>
        <v>49</v>
      </c>
      <c r="H2836" s="46" t="str">
        <f t="shared" si="442"/>
        <v>Monday</v>
      </c>
      <c r="I2836" s="45">
        <v>2</v>
      </c>
      <c r="J2836" s="45">
        <v>123</v>
      </c>
      <c r="K2836" s="45">
        <v>14</v>
      </c>
      <c r="L2836" s="45">
        <v>30</v>
      </c>
      <c r="M2836" s="45">
        <v>4</v>
      </c>
      <c r="N2836" s="45">
        <v>3</v>
      </c>
      <c r="O2836" s="45">
        <v>0</v>
      </c>
      <c r="P2836" s="45">
        <v>116</v>
      </c>
      <c r="Q2836" s="45">
        <v>46</v>
      </c>
      <c r="R2836" s="45">
        <v>34</v>
      </c>
      <c r="S2836" s="45">
        <v>27</v>
      </c>
      <c r="T2836" s="45">
        <v>16</v>
      </c>
      <c r="U2836" s="45">
        <v>17</v>
      </c>
      <c r="V2836" s="45">
        <v>22</v>
      </c>
      <c r="W2836" s="50">
        <f t="shared" ref="W2836:W2888" si="445">P2836*Q2836</f>
        <v>5336</v>
      </c>
      <c r="X2836" s="51">
        <f t="shared" ref="X2836:X2888" si="446">W2836/$X$17</f>
        <v>1.4822222222222223</v>
      </c>
      <c r="Y2836" s="51">
        <f t="shared" ref="Y2836:Y2888" si="447">$Z$17-X2836</f>
        <v>6.5177777777777779</v>
      </c>
      <c r="Z2836" s="51">
        <f t="shared" ref="Z2836:Z2888" si="448">(R2836+S2836+T2836+U2836+V2836)/P2836</f>
        <v>1</v>
      </c>
      <c r="AA2836" s="52">
        <f t="shared" ref="AA2836:AA2888" si="449">X2836/P2836</f>
        <v>1.2777777777777779E-2</v>
      </c>
    </row>
    <row r="2837" spans="2:27" x14ac:dyDescent="0.3">
      <c r="B2837" s="53">
        <v>94659</v>
      </c>
      <c r="C2837" s="54">
        <v>44530</v>
      </c>
      <c r="D2837" s="55">
        <f t="shared" si="443"/>
        <v>2021</v>
      </c>
      <c r="E2837" s="54" t="str">
        <f t="shared" si="440"/>
        <v>Q4-2021</v>
      </c>
      <c r="F2837" s="54" t="str">
        <f t="shared" si="441"/>
        <v>November</v>
      </c>
      <c r="G2837" s="55">
        <f t="shared" si="444"/>
        <v>49</v>
      </c>
      <c r="H2837" s="54" t="str">
        <f t="shared" si="442"/>
        <v>Tuesday</v>
      </c>
      <c r="I2837" s="53">
        <v>1</v>
      </c>
      <c r="J2837" s="53">
        <v>115</v>
      </c>
      <c r="K2837" s="53">
        <v>6</v>
      </c>
      <c r="L2837" s="53">
        <v>30</v>
      </c>
      <c r="M2837" s="53">
        <v>6</v>
      </c>
      <c r="N2837" s="53">
        <v>4</v>
      </c>
      <c r="O2837" s="53">
        <v>0</v>
      </c>
      <c r="P2837" s="53">
        <v>105</v>
      </c>
      <c r="Q2837" s="53">
        <v>14</v>
      </c>
      <c r="R2837" s="53">
        <v>34</v>
      </c>
      <c r="S2837" s="53">
        <v>26</v>
      </c>
      <c r="T2837" s="53">
        <v>17</v>
      </c>
      <c r="U2837" s="53">
        <v>18</v>
      </c>
      <c r="V2837" s="53">
        <v>10</v>
      </c>
      <c r="W2837" s="58">
        <f t="shared" si="445"/>
        <v>1470</v>
      </c>
      <c r="X2837" s="59">
        <f t="shared" si="446"/>
        <v>0.40833333333333333</v>
      </c>
      <c r="Y2837" s="59">
        <f t="shared" si="447"/>
        <v>7.5916666666666668</v>
      </c>
      <c r="Z2837" s="59">
        <f t="shared" si="448"/>
        <v>1</v>
      </c>
      <c r="AA2837" s="60">
        <f t="shared" si="449"/>
        <v>3.8888888888888888E-3</v>
      </c>
    </row>
    <row r="2838" spans="2:27" x14ac:dyDescent="0.3">
      <c r="B2838" s="45">
        <v>94660</v>
      </c>
      <c r="C2838" s="46">
        <v>44530</v>
      </c>
      <c r="D2838" s="47">
        <f t="shared" si="443"/>
        <v>2021</v>
      </c>
      <c r="E2838" s="46" t="str">
        <f t="shared" si="440"/>
        <v>Q4-2021</v>
      </c>
      <c r="F2838" s="46" t="str">
        <f t="shared" si="441"/>
        <v>November</v>
      </c>
      <c r="G2838" s="47">
        <f t="shared" si="444"/>
        <v>49</v>
      </c>
      <c r="H2838" s="46" t="str">
        <f t="shared" si="442"/>
        <v>Tuesday</v>
      </c>
      <c r="I2838" s="45">
        <v>2</v>
      </c>
      <c r="J2838" s="45">
        <v>124</v>
      </c>
      <c r="K2838" s="45">
        <v>6</v>
      </c>
      <c r="L2838" s="45">
        <v>30</v>
      </c>
      <c r="M2838" s="45">
        <v>5</v>
      </c>
      <c r="N2838" s="45">
        <v>3</v>
      </c>
      <c r="O2838" s="45">
        <v>0</v>
      </c>
      <c r="P2838" s="45">
        <v>116</v>
      </c>
      <c r="Q2838" s="45">
        <v>50</v>
      </c>
      <c r="R2838" s="45">
        <v>34</v>
      </c>
      <c r="S2838" s="45">
        <v>24</v>
      </c>
      <c r="T2838" s="45">
        <v>16</v>
      </c>
      <c r="U2838" s="45">
        <v>18</v>
      </c>
      <c r="V2838" s="45">
        <v>24</v>
      </c>
      <c r="W2838" s="50">
        <f t="shared" si="445"/>
        <v>5800</v>
      </c>
      <c r="X2838" s="51">
        <f t="shared" si="446"/>
        <v>1.6111111111111112</v>
      </c>
      <c r="Y2838" s="51">
        <f t="shared" si="447"/>
        <v>6.3888888888888893</v>
      </c>
      <c r="Z2838" s="51">
        <f t="shared" si="448"/>
        <v>1</v>
      </c>
      <c r="AA2838" s="52">
        <f t="shared" si="449"/>
        <v>1.388888888888889E-2</v>
      </c>
    </row>
    <row r="2839" spans="2:27" x14ac:dyDescent="0.3">
      <c r="B2839" s="53">
        <v>94661</v>
      </c>
      <c r="C2839" s="54">
        <v>44531</v>
      </c>
      <c r="D2839" s="55">
        <f t="shared" si="443"/>
        <v>2021</v>
      </c>
      <c r="E2839" s="54" t="str">
        <f t="shared" si="440"/>
        <v>Q4-2021</v>
      </c>
      <c r="F2839" s="54" t="str">
        <f t="shared" si="441"/>
        <v>December</v>
      </c>
      <c r="G2839" s="55">
        <f t="shared" si="444"/>
        <v>49</v>
      </c>
      <c r="H2839" s="54" t="str">
        <f t="shared" si="442"/>
        <v>Wednesday</v>
      </c>
      <c r="I2839" s="53">
        <v>1</v>
      </c>
      <c r="J2839" s="53">
        <v>119</v>
      </c>
      <c r="K2839" s="53">
        <v>9</v>
      </c>
      <c r="L2839" s="53">
        <v>30</v>
      </c>
      <c r="M2839" s="53">
        <v>6</v>
      </c>
      <c r="N2839" s="53">
        <v>4</v>
      </c>
      <c r="O2839" s="53">
        <v>0</v>
      </c>
      <c r="P2839" s="53">
        <v>109</v>
      </c>
      <c r="Q2839" s="53">
        <v>24</v>
      </c>
      <c r="R2839" s="53">
        <v>34</v>
      </c>
      <c r="S2839" s="53">
        <v>26</v>
      </c>
      <c r="T2839" s="53">
        <v>14</v>
      </c>
      <c r="U2839" s="53">
        <v>17</v>
      </c>
      <c r="V2839" s="53">
        <v>18</v>
      </c>
      <c r="W2839" s="58">
        <f t="shared" si="445"/>
        <v>2616</v>
      </c>
      <c r="X2839" s="59">
        <f t="shared" si="446"/>
        <v>0.72666666666666668</v>
      </c>
      <c r="Y2839" s="59">
        <f t="shared" si="447"/>
        <v>7.2733333333333334</v>
      </c>
      <c r="Z2839" s="59">
        <f t="shared" si="448"/>
        <v>1</v>
      </c>
      <c r="AA2839" s="60">
        <f t="shared" si="449"/>
        <v>6.6666666666666671E-3</v>
      </c>
    </row>
    <row r="2840" spans="2:27" x14ac:dyDescent="0.3">
      <c r="B2840" s="45">
        <v>94662</v>
      </c>
      <c r="C2840" s="46">
        <v>44531</v>
      </c>
      <c r="D2840" s="47">
        <f t="shared" si="443"/>
        <v>2021</v>
      </c>
      <c r="E2840" s="46" t="str">
        <f t="shared" si="440"/>
        <v>Q4-2021</v>
      </c>
      <c r="F2840" s="46" t="str">
        <f t="shared" si="441"/>
        <v>December</v>
      </c>
      <c r="G2840" s="47">
        <f t="shared" si="444"/>
        <v>49</v>
      </c>
      <c r="H2840" s="46" t="str">
        <f t="shared" si="442"/>
        <v>Wednesday</v>
      </c>
      <c r="I2840" s="45">
        <v>2</v>
      </c>
      <c r="J2840" s="45">
        <v>124</v>
      </c>
      <c r="K2840" s="45">
        <v>15</v>
      </c>
      <c r="L2840" s="45">
        <v>30</v>
      </c>
      <c r="M2840" s="45">
        <v>4</v>
      </c>
      <c r="N2840" s="45">
        <v>2</v>
      </c>
      <c r="O2840" s="45">
        <v>0</v>
      </c>
      <c r="P2840" s="45">
        <v>118</v>
      </c>
      <c r="Q2840" s="45">
        <v>46</v>
      </c>
      <c r="R2840" s="45">
        <v>35</v>
      </c>
      <c r="S2840" s="45">
        <v>25</v>
      </c>
      <c r="T2840" s="45">
        <v>15</v>
      </c>
      <c r="U2840" s="45">
        <v>19</v>
      </c>
      <c r="V2840" s="45">
        <v>24</v>
      </c>
      <c r="W2840" s="50">
        <f t="shared" si="445"/>
        <v>5428</v>
      </c>
      <c r="X2840" s="51">
        <f t="shared" si="446"/>
        <v>1.5077777777777779</v>
      </c>
      <c r="Y2840" s="51">
        <f t="shared" si="447"/>
        <v>6.4922222222222219</v>
      </c>
      <c r="Z2840" s="51">
        <f t="shared" si="448"/>
        <v>1</v>
      </c>
      <c r="AA2840" s="52">
        <f t="shared" si="449"/>
        <v>1.2777777777777779E-2</v>
      </c>
    </row>
    <row r="2841" spans="2:27" x14ac:dyDescent="0.3">
      <c r="B2841" s="53">
        <v>94663</v>
      </c>
      <c r="C2841" s="54">
        <v>44532</v>
      </c>
      <c r="D2841" s="55">
        <f t="shared" si="443"/>
        <v>2021</v>
      </c>
      <c r="E2841" s="54" t="str">
        <f t="shared" si="440"/>
        <v>Q4-2021</v>
      </c>
      <c r="F2841" s="54" t="str">
        <f t="shared" si="441"/>
        <v>December</v>
      </c>
      <c r="G2841" s="55">
        <f t="shared" si="444"/>
        <v>49</v>
      </c>
      <c r="H2841" s="54" t="str">
        <f t="shared" si="442"/>
        <v>Thursday</v>
      </c>
      <c r="I2841" s="53">
        <v>1</v>
      </c>
      <c r="J2841" s="53">
        <v>114</v>
      </c>
      <c r="K2841" s="53">
        <v>16</v>
      </c>
      <c r="L2841" s="53">
        <v>30</v>
      </c>
      <c r="M2841" s="53">
        <v>6</v>
      </c>
      <c r="N2841" s="53">
        <v>3</v>
      </c>
      <c r="O2841" s="53">
        <v>0</v>
      </c>
      <c r="P2841" s="53">
        <v>105</v>
      </c>
      <c r="Q2841" s="53">
        <v>11</v>
      </c>
      <c r="R2841" s="53">
        <v>34</v>
      </c>
      <c r="S2841" s="53">
        <v>27</v>
      </c>
      <c r="T2841" s="53">
        <v>15</v>
      </c>
      <c r="U2841" s="53">
        <v>18</v>
      </c>
      <c r="V2841" s="53">
        <v>11</v>
      </c>
      <c r="W2841" s="58">
        <f t="shared" si="445"/>
        <v>1155</v>
      </c>
      <c r="X2841" s="59">
        <f t="shared" si="446"/>
        <v>0.32083333333333336</v>
      </c>
      <c r="Y2841" s="59">
        <f t="shared" si="447"/>
        <v>7.6791666666666663</v>
      </c>
      <c r="Z2841" s="59">
        <f t="shared" si="448"/>
        <v>1</v>
      </c>
      <c r="AA2841" s="60">
        <f t="shared" si="449"/>
        <v>3.0555555555555557E-3</v>
      </c>
    </row>
    <row r="2842" spans="2:27" x14ac:dyDescent="0.3">
      <c r="B2842" s="45">
        <v>94664</v>
      </c>
      <c r="C2842" s="46">
        <v>44532</v>
      </c>
      <c r="D2842" s="47">
        <f t="shared" si="443"/>
        <v>2021</v>
      </c>
      <c r="E2842" s="46" t="str">
        <f t="shared" si="440"/>
        <v>Q4-2021</v>
      </c>
      <c r="F2842" s="46" t="str">
        <f t="shared" si="441"/>
        <v>December</v>
      </c>
      <c r="G2842" s="47">
        <f t="shared" si="444"/>
        <v>49</v>
      </c>
      <c r="H2842" s="46" t="str">
        <f t="shared" si="442"/>
        <v>Thursday</v>
      </c>
      <c r="I2842" s="45">
        <v>2</v>
      </c>
      <c r="J2842" s="45">
        <v>126</v>
      </c>
      <c r="K2842" s="45">
        <v>15</v>
      </c>
      <c r="L2842" s="45">
        <v>30</v>
      </c>
      <c r="M2842" s="45">
        <v>4</v>
      </c>
      <c r="N2842" s="45">
        <v>2</v>
      </c>
      <c r="O2842" s="45">
        <v>0</v>
      </c>
      <c r="P2842" s="45">
        <v>120</v>
      </c>
      <c r="Q2842" s="45">
        <v>46</v>
      </c>
      <c r="R2842" s="45">
        <v>36</v>
      </c>
      <c r="S2842" s="45">
        <v>26</v>
      </c>
      <c r="T2842" s="45">
        <v>15</v>
      </c>
      <c r="U2842" s="45">
        <v>19</v>
      </c>
      <c r="V2842" s="45">
        <v>24</v>
      </c>
      <c r="W2842" s="50">
        <f t="shared" si="445"/>
        <v>5520</v>
      </c>
      <c r="X2842" s="51">
        <f t="shared" si="446"/>
        <v>1.5333333333333334</v>
      </c>
      <c r="Y2842" s="51">
        <f t="shared" si="447"/>
        <v>6.4666666666666668</v>
      </c>
      <c r="Z2842" s="51">
        <f t="shared" si="448"/>
        <v>1</v>
      </c>
      <c r="AA2842" s="52">
        <f t="shared" si="449"/>
        <v>1.2777777777777779E-2</v>
      </c>
    </row>
    <row r="2843" spans="2:27" x14ac:dyDescent="0.3">
      <c r="B2843" s="53">
        <v>94665</v>
      </c>
      <c r="C2843" s="54">
        <v>44533</v>
      </c>
      <c r="D2843" s="55">
        <f t="shared" si="443"/>
        <v>2021</v>
      </c>
      <c r="E2843" s="54" t="str">
        <f t="shared" si="440"/>
        <v>Q4-2021</v>
      </c>
      <c r="F2843" s="54" t="str">
        <f t="shared" si="441"/>
        <v>December</v>
      </c>
      <c r="G2843" s="55">
        <f t="shared" si="444"/>
        <v>49</v>
      </c>
      <c r="H2843" s="54" t="str">
        <f t="shared" si="442"/>
        <v>Friday</v>
      </c>
      <c r="I2843" s="53">
        <v>1</v>
      </c>
      <c r="J2843" s="53">
        <v>112</v>
      </c>
      <c r="K2843" s="53">
        <v>17</v>
      </c>
      <c r="L2843" s="53">
        <v>30</v>
      </c>
      <c r="M2843" s="53">
        <v>5</v>
      </c>
      <c r="N2843" s="53">
        <v>4</v>
      </c>
      <c r="O2843" s="53">
        <v>0</v>
      </c>
      <c r="P2843" s="53">
        <v>103</v>
      </c>
      <c r="Q2843" s="53">
        <v>11</v>
      </c>
      <c r="R2843" s="53">
        <v>32</v>
      </c>
      <c r="S2843" s="53">
        <v>27</v>
      </c>
      <c r="T2843" s="53">
        <v>16</v>
      </c>
      <c r="U2843" s="53">
        <v>19</v>
      </c>
      <c r="V2843" s="53">
        <v>9</v>
      </c>
      <c r="W2843" s="58">
        <f t="shared" si="445"/>
        <v>1133</v>
      </c>
      <c r="X2843" s="59">
        <f t="shared" si="446"/>
        <v>0.31472222222222224</v>
      </c>
      <c r="Y2843" s="59">
        <f t="shared" si="447"/>
        <v>7.6852777777777774</v>
      </c>
      <c r="Z2843" s="59">
        <f t="shared" si="448"/>
        <v>1</v>
      </c>
      <c r="AA2843" s="60">
        <f t="shared" si="449"/>
        <v>3.0555555555555557E-3</v>
      </c>
    </row>
    <row r="2844" spans="2:27" x14ac:dyDescent="0.3">
      <c r="B2844" s="45">
        <v>94666</v>
      </c>
      <c r="C2844" s="46">
        <v>44533</v>
      </c>
      <c r="D2844" s="47">
        <f t="shared" si="443"/>
        <v>2021</v>
      </c>
      <c r="E2844" s="46" t="str">
        <f t="shared" si="440"/>
        <v>Q4-2021</v>
      </c>
      <c r="F2844" s="46" t="str">
        <f t="shared" si="441"/>
        <v>December</v>
      </c>
      <c r="G2844" s="47">
        <f t="shared" si="444"/>
        <v>49</v>
      </c>
      <c r="H2844" s="46" t="str">
        <f t="shared" si="442"/>
        <v>Friday</v>
      </c>
      <c r="I2844" s="45">
        <v>2</v>
      </c>
      <c r="J2844" s="45">
        <v>121</v>
      </c>
      <c r="K2844" s="45">
        <v>10</v>
      </c>
      <c r="L2844" s="45">
        <v>30</v>
      </c>
      <c r="M2844" s="45">
        <v>5</v>
      </c>
      <c r="N2844" s="45">
        <v>2</v>
      </c>
      <c r="O2844" s="45">
        <v>0</v>
      </c>
      <c r="P2844" s="45">
        <v>114</v>
      </c>
      <c r="Q2844" s="45">
        <v>48</v>
      </c>
      <c r="R2844" s="45">
        <v>35</v>
      </c>
      <c r="S2844" s="45">
        <v>26</v>
      </c>
      <c r="T2844" s="45">
        <v>15</v>
      </c>
      <c r="U2844" s="45">
        <v>16</v>
      </c>
      <c r="V2844" s="45">
        <v>22</v>
      </c>
      <c r="W2844" s="50">
        <f t="shared" si="445"/>
        <v>5472</v>
      </c>
      <c r="X2844" s="51">
        <f t="shared" si="446"/>
        <v>1.52</v>
      </c>
      <c r="Y2844" s="51">
        <f t="shared" si="447"/>
        <v>6.48</v>
      </c>
      <c r="Z2844" s="51">
        <f t="shared" si="448"/>
        <v>1</v>
      </c>
      <c r="AA2844" s="52">
        <f t="shared" si="449"/>
        <v>1.3333333333333334E-2</v>
      </c>
    </row>
    <row r="2845" spans="2:27" x14ac:dyDescent="0.3">
      <c r="B2845" s="53">
        <v>94667</v>
      </c>
      <c r="C2845" s="54">
        <v>44534</v>
      </c>
      <c r="D2845" s="55">
        <f t="shared" si="443"/>
        <v>2021</v>
      </c>
      <c r="E2845" s="54" t="str">
        <f t="shared" si="440"/>
        <v>Q4-2021</v>
      </c>
      <c r="F2845" s="54" t="str">
        <f t="shared" si="441"/>
        <v>December</v>
      </c>
      <c r="G2845" s="55">
        <f t="shared" si="444"/>
        <v>49</v>
      </c>
      <c r="H2845" s="54" t="str">
        <f t="shared" si="442"/>
        <v>Saturday</v>
      </c>
      <c r="I2845" s="53">
        <v>1</v>
      </c>
      <c r="J2845" s="53">
        <v>106</v>
      </c>
      <c r="K2845" s="53">
        <v>8</v>
      </c>
      <c r="L2845" s="53">
        <v>30</v>
      </c>
      <c r="M2845" s="53">
        <v>5</v>
      </c>
      <c r="N2845" s="53">
        <v>3</v>
      </c>
      <c r="O2845" s="53">
        <v>0</v>
      </c>
      <c r="P2845" s="53">
        <v>98</v>
      </c>
      <c r="Q2845" s="53">
        <v>30</v>
      </c>
      <c r="R2845" s="53">
        <v>32</v>
      </c>
      <c r="S2845" s="53">
        <v>25</v>
      </c>
      <c r="T2845" s="53">
        <v>15</v>
      </c>
      <c r="U2845" s="53">
        <v>20</v>
      </c>
      <c r="V2845" s="53">
        <v>6</v>
      </c>
      <c r="W2845" s="58">
        <f t="shared" si="445"/>
        <v>2940</v>
      </c>
      <c r="X2845" s="59">
        <f t="shared" si="446"/>
        <v>0.81666666666666665</v>
      </c>
      <c r="Y2845" s="59">
        <f t="shared" si="447"/>
        <v>7.1833333333333336</v>
      </c>
      <c r="Z2845" s="59">
        <f t="shared" si="448"/>
        <v>1</v>
      </c>
      <c r="AA2845" s="60">
        <f t="shared" si="449"/>
        <v>8.3333333333333332E-3</v>
      </c>
    </row>
    <row r="2846" spans="2:27" x14ac:dyDescent="0.3">
      <c r="B2846" s="45">
        <v>94668</v>
      </c>
      <c r="C2846" s="46">
        <v>44536</v>
      </c>
      <c r="D2846" s="47">
        <f t="shared" si="443"/>
        <v>2021</v>
      </c>
      <c r="E2846" s="46" t="str">
        <f t="shared" si="440"/>
        <v>Q4-2021</v>
      </c>
      <c r="F2846" s="46" t="str">
        <f t="shared" si="441"/>
        <v>December</v>
      </c>
      <c r="G2846" s="47">
        <f t="shared" si="444"/>
        <v>50</v>
      </c>
      <c r="H2846" s="46" t="str">
        <f t="shared" si="442"/>
        <v>Monday</v>
      </c>
      <c r="I2846" s="45">
        <v>1</v>
      </c>
      <c r="J2846" s="45">
        <v>113</v>
      </c>
      <c r="K2846" s="45">
        <v>10</v>
      </c>
      <c r="L2846" s="45">
        <v>30</v>
      </c>
      <c r="M2846" s="45">
        <v>5</v>
      </c>
      <c r="N2846" s="45">
        <v>3</v>
      </c>
      <c r="O2846" s="45">
        <v>0</v>
      </c>
      <c r="P2846" s="45">
        <v>105</v>
      </c>
      <c r="Q2846" s="45">
        <v>10</v>
      </c>
      <c r="R2846" s="45">
        <v>34</v>
      </c>
      <c r="S2846" s="45">
        <v>27</v>
      </c>
      <c r="T2846" s="45">
        <v>15</v>
      </c>
      <c r="U2846" s="45">
        <v>19</v>
      </c>
      <c r="V2846" s="45">
        <v>10</v>
      </c>
      <c r="W2846" s="50">
        <f t="shared" si="445"/>
        <v>1050</v>
      </c>
      <c r="X2846" s="51">
        <f t="shared" si="446"/>
        <v>0.29166666666666669</v>
      </c>
      <c r="Y2846" s="51">
        <f t="shared" si="447"/>
        <v>7.708333333333333</v>
      </c>
      <c r="Z2846" s="51">
        <f t="shared" si="448"/>
        <v>1</v>
      </c>
      <c r="AA2846" s="52">
        <f t="shared" si="449"/>
        <v>2.7777777777777779E-3</v>
      </c>
    </row>
    <row r="2847" spans="2:27" x14ac:dyDescent="0.3">
      <c r="B2847" s="53">
        <v>94669</v>
      </c>
      <c r="C2847" s="54">
        <v>44536</v>
      </c>
      <c r="D2847" s="55">
        <f t="shared" si="443"/>
        <v>2021</v>
      </c>
      <c r="E2847" s="54" t="str">
        <f t="shared" si="440"/>
        <v>Q4-2021</v>
      </c>
      <c r="F2847" s="54" t="str">
        <f t="shared" si="441"/>
        <v>December</v>
      </c>
      <c r="G2847" s="55">
        <f t="shared" si="444"/>
        <v>50</v>
      </c>
      <c r="H2847" s="54" t="str">
        <f t="shared" si="442"/>
        <v>Monday</v>
      </c>
      <c r="I2847" s="53">
        <v>2</v>
      </c>
      <c r="J2847" s="53">
        <v>121</v>
      </c>
      <c r="K2847" s="53">
        <v>18</v>
      </c>
      <c r="L2847" s="53">
        <v>30</v>
      </c>
      <c r="M2847" s="53">
        <v>4</v>
      </c>
      <c r="N2847" s="53">
        <v>3</v>
      </c>
      <c r="O2847" s="53">
        <v>0</v>
      </c>
      <c r="P2847" s="53">
        <v>114</v>
      </c>
      <c r="Q2847" s="53">
        <v>48</v>
      </c>
      <c r="R2847" s="53">
        <v>36</v>
      </c>
      <c r="S2847" s="53">
        <v>26</v>
      </c>
      <c r="T2847" s="53">
        <v>15</v>
      </c>
      <c r="U2847" s="53">
        <v>16</v>
      </c>
      <c r="V2847" s="53">
        <v>21</v>
      </c>
      <c r="W2847" s="58">
        <f t="shared" si="445"/>
        <v>5472</v>
      </c>
      <c r="X2847" s="59">
        <f t="shared" si="446"/>
        <v>1.52</v>
      </c>
      <c r="Y2847" s="59">
        <f t="shared" si="447"/>
        <v>6.48</v>
      </c>
      <c r="Z2847" s="59">
        <f t="shared" si="448"/>
        <v>1</v>
      </c>
      <c r="AA2847" s="60">
        <f t="shared" si="449"/>
        <v>1.3333333333333334E-2</v>
      </c>
    </row>
    <row r="2848" spans="2:27" x14ac:dyDescent="0.3">
      <c r="B2848" s="45">
        <v>94670</v>
      </c>
      <c r="C2848" s="46">
        <v>44537</v>
      </c>
      <c r="D2848" s="47">
        <f t="shared" si="443"/>
        <v>2021</v>
      </c>
      <c r="E2848" s="46" t="str">
        <f t="shared" si="440"/>
        <v>Q4-2021</v>
      </c>
      <c r="F2848" s="46" t="str">
        <f t="shared" si="441"/>
        <v>December</v>
      </c>
      <c r="G2848" s="47">
        <f t="shared" si="444"/>
        <v>50</v>
      </c>
      <c r="H2848" s="46" t="str">
        <f t="shared" si="442"/>
        <v>Tuesday</v>
      </c>
      <c r="I2848" s="45">
        <v>1</v>
      </c>
      <c r="J2848" s="45">
        <v>115</v>
      </c>
      <c r="K2848" s="45">
        <v>9</v>
      </c>
      <c r="L2848" s="45">
        <v>30</v>
      </c>
      <c r="M2848" s="45">
        <v>5</v>
      </c>
      <c r="N2848" s="45">
        <v>3</v>
      </c>
      <c r="O2848" s="45">
        <v>0</v>
      </c>
      <c r="P2848" s="45">
        <v>107</v>
      </c>
      <c r="Q2848" s="45">
        <v>14</v>
      </c>
      <c r="R2848" s="45">
        <v>34</v>
      </c>
      <c r="S2848" s="45">
        <v>25</v>
      </c>
      <c r="T2848" s="45">
        <v>16</v>
      </c>
      <c r="U2848" s="45">
        <v>20</v>
      </c>
      <c r="V2848" s="45">
        <v>12</v>
      </c>
      <c r="W2848" s="50">
        <f t="shared" si="445"/>
        <v>1498</v>
      </c>
      <c r="X2848" s="51">
        <f t="shared" si="446"/>
        <v>0.4161111111111111</v>
      </c>
      <c r="Y2848" s="51">
        <f t="shared" si="447"/>
        <v>7.5838888888888887</v>
      </c>
      <c r="Z2848" s="51">
        <f t="shared" si="448"/>
        <v>1</v>
      </c>
      <c r="AA2848" s="52">
        <f t="shared" si="449"/>
        <v>3.8888888888888888E-3</v>
      </c>
    </row>
    <row r="2849" spans="2:27" x14ac:dyDescent="0.3">
      <c r="B2849" s="53">
        <v>94671</v>
      </c>
      <c r="C2849" s="54">
        <v>44537</v>
      </c>
      <c r="D2849" s="55">
        <f t="shared" si="443"/>
        <v>2021</v>
      </c>
      <c r="E2849" s="54" t="str">
        <f t="shared" si="440"/>
        <v>Q4-2021</v>
      </c>
      <c r="F2849" s="54" t="str">
        <f t="shared" si="441"/>
        <v>December</v>
      </c>
      <c r="G2849" s="55">
        <f t="shared" si="444"/>
        <v>50</v>
      </c>
      <c r="H2849" s="54" t="str">
        <f t="shared" si="442"/>
        <v>Tuesday</v>
      </c>
      <c r="I2849" s="53">
        <v>2</v>
      </c>
      <c r="J2849" s="53">
        <v>122</v>
      </c>
      <c r="K2849" s="53">
        <v>17</v>
      </c>
      <c r="L2849" s="53">
        <v>30</v>
      </c>
      <c r="M2849" s="53">
        <v>4</v>
      </c>
      <c r="N2849" s="53">
        <v>3</v>
      </c>
      <c r="O2849" s="53">
        <v>0</v>
      </c>
      <c r="P2849" s="53">
        <v>115</v>
      </c>
      <c r="Q2849" s="53">
        <v>45</v>
      </c>
      <c r="R2849" s="53">
        <v>35</v>
      </c>
      <c r="S2849" s="53">
        <v>27</v>
      </c>
      <c r="T2849" s="53">
        <v>15</v>
      </c>
      <c r="U2849" s="53">
        <v>17</v>
      </c>
      <c r="V2849" s="53">
        <v>21</v>
      </c>
      <c r="W2849" s="58">
        <f t="shared" si="445"/>
        <v>5175</v>
      </c>
      <c r="X2849" s="59">
        <f t="shared" si="446"/>
        <v>1.4375</v>
      </c>
      <c r="Y2849" s="59">
        <f t="shared" si="447"/>
        <v>6.5625</v>
      </c>
      <c r="Z2849" s="59">
        <f t="shared" si="448"/>
        <v>1</v>
      </c>
      <c r="AA2849" s="60">
        <f t="shared" si="449"/>
        <v>1.2500000000000001E-2</v>
      </c>
    </row>
    <row r="2850" spans="2:27" x14ac:dyDescent="0.3">
      <c r="B2850" s="45">
        <v>94672</v>
      </c>
      <c r="C2850" s="46">
        <v>44538</v>
      </c>
      <c r="D2850" s="47">
        <f t="shared" si="443"/>
        <v>2021</v>
      </c>
      <c r="E2850" s="46" t="str">
        <f t="shared" si="440"/>
        <v>Q4-2021</v>
      </c>
      <c r="F2850" s="46" t="str">
        <f t="shared" si="441"/>
        <v>December</v>
      </c>
      <c r="G2850" s="47">
        <f t="shared" si="444"/>
        <v>50</v>
      </c>
      <c r="H2850" s="46" t="str">
        <f t="shared" si="442"/>
        <v>Wednesday</v>
      </c>
      <c r="I2850" s="45">
        <v>1</v>
      </c>
      <c r="J2850" s="45">
        <v>116</v>
      </c>
      <c r="K2850" s="45">
        <v>9</v>
      </c>
      <c r="L2850" s="45">
        <v>30</v>
      </c>
      <c r="M2850" s="45">
        <v>6</v>
      </c>
      <c r="N2850" s="45">
        <v>3</v>
      </c>
      <c r="O2850" s="45">
        <v>0</v>
      </c>
      <c r="P2850" s="45">
        <v>107</v>
      </c>
      <c r="Q2850" s="45">
        <v>28</v>
      </c>
      <c r="R2850" s="45">
        <v>34</v>
      </c>
      <c r="S2850" s="45">
        <v>25</v>
      </c>
      <c r="T2850" s="45">
        <v>16</v>
      </c>
      <c r="U2850" s="45">
        <v>20</v>
      </c>
      <c r="V2850" s="45">
        <v>12</v>
      </c>
      <c r="W2850" s="50">
        <f t="shared" si="445"/>
        <v>2996</v>
      </c>
      <c r="X2850" s="51">
        <f t="shared" si="446"/>
        <v>0.8322222222222222</v>
      </c>
      <c r="Y2850" s="51">
        <f t="shared" si="447"/>
        <v>7.1677777777777774</v>
      </c>
      <c r="Z2850" s="51">
        <f t="shared" si="448"/>
        <v>1</v>
      </c>
      <c r="AA2850" s="52">
        <f t="shared" si="449"/>
        <v>7.7777777777777776E-3</v>
      </c>
    </row>
    <row r="2851" spans="2:27" x14ac:dyDescent="0.3">
      <c r="B2851" s="53">
        <v>94673</v>
      </c>
      <c r="C2851" s="54">
        <v>44538</v>
      </c>
      <c r="D2851" s="55">
        <f t="shared" si="443"/>
        <v>2021</v>
      </c>
      <c r="E2851" s="54" t="str">
        <f t="shared" si="440"/>
        <v>Q4-2021</v>
      </c>
      <c r="F2851" s="54" t="str">
        <f t="shared" si="441"/>
        <v>December</v>
      </c>
      <c r="G2851" s="55">
        <f t="shared" si="444"/>
        <v>50</v>
      </c>
      <c r="H2851" s="54" t="str">
        <f t="shared" si="442"/>
        <v>Wednesday</v>
      </c>
      <c r="I2851" s="53">
        <v>2</v>
      </c>
      <c r="J2851" s="53">
        <v>120</v>
      </c>
      <c r="K2851" s="53">
        <v>6</v>
      </c>
      <c r="L2851" s="53">
        <v>30</v>
      </c>
      <c r="M2851" s="53">
        <v>4</v>
      </c>
      <c r="N2851" s="53">
        <v>3</v>
      </c>
      <c r="O2851" s="53">
        <v>0</v>
      </c>
      <c r="P2851" s="53">
        <v>113</v>
      </c>
      <c r="Q2851" s="53">
        <v>48</v>
      </c>
      <c r="R2851" s="53">
        <v>35</v>
      </c>
      <c r="S2851" s="53">
        <v>26</v>
      </c>
      <c r="T2851" s="53">
        <v>13</v>
      </c>
      <c r="U2851" s="53">
        <v>18</v>
      </c>
      <c r="V2851" s="53">
        <v>21</v>
      </c>
      <c r="W2851" s="58">
        <f t="shared" si="445"/>
        <v>5424</v>
      </c>
      <c r="X2851" s="59">
        <f t="shared" si="446"/>
        <v>1.5066666666666666</v>
      </c>
      <c r="Y2851" s="59">
        <f t="shared" si="447"/>
        <v>6.4933333333333332</v>
      </c>
      <c r="Z2851" s="59">
        <f t="shared" si="448"/>
        <v>1</v>
      </c>
      <c r="AA2851" s="60">
        <f t="shared" si="449"/>
        <v>1.3333333333333332E-2</v>
      </c>
    </row>
    <row r="2852" spans="2:27" x14ac:dyDescent="0.3">
      <c r="B2852" s="45">
        <v>94674</v>
      </c>
      <c r="C2852" s="46">
        <v>44539</v>
      </c>
      <c r="D2852" s="47">
        <f t="shared" si="443"/>
        <v>2021</v>
      </c>
      <c r="E2852" s="46" t="str">
        <f t="shared" si="440"/>
        <v>Q4-2021</v>
      </c>
      <c r="F2852" s="46" t="str">
        <f t="shared" si="441"/>
        <v>December</v>
      </c>
      <c r="G2852" s="47">
        <f t="shared" si="444"/>
        <v>50</v>
      </c>
      <c r="H2852" s="46" t="str">
        <f t="shared" si="442"/>
        <v>Thursday</v>
      </c>
      <c r="I2852" s="45">
        <v>1</v>
      </c>
      <c r="J2852" s="45">
        <v>110</v>
      </c>
      <c r="K2852" s="45">
        <v>11</v>
      </c>
      <c r="L2852" s="45">
        <v>30</v>
      </c>
      <c r="M2852" s="45">
        <v>6</v>
      </c>
      <c r="N2852" s="45">
        <v>3</v>
      </c>
      <c r="O2852" s="45">
        <v>0</v>
      </c>
      <c r="P2852" s="45">
        <v>101</v>
      </c>
      <c r="Q2852" s="45">
        <v>29</v>
      </c>
      <c r="R2852" s="45">
        <v>32</v>
      </c>
      <c r="S2852" s="45">
        <v>25</v>
      </c>
      <c r="T2852" s="45">
        <v>17</v>
      </c>
      <c r="U2852" s="45">
        <v>17</v>
      </c>
      <c r="V2852" s="45">
        <v>10</v>
      </c>
      <c r="W2852" s="50">
        <f t="shared" si="445"/>
        <v>2929</v>
      </c>
      <c r="X2852" s="51">
        <f t="shared" si="446"/>
        <v>0.81361111111111106</v>
      </c>
      <c r="Y2852" s="51">
        <f t="shared" si="447"/>
        <v>7.1863888888888887</v>
      </c>
      <c r="Z2852" s="51">
        <f t="shared" si="448"/>
        <v>1</v>
      </c>
      <c r="AA2852" s="52">
        <f t="shared" si="449"/>
        <v>8.0555555555555554E-3</v>
      </c>
    </row>
    <row r="2853" spans="2:27" x14ac:dyDescent="0.3">
      <c r="B2853" s="53">
        <v>94675</v>
      </c>
      <c r="C2853" s="54">
        <v>44539</v>
      </c>
      <c r="D2853" s="55">
        <f t="shared" si="443"/>
        <v>2021</v>
      </c>
      <c r="E2853" s="54" t="str">
        <f t="shared" si="440"/>
        <v>Q4-2021</v>
      </c>
      <c r="F2853" s="54" t="str">
        <f t="shared" si="441"/>
        <v>December</v>
      </c>
      <c r="G2853" s="55">
        <f t="shared" si="444"/>
        <v>50</v>
      </c>
      <c r="H2853" s="54" t="str">
        <f t="shared" si="442"/>
        <v>Thursday</v>
      </c>
      <c r="I2853" s="53">
        <v>2</v>
      </c>
      <c r="J2853" s="53">
        <v>124</v>
      </c>
      <c r="K2853" s="53">
        <v>13</v>
      </c>
      <c r="L2853" s="53">
        <v>30</v>
      </c>
      <c r="M2853" s="53">
        <v>4</v>
      </c>
      <c r="N2853" s="53">
        <v>3</v>
      </c>
      <c r="O2853" s="53">
        <v>0</v>
      </c>
      <c r="P2853" s="53">
        <v>117</v>
      </c>
      <c r="Q2853" s="53">
        <v>49</v>
      </c>
      <c r="R2853" s="53">
        <v>35</v>
      </c>
      <c r="S2853" s="53">
        <v>27</v>
      </c>
      <c r="T2853" s="53">
        <v>14</v>
      </c>
      <c r="U2853" s="53">
        <v>19</v>
      </c>
      <c r="V2853" s="53">
        <v>22</v>
      </c>
      <c r="W2853" s="58">
        <f t="shared" si="445"/>
        <v>5733</v>
      </c>
      <c r="X2853" s="59">
        <f t="shared" si="446"/>
        <v>1.5925</v>
      </c>
      <c r="Y2853" s="59">
        <f t="shared" si="447"/>
        <v>6.4074999999999998</v>
      </c>
      <c r="Z2853" s="59">
        <f t="shared" si="448"/>
        <v>1</v>
      </c>
      <c r="AA2853" s="60">
        <f t="shared" si="449"/>
        <v>1.3611111111111112E-2</v>
      </c>
    </row>
    <row r="2854" spans="2:27" x14ac:dyDescent="0.3">
      <c r="B2854" s="45">
        <v>94676</v>
      </c>
      <c r="C2854" s="46">
        <v>44540</v>
      </c>
      <c r="D2854" s="47">
        <f t="shared" si="443"/>
        <v>2021</v>
      </c>
      <c r="E2854" s="46" t="str">
        <f t="shared" si="440"/>
        <v>Q4-2021</v>
      </c>
      <c r="F2854" s="46" t="str">
        <f t="shared" si="441"/>
        <v>December</v>
      </c>
      <c r="G2854" s="47">
        <f t="shared" si="444"/>
        <v>50</v>
      </c>
      <c r="H2854" s="46" t="str">
        <f t="shared" si="442"/>
        <v>Friday</v>
      </c>
      <c r="I2854" s="45">
        <v>1</v>
      </c>
      <c r="J2854" s="45">
        <v>110</v>
      </c>
      <c r="K2854" s="45">
        <v>12</v>
      </c>
      <c r="L2854" s="45">
        <v>30</v>
      </c>
      <c r="M2854" s="45">
        <v>5</v>
      </c>
      <c r="N2854" s="45">
        <v>3</v>
      </c>
      <c r="O2854" s="45">
        <v>0</v>
      </c>
      <c r="P2854" s="45">
        <v>102</v>
      </c>
      <c r="Q2854" s="45">
        <v>28</v>
      </c>
      <c r="R2854" s="45">
        <v>33</v>
      </c>
      <c r="S2854" s="45">
        <v>26</v>
      </c>
      <c r="T2854" s="45">
        <v>15</v>
      </c>
      <c r="U2854" s="45">
        <v>19</v>
      </c>
      <c r="V2854" s="45">
        <v>9</v>
      </c>
      <c r="W2854" s="50">
        <f t="shared" si="445"/>
        <v>2856</v>
      </c>
      <c r="X2854" s="51">
        <f t="shared" si="446"/>
        <v>0.79333333333333333</v>
      </c>
      <c r="Y2854" s="51">
        <f t="shared" si="447"/>
        <v>7.206666666666667</v>
      </c>
      <c r="Z2854" s="51">
        <f t="shared" si="448"/>
        <v>1</v>
      </c>
      <c r="AA2854" s="52">
        <f t="shared" si="449"/>
        <v>7.7777777777777776E-3</v>
      </c>
    </row>
    <row r="2855" spans="2:27" x14ac:dyDescent="0.3">
      <c r="B2855" s="53">
        <v>94677</v>
      </c>
      <c r="C2855" s="54">
        <v>44540</v>
      </c>
      <c r="D2855" s="55">
        <f t="shared" si="443"/>
        <v>2021</v>
      </c>
      <c r="E2855" s="54" t="str">
        <f t="shared" si="440"/>
        <v>Q4-2021</v>
      </c>
      <c r="F2855" s="54" t="str">
        <f t="shared" si="441"/>
        <v>December</v>
      </c>
      <c r="G2855" s="55">
        <f t="shared" si="444"/>
        <v>50</v>
      </c>
      <c r="H2855" s="54" t="str">
        <f t="shared" si="442"/>
        <v>Friday</v>
      </c>
      <c r="I2855" s="53">
        <v>2</v>
      </c>
      <c r="J2855" s="53">
        <v>122</v>
      </c>
      <c r="K2855" s="53">
        <v>11</v>
      </c>
      <c r="L2855" s="53">
        <v>30</v>
      </c>
      <c r="M2855" s="53">
        <v>5</v>
      </c>
      <c r="N2855" s="53">
        <v>2</v>
      </c>
      <c r="O2855" s="53">
        <v>0</v>
      </c>
      <c r="P2855" s="53">
        <v>115</v>
      </c>
      <c r="Q2855" s="53">
        <v>49</v>
      </c>
      <c r="R2855" s="53">
        <v>36</v>
      </c>
      <c r="S2855" s="53">
        <v>25</v>
      </c>
      <c r="T2855" s="53">
        <v>15</v>
      </c>
      <c r="U2855" s="53">
        <v>16</v>
      </c>
      <c r="V2855" s="53">
        <v>23</v>
      </c>
      <c r="W2855" s="58">
        <f t="shared" si="445"/>
        <v>5635</v>
      </c>
      <c r="X2855" s="59">
        <f t="shared" si="446"/>
        <v>1.5652777777777778</v>
      </c>
      <c r="Y2855" s="59">
        <f t="shared" si="447"/>
        <v>6.4347222222222218</v>
      </c>
      <c r="Z2855" s="59">
        <f t="shared" si="448"/>
        <v>1</v>
      </c>
      <c r="AA2855" s="60">
        <f t="shared" si="449"/>
        <v>1.361111111111111E-2</v>
      </c>
    </row>
    <row r="2856" spans="2:27" x14ac:dyDescent="0.3">
      <c r="B2856" s="45">
        <v>94678</v>
      </c>
      <c r="C2856" s="46">
        <v>44541</v>
      </c>
      <c r="D2856" s="47">
        <f t="shared" si="443"/>
        <v>2021</v>
      </c>
      <c r="E2856" s="46" t="str">
        <f t="shared" si="440"/>
        <v>Q4-2021</v>
      </c>
      <c r="F2856" s="46" t="str">
        <f t="shared" si="441"/>
        <v>December</v>
      </c>
      <c r="G2856" s="47">
        <f t="shared" si="444"/>
        <v>50</v>
      </c>
      <c r="H2856" s="46" t="str">
        <f t="shared" si="442"/>
        <v>Saturday</v>
      </c>
      <c r="I2856" s="45">
        <v>1</v>
      </c>
      <c r="J2856" s="45">
        <v>112</v>
      </c>
      <c r="K2856" s="45">
        <v>14</v>
      </c>
      <c r="L2856" s="45">
        <v>30</v>
      </c>
      <c r="M2856" s="45">
        <v>5</v>
      </c>
      <c r="N2856" s="45">
        <v>3</v>
      </c>
      <c r="O2856" s="45">
        <v>0</v>
      </c>
      <c r="P2856" s="45">
        <v>104</v>
      </c>
      <c r="Q2856" s="45">
        <v>15</v>
      </c>
      <c r="R2856" s="45">
        <v>34</v>
      </c>
      <c r="S2856" s="45">
        <v>27</v>
      </c>
      <c r="T2856" s="45">
        <v>16</v>
      </c>
      <c r="U2856" s="45">
        <v>20</v>
      </c>
      <c r="V2856" s="45">
        <v>7</v>
      </c>
      <c r="W2856" s="50">
        <f t="shared" si="445"/>
        <v>1560</v>
      </c>
      <c r="X2856" s="51">
        <f t="shared" si="446"/>
        <v>0.43333333333333335</v>
      </c>
      <c r="Y2856" s="51">
        <f t="shared" si="447"/>
        <v>7.5666666666666664</v>
      </c>
      <c r="Z2856" s="51">
        <f t="shared" si="448"/>
        <v>1</v>
      </c>
      <c r="AA2856" s="52">
        <f t="shared" si="449"/>
        <v>4.1666666666666666E-3</v>
      </c>
    </row>
    <row r="2857" spans="2:27" x14ac:dyDescent="0.3">
      <c r="B2857" s="53">
        <v>94679</v>
      </c>
      <c r="C2857" s="54">
        <v>44543</v>
      </c>
      <c r="D2857" s="55">
        <f t="shared" si="443"/>
        <v>2021</v>
      </c>
      <c r="E2857" s="54" t="str">
        <f t="shared" si="440"/>
        <v>Q4-2021</v>
      </c>
      <c r="F2857" s="54" t="str">
        <f t="shared" si="441"/>
        <v>December</v>
      </c>
      <c r="G2857" s="55">
        <f t="shared" si="444"/>
        <v>51</v>
      </c>
      <c r="H2857" s="54" t="str">
        <f t="shared" si="442"/>
        <v>Monday</v>
      </c>
      <c r="I2857" s="53">
        <v>1</v>
      </c>
      <c r="J2857" s="53">
        <v>115</v>
      </c>
      <c r="K2857" s="53">
        <v>14</v>
      </c>
      <c r="L2857" s="53">
        <v>30</v>
      </c>
      <c r="M2857" s="53">
        <v>6</v>
      </c>
      <c r="N2857" s="53">
        <v>4</v>
      </c>
      <c r="O2857" s="53">
        <v>0</v>
      </c>
      <c r="P2857" s="53">
        <v>105</v>
      </c>
      <c r="Q2857" s="53">
        <v>21</v>
      </c>
      <c r="R2857" s="53">
        <v>33</v>
      </c>
      <c r="S2857" s="53">
        <v>26</v>
      </c>
      <c r="T2857" s="53">
        <v>15</v>
      </c>
      <c r="U2857" s="53">
        <v>18</v>
      </c>
      <c r="V2857" s="53">
        <v>13</v>
      </c>
      <c r="W2857" s="58">
        <f t="shared" si="445"/>
        <v>2205</v>
      </c>
      <c r="X2857" s="59">
        <f t="shared" si="446"/>
        <v>0.61250000000000004</v>
      </c>
      <c r="Y2857" s="59">
        <f t="shared" si="447"/>
        <v>7.3875000000000002</v>
      </c>
      <c r="Z2857" s="59">
        <f t="shared" si="448"/>
        <v>1</v>
      </c>
      <c r="AA2857" s="60">
        <f t="shared" si="449"/>
        <v>5.8333333333333336E-3</v>
      </c>
    </row>
    <row r="2858" spans="2:27" x14ac:dyDescent="0.3">
      <c r="B2858" s="45">
        <v>94680</v>
      </c>
      <c r="C2858" s="46">
        <v>44543</v>
      </c>
      <c r="D2858" s="47">
        <f t="shared" si="443"/>
        <v>2021</v>
      </c>
      <c r="E2858" s="46" t="str">
        <f t="shared" si="440"/>
        <v>Q4-2021</v>
      </c>
      <c r="F2858" s="46" t="str">
        <f t="shared" si="441"/>
        <v>December</v>
      </c>
      <c r="G2858" s="47">
        <f t="shared" si="444"/>
        <v>51</v>
      </c>
      <c r="H2858" s="46" t="str">
        <f t="shared" si="442"/>
        <v>Monday</v>
      </c>
      <c r="I2858" s="45">
        <v>2</v>
      </c>
      <c r="J2858" s="45">
        <v>124</v>
      </c>
      <c r="K2858" s="45">
        <v>6</v>
      </c>
      <c r="L2858" s="45">
        <v>30</v>
      </c>
      <c r="M2858" s="45">
        <v>5</v>
      </c>
      <c r="N2858" s="45">
        <v>2</v>
      </c>
      <c r="O2858" s="45">
        <v>0</v>
      </c>
      <c r="P2858" s="45">
        <v>117</v>
      </c>
      <c r="Q2858" s="45">
        <v>45</v>
      </c>
      <c r="R2858" s="45">
        <v>35</v>
      </c>
      <c r="S2858" s="45">
        <v>25</v>
      </c>
      <c r="T2858" s="45">
        <v>15</v>
      </c>
      <c r="U2858" s="45">
        <v>19</v>
      </c>
      <c r="V2858" s="45">
        <v>23</v>
      </c>
      <c r="W2858" s="50">
        <f t="shared" si="445"/>
        <v>5265</v>
      </c>
      <c r="X2858" s="51">
        <f t="shared" si="446"/>
        <v>1.4624999999999999</v>
      </c>
      <c r="Y2858" s="51">
        <f t="shared" si="447"/>
        <v>6.5374999999999996</v>
      </c>
      <c r="Z2858" s="51">
        <f t="shared" si="448"/>
        <v>1</v>
      </c>
      <c r="AA2858" s="52">
        <f t="shared" si="449"/>
        <v>1.2499999999999999E-2</v>
      </c>
    </row>
    <row r="2859" spans="2:27" x14ac:dyDescent="0.3">
      <c r="B2859" s="53">
        <v>94681</v>
      </c>
      <c r="C2859" s="54">
        <v>44544</v>
      </c>
      <c r="D2859" s="55">
        <f t="shared" si="443"/>
        <v>2021</v>
      </c>
      <c r="E2859" s="54" t="str">
        <f t="shared" si="440"/>
        <v>Q4-2021</v>
      </c>
      <c r="F2859" s="54" t="str">
        <f t="shared" si="441"/>
        <v>December</v>
      </c>
      <c r="G2859" s="55">
        <f t="shared" si="444"/>
        <v>51</v>
      </c>
      <c r="H2859" s="54" t="str">
        <f t="shared" si="442"/>
        <v>Tuesday</v>
      </c>
      <c r="I2859" s="53">
        <v>1</v>
      </c>
      <c r="J2859" s="53">
        <v>108</v>
      </c>
      <c r="K2859" s="53">
        <v>8</v>
      </c>
      <c r="L2859" s="53">
        <v>30</v>
      </c>
      <c r="M2859" s="53">
        <v>5</v>
      </c>
      <c r="N2859" s="53">
        <v>3</v>
      </c>
      <c r="O2859" s="53">
        <v>0</v>
      </c>
      <c r="P2859" s="53">
        <v>100</v>
      </c>
      <c r="Q2859" s="53">
        <v>15</v>
      </c>
      <c r="R2859" s="53">
        <v>32</v>
      </c>
      <c r="S2859" s="53">
        <v>26</v>
      </c>
      <c r="T2859" s="53">
        <v>16</v>
      </c>
      <c r="U2859" s="53">
        <v>19</v>
      </c>
      <c r="V2859" s="53">
        <v>7</v>
      </c>
      <c r="W2859" s="58">
        <f t="shared" si="445"/>
        <v>1500</v>
      </c>
      <c r="X2859" s="59">
        <f t="shared" si="446"/>
        <v>0.41666666666666669</v>
      </c>
      <c r="Y2859" s="59">
        <f t="shared" si="447"/>
        <v>7.583333333333333</v>
      </c>
      <c r="Z2859" s="59">
        <f t="shared" si="448"/>
        <v>1</v>
      </c>
      <c r="AA2859" s="60">
        <f t="shared" si="449"/>
        <v>4.1666666666666666E-3</v>
      </c>
    </row>
    <row r="2860" spans="2:27" x14ac:dyDescent="0.3">
      <c r="B2860" s="45">
        <v>94682</v>
      </c>
      <c r="C2860" s="46">
        <v>44544</v>
      </c>
      <c r="D2860" s="47">
        <f t="shared" si="443"/>
        <v>2021</v>
      </c>
      <c r="E2860" s="46" t="str">
        <f t="shared" si="440"/>
        <v>Q4-2021</v>
      </c>
      <c r="F2860" s="46" t="str">
        <f t="shared" si="441"/>
        <v>December</v>
      </c>
      <c r="G2860" s="47">
        <f t="shared" si="444"/>
        <v>51</v>
      </c>
      <c r="H2860" s="46" t="str">
        <f t="shared" si="442"/>
        <v>Tuesday</v>
      </c>
      <c r="I2860" s="45">
        <v>2</v>
      </c>
      <c r="J2860" s="45">
        <v>121</v>
      </c>
      <c r="K2860" s="45">
        <v>8</v>
      </c>
      <c r="L2860" s="45">
        <v>30</v>
      </c>
      <c r="M2860" s="45">
        <v>5</v>
      </c>
      <c r="N2860" s="45">
        <v>2</v>
      </c>
      <c r="O2860" s="45">
        <v>0</v>
      </c>
      <c r="P2860" s="45">
        <v>114</v>
      </c>
      <c r="Q2860" s="45">
        <v>48</v>
      </c>
      <c r="R2860" s="45">
        <v>36</v>
      </c>
      <c r="S2860" s="45">
        <v>25</v>
      </c>
      <c r="T2860" s="45">
        <v>15</v>
      </c>
      <c r="U2860" s="45">
        <v>16</v>
      </c>
      <c r="V2860" s="45">
        <v>22</v>
      </c>
      <c r="W2860" s="50">
        <f t="shared" si="445"/>
        <v>5472</v>
      </c>
      <c r="X2860" s="51">
        <f t="shared" si="446"/>
        <v>1.52</v>
      </c>
      <c r="Y2860" s="51">
        <f t="shared" si="447"/>
        <v>6.48</v>
      </c>
      <c r="Z2860" s="51">
        <f t="shared" si="448"/>
        <v>1</v>
      </c>
      <c r="AA2860" s="52">
        <f t="shared" si="449"/>
        <v>1.3333333333333334E-2</v>
      </c>
    </row>
    <row r="2861" spans="2:27" x14ac:dyDescent="0.3">
      <c r="B2861" s="53">
        <v>94683</v>
      </c>
      <c r="C2861" s="54">
        <v>44545</v>
      </c>
      <c r="D2861" s="55">
        <f t="shared" si="443"/>
        <v>2021</v>
      </c>
      <c r="E2861" s="54" t="str">
        <f t="shared" si="440"/>
        <v>Q4-2021</v>
      </c>
      <c r="F2861" s="54" t="str">
        <f t="shared" si="441"/>
        <v>December</v>
      </c>
      <c r="G2861" s="55">
        <f t="shared" si="444"/>
        <v>51</v>
      </c>
      <c r="H2861" s="54" t="str">
        <f t="shared" si="442"/>
        <v>Wednesday</v>
      </c>
      <c r="I2861" s="53">
        <v>1</v>
      </c>
      <c r="J2861" s="53">
        <v>115</v>
      </c>
      <c r="K2861" s="53">
        <v>6</v>
      </c>
      <c r="L2861" s="53">
        <v>30</v>
      </c>
      <c r="M2861" s="53">
        <v>6</v>
      </c>
      <c r="N2861" s="53">
        <v>4</v>
      </c>
      <c r="O2861" s="53">
        <v>0</v>
      </c>
      <c r="P2861" s="53">
        <v>105</v>
      </c>
      <c r="Q2861" s="53">
        <v>20</v>
      </c>
      <c r="R2861" s="53">
        <v>34</v>
      </c>
      <c r="S2861" s="53">
        <v>27</v>
      </c>
      <c r="T2861" s="53">
        <v>15</v>
      </c>
      <c r="U2861" s="53">
        <v>20</v>
      </c>
      <c r="V2861" s="53">
        <v>9</v>
      </c>
      <c r="W2861" s="58">
        <f t="shared" si="445"/>
        <v>2100</v>
      </c>
      <c r="X2861" s="59">
        <f t="shared" si="446"/>
        <v>0.58333333333333337</v>
      </c>
      <c r="Y2861" s="59">
        <f t="shared" si="447"/>
        <v>7.416666666666667</v>
      </c>
      <c r="Z2861" s="59">
        <f t="shared" si="448"/>
        <v>1</v>
      </c>
      <c r="AA2861" s="60">
        <f t="shared" si="449"/>
        <v>5.5555555555555558E-3</v>
      </c>
    </row>
    <row r="2862" spans="2:27" x14ac:dyDescent="0.3">
      <c r="B2862" s="45">
        <v>94684</v>
      </c>
      <c r="C2862" s="46">
        <v>44545</v>
      </c>
      <c r="D2862" s="47">
        <f t="shared" si="443"/>
        <v>2021</v>
      </c>
      <c r="E2862" s="46" t="str">
        <f t="shared" si="440"/>
        <v>Q4-2021</v>
      </c>
      <c r="F2862" s="46" t="str">
        <f t="shared" si="441"/>
        <v>December</v>
      </c>
      <c r="G2862" s="47">
        <f t="shared" si="444"/>
        <v>51</v>
      </c>
      <c r="H2862" s="46" t="str">
        <f t="shared" si="442"/>
        <v>Wednesday</v>
      </c>
      <c r="I2862" s="45">
        <v>2</v>
      </c>
      <c r="J2862" s="45">
        <v>124</v>
      </c>
      <c r="K2862" s="45">
        <v>16</v>
      </c>
      <c r="L2862" s="45">
        <v>30</v>
      </c>
      <c r="M2862" s="45">
        <v>5</v>
      </c>
      <c r="N2862" s="45">
        <v>2</v>
      </c>
      <c r="O2862" s="45">
        <v>0</v>
      </c>
      <c r="P2862" s="45">
        <v>117</v>
      </c>
      <c r="Q2862" s="45">
        <v>47</v>
      </c>
      <c r="R2862" s="45">
        <v>36</v>
      </c>
      <c r="S2862" s="45">
        <v>26</v>
      </c>
      <c r="T2862" s="45">
        <v>15</v>
      </c>
      <c r="U2862" s="45">
        <v>17</v>
      </c>
      <c r="V2862" s="45">
        <v>23</v>
      </c>
      <c r="W2862" s="50">
        <f t="shared" si="445"/>
        <v>5499</v>
      </c>
      <c r="X2862" s="51">
        <f t="shared" si="446"/>
        <v>1.5275000000000001</v>
      </c>
      <c r="Y2862" s="51">
        <f t="shared" si="447"/>
        <v>6.4725000000000001</v>
      </c>
      <c r="Z2862" s="51">
        <f t="shared" si="448"/>
        <v>1</v>
      </c>
      <c r="AA2862" s="52">
        <f t="shared" si="449"/>
        <v>1.3055555555555556E-2</v>
      </c>
    </row>
    <row r="2863" spans="2:27" x14ac:dyDescent="0.3">
      <c r="B2863" s="53">
        <v>94685</v>
      </c>
      <c r="C2863" s="54">
        <v>44546</v>
      </c>
      <c r="D2863" s="55">
        <f t="shared" si="443"/>
        <v>2021</v>
      </c>
      <c r="E2863" s="54" t="str">
        <f t="shared" si="440"/>
        <v>Q4-2021</v>
      </c>
      <c r="F2863" s="54" t="str">
        <f t="shared" si="441"/>
        <v>December</v>
      </c>
      <c r="G2863" s="55">
        <f t="shared" si="444"/>
        <v>51</v>
      </c>
      <c r="H2863" s="54" t="str">
        <f t="shared" si="442"/>
        <v>Thursday</v>
      </c>
      <c r="I2863" s="53">
        <v>1</v>
      </c>
      <c r="J2863" s="53">
        <v>108</v>
      </c>
      <c r="K2863" s="53">
        <v>8</v>
      </c>
      <c r="L2863" s="53">
        <v>30</v>
      </c>
      <c r="M2863" s="53">
        <v>5</v>
      </c>
      <c r="N2863" s="53">
        <v>3</v>
      </c>
      <c r="O2863" s="53">
        <v>0</v>
      </c>
      <c r="P2863" s="53">
        <v>100</v>
      </c>
      <c r="Q2863" s="53">
        <v>26</v>
      </c>
      <c r="R2863" s="53">
        <v>34</v>
      </c>
      <c r="S2863" s="53">
        <v>25</v>
      </c>
      <c r="T2863" s="53">
        <v>17</v>
      </c>
      <c r="U2863" s="53">
        <v>17</v>
      </c>
      <c r="V2863" s="53">
        <v>7</v>
      </c>
      <c r="W2863" s="58">
        <f t="shared" si="445"/>
        <v>2600</v>
      </c>
      <c r="X2863" s="59">
        <f t="shared" si="446"/>
        <v>0.72222222222222221</v>
      </c>
      <c r="Y2863" s="59">
        <f t="shared" si="447"/>
        <v>7.2777777777777777</v>
      </c>
      <c r="Z2863" s="59">
        <f t="shared" si="448"/>
        <v>1</v>
      </c>
      <c r="AA2863" s="60">
        <f t="shared" si="449"/>
        <v>7.2222222222222219E-3</v>
      </c>
    </row>
    <row r="2864" spans="2:27" x14ac:dyDescent="0.3">
      <c r="B2864" s="45">
        <v>94686</v>
      </c>
      <c r="C2864" s="46">
        <v>44546</v>
      </c>
      <c r="D2864" s="47">
        <f t="shared" si="443"/>
        <v>2021</v>
      </c>
      <c r="E2864" s="46" t="str">
        <f t="shared" si="440"/>
        <v>Q4-2021</v>
      </c>
      <c r="F2864" s="46" t="str">
        <f t="shared" si="441"/>
        <v>December</v>
      </c>
      <c r="G2864" s="47">
        <f t="shared" si="444"/>
        <v>51</v>
      </c>
      <c r="H2864" s="46" t="str">
        <f t="shared" si="442"/>
        <v>Thursday</v>
      </c>
      <c r="I2864" s="45">
        <v>2</v>
      </c>
      <c r="J2864" s="45">
        <v>125</v>
      </c>
      <c r="K2864" s="45">
        <v>6</v>
      </c>
      <c r="L2864" s="45">
        <v>30</v>
      </c>
      <c r="M2864" s="45">
        <v>4</v>
      </c>
      <c r="N2864" s="45">
        <v>2</v>
      </c>
      <c r="O2864" s="45">
        <v>0</v>
      </c>
      <c r="P2864" s="45">
        <v>119</v>
      </c>
      <c r="Q2864" s="45">
        <v>50</v>
      </c>
      <c r="R2864" s="45">
        <v>36</v>
      </c>
      <c r="S2864" s="45">
        <v>27</v>
      </c>
      <c r="T2864" s="45">
        <v>14</v>
      </c>
      <c r="U2864" s="45">
        <v>19</v>
      </c>
      <c r="V2864" s="45">
        <v>23</v>
      </c>
      <c r="W2864" s="50">
        <f t="shared" si="445"/>
        <v>5950</v>
      </c>
      <c r="X2864" s="51">
        <f t="shared" si="446"/>
        <v>1.6527777777777777</v>
      </c>
      <c r="Y2864" s="51">
        <f t="shared" si="447"/>
        <v>6.3472222222222223</v>
      </c>
      <c r="Z2864" s="51">
        <f t="shared" si="448"/>
        <v>1</v>
      </c>
      <c r="AA2864" s="52">
        <f t="shared" si="449"/>
        <v>1.3888888888888888E-2</v>
      </c>
    </row>
    <row r="2865" spans="2:27" x14ac:dyDescent="0.3">
      <c r="B2865" s="53">
        <v>94687</v>
      </c>
      <c r="C2865" s="54">
        <v>44547</v>
      </c>
      <c r="D2865" s="55">
        <f t="shared" si="443"/>
        <v>2021</v>
      </c>
      <c r="E2865" s="54" t="str">
        <f t="shared" si="440"/>
        <v>Q4-2021</v>
      </c>
      <c r="F2865" s="54" t="str">
        <f t="shared" si="441"/>
        <v>December</v>
      </c>
      <c r="G2865" s="55">
        <f t="shared" si="444"/>
        <v>51</v>
      </c>
      <c r="H2865" s="54" t="str">
        <f t="shared" si="442"/>
        <v>Friday</v>
      </c>
      <c r="I2865" s="53">
        <v>1</v>
      </c>
      <c r="J2865" s="53">
        <v>121</v>
      </c>
      <c r="K2865" s="53">
        <v>10</v>
      </c>
      <c r="L2865" s="53">
        <v>30</v>
      </c>
      <c r="M2865" s="53">
        <v>5</v>
      </c>
      <c r="N2865" s="53">
        <v>4</v>
      </c>
      <c r="O2865" s="53">
        <v>0</v>
      </c>
      <c r="P2865" s="53">
        <v>112</v>
      </c>
      <c r="Q2865" s="53">
        <v>24</v>
      </c>
      <c r="R2865" s="53">
        <v>35</v>
      </c>
      <c r="S2865" s="53">
        <v>26</v>
      </c>
      <c r="T2865" s="53">
        <v>17</v>
      </c>
      <c r="U2865" s="53">
        <v>17</v>
      </c>
      <c r="V2865" s="53">
        <v>17</v>
      </c>
      <c r="W2865" s="58">
        <f t="shared" si="445"/>
        <v>2688</v>
      </c>
      <c r="X2865" s="59">
        <f t="shared" si="446"/>
        <v>0.7466666666666667</v>
      </c>
      <c r="Y2865" s="59">
        <f t="shared" si="447"/>
        <v>7.253333333333333</v>
      </c>
      <c r="Z2865" s="59">
        <f t="shared" si="448"/>
        <v>1</v>
      </c>
      <c r="AA2865" s="60">
        <f t="shared" si="449"/>
        <v>6.6666666666666671E-3</v>
      </c>
    </row>
    <row r="2866" spans="2:27" x14ac:dyDescent="0.3">
      <c r="B2866" s="45">
        <v>94688</v>
      </c>
      <c r="C2866" s="46">
        <v>44547</v>
      </c>
      <c r="D2866" s="47">
        <f t="shared" si="443"/>
        <v>2021</v>
      </c>
      <c r="E2866" s="46" t="str">
        <f t="shared" si="440"/>
        <v>Q4-2021</v>
      </c>
      <c r="F2866" s="46" t="str">
        <f t="shared" si="441"/>
        <v>December</v>
      </c>
      <c r="G2866" s="47">
        <f t="shared" si="444"/>
        <v>51</v>
      </c>
      <c r="H2866" s="46" t="str">
        <f t="shared" si="442"/>
        <v>Friday</v>
      </c>
      <c r="I2866" s="45">
        <v>2</v>
      </c>
      <c r="J2866" s="45">
        <v>120</v>
      </c>
      <c r="K2866" s="45">
        <v>14</v>
      </c>
      <c r="L2866" s="45">
        <v>30</v>
      </c>
      <c r="M2866" s="45">
        <v>4</v>
      </c>
      <c r="N2866" s="45">
        <v>3</v>
      </c>
      <c r="O2866" s="45">
        <v>0</v>
      </c>
      <c r="P2866" s="45">
        <v>113</v>
      </c>
      <c r="Q2866" s="45">
        <v>50</v>
      </c>
      <c r="R2866" s="45">
        <v>35</v>
      </c>
      <c r="S2866" s="45">
        <v>25</v>
      </c>
      <c r="T2866" s="45">
        <v>14</v>
      </c>
      <c r="U2866" s="45">
        <v>19</v>
      </c>
      <c r="V2866" s="45">
        <v>20</v>
      </c>
      <c r="W2866" s="50">
        <f t="shared" si="445"/>
        <v>5650</v>
      </c>
      <c r="X2866" s="51">
        <f t="shared" si="446"/>
        <v>1.5694444444444444</v>
      </c>
      <c r="Y2866" s="51">
        <f t="shared" si="447"/>
        <v>6.4305555555555554</v>
      </c>
      <c r="Z2866" s="51">
        <f t="shared" si="448"/>
        <v>1</v>
      </c>
      <c r="AA2866" s="52">
        <f t="shared" si="449"/>
        <v>1.3888888888888888E-2</v>
      </c>
    </row>
    <row r="2867" spans="2:27" x14ac:dyDescent="0.3">
      <c r="B2867" s="53">
        <v>94689</v>
      </c>
      <c r="C2867" s="54">
        <v>44548</v>
      </c>
      <c r="D2867" s="55">
        <f t="shared" si="443"/>
        <v>2021</v>
      </c>
      <c r="E2867" s="54" t="str">
        <f t="shared" si="440"/>
        <v>Q4-2021</v>
      </c>
      <c r="F2867" s="54" t="str">
        <f t="shared" si="441"/>
        <v>December</v>
      </c>
      <c r="G2867" s="55">
        <f t="shared" si="444"/>
        <v>51</v>
      </c>
      <c r="H2867" s="54" t="str">
        <f t="shared" si="442"/>
        <v>Saturday</v>
      </c>
      <c r="I2867" s="53">
        <v>1</v>
      </c>
      <c r="J2867" s="53">
        <v>111</v>
      </c>
      <c r="K2867" s="53">
        <v>8</v>
      </c>
      <c r="L2867" s="53">
        <v>30</v>
      </c>
      <c r="M2867" s="53">
        <v>6</v>
      </c>
      <c r="N2867" s="53">
        <v>4</v>
      </c>
      <c r="O2867" s="53">
        <v>0</v>
      </c>
      <c r="P2867" s="53">
        <v>101</v>
      </c>
      <c r="Q2867" s="53">
        <v>22</v>
      </c>
      <c r="R2867" s="53">
        <v>33</v>
      </c>
      <c r="S2867" s="53">
        <v>26</v>
      </c>
      <c r="T2867" s="53">
        <v>16</v>
      </c>
      <c r="U2867" s="53">
        <v>19</v>
      </c>
      <c r="V2867" s="53">
        <v>7</v>
      </c>
      <c r="W2867" s="58">
        <f t="shared" si="445"/>
        <v>2222</v>
      </c>
      <c r="X2867" s="59">
        <f t="shared" si="446"/>
        <v>0.61722222222222223</v>
      </c>
      <c r="Y2867" s="59">
        <f t="shared" si="447"/>
        <v>7.3827777777777781</v>
      </c>
      <c r="Z2867" s="59">
        <f t="shared" si="448"/>
        <v>1</v>
      </c>
      <c r="AA2867" s="60">
        <f t="shared" si="449"/>
        <v>6.1111111111111114E-3</v>
      </c>
    </row>
    <row r="2868" spans="2:27" x14ac:dyDescent="0.3">
      <c r="B2868" s="45">
        <v>94690</v>
      </c>
      <c r="C2868" s="46">
        <v>44550</v>
      </c>
      <c r="D2868" s="47">
        <f t="shared" si="443"/>
        <v>2021</v>
      </c>
      <c r="E2868" s="46" t="str">
        <f t="shared" si="440"/>
        <v>Q4-2021</v>
      </c>
      <c r="F2868" s="46" t="str">
        <f t="shared" si="441"/>
        <v>December</v>
      </c>
      <c r="G2868" s="47">
        <f t="shared" si="444"/>
        <v>52</v>
      </c>
      <c r="H2868" s="46" t="str">
        <f t="shared" si="442"/>
        <v>Monday</v>
      </c>
      <c r="I2868" s="45">
        <v>1</v>
      </c>
      <c r="J2868" s="45">
        <v>114</v>
      </c>
      <c r="K2868" s="45">
        <v>8</v>
      </c>
      <c r="L2868" s="45">
        <v>30</v>
      </c>
      <c r="M2868" s="45">
        <v>5</v>
      </c>
      <c r="N2868" s="45">
        <v>4</v>
      </c>
      <c r="O2868" s="45">
        <v>0</v>
      </c>
      <c r="P2868" s="45">
        <v>105</v>
      </c>
      <c r="Q2868" s="45">
        <v>24</v>
      </c>
      <c r="R2868" s="45">
        <v>33</v>
      </c>
      <c r="S2868" s="45">
        <v>25</v>
      </c>
      <c r="T2868" s="45">
        <v>17</v>
      </c>
      <c r="U2868" s="45">
        <v>17</v>
      </c>
      <c r="V2868" s="45">
        <v>13</v>
      </c>
      <c r="W2868" s="50">
        <f t="shared" si="445"/>
        <v>2520</v>
      </c>
      <c r="X2868" s="51">
        <f t="shared" si="446"/>
        <v>0.7</v>
      </c>
      <c r="Y2868" s="51">
        <f t="shared" si="447"/>
        <v>7.3</v>
      </c>
      <c r="Z2868" s="51">
        <f t="shared" si="448"/>
        <v>1</v>
      </c>
      <c r="AA2868" s="52">
        <f t="shared" si="449"/>
        <v>6.6666666666666662E-3</v>
      </c>
    </row>
    <row r="2869" spans="2:27" x14ac:dyDescent="0.3">
      <c r="B2869" s="53">
        <v>94691</v>
      </c>
      <c r="C2869" s="54">
        <v>44550</v>
      </c>
      <c r="D2869" s="55">
        <f t="shared" si="443"/>
        <v>2021</v>
      </c>
      <c r="E2869" s="54" t="str">
        <f t="shared" si="440"/>
        <v>Q4-2021</v>
      </c>
      <c r="F2869" s="54" t="str">
        <f t="shared" si="441"/>
        <v>December</v>
      </c>
      <c r="G2869" s="55">
        <f t="shared" si="444"/>
        <v>52</v>
      </c>
      <c r="H2869" s="54" t="str">
        <f t="shared" si="442"/>
        <v>Monday</v>
      </c>
      <c r="I2869" s="53">
        <v>2</v>
      </c>
      <c r="J2869" s="53">
        <v>124</v>
      </c>
      <c r="K2869" s="53">
        <v>7</v>
      </c>
      <c r="L2869" s="53">
        <v>30</v>
      </c>
      <c r="M2869" s="53">
        <v>5</v>
      </c>
      <c r="N2869" s="53">
        <v>2</v>
      </c>
      <c r="O2869" s="53">
        <v>0</v>
      </c>
      <c r="P2869" s="53">
        <v>117</v>
      </c>
      <c r="Q2869" s="53">
        <v>47</v>
      </c>
      <c r="R2869" s="53">
        <v>35</v>
      </c>
      <c r="S2869" s="53">
        <v>27</v>
      </c>
      <c r="T2869" s="53">
        <v>15</v>
      </c>
      <c r="U2869" s="53">
        <v>19</v>
      </c>
      <c r="V2869" s="53">
        <v>21</v>
      </c>
      <c r="W2869" s="58">
        <f t="shared" si="445"/>
        <v>5499</v>
      </c>
      <c r="X2869" s="59">
        <f t="shared" si="446"/>
        <v>1.5275000000000001</v>
      </c>
      <c r="Y2869" s="59">
        <f t="shared" si="447"/>
        <v>6.4725000000000001</v>
      </c>
      <c r="Z2869" s="59">
        <f t="shared" si="448"/>
        <v>1</v>
      </c>
      <c r="AA2869" s="60">
        <f t="shared" si="449"/>
        <v>1.3055555555555556E-2</v>
      </c>
    </row>
    <row r="2870" spans="2:27" x14ac:dyDescent="0.3">
      <c r="B2870" s="45">
        <v>94692</v>
      </c>
      <c r="C2870" s="46">
        <v>44551</v>
      </c>
      <c r="D2870" s="47">
        <f t="shared" si="443"/>
        <v>2021</v>
      </c>
      <c r="E2870" s="46" t="str">
        <f t="shared" si="440"/>
        <v>Q4-2021</v>
      </c>
      <c r="F2870" s="46" t="str">
        <f t="shared" si="441"/>
        <v>December</v>
      </c>
      <c r="G2870" s="47">
        <f t="shared" si="444"/>
        <v>52</v>
      </c>
      <c r="H2870" s="46" t="str">
        <f t="shared" si="442"/>
        <v>Tuesday</v>
      </c>
      <c r="I2870" s="45">
        <v>1</v>
      </c>
      <c r="J2870" s="45">
        <v>118</v>
      </c>
      <c r="K2870" s="45">
        <v>17</v>
      </c>
      <c r="L2870" s="45">
        <v>30</v>
      </c>
      <c r="M2870" s="45">
        <v>6</v>
      </c>
      <c r="N2870" s="45">
        <v>4</v>
      </c>
      <c r="O2870" s="45">
        <v>0</v>
      </c>
      <c r="P2870" s="45">
        <v>108</v>
      </c>
      <c r="Q2870" s="45">
        <v>29</v>
      </c>
      <c r="R2870" s="45">
        <v>32</v>
      </c>
      <c r="S2870" s="45">
        <v>26</v>
      </c>
      <c r="T2870" s="45">
        <v>16</v>
      </c>
      <c r="U2870" s="45">
        <v>18</v>
      </c>
      <c r="V2870" s="45">
        <v>16</v>
      </c>
      <c r="W2870" s="50">
        <f t="shared" si="445"/>
        <v>3132</v>
      </c>
      <c r="X2870" s="51">
        <f t="shared" si="446"/>
        <v>0.87</v>
      </c>
      <c r="Y2870" s="51">
        <f t="shared" si="447"/>
        <v>7.13</v>
      </c>
      <c r="Z2870" s="51">
        <f t="shared" si="448"/>
        <v>1</v>
      </c>
      <c r="AA2870" s="52">
        <f t="shared" si="449"/>
        <v>8.0555555555555554E-3</v>
      </c>
    </row>
    <row r="2871" spans="2:27" x14ac:dyDescent="0.3">
      <c r="B2871" s="53">
        <v>94693</v>
      </c>
      <c r="C2871" s="54">
        <v>44551</v>
      </c>
      <c r="D2871" s="55">
        <f t="shared" si="443"/>
        <v>2021</v>
      </c>
      <c r="E2871" s="54" t="str">
        <f t="shared" si="440"/>
        <v>Q4-2021</v>
      </c>
      <c r="F2871" s="54" t="str">
        <f t="shared" si="441"/>
        <v>December</v>
      </c>
      <c r="G2871" s="55">
        <f t="shared" si="444"/>
        <v>52</v>
      </c>
      <c r="H2871" s="54" t="str">
        <f t="shared" si="442"/>
        <v>Tuesday</v>
      </c>
      <c r="I2871" s="53">
        <v>2</v>
      </c>
      <c r="J2871" s="53">
        <v>120</v>
      </c>
      <c r="K2871" s="53">
        <v>16</v>
      </c>
      <c r="L2871" s="53">
        <v>30</v>
      </c>
      <c r="M2871" s="53">
        <v>5</v>
      </c>
      <c r="N2871" s="53">
        <v>2</v>
      </c>
      <c r="O2871" s="53">
        <v>0</v>
      </c>
      <c r="P2871" s="53">
        <v>113</v>
      </c>
      <c r="Q2871" s="53">
        <v>47</v>
      </c>
      <c r="R2871" s="53">
        <v>36</v>
      </c>
      <c r="S2871" s="53">
        <v>25</v>
      </c>
      <c r="T2871" s="53">
        <v>14</v>
      </c>
      <c r="U2871" s="53">
        <v>16</v>
      </c>
      <c r="V2871" s="53">
        <v>22</v>
      </c>
      <c r="W2871" s="58">
        <f t="shared" si="445"/>
        <v>5311</v>
      </c>
      <c r="X2871" s="59">
        <f t="shared" si="446"/>
        <v>1.4752777777777777</v>
      </c>
      <c r="Y2871" s="59">
        <f t="shared" si="447"/>
        <v>6.5247222222222225</v>
      </c>
      <c r="Z2871" s="59">
        <f t="shared" si="448"/>
        <v>1</v>
      </c>
      <c r="AA2871" s="60">
        <f t="shared" si="449"/>
        <v>1.3055555555555555E-2</v>
      </c>
    </row>
    <row r="2872" spans="2:27" x14ac:dyDescent="0.3">
      <c r="B2872" s="45">
        <v>94694</v>
      </c>
      <c r="C2872" s="46">
        <v>44552</v>
      </c>
      <c r="D2872" s="47">
        <f t="shared" si="443"/>
        <v>2021</v>
      </c>
      <c r="E2872" s="46" t="str">
        <f t="shared" si="440"/>
        <v>Q4-2021</v>
      </c>
      <c r="F2872" s="46" t="str">
        <f t="shared" si="441"/>
        <v>December</v>
      </c>
      <c r="G2872" s="47">
        <f t="shared" si="444"/>
        <v>52</v>
      </c>
      <c r="H2872" s="46" t="str">
        <f t="shared" si="442"/>
        <v>Wednesday</v>
      </c>
      <c r="I2872" s="45">
        <v>1</v>
      </c>
      <c r="J2872" s="45">
        <v>117</v>
      </c>
      <c r="K2872" s="45">
        <v>11</v>
      </c>
      <c r="L2872" s="45">
        <v>30</v>
      </c>
      <c r="M2872" s="45">
        <v>5</v>
      </c>
      <c r="N2872" s="45">
        <v>4</v>
      </c>
      <c r="O2872" s="45">
        <v>0</v>
      </c>
      <c r="P2872" s="45">
        <v>108</v>
      </c>
      <c r="Q2872" s="45">
        <v>10</v>
      </c>
      <c r="R2872" s="45">
        <v>35</v>
      </c>
      <c r="S2872" s="45">
        <v>27</v>
      </c>
      <c r="T2872" s="45">
        <v>16</v>
      </c>
      <c r="U2872" s="45">
        <v>20</v>
      </c>
      <c r="V2872" s="45">
        <v>10</v>
      </c>
      <c r="W2872" s="50">
        <f t="shared" si="445"/>
        <v>1080</v>
      </c>
      <c r="X2872" s="51">
        <f t="shared" si="446"/>
        <v>0.3</v>
      </c>
      <c r="Y2872" s="51">
        <f t="shared" si="447"/>
        <v>7.7</v>
      </c>
      <c r="Z2872" s="51">
        <f t="shared" si="448"/>
        <v>1</v>
      </c>
      <c r="AA2872" s="52">
        <f t="shared" si="449"/>
        <v>2.7777777777777779E-3</v>
      </c>
    </row>
    <row r="2873" spans="2:27" x14ac:dyDescent="0.3">
      <c r="B2873" s="53">
        <v>94695</v>
      </c>
      <c r="C2873" s="54">
        <v>44552</v>
      </c>
      <c r="D2873" s="55">
        <f t="shared" si="443"/>
        <v>2021</v>
      </c>
      <c r="E2873" s="54" t="str">
        <f t="shared" si="440"/>
        <v>Q4-2021</v>
      </c>
      <c r="F2873" s="54" t="str">
        <f t="shared" si="441"/>
        <v>December</v>
      </c>
      <c r="G2873" s="55">
        <f t="shared" si="444"/>
        <v>52</v>
      </c>
      <c r="H2873" s="54" t="str">
        <f t="shared" si="442"/>
        <v>Wednesday</v>
      </c>
      <c r="I2873" s="53">
        <v>2</v>
      </c>
      <c r="J2873" s="53">
        <v>118</v>
      </c>
      <c r="K2873" s="53">
        <v>8</v>
      </c>
      <c r="L2873" s="53">
        <v>30</v>
      </c>
      <c r="M2873" s="53">
        <v>4</v>
      </c>
      <c r="N2873" s="53">
        <v>3</v>
      </c>
      <c r="O2873" s="53">
        <v>0</v>
      </c>
      <c r="P2873" s="53">
        <v>111</v>
      </c>
      <c r="Q2873" s="53">
        <v>46</v>
      </c>
      <c r="R2873" s="53">
        <v>36</v>
      </c>
      <c r="S2873" s="53">
        <v>26</v>
      </c>
      <c r="T2873" s="53">
        <v>13</v>
      </c>
      <c r="U2873" s="53">
        <v>16</v>
      </c>
      <c r="V2873" s="53">
        <v>20</v>
      </c>
      <c r="W2873" s="58">
        <f t="shared" si="445"/>
        <v>5106</v>
      </c>
      <c r="X2873" s="59">
        <f t="shared" si="446"/>
        <v>1.4183333333333332</v>
      </c>
      <c r="Y2873" s="59">
        <f t="shared" si="447"/>
        <v>6.581666666666667</v>
      </c>
      <c r="Z2873" s="59">
        <f t="shared" si="448"/>
        <v>1</v>
      </c>
      <c r="AA2873" s="60">
        <f t="shared" si="449"/>
        <v>1.2777777777777777E-2</v>
      </c>
    </row>
    <row r="2874" spans="2:27" x14ac:dyDescent="0.3">
      <c r="B2874" s="45">
        <v>94696</v>
      </c>
      <c r="C2874" s="46">
        <v>44553</v>
      </c>
      <c r="D2874" s="47">
        <f t="shared" si="443"/>
        <v>2021</v>
      </c>
      <c r="E2874" s="46" t="str">
        <f t="shared" si="440"/>
        <v>Q4-2021</v>
      </c>
      <c r="F2874" s="46" t="str">
        <f t="shared" si="441"/>
        <v>December</v>
      </c>
      <c r="G2874" s="47">
        <f t="shared" si="444"/>
        <v>52</v>
      </c>
      <c r="H2874" s="46" t="str">
        <f t="shared" si="442"/>
        <v>Thursday</v>
      </c>
      <c r="I2874" s="45">
        <v>1</v>
      </c>
      <c r="J2874" s="45">
        <v>113</v>
      </c>
      <c r="K2874" s="45">
        <v>11</v>
      </c>
      <c r="L2874" s="45">
        <v>30</v>
      </c>
      <c r="M2874" s="45">
        <v>5</v>
      </c>
      <c r="N2874" s="45">
        <v>4</v>
      </c>
      <c r="O2874" s="45">
        <v>0</v>
      </c>
      <c r="P2874" s="45">
        <v>104</v>
      </c>
      <c r="Q2874" s="45">
        <v>12</v>
      </c>
      <c r="R2874" s="45">
        <v>33</v>
      </c>
      <c r="S2874" s="45">
        <v>25</v>
      </c>
      <c r="T2874" s="45">
        <v>16</v>
      </c>
      <c r="U2874" s="45">
        <v>20</v>
      </c>
      <c r="V2874" s="45">
        <v>10</v>
      </c>
      <c r="W2874" s="50">
        <f t="shared" si="445"/>
        <v>1248</v>
      </c>
      <c r="X2874" s="51">
        <f t="shared" si="446"/>
        <v>0.34666666666666668</v>
      </c>
      <c r="Y2874" s="51">
        <f t="shared" si="447"/>
        <v>7.6533333333333333</v>
      </c>
      <c r="Z2874" s="51">
        <f t="shared" si="448"/>
        <v>1</v>
      </c>
      <c r="AA2874" s="52">
        <f t="shared" si="449"/>
        <v>3.3333333333333335E-3</v>
      </c>
    </row>
    <row r="2875" spans="2:27" x14ac:dyDescent="0.3">
      <c r="B2875" s="53">
        <v>94697</v>
      </c>
      <c r="C2875" s="54">
        <v>44553</v>
      </c>
      <c r="D2875" s="55">
        <f t="shared" si="443"/>
        <v>2021</v>
      </c>
      <c r="E2875" s="54" t="str">
        <f t="shared" si="440"/>
        <v>Q4-2021</v>
      </c>
      <c r="F2875" s="54" t="str">
        <f t="shared" si="441"/>
        <v>December</v>
      </c>
      <c r="G2875" s="55">
        <f t="shared" si="444"/>
        <v>52</v>
      </c>
      <c r="H2875" s="54" t="str">
        <f t="shared" si="442"/>
        <v>Thursday</v>
      </c>
      <c r="I2875" s="53">
        <v>2</v>
      </c>
      <c r="J2875" s="53">
        <v>120</v>
      </c>
      <c r="K2875" s="53">
        <v>9</v>
      </c>
      <c r="L2875" s="53">
        <v>30</v>
      </c>
      <c r="M2875" s="53">
        <v>5</v>
      </c>
      <c r="N2875" s="53">
        <v>2</v>
      </c>
      <c r="O2875" s="53">
        <v>0</v>
      </c>
      <c r="P2875" s="53">
        <v>113</v>
      </c>
      <c r="Q2875" s="53">
        <v>46</v>
      </c>
      <c r="R2875" s="53">
        <v>34</v>
      </c>
      <c r="S2875" s="53">
        <v>26</v>
      </c>
      <c r="T2875" s="53">
        <v>15</v>
      </c>
      <c r="U2875" s="53">
        <v>18</v>
      </c>
      <c r="V2875" s="53">
        <v>20</v>
      </c>
      <c r="W2875" s="58">
        <f t="shared" si="445"/>
        <v>5198</v>
      </c>
      <c r="X2875" s="59">
        <f t="shared" si="446"/>
        <v>1.443888888888889</v>
      </c>
      <c r="Y2875" s="59">
        <f t="shared" si="447"/>
        <v>6.556111111111111</v>
      </c>
      <c r="Z2875" s="59">
        <f t="shared" si="448"/>
        <v>1</v>
      </c>
      <c r="AA2875" s="60">
        <f t="shared" si="449"/>
        <v>1.2777777777777779E-2</v>
      </c>
    </row>
    <row r="2876" spans="2:27" x14ac:dyDescent="0.3">
      <c r="B2876" s="45">
        <v>94698</v>
      </c>
      <c r="C2876" s="46">
        <v>44554</v>
      </c>
      <c r="D2876" s="47">
        <f t="shared" si="443"/>
        <v>2021</v>
      </c>
      <c r="E2876" s="46" t="str">
        <f t="shared" si="440"/>
        <v>Q4-2021</v>
      </c>
      <c r="F2876" s="46" t="str">
        <f t="shared" si="441"/>
        <v>December</v>
      </c>
      <c r="G2876" s="47">
        <f t="shared" si="444"/>
        <v>52</v>
      </c>
      <c r="H2876" s="46" t="str">
        <f t="shared" si="442"/>
        <v>Friday</v>
      </c>
      <c r="I2876" s="45">
        <v>1</v>
      </c>
      <c r="J2876" s="45">
        <v>109</v>
      </c>
      <c r="K2876" s="45">
        <v>9</v>
      </c>
      <c r="L2876" s="45">
        <v>30</v>
      </c>
      <c r="M2876" s="45">
        <v>5</v>
      </c>
      <c r="N2876" s="45">
        <v>4</v>
      </c>
      <c r="O2876" s="45">
        <v>0</v>
      </c>
      <c r="P2876" s="45">
        <v>100</v>
      </c>
      <c r="Q2876" s="45">
        <v>10</v>
      </c>
      <c r="R2876" s="45">
        <v>32</v>
      </c>
      <c r="S2876" s="45">
        <v>25</v>
      </c>
      <c r="T2876" s="45">
        <v>14</v>
      </c>
      <c r="U2876" s="45">
        <v>17</v>
      </c>
      <c r="V2876" s="45">
        <v>12</v>
      </c>
      <c r="W2876" s="50">
        <f t="shared" si="445"/>
        <v>1000</v>
      </c>
      <c r="X2876" s="51">
        <f t="shared" si="446"/>
        <v>0.27777777777777779</v>
      </c>
      <c r="Y2876" s="51">
        <f t="shared" si="447"/>
        <v>7.7222222222222223</v>
      </c>
      <c r="Z2876" s="51">
        <f t="shared" si="448"/>
        <v>1</v>
      </c>
      <c r="AA2876" s="52">
        <f t="shared" si="449"/>
        <v>2.7777777777777779E-3</v>
      </c>
    </row>
    <row r="2877" spans="2:27" x14ac:dyDescent="0.3">
      <c r="B2877" s="53">
        <v>94699</v>
      </c>
      <c r="C2877" s="54">
        <v>44554</v>
      </c>
      <c r="D2877" s="55">
        <f t="shared" si="443"/>
        <v>2021</v>
      </c>
      <c r="E2877" s="54" t="str">
        <f t="shared" si="440"/>
        <v>Q4-2021</v>
      </c>
      <c r="F2877" s="54" t="str">
        <f t="shared" si="441"/>
        <v>December</v>
      </c>
      <c r="G2877" s="55">
        <f t="shared" si="444"/>
        <v>52</v>
      </c>
      <c r="H2877" s="54" t="str">
        <f t="shared" si="442"/>
        <v>Friday</v>
      </c>
      <c r="I2877" s="53">
        <v>2</v>
      </c>
      <c r="J2877" s="53">
        <v>128</v>
      </c>
      <c r="K2877" s="53">
        <v>12</v>
      </c>
      <c r="L2877" s="53">
        <v>30</v>
      </c>
      <c r="M2877" s="53">
        <v>5</v>
      </c>
      <c r="N2877" s="53">
        <v>3</v>
      </c>
      <c r="O2877" s="53">
        <v>0</v>
      </c>
      <c r="P2877" s="53">
        <v>120</v>
      </c>
      <c r="Q2877" s="53">
        <v>46</v>
      </c>
      <c r="R2877" s="53">
        <v>36</v>
      </c>
      <c r="S2877" s="53">
        <v>27</v>
      </c>
      <c r="T2877" s="53">
        <v>15</v>
      </c>
      <c r="U2877" s="53">
        <v>19</v>
      </c>
      <c r="V2877" s="53">
        <v>23</v>
      </c>
      <c r="W2877" s="58">
        <f t="shared" si="445"/>
        <v>5520</v>
      </c>
      <c r="X2877" s="59">
        <f t="shared" si="446"/>
        <v>1.5333333333333334</v>
      </c>
      <c r="Y2877" s="59">
        <f t="shared" si="447"/>
        <v>6.4666666666666668</v>
      </c>
      <c r="Z2877" s="59">
        <f t="shared" si="448"/>
        <v>1</v>
      </c>
      <c r="AA2877" s="60">
        <f t="shared" si="449"/>
        <v>1.2777777777777779E-2</v>
      </c>
    </row>
    <row r="2878" spans="2:27" x14ac:dyDescent="0.3">
      <c r="B2878" s="45">
        <v>94700</v>
      </c>
      <c r="C2878" s="46">
        <v>44555</v>
      </c>
      <c r="D2878" s="47">
        <f t="shared" si="443"/>
        <v>2021</v>
      </c>
      <c r="E2878" s="46" t="str">
        <f t="shared" si="440"/>
        <v>Q4-2021</v>
      </c>
      <c r="F2878" s="46" t="str">
        <f t="shared" si="441"/>
        <v>December</v>
      </c>
      <c r="G2878" s="47">
        <f t="shared" si="444"/>
        <v>52</v>
      </c>
      <c r="H2878" s="46" t="str">
        <f t="shared" si="442"/>
        <v>Saturday</v>
      </c>
      <c r="I2878" s="45">
        <v>1</v>
      </c>
      <c r="J2878" s="45">
        <v>117</v>
      </c>
      <c r="K2878" s="45">
        <v>9</v>
      </c>
      <c r="L2878" s="45">
        <v>30</v>
      </c>
      <c r="M2878" s="45">
        <v>6</v>
      </c>
      <c r="N2878" s="45">
        <v>4</v>
      </c>
      <c r="O2878" s="45">
        <v>0</v>
      </c>
      <c r="P2878" s="45">
        <v>107</v>
      </c>
      <c r="Q2878" s="45">
        <v>19</v>
      </c>
      <c r="R2878" s="45">
        <v>34</v>
      </c>
      <c r="S2878" s="45">
        <v>26</v>
      </c>
      <c r="T2878" s="45">
        <v>17</v>
      </c>
      <c r="U2878" s="45">
        <v>18</v>
      </c>
      <c r="V2878" s="45">
        <v>12</v>
      </c>
      <c r="W2878" s="50">
        <f t="shared" si="445"/>
        <v>2033</v>
      </c>
      <c r="X2878" s="51">
        <f t="shared" si="446"/>
        <v>0.56472222222222224</v>
      </c>
      <c r="Y2878" s="51">
        <f t="shared" si="447"/>
        <v>7.4352777777777774</v>
      </c>
      <c r="Z2878" s="51">
        <f t="shared" si="448"/>
        <v>1</v>
      </c>
      <c r="AA2878" s="52">
        <f t="shared" si="449"/>
        <v>5.2777777777777779E-3</v>
      </c>
    </row>
    <row r="2879" spans="2:27" x14ac:dyDescent="0.3">
      <c r="B2879" s="53">
        <v>94701</v>
      </c>
      <c r="C2879" s="54">
        <v>44557</v>
      </c>
      <c r="D2879" s="55">
        <f t="shared" si="443"/>
        <v>2021</v>
      </c>
      <c r="E2879" s="54" t="str">
        <f t="shared" si="440"/>
        <v>Q4-2021</v>
      </c>
      <c r="F2879" s="54" t="str">
        <f t="shared" si="441"/>
        <v>December</v>
      </c>
      <c r="G2879" s="55">
        <f t="shared" si="444"/>
        <v>53</v>
      </c>
      <c r="H2879" s="54" t="str">
        <f t="shared" si="442"/>
        <v>Monday</v>
      </c>
      <c r="I2879" s="53">
        <v>1</v>
      </c>
      <c r="J2879" s="53">
        <v>117</v>
      </c>
      <c r="K2879" s="53">
        <v>9</v>
      </c>
      <c r="L2879" s="53">
        <v>30</v>
      </c>
      <c r="M2879" s="53">
        <v>5</v>
      </c>
      <c r="N2879" s="53">
        <v>3</v>
      </c>
      <c r="O2879" s="53">
        <v>0</v>
      </c>
      <c r="P2879" s="53">
        <v>109</v>
      </c>
      <c r="Q2879" s="53">
        <v>24</v>
      </c>
      <c r="R2879" s="53">
        <v>34</v>
      </c>
      <c r="S2879" s="53">
        <v>25</v>
      </c>
      <c r="T2879" s="53">
        <v>15</v>
      </c>
      <c r="U2879" s="53">
        <v>17</v>
      </c>
      <c r="V2879" s="53">
        <v>18</v>
      </c>
      <c r="W2879" s="58">
        <f t="shared" si="445"/>
        <v>2616</v>
      </c>
      <c r="X2879" s="59">
        <f t="shared" si="446"/>
        <v>0.72666666666666668</v>
      </c>
      <c r="Y2879" s="59">
        <f t="shared" si="447"/>
        <v>7.2733333333333334</v>
      </c>
      <c r="Z2879" s="59">
        <f t="shared" si="448"/>
        <v>1</v>
      </c>
      <c r="AA2879" s="60">
        <f t="shared" si="449"/>
        <v>6.6666666666666671E-3</v>
      </c>
    </row>
    <row r="2880" spans="2:27" x14ac:dyDescent="0.3">
      <c r="B2880" s="45">
        <v>94702</v>
      </c>
      <c r="C2880" s="46">
        <v>44557</v>
      </c>
      <c r="D2880" s="47">
        <f t="shared" si="443"/>
        <v>2021</v>
      </c>
      <c r="E2880" s="46" t="str">
        <f t="shared" si="440"/>
        <v>Q4-2021</v>
      </c>
      <c r="F2880" s="46" t="str">
        <f t="shared" si="441"/>
        <v>December</v>
      </c>
      <c r="G2880" s="47">
        <f t="shared" si="444"/>
        <v>53</v>
      </c>
      <c r="H2880" s="46" t="str">
        <f t="shared" si="442"/>
        <v>Monday</v>
      </c>
      <c r="I2880" s="45">
        <v>2</v>
      </c>
      <c r="J2880" s="45">
        <v>125</v>
      </c>
      <c r="K2880" s="45">
        <v>8</v>
      </c>
      <c r="L2880" s="45">
        <v>30</v>
      </c>
      <c r="M2880" s="45">
        <v>5</v>
      </c>
      <c r="N2880" s="45">
        <v>3</v>
      </c>
      <c r="O2880" s="45">
        <v>0</v>
      </c>
      <c r="P2880" s="45">
        <v>117</v>
      </c>
      <c r="Q2880" s="45">
        <v>48</v>
      </c>
      <c r="R2880" s="45">
        <v>35</v>
      </c>
      <c r="S2880" s="45">
        <v>26</v>
      </c>
      <c r="T2880" s="45">
        <v>15</v>
      </c>
      <c r="U2880" s="45">
        <v>19</v>
      </c>
      <c r="V2880" s="45">
        <v>22</v>
      </c>
      <c r="W2880" s="50">
        <f t="shared" si="445"/>
        <v>5616</v>
      </c>
      <c r="X2880" s="51">
        <f t="shared" si="446"/>
        <v>1.56</v>
      </c>
      <c r="Y2880" s="51">
        <f t="shared" si="447"/>
        <v>6.4399999999999995</v>
      </c>
      <c r="Z2880" s="51">
        <f t="shared" si="448"/>
        <v>1</v>
      </c>
      <c r="AA2880" s="52">
        <f t="shared" si="449"/>
        <v>1.3333333333333334E-2</v>
      </c>
    </row>
    <row r="2881" spans="2:27" x14ac:dyDescent="0.3">
      <c r="B2881" s="53">
        <v>94703</v>
      </c>
      <c r="C2881" s="54">
        <v>44558</v>
      </c>
      <c r="D2881" s="55">
        <f t="shared" si="443"/>
        <v>2021</v>
      </c>
      <c r="E2881" s="54" t="str">
        <f t="shared" si="440"/>
        <v>Q4-2021</v>
      </c>
      <c r="F2881" s="54" t="str">
        <f t="shared" si="441"/>
        <v>December</v>
      </c>
      <c r="G2881" s="55">
        <f t="shared" si="444"/>
        <v>53</v>
      </c>
      <c r="H2881" s="54" t="str">
        <f t="shared" si="442"/>
        <v>Tuesday</v>
      </c>
      <c r="I2881" s="53">
        <v>1</v>
      </c>
      <c r="J2881" s="53">
        <v>107</v>
      </c>
      <c r="K2881" s="53">
        <v>8</v>
      </c>
      <c r="L2881" s="53">
        <v>30</v>
      </c>
      <c r="M2881" s="53">
        <v>5</v>
      </c>
      <c r="N2881" s="53">
        <v>3</v>
      </c>
      <c r="O2881" s="53">
        <v>0</v>
      </c>
      <c r="P2881" s="53">
        <v>99</v>
      </c>
      <c r="Q2881" s="53">
        <v>14</v>
      </c>
      <c r="R2881" s="53">
        <v>34</v>
      </c>
      <c r="S2881" s="53">
        <v>25</v>
      </c>
      <c r="T2881" s="53">
        <v>16</v>
      </c>
      <c r="U2881" s="53">
        <v>17</v>
      </c>
      <c r="V2881" s="53">
        <v>7</v>
      </c>
      <c r="W2881" s="58">
        <f t="shared" si="445"/>
        <v>1386</v>
      </c>
      <c r="X2881" s="59">
        <f t="shared" si="446"/>
        <v>0.38500000000000001</v>
      </c>
      <c r="Y2881" s="59">
        <f t="shared" si="447"/>
        <v>7.6150000000000002</v>
      </c>
      <c r="Z2881" s="59">
        <f t="shared" si="448"/>
        <v>1</v>
      </c>
      <c r="AA2881" s="60">
        <f t="shared" si="449"/>
        <v>3.8888888888888888E-3</v>
      </c>
    </row>
    <row r="2882" spans="2:27" x14ac:dyDescent="0.3">
      <c r="B2882" s="45">
        <v>94704</v>
      </c>
      <c r="C2882" s="46">
        <v>44558</v>
      </c>
      <c r="D2882" s="47">
        <f t="shared" si="443"/>
        <v>2021</v>
      </c>
      <c r="E2882" s="46" t="str">
        <f t="shared" si="440"/>
        <v>Q4-2021</v>
      </c>
      <c r="F2882" s="46" t="str">
        <f t="shared" si="441"/>
        <v>December</v>
      </c>
      <c r="G2882" s="47">
        <f t="shared" si="444"/>
        <v>53</v>
      </c>
      <c r="H2882" s="46" t="str">
        <f t="shared" si="442"/>
        <v>Tuesday</v>
      </c>
      <c r="I2882" s="45">
        <v>2</v>
      </c>
      <c r="J2882" s="45">
        <v>124</v>
      </c>
      <c r="K2882" s="45">
        <v>8</v>
      </c>
      <c r="L2882" s="45">
        <v>30</v>
      </c>
      <c r="M2882" s="45">
        <v>4</v>
      </c>
      <c r="N2882" s="45">
        <v>2</v>
      </c>
      <c r="O2882" s="45">
        <v>0</v>
      </c>
      <c r="P2882" s="45">
        <v>118</v>
      </c>
      <c r="Q2882" s="45">
        <v>46</v>
      </c>
      <c r="R2882" s="45">
        <v>35</v>
      </c>
      <c r="S2882" s="45">
        <v>27</v>
      </c>
      <c r="T2882" s="45">
        <v>15</v>
      </c>
      <c r="U2882" s="45">
        <v>19</v>
      </c>
      <c r="V2882" s="45">
        <v>22</v>
      </c>
      <c r="W2882" s="50">
        <f t="shared" si="445"/>
        <v>5428</v>
      </c>
      <c r="X2882" s="51">
        <f t="shared" si="446"/>
        <v>1.5077777777777779</v>
      </c>
      <c r="Y2882" s="51">
        <f t="shared" si="447"/>
        <v>6.4922222222222219</v>
      </c>
      <c r="Z2882" s="51">
        <f t="shared" si="448"/>
        <v>1</v>
      </c>
      <c r="AA2882" s="52">
        <f t="shared" si="449"/>
        <v>1.2777777777777779E-2</v>
      </c>
    </row>
    <row r="2883" spans="2:27" x14ac:dyDescent="0.3">
      <c r="B2883" s="53">
        <v>94705</v>
      </c>
      <c r="C2883" s="54">
        <v>44559</v>
      </c>
      <c r="D2883" s="55">
        <f t="shared" si="443"/>
        <v>2021</v>
      </c>
      <c r="E2883" s="54" t="str">
        <f t="shared" si="440"/>
        <v>Q4-2021</v>
      </c>
      <c r="F2883" s="54" t="str">
        <f t="shared" si="441"/>
        <v>December</v>
      </c>
      <c r="G2883" s="55">
        <f t="shared" si="444"/>
        <v>53</v>
      </c>
      <c r="H2883" s="54" t="str">
        <f t="shared" si="442"/>
        <v>Wednesday</v>
      </c>
      <c r="I2883" s="53">
        <v>1</v>
      </c>
      <c r="J2883" s="53">
        <v>118</v>
      </c>
      <c r="K2883" s="53">
        <v>10</v>
      </c>
      <c r="L2883" s="53">
        <v>30</v>
      </c>
      <c r="M2883" s="53">
        <v>6</v>
      </c>
      <c r="N2883" s="53">
        <v>3</v>
      </c>
      <c r="O2883" s="53">
        <v>0</v>
      </c>
      <c r="P2883" s="53">
        <v>109</v>
      </c>
      <c r="Q2883" s="53">
        <v>26</v>
      </c>
      <c r="R2883" s="53">
        <v>34</v>
      </c>
      <c r="S2883" s="53">
        <v>25</v>
      </c>
      <c r="T2883" s="53">
        <v>14</v>
      </c>
      <c r="U2883" s="53">
        <v>19</v>
      </c>
      <c r="V2883" s="53">
        <v>17</v>
      </c>
      <c r="W2883" s="58">
        <f t="shared" si="445"/>
        <v>2834</v>
      </c>
      <c r="X2883" s="59">
        <f t="shared" si="446"/>
        <v>0.78722222222222227</v>
      </c>
      <c r="Y2883" s="59">
        <f t="shared" si="447"/>
        <v>7.2127777777777773</v>
      </c>
      <c r="Z2883" s="59">
        <f t="shared" si="448"/>
        <v>1</v>
      </c>
      <c r="AA2883" s="60">
        <f t="shared" si="449"/>
        <v>7.2222222222222228E-3</v>
      </c>
    </row>
    <row r="2884" spans="2:27" x14ac:dyDescent="0.3">
      <c r="B2884" s="45">
        <v>94706</v>
      </c>
      <c r="C2884" s="46">
        <v>44559</v>
      </c>
      <c r="D2884" s="47">
        <f t="shared" si="443"/>
        <v>2021</v>
      </c>
      <c r="E2884" s="46" t="str">
        <f t="shared" si="440"/>
        <v>Q4-2021</v>
      </c>
      <c r="F2884" s="46" t="str">
        <f t="shared" si="441"/>
        <v>December</v>
      </c>
      <c r="G2884" s="47">
        <f t="shared" si="444"/>
        <v>53</v>
      </c>
      <c r="H2884" s="46" t="str">
        <f t="shared" si="442"/>
        <v>Wednesday</v>
      </c>
      <c r="I2884" s="45">
        <v>2</v>
      </c>
      <c r="J2884" s="45">
        <v>125</v>
      </c>
      <c r="K2884" s="45">
        <v>7</v>
      </c>
      <c r="L2884" s="45">
        <v>30</v>
      </c>
      <c r="M2884" s="45">
        <v>5</v>
      </c>
      <c r="N2884" s="45">
        <v>3</v>
      </c>
      <c r="O2884" s="45">
        <v>0</v>
      </c>
      <c r="P2884" s="45">
        <v>117</v>
      </c>
      <c r="Q2884" s="45">
        <v>49</v>
      </c>
      <c r="R2884" s="45">
        <v>36</v>
      </c>
      <c r="S2884" s="45">
        <v>28</v>
      </c>
      <c r="T2884" s="45">
        <v>14</v>
      </c>
      <c r="U2884" s="45">
        <v>16</v>
      </c>
      <c r="V2884" s="45">
        <v>23</v>
      </c>
      <c r="W2884" s="50">
        <f t="shared" si="445"/>
        <v>5733</v>
      </c>
      <c r="X2884" s="51">
        <f t="shared" si="446"/>
        <v>1.5925</v>
      </c>
      <c r="Y2884" s="51">
        <f t="shared" si="447"/>
        <v>6.4074999999999998</v>
      </c>
      <c r="Z2884" s="51">
        <f t="shared" si="448"/>
        <v>1</v>
      </c>
      <c r="AA2884" s="52">
        <f t="shared" si="449"/>
        <v>1.3611111111111112E-2</v>
      </c>
    </row>
    <row r="2885" spans="2:27" x14ac:dyDescent="0.3">
      <c r="B2885" s="53">
        <v>94707</v>
      </c>
      <c r="C2885" s="54">
        <v>44560</v>
      </c>
      <c r="D2885" s="55">
        <f t="shared" si="443"/>
        <v>2021</v>
      </c>
      <c r="E2885" s="54" t="str">
        <f t="shared" si="440"/>
        <v>Q4-2021</v>
      </c>
      <c r="F2885" s="54" t="str">
        <f t="shared" si="441"/>
        <v>December</v>
      </c>
      <c r="G2885" s="55">
        <f t="shared" si="444"/>
        <v>53</v>
      </c>
      <c r="H2885" s="54" t="str">
        <f t="shared" si="442"/>
        <v>Thursday</v>
      </c>
      <c r="I2885" s="53">
        <v>1</v>
      </c>
      <c r="J2885" s="53">
        <v>116</v>
      </c>
      <c r="K2885" s="53">
        <v>17</v>
      </c>
      <c r="L2885" s="53">
        <v>30</v>
      </c>
      <c r="M2885" s="53">
        <v>6</v>
      </c>
      <c r="N2885" s="53">
        <v>3</v>
      </c>
      <c r="O2885" s="53">
        <v>0</v>
      </c>
      <c r="P2885" s="53">
        <v>107</v>
      </c>
      <c r="Q2885" s="53">
        <v>28</v>
      </c>
      <c r="R2885" s="53">
        <v>34</v>
      </c>
      <c r="S2885" s="53">
        <v>26</v>
      </c>
      <c r="T2885" s="53">
        <v>17</v>
      </c>
      <c r="U2885" s="53">
        <v>20</v>
      </c>
      <c r="V2885" s="53">
        <v>10</v>
      </c>
      <c r="W2885" s="58">
        <f t="shared" si="445"/>
        <v>2996</v>
      </c>
      <c r="X2885" s="59">
        <f t="shared" si="446"/>
        <v>0.8322222222222222</v>
      </c>
      <c r="Y2885" s="59">
        <f t="shared" si="447"/>
        <v>7.1677777777777774</v>
      </c>
      <c r="Z2885" s="59">
        <f t="shared" si="448"/>
        <v>1</v>
      </c>
      <c r="AA2885" s="60">
        <f t="shared" si="449"/>
        <v>7.7777777777777776E-3</v>
      </c>
    </row>
    <row r="2886" spans="2:27" x14ac:dyDescent="0.3">
      <c r="B2886" s="45">
        <v>94708</v>
      </c>
      <c r="C2886" s="46">
        <v>44560</v>
      </c>
      <c r="D2886" s="47">
        <f t="shared" si="443"/>
        <v>2021</v>
      </c>
      <c r="E2886" s="46" t="str">
        <f t="shared" si="440"/>
        <v>Q4-2021</v>
      </c>
      <c r="F2886" s="46" t="str">
        <f t="shared" si="441"/>
        <v>December</v>
      </c>
      <c r="G2886" s="47">
        <f t="shared" si="444"/>
        <v>53</v>
      </c>
      <c r="H2886" s="46" t="str">
        <f t="shared" si="442"/>
        <v>Thursday</v>
      </c>
      <c r="I2886" s="45">
        <v>2</v>
      </c>
      <c r="J2886" s="45">
        <v>120</v>
      </c>
      <c r="K2886" s="45">
        <v>11</v>
      </c>
      <c r="L2886" s="45">
        <v>30</v>
      </c>
      <c r="M2886" s="45">
        <v>5</v>
      </c>
      <c r="N2886" s="45">
        <v>2</v>
      </c>
      <c r="O2886" s="45">
        <v>0</v>
      </c>
      <c r="P2886" s="45">
        <v>113</v>
      </c>
      <c r="Q2886" s="45">
        <v>47</v>
      </c>
      <c r="R2886" s="45">
        <v>35</v>
      </c>
      <c r="S2886" s="45">
        <v>25</v>
      </c>
      <c r="T2886" s="45">
        <v>15</v>
      </c>
      <c r="U2886" s="45">
        <v>17</v>
      </c>
      <c r="V2886" s="45">
        <v>21</v>
      </c>
      <c r="W2886" s="50">
        <f t="shared" si="445"/>
        <v>5311</v>
      </c>
      <c r="X2886" s="51">
        <f t="shared" si="446"/>
        <v>1.4752777777777777</v>
      </c>
      <c r="Y2886" s="51">
        <f t="shared" si="447"/>
        <v>6.5247222222222225</v>
      </c>
      <c r="Z2886" s="51">
        <f t="shared" si="448"/>
        <v>1</v>
      </c>
      <c r="AA2886" s="52">
        <f t="shared" si="449"/>
        <v>1.3055555555555555E-2</v>
      </c>
    </row>
    <row r="2887" spans="2:27" x14ac:dyDescent="0.3">
      <c r="B2887" s="53">
        <v>94709</v>
      </c>
      <c r="C2887" s="54">
        <v>44561</v>
      </c>
      <c r="D2887" s="55">
        <f t="shared" si="443"/>
        <v>2021</v>
      </c>
      <c r="E2887" s="54" t="str">
        <f t="shared" si="440"/>
        <v>Q4-2021</v>
      </c>
      <c r="F2887" s="54" t="str">
        <f t="shared" si="441"/>
        <v>December</v>
      </c>
      <c r="G2887" s="55">
        <f t="shared" si="444"/>
        <v>53</v>
      </c>
      <c r="H2887" s="54" t="str">
        <f t="shared" si="442"/>
        <v>Friday</v>
      </c>
      <c r="I2887" s="53">
        <v>1</v>
      </c>
      <c r="J2887" s="53">
        <v>114</v>
      </c>
      <c r="K2887" s="53">
        <v>18</v>
      </c>
      <c r="L2887" s="53">
        <v>30</v>
      </c>
      <c r="M2887" s="53">
        <v>6</v>
      </c>
      <c r="N2887" s="53">
        <v>4</v>
      </c>
      <c r="O2887" s="53">
        <v>0</v>
      </c>
      <c r="P2887" s="53">
        <v>104</v>
      </c>
      <c r="Q2887" s="53">
        <v>22</v>
      </c>
      <c r="R2887" s="53">
        <v>34</v>
      </c>
      <c r="S2887" s="53">
        <v>27</v>
      </c>
      <c r="T2887" s="53">
        <v>17</v>
      </c>
      <c r="U2887" s="53">
        <v>17</v>
      </c>
      <c r="V2887" s="53">
        <v>9</v>
      </c>
      <c r="W2887" s="58">
        <f t="shared" si="445"/>
        <v>2288</v>
      </c>
      <c r="X2887" s="59">
        <f t="shared" si="446"/>
        <v>0.63555555555555554</v>
      </c>
      <c r="Y2887" s="59">
        <f t="shared" si="447"/>
        <v>7.3644444444444446</v>
      </c>
      <c r="Z2887" s="59">
        <f t="shared" si="448"/>
        <v>1</v>
      </c>
      <c r="AA2887" s="60">
        <f t="shared" si="449"/>
        <v>6.1111111111111106E-3</v>
      </c>
    </row>
    <row r="2888" spans="2:27" x14ac:dyDescent="0.3">
      <c r="B2888" s="61">
        <v>94710</v>
      </c>
      <c r="C2888" s="62">
        <v>44561</v>
      </c>
      <c r="D2888" s="63">
        <f t="shared" si="443"/>
        <v>2021</v>
      </c>
      <c r="E2888" s="62" t="str">
        <f t="shared" si="440"/>
        <v>Q4-2021</v>
      </c>
      <c r="F2888" s="62" t="str">
        <f t="shared" si="441"/>
        <v>December</v>
      </c>
      <c r="G2888" s="63">
        <f t="shared" si="444"/>
        <v>53</v>
      </c>
      <c r="H2888" s="62" t="str">
        <f t="shared" si="442"/>
        <v>Friday</v>
      </c>
      <c r="I2888" s="61">
        <v>2</v>
      </c>
      <c r="J2888" s="61">
        <v>125</v>
      </c>
      <c r="K2888" s="61">
        <v>13</v>
      </c>
      <c r="L2888" s="61">
        <v>30</v>
      </c>
      <c r="M2888" s="61">
        <v>5</v>
      </c>
      <c r="N2888" s="61">
        <v>3</v>
      </c>
      <c r="O2888" s="61">
        <v>0</v>
      </c>
      <c r="P2888" s="61">
        <v>117</v>
      </c>
      <c r="Q2888" s="61">
        <v>48</v>
      </c>
      <c r="R2888" s="61">
        <v>36</v>
      </c>
      <c r="S2888" s="61">
        <v>26</v>
      </c>
      <c r="T2888" s="61">
        <v>15</v>
      </c>
      <c r="U2888" s="61">
        <v>19</v>
      </c>
      <c r="V2888" s="61">
        <v>21</v>
      </c>
      <c r="W2888" s="64">
        <f t="shared" si="445"/>
        <v>5616</v>
      </c>
      <c r="X2888" s="65">
        <f t="shared" si="446"/>
        <v>1.56</v>
      </c>
      <c r="Y2888" s="65">
        <f t="shared" si="447"/>
        <v>6.4399999999999995</v>
      </c>
      <c r="Z2888" s="65">
        <f t="shared" si="448"/>
        <v>1</v>
      </c>
      <c r="AA2888" s="66">
        <f t="shared" si="449"/>
        <v>1.3333333333333334E-2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61B668-5393-426B-AE34-AC744D42CBB8}">
  <dimension ref="A1:AI1696"/>
  <sheetViews>
    <sheetView topLeftCell="Z1655" zoomScale="65" zoomScaleNormal="60" workbookViewId="0">
      <selection activeCell="B22" sqref="B22:AI1696"/>
    </sheetView>
  </sheetViews>
  <sheetFormatPr defaultRowHeight="14.4" x14ac:dyDescent="0.3"/>
  <cols>
    <col min="2" max="2" width="15.5546875" customWidth="1"/>
    <col min="3" max="3" width="11.109375" customWidth="1"/>
    <col min="4" max="4" width="6.88671875" customWidth="1"/>
    <col min="5" max="5" width="9.5546875" customWidth="1"/>
    <col min="6" max="6" width="11.21875" bestFit="1" customWidth="1"/>
    <col min="7" max="7" width="17.77734375" customWidth="1"/>
    <col min="8" max="8" width="12.109375" bestFit="1" customWidth="1"/>
    <col min="9" max="9" width="10.109375" customWidth="1"/>
    <col min="10" max="10" width="9.88671875" customWidth="1"/>
    <col min="11" max="11" width="13" customWidth="1"/>
    <col min="12" max="12" width="9.88671875" customWidth="1"/>
    <col min="13" max="13" width="13" customWidth="1"/>
    <col min="14" max="14" width="9.88671875" customWidth="1"/>
    <col min="15" max="15" width="13" customWidth="1"/>
    <col min="16" max="16" width="9.88671875" customWidth="1"/>
    <col min="17" max="21" width="13" customWidth="1"/>
    <col min="22" max="22" width="9.88671875" customWidth="1"/>
    <col min="23" max="23" width="13" customWidth="1"/>
    <col min="24" max="24" width="10.5546875" bestFit="1" customWidth="1"/>
    <col min="25" max="25" width="13" customWidth="1"/>
    <col min="26" max="26" width="9.88671875" customWidth="1"/>
    <col min="27" max="27" width="13" customWidth="1"/>
    <col min="28" max="28" width="9.88671875" customWidth="1"/>
    <col min="29" max="29" width="13" customWidth="1"/>
    <col min="30" max="30" width="16.5546875" customWidth="1"/>
    <col min="31" max="31" width="16.21875" customWidth="1"/>
    <col min="32" max="32" width="14.6640625" customWidth="1"/>
    <col min="33" max="33" width="19.33203125" customWidth="1"/>
    <col min="34" max="34" width="19.109375" customWidth="1"/>
    <col min="35" max="35" width="17.44140625" customWidth="1"/>
  </cols>
  <sheetData>
    <row r="1" spans="1:15" x14ac:dyDescent="0.3">
      <c r="A1" s="1" t="s">
        <v>292</v>
      </c>
    </row>
    <row r="4" spans="1:15" x14ac:dyDescent="0.3">
      <c r="B4" s="2" t="s">
        <v>47</v>
      </c>
      <c r="C4" s="2"/>
    </row>
    <row r="5" spans="1:15" x14ac:dyDescent="0.3">
      <c r="B5" s="2"/>
      <c r="C5" s="2"/>
    </row>
    <row r="6" spans="1:15" x14ac:dyDescent="0.3">
      <c r="A6" s="2" t="s">
        <v>50</v>
      </c>
      <c r="B6" s="2" t="s">
        <v>51</v>
      </c>
      <c r="C6" s="2"/>
    </row>
    <row r="7" spans="1:15" x14ac:dyDescent="0.3">
      <c r="A7" s="2" t="s">
        <v>52</v>
      </c>
      <c r="B7" s="2"/>
      <c r="C7" s="2"/>
    </row>
    <row r="8" spans="1:15" x14ac:dyDescent="0.3">
      <c r="A8" s="2">
        <v>1</v>
      </c>
      <c r="B8" t="s">
        <v>53</v>
      </c>
      <c r="C8">
        <v>8839268</v>
      </c>
    </row>
    <row r="9" spans="1:15" x14ac:dyDescent="0.3">
      <c r="A9" s="2">
        <v>2</v>
      </c>
      <c r="B9" t="s">
        <v>54</v>
      </c>
      <c r="C9">
        <v>8841879</v>
      </c>
    </row>
    <row r="10" spans="1:15" x14ac:dyDescent="0.3">
      <c r="A10" s="2">
        <v>3</v>
      </c>
      <c r="B10" t="s">
        <v>55</v>
      </c>
      <c r="C10">
        <v>8833576</v>
      </c>
    </row>
    <row r="11" spans="1:15" x14ac:dyDescent="0.3">
      <c r="A11" s="2"/>
    </row>
    <row r="12" spans="1:15" x14ac:dyDescent="0.3">
      <c r="A12" s="31" t="s">
        <v>310</v>
      </c>
      <c r="B12" s="32" t="s">
        <v>313</v>
      </c>
      <c r="C12" s="32"/>
      <c r="D12" s="33"/>
      <c r="E12" s="33"/>
      <c r="F12" s="33"/>
      <c r="G12" s="33"/>
      <c r="H12" s="33"/>
      <c r="I12" s="33"/>
      <c r="J12" s="33"/>
      <c r="K12" s="33"/>
      <c r="L12" s="33"/>
      <c r="M12" s="33"/>
      <c r="N12" s="33"/>
      <c r="O12" s="33"/>
    </row>
    <row r="13" spans="1:15" x14ac:dyDescent="0.3">
      <c r="A13" s="31" t="s">
        <v>311</v>
      </c>
      <c r="B13" s="32" t="s">
        <v>312</v>
      </c>
      <c r="C13" s="32"/>
      <c r="D13" s="33"/>
      <c r="E13" s="33"/>
      <c r="F13" s="33"/>
      <c r="G13" s="33"/>
      <c r="H13" s="33"/>
      <c r="I13" s="33"/>
      <c r="J13" s="33"/>
      <c r="K13" s="33"/>
      <c r="L13" s="33"/>
      <c r="M13" s="33"/>
      <c r="N13" s="33"/>
      <c r="O13" s="33"/>
    </row>
    <row r="14" spans="1:15" x14ac:dyDescent="0.3">
      <c r="A14" s="2"/>
    </row>
    <row r="15" spans="1:15" x14ac:dyDescent="0.3">
      <c r="A15" s="2"/>
    </row>
    <row r="16" spans="1:15" x14ac:dyDescent="0.3">
      <c r="A16" s="2"/>
    </row>
    <row r="17" spans="1:35" x14ac:dyDescent="0.3">
      <c r="A17" s="2"/>
    </row>
    <row r="18" spans="1:35" x14ac:dyDescent="0.3">
      <c r="A18" s="2"/>
    </row>
    <row r="19" spans="1:35" x14ac:dyDescent="0.3">
      <c r="A19" s="2"/>
    </row>
    <row r="20" spans="1:35" x14ac:dyDescent="0.3">
      <c r="A20" s="2"/>
    </row>
    <row r="21" spans="1:35" ht="57.6" x14ac:dyDescent="0.3">
      <c r="B21" s="13"/>
      <c r="C21" s="13"/>
      <c r="D21" s="13"/>
      <c r="E21" s="13"/>
      <c r="F21" s="13"/>
      <c r="G21" s="13"/>
      <c r="H21" s="13"/>
      <c r="I21" s="13"/>
      <c r="J21" s="14" t="s">
        <v>90</v>
      </c>
      <c r="K21" s="14" t="s">
        <v>91</v>
      </c>
      <c r="L21" s="14" t="s">
        <v>93</v>
      </c>
      <c r="M21" s="14" t="s">
        <v>94</v>
      </c>
      <c r="N21" s="14" t="s">
        <v>95</v>
      </c>
      <c r="O21" s="14" t="s">
        <v>96</v>
      </c>
      <c r="P21" s="14" t="s">
        <v>97</v>
      </c>
      <c r="Q21" s="14" t="s">
        <v>98</v>
      </c>
      <c r="R21" s="14" t="s">
        <v>99</v>
      </c>
      <c r="S21" s="14" t="s">
        <v>100</v>
      </c>
      <c r="T21" s="14" t="s">
        <v>101</v>
      </c>
      <c r="U21" s="14" t="s">
        <v>102</v>
      </c>
      <c r="V21" s="14" t="s">
        <v>103</v>
      </c>
      <c r="W21" s="14" t="s">
        <v>104</v>
      </c>
      <c r="X21" s="14" t="s">
        <v>105</v>
      </c>
      <c r="Y21" s="14" t="s">
        <v>106</v>
      </c>
      <c r="Z21" s="14" t="s">
        <v>107</v>
      </c>
      <c r="AA21" s="14" t="s">
        <v>108</v>
      </c>
      <c r="AB21" s="14" t="s">
        <v>109</v>
      </c>
      <c r="AC21" s="14" t="s">
        <v>110</v>
      </c>
      <c r="AD21" s="13" t="s">
        <v>185</v>
      </c>
      <c r="AE21" s="13">
        <v>3600</v>
      </c>
      <c r="AF21" s="15" t="s">
        <v>186</v>
      </c>
      <c r="AG21" s="13">
        <v>8</v>
      </c>
      <c r="AH21" s="13"/>
      <c r="AI21" s="13"/>
    </row>
    <row r="22" spans="1:35" x14ac:dyDescent="0.3">
      <c r="B22" s="18" t="s">
        <v>57</v>
      </c>
      <c r="C22" s="18" t="s">
        <v>1</v>
      </c>
      <c r="D22" s="19" t="s">
        <v>36</v>
      </c>
      <c r="E22" s="19" t="s">
        <v>176</v>
      </c>
      <c r="F22" s="19" t="s">
        <v>37</v>
      </c>
      <c r="G22" s="19" t="s">
        <v>38</v>
      </c>
      <c r="H22" s="19" t="s">
        <v>177</v>
      </c>
      <c r="I22" s="18" t="s">
        <v>2</v>
      </c>
      <c r="J22" s="18" t="s">
        <v>58</v>
      </c>
      <c r="K22" s="18" t="s">
        <v>59</v>
      </c>
      <c r="L22" s="18" t="s">
        <v>60</v>
      </c>
      <c r="M22" s="18" t="s">
        <v>61</v>
      </c>
      <c r="N22" s="18" t="s">
        <v>62</v>
      </c>
      <c r="O22" s="18" t="s">
        <v>63</v>
      </c>
      <c r="P22" s="18" t="s">
        <v>64</v>
      </c>
      <c r="Q22" s="18" t="s">
        <v>65</v>
      </c>
      <c r="R22" s="18" t="s">
        <v>66</v>
      </c>
      <c r="S22" s="18" t="s">
        <v>67</v>
      </c>
      <c r="T22" s="18" t="s">
        <v>68</v>
      </c>
      <c r="U22" s="18" t="s">
        <v>69</v>
      </c>
      <c r="V22" s="18" t="s">
        <v>70</v>
      </c>
      <c r="W22" s="18" t="s">
        <v>71</v>
      </c>
      <c r="X22" s="18" t="s">
        <v>72</v>
      </c>
      <c r="Y22" s="18" t="s">
        <v>73</v>
      </c>
      <c r="Z22" s="18" t="s">
        <v>74</v>
      </c>
      <c r="AA22" s="18" t="s">
        <v>75</v>
      </c>
      <c r="AB22" s="18" t="s">
        <v>76</v>
      </c>
      <c r="AC22" s="18" t="s">
        <v>77</v>
      </c>
      <c r="AD22" s="18" t="s">
        <v>187</v>
      </c>
      <c r="AE22" s="18" t="s">
        <v>188</v>
      </c>
      <c r="AF22" s="18" t="s">
        <v>189</v>
      </c>
      <c r="AG22" s="18" t="s">
        <v>192</v>
      </c>
      <c r="AH22" s="18" t="s">
        <v>314</v>
      </c>
      <c r="AI22" s="18" t="s">
        <v>182</v>
      </c>
    </row>
    <row r="23" spans="1:35" x14ac:dyDescent="0.3">
      <c r="B23">
        <v>53569</v>
      </c>
      <c r="C23" s="7">
        <v>43497</v>
      </c>
      <c r="D23" s="6">
        <f>YEAR(C23)</f>
        <v>2019</v>
      </c>
      <c r="E23" s="4" t="str">
        <f t="shared" ref="E23:E86" si="0">"Q" &amp;ROUNDUP(MONTH(C23)/3,0) &amp; "-" &amp; YEAR(C23)</f>
        <v>Q1-2019</v>
      </c>
      <c r="F23" s="4" t="str">
        <f t="shared" ref="F23:F86" si="1">TEXT(C23,"mmmm")</f>
        <v>February</v>
      </c>
      <c r="G23" s="6">
        <f>WEEKNUM(C23)</f>
        <v>5</v>
      </c>
      <c r="H23" s="4" t="str">
        <f t="shared" ref="H23:H86" si="2">TEXT(C23,"dddd")</f>
        <v>Friday</v>
      </c>
      <c r="I23">
        <v>1</v>
      </c>
      <c r="J23">
        <v>2</v>
      </c>
      <c r="K23">
        <v>34</v>
      </c>
      <c r="L23">
        <v>2</v>
      </c>
      <c r="M23">
        <v>17</v>
      </c>
      <c r="N23">
        <v>0</v>
      </c>
      <c r="O23">
        <v>22</v>
      </c>
      <c r="P23">
        <v>0</v>
      </c>
      <c r="Q23">
        <v>79</v>
      </c>
      <c r="R23">
        <v>25</v>
      </c>
      <c r="S23">
        <v>14</v>
      </c>
      <c r="T23">
        <v>25</v>
      </c>
      <c r="U23">
        <v>0</v>
      </c>
      <c r="V23">
        <v>0</v>
      </c>
      <c r="W23">
        <v>11</v>
      </c>
      <c r="X23">
        <v>1</v>
      </c>
      <c r="Y23">
        <v>25</v>
      </c>
      <c r="Z23">
        <v>0</v>
      </c>
      <c r="AA23">
        <v>27</v>
      </c>
      <c r="AB23">
        <v>0</v>
      </c>
      <c r="AC23">
        <v>35</v>
      </c>
      <c r="AD23">
        <f>N23*(O23+S23+T23+U23)+P23*Q23+(N23-P23)*R23+V23*W23+X23*Y23+Z23*AA23+AB23*AC23</f>
        <v>25</v>
      </c>
      <c r="AE23" s="5">
        <f>AD23/$AE$21</f>
        <v>6.9444444444444441E-3</v>
      </c>
      <c r="AF23" s="5">
        <f>$AG$21-AE23</f>
        <v>7.9930555555555554</v>
      </c>
      <c r="AG23" s="11">
        <v>0</v>
      </c>
      <c r="AH23" s="11">
        <v>0</v>
      </c>
      <c r="AI23" s="11">
        <v>0</v>
      </c>
    </row>
    <row r="24" spans="1:35" x14ac:dyDescent="0.3">
      <c r="B24">
        <v>53570</v>
      </c>
      <c r="C24" s="7">
        <v>43497</v>
      </c>
      <c r="D24" s="6">
        <f t="shared" ref="D24:D87" si="3">YEAR(C24)</f>
        <v>2019</v>
      </c>
      <c r="E24" s="4" t="str">
        <f t="shared" si="0"/>
        <v>Q1-2019</v>
      </c>
      <c r="F24" s="4" t="str">
        <f t="shared" si="1"/>
        <v>February</v>
      </c>
      <c r="G24" s="6">
        <f t="shared" ref="G24:G87" si="4">WEEKNUM(C24)</f>
        <v>5</v>
      </c>
      <c r="H24" s="4" t="str">
        <f t="shared" si="2"/>
        <v>Friday</v>
      </c>
      <c r="I24">
        <v>2</v>
      </c>
      <c r="J24">
        <v>3</v>
      </c>
      <c r="K24">
        <v>20</v>
      </c>
      <c r="L24">
        <v>3</v>
      </c>
      <c r="M24">
        <v>37</v>
      </c>
      <c r="N24">
        <v>0</v>
      </c>
      <c r="O24">
        <v>19</v>
      </c>
      <c r="P24">
        <v>0</v>
      </c>
      <c r="Q24">
        <v>63</v>
      </c>
      <c r="R24">
        <v>29</v>
      </c>
      <c r="S24">
        <v>14</v>
      </c>
      <c r="T24">
        <v>21</v>
      </c>
      <c r="U24">
        <v>0</v>
      </c>
      <c r="V24">
        <v>0</v>
      </c>
      <c r="W24">
        <v>22</v>
      </c>
      <c r="X24">
        <v>1</v>
      </c>
      <c r="Y24">
        <v>20</v>
      </c>
      <c r="Z24">
        <v>0</v>
      </c>
      <c r="AA24">
        <v>24</v>
      </c>
      <c r="AB24">
        <v>0</v>
      </c>
      <c r="AC24">
        <v>52</v>
      </c>
      <c r="AD24">
        <f t="shared" ref="AD24:AD87" si="5">N24*(O24+S24+T24+U24)+P24*Q24+(N24-P24)*R24+V24*W24+X24*Y24+Z24*AA24+AB24*AC24</f>
        <v>20</v>
      </c>
      <c r="AE24" s="5">
        <f t="shared" ref="AE24:AE87" si="6">AD24/$AE$21</f>
        <v>5.5555555555555558E-3</v>
      </c>
      <c r="AF24" s="5">
        <f t="shared" ref="AF24:AF87" si="7">$AG$21-AE24</f>
        <v>7.9944444444444445</v>
      </c>
      <c r="AG24" s="11">
        <v>0</v>
      </c>
      <c r="AH24" s="11">
        <v>0</v>
      </c>
      <c r="AI24" s="11">
        <v>0</v>
      </c>
    </row>
    <row r="25" spans="1:35" x14ac:dyDescent="0.3">
      <c r="B25">
        <v>53571</v>
      </c>
      <c r="C25" s="7">
        <v>43498</v>
      </c>
      <c r="D25" s="6">
        <f t="shared" si="3"/>
        <v>2019</v>
      </c>
      <c r="E25" s="4" t="str">
        <f t="shared" si="0"/>
        <v>Q1-2019</v>
      </c>
      <c r="F25" s="4" t="str">
        <f t="shared" si="1"/>
        <v>February</v>
      </c>
      <c r="G25" s="6">
        <f t="shared" si="4"/>
        <v>5</v>
      </c>
      <c r="H25" s="4" t="str">
        <f t="shared" si="2"/>
        <v>Saturday</v>
      </c>
      <c r="I25">
        <v>1</v>
      </c>
      <c r="J25">
        <v>1</v>
      </c>
      <c r="K25">
        <v>39</v>
      </c>
      <c r="L25">
        <v>1</v>
      </c>
      <c r="M25">
        <v>44</v>
      </c>
      <c r="N25">
        <v>0</v>
      </c>
      <c r="O25">
        <v>18</v>
      </c>
      <c r="P25">
        <v>0</v>
      </c>
      <c r="Q25">
        <v>31</v>
      </c>
      <c r="R25">
        <v>29</v>
      </c>
      <c r="S25">
        <v>15</v>
      </c>
      <c r="T25">
        <v>27</v>
      </c>
      <c r="U25">
        <v>0</v>
      </c>
      <c r="V25">
        <v>0</v>
      </c>
      <c r="W25">
        <v>17</v>
      </c>
      <c r="X25">
        <v>1</v>
      </c>
      <c r="Y25">
        <v>24</v>
      </c>
      <c r="Z25">
        <v>0</v>
      </c>
      <c r="AA25">
        <v>26</v>
      </c>
      <c r="AB25">
        <v>0</v>
      </c>
      <c r="AC25">
        <v>74</v>
      </c>
      <c r="AD25">
        <f t="shared" si="5"/>
        <v>24</v>
      </c>
      <c r="AE25" s="5">
        <f t="shared" si="6"/>
        <v>6.6666666666666671E-3</v>
      </c>
      <c r="AF25" s="5">
        <f t="shared" si="7"/>
        <v>7.9933333333333332</v>
      </c>
      <c r="AG25" s="11">
        <v>0</v>
      </c>
      <c r="AH25" s="11">
        <v>0</v>
      </c>
      <c r="AI25" s="11">
        <v>0</v>
      </c>
    </row>
    <row r="26" spans="1:35" x14ac:dyDescent="0.3">
      <c r="B26">
        <v>53572</v>
      </c>
      <c r="C26" s="7">
        <v>43500</v>
      </c>
      <c r="D26" s="6">
        <f t="shared" si="3"/>
        <v>2019</v>
      </c>
      <c r="E26" s="4" t="str">
        <f t="shared" si="0"/>
        <v>Q1-2019</v>
      </c>
      <c r="F26" s="4" t="str">
        <f t="shared" si="1"/>
        <v>February</v>
      </c>
      <c r="G26" s="6">
        <f t="shared" si="4"/>
        <v>6</v>
      </c>
      <c r="H26" s="4" t="str">
        <f t="shared" si="2"/>
        <v>Monday</v>
      </c>
      <c r="I26">
        <v>1</v>
      </c>
      <c r="J26">
        <v>1</v>
      </c>
      <c r="K26">
        <v>17</v>
      </c>
      <c r="L26">
        <v>1</v>
      </c>
      <c r="M26">
        <v>22</v>
      </c>
      <c r="N26">
        <v>0</v>
      </c>
      <c r="O26">
        <v>18</v>
      </c>
      <c r="P26">
        <v>0</v>
      </c>
      <c r="Q26">
        <v>37</v>
      </c>
      <c r="R26">
        <v>15</v>
      </c>
      <c r="S26">
        <v>14</v>
      </c>
      <c r="T26">
        <v>23</v>
      </c>
      <c r="U26">
        <v>0</v>
      </c>
      <c r="V26">
        <v>0</v>
      </c>
      <c r="W26">
        <v>12</v>
      </c>
      <c r="X26">
        <v>1</v>
      </c>
      <c r="Y26">
        <v>26</v>
      </c>
      <c r="Z26">
        <v>0</v>
      </c>
      <c r="AA26">
        <v>16</v>
      </c>
      <c r="AB26">
        <v>0</v>
      </c>
      <c r="AC26">
        <v>75</v>
      </c>
      <c r="AD26">
        <f t="shared" si="5"/>
        <v>26</v>
      </c>
      <c r="AE26" s="5">
        <f t="shared" si="6"/>
        <v>7.2222222222222219E-3</v>
      </c>
      <c r="AF26" s="5">
        <f t="shared" si="7"/>
        <v>7.9927777777777775</v>
      </c>
      <c r="AG26" s="11">
        <v>0</v>
      </c>
      <c r="AH26" s="11">
        <v>0</v>
      </c>
      <c r="AI26" s="11">
        <v>0</v>
      </c>
    </row>
    <row r="27" spans="1:35" x14ac:dyDescent="0.3">
      <c r="B27">
        <v>53573</v>
      </c>
      <c r="C27" s="7">
        <v>43500</v>
      </c>
      <c r="D27" s="6">
        <f t="shared" si="3"/>
        <v>2019</v>
      </c>
      <c r="E27" s="4" t="str">
        <f t="shared" si="0"/>
        <v>Q1-2019</v>
      </c>
      <c r="F27" s="4" t="str">
        <f t="shared" si="1"/>
        <v>February</v>
      </c>
      <c r="G27" s="6">
        <f t="shared" si="4"/>
        <v>6</v>
      </c>
      <c r="H27" s="4" t="str">
        <f t="shared" si="2"/>
        <v>Monday</v>
      </c>
      <c r="I27">
        <v>2</v>
      </c>
      <c r="J27">
        <v>2</v>
      </c>
      <c r="K27">
        <v>39</v>
      </c>
      <c r="L27">
        <v>2</v>
      </c>
      <c r="M27">
        <v>34</v>
      </c>
      <c r="N27">
        <v>0</v>
      </c>
      <c r="O27">
        <v>21</v>
      </c>
      <c r="P27">
        <v>0</v>
      </c>
      <c r="Q27">
        <v>48</v>
      </c>
      <c r="R27">
        <v>23</v>
      </c>
      <c r="S27">
        <v>13</v>
      </c>
      <c r="T27">
        <v>21</v>
      </c>
      <c r="U27">
        <v>0</v>
      </c>
      <c r="V27">
        <v>0</v>
      </c>
      <c r="W27">
        <v>26</v>
      </c>
      <c r="X27">
        <v>0</v>
      </c>
      <c r="Y27">
        <v>20</v>
      </c>
      <c r="Z27">
        <v>0</v>
      </c>
      <c r="AA27">
        <v>20</v>
      </c>
      <c r="AB27">
        <v>0</v>
      </c>
      <c r="AC27">
        <v>48</v>
      </c>
      <c r="AD27">
        <f t="shared" si="5"/>
        <v>0</v>
      </c>
      <c r="AE27" s="5">
        <f t="shared" si="6"/>
        <v>0</v>
      </c>
      <c r="AF27" s="5">
        <f t="shared" si="7"/>
        <v>8</v>
      </c>
      <c r="AG27" s="11">
        <v>0</v>
      </c>
      <c r="AH27" s="11">
        <v>0</v>
      </c>
      <c r="AI27" s="11">
        <v>0</v>
      </c>
    </row>
    <row r="28" spans="1:35" x14ac:dyDescent="0.3">
      <c r="B28">
        <v>53574</v>
      </c>
      <c r="C28" s="7">
        <v>43501</v>
      </c>
      <c r="D28" s="6">
        <f t="shared" si="3"/>
        <v>2019</v>
      </c>
      <c r="E28" s="4" t="str">
        <f t="shared" si="0"/>
        <v>Q1-2019</v>
      </c>
      <c r="F28" s="4" t="str">
        <f t="shared" si="1"/>
        <v>February</v>
      </c>
      <c r="G28" s="6">
        <f t="shared" si="4"/>
        <v>6</v>
      </c>
      <c r="H28" s="4" t="str">
        <f t="shared" si="2"/>
        <v>Tuesday</v>
      </c>
      <c r="I28">
        <v>1</v>
      </c>
      <c r="J28">
        <v>1</v>
      </c>
      <c r="K28">
        <v>38</v>
      </c>
      <c r="L28">
        <v>1</v>
      </c>
      <c r="M28">
        <v>18</v>
      </c>
      <c r="N28">
        <v>0</v>
      </c>
      <c r="O28">
        <v>14</v>
      </c>
      <c r="P28">
        <v>0</v>
      </c>
      <c r="Q28">
        <v>65</v>
      </c>
      <c r="R28">
        <v>21</v>
      </c>
      <c r="S28">
        <v>14</v>
      </c>
      <c r="T28">
        <v>23</v>
      </c>
      <c r="U28">
        <v>0</v>
      </c>
      <c r="V28">
        <v>0</v>
      </c>
      <c r="W28">
        <v>18</v>
      </c>
      <c r="X28">
        <v>2</v>
      </c>
      <c r="Y28">
        <v>25</v>
      </c>
      <c r="Z28">
        <v>0</v>
      </c>
      <c r="AA28">
        <v>23</v>
      </c>
      <c r="AB28">
        <v>0</v>
      </c>
      <c r="AC28">
        <v>88</v>
      </c>
      <c r="AD28">
        <f t="shared" si="5"/>
        <v>50</v>
      </c>
      <c r="AE28" s="5">
        <f t="shared" si="6"/>
        <v>1.3888888888888888E-2</v>
      </c>
      <c r="AF28" s="5">
        <f t="shared" si="7"/>
        <v>7.9861111111111107</v>
      </c>
      <c r="AG28" s="11">
        <v>0</v>
      </c>
      <c r="AH28" s="11">
        <v>0</v>
      </c>
      <c r="AI28" s="11">
        <v>0</v>
      </c>
    </row>
    <row r="29" spans="1:35" x14ac:dyDescent="0.3">
      <c r="B29">
        <v>53575</v>
      </c>
      <c r="C29" s="7">
        <v>43501</v>
      </c>
      <c r="D29" s="6">
        <f t="shared" si="3"/>
        <v>2019</v>
      </c>
      <c r="E29" s="4" t="str">
        <f t="shared" si="0"/>
        <v>Q1-2019</v>
      </c>
      <c r="F29" s="4" t="str">
        <f t="shared" si="1"/>
        <v>February</v>
      </c>
      <c r="G29" s="6">
        <f t="shared" si="4"/>
        <v>6</v>
      </c>
      <c r="H29" s="4" t="str">
        <f t="shared" si="2"/>
        <v>Tuesday</v>
      </c>
      <c r="I29">
        <v>2</v>
      </c>
      <c r="J29">
        <v>2</v>
      </c>
      <c r="K29">
        <v>34</v>
      </c>
      <c r="L29">
        <v>2</v>
      </c>
      <c r="M29">
        <v>25</v>
      </c>
      <c r="N29">
        <v>0</v>
      </c>
      <c r="O29">
        <v>29</v>
      </c>
      <c r="P29">
        <v>0</v>
      </c>
      <c r="Q29">
        <v>49</v>
      </c>
      <c r="R29">
        <v>29</v>
      </c>
      <c r="S29">
        <v>13</v>
      </c>
      <c r="T29">
        <v>23</v>
      </c>
      <c r="U29">
        <v>0</v>
      </c>
      <c r="V29">
        <v>0</v>
      </c>
      <c r="W29">
        <v>24</v>
      </c>
      <c r="X29">
        <v>1</v>
      </c>
      <c r="Y29">
        <v>23</v>
      </c>
      <c r="Z29">
        <v>0</v>
      </c>
      <c r="AA29">
        <v>30</v>
      </c>
      <c r="AB29">
        <v>0</v>
      </c>
      <c r="AC29">
        <v>66</v>
      </c>
      <c r="AD29">
        <f t="shared" si="5"/>
        <v>23</v>
      </c>
      <c r="AE29" s="5">
        <f t="shared" si="6"/>
        <v>6.3888888888888893E-3</v>
      </c>
      <c r="AF29" s="5">
        <f t="shared" si="7"/>
        <v>7.993611111111111</v>
      </c>
      <c r="AG29" s="11">
        <v>0</v>
      </c>
      <c r="AH29" s="11">
        <v>0</v>
      </c>
      <c r="AI29" s="11">
        <v>0</v>
      </c>
    </row>
    <row r="30" spans="1:35" x14ac:dyDescent="0.3">
      <c r="B30">
        <v>53576</v>
      </c>
      <c r="C30" s="7">
        <v>43502</v>
      </c>
      <c r="D30" s="6">
        <f t="shared" si="3"/>
        <v>2019</v>
      </c>
      <c r="E30" s="4" t="str">
        <f t="shared" si="0"/>
        <v>Q1-2019</v>
      </c>
      <c r="F30" s="4" t="str">
        <f t="shared" si="1"/>
        <v>February</v>
      </c>
      <c r="G30" s="6">
        <f t="shared" si="4"/>
        <v>6</v>
      </c>
      <c r="H30" s="4" t="str">
        <f t="shared" si="2"/>
        <v>Wednesday</v>
      </c>
      <c r="I30">
        <v>1</v>
      </c>
      <c r="J30">
        <v>1</v>
      </c>
      <c r="K30">
        <v>36</v>
      </c>
      <c r="L30">
        <v>1</v>
      </c>
      <c r="M30">
        <v>24</v>
      </c>
      <c r="N30">
        <v>0</v>
      </c>
      <c r="O30">
        <v>19</v>
      </c>
      <c r="P30">
        <v>0</v>
      </c>
      <c r="Q30">
        <v>73</v>
      </c>
      <c r="R30">
        <v>22</v>
      </c>
      <c r="S30">
        <v>13</v>
      </c>
      <c r="T30">
        <v>22</v>
      </c>
      <c r="U30">
        <v>0</v>
      </c>
      <c r="V30">
        <v>0</v>
      </c>
      <c r="W30">
        <v>12</v>
      </c>
      <c r="X30">
        <v>1</v>
      </c>
      <c r="Y30">
        <v>26</v>
      </c>
      <c r="Z30">
        <v>0</v>
      </c>
      <c r="AA30">
        <v>25</v>
      </c>
      <c r="AB30">
        <v>0</v>
      </c>
      <c r="AC30">
        <v>54</v>
      </c>
      <c r="AD30">
        <f t="shared" si="5"/>
        <v>26</v>
      </c>
      <c r="AE30" s="5">
        <f t="shared" si="6"/>
        <v>7.2222222222222219E-3</v>
      </c>
      <c r="AF30" s="5">
        <f t="shared" si="7"/>
        <v>7.9927777777777775</v>
      </c>
      <c r="AG30" s="11">
        <v>0</v>
      </c>
      <c r="AH30" s="11">
        <v>0</v>
      </c>
      <c r="AI30" s="11">
        <v>0</v>
      </c>
    </row>
    <row r="31" spans="1:35" x14ac:dyDescent="0.3">
      <c r="B31">
        <v>53577</v>
      </c>
      <c r="C31" s="7">
        <v>43502</v>
      </c>
      <c r="D31" s="6">
        <f t="shared" si="3"/>
        <v>2019</v>
      </c>
      <c r="E31" s="4" t="str">
        <f t="shared" si="0"/>
        <v>Q1-2019</v>
      </c>
      <c r="F31" s="4" t="str">
        <f t="shared" si="1"/>
        <v>February</v>
      </c>
      <c r="G31" s="6">
        <f t="shared" si="4"/>
        <v>6</v>
      </c>
      <c r="H31" s="4" t="str">
        <f t="shared" si="2"/>
        <v>Wednesday</v>
      </c>
      <c r="I31">
        <v>2</v>
      </c>
      <c r="J31">
        <v>3</v>
      </c>
      <c r="K31">
        <v>32</v>
      </c>
      <c r="L31">
        <v>3</v>
      </c>
      <c r="M31">
        <v>43</v>
      </c>
      <c r="N31">
        <v>0</v>
      </c>
      <c r="O31">
        <v>15</v>
      </c>
      <c r="P31">
        <v>0</v>
      </c>
      <c r="Q31">
        <v>81</v>
      </c>
      <c r="R31">
        <v>20</v>
      </c>
      <c r="S31">
        <v>14</v>
      </c>
      <c r="T31">
        <v>20</v>
      </c>
      <c r="U31">
        <v>0</v>
      </c>
      <c r="V31">
        <v>0</v>
      </c>
      <c r="W31">
        <v>23</v>
      </c>
      <c r="X31">
        <v>1</v>
      </c>
      <c r="Y31">
        <v>21</v>
      </c>
      <c r="Z31">
        <v>0</v>
      </c>
      <c r="AA31">
        <v>14</v>
      </c>
      <c r="AB31">
        <v>0</v>
      </c>
      <c r="AC31">
        <v>32</v>
      </c>
      <c r="AD31">
        <f t="shared" si="5"/>
        <v>21</v>
      </c>
      <c r="AE31" s="5">
        <f t="shared" si="6"/>
        <v>5.8333333333333336E-3</v>
      </c>
      <c r="AF31" s="5">
        <f t="shared" si="7"/>
        <v>7.9941666666666666</v>
      </c>
      <c r="AG31" s="11">
        <v>0</v>
      </c>
      <c r="AH31" s="11">
        <v>0</v>
      </c>
      <c r="AI31" s="11">
        <v>0</v>
      </c>
    </row>
    <row r="32" spans="1:35" x14ac:dyDescent="0.3">
      <c r="B32">
        <v>53578</v>
      </c>
      <c r="C32" s="7">
        <v>43503</v>
      </c>
      <c r="D32" s="6">
        <f t="shared" si="3"/>
        <v>2019</v>
      </c>
      <c r="E32" s="4" t="str">
        <f t="shared" si="0"/>
        <v>Q1-2019</v>
      </c>
      <c r="F32" s="4" t="str">
        <f t="shared" si="1"/>
        <v>February</v>
      </c>
      <c r="G32" s="6">
        <f t="shared" si="4"/>
        <v>6</v>
      </c>
      <c r="H32" s="4" t="str">
        <f t="shared" si="2"/>
        <v>Thursday</v>
      </c>
      <c r="I32">
        <v>1</v>
      </c>
      <c r="J32">
        <v>2</v>
      </c>
      <c r="K32">
        <v>28</v>
      </c>
      <c r="L32">
        <v>2</v>
      </c>
      <c r="M32">
        <v>41</v>
      </c>
      <c r="N32">
        <v>0</v>
      </c>
      <c r="O32">
        <v>21</v>
      </c>
      <c r="P32">
        <v>0</v>
      </c>
      <c r="Q32">
        <v>76</v>
      </c>
      <c r="R32">
        <v>23</v>
      </c>
      <c r="S32">
        <v>14</v>
      </c>
      <c r="T32">
        <v>27</v>
      </c>
      <c r="U32">
        <v>0</v>
      </c>
      <c r="V32">
        <v>0</v>
      </c>
      <c r="W32">
        <v>21</v>
      </c>
      <c r="X32">
        <v>1</v>
      </c>
      <c r="Y32">
        <v>24</v>
      </c>
      <c r="Z32">
        <v>0</v>
      </c>
      <c r="AA32">
        <v>22</v>
      </c>
      <c r="AB32">
        <v>0</v>
      </c>
      <c r="AC32">
        <v>70</v>
      </c>
      <c r="AD32">
        <f t="shared" si="5"/>
        <v>24</v>
      </c>
      <c r="AE32" s="5">
        <f t="shared" si="6"/>
        <v>6.6666666666666671E-3</v>
      </c>
      <c r="AF32" s="5">
        <f t="shared" si="7"/>
        <v>7.9933333333333332</v>
      </c>
      <c r="AG32" s="11">
        <v>0</v>
      </c>
      <c r="AH32" s="11">
        <v>0</v>
      </c>
      <c r="AI32" s="11">
        <v>0</v>
      </c>
    </row>
    <row r="33" spans="2:35" x14ac:dyDescent="0.3">
      <c r="B33">
        <v>53579</v>
      </c>
      <c r="C33" s="7">
        <v>43503</v>
      </c>
      <c r="D33" s="6">
        <f t="shared" si="3"/>
        <v>2019</v>
      </c>
      <c r="E33" s="4" t="str">
        <f t="shared" si="0"/>
        <v>Q1-2019</v>
      </c>
      <c r="F33" s="4" t="str">
        <f t="shared" si="1"/>
        <v>February</v>
      </c>
      <c r="G33" s="6">
        <f t="shared" si="4"/>
        <v>6</v>
      </c>
      <c r="H33" s="4" t="str">
        <f t="shared" si="2"/>
        <v>Thursday</v>
      </c>
      <c r="I33">
        <v>2</v>
      </c>
      <c r="J33">
        <v>2</v>
      </c>
      <c r="K33">
        <v>16</v>
      </c>
      <c r="L33">
        <v>2</v>
      </c>
      <c r="M33">
        <v>27</v>
      </c>
      <c r="N33">
        <v>0</v>
      </c>
      <c r="O33">
        <v>14</v>
      </c>
      <c r="P33">
        <v>0</v>
      </c>
      <c r="Q33">
        <v>70</v>
      </c>
      <c r="R33">
        <v>28</v>
      </c>
      <c r="S33">
        <v>14</v>
      </c>
      <c r="T33">
        <v>21</v>
      </c>
      <c r="U33">
        <v>0</v>
      </c>
      <c r="V33">
        <v>0</v>
      </c>
      <c r="W33">
        <v>13</v>
      </c>
      <c r="X33">
        <v>0</v>
      </c>
      <c r="Y33">
        <v>23</v>
      </c>
      <c r="Z33">
        <v>0</v>
      </c>
      <c r="AA33">
        <v>13</v>
      </c>
      <c r="AB33">
        <v>0</v>
      </c>
      <c r="AC33">
        <v>90</v>
      </c>
      <c r="AD33">
        <f t="shared" si="5"/>
        <v>0</v>
      </c>
      <c r="AE33" s="5">
        <f t="shared" si="6"/>
        <v>0</v>
      </c>
      <c r="AF33" s="5">
        <f t="shared" si="7"/>
        <v>8</v>
      </c>
      <c r="AG33" s="11">
        <v>0</v>
      </c>
      <c r="AH33" s="11">
        <v>0</v>
      </c>
      <c r="AI33" s="11">
        <v>0</v>
      </c>
    </row>
    <row r="34" spans="2:35" x14ac:dyDescent="0.3">
      <c r="B34">
        <v>53580</v>
      </c>
      <c r="C34" s="7">
        <v>43504</v>
      </c>
      <c r="D34" s="6">
        <f t="shared" si="3"/>
        <v>2019</v>
      </c>
      <c r="E34" s="4" t="str">
        <f t="shared" si="0"/>
        <v>Q1-2019</v>
      </c>
      <c r="F34" s="4" t="str">
        <f t="shared" si="1"/>
        <v>February</v>
      </c>
      <c r="G34" s="6">
        <f t="shared" si="4"/>
        <v>6</v>
      </c>
      <c r="H34" s="4" t="str">
        <f t="shared" si="2"/>
        <v>Friday</v>
      </c>
      <c r="I34">
        <v>1</v>
      </c>
      <c r="J34">
        <v>2</v>
      </c>
      <c r="K34">
        <v>34</v>
      </c>
      <c r="L34">
        <v>2</v>
      </c>
      <c r="M34">
        <v>42</v>
      </c>
      <c r="N34">
        <v>0</v>
      </c>
      <c r="O34">
        <v>23</v>
      </c>
      <c r="P34">
        <v>0</v>
      </c>
      <c r="Q34">
        <v>87</v>
      </c>
      <c r="R34">
        <v>12</v>
      </c>
      <c r="S34">
        <v>13</v>
      </c>
      <c r="T34">
        <v>26</v>
      </c>
      <c r="U34">
        <v>0</v>
      </c>
      <c r="V34">
        <v>0</v>
      </c>
      <c r="W34">
        <v>16</v>
      </c>
      <c r="X34">
        <v>2</v>
      </c>
      <c r="Y34">
        <v>24</v>
      </c>
      <c r="Z34">
        <v>0</v>
      </c>
      <c r="AA34">
        <v>14</v>
      </c>
      <c r="AB34">
        <v>0</v>
      </c>
      <c r="AC34">
        <v>52</v>
      </c>
      <c r="AD34">
        <f t="shared" si="5"/>
        <v>48</v>
      </c>
      <c r="AE34" s="5">
        <f t="shared" si="6"/>
        <v>1.3333333333333334E-2</v>
      </c>
      <c r="AF34" s="5">
        <f t="shared" si="7"/>
        <v>7.9866666666666664</v>
      </c>
      <c r="AG34" s="11">
        <v>0</v>
      </c>
      <c r="AH34" s="11">
        <v>0</v>
      </c>
      <c r="AI34" s="11">
        <v>0</v>
      </c>
    </row>
    <row r="35" spans="2:35" x14ac:dyDescent="0.3">
      <c r="B35">
        <v>53581</v>
      </c>
      <c r="C35" s="7">
        <v>43504</v>
      </c>
      <c r="D35" s="6">
        <f t="shared" si="3"/>
        <v>2019</v>
      </c>
      <c r="E35" s="4" t="str">
        <f t="shared" si="0"/>
        <v>Q1-2019</v>
      </c>
      <c r="F35" s="4" t="str">
        <f t="shared" si="1"/>
        <v>February</v>
      </c>
      <c r="G35" s="6">
        <f t="shared" si="4"/>
        <v>6</v>
      </c>
      <c r="H35" s="4" t="str">
        <f t="shared" si="2"/>
        <v>Friday</v>
      </c>
      <c r="I35">
        <v>2</v>
      </c>
      <c r="J35">
        <v>2</v>
      </c>
      <c r="K35">
        <v>27</v>
      </c>
      <c r="L35">
        <v>2</v>
      </c>
      <c r="M35">
        <v>33</v>
      </c>
      <c r="N35">
        <v>0</v>
      </c>
      <c r="O35">
        <v>21</v>
      </c>
      <c r="P35">
        <v>0</v>
      </c>
      <c r="Q35">
        <v>63</v>
      </c>
      <c r="R35">
        <v>25</v>
      </c>
      <c r="S35">
        <v>12</v>
      </c>
      <c r="T35">
        <v>23</v>
      </c>
      <c r="U35">
        <v>0</v>
      </c>
      <c r="V35">
        <v>0</v>
      </c>
      <c r="W35">
        <v>26</v>
      </c>
      <c r="X35">
        <v>1</v>
      </c>
      <c r="Y35">
        <v>19</v>
      </c>
      <c r="Z35">
        <v>0</v>
      </c>
      <c r="AA35">
        <v>28</v>
      </c>
      <c r="AB35">
        <v>0</v>
      </c>
      <c r="AC35">
        <v>82</v>
      </c>
      <c r="AD35">
        <f t="shared" si="5"/>
        <v>19</v>
      </c>
      <c r="AE35" s="5">
        <f t="shared" si="6"/>
        <v>5.2777777777777779E-3</v>
      </c>
      <c r="AF35" s="5">
        <f t="shared" si="7"/>
        <v>7.9947222222222223</v>
      </c>
      <c r="AG35" s="11">
        <v>0</v>
      </c>
      <c r="AH35" s="11">
        <v>0</v>
      </c>
      <c r="AI35" s="11">
        <v>0</v>
      </c>
    </row>
    <row r="36" spans="2:35" x14ac:dyDescent="0.3">
      <c r="B36">
        <v>53582</v>
      </c>
      <c r="C36" s="7">
        <v>43505</v>
      </c>
      <c r="D36" s="6">
        <f t="shared" si="3"/>
        <v>2019</v>
      </c>
      <c r="E36" s="4" t="str">
        <f t="shared" si="0"/>
        <v>Q1-2019</v>
      </c>
      <c r="F36" s="4" t="str">
        <f t="shared" si="1"/>
        <v>February</v>
      </c>
      <c r="G36" s="6">
        <f t="shared" si="4"/>
        <v>6</v>
      </c>
      <c r="H36" s="4" t="str">
        <f t="shared" si="2"/>
        <v>Saturday</v>
      </c>
      <c r="I36">
        <v>1</v>
      </c>
      <c r="J36">
        <v>1</v>
      </c>
      <c r="K36">
        <v>36</v>
      </c>
      <c r="L36">
        <v>1</v>
      </c>
      <c r="M36">
        <v>24</v>
      </c>
      <c r="N36">
        <v>0</v>
      </c>
      <c r="O36">
        <v>22</v>
      </c>
      <c r="P36">
        <v>0</v>
      </c>
      <c r="Q36">
        <v>32</v>
      </c>
      <c r="R36">
        <v>22</v>
      </c>
      <c r="S36">
        <v>14</v>
      </c>
      <c r="T36">
        <v>25</v>
      </c>
      <c r="U36">
        <v>0</v>
      </c>
      <c r="V36">
        <v>0</v>
      </c>
      <c r="W36">
        <v>26</v>
      </c>
      <c r="X36">
        <v>2</v>
      </c>
      <c r="Y36">
        <v>26</v>
      </c>
      <c r="Z36">
        <v>0</v>
      </c>
      <c r="AA36">
        <v>21</v>
      </c>
      <c r="AB36">
        <v>0</v>
      </c>
      <c r="AC36">
        <v>83</v>
      </c>
      <c r="AD36">
        <f t="shared" si="5"/>
        <v>52</v>
      </c>
      <c r="AE36" s="5">
        <f t="shared" si="6"/>
        <v>1.4444444444444444E-2</v>
      </c>
      <c r="AF36" s="5">
        <f t="shared" si="7"/>
        <v>7.985555555555556</v>
      </c>
      <c r="AG36" s="11">
        <v>0</v>
      </c>
      <c r="AH36" s="11">
        <v>0</v>
      </c>
      <c r="AI36" s="11">
        <v>0</v>
      </c>
    </row>
    <row r="37" spans="2:35" x14ac:dyDescent="0.3">
      <c r="B37">
        <v>53583</v>
      </c>
      <c r="C37" s="7">
        <v>43507</v>
      </c>
      <c r="D37" s="6">
        <f t="shared" si="3"/>
        <v>2019</v>
      </c>
      <c r="E37" s="4" t="str">
        <f t="shared" si="0"/>
        <v>Q1-2019</v>
      </c>
      <c r="F37" s="4" t="str">
        <f t="shared" si="1"/>
        <v>February</v>
      </c>
      <c r="G37" s="6">
        <f t="shared" si="4"/>
        <v>7</v>
      </c>
      <c r="H37" s="4" t="str">
        <f t="shared" si="2"/>
        <v>Monday</v>
      </c>
      <c r="I37">
        <v>1</v>
      </c>
      <c r="J37">
        <v>2</v>
      </c>
      <c r="K37">
        <v>30</v>
      </c>
      <c r="L37">
        <v>2</v>
      </c>
      <c r="M37">
        <v>40</v>
      </c>
      <c r="N37">
        <v>0</v>
      </c>
      <c r="O37">
        <v>11</v>
      </c>
      <c r="P37">
        <v>0</v>
      </c>
      <c r="Q37">
        <v>41</v>
      </c>
      <c r="R37">
        <v>15</v>
      </c>
      <c r="S37">
        <v>13</v>
      </c>
      <c r="T37">
        <v>23</v>
      </c>
      <c r="U37">
        <v>0</v>
      </c>
      <c r="V37">
        <v>0</v>
      </c>
      <c r="W37">
        <v>29</v>
      </c>
      <c r="X37">
        <v>2</v>
      </c>
      <c r="Y37">
        <v>24</v>
      </c>
      <c r="Z37">
        <v>0</v>
      </c>
      <c r="AA37">
        <v>17</v>
      </c>
      <c r="AB37">
        <v>0</v>
      </c>
      <c r="AC37">
        <v>58</v>
      </c>
      <c r="AD37">
        <f t="shared" si="5"/>
        <v>48</v>
      </c>
      <c r="AE37" s="5">
        <f t="shared" si="6"/>
        <v>1.3333333333333334E-2</v>
      </c>
      <c r="AF37" s="5">
        <f t="shared" si="7"/>
        <v>7.9866666666666664</v>
      </c>
      <c r="AG37" s="11">
        <v>0</v>
      </c>
      <c r="AH37" s="11">
        <v>0</v>
      </c>
      <c r="AI37" s="11">
        <v>0</v>
      </c>
    </row>
    <row r="38" spans="2:35" x14ac:dyDescent="0.3">
      <c r="B38">
        <v>53584</v>
      </c>
      <c r="C38" s="7">
        <v>43507</v>
      </c>
      <c r="D38" s="6">
        <f t="shared" si="3"/>
        <v>2019</v>
      </c>
      <c r="E38" s="4" t="str">
        <f t="shared" si="0"/>
        <v>Q1-2019</v>
      </c>
      <c r="F38" s="4" t="str">
        <f t="shared" si="1"/>
        <v>February</v>
      </c>
      <c r="G38" s="6">
        <f t="shared" si="4"/>
        <v>7</v>
      </c>
      <c r="H38" s="4" t="str">
        <f t="shared" si="2"/>
        <v>Monday</v>
      </c>
      <c r="I38">
        <v>2</v>
      </c>
      <c r="J38">
        <v>3</v>
      </c>
      <c r="K38">
        <v>43</v>
      </c>
      <c r="L38">
        <v>3</v>
      </c>
      <c r="M38">
        <v>16</v>
      </c>
      <c r="N38">
        <v>0</v>
      </c>
      <c r="O38">
        <v>10</v>
      </c>
      <c r="P38">
        <v>0</v>
      </c>
      <c r="Q38">
        <v>77</v>
      </c>
      <c r="R38">
        <v>26</v>
      </c>
      <c r="S38">
        <v>14</v>
      </c>
      <c r="T38">
        <v>22</v>
      </c>
      <c r="U38">
        <v>0</v>
      </c>
      <c r="V38">
        <v>0</v>
      </c>
      <c r="W38">
        <v>24</v>
      </c>
      <c r="X38">
        <v>1</v>
      </c>
      <c r="Y38">
        <v>22</v>
      </c>
      <c r="Z38">
        <v>0</v>
      </c>
      <c r="AA38">
        <v>22</v>
      </c>
      <c r="AB38">
        <v>0</v>
      </c>
      <c r="AC38">
        <v>67</v>
      </c>
      <c r="AD38">
        <f t="shared" si="5"/>
        <v>22</v>
      </c>
      <c r="AE38" s="5">
        <f t="shared" si="6"/>
        <v>6.1111111111111114E-3</v>
      </c>
      <c r="AF38" s="5">
        <f t="shared" si="7"/>
        <v>7.9938888888888888</v>
      </c>
      <c r="AG38" s="11">
        <v>0</v>
      </c>
      <c r="AH38" s="11">
        <v>0</v>
      </c>
      <c r="AI38" s="11">
        <v>0</v>
      </c>
    </row>
    <row r="39" spans="2:35" x14ac:dyDescent="0.3">
      <c r="B39">
        <v>53585</v>
      </c>
      <c r="C39" s="7">
        <v>43508</v>
      </c>
      <c r="D39" s="6">
        <f t="shared" si="3"/>
        <v>2019</v>
      </c>
      <c r="E39" s="4" t="str">
        <f t="shared" si="0"/>
        <v>Q1-2019</v>
      </c>
      <c r="F39" s="4" t="str">
        <f t="shared" si="1"/>
        <v>February</v>
      </c>
      <c r="G39" s="6">
        <f t="shared" si="4"/>
        <v>7</v>
      </c>
      <c r="H39" s="4" t="str">
        <f t="shared" si="2"/>
        <v>Tuesday</v>
      </c>
      <c r="I39">
        <v>1</v>
      </c>
      <c r="J39">
        <v>1</v>
      </c>
      <c r="K39">
        <v>29</v>
      </c>
      <c r="L39">
        <v>1</v>
      </c>
      <c r="M39">
        <v>19</v>
      </c>
      <c r="N39">
        <v>0</v>
      </c>
      <c r="O39">
        <v>23</v>
      </c>
      <c r="P39">
        <v>0</v>
      </c>
      <c r="Q39">
        <v>34</v>
      </c>
      <c r="R39">
        <v>17</v>
      </c>
      <c r="S39">
        <v>14</v>
      </c>
      <c r="T39">
        <v>27</v>
      </c>
      <c r="U39">
        <v>0</v>
      </c>
      <c r="V39">
        <v>0</v>
      </c>
      <c r="W39">
        <v>24</v>
      </c>
      <c r="X39">
        <v>1</v>
      </c>
      <c r="Y39">
        <v>25</v>
      </c>
      <c r="Z39">
        <v>0</v>
      </c>
      <c r="AA39">
        <v>22</v>
      </c>
      <c r="AB39">
        <v>0</v>
      </c>
      <c r="AC39">
        <v>36</v>
      </c>
      <c r="AD39">
        <f t="shared" si="5"/>
        <v>25</v>
      </c>
      <c r="AE39" s="5">
        <f t="shared" si="6"/>
        <v>6.9444444444444441E-3</v>
      </c>
      <c r="AF39" s="5">
        <f t="shared" si="7"/>
        <v>7.9930555555555554</v>
      </c>
      <c r="AG39" s="11">
        <v>0</v>
      </c>
      <c r="AH39" s="11">
        <v>0</v>
      </c>
      <c r="AI39" s="11">
        <v>0</v>
      </c>
    </row>
    <row r="40" spans="2:35" x14ac:dyDescent="0.3">
      <c r="B40">
        <v>53586</v>
      </c>
      <c r="C40" s="7">
        <v>43508</v>
      </c>
      <c r="D40" s="6">
        <f t="shared" si="3"/>
        <v>2019</v>
      </c>
      <c r="E40" s="4" t="str">
        <f t="shared" si="0"/>
        <v>Q1-2019</v>
      </c>
      <c r="F40" s="4" t="str">
        <f t="shared" si="1"/>
        <v>February</v>
      </c>
      <c r="G40" s="6">
        <f t="shared" si="4"/>
        <v>7</v>
      </c>
      <c r="H40" s="4" t="str">
        <f t="shared" si="2"/>
        <v>Tuesday</v>
      </c>
      <c r="I40">
        <v>2</v>
      </c>
      <c r="J40">
        <v>2</v>
      </c>
      <c r="K40">
        <v>43</v>
      </c>
      <c r="L40">
        <v>2</v>
      </c>
      <c r="M40">
        <v>28</v>
      </c>
      <c r="N40">
        <v>0</v>
      </c>
      <c r="O40">
        <v>28</v>
      </c>
      <c r="P40">
        <v>0</v>
      </c>
      <c r="Q40">
        <v>69</v>
      </c>
      <c r="R40">
        <v>12</v>
      </c>
      <c r="S40">
        <v>12</v>
      </c>
      <c r="T40">
        <v>22</v>
      </c>
      <c r="U40">
        <v>0</v>
      </c>
      <c r="V40">
        <v>0</v>
      </c>
      <c r="W40">
        <v>28</v>
      </c>
      <c r="X40">
        <v>0</v>
      </c>
      <c r="Y40">
        <v>24</v>
      </c>
      <c r="Z40">
        <v>0</v>
      </c>
      <c r="AA40">
        <v>20</v>
      </c>
      <c r="AB40">
        <v>0</v>
      </c>
      <c r="AC40">
        <v>48</v>
      </c>
      <c r="AD40">
        <f t="shared" si="5"/>
        <v>0</v>
      </c>
      <c r="AE40" s="5">
        <f t="shared" si="6"/>
        <v>0</v>
      </c>
      <c r="AF40" s="5">
        <f t="shared" si="7"/>
        <v>8</v>
      </c>
      <c r="AG40" s="11">
        <v>0</v>
      </c>
      <c r="AH40" s="11">
        <v>0</v>
      </c>
      <c r="AI40" s="11">
        <v>0</v>
      </c>
    </row>
    <row r="41" spans="2:35" x14ac:dyDescent="0.3">
      <c r="B41">
        <v>53587</v>
      </c>
      <c r="C41" s="7">
        <v>43509</v>
      </c>
      <c r="D41" s="6">
        <f t="shared" si="3"/>
        <v>2019</v>
      </c>
      <c r="E41" s="4" t="str">
        <f t="shared" si="0"/>
        <v>Q1-2019</v>
      </c>
      <c r="F41" s="4" t="str">
        <f t="shared" si="1"/>
        <v>February</v>
      </c>
      <c r="G41" s="6">
        <f t="shared" si="4"/>
        <v>7</v>
      </c>
      <c r="H41" s="4" t="str">
        <f t="shared" si="2"/>
        <v>Wednesday</v>
      </c>
      <c r="I41">
        <v>1</v>
      </c>
      <c r="J41">
        <v>2</v>
      </c>
      <c r="K41">
        <v>22</v>
      </c>
      <c r="L41">
        <v>2</v>
      </c>
      <c r="M41">
        <v>19</v>
      </c>
      <c r="N41">
        <v>0</v>
      </c>
      <c r="O41">
        <v>25</v>
      </c>
      <c r="P41">
        <v>0</v>
      </c>
      <c r="Q41">
        <v>60</v>
      </c>
      <c r="R41">
        <v>28</v>
      </c>
      <c r="S41">
        <v>14</v>
      </c>
      <c r="T41">
        <v>23</v>
      </c>
      <c r="U41">
        <v>0</v>
      </c>
      <c r="V41">
        <v>0</v>
      </c>
      <c r="W41">
        <v>19</v>
      </c>
      <c r="X41">
        <v>1</v>
      </c>
      <c r="Y41">
        <v>25</v>
      </c>
      <c r="Z41">
        <v>0</v>
      </c>
      <c r="AA41">
        <v>21</v>
      </c>
      <c r="AB41">
        <v>0</v>
      </c>
      <c r="AC41">
        <v>51</v>
      </c>
      <c r="AD41">
        <f t="shared" si="5"/>
        <v>25</v>
      </c>
      <c r="AE41" s="5">
        <f t="shared" si="6"/>
        <v>6.9444444444444441E-3</v>
      </c>
      <c r="AF41" s="5">
        <f t="shared" si="7"/>
        <v>7.9930555555555554</v>
      </c>
      <c r="AG41" s="11">
        <v>0</v>
      </c>
      <c r="AH41" s="11">
        <v>0</v>
      </c>
      <c r="AI41" s="11">
        <v>0</v>
      </c>
    </row>
    <row r="42" spans="2:35" x14ac:dyDescent="0.3">
      <c r="B42">
        <v>53588</v>
      </c>
      <c r="C42" s="7">
        <v>43509</v>
      </c>
      <c r="D42" s="6">
        <f t="shared" si="3"/>
        <v>2019</v>
      </c>
      <c r="E42" s="4" t="str">
        <f t="shared" si="0"/>
        <v>Q1-2019</v>
      </c>
      <c r="F42" s="4" t="str">
        <f t="shared" si="1"/>
        <v>February</v>
      </c>
      <c r="G42" s="6">
        <f t="shared" si="4"/>
        <v>7</v>
      </c>
      <c r="H42" s="4" t="str">
        <f t="shared" si="2"/>
        <v>Wednesday</v>
      </c>
      <c r="I42">
        <v>2</v>
      </c>
      <c r="J42">
        <v>2</v>
      </c>
      <c r="K42">
        <v>21</v>
      </c>
      <c r="L42">
        <v>2</v>
      </c>
      <c r="M42">
        <v>41</v>
      </c>
      <c r="N42">
        <v>0</v>
      </c>
      <c r="O42">
        <v>22</v>
      </c>
      <c r="P42">
        <v>0</v>
      </c>
      <c r="Q42">
        <v>89</v>
      </c>
      <c r="R42">
        <v>11</v>
      </c>
      <c r="S42">
        <v>14</v>
      </c>
      <c r="T42">
        <v>22</v>
      </c>
      <c r="U42">
        <v>0</v>
      </c>
      <c r="V42">
        <v>0</v>
      </c>
      <c r="W42">
        <v>29</v>
      </c>
      <c r="X42">
        <v>1</v>
      </c>
      <c r="Y42">
        <v>21</v>
      </c>
      <c r="Z42">
        <v>0</v>
      </c>
      <c r="AA42">
        <v>12</v>
      </c>
      <c r="AB42">
        <v>0</v>
      </c>
      <c r="AC42">
        <v>34</v>
      </c>
      <c r="AD42">
        <f t="shared" si="5"/>
        <v>21</v>
      </c>
      <c r="AE42" s="5">
        <f t="shared" si="6"/>
        <v>5.8333333333333336E-3</v>
      </c>
      <c r="AF42" s="5">
        <f t="shared" si="7"/>
        <v>7.9941666666666666</v>
      </c>
      <c r="AG42" s="11">
        <v>0</v>
      </c>
      <c r="AH42" s="11">
        <v>0</v>
      </c>
      <c r="AI42" s="11">
        <v>0</v>
      </c>
    </row>
    <row r="43" spans="2:35" x14ac:dyDescent="0.3">
      <c r="B43">
        <v>53589</v>
      </c>
      <c r="C43" s="7">
        <v>43510</v>
      </c>
      <c r="D43" s="6">
        <f t="shared" si="3"/>
        <v>2019</v>
      </c>
      <c r="E43" s="4" t="str">
        <f t="shared" si="0"/>
        <v>Q1-2019</v>
      </c>
      <c r="F43" s="4" t="str">
        <f t="shared" si="1"/>
        <v>February</v>
      </c>
      <c r="G43" s="6">
        <f t="shared" si="4"/>
        <v>7</v>
      </c>
      <c r="H43" s="4" t="str">
        <f t="shared" si="2"/>
        <v>Thursday</v>
      </c>
      <c r="I43">
        <v>1</v>
      </c>
      <c r="J43">
        <v>2</v>
      </c>
      <c r="K43">
        <v>42</v>
      </c>
      <c r="L43">
        <v>2</v>
      </c>
      <c r="M43">
        <v>41</v>
      </c>
      <c r="N43">
        <v>0</v>
      </c>
      <c r="O43">
        <v>14</v>
      </c>
      <c r="P43">
        <v>0</v>
      </c>
      <c r="Q43">
        <v>31</v>
      </c>
      <c r="R43">
        <v>30</v>
      </c>
      <c r="S43">
        <v>14</v>
      </c>
      <c r="T43">
        <v>25</v>
      </c>
      <c r="U43">
        <v>0</v>
      </c>
      <c r="V43">
        <v>0</v>
      </c>
      <c r="W43">
        <v>17</v>
      </c>
      <c r="X43">
        <v>1</v>
      </c>
      <c r="Y43">
        <v>24</v>
      </c>
      <c r="Z43">
        <v>0</v>
      </c>
      <c r="AA43">
        <v>16</v>
      </c>
      <c r="AB43">
        <v>0</v>
      </c>
      <c r="AC43">
        <v>62</v>
      </c>
      <c r="AD43">
        <f t="shared" si="5"/>
        <v>24</v>
      </c>
      <c r="AE43" s="5">
        <f t="shared" si="6"/>
        <v>6.6666666666666671E-3</v>
      </c>
      <c r="AF43" s="5">
        <f t="shared" si="7"/>
        <v>7.9933333333333332</v>
      </c>
      <c r="AG43" s="11">
        <v>0</v>
      </c>
      <c r="AH43" s="11">
        <v>0</v>
      </c>
      <c r="AI43" s="11">
        <v>0</v>
      </c>
    </row>
    <row r="44" spans="2:35" x14ac:dyDescent="0.3">
      <c r="B44">
        <v>53590</v>
      </c>
      <c r="C44" s="7">
        <v>43510</v>
      </c>
      <c r="D44" s="6">
        <f t="shared" si="3"/>
        <v>2019</v>
      </c>
      <c r="E44" s="4" t="str">
        <f t="shared" si="0"/>
        <v>Q1-2019</v>
      </c>
      <c r="F44" s="4" t="str">
        <f t="shared" si="1"/>
        <v>February</v>
      </c>
      <c r="G44" s="6">
        <f t="shared" si="4"/>
        <v>7</v>
      </c>
      <c r="H44" s="4" t="str">
        <f t="shared" si="2"/>
        <v>Thursday</v>
      </c>
      <c r="I44">
        <v>2</v>
      </c>
      <c r="J44">
        <v>3</v>
      </c>
      <c r="K44">
        <v>31</v>
      </c>
      <c r="L44">
        <v>3</v>
      </c>
      <c r="M44">
        <v>39</v>
      </c>
      <c r="N44">
        <v>0</v>
      </c>
      <c r="O44">
        <v>24</v>
      </c>
      <c r="P44">
        <v>0</v>
      </c>
      <c r="Q44">
        <v>71</v>
      </c>
      <c r="R44">
        <v>24</v>
      </c>
      <c r="S44">
        <v>13</v>
      </c>
      <c r="T44">
        <v>21</v>
      </c>
      <c r="U44">
        <v>0</v>
      </c>
      <c r="V44">
        <v>0</v>
      </c>
      <c r="W44">
        <v>24</v>
      </c>
      <c r="X44">
        <v>1</v>
      </c>
      <c r="Y44">
        <v>21</v>
      </c>
      <c r="Z44">
        <v>0</v>
      </c>
      <c r="AA44">
        <v>19</v>
      </c>
      <c r="AB44">
        <v>0</v>
      </c>
      <c r="AC44">
        <v>84</v>
      </c>
      <c r="AD44">
        <f t="shared" si="5"/>
        <v>21</v>
      </c>
      <c r="AE44" s="5">
        <f t="shared" si="6"/>
        <v>5.8333333333333336E-3</v>
      </c>
      <c r="AF44" s="5">
        <f t="shared" si="7"/>
        <v>7.9941666666666666</v>
      </c>
      <c r="AG44" s="11">
        <v>0</v>
      </c>
      <c r="AH44" s="11">
        <v>0</v>
      </c>
      <c r="AI44" s="11">
        <v>0</v>
      </c>
    </row>
    <row r="45" spans="2:35" x14ac:dyDescent="0.3">
      <c r="B45">
        <v>53591</v>
      </c>
      <c r="C45" s="7">
        <v>43511</v>
      </c>
      <c r="D45" s="6">
        <f t="shared" si="3"/>
        <v>2019</v>
      </c>
      <c r="E45" s="4" t="str">
        <f t="shared" si="0"/>
        <v>Q1-2019</v>
      </c>
      <c r="F45" s="4" t="str">
        <f t="shared" si="1"/>
        <v>February</v>
      </c>
      <c r="G45" s="6">
        <f t="shared" si="4"/>
        <v>7</v>
      </c>
      <c r="H45" s="4" t="str">
        <f t="shared" si="2"/>
        <v>Friday</v>
      </c>
      <c r="I45">
        <v>1</v>
      </c>
      <c r="J45">
        <v>1</v>
      </c>
      <c r="K45">
        <v>25</v>
      </c>
      <c r="L45">
        <v>1</v>
      </c>
      <c r="M45">
        <v>34</v>
      </c>
      <c r="N45">
        <v>0</v>
      </c>
      <c r="O45">
        <v>27</v>
      </c>
      <c r="P45">
        <v>0</v>
      </c>
      <c r="Q45">
        <v>45</v>
      </c>
      <c r="R45">
        <v>23</v>
      </c>
      <c r="S45">
        <v>15</v>
      </c>
      <c r="T45">
        <v>27</v>
      </c>
      <c r="U45">
        <v>0</v>
      </c>
      <c r="V45">
        <v>0</v>
      </c>
      <c r="W45">
        <v>23</v>
      </c>
      <c r="X45">
        <v>1</v>
      </c>
      <c r="Y45">
        <v>23</v>
      </c>
      <c r="Z45">
        <v>0</v>
      </c>
      <c r="AA45">
        <v>25</v>
      </c>
      <c r="AB45">
        <v>0</v>
      </c>
      <c r="AC45">
        <v>57</v>
      </c>
      <c r="AD45">
        <f t="shared" si="5"/>
        <v>23</v>
      </c>
      <c r="AE45" s="5">
        <f t="shared" si="6"/>
        <v>6.3888888888888893E-3</v>
      </c>
      <c r="AF45" s="5">
        <f t="shared" si="7"/>
        <v>7.993611111111111</v>
      </c>
      <c r="AG45" s="11">
        <v>0</v>
      </c>
      <c r="AH45" s="11">
        <v>0</v>
      </c>
      <c r="AI45" s="11">
        <v>0</v>
      </c>
    </row>
    <row r="46" spans="2:35" x14ac:dyDescent="0.3">
      <c r="B46">
        <v>53592</v>
      </c>
      <c r="C46" s="7">
        <v>43511</v>
      </c>
      <c r="D46" s="6">
        <f t="shared" si="3"/>
        <v>2019</v>
      </c>
      <c r="E46" s="4" t="str">
        <f t="shared" si="0"/>
        <v>Q1-2019</v>
      </c>
      <c r="F46" s="4" t="str">
        <f t="shared" si="1"/>
        <v>February</v>
      </c>
      <c r="G46" s="6">
        <f t="shared" si="4"/>
        <v>7</v>
      </c>
      <c r="H46" s="4" t="str">
        <f t="shared" si="2"/>
        <v>Friday</v>
      </c>
      <c r="I46">
        <v>2</v>
      </c>
      <c r="J46">
        <v>3</v>
      </c>
      <c r="K46">
        <v>40</v>
      </c>
      <c r="L46">
        <v>3</v>
      </c>
      <c r="M46">
        <v>42</v>
      </c>
      <c r="N46">
        <v>0</v>
      </c>
      <c r="O46">
        <v>23</v>
      </c>
      <c r="P46">
        <v>0</v>
      </c>
      <c r="Q46">
        <v>66</v>
      </c>
      <c r="R46">
        <v>17</v>
      </c>
      <c r="S46">
        <v>13</v>
      </c>
      <c r="T46">
        <v>21</v>
      </c>
      <c r="U46">
        <v>0</v>
      </c>
      <c r="V46">
        <v>0</v>
      </c>
      <c r="W46">
        <v>29</v>
      </c>
      <c r="X46">
        <v>1</v>
      </c>
      <c r="Y46">
        <v>21</v>
      </c>
      <c r="Z46">
        <v>0</v>
      </c>
      <c r="AA46">
        <v>21</v>
      </c>
      <c r="AB46">
        <v>0</v>
      </c>
      <c r="AC46">
        <v>73</v>
      </c>
      <c r="AD46">
        <f t="shared" si="5"/>
        <v>21</v>
      </c>
      <c r="AE46" s="5">
        <f t="shared" si="6"/>
        <v>5.8333333333333336E-3</v>
      </c>
      <c r="AF46" s="5">
        <f t="shared" si="7"/>
        <v>7.9941666666666666</v>
      </c>
      <c r="AG46" s="11">
        <v>0</v>
      </c>
      <c r="AH46" s="11">
        <v>0</v>
      </c>
      <c r="AI46" s="11">
        <v>0</v>
      </c>
    </row>
    <row r="47" spans="2:35" x14ac:dyDescent="0.3">
      <c r="B47">
        <v>53593</v>
      </c>
      <c r="C47" s="7">
        <v>43512</v>
      </c>
      <c r="D47" s="6">
        <f t="shared" si="3"/>
        <v>2019</v>
      </c>
      <c r="E47" s="4" t="str">
        <f t="shared" si="0"/>
        <v>Q1-2019</v>
      </c>
      <c r="F47" s="4" t="str">
        <f t="shared" si="1"/>
        <v>February</v>
      </c>
      <c r="G47" s="6">
        <f t="shared" si="4"/>
        <v>7</v>
      </c>
      <c r="H47" s="4" t="str">
        <f t="shared" si="2"/>
        <v>Saturday</v>
      </c>
      <c r="I47">
        <v>1</v>
      </c>
      <c r="J47">
        <v>1</v>
      </c>
      <c r="K47">
        <v>35</v>
      </c>
      <c r="L47">
        <v>1</v>
      </c>
      <c r="M47">
        <v>20</v>
      </c>
      <c r="N47">
        <v>0</v>
      </c>
      <c r="O47">
        <v>28</v>
      </c>
      <c r="P47">
        <v>0</v>
      </c>
      <c r="Q47">
        <v>63</v>
      </c>
      <c r="R47">
        <v>26</v>
      </c>
      <c r="S47">
        <v>14</v>
      </c>
      <c r="T47">
        <v>24</v>
      </c>
      <c r="U47">
        <v>0</v>
      </c>
      <c r="V47">
        <v>0</v>
      </c>
      <c r="W47">
        <v>13</v>
      </c>
      <c r="X47">
        <v>2</v>
      </c>
      <c r="Y47">
        <v>25</v>
      </c>
      <c r="Z47">
        <v>0</v>
      </c>
      <c r="AA47">
        <v>30</v>
      </c>
      <c r="AB47">
        <v>0</v>
      </c>
      <c r="AC47">
        <v>46</v>
      </c>
      <c r="AD47">
        <f t="shared" si="5"/>
        <v>50</v>
      </c>
      <c r="AE47" s="5">
        <f t="shared" si="6"/>
        <v>1.3888888888888888E-2</v>
      </c>
      <c r="AF47" s="5">
        <f t="shared" si="7"/>
        <v>7.9861111111111107</v>
      </c>
      <c r="AG47" s="11">
        <v>0</v>
      </c>
      <c r="AH47" s="11">
        <v>0</v>
      </c>
      <c r="AI47" s="11">
        <v>0</v>
      </c>
    </row>
    <row r="48" spans="2:35" x14ac:dyDescent="0.3">
      <c r="B48">
        <v>53594</v>
      </c>
      <c r="C48" s="7">
        <v>43514</v>
      </c>
      <c r="D48" s="6">
        <f t="shared" si="3"/>
        <v>2019</v>
      </c>
      <c r="E48" s="4" t="str">
        <f t="shared" si="0"/>
        <v>Q1-2019</v>
      </c>
      <c r="F48" s="4" t="str">
        <f t="shared" si="1"/>
        <v>February</v>
      </c>
      <c r="G48" s="6">
        <f t="shared" si="4"/>
        <v>8</v>
      </c>
      <c r="H48" s="4" t="str">
        <f t="shared" si="2"/>
        <v>Monday</v>
      </c>
      <c r="I48">
        <v>1</v>
      </c>
      <c r="J48">
        <v>2</v>
      </c>
      <c r="K48">
        <v>21</v>
      </c>
      <c r="L48">
        <v>2</v>
      </c>
      <c r="M48">
        <v>32</v>
      </c>
      <c r="N48">
        <v>0</v>
      </c>
      <c r="O48">
        <v>10</v>
      </c>
      <c r="P48">
        <v>0</v>
      </c>
      <c r="Q48">
        <v>82</v>
      </c>
      <c r="R48">
        <v>26</v>
      </c>
      <c r="S48">
        <v>14</v>
      </c>
      <c r="T48">
        <v>23</v>
      </c>
      <c r="U48">
        <v>0</v>
      </c>
      <c r="V48">
        <v>0</v>
      </c>
      <c r="W48">
        <v>27</v>
      </c>
      <c r="X48">
        <v>1</v>
      </c>
      <c r="Y48">
        <v>22</v>
      </c>
      <c r="Z48">
        <v>0</v>
      </c>
      <c r="AA48">
        <v>17</v>
      </c>
      <c r="AB48">
        <v>0</v>
      </c>
      <c r="AC48">
        <v>66</v>
      </c>
      <c r="AD48">
        <f t="shared" si="5"/>
        <v>22</v>
      </c>
      <c r="AE48" s="5">
        <f t="shared" si="6"/>
        <v>6.1111111111111114E-3</v>
      </c>
      <c r="AF48" s="5">
        <f t="shared" si="7"/>
        <v>7.9938888888888888</v>
      </c>
      <c r="AG48" s="11">
        <v>0</v>
      </c>
      <c r="AH48" s="11">
        <v>0</v>
      </c>
      <c r="AI48" s="11">
        <v>0</v>
      </c>
    </row>
    <row r="49" spans="2:35" x14ac:dyDescent="0.3">
      <c r="B49">
        <v>53595</v>
      </c>
      <c r="C49" s="7">
        <v>43514</v>
      </c>
      <c r="D49" s="6">
        <f t="shared" si="3"/>
        <v>2019</v>
      </c>
      <c r="E49" s="4" t="str">
        <f t="shared" si="0"/>
        <v>Q1-2019</v>
      </c>
      <c r="F49" s="4" t="str">
        <f t="shared" si="1"/>
        <v>February</v>
      </c>
      <c r="G49" s="6">
        <f t="shared" si="4"/>
        <v>8</v>
      </c>
      <c r="H49" s="4" t="str">
        <f t="shared" si="2"/>
        <v>Monday</v>
      </c>
      <c r="I49">
        <v>2</v>
      </c>
      <c r="J49">
        <v>2</v>
      </c>
      <c r="K49">
        <v>30</v>
      </c>
      <c r="L49">
        <v>2</v>
      </c>
      <c r="M49">
        <v>31</v>
      </c>
      <c r="N49">
        <v>0</v>
      </c>
      <c r="O49">
        <v>21</v>
      </c>
      <c r="P49">
        <v>0</v>
      </c>
      <c r="Q49">
        <v>39</v>
      </c>
      <c r="R49">
        <v>27</v>
      </c>
      <c r="S49">
        <v>13</v>
      </c>
      <c r="T49">
        <v>23</v>
      </c>
      <c r="U49">
        <v>0</v>
      </c>
      <c r="V49">
        <v>0</v>
      </c>
      <c r="W49">
        <v>15</v>
      </c>
      <c r="X49">
        <v>0</v>
      </c>
      <c r="Y49">
        <v>19</v>
      </c>
      <c r="Z49">
        <v>0</v>
      </c>
      <c r="AA49">
        <v>29</v>
      </c>
      <c r="AB49">
        <v>0</v>
      </c>
      <c r="AC49">
        <v>67</v>
      </c>
      <c r="AD49">
        <f t="shared" si="5"/>
        <v>0</v>
      </c>
      <c r="AE49" s="5">
        <f t="shared" si="6"/>
        <v>0</v>
      </c>
      <c r="AF49" s="5">
        <f t="shared" si="7"/>
        <v>8</v>
      </c>
      <c r="AG49" s="11">
        <v>0</v>
      </c>
      <c r="AH49" s="11">
        <v>0</v>
      </c>
      <c r="AI49" s="11">
        <v>0</v>
      </c>
    </row>
    <row r="50" spans="2:35" x14ac:dyDescent="0.3">
      <c r="B50">
        <v>53596</v>
      </c>
      <c r="C50" s="7">
        <v>43515</v>
      </c>
      <c r="D50" s="6">
        <f t="shared" si="3"/>
        <v>2019</v>
      </c>
      <c r="E50" s="4" t="str">
        <f t="shared" si="0"/>
        <v>Q1-2019</v>
      </c>
      <c r="F50" s="4" t="str">
        <f t="shared" si="1"/>
        <v>February</v>
      </c>
      <c r="G50" s="6">
        <f t="shared" si="4"/>
        <v>8</v>
      </c>
      <c r="H50" s="4" t="str">
        <f t="shared" si="2"/>
        <v>Tuesday</v>
      </c>
      <c r="I50">
        <v>1</v>
      </c>
      <c r="J50">
        <v>1</v>
      </c>
      <c r="K50">
        <v>38</v>
      </c>
      <c r="L50">
        <v>1</v>
      </c>
      <c r="M50">
        <v>30</v>
      </c>
      <c r="N50">
        <v>0</v>
      </c>
      <c r="O50">
        <v>27</v>
      </c>
      <c r="P50">
        <v>0</v>
      </c>
      <c r="Q50">
        <v>79</v>
      </c>
      <c r="R50">
        <v>27</v>
      </c>
      <c r="S50">
        <v>14</v>
      </c>
      <c r="T50">
        <v>23</v>
      </c>
      <c r="U50">
        <v>0</v>
      </c>
      <c r="V50">
        <v>0</v>
      </c>
      <c r="W50">
        <v>13</v>
      </c>
      <c r="X50">
        <v>1</v>
      </c>
      <c r="Y50">
        <v>22</v>
      </c>
      <c r="Z50">
        <v>0</v>
      </c>
      <c r="AA50">
        <v>29</v>
      </c>
      <c r="AB50">
        <v>0</v>
      </c>
      <c r="AC50">
        <v>71</v>
      </c>
      <c r="AD50">
        <f t="shared" si="5"/>
        <v>22</v>
      </c>
      <c r="AE50" s="5">
        <f t="shared" si="6"/>
        <v>6.1111111111111114E-3</v>
      </c>
      <c r="AF50" s="5">
        <f t="shared" si="7"/>
        <v>7.9938888888888888</v>
      </c>
      <c r="AG50" s="11">
        <v>0</v>
      </c>
      <c r="AH50" s="11">
        <v>0</v>
      </c>
      <c r="AI50" s="11">
        <v>0</v>
      </c>
    </row>
    <row r="51" spans="2:35" x14ac:dyDescent="0.3">
      <c r="B51">
        <v>53597</v>
      </c>
      <c r="C51" s="7">
        <v>43515</v>
      </c>
      <c r="D51" s="6">
        <f t="shared" si="3"/>
        <v>2019</v>
      </c>
      <c r="E51" s="4" t="str">
        <f t="shared" si="0"/>
        <v>Q1-2019</v>
      </c>
      <c r="F51" s="4" t="str">
        <f t="shared" si="1"/>
        <v>February</v>
      </c>
      <c r="G51" s="6">
        <f t="shared" si="4"/>
        <v>8</v>
      </c>
      <c r="H51" s="4" t="str">
        <f t="shared" si="2"/>
        <v>Tuesday</v>
      </c>
      <c r="I51">
        <v>2</v>
      </c>
      <c r="J51">
        <v>3</v>
      </c>
      <c r="K51">
        <v>29</v>
      </c>
      <c r="L51">
        <v>3</v>
      </c>
      <c r="M51">
        <v>40</v>
      </c>
      <c r="N51">
        <v>0</v>
      </c>
      <c r="O51">
        <v>13</v>
      </c>
      <c r="P51">
        <v>0</v>
      </c>
      <c r="Q51">
        <v>46</v>
      </c>
      <c r="R51">
        <v>12</v>
      </c>
      <c r="S51">
        <v>14</v>
      </c>
      <c r="T51">
        <v>20</v>
      </c>
      <c r="U51">
        <v>0</v>
      </c>
      <c r="V51">
        <v>0</v>
      </c>
      <c r="W51">
        <v>17</v>
      </c>
      <c r="X51">
        <v>1</v>
      </c>
      <c r="Y51">
        <v>21</v>
      </c>
      <c r="Z51">
        <v>0</v>
      </c>
      <c r="AA51">
        <v>23</v>
      </c>
      <c r="AB51">
        <v>0</v>
      </c>
      <c r="AC51">
        <v>36</v>
      </c>
      <c r="AD51">
        <f t="shared" si="5"/>
        <v>21</v>
      </c>
      <c r="AE51" s="5">
        <f t="shared" si="6"/>
        <v>5.8333333333333336E-3</v>
      </c>
      <c r="AF51" s="5">
        <f t="shared" si="7"/>
        <v>7.9941666666666666</v>
      </c>
      <c r="AG51" s="11">
        <v>0</v>
      </c>
      <c r="AH51" s="11">
        <v>0</v>
      </c>
      <c r="AI51" s="11">
        <v>0</v>
      </c>
    </row>
    <row r="52" spans="2:35" x14ac:dyDescent="0.3">
      <c r="B52">
        <v>53598</v>
      </c>
      <c r="C52" s="7">
        <v>43516</v>
      </c>
      <c r="D52" s="6">
        <f t="shared" si="3"/>
        <v>2019</v>
      </c>
      <c r="E52" s="4" t="str">
        <f t="shared" si="0"/>
        <v>Q1-2019</v>
      </c>
      <c r="F52" s="4" t="str">
        <f t="shared" si="1"/>
        <v>February</v>
      </c>
      <c r="G52" s="6">
        <f t="shared" si="4"/>
        <v>8</v>
      </c>
      <c r="H52" s="4" t="str">
        <f t="shared" si="2"/>
        <v>Wednesday</v>
      </c>
      <c r="I52">
        <v>1</v>
      </c>
      <c r="J52">
        <v>2</v>
      </c>
      <c r="K52">
        <v>29</v>
      </c>
      <c r="L52">
        <v>2</v>
      </c>
      <c r="M52">
        <v>15</v>
      </c>
      <c r="N52">
        <v>0</v>
      </c>
      <c r="O52">
        <v>12</v>
      </c>
      <c r="P52">
        <v>0</v>
      </c>
      <c r="Q52">
        <v>38</v>
      </c>
      <c r="R52">
        <v>25</v>
      </c>
      <c r="S52">
        <v>15</v>
      </c>
      <c r="T52">
        <v>27</v>
      </c>
      <c r="U52">
        <v>0</v>
      </c>
      <c r="V52">
        <v>0</v>
      </c>
      <c r="W52">
        <v>12</v>
      </c>
      <c r="X52">
        <v>1</v>
      </c>
      <c r="Y52">
        <v>25</v>
      </c>
      <c r="Z52">
        <v>0</v>
      </c>
      <c r="AA52">
        <v>16</v>
      </c>
      <c r="AB52">
        <v>0</v>
      </c>
      <c r="AC52">
        <v>79</v>
      </c>
      <c r="AD52">
        <f t="shared" si="5"/>
        <v>25</v>
      </c>
      <c r="AE52" s="5">
        <f t="shared" si="6"/>
        <v>6.9444444444444441E-3</v>
      </c>
      <c r="AF52" s="5">
        <f t="shared" si="7"/>
        <v>7.9930555555555554</v>
      </c>
      <c r="AG52" s="11">
        <v>0</v>
      </c>
      <c r="AH52" s="11">
        <v>0</v>
      </c>
      <c r="AI52" s="11">
        <v>0</v>
      </c>
    </row>
    <row r="53" spans="2:35" x14ac:dyDescent="0.3">
      <c r="B53">
        <v>53599</v>
      </c>
      <c r="C53" s="7">
        <v>43516</v>
      </c>
      <c r="D53" s="6">
        <f t="shared" si="3"/>
        <v>2019</v>
      </c>
      <c r="E53" s="4" t="str">
        <f t="shared" si="0"/>
        <v>Q1-2019</v>
      </c>
      <c r="F53" s="4" t="str">
        <f t="shared" si="1"/>
        <v>February</v>
      </c>
      <c r="G53" s="6">
        <f t="shared" si="4"/>
        <v>8</v>
      </c>
      <c r="H53" s="4" t="str">
        <f t="shared" si="2"/>
        <v>Wednesday</v>
      </c>
      <c r="I53">
        <v>2</v>
      </c>
      <c r="J53">
        <v>3</v>
      </c>
      <c r="K53">
        <v>44</v>
      </c>
      <c r="L53">
        <v>3</v>
      </c>
      <c r="M53">
        <v>44</v>
      </c>
      <c r="N53">
        <v>0</v>
      </c>
      <c r="O53">
        <v>18</v>
      </c>
      <c r="P53">
        <v>0</v>
      </c>
      <c r="Q53">
        <v>70</v>
      </c>
      <c r="R53">
        <v>14</v>
      </c>
      <c r="S53">
        <v>12</v>
      </c>
      <c r="T53">
        <v>22</v>
      </c>
      <c r="U53">
        <v>0</v>
      </c>
      <c r="V53">
        <v>0</v>
      </c>
      <c r="W53">
        <v>11</v>
      </c>
      <c r="X53">
        <v>1</v>
      </c>
      <c r="Y53">
        <v>21</v>
      </c>
      <c r="Z53">
        <v>0</v>
      </c>
      <c r="AA53">
        <v>13</v>
      </c>
      <c r="AB53">
        <v>0</v>
      </c>
      <c r="AC53">
        <v>36</v>
      </c>
      <c r="AD53">
        <f t="shared" si="5"/>
        <v>21</v>
      </c>
      <c r="AE53" s="5">
        <f t="shared" si="6"/>
        <v>5.8333333333333336E-3</v>
      </c>
      <c r="AF53" s="5">
        <f t="shared" si="7"/>
        <v>7.9941666666666666</v>
      </c>
      <c r="AG53" s="11">
        <v>0</v>
      </c>
      <c r="AH53" s="11">
        <v>0</v>
      </c>
      <c r="AI53" s="11">
        <v>0</v>
      </c>
    </row>
    <row r="54" spans="2:35" x14ac:dyDescent="0.3">
      <c r="B54">
        <v>53600</v>
      </c>
      <c r="C54" s="7">
        <v>43517</v>
      </c>
      <c r="D54" s="6">
        <f t="shared" si="3"/>
        <v>2019</v>
      </c>
      <c r="E54" s="4" t="str">
        <f t="shared" si="0"/>
        <v>Q1-2019</v>
      </c>
      <c r="F54" s="4" t="str">
        <f t="shared" si="1"/>
        <v>February</v>
      </c>
      <c r="G54" s="6">
        <f t="shared" si="4"/>
        <v>8</v>
      </c>
      <c r="H54" s="4" t="str">
        <f t="shared" si="2"/>
        <v>Thursday</v>
      </c>
      <c r="I54">
        <v>1</v>
      </c>
      <c r="J54">
        <v>2</v>
      </c>
      <c r="K54">
        <v>17</v>
      </c>
      <c r="L54">
        <v>2</v>
      </c>
      <c r="M54">
        <v>34</v>
      </c>
      <c r="N54">
        <v>0</v>
      </c>
      <c r="O54">
        <v>14</v>
      </c>
      <c r="P54">
        <v>0</v>
      </c>
      <c r="Q54">
        <v>70</v>
      </c>
      <c r="R54">
        <v>21</v>
      </c>
      <c r="S54">
        <v>13</v>
      </c>
      <c r="T54">
        <v>26</v>
      </c>
      <c r="U54">
        <v>0</v>
      </c>
      <c r="V54">
        <v>0</v>
      </c>
      <c r="W54">
        <v>22</v>
      </c>
      <c r="X54">
        <v>1</v>
      </c>
      <c r="Y54">
        <v>23</v>
      </c>
      <c r="Z54">
        <v>0</v>
      </c>
      <c r="AA54">
        <v>18</v>
      </c>
      <c r="AB54">
        <v>0</v>
      </c>
      <c r="AC54">
        <v>87</v>
      </c>
      <c r="AD54">
        <f t="shared" si="5"/>
        <v>23</v>
      </c>
      <c r="AE54" s="5">
        <f t="shared" si="6"/>
        <v>6.3888888888888893E-3</v>
      </c>
      <c r="AF54" s="5">
        <f t="shared" si="7"/>
        <v>7.993611111111111</v>
      </c>
      <c r="AG54" s="11">
        <v>0</v>
      </c>
      <c r="AH54" s="11">
        <v>0</v>
      </c>
      <c r="AI54" s="11">
        <v>0</v>
      </c>
    </row>
    <row r="55" spans="2:35" x14ac:dyDescent="0.3">
      <c r="B55">
        <v>53601</v>
      </c>
      <c r="C55" s="7">
        <v>43517</v>
      </c>
      <c r="D55" s="6">
        <f t="shared" si="3"/>
        <v>2019</v>
      </c>
      <c r="E55" s="4" t="str">
        <f t="shared" si="0"/>
        <v>Q1-2019</v>
      </c>
      <c r="F55" s="4" t="str">
        <f t="shared" si="1"/>
        <v>February</v>
      </c>
      <c r="G55" s="6">
        <f t="shared" si="4"/>
        <v>8</v>
      </c>
      <c r="H55" s="4" t="str">
        <f t="shared" si="2"/>
        <v>Thursday</v>
      </c>
      <c r="I55">
        <v>2</v>
      </c>
      <c r="J55">
        <v>2</v>
      </c>
      <c r="K55">
        <v>33</v>
      </c>
      <c r="L55">
        <v>2</v>
      </c>
      <c r="M55">
        <v>17</v>
      </c>
      <c r="N55">
        <v>0</v>
      </c>
      <c r="O55">
        <v>21</v>
      </c>
      <c r="P55">
        <v>0</v>
      </c>
      <c r="Q55">
        <v>65</v>
      </c>
      <c r="R55">
        <v>21</v>
      </c>
      <c r="S55">
        <v>13</v>
      </c>
      <c r="T55">
        <v>23</v>
      </c>
      <c r="U55">
        <v>0</v>
      </c>
      <c r="V55">
        <v>0</v>
      </c>
      <c r="W55">
        <v>25</v>
      </c>
      <c r="X55">
        <v>1</v>
      </c>
      <c r="Y55">
        <v>22</v>
      </c>
      <c r="Z55">
        <v>0</v>
      </c>
      <c r="AA55">
        <v>17</v>
      </c>
      <c r="AB55">
        <v>0</v>
      </c>
      <c r="AC55">
        <v>44</v>
      </c>
      <c r="AD55">
        <f t="shared" si="5"/>
        <v>22</v>
      </c>
      <c r="AE55" s="5">
        <f t="shared" si="6"/>
        <v>6.1111111111111114E-3</v>
      </c>
      <c r="AF55" s="5">
        <f t="shared" si="7"/>
        <v>7.9938888888888888</v>
      </c>
      <c r="AG55" s="11">
        <v>0</v>
      </c>
      <c r="AH55" s="11">
        <v>0</v>
      </c>
      <c r="AI55" s="11">
        <v>0</v>
      </c>
    </row>
    <row r="56" spans="2:35" x14ac:dyDescent="0.3">
      <c r="B56">
        <v>53602</v>
      </c>
      <c r="C56" s="7">
        <v>43518</v>
      </c>
      <c r="D56" s="6">
        <f t="shared" si="3"/>
        <v>2019</v>
      </c>
      <c r="E56" s="4" t="str">
        <f t="shared" si="0"/>
        <v>Q1-2019</v>
      </c>
      <c r="F56" s="4" t="str">
        <f t="shared" si="1"/>
        <v>February</v>
      </c>
      <c r="G56" s="6">
        <f t="shared" si="4"/>
        <v>8</v>
      </c>
      <c r="H56" s="4" t="str">
        <f t="shared" si="2"/>
        <v>Friday</v>
      </c>
      <c r="I56">
        <v>1</v>
      </c>
      <c r="J56">
        <v>1</v>
      </c>
      <c r="K56">
        <v>38</v>
      </c>
      <c r="L56">
        <v>1</v>
      </c>
      <c r="M56">
        <v>40</v>
      </c>
      <c r="N56">
        <v>0</v>
      </c>
      <c r="O56">
        <v>24</v>
      </c>
      <c r="P56">
        <v>0</v>
      </c>
      <c r="Q56">
        <v>63</v>
      </c>
      <c r="R56">
        <v>13</v>
      </c>
      <c r="S56">
        <v>15</v>
      </c>
      <c r="T56">
        <v>25</v>
      </c>
      <c r="U56">
        <v>0</v>
      </c>
      <c r="V56">
        <v>0</v>
      </c>
      <c r="W56">
        <v>24</v>
      </c>
      <c r="X56">
        <v>1</v>
      </c>
      <c r="Y56">
        <v>24</v>
      </c>
      <c r="Z56">
        <v>0</v>
      </c>
      <c r="AA56">
        <v>15</v>
      </c>
      <c r="AB56">
        <v>0</v>
      </c>
      <c r="AC56">
        <v>37</v>
      </c>
      <c r="AD56">
        <f t="shared" si="5"/>
        <v>24</v>
      </c>
      <c r="AE56" s="5">
        <f t="shared" si="6"/>
        <v>6.6666666666666671E-3</v>
      </c>
      <c r="AF56" s="5">
        <f t="shared" si="7"/>
        <v>7.9933333333333332</v>
      </c>
      <c r="AG56" s="11">
        <v>0</v>
      </c>
      <c r="AH56" s="11">
        <v>0</v>
      </c>
      <c r="AI56" s="11">
        <v>0</v>
      </c>
    </row>
    <row r="57" spans="2:35" x14ac:dyDescent="0.3">
      <c r="B57">
        <v>53603</v>
      </c>
      <c r="C57" s="7">
        <v>43518</v>
      </c>
      <c r="D57" s="6">
        <f t="shared" si="3"/>
        <v>2019</v>
      </c>
      <c r="E57" s="4" t="str">
        <f t="shared" si="0"/>
        <v>Q1-2019</v>
      </c>
      <c r="F57" s="4" t="str">
        <f t="shared" si="1"/>
        <v>February</v>
      </c>
      <c r="G57" s="6">
        <f t="shared" si="4"/>
        <v>8</v>
      </c>
      <c r="H57" s="4" t="str">
        <f t="shared" si="2"/>
        <v>Friday</v>
      </c>
      <c r="I57">
        <v>2</v>
      </c>
      <c r="J57">
        <v>2</v>
      </c>
      <c r="K57">
        <v>37</v>
      </c>
      <c r="L57">
        <v>2</v>
      </c>
      <c r="M57">
        <v>44</v>
      </c>
      <c r="N57">
        <v>0</v>
      </c>
      <c r="O57">
        <v>18</v>
      </c>
      <c r="P57">
        <v>0</v>
      </c>
      <c r="Q57">
        <v>78</v>
      </c>
      <c r="R57">
        <v>25</v>
      </c>
      <c r="S57">
        <v>14</v>
      </c>
      <c r="T57">
        <v>20</v>
      </c>
      <c r="U57">
        <v>0</v>
      </c>
      <c r="V57">
        <v>0</v>
      </c>
      <c r="W57">
        <v>11</v>
      </c>
      <c r="X57">
        <v>0</v>
      </c>
      <c r="Y57">
        <v>21</v>
      </c>
      <c r="Z57">
        <v>0</v>
      </c>
      <c r="AA57">
        <v>16</v>
      </c>
      <c r="AB57">
        <v>0</v>
      </c>
      <c r="AC57">
        <v>83</v>
      </c>
      <c r="AD57">
        <f t="shared" si="5"/>
        <v>0</v>
      </c>
      <c r="AE57" s="5">
        <f t="shared" si="6"/>
        <v>0</v>
      </c>
      <c r="AF57" s="5">
        <f t="shared" si="7"/>
        <v>8</v>
      </c>
      <c r="AG57" s="11">
        <v>0</v>
      </c>
      <c r="AH57" s="11">
        <v>0</v>
      </c>
      <c r="AI57" s="11">
        <v>0</v>
      </c>
    </row>
    <row r="58" spans="2:35" x14ac:dyDescent="0.3">
      <c r="B58">
        <v>53604</v>
      </c>
      <c r="C58" s="7">
        <v>43519</v>
      </c>
      <c r="D58" s="6">
        <f t="shared" si="3"/>
        <v>2019</v>
      </c>
      <c r="E58" s="4" t="str">
        <f t="shared" si="0"/>
        <v>Q1-2019</v>
      </c>
      <c r="F58" s="4" t="str">
        <f t="shared" si="1"/>
        <v>February</v>
      </c>
      <c r="G58" s="6">
        <f t="shared" si="4"/>
        <v>8</v>
      </c>
      <c r="H58" s="4" t="str">
        <f t="shared" si="2"/>
        <v>Saturday</v>
      </c>
      <c r="I58">
        <v>1</v>
      </c>
      <c r="J58">
        <v>1</v>
      </c>
      <c r="K58">
        <v>34</v>
      </c>
      <c r="L58">
        <v>1</v>
      </c>
      <c r="M58">
        <v>25</v>
      </c>
      <c r="N58">
        <v>0</v>
      </c>
      <c r="O58">
        <v>24</v>
      </c>
      <c r="P58">
        <v>0</v>
      </c>
      <c r="Q58">
        <v>37</v>
      </c>
      <c r="R58">
        <v>19</v>
      </c>
      <c r="S58">
        <v>13</v>
      </c>
      <c r="T58">
        <v>25</v>
      </c>
      <c r="U58">
        <v>0</v>
      </c>
      <c r="V58">
        <v>0</v>
      </c>
      <c r="W58">
        <v>14</v>
      </c>
      <c r="X58">
        <v>2</v>
      </c>
      <c r="Y58">
        <v>26</v>
      </c>
      <c r="Z58">
        <v>0</v>
      </c>
      <c r="AA58">
        <v>27</v>
      </c>
      <c r="AB58">
        <v>0</v>
      </c>
      <c r="AC58">
        <v>61</v>
      </c>
      <c r="AD58">
        <f t="shared" si="5"/>
        <v>52</v>
      </c>
      <c r="AE58" s="5">
        <f t="shared" si="6"/>
        <v>1.4444444444444444E-2</v>
      </c>
      <c r="AF58" s="5">
        <f t="shared" si="7"/>
        <v>7.985555555555556</v>
      </c>
      <c r="AG58" s="11">
        <v>0</v>
      </c>
      <c r="AH58" s="11">
        <v>0</v>
      </c>
      <c r="AI58" s="11">
        <v>0</v>
      </c>
    </row>
    <row r="59" spans="2:35" x14ac:dyDescent="0.3">
      <c r="B59">
        <v>53605</v>
      </c>
      <c r="C59" s="7">
        <v>43521</v>
      </c>
      <c r="D59" s="6">
        <f t="shared" si="3"/>
        <v>2019</v>
      </c>
      <c r="E59" s="4" t="str">
        <f t="shared" si="0"/>
        <v>Q1-2019</v>
      </c>
      <c r="F59" s="4" t="str">
        <f t="shared" si="1"/>
        <v>February</v>
      </c>
      <c r="G59" s="6">
        <f t="shared" si="4"/>
        <v>9</v>
      </c>
      <c r="H59" s="4" t="str">
        <f t="shared" si="2"/>
        <v>Monday</v>
      </c>
      <c r="I59">
        <v>1</v>
      </c>
      <c r="J59">
        <v>2</v>
      </c>
      <c r="K59">
        <v>16</v>
      </c>
      <c r="L59">
        <v>2</v>
      </c>
      <c r="M59">
        <v>39</v>
      </c>
      <c r="N59">
        <v>0</v>
      </c>
      <c r="O59">
        <v>13</v>
      </c>
      <c r="P59">
        <v>0</v>
      </c>
      <c r="Q59">
        <v>61</v>
      </c>
      <c r="R59">
        <v>14</v>
      </c>
      <c r="S59">
        <v>14</v>
      </c>
      <c r="T59">
        <v>25</v>
      </c>
      <c r="U59">
        <v>0</v>
      </c>
      <c r="V59">
        <v>0</v>
      </c>
      <c r="W59">
        <v>17</v>
      </c>
      <c r="X59">
        <v>2</v>
      </c>
      <c r="Y59">
        <v>24</v>
      </c>
      <c r="Z59">
        <v>0</v>
      </c>
      <c r="AA59">
        <v>11</v>
      </c>
      <c r="AB59">
        <v>0</v>
      </c>
      <c r="AC59">
        <v>70</v>
      </c>
      <c r="AD59">
        <f t="shared" si="5"/>
        <v>48</v>
      </c>
      <c r="AE59" s="5">
        <f t="shared" si="6"/>
        <v>1.3333333333333334E-2</v>
      </c>
      <c r="AF59" s="5">
        <f t="shared" si="7"/>
        <v>7.9866666666666664</v>
      </c>
      <c r="AG59" s="11">
        <v>0</v>
      </c>
      <c r="AH59" s="11">
        <v>0</v>
      </c>
      <c r="AI59" s="11">
        <v>0</v>
      </c>
    </row>
    <row r="60" spans="2:35" x14ac:dyDescent="0.3">
      <c r="B60">
        <v>53606</v>
      </c>
      <c r="C60" s="7">
        <v>43521</v>
      </c>
      <c r="D60" s="6">
        <f t="shared" si="3"/>
        <v>2019</v>
      </c>
      <c r="E60" s="4" t="str">
        <f t="shared" si="0"/>
        <v>Q1-2019</v>
      </c>
      <c r="F60" s="4" t="str">
        <f t="shared" si="1"/>
        <v>February</v>
      </c>
      <c r="G60" s="6">
        <f t="shared" si="4"/>
        <v>9</v>
      </c>
      <c r="H60" s="4" t="str">
        <f t="shared" si="2"/>
        <v>Monday</v>
      </c>
      <c r="I60">
        <v>2</v>
      </c>
      <c r="J60">
        <v>3</v>
      </c>
      <c r="K60">
        <v>26</v>
      </c>
      <c r="L60">
        <v>3</v>
      </c>
      <c r="M60">
        <v>21</v>
      </c>
      <c r="N60">
        <v>0</v>
      </c>
      <c r="O60">
        <v>19</v>
      </c>
      <c r="P60">
        <v>0</v>
      </c>
      <c r="Q60">
        <v>65</v>
      </c>
      <c r="R60">
        <v>25</v>
      </c>
      <c r="S60">
        <v>12</v>
      </c>
      <c r="T60">
        <v>21</v>
      </c>
      <c r="U60">
        <v>0</v>
      </c>
      <c r="V60">
        <v>0</v>
      </c>
      <c r="W60">
        <v>20</v>
      </c>
      <c r="X60">
        <v>0</v>
      </c>
      <c r="Y60">
        <v>23</v>
      </c>
      <c r="Z60">
        <v>0</v>
      </c>
      <c r="AA60">
        <v>14</v>
      </c>
      <c r="AB60">
        <v>0</v>
      </c>
      <c r="AC60">
        <v>74</v>
      </c>
      <c r="AD60">
        <f t="shared" si="5"/>
        <v>0</v>
      </c>
      <c r="AE60" s="5">
        <f t="shared" si="6"/>
        <v>0</v>
      </c>
      <c r="AF60" s="5">
        <f t="shared" si="7"/>
        <v>8</v>
      </c>
      <c r="AG60" s="11">
        <v>0</v>
      </c>
      <c r="AH60" s="11">
        <v>0</v>
      </c>
      <c r="AI60" s="11">
        <v>0</v>
      </c>
    </row>
    <row r="61" spans="2:35" x14ac:dyDescent="0.3">
      <c r="B61">
        <v>53607</v>
      </c>
      <c r="C61" s="7">
        <v>43522</v>
      </c>
      <c r="D61" s="6">
        <f t="shared" si="3"/>
        <v>2019</v>
      </c>
      <c r="E61" s="4" t="str">
        <f t="shared" si="0"/>
        <v>Q1-2019</v>
      </c>
      <c r="F61" s="4" t="str">
        <f t="shared" si="1"/>
        <v>February</v>
      </c>
      <c r="G61" s="6">
        <f t="shared" si="4"/>
        <v>9</v>
      </c>
      <c r="H61" s="4" t="str">
        <f t="shared" si="2"/>
        <v>Tuesday</v>
      </c>
      <c r="I61">
        <v>1</v>
      </c>
      <c r="J61">
        <v>1</v>
      </c>
      <c r="K61">
        <v>40</v>
      </c>
      <c r="L61">
        <v>1</v>
      </c>
      <c r="M61">
        <v>30</v>
      </c>
      <c r="N61">
        <v>0</v>
      </c>
      <c r="O61">
        <v>20</v>
      </c>
      <c r="P61">
        <v>0</v>
      </c>
      <c r="Q61">
        <v>62</v>
      </c>
      <c r="R61">
        <v>20</v>
      </c>
      <c r="S61">
        <v>15</v>
      </c>
      <c r="T61">
        <v>27</v>
      </c>
      <c r="U61">
        <v>0</v>
      </c>
      <c r="V61">
        <v>0</v>
      </c>
      <c r="W61">
        <v>15</v>
      </c>
      <c r="X61">
        <v>1</v>
      </c>
      <c r="Y61">
        <v>22</v>
      </c>
      <c r="Z61">
        <v>0</v>
      </c>
      <c r="AA61">
        <v>20</v>
      </c>
      <c r="AB61">
        <v>0</v>
      </c>
      <c r="AC61">
        <v>88</v>
      </c>
      <c r="AD61">
        <f t="shared" si="5"/>
        <v>22</v>
      </c>
      <c r="AE61" s="5">
        <f t="shared" si="6"/>
        <v>6.1111111111111114E-3</v>
      </c>
      <c r="AF61" s="5">
        <f t="shared" si="7"/>
        <v>7.9938888888888888</v>
      </c>
      <c r="AG61" s="11">
        <v>0</v>
      </c>
      <c r="AH61" s="11">
        <v>0</v>
      </c>
      <c r="AI61" s="11">
        <v>0</v>
      </c>
    </row>
    <row r="62" spans="2:35" x14ac:dyDescent="0.3">
      <c r="B62">
        <v>53608</v>
      </c>
      <c r="C62" s="7">
        <v>43522</v>
      </c>
      <c r="D62" s="6">
        <f t="shared" si="3"/>
        <v>2019</v>
      </c>
      <c r="E62" s="4" t="str">
        <f t="shared" si="0"/>
        <v>Q1-2019</v>
      </c>
      <c r="F62" s="4" t="str">
        <f t="shared" si="1"/>
        <v>February</v>
      </c>
      <c r="G62" s="6">
        <f t="shared" si="4"/>
        <v>9</v>
      </c>
      <c r="H62" s="4" t="str">
        <f t="shared" si="2"/>
        <v>Tuesday</v>
      </c>
      <c r="I62">
        <v>2</v>
      </c>
      <c r="J62">
        <v>3</v>
      </c>
      <c r="K62">
        <v>24</v>
      </c>
      <c r="L62">
        <v>3</v>
      </c>
      <c r="M62">
        <v>26</v>
      </c>
      <c r="N62">
        <v>0</v>
      </c>
      <c r="O62">
        <v>25</v>
      </c>
      <c r="P62">
        <v>0</v>
      </c>
      <c r="Q62">
        <v>74</v>
      </c>
      <c r="R62">
        <v>25</v>
      </c>
      <c r="S62">
        <v>14</v>
      </c>
      <c r="T62">
        <v>21</v>
      </c>
      <c r="U62">
        <v>0</v>
      </c>
      <c r="V62">
        <v>0</v>
      </c>
      <c r="W62">
        <v>14</v>
      </c>
      <c r="X62">
        <v>1</v>
      </c>
      <c r="Y62">
        <v>23</v>
      </c>
      <c r="Z62">
        <v>0</v>
      </c>
      <c r="AA62">
        <v>16</v>
      </c>
      <c r="AB62">
        <v>0</v>
      </c>
      <c r="AC62">
        <v>40</v>
      </c>
      <c r="AD62">
        <f t="shared" si="5"/>
        <v>23</v>
      </c>
      <c r="AE62" s="5">
        <f t="shared" si="6"/>
        <v>6.3888888888888893E-3</v>
      </c>
      <c r="AF62" s="5">
        <f t="shared" si="7"/>
        <v>7.993611111111111</v>
      </c>
      <c r="AG62" s="11">
        <v>0</v>
      </c>
      <c r="AH62" s="11">
        <v>0</v>
      </c>
      <c r="AI62" s="11">
        <v>0</v>
      </c>
    </row>
    <row r="63" spans="2:35" x14ac:dyDescent="0.3">
      <c r="B63">
        <v>53609</v>
      </c>
      <c r="C63" s="7">
        <v>43523</v>
      </c>
      <c r="D63" s="6">
        <f t="shared" si="3"/>
        <v>2019</v>
      </c>
      <c r="E63" s="4" t="str">
        <f t="shared" si="0"/>
        <v>Q1-2019</v>
      </c>
      <c r="F63" s="4" t="str">
        <f t="shared" si="1"/>
        <v>February</v>
      </c>
      <c r="G63" s="6">
        <f t="shared" si="4"/>
        <v>9</v>
      </c>
      <c r="H63" s="4" t="str">
        <f t="shared" si="2"/>
        <v>Wednesday</v>
      </c>
      <c r="I63">
        <v>1</v>
      </c>
      <c r="J63">
        <v>1</v>
      </c>
      <c r="K63">
        <v>31</v>
      </c>
      <c r="L63">
        <v>1</v>
      </c>
      <c r="M63">
        <v>43</v>
      </c>
      <c r="N63">
        <v>0</v>
      </c>
      <c r="O63">
        <v>15</v>
      </c>
      <c r="P63">
        <v>0</v>
      </c>
      <c r="Q63">
        <v>67</v>
      </c>
      <c r="R63">
        <v>16</v>
      </c>
      <c r="S63">
        <v>13</v>
      </c>
      <c r="T63">
        <v>24</v>
      </c>
      <c r="U63">
        <v>0</v>
      </c>
      <c r="V63">
        <v>0</v>
      </c>
      <c r="W63">
        <v>16</v>
      </c>
      <c r="X63">
        <v>1</v>
      </c>
      <c r="Y63">
        <v>24</v>
      </c>
      <c r="Z63">
        <v>0</v>
      </c>
      <c r="AA63">
        <v>25</v>
      </c>
      <c r="AB63">
        <v>0</v>
      </c>
      <c r="AC63">
        <v>41</v>
      </c>
      <c r="AD63">
        <f t="shared" si="5"/>
        <v>24</v>
      </c>
      <c r="AE63" s="5">
        <f t="shared" si="6"/>
        <v>6.6666666666666671E-3</v>
      </c>
      <c r="AF63" s="5">
        <f t="shared" si="7"/>
        <v>7.9933333333333332</v>
      </c>
      <c r="AG63" s="11">
        <v>0</v>
      </c>
      <c r="AH63" s="11">
        <v>0</v>
      </c>
      <c r="AI63" s="11">
        <v>0</v>
      </c>
    </row>
    <row r="64" spans="2:35" x14ac:dyDescent="0.3">
      <c r="B64">
        <v>53610</v>
      </c>
      <c r="C64" s="7">
        <v>43523</v>
      </c>
      <c r="D64" s="6">
        <f t="shared" si="3"/>
        <v>2019</v>
      </c>
      <c r="E64" s="4" t="str">
        <f t="shared" si="0"/>
        <v>Q1-2019</v>
      </c>
      <c r="F64" s="4" t="str">
        <f t="shared" si="1"/>
        <v>February</v>
      </c>
      <c r="G64" s="6">
        <f t="shared" si="4"/>
        <v>9</v>
      </c>
      <c r="H64" s="4" t="str">
        <f t="shared" si="2"/>
        <v>Wednesday</v>
      </c>
      <c r="I64">
        <v>2</v>
      </c>
      <c r="J64">
        <v>2</v>
      </c>
      <c r="K64">
        <v>16</v>
      </c>
      <c r="L64">
        <v>2</v>
      </c>
      <c r="M64">
        <v>43</v>
      </c>
      <c r="N64">
        <v>0</v>
      </c>
      <c r="O64">
        <v>26</v>
      </c>
      <c r="P64">
        <v>0</v>
      </c>
      <c r="Q64">
        <v>76</v>
      </c>
      <c r="R64">
        <v>26</v>
      </c>
      <c r="S64">
        <v>13</v>
      </c>
      <c r="T64">
        <v>20</v>
      </c>
      <c r="U64">
        <v>0</v>
      </c>
      <c r="V64">
        <v>0</v>
      </c>
      <c r="W64">
        <v>24</v>
      </c>
      <c r="X64">
        <v>1</v>
      </c>
      <c r="Y64">
        <v>21</v>
      </c>
      <c r="Z64">
        <v>0</v>
      </c>
      <c r="AA64">
        <v>12</v>
      </c>
      <c r="AB64">
        <v>0</v>
      </c>
      <c r="AC64">
        <v>55</v>
      </c>
      <c r="AD64">
        <f t="shared" si="5"/>
        <v>21</v>
      </c>
      <c r="AE64" s="5">
        <f t="shared" si="6"/>
        <v>5.8333333333333336E-3</v>
      </c>
      <c r="AF64" s="5">
        <f t="shared" si="7"/>
        <v>7.9941666666666666</v>
      </c>
      <c r="AG64" s="11">
        <v>0</v>
      </c>
      <c r="AH64" s="11">
        <v>0</v>
      </c>
      <c r="AI64" s="11">
        <v>0</v>
      </c>
    </row>
    <row r="65" spans="2:35" x14ac:dyDescent="0.3">
      <c r="B65">
        <v>53611</v>
      </c>
      <c r="C65" s="7">
        <v>43524</v>
      </c>
      <c r="D65" s="6">
        <f t="shared" si="3"/>
        <v>2019</v>
      </c>
      <c r="E65" s="4" t="str">
        <f t="shared" si="0"/>
        <v>Q1-2019</v>
      </c>
      <c r="F65" s="4" t="str">
        <f t="shared" si="1"/>
        <v>February</v>
      </c>
      <c r="G65" s="6">
        <f t="shared" si="4"/>
        <v>9</v>
      </c>
      <c r="H65" s="4" t="str">
        <f t="shared" si="2"/>
        <v>Thursday</v>
      </c>
      <c r="I65">
        <v>1</v>
      </c>
      <c r="J65">
        <v>1</v>
      </c>
      <c r="K65">
        <v>15</v>
      </c>
      <c r="L65">
        <v>1</v>
      </c>
      <c r="M65">
        <v>27</v>
      </c>
      <c r="N65">
        <v>0</v>
      </c>
      <c r="O65">
        <v>14</v>
      </c>
      <c r="P65">
        <v>0</v>
      </c>
      <c r="Q65">
        <v>57</v>
      </c>
      <c r="R65">
        <v>24</v>
      </c>
      <c r="S65">
        <v>15</v>
      </c>
      <c r="T65">
        <v>26</v>
      </c>
      <c r="U65">
        <v>0</v>
      </c>
      <c r="V65">
        <v>0</v>
      </c>
      <c r="W65">
        <v>27</v>
      </c>
      <c r="X65">
        <v>2</v>
      </c>
      <c r="Y65">
        <v>27</v>
      </c>
      <c r="Z65">
        <v>0</v>
      </c>
      <c r="AA65">
        <v>24</v>
      </c>
      <c r="AB65">
        <v>0</v>
      </c>
      <c r="AC65">
        <v>38</v>
      </c>
      <c r="AD65">
        <f t="shared" si="5"/>
        <v>54</v>
      </c>
      <c r="AE65" s="5">
        <f t="shared" si="6"/>
        <v>1.4999999999999999E-2</v>
      </c>
      <c r="AF65" s="5">
        <f t="shared" si="7"/>
        <v>7.9850000000000003</v>
      </c>
      <c r="AG65" s="11">
        <v>0</v>
      </c>
      <c r="AH65" s="11">
        <v>0</v>
      </c>
      <c r="AI65" s="11">
        <v>0</v>
      </c>
    </row>
    <row r="66" spans="2:35" x14ac:dyDescent="0.3">
      <c r="B66">
        <v>53612</v>
      </c>
      <c r="C66" s="7">
        <v>43524</v>
      </c>
      <c r="D66" s="6">
        <f t="shared" si="3"/>
        <v>2019</v>
      </c>
      <c r="E66" s="4" t="str">
        <f t="shared" si="0"/>
        <v>Q1-2019</v>
      </c>
      <c r="F66" s="4" t="str">
        <f t="shared" si="1"/>
        <v>February</v>
      </c>
      <c r="G66" s="6">
        <f t="shared" si="4"/>
        <v>9</v>
      </c>
      <c r="H66" s="4" t="str">
        <f t="shared" si="2"/>
        <v>Thursday</v>
      </c>
      <c r="I66">
        <v>2</v>
      </c>
      <c r="J66">
        <v>2</v>
      </c>
      <c r="K66">
        <v>22</v>
      </c>
      <c r="L66">
        <v>2</v>
      </c>
      <c r="M66">
        <v>44</v>
      </c>
      <c r="N66">
        <v>0</v>
      </c>
      <c r="O66">
        <v>29</v>
      </c>
      <c r="P66">
        <v>0</v>
      </c>
      <c r="Q66">
        <v>87</v>
      </c>
      <c r="R66">
        <v>16</v>
      </c>
      <c r="S66">
        <v>12</v>
      </c>
      <c r="T66">
        <v>19</v>
      </c>
      <c r="U66">
        <v>0</v>
      </c>
      <c r="V66">
        <v>0</v>
      </c>
      <c r="W66">
        <v>18</v>
      </c>
      <c r="X66">
        <v>0</v>
      </c>
      <c r="Y66">
        <v>21</v>
      </c>
      <c r="Z66">
        <v>0</v>
      </c>
      <c r="AA66">
        <v>24</v>
      </c>
      <c r="AB66">
        <v>0</v>
      </c>
      <c r="AC66">
        <v>37</v>
      </c>
      <c r="AD66">
        <f t="shared" si="5"/>
        <v>0</v>
      </c>
      <c r="AE66" s="5">
        <f t="shared" si="6"/>
        <v>0</v>
      </c>
      <c r="AF66" s="5">
        <f t="shared" si="7"/>
        <v>8</v>
      </c>
      <c r="AG66" s="11">
        <v>0</v>
      </c>
      <c r="AH66" s="11">
        <v>0</v>
      </c>
      <c r="AI66" s="11">
        <v>0</v>
      </c>
    </row>
    <row r="67" spans="2:35" x14ac:dyDescent="0.3">
      <c r="B67">
        <v>53613</v>
      </c>
      <c r="C67" s="7">
        <v>43525</v>
      </c>
      <c r="D67" s="6">
        <f t="shared" si="3"/>
        <v>2019</v>
      </c>
      <c r="E67" s="4" t="str">
        <f t="shared" si="0"/>
        <v>Q1-2019</v>
      </c>
      <c r="F67" s="4" t="str">
        <f t="shared" si="1"/>
        <v>March</v>
      </c>
      <c r="G67" s="6">
        <f t="shared" si="4"/>
        <v>9</v>
      </c>
      <c r="H67" s="4" t="str">
        <f t="shared" si="2"/>
        <v>Friday</v>
      </c>
      <c r="I67">
        <v>1</v>
      </c>
      <c r="J67">
        <v>8</v>
      </c>
      <c r="K67">
        <v>36</v>
      </c>
      <c r="L67">
        <v>2</v>
      </c>
      <c r="M67">
        <v>23</v>
      </c>
      <c r="N67">
        <v>6</v>
      </c>
      <c r="O67">
        <v>28</v>
      </c>
      <c r="P67">
        <v>3</v>
      </c>
      <c r="Q67">
        <v>74</v>
      </c>
      <c r="R67">
        <v>18</v>
      </c>
      <c r="S67">
        <v>12</v>
      </c>
      <c r="T67">
        <v>20</v>
      </c>
      <c r="U67">
        <v>94</v>
      </c>
      <c r="V67">
        <v>2</v>
      </c>
      <c r="W67">
        <v>20</v>
      </c>
      <c r="X67">
        <v>2</v>
      </c>
      <c r="Y67">
        <v>22</v>
      </c>
      <c r="Z67">
        <v>1</v>
      </c>
      <c r="AA67">
        <v>17</v>
      </c>
      <c r="AB67">
        <v>1</v>
      </c>
      <c r="AC67">
        <v>35</v>
      </c>
      <c r="AD67">
        <f t="shared" si="5"/>
        <v>1336</v>
      </c>
      <c r="AE67" s="5">
        <f t="shared" si="6"/>
        <v>0.37111111111111111</v>
      </c>
      <c r="AF67" s="5">
        <f t="shared" si="7"/>
        <v>7.6288888888888886</v>
      </c>
      <c r="AG67" s="5">
        <f t="shared" ref="AG67:AG87" si="8">Z67/N67</f>
        <v>0.16666666666666666</v>
      </c>
      <c r="AH67" s="5">
        <f t="shared" ref="AH67:AH87" si="9">V67/N67</f>
        <v>0.33333333333333331</v>
      </c>
      <c r="AI67" s="5">
        <f t="shared" ref="AI67:AI87" si="10">AE67/N67</f>
        <v>6.1851851851851852E-2</v>
      </c>
    </row>
    <row r="68" spans="2:35" x14ac:dyDescent="0.3">
      <c r="B68">
        <v>53614</v>
      </c>
      <c r="C68" s="7">
        <v>43525</v>
      </c>
      <c r="D68" s="6">
        <f t="shared" si="3"/>
        <v>2019</v>
      </c>
      <c r="E68" s="4" t="str">
        <f t="shared" si="0"/>
        <v>Q1-2019</v>
      </c>
      <c r="F68" s="4" t="str">
        <f t="shared" si="1"/>
        <v>March</v>
      </c>
      <c r="G68" s="6">
        <f t="shared" si="4"/>
        <v>9</v>
      </c>
      <c r="H68" s="4" t="str">
        <f t="shared" si="2"/>
        <v>Friday</v>
      </c>
      <c r="I68">
        <v>2</v>
      </c>
      <c r="J68">
        <v>5</v>
      </c>
      <c r="K68">
        <v>41</v>
      </c>
      <c r="L68">
        <v>1</v>
      </c>
      <c r="M68">
        <v>38</v>
      </c>
      <c r="N68">
        <v>4</v>
      </c>
      <c r="O68">
        <v>21</v>
      </c>
      <c r="P68">
        <v>3</v>
      </c>
      <c r="Q68">
        <v>84</v>
      </c>
      <c r="R68">
        <v>25</v>
      </c>
      <c r="S68">
        <v>13</v>
      </c>
      <c r="T68">
        <v>23</v>
      </c>
      <c r="U68">
        <v>71</v>
      </c>
      <c r="V68">
        <v>3</v>
      </c>
      <c r="W68">
        <v>13</v>
      </c>
      <c r="X68">
        <v>0</v>
      </c>
      <c r="Y68">
        <v>24</v>
      </c>
      <c r="Z68">
        <v>1</v>
      </c>
      <c r="AA68">
        <v>16</v>
      </c>
      <c r="AB68">
        <v>1</v>
      </c>
      <c r="AC68">
        <v>89</v>
      </c>
      <c r="AD68">
        <f t="shared" si="5"/>
        <v>933</v>
      </c>
      <c r="AE68" s="5">
        <f t="shared" si="6"/>
        <v>0.25916666666666666</v>
      </c>
      <c r="AF68" s="5">
        <f t="shared" si="7"/>
        <v>7.7408333333333337</v>
      </c>
      <c r="AG68" s="5">
        <f t="shared" si="8"/>
        <v>0.25</v>
      </c>
      <c r="AH68" s="5">
        <f t="shared" si="9"/>
        <v>0.75</v>
      </c>
      <c r="AI68" s="5">
        <f t="shared" si="10"/>
        <v>6.4791666666666664E-2</v>
      </c>
    </row>
    <row r="69" spans="2:35" x14ac:dyDescent="0.3">
      <c r="B69">
        <v>53615</v>
      </c>
      <c r="C69" s="7">
        <v>43526</v>
      </c>
      <c r="D69" s="6">
        <f t="shared" si="3"/>
        <v>2019</v>
      </c>
      <c r="E69" s="4" t="str">
        <f t="shared" si="0"/>
        <v>Q1-2019</v>
      </c>
      <c r="F69" s="4" t="str">
        <f t="shared" si="1"/>
        <v>March</v>
      </c>
      <c r="G69" s="6">
        <f t="shared" si="4"/>
        <v>9</v>
      </c>
      <c r="H69" s="4" t="str">
        <f t="shared" si="2"/>
        <v>Saturday</v>
      </c>
      <c r="I69">
        <v>1</v>
      </c>
      <c r="J69">
        <v>6</v>
      </c>
      <c r="K69">
        <v>27</v>
      </c>
      <c r="L69">
        <v>1</v>
      </c>
      <c r="M69">
        <v>29</v>
      </c>
      <c r="N69">
        <v>5</v>
      </c>
      <c r="O69">
        <v>18</v>
      </c>
      <c r="P69">
        <v>2</v>
      </c>
      <c r="Q69">
        <v>68</v>
      </c>
      <c r="R69">
        <v>30</v>
      </c>
      <c r="S69">
        <v>11</v>
      </c>
      <c r="T69">
        <v>24</v>
      </c>
      <c r="U69">
        <v>89</v>
      </c>
      <c r="V69">
        <v>3</v>
      </c>
      <c r="W69">
        <v>23</v>
      </c>
      <c r="X69">
        <v>2</v>
      </c>
      <c r="Y69">
        <v>23</v>
      </c>
      <c r="Z69">
        <v>1</v>
      </c>
      <c r="AA69">
        <v>13</v>
      </c>
      <c r="AB69">
        <v>1</v>
      </c>
      <c r="AC69">
        <v>46</v>
      </c>
      <c r="AD69">
        <f t="shared" si="5"/>
        <v>1110</v>
      </c>
      <c r="AE69" s="5">
        <f t="shared" si="6"/>
        <v>0.30833333333333335</v>
      </c>
      <c r="AF69" s="5">
        <f t="shared" si="7"/>
        <v>7.6916666666666664</v>
      </c>
      <c r="AG69" s="5">
        <f t="shared" si="8"/>
        <v>0.2</v>
      </c>
      <c r="AH69" s="5">
        <f t="shared" si="9"/>
        <v>0.6</v>
      </c>
      <c r="AI69" s="5">
        <f t="shared" si="10"/>
        <v>6.1666666666666668E-2</v>
      </c>
    </row>
    <row r="70" spans="2:35" x14ac:dyDescent="0.3">
      <c r="B70">
        <v>53616</v>
      </c>
      <c r="C70" s="7">
        <v>43528</v>
      </c>
      <c r="D70" s="6">
        <f t="shared" si="3"/>
        <v>2019</v>
      </c>
      <c r="E70" s="4" t="str">
        <f t="shared" si="0"/>
        <v>Q1-2019</v>
      </c>
      <c r="F70" s="4" t="str">
        <f t="shared" si="1"/>
        <v>March</v>
      </c>
      <c r="G70" s="6">
        <f t="shared" si="4"/>
        <v>10</v>
      </c>
      <c r="H70" s="4" t="str">
        <f t="shared" si="2"/>
        <v>Monday</v>
      </c>
      <c r="I70">
        <v>1</v>
      </c>
      <c r="J70">
        <v>7</v>
      </c>
      <c r="K70">
        <v>44</v>
      </c>
      <c r="L70">
        <v>1</v>
      </c>
      <c r="M70">
        <v>45</v>
      </c>
      <c r="N70">
        <v>6</v>
      </c>
      <c r="O70">
        <v>11</v>
      </c>
      <c r="P70">
        <v>4</v>
      </c>
      <c r="Q70">
        <v>48</v>
      </c>
      <c r="R70">
        <v>11</v>
      </c>
      <c r="S70">
        <v>12</v>
      </c>
      <c r="T70">
        <v>23</v>
      </c>
      <c r="U70">
        <v>49</v>
      </c>
      <c r="V70">
        <v>2</v>
      </c>
      <c r="W70">
        <v>28</v>
      </c>
      <c r="X70">
        <v>2</v>
      </c>
      <c r="Y70">
        <v>26</v>
      </c>
      <c r="Z70">
        <v>2</v>
      </c>
      <c r="AA70">
        <v>15</v>
      </c>
      <c r="AB70">
        <v>2</v>
      </c>
      <c r="AC70">
        <v>74</v>
      </c>
      <c r="AD70">
        <f t="shared" si="5"/>
        <v>1070</v>
      </c>
      <c r="AE70" s="5">
        <f t="shared" si="6"/>
        <v>0.29722222222222222</v>
      </c>
      <c r="AF70" s="5">
        <f t="shared" si="7"/>
        <v>7.7027777777777775</v>
      </c>
      <c r="AG70" s="5">
        <f t="shared" si="8"/>
        <v>0.33333333333333331</v>
      </c>
      <c r="AH70" s="5">
        <f t="shared" si="9"/>
        <v>0.33333333333333331</v>
      </c>
      <c r="AI70" s="5">
        <f t="shared" si="10"/>
        <v>4.9537037037037039E-2</v>
      </c>
    </row>
    <row r="71" spans="2:35" x14ac:dyDescent="0.3">
      <c r="B71">
        <v>53617</v>
      </c>
      <c r="C71" s="7">
        <v>43528</v>
      </c>
      <c r="D71" s="6">
        <f t="shared" si="3"/>
        <v>2019</v>
      </c>
      <c r="E71" s="4" t="str">
        <f t="shared" si="0"/>
        <v>Q1-2019</v>
      </c>
      <c r="F71" s="4" t="str">
        <f t="shared" si="1"/>
        <v>March</v>
      </c>
      <c r="G71" s="6">
        <f t="shared" si="4"/>
        <v>10</v>
      </c>
      <c r="H71" s="4" t="str">
        <f t="shared" si="2"/>
        <v>Monday</v>
      </c>
      <c r="I71">
        <v>2</v>
      </c>
      <c r="J71">
        <v>6</v>
      </c>
      <c r="K71">
        <v>22</v>
      </c>
      <c r="L71">
        <v>2</v>
      </c>
      <c r="M71">
        <v>23</v>
      </c>
      <c r="N71">
        <v>4</v>
      </c>
      <c r="O71">
        <v>11</v>
      </c>
      <c r="P71">
        <v>3</v>
      </c>
      <c r="Q71">
        <v>53</v>
      </c>
      <c r="R71">
        <v>17</v>
      </c>
      <c r="S71">
        <v>12</v>
      </c>
      <c r="T71">
        <v>23</v>
      </c>
      <c r="U71">
        <v>100</v>
      </c>
      <c r="V71">
        <v>3</v>
      </c>
      <c r="W71">
        <v>23</v>
      </c>
      <c r="X71">
        <v>0</v>
      </c>
      <c r="Y71">
        <v>21</v>
      </c>
      <c r="Z71">
        <v>2</v>
      </c>
      <c r="AA71">
        <v>26</v>
      </c>
      <c r="AB71">
        <v>2</v>
      </c>
      <c r="AC71">
        <v>76</v>
      </c>
      <c r="AD71">
        <f t="shared" si="5"/>
        <v>1033</v>
      </c>
      <c r="AE71" s="5">
        <f t="shared" si="6"/>
        <v>0.28694444444444445</v>
      </c>
      <c r="AF71" s="5">
        <f t="shared" si="7"/>
        <v>7.713055555555556</v>
      </c>
      <c r="AG71" s="5">
        <f t="shared" si="8"/>
        <v>0.5</v>
      </c>
      <c r="AH71" s="5">
        <f t="shared" si="9"/>
        <v>0.75</v>
      </c>
      <c r="AI71" s="5">
        <f t="shared" si="10"/>
        <v>7.1736111111111112E-2</v>
      </c>
    </row>
    <row r="72" spans="2:35" x14ac:dyDescent="0.3">
      <c r="B72">
        <v>53618</v>
      </c>
      <c r="C72" s="7">
        <v>43529</v>
      </c>
      <c r="D72" s="6">
        <f t="shared" si="3"/>
        <v>2019</v>
      </c>
      <c r="E72" s="4" t="str">
        <f t="shared" si="0"/>
        <v>Q1-2019</v>
      </c>
      <c r="F72" s="4" t="str">
        <f t="shared" si="1"/>
        <v>March</v>
      </c>
      <c r="G72" s="6">
        <f t="shared" si="4"/>
        <v>10</v>
      </c>
      <c r="H72" s="4" t="str">
        <f t="shared" si="2"/>
        <v>Tuesday</v>
      </c>
      <c r="I72">
        <v>1</v>
      </c>
      <c r="J72">
        <v>8</v>
      </c>
      <c r="K72">
        <v>45</v>
      </c>
      <c r="L72">
        <v>1</v>
      </c>
      <c r="M72">
        <v>35</v>
      </c>
      <c r="N72">
        <v>7</v>
      </c>
      <c r="O72">
        <v>14</v>
      </c>
      <c r="P72">
        <v>4</v>
      </c>
      <c r="Q72">
        <v>64</v>
      </c>
      <c r="R72">
        <v>25</v>
      </c>
      <c r="S72">
        <v>12</v>
      </c>
      <c r="T72">
        <v>20</v>
      </c>
      <c r="U72">
        <v>59</v>
      </c>
      <c r="V72">
        <v>3</v>
      </c>
      <c r="W72">
        <v>17</v>
      </c>
      <c r="X72">
        <v>2</v>
      </c>
      <c r="Y72">
        <v>24</v>
      </c>
      <c r="Z72">
        <v>2</v>
      </c>
      <c r="AA72">
        <v>30</v>
      </c>
      <c r="AB72">
        <v>2</v>
      </c>
      <c r="AC72">
        <v>48</v>
      </c>
      <c r="AD72">
        <f t="shared" si="5"/>
        <v>1321</v>
      </c>
      <c r="AE72" s="5">
        <f t="shared" si="6"/>
        <v>0.36694444444444446</v>
      </c>
      <c r="AF72" s="5">
        <f t="shared" si="7"/>
        <v>7.6330555555555559</v>
      </c>
      <c r="AG72" s="5">
        <f t="shared" si="8"/>
        <v>0.2857142857142857</v>
      </c>
      <c r="AH72" s="5">
        <f t="shared" si="9"/>
        <v>0.42857142857142855</v>
      </c>
      <c r="AI72" s="5">
        <f t="shared" si="10"/>
        <v>5.2420634920634923E-2</v>
      </c>
    </row>
    <row r="73" spans="2:35" x14ac:dyDescent="0.3">
      <c r="B73">
        <v>53619</v>
      </c>
      <c r="C73" s="7">
        <v>43529</v>
      </c>
      <c r="D73" s="6">
        <f t="shared" si="3"/>
        <v>2019</v>
      </c>
      <c r="E73" s="4" t="str">
        <f t="shared" si="0"/>
        <v>Q1-2019</v>
      </c>
      <c r="F73" s="4" t="str">
        <f t="shared" si="1"/>
        <v>March</v>
      </c>
      <c r="G73" s="6">
        <f t="shared" si="4"/>
        <v>10</v>
      </c>
      <c r="H73" s="4" t="str">
        <f t="shared" si="2"/>
        <v>Tuesday</v>
      </c>
      <c r="I73">
        <v>2</v>
      </c>
      <c r="J73">
        <v>7</v>
      </c>
      <c r="K73">
        <v>44</v>
      </c>
      <c r="L73">
        <v>1</v>
      </c>
      <c r="M73">
        <v>19</v>
      </c>
      <c r="N73">
        <v>6</v>
      </c>
      <c r="O73">
        <v>27</v>
      </c>
      <c r="P73">
        <v>4</v>
      </c>
      <c r="Q73">
        <v>81</v>
      </c>
      <c r="R73">
        <v>24</v>
      </c>
      <c r="S73">
        <v>12</v>
      </c>
      <c r="T73">
        <v>22</v>
      </c>
      <c r="U73">
        <v>38</v>
      </c>
      <c r="V73">
        <v>4</v>
      </c>
      <c r="W73">
        <v>29</v>
      </c>
      <c r="X73">
        <v>1</v>
      </c>
      <c r="Y73">
        <v>26</v>
      </c>
      <c r="Z73">
        <v>2</v>
      </c>
      <c r="AA73">
        <v>13</v>
      </c>
      <c r="AB73">
        <v>2</v>
      </c>
      <c r="AC73">
        <v>89</v>
      </c>
      <c r="AD73">
        <f t="shared" si="5"/>
        <v>1312</v>
      </c>
      <c r="AE73" s="5">
        <f t="shared" si="6"/>
        <v>0.36444444444444446</v>
      </c>
      <c r="AF73" s="5">
        <f t="shared" si="7"/>
        <v>7.6355555555555554</v>
      </c>
      <c r="AG73" s="5">
        <f t="shared" si="8"/>
        <v>0.33333333333333331</v>
      </c>
      <c r="AH73" s="5">
        <f t="shared" si="9"/>
        <v>0.66666666666666663</v>
      </c>
      <c r="AI73" s="5">
        <f t="shared" si="10"/>
        <v>6.0740740740740741E-2</v>
      </c>
    </row>
    <row r="74" spans="2:35" x14ac:dyDescent="0.3">
      <c r="B74">
        <v>53620</v>
      </c>
      <c r="C74" s="7">
        <v>43530</v>
      </c>
      <c r="D74" s="6">
        <f t="shared" si="3"/>
        <v>2019</v>
      </c>
      <c r="E74" s="4" t="str">
        <f t="shared" si="0"/>
        <v>Q1-2019</v>
      </c>
      <c r="F74" s="4" t="str">
        <f t="shared" si="1"/>
        <v>March</v>
      </c>
      <c r="G74" s="6">
        <f t="shared" si="4"/>
        <v>10</v>
      </c>
      <c r="H74" s="4" t="str">
        <f t="shared" si="2"/>
        <v>Wednesday</v>
      </c>
      <c r="I74">
        <v>1</v>
      </c>
      <c r="J74">
        <v>7</v>
      </c>
      <c r="K74">
        <v>39</v>
      </c>
      <c r="L74">
        <v>1</v>
      </c>
      <c r="M74">
        <v>25</v>
      </c>
      <c r="N74">
        <v>6</v>
      </c>
      <c r="O74">
        <v>22</v>
      </c>
      <c r="P74">
        <v>2</v>
      </c>
      <c r="Q74">
        <v>65</v>
      </c>
      <c r="R74">
        <v>11</v>
      </c>
      <c r="S74">
        <v>11</v>
      </c>
      <c r="T74">
        <v>22</v>
      </c>
      <c r="U74">
        <v>83</v>
      </c>
      <c r="V74">
        <v>3</v>
      </c>
      <c r="W74">
        <v>15</v>
      </c>
      <c r="X74">
        <v>1</v>
      </c>
      <c r="Y74">
        <v>23</v>
      </c>
      <c r="Z74">
        <v>1</v>
      </c>
      <c r="AA74">
        <v>19</v>
      </c>
      <c r="AB74">
        <v>1</v>
      </c>
      <c r="AC74">
        <v>66</v>
      </c>
      <c r="AD74">
        <f t="shared" si="5"/>
        <v>1155</v>
      </c>
      <c r="AE74" s="5">
        <f t="shared" si="6"/>
        <v>0.32083333333333336</v>
      </c>
      <c r="AF74" s="5">
        <f t="shared" si="7"/>
        <v>7.6791666666666663</v>
      </c>
      <c r="AG74" s="5">
        <f t="shared" si="8"/>
        <v>0.16666666666666666</v>
      </c>
      <c r="AH74" s="5">
        <f t="shared" si="9"/>
        <v>0.5</v>
      </c>
      <c r="AI74" s="5">
        <f t="shared" si="10"/>
        <v>5.3472222222222227E-2</v>
      </c>
    </row>
    <row r="75" spans="2:35" x14ac:dyDescent="0.3">
      <c r="B75">
        <v>53621</v>
      </c>
      <c r="C75" s="7">
        <v>43530</v>
      </c>
      <c r="D75" s="6">
        <f t="shared" si="3"/>
        <v>2019</v>
      </c>
      <c r="E75" s="4" t="str">
        <f t="shared" si="0"/>
        <v>Q1-2019</v>
      </c>
      <c r="F75" s="4" t="str">
        <f t="shared" si="1"/>
        <v>March</v>
      </c>
      <c r="G75" s="6">
        <f t="shared" si="4"/>
        <v>10</v>
      </c>
      <c r="H75" s="4" t="str">
        <f t="shared" si="2"/>
        <v>Wednesday</v>
      </c>
      <c r="I75">
        <v>2</v>
      </c>
      <c r="J75">
        <v>6</v>
      </c>
      <c r="K75">
        <v>41</v>
      </c>
      <c r="L75">
        <v>1</v>
      </c>
      <c r="M75">
        <v>25</v>
      </c>
      <c r="N75">
        <v>5</v>
      </c>
      <c r="O75">
        <v>13</v>
      </c>
      <c r="P75">
        <v>4</v>
      </c>
      <c r="Q75">
        <v>90</v>
      </c>
      <c r="R75">
        <v>24</v>
      </c>
      <c r="S75">
        <v>14</v>
      </c>
      <c r="T75">
        <v>27</v>
      </c>
      <c r="U75">
        <v>91</v>
      </c>
      <c r="V75">
        <v>3</v>
      </c>
      <c r="W75">
        <v>23</v>
      </c>
      <c r="X75">
        <v>0</v>
      </c>
      <c r="Y75">
        <v>22</v>
      </c>
      <c r="Z75">
        <v>1</v>
      </c>
      <c r="AA75">
        <v>15</v>
      </c>
      <c r="AB75">
        <v>1</v>
      </c>
      <c r="AC75">
        <v>55</v>
      </c>
      <c r="AD75">
        <f t="shared" si="5"/>
        <v>1248</v>
      </c>
      <c r="AE75" s="5">
        <f t="shared" si="6"/>
        <v>0.34666666666666668</v>
      </c>
      <c r="AF75" s="5">
        <f t="shared" si="7"/>
        <v>7.6533333333333333</v>
      </c>
      <c r="AG75" s="5">
        <f t="shared" si="8"/>
        <v>0.2</v>
      </c>
      <c r="AH75" s="5">
        <f t="shared" si="9"/>
        <v>0.6</v>
      </c>
      <c r="AI75" s="5">
        <f t="shared" si="10"/>
        <v>6.933333333333333E-2</v>
      </c>
    </row>
    <row r="76" spans="2:35" x14ac:dyDescent="0.3">
      <c r="B76">
        <v>53622</v>
      </c>
      <c r="C76" s="7">
        <v>43531</v>
      </c>
      <c r="D76" s="6">
        <f t="shared" si="3"/>
        <v>2019</v>
      </c>
      <c r="E76" s="4" t="str">
        <f t="shared" si="0"/>
        <v>Q1-2019</v>
      </c>
      <c r="F76" s="4" t="str">
        <f t="shared" si="1"/>
        <v>March</v>
      </c>
      <c r="G76" s="6">
        <f t="shared" si="4"/>
        <v>10</v>
      </c>
      <c r="H76" s="4" t="str">
        <f t="shared" si="2"/>
        <v>Thursday</v>
      </c>
      <c r="I76">
        <v>1</v>
      </c>
      <c r="J76">
        <v>8</v>
      </c>
      <c r="K76">
        <v>38</v>
      </c>
      <c r="L76">
        <v>2</v>
      </c>
      <c r="M76">
        <v>44</v>
      </c>
      <c r="N76">
        <v>6</v>
      </c>
      <c r="O76">
        <v>28</v>
      </c>
      <c r="P76">
        <v>2</v>
      </c>
      <c r="Q76">
        <v>37</v>
      </c>
      <c r="R76">
        <v>22</v>
      </c>
      <c r="S76">
        <v>13</v>
      </c>
      <c r="T76">
        <v>24</v>
      </c>
      <c r="U76">
        <v>46</v>
      </c>
      <c r="V76">
        <v>3</v>
      </c>
      <c r="W76">
        <v>14</v>
      </c>
      <c r="X76">
        <v>2</v>
      </c>
      <c r="Y76">
        <v>26</v>
      </c>
      <c r="Z76">
        <v>2</v>
      </c>
      <c r="AA76">
        <v>24</v>
      </c>
      <c r="AB76">
        <v>2</v>
      </c>
      <c r="AC76">
        <v>32</v>
      </c>
      <c r="AD76">
        <f t="shared" si="5"/>
        <v>1034</v>
      </c>
      <c r="AE76" s="5">
        <f t="shared" si="6"/>
        <v>0.28722222222222221</v>
      </c>
      <c r="AF76" s="5">
        <f t="shared" si="7"/>
        <v>7.7127777777777782</v>
      </c>
      <c r="AG76" s="5">
        <f t="shared" si="8"/>
        <v>0.33333333333333331</v>
      </c>
      <c r="AH76" s="5">
        <f t="shared" si="9"/>
        <v>0.5</v>
      </c>
      <c r="AI76" s="5">
        <f t="shared" si="10"/>
        <v>4.7870370370370369E-2</v>
      </c>
    </row>
    <row r="77" spans="2:35" x14ac:dyDescent="0.3">
      <c r="B77">
        <v>53623</v>
      </c>
      <c r="C77" s="7">
        <v>43531</v>
      </c>
      <c r="D77" s="6">
        <f t="shared" si="3"/>
        <v>2019</v>
      </c>
      <c r="E77" s="4" t="str">
        <f t="shared" si="0"/>
        <v>Q1-2019</v>
      </c>
      <c r="F77" s="4" t="str">
        <f t="shared" si="1"/>
        <v>March</v>
      </c>
      <c r="G77" s="6">
        <f t="shared" si="4"/>
        <v>10</v>
      </c>
      <c r="H77" s="4" t="str">
        <f t="shared" si="2"/>
        <v>Thursday</v>
      </c>
      <c r="I77">
        <v>2</v>
      </c>
      <c r="J77">
        <v>6</v>
      </c>
      <c r="K77">
        <v>34</v>
      </c>
      <c r="L77">
        <v>1</v>
      </c>
      <c r="M77">
        <v>42</v>
      </c>
      <c r="N77">
        <v>5</v>
      </c>
      <c r="O77">
        <v>14</v>
      </c>
      <c r="P77">
        <v>5</v>
      </c>
      <c r="Q77">
        <v>33</v>
      </c>
      <c r="R77">
        <v>25</v>
      </c>
      <c r="S77">
        <v>13</v>
      </c>
      <c r="T77">
        <v>26</v>
      </c>
      <c r="U77">
        <v>46</v>
      </c>
      <c r="V77">
        <v>4</v>
      </c>
      <c r="W77">
        <v>12</v>
      </c>
      <c r="X77">
        <v>0</v>
      </c>
      <c r="Y77">
        <v>24</v>
      </c>
      <c r="Z77">
        <v>2</v>
      </c>
      <c r="AA77">
        <v>11</v>
      </c>
      <c r="AB77">
        <v>2</v>
      </c>
      <c r="AC77">
        <v>70</v>
      </c>
      <c r="AD77">
        <f t="shared" si="5"/>
        <v>870</v>
      </c>
      <c r="AE77" s="5">
        <f t="shared" si="6"/>
        <v>0.24166666666666667</v>
      </c>
      <c r="AF77" s="5">
        <f t="shared" si="7"/>
        <v>7.7583333333333337</v>
      </c>
      <c r="AG77" s="5">
        <f t="shared" si="8"/>
        <v>0.4</v>
      </c>
      <c r="AH77" s="5">
        <f t="shared" si="9"/>
        <v>0.8</v>
      </c>
      <c r="AI77" s="5">
        <f t="shared" si="10"/>
        <v>4.8333333333333332E-2</v>
      </c>
    </row>
    <row r="78" spans="2:35" x14ac:dyDescent="0.3">
      <c r="B78">
        <v>53624</v>
      </c>
      <c r="C78" s="7">
        <v>43532</v>
      </c>
      <c r="D78" s="6">
        <f t="shared" si="3"/>
        <v>2019</v>
      </c>
      <c r="E78" s="4" t="str">
        <f t="shared" si="0"/>
        <v>Q1-2019</v>
      </c>
      <c r="F78" s="4" t="str">
        <f t="shared" si="1"/>
        <v>March</v>
      </c>
      <c r="G78" s="6">
        <f t="shared" si="4"/>
        <v>10</v>
      </c>
      <c r="H78" s="4" t="str">
        <f t="shared" si="2"/>
        <v>Friday</v>
      </c>
      <c r="I78">
        <v>1</v>
      </c>
      <c r="J78">
        <v>7</v>
      </c>
      <c r="K78">
        <v>22</v>
      </c>
      <c r="L78">
        <v>1</v>
      </c>
      <c r="M78">
        <v>28</v>
      </c>
      <c r="N78">
        <v>6</v>
      </c>
      <c r="O78">
        <v>27</v>
      </c>
      <c r="P78">
        <v>3</v>
      </c>
      <c r="Q78">
        <v>87</v>
      </c>
      <c r="R78">
        <v>30</v>
      </c>
      <c r="S78">
        <v>12</v>
      </c>
      <c r="T78">
        <v>21</v>
      </c>
      <c r="U78">
        <v>89</v>
      </c>
      <c r="V78">
        <v>3</v>
      </c>
      <c r="W78">
        <v>24</v>
      </c>
      <c r="X78">
        <v>2</v>
      </c>
      <c r="Y78">
        <v>23</v>
      </c>
      <c r="Z78">
        <v>1</v>
      </c>
      <c r="AA78">
        <v>23</v>
      </c>
      <c r="AB78">
        <v>1</v>
      </c>
      <c r="AC78">
        <v>90</v>
      </c>
      <c r="AD78">
        <f t="shared" si="5"/>
        <v>1476</v>
      </c>
      <c r="AE78" s="5">
        <f t="shared" si="6"/>
        <v>0.41</v>
      </c>
      <c r="AF78" s="5">
        <f t="shared" si="7"/>
        <v>7.59</v>
      </c>
      <c r="AG78" s="5">
        <f t="shared" si="8"/>
        <v>0.16666666666666666</v>
      </c>
      <c r="AH78" s="5">
        <f t="shared" si="9"/>
        <v>0.5</v>
      </c>
      <c r="AI78" s="5">
        <f t="shared" si="10"/>
        <v>6.8333333333333329E-2</v>
      </c>
    </row>
    <row r="79" spans="2:35" x14ac:dyDescent="0.3">
      <c r="B79">
        <v>53625</v>
      </c>
      <c r="C79" s="7">
        <v>43532</v>
      </c>
      <c r="D79" s="6">
        <f t="shared" si="3"/>
        <v>2019</v>
      </c>
      <c r="E79" s="4" t="str">
        <f t="shared" si="0"/>
        <v>Q1-2019</v>
      </c>
      <c r="F79" s="4" t="str">
        <f t="shared" si="1"/>
        <v>March</v>
      </c>
      <c r="G79" s="6">
        <f t="shared" si="4"/>
        <v>10</v>
      </c>
      <c r="H79" s="4" t="str">
        <f t="shared" si="2"/>
        <v>Friday</v>
      </c>
      <c r="I79">
        <v>2</v>
      </c>
      <c r="J79">
        <v>7</v>
      </c>
      <c r="K79">
        <v>40</v>
      </c>
      <c r="L79">
        <v>2</v>
      </c>
      <c r="M79">
        <v>43</v>
      </c>
      <c r="N79">
        <v>5</v>
      </c>
      <c r="O79">
        <v>16</v>
      </c>
      <c r="P79">
        <v>4</v>
      </c>
      <c r="Q79">
        <v>44</v>
      </c>
      <c r="R79">
        <v>14</v>
      </c>
      <c r="S79">
        <v>12</v>
      </c>
      <c r="T79">
        <v>25</v>
      </c>
      <c r="U79">
        <v>49</v>
      </c>
      <c r="V79">
        <v>3</v>
      </c>
      <c r="W79">
        <v>27</v>
      </c>
      <c r="X79">
        <v>0</v>
      </c>
      <c r="Y79">
        <v>25</v>
      </c>
      <c r="Z79">
        <v>2</v>
      </c>
      <c r="AA79">
        <v>23</v>
      </c>
      <c r="AB79">
        <v>2</v>
      </c>
      <c r="AC79">
        <v>52</v>
      </c>
      <c r="AD79">
        <f t="shared" si="5"/>
        <v>931</v>
      </c>
      <c r="AE79" s="5">
        <f t="shared" si="6"/>
        <v>0.25861111111111112</v>
      </c>
      <c r="AF79" s="5">
        <f t="shared" si="7"/>
        <v>7.7413888888888884</v>
      </c>
      <c r="AG79" s="5">
        <f t="shared" si="8"/>
        <v>0.4</v>
      </c>
      <c r="AH79" s="5">
        <f t="shared" si="9"/>
        <v>0.6</v>
      </c>
      <c r="AI79" s="5">
        <f t="shared" si="10"/>
        <v>5.1722222222222225E-2</v>
      </c>
    </row>
    <row r="80" spans="2:35" x14ac:dyDescent="0.3">
      <c r="B80">
        <v>53626</v>
      </c>
      <c r="C80" s="7">
        <v>43533</v>
      </c>
      <c r="D80" s="6">
        <f t="shared" si="3"/>
        <v>2019</v>
      </c>
      <c r="E80" s="4" t="str">
        <f t="shared" si="0"/>
        <v>Q1-2019</v>
      </c>
      <c r="F80" s="4" t="str">
        <f t="shared" si="1"/>
        <v>March</v>
      </c>
      <c r="G80" s="6">
        <f t="shared" si="4"/>
        <v>10</v>
      </c>
      <c r="H80" s="4" t="str">
        <f t="shared" si="2"/>
        <v>Saturday</v>
      </c>
      <c r="I80">
        <v>1</v>
      </c>
      <c r="J80">
        <v>6</v>
      </c>
      <c r="K80">
        <v>32</v>
      </c>
      <c r="L80">
        <v>1</v>
      </c>
      <c r="M80">
        <v>34</v>
      </c>
      <c r="N80">
        <v>5</v>
      </c>
      <c r="O80">
        <v>14</v>
      </c>
      <c r="P80">
        <v>3</v>
      </c>
      <c r="Q80">
        <v>80</v>
      </c>
      <c r="R80">
        <v>28</v>
      </c>
      <c r="S80">
        <v>11</v>
      </c>
      <c r="T80">
        <v>23</v>
      </c>
      <c r="U80">
        <v>64</v>
      </c>
      <c r="V80">
        <v>2</v>
      </c>
      <c r="W80">
        <v>17</v>
      </c>
      <c r="X80">
        <v>2</v>
      </c>
      <c r="Y80">
        <v>24</v>
      </c>
      <c r="Z80">
        <v>1</v>
      </c>
      <c r="AA80">
        <v>17</v>
      </c>
      <c r="AB80">
        <v>1</v>
      </c>
      <c r="AC80">
        <v>82</v>
      </c>
      <c r="AD80">
        <f t="shared" si="5"/>
        <v>1037</v>
      </c>
      <c r="AE80" s="5">
        <f t="shared" si="6"/>
        <v>0.28805555555555556</v>
      </c>
      <c r="AF80" s="5">
        <f t="shared" si="7"/>
        <v>7.7119444444444447</v>
      </c>
      <c r="AG80" s="5">
        <f t="shared" si="8"/>
        <v>0.2</v>
      </c>
      <c r="AH80" s="5">
        <f t="shared" si="9"/>
        <v>0.4</v>
      </c>
      <c r="AI80" s="5">
        <f t="shared" si="10"/>
        <v>5.7611111111111113E-2</v>
      </c>
    </row>
    <row r="81" spans="2:35" x14ac:dyDescent="0.3">
      <c r="B81">
        <v>53627</v>
      </c>
      <c r="C81" s="7">
        <v>43535</v>
      </c>
      <c r="D81" s="6">
        <f t="shared" si="3"/>
        <v>2019</v>
      </c>
      <c r="E81" s="4" t="str">
        <f t="shared" si="0"/>
        <v>Q1-2019</v>
      </c>
      <c r="F81" s="4" t="str">
        <f t="shared" si="1"/>
        <v>March</v>
      </c>
      <c r="G81" s="6">
        <f t="shared" si="4"/>
        <v>11</v>
      </c>
      <c r="H81" s="4" t="str">
        <f t="shared" si="2"/>
        <v>Monday</v>
      </c>
      <c r="I81">
        <v>1</v>
      </c>
      <c r="J81">
        <v>6</v>
      </c>
      <c r="K81">
        <v>41</v>
      </c>
      <c r="L81">
        <v>1</v>
      </c>
      <c r="M81">
        <v>25</v>
      </c>
      <c r="N81">
        <v>5</v>
      </c>
      <c r="O81">
        <v>15</v>
      </c>
      <c r="P81">
        <v>3</v>
      </c>
      <c r="Q81">
        <v>48</v>
      </c>
      <c r="R81">
        <v>24</v>
      </c>
      <c r="S81">
        <v>12</v>
      </c>
      <c r="T81">
        <v>22</v>
      </c>
      <c r="U81">
        <v>97</v>
      </c>
      <c r="V81">
        <v>2</v>
      </c>
      <c r="W81">
        <v>17</v>
      </c>
      <c r="X81">
        <v>2</v>
      </c>
      <c r="Y81">
        <v>23</v>
      </c>
      <c r="Z81">
        <v>1</v>
      </c>
      <c r="AA81">
        <v>10</v>
      </c>
      <c r="AB81">
        <v>1</v>
      </c>
      <c r="AC81">
        <v>83</v>
      </c>
      <c r="AD81">
        <f t="shared" si="5"/>
        <v>1095</v>
      </c>
      <c r="AE81" s="5">
        <f t="shared" si="6"/>
        <v>0.30416666666666664</v>
      </c>
      <c r="AF81" s="5">
        <f t="shared" si="7"/>
        <v>7.6958333333333337</v>
      </c>
      <c r="AG81" s="5">
        <f t="shared" si="8"/>
        <v>0.2</v>
      </c>
      <c r="AH81" s="5">
        <f t="shared" si="9"/>
        <v>0.4</v>
      </c>
      <c r="AI81" s="5">
        <f t="shared" si="10"/>
        <v>6.083333333333333E-2</v>
      </c>
    </row>
    <row r="82" spans="2:35" x14ac:dyDescent="0.3">
      <c r="B82">
        <v>53628</v>
      </c>
      <c r="C82" s="7">
        <v>43535</v>
      </c>
      <c r="D82" s="6">
        <f t="shared" si="3"/>
        <v>2019</v>
      </c>
      <c r="E82" s="4" t="str">
        <f t="shared" si="0"/>
        <v>Q1-2019</v>
      </c>
      <c r="F82" s="4" t="str">
        <f t="shared" si="1"/>
        <v>March</v>
      </c>
      <c r="G82" s="6">
        <f t="shared" si="4"/>
        <v>11</v>
      </c>
      <c r="H82" s="4" t="str">
        <f t="shared" si="2"/>
        <v>Monday</v>
      </c>
      <c r="I82">
        <v>2</v>
      </c>
      <c r="J82">
        <v>6</v>
      </c>
      <c r="K82">
        <v>36</v>
      </c>
      <c r="L82">
        <v>1</v>
      </c>
      <c r="M82">
        <v>41</v>
      </c>
      <c r="N82">
        <v>5</v>
      </c>
      <c r="O82">
        <v>24</v>
      </c>
      <c r="P82">
        <v>3</v>
      </c>
      <c r="Q82">
        <v>58</v>
      </c>
      <c r="R82">
        <v>17</v>
      </c>
      <c r="S82">
        <v>12</v>
      </c>
      <c r="T82">
        <v>22</v>
      </c>
      <c r="U82">
        <v>54</v>
      </c>
      <c r="V82">
        <v>3</v>
      </c>
      <c r="W82">
        <v>20</v>
      </c>
      <c r="X82">
        <v>1</v>
      </c>
      <c r="Y82">
        <v>24</v>
      </c>
      <c r="Z82">
        <v>2</v>
      </c>
      <c r="AA82">
        <v>27</v>
      </c>
      <c r="AB82">
        <v>2</v>
      </c>
      <c r="AC82">
        <v>59</v>
      </c>
      <c r="AD82">
        <f t="shared" si="5"/>
        <v>1024</v>
      </c>
      <c r="AE82" s="5">
        <f t="shared" si="6"/>
        <v>0.28444444444444444</v>
      </c>
      <c r="AF82" s="5">
        <f t="shared" si="7"/>
        <v>7.7155555555555555</v>
      </c>
      <c r="AG82" s="5">
        <f t="shared" si="8"/>
        <v>0.4</v>
      </c>
      <c r="AH82" s="5">
        <f t="shared" si="9"/>
        <v>0.6</v>
      </c>
      <c r="AI82" s="5">
        <f t="shared" si="10"/>
        <v>5.6888888888888892E-2</v>
      </c>
    </row>
    <row r="83" spans="2:35" x14ac:dyDescent="0.3">
      <c r="B83">
        <v>53629</v>
      </c>
      <c r="C83" s="7">
        <v>43536</v>
      </c>
      <c r="D83" s="6">
        <f t="shared" si="3"/>
        <v>2019</v>
      </c>
      <c r="E83" s="4" t="str">
        <f t="shared" si="0"/>
        <v>Q1-2019</v>
      </c>
      <c r="F83" s="4" t="str">
        <f t="shared" si="1"/>
        <v>March</v>
      </c>
      <c r="G83" s="6">
        <f t="shared" si="4"/>
        <v>11</v>
      </c>
      <c r="H83" s="4" t="str">
        <f t="shared" si="2"/>
        <v>Tuesday</v>
      </c>
      <c r="I83">
        <v>1</v>
      </c>
      <c r="J83">
        <v>7</v>
      </c>
      <c r="K83">
        <v>18</v>
      </c>
      <c r="L83">
        <v>1</v>
      </c>
      <c r="M83">
        <v>17</v>
      </c>
      <c r="N83">
        <v>6</v>
      </c>
      <c r="O83">
        <v>23</v>
      </c>
      <c r="P83">
        <v>3</v>
      </c>
      <c r="Q83">
        <v>34</v>
      </c>
      <c r="R83">
        <v>28</v>
      </c>
      <c r="S83">
        <v>12</v>
      </c>
      <c r="T83">
        <v>21</v>
      </c>
      <c r="U83">
        <v>44</v>
      </c>
      <c r="V83">
        <v>2</v>
      </c>
      <c r="W83">
        <v>15</v>
      </c>
      <c r="X83">
        <v>2</v>
      </c>
      <c r="Y83">
        <v>26</v>
      </c>
      <c r="Z83">
        <v>2</v>
      </c>
      <c r="AA83">
        <v>12</v>
      </c>
      <c r="AB83">
        <v>2</v>
      </c>
      <c r="AC83">
        <v>68</v>
      </c>
      <c r="AD83">
        <f t="shared" si="5"/>
        <v>1028</v>
      </c>
      <c r="AE83" s="5">
        <f t="shared" si="6"/>
        <v>0.28555555555555556</v>
      </c>
      <c r="AF83" s="5">
        <f t="shared" si="7"/>
        <v>7.7144444444444442</v>
      </c>
      <c r="AG83" s="5">
        <f t="shared" si="8"/>
        <v>0.33333333333333331</v>
      </c>
      <c r="AH83" s="5">
        <f t="shared" si="9"/>
        <v>0.33333333333333331</v>
      </c>
      <c r="AI83" s="5">
        <f t="shared" si="10"/>
        <v>4.7592592592592596E-2</v>
      </c>
    </row>
    <row r="84" spans="2:35" x14ac:dyDescent="0.3">
      <c r="B84">
        <v>53630</v>
      </c>
      <c r="C84" s="7">
        <v>43536</v>
      </c>
      <c r="D84" s="6">
        <f t="shared" si="3"/>
        <v>2019</v>
      </c>
      <c r="E84" s="4" t="str">
        <f t="shared" si="0"/>
        <v>Q1-2019</v>
      </c>
      <c r="F84" s="4" t="str">
        <f t="shared" si="1"/>
        <v>March</v>
      </c>
      <c r="G84" s="6">
        <f t="shared" si="4"/>
        <v>11</v>
      </c>
      <c r="H84" s="4" t="str">
        <f t="shared" si="2"/>
        <v>Tuesday</v>
      </c>
      <c r="I84">
        <v>2</v>
      </c>
      <c r="J84">
        <v>8</v>
      </c>
      <c r="K84">
        <v>36</v>
      </c>
      <c r="L84">
        <v>2</v>
      </c>
      <c r="M84">
        <v>40</v>
      </c>
      <c r="N84">
        <v>6</v>
      </c>
      <c r="O84">
        <v>22</v>
      </c>
      <c r="P84">
        <v>3</v>
      </c>
      <c r="Q84">
        <v>39</v>
      </c>
      <c r="R84">
        <v>17</v>
      </c>
      <c r="S84">
        <v>13</v>
      </c>
      <c r="T84">
        <v>24</v>
      </c>
      <c r="U84">
        <v>48</v>
      </c>
      <c r="V84">
        <v>3</v>
      </c>
      <c r="W84">
        <v>25</v>
      </c>
      <c r="X84">
        <v>0</v>
      </c>
      <c r="Y84">
        <v>24</v>
      </c>
      <c r="Z84">
        <v>2</v>
      </c>
      <c r="AA84">
        <v>11</v>
      </c>
      <c r="AB84">
        <v>2</v>
      </c>
      <c r="AC84">
        <v>90</v>
      </c>
      <c r="AD84">
        <f t="shared" si="5"/>
        <v>1087</v>
      </c>
      <c r="AE84" s="5">
        <f t="shared" si="6"/>
        <v>0.30194444444444446</v>
      </c>
      <c r="AF84" s="5">
        <f t="shared" si="7"/>
        <v>7.6980555555555554</v>
      </c>
      <c r="AG84" s="5">
        <f t="shared" si="8"/>
        <v>0.33333333333333331</v>
      </c>
      <c r="AH84" s="5">
        <f t="shared" si="9"/>
        <v>0.5</v>
      </c>
      <c r="AI84" s="5">
        <f t="shared" si="10"/>
        <v>5.0324074074074077E-2</v>
      </c>
    </row>
    <row r="85" spans="2:35" x14ac:dyDescent="0.3">
      <c r="B85">
        <v>53631</v>
      </c>
      <c r="C85" s="7">
        <v>43537</v>
      </c>
      <c r="D85" s="6">
        <f t="shared" si="3"/>
        <v>2019</v>
      </c>
      <c r="E85" s="4" t="str">
        <f t="shared" si="0"/>
        <v>Q1-2019</v>
      </c>
      <c r="F85" s="4" t="str">
        <f t="shared" si="1"/>
        <v>March</v>
      </c>
      <c r="G85" s="6">
        <f t="shared" si="4"/>
        <v>11</v>
      </c>
      <c r="H85" s="4" t="str">
        <f t="shared" si="2"/>
        <v>Wednesday</v>
      </c>
      <c r="I85">
        <v>1</v>
      </c>
      <c r="J85">
        <v>8</v>
      </c>
      <c r="K85">
        <v>20</v>
      </c>
      <c r="L85">
        <v>2</v>
      </c>
      <c r="M85">
        <v>20</v>
      </c>
      <c r="N85">
        <v>6</v>
      </c>
      <c r="O85">
        <v>27</v>
      </c>
      <c r="P85">
        <v>3</v>
      </c>
      <c r="Q85">
        <v>74</v>
      </c>
      <c r="R85">
        <v>12</v>
      </c>
      <c r="S85">
        <v>12</v>
      </c>
      <c r="T85">
        <v>20</v>
      </c>
      <c r="U85">
        <v>108</v>
      </c>
      <c r="V85">
        <v>3</v>
      </c>
      <c r="W85">
        <v>29</v>
      </c>
      <c r="X85">
        <v>1</v>
      </c>
      <c r="Y85">
        <v>27</v>
      </c>
      <c r="Z85">
        <v>2</v>
      </c>
      <c r="AA85">
        <v>29</v>
      </c>
      <c r="AB85">
        <v>2</v>
      </c>
      <c r="AC85">
        <v>42</v>
      </c>
      <c r="AD85">
        <f t="shared" si="5"/>
        <v>1516</v>
      </c>
      <c r="AE85" s="5">
        <f t="shared" si="6"/>
        <v>0.4211111111111111</v>
      </c>
      <c r="AF85" s="5">
        <f t="shared" si="7"/>
        <v>7.5788888888888888</v>
      </c>
      <c r="AG85" s="5">
        <f t="shared" si="8"/>
        <v>0.33333333333333331</v>
      </c>
      <c r="AH85" s="5">
        <f t="shared" si="9"/>
        <v>0.5</v>
      </c>
      <c r="AI85" s="5">
        <f t="shared" si="10"/>
        <v>7.0185185185185184E-2</v>
      </c>
    </row>
    <row r="86" spans="2:35" x14ac:dyDescent="0.3">
      <c r="B86">
        <v>53632</v>
      </c>
      <c r="C86" s="7">
        <v>43537</v>
      </c>
      <c r="D86" s="6">
        <f t="shared" si="3"/>
        <v>2019</v>
      </c>
      <c r="E86" s="4" t="str">
        <f t="shared" si="0"/>
        <v>Q1-2019</v>
      </c>
      <c r="F86" s="4" t="str">
        <f t="shared" si="1"/>
        <v>March</v>
      </c>
      <c r="G86" s="6">
        <f t="shared" si="4"/>
        <v>11</v>
      </c>
      <c r="H86" s="4" t="str">
        <f t="shared" si="2"/>
        <v>Wednesday</v>
      </c>
      <c r="I86">
        <v>2</v>
      </c>
      <c r="J86">
        <v>5</v>
      </c>
      <c r="K86">
        <v>29</v>
      </c>
      <c r="L86">
        <v>1</v>
      </c>
      <c r="M86">
        <v>40</v>
      </c>
      <c r="N86">
        <v>4</v>
      </c>
      <c r="O86">
        <v>24</v>
      </c>
      <c r="P86">
        <v>4</v>
      </c>
      <c r="Q86">
        <v>65</v>
      </c>
      <c r="R86">
        <v>28</v>
      </c>
      <c r="S86">
        <v>14</v>
      </c>
      <c r="T86">
        <v>26</v>
      </c>
      <c r="U86">
        <v>57</v>
      </c>
      <c r="V86">
        <v>3</v>
      </c>
      <c r="W86">
        <v>20</v>
      </c>
      <c r="X86">
        <v>0</v>
      </c>
      <c r="Y86">
        <v>24</v>
      </c>
      <c r="Z86">
        <v>2</v>
      </c>
      <c r="AA86">
        <v>10</v>
      </c>
      <c r="AB86">
        <v>2</v>
      </c>
      <c r="AC86">
        <v>46</v>
      </c>
      <c r="AD86">
        <f t="shared" si="5"/>
        <v>916</v>
      </c>
      <c r="AE86" s="5">
        <f t="shared" si="6"/>
        <v>0.25444444444444442</v>
      </c>
      <c r="AF86" s="5">
        <f t="shared" si="7"/>
        <v>7.7455555555555557</v>
      </c>
      <c r="AG86" s="5">
        <f t="shared" si="8"/>
        <v>0.5</v>
      </c>
      <c r="AH86" s="5">
        <f t="shared" si="9"/>
        <v>0.75</v>
      </c>
      <c r="AI86" s="5">
        <f t="shared" si="10"/>
        <v>6.3611111111111104E-2</v>
      </c>
    </row>
    <row r="87" spans="2:35" x14ac:dyDescent="0.3">
      <c r="B87">
        <v>53633</v>
      </c>
      <c r="C87" s="7">
        <v>43538</v>
      </c>
      <c r="D87" s="6">
        <f t="shared" si="3"/>
        <v>2019</v>
      </c>
      <c r="E87" s="4" t="str">
        <f t="shared" ref="E87:E150" si="11">"Q" &amp;ROUNDUP(MONTH(C87)/3,0) &amp; "-" &amp; YEAR(C87)</f>
        <v>Q1-2019</v>
      </c>
      <c r="F87" s="4" t="str">
        <f t="shared" ref="F87:F150" si="12">TEXT(C87,"mmmm")</f>
        <v>March</v>
      </c>
      <c r="G87" s="6">
        <f t="shared" si="4"/>
        <v>11</v>
      </c>
      <c r="H87" s="4" t="str">
        <f t="shared" ref="H87:H150" si="13">TEXT(C87,"dddd")</f>
        <v>Thursday</v>
      </c>
      <c r="I87">
        <v>1</v>
      </c>
      <c r="J87">
        <v>9</v>
      </c>
      <c r="K87">
        <v>28</v>
      </c>
      <c r="L87">
        <v>2</v>
      </c>
      <c r="M87">
        <v>32</v>
      </c>
      <c r="N87">
        <v>7</v>
      </c>
      <c r="O87">
        <v>21</v>
      </c>
      <c r="P87">
        <v>4</v>
      </c>
      <c r="Q87">
        <v>34</v>
      </c>
      <c r="R87">
        <v>11</v>
      </c>
      <c r="S87">
        <v>13</v>
      </c>
      <c r="T87">
        <v>20</v>
      </c>
      <c r="U87">
        <v>70</v>
      </c>
      <c r="V87">
        <v>2</v>
      </c>
      <c r="W87">
        <v>11</v>
      </c>
      <c r="X87">
        <v>2</v>
      </c>
      <c r="Y87">
        <v>24</v>
      </c>
      <c r="Z87">
        <v>1</v>
      </c>
      <c r="AA87">
        <v>21</v>
      </c>
      <c r="AB87">
        <v>1</v>
      </c>
      <c r="AC87">
        <v>88</v>
      </c>
      <c r="AD87">
        <f t="shared" si="5"/>
        <v>1216</v>
      </c>
      <c r="AE87" s="5">
        <f t="shared" si="6"/>
        <v>0.33777777777777779</v>
      </c>
      <c r="AF87" s="5">
        <f t="shared" si="7"/>
        <v>7.6622222222222218</v>
      </c>
      <c r="AG87" s="5">
        <f t="shared" si="8"/>
        <v>0.14285714285714285</v>
      </c>
      <c r="AH87" s="5">
        <f t="shared" si="9"/>
        <v>0.2857142857142857</v>
      </c>
      <c r="AI87" s="5">
        <f t="shared" si="10"/>
        <v>4.8253968253968257E-2</v>
      </c>
    </row>
    <row r="88" spans="2:35" x14ac:dyDescent="0.3">
      <c r="B88">
        <v>53634</v>
      </c>
      <c r="C88" s="7">
        <v>43538</v>
      </c>
      <c r="D88" s="6">
        <f t="shared" ref="D88:D151" si="14">YEAR(C88)</f>
        <v>2019</v>
      </c>
      <c r="E88" s="4" t="str">
        <f t="shared" si="11"/>
        <v>Q1-2019</v>
      </c>
      <c r="F88" s="4" t="str">
        <f t="shared" si="12"/>
        <v>March</v>
      </c>
      <c r="G88" s="6">
        <f t="shared" ref="G88:G151" si="15">WEEKNUM(C88)</f>
        <v>11</v>
      </c>
      <c r="H88" s="4" t="str">
        <f t="shared" si="13"/>
        <v>Thursday</v>
      </c>
      <c r="I88">
        <v>2</v>
      </c>
      <c r="J88">
        <v>6</v>
      </c>
      <c r="K88">
        <v>19</v>
      </c>
      <c r="L88">
        <v>1</v>
      </c>
      <c r="M88">
        <v>33</v>
      </c>
      <c r="N88">
        <v>5</v>
      </c>
      <c r="O88">
        <v>13</v>
      </c>
      <c r="P88">
        <v>5</v>
      </c>
      <c r="Q88">
        <v>35</v>
      </c>
      <c r="R88">
        <v>30</v>
      </c>
      <c r="S88">
        <v>13</v>
      </c>
      <c r="T88">
        <v>23</v>
      </c>
      <c r="U88">
        <v>70</v>
      </c>
      <c r="V88">
        <v>4</v>
      </c>
      <c r="W88">
        <v>18</v>
      </c>
      <c r="X88">
        <v>0</v>
      </c>
      <c r="Y88">
        <v>23</v>
      </c>
      <c r="Z88">
        <v>1</v>
      </c>
      <c r="AA88">
        <v>25</v>
      </c>
      <c r="AB88">
        <v>1</v>
      </c>
      <c r="AC88">
        <v>56</v>
      </c>
      <c r="AD88">
        <f t="shared" ref="AD88:AD151" si="16">N88*(O88+S88+T88+U88)+P88*Q88+(N88-P88)*R88+V88*W88+X88*Y88+Z88*AA88+AB88*AC88</f>
        <v>923</v>
      </c>
      <c r="AE88" s="5">
        <f t="shared" ref="AE88:AE151" si="17">AD88/$AE$21</f>
        <v>0.25638888888888889</v>
      </c>
      <c r="AF88" s="5">
        <f t="shared" ref="AF88:AF151" si="18">$AG$21-AE88</f>
        <v>7.743611111111111</v>
      </c>
      <c r="AG88" s="5">
        <f t="shared" ref="AG88:AG151" si="19">Z88/N88</f>
        <v>0.2</v>
      </c>
      <c r="AH88" s="5">
        <f t="shared" ref="AH88:AH151" si="20">V88/N88</f>
        <v>0.8</v>
      </c>
      <c r="AI88" s="5">
        <f t="shared" ref="AI88:AI151" si="21">AE88/N88</f>
        <v>5.1277777777777776E-2</v>
      </c>
    </row>
    <row r="89" spans="2:35" x14ac:dyDescent="0.3">
      <c r="B89">
        <v>53635</v>
      </c>
      <c r="C89" s="7">
        <v>43539</v>
      </c>
      <c r="D89" s="6">
        <f t="shared" si="14"/>
        <v>2019</v>
      </c>
      <c r="E89" s="4" t="str">
        <f t="shared" si="11"/>
        <v>Q1-2019</v>
      </c>
      <c r="F89" s="4" t="str">
        <f t="shared" si="12"/>
        <v>March</v>
      </c>
      <c r="G89" s="6">
        <f t="shared" si="15"/>
        <v>11</v>
      </c>
      <c r="H89" s="4" t="str">
        <f t="shared" si="13"/>
        <v>Friday</v>
      </c>
      <c r="I89">
        <v>1</v>
      </c>
      <c r="J89">
        <v>7</v>
      </c>
      <c r="K89">
        <v>39</v>
      </c>
      <c r="L89">
        <v>1</v>
      </c>
      <c r="M89">
        <v>31</v>
      </c>
      <c r="N89">
        <v>6</v>
      </c>
      <c r="O89">
        <v>23</v>
      </c>
      <c r="P89">
        <v>3</v>
      </c>
      <c r="Q89">
        <v>75</v>
      </c>
      <c r="R89">
        <v>25</v>
      </c>
      <c r="S89">
        <v>13</v>
      </c>
      <c r="T89">
        <v>19</v>
      </c>
      <c r="U89">
        <v>84</v>
      </c>
      <c r="V89">
        <v>2</v>
      </c>
      <c r="W89">
        <v>25</v>
      </c>
      <c r="X89">
        <v>2</v>
      </c>
      <c r="Y89">
        <v>24</v>
      </c>
      <c r="Z89">
        <v>1</v>
      </c>
      <c r="AA89">
        <v>28</v>
      </c>
      <c r="AB89">
        <v>1</v>
      </c>
      <c r="AC89">
        <v>78</v>
      </c>
      <c r="AD89">
        <f t="shared" si="16"/>
        <v>1338</v>
      </c>
      <c r="AE89" s="5">
        <f t="shared" si="17"/>
        <v>0.37166666666666665</v>
      </c>
      <c r="AF89" s="5">
        <f t="shared" si="18"/>
        <v>7.628333333333333</v>
      </c>
      <c r="AG89" s="5">
        <f t="shared" si="19"/>
        <v>0.16666666666666666</v>
      </c>
      <c r="AH89" s="5">
        <f t="shared" si="20"/>
        <v>0.33333333333333331</v>
      </c>
      <c r="AI89" s="5">
        <f t="shared" si="21"/>
        <v>6.1944444444444441E-2</v>
      </c>
    </row>
    <row r="90" spans="2:35" x14ac:dyDescent="0.3">
      <c r="B90">
        <v>53636</v>
      </c>
      <c r="C90" s="7">
        <v>43539</v>
      </c>
      <c r="D90" s="6">
        <f t="shared" si="14"/>
        <v>2019</v>
      </c>
      <c r="E90" s="4" t="str">
        <f t="shared" si="11"/>
        <v>Q1-2019</v>
      </c>
      <c r="F90" s="4" t="str">
        <f t="shared" si="12"/>
        <v>March</v>
      </c>
      <c r="G90" s="6">
        <f t="shared" si="15"/>
        <v>11</v>
      </c>
      <c r="H90" s="4" t="str">
        <f t="shared" si="13"/>
        <v>Friday</v>
      </c>
      <c r="I90">
        <v>2</v>
      </c>
      <c r="J90">
        <v>7</v>
      </c>
      <c r="K90">
        <v>32</v>
      </c>
      <c r="L90">
        <v>2</v>
      </c>
      <c r="M90">
        <v>26</v>
      </c>
      <c r="N90">
        <v>5</v>
      </c>
      <c r="O90">
        <v>26</v>
      </c>
      <c r="P90">
        <v>4</v>
      </c>
      <c r="Q90">
        <v>50</v>
      </c>
      <c r="R90">
        <v>23</v>
      </c>
      <c r="S90">
        <v>14</v>
      </c>
      <c r="T90">
        <v>25</v>
      </c>
      <c r="U90">
        <v>97</v>
      </c>
      <c r="V90">
        <v>4</v>
      </c>
      <c r="W90">
        <v>25</v>
      </c>
      <c r="X90">
        <v>0</v>
      </c>
      <c r="Y90">
        <v>22</v>
      </c>
      <c r="Z90">
        <v>1</v>
      </c>
      <c r="AA90">
        <v>14</v>
      </c>
      <c r="AB90">
        <v>1</v>
      </c>
      <c r="AC90">
        <v>51</v>
      </c>
      <c r="AD90">
        <f t="shared" si="16"/>
        <v>1198</v>
      </c>
      <c r="AE90" s="5">
        <f t="shared" si="17"/>
        <v>0.33277777777777778</v>
      </c>
      <c r="AF90" s="5">
        <f t="shared" si="18"/>
        <v>7.6672222222222226</v>
      </c>
      <c r="AG90" s="5">
        <f t="shared" si="19"/>
        <v>0.2</v>
      </c>
      <c r="AH90" s="5">
        <f t="shared" si="20"/>
        <v>0.8</v>
      </c>
      <c r="AI90" s="5">
        <f t="shared" si="21"/>
        <v>6.6555555555555562E-2</v>
      </c>
    </row>
    <row r="91" spans="2:35" x14ac:dyDescent="0.3">
      <c r="B91">
        <v>53637</v>
      </c>
      <c r="C91" s="7">
        <v>43540</v>
      </c>
      <c r="D91" s="6">
        <f t="shared" si="14"/>
        <v>2019</v>
      </c>
      <c r="E91" s="4" t="str">
        <f t="shared" si="11"/>
        <v>Q1-2019</v>
      </c>
      <c r="F91" s="4" t="str">
        <f t="shared" si="12"/>
        <v>March</v>
      </c>
      <c r="G91" s="6">
        <f t="shared" si="15"/>
        <v>11</v>
      </c>
      <c r="H91" s="4" t="str">
        <f t="shared" si="13"/>
        <v>Saturday</v>
      </c>
      <c r="I91">
        <v>1</v>
      </c>
      <c r="J91">
        <v>7</v>
      </c>
      <c r="K91">
        <v>17</v>
      </c>
      <c r="L91">
        <v>1</v>
      </c>
      <c r="M91">
        <v>34</v>
      </c>
      <c r="N91">
        <v>6</v>
      </c>
      <c r="O91">
        <v>23</v>
      </c>
      <c r="P91">
        <v>3</v>
      </c>
      <c r="Q91">
        <v>71</v>
      </c>
      <c r="R91">
        <v>17</v>
      </c>
      <c r="S91">
        <v>12</v>
      </c>
      <c r="T91">
        <v>24</v>
      </c>
      <c r="U91">
        <v>61</v>
      </c>
      <c r="V91">
        <v>2</v>
      </c>
      <c r="W91">
        <v>10</v>
      </c>
      <c r="X91">
        <v>2</v>
      </c>
      <c r="Y91">
        <v>24</v>
      </c>
      <c r="Z91">
        <v>2</v>
      </c>
      <c r="AA91">
        <v>30</v>
      </c>
      <c r="AB91">
        <v>2</v>
      </c>
      <c r="AC91">
        <v>68</v>
      </c>
      <c r="AD91">
        <f t="shared" si="16"/>
        <v>1248</v>
      </c>
      <c r="AE91" s="5">
        <f t="shared" si="17"/>
        <v>0.34666666666666668</v>
      </c>
      <c r="AF91" s="5">
        <f t="shared" si="18"/>
        <v>7.6533333333333333</v>
      </c>
      <c r="AG91" s="5">
        <f t="shared" si="19"/>
        <v>0.33333333333333331</v>
      </c>
      <c r="AH91" s="5">
        <f t="shared" si="20"/>
        <v>0.33333333333333331</v>
      </c>
      <c r="AI91" s="5">
        <f t="shared" si="21"/>
        <v>5.7777777777777782E-2</v>
      </c>
    </row>
    <row r="92" spans="2:35" x14ac:dyDescent="0.3">
      <c r="B92">
        <v>53638</v>
      </c>
      <c r="C92" s="7">
        <v>43542</v>
      </c>
      <c r="D92" s="6">
        <f t="shared" si="14"/>
        <v>2019</v>
      </c>
      <c r="E92" s="4" t="str">
        <f t="shared" si="11"/>
        <v>Q1-2019</v>
      </c>
      <c r="F92" s="4" t="str">
        <f t="shared" si="12"/>
        <v>March</v>
      </c>
      <c r="G92" s="6">
        <f t="shared" si="15"/>
        <v>12</v>
      </c>
      <c r="H92" s="4" t="str">
        <f t="shared" si="13"/>
        <v>Monday</v>
      </c>
      <c r="I92">
        <v>1</v>
      </c>
      <c r="J92">
        <v>8</v>
      </c>
      <c r="K92">
        <v>42</v>
      </c>
      <c r="L92">
        <v>2</v>
      </c>
      <c r="M92">
        <v>42</v>
      </c>
      <c r="N92">
        <v>6</v>
      </c>
      <c r="O92">
        <v>27</v>
      </c>
      <c r="P92">
        <v>2</v>
      </c>
      <c r="Q92">
        <v>68</v>
      </c>
      <c r="R92">
        <v>26</v>
      </c>
      <c r="S92">
        <v>13</v>
      </c>
      <c r="T92">
        <v>24</v>
      </c>
      <c r="U92">
        <v>57</v>
      </c>
      <c r="V92">
        <v>3</v>
      </c>
      <c r="W92">
        <v>14</v>
      </c>
      <c r="X92">
        <v>1</v>
      </c>
      <c r="Y92">
        <v>25</v>
      </c>
      <c r="Z92">
        <v>2</v>
      </c>
      <c r="AA92">
        <v>19</v>
      </c>
      <c r="AB92">
        <v>2</v>
      </c>
      <c r="AC92">
        <v>40</v>
      </c>
      <c r="AD92">
        <f t="shared" si="16"/>
        <v>1151</v>
      </c>
      <c r="AE92" s="5">
        <f t="shared" si="17"/>
        <v>0.31972222222222224</v>
      </c>
      <c r="AF92" s="5">
        <f t="shared" si="18"/>
        <v>7.6802777777777775</v>
      </c>
      <c r="AG92" s="5">
        <f t="shared" si="19"/>
        <v>0.33333333333333331</v>
      </c>
      <c r="AH92" s="5">
        <f t="shared" si="20"/>
        <v>0.5</v>
      </c>
      <c r="AI92" s="5">
        <f t="shared" si="21"/>
        <v>5.3287037037037042E-2</v>
      </c>
    </row>
    <row r="93" spans="2:35" x14ac:dyDescent="0.3">
      <c r="B93">
        <v>53639</v>
      </c>
      <c r="C93" s="7">
        <v>43542</v>
      </c>
      <c r="D93" s="6">
        <f t="shared" si="14"/>
        <v>2019</v>
      </c>
      <c r="E93" s="4" t="str">
        <f t="shared" si="11"/>
        <v>Q1-2019</v>
      </c>
      <c r="F93" s="4" t="str">
        <f t="shared" si="12"/>
        <v>March</v>
      </c>
      <c r="G93" s="6">
        <f t="shared" si="15"/>
        <v>12</v>
      </c>
      <c r="H93" s="4" t="str">
        <f t="shared" si="13"/>
        <v>Monday</v>
      </c>
      <c r="I93">
        <v>2</v>
      </c>
      <c r="J93">
        <v>7</v>
      </c>
      <c r="K93">
        <v>29</v>
      </c>
      <c r="L93">
        <v>1</v>
      </c>
      <c r="M93">
        <v>23</v>
      </c>
      <c r="N93">
        <v>6</v>
      </c>
      <c r="O93">
        <v>30</v>
      </c>
      <c r="P93">
        <v>5</v>
      </c>
      <c r="Q93">
        <v>87</v>
      </c>
      <c r="R93">
        <v>26</v>
      </c>
      <c r="S93">
        <v>14</v>
      </c>
      <c r="T93">
        <v>26</v>
      </c>
      <c r="U93">
        <v>91</v>
      </c>
      <c r="V93">
        <v>4</v>
      </c>
      <c r="W93">
        <v>29</v>
      </c>
      <c r="X93">
        <v>0</v>
      </c>
      <c r="Y93">
        <v>21</v>
      </c>
      <c r="Z93">
        <v>1</v>
      </c>
      <c r="AA93">
        <v>26</v>
      </c>
      <c r="AB93">
        <v>1</v>
      </c>
      <c r="AC93">
        <v>60</v>
      </c>
      <c r="AD93">
        <f t="shared" si="16"/>
        <v>1629</v>
      </c>
      <c r="AE93" s="5">
        <f t="shared" si="17"/>
        <v>0.45250000000000001</v>
      </c>
      <c r="AF93" s="5">
        <f t="shared" si="18"/>
        <v>7.5475000000000003</v>
      </c>
      <c r="AG93" s="5">
        <f t="shared" si="19"/>
        <v>0.16666666666666666</v>
      </c>
      <c r="AH93" s="5">
        <f t="shared" si="20"/>
        <v>0.66666666666666663</v>
      </c>
      <c r="AI93" s="5">
        <f t="shared" si="21"/>
        <v>7.5416666666666674E-2</v>
      </c>
    </row>
    <row r="94" spans="2:35" x14ac:dyDescent="0.3">
      <c r="B94">
        <v>53640</v>
      </c>
      <c r="C94" s="7">
        <v>43543</v>
      </c>
      <c r="D94" s="6">
        <f t="shared" si="14"/>
        <v>2019</v>
      </c>
      <c r="E94" s="4" t="str">
        <f t="shared" si="11"/>
        <v>Q1-2019</v>
      </c>
      <c r="F94" s="4" t="str">
        <f t="shared" si="12"/>
        <v>March</v>
      </c>
      <c r="G94" s="6">
        <f t="shared" si="15"/>
        <v>12</v>
      </c>
      <c r="H94" s="4" t="str">
        <f t="shared" si="13"/>
        <v>Tuesday</v>
      </c>
      <c r="I94">
        <v>1</v>
      </c>
      <c r="J94">
        <v>8</v>
      </c>
      <c r="K94">
        <v>37</v>
      </c>
      <c r="L94">
        <v>2</v>
      </c>
      <c r="M94">
        <v>23</v>
      </c>
      <c r="N94">
        <v>6</v>
      </c>
      <c r="O94">
        <v>20</v>
      </c>
      <c r="P94">
        <v>2</v>
      </c>
      <c r="Q94">
        <v>44</v>
      </c>
      <c r="R94">
        <v>27</v>
      </c>
      <c r="S94">
        <v>13</v>
      </c>
      <c r="T94">
        <v>21</v>
      </c>
      <c r="U94">
        <v>97</v>
      </c>
      <c r="V94">
        <v>2</v>
      </c>
      <c r="W94">
        <v>16</v>
      </c>
      <c r="X94">
        <v>1</v>
      </c>
      <c r="Y94">
        <v>22</v>
      </c>
      <c r="Z94">
        <v>1</v>
      </c>
      <c r="AA94">
        <v>18</v>
      </c>
      <c r="AB94">
        <v>1</v>
      </c>
      <c r="AC94">
        <v>61</v>
      </c>
      <c r="AD94">
        <f t="shared" si="16"/>
        <v>1235</v>
      </c>
      <c r="AE94" s="5">
        <f t="shared" si="17"/>
        <v>0.34305555555555556</v>
      </c>
      <c r="AF94" s="5">
        <f t="shared" si="18"/>
        <v>7.6569444444444441</v>
      </c>
      <c r="AG94" s="5">
        <f t="shared" si="19"/>
        <v>0.16666666666666666</v>
      </c>
      <c r="AH94" s="5">
        <f t="shared" si="20"/>
        <v>0.33333333333333331</v>
      </c>
      <c r="AI94" s="5">
        <f t="shared" si="21"/>
        <v>5.7175925925925929E-2</v>
      </c>
    </row>
    <row r="95" spans="2:35" x14ac:dyDescent="0.3">
      <c r="B95">
        <v>53641</v>
      </c>
      <c r="C95" s="7">
        <v>43543</v>
      </c>
      <c r="D95" s="6">
        <f t="shared" si="14"/>
        <v>2019</v>
      </c>
      <c r="E95" s="4" t="str">
        <f t="shared" si="11"/>
        <v>Q1-2019</v>
      </c>
      <c r="F95" s="4" t="str">
        <f t="shared" si="12"/>
        <v>March</v>
      </c>
      <c r="G95" s="6">
        <f t="shared" si="15"/>
        <v>12</v>
      </c>
      <c r="H95" s="4" t="str">
        <f t="shared" si="13"/>
        <v>Tuesday</v>
      </c>
      <c r="I95">
        <v>2</v>
      </c>
      <c r="J95">
        <v>7</v>
      </c>
      <c r="K95">
        <v>16</v>
      </c>
      <c r="L95">
        <v>2</v>
      </c>
      <c r="M95">
        <v>22</v>
      </c>
      <c r="N95">
        <v>5</v>
      </c>
      <c r="O95">
        <v>26</v>
      </c>
      <c r="P95">
        <v>4</v>
      </c>
      <c r="Q95">
        <v>84</v>
      </c>
      <c r="R95">
        <v>28</v>
      </c>
      <c r="S95">
        <v>14</v>
      </c>
      <c r="T95">
        <v>25</v>
      </c>
      <c r="U95">
        <v>91</v>
      </c>
      <c r="V95">
        <v>3</v>
      </c>
      <c r="W95">
        <v>14</v>
      </c>
      <c r="X95">
        <v>0</v>
      </c>
      <c r="Y95">
        <v>21</v>
      </c>
      <c r="Z95">
        <v>1</v>
      </c>
      <c r="AA95">
        <v>18</v>
      </c>
      <c r="AB95">
        <v>1</v>
      </c>
      <c r="AC95">
        <v>65</v>
      </c>
      <c r="AD95">
        <f t="shared" si="16"/>
        <v>1269</v>
      </c>
      <c r="AE95" s="5">
        <f t="shared" si="17"/>
        <v>0.35249999999999998</v>
      </c>
      <c r="AF95" s="5">
        <f t="shared" si="18"/>
        <v>7.6475</v>
      </c>
      <c r="AG95" s="5">
        <f t="shared" si="19"/>
        <v>0.2</v>
      </c>
      <c r="AH95" s="5">
        <f t="shared" si="20"/>
        <v>0.6</v>
      </c>
      <c r="AI95" s="5">
        <f t="shared" si="21"/>
        <v>7.0499999999999993E-2</v>
      </c>
    </row>
    <row r="96" spans="2:35" x14ac:dyDescent="0.3">
      <c r="B96">
        <v>53642</v>
      </c>
      <c r="C96" s="7">
        <v>43544</v>
      </c>
      <c r="D96" s="6">
        <f t="shared" si="14"/>
        <v>2019</v>
      </c>
      <c r="E96" s="4" t="str">
        <f t="shared" si="11"/>
        <v>Q1-2019</v>
      </c>
      <c r="F96" s="4" t="str">
        <f t="shared" si="12"/>
        <v>March</v>
      </c>
      <c r="G96" s="6">
        <f t="shared" si="15"/>
        <v>12</v>
      </c>
      <c r="H96" s="4" t="str">
        <f t="shared" si="13"/>
        <v>Wednesday</v>
      </c>
      <c r="I96">
        <v>1</v>
      </c>
      <c r="J96">
        <v>7</v>
      </c>
      <c r="K96">
        <v>36</v>
      </c>
      <c r="L96">
        <v>1</v>
      </c>
      <c r="M96">
        <v>32</v>
      </c>
      <c r="N96">
        <v>6</v>
      </c>
      <c r="O96">
        <v>12</v>
      </c>
      <c r="P96">
        <v>2</v>
      </c>
      <c r="Q96">
        <v>51</v>
      </c>
      <c r="R96">
        <v>12</v>
      </c>
      <c r="S96">
        <v>11</v>
      </c>
      <c r="T96">
        <v>23</v>
      </c>
      <c r="U96">
        <v>75</v>
      </c>
      <c r="V96">
        <v>3</v>
      </c>
      <c r="W96">
        <v>18</v>
      </c>
      <c r="X96">
        <v>1</v>
      </c>
      <c r="Y96">
        <v>24</v>
      </c>
      <c r="Z96">
        <v>1</v>
      </c>
      <c r="AA96">
        <v>12</v>
      </c>
      <c r="AB96">
        <v>1</v>
      </c>
      <c r="AC96">
        <v>90</v>
      </c>
      <c r="AD96">
        <f t="shared" si="16"/>
        <v>1056</v>
      </c>
      <c r="AE96" s="5">
        <f t="shared" si="17"/>
        <v>0.29333333333333333</v>
      </c>
      <c r="AF96" s="5">
        <f t="shared" si="18"/>
        <v>7.706666666666667</v>
      </c>
      <c r="AG96" s="5">
        <f t="shared" si="19"/>
        <v>0.16666666666666666</v>
      </c>
      <c r="AH96" s="5">
        <f t="shared" si="20"/>
        <v>0.5</v>
      </c>
      <c r="AI96" s="5">
        <f t="shared" si="21"/>
        <v>4.8888888888888891E-2</v>
      </c>
    </row>
    <row r="97" spans="2:35" x14ac:dyDescent="0.3">
      <c r="B97">
        <v>53643</v>
      </c>
      <c r="C97" s="7">
        <v>43544</v>
      </c>
      <c r="D97" s="6">
        <f t="shared" si="14"/>
        <v>2019</v>
      </c>
      <c r="E97" s="4" t="str">
        <f t="shared" si="11"/>
        <v>Q1-2019</v>
      </c>
      <c r="F97" s="4" t="str">
        <f t="shared" si="12"/>
        <v>March</v>
      </c>
      <c r="G97" s="6">
        <f t="shared" si="15"/>
        <v>12</v>
      </c>
      <c r="H97" s="4" t="str">
        <f t="shared" si="13"/>
        <v>Wednesday</v>
      </c>
      <c r="I97">
        <v>2</v>
      </c>
      <c r="J97">
        <v>6</v>
      </c>
      <c r="K97">
        <v>36</v>
      </c>
      <c r="L97">
        <v>1</v>
      </c>
      <c r="M97">
        <v>37</v>
      </c>
      <c r="N97">
        <v>5</v>
      </c>
      <c r="O97">
        <v>11</v>
      </c>
      <c r="P97">
        <v>4</v>
      </c>
      <c r="Q97">
        <v>43</v>
      </c>
      <c r="R97">
        <v>25</v>
      </c>
      <c r="S97">
        <v>12</v>
      </c>
      <c r="T97">
        <v>25</v>
      </c>
      <c r="U97">
        <v>71</v>
      </c>
      <c r="V97">
        <v>3</v>
      </c>
      <c r="W97">
        <v>14</v>
      </c>
      <c r="X97">
        <v>1</v>
      </c>
      <c r="Y97">
        <v>24</v>
      </c>
      <c r="Z97">
        <v>1</v>
      </c>
      <c r="AA97">
        <v>25</v>
      </c>
      <c r="AB97">
        <v>1</v>
      </c>
      <c r="AC97">
        <v>73</v>
      </c>
      <c r="AD97">
        <f t="shared" si="16"/>
        <v>956</v>
      </c>
      <c r="AE97" s="5">
        <f t="shared" si="17"/>
        <v>0.26555555555555554</v>
      </c>
      <c r="AF97" s="5">
        <f t="shared" si="18"/>
        <v>7.7344444444444447</v>
      </c>
      <c r="AG97" s="5">
        <f t="shared" si="19"/>
        <v>0.2</v>
      </c>
      <c r="AH97" s="5">
        <f t="shared" si="20"/>
        <v>0.6</v>
      </c>
      <c r="AI97" s="5">
        <f t="shared" si="21"/>
        <v>5.3111111111111109E-2</v>
      </c>
    </row>
    <row r="98" spans="2:35" x14ac:dyDescent="0.3">
      <c r="B98">
        <v>53644</v>
      </c>
      <c r="C98" s="7">
        <v>43545</v>
      </c>
      <c r="D98" s="6">
        <f t="shared" si="14"/>
        <v>2019</v>
      </c>
      <c r="E98" s="4" t="str">
        <f t="shared" si="11"/>
        <v>Q1-2019</v>
      </c>
      <c r="F98" s="4" t="str">
        <f t="shared" si="12"/>
        <v>March</v>
      </c>
      <c r="G98" s="6">
        <f t="shared" si="15"/>
        <v>12</v>
      </c>
      <c r="H98" s="4" t="str">
        <f t="shared" si="13"/>
        <v>Thursday</v>
      </c>
      <c r="I98">
        <v>1</v>
      </c>
      <c r="J98">
        <v>6</v>
      </c>
      <c r="K98">
        <v>21</v>
      </c>
      <c r="L98">
        <v>1</v>
      </c>
      <c r="M98">
        <v>36</v>
      </c>
      <c r="N98">
        <v>5</v>
      </c>
      <c r="O98">
        <v>17</v>
      </c>
      <c r="P98">
        <v>3</v>
      </c>
      <c r="Q98">
        <v>75</v>
      </c>
      <c r="R98">
        <v>14</v>
      </c>
      <c r="S98">
        <v>12</v>
      </c>
      <c r="T98">
        <v>20</v>
      </c>
      <c r="U98">
        <v>62</v>
      </c>
      <c r="V98">
        <v>2</v>
      </c>
      <c r="W98">
        <v>12</v>
      </c>
      <c r="X98">
        <v>1</v>
      </c>
      <c r="Y98">
        <v>24</v>
      </c>
      <c r="Z98">
        <v>2</v>
      </c>
      <c r="AA98">
        <v>22</v>
      </c>
      <c r="AB98">
        <v>2</v>
      </c>
      <c r="AC98">
        <v>90</v>
      </c>
      <c r="AD98">
        <f t="shared" si="16"/>
        <v>1080</v>
      </c>
      <c r="AE98" s="5">
        <f t="shared" si="17"/>
        <v>0.3</v>
      </c>
      <c r="AF98" s="5">
        <f t="shared" si="18"/>
        <v>7.7</v>
      </c>
      <c r="AG98" s="5">
        <f t="shared" si="19"/>
        <v>0.4</v>
      </c>
      <c r="AH98" s="5">
        <f t="shared" si="20"/>
        <v>0.4</v>
      </c>
      <c r="AI98" s="5">
        <f t="shared" si="21"/>
        <v>0.06</v>
      </c>
    </row>
    <row r="99" spans="2:35" x14ac:dyDescent="0.3">
      <c r="B99">
        <v>53645</v>
      </c>
      <c r="C99" s="7">
        <v>43545</v>
      </c>
      <c r="D99" s="6">
        <f t="shared" si="14"/>
        <v>2019</v>
      </c>
      <c r="E99" s="4" t="str">
        <f t="shared" si="11"/>
        <v>Q1-2019</v>
      </c>
      <c r="F99" s="4" t="str">
        <f t="shared" si="12"/>
        <v>March</v>
      </c>
      <c r="G99" s="6">
        <f t="shared" si="15"/>
        <v>12</v>
      </c>
      <c r="H99" s="4" t="str">
        <f t="shared" si="13"/>
        <v>Thursday</v>
      </c>
      <c r="I99">
        <v>2</v>
      </c>
      <c r="J99">
        <v>6</v>
      </c>
      <c r="K99">
        <v>24</v>
      </c>
      <c r="L99">
        <v>1</v>
      </c>
      <c r="M99">
        <v>26</v>
      </c>
      <c r="N99">
        <v>5</v>
      </c>
      <c r="O99">
        <v>13</v>
      </c>
      <c r="P99">
        <v>3</v>
      </c>
      <c r="Q99">
        <v>75</v>
      </c>
      <c r="R99">
        <v>21</v>
      </c>
      <c r="S99">
        <v>13</v>
      </c>
      <c r="T99">
        <v>24</v>
      </c>
      <c r="U99">
        <v>86</v>
      </c>
      <c r="V99">
        <v>3</v>
      </c>
      <c r="W99">
        <v>23</v>
      </c>
      <c r="X99">
        <v>0</v>
      </c>
      <c r="Y99">
        <v>22</v>
      </c>
      <c r="Z99">
        <v>1</v>
      </c>
      <c r="AA99">
        <v>27</v>
      </c>
      <c r="AB99">
        <v>1</v>
      </c>
      <c r="AC99">
        <v>81</v>
      </c>
      <c r="AD99">
        <f t="shared" si="16"/>
        <v>1124</v>
      </c>
      <c r="AE99" s="5">
        <f t="shared" si="17"/>
        <v>0.31222222222222223</v>
      </c>
      <c r="AF99" s="5">
        <f t="shared" si="18"/>
        <v>7.6877777777777778</v>
      </c>
      <c r="AG99" s="5">
        <f t="shared" si="19"/>
        <v>0.2</v>
      </c>
      <c r="AH99" s="5">
        <f t="shared" si="20"/>
        <v>0.6</v>
      </c>
      <c r="AI99" s="5">
        <f t="shared" si="21"/>
        <v>6.2444444444444448E-2</v>
      </c>
    </row>
    <row r="100" spans="2:35" x14ac:dyDescent="0.3">
      <c r="B100">
        <v>53646</v>
      </c>
      <c r="C100" s="7">
        <v>43546</v>
      </c>
      <c r="D100" s="6">
        <f t="shared" si="14"/>
        <v>2019</v>
      </c>
      <c r="E100" s="4" t="str">
        <f t="shared" si="11"/>
        <v>Q1-2019</v>
      </c>
      <c r="F100" s="4" t="str">
        <f t="shared" si="12"/>
        <v>March</v>
      </c>
      <c r="G100" s="6">
        <f t="shared" si="15"/>
        <v>12</v>
      </c>
      <c r="H100" s="4" t="str">
        <f t="shared" si="13"/>
        <v>Friday</v>
      </c>
      <c r="I100">
        <v>1</v>
      </c>
      <c r="J100">
        <v>7</v>
      </c>
      <c r="K100">
        <v>40</v>
      </c>
      <c r="L100">
        <v>2</v>
      </c>
      <c r="M100">
        <v>38</v>
      </c>
      <c r="N100">
        <v>5</v>
      </c>
      <c r="O100">
        <v>20</v>
      </c>
      <c r="P100">
        <v>2</v>
      </c>
      <c r="Q100">
        <v>70</v>
      </c>
      <c r="R100">
        <v>21</v>
      </c>
      <c r="S100">
        <v>12</v>
      </c>
      <c r="T100">
        <v>21</v>
      </c>
      <c r="U100">
        <v>59</v>
      </c>
      <c r="V100">
        <v>2</v>
      </c>
      <c r="W100">
        <v>26</v>
      </c>
      <c r="X100">
        <v>2</v>
      </c>
      <c r="Y100">
        <v>25</v>
      </c>
      <c r="Z100">
        <v>2</v>
      </c>
      <c r="AA100">
        <v>26</v>
      </c>
      <c r="AB100">
        <v>2</v>
      </c>
      <c r="AC100">
        <v>38</v>
      </c>
      <c r="AD100">
        <f t="shared" si="16"/>
        <v>993</v>
      </c>
      <c r="AE100" s="5">
        <f t="shared" si="17"/>
        <v>0.27583333333333332</v>
      </c>
      <c r="AF100" s="5">
        <f t="shared" si="18"/>
        <v>7.7241666666666671</v>
      </c>
      <c r="AG100" s="5">
        <f t="shared" si="19"/>
        <v>0.4</v>
      </c>
      <c r="AH100" s="5">
        <f t="shared" si="20"/>
        <v>0.4</v>
      </c>
      <c r="AI100" s="5">
        <f t="shared" si="21"/>
        <v>5.5166666666666662E-2</v>
      </c>
    </row>
    <row r="101" spans="2:35" x14ac:dyDescent="0.3">
      <c r="B101">
        <v>53647</v>
      </c>
      <c r="C101" s="7">
        <v>43546</v>
      </c>
      <c r="D101" s="6">
        <f t="shared" si="14"/>
        <v>2019</v>
      </c>
      <c r="E101" s="4" t="str">
        <f t="shared" si="11"/>
        <v>Q1-2019</v>
      </c>
      <c r="F101" s="4" t="str">
        <f t="shared" si="12"/>
        <v>March</v>
      </c>
      <c r="G101" s="6">
        <f t="shared" si="15"/>
        <v>12</v>
      </c>
      <c r="H101" s="4" t="str">
        <f t="shared" si="13"/>
        <v>Friday</v>
      </c>
      <c r="I101">
        <v>2</v>
      </c>
      <c r="J101">
        <v>8</v>
      </c>
      <c r="K101">
        <v>45</v>
      </c>
      <c r="L101">
        <v>2</v>
      </c>
      <c r="M101">
        <v>31</v>
      </c>
      <c r="N101">
        <v>6</v>
      </c>
      <c r="O101">
        <v>23</v>
      </c>
      <c r="P101">
        <v>4</v>
      </c>
      <c r="Q101">
        <v>68</v>
      </c>
      <c r="R101">
        <v>13</v>
      </c>
      <c r="S101">
        <v>12</v>
      </c>
      <c r="T101">
        <v>23</v>
      </c>
      <c r="U101">
        <v>81</v>
      </c>
      <c r="V101">
        <v>4</v>
      </c>
      <c r="W101">
        <v>25</v>
      </c>
      <c r="X101">
        <v>0</v>
      </c>
      <c r="Y101">
        <v>23</v>
      </c>
      <c r="Z101">
        <v>1</v>
      </c>
      <c r="AA101">
        <v>24</v>
      </c>
      <c r="AB101">
        <v>1</v>
      </c>
      <c r="AC101">
        <v>31</v>
      </c>
      <c r="AD101">
        <f t="shared" si="16"/>
        <v>1287</v>
      </c>
      <c r="AE101" s="5">
        <f t="shared" si="17"/>
        <v>0.35749999999999998</v>
      </c>
      <c r="AF101" s="5">
        <f t="shared" si="18"/>
        <v>7.6425000000000001</v>
      </c>
      <c r="AG101" s="5">
        <f t="shared" si="19"/>
        <v>0.16666666666666666</v>
      </c>
      <c r="AH101" s="5">
        <f t="shared" si="20"/>
        <v>0.66666666666666663</v>
      </c>
      <c r="AI101" s="5">
        <f t="shared" si="21"/>
        <v>5.9583333333333328E-2</v>
      </c>
    </row>
    <row r="102" spans="2:35" x14ac:dyDescent="0.3">
      <c r="B102">
        <v>53648</v>
      </c>
      <c r="C102" s="7">
        <v>43547</v>
      </c>
      <c r="D102" s="6">
        <f t="shared" si="14"/>
        <v>2019</v>
      </c>
      <c r="E102" s="4" t="str">
        <f t="shared" si="11"/>
        <v>Q1-2019</v>
      </c>
      <c r="F102" s="4" t="str">
        <f t="shared" si="12"/>
        <v>March</v>
      </c>
      <c r="G102" s="6">
        <f t="shared" si="15"/>
        <v>12</v>
      </c>
      <c r="H102" s="4" t="str">
        <f t="shared" si="13"/>
        <v>Saturday</v>
      </c>
      <c r="I102">
        <v>1</v>
      </c>
      <c r="J102">
        <v>8</v>
      </c>
      <c r="K102">
        <v>35</v>
      </c>
      <c r="L102">
        <v>2</v>
      </c>
      <c r="M102">
        <v>23</v>
      </c>
      <c r="N102">
        <v>6</v>
      </c>
      <c r="O102">
        <v>27</v>
      </c>
      <c r="P102">
        <v>3</v>
      </c>
      <c r="Q102">
        <v>82</v>
      </c>
      <c r="R102">
        <v>16</v>
      </c>
      <c r="S102">
        <v>11</v>
      </c>
      <c r="T102">
        <v>20</v>
      </c>
      <c r="U102">
        <v>73</v>
      </c>
      <c r="V102">
        <v>3</v>
      </c>
      <c r="W102">
        <v>22</v>
      </c>
      <c r="X102">
        <v>2</v>
      </c>
      <c r="Y102">
        <v>23</v>
      </c>
      <c r="Z102">
        <v>1</v>
      </c>
      <c r="AA102">
        <v>28</v>
      </c>
      <c r="AB102">
        <v>1</v>
      </c>
      <c r="AC102">
        <v>48</v>
      </c>
      <c r="AD102">
        <f t="shared" si="16"/>
        <v>1268</v>
      </c>
      <c r="AE102" s="5">
        <f t="shared" si="17"/>
        <v>0.35222222222222221</v>
      </c>
      <c r="AF102" s="5">
        <f t="shared" si="18"/>
        <v>7.6477777777777778</v>
      </c>
      <c r="AG102" s="5">
        <f t="shared" si="19"/>
        <v>0.16666666666666666</v>
      </c>
      <c r="AH102" s="5">
        <f t="shared" si="20"/>
        <v>0.5</v>
      </c>
      <c r="AI102" s="5">
        <f t="shared" si="21"/>
        <v>5.8703703703703702E-2</v>
      </c>
    </row>
    <row r="103" spans="2:35" x14ac:dyDescent="0.3">
      <c r="B103">
        <v>53649</v>
      </c>
      <c r="C103" s="7">
        <v>43549</v>
      </c>
      <c r="D103" s="6">
        <f t="shared" si="14"/>
        <v>2019</v>
      </c>
      <c r="E103" s="4" t="str">
        <f t="shared" si="11"/>
        <v>Q1-2019</v>
      </c>
      <c r="F103" s="4" t="str">
        <f t="shared" si="12"/>
        <v>March</v>
      </c>
      <c r="G103" s="6">
        <f t="shared" si="15"/>
        <v>13</v>
      </c>
      <c r="H103" s="4" t="str">
        <f t="shared" si="13"/>
        <v>Monday</v>
      </c>
      <c r="I103">
        <v>1</v>
      </c>
      <c r="J103">
        <v>9</v>
      </c>
      <c r="K103">
        <v>32</v>
      </c>
      <c r="L103">
        <v>2</v>
      </c>
      <c r="M103">
        <v>33</v>
      </c>
      <c r="N103">
        <v>7</v>
      </c>
      <c r="O103">
        <v>13</v>
      </c>
      <c r="P103">
        <v>4</v>
      </c>
      <c r="Q103">
        <v>40</v>
      </c>
      <c r="R103">
        <v>29</v>
      </c>
      <c r="S103">
        <v>12</v>
      </c>
      <c r="T103">
        <v>21</v>
      </c>
      <c r="U103">
        <v>55</v>
      </c>
      <c r="V103">
        <v>3</v>
      </c>
      <c r="W103">
        <v>25</v>
      </c>
      <c r="X103">
        <v>1</v>
      </c>
      <c r="Y103">
        <v>25</v>
      </c>
      <c r="Z103">
        <v>2</v>
      </c>
      <c r="AA103">
        <v>18</v>
      </c>
      <c r="AB103">
        <v>2</v>
      </c>
      <c r="AC103">
        <v>86</v>
      </c>
      <c r="AD103">
        <f t="shared" si="16"/>
        <v>1262</v>
      </c>
      <c r="AE103" s="5">
        <f t="shared" si="17"/>
        <v>0.35055555555555556</v>
      </c>
      <c r="AF103" s="5">
        <f t="shared" si="18"/>
        <v>7.6494444444444447</v>
      </c>
      <c r="AG103" s="5">
        <f t="shared" si="19"/>
        <v>0.2857142857142857</v>
      </c>
      <c r="AH103" s="5">
        <f t="shared" si="20"/>
        <v>0.42857142857142855</v>
      </c>
      <c r="AI103" s="5">
        <f t="shared" si="21"/>
        <v>5.0079365079365078E-2</v>
      </c>
    </row>
    <row r="104" spans="2:35" x14ac:dyDescent="0.3">
      <c r="B104">
        <v>53650</v>
      </c>
      <c r="C104" s="7">
        <v>43549</v>
      </c>
      <c r="D104" s="6">
        <f t="shared" si="14"/>
        <v>2019</v>
      </c>
      <c r="E104" s="4" t="str">
        <f t="shared" si="11"/>
        <v>Q1-2019</v>
      </c>
      <c r="F104" s="4" t="str">
        <f t="shared" si="12"/>
        <v>March</v>
      </c>
      <c r="G104" s="6">
        <f t="shared" si="15"/>
        <v>13</v>
      </c>
      <c r="H104" s="4" t="str">
        <f t="shared" si="13"/>
        <v>Monday</v>
      </c>
      <c r="I104">
        <v>2</v>
      </c>
      <c r="J104">
        <v>6</v>
      </c>
      <c r="K104">
        <v>44</v>
      </c>
      <c r="L104">
        <v>1</v>
      </c>
      <c r="M104">
        <v>18</v>
      </c>
      <c r="N104">
        <v>5</v>
      </c>
      <c r="O104">
        <v>22</v>
      </c>
      <c r="P104">
        <v>3</v>
      </c>
      <c r="Q104">
        <v>65</v>
      </c>
      <c r="R104">
        <v>24</v>
      </c>
      <c r="S104">
        <v>13</v>
      </c>
      <c r="T104">
        <v>25</v>
      </c>
      <c r="U104">
        <v>90</v>
      </c>
      <c r="V104">
        <v>3</v>
      </c>
      <c r="W104">
        <v>28</v>
      </c>
      <c r="X104">
        <v>0</v>
      </c>
      <c r="Y104">
        <v>21</v>
      </c>
      <c r="Z104">
        <v>1</v>
      </c>
      <c r="AA104">
        <v>23</v>
      </c>
      <c r="AB104">
        <v>1</v>
      </c>
      <c r="AC104">
        <v>35</v>
      </c>
      <c r="AD104">
        <f t="shared" si="16"/>
        <v>1135</v>
      </c>
      <c r="AE104" s="5">
        <f t="shared" si="17"/>
        <v>0.31527777777777777</v>
      </c>
      <c r="AF104" s="5">
        <f t="shared" si="18"/>
        <v>7.6847222222222218</v>
      </c>
      <c r="AG104" s="5">
        <f t="shared" si="19"/>
        <v>0.2</v>
      </c>
      <c r="AH104" s="5">
        <f t="shared" si="20"/>
        <v>0.6</v>
      </c>
      <c r="AI104" s="5">
        <f t="shared" si="21"/>
        <v>6.3055555555555559E-2</v>
      </c>
    </row>
    <row r="105" spans="2:35" x14ac:dyDescent="0.3">
      <c r="B105">
        <v>53651</v>
      </c>
      <c r="C105" s="7">
        <v>43550</v>
      </c>
      <c r="D105" s="6">
        <f t="shared" si="14"/>
        <v>2019</v>
      </c>
      <c r="E105" s="4" t="str">
        <f t="shared" si="11"/>
        <v>Q1-2019</v>
      </c>
      <c r="F105" s="4" t="str">
        <f t="shared" si="12"/>
        <v>March</v>
      </c>
      <c r="G105" s="6">
        <f t="shared" si="15"/>
        <v>13</v>
      </c>
      <c r="H105" s="4" t="str">
        <f t="shared" si="13"/>
        <v>Tuesday</v>
      </c>
      <c r="I105">
        <v>1</v>
      </c>
      <c r="J105">
        <v>7</v>
      </c>
      <c r="K105">
        <v>24</v>
      </c>
      <c r="L105">
        <v>1</v>
      </c>
      <c r="M105">
        <v>30</v>
      </c>
      <c r="N105">
        <v>6</v>
      </c>
      <c r="O105">
        <v>29</v>
      </c>
      <c r="P105">
        <v>2</v>
      </c>
      <c r="Q105">
        <v>68</v>
      </c>
      <c r="R105">
        <v>15</v>
      </c>
      <c r="S105">
        <v>12</v>
      </c>
      <c r="T105">
        <v>21</v>
      </c>
      <c r="U105">
        <v>66</v>
      </c>
      <c r="V105">
        <v>3</v>
      </c>
      <c r="W105">
        <v>11</v>
      </c>
      <c r="X105">
        <v>2</v>
      </c>
      <c r="Y105">
        <v>24</v>
      </c>
      <c r="Z105">
        <v>1</v>
      </c>
      <c r="AA105">
        <v>25</v>
      </c>
      <c r="AB105">
        <v>1</v>
      </c>
      <c r="AC105">
        <v>39</v>
      </c>
      <c r="AD105">
        <f t="shared" si="16"/>
        <v>1109</v>
      </c>
      <c r="AE105" s="5">
        <f t="shared" si="17"/>
        <v>0.30805555555555558</v>
      </c>
      <c r="AF105" s="5">
        <f t="shared" si="18"/>
        <v>7.6919444444444443</v>
      </c>
      <c r="AG105" s="5">
        <f t="shared" si="19"/>
        <v>0.16666666666666666</v>
      </c>
      <c r="AH105" s="5">
        <f t="shared" si="20"/>
        <v>0.5</v>
      </c>
      <c r="AI105" s="5">
        <f t="shared" si="21"/>
        <v>5.1342592592592599E-2</v>
      </c>
    </row>
    <row r="106" spans="2:35" x14ac:dyDescent="0.3">
      <c r="B106">
        <v>53652</v>
      </c>
      <c r="C106" s="7">
        <v>43550</v>
      </c>
      <c r="D106" s="6">
        <f t="shared" si="14"/>
        <v>2019</v>
      </c>
      <c r="E106" s="4" t="str">
        <f t="shared" si="11"/>
        <v>Q1-2019</v>
      </c>
      <c r="F106" s="4" t="str">
        <f t="shared" si="12"/>
        <v>March</v>
      </c>
      <c r="G106" s="6">
        <f t="shared" si="15"/>
        <v>13</v>
      </c>
      <c r="H106" s="4" t="str">
        <f t="shared" si="13"/>
        <v>Tuesday</v>
      </c>
      <c r="I106">
        <v>2</v>
      </c>
      <c r="J106">
        <v>7</v>
      </c>
      <c r="K106">
        <v>39</v>
      </c>
      <c r="L106">
        <v>1</v>
      </c>
      <c r="M106">
        <v>38</v>
      </c>
      <c r="N106">
        <v>6</v>
      </c>
      <c r="O106">
        <v>29</v>
      </c>
      <c r="P106">
        <v>3</v>
      </c>
      <c r="Q106">
        <v>66</v>
      </c>
      <c r="R106">
        <v>10</v>
      </c>
      <c r="S106">
        <v>13</v>
      </c>
      <c r="T106">
        <v>27</v>
      </c>
      <c r="U106">
        <v>42</v>
      </c>
      <c r="V106">
        <v>3</v>
      </c>
      <c r="W106">
        <v>26</v>
      </c>
      <c r="X106">
        <v>1</v>
      </c>
      <c r="Y106">
        <v>25</v>
      </c>
      <c r="Z106">
        <v>2</v>
      </c>
      <c r="AA106">
        <v>12</v>
      </c>
      <c r="AB106">
        <v>2</v>
      </c>
      <c r="AC106">
        <v>54</v>
      </c>
      <c r="AD106">
        <f t="shared" si="16"/>
        <v>1129</v>
      </c>
      <c r="AE106" s="5">
        <f t="shared" si="17"/>
        <v>0.31361111111111112</v>
      </c>
      <c r="AF106" s="5">
        <f t="shared" si="18"/>
        <v>7.6863888888888887</v>
      </c>
      <c r="AG106" s="5">
        <f t="shared" si="19"/>
        <v>0.33333333333333331</v>
      </c>
      <c r="AH106" s="5">
        <f t="shared" si="20"/>
        <v>0.5</v>
      </c>
      <c r="AI106" s="5">
        <f t="shared" si="21"/>
        <v>5.226851851851852E-2</v>
      </c>
    </row>
    <row r="107" spans="2:35" x14ac:dyDescent="0.3">
      <c r="B107">
        <v>53653</v>
      </c>
      <c r="C107" s="7">
        <v>43551</v>
      </c>
      <c r="D107" s="6">
        <f t="shared" si="14"/>
        <v>2019</v>
      </c>
      <c r="E107" s="4" t="str">
        <f t="shared" si="11"/>
        <v>Q1-2019</v>
      </c>
      <c r="F107" s="4" t="str">
        <f t="shared" si="12"/>
        <v>March</v>
      </c>
      <c r="G107" s="6">
        <f t="shared" si="15"/>
        <v>13</v>
      </c>
      <c r="H107" s="4" t="str">
        <f t="shared" si="13"/>
        <v>Wednesday</v>
      </c>
      <c r="I107">
        <v>1</v>
      </c>
      <c r="J107">
        <v>6</v>
      </c>
      <c r="K107">
        <v>22</v>
      </c>
      <c r="L107">
        <v>1</v>
      </c>
      <c r="M107">
        <v>35</v>
      </c>
      <c r="N107">
        <v>5</v>
      </c>
      <c r="O107">
        <v>14</v>
      </c>
      <c r="P107">
        <v>3</v>
      </c>
      <c r="Q107">
        <v>77</v>
      </c>
      <c r="R107">
        <v>16</v>
      </c>
      <c r="S107">
        <v>12</v>
      </c>
      <c r="T107">
        <v>20</v>
      </c>
      <c r="U107">
        <v>47</v>
      </c>
      <c r="V107">
        <v>3</v>
      </c>
      <c r="W107">
        <v>25</v>
      </c>
      <c r="X107">
        <v>1</v>
      </c>
      <c r="Y107">
        <v>25</v>
      </c>
      <c r="Z107">
        <v>2</v>
      </c>
      <c r="AA107">
        <v>27</v>
      </c>
      <c r="AB107">
        <v>2</v>
      </c>
      <c r="AC107">
        <v>65</v>
      </c>
      <c r="AD107">
        <f t="shared" si="16"/>
        <v>1012</v>
      </c>
      <c r="AE107" s="5">
        <f t="shared" si="17"/>
        <v>0.28111111111111109</v>
      </c>
      <c r="AF107" s="5">
        <f t="shared" si="18"/>
        <v>7.7188888888888894</v>
      </c>
      <c r="AG107" s="5">
        <f t="shared" si="19"/>
        <v>0.4</v>
      </c>
      <c r="AH107" s="5">
        <f t="shared" si="20"/>
        <v>0.6</v>
      </c>
      <c r="AI107" s="5">
        <f t="shared" si="21"/>
        <v>5.6222222222222215E-2</v>
      </c>
    </row>
    <row r="108" spans="2:35" x14ac:dyDescent="0.3">
      <c r="B108">
        <v>53654</v>
      </c>
      <c r="C108" s="7">
        <v>43551</v>
      </c>
      <c r="D108" s="6">
        <f t="shared" si="14"/>
        <v>2019</v>
      </c>
      <c r="E108" s="4" t="str">
        <f t="shared" si="11"/>
        <v>Q1-2019</v>
      </c>
      <c r="F108" s="4" t="str">
        <f t="shared" si="12"/>
        <v>March</v>
      </c>
      <c r="G108" s="6">
        <f t="shared" si="15"/>
        <v>13</v>
      </c>
      <c r="H108" s="4" t="str">
        <f t="shared" si="13"/>
        <v>Wednesday</v>
      </c>
      <c r="I108">
        <v>2</v>
      </c>
      <c r="J108">
        <v>6</v>
      </c>
      <c r="K108">
        <v>29</v>
      </c>
      <c r="L108">
        <v>1</v>
      </c>
      <c r="M108">
        <v>22</v>
      </c>
      <c r="N108">
        <v>5</v>
      </c>
      <c r="O108">
        <v>24</v>
      </c>
      <c r="P108">
        <v>4</v>
      </c>
      <c r="Q108">
        <v>71</v>
      </c>
      <c r="R108">
        <v>26</v>
      </c>
      <c r="S108">
        <v>13</v>
      </c>
      <c r="T108">
        <v>24</v>
      </c>
      <c r="U108">
        <v>70</v>
      </c>
      <c r="V108">
        <v>3</v>
      </c>
      <c r="W108">
        <v>27</v>
      </c>
      <c r="X108">
        <v>1</v>
      </c>
      <c r="Y108">
        <v>22</v>
      </c>
      <c r="Z108">
        <v>1</v>
      </c>
      <c r="AA108">
        <v>16</v>
      </c>
      <c r="AB108">
        <v>1</v>
      </c>
      <c r="AC108">
        <v>66</v>
      </c>
      <c r="AD108">
        <f t="shared" si="16"/>
        <v>1150</v>
      </c>
      <c r="AE108" s="5">
        <f t="shared" si="17"/>
        <v>0.31944444444444442</v>
      </c>
      <c r="AF108" s="5">
        <f t="shared" si="18"/>
        <v>7.6805555555555554</v>
      </c>
      <c r="AG108" s="5">
        <f t="shared" si="19"/>
        <v>0.2</v>
      </c>
      <c r="AH108" s="5">
        <f t="shared" si="20"/>
        <v>0.6</v>
      </c>
      <c r="AI108" s="5">
        <f t="shared" si="21"/>
        <v>6.3888888888888884E-2</v>
      </c>
    </row>
    <row r="109" spans="2:35" x14ac:dyDescent="0.3">
      <c r="B109">
        <v>53655</v>
      </c>
      <c r="C109" s="7">
        <v>43552</v>
      </c>
      <c r="D109" s="6">
        <f t="shared" si="14"/>
        <v>2019</v>
      </c>
      <c r="E109" s="4" t="str">
        <f t="shared" si="11"/>
        <v>Q1-2019</v>
      </c>
      <c r="F109" s="4" t="str">
        <f t="shared" si="12"/>
        <v>March</v>
      </c>
      <c r="G109" s="6">
        <f t="shared" si="15"/>
        <v>13</v>
      </c>
      <c r="H109" s="4" t="str">
        <f t="shared" si="13"/>
        <v>Thursday</v>
      </c>
      <c r="I109">
        <v>1</v>
      </c>
      <c r="J109">
        <v>6</v>
      </c>
      <c r="K109">
        <v>44</v>
      </c>
      <c r="L109">
        <v>1</v>
      </c>
      <c r="M109">
        <v>22</v>
      </c>
      <c r="N109">
        <v>5</v>
      </c>
      <c r="O109">
        <v>15</v>
      </c>
      <c r="P109">
        <v>3</v>
      </c>
      <c r="Q109">
        <v>80</v>
      </c>
      <c r="R109">
        <v>17</v>
      </c>
      <c r="S109">
        <v>12</v>
      </c>
      <c r="T109">
        <v>20</v>
      </c>
      <c r="U109">
        <v>73</v>
      </c>
      <c r="V109">
        <v>2</v>
      </c>
      <c r="W109">
        <v>14</v>
      </c>
      <c r="X109">
        <v>1</v>
      </c>
      <c r="Y109">
        <v>23</v>
      </c>
      <c r="Z109">
        <v>1</v>
      </c>
      <c r="AA109">
        <v>24</v>
      </c>
      <c r="AB109">
        <v>1</v>
      </c>
      <c r="AC109">
        <v>81</v>
      </c>
      <c r="AD109">
        <f t="shared" si="16"/>
        <v>1030</v>
      </c>
      <c r="AE109" s="5">
        <f t="shared" si="17"/>
        <v>0.28611111111111109</v>
      </c>
      <c r="AF109" s="5">
        <f t="shared" si="18"/>
        <v>7.7138888888888886</v>
      </c>
      <c r="AG109" s="5">
        <f t="shared" si="19"/>
        <v>0.2</v>
      </c>
      <c r="AH109" s="5">
        <f t="shared" si="20"/>
        <v>0.4</v>
      </c>
      <c r="AI109" s="5">
        <f t="shared" si="21"/>
        <v>5.7222222222222216E-2</v>
      </c>
    </row>
    <row r="110" spans="2:35" x14ac:dyDescent="0.3">
      <c r="B110">
        <v>53656</v>
      </c>
      <c r="C110" s="7">
        <v>43552</v>
      </c>
      <c r="D110" s="6">
        <f t="shared" si="14"/>
        <v>2019</v>
      </c>
      <c r="E110" s="4" t="str">
        <f t="shared" si="11"/>
        <v>Q1-2019</v>
      </c>
      <c r="F110" s="4" t="str">
        <f t="shared" si="12"/>
        <v>March</v>
      </c>
      <c r="G110" s="6">
        <f t="shared" si="15"/>
        <v>13</v>
      </c>
      <c r="H110" s="4" t="str">
        <f t="shared" si="13"/>
        <v>Thursday</v>
      </c>
      <c r="I110">
        <v>2</v>
      </c>
      <c r="J110">
        <v>7</v>
      </c>
      <c r="K110">
        <v>43</v>
      </c>
      <c r="L110">
        <v>2</v>
      </c>
      <c r="M110">
        <v>35</v>
      </c>
      <c r="N110">
        <v>5</v>
      </c>
      <c r="O110">
        <v>23</v>
      </c>
      <c r="P110">
        <v>3</v>
      </c>
      <c r="Q110">
        <v>60</v>
      </c>
      <c r="R110">
        <v>14</v>
      </c>
      <c r="S110">
        <v>13</v>
      </c>
      <c r="T110">
        <v>26</v>
      </c>
      <c r="U110">
        <v>41</v>
      </c>
      <c r="V110">
        <v>3</v>
      </c>
      <c r="W110">
        <v>17</v>
      </c>
      <c r="X110">
        <v>0</v>
      </c>
      <c r="Y110">
        <v>24</v>
      </c>
      <c r="Z110">
        <v>2</v>
      </c>
      <c r="AA110">
        <v>16</v>
      </c>
      <c r="AB110">
        <v>2</v>
      </c>
      <c r="AC110">
        <v>64</v>
      </c>
      <c r="AD110">
        <f t="shared" si="16"/>
        <v>934</v>
      </c>
      <c r="AE110" s="5">
        <f t="shared" si="17"/>
        <v>0.25944444444444442</v>
      </c>
      <c r="AF110" s="5">
        <f t="shared" si="18"/>
        <v>7.7405555555555559</v>
      </c>
      <c r="AG110" s="5">
        <f t="shared" si="19"/>
        <v>0.4</v>
      </c>
      <c r="AH110" s="5">
        <f t="shared" si="20"/>
        <v>0.6</v>
      </c>
      <c r="AI110" s="5">
        <f t="shared" si="21"/>
        <v>5.1888888888888887E-2</v>
      </c>
    </row>
    <row r="111" spans="2:35" x14ac:dyDescent="0.3">
      <c r="B111">
        <v>53657</v>
      </c>
      <c r="C111" s="7">
        <v>43553</v>
      </c>
      <c r="D111" s="6">
        <f t="shared" si="14"/>
        <v>2019</v>
      </c>
      <c r="E111" s="4" t="str">
        <f t="shared" si="11"/>
        <v>Q1-2019</v>
      </c>
      <c r="F111" s="4" t="str">
        <f t="shared" si="12"/>
        <v>March</v>
      </c>
      <c r="G111" s="6">
        <f t="shared" si="15"/>
        <v>13</v>
      </c>
      <c r="H111" s="4" t="str">
        <f t="shared" si="13"/>
        <v>Friday</v>
      </c>
      <c r="I111">
        <v>1</v>
      </c>
      <c r="J111">
        <v>7</v>
      </c>
      <c r="K111">
        <v>20</v>
      </c>
      <c r="L111">
        <v>2</v>
      </c>
      <c r="M111">
        <v>23</v>
      </c>
      <c r="N111">
        <v>5</v>
      </c>
      <c r="O111">
        <v>18</v>
      </c>
      <c r="P111">
        <v>3</v>
      </c>
      <c r="Q111">
        <v>31</v>
      </c>
      <c r="R111">
        <v>26</v>
      </c>
      <c r="S111">
        <v>12</v>
      </c>
      <c r="T111">
        <v>19</v>
      </c>
      <c r="U111">
        <v>76</v>
      </c>
      <c r="V111">
        <v>3</v>
      </c>
      <c r="W111">
        <v>29</v>
      </c>
      <c r="X111">
        <v>2</v>
      </c>
      <c r="Y111">
        <v>23</v>
      </c>
      <c r="Z111">
        <v>1</v>
      </c>
      <c r="AA111">
        <v>16</v>
      </c>
      <c r="AB111">
        <v>1</v>
      </c>
      <c r="AC111">
        <v>63</v>
      </c>
      <c r="AD111">
        <f t="shared" si="16"/>
        <v>982</v>
      </c>
      <c r="AE111" s="5">
        <f t="shared" si="17"/>
        <v>0.27277777777777779</v>
      </c>
      <c r="AF111" s="5">
        <f t="shared" si="18"/>
        <v>7.7272222222222222</v>
      </c>
      <c r="AG111" s="5">
        <f t="shared" si="19"/>
        <v>0.2</v>
      </c>
      <c r="AH111" s="5">
        <f t="shared" si="20"/>
        <v>0.6</v>
      </c>
      <c r="AI111" s="5">
        <f t="shared" si="21"/>
        <v>5.4555555555555559E-2</v>
      </c>
    </row>
    <row r="112" spans="2:35" x14ac:dyDescent="0.3">
      <c r="B112">
        <v>53658</v>
      </c>
      <c r="C112" s="7">
        <v>43553</v>
      </c>
      <c r="D112" s="6">
        <f t="shared" si="14"/>
        <v>2019</v>
      </c>
      <c r="E112" s="4" t="str">
        <f t="shared" si="11"/>
        <v>Q1-2019</v>
      </c>
      <c r="F112" s="4" t="str">
        <f t="shared" si="12"/>
        <v>March</v>
      </c>
      <c r="G112" s="6">
        <f t="shared" si="15"/>
        <v>13</v>
      </c>
      <c r="H112" s="4" t="str">
        <f t="shared" si="13"/>
        <v>Friday</v>
      </c>
      <c r="I112">
        <v>2</v>
      </c>
      <c r="J112">
        <v>6</v>
      </c>
      <c r="K112">
        <v>31</v>
      </c>
      <c r="L112">
        <v>1</v>
      </c>
      <c r="M112">
        <v>17</v>
      </c>
      <c r="N112">
        <v>5</v>
      </c>
      <c r="O112">
        <v>21</v>
      </c>
      <c r="P112">
        <v>4</v>
      </c>
      <c r="Q112">
        <v>81</v>
      </c>
      <c r="R112">
        <v>27</v>
      </c>
      <c r="S112">
        <v>12</v>
      </c>
      <c r="T112">
        <v>22</v>
      </c>
      <c r="U112">
        <v>95</v>
      </c>
      <c r="V112">
        <v>4</v>
      </c>
      <c r="W112">
        <v>28</v>
      </c>
      <c r="X112">
        <v>1</v>
      </c>
      <c r="Y112">
        <v>21</v>
      </c>
      <c r="Z112">
        <v>2</v>
      </c>
      <c r="AA112">
        <v>10</v>
      </c>
      <c r="AB112">
        <v>2</v>
      </c>
      <c r="AC112">
        <v>69</v>
      </c>
      <c r="AD112">
        <f t="shared" si="16"/>
        <v>1392</v>
      </c>
      <c r="AE112" s="5">
        <f t="shared" si="17"/>
        <v>0.38666666666666666</v>
      </c>
      <c r="AF112" s="5">
        <f t="shared" si="18"/>
        <v>7.6133333333333333</v>
      </c>
      <c r="AG112" s="5">
        <f t="shared" si="19"/>
        <v>0.4</v>
      </c>
      <c r="AH112" s="5">
        <f t="shared" si="20"/>
        <v>0.8</v>
      </c>
      <c r="AI112" s="5">
        <f t="shared" si="21"/>
        <v>7.7333333333333337E-2</v>
      </c>
    </row>
    <row r="113" spans="2:35" x14ac:dyDescent="0.3">
      <c r="B113">
        <v>53659</v>
      </c>
      <c r="C113" s="7">
        <v>43554</v>
      </c>
      <c r="D113" s="6">
        <f t="shared" si="14"/>
        <v>2019</v>
      </c>
      <c r="E113" s="4" t="str">
        <f t="shared" si="11"/>
        <v>Q1-2019</v>
      </c>
      <c r="F113" s="4" t="str">
        <f t="shared" si="12"/>
        <v>March</v>
      </c>
      <c r="G113" s="6">
        <f t="shared" si="15"/>
        <v>13</v>
      </c>
      <c r="H113" s="4" t="str">
        <f t="shared" si="13"/>
        <v>Saturday</v>
      </c>
      <c r="I113">
        <v>1</v>
      </c>
      <c r="J113">
        <v>8</v>
      </c>
      <c r="K113">
        <v>44</v>
      </c>
      <c r="L113">
        <v>2</v>
      </c>
      <c r="M113">
        <v>30</v>
      </c>
      <c r="N113">
        <v>6</v>
      </c>
      <c r="O113">
        <v>25</v>
      </c>
      <c r="P113">
        <v>3</v>
      </c>
      <c r="Q113">
        <v>68</v>
      </c>
      <c r="R113">
        <v>21</v>
      </c>
      <c r="S113">
        <v>12</v>
      </c>
      <c r="T113">
        <v>24</v>
      </c>
      <c r="U113">
        <v>46</v>
      </c>
      <c r="V113">
        <v>3</v>
      </c>
      <c r="W113">
        <v>22</v>
      </c>
      <c r="X113">
        <v>2</v>
      </c>
      <c r="Y113">
        <v>24</v>
      </c>
      <c r="Z113">
        <v>2</v>
      </c>
      <c r="AA113">
        <v>23</v>
      </c>
      <c r="AB113">
        <v>2</v>
      </c>
      <c r="AC113">
        <v>81</v>
      </c>
      <c r="AD113">
        <f t="shared" si="16"/>
        <v>1231</v>
      </c>
      <c r="AE113" s="5">
        <f t="shared" si="17"/>
        <v>0.34194444444444444</v>
      </c>
      <c r="AF113" s="5">
        <f t="shared" si="18"/>
        <v>7.6580555555555554</v>
      </c>
      <c r="AG113" s="5">
        <f t="shared" si="19"/>
        <v>0.33333333333333331</v>
      </c>
      <c r="AH113" s="5">
        <f t="shared" si="20"/>
        <v>0.5</v>
      </c>
      <c r="AI113" s="5">
        <f t="shared" si="21"/>
        <v>5.6990740740740738E-2</v>
      </c>
    </row>
    <row r="114" spans="2:35" x14ac:dyDescent="0.3">
      <c r="B114">
        <v>53660</v>
      </c>
      <c r="C114" s="7">
        <v>43556</v>
      </c>
      <c r="D114" s="6">
        <f t="shared" si="14"/>
        <v>2019</v>
      </c>
      <c r="E114" s="4" t="str">
        <f t="shared" si="11"/>
        <v>Q2-2019</v>
      </c>
      <c r="F114" s="4" t="str">
        <f t="shared" si="12"/>
        <v>April</v>
      </c>
      <c r="G114" s="6">
        <f t="shared" si="15"/>
        <v>14</v>
      </c>
      <c r="H114" s="4" t="str">
        <f t="shared" si="13"/>
        <v>Monday</v>
      </c>
      <c r="I114">
        <v>1</v>
      </c>
      <c r="J114">
        <v>15</v>
      </c>
      <c r="K114">
        <v>22</v>
      </c>
      <c r="L114">
        <v>2</v>
      </c>
      <c r="M114">
        <v>38</v>
      </c>
      <c r="N114">
        <v>13</v>
      </c>
      <c r="O114">
        <v>12</v>
      </c>
      <c r="P114">
        <v>9</v>
      </c>
      <c r="Q114">
        <v>84</v>
      </c>
      <c r="R114">
        <v>14</v>
      </c>
      <c r="S114">
        <v>12</v>
      </c>
      <c r="T114">
        <v>23</v>
      </c>
      <c r="U114">
        <v>267</v>
      </c>
      <c r="V114">
        <v>8</v>
      </c>
      <c r="W114">
        <v>21</v>
      </c>
      <c r="X114">
        <v>1</v>
      </c>
      <c r="Y114">
        <v>21</v>
      </c>
      <c r="Z114">
        <v>2</v>
      </c>
      <c r="AA114">
        <v>18</v>
      </c>
      <c r="AB114">
        <v>2</v>
      </c>
      <c r="AC114">
        <v>80</v>
      </c>
      <c r="AD114">
        <f t="shared" si="16"/>
        <v>5279</v>
      </c>
      <c r="AE114" s="5">
        <f t="shared" si="17"/>
        <v>1.466388888888889</v>
      </c>
      <c r="AF114" s="5">
        <f t="shared" si="18"/>
        <v>6.533611111111111</v>
      </c>
      <c r="AG114" s="5">
        <f t="shared" si="19"/>
        <v>0.15384615384615385</v>
      </c>
      <c r="AH114" s="5">
        <f t="shared" si="20"/>
        <v>0.61538461538461542</v>
      </c>
      <c r="AI114" s="5">
        <f t="shared" si="21"/>
        <v>0.11279914529914531</v>
      </c>
    </row>
    <row r="115" spans="2:35" x14ac:dyDescent="0.3">
      <c r="B115">
        <v>53661</v>
      </c>
      <c r="C115" s="7">
        <v>43556</v>
      </c>
      <c r="D115" s="6">
        <f t="shared" si="14"/>
        <v>2019</v>
      </c>
      <c r="E115" s="4" t="str">
        <f t="shared" si="11"/>
        <v>Q2-2019</v>
      </c>
      <c r="F115" s="4" t="str">
        <f t="shared" si="12"/>
        <v>April</v>
      </c>
      <c r="G115" s="6">
        <f t="shared" si="15"/>
        <v>14</v>
      </c>
      <c r="H115" s="4" t="str">
        <f t="shared" si="13"/>
        <v>Monday</v>
      </c>
      <c r="I115">
        <v>2</v>
      </c>
      <c r="J115">
        <v>14</v>
      </c>
      <c r="K115">
        <v>35</v>
      </c>
      <c r="L115">
        <v>3</v>
      </c>
      <c r="M115">
        <v>43</v>
      </c>
      <c r="N115">
        <v>11</v>
      </c>
      <c r="O115">
        <v>26</v>
      </c>
      <c r="P115">
        <v>8</v>
      </c>
      <c r="Q115">
        <v>84</v>
      </c>
      <c r="R115">
        <v>23</v>
      </c>
      <c r="S115">
        <v>12</v>
      </c>
      <c r="T115">
        <v>23</v>
      </c>
      <c r="U115">
        <v>204</v>
      </c>
      <c r="V115">
        <v>9</v>
      </c>
      <c r="W115">
        <v>28</v>
      </c>
      <c r="X115">
        <v>1</v>
      </c>
      <c r="Y115">
        <v>25</v>
      </c>
      <c r="Z115">
        <v>1</v>
      </c>
      <c r="AA115">
        <v>12</v>
      </c>
      <c r="AB115">
        <v>1</v>
      </c>
      <c r="AC115">
        <v>31</v>
      </c>
      <c r="AD115">
        <f t="shared" si="16"/>
        <v>3976</v>
      </c>
      <c r="AE115" s="5">
        <f t="shared" si="17"/>
        <v>1.1044444444444443</v>
      </c>
      <c r="AF115" s="5">
        <f t="shared" si="18"/>
        <v>6.8955555555555552</v>
      </c>
      <c r="AG115" s="5">
        <f t="shared" si="19"/>
        <v>9.0909090909090912E-2</v>
      </c>
      <c r="AH115" s="5">
        <f t="shared" si="20"/>
        <v>0.81818181818181823</v>
      </c>
      <c r="AI115" s="5">
        <f t="shared" si="21"/>
        <v>0.1004040404040404</v>
      </c>
    </row>
    <row r="116" spans="2:35" x14ac:dyDescent="0.3">
      <c r="B116">
        <v>53662</v>
      </c>
      <c r="C116" s="7">
        <v>43557</v>
      </c>
      <c r="D116" s="6">
        <f t="shared" si="14"/>
        <v>2019</v>
      </c>
      <c r="E116" s="4" t="str">
        <f t="shared" si="11"/>
        <v>Q2-2019</v>
      </c>
      <c r="F116" s="4" t="str">
        <f t="shared" si="12"/>
        <v>April</v>
      </c>
      <c r="G116" s="6">
        <f t="shared" si="15"/>
        <v>14</v>
      </c>
      <c r="H116" s="4" t="str">
        <f t="shared" si="13"/>
        <v>Tuesday</v>
      </c>
      <c r="I116">
        <v>1</v>
      </c>
      <c r="J116">
        <v>15</v>
      </c>
      <c r="K116">
        <v>35</v>
      </c>
      <c r="L116">
        <v>3</v>
      </c>
      <c r="M116">
        <v>18</v>
      </c>
      <c r="N116">
        <v>12</v>
      </c>
      <c r="O116">
        <v>25</v>
      </c>
      <c r="P116">
        <v>10</v>
      </c>
      <c r="Q116">
        <v>76</v>
      </c>
      <c r="R116">
        <v>16</v>
      </c>
      <c r="S116">
        <v>13</v>
      </c>
      <c r="T116">
        <v>23</v>
      </c>
      <c r="U116">
        <v>190</v>
      </c>
      <c r="V116">
        <v>8</v>
      </c>
      <c r="W116">
        <v>23</v>
      </c>
      <c r="X116">
        <v>1</v>
      </c>
      <c r="Y116">
        <v>23</v>
      </c>
      <c r="Z116">
        <v>1</v>
      </c>
      <c r="AA116">
        <v>25</v>
      </c>
      <c r="AB116">
        <v>1</v>
      </c>
      <c r="AC116">
        <v>75</v>
      </c>
      <c r="AD116">
        <f t="shared" si="16"/>
        <v>4111</v>
      </c>
      <c r="AE116" s="5">
        <f t="shared" si="17"/>
        <v>1.1419444444444444</v>
      </c>
      <c r="AF116" s="5">
        <f t="shared" si="18"/>
        <v>6.8580555555555556</v>
      </c>
      <c r="AG116" s="5">
        <f t="shared" si="19"/>
        <v>8.3333333333333329E-2</v>
      </c>
      <c r="AH116" s="5">
        <f t="shared" si="20"/>
        <v>0.66666666666666663</v>
      </c>
      <c r="AI116" s="5">
        <f t="shared" si="21"/>
        <v>9.5162037037037031E-2</v>
      </c>
    </row>
    <row r="117" spans="2:35" x14ac:dyDescent="0.3">
      <c r="B117">
        <v>53663</v>
      </c>
      <c r="C117" s="7">
        <v>43557</v>
      </c>
      <c r="D117" s="6">
        <f t="shared" si="14"/>
        <v>2019</v>
      </c>
      <c r="E117" s="4" t="str">
        <f t="shared" si="11"/>
        <v>Q2-2019</v>
      </c>
      <c r="F117" s="4" t="str">
        <f t="shared" si="12"/>
        <v>April</v>
      </c>
      <c r="G117" s="6">
        <f t="shared" si="15"/>
        <v>14</v>
      </c>
      <c r="H117" s="4" t="str">
        <f t="shared" si="13"/>
        <v>Tuesday</v>
      </c>
      <c r="I117">
        <v>2</v>
      </c>
      <c r="J117">
        <v>15</v>
      </c>
      <c r="K117">
        <v>20</v>
      </c>
      <c r="L117">
        <v>3</v>
      </c>
      <c r="M117">
        <v>18</v>
      </c>
      <c r="N117">
        <v>12</v>
      </c>
      <c r="O117">
        <v>11</v>
      </c>
      <c r="P117">
        <v>9</v>
      </c>
      <c r="Q117">
        <v>48</v>
      </c>
      <c r="R117">
        <v>26</v>
      </c>
      <c r="S117">
        <v>13</v>
      </c>
      <c r="T117">
        <v>20</v>
      </c>
      <c r="U117">
        <v>165</v>
      </c>
      <c r="V117">
        <v>9</v>
      </c>
      <c r="W117">
        <v>21</v>
      </c>
      <c r="X117">
        <v>1</v>
      </c>
      <c r="Y117">
        <v>26</v>
      </c>
      <c r="Z117">
        <v>1</v>
      </c>
      <c r="AA117">
        <v>21</v>
      </c>
      <c r="AB117">
        <v>1</v>
      </c>
      <c r="AC117">
        <v>31</v>
      </c>
      <c r="AD117">
        <f t="shared" si="16"/>
        <v>3285</v>
      </c>
      <c r="AE117" s="5">
        <f t="shared" si="17"/>
        <v>0.91249999999999998</v>
      </c>
      <c r="AF117" s="5">
        <f t="shared" si="18"/>
        <v>7.0875000000000004</v>
      </c>
      <c r="AG117" s="5">
        <f t="shared" si="19"/>
        <v>8.3333333333333329E-2</v>
      </c>
      <c r="AH117" s="5">
        <f t="shared" si="20"/>
        <v>0.75</v>
      </c>
      <c r="AI117" s="5">
        <f t="shared" si="21"/>
        <v>7.604166666666666E-2</v>
      </c>
    </row>
    <row r="118" spans="2:35" x14ac:dyDescent="0.3">
      <c r="B118">
        <v>53664</v>
      </c>
      <c r="C118" s="7">
        <v>43558</v>
      </c>
      <c r="D118" s="6">
        <f t="shared" si="14"/>
        <v>2019</v>
      </c>
      <c r="E118" s="4" t="str">
        <f t="shared" si="11"/>
        <v>Q2-2019</v>
      </c>
      <c r="F118" s="4" t="str">
        <f t="shared" si="12"/>
        <v>April</v>
      </c>
      <c r="G118" s="6">
        <f t="shared" si="15"/>
        <v>14</v>
      </c>
      <c r="H118" s="4" t="str">
        <f t="shared" si="13"/>
        <v>Wednesday</v>
      </c>
      <c r="I118">
        <v>1</v>
      </c>
      <c r="J118">
        <v>17</v>
      </c>
      <c r="K118">
        <v>23</v>
      </c>
      <c r="L118">
        <v>3</v>
      </c>
      <c r="M118">
        <v>37</v>
      </c>
      <c r="N118">
        <v>14</v>
      </c>
      <c r="O118">
        <v>27</v>
      </c>
      <c r="P118">
        <v>9</v>
      </c>
      <c r="Q118">
        <v>48</v>
      </c>
      <c r="R118">
        <v>13</v>
      </c>
      <c r="S118">
        <v>12</v>
      </c>
      <c r="T118">
        <v>22</v>
      </c>
      <c r="U118">
        <v>234</v>
      </c>
      <c r="V118">
        <v>8</v>
      </c>
      <c r="W118">
        <v>12</v>
      </c>
      <c r="X118">
        <v>2</v>
      </c>
      <c r="Y118">
        <v>21</v>
      </c>
      <c r="Z118">
        <v>2</v>
      </c>
      <c r="AA118">
        <v>27</v>
      </c>
      <c r="AB118">
        <v>2</v>
      </c>
      <c r="AC118">
        <v>82</v>
      </c>
      <c r="AD118">
        <f t="shared" si="16"/>
        <v>4983</v>
      </c>
      <c r="AE118" s="5">
        <f t="shared" si="17"/>
        <v>1.3841666666666668</v>
      </c>
      <c r="AF118" s="5">
        <f t="shared" si="18"/>
        <v>6.6158333333333328</v>
      </c>
      <c r="AG118" s="5">
        <f t="shared" si="19"/>
        <v>0.14285714285714285</v>
      </c>
      <c r="AH118" s="5">
        <f t="shared" si="20"/>
        <v>0.5714285714285714</v>
      </c>
      <c r="AI118" s="5">
        <f t="shared" si="21"/>
        <v>9.886904761904762E-2</v>
      </c>
    </row>
    <row r="119" spans="2:35" x14ac:dyDescent="0.3">
      <c r="B119">
        <v>53665</v>
      </c>
      <c r="C119" s="7">
        <v>43558</v>
      </c>
      <c r="D119" s="6">
        <f t="shared" si="14"/>
        <v>2019</v>
      </c>
      <c r="E119" s="4" t="str">
        <f t="shared" si="11"/>
        <v>Q2-2019</v>
      </c>
      <c r="F119" s="4" t="str">
        <f t="shared" si="12"/>
        <v>April</v>
      </c>
      <c r="G119" s="6">
        <f t="shared" si="15"/>
        <v>14</v>
      </c>
      <c r="H119" s="4" t="str">
        <f t="shared" si="13"/>
        <v>Wednesday</v>
      </c>
      <c r="I119">
        <v>2</v>
      </c>
      <c r="J119">
        <v>14</v>
      </c>
      <c r="K119">
        <v>39</v>
      </c>
      <c r="L119">
        <v>2</v>
      </c>
      <c r="M119">
        <v>20</v>
      </c>
      <c r="N119">
        <v>12</v>
      </c>
      <c r="O119">
        <v>15</v>
      </c>
      <c r="P119">
        <v>8</v>
      </c>
      <c r="Q119">
        <v>43</v>
      </c>
      <c r="R119">
        <v>13</v>
      </c>
      <c r="S119">
        <v>11</v>
      </c>
      <c r="T119">
        <v>22</v>
      </c>
      <c r="U119">
        <v>158</v>
      </c>
      <c r="V119">
        <v>9</v>
      </c>
      <c r="W119">
        <v>16</v>
      </c>
      <c r="X119">
        <v>0</v>
      </c>
      <c r="Y119">
        <v>26</v>
      </c>
      <c r="Z119">
        <v>1</v>
      </c>
      <c r="AA119">
        <v>26</v>
      </c>
      <c r="AB119">
        <v>1</v>
      </c>
      <c r="AC119">
        <v>39</v>
      </c>
      <c r="AD119">
        <f t="shared" si="16"/>
        <v>3077</v>
      </c>
      <c r="AE119" s="5">
        <f t="shared" si="17"/>
        <v>0.85472222222222227</v>
      </c>
      <c r="AF119" s="5">
        <f t="shared" si="18"/>
        <v>7.1452777777777774</v>
      </c>
      <c r="AG119" s="5">
        <f t="shared" si="19"/>
        <v>8.3333333333333329E-2</v>
      </c>
      <c r="AH119" s="5">
        <f t="shared" si="20"/>
        <v>0.75</v>
      </c>
      <c r="AI119" s="5">
        <f t="shared" si="21"/>
        <v>7.1226851851851861E-2</v>
      </c>
    </row>
    <row r="120" spans="2:35" x14ac:dyDescent="0.3">
      <c r="B120">
        <v>53666</v>
      </c>
      <c r="C120" s="7">
        <v>43559</v>
      </c>
      <c r="D120" s="6">
        <f t="shared" si="14"/>
        <v>2019</v>
      </c>
      <c r="E120" s="4" t="str">
        <f t="shared" si="11"/>
        <v>Q2-2019</v>
      </c>
      <c r="F120" s="4" t="str">
        <f t="shared" si="12"/>
        <v>April</v>
      </c>
      <c r="G120" s="6">
        <f t="shared" si="15"/>
        <v>14</v>
      </c>
      <c r="H120" s="4" t="str">
        <f t="shared" si="13"/>
        <v>Thursday</v>
      </c>
      <c r="I120">
        <v>1</v>
      </c>
      <c r="J120">
        <v>15</v>
      </c>
      <c r="K120">
        <v>44</v>
      </c>
      <c r="L120">
        <v>2</v>
      </c>
      <c r="M120">
        <v>43</v>
      </c>
      <c r="N120">
        <v>13</v>
      </c>
      <c r="O120">
        <v>17</v>
      </c>
      <c r="P120">
        <v>10</v>
      </c>
      <c r="Q120">
        <v>41</v>
      </c>
      <c r="R120">
        <v>25</v>
      </c>
      <c r="S120">
        <v>13</v>
      </c>
      <c r="T120">
        <v>22</v>
      </c>
      <c r="U120">
        <v>220</v>
      </c>
      <c r="V120">
        <v>9</v>
      </c>
      <c r="W120">
        <v>15</v>
      </c>
      <c r="X120">
        <v>2</v>
      </c>
      <c r="Y120">
        <v>22</v>
      </c>
      <c r="Z120">
        <v>1</v>
      </c>
      <c r="AA120">
        <v>23</v>
      </c>
      <c r="AB120">
        <v>1</v>
      </c>
      <c r="AC120">
        <v>33</v>
      </c>
      <c r="AD120">
        <f t="shared" si="16"/>
        <v>4256</v>
      </c>
      <c r="AE120" s="5">
        <f t="shared" si="17"/>
        <v>1.1822222222222223</v>
      </c>
      <c r="AF120" s="5">
        <f t="shared" si="18"/>
        <v>6.8177777777777777</v>
      </c>
      <c r="AG120" s="5">
        <f t="shared" si="19"/>
        <v>7.6923076923076927E-2</v>
      </c>
      <c r="AH120" s="5">
        <f t="shared" si="20"/>
        <v>0.69230769230769229</v>
      </c>
      <c r="AI120" s="5">
        <f t="shared" si="21"/>
        <v>9.0940170940170942E-2</v>
      </c>
    </row>
    <row r="121" spans="2:35" x14ac:dyDescent="0.3">
      <c r="B121">
        <v>53667</v>
      </c>
      <c r="C121" s="7">
        <v>43559</v>
      </c>
      <c r="D121" s="6">
        <f t="shared" si="14"/>
        <v>2019</v>
      </c>
      <c r="E121" s="4" t="str">
        <f t="shared" si="11"/>
        <v>Q2-2019</v>
      </c>
      <c r="F121" s="4" t="str">
        <f t="shared" si="12"/>
        <v>April</v>
      </c>
      <c r="G121" s="6">
        <f t="shared" si="15"/>
        <v>14</v>
      </c>
      <c r="H121" s="4" t="str">
        <f t="shared" si="13"/>
        <v>Thursday</v>
      </c>
      <c r="I121">
        <v>2</v>
      </c>
      <c r="J121">
        <v>14</v>
      </c>
      <c r="K121">
        <v>43</v>
      </c>
      <c r="L121">
        <v>2</v>
      </c>
      <c r="M121">
        <v>17</v>
      </c>
      <c r="N121">
        <v>12</v>
      </c>
      <c r="O121">
        <v>11</v>
      </c>
      <c r="P121">
        <v>10</v>
      </c>
      <c r="Q121">
        <v>56</v>
      </c>
      <c r="R121">
        <v>17</v>
      </c>
      <c r="S121">
        <v>12</v>
      </c>
      <c r="T121">
        <v>19</v>
      </c>
      <c r="U121">
        <v>173</v>
      </c>
      <c r="V121">
        <v>10</v>
      </c>
      <c r="W121">
        <v>21</v>
      </c>
      <c r="X121">
        <v>0</v>
      </c>
      <c r="Y121">
        <v>26</v>
      </c>
      <c r="Z121">
        <v>1</v>
      </c>
      <c r="AA121">
        <v>25</v>
      </c>
      <c r="AB121">
        <v>1</v>
      </c>
      <c r="AC121">
        <v>78</v>
      </c>
      <c r="AD121">
        <f t="shared" si="16"/>
        <v>3487</v>
      </c>
      <c r="AE121" s="5">
        <f t="shared" si="17"/>
        <v>0.96861111111111109</v>
      </c>
      <c r="AF121" s="5">
        <f t="shared" si="18"/>
        <v>7.0313888888888894</v>
      </c>
      <c r="AG121" s="5">
        <f t="shared" si="19"/>
        <v>8.3333333333333329E-2</v>
      </c>
      <c r="AH121" s="5">
        <f t="shared" si="20"/>
        <v>0.83333333333333337</v>
      </c>
      <c r="AI121" s="5">
        <f t="shared" si="21"/>
        <v>8.0717592592592591E-2</v>
      </c>
    </row>
    <row r="122" spans="2:35" x14ac:dyDescent="0.3">
      <c r="B122">
        <v>53668</v>
      </c>
      <c r="C122" s="7">
        <v>43560</v>
      </c>
      <c r="D122" s="6">
        <f t="shared" si="14"/>
        <v>2019</v>
      </c>
      <c r="E122" s="4" t="str">
        <f t="shared" si="11"/>
        <v>Q2-2019</v>
      </c>
      <c r="F122" s="4" t="str">
        <f t="shared" si="12"/>
        <v>April</v>
      </c>
      <c r="G122" s="6">
        <f t="shared" si="15"/>
        <v>14</v>
      </c>
      <c r="H122" s="4" t="str">
        <f t="shared" si="13"/>
        <v>Friday</v>
      </c>
      <c r="I122">
        <v>1</v>
      </c>
      <c r="J122">
        <v>15</v>
      </c>
      <c r="K122">
        <v>40</v>
      </c>
      <c r="L122">
        <v>2</v>
      </c>
      <c r="M122">
        <v>28</v>
      </c>
      <c r="N122">
        <v>13</v>
      </c>
      <c r="O122">
        <v>17</v>
      </c>
      <c r="P122">
        <v>10</v>
      </c>
      <c r="Q122">
        <v>75</v>
      </c>
      <c r="R122">
        <v>10</v>
      </c>
      <c r="S122">
        <v>14</v>
      </c>
      <c r="T122">
        <v>21</v>
      </c>
      <c r="U122">
        <v>121</v>
      </c>
      <c r="V122">
        <v>8</v>
      </c>
      <c r="W122">
        <v>25</v>
      </c>
      <c r="X122">
        <v>1</v>
      </c>
      <c r="Y122">
        <v>20</v>
      </c>
      <c r="Z122">
        <v>2</v>
      </c>
      <c r="AA122">
        <v>15</v>
      </c>
      <c r="AB122">
        <v>2</v>
      </c>
      <c r="AC122">
        <v>56</v>
      </c>
      <c r="AD122">
        <f t="shared" si="16"/>
        <v>3391</v>
      </c>
      <c r="AE122" s="5">
        <f t="shared" si="17"/>
        <v>0.94194444444444447</v>
      </c>
      <c r="AF122" s="5">
        <f t="shared" si="18"/>
        <v>7.0580555555555557</v>
      </c>
      <c r="AG122" s="5">
        <f t="shared" si="19"/>
        <v>0.15384615384615385</v>
      </c>
      <c r="AH122" s="5">
        <f t="shared" si="20"/>
        <v>0.61538461538461542</v>
      </c>
      <c r="AI122" s="5">
        <f t="shared" si="21"/>
        <v>7.2457264957264955E-2</v>
      </c>
    </row>
    <row r="123" spans="2:35" x14ac:dyDescent="0.3">
      <c r="B123">
        <v>53669</v>
      </c>
      <c r="C123" s="7">
        <v>43560</v>
      </c>
      <c r="D123" s="6">
        <f t="shared" si="14"/>
        <v>2019</v>
      </c>
      <c r="E123" s="4" t="str">
        <f t="shared" si="11"/>
        <v>Q2-2019</v>
      </c>
      <c r="F123" s="4" t="str">
        <f t="shared" si="12"/>
        <v>April</v>
      </c>
      <c r="G123" s="6">
        <f t="shared" si="15"/>
        <v>14</v>
      </c>
      <c r="H123" s="4" t="str">
        <f t="shared" si="13"/>
        <v>Friday</v>
      </c>
      <c r="I123">
        <v>2</v>
      </c>
      <c r="J123">
        <v>14</v>
      </c>
      <c r="K123">
        <v>22</v>
      </c>
      <c r="L123">
        <v>3</v>
      </c>
      <c r="M123">
        <v>42</v>
      </c>
      <c r="N123">
        <v>11</v>
      </c>
      <c r="O123">
        <v>26</v>
      </c>
      <c r="P123">
        <v>9</v>
      </c>
      <c r="Q123">
        <v>39</v>
      </c>
      <c r="R123">
        <v>26</v>
      </c>
      <c r="S123">
        <v>11</v>
      </c>
      <c r="T123">
        <v>20</v>
      </c>
      <c r="U123">
        <v>220</v>
      </c>
      <c r="V123">
        <v>9</v>
      </c>
      <c r="W123">
        <v>28</v>
      </c>
      <c r="X123">
        <v>0</v>
      </c>
      <c r="Y123">
        <v>25</v>
      </c>
      <c r="Z123">
        <v>1</v>
      </c>
      <c r="AA123">
        <v>19</v>
      </c>
      <c r="AB123">
        <v>1</v>
      </c>
      <c r="AC123">
        <v>65</v>
      </c>
      <c r="AD123">
        <f t="shared" si="16"/>
        <v>3786</v>
      </c>
      <c r="AE123" s="5">
        <f t="shared" si="17"/>
        <v>1.0516666666666667</v>
      </c>
      <c r="AF123" s="5">
        <f t="shared" si="18"/>
        <v>6.9483333333333333</v>
      </c>
      <c r="AG123" s="5">
        <f t="shared" si="19"/>
        <v>9.0909090909090912E-2</v>
      </c>
      <c r="AH123" s="5">
        <f t="shared" si="20"/>
        <v>0.81818181818181823</v>
      </c>
      <c r="AI123" s="5">
        <f t="shared" si="21"/>
        <v>9.5606060606060611E-2</v>
      </c>
    </row>
    <row r="124" spans="2:35" x14ac:dyDescent="0.3">
      <c r="B124">
        <v>53670</v>
      </c>
      <c r="C124" s="7">
        <v>43561</v>
      </c>
      <c r="D124" s="6">
        <f t="shared" si="14"/>
        <v>2019</v>
      </c>
      <c r="E124" s="4" t="str">
        <f t="shared" si="11"/>
        <v>Q2-2019</v>
      </c>
      <c r="F124" s="4" t="str">
        <f t="shared" si="12"/>
        <v>April</v>
      </c>
      <c r="G124" s="6">
        <f t="shared" si="15"/>
        <v>14</v>
      </c>
      <c r="H124" s="4" t="str">
        <f t="shared" si="13"/>
        <v>Saturday</v>
      </c>
      <c r="I124">
        <v>1</v>
      </c>
      <c r="J124">
        <v>16</v>
      </c>
      <c r="K124">
        <v>32</v>
      </c>
      <c r="L124">
        <v>3</v>
      </c>
      <c r="M124">
        <v>24</v>
      </c>
      <c r="N124">
        <v>13</v>
      </c>
      <c r="O124">
        <v>13</v>
      </c>
      <c r="P124">
        <v>11</v>
      </c>
      <c r="Q124">
        <v>43</v>
      </c>
      <c r="R124">
        <v>17</v>
      </c>
      <c r="S124">
        <v>14</v>
      </c>
      <c r="T124">
        <v>20</v>
      </c>
      <c r="U124">
        <v>152</v>
      </c>
      <c r="V124">
        <v>8</v>
      </c>
      <c r="W124">
        <v>11</v>
      </c>
      <c r="X124">
        <v>1</v>
      </c>
      <c r="Y124">
        <v>24</v>
      </c>
      <c r="Z124">
        <v>1</v>
      </c>
      <c r="AA124">
        <v>22</v>
      </c>
      <c r="AB124">
        <v>1</v>
      </c>
      <c r="AC124">
        <v>69</v>
      </c>
      <c r="AD124">
        <f t="shared" si="16"/>
        <v>3297</v>
      </c>
      <c r="AE124" s="5">
        <f t="shared" si="17"/>
        <v>0.91583333333333339</v>
      </c>
      <c r="AF124" s="5">
        <f t="shared" si="18"/>
        <v>7.0841666666666665</v>
      </c>
      <c r="AG124" s="5">
        <f t="shared" si="19"/>
        <v>7.6923076923076927E-2</v>
      </c>
      <c r="AH124" s="5">
        <f t="shared" si="20"/>
        <v>0.61538461538461542</v>
      </c>
      <c r="AI124" s="5">
        <f t="shared" si="21"/>
        <v>7.0448717948717959E-2</v>
      </c>
    </row>
    <row r="125" spans="2:35" x14ac:dyDescent="0.3">
      <c r="B125">
        <v>53671</v>
      </c>
      <c r="C125" s="7">
        <v>43563</v>
      </c>
      <c r="D125" s="6">
        <f t="shared" si="14"/>
        <v>2019</v>
      </c>
      <c r="E125" s="4" t="str">
        <f t="shared" si="11"/>
        <v>Q2-2019</v>
      </c>
      <c r="F125" s="4" t="str">
        <f t="shared" si="12"/>
        <v>April</v>
      </c>
      <c r="G125" s="6">
        <f t="shared" si="15"/>
        <v>15</v>
      </c>
      <c r="H125" s="4" t="str">
        <f t="shared" si="13"/>
        <v>Monday</v>
      </c>
      <c r="I125">
        <v>1</v>
      </c>
      <c r="J125">
        <v>16</v>
      </c>
      <c r="K125">
        <v>16</v>
      </c>
      <c r="L125">
        <v>3</v>
      </c>
      <c r="M125">
        <v>33</v>
      </c>
      <c r="N125">
        <v>13</v>
      </c>
      <c r="O125">
        <v>13</v>
      </c>
      <c r="P125">
        <v>11</v>
      </c>
      <c r="Q125">
        <v>40</v>
      </c>
      <c r="R125">
        <v>12</v>
      </c>
      <c r="S125">
        <v>14</v>
      </c>
      <c r="T125">
        <v>23</v>
      </c>
      <c r="U125">
        <v>289</v>
      </c>
      <c r="V125">
        <v>9</v>
      </c>
      <c r="W125">
        <v>26</v>
      </c>
      <c r="X125">
        <v>2</v>
      </c>
      <c r="Y125">
        <v>20</v>
      </c>
      <c r="Z125">
        <v>2</v>
      </c>
      <c r="AA125">
        <v>29</v>
      </c>
      <c r="AB125">
        <v>2</v>
      </c>
      <c r="AC125">
        <v>84</v>
      </c>
      <c r="AD125">
        <f t="shared" si="16"/>
        <v>5371</v>
      </c>
      <c r="AE125" s="5">
        <f t="shared" si="17"/>
        <v>1.4919444444444445</v>
      </c>
      <c r="AF125" s="5">
        <f t="shared" si="18"/>
        <v>6.5080555555555559</v>
      </c>
      <c r="AG125" s="5">
        <f t="shared" si="19"/>
        <v>0.15384615384615385</v>
      </c>
      <c r="AH125" s="5">
        <f t="shared" si="20"/>
        <v>0.69230769230769229</v>
      </c>
      <c r="AI125" s="5">
        <f t="shared" si="21"/>
        <v>0.11476495726495727</v>
      </c>
    </row>
    <row r="126" spans="2:35" x14ac:dyDescent="0.3">
      <c r="B126">
        <v>53672</v>
      </c>
      <c r="C126" s="7">
        <v>43563</v>
      </c>
      <c r="D126" s="6">
        <f t="shared" si="14"/>
        <v>2019</v>
      </c>
      <c r="E126" s="4" t="str">
        <f t="shared" si="11"/>
        <v>Q2-2019</v>
      </c>
      <c r="F126" s="4" t="str">
        <f t="shared" si="12"/>
        <v>April</v>
      </c>
      <c r="G126" s="6">
        <f t="shared" si="15"/>
        <v>15</v>
      </c>
      <c r="H126" s="4" t="str">
        <f t="shared" si="13"/>
        <v>Monday</v>
      </c>
      <c r="I126">
        <v>2</v>
      </c>
      <c r="J126">
        <v>14</v>
      </c>
      <c r="K126">
        <v>30</v>
      </c>
      <c r="L126">
        <v>3</v>
      </c>
      <c r="M126">
        <v>29</v>
      </c>
      <c r="N126">
        <v>11</v>
      </c>
      <c r="O126">
        <v>18</v>
      </c>
      <c r="P126">
        <v>10</v>
      </c>
      <c r="Q126">
        <v>52</v>
      </c>
      <c r="R126">
        <v>17</v>
      </c>
      <c r="S126">
        <v>12</v>
      </c>
      <c r="T126">
        <v>19</v>
      </c>
      <c r="U126">
        <v>304</v>
      </c>
      <c r="V126">
        <v>9</v>
      </c>
      <c r="W126">
        <v>25</v>
      </c>
      <c r="X126">
        <v>0</v>
      </c>
      <c r="Y126">
        <v>23</v>
      </c>
      <c r="Z126">
        <v>2</v>
      </c>
      <c r="AA126">
        <v>24</v>
      </c>
      <c r="AB126">
        <v>2</v>
      </c>
      <c r="AC126">
        <v>35</v>
      </c>
      <c r="AD126">
        <f t="shared" si="16"/>
        <v>4763</v>
      </c>
      <c r="AE126" s="5">
        <f t="shared" si="17"/>
        <v>1.3230555555555557</v>
      </c>
      <c r="AF126" s="5">
        <f t="shared" si="18"/>
        <v>6.6769444444444446</v>
      </c>
      <c r="AG126" s="5">
        <f t="shared" si="19"/>
        <v>0.18181818181818182</v>
      </c>
      <c r="AH126" s="5">
        <f t="shared" si="20"/>
        <v>0.81818181818181823</v>
      </c>
      <c r="AI126" s="5">
        <f t="shared" si="21"/>
        <v>0.12027777777777779</v>
      </c>
    </row>
    <row r="127" spans="2:35" x14ac:dyDescent="0.3">
      <c r="B127">
        <v>53673</v>
      </c>
      <c r="C127" s="7">
        <v>43564</v>
      </c>
      <c r="D127" s="6">
        <f t="shared" si="14"/>
        <v>2019</v>
      </c>
      <c r="E127" s="4" t="str">
        <f t="shared" si="11"/>
        <v>Q2-2019</v>
      </c>
      <c r="F127" s="4" t="str">
        <f t="shared" si="12"/>
        <v>April</v>
      </c>
      <c r="G127" s="6">
        <f t="shared" si="15"/>
        <v>15</v>
      </c>
      <c r="H127" s="4" t="str">
        <f t="shared" si="13"/>
        <v>Tuesday</v>
      </c>
      <c r="I127">
        <v>1</v>
      </c>
      <c r="J127">
        <v>15</v>
      </c>
      <c r="K127">
        <v>15</v>
      </c>
      <c r="L127">
        <v>2</v>
      </c>
      <c r="M127">
        <v>21</v>
      </c>
      <c r="N127">
        <v>13</v>
      </c>
      <c r="O127">
        <v>20</v>
      </c>
      <c r="P127">
        <v>11</v>
      </c>
      <c r="Q127">
        <v>72</v>
      </c>
      <c r="R127">
        <v>22</v>
      </c>
      <c r="S127">
        <v>13</v>
      </c>
      <c r="T127">
        <v>20</v>
      </c>
      <c r="U127">
        <v>184</v>
      </c>
      <c r="V127">
        <v>9</v>
      </c>
      <c r="W127">
        <v>25</v>
      </c>
      <c r="X127">
        <v>1</v>
      </c>
      <c r="Y127">
        <v>23</v>
      </c>
      <c r="Z127">
        <v>1</v>
      </c>
      <c r="AA127">
        <v>13</v>
      </c>
      <c r="AB127">
        <v>1</v>
      </c>
      <c r="AC127">
        <v>50</v>
      </c>
      <c r="AD127">
        <f t="shared" si="16"/>
        <v>4228</v>
      </c>
      <c r="AE127" s="5">
        <f t="shared" si="17"/>
        <v>1.1744444444444444</v>
      </c>
      <c r="AF127" s="5">
        <f t="shared" si="18"/>
        <v>6.8255555555555558</v>
      </c>
      <c r="AG127" s="5">
        <f t="shared" si="19"/>
        <v>7.6923076923076927E-2</v>
      </c>
      <c r="AH127" s="5">
        <f t="shared" si="20"/>
        <v>0.69230769230769229</v>
      </c>
      <c r="AI127" s="5">
        <f t="shared" si="21"/>
        <v>9.0341880341880343E-2</v>
      </c>
    </row>
    <row r="128" spans="2:35" x14ac:dyDescent="0.3">
      <c r="B128">
        <v>53674</v>
      </c>
      <c r="C128" s="7">
        <v>43564</v>
      </c>
      <c r="D128" s="6">
        <f t="shared" si="14"/>
        <v>2019</v>
      </c>
      <c r="E128" s="4" t="str">
        <f t="shared" si="11"/>
        <v>Q2-2019</v>
      </c>
      <c r="F128" s="4" t="str">
        <f t="shared" si="12"/>
        <v>April</v>
      </c>
      <c r="G128" s="6">
        <f t="shared" si="15"/>
        <v>15</v>
      </c>
      <c r="H128" s="4" t="str">
        <f t="shared" si="13"/>
        <v>Tuesday</v>
      </c>
      <c r="I128">
        <v>2</v>
      </c>
      <c r="J128">
        <v>14</v>
      </c>
      <c r="K128">
        <v>22</v>
      </c>
      <c r="L128">
        <v>3</v>
      </c>
      <c r="M128">
        <v>16</v>
      </c>
      <c r="N128">
        <v>11</v>
      </c>
      <c r="O128">
        <v>19</v>
      </c>
      <c r="P128">
        <v>8</v>
      </c>
      <c r="Q128">
        <v>55</v>
      </c>
      <c r="R128">
        <v>18</v>
      </c>
      <c r="S128">
        <v>11</v>
      </c>
      <c r="T128">
        <v>18</v>
      </c>
      <c r="U128">
        <v>173</v>
      </c>
      <c r="V128">
        <v>10</v>
      </c>
      <c r="W128">
        <v>14</v>
      </c>
      <c r="X128">
        <v>1</v>
      </c>
      <c r="Y128">
        <v>26</v>
      </c>
      <c r="Z128">
        <v>1</v>
      </c>
      <c r="AA128">
        <v>21</v>
      </c>
      <c r="AB128">
        <v>1</v>
      </c>
      <c r="AC128">
        <v>51</v>
      </c>
      <c r="AD128">
        <f t="shared" si="16"/>
        <v>3163</v>
      </c>
      <c r="AE128" s="5">
        <f t="shared" si="17"/>
        <v>0.87861111111111112</v>
      </c>
      <c r="AF128" s="5">
        <f t="shared" si="18"/>
        <v>7.1213888888888892</v>
      </c>
      <c r="AG128" s="5">
        <f t="shared" si="19"/>
        <v>9.0909090909090912E-2</v>
      </c>
      <c r="AH128" s="5">
        <f t="shared" si="20"/>
        <v>0.90909090909090906</v>
      </c>
      <c r="AI128" s="5">
        <f t="shared" si="21"/>
        <v>7.9873737373737375E-2</v>
      </c>
    </row>
    <row r="129" spans="2:35" x14ac:dyDescent="0.3">
      <c r="B129">
        <v>53675</v>
      </c>
      <c r="C129" s="7">
        <v>43565</v>
      </c>
      <c r="D129" s="6">
        <f t="shared" si="14"/>
        <v>2019</v>
      </c>
      <c r="E129" s="4" t="str">
        <f t="shared" si="11"/>
        <v>Q2-2019</v>
      </c>
      <c r="F129" s="4" t="str">
        <f t="shared" si="12"/>
        <v>April</v>
      </c>
      <c r="G129" s="6">
        <f t="shared" si="15"/>
        <v>15</v>
      </c>
      <c r="H129" s="4" t="str">
        <f t="shared" si="13"/>
        <v>Wednesday</v>
      </c>
      <c r="I129">
        <v>1</v>
      </c>
      <c r="J129">
        <v>15</v>
      </c>
      <c r="K129">
        <v>21</v>
      </c>
      <c r="L129">
        <v>2</v>
      </c>
      <c r="M129">
        <v>30</v>
      </c>
      <c r="N129">
        <v>13</v>
      </c>
      <c r="O129">
        <v>27</v>
      </c>
      <c r="P129">
        <v>10</v>
      </c>
      <c r="Q129">
        <v>35</v>
      </c>
      <c r="R129">
        <v>16</v>
      </c>
      <c r="S129">
        <v>13</v>
      </c>
      <c r="T129">
        <v>22</v>
      </c>
      <c r="U129">
        <v>287</v>
      </c>
      <c r="V129">
        <v>8</v>
      </c>
      <c r="W129">
        <v>17</v>
      </c>
      <c r="X129">
        <v>1</v>
      </c>
      <c r="Y129">
        <v>20</v>
      </c>
      <c r="Z129">
        <v>2</v>
      </c>
      <c r="AA129">
        <v>12</v>
      </c>
      <c r="AB129">
        <v>2</v>
      </c>
      <c r="AC129">
        <v>34</v>
      </c>
      <c r="AD129">
        <f t="shared" si="16"/>
        <v>5183</v>
      </c>
      <c r="AE129" s="5">
        <f t="shared" si="17"/>
        <v>1.4397222222222221</v>
      </c>
      <c r="AF129" s="5">
        <f t="shared" si="18"/>
        <v>6.5602777777777774</v>
      </c>
      <c r="AG129" s="5">
        <f t="shared" si="19"/>
        <v>0.15384615384615385</v>
      </c>
      <c r="AH129" s="5">
        <f t="shared" si="20"/>
        <v>0.61538461538461542</v>
      </c>
      <c r="AI129" s="5">
        <f t="shared" si="21"/>
        <v>0.11074786324786325</v>
      </c>
    </row>
    <row r="130" spans="2:35" x14ac:dyDescent="0.3">
      <c r="B130">
        <v>53676</v>
      </c>
      <c r="C130" s="7">
        <v>43565</v>
      </c>
      <c r="D130" s="6">
        <f t="shared" si="14"/>
        <v>2019</v>
      </c>
      <c r="E130" s="4" t="str">
        <f t="shared" si="11"/>
        <v>Q2-2019</v>
      </c>
      <c r="F130" s="4" t="str">
        <f t="shared" si="12"/>
        <v>April</v>
      </c>
      <c r="G130" s="6">
        <f t="shared" si="15"/>
        <v>15</v>
      </c>
      <c r="H130" s="4" t="str">
        <f t="shared" si="13"/>
        <v>Wednesday</v>
      </c>
      <c r="I130">
        <v>2</v>
      </c>
      <c r="J130">
        <v>13</v>
      </c>
      <c r="K130">
        <v>28</v>
      </c>
      <c r="L130">
        <v>2</v>
      </c>
      <c r="M130">
        <v>17</v>
      </c>
      <c r="N130">
        <v>11</v>
      </c>
      <c r="O130">
        <v>22</v>
      </c>
      <c r="P130">
        <v>10</v>
      </c>
      <c r="Q130">
        <v>65</v>
      </c>
      <c r="R130">
        <v>27</v>
      </c>
      <c r="S130">
        <v>13</v>
      </c>
      <c r="T130">
        <v>23</v>
      </c>
      <c r="U130">
        <v>182</v>
      </c>
      <c r="V130">
        <v>10</v>
      </c>
      <c r="W130">
        <v>29</v>
      </c>
      <c r="X130">
        <v>1</v>
      </c>
      <c r="Y130">
        <v>26</v>
      </c>
      <c r="Z130">
        <v>1</v>
      </c>
      <c r="AA130">
        <v>13</v>
      </c>
      <c r="AB130">
        <v>1</v>
      </c>
      <c r="AC130">
        <v>33</v>
      </c>
      <c r="AD130">
        <f t="shared" si="16"/>
        <v>3679</v>
      </c>
      <c r="AE130" s="5">
        <f t="shared" si="17"/>
        <v>1.0219444444444445</v>
      </c>
      <c r="AF130" s="5">
        <f t="shared" si="18"/>
        <v>6.9780555555555557</v>
      </c>
      <c r="AG130" s="5">
        <f t="shared" si="19"/>
        <v>9.0909090909090912E-2</v>
      </c>
      <c r="AH130" s="5">
        <f t="shared" si="20"/>
        <v>0.90909090909090906</v>
      </c>
      <c r="AI130" s="5">
        <f t="shared" si="21"/>
        <v>9.2904040404040419E-2</v>
      </c>
    </row>
    <row r="131" spans="2:35" x14ac:dyDescent="0.3">
      <c r="B131">
        <v>53677</v>
      </c>
      <c r="C131" s="7">
        <v>43566</v>
      </c>
      <c r="D131" s="6">
        <f t="shared" si="14"/>
        <v>2019</v>
      </c>
      <c r="E131" s="4" t="str">
        <f t="shared" si="11"/>
        <v>Q2-2019</v>
      </c>
      <c r="F131" s="4" t="str">
        <f t="shared" si="12"/>
        <v>April</v>
      </c>
      <c r="G131" s="6">
        <f t="shared" si="15"/>
        <v>15</v>
      </c>
      <c r="H131" s="4" t="str">
        <f t="shared" si="13"/>
        <v>Thursday</v>
      </c>
      <c r="I131">
        <v>1</v>
      </c>
      <c r="J131">
        <v>16</v>
      </c>
      <c r="K131">
        <v>39</v>
      </c>
      <c r="L131">
        <v>3</v>
      </c>
      <c r="M131">
        <v>41</v>
      </c>
      <c r="N131">
        <v>13</v>
      </c>
      <c r="O131">
        <v>25</v>
      </c>
      <c r="P131">
        <v>9</v>
      </c>
      <c r="Q131">
        <v>55</v>
      </c>
      <c r="R131">
        <v>28</v>
      </c>
      <c r="S131">
        <v>13</v>
      </c>
      <c r="T131">
        <v>24</v>
      </c>
      <c r="U131">
        <v>236</v>
      </c>
      <c r="V131">
        <v>9</v>
      </c>
      <c r="W131">
        <v>28</v>
      </c>
      <c r="X131">
        <v>1</v>
      </c>
      <c r="Y131">
        <v>22</v>
      </c>
      <c r="Z131">
        <v>2</v>
      </c>
      <c r="AA131">
        <v>27</v>
      </c>
      <c r="AB131">
        <v>2</v>
      </c>
      <c r="AC131">
        <v>39</v>
      </c>
      <c r="AD131">
        <f t="shared" si="16"/>
        <v>4887</v>
      </c>
      <c r="AE131" s="5">
        <f t="shared" si="17"/>
        <v>1.3574999999999999</v>
      </c>
      <c r="AF131" s="5">
        <f t="shared" si="18"/>
        <v>6.6425000000000001</v>
      </c>
      <c r="AG131" s="5">
        <f t="shared" si="19"/>
        <v>0.15384615384615385</v>
      </c>
      <c r="AH131" s="5">
        <f t="shared" si="20"/>
        <v>0.69230769230769229</v>
      </c>
      <c r="AI131" s="5">
        <f t="shared" si="21"/>
        <v>0.10442307692307692</v>
      </c>
    </row>
    <row r="132" spans="2:35" x14ac:dyDescent="0.3">
      <c r="B132">
        <v>53678</v>
      </c>
      <c r="C132" s="7">
        <v>43566</v>
      </c>
      <c r="D132" s="6">
        <f t="shared" si="14"/>
        <v>2019</v>
      </c>
      <c r="E132" s="4" t="str">
        <f t="shared" si="11"/>
        <v>Q2-2019</v>
      </c>
      <c r="F132" s="4" t="str">
        <f t="shared" si="12"/>
        <v>April</v>
      </c>
      <c r="G132" s="6">
        <f t="shared" si="15"/>
        <v>15</v>
      </c>
      <c r="H132" s="4" t="str">
        <f t="shared" si="13"/>
        <v>Thursday</v>
      </c>
      <c r="I132">
        <v>2</v>
      </c>
      <c r="J132">
        <v>15</v>
      </c>
      <c r="K132">
        <v>29</v>
      </c>
      <c r="L132">
        <v>3</v>
      </c>
      <c r="M132">
        <v>30</v>
      </c>
      <c r="N132">
        <v>12</v>
      </c>
      <c r="O132">
        <v>20</v>
      </c>
      <c r="P132">
        <v>10</v>
      </c>
      <c r="Q132">
        <v>70</v>
      </c>
      <c r="R132">
        <v>17</v>
      </c>
      <c r="S132">
        <v>12</v>
      </c>
      <c r="T132">
        <v>22</v>
      </c>
      <c r="U132">
        <v>114</v>
      </c>
      <c r="V132">
        <v>9</v>
      </c>
      <c r="W132">
        <v>19</v>
      </c>
      <c r="X132">
        <v>1</v>
      </c>
      <c r="Y132">
        <v>23</v>
      </c>
      <c r="Z132">
        <v>2</v>
      </c>
      <c r="AA132">
        <v>20</v>
      </c>
      <c r="AB132">
        <v>2</v>
      </c>
      <c r="AC132">
        <v>64</v>
      </c>
      <c r="AD132">
        <f t="shared" si="16"/>
        <v>3112</v>
      </c>
      <c r="AE132" s="5">
        <f t="shared" si="17"/>
        <v>0.86444444444444446</v>
      </c>
      <c r="AF132" s="5">
        <f t="shared" si="18"/>
        <v>7.1355555555555554</v>
      </c>
      <c r="AG132" s="5">
        <f t="shared" si="19"/>
        <v>0.16666666666666666</v>
      </c>
      <c r="AH132" s="5">
        <f t="shared" si="20"/>
        <v>0.75</v>
      </c>
      <c r="AI132" s="5">
        <f t="shared" si="21"/>
        <v>7.2037037037037038E-2</v>
      </c>
    </row>
    <row r="133" spans="2:35" x14ac:dyDescent="0.3">
      <c r="B133">
        <v>53679</v>
      </c>
      <c r="C133" s="7">
        <v>43567</v>
      </c>
      <c r="D133" s="6">
        <f t="shared" si="14"/>
        <v>2019</v>
      </c>
      <c r="E133" s="4" t="str">
        <f t="shared" si="11"/>
        <v>Q2-2019</v>
      </c>
      <c r="F133" s="4" t="str">
        <f t="shared" si="12"/>
        <v>April</v>
      </c>
      <c r="G133" s="6">
        <f t="shared" si="15"/>
        <v>15</v>
      </c>
      <c r="H133" s="4" t="str">
        <f t="shared" si="13"/>
        <v>Friday</v>
      </c>
      <c r="I133">
        <v>1</v>
      </c>
      <c r="J133">
        <v>15</v>
      </c>
      <c r="K133">
        <v>43</v>
      </c>
      <c r="L133">
        <v>2</v>
      </c>
      <c r="M133">
        <v>18</v>
      </c>
      <c r="N133">
        <v>13</v>
      </c>
      <c r="O133">
        <v>16</v>
      </c>
      <c r="P133">
        <v>11</v>
      </c>
      <c r="Q133">
        <v>33</v>
      </c>
      <c r="R133">
        <v>18</v>
      </c>
      <c r="S133">
        <v>13</v>
      </c>
      <c r="T133">
        <v>21</v>
      </c>
      <c r="U133">
        <v>207</v>
      </c>
      <c r="V133">
        <v>9</v>
      </c>
      <c r="W133">
        <v>11</v>
      </c>
      <c r="X133">
        <v>1</v>
      </c>
      <c r="Y133">
        <v>23</v>
      </c>
      <c r="Z133">
        <v>1</v>
      </c>
      <c r="AA133">
        <v>16</v>
      </c>
      <c r="AB133">
        <v>1</v>
      </c>
      <c r="AC133">
        <v>76</v>
      </c>
      <c r="AD133">
        <f t="shared" si="16"/>
        <v>3954</v>
      </c>
      <c r="AE133" s="5">
        <f t="shared" si="17"/>
        <v>1.0983333333333334</v>
      </c>
      <c r="AF133" s="5">
        <f t="shared" si="18"/>
        <v>6.9016666666666664</v>
      </c>
      <c r="AG133" s="5">
        <f t="shared" si="19"/>
        <v>7.6923076923076927E-2</v>
      </c>
      <c r="AH133" s="5">
        <f t="shared" si="20"/>
        <v>0.69230769230769229</v>
      </c>
      <c r="AI133" s="5">
        <f t="shared" si="21"/>
        <v>8.4487179487179487E-2</v>
      </c>
    </row>
    <row r="134" spans="2:35" x14ac:dyDescent="0.3">
      <c r="B134">
        <v>53680</v>
      </c>
      <c r="C134" s="7">
        <v>43567</v>
      </c>
      <c r="D134" s="6">
        <f t="shared" si="14"/>
        <v>2019</v>
      </c>
      <c r="E134" s="4" t="str">
        <f t="shared" si="11"/>
        <v>Q2-2019</v>
      </c>
      <c r="F134" s="4" t="str">
        <f t="shared" si="12"/>
        <v>April</v>
      </c>
      <c r="G134" s="6">
        <f t="shared" si="15"/>
        <v>15</v>
      </c>
      <c r="H134" s="4" t="str">
        <f t="shared" si="13"/>
        <v>Friday</v>
      </c>
      <c r="I134">
        <v>2</v>
      </c>
      <c r="J134">
        <v>16</v>
      </c>
      <c r="K134">
        <v>27</v>
      </c>
      <c r="L134">
        <v>3</v>
      </c>
      <c r="M134">
        <v>39</v>
      </c>
      <c r="N134">
        <v>13</v>
      </c>
      <c r="O134">
        <v>19</v>
      </c>
      <c r="P134">
        <v>8</v>
      </c>
      <c r="Q134">
        <v>54</v>
      </c>
      <c r="R134">
        <v>11</v>
      </c>
      <c r="S134">
        <v>12</v>
      </c>
      <c r="T134">
        <v>18</v>
      </c>
      <c r="U134">
        <v>193</v>
      </c>
      <c r="V134">
        <v>10</v>
      </c>
      <c r="W134">
        <v>27</v>
      </c>
      <c r="X134">
        <v>0</v>
      </c>
      <c r="Y134">
        <v>25</v>
      </c>
      <c r="Z134">
        <v>1</v>
      </c>
      <c r="AA134">
        <v>24</v>
      </c>
      <c r="AB134">
        <v>1</v>
      </c>
      <c r="AC134">
        <v>80</v>
      </c>
      <c r="AD134">
        <f t="shared" si="16"/>
        <v>4007</v>
      </c>
      <c r="AE134" s="5">
        <f t="shared" si="17"/>
        <v>1.1130555555555555</v>
      </c>
      <c r="AF134" s="5">
        <f t="shared" si="18"/>
        <v>6.8869444444444445</v>
      </c>
      <c r="AG134" s="5">
        <f t="shared" si="19"/>
        <v>7.6923076923076927E-2</v>
      </c>
      <c r="AH134" s="5">
        <f t="shared" si="20"/>
        <v>0.76923076923076927</v>
      </c>
      <c r="AI134" s="5">
        <f t="shared" si="21"/>
        <v>8.5619658119658118E-2</v>
      </c>
    </row>
    <row r="135" spans="2:35" x14ac:dyDescent="0.3">
      <c r="B135">
        <v>53681</v>
      </c>
      <c r="C135" s="7">
        <v>43568</v>
      </c>
      <c r="D135" s="6">
        <f t="shared" si="14"/>
        <v>2019</v>
      </c>
      <c r="E135" s="4" t="str">
        <f t="shared" si="11"/>
        <v>Q2-2019</v>
      </c>
      <c r="F135" s="4" t="str">
        <f t="shared" si="12"/>
        <v>April</v>
      </c>
      <c r="G135" s="6">
        <f t="shared" si="15"/>
        <v>15</v>
      </c>
      <c r="H135" s="4" t="str">
        <f t="shared" si="13"/>
        <v>Saturday</v>
      </c>
      <c r="I135">
        <v>1</v>
      </c>
      <c r="J135">
        <v>15</v>
      </c>
      <c r="K135">
        <v>34</v>
      </c>
      <c r="L135">
        <v>2</v>
      </c>
      <c r="M135">
        <v>35</v>
      </c>
      <c r="N135">
        <v>13</v>
      </c>
      <c r="O135">
        <v>23</v>
      </c>
      <c r="P135">
        <v>10</v>
      </c>
      <c r="Q135">
        <v>73</v>
      </c>
      <c r="R135">
        <v>27</v>
      </c>
      <c r="S135">
        <v>13</v>
      </c>
      <c r="T135">
        <v>19</v>
      </c>
      <c r="U135">
        <v>215</v>
      </c>
      <c r="V135">
        <v>9</v>
      </c>
      <c r="W135">
        <v>26</v>
      </c>
      <c r="X135">
        <v>1</v>
      </c>
      <c r="Y135">
        <v>22</v>
      </c>
      <c r="Z135">
        <v>2</v>
      </c>
      <c r="AA135">
        <v>23</v>
      </c>
      <c r="AB135">
        <v>2</v>
      </c>
      <c r="AC135">
        <v>79</v>
      </c>
      <c r="AD135">
        <f t="shared" si="16"/>
        <v>4781</v>
      </c>
      <c r="AE135" s="5">
        <f t="shared" si="17"/>
        <v>1.3280555555555555</v>
      </c>
      <c r="AF135" s="5">
        <f t="shared" si="18"/>
        <v>6.6719444444444447</v>
      </c>
      <c r="AG135" s="5">
        <f t="shared" si="19"/>
        <v>0.15384615384615385</v>
      </c>
      <c r="AH135" s="5">
        <f t="shared" si="20"/>
        <v>0.69230769230769229</v>
      </c>
      <c r="AI135" s="5">
        <f t="shared" si="21"/>
        <v>0.10215811965811966</v>
      </c>
    </row>
    <row r="136" spans="2:35" x14ac:dyDescent="0.3">
      <c r="B136">
        <v>53682</v>
      </c>
      <c r="C136" s="7">
        <v>43570</v>
      </c>
      <c r="D136" s="6">
        <f t="shared" si="14"/>
        <v>2019</v>
      </c>
      <c r="E136" s="4" t="str">
        <f t="shared" si="11"/>
        <v>Q2-2019</v>
      </c>
      <c r="F136" s="4" t="str">
        <f t="shared" si="12"/>
        <v>April</v>
      </c>
      <c r="G136" s="6">
        <f t="shared" si="15"/>
        <v>16</v>
      </c>
      <c r="H136" s="4" t="str">
        <f t="shared" si="13"/>
        <v>Monday</v>
      </c>
      <c r="I136">
        <v>1</v>
      </c>
      <c r="J136">
        <v>16</v>
      </c>
      <c r="K136">
        <v>29</v>
      </c>
      <c r="L136">
        <v>3</v>
      </c>
      <c r="M136">
        <v>42</v>
      </c>
      <c r="N136">
        <v>13</v>
      </c>
      <c r="O136">
        <v>23</v>
      </c>
      <c r="P136">
        <v>9</v>
      </c>
      <c r="Q136">
        <v>34</v>
      </c>
      <c r="R136">
        <v>16</v>
      </c>
      <c r="S136">
        <v>13</v>
      </c>
      <c r="T136">
        <v>23</v>
      </c>
      <c r="U136">
        <v>170</v>
      </c>
      <c r="V136">
        <v>8</v>
      </c>
      <c r="W136">
        <v>21</v>
      </c>
      <c r="X136">
        <v>1</v>
      </c>
      <c r="Y136">
        <v>23</v>
      </c>
      <c r="Z136">
        <v>1</v>
      </c>
      <c r="AA136">
        <v>21</v>
      </c>
      <c r="AB136">
        <v>1</v>
      </c>
      <c r="AC136">
        <v>54</v>
      </c>
      <c r="AD136">
        <f t="shared" si="16"/>
        <v>3613</v>
      </c>
      <c r="AE136" s="5">
        <f t="shared" si="17"/>
        <v>1.003611111111111</v>
      </c>
      <c r="AF136" s="5">
        <f t="shared" si="18"/>
        <v>6.9963888888888892</v>
      </c>
      <c r="AG136" s="5">
        <f t="shared" si="19"/>
        <v>7.6923076923076927E-2</v>
      </c>
      <c r="AH136" s="5">
        <f t="shared" si="20"/>
        <v>0.61538461538461542</v>
      </c>
      <c r="AI136" s="5">
        <f t="shared" si="21"/>
        <v>7.7200854700854693E-2</v>
      </c>
    </row>
    <row r="137" spans="2:35" x14ac:dyDescent="0.3">
      <c r="B137">
        <v>53683</v>
      </c>
      <c r="C137" s="7">
        <v>43570</v>
      </c>
      <c r="D137" s="6">
        <f t="shared" si="14"/>
        <v>2019</v>
      </c>
      <c r="E137" s="4" t="str">
        <f t="shared" si="11"/>
        <v>Q2-2019</v>
      </c>
      <c r="F137" s="4" t="str">
        <f t="shared" si="12"/>
        <v>April</v>
      </c>
      <c r="G137" s="6">
        <f t="shared" si="15"/>
        <v>16</v>
      </c>
      <c r="H137" s="4" t="str">
        <f t="shared" si="13"/>
        <v>Monday</v>
      </c>
      <c r="I137">
        <v>2</v>
      </c>
      <c r="J137">
        <v>14</v>
      </c>
      <c r="K137">
        <v>19</v>
      </c>
      <c r="L137">
        <v>2</v>
      </c>
      <c r="M137">
        <v>29</v>
      </c>
      <c r="N137">
        <v>12</v>
      </c>
      <c r="O137">
        <v>14</v>
      </c>
      <c r="P137">
        <v>10</v>
      </c>
      <c r="Q137">
        <v>72</v>
      </c>
      <c r="R137">
        <v>24</v>
      </c>
      <c r="S137">
        <v>11</v>
      </c>
      <c r="T137">
        <v>20</v>
      </c>
      <c r="U137">
        <v>221</v>
      </c>
      <c r="V137">
        <v>10</v>
      </c>
      <c r="W137">
        <v>23</v>
      </c>
      <c r="X137">
        <v>1</v>
      </c>
      <c r="Y137">
        <v>24</v>
      </c>
      <c r="Z137">
        <v>2</v>
      </c>
      <c r="AA137">
        <v>23</v>
      </c>
      <c r="AB137">
        <v>2</v>
      </c>
      <c r="AC137">
        <v>81</v>
      </c>
      <c r="AD137">
        <f t="shared" si="16"/>
        <v>4422</v>
      </c>
      <c r="AE137" s="5">
        <f t="shared" si="17"/>
        <v>1.2283333333333333</v>
      </c>
      <c r="AF137" s="5">
        <f t="shared" si="18"/>
        <v>6.7716666666666665</v>
      </c>
      <c r="AG137" s="5">
        <f t="shared" si="19"/>
        <v>0.16666666666666666</v>
      </c>
      <c r="AH137" s="5">
        <f t="shared" si="20"/>
        <v>0.83333333333333337</v>
      </c>
      <c r="AI137" s="5">
        <f t="shared" si="21"/>
        <v>0.10236111111111111</v>
      </c>
    </row>
    <row r="138" spans="2:35" x14ac:dyDescent="0.3">
      <c r="B138">
        <v>53684</v>
      </c>
      <c r="C138" s="7">
        <v>43571</v>
      </c>
      <c r="D138" s="6">
        <f t="shared" si="14"/>
        <v>2019</v>
      </c>
      <c r="E138" s="4" t="str">
        <f t="shared" si="11"/>
        <v>Q2-2019</v>
      </c>
      <c r="F138" s="4" t="str">
        <f t="shared" si="12"/>
        <v>April</v>
      </c>
      <c r="G138" s="6">
        <f t="shared" si="15"/>
        <v>16</v>
      </c>
      <c r="H138" s="4" t="str">
        <f t="shared" si="13"/>
        <v>Tuesday</v>
      </c>
      <c r="I138">
        <v>1</v>
      </c>
      <c r="J138">
        <v>15</v>
      </c>
      <c r="K138">
        <v>37</v>
      </c>
      <c r="L138">
        <v>2</v>
      </c>
      <c r="M138">
        <v>24</v>
      </c>
      <c r="N138">
        <v>13</v>
      </c>
      <c r="O138">
        <v>17</v>
      </c>
      <c r="P138">
        <v>11</v>
      </c>
      <c r="Q138">
        <v>54</v>
      </c>
      <c r="R138">
        <v>14</v>
      </c>
      <c r="S138">
        <v>14</v>
      </c>
      <c r="T138">
        <v>23</v>
      </c>
      <c r="U138">
        <v>267</v>
      </c>
      <c r="V138">
        <v>9</v>
      </c>
      <c r="W138">
        <v>22</v>
      </c>
      <c r="X138">
        <v>2</v>
      </c>
      <c r="Y138">
        <v>20</v>
      </c>
      <c r="Z138">
        <v>2</v>
      </c>
      <c r="AA138">
        <v>13</v>
      </c>
      <c r="AB138">
        <v>2</v>
      </c>
      <c r="AC138">
        <v>41</v>
      </c>
      <c r="AD138">
        <f t="shared" si="16"/>
        <v>5141</v>
      </c>
      <c r="AE138" s="5">
        <f t="shared" si="17"/>
        <v>1.4280555555555556</v>
      </c>
      <c r="AF138" s="5">
        <f t="shared" si="18"/>
        <v>6.5719444444444441</v>
      </c>
      <c r="AG138" s="5">
        <f t="shared" si="19"/>
        <v>0.15384615384615385</v>
      </c>
      <c r="AH138" s="5">
        <f t="shared" si="20"/>
        <v>0.69230769230769229</v>
      </c>
      <c r="AI138" s="5">
        <f t="shared" si="21"/>
        <v>0.10985042735042735</v>
      </c>
    </row>
    <row r="139" spans="2:35" x14ac:dyDescent="0.3">
      <c r="B139">
        <v>53685</v>
      </c>
      <c r="C139" s="7">
        <v>43571</v>
      </c>
      <c r="D139" s="6">
        <f t="shared" si="14"/>
        <v>2019</v>
      </c>
      <c r="E139" s="4" t="str">
        <f t="shared" si="11"/>
        <v>Q2-2019</v>
      </c>
      <c r="F139" s="4" t="str">
        <f t="shared" si="12"/>
        <v>April</v>
      </c>
      <c r="G139" s="6">
        <f t="shared" si="15"/>
        <v>16</v>
      </c>
      <c r="H139" s="4" t="str">
        <f t="shared" si="13"/>
        <v>Tuesday</v>
      </c>
      <c r="I139">
        <v>2</v>
      </c>
      <c r="J139">
        <v>14</v>
      </c>
      <c r="K139">
        <v>17</v>
      </c>
      <c r="L139">
        <v>3</v>
      </c>
      <c r="M139">
        <v>27</v>
      </c>
      <c r="N139">
        <v>11</v>
      </c>
      <c r="O139">
        <v>15</v>
      </c>
      <c r="P139">
        <v>10</v>
      </c>
      <c r="Q139">
        <v>69</v>
      </c>
      <c r="R139">
        <v>20</v>
      </c>
      <c r="S139">
        <v>12</v>
      </c>
      <c r="T139">
        <v>22</v>
      </c>
      <c r="U139">
        <v>277</v>
      </c>
      <c r="V139">
        <v>9</v>
      </c>
      <c r="W139">
        <v>18</v>
      </c>
      <c r="X139">
        <v>0</v>
      </c>
      <c r="Y139">
        <v>23</v>
      </c>
      <c r="Z139">
        <v>2</v>
      </c>
      <c r="AA139">
        <v>17</v>
      </c>
      <c r="AB139">
        <v>2</v>
      </c>
      <c r="AC139">
        <v>45</v>
      </c>
      <c r="AD139">
        <f t="shared" si="16"/>
        <v>4582</v>
      </c>
      <c r="AE139" s="5">
        <f t="shared" si="17"/>
        <v>1.2727777777777778</v>
      </c>
      <c r="AF139" s="5">
        <f t="shared" si="18"/>
        <v>6.7272222222222222</v>
      </c>
      <c r="AG139" s="5">
        <f t="shared" si="19"/>
        <v>0.18181818181818182</v>
      </c>
      <c r="AH139" s="5">
        <f t="shared" si="20"/>
        <v>0.81818181818181823</v>
      </c>
      <c r="AI139" s="5">
        <f t="shared" si="21"/>
        <v>0.1157070707070707</v>
      </c>
    </row>
    <row r="140" spans="2:35" x14ac:dyDescent="0.3">
      <c r="B140">
        <v>53686</v>
      </c>
      <c r="C140" s="7">
        <v>43572</v>
      </c>
      <c r="D140" s="6">
        <f t="shared" si="14"/>
        <v>2019</v>
      </c>
      <c r="E140" s="4" t="str">
        <f t="shared" si="11"/>
        <v>Q2-2019</v>
      </c>
      <c r="F140" s="4" t="str">
        <f t="shared" si="12"/>
        <v>April</v>
      </c>
      <c r="G140" s="6">
        <f t="shared" si="15"/>
        <v>16</v>
      </c>
      <c r="H140" s="4" t="str">
        <f t="shared" si="13"/>
        <v>Wednesday</v>
      </c>
      <c r="I140">
        <v>1</v>
      </c>
      <c r="J140">
        <v>16</v>
      </c>
      <c r="K140">
        <v>18</v>
      </c>
      <c r="L140">
        <v>3</v>
      </c>
      <c r="M140">
        <v>23</v>
      </c>
      <c r="N140">
        <v>13</v>
      </c>
      <c r="O140">
        <v>19</v>
      </c>
      <c r="P140">
        <v>10</v>
      </c>
      <c r="Q140">
        <v>36</v>
      </c>
      <c r="R140">
        <v>28</v>
      </c>
      <c r="S140">
        <v>14</v>
      </c>
      <c r="T140">
        <v>22</v>
      </c>
      <c r="U140">
        <v>308</v>
      </c>
      <c r="V140">
        <v>9</v>
      </c>
      <c r="W140">
        <v>17</v>
      </c>
      <c r="X140">
        <v>1</v>
      </c>
      <c r="Y140">
        <v>20</v>
      </c>
      <c r="Z140">
        <v>2</v>
      </c>
      <c r="AA140">
        <v>20</v>
      </c>
      <c r="AB140">
        <v>2</v>
      </c>
      <c r="AC140">
        <v>30</v>
      </c>
      <c r="AD140">
        <f t="shared" si="16"/>
        <v>5436</v>
      </c>
      <c r="AE140" s="5">
        <f t="shared" si="17"/>
        <v>1.51</v>
      </c>
      <c r="AF140" s="5">
        <f t="shared" si="18"/>
        <v>6.49</v>
      </c>
      <c r="AG140" s="5">
        <f t="shared" si="19"/>
        <v>0.15384615384615385</v>
      </c>
      <c r="AH140" s="5">
        <f t="shared" si="20"/>
        <v>0.69230769230769229</v>
      </c>
      <c r="AI140" s="5">
        <f t="shared" si="21"/>
        <v>0.11615384615384615</v>
      </c>
    </row>
    <row r="141" spans="2:35" x14ac:dyDescent="0.3">
      <c r="B141">
        <v>53687</v>
      </c>
      <c r="C141" s="7">
        <v>43572</v>
      </c>
      <c r="D141" s="6">
        <f t="shared" si="14"/>
        <v>2019</v>
      </c>
      <c r="E141" s="4" t="str">
        <f t="shared" si="11"/>
        <v>Q2-2019</v>
      </c>
      <c r="F141" s="4" t="str">
        <f t="shared" si="12"/>
        <v>April</v>
      </c>
      <c r="G141" s="6">
        <f t="shared" si="15"/>
        <v>16</v>
      </c>
      <c r="H141" s="4" t="str">
        <f t="shared" si="13"/>
        <v>Wednesday</v>
      </c>
      <c r="I141">
        <v>2</v>
      </c>
      <c r="J141">
        <v>14</v>
      </c>
      <c r="K141">
        <v>23</v>
      </c>
      <c r="L141">
        <v>3</v>
      </c>
      <c r="M141">
        <v>15</v>
      </c>
      <c r="N141">
        <v>11</v>
      </c>
      <c r="O141">
        <v>17</v>
      </c>
      <c r="P141">
        <v>9</v>
      </c>
      <c r="Q141">
        <v>57</v>
      </c>
      <c r="R141">
        <v>19</v>
      </c>
      <c r="S141">
        <v>11</v>
      </c>
      <c r="T141">
        <v>19</v>
      </c>
      <c r="U141">
        <v>131</v>
      </c>
      <c r="V141">
        <v>9</v>
      </c>
      <c r="W141">
        <v>27</v>
      </c>
      <c r="X141">
        <v>1</v>
      </c>
      <c r="Y141">
        <v>26</v>
      </c>
      <c r="Z141">
        <v>1</v>
      </c>
      <c r="AA141">
        <v>26</v>
      </c>
      <c r="AB141">
        <v>1</v>
      </c>
      <c r="AC141">
        <v>86</v>
      </c>
      <c r="AD141">
        <f t="shared" si="16"/>
        <v>2890</v>
      </c>
      <c r="AE141" s="5">
        <f t="shared" si="17"/>
        <v>0.80277777777777781</v>
      </c>
      <c r="AF141" s="5">
        <f t="shared" si="18"/>
        <v>7.197222222222222</v>
      </c>
      <c r="AG141" s="5">
        <f t="shared" si="19"/>
        <v>9.0909090909090912E-2</v>
      </c>
      <c r="AH141" s="5">
        <f t="shared" si="20"/>
        <v>0.81818181818181823</v>
      </c>
      <c r="AI141" s="5">
        <f t="shared" si="21"/>
        <v>7.2979797979797978E-2</v>
      </c>
    </row>
    <row r="142" spans="2:35" x14ac:dyDescent="0.3">
      <c r="B142">
        <v>53688</v>
      </c>
      <c r="C142" s="7">
        <v>43573</v>
      </c>
      <c r="D142" s="6">
        <f t="shared" si="14"/>
        <v>2019</v>
      </c>
      <c r="E142" s="4" t="str">
        <f t="shared" si="11"/>
        <v>Q2-2019</v>
      </c>
      <c r="F142" s="4" t="str">
        <f t="shared" si="12"/>
        <v>April</v>
      </c>
      <c r="G142" s="6">
        <f t="shared" si="15"/>
        <v>16</v>
      </c>
      <c r="H142" s="4" t="str">
        <f t="shared" si="13"/>
        <v>Thursday</v>
      </c>
      <c r="I142">
        <v>1</v>
      </c>
      <c r="J142">
        <v>17</v>
      </c>
      <c r="K142">
        <v>34</v>
      </c>
      <c r="L142">
        <v>3</v>
      </c>
      <c r="M142">
        <v>31</v>
      </c>
      <c r="N142">
        <v>14</v>
      </c>
      <c r="O142">
        <v>30</v>
      </c>
      <c r="P142">
        <v>11</v>
      </c>
      <c r="Q142">
        <v>58</v>
      </c>
      <c r="R142">
        <v>15</v>
      </c>
      <c r="S142">
        <v>13</v>
      </c>
      <c r="T142">
        <v>21</v>
      </c>
      <c r="U142">
        <v>263</v>
      </c>
      <c r="V142">
        <v>9</v>
      </c>
      <c r="W142">
        <v>19</v>
      </c>
      <c r="X142">
        <v>2</v>
      </c>
      <c r="Y142">
        <v>21</v>
      </c>
      <c r="Z142">
        <v>2</v>
      </c>
      <c r="AA142">
        <v>22</v>
      </c>
      <c r="AB142">
        <v>2</v>
      </c>
      <c r="AC142">
        <v>33</v>
      </c>
      <c r="AD142">
        <f t="shared" si="16"/>
        <v>5584</v>
      </c>
      <c r="AE142" s="5">
        <f t="shared" si="17"/>
        <v>1.5511111111111111</v>
      </c>
      <c r="AF142" s="5">
        <f t="shared" si="18"/>
        <v>6.4488888888888889</v>
      </c>
      <c r="AG142" s="5">
        <f t="shared" si="19"/>
        <v>0.14285714285714285</v>
      </c>
      <c r="AH142" s="5">
        <f t="shared" si="20"/>
        <v>0.6428571428571429</v>
      </c>
      <c r="AI142" s="5">
        <f t="shared" si="21"/>
        <v>0.11079365079365079</v>
      </c>
    </row>
    <row r="143" spans="2:35" x14ac:dyDescent="0.3">
      <c r="B143">
        <v>53689</v>
      </c>
      <c r="C143" s="7">
        <v>43573</v>
      </c>
      <c r="D143" s="6">
        <f t="shared" si="14"/>
        <v>2019</v>
      </c>
      <c r="E143" s="4" t="str">
        <f t="shared" si="11"/>
        <v>Q2-2019</v>
      </c>
      <c r="F143" s="4" t="str">
        <f t="shared" si="12"/>
        <v>April</v>
      </c>
      <c r="G143" s="6">
        <f t="shared" si="15"/>
        <v>16</v>
      </c>
      <c r="H143" s="4" t="str">
        <f t="shared" si="13"/>
        <v>Thursday</v>
      </c>
      <c r="I143">
        <v>2</v>
      </c>
      <c r="J143">
        <v>14</v>
      </c>
      <c r="K143">
        <v>32</v>
      </c>
      <c r="L143">
        <v>3</v>
      </c>
      <c r="M143">
        <v>31</v>
      </c>
      <c r="N143">
        <v>11</v>
      </c>
      <c r="O143">
        <v>17</v>
      </c>
      <c r="P143">
        <v>9</v>
      </c>
      <c r="Q143">
        <v>75</v>
      </c>
      <c r="R143">
        <v>22</v>
      </c>
      <c r="S143">
        <v>11</v>
      </c>
      <c r="T143">
        <v>21</v>
      </c>
      <c r="U143">
        <v>222</v>
      </c>
      <c r="V143">
        <v>9</v>
      </c>
      <c r="W143">
        <v>17</v>
      </c>
      <c r="X143">
        <v>1</v>
      </c>
      <c r="Y143">
        <v>24</v>
      </c>
      <c r="Z143">
        <v>2</v>
      </c>
      <c r="AA143">
        <v>11</v>
      </c>
      <c r="AB143">
        <v>2</v>
      </c>
      <c r="AC143">
        <v>76</v>
      </c>
      <c r="AD143">
        <f t="shared" si="16"/>
        <v>4051</v>
      </c>
      <c r="AE143" s="5">
        <f t="shared" si="17"/>
        <v>1.1252777777777778</v>
      </c>
      <c r="AF143" s="5">
        <f t="shared" si="18"/>
        <v>6.8747222222222222</v>
      </c>
      <c r="AG143" s="5">
        <f t="shared" si="19"/>
        <v>0.18181818181818182</v>
      </c>
      <c r="AH143" s="5">
        <f t="shared" si="20"/>
        <v>0.81818181818181823</v>
      </c>
      <c r="AI143" s="5">
        <f t="shared" si="21"/>
        <v>0.1022979797979798</v>
      </c>
    </row>
    <row r="144" spans="2:35" x14ac:dyDescent="0.3">
      <c r="B144">
        <v>53690</v>
      </c>
      <c r="C144" s="7">
        <v>43574</v>
      </c>
      <c r="D144" s="6">
        <f t="shared" si="14"/>
        <v>2019</v>
      </c>
      <c r="E144" s="4" t="str">
        <f t="shared" si="11"/>
        <v>Q2-2019</v>
      </c>
      <c r="F144" s="4" t="str">
        <f t="shared" si="12"/>
        <v>April</v>
      </c>
      <c r="G144" s="6">
        <f t="shared" si="15"/>
        <v>16</v>
      </c>
      <c r="H144" s="4" t="str">
        <f t="shared" si="13"/>
        <v>Friday</v>
      </c>
      <c r="I144">
        <v>1</v>
      </c>
      <c r="J144">
        <v>15</v>
      </c>
      <c r="K144">
        <v>38</v>
      </c>
      <c r="L144">
        <v>3</v>
      </c>
      <c r="M144">
        <v>45</v>
      </c>
      <c r="N144">
        <v>12</v>
      </c>
      <c r="O144">
        <v>25</v>
      </c>
      <c r="P144">
        <v>10</v>
      </c>
      <c r="Q144">
        <v>47</v>
      </c>
      <c r="R144">
        <v>29</v>
      </c>
      <c r="S144">
        <v>14</v>
      </c>
      <c r="T144">
        <v>21</v>
      </c>
      <c r="U144">
        <v>122</v>
      </c>
      <c r="V144">
        <v>8</v>
      </c>
      <c r="W144">
        <v>20</v>
      </c>
      <c r="X144">
        <v>2</v>
      </c>
      <c r="Y144">
        <v>23</v>
      </c>
      <c r="Z144">
        <v>1</v>
      </c>
      <c r="AA144">
        <v>19</v>
      </c>
      <c r="AB144">
        <v>1</v>
      </c>
      <c r="AC144">
        <v>72</v>
      </c>
      <c r="AD144">
        <f t="shared" si="16"/>
        <v>3009</v>
      </c>
      <c r="AE144" s="5">
        <f t="shared" si="17"/>
        <v>0.83583333333333332</v>
      </c>
      <c r="AF144" s="5">
        <f t="shared" si="18"/>
        <v>7.1641666666666666</v>
      </c>
      <c r="AG144" s="5">
        <f t="shared" si="19"/>
        <v>8.3333333333333329E-2</v>
      </c>
      <c r="AH144" s="5">
        <f t="shared" si="20"/>
        <v>0.66666666666666663</v>
      </c>
      <c r="AI144" s="5">
        <f t="shared" si="21"/>
        <v>6.9652777777777772E-2</v>
      </c>
    </row>
    <row r="145" spans="2:35" x14ac:dyDescent="0.3">
      <c r="B145">
        <v>53691</v>
      </c>
      <c r="C145" s="7">
        <v>43574</v>
      </c>
      <c r="D145" s="6">
        <f t="shared" si="14"/>
        <v>2019</v>
      </c>
      <c r="E145" s="4" t="str">
        <f t="shared" si="11"/>
        <v>Q2-2019</v>
      </c>
      <c r="F145" s="4" t="str">
        <f t="shared" si="12"/>
        <v>April</v>
      </c>
      <c r="G145" s="6">
        <f t="shared" si="15"/>
        <v>16</v>
      </c>
      <c r="H145" s="4" t="str">
        <f t="shared" si="13"/>
        <v>Friday</v>
      </c>
      <c r="I145">
        <v>2</v>
      </c>
      <c r="J145">
        <v>14</v>
      </c>
      <c r="K145">
        <v>35</v>
      </c>
      <c r="L145">
        <v>2</v>
      </c>
      <c r="M145">
        <v>17</v>
      </c>
      <c r="N145">
        <v>12</v>
      </c>
      <c r="O145">
        <v>22</v>
      </c>
      <c r="P145">
        <v>9</v>
      </c>
      <c r="Q145">
        <v>78</v>
      </c>
      <c r="R145">
        <v>17</v>
      </c>
      <c r="S145">
        <v>12</v>
      </c>
      <c r="T145">
        <v>23</v>
      </c>
      <c r="U145">
        <v>148</v>
      </c>
      <c r="V145">
        <v>10</v>
      </c>
      <c r="W145">
        <v>16</v>
      </c>
      <c r="X145">
        <v>0</v>
      </c>
      <c r="Y145">
        <v>27</v>
      </c>
      <c r="Z145">
        <v>1</v>
      </c>
      <c r="AA145">
        <v>10</v>
      </c>
      <c r="AB145">
        <v>1</v>
      </c>
      <c r="AC145">
        <v>50</v>
      </c>
      <c r="AD145">
        <f t="shared" si="16"/>
        <v>3433</v>
      </c>
      <c r="AE145" s="5">
        <f t="shared" si="17"/>
        <v>0.95361111111111108</v>
      </c>
      <c r="AF145" s="5">
        <f t="shared" si="18"/>
        <v>7.046388888888889</v>
      </c>
      <c r="AG145" s="5">
        <f t="shared" si="19"/>
        <v>8.3333333333333329E-2</v>
      </c>
      <c r="AH145" s="5">
        <f t="shared" si="20"/>
        <v>0.83333333333333337</v>
      </c>
      <c r="AI145" s="5">
        <f t="shared" si="21"/>
        <v>7.946759259259259E-2</v>
      </c>
    </row>
    <row r="146" spans="2:35" x14ac:dyDescent="0.3">
      <c r="B146">
        <v>53692</v>
      </c>
      <c r="C146" s="7">
        <v>43575</v>
      </c>
      <c r="D146" s="6">
        <f t="shared" si="14"/>
        <v>2019</v>
      </c>
      <c r="E146" s="4" t="str">
        <f t="shared" si="11"/>
        <v>Q2-2019</v>
      </c>
      <c r="F146" s="4" t="str">
        <f t="shared" si="12"/>
        <v>April</v>
      </c>
      <c r="G146" s="6">
        <f t="shared" si="15"/>
        <v>16</v>
      </c>
      <c r="H146" s="4" t="str">
        <f t="shared" si="13"/>
        <v>Saturday</v>
      </c>
      <c r="I146">
        <v>1</v>
      </c>
      <c r="J146">
        <v>16</v>
      </c>
      <c r="K146">
        <v>33</v>
      </c>
      <c r="L146">
        <v>2</v>
      </c>
      <c r="M146">
        <v>19</v>
      </c>
      <c r="N146">
        <v>14</v>
      </c>
      <c r="O146">
        <v>14</v>
      </c>
      <c r="P146">
        <v>11</v>
      </c>
      <c r="Q146">
        <v>72</v>
      </c>
      <c r="R146">
        <v>25</v>
      </c>
      <c r="S146">
        <v>13</v>
      </c>
      <c r="T146">
        <v>20</v>
      </c>
      <c r="U146">
        <v>141</v>
      </c>
      <c r="V146">
        <v>9</v>
      </c>
      <c r="W146">
        <v>23</v>
      </c>
      <c r="X146">
        <v>1</v>
      </c>
      <c r="Y146">
        <v>24</v>
      </c>
      <c r="Z146">
        <v>1</v>
      </c>
      <c r="AA146">
        <v>10</v>
      </c>
      <c r="AB146">
        <v>1</v>
      </c>
      <c r="AC146">
        <v>31</v>
      </c>
      <c r="AD146">
        <f t="shared" si="16"/>
        <v>3771</v>
      </c>
      <c r="AE146" s="5">
        <f t="shared" si="17"/>
        <v>1.0475000000000001</v>
      </c>
      <c r="AF146" s="5">
        <f t="shared" si="18"/>
        <v>6.9524999999999997</v>
      </c>
      <c r="AG146" s="5">
        <f t="shared" si="19"/>
        <v>7.1428571428571425E-2</v>
      </c>
      <c r="AH146" s="5">
        <f t="shared" si="20"/>
        <v>0.6428571428571429</v>
      </c>
      <c r="AI146" s="5">
        <f t="shared" si="21"/>
        <v>7.482142857142858E-2</v>
      </c>
    </row>
    <row r="147" spans="2:35" x14ac:dyDescent="0.3">
      <c r="B147">
        <v>53693</v>
      </c>
      <c r="C147" s="7">
        <v>43577</v>
      </c>
      <c r="D147" s="6">
        <f t="shared" si="14"/>
        <v>2019</v>
      </c>
      <c r="E147" s="4" t="str">
        <f t="shared" si="11"/>
        <v>Q2-2019</v>
      </c>
      <c r="F147" s="4" t="str">
        <f t="shared" si="12"/>
        <v>April</v>
      </c>
      <c r="G147" s="6">
        <f t="shared" si="15"/>
        <v>17</v>
      </c>
      <c r="H147" s="4" t="str">
        <f t="shared" si="13"/>
        <v>Monday</v>
      </c>
      <c r="I147">
        <v>1</v>
      </c>
      <c r="J147">
        <v>16</v>
      </c>
      <c r="K147">
        <v>34</v>
      </c>
      <c r="L147">
        <v>3</v>
      </c>
      <c r="M147">
        <v>26</v>
      </c>
      <c r="N147">
        <v>13</v>
      </c>
      <c r="O147">
        <v>14</v>
      </c>
      <c r="P147">
        <v>10</v>
      </c>
      <c r="Q147">
        <v>85</v>
      </c>
      <c r="R147">
        <v>23</v>
      </c>
      <c r="S147">
        <v>14</v>
      </c>
      <c r="T147">
        <v>21</v>
      </c>
      <c r="U147">
        <v>293</v>
      </c>
      <c r="V147">
        <v>8</v>
      </c>
      <c r="W147">
        <v>18</v>
      </c>
      <c r="X147">
        <v>1</v>
      </c>
      <c r="Y147">
        <v>20</v>
      </c>
      <c r="Z147">
        <v>2</v>
      </c>
      <c r="AA147">
        <v>25</v>
      </c>
      <c r="AB147">
        <v>2</v>
      </c>
      <c r="AC147">
        <v>79</v>
      </c>
      <c r="AD147">
        <f t="shared" si="16"/>
        <v>5737</v>
      </c>
      <c r="AE147" s="5">
        <f t="shared" si="17"/>
        <v>1.5936111111111111</v>
      </c>
      <c r="AF147" s="5">
        <f t="shared" si="18"/>
        <v>6.4063888888888894</v>
      </c>
      <c r="AG147" s="5">
        <f t="shared" si="19"/>
        <v>0.15384615384615385</v>
      </c>
      <c r="AH147" s="5">
        <f t="shared" si="20"/>
        <v>0.61538461538461542</v>
      </c>
      <c r="AI147" s="5">
        <f t="shared" si="21"/>
        <v>0.12258547008547008</v>
      </c>
    </row>
    <row r="148" spans="2:35" x14ac:dyDescent="0.3">
      <c r="B148">
        <v>53694</v>
      </c>
      <c r="C148" s="7">
        <v>43577</v>
      </c>
      <c r="D148" s="6">
        <f t="shared" si="14"/>
        <v>2019</v>
      </c>
      <c r="E148" s="4" t="str">
        <f t="shared" si="11"/>
        <v>Q2-2019</v>
      </c>
      <c r="F148" s="4" t="str">
        <f t="shared" si="12"/>
        <v>April</v>
      </c>
      <c r="G148" s="6">
        <f t="shared" si="15"/>
        <v>17</v>
      </c>
      <c r="H148" s="4" t="str">
        <f t="shared" si="13"/>
        <v>Monday</v>
      </c>
      <c r="I148">
        <v>2</v>
      </c>
      <c r="J148">
        <v>16</v>
      </c>
      <c r="K148">
        <v>15</v>
      </c>
      <c r="L148">
        <v>3</v>
      </c>
      <c r="M148">
        <v>29</v>
      </c>
      <c r="N148">
        <v>13</v>
      </c>
      <c r="O148">
        <v>26</v>
      </c>
      <c r="P148">
        <v>9</v>
      </c>
      <c r="Q148">
        <v>63</v>
      </c>
      <c r="R148">
        <v>28</v>
      </c>
      <c r="S148">
        <v>11</v>
      </c>
      <c r="T148">
        <v>19</v>
      </c>
      <c r="U148">
        <v>270</v>
      </c>
      <c r="V148">
        <v>10</v>
      </c>
      <c r="W148">
        <v>25</v>
      </c>
      <c r="X148">
        <v>0</v>
      </c>
      <c r="Y148">
        <v>24</v>
      </c>
      <c r="Z148">
        <v>2</v>
      </c>
      <c r="AA148">
        <v>17</v>
      </c>
      <c r="AB148">
        <v>2</v>
      </c>
      <c r="AC148">
        <v>85</v>
      </c>
      <c r="AD148">
        <f t="shared" si="16"/>
        <v>5371</v>
      </c>
      <c r="AE148" s="5">
        <f t="shared" si="17"/>
        <v>1.4919444444444445</v>
      </c>
      <c r="AF148" s="5">
        <f t="shared" si="18"/>
        <v>6.5080555555555559</v>
      </c>
      <c r="AG148" s="5">
        <f t="shared" si="19"/>
        <v>0.15384615384615385</v>
      </c>
      <c r="AH148" s="5">
        <f t="shared" si="20"/>
        <v>0.76923076923076927</v>
      </c>
      <c r="AI148" s="5">
        <f t="shared" si="21"/>
        <v>0.11476495726495727</v>
      </c>
    </row>
    <row r="149" spans="2:35" x14ac:dyDescent="0.3">
      <c r="B149">
        <v>53695</v>
      </c>
      <c r="C149" s="7">
        <v>43578</v>
      </c>
      <c r="D149" s="6">
        <f t="shared" si="14"/>
        <v>2019</v>
      </c>
      <c r="E149" s="4" t="str">
        <f t="shared" si="11"/>
        <v>Q2-2019</v>
      </c>
      <c r="F149" s="4" t="str">
        <f t="shared" si="12"/>
        <v>April</v>
      </c>
      <c r="G149" s="6">
        <f t="shared" si="15"/>
        <v>17</v>
      </c>
      <c r="H149" s="4" t="str">
        <f t="shared" si="13"/>
        <v>Tuesday</v>
      </c>
      <c r="I149">
        <v>1</v>
      </c>
      <c r="J149">
        <v>15</v>
      </c>
      <c r="K149">
        <v>19</v>
      </c>
      <c r="L149">
        <v>3</v>
      </c>
      <c r="M149">
        <v>30</v>
      </c>
      <c r="N149">
        <v>12</v>
      </c>
      <c r="O149">
        <v>19</v>
      </c>
      <c r="P149">
        <v>11</v>
      </c>
      <c r="Q149">
        <v>49</v>
      </c>
      <c r="R149">
        <v>25</v>
      </c>
      <c r="S149">
        <v>12</v>
      </c>
      <c r="T149">
        <v>22</v>
      </c>
      <c r="U149">
        <v>254</v>
      </c>
      <c r="V149">
        <v>9</v>
      </c>
      <c r="W149">
        <v>12</v>
      </c>
      <c r="X149">
        <v>1</v>
      </c>
      <c r="Y149">
        <v>21</v>
      </c>
      <c r="Z149">
        <v>2</v>
      </c>
      <c r="AA149">
        <v>14</v>
      </c>
      <c r="AB149">
        <v>2</v>
      </c>
      <c r="AC149">
        <v>79</v>
      </c>
      <c r="AD149">
        <f t="shared" si="16"/>
        <v>4563</v>
      </c>
      <c r="AE149" s="5">
        <f t="shared" si="17"/>
        <v>1.2675000000000001</v>
      </c>
      <c r="AF149" s="5">
        <f t="shared" si="18"/>
        <v>6.7324999999999999</v>
      </c>
      <c r="AG149" s="5">
        <f t="shared" si="19"/>
        <v>0.16666666666666666</v>
      </c>
      <c r="AH149" s="5">
        <f t="shared" si="20"/>
        <v>0.75</v>
      </c>
      <c r="AI149" s="5">
        <f t="shared" si="21"/>
        <v>0.10562500000000001</v>
      </c>
    </row>
    <row r="150" spans="2:35" x14ac:dyDescent="0.3">
      <c r="B150">
        <v>53696</v>
      </c>
      <c r="C150" s="7">
        <v>43578</v>
      </c>
      <c r="D150" s="6">
        <f t="shared" si="14"/>
        <v>2019</v>
      </c>
      <c r="E150" s="4" t="str">
        <f t="shared" si="11"/>
        <v>Q2-2019</v>
      </c>
      <c r="F150" s="4" t="str">
        <f t="shared" si="12"/>
        <v>April</v>
      </c>
      <c r="G150" s="6">
        <f t="shared" si="15"/>
        <v>17</v>
      </c>
      <c r="H150" s="4" t="str">
        <f t="shared" si="13"/>
        <v>Tuesday</v>
      </c>
      <c r="I150">
        <v>2</v>
      </c>
      <c r="J150">
        <v>15</v>
      </c>
      <c r="K150">
        <v>33</v>
      </c>
      <c r="L150">
        <v>3</v>
      </c>
      <c r="M150">
        <v>18</v>
      </c>
      <c r="N150">
        <v>12</v>
      </c>
      <c r="O150">
        <v>29</v>
      </c>
      <c r="P150">
        <v>10</v>
      </c>
      <c r="Q150">
        <v>35</v>
      </c>
      <c r="R150">
        <v>25</v>
      </c>
      <c r="S150">
        <v>12</v>
      </c>
      <c r="T150">
        <v>18</v>
      </c>
      <c r="U150">
        <v>107</v>
      </c>
      <c r="V150">
        <v>10</v>
      </c>
      <c r="W150">
        <v>14</v>
      </c>
      <c r="X150">
        <v>0</v>
      </c>
      <c r="Y150">
        <v>27</v>
      </c>
      <c r="Z150">
        <v>2</v>
      </c>
      <c r="AA150">
        <v>19</v>
      </c>
      <c r="AB150">
        <v>2</v>
      </c>
      <c r="AC150">
        <v>33</v>
      </c>
      <c r="AD150">
        <f t="shared" si="16"/>
        <v>2636</v>
      </c>
      <c r="AE150" s="5">
        <f t="shared" si="17"/>
        <v>0.73222222222222222</v>
      </c>
      <c r="AF150" s="5">
        <f t="shared" si="18"/>
        <v>7.2677777777777779</v>
      </c>
      <c r="AG150" s="5">
        <f t="shared" si="19"/>
        <v>0.16666666666666666</v>
      </c>
      <c r="AH150" s="5">
        <f t="shared" si="20"/>
        <v>0.83333333333333337</v>
      </c>
      <c r="AI150" s="5">
        <f t="shared" si="21"/>
        <v>6.1018518518518521E-2</v>
      </c>
    </row>
    <row r="151" spans="2:35" x14ac:dyDescent="0.3">
      <c r="B151">
        <v>53697</v>
      </c>
      <c r="C151" s="7">
        <v>43579</v>
      </c>
      <c r="D151" s="6">
        <f t="shared" si="14"/>
        <v>2019</v>
      </c>
      <c r="E151" s="4" t="str">
        <f t="shared" ref="E151:E214" si="22">"Q" &amp;ROUNDUP(MONTH(C151)/3,0) &amp; "-" &amp; YEAR(C151)</f>
        <v>Q2-2019</v>
      </c>
      <c r="F151" s="4" t="str">
        <f t="shared" ref="F151:F214" si="23">TEXT(C151,"mmmm")</f>
        <v>April</v>
      </c>
      <c r="G151" s="6">
        <f t="shared" si="15"/>
        <v>17</v>
      </c>
      <c r="H151" s="4" t="str">
        <f t="shared" ref="H151:H214" si="24">TEXT(C151,"dddd")</f>
        <v>Wednesday</v>
      </c>
      <c r="I151">
        <v>1</v>
      </c>
      <c r="J151">
        <v>16</v>
      </c>
      <c r="K151">
        <v>38</v>
      </c>
      <c r="L151">
        <v>2</v>
      </c>
      <c r="M151">
        <v>32</v>
      </c>
      <c r="N151">
        <v>14</v>
      </c>
      <c r="O151">
        <v>22</v>
      </c>
      <c r="P151">
        <v>9</v>
      </c>
      <c r="Q151">
        <v>44</v>
      </c>
      <c r="R151">
        <v>12</v>
      </c>
      <c r="S151">
        <v>13</v>
      </c>
      <c r="T151">
        <v>19</v>
      </c>
      <c r="U151">
        <v>247</v>
      </c>
      <c r="V151">
        <v>9</v>
      </c>
      <c r="W151">
        <v>26</v>
      </c>
      <c r="X151">
        <v>2</v>
      </c>
      <c r="Y151">
        <v>21</v>
      </c>
      <c r="Z151">
        <v>2</v>
      </c>
      <c r="AA151">
        <v>18</v>
      </c>
      <c r="AB151">
        <v>2</v>
      </c>
      <c r="AC151">
        <v>87</v>
      </c>
      <c r="AD151">
        <f t="shared" si="16"/>
        <v>5156</v>
      </c>
      <c r="AE151" s="5">
        <f t="shared" si="17"/>
        <v>1.4322222222222223</v>
      </c>
      <c r="AF151" s="5">
        <f t="shared" si="18"/>
        <v>6.5677777777777777</v>
      </c>
      <c r="AG151" s="5">
        <f t="shared" si="19"/>
        <v>0.14285714285714285</v>
      </c>
      <c r="AH151" s="5">
        <f t="shared" si="20"/>
        <v>0.6428571428571429</v>
      </c>
      <c r="AI151" s="5">
        <f t="shared" si="21"/>
        <v>0.10230158730158731</v>
      </c>
    </row>
    <row r="152" spans="2:35" x14ac:dyDescent="0.3">
      <c r="B152">
        <v>53698</v>
      </c>
      <c r="C152" s="7">
        <v>43579</v>
      </c>
      <c r="D152" s="6">
        <f t="shared" ref="D152:D215" si="25">YEAR(C152)</f>
        <v>2019</v>
      </c>
      <c r="E152" s="4" t="str">
        <f t="shared" si="22"/>
        <v>Q2-2019</v>
      </c>
      <c r="F152" s="4" t="str">
        <f t="shared" si="23"/>
        <v>April</v>
      </c>
      <c r="G152" s="6">
        <f t="shared" ref="G152:G215" si="26">WEEKNUM(C152)</f>
        <v>17</v>
      </c>
      <c r="H152" s="4" t="str">
        <f t="shared" si="24"/>
        <v>Wednesday</v>
      </c>
      <c r="I152">
        <v>2</v>
      </c>
      <c r="J152">
        <v>14</v>
      </c>
      <c r="K152">
        <v>24</v>
      </c>
      <c r="L152">
        <v>3</v>
      </c>
      <c r="M152">
        <v>23</v>
      </c>
      <c r="N152">
        <v>11</v>
      </c>
      <c r="O152">
        <v>19</v>
      </c>
      <c r="P152">
        <v>8</v>
      </c>
      <c r="Q152">
        <v>88</v>
      </c>
      <c r="R152">
        <v>17</v>
      </c>
      <c r="S152">
        <v>11</v>
      </c>
      <c r="T152">
        <v>22</v>
      </c>
      <c r="U152">
        <v>300</v>
      </c>
      <c r="V152">
        <v>9</v>
      </c>
      <c r="W152">
        <v>17</v>
      </c>
      <c r="X152">
        <v>0</v>
      </c>
      <c r="Y152">
        <v>23</v>
      </c>
      <c r="Z152">
        <v>2</v>
      </c>
      <c r="AA152">
        <v>16</v>
      </c>
      <c r="AB152">
        <v>2</v>
      </c>
      <c r="AC152">
        <v>43</v>
      </c>
      <c r="AD152">
        <f t="shared" ref="AD152:AD215" si="27">N152*(O152+S152+T152+U152)+P152*Q152+(N152-P152)*R152+V152*W152+X152*Y152+Z152*AA152+AB152*AC152</f>
        <v>4898</v>
      </c>
      <c r="AE152" s="5">
        <f t="shared" ref="AE152:AE215" si="28">AD152/$AE$21</f>
        <v>1.3605555555555555</v>
      </c>
      <c r="AF152" s="5">
        <f t="shared" ref="AF152:AF215" si="29">$AG$21-AE152</f>
        <v>6.6394444444444449</v>
      </c>
      <c r="AG152" s="5">
        <f t="shared" ref="AG152:AG215" si="30">Z152/N152</f>
        <v>0.18181818181818182</v>
      </c>
      <c r="AH152" s="5">
        <f t="shared" ref="AH152:AH215" si="31">V152/N152</f>
        <v>0.81818181818181823</v>
      </c>
      <c r="AI152" s="5">
        <f t="shared" ref="AI152:AI215" si="32">AE152/N152</f>
        <v>0.12368686868686868</v>
      </c>
    </row>
    <row r="153" spans="2:35" x14ac:dyDescent="0.3">
      <c r="B153">
        <v>53699</v>
      </c>
      <c r="C153" s="7">
        <v>43580</v>
      </c>
      <c r="D153" s="6">
        <f t="shared" si="25"/>
        <v>2019</v>
      </c>
      <c r="E153" s="4" t="str">
        <f t="shared" si="22"/>
        <v>Q2-2019</v>
      </c>
      <c r="F153" s="4" t="str">
        <f t="shared" si="23"/>
        <v>April</v>
      </c>
      <c r="G153" s="6">
        <f t="shared" si="26"/>
        <v>17</v>
      </c>
      <c r="H153" s="4" t="str">
        <f t="shared" si="24"/>
        <v>Thursday</v>
      </c>
      <c r="I153">
        <v>1</v>
      </c>
      <c r="J153">
        <v>15</v>
      </c>
      <c r="K153">
        <v>43</v>
      </c>
      <c r="L153">
        <v>2</v>
      </c>
      <c r="M153">
        <v>30</v>
      </c>
      <c r="N153">
        <v>13</v>
      </c>
      <c r="O153">
        <v>18</v>
      </c>
      <c r="P153">
        <v>9</v>
      </c>
      <c r="Q153">
        <v>57</v>
      </c>
      <c r="R153">
        <v>16</v>
      </c>
      <c r="S153">
        <v>14</v>
      </c>
      <c r="T153">
        <v>21</v>
      </c>
      <c r="U153">
        <v>262</v>
      </c>
      <c r="V153">
        <v>8</v>
      </c>
      <c r="W153">
        <v>12</v>
      </c>
      <c r="X153">
        <v>1</v>
      </c>
      <c r="Y153">
        <v>21</v>
      </c>
      <c r="Z153">
        <v>2</v>
      </c>
      <c r="AA153">
        <v>18</v>
      </c>
      <c r="AB153">
        <v>2</v>
      </c>
      <c r="AC153">
        <v>66</v>
      </c>
      <c r="AD153">
        <f t="shared" si="27"/>
        <v>4957</v>
      </c>
      <c r="AE153" s="5">
        <f t="shared" si="28"/>
        <v>1.3769444444444445</v>
      </c>
      <c r="AF153" s="5">
        <f t="shared" si="29"/>
        <v>6.6230555555555553</v>
      </c>
      <c r="AG153" s="5">
        <f t="shared" si="30"/>
        <v>0.15384615384615385</v>
      </c>
      <c r="AH153" s="5">
        <f t="shared" si="31"/>
        <v>0.61538461538461542</v>
      </c>
      <c r="AI153" s="5">
        <f t="shared" si="32"/>
        <v>0.10591880341880343</v>
      </c>
    </row>
    <row r="154" spans="2:35" x14ac:dyDescent="0.3">
      <c r="B154">
        <v>53700</v>
      </c>
      <c r="C154" s="7">
        <v>43580</v>
      </c>
      <c r="D154" s="6">
        <f t="shared" si="25"/>
        <v>2019</v>
      </c>
      <c r="E154" s="4" t="str">
        <f t="shared" si="22"/>
        <v>Q2-2019</v>
      </c>
      <c r="F154" s="4" t="str">
        <f t="shared" si="23"/>
        <v>April</v>
      </c>
      <c r="G154" s="6">
        <f t="shared" si="26"/>
        <v>17</v>
      </c>
      <c r="H154" s="4" t="str">
        <f t="shared" si="24"/>
        <v>Thursday</v>
      </c>
      <c r="I154">
        <v>2</v>
      </c>
      <c r="J154">
        <v>14</v>
      </c>
      <c r="K154">
        <v>21</v>
      </c>
      <c r="L154">
        <v>2</v>
      </c>
      <c r="M154">
        <v>38</v>
      </c>
      <c r="N154">
        <v>12</v>
      </c>
      <c r="O154">
        <v>19</v>
      </c>
      <c r="P154">
        <v>9</v>
      </c>
      <c r="Q154">
        <v>62</v>
      </c>
      <c r="R154">
        <v>22</v>
      </c>
      <c r="S154">
        <v>12</v>
      </c>
      <c r="T154">
        <v>22</v>
      </c>
      <c r="U154">
        <v>201</v>
      </c>
      <c r="V154">
        <v>10</v>
      </c>
      <c r="W154">
        <v>27</v>
      </c>
      <c r="X154">
        <v>1</v>
      </c>
      <c r="Y154">
        <v>25</v>
      </c>
      <c r="Z154">
        <v>1</v>
      </c>
      <c r="AA154">
        <v>28</v>
      </c>
      <c r="AB154">
        <v>1</v>
      </c>
      <c r="AC154">
        <v>67</v>
      </c>
      <c r="AD154">
        <f t="shared" si="27"/>
        <v>4062</v>
      </c>
      <c r="AE154" s="5">
        <f t="shared" si="28"/>
        <v>1.1283333333333334</v>
      </c>
      <c r="AF154" s="5">
        <f t="shared" si="29"/>
        <v>6.8716666666666661</v>
      </c>
      <c r="AG154" s="5">
        <f t="shared" si="30"/>
        <v>8.3333333333333329E-2</v>
      </c>
      <c r="AH154" s="5">
        <f t="shared" si="31"/>
        <v>0.83333333333333337</v>
      </c>
      <c r="AI154" s="5">
        <f t="shared" si="32"/>
        <v>9.402777777777778E-2</v>
      </c>
    </row>
    <row r="155" spans="2:35" x14ac:dyDescent="0.3">
      <c r="B155">
        <v>53701</v>
      </c>
      <c r="C155" s="7">
        <v>43581</v>
      </c>
      <c r="D155" s="6">
        <f t="shared" si="25"/>
        <v>2019</v>
      </c>
      <c r="E155" s="4" t="str">
        <f t="shared" si="22"/>
        <v>Q2-2019</v>
      </c>
      <c r="F155" s="4" t="str">
        <f t="shared" si="23"/>
        <v>April</v>
      </c>
      <c r="G155" s="6">
        <f t="shared" si="26"/>
        <v>17</v>
      </c>
      <c r="H155" s="4" t="str">
        <f t="shared" si="24"/>
        <v>Friday</v>
      </c>
      <c r="I155">
        <v>1</v>
      </c>
      <c r="J155">
        <v>14</v>
      </c>
      <c r="K155">
        <v>44</v>
      </c>
      <c r="L155">
        <v>2</v>
      </c>
      <c r="M155">
        <v>20</v>
      </c>
      <c r="N155">
        <v>12</v>
      </c>
      <c r="O155">
        <v>22</v>
      </c>
      <c r="P155">
        <v>9</v>
      </c>
      <c r="Q155">
        <v>73</v>
      </c>
      <c r="R155">
        <v>10</v>
      </c>
      <c r="S155">
        <v>13</v>
      </c>
      <c r="T155">
        <v>23</v>
      </c>
      <c r="U155">
        <v>290</v>
      </c>
      <c r="V155">
        <v>9</v>
      </c>
      <c r="W155">
        <v>21</v>
      </c>
      <c r="X155">
        <v>1</v>
      </c>
      <c r="Y155">
        <v>19</v>
      </c>
      <c r="Z155">
        <v>2</v>
      </c>
      <c r="AA155">
        <v>12</v>
      </c>
      <c r="AB155">
        <v>2</v>
      </c>
      <c r="AC155">
        <v>39</v>
      </c>
      <c r="AD155">
        <f t="shared" si="27"/>
        <v>5173</v>
      </c>
      <c r="AE155" s="5">
        <f t="shared" si="28"/>
        <v>1.4369444444444444</v>
      </c>
      <c r="AF155" s="5">
        <f t="shared" si="29"/>
        <v>6.5630555555555556</v>
      </c>
      <c r="AG155" s="5">
        <f t="shared" si="30"/>
        <v>0.16666666666666666</v>
      </c>
      <c r="AH155" s="5">
        <f t="shared" si="31"/>
        <v>0.75</v>
      </c>
      <c r="AI155" s="5">
        <f t="shared" si="32"/>
        <v>0.11974537037037036</v>
      </c>
    </row>
    <row r="156" spans="2:35" x14ac:dyDescent="0.3">
      <c r="B156">
        <v>53702</v>
      </c>
      <c r="C156" s="7">
        <v>43581</v>
      </c>
      <c r="D156" s="6">
        <f t="shared" si="25"/>
        <v>2019</v>
      </c>
      <c r="E156" s="4" t="str">
        <f t="shared" si="22"/>
        <v>Q2-2019</v>
      </c>
      <c r="F156" s="4" t="str">
        <f t="shared" si="23"/>
        <v>April</v>
      </c>
      <c r="G156" s="6">
        <f t="shared" si="26"/>
        <v>17</v>
      </c>
      <c r="H156" s="4" t="str">
        <f t="shared" si="24"/>
        <v>Friday</v>
      </c>
      <c r="I156">
        <v>2</v>
      </c>
      <c r="J156">
        <v>14</v>
      </c>
      <c r="K156">
        <v>42</v>
      </c>
      <c r="L156">
        <v>3</v>
      </c>
      <c r="M156">
        <v>34</v>
      </c>
      <c r="N156">
        <v>11</v>
      </c>
      <c r="O156">
        <v>14</v>
      </c>
      <c r="P156">
        <v>9</v>
      </c>
      <c r="Q156">
        <v>30</v>
      </c>
      <c r="R156">
        <v>29</v>
      </c>
      <c r="S156">
        <v>12</v>
      </c>
      <c r="T156">
        <v>21</v>
      </c>
      <c r="U156">
        <v>232</v>
      </c>
      <c r="V156">
        <v>10</v>
      </c>
      <c r="W156">
        <v>13</v>
      </c>
      <c r="X156">
        <v>0</v>
      </c>
      <c r="Y156">
        <v>25</v>
      </c>
      <c r="Z156">
        <v>2</v>
      </c>
      <c r="AA156">
        <v>15</v>
      </c>
      <c r="AB156">
        <v>2</v>
      </c>
      <c r="AC156">
        <v>80</v>
      </c>
      <c r="AD156">
        <f t="shared" si="27"/>
        <v>3717</v>
      </c>
      <c r="AE156" s="5">
        <f t="shared" si="28"/>
        <v>1.0325</v>
      </c>
      <c r="AF156" s="5">
        <f t="shared" si="29"/>
        <v>6.9675000000000002</v>
      </c>
      <c r="AG156" s="5">
        <f t="shared" si="30"/>
        <v>0.18181818181818182</v>
      </c>
      <c r="AH156" s="5">
        <f t="shared" si="31"/>
        <v>0.90909090909090906</v>
      </c>
      <c r="AI156" s="5">
        <f t="shared" si="32"/>
        <v>9.3863636363636357E-2</v>
      </c>
    </row>
    <row r="157" spans="2:35" x14ac:dyDescent="0.3">
      <c r="B157">
        <v>53703</v>
      </c>
      <c r="C157" s="7">
        <v>43582</v>
      </c>
      <c r="D157" s="6">
        <f t="shared" si="25"/>
        <v>2019</v>
      </c>
      <c r="E157" s="4" t="str">
        <f t="shared" si="22"/>
        <v>Q2-2019</v>
      </c>
      <c r="F157" s="4" t="str">
        <f t="shared" si="23"/>
        <v>April</v>
      </c>
      <c r="G157" s="6">
        <f t="shared" si="26"/>
        <v>17</v>
      </c>
      <c r="H157" s="4" t="str">
        <f t="shared" si="24"/>
        <v>Saturday</v>
      </c>
      <c r="I157">
        <v>1</v>
      </c>
      <c r="J157">
        <v>16</v>
      </c>
      <c r="K157">
        <v>38</v>
      </c>
      <c r="L157">
        <v>3</v>
      </c>
      <c r="M157">
        <v>40</v>
      </c>
      <c r="N157">
        <v>13</v>
      </c>
      <c r="O157">
        <v>29</v>
      </c>
      <c r="P157">
        <v>9</v>
      </c>
      <c r="Q157">
        <v>74</v>
      </c>
      <c r="R157">
        <v>16</v>
      </c>
      <c r="S157">
        <v>13</v>
      </c>
      <c r="T157">
        <v>20</v>
      </c>
      <c r="U157">
        <v>153</v>
      </c>
      <c r="V157">
        <v>8</v>
      </c>
      <c r="W157">
        <v>19</v>
      </c>
      <c r="X157">
        <v>1</v>
      </c>
      <c r="Y157">
        <v>23</v>
      </c>
      <c r="Z157">
        <v>1</v>
      </c>
      <c r="AA157">
        <v>21</v>
      </c>
      <c r="AB157">
        <v>1</v>
      </c>
      <c r="AC157">
        <v>58</v>
      </c>
      <c r="AD157">
        <f t="shared" si="27"/>
        <v>3779</v>
      </c>
      <c r="AE157" s="5">
        <f t="shared" si="28"/>
        <v>1.0497222222222222</v>
      </c>
      <c r="AF157" s="5">
        <f t="shared" si="29"/>
        <v>6.950277777777778</v>
      </c>
      <c r="AG157" s="5">
        <f t="shared" si="30"/>
        <v>7.6923076923076927E-2</v>
      </c>
      <c r="AH157" s="5">
        <f t="shared" si="31"/>
        <v>0.61538461538461542</v>
      </c>
      <c r="AI157" s="5">
        <f t="shared" si="32"/>
        <v>8.0747863247863247E-2</v>
      </c>
    </row>
    <row r="158" spans="2:35" x14ac:dyDescent="0.3">
      <c r="B158">
        <v>53704</v>
      </c>
      <c r="C158" s="7">
        <v>43584</v>
      </c>
      <c r="D158" s="6">
        <f t="shared" si="25"/>
        <v>2019</v>
      </c>
      <c r="E158" s="4" t="str">
        <f t="shared" si="22"/>
        <v>Q2-2019</v>
      </c>
      <c r="F158" s="4" t="str">
        <f t="shared" si="23"/>
        <v>April</v>
      </c>
      <c r="G158" s="6">
        <f t="shared" si="26"/>
        <v>18</v>
      </c>
      <c r="H158" s="4" t="str">
        <f t="shared" si="24"/>
        <v>Monday</v>
      </c>
      <c r="I158">
        <v>1</v>
      </c>
      <c r="J158">
        <v>16</v>
      </c>
      <c r="K158">
        <v>40</v>
      </c>
      <c r="L158">
        <v>3</v>
      </c>
      <c r="M158">
        <v>40</v>
      </c>
      <c r="N158">
        <v>13</v>
      </c>
      <c r="O158">
        <v>20</v>
      </c>
      <c r="P158">
        <v>10</v>
      </c>
      <c r="Q158">
        <v>39</v>
      </c>
      <c r="R158">
        <v>29</v>
      </c>
      <c r="S158">
        <v>12</v>
      </c>
      <c r="T158">
        <v>22</v>
      </c>
      <c r="U158">
        <v>177</v>
      </c>
      <c r="V158">
        <v>8</v>
      </c>
      <c r="W158">
        <v>27</v>
      </c>
      <c r="X158">
        <v>2</v>
      </c>
      <c r="Y158">
        <v>22</v>
      </c>
      <c r="Z158">
        <v>1</v>
      </c>
      <c r="AA158">
        <v>17</v>
      </c>
      <c r="AB158">
        <v>1</v>
      </c>
      <c r="AC158">
        <v>46</v>
      </c>
      <c r="AD158">
        <f t="shared" si="27"/>
        <v>3803</v>
      </c>
      <c r="AE158" s="5">
        <f t="shared" si="28"/>
        <v>1.0563888888888888</v>
      </c>
      <c r="AF158" s="5">
        <f t="shared" si="29"/>
        <v>6.9436111111111112</v>
      </c>
      <c r="AG158" s="5">
        <f t="shared" si="30"/>
        <v>7.6923076923076927E-2</v>
      </c>
      <c r="AH158" s="5">
        <f t="shared" si="31"/>
        <v>0.61538461538461542</v>
      </c>
      <c r="AI158" s="5">
        <f t="shared" si="32"/>
        <v>8.1260683760683752E-2</v>
      </c>
    </row>
    <row r="159" spans="2:35" x14ac:dyDescent="0.3">
      <c r="B159">
        <v>53705</v>
      </c>
      <c r="C159" s="7">
        <v>43584</v>
      </c>
      <c r="D159" s="6">
        <f t="shared" si="25"/>
        <v>2019</v>
      </c>
      <c r="E159" s="4" t="str">
        <f t="shared" si="22"/>
        <v>Q2-2019</v>
      </c>
      <c r="F159" s="4" t="str">
        <f t="shared" si="23"/>
        <v>April</v>
      </c>
      <c r="G159" s="6">
        <f t="shared" si="26"/>
        <v>18</v>
      </c>
      <c r="H159" s="4" t="str">
        <f t="shared" si="24"/>
        <v>Monday</v>
      </c>
      <c r="I159">
        <v>2</v>
      </c>
      <c r="J159">
        <v>14</v>
      </c>
      <c r="K159">
        <v>36</v>
      </c>
      <c r="L159">
        <v>2</v>
      </c>
      <c r="M159">
        <v>29</v>
      </c>
      <c r="N159">
        <v>12</v>
      </c>
      <c r="O159">
        <v>16</v>
      </c>
      <c r="P159">
        <v>9</v>
      </c>
      <c r="Q159">
        <v>46</v>
      </c>
      <c r="R159">
        <v>27</v>
      </c>
      <c r="S159">
        <v>11</v>
      </c>
      <c r="T159">
        <v>21</v>
      </c>
      <c r="U159">
        <v>253</v>
      </c>
      <c r="V159">
        <v>9</v>
      </c>
      <c r="W159">
        <v>18</v>
      </c>
      <c r="X159">
        <v>0</v>
      </c>
      <c r="Y159">
        <v>24</v>
      </c>
      <c r="Z159">
        <v>2</v>
      </c>
      <c r="AA159">
        <v>26</v>
      </c>
      <c r="AB159">
        <v>2</v>
      </c>
      <c r="AC159">
        <v>84</v>
      </c>
      <c r="AD159">
        <f t="shared" si="27"/>
        <v>4489</v>
      </c>
      <c r="AE159" s="5">
        <f t="shared" si="28"/>
        <v>1.2469444444444444</v>
      </c>
      <c r="AF159" s="5">
        <f t="shared" si="29"/>
        <v>6.7530555555555551</v>
      </c>
      <c r="AG159" s="5">
        <f t="shared" si="30"/>
        <v>0.16666666666666666</v>
      </c>
      <c r="AH159" s="5">
        <f t="shared" si="31"/>
        <v>0.75</v>
      </c>
      <c r="AI159" s="5">
        <f t="shared" si="32"/>
        <v>0.10391203703703704</v>
      </c>
    </row>
    <row r="160" spans="2:35" x14ac:dyDescent="0.3">
      <c r="B160">
        <v>53706</v>
      </c>
      <c r="C160" s="7">
        <v>43585</v>
      </c>
      <c r="D160" s="6">
        <f t="shared" si="25"/>
        <v>2019</v>
      </c>
      <c r="E160" s="4" t="str">
        <f t="shared" si="22"/>
        <v>Q2-2019</v>
      </c>
      <c r="F160" s="4" t="str">
        <f t="shared" si="23"/>
        <v>April</v>
      </c>
      <c r="G160" s="6">
        <f t="shared" si="26"/>
        <v>18</v>
      </c>
      <c r="H160" s="4" t="str">
        <f t="shared" si="24"/>
        <v>Tuesday</v>
      </c>
      <c r="I160">
        <v>1</v>
      </c>
      <c r="J160">
        <v>16</v>
      </c>
      <c r="K160">
        <v>32</v>
      </c>
      <c r="L160">
        <v>3</v>
      </c>
      <c r="M160">
        <v>26</v>
      </c>
      <c r="N160">
        <v>13</v>
      </c>
      <c r="O160">
        <v>21</v>
      </c>
      <c r="P160">
        <v>11</v>
      </c>
      <c r="Q160">
        <v>42</v>
      </c>
      <c r="R160">
        <v>30</v>
      </c>
      <c r="S160">
        <v>13</v>
      </c>
      <c r="T160">
        <v>21</v>
      </c>
      <c r="U160">
        <v>252</v>
      </c>
      <c r="V160">
        <v>8</v>
      </c>
      <c r="W160">
        <v>16</v>
      </c>
      <c r="X160">
        <v>2</v>
      </c>
      <c r="Y160">
        <v>20</v>
      </c>
      <c r="Z160">
        <v>2</v>
      </c>
      <c r="AA160">
        <v>14</v>
      </c>
      <c r="AB160">
        <v>2</v>
      </c>
      <c r="AC160">
        <v>62</v>
      </c>
      <c r="AD160">
        <f t="shared" si="27"/>
        <v>4833</v>
      </c>
      <c r="AE160" s="5">
        <f t="shared" si="28"/>
        <v>1.3425</v>
      </c>
      <c r="AF160" s="5">
        <f t="shared" si="29"/>
        <v>6.6574999999999998</v>
      </c>
      <c r="AG160" s="5">
        <f t="shared" si="30"/>
        <v>0.15384615384615385</v>
      </c>
      <c r="AH160" s="5">
        <f t="shared" si="31"/>
        <v>0.61538461538461542</v>
      </c>
      <c r="AI160" s="5">
        <f t="shared" si="32"/>
        <v>0.10326923076923077</v>
      </c>
    </row>
    <row r="161" spans="2:35" x14ac:dyDescent="0.3">
      <c r="B161">
        <v>53707</v>
      </c>
      <c r="C161" s="7">
        <v>43585</v>
      </c>
      <c r="D161" s="6">
        <f t="shared" si="25"/>
        <v>2019</v>
      </c>
      <c r="E161" s="4" t="str">
        <f t="shared" si="22"/>
        <v>Q2-2019</v>
      </c>
      <c r="F161" s="4" t="str">
        <f t="shared" si="23"/>
        <v>April</v>
      </c>
      <c r="G161" s="6">
        <f t="shared" si="26"/>
        <v>18</v>
      </c>
      <c r="H161" s="4" t="str">
        <f t="shared" si="24"/>
        <v>Tuesday</v>
      </c>
      <c r="I161">
        <v>2</v>
      </c>
      <c r="J161">
        <v>15</v>
      </c>
      <c r="K161">
        <v>20</v>
      </c>
      <c r="L161">
        <v>2</v>
      </c>
      <c r="M161">
        <v>42</v>
      </c>
      <c r="N161">
        <v>13</v>
      </c>
      <c r="O161">
        <v>15</v>
      </c>
      <c r="P161">
        <v>10</v>
      </c>
      <c r="Q161">
        <v>35</v>
      </c>
      <c r="R161">
        <v>15</v>
      </c>
      <c r="S161">
        <v>13</v>
      </c>
      <c r="T161">
        <v>23</v>
      </c>
      <c r="U161">
        <v>170</v>
      </c>
      <c r="V161">
        <v>10</v>
      </c>
      <c r="W161">
        <v>28</v>
      </c>
      <c r="X161">
        <v>1</v>
      </c>
      <c r="Y161">
        <v>26</v>
      </c>
      <c r="Z161">
        <v>1</v>
      </c>
      <c r="AA161">
        <v>25</v>
      </c>
      <c r="AB161">
        <v>1</v>
      </c>
      <c r="AC161">
        <v>81</v>
      </c>
      <c r="AD161">
        <f t="shared" si="27"/>
        <v>3680</v>
      </c>
      <c r="AE161" s="5">
        <f t="shared" si="28"/>
        <v>1.0222222222222221</v>
      </c>
      <c r="AF161" s="5">
        <f t="shared" si="29"/>
        <v>6.9777777777777779</v>
      </c>
      <c r="AG161" s="5">
        <f t="shared" si="30"/>
        <v>7.6923076923076927E-2</v>
      </c>
      <c r="AH161" s="5">
        <f t="shared" si="31"/>
        <v>0.76923076923076927</v>
      </c>
      <c r="AI161" s="5">
        <f t="shared" si="32"/>
        <v>7.8632478632478631E-2</v>
      </c>
    </row>
    <row r="162" spans="2:35" x14ac:dyDescent="0.3">
      <c r="B162">
        <v>53708</v>
      </c>
      <c r="C162" s="7">
        <v>43586</v>
      </c>
      <c r="D162" s="6">
        <f t="shared" si="25"/>
        <v>2019</v>
      </c>
      <c r="E162" s="4" t="str">
        <f t="shared" si="22"/>
        <v>Q2-2019</v>
      </c>
      <c r="F162" s="4" t="str">
        <f t="shared" si="23"/>
        <v>May</v>
      </c>
      <c r="G162" s="6">
        <f t="shared" si="26"/>
        <v>18</v>
      </c>
      <c r="H162" s="4" t="str">
        <f t="shared" si="24"/>
        <v>Wednesday</v>
      </c>
      <c r="I162">
        <v>1</v>
      </c>
      <c r="J162">
        <v>24</v>
      </c>
      <c r="K162">
        <v>17</v>
      </c>
      <c r="L162">
        <v>1</v>
      </c>
      <c r="M162">
        <v>32</v>
      </c>
      <c r="N162">
        <v>23</v>
      </c>
      <c r="O162">
        <v>21</v>
      </c>
      <c r="P162">
        <v>12</v>
      </c>
      <c r="Q162">
        <v>62</v>
      </c>
      <c r="R162">
        <v>29</v>
      </c>
      <c r="S162">
        <v>14</v>
      </c>
      <c r="T162">
        <v>26</v>
      </c>
      <c r="U162">
        <v>298</v>
      </c>
      <c r="V162">
        <v>19</v>
      </c>
      <c r="W162">
        <v>22</v>
      </c>
      <c r="X162">
        <v>0</v>
      </c>
      <c r="Y162">
        <v>24</v>
      </c>
      <c r="Z162">
        <v>6</v>
      </c>
      <c r="AA162">
        <v>21</v>
      </c>
      <c r="AB162">
        <v>6</v>
      </c>
      <c r="AC162">
        <v>69</v>
      </c>
      <c r="AD162">
        <f t="shared" si="27"/>
        <v>10278</v>
      </c>
      <c r="AE162" s="5">
        <f t="shared" si="28"/>
        <v>2.855</v>
      </c>
      <c r="AF162" s="5">
        <f t="shared" si="29"/>
        <v>5.1449999999999996</v>
      </c>
      <c r="AG162" s="5">
        <f t="shared" si="30"/>
        <v>0.2608695652173913</v>
      </c>
      <c r="AH162" s="5">
        <f t="shared" si="31"/>
        <v>0.82608695652173914</v>
      </c>
      <c r="AI162" s="5">
        <f t="shared" si="32"/>
        <v>0.1241304347826087</v>
      </c>
    </row>
    <row r="163" spans="2:35" x14ac:dyDescent="0.3">
      <c r="B163">
        <v>53709</v>
      </c>
      <c r="C163" s="7">
        <v>43586</v>
      </c>
      <c r="D163" s="6">
        <f t="shared" si="25"/>
        <v>2019</v>
      </c>
      <c r="E163" s="4" t="str">
        <f t="shared" si="22"/>
        <v>Q2-2019</v>
      </c>
      <c r="F163" s="4" t="str">
        <f t="shared" si="23"/>
        <v>May</v>
      </c>
      <c r="G163" s="6">
        <f t="shared" si="26"/>
        <v>18</v>
      </c>
      <c r="H163" s="4" t="str">
        <f t="shared" si="24"/>
        <v>Wednesday</v>
      </c>
      <c r="I163">
        <v>2</v>
      </c>
      <c r="J163">
        <v>25</v>
      </c>
      <c r="K163">
        <v>42</v>
      </c>
      <c r="L163">
        <v>1</v>
      </c>
      <c r="M163">
        <v>17</v>
      </c>
      <c r="N163">
        <v>24</v>
      </c>
      <c r="O163">
        <v>11</v>
      </c>
      <c r="P163">
        <v>12</v>
      </c>
      <c r="Q163">
        <v>71</v>
      </c>
      <c r="R163">
        <v>22</v>
      </c>
      <c r="S163">
        <v>13</v>
      </c>
      <c r="T163">
        <v>21</v>
      </c>
      <c r="U163">
        <v>175</v>
      </c>
      <c r="V163">
        <v>19</v>
      </c>
      <c r="W163">
        <v>25</v>
      </c>
      <c r="X163">
        <v>1</v>
      </c>
      <c r="Y163">
        <v>23</v>
      </c>
      <c r="Z163">
        <v>4</v>
      </c>
      <c r="AA163">
        <v>18</v>
      </c>
      <c r="AB163">
        <v>4</v>
      </c>
      <c r="AC163">
        <v>44</v>
      </c>
      <c r="AD163">
        <f t="shared" si="27"/>
        <v>7142</v>
      </c>
      <c r="AE163" s="5">
        <f t="shared" si="28"/>
        <v>1.9838888888888888</v>
      </c>
      <c r="AF163" s="5">
        <f t="shared" si="29"/>
        <v>6.016111111111111</v>
      </c>
      <c r="AG163" s="5">
        <f t="shared" si="30"/>
        <v>0.16666666666666666</v>
      </c>
      <c r="AH163" s="5">
        <f t="shared" si="31"/>
        <v>0.79166666666666663</v>
      </c>
      <c r="AI163" s="5">
        <f t="shared" si="32"/>
        <v>8.2662037037037034E-2</v>
      </c>
    </row>
    <row r="164" spans="2:35" x14ac:dyDescent="0.3">
      <c r="B164">
        <v>53710</v>
      </c>
      <c r="C164" s="7">
        <v>43587</v>
      </c>
      <c r="D164" s="6">
        <f t="shared" si="25"/>
        <v>2019</v>
      </c>
      <c r="E164" s="4" t="str">
        <f t="shared" si="22"/>
        <v>Q2-2019</v>
      </c>
      <c r="F164" s="4" t="str">
        <f t="shared" si="23"/>
        <v>May</v>
      </c>
      <c r="G164" s="6">
        <f t="shared" si="26"/>
        <v>18</v>
      </c>
      <c r="H164" s="4" t="str">
        <f t="shared" si="24"/>
        <v>Thursday</v>
      </c>
      <c r="I164">
        <v>1</v>
      </c>
      <c r="J164">
        <v>25</v>
      </c>
      <c r="K164">
        <v>24</v>
      </c>
      <c r="L164">
        <v>1</v>
      </c>
      <c r="M164">
        <v>23</v>
      </c>
      <c r="N164">
        <v>24</v>
      </c>
      <c r="O164">
        <v>30</v>
      </c>
      <c r="P164">
        <v>14</v>
      </c>
      <c r="Q164">
        <v>47</v>
      </c>
      <c r="R164">
        <v>13</v>
      </c>
      <c r="S164">
        <v>12</v>
      </c>
      <c r="T164">
        <v>25</v>
      </c>
      <c r="U164">
        <v>145</v>
      </c>
      <c r="V164">
        <v>19</v>
      </c>
      <c r="W164">
        <v>20</v>
      </c>
      <c r="X164">
        <v>0</v>
      </c>
      <c r="Y164">
        <v>22</v>
      </c>
      <c r="Z164">
        <v>6</v>
      </c>
      <c r="AA164">
        <v>23</v>
      </c>
      <c r="AB164">
        <v>6</v>
      </c>
      <c r="AC164">
        <v>53</v>
      </c>
      <c r="AD164">
        <f t="shared" si="27"/>
        <v>6712</v>
      </c>
      <c r="AE164" s="5">
        <f t="shared" si="28"/>
        <v>1.8644444444444443</v>
      </c>
      <c r="AF164" s="5">
        <f t="shared" si="29"/>
        <v>6.1355555555555554</v>
      </c>
      <c r="AG164" s="5">
        <f t="shared" si="30"/>
        <v>0.25</v>
      </c>
      <c r="AH164" s="5">
        <f t="shared" si="31"/>
        <v>0.79166666666666663</v>
      </c>
      <c r="AI164" s="5">
        <f t="shared" si="32"/>
        <v>7.7685185185185177E-2</v>
      </c>
    </row>
    <row r="165" spans="2:35" x14ac:dyDescent="0.3">
      <c r="B165">
        <v>53711</v>
      </c>
      <c r="C165" s="7">
        <v>43587</v>
      </c>
      <c r="D165" s="6">
        <f t="shared" si="25"/>
        <v>2019</v>
      </c>
      <c r="E165" s="4" t="str">
        <f t="shared" si="22"/>
        <v>Q2-2019</v>
      </c>
      <c r="F165" s="4" t="str">
        <f t="shared" si="23"/>
        <v>May</v>
      </c>
      <c r="G165" s="6">
        <f t="shared" si="26"/>
        <v>18</v>
      </c>
      <c r="H165" s="4" t="str">
        <f t="shared" si="24"/>
        <v>Thursday</v>
      </c>
      <c r="I165">
        <v>2</v>
      </c>
      <c r="J165">
        <v>24</v>
      </c>
      <c r="K165">
        <v>42</v>
      </c>
      <c r="L165">
        <v>1</v>
      </c>
      <c r="M165">
        <v>17</v>
      </c>
      <c r="N165">
        <v>23</v>
      </c>
      <c r="O165">
        <v>28</v>
      </c>
      <c r="P165">
        <v>12</v>
      </c>
      <c r="Q165">
        <v>53</v>
      </c>
      <c r="R165">
        <v>22</v>
      </c>
      <c r="S165">
        <v>14</v>
      </c>
      <c r="T165">
        <v>23</v>
      </c>
      <c r="U165">
        <v>158</v>
      </c>
      <c r="V165">
        <v>19</v>
      </c>
      <c r="W165">
        <v>10</v>
      </c>
      <c r="X165">
        <v>2</v>
      </c>
      <c r="Y165">
        <v>23</v>
      </c>
      <c r="Z165">
        <v>5</v>
      </c>
      <c r="AA165">
        <v>22</v>
      </c>
      <c r="AB165">
        <v>5</v>
      </c>
      <c r="AC165">
        <v>75</v>
      </c>
      <c r="AD165">
        <f t="shared" si="27"/>
        <v>6728</v>
      </c>
      <c r="AE165" s="5">
        <f t="shared" si="28"/>
        <v>1.8688888888888888</v>
      </c>
      <c r="AF165" s="5">
        <f t="shared" si="29"/>
        <v>6.1311111111111112</v>
      </c>
      <c r="AG165" s="5">
        <f t="shared" si="30"/>
        <v>0.21739130434782608</v>
      </c>
      <c r="AH165" s="5">
        <f t="shared" si="31"/>
        <v>0.82608695652173914</v>
      </c>
      <c r="AI165" s="5">
        <f t="shared" si="32"/>
        <v>8.1256038647342987E-2</v>
      </c>
    </row>
    <row r="166" spans="2:35" x14ac:dyDescent="0.3">
      <c r="B166">
        <v>53712</v>
      </c>
      <c r="C166" s="7">
        <v>43588</v>
      </c>
      <c r="D166" s="6">
        <f t="shared" si="25"/>
        <v>2019</v>
      </c>
      <c r="E166" s="4" t="str">
        <f t="shared" si="22"/>
        <v>Q2-2019</v>
      </c>
      <c r="F166" s="4" t="str">
        <f t="shared" si="23"/>
        <v>May</v>
      </c>
      <c r="G166" s="6">
        <f t="shared" si="26"/>
        <v>18</v>
      </c>
      <c r="H166" s="4" t="str">
        <f t="shared" si="24"/>
        <v>Friday</v>
      </c>
      <c r="I166">
        <v>1</v>
      </c>
      <c r="J166">
        <v>25</v>
      </c>
      <c r="K166">
        <v>26</v>
      </c>
      <c r="L166">
        <v>2</v>
      </c>
      <c r="M166">
        <v>26</v>
      </c>
      <c r="N166">
        <v>23</v>
      </c>
      <c r="O166">
        <v>14</v>
      </c>
      <c r="P166">
        <v>13</v>
      </c>
      <c r="Q166">
        <v>87</v>
      </c>
      <c r="R166">
        <v>18</v>
      </c>
      <c r="S166">
        <v>14</v>
      </c>
      <c r="T166">
        <v>24</v>
      </c>
      <c r="U166">
        <v>122</v>
      </c>
      <c r="V166">
        <v>18</v>
      </c>
      <c r="W166">
        <v>14</v>
      </c>
      <c r="X166">
        <v>0</v>
      </c>
      <c r="Y166">
        <v>23</v>
      </c>
      <c r="Z166">
        <v>6</v>
      </c>
      <c r="AA166">
        <v>20</v>
      </c>
      <c r="AB166">
        <v>6</v>
      </c>
      <c r="AC166">
        <v>87</v>
      </c>
      <c r="AD166">
        <f t="shared" si="27"/>
        <v>6207</v>
      </c>
      <c r="AE166" s="5">
        <f t="shared" si="28"/>
        <v>1.7241666666666666</v>
      </c>
      <c r="AF166" s="5">
        <f t="shared" si="29"/>
        <v>6.2758333333333329</v>
      </c>
      <c r="AG166" s="5">
        <f t="shared" si="30"/>
        <v>0.2608695652173913</v>
      </c>
      <c r="AH166" s="5">
        <f t="shared" si="31"/>
        <v>0.78260869565217395</v>
      </c>
      <c r="AI166" s="5">
        <f t="shared" si="32"/>
        <v>7.4963768115942034E-2</v>
      </c>
    </row>
    <row r="167" spans="2:35" x14ac:dyDescent="0.3">
      <c r="B167">
        <v>53713</v>
      </c>
      <c r="C167" s="7">
        <v>43588</v>
      </c>
      <c r="D167" s="6">
        <f t="shared" si="25"/>
        <v>2019</v>
      </c>
      <c r="E167" s="4" t="str">
        <f t="shared" si="22"/>
        <v>Q2-2019</v>
      </c>
      <c r="F167" s="4" t="str">
        <f t="shared" si="23"/>
        <v>May</v>
      </c>
      <c r="G167" s="6">
        <f t="shared" si="26"/>
        <v>18</v>
      </c>
      <c r="H167" s="4" t="str">
        <f t="shared" si="24"/>
        <v>Friday</v>
      </c>
      <c r="I167">
        <v>2</v>
      </c>
      <c r="J167">
        <v>26</v>
      </c>
      <c r="K167">
        <v>36</v>
      </c>
      <c r="L167">
        <v>2</v>
      </c>
      <c r="M167">
        <v>17</v>
      </c>
      <c r="N167">
        <v>24</v>
      </c>
      <c r="O167">
        <v>10</v>
      </c>
      <c r="P167">
        <v>13</v>
      </c>
      <c r="Q167">
        <v>79</v>
      </c>
      <c r="R167">
        <v>14</v>
      </c>
      <c r="S167">
        <v>12</v>
      </c>
      <c r="T167">
        <v>20</v>
      </c>
      <c r="U167">
        <v>183</v>
      </c>
      <c r="V167">
        <v>18</v>
      </c>
      <c r="W167">
        <v>25</v>
      </c>
      <c r="X167">
        <v>2</v>
      </c>
      <c r="Y167">
        <v>23</v>
      </c>
      <c r="Z167">
        <v>4</v>
      </c>
      <c r="AA167">
        <v>22</v>
      </c>
      <c r="AB167">
        <v>4</v>
      </c>
      <c r="AC167">
        <v>31</v>
      </c>
      <c r="AD167">
        <f t="shared" si="27"/>
        <v>7289</v>
      </c>
      <c r="AE167" s="5">
        <f t="shared" si="28"/>
        <v>2.0247222222222221</v>
      </c>
      <c r="AF167" s="5">
        <f t="shared" si="29"/>
        <v>5.9752777777777784</v>
      </c>
      <c r="AG167" s="5">
        <f t="shared" si="30"/>
        <v>0.16666666666666666</v>
      </c>
      <c r="AH167" s="5">
        <f t="shared" si="31"/>
        <v>0.75</v>
      </c>
      <c r="AI167" s="5">
        <f t="shared" si="32"/>
        <v>8.4363425925925925E-2</v>
      </c>
    </row>
    <row r="168" spans="2:35" x14ac:dyDescent="0.3">
      <c r="B168">
        <v>53714</v>
      </c>
      <c r="C168" s="7">
        <v>43589</v>
      </c>
      <c r="D168" s="6">
        <f t="shared" si="25"/>
        <v>2019</v>
      </c>
      <c r="E168" s="4" t="str">
        <f t="shared" si="22"/>
        <v>Q2-2019</v>
      </c>
      <c r="F168" s="4" t="str">
        <f t="shared" si="23"/>
        <v>May</v>
      </c>
      <c r="G168" s="6">
        <f t="shared" si="26"/>
        <v>18</v>
      </c>
      <c r="H168" s="4" t="str">
        <f t="shared" si="24"/>
        <v>Saturday</v>
      </c>
      <c r="I168">
        <v>1</v>
      </c>
      <c r="J168">
        <v>25</v>
      </c>
      <c r="K168">
        <v>34</v>
      </c>
      <c r="L168">
        <v>2</v>
      </c>
      <c r="M168">
        <v>39</v>
      </c>
      <c r="N168">
        <v>23</v>
      </c>
      <c r="O168">
        <v>28</v>
      </c>
      <c r="P168">
        <v>13</v>
      </c>
      <c r="Q168">
        <v>47</v>
      </c>
      <c r="R168">
        <v>16</v>
      </c>
      <c r="S168">
        <v>13</v>
      </c>
      <c r="T168">
        <v>24</v>
      </c>
      <c r="U168">
        <v>219</v>
      </c>
      <c r="V168">
        <v>19</v>
      </c>
      <c r="W168">
        <v>15</v>
      </c>
      <c r="X168">
        <v>1</v>
      </c>
      <c r="Y168">
        <v>25</v>
      </c>
      <c r="Z168">
        <v>5</v>
      </c>
      <c r="AA168">
        <v>12</v>
      </c>
      <c r="AB168">
        <v>5</v>
      </c>
      <c r="AC168">
        <v>74</v>
      </c>
      <c r="AD168">
        <f t="shared" si="27"/>
        <v>8043</v>
      </c>
      <c r="AE168" s="5">
        <f t="shared" si="28"/>
        <v>2.2341666666666669</v>
      </c>
      <c r="AF168" s="5">
        <f t="shared" si="29"/>
        <v>5.7658333333333331</v>
      </c>
      <c r="AG168" s="5">
        <f t="shared" si="30"/>
        <v>0.21739130434782608</v>
      </c>
      <c r="AH168" s="5">
        <f t="shared" si="31"/>
        <v>0.82608695652173914</v>
      </c>
      <c r="AI168" s="5">
        <f t="shared" si="32"/>
        <v>9.71376811594203E-2</v>
      </c>
    </row>
    <row r="169" spans="2:35" x14ac:dyDescent="0.3">
      <c r="B169">
        <v>53715</v>
      </c>
      <c r="C169" s="7">
        <v>43591</v>
      </c>
      <c r="D169" s="6">
        <f t="shared" si="25"/>
        <v>2019</v>
      </c>
      <c r="E169" s="4" t="str">
        <f t="shared" si="22"/>
        <v>Q2-2019</v>
      </c>
      <c r="F169" s="4" t="str">
        <f t="shared" si="23"/>
        <v>May</v>
      </c>
      <c r="G169" s="6">
        <f t="shared" si="26"/>
        <v>19</v>
      </c>
      <c r="H169" s="4" t="str">
        <f t="shared" si="24"/>
        <v>Monday</v>
      </c>
      <c r="I169">
        <v>1</v>
      </c>
      <c r="J169">
        <v>25</v>
      </c>
      <c r="K169">
        <v>25</v>
      </c>
      <c r="L169">
        <v>2</v>
      </c>
      <c r="M169">
        <v>39</v>
      </c>
      <c r="N169">
        <v>23</v>
      </c>
      <c r="O169">
        <v>19</v>
      </c>
      <c r="P169">
        <v>13</v>
      </c>
      <c r="Q169">
        <v>49</v>
      </c>
      <c r="R169">
        <v>15</v>
      </c>
      <c r="S169">
        <v>14</v>
      </c>
      <c r="T169">
        <v>24</v>
      </c>
      <c r="U169">
        <v>220</v>
      </c>
      <c r="V169">
        <v>19</v>
      </c>
      <c r="W169">
        <v>23</v>
      </c>
      <c r="X169">
        <v>1</v>
      </c>
      <c r="Y169">
        <v>25</v>
      </c>
      <c r="Z169">
        <v>5</v>
      </c>
      <c r="AA169">
        <v>16</v>
      </c>
      <c r="AB169">
        <v>5</v>
      </c>
      <c r="AC169">
        <v>41</v>
      </c>
      <c r="AD169">
        <f t="shared" si="27"/>
        <v>7905</v>
      </c>
      <c r="AE169" s="5">
        <f t="shared" si="28"/>
        <v>2.1958333333333333</v>
      </c>
      <c r="AF169" s="5">
        <f t="shared" si="29"/>
        <v>5.8041666666666671</v>
      </c>
      <c r="AG169" s="5">
        <f t="shared" si="30"/>
        <v>0.21739130434782608</v>
      </c>
      <c r="AH169" s="5">
        <f t="shared" si="31"/>
        <v>0.82608695652173914</v>
      </c>
      <c r="AI169" s="5">
        <f t="shared" si="32"/>
        <v>9.5471014492753623E-2</v>
      </c>
    </row>
    <row r="170" spans="2:35" x14ac:dyDescent="0.3">
      <c r="B170">
        <v>53716</v>
      </c>
      <c r="C170" s="7">
        <v>43591</v>
      </c>
      <c r="D170" s="6">
        <f t="shared" si="25"/>
        <v>2019</v>
      </c>
      <c r="E170" s="4" t="str">
        <f t="shared" si="22"/>
        <v>Q2-2019</v>
      </c>
      <c r="F170" s="4" t="str">
        <f t="shared" si="23"/>
        <v>May</v>
      </c>
      <c r="G170" s="6">
        <f t="shared" si="26"/>
        <v>19</v>
      </c>
      <c r="H170" s="4" t="str">
        <f t="shared" si="24"/>
        <v>Monday</v>
      </c>
      <c r="I170">
        <v>2</v>
      </c>
      <c r="J170">
        <v>25</v>
      </c>
      <c r="K170">
        <v>45</v>
      </c>
      <c r="L170">
        <v>1</v>
      </c>
      <c r="M170">
        <v>37</v>
      </c>
      <c r="N170">
        <v>24</v>
      </c>
      <c r="O170">
        <v>29</v>
      </c>
      <c r="P170">
        <v>11</v>
      </c>
      <c r="Q170">
        <v>89</v>
      </c>
      <c r="R170">
        <v>30</v>
      </c>
      <c r="S170">
        <v>12</v>
      </c>
      <c r="T170">
        <v>21</v>
      </c>
      <c r="U170">
        <v>260</v>
      </c>
      <c r="V170">
        <v>19</v>
      </c>
      <c r="W170">
        <v>10</v>
      </c>
      <c r="X170">
        <v>1</v>
      </c>
      <c r="Y170">
        <v>26</v>
      </c>
      <c r="Z170">
        <v>4</v>
      </c>
      <c r="AA170">
        <v>19</v>
      </c>
      <c r="AB170">
        <v>4</v>
      </c>
      <c r="AC170">
        <v>64</v>
      </c>
      <c r="AD170">
        <f t="shared" si="27"/>
        <v>9645</v>
      </c>
      <c r="AE170" s="5">
        <f t="shared" si="28"/>
        <v>2.6791666666666667</v>
      </c>
      <c r="AF170" s="5">
        <f t="shared" si="29"/>
        <v>5.3208333333333329</v>
      </c>
      <c r="AG170" s="5">
        <f t="shared" si="30"/>
        <v>0.16666666666666666</v>
      </c>
      <c r="AH170" s="5">
        <f t="shared" si="31"/>
        <v>0.79166666666666663</v>
      </c>
      <c r="AI170" s="5">
        <f t="shared" si="32"/>
        <v>0.11163194444444445</v>
      </c>
    </row>
    <row r="171" spans="2:35" x14ac:dyDescent="0.3">
      <c r="B171">
        <v>53717</v>
      </c>
      <c r="C171" s="7">
        <v>43592</v>
      </c>
      <c r="D171" s="6">
        <f t="shared" si="25"/>
        <v>2019</v>
      </c>
      <c r="E171" s="4" t="str">
        <f t="shared" si="22"/>
        <v>Q2-2019</v>
      </c>
      <c r="F171" s="4" t="str">
        <f t="shared" si="23"/>
        <v>May</v>
      </c>
      <c r="G171" s="6">
        <f t="shared" si="26"/>
        <v>19</v>
      </c>
      <c r="H171" s="4" t="str">
        <f t="shared" si="24"/>
        <v>Tuesday</v>
      </c>
      <c r="I171">
        <v>1</v>
      </c>
      <c r="J171">
        <v>24</v>
      </c>
      <c r="K171">
        <v>39</v>
      </c>
      <c r="L171">
        <v>1</v>
      </c>
      <c r="M171">
        <v>32</v>
      </c>
      <c r="N171">
        <v>23</v>
      </c>
      <c r="O171">
        <v>13</v>
      </c>
      <c r="P171">
        <v>14</v>
      </c>
      <c r="Q171">
        <v>63</v>
      </c>
      <c r="R171">
        <v>28</v>
      </c>
      <c r="S171">
        <v>13</v>
      </c>
      <c r="T171">
        <v>26</v>
      </c>
      <c r="U171">
        <v>298</v>
      </c>
      <c r="V171">
        <v>18</v>
      </c>
      <c r="W171">
        <v>29</v>
      </c>
      <c r="X171">
        <v>1</v>
      </c>
      <c r="Y171">
        <v>24</v>
      </c>
      <c r="Z171">
        <v>6</v>
      </c>
      <c r="AA171">
        <v>25</v>
      </c>
      <c r="AB171">
        <v>6</v>
      </c>
      <c r="AC171">
        <v>36</v>
      </c>
      <c r="AD171">
        <f t="shared" si="27"/>
        <v>10096</v>
      </c>
      <c r="AE171" s="5">
        <f t="shared" si="28"/>
        <v>2.8044444444444445</v>
      </c>
      <c r="AF171" s="5">
        <f t="shared" si="29"/>
        <v>5.1955555555555559</v>
      </c>
      <c r="AG171" s="5">
        <f t="shared" si="30"/>
        <v>0.2608695652173913</v>
      </c>
      <c r="AH171" s="5">
        <f t="shared" si="31"/>
        <v>0.78260869565217395</v>
      </c>
      <c r="AI171" s="5">
        <f t="shared" si="32"/>
        <v>0.12193236714975846</v>
      </c>
    </row>
    <row r="172" spans="2:35" x14ac:dyDescent="0.3">
      <c r="B172">
        <v>53718</v>
      </c>
      <c r="C172" s="7">
        <v>43592</v>
      </c>
      <c r="D172" s="6">
        <f t="shared" si="25"/>
        <v>2019</v>
      </c>
      <c r="E172" s="4" t="str">
        <f t="shared" si="22"/>
        <v>Q2-2019</v>
      </c>
      <c r="F172" s="4" t="str">
        <f t="shared" si="23"/>
        <v>May</v>
      </c>
      <c r="G172" s="6">
        <f t="shared" si="26"/>
        <v>19</v>
      </c>
      <c r="H172" s="4" t="str">
        <f t="shared" si="24"/>
        <v>Tuesday</v>
      </c>
      <c r="I172">
        <v>2</v>
      </c>
      <c r="J172">
        <v>26</v>
      </c>
      <c r="K172">
        <v>23</v>
      </c>
      <c r="L172">
        <v>2</v>
      </c>
      <c r="M172">
        <v>40</v>
      </c>
      <c r="N172">
        <v>24</v>
      </c>
      <c r="O172">
        <v>29</v>
      </c>
      <c r="P172">
        <v>13</v>
      </c>
      <c r="Q172">
        <v>84</v>
      </c>
      <c r="R172">
        <v>23</v>
      </c>
      <c r="S172">
        <v>12</v>
      </c>
      <c r="T172">
        <v>21</v>
      </c>
      <c r="U172">
        <v>195</v>
      </c>
      <c r="V172">
        <v>18</v>
      </c>
      <c r="W172">
        <v>15</v>
      </c>
      <c r="X172">
        <v>1</v>
      </c>
      <c r="Y172">
        <v>27</v>
      </c>
      <c r="Z172">
        <v>4</v>
      </c>
      <c r="AA172">
        <v>21</v>
      </c>
      <c r="AB172">
        <v>4</v>
      </c>
      <c r="AC172">
        <v>53</v>
      </c>
      <c r="AD172">
        <f t="shared" si="27"/>
        <v>8106</v>
      </c>
      <c r="AE172" s="5">
        <f t="shared" si="28"/>
        <v>2.2516666666666665</v>
      </c>
      <c r="AF172" s="5">
        <f t="shared" si="29"/>
        <v>5.7483333333333331</v>
      </c>
      <c r="AG172" s="5">
        <f t="shared" si="30"/>
        <v>0.16666666666666666</v>
      </c>
      <c r="AH172" s="5">
        <f t="shared" si="31"/>
        <v>0.75</v>
      </c>
      <c r="AI172" s="5">
        <f t="shared" si="32"/>
        <v>9.3819444444444441E-2</v>
      </c>
    </row>
    <row r="173" spans="2:35" x14ac:dyDescent="0.3">
      <c r="B173">
        <v>53719</v>
      </c>
      <c r="C173" s="7">
        <v>43593</v>
      </c>
      <c r="D173" s="6">
        <f t="shared" si="25"/>
        <v>2019</v>
      </c>
      <c r="E173" s="4" t="str">
        <f t="shared" si="22"/>
        <v>Q2-2019</v>
      </c>
      <c r="F173" s="4" t="str">
        <f t="shared" si="23"/>
        <v>May</v>
      </c>
      <c r="G173" s="6">
        <f t="shared" si="26"/>
        <v>19</v>
      </c>
      <c r="H173" s="4" t="str">
        <f t="shared" si="24"/>
        <v>Wednesday</v>
      </c>
      <c r="I173">
        <v>1</v>
      </c>
      <c r="J173">
        <v>26</v>
      </c>
      <c r="K173">
        <v>18</v>
      </c>
      <c r="L173">
        <v>2</v>
      </c>
      <c r="M173">
        <v>18</v>
      </c>
      <c r="N173">
        <v>24</v>
      </c>
      <c r="O173">
        <v>13</v>
      </c>
      <c r="P173">
        <v>13</v>
      </c>
      <c r="Q173">
        <v>82</v>
      </c>
      <c r="R173">
        <v>12</v>
      </c>
      <c r="S173">
        <v>13</v>
      </c>
      <c r="T173">
        <v>23</v>
      </c>
      <c r="U173">
        <v>183</v>
      </c>
      <c r="V173">
        <v>18</v>
      </c>
      <c r="W173">
        <v>19</v>
      </c>
      <c r="X173">
        <v>1</v>
      </c>
      <c r="Y173">
        <v>21</v>
      </c>
      <c r="Z173">
        <v>5</v>
      </c>
      <c r="AA173">
        <v>30</v>
      </c>
      <c r="AB173">
        <v>5</v>
      </c>
      <c r="AC173">
        <v>86</v>
      </c>
      <c r="AD173">
        <f t="shared" si="27"/>
        <v>7709</v>
      </c>
      <c r="AE173" s="5">
        <f t="shared" si="28"/>
        <v>2.1413888888888888</v>
      </c>
      <c r="AF173" s="5">
        <f t="shared" si="29"/>
        <v>5.8586111111111112</v>
      </c>
      <c r="AG173" s="5">
        <f t="shared" si="30"/>
        <v>0.20833333333333334</v>
      </c>
      <c r="AH173" s="5">
        <f t="shared" si="31"/>
        <v>0.75</v>
      </c>
      <c r="AI173" s="5">
        <f t="shared" si="32"/>
        <v>8.9224537037037033E-2</v>
      </c>
    </row>
    <row r="174" spans="2:35" x14ac:dyDescent="0.3">
      <c r="B174">
        <v>53720</v>
      </c>
      <c r="C174" s="7">
        <v>43593</v>
      </c>
      <c r="D174" s="6">
        <f t="shared" si="25"/>
        <v>2019</v>
      </c>
      <c r="E174" s="4" t="str">
        <f t="shared" si="22"/>
        <v>Q2-2019</v>
      </c>
      <c r="F174" s="4" t="str">
        <f t="shared" si="23"/>
        <v>May</v>
      </c>
      <c r="G174" s="6">
        <f t="shared" si="26"/>
        <v>19</v>
      </c>
      <c r="H174" s="4" t="str">
        <f t="shared" si="24"/>
        <v>Wednesday</v>
      </c>
      <c r="I174">
        <v>2</v>
      </c>
      <c r="J174">
        <v>24</v>
      </c>
      <c r="K174">
        <v>35</v>
      </c>
      <c r="L174">
        <v>1</v>
      </c>
      <c r="M174">
        <v>30</v>
      </c>
      <c r="N174">
        <v>23</v>
      </c>
      <c r="O174">
        <v>16</v>
      </c>
      <c r="P174">
        <v>12</v>
      </c>
      <c r="Q174">
        <v>41</v>
      </c>
      <c r="R174">
        <v>11</v>
      </c>
      <c r="S174">
        <v>13</v>
      </c>
      <c r="T174">
        <v>25</v>
      </c>
      <c r="U174">
        <v>280</v>
      </c>
      <c r="V174">
        <v>18</v>
      </c>
      <c r="W174">
        <v>13</v>
      </c>
      <c r="X174">
        <v>2</v>
      </c>
      <c r="Y174">
        <v>25</v>
      </c>
      <c r="Z174">
        <v>5</v>
      </c>
      <c r="AA174">
        <v>18</v>
      </c>
      <c r="AB174">
        <v>5</v>
      </c>
      <c r="AC174">
        <v>45</v>
      </c>
      <c r="AD174">
        <f t="shared" si="27"/>
        <v>8894</v>
      </c>
      <c r="AE174" s="5">
        <f t="shared" si="28"/>
        <v>2.4705555555555554</v>
      </c>
      <c r="AF174" s="5">
        <f t="shared" si="29"/>
        <v>5.5294444444444446</v>
      </c>
      <c r="AG174" s="5">
        <f t="shared" si="30"/>
        <v>0.21739130434782608</v>
      </c>
      <c r="AH174" s="5">
        <f t="shared" si="31"/>
        <v>0.78260869565217395</v>
      </c>
      <c r="AI174" s="5">
        <f t="shared" si="32"/>
        <v>0.10741545893719806</v>
      </c>
    </row>
    <row r="175" spans="2:35" x14ac:dyDescent="0.3">
      <c r="B175">
        <v>53721</v>
      </c>
      <c r="C175" s="7">
        <v>43594</v>
      </c>
      <c r="D175" s="6">
        <f t="shared" si="25"/>
        <v>2019</v>
      </c>
      <c r="E175" s="4" t="str">
        <f t="shared" si="22"/>
        <v>Q2-2019</v>
      </c>
      <c r="F175" s="4" t="str">
        <f t="shared" si="23"/>
        <v>May</v>
      </c>
      <c r="G175" s="6">
        <f t="shared" si="26"/>
        <v>19</v>
      </c>
      <c r="H175" s="4" t="str">
        <f t="shared" si="24"/>
        <v>Thursday</v>
      </c>
      <c r="I175">
        <v>1</v>
      </c>
      <c r="J175">
        <v>25</v>
      </c>
      <c r="K175">
        <v>43</v>
      </c>
      <c r="L175">
        <v>2</v>
      </c>
      <c r="M175">
        <v>29</v>
      </c>
      <c r="N175">
        <v>23</v>
      </c>
      <c r="O175">
        <v>27</v>
      </c>
      <c r="P175">
        <v>13</v>
      </c>
      <c r="Q175">
        <v>58</v>
      </c>
      <c r="R175">
        <v>12</v>
      </c>
      <c r="S175">
        <v>13</v>
      </c>
      <c r="T175">
        <v>25</v>
      </c>
      <c r="U175">
        <v>297</v>
      </c>
      <c r="V175">
        <v>19</v>
      </c>
      <c r="W175">
        <v>21</v>
      </c>
      <c r="X175">
        <v>0</v>
      </c>
      <c r="Y175">
        <v>23</v>
      </c>
      <c r="Z175">
        <v>6</v>
      </c>
      <c r="AA175">
        <v>29</v>
      </c>
      <c r="AB175">
        <v>6</v>
      </c>
      <c r="AC175">
        <v>47</v>
      </c>
      <c r="AD175">
        <f t="shared" si="27"/>
        <v>10055</v>
      </c>
      <c r="AE175" s="5">
        <f t="shared" si="28"/>
        <v>2.7930555555555556</v>
      </c>
      <c r="AF175" s="5">
        <f t="shared" si="29"/>
        <v>5.2069444444444439</v>
      </c>
      <c r="AG175" s="5">
        <f t="shared" si="30"/>
        <v>0.2608695652173913</v>
      </c>
      <c r="AH175" s="5">
        <f t="shared" si="31"/>
        <v>0.82608695652173914</v>
      </c>
      <c r="AI175" s="5">
        <f t="shared" si="32"/>
        <v>0.12143719806763285</v>
      </c>
    </row>
    <row r="176" spans="2:35" x14ac:dyDescent="0.3">
      <c r="B176">
        <v>53722</v>
      </c>
      <c r="C176" s="7">
        <v>43594</v>
      </c>
      <c r="D176" s="6">
        <f t="shared" si="25"/>
        <v>2019</v>
      </c>
      <c r="E176" s="4" t="str">
        <f t="shared" si="22"/>
        <v>Q2-2019</v>
      </c>
      <c r="F176" s="4" t="str">
        <f t="shared" si="23"/>
        <v>May</v>
      </c>
      <c r="G176" s="6">
        <f t="shared" si="26"/>
        <v>19</v>
      </c>
      <c r="H176" s="4" t="str">
        <f t="shared" si="24"/>
        <v>Thursday</v>
      </c>
      <c r="I176">
        <v>2</v>
      </c>
      <c r="J176">
        <v>25</v>
      </c>
      <c r="K176">
        <v>22</v>
      </c>
      <c r="L176">
        <v>1</v>
      </c>
      <c r="M176">
        <v>28</v>
      </c>
      <c r="N176">
        <v>24</v>
      </c>
      <c r="O176">
        <v>13</v>
      </c>
      <c r="P176">
        <v>13</v>
      </c>
      <c r="Q176">
        <v>38</v>
      </c>
      <c r="R176">
        <v>13</v>
      </c>
      <c r="S176">
        <v>13</v>
      </c>
      <c r="T176">
        <v>24</v>
      </c>
      <c r="U176">
        <v>279</v>
      </c>
      <c r="V176">
        <v>18</v>
      </c>
      <c r="W176">
        <v>19</v>
      </c>
      <c r="X176">
        <v>2</v>
      </c>
      <c r="Y176">
        <v>25</v>
      </c>
      <c r="Z176">
        <v>5</v>
      </c>
      <c r="AA176">
        <v>30</v>
      </c>
      <c r="AB176">
        <v>5</v>
      </c>
      <c r="AC176">
        <v>50</v>
      </c>
      <c r="AD176">
        <f t="shared" si="27"/>
        <v>9325</v>
      </c>
      <c r="AE176" s="5">
        <f t="shared" si="28"/>
        <v>2.5902777777777777</v>
      </c>
      <c r="AF176" s="5">
        <f t="shared" si="29"/>
        <v>5.4097222222222223</v>
      </c>
      <c r="AG176" s="5">
        <f t="shared" si="30"/>
        <v>0.20833333333333334</v>
      </c>
      <c r="AH176" s="5">
        <f t="shared" si="31"/>
        <v>0.75</v>
      </c>
      <c r="AI176" s="5">
        <f t="shared" si="32"/>
        <v>0.10792824074074074</v>
      </c>
    </row>
    <row r="177" spans="2:35" x14ac:dyDescent="0.3">
      <c r="B177">
        <v>53723</v>
      </c>
      <c r="C177" s="7">
        <v>43595</v>
      </c>
      <c r="D177" s="6">
        <f t="shared" si="25"/>
        <v>2019</v>
      </c>
      <c r="E177" s="4" t="str">
        <f t="shared" si="22"/>
        <v>Q2-2019</v>
      </c>
      <c r="F177" s="4" t="str">
        <f t="shared" si="23"/>
        <v>May</v>
      </c>
      <c r="G177" s="6">
        <f t="shared" si="26"/>
        <v>19</v>
      </c>
      <c r="H177" s="4" t="str">
        <f t="shared" si="24"/>
        <v>Friday</v>
      </c>
      <c r="I177">
        <v>1</v>
      </c>
      <c r="J177">
        <v>24</v>
      </c>
      <c r="K177">
        <v>43</v>
      </c>
      <c r="L177">
        <v>1</v>
      </c>
      <c r="M177">
        <v>38</v>
      </c>
      <c r="N177">
        <v>23</v>
      </c>
      <c r="O177">
        <v>19</v>
      </c>
      <c r="P177">
        <v>13</v>
      </c>
      <c r="Q177">
        <v>64</v>
      </c>
      <c r="R177">
        <v>17</v>
      </c>
      <c r="S177">
        <v>13</v>
      </c>
      <c r="T177">
        <v>27</v>
      </c>
      <c r="U177">
        <v>236</v>
      </c>
      <c r="V177">
        <v>18</v>
      </c>
      <c r="W177">
        <v>23</v>
      </c>
      <c r="X177">
        <v>1</v>
      </c>
      <c r="Y177">
        <v>25</v>
      </c>
      <c r="Z177">
        <v>5</v>
      </c>
      <c r="AA177">
        <v>24</v>
      </c>
      <c r="AB177">
        <v>5</v>
      </c>
      <c r="AC177">
        <v>75</v>
      </c>
      <c r="AD177">
        <f t="shared" si="27"/>
        <v>8721</v>
      </c>
      <c r="AE177" s="5">
        <f t="shared" si="28"/>
        <v>2.4224999999999999</v>
      </c>
      <c r="AF177" s="5">
        <f t="shared" si="29"/>
        <v>5.5775000000000006</v>
      </c>
      <c r="AG177" s="5">
        <f t="shared" si="30"/>
        <v>0.21739130434782608</v>
      </c>
      <c r="AH177" s="5">
        <f t="shared" si="31"/>
        <v>0.78260869565217395</v>
      </c>
      <c r="AI177" s="5">
        <f t="shared" si="32"/>
        <v>0.10532608695652174</v>
      </c>
    </row>
    <row r="178" spans="2:35" x14ac:dyDescent="0.3">
      <c r="B178">
        <v>53724</v>
      </c>
      <c r="C178" s="7">
        <v>43595</v>
      </c>
      <c r="D178" s="6">
        <f t="shared" si="25"/>
        <v>2019</v>
      </c>
      <c r="E178" s="4" t="str">
        <f t="shared" si="22"/>
        <v>Q2-2019</v>
      </c>
      <c r="F178" s="4" t="str">
        <f t="shared" si="23"/>
        <v>May</v>
      </c>
      <c r="G178" s="6">
        <f t="shared" si="26"/>
        <v>19</v>
      </c>
      <c r="H178" s="4" t="str">
        <f t="shared" si="24"/>
        <v>Friday</v>
      </c>
      <c r="I178">
        <v>2</v>
      </c>
      <c r="J178">
        <v>26</v>
      </c>
      <c r="K178">
        <v>42</v>
      </c>
      <c r="L178">
        <v>1</v>
      </c>
      <c r="M178">
        <v>43</v>
      </c>
      <c r="N178">
        <v>25</v>
      </c>
      <c r="O178">
        <v>17</v>
      </c>
      <c r="P178">
        <v>11</v>
      </c>
      <c r="Q178">
        <v>56</v>
      </c>
      <c r="R178">
        <v>10</v>
      </c>
      <c r="S178">
        <v>13</v>
      </c>
      <c r="T178">
        <v>23</v>
      </c>
      <c r="U178">
        <v>222</v>
      </c>
      <c r="V178">
        <v>18</v>
      </c>
      <c r="W178">
        <v>18</v>
      </c>
      <c r="X178">
        <v>1</v>
      </c>
      <c r="Y178">
        <v>22</v>
      </c>
      <c r="Z178">
        <v>4</v>
      </c>
      <c r="AA178">
        <v>16</v>
      </c>
      <c r="AB178">
        <v>4</v>
      </c>
      <c r="AC178">
        <v>59</v>
      </c>
      <c r="AD178">
        <f t="shared" si="27"/>
        <v>8277</v>
      </c>
      <c r="AE178" s="5">
        <f t="shared" si="28"/>
        <v>2.2991666666666668</v>
      </c>
      <c r="AF178" s="5">
        <f t="shared" si="29"/>
        <v>5.7008333333333336</v>
      </c>
      <c r="AG178" s="5">
        <f t="shared" si="30"/>
        <v>0.16</v>
      </c>
      <c r="AH178" s="5">
        <f t="shared" si="31"/>
        <v>0.72</v>
      </c>
      <c r="AI178" s="5">
        <f t="shared" si="32"/>
        <v>9.1966666666666669E-2</v>
      </c>
    </row>
    <row r="179" spans="2:35" x14ac:dyDescent="0.3">
      <c r="B179">
        <v>53725</v>
      </c>
      <c r="C179" s="7">
        <v>43596</v>
      </c>
      <c r="D179" s="6">
        <f t="shared" si="25"/>
        <v>2019</v>
      </c>
      <c r="E179" s="4" t="str">
        <f t="shared" si="22"/>
        <v>Q2-2019</v>
      </c>
      <c r="F179" s="4" t="str">
        <f t="shared" si="23"/>
        <v>May</v>
      </c>
      <c r="G179" s="6">
        <f t="shared" si="26"/>
        <v>19</v>
      </c>
      <c r="H179" s="4" t="str">
        <f t="shared" si="24"/>
        <v>Saturday</v>
      </c>
      <c r="I179">
        <v>1</v>
      </c>
      <c r="J179">
        <v>24</v>
      </c>
      <c r="K179">
        <v>27</v>
      </c>
      <c r="L179">
        <v>1</v>
      </c>
      <c r="M179">
        <v>42</v>
      </c>
      <c r="N179">
        <v>23</v>
      </c>
      <c r="O179">
        <v>23</v>
      </c>
      <c r="P179">
        <v>12</v>
      </c>
      <c r="Q179">
        <v>89</v>
      </c>
      <c r="R179">
        <v>20</v>
      </c>
      <c r="S179">
        <v>13</v>
      </c>
      <c r="T179">
        <v>23</v>
      </c>
      <c r="U179">
        <v>197</v>
      </c>
      <c r="V179">
        <v>18</v>
      </c>
      <c r="W179">
        <v>17</v>
      </c>
      <c r="X179">
        <v>1</v>
      </c>
      <c r="Y179">
        <v>20</v>
      </c>
      <c r="Z179">
        <v>5</v>
      </c>
      <c r="AA179">
        <v>13</v>
      </c>
      <c r="AB179">
        <v>5</v>
      </c>
      <c r="AC179">
        <v>75</v>
      </c>
      <c r="AD179">
        <f t="shared" si="27"/>
        <v>7942</v>
      </c>
      <c r="AE179" s="5">
        <f t="shared" si="28"/>
        <v>2.2061111111111109</v>
      </c>
      <c r="AF179" s="5">
        <f t="shared" si="29"/>
        <v>5.7938888888888886</v>
      </c>
      <c r="AG179" s="5">
        <f t="shared" si="30"/>
        <v>0.21739130434782608</v>
      </c>
      <c r="AH179" s="5">
        <f t="shared" si="31"/>
        <v>0.78260869565217395</v>
      </c>
      <c r="AI179" s="5">
        <f t="shared" si="32"/>
        <v>9.5917874396135264E-2</v>
      </c>
    </row>
    <row r="180" spans="2:35" x14ac:dyDescent="0.3">
      <c r="B180">
        <v>53726</v>
      </c>
      <c r="C180" s="7">
        <v>43598</v>
      </c>
      <c r="D180" s="6">
        <f t="shared" si="25"/>
        <v>2019</v>
      </c>
      <c r="E180" s="4" t="str">
        <f t="shared" si="22"/>
        <v>Q2-2019</v>
      </c>
      <c r="F180" s="4" t="str">
        <f t="shared" si="23"/>
        <v>May</v>
      </c>
      <c r="G180" s="6">
        <f t="shared" si="26"/>
        <v>20</v>
      </c>
      <c r="H180" s="4" t="str">
        <f t="shared" si="24"/>
        <v>Monday</v>
      </c>
      <c r="I180">
        <v>1</v>
      </c>
      <c r="J180">
        <v>24</v>
      </c>
      <c r="K180">
        <v>30</v>
      </c>
      <c r="L180">
        <v>1</v>
      </c>
      <c r="M180">
        <v>32</v>
      </c>
      <c r="N180">
        <v>23</v>
      </c>
      <c r="O180">
        <v>20</v>
      </c>
      <c r="P180">
        <v>13</v>
      </c>
      <c r="Q180">
        <v>88</v>
      </c>
      <c r="R180">
        <v>27</v>
      </c>
      <c r="S180">
        <v>14</v>
      </c>
      <c r="T180">
        <v>25</v>
      </c>
      <c r="U180">
        <v>265</v>
      </c>
      <c r="V180">
        <v>18</v>
      </c>
      <c r="W180">
        <v>28</v>
      </c>
      <c r="X180">
        <v>1</v>
      </c>
      <c r="Y180">
        <v>24</v>
      </c>
      <c r="Z180">
        <v>6</v>
      </c>
      <c r="AA180">
        <v>18</v>
      </c>
      <c r="AB180">
        <v>6</v>
      </c>
      <c r="AC180">
        <v>66</v>
      </c>
      <c r="AD180">
        <f t="shared" si="27"/>
        <v>9898</v>
      </c>
      <c r="AE180" s="5">
        <f t="shared" si="28"/>
        <v>2.7494444444444444</v>
      </c>
      <c r="AF180" s="5">
        <f t="shared" si="29"/>
        <v>5.2505555555555556</v>
      </c>
      <c r="AG180" s="5">
        <f t="shared" si="30"/>
        <v>0.2608695652173913</v>
      </c>
      <c r="AH180" s="5">
        <f t="shared" si="31"/>
        <v>0.78260869565217395</v>
      </c>
      <c r="AI180" s="5">
        <f t="shared" si="32"/>
        <v>0.11954106280193236</v>
      </c>
    </row>
    <row r="181" spans="2:35" x14ac:dyDescent="0.3">
      <c r="B181">
        <v>53727</v>
      </c>
      <c r="C181" s="7">
        <v>43598</v>
      </c>
      <c r="D181" s="6">
        <f t="shared" si="25"/>
        <v>2019</v>
      </c>
      <c r="E181" s="4" t="str">
        <f t="shared" si="22"/>
        <v>Q2-2019</v>
      </c>
      <c r="F181" s="4" t="str">
        <f t="shared" si="23"/>
        <v>May</v>
      </c>
      <c r="G181" s="6">
        <f t="shared" si="26"/>
        <v>20</v>
      </c>
      <c r="H181" s="4" t="str">
        <f t="shared" si="24"/>
        <v>Monday</v>
      </c>
      <c r="I181">
        <v>2</v>
      </c>
      <c r="J181">
        <v>26</v>
      </c>
      <c r="K181">
        <v>16</v>
      </c>
      <c r="L181">
        <v>2</v>
      </c>
      <c r="M181">
        <v>45</v>
      </c>
      <c r="N181">
        <v>24</v>
      </c>
      <c r="O181">
        <v>27</v>
      </c>
      <c r="P181">
        <v>12</v>
      </c>
      <c r="Q181">
        <v>84</v>
      </c>
      <c r="R181">
        <v>27</v>
      </c>
      <c r="S181">
        <v>14</v>
      </c>
      <c r="T181">
        <v>23</v>
      </c>
      <c r="U181">
        <v>190</v>
      </c>
      <c r="V181">
        <v>18</v>
      </c>
      <c r="W181">
        <v>11</v>
      </c>
      <c r="X181">
        <v>1</v>
      </c>
      <c r="Y181">
        <v>23</v>
      </c>
      <c r="Z181">
        <v>4</v>
      </c>
      <c r="AA181">
        <v>17</v>
      </c>
      <c r="AB181">
        <v>4</v>
      </c>
      <c r="AC181">
        <v>83</v>
      </c>
      <c r="AD181">
        <f t="shared" si="27"/>
        <v>8049</v>
      </c>
      <c r="AE181" s="5">
        <f t="shared" si="28"/>
        <v>2.2358333333333333</v>
      </c>
      <c r="AF181" s="5">
        <f t="shared" si="29"/>
        <v>5.7641666666666662</v>
      </c>
      <c r="AG181" s="5">
        <f t="shared" si="30"/>
        <v>0.16666666666666666</v>
      </c>
      <c r="AH181" s="5">
        <f t="shared" si="31"/>
        <v>0.75</v>
      </c>
      <c r="AI181" s="5">
        <f t="shared" si="32"/>
        <v>9.3159722222222227E-2</v>
      </c>
    </row>
    <row r="182" spans="2:35" x14ac:dyDescent="0.3">
      <c r="B182">
        <v>53728</v>
      </c>
      <c r="C182" s="7">
        <v>43599</v>
      </c>
      <c r="D182" s="6">
        <f t="shared" si="25"/>
        <v>2019</v>
      </c>
      <c r="E182" s="4" t="str">
        <f t="shared" si="22"/>
        <v>Q2-2019</v>
      </c>
      <c r="F182" s="4" t="str">
        <f t="shared" si="23"/>
        <v>May</v>
      </c>
      <c r="G182" s="6">
        <f t="shared" si="26"/>
        <v>20</v>
      </c>
      <c r="H182" s="4" t="str">
        <f t="shared" si="24"/>
        <v>Tuesday</v>
      </c>
      <c r="I182">
        <v>1</v>
      </c>
      <c r="J182">
        <v>24</v>
      </c>
      <c r="K182">
        <v>21</v>
      </c>
      <c r="L182">
        <v>2</v>
      </c>
      <c r="M182">
        <v>38</v>
      </c>
      <c r="N182">
        <v>22</v>
      </c>
      <c r="O182">
        <v>29</v>
      </c>
      <c r="P182">
        <v>14</v>
      </c>
      <c r="Q182">
        <v>81</v>
      </c>
      <c r="R182">
        <v>19</v>
      </c>
      <c r="S182">
        <v>13</v>
      </c>
      <c r="T182">
        <v>24</v>
      </c>
      <c r="U182">
        <v>252</v>
      </c>
      <c r="V182">
        <v>19</v>
      </c>
      <c r="W182">
        <v>10</v>
      </c>
      <c r="X182">
        <v>1</v>
      </c>
      <c r="Y182">
        <v>25</v>
      </c>
      <c r="Z182">
        <v>5</v>
      </c>
      <c r="AA182">
        <v>15</v>
      </c>
      <c r="AB182">
        <v>5</v>
      </c>
      <c r="AC182">
        <v>77</v>
      </c>
      <c r="AD182">
        <f t="shared" si="27"/>
        <v>8957</v>
      </c>
      <c r="AE182" s="5">
        <f t="shared" si="28"/>
        <v>2.4880555555555555</v>
      </c>
      <c r="AF182" s="5">
        <f t="shared" si="29"/>
        <v>5.5119444444444445</v>
      </c>
      <c r="AG182" s="5">
        <f t="shared" si="30"/>
        <v>0.22727272727272727</v>
      </c>
      <c r="AH182" s="5">
        <f t="shared" si="31"/>
        <v>0.86363636363636365</v>
      </c>
      <c r="AI182" s="5">
        <f t="shared" si="32"/>
        <v>0.11309343434343434</v>
      </c>
    </row>
    <row r="183" spans="2:35" x14ac:dyDescent="0.3">
      <c r="B183">
        <v>53729</v>
      </c>
      <c r="C183" s="7">
        <v>43599</v>
      </c>
      <c r="D183" s="6">
        <f t="shared" si="25"/>
        <v>2019</v>
      </c>
      <c r="E183" s="4" t="str">
        <f t="shared" si="22"/>
        <v>Q2-2019</v>
      </c>
      <c r="F183" s="4" t="str">
        <f t="shared" si="23"/>
        <v>May</v>
      </c>
      <c r="G183" s="6">
        <f t="shared" si="26"/>
        <v>20</v>
      </c>
      <c r="H183" s="4" t="str">
        <f t="shared" si="24"/>
        <v>Tuesday</v>
      </c>
      <c r="I183">
        <v>2</v>
      </c>
      <c r="J183">
        <v>25</v>
      </c>
      <c r="K183">
        <v>19</v>
      </c>
      <c r="L183">
        <v>1</v>
      </c>
      <c r="M183">
        <v>21</v>
      </c>
      <c r="N183">
        <v>24</v>
      </c>
      <c r="O183">
        <v>17</v>
      </c>
      <c r="P183">
        <v>12</v>
      </c>
      <c r="Q183">
        <v>48</v>
      </c>
      <c r="R183">
        <v>13</v>
      </c>
      <c r="S183">
        <v>12</v>
      </c>
      <c r="T183">
        <v>22</v>
      </c>
      <c r="U183">
        <v>127</v>
      </c>
      <c r="V183">
        <v>18</v>
      </c>
      <c r="W183">
        <v>27</v>
      </c>
      <c r="X183">
        <v>2</v>
      </c>
      <c r="Y183">
        <v>24</v>
      </c>
      <c r="Z183">
        <v>5</v>
      </c>
      <c r="AA183">
        <v>17</v>
      </c>
      <c r="AB183">
        <v>5</v>
      </c>
      <c r="AC183">
        <v>69</v>
      </c>
      <c r="AD183">
        <f t="shared" si="27"/>
        <v>5968</v>
      </c>
      <c r="AE183" s="5">
        <f t="shared" si="28"/>
        <v>1.6577777777777778</v>
      </c>
      <c r="AF183" s="5">
        <f t="shared" si="29"/>
        <v>6.3422222222222224</v>
      </c>
      <c r="AG183" s="5">
        <f t="shared" si="30"/>
        <v>0.20833333333333334</v>
      </c>
      <c r="AH183" s="5">
        <f t="shared" si="31"/>
        <v>0.75</v>
      </c>
      <c r="AI183" s="5">
        <f t="shared" si="32"/>
        <v>6.9074074074074079E-2</v>
      </c>
    </row>
    <row r="184" spans="2:35" x14ac:dyDescent="0.3">
      <c r="B184">
        <v>53730</v>
      </c>
      <c r="C184" s="7">
        <v>43600</v>
      </c>
      <c r="D184" s="6">
        <f t="shared" si="25"/>
        <v>2019</v>
      </c>
      <c r="E184" s="4" t="str">
        <f t="shared" si="22"/>
        <v>Q2-2019</v>
      </c>
      <c r="F184" s="4" t="str">
        <f t="shared" si="23"/>
        <v>May</v>
      </c>
      <c r="G184" s="6">
        <f t="shared" si="26"/>
        <v>20</v>
      </c>
      <c r="H184" s="4" t="str">
        <f t="shared" si="24"/>
        <v>Wednesday</v>
      </c>
      <c r="I184">
        <v>1</v>
      </c>
      <c r="J184">
        <v>23</v>
      </c>
      <c r="K184">
        <v>16</v>
      </c>
      <c r="L184">
        <v>1</v>
      </c>
      <c r="M184">
        <v>32</v>
      </c>
      <c r="N184">
        <v>22</v>
      </c>
      <c r="O184">
        <v>23</v>
      </c>
      <c r="P184">
        <v>12</v>
      </c>
      <c r="Q184">
        <v>67</v>
      </c>
      <c r="R184">
        <v>26</v>
      </c>
      <c r="S184">
        <v>13</v>
      </c>
      <c r="T184">
        <v>25</v>
      </c>
      <c r="U184">
        <v>282</v>
      </c>
      <c r="V184">
        <v>18</v>
      </c>
      <c r="W184">
        <v>10</v>
      </c>
      <c r="X184">
        <v>0</v>
      </c>
      <c r="Y184">
        <v>24</v>
      </c>
      <c r="Z184">
        <v>6</v>
      </c>
      <c r="AA184">
        <v>27</v>
      </c>
      <c r="AB184">
        <v>6</v>
      </c>
      <c r="AC184">
        <v>47</v>
      </c>
      <c r="AD184">
        <f t="shared" si="27"/>
        <v>9234</v>
      </c>
      <c r="AE184" s="5">
        <f t="shared" si="28"/>
        <v>2.5649999999999999</v>
      </c>
      <c r="AF184" s="5">
        <f t="shared" si="29"/>
        <v>5.4350000000000005</v>
      </c>
      <c r="AG184" s="5">
        <f t="shared" si="30"/>
        <v>0.27272727272727271</v>
      </c>
      <c r="AH184" s="5">
        <f t="shared" si="31"/>
        <v>0.81818181818181823</v>
      </c>
      <c r="AI184" s="5">
        <f t="shared" si="32"/>
        <v>0.11659090909090909</v>
      </c>
    </row>
    <row r="185" spans="2:35" x14ac:dyDescent="0.3">
      <c r="B185">
        <v>53731</v>
      </c>
      <c r="C185" s="7">
        <v>43600</v>
      </c>
      <c r="D185" s="6">
        <f t="shared" si="25"/>
        <v>2019</v>
      </c>
      <c r="E185" s="4" t="str">
        <f t="shared" si="22"/>
        <v>Q2-2019</v>
      </c>
      <c r="F185" s="4" t="str">
        <f t="shared" si="23"/>
        <v>May</v>
      </c>
      <c r="G185" s="6">
        <f t="shared" si="26"/>
        <v>20</v>
      </c>
      <c r="H185" s="4" t="str">
        <f t="shared" si="24"/>
        <v>Wednesday</v>
      </c>
      <c r="I185">
        <v>2</v>
      </c>
      <c r="J185">
        <v>25</v>
      </c>
      <c r="K185">
        <v>28</v>
      </c>
      <c r="L185">
        <v>1</v>
      </c>
      <c r="M185">
        <v>17</v>
      </c>
      <c r="N185">
        <v>24</v>
      </c>
      <c r="O185">
        <v>12</v>
      </c>
      <c r="P185">
        <v>11</v>
      </c>
      <c r="Q185">
        <v>32</v>
      </c>
      <c r="R185">
        <v>22</v>
      </c>
      <c r="S185">
        <v>13</v>
      </c>
      <c r="T185">
        <v>23</v>
      </c>
      <c r="U185">
        <v>174</v>
      </c>
      <c r="V185">
        <v>19</v>
      </c>
      <c r="W185">
        <v>13</v>
      </c>
      <c r="X185">
        <v>1</v>
      </c>
      <c r="Y185">
        <v>23</v>
      </c>
      <c r="Z185">
        <v>4</v>
      </c>
      <c r="AA185">
        <v>12</v>
      </c>
      <c r="AB185">
        <v>4</v>
      </c>
      <c r="AC185">
        <v>56</v>
      </c>
      <c r="AD185">
        <f t="shared" si="27"/>
        <v>6508</v>
      </c>
      <c r="AE185" s="5">
        <f t="shared" si="28"/>
        <v>1.8077777777777777</v>
      </c>
      <c r="AF185" s="5">
        <f t="shared" si="29"/>
        <v>6.1922222222222221</v>
      </c>
      <c r="AG185" s="5">
        <f t="shared" si="30"/>
        <v>0.16666666666666666</v>
      </c>
      <c r="AH185" s="5">
        <f t="shared" si="31"/>
        <v>0.79166666666666663</v>
      </c>
      <c r="AI185" s="5">
        <f t="shared" si="32"/>
        <v>7.5324074074074071E-2</v>
      </c>
    </row>
    <row r="186" spans="2:35" x14ac:dyDescent="0.3">
      <c r="B186">
        <v>53732</v>
      </c>
      <c r="C186" s="7">
        <v>43601</v>
      </c>
      <c r="D186" s="6">
        <f t="shared" si="25"/>
        <v>2019</v>
      </c>
      <c r="E186" s="4" t="str">
        <f t="shared" si="22"/>
        <v>Q2-2019</v>
      </c>
      <c r="F186" s="4" t="str">
        <f t="shared" si="23"/>
        <v>May</v>
      </c>
      <c r="G186" s="6">
        <f t="shared" si="26"/>
        <v>20</v>
      </c>
      <c r="H186" s="4" t="str">
        <f t="shared" si="24"/>
        <v>Thursday</v>
      </c>
      <c r="I186">
        <v>1</v>
      </c>
      <c r="J186">
        <v>25</v>
      </c>
      <c r="K186">
        <v>38</v>
      </c>
      <c r="L186">
        <v>1</v>
      </c>
      <c r="M186">
        <v>28</v>
      </c>
      <c r="N186">
        <v>24</v>
      </c>
      <c r="O186">
        <v>19</v>
      </c>
      <c r="P186">
        <v>13</v>
      </c>
      <c r="Q186">
        <v>35</v>
      </c>
      <c r="R186">
        <v>13</v>
      </c>
      <c r="S186">
        <v>13</v>
      </c>
      <c r="T186">
        <v>24</v>
      </c>
      <c r="U186">
        <v>107</v>
      </c>
      <c r="V186">
        <v>19</v>
      </c>
      <c r="W186">
        <v>16</v>
      </c>
      <c r="X186">
        <v>1</v>
      </c>
      <c r="Y186">
        <v>23</v>
      </c>
      <c r="Z186">
        <v>6</v>
      </c>
      <c r="AA186">
        <v>14</v>
      </c>
      <c r="AB186">
        <v>6</v>
      </c>
      <c r="AC186">
        <v>60</v>
      </c>
      <c r="AD186">
        <f t="shared" si="27"/>
        <v>5281</v>
      </c>
      <c r="AE186" s="5">
        <f t="shared" si="28"/>
        <v>1.4669444444444444</v>
      </c>
      <c r="AF186" s="5">
        <f t="shared" si="29"/>
        <v>6.5330555555555554</v>
      </c>
      <c r="AG186" s="5">
        <f t="shared" si="30"/>
        <v>0.25</v>
      </c>
      <c r="AH186" s="5">
        <f t="shared" si="31"/>
        <v>0.79166666666666663</v>
      </c>
      <c r="AI186" s="5">
        <f t="shared" si="32"/>
        <v>6.1122685185185183E-2</v>
      </c>
    </row>
    <row r="187" spans="2:35" x14ac:dyDescent="0.3">
      <c r="B187">
        <v>53733</v>
      </c>
      <c r="C187" s="7">
        <v>43601</v>
      </c>
      <c r="D187" s="6">
        <f t="shared" si="25"/>
        <v>2019</v>
      </c>
      <c r="E187" s="4" t="str">
        <f t="shared" si="22"/>
        <v>Q2-2019</v>
      </c>
      <c r="F187" s="4" t="str">
        <f t="shared" si="23"/>
        <v>May</v>
      </c>
      <c r="G187" s="6">
        <f t="shared" si="26"/>
        <v>20</v>
      </c>
      <c r="H187" s="4" t="str">
        <f t="shared" si="24"/>
        <v>Thursday</v>
      </c>
      <c r="I187">
        <v>2</v>
      </c>
      <c r="J187">
        <v>25</v>
      </c>
      <c r="K187">
        <v>22</v>
      </c>
      <c r="L187">
        <v>2</v>
      </c>
      <c r="M187">
        <v>37</v>
      </c>
      <c r="N187">
        <v>23</v>
      </c>
      <c r="O187">
        <v>20</v>
      </c>
      <c r="P187">
        <v>12</v>
      </c>
      <c r="Q187">
        <v>33</v>
      </c>
      <c r="R187">
        <v>28</v>
      </c>
      <c r="S187">
        <v>12</v>
      </c>
      <c r="T187">
        <v>20</v>
      </c>
      <c r="U187">
        <v>243</v>
      </c>
      <c r="V187">
        <v>18</v>
      </c>
      <c r="W187">
        <v>11</v>
      </c>
      <c r="X187">
        <v>2</v>
      </c>
      <c r="Y187">
        <v>27</v>
      </c>
      <c r="Z187">
        <v>4</v>
      </c>
      <c r="AA187">
        <v>21</v>
      </c>
      <c r="AB187">
        <v>4</v>
      </c>
      <c r="AC187">
        <v>74</v>
      </c>
      <c r="AD187">
        <f t="shared" si="27"/>
        <v>8121</v>
      </c>
      <c r="AE187" s="5">
        <f t="shared" si="28"/>
        <v>2.2558333333333334</v>
      </c>
      <c r="AF187" s="5">
        <f t="shared" si="29"/>
        <v>5.7441666666666666</v>
      </c>
      <c r="AG187" s="5">
        <f t="shared" si="30"/>
        <v>0.17391304347826086</v>
      </c>
      <c r="AH187" s="5">
        <f t="shared" si="31"/>
        <v>0.78260869565217395</v>
      </c>
      <c r="AI187" s="5">
        <f t="shared" si="32"/>
        <v>9.8079710144927543E-2</v>
      </c>
    </row>
    <row r="188" spans="2:35" x14ac:dyDescent="0.3">
      <c r="B188">
        <v>53734</v>
      </c>
      <c r="C188" s="7">
        <v>43602</v>
      </c>
      <c r="D188" s="6">
        <f t="shared" si="25"/>
        <v>2019</v>
      </c>
      <c r="E188" s="4" t="str">
        <f t="shared" si="22"/>
        <v>Q2-2019</v>
      </c>
      <c r="F188" s="4" t="str">
        <f t="shared" si="23"/>
        <v>May</v>
      </c>
      <c r="G188" s="6">
        <f t="shared" si="26"/>
        <v>20</v>
      </c>
      <c r="H188" s="4" t="str">
        <f t="shared" si="24"/>
        <v>Friday</v>
      </c>
      <c r="I188">
        <v>1</v>
      </c>
      <c r="J188">
        <v>25</v>
      </c>
      <c r="K188">
        <v>35</v>
      </c>
      <c r="L188">
        <v>2</v>
      </c>
      <c r="M188">
        <v>34</v>
      </c>
      <c r="N188">
        <v>23</v>
      </c>
      <c r="O188">
        <v>24</v>
      </c>
      <c r="P188">
        <v>13</v>
      </c>
      <c r="Q188">
        <v>44</v>
      </c>
      <c r="R188">
        <v>13</v>
      </c>
      <c r="S188">
        <v>12</v>
      </c>
      <c r="T188">
        <v>24</v>
      </c>
      <c r="U188">
        <v>258</v>
      </c>
      <c r="V188">
        <v>18</v>
      </c>
      <c r="W188">
        <v>30</v>
      </c>
      <c r="X188">
        <v>0</v>
      </c>
      <c r="Y188">
        <v>24</v>
      </c>
      <c r="Z188">
        <v>5</v>
      </c>
      <c r="AA188">
        <v>16</v>
      </c>
      <c r="AB188">
        <v>5</v>
      </c>
      <c r="AC188">
        <v>86</v>
      </c>
      <c r="AD188">
        <f t="shared" si="27"/>
        <v>9066</v>
      </c>
      <c r="AE188" s="5">
        <f t="shared" si="28"/>
        <v>2.5183333333333335</v>
      </c>
      <c r="AF188" s="5">
        <f t="shared" si="29"/>
        <v>5.4816666666666665</v>
      </c>
      <c r="AG188" s="5">
        <f t="shared" si="30"/>
        <v>0.21739130434782608</v>
      </c>
      <c r="AH188" s="5">
        <f t="shared" si="31"/>
        <v>0.78260869565217395</v>
      </c>
      <c r="AI188" s="5">
        <f t="shared" si="32"/>
        <v>0.10949275362318842</v>
      </c>
    </row>
    <row r="189" spans="2:35" x14ac:dyDescent="0.3">
      <c r="B189">
        <v>53735</v>
      </c>
      <c r="C189" s="7">
        <v>43602</v>
      </c>
      <c r="D189" s="6">
        <f t="shared" si="25"/>
        <v>2019</v>
      </c>
      <c r="E189" s="4" t="str">
        <f t="shared" si="22"/>
        <v>Q2-2019</v>
      </c>
      <c r="F189" s="4" t="str">
        <f t="shared" si="23"/>
        <v>May</v>
      </c>
      <c r="G189" s="6">
        <f t="shared" si="26"/>
        <v>20</v>
      </c>
      <c r="H189" s="4" t="str">
        <f t="shared" si="24"/>
        <v>Friday</v>
      </c>
      <c r="I189">
        <v>2</v>
      </c>
      <c r="J189">
        <v>26</v>
      </c>
      <c r="K189">
        <v>43</v>
      </c>
      <c r="L189">
        <v>2</v>
      </c>
      <c r="M189">
        <v>20</v>
      </c>
      <c r="N189">
        <v>24</v>
      </c>
      <c r="O189">
        <v>14</v>
      </c>
      <c r="P189">
        <v>12</v>
      </c>
      <c r="Q189">
        <v>37</v>
      </c>
      <c r="R189">
        <v>24</v>
      </c>
      <c r="S189">
        <v>13</v>
      </c>
      <c r="T189">
        <v>22</v>
      </c>
      <c r="U189">
        <v>119</v>
      </c>
      <c r="V189">
        <v>18</v>
      </c>
      <c r="W189">
        <v>12</v>
      </c>
      <c r="X189">
        <v>2</v>
      </c>
      <c r="Y189">
        <v>24</v>
      </c>
      <c r="Z189">
        <v>5</v>
      </c>
      <c r="AA189">
        <v>25</v>
      </c>
      <c r="AB189">
        <v>5</v>
      </c>
      <c r="AC189">
        <v>87</v>
      </c>
      <c r="AD189">
        <f t="shared" si="27"/>
        <v>5588</v>
      </c>
      <c r="AE189" s="5">
        <f t="shared" si="28"/>
        <v>1.5522222222222222</v>
      </c>
      <c r="AF189" s="5">
        <f t="shared" si="29"/>
        <v>6.4477777777777776</v>
      </c>
      <c r="AG189" s="5">
        <f t="shared" si="30"/>
        <v>0.20833333333333334</v>
      </c>
      <c r="AH189" s="5">
        <f t="shared" si="31"/>
        <v>0.75</v>
      </c>
      <c r="AI189" s="5">
        <f t="shared" si="32"/>
        <v>6.4675925925925928E-2</v>
      </c>
    </row>
    <row r="190" spans="2:35" x14ac:dyDescent="0.3">
      <c r="B190">
        <v>53736</v>
      </c>
      <c r="C190" s="7">
        <v>43603</v>
      </c>
      <c r="D190" s="6">
        <f t="shared" si="25"/>
        <v>2019</v>
      </c>
      <c r="E190" s="4" t="str">
        <f t="shared" si="22"/>
        <v>Q2-2019</v>
      </c>
      <c r="F190" s="4" t="str">
        <f t="shared" si="23"/>
        <v>May</v>
      </c>
      <c r="G190" s="6">
        <f t="shared" si="26"/>
        <v>20</v>
      </c>
      <c r="H190" s="4" t="str">
        <f t="shared" si="24"/>
        <v>Saturday</v>
      </c>
      <c r="I190">
        <v>1</v>
      </c>
      <c r="J190">
        <v>25</v>
      </c>
      <c r="K190">
        <v>28</v>
      </c>
      <c r="L190">
        <v>2</v>
      </c>
      <c r="M190">
        <v>21</v>
      </c>
      <c r="N190">
        <v>23</v>
      </c>
      <c r="O190">
        <v>26</v>
      </c>
      <c r="P190">
        <v>13</v>
      </c>
      <c r="Q190">
        <v>47</v>
      </c>
      <c r="R190">
        <v>14</v>
      </c>
      <c r="S190">
        <v>13</v>
      </c>
      <c r="T190">
        <v>23</v>
      </c>
      <c r="U190">
        <v>127</v>
      </c>
      <c r="V190">
        <v>18</v>
      </c>
      <c r="W190">
        <v>19</v>
      </c>
      <c r="X190">
        <v>0</v>
      </c>
      <c r="Y190">
        <v>22</v>
      </c>
      <c r="Z190">
        <v>6</v>
      </c>
      <c r="AA190">
        <v>13</v>
      </c>
      <c r="AB190">
        <v>6</v>
      </c>
      <c r="AC190">
        <v>41</v>
      </c>
      <c r="AD190">
        <f t="shared" si="27"/>
        <v>5764</v>
      </c>
      <c r="AE190" s="5">
        <f t="shared" si="28"/>
        <v>1.6011111111111112</v>
      </c>
      <c r="AF190" s="5">
        <f t="shared" si="29"/>
        <v>6.3988888888888891</v>
      </c>
      <c r="AG190" s="5">
        <f t="shared" si="30"/>
        <v>0.2608695652173913</v>
      </c>
      <c r="AH190" s="5">
        <f t="shared" si="31"/>
        <v>0.78260869565217395</v>
      </c>
      <c r="AI190" s="5">
        <f t="shared" si="32"/>
        <v>6.9613526570048309E-2</v>
      </c>
    </row>
    <row r="191" spans="2:35" x14ac:dyDescent="0.3">
      <c r="B191">
        <v>53737</v>
      </c>
      <c r="C191" s="7">
        <v>43605</v>
      </c>
      <c r="D191" s="6">
        <f t="shared" si="25"/>
        <v>2019</v>
      </c>
      <c r="E191" s="4" t="str">
        <f t="shared" si="22"/>
        <v>Q2-2019</v>
      </c>
      <c r="F191" s="4" t="str">
        <f t="shared" si="23"/>
        <v>May</v>
      </c>
      <c r="G191" s="6">
        <f t="shared" si="26"/>
        <v>21</v>
      </c>
      <c r="H191" s="4" t="str">
        <f t="shared" si="24"/>
        <v>Monday</v>
      </c>
      <c r="I191">
        <v>1</v>
      </c>
      <c r="J191">
        <v>23</v>
      </c>
      <c r="K191">
        <v>27</v>
      </c>
      <c r="L191">
        <v>1</v>
      </c>
      <c r="M191">
        <v>34</v>
      </c>
      <c r="N191">
        <v>22</v>
      </c>
      <c r="O191">
        <v>14</v>
      </c>
      <c r="P191">
        <v>12</v>
      </c>
      <c r="Q191">
        <v>87</v>
      </c>
      <c r="R191">
        <v>11</v>
      </c>
      <c r="S191">
        <v>12</v>
      </c>
      <c r="T191">
        <v>26</v>
      </c>
      <c r="U191">
        <v>241</v>
      </c>
      <c r="V191">
        <v>19</v>
      </c>
      <c r="W191">
        <v>22</v>
      </c>
      <c r="X191">
        <v>0</v>
      </c>
      <c r="Y191">
        <v>24</v>
      </c>
      <c r="Z191">
        <v>5</v>
      </c>
      <c r="AA191">
        <v>25</v>
      </c>
      <c r="AB191">
        <v>5</v>
      </c>
      <c r="AC191">
        <v>84</v>
      </c>
      <c r="AD191">
        <f t="shared" si="27"/>
        <v>8563</v>
      </c>
      <c r="AE191" s="5">
        <f t="shared" si="28"/>
        <v>2.3786111111111112</v>
      </c>
      <c r="AF191" s="5">
        <f t="shared" si="29"/>
        <v>5.6213888888888892</v>
      </c>
      <c r="AG191" s="5">
        <f t="shared" si="30"/>
        <v>0.22727272727272727</v>
      </c>
      <c r="AH191" s="5">
        <f t="shared" si="31"/>
        <v>0.86363636363636365</v>
      </c>
      <c r="AI191" s="5">
        <f t="shared" si="32"/>
        <v>0.10811868686868688</v>
      </c>
    </row>
    <row r="192" spans="2:35" x14ac:dyDescent="0.3">
      <c r="B192">
        <v>53738</v>
      </c>
      <c r="C192" s="7">
        <v>43605</v>
      </c>
      <c r="D192" s="6">
        <f t="shared" si="25"/>
        <v>2019</v>
      </c>
      <c r="E192" s="4" t="str">
        <f t="shared" si="22"/>
        <v>Q2-2019</v>
      </c>
      <c r="F192" s="4" t="str">
        <f t="shared" si="23"/>
        <v>May</v>
      </c>
      <c r="G192" s="6">
        <f t="shared" si="26"/>
        <v>21</v>
      </c>
      <c r="H192" s="4" t="str">
        <f t="shared" si="24"/>
        <v>Monday</v>
      </c>
      <c r="I192">
        <v>2</v>
      </c>
      <c r="J192">
        <v>25</v>
      </c>
      <c r="K192">
        <v>34</v>
      </c>
      <c r="L192">
        <v>1</v>
      </c>
      <c r="M192">
        <v>22</v>
      </c>
      <c r="N192">
        <v>24</v>
      </c>
      <c r="O192">
        <v>28</v>
      </c>
      <c r="P192">
        <v>12</v>
      </c>
      <c r="Q192">
        <v>57</v>
      </c>
      <c r="R192">
        <v>23</v>
      </c>
      <c r="S192">
        <v>13</v>
      </c>
      <c r="T192">
        <v>21</v>
      </c>
      <c r="U192">
        <v>136</v>
      </c>
      <c r="V192">
        <v>18</v>
      </c>
      <c r="W192">
        <v>14</v>
      </c>
      <c r="X192">
        <v>2</v>
      </c>
      <c r="Y192">
        <v>24</v>
      </c>
      <c r="Z192">
        <v>5</v>
      </c>
      <c r="AA192">
        <v>25</v>
      </c>
      <c r="AB192">
        <v>5</v>
      </c>
      <c r="AC192">
        <v>83</v>
      </c>
      <c r="AD192">
        <f t="shared" si="27"/>
        <v>6552</v>
      </c>
      <c r="AE192" s="5">
        <f t="shared" si="28"/>
        <v>1.82</v>
      </c>
      <c r="AF192" s="5">
        <f t="shared" si="29"/>
        <v>6.18</v>
      </c>
      <c r="AG192" s="5">
        <f t="shared" si="30"/>
        <v>0.20833333333333334</v>
      </c>
      <c r="AH192" s="5">
        <f t="shared" si="31"/>
        <v>0.75</v>
      </c>
      <c r="AI192" s="5">
        <f t="shared" si="32"/>
        <v>7.5833333333333336E-2</v>
      </c>
    </row>
    <row r="193" spans="2:35" x14ac:dyDescent="0.3">
      <c r="B193">
        <v>53739</v>
      </c>
      <c r="C193" s="7">
        <v>43606</v>
      </c>
      <c r="D193" s="6">
        <f t="shared" si="25"/>
        <v>2019</v>
      </c>
      <c r="E193" s="4" t="str">
        <f t="shared" si="22"/>
        <v>Q2-2019</v>
      </c>
      <c r="F193" s="4" t="str">
        <f t="shared" si="23"/>
        <v>May</v>
      </c>
      <c r="G193" s="6">
        <f t="shared" si="26"/>
        <v>21</v>
      </c>
      <c r="H193" s="4" t="str">
        <f t="shared" si="24"/>
        <v>Tuesday</v>
      </c>
      <c r="I193">
        <v>1</v>
      </c>
      <c r="J193">
        <v>25</v>
      </c>
      <c r="K193">
        <v>15</v>
      </c>
      <c r="L193">
        <v>2</v>
      </c>
      <c r="M193">
        <v>16</v>
      </c>
      <c r="N193">
        <v>23</v>
      </c>
      <c r="O193">
        <v>11</v>
      </c>
      <c r="P193">
        <v>13</v>
      </c>
      <c r="Q193">
        <v>47</v>
      </c>
      <c r="R193">
        <v>24</v>
      </c>
      <c r="S193">
        <v>12</v>
      </c>
      <c r="T193">
        <v>23</v>
      </c>
      <c r="U193">
        <v>190</v>
      </c>
      <c r="V193">
        <v>18</v>
      </c>
      <c r="W193">
        <v>13</v>
      </c>
      <c r="X193">
        <v>1</v>
      </c>
      <c r="Y193">
        <v>21</v>
      </c>
      <c r="Z193">
        <v>5</v>
      </c>
      <c r="AA193">
        <v>19</v>
      </c>
      <c r="AB193">
        <v>5</v>
      </c>
      <c r="AC193">
        <v>90</v>
      </c>
      <c r="AD193">
        <f t="shared" si="27"/>
        <v>7079</v>
      </c>
      <c r="AE193" s="5">
        <f t="shared" si="28"/>
        <v>1.966388888888889</v>
      </c>
      <c r="AF193" s="5">
        <f t="shared" si="29"/>
        <v>6.033611111111111</v>
      </c>
      <c r="AG193" s="5">
        <f t="shared" si="30"/>
        <v>0.21739130434782608</v>
      </c>
      <c r="AH193" s="5">
        <f t="shared" si="31"/>
        <v>0.78260869565217395</v>
      </c>
      <c r="AI193" s="5">
        <f t="shared" si="32"/>
        <v>8.5495169082125608E-2</v>
      </c>
    </row>
    <row r="194" spans="2:35" x14ac:dyDescent="0.3">
      <c r="B194">
        <v>53740</v>
      </c>
      <c r="C194" s="7">
        <v>43606</v>
      </c>
      <c r="D194" s="6">
        <f t="shared" si="25"/>
        <v>2019</v>
      </c>
      <c r="E194" s="4" t="str">
        <f t="shared" si="22"/>
        <v>Q2-2019</v>
      </c>
      <c r="F194" s="4" t="str">
        <f t="shared" si="23"/>
        <v>May</v>
      </c>
      <c r="G194" s="6">
        <f t="shared" si="26"/>
        <v>21</v>
      </c>
      <c r="H194" s="4" t="str">
        <f t="shared" si="24"/>
        <v>Tuesday</v>
      </c>
      <c r="I194">
        <v>2</v>
      </c>
      <c r="J194">
        <v>26</v>
      </c>
      <c r="K194">
        <v>27</v>
      </c>
      <c r="L194">
        <v>1</v>
      </c>
      <c r="M194">
        <v>29</v>
      </c>
      <c r="N194">
        <v>25</v>
      </c>
      <c r="O194">
        <v>15</v>
      </c>
      <c r="P194">
        <v>12</v>
      </c>
      <c r="Q194">
        <v>35</v>
      </c>
      <c r="R194">
        <v>19</v>
      </c>
      <c r="S194">
        <v>12</v>
      </c>
      <c r="T194">
        <v>20</v>
      </c>
      <c r="U194">
        <v>255</v>
      </c>
      <c r="V194">
        <v>18</v>
      </c>
      <c r="W194">
        <v>27</v>
      </c>
      <c r="X194">
        <v>2</v>
      </c>
      <c r="Y194">
        <v>25</v>
      </c>
      <c r="Z194">
        <v>4</v>
      </c>
      <c r="AA194">
        <v>12</v>
      </c>
      <c r="AB194">
        <v>4</v>
      </c>
      <c r="AC194">
        <v>41</v>
      </c>
      <c r="AD194">
        <f t="shared" si="27"/>
        <v>8965</v>
      </c>
      <c r="AE194" s="5">
        <f t="shared" si="28"/>
        <v>2.4902777777777776</v>
      </c>
      <c r="AF194" s="5">
        <f t="shared" si="29"/>
        <v>5.5097222222222229</v>
      </c>
      <c r="AG194" s="5">
        <f t="shared" si="30"/>
        <v>0.16</v>
      </c>
      <c r="AH194" s="5">
        <f t="shared" si="31"/>
        <v>0.72</v>
      </c>
      <c r="AI194" s="5">
        <f t="shared" si="32"/>
        <v>9.9611111111111109E-2</v>
      </c>
    </row>
    <row r="195" spans="2:35" x14ac:dyDescent="0.3">
      <c r="B195">
        <v>53741</v>
      </c>
      <c r="C195" s="7">
        <v>43607</v>
      </c>
      <c r="D195" s="6">
        <f t="shared" si="25"/>
        <v>2019</v>
      </c>
      <c r="E195" s="4" t="str">
        <f t="shared" si="22"/>
        <v>Q2-2019</v>
      </c>
      <c r="F195" s="4" t="str">
        <f t="shared" si="23"/>
        <v>May</v>
      </c>
      <c r="G195" s="6">
        <f t="shared" si="26"/>
        <v>21</v>
      </c>
      <c r="H195" s="4" t="str">
        <f t="shared" si="24"/>
        <v>Wednesday</v>
      </c>
      <c r="I195">
        <v>1</v>
      </c>
      <c r="J195">
        <v>25</v>
      </c>
      <c r="K195">
        <v>41</v>
      </c>
      <c r="L195">
        <v>2</v>
      </c>
      <c r="M195">
        <v>17</v>
      </c>
      <c r="N195">
        <v>23</v>
      </c>
      <c r="O195">
        <v>10</v>
      </c>
      <c r="P195">
        <v>14</v>
      </c>
      <c r="Q195">
        <v>58</v>
      </c>
      <c r="R195">
        <v>19</v>
      </c>
      <c r="S195">
        <v>13</v>
      </c>
      <c r="T195">
        <v>25</v>
      </c>
      <c r="U195">
        <v>142</v>
      </c>
      <c r="V195">
        <v>18</v>
      </c>
      <c r="W195">
        <v>18</v>
      </c>
      <c r="X195">
        <v>1</v>
      </c>
      <c r="Y195">
        <v>21</v>
      </c>
      <c r="Z195">
        <v>6</v>
      </c>
      <c r="AA195">
        <v>29</v>
      </c>
      <c r="AB195">
        <v>6</v>
      </c>
      <c r="AC195">
        <v>53</v>
      </c>
      <c r="AD195">
        <f t="shared" si="27"/>
        <v>6190</v>
      </c>
      <c r="AE195" s="5">
        <f t="shared" si="28"/>
        <v>1.7194444444444446</v>
      </c>
      <c r="AF195" s="5">
        <f t="shared" si="29"/>
        <v>6.280555555555555</v>
      </c>
      <c r="AG195" s="5">
        <f t="shared" si="30"/>
        <v>0.2608695652173913</v>
      </c>
      <c r="AH195" s="5">
        <f t="shared" si="31"/>
        <v>0.78260869565217395</v>
      </c>
      <c r="AI195" s="5">
        <f t="shared" si="32"/>
        <v>7.4758454106280195E-2</v>
      </c>
    </row>
    <row r="196" spans="2:35" x14ac:dyDescent="0.3">
      <c r="B196">
        <v>53742</v>
      </c>
      <c r="C196" s="7">
        <v>43607</v>
      </c>
      <c r="D196" s="6">
        <f t="shared" si="25"/>
        <v>2019</v>
      </c>
      <c r="E196" s="4" t="str">
        <f t="shared" si="22"/>
        <v>Q2-2019</v>
      </c>
      <c r="F196" s="4" t="str">
        <f t="shared" si="23"/>
        <v>May</v>
      </c>
      <c r="G196" s="6">
        <f t="shared" si="26"/>
        <v>21</v>
      </c>
      <c r="H196" s="4" t="str">
        <f t="shared" si="24"/>
        <v>Wednesday</v>
      </c>
      <c r="I196">
        <v>2</v>
      </c>
      <c r="J196">
        <v>26</v>
      </c>
      <c r="K196">
        <v>42</v>
      </c>
      <c r="L196">
        <v>2</v>
      </c>
      <c r="M196">
        <v>26</v>
      </c>
      <c r="N196">
        <v>24</v>
      </c>
      <c r="O196">
        <v>15</v>
      </c>
      <c r="P196">
        <v>11</v>
      </c>
      <c r="Q196">
        <v>48</v>
      </c>
      <c r="R196">
        <v>17</v>
      </c>
      <c r="S196">
        <v>14</v>
      </c>
      <c r="T196">
        <v>24</v>
      </c>
      <c r="U196">
        <v>122</v>
      </c>
      <c r="V196">
        <v>18</v>
      </c>
      <c r="W196">
        <v>22</v>
      </c>
      <c r="X196">
        <v>2</v>
      </c>
      <c r="Y196">
        <v>25</v>
      </c>
      <c r="Z196">
        <v>5</v>
      </c>
      <c r="AA196">
        <v>14</v>
      </c>
      <c r="AB196">
        <v>5</v>
      </c>
      <c r="AC196">
        <v>39</v>
      </c>
      <c r="AD196">
        <f t="shared" si="27"/>
        <v>5660</v>
      </c>
      <c r="AE196" s="5">
        <f t="shared" si="28"/>
        <v>1.5722222222222222</v>
      </c>
      <c r="AF196" s="5">
        <f t="shared" si="29"/>
        <v>6.427777777777778</v>
      </c>
      <c r="AG196" s="5">
        <f t="shared" si="30"/>
        <v>0.20833333333333334</v>
      </c>
      <c r="AH196" s="5">
        <f t="shared" si="31"/>
        <v>0.75</v>
      </c>
      <c r="AI196" s="5">
        <f t="shared" si="32"/>
        <v>6.5509259259259253E-2</v>
      </c>
    </row>
    <row r="197" spans="2:35" x14ac:dyDescent="0.3">
      <c r="B197">
        <v>53743</v>
      </c>
      <c r="C197" s="7">
        <v>43608</v>
      </c>
      <c r="D197" s="6">
        <f t="shared" si="25"/>
        <v>2019</v>
      </c>
      <c r="E197" s="4" t="str">
        <f t="shared" si="22"/>
        <v>Q2-2019</v>
      </c>
      <c r="F197" s="4" t="str">
        <f t="shared" si="23"/>
        <v>May</v>
      </c>
      <c r="G197" s="6">
        <f t="shared" si="26"/>
        <v>21</v>
      </c>
      <c r="H197" s="4" t="str">
        <f t="shared" si="24"/>
        <v>Thursday</v>
      </c>
      <c r="I197">
        <v>1</v>
      </c>
      <c r="J197">
        <v>24</v>
      </c>
      <c r="K197">
        <v>19</v>
      </c>
      <c r="L197">
        <v>1</v>
      </c>
      <c r="M197">
        <v>22</v>
      </c>
      <c r="N197">
        <v>23</v>
      </c>
      <c r="O197">
        <v>19</v>
      </c>
      <c r="P197">
        <v>13</v>
      </c>
      <c r="Q197">
        <v>66</v>
      </c>
      <c r="R197">
        <v>13</v>
      </c>
      <c r="S197">
        <v>13</v>
      </c>
      <c r="T197">
        <v>27</v>
      </c>
      <c r="U197">
        <v>144</v>
      </c>
      <c r="V197">
        <v>18</v>
      </c>
      <c r="W197">
        <v>21</v>
      </c>
      <c r="X197">
        <v>0</v>
      </c>
      <c r="Y197">
        <v>22</v>
      </c>
      <c r="Z197">
        <v>6</v>
      </c>
      <c r="AA197">
        <v>13</v>
      </c>
      <c r="AB197">
        <v>6</v>
      </c>
      <c r="AC197">
        <v>37</v>
      </c>
      <c r="AD197">
        <f t="shared" si="27"/>
        <v>6335</v>
      </c>
      <c r="AE197" s="5">
        <f t="shared" si="28"/>
        <v>1.7597222222222222</v>
      </c>
      <c r="AF197" s="5">
        <f t="shared" si="29"/>
        <v>6.240277777777778</v>
      </c>
      <c r="AG197" s="5">
        <f t="shared" si="30"/>
        <v>0.2608695652173913</v>
      </c>
      <c r="AH197" s="5">
        <f t="shared" si="31"/>
        <v>0.78260869565217395</v>
      </c>
      <c r="AI197" s="5">
        <f t="shared" si="32"/>
        <v>7.6509661835748796E-2</v>
      </c>
    </row>
    <row r="198" spans="2:35" x14ac:dyDescent="0.3">
      <c r="B198">
        <v>53744</v>
      </c>
      <c r="C198" s="7">
        <v>43608</v>
      </c>
      <c r="D198" s="6">
        <f t="shared" si="25"/>
        <v>2019</v>
      </c>
      <c r="E198" s="4" t="str">
        <f t="shared" si="22"/>
        <v>Q2-2019</v>
      </c>
      <c r="F198" s="4" t="str">
        <f t="shared" si="23"/>
        <v>May</v>
      </c>
      <c r="G198" s="6">
        <f t="shared" si="26"/>
        <v>21</v>
      </c>
      <c r="H198" s="4" t="str">
        <f t="shared" si="24"/>
        <v>Thursday</v>
      </c>
      <c r="I198">
        <v>2</v>
      </c>
      <c r="J198">
        <v>26</v>
      </c>
      <c r="K198">
        <v>44</v>
      </c>
      <c r="L198">
        <v>2</v>
      </c>
      <c r="M198">
        <v>29</v>
      </c>
      <c r="N198">
        <v>24</v>
      </c>
      <c r="O198">
        <v>19</v>
      </c>
      <c r="P198">
        <v>11</v>
      </c>
      <c r="Q198">
        <v>87</v>
      </c>
      <c r="R198">
        <v>21</v>
      </c>
      <c r="S198">
        <v>13</v>
      </c>
      <c r="T198">
        <v>24</v>
      </c>
      <c r="U198">
        <v>305</v>
      </c>
      <c r="V198">
        <v>19</v>
      </c>
      <c r="W198">
        <v>16</v>
      </c>
      <c r="X198">
        <v>2</v>
      </c>
      <c r="Y198">
        <v>25</v>
      </c>
      <c r="Z198">
        <v>5</v>
      </c>
      <c r="AA198">
        <v>11</v>
      </c>
      <c r="AB198">
        <v>5</v>
      </c>
      <c r="AC198">
        <v>73</v>
      </c>
      <c r="AD198">
        <f t="shared" si="27"/>
        <v>10668</v>
      </c>
      <c r="AE198" s="5">
        <f t="shared" si="28"/>
        <v>2.9633333333333334</v>
      </c>
      <c r="AF198" s="5">
        <f t="shared" si="29"/>
        <v>5.0366666666666671</v>
      </c>
      <c r="AG198" s="5">
        <f t="shared" si="30"/>
        <v>0.20833333333333334</v>
      </c>
      <c r="AH198" s="5">
        <f t="shared" si="31"/>
        <v>0.79166666666666663</v>
      </c>
      <c r="AI198" s="5">
        <f t="shared" si="32"/>
        <v>0.12347222222222222</v>
      </c>
    </row>
    <row r="199" spans="2:35" x14ac:dyDescent="0.3">
      <c r="B199">
        <v>53745</v>
      </c>
      <c r="C199" s="7">
        <v>43609</v>
      </c>
      <c r="D199" s="6">
        <f t="shared" si="25"/>
        <v>2019</v>
      </c>
      <c r="E199" s="4" t="str">
        <f t="shared" si="22"/>
        <v>Q2-2019</v>
      </c>
      <c r="F199" s="4" t="str">
        <f t="shared" si="23"/>
        <v>May</v>
      </c>
      <c r="G199" s="6">
        <f t="shared" si="26"/>
        <v>21</v>
      </c>
      <c r="H199" s="4" t="str">
        <f t="shared" si="24"/>
        <v>Friday</v>
      </c>
      <c r="I199">
        <v>1</v>
      </c>
      <c r="J199">
        <v>24</v>
      </c>
      <c r="K199">
        <v>34</v>
      </c>
      <c r="L199">
        <v>1</v>
      </c>
      <c r="M199">
        <v>17</v>
      </c>
      <c r="N199">
        <v>23</v>
      </c>
      <c r="O199">
        <v>30</v>
      </c>
      <c r="P199">
        <v>14</v>
      </c>
      <c r="Q199">
        <v>66</v>
      </c>
      <c r="R199">
        <v>10</v>
      </c>
      <c r="S199">
        <v>13</v>
      </c>
      <c r="T199">
        <v>24</v>
      </c>
      <c r="U199">
        <v>150</v>
      </c>
      <c r="V199">
        <v>18</v>
      </c>
      <c r="W199">
        <v>18</v>
      </c>
      <c r="X199">
        <v>0</v>
      </c>
      <c r="Y199">
        <v>21</v>
      </c>
      <c r="Z199">
        <v>6</v>
      </c>
      <c r="AA199">
        <v>12</v>
      </c>
      <c r="AB199">
        <v>6</v>
      </c>
      <c r="AC199">
        <v>40</v>
      </c>
      <c r="AD199">
        <f t="shared" si="27"/>
        <v>6641</v>
      </c>
      <c r="AE199" s="5">
        <f t="shared" si="28"/>
        <v>1.8447222222222222</v>
      </c>
      <c r="AF199" s="5">
        <f t="shared" si="29"/>
        <v>6.1552777777777781</v>
      </c>
      <c r="AG199" s="5">
        <f t="shared" si="30"/>
        <v>0.2608695652173913</v>
      </c>
      <c r="AH199" s="5">
        <f t="shared" si="31"/>
        <v>0.78260869565217395</v>
      </c>
      <c r="AI199" s="5">
        <f t="shared" si="32"/>
        <v>8.0205314009661827E-2</v>
      </c>
    </row>
    <row r="200" spans="2:35" x14ac:dyDescent="0.3">
      <c r="B200">
        <v>53746</v>
      </c>
      <c r="C200" s="7">
        <v>43609</v>
      </c>
      <c r="D200" s="6">
        <f t="shared" si="25"/>
        <v>2019</v>
      </c>
      <c r="E200" s="4" t="str">
        <f t="shared" si="22"/>
        <v>Q2-2019</v>
      </c>
      <c r="F200" s="4" t="str">
        <f t="shared" si="23"/>
        <v>May</v>
      </c>
      <c r="G200" s="6">
        <f t="shared" si="26"/>
        <v>21</v>
      </c>
      <c r="H200" s="4" t="str">
        <f t="shared" si="24"/>
        <v>Friday</v>
      </c>
      <c r="I200">
        <v>2</v>
      </c>
      <c r="J200">
        <v>27</v>
      </c>
      <c r="K200">
        <v>22</v>
      </c>
      <c r="L200">
        <v>2</v>
      </c>
      <c r="M200">
        <v>41</v>
      </c>
      <c r="N200">
        <v>25</v>
      </c>
      <c r="O200">
        <v>13</v>
      </c>
      <c r="P200">
        <v>13</v>
      </c>
      <c r="Q200">
        <v>48</v>
      </c>
      <c r="R200">
        <v>20</v>
      </c>
      <c r="S200">
        <v>12</v>
      </c>
      <c r="T200">
        <v>23</v>
      </c>
      <c r="U200">
        <v>196</v>
      </c>
      <c r="V200">
        <v>18</v>
      </c>
      <c r="W200">
        <v>18</v>
      </c>
      <c r="X200">
        <v>1</v>
      </c>
      <c r="Y200">
        <v>22</v>
      </c>
      <c r="Z200">
        <v>4</v>
      </c>
      <c r="AA200">
        <v>23</v>
      </c>
      <c r="AB200">
        <v>4</v>
      </c>
      <c r="AC200">
        <v>59</v>
      </c>
      <c r="AD200">
        <f t="shared" si="27"/>
        <v>7638</v>
      </c>
      <c r="AE200" s="5">
        <f t="shared" si="28"/>
        <v>2.1216666666666666</v>
      </c>
      <c r="AF200" s="5">
        <f t="shared" si="29"/>
        <v>5.8783333333333339</v>
      </c>
      <c r="AG200" s="5">
        <f t="shared" si="30"/>
        <v>0.16</v>
      </c>
      <c r="AH200" s="5">
        <f t="shared" si="31"/>
        <v>0.72</v>
      </c>
      <c r="AI200" s="5">
        <f t="shared" si="32"/>
        <v>8.486666666666666E-2</v>
      </c>
    </row>
    <row r="201" spans="2:35" x14ac:dyDescent="0.3">
      <c r="B201">
        <v>53747</v>
      </c>
      <c r="C201" s="7">
        <v>43610</v>
      </c>
      <c r="D201" s="6">
        <f t="shared" si="25"/>
        <v>2019</v>
      </c>
      <c r="E201" s="4" t="str">
        <f t="shared" si="22"/>
        <v>Q2-2019</v>
      </c>
      <c r="F201" s="4" t="str">
        <f t="shared" si="23"/>
        <v>May</v>
      </c>
      <c r="G201" s="6">
        <f t="shared" si="26"/>
        <v>21</v>
      </c>
      <c r="H201" s="4" t="str">
        <f t="shared" si="24"/>
        <v>Saturday</v>
      </c>
      <c r="I201">
        <v>1</v>
      </c>
      <c r="J201">
        <v>24</v>
      </c>
      <c r="K201">
        <v>24</v>
      </c>
      <c r="L201">
        <v>1</v>
      </c>
      <c r="M201">
        <v>39</v>
      </c>
      <c r="N201">
        <v>23</v>
      </c>
      <c r="O201">
        <v>19</v>
      </c>
      <c r="P201">
        <v>13</v>
      </c>
      <c r="Q201">
        <v>36</v>
      </c>
      <c r="R201">
        <v>12</v>
      </c>
      <c r="S201">
        <v>14</v>
      </c>
      <c r="T201">
        <v>26</v>
      </c>
      <c r="U201">
        <v>187</v>
      </c>
      <c r="V201">
        <v>19</v>
      </c>
      <c r="W201">
        <v>16</v>
      </c>
      <c r="X201">
        <v>0</v>
      </c>
      <c r="Y201">
        <v>20</v>
      </c>
      <c r="Z201">
        <v>5</v>
      </c>
      <c r="AA201">
        <v>27</v>
      </c>
      <c r="AB201">
        <v>5</v>
      </c>
      <c r="AC201">
        <v>50</v>
      </c>
      <c r="AD201">
        <f t="shared" si="27"/>
        <v>6935</v>
      </c>
      <c r="AE201" s="5">
        <f t="shared" si="28"/>
        <v>1.9263888888888889</v>
      </c>
      <c r="AF201" s="5">
        <f t="shared" si="29"/>
        <v>6.0736111111111111</v>
      </c>
      <c r="AG201" s="5">
        <f t="shared" si="30"/>
        <v>0.21739130434782608</v>
      </c>
      <c r="AH201" s="5">
        <f t="shared" si="31"/>
        <v>0.82608695652173914</v>
      </c>
      <c r="AI201" s="5">
        <f t="shared" si="32"/>
        <v>8.3756038647343004E-2</v>
      </c>
    </row>
    <row r="202" spans="2:35" x14ac:dyDescent="0.3">
      <c r="B202">
        <v>53748</v>
      </c>
      <c r="C202" s="7">
        <v>43612</v>
      </c>
      <c r="D202" s="6">
        <f t="shared" si="25"/>
        <v>2019</v>
      </c>
      <c r="E202" s="4" t="str">
        <f t="shared" si="22"/>
        <v>Q2-2019</v>
      </c>
      <c r="F202" s="4" t="str">
        <f t="shared" si="23"/>
        <v>May</v>
      </c>
      <c r="G202" s="6">
        <f t="shared" si="26"/>
        <v>22</v>
      </c>
      <c r="H202" s="4" t="str">
        <f t="shared" si="24"/>
        <v>Monday</v>
      </c>
      <c r="I202">
        <v>1</v>
      </c>
      <c r="J202">
        <v>23</v>
      </c>
      <c r="K202">
        <v>25</v>
      </c>
      <c r="L202">
        <v>1</v>
      </c>
      <c r="M202">
        <v>35</v>
      </c>
      <c r="N202">
        <v>22</v>
      </c>
      <c r="O202">
        <v>23</v>
      </c>
      <c r="P202">
        <v>14</v>
      </c>
      <c r="Q202">
        <v>62</v>
      </c>
      <c r="R202">
        <v>19</v>
      </c>
      <c r="S202">
        <v>13</v>
      </c>
      <c r="T202">
        <v>25</v>
      </c>
      <c r="U202">
        <v>217</v>
      </c>
      <c r="V202">
        <v>18</v>
      </c>
      <c r="W202">
        <v>15</v>
      </c>
      <c r="X202">
        <v>0</v>
      </c>
      <c r="Y202">
        <v>24</v>
      </c>
      <c r="Z202">
        <v>5</v>
      </c>
      <c r="AA202">
        <v>29</v>
      </c>
      <c r="AB202">
        <v>5</v>
      </c>
      <c r="AC202">
        <v>36</v>
      </c>
      <c r="AD202">
        <f t="shared" si="27"/>
        <v>7731</v>
      </c>
      <c r="AE202" s="5">
        <f t="shared" si="28"/>
        <v>2.1475</v>
      </c>
      <c r="AF202" s="5">
        <f t="shared" si="29"/>
        <v>5.8525</v>
      </c>
      <c r="AG202" s="5">
        <f t="shared" si="30"/>
        <v>0.22727272727272727</v>
      </c>
      <c r="AH202" s="5">
        <f t="shared" si="31"/>
        <v>0.81818181818181823</v>
      </c>
      <c r="AI202" s="5">
        <f t="shared" si="32"/>
        <v>9.7613636363636361E-2</v>
      </c>
    </row>
    <row r="203" spans="2:35" x14ac:dyDescent="0.3">
      <c r="B203">
        <v>53749</v>
      </c>
      <c r="C203" s="7">
        <v>43612</v>
      </c>
      <c r="D203" s="6">
        <f t="shared" si="25"/>
        <v>2019</v>
      </c>
      <c r="E203" s="4" t="str">
        <f t="shared" si="22"/>
        <v>Q2-2019</v>
      </c>
      <c r="F203" s="4" t="str">
        <f t="shared" si="23"/>
        <v>May</v>
      </c>
      <c r="G203" s="6">
        <f t="shared" si="26"/>
        <v>22</v>
      </c>
      <c r="H203" s="4" t="str">
        <f t="shared" si="24"/>
        <v>Monday</v>
      </c>
      <c r="I203">
        <v>2</v>
      </c>
      <c r="J203">
        <v>26</v>
      </c>
      <c r="K203">
        <v>38</v>
      </c>
      <c r="L203">
        <v>2</v>
      </c>
      <c r="M203">
        <v>32</v>
      </c>
      <c r="N203">
        <v>24</v>
      </c>
      <c r="O203">
        <v>12</v>
      </c>
      <c r="P203">
        <v>13</v>
      </c>
      <c r="Q203">
        <v>50</v>
      </c>
      <c r="R203">
        <v>25</v>
      </c>
      <c r="S203">
        <v>13</v>
      </c>
      <c r="T203">
        <v>20</v>
      </c>
      <c r="U203">
        <v>265</v>
      </c>
      <c r="V203">
        <v>19</v>
      </c>
      <c r="W203">
        <v>23</v>
      </c>
      <c r="X203">
        <v>1</v>
      </c>
      <c r="Y203">
        <v>26</v>
      </c>
      <c r="Z203">
        <v>5</v>
      </c>
      <c r="AA203">
        <v>16</v>
      </c>
      <c r="AB203">
        <v>5</v>
      </c>
      <c r="AC203">
        <v>45</v>
      </c>
      <c r="AD203">
        <f t="shared" si="27"/>
        <v>9133</v>
      </c>
      <c r="AE203" s="5">
        <f t="shared" si="28"/>
        <v>2.5369444444444444</v>
      </c>
      <c r="AF203" s="5">
        <f t="shared" si="29"/>
        <v>5.463055555555556</v>
      </c>
      <c r="AG203" s="5">
        <f t="shared" si="30"/>
        <v>0.20833333333333334</v>
      </c>
      <c r="AH203" s="5">
        <f t="shared" si="31"/>
        <v>0.79166666666666663</v>
      </c>
      <c r="AI203" s="5">
        <f t="shared" si="32"/>
        <v>0.10570601851851852</v>
      </c>
    </row>
    <row r="204" spans="2:35" x14ac:dyDescent="0.3">
      <c r="B204">
        <v>53750</v>
      </c>
      <c r="C204" s="7">
        <v>43613</v>
      </c>
      <c r="D204" s="6">
        <f t="shared" si="25"/>
        <v>2019</v>
      </c>
      <c r="E204" s="4" t="str">
        <f t="shared" si="22"/>
        <v>Q2-2019</v>
      </c>
      <c r="F204" s="4" t="str">
        <f t="shared" si="23"/>
        <v>May</v>
      </c>
      <c r="G204" s="6">
        <f t="shared" si="26"/>
        <v>22</v>
      </c>
      <c r="H204" s="4" t="str">
        <f t="shared" si="24"/>
        <v>Tuesday</v>
      </c>
      <c r="I204">
        <v>1</v>
      </c>
      <c r="J204">
        <v>23</v>
      </c>
      <c r="K204">
        <v>41</v>
      </c>
      <c r="L204">
        <v>1</v>
      </c>
      <c r="M204">
        <v>43</v>
      </c>
      <c r="N204">
        <v>22</v>
      </c>
      <c r="O204">
        <v>14</v>
      </c>
      <c r="P204">
        <v>13</v>
      </c>
      <c r="Q204">
        <v>84</v>
      </c>
      <c r="R204">
        <v>26</v>
      </c>
      <c r="S204">
        <v>14</v>
      </c>
      <c r="T204">
        <v>24</v>
      </c>
      <c r="U204">
        <v>172</v>
      </c>
      <c r="V204">
        <v>18</v>
      </c>
      <c r="W204">
        <v>17</v>
      </c>
      <c r="X204">
        <v>1</v>
      </c>
      <c r="Y204">
        <v>21</v>
      </c>
      <c r="Z204">
        <v>5</v>
      </c>
      <c r="AA204">
        <v>11</v>
      </c>
      <c r="AB204">
        <v>5</v>
      </c>
      <c r="AC204">
        <v>38</v>
      </c>
      <c r="AD204">
        <f t="shared" si="27"/>
        <v>6826</v>
      </c>
      <c r="AE204" s="5">
        <f t="shared" si="28"/>
        <v>1.8961111111111111</v>
      </c>
      <c r="AF204" s="5">
        <f t="shared" si="29"/>
        <v>6.1038888888888891</v>
      </c>
      <c r="AG204" s="5">
        <f t="shared" si="30"/>
        <v>0.22727272727272727</v>
      </c>
      <c r="AH204" s="5">
        <f t="shared" si="31"/>
        <v>0.81818181818181823</v>
      </c>
      <c r="AI204" s="5">
        <f t="shared" si="32"/>
        <v>8.6186868686868687E-2</v>
      </c>
    </row>
    <row r="205" spans="2:35" x14ac:dyDescent="0.3">
      <c r="B205">
        <v>53751</v>
      </c>
      <c r="C205" s="7">
        <v>43613</v>
      </c>
      <c r="D205" s="6">
        <f t="shared" si="25"/>
        <v>2019</v>
      </c>
      <c r="E205" s="4" t="str">
        <f t="shared" si="22"/>
        <v>Q2-2019</v>
      </c>
      <c r="F205" s="4" t="str">
        <f t="shared" si="23"/>
        <v>May</v>
      </c>
      <c r="G205" s="6">
        <f t="shared" si="26"/>
        <v>22</v>
      </c>
      <c r="H205" s="4" t="str">
        <f t="shared" si="24"/>
        <v>Tuesday</v>
      </c>
      <c r="I205">
        <v>2</v>
      </c>
      <c r="J205">
        <v>27</v>
      </c>
      <c r="K205">
        <v>17</v>
      </c>
      <c r="L205">
        <v>2</v>
      </c>
      <c r="M205">
        <v>18</v>
      </c>
      <c r="N205">
        <v>25</v>
      </c>
      <c r="O205">
        <v>13</v>
      </c>
      <c r="P205">
        <v>12</v>
      </c>
      <c r="Q205">
        <v>68</v>
      </c>
      <c r="R205">
        <v>28</v>
      </c>
      <c r="S205">
        <v>13</v>
      </c>
      <c r="T205">
        <v>22</v>
      </c>
      <c r="U205">
        <v>150</v>
      </c>
      <c r="V205">
        <v>19</v>
      </c>
      <c r="W205">
        <v>13</v>
      </c>
      <c r="X205">
        <v>1</v>
      </c>
      <c r="Y205">
        <v>23</v>
      </c>
      <c r="Z205">
        <v>5</v>
      </c>
      <c r="AA205">
        <v>20</v>
      </c>
      <c r="AB205">
        <v>5</v>
      </c>
      <c r="AC205">
        <v>35</v>
      </c>
      <c r="AD205">
        <f t="shared" si="27"/>
        <v>6675</v>
      </c>
      <c r="AE205" s="5">
        <f t="shared" si="28"/>
        <v>1.8541666666666667</v>
      </c>
      <c r="AF205" s="5">
        <f t="shared" si="29"/>
        <v>6.145833333333333</v>
      </c>
      <c r="AG205" s="5">
        <f t="shared" si="30"/>
        <v>0.2</v>
      </c>
      <c r="AH205" s="5">
        <f t="shared" si="31"/>
        <v>0.76</v>
      </c>
      <c r="AI205" s="5">
        <f t="shared" si="32"/>
        <v>7.4166666666666672E-2</v>
      </c>
    </row>
    <row r="206" spans="2:35" x14ac:dyDescent="0.3">
      <c r="B206">
        <v>53752</v>
      </c>
      <c r="C206" s="7">
        <v>43614</v>
      </c>
      <c r="D206" s="6">
        <f t="shared" si="25"/>
        <v>2019</v>
      </c>
      <c r="E206" s="4" t="str">
        <f t="shared" si="22"/>
        <v>Q2-2019</v>
      </c>
      <c r="F206" s="4" t="str">
        <f t="shared" si="23"/>
        <v>May</v>
      </c>
      <c r="G206" s="6">
        <f t="shared" si="26"/>
        <v>22</v>
      </c>
      <c r="H206" s="4" t="str">
        <f t="shared" si="24"/>
        <v>Wednesday</v>
      </c>
      <c r="I206">
        <v>1</v>
      </c>
      <c r="J206">
        <v>26</v>
      </c>
      <c r="K206">
        <v>23</v>
      </c>
      <c r="L206">
        <v>2</v>
      </c>
      <c r="M206">
        <v>32</v>
      </c>
      <c r="N206">
        <v>24</v>
      </c>
      <c r="O206">
        <v>21</v>
      </c>
      <c r="P206">
        <v>14</v>
      </c>
      <c r="Q206">
        <v>41</v>
      </c>
      <c r="R206">
        <v>15</v>
      </c>
      <c r="S206">
        <v>12</v>
      </c>
      <c r="T206">
        <v>23</v>
      </c>
      <c r="U206">
        <v>257</v>
      </c>
      <c r="V206">
        <v>19</v>
      </c>
      <c r="W206">
        <v>16</v>
      </c>
      <c r="X206">
        <v>0</v>
      </c>
      <c r="Y206">
        <v>24</v>
      </c>
      <c r="Z206">
        <v>5</v>
      </c>
      <c r="AA206">
        <v>28</v>
      </c>
      <c r="AB206">
        <v>5</v>
      </c>
      <c r="AC206">
        <v>31</v>
      </c>
      <c r="AD206">
        <f t="shared" si="27"/>
        <v>8835</v>
      </c>
      <c r="AE206" s="5">
        <f t="shared" si="28"/>
        <v>2.4541666666666666</v>
      </c>
      <c r="AF206" s="5">
        <f t="shared" si="29"/>
        <v>5.5458333333333334</v>
      </c>
      <c r="AG206" s="5">
        <f t="shared" si="30"/>
        <v>0.20833333333333334</v>
      </c>
      <c r="AH206" s="5">
        <f t="shared" si="31"/>
        <v>0.79166666666666663</v>
      </c>
      <c r="AI206" s="5">
        <f t="shared" si="32"/>
        <v>0.10225694444444444</v>
      </c>
    </row>
    <row r="207" spans="2:35" x14ac:dyDescent="0.3">
      <c r="B207">
        <v>53753</v>
      </c>
      <c r="C207" s="7">
        <v>43614</v>
      </c>
      <c r="D207" s="6">
        <f t="shared" si="25"/>
        <v>2019</v>
      </c>
      <c r="E207" s="4" t="str">
        <f t="shared" si="22"/>
        <v>Q2-2019</v>
      </c>
      <c r="F207" s="4" t="str">
        <f t="shared" si="23"/>
        <v>May</v>
      </c>
      <c r="G207" s="6">
        <f t="shared" si="26"/>
        <v>22</v>
      </c>
      <c r="H207" s="4" t="str">
        <f t="shared" si="24"/>
        <v>Wednesday</v>
      </c>
      <c r="I207">
        <v>2</v>
      </c>
      <c r="J207">
        <v>25</v>
      </c>
      <c r="K207">
        <v>42</v>
      </c>
      <c r="L207">
        <v>1</v>
      </c>
      <c r="M207">
        <v>29</v>
      </c>
      <c r="N207">
        <v>24</v>
      </c>
      <c r="O207">
        <v>26</v>
      </c>
      <c r="P207">
        <v>12</v>
      </c>
      <c r="Q207">
        <v>44</v>
      </c>
      <c r="R207">
        <v>29</v>
      </c>
      <c r="S207">
        <v>13</v>
      </c>
      <c r="T207">
        <v>24</v>
      </c>
      <c r="U207">
        <v>264</v>
      </c>
      <c r="V207">
        <v>18</v>
      </c>
      <c r="W207">
        <v>14</v>
      </c>
      <c r="X207">
        <v>1</v>
      </c>
      <c r="Y207">
        <v>25</v>
      </c>
      <c r="Z207">
        <v>5</v>
      </c>
      <c r="AA207">
        <v>20</v>
      </c>
      <c r="AB207">
        <v>5</v>
      </c>
      <c r="AC207">
        <v>55</v>
      </c>
      <c r="AD207">
        <f t="shared" si="27"/>
        <v>9376</v>
      </c>
      <c r="AE207" s="5">
        <f t="shared" si="28"/>
        <v>2.6044444444444443</v>
      </c>
      <c r="AF207" s="5">
        <f t="shared" si="29"/>
        <v>5.3955555555555552</v>
      </c>
      <c r="AG207" s="5">
        <f t="shared" si="30"/>
        <v>0.20833333333333334</v>
      </c>
      <c r="AH207" s="5">
        <f t="shared" si="31"/>
        <v>0.75</v>
      </c>
      <c r="AI207" s="5">
        <f t="shared" si="32"/>
        <v>0.10851851851851851</v>
      </c>
    </row>
    <row r="208" spans="2:35" x14ac:dyDescent="0.3">
      <c r="B208">
        <v>53754</v>
      </c>
      <c r="C208" s="7">
        <v>43615</v>
      </c>
      <c r="D208" s="6">
        <f t="shared" si="25"/>
        <v>2019</v>
      </c>
      <c r="E208" s="4" t="str">
        <f t="shared" si="22"/>
        <v>Q2-2019</v>
      </c>
      <c r="F208" s="4" t="str">
        <f t="shared" si="23"/>
        <v>May</v>
      </c>
      <c r="G208" s="6">
        <f t="shared" si="26"/>
        <v>22</v>
      </c>
      <c r="H208" s="4" t="str">
        <f t="shared" si="24"/>
        <v>Thursday</v>
      </c>
      <c r="I208">
        <v>1</v>
      </c>
      <c r="J208">
        <v>25</v>
      </c>
      <c r="K208">
        <v>40</v>
      </c>
      <c r="L208">
        <v>2</v>
      </c>
      <c r="M208">
        <v>31</v>
      </c>
      <c r="N208">
        <v>23</v>
      </c>
      <c r="O208">
        <v>18</v>
      </c>
      <c r="P208">
        <v>13</v>
      </c>
      <c r="Q208">
        <v>38</v>
      </c>
      <c r="R208">
        <v>17</v>
      </c>
      <c r="S208">
        <v>12</v>
      </c>
      <c r="T208">
        <v>23</v>
      </c>
      <c r="U208">
        <v>256</v>
      </c>
      <c r="V208">
        <v>18</v>
      </c>
      <c r="W208">
        <v>21</v>
      </c>
      <c r="X208">
        <v>0</v>
      </c>
      <c r="Y208">
        <v>24</v>
      </c>
      <c r="Z208">
        <v>5</v>
      </c>
      <c r="AA208">
        <v>20</v>
      </c>
      <c r="AB208">
        <v>5</v>
      </c>
      <c r="AC208">
        <v>36</v>
      </c>
      <c r="AD208">
        <f t="shared" si="27"/>
        <v>8429</v>
      </c>
      <c r="AE208" s="5">
        <f t="shared" si="28"/>
        <v>2.341388888888889</v>
      </c>
      <c r="AF208" s="5">
        <f t="shared" si="29"/>
        <v>5.658611111111111</v>
      </c>
      <c r="AG208" s="5">
        <f t="shared" si="30"/>
        <v>0.21739130434782608</v>
      </c>
      <c r="AH208" s="5">
        <f t="shared" si="31"/>
        <v>0.78260869565217395</v>
      </c>
      <c r="AI208" s="5">
        <f t="shared" si="32"/>
        <v>0.10179951690821257</v>
      </c>
    </row>
    <row r="209" spans="2:35" x14ac:dyDescent="0.3">
      <c r="B209">
        <v>53755</v>
      </c>
      <c r="C209" s="7">
        <v>43615</v>
      </c>
      <c r="D209" s="6">
        <f t="shared" si="25"/>
        <v>2019</v>
      </c>
      <c r="E209" s="4" t="str">
        <f t="shared" si="22"/>
        <v>Q2-2019</v>
      </c>
      <c r="F209" s="4" t="str">
        <f t="shared" si="23"/>
        <v>May</v>
      </c>
      <c r="G209" s="6">
        <f t="shared" si="26"/>
        <v>22</v>
      </c>
      <c r="H209" s="4" t="str">
        <f t="shared" si="24"/>
        <v>Thursday</v>
      </c>
      <c r="I209">
        <v>2</v>
      </c>
      <c r="J209">
        <v>25</v>
      </c>
      <c r="K209">
        <v>41</v>
      </c>
      <c r="L209">
        <v>1</v>
      </c>
      <c r="M209">
        <v>38</v>
      </c>
      <c r="N209">
        <v>24</v>
      </c>
      <c r="O209">
        <v>18</v>
      </c>
      <c r="P209">
        <v>13</v>
      </c>
      <c r="Q209">
        <v>51</v>
      </c>
      <c r="R209">
        <v>14</v>
      </c>
      <c r="S209">
        <v>13</v>
      </c>
      <c r="T209">
        <v>21</v>
      </c>
      <c r="U209">
        <v>203</v>
      </c>
      <c r="V209">
        <v>19</v>
      </c>
      <c r="W209">
        <v>16</v>
      </c>
      <c r="X209">
        <v>1</v>
      </c>
      <c r="Y209">
        <v>27</v>
      </c>
      <c r="Z209">
        <v>4</v>
      </c>
      <c r="AA209">
        <v>14</v>
      </c>
      <c r="AB209">
        <v>4</v>
      </c>
      <c r="AC209">
        <v>84</v>
      </c>
      <c r="AD209">
        <f t="shared" si="27"/>
        <v>7660</v>
      </c>
      <c r="AE209" s="5">
        <f t="shared" si="28"/>
        <v>2.1277777777777778</v>
      </c>
      <c r="AF209" s="5">
        <f t="shared" si="29"/>
        <v>5.8722222222222218</v>
      </c>
      <c r="AG209" s="5">
        <f t="shared" si="30"/>
        <v>0.16666666666666666</v>
      </c>
      <c r="AH209" s="5">
        <f t="shared" si="31"/>
        <v>0.79166666666666663</v>
      </c>
      <c r="AI209" s="5">
        <f t="shared" si="32"/>
        <v>8.8657407407407407E-2</v>
      </c>
    </row>
    <row r="210" spans="2:35" x14ac:dyDescent="0.3">
      <c r="B210">
        <v>53756</v>
      </c>
      <c r="C210" s="7">
        <v>43616</v>
      </c>
      <c r="D210" s="6">
        <f t="shared" si="25"/>
        <v>2019</v>
      </c>
      <c r="E210" s="4" t="str">
        <f t="shared" si="22"/>
        <v>Q2-2019</v>
      </c>
      <c r="F210" s="4" t="str">
        <f t="shared" si="23"/>
        <v>May</v>
      </c>
      <c r="G210" s="6">
        <f t="shared" si="26"/>
        <v>22</v>
      </c>
      <c r="H210" s="4" t="str">
        <f t="shared" si="24"/>
        <v>Friday</v>
      </c>
      <c r="I210">
        <v>1</v>
      </c>
      <c r="J210">
        <v>23</v>
      </c>
      <c r="K210">
        <v>22</v>
      </c>
      <c r="L210">
        <v>1</v>
      </c>
      <c r="M210">
        <v>41</v>
      </c>
      <c r="N210">
        <v>22</v>
      </c>
      <c r="O210">
        <v>11</v>
      </c>
      <c r="P210">
        <v>14</v>
      </c>
      <c r="Q210">
        <v>89</v>
      </c>
      <c r="R210">
        <v>19</v>
      </c>
      <c r="S210">
        <v>13</v>
      </c>
      <c r="T210">
        <v>22</v>
      </c>
      <c r="U210">
        <v>179</v>
      </c>
      <c r="V210">
        <v>18</v>
      </c>
      <c r="W210">
        <v>23</v>
      </c>
      <c r="X210">
        <v>0</v>
      </c>
      <c r="Y210">
        <v>20</v>
      </c>
      <c r="Z210">
        <v>5</v>
      </c>
      <c r="AA210">
        <v>27</v>
      </c>
      <c r="AB210">
        <v>5</v>
      </c>
      <c r="AC210">
        <v>31</v>
      </c>
      <c r="AD210">
        <f t="shared" si="27"/>
        <v>7052</v>
      </c>
      <c r="AE210" s="5">
        <f t="shared" si="28"/>
        <v>1.9588888888888889</v>
      </c>
      <c r="AF210" s="5">
        <f t="shared" si="29"/>
        <v>6.0411111111111113</v>
      </c>
      <c r="AG210" s="5">
        <f t="shared" si="30"/>
        <v>0.22727272727272727</v>
      </c>
      <c r="AH210" s="5">
        <f t="shared" si="31"/>
        <v>0.81818181818181823</v>
      </c>
      <c r="AI210" s="5">
        <f t="shared" si="32"/>
        <v>8.9040404040404045E-2</v>
      </c>
    </row>
    <row r="211" spans="2:35" x14ac:dyDescent="0.3">
      <c r="B211">
        <v>53757</v>
      </c>
      <c r="C211" s="7">
        <v>43616</v>
      </c>
      <c r="D211" s="6">
        <f t="shared" si="25"/>
        <v>2019</v>
      </c>
      <c r="E211" s="4" t="str">
        <f t="shared" si="22"/>
        <v>Q2-2019</v>
      </c>
      <c r="F211" s="4" t="str">
        <f t="shared" si="23"/>
        <v>May</v>
      </c>
      <c r="G211" s="6">
        <f t="shared" si="26"/>
        <v>22</v>
      </c>
      <c r="H211" s="4" t="str">
        <f t="shared" si="24"/>
        <v>Friday</v>
      </c>
      <c r="I211">
        <v>2</v>
      </c>
      <c r="J211">
        <v>25</v>
      </c>
      <c r="K211">
        <v>26</v>
      </c>
      <c r="L211">
        <v>1</v>
      </c>
      <c r="M211">
        <v>42</v>
      </c>
      <c r="N211">
        <v>24</v>
      </c>
      <c r="O211">
        <v>23</v>
      </c>
      <c r="P211">
        <v>12</v>
      </c>
      <c r="Q211">
        <v>75</v>
      </c>
      <c r="R211">
        <v>16</v>
      </c>
      <c r="S211">
        <v>13</v>
      </c>
      <c r="T211">
        <v>23</v>
      </c>
      <c r="U211">
        <v>164</v>
      </c>
      <c r="V211">
        <v>18</v>
      </c>
      <c r="W211">
        <v>30</v>
      </c>
      <c r="X211">
        <v>1</v>
      </c>
      <c r="Y211">
        <v>23</v>
      </c>
      <c r="Z211">
        <v>4</v>
      </c>
      <c r="AA211">
        <v>24</v>
      </c>
      <c r="AB211">
        <v>4</v>
      </c>
      <c r="AC211">
        <v>84</v>
      </c>
      <c r="AD211">
        <f t="shared" si="27"/>
        <v>7439</v>
      </c>
      <c r="AE211" s="5">
        <f t="shared" si="28"/>
        <v>2.0663888888888891</v>
      </c>
      <c r="AF211" s="5">
        <f t="shared" si="29"/>
        <v>5.9336111111111105</v>
      </c>
      <c r="AG211" s="5">
        <f t="shared" si="30"/>
        <v>0.16666666666666666</v>
      </c>
      <c r="AH211" s="5">
        <f t="shared" si="31"/>
        <v>0.75</v>
      </c>
      <c r="AI211" s="5">
        <f t="shared" si="32"/>
        <v>8.6099537037037044E-2</v>
      </c>
    </row>
    <row r="212" spans="2:35" x14ac:dyDescent="0.3">
      <c r="B212">
        <v>53758</v>
      </c>
      <c r="C212" s="7">
        <v>43617</v>
      </c>
      <c r="D212" s="6">
        <f t="shared" si="25"/>
        <v>2019</v>
      </c>
      <c r="E212" s="4" t="str">
        <f t="shared" si="22"/>
        <v>Q2-2019</v>
      </c>
      <c r="F212" s="4" t="str">
        <f t="shared" si="23"/>
        <v>June</v>
      </c>
      <c r="G212" s="6">
        <f t="shared" si="26"/>
        <v>22</v>
      </c>
      <c r="H212" s="4" t="str">
        <f t="shared" si="24"/>
        <v>Saturday</v>
      </c>
      <c r="I212">
        <v>1</v>
      </c>
      <c r="J212">
        <v>23</v>
      </c>
      <c r="K212">
        <v>29</v>
      </c>
      <c r="L212">
        <v>1</v>
      </c>
      <c r="M212">
        <v>26</v>
      </c>
      <c r="N212">
        <v>22</v>
      </c>
      <c r="O212">
        <v>17</v>
      </c>
      <c r="P212">
        <v>13</v>
      </c>
      <c r="Q212">
        <v>32</v>
      </c>
      <c r="R212">
        <v>29</v>
      </c>
      <c r="S212">
        <v>13</v>
      </c>
      <c r="T212">
        <v>20</v>
      </c>
      <c r="U212">
        <v>145</v>
      </c>
      <c r="V212">
        <v>20</v>
      </c>
      <c r="W212">
        <v>19</v>
      </c>
      <c r="X212">
        <v>0</v>
      </c>
      <c r="Y212">
        <v>27</v>
      </c>
      <c r="Z212">
        <v>5</v>
      </c>
      <c r="AA212">
        <v>13</v>
      </c>
      <c r="AB212">
        <v>5</v>
      </c>
      <c r="AC212">
        <v>80</v>
      </c>
      <c r="AD212">
        <f t="shared" si="27"/>
        <v>5812</v>
      </c>
      <c r="AE212" s="5">
        <f t="shared" si="28"/>
        <v>1.6144444444444443</v>
      </c>
      <c r="AF212" s="5">
        <f t="shared" si="29"/>
        <v>6.3855555555555554</v>
      </c>
      <c r="AG212" s="5">
        <f t="shared" si="30"/>
        <v>0.22727272727272727</v>
      </c>
      <c r="AH212" s="5">
        <f t="shared" si="31"/>
        <v>0.90909090909090906</v>
      </c>
      <c r="AI212" s="5">
        <f t="shared" si="32"/>
        <v>7.3383838383838385E-2</v>
      </c>
    </row>
    <row r="213" spans="2:35" x14ac:dyDescent="0.3">
      <c r="B213">
        <v>53759</v>
      </c>
      <c r="C213" s="7">
        <v>43619</v>
      </c>
      <c r="D213" s="6">
        <f t="shared" si="25"/>
        <v>2019</v>
      </c>
      <c r="E213" s="4" t="str">
        <f t="shared" si="22"/>
        <v>Q2-2019</v>
      </c>
      <c r="F213" s="4" t="str">
        <f t="shared" si="23"/>
        <v>June</v>
      </c>
      <c r="G213" s="6">
        <f t="shared" si="26"/>
        <v>23</v>
      </c>
      <c r="H213" s="4" t="str">
        <f t="shared" si="24"/>
        <v>Monday</v>
      </c>
      <c r="I213">
        <v>1</v>
      </c>
      <c r="J213">
        <v>26</v>
      </c>
      <c r="K213">
        <v>37</v>
      </c>
      <c r="L213">
        <v>2</v>
      </c>
      <c r="M213">
        <v>34</v>
      </c>
      <c r="N213">
        <v>24</v>
      </c>
      <c r="O213">
        <v>18</v>
      </c>
      <c r="P213">
        <v>13</v>
      </c>
      <c r="Q213">
        <v>38</v>
      </c>
      <c r="R213">
        <v>15</v>
      </c>
      <c r="S213">
        <v>12</v>
      </c>
      <c r="T213">
        <v>21</v>
      </c>
      <c r="U213">
        <v>290</v>
      </c>
      <c r="V213">
        <v>19</v>
      </c>
      <c r="W213">
        <v>14</v>
      </c>
      <c r="X213">
        <v>0</v>
      </c>
      <c r="Y213">
        <v>23</v>
      </c>
      <c r="Z213">
        <v>6</v>
      </c>
      <c r="AA213">
        <v>24</v>
      </c>
      <c r="AB213">
        <v>6</v>
      </c>
      <c r="AC213">
        <v>82</v>
      </c>
      <c r="AD213">
        <f t="shared" si="27"/>
        <v>9745</v>
      </c>
      <c r="AE213" s="5">
        <f t="shared" si="28"/>
        <v>2.7069444444444444</v>
      </c>
      <c r="AF213" s="5">
        <f t="shared" si="29"/>
        <v>5.2930555555555561</v>
      </c>
      <c r="AG213" s="5">
        <f t="shared" si="30"/>
        <v>0.25</v>
      </c>
      <c r="AH213" s="5">
        <f t="shared" si="31"/>
        <v>0.79166666666666663</v>
      </c>
      <c r="AI213" s="5">
        <f t="shared" si="32"/>
        <v>0.11278935185185185</v>
      </c>
    </row>
    <row r="214" spans="2:35" x14ac:dyDescent="0.3">
      <c r="B214">
        <v>53760</v>
      </c>
      <c r="C214" s="7">
        <v>43619</v>
      </c>
      <c r="D214" s="6">
        <f t="shared" si="25"/>
        <v>2019</v>
      </c>
      <c r="E214" s="4" t="str">
        <f t="shared" si="22"/>
        <v>Q2-2019</v>
      </c>
      <c r="F214" s="4" t="str">
        <f t="shared" si="23"/>
        <v>June</v>
      </c>
      <c r="G214" s="6">
        <f t="shared" si="26"/>
        <v>23</v>
      </c>
      <c r="H214" s="4" t="str">
        <f t="shared" si="24"/>
        <v>Monday</v>
      </c>
      <c r="I214">
        <v>2</v>
      </c>
      <c r="J214">
        <v>25</v>
      </c>
      <c r="K214">
        <v>38</v>
      </c>
      <c r="L214">
        <v>2</v>
      </c>
      <c r="M214">
        <v>21</v>
      </c>
      <c r="N214">
        <v>23</v>
      </c>
      <c r="O214">
        <v>12</v>
      </c>
      <c r="P214">
        <v>10</v>
      </c>
      <c r="Q214">
        <v>76</v>
      </c>
      <c r="R214">
        <v>18</v>
      </c>
      <c r="S214">
        <v>15</v>
      </c>
      <c r="T214">
        <v>25</v>
      </c>
      <c r="U214">
        <v>192</v>
      </c>
      <c r="V214">
        <v>18</v>
      </c>
      <c r="W214">
        <v>26</v>
      </c>
      <c r="X214">
        <v>1</v>
      </c>
      <c r="Y214">
        <v>22</v>
      </c>
      <c r="Z214">
        <v>5</v>
      </c>
      <c r="AA214">
        <v>28</v>
      </c>
      <c r="AB214">
        <v>5</v>
      </c>
      <c r="AC214">
        <v>67</v>
      </c>
      <c r="AD214">
        <f t="shared" si="27"/>
        <v>7571</v>
      </c>
      <c r="AE214" s="5">
        <f t="shared" si="28"/>
        <v>2.1030555555555557</v>
      </c>
      <c r="AF214" s="5">
        <f t="shared" si="29"/>
        <v>5.8969444444444443</v>
      </c>
      <c r="AG214" s="5">
        <f t="shared" si="30"/>
        <v>0.21739130434782608</v>
      </c>
      <c r="AH214" s="5">
        <f t="shared" si="31"/>
        <v>0.78260869565217395</v>
      </c>
      <c r="AI214" s="5">
        <f t="shared" si="32"/>
        <v>9.1437198067632855E-2</v>
      </c>
    </row>
    <row r="215" spans="2:35" x14ac:dyDescent="0.3">
      <c r="B215">
        <v>53761</v>
      </c>
      <c r="C215" s="7">
        <v>43620</v>
      </c>
      <c r="D215" s="6">
        <f t="shared" si="25"/>
        <v>2019</v>
      </c>
      <c r="E215" s="4" t="str">
        <f t="shared" ref="E215:E278" si="33">"Q" &amp;ROUNDUP(MONTH(C215)/3,0) &amp; "-" &amp; YEAR(C215)</f>
        <v>Q2-2019</v>
      </c>
      <c r="F215" s="4" t="str">
        <f t="shared" ref="F215:F278" si="34">TEXT(C215,"mmmm")</f>
        <v>June</v>
      </c>
      <c r="G215" s="6">
        <f t="shared" si="26"/>
        <v>23</v>
      </c>
      <c r="H215" s="4" t="str">
        <f t="shared" ref="H215:H278" si="35">TEXT(C215,"dddd")</f>
        <v>Tuesday</v>
      </c>
      <c r="I215">
        <v>1</v>
      </c>
      <c r="J215">
        <v>24</v>
      </c>
      <c r="K215">
        <v>29</v>
      </c>
      <c r="L215">
        <v>1</v>
      </c>
      <c r="M215">
        <v>30</v>
      </c>
      <c r="N215">
        <v>23</v>
      </c>
      <c r="O215">
        <v>13</v>
      </c>
      <c r="P215">
        <v>14</v>
      </c>
      <c r="Q215">
        <v>66</v>
      </c>
      <c r="R215">
        <v>22</v>
      </c>
      <c r="S215">
        <v>12</v>
      </c>
      <c r="T215">
        <v>21</v>
      </c>
      <c r="U215">
        <v>115</v>
      </c>
      <c r="V215">
        <v>19</v>
      </c>
      <c r="W215">
        <v>20</v>
      </c>
      <c r="X215">
        <v>0</v>
      </c>
      <c r="Y215">
        <v>22</v>
      </c>
      <c r="Z215">
        <v>6</v>
      </c>
      <c r="AA215">
        <v>11</v>
      </c>
      <c r="AB215">
        <v>6</v>
      </c>
      <c r="AC215">
        <v>35</v>
      </c>
      <c r="AD215">
        <f t="shared" si="27"/>
        <v>5481</v>
      </c>
      <c r="AE215" s="5">
        <f t="shared" si="28"/>
        <v>1.5225</v>
      </c>
      <c r="AF215" s="5">
        <f t="shared" si="29"/>
        <v>6.4775</v>
      </c>
      <c r="AG215" s="5">
        <f t="shared" si="30"/>
        <v>0.2608695652173913</v>
      </c>
      <c r="AH215" s="5">
        <f t="shared" si="31"/>
        <v>0.82608695652173914</v>
      </c>
      <c r="AI215" s="5">
        <f t="shared" si="32"/>
        <v>6.6195652173913044E-2</v>
      </c>
    </row>
    <row r="216" spans="2:35" x14ac:dyDescent="0.3">
      <c r="B216">
        <v>53762</v>
      </c>
      <c r="C216" s="7">
        <v>43620</v>
      </c>
      <c r="D216" s="6">
        <f t="shared" ref="D216:D279" si="36">YEAR(C216)</f>
        <v>2019</v>
      </c>
      <c r="E216" s="4" t="str">
        <f t="shared" si="33"/>
        <v>Q2-2019</v>
      </c>
      <c r="F216" s="4" t="str">
        <f t="shared" si="34"/>
        <v>June</v>
      </c>
      <c r="G216" s="6">
        <f t="shared" ref="G216:G279" si="37">WEEKNUM(C216)</f>
        <v>23</v>
      </c>
      <c r="H216" s="4" t="str">
        <f t="shared" si="35"/>
        <v>Tuesday</v>
      </c>
      <c r="I216">
        <v>2</v>
      </c>
      <c r="J216">
        <v>27</v>
      </c>
      <c r="K216">
        <v>32</v>
      </c>
      <c r="L216">
        <v>3</v>
      </c>
      <c r="M216">
        <v>41</v>
      </c>
      <c r="N216">
        <v>24</v>
      </c>
      <c r="O216">
        <v>20</v>
      </c>
      <c r="P216">
        <v>11</v>
      </c>
      <c r="Q216">
        <v>77</v>
      </c>
      <c r="R216">
        <v>24</v>
      </c>
      <c r="S216">
        <v>14</v>
      </c>
      <c r="T216">
        <v>22</v>
      </c>
      <c r="U216">
        <v>261</v>
      </c>
      <c r="V216">
        <v>19</v>
      </c>
      <c r="W216">
        <v>24</v>
      </c>
      <c r="X216">
        <v>1</v>
      </c>
      <c r="Y216">
        <v>20</v>
      </c>
      <c r="Z216">
        <v>6</v>
      </c>
      <c r="AA216">
        <v>17</v>
      </c>
      <c r="AB216">
        <v>6</v>
      </c>
      <c r="AC216">
        <v>86</v>
      </c>
      <c r="AD216">
        <f t="shared" ref="AD216:AD279" si="38">N216*(O216+S216+T216+U216)+P216*Q216+(N216-P216)*R216+V216*W216+X216*Y216+Z216*AA216+AB216*AC216</f>
        <v>9861</v>
      </c>
      <c r="AE216" s="5">
        <f t="shared" ref="AE216:AE279" si="39">AD216/$AE$21</f>
        <v>2.7391666666666667</v>
      </c>
      <c r="AF216" s="5">
        <f t="shared" ref="AF216:AF279" si="40">$AG$21-AE216</f>
        <v>5.2608333333333333</v>
      </c>
      <c r="AG216" s="5">
        <f t="shared" ref="AG216:AG279" si="41">Z216/N216</f>
        <v>0.25</v>
      </c>
      <c r="AH216" s="5">
        <f t="shared" ref="AH216:AH279" si="42">V216/N216</f>
        <v>0.79166666666666663</v>
      </c>
      <c r="AI216" s="5">
        <f t="shared" ref="AI216:AI279" si="43">AE216/N216</f>
        <v>0.11413194444444445</v>
      </c>
    </row>
    <row r="217" spans="2:35" x14ac:dyDescent="0.3">
      <c r="B217">
        <v>53763</v>
      </c>
      <c r="C217" s="7">
        <v>43621</v>
      </c>
      <c r="D217" s="6">
        <f t="shared" si="36"/>
        <v>2019</v>
      </c>
      <c r="E217" s="4" t="str">
        <f t="shared" si="33"/>
        <v>Q2-2019</v>
      </c>
      <c r="F217" s="4" t="str">
        <f t="shared" si="34"/>
        <v>June</v>
      </c>
      <c r="G217" s="6">
        <f t="shared" si="37"/>
        <v>23</v>
      </c>
      <c r="H217" s="4" t="str">
        <f t="shared" si="35"/>
        <v>Wednesday</v>
      </c>
      <c r="I217">
        <v>1</v>
      </c>
      <c r="J217">
        <v>25</v>
      </c>
      <c r="K217">
        <v>34</v>
      </c>
      <c r="L217">
        <v>2</v>
      </c>
      <c r="M217">
        <v>41</v>
      </c>
      <c r="N217">
        <v>23</v>
      </c>
      <c r="O217">
        <v>10</v>
      </c>
      <c r="P217">
        <v>13</v>
      </c>
      <c r="Q217">
        <v>41</v>
      </c>
      <c r="R217">
        <v>16</v>
      </c>
      <c r="S217">
        <v>13</v>
      </c>
      <c r="T217">
        <v>20</v>
      </c>
      <c r="U217">
        <v>285</v>
      </c>
      <c r="V217">
        <v>20</v>
      </c>
      <c r="W217">
        <v>11</v>
      </c>
      <c r="X217">
        <v>1</v>
      </c>
      <c r="Y217">
        <v>24</v>
      </c>
      <c r="Z217">
        <v>6</v>
      </c>
      <c r="AA217">
        <v>12</v>
      </c>
      <c r="AB217">
        <v>6</v>
      </c>
      <c r="AC217">
        <v>74</v>
      </c>
      <c r="AD217">
        <f t="shared" si="38"/>
        <v>8997</v>
      </c>
      <c r="AE217" s="5">
        <f t="shared" si="39"/>
        <v>2.4991666666666665</v>
      </c>
      <c r="AF217" s="5">
        <f t="shared" si="40"/>
        <v>5.5008333333333335</v>
      </c>
      <c r="AG217" s="5">
        <f t="shared" si="41"/>
        <v>0.2608695652173913</v>
      </c>
      <c r="AH217" s="5">
        <f t="shared" si="42"/>
        <v>0.86956521739130432</v>
      </c>
      <c r="AI217" s="5">
        <f t="shared" si="43"/>
        <v>0.10865942028985506</v>
      </c>
    </row>
    <row r="218" spans="2:35" x14ac:dyDescent="0.3">
      <c r="B218">
        <v>53764</v>
      </c>
      <c r="C218" s="7">
        <v>43621</v>
      </c>
      <c r="D218" s="6">
        <f t="shared" si="36"/>
        <v>2019</v>
      </c>
      <c r="E218" s="4" t="str">
        <f t="shared" si="33"/>
        <v>Q2-2019</v>
      </c>
      <c r="F218" s="4" t="str">
        <f t="shared" si="34"/>
        <v>June</v>
      </c>
      <c r="G218" s="6">
        <f t="shared" si="37"/>
        <v>23</v>
      </c>
      <c r="H218" s="4" t="str">
        <f t="shared" si="35"/>
        <v>Wednesday</v>
      </c>
      <c r="I218">
        <v>2</v>
      </c>
      <c r="J218">
        <v>26</v>
      </c>
      <c r="K218">
        <v>29</v>
      </c>
      <c r="L218">
        <v>3</v>
      </c>
      <c r="M218">
        <v>39</v>
      </c>
      <c r="N218">
        <v>23</v>
      </c>
      <c r="O218">
        <v>20</v>
      </c>
      <c r="P218">
        <v>11</v>
      </c>
      <c r="Q218">
        <v>60</v>
      </c>
      <c r="R218">
        <v>17</v>
      </c>
      <c r="S218">
        <v>15</v>
      </c>
      <c r="T218">
        <v>25</v>
      </c>
      <c r="U218">
        <v>284</v>
      </c>
      <c r="V218">
        <v>19</v>
      </c>
      <c r="W218">
        <v>12</v>
      </c>
      <c r="X218">
        <v>2</v>
      </c>
      <c r="Y218">
        <v>20</v>
      </c>
      <c r="Z218">
        <v>6</v>
      </c>
      <c r="AA218">
        <v>22</v>
      </c>
      <c r="AB218">
        <v>6</v>
      </c>
      <c r="AC218">
        <v>58</v>
      </c>
      <c r="AD218">
        <f t="shared" si="38"/>
        <v>9524</v>
      </c>
      <c r="AE218" s="5">
        <f t="shared" si="39"/>
        <v>2.6455555555555557</v>
      </c>
      <c r="AF218" s="5">
        <f t="shared" si="40"/>
        <v>5.3544444444444448</v>
      </c>
      <c r="AG218" s="5">
        <f t="shared" si="41"/>
        <v>0.2608695652173913</v>
      </c>
      <c r="AH218" s="5">
        <f t="shared" si="42"/>
        <v>0.82608695652173914</v>
      </c>
      <c r="AI218" s="5">
        <f t="shared" si="43"/>
        <v>0.11502415458937199</v>
      </c>
    </row>
    <row r="219" spans="2:35" x14ac:dyDescent="0.3">
      <c r="B219">
        <v>53765</v>
      </c>
      <c r="C219" s="7">
        <v>43622</v>
      </c>
      <c r="D219" s="6">
        <f t="shared" si="36"/>
        <v>2019</v>
      </c>
      <c r="E219" s="4" t="str">
        <f t="shared" si="33"/>
        <v>Q2-2019</v>
      </c>
      <c r="F219" s="4" t="str">
        <f t="shared" si="34"/>
        <v>June</v>
      </c>
      <c r="G219" s="6">
        <f t="shared" si="37"/>
        <v>23</v>
      </c>
      <c r="H219" s="4" t="str">
        <f t="shared" si="35"/>
        <v>Thursday</v>
      </c>
      <c r="I219">
        <v>1</v>
      </c>
      <c r="J219">
        <v>24</v>
      </c>
      <c r="K219">
        <v>25</v>
      </c>
      <c r="L219">
        <v>1</v>
      </c>
      <c r="M219">
        <v>37</v>
      </c>
      <c r="N219">
        <v>23</v>
      </c>
      <c r="O219">
        <v>26</v>
      </c>
      <c r="P219">
        <v>12</v>
      </c>
      <c r="Q219">
        <v>56</v>
      </c>
      <c r="R219">
        <v>19</v>
      </c>
      <c r="S219">
        <v>13</v>
      </c>
      <c r="T219">
        <v>21</v>
      </c>
      <c r="U219">
        <v>283</v>
      </c>
      <c r="V219">
        <v>20</v>
      </c>
      <c r="W219">
        <v>11</v>
      </c>
      <c r="X219">
        <v>1</v>
      </c>
      <c r="Y219">
        <v>24</v>
      </c>
      <c r="Z219">
        <v>6</v>
      </c>
      <c r="AA219">
        <v>30</v>
      </c>
      <c r="AB219">
        <v>6</v>
      </c>
      <c r="AC219">
        <v>36</v>
      </c>
      <c r="AD219">
        <f t="shared" si="38"/>
        <v>9410</v>
      </c>
      <c r="AE219" s="5">
        <f t="shared" si="39"/>
        <v>2.6138888888888889</v>
      </c>
      <c r="AF219" s="5">
        <f t="shared" si="40"/>
        <v>5.3861111111111111</v>
      </c>
      <c r="AG219" s="5">
        <f t="shared" si="41"/>
        <v>0.2608695652173913</v>
      </c>
      <c r="AH219" s="5">
        <f t="shared" si="42"/>
        <v>0.86956521739130432</v>
      </c>
      <c r="AI219" s="5">
        <f t="shared" si="43"/>
        <v>0.11364734299516908</v>
      </c>
    </row>
    <row r="220" spans="2:35" x14ac:dyDescent="0.3">
      <c r="B220">
        <v>53766</v>
      </c>
      <c r="C220" s="7">
        <v>43622</v>
      </c>
      <c r="D220" s="6">
        <f t="shared" si="36"/>
        <v>2019</v>
      </c>
      <c r="E220" s="4" t="str">
        <f t="shared" si="33"/>
        <v>Q2-2019</v>
      </c>
      <c r="F220" s="4" t="str">
        <f t="shared" si="34"/>
        <v>June</v>
      </c>
      <c r="G220" s="6">
        <f t="shared" si="37"/>
        <v>23</v>
      </c>
      <c r="H220" s="4" t="str">
        <f t="shared" si="35"/>
        <v>Thursday</v>
      </c>
      <c r="I220">
        <v>2</v>
      </c>
      <c r="J220">
        <v>25</v>
      </c>
      <c r="K220">
        <v>35</v>
      </c>
      <c r="L220">
        <v>2</v>
      </c>
      <c r="M220">
        <v>18</v>
      </c>
      <c r="N220">
        <v>23</v>
      </c>
      <c r="O220">
        <v>28</v>
      </c>
      <c r="P220">
        <v>10</v>
      </c>
      <c r="Q220">
        <v>83</v>
      </c>
      <c r="R220">
        <v>30</v>
      </c>
      <c r="S220">
        <v>14</v>
      </c>
      <c r="T220">
        <v>22</v>
      </c>
      <c r="U220">
        <v>182</v>
      </c>
      <c r="V220">
        <v>18</v>
      </c>
      <c r="W220">
        <v>25</v>
      </c>
      <c r="X220">
        <v>2</v>
      </c>
      <c r="Y220">
        <v>22</v>
      </c>
      <c r="Z220">
        <v>5</v>
      </c>
      <c r="AA220">
        <v>21</v>
      </c>
      <c r="AB220">
        <v>5</v>
      </c>
      <c r="AC220">
        <v>42</v>
      </c>
      <c r="AD220">
        <f t="shared" si="38"/>
        <v>7687</v>
      </c>
      <c r="AE220" s="5">
        <f t="shared" si="39"/>
        <v>2.1352777777777776</v>
      </c>
      <c r="AF220" s="5">
        <f t="shared" si="40"/>
        <v>5.8647222222222224</v>
      </c>
      <c r="AG220" s="5">
        <f t="shared" si="41"/>
        <v>0.21739130434782608</v>
      </c>
      <c r="AH220" s="5">
        <f t="shared" si="42"/>
        <v>0.78260869565217395</v>
      </c>
      <c r="AI220" s="5">
        <f t="shared" si="43"/>
        <v>9.2838164251207722E-2</v>
      </c>
    </row>
    <row r="221" spans="2:35" x14ac:dyDescent="0.3">
      <c r="B221">
        <v>53767</v>
      </c>
      <c r="C221" s="7">
        <v>43623</v>
      </c>
      <c r="D221" s="6">
        <f t="shared" si="36"/>
        <v>2019</v>
      </c>
      <c r="E221" s="4" t="str">
        <f t="shared" si="33"/>
        <v>Q2-2019</v>
      </c>
      <c r="F221" s="4" t="str">
        <f t="shared" si="34"/>
        <v>June</v>
      </c>
      <c r="G221" s="6">
        <f t="shared" si="37"/>
        <v>23</v>
      </c>
      <c r="H221" s="4" t="str">
        <f t="shared" si="35"/>
        <v>Friday</v>
      </c>
      <c r="I221">
        <v>1</v>
      </c>
      <c r="J221">
        <v>25</v>
      </c>
      <c r="K221">
        <v>31</v>
      </c>
      <c r="L221">
        <v>2</v>
      </c>
      <c r="M221">
        <v>38</v>
      </c>
      <c r="N221">
        <v>23</v>
      </c>
      <c r="O221">
        <v>28</v>
      </c>
      <c r="P221">
        <v>14</v>
      </c>
      <c r="Q221">
        <v>67</v>
      </c>
      <c r="R221">
        <v>29</v>
      </c>
      <c r="S221">
        <v>12</v>
      </c>
      <c r="T221">
        <v>20</v>
      </c>
      <c r="U221">
        <v>292</v>
      </c>
      <c r="V221">
        <v>19</v>
      </c>
      <c r="W221">
        <v>25</v>
      </c>
      <c r="X221">
        <v>1</v>
      </c>
      <c r="Y221">
        <v>24</v>
      </c>
      <c r="Z221">
        <v>6</v>
      </c>
      <c r="AA221">
        <v>22</v>
      </c>
      <c r="AB221">
        <v>6</v>
      </c>
      <c r="AC221">
        <v>78</v>
      </c>
      <c r="AD221">
        <f t="shared" si="38"/>
        <v>10394</v>
      </c>
      <c r="AE221" s="5">
        <f t="shared" si="39"/>
        <v>2.8872222222222224</v>
      </c>
      <c r="AF221" s="5">
        <f t="shared" si="40"/>
        <v>5.1127777777777776</v>
      </c>
      <c r="AG221" s="5">
        <f t="shared" si="41"/>
        <v>0.2608695652173913</v>
      </c>
      <c r="AH221" s="5">
        <f t="shared" si="42"/>
        <v>0.82608695652173914</v>
      </c>
      <c r="AI221" s="5">
        <f t="shared" si="43"/>
        <v>0.12553140096618359</v>
      </c>
    </row>
    <row r="222" spans="2:35" x14ac:dyDescent="0.3">
      <c r="B222">
        <v>53768</v>
      </c>
      <c r="C222" s="7">
        <v>43623</v>
      </c>
      <c r="D222" s="6">
        <f t="shared" si="36"/>
        <v>2019</v>
      </c>
      <c r="E222" s="4" t="str">
        <f t="shared" si="33"/>
        <v>Q2-2019</v>
      </c>
      <c r="F222" s="4" t="str">
        <f t="shared" si="34"/>
        <v>June</v>
      </c>
      <c r="G222" s="6">
        <f t="shared" si="37"/>
        <v>23</v>
      </c>
      <c r="H222" s="4" t="str">
        <f t="shared" si="35"/>
        <v>Friday</v>
      </c>
      <c r="I222">
        <v>2</v>
      </c>
      <c r="J222">
        <v>28</v>
      </c>
      <c r="K222">
        <v>23</v>
      </c>
      <c r="L222">
        <v>3</v>
      </c>
      <c r="M222">
        <v>29</v>
      </c>
      <c r="N222">
        <v>25</v>
      </c>
      <c r="O222">
        <v>26</v>
      </c>
      <c r="P222">
        <v>11</v>
      </c>
      <c r="Q222">
        <v>43</v>
      </c>
      <c r="R222">
        <v>22</v>
      </c>
      <c r="S222">
        <v>13</v>
      </c>
      <c r="T222">
        <v>24</v>
      </c>
      <c r="U222">
        <v>131</v>
      </c>
      <c r="V222">
        <v>19</v>
      </c>
      <c r="W222">
        <v>16</v>
      </c>
      <c r="X222">
        <v>2</v>
      </c>
      <c r="Y222">
        <v>18</v>
      </c>
      <c r="Z222">
        <v>5</v>
      </c>
      <c r="AA222">
        <v>16</v>
      </c>
      <c r="AB222">
        <v>5</v>
      </c>
      <c r="AC222">
        <v>48</v>
      </c>
      <c r="AD222">
        <f t="shared" si="38"/>
        <v>6291</v>
      </c>
      <c r="AE222" s="5">
        <f t="shared" si="39"/>
        <v>1.7475000000000001</v>
      </c>
      <c r="AF222" s="5">
        <f t="shared" si="40"/>
        <v>6.2524999999999995</v>
      </c>
      <c r="AG222" s="5">
        <f t="shared" si="41"/>
        <v>0.2</v>
      </c>
      <c r="AH222" s="5">
        <f t="shared" si="42"/>
        <v>0.76</v>
      </c>
      <c r="AI222" s="5">
        <f t="shared" si="43"/>
        <v>6.9900000000000004E-2</v>
      </c>
    </row>
    <row r="223" spans="2:35" x14ac:dyDescent="0.3">
      <c r="B223">
        <v>53769</v>
      </c>
      <c r="C223" s="7">
        <v>43624</v>
      </c>
      <c r="D223" s="6">
        <f t="shared" si="36"/>
        <v>2019</v>
      </c>
      <c r="E223" s="4" t="str">
        <f t="shared" si="33"/>
        <v>Q2-2019</v>
      </c>
      <c r="F223" s="4" t="str">
        <f t="shared" si="34"/>
        <v>June</v>
      </c>
      <c r="G223" s="6">
        <f t="shared" si="37"/>
        <v>23</v>
      </c>
      <c r="H223" s="4" t="str">
        <f t="shared" si="35"/>
        <v>Saturday</v>
      </c>
      <c r="I223">
        <v>1</v>
      </c>
      <c r="J223">
        <v>25</v>
      </c>
      <c r="K223">
        <v>25</v>
      </c>
      <c r="L223">
        <v>2</v>
      </c>
      <c r="M223">
        <v>15</v>
      </c>
      <c r="N223">
        <v>23</v>
      </c>
      <c r="O223">
        <v>15</v>
      </c>
      <c r="P223">
        <v>12</v>
      </c>
      <c r="Q223">
        <v>45</v>
      </c>
      <c r="R223">
        <v>24</v>
      </c>
      <c r="S223">
        <v>14</v>
      </c>
      <c r="T223">
        <v>19</v>
      </c>
      <c r="U223">
        <v>205</v>
      </c>
      <c r="V223">
        <v>19</v>
      </c>
      <c r="W223">
        <v>18</v>
      </c>
      <c r="X223">
        <v>1</v>
      </c>
      <c r="Y223">
        <v>25</v>
      </c>
      <c r="Z223">
        <v>5</v>
      </c>
      <c r="AA223">
        <v>29</v>
      </c>
      <c r="AB223">
        <v>5</v>
      </c>
      <c r="AC223">
        <v>36</v>
      </c>
      <c r="AD223">
        <f t="shared" si="38"/>
        <v>7315</v>
      </c>
      <c r="AE223" s="5">
        <f t="shared" si="39"/>
        <v>2.0319444444444446</v>
      </c>
      <c r="AF223" s="5">
        <f t="shared" si="40"/>
        <v>5.968055555555555</v>
      </c>
      <c r="AG223" s="5">
        <f t="shared" si="41"/>
        <v>0.21739130434782608</v>
      </c>
      <c r="AH223" s="5">
        <f t="shared" si="42"/>
        <v>0.82608695652173914</v>
      </c>
      <c r="AI223" s="5">
        <f t="shared" si="43"/>
        <v>8.834541062801933E-2</v>
      </c>
    </row>
    <row r="224" spans="2:35" x14ac:dyDescent="0.3">
      <c r="B224">
        <v>53770</v>
      </c>
      <c r="C224" s="7">
        <v>43626</v>
      </c>
      <c r="D224" s="6">
        <f t="shared" si="36"/>
        <v>2019</v>
      </c>
      <c r="E224" s="4" t="str">
        <f t="shared" si="33"/>
        <v>Q2-2019</v>
      </c>
      <c r="F224" s="4" t="str">
        <f t="shared" si="34"/>
        <v>June</v>
      </c>
      <c r="G224" s="6">
        <f t="shared" si="37"/>
        <v>24</v>
      </c>
      <c r="H224" s="4" t="str">
        <f t="shared" si="35"/>
        <v>Monday</v>
      </c>
      <c r="I224">
        <v>1</v>
      </c>
      <c r="J224">
        <v>24</v>
      </c>
      <c r="K224">
        <v>27</v>
      </c>
      <c r="L224">
        <v>1</v>
      </c>
      <c r="M224">
        <v>36</v>
      </c>
      <c r="N224">
        <v>23</v>
      </c>
      <c r="O224">
        <v>16</v>
      </c>
      <c r="P224">
        <v>13</v>
      </c>
      <c r="Q224">
        <v>81</v>
      </c>
      <c r="R224">
        <v>12</v>
      </c>
      <c r="S224">
        <v>12</v>
      </c>
      <c r="T224">
        <v>22</v>
      </c>
      <c r="U224">
        <v>307</v>
      </c>
      <c r="V224">
        <v>19</v>
      </c>
      <c r="W224">
        <v>19</v>
      </c>
      <c r="X224">
        <v>0</v>
      </c>
      <c r="Y224">
        <v>24</v>
      </c>
      <c r="Z224">
        <v>6</v>
      </c>
      <c r="AA224">
        <v>25</v>
      </c>
      <c r="AB224">
        <v>6</v>
      </c>
      <c r="AC224">
        <v>84</v>
      </c>
      <c r="AD224">
        <f t="shared" si="38"/>
        <v>10399</v>
      </c>
      <c r="AE224" s="5">
        <f t="shared" si="39"/>
        <v>2.888611111111111</v>
      </c>
      <c r="AF224" s="5">
        <f t="shared" si="40"/>
        <v>5.1113888888888894</v>
      </c>
      <c r="AG224" s="5">
        <f t="shared" si="41"/>
        <v>0.2608695652173913</v>
      </c>
      <c r="AH224" s="5">
        <f t="shared" si="42"/>
        <v>0.82608695652173914</v>
      </c>
      <c r="AI224" s="5">
        <f t="shared" si="43"/>
        <v>0.12559178743961352</v>
      </c>
    </row>
    <row r="225" spans="2:35" x14ac:dyDescent="0.3">
      <c r="B225">
        <v>53771</v>
      </c>
      <c r="C225" s="7">
        <v>43626</v>
      </c>
      <c r="D225" s="6">
        <f t="shared" si="36"/>
        <v>2019</v>
      </c>
      <c r="E225" s="4" t="str">
        <f t="shared" si="33"/>
        <v>Q2-2019</v>
      </c>
      <c r="F225" s="4" t="str">
        <f t="shared" si="34"/>
        <v>June</v>
      </c>
      <c r="G225" s="6">
        <f t="shared" si="37"/>
        <v>24</v>
      </c>
      <c r="H225" s="4" t="str">
        <f t="shared" si="35"/>
        <v>Monday</v>
      </c>
      <c r="I225">
        <v>2</v>
      </c>
      <c r="J225">
        <v>26</v>
      </c>
      <c r="K225">
        <v>32</v>
      </c>
      <c r="L225">
        <v>3</v>
      </c>
      <c r="M225">
        <v>37</v>
      </c>
      <c r="N225">
        <v>23</v>
      </c>
      <c r="O225">
        <v>24</v>
      </c>
      <c r="P225">
        <v>12</v>
      </c>
      <c r="Q225">
        <v>30</v>
      </c>
      <c r="R225">
        <v>28</v>
      </c>
      <c r="S225">
        <v>13</v>
      </c>
      <c r="T225">
        <v>23</v>
      </c>
      <c r="U225">
        <v>258</v>
      </c>
      <c r="V225">
        <v>18</v>
      </c>
      <c r="W225">
        <v>16</v>
      </c>
      <c r="X225">
        <v>2</v>
      </c>
      <c r="Y225">
        <v>20</v>
      </c>
      <c r="Z225">
        <v>6</v>
      </c>
      <c r="AA225">
        <v>10</v>
      </c>
      <c r="AB225">
        <v>6</v>
      </c>
      <c r="AC225">
        <v>80</v>
      </c>
      <c r="AD225">
        <f t="shared" si="38"/>
        <v>8850</v>
      </c>
      <c r="AE225" s="5">
        <f t="shared" si="39"/>
        <v>2.4583333333333335</v>
      </c>
      <c r="AF225" s="5">
        <f t="shared" si="40"/>
        <v>5.5416666666666661</v>
      </c>
      <c r="AG225" s="5">
        <f t="shared" si="41"/>
        <v>0.2608695652173913</v>
      </c>
      <c r="AH225" s="5">
        <f t="shared" si="42"/>
        <v>0.78260869565217395</v>
      </c>
      <c r="AI225" s="5">
        <f t="shared" si="43"/>
        <v>0.1068840579710145</v>
      </c>
    </row>
    <row r="226" spans="2:35" x14ac:dyDescent="0.3">
      <c r="B226">
        <v>53772</v>
      </c>
      <c r="C226" s="7">
        <v>43627</v>
      </c>
      <c r="D226" s="6">
        <f t="shared" si="36"/>
        <v>2019</v>
      </c>
      <c r="E226" s="4" t="str">
        <f t="shared" si="33"/>
        <v>Q2-2019</v>
      </c>
      <c r="F226" s="4" t="str">
        <f t="shared" si="34"/>
        <v>June</v>
      </c>
      <c r="G226" s="6">
        <f t="shared" si="37"/>
        <v>24</v>
      </c>
      <c r="H226" s="4" t="str">
        <f t="shared" si="35"/>
        <v>Tuesday</v>
      </c>
      <c r="I226">
        <v>1</v>
      </c>
      <c r="J226">
        <v>24</v>
      </c>
      <c r="K226">
        <v>27</v>
      </c>
      <c r="L226">
        <v>1</v>
      </c>
      <c r="M226">
        <v>35</v>
      </c>
      <c r="N226">
        <v>23</v>
      </c>
      <c r="O226">
        <v>14</v>
      </c>
      <c r="P226">
        <v>13</v>
      </c>
      <c r="Q226">
        <v>62</v>
      </c>
      <c r="R226">
        <v>12</v>
      </c>
      <c r="S226">
        <v>13</v>
      </c>
      <c r="T226">
        <v>19</v>
      </c>
      <c r="U226">
        <v>291</v>
      </c>
      <c r="V226">
        <v>19</v>
      </c>
      <c r="W226">
        <v>24</v>
      </c>
      <c r="X226">
        <v>0</v>
      </c>
      <c r="Y226">
        <v>24</v>
      </c>
      <c r="Z226">
        <v>6</v>
      </c>
      <c r="AA226">
        <v>29</v>
      </c>
      <c r="AB226">
        <v>6</v>
      </c>
      <c r="AC226">
        <v>55</v>
      </c>
      <c r="AD226">
        <f t="shared" si="38"/>
        <v>9637</v>
      </c>
      <c r="AE226" s="5">
        <f t="shared" si="39"/>
        <v>2.6769444444444446</v>
      </c>
      <c r="AF226" s="5">
        <f t="shared" si="40"/>
        <v>5.3230555555555554</v>
      </c>
      <c r="AG226" s="5">
        <f t="shared" si="41"/>
        <v>0.2608695652173913</v>
      </c>
      <c r="AH226" s="5">
        <f t="shared" si="42"/>
        <v>0.82608695652173914</v>
      </c>
      <c r="AI226" s="5">
        <f t="shared" si="43"/>
        <v>0.11638888888888889</v>
      </c>
    </row>
    <row r="227" spans="2:35" x14ac:dyDescent="0.3">
      <c r="B227">
        <v>53773</v>
      </c>
      <c r="C227" s="7">
        <v>43627</v>
      </c>
      <c r="D227" s="6">
        <f t="shared" si="36"/>
        <v>2019</v>
      </c>
      <c r="E227" s="4" t="str">
        <f t="shared" si="33"/>
        <v>Q2-2019</v>
      </c>
      <c r="F227" s="4" t="str">
        <f t="shared" si="34"/>
        <v>June</v>
      </c>
      <c r="G227" s="6">
        <f t="shared" si="37"/>
        <v>24</v>
      </c>
      <c r="H227" s="4" t="str">
        <f t="shared" si="35"/>
        <v>Tuesday</v>
      </c>
      <c r="I227">
        <v>2</v>
      </c>
      <c r="J227">
        <v>27</v>
      </c>
      <c r="K227">
        <v>33</v>
      </c>
      <c r="L227">
        <v>2</v>
      </c>
      <c r="M227">
        <v>40</v>
      </c>
      <c r="N227">
        <v>25</v>
      </c>
      <c r="O227">
        <v>28</v>
      </c>
      <c r="P227">
        <v>11</v>
      </c>
      <c r="Q227">
        <v>70</v>
      </c>
      <c r="R227">
        <v>13</v>
      </c>
      <c r="S227">
        <v>15</v>
      </c>
      <c r="T227">
        <v>22</v>
      </c>
      <c r="U227">
        <v>235</v>
      </c>
      <c r="V227">
        <v>19</v>
      </c>
      <c r="W227">
        <v>10</v>
      </c>
      <c r="X227">
        <v>1</v>
      </c>
      <c r="Y227">
        <v>20</v>
      </c>
      <c r="Z227">
        <v>6</v>
      </c>
      <c r="AA227">
        <v>27</v>
      </c>
      <c r="AB227">
        <v>6</v>
      </c>
      <c r="AC227">
        <v>54</v>
      </c>
      <c r="AD227">
        <f t="shared" si="38"/>
        <v>9148</v>
      </c>
      <c r="AE227" s="5">
        <f t="shared" si="39"/>
        <v>2.5411111111111113</v>
      </c>
      <c r="AF227" s="5">
        <f t="shared" si="40"/>
        <v>5.4588888888888887</v>
      </c>
      <c r="AG227" s="5">
        <f t="shared" si="41"/>
        <v>0.24</v>
      </c>
      <c r="AH227" s="5">
        <f t="shared" si="42"/>
        <v>0.76</v>
      </c>
      <c r="AI227" s="5">
        <f t="shared" si="43"/>
        <v>0.10164444444444445</v>
      </c>
    </row>
    <row r="228" spans="2:35" x14ac:dyDescent="0.3">
      <c r="B228">
        <v>53774</v>
      </c>
      <c r="C228" s="7">
        <v>43628</v>
      </c>
      <c r="D228" s="6">
        <f t="shared" si="36"/>
        <v>2019</v>
      </c>
      <c r="E228" s="4" t="str">
        <f t="shared" si="33"/>
        <v>Q2-2019</v>
      </c>
      <c r="F228" s="4" t="str">
        <f t="shared" si="34"/>
        <v>June</v>
      </c>
      <c r="G228" s="6">
        <f t="shared" si="37"/>
        <v>24</v>
      </c>
      <c r="H228" s="4" t="str">
        <f t="shared" si="35"/>
        <v>Wednesday</v>
      </c>
      <c r="I228">
        <v>1</v>
      </c>
      <c r="J228">
        <v>26</v>
      </c>
      <c r="K228">
        <v>21</v>
      </c>
      <c r="L228">
        <v>2</v>
      </c>
      <c r="M228">
        <v>35</v>
      </c>
      <c r="N228">
        <v>24</v>
      </c>
      <c r="O228">
        <v>16</v>
      </c>
      <c r="P228">
        <v>13</v>
      </c>
      <c r="Q228">
        <v>89</v>
      </c>
      <c r="R228">
        <v>23</v>
      </c>
      <c r="S228">
        <v>14</v>
      </c>
      <c r="T228">
        <v>21</v>
      </c>
      <c r="U228">
        <v>109</v>
      </c>
      <c r="V228">
        <v>20</v>
      </c>
      <c r="W228">
        <v>19</v>
      </c>
      <c r="X228">
        <v>0</v>
      </c>
      <c r="Y228">
        <v>23</v>
      </c>
      <c r="Z228">
        <v>6</v>
      </c>
      <c r="AA228">
        <v>29</v>
      </c>
      <c r="AB228">
        <v>6</v>
      </c>
      <c r="AC228">
        <v>71</v>
      </c>
      <c r="AD228">
        <f t="shared" si="38"/>
        <v>6230</v>
      </c>
      <c r="AE228" s="5">
        <f t="shared" si="39"/>
        <v>1.7305555555555556</v>
      </c>
      <c r="AF228" s="5">
        <f t="shared" si="40"/>
        <v>6.2694444444444439</v>
      </c>
      <c r="AG228" s="5">
        <f t="shared" si="41"/>
        <v>0.25</v>
      </c>
      <c r="AH228" s="5">
        <f t="shared" si="42"/>
        <v>0.83333333333333337</v>
      </c>
      <c r="AI228" s="5">
        <f t="shared" si="43"/>
        <v>7.210648148148148E-2</v>
      </c>
    </row>
    <row r="229" spans="2:35" x14ac:dyDescent="0.3">
      <c r="B229">
        <v>53775</v>
      </c>
      <c r="C229" s="7">
        <v>43628</v>
      </c>
      <c r="D229" s="6">
        <f t="shared" si="36"/>
        <v>2019</v>
      </c>
      <c r="E229" s="4" t="str">
        <f t="shared" si="33"/>
        <v>Q2-2019</v>
      </c>
      <c r="F229" s="4" t="str">
        <f t="shared" si="34"/>
        <v>June</v>
      </c>
      <c r="G229" s="6">
        <f t="shared" si="37"/>
        <v>24</v>
      </c>
      <c r="H229" s="4" t="str">
        <f t="shared" si="35"/>
        <v>Wednesday</v>
      </c>
      <c r="I229">
        <v>2</v>
      </c>
      <c r="J229">
        <v>28</v>
      </c>
      <c r="K229">
        <v>19</v>
      </c>
      <c r="L229">
        <v>3</v>
      </c>
      <c r="M229">
        <v>27</v>
      </c>
      <c r="N229">
        <v>25</v>
      </c>
      <c r="O229">
        <v>13</v>
      </c>
      <c r="P229">
        <v>10</v>
      </c>
      <c r="Q229">
        <v>57</v>
      </c>
      <c r="R229">
        <v>25</v>
      </c>
      <c r="S229">
        <v>13</v>
      </c>
      <c r="T229">
        <v>26</v>
      </c>
      <c r="U229">
        <v>146</v>
      </c>
      <c r="V229">
        <v>19</v>
      </c>
      <c r="W229">
        <v>29</v>
      </c>
      <c r="X229">
        <v>1</v>
      </c>
      <c r="Y229">
        <v>18</v>
      </c>
      <c r="Z229">
        <v>5</v>
      </c>
      <c r="AA229">
        <v>19</v>
      </c>
      <c r="AB229">
        <v>5</v>
      </c>
      <c r="AC229">
        <v>54</v>
      </c>
      <c r="AD229">
        <f t="shared" si="38"/>
        <v>6829</v>
      </c>
      <c r="AE229" s="5">
        <f t="shared" si="39"/>
        <v>1.8969444444444445</v>
      </c>
      <c r="AF229" s="5">
        <f t="shared" si="40"/>
        <v>6.1030555555555557</v>
      </c>
      <c r="AG229" s="5">
        <f t="shared" si="41"/>
        <v>0.2</v>
      </c>
      <c r="AH229" s="5">
        <f t="shared" si="42"/>
        <v>0.76</v>
      </c>
      <c r="AI229" s="5">
        <f t="shared" si="43"/>
        <v>7.587777777777778E-2</v>
      </c>
    </row>
    <row r="230" spans="2:35" x14ac:dyDescent="0.3">
      <c r="B230">
        <v>53776</v>
      </c>
      <c r="C230" s="7">
        <v>43629</v>
      </c>
      <c r="D230" s="6">
        <f t="shared" si="36"/>
        <v>2019</v>
      </c>
      <c r="E230" s="4" t="str">
        <f t="shared" si="33"/>
        <v>Q2-2019</v>
      </c>
      <c r="F230" s="4" t="str">
        <f t="shared" si="34"/>
        <v>June</v>
      </c>
      <c r="G230" s="6">
        <f t="shared" si="37"/>
        <v>24</v>
      </c>
      <c r="H230" s="4" t="str">
        <f t="shared" si="35"/>
        <v>Thursday</v>
      </c>
      <c r="I230">
        <v>1</v>
      </c>
      <c r="J230">
        <v>24</v>
      </c>
      <c r="K230">
        <v>41</v>
      </c>
      <c r="L230">
        <v>2</v>
      </c>
      <c r="M230">
        <v>28</v>
      </c>
      <c r="N230">
        <v>22</v>
      </c>
      <c r="O230">
        <v>25</v>
      </c>
      <c r="P230">
        <v>14</v>
      </c>
      <c r="Q230">
        <v>59</v>
      </c>
      <c r="R230">
        <v>25</v>
      </c>
      <c r="S230">
        <v>13</v>
      </c>
      <c r="T230">
        <v>23</v>
      </c>
      <c r="U230">
        <v>146</v>
      </c>
      <c r="V230">
        <v>19</v>
      </c>
      <c r="W230">
        <v>16</v>
      </c>
      <c r="X230">
        <v>1</v>
      </c>
      <c r="Y230">
        <v>22</v>
      </c>
      <c r="Z230">
        <v>5</v>
      </c>
      <c r="AA230">
        <v>23</v>
      </c>
      <c r="AB230">
        <v>5</v>
      </c>
      <c r="AC230">
        <v>82</v>
      </c>
      <c r="AD230">
        <f t="shared" si="38"/>
        <v>6431</v>
      </c>
      <c r="AE230" s="5">
        <f t="shared" si="39"/>
        <v>1.7863888888888888</v>
      </c>
      <c r="AF230" s="5">
        <f t="shared" si="40"/>
        <v>6.2136111111111116</v>
      </c>
      <c r="AG230" s="5">
        <f t="shared" si="41"/>
        <v>0.22727272727272727</v>
      </c>
      <c r="AH230" s="5">
        <f t="shared" si="42"/>
        <v>0.86363636363636365</v>
      </c>
      <c r="AI230" s="5">
        <f t="shared" si="43"/>
        <v>8.1199494949494952E-2</v>
      </c>
    </row>
    <row r="231" spans="2:35" x14ac:dyDescent="0.3">
      <c r="B231">
        <v>53777</v>
      </c>
      <c r="C231" s="7">
        <v>43629</v>
      </c>
      <c r="D231" s="6">
        <f t="shared" si="36"/>
        <v>2019</v>
      </c>
      <c r="E231" s="4" t="str">
        <f t="shared" si="33"/>
        <v>Q2-2019</v>
      </c>
      <c r="F231" s="4" t="str">
        <f t="shared" si="34"/>
        <v>June</v>
      </c>
      <c r="G231" s="6">
        <f t="shared" si="37"/>
        <v>24</v>
      </c>
      <c r="H231" s="4" t="str">
        <f t="shared" si="35"/>
        <v>Thursday</v>
      </c>
      <c r="I231">
        <v>2</v>
      </c>
      <c r="J231">
        <v>28</v>
      </c>
      <c r="K231">
        <v>22</v>
      </c>
      <c r="L231">
        <v>3</v>
      </c>
      <c r="M231">
        <v>21</v>
      </c>
      <c r="N231">
        <v>25</v>
      </c>
      <c r="O231">
        <v>23</v>
      </c>
      <c r="P231">
        <v>10</v>
      </c>
      <c r="Q231">
        <v>72</v>
      </c>
      <c r="R231">
        <v>25</v>
      </c>
      <c r="S231">
        <v>14</v>
      </c>
      <c r="T231">
        <v>26</v>
      </c>
      <c r="U231">
        <v>167</v>
      </c>
      <c r="V231">
        <v>18</v>
      </c>
      <c r="W231">
        <v>27</v>
      </c>
      <c r="X231">
        <v>2</v>
      </c>
      <c r="Y231">
        <v>22</v>
      </c>
      <c r="Z231">
        <v>5</v>
      </c>
      <c r="AA231">
        <v>26</v>
      </c>
      <c r="AB231">
        <v>5</v>
      </c>
      <c r="AC231">
        <v>30</v>
      </c>
      <c r="AD231">
        <f t="shared" si="38"/>
        <v>7655</v>
      </c>
      <c r="AE231" s="5">
        <f t="shared" si="39"/>
        <v>2.1263888888888891</v>
      </c>
      <c r="AF231" s="5">
        <f t="shared" si="40"/>
        <v>5.8736111111111109</v>
      </c>
      <c r="AG231" s="5">
        <f t="shared" si="41"/>
        <v>0.2</v>
      </c>
      <c r="AH231" s="5">
        <f t="shared" si="42"/>
        <v>0.72</v>
      </c>
      <c r="AI231" s="5">
        <f t="shared" si="43"/>
        <v>8.5055555555555565E-2</v>
      </c>
    </row>
    <row r="232" spans="2:35" x14ac:dyDescent="0.3">
      <c r="B232">
        <v>53778</v>
      </c>
      <c r="C232" s="7">
        <v>43630</v>
      </c>
      <c r="D232" s="6">
        <f t="shared" si="36"/>
        <v>2019</v>
      </c>
      <c r="E232" s="4" t="str">
        <f t="shared" si="33"/>
        <v>Q2-2019</v>
      </c>
      <c r="F232" s="4" t="str">
        <f t="shared" si="34"/>
        <v>June</v>
      </c>
      <c r="G232" s="6">
        <f t="shared" si="37"/>
        <v>24</v>
      </c>
      <c r="H232" s="4" t="str">
        <f t="shared" si="35"/>
        <v>Friday</v>
      </c>
      <c r="I232">
        <v>1</v>
      </c>
      <c r="J232">
        <v>25</v>
      </c>
      <c r="K232">
        <v>16</v>
      </c>
      <c r="L232">
        <v>1</v>
      </c>
      <c r="M232">
        <v>16</v>
      </c>
      <c r="N232">
        <v>24</v>
      </c>
      <c r="O232">
        <v>27</v>
      </c>
      <c r="P232">
        <v>14</v>
      </c>
      <c r="Q232">
        <v>46</v>
      </c>
      <c r="R232">
        <v>23</v>
      </c>
      <c r="S232">
        <v>13</v>
      </c>
      <c r="T232">
        <v>20</v>
      </c>
      <c r="U232">
        <v>206</v>
      </c>
      <c r="V232">
        <v>20</v>
      </c>
      <c r="W232">
        <v>26</v>
      </c>
      <c r="X232">
        <v>0</v>
      </c>
      <c r="Y232">
        <v>25</v>
      </c>
      <c r="Z232">
        <v>5</v>
      </c>
      <c r="AA232">
        <v>13</v>
      </c>
      <c r="AB232">
        <v>5</v>
      </c>
      <c r="AC232">
        <v>63</v>
      </c>
      <c r="AD232">
        <f t="shared" si="38"/>
        <v>8158</v>
      </c>
      <c r="AE232" s="5">
        <f t="shared" si="39"/>
        <v>2.266111111111111</v>
      </c>
      <c r="AF232" s="5">
        <f t="shared" si="40"/>
        <v>5.733888888888889</v>
      </c>
      <c r="AG232" s="5">
        <f t="shared" si="41"/>
        <v>0.20833333333333334</v>
      </c>
      <c r="AH232" s="5">
        <f t="shared" si="42"/>
        <v>0.83333333333333337</v>
      </c>
      <c r="AI232" s="5">
        <f t="shared" si="43"/>
        <v>9.4421296296296295E-2</v>
      </c>
    </row>
    <row r="233" spans="2:35" x14ac:dyDescent="0.3">
      <c r="B233">
        <v>53779</v>
      </c>
      <c r="C233" s="7">
        <v>43630</v>
      </c>
      <c r="D233" s="6">
        <f t="shared" si="36"/>
        <v>2019</v>
      </c>
      <c r="E233" s="4" t="str">
        <f t="shared" si="33"/>
        <v>Q2-2019</v>
      </c>
      <c r="F233" s="4" t="str">
        <f t="shared" si="34"/>
        <v>June</v>
      </c>
      <c r="G233" s="6">
        <f t="shared" si="37"/>
        <v>24</v>
      </c>
      <c r="H233" s="4" t="str">
        <f t="shared" si="35"/>
        <v>Friday</v>
      </c>
      <c r="I233">
        <v>2</v>
      </c>
      <c r="J233">
        <v>26</v>
      </c>
      <c r="K233">
        <v>38</v>
      </c>
      <c r="L233">
        <v>3</v>
      </c>
      <c r="M233">
        <v>29</v>
      </c>
      <c r="N233">
        <v>23</v>
      </c>
      <c r="O233">
        <v>14</v>
      </c>
      <c r="P233">
        <v>11</v>
      </c>
      <c r="Q233">
        <v>34</v>
      </c>
      <c r="R233">
        <v>12</v>
      </c>
      <c r="S233">
        <v>15</v>
      </c>
      <c r="T233">
        <v>25</v>
      </c>
      <c r="U233">
        <v>122</v>
      </c>
      <c r="V233">
        <v>19</v>
      </c>
      <c r="W233">
        <v>29</v>
      </c>
      <c r="X233">
        <v>1</v>
      </c>
      <c r="Y233">
        <v>18</v>
      </c>
      <c r="Z233">
        <v>6</v>
      </c>
      <c r="AA233">
        <v>28</v>
      </c>
      <c r="AB233">
        <v>6</v>
      </c>
      <c r="AC233">
        <v>33</v>
      </c>
      <c r="AD233">
        <f t="shared" si="38"/>
        <v>5501</v>
      </c>
      <c r="AE233" s="5">
        <f t="shared" si="39"/>
        <v>1.5280555555555555</v>
      </c>
      <c r="AF233" s="5">
        <f t="shared" si="40"/>
        <v>6.4719444444444445</v>
      </c>
      <c r="AG233" s="5">
        <f t="shared" si="41"/>
        <v>0.2608695652173913</v>
      </c>
      <c r="AH233" s="5">
        <f t="shared" si="42"/>
        <v>0.82608695652173914</v>
      </c>
      <c r="AI233" s="5">
        <f t="shared" si="43"/>
        <v>6.6437198067632847E-2</v>
      </c>
    </row>
    <row r="234" spans="2:35" x14ac:dyDescent="0.3">
      <c r="B234">
        <v>53780</v>
      </c>
      <c r="C234" s="7">
        <v>43631</v>
      </c>
      <c r="D234" s="6">
        <f t="shared" si="36"/>
        <v>2019</v>
      </c>
      <c r="E234" s="4" t="str">
        <f t="shared" si="33"/>
        <v>Q2-2019</v>
      </c>
      <c r="F234" s="4" t="str">
        <f t="shared" si="34"/>
        <v>June</v>
      </c>
      <c r="G234" s="6">
        <f t="shared" si="37"/>
        <v>24</v>
      </c>
      <c r="H234" s="4" t="str">
        <f t="shared" si="35"/>
        <v>Saturday</v>
      </c>
      <c r="I234">
        <v>1</v>
      </c>
      <c r="J234">
        <v>23</v>
      </c>
      <c r="K234">
        <v>25</v>
      </c>
      <c r="L234">
        <v>1</v>
      </c>
      <c r="M234">
        <v>32</v>
      </c>
      <c r="N234">
        <v>22</v>
      </c>
      <c r="O234">
        <v>27</v>
      </c>
      <c r="P234">
        <v>13</v>
      </c>
      <c r="Q234">
        <v>64</v>
      </c>
      <c r="R234">
        <v>27</v>
      </c>
      <c r="S234">
        <v>13</v>
      </c>
      <c r="T234">
        <v>22</v>
      </c>
      <c r="U234">
        <v>297</v>
      </c>
      <c r="V234">
        <v>19</v>
      </c>
      <c r="W234">
        <v>15</v>
      </c>
      <c r="X234">
        <v>0</v>
      </c>
      <c r="Y234">
        <v>23</v>
      </c>
      <c r="Z234">
        <v>6</v>
      </c>
      <c r="AA234">
        <v>17</v>
      </c>
      <c r="AB234">
        <v>6</v>
      </c>
      <c r="AC234">
        <v>53</v>
      </c>
      <c r="AD234">
        <f t="shared" si="38"/>
        <v>9678</v>
      </c>
      <c r="AE234" s="5">
        <f t="shared" si="39"/>
        <v>2.6883333333333335</v>
      </c>
      <c r="AF234" s="5">
        <f t="shared" si="40"/>
        <v>5.3116666666666665</v>
      </c>
      <c r="AG234" s="5">
        <f t="shared" si="41"/>
        <v>0.27272727272727271</v>
      </c>
      <c r="AH234" s="5">
        <f t="shared" si="42"/>
        <v>0.86363636363636365</v>
      </c>
      <c r="AI234" s="5">
        <f t="shared" si="43"/>
        <v>0.12219696969696971</v>
      </c>
    </row>
    <row r="235" spans="2:35" x14ac:dyDescent="0.3">
      <c r="B235">
        <v>53781</v>
      </c>
      <c r="C235" s="7">
        <v>43633</v>
      </c>
      <c r="D235" s="6">
        <f t="shared" si="36"/>
        <v>2019</v>
      </c>
      <c r="E235" s="4" t="str">
        <f t="shared" si="33"/>
        <v>Q2-2019</v>
      </c>
      <c r="F235" s="4" t="str">
        <f t="shared" si="34"/>
        <v>June</v>
      </c>
      <c r="G235" s="6">
        <f t="shared" si="37"/>
        <v>25</v>
      </c>
      <c r="H235" s="4" t="str">
        <f t="shared" si="35"/>
        <v>Monday</v>
      </c>
      <c r="I235">
        <v>1</v>
      </c>
      <c r="J235">
        <v>24</v>
      </c>
      <c r="K235">
        <v>20</v>
      </c>
      <c r="L235">
        <v>1</v>
      </c>
      <c r="M235">
        <v>18</v>
      </c>
      <c r="N235">
        <v>23</v>
      </c>
      <c r="O235">
        <v>21</v>
      </c>
      <c r="P235">
        <v>12</v>
      </c>
      <c r="Q235">
        <v>50</v>
      </c>
      <c r="R235">
        <v>20</v>
      </c>
      <c r="S235">
        <v>12</v>
      </c>
      <c r="T235">
        <v>20</v>
      </c>
      <c r="U235">
        <v>207</v>
      </c>
      <c r="V235">
        <v>19</v>
      </c>
      <c r="W235">
        <v>27</v>
      </c>
      <c r="X235">
        <v>0</v>
      </c>
      <c r="Y235">
        <v>26</v>
      </c>
      <c r="Z235">
        <v>5</v>
      </c>
      <c r="AA235">
        <v>25</v>
      </c>
      <c r="AB235">
        <v>5</v>
      </c>
      <c r="AC235">
        <v>85</v>
      </c>
      <c r="AD235">
        <f t="shared" si="38"/>
        <v>7863</v>
      </c>
      <c r="AE235" s="5">
        <f t="shared" si="39"/>
        <v>2.1841666666666666</v>
      </c>
      <c r="AF235" s="5">
        <f t="shared" si="40"/>
        <v>5.8158333333333339</v>
      </c>
      <c r="AG235" s="5">
        <f t="shared" si="41"/>
        <v>0.21739130434782608</v>
      </c>
      <c r="AH235" s="5">
        <f t="shared" si="42"/>
        <v>0.82608695652173914</v>
      </c>
      <c r="AI235" s="5">
        <f t="shared" si="43"/>
        <v>9.4963768115942024E-2</v>
      </c>
    </row>
    <row r="236" spans="2:35" x14ac:dyDescent="0.3">
      <c r="B236">
        <v>53782</v>
      </c>
      <c r="C236" s="7">
        <v>43633</v>
      </c>
      <c r="D236" s="6">
        <f t="shared" si="36"/>
        <v>2019</v>
      </c>
      <c r="E236" s="4" t="str">
        <f t="shared" si="33"/>
        <v>Q2-2019</v>
      </c>
      <c r="F236" s="4" t="str">
        <f t="shared" si="34"/>
        <v>June</v>
      </c>
      <c r="G236" s="6">
        <f t="shared" si="37"/>
        <v>25</v>
      </c>
      <c r="H236" s="4" t="str">
        <f t="shared" si="35"/>
        <v>Monday</v>
      </c>
      <c r="I236">
        <v>2</v>
      </c>
      <c r="J236">
        <v>26</v>
      </c>
      <c r="K236">
        <v>28</v>
      </c>
      <c r="L236">
        <v>3</v>
      </c>
      <c r="M236">
        <v>18</v>
      </c>
      <c r="N236">
        <v>23</v>
      </c>
      <c r="O236">
        <v>12</v>
      </c>
      <c r="P236">
        <v>11</v>
      </c>
      <c r="Q236">
        <v>67</v>
      </c>
      <c r="R236">
        <v>22</v>
      </c>
      <c r="S236">
        <v>13</v>
      </c>
      <c r="T236">
        <v>22</v>
      </c>
      <c r="U236">
        <v>223</v>
      </c>
      <c r="V236">
        <v>18</v>
      </c>
      <c r="W236">
        <v>14</v>
      </c>
      <c r="X236">
        <v>2</v>
      </c>
      <c r="Y236">
        <v>22</v>
      </c>
      <c r="Z236">
        <v>5</v>
      </c>
      <c r="AA236">
        <v>16</v>
      </c>
      <c r="AB236">
        <v>5</v>
      </c>
      <c r="AC236">
        <v>87</v>
      </c>
      <c r="AD236">
        <f t="shared" si="38"/>
        <v>8022</v>
      </c>
      <c r="AE236" s="5">
        <f t="shared" si="39"/>
        <v>2.2283333333333335</v>
      </c>
      <c r="AF236" s="5">
        <f t="shared" si="40"/>
        <v>5.7716666666666665</v>
      </c>
      <c r="AG236" s="5">
        <f t="shared" si="41"/>
        <v>0.21739130434782608</v>
      </c>
      <c r="AH236" s="5">
        <f t="shared" si="42"/>
        <v>0.78260869565217395</v>
      </c>
      <c r="AI236" s="5">
        <f t="shared" si="43"/>
        <v>9.6884057971014501E-2</v>
      </c>
    </row>
    <row r="237" spans="2:35" x14ac:dyDescent="0.3">
      <c r="B237">
        <v>53783</v>
      </c>
      <c r="C237" s="7">
        <v>43634</v>
      </c>
      <c r="D237" s="6">
        <f t="shared" si="36"/>
        <v>2019</v>
      </c>
      <c r="E237" s="4" t="str">
        <f t="shared" si="33"/>
        <v>Q2-2019</v>
      </c>
      <c r="F237" s="4" t="str">
        <f t="shared" si="34"/>
        <v>June</v>
      </c>
      <c r="G237" s="6">
        <f t="shared" si="37"/>
        <v>25</v>
      </c>
      <c r="H237" s="4" t="str">
        <f t="shared" si="35"/>
        <v>Tuesday</v>
      </c>
      <c r="I237">
        <v>1</v>
      </c>
      <c r="J237">
        <v>23</v>
      </c>
      <c r="K237">
        <v>37</v>
      </c>
      <c r="L237">
        <v>1</v>
      </c>
      <c r="M237">
        <v>17</v>
      </c>
      <c r="N237">
        <v>22</v>
      </c>
      <c r="O237">
        <v>18</v>
      </c>
      <c r="P237">
        <v>13</v>
      </c>
      <c r="Q237">
        <v>47</v>
      </c>
      <c r="R237">
        <v>22</v>
      </c>
      <c r="S237">
        <v>12</v>
      </c>
      <c r="T237">
        <v>20</v>
      </c>
      <c r="U237">
        <v>206</v>
      </c>
      <c r="V237">
        <v>20</v>
      </c>
      <c r="W237">
        <v>13</v>
      </c>
      <c r="X237">
        <v>1</v>
      </c>
      <c r="Y237">
        <v>25</v>
      </c>
      <c r="Z237">
        <v>5</v>
      </c>
      <c r="AA237">
        <v>17</v>
      </c>
      <c r="AB237">
        <v>5</v>
      </c>
      <c r="AC237">
        <v>31</v>
      </c>
      <c r="AD237">
        <f t="shared" si="38"/>
        <v>6966</v>
      </c>
      <c r="AE237" s="5">
        <f t="shared" si="39"/>
        <v>1.9350000000000001</v>
      </c>
      <c r="AF237" s="5">
        <f t="shared" si="40"/>
        <v>6.0649999999999995</v>
      </c>
      <c r="AG237" s="5">
        <f t="shared" si="41"/>
        <v>0.22727272727272727</v>
      </c>
      <c r="AH237" s="5">
        <f t="shared" si="42"/>
        <v>0.90909090909090906</v>
      </c>
      <c r="AI237" s="5">
        <f t="shared" si="43"/>
        <v>8.7954545454545452E-2</v>
      </c>
    </row>
    <row r="238" spans="2:35" x14ac:dyDescent="0.3">
      <c r="B238">
        <v>53784</v>
      </c>
      <c r="C238" s="7">
        <v>43634</v>
      </c>
      <c r="D238" s="6">
        <f t="shared" si="36"/>
        <v>2019</v>
      </c>
      <c r="E238" s="4" t="str">
        <f t="shared" si="33"/>
        <v>Q2-2019</v>
      </c>
      <c r="F238" s="4" t="str">
        <f t="shared" si="34"/>
        <v>June</v>
      </c>
      <c r="G238" s="6">
        <f t="shared" si="37"/>
        <v>25</v>
      </c>
      <c r="H238" s="4" t="str">
        <f t="shared" si="35"/>
        <v>Tuesday</v>
      </c>
      <c r="I238">
        <v>2</v>
      </c>
      <c r="J238">
        <v>25</v>
      </c>
      <c r="K238">
        <v>28</v>
      </c>
      <c r="L238">
        <v>2</v>
      </c>
      <c r="M238">
        <v>27</v>
      </c>
      <c r="N238">
        <v>23</v>
      </c>
      <c r="O238">
        <v>24</v>
      </c>
      <c r="P238">
        <v>11</v>
      </c>
      <c r="Q238">
        <v>74</v>
      </c>
      <c r="R238">
        <v>27</v>
      </c>
      <c r="S238">
        <v>13</v>
      </c>
      <c r="T238">
        <v>24</v>
      </c>
      <c r="U238">
        <v>162</v>
      </c>
      <c r="V238">
        <v>19</v>
      </c>
      <c r="W238">
        <v>17</v>
      </c>
      <c r="X238">
        <v>1</v>
      </c>
      <c r="Y238">
        <v>18</v>
      </c>
      <c r="Z238">
        <v>5</v>
      </c>
      <c r="AA238">
        <v>11</v>
      </c>
      <c r="AB238">
        <v>5</v>
      </c>
      <c r="AC238">
        <v>56</v>
      </c>
      <c r="AD238">
        <f t="shared" si="38"/>
        <v>6943</v>
      </c>
      <c r="AE238" s="5">
        <f t="shared" si="39"/>
        <v>1.9286111111111111</v>
      </c>
      <c r="AF238" s="5">
        <f t="shared" si="40"/>
        <v>6.0713888888888885</v>
      </c>
      <c r="AG238" s="5">
        <f t="shared" si="41"/>
        <v>0.21739130434782608</v>
      </c>
      <c r="AH238" s="5">
        <f t="shared" si="42"/>
        <v>0.82608695652173914</v>
      </c>
      <c r="AI238" s="5">
        <f t="shared" si="43"/>
        <v>8.3852657004830911E-2</v>
      </c>
    </row>
    <row r="239" spans="2:35" x14ac:dyDescent="0.3">
      <c r="B239">
        <v>53785</v>
      </c>
      <c r="C239" s="7">
        <v>43635</v>
      </c>
      <c r="D239" s="6">
        <f t="shared" si="36"/>
        <v>2019</v>
      </c>
      <c r="E239" s="4" t="str">
        <f t="shared" si="33"/>
        <v>Q2-2019</v>
      </c>
      <c r="F239" s="4" t="str">
        <f t="shared" si="34"/>
        <v>June</v>
      </c>
      <c r="G239" s="6">
        <f t="shared" si="37"/>
        <v>25</v>
      </c>
      <c r="H239" s="4" t="str">
        <f t="shared" si="35"/>
        <v>Wednesday</v>
      </c>
      <c r="I239">
        <v>1</v>
      </c>
      <c r="J239">
        <v>24</v>
      </c>
      <c r="K239">
        <v>19</v>
      </c>
      <c r="L239">
        <v>2</v>
      </c>
      <c r="M239">
        <v>27</v>
      </c>
      <c r="N239">
        <v>22</v>
      </c>
      <c r="O239">
        <v>11</v>
      </c>
      <c r="P239">
        <v>12</v>
      </c>
      <c r="Q239">
        <v>39</v>
      </c>
      <c r="R239">
        <v>25</v>
      </c>
      <c r="S239">
        <v>13</v>
      </c>
      <c r="T239">
        <v>19</v>
      </c>
      <c r="U239">
        <v>129</v>
      </c>
      <c r="V239">
        <v>20</v>
      </c>
      <c r="W239">
        <v>15</v>
      </c>
      <c r="X239">
        <v>1</v>
      </c>
      <c r="Y239">
        <v>22</v>
      </c>
      <c r="Z239">
        <v>5</v>
      </c>
      <c r="AA239">
        <v>24</v>
      </c>
      <c r="AB239">
        <v>5</v>
      </c>
      <c r="AC239">
        <v>85</v>
      </c>
      <c r="AD239">
        <f t="shared" si="38"/>
        <v>5369</v>
      </c>
      <c r="AE239" s="5">
        <f t="shared" si="39"/>
        <v>1.4913888888888889</v>
      </c>
      <c r="AF239" s="5">
        <f t="shared" si="40"/>
        <v>6.5086111111111116</v>
      </c>
      <c r="AG239" s="5">
        <f t="shared" si="41"/>
        <v>0.22727272727272727</v>
      </c>
      <c r="AH239" s="5">
        <f t="shared" si="42"/>
        <v>0.90909090909090906</v>
      </c>
      <c r="AI239" s="5">
        <f t="shared" si="43"/>
        <v>6.779040404040404E-2</v>
      </c>
    </row>
    <row r="240" spans="2:35" x14ac:dyDescent="0.3">
      <c r="B240">
        <v>53786</v>
      </c>
      <c r="C240" s="7">
        <v>43635</v>
      </c>
      <c r="D240" s="6">
        <f t="shared" si="36"/>
        <v>2019</v>
      </c>
      <c r="E240" s="4" t="str">
        <f t="shared" si="33"/>
        <v>Q2-2019</v>
      </c>
      <c r="F240" s="4" t="str">
        <f t="shared" si="34"/>
        <v>June</v>
      </c>
      <c r="G240" s="6">
        <f t="shared" si="37"/>
        <v>25</v>
      </c>
      <c r="H240" s="4" t="str">
        <f t="shared" si="35"/>
        <v>Wednesday</v>
      </c>
      <c r="I240">
        <v>2</v>
      </c>
      <c r="J240">
        <v>27</v>
      </c>
      <c r="K240">
        <v>43</v>
      </c>
      <c r="L240">
        <v>2</v>
      </c>
      <c r="M240">
        <v>31</v>
      </c>
      <c r="N240">
        <v>25</v>
      </c>
      <c r="O240">
        <v>29</v>
      </c>
      <c r="P240">
        <v>12</v>
      </c>
      <c r="Q240">
        <v>38</v>
      </c>
      <c r="R240">
        <v>29</v>
      </c>
      <c r="S240">
        <v>14</v>
      </c>
      <c r="T240">
        <v>26</v>
      </c>
      <c r="U240">
        <v>124</v>
      </c>
      <c r="V240">
        <v>19</v>
      </c>
      <c r="W240">
        <v>10</v>
      </c>
      <c r="X240">
        <v>1</v>
      </c>
      <c r="Y240">
        <v>19</v>
      </c>
      <c r="Z240">
        <v>6</v>
      </c>
      <c r="AA240">
        <v>20</v>
      </c>
      <c r="AB240">
        <v>6</v>
      </c>
      <c r="AC240">
        <v>55</v>
      </c>
      <c r="AD240">
        <f t="shared" si="38"/>
        <v>6317</v>
      </c>
      <c r="AE240" s="5">
        <f t="shared" si="39"/>
        <v>1.7547222222222223</v>
      </c>
      <c r="AF240" s="5">
        <f t="shared" si="40"/>
        <v>6.2452777777777779</v>
      </c>
      <c r="AG240" s="5">
        <f t="shared" si="41"/>
        <v>0.24</v>
      </c>
      <c r="AH240" s="5">
        <f t="shared" si="42"/>
        <v>0.76</v>
      </c>
      <c r="AI240" s="5">
        <f t="shared" si="43"/>
        <v>7.0188888888888898E-2</v>
      </c>
    </row>
    <row r="241" spans="2:35" x14ac:dyDescent="0.3">
      <c r="B241">
        <v>53787</v>
      </c>
      <c r="C241" s="7">
        <v>43636</v>
      </c>
      <c r="D241" s="6">
        <f t="shared" si="36"/>
        <v>2019</v>
      </c>
      <c r="E241" s="4" t="str">
        <f t="shared" si="33"/>
        <v>Q2-2019</v>
      </c>
      <c r="F241" s="4" t="str">
        <f t="shared" si="34"/>
        <v>June</v>
      </c>
      <c r="G241" s="6">
        <f t="shared" si="37"/>
        <v>25</v>
      </c>
      <c r="H241" s="4" t="str">
        <f t="shared" si="35"/>
        <v>Thursday</v>
      </c>
      <c r="I241">
        <v>1</v>
      </c>
      <c r="J241">
        <v>23</v>
      </c>
      <c r="K241">
        <v>15</v>
      </c>
      <c r="L241">
        <v>1</v>
      </c>
      <c r="M241">
        <v>21</v>
      </c>
      <c r="N241">
        <v>22</v>
      </c>
      <c r="O241">
        <v>25</v>
      </c>
      <c r="P241">
        <v>13</v>
      </c>
      <c r="Q241">
        <v>38</v>
      </c>
      <c r="R241">
        <v>16</v>
      </c>
      <c r="S241">
        <v>13</v>
      </c>
      <c r="T241">
        <v>19</v>
      </c>
      <c r="U241">
        <v>192</v>
      </c>
      <c r="V241">
        <v>20</v>
      </c>
      <c r="W241">
        <v>21</v>
      </c>
      <c r="X241">
        <v>1</v>
      </c>
      <c r="Y241">
        <v>26</v>
      </c>
      <c r="Z241">
        <v>5</v>
      </c>
      <c r="AA241">
        <v>25</v>
      </c>
      <c r="AB241">
        <v>5</v>
      </c>
      <c r="AC241">
        <v>46</v>
      </c>
      <c r="AD241">
        <f t="shared" si="38"/>
        <v>6917</v>
      </c>
      <c r="AE241" s="5">
        <f t="shared" si="39"/>
        <v>1.9213888888888888</v>
      </c>
      <c r="AF241" s="5">
        <f t="shared" si="40"/>
        <v>6.078611111111111</v>
      </c>
      <c r="AG241" s="5">
        <f t="shared" si="41"/>
        <v>0.22727272727272727</v>
      </c>
      <c r="AH241" s="5">
        <f t="shared" si="42"/>
        <v>0.90909090909090906</v>
      </c>
      <c r="AI241" s="5">
        <f t="shared" si="43"/>
        <v>8.7335858585858586E-2</v>
      </c>
    </row>
    <row r="242" spans="2:35" x14ac:dyDescent="0.3">
      <c r="B242">
        <v>53788</v>
      </c>
      <c r="C242" s="7">
        <v>43636</v>
      </c>
      <c r="D242" s="6">
        <f t="shared" si="36"/>
        <v>2019</v>
      </c>
      <c r="E242" s="4" t="str">
        <f t="shared" si="33"/>
        <v>Q2-2019</v>
      </c>
      <c r="F242" s="4" t="str">
        <f t="shared" si="34"/>
        <v>June</v>
      </c>
      <c r="G242" s="6">
        <f t="shared" si="37"/>
        <v>25</v>
      </c>
      <c r="H242" s="4" t="str">
        <f t="shared" si="35"/>
        <v>Thursday</v>
      </c>
      <c r="I242">
        <v>2</v>
      </c>
      <c r="J242">
        <v>28</v>
      </c>
      <c r="K242">
        <v>32</v>
      </c>
      <c r="L242">
        <v>3</v>
      </c>
      <c r="M242">
        <v>33</v>
      </c>
      <c r="N242">
        <v>25</v>
      </c>
      <c r="O242">
        <v>12</v>
      </c>
      <c r="P242">
        <v>11</v>
      </c>
      <c r="Q242">
        <v>33</v>
      </c>
      <c r="R242">
        <v>16</v>
      </c>
      <c r="S242">
        <v>14</v>
      </c>
      <c r="T242">
        <v>23</v>
      </c>
      <c r="U242">
        <v>116</v>
      </c>
      <c r="V242">
        <v>19</v>
      </c>
      <c r="W242">
        <v>24</v>
      </c>
      <c r="X242">
        <v>2</v>
      </c>
      <c r="Y242">
        <v>19</v>
      </c>
      <c r="Z242">
        <v>6</v>
      </c>
      <c r="AA242">
        <v>24</v>
      </c>
      <c r="AB242">
        <v>6</v>
      </c>
      <c r="AC242">
        <v>63</v>
      </c>
      <c r="AD242">
        <f t="shared" si="38"/>
        <v>5728</v>
      </c>
      <c r="AE242" s="5">
        <f t="shared" si="39"/>
        <v>1.5911111111111111</v>
      </c>
      <c r="AF242" s="5">
        <f t="shared" si="40"/>
        <v>6.4088888888888889</v>
      </c>
      <c r="AG242" s="5">
        <f t="shared" si="41"/>
        <v>0.24</v>
      </c>
      <c r="AH242" s="5">
        <f t="shared" si="42"/>
        <v>0.76</v>
      </c>
      <c r="AI242" s="5">
        <f t="shared" si="43"/>
        <v>6.3644444444444448E-2</v>
      </c>
    </row>
    <row r="243" spans="2:35" x14ac:dyDescent="0.3">
      <c r="B243">
        <v>53789</v>
      </c>
      <c r="C243" s="7">
        <v>43637</v>
      </c>
      <c r="D243" s="6">
        <f t="shared" si="36"/>
        <v>2019</v>
      </c>
      <c r="E243" s="4" t="str">
        <f t="shared" si="33"/>
        <v>Q2-2019</v>
      </c>
      <c r="F243" s="4" t="str">
        <f t="shared" si="34"/>
        <v>June</v>
      </c>
      <c r="G243" s="6">
        <f t="shared" si="37"/>
        <v>25</v>
      </c>
      <c r="H243" s="4" t="str">
        <f t="shared" si="35"/>
        <v>Friday</v>
      </c>
      <c r="I243">
        <v>1</v>
      </c>
      <c r="J243">
        <v>24</v>
      </c>
      <c r="K243">
        <v>28</v>
      </c>
      <c r="L243">
        <v>1</v>
      </c>
      <c r="M243">
        <v>22</v>
      </c>
      <c r="N243">
        <v>23</v>
      </c>
      <c r="O243">
        <v>23</v>
      </c>
      <c r="P243">
        <v>14</v>
      </c>
      <c r="Q243">
        <v>64</v>
      </c>
      <c r="R243">
        <v>14</v>
      </c>
      <c r="S243">
        <v>13</v>
      </c>
      <c r="T243">
        <v>18</v>
      </c>
      <c r="U243">
        <v>159</v>
      </c>
      <c r="V243">
        <v>19</v>
      </c>
      <c r="W243">
        <v>26</v>
      </c>
      <c r="X243">
        <v>0</v>
      </c>
      <c r="Y243">
        <v>26</v>
      </c>
      <c r="Z243">
        <v>5</v>
      </c>
      <c r="AA243">
        <v>22</v>
      </c>
      <c r="AB243">
        <v>5</v>
      </c>
      <c r="AC243">
        <v>44</v>
      </c>
      <c r="AD243">
        <f t="shared" si="38"/>
        <v>6745</v>
      </c>
      <c r="AE243" s="5">
        <f t="shared" si="39"/>
        <v>1.8736111111111111</v>
      </c>
      <c r="AF243" s="5">
        <f t="shared" si="40"/>
        <v>6.1263888888888891</v>
      </c>
      <c r="AG243" s="5">
        <f t="shared" si="41"/>
        <v>0.21739130434782608</v>
      </c>
      <c r="AH243" s="5">
        <f t="shared" si="42"/>
        <v>0.82608695652173914</v>
      </c>
      <c r="AI243" s="5">
        <f t="shared" si="43"/>
        <v>8.1461352657004826E-2</v>
      </c>
    </row>
    <row r="244" spans="2:35" x14ac:dyDescent="0.3">
      <c r="B244">
        <v>53790</v>
      </c>
      <c r="C244" s="7">
        <v>43637</v>
      </c>
      <c r="D244" s="6">
        <f t="shared" si="36"/>
        <v>2019</v>
      </c>
      <c r="E244" s="4" t="str">
        <f t="shared" si="33"/>
        <v>Q2-2019</v>
      </c>
      <c r="F244" s="4" t="str">
        <f t="shared" si="34"/>
        <v>June</v>
      </c>
      <c r="G244" s="6">
        <f t="shared" si="37"/>
        <v>25</v>
      </c>
      <c r="H244" s="4" t="str">
        <f t="shared" si="35"/>
        <v>Friday</v>
      </c>
      <c r="I244">
        <v>2</v>
      </c>
      <c r="J244">
        <v>27</v>
      </c>
      <c r="K244">
        <v>36</v>
      </c>
      <c r="L244">
        <v>3</v>
      </c>
      <c r="M244">
        <v>31</v>
      </c>
      <c r="N244">
        <v>24</v>
      </c>
      <c r="O244">
        <v>29</v>
      </c>
      <c r="P244">
        <v>10</v>
      </c>
      <c r="Q244">
        <v>46</v>
      </c>
      <c r="R244">
        <v>20</v>
      </c>
      <c r="S244">
        <v>13</v>
      </c>
      <c r="T244">
        <v>25</v>
      </c>
      <c r="U244">
        <v>131</v>
      </c>
      <c r="V244">
        <v>19</v>
      </c>
      <c r="W244">
        <v>10</v>
      </c>
      <c r="X244">
        <v>2</v>
      </c>
      <c r="Y244">
        <v>19</v>
      </c>
      <c r="Z244">
        <v>5</v>
      </c>
      <c r="AA244">
        <v>24</v>
      </c>
      <c r="AB244">
        <v>5</v>
      </c>
      <c r="AC244">
        <v>42</v>
      </c>
      <c r="AD244">
        <f t="shared" si="38"/>
        <v>6050</v>
      </c>
      <c r="AE244" s="5">
        <f t="shared" si="39"/>
        <v>1.6805555555555556</v>
      </c>
      <c r="AF244" s="5">
        <f t="shared" si="40"/>
        <v>6.3194444444444446</v>
      </c>
      <c r="AG244" s="5">
        <f t="shared" si="41"/>
        <v>0.20833333333333334</v>
      </c>
      <c r="AH244" s="5">
        <f t="shared" si="42"/>
        <v>0.79166666666666663</v>
      </c>
      <c r="AI244" s="5">
        <f t="shared" si="43"/>
        <v>7.0023148148148154E-2</v>
      </c>
    </row>
    <row r="245" spans="2:35" x14ac:dyDescent="0.3">
      <c r="B245">
        <v>53791</v>
      </c>
      <c r="C245" s="7">
        <v>43638</v>
      </c>
      <c r="D245" s="6">
        <f t="shared" si="36"/>
        <v>2019</v>
      </c>
      <c r="E245" s="4" t="str">
        <f t="shared" si="33"/>
        <v>Q2-2019</v>
      </c>
      <c r="F245" s="4" t="str">
        <f t="shared" si="34"/>
        <v>June</v>
      </c>
      <c r="G245" s="6">
        <f t="shared" si="37"/>
        <v>25</v>
      </c>
      <c r="H245" s="4" t="str">
        <f t="shared" si="35"/>
        <v>Saturday</v>
      </c>
      <c r="I245">
        <v>1</v>
      </c>
      <c r="J245">
        <v>24</v>
      </c>
      <c r="K245">
        <v>25</v>
      </c>
      <c r="L245">
        <v>1</v>
      </c>
      <c r="M245">
        <v>36</v>
      </c>
      <c r="N245">
        <v>23</v>
      </c>
      <c r="O245">
        <v>23</v>
      </c>
      <c r="P245">
        <v>12</v>
      </c>
      <c r="Q245">
        <v>38</v>
      </c>
      <c r="R245">
        <v>19</v>
      </c>
      <c r="S245">
        <v>14</v>
      </c>
      <c r="T245">
        <v>23</v>
      </c>
      <c r="U245">
        <v>266</v>
      </c>
      <c r="V245">
        <v>20</v>
      </c>
      <c r="W245">
        <v>16</v>
      </c>
      <c r="X245">
        <v>1</v>
      </c>
      <c r="Y245">
        <v>24</v>
      </c>
      <c r="Z245">
        <v>6</v>
      </c>
      <c r="AA245">
        <v>14</v>
      </c>
      <c r="AB245">
        <v>6</v>
      </c>
      <c r="AC245">
        <v>67</v>
      </c>
      <c r="AD245">
        <f t="shared" si="38"/>
        <v>8993</v>
      </c>
      <c r="AE245" s="5">
        <f t="shared" si="39"/>
        <v>2.4980555555555557</v>
      </c>
      <c r="AF245" s="5">
        <f t="shared" si="40"/>
        <v>5.5019444444444439</v>
      </c>
      <c r="AG245" s="5">
        <f t="shared" si="41"/>
        <v>0.2608695652173913</v>
      </c>
      <c r="AH245" s="5">
        <f t="shared" si="42"/>
        <v>0.86956521739130432</v>
      </c>
      <c r="AI245" s="5">
        <f t="shared" si="43"/>
        <v>0.10861111111111112</v>
      </c>
    </row>
    <row r="246" spans="2:35" x14ac:dyDescent="0.3">
      <c r="B246">
        <v>53792</v>
      </c>
      <c r="C246" s="7">
        <v>43640</v>
      </c>
      <c r="D246" s="6">
        <f t="shared" si="36"/>
        <v>2019</v>
      </c>
      <c r="E246" s="4" t="str">
        <f t="shared" si="33"/>
        <v>Q2-2019</v>
      </c>
      <c r="F246" s="4" t="str">
        <f t="shared" si="34"/>
        <v>June</v>
      </c>
      <c r="G246" s="6">
        <f t="shared" si="37"/>
        <v>26</v>
      </c>
      <c r="H246" s="4" t="str">
        <f t="shared" si="35"/>
        <v>Monday</v>
      </c>
      <c r="I246">
        <v>1</v>
      </c>
      <c r="J246">
        <v>24</v>
      </c>
      <c r="K246">
        <v>45</v>
      </c>
      <c r="L246">
        <v>1</v>
      </c>
      <c r="M246">
        <v>26</v>
      </c>
      <c r="N246">
        <v>23</v>
      </c>
      <c r="O246">
        <v>23</v>
      </c>
      <c r="P246">
        <v>14</v>
      </c>
      <c r="Q246">
        <v>89</v>
      </c>
      <c r="R246">
        <v>29</v>
      </c>
      <c r="S246">
        <v>13</v>
      </c>
      <c r="T246">
        <v>23</v>
      </c>
      <c r="U246">
        <v>178</v>
      </c>
      <c r="V246">
        <v>19</v>
      </c>
      <c r="W246">
        <v>17</v>
      </c>
      <c r="X246">
        <v>0</v>
      </c>
      <c r="Y246">
        <v>27</v>
      </c>
      <c r="Z246">
        <v>5</v>
      </c>
      <c r="AA246">
        <v>18</v>
      </c>
      <c r="AB246">
        <v>5</v>
      </c>
      <c r="AC246">
        <v>90</v>
      </c>
      <c r="AD246">
        <f t="shared" si="38"/>
        <v>7821</v>
      </c>
      <c r="AE246" s="5">
        <f t="shared" si="39"/>
        <v>2.1724999999999999</v>
      </c>
      <c r="AF246" s="5">
        <f t="shared" si="40"/>
        <v>5.8275000000000006</v>
      </c>
      <c r="AG246" s="5">
        <f t="shared" si="41"/>
        <v>0.21739130434782608</v>
      </c>
      <c r="AH246" s="5">
        <f t="shared" si="42"/>
        <v>0.82608695652173914</v>
      </c>
      <c r="AI246" s="5">
        <f t="shared" si="43"/>
        <v>9.4456521739130425E-2</v>
      </c>
    </row>
    <row r="247" spans="2:35" x14ac:dyDescent="0.3">
      <c r="B247">
        <v>53793</v>
      </c>
      <c r="C247" s="7">
        <v>43640</v>
      </c>
      <c r="D247" s="6">
        <f t="shared" si="36"/>
        <v>2019</v>
      </c>
      <c r="E247" s="4" t="str">
        <f t="shared" si="33"/>
        <v>Q2-2019</v>
      </c>
      <c r="F247" s="4" t="str">
        <f t="shared" si="34"/>
        <v>June</v>
      </c>
      <c r="G247" s="6">
        <f t="shared" si="37"/>
        <v>26</v>
      </c>
      <c r="H247" s="4" t="str">
        <f t="shared" si="35"/>
        <v>Monday</v>
      </c>
      <c r="I247">
        <v>2</v>
      </c>
      <c r="J247">
        <v>27</v>
      </c>
      <c r="K247">
        <v>17</v>
      </c>
      <c r="L247">
        <v>3</v>
      </c>
      <c r="M247">
        <v>33</v>
      </c>
      <c r="N247">
        <v>24</v>
      </c>
      <c r="O247">
        <v>19</v>
      </c>
      <c r="P247">
        <v>11</v>
      </c>
      <c r="Q247">
        <v>66</v>
      </c>
      <c r="R247">
        <v>26</v>
      </c>
      <c r="S247">
        <v>15</v>
      </c>
      <c r="T247">
        <v>26</v>
      </c>
      <c r="U247">
        <v>297</v>
      </c>
      <c r="V247">
        <v>19</v>
      </c>
      <c r="W247">
        <v>23</v>
      </c>
      <c r="X247">
        <v>1</v>
      </c>
      <c r="Y247">
        <v>19</v>
      </c>
      <c r="Z247">
        <v>6</v>
      </c>
      <c r="AA247">
        <v>21</v>
      </c>
      <c r="AB247">
        <v>6</v>
      </c>
      <c r="AC247">
        <v>80</v>
      </c>
      <c r="AD247">
        <f t="shared" si="38"/>
        <v>10694</v>
      </c>
      <c r="AE247" s="5">
        <f t="shared" si="39"/>
        <v>2.9705555555555554</v>
      </c>
      <c r="AF247" s="5">
        <f t="shared" si="40"/>
        <v>5.0294444444444446</v>
      </c>
      <c r="AG247" s="5">
        <f t="shared" si="41"/>
        <v>0.25</v>
      </c>
      <c r="AH247" s="5">
        <f t="shared" si="42"/>
        <v>0.79166666666666663</v>
      </c>
      <c r="AI247" s="5">
        <f t="shared" si="43"/>
        <v>0.12377314814814815</v>
      </c>
    </row>
    <row r="248" spans="2:35" x14ac:dyDescent="0.3">
      <c r="B248">
        <v>53794</v>
      </c>
      <c r="C248" s="7">
        <v>43641</v>
      </c>
      <c r="D248" s="6">
        <f t="shared" si="36"/>
        <v>2019</v>
      </c>
      <c r="E248" s="4" t="str">
        <f t="shared" si="33"/>
        <v>Q2-2019</v>
      </c>
      <c r="F248" s="4" t="str">
        <f t="shared" si="34"/>
        <v>June</v>
      </c>
      <c r="G248" s="6">
        <f t="shared" si="37"/>
        <v>26</v>
      </c>
      <c r="H248" s="4" t="str">
        <f t="shared" si="35"/>
        <v>Tuesday</v>
      </c>
      <c r="I248">
        <v>1</v>
      </c>
      <c r="J248">
        <v>25</v>
      </c>
      <c r="K248">
        <v>31</v>
      </c>
      <c r="L248">
        <v>2</v>
      </c>
      <c r="M248">
        <v>41</v>
      </c>
      <c r="N248">
        <v>23</v>
      </c>
      <c r="O248">
        <v>20</v>
      </c>
      <c r="P248">
        <v>13</v>
      </c>
      <c r="Q248">
        <v>63</v>
      </c>
      <c r="R248">
        <v>21</v>
      </c>
      <c r="S248">
        <v>13</v>
      </c>
      <c r="T248">
        <v>20</v>
      </c>
      <c r="U248">
        <v>228</v>
      </c>
      <c r="V248">
        <v>19</v>
      </c>
      <c r="W248">
        <v>17</v>
      </c>
      <c r="X248">
        <v>0</v>
      </c>
      <c r="Y248">
        <v>25</v>
      </c>
      <c r="Z248">
        <v>5</v>
      </c>
      <c r="AA248">
        <v>28</v>
      </c>
      <c r="AB248">
        <v>5</v>
      </c>
      <c r="AC248">
        <v>34</v>
      </c>
      <c r="AD248">
        <f t="shared" si="38"/>
        <v>8125</v>
      </c>
      <c r="AE248" s="5">
        <f t="shared" si="39"/>
        <v>2.2569444444444446</v>
      </c>
      <c r="AF248" s="5">
        <f t="shared" si="40"/>
        <v>5.7430555555555554</v>
      </c>
      <c r="AG248" s="5">
        <f t="shared" si="41"/>
        <v>0.21739130434782608</v>
      </c>
      <c r="AH248" s="5">
        <f t="shared" si="42"/>
        <v>0.82608695652173914</v>
      </c>
      <c r="AI248" s="5">
        <f t="shared" si="43"/>
        <v>9.8128019323671503E-2</v>
      </c>
    </row>
    <row r="249" spans="2:35" x14ac:dyDescent="0.3">
      <c r="B249">
        <v>53795</v>
      </c>
      <c r="C249" s="7">
        <v>43641</v>
      </c>
      <c r="D249" s="6">
        <f t="shared" si="36"/>
        <v>2019</v>
      </c>
      <c r="E249" s="4" t="str">
        <f t="shared" si="33"/>
        <v>Q2-2019</v>
      </c>
      <c r="F249" s="4" t="str">
        <f t="shared" si="34"/>
        <v>June</v>
      </c>
      <c r="G249" s="6">
        <f t="shared" si="37"/>
        <v>26</v>
      </c>
      <c r="H249" s="4" t="str">
        <f t="shared" si="35"/>
        <v>Tuesday</v>
      </c>
      <c r="I249">
        <v>2</v>
      </c>
      <c r="J249">
        <v>25</v>
      </c>
      <c r="K249">
        <v>22</v>
      </c>
      <c r="L249">
        <v>2</v>
      </c>
      <c r="M249">
        <v>43</v>
      </c>
      <c r="N249">
        <v>23</v>
      </c>
      <c r="O249">
        <v>16</v>
      </c>
      <c r="P249">
        <v>10</v>
      </c>
      <c r="Q249">
        <v>42</v>
      </c>
      <c r="R249">
        <v>20</v>
      </c>
      <c r="S249">
        <v>14</v>
      </c>
      <c r="T249">
        <v>25</v>
      </c>
      <c r="U249">
        <v>262</v>
      </c>
      <c r="V249">
        <v>19</v>
      </c>
      <c r="W249">
        <v>14</v>
      </c>
      <c r="X249">
        <v>1</v>
      </c>
      <c r="Y249">
        <v>21</v>
      </c>
      <c r="Z249">
        <v>6</v>
      </c>
      <c r="AA249">
        <v>23</v>
      </c>
      <c r="AB249">
        <v>6</v>
      </c>
      <c r="AC249">
        <v>59</v>
      </c>
      <c r="AD249">
        <f t="shared" si="38"/>
        <v>8750</v>
      </c>
      <c r="AE249" s="5">
        <f t="shared" si="39"/>
        <v>2.4305555555555554</v>
      </c>
      <c r="AF249" s="5">
        <f t="shared" si="40"/>
        <v>5.5694444444444446</v>
      </c>
      <c r="AG249" s="5">
        <f t="shared" si="41"/>
        <v>0.2608695652173913</v>
      </c>
      <c r="AH249" s="5">
        <f t="shared" si="42"/>
        <v>0.82608695652173914</v>
      </c>
      <c r="AI249" s="5">
        <f t="shared" si="43"/>
        <v>0.10567632850241546</v>
      </c>
    </row>
    <row r="250" spans="2:35" x14ac:dyDescent="0.3">
      <c r="B250">
        <v>53796</v>
      </c>
      <c r="C250" s="7">
        <v>43642</v>
      </c>
      <c r="D250" s="6">
        <f t="shared" si="36"/>
        <v>2019</v>
      </c>
      <c r="E250" s="4" t="str">
        <f t="shared" si="33"/>
        <v>Q2-2019</v>
      </c>
      <c r="F250" s="4" t="str">
        <f t="shared" si="34"/>
        <v>June</v>
      </c>
      <c r="G250" s="6">
        <f t="shared" si="37"/>
        <v>26</v>
      </c>
      <c r="H250" s="4" t="str">
        <f t="shared" si="35"/>
        <v>Wednesday</v>
      </c>
      <c r="I250">
        <v>1</v>
      </c>
      <c r="J250">
        <v>24</v>
      </c>
      <c r="K250">
        <v>30</v>
      </c>
      <c r="L250">
        <v>1</v>
      </c>
      <c r="M250">
        <v>30</v>
      </c>
      <c r="N250">
        <v>23</v>
      </c>
      <c r="O250">
        <v>26</v>
      </c>
      <c r="P250">
        <v>13</v>
      </c>
      <c r="Q250">
        <v>35</v>
      </c>
      <c r="R250">
        <v>11</v>
      </c>
      <c r="S250">
        <v>13</v>
      </c>
      <c r="T250">
        <v>21</v>
      </c>
      <c r="U250">
        <v>123</v>
      </c>
      <c r="V250">
        <v>19</v>
      </c>
      <c r="W250">
        <v>16</v>
      </c>
      <c r="X250">
        <v>1</v>
      </c>
      <c r="Y250">
        <v>23</v>
      </c>
      <c r="Z250">
        <v>6</v>
      </c>
      <c r="AA250">
        <v>12</v>
      </c>
      <c r="AB250">
        <v>6</v>
      </c>
      <c r="AC250">
        <v>61</v>
      </c>
      <c r="AD250">
        <f t="shared" si="38"/>
        <v>5539</v>
      </c>
      <c r="AE250" s="5">
        <f t="shared" si="39"/>
        <v>1.5386111111111112</v>
      </c>
      <c r="AF250" s="5">
        <f t="shared" si="40"/>
        <v>6.4613888888888891</v>
      </c>
      <c r="AG250" s="5">
        <f t="shared" si="41"/>
        <v>0.2608695652173913</v>
      </c>
      <c r="AH250" s="5">
        <f t="shared" si="42"/>
        <v>0.82608695652173914</v>
      </c>
      <c r="AI250" s="5">
        <f t="shared" si="43"/>
        <v>6.6896135265700485E-2</v>
      </c>
    </row>
    <row r="251" spans="2:35" x14ac:dyDescent="0.3">
      <c r="B251">
        <v>53797</v>
      </c>
      <c r="C251" s="7">
        <v>43642</v>
      </c>
      <c r="D251" s="6">
        <f t="shared" si="36"/>
        <v>2019</v>
      </c>
      <c r="E251" s="4" t="str">
        <f t="shared" si="33"/>
        <v>Q2-2019</v>
      </c>
      <c r="F251" s="4" t="str">
        <f t="shared" si="34"/>
        <v>June</v>
      </c>
      <c r="G251" s="6">
        <f t="shared" si="37"/>
        <v>26</v>
      </c>
      <c r="H251" s="4" t="str">
        <f t="shared" si="35"/>
        <v>Wednesday</v>
      </c>
      <c r="I251">
        <v>2</v>
      </c>
      <c r="J251">
        <v>27</v>
      </c>
      <c r="K251">
        <v>20</v>
      </c>
      <c r="L251">
        <v>2</v>
      </c>
      <c r="M251">
        <v>32</v>
      </c>
      <c r="N251">
        <v>25</v>
      </c>
      <c r="O251">
        <v>15</v>
      </c>
      <c r="P251">
        <v>10</v>
      </c>
      <c r="Q251">
        <v>69</v>
      </c>
      <c r="R251">
        <v>15</v>
      </c>
      <c r="S251">
        <v>14</v>
      </c>
      <c r="T251">
        <v>25</v>
      </c>
      <c r="U251">
        <v>157</v>
      </c>
      <c r="V251">
        <v>19</v>
      </c>
      <c r="W251">
        <v>13</v>
      </c>
      <c r="X251">
        <v>1</v>
      </c>
      <c r="Y251">
        <v>18</v>
      </c>
      <c r="Z251">
        <v>5</v>
      </c>
      <c r="AA251">
        <v>18</v>
      </c>
      <c r="AB251">
        <v>5</v>
      </c>
      <c r="AC251">
        <v>56</v>
      </c>
      <c r="AD251">
        <f t="shared" si="38"/>
        <v>6825</v>
      </c>
      <c r="AE251" s="5">
        <f t="shared" si="39"/>
        <v>1.8958333333333333</v>
      </c>
      <c r="AF251" s="5">
        <f t="shared" si="40"/>
        <v>6.104166666666667</v>
      </c>
      <c r="AG251" s="5">
        <f t="shared" si="41"/>
        <v>0.2</v>
      </c>
      <c r="AH251" s="5">
        <f t="shared" si="42"/>
        <v>0.76</v>
      </c>
      <c r="AI251" s="5">
        <f t="shared" si="43"/>
        <v>7.5833333333333336E-2</v>
      </c>
    </row>
    <row r="252" spans="2:35" x14ac:dyDescent="0.3">
      <c r="B252">
        <v>53798</v>
      </c>
      <c r="C252" s="7">
        <v>43643</v>
      </c>
      <c r="D252" s="6">
        <f t="shared" si="36"/>
        <v>2019</v>
      </c>
      <c r="E252" s="4" t="str">
        <f t="shared" si="33"/>
        <v>Q2-2019</v>
      </c>
      <c r="F252" s="4" t="str">
        <f t="shared" si="34"/>
        <v>June</v>
      </c>
      <c r="G252" s="6">
        <f t="shared" si="37"/>
        <v>26</v>
      </c>
      <c r="H252" s="4" t="str">
        <f t="shared" si="35"/>
        <v>Thursday</v>
      </c>
      <c r="I252">
        <v>1</v>
      </c>
      <c r="J252">
        <v>25</v>
      </c>
      <c r="K252">
        <v>19</v>
      </c>
      <c r="L252">
        <v>2</v>
      </c>
      <c r="M252">
        <v>15</v>
      </c>
      <c r="N252">
        <v>23</v>
      </c>
      <c r="O252">
        <v>23</v>
      </c>
      <c r="P252">
        <v>13</v>
      </c>
      <c r="Q252">
        <v>49</v>
      </c>
      <c r="R252">
        <v>13</v>
      </c>
      <c r="S252">
        <v>13</v>
      </c>
      <c r="T252">
        <v>19</v>
      </c>
      <c r="U252">
        <v>271</v>
      </c>
      <c r="V252">
        <v>19</v>
      </c>
      <c r="W252">
        <v>16</v>
      </c>
      <c r="X252">
        <v>1</v>
      </c>
      <c r="Y252">
        <v>25</v>
      </c>
      <c r="Z252">
        <v>6</v>
      </c>
      <c r="AA252">
        <v>30</v>
      </c>
      <c r="AB252">
        <v>6</v>
      </c>
      <c r="AC252">
        <v>39</v>
      </c>
      <c r="AD252">
        <f t="shared" si="38"/>
        <v>9008</v>
      </c>
      <c r="AE252" s="5">
        <f t="shared" si="39"/>
        <v>2.5022222222222221</v>
      </c>
      <c r="AF252" s="5">
        <f t="shared" si="40"/>
        <v>5.4977777777777774</v>
      </c>
      <c r="AG252" s="5">
        <f t="shared" si="41"/>
        <v>0.2608695652173913</v>
      </c>
      <c r="AH252" s="5">
        <f t="shared" si="42"/>
        <v>0.82608695652173914</v>
      </c>
      <c r="AI252" s="5">
        <f t="shared" si="43"/>
        <v>0.10879227053140096</v>
      </c>
    </row>
    <row r="253" spans="2:35" x14ac:dyDescent="0.3">
      <c r="B253">
        <v>53799</v>
      </c>
      <c r="C253" s="7">
        <v>43643</v>
      </c>
      <c r="D253" s="6">
        <f t="shared" si="36"/>
        <v>2019</v>
      </c>
      <c r="E253" s="4" t="str">
        <f t="shared" si="33"/>
        <v>Q2-2019</v>
      </c>
      <c r="F253" s="4" t="str">
        <f t="shared" si="34"/>
        <v>June</v>
      </c>
      <c r="G253" s="6">
        <f t="shared" si="37"/>
        <v>26</v>
      </c>
      <c r="H253" s="4" t="str">
        <f t="shared" si="35"/>
        <v>Thursday</v>
      </c>
      <c r="I253">
        <v>2</v>
      </c>
      <c r="J253">
        <v>26</v>
      </c>
      <c r="K253">
        <v>27</v>
      </c>
      <c r="L253">
        <v>3</v>
      </c>
      <c r="M253">
        <v>33</v>
      </c>
      <c r="N253">
        <v>23</v>
      </c>
      <c r="O253">
        <v>18</v>
      </c>
      <c r="P253">
        <v>12</v>
      </c>
      <c r="Q253">
        <v>80</v>
      </c>
      <c r="R253">
        <v>24</v>
      </c>
      <c r="S253">
        <v>14</v>
      </c>
      <c r="T253">
        <v>25</v>
      </c>
      <c r="U253">
        <v>166</v>
      </c>
      <c r="V253">
        <v>18</v>
      </c>
      <c r="W253">
        <v>28</v>
      </c>
      <c r="X253">
        <v>2</v>
      </c>
      <c r="Y253">
        <v>18</v>
      </c>
      <c r="Z253">
        <v>5</v>
      </c>
      <c r="AA253">
        <v>30</v>
      </c>
      <c r="AB253">
        <v>5</v>
      </c>
      <c r="AC253">
        <v>38</v>
      </c>
      <c r="AD253">
        <f t="shared" si="38"/>
        <v>7233</v>
      </c>
      <c r="AE253" s="5">
        <f t="shared" si="39"/>
        <v>2.0091666666666668</v>
      </c>
      <c r="AF253" s="5">
        <f t="shared" si="40"/>
        <v>5.9908333333333328</v>
      </c>
      <c r="AG253" s="5">
        <f t="shared" si="41"/>
        <v>0.21739130434782608</v>
      </c>
      <c r="AH253" s="5">
        <f t="shared" si="42"/>
        <v>0.78260869565217395</v>
      </c>
      <c r="AI253" s="5">
        <f t="shared" si="43"/>
        <v>8.7355072463768127E-2</v>
      </c>
    </row>
    <row r="254" spans="2:35" x14ac:dyDescent="0.3">
      <c r="B254">
        <v>53800</v>
      </c>
      <c r="C254" s="7">
        <v>43644</v>
      </c>
      <c r="D254" s="6">
        <f t="shared" si="36"/>
        <v>2019</v>
      </c>
      <c r="E254" s="4" t="str">
        <f t="shared" si="33"/>
        <v>Q2-2019</v>
      </c>
      <c r="F254" s="4" t="str">
        <f t="shared" si="34"/>
        <v>June</v>
      </c>
      <c r="G254" s="6">
        <f t="shared" si="37"/>
        <v>26</v>
      </c>
      <c r="H254" s="4" t="str">
        <f t="shared" si="35"/>
        <v>Friday</v>
      </c>
      <c r="I254">
        <v>1</v>
      </c>
      <c r="J254">
        <v>26</v>
      </c>
      <c r="K254">
        <v>30</v>
      </c>
      <c r="L254">
        <v>2</v>
      </c>
      <c r="M254">
        <v>21</v>
      </c>
      <c r="N254">
        <v>24</v>
      </c>
      <c r="O254">
        <v>29</v>
      </c>
      <c r="P254">
        <v>13</v>
      </c>
      <c r="Q254">
        <v>43</v>
      </c>
      <c r="R254">
        <v>11</v>
      </c>
      <c r="S254">
        <v>13</v>
      </c>
      <c r="T254">
        <v>21</v>
      </c>
      <c r="U254">
        <v>201</v>
      </c>
      <c r="V254">
        <v>20</v>
      </c>
      <c r="W254">
        <v>30</v>
      </c>
      <c r="X254">
        <v>0</v>
      </c>
      <c r="Y254">
        <v>26</v>
      </c>
      <c r="Z254">
        <v>5</v>
      </c>
      <c r="AA254">
        <v>24</v>
      </c>
      <c r="AB254">
        <v>5</v>
      </c>
      <c r="AC254">
        <v>31</v>
      </c>
      <c r="AD254">
        <f t="shared" si="38"/>
        <v>7891</v>
      </c>
      <c r="AE254" s="5">
        <f t="shared" si="39"/>
        <v>2.1919444444444443</v>
      </c>
      <c r="AF254" s="5">
        <f t="shared" si="40"/>
        <v>5.8080555555555557</v>
      </c>
      <c r="AG254" s="5">
        <f t="shared" si="41"/>
        <v>0.20833333333333334</v>
      </c>
      <c r="AH254" s="5">
        <f t="shared" si="42"/>
        <v>0.83333333333333337</v>
      </c>
      <c r="AI254" s="5">
        <f t="shared" si="43"/>
        <v>9.1331018518518506E-2</v>
      </c>
    </row>
    <row r="255" spans="2:35" x14ac:dyDescent="0.3">
      <c r="B255">
        <v>53801</v>
      </c>
      <c r="C255" s="7">
        <v>43644</v>
      </c>
      <c r="D255" s="6">
        <f t="shared" si="36"/>
        <v>2019</v>
      </c>
      <c r="E255" s="4" t="str">
        <f t="shared" si="33"/>
        <v>Q2-2019</v>
      </c>
      <c r="F255" s="4" t="str">
        <f t="shared" si="34"/>
        <v>June</v>
      </c>
      <c r="G255" s="6">
        <f t="shared" si="37"/>
        <v>26</v>
      </c>
      <c r="H255" s="4" t="str">
        <f t="shared" si="35"/>
        <v>Friday</v>
      </c>
      <c r="I255">
        <v>2</v>
      </c>
      <c r="J255">
        <v>27</v>
      </c>
      <c r="K255">
        <v>20</v>
      </c>
      <c r="L255">
        <v>3</v>
      </c>
      <c r="M255">
        <v>40</v>
      </c>
      <c r="N255">
        <v>24</v>
      </c>
      <c r="O255">
        <v>25</v>
      </c>
      <c r="P255">
        <v>10</v>
      </c>
      <c r="Q255">
        <v>58</v>
      </c>
      <c r="R255">
        <v>20</v>
      </c>
      <c r="S255">
        <v>14</v>
      </c>
      <c r="T255">
        <v>24</v>
      </c>
      <c r="U255">
        <v>285</v>
      </c>
      <c r="V255">
        <v>18</v>
      </c>
      <c r="W255">
        <v>21</v>
      </c>
      <c r="X255">
        <v>1</v>
      </c>
      <c r="Y255">
        <v>20</v>
      </c>
      <c r="Z255">
        <v>6</v>
      </c>
      <c r="AA255">
        <v>17</v>
      </c>
      <c r="AB255">
        <v>6</v>
      </c>
      <c r="AC255">
        <v>56</v>
      </c>
      <c r="AD255">
        <f t="shared" si="38"/>
        <v>10048</v>
      </c>
      <c r="AE255" s="5">
        <f t="shared" si="39"/>
        <v>2.7911111111111113</v>
      </c>
      <c r="AF255" s="5">
        <f t="shared" si="40"/>
        <v>5.2088888888888887</v>
      </c>
      <c r="AG255" s="5">
        <f t="shared" si="41"/>
        <v>0.25</v>
      </c>
      <c r="AH255" s="5">
        <f t="shared" si="42"/>
        <v>0.75</v>
      </c>
      <c r="AI255" s="5">
        <f t="shared" si="43"/>
        <v>0.1162962962962963</v>
      </c>
    </row>
    <row r="256" spans="2:35" x14ac:dyDescent="0.3">
      <c r="B256">
        <v>53802</v>
      </c>
      <c r="C256" s="7">
        <v>43645</v>
      </c>
      <c r="D256" s="6">
        <f t="shared" si="36"/>
        <v>2019</v>
      </c>
      <c r="E256" s="4" t="str">
        <f t="shared" si="33"/>
        <v>Q2-2019</v>
      </c>
      <c r="F256" s="4" t="str">
        <f t="shared" si="34"/>
        <v>June</v>
      </c>
      <c r="G256" s="6">
        <f t="shared" si="37"/>
        <v>26</v>
      </c>
      <c r="H256" s="4" t="str">
        <f t="shared" si="35"/>
        <v>Saturday</v>
      </c>
      <c r="I256">
        <v>1</v>
      </c>
      <c r="J256">
        <v>24</v>
      </c>
      <c r="K256">
        <v>34</v>
      </c>
      <c r="L256">
        <v>1</v>
      </c>
      <c r="M256">
        <v>28</v>
      </c>
      <c r="N256">
        <v>23</v>
      </c>
      <c r="O256">
        <v>20</v>
      </c>
      <c r="P256">
        <v>12</v>
      </c>
      <c r="Q256">
        <v>80</v>
      </c>
      <c r="R256">
        <v>20</v>
      </c>
      <c r="S256">
        <v>13</v>
      </c>
      <c r="T256">
        <v>18</v>
      </c>
      <c r="U256">
        <v>172</v>
      </c>
      <c r="V256">
        <v>19</v>
      </c>
      <c r="W256">
        <v>12</v>
      </c>
      <c r="X256">
        <v>1</v>
      </c>
      <c r="Y256">
        <v>27</v>
      </c>
      <c r="Z256">
        <v>5</v>
      </c>
      <c r="AA256">
        <v>13</v>
      </c>
      <c r="AB256">
        <v>5</v>
      </c>
      <c r="AC256">
        <v>68</v>
      </c>
      <c r="AD256">
        <f t="shared" si="38"/>
        <v>6969</v>
      </c>
      <c r="AE256" s="5">
        <f t="shared" si="39"/>
        <v>1.9358333333333333</v>
      </c>
      <c r="AF256" s="5">
        <f t="shared" si="40"/>
        <v>6.0641666666666669</v>
      </c>
      <c r="AG256" s="5">
        <f t="shared" si="41"/>
        <v>0.21739130434782608</v>
      </c>
      <c r="AH256" s="5">
        <f t="shared" si="42"/>
        <v>0.82608695652173914</v>
      </c>
      <c r="AI256" s="5">
        <f t="shared" si="43"/>
        <v>8.4166666666666667E-2</v>
      </c>
    </row>
    <row r="257" spans="2:35" x14ac:dyDescent="0.3">
      <c r="B257">
        <v>53803</v>
      </c>
      <c r="C257" s="7">
        <v>43647</v>
      </c>
      <c r="D257" s="6">
        <f t="shared" si="36"/>
        <v>2019</v>
      </c>
      <c r="E257" s="4" t="str">
        <f t="shared" si="33"/>
        <v>Q3-2019</v>
      </c>
      <c r="F257" s="4" t="str">
        <f t="shared" si="34"/>
        <v>July</v>
      </c>
      <c r="G257" s="6">
        <f t="shared" si="37"/>
        <v>27</v>
      </c>
      <c r="H257" s="4" t="str">
        <f t="shared" si="35"/>
        <v>Monday</v>
      </c>
      <c r="I257">
        <v>1</v>
      </c>
      <c r="J257">
        <v>27</v>
      </c>
      <c r="K257">
        <v>38</v>
      </c>
      <c r="L257">
        <v>3</v>
      </c>
      <c r="M257">
        <v>35</v>
      </c>
      <c r="N257">
        <v>24</v>
      </c>
      <c r="O257">
        <v>19</v>
      </c>
      <c r="P257">
        <v>13</v>
      </c>
      <c r="Q257">
        <v>59</v>
      </c>
      <c r="R257">
        <v>26</v>
      </c>
      <c r="S257">
        <v>13</v>
      </c>
      <c r="T257">
        <v>21</v>
      </c>
      <c r="U257">
        <v>177</v>
      </c>
      <c r="V257">
        <v>20</v>
      </c>
      <c r="W257">
        <v>23</v>
      </c>
      <c r="X257">
        <v>0</v>
      </c>
      <c r="Y257">
        <v>21</v>
      </c>
      <c r="Z257">
        <v>5</v>
      </c>
      <c r="AA257">
        <v>14</v>
      </c>
      <c r="AB257">
        <v>5</v>
      </c>
      <c r="AC257">
        <v>85</v>
      </c>
      <c r="AD257">
        <f t="shared" si="38"/>
        <v>7528</v>
      </c>
      <c r="AE257" s="5">
        <f t="shared" si="39"/>
        <v>2.0911111111111111</v>
      </c>
      <c r="AF257" s="5">
        <f t="shared" si="40"/>
        <v>5.9088888888888889</v>
      </c>
      <c r="AG257" s="5">
        <f t="shared" si="41"/>
        <v>0.20833333333333334</v>
      </c>
      <c r="AH257" s="5">
        <f t="shared" si="42"/>
        <v>0.83333333333333337</v>
      </c>
      <c r="AI257" s="5">
        <f t="shared" si="43"/>
        <v>8.7129629629629626E-2</v>
      </c>
    </row>
    <row r="258" spans="2:35" x14ac:dyDescent="0.3">
      <c r="B258">
        <v>53804</v>
      </c>
      <c r="C258" s="7">
        <v>43647</v>
      </c>
      <c r="D258" s="6">
        <f t="shared" si="36"/>
        <v>2019</v>
      </c>
      <c r="E258" s="4" t="str">
        <f t="shared" si="33"/>
        <v>Q3-2019</v>
      </c>
      <c r="F258" s="4" t="str">
        <f t="shared" si="34"/>
        <v>July</v>
      </c>
      <c r="G258" s="6">
        <f t="shared" si="37"/>
        <v>27</v>
      </c>
      <c r="H258" s="4" t="str">
        <f t="shared" si="35"/>
        <v>Monday</v>
      </c>
      <c r="I258">
        <v>2</v>
      </c>
      <c r="J258">
        <v>27</v>
      </c>
      <c r="K258">
        <v>43</v>
      </c>
      <c r="L258">
        <v>3</v>
      </c>
      <c r="M258">
        <v>18</v>
      </c>
      <c r="N258">
        <v>24</v>
      </c>
      <c r="O258">
        <v>27</v>
      </c>
      <c r="P258">
        <v>13</v>
      </c>
      <c r="Q258">
        <v>31</v>
      </c>
      <c r="R258">
        <v>13</v>
      </c>
      <c r="S258">
        <v>11</v>
      </c>
      <c r="T258">
        <v>21</v>
      </c>
      <c r="U258">
        <v>283</v>
      </c>
      <c r="V258">
        <v>20</v>
      </c>
      <c r="W258">
        <v>26</v>
      </c>
      <c r="X258">
        <v>1</v>
      </c>
      <c r="Y258">
        <v>23</v>
      </c>
      <c r="Z258">
        <v>4</v>
      </c>
      <c r="AA258">
        <v>22</v>
      </c>
      <c r="AB258">
        <v>4</v>
      </c>
      <c r="AC258">
        <v>81</v>
      </c>
      <c r="AD258">
        <f t="shared" si="38"/>
        <v>9709</v>
      </c>
      <c r="AE258" s="5">
        <f t="shared" si="39"/>
        <v>2.6969444444444446</v>
      </c>
      <c r="AF258" s="5">
        <f t="shared" si="40"/>
        <v>5.3030555555555559</v>
      </c>
      <c r="AG258" s="5">
        <f t="shared" si="41"/>
        <v>0.16666666666666666</v>
      </c>
      <c r="AH258" s="5">
        <f t="shared" si="42"/>
        <v>0.83333333333333337</v>
      </c>
      <c r="AI258" s="5">
        <f t="shared" si="43"/>
        <v>0.11237268518518519</v>
      </c>
    </row>
    <row r="259" spans="2:35" x14ac:dyDescent="0.3">
      <c r="B259">
        <v>53805</v>
      </c>
      <c r="C259" s="7">
        <v>43648</v>
      </c>
      <c r="D259" s="6">
        <f t="shared" si="36"/>
        <v>2019</v>
      </c>
      <c r="E259" s="4" t="str">
        <f t="shared" si="33"/>
        <v>Q3-2019</v>
      </c>
      <c r="F259" s="4" t="str">
        <f t="shared" si="34"/>
        <v>July</v>
      </c>
      <c r="G259" s="6">
        <f t="shared" si="37"/>
        <v>27</v>
      </c>
      <c r="H259" s="4" t="str">
        <f t="shared" si="35"/>
        <v>Tuesday</v>
      </c>
      <c r="I259">
        <v>1</v>
      </c>
      <c r="J259">
        <v>27</v>
      </c>
      <c r="K259">
        <v>33</v>
      </c>
      <c r="L259">
        <v>3</v>
      </c>
      <c r="M259">
        <v>16</v>
      </c>
      <c r="N259">
        <v>24</v>
      </c>
      <c r="O259">
        <v>12</v>
      </c>
      <c r="P259">
        <v>14</v>
      </c>
      <c r="Q259">
        <v>35</v>
      </c>
      <c r="R259">
        <v>27</v>
      </c>
      <c r="S259">
        <v>13</v>
      </c>
      <c r="T259">
        <v>23</v>
      </c>
      <c r="U259">
        <v>290</v>
      </c>
      <c r="V259">
        <v>19</v>
      </c>
      <c r="W259">
        <v>25</v>
      </c>
      <c r="X259">
        <v>1</v>
      </c>
      <c r="Y259">
        <v>23</v>
      </c>
      <c r="Z259">
        <v>5</v>
      </c>
      <c r="AA259">
        <v>14</v>
      </c>
      <c r="AB259">
        <v>5</v>
      </c>
      <c r="AC259">
        <v>46</v>
      </c>
      <c r="AD259">
        <f t="shared" si="38"/>
        <v>9670</v>
      </c>
      <c r="AE259" s="5">
        <f t="shared" si="39"/>
        <v>2.6861111111111109</v>
      </c>
      <c r="AF259" s="5">
        <f t="shared" si="40"/>
        <v>5.3138888888888891</v>
      </c>
      <c r="AG259" s="5">
        <f t="shared" si="41"/>
        <v>0.20833333333333334</v>
      </c>
      <c r="AH259" s="5">
        <f t="shared" si="42"/>
        <v>0.79166666666666663</v>
      </c>
      <c r="AI259" s="5">
        <f t="shared" si="43"/>
        <v>0.11192129629629628</v>
      </c>
    </row>
    <row r="260" spans="2:35" x14ac:dyDescent="0.3">
      <c r="B260">
        <v>53806</v>
      </c>
      <c r="C260" s="7">
        <v>43648</v>
      </c>
      <c r="D260" s="6">
        <f t="shared" si="36"/>
        <v>2019</v>
      </c>
      <c r="E260" s="4" t="str">
        <f t="shared" si="33"/>
        <v>Q3-2019</v>
      </c>
      <c r="F260" s="4" t="str">
        <f t="shared" si="34"/>
        <v>July</v>
      </c>
      <c r="G260" s="6">
        <f t="shared" si="37"/>
        <v>27</v>
      </c>
      <c r="H260" s="4" t="str">
        <f t="shared" si="35"/>
        <v>Tuesday</v>
      </c>
      <c r="I260">
        <v>2</v>
      </c>
      <c r="J260">
        <v>26</v>
      </c>
      <c r="K260">
        <v>30</v>
      </c>
      <c r="L260">
        <v>3</v>
      </c>
      <c r="M260">
        <v>17</v>
      </c>
      <c r="N260">
        <v>23</v>
      </c>
      <c r="O260">
        <v>24</v>
      </c>
      <c r="P260">
        <v>12</v>
      </c>
      <c r="Q260">
        <v>89</v>
      </c>
      <c r="R260">
        <v>15</v>
      </c>
      <c r="S260">
        <v>11</v>
      </c>
      <c r="T260">
        <v>21</v>
      </c>
      <c r="U260">
        <v>282</v>
      </c>
      <c r="V260">
        <v>19</v>
      </c>
      <c r="W260">
        <v>12</v>
      </c>
      <c r="X260">
        <v>1</v>
      </c>
      <c r="Y260">
        <v>22</v>
      </c>
      <c r="Z260">
        <v>4</v>
      </c>
      <c r="AA260">
        <v>14</v>
      </c>
      <c r="AB260">
        <v>4</v>
      </c>
      <c r="AC260">
        <v>87</v>
      </c>
      <c r="AD260">
        <f t="shared" si="38"/>
        <v>9661</v>
      </c>
      <c r="AE260" s="5">
        <f t="shared" si="39"/>
        <v>2.6836111111111109</v>
      </c>
      <c r="AF260" s="5">
        <f t="shared" si="40"/>
        <v>5.3163888888888895</v>
      </c>
      <c r="AG260" s="5">
        <f t="shared" si="41"/>
        <v>0.17391304347826086</v>
      </c>
      <c r="AH260" s="5">
        <f t="shared" si="42"/>
        <v>0.82608695652173914</v>
      </c>
      <c r="AI260" s="5">
        <f t="shared" si="43"/>
        <v>0.11667874396135265</v>
      </c>
    </row>
    <row r="261" spans="2:35" x14ac:dyDescent="0.3">
      <c r="B261">
        <v>53807</v>
      </c>
      <c r="C261" s="7">
        <v>43649</v>
      </c>
      <c r="D261" s="6">
        <f t="shared" si="36"/>
        <v>2019</v>
      </c>
      <c r="E261" s="4" t="str">
        <f t="shared" si="33"/>
        <v>Q3-2019</v>
      </c>
      <c r="F261" s="4" t="str">
        <f t="shared" si="34"/>
        <v>July</v>
      </c>
      <c r="G261" s="6">
        <f t="shared" si="37"/>
        <v>27</v>
      </c>
      <c r="H261" s="4" t="str">
        <f t="shared" si="35"/>
        <v>Wednesday</v>
      </c>
      <c r="I261">
        <v>1</v>
      </c>
      <c r="J261">
        <v>26</v>
      </c>
      <c r="K261">
        <v>32</v>
      </c>
      <c r="L261">
        <v>2</v>
      </c>
      <c r="M261">
        <v>25</v>
      </c>
      <c r="N261">
        <v>24</v>
      </c>
      <c r="O261">
        <v>24</v>
      </c>
      <c r="P261">
        <v>14</v>
      </c>
      <c r="Q261">
        <v>42</v>
      </c>
      <c r="R261">
        <v>12</v>
      </c>
      <c r="S261">
        <v>13</v>
      </c>
      <c r="T261">
        <v>20</v>
      </c>
      <c r="U261">
        <v>229</v>
      </c>
      <c r="V261">
        <v>20</v>
      </c>
      <c r="W261">
        <v>27</v>
      </c>
      <c r="X261">
        <v>0</v>
      </c>
      <c r="Y261">
        <v>20</v>
      </c>
      <c r="Z261">
        <v>4</v>
      </c>
      <c r="AA261">
        <v>28</v>
      </c>
      <c r="AB261">
        <v>4</v>
      </c>
      <c r="AC261">
        <v>75</v>
      </c>
      <c r="AD261">
        <f t="shared" si="38"/>
        <v>8524</v>
      </c>
      <c r="AE261" s="5">
        <f t="shared" si="39"/>
        <v>2.367777777777778</v>
      </c>
      <c r="AF261" s="5">
        <f t="shared" si="40"/>
        <v>5.6322222222222216</v>
      </c>
      <c r="AG261" s="5">
        <f t="shared" si="41"/>
        <v>0.16666666666666666</v>
      </c>
      <c r="AH261" s="5">
        <f t="shared" si="42"/>
        <v>0.83333333333333337</v>
      </c>
      <c r="AI261" s="5">
        <f t="shared" si="43"/>
        <v>9.8657407407407416E-2</v>
      </c>
    </row>
    <row r="262" spans="2:35" x14ac:dyDescent="0.3">
      <c r="B262">
        <v>53808</v>
      </c>
      <c r="C262" s="7">
        <v>43649</v>
      </c>
      <c r="D262" s="6">
        <f t="shared" si="36"/>
        <v>2019</v>
      </c>
      <c r="E262" s="4" t="str">
        <f t="shared" si="33"/>
        <v>Q3-2019</v>
      </c>
      <c r="F262" s="4" t="str">
        <f t="shared" si="34"/>
        <v>July</v>
      </c>
      <c r="G262" s="6">
        <f t="shared" si="37"/>
        <v>27</v>
      </c>
      <c r="H262" s="4" t="str">
        <f t="shared" si="35"/>
        <v>Wednesday</v>
      </c>
      <c r="I262">
        <v>2</v>
      </c>
      <c r="J262">
        <v>26</v>
      </c>
      <c r="K262">
        <v>43</v>
      </c>
      <c r="L262">
        <v>3</v>
      </c>
      <c r="M262">
        <v>27</v>
      </c>
      <c r="N262">
        <v>23</v>
      </c>
      <c r="O262">
        <v>16</v>
      </c>
      <c r="P262">
        <v>11</v>
      </c>
      <c r="Q262">
        <v>80</v>
      </c>
      <c r="R262">
        <v>18</v>
      </c>
      <c r="S262">
        <v>12</v>
      </c>
      <c r="T262">
        <v>20</v>
      </c>
      <c r="U262">
        <v>206</v>
      </c>
      <c r="V262">
        <v>19</v>
      </c>
      <c r="W262">
        <v>14</v>
      </c>
      <c r="X262">
        <v>1</v>
      </c>
      <c r="Y262">
        <v>19</v>
      </c>
      <c r="Z262">
        <v>4</v>
      </c>
      <c r="AA262">
        <v>21</v>
      </c>
      <c r="AB262">
        <v>4</v>
      </c>
      <c r="AC262">
        <v>81</v>
      </c>
      <c r="AD262">
        <f t="shared" si="38"/>
        <v>7631</v>
      </c>
      <c r="AE262" s="5">
        <f t="shared" si="39"/>
        <v>2.1197222222222223</v>
      </c>
      <c r="AF262" s="5">
        <f t="shared" si="40"/>
        <v>5.8802777777777777</v>
      </c>
      <c r="AG262" s="5">
        <f t="shared" si="41"/>
        <v>0.17391304347826086</v>
      </c>
      <c r="AH262" s="5">
        <f t="shared" si="42"/>
        <v>0.82608695652173914</v>
      </c>
      <c r="AI262" s="5">
        <f t="shared" si="43"/>
        <v>9.2161835748792276E-2</v>
      </c>
    </row>
    <row r="263" spans="2:35" x14ac:dyDescent="0.3">
      <c r="B263">
        <v>53809</v>
      </c>
      <c r="C263" s="7">
        <v>43650</v>
      </c>
      <c r="D263" s="6">
        <f t="shared" si="36"/>
        <v>2019</v>
      </c>
      <c r="E263" s="4" t="str">
        <f t="shared" si="33"/>
        <v>Q3-2019</v>
      </c>
      <c r="F263" s="4" t="str">
        <f t="shared" si="34"/>
        <v>July</v>
      </c>
      <c r="G263" s="6">
        <f t="shared" si="37"/>
        <v>27</v>
      </c>
      <c r="H263" s="4" t="str">
        <f t="shared" si="35"/>
        <v>Thursday</v>
      </c>
      <c r="I263">
        <v>1</v>
      </c>
      <c r="J263">
        <v>25</v>
      </c>
      <c r="K263">
        <v>17</v>
      </c>
      <c r="L263">
        <v>2</v>
      </c>
      <c r="M263">
        <v>29</v>
      </c>
      <c r="N263">
        <v>23</v>
      </c>
      <c r="O263">
        <v>29</v>
      </c>
      <c r="P263">
        <v>13</v>
      </c>
      <c r="Q263">
        <v>66</v>
      </c>
      <c r="R263">
        <v>14</v>
      </c>
      <c r="S263">
        <v>13</v>
      </c>
      <c r="T263">
        <v>22</v>
      </c>
      <c r="U263">
        <v>190</v>
      </c>
      <c r="V263">
        <v>19</v>
      </c>
      <c r="W263">
        <v>21</v>
      </c>
      <c r="X263">
        <v>0</v>
      </c>
      <c r="Y263">
        <v>20</v>
      </c>
      <c r="Z263">
        <v>4</v>
      </c>
      <c r="AA263">
        <v>17</v>
      </c>
      <c r="AB263">
        <v>4</v>
      </c>
      <c r="AC263">
        <v>75</v>
      </c>
      <c r="AD263">
        <f t="shared" si="38"/>
        <v>7607</v>
      </c>
      <c r="AE263" s="5">
        <f t="shared" si="39"/>
        <v>2.1130555555555555</v>
      </c>
      <c r="AF263" s="5">
        <f t="shared" si="40"/>
        <v>5.8869444444444445</v>
      </c>
      <c r="AG263" s="5">
        <f t="shared" si="41"/>
        <v>0.17391304347826086</v>
      </c>
      <c r="AH263" s="5">
        <f t="shared" si="42"/>
        <v>0.82608695652173914</v>
      </c>
      <c r="AI263" s="5">
        <f t="shared" si="43"/>
        <v>9.1871980676328499E-2</v>
      </c>
    </row>
    <row r="264" spans="2:35" x14ac:dyDescent="0.3">
      <c r="B264">
        <v>53810</v>
      </c>
      <c r="C264" s="7">
        <v>43650</v>
      </c>
      <c r="D264" s="6">
        <f t="shared" si="36"/>
        <v>2019</v>
      </c>
      <c r="E264" s="4" t="str">
        <f t="shared" si="33"/>
        <v>Q3-2019</v>
      </c>
      <c r="F264" s="4" t="str">
        <f t="shared" si="34"/>
        <v>July</v>
      </c>
      <c r="G264" s="6">
        <f t="shared" si="37"/>
        <v>27</v>
      </c>
      <c r="H264" s="4" t="str">
        <f t="shared" si="35"/>
        <v>Thursday</v>
      </c>
      <c r="I264">
        <v>2</v>
      </c>
      <c r="J264">
        <v>25</v>
      </c>
      <c r="K264">
        <v>39</v>
      </c>
      <c r="L264">
        <v>2</v>
      </c>
      <c r="M264">
        <v>21</v>
      </c>
      <c r="N264">
        <v>23</v>
      </c>
      <c r="O264">
        <v>11</v>
      </c>
      <c r="P264">
        <v>11</v>
      </c>
      <c r="Q264">
        <v>79</v>
      </c>
      <c r="R264">
        <v>29</v>
      </c>
      <c r="S264">
        <v>12</v>
      </c>
      <c r="T264">
        <v>24</v>
      </c>
      <c r="U264">
        <v>268</v>
      </c>
      <c r="V264">
        <v>20</v>
      </c>
      <c r="W264">
        <v>20</v>
      </c>
      <c r="X264">
        <v>1</v>
      </c>
      <c r="Y264">
        <v>23</v>
      </c>
      <c r="Z264">
        <v>4</v>
      </c>
      <c r="AA264">
        <v>23</v>
      </c>
      <c r="AB264">
        <v>4</v>
      </c>
      <c r="AC264">
        <v>42</v>
      </c>
      <c r="AD264">
        <f t="shared" si="38"/>
        <v>9145</v>
      </c>
      <c r="AE264" s="5">
        <f t="shared" si="39"/>
        <v>2.5402777777777779</v>
      </c>
      <c r="AF264" s="5">
        <f t="shared" si="40"/>
        <v>5.4597222222222221</v>
      </c>
      <c r="AG264" s="5">
        <f t="shared" si="41"/>
        <v>0.17391304347826086</v>
      </c>
      <c r="AH264" s="5">
        <f t="shared" si="42"/>
        <v>0.86956521739130432</v>
      </c>
      <c r="AI264" s="5">
        <f t="shared" si="43"/>
        <v>0.11044685990338164</v>
      </c>
    </row>
    <row r="265" spans="2:35" x14ac:dyDescent="0.3">
      <c r="B265">
        <v>53811</v>
      </c>
      <c r="C265" s="7">
        <v>43651</v>
      </c>
      <c r="D265" s="6">
        <f t="shared" si="36"/>
        <v>2019</v>
      </c>
      <c r="E265" s="4" t="str">
        <f t="shared" si="33"/>
        <v>Q3-2019</v>
      </c>
      <c r="F265" s="4" t="str">
        <f t="shared" si="34"/>
        <v>July</v>
      </c>
      <c r="G265" s="6">
        <f t="shared" si="37"/>
        <v>27</v>
      </c>
      <c r="H265" s="4" t="str">
        <f t="shared" si="35"/>
        <v>Friday</v>
      </c>
      <c r="I265">
        <v>1</v>
      </c>
      <c r="J265">
        <v>26</v>
      </c>
      <c r="K265">
        <v>36</v>
      </c>
      <c r="L265">
        <v>3</v>
      </c>
      <c r="M265">
        <v>31</v>
      </c>
      <c r="N265">
        <v>23</v>
      </c>
      <c r="O265">
        <v>12</v>
      </c>
      <c r="P265">
        <v>13</v>
      </c>
      <c r="Q265">
        <v>61</v>
      </c>
      <c r="R265">
        <v>21</v>
      </c>
      <c r="S265">
        <v>14</v>
      </c>
      <c r="T265">
        <v>24</v>
      </c>
      <c r="U265">
        <v>183</v>
      </c>
      <c r="V265">
        <v>19</v>
      </c>
      <c r="W265">
        <v>15</v>
      </c>
      <c r="X265">
        <v>1</v>
      </c>
      <c r="Y265">
        <v>21</v>
      </c>
      <c r="Z265">
        <v>4</v>
      </c>
      <c r="AA265">
        <v>22</v>
      </c>
      <c r="AB265">
        <v>4</v>
      </c>
      <c r="AC265">
        <v>83</v>
      </c>
      <c r="AD265">
        <f t="shared" si="38"/>
        <v>7088</v>
      </c>
      <c r="AE265" s="5">
        <f t="shared" si="39"/>
        <v>1.9688888888888889</v>
      </c>
      <c r="AF265" s="5">
        <f t="shared" si="40"/>
        <v>6.0311111111111106</v>
      </c>
      <c r="AG265" s="5">
        <f t="shared" si="41"/>
        <v>0.17391304347826086</v>
      </c>
      <c r="AH265" s="5">
        <f t="shared" si="42"/>
        <v>0.82608695652173914</v>
      </c>
      <c r="AI265" s="5">
        <f t="shared" si="43"/>
        <v>8.5603864734299512E-2</v>
      </c>
    </row>
    <row r="266" spans="2:35" x14ac:dyDescent="0.3">
      <c r="B266">
        <v>53812</v>
      </c>
      <c r="C266" s="7">
        <v>43651</v>
      </c>
      <c r="D266" s="6">
        <f t="shared" si="36"/>
        <v>2019</v>
      </c>
      <c r="E266" s="4" t="str">
        <f t="shared" si="33"/>
        <v>Q3-2019</v>
      </c>
      <c r="F266" s="4" t="str">
        <f t="shared" si="34"/>
        <v>July</v>
      </c>
      <c r="G266" s="6">
        <f t="shared" si="37"/>
        <v>27</v>
      </c>
      <c r="H266" s="4" t="str">
        <f t="shared" si="35"/>
        <v>Friday</v>
      </c>
      <c r="I266">
        <v>2</v>
      </c>
      <c r="J266">
        <v>27</v>
      </c>
      <c r="K266">
        <v>30</v>
      </c>
      <c r="L266">
        <v>3</v>
      </c>
      <c r="M266">
        <v>27</v>
      </c>
      <c r="N266">
        <v>24</v>
      </c>
      <c r="O266">
        <v>20</v>
      </c>
      <c r="P266">
        <v>12</v>
      </c>
      <c r="Q266">
        <v>72</v>
      </c>
      <c r="R266">
        <v>20</v>
      </c>
      <c r="S266">
        <v>11</v>
      </c>
      <c r="T266">
        <v>24</v>
      </c>
      <c r="U266">
        <v>255</v>
      </c>
      <c r="V266">
        <v>20</v>
      </c>
      <c r="W266">
        <v>23</v>
      </c>
      <c r="X266">
        <v>1</v>
      </c>
      <c r="Y266">
        <v>19</v>
      </c>
      <c r="Z266">
        <v>4</v>
      </c>
      <c r="AA266">
        <v>20</v>
      </c>
      <c r="AB266">
        <v>4</v>
      </c>
      <c r="AC266">
        <v>53</v>
      </c>
      <c r="AD266">
        <f t="shared" si="38"/>
        <v>9315</v>
      </c>
      <c r="AE266" s="5">
        <f t="shared" si="39"/>
        <v>2.5874999999999999</v>
      </c>
      <c r="AF266" s="5">
        <f t="shared" si="40"/>
        <v>5.4124999999999996</v>
      </c>
      <c r="AG266" s="5">
        <f t="shared" si="41"/>
        <v>0.16666666666666666</v>
      </c>
      <c r="AH266" s="5">
        <f t="shared" si="42"/>
        <v>0.83333333333333337</v>
      </c>
      <c r="AI266" s="5">
        <f t="shared" si="43"/>
        <v>0.10781249999999999</v>
      </c>
    </row>
    <row r="267" spans="2:35" x14ac:dyDescent="0.3">
      <c r="B267">
        <v>53813</v>
      </c>
      <c r="C267" s="7">
        <v>43652</v>
      </c>
      <c r="D267" s="6">
        <f t="shared" si="36"/>
        <v>2019</v>
      </c>
      <c r="E267" s="4" t="str">
        <f t="shared" si="33"/>
        <v>Q3-2019</v>
      </c>
      <c r="F267" s="4" t="str">
        <f t="shared" si="34"/>
        <v>July</v>
      </c>
      <c r="G267" s="6">
        <f t="shared" si="37"/>
        <v>27</v>
      </c>
      <c r="H267" s="4" t="str">
        <f t="shared" si="35"/>
        <v>Saturday</v>
      </c>
      <c r="I267">
        <v>1</v>
      </c>
      <c r="J267">
        <v>27</v>
      </c>
      <c r="K267">
        <v>40</v>
      </c>
      <c r="L267">
        <v>3</v>
      </c>
      <c r="M267">
        <v>28</v>
      </c>
      <c r="N267">
        <v>24</v>
      </c>
      <c r="O267">
        <v>28</v>
      </c>
      <c r="P267">
        <v>13</v>
      </c>
      <c r="Q267">
        <v>74</v>
      </c>
      <c r="R267">
        <v>25</v>
      </c>
      <c r="S267">
        <v>13</v>
      </c>
      <c r="T267">
        <v>21</v>
      </c>
      <c r="U267">
        <v>198</v>
      </c>
      <c r="V267">
        <v>20</v>
      </c>
      <c r="W267">
        <v>21</v>
      </c>
      <c r="X267">
        <v>1</v>
      </c>
      <c r="Y267">
        <v>20</v>
      </c>
      <c r="Z267">
        <v>4</v>
      </c>
      <c r="AA267">
        <v>21</v>
      </c>
      <c r="AB267">
        <v>4</v>
      </c>
      <c r="AC267">
        <v>62</v>
      </c>
      <c r="AD267">
        <f t="shared" si="38"/>
        <v>8249</v>
      </c>
      <c r="AE267" s="5">
        <f t="shared" si="39"/>
        <v>2.2913888888888887</v>
      </c>
      <c r="AF267" s="5">
        <f t="shared" si="40"/>
        <v>5.7086111111111109</v>
      </c>
      <c r="AG267" s="5">
        <f t="shared" si="41"/>
        <v>0.16666666666666666</v>
      </c>
      <c r="AH267" s="5">
        <f t="shared" si="42"/>
        <v>0.83333333333333337</v>
      </c>
      <c r="AI267" s="5">
        <f t="shared" si="43"/>
        <v>9.5474537037037024E-2</v>
      </c>
    </row>
    <row r="268" spans="2:35" x14ac:dyDescent="0.3">
      <c r="B268">
        <v>53814</v>
      </c>
      <c r="C268" s="7">
        <v>43654</v>
      </c>
      <c r="D268" s="6">
        <f t="shared" si="36"/>
        <v>2019</v>
      </c>
      <c r="E268" s="4" t="str">
        <f t="shared" si="33"/>
        <v>Q3-2019</v>
      </c>
      <c r="F268" s="4" t="str">
        <f t="shared" si="34"/>
        <v>July</v>
      </c>
      <c r="G268" s="6">
        <f t="shared" si="37"/>
        <v>28</v>
      </c>
      <c r="H268" s="4" t="str">
        <f t="shared" si="35"/>
        <v>Monday</v>
      </c>
      <c r="I268">
        <v>1</v>
      </c>
      <c r="J268">
        <v>27</v>
      </c>
      <c r="K268">
        <v>18</v>
      </c>
      <c r="L268">
        <v>3</v>
      </c>
      <c r="M268">
        <v>36</v>
      </c>
      <c r="N268">
        <v>24</v>
      </c>
      <c r="O268">
        <v>29</v>
      </c>
      <c r="P268">
        <v>14</v>
      </c>
      <c r="Q268">
        <v>79</v>
      </c>
      <c r="R268">
        <v>12</v>
      </c>
      <c r="S268">
        <v>12</v>
      </c>
      <c r="T268">
        <v>22</v>
      </c>
      <c r="U268">
        <v>137</v>
      </c>
      <c r="V268">
        <v>20</v>
      </c>
      <c r="W268">
        <v>16</v>
      </c>
      <c r="X268">
        <v>0</v>
      </c>
      <c r="Y268">
        <v>22</v>
      </c>
      <c r="Z268">
        <v>5</v>
      </c>
      <c r="AA268">
        <v>12</v>
      </c>
      <c r="AB268">
        <v>5</v>
      </c>
      <c r="AC268">
        <v>63</v>
      </c>
      <c r="AD268">
        <f t="shared" si="38"/>
        <v>6721</v>
      </c>
      <c r="AE268" s="5">
        <f t="shared" si="39"/>
        <v>1.8669444444444445</v>
      </c>
      <c r="AF268" s="5">
        <f t="shared" si="40"/>
        <v>6.1330555555555559</v>
      </c>
      <c r="AG268" s="5">
        <f t="shared" si="41"/>
        <v>0.20833333333333334</v>
      </c>
      <c r="AH268" s="5">
        <f t="shared" si="42"/>
        <v>0.83333333333333337</v>
      </c>
      <c r="AI268" s="5">
        <f t="shared" si="43"/>
        <v>7.778935185185186E-2</v>
      </c>
    </row>
    <row r="269" spans="2:35" x14ac:dyDescent="0.3">
      <c r="B269">
        <v>53815</v>
      </c>
      <c r="C269" s="7">
        <v>43654</v>
      </c>
      <c r="D269" s="6">
        <f t="shared" si="36"/>
        <v>2019</v>
      </c>
      <c r="E269" s="4" t="str">
        <f t="shared" si="33"/>
        <v>Q3-2019</v>
      </c>
      <c r="F269" s="4" t="str">
        <f t="shared" si="34"/>
        <v>July</v>
      </c>
      <c r="G269" s="6">
        <f t="shared" si="37"/>
        <v>28</v>
      </c>
      <c r="H269" s="4" t="str">
        <f t="shared" si="35"/>
        <v>Monday</v>
      </c>
      <c r="I269">
        <v>2</v>
      </c>
      <c r="J269">
        <v>26</v>
      </c>
      <c r="K269">
        <v>19</v>
      </c>
      <c r="L269">
        <v>2</v>
      </c>
      <c r="M269">
        <v>23</v>
      </c>
      <c r="N269">
        <v>24</v>
      </c>
      <c r="O269">
        <v>23</v>
      </c>
      <c r="P269">
        <v>12</v>
      </c>
      <c r="Q269">
        <v>57</v>
      </c>
      <c r="R269">
        <v>14</v>
      </c>
      <c r="S269">
        <v>13</v>
      </c>
      <c r="T269">
        <v>24</v>
      </c>
      <c r="U269">
        <v>245</v>
      </c>
      <c r="V269">
        <v>19</v>
      </c>
      <c r="W269">
        <v>27</v>
      </c>
      <c r="X269">
        <v>0</v>
      </c>
      <c r="Y269">
        <v>18</v>
      </c>
      <c r="Z269">
        <v>4</v>
      </c>
      <c r="AA269">
        <v>16</v>
      </c>
      <c r="AB269">
        <v>4</v>
      </c>
      <c r="AC269">
        <v>49</v>
      </c>
      <c r="AD269">
        <f t="shared" si="38"/>
        <v>8945</v>
      </c>
      <c r="AE269" s="5">
        <f t="shared" si="39"/>
        <v>2.4847222222222221</v>
      </c>
      <c r="AF269" s="5">
        <f t="shared" si="40"/>
        <v>5.5152777777777775</v>
      </c>
      <c r="AG269" s="5">
        <f t="shared" si="41"/>
        <v>0.16666666666666666</v>
      </c>
      <c r="AH269" s="5">
        <f t="shared" si="42"/>
        <v>0.79166666666666663</v>
      </c>
      <c r="AI269" s="5">
        <f t="shared" si="43"/>
        <v>0.10353009259259259</v>
      </c>
    </row>
    <row r="270" spans="2:35" x14ac:dyDescent="0.3">
      <c r="B270">
        <v>53816</v>
      </c>
      <c r="C270" s="7">
        <v>43655</v>
      </c>
      <c r="D270" s="6">
        <f t="shared" si="36"/>
        <v>2019</v>
      </c>
      <c r="E270" s="4" t="str">
        <f t="shared" si="33"/>
        <v>Q3-2019</v>
      </c>
      <c r="F270" s="4" t="str">
        <f t="shared" si="34"/>
        <v>July</v>
      </c>
      <c r="G270" s="6">
        <f t="shared" si="37"/>
        <v>28</v>
      </c>
      <c r="H270" s="4" t="str">
        <f t="shared" si="35"/>
        <v>Tuesday</v>
      </c>
      <c r="I270">
        <v>1</v>
      </c>
      <c r="J270">
        <v>27</v>
      </c>
      <c r="K270">
        <v>40</v>
      </c>
      <c r="L270">
        <v>3</v>
      </c>
      <c r="M270">
        <v>33</v>
      </c>
      <c r="N270">
        <v>24</v>
      </c>
      <c r="O270">
        <v>24</v>
      </c>
      <c r="P270">
        <v>12</v>
      </c>
      <c r="Q270">
        <v>47</v>
      </c>
      <c r="R270">
        <v>18</v>
      </c>
      <c r="S270">
        <v>14</v>
      </c>
      <c r="T270">
        <v>22</v>
      </c>
      <c r="U270">
        <v>168</v>
      </c>
      <c r="V270">
        <v>19</v>
      </c>
      <c r="W270">
        <v>22</v>
      </c>
      <c r="X270">
        <v>1</v>
      </c>
      <c r="Y270">
        <v>21</v>
      </c>
      <c r="Z270">
        <v>5</v>
      </c>
      <c r="AA270">
        <v>18</v>
      </c>
      <c r="AB270">
        <v>5</v>
      </c>
      <c r="AC270">
        <v>76</v>
      </c>
      <c r="AD270">
        <f t="shared" si="38"/>
        <v>7161</v>
      </c>
      <c r="AE270" s="5">
        <f t="shared" si="39"/>
        <v>1.9891666666666667</v>
      </c>
      <c r="AF270" s="5">
        <f t="shared" si="40"/>
        <v>6.0108333333333333</v>
      </c>
      <c r="AG270" s="5">
        <f t="shared" si="41"/>
        <v>0.20833333333333334</v>
      </c>
      <c r="AH270" s="5">
        <f t="shared" si="42"/>
        <v>0.79166666666666663</v>
      </c>
      <c r="AI270" s="5">
        <f t="shared" si="43"/>
        <v>8.2881944444444453E-2</v>
      </c>
    </row>
    <row r="271" spans="2:35" x14ac:dyDescent="0.3">
      <c r="B271">
        <v>53817</v>
      </c>
      <c r="C271" s="7">
        <v>43655</v>
      </c>
      <c r="D271" s="6">
        <f t="shared" si="36"/>
        <v>2019</v>
      </c>
      <c r="E271" s="4" t="str">
        <f t="shared" si="33"/>
        <v>Q3-2019</v>
      </c>
      <c r="F271" s="4" t="str">
        <f t="shared" si="34"/>
        <v>July</v>
      </c>
      <c r="G271" s="6">
        <f t="shared" si="37"/>
        <v>28</v>
      </c>
      <c r="H271" s="4" t="str">
        <f t="shared" si="35"/>
        <v>Tuesday</v>
      </c>
      <c r="I271">
        <v>2</v>
      </c>
      <c r="J271">
        <v>25</v>
      </c>
      <c r="K271">
        <v>43</v>
      </c>
      <c r="L271">
        <v>2</v>
      </c>
      <c r="M271">
        <v>44</v>
      </c>
      <c r="N271">
        <v>23</v>
      </c>
      <c r="O271">
        <v>11</v>
      </c>
      <c r="P271">
        <v>12</v>
      </c>
      <c r="Q271">
        <v>58</v>
      </c>
      <c r="R271">
        <v>20</v>
      </c>
      <c r="S271">
        <v>12</v>
      </c>
      <c r="T271">
        <v>20</v>
      </c>
      <c r="U271">
        <v>108</v>
      </c>
      <c r="V271">
        <v>19</v>
      </c>
      <c r="W271">
        <v>25</v>
      </c>
      <c r="X271">
        <v>1</v>
      </c>
      <c r="Y271">
        <v>22</v>
      </c>
      <c r="Z271">
        <v>5</v>
      </c>
      <c r="AA271">
        <v>25</v>
      </c>
      <c r="AB271">
        <v>5</v>
      </c>
      <c r="AC271">
        <v>67</v>
      </c>
      <c r="AD271">
        <f t="shared" si="38"/>
        <v>5346</v>
      </c>
      <c r="AE271" s="5">
        <f t="shared" si="39"/>
        <v>1.4850000000000001</v>
      </c>
      <c r="AF271" s="5">
        <f t="shared" si="40"/>
        <v>6.5149999999999997</v>
      </c>
      <c r="AG271" s="5">
        <f t="shared" si="41"/>
        <v>0.21739130434782608</v>
      </c>
      <c r="AH271" s="5">
        <f t="shared" si="42"/>
        <v>0.82608695652173914</v>
      </c>
      <c r="AI271" s="5">
        <f t="shared" si="43"/>
        <v>6.4565217391304358E-2</v>
      </c>
    </row>
    <row r="272" spans="2:35" x14ac:dyDescent="0.3">
      <c r="B272">
        <v>53818</v>
      </c>
      <c r="C272" s="7">
        <v>43656</v>
      </c>
      <c r="D272" s="6">
        <f t="shared" si="36"/>
        <v>2019</v>
      </c>
      <c r="E272" s="4" t="str">
        <f t="shared" si="33"/>
        <v>Q3-2019</v>
      </c>
      <c r="F272" s="4" t="str">
        <f t="shared" si="34"/>
        <v>July</v>
      </c>
      <c r="G272" s="6">
        <f t="shared" si="37"/>
        <v>28</v>
      </c>
      <c r="H272" s="4" t="str">
        <f t="shared" si="35"/>
        <v>Wednesday</v>
      </c>
      <c r="I272">
        <v>1</v>
      </c>
      <c r="J272">
        <v>26</v>
      </c>
      <c r="K272">
        <v>16</v>
      </c>
      <c r="L272">
        <v>3</v>
      </c>
      <c r="M272">
        <v>43</v>
      </c>
      <c r="N272">
        <v>23</v>
      </c>
      <c r="O272">
        <v>21</v>
      </c>
      <c r="P272">
        <v>14</v>
      </c>
      <c r="Q272">
        <v>83</v>
      </c>
      <c r="R272">
        <v>13</v>
      </c>
      <c r="S272">
        <v>13</v>
      </c>
      <c r="T272">
        <v>21</v>
      </c>
      <c r="U272">
        <v>132</v>
      </c>
      <c r="V272">
        <v>20</v>
      </c>
      <c r="W272">
        <v>13</v>
      </c>
      <c r="X272">
        <v>0</v>
      </c>
      <c r="Y272">
        <v>23</v>
      </c>
      <c r="Z272">
        <v>5</v>
      </c>
      <c r="AA272">
        <v>20</v>
      </c>
      <c r="AB272">
        <v>5</v>
      </c>
      <c r="AC272">
        <v>56</v>
      </c>
      <c r="AD272">
        <f t="shared" si="38"/>
        <v>6220</v>
      </c>
      <c r="AE272" s="5">
        <f t="shared" si="39"/>
        <v>1.7277777777777779</v>
      </c>
      <c r="AF272" s="5">
        <f t="shared" si="40"/>
        <v>6.2722222222222221</v>
      </c>
      <c r="AG272" s="5">
        <f t="shared" si="41"/>
        <v>0.21739130434782608</v>
      </c>
      <c r="AH272" s="5">
        <f t="shared" si="42"/>
        <v>0.86956521739130432</v>
      </c>
      <c r="AI272" s="5">
        <f t="shared" si="43"/>
        <v>7.5120772946859912E-2</v>
      </c>
    </row>
    <row r="273" spans="2:35" x14ac:dyDescent="0.3">
      <c r="B273">
        <v>53819</v>
      </c>
      <c r="C273" s="7">
        <v>43656</v>
      </c>
      <c r="D273" s="6">
        <f t="shared" si="36"/>
        <v>2019</v>
      </c>
      <c r="E273" s="4" t="str">
        <f t="shared" si="33"/>
        <v>Q3-2019</v>
      </c>
      <c r="F273" s="4" t="str">
        <f t="shared" si="34"/>
        <v>July</v>
      </c>
      <c r="G273" s="6">
        <f t="shared" si="37"/>
        <v>28</v>
      </c>
      <c r="H273" s="4" t="str">
        <f t="shared" si="35"/>
        <v>Wednesday</v>
      </c>
      <c r="I273">
        <v>2</v>
      </c>
      <c r="J273">
        <v>28</v>
      </c>
      <c r="K273">
        <v>42</v>
      </c>
      <c r="L273">
        <v>3</v>
      </c>
      <c r="M273">
        <v>32</v>
      </c>
      <c r="N273">
        <v>25</v>
      </c>
      <c r="O273">
        <v>17</v>
      </c>
      <c r="P273">
        <v>12</v>
      </c>
      <c r="Q273">
        <v>30</v>
      </c>
      <c r="R273">
        <v>11</v>
      </c>
      <c r="S273">
        <v>12</v>
      </c>
      <c r="T273">
        <v>22</v>
      </c>
      <c r="U273">
        <v>209</v>
      </c>
      <c r="V273">
        <v>19</v>
      </c>
      <c r="W273">
        <v>24</v>
      </c>
      <c r="X273">
        <v>1</v>
      </c>
      <c r="Y273">
        <v>20</v>
      </c>
      <c r="Z273">
        <v>4</v>
      </c>
      <c r="AA273">
        <v>29</v>
      </c>
      <c r="AB273">
        <v>4</v>
      </c>
      <c r="AC273">
        <v>33</v>
      </c>
      <c r="AD273">
        <f t="shared" si="38"/>
        <v>7727</v>
      </c>
      <c r="AE273" s="5">
        <f t="shared" si="39"/>
        <v>2.1463888888888887</v>
      </c>
      <c r="AF273" s="5">
        <f t="shared" si="40"/>
        <v>5.8536111111111113</v>
      </c>
      <c r="AG273" s="5">
        <f t="shared" si="41"/>
        <v>0.16</v>
      </c>
      <c r="AH273" s="5">
        <f t="shared" si="42"/>
        <v>0.76</v>
      </c>
      <c r="AI273" s="5">
        <f t="shared" si="43"/>
        <v>8.5855555555555546E-2</v>
      </c>
    </row>
    <row r="274" spans="2:35" x14ac:dyDescent="0.3">
      <c r="B274">
        <v>53820</v>
      </c>
      <c r="C274" s="7">
        <v>43657</v>
      </c>
      <c r="D274" s="6">
        <f t="shared" si="36"/>
        <v>2019</v>
      </c>
      <c r="E274" s="4" t="str">
        <f t="shared" si="33"/>
        <v>Q3-2019</v>
      </c>
      <c r="F274" s="4" t="str">
        <f t="shared" si="34"/>
        <v>July</v>
      </c>
      <c r="G274" s="6">
        <f t="shared" si="37"/>
        <v>28</v>
      </c>
      <c r="H274" s="4" t="str">
        <f t="shared" si="35"/>
        <v>Thursday</v>
      </c>
      <c r="I274">
        <v>1</v>
      </c>
      <c r="J274">
        <v>26</v>
      </c>
      <c r="K274">
        <v>38</v>
      </c>
      <c r="L274">
        <v>3</v>
      </c>
      <c r="M274">
        <v>30</v>
      </c>
      <c r="N274">
        <v>23</v>
      </c>
      <c r="O274">
        <v>23</v>
      </c>
      <c r="P274">
        <v>12</v>
      </c>
      <c r="Q274">
        <v>86</v>
      </c>
      <c r="R274">
        <v>14</v>
      </c>
      <c r="S274">
        <v>13</v>
      </c>
      <c r="T274">
        <v>20</v>
      </c>
      <c r="U274">
        <v>207</v>
      </c>
      <c r="V274">
        <v>19</v>
      </c>
      <c r="W274">
        <v>22</v>
      </c>
      <c r="X274">
        <v>1</v>
      </c>
      <c r="Y274">
        <v>20</v>
      </c>
      <c r="Z274">
        <v>4</v>
      </c>
      <c r="AA274">
        <v>17</v>
      </c>
      <c r="AB274">
        <v>4</v>
      </c>
      <c r="AC274">
        <v>71</v>
      </c>
      <c r="AD274">
        <f t="shared" si="38"/>
        <v>8025</v>
      </c>
      <c r="AE274" s="5">
        <f t="shared" si="39"/>
        <v>2.2291666666666665</v>
      </c>
      <c r="AF274" s="5">
        <f t="shared" si="40"/>
        <v>5.7708333333333339</v>
      </c>
      <c r="AG274" s="5">
        <f t="shared" si="41"/>
        <v>0.17391304347826086</v>
      </c>
      <c r="AH274" s="5">
        <f t="shared" si="42"/>
        <v>0.82608695652173914</v>
      </c>
      <c r="AI274" s="5">
        <f t="shared" si="43"/>
        <v>9.6920289855072464E-2</v>
      </c>
    </row>
    <row r="275" spans="2:35" x14ac:dyDescent="0.3">
      <c r="B275">
        <v>53821</v>
      </c>
      <c r="C275" s="7">
        <v>43657</v>
      </c>
      <c r="D275" s="6">
        <f t="shared" si="36"/>
        <v>2019</v>
      </c>
      <c r="E275" s="4" t="str">
        <f t="shared" si="33"/>
        <v>Q3-2019</v>
      </c>
      <c r="F275" s="4" t="str">
        <f t="shared" si="34"/>
        <v>July</v>
      </c>
      <c r="G275" s="6">
        <f t="shared" si="37"/>
        <v>28</v>
      </c>
      <c r="H275" s="4" t="str">
        <f t="shared" si="35"/>
        <v>Thursday</v>
      </c>
      <c r="I275">
        <v>2</v>
      </c>
      <c r="J275">
        <v>26</v>
      </c>
      <c r="K275">
        <v>18</v>
      </c>
      <c r="L275">
        <v>3</v>
      </c>
      <c r="M275">
        <v>41</v>
      </c>
      <c r="N275">
        <v>23</v>
      </c>
      <c r="O275">
        <v>25</v>
      </c>
      <c r="P275">
        <v>12</v>
      </c>
      <c r="Q275">
        <v>52</v>
      </c>
      <c r="R275">
        <v>24</v>
      </c>
      <c r="S275">
        <v>12</v>
      </c>
      <c r="T275">
        <v>24</v>
      </c>
      <c r="U275">
        <v>106</v>
      </c>
      <c r="V275">
        <v>19</v>
      </c>
      <c r="W275">
        <v>17</v>
      </c>
      <c r="X275">
        <v>1</v>
      </c>
      <c r="Y275">
        <v>21</v>
      </c>
      <c r="Z275">
        <v>5</v>
      </c>
      <c r="AA275">
        <v>29</v>
      </c>
      <c r="AB275">
        <v>5</v>
      </c>
      <c r="AC275">
        <v>77</v>
      </c>
      <c r="AD275">
        <f t="shared" si="38"/>
        <v>5603</v>
      </c>
      <c r="AE275" s="5">
        <f t="shared" si="39"/>
        <v>1.5563888888888888</v>
      </c>
      <c r="AF275" s="5">
        <f t="shared" si="40"/>
        <v>6.4436111111111112</v>
      </c>
      <c r="AG275" s="5">
        <f t="shared" si="41"/>
        <v>0.21739130434782608</v>
      </c>
      <c r="AH275" s="5">
        <f t="shared" si="42"/>
        <v>0.82608695652173914</v>
      </c>
      <c r="AI275" s="5">
        <f t="shared" si="43"/>
        <v>6.7669082125603866E-2</v>
      </c>
    </row>
    <row r="276" spans="2:35" x14ac:dyDescent="0.3">
      <c r="B276">
        <v>53822</v>
      </c>
      <c r="C276" s="7">
        <v>43658</v>
      </c>
      <c r="D276" s="6">
        <f t="shared" si="36"/>
        <v>2019</v>
      </c>
      <c r="E276" s="4" t="str">
        <f t="shared" si="33"/>
        <v>Q3-2019</v>
      </c>
      <c r="F276" s="4" t="str">
        <f t="shared" si="34"/>
        <v>July</v>
      </c>
      <c r="G276" s="6">
        <f t="shared" si="37"/>
        <v>28</v>
      </c>
      <c r="H276" s="4" t="str">
        <f t="shared" si="35"/>
        <v>Friday</v>
      </c>
      <c r="I276">
        <v>1</v>
      </c>
      <c r="J276">
        <v>25</v>
      </c>
      <c r="K276">
        <v>44</v>
      </c>
      <c r="L276">
        <v>2</v>
      </c>
      <c r="M276">
        <v>31</v>
      </c>
      <c r="N276">
        <v>23</v>
      </c>
      <c r="O276">
        <v>25</v>
      </c>
      <c r="P276">
        <v>14</v>
      </c>
      <c r="Q276">
        <v>36</v>
      </c>
      <c r="R276">
        <v>23</v>
      </c>
      <c r="S276">
        <v>13</v>
      </c>
      <c r="T276">
        <v>20</v>
      </c>
      <c r="U276">
        <v>216</v>
      </c>
      <c r="V276">
        <v>20</v>
      </c>
      <c r="W276">
        <v>17</v>
      </c>
      <c r="X276">
        <v>1</v>
      </c>
      <c r="Y276">
        <v>21</v>
      </c>
      <c r="Z276">
        <v>4</v>
      </c>
      <c r="AA276">
        <v>29</v>
      </c>
      <c r="AB276">
        <v>4</v>
      </c>
      <c r="AC276">
        <v>53</v>
      </c>
      <c r="AD276">
        <f t="shared" si="38"/>
        <v>7702</v>
      </c>
      <c r="AE276" s="5">
        <f t="shared" si="39"/>
        <v>2.1394444444444445</v>
      </c>
      <c r="AF276" s="5">
        <f t="shared" si="40"/>
        <v>5.8605555555555551</v>
      </c>
      <c r="AG276" s="5">
        <f t="shared" si="41"/>
        <v>0.17391304347826086</v>
      </c>
      <c r="AH276" s="5">
        <f t="shared" si="42"/>
        <v>0.86956521739130432</v>
      </c>
      <c r="AI276" s="5">
        <f t="shared" si="43"/>
        <v>9.3019323671497581E-2</v>
      </c>
    </row>
    <row r="277" spans="2:35" x14ac:dyDescent="0.3">
      <c r="B277">
        <v>53823</v>
      </c>
      <c r="C277" s="7">
        <v>43658</v>
      </c>
      <c r="D277" s="6">
        <f t="shared" si="36"/>
        <v>2019</v>
      </c>
      <c r="E277" s="4" t="str">
        <f t="shared" si="33"/>
        <v>Q3-2019</v>
      </c>
      <c r="F277" s="4" t="str">
        <f t="shared" si="34"/>
        <v>July</v>
      </c>
      <c r="G277" s="6">
        <f t="shared" si="37"/>
        <v>28</v>
      </c>
      <c r="H277" s="4" t="str">
        <f t="shared" si="35"/>
        <v>Friday</v>
      </c>
      <c r="I277">
        <v>2</v>
      </c>
      <c r="J277">
        <v>27</v>
      </c>
      <c r="K277">
        <v>36</v>
      </c>
      <c r="L277">
        <v>2</v>
      </c>
      <c r="M277">
        <v>22</v>
      </c>
      <c r="N277">
        <v>25</v>
      </c>
      <c r="O277">
        <v>22</v>
      </c>
      <c r="P277">
        <v>12</v>
      </c>
      <c r="Q277">
        <v>73</v>
      </c>
      <c r="R277">
        <v>16</v>
      </c>
      <c r="S277">
        <v>12</v>
      </c>
      <c r="T277">
        <v>21</v>
      </c>
      <c r="U277">
        <v>261</v>
      </c>
      <c r="V277">
        <v>20</v>
      </c>
      <c r="W277">
        <v>27</v>
      </c>
      <c r="X277">
        <v>1</v>
      </c>
      <c r="Y277">
        <v>18</v>
      </c>
      <c r="Z277">
        <v>4</v>
      </c>
      <c r="AA277">
        <v>23</v>
      </c>
      <c r="AB277">
        <v>4</v>
      </c>
      <c r="AC277">
        <v>83</v>
      </c>
      <c r="AD277">
        <f t="shared" si="38"/>
        <v>9966</v>
      </c>
      <c r="AE277" s="5">
        <f t="shared" si="39"/>
        <v>2.7683333333333335</v>
      </c>
      <c r="AF277" s="5">
        <f t="shared" si="40"/>
        <v>5.2316666666666665</v>
      </c>
      <c r="AG277" s="5">
        <f t="shared" si="41"/>
        <v>0.16</v>
      </c>
      <c r="AH277" s="5">
        <f t="shared" si="42"/>
        <v>0.8</v>
      </c>
      <c r="AI277" s="5">
        <f t="shared" si="43"/>
        <v>0.11073333333333334</v>
      </c>
    </row>
    <row r="278" spans="2:35" x14ac:dyDescent="0.3">
      <c r="B278">
        <v>53824</v>
      </c>
      <c r="C278" s="7">
        <v>43659</v>
      </c>
      <c r="D278" s="6">
        <f t="shared" si="36"/>
        <v>2019</v>
      </c>
      <c r="E278" s="4" t="str">
        <f t="shared" si="33"/>
        <v>Q3-2019</v>
      </c>
      <c r="F278" s="4" t="str">
        <f t="shared" si="34"/>
        <v>July</v>
      </c>
      <c r="G278" s="6">
        <f t="shared" si="37"/>
        <v>28</v>
      </c>
      <c r="H278" s="4" t="str">
        <f t="shared" si="35"/>
        <v>Saturday</v>
      </c>
      <c r="I278">
        <v>1</v>
      </c>
      <c r="J278">
        <v>26</v>
      </c>
      <c r="K278">
        <v>36</v>
      </c>
      <c r="L278">
        <v>2</v>
      </c>
      <c r="M278">
        <v>18</v>
      </c>
      <c r="N278">
        <v>24</v>
      </c>
      <c r="O278">
        <v>26</v>
      </c>
      <c r="P278">
        <v>13</v>
      </c>
      <c r="Q278">
        <v>86</v>
      </c>
      <c r="R278">
        <v>20</v>
      </c>
      <c r="S278">
        <v>14</v>
      </c>
      <c r="T278">
        <v>21</v>
      </c>
      <c r="U278">
        <v>258</v>
      </c>
      <c r="V278">
        <v>19</v>
      </c>
      <c r="W278">
        <v>20</v>
      </c>
      <c r="X278">
        <v>0</v>
      </c>
      <c r="Y278">
        <v>24</v>
      </c>
      <c r="Z278">
        <v>4</v>
      </c>
      <c r="AA278">
        <v>16</v>
      </c>
      <c r="AB278">
        <v>4</v>
      </c>
      <c r="AC278">
        <v>77</v>
      </c>
      <c r="AD278">
        <f t="shared" si="38"/>
        <v>9746</v>
      </c>
      <c r="AE278" s="5">
        <f t="shared" si="39"/>
        <v>2.7072222222222222</v>
      </c>
      <c r="AF278" s="5">
        <f t="shared" si="40"/>
        <v>5.2927777777777774</v>
      </c>
      <c r="AG278" s="5">
        <f t="shared" si="41"/>
        <v>0.16666666666666666</v>
      </c>
      <c r="AH278" s="5">
        <f t="shared" si="42"/>
        <v>0.79166666666666663</v>
      </c>
      <c r="AI278" s="5">
        <f t="shared" si="43"/>
        <v>0.11280092592592593</v>
      </c>
    </row>
    <row r="279" spans="2:35" x14ac:dyDescent="0.3">
      <c r="B279">
        <v>53825</v>
      </c>
      <c r="C279" s="7">
        <v>43661</v>
      </c>
      <c r="D279" s="6">
        <f t="shared" si="36"/>
        <v>2019</v>
      </c>
      <c r="E279" s="4" t="str">
        <f t="shared" ref="E279:E342" si="44">"Q" &amp;ROUNDUP(MONTH(C279)/3,0) &amp; "-" &amp; YEAR(C279)</f>
        <v>Q3-2019</v>
      </c>
      <c r="F279" s="4" t="str">
        <f t="shared" ref="F279:F342" si="45">TEXT(C279,"mmmm")</f>
        <v>July</v>
      </c>
      <c r="G279" s="6">
        <f t="shared" si="37"/>
        <v>29</v>
      </c>
      <c r="H279" s="4" t="str">
        <f t="shared" ref="H279:H342" si="46">TEXT(C279,"dddd")</f>
        <v>Monday</v>
      </c>
      <c r="I279">
        <v>1</v>
      </c>
      <c r="J279">
        <v>27</v>
      </c>
      <c r="K279">
        <v>38</v>
      </c>
      <c r="L279">
        <v>2</v>
      </c>
      <c r="M279">
        <v>39</v>
      </c>
      <c r="N279">
        <v>25</v>
      </c>
      <c r="O279">
        <v>27</v>
      </c>
      <c r="P279">
        <v>13</v>
      </c>
      <c r="Q279">
        <v>62</v>
      </c>
      <c r="R279">
        <v>28</v>
      </c>
      <c r="S279">
        <v>12</v>
      </c>
      <c r="T279">
        <v>23</v>
      </c>
      <c r="U279">
        <v>154</v>
      </c>
      <c r="V279">
        <v>19</v>
      </c>
      <c r="W279">
        <v>20</v>
      </c>
      <c r="X279">
        <v>1</v>
      </c>
      <c r="Y279">
        <v>22</v>
      </c>
      <c r="Z279">
        <v>5</v>
      </c>
      <c r="AA279">
        <v>13</v>
      </c>
      <c r="AB279">
        <v>5</v>
      </c>
      <c r="AC279">
        <v>66</v>
      </c>
      <c r="AD279">
        <f t="shared" si="38"/>
        <v>7339</v>
      </c>
      <c r="AE279" s="5">
        <f t="shared" si="39"/>
        <v>2.0386111111111109</v>
      </c>
      <c r="AF279" s="5">
        <f t="shared" si="40"/>
        <v>5.9613888888888891</v>
      </c>
      <c r="AG279" s="5">
        <f t="shared" si="41"/>
        <v>0.2</v>
      </c>
      <c r="AH279" s="5">
        <f t="shared" si="42"/>
        <v>0.76</v>
      </c>
      <c r="AI279" s="5">
        <f t="shared" si="43"/>
        <v>8.1544444444444433E-2</v>
      </c>
    </row>
    <row r="280" spans="2:35" x14ac:dyDescent="0.3">
      <c r="B280">
        <v>53826</v>
      </c>
      <c r="C280" s="7">
        <v>43661</v>
      </c>
      <c r="D280" s="6">
        <f t="shared" ref="D280:D343" si="47">YEAR(C280)</f>
        <v>2019</v>
      </c>
      <c r="E280" s="4" t="str">
        <f t="shared" si="44"/>
        <v>Q3-2019</v>
      </c>
      <c r="F280" s="4" t="str">
        <f t="shared" si="45"/>
        <v>July</v>
      </c>
      <c r="G280" s="6">
        <f t="shared" ref="G280:G343" si="48">WEEKNUM(C280)</f>
        <v>29</v>
      </c>
      <c r="H280" s="4" t="str">
        <f t="shared" si="46"/>
        <v>Monday</v>
      </c>
      <c r="I280">
        <v>2</v>
      </c>
      <c r="J280">
        <v>27</v>
      </c>
      <c r="K280">
        <v>43</v>
      </c>
      <c r="L280">
        <v>3</v>
      </c>
      <c r="M280">
        <v>40</v>
      </c>
      <c r="N280">
        <v>24</v>
      </c>
      <c r="O280">
        <v>15</v>
      </c>
      <c r="P280">
        <v>11</v>
      </c>
      <c r="Q280">
        <v>71</v>
      </c>
      <c r="R280">
        <v>24</v>
      </c>
      <c r="S280">
        <v>11</v>
      </c>
      <c r="T280">
        <v>21</v>
      </c>
      <c r="U280">
        <v>105</v>
      </c>
      <c r="V280">
        <v>20</v>
      </c>
      <c r="W280">
        <v>18</v>
      </c>
      <c r="X280">
        <v>0</v>
      </c>
      <c r="Y280">
        <v>21</v>
      </c>
      <c r="Z280">
        <v>5</v>
      </c>
      <c r="AA280">
        <v>18</v>
      </c>
      <c r="AB280">
        <v>5</v>
      </c>
      <c r="AC280">
        <v>62</v>
      </c>
      <c r="AD280">
        <f t="shared" ref="AD280:AD343" si="49">N280*(O280+S280+T280+U280)+P280*Q280+(N280-P280)*R280+V280*W280+X280*Y280+Z280*AA280+AB280*AC280</f>
        <v>5501</v>
      </c>
      <c r="AE280" s="5">
        <f t="shared" ref="AE280:AE343" si="50">AD280/$AE$21</f>
        <v>1.5280555555555555</v>
      </c>
      <c r="AF280" s="5">
        <f t="shared" ref="AF280:AF343" si="51">$AG$21-AE280</f>
        <v>6.4719444444444445</v>
      </c>
      <c r="AG280" s="5">
        <f t="shared" ref="AG280:AG343" si="52">Z280/N280</f>
        <v>0.20833333333333334</v>
      </c>
      <c r="AH280" s="5">
        <f t="shared" ref="AH280:AH343" si="53">V280/N280</f>
        <v>0.83333333333333337</v>
      </c>
      <c r="AI280" s="5">
        <f t="shared" ref="AI280:AI343" si="54">AE280/N280</f>
        <v>6.3668981481481479E-2</v>
      </c>
    </row>
    <row r="281" spans="2:35" x14ac:dyDescent="0.3">
      <c r="B281">
        <v>53827</v>
      </c>
      <c r="C281" s="7">
        <v>43662</v>
      </c>
      <c r="D281" s="6">
        <f t="shared" si="47"/>
        <v>2019</v>
      </c>
      <c r="E281" s="4" t="str">
        <f t="shared" si="44"/>
        <v>Q3-2019</v>
      </c>
      <c r="F281" s="4" t="str">
        <f t="shared" si="45"/>
        <v>July</v>
      </c>
      <c r="G281" s="6">
        <f t="shared" si="48"/>
        <v>29</v>
      </c>
      <c r="H281" s="4" t="str">
        <f t="shared" si="46"/>
        <v>Tuesday</v>
      </c>
      <c r="I281">
        <v>1</v>
      </c>
      <c r="J281">
        <v>25</v>
      </c>
      <c r="K281">
        <v>38</v>
      </c>
      <c r="L281">
        <v>2</v>
      </c>
      <c r="M281">
        <v>38</v>
      </c>
      <c r="N281">
        <v>23</v>
      </c>
      <c r="O281">
        <v>25</v>
      </c>
      <c r="P281">
        <v>13</v>
      </c>
      <c r="Q281">
        <v>44</v>
      </c>
      <c r="R281">
        <v>28</v>
      </c>
      <c r="S281">
        <v>13</v>
      </c>
      <c r="T281">
        <v>20</v>
      </c>
      <c r="U281">
        <v>138</v>
      </c>
      <c r="V281">
        <v>19</v>
      </c>
      <c r="W281">
        <v>25</v>
      </c>
      <c r="X281">
        <v>0</v>
      </c>
      <c r="Y281">
        <v>22</v>
      </c>
      <c r="Z281">
        <v>5</v>
      </c>
      <c r="AA281">
        <v>17</v>
      </c>
      <c r="AB281">
        <v>5</v>
      </c>
      <c r="AC281">
        <v>37</v>
      </c>
      <c r="AD281">
        <f t="shared" si="49"/>
        <v>6105</v>
      </c>
      <c r="AE281" s="5">
        <f t="shared" si="50"/>
        <v>1.6958333333333333</v>
      </c>
      <c r="AF281" s="5">
        <f t="shared" si="51"/>
        <v>6.3041666666666671</v>
      </c>
      <c r="AG281" s="5">
        <f t="shared" si="52"/>
        <v>0.21739130434782608</v>
      </c>
      <c r="AH281" s="5">
        <f t="shared" si="53"/>
        <v>0.82608695652173914</v>
      </c>
      <c r="AI281" s="5">
        <f t="shared" si="54"/>
        <v>7.3731884057971014E-2</v>
      </c>
    </row>
    <row r="282" spans="2:35" x14ac:dyDescent="0.3">
      <c r="B282">
        <v>53828</v>
      </c>
      <c r="C282" s="7">
        <v>43662</v>
      </c>
      <c r="D282" s="6">
        <f t="shared" si="47"/>
        <v>2019</v>
      </c>
      <c r="E282" s="4" t="str">
        <f t="shared" si="44"/>
        <v>Q3-2019</v>
      </c>
      <c r="F282" s="4" t="str">
        <f t="shared" si="45"/>
        <v>July</v>
      </c>
      <c r="G282" s="6">
        <f t="shared" si="48"/>
        <v>29</v>
      </c>
      <c r="H282" s="4" t="str">
        <f t="shared" si="46"/>
        <v>Tuesday</v>
      </c>
      <c r="I282">
        <v>2</v>
      </c>
      <c r="J282">
        <v>27</v>
      </c>
      <c r="K282">
        <v>45</v>
      </c>
      <c r="L282">
        <v>3</v>
      </c>
      <c r="M282">
        <v>43</v>
      </c>
      <c r="N282">
        <v>24</v>
      </c>
      <c r="O282">
        <v>19</v>
      </c>
      <c r="P282">
        <v>13</v>
      </c>
      <c r="Q282">
        <v>51</v>
      </c>
      <c r="R282">
        <v>29</v>
      </c>
      <c r="S282">
        <v>13</v>
      </c>
      <c r="T282">
        <v>20</v>
      </c>
      <c r="U282">
        <v>288</v>
      </c>
      <c r="V282">
        <v>20</v>
      </c>
      <c r="W282">
        <v>12</v>
      </c>
      <c r="X282">
        <v>0</v>
      </c>
      <c r="Y282">
        <v>22</v>
      </c>
      <c r="Z282">
        <v>5</v>
      </c>
      <c r="AA282">
        <v>15</v>
      </c>
      <c r="AB282">
        <v>5</v>
      </c>
      <c r="AC282">
        <v>35</v>
      </c>
      <c r="AD282">
        <f t="shared" si="49"/>
        <v>9632</v>
      </c>
      <c r="AE282" s="5">
        <f t="shared" si="50"/>
        <v>2.6755555555555555</v>
      </c>
      <c r="AF282" s="5">
        <f t="shared" si="51"/>
        <v>5.3244444444444445</v>
      </c>
      <c r="AG282" s="5">
        <f t="shared" si="52"/>
        <v>0.20833333333333334</v>
      </c>
      <c r="AH282" s="5">
        <f t="shared" si="53"/>
        <v>0.83333333333333337</v>
      </c>
      <c r="AI282" s="5">
        <f t="shared" si="54"/>
        <v>0.11148148148148147</v>
      </c>
    </row>
    <row r="283" spans="2:35" x14ac:dyDescent="0.3">
      <c r="B283">
        <v>53829</v>
      </c>
      <c r="C283" s="7">
        <v>43663</v>
      </c>
      <c r="D283" s="6">
        <f t="shared" si="47"/>
        <v>2019</v>
      </c>
      <c r="E283" s="4" t="str">
        <f t="shared" si="44"/>
        <v>Q3-2019</v>
      </c>
      <c r="F283" s="4" t="str">
        <f t="shared" si="45"/>
        <v>July</v>
      </c>
      <c r="G283" s="6">
        <f t="shared" si="48"/>
        <v>29</v>
      </c>
      <c r="H283" s="4" t="str">
        <f t="shared" si="46"/>
        <v>Wednesday</v>
      </c>
      <c r="I283">
        <v>1</v>
      </c>
      <c r="J283">
        <v>27</v>
      </c>
      <c r="K283">
        <v>32</v>
      </c>
      <c r="L283">
        <v>3</v>
      </c>
      <c r="M283">
        <v>38</v>
      </c>
      <c r="N283">
        <v>24</v>
      </c>
      <c r="O283">
        <v>27</v>
      </c>
      <c r="P283">
        <v>14</v>
      </c>
      <c r="Q283">
        <v>70</v>
      </c>
      <c r="R283">
        <v>19</v>
      </c>
      <c r="S283">
        <v>14</v>
      </c>
      <c r="T283">
        <v>22</v>
      </c>
      <c r="U283">
        <v>162</v>
      </c>
      <c r="V283">
        <v>20</v>
      </c>
      <c r="W283">
        <v>20</v>
      </c>
      <c r="X283">
        <v>0</v>
      </c>
      <c r="Y283">
        <v>22</v>
      </c>
      <c r="Z283">
        <v>5</v>
      </c>
      <c r="AA283">
        <v>17</v>
      </c>
      <c r="AB283">
        <v>5</v>
      </c>
      <c r="AC283">
        <v>53</v>
      </c>
      <c r="AD283">
        <f t="shared" si="49"/>
        <v>7320</v>
      </c>
      <c r="AE283" s="5">
        <f t="shared" si="50"/>
        <v>2.0333333333333332</v>
      </c>
      <c r="AF283" s="5">
        <f t="shared" si="51"/>
        <v>5.9666666666666668</v>
      </c>
      <c r="AG283" s="5">
        <f t="shared" si="52"/>
        <v>0.20833333333333334</v>
      </c>
      <c r="AH283" s="5">
        <f t="shared" si="53"/>
        <v>0.83333333333333337</v>
      </c>
      <c r="AI283" s="5">
        <f t="shared" si="54"/>
        <v>8.4722222222222213E-2</v>
      </c>
    </row>
    <row r="284" spans="2:35" x14ac:dyDescent="0.3">
      <c r="B284">
        <v>53830</v>
      </c>
      <c r="C284" s="7">
        <v>43663</v>
      </c>
      <c r="D284" s="6">
        <f t="shared" si="47"/>
        <v>2019</v>
      </c>
      <c r="E284" s="4" t="str">
        <f t="shared" si="44"/>
        <v>Q3-2019</v>
      </c>
      <c r="F284" s="4" t="str">
        <f t="shared" si="45"/>
        <v>July</v>
      </c>
      <c r="G284" s="6">
        <f t="shared" si="48"/>
        <v>29</v>
      </c>
      <c r="H284" s="4" t="str">
        <f t="shared" si="46"/>
        <v>Wednesday</v>
      </c>
      <c r="I284">
        <v>2</v>
      </c>
      <c r="J284">
        <v>26</v>
      </c>
      <c r="K284">
        <v>30</v>
      </c>
      <c r="L284">
        <v>2</v>
      </c>
      <c r="M284">
        <v>30</v>
      </c>
      <c r="N284">
        <v>24</v>
      </c>
      <c r="O284">
        <v>24</v>
      </c>
      <c r="P284">
        <v>12</v>
      </c>
      <c r="Q284">
        <v>38</v>
      </c>
      <c r="R284">
        <v>22</v>
      </c>
      <c r="S284">
        <v>11</v>
      </c>
      <c r="T284">
        <v>25</v>
      </c>
      <c r="U284">
        <v>199</v>
      </c>
      <c r="V284">
        <v>20</v>
      </c>
      <c r="W284">
        <v>10</v>
      </c>
      <c r="X284">
        <v>1</v>
      </c>
      <c r="Y284">
        <v>20</v>
      </c>
      <c r="Z284">
        <v>4</v>
      </c>
      <c r="AA284">
        <v>27</v>
      </c>
      <c r="AB284">
        <v>4</v>
      </c>
      <c r="AC284">
        <v>36</v>
      </c>
      <c r="AD284">
        <f t="shared" si="49"/>
        <v>7408</v>
      </c>
      <c r="AE284" s="5">
        <f t="shared" si="50"/>
        <v>2.0577777777777779</v>
      </c>
      <c r="AF284" s="5">
        <f t="shared" si="51"/>
        <v>5.9422222222222221</v>
      </c>
      <c r="AG284" s="5">
        <f t="shared" si="52"/>
        <v>0.16666666666666666</v>
      </c>
      <c r="AH284" s="5">
        <f t="shared" si="53"/>
        <v>0.83333333333333337</v>
      </c>
      <c r="AI284" s="5">
        <f t="shared" si="54"/>
        <v>8.5740740740740742E-2</v>
      </c>
    </row>
    <row r="285" spans="2:35" x14ac:dyDescent="0.3">
      <c r="B285">
        <v>53831</v>
      </c>
      <c r="C285" s="7">
        <v>43664</v>
      </c>
      <c r="D285" s="6">
        <f t="shared" si="47"/>
        <v>2019</v>
      </c>
      <c r="E285" s="4" t="str">
        <f t="shared" si="44"/>
        <v>Q3-2019</v>
      </c>
      <c r="F285" s="4" t="str">
        <f t="shared" si="45"/>
        <v>July</v>
      </c>
      <c r="G285" s="6">
        <f t="shared" si="48"/>
        <v>29</v>
      </c>
      <c r="H285" s="4" t="str">
        <f t="shared" si="46"/>
        <v>Thursday</v>
      </c>
      <c r="I285">
        <v>1</v>
      </c>
      <c r="J285">
        <v>27</v>
      </c>
      <c r="K285">
        <v>22</v>
      </c>
      <c r="L285">
        <v>3</v>
      </c>
      <c r="M285">
        <v>31</v>
      </c>
      <c r="N285">
        <v>24</v>
      </c>
      <c r="O285">
        <v>16</v>
      </c>
      <c r="P285">
        <v>12</v>
      </c>
      <c r="Q285">
        <v>40</v>
      </c>
      <c r="R285">
        <v>21</v>
      </c>
      <c r="S285">
        <v>13</v>
      </c>
      <c r="T285">
        <v>24</v>
      </c>
      <c r="U285">
        <v>199</v>
      </c>
      <c r="V285">
        <v>19</v>
      </c>
      <c r="W285">
        <v>17</v>
      </c>
      <c r="X285">
        <v>0</v>
      </c>
      <c r="Y285">
        <v>21</v>
      </c>
      <c r="Z285">
        <v>4</v>
      </c>
      <c r="AA285">
        <v>11</v>
      </c>
      <c r="AB285">
        <v>4</v>
      </c>
      <c r="AC285">
        <v>63</v>
      </c>
      <c r="AD285">
        <f t="shared" si="49"/>
        <v>7399</v>
      </c>
      <c r="AE285" s="5">
        <f t="shared" si="50"/>
        <v>2.055277777777778</v>
      </c>
      <c r="AF285" s="5">
        <f t="shared" si="51"/>
        <v>5.9447222222222216</v>
      </c>
      <c r="AG285" s="5">
        <f t="shared" si="52"/>
        <v>0.16666666666666666</v>
      </c>
      <c r="AH285" s="5">
        <f t="shared" si="53"/>
        <v>0.79166666666666663</v>
      </c>
      <c r="AI285" s="5">
        <f t="shared" si="54"/>
        <v>8.5636574074074087E-2</v>
      </c>
    </row>
    <row r="286" spans="2:35" x14ac:dyDescent="0.3">
      <c r="B286">
        <v>53832</v>
      </c>
      <c r="C286" s="7">
        <v>43664</v>
      </c>
      <c r="D286" s="6">
        <f t="shared" si="47"/>
        <v>2019</v>
      </c>
      <c r="E286" s="4" t="str">
        <f t="shared" si="44"/>
        <v>Q3-2019</v>
      </c>
      <c r="F286" s="4" t="str">
        <f t="shared" si="45"/>
        <v>July</v>
      </c>
      <c r="G286" s="6">
        <f t="shared" si="48"/>
        <v>29</v>
      </c>
      <c r="H286" s="4" t="str">
        <f t="shared" si="46"/>
        <v>Thursday</v>
      </c>
      <c r="I286">
        <v>2</v>
      </c>
      <c r="J286">
        <v>26</v>
      </c>
      <c r="K286">
        <v>33</v>
      </c>
      <c r="L286">
        <v>2</v>
      </c>
      <c r="M286">
        <v>24</v>
      </c>
      <c r="N286">
        <v>24</v>
      </c>
      <c r="O286">
        <v>14</v>
      </c>
      <c r="P286">
        <v>12</v>
      </c>
      <c r="Q286">
        <v>53</v>
      </c>
      <c r="R286">
        <v>21</v>
      </c>
      <c r="S286">
        <v>11</v>
      </c>
      <c r="T286">
        <v>24</v>
      </c>
      <c r="U286">
        <v>220</v>
      </c>
      <c r="V286">
        <v>20</v>
      </c>
      <c r="W286">
        <v>28</v>
      </c>
      <c r="X286">
        <v>0</v>
      </c>
      <c r="Y286">
        <v>19</v>
      </c>
      <c r="Z286">
        <v>4</v>
      </c>
      <c r="AA286">
        <v>14</v>
      </c>
      <c r="AB286">
        <v>4</v>
      </c>
      <c r="AC286">
        <v>72</v>
      </c>
      <c r="AD286">
        <f t="shared" si="49"/>
        <v>8248</v>
      </c>
      <c r="AE286" s="5">
        <f t="shared" si="50"/>
        <v>2.2911111111111113</v>
      </c>
      <c r="AF286" s="5">
        <f t="shared" si="51"/>
        <v>5.7088888888888887</v>
      </c>
      <c r="AG286" s="5">
        <f t="shared" si="52"/>
        <v>0.16666666666666666</v>
      </c>
      <c r="AH286" s="5">
        <f t="shared" si="53"/>
        <v>0.83333333333333337</v>
      </c>
      <c r="AI286" s="5">
        <f t="shared" si="54"/>
        <v>9.5462962962962972E-2</v>
      </c>
    </row>
    <row r="287" spans="2:35" x14ac:dyDescent="0.3">
      <c r="B287">
        <v>53833</v>
      </c>
      <c r="C287" s="7">
        <v>43665</v>
      </c>
      <c r="D287" s="6">
        <f t="shared" si="47"/>
        <v>2019</v>
      </c>
      <c r="E287" s="4" t="str">
        <f t="shared" si="44"/>
        <v>Q3-2019</v>
      </c>
      <c r="F287" s="4" t="str">
        <f t="shared" si="45"/>
        <v>July</v>
      </c>
      <c r="G287" s="6">
        <f t="shared" si="48"/>
        <v>29</v>
      </c>
      <c r="H287" s="4" t="str">
        <f t="shared" si="46"/>
        <v>Friday</v>
      </c>
      <c r="I287">
        <v>1</v>
      </c>
      <c r="J287">
        <v>27</v>
      </c>
      <c r="K287">
        <v>27</v>
      </c>
      <c r="L287">
        <v>3</v>
      </c>
      <c r="M287">
        <v>19</v>
      </c>
      <c r="N287">
        <v>24</v>
      </c>
      <c r="O287">
        <v>18</v>
      </c>
      <c r="P287">
        <v>12</v>
      </c>
      <c r="Q287">
        <v>87</v>
      </c>
      <c r="R287">
        <v>19</v>
      </c>
      <c r="S287">
        <v>13</v>
      </c>
      <c r="T287">
        <v>21</v>
      </c>
      <c r="U287">
        <v>259</v>
      </c>
      <c r="V287">
        <v>19</v>
      </c>
      <c r="W287">
        <v>27</v>
      </c>
      <c r="X287">
        <v>1</v>
      </c>
      <c r="Y287">
        <v>24</v>
      </c>
      <c r="Z287">
        <v>4</v>
      </c>
      <c r="AA287">
        <v>21</v>
      </c>
      <c r="AB287">
        <v>4</v>
      </c>
      <c r="AC287">
        <v>45</v>
      </c>
      <c r="AD287">
        <f t="shared" si="49"/>
        <v>9537</v>
      </c>
      <c r="AE287" s="5">
        <f t="shared" si="50"/>
        <v>2.6491666666666664</v>
      </c>
      <c r="AF287" s="5">
        <f t="shared" si="51"/>
        <v>5.350833333333334</v>
      </c>
      <c r="AG287" s="5">
        <f t="shared" si="52"/>
        <v>0.16666666666666666</v>
      </c>
      <c r="AH287" s="5">
        <f t="shared" si="53"/>
        <v>0.79166666666666663</v>
      </c>
      <c r="AI287" s="5">
        <f t="shared" si="54"/>
        <v>0.11038194444444444</v>
      </c>
    </row>
    <row r="288" spans="2:35" x14ac:dyDescent="0.3">
      <c r="B288">
        <v>53834</v>
      </c>
      <c r="C288" s="7">
        <v>43665</v>
      </c>
      <c r="D288" s="6">
        <f t="shared" si="47"/>
        <v>2019</v>
      </c>
      <c r="E288" s="4" t="str">
        <f t="shared" si="44"/>
        <v>Q3-2019</v>
      </c>
      <c r="F288" s="4" t="str">
        <f t="shared" si="45"/>
        <v>July</v>
      </c>
      <c r="G288" s="6">
        <f t="shared" si="48"/>
        <v>29</v>
      </c>
      <c r="H288" s="4" t="str">
        <f t="shared" si="46"/>
        <v>Friday</v>
      </c>
      <c r="I288">
        <v>2</v>
      </c>
      <c r="J288">
        <v>27</v>
      </c>
      <c r="K288">
        <v>20</v>
      </c>
      <c r="L288">
        <v>3</v>
      </c>
      <c r="M288">
        <v>32</v>
      </c>
      <c r="N288">
        <v>24</v>
      </c>
      <c r="O288">
        <v>25</v>
      </c>
      <c r="P288">
        <v>13</v>
      </c>
      <c r="Q288">
        <v>75</v>
      </c>
      <c r="R288">
        <v>28</v>
      </c>
      <c r="S288">
        <v>13</v>
      </c>
      <c r="T288">
        <v>23</v>
      </c>
      <c r="U288">
        <v>175</v>
      </c>
      <c r="V288">
        <v>20</v>
      </c>
      <c r="W288">
        <v>30</v>
      </c>
      <c r="X288">
        <v>1</v>
      </c>
      <c r="Y288">
        <v>20</v>
      </c>
      <c r="Z288">
        <v>5</v>
      </c>
      <c r="AA288">
        <v>16</v>
      </c>
      <c r="AB288">
        <v>5</v>
      </c>
      <c r="AC288">
        <v>75</v>
      </c>
      <c r="AD288">
        <f t="shared" si="49"/>
        <v>8022</v>
      </c>
      <c r="AE288" s="5">
        <f t="shared" si="50"/>
        <v>2.2283333333333335</v>
      </c>
      <c r="AF288" s="5">
        <f t="shared" si="51"/>
        <v>5.7716666666666665</v>
      </c>
      <c r="AG288" s="5">
        <f t="shared" si="52"/>
        <v>0.20833333333333334</v>
      </c>
      <c r="AH288" s="5">
        <f t="shared" si="53"/>
        <v>0.83333333333333337</v>
      </c>
      <c r="AI288" s="5">
        <f t="shared" si="54"/>
        <v>9.2847222222222234E-2</v>
      </c>
    </row>
    <row r="289" spans="2:35" x14ac:dyDescent="0.3">
      <c r="B289">
        <v>53835</v>
      </c>
      <c r="C289" s="7">
        <v>43666</v>
      </c>
      <c r="D289" s="6">
        <f t="shared" si="47"/>
        <v>2019</v>
      </c>
      <c r="E289" s="4" t="str">
        <f t="shared" si="44"/>
        <v>Q3-2019</v>
      </c>
      <c r="F289" s="4" t="str">
        <f t="shared" si="45"/>
        <v>July</v>
      </c>
      <c r="G289" s="6">
        <f t="shared" si="48"/>
        <v>29</v>
      </c>
      <c r="H289" s="4" t="str">
        <f t="shared" si="46"/>
        <v>Saturday</v>
      </c>
      <c r="I289">
        <v>1</v>
      </c>
      <c r="J289">
        <v>26</v>
      </c>
      <c r="K289">
        <v>37</v>
      </c>
      <c r="L289">
        <v>2</v>
      </c>
      <c r="M289">
        <v>35</v>
      </c>
      <c r="N289">
        <v>24</v>
      </c>
      <c r="O289">
        <v>18</v>
      </c>
      <c r="P289">
        <v>13</v>
      </c>
      <c r="Q289">
        <v>46</v>
      </c>
      <c r="R289">
        <v>23</v>
      </c>
      <c r="S289">
        <v>13</v>
      </c>
      <c r="T289">
        <v>23</v>
      </c>
      <c r="U289">
        <v>144</v>
      </c>
      <c r="V289">
        <v>19</v>
      </c>
      <c r="W289">
        <v>17</v>
      </c>
      <c r="X289">
        <v>1</v>
      </c>
      <c r="Y289">
        <v>21</v>
      </c>
      <c r="Z289">
        <v>5</v>
      </c>
      <c r="AA289">
        <v>25</v>
      </c>
      <c r="AB289">
        <v>5</v>
      </c>
      <c r="AC289">
        <v>34</v>
      </c>
      <c r="AD289">
        <f t="shared" si="49"/>
        <v>6242</v>
      </c>
      <c r="AE289" s="5">
        <f t="shared" si="50"/>
        <v>1.7338888888888888</v>
      </c>
      <c r="AF289" s="5">
        <f t="shared" si="51"/>
        <v>6.266111111111111</v>
      </c>
      <c r="AG289" s="5">
        <f t="shared" si="52"/>
        <v>0.20833333333333334</v>
      </c>
      <c r="AH289" s="5">
        <f t="shared" si="53"/>
        <v>0.79166666666666663</v>
      </c>
      <c r="AI289" s="5">
        <f t="shared" si="54"/>
        <v>7.2245370370370363E-2</v>
      </c>
    </row>
    <row r="290" spans="2:35" x14ac:dyDescent="0.3">
      <c r="B290">
        <v>53836</v>
      </c>
      <c r="C290" s="7">
        <v>43668</v>
      </c>
      <c r="D290" s="6">
        <f t="shared" si="47"/>
        <v>2019</v>
      </c>
      <c r="E290" s="4" t="str">
        <f t="shared" si="44"/>
        <v>Q3-2019</v>
      </c>
      <c r="F290" s="4" t="str">
        <f t="shared" si="45"/>
        <v>July</v>
      </c>
      <c r="G290" s="6">
        <f t="shared" si="48"/>
        <v>30</v>
      </c>
      <c r="H290" s="4" t="str">
        <f t="shared" si="46"/>
        <v>Monday</v>
      </c>
      <c r="I290">
        <v>1</v>
      </c>
      <c r="J290">
        <v>26</v>
      </c>
      <c r="K290">
        <v>31</v>
      </c>
      <c r="L290">
        <v>2</v>
      </c>
      <c r="M290">
        <v>21</v>
      </c>
      <c r="N290">
        <v>24</v>
      </c>
      <c r="O290">
        <v>12</v>
      </c>
      <c r="P290">
        <v>13</v>
      </c>
      <c r="Q290">
        <v>32</v>
      </c>
      <c r="R290">
        <v>17</v>
      </c>
      <c r="S290">
        <v>14</v>
      </c>
      <c r="T290">
        <v>22</v>
      </c>
      <c r="U290">
        <v>260</v>
      </c>
      <c r="V290">
        <v>19</v>
      </c>
      <c r="W290">
        <v>28</v>
      </c>
      <c r="X290">
        <v>0</v>
      </c>
      <c r="Y290">
        <v>19</v>
      </c>
      <c r="Z290">
        <v>4</v>
      </c>
      <c r="AA290">
        <v>13</v>
      </c>
      <c r="AB290">
        <v>4</v>
      </c>
      <c r="AC290">
        <v>67</v>
      </c>
      <c r="AD290">
        <f t="shared" si="49"/>
        <v>8847</v>
      </c>
      <c r="AE290" s="5">
        <f t="shared" si="50"/>
        <v>2.4575</v>
      </c>
      <c r="AF290" s="5">
        <f t="shared" si="51"/>
        <v>5.5425000000000004</v>
      </c>
      <c r="AG290" s="5">
        <f t="shared" si="52"/>
        <v>0.16666666666666666</v>
      </c>
      <c r="AH290" s="5">
        <f t="shared" si="53"/>
        <v>0.79166666666666663</v>
      </c>
      <c r="AI290" s="5">
        <f t="shared" si="54"/>
        <v>0.10239583333333334</v>
      </c>
    </row>
    <row r="291" spans="2:35" x14ac:dyDescent="0.3">
      <c r="B291">
        <v>53837</v>
      </c>
      <c r="C291" s="7">
        <v>43668</v>
      </c>
      <c r="D291" s="6">
        <f t="shared" si="47"/>
        <v>2019</v>
      </c>
      <c r="E291" s="4" t="str">
        <f t="shared" si="44"/>
        <v>Q3-2019</v>
      </c>
      <c r="F291" s="4" t="str">
        <f t="shared" si="45"/>
        <v>July</v>
      </c>
      <c r="G291" s="6">
        <f t="shared" si="48"/>
        <v>30</v>
      </c>
      <c r="H291" s="4" t="str">
        <f t="shared" si="46"/>
        <v>Monday</v>
      </c>
      <c r="I291">
        <v>2</v>
      </c>
      <c r="J291">
        <v>28</v>
      </c>
      <c r="K291">
        <v>40</v>
      </c>
      <c r="L291">
        <v>3</v>
      </c>
      <c r="M291">
        <v>21</v>
      </c>
      <c r="N291">
        <v>25</v>
      </c>
      <c r="O291">
        <v>23</v>
      </c>
      <c r="P291">
        <v>12</v>
      </c>
      <c r="Q291">
        <v>49</v>
      </c>
      <c r="R291">
        <v>18</v>
      </c>
      <c r="S291">
        <v>13</v>
      </c>
      <c r="T291">
        <v>20</v>
      </c>
      <c r="U291">
        <v>276</v>
      </c>
      <c r="V291">
        <v>19</v>
      </c>
      <c r="W291">
        <v>16</v>
      </c>
      <c r="X291">
        <v>0</v>
      </c>
      <c r="Y291">
        <v>18</v>
      </c>
      <c r="Z291">
        <v>4</v>
      </c>
      <c r="AA291">
        <v>24</v>
      </c>
      <c r="AB291">
        <v>4</v>
      </c>
      <c r="AC291">
        <v>68</v>
      </c>
      <c r="AD291">
        <f t="shared" si="49"/>
        <v>9794</v>
      </c>
      <c r="AE291" s="5">
        <f t="shared" si="50"/>
        <v>2.7205555555555554</v>
      </c>
      <c r="AF291" s="5">
        <f t="shared" si="51"/>
        <v>5.2794444444444446</v>
      </c>
      <c r="AG291" s="5">
        <f t="shared" si="52"/>
        <v>0.16</v>
      </c>
      <c r="AH291" s="5">
        <f t="shared" si="53"/>
        <v>0.76</v>
      </c>
      <c r="AI291" s="5">
        <f t="shared" si="54"/>
        <v>0.10882222222222221</v>
      </c>
    </row>
    <row r="292" spans="2:35" x14ac:dyDescent="0.3">
      <c r="B292">
        <v>53838</v>
      </c>
      <c r="C292" s="7">
        <v>43669</v>
      </c>
      <c r="D292" s="6">
        <f t="shared" si="47"/>
        <v>2019</v>
      </c>
      <c r="E292" s="4" t="str">
        <f t="shared" si="44"/>
        <v>Q3-2019</v>
      </c>
      <c r="F292" s="4" t="str">
        <f t="shared" si="45"/>
        <v>July</v>
      </c>
      <c r="G292" s="6">
        <f t="shared" si="48"/>
        <v>30</v>
      </c>
      <c r="H292" s="4" t="str">
        <f t="shared" si="46"/>
        <v>Tuesday</v>
      </c>
      <c r="I292">
        <v>1</v>
      </c>
      <c r="J292">
        <v>27</v>
      </c>
      <c r="K292">
        <v>18</v>
      </c>
      <c r="L292">
        <v>2</v>
      </c>
      <c r="M292">
        <v>19</v>
      </c>
      <c r="N292">
        <v>25</v>
      </c>
      <c r="O292">
        <v>29</v>
      </c>
      <c r="P292">
        <v>14</v>
      </c>
      <c r="Q292">
        <v>89</v>
      </c>
      <c r="R292">
        <v>18</v>
      </c>
      <c r="S292">
        <v>14</v>
      </c>
      <c r="T292">
        <v>21</v>
      </c>
      <c r="U292">
        <v>259</v>
      </c>
      <c r="V292">
        <v>20</v>
      </c>
      <c r="W292">
        <v>14</v>
      </c>
      <c r="X292">
        <v>0</v>
      </c>
      <c r="Y292">
        <v>24</v>
      </c>
      <c r="Z292">
        <v>4</v>
      </c>
      <c r="AA292">
        <v>25</v>
      </c>
      <c r="AB292">
        <v>4</v>
      </c>
      <c r="AC292">
        <v>72</v>
      </c>
      <c r="AD292">
        <f t="shared" si="49"/>
        <v>10187</v>
      </c>
      <c r="AE292" s="5">
        <f t="shared" si="50"/>
        <v>2.8297222222222222</v>
      </c>
      <c r="AF292" s="5">
        <f t="shared" si="51"/>
        <v>5.1702777777777778</v>
      </c>
      <c r="AG292" s="5">
        <f t="shared" si="52"/>
        <v>0.16</v>
      </c>
      <c r="AH292" s="5">
        <f t="shared" si="53"/>
        <v>0.8</v>
      </c>
      <c r="AI292" s="5">
        <f t="shared" si="54"/>
        <v>0.11318888888888889</v>
      </c>
    </row>
    <row r="293" spans="2:35" x14ac:dyDescent="0.3">
      <c r="B293">
        <v>53839</v>
      </c>
      <c r="C293" s="7">
        <v>43669</v>
      </c>
      <c r="D293" s="6">
        <f t="shared" si="47"/>
        <v>2019</v>
      </c>
      <c r="E293" s="4" t="str">
        <f t="shared" si="44"/>
        <v>Q3-2019</v>
      </c>
      <c r="F293" s="4" t="str">
        <f t="shared" si="45"/>
        <v>July</v>
      </c>
      <c r="G293" s="6">
        <f t="shared" si="48"/>
        <v>30</v>
      </c>
      <c r="H293" s="4" t="str">
        <f t="shared" si="46"/>
        <v>Tuesday</v>
      </c>
      <c r="I293">
        <v>2</v>
      </c>
      <c r="J293">
        <v>28</v>
      </c>
      <c r="K293">
        <v>39</v>
      </c>
      <c r="L293">
        <v>3</v>
      </c>
      <c r="M293">
        <v>30</v>
      </c>
      <c r="N293">
        <v>25</v>
      </c>
      <c r="O293">
        <v>15</v>
      </c>
      <c r="P293">
        <v>12</v>
      </c>
      <c r="Q293">
        <v>55</v>
      </c>
      <c r="R293">
        <v>23</v>
      </c>
      <c r="S293">
        <v>11</v>
      </c>
      <c r="T293">
        <v>22</v>
      </c>
      <c r="U293">
        <v>215</v>
      </c>
      <c r="V293">
        <v>20</v>
      </c>
      <c r="W293">
        <v>18</v>
      </c>
      <c r="X293">
        <v>0</v>
      </c>
      <c r="Y293">
        <v>20</v>
      </c>
      <c r="Z293">
        <v>4</v>
      </c>
      <c r="AA293">
        <v>19</v>
      </c>
      <c r="AB293">
        <v>4</v>
      </c>
      <c r="AC293">
        <v>37</v>
      </c>
      <c r="AD293">
        <f t="shared" si="49"/>
        <v>8118</v>
      </c>
      <c r="AE293" s="5">
        <f t="shared" si="50"/>
        <v>2.2549999999999999</v>
      </c>
      <c r="AF293" s="5">
        <f t="shared" si="51"/>
        <v>5.7450000000000001</v>
      </c>
      <c r="AG293" s="5">
        <f t="shared" si="52"/>
        <v>0.16</v>
      </c>
      <c r="AH293" s="5">
        <f t="shared" si="53"/>
        <v>0.8</v>
      </c>
      <c r="AI293" s="5">
        <f t="shared" si="54"/>
        <v>9.0200000000000002E-2</v>
      </c>
    </row>
    <row r="294" spans="2:35" x14ac:dyDescent="0.3">
      <c r="B294">
        <v>53840</v>
      </c>
      <c r="C294" s="7">
        <v>43670</v>
      </c>
      <c r="D294" s="6">
        <f t="shared" si="47"/>
        <v>2019</v>
      </c>
      <c r="E294" s="4" t="str">
        <f t="shared" si="44"/>
        <v>Q3-2019</v>
      </c>
      <c r="F294" s="4" t="str">
        <f t="shared" si="45"/>
        <v>July</v>
      </c>
      <c r="G294" s="6">
        <f t="shared" si="48"/>
        <v>30</v>
      </c>
      <c r="H294" s="4" t="str">
        <f t="shared" si="46"/>
        <v>Wednesday</v>
      </c>
      <c r="I294">
        <v>1</v>
      </c>
      <c r="J294">
        <v>26</v>
      </c>
      <c r="K294">
        <v>31</v>
      </c>
      <c r="L294">
        <v>2</v>
      </c>
      <c r="M294">
        <v>30</v>
      </c>
      <c r="N294">
        <v>24</v>
      </c>
      <c r="O294">
        <v>22</v>
      </c>
      <c r="P294">
        <v>13</v>
      </c>
      <c r="Q294">
        <v>80</v>
      </c>
      <c r="R294">
        <v>21</v>
      </c>
      <c r="S294">
        <v>13</v>
      </c>
      <c r="T294">
        <v>21</v>
      </c>
      <c r="U294">
        <v>182</v>
      </c>
      <c r="V294">
        <v>20</v>
      </c>
      <c r="W294">
        <v>16</v>
      </c>
      <c r="X294">
        <v>0</v>
      </c>
      <c r="Y294">
        <v>21</v>
      </c>
      <c r="Z294">
        <v>4</v>
      </c>
      <c r="AA294">
        <v>11</v>
      </c>
      <c r="AB294">
        <v>4</v>
      </c>
      <c r="AC294">
        <v>67</v>
      </c>
      <c r="AD294">
        <f t="shared" si="49"/>
        <v>7615</v>
      </c>
      <c r="AE294" s="5">
        <f t="shared" si="50"/>
        <v>2.1152777777777776</v>
      </c>
      <c r="AF294" s="5">
        <f t="shared" si="51"/>
        <v>5.8847222222222229</v>
      </c>
      <c r="AG294" s="5">
        <f t="shared" si="52"/>
        <v>0.16666666666666666</v>
      </c>
      <c r="AH294" s="5">
        <f t="shared" si="53"/>
        <v>0.83333333333333337</v>
      </c>
      <c r="AI294" s="5">
        <f t="shared" si="54"/>
        <v>8.8136574074074062E-2</v>
      </c>
    </row>
    <row r="295" spans="2:35" x14ac:dyDescent="0.3">
      <c r="B295">
        <v>53841</v>
      </c>
      <c r="C295" s="7">
        <v>43670</v>
      </c>
      <c r="D295" s="6">
        <f t="shared" si="47"/>
        <v>2019</v>
      </c>
      <c r="E295" s="4" t="str">
        <f t="shared" si="44"/>
        <v>Q3-2019</v>
      </c>
      <c r="F295" s="4" t="str">
        <f t="shared" si="45"/>
        <v>July</v>
      </c>
      <c r="G295" s="6">
        <f t="shared" si="48"/>
        <v>30</v>
      </c>
      <c r="H295" s="4" t="str">
        <f t="shared" si="46"/>
        <v>Wednesday</v>
      </c>
      <c r="I295">
        <v>2</v>
      </c>
      <c r="J295">
        <v>27</v>
      </c>
      <c r="K295">
        <v>24</v>
      </c>
      <c r="L295">
        <v>3</v>
      </c>
      <c r="M295">
        <v>34</v>
      </c>
      <c r="N295">
        <v>24</v>
      </c>
      <c r="O295">
        <v>20</v>
      </c>
      <c r="P295">
        <v>11</v>
      </c>
      <c r="Q295">
        <v>80</v>
      </c>
      <c r="R295">
        <v>25</v>
      </c>
      <c r="S295">
        <v>12</v>
      </c>
      <c r="T295">
        <v>24</v>
      </c>
      <c r="U295">
        <v>176</v>
      </c>
      <c r="V295">
        <v>20</v>
      </c>
      <c r="W295">
        <v>11</v>
      </c>
      <c r="X295">
        <v>0</v>
      </c>
      <c r="Y295">
        <v>20</v>
      </c>
      <c r="Z295">
        <v>5</v>
      </c>
      <c r="AA295">
        <v>28</v>
      </c>
      <c r="AB295">
        <v>5</v>
      </c>
      <c r="AC295">
        <v>37</v>
      </c>
      <c r="AD295">
        <f t="shared" si="49"/>
        <v>7318</v>
      </c>
      <c r="AE295" s="5">
        <f t="shared" si="50"/>
        <v>2.0327777777777776</v>
      </c>
      <c r="AF295" s="5">
        <f t="shared" si="51"/>
        <v>5.9672222222222224</v>
      </c>
      <c r="AG295" s="5">
        <f t="shared" si="52"/>
        <v>0.20833333333333334</v>
      </c>
      <c r="AH295" s="5">
        <f t="shared" si="53"/>
        <v>0.83333333333333337</v>
      </c>
      <c r="AI295" s="5">
        <f t="shared" si="54"/>
        <v>8.4699074074074066E-2</v>
      </c>
    </row>
    <row r="296" spans="2:35" x14ac:dyDescent="0.3">
      <c r="B296">
        <v>53842</v>
      </c>
      <c r="C296" s="7">
        <v>43671</v>
      </c>
      <c r="D296" s="6">
        <f t="shared" si="47"/>
        <v>2019</v>
      </c>
      <c r="E296" s="4" t="str">
        <f t="shared" si="44"/>
        <v>Q3-2019</v>
      </c>
      <c r="F296" s="4" t="str">
        <f t="shared" si="45"/>
        <v>July</v>
      </c>
      <c r="G296" s="6">
        <f t="shared" si="48"/>
        <v>30</v>
      </c>
      <c r="H296" s="4" t="str">
        <f t="shared" si="46"/>
        <v>Thursday</v>
      </c>
      <c r="I296">
        <v>1</v>
      </c>
      <c r="J296">
        <v>27</v>
      </c>
      <c r="K296">
        <v>27</v>
      </c>
      <c r="L296">
        <v>3</v>
      </c>
      <c r="M296">
        <v>24</v>
      </c>
      <c r="N296">
        <v>24</v>
      </c>
      <c r="O296">
        <v>16</v>
      </c>
      <c r="P296">
        <v>13</v>
      </c>
      <c r="Q296">
        <v>79</v>
      </c>
      <c r="R296">
        <v>12</v>
      </c>
      <c r="S296">
        <v>13</v>
      </c>
      <c r="T296">
        <v>20</v>
      </c>
      <c r="U296">
        <v>245</v>
      </c>
      <c r="V296">
        <v>20</v>
      </c>
      <c r="W296">
        <v>22</v>
      </c>
      <c r="X296">
        <v>0</v>
      </c>
      <c r="Y296">
        <v>20</v>
      </c>
      <c r="Z296">
        <v>4</v>
      </c>
      <c r="AA296">
        <v>13</v>
      </c>
      <c r="AB296">
        <v>4</v>
      </c>
      <c r="AC296">
        <v>88</v>
      </c>
      <c r="AD296">
        <f t="shared" si="49"/>
        <v>9059</v>
      </c>
      <c r="AE296" s="5">
        <f t="shared" si="50"/>
        <v>2.5163888888888888</v>
      </c>
      <c r="AF296" s="5">
        <f t="shared" si="51"/>
        <v>5.4836111111111112</v>
      </c>
      <c r="AG296" s="5">
        <f t="shared" si="52"/>
        <v>0.16666666666666666</v>
      </c>
      <c r="AH296" s="5">
        <f t="shared" si="53"/>
        <v>0.83333333333333337</v>
      </c>
      <c r="AI296" s="5">
        <f t="shared" si="54"/>
        <v>0.10484953703703703</v>
      </c>
    </row>
    <row r="297" spans="2:35" x14ac:dyDescent="0.3">
      <c r="B297">
        <v>53843</v>
      </c>
      <c r="C297" s="7">
        <v>43671</v>
      </c>
      <c r="D297" s="6">
        <f t="shared" si="47"/>
        <v>2019</v>
      </c>
      <c r="E297" s="4" t="str">
        <f t="shared" si="44"/>
        <v>Q3-2019</v>
      </c>
      <c r="F297" s="4" t="str">
        <f t="shared" si="45"/>
        <v>July</v>
      </c>
      <c r="G297" s="6">
        <f t="shared" si="48"/>
        <v>30</v>
      </c>
      <c r="H297" s="4" t="str">
        <f t="shared" si="46"/>
        <v>Thursday</v>
      </c>
      <c r="I297">
        <v>2</v>
      </c>
      <c r="J297">
        <v>26</v>
      </c>
      <c r="K297">
        <v>43</v>
      </c>
      <c r="L297">
        <v>2</v>
      </c>
      <c r="M297">
        <v>36</v>
      </c>
      <c r="N297">
        <v>24</v>
      </c>
      <c r="O297">
        <v>23</v>
      </c>
      <c r="P297">
        <v>12</v>
      </c>
      <c r="Q297">
        <v>75</v>
      </c>
      <c r="R297">
        <v>12</v>
      </c>
      <c r="S297">
        <v>12</v>
      </c>
      <c r="T297">
        <v>21</v>
      </c>
      <c r="U297">
        <v>169</v>
      </c>
      <c r="V297">
        <v>20</v>
      </c>
      <c r="W297">
        <v>26</v>
      </c>
      <c r="X297">
        <v>1</v>
      </c>
      <c r="Y297">
        <v>21</v>
      </c>
      <c r="Z297">
        <v>5</v>
      </c>
      <c r="AA297">
        <v>12</v>
      </c>
      <c r="AB297">
        <v>5</v>
      </c>
      <c r="AC297">
        <v>45</v>
      </c>
      <c r="AD297">
        <f t="shared" si="49"/>
        <v>7270</v>
      </c>
      <c r="AE297" s="5">
        <f t="shared" si="50"/>
        <v>2.0194444444444444</v>
      </c>
      <c r="AF297" s="5">
        <f t="shared" si="51"/>
        <v>5.9805555555555561</v>
      </c>
      <c r="AG297" s="5">
        <f t="shared" si="52"/>
        <v>0.20833333333333334</v>
      </c>
      <c r="AH297" s="5">
        <f t="shared" si="53"/>
        <v>0.83333333333333337</v>
      </c>
      <c r="AI297" s="5">
        <f t="shared" si="54"/>
        <v>8.414351851851852E-2</v>
      </c>
    </row>
    <row r="298" spans="2:35" x14ac:dyDescent="0.3">
      <c r="B298">
        <v>53844</v>
      </c>
      <c r="C298" s="7">
        <v>43672</v>
      </c>
      <c r="D298" s="6">
        <f t="shared" si="47"/>
        <v>2019</v>
      </c>
      <c r="E298" s="4" t="str">
        <f t="shared" si="44"/>
        <v>Q3-2019</v>
      </c>
      <c r="F298" s="4" t="str">
        <f t="shared" si="45"/>
        <v>July</v>
      </c>
      <c r="G298" s="6">
        <f t="shared" si="48"/>
        <v>30</v>
      </c>
      <c r="H298" s="4" t="str">
        <f t="shared" si="46"/>
        <v>Friday</v>
      </c>
      <c r="I298">
        <v>1</v>
      </c>
      <c r="J298">
        <v>28</v>
      </c>
      <c r="K298">
        <v>39</v>
      </c>
      <c r="L298">
        <v>3</v>
      </c>
      <c r="M298">
        <v>24</v>
      </c>
      <c r="N298">
        <v>25</v>
      </c>
      <c r="O298">
        <v>14</v>
      </c>
      <c r="P298">
        <v>12</v>
      </c>
      <c r="Q298">
        <v>45</v>
      </c>
      <c r="R298">
        <v>30</v>
      </c>
      <c r="S298">
        <v>13</v>
      </c>
      <c r="T298">
        <v>19</v>
      </c>
      <c r="U298">
        <v>212</v>
      </c>
      <c r="V298">
        <v>19</v>
      </c>
      <c r="W298">
        <v>28</v>
      </c>
      <c r="X298">
        <v>1</v>
      </c>
      <c r="Y298">
        <v>20</v>
      </c>
      <c r="Z298">
        <v>4</v>
      </c>
      <c r="AA298">
        <v>10</v>
      </c>
      <c r="AB298">
        <v>4</v>
      </c>
      <c r="AC298">
        <v>85</v>
      </c>
      <c r="AD298">
        <f t="shared" si="49"/>
        <v>8312</v>
      </c>
      <c r="AE298" s="5">
        <f t="shared" si="50"/>
        <v>2.3088888888888888</v>
      </c>
      <c r="AF298" s="5">
        <f t="shared" si="51"/>
        <v>5.6911111111111108</v>
      </c>
      <c r="AG298" s="5">
        <f t="shared" si="52"/>
        <v>0.16</v>
      </c>
      <c r="AH298" s="5">
        <f t="shared" si="53"/>
        <v>0.76</v>
      </c>
      <c r="AI298" s="5">
        <f t="shared" si="54"/>
        <v>9.2355555555555552E-2</v>
      </c>
    </row>
    <row r="299" spans="2:35" x14ac:dyDescent="0.3">
      <c r="B299">
        <v>53845</v>
      </c>
      <c r="C299" s="7">
        <v>43672</v>
      </c>
      <c r="D299" s="6">
        <f t="shared" si="47"/>
        <v>2019</v>
      </c>
      <c r="E299" s="4" t="str">
        <f t="shared" si="44"/>
        <v>Q3-2019</v>
      </c>
      <c r="F299" s="4" t="str">
        <f t="shared" si="45"/>
        <v>July</v>
      </c>
      <c r="G299" s="6">
        <f t="shared" si="48"/>
        <v>30</v>
      </c>
      <c r="H299" s="4" t="str">
        <f t="shared" si="46"/>
        <v>Friday</v>
      </c>
      <c r="I299">
        <v>2</v>
      </c>
      <c r="J299">
        <v>25</v>
      </c>
      <c r="K299">
        <v>17</v>
      </c>
      <c r="L299">
        <v>2</v>
      </c>
      <c r="M299">
        <v>33</v>
      </c>
      <c r="N299">
        <v>23</v>
      </c>
      <c r="O299">
        <v>20</v>
      </c>
      <c r="P299">
        <v>12</v>
      </c>
      <c r="Q299">
        <v>87</v>
      </c>
      <c r="R299">
        <v>16</v>
      </c>
      <c r="S299">
        <v>11</v>
      </c>
      <c r="T299">
        <v>23</v>
      </c>
      <c r="U299">
        <v>184</v>
      </c>
      <c r="V299">
        <v>19</v>
      </c>
      <c r="W299">
        <v>12</v>
      </c>
      <c r="X299">
        <v>0</v>
      </c>
      <c r="Y299">
        <v>20</v>
      </c>
      <c r="Z299">
        <v>4</v>
      </c>
      <c r="AA299">
        <v>12</v>
      </c>
      <c r="AB299">
        <v>4</v>
      </c>
      <c r="AC299">
        <v>84</v>
      </c>
      <c r="AD299">
        <f t="shared" si="49"/>
        <v>7306</v>
      </c>
      <c r="AE299" s="5">
        <f t="shared" si="50"/>
        <v>2.0294444444444446</v>
      </c>
      <c r="AF299" s="5">
        <f t="shared" si="51"/>
        <v>5.9705555555555554</v>
      </c>
      <c r="AG299" s="5">
        <f t="shared" si="52"/>
        <v>0.17391304347826086</v>
      </c>
      <c r="AH299" s="5">
        <f t="shared" si="53"/>
        <v>0.82608695652173914</v>
      </c>
      <c r="AI299" s="5">
        <f t="shared" si="54"/>
        <v>8.8236714975845412E-2</v>
      </c>
    </row>
    <row r="300" spans="2:35" x14ac:dyDescent="0.3">
      <c r="B300">
        <v>53846</v>
      </c>
      <c r="C300" s="7">
        <v>43673</v>
      </c>
      <c r="D300" s="6">
        <f t="shared" si="47"/>
        <v>2019</v>
      </c>
      <c r="E300" s="4" t="str">
        <f t="shared" si="44"/>
        <v>Q3-2019</v>
      </c>
      <c r="F300" s="4" t="str">
        <f t="shared" si="45"/>
        <v>July</v>
      </c>
      <c r="G300" s="6">
        <f t="shared" si="48"/>
        <v>30</v>
      </c>
      <c r="H300" s="4" t="str">
        <f t="shared" si="46"/>
        <v>Saturday</v>
      </c>
      <c r="I300">
        <v>1</v>
      </c>
      <c r="J300">
        <v>25</v>
      </c>
      <c r="K300">
        <v>36</v>
      </c>
      <c r="L300">
        <v>2</v>
      </c>
      <c r="M300">
        <v>39</v>
      </c>
      <c r="N300">
        <v>23</v>
      </c>
      <c r="O300">
        <v>14</v>
      </c>
      <c r="P300">
        <v>12</v>
      </c>
      <c r="Q300">
        <v>79</v>
      </c>
      <c r="R300">
        <v>15</v>
      </c>
      <c r="S300">
        <v>14</v>
      </c>
      <c r="T300">
        <v>24</v>
      </c>
      <c r="U300">
        <v>113</v>
      </c>
      <c r="V300">
        <v>20</v>
      </c>
      <c r="W300">
        <v>18</v>
      </c>
      <c r="X300">
        <v>1</v>
      </c>
      <c r="Y300">
        <v>22</v>
      </c>
      <c r="Z300">
        <v>5</v>
      </c>
      <c r="AA300">
        <v>22</v>
      </c>
      <c r="AB300">
        <v>5</v>
      </c>
      <c r="AC300">
        <v>49</v>
      </c>
      <c r="AD300">
        <f t="shared" si="49"/>
        <v>5645</v>
      </c>
      <c r="AE300" s="5">
        <f t="shared" si="50"/>
        <v>1.5680555555555555</v>
      </c>
      <c r="AF300" s="5">
        <f t="shared" si="51"/>
        <v>6.4319444444444445</v>
      </c>
      <c r="AG300" s="5">
        <f t="shared" si="52"/>
        <v>0.21739130434782608</v>
      </c>
      <c r="AH300" s="5">
        <f t="shared" si="53"/>
        <v>0.86956521739130432</v>
      </c>
      <c r="AI300" s="5">
        <f t="shared" si="54"/>
        <v>6.8176328502415465E-2</v>
      </c>
    </row>
    <row r="301" spans="2:35" x14ac:dyDescent="0.3">
      <c r="B301">
        <v>53847</v>
      </c>
      <c r="C301" s="7">
        <v>43675</v>
      </c>
      <c r="D301" s="6">
        <f t="shared" si="47"/>
        <v>2019</v>
      </c>
      <c r="E301" s="4" t="str">
        <f t="shared" si="44"/>
        <v>Q3-2019</v>
      </c>
      <c r="F301" s="4" t="str">
        <f t="shared" si="45"/>
        <v>July</v>
      </c>
      <c r="G301" s="6">
        <f t="shared" si="48"/>
        <v>31</v>
      </c>
      <c r="H301" s="4" t="str">
        <f t="shared" si="46"/>
        <v>Monday</v>
      </c>
      <c r="I301">
        <v>1</v>
      </c>
      <c r="J301">
        <v>28</v>
      </c>
      <c r="K301">
        <v>26</v>
      </c>
      <c r="L301">
        <v>3</v>
      </c>
      <c r="M301">
        <v>29</v>
      </c>
      <c r="N301">
        <v>25</v>
      </c>
      <c r="O301">
        <v>14</v>
      </c>
      <c r="P301">
        <v>12</v>
      </c>
      <c r="Q301">
        <v>71</v>
      </c>
      <c r="R301">
        <v>25</v>
      </c>
      <c r="S301">
        <v>13</v>
      </c>
      <c r="T301">
        <v>24</v>
      </c>
      <c r="U301">
        <v>231</v>
      </c>
      <c r="V301">
        <v>20</v>
      </c>
      <c r="W301">
        <v>18</v>
      </c>
      <c r="X301">
        <v>1</v>
      </c>
      <c r="Y301">
        <v>20</v>
      </c>
      <c r="Z301">
        <v>4</v>
      </c>
      <c r="AA301">
        <v>26</v>
      </c>
      <c r="AB301">
        <v>4</v>
      </c>
      <c r="AC301">
        <v>71</v>
      </c>
      <c r="AD301">
        <f t="shared" si="49"/>
        <v>8995</v>
      </c>
      <c r="AE301" s="5">
        <f t="shared" si="50"/>
        <v>2.4986111111111109</v>
      </c>
      <c r="AF301" s="5">
        <f t="shared" si="51"/>
        <v>5.5013888888888891</v>
      </c>
      <c r="AG301" s="5">
        <f t="shared" si="52"/>
        <v>0.16</v>
      </c>
      <c r="AH301" s="5">
        <f t="shared" si="53"/>
        <v>0.8</v>
      </c>
      <c r="AI301" s="5">
        <f t="shared" si="54"/>
        <v>9.9944444444444433E-2</v>
      </c>
    </row>
    <row r="302" spans="2:35" x14ac:dyDescent="0.3">
      <c r="B302">
        <v>53848</v>
      </c>
      <c r="C302" s="7">
        <v>43675</v>
      </c>
      <c r="D302" s="6">
        <f t="shared" si="47"/>
        <v>2019</v>
      </c>
      <c r="E302" s="4" t="str">
        <f t="shared" si="44"/>
        <v>Q3-2019</v>
      </c>
      <c r="F302" s="4" t="str">
        <f t="shared" si="45"/>
        <v>July</v>
      </c>
      <c r="G302" s="6">
        <f t="shared" si="48"/>
        <v>31</v>
      </c>
      <c r="H302" s="4" t="str">
        <f t="shared" si="46"/>
        <v>Monday</v>
      </c>
      <c r="I302">
        <v>2</v>
      </c>
      <c r="J302">
        <v>27</v>
      </c>
      <c r="K302">
        <v>28</v>
      </c>
      <c r="L302">
        <v>2</v>
      </c>
      <c r="M302">
        <v>35</v>
      </c>
      <c r="N302">
        <v>25</v>
      </c>
      <c r="O302">
        <v>30</v>
      </c>
      <c r="P302">
        <v>12</v>
      </c>
      <c r="Q302">
        <v>47</v>
      </c>
      <c r="R302">
        <v>22</v>
      </c>
      <c r="S302">
        <v>13</v>
      </c>
      <c r="T302">
        <v>24</v>
      </c>
      <c r="U302">
        <v>144</v>
      </c>
      <c r="V302">
        <v>20</v>
      </c>
      <c r="W302">
        <v>24</v>
      </c>
      <c r="X302">
        <v>0</v>
      </c>
      <c r="Y302">
        <v>21</v>
      </c>
      <c r="Z302">
        <v>5</v>
      </c>
      <c r="AA302">
        <v>29</v>
      </c>
      <c r="AB302">
        <v>5</v>
      </c>
      <c r="AC302">
        <v>62</v>
      </c>
      <c r="AD302">
        <f t="shared" si="49"/>
        <v>7060</v>
      </c>
      <c r="AE302" s="5">
        <f t="shared" si="50"/>
        <v>1.961111111111111</v>
      </c>
      <c r="AF302" s="5">
        <f t="shared" si="51"/>
        <v>6.0388888888888888</v>
      </c>
      <c r="AG302" s="5">
        <f t="shared" si="52"/>
        <v>0.2</v>
      </c>
      <c r="AH302" s="5">
        <f t="shared" si="53"/>
        <v>0.8</v>
      </c>
      <c r="AI302" s="5">
        <f t="shared" si="54"/>
        <v>7.8444444444444442E-2</v>
      </c>
    </row>
    <row r="303" spans="2:35" x14ac:dyDescent="0.3">
      <c r="B303">
        <v>53849</v>
      </c>
      <c r="C303" s="7">
        <v>43676</v>
      </c>
      <c r="D303" s="6">
        <f t="shared" si="47"/>
        <v>2019</v>
      </c>
      <c r="E303" s="4" t="str">
        <f t="shared" si="44"/>
        <v>Q3-2019</v>
      </c>
      <c r="F303" s="4" t="str">
        <f t="shared" si="45"/>
        <v>July</v>
      </c>
      <c r="G303" s="6">
        <f t="shared" si="48"/>
        <v>31</v>
      </c>
      <c r="H303" s="4" t="str">
        <f t="shared" si="46"/>
        <v>Tuesday</v>
      </c>
      <c r="I303">
        <v>1</v>
      </c>
      <c r="J303">
        <v>26</v>
      </c>
      <c r="K303">
        <v>42</v>
      </c>
      <c r="L303">
        <v>3</v>
      </c>
      <c r="M303">
        <v>44</v>
      </c>
      <c r="N303">
        <v>23</v>
      </c>
      <c r="O303">
        <v>11</v>
      </c>
      <c r="P303">
        <v>13</v>
      </c>
      <c r="Q303">
        <v>45</v>
      </c>
      <c r="R303">
        <v>17</v>
      </c>
      <c r="S303">
        <v>13</v>
      </c>
      <c r="T303">
        <v>21</v>
      </c>
      <c r="U303">
        <v>281</v>
      </c>
      <c r="V303">
        <v>19</v>
      </c>
      <c r="W303">
        <v>19</v>
      </c>
      <c r="X303">
        <v>0</v>
      </c>
      <c r="Y303">
        <v>23</v>
      </c>
      <c r="Z303">
        <v>4</v>
      </c>
      <c r="AA303">
        <v>16</v>
      </c>
      <c r="AB303">
        <v>4</v>
      </c>
      <c r="AC303">
        <v>76</v>
      </c>
      <c r="AD303">
        <f t="shared" si="49"/>
        <v>8982</v>
      </c>
      <c r="AE303" s="5">
        <f t="shared" si="50"/>
        <v>2.4950000000000001</v>
      </c>
      <c r="AF303" s="5">
        <f t="shared" si="51"/>
        <v>5.5049999999999999</v>
      </c>
      <c r="AG303" s="5">
        <f t="shared" si="52"/>
        <v>0.17391304347826086</v>
      </c>
      <c r="AH303" s="5">
        <f t="shared" si="53"/>
        <v>0.82608695652173914</v>
      </c>
      <c r="AI303" s="5">
        <f t="shared" si="54"/>
        <v>0.10847826086956522</v>
      </c>
    </row>
    <row r="304" spans="2:35" x14ac:dyDescent="0.3">
      <c r="B304">
        <v>53850</v>
      </c>
      <c r="C304" s="7">
        <v>43676</v>
      </c>
      <c r="D304" s="6">
        <f t="shared" si="47"/>
        <v>2019</v>
      </c>
      <c r="E304" s="4" t="str">
        <f t="shared" si="44"/>
        <v>Q3-2019</v>
      </c>
      <c r="F304" s="4" t="str">
        <f t="shared" si="45"/>
        <v>July</v>
      </c>
      <c r="G304" s="6">
        <f t="shared" si="48"/>
        <v>31</v>
      </c>
      <c r="H304" s="4" t="str">
        <f t="shared" si="46"/>
        <v>Tuesday</v>
      </c>
      <c r="I304">
        <v>2</v>
      </c>
      <c r="J304">
        <v>28</v>
      </c>
      <c r="K304">
        <v>33</v>
      </c>
      <c r="L304">
        <v>3</v>
      </c>
      <c r="M304">
        <v>16</v>
      </c>
      <c r="N304">
        <v>25</v>
      </c>
      <c r="O304">
        <v>27</v>
      </c>
      <c r="P304">
        <v>12</v>
      </c>
      <c r="Q304">
        <v>83</v>
      </c>
      <c r="R304">
        <v>16</v>
      </c>
      <c r="S304">
        <v>11</v>
      </c>
      <c r="T304">
        <v>23</v>
      </c>
      <c r="U304">
        <v>109</v>
      </c>
      <c r="V304">
        <v>20</v>
      </c>
      <c r="W304">
        <v>15</v>
      </c>
      <c r="X304">
        <v>1</v>
      </c>
      <c r="Y304">
        <v>22</v>
      </c>
      <c r="Z304">
        <v>5</v>
      </c>
      <c r="AA304">
        <v>11</v>
      </c>
      <c r="AB304">
        <v>5</v>
      </c>
      <c r="AC304">
        <v>41</v>
      </c>
      <c r="AD304">
        <f t="shared" si="49"/>
        <v>6036</v>
      </c>
      <c r="AE304" s="5">
        <f t="shared" si="50"/>
        <v>1.6766666666666667</v>
      </c>
      <c r="AF304" s="5">
        <f t="shared" si="51"/>
        <v>6.3233333333333333</v>
      </c>
      <c r="AG304" s="5">
        <f t="shared" si="52"/>
        <v>0.2</v>
      </c>
      <c r="AH304" s="5">
        <f t="shared" si="53"/>
        <v>0.8</v>
      </c>
      <c r="AI304" s="5">
        <f t="shared" si="54"/>
        <v>6.7066666666666663E-2</v>
      </c>
    </row>
    <row r="305" spans="2:35" x14ac:dyDescent="0.3">
      <c r="B305">
        <v>53851</v>
      </c>
      <c r="C305" s="7">
        <v>43677</v>
      </c>
      <c r="D305" s="6">
        <f t="shared" si="47"/>
        <v>2019</v>
      </c>
      <c r="E305" s="4" t="str">
        <f t="shared" si="44"/>
        <v>Q3-2019</v>
      </c>
      <c r="F305" s="4" t="str">
        <f t="shared" si="45"/>
        <v>July</v>
      </c>
      <c r="G305" s="6">
        <f t="shared" si="48"/>
        <v>31</v>
      </c>
      <c r="H305" s="4" t="str">
        <f t="shared" si="46"/>
        <v>Wednesday</v>
      </c>
      <c r="I305">
        <v>1</v>
      </c>
      <c r="J305">
        <v>27</v>
      </c>
      <c r="K305">
        <v>41</v>
      </c>
      <c r="L305">
        <v>2</v>
      </c>
      <c r="M305">
        <v>32</v>
      </c>
      <c r="N305">
        <v>25</v>
      </c>
      <c r="O305">
        <v>17</v>
      </c>
      <c r="P305">
        <v>13</v>
      </c>
      <c r="Q305">
        <v>77</v>
      </c>
      <c r="R305">
        <v>27</v>
      </c>
      <c r="S305">
        <v>13</v>
      </c>
      <c r="T305">
        <v>23</v>
      </c>
      <c r="U305">
        <v>176</v>
      </c>
      <c r="V305">
        <v>19</v>
      </c>
      <c r="W305">
        <v>17</v>
      </c>
      <c r="X305">
        <v>0</v>
      </c>
      <c r="Y305">
        <v>21</v>
      </c>
      <c r="Z305">
        <v>5</v>
      </c>
      <c r="AA305">
        <v>20</v>
      </c>
      <c r="AB305">
        <v>5</v>
      </c>
      <c r="AC305">
        <v>42</v>
      </c>
      <c r="AD305">
        <f t="shared" si="49"/>
        <v>7683</v>
      </c>
      <c r="AE305" s="5">
        <f t="shared" si="50"/>
        <v>2.1341666666666668</v>
      </c>
      <c r="AF305" s="5">
        <f t="shared" si="51"/>
        <v>5.8658333333333328</v>
      </c>
      <c r="AG305" s="5">
        <f t="shared" si="52"/>
        <v>0.2</v>
      </c>
      <c r="AH305" s="5">
        <f t="shared" si="53"/>
        <v>0.76</v>
      </c>
      <c r="AI305" s="5">
        <f t="shared" si="54"/>
        <v>8.5366666666666674E-2</v>
      </c>
    </row>
    <row r="306" spans="2:35" x14ac:dyDescent="0.3">
      <c r="B306">
        <v>53852</v>
      </c>
      <c r="C306" s="7">
        <v>43677</v>
      </c>
      <c r="D306" s="6">
        <f t="shared" si="47"/>
        <v>2019</v>
      </c>
      <c r="E306" s="4" t="str">
        <f t="shared" si="44"/>
        <v>Q3-2019</v>
      </c>
      <c r="F306" s="4" t="str">
        <f t="shared" si="45"/>
        <v>July</v>
      </c>
      <c r="G306" s="6">
        <f t="shared" si="48"/>
        <v>31</v>
      </c>
      <c r="H306" s="4" t="str">
        <f t="shared" si="46"/>
        <v>Wednesday</v>
      </c>
      <c r="I306">
        <v>2</v>
      </c>
      <c r="J306">
        <v>27</v>
      </c>
      <c r="K306">
        <v>26</v>
      </c>
      <c r="L306">
        <v>2</v>
      </c>
      <c r="M306">
        <v>33</v>
      </c>
      <c r="N306">
        <v>25</v>
      </c>
      <c r="O306">
        <v>28</v>
      </c>
      <c r="P306">
        <v>12</v>
      </c>
      <c r="Q306">
        <v>86</v>
      </c>
      <c r="R306">
        <v>17</v>
      </c>
      <c r="S306">
        <v>12</v>
      </c>
      <c r="T306">
        <v>23</v>
      </c>
      <c r="U306">
        <v>184</v>
      </c>
      <c r="V306">
        <v>19</v>
      </c>
      <c r="W306">
        <v>24</v>
      </c>
      <c r="X306">
        <v>0</v>
      </c>
      <c r="Y306">
        <v>20</v>
      </c>
      <c r="Z306">
        <v>4</v>
      </c>
      <c r="AA306">
        <v>28</v>
      </c>
      <c r="AB306">
        <v>4</v>
      </c>
      <c r="AC306">
        <v>57</v>
      </c>
      <c r="AD306">
        <f t="shared" si="49"/>
        <v>8224</v>
      </c>
      <c r="AE306" s="5">
        <f t="shared" si="50"/>
        <v>2.2844444444444445</v>
      </c>
      <c r="AF306" s="5">
        <f t="shared" si="51"/>
        <v>5.7155555555555555</v>
      </c>
      <c r="AG306" s="5">
        <f t="shared" si="52"/>
        <v>0.16</v>
      </c>
      <c r="AH306" s="5">
        <f t="shared" si="53"/>
        <v>0.76</v>
      </c>
      <c r="AI306" s="5">
        <f t="shared" si="54"/>
        <v>9.137777777777778E-2</v>
      </c>
    </row>
    <row r="307" spans="2:35" x14ac:dyDescent="0.3">
      <c r="B307">
        <v>53853</v>
      </c>
      <c r="C307" s="7">
        <v>43678</v>
      </c>
      <c r="D307" s="6">
        <f t="shared" si="47"/>
        <v>2019</v>
      </c>
      <c r="E307" s="4" t="str">
        <f t="shared" si="44"/>
        <v>Q3-2019</v>
      </c>
      <c r="F307" s="4" t="str">
        <f t="shared" si="45"/>
        <v>August</v>
      </c>
      <c r="G307" s="6">
        <f t="shared" si="48"/>
        <v>31</v>
      </c>
      <c r="H307" s="4" t="str">
        <f t="shared" si="46"/>
        <v>Thursday</v>
      </c>
      <c r="I307">
        <v>1</v>
      </c>
      <c r="J307">
        <v>25</v>
      </c>
      <c r="K307">
        <v>31</v>
      </c>
      <c r="L307">
        <v>3</v>
      </c>
      <c r="M307">
        <v>30</v>
      </c>
      <c r="N307">
        <v>22</v>
      </c>
      <c r="O307">
        <v>15</v>
      </c>
      <c r="P307">
        <v>11</v>
      </c>
      <c r="Q307">
        <v>58</v>
      </c>
      <c r="R307">
        <v>18</v>
      </c>
      <c r="S307">
        <v>12</v>
      </c>
      <c r="T307">
        <v>24</v>
      </c>
      <c r="U307">
        <v>250</v>
      </c>
      <c r="V307">
        <v>18</v>
      </c>
      <c r="W307">
        <v>14</v>
      </c>
      <c r="X307">
        <v>1</v>
      </c>
      <c r="Y307">
        <v>24</v>
      </c>
      <c r="Z307">
        <v>4</v>
      </c>
      <c r="AA307">
        <v>14</v>
      </c>
      <c r="AB307">
        <v>4</v>
      </c>
      <c r="AC307">
        <v>45</v>
      </c>
      <c r="AD307">
        <f t="shared" si="49"/>
        <v>7970</v>
      </c>
      <c r="AE307" s="5">
        <f t="shared" si="50"/>
        <v>2.213888888888889</v>
      </c>
      <c r="AF307" s="5">
        <f t="shared" si="51"/>
        <v>5.7861111111111114</v>
      </c>
      <c r="AG307" s="5">
        <f t="shared" si="52"/>
        <v>0.18181818181818182</v>
      </c>
      <c r="AH307" s="5">
        <f t="shared" si="53"/>
        <v>0.81818181818181823</v>
      </c>
      <c r="AI307" s="5">
        <f t="shared" si="54"/>
        <v>0.10063131313131314</v>
      </c>
    </row>
    <row r="308" spans="2:35" x14ac:dyDescent="0.3">
      <c r="B308">
        <v>53854</v>
      </c>
      <c r="C308" s="7">
        <v>43678</v>
      </c>
      <c r="D308" s="6">
        <f t="shared" si="47"/>
        <v>2019</v>
      </c>
      <c r="E308" s="4" t="str">
        <f t="shared" si="44"/>
        <v>Q3-2019</v>
      </c>
      <c r="F308" s="4" t="str">
        <f t="shared" si="45"/>
        <v>August</v>
      </c>
      <c r="G308" s="6">
        <f t="shared" si="48"/>
        <v>31</v>
      </c>
      <c r="H308" s="4" t="str">
        <f t="shared" si="46"/>
        <v>Thursday</v>
      </c>
      <c r="I308">
        <v>2</v>
      </c>
      <c r="J308">
        <v>24</v>
      </c>
      <c r="K308">
        <v>21</v>
      </c>
      <c r="L308">
        <v>2</v>
      </c>
      <c r="M308">
        <v>18</v>
      </c>
      <c r="N308">
        <v>22</v>
      </c>
      <c r="O308">
        <v>26</v>
      </c>
      <c r="P308">
        <v>13</v>
      </c>
      <c r="Q308">
        <v>36</v>
      </c>
      <c r="R308">
        <v>27</v>
      </c>
      <c r="S308">
        <v>12</v>
      </c>
      <c r="T308">
        <v>23</v>
      </c>
      <c r="U308">
        <v>301</v>
      </c>
      <c r="V308">
        <v>20</v>
      </c>
      <c r="W308">
        <v>16</v>
      </c>
      <c r="X308">
        <v>2</v>
      </c>
      <c r="Y308">
        <v>20</v>
      </c>
      <c r="Z308">
        <v>4</v>
      </c>
      <c r="AA308">
        <v>16</v>
      </c>
      <c r="AB308">
        <v>4</v>
      </c>
      <c r="AC308">
        <v>73</v>
      </c>
      <c r="AD308">
        <f t="shared" si="49"/>
        <v>9391</v>
      </c>
      <c r="AE308" s="5">
        <f t="shared" si="50"/>
        <v>2.6086111111111112</v>
      </c>
      <c r="AF308" s="5">
        <f t="shared" si="51"/>
        <v>5.3913888888888888</v>
      </c>
      <c r="AG308" s="5">
        <f t="shared" si="52"/>
        <v>0.18181818181818182</v>
      </c>
      <c r="AH308" s="5">
        <f t="shared" si="53"/>
        <v>0.90909090909090906</v>
      </c>
      <c r="AI308" s="5">
        <f t="shared" si="54"/>
        <v>0.11857323232323233</v>
      </c>
    </row>
    <row r="309" spans="2:35" x14ac:dyDescent="0.3">
      <c r="B309">
        <v>53855</v>
      </c>
      <c r="C309" s="7">
        <v>43679</v>
      </c>
      <c r="D309" s="6">
        <f t="shared" si="47"/>
        <v>2019</v>
      </c>
      <c r="E309" s="4" t="str">
        <f t="shared" si="44"/>
        <v>Q3-2019</v>
      </c>
      <c r="F309" s="4" t="str">
        <f t="shared" si="45"/>
        <v>August</v>
      </c>
      <c r="G309" s="6">
        <f t="shared" si="48"/>
        <v>31</v>
      </c>
      <c r="H309" s="4" t="str">
        <f t="shared" si="46"/>
        <v>Friday</v>
      </c>
      <c r="I309">
        <v>1</v>
      </c>
      <c r="J309">
        <v>26</v>
      </c>
      <c r="K309">
        <v>39</v>
      </c>
      <c r="L309">
        <v>3</v>
      </c>
      <c r="M309">
        <v>42</v>
      </c>
      <c r="N309">
        <v>23</v>
      </c>
      <c r="O309">
        <v>29</v>
      </c>
      <c r="P309">
        <v>13</v>
      </c>
      <c r="Q309">
        <v>78</v>
      </c>
      <c r="R309">
        <v>16</v>
      </c>
      <c r="S309">
        <v>13</v>
      </c>
      <c r="T309">
        <v>24</v>
      </c>
      <c r="U309">
        <v>141</v>
      </c>
      <c r="V309">
        <v>19</v>
      </c>
      <c r="W309">
        <v>15</v>
      </c>
      <c r="X309">
        <v>2</v>
      </c>
      <c r="Y309">
        <v>21</v>
      </c>
      <c r="Z309">
        <v>5</v>
      </c>
      <c r="AA309">
        <v>26</v>
      </c>
      <c r="AB309">
        <v>5</v>
      </c>
      <c r="AC309">
        <v>32</v>
      </c>
      <c r="AD309">
        <f t="shared" si="49"/>
        <v>6552</v>
      </c>
      <c r="AE309" s="5">
        <f t="shared" si="50"/>
        <v>1.82</v>
      </c>
      <c r="AF309" s="5">
        <f t="shared" si="51"/>
        <v>6.18</v>
      </c>
      <c r="AG309" s="5">
        <f t="shared" si="52"/>
        <v>0.21739130434782608</v>
      </c>
      <c r="AH309" s="5">
        <f t="shared" si="53"/>
        <v>0.82608695652173914</v>
      </c>
      <c r="AI309" s="5">
        <f t="shared" si="54"/>
        <v>7.91304347826087E-2</v>
      </c>
    </row>
    <row r="310" spans="2:35" x14ac:dyDescent="0.3">
      <c r="B310">
        <v>53856</v>
      </c>
      <c r="C310" s="7">
        <v>43679</v>
      </c>
      <c r="D310" s="6">
        <f t="shared" si="47"/>
        <v>2019</v>
      </c>
      <c r="E310" s="4" t="str">
        <f t="shared" si="44"/>
        <v>Q3-2019</v>
      </c>
      <c r="F310" s="4" t="str">
        <f t="shared" si="45"/>
        <v>August</v>
      </c>
      <c r="G310" s="6">
        <f t="shared" si="48"/>
        <v>31</v>
      </c>
      <c r="H310" s="4" t="str">
        <f t="shared" si="46"/>
        <v>Friday</v>
      </c>
      <c r="I310">
        <v>2</v>
      </c>
      <c r="J310">
        <v>24</v>
      </c>
      <c r="K310">
        <v>19</v>
      </c>
      <c r="L310">
        <v>1</v>
      </c>
      <c r="M310">
        <v>15</v>
      </c>
      <c r="N310">
        <v>23</v>
      </c>
      <c r="O310">
        <v>26</v>
      </c>
      <c r="P310">
        <v>13</v>
      </c>
      <c r="Q310">
        <v>33</v>
      </c>
      <c r="R310">
        <v>23</v>
      </c>
      <c r="S310">
        <v>13</v>
      </c>
      <c r="T310">
        <v>25</v>
      </c>
      <c r="U310">
        <v>152</v>
      </c>
      <c r="V310">
        <v>20</v>
      </c>
      <c r="W310">
        <v>11</v>
      </c>
      <c r="X310">
        <v>1</v>
      </c>
      <c r="Y310">
        <v>20</v>
      </c>
      <c r="Z310">
        <v>5</v>
      </c>
      <c r="AA310">
        <v>10</v>
      </c>
      <c r="AB310">
        <v>5</v>
      </c>
      <c r="AC310">
        <v>36</v>
      </c>
      <c r="AD310">
        <f t="shared" si="49"/>
        <v>6097</v>
      </c>
      <c r="AE310" s="5">
        <f t="shared" si="50"/>
        <v>1.6936111111111112</v>
      </c>
      <c r="AF310" s="5">
        <f t="shared" si="51"/>
        <v>6.3063888888888888</v>
      </c>
      <c r="AG310" s="5">
        <f t="shared" si="52"/>
        <v>0.21739130434782608</v>
      </c>
      <c r="AH310" s="5">
        <f t="shared" si="53"/>
        <v>0.86956521739130432</v>
      </c>
      <c r="AI310" s="5">
        <f t="shared" si="54"/>
        <v>7.3635265700483093E-2</v>
      </c>
    </row>
    <row r="311" spans="2:35" x14ac:dyDescent="0.3">
      <c r="B311">
        <v>53857</v>
      </c>
      <c r="C311" s="7">
        <v>43680</v>
      </c>
      <c r="D311" s="6">
        <f t="shared" si="47"/>
        <v>2019</v>
      </c>
      <c r="E311" s="4" t="str">
        <f t="shared" si="44"/>
        <v>Q3-2019</v>
      </c>
      <c r="F311" s="4" t="str">
        <f t="shared" si="45"/>
        <v>August</v>
      </c>
      <c r="G311" s="6">
        <f t="shared" si="48"/>
        <v>31</v>
      </c>
      <c r="H311" s="4" t="str">
        <f t="shared" si="46"/>
        <v>Saturday</v>
      </c>
      <c r="I311">
        <v>1</v>
      </c>
      <c r="J311">
        <v>24</v>
      </c>
      <c r="K311">
        <v>19</v>
      </c>
      <c r="L311">
        <v>2</v>
      </c>
      <c r="M311">
        <v>41</v>
      </c>
      <c r="N311">
        <v>22</v>
      </c>
      <c r="O311">
        <v>10</v>
      </c>
      <c r="P311">
        <v>12</v>
      </c>
      <c r="Q311">
        <v>60</v>
      </c>
      <c r="R311">
        <v>10</v>
      </c>
      <c r="S311">
        <v>13</v>
      </c>
      <c r="T311">
        <v>23</v>
      </c>
      <c r="U311">
        <v>182</v>
      </c>
      <c r="V311">
        <v>19</v>
      </c>
      <c r="W311">
        <v>30</v>
      </c>
      <c r="X311">
        <v>1</v>
      </c>
      <c r="Y311">
        <v>26</v>
      </c>
      <c r="Z311">
        <v>5</v>
      </c>
      <c r="AA311">
        <v>13</v>
      </c>
      <c r="AB311">
        <v>5</v>
      </c>
      <c r="AC311">
        <v>82</v>
      </c>
      <c r="AD311">
        <f t="shared" si="49"/>
        <v>6907</v>
      </c>
      <c r="AE311" s="5">
        <f t="shared" si="50"/>
        <v>1.918611111111111</v>
      </c>
      <c r="AF311" s="5">
        <f t="shared" si="51"/>
        <v>6.0813888888888892</v>
      </c>
      <c r="AG311" s="5">
        <f t="shared" si="52"/>
        <v>0.22727272727272727</v>
      </c>
      <c r="AH311" s="5">
        <f t="shared" si="53"/>
        <v>0.86363636363636365</v>
      </c>
      <c r="AI311" s="5">
        <f t="shared" si="54"/>
        <v>8.7209595959595959E-2</v>
      </c>
    </row>
    <row r="312" spans="2:35" x14ac:dyDescent="0.3">
      <c r="B312">
        <v>53858</v>
      </c>
      <c r="C312" s="7">
        <v>43682</v>
      </c>
      <c r="D312" s="6">
        <f t="shared" si="47"/>
        <v>2019</v>
      </c>
      <c r="E312" s="4" t="str">
        <f t="shared" si="44"/>
        <v>Q3-2019</v>
      </c>
      <c r="F312" s="4" t="str">
        <f t="shared" si="45"/>
        <v>August</v>
      </c>
      <c r="G312" s="6">
        <f t="shared" si="48"/>
        <v>32</v>
      </c>
      <c r="H312" s="4" t="str">
        <f t="shared" si="46"/>
        <v>Monday</v>
      </c>
      <c r="I312">
        <v>1</v>
      </c>
      <c r="J312">
        <v>25</v>
      </c>
      <c r="K312">
        <v>24</v>
      </c>
      <c r="L312">
        <v>2</v>
      </c>
      <c r="M312">
        <v>33</v>
      </c>
      <c r="N312">
        <v>23</v>
      </c>
      <c r="O312">
        <v>28</v>
      </c>
      <c r="P312">
        <v>13</v>
      </c>
      <c r="Q312">
        <v>80</v>
      </c>
      <c r="R312">
        <v>21</v>
      </c>
      <c r="S312">
        <v>14</v>
      </c>
      <c r="T312">
        <v>26</v>
      </c>
      <c r="U312">
        <v>211</v>
      </c>
      <c r="V312">
        <v>18</v>
      </c>
      <c r="W312">
        <v>20</v>
      </c>
      <c r="X312">
        <v>2</v>
      </c>
      <c r="Y312">
        <v>25</v>
      </c>
      <c r="Z312">
        <v>5</v>
      </c>
      <c r="AA312">
        <v>19</v>
      </c>
      <c r="AB312">
        <v>5</v>
      </c>
      <c r="AC312">
        <v>78</v>
      </c>
      <c r="AD312">
        <f t="shared" si="49"/>
        <v>8562</v>
      </c>
      <c r="AE312" s="5">
        <f t="shared" si="50"/>
        <v>2.3783333333333334</v>
      </c>
      <c r="AF312" s="5">
        <f t="shared" si="51"/>
        <v>5.6216666666666661</v>
      </c>
      <c r="AG312" s="5">
        <f t="shared" si="52"/>
        <v>0.21739130434782608</v>
      </c>
      <c r="AH312" s="5">
        <f t="shared" si="53"/>
        <v>0.78260869565217395</v>
      </c>
      <c r="AI312" s="5">
        <f t="shared" si="54"/>
        <v>0.10340579710144927</v>
      </c>
    </row>
    <row r="313" spans="2:35" x14ac:dyDescent="0.3">
      <c r="B313">
        <v>53859</v>
      </c>
      <c r="C313" s="7">
        <v>43682</v>
      </c>
      <c r="D313" s="6">
        <f t="shared" si="47"/>
        <v>2019</v>
      </c>
      <c r="E313" s="4" t="str">
        <f t="shared" si="44"/>
        <v>Q3-2019</v>
      </c>
      <c r="F313" s="4" t="str">
        <f t="shared" si="45"/>
        <v>August</v>
      </c>
      <c r="G313" s="6">
        <f t="shared" si="48"/>
        <v>32</v>
      </c>
      <c r="H313" s="4" t="str">
        <f t="shared" si="46"/>
        <v>Monday</v>
      </c>
      <c r="I313">
        <v>2</v>
      </c>
      <c r="J313">
        <v>24</v>
      </c>
      <c r="K313">
        <v>36</v>
      </c>
      <c r="L313">
        <v>1</v>
      </c>
      <c r="M313">
        <v>19</v>
      </c>
      <c r="N313">
        <v>23</v>
      </c>
      <c r="O313">
        <v>22</v>
      </c>
      <c r="P313">
        <v>13</v>
      </c>
      <c r="Q313">
        <v>82</v>
      </c>
      <c r="R313">
        <v>18</v>
      </c>
      <c r="S313">
        <v>11</v>
      </c>
      <c r="T313">
        <v>23</v>
      </c>
      <c r="U313">
        <v>137</v>
      </c>
      <c r="V313">
        <v>20</v>
      </c>
      <c r="W313">
        <v>12</v>
      </c>
      <c r="X313">
        <v>2</v>
      </c>
      <c r="Y313">
        <v>20</v>
      </c>
      <c r="Z313">
        <v>5</v>
      </c>
      <c r="AA313">
        <v>15</v>
      </c>
      <c r="AB313">
        <v>5</v>
      </c>
      <c r="AC313">
        <v>85</v>
      </c>
      <c r="AD313">
        <f t="shared" si="49"/>
        <v>6465</v>
      </c>
      <c r="AE313" s="5">
        <f t="shared" si="50"/>
        <v>1.7958333333333334</v>
      </c>
      <c r="AF313" s="5">
        <f t="shared" si="51"/>
        <v>6.2041666666666666</v>
      </c>
      <c r="AG313" s="5">
        <f t="shared" si="52"/>
        <v>0.21739130434782608</v>
      </c>
      <c r="AH313" s="5">
        <f t="shared" si="53"/>
        <v>0.86956521739130432</v>
      </c>
      <c r="AI313" s="5">
        <f t="shared" si="54"/>
        <v>7.8079710144927539E-2</v>
      </c>
    </row>
    <row r="314" spans="2:35" x14ac:dyDescent="0.3">
      <c r="B314">
        <v>53860</v>
      </c>
      <c r="C314" s="7">
        <v>43683</v>
      </c>
      <c r="D314" s="6">
        <f t="shared" si="47"/>
        <v>2019</v>
      </c>
      <c r="E314" s="4" t="str">
        <f t="shared" si="44"/>
        <v>Q3-2019</v>
      </c>
      <c r="F314" s="4" t="str">
        <f t="shared" si="45"/>
        <v>August</v>
      </c>
      <c r="G314" s="6">
        <f t="shared" si="48"/>
        <v>32</v>
      </c>
      <c r="H314" s="4" t="str">
        <f t="shared" si="46"/>
        <v>Tuesday</v>
      </c>
      <c r="I314">
        <v>1</v>
      </c>
      <c r="J314">
        <v>26</v>
      </c>
      <c r="K314">
        <v>34</v>
      </c>
      <c r="L314">
        <v>3</v>
      </c>
      <c r="M314">
        <v>19</v>
      </c>
      <c r="N314">
        <v>23</v>
      </c>
      <c r="O314">
        <v>29</v>
      </c>
      <c r="P314">
        <v>12</v>
      </c>
      <c r="Q314">
        <v>39</v>
      </c>
      <c r="R314">
        <v>25</v>
      </c>
      <c r="S314">
        <v>13</v>
      </c>
      <c r="T314">
        <v>23</v>
      </c>
      <c r="U314">
        <v>302</v>
      </c>
      <c r="V314">
        <v>18</v>
      </c>
      <c r="W314">
        <v>30</v>
      </c>
      <c r="X314">
        <v>2</v>
      </c>
      <c r="Y314">
        <v>22</v>
      </c>
      <c r="Z314">
        <v>4</v>
      </c>
      <c r="AA314">
        <v>24</v>
      </c>
      <c r="AB314">
        <v>4</v>
      </c>
      <c r="AC314">
        <v>67</v>
      </c>
      <c r="AD314">
        <f t="shared" si="49"/>
        <v>10132</v>
      </c>
      <c r="AE314" s="5">
        <f t="shared" si="50"/>
        <v>2.8144444444444443</v>
      </c>
      <c r="AF314" s="5">
        <f t="shared" si="51"/>
        <v>5.1855555555555561</v>
      </c>
      <c r="AG314" s="5">
        <f t="shared" si="52"/>
        <v>0.17391304347826086</v>
      </c>
      <c r="AH314" s="5">
        <f t="shared" si="53"/>
        <v>0.78260869565217395</v>
      </c>
      <c r="AI314" s="5">
        <f t="shared" si="54"/>
        <v>0.1223671497584541</v>
      </c>
    </row>
    <row r="315" spans="2:35" x14ac:dyDescent="0.3">
      <c r="B315">
        <v>53861</v>
      </c>
      <c r="C315" s="7">
        <v>43683</v>
      </c>
      <c r="D315" s="6">
        <f t="shared" si="47"/>
        <v>2019</v>
      </c>
      <c r="E315" s="4" t="str">
        <f t="shared" si="44"/>
        <v>Q3-2019</v>
      </c>
      <c r="F315" s="4" t="str">
        <f t="shared" si="45"/>
        <v>August</v>
      </c>
      <c r="G315" s="6">
        <f t="shared" si="48"/>
        <v>32</v>
      </c>
      <c r="H315" s="4" t="str">
        <f t="shared" si="46"/>
        <v>Tuesday</v>
      </c>
      <c r="I315">
        <v>2</v>
      </c>
      <c r="J315">
        <v>24</v>
      </c>
      <c r="K315">
        <v>39</v>
      </c>
      <c r="L315">
        <v>1</v>
      </c>
      <c r="M315">
        <v>33</v>
      </c>
      <c r="N315">
        <v>23</v>
      </c>
      <c r="O315">
        <v>17</v>
      </c>
      <c r="P315">
        <v>13</v>
      </c>
      <c r="Q315">
        <v>71</v>
      </c>
      <c r="R315">
        <v>11</v>
      </c>
      <c r="S315">
        <v>12</v>
      </c>
      <c r="T315">
        <v>23</v>
      </c>
      <c r="U315">
        <v>202</v>
      </c>
      <c r="V315">
        <v>19</v>
      </c>
      <c r="W315">
        <v>13</v>
      </c>
      <c r="X315">
        <v>2</v>
      </c>
      <c r="Y315">
        <v>23</v>
      </c>
      <c r="Z315">
        <v>5</v>
      </c>
      <c r="AA315">
        <v>12</v>
      </c>
      <c r="AB315">
        <v>5</v>
      </c>
      <c r="AC315">
        <v>63</v>
      </c>
      <c r="AD315">
        <f t="shared" si="49"/>
        <v>7543</v>
      </c>
      <c r="AE315" s="5">
        <f t="shared" si="50"/>
        <v>2.0952777777777776</v>
      </c>
      <c r="AF315" s="5">
        <f t="shared" si="51"/>
        <v>5.9047222222222224</v>
      </c>
      <c r="AG315" s="5">
        <f t="shared" si="52"/>
        <v>0.21739130434782608</v>
      </c>
      <c r="AH315" s="5">
        <f t="shared" si="53"/>
        <v>0.82608695652173914</v>
      </c>
      <c r="AI315" s="5">
        <f t="shared" si="54"/>
        <v>9.1099033816425118E-2</v>
      </c>
    </row>
    <row r="316" spans="2:35" x14ac:dyDescent="0.3">
      <c r="B316">
        <v>53862</v>
      </c>
      <c r="C316" s="7">
        <v>43684</v>
      </c>
      <c r="D316" s="6">
        <f t="shared" si="47"/>
        <v>2019</v>
      </c>
      <c r="E316" s="4" t="str">
        <f t="shared" si="44"/>
        <v>Q3-2019</v>
      </c>
      <c r="F316" s="4" t="str">
        <f t="shared" si="45"/>
        <v>August</v>
      </c>
      <c r="G316" s="6">
        <f t="shared" si="48"/>
        <v>32</v>
      </c>
      <c r="H316" s="4" t="str">
        <f t="shared" si="46"/>
        <v>Wednesday</v>
      </c>
      <c r="I316">
        <v>1</v>
      </c>
      <c r="J316">
        <v>26</v>
      </c>
      <c r="K316">
        <v>37</v>
      </c>
      <c r="L316">
        <v>2</v>
      </c>
      <c r="M316">
        <v>35</v>
      </c>
      <c r="N316">
        <v>24</v>
      </c>
      <c r="O316">
        <v>14</v>
      </c>
      <c r="P316">
        <v>12</v>
      </c>
      <c r="Q316">
        <v>42</v>
      </c>
      <c r="R316">
        <v>20</v>
      </c>
      <c r="S316">
        <v>13</v>
      </c>
      <c r="T316">
        <v>24</v>
      </c>
      <c r="U316">
        <v>228</v>
      </c>
      <c r="V316">
        <v>19</v>
      </c>
      <c r="W316">
        <v>29</v>
      </c>
      <c r="X316">
        <v>1</v>
      </c>
      <c r="Y316">
        <v>25</v>
      </c>
      <c r="Z316">
        <v>5</v>
      </c>
      <c r="AA316">
        <v>23</v>
      </c>
      <c r="AB316">
        <v>5</v>
      </c>
      <c r="AC316">
        <v>42</v>
      </c>
      <c r="AD316">
        <f t="shared" si="49"/>
        <v>8341</v>
      </c>
      <c r="AE316" s="5">
        <f t="shared" si="50"/>
        <v>2.3169444444444443</v>
      </c>
      <c r="AF316" s="5">
        <f t="shared" si="51"/>
        <v>5.6830555555555557</v>
      </c>
      <c r="AG316" s="5">
        <f t="shared" si="52"/>
        <v>0.20833333333333334</v>
      </c>
      <c r="AH316" s="5">
        <f t="shared" si="53"/>
        <v>0.79166666666666663</v>
      </c>
      <c r="AI316" s="5">
        <f t="shared" si="54"/>
        <v>9.6539351851851848E-2</v>
      </c>
    </row>
    <row r="317" spans="2:35" x14ac:dyDescent="0.3">
      <c r="B317">
        <v>53863</v>
      </c>
      <c r="C317" s="7">
        <v>43684</v>
      </c>
      <c r="D317" s="6">
        <f t="shared" si="47"/>
        <v>2019</v>
      </c>
      <c r="E317" s="4" t="str">
        <f t="shared" si="44"/>
        <v>Q3-2019</v>
      </c>
      <c r="F317" s="4" t="str">
        <f t="shared" si="45"/>
        <v>August</v>
      </c>
      <c r="G317" s="6">
        <f t="shared" si="48"/>
        <v>32</v>
      </c>
      <c r="H317" s="4" t="str">
        <f t="shared" si="46"/>
        <v>Wednesday</v>
      </c>
      <c r="I317">
        <v>2</v>
      </c>
      <c r="J317">
        <v>25</v>
      </c>
      <c r="K317">
        <v>34</v>
      </c>
      <c r="L317">
        <v>2</v>
      </c>
      <c r="M317">
        <v>37</v>
      </c>
      <c r="N317">
        <v>23</v>
      </c>
      <c r="O317">
        <v>25</v>
      </c>
      <c r="P317">
        <v>13</v>
      </c>
      <c r="Q317">
        <v>35</v>
      </c>
      <c r="R317">
        <v>28</v>
      </c>
      <c r="S317">
        <v>11</v>
      </c>
      <c r="T317">
        <v>27</v>
      </c>
      <c r="U317">
        <v>221</v>
      </c>
      <c r="V317">
        <v>19</v>
      </c>
      <c r="W317">
        <v>16</v>
      </c>
      <c r="X317">
        <v>1</v>
      </c>
      <c r="Y317">
        <v>23</v>
      </c>
      <c r="Z317">
        <v>5</v>
      </c>
      <c r="AA317">
        <v>23</v>
      </c>
      <c r="AB317">
        <v>5</v>
      </c>
      <c r="AC317">
        <v>82</v>
      </c>
      <c r="AD317">
        <f t="shared" si="49"/>
        <v>8119</v>
      </c>
      <c r="AE317" s="5">
        <f t="shared" si="50"/>
        <v>2.2552777777777777</v>
      </c>
      <c r="AF317" s="5">
        <f t="shared" si="51"/>
        <v>5.7447222222222223</v>
      </c>
      <c r="AG317" s="5">
        <f t="shared" si="52"/>
        <v>0.21739130434782608</v>
      </c>
      <c r="AH317" s="5">
        <f t="shared" si="53"/>
        <v>0.82608695652173914</v>
      </c>
      <c r="AI317" s="5">
        <f t="shared" si="54"/>
        <v>9.8055555555555549E-2</v>
      </c>
    </row>
    <row r="318" spans="2:35" x14ac:dyDescent="0.3">
      <c r="B318">
        <v>53864</v>
      </c>
      <c r="C318" s="7">
        <v>43685</v>
      </c>
      <c r="D318" s="6">
        <f t="shared" si="47"/>
        <v>2019</v>
      </c>
      <c r="E318" s="4" t="str">
        <f t="shared" si="44"/>
        <v>Q3-2019</v>
      </c>
      <c r="F318" s="4" t="str">
        <f t="shared" si="45"/>
        <v>August</v>
      </c>
      <c r="G318" s="6">
        <f t="shared" si="48"/>
        <v>32</v>
      </c>
      <c r="H318" s="4" t="str">
        <f t="shared" si="46"/>
        <v>Thursday</v>
      </c>
      <c r="I318">
        <v>1</v>
      </c>
      <c r="J318">
        <v>26</v>
      </c>
      <c r="K318">
        <v>36</v>
      </c>
      <c r="L318">
        <v>2</v>
      </c>
      <c r="M318">
        <v>44</v>
      </c>
      <c r="N318">
        <v>24</v>
      </c>
      <c r="O318">
        <v>26</v>
      </c>
      <c r="P318">
        <v>12</v>
      </c>
      <c r="Q318">
        <v>49</v>
      </c>
      <c r="R318">
        <v>25</v>
      </c>
      <c r="S318">
        <v>13</v>
      </c>
      <c r="T318">
        <v>21</v>
      </c>
      <c r="U318">
        <v>167</v>
      </c>
      <c r="V318">
        <v>18</v>
      </c>
      <c r="W318">
        <v>11</v>
      </c>
      <c r="X318">
        <v>2</v>
      </c>
      <c r="Y318">
        <v>21</v>
      </c>
      <c r="Z318">
        <v>5</v>
      </c>
      <c r="AA318">
        <v>18</v>
      </c>
      <c r="AB318">
        <v>5</v>
      </c>
      <c r="AC318">
        <v>70</v>
      </c>
      <c r="AD318">
        <f t="shared" si="49"/>
        <v>7016</v>
      </c>
      <c r="AE318" s="5">
        <f t="shared" si="50"/>
        <v>1.9488888888888889</v>
      </c>
      <c r="AF318" s="5">
        <f t="shared" si="51"/>
        <v>6.0511111111111111</v>
      </c>
      <c r="AG318" s="5">
        <f t="shared" si="52"/>
        <v>0.20833333333333334</v>
      </c>
      <c r="AH318" s="5">
        <f t="shared" si="53"/>
        <v>0.75</v>
      </c>
      <c r="AI318" s="5">
        <f t="shared" si="54"/>
        <v>8.1203703703703708E-2</v>
      </c>
    </row>
    <row r="319" spans="2:35" x14ac:dyDescent="0.3">
      <c r="B319">
        <v>53865</v>
      </c>
      <c r="C319" s="7">
        <v>43685</v>
      </c>
      <c r="D319" s="6">
        <f t="shared" si="47"/>
        <v>2019</v>
      </c>
      <c r="E319" s="4" t="str">
        <f t="shared" si="44"/>
        <v>Q3-2019</v>
      </c>
      <c r="F319" s="4" t="str">
        <f t="shared" si="45"/>
        <v>August</v>
      </c>
      <c r="G319" s="6">
        <f t="shared" si="48"/>
        <v>32</v>
      </c>
      <c r="H319" s="4" t="str">
        <f t="shared" si="46"/>
        <v>Thursday</v>
      </c>
      <c r="I319">
        <v>2</v>
      </c>
      <c r="J319">
        <v>24</v>
      </c>
      <c r="K319">
        <v>17</v>
      </c>
      <c r="L319">
        <v>1</v>
      </c>
      <c r="M319">
        <v>17</v>
      </c>
      <c r="N319">
        <v>23</v>
      </c>
      <c r="O319">
        <v>18</v>
      </c>
      <c r="P319">
        <v>12</v>
      </c>
      <c r="Q319">
        <v>87</v>
      </c>
      <c r="R319">
        <v>11</v>
      </c>
      <c r="S319">
        <v>13</v>
      </c>
      <c r="T319">
        <v>26</v>
      </c>
      <c r="U319">
        <v>144</v>
      </c>
      <c r="V319">
        <v>20</v>
      </c>
      <c r="W319">
        <v>18</v>
      </c>
      <c r="X319">
        <v>1</v>
      </c>
      <c r="Y319">
        <v>20</v>
      </c>
      <c r="Z319">
        <v>5</v>
      </c>
      <c r="AA319">
        <v>10</v>
      </c>
      <c r="AB319">
        <v>5</v>
      </c>
      <c r="AC319">
        <v>77</v>
      </c>
      <c r="AD319">
        <f t="shared" si="49"/>
        <v>6603</v>
      </c>
      <c r="AE319" s="5">
        <f t="shared" si="50"/>
        <v>1.8341666666666667</v>
      </c>
      <c r="AF319" s="5">
        <f t="shared" si="51"/>
        <v>6.1658333333333335</v>
      </c>
      <c r="AG319" s="5">
        <f t="shared" si="52"/>
        <v>0.21739130434782608</v>
      </c>
      <c r="AH319" s="5">
        <f t="shared" si="53"/>
        <v>0.86956521739130432</v>
      </c>
      <c r="AI319" s="5">
        <f t="shared" si="54"/>
        <v>7.9746376811594202E-2</v>
      </c>
    </row>
    <row r="320" spans="2:35" x14ac:dyDescent="0.3">
      <c r="B320">
        <v>53866</v>
      </c>
      <c r="C320" s="7">
        <v>43686</v>
      </c>
      <c r="D320" s="6">
        <f t="shared" si="47"/>
        <v>2019</v>
      </c>
      <c r="E320" s="4" t="str">
        <f t="shared" si="44"/>
        <v>Q3-2019</v>
      </c>
      <c r="F320" s="4" t="str">
        <f t="shared" si="45"/>
        <v>August</v>
      </c>
      <c r="G320" s="6">
        <f t="shared" si="48"/>
        <v>32</v>
      </c>
      <c r="H320" s="4" t="str">
        <f t="shared" si="46"/>
        <v>Friday</v>
      </c>
      <c r="I320">
        <v>1</v>
      </c>
      <c r="J320">
        <v>26</v>
      </c>
      <c r="K320">
        <v>21</v>
      </c>
      <c r="L320">
        <v>3</v>
      </c>
      <c r="M320">
        <v>19</v>
      </c>
      <c r="N320">
        <v>23</v>
      </c>
      <c r="O320">
        <v>10</v>
      </c>
      <c r="P320">
        <v>13</v>
      </c>
      <c r="Q320">
        <v>73</v>
      </c>
      <c r="R320">
        <v>27</v>
      </c>
      <c r="S320">
        <v>14</v>
      </c>
      <c r="T320">
        <v>23</v>
      </c>
      <c r="U320">
        <v>129</v>
      </c>
      <c r="V320">
        <v>19</v>
      </c>
      <c r="W320">
        <v>25</v>
      </c>
      <c r="X320">
        <v>2</v>
      </c>
      <c r="Y320">
        <v>22</v>
      </c>
      <c r="Z320">
        <v>5</v>
      </c>
      <c r="AA320">
        <v>27</v>
      </c>
      <c r="AB320">
        <v>5</v>
      </c>
      <c r="AC320">
        <v>70</v>
      </c>
      <c r="AD320">
        <f t="shared" si="49"/>
        <v>6271</v>
      </c>
      <c r="AE320" s="5">
        <f t="shared" si="50"/>
        <v>1.7419444444444445</v>
      </c>
      <c r="AF320" s="5">
        <f t="shared" si="51"/>
        <v>6.2580555555555559</v>
      </c>
      <c r="AG320" s="5">
        <f t="shared" si="52"/>
        <v>0.21739130434782608</v>
      </c>
      <c r="AH320" s="5">
        <f t="shared" si="53"/>
        <v>0.82608695652173914</v>
      </c>
      <c r="AI320" s="5">
        <f t="shared" si="54"/>
        <v>7.5736714975845415E-2</v>
      </c>
    </row>
    <row r="321" spans="2:35" x14ac:dyDescent="0.3">
      <c r="B321">
        <v>53867</v>
      </c>
      <c r="C321" s="7">
        <v>43686</v>
      </c>
      <c r="D321" s="6">
        <f t="shared" si="47"/>
        <v>2019</v>
      </c>
      <c r="E321" s="4" t="str">
        <f t="shared" si="44"/>
        <v>Q3-2019</v>
      </c>
      <c r="F321" s="4" t="str">
        <f t="shared" si="45"/>
        <v>August</v>
      </c>
      <c r="G321" s="6">
        <f t="shared" si="48"/>
        <v>32</v>
      </c>
      <c r="H321" s="4" t="str">
        <f t="shared" si="46"/>
        <v>Friday</v>
      </c>
      <c r="I321">
        <v>2</v>
      </c>
      <c r="J321">
        <v>23</v>
      </c>
      <c r="K321">
        <v>35</v>
      </c>
      <c r="L321">
        <v>1</v>
      </c>
      <c r="M321">
        <v>36</v>
      </c>
      <c r="N321">
        <v>22</v>
      </c>
      <c r="O321">
        <v>21</v>
      </c>
      <c r="P321">
        <v>13</v>
      </c>
      <c r="Q321">
        <v>59</v>
      </c>
      <c r="R321">
        <v>27</v>
      </c>
      <c r="S321">
        <v>11</v>
      </c>
      <c r="T321">
        <v>26</v>
      </c>
      <c r="U321">
        <v>187</v>
      </c>
      <c r="V321">
        <v>19</v>
      </c>
      <c r="W321">
        <v>27</v>
      </c>
      <c r="X321">
        <v>1</v>
      </c>
      <c r="Y321">
        <v>23</v>
      </c>
      <c r="Z321">
        <v>5</v>
      </c>
      <c r="AA321">
        <v>12</v>
      </c>
      <c r="AB321">
        <v>5</v>
      </c>
      <c r="AC321">
        <v>84</v>
      </c>
      <c r="AD321">
        <f t="shared" si="49"/>
        <v>7416</v>
      </c>
      <c r="AE321" s="5">
        <f t="shared" si="50"/>
        <v>2.06</v>
      </c>
      <c r="AF321" s="5">
        <f t="shared" si="51"/>
        <v>5.9399999999999995</v>
      </c>
      <c r="AG321" s="5">
        <f t="shared" si="52"/>
        <v>0.22727272727272727</v>
      </c>
      <c r="AH321" s="5">
        <f t="shared" si="53"/>
        <v>0.86363636363636365</v>
      </c>
      <c r="AI321" s="5">
        <f t="shared" si="54"/>
        <v>9.3636363636363643E-2</v>
      </c>
    </row>
    <row r="322" spans="2:35" x14ac:dyDescent="0.3">
      <c r="B322">
        <v>53868</v>
      </c>
      <c r="C322" s="7">
        <v>43687</v>
      </c>
      <c r="D322" s="6">
        <f t="shared" si="47"/>
        <v>2019</v>
      </c>
      <c r="E322" s="4" t="str">
        <f t="shared" si="44"/>
        <v>Q3-2019</v>
      </c>
      <c r="F322" s="4" t="str">
        <f t="shared" si="45"/>
        <v>August</v>
      </c>
      <c r="G322" s="6">
        <f t="shared" si="48"/>
        <v>32</v>
      </c>
      <c r="H322" s="4" t="str">
        <f t="shared" si="46"/>
        <v>Saturday</v>
      </c>
      <c r="I322">
        <v>1</v>
      </c>
      <c r="J322">
        <v>26</v>
      </c>
      <c r="K322">
        <v>40</v>
      </c>
      <c r="L322">
        <v>3</v>
      </c>
      <c r="M322">
        <v>21</v>
      </c>
      <c r="N322">
        <v>23</v>
      </c>
      <c r="O322">
        <v>14</v>
      </c>
      <c r="P322">
        <v>12</v>
      </c>
      <c r="Q322">
        <v>68</v>
      </c>
      <c r="R322">
        <v>14</v>
      </c>
      <c r="S322">
        <v>12</v>
      </c>
      <c r="T322">
        <v>25</v>
      </c>
      <c r="U322">
        <v>121</v>
      </c>
      <c r="V322">
        <v>18</v>
      </c>
      <c r="W322">
        <v>19</v>
      </c>
      <c r="X322">
        <v>2</v>
      </c>
      <c r="Y322">
        <v>22</v>
      </c>
      <c r="Z322">
        <v>4</v>
      </c>
      <c r="AA322">
        <v>11</v>
      </c>
      <c r="AB322">
        <v>4</v>
      </c>
      <c r="AC322">
        <v>78</v>
      </c>
      <c r="AD322">
        <f t="shared" si="49"/>
        <v>5668</v>
      </c>
      <c r="AE322" s="5">
        <f t="shared" si="50"/>
        <v>1.5744444444444445</v>
      </c>
      <c r="AF322" s="5">
        <f t="shared" si="51"/>
        <v>6.4255555555555555</v>
      </c>
      <c r="AG322" s="5">
        <f t="shared" si="52"/>
        <v>0.17391304347826086</v>
      </c>
      <c r="AH322" s="5">
        <f t="shared" si="53"/>
        <v>0.78260869565217395</v>
      </c>
      <c r="AI322" s="5">
        <f t="shared" si="54"/>
        <v>6.8454106280193244E-2</v>
      </c>
    </row>
    <row r="323" spans="2:35" x14ac:dyDescent="0.3">
      <c r="B323">
        <v>53869</v>
      </c>
      <c r="C323" s="7">
        <v>43689</v>
      </c>
      <c r="D323" s="6">
        <f t="shared" si="47"/>
        <v>2019</v>
      </c>
      <c r="E323" s="4" t="str">
        <f t="shared" si="44"/>
        <v>Q3-2019</v>
      </c>
      <c r="F323" s="4" t="str">
        <f t="shared" si="45"/>
        <v>August</v>
      </c>
      <c r="G323" s="6">
        <f t="shared" si="48"/>
        <v>33</v>
      </c>
      <c r="H323" s="4" t="str">
        <f t="shared" si="46"/>
        <v>Monday</v>
      </c>
      <c r="I323">
        <v>1</v>
      </c>
      <c r="J323">
        <v>25</v>
      </c>
      <c r="K323">
        <v>16</v>
      </c>
      <c r="L323">
        <v>2</v>
      </c>
      <c r="M323">
        <v>29</v>
      </c>
      <c r="N323">
        <v>23</v>
      </c>
      <c r="O323">
        <v>21</v>
      </c>
      <c r="P323">
        <v>12</v>
      </c>
      <c r="Q323">
        <v>51</v>
      </c>
      <c r="R323">
        <v>29</v>
      </c>
      <c r="S323">
        <v>14</v>
      </c>
      <c r="T323">
        <v>26</v>
      </c>
      <c r="U323">
        <v>200</v>
      </c>
      <c r="V323">
        <v>19</v>
      </c>
      <c r="W323">
        <v>19</v>
      </c>
      <c r="X323">
        <v>1</v>
      </c>
      <c r="Y323">
        <v>25</v>
      </c>
      <c r="Z323">
        <v>5</v>
      </c>
      <c r="AA323">
        <v>12</v>
      </c>
      <c r="AB323">
        <v>5</v>
      </c>
      <c r="AC323">
        <v>66</v>
      </c>
      <c r="AD323">
        <f t="shared" si="49"/>
        <v>7710</v>
      </c>
      <c r="AE323" s="5">
        <f t="shared" si="50"/>
        <v>2.1416666666666666</v>
      </c>
      <c r="AF323" s="5">
        <f t="shared" si="51"/>
        <v>5.8583333333333334</v>
      </c>
      <c r="AG323" s="5">
        <f t="shared" si="52"/>
        <v>0.21739130434782608</v>
      </c>
      <c r="AH323" s="5">
        <f t="shared" si="53"/>
        <v>0.82608695652173914</v>
      </c>
      <c r="AI323" s="5">
        <f t="shared" si="54"/>
        <v>9.3115942028985502E-2</v>
      </c>
    </row>
    <row r="324" spans="2:35" x14ac:dyDescent="0.3">
      <c r="B324">
        <v>53870</v>
      </c>
      <c r="C324" s="7">
        <v>43689</v>
      </c>
      <c r="D324" s="6">
        <f t="shared" si="47"/>
        <v>2019</v>
      </c>
      <c r="E324" s="4" t="str">
        <f t="shared" si="44"/>
        <v>Q3-2019</v>
      </c>
      <c r="F324" s="4" t="str">
        <f t="shared" si="45"/>
        <v>August</v>
      </c>
      <c r="G324" s="6">
        <f t="shared" si="48"/>
        <v>33</v>
      </c>
      <c r="H324" s="4" t="str">
        <f t="shared" si="46"/>
        <v>Monday</v>
      </c>
      <c r="I324">
        <v>2</v>
      </c>
      <c r="J324">
        <v>26</v>
      </c>
      <c r="K324">
        <v>35</v>
      </c>
      <c r="L324">
        <v>2</v>
      </c>
      <c r="M324">
        <v>35</v>
      </c>
      <c r="N324">
        <v>24</v>
      </c>
      <c r="O324">
        <v>20</v>
      </c>
      <c r="P324">
        <v>12</v>
      </c>
      <c r="Q324">
        <v>79</v>
      </c>
      <c r="R324">
        <v>28</v>
      </c>
      <c r="S324">
        <v>12</v>
      </c>
      <c r="T324">
        <v>25</v>
      </c>
      <c r="U324">
        <v>162</v>
      </c>
      <c r="V324">
        <v>19</v>
      </c>
      <c r="W324">
        <v>15</v>
      </c>
      <c r="X324">
        <v>2</v>
      </c>
      <c r="Y324">
        <v>24</v>
      </c>
      <c r="Z324">
        <v>5</v>
      </c>
      <c r="AA324">
        <v>13</v>
      </c>
      <c r="AB324">
        <v>5</v>
      </c>
      <c r="AC324">
        <v>89</v>
      </c>
      <c r="AD324">
        <f t="shared" si="49"/>
        <v>7383</v>
      </c>
      <c r="AE324" s="5">
        <f t="shared" si="50"/>
        <v>2.0508333333333333</v>
      </c>
      <c r="AF324" s="5">
        <f t="shared" si="51"/>
        <v>5.9491666666666667</v>
      </c>
      <c r="AG324" s="5">
        <f t="shared" si="52"/>
        <v>0.20833333333333334</v>
      </c>
      <c r="AH324" s="5">
        <f t="shared" si="53"/>
        <v>0.79166666666666663</v>
      </c>
      <c r="AI324" s="5">
        <f t="shared" si="54"/>
        <v>8.5451388888888882E-2</v>
      </c>
    </row>
    <row r="325" spans="2:35" x14ac:dyDescent="0.3">
      <c r="B325">
        <v>53871</v>
      </c>
      <c r="C325" s="7">
        <v>43690</v>
      </c>
      <c r="D325" s="6">
        <f t="shared" si="47"/>
        <v>2019</v>
      </c>
      <c r="E325" s="4" t="str">
        <f t="shared" si="44"/>
        <v>Q3-2019</v>
      </c>
      <c r="F325" s="4" t="str">
        <f t="shared" si="45"/>
        <v>August</v>
      </c>
      <c r="G325" s="6">
        <f t="shared" si="48"/>
        <v>33</v>
      </c>
      <c r="H325" s="4" t="str">
        <f t="shared" si="46"/>
        <v>Tuesday</v>
      </c>
      <c r="I325">
        <v>1</v>
      </c>
      <c r="J325">
        <v>26</v>
      </c>
      <c r="K325">
        <v>43</v>
      </c>
      <c r="L325">
        <v>3</v>
      </c>
      <c r="M325">
        <v>43</v>
      </c>
      <c r="N325">
        <v>23</v>
      </c>
      <c r="O325">
        <v>21</v>
      </c>
      <c r="P325">
        <v>12</v>
      </c>
      <c r="Q325">
        <v>85</v>
      </c>
      <c r="R325">
        <v>15</v>
      </c>
      <c r="S325">
        <v>13</v>
      </c>
      <c r="T325">
        <v>25</v>
      </c>
      <c r="U325">
        <v>307</v>
      </c>
      <c r="V325">
        <v>18</v>
      </c>
      <c r="W325">
        <v>29</v>
      </c>
      <c r="X325">
        <v>1</v>
      </c>
      <c r="Y325">
        <v>22</v>
      </c>
      <c r="Z325">
        <v>4</v>
      </c>
      <c r="AA325">
        <v>24</v>
      </c>
      <c r="AB325">
        <v>4</v>
      </c>
      <c r="AC325">
        <v>90</v>
      </c>
      <c r="AD325">
        <f t="shared" si="49"/>
        <v>10603</v>
      </c>
      <c r="AE325" s="5">
        <f t="shared" si="50"/>
        <v>2.9452777777777777</v>
      </c>
      <c r="AF325" s="5">
        <f t="shared" si="51"/>
        <v>5.0547222222222228</v>
      </c>
      <c r="AG325" s="5">
        <f t="shared" si="52"/>
        <v>0.17391304347826086</v>
      </c>
      <c r="AH325" s="5">
        <f t="shared" si="53"/>
        <v>0.78260869565217395</v>
      </c>
      <c r="AI325" s="5">
        <f t="shared" si="54"/>
        <v>0.12805555555555556</v>
      </c>
    </row>
    <row r="326" spans="2:35" x14ac:dyDescent="0.3">
      <c r="B326">
        <v>53872</v>
      </c>
      <c r="C326" s="7">
        <v>43690</v>
      </c>
      <c r="D326" s="6">
        <f t="shared" si="47"/>
        <v>2019</v>
      </c>
      <c r="E326" s="4" t="str">
        <f t="shared" si="44"/>
        <v>Q3-2019</v>
      </c>
      <c r="F326" s="4" t="str">
        <f t="shared" si="45"/>
        <v>August</v>
      </c>
      <c r="G326" s="6">
        <f t="shared" si="48"/>
        <v>33</v>
      </c>
      <c r="H326" s="4" t="str">
        <f t="shared" si="46"/>
        <v>Tuesday</v>
      </c>
      <c r="I326">
        <v>2</v>
      </c>
      <c r="J326">
        <v>25</v>
      </c>
      <c r="K326">
        <v>36</v>
      </c>
      <c r="L326">
        <v>2</v>
      </c>
      <c r="M326">
        <v>25</v>
      </c>
      <c r="N326">
        <v>23</v>
      </c>
      <c r="O326">
        <v>24</v>
      </c>
      <c r="P326">
        <v>12</v>
      </c>
      <c r="Q326">
        <v>36</v>
      </c>
      <c r="R326">
        <v>23</v>
      </c>
      <c r="S326">
        <v>12</v>
      </c>
      <c r="T326">
        <v>27</v>
      </c>
      <c r="U326">
        <v>189</v>
      </c>
      <c r="V326">
        <v>20</v>
      </c>
      <c r="W326">
        <v>23</v>
      </c>
      <c r="X326">
        <v>2</v>
      </c>
      <c r="Y326">
        <v>22</v>
      </c>
      <c r="Z326">
        <v>5</v>
      </c>
      <c r="AA326">
        <v>28</v>
      </c>
      <c r="AB326">
        <v>5</v>
      </c>
      <c r="AC326">
        <v>62</v>
      </c>
      <c r="AD326">
        <f t="shared" si="49"/>
        <v>7435</v>
      </c>
      <c r="AE326" s="5">
        <f t="shared" si="50"/>
        <v>2.0652777777777778</v>
      </c>
      <c r="AF326" s="5">
        <f t="shared" si="51"/>
        <v>5.9347222222222218</v>
      </c>
      <c r="AG326" s="5">
        <f t="shared" si="52"/>
        <v>0.21739130434782608</v>
      </c>
      <c r="AH326" s="5">
        <f t="shared" si="53"/>
        <v>0.86956521739130432</v>
      </c>
      <c r="AI326" s="5">
        <f t="shared" si="54"/>
        <v>8.9794685990338158E-2</v>
      </c>
    </row>
    <row r="327" spans="2:35" x14ac:dyDescent="0.3">
      <c r="B327">
        <v>53873</v>
      </c>
      <c r="C327" s="7">
        <v>43691</v>
      </c>
      <c r="D327" s="6">
        <f t="shared" si="47"/>
        <v>2019</v>
      </c>
      <c r="E327" s="4" t="str">
        <f t="shared" si="44"/>
        <v>Q3-2019</v>
      </c>
      <c r="F327" s="4" t="str">
        <f t="shared" si="45"/>
        <v>August</v>
      </c>
      <c r="G327" s="6">
        <f t="shared" si="48"/>
        <v>33</v>
      </c>
      <c r="H327" s="4" t="str">
        <f t="shared" si="46"/>
        <v>Wednesday</v>
      </c>
      <c r="I327">
        <v>1</v>
      </c>
      <c r="J327">
        <v>25</v>
      </c>
      <c r="K327">
        <v>35</v>
      </c>
      <c r="L327">
        <v>2</v>
      </c>
      <c r="M327">
        <v>40</v>
      </c>
      <c r="N327">
        <v>23</v>
      </c>
      <c r="O327">
        <v>16</v>
      </c>
      <c r="P327">
        <v>11</v>
      </c>
      <c r="Q327">
        <v>53</v>
      </c>
      <c r="R327">
        <v>21</v>
      </c>
      <c r="S327">
        <v>12</v>
      </c>
      <c r="T327">
        <v>25</v>
      </c>
      <c r="U327">
        <v>131</v>
      </c>
      <c r="V327">
        <v>18</v>
      </c>
      <c r="W327">
        <v>16</v>
      </c>
      <c r="X327">
        <v>2</v>
      </c>
      <c r="Y327">
        <v>22</v>
      </c>
      <c r="Z327">
        <v>5</v>
      </c>
      <c r="AA327">
        <v>11</v>
      </c>
      <c r="AB327">
        <v>5</v>
      </c>
      <c r="AC327">
        <v>43</v>
      </c>
      <c r="AD327">
        <f t="shared" si="49"/>
        <v>5669</v>
      </c>
      <c r="AE327" s="5">
        <f t="shared" si="50"/>
        <v>1.5747222222222221</v>
      </c>
      <c r="AF327" s="5">
        <f t="shared" si="51"/>
        <v>6.4252777777777776</v>
      </c>
      <c r="AG327" s="5">
        <f t="shared" si="52"/>
        <v>0.21739130434782608</v>
      </c>
      <c r="AH327" s="5">
        <f t="shared" si="53"/>
        <v>0.78260869565217395</v>
      </c>
      <c r="AI327" s="5">
        <f t="shared" si="54"/>
        <v>6.8466183574879227E-2</v>
      </c>
    </row>
    <row r="328" spans="2:35" x14ac:dyDescent="0.3">
      <c r="B328">
        <v>53874</v>
      </c>
      <c r="C328" s="7">
        <v>43691</v>
      </c>
      <c r="D328" s="6">
        <f t="shared" si="47"/>
        <v>2019</v>
      </c>
      <c r="E328" s="4" t="str">
        <f t="shared" si="44"/>
        <v>Q3-2019</v>
      </c>
      <c r="F328" s="4" t="str">
        <f t="shared" si="45"/>
        <v>August</v>
      </c>
      <c r="G328" s="6">
        <f t="shared" si="48"/>
        <v>33</v>
      </c>
      <c r="H328" s="4" t="str">
        <f t="shared" si="46"/>
        <v>Wednesday</v>
      </c>
      <c r="I328">
        <v>2</v>
      </c>
      <c r="J328">
        <v>25</v>
      </c>
      <c r="K328">
        <v>30</v>
      </c>
      <c r="L328">
        <v>1</v>
      </c>
      <c r="M328">
        <v>16</v>
      </c>
      <c r="N328">
        <v>24</v>
      </c>
      <c r="O328">
        <v>11</v>
      </c>
      <c r="P328">
        <v>12</v>
      </c>
      <c r="Q328">
        <v>37</v>
      </c>
      <c r="R328">
        <v>29</v>
      </c>
      <c r="S328">
        <v>12</v>
      </c>
      <c r="T328">
        <v>24</v>
      </c>
      <c r="U328">
        <v>258</v>
      </c>
      <c r="V328">
        <v>20</v>
      </c>
      <c r="W328">
        <v>22</v>
      </c>
      <c r="X328">
        <v>1</v>
      </c>
      <c r="Y328">
        <v>21</v>
      </c>
      <c r="Z328">
        <v>4</v>
      </c>
      <c r="AA328">
        <v>17</v>
      </c>
      <c r="AB328">
        <v>4</v>
      </c>
      <c r="AC328">
        <v>81</v>
      </c>
      <c r="AD328">
        <f t="shared" si="49"/>
        <v>8965</v>
      </c>
      <c r="AE328" s="5">
        <f t="shared" si="50"/>
        <v>2.4902777777777776</v>
      </c>
      <c r="AF328" s="5">
        <f t="shared" si="51"/>
        <v>5.5097222222222229</v>
      </c>
      <c r="AG328" s="5">
        <f t="shared" si="52"/>
        <v>0.16666666666666666</v>
      </c>
      <c r="AH328" s="5">
        <f t="shared" si="53"/>
        <v>0.83333333333333337</v>
      </c>
      <c r="AI328" s="5">
        <f t="shared" si="54"/>
        <v>0.10376157407407406</v>
      </c>
    </row>
    <row r="329" spans="2:35" x14ac:dyDescent="0.3">
      <c r="B329">
        <v>53875</v>
      </c>
      <c r="C329" s="7">
        <v>43692</v>
      </c>
      <c r="D329" s="6">
        <f t="shared" si="47"/>
        <v>2019</v>
      </c>
      <c r="E329" s="4" t="str">
        <f t="shared" si="44"/>
        <v>Q3-2019</v>
      </c>
      <c r="F329" s="4" t="str">
        <f t="shared" si="45"/>
        <v>August</v>
      </c>
      <c r="G329" s="6">
        <f t="shared" si="48"/>
        <v>33</v>
      </c>
      <c r="H329" s="4" t="str">
        <f t="shared" si="46"/>
        <v>Thursday</v>
      </c>
      <c r="I329">
        <v>1</v>
      </c>
      <c r="J329">
        <v>26</v>
      </c>
      <c r="K329">
        <v>32</v>
      </c>
      <c r="L329">
        <v>2</v>
      </c>
      <c r="M329">
        <v>45</v>
      </c>
      <c r="N329">
        <v>24</v>
      </c>
      <c r="O329">
        <v>22</v>
      </c>
      <c r="P329">
        <v>11</v>
      </c>
      <c r="Q329">
        <v>61</v>
      </c>
      <c r="R329">
        <v>21</v>
      </c>
      <c r="S329">
        <v>12</v>
      </c>
      <c r="T329">
        <v>24</v>
      </c>
      <c r="U329">
        <v>283</v>
      </c>
      <c r="V329">
        <v>18</v>
      </c>
      <c r="W329">
        <v>29</v>
      </c>
      <c r="X329">
        <v>1</v>
      </c>
      <c r="Y329">
        <v>22</v>
      </c>
      <c r="Z329">
        <v>4</v>
      </c>
      <c r="AA329">
        <v>13</v>
      </c>
      <c r="AB329">
        <v>4</v>
      </c>
      <c r="AC329">
        <v>69</v>
      </c>
      <c r="AD329">
        <f t="shared" si="49"/>
        <v>10000</v>
      </c>
      <c r="AE329" s="5">
        <f t="shared" si="50"/>
        <v>2.7777777777777777</v>
      </c>
      <c r="AF329" s="5">
        <f t="shared" si="51"/>
        <v>5.2222222222222223</v>
      </c>
      <c r="AG329" s="5">
        <f t="shared" si="52"/>
        <v>0.16666666666666666</v>
      </c>
      <c r="AH329" s="5">
        <f t="shared" si="53"/>
        <v>0.75</v>
      </c>
      <c r="AI329" s="5">
        <f t="shared" si="54"/>
        <v>0.11574074074074074</v>
      </c>
    </row>
    <row r="330" spans="2:35" x14ac:dyDescent="0.3">
      <c r="B330">
        <v>53876</v>
      </c>
      <c r="C330" s="7">
        <v>43692</v>
      </c>
      <c r="D330" s="6">
        <f t="shared" si="47"/>
        <v>2019</v>
      </c>
      <c r="E330" s="4" t="str">
        <f t="shared" si="44"/>
        <v>Q3-2019</v>
      </c>
      <c r="F330" s="4" t="str">
        <f t="shared" si="45"/>
        <v>August</v>
      </c>
      <c r="G330" s="6">
        <f t="shared" si="48"/>
        <v>33</v>
      </c>
      <c r="H330" s="4" t="str">
        <f t="shared" si="46"/>
        <v>Thursday</v>
      </c>
      <c r="I330">
        <v>2</v>
      </c>
      <c r="J330">
        <v>25</v>
      </c>
      <c r="K330">
        <v>29</v>
      </c>
      <c r="L330">
        <v>2</v>
      </c>
      <c r="M330">
        <v>34</v>
      </c>
      <c r="N330">
        <v>23</v>
      </c>
      <c r="O330">
        <v>18</v>
      </c>
      <c r="P330">
        <v>12</v>
      </c>
      <c r="Q330">
        <v>69</v>
      </c>
      <c r="R330">
        <v>19</v>
      </c>
      <c r="S330">
        <v>13</v>
      </c>
      <c r="T330">
        <v>25</v>
      </c>
      <c r="U330">
        <v>153</v>
      </c>
      <c r="V330">
        <v>20</v>
      </c>
      <c r="W330">
        <v>20</v>
      </c>
      <c r="X330">
        <v>2</v>
      </c>
      <c r="Y330">
        <v>24</v>
      </c>
      <c r="Z330">
        <v>5</v>
      </c>
      <c r="AA330">
        <v>22</v>
      </c>
      <c r="AB330">
        <v>5</v>
      </c>
      <c r="AC330">
        <v>47</v>
      </c>
      <c r="AD330">
        <f t="shared" si="49"/>
        <v>6637</v>
      </c>
      <c r="AE330" s="5">
        <f t="shared" si="50"/>
        <v>1.8436111111111111</v>
      </c>
      <c r="AF330" s="5">
        <f t="shared" si="51"/>
        <v>6.1563888888888894</v>
      </c>
      <c r="AG330" s="5">
        <f t="shared" si="52"/>
        <v>0.21739130434782608</v>
      </c>
      <c r="AH330" s="5">
        <f t="shared" si="53"/>
        <v>0.86956521739130432</v>
      </c>
      <c r="AI330" s="5">
        <f t="shared" si="54"/>
        <v>8.015700483091788E-2</v>
      </c>
    </row>
    <row r="331" spans="2:35" x14ac:dyDescent="0.3">
      <c r="B331">
        <v>53877</v>
      </c>
      <c r="C331" s="7">
        <v>43693</v>
      </c>
      <c r="D331" s="6">
        <f t="shared" si="47"/>
        <v>2019</v>
      </c>
      <c r="E331" s="4" t="str">
        <f t="shared" si="44"/>
        <v>Q3-2019</v>
      </c>
      <c r="F331" s="4" t="str">
        <f t="shared" si="45"/>
        <v>August</v>
      </c>
      <c r="G331" s="6">
        <f t="shared" si="48"/>
        <v>33</v>
      </c>
      <c r="H331" s="4" t="str">
        <f t="shared" si="46"/>
        <v>Friday</v>
      </c>
      <c r="I331">
        <v>1</v>
      </c>
      <c r="J331">
        <v>26</v>
      </c>
      <c r="K331">
        <v>25</v>
      </c>
      <c r="L331">
        <v>2</v>
      </c>
      <c r="M331">
        <v>32</v>
      </c>
      <c r="N331">
        <v>24</v>
      </c>
      <c r="O331">
        <v>23</v>
      </c>
      <c r="P331">
        <v>12</v>
      </c>
      <c r="Q331">
        <v>64</v>
      </c>
      <c r="R331">
        <v>22</v>
      </c>
      <c r="S331">
        <v>13</v>
      </c>
      <c r="T331">
        <v>23</v>
      </c>
      <c r="U331">
        <v>152</v>
      </c>
      <c r="V331">
        <v>19</v>
      </c>
      <c r="W331">
        <v>19</v>
      </c>
      <c r="X331">
        <v>1</v>
      </c>
      <c r="Y331">
        <v>25</v>
      </c>
      <c r="Z331">
        <v>5</v>
      </c>
      <c r="AA331">
        <v>29</v>
      </c>
      <c r="AB331">
        <v>5</v>
      </c>
      <c r="AC331">
        <v>85</v>
      </c>
      <c r="AD331">
        <f t="shared" si="49"/>
        <v>7052</v>
      </c>
      <c r="AE331" s="5">
        <f t="shared" si="50"/>
        <v>1.9588888888888889</v>
      </c>
      <c r="AF331" s="5">
        <f t="shared" si="51"/>
        <v>6.0411111111111113</v>
      </c>
      <c r="AG331" s="5">
        <f t="shared" si="52"/>
        <v>0.20833333333333334</v>
      </c>
      <c r="AH331" s="5">
        <f t="shared" si="53"/>
        <v>0.79166666666666663</v>
      </c>
      <c r="AI331" s="5">
        <f t="shared" si="54"/>
        <v>8.1620370370370371E-2</v>
      </c>
    </row>
    <row r="332" spans="2:35" x14ac:dyDescent="0.3">
      <c r="B332">
        <v>53878</v>
      </c>
      <c r="C332" s="7">
        <v>43693</v>
      </c>
      <c r="D332" s="6">
        <f t="shared" si="47"/>
        <v>2019</v>
      </c>
      <c r="E332" s="4" t="str">
        <f t="shared" si="44"/>
        <v>Q3-2019</v>
      </c>
      <c r="F332" s="4" t="str">
        <f t="shared" si="45"/>
        <v>August</v>
      </c>
      <c r="G332" s="6">
        <f t="shared" si="48"/>
        <v>33</v>
      </c>
      <c r="H332" s="4" t="str">
        <f t="shared" si="46"/>
        <v>Friday</v>
      </c>
      <c r="I332">
        <v>2</v>
      </c>
      <c r="J332">
        <v>24</v>
      </c>
      <c r="K332">
        <v>43</v>
      </c>
      <c r="L332">
        <v>2</v>
      </c>
      <c r="M332">
        <v>18</v>
      </c>
      <c r="N332">
        <v>22</v>
      </c>
      <c r="O332">
        <v>17</v>
      </c>
      <c r="P332">
        <v>12</v>
      </c>
      <c r="Q332">
        <v>58</v>
      </c>
      <c r="R332">
        <v>27</v>
      </c>
      <c r="S332">
        <v>13</v>
      </c>
      <c r="T332">
        <v>22</v>
      </c>
      <c r="U332">
        <v>276</v>
      </c>
      <c r="V332">
        <v>20</v>
      </c>
      <c r="W332">
        <v>10</v>
      </c>
      <c r="X332">
        <v>2</v>
      </c>
      <c r="Y332">
        <v>21</v>
      </c>
      <c r="Z332">
        <v>4</v>
      </c>
      <c r="AA332">
        <v>21</v>
      </c>
      <c r="AB332">
        <v>4</v>
      </c>
      <c r="AC332">
        <v>44</v>
      </c>
      <c r="AD332">
        <f t="shared" si="49"/>
        <v>8684</v>
      </c>
      <c r="AE332" s="5">
        <f t="shared" si="50"/>
        <v>2.4122222222222223</v>
      </c>
      <c r="AF332" s="5">
        <f t="shared" si="51"/>
        <v>5.5877777777777773</v>
      </c>
      <c r="AG332" s="5">
        <f t="shared" si="52"/>
        <v>0.18181818181818182</v>
      </c>
      <c r="AH332" s="5">
        <f t="shared" si="53"/>
        <v>0.90909090909090906</v>
      </c>
      <c r="AI332" s="5">
        <f t="shared" si="54"/>
        <v>0.10964646464646464</v>
      </c>
    </row>
    <row r="333" spans="2:35" x14ac:dyDescent="0.3">
      <c r="B333">
        <v>53879</v>
      </c>
      <c r="C333" s="7">
        <v>43694</v>
      </c>
      <c r="D333" s="6">
        <f t="shared" si="47"/>
        <v>2019</v>
      </c>
      <c r="E333" s="4" t="str">
        <f t="shared" si="44"/>
        <v>Q3-2019</v>
      </c>
      <c r="F333" s="4" t="str">
        <f t="shared" si="45"/>
        <v>August</v>
      </c>
      <c r="G333" s="6">
        <f t="shared" si="48"/>
        <v>33</v>
      </c>
      <c r="H333" s="4" t="str">
        <f t="shared" si="46"/>
        <v>Saturday</v>
      </c>
      <c r="I333">
        <v>1</v>
      </c>
      <c r="J333">
        <v>27</v>
      </c>
      <c r="K333">
        <v>31</v>
      </c>
      <c r="L333">
        <v>3</v>
      </c>
      <c r="M333">
        <v>33</v>
      </c>
      <c r="N333">
        <v>24</v>
      </c>
      <c r="O333">
        <v>26</v>
      </c>
      <c r="P333">
        <v>11</v>
      </c>
      <c r="Q333">
        <v>75</v>
      </c>
      <c r="R333">
        <v>11</v>
      </c>
      <c r="S333">
        <v>12</v>
      </c>
      <c r="T333">
        <v>23</v>
      </c>
      <c r="U333">
        <v>161</v>
      </c>
      <c r="V333">
        <v>18</v>
      </c>
      <c r="W333">
        <v>13</v>
      </c>
      <c r="X333">
        <v>1</v>
      </c>
      <c r="Y333">
        <v>25</v>
      </c>
      <c r="Z333">
        <v>5</v>
      </c>
      <c r="AA333">
        <v>21</v>
      </c>
      <c r="AB333">
        <v>5</v>
      </c>
      <c r="AC333">
        <v>66</v>
      </c>
      <c r="AD333">
        <f t="shared" si="49"/>
        <v>6990</v>
      </c>
      <c r="AE333" s="5">
        <f t="shared" si="50"/>
        <v>1.9416666666666667</v>
      </c>
      <c r="AF333" s="5">
        <f t="shared" si="51"/>
        <v>6.0583333333333336</v>
      </c>
      <c r="AG333" s="5">
        <f t="shared" si="52"/>
        <v>0.20833333333333334</v>
      </c>
      <c r="AH333" s="5">
        <f t="shared" si="53"/>
        <v>0.75</v>
      </c>
      <c r="AI333" s="5">
        <f t="shared" si="54"/>
        <v>8.0902777777777782E-2</v>
      </c>
    </row>
    <row r="334" spans="2:35" x14ac:dyDescent="0.3">
      <c r="B334">
        <v>53880</v>
      </c>
      <c r="C334" s="7">
        <v>43696</v>
      </c>
      <c r="D334" s="6">
        <f t="shared" si="47"/>
        <v>2019</v>
      </c>
      <c r="E334" s="4" t="str">
        <f t="shared" si="44"/>
        <v>Q3-2019</v>
      </c>
      <c r="F334" s="4" t="str">
        <f t="shared" si="45"/>
        <v>August</v>
      </c>
      <c r="G334" s="6">
        <f t="shared" si="48"/>
        <v>34</v>
      </c>
      <c r="H334" s="4" t="str">
        <f t="shared" si="46"/>
        <v>Monday</v>
      </c>
      <c r="I334">
        <v>1</v>
      </c>
      <c r="J334">
        <v>26</v>
      </c>
      <c r="K334">
        <v>23</v>
      </c>
      <c r="L334">
        <v>3</v>
      </c>
      <c r="M334">
        <v>24</v>
      </c>
      <c r="N334">
        <v>23</v>
      </c>
      <c r="O334">
        <v>23</v>
      </c>
      <c r="P334">
        <v>13</v>
      </c>
      <c r="Q334">
        <v>51</v>
      </c>
      <c r="R334">
        <v>25</v>
      </c>
      <c r="S334">
        <v>12</v>
      </c>
      <c r="T334">
        <v>23</v>
      </c>
      <c r="U334">
        <v>205</v>
      </c>
      <c r="V334">
        <v>18</v>
      </c>
      <c r="W334">
        <v>24</v>
      </c>
      <c r="X334">
        <v>2</v>
      </c>
      <c r="Y334">
        <v>24</v>
      </c>
      <c r="Z334">
        <v>5</v>
      </c>
      <c r="AA334">
        <v>15</v>
      </c>
      <c r="AB334">
        <v>5</v>
      </c>
      <c r="AC334">
        <v>36</v>
      </c>
      <c r="AD334">
        <f t="shared" si="49"/>
        <v>7697</v>
      </c>
      <c r="AE334" s="5">
        <f t="shared" si="50"/>
        <v>2.1380555555555554</v>
      </c>
      <c r="AF334" s="5">
        <f t="shared" si="51"/>
        <v>5.8619444444444451</v>
      </c>
      <c r="AG334" s="5">
        <f t="shared" si="52"/>
        <v>0.21739130434782608</v>
      </c>
      <c r="AH334" s="5">
        <f t="shared" si="53"/>
        <v>0.78260869565217395</v>
      </c>
      <c r="AI334" s="5">
        <f t="shared" si="54"/>
        <v>9.2958937198067623E-2</v>
      </c>
    </row>
    <row r="335" spans="2:35" x14ac:dyDescent="0.3">
      <c r="B335">
        <v>53881</v>
      </c>
      <c r="C335" s="7">
        <v>43696</v>
      </c>
      <c r="D335" s="6">
        <f t="shared" si="47"/>
        <v>2019</v>
      </c>
      <c r="E335" s="4" t="str">
        <f t="shared" si="44"/>
        <v>Q3-2019</v>
      </c>
      <c r="F335" s="4" t="str">
        <f t="shared" si="45"/>
        <v>August</v>
      </c>
      <c r="G335" s="6">
        <f t="shared" si="48"/>
        <v>34</v>
      </c>
      <c r="H335" s="4" t="str">
        <f t="shared" si="46"/>
        <v>Monday</v>
      </c>
      <c r="I335">
        <v>2</v>
      </c>
      <c r="J335">
        <v>24</v>
      </c>
      <c r="K335">
        <v>32</v>
      </c>
      <c r="L335">
        <v>1</v>
      </c>
      <c r="M335">
        <v>15</v>
      </c>
      <c r="N335">
        <v>23</v>
      </c>
      <c r="O335">
        <v>24</v>
      </c>
      <c r="P335">
        <v>11</v>
      </c>
      <c r="Q335">
        <v>80</v>
      </c>
      <c r="R335">
        <v>21</v>
      </c>
      <c r="S335">
        <v>12</v>
      </c>
      <c r="T335">
        <v>23</v>
      </c>
      <c r="U335">
        <v>299</v>
      </c>
      <c r="V335">
        <v>19</v>
      </c>
      <c r="W335">
        <v>24</v>
      </c>
      <c r="X335">
        <v>2</v>
      </c>
      <c r="Y335">
        <v>20</v>
      </c>
      <c r="Z335">
        <v>4</v>
      </c>
      <c r="AA335">
        <v>28</v>
      </c>
      <c r="AB335">
        <v>4</v>
      </c>
      <c r="AC335">
        <v>38</v>
      </c>
      <c r="AD335">
        <f t="shared" si="49"/>
        <v>10126</v>
      </c>
      <c r="AE335" s="5">
        <f t="shared" si="50"/>
        <v>2.8127777777777778</v>
      </c>
      <c r="AF335" s="5">
        <f t="shared" si="51"/>
        <v>5.1872222222222222</v>
      </c>
      <c r="AG335" s="5">
        <f t="shared" si="52"/>
        <v>0.17391304347826086</v>
      </c>
      <c r="AH335" s="5">
        <f t="shared" si="53"/>
        <v>0.82608695652173914</v>
      </c>
      <c r="AI335" s="5">
        <f t="shared" si="54"/>
        <v>0.12229468599033817</v>
      </c>
    </row>
    <row r="336" spans="2:35" x14ac:dyDescent="0.3">
      <c r="B336">
        <v>53882</v>
      </c>
      <c r="C336" s="7">
        <v>43697</v>
      </c>
      <c r="D336" s="6">
        <f t="shared" si="47"/>
        <v>2019</v>
      </c>
      <c r="E336" s="4" t="str">
        <f t="shared" si="44"/>
        <v>Q3-2019</v>
      </c>
      <c r="F336" s="4" t="str">
        <f t="shared" si="45"/>
        <v>August</v>
      </c>
      <c r="G336" s="6">
        <f t="shared" si="48"/>
        <v>34</v>
      </c>
      <c r="H336" s="4" t="str">
        <f t="shared" si="46"/>
        <v>Tuesday</v>
      </c>
      <c r="I336">
        <v>1</v>
      </c>
      <c r="J336">
        <v>26</v>
      </c>
      <c r="K336">
        <v>27</v>
      </c>
      <c r="L336">
        <v>2</v>
      </c>
      <c r="M336">
        <v>31</v>
      </c>
      <c r="N336">
        <v>24</v>
      </c>
      <c r="O336">
        <v>13</v>
      </c>
      <c r="P336">
        <v>13</v>
      </c>
      <c r="Q336">
        <v>89</v>
      </c>
      <c r="R336">
        <v>15</v>
      </c>
      <c r="S336">
        <v>12</v>
      </c>
      <c r="T336">
        <v>25</v>
      </c>
      <c r="U336">
        <v>176</v>
      </c>
      <c r="V336">
        <v>18</v>
      </c>
      <c r="W336">
        <v>26</v>
      </c>
      <c r="X336">
        <v>2</v>
      </c>
      <c r="Y336">
        <v>25</v>
      </c>
      <c r="Z336">
        <v>5</v>
      </c>
      <c r="AA336">
        <v>25</v>
      </c>
      <c r="AB336">
        <v>5</v>
      </c>
      <c r="AC336">
        <v>73</v>
      </c>
      <c r="AD336">
        <f t="shared" si="49"/>
        <v>7754</v>
      </c>
      <c r="AE336" s="5">
        <f t="shared" si="50"/>
        <v>2.153888888888889</v>
      </c>
      <c r="AF336" s="5">
        <f t="shared" si="51"/>
        <v>5.846111111111111</v>
      </c>
      <c r="AG336" s="5">
        <f t="shared" si="52"/>
        <v>0.20833333333333334</v>
      </c>
      <c r="AH336" s="5">
        <f t="shared" si="53"/>
        <v>0.75</v>
      </c>
      <c r="AI336" s="5">
        <f t="shared" si="54"/>
        <v>8.9745370370370378E-2</v>
      </c>
    </row>
    <row r="337" spans="2:35" x14ac:dyDescent="0.3">
      <c r="B337">
        <v>53883</v>
      </c>
      <c r="C337" s="7">
        <v>43697</v>
      </c>
      <c r="D337" s="6">
        <f t="shared" si="47"/>
        <v>2019</v>
      </c>
      <c r="E337" s="4" t="str">
        <f t="shared" si="44"/>
        <v>Q3-2019</v>
      </c>
      <c r="F337" s="4" t="str">
        <f t="shared" si="45"/>
        <v>August</v>
      </c>
      <c r="G337" s="6">
        <f t="shared" si="48"/>
        <v>34</v>
      </c>
      <c r="H337" s="4" t="str">
        <f t="shared" si="46"/>
        <v>Tuesday</v>
      </c>
      <c r="I337">
        <v>2</v>
      </c>
      <c r="J337">
        <v>25</v>
      </c>
      <c r="K337">
        <v>39</v>
      </c>
      <c r="L337">
        <v>1</v>
      </c>
      <c r="M337">
        <v>37</v>
      </c>
      <c r="N337">
        <v>24</v>
      </c>
      <c r="O337">
        <v>12</v>
      </c>
      <c r="P337">
        <v>13</v>
      </c>
      <c r="Q337">
        <v>65</v>
      </c>
      <c r="R337">
        <v>25</v>
      </c>
      <c r="S337">
        <v>12</v>
      </c>
      <c r="T337">
        <v>22</v>
      </c>
      <c r="U337">
        <v>146</v>
      </c>
      <c r="V337">
        <v>19</v>
      </c>
      <c r="W337">
        <v>21</v>
      </c>
      <c r="X337">
        <v>2</v>
      </c>
      <c r="Y337">
        <v>19</v>
      </c>
      <c r="Z337">
        <v>5</v>
      </c>
      <c r="AA337">
        <v>30</v>
      </c>
      <c r="AB337">
        <v>5</v>
      </c>
      <c r="AC337">
        <v>82</v>
      </c>
      <c r="AD337">
        <f t="shared" si="49"/>
        <v>6725</v>
      </c>
      <c r="AE337" s="5">
        <f t="shared" si="50"/>
        <v>1.8680555555555556</v>
      </c>
      <c r="AF337" s="5">
        <f t="shared" si="51"/>
        <v>6.1319444444444446</v>
      </c>
      <c r="AG337" s="5">
        <f t="shared" si="52"/>
        <v>0.20833333333333334</v>
      </c>
      <c r="AH337" s="5">
        <f t="shared" si="53"/>
        <v>0.79166666666666663</v>
      </c>
      <c r="AI337" s="5">
        <f t="shared" si="54"/>
        <v>7.7835648148148154E-2</v>
      </c>
    </row>
    <row r="338" spans="2:35" x14ac:dyDescent="0.3">
      <c r="B338">
        <v>53884</v>
      </c>
      <c r="C338" s="7">
        <v>43698</v>
      </c>
      <c r="D338" s="6">
        <f t="shared" si="47"/>
        <v>2019</v>
      </c>
      <c r="E338" s="4" t="str">
        <f t="shared" si="44"/>
        <v>Q3-2019</v>
      </c>
      <c r="F338" s="4" t="str">
        <f t="shared" si="45"/>
        <v>August</v>
      </c>
      <c r="G338" s="6">
        <f t="shared" si="48"/>
        <v>34</v>
      </c>
      <c r="H338" s="4" t="str">
        <f t="shared" si="46"/>
        <v>Wednesday</v>
      </c>
      <c r="I338">
        <v>1</v>
      </c>
      <c r="J338">
        <v>24</v>
      </c>
      <c r="K338">
        <v>27</v>
      </c>
      <c r="L338">
        <v>2</v>
      </c>
      <c r="M338">
        <v>31</v>
      </c>
      <c r="N338">
        <v>22</v>
      </c>
      <c r="O338">
        <v>11</v>
      </c>
      <c r="P338">
        <v>13</v>
      </c>
      <c r="Q338">
        <v>71</v>
      </c>
      <c r="R338">
        <v>14</v>
      </c>
      <c r="S338">
        <v>13</v>
      </c>
      <c r="T338">
        <v>22</v>
      </c>
      <c r="U338">
        <v>159</v>
      </c>
      <c r="V338">
        <v>18</v>
      </c>
      <c r="W338">
        <v>12</v>
      </c>
      <c r="X338">
        <v>1</v>
      </c>
      <c r="Y338">
        <v>25</v>
      </c>
      <c r="Z338">
        <v>5</v>
      </c>
      <c r="AA338">
        <v>29</v>
      </c>
      <c r="AB338">
        <v>5</v>
      </c>
      <c r="AC338">
        <v>44</v>
      </c>
      <c r="AD338">
        <f t="shared" si="49"/>
        <v>6165</v>
      </c>
      <c r="AE338" s="5">
        <f t="shared" si="50"/>
        <v>1.7124999999999999</v>
      </c>
      <c r="AF338" s="5">
        <f t="shared" si="51"/>
        <v>6.2874999999999996</v>
      </c>
      <c r="AG338" s="5">
        <f t="shared" si="52"/>
        <v>0.22727272727272727</v>
      </c>
      <c r="AH338" s="5">
        <f t="shared" si="53"/>
        <v>0.81818181818181823</v>
      </c>
      <c r="AI338" s="5">
        <f t="shared" si="54"/>
        <v>7.7840909090909086E-2</v>
      </c>
    </row>
    <row r="339" spans="2:35" x14ac:dyDescent="0.3">
      <c r="B339">
        <v>53885</v>
      </c>
      <c r="C339" s="7">
        <v>43698</v>
      </c>
      <c r="D339" s="6">
        <f t="shared" si="47"/>
        <v>2019</v>
      </c>
      <c r="E339" s="4" t="str">
        <f t="shared" si="44"/>
        <v>Q3-2019</v>
      </c>
      <c r="F339" s="4" t="str">
        <f t="shared" si="45"/>
        <v>August</v>
      </c>
      <c r="G339" s="6">
        <f t="shared" si="48"/>
        <v>34</v>
      </c>
      <c r="H339" s="4" t="str">
        <f t="shared" si="46"/>
        <v>Wednesday</v>
      </c>
      <c r="I339">
        <v>2</v>
      </c>
      <c r="J339">
        <v>26</v>
      </c>
      <c r="K339">
        <v>41</v>
      </c>
      <c r="L339">
        <v>2</v>
      </c>
      <c r="M339">
        <v>40</v>
      </c>
      <c r="N339">
        <v>24</v>
      </c>
      <c r="O339">
        <v>17</v>
      </c>
      <c r="P339">
        <v>13</v>
      </c>
      <c r="Q339">
        <v>45</v>
      </c>
      <c r="R339">
        <v>30</v>
      </c>
      <c r="S339">
        <v>12</v>
      </c>
      <c r="T339">
        <v>27</v>
      </c>
      <c r="U339">
        <v>124</v>
      </c>
      <c r="V339">
        <v>20</v>
      </c>
      <c r="W339">
        <v>15</v>
      </c>
      <c r="X339">
        <v>1</v>
      </c>
      <c r="Y339">
        <v>20</v>
      </c>
      <c r="Z339">
        <v>5</v>
      </c>
      <c r="AA339">
        <v>27</v>
      </c>
      <c r="AB339">
        <v>5</v>
      </c>
      <c r="AC339">
        <v>56</v>
      </c>
      <c r="AD339">
        <f t="shared" si="49"/>
        <v>5970</v>
      </c>
      <c r="AE339" s="5">
        <f t="shared" si="50"/>
        <v>1.6583333333333334</v>
      </c>
      <c r="AF339" s="5">
        <f t="shared" si="51"/>
        <v>6.3416666666666668</v>
      </c>
      <c r="AG339" s="5">
        <f t="shared" si="52"/>
        <v>0.20833333333333334</v>
      </c>
      <c r="AH339" s="5">
        <f t="shared" si="53"/>
        <v>0.83333333333333337</v>
      </c>
      <c r="AI339" s="5">
        <f t="shared" si="54"/>
        <v>6.9097222222222227E-2</v>
      </c>
    </row>
    <row r="340" spans="2:35" x14ac:dyDescent="0.3">
      <c r="B340">
        <v>53886</v>
      </c>
      <c r="C340" s="7">
        <v>43699</v>
      </c>
      <c r="D340" s="6">
        <f t="shared" si="47"/>
        <v>2019</v>
      </c>
      <c r="E340" s="4" t="str">
        <f t="shared" si="44"/>
        <v>Q3-2019</v>
      </c>
      <c r="F340" s="4" t="str">
        <f t="shared" si="45"/>
        <v>August</v>
      </c>
      <c r="G340" s="6">
        <f t="shared" si="48"/>
        <v>34</v>
      </c>
      <c r="H340" s="4" t="str">
        <f t="shared" si="46"/>
        <v>Thursday</v>
      </c>
      <c r="I340">
        <v>1</v>
      </c>
      <c r="J340">
        <v>26</v>
      </c>
      <c r="K340">
        <v>20</v>
      </c>
      <c r="L340">
        <v>3</v>
      </c>
      <c r="M340">
        <v>30</v>
      </c>
      <c r="N340">
        <v>23</v>
      </c>
      <c r="O340">
        <v>13</v>
      </c>
      <c r="P340">
        <v>13</v>
      </c>
      <c r="Q340">
        <v>37</v>
      </c>
      <c r="R340">
        <v>26</v>
      </c>
      <c r="S340">
        <v>14</v>
      </c>
      <c r="T340">
        <v>24</v>
      </c>
      <c r="U340">
        <v>184</v>
      </c>
      <c r="V340">
        <v>19</v>
      </c>
      <c r="W340">
        <v>26</v>
      </c>
      <c r="X340">
        <v>1</v>
      </c>
      <c r="Y340">
        <v>25</v>
      </c>
      <c r="Z340">
        <v>5</v>
      </c>
      <c r="AA340">
        <v>28</v>
      </c>
      <c r="AB340">
        <v>5</v>
      </c>
      <c r="AC340">
        <v>60</v>
      </c>
      <c r="AD340">
        <f t="shared" si="49"/>
        <v>7105</v>
      </c>
      <c r="AE340" s="5">
        <f t="shared" si="50"/>
        <v>1.9736111111111112</v>
      </c>
      <c r="AF340" s="5">
        <f t="shared" si="51"/>
        <v>6.0263888888888886</v>
      </c>
      <c r="AG340" s="5">
        <f t="shared" si="52"/>
        <v>0.21739130434782608</v>
      </c>
      <c r="AH340" s="5">
        <f t="shared" si="53"/>
        <v>0.82608695652173914</v>
      </c>
      <c r="AI340" s="5">
        <f t="shared" si="54"/>
        <v>8.5809178743961351E-2</v>
      </c>
    </row>
    <row r="341" spans="2:35" x14ac:dyDescent="0.3">
      <c r="B341">
        <v>53887</v>
      </c>
      <c r="C341" s="7">
        <v>43699</v>
      </c>
      <c r="D341" s="6">
        <f t="shared" si="47"/>
        <v>2019</v>
      </c>
      <c r="E341" s="4" t="str">
        <f t="shared" si="44"/>
        <v>Q3-2019</v>
      </c>
      <c r="F341" s="4" t="str">
        <f t="shared" si="45"/>
        <v>August</v>
      </c>
      <c r="G341" s="6">
        <f t="shared" si="48"/>
        <v>34</v>
      </c>
      <c r="H341" s="4" t="str">
        <f t="shared" si="46"/>
        <v>Thursday</v>
      </c>
      <c r="I341">
        <v>2</v>
      </c>
      <c r="J341">
        <v>25</v>
      </c>
      <c r="K341">
        <v>19</v>
      </c>
      <c r="L341">
        <v>2</v>
      </c>
      <c r="M341">
        <v>22</v>
      </c>
      <c r="N341">
        <v>23</v>
      </c>
      <c r="O341">
        <v>11</v>
      </c>
      <c r="P341">
        <v>12</v>
      </c>
      <c r="Q341">
        <v>65</v>
      </c>
      <c r="R341">
        <v>28</v>
      </c>
      <c r="S341">
        <v>11</v>
      </c>
      <c r="T341">
        <v>26</v>
      </c>
      <c r="U341">
        <v>221</v>
      </c>
      <c r="V341">
        <v>19</v>
      </c>
      <c r="W341">
        <v>17</v>
      </c>
      <c r="X341">
        <v>2</v>
      </c>
      <c r="Y341">
        <v>22</v>
      </c>
      <c r="Z341">
        <v>4</v>
      </c>
      <c r="AA341">
        <v>19</v>
      </c>
      <c r="AB341">
        <v>4</v>
      </c>
      <c r="AC341">
        <v>43</v>
      </c>
      <c r="AD341">
        <f t="shared" si="49"/>
        <v>7890</v>
      </c>
      <c r="AE341" s="5">
        <f t="shared" si="50"/>
        <v>2.1916666666666669</v>
      </c>
      <c r="AF341" s="5">
        <f t="shared" si="51"/>
        <v>5.8083333333333336</v>
      </c>
      <c r="AG341" s="5">
        <f t="shared" si="52"/>
        <v>0.17391304347826086</v>
      </c>
      <c r="AH341" s="5">
        <f t="shared" si="53"/>
        <v>0.82608695652173914</v>
      </c>
      <c r="AI341" s="5">
        <f t="shared" si="54"/>
        <v>9.5289855072463778E-2</v>
      </c>
    </row>
    <row r="342" spans="2:35" x14ac:dyDescent="0.3">
      <c r="B342">
        <v>53888</v>
      </c>
      <c r="C342" s="7">
        <v>43700</v>
      </c>
      <c r="D342" s="6">
        <f t="shared" si="47"/>
        <v>2019</v>
      </c>
      <c r="E342" s="4" t="str">
        <f t="shared" si="44"/>
        <v>Q3-2019</v>
      </c>
      <c r="F342" s="4" t="str">
        <f t="shared" si="45"/>
        <v>August</v>
      </c>
      <c r="G342" s="6">
        <f t="shared" si="48"/>
        <v>34</v>
      </c>
      <c r="H342" s="4" t="str">
        <f t="shared" si="46"/>
        <v>Friday</v>
      </c>
      <c r="I342">
        <v>1</v>
      </c>
      <c r="J342">
        <v>25</v>
      </c>
      <c r="K342">
        <v>40</v>
      </c>
      <c r="L342">
        <v>2</v>
      </c>
      <c r="M342">
        <v>23</v>
      </c>
      <c r="N342">
        <v>23</v>
      </c>
      <c r="O342">
        <v>22</v>
      </c>
      <c r="P342">
        <v>12</v>
      </c>
      <c r="Q342">
        <v>67</v>
      </c>
      <c r="R342">
        <v>27</v>
      </c>
      <c r="S342">
        <v>13</v>
      </c>
      <c r="T342">
        <v>26</v>
      </c>
      <c r="U342">
        <v>221</v>
      </c>
      <c r="V342">
        <v>18</v>
      </c>
      <c r="W342">
        <v>24</v>
      </c>
      <c r="X342">
        <v>1</v>
      </c>
      <c r="Y342">
        <v>24</v>
      </c>
      <c r="Z342">
        <v>4</v>
      </c>
      <c r="AA342">
        <v>23</v>
      </c>
      <c r="AB342">
        <v>4</v>
      </c>
      <c r="AC342">
        <v>70</v>
      </c>
      <c r="AD342">
        <f t="shared" si="49"/>
        <v>8415</v>
      </c>
      <c r="AE342" s="5">
        <f t="shared" si="50"/>
        <v>2.3374999999999999</v>
      </c>
      <c r="AF342" s="5">
        <f t="shared" si="51"/>
        <v>5.6624999999999996</v>
      </c>
      <c r="AG342" s="5">
        <f t="shared" si="52"/>
        <v>0.17391304347826086</v>
      </c>
      <c r="AH342" s="5">
        <f t="shared" si="53"/>
        <v>0.78260869565217395</v>
      </c>
      <c r="AI342" s="5">
        <f t="shared" si="54"/>
        <v>0.10163043478260869</v>
      </c>
    </row>
    <row r="343" spans="2:35" x14ac:dyDescent="0.3">
      <c r="B343">
        <v>53889</v>
      </c>
      <c r="C343" s="7">
        <v>43700</v>
      </c>
      <c r="D343" s="6">
        <f t="shared" si="47"/>
        <v>2019</v>
      </c>
      <c r="E343" s="4" t="str">
        <f t="shared" ref="E343:E406" si="55">"Q" &amp;ROUNDUP(MONTH(C343)/3,0) &amp; "-" &amp; YEAR(C343)</f>
        <v>Q3-2019</v>
      </c>
      <c r="F343" s="4" t="str">
        <f t="shared" ref="F343:F406" si="56">TEXT(C343,"mmmm")</f>
        <v>August</v>
      </c>
      <c r="G343" s="6">
        <f t="shared" si="48"/>
        <v>34</v>
      </c>
      <c r="H343" s="4" t="str">
        <f t="shared" ref="H343:H406" si="57">TEXT(C343,"dddd")</f>
        <v>Friday</v>
      </c>
      <c r="I343">
        <v>2</v>
      </c>
      <c r="J343">
        <v>25</v>
      </c>
      <c r="K343">
        <v>30</v>
      </c>
      <c r="L343">
        <v>1</v>
      </c>
      <c r="M343">
        <v>21</v>
      </c>
      <c r="N343">
        <v>24</v>
      </c>
      <c r="O343">
        <v>12</v>
      </c>
      <c r="P343">
        <v>11</v>
      </c>
      <c r="Q343">
        <v>47</v>
      </c>
      <c r="R343">
        <v>22</v>
      </c>
      <c r="S343">
        <v>13</v>
      </c>
      <c r="T343">
        <v>25</v>
      </c>
      <c r="U343">
        <v>261</v>
      </c>
      <c r="V343">
        <v>19</v>
      </c>
      <c r="W343">
        <v>12</v>
      </c>
      <c r="X343">
        <v>2</v>
      </c>
      <c r="Y343">
        <v>21</v>
      </c>
      <c r="Z343">
        <v>4</v>
      </c>
      <c r="AA343">
        <v>26</v>
      </c>
      <c r="AB343">
        <v>4</v>
      </c>
      <c r="AC343">
        <v>33</v>
      </c>
      <c r="AD343">
        <f t="shared" si="49"/>
        <v>8773</v>
      </c>
      <c r="AE343" s="5">
        <f t="shared" si="50"/>
        <v>2.4369444444444444</v>
      </c>
      <c r="AF343" s="5">
        <f t="shared" si="51"/>
        <v>5.5630555555555556</v>
      </c>
      <c r="AG343" s="5">
        <f t="shared" si="52"/>
        <v>0.16666666666666666</v>
      </c>
      <c r="AH343" s="5">
        <f t="shared" si="53"/>
        <v>0.79166666666666663</v>
      </c>
      <c r="AI343" s="5">
        <f t="shared" si="54"/>
        <v>0.10153935185185185</v>
      </c>
    </row>
    <row r="344" spans="2:35" x14ac:dyDescent="0.3">
      <c r="B344">
        <v>53890</v>
      </c>
      <c r="C344" s="7">
        <v>43701</v>
      </c>
      <c r="D344" s="6">
        <f t="shared" ref="D344:D407" si="58">YEAR(C344)</f>
        <v>2019</v>
      </c>
      <c r="E344" s="4" t="str">
        <f t="shared" si="55"/>
        <v>Q3-2019</v>
      </c>
      <c r="F344" s="4" t="str">
        <f t="shared" si="56"/>
        <v>August</v>
      </c>
      <c r="G344" s="6">
        <f t="shared" ref="G344:G407" si="59">WEEKNUM(C344)</f>
        <v>34</v>
      </c>
      <c r="H344" s="4" t="str">
        <f t="shared" si="57"/>
        <v>Saturday</v>
      </c>
      <c r="I344">
        <v>1</v>
      </c>
      <c r="J344">
        <v>26</v>
      </c>
      <c r="K344">
        <v>24</v>
      </c>
      <c r="L344">
        <v>2</v>
      </c>
      <c r="M344">
        <v>16</v>
      </c>
      <c r="N344">
        <v>24</v>
      </c>
      <c r="O344">
        <v>16</v>
      </c>
      <c r="P344">
        <v>13</v>
      </c>
      <c r="Q344">
        <v>81</v>
      </c>
      <c r="R344">
        <v>20</v>
      </c>
      <c r="S344">
        <v>12</v>
      </c>
      <c r="T344">
        <v>22</v>
      </c>
      <c r="U344">
        <v>300</v>
      </c>
      <c r="V344">
        <v>19</v>
      </c>
      <c r="W344">
        <v>11</v>
      </c>
      <c r="X344">
        <v>1</v>
      </c>
      <c r="Y344">
        <v>23</v>
      </c>
      <c r="Z344">
        <v>4</v>
      </c>
      <c r="AA344">
        <v>12</v>
      </c>
      <c r="AB344">
        <v>4</v>
      </c>
      <c r="AC344">
        <v>65</v>
      </c>
      <c r="AD344">
        <f t="shared" ref="AD344:AD407" si="60">N344*(O344+S344+T344+U344)+P344*Q344+(N344-P344)*R344+V344*W344+X344*Y344+Z344*AA344+AB344*AC344</f>
        <v>10213</v>
      </c>
      <c r="AE344" s="5">
        <f t="shared" ref="AE344:AE407" si="61">AD344/$AE$21</f>
        <v>2.8369444444444443</v>
      </c>
      <c r="AF344" s="5">
        <f t="shared" ref="AF344:AF407" si="62">$AG$21-AE344</f>
        <v>5.1630555555555553</v>
      </c>
      <c r="AG344" s="5">
        <f t="shared" ref="AG344:AG407" si="63">Z344/N344</f>
        <v>0.16666666666666666</v>
      </c>
      <c r="AH344" s="5">
        <f t="shared" ref="AH344:AH407" si="64">V344/N344</f>
        <v>0.79166666666666663</v>
      </c>
      <c r="AI344" s="5">
        <f t="shared" ref="AI344:AI407" si="65">AE344/N344</f>
        <v>0.11820601851851852</v>
      </c>
    </row>
    <row r="345" spans="2:35" x14ac:dyDescent="0.3">
      <c r="B345">
        <v>53891</v>
      </c>
      <c r="C345" s="7">
        <v>43703</v>
      </c>
      <c r="D345" s="6">
        <f t="shared" si="58"/>
        <v>2019</v>
      </c>
      <c r="E345" s="4" t="str">
        <f t="shared" si="55"/>
        <v>Q3-2019</v>
      </c>
      <c r="F345" s="4" t="str">
        <f t="shared" si="56"/>
        <v>August</v>
      </c>
      <c r="G345" s="6">
        <f t="shared" si="59"/>
        <v>35</v>
      </c>
      <c r="H345" s="4" t="str">
        <f t="shared" si="57"/>
        <v>Monday</v>
      </c>
      <c r="I345">
        <v>1</v>
      </c>
      <c r="J345">
        <v>26</v>
      </c>
      <c r="K345">
        <v>38</v>
      </c>
      <c r="L345">
        <v>3</v>
      </c>
      <c r="M345">
        <v>24</v>
      </c>
      <c r="N345">
        <v>23</v>
      </c>
      <c r="O345">
        <v>12</v>
      </c>
      <c r="P345">
        <v>13</v>
      </c>
      <c r="Q345">
        <v>42</v>
      </c>
      <c r="R345">
        <v>15</v>
      </c>
      <c r="S345">
        <v>14</v>
      </c>
      <c r="T345">
        <v>24</v>
      </c>
      <c r="U345">
        <v>197</v>
      </c>
      <c r="V345">
        <v>18</v>
      </c>
      <c r="W345">
        <v>16</v>
      </c>
      <c r="X345">
        <v>2</v>
      </c>
      <c r="Y345">
        <v>24</v>
      </c>
      <c r="Z345">
        <v>5</v>
      </c>
      <c r="AA345">
        <v>28</v>
      </c>
      <c r="AB345">
        <v>5</v>
      </c>
      <c r="AC345">
        <v>82</v>
      </c>
      <c r="AD345">
        <f t="shared" si="60"/>
        <v>7263</v>
      </c>
      <c r="AE345" s="5">
        <f t="shared" si="61"/>
        <v>2.0175000000000001</v>
      </c>
      <c r="AF345" s="5">
        <f t="shared" si="62"/>
        <v>5.9824999999999999</v>
      </c>
      <c r="AG345" s="5">
        <f t="shared" si="63"/>
        <v>0.21739130434782608</v>
      </c>
      <c r="AH345" s="5">
        <f t="shared" si="64"/>
        <v>0.78260869565217395</v>
      </c>
      <c r="AI345" s="5">
        <f t="shared" si="65"/>
        <v>8.771739130434783E-2</v>
      </c>
    </row>
    <row r="346" spans="2:35" x14ac:dyDescent="0.3">
      <c r="B346">
        <v>53892</v>
      </c>
      <c r="C346" s="7">
        <v>43703</v>
      </c>
      <c r="D346" s="6">
        <f t="shared" si="58"/>
        <v>2019</v>
      </c>
      <c r="E346" s="4" t="str">
        <f t="shared" si="55"/>
        <v>Q3-2019</v>
      </c>
      <c r="F346" s="4" t="str">
        <f t="shared" si="56"/>
        <v>August</v>
      </c>
      <c r="G346" s="6">
        <f t="shared" si="59"/>
        <v>35</v>
      </c>
      <c r="H346" s="4" t="str">
        <f t="shared" si="57"/>
        <v>Monday</v>
      </c>
      <c r="I346">
        <v>2</v>
      </c>
      <c r="J346">
        <v>26</v>
      </c>
      <c r="K346">
        <v>33</v>
      </c>
      <c r="L346">
        <v>2</v>
      </c>
      <c r="M346">
        <v>32</v>
      </c>
      <c r="N346">
        <v>24</v>
      </c>
      <c r="O346">
        <v>16</v>
      </c>
      <c r="P346">
        <v>12</v>
      </c>
      <c r="Q346">
        <v>40</v>
      </c>
      <c r="R346">
        <v>24</v>
      </c>
      <c r="S346">
        <v>13</v>
      </c>
      <c r="T346">
        <v>25</v>
      </c>
      <c r="U346">
        <v>185</v>
      </c>
      <c r="V346">
        <v>20</v>
      </c>
      <c r="W346">
        <v>21</v>
      </c>
      <c r="X346">
        <v>1</v>
      </c>
      <c r="Y346">
        <v>23</v>
      </c>
      <c r="Z346">
        <v>5</v>
      </c>
      <c r="AA346">
        <v>17</v>
      </c>
      <c r="AB346">
        <v>5</v>
      </c>
      <c r="AC346">
        <v>55</v>
      </c>
      <c r="AD346">
        <f t="shared" si="60"/>
        <v>7307</v>
      </c>
      <c r="AE346" s="5">
        <f t="shared" si="61"/>
        <v>2.0297222222222224</v>
      </c>
      <c r="AF346" s="5">
        <f t="shared" si="62"/>
        <v>5.9702777777777776</v>
      </c>
      <c r="AG346" s="5">
        <f t="shared" si="63"/>
        <v>0.20833333333333334</v>
      </c>
      <c r="AH346" s="5">
        <f t="shared" si="64"/>
        <v>0.83333333333333337</v>
      </c>
      <c r="AI346" s="5">
        <f t="shared" si="65"/>
        <v>8.4571759259259263E-2</v>
      </c>
    </row>
    <row r="347" spans="2:35" x14ac:dyDescent="0.3">
      <c r="B347">
        <v>53893</v>
      </c>
      <c r="C347" s="7">
        <v>43704</v>
      </c>
      <c r="D347" s="6">
        <f t="shared" si="58"/>
        <v>2019</v>
      </c>
      <c r="E347" s="4" t="str">
        <f t="shared" si="55"/>
        <v>Q3-2019</v>
      </c>
      <c r="F347" s="4" t="str">
        <f t="shared" si="56"/>
        <v>August</v>
      </c>
      <c r="G347" s="6">
        <f t="shared" si="59"/>
        <v>35</v>
      </c>
      <c r="H347" s="4" t="str">
        <f t="shared" si="57"/>
        <v>Tuesday</v>
      </c>
      <c r="I347">
        <v>1</v>
      </c>
      <c r="J347">
        <v>25</v>
      </c>
      <c r="K347">
        <v>20</v>
      </c>
      <c r="L347">
        <v>2</v>
      </c>
      <c r="M347">
        <v>43</v>
      </c>
      <c r="N347">
        <v>23</v>
      </c>
      <c r="O347">
        <v>19</v>
      </c>
      <c r="P347">
        <v>12</v>
      </c>
      <c r="Q347">
        <v>58</v>
      </c>
      <c r="R347">
        <v>23</v>
      </c>
      <c r="S347">
        <v>12</v>
      </c>
      <c r="T347">
        <v>23</v>
      </c>
      <c r="U347">
        <v>282</v>
      </c>
      <c r="V347">
        <v>19</v>
      </c>
      <c r="W347">
        <v>15</v>
      </c>
      <c r="X347">
        <v>1</v>
      </c>
      <c r="Y347">
        <v>22</v>
      </c>
      <c r="Z347">
        <v>4</v>
      </c>
      <c r="AA347">
        <v>24</v>
      </c>
      <c r="AB347">
        <v>4</v>
      </c>
      <c r="AC347">
        <v>74</v>
      </c>
      <c r="AD347">
        <f t="shared" si="60"/>
        <v>9376</v>
      </c>
      <c r="AE347" s="5">
        <f t="shared" si="61"/>
        <v>2.6044444444444443</v>
      </c>
      <c r="AF347" s="5">
        <f t="shared" si="62"/>
        <v>5.3955555555555552</v>
      </c>
      <c r="AG347" s="5">
        <f t="shared" si="63"/>
        <v>0.17391304347826086</v>
      </c>
      <c r="AH347" s="5">
        <f t="shared" si="64"/>
        <v>0.82608695652173914</v>
      </c>
      <c r="AI347" s="5">
        <f t="shared" si="65"/>
        <v>0.11323671497584541</v>
      </c>
    </row>
    <row r="348" spans="2:35" x14ac:dyDescent="0.3">
      <c r="B348">
        <v>53894</v>
      </c>
      <c r="C348" s="7">
        <v>43704</v>
      </c>
      <c r="D348" s="6">
        <f t="shared" si="58"/>
        <v>2019</v>
      </c>
      <c r="E348" s="4" t="str">
        <f t="shared" si="55"/>
        <v>Q3-2019</v>
      </c>
      <c r="F348" s="4" t="str">
        <f t="shared" si="56"/>
        <v>August</v>
      </c>
      <c r="G348" s="6">
        <f t="shared" si="59"/>
        <v>35</v>
      </c>
      <c r="H348" s="4" t="str">
        <f t="shared" si="57"/>
        <v>Tuesday</v>
      </c>
      <c r="I348">
        <v>2</v>
      </c>
      <c r="J348">
        <v>25</v>
      </c>
      <c r="K348">
        <v>28</v>
      </c>
      <c r="L348">
        <v>2</v>
      </c>
      <c r="M348">
        <v>43</v>
      </c>
      <c r="N348">
        <v>23</v>
      </c>
      <c r="O348">
        <v>30</v>
      </c>
      <c r="P348">
        <v>12</v>
      </c>
      <c r="Q348">
        <v>75</v>
      </c>
      <c r="R348">
        <v>24</v>
      </c>
      <c r="S348">
        <v>11</v>
      </c>
      <c r="T348">
        <v>22</v>
      </c>
      <c r="U348">
        <v>298</v>
      </c>
      <c r="V348">
        <v>19</v>
      </c>
      <c r="W348">
        <v>22</v>
      </c>
      <c r="X348">
        <v>1</v>
      </c>
      <c r="Y348">
        <v>20</v>
      </c>
      <c r="Z348">
        <v>4</v>
      </c>
      <c r="AA348">
        <v>16</v>
      </c>
      <c r="AB348">
        <v>4</v>
      </c>
      <c r="AC348">
        <v>76</v>
      </c>
      <c r="AD348">
        <f t="shared" si="60"/>
        <v>10273</v>
      </c>
      <c r="AE348" s="5">
        <f t="shared" si="61"/>
        <v>2.8536111111111113</v>
      </c>
      <c r="AF348" s="5">
        <f t="shared" si="62"/>
        <v>5.1463888888888887</v>
      </c>
      <c r="AG348" s="5">
        <f t="shared" si="63"/>
        <v>0.17391304347826086</v>
      </c>
      <c r="AH348" s="5">
        <f t="shared" si="64"/>
        <v>0.82608695652173914</v>
      </c>
      <c r="AI348" s="5">
        <f t="shared" si="65"/>
        <v>0.12407004830917875</v>
      </c>
    </row>
    <row r="349" spans="2:35" x14ac:dyDescent="0.3">
      <c r="B349">
        <v>53895</v>
      </c>
      <c r="C349" s="7">
        <v>43705</v>
      </c>
      <c r="D349" s="6">
        <f t="shared" si="58"/>
        <v>2019</v>
      </c>
      <c r="E349" s="4" t="str">
        <f t="shared" si="55"/>
        <v>Q3-2019</v>
      </c>
      <c r="F349" s="4" t="str">
        <f t="shared" si="56"/>
        <v>August</v>
      </c>
      <c r="G349" s="6">
        <f t="shared" si="59"/>
        <v>35</v>
      </c>
      <c r="H349" s="4" t="str">
        <f t="shared" si="57"/>
        <v>Wednesday</v>
      </c>
      <c r="I349">
        <v>1</v>
      </c>
      <c r="J349">
        <v>26</v>
      </c>
      <c r="K349">
        <v>37</v>
      </c>
      <c r="L349">
        <v>2</v>
      </c>
      <c r="M349">
        <v>42</v>
      </c>
      <c r="N349">
        <v>24</v>
      </c>
      <c r="O349">
        <v>16</v>
      </c>
      <c r="P349">
        <v>13</v>
      </c>
      <c r="Q349">
        <v>56</v>
      </c>
      <c r="R349">
        <v>25</v>
      </c>
      <c r="S349">
        <v>14</v>
      </c>
      <c r="T349">
        <v>23</v>
      </c>
      <c r="U349">
        <v>281</v>
      </c>
      <c r="V349">
        <v>19</v>
      </c>
      <c r="W349">
        <v>20</v>
      </c>
      <c r="X349">
        <v>1</v>
      </c>
      <c r="Y349">
        <v>22</v>
      </c>
      <c r="Z349">
        <v>4</v>
      </c>
      <c r="AA349">
        <v>16</v>
      </c>
      <c r="AB349">
        <v>4</v>
      </c>
      <c r="AC349">
        <v>79</v>
      </c>
      <c r="AD349">
        <f t="shared" si="60"/>
        <v>9801</v>
      </c>
      <c r="AE349" s="5">
        <f t="shared" si="61"/>
        <v>2.7225000000000001</v>
      </c>
      <c r="AF349" s="5">
        <f t="shared" si="62"/>
        <v>5.2774999999999999</v>
      </c>
      <c r="AG349" s="5">
        <f t="shared" si="63"/>
        <v>0.16666666666666666</v>
      </c>
      <c r="AH349" s="5">
        <f t="shared" si="64"/>
        <v>0.79166666666666663</v>
      </c>
      <c r="AI349" s="5">
        <f t="shared" si="65"/>
        <v>0.11343750000000001</v>
      </c>
    </row>
    <row r="350" spans="2:35" x14ac:dyDescent="0.3">
      <c r="B350">
        <v>53896</v>
      </c>
      <c r="C350" s="7">
        <v>43705</v>
      </c>
      <c r="D350" s="6">
        <f t="shared" si="58"/>
        <v>2019</v>
      </c>
      <c r="E350" s="4" t="str">
        <f t="shared" si="55"/>
        <v>Q3-2019</v>
      </c>
      <c r="F350" s="4" t="str">
        <f t="shared" si="56"/>
        <v>August</v>
      </c>
      <c r="G350" s="6">
        <f t="shared" si="59"/>
        <v>35</v>
      </c>
      <c r="H350" s="4" t="str">
        <f t="shared" si="57"/>
        <v>Wednesday</v>
      </c>
      <c r="I350">
        <v>2</v>
      </c>
      <c r="J350">
        <v>25</v>
      </c>
      <c r="K350">
        <v>27</v>
      </c>
      <c r="L350">
        <v>1</v>
      </c>
      <c r="M350">
        <v>22</v>
      </c>
      <c r="N350">
        <v>24</v>
      </c>
      <c r="O350">
        <v>22</v>
      </c>
      <c r="P350">
        <v>13</v>
      </c>
      <c r="Q350">
        <v>82</v>
      </c>
      <c r="R350">
        <v>29</v>
      </c>
      <c r="S350">
        <v>11</v>
      </c>
      <c r="T350">
        <v>24</v>
      </c>
      <c r="U350">
        <v>237</v>
      </c>
      <c r="V350">
        <v>20</v>
      </c>
      <c r="W350">
        <v>24</v>
      </c>
      <c r="X350">
        <v>1</v>
      </c>
      <c r="Y350">
        <v>22</v>
      </c>
      <c r="Z350">
        <v>4</v>
      </c>
      <c r="AA350">
        <v>10</v>
      </c>
      <c r="AB350">
        <v>4</v>
      </c>
      <c r="AC350">
        <v>44</v>
      </c>
      <c r="AD350">
        <f t="shared" si="60"/>
        <v>9159</v>
      </c>
      <c r="AE350" s="5">
        <f t="shared" si="61"/>
        <v>2.5441666666666665</v>
      </c>
      <c r="AF350" s="5">
        <f t="shared" si="62"/>
        <v>5.4558333333333335</v>
      </c>
      <c r="AG350" s="5">
        <f t="shared" si="63"/>
        <v>0.16666666666666666</v>
      </c>
      <c r="AH350" s="5">
        <f t="shared" si="64"/>
        <v>0.83333333333333337</v>
      </c>
      <c r="AI350" s="5">
        <f t="shared" si="65"/>
        <v>0.10600694444444443</v>
      </c>
    </row>
    <row r="351" spans="2:35" x14ac:dyDescent="0.3">
      <c r="B351">
        <v>53897</v>
      </c>
      <c r="C351" s="7">
        <v>43706</v>
      </c>
      <c r="D351" s="6">
        <f t="shared" si="58"/>
        <v>2019</v>
      </c>
      <c r="E351" s="4" t="str">
        <f t="shared" si="55"/>
        <v>Q3-2019</v>
      </c>
      <c r="F351" s="4" t="str">
        <f t="shared" si="56"/>
        <v>August</v>
      </c>
      <c r="G351" s="6">
        <f t="shared" si="59"/>
        <v>35</v>
      </c>
      <c r="H351" s="4" t="str">
        <f t="shared" si="57"/>
        <v>Thursday</v>
      </c>
      <c r="I351">
        <v>1</v>
      </c>
      <c r="J351">
        <v>24</v>
      </c>
      <c r="K351">
        <v>27</v>
      </c>
      <c r="L351">
        <v>2</v>
      </c>
      <c r="M351">
        <v>27</v>
      </c>
      <c r="N351">
        <v>22</v>
      </c>
      <c r="O351">
        <v>20</v>
      </c>
      <c r="P351">
        <v>12</v>
      </c>
      <c r="Q351">
        <v>74</v>
      </c>
      <c r="R351">
        <v>22</v>
      </c>
      <c r="S351">
        <v>12</v>
      </c>
      <c r="T351">
        <v>22</v>
      </c>
      <c r="U351">
        <v>223</v>
      </c>
      <c r="V351">
        <v>18</v>
      </c>
      <c r="W351">
        <v>20</v>
      </c>
      <c r="X351">
        <v>2</v>
      </c>
      <c r="Y351">
        <v>24</v>
      </c>
      <c r="Z351">
        <v>4</v>
      </c>
      <c r="AA351">
        <v>23</v>
      </c>
      <c r="AB351">
        <v>4</v>
      </c>
      <c r="AC351">
        <v>87</v>
      </c>
      <c r="AD351">
        <f t="shared" si="60"/>
        <v>8050</v>
      </c>
      <c r="AE351" s="5">
        <f t="shared" si="61"/>
        <v>2.2361111111111112</v>
      </c>
      <c r="AF351" s="5">
        <f t="shared" si="62"/>
        <v>5.7638888888888893</v>
      </c>
      <c r="AG351" s="5">
        <f t="shared" si="63"/>
        <v>0.18181818181818182</v>
      </c>
      <c r="AH351" s="5">
        <f t="shared" si="64"/>
        <v>0.81818181818181823</v>
      </c>
      <c r="AI351" s="5">
        <f t="shared" si="65"/>
        <v>0.10164141414141414</v>
      </c>
    </row>
    <row r="352" spans="2:35" x14ac:dyDescent="0.3">
      <c r="B352">
        <v>53898</v>
      </c>
      <c r="C352" s="7">
        <v>43706</v>
      </c>
      <c r="D352" s="6">
        <f t="shared" si="58"/>
        <v>2019</v>
      </c>
      <c r="E352" s="4" t="str">
        <f t="shared" si="55"/>
        <v>Q3-2019</v>
      </c>
      <c r="F352" s="4" t="str">
        <f t="shared" si="56"/>
        <v>August</v>
      </c>
      <c r="G352" s="6">
        <f t="shared" si="59"/>
        <v>35</v>
      </c>
      <c r="H352" s="4" t="str">
        <f t="shared" si="57"/>
        <v>Thursday</v>
      </c>
      <c r="I352">
        <v>2</v>
      </c>
      <c r="J352">
        <v>24</v>
      </c>
      <c r="K352">
        <v>42</v>
      </c>
      <c r="L352">
        <v>1</v>
      </c>
      <c r="M352">
        <v>26</v>
      </c>
      <c r="N352">
        <v>23</v>
      </c>
      <c r="O352">
        <v>26</v>
      </c>
      <c r="P352">
        <v>12</v>
      </c>
      <c r="Q352">
        <v>46</v>
      </c>
      <c r="R352">
        <v>12</v>
      </c>
      <c r="S352">
        <v>12</v>
      </c>
      <c r="T352">
        <v>26</v>
      </c>
      <c r="U352">
        <v>198</v>
      </c>
      <c r="V352">
        <v>20</v>
      </c>
      <c r="W352">
        <v>18</v>
      </c>
      <c r="X352">
        <v>1</v>
      </c>
      <c r="Y352">
        <v>22</v>
      </c>
      <c r="Z352">
        <v>5</v>
      </c>
      <c r="AA352">
        <v>20</v>
      </c>
      <c r="AB352">
        <v>5</v>
      </c>
      <c r="AC352">
        <v>44</v>
      </c>
      <c r="AD352">
        <f t="shared" si="60"/>
        <v>7412</v>
      </c>
      <c r="AE352" s="5">
        <f t="shared" si="61"/>
        <v>2.0588888888888888</v>
      </c>
      <c r="AF352" s="5">
        <f t="shared" si="62"/>
        <v>5.9411111111111108</v>
      </c>
      <c r="AG352" s="5">
        <f t="shared" si="63"/>
        <v>0.21739130434782608</v>
      </c>
      <c r="AH352" s="5">
        <f t="shared" si="64"/>
        <v>0.86956521739130432</v>
      </c>
      <c r="AI352" s="5">
        <f t="shared" si="65"/>
        <v>8.9516908212560378E-2</v>
      </c>
    </row>
    <row r="353" spans="2:35" x14ac:dyDescent="0.3">
      <c r="B353">
        <v>53899</v>
      </c>
      <c r="C353" s="7">
        <v>43707</v>
      </c>
      <c r="D353" s="6">
        <f t="shared" si="58"/>
        <v>2019</v>
      </c>
      <c r="E353" s="4" t="str">
        <f t="shared" si="55"/>
        <v>Q3-2019</v>
      </c>
      <c r="F353" s="4" t="str">
        <f t="shared" si="56"/>
        <v>August</v>
      </c>
      <c r="G353" s="6">
        <f t="shared" si="59"/>
        <v>35</v>
      </c>
      <c r="H353" s="4" t="str">
        <f t="shared" si="57"/>
        <v>Friday</v>
      </c>
      <c r="I353">
        <v>1</v>
      </c>
      <c r="J353">
        <v>25</v>
      </c>
      <c r="K353">
        <v>15</v>
      </c>
      <c r="L353">
        <v>2</v>
      </c>
      <c r="M353">
        <v>16</v>
      </c>
      <c r="N353">
        <v>23</v>
      </c>
      <c r="O353">
        <v>22</v>
      </c>
      <c r="P353">
        <v>12</v>
      </c>
      <c r="Q353">
        <v>46</v>
      </c>
      <c r="R353">
        <v>19</v>
      </c>
      <c r="S353">
        <v>13</v>
      </c>
      <c r="T353">
        <v>22</v>
      </c>
      <c r="U353">
        <v>267</v>
      </c>
      <c r="V353">
        <v>19</v>
      </c>
      <c r="W353">
        <v>29</v>
      </c>
      <c r="X353">
        <v>1</v>
      </c>
      <c r="Y353">
        <v>23</v>
      </c>
      <c r="Z353">
        <v>4</v>
      </c>
      <c r="AA353">
        <v>25</v>
      </c>
      <c r="AB353">
        <v>4</v>
      </c>
      <c r="AC353">
        <v>35</v>
      </c>
      <c r="AD353">
        <f t="shared" si="60"/>
        <v>9027</v>
      </c>
      <c r="AE353" s="5">
        <f t="shared" si="61"/>
        <v>2.5074999999999998</v>
      </c>
      <c r="AF353" s="5">
        <f t="shared" si="62"/>
        <v>5.4924999999999997</v>
      </c>
      <c r="AG353" s="5">
        <f t="shared" si="63"/>
        <v>0.17391304347826086</v>
      </c>
      <c r="AH353" s="5">
        <f t="shared" si="64"/>
        <v>0.82608695652173914</v>
      </c>
      <c r="AI353" s="5">
        <f t="shared" si="65"/>
        <v>0.10902173913043478</v>
      </c>
    </row>
    <row r="354" spans="2:35" x14ac:dyDescent="0.3">
      <c r="B354">
        <v>53900</v>
      </c>
      <c r="C354" s="7">
        <v>43707</v>
      </c>
      <c r="D354" s="6">
        <f t="shared" si="58"/>
        <v>2019</v>
      </c>
      <c r="E354" s="4" t="str">
        <f t="shared" si="55"/>
        <v>Q3-2019</v>
      </c>
      <c r="F354" s="4" t="str">
        <f t="shared" si="56"/>
        <v>August</v>
      </c>
      <c r="G354" s="6">
        <f t="shared" si="59"/>
        <v>35</v>
      </c>
      <c r="H354" s="4" t="str">
        <f t="shared" si="57"/>
        <v>Friday</v>
      </c>
      <c r="I354">
        <v>2</v>
      </c>
      <c r="J354">
        <v>25</v>
      </c>
      <c r="K354">
        <v>31</v>
      </c>
      <c r="L354">
        <v>2</v>
      </c>
      <c r="M354">
        <v>28</v>
      </c>
      <c r="N354">
        <v>23</v>
      </c>
      <c r="O354">
        <v>30</v>
      </c>
      <c r="P354">
        <v>12</v>
      </c>
      <c r="Q354">
        <v>42</v>
      </c>
      <c r="R354">
        <v>19</v>
      </c>
      <c r="S354">
        <v>12</v>
      </c>
      <c r="T354">
        <v>23</v>
      </c>
      <c r="U354">
        <v>191</v>
      </c>
      <c r="V354">
        <v>20</v>
      </c>
      <c r="W354">
        <v>12</v>
      </c>
      <c r="X354">
        <v>2</v>
      </c>
      <c r="Y354">
        <v>23</v>
      </c>
      <c r="Z354">
        <v>5</v>
      </c>
      <c r="AA354">
        <v>24</v>
      </c>
      <c r="AB354">
        <v>5</v>
      </c>
      <c r="AC354">
        <v>52</v>
      </c>
      <c r="AD354">
        <f t="shared" si="60"/>
        <v>7267</v>
      </c>
      <c r="AE354" s="5">
        <f t="shared" si="61"/>
        <v>2.0186111111111109</v>
      </c>
      <c r="AF354" s="5">
        <f t="shared" si="62"/>
        <v>5.9813888888888886</v>
      </c>
      <c r="AG354" s="5">
        <f t="shared" si="63"/>
        <v>0.21739130434782608</v>
      </c>
      <c r="AH354" s="5">
        <f t="shared" si="64"/>
        <v>0.86956521739130432</v>
      </c>
      <c r="AI354" s="5">
        <f t="shared" si="65"/>
        <v>8.7765700483091777E-2</v>
      </c>
    </row>
    <row r="355" spans="2:35" x14ac:dyDescent="0.3">
      <c r="B355">
        <v>53901</v>
      </c>
      <c r="C355" s="7">
        <v>43708</v>
      </c>
      <c r="D355" s="6">
        <f t="shared" si="58"/>
        <v>2019</v>
      </c>
      <c r="E355" s="4" t="str">
        <f t="shared" si="55"/>
        <v>Q3-2019</v>
      </c>
      <c r="F355" s="4" t="str">
        <f t="shared" si="56"/>
        <v>August</v>
      </c>
      <c r="G355" s="6">
        <f t="shared" si="59"/>
        <v>35</v>
      </c>
      <c r="H355" s="4" t="str">
        <f t="shared" si="57"/>
        <v>Saturday</v>
      </c>
      <c r="I355">
        <v>1</v>
      </c>
      <c r="J355">
        <v>25</v>
      </c>
      <c r="K355">
        <v>36</v>
      </c>
      <c r="L355">
        <v>3</v>
      </c>
      <c r="M355">
        <v>22</v>
      </c>
      <c r="N355">
        <v>22</v>
      </c>
      <c r="O355">
        <v>12</v>
      </c>
      <c r="P355">
        <v>13</v>
      </c>
      <c r="Q355">
        <v>39</v>
      </c>
      <c r="R355">
        <v>11</v>
      </c>
      <c r="S355">
        <v>12</v>
      </c>
      <c r="T355">
        <v>26</v>
      </c>
      <c r="U355">
        <v>253</v>
      </c>
      <c r="V355">
        <v>18</v>
      </c>
      <c r="W355">
        <v>12</v>
      </c>
      <c r="X355">
        <v>1</v>
      </c>
      <c r="Y355">
        <v>24</v>
      </c>
      <c r="Z355">
        <v>4</v>
      </c>
      <c r="AA355">
        <v>22</v>
      </c>
      <c r="AB355">
        <v>4</v>
      </c>
      <c r="AC355">
        <v>46</v>
      </c>
      <c r="AD355">
        <f t="shared" si="60"/>
        <v>7784</v>
      </c>
      <c r="AE355" s="5">
        <f t="shared" si="61"/>
        <v>2.1622222222222223</v>
      </c>
      <c r="AF355" s="5">
        <f t="shared" si="62"/>
        <v>5.8377777777777773</v>
      </c>
      <c r="AG355" s="5">
        <f t="shared" si="63"/>
        <v>0.18181818181818182</v>
      </c>
      <c r="AH355" s="5">
        <f t="shared" si="64"/>
        <v>0.81818181818181823</v>
      </c>
      <c r="AI355" s="5">
        <f t="shared" si="65"/>
        <v>9.8282828282828291E-2</v>
      </c>
    </row>
    <row r="356" spans="2:35" x14ac:dyDescent="0.3">
      <c r="B356">
        <v>53902</v>
      </c>
      <c r="C356" s="7">
        <v>43710</v>
      </c>
      <c r="D356" s="6">
        <f t="shared" si="58"/>
        <v>2019</v>
      </c>
      <c r="E356" s="4" t="str">
        <f t="shared" si="55"/>
        <v>Q3-2019</v>
      </c>
      <c r="F356" s="4" t="str">
        <f t="shared" si="56"/>
        <v>September</v>
      </c>
      <c r="G356" s="6">
        <f t="shared" si="59"/>
        <v>36</v>
      </c>
      <c r="H356" s="4" t="str">
        <f t="shared" si="57"/>
        <v>Monday</v>
      </c>
      <c r="I356">
        <v>1</v>
      </c>
      <c r="J356">
        <v>25</v>
      </c>
      <c r="K356">
        <v>36</v>
      </c>
      <c r="L356">
        <v>2</v>
      </c>
      <c r="M356">
        <v>16</v>
      </c>
      <c r="N356">
        <v>23</v>
      </c>
      <c r="O356">
        <v>25</v>
      </c>
      <c r="P356">
        <v>14</v>
      </c>
      <c r="Q356">
        <v>77</v>
      </c>
      <c r="R356">
        <v>12</v>
      </c>
      <c r="S356">
        <v>12</v>
      </c>
      <c r="T356">
        <v>21</v>
      </c>
      <c r="U356">
        <v>175</v>
      </c>
      <c r="V356">
        <v>19</v>
      </c>
      <c r="W356">
        <v>12</v>
      </c>
      <c r="X356">
        <v>1</v>
      </c>
      <c r="Y356">
        <v>20</v>
      </c>
      <c r="Z356">
        <v>5</v>
      </c>
      <c r="AA356">
        <v>28</v>
      </c>
      <c r="AB356">
        <v>5</v>
      </c>
      <c r="AC356">
        <v>79</v>
      </c>
      <c r="AD356">
        <f t="shared" si="60"/>
        <v>7328</v>
      </c>
      <c r="AE356" s="5">
        <f t="shared" si="61"/>
        <v>2.0355555555555553</v>
      </c>
      <c r="AF356" s="5">
        <f t="shared" si="62"/>
        <v>5.9644444444444442</v>
      </c>
      <c r="AG356" s="5">
        <f t="shared" si="63"/>
        <v>0.21739130434782608</v>
      </c>
      <c r="AH356" s="5">
        <f t="shared" si="64"/>
        <v>0.82608695652173914</v>
      </c>
      <c r="AI356" s="5">
        <f t="shared" si="65"/>
        <v>8.8502415458937195E-2</v>
      </c>
    </row>
    <row r="357" spans="2:35" x14ac:dyDescent="0.3">
      <c r="B357">
        <v>53903</v>
      </c>
      <c r="C357" s="7">
        <v>43710</v>
      </c>
      <c r="D357" s="6">
        <f t="shared" si="58"/>
        <v>2019</v>
      </c>
      <c r="E357" s="4" t="str">
        <f t="shared" si="55"/>
        <v>Q3-2019</v>
      </c>
      <c r="F357" s="4" t="str">
        <f t="shared" si="56"/>
        <v>September</v>
      </c>
      <c r="G357" s="6">
        <f t="shared" si="59"/>
        <v>36</v>
      </c>
      <c r="H357" s="4" t="str">
        <f t="shared" si="57"/>
        <v>Monday</v>
      </c>
      <c r="I357">
        <v>2</v>
      </c>
      <c r="J357">
        <v>24</v>
      </c>
      <c r="K357">
        <v>38</v>
      </c>
      <c r="L357">
        <v>2</v>
      </c>
      <c r="M357">
        <v>44</v>
      </c>
      <c r="N357">
        <v>22</v>
      </c>
      <c r="O357">
        <v>11</v>
      </c>
      <c r="P357">
        <v>11</v>
      </c>
      <c r="Q357">
        <v>65</v>
      </c>
      <c r="R357">
        <v>24</v>
      </c>
      <c r="S357">
        <v>14</v>
      </c>
      <c r="T357">
        <v>21</v>
      </c>
      <c r="U357">
        <v>165</v>
      </c>
      <c r="V357">
        <v>18</v>
      </c>
      <c r="W357">
        <v>10</v>
      </c>
      <c r="X357">
        <v>0</v>
      </c>
      <c r="Y357">
        <v>21</v>
      </c>
      <c r="Z357">
        <v>4</v>
      </c>
      <c r="AA357">
        <v>12</v>
      </c>
      <c r="AB357">
        <v>4</v>
      </c>
      <c r="AC357">
        <v>69</v>
      </c>
      <c r="AD357">
        <f t="shared" si="60"/>
        <v>6125</v>
      </c>
      <c r="AE357" s="5">
        <f t="shared" si="61"/>
        <v>1.7013888888888888</v>
      </c>
      <c r="AF357" s="5">
        <f t="shared" si="62"/>
        <v>6.2986111111111107</v>
      </c>
      <c r="AG357" s="5">
        <f t="shared" si="63"/>
        <v>0.18181818181818182</v>
      </c>
      <c r="AH357" s="5">
        <f t="shared" si="64"/>
        <v>0.81818181818181823</v>
      </c>
      <c r="AI357" s="5">
        <f t="shared" si="65"/>
        <v>7.7335858585858577E-2</v>
      </c>
    </row>
    <row r="358" spans="2:35" x14ac:dyDescent="0.3">
      <c r="B358">
        <v>53904</v>
      </c>
      <c r="C358" s="7">
        <v>43711</v>
      </c>
      <c r="D358" s="6">
        <f t="shared" si="58"/>
        <v>2019</v>
      </c>
      <c r="E358" s="4" t="str">
        <f t="shared" si="55"/>
        <v>Q3-2019</v>
      </c>
      <c r="F358" s="4" t="str">
        <f t="shared" si="56"/>
        <v>September</v>
      </c>
      <c r="G358" s="6">
        <f t="shared" si="59"/>
        <v>36</v>
      </c>
      <c r="H358" s="4" t="str">
        <f t="shared" si="57"/>
        <v>Tuesday</v>
      </c>
      <c r="I358">
        <v>1</v>
      </c>
      <c r="J358">
        <v>25</v>
      </c>
      <c r="K358">
        <v>38</v>
      </c>
      <c r="L358">
        <v>2</v>
      </c>
      <c r="M358">
        <v>40</v>
      </c>
      <c r="N358">
        <v>23</v>
      </c>
      <c r="O358">
        <v>15</v>
      </c>
      <c r="P358">
        <v>14</v>
      </c>
      <c r="Q358">
        <v>32</v>
      </c>
      <c r="R358">
        <v>11</v>
      </c>
      <c r="S358">
        <v>12</v>
      </c>
      <c r="T358">
        <v>26</v>
      </c>
      <c r="U358">
        <v>196</v>
      </c>
      <c r="V358">
        <v>19</v>
      </c>
      <c r="W358">
        <v>29</v>
      </c>
      <c r="X358">
        <v>0</v>
      </c>
      <c r="Y358">
        <v>19</v>
      </c>
      <c r="Z358">
        <v>5</v>
      </c>
      <c r="AA358">
        <v>15</v>
      </c>
      <c r="AB358">
        <v>5</v>
      </c>
      <c r="AC358">
        <v>55</v>
      </c>
      <c r="AD358">
        <f t="shared" si="60"/>
        <v>7175</v>
      </c>
      <c r="AE358" s="5">
        <f t="shared" si="61"/>
        <v>1.9930555555555556</v>
      </c>
      <c r="AF358" s="5">
        <f t="shared" si="62"/>
        <v>6.0069444444444446</v>
      </c>
      <c r="AG358" s="5">
        <f t="shared" si="63"/>
        <v>0.21739130434782608</v>
      </c>
      <c r="AH358" s="5">
        <f t="shared" si="64"/>
        <v>0.82608695652173914</v>
      </c>
      <c r="AI358" s="5">
        <f t="shared" si="65"/>
        <v>8.6654589371980673E-2</v>
      </c>
    </row>
    <row r="359" spans="2:35" x14ac:dyDescent="0.3">
      <c r="B359">
        <v>53905</v>
      </c>
      <c r="C359" s="7">
        <v>43711</v>
      </c>
      <c r="D359" s="6">
        <f t="shared" si="58"/>
        <v>2019</v>
      </c>
      <c r="E359" s="4" t="str">
        <f t="shared" si="55"/>
        <v>Q3-2019</v>
      </c>
      <c r="F359" s="4" t="str">
        <f t="shared" si="56"/>
        <v>September</v>
      </c>
      <c r="G359" s="6">
        <f t="shared" si="59"/>
        <v>36</v>
      </c>
      <c r="H359" s="4" t="str">
        <f t="shared" si="57"/>
        <v>Tuesday</v>
      </c>
      <c r="I359">
        <v>2</v>
      </c>
      <c r="J359">
        <v>27</v>
      </c>
      <c r="K359">
        <v>43</v>
      </c>
      <c r="L359">
        <v>3</v>
      </c>
      <c r="M359">
        <v>32</v>
      </c>
      <c r="N359">
        <v>24</v>
      </c>
      <c r="O359">
        <v>13</v>
      </c>
      <c r="P359">
        <v>10</v>
      </c>
      <c r="Q359">
        <v>52</v>
      </c>
      <c r="R359">
        <v>23</v>
      </c>
      <c r="S359">
        <v>13</v>
      </c>
      <c r="T359">
        <v>23</v>
      </c>
      <c r="U359">
        <v>225</v>
      </c>
      <c r="V359">
        <v>18</v>
      </c>
      <c r="W359">
        <v>20</v>
      </c>
      <c r="X359">
        <v>1</v>
      </c>
      <c r="Y359">
        <v>24</v>
      </c>
      <c r="Z359">
        <v>4</v>
      </c>
      <c r="AA359">
        <v>22</v>
      </c>
      <c r="AB359">
        <v>4</v>
      </c>
      <c r="AC359">
        <v>51</v>
      </c>
      <c r="AD359">
        <f t="shared" si="60"/>
        <v>8094</v>
      </c>
      <c r="AE359" s="5">
        <f t="shared" si="61"/>
        <v>2.2483333333333335</v>
      </c>
      <c r="AF359" s="5">
        <f t="shared" si="62"/>
        <v>5.7516666666666669</v>
      </c>
      <c r="AG359" s="5">
        <f t="shared" si="63"/>
        <v>0.16666666666666666</v>
      </c>
      <c r="AH359" s="5">
        <f t="shared" si="64"/>
        <v>0.75</v>
      </c>
      <c r="AI359" s="5">
        <f t="shared" si="65"/>
        <v>9.3680555555555559E-2</v>
      </c>
    </row>
    <row r="360" spans="2:35" x14ac:dyDescent="0.3">
      <c r="B360">
        <v>53906</v>
      </c>
      <c r="C360" s="7">
        <v>43712</v>
      </c>
      <c r="D360" s="6">
        <f t="shared" si="58"/>
        <v>2019</v>
      </c>
      <c r="E360" s="4" t="str">
        <f t="shared" si="55"/>
        <v>Q3-2019</v>
      </c>
      <c r="F360" s="4" t="str">
        <f t="shared" si="56"/>
        <v>September</v>
      </c>
      <c r="G360" s="6">
        <f t="shared" si="59"/>
        <v>36</v>
      </c>
      <c r="H360" s="4" t="str">
        <f t="shared" si="57"/>
        <v>Wednesday</v>
      </c>
      <c r="I360">
        <v>1</v>
      </c>
      <c r="J360">
        <v>26</v>
      </c>
      <c r="K360">
        <v>25</v>
      </c>
      <c r="L360">
        <v>3</v>
      </c>
      <c r="M360">
        <v>17</v>
      </c>
      <c r="N360">
        <v>23</v>
      </c>
      <c r="O360">
        <v>26</v>
      </c>
      <c r="P360">
        <v>13</v>
      </c>
      <c r="Q360">
        <v>54</v>
      </c>
      <c r="R360">
        <v>19</v>
      </c>
      <c r="S360">
        <v>14</v>
      </c>
      <c r="T360">
        <v>25</v>
      </c>
      <c r="U360">
        <v>151</v>
      </c>
      <c r="V360">
        <v>19</v>
      </c>
      <c r="W360">
        <v>11</v>
      </c>
      <c r="X360">
        <v>1</v>
      </c>
      <c r="Y360">
        <v>20</v>
      </c>
      <c r="Z360">
        <v>6</v>
      </c>
      <c r="AA360">
        <v>17</v>
      </c>
      <c r="AB360">
        <v>6</v>
      </c>
      <c r="AC360">
        <v>58</v>
      </c>
      <c r="AD360">
        <f t="shared" si="60"/>
        <v>6539</v>
      </c>
      <c r="AE360" s="5">
        <f t="shared" si="61"/>
        <v>1.8163888888888888</v>
      </c>
      <c r="AF360" s="5">
        <f t="shared" si="62"/>
        <v>6.1836111111111114</v>
      </c>
      <c r="AG360" s="5">
        <f t="shared" si="63"/>
        <v>0.2608695652173913</v>
      </c>
      <c r="AH360" s="5">
        <f t="shared" si="64"/>
        <v>0.82608695652173914</v>
      </c>
      <c r="AI360" s="5">
        <f t="shared" si="65"/>
        <v>7.8973429951690821E-2</v>
      </c>
    </row>
    <row r="361" spans="2:35" x14ac:dyDescent="0.3">
      <c r="B361">
        <v>53907</v>
      </c>
      <c r="C361" s="7">
        <v>43712</v>
      </c>
      <c r="D361" s="6">
        <f t="shared" si="58"/>
        <v>2019</v>
      </c>
      <c r="E361" s="4" t="str">
        <f t="shared" si="55"/>
        <v>Q3-2019</v>
      </c>
      <c r="F361" s="4" t="str">
        <f t="shared" si="56"/>
        <v>September</v>
      </c>
      <c r="G361" s="6">
        <f t="shared" si="59"/>
        <v>36</v>
      </c>
      <c r="H361" s="4" t="str">
        <f t="shared" si="57"/>
        <v>Wednesday</v>
      </c>
      <c r="I361">
        <v>2</v>
      </c>
      <c r="J361">
        <v>25</v>
      </c>
      <c r="K361">
        <v>23</v>
      </c>
      <c r="L361">
        <v>3</v>
      </c>
      <c r="M361">
        <v>18</v>
      </c>
      <c r="N361">
        <v>22</v>
      </c>
      <c r="O361">
        <v>13</v>
      </c>
      <c r="P361">
        <v>12</v>
      </c>
      <c r="Q361">
        <v>71</v>
      </c>
      <c r="R361">
        <v>26</v>
      </c>
      <c r="S361">
        <v>13</v>
      </c>
      <c r="T361">
        <v>25</v>
      </c>
      <c r="U361">
        <v>110</v>
      </c>
      <c r="V361">
        <v>18</v>
      </c>
      <c r="W361">
        <v>29</v>
      </c>
      <c r="X361">
        <v>1</v>
      </c>
      <c r="Y361">
        <v>21</v>
      </c>
      <c r="Z361">
        <v>5</v>
      </c>
      <c r="AA361">
        <v>26</v>
      </c>
      <c r="AB361">
        <v>5</v>
      </c>
      <c r="AC361">
        <v>40</v>
      </c>
      <c r="AD361">
        <f t="shared" si="60"/>
        <v>5527</v>
      </c>
      <c r="AE361" s="5">
        <f t="shared" si="61"/>
        <v>1.5352777777777777</v>
      </c>
      <c r="AF361" s="5">
        <f t="shared" si="62"/>
        <v>6.464722222222222</v>
      </c>
      <c r="AG361" s="5">
        <f t="shared" si="63"/>
        <v>0.22727272727272727</v>
      </c>
      <c r="AH361" s="5">
        <f t="shared" si="64"/>
        <v>0.81818181818181823</v>
      </c>
      <c r="AI361" s="5">
        <f t="shared" si="65"/>
        <v>6.9785353535353534E-2</v>
      </c>
    </row>
    <row r="362" spans="2:35" x14ac:dyDescent="0.3">
      <c r="B362">
        <v>53908</v>
      </c>
      <c r="C362" s="7">
        <v>43713</v>
      </c>
      <c r="D362" s="6">
        <f t="shared" si="58"/>
        <v>2019</v>
      </c>
      <c r="E362" s="4" t="str">
        <f t="shared" si="55"/>
        <v>Q3-2019</v>
      </c>
      <c r="F362" s="4" t="str">
        <f t="shared" si="56"/>
        <v>September</v>
      </c>
      <c r="G362" s="6">
        <f t="shared" si="59"/>
        <v>36</v>
      </c>
      <c r="H362" s="4" t="str">
        <f t="shared" si="57"/>
        <v>Thursday</v>
      </c>
      <c r="I362">
        <v>1</v>
      </c>
      <c r="J362">
        <v>25</v>
      </c>
      <c r="K362">
        <v>36</v>
      </c>
      <c r="L362">
        <v>2</v>
      </c>
      <c r="M362">
        <v>37</v>
      </c>
      <c r="N362">
        <v>23</v>
      </c>
      <c r="O362">
        <v>13</v>
      </c>
      <c r="P362">
        <v>14</v>
      </c>
      <c r="Q362">
        <v>70</v>
      </c>
      <c r="R362">
        <v>27</v>
      </c>
      <c r="S362">
        <v>14</v>
      </c>
      <c r="T362">
        <v>25</v>
      </c>
      <c r="U362">
        <v>236</v>
      </c>
      <c r="V362">
        <v>18</v>
      </c>
      <c r="W362">
        <v>30</v>
      </c>
      <c r="X362">
        <v>0</v>
      </c>
      <c r="Y362">
        <v>24</v>
      </c>
      <c r="Z362">
        <v>5</v>
      </c>
      <c r="AA362">
        <v>14</v>
      </c>
      <c r="AB362">
        <v>5</v>
      </c>
      <c r="AC362">
        <v>50</v>
      </c>
      <c r="AD362">
        <f t="shared" si="60"/>
        <v>8707</v>
      </c>
      <c r="AE362" s="5">
        <f t="shared" si="61"/>
        <v>2.4186111111111113</v>
      </c>
      <c r="AF362" s="5">
        <f t="shared" si="62"/>
        <v>5.5813888888888883</v>
      </c>
      <c r="AG362" s="5">
        <f t="shared" si="63"/>
        <v>0.21739130434782608</v>
      </c>
      <c r="AH362" s="5">
        <f t="shared" si="64"/>
        <v>0.78260869565217395</v>
      </c>
      <c r="AI362" s="5">
        <f t="shared" si="65"/>
        <v>0.10515700483091787</v>
      </c>
    </row>
    <row r="363" spans="2:35" x14ac:dyDescent="0.3">
      <c r="B363">
        <v>53909</v>
      </c>
      <c r="C363" s="7">
        <v>43713</v>
      </c>
      <c r="D363" s="6">
        <f t="shared" si="58"/>
        <v>2019</v>
      </c>
      <c r="E363" s="4" t="str">
        <f t="shared" si="55"/>
        <v>Q3-2019</v>
      </c>
      <c r="F363" s="4" t="str">
        <f t="shared" si="56"/>
        <v>September</v>
      </c>
      <c r="G363" s="6">
        <f t="shared" si="59"/>
        <v>36</v>
      </c>
      <c r="H363" s="4" t="str">
        <f t="shared" si="57"/>
        <v>Thursday</v>
      </c>
      <c r="I363">
        <v>2</v>
      </c>
      <c r="J363">
        <v>24</v>
      </c>
      <c r="K363">
        <v>26</v>
      </c>
      <c r="L363">
        <v>2</v>
      </c>
      <c r="M363">
        <v>34</v>
      </c>
      <c r="N363">
        <v>22</v>
      </c>
      <c r="O363">
        <v>18</v>
      </c>
      <c r="P363">
        <v>12</v>
      </c>
      <c r="Q363">
        <v>74</v>
      </c>
      <c r="R363">
        <v>21</v>
      </c>
      <c r="S363">
        <v>12</v>
      </c>
      <c r="T363">
        <v>21</v>
      </c>
      <c r="U363">
        <v>242</v>
      </c>
      <c r="V363">
        <v>19</v>
      </c>
      <c r="W363">
        <v>28</v>
      </c>
      <c r="X363">
        <v>0</v>
      </c>
      <c r="Y363">
        <v>24</v>
      </c>
      <c r="Z363">
        <v>4</v>
      </c>
      <c r="AA363">
        <v>25</v>
      </c>
      <c r="AB363">
        <v>4</v>
      </c>
      <c r="AC363">
        <v>75</v>
      </c>
      <c r="AD363">
        <f t="shared" si="60"/>
        <v>8476</v>
      </c>
      <c r="AE363" s="5">
        <f t="shared" si="61"/>
        <v>2.3544444444444443</v>
      </c>
      <c r="AF363" s="5">
        <f t="shared" si="62"/>
        <v>5.6455555555555552</v>
      </c>
      <c r="AG363" s="5">
        <f t="shared" si="63"/>
        <v>0.18181818181818182</v>
      </c>
      <c r="AH363" s="5">
        <f t="shared" si="64"/>
        <v>0.86363636363636365</v>
      </c>
      <c r="AI363" s="5">
        <f t="shared" si="65"/>
        <v>0.10702020202020202</v>
      </c>
    </row>
    <row r="364" spans="2:35" x14ac:dyDescent="0.3">
      <c r="B364">
        <v>53910</v>
      </c>
      <c r="C364" s="7">
        <v>43714</v>
      </c>
      <c r="D364" s="6">
        <f t="shared" si="58"/>
        <v>2019</v>
      </c>
      <c r="E364" s="4" t="str">
        <f t="shared" si="55"/>
        <v>Q3-2019</v>
      </c>
      <c r="F364" s="4" t="str">
        <f t="shared" si="56"/>
        <v>September</v>
      </c>
      <c r="G364" s="6">
        <f t="shared" si="59"/>
        <v>36</v>
      </c>
      <c r="H364" s="4" t="str">
        <f t="shared" si="57"/>
        <v>Friday</v>
      </c>
      <c r="I364">
        <v>1</v>
      </c>
      <c r="J364">
        <v>26</v>
      </c>
      <c r="K364">
        <v>24</v>
      </c>
      <c r="L364">
        <v>2</v>
      </c>
      <c r="M364">
        <v>35</v>
      </c>
      <c r="N364">
        <v>24</v>
      </c>
      <c r="O364">
        <v>30</v>
      </c>
      <c r="P364">
        <v>13</v>
      </c>
      <c r="Q364">
        <v>67</v>
      </c>
      <c r="R364">
        <v>29</v>
      </c>
      <c r="S364">
        <v>14</v>
      </c>
      <c r="T364">
        <v>24</v>
      </c>
      <c r="U364">
        <v>235</v>
      </c>
      <c r="V364">
        <v>19</v>
      </c>
      <c r="W364">
        <v>15</v>
      </c>
      <c r="X364">
        <v>0</v>
      </c>
      <c r="Y364">
        <v>23</v>
      </c>
      <c r="Z364">
        <v>5</v>
      </c>
      <c r="AA364">
        <v>26</v>
      </c>
      <c r="AB364">
        <v>5</v>
      </c>
      <c r="AC364">
        <v>55</v>
      </c>
      <c r="AD364">
        <f t="shared" si="60"/>
        <v>9152</v>
      </c>
      <c r="AE364" s="5">
        <f t="shared" si="61"/>
        <v>2.5422222222222222</v>
      </c>
      <c r="AF364" s="5">
        <f t="shared" si="62"/>
        <v>5.4577777777777783</v>
      </c>
      <c r="AG364" s="5">
        <f t="shared" si="63"/>
        <v>0.20833333333333334</v>
      </c>
      <c r="AH364" s="5">
        <f t="shared" si="64"/>
        <v>0.79166666666666663</v>
      </c>
      <c r="AI364" s="5">
        <f t="shared" si="65"/>
        <v>0.10592592592592592</v>
      </c>
    </row>
    <row r="365" spans="2:35" x14ac:dyDescent="0.3">
      <c r="B365">
        <v>53911</v>
      </c>
      <c r="C365" s="7">
        <v>43714</v>
      </c>
      <c r="D365" s="6">
        <f t="shared" si="58"/>
        <v>2019</v>
      </c>
      <c r="E365" s="4" t="str">
        <f t="shared" si="55"/>
        <v>Q3-2019</v>
      </c>
      <c r="F365" s="4" t="str">
        <f t="shared" si="56"/>
        <v>September</v>
      </c>
      <c r="G365" s="6">
        <f t="shared" si="59"/>
        <v>36</v>
      </c>
      <c r="H365" s="4" t="str">
        <f t="shared" si="57"/>
        <v>Friday</v>
      </c>
      <c r="I365">
        <v>2</v>
      </c>
      <c r="J365">
        <v>25</v>
      </c>
      <c r="K365">
        <v>25</v>
      </c>
      <c r="L365">
        <v>3</v>
      </c>
      <c r="M365">
        <v>43</v>
      </c>
      <c r="N365">
        <v>22</v>
      </c>
      <c r="O365">
        <v>30</v>
      </c>
      <c r="P365">
        <v>12</v>
      </c>
      <c r="Q365">
        <v>81</v>
      </c>
      <c r="R365">
        <v>26</v>
      </c>
      <c r="S365">
        <v>13</v>
      </c>
      <c r="T365">
        <v>23</v>
      </c>
      <c r="U365">
        <v>181</v>
      </c>
      <c r="V365">
        <v>18</v>
      </c>
      <c r="W365">
        <v>10</v>
      </c>
      <c r="X365">
        <v>1</v>
      </c>
      <c r="Y365">
        <v>21</v>
      </c>
      <c r="Z365">
        <v>4</v>
      </c>
      <c r="AA365">
        <v>20</v>
      </c>
      <c r="AB365">
        <v>4</v>
      </c>
      <c r="AC365">
        <v>43</v>
      </c>
      <c r="AD365">
        <f t="shared" si="60"/>
        <v>7119</v>
      </c>
      <c r="AE365" s="5">
        <f t="shared" si="61"/>
        <v>1.9775</v>
      </c>
      <c r="AF365" s="5">
        <f t="shared" si="62"/>
        <v>6.0225</v>
      </c>
      <c r="AG365" s="5">
        <f t="shared" si="63"/>
        <v>0.18181818181818182</v>
      </c>
      <c r="AH365" s="5">
        <f t="shared" si="64"/>
        <v>0.81818181818181823</v>
      </c>
      <c r="AI365" s="5">
        <f t="shared" si="65"/>
        <v>8.9886363636363639E-2</v>
      </c>
    </row>
    <row r="366" spans="2:35" x14ac:dyDescent="0.3">
      <c r="B366">
        <v>53912</v>
      </c>
      <c r="C366" s="7">
        <v>43715</v>
      </c>
      <c r="D366" s="6">
        <f t="shared" si="58"/>
        <v>2019</v>
      </c>
      <c r="E366" s="4" t="str">
        <f t="shared" si="55"/>
        <v>Q3-2019</v>
      </c>
      <c r="F366" s="4" t="str">
        <f t="shared" si="56"/>
        <v>September</v>
      </c>
      <c r="G366" s="6">
        <f t="shared" si="59"/>
        <v>36</v>
      </c>
      <c r="H366" s="4" t="str">
        <f t="shared" si="57"/>
        <v>Saturday</v>
      </c>
      <c r="I366">
        <v>1</v>
      </c>
      <c r="J366">
        <v>25</v>
      </c>
      <c r="K366">
        <v>36</v>
      </c>
      <c r="L366">
        <v>2</v>
      </c>
      <c r="M366">
        <v>15</v>
      </c>
      <c r="N366">
        <v>23</v>
      </c>
      <c r="O366">
        <v>23</v>
      </c>
      <c r="P366">
        <v>14</v>
      </c>
      <c r="Q366">
        <v>59</v>
      </c>
      <c r="R366">
        <v>12</v>
      </c>
      <c r="S366">
        <v>13</v>
      </c>
      <c r="T366">
        <v>23</v>
      </c>
      <c r="U366">
        <v>158</v>
      </c>
      <c r="V366">
        <v>19</v>
      </c>
      <c r="W366">
        <v>17</v>
      </c>
      <c r="X366">
        <v>0</v>
      </c>
      <c r="Y366">
        <v>20</v>
      </c>
      <c r="Z366">
        <v>5</v>
      </c>
      <c r="AA366">
        <v>13</v>
      </c>
      <c r="AB366">
        <v>5</v>
      </c>
      <c r="AC366">
        <v>50</v>
      </c>
      <c r="AD366">
        <f t="shared" si="60"/>
        <v>6563</v>
      </c>
      <c r="AE366" s="5">
        <f t="shared" si="61"/>
        <v>1.8230555555555557</v>
      </c>
      <c r="AF366" s="5">
        <f t="shared" si="62"/>
        <v>6.1769444444444446</v>
      </c>
      <c r="AG366" s="5">
        <f t="shared" si="63"/>
        <v>0.21739130434782608</v>
      </c>
      <c r="AH366" s="5">
        <f t="shared" si="64"/>
        <v>0.82608695652173914</v>
      </c>
      <c r="AI366" s="5">
        <f t="shared" si="65"/>
        <v>7.9263285024154598E-2</v>
      </c>
    </row>
    <row r="367" spans="2:35" x14ac:dyDescent="0.3">
      <c r="B367">
        <v>53913</v>
      </c>
      <c r="C367" s="7">
        <v>43717</v>
      </c>
      <c r="D367" s="6">
        <f t="shared" si="58"/>
        <v>2019</v>
      </c>
      <c r="E367" s="4" t="str">
        <f t="shared" si="55"/>
        <v>Q3-2019</v>
      </c>
      <c r="F367" s="4" t="str">
        <f t="shared" si="56"/>
        <v>September</v>
      </c>
      <c r="G367" s="6">
        <f t="shared" si="59"/>
        <v>37</v>
      </c>
      <c r="H367" s="4" t="str">
        <f t="shared" si="57"/>
        <v>Monday</v>
      </c>
      <c r="I367">
        <v>1</v>
      </c>
      <c r="J367">
        <v>27</v>
      </c>
      <c r="K367">
        <v>40</v>
      </c>
      <c r="L367">
        <v>3</v>
      </c>
      <c r="M367">
        <v>17</v>
      </c>
      <c r="N367">
        <v>24</v>
      </c>
      <c r="O367">
        <v>15</v>
      </c>
      <c r="P367">
        <v>13</v>
      </c>
      <c r="Q367">
        <v>45</v>
      </c>
      <c r="R367">
        <v>29</v>
      </c>
      <c r="S367">
        <v>13</v>
      </c>
      <c r="T367">
        <v>21</v>
      </c>
      <c r="U367">
        <v>142</v>
      </c>
      <c r="V367">
        <v>19</v>
      </c>
      <c r="W367">
        <v>24</v>
      </c>
      <c r="X367">
        <v>0</v>
      </c>
      <c r="Y367">
        <v>20</v>
      </c>
      <c r="Z367">
        <v>6</v>
      </c>
      <c r="AA367">
        <v>29</v>
      </c>
      <c r="AB367">
        <v>6</v>
      </c>
      <c r="AC367">
        <v>43</v>
      </c>
      <c r="AD367">
        <f t="shared" si="60"/>
        <v>6376</v>
      </c>
      <c r="AE367" s="5">
        <f t="shared" si="61"/>
        <v>1.7711111111111111</v>
      </c>
      <c r="AF367" s="5">
        <f t="shared" si="62"/>
        <v>6.2288888888888891</v>
      </c>
      <c r="AG367" s="5">
        <f t="shared" si="63"/>
        <v>0.25</v>
      </c>
      <c r="AH367" s="5">
        <f t="shared" si="64"/>
        <v>0.79166666666666663</v>
      </c>
      <c r="AI367" s="5">
        <f t="shared" si="65"/>
        <v>7.379629629629629E-2</v>
      </c>
    </row>
    <row r="368" spans="2:35" x14ac:dyDescent="0.3">
      <c r="B368">
        <v>53914</v>
      </c>
      <c r="C368" s="7">
        <v>43717</v>
      </c>
      <c r="D368" s="6">
        <f t="shared" si="58"/>
        <v>2019</v>
      </c>
      <c r="E368" s="4" t="str">
        <f t="shared" si="55"/>
        <v>Q3-2019</v>
      </c>
      <c r="F368" s="4" t="str">
        <f t="shared" si="56"/>
        <v>September</v>
      </c>
      <c r="G368" s="6">
        <f t="shared" si="59"/>
        <v>37</v>
      </c>
      <c r="H368" s="4" t="str">
        <f t="shared" si="57"/>
        <v>Monday</v>
      </c>
      <c r="I368">
        <v>2</v>
      </c>
      <c r="J368">
        <v>27</v>
      </c>
      <c r="K368">
        <v>32</v>
      </c>
      <c r="L368">
        <v>3</v>
      </c>
      <c r="M368">
        <v>40</v>
      </c>
      <c r="N368">
        <v>24</v>
      </c>
      <c r="O368">
        <v>17</v>
      </c>
      <c r="P368">
        <v>10</v>
      </c>
      <c r="Q368">
        <v>58</v>
      </c>
      <c r="R368">
        <v>23</v>
      </c>
      <c r="S368">
        <v>13</v>
      </c>
      <c r="T368">
        <v>22</v>
      </c>
      <c r="U368">
        <v>221</v>
      </c>
      <c r="V368">
        <v>19</v>
      </c>
      <c r="W368">
        <v>24</v>
      </c>
      <c r="X368">
        <v>0</v>
      </c>
      <c r="Y368">
        <v>20</v>
      </c>
      <c r="Z368">
        <v>4</v>
      </c>
      <c r="AA368">
        <v>14</v>
      </c>
      <c r="AB368">
        <v>4</v>
      </c>
      <c r="AC368">
        <v>71</v>
      </c>
      <c r="AD368">
        <f t="shared" si="60"/>
        <v>8250</v>
      </c>
      <c r="AE368" s="5">
        <f t="shared" si="61"/>
        <v>2.2916666666666665</v>
      </c>
      <c r="AF368" s="5">
        <f t="shared" si="62"/>
        <v>5.7083333333333339</v>
      </c>
      <c r="AG368" s="5">
        <f t="shared" si="63"/>
        <v>0.16666666666666666</v>
      </c>
      <c r="AH368" s="5">
        <f t="shared" si="64"/>
        <v>0.79166666666666663</v>
      </c>
      <c r="AI368" s="5">
        <f t="shared" si="65"/>
        <v>9.5486111111111105E-2</v>
      </c>
    </row>
    <row r="369" spans="2:35" x14ac:dyDescent="0.3">
      <c r="B369">
        <v>53915</v>
      </c>
      <c r="C369" s="7">
        <v>43718</v>
      </c>
      <c r="D369" s="6">
        <f t="shared" si="58"/>
        <v>2019</v>
      </c>
      <c r="E369" s="4" t="str">
        <f t="shared" si="55"/>
        <v>Q3-2019</v>
      </c>
      <c r="F369" s="4" t="str">
        <f t="shared" si="56"/>
        <v>September</v>
      </c>
      <c r="G369" s="6">
        <f t="shared" si="59"/>
        <v>37</v>
      </c>
      <c r="H369" s="4" t="str">
        <f t="shared" si="57"/>
        <v>Tuesday</v>
      </c>
      <c r="I369">
        <v>1</v>
      </c>
      <c r="J369">
        <v>26</v>
      </c>
      <c r="K369">
        <v>29</v>
      </c>
      <c r="L369">
        <v>2</v>
      </c>
      <c r="M369">
        <v>19</v>
      </c>
      <c r="N369">
        <v>24</v>
      </c>
      <c r="O369">
        <v>18</v>
      </c>
      <c r="P369">
        <v>13</v>
      </c>
      <c r="Q369">
        <v>40</v>
      </c>
      <c r="R369">
        <v>16</v>
      </c>
      <c r="S369">
        <v>14</v>
      </c>
      <c r="T369">
        <v>23</v>
      </c>
      <c r="U369">
        <v>135</v>
      </c>
      <c r="V369">
        <v>19</v>
      </c>
      <c r="W369">
        <v>18</v>
      </c>
      <c r="X369">
        <v>1</v>
      </c>
      <c r="Y369">
        <v>21</v>
      </c>
      <c r="Z369">
        <v>6</v>
      </c>
      <c r="AA369">
        <v>14</v>
      </c>
      <c r="AB369">
        <v>6</v>
      </c>
      <c r="AC369">
        <v>51</v>
      </c>
      <c r="AD369">
        <f t="shared" si="60"/>
        <v>6009</v>
      </c>
      <c r="AE369" s="5">
        <f t="shared" si="61"/>
        <v>1.6691666666666667</v>
      </c>
      <c r="AF369" s="5">
        <f t="shared" si="62"/>
        <v>6.3308333333333335</v>
      </c>
      <c r="AG369" s="5">
        <f t="shared" si="63"/>
        <v>0.25</v>
      </c>
      <c r="AH369" s="5">
        <f t="shared" si="64"/>
        <v>0.79166666666666663</v>
      </c>
      <c r="AI369" s="5">
        <f t="shared" si="65"/>
        <v>6.9548611111111117E-2</v>
      </c>
    </row>
    <row r="370" spans="2:35" x14ac:dyDescent="0.3">
      <c r="B370">
        <v>53916</v>
      </c>
      <c r="C370" s="7">
        <v>43718</v>
      </c>
      <c r="D370" s="6">
        <f t="shared" si="58"/>
        <v>2019</v>
      </c>
      <c r="E370" s="4" t="str">
        <f t="shared" si="55"/>
        <v>Q3-2019</v>
      </c>
      <c r="F370" s="4" t="str">
        <f t="shared" si="56"/>
        <v>September</v>
      </c>
      <c r="G370" s="6">
        <f t="shared" si="59"/>
        <v>37</v>
      </c>
      <c r="H370" s="4" t="str">
        <f t="shared" si="57"/>
        <v>Tuesday</v>
      </c>
      <c r="I370">
        <v>2</v>
      </c>
      <c r="J370">
        <v>27</v>
      </c>
      <c r="K370">
        <v>45</v>
      </c>
      <c r="L370">
        <v>3</v>
      </c>
      <c r="M370">
        <v>40</v>
      </c>
      <c r="N370">
        <v>24</v>
      </c>
      <c r="O370">
        <v>15</v>
      </c>
      <c r="P370">
        <v>11</v>
      </c>
      <c r="Q370">
        <v>84</v>
      </c>
      <c r="R370">
        <v>20</v>
      </c>
      <c r="S370">
        <v>13</v>
      </c>
      <c r="T370">
        <v>21</v>
      </c>
      <c r="U370">
        <v>188</v>
      </c>
      <c r="V370">
        <v>18</v>
      </c>
      <c r="W370">
        <v>29</v>
      </c>
      <c r="X370">
        <v>1</v>
      </c>
      <c r="Y370">
        <v>20</v>
      </c>
      <c r="Z370">
        <v>4</v>
      </c>
      <c r="AA370">
        <v>11</v>
      </c>
      <c r="AB370">
        <v>4</v>
      </c>
      <c r="AC370">
        <v>68</v>
      </c>
      <c r="AD370">
        <f t="shared" si="60"/>
        <v>7730</v>
      </c>
      <c r="AE370" s="5">
        <f t="shared" si="61"/>
        <v>2.1472222222222221</v>
      </c>
      <c r="AF370" s="5">
        <f t="shared" si="62"/>
        <v>5.8527777777777779</v>
      </c>
      <c r="AG370" s="5">
        <f t="shared" si="63"/>
        <v>0.16666666666666666</v>
      </c>
      <c r="AH370" s="5">
        <f t="shared" si="64"/>
        <v>0.75</v>
      </c>
      <c r="AI370" s="5">
        <f t="shared" si="65"/>
        <v>8.9467592592592585E-2</v>
      </c>
    </row>
    <row r="371" spans="2:35" x14ac:dyDescent="0.3">
      <c r="B371">
        <v>53917</v>
      </c>
      <c r="C371" s="7">
        <v>43719</v>
      </c>
      <c r="D371" s="6">
        <f t="shared" si="58"/>
        <v>2019</v>
      </c>
      <c r="E371" s="4" t="str">
        <f t="shared" si="55"/>
        <v>Q3-2019</v>
      </c>
      <c r="F371" s="4" t="str">
        <f t="shared" si="56"/>
        <v>September</v>
      </c>
      <c r="G371" s="6">
        <f t="shared" si="59"/>
        <v>37</v>
      </c>
      <c r="H371" s="4" t="str">
        <f t="shared" si="57"/>
        <v>Wednesday</v>
      </c>
      <c r="I371">
        <v>1</v>
      </c>
      <c r="J371">
        <v>25</v>
      </c>
      <c r="K371">
        <v>34</v>
      </c>
      <c r="L371">
        <v>2</v>
      </c>
      <c r="M371">
        <v>17</v>
      </c>
      <c r="N371">
        <v>23</v>
      </c>
      <c r="O371">
        <v>14</v>
      </c>
      <c r="P371">
        <v>13</v>
      </c>
      <c r="Q371">
        <v>52</v>
      </c>
      <c r="R371">
        <v>20</v>
      </c>
      <c r="S371">
        <v>13</v>
      </c>
      <c r="T371">
        <v>25</v>
      </c>
      <c r="U371">
        <v>150</v>
      </c>
      <c r="V371">
        <v>18</v>
      </c>
      <c r="W371">
        <v>24</v>
      </c>
      <c r="X371">
        <v>0</v>
      </c>
      <c r="Y371">
        <v>20</v>
      </c>
      <c r="Z371">
        <v>6</v>
      </c>
      <c r="AA371">
        <v>13</v>
      </c>
      <c r="AB371">
        <v>6</v>
      </c>
      <c r="AC371">
        <v>30</v>
      </c>
      <c r="AD371">
        <f t="shared" si="60"/>
        <v>6212</v>
      </c>
      <c r="AE371" s="5">
        <f t="shared" si="61"/>
        <v>1.7255555555555555</v>
      </c>
      <c r="AF371" s="5">
        <f t="shared" si="62"/>
        <v>6.2744444444444447</v>
      </c>
      <c r="AG371" s="5">
        <f t="shared" si="63"/>
        <v>0.2608695652173913</v>
      </c>
      <c r="AH371" s="5">
        <f t="shared" si="64"/>
        <v>0.78260869565217395</v>
      </c>
      <c r="AI371" s="5">
        <f t="shared" si="65"/>
        <v>7.5024154589371977E-2</v>
      </c>
    </row>
    <row r="372" spans="2:35" x14ac:dyDescent="0.3">
      <c r="B372">
        <v>53918</v>
      </c>
      <c r="C372" s="7">
        <v>43719</v>
      </c>
      <c r="D372" s="6">
        <f t="shared" si="58"/>
        <v>2019</v>
      </c>
      <c r="E372" s="4" t="str">
        <f t="shared" si="55"/>
        <v>Q3-2019</v>
      </c>
      <c r="F372" s="4" t="str">
        <f t="shared" si="56"/>
        <v>September</v>
      </c>
      <c r="G372" s="6">
        <f t="shared" si="59"/>
        <v>37</v>
      </c>
      <c r="H372" s="4" t="str">
        <f t="shared" si="57"/>
        <v>Wednesday</v>
      </c>
      <c r="I372">
        <v>2</v>
      </c>
      <c r="J372">
        <v>24</v>
      </c>
      <c r="K372">
        <v>42</v>
      </c>
      <c r="L372">
        <v>2</v>
      </c>
      <c r="M372">
        <v>25</v>
      </c>
      <c r="N372">
        <v>22</v>
      </c>
      <c r="O372">
        <v>15</v>
      </c>
      <c r="P372">
        <v>12</v>
      </c>
      <c r="Q372">
        <v>58</v>
      </c>
      <c r="R372">
        <v>26</v>
      </c>
      <c r="S372">
        <v>14</v>
      </c>
      <c r="T372">
        <v>21</v>
      </c>
      <c r="U372">
        <v>295</v>
      </c>
      <c r="V372">
        <v>18</v>
      </c>
      <c r="W372">
        <v>19</v>
      </c>
      <c r="X372">
        <v>1</v>
      </c>
      <c r="Y372">
        <v>23</v>
      </c>
      <c r="Z372">
        <v>5</v>
      </c>
      <c r="AA372">
        <v>23</v>
      </c>
      <c r="AB372">
        <v>5</v>
      </c>
      <c r="AC372">
        <v>31</v>
      </c>
      <c r="AD372">
        <f t="shared" si="60"/>
        <v>9181</v>
      </c>
      <c r="AE372" s="5">
        <f t="shared" si="61"/>
        <v>2.5502777777777776</v>
      </c>
      <c r="AF372" s="5">
        <f t="shared" si="62"/>
        <v>5.4497222222222224</v>
      </c>
      <c r="AG372" s="5">
        <f t="shared" si="63"/>
        <v>0.22727272727272727</v>
      </c>
      <c r="AH372" s="5">
        <f t="shared" si="64"/>
        <v>0.81818181818181823</v>
      </c>
      <c r="AI372" s="5">
        <f t="shared" si="65"/>
        <v>0.11592171717171716</v>
      </c>
    </row>
    <row r="373" spans="2:35" x14ac:dyDescent="0.3">
      <c r="B373">
        <v>53919</v>
      </c>
      <c r="C373" s="7">
        <v>43720</v>
      </c>
      <c r="D373" s="6">
        <f t="shared" si="58"/>
        <v>2019</v>
      </c>
      <c r="E373" s="4" t="str">
        <f t="shared" si="55"/>
        <v>Q3-2019</v>
      </c>
      <c r="F373" s="4" t="str">
        <f t="shared" si="56"/>
        <v>September</v>
      </c>
      <c r="G373" s="6">
        <f t="shared" si="59"/>
        <v>37</v>
      </c>
      <c r="H373" s="4" t="str">
        <f t="shared" si="57"/>
        <v>Thursday</v>
      </c>
      <c r="I373">
        <v>1</v>
      </c>
      <c r="J373">
        <v>26</v>
      </c>
      <c r="K373">
        <v>42</v>
      </c>
      <c r="L373">
        <v>3</v>
      </c>
      <c r="M373">
        <v>42</v>
      </c>
      <c r="N373">
        <v>23</v>
      </c>
      <c r="O373">
        <v>29</v>
      </c>
      <c r="P373">
        <v>12</v>
      </c>
      <c r="Q373">
        <v>36</v>
      </c>
      <c r="R373">
        <v>29</v>
      </c>
      <c r="S373">
        <v>14</v>
      </c>
      <c r="T373">
        <v>22</v>
      </c>
      <c r="U373">
        <v>197</v>
      </c>
      <c r="V373">
        <v>19</v>
      </c>
      <c r="W373">
        <v>11</v>
      </c>
      <c r="X373">
        <v>1</v>
      </c>
      <c r="Y373">
        <v>19</v>
      </c>
      <c r="Z373">
        <v>5</v>
      </c>
      <c r="AA373">
        <v>27</v>
      </c>
      <c r="AB373">
        <v>5</v>
      </c>
      <c r="AC373">
        <v>77</v>
      </c>
      <c r="AD373">
        <f t="shared" si="60"/>
        <v>7525</v>
      </c>
      <c r="AE373" s="5">
        <f t="shared" si="61"/>
        <v>2.0902777777777777</v>
      </c>
      <c r="AF373" s="5">
        <f t="shared" si="62"/>
        <v>5.9097222222222223</v>
      </c>
      <c r="AG373" s="5">
        <f t="shared" si="63"/>
        <v>0.21739130434782608</v>
      </c>
      <c r="AH373" s="5">
        <f t="shared" si="64"/>
        <v>0.82608695652173914</v>
      </c>
      <c r="AI373" s="5">
        <f t="shared" si="65"/>
        <v>9.0881642512077296E-2</v>
      </c>
    </row>
    <row r="374" spans="2:35" x14ac:dyDescent="0.3">
      <c r="B374">
        <v>53920</v>
      </c>
      <c r="C374" s="7">
        <v>43720</v>
      </c>
      <c r="D374" s="6">
        <f t="shared" si="58"/>
        <v>2019</v>
      </c>
      <c r="E374" s="4" t="str">
        <f t="shared" si="55"/>
        <v>Q3-2019</v>
      </c>
      <c r="F374" s="4" t="str">
        <f t="shared" si="56"/>
        <v>September</v>
      </c>
      <c r="G374" s="6">
        <f t="shared" si="59"/>
        <v>37</v>
      </c>
      <c r="H374" s="4" t="str">
        <f t="shared" si="57"/>
        <v>Thursday</v>
      </c>
      <c r="I374">
        <v>2</v>
      </c>
      <c r="J374">
        <v>26</v>
      </c>
      <c r="K374">
        <v>33</v>
      </c>
      <c r="L374">
        <v>2</v>
      </c>
      <c r="M374">
        <v>21</v>
      </c>
      <c r="N374">
        <v>24</v>
      </c>
      <c r="O374">
        <v>10</v>
      </c>
      <c r="P374">
        <v>10</v>
      </c>
      <c r="Q374">
        <v>86</v>
      </c>
      <c r="R374">
        <v>12</v>
      </c>
      <c r="S374">
        <v>14</v>
      </c>
      <c r="T374">
        <v>25</v>
      </c>
      <c r="U374">
        <v>120</v>
      </c>
      <c r="V374">
        <v>19</v>
      </c>
      <c r="W374">
        <v>25</v>
      </c>
      <c r="X374">
        <v>0</v>
      </c>
      <c r="Y374">
        <v>22</v>
      </c>
      <c r="Z374">
        <v>5</v>
      </c>
      <c r="AA374">
        <v>10</v>
      </c>
      <c r="AB374">
        <v>5</v>
      </c>
      <c r="AC374">
        <v>45</v>
      </c>
      <c r="AD374">
        <f t="shared" si="60"/>
        <v>5834</v>
      </c>
      <c r="AE374" s="5">
        <f t="shared" si="61"/>
        <v>1.6205555555555555</v>
      </c>
      <c r="AF374" s="5">
        <f t="shared" si="62"/>
        <v>6.3794444444444443</v>
      </c>
      <c r="AG374" s="5">
        <f t="shared" si="63"/>
        <v>0.20833333333333334</v>
      </c>
      <c r="AH374" s="5">
        <f t="shared" si="64"/>
        <v>0.79166666666666663</v>
      </c>
      <c r="AI374" s="5">
        <f t="shared" si="65"/>
        <v>6.7523148148148152E-2</v>
      </c>
    </row>
    <row r="375" spans="2:35" x14ac:dyDescent="0.3">
      <c r="B375">
        <v>53921</v>
      </c>
      <c r="C375" s="7">
        <v>43721</v>
      </c>
      <c r="D375" s="6">
        <f t="shared" si="58"/>
        <v>2019</v>
      </c>
      <c r="E375" s="4" t="str">
        <f t="shared" si="55"/>
        <v>Q3-2019</v>
      </c>
      <c r="F375" s="4" t="str">
        <f t="shared" si="56"/>
        <v>September</v>
      </c>
      <c r="G375" s="6">
        <f t="shared" si="59"/>
        <v>37</v>
      </c>
      <c r="H375" s="4" t="str">
        <f t="shared" si="57"/>
        <v>Friday</v>
      </c>
      <c r="I375">
        <v>1</v>
      </c>
      <c r="J375">
        <v>27</v>
      </c>
      <c r="K375">
        <v>37</v>
      </c>
      <c r="L375">
        <v>3</v>
      </c>
      <c r="M375">
        <v>32</v>
      </c>
      <c r="N375">
        <v>24</v>
      </c>
      <c r="O375">
        <v>17</v>
      </c>
      <c r="P375">
        <v>13</v>
      </c>
      <c r="Q375">
        <v>37</v>
      </c>
      <c r="R375">
        <v>15</v>
      </c>
      <c r="S375">
        <v>13</v>
      </c>
      <c r="T375">
        <v>24</v>
      </c>
      <c r="U375">
        <v>266</v>
      </c>
      <c r="V375">
        <v>19</v>
      </c>
      <c r="W375">
        <v>29</v>
      </c>
      <c r="X375">
        <v>0</v>
      </c>
      <c r="Y375">
        <v>23</v>
      </c>
      <c r="Z375">
        <v>6</v>
      </c>
      <c r="AA375">
        <v>17</v>
      </c>
      <c r="AB375">
        <v>6</v>
      </c>
      <c r="AC375">
        <v>36</v>
      </c>
      <c r="AD375">
        <f t="shared" si="60"/>
        <v>9195</v>
      </c>
      <c r="AE375" s="5">
        <f t="shared" si="61"/>
        <v>2.5541666666666667</v>
      </c>
      <c r="AF375" s="5">
        <f t="shared" si="62"/>
        <v>5.4458333333333329</v>
      </c>
      <c r="AG375" s="5">
        <f t="shared" si="63"/>
        <v>0.25</v>
      </c>
      <c r="AH375" s="5">
        <f t="shared" si="64"/>
        <v>0.79166666666666663</v>
      </c>
      <c r="AI375" s="5">
        <f t="shared" si="65"/>
        <v>0.10642361111111111</v>
      </c>
    </row>
    <row r="376" spans="2:35" x14ac:dyDescent="0.3">
      <c r="B376">
        <v>53922</v>
      </c>
      <c r="C376" s="7">
        <v>43721</v>
      </c>
      <c r="D376" s="6">
        <f t="shared" si="58"/>
        <v>2019</v>
      </c>
      <c r="E376" s="4" t="str">
        <f t="shared" si="55"/>
        <v>Q3-2019</v>
      </c>
      <c r="F376" s="4" t="str">
        <f t="shared" si="56"/>
        <v>September</v>
      </c>
      <c r="G376" s="6">
        <f t="shared" si="59"/>
        <v>37</v>
      </c>
      <c r="H376" s="4" t="str">
        <f t="shared" si="57"/>
        <v>Friday</v>
      </c>
      <c r="I376">
        <v>2</v>
      </c>
      <c r="J376">
        <v>26</v>
      </c>
      <c r="K376">
        <v>31</v>
      </c>
      <c r="L376">
        <v>3</v>
      </c>
      <c r="M376">
        <v>26</v>
      </c>
      <c r="N376">
        <v>23</v>
      </c>
      <c r="O376">
        <v>16</v>
      </c>
      <c r="P376">
        <v>10</v>
      </c>
      <c r="Q376">
        <v>35</v>
      </c>
      <c r="R376">
        <v>13</v>
      </c>
      <c r="S376">
        <v>13</v>
      </c>
      <c r="T376">
        <v>24</v>
      </c>
      <c r="U376">
        <v>271</v>
      </c>
      <c r="V376">
        <v>18</v>
      </c>
      <c r="W376">
        <v>19</v>
      </c>
      <c r="X376">
        <v>1</v>
      </c>
      <c r="Y376">
        <v>23</v>
      </c>
      <c r="Z376">
        <v>5</v>
      </c>
      <c r="AA376">
        <v>12</v>
      </c>
      <c r="AB376">
        <v>5</v>
      </c>
      <c r="AC376">
        <v>71</v>
      </c>
      <c r="AD376">
        <f t="shared" si="60"/>
        <v>8751</v>
      </c>
      <c r="AE376" s="5">
        <f t="shared" si="61"/>
        <v>2.4308333333333332</v>
      </c>
      <c r="AF376" s="5">
        <f t="shared" si="62"/>
        <v>5.5691666666666668</v>
      </c>
      <c r="AG376" s="5">
        <f t="shared" si="63"/>
        <v>0.21739130434782608</v>
      </c>
      <c r="AH376" s="5">
        <f t="shared" si="64"/>
        <v>0.78260869565217395</v>
      </c>
      <c r="AI376" s="5">
        <f t="shared" si="65"/>
        <v>0.10568840579710144</v>
      </c>
    </row>
    <row r="377" spans="2:35" x14ac:dyDescent="0.3">
      <c r="B377">
        <v>53923</v>
      </c>
      <c r="C377" s="7">
        <v>43722</v>
      </c>
      <c r="D377" s="6">
        <f t="shared" si="58"/>
        <v>2019</v>
      </c>
      <c r="E377" s="4" t="str">
        <f t="shared" si="55"/>
        <v>Q3-2019</v>
      </c>
      <c r="F377" s="4" t="str">
        <f t="shared" si="56"/>
        <v>September</v>
      </c>
      <c r="G377" s="6">
        <f t="shared" si="59"/>
        <v>37</v>
      </c>
      <c r="H377" s="4" t="str">
        <f t="shared" si="57"/>
        <v>Saturday</v>
      </c>
      <c r="I377">
        <v>1</v>
      </c>
      <c r="J377">
        <v>26</v>
      </c>
      <c r="K377">
        <v>27</v>
      </c>
      <c r="L377">
        <v>3</v>
      </c>
      <c r="M377">
        <v>16</v>
      </c>
      <c r="N377">
        <v>23</v>
      </c>
      <c r="O377">
        <v>12</v>
      </c>
      <c r="P377">
        <v>13</v>
      </c>
      <c r="Q377">
        <v>42</v>
      </c>
      <c r="R377">
        <v>11</v>
      </c>
      <c r="S377">
        <v>13</v>
      </c>
      <c r="T377">
        <v>26</v>
      </c>
      <c r="U377">
        <v>142</v>
      </c>
      <c r="V377">
        <v>19</v>
      </c>
      <c r="W377">
        <v>30</v>
      </c>
      <c r="X377">
        <v>0</v>
      </c>
      <c r="Y377">
        <v>20</v>
      </c>
      <c r="Z377">
        <v>6</v>
      </c>
      <c r="AA377">
        <v>21</v>
      </c>
      <c r="AB377">
        <v>6</v>
      </c>
      <c r="AC377">
        <v>48</v>
      </c>
      <c r="AD377">
        <f t="shared" si="60"/>
        <v>6079</v>
      </c>
      <c r="AE377" s="5">
        <f t="shared" si="61"/>
        <v>1.6886111111111111</v>
      </c>
      <c r="AF377" s="5">
        <f t="shared" si="62"/>
        <v>6.3113888888888887</v>
      </c>
      <c r="AG377" s="5">
        <f t="shared" si="63"/>
        <v>0.2608695652173913</v>
      </c>
      <c r="AH377" s="5">
        <f t="shared" si="64"/>
        <v>0.82608695652173914</v>
      </c>
      <c r="AI377" s="5">
        <f t="shared" si="65"/>
        <v>7.3417874396135258E-2</v>
      </c>
    </row>
    <row r="378" spans="2:35" x14ac:dyDescent="0.3">
      <c r="B378">
        <v>53924</v>
      </c>
      <c r="C378" s="7">
        <v>43724</v>
      </c>
      <c r="D378" s="6">
        <f t="shared" si="58"/>
        <v>2019</v>
      </c>
      <c r="E378" s="4" t="str">
        <f t="shared" si="55"/>
        <v>Q3-2019</v>
      </c>
      <c r="F378" s="4" t="str">
        <f t="shared" si="56"/>
        <v>September</v>
      </c>
      <c r="G378" s="6">
        <f t="shared" si="59"/>
        <v>38</v>
      </c>
      <c r="H378" s="4" t="str">
        <f t="shared" si="57"/>
        <v>Monday</v>
      </c>
      <c r="I378">
        <v>1</v>
      </c>
      <c r="J378">
        <v>26</v>
      </c>
      <c r="K378">
        <v>31</v>
      </c>
      <c r="L378">
        <v>2</v>
      </c>
      <c r="M378">
        <v>19</v>
      </c>
      <c r="N378">
        <v>24</v>
      </c>
      <c r="O378">
        <v>29</v>
      </c>
      <c r="P378">
        <v>12</v>
      </c>
      <c r="Q378">
        <v>65</v>
      </c>
      <c r="R378">
        <v>28</v>
      </c>
      <c r="S378">
        <v>13</v>
      </c>
      <c r="T378">
        <v>25</v>
      </c>
      <c r="U378">
        <v>160</v>
      </c>
      <c r="V378">
        <v>19</v>
      </c>
      <c r="W378">
        <v>26</v>
      </c>
      <c r="X378">
        <v>0</v>
      </c>
      <c r="Y378">
        <v>20</v>
      </c>
      <c r="Z378">
        <v>5</v>
      </c>
      <c r="AA378">
        <v>29</v>
      </c>
      <c r="AB378">
        <v>5</v>
      </c>
      <c r="AC378">
        <v>40</v>
      </c>
      <c r="AD378">
        <f t="shared" si="60"/>
        <v>7403</v>
      </c>
      <c r="AE378" s="5">
        <f t="shared" si="61"/>
        <v>2.0563888888888888</v>
      </c>
      <c r="AF378" s="5">
        <f t="shared" si="62"/>
        <v>5.9436111111111112</v>
      </c>
      <c r="AG378" s="5">
        <f t="shared" si="63"/>
        <v>0.20833333333333334</v>
      </c>
      <c r="AH378" s="5">
        <f t="shared" si="64"/>
        <v>0.79166666666666663</v>
      </c>
      <c r="AI378" s="5">
        <f t="shared" si="65"/>
        <v>8.5682870370370368E-2</v>
      </c>
    </row>
    <row r="379" spans="2:35" x14ac:dyDescent="0.3">
      <c r="B379">
        <v>53925</v>
      </c>
      <c r="C379" s="7">
        <v>43724</v>
      </c>
      <c r="D379" s="6">
        <f t="shared" si="58"/>
        <v>2019</v>
      </c>
      <c r="E379" s="4" t="str">
        <f t="shared" si="55"/>
        <v>Q3-2019</v>
      </c>
      <c r="F379" s="4" t="str">
        <f t="shared" si="56"/>
        <v>September</v>
      </c>
      <c r="G379" s="6">
        <f t="shared" si="59"/>
        <v>38</v>
      </c>
      <c r="H379" s="4" t="str">
        <f t="shared" si="57"/>
        <v>Monday</v>
      </c>
      <c r="I379">
        <v>2</v>
      </c>
      <c r="J379">
        <v>26</v>
      </c>
      <c r="K379">
        <v>41</v>
      </c>
      <c r="L379">
        <v>2</v>
      </c>
      <c r="M379">
        <v>29</v>
      </c>
      <c r="N379">
        <v>24</v>
      </c>
      <c r="O379">
        <v>11</v>
      </c>
      <c r="P379">
        <v>11</v>
      </c>
      <c r="Q379">
        <v>31</v>
      </c>
      <c r="R379">
        <v>18</v>
      </c>
      <c r="S379">
        <v>13</v>
      </c>
      <c r="T379">
        <v>21</v>
      </c>
      <c r="U379">
        <v>264</v>
      </c>
      <c r="V379">
        <v>19</v>
      </c>
      <c r="W379">
        <v>20</v>
      </c>
      <c r="X379">
        <v>1</v>
      </c>
      <c r="Y379">
        <v>23</v>
      </c>
      <c r="Z379">
        <v>5</v>
      </c>
      <c r="AA379">
        <v>20</v>
      </c>
      <c r="AB379">
        <v>5</v>
      </c>
      <c r="AC379">
        <v>46</v>
      </c>
      <c r="AD379">
        <f t="shared" si="60"/>
        <v>8724</v>
      </c>
      <c r="AE379" s="5">
        <f t="shared" si="61"/>
        <v>2.4233333333333333</v>
      </c>
      <c r="AF379" s="5">
        <f t="shared" si="62"/>
        <v>5.5766666666666662</v>
      </c>
      <c r="AG379" s="5">
        <f t="shared" si="63"/>
        <v>0.20833333333333334</v>
      </c>
      <c r="AH379" s="5">
        <f t="shared" si="64"/>
        <v>0.79166666666666663</v>
      </c>
      <c r="AI379" s="5">
        <f t="shared" si="65"/>
        <v>0.10097222222222223</v>
      </c>
    </row>
    <row r="380" spans="2:35" x14ac:dyDescent="0.3">
      <c r="B380">
        <v>53926</v>
      </c>
      <c r="C380" s="7">
        <v>43725</v>
      </c>
      <c r="D380" s="6">
        <f t="shared" si="58"/>
        <v>2019</v>
      </c>
      <c r="E380" s="4" t="str">
        <f t="shared" si="55"/>
        <v>Q3-2019</v>
      </c>
      <c r="F380" s="4" t="str">
        <f t="shared" si="56"/>
        <v>September</v>
      </c>
      <c r="G380" s="6">
        <f t="shared" si="59"/>
        <v>38</v>
      </c>
      <c r="H380" s="4" t="str">
        <f t="shared" si="57"/>
        <v>Tuesday</v>
      </c>
      <c r="I380">
        <v>1</v>
      </c>
      <c r="J380">
        <v>25</v>
      </c>
      <c r="K380">
        <v>30</v>
      </c>
      <c r="L380">
        <v>2</v>
      </c>
      <c r="M380">
        <v>44</v>
      </c>
      <c r="N380">
        <v>23</v>
      </c>
      <c r="O380">
        <v>20</v>
      </c>
      <c r="P380">
        <v>12</v>
      </c>
      <c r="Q380">
        <v>48</v>
      </c>
      <c r="R380">
        <v>23</v>
      </c>
      <c r="S380">
        <v>14</v>
      </c>
      <c r="T380">
        <v>24</v>
      </c>
      <c r="U380">
        <v>149</v>
      </c>
      <c r="V380">
        <v>18</v>
      </c>
      <c r="W380">
        <v>23</v>
      </c>
      <c r="X380">
        <v>0</v>
      </c>
      <c r="Y380">
        <v>20</v>
      </c>
      <c r="Z380">
        <v>6</v>
      </c>
      <c r="AA380">
        <v>21</v>
      </c>
      <c r="AB380">
        <v>6</v>
      </c>
      <c r="AC380">
        <v>68</v>
      </c>
      <c r="AD380">
        <f t="shared" si="60"/>
        <v>6538</v>
      </c>
      <c r="AE380" s="5">
        <f t="shared" si="61"/>
        <v>1.816111111111111</v>
      </c>
      <c r="AF380" s="5">
        <f t="shared" si="62"/>
        <v>6.1838888888888892</v>
      </c>
      <c r="AG380" s="5">
        <f t="shared" si="63"/>
        <v>0.2608695652173913</v>
      </c>
      <c r="AH380" s="5">
        <f t="shared" si="64"/>
        <v>0.78260869565217395</v>
      </c>
      <c r="AI380" s="5">
        <f t="shared" si="65"/>
        <v>7.8961352657004824E-2</v>
      </c>
    </row>
    <row r="381" spans="2:35" x14ac:dyDescent="0.3">
      <c r="B381">
        <v>53927</v>
      </c>
      <c r="C381" s="7">
        <v>43725</v>
      </c>
      <c r="D381" s="6">
        <f t="shared" si="58"/>
        <v>2019</v>
      </c>
      <c r="E381" s="4" t="str">
        <f t="shared" si="55"/>
        <v>Q3-2019</v>
      </c>
      <c r="F381" s="4" t="str">
        <f t="shared" si="56"/>
        <v>September</v>
      </c>
      <c r="G381" s="6">
        <f t="shared" si="59"/>
        <v>38</v>
      </c>
      <c r="H381" s="4" t="str">
        <f t="shared" si="57"/>
        <v>Tuesday</v>
      </c>
      <c r="I381">
        <v>2</v>
      </c>
      <c r="J381">
        <v>24</v>
      </c>
      <c r="K381">
        <v>22</v>
      </c>
      <c r="L381">
        <v>2</v>
      </c>
      <c r="M381">
        <v>36</v>
      </c>
      <c r="N381">
        <v>22</v>
      </c>
      <c r="O381">
        <v>17</v>
      </c>
      <c r="P381">
        <v>12</v>
      </c>
      <c r="Q381">
        <v>84</v>
      </c>
      <c r="R381">
        <v>16</v>
      </c>
      <c r="S381">
        <v>13</v>
      </c>
      <c r="T381">
        <v>24</v>
      </c>
      <c r="U381">
        <v>194</v>
      </c>
      <c r="V381">
        <v>18</v>
      </c>
      <c r="W381">
        <v>13</v>
      </c>
      <c r="X381">
        <v>0</v>
      </c>
      <c r="Y381">
        <v>24</v>
      </c>
      <c r="Z381">
        <v>4</v>
      </c>
      <c r="AA381">
        <v>15</v>
      </c>
      <c r="AB381">
        <v>4</v>
      </c>
      <c r="AC381">
        <v>38</v>
      </c>
      <c r="AD381">
        <f t="shared" si="60"/>
        <v>7070</v>
      </c>
      <c r="AE381" s="5">
        <f t="shared" si="61"/>
        <v>1.9638888888888888</v>
      </c>
      <c r="AF381" s="5">
        <f t="shared" si="62"/>
        <v>6.0361111111111114</v>
      </c>
      <c r="AG381" s="5">
        <f t="shared" si="63"/>
        <v>0.18181818181818182</v>
      </c>
      <c r="AH381" s="5">
        <f t="shared" si="64"/>
        <v>0.81818181818181823</v>
      </c>
      <c r="AI381" s="5">
        <f t="shared" si="65"/>
        <v>8.926767676767676E-2</v>
      </c>
    </row>
    <row r="382" spans="2:35" x14ac:dyDescent="0.3">
      <c r="B382">
        <v>53928</v>
      </c>
      <c r="C382" s="7">
        <v>43726</v>
      </c>
      <c r="D382" s="6">
        <f t="shared" si="58"/>
        <v>2019</v>
      </c>
      <c r="E382" s="4" t="str">
        <f t="shared" si="55"/>
        <v>Q3-2019</v>
      </c>
      <c r="F382" s="4" t="str">
        <f t="shared" si="56"/>
        <v>September</v>
      </c>
      <c r="G382" s="6">
        <f t="shared" si="59"/>
        <v>38</v>
      </c>
      <c r="H382" s="4" t="str">
        <f t="shared" si="57"/>
        <v>Wednesday</v>
      </c>
      <c r="I382">
        <v>1</v>
      </c>
      <c r="J382">
        <v>24</v>
      </c>
      <c r="K382">
        <v>31</v>
      </c>
      <c r="L382">
        <v>2</v>
      </c>
      <c r="M382">
        <v>27</v>
      </c>
      <c r="N382">
        <v>22</v>
      </c>
      <c r="O382">
        <v>18</v>
      </c>
      <c r="P382">
        <v>12</v>
      </c>
      <c r="Q382">
        <v>53</v>
      </c>
      <c r="R382">
        <v>13</v>
      </c>
      <c r="S382">
        <v>12</v>
      </c>
      <c r="T382">
        <v>23</v>
      </c>
      <c r="U382">
        <v>288</v>
      </c>
      <c r="V382">
        <v>18</v>
      </c>
      <c r="W382">
        <v>13</v>
      </c>
      <c r="X382">
        <v>0</v>
      </c>
      <c r="Y382">
        <v>22</v>
      </c>
      <c r="Z382">
        <v>6</v>
      </c>
      <c r="AA382">
        <v>28</v>
      </c>
      <c r="AB382">
        <v>6</v>
      </c>
      <c r="AC382">
        <v>39</v>
      </c>
      <c r="AD382">
        <f t="shared" si="60"/>
        <v>8904</v>
      </c>
      <c r="AE382" s="5">
        <f t="shared" si="61"/>
        <v>2.4733333333333332</v>
      </c>
      <c r="AF382" s="5">
        <f t="shared" si="62"/>
        <v>5.5266666666666673</v>
      </c>
      <c r="AG382" s="5">
        <f t="shared" si="63"/>
        <v>0.27272727272727271</v>
      </c>
      <c r="AH382" s="5">
        <f t="shared" si="64"/>
        <v>0.81818181818181823</v>
      </c>
      <c r="AI382" s="5">
        <f t="shared" si="65"/>
        <v>0.11242424242424241</v>
      </c>
    </row>
    <row r="383" spans="2:35" x14ac:dyDescent="0.3">
      <c r="B383">
        <v>53929</v>
      </c>
      <c r="C383" s="7">
        <v>43726</v>
      </c>
      <c r="D383" s="6">
        <f t="shared" si="58"/>
        <v>2019</v>
      </c>
      <c r="E383" s="4" t="str">
        <f t="shared" si="55"/>
        <v>Q3-2019</v>
      </c>
      <c r="F383" s="4" t="str">
        <f t="shared" si="56"/>
        <v>September</v>
      </c>
      <c r="G383" s="6">
        <f t="shared" si="59"/>
        <v>38</v>
      </c>
      <c r="H383" s="4" t="str">
        <f t="shared" si="57"/>
        <v>Wednesday</v>
      </c>
      <c r="I383">
        <v>2</v>
      </c>
      <c r="J383">
        <v>26</v>
      </c>
      <c r="K383">
        <v>25</v>
      </c>
      <c r="L383">
        <v>3</v>
      </c>
      <c r="M383">
        <v>43</v>
      </c>
      <c r="N383">
        <v>23</v>
      </c>
      <c r="O383">
        <v>28</v>
      </c>
      <c r="P383">
        <v>12</v>
      </c>
      <c r="Q383">
        <v>62</v>
      </c>
      <c r="R383">
        <v>26</v>
      </c>
      <c r="S383">
        <v>14</v>
      </c>
      <c r="T383">
        <v>20</v>
      </c>
      <c r="U383">
        <v>165</v>
      </c>
      <c r="V383">
        <v>18</v>
      </c>
      <c r="W383">
        <v>16</v>
      </c>
      <c r="X383">
        <v>0</v>
      </c>
      <c r="Y383">
        <v>21</v>
      </c>
      <c r="Z383">
        <v>4</v>
      </c>
      <c r="AA383">
        <v>24</v>
      </c>
      <c r="AB383">
        <v>4</v>
      </c>
      <c r="AC383">
        <v>74</v>
      </c>
      <c r="AD383">
        <f t="shared" si="60"/>
        <v>6931</v>
      </c>
      <c r="AE383" s="5">
        <f t="shared" si="61"/>
        <v>1.9252777777777779</v>
      </c>
      <c r="AF383" s="5">
        <f t="shared" si="62"/>
        <v>6.0747222222222224</v>
      </c>
      <c r="AG383" s="5">
        <f t="shared" si="63"/>
        <v>0.17391304347826086</v>
      </c>
      <c r="AH383" s="5">
        <f t="shared" si="64"/>
        <v>0.78260869565217395</v>
      </c>
      <c r="AI383" s="5">
        <f t="shared" si="65"/>
        <v>8.3707729468599043E-2</v>
      </c>
    </row>
    <row r="384" spans="2:35" x14ac:dyDescent="0.3">
      <c r="B384">
        <v>53930</v>
      </c>
      <c r="C384" s="7">
        <v>43727</v>
      </c>
      <c r="D384" s="6">
        <f t="shared" si="58"/>
        <v>2019</v>
      </c>
      <c r="E384" s="4" t="str">
        <f t="shared" si="55"/>
        <v>Q3-2019</v>
      </c>
      <c r="F384" s="4" t="str">
        <f t="shared" si="56"/>
        <v>September</v>
      </c>
      <c r="G384" s="6">
        <f t="shared" si="59"/>
        <v>38</v>
      </c>
      <c r="H384" s="4" t="str">
        <f t="shared" si="57"/>
        <v>Thursday</v>
      </c>
      <c r="I384">
        <v>1</v>
      </c>
      <c r="J384">
        <v>26</v>
      </c>
      <c r="K384">
        <v>38</v>
      </c>
      <c r="L384">
        <v>3</v>
      </c>
      <c r="M384">
        <v>19</v>
      </c>
      <c r="N384">
        <v>23</v>
      </c>
      <c r="O384">
        <v>27</v>
      </c>
      <c r="P384">
        <v>14</v>
      </c>
      <c r="Q384">
        <v>38</v>
      </c>
      <c r="R384">
        <v>17</v>
      </c>
      <c r="S384">
        <v>13</v>
      </c>
      <c r="T384">
        <v>23</v>
      </c>
      <c r="U384">
        <v>135</v>
      </c>
      <c r="V384">
        <v>18</v>
      </c>
      <c r="W384">
        <v>11</v>
      </c>
      <c r="X384">
        <v>0</v>
      </c>
      <c r="Y384">
        <v>21</v>
      </c>
      <c r="Z384">
        <v>6</v>
      </c>
      <c r="AA384">
        <v>29</v>
      </c>
      <c r="AB384">
        <v>6</v>
      </c>
      <c r="AC384">
        <v>84</v>
      </c>
      <c r="AD384">
        <f t="shared" si="60"/>
        <v>6115</v>
      </c>
      <c r="AE384" s="5">
        <f t="shared" si="61"/>
        <v>1.6986111111111111</v>
      </c>
      <c r="AF384" s="5">
        <f t="shared" si="62"/>
        <v>6.3013888888888889</v>
      </c>
      <c r="AG384" s="5">
        <f t="shared" si="63"/>
        <v>0.2608695652173913</v>
      </c>
      <c r="AH384" s="5">
        <f t="shared" si="64"/>
        <v>0.78260869565217395</v>
      </c>
      <c r="AI384" s="5">
        <f t="shared" si="65"/>
        <v>7.3852657004830916E-2</v>
      </c>
    </row>
    <row r="385" spans="2:35" x14ac:dyDescent="0.3">
      <c r="B385">
        <v>53931</v>
      </c>
      <c r="C385" s="7">
        <v>43727</v>
      </c>
      <c r="D385" s="6">
        <f t="shared" si="58"/>
        <v>2019</v>
      </c>
      <c r="E385" s="4" t="str">
        <f t="shared" si="55"/>
        <v>Q3-2019</v>
      </c>
      <c r="F385" s="4" t="str">
        <f t="shared" si="56"/>
        <v>September</v>
      </c>
      <c r="G385" s="6">
        <f t="shared" si="59"/>
        <v>38</v>
      </c>
      <c r="H385" s="4" t="str">
        <f t="shared" si="57"/>
        <v>Thursday</v>
      </c>
      <c r="I385">
        <v>2</v>
      </c>
      <c r="J385">
        <v>27</v>
      </c>
      <c r="K385">
        <v>32</v>
      </c>
      <c r="L385">
        <v>3</v>
      </c>
      <c r="M385">
        <v>27</v>
      </c>
      <c r="N385">
        <v>24</v>
      </c>
      <c r="O385">
        <v>11</v>
      </c>
      <c r="P385">
        <v>11</v>
      </c>
      <c r="Q385">
        <v>83</v>
      </c>
      <c r="R385">
        <v>22</v>
      </c>
      <c r="S385">
        <v>13</v>
      </c>
      <c r="T385">
        <v>23</v>
      </c>
      <c r="U385">
        <v>296</v>
      </c>
      <c r="V385">
        <v>19</v>
      </c>
      <c r="W385">
        <v>29</v>
      </c>
      <c r="X385">
        <v>1</v>
      </c>
      <c r="Y385">
        <v>23</v>
      </c>
      <c r="Z385">
        <v>5</v>
      </c>
      <c r="AA385">
        <v>29</v>
      </c>
      <c r="AB385">
        <v>5</v>
      </c>
      <c r="AC385">
        <v>65</v>
      </c>
      <c r="AD385">
        <f t="shared" si="60"/>
        <v>10475</v>
      </c>
      <c r="AE385" s="5">
        <f t="shared" si="61"/>
        <v>2.9097222222222223</v>
      </c>
      <c r="AF385" s="5">
        <f t="shared" si="62"/>
        <v>5.0902777777777777</v>
      </c>
      <c r="AG385" s="5">
        <f t="shared" si="63"/>
        <v>0.20833333333333334</v>
      </c>
      <c r="AH385" s="5">
        <f t="shared" si="64"/>
        <v>0.79166666666666663</v>
      </c>
      <c r="AI385" s="5">
        <f t="shared" si="65"/>
        <v>0.12123842592592593</v>
      </c>
    </row>
    <row r="386" spans="2:35" x14ac:dyDescent="0.3">
      <c r="B386">
        <v>53932</v>
      </c>
      <c r="C386" s="7">
        <v>43728</v>
      </c>
      <c r="D386" s="6">
        <f t="shared" si="58"/>
        <v>2019</v>
      </c>
      <c r="E386" s="4" t="str">
        <f t="shared" si="55"/>
        <v>Q3-2019</v>
      </c>
      <c r="F386" s="4" t="str">
        <f t="shared" si="56"/>
        <v>September</v>
      </c>
      <c r="G386" s="6">
        <f t="shared" si="59"/>
        <v>38</v>
      </c>
      <c r="H386" s="4" t="str">
        <f t="shared" si="57"/>
        <v>Friday</v>
      </c>
      <c r="I386">
        <v>1</v>
      </c>
      <c r="J386">
        <v>24</v>
      </c>
      <c r="K386">
        <v>38</v>
      </c>
      <c r="L386">
        <v>2</v>
      </c>
      <c r="M386">
        <v>31</v>
      </c>
      <c r="N386">
        <v>22</v>
      </c>
      <c r="O386">
        <v>25</v>
      </c>
      <c r="P386">
        <v>14</v>
      </c>
      <c r="Q386">
        <v>90</v>
      </c>
      <c r="R386">
        <v>23</v>
      </c>
      <c r="S386">
        <v>13</v>
      </c>
      <c r="T386">
        <v>24</v>
      </c>
      <c r="U386">
        <v>241</v>
      </c>
      <c r="V386">
        <v>18</v>
      </c>
      <c r="W386">
        <v>15</v>
      </c>
      <c r="X386">
        <v>1</v>
      </c>
      <c r="Y386">
        <v>23</v>
      </c>
      <c r="Z386">
        <v>5</v>
      </c>
      <c r="AA386">
        <v>27</v>
      </c>
      <c r="AB386">
        <v>5</v>
      </c>
      <c r="AC386">
        <v>64</v>
      </c>
      <c r="AD386">
        <f t="shared" si="60"/>
        <v>8858</v>
      </c>
      <c r="AE386" s="5">
        <f t="shared" si="61"/>
        <v>2.4605555555555556</v>
      </c>
      <c r="AF386" s="5">
        <f t="shared" si="62"/>
        <v>5.5394444444444444</v>
      </c>
      <c r="AG386" s="5">
        <f t="shared" si="63"/>
        <v>0.22727272727272727</v>
      </c>
      <c r="AH386" s="5">
        <f t="shared" si="64"/>
        <v>0.81818181818181823</v>
      </c>
      <c r="AI386" s="5">
        <f t="shared" si="65"/>
        <v>0.11184343434343434</v>
      </c>
    </row>
    <row r="387" spans="2:35" x14ac:dyDescent="0.3">
      <c r="B387">
        <v>53933</v>
      </c>
      <c r="C387" s="7">
        <v>43728</v>
      </c>
      <c r="D387" s="6">
        <f t="shared" si="58"/>
        <v>2019</v>
      </c>
      <c r="E387" s="4" t="str">
        <f t="shared" si="55"/>
        <v>Q3-2019</v>
      </c>
      <c r="F387" s="4" t="str">
        <f t="shared" si="56"/>
        <v>September</v>
      </c>
      <c r="G387" s="6">
        <f t="shared" si="59"/>
        <v>38</v>
      </c>
      <c r="H387" s="4" t="str">
        <f t="shared" si="57"/>
        <v>Friday</v>
      </c>
      <c r="I387">
        <v>2</v>
      </c>
      <c r="J387">
        <v>27</v>
      </c>
      <c r="K387">
        <v>17</v>
      </c>
      <c r="L387">
        <v>3</v>
      </c>
      <c r="M387">
        <v>21</v>
      </c>
      <c r="N387">
        <v>24</v>
      </c>
      <c r="O387">
        <v>21</v>
      </c>
      <c r="P387">
        <v>10</v>
      </c>
      <c r="Q387">
        <v>82</v>
      </c>
      <c r="R387">
        <v>19</v>
      </c>
      <c r="S387">
        <v>12</v>
      </c>
      <c r="T387">
        <v>20</v>
      </c>
      <c r="U387">
        <v>301</v>
      </c>
      <c r="V387">
        <v>18</v>
      </c>
      <c r="W387">
        <v>26</v>
      </c>
      <c r="X387">
        <v>0</v>
      </c>
      <c r="Y387">
        <v>22</v>
      </c>
      <c r="Z387">
        <v>5</v>
      </c>
      <c r="AA387">
        <v>28</v>
      </c>
      <c r="AB387">
        <v>5</v>
      </c>
      <c r="AC387">
        <v>68</v>
      </c>
      <c r="AD387">
        <f t="shared" si="60"/>
        <v>10530</v>
      </c>
      <c r="AE387" s="5">
        <f t="shared" si="61"/>
        <v>2.9249999999999998</v>
      </c>
      <c r="AF387" s="5">
        <f t="shared" si="62"/>
        <v>5.0750000000000002</v>
      </c>
      <c r="AG387" s="5">
        <f t="shared" si="63"/>
        <v>0.20833333333333334</v>
      </c>
      <c r="AH387" s="5">
        <f t="shared" si="64"/>
        <v>0.75</v>
      </c>
      <c r="AI387" s="5">
        <f t="shared" si="65"/>
        <v>0.121875</v>
      </c>
    </row>
    <row r="388" spans="2:35" x14ac:dyDescent="0.3">
      <c r="B388">
        <v>53934</v>
      </c>
      <c r="C388" s="7">
        <v>43729</v>
      </c>
      <c r="D388" s="6">
        <f t="shared" si="58"/>
        <v>2019</v>
      </c>
      <c r="E388" s="4" t="str">
        <f t="shared" si="55"/>
        <v>Q3-2019</v>
      </c>
      <c r="F388" s="4" t="str">
        <f t="shared" si="56"/>
        <v>September</v>
      </c>
      <c r="G388" s="6">
        <f t="shared" si="59"/>
        <v>38</v>
      </c>
      <c r="H388" s="4" t="str">
        <f t="shared" si="57"/>
        <v>Saturday</v>
      </c>
      <c r="I388">
        <v>1</v>
      </c>
      <c r="J388">
        <v>26</v>
      </c>
      <c r="K388">
        <v>16</v>
      </c>
      <c r="L388">
        <v>2</v>
      </c>
      <c r="M388">
        <v>43</v>
      </c>
      <c r="N388">
        <v>24</v>
      </c>
      <c r="O388">
        <v>19</v>
      </c>
      <c r="P388">
        <v>13</v>
      </c>
      <c r="Q388">
        <v>50</v>
      </c>
      <c r="R388">
        <v>22</v>
      </c>
      <c r="S388">
        <v>13</v>
      </c>
      <c r="T388">
        <v>23</v>
      </c>
      <c r="U388">
        <v>132</v>
      </c>
      <c r="V388">
        <v>18</v>
      </c>
      <c r="W388">
        <v>16</v>
      </c>
      <c r="X388">
        <v>0</v>
      </c>
      <c r="Y388">
        <v>20</v>
      </c>
      <c r="Z388">
        <v>6</v>
      </c>
      <c r="AA388">
        <v>19</v>
      </c>
      <c r="AB388">
        <v>6</v>
      </c>
      <c r="AC388">
        <v>51</v>
      </c>
      <c r="AD388">
        <f t="shared" si="60"/>
        <v>6088</v>
      </c>
      <c r="AE388" s="5">
        <f t="shared" si="61"/>
        <v>1.691111111111111</v>
      </c>
      <c r="AF388" s="5">
        <f t="shared" si="62"/>
        <v>6.3088888888888892</v>
      </c>
      <c r="AG388" s="5">
        <f t="shared" si="63"/>
        <v>0.25</v>
      </c>
      <c r="AH388" s="5">
        <f t="shared" si="64"/>
        <v>0.75</v>
      </c>
      <c r="AI388" s="5">
        <f t="shared" si="65"/>
        <v>7.0462962962962963E-2</v>
      </c>
    </row>
    <row r="389" spans="2:35" x14ac:dyDescent="0.3">
      <c r="B389">
        <v>53935</v>
      </c>
      <c r="C389" s="7">
        <v>43731</v>
      </c>
      <c r="D389" s="6">
        <f t="shared" si="58"/>
        <v>2019</v>
      </c>
      <c r="E389" s="4" t="str">
        <f t="shared" si="55"/>
        <v>Q3-2019</v>
      </c>
      <c r="F389" s="4" t="str">
        <f t="shared" si="56"/>
        <v>September</v>
      </c>
      <c r="G389" s="6">
        <f t="shared" si="59"/>
        <v>39</v>
      </c>
      <c r="H389" s="4" t="str">
        <f t="shared" si="57"/>
        <v>Monday</v>
      </c>
      <c r="I389">
        <v>1</v>
      </c>
      <c r="J389">
        <v>25</v>
      </c>
      <c r="K389">
        <v>37</v>
      </c>
      <c r="L389">
        <v>3</v>
      </c>
      <c r="M389">
        <v>44</v>
      </c>
      <c r="N389">
        <v>22</v>
      </c>
      <c r="O389">
        <v>10</v>
      </c>
      <c r="P389">
        <v>13</v>
      </c>
      <c r="Q389">
        <v>52</v>
      </c>
      <c r="R389">
        <v>21</v>
      </c>
      <c r="S389">
        <v>14</v>
      </c>
      <c r="T389">
        <v>23</v>
      </c>
      <c r="U389">
        <v>132</v>
      </c>
      <c r="V389">
        <v>19</v>
      </c>
      <c r="W389">
        <v>24</v>
      </c>
      <c r="X389">
        <v>1</v>
      </c>
      <c r="Y389">
        <v>20</v>
      </c>
      <c r="Z389">
        <v>6</v>
      </c>
      <c r="AA389">
        <v>23</v>
      </c>
      <c r="AB389">
        <v>6</v>
      </c>
      <c r="AC389">
        <v>78</v>
      </c>
      <c r="AD389">
        <f t="shared" si="60"/>
        <v>5885</v>
      </c>
      <c r="AE389" s="5">
        <f t="shared" si="61"/>
        <v>1.6347222222222222</v>
      </c>
      <c r="AF389" s="5">
        <f t="shared" si="62"/>
        <v>6.365277777777778</v>
      </c>
      <c r="AG389" s="5">
        <f t="shared" si="63"/>
        <v>0.27272727272727271</v>
      </c>
      <c r="AH389" s="5">
        <f t="shared" si="64"/>
        <v>0.86363636363636365</v>
      </c>
      <c r="AI389" s="5">
        <f t="shared" si="65"/>
        <v>7.4305555555555555E-2</v>
      </c>
    </row>
    <row r="390" spans="2:35" x14ac:dyDescent="0.3">
      <c r="B390">
        <v>53936</v>
      </c>
      <c r="C390" s="7">
        <v>43731</v>
      </c>
      <c r="D390" s="6">
        <f t="shared" si="58"/>
        <v>2019</v>
      </c>
      <c r="E390" s="4" t="str">
        <f t="shared" si="55"/>
        <v>Q3-2019</v>
      </c>
      <c r="F390" s="4" t="str">
        <f t="shared" si="56"/>
        <v>September</v>
      </c>
      <c r="G390" s="6">
        <f t="shared" si="59"/>
        <v>39</v>
      </c>
      <c r="H390" s="4" t="str">
        <f t="shared" si="57"/>
        <v>Monday</v>
      </c>
      <c r="I390">
        <v>2</v>
      </c>
      <c r="J390">
        <v>25</v>
      </c>
      <c r="K390">
        <v>26</v>
      </c>
      <c r="L390">
        <v>3</v>
      </c>
      <c r="M390">
        <v>42</v>
      </c>
      <c r="N390">
        <v>22</v>
      </c>
      <c r="O390">
        <v>20</v>
      </c>
      <c r="P390">
        <v>11</v>
      </c>
      <c r="Q390">
        <v>32</v>
      </c>
      <c r="R390">
        <v>15</v>
      </c>
      <c r="S390">
        <v>12</v>
      </c>
      <c r="T390">
        <v>21</v>
      </c>
      <c r="U390">
        <v>172</v>
      </c>
      <c r="V390">
        <v>18</v>
      </c>
      <c r="W390">
        <v>11</v>
      </c>
      <c r="X390">
        <v>1</v>
      </c>
      <c r="Y390">
        <v>21</v>
      </c>
      <c r="Z390">
        <v>4</v>
      </c>
      <c r="AA390">
        <v>26</v>
      </c>
      <c r="AB390">
        <v>4</v>
      </c>
      <c r="AC390">
        <v>40</v>
      </c>
      <c r="AD390">
        <f t="shared" si="60"/>
        <v>5950</v>
      </c>
      <c r="AE390" s="5">
        <f t="shared" si="61"/>
        <v>1.6527777777777777</v>
      </c>
      <c r="AF390" s="5">
        <f t="shared" si="62"/>
        <v>6.3472222222222223</v>
      </c>
      <c r="AG390" s="5">
        <f t="shared" si="63"/>
        <v>0.18181818181818182</v>
      </c>
      <c r="AH390" s="5">
        <f t="shared" si="64"/>
        <v>0.81818181818181823</v>
      </c>
      <c r="AI390" s="5">
        <f t="shared" si="65"/>
        <v>7.5126262626262624E-2</v>
      </c>
    </row>
    <row r="391" spans="2:35" x14ac:dyDescent="0.3">
      <c r="B391">
        <v>53937</v>
      </c>
      <c r="C391" s="7">
        <v>43732</v>
      </c>
      <c r="D391" s="6">
        <f t="shared" si="58"/>
        <v>2019</v>
      </c>
      <c r="E391" s="4" t="str">
        <f t="shared" si="55"/>
        <v>Q3-2019</v>
      </c>
      <c r="F391" s="4" t="str">
        <f t="shared" si="56"/>
        <v>September</v>
      </c>
      <c r="G391" s="6">
        <f t="shared" si="59"/>
        <v>39</v>
      </c>
      <c r="H391" s="4" t="str">
        <f t="shared" si="57"/>
        <v>Tuesday</v>
      </c>
      <c r="I391">
        <v>1</v>
      </c>
      <c r="J391">
        <v>24</v>
      </c>
      <c r="K391">
        <v>20</v>
      </c>
      <c r="L391">
        <v>2</v>
      </c>
      <c r="M391">
        <v>37</v>
      </c>
      <c r="N391">
        <v>22</v>
      </c>
      <c r="O391">
        <v>24</v>
      </c>
      <c r="P391">
        <v>14</v>
      </c>
      <c r="Q391">
        <v>66</v>
      </c>
      <c r="R391">
        <v>14</v>
      </c>
      <c r="S391">
        <v>13</v>
      </c>
      <c r="T391">
        <v>25</v>
      </c>
      <c r="U391">
        <v>211</v>
      </c>
      <c r="V391">
        <v>19</v>
      </c>
      <c r="W391">
        <v>10</v>
      </c>
      <c r="X391">
        <v>0</v>
      </c>
      <c r="Y391">
        <v>24</v>
      </c>
      <c r="Z391">
        <v>5</v>
      </c>
      <c r="AA391">
        <v>12</v>
      </c>
      <c r="AB391">
        <v>5</v>
      </c>
      <c r="AC391">
        <v>73</v>
      </c>
      <c r="AD391">
        <f t="shared" si="60"/>
        <v>7657</v>
      </c>
      <c r="AE391" s="5">
        <f t="shared" si="61"/>
        <v>2.1269444444444443</v>
      </c>
      <c r="AF391" s="5">
        <f t="shared" si="62"/>
        <v>5.8730555555555561</v>
      </c>
      <c r="AG391" s="5">
        <f t="shared" si="63"/>
        <v>0.22727272727272727</v>
      </c>
      <c r="AH391" s="5">
        <f t="shared" si="64"/>
        <v>0.86363636363636365</v>
      </c>
      <c r="AI391" s="5">
        <f t="shared" si="65"/>
        <v>9.667929292929292E-2</v>
      </c>
    </row>
    <row r="392" spans="2:35" x14ac:dyDescent="0.3">
      <c r="B392">
        <v>53938</v>
      </c>
      <c r="C392" s="7">
        <v>43732</v>
      </c>
      <c r="D392" s="6">
        <f t="shared" si="58"/>
        <v>2019</v>
      </c>
      <c r="E392" s="4" t="str">
        <f t="shared" si="55"/>
        <v>Q3-2019</v>
      </c>
      <c r="F392" s="4" t="str">
        <f t="shared" si="56"/>
        <v>September</v>
      </c>
      <c r="G392" s="6">
        <f t="shared" si="59"/>
        <v>39</v>
      </c>
      <c r="H392" s="4" t="str">
        <f t="shared" si="57"/>
        <v>Tuesday</v>
      </c>
      <c r="I392">
        <v>2</v>
      </c>
      <c r="J392">
        <v>25</v>
      </c>
      <c r="K392">
        <v>43</v>
      </c>
      <c r="L392">
        <v>2</v>
      </c>
      <c r="M392">
        <v>20</v>
      </c>
      <c r="N392">
        <v>23</v>
      </c>
      <c r="O392">
        <v>11</v>
      </c>
      <c r="P392">
        <v>11</v>
      </c>
      <c r="Q392">
        <v>54</v>
      </c>
      <c r="R392">
        <v>23</v>
      </c>
      <c r="S392">
        <v>13</v>
      </c>
      <c r="T392">
        <v>21</v>
      </c>
      <c r="U392">
        <v>127</v>
      </c>
      <c r="V392">
        <v>18</v>
      </c>
      <c r="W392">
        <v>14</v>
      </c>
      <c r="X392">
        <v>0</v>
      </c>
      <c r="Y392">
        <v>22</v>
      </c>
      <c r="Z392">
        <v>5</v>
      </c>
      <c r="AA392">
        <v>27</v>
      </c>
      <c r="AB392">
        <v>5</v>
      </c>
      <c r="AC392">
        <v>43</v>
      </c>
      <c r="AD392">
        <f t="shared" si="60"/>
        <v>5428</v>
      </c>
      <c r="AE392" s="5">
        <f t="shared" si="61"/>
        <v>1.5077777777777779</v>
      </c>
      <c r="AF392" s="5">
        <f t="shared" si="62"/>
        <v>6.4922222222222219</v>
      </c>
      <c r="AG392" s="5">
        <f t="shared" si="63"/>
        <v>0.21739130434782608</v>
      </c>
      <c r="AH392" s="5">
        <f t="shared" si="64"/>
        <v>0.78260869565217395</v>
      </c>
      <c r="AI392" s="5">
        <f t="shared" si="65"/>
        <v>6.5555555555555561E-2</v>
      </c>
    </row>
    <row r="393" spans="2:35" x14ac:dyDescent="0.3">
      <c r="B393">
        <v>53939</v>
      </c>
      <c r="C393" s="7">
        <v>43733</v>
      </c>
      <c r="D393" s="6">
        <f t="shared" si="58"/>
        <v>2019</v>
      </c>
      <c r="E393" s="4" t="str">
        <f t="shared" si="55"/>
        <v>Q3-2019</v>
      </c>
      <c r="F393" s="4" t="str">
        <f t="shared" si="56"/>
        <v>September</v>
      </c>
      <c r="G393" s="6">
        <f t="shared" si="59"/>
        <v>39</v>
      </c>
      <c r="H393" s="4" t="str">
        <f t="shared" si="57"/>
        <v>Wednesday</v>
      </c>
      <c r="I393">
        <v>1</v>
      </c>
      <c r="J393">
        <v>25</v>
      </c>
      <c r="K393">
        <v>30</v>
      </c>
      <c r="L393">
        <v>2</v>
      </c>
      <c r="M393">
        <v>23</v>
      </c>
      <c r="N393">
        <v>23</v>
      </c>
      <c r="O393">
        <v>24</v>
      </c>
      <c r="P393">
        <v>13</v>
      </c>
      <c r="Q393">
        <v>85</v>
      </c>
      <c r="R393">
        <v>17</v>
      </c>
      <c r="S393">
        <v>12</v>
      </c>
      <c r="T393">
        <v>22</v>
      </c>
      <c r="U393">
        <v>302</v>
      </c>
      <c r="V393">
        <v>19</v>
      </c>
      <c r="W393">
        <v>20</v>
      </c>
      <c r="X393">
        <v>0</v>
      </c>
      <c r="Y393">
        <v>21</v>
      </c>
      <c r="Z393">
        <v>6</v>
      </c>
      <c r="AA393">
        <v>17</v>
      </c>
      <c r="AB393">
        <v>6</v>
      </c>
      <c r="AC393">
        <v>63</v>
      </c>
      <c r="AD393">
        <f t="shared" si="60"/>
        <v>10415</v>
      </c>
      <c r="AE393" s="5">
        <f t="shared" si="61"/>
        <v>2.8930555555555557</v>
      </c>
      <c r="AF393" s="5">
        <f t="shared" si="62"/>
        <v>5.1069444444444443</v>
      </c>
      <c r="AG393" s="5">
        <f t="shared" si="63"/>
        <v>0.2608695652173913</v>
      </c>
      <c r="AH393" s="5">
        <f t="shared" si="64"/>
        <v>0.82608695652173914</v>
      </c>
      <c r="AI393" s="5">
        <f t="shared" si="65"/>
        <v>0.12578502415458939</v>
      </c>
    </row>
    <row r="394" spans="2:35" x14ac:dyDescent="0.3">
      <c r="B394">
        <v>53940</v>
      </c>
      <c r="C394" s="7">
        <v>43733</v>
      </c>
      <c r="D394" s="6">
        <f t="shared" si="58"/>
        <v>2019</v>
      </c>
      <c r="E394" s="4" t="str">
        <f t="shared" si="55"/>
        <v>Q3-2019</v>
      </c>
      <c r="F394" s="4" t="str">
        <f t="shared" si="56"/>
        <v>September</v>
      </c>
      <c r="G394" s="6">
        <f t="shared" si="59"/>
        <v>39</v>
      </c>
      <c r="H394" s="4" t="str">
        <f t="shared" si="57"/>
        <v>Wednesday</v>
      </c>
      <c r="I394">
        <v>2</v>
      </c>
      <c r="J394">
        <v>25</v>
      </c>
      <c r="K394">
        <v>16</v>
      </c>
      <c r="L394">
        <v>2</v>
      </c>
      <c r="M394">
        <v>34</v>
      </c>
      <c r="N394">
        <v>23</v>
      </c>
      <c r="O394">
        <v>27</v>
      </c>
      <c r="P394">
        <v>11</v>
      </c>
      <c r="Q394">
        <v>43</v>
      </c>
      <c r="R394">
        <v>16</v>
      </c>
      <c r="S394">
        <v>12</v>
      </c>
      <c r="T394">
        <v>20</v>
      </c>
      <c r="U394">
        <v>193</v>
      </c>
      <c r="V394">
        <v>19</v>
      </c>
      <c r="W394">
        <v>14</v>
      </c>
      <c r="X394">
        <v>0</v>
      </c>
      <c r="Y394">
        <v>24</v>
      </c>
      <c r="Z394">
        <v>4</v>
      </c>
      <c r="AA394">
        <v>24</v>
      </c>
      <c r="AB394">
        <v>4</v>
      </c>
      <c r="AC394">
        <v>82</v>
      </c>
      <c r="AD394">
        <f t="shared" si="60"/>
        <v>7151</v>
      </c>
      <c r="AE394" s="5">
        <f t="shared" si="61"/>
        <v>1.986388888888889</v>
      </c>
      <c r="AF394" s="5">
        <f t="shared" si="62"/>
        <v>6.0136111111111106</v>
      </c>
      <c r="AG394" s="5">
        <f t="shared" si="63"/>
        <v>0.17391304347826086</v>
      </c>
      <c r="AH394" s="5">
        <f t="shared" si="64"/>
        <v>0.82608695652173914</v>
      </c>
      <c r="AI394" s="5">
        <f t="shared" si="65"/>
        <v>8.636473429951691E-2</v>
      </c>
    </row>
    <row r="395" spans="2:35" x14ac:dyDescent="0.3">
      <c r="B395">
        <v>53941</v>
      </c>
      <c r="C395" s="7">
        <v>43734</v>
      </c>
      <c r="D395" s="6">
        <f t="shared" si="58"/>
        <v>2019</v>
      </c>
      <c r="E395" s="4" t="str">
        <f t="shared" si="55"/>
        <v>Q3-2019</v>
      </c>
      <c r="F395" s="4" t="str">
        <f t="shared" si="56"/>
        <v>September</v>
      </c>
      <c r="G395" s="6">
        <f t="shared" si="59"/>
        <v>39</v>
      </c>
      <c r="H395" s="4" t="str">
        <f t="shared" si="57"/>
        <v>Thursday</v>
      </c>
      <c r="I395">
        <v>1</v>
      </c>
      <c r="J395">
        <v>25</v>
      </c>
      <c r="K395">
        <v>25</v>
      </c>
      <c r="L395">
        <v>3</v>
      </c>
      <c r="M395">
        <v>34</v>
      </c>
      <c r="N395">
        <v>22</v>
      </c>
      <c r="O395">
        <v>18</v>
      </c>
      <c r="P395">
        <v>14</v>
      </c>
      <c r="Q395">
        <v>60</v>
      </c>
      <c r="R395">
        <v>18</v>
      </c>
      <c r="S395">
        <v>12</v>
      </c>
      <c r="T395">
        <v>24</v>
      </c>
      <c r="U395">
        <v>209</v>
      </c>
      <c r="V395">
        <v>19</v>
      </c>
      <c r="W395">
        <v>22</v>
      </c>
      <c r="X395">
        <v>1</v>
      </c>
      <c r="Y395">
        <v>23</v>
      </c>
      <c r="Z395">
        <v>5</v>
      </c>
      <c r="AA395">
        <v>16</v>
      </c>
      <c r="AB395">
        <v>5</v>
      </c>
      <c r="AC395">
        <v>83</v>
      </c>
      <c r="AD395">
        <f t="shared" si="60"/>
        <v>7706</v>
      </c>
      <c r="AE395" s="5">
        <f t="shared" si="61"/>
        <v>2.1405555555555558</v>
      </c>
      <c r="AF395" s="5">
        <f t="shared" si="62"/>
        <v>5.8594444444444438</v>
      </c>
      <c r="AG395" s="5">
        <f t="shared" si="63"/>
        <v>0.22727272727272727</v>
      </c>
      <c r="AH395" s="5">
        <f t="shared" si="64"/>
        <v>0.86363636363636365</v>
      </c>
      <c r="AI395" s="5">
        <f t="shared" si="65"/>
        <v>9.7297979797979814E-2</v>
      </c>
    </row>
    <row r="396" spans="2:35" x14ac:dyDescent="0.3">
      <c r="B396">
        <v>53942</v>
      </c>
      <c r="C396" s="7">
        <v>43734</v>
      </c>
      <c r="D396" s="6">
        <f t="shared" si="58"/>
        <v>2019</v>
      </c>
      <c r="E396" s="4" t="str">
        <f t="shared" si="55"/>
        <v>Q3-2019</v>
      </c>
      <c r="F396" s="4" t="str">
        <f t="shared" si="56"/>
        <v>September</v>
      </c>
      <c r="G396" s="6">
        <f t="shared" si="59"/>
        <v>39</v>
      </c>
      <c r="H396" s="4" t="str">
        <f t="shared" si="57"/>
        <v>Thursday</v>
      </c>
      <c r="I396">
        <v>2</v>
      </c>
      <c r="J396">
        <v>26</v>
      </c>
      <c r="K396">
        <v>42</v>
      </c>
      <c r="L396">
        <v>3</v>
      </c>
      <c r="M396">
        <v>38</v>
      </c>
      <c r="N396">
        <v>23</v>
      </c>
      <c r="O396">
        <v>15</v>
      </c>
      <c r="P396">
        <v>12</v>
      </c>
      <c r="Q396">
        <v>68</v>
      </c>
      <c r="R396">
        <v>13</v>
      </c>
      <c r="S396">
        <v>14</v>
      </c>
      <c r="T396">
        <v>24</v>
      </c>
      <c r="U396">
        <v>211</v>
      </c>
      <c r="V396">
        <v>18</v>
      </c>
      <c r="W396">
        <v>18</v>
      </c>
      <c r="X396">
        <v>1</v>
      </c>
      <c r="Y396">
        <v>25</v>
      </c>
      <c r="Z396">
        <v>4</v>
      </c>
      <c r="AA396">
        <v>16</v>
      </c>
      <c r="AB396">
        <v>4</v>
      </c>
      <c r="AC396">
        <v>41</v>
      </c>
      <c r="AD396">
        <f t="shared" si="60"/>
        <v>7608</v>
      </c>
      <c r="AE396" s="5">
        <f t="shared" si="61"/>
        <v>2.1133333333333333</v>
      </c>
      <c r="AF396" s="5">
        <f t="shared" si="62"/>
        <v>5.8866666666666667</v>
      </c>
      <c r="AG396" s="5">
        <f t="shared" si="63"/>
        <v>0.17391304347826086</v>
      </c>
      <c r="AH396" s="5">
        <f t="shared" si="64"/>
        <v>0.78260869565217395</v>
      </c>
      <c r="AI396" s="5">
        <f t="shared" si="65"/>
        <v>9.1884057971014496E-2</v>
      </c>
    </row>
    <row r="397" spans="2:35" x14ac:dyDescent="0.3">
      <c r="B397">
        <v>53943</v>
      </c>
      <c r="C397" s="7">
        <v>43735</v>
      </c>
      <c r="D397" s="6">
        <f t="shared" si="58"/>
        <v>2019</v>
      </c>
      <c r="E397" s="4" t="str">
        <f t="shared" si="55"/>
        <v>Q3-2019</v>
      </c>
      <c r="F397" s="4" t="str">
        <f t="shared" si="56"/>
        <v>September</v>
      </c>
      <c r="G397" s="6">
        <f t="shared" si="59"/>
        <v>39</v>
      </c>
      <c r="H397" s="4" t="str">
        <f t="shared" si="57"/>
        <v>Friday</v>
      </c>
      <c r="I397">
        <v>1</v>
      </c>
      <c r="J397">
        <v>25</v>
      </c>
      <c r="K397">
        <v>24</v>
      </c>
      <c r="L397">
        <v>3</v>
      </c>
      <c r="M397">
        <v>43</v>
      </c>
      <c r="N397">
        <v>22</v>
      </c>
      <c r="O397">
        <v>30</v>
      </c>
      <c r="P397">
        <v>14</v>
      </c>
      <c r="Q397">
        <v>67</v>
      </c>
      <c r="R397">
        <v>23</v>
      </c>
      <c r="S397">
        <v>13</v>
      </c>
      <c r="T397">
        <v>26</v>
      </c>
      <c r="U397">
        <v>148</v>
      </c>
      <c r="V397">
        <v>18</v>
      </c>
      <c r="W397">
        <v>24</v>
      </c>
      <c r="X397">
        <v>0</v>
      </c>
      <c r="Y397">
        <v>20</v>
      </c>
      <c r="Z397">
        <v>6</v>
      </c>
      <c r="AA397">
        <v>10</v>
      </c>
      <c r="AB397">
        <v>6</v>
      </c>
      <c r="AC397">
        <v>52</v>
      </c>
      <c r="AD397">
        <f t="shared" si="60"/>
        <v>6700</v>
      </c>
      <c r="AE397" s="5">
        <f t="shared" si="61"/>
        <v>1.8611111111111112</v>
      </c>
      <c r="AF397" s="5">
        <f t="shared" si="62"/>
        <v>6.1388888888888893</v>
      </c>
      <c r="AG397" s="5">
        <f t="shared" si="63"/>
        <v>0.27272727272727271</v>
      </c>
      <c r="AH397" s="5">
        <f t="shared" si="64"/>
        <v>0.81818181818181823</v>
      </c>
      <c r="AI397" s="5">
        <f t="shared" si="65"/>
        <v>8.4595959595959599E-2</v>
      </c>
    </row>
    <row r="398" spans="2:35" x14ac:dyDescent="0.3">
      <c r="B398">
        <v>53944</v>
      </c>
      <c r="C398" s="7">
        <v>43735</v>
      </c>
      <c r="D398" s="6">
        <f t="shared" si="58"/>
        <v>2019</v>
      </c>
      <c r="E398" s="4" t="str">
        <f t="shared" si="55"/>
        <v>Q3-2019</v>
      </c>
      <c r="F398" s="4" t="str">
        <f t="shared" si="56"/>
        <v>September</v>
      </c>
      <c r="G398" s="6">
        <f t="shared" si="59"/>
        <v>39</v>
      </c>
      <c r="H398" s="4" t="str">
        <f t="shared" si="57"/>
        <v>Friday</v>
      </c>
      <c r="I398">
        <v>2</v>
      </c>
      <c r="J398">
        <v>26</v>
      </c>
      <c r="K398">
        <v>24</v>
      </c>
      <c r="L398">
        <v>3</v>
      </c>
      <c r="M398">
        <v>18</v>
      </c>
      <c r="N398">
        <v>23</v>
      </c>
      <c r="O398">
        <v>28</v>
      </c>
      <c r="P398">
        <v>11</v>
      </c>
      <c r="Q398">
        <v>59</v>
      </c>
      <c r="R398">
        <v>16</v>
      </c>
      <c r="S398">
        <v>13</v>
      </c>
      <c r="T398">
        <v>24</v>
      </c>
      <c r="U398">
        <v>134</v>
      </c>
      <c r="V398">
        <v>18</v>
      </c>
      <c r="W398">
        <v>19</v>
      </c>
      <c r="X398">
        <v>1</v>
      </c>
      <c r="Y398">
        <v>22</v>
      </c>
      <c r="Z398">
        <v>5</v>
      </c>
      <c r="AA398">
        <v>23</v>
      </c>
      <c r="AB398">
        <v>5</v>
      </c>
      <c r="AC398">
        <v>35</v>
      </c>
      <c r="AD398">
        <f t="shared" si="60"/>
        <v>6072</v>
      </c>
      <c r="AE398" s="5">
        <f t="shared" si="61"/>
        <v>1.6866666666666668</v>
      </c>
      <c r="AF398" s="5">
        <f t="shared" si="62"/>
        <v>6.3133333333333335</v>
      </c>
      <c r="AG398" s="5">
        <f t="shared" si="63"/>
        <v>0.21739130434782608</v>
      </c>
      <c r="AH398" s="5">
        <f t="shared" si="64"/>
        <v>0.78260869565217395</v>
      </c>
      <c r="AI398" s="5">
        <f t="shared" si="65"/>
        <v>7.3333333333333334E-2</v>
      </c>
    </row>
    <row r="399" spans="2:35" x14ac:dyDescent="0.3">
      <c r="B399">
        <v>53945</v>
      </c>
      <c r="C399" s="7">
        <v>43736</v>
      </c>
      <c r="D399" s="6">
        <f t="shared" si="58"/>
        <v>2019</v>
      </c>
      <c r="E399" s="4" t="str">
        <f t="shared" si="55"/>
        <v>Q3-2019</v>
      </c>
      <c r="F399" s="4" t="str">
        <f t="shared" si="56"/>
        <v>September</v>
      </c>
      <c r="G399" s="6">
        <f t="shared" si="59"/>
        <v>39</v>
      </c>
      <c r="H399" s="4" t="str">
        <f t="shared" si="57"/>
        <v>Saturday</v>
      </c>
      <c r="I399">
        <v>1</v>
      </c>
      <c r="J399">
        <v>27</v>
      </c>
      <c r="K399">
        <v>39</v>
      </c>
      <c r="L399">
        <v>3</v>
      </c>
      <c r="M399">
        <v>17</v>
      </c>
      <c r="N399">
        <v>24</v>
      </c>
      <c r="O399">
        <v>15</v>
      </c>
      <c r="P399">
        <v>13</v>
      </c>
      <c r="Q399">
        <v>31</v>
      </c>
      <c r="R399">
        <v>25</v>
      </c>
      <c r="S399">
        <v>13</v>
      </c>
      <c r="T399">
        <v>23</v>
      </c>
      <c r="U399">
        <v>109</v>
      </c>
      <c r="V399">
        <v>18</v>
      </c>
      <c r="W399">
        <v>18</v>
      </c>
      <c r="X399">
        <v>0</v>
      </c>
      <c r="Y399">
        <v>21</v>
      </c>
      <c r="Z399">
        <v>6</v>
      </c>
      <c r="AA399">
        <v>20</v>
      </c>
      <c r="AB399">
        <v>6</v>
      </c>
      <c r="AC399">
        <v>52</v>
      </c>
      <c r="AD399">
        <f t="shared" si="60"/>
        <v>5274</v>
      </c>
      <c r="AE399" s="5">
        <f t="shared" si="61"/>
        <v>1.4650000000000001</v>
      </c>
      <c r="AF399" s="5">
        <f t="shared" si="62"/>
        <v>6.5350000000000001</v>
      </c>
      <c r="AG399" s="5">
        <f t="shared" si="63"/>
        <v>0.25</v>
      </c>
      <c r="AH399" s="5">
        <f t="shared" si="64"/>
        <v>0.75</v>
      </c>
      <c r="AI399" s="5">
        <f t="shared" si="65"/>
        <v>6.1041666666666668E-2</v>
      </c>
    </row>
    <row r="400" spans="2:35" x14ac:dyDescent="0.3">
      <c r="B400">
        <v>53946</v>
      </c>
      <c r="C400" s="7">
        <v>43738</v>
      </c>
      <c r="D400" s="6">
        <f t="shared" si="58"/>
        <v>2019</v>
      </c>
      <c r="E400" s="4" t="str">
        <f t="shared" si="55"/>
        <v>Q3-2019</v>
      </c>
      <c r="F400" s="4" t="str">
        <f t="shared" si="56"/>
        <v>September</v>
      </c>
      <c r="G400" s="6">
        <f t="shared" si="59"/>
        <v>40</v>
      </c>
      <c r="H400" s="4" t="str">
        <f t="shared" si="57"/>
        <v>Monday</v>
      </c>
      <c r="I400">
        <v>1</v>
      </c>
      <c r="J400">
        <v>25</v>
      </c>
      <c r="K400">
        <v>42</v>
      </c>
      <c r="L400">
        <v>3</v>
      </c>
      <c r="M400">
        <v>37</v>
      </c>
      <c r="N400">
        <v>22</v>
      </c>
      <c r="O400">
        <v>11</v>
      </c>
      <c r="P400">
        <v>14</v>
      </c>
      <c r="Q400">
        <v>31</v>
      </c>
      <c r="R400">
        <v>12</v>
      </c>
      <c r="S400">
        <v>14</v>
      </c>
      <c r="T400">
        <v>24</v>
      </c>
      <c r="U400">
        <v>178</v>
      </c>
      <c r="V400">
        <v>18</v>
      </c>
      <c r="W400">
        <v>28</v>
      </c>
      <c r="X400">
        <v>1</v>
      </c>
      <c r="Y400">
        <v>24</v>
      </c>
      <c r="Z400">
        <v>5</v>
      </c>
      <c r="AA400">
        <v>25</v>
      </c>
      <c r="AB400">
        <v>5</v>
      </c>
      <c r="AC400">
        <v>43</v>
      </c>
      <c r="AD400">
        <f t="shared" si="60"/>
        <v>6392</v>
      </c>
      <c r="AE400" s="5">
        <f t="shared" si="61"/>
        <v>1.7755555555555556</v>
      </c>
      <c r="AF400" s="5">
        <f t="shared" si="62"/>
        <v>6.224444444444444</v>
      </c>
      <c r="AG400" s="5">
        <f t="shared" si="63"/>
        <v>0.22727272727272727</v>
      </c>
      <c r="AH400" s="5">
        <f t="shared" si="64"/>
        <v>0.81818181818181823</v>
      </c>
      <c r="AI400" s="5">
        <f t="shared" si="65"/>
        <v>8.0707070707070713E-2</v>
      </c>
    </row>
    <row r="401" spans="2:35" x14ac:dyDescent="0.3">
      <c r="B401">
        <v>53947</v>
      </c>
      <c r="C401" s="7">
        <v>43738</v>
      </c>
      <c r="D401" s="6">
        <f t="shared" si="58"/>
        <v>2019</v>
      </c>
      <c r="E401" s="4" t="str">
        <f t="shared" si="55"/>
        <v>Q3-2019</v>
      </c>
      <c r="F401" s="4" t="str">
        <f t="shared" si="56"/>
        <v>September</v>
      </c>
      <c r="G401" s="6">
        <f t="shared" si="59"/>
        <v>40</v>
      </c>
      <c r="H401" s="4" t="str">
        <f t="shared" si="57"/>
        <v>Monday</v>
      </c>
      <c r="I401">
        <v>2</v>
      </c>
      <c r="J401">
        <v>26</v>
      </c>
      <c r="K401">
        <v>28</v>
      </c>
      <c r="L401">
        <v>2</v>
      </c>
      <c r="M401">
        <v>19</v>
      </c>
      <c r="N401">
        <v>24</v>
      </c>
      <c r="O401">
        <v>18</v>
      </c>
      <c r="P401">
        <v>11</v>
      </c>
      <c r="Q401">
        <v>86</v>
      </c>
      <c r="R401">
        <v>12</v>
      </c>
      <c r="S401">
        <v>14</v>
      </c>
      <c r="T401">
        <v>24</v>
      </c>
      <c r="U401">
        <v>308</v>
      </c>
      <c r="V401">
        <v>18</v>
      </c>
      <c r="W401">
        <v>12</v>
      </c>
      <c r="X401">
        <v>1</v>
      </c>
      <c r="Y401">
        <v>22</v>
      </c>
      <c r="Z401">
        <v>5</v>
      </c>
      <c r="AA401">
        <v>24</v>
      </c>
      <c r="AB401">
        <v>5</v>
      </c>
      <c r="AC401">
        <v>60</v>
      </c>
      <c r="AD401">
        <f t="shared" si="60"/>
        <v>10496</v>
      </c>
      <c r="AE401" s="5">
        <f t="shared" si="61"/>
        <v>2.9155555555555557</v>
      </c>
      <c r="AF401" s="5">
        <f t="shared" si="62"/>
        <v>5.0844444444444443</v>
      </c>
      <c r="AG401" s="5">
        <f t="shared" si="63"/>
        <v>0.20833333333333334</v>
      </c>
      <c r="AH401" s="5">
        <f t="shared" si="64"/>
        <v>0.75</v>
      </c>
      <c r="AI401" s="5">
        <f t="shared" si="65"/>
        <v>0.12148148148148148</v>
      </c>
    </row>
    <row r="402" spans="2:35" x14ac:dyDescent="0.3">
      <c r="B402">
        <v>53948</v>
      </c>
      <c r="C402" s="7">
        <v>43739</v>
      </c>
      <c r="D402" s="6">
        <f t="shared" si="58"/>
        <v>2019</v>
      </c>
      <c r="E402" s="4" t="str">
        <f t="shared" si="55"/>
        <v>Q4-2019</v>
      </c>
      <c r="F402" s="4" t="str">
        <f t="shared" si="56"/>
        <v>October</v>
      </c>
      <c r="G402" s="6">
        <f t="shared" si="59"/>
        <v>40</v>
      </c>
      <c r="H402" s="4" t="str">
        <f t="shared" si="57"/>
        <v>Tuesday</v>
      </c>
      <c r="I402">
        <v>1</v>
      </c>
      <c r="J402">
        <v>28</v>
      </c>
      <c r="K402">
        <v>43</v>
      </c>
      <c r="L402">
        <v>3</v>
      </c>
      <c r="M402">
        <v>37</v>
      </c>
      <c r="N402">
        <v>25</v>
      </c>
      <c r="O402">
        <v>22</v>
      </c>
      <c r="P402">
        <v>13</v>
      </c>
      <c r="Q402">
        <v>64</v>
      </c>
      <c r="R402">
        <v>12</v>
      </c>
      <c r="S402">
        <v>15</v>
      </c>
      <c r="T402">
        <v>21</v>
      </c>
      <c r="U402">
        <v>392</v>
      </c>
      <c r="V402">
        <v>21</v>
      </c>
      <c r="W402">
        <v>18</v>
      </c>
      <c r="X402">
        <v>1</v>
      </c>
      <c r="Y402">
        <v>20</v>
      </c>
      <c r="Z402">
        <v>7</v>
      </c>
      <c r="AA402">
        <v>22</v>
      </c>
      <c r="AB402">
        <v>7</v>
      </c>
      <c r="AC402">
        <v>44</v>
      </c>
      <c r="AD402">
        <f t="shared" si="60"/>
        <v>13086</v>
      </c>
      <c r="AE402" s="5">
        <f t="shared" si="61"/>
        <v>3.6349999999999998</v>
      </c>
      <c r="AF402" s="5">
        <f t="shared" si="62"/>
        <v>4.3650000000000002</v>
      </c>
      <c r="AG402" s="5">
        <f t="shared" si="63"/>
        <v>0.28000000000000003</v>
      </c>
      <c r="AH402" s="5">
        <f t="shared" si="64"/>
        <v>0.84</v>
      </c>
      <c r="AI402" s="5">
        <f t="shared" si="65"/>
        <v>0.1454</v>
      </c>
    </row>
    <row r="403" spans="2:35" x14ac:dyDescent="0.3">
      <c r="B403">
        <v>53949</v>
      </c>
      <c r="C403" s="7">
        <v>43739</v>
      </c>
      <c r="D403" s="6">
        <f t="shared" si="58"/>
        <v>2019</v>
      </c>
      <c r="E403" s="4" t="str">
        <f t="shared" si="55"/>
        <v>Q4-2019</v>
      </c>
      <c r="F403" s="4" t="str">
        <f t="shared" si="56"/>
        <v>October</v>
      </c>
      <c r="G403" s="6">
        <f t="shared" si="59"/>
        <v>40</v>
      </c>
      <c r="H403" s="4" t="str">
        <f t="shared" si="57"/>
        <v>Tuesday</v>
      </c>
      <c r="I403">
        <v>2</v>
      </c>
      <c r="J403">
        <v>27</v>
      </c>
      <c r="K403">
        <v>17</v>
      </c>
      <c r="L403">
        <v>2</v>
      </c>
      <c r="M403">
        <v>39</v>
      </c>
      <c r="N403">
        <v>25</v>
      </c>
      <c r="O403">
        <v>14</v>
      </c>
      <c r="P403">
        <v>12</v>
      </c>
      <c r="Q403">
        <v>50</v>
      </c>
      <c r="R403">
        <v>29</v>
      </c>
      <c r="S403">
        <v>14</v>
      </c>
      <c r="T403">
        <v>24</v>
      </c>
      <c r="U403">
        <v>369</v>
      </c>
      <c r="V403">
        <v>21</v>
      </c>
      <c r="W403">
        <v>25</v>
      </c>
      <c r="X403">
        <v>0</v>
      </c>
      <c r="Y403">
        <v>21</v>
      </c>
      <c r="Z403">
        <v>7</v>
      </c>
      <c r="AA403">
        <v>18</v>
      </c>
      <c r="AB403">
        <v>7</v>
      </c>
      <c r="AC403">
        <v>37</v>
      </c>
      <c r="AD403">
        <f t="shared" si="60"/>
        <v>12412</v>
      </c>
      <c r="AE403" s="5">
        <f t="shared" si="61"/>
        <v>3.4477777777777776</v>
      </c>
      <c r="AF403" s="5">
        <f t="shared" si="62"/>
        <v>4.5522222222222224</v>
      </c>
      <c r="AG403" s="5">
        <f t="shared" si="63"/>
        <v>0.28000000000000003</v>
      </c>
      <c r="AH403" s="5">
        <f t="shared" si="64"/>
        <v>0.84</v>
      </c>
      <c r="AI403" s="5">
        <f t="shared" si="65"/>
        <v>0.1379111111111111</v>
      </c>
    </row>
    <row r="404" spans="2:35" x14ac:dyDescent="0.3">
      <c r="B404">
        <v>53950</v>
      </c>
      <c r="C404" s="7">
        <v>43740</v>
      </c>
      <c r="D404" s="6">
        <f t="shared" si="58"/>
        <v>2019</v>
      </c>
      <c r="E404" s="4" t="str">
        <f t="shared" si="55"/>
        <v>Q4-2019</v>
      </c>
      <c r="F404" s="4" t="str">
        <f t="shared" si="56"/>
        <v>October</v>
      </c>
      <c r="G404" s="6">
        <f t="shared" si="59"/>
        <v>40</v>
      </c>
      <c r="H404" s="4" t="str">
        <f t="shared" si="57"/>
        <v>Wednesday</v>
      </c>
      <c r="I404">
        <v>1</v>
      </c>
      <c r="J404">
        <v>27</v>
      </c>
      <c r="K404">
        <v>39</v>
      </c>
      <c r="L404">
        <v>2</v>
      </c>
      <c r="M404">
        <v>31</v>
      </c>
      <c r="N404">
        <v>25</v>
      </c>
      <c r="O404">
        <v>16</v>
      </c>
      <c r="P404">
        <v>13</v>
      </c>
      <c r="Q404">
        <v>63</v>
      </c>
      <c r="R404">
        <v>23</v>
      </c>
      <c r="S404">
        <v>14</v>
      </c>
      <c r="T404">
        <v>26</v>
      </c>
      <c r="U404">
        <v>178</v>
      </c>
      <c r="V404">
        <v>21</v>
      </c>
      <c r="W404">
        <v>25</v>
      </c>
      <c r="X404">
        <v>1</v>
      </c>
      <c r="Y404">
        <v>24</v>
      </c>
      <c r="Z404">
        <v>8</v>
      </c>
      <c r="AA404">
        <v>23</v>
      </c>
      <c r="AB404">
        <v>8</v>
      </c>
      <c r="AC404">
        <v>65</v>
      </c>
      <c r="AD404">
        <f t="shared" si="60"/>
        <v>8198</v>
      </c>
      <c r="AE404" s="5">
        <f t="shared" si="61"/>
        <v>2.277222222222222</v>
      </c>
      <c r="AF404" s="5">
        <f t="shared" si="62"/>
        <v>5.722777777777778</v>
      </c>
      <c r="AG404" s="5">
        <f t="shared" si="63"/>
        <v>0.32</v>
      </c>
      <c r="AH404" s="5">
        <f t="shared" si="64"/>
        <v>0.84</v>
      </c>
      <c r="AI404" s="5">
        <f t="shared" si="65"/>
        <v>9.1088888888888886E-2</v>
      </c>
    </row>
    <row r="405" spans="2:35" x14ac:dyDescent="0.3">
      <c r="B405">
        <v>53951</v>
      </c>
      <c r="C405" s="7">
        <v>43740</v>
      </c>
      <c r="D405" s="6">
        <f t="shared" si="58"/>
        <v>2019</v>
      </c>
      <c r="E405" s="4" t="str">
        <f t="shared" si="55"/>
        <v>Q4-2019</v>
      </c>
      <c r="F405" s="4" t="str">
        <f t="shared" si="56"/>
        <v>October</v>
      </c>
      <c r="G405" s="6">
        <f t="shared" si="59"/>
        <v>40</v>
      </c>
      <c r="H405" s="4" t="str">
        <f t="shared" si="57"/>
        <v>Wednesday</v>
      </c>
      <c r="I405">
        <v>2</v>
      </c>
      <c r="J405">
        <v>28</v>
      </c>
      <c r="K405">
        <v>37</v>
      </c>
      <c r="L405">
        <v>3</v>
      </c>
      <c r="M405">
        <v>41</v>
      </c>
      <c r="N405">
        <v>25</v>
      </c>
      <c r="O405">
        <v>17</v>
      </c>
      <c r="P405">
        <v>11</v>
      </c>
      <c r="Q405">
        <v>45</v>
      </c>
      <c r="R405">
        <v>16</v>
      </c>
      <c r="S405">
        <v>12</v>
      </c>
      <c r="T405">
        <v>26</v>
      </c>
      <c r="U405">
        <v>358</v>
      </c>
      <c r="V405">
        <v>21</v>
      </c>
      <c r="W405">
        <v>19</v>
      </c>
      <c r="X405">
        <v>1</v>
      </c>
      <c r="Y405">
        <v>22</v>
      </c>
      <c r="Z405">
        <v>7</v>
      </c>
      <c r="AA405">
        <v>23</v>
      </c>
      <c r="AB405">
        <v>7</v>
      </c>
      <c r="AC405">
        <v>45</v>
      </c>
      <c r="AD405">
        <f t="shared" si="60"/>
        <v>11941</v>
      </c>
      <c r="AE405" s="5">
        <f t="shared" si="61"/>
        <v>3.3169444444444443</v>
      </c>
      <c r="AF405" s="5">
        <f t="shared" si="62"/>
        <v>4.6830555555555557</v>
      </c>
      <c r="AG405" s="5">
        <f t="shared" si="63"/>
        <v>0.28000000000000003</v>
      </c>
      <c r="AH405" s="5">
        <f t="shared" si="64"/>
        <v>0.84</v>
      </c>
      <c r="AI405" s="5">
        <f t="shared" si="65"/>
        <v>0.13267777777777778</v>
      </c>
    </row>
    <row r="406" spans="2:35" x14ac:dyDescent="0.3">
      <c r="B406">
        <v>53952</v>
      </c>
      <c r="C406" s="7">
        <v>43741</v>
      </c>
      <c r="D406" s="6">
        <f t="shared" si="58"/>
        <v>2019</v>
      </c>
      <c r="E406" s="4" t="str">
        <f t="shared" si="55"/>
        <v>Q4-2019</v>
      </c>
      <c r="F406" s="4" t="str">
        <f t="shared" si="56"/>
        <v>October</v>
      </c>
      <c r="G406" s="6">
        <f t="shared" si="59"/>
        <v>40</v>
      </c>
      <c r="H406" s="4" t="str">
        <f t="shared" si="57"/>
        <v>Thursday</v>
      </c>
      <c r="I406">
        <v>1</v>
      </c>
      <c r="J406">
        <v>25</v>
      </c>
      <c r="K406">
        <v>22</v>
      </c>
      <c r="L406">
        <v>2</v>
      </c>
      <c r="M406">
        <v>32</v>
      </c>
      <c r="N406">
        <v>23</v>
      </c>
      <c r="O406">
        <v>14</v>
      </c>
      <c r="P406">
        <v>12</v>
      </c>
      <c r="Q406">
        <v>89</v>
      </c>
      <c r="R406">
        <v>21</v>
      </c>
      <c r="S406">
        <v>14</v>
      </c>
      <c r="T406">
        <v>25</v>
      </c>
      <c r="U406">
        <v>437</v>
      </c>
      <c r="V406">
        <v>20</v>
      </c>
      <c r="W406">
        <v>10</v>
      </c>
      <c r="X406">
        <v>1</v>
      </c>
      <c r="Y406">
        <v>19</v>
      </c>
      <c r="Z406">
        <v>7</v>
      </c>
      <c r="AA406">
        <v>20</v>
      </c>
      <c r="AB406">
        <v>7</v>
      </c>
      <c r="AC406">
        <v>62</v>
      </c>
      <c r="AD406">
        <f t="shared" si="60"/>
        <v>13362</v>
      </c>
      <c r="AE406" s="5">
        <f t="shared" si="61"/>
        <v>3.7116666666666664</v>
      </c>
      <c r="AF406" s="5">
        <f t="shared" si="62"/>
        <v>4.288333333333334</v>
      </c>
      <c r="AG406" s="5">
        <f t="shared" si="63"/>
        <v>0.30434782608695654</v>
      </c>
      <c r="AH406" s="5">
        <f t="shared" si="64"/>
        <v>0.86956521739130432</v>
      </c>
      <c r="AI406" s="5">
        <f t="shared" si="65"/>
        <v>0.16137681159420289</v>
      </c>
    </row>
    <row r="407" spans="2:35" x14ac:dyDescent="0.3">
      <c r="B407">
        <v>53953</v>
      </c>
      <c r="C407" s="7">
        <v>43741</v>
      </c>
      <c r="D407" s="6">
        <f t="shared" si="58"/>
        <v>2019</v>
      </c>
      <c r="E407" s="4" t="str">
        <f t="shared" ref="E407:E470" si="66">"Q" &amp;ROUNDUP(MONTH(C407)/3,0) &amp; "-" &amp; YEAR(C407)</f>
        <v>Q4-2019</v>
      </c>
      <c r="F407" s="4" t="str">
        <f t="shared" ref="F407:F470" si="67">TEXT(C407,"mmmm")</f>
        <v>October</v>
      </c>
      <c r="G407" s="6">
        <f t="shared" si="59"/>
        <v>40</v>
      </c>
      <c r="H407" s="4" t="str">
        <f t="shared" ref="H407:H470" si="68">TEXT(C407,"dddd")</f>
        <v>Thursday</v>
      </c>
      <c r="I407">
        <v>2</v>
      </c>
      <c r="J407">
        <v>27</v>
      </c>
      <c r="K407">
        <v>41</v>
      </c>
      <c r="L407">
        <v>3</v>
      </c>
      <c r="M407">
        <v>38</v>
      </c>
      <c r="N407">
        <v>24</v>
      </c>
      <c r="O407">
        <v>14</v>
      </c>
      <c r="P407">
        <v>13</v>
      </c>
      <c r="Q407">
        <v>57</v>
      </c>
      <c r="R407">
        <v>20</v>
      </c>
      <c r="S407">
        <v>13</v>
      </c>
      <c r="T407">
        <v>23</v>
      </c>
      <c r="U407">
        <v>381</v>
      </c>
      <c r="V407">
        <v>21</v>
      </c>
      <c r="W407">
        <v>25</v>
      </c>
      <c r="X407">
        <v>0</v>
      </c>
      <c r="Y407">
        <v>21</v>
      </c>
      <c r="Z407">
        <v>7</v>
      </c>
      <c r="AA407">
        <v>22</v>
      </c>
      <c r="AB407">
        <v>7</v>
      </c>
      <c r="AC407">
        <v>84</v>
      </c>
      <c r="AD407">
        <f t="shared" si="60"/>
        <v>12572</v>
      </c>
      <c r="AE407" s="5">
        <f t="shared" si="61"/>
        <v>3.4922222222222223</v>
      </c>
      <c r="AF407" s="5">
        <f t="shared" si="62"/>
        <v>4.5077777777777772</v>
      </c>
      <c r="AG407" s="5">
        <f t="shared" si="63"/>
        <v>0.29166666666666669</v>
      </c>
      <c r="AH407" s="5">
        <f t="shared" si="64"/>
        <v>0.875</v>
      </c>
      <c r="AI407" s="5">
        <f t="shared" si="65"/>
        <v>0.14550925925925925</v>
      </c>
    </row>
    <row r="408" spans="2:35" x14ac:dyDescent="0.3">
      <c r="B408">
        <v>53954</v>
      </c>
      <c r="C408" s="7">
        <v>43742</v>
      </c>
      <c r="D408" s="6">
        <f t="shared" ref="D408:D471" si="69">YEAR(C408)</f>
        <v>2019</v>
      </c>
      <c r="E408" s="4" t="str">
        <f t="shared" si="66"/>
        <v>Q4-2019</v>
      </c>
      <c r="F408" s="4" t="str">
        <f t="shared" si="67"/>
        <v>October</v>
      </c>
      <c r="G408" s="6">
        <f t="shared" ref="G408:G471" si="70">WEEKNUM(C408)</f>
        <v>40</v>
      </c>
      <c r="H408" s="4" t="str">
        <f t="shared" si="68"/>
        <v>Friday</v>
      </c>
      <c r="I408">
        <v>1</v>
      </c>
      <c r="J408">
        <v>27</v>
      </c>
      <c r="K408">
        <v>19</v>
      </c>
      <c r="L408">
        <v>3</v>
      </c>
      <c r="M408">
        <v>16</v>
      </c>
      <c r="N408">
        <v>24</v>
      </c>
      <c r="O408">
        <v>14</v>
      </c>
      <c r="P408">
        <v>12</v>
      </c>
      <c r="Q408">
        <v>63</v>
      </c>
      <c r="R408">
        <v>26</v>
      </c>
      <c r="S408">
        <v>13</v>
      </c>
      <c r="T408">
        <v>24</v>
      </c>
      <c r="U408">
        <v>289</v>
      </c>
      <c r="V408">
        <v>21</v>
      </c>
      <c r="W408">
        <v>20</v>
      </c>
      <c r="X408">
        <v>2</v>
      </c>
      <c r="Y408">
        <v>22</v>
      </c>
      <c r="Z408">
        <v>8</v>
      </c>
      <c r="AA408">
        <v>12</v>
      </c>
      <c r="AB408">
        <v>8</v>
      </c>
      <c r="AC408">
        <v>86</v>
      </c>
      <c r="AD408">
        <f t="shared" ref="AD408:AD471" si="71">N408*(O408+S408+T408+U408)+P408*Q408+(N408-P408)*R408+V408*W408+X408*Y408+Z408*AA408+AB408*AC408</f>
        <v>10476</v>
      </c>
      <c r="AE408" s="5">
        <f t="shared" ref="AE408:AE471" si="72">AD408/$AE$21</f>
        <v>2.91</v>
      </c>
      <c r="AF408" s="5">
        <f t="shared" ref="AF408:AF471" si="73">$AG$21-AE408</f>
        <v>5.09</v>
      </c>
      <c r="AG408" s="5">
        <f t="shared" ref="AG408:AG471" si="74">Z408/N408</f>
        <v>0.33333333333333331</v>
      </c>
      <c r="AH408" s="5">
        <f t="shared" ref="AH408:AH471" si="75">V408/N408</f>
        <v>0.875</v>
      </c>
      <c r="AI408" s="5">
        <f t="shared" ref="AI408:AI471" si="76">AE408/N408</f>
        <v>0.12125000000000001</v>
      </c>
    </row>
    <row r="409" spans="2:35" x14ac:dyDescent="0.3">
      <c r="B409">
        <v>53955</v>
      </c>
      <c r="C409" s="7">
        <v>43742</v>
      </c>
      <c r="D409" s="6">
        <f t="shared" si="69"/>
        <v>2019</v>
      </c>
      <c r="E409" s="4" t="str">
        <f t="shared" si="66"/>
        <v>Q4-2019</v>
      </c>
      <c r="F409" s="4" t="str">
        <f t="shared" si="67"/>
        <v>October</v>
      </c>
      <c r="G409" s="6">
        <f t="shared" si="70"/>
        <v>40</v>
      </c>
      <c r="H409" s="4" t="str">
        <f t="shared" si="68"/>
        <v>Friday</v>
      </c>
      <c r="I409">
        <v>2</v>
      </c>
      <c r="J409">
        <v>26</v>
      </c>
      <c r="K409">
        <v>18</v>
      </c>
      <c r="L409">
        <v>3</v>
      </c>
      <c r="M409">
        <v>43</v>
      </c>
      <c r="N409">
        <v>23</v>
      </c>
      <c r="O409">
        <v>22</v>
      </c>
      <c r="P409">
        <v>12</v>
      </c>
      <c r="Q409">
        <v>53</v>
      </c>
      <c r="R409">
        <v>11</v>
      </c>
      <c r="S409">
        <v>13</v>
      </c>
      <c r="T409">
        <v>21</v>
      </c>
      <c r="U409">
        <v>335</v>
      </c>
      <c r="V409">
        <v>20</v>
      </c>
      <c r="W409">
        <v>22</v>
      </c>
      <c r="X409">
        <v>0</v>
      </c>
      <c r="Y409">
        <v>22</v>
      </c>
      <c r="Z409">
        <v>7</v>
      </c>
      <c r="AA409">
        <v>17</v>
      </c>
      <c r="AB409">
        <v>7</v>
      </c>
      <c r="AC409">
        <v>78</v>
      </c>
      <c r="AD409">
        <f t="shared" si="71"/>
        <v>10855</v>
      </c>
      <c r="AE409" s="5">
        <f t="shared" si="72"/>
        <v>3.0152777777777779</v>
      </c>
      <c r="AF409" s="5">
        <f t="shared" si="73"/>
        <v>4.9847222222222225</v>
      </c>
      <c r="AG409" s="5">
        <f t="shared" si="74"/>
        <v>0.30434782608695654</v>
      </c>
      <c r="AH409" s="5">
        <f t="shared" si="75"/>
        <v>0.86956521739130432</v>
      </c>
      <c r="AI409" s="5">
        <f t="shared" si="76"/>
        <v>0.13109903381642513</v>
      </c>
    </row>
    <row r="410" spans="2:35" x14ac:dyDescent="0.3">
      <c r="B410">
        <v>53956</v>
      </c>
      <c r="C410" s="7">
        <v>43743</v>
      </c>
      <c r="D410" s="6">
        <f t="shared" si="69"/>
        <v>2019</v>
      </c>
      <c r="E410" s="4" t="str">
        <f t="shared" si="66"/>
        <v>Q4-2019</v>
      </c>
      <c r="F410" s="4" t="str">
        <f t="shared" si="67"/>
        <v>October</v>
      </c>
      <c r="G410" s="6">
        <f t="shared" si="70"/>
        <v>40</v>
      </c>
      <c r="H410" s="4" t="str">
        <f t="shared" si="68"/>
        <v>Saturday</v>
      </c>
      <c r="I410">
        <v>1</v>
      </c>
      <c r="J410">
        <v>27</v>
      </c>
      <c r="K410">
        <v>39</v>
      </c>
      <c r="L410">
        <v>2</v>
      </c>
      <c r="M410">
        <v>22</v>
      </c>
      <c r="N410">
        <v>25</v>
      </c>
      <c r="O410">
        <v>24</v>
      </c>
      <c r="P410">
        <v>13</v>
      </c>
      <c r="Q410">
        <v>42</v>
      </c>
      <c r="R410">
        <v>15</v>
      </c>
      <c r="S410">
        <v>14</v>
      </c>
      <c r="T410">
        <v>25</v>
      </c>
      <c r="U410">
        <v>219</v>
      </c>
      <c r="V410">
        <v>20</v>
      </c>
      <c r="W410">
        <v>16</v>
      </c>
      <c r="X410">
        <v>1</v>
      </c>
      <c r="Y410">
        <v>23</v>
      </c>
      <c r="Z410">
        <v>8</v>
      </c>
      <c r="AA410">
        <v>20</v>
      </c>
      <c r="AB410">
        <v>8</v>
      </c>
      <c r="AC410">
        <v>45</v>
      </c>
      <c r="AD410">
        <f t="shared" si="71"/>
        <v>8639</v>
      </c>
      <c r="AE410" s="5">
        <f t="shared" si="72"/>
        <v>2.3997222222222221</v>
      </c>
      <c r="AF410" s="5">
        <f t="shared" si="73"/>
        <v>5.6002777777777784</v>
      </c>
      <c r="AG410" s="5">
        <f t="shared" si="74"/>
        <v>0.32</v>
      </c>
      <c r="AH410" s="5">
        <f t="shared" si="75"/>
        <v>0.8</v>
      </c>
      <c r="AI410" s="5">
        <f t="shared" si="76"/>
        <v>9.5988888888888887E-2</v>
      </c>
    </row>
    <row r="411" spans="2:35" x14ac:dyDescent="0.3">
      <c r="B411">
        <v>53957</v>
      </c>
      <c r="C411" s="7">
        <v>43745</v>
      </c>
      <c r="D411" s="6">
        <f t="shared" si="69"/>
        <v>2019</v>
      </c>
      <c r="E411" s="4" t="str">
        <f t="shared" si="66"/>
        <v>Q4-2019</v>
      </c>
      <c r="F411" s="4" t="str">
        <f t="shared" si="67"/>
        <v>October</v>
      </c>
      <c r="G411" s="6">
        <f t="shared" si="70"/>
        <v>41</v>
      </c>
      <c r="H411" s="4" t="str">
        <f t="shared" si="68"/>
        <v>Monday</v>
      </c>
      <c r="I411">
        <v>1</v>
      </c>
      <c r="J411">
        <v>27</v>
      </c>
      <c r="K411">
        <v>42</v>
      </c>
      <c r="L411">
        <v>3</v>
      </c>
      <c r="M411">
        <v>33</v>
      </c>
      <c r="N411">
        <v>24</v>
      </c>
      <c r="O411">
        <v>10</v>
      </c>
      <c r="P411">
        <v>14</v>
      </c>
      <c r="Q411">
        <v>54</v>
      </c>
      <c r="R411">
        <v>17</v>
      </c>
      <c r="S411">
        <v>14</v>
      </c>
      <c r="T411">
        <v>23</v>
      </c>
      <c r="U411">
        <v>438</v>
      </c>
      <c r="V411">
        <v>20</v>
      </c>
      <c r="W411">
        <v>20</v>
      </c>
      <c r="X411">
        <v>1</v>
      </c>
      <c r="Y411">
        <v>20</v>
      </c>
      <c r="Z411">
        <v>7</v>
      </c>
      <c r="AA411">
        <v>26</v>
      </c>
      <c r="AB411">
        <v>7</v>
      </c>
      <c r="AC411">
        <v>36</v>
      </c>
      <c r="AD411">
        <f t="shared" si="71"/>
        <v>13420</v>
      </c>
      <c r="AE411" s="5">
        <f t="shared" si="72"/>
        <v>3.7277777777777779</v>
      </c>
      <c r="AF411" s="5">
        <f t="shared" si="73"/>
        <v>4.2722222222222221</v>
      </c>
      <c r="AG411" s="5">
        <f t="shared" si="74"/>
        <v>0.29166666666666669</v>
      </c>
      <c r="AH411" s="5">
        <f t="shared" si="75"/>
        <v>0.83333333333333337</v>
      </c>
      <c r="AI411" s="5">
        <f t="shared" si="76"/>
        <v>0.15532407407407409</v>
      </c>
    </row>
    <row r="412" spans="2:35" x14ac:dyDescent="0.3">
      <c r="B412">
        <v>53958</v>
      </c>
      <c r="C412" s="7">
        <v>43745</v>
      </c>
      <c r="D412" s="6">
        <f t="shared" si="69"/>
        <v>2019</v>
      </c>
      <c r="E412" s="4" t="str">
        <f t="shared" si="66"/>
        <v>Q4-2019</v>
      </c>
      <c r="F412" s="4" t="str">
        <f t="shared" si="67"/>
        <v>October</v>
      </c>
      <c r="G412" s="6">
        <f t="shared" si="70"/>
        <v>41</v>
      </c>
      <c r="H412" s="4" t="str">
        <f t="shared" si="68"/>
        <v>Monday</v>
      </c>
      <c r="I412">
        <v>2</v>
      </c>
      <c r="J412">
        <v>26</v>
      </c>
      <c r="K412">
        <v>36</v>
      </c>
      <c r="L412">
        <v>2</v>
      </c>
      <c r="M412">
        <v>27</v>
      </c>
      <c r="N412">
        <v>24</v>
      </c>
      <c r="O412">
        <v>29</v>
      </c>
      <c r="P412">
        <v>12</v>
      </c>
      <c r="Q412">
        <v>51</v>
      </c>
      <c r="R412">
        <v>15</v>
      </c>
      <c r="S412">
        <v>13</v>
      </c>
      <c r="T412">
        <v>25</v>
      </c>
      <c r="U412">
        <v>446</v>
      </c>
      <c r="V412">
        <v>21</v>
      </c>
      <c r="W412">
        <v>30</v>
      </c>
      <c r="X412">
        <v>0</v>
      </c>
      <c r="Y412">
        <v>25</v>
      </c>
      <c r="Z412">
        <v>7</v>
      </c>
      <c r="AA412">
        <v>22</v>
      </c>
      <c r="AB412">
        <v>7</v>
      </c>
      <c r="AC412">
        <v>71</v>
      </c>
      <c r="AD412">
        <f t="shared" si="71"/>
        <v>14385</v>
      </c>
      <c r="AE412" s="5">
        <f t="shared" si="72"/>
        <v>3.9958333333333331</v>
      </c>
      <c r="AF412" s="5">
        <f t="shared" si="73"/>
        <v>4.0041666666666664</v>
      </c>
      <c r="AG412" s="5">
        <f t="shared" si="74"/>
        <v>0.29166666666666669</v>
      </c>
      <c r="AH412" s="5">
        <f t="shared" si="75"/>
        <v>0.875</v>
      </c>
      <c r="AI412" s="5">
        <f t="shared" si="76"/>
        <v>0.16649305555555555</v>
      </c>
    </row>
    <row r="413" spans="2:35" x14ac:dyDescent="0.3">
      <c r="B413">
        <v>53959</v>
      </c>
      <c r="C413" s="7">
        <v>43746</v>
      </c>
      <c r="D413" s="6">
        <f t="shared" si="69"/>
        <v>2019</v>
      </c>
      <c r="E413" s="4" t="str">
        <f t="shared" si="66"/>
        <v>Q4-2019</v>
      </c>
      <c r="F413" s="4" t="str">
        <f t="shared" si="67"/>
        <v>October</v>
      </c>
      <c r="G413" s="6">
        <f t="shared" si="70"/>
        <v>41</v>
      </c>
      <c r="H413" s="4" t="str">
        <f t="shared" si="68"/>
        <v>Tuesday</v>
      </c>
      <c r="I413">
        <v>1</v>
      </c>
      <c r="J413">
        <v>26</v>
      </c>
      <c r="K413">
        <v>33</v>
      </c>
      <c r="L413">
        <v>3</v>
      </c>
      <c r="M413">
        <v>17</v>
      </c>
      <c r="N413">
        <v>23</v>
      </c>
      <c r="O413">
        <v>25</v>
      </c>
      <c r="P413">
        <v>12</v>
      </c>
      <c r="Q413">
        <v>58</v>
      </c>
      <c r="R413">
        <v>13</v>
      </c>
      <c r="S413">
        <v>14</v>
      </c>
      <c r="T413">
        <v>25</v>
      </c>
      <c r="U413">
        <v>252</v>
      </c>
      <c r="V413">
        <v>20</v>
      </c>
      <c r="W413">
        <v>21</v>
      </c>
      <c r="X413">
        <v>2</v>
      </c>
      <c r="Y413">
        <v>22</v>
      </c>
      <c r="Z413">
        <v>8</v>
      </c>
      <c r="AA413">
        <v>11</v>
      </c>
      <c r="AB413">
        <v>8</v>
      </c>
      <c r="AC413">
        <v>49</v>
      </c>
      <c r="AD413">
        <f t="shared" si="71"/>
        <v>9051</v>
      </c>
      <c r="AE413" s="5">
        <f t="shared" si="72"/>
        <v>2.5141666666666667</v>
      </c>
      <c r="AF413" s="5">
        <f t="shared" si="73"/>
        <v>5.4858333333333338</v>
      </c>
      <c r="AG413" s="5">
        <f t="shared" si="74"/>
        <v>0.34782608695652173</v>
      </c>
      <c r="AH413" s="5">
        <f t="shared" si="75"/>
        <v>0.86956521739130432</v>
      </c>
      <c r="AI413" s="5">
        <f t="shared" si="76"/>
        <v>0.10931159420289856</v>
      </c>
    </row>
    <row r="414" spans="2:35" x14ac:dyDescent="0.3">
      <c r="B414">
        <v>53960</v>
      </c>
      <c r="C414" s="7">
        <v>43746</v>
      </c>
      <c r="D414" s="6">
        <f t="shared" si="69"/>
        <v>2019</v>
      </c>
      <c r="E414" s="4" t="str">
        <f t="shared" si="66"/>
        <v>Q4-2019</v>
      </c>
      <c r="F414" s="4" t="str">
        <f t="shared" si="67"/>
        <v>October</v>
      </c>
      <c r="G414" s="6">
        <f t="shared" si="70"/>
        <v>41</v>
      </c>
      <c r="H414" s="4" t="str">
        <f t="shared" si="68"/>
        <v>Tuesday</v>
      </c>
      <c r="I414">
        <v>2</v>
      </c>
      <c r="J414">
        <v>27</v>
      </c>
      <c r="K414">
        <v>37</v>
      </c>
      <c r="L414">
        <v>3</v>
      </c>
      <c r="M414">
        <v>19</v>
      </c>
      <c r="N414">
        <v>24</v>
      </c>
      <c r="O414">
        <v>22</v>
      </c>
      <c r="P414">
        <v>12</v>
      </c>
      <c r="Q414">
        <v>81</v>
      </c>
      <c r="R414">
        <v>10</v>
      </c>
      <c r="S414">
        <v>13</v>
      </c>
      <c r="T414">
        <v>24</v>
      </c>
      <c r="U414">
        <v>279</v>
      </c>
      <c r="V414">
        <v>20</v>
      </c>
      <c r="W414">
        <v>17</v>
      </c>
      <c r="X414">
        <v>1</v>
      </c>
      <c r="Y414">
        <v>23</v>
      </c>
      <c r="Z414">
        <v>8</v>
      </c>
      <c r="AA414">
        <v>18</v>
      </c>
      <c r="AB414">
        <v>8</v>
      </c>
      <c r="AC414">
        <v>40</v>
      </c>
      <c r="AD414">
        <f t="shared" si="71"/>
        <v>10031</v>
      </c>
      <c r="AE414" s="5">
        <f t="shared" si="72"/>
        <v>2.7863888888888888</v>
      </c>
      <c r="AF414" s="5">
        <f t="shared" si="73"/>
        <v>5.2136111111111116</v>
      </c>
      <c r="AG414" s="5">
        <f t="shared" si="74"/>
        <v>0.33333333333333331</v>
      </c>
      <c r="AH414" s="5">
        <f t="shared" si="75"/>
        <v>0.83333333333333337</v>
      </c>
      <c r="AI414" s="5">
        <f t="shared" si="76"/>
        <v>0.11609953703703703</v>
      </c>
    </row>
    <row r="415" spans="2:35" x14ac:dyDescent="0.3">
      <c r="B415">
        <v>53961</v>
      </c>
      <c r="C415" s="7">
        <v>43747</v>
      </c>
      <c r="D415" s="6">
        <f t="shared" si="69"/>
        <v>2019</v>
      </c>
      <c r="E415" s="4" t="str">
        <f t="shared" si="66"/>
        <v>Q4-2019</v>
      </c>
      <c r="F415" s="4" t="str">
        <f t="shared" si="67"/>
        <v>October</v>
      </c>
      <c r="G415" s="6">
        <f t="shared" si="70"/>
        <v>41</v>
      </c>
      <c r="H415" s="4" t="str">
        <f t="shared" si="68"/>
        <v>Wednesday</v>
      </c>
      <c r="I415">
        <v>1</v>
      </c>
      <c r="J415">
        <v>26</v>
      </c>
      <c r="K415">
        <v>17</v>
      </c>
      <c r="L415">
        <v>2</v>
      </c>
      <c r="M415">
        <v>30</v>
      </c>
      <c r="N415">
        <v>24</v>
      </c>
      <c r="O415">
        <v>24</v>
      </c>
      <c r="P415">
        <v>13</v>
      </c>
      <c r="Q415">
        <v>48</v>
      </c>
      <c r="R415">
        <v>21</v>
      </c>
      <c r="S415">
        <v>14</v>
      </c>
      <c r="T415">
        <v>22</v>
      </c>
      <c r="U415">
        <v>436</v>
      </c>
      <c r="V415">
        <v>20</v>
      </c>
      <c r="W415">
        <v>11</v>
      </c>
      <c r="X415">
        <v>1</v>
      </c>
      <c r="Y415">
        <v>19</v>
      </c>
      <c r="Z415">
        <v>7</v>
      </c>
      <c r="AA415">
        <v>30</v>
      </c>
      <c r="AB415">
        <v>7</v>
      </c>
      <c r="AC415">
        <v>46</v>
      </c>
      <c r="AD415">
        <f t="shared" si="71"/>
        <v>13530</v>
      </c>
      <c r="AE415" s="5">
        <f t="shared" si="72"/>
        <v>3.7583333333333333</v>
      </c>
      <c r="AF415" s="5">
        <f t="shared" si="73"/>
        <v>4.2416666666666671</v>
      </c>
      <c r="AG415" s="5">
        <f t="shared" si="74"/>
        <v>0.29166666666666669</v>
      </c>
      <c r="AH415" s="5">
        <f t="shared" si="75"/>
        <v>0.83333333333333337</v>
      </c>
      <c r="AI415" s="5">
        <f t="shared" si="76"/>
        <v>0.15659722222222222</v>
      </c>
    </row>
    <row r="416" spans="2:35" x14ac:dyDescent="0.3">
      <c r="B416">
        <v>53962</v>
      </c>
      <c r="C416" s="7">
        <v>43747</v>
      </c>
      <c r="D416" s="6">
        <f t="shared" si="69"/>
        <v>2019</v>
      </c>
      <c r="E416" s="4" t="str">
        <f t="shared" si="66"/>
        <v>Q4-2019</v>
      </c>
      <c r="F416" s="4" t="str">
        <f t="shared" si="67"/>
        <v>October</v>
      </c>
      <c r="G416" s="6">
        <f t="shared" si="70"/>
        <v>41</v>
      </c>
      <c r="H416" s="4" t="str">
        <f t="shared" si="68"/>
        <v>Wednesday</v>
      </c>
      <c r="I416">
        <v>2</v>
      </c>
      <c r="J416">
        <v>27</v>
      </c>
      <c r="K416">
        <v>35</v>
      </c>
      <c r="L416">
        <v>3</v>
      </c>
      <c r="M416">
        <v>15</v>
      </c>
      <c r="N416">
        <v>24</v>
      </c>
      <c r="O416">
        <v>13</v>
      </c>
      <c r="P416">
        <v>12</v>
      </c>
      <c r="Q416">
        <v>65</v>
      </c>
      <c r="R416">
        <v>25</v>
      </c>
      <c r="S416">
        <v>13</v>
      </c>
      <c r="T416">
        <v>23</v>
      </c>
      <c r="U416">
        <v>263</v>
      </c>
      <c r="V416">
        <v>21</v>
      </c>
      <c r="W416">
        <v>14</v>
      </c>
      <c r="X416">
        <v>1</v>
      </c>
      <c r="Y416">
        <v>23</v>
      </c>
      <c r="Z416">
        <v>8</v>
      </c>
      <c r="AA416">
        <v>10</v>
      </c>
      <c r="AB416">
        <v>8</v>
      </c>
      <c r="AC416">
        <v>68</v>
      </c>
      <c r="AD416">
        <f t="shared" si="71"/>
        <v>9509</v>
      </c>
      <c r="AE416" s="5">
        <f t="shared" si="72"/>
        <v>2.6413888888888888</v>
      </c>
      <c r="AF416" s="5">
        <f t="shared" si="73"/>
        <v>5.3586111111111112</v>
      </c>
      <c r="AG416" s="5">
        <f t="shared" si="74"/>
        <v>0.33333333333333331</v>
      </c>
      <c r="AH416" s="5">
        <f t="shared" si="75"/>
        <v>0.875</v>
      </c>
      <c r="AI416" s="5">
        <f t="shared" si="76"/>
        <v>0.11005787037037036</v>
      </c>
    </row>
    <row r="417" spans="2:35" x14ac:dyDescent="0.3">
      <c r="B417">
        <v>53963</v>
      </c>
      <c r="C417" s="7">
        <v>43748</v>
      </c>
      <c r="D417" s="6">
        <f t="shared" si="69"/>
        <v>2019</v>
      </c>
      <c r="E417" s="4" t="str">
        <f t="shared" si="66"/>
        <v>Q4-2019</v>
      </c>
      <c r="F417" s="4" t="str">
        <f t="shared" si="67"/>
        <v>October</v>
      </c>
      <c r="G417" s="6">
        <f t="shared" si="70"/>
        <v>41</v>
      </c>
      <c r="H417" s="4" t="str">
        <f t="shared" si="68"/>
        <v>Thursday</v>
      </c>
      <c r="I417">
        <v>1</v>
      </c>
      <c r="J417">
        <v>27</v>
      </c>
      <c r="K417">
        <v>27</v>
      </c>
      <c r="L417">
        <v>2</v>
      </c>
      <c r="M417">
        <v>37</v>
      </c>
      <c r="N417">
        <v>25</v>
      </c>
      <c r="O417">
        <v>10</v>
      </c>
      <c r="P417">
        <v>13</v>
      </c>
      <c r="Q417">
        <v>41</v>
      </c>
      <c r="R417">
        <v>19</v>
      </c>
      <c r="S417">
        <v>14</v>
      </c>
      <c r="T417">
        <v>24</v>
      </c>
      <c r="U417">
        <v>330</v>
      </c>
      <c r="V417">
        <v>21</v>
      </c>
      <c r="W417">
        <v>24</v>
      </c>
      <c r="X417">
        <v>2</v>
      </c>
      <c r="Y417">
        <v>20</v>
      </c>
      <c r="Z417">
        <v>7</v>
      </c>
      <c r="AA417">
        <v>24</v>
      </c>
      <c r="AB417">
        <v>7</v>
      </c>
      <c r="AC417">
        <v>38</v>
      </c>
      <c r="AD417">
        <f t="shared" si="71"/>
        <v>11189</v>
      </c>
      <c r="AE417" s="5">
        <f t="shared" si="72"/>
        <v>3.1080555555555556</v>
      </c>
      <c r="AF417" s="5">
        <f t="shared" si="73"/>
        <v>4.8919444444444444</v>
      </c>
      <c r="AG417" s="5">
        <f t="shared" si="74"/>
        <v>0.28000000000000003</v>
      </c>
      <c r="AH417" s="5">
        <f t="shared" si="75"/>
        <v>0.84</v>
      </c>
      <c r="AI417" s="5">
        <f t="shared" si="76"/>
        <v>0.12432222222222222</v>
      </c>
    </row>
    <row r="418" spans="2:35" x14ac:dyDescent="0.3">
      <c r="B418">
        <v>53964</v>
      </c>
      <c r="C418" s="7">
        <v>43748</v>
      </c>
      <c r="D418" s="6">
        <f t="shared" si="69"/>
        <v>2019</v>
      </c>
      <c r="E418" s="4" t="str">
        <f t="shared" si="66"/>
        <v>Q4-2019</v>
      </c>
      <c r="F418" s="4" t="str">
        <f t="shared" si="67"/>
        <v>October</v>
      </c>
      <c r="G418" s="6">
        <f t="shared" si="70"/>
        <v>41</v>
      </c>
      <c r="H418" s="4" t="str">
        <f t="shared" si="68"/>
        <v>Thursday</v>
      </c>
      <c r="I418">
        <v>2</v>
      </c>
      <c r="J418">
        <v>25</v>
      </c>
      <c r="K418">
        <v>36</v>
      </c>
      <c r="L418">
        <v>2</v>
      </c>
      <c r="M418">
        <v>28</v>
      </c>
      <c r="N418">
        <v>23</v>
      </c>
      <c r="O418">
        <v>11</v>
      </c>
      <c r="P418">
        <v>12</v>
      </c>
      <c r="Q418">
        <v>70</v>
      </c>
      <c r="R418">
        <v>15</v>
      </c>
      <c r="S418">
        <v>12</v>
      </c>
      <c r="T418">
        <v>23</v>
      </c>
      <c r="U418">
        <v>163</v>
      </c>
      <c r="V418">
        <v>21</v>
      </c>
      <c r="W418">
        <v>24</v>
      </c>
      <c r="X418">
        <v>1</v>
      </c>
      <c r="Y418">
        <v>25</v>
      </c>
      <c r="Z418">
        <v>8</v>
      </c>
      <c r="AA418">
        <v>17</v>
      </c>
      <c r="AB418">
        <v>8</v>
      </c>
      <c r="AC418">
        <v>40</v>
      </c>
      <c r="AD418">
        <f t="shared" si="71"/>
        <v>6797</v>
      </c>
      <c r="AE418" s="5">
        <f t="shared" si="72"/>
        <v>1.8880555555555556</v>
      </c>
      <c r="AF418" s="5">
        <f t="shared" si="73"/>
        <v>6.1119444444444442</v>
      </c>
      <c r="AG418" s="5">
        <f t="shared" si="74"/>
        <v>0.34782608695652173</v>
      </c>
      <c r="AH418" s="5">
        <f t="shared" si="75"/>
        <v>0.91304347826086951</v>
      </c>
      <c r="AI418" s="5">
        <f t="shared" si="76"/>
        <v>8.2089371980676326E-2</v>
      </c>
    </row>
    <row r="419" spans="2:35" x14ac:dyDescent="0.3">
      <c r="B419">
        <v>53965</v>
      </c>
      <c r="C419" s="7">
        <v>43749</v>
      </c>
      <c r="D419" s="6">
        <f t="shared" si="69"/>
        <v>2019</v>
      </c>
      <c r="E419" s="4" t="str">
        <f t="shared" si="66"/>
        <v>Q4-2019</v>
      </c>
      <c r="F419" s="4" t="str">
        <f t="shared" si="67"/>
        <v>October</v>
      </c>
      <c r="G419" s="6">
        <f t="shared" si="70"/>
        <v>41</v>
      </c>
      <c r="H419" s="4" t="str">
        <f t="shared" si="68"/>
        <v>Friday</v>
      </c>
      <c r="I419">
        <v>1</v>
      </c>
      <c r="J419">
        <v>27</v>
      </c>
      <c r="K419">
        <v>31</v>
      </c>
      <c r="L419">
        <v>3</v>
      </c>
      <c r="M419">
        <v>43</v>
      </c>
      <c r="N419">
        <v>24</v>
      </c>
      <c r="O419">
        <v>21</v>
      </c>
      <c r="P419">
        <v>13</v>
      </c>
      <c r="Q419">
        <v>79</v>
      </c>
      <c r="R419">
        <v>28</v>
      </c>
      <c r="S419">
        <v>14</v>
      </c>
      <c r="T419">
        <v>26</v>
      </c>
      <c r="U419">
        <v>286</v>
      </c>
      <c r="V419">
        <v>21</v>
      </c>
      <c r="W419">
        <v>27</v>
      </c>
      <c r="X419">
        <v>1</v>
      </c>
      <c r="Y419">
        <v>21</v>
      </c>
      <c r="Z419">
        <v>8</v>
      </c>
      <c r="AA419">
        <v>14</v>
      </c>
      <c r="AB419">
        <v>8</v>
      </c>
      <c r="AC419">
        <v>75</v>
      </c>
      <c r="AD419">
        <f t="shared" si="71"/>
        <v>10963</v>
      </c>
      <c r="AE419" s="5">
        <f t="shared" si="72"/>
        <v>3.0452777777777778</v>
      </c>
      <c r="AF419" s="5">
        <f t="shared" si="73"/>
        <v>4.9547222222222222</v>
      </c>
      <c r="AG419" s="5">
        <f t="shared" si="74"/>
        <v>0.33333333333333331</v>
      </c>
      <c r="AH419" s="5">
        <f t="shared" si="75"/>
        <v>0.875</v>
      </c>
      <c r="AI419" s="5">
        <f t="shared" si="76"/>
        <v>0.12688657407407408</v>
      </c>
    </row>
    <row r="420" spans="2:35" x14ac:dyDescent="0.3">
      <c r="B420">
        <v>53966</v>
      </c>
      <c r="C420" s="7">
        <v>43749</v>
      </c>
      <c r="D420" s="6">
        <f t="shared" si="69"/>
        <v>2019</v>
      </c>
      <c r="E420" s="4" t="str">
        <f t="shared" si="66"/>
        <v>Q4-2019</v>
      </c>
      <c r="F420" s="4" t="str">
        <f t="shared" si="67"/>
        <v>October</v>
      </c>
      <c r="G420" s="6">
        <f t="shared" si="70"/>
        <v>41</v>
      </c>
      <c r="H420" s="4" t="str">
        <f t="shared" si="68"/>
        <v>Friday</v>
      </c>
      <c r="I420">
        <v>2</v>
      </c>
      <c r="J420">
        <v>27</v>
      </c>
      <c r="K420">
        <v>43</v>
      </c>
      <c r="L420">
        <v>3</v>
      </c>
      <c r="M420">
        <v>20</v>
      </c>
      <c r="N420">
        <v>24</v>
      </c>
      <c r="O420">
        <v>20</v>
      </c>
      <c r="P420">
        <v>12</v>
      </c>
      <c r="Q420">
        <v>55</v>
      </c>
      <c r="R420">
        <v>19</v>
      </c>
      <c r="S420">
        <v>12</v>
      </c>
      <c r="T420">
        <v>22</v>
      </c>
      <c r="U420">
        <v>242</v>
      </c>
      <c r="V420">
        <v>21</v>
      </c>
      <c r="W420">
        <v>22</v>
      </c>
      <c r="X420">
        <v>1</v>
      </c>
      <c r="Y420">
        <v>23</v>
      </c>
      <c r="Z420">
        <v>8</v>
      </c>
      <c r="AA420">
        <v>19</v>
      </c>
      <c r="AB420">
        <v>8</v>
      </c>
      <c r="AC420">
        <v>84</v>
      </c>
      <c r="AD420">
        <f t="shared" si="71"/>
        <v>9301</v>
      </c>
      <c r="AE420" s="5">
        <f t="shared" si="72"/>
        <v>2.5836111111111113</v>
      </c>
      <c r="AF420" s="5">
        <f t="shared" si="73"/>
        <v>5.4163888888888891</v>
      </c>
      <c r="AG420" s="5">
        <f t="shared" si="74"/>
        <v>0.33333333333333331</v>
      </c>
      <c r="AH420" s="5">
        <f t="shared" si="75"/>
        <v>0.875</v>
      </c>
      <c r="AI420" s="5">
        <f t="shared" si="76"/>
        <v>0.10765046296296298</v>
      </c>
    </row>
    <row r="421" spans="2:35" x14ac:dyDescent="0.3">
      <c r="B421">
        <v>53967</v>
      </c>
      <c r="C421" s="7">
        <v>43750</v>
      </c>
      <c r="D421" s="6">
        <f t="shared" si="69"/>
        <v>2019</v>
      </c>
      <c r="E421" s="4" t="str">
        <f t="shared" si="66"/>
        <v>Q4-2019</v>
      </c>
      <c r="F421" s="4" t="str">
        <f t="shared" si="67"/>
        <v>October</v>
      </c>
      <c r="G421" s="6">
        <f t="shared" si="70"/>
        <v>41</v>
      </c>
      <c r="H421" s="4" t="str">
        <f t="shared" si="68"/>
        <v>Saturday</v>
      </c>
      <c r="I421">
        <v>1</v>
      </c>
      <c r="J421">
        <v>27</v>
      </c>
      <c r="K421">
        <v>39</v>
      </c>
      <c r="L421">
        <v>2</v>
      </c>
      <c r="M421">
        <v>18</v>
      </c>
      <c r="N421">
        <v>25</v>
      </c>
      <c r="O421">
        <v>30</v>
      </c>
      <c r="P421">
        <v>14</v>
      </c>
      <c r="Q421">
        <v>87</v>
      </c>
      <c r="R421">
        <v>22</v>
      </c>
      <c r="S421">
        <v>14</v>
      </c>
      <c r="T421">
        <v>22</v>
      </c>
      <c r="U421">
        <v>290</v>
      </c>
      <c r="V421">
        <v>21</v>
      </c>
      <c r="W421">
        <v>30</v>
      </c>
      <c r="X421">
        <v>2</v>
      </c>
      <c r="Y421">
        <v>22</v>
      </c>
      <c r="Z421">
        <v>8</v>
      </c>
      <c r="AA421">
        <v>18</v>
      </c>
      <c r="AB421">
        <v>8</v>
      </c>
      <c r="AC421">
        <v>59</v>
      </c>
      <c r="AD421">
        <f t="shared" si="71"/>
        <v>11650</v>
      </c>
      <c r="AE421" s="5">
        <f t="shared" si="72"/>
        <v>3.2361111111111112</v>
      </c>
      <c r="AF421" s="5">
        <f t="shared" si="73"/>
        <v>4.7638888888888893</v>
      </c>
      <c r="AG421" s="5">
        <f t="shared" si="74"/>
        <v>0.32</v>
      </c>
      <c r="AH421" s="5">
        <f t="shared" si="75"/>
        <v>0.84</v>
      </c>
      <c r="AI421" s="5">
        <f t="shared" si="76"/>
        <v>0.12944444444444445</v>
      </c>
    </row>
    <row r="422" spans="2:35" x14ac:dyDescent="0.3">
      <c r="B422">
        <v>53968</v>
      </c>
      <c r="C422" s="7">
        <v>43752</v>
      </c>
      <c r="D422" s="6">
        <f t="shared" si="69"/>
        <v>2019</v>
      </c>
      <c r="E422" s="4" t="str">
        <f t="shared" si="66"/>
        <v>Q4-2019</v>
      </c>
      <c r="F422" s="4" t="str">
        <f t="shared" si="67"/>
        <v>October</v>
      </c>
      <c r="G422" s="6">
        <f t="shared" si="70"/>
        <v>42</v>
      </c>
      <c r="H422" s="4" t="str">
        <f t="shared" si="68"/>
        <v>Monday</v>
      </c>
      <c r="I422">
        <v>1</v>
      </c>
      <c r="J422">
        <v>26</v>
      </c>
      <c r="K422">
        <v>15</v>
      </c>
      <c r="L422">
        <v>3</v>
      </c>
      <c r="M422">
        <v>23</v>
      </c>
      <c r="N422">
        <v>23</v>
      </c>
      <c r="O422">
        <v>24</v>
      </c>
      <c r="P422">
        <v>13</v>
      </c>
      <c r="Q422">
        <v>35</v>
      </c>
      <c r="R422">
        <v>23</v>
      </c>
      <c r="S422">
        <v>15</v>
      </c>
      <c r="T422">
        <v>21</v>
      </c>
      <c r="U422">
        <v>208</v>
      </c>
      <c r="V422">
        <v>20</v>
      </c>
      <c r="W422">
        <v>16</v>
      </c>
      <c r="X422">
        <v>2</v>
      </c>
      <c r="Y422">
        <v>23</v>
      </c>
      <c r="Z422">
        <v>8</v>
      </c>
      <c r="AA422">
        <v>16</v>
      </c>
      <c r="AB422">
        <v>8</v>
      </c>
      <c r="AC422">
        <v>58</v>
      </c>
      <c r="AD422">
        <f t="shared" si="71"/>
        <v>7807</v>
      </c>
      <c r="AE422" s="5">
        <f t="shared" si="72"/>
        <v>2.1686111111111113</v>
      </c>
      <c r="AF422" s="5">
        <f t="shared" si="73"/>
        <v>5.8313888888888883</v>
      </c>
      <c r="AG422" s="5">
        <f t="shared" si="74"/>
        <v>0.34782608695652173</v>
      </c>
      <c r="AH422" s="5">
        <f t="shared" si="75"/>
        <v>0.86956521739130432</v>
      </c>
      <c r="AI422" s="5">
        <f t="shared" si="76"/>
        <v>9.4287439613526577E-2</v>
      </c>
    </row>
    <row r="423" spans="2:35" x14ac:dyDescent="0.3">
      <c r="B423">
        <v>53969</v>
      </c>
      <c r="C423" s="7">
        <v>43752</v>
      </c>
      <c r="D423" s="6">
        <f t="shared" si="69"/>
        <v>2019</v>
      </c>
      <c r="E423" s="4" t="str">
        <f t="shared" si="66"/>
        <v>Q4-2019</v>
      </c>
      <c r="F423" s="4" t="str">
        <f t="shared" si="67"/>
        <v>October</v>
      </c>
      <c r="G423" s="6">
        <f t="shared" si="70"/>
        <v>42</v>
      </c>
      <c r="H423" s="4" t="str">
        <f t="shared" si="68"/>
        <v>Monday</v>
      </c>
      <c r="I423">
        <v>2</v>
      </c>
      <c r="J423">
        <v>27</v>
      </c>
      <c r="K423">
        <v>25</v>
      </c>
      <c r="L423">
        <v>2</v>
      </c>
      <c r="M423">
        <v>43</v>
      </c>
      <c r="N423">
        <v>25</v>
      </c>
      <c r="O423">
        <v>20</v>
      </c>
      <c r="P423">
        <v>12</v>
      </c>
      <c r="Q423">
        <v>86</v>
      </c>
      <c r="R423">
        <v>19</v>
      </c>
      <c r="S423">
        <v>13</v>
      </c>
      <c r="T423">
        <v>24</v>
      </c>
      <c r="U423">
        <v>298</v>
      </c>
      <c r="V423">
        <v>21</v>
      </c>
      <c r="W423">
        <v>27</v>
      </c>
      <c r="X423">
        <v>0</v>
      </c>
      <c r="Y423">
        <v>22</v>
      </c>
      <c r="Z423">
        <v>8</v>
      </c>
      <c r="AA423">
        <v>17</v>
      </c>
      <c r="AB423">
        <v>8</v>
      </c>
      <c r="AC423">
        <v>62</v>
      </c>
      <c r="AD423">
        <f t="shared" si="71"/>
        <v>11353</v>
      </c>
      <c r="AE423" s="5">
        <f t="shared" si="72"/>
        <v>3.1536111111111111</v>
      </c>
      <c r="AF423" s="5">
        <f t="shared" si="73"/>
        <v>4.8463888888888889</v>
      </c>
      <c r="AG423" s="5">
        <f t="shared" si="74"/>
        <v>0.32</v>
      </c>
      <c r="AH423" s="5">
        <f t="shared" si="75"/>
        <v>0.84</v>
      </c>
      <c r="AI423" s="5">
        <f t="shared" si="76"/>
        <v>0.12614444444444445</v>
      </c>
    </row>
    <row r="424" spans="2:35" x14ac:dyDescent="0.3">
      <c r="B424">
        <v>53970</v>
      </c>
      <c r="C424" s="7">
        <v>43753</v>
      </c>
      <c r="D424" s="6">
        <f t="shared" si="69"/>
        <v>2019</v>
      </c>
      <c r="E424" s="4" t="str">
        <f t="shared" si="66"/>
        <v>Q4-2019</v>
      </c>
      <c r="F424" s="4" t="str">
        <f t="shared" si="67"/>
        <v>October</v>
      </c>
      <c r="G424" s="6">
        <f t="shared" si="70"/>
        <v>42</v>
      </c>
      <c r="H424" s="4" t="str">
        <f t="shared" si="68"/>
        <v>Tuesday</v>
      </c>
      <c r="I424">
        <v>1</v>
      </c>
      <c r="J424">
        <v>28</v>
      </c>
      <c r="K424">
        <v>23</v>
      </c>
      <c r="L424">
        <v>3</v>
      </c>
      <c r="M424">
        <v>35</v>
      </c>
      <c r="N424">
        <v>25</v>
      </c>
      <c r="O424">
        <v>18</v>
      </c>
      <c r="P424">
        <v>12</v>
      </c>
      <c r="Q424">
        <v>55</v>
      </c>
      <c r="R424">
        <v>22</v>
      </c>
      <c r="S424">
        <v>14</v>
      </c>
      <c r="T424">
        <v>26</v>
      </c>
      <c r="U424">
        <v>353</v>
      </c>
      <c r="V424">
        <v>21</v>
      </c>
      <c r="W424">
        <v>17</v>
      </c>
      <c r="X424">
        <v>1</v>
      </c>
      <c r="Y424">
        <v>20</v>
      </c>
      <c r="Z424">
        <v>7</v>
      </c>
      <c r="AA424">
        <v>28</v>
      </c>
      <c r="AB424">
        <v>7</v>
      </c>
      <c r="AC424">
        <v>45</v>
      </c>
      <c r="AD424">
        <f t="shared" si="71"/>
        <v>12109</v>
      </c>
      <c r="AE424" s="5">
        <f t="shared" si="72"/>
        <v>3.3636111111111111</v>
      </c>
      <c r="AF424" s="5">
        <f t="shared" si="73"/>
        <v>4.6363888888888889</v>
      </c>
      <c r="AG424" s="5">
        <f t="shared" si="74"/>
        <v>0.28000000000000003</v>
      </c>
      <c r="AH424" s="5">
        <f t="shared" si="75"/>
        <v>0.84</v>
      </c>
      <c r="AI424" s="5">
        <f t="shared" si="76"/>
        <v>0.13454444444444444</v>
      </c>
    </row>
    <row r="425" spans="2:35" x14ac:dyDescent="0.3">
      <c r="B425">
        <v>53971</v>
      </c>
      <c r="C425" s="7">
        <v>43753</v>
      </c>
      <c r="D425" s="6">
        <f t="shared" si="69"/>
        <v>2019</v>
      </c>
      <c r="E425" s="4" t="str">
        <f t="shared" si="66"/>
        <v>Q4-2019</v>
      </c>
      <c r="F425" s="4" t="str">
        <f t="shared" si="67"/>
        <v>October</v>
      </c>
      <c r="G425" s="6">
        <f t="shared" si="70"/>
        <v>42</v>
      </c>
      <c r="H425" s="4" t="str">
        <f t="shared" si="68"/>
        <v>Tuesday</v>
      </c>
      <c r="I425">
        <v>2</v>
      </c>
      <c r="J425">
        <v>25</v>
      </c>
      <c r="K425">
        <v>44</v>
      </c>
      <c r="L425">
        <v>2</v>
      </c>
      <c r="M425">
        <v>36</v>
      </c>
      <c r="N425">
        <v>23</v>
      </c>
      <c r="O425">
        <v>29</v>
      </c>
      <c r="P425">
        <v>13</v>
      </c>
      <c r="Q425">
        <v>56</v>
      </c>
      <c r="R425">
        <v>21</v>
      </c>
      <c r="S425">
        <v>12</v>
      </c>
      <c r="T425">
        <v>21</v>
      </c>
      <c r="U425">
        <v>354</v>
      </c>
      <c r="V425">
        <v>20</v>
      </c>
      <c r="W425">
        <v>25</v>
      </c>
      <c r="X425">
        <v>1</v>
      </c>
      <c r="Y425">
        <v>21</v>
      </c>
      <c r="Z425">
        <v>7</v>
      </c>
      <c r="AA425">
        <v>12</v>
      </c>
      <c r="AB425">
        <v>7</v>
      </c>
      <c r="AC425">
        <v>72</v>
      </c>
      <c r="AD425">
        <f t="shared" si="71"/>
        <v>11615</v>
      </c>
      <c r="AE425" s="5">
        <f t="shared" si="72"/>
        <v>3.2263888888888888</v>
      </c>
      <c r="AF425" s="5">
        <f t="shared" si="73"/>
        <v>4.7736111111111112</v>
      </c>
      <c r="AG425" s="5">
        <f t="shared" si="74"/>
        <v>0.30434782608695654</v>
      </c>
      <c r="AH425" s="5">
        <f t="shared" si="75"/>
        <v>0.86956521739130432</v>
      </c>
      <c r="AI425" s="5">
        <f t="shared" si="76"/>
        <v>0.14027777777777778</v>
      </c>
    </row>
    <row r="426" spans="2:35" x14ac:dyDescent="0.3">
      <c r="B426">
        <v>53972</v>
      </c>
      <c r="C426" s="7">
        <v>43754</v>
      </c>
      <c r="D426" s="6">
        <f t="shared" si="69"/>
        <v>2019</v>
      </c>
      <c r="E426" s="4" t="str">
        <f t="shared" si="66"/>
        <v>Q4-2019</v>
      </c>
      <c r="F426" s="4" t="str">
        <f t="shared" si="67"/>
        <v>October</v>
      </c>
      <c r="G426" s="6">
        <f t="shared" si="70"/>
        <v>42</v>
      </c>
      <c r="H426" s="4" t="str">
        <f t="shared" si="68"/>
        <v>Wednesday</v>
      </c>
      <c r="I426">
        <v>1</v>
      </c>
      <c r="J426">
        <v>26</v>
      </c>
      <c r="K426">
        <v>34</v>
      </c>
      <c r="L426">
        <v>2</v>
      </c>
      <c r="M426">
        <v>34</v>
      </c>
      <c r="N426">
        <v>24</v>
      </c>
      <c r="O426">
        <v>19</v>
      </c>
      <c r="P426">
        <v>13</v>
      </c>
      <c r="Q426">
        <v>37</v>
      </c>
      <c r="R426">
        <v>15</v>
      </c>
      <c r="S426">
        <v>14</v>
      </c>
      <c r="T426">
        <v>25</v>
      </c>
      <c r="U426">
        <v>414</v>
      </c>
      <c r="V426">
        <v>21</v>
      </c>
      <c r="W426">
        <v>12</v>
      </c>
      <c r="X426">
        <v>2</v>
      </c>
      <c r="Y426">
        <v>20</v>
      </c>
      <c r="Z426">
        <v>7</v>
      </c>
      <c r="AA426">
        <v>15</v>
      </c>
      <c r="AB426">
        <v>7</v>
      </c>
      <c r="AC426">
        <v>35</v>
      </c>
      <c r="AD426">
        <f t="shared" si="71"/>
        <v>12616</v>
      </c>
      <c r="AE426" s="5">
        <f t="shared" si="72"/>
        <v>3.5044444444444443</v>
      </c>
      <c r="AF426" s="5">
        <f t="shared" si="73"/>
        <v>4.4955555555555557</v>
      </c>
      <c r="AG426" s="5">
        <f t="shared" si="74"/>
        <v>0.29166666666666669</v>
      </c>
      <c r="AH426" s="5">
        <f t="shared" si="75"/>
        <v>0.875</v>
      </c>
      <c r="AI426" s="5">
        <f t="shared" si="76"/>
        <v>0.14601851851851852</v>
      </c>
    </row>
    <row r="427" spans="2:35" x14ac:dyDescent="0.3">
      <c r="B427">
        <v>53973</v>
      </c>
      <c r="C427" s="7">
        <v>43754</v>
      </c>
      <c r="D427" s="6">
        <f t="shared" si="69"/>
        <v>2019</v>
      </c>
      <c r="E427" s="4" t="str">
        <f t="shared" si="66"/>
        <v>Q4-2019</v>
      </c>
      <c r="F427" s="4" t="str">
        <f t="shared" si="67"/>
        <v>October</v>
      </c>
      <c r="G427" s="6">
        <f t="shared" si="70"/>
        <v>42</v>
      </c>
      <c r="H427" s="4" t="str">
        <f t="shared" si="68"/>
        <v>Wednesday</v>
      </c>
      <c r="I427">
        <v>2</v>
      </c>
      <c r="J427">
        <v>27</v>
      </c>
      <c r="K427">
        <v>28</v>
      </c>
      <c r="L427">
        <v>3</v>
      </c>
      <c r="M427">
        <v>29</v>
      </c>
      <c r="N427">
        <v>24</v>
      </c>
      <c r="O427">
        <v>23</v>
      </c>
      <c r="P427">
        <v>12</v>
      </c>
      <c r="Q427">
        <v>71</v>
      </c>
      <c r="R427">
        <v>14</v>
      </c>
      <c r="S427">
        <v>13</v>
      </c>
      <c r="T427">
        <v>23</v>
      </c>
      <c r="U427">
        <v>163</v>
      </c>
      <c r="V427">
        <v>20</v>
      </c>
      <c r="W427">
        <v>12</v>
      </c>
      <c r="X427">
        <v>0</v>
      </c>
      <c r="Y427">
        <v>25</v>
      </c>
      <c r="Z427">
        <v>8</v>
      </c>
      <c r="AA427">
        <v>21</v>
      </c>
      <c r="AB427">
        <v>8</v>
      </c>
      <c r="AC427">
        <v>67</v>
      </c>
      <c r="AD427">
        <f t="shared" si="71"/>
        <v>7292</v>
      </c>
      <c r="AE427" s="5">
        <f t="shared" si="72"/>
        <v>2.0255555555555556</v>
      </c>
      <c r="AF427" s="5">
        <f t="shared" si="73"/>
        <v>5.974444444444444</v>
      </c>
      <c r="AG427" s="5">
        <f t="shared" si="74"/>
        <v>0.33333333333333331</v>
      </c>
      <c r="AH427" s="5">
        <f t="shared" si="75"/>
        <v>0.83333333333333337</v>
      </c>
      <c r="AI427" s="5">
        <f t="shared" si="76"/>
        <v>8.4398148148148153E-2</v>
      </c>
    </row>
    <row r="428" spans="2:35" x14ac:dyDescent="0.3">
      <c r="B428">
        <v>53974</v>
      </c>
      <c r="C428" s="7">
        <v>43755</v>
      </c>
      <c r="D428" s="6">
        <f t="shared" si="69"/>
        <v>2019</v>
      </c>
      <c r="E428" s="4" t="str">
        <f t="shared" si="66"/>
        <v>Q4-2019</v>
      </c>
      <c r="F428" s="4" t="str">
        <f t="shared" si="67"/>
        <v>October</v>
      </c>
      <c r="G428" s="6">
        <f t="shared" si="70"/>
        <v>42</v>
      </c>
      <c r="H428" s="4" t="str">
        <f t="shared" si="68"/>
        <v>Thursday</v>
      </c>
      <c r="I428">
        <v>1</v>
      </c>
      <c r="J428">
        <v>27</v>
      </c>
      <c r="K428">
        <v>20</v>
      </c>
      <c r="L428">
        <v>3</v>
      </c>
      <c r="M428">
        <v>42</v>
      </c>
      <c r="N428">
        <v>24</v>
      </c>
      <c r="O428">
        <v>11</v>
      </c>
      <c r="P428">
        <v>12</v>
      </c>
      <c r="Q428">
        <v>59</v>
      </c>
      <c r="R428">
        <v>23</v>
      </c>
      <c r="S428">
        <v>15</v>
      </c>
      <c r="T428">
        <v>24</v>
      </c>
      <c r="U428">
        <v>346</v>
      </c>
      <c r="V428">
        <v>21</v>
      </c>
      <c r="W428">
        <v>15</v>
      </c>
      <c r="X428">
        <v>1</v>
      </c>
      <c r="Y428">
        <v>21</v>
      </c>
      <c r="Z428">
        <v>7</v>
      </c>
      <c r="AA428">
        <v>16</v>
      </c>
      <c r="AB428">
        <v>7</v>
      </c>
      <c r="AC428">
        <v>37</v>
      </c>
      <c r="AD428">
        <f t="shared" si="71"/>
        <v>11195</v>
      </c>
      <c r="AE428" s="5">
        <f t="shared" si="72"/>
        <v>3.1097222222222221</v>
      </c>
      <c r="AF428" s="5">
        <f t="shared" si="73"/>
        <v>4.8902777777777775</v>
      </c>
      <c r="AG428" s="5">
        <f t="shared" si="74"/>
        <v>0.29166666666666669</v>
      </c>
      <c r="AH428" s="5">
        <f t="shared" si="75"/>
        <v>0.875</v>
      </c>
      <c r="AI428" s="5">
        <f t="shared" si="76"/>
        <v>0.12957175925925926</v>
      </c>
    </row>
    <row r="429" spans="2:35" x14ac:dyDescent="0.3">
      <c r="B429">
        <v>53975</v>
      </c>
      <c r="C429" s="7">
        <v>43755</v>
      </c>
      <c r="D429" s="6">
        <f t="shared" si="69"/>
        <v>2019</v>
      </c>
      <c r="E429" s="4" t="str">
        <f t="shared" si="66"/>
        <v>Q4-2019</v>
      </c>
      <c r="F429" s="4" t="str">
        <f t="shared" si="67"/>
        <v>October</v>
      </c>
      <c r="G429" s="6">
        <f t="shared" si="70"/>
        <v>42</v>
      </c>
      <c r="H429" s="4" t="str">
        <f t="shared" si="68"/>
        <v>Thursday</v>
      </c>
      <c r="I429">
        <v>2</v>
      </c>
      <c r="J429">
        <v>27</v>
      </c>
      <c r="K429">
        <v>37</v>
      </c>
      <c r="L429">
        <v>3</v>
      </c>
      <c r="M429">
        <v>44</v>
      </c>
      <c r="N429">
        <v>24</v>
      </c>
      <c r="O429">
        <v>23</v>
      </c>
      <c r="P429">
        <v>11</v>
      </c>
      <c r="Q429">
        <v>89</v>
      </c>
      <c r="R429">
        <v>17</v>
      </c>
      <c r="S429">
        <v>13</v>
      </c>
      <c r="T429">
        <v>25</v>
      </c>
      <c r="U429">
        <v>299</v>
      </c>
      <c r="V429">
        <v>20</v>
      </c>
      <c r="W429">
        <v>21</v>
      </c>
      <c r="X429">
        <v>0</v>
      </c>
      <c r="Y429">
        <v>22</v>
      </c>
      <c r="Z429">
        <v>8</v>
      </c>
      <c r="AA429">
        <v>26</v>
      </c>
      <c r="AB429">
        <v>8</v>
      </c>
      <c r="AC429">
        <v>57</v>
      </c>
      <c r="AD429">
        <f t="shared" si="71"/>
        <v>10924</v>
      </c>
      <c r="AE429" s="5">
        <f t="shared" si="72"/>
        <v>3.0344444444444445</v>
      </c>
      <c r="AF429" s="5">
        <f t="shared" si="73"/>
        <v>4.9655555555555555</v>
      </c>
      <c r="AG429" s="5">
        <f t="shared" si="74"/>
        <v>0.33333333333333331</v>
      </c>
      <c r="AH429" s="5">
        <f t="shared" si="75"/>
        <v>0.83333333333333337</v>
      </c>
      <c r="AI429" s="5">
        <f t="shared" si="76"/>
        <v>0.12643518518518518</v>
      </c>
    </row>
    <row r="430" spans="2:35" x14ac:dyDescent="0.3">
      <c r="B430">
        <v>53976</v>
      </c>
      <c r="C430" s="7">
        <v>43756</v>
      </c>
      <c r="D430" s="6">
        <f t="shared" si="69"/>
        <v>2019</v>
      </c>
      <c r="E430" s="4" t="str">
        <f t="shared" si="66"/>
        <v>Q4-2019</v>
      </c>
      <c r="F430" s="4" t="str">
        <f t="shared" si="67"/>
        <v>October</v>
      </c>
      <c r="G430" s="6">
        <f t="shared" si="70"/>
        <v>42</v>
      </c>
      <c r="H430" s="4" t="str">
        <f t="shared" si="68"/>
        <v>Friday</v>
      </c>
      <c r="I430">
        <v>1</v>
      </c>
      <c r="J430">
        <v>28</v>
      </c>
      <c r="K430">
        <v>24</v>
      </c>
      <c r="L430">
        <v>3</v>
      </c>
      <c r="M430">
        <v>26</v>
      </c>
      <c r="N430">
        <v>25</v>
      </c>
      <c r="O430">
        <v>26</v>
      </c>
      <c r="P430">
        <v>12</v>
      </c>
      <c r="Q430">
        <v>48</v>
      </c>
      <c r="R430">
        <v>17</v>
      </c>
      <c r="S430">
        <v>14</v>
      </c>
      <c r="T430">
        <v>24</v>
      </c>
      <c r="U430">
        <v>444</v>
      </c>
      <c r="V430">
        <v>20</v>
      </c>
      <c r="W430">
        <v>15</v>
      </c>
      <c r="X430">
        <v>1</v>
      </c>
      <c r="Y430">
        <v>23</v>
      </c>
      <c r="Z430">
        <v>7</v>
      </c>
      <c r="AA430">
        <v>13</v>
      </c>
      <c r="AB430">
        <v>7</v>
      </c>
      <c r="AC430">
        <v>76</v>
      </c>
      <c r="AD430">
        <f t="shared" si="71"/>
        <v>14443</v>
      </c>
      <c r="AE430" s="5">
        <f t="shared" si="72"/>
        <v>4.0119444444444445</v>
      </c>
      <c r="AF430" s="5">
        <f t="shared" si="73"/>
        <v>3.9880555555555555</v>
      </c>
      <c r="AG430" s="5">
        <f t="shared" si="74"/>
        <v>0.28000000000000003</v>
      </c>
      <c r="AH430" s="5">
        <f t="shared" si="75"/>
        <v>0.8</v>
      </c>
      <c r="AI430" s="5">
        <f t="shared" si="76"/>
        <v>0.16047777777777777</v>
      </c>
    </row>
    <row r="431" spans="2:35" x14ac:dyDescent="0.3">
      <c r="B431">
        <v>53977</v>
      </c>
      <c r="C431" s="7">
        <v>43756</v>
      </c>
      <c r="D431" s="6">
        <f t="shared" si="69"/>
        <v>2019</v>
      </c>
      <c r="E431" s="4" t="str">
        <f t="shared" si="66"/>
        <v>Q4-2019</v>
      </c>
      <c r="F431" s="4" t="str">
        <f t="shared" si="67"/>
        <v>October</v>
      </c>
      <c r="G431" s="6">
        <f t="shared" si="70"/>
        <v>42</v>
      </c>
      <c r="H431" s="4" t="str">
        <f t="shared" si="68"/>
        <v>Friday</v>
      </c>
      <c r="I431">
        <v>2</v>
      </c>
      <c r="J431">
        <v>25</v>
      </c>
      <c r="K431">
        <v>32</v>
      </c>
      <c r="L431">
        <v>2</v>
      </c>
      <c r="M431">
        <v>26</v>
      </c>
      <c r="N431">
        <v>23</v>
      </c>
      <c r="O431">
        <v>17</v>
      </c>
      <c r="P431">
        <v>11</v>
      </c>
      <c r="Q431">
        <v>65</v>
      </c>
      <c r="R431">
        <v>18</v>
      </c>
      <c r="S431">
        <v>13</v>
      </c>
      <c r="T431">
        <v>22</v>
      </c>
      <c r="U431">
        <v>161</v>
      </c>
      <c r="V431">
        <v>21</v>
      </c>
      <c r="W431">
        <v>23</v>
      </c>
      <c r="X431">
        <v>1</v>
      </c>
      <c r="Y431">
        <v>24</v>
      </c>
      <c r="Z431">
        <v>8</v>
      </c>
      <c r="AA431">
        <v>25</v>
      </c>
      <c r="AB431">
        <v>8</v>
      </c>
      <c r="AC431">
        <v>77</v>
      </c>
      <c r="AD431">
        <f t="shared" si="71"/>
        <v>7153</v>
      </c>
      <c r="AE431" s="5">
        <f t="shared" si="72"/>
        <v>1.9869444444444444</v>
      </c>
      <c r="AF431" s="5">
        <f t="shared" si="73"/>
        <v>6.0130555555555558</v>
      </c>
      <c r="AG431" s="5">
        <f t="shared" si="74"/>
        <v>0.34782608695652173</v>
      </c>
      <c r="AH431" s="5">
        <f t="shared" si="75"/>
        <v>0.91304347826086951</v>
      </c>
      <c r="AI431" s="5">
        <f t="shared" si="76"/>
        <v>8.638888888888889E-2</v>
      </c>
    </row>
    <row r="432" spans="2:35" x14ac:dyDescent="0.3">
      <c r="B432">
        <v>53978</v>
      </c>
      <c r="C432" s="7">
        <v>43757</v>
      </c>
      <c r="D432" s="6">
        <f t="shared" si="69"/>
        <v>2019</v>
      </c>
      <c r="E432" s="4" t="str">
        <f t="shared" si="66"/>
        <v>Q4-2019</v>
      </c>
      <c r="F432" s="4" t="str">
        <f t="shared" si="67"/>
        <v>October</v>
      </c>
      <c r="G432" s="6">
        <f t="shared" si="70"/>
        <v>42</v>
      </c>
      <c r="H432" s="4" t="str">
        <f t="shared" si="68"/>
        <v>Saturday</v>
      </c>
      <c r="I432">
        <v>1</v>
      </c>
      <c r="J432">
        <v>26</v>
      </c>
      <c r="K432">
        <v>19</v>
      </c>
      <c r="L432">
        <v>2</v>
      </c>
      <c r="M432">
        <v>29</v>
      </c>
      <c r="N432">
        <v>24</v>
      </c>
      <c r="O432">
        <v>14</v>
      </c>
      <c r="P432">
        <v>12</v>
      </c>
      <c r="Q432">
        <v>72</v>
      </c>
      <c r="R432">
        <v>13</v>
      </c>
      <c r="S432">
        <v>13</v>
      </c>
      <c r="T432">
        <v>23</v>
      </c>
      <c r="U432">
        <v>164</v>
      </c>
      <c r="V432">
        <v>21</v>
      </c>
      <c r="W432">
        <v>19</v>
      </c>
      <c r="X432">
        <v>2</v>
      </c>
      <c r="Y432">
        <v>24</v>
      </c>
      <c r="Z432">
        <v>8</v>
      </c>
      <c r="AA432">
        <v>25</v>
      </c>
      <c r="AB432">
        <v>8</v>
      </c>
      <c r="AC432">
        <v>35</v>
      </c>
      <c r="AD432">
        <f t="shared" si="71"/>
        <v>7083</v>
      </c>
      <c r="AE432" s="5">
        <f t="shared" si="72"/>
        <v>1.9675</v>
      </c>
      <c r="AF432" s="5">
        <f t="shared" si="73"/>
        <v>6.0324999999999998</v>
      </c>
      <c r="AG432" s="5">
        <f t="shared" si="74"/>
        <v>0.33333333333333331</v>
      </c>
      <c r="AH432" s="5">
        <f t="shared" si="75"/>
        <v>0.875</v>
      </c>
      <c r="AI432" s="5">
        <f t="shared" si="76"/>
        <v>8.1979166666666672E-2</v>
      </c>
    </row>
    <row r="433" spans="2:35" x14ac:dyDescent="0.3">
      <c r="B433">
        <v>53979</v>
      </c>
      <c r="C433" s="7">
        <v>43759</v>
      </c>
      <c r="D433" s="6">
        <f t="shared" si="69"/>
        <v>2019</v>
      </c>
      <c r="E433" s="4" t="str">
        <f t="shared" si="66"/>
        <v>Q4-2019</v>
      </c>
      <c r="F433" s="4" t="str">
        <f t="shared" si="67"/>
        <v>October</v>
      </c>
      <c r="G433" s="6">
        <f t="shared" si="70"/>
        <v>43</v>
      </c>
      <c r="H433" s="4" t="str">
        <f t="shared" si="68"/>
        <v>Monday</v>
      </c>
      <c r="I433">
        <v>1</v>
      </c>
      <c r="J433">
        <v>26</v>
      </c>
      <c r="K433">
        <v>32</v>
      </c>
      <c r="L433">
        <v>2</v>
      </c>
      <c r="M433">
        <v>35</v>
      </c>
      <c r="N433">
        <v>24</v>
      </c>
      <c r="O433">
        <v>29</v>
      </c>
      <c r="P433">
        <v>12</v>
      </c>
      <c r="Q433">
        <v>72</v>
      </c>
      <c r="R433">
        <v>23</v>
      </c>
      <c r="S433">
        <v>14</v>
      </c>
      <c r="T433">
        <v>24</v>
      </c>
      <c r="U433">
        <v>377</v>
      </c>
      <c r="V433">
        <v>20</v>
      </c>
      <c r="W433">
        <v>25</v>
      </c>
      <c r="X433">
        <v>1</v>
      </c>
      <c r="Y433">
        <v>20</v>
      </c>
      <c r="Z433">
        <v>7</v>
      </c>
      <c r="AA433">
        <v>19</v>
      </c>
      <c r="AB433">
        <v>7</v>
      </c>
      <c r="AC433">
        <v>46</v>
      </c>
      <c r="AD433">
        <f t="shared" si="71"/>
        <v>12771</v>
      </c>
      <c r="AE433" s="5">
        <f t="shared" si="72"/>
        <v>3.5474999999999999</v>
      </c>
      <c r="AF433" s="5">
        <f t="shared" si="73"/>
        <v>4.4525000000000006</v>
      </c>
      <c r="AG433" s="5">
        <f t="shared" si="74"/>
        <v>0.29166666666666669</v>
      </c>
      <c r="AH433" s="5">
        <f t="shared" si="75"/>
        <v>0.83333333333333337</v>
      </c>
      <c r="AI433" s="5">
        <f t="shared" si="76"/>
        <v>0.14781249999999999</v>
      </c>
    </row>
    <row r="434" spans="2:35" x14ac:dyDescent="0.3">
      <c r="B434">
        <v>53980</v>
      </c>
      <c r="C434" s="7">
        <v>43759</v>
      </c>
      <c r="D434" s="6">
        <f t="shared" si="69"/>
        <v>2019</v>
      </c>
      <c r="E434" s="4" t="str">
        <f t="shared" si="66"/>
        <v>Q4-2019</v>
      </c>
      <c r="F434" s="4" t="str">
        <f t="shared" si="67"/>
        <v>October</v>
      </c>
      <c r="G434" s="6">
        <f t="shared" si="70"/>
        <v>43</v>
      </c>
      <c r="H434" s="4" t="str">
        <f t="shared" si="68"/>
        <v>Monday</v>
      </c>
      <c r="I434">
        <v>2</v>
      </c>
      <c r="J434">
        <v>26</v>
      </c>
      <c r="K434">
        <v>31</v>
      </c>
      <c r="L434">
        <v>2</v>
      </c>
      <c r="M434">
        <v>39</v>
      </c>
      <c r="N434">
        <v>24</v>
      </c>
      <c r="O434">
        <v>27</v>
      </c>
      <c r="P434">
        <v>13</v>
      </c>
      <c r="Q434">
        <v>64</v>
      </c>
      <c r="R434">
        <v>16</v>
      </c>
      <c r="S434">
        <v>13</v>
      </c>
      <c r="T434">
        <v>23</v>
      </c>
      <c r="U434">
        <v>357</v>
      </c>
      <c r="V434">
        <v>21</v>
      </c>
      <c r="W434">
        <v>20</v>
      </c>
      <c r="X434">
        <v>1</v>
      </c>
      <c r="Y434">
        <v>22</v>
      </c>
      <c r="Z434">
        <v>7</v>
      </c>
      <c r="AA434">
        <v>12</v>
      </c>
      <c r="AB434">
        <v>7</v>
      </c>
      <c r="AC434">
        <v>89</v>
      </c>
      <c r="AD434">
        <f t="shared" si="71"/>
        <v>12237</v>
      </c>
      <c r="AE434" s="5">
        <f t="shared" si="72"/>
        <v>3.3991666666666664</v>
      </c>
      <c r="AF434" s="5">
        <f t="shared" si="73"/>
        <v>4.600833333333334</v>
      </c>
      <c r="AG434" s="5">
        <f t="shared" si="74"/>
        <v>0.29166666666666669</v>
      </c>
      <c r="AH434" s="5">
        <f t="shared" si="75"/>
        <v>0.875</v>
      </c>
      <c r="AI434" s="5">
        <f t="shared" si="76"/>
        <v>0.14163194444444444</v>
      </c>
    </row>
    <row r="435" spans="2:35" x14ac:dyDescent="0.3">
      <c r="B435">
        <v>53981</v>
      </c>
      <c r="C435" s="7">
        <v>43760</v>
      </c>
      <c r="D435" s="6">
        <f t="shared" si="69"/>
        <v>2019</v>
      </c>
      <c r="E435" s="4" t="str">
        <f t="shared" si="66"/>
        <v>Q4-2019</v>
      </c>
      <c r="F435" s="4" t="str">
        <f t="shared" si="67"/>
        <v>October</v>
      </c>
      <c r="G435" s="6">
        <f t="shared" si="70"/>
        <v>43</v>
      </c>
      <c r="H435" s="4" t="str">
        <f t="shared" si="68"/>
        <v>Tuesday</v>
      </c>
      <c r="I435">
        <v>1</v>
      </c>
      <c r="J435">
        <v>27</v>
      </c>
      <c r="K435">
        <v>16</v>
      </c>
      <c r="L435">
        <v>2</v>
      </c>
      <c r="M435">
        <v>39</v>
      </c>
      <c r="N435">
        <v>25</v>
      </c>
      <c r="O435">
        <v>14</v>
      </c>
      <c r="P435">
        <v>14</v>
      </c>
      <c r="Q435">
        <v>36</v>
      </c>
      <c r="R435">
        <v>25</v>
      </c>
      <c r="S435">
        <v>15</v>
      </c>
      <c r="T435">
        <v>26</v>
      </c>
      <c r="U435">
        <v>319</v>
      </c>
      <c r="V435">
        <v>21</v>
      </c>
      <c r="W435">
        <v>19</v>
      </c>
      <c r="X435">
        <v>1</v>
      </c>
      <c r="Y435">
        <v>20</v>
      </c>
      <c r="Z435">
        <v>7</v>
      </c>
      <c r="AA435">
        <v>29</v>
      </c>
      <c r="AB435">
        <v>7</v>
      </c>
      <c r="AC435">
        <v>46</v>
      </c>
      <c r="AD435">
        <f t="shared" si="71"/>
        <v>11073</v>
      </c>
      <c r="AE435" s="5">
        <f t="shared" si="72"/>
        <v>3.0758333333333332</v>
      </c>
      <c r="AF435" s="5">
        <f t="shared" si="73"/>
        <v>4.9241666666666664</v>
      </c>
      <c r="AG435" s="5">
        <f t="shared" si="74"/>
        <v>0.28000000000000003</v>
      </c>
      <c r="AH435" s="5">
        <f t="shared" si="75"/>
        <v>0.84</v>
      </c>
      <c r="AI435" s="5">
        <f t="shared" si="76"/>
        <v>0.12303333333333333</v>
      </c>
    </row>
    <row r="436" spans="2:35" x14ac:dyDescent="0.3">
      <c r="B436">
        <v>53982</v>
      </c>
      <c r="C436" s="7">
        <v>43760</v>
      </c>
      <c r="D436" s="6">
        <f t="shared" si="69"/>
        <v>2019</v>
      </c>
      <c r="E436" s="4" t="str">
        <f t="shared" si="66"/>
        <v>Q4-2019</v>
      </c>
      <c r="F436" s="4" t="str">
        <f t="shared" si="67"/>
        <v>October</v>
      </c>
      <c r="G436" s="6">
        <f t="shared" si="70"/>
        <v>43</v>
      </c>
      <c r="H436" s="4" t="str">
        <f t="shared" si="68"/>
        <v>Tuesday</v>
      </c>
      <c r="I436">
        <v>2</v>
      </c>
      <c r="J436">
        <v>25</v>
      </c>
      <c r="K436">
        <v>19</v>
      </c>
      <c r="L436">
        <v>2</v>
      </c>
      <c r="M436">
        <v>29</v>
      </c>
      <c r="N436">
        <v>23</v>
      </c>
      <c r="O436">
        <v>30</v>
      </c>
      <c r="P436">
        <v>11</v>
      </c>
      <c r="Q436">
        <v>36</v>
      </c>
      <c r="R436">
        <v>12</v>
      </c>
      <c r="S436">
        <v>14</v>
      </c>
      <c r="T436">
        <v>22</v>
      </c>
      <c r="U436">
        <v>422</v>
      </c>
      <c r="V436">
        <v>20</v>
      </c>
      <c r="W436">
        <v>30</v>
      </c>
      <c r="X436">
        <v>1</v>
      </c>
      <c r="Y436">
        <v>25</v>
      </c>
      <c r="Z436">
        <v>7</v>
      </c>
      <c r="AA436">
        <v>14</v>
      </c>
      <c r="AB436">
        <v>7</v>
      </c>
      <c r="AC436">
        <v>37</v>
      </c>
      <c r="AD436">
        <f t="shared" si="71"/>
        <v>12746</v>
      </c>
      <c r="AE436" s="5">
        <f t="shared" si="72"/>
        <v>3.5405555555555557</v>
      </c>
      <c r="AF436" s="5">
        <f t="shared" si="73"/>
        <v>4.4594444444444443</v>
      </c>
      <c r="AG436" s="5">
        <f t="shared" si="74"/>
        <v>0.30434782608695654</v>
      </c>
      <c r="AH436" s="5">
        <f t="shared" si="75"/>
        <v>0.86956521739130432</v>
      </c>
      <c r="AI436" s="5">
        <f t="shared" si="76"/>
        <v>0.15393719806763287</v>
      </c>
    </row>
    <row r="437" spans="2:35" x14ac:dyDescent="0.3">
      <c r="B437">
        <v>53983</v>
      </c>
      <c r="C437" s="7">
        <v>43761</v>
      </c>
      <c r="D437" s="6">
        <f t="shared" si="69"/>
        <v>2019</v>
      </c>
      <c r="E437" s="4" t="str">
        <f t="shared" si="66"/>
        <v>Q4-2019</v>
      </c>
      <c r="F437" s="4" t="str">
        <f t="shared" si="67"/>
        <v>October</v>
      </c>
      <c r="G437" s="6">
        <f t="shared" si="70"/>
        <v>43</v>
      </c>
      <c r="H437" s="4" t="str">
        <f t="shared" si="68"/>
        <v>Wednesday</v>
      </c>
      <c r="I437">
        <v>1</v>
      </c>
      <c r="J437">
        <v>28</v>
      </c>
      <c r="K437">
        <v>35</v>
      </c>
      <c r="L437">
        <v>3</v>
      </c>
      <c r="M437">
        <v>41</v>
      </c>
      <c r="N437">
        <v>25</v>
      </c>
      <c r="O437">
        <v>17</v>
      </c>
      <c r="P437">
        <v>12</v>
      </c>
      <c r="Q437">
        <v>31</v>
      </c>
      <c r="R437">
        <v>12</v>
      </c>
      <c r="S437">
        <v>13</v>
      </c>
      <c r="T437">
        <v>22</v>
      </c>
      <c r="U437">
        <v>309</v>
      </c>
      <c r="V437">
        <v>21</v>
      </c>
      <c r="W437">
        <v>13</v>
      </c>
      <c r="X437">
        <v>2</v>
      </c>
      <c r="Y437">
        <v>21</v>
      </c>
      <c r="Z437">
        <v>7</v>
      </c>
      <c r="AA437">
        <v>13</v>
      </c>
      <c r="AB437">
        <v>7</v>
      </c>
      <c r="AC437">
        <v>54</v>
      </c>
      <c r="AD437">
        <f t="shared" si="71"/>
        <v>10337</v>
      </c>
      <c r="AE437" s="5">
        <f t="shared" si="72"/>
        <v>2.8713888888888888</v>
      </c>
      <c r="AF437" s="5">
        <f t="shared" si="73"/>
        <v>5.1286111111111108</v>
      </c>
      <c r="AG437" s="5">
        <f t="shared" si="74"/>
        <v>0.28000000000000003</v>
      </c>
      <c r="AH437" s="5">
        <f t="shared" si="75"/>
        <v>0.84</v>
      </c>
      <c r="AI437" s="5">
        <f t="shared" si="76"/>
        <v>0.11485555555555554</v>
      </c>
    </row>
    <row r="438" spans="2:35" x14ac:dyDescent="0.3">
      <c r="B438">
        <v>53984</v>
      </c>
      <c r="C438" s="7">
        <v>43761</v>
      </c>
      <c r="D438" s="6">
        <f t="shared" si="69"/>
        <v>2019</v>
      </c>
      <c r="E438" s="4" t="str">
        <f t="shared" si="66"/>
        <v>Q4-2019</v>
      </c>
      <c r="F438" s="4" t="str">
        <f t="shared" si="67"/>
        <v>October</v>
      </c>
      <c r="G438" s="6">
        <f t="shared" si="70"/>
        <v>43</v>
      </c>
      <c r="H438" s="4" t="str">
        <f t="shared" si="68"/>
        <v>Wednesday</v>
      </c>
      <c r="I438">
        <v>2</v>
      </c>
      <c r="J438">
        <v>27</v>
      </c>
      <c r="K438">
        <v>40</v>
      </c>
      <c r="L438">
        <v>3</v>
      </c>
      <c r="M438">
        <v>34</v>
      </c>
      <c r="N438">
        <v>24</v>
      </c>
      <c r="O438">
        <v>20</v>
      </c>
      <c r="P438">
        <v>12</v>
      </c>
      <c r="Q438">
        <v>89</v>
      </c>
      <c r="R438">
        <v>24</v>
      </c>
      <c r="S438">
        <v>13</v>
      </c>
      <c r="T438">
        <v>21</v>
      </c>
      <c r="U438">
        <v>402</v>
      </c>
      <c r="V438">
        <v>20</v>
      </c>
      <c r="W438">
        <v>12</v>
      </c>
      <c r="X438">
        <v>1</v>
      </c>
      <c r="Y438">
        <v>21</v>
      </c>
      <c r="Z438">
        <v>7</v>
      </c>
      <c r="AA438">
        <v>11</v>
      </c>
      <c r="AB438">
        <v>7</v>
      </c>
      <c r="AC438">
        <v>48</v>
      </c>
      <c r="AD438">
        <f t="shared" si="71"/>
        <v>12974</v>
      </c>
      <c r="AE438" s="5">
        <f t="shared" si="72"/>
        <v>3.6038888888888887</v>
      </c>
      <c r="AF438" s="5">
        <f t="shared" si="73"/>
        <v>4.3961111111111109</v>
      </c>
      <c r="AG438" s="5">
        <f t="shared" si="74"/>
        <v>0.29166666666666669</v>
      </c>
      <c r="AH438" s="5">
        <f t="shared" si="75"/>
        <v>0.83333333333333337</v>
      </c>
      <c r="AI438" s="5">
        <f t="shared" si="76"/>
        <v>0.15016203703703704</v>
      </c>
    </row>
    <row r="439" spans="2:35" x14ac:dyDescent="0.3">
      <c r="B439">
        <v>53985</v>
      </c>
      <c r="C439" s="7">
        <v>43762</v>
      </c>
      <c r="D439" s="6">
        <f t="shared" si="69"/>
        <v>2019</v>
      </c>
      <c r="E439" s="4" t="str">
        <f t="shared" si="66"/>
        <v>Q4-2019</v>
      </c>
      <c r="F439" s="4" t="str">
        <f t="shared" si="67"/>
        <v>October</v>
      </c>
      <c r="G439" s="6">
        <f t="shared" si="70"/>
        <v>43</v>
      </c>
      <c r="H439" s="4" t="str">
        <f t="shared" si="68"/>
        <v>Thursday</v>
      </c>
      <c r="I439">
        <v>1</v>
      </c>
      <c r="J439">
        <v>26</v>
      </c>
      <c r="K439">
        <v>40</v>
      </c>
      <c r="L439">
        <v>2</v>
      </c>
      <c r="M439">
        <v>38</v>
      </c>
      <c r="N439">
        <v>24</v>
      </c>
      <c r="O439">
        <v>13</v>
      </c>
      <c r="P439">
        <v>14</v>
      </c>
      <c r="Q439">
        <v>44</v>
      </c>
      <c r="R439">
        <v>17</v>
      </c>
      <c r="S439">
        <v>14</v>
      </c>
      <c r="T439">
        <v>24</v>
      </c>
      <c r="U439">
        <v>331</v>
      </c>
      <c r="V439">
        <v>20</v>
      </c>
      <c r="W439">
        <v>19</v>
      </c>
      <c r="X439">
        <v>2</v>
      </c>
      <c r="Y439">
        <v>20</v>
      </c>
      <c r="Z439">
        <v>7</v>
      </c>
      <c r="AA439">
        <v>13</v>
      </c>
      <c r="AB439">
        <v>7</v>
      </c>
      <c r="AC439">
        <v>33</v>
      </c>
      <c r="AD439">
        <f t="shared" si="71"/>
        <v>10696</v>
      </c>
      <c r="AE439" s="5">
        <f t="shared" si="72"/>
        <v>2.971111111111111</v>
      </c>
      <c r="AF439" s="5">
        <f t="shared" si="73"/>
        <v>5.028888888888889</v>
      </c>
      <c r="AG439" s="5">
        <f t="shared" si="74"/>
        <v>0.29166666666666669</v>
      </c>
      <c r="AH439" s="5">
        <f t="shared" si="75"/>
        <v>0.83333333333333337</v>
      </c>
      <c r="AI439" s="5">
        <f t="shared" si="76"/>
        <v>0.12379629629629629</v>
      </c>
    </row>
    <row r="440" spans="2:35" x14ac:dyDescent="0.3">
      <c r="B440">
        <v>53986</v>
      </c>
      <c r="C440" s="7">
        <v>43762</v>
      </c>
      <c r="D440" s="6">
        <f t="shared" si="69"/>
        <v>2019</v>
      </c>
      <c r="E440" s="4" t="str">
        <f t="shared" si="66"/>
        <v>Q4-2019</v>
      </c>
      <c r="F440" s="4" t="str">
        <f t="shared" si="67"/>
        <v>October</v>
      </c>
      <c r="G440" s="6">
        <f t="shared" si="70"/>
        <v>43</v>
      </c>
      <c r="H440" s="4" t="str">
        <f t="shared" si="68"/>
        <v>Thursday</v>
      </c>
      <c r="I440">
        <v>2</v>
      </c>
      <c r="J440">
        <v>27</v>
      </c>
      <c r="K440">
        <v>37</v>
      </c>
      <c r="L440">
        <v>2</v>
      </c>
      <c r="M440">
        <v>19</v>
      </c>
      <c r="N440">
        <v>25</v>
      </c>
      <c r="O440">
        <v>19</v>
      </c>
      <c r="P440">
        <v>12</v>
      </c>
      <c r="Q440">
        <v>63</v>
      </c>
      <c r="R440">
        <v>30</v>
      </c>
      <c r="S440">
        <v>14</v>
      </c>
      <c r="T440">
        <v>26</v>
      </c>
      <c r="U440">
        <v>254</v>
      </c>
      <c r="V440">
        <v>20</v>
      </c>
      <c r="W440">
        <v>22</v>
      </c>
      <c r="X440">
        <v>0</v>
      </c>
      <c r="Y440">
        <v>23</v>
      </c>
      <c r="Z440">
        <v>8</v>
      </c>
      <c r="AA440">
        <v>23</v>
      </c>
      <c r="AB440">
        <v>8</v>
      </c>
      <c r="AC440">
        <v>71</v>
      </c>
      <c r="AD440">
        <f t="shared" si="71"/>
        <v>10163</v>
      </c>
      <c r="AE440" s="5">
        <f t="shared" si="72"/>
        <v>2.8230555555555554</v>
      </c>
      <c r="AF440" s="5">
        <f t="shared" si="73"/>
        <v>5.1769444444444446</v>
      </c>
      <c r="AG440" s="5">
        <f t="shared" si="74"/>
        <v>0.32</v>
      </c>
      <c r="AH440" s="5">
        <f t="shared" si="75"/>
        <v>0.8</v>
      </c>
      <c r="AI440" s="5">
        <f t="shared" si="76"/>
        <v>0.11292222222222222</v>
      </c>
    </row>
    <row r="441" spans="2:35" x14ac:dyDescent="0.3">
      <c r="B441">
        <v>53987</v>
      </c>
      <c r="C441" s="7">
        <v>43763</v>
      </c>
      <c r="D441" s="6">
        <f t="shared" si="69"/>
        <v>2019</v>
      </c>
      <c r="E441" s="4" t="str">
        <f t="shared" si="66"/>
        <v>Q4-2019</v>
      </c>
      <c r="F441" s="4" t="str">
        <f t="shared" si="67"/>
        <v>October</v>
      </c>
      <c r="G441" s="6">
        <f t="shared" si="70"/>
        <v>43</v>
      </c>
      <c r="H441" s="4" t="str">
        <f t="shared" si="68"/>
        <v>Friday</v>
      </c>
      <c r="I441">
        <v>1</v>
      </c>
      <c r="J441">
        <v>26</v>
      </c>
      <c r="K441">
        <v>19</v>
      </c>
      <c r="L441">
        <v>2</v>
      </c>
      <c r="M441">
        <v>33</v>
      </c>
      <c r="N441">
        <v>24</v>
      </c>
      <c r="O441">
        <v>28</v>
      </c>
      <c r="P441">
        <v>13</v>
      </c>
      <c r="Q441">
        <v>87</v>
      </c>
      <c r="R441">
        <v>25</v>
      </c>
      <c r="S441">
        <v>13</v>
      </c>
      <c r="T441">
        <v>21</v>
      </c>
      <c r="U441">
        <v>401</v>
      </c>
      <c r="V441">
        <v>21</v>
      </c>
      <c r="W441">
        <v>25</v>
      </c>
      <c r="X441">
        <v>1</v>
      </c>
      <c r="Y441">
        <v>20</v>
      </c>
      <c r="Z441">
        <v>7</v>
      </c>
      <c r="AA441">
        <v>27</v>
      </c>
      <c r="AB441">
        <v>7</v>
      </c>
      <c r="AC441">
        <v>80</v>
      </c>
      <c r="AD441">
        <f t="shared" si="71"/>
        <v>13812</v>
      </c>
      <c r="AE441" s="5">
        <f t="shared" si="72"/>
        <v>3.8366666666666664</v>
      </c>
      <c r="AF441" s="5">
        <f t="shared" si="73"/>
        <v>4.163333333333334</v>
      </c>
      <c r="AG441" s="5">
        <f t="shared" si="74"/>
        <v>0.29166666666666669</v>
      </c>
      <c r="AH441" s="5">
        <f t="shared" si="75"/>
        <v>0.875</v>
      </c>
      <c r="AI441" s="5">
        <f t="shared" si="76"/>
        <v>0.15986111111111109</v>
      </c>
    </row>
    <row r="442" spans="2:35" x14ac:dyDescent="0.3">
      <c r="B442">
        <v>53988</v>
      </c>
      <c r="C442" s="7">
        <v>43763</v>
      </c>
      <c r="D442" s="6">
        <f t="shared" si="69"/>
        <v>2019</v>
      </c>
      <c r="E442" s="4" t="str">
        <f t="shared" si="66"/>
        <v>Q4-2019</v>
      </c>
      <c r="F442" s="4" t="str">
        <f t="shared" si="67"/>
        <v>October</v>
      </c>
      <c r="G442" s="6">
        <f t="shared" si="70"/>
        <v>43</v>
      </c>
      <c r="H442" s="4" t="str">
        <f t="shared" si="68"/>
        <v>Friday</v>
      </c>
      <c r="I442">
        <v>2</v>
      </c>
      <c r="J442">
        <v>26</v>
      </c>
      <c r="K442">
        <v>29</v>
      </c>
      <c r="L442">
        <v>2</v>
      </c>
      <c r="M442">
        <v>15</v>
      </c>
      <c r="N442">
        <v>24</v>
      </c>
      <c r="O442">
        <v>15</v>
      </c>
      <c r="P442">
        <v>13</v>
      </c>
      <c r="Q442">
        <v>31</v>
      </c>
      <c r="R442">
        <v>16</v>
      </c>
      <c r="S442">
        <v>14</v>
      </c>
      <c r="T442">
        <v>25</v>
      </c>
      <c r="U442">
        <v>300</v>
      </c>
      <c r="V442">
        <v>21</v>
      </c>
      <c r="W442">
        <v>28</v>
      </c>
      <c r="X442">
        <v>1</v>
      </c>
      <c r="Y442">
        <v>23</v>
      </c>
      <c r="Z442">
        <v>8</v>
      </c>
      <c r="AA442">
        <v>30</v>
      </c>
      <c r="AB442">
        <v>8</v>
      </c>
      <c r="AC442">
        <v>84</v>
      </c>
      <c r="AD442">
        <f t="shared" si="71"/>
        <v>10598</v>
      </c>
      <c r="AE442" s="5">
        <f t="shared" si="72"/>
        <v>2.943888888888889</v>
      </c>
      <c r="AF442" s="5">
        <f t="shared" si="73"/>
        <v>5.056111111111111</v>
      </c>
      <c r="AG442" s="5">
        <f t="shared" si="74"/>
        <v>0.33333333333333331</v>
      </c>
      <c r="AH442" s="5">
        <f t="shared" si="75"/>
        <v>0.875</v>
      </c>
      <c r="AI442" s="5">
        <f t="shared" si="76"/>
        <v>0.12266203703703704</v>
      </c>
    </row>
    <row r="443" spans="2:35" x14ac:dyDescent="0.3">
      <c r="B443">
        <v>53989</v>
      </c>
      <c r="C443" s="7">
        <v>43764</v>
      </c>
      <c r="D443" s="6">
        <f t="shared" si="69"/>
        <v>2019</v>
      </c>
      <c r="E443" s="4" t="str">
        <f t="shared" si="66"/>
        <v>Q4-2019</v>
      </c>
      <c r="F443" s="4" t="str">
        <f t="shared" si="67"/>
        <v>October</v>
      </c>
      <c r="G443" s="6">
        <f t="shared" si="70"/>
        <v>43</v>
      </c>
      <c r="H443" s="4" t="str">
        <f t="shared" si="68"/>
        <v>Saturday</v>
      </c>
      <c r="I443">
        <v>1</v>
      </c>
      <c r="J443">
        <v>27</v>
      </c>
      <c r="K443">
        <v>19</v>
      </c>
      <c r="L443">
        <v>3</v>
      </c>
      <c r="M443">
        <v>26</v>
      </c>
      <c r="N443">
        <v>24</v>
      </c>
      <c r="O443">
        <v>14</v>
      </c>
      <c r="P443">
        <v>13</v>
      </c>
      <c r="Q443">
        <v>53</v>
      </c>
      <c r="R443">
        <v>25</v>
      </c>
      <c r="S443">
        <v>15</v>
      </c>
      <c r="T443">
        <v>24</v>
      </c>
      <c r="U443">
        <v>235</v>
      </c>
      <c r="V443">
        <v>20</v>
      </c>
      <c r="W443">
        <v>13</v>
      </c>
      <c r="X443">
        <v>2</v>
      </c>
      <c r="Y443">
        <v>23</v>
      </c>
      <c r="Z443">
        <v>8</v>
      </c>
      <c r="AA443">
        <v>15</v>
      </c>
      <c r="AB443">
        <v>8</v>
      </c>
      <c r="AC443">
        <v>80</v>
      </c>
      <c r="AD443">
        <f t="shared" si="71"/>
        <v>8942</v>
      </c>
      <c r="AE443" s="5">
        <f t="shared" si="72"/>
        <v>2.483888888888889</v>
      </c>
      <c r="AF443" s="5">
        <f t="shared" si="73"/>
        <v>5.516111111111111</v>
      </c>
      <c r="AG443" s="5">
        <f t="shared" si="74"/>
        <v>0.33333333333333331</v>
      </c>
      <c r="AH443" s="5">
        <f t="shared" si="75"/>
        <v>0.83333333333333337</v>
      </c>
      <c r="AI443" s="5">
        <f t="shared" si="76"/>
        <v>0.10349537037037038</v>
      </c>
    </row>
    <row r="444" spans="2:35" x14ac:dyDescent="0.3">
      <c r="B444">
        <v>53990</v>
      </c>
      <c r="C444" s="7">
        <v>43766</v>
      </c>
      <c r="D444" s="6">
        <f t="shared" si="69"/>
        <v>2019</v>
      </c>
      <c r="E444" s="4" t="str">
        <f t="shared" si="66"/>
        <v>Q4-2019</v>
      </c>
      <c r="F444" s="4" t="str">
        <f t="shared" si="67"/>
        <v>October</v>
      </c>
      <c r="G444" s="6">
        <f t="shared" si="70"/>
        <v>44</v>
      </c>
      <c r="H444" s="4" t="str">
        <f t="shared" si="68"/>
        <v>Monday</v>
      </c>
      <c r="I444">
        <v>1</v>
      </c>
      <c r="J444">
        <v>25</v>
      </c>
      <c r="K444">
        <v>32</v>
      </c>
      <c r="L444">
        <v>2</v>
      </c>
      <c r="M444">
        <v>22</v>
      </c>
      <c r="N444">
        <v>23</v>
      </c>
      <c r="O444">
        <v>18</v>
      </c>
      <c r="P444">
        <v>13</v>
      </c>
      <c r="Q444">
        <v>64</v>
      </c>
      <c r="R444">
        <v>11</v>
      </c>
      <c r="S444">
        <v>15</v>
      </c>
      <c r="T444">
        <v>26</v>
      </c>
      <c r="U444">
        <v>257</v>
      </c>
      <c r="V444">
        <v>21</v>
      </c>
      <c r="W444">
        <v>12</v>
      </c>
      <c r="X444">
        <v>1</v>
      </c>
      <c r="Y444">
        <v>22</v>
      </c>
      <c r="Z444">
        <v>8</v>
      </c>
      <c r="AA444">
        <v>30</v>
      </c>
      <c r="AB444">
        <v>8</v>
      </c>
      <c r="AC444">
        <v>31</v>
      </c>
      <c r="AD444">
        <f t="shared" si="71"/>
        <v>8972</v>
      </c>
      <c r="AE444" s="5">
        <f t="shared" si="72"/>
        <v>2.4922222222222223</v>
      </c>
      <c r="AF444" s="5">
        <f t="shared" si="73"/>
        <v>5.5077777777777772</v>
      </c>
      <c r="AG444" s="5">
        <f t="shared" si="74"/>
        <v>0.34782608695652173</v>
      </c>
      <c r="AH444" s="5">
        <f t="shared" si="75"/>
        <v>0.91304347826086951</v>
      </c>
      <c r="AI444" s="5">
        <f t="shared" si="76"/>
        <v>0.10835748792270532</v>
      </c>
    </row>
    <row r="445" spans="2:35" x14ac:dyDescent="0.3">
      <c r="B445">
        <v>53991</v>
      </c>
      <c r="C445" s="7">
        <v>43766</v>
      </c>
      <c r="D445" s="6">
        <f t="shared" si="69"/>
        <v>2019</v>
      </c>
      <c r="E445" s="4" t="str">
        <f t="shared" si="66"/>
        <v>Q4-2019</v>
      </c>
      <c r="F445" s="4" t="str">
        <f t="shared" si="67"/>
        <v>October</v>
      </c>
      <c r="G445" s="6">
        <f t="shared" si="70"/>
        <v>44</v>
      </c>
      <c r="H445" s="4" t="str">
        <f t="shared" si="68"/>
        <v>Monday</v>
      </c>
      <c r="I445">
        <v>2</v>
      </c>
      <c r="J445">
        <v>27</v>
      </c>
      <c r="K445">
        <v>17</v>
      </c>
      <c r="L445">
        <v>3</v>
      </c>
      <c r="M445">
        <v>44</v>
      </c>
      <c r="N445">
        <v>24</v>
      </c>
      <c r="O445">
        <v>20</v>
      </c>
      <c r="P445">
        <v>12</v>
      </c>
      <c r="Q445">
        <v>85</v>
      </c>
      <c r="R445">
        <v>16</v>
      </c>
      <c r="S445">
        <v>13</v>
      </c>
      <c r="T445">
        <v>26</v>
      </c>
      <c r="U445">
        <v>386</v>
      </c>
      <c r="V445">
        <v>20</v>
      </c>
      <c r="W445">
        <v>12</v>
      </c>
      <c r="X445">
        <v>1</v>
      </c>
      <c r="Y445">
        <v>22</v>
      </c>
      <c r="Z445">
        <v>7</v>
      </c>
      <c r="AA445">
        <v>19</v>
      </c>
      <c r="AB445">
        <v>7</v>
      </c>
      <c r="AC445">
        <v>46</v>
      </c>
      <c r="AD445">
        <f t="shared" si="71"/>
        <v>12609</v>
      </c>
      <c r="AE445" s="5">
        <f t="shared" si="72"/>
        <v>3.5024999999999999</v>
      </c>
      <c r="AF445" s="5">
        <f t="shared" si="73"/>
        <v>4.4975000000000005</v>
      </c>
      <c r="AG445" s="5">
        <f t="shared" si="74"/>
        <v>0.29166666666666669</v>
      </c>
      <c r="AH445" s="5">
        <f t="shared" si="75"/>
        <v>0.83333333333333337</v>
      </c>
      <c r="AI445" s="5">
        <f t="shared" si="76"/>
        <v>0.1459375</v>
      </c>
    </row>
    <row r="446" spans="2:35" x14ac:dyDescent="0.3">
      <c r="B446">
        <v>53992</v>
      </c>
      <c r="C446" s="7">
        <v>43767</v>
      </c>
      <c r="D446" s="6">
        <f t="shared" si="69"/>
        <v>2019</v>
      </c>
      <c r="E446" s="4" t="str">
        <f t="shared" si="66"/>
        <v>Q4-2019</v>
      </c>
      <c r="F446" s="4" t="str">
        <f t="shared" si="67"/>
        <v>October</v>
      </c>
      <c r="G446" s="6">
        <f t="shared" si="70"/>
        <v>44</v>
      </c>
      <c r="H446" s="4" t="str">
        <f t="shared" si="68"/>
        <v>Tuesday</v>
      </c>
      <c r="I446">
        <v>1</v>
      </c>
      <c r="J446">
        <v>25</v>
      </c>
      <c r="K446">
        <v>24</v>
      </c>
      <c r="L446">
        <v>2</v>
      </c>
      <c r="M446">
        <v>39</v>
      </c>
      <c r="N446">
        <v>23</v>
      </c>
      <c r="O446">
        <v>20</v>
      </c>
      <c r="P446">
        <v>14</v>
      </c>
      <c r="Q446">
        <v>67</v>
      </c>
      <c r="R446">
        <v>12</v>
      </c>
      <c r="S446">
        <v>13</v>
      </c>
      <c r="T446">
        <v>25</v>
      </c>
      <c r="U446">
        <v>369</v>
      </c>
      <c r="V446">
        <v>20</v>
      </c>
      <c r="W446">
        <v>22</v>
      </c>
      <c r="X446">
        <v>1</v>
      </c>
      <c r="Y446">
        <v>20</v>
      </c>
      <c r="Z446">
        <v>7</v>
      </c>
      <c r="AA446">
        <v>27</v>
      </c>
      <c r="AB446">
        <v>7</v>
      </c>
      <c r="AC446">
        <v>47</v>
      </c>
      <c r="AD446">
        <f t="shared" si="71"/>
        <v>11845</v>
      </c>
      <c r="AE446" s="5">
        <f t="shared" si="72"/>
        <v>3.2902777777777779</v>
      </c>
      <c r="AF446" s="5">
        <f t="shared" si="73"/>
        <v>4.7097222222222221</v>
      </c>
      <c r="AG446" s="5">
        <f t="shared" si="74"/>
        <v>0.30434782608695654</v>
      </c>
      <c r="AH446" s="5">
        <f t="shared" si="75"/>
        <v>0.86956521739130432</v>
      </c>
      <c r="AI446" s="5">
        <f t="shared" si="76"/>
        <v>0.14305555555555555</v>
      </c>
    </row>
    <row r="447" spans="2:35" x14ac:dyDescent="0.3">
      <c r="B447">
        <v>53993</v>
      </c>
      <c r="C447" s="7">
        <v>43767</v>
      </c>
      <c r="D447" s="6">
        <f t="shared" si="69"/>
        <v>2019</v>
      </c>
      <c r="E447" s="4" t="str">
        <f t="shared" si="66"/>
        <v>Q4-2019</v>
      </c>
      <c r="F447" s="4" t="str">
        <f t="shared" si="67"/>
        <v>October</v>
      </c>
      <c r="G447" s="6">
        <f t="shared" si="70"/>
        <v>44</v>
      </c>
      <c r="H447" s="4" t="str">
        <f t="shared" si="68"/>
        <v>Tuesday</v>
      </c>
      <c r="I447">
        <v>2</v>
      </c>
      <c r="J447">
        <v>27</v>
      </c>
      <c r="K447">
        <v>23</v>
      </c>
      <c r="L447">
        <v>3</v>
      </c>
      <c r="M447">
        <v>23</v>
      </c>
      <c r="N447">
        <v>24</v>
      </c>
      <c r="O447">
        <v>28</v>
      </c>
      <c r="P447">
        <v>12</v>
      </c>
      <c r="Q447">
        <v>47</v>
      </c>
      <c r="R447">
        <v>29</v>
      </c>
      <c r="S447">
        <v>14</v>
      </c>
      <c r="T447">
        <v>23</v>
      </c>
      <c r="U447">
        <v>233</v>
      </c>
      <c r="V447">
        <v>20</v>
      </c>
      <c r="W447">
        <v>25</v>
      </c>
      <c r="X447">
        <v>1</v>
      </c>
      <c r="Y447">
        <v>23</v>
      </c>
      <c r="Z447">
        <v>8</v>
      </c>
      <c r="AA447">
        <v>18</v>
      </c>
      <c r="AB447">
        <v>8</v>
      </c>
      <c r="AC447">
        <v>90</v>
      </c>
      <c r="AD447">
        <f t="shared" si="71"/>
        <v>9451</v>
      </c>
      <c r="AE447" s="5">
        <f t="shared" si="72"/>
        <v>2.6252777777777778</v>
      </c>
      <c r="AF447" s="5">
        <f t="shared" si="73"/>
        <v>5.3747222222222222</v>
      </c>
      <c r="AG447" s="5">
        <f t="shared" si="74"/>
        <v>0.33333333333333331</v>
      </c>
      <c r="AH447" s="5">
        <f t="shared" si="75"/>
        <v>0.83333333333333337</v>
      </c>
      <c r="AI447" s="5">
        <f t="shared" si="76"/>
        <v>0.10938657407407408</v>
      </c>
    </row>
    <row r="448" spans="2:35" x14ac:dyDescent="0.3">
      <c r="B448">
        <v>53994</v>
      </c>
      <c r="C448" s="7">
        <v>43768</v>
      </c>
      <c r="D448" s="6">
        <f t="shared" si="69"/>
        <v>2019</v>
      </c>
      <c r="E448" s="4" t="str">
        <f t="shared" si="66"/>
        <v>Q4-2019</v>
      </c>
      <c r="F448" s="4" t="str">
        <f t="shared" si="67"/>
        <v>October</v>
      </c>
      <c r="G448" s="6">
        <f t="shared" si="70"/>
        <v>44</v>
      </c>
      <c r="H448" s="4" t="str">
        <f t="shared" si="68"/>
        <v>Wednesday</v>
      </c>
      <c r="I448">
        <v>1</v>
      </c>
      <c r="J448">
        <v>26</v>
      </c>
      <c r="K448">
        <v>30</v>
      </c>
      <c r="L448">
        <v>3</v>
      </c>
      <c r="M448">
        <v>40</v>
      </c>
      <c r="N448">
        <v>23</v>
      </c>
      <c r="O448">
        <v>22</v>
      </c>
      <c r="P448">
        <v>13</v>
      </c>
      <c r="Q448">
        <v>78</v>
      </c>
      <c r="R448">
        <v>21</v>
      </c>
      <c r="S448">
        <v>15</v>
      </c>
      <c r="T448">
        <v>24</v>
      </c>
      <c r="U448">
        <v>383</v>
      </c>
      <c r="V448">
        <v>21</v>
      </c>
      <c r="W448">
        <v>16</v>
      </c>
      <c r="X448">
        <v>2</v>
      </c>
      <c r="Y448">
        <v>20</v>
      </c>
      <c r="Z448">
        <v>7</v>
      </c>
      <c r="AA448">
        <v>19</v>
      </c>
      <c r="AB448">
        <v>7</v>
      </c>
      <c r="AC448">
        <v>89</v>
      </c>
      <c r="AD448">
        <f t="shared" si="71"/>
        <v>12568</v>
      </c>
      <c r="AE448" s="5">
        <f t="shared" si="72"/>
        <v>3.4911111111111111</v>
      </c>
      <c r="AF448" s="5">
        <f t="shared" si="73"/>
        <v>4.5088888888888885</v>
      </c>
      <c r="AG448" s="5">
        <f t="shared" si="74"/>
        <v>0.30434782608695654</v>
      </c>
      <c r="AH448" s="5">
        <f t="shared" si="75"/>
        <v>0.91304347826086951</v>
      </c>
      <c r="AI448" s="5">
        <f t="shared" si="76"/>
        <v>0.15178743961352656</v>
      </c>
    </row>
    <row r="449" spans="2:35" x14ac:dyDescent="0.3">
      <c r="B449">
        <v>53995</v>
      </c>
      <c r="C449" s="7">
        <v>43768</v>
      </c>
      <c r="D449" s="6">
        <f t="shared" si="69"/>
        <v>2019</v>
      </c>
      <c r="E449" s="4" t="str">
        <f t="shared" si="66"/>
        <v>Q4-2019</v>
      </c>
      <c r="F449" s="4" t="str">
        <f t="shared" si="67"/>
        <v>October</v>
      </c>
      <c r="G449" s="6">
        <f t="shared" si="70"/>
        <v>44</v>
      </c>
      <c r="H449" s="4" t="str">
        <f t="shared" si="68"/>
        <v>Wednesday</v>
      </c>
      <c r="I449">
        <v>2</v>
      </c>
      <c r="J449">
        <v>26</v>
      </c>
      <c r="K449">
        <v>42</v>
      </c>
      <c r="L449">
        <v>2</v>
      </c>
      <c r="M449">
        <v>34</v>
      </c>
      <c r="N449">
        <v>24</v>
      </c>
      <c r="O449">
        <v>25</v>
      </c>
      <c r="P449">
        <v>13</v>
      </c>
      <c r="Q449">
        <v>68</v>
      </c>
      <c r="R449">
        <v>22</v>
      </c>
      <c r="S449">
        <v>13</v>
      </c>
      <c r="T449">
        <v>25</v>
      </c>
      <c r="U449">
        <v>156</v>
      </c>
      <c r="V449">
        <v>21</v>
      </c>
      <c r="W449">
        <v>16</v>
      </c>
      <c r="X449">
        <v>1</v>
      </c>
      <c r="Y449">
        <v>20</v>
      </c>
      <c r="Z449">
        <v>7</v>
      </c>
      <c r="AA449">
        <v>13</v>
      </c>
      <c r="AB449">
        <v>7</v>
      </c>
      <c r="AC449">
        <v>35</v>
      </c>
      <c r="AD449">
        <f t="shared" si="71"/>
        <v>7074</v>
      </c>
      <c r="AE449" s="5">
        <f t="shared" si="72"/>
        <v>1.9650000000000001</v>
      </c>
      <c r="AF449" s="5">
        <f t="shared" si="73"/>
        <v>6.0350000000000001</v>
      </c>
      <c r="AG449" s="5">
        <f t="shared" si="74"/>
        <v>0.29166666666666669</v>
      </c>
      <c r="AH449" s="5">
        <f t="shared" si="75"/>
        <v>0.875</v>
      </c>
      <c r="AI449" s="5">
        <f t="shared" si="76"/>
        <v>8.1875000000000003E-2</v>
      </c>
    </row>
    <row r="450" spans="2:35" x14ac:dyDescent="0.3">
      <c r="B450">
        <v>53996</v>
      </c>
      <c r="C450" s="7">
        <v>43769</v>
      </c>
      <c r="D450" s="6">
        <f t="shared" si="69"/>
        <v>2019</v>
      </c>
      <c r="E450" s="4" t="str">
        <f t="shared" si="66"/>
        <v>Q4-2019</v>
      </c>
      <c r="F450" s="4" t="str">
        <f t="shared" si="67"/>
        <v>October</v>
      </c>
      <c r="G450" s="6">
        <f t="shared" si="70"/>
        <v>44</v>
      </c>
      <c r="H450" s="4" t="str">
        <f t="shared" si="68"/>
        <v>Thursday</v>
      </c>
      <c r="I450">
        <v>1</v>
      </c>
      <c r="J450">
        <v>26</v>
      </c>
      <c r="K450">
        <v>32</v>
      </c>
      <c r="L450">
        <v>2</v>
      </c>
      <c r="M450">
        <v>23</v>
      </c>
      <c r="N450">
        <v>24</v>
      </c>
      <c r="O450">
        <v>21</v>
      </c>
      <c r="P450">
        <v>13</v>
      </c>
      <c r="Q450">
        <v>83</v>
      </c>
      <c r="R450">
        <v>11</v>
      </c>
      <c r="S450">
        <v>14</v>
      </c>
      <c r="T450">
        <v>24</v>
      </c>
      <c r="U450">
        <v>282</v>
      </c>
      <c r="V450">
        <v>21</v>
      </c>
      <c r="W450">
        <v>27</v>
      </c>
      <c r="X450">
        <v>2</v>
      </c>
      <c r="Y450">
        <v>22</v>
      </c>
      <c r="Z450">
        <v>8</v>
      </c>
      <c r="AA450">
        <v>25</v>
      </c>
      <c r="AB450">
        <v>8</v>
      </c>
      <c r="AC450">
        <v>60</v>
      </c>
      <c r="AD450">
        <f t="shared" si="71"/>
        <v>10675</v>
      </c>
      <c r="AE450" s="5">
        <f t="shared" si="72"/>
        <v>2.9652777777777777</v>
      </c>
      <c r="AF450" s="5">
        <f t="shared" si="73"/>
        <v>5.0347222222222223</v>
      </c>
      <c r="AG450" s="5">
        <f t="shared" si="74"/>
        <v>0.33333333333333331</v>
      </c>
      <c r="AH450" s="5">
        <f t="shared" si="75"/>
        <v>0.875</v>
      </c>
      <c r="AI450" s="5">
        <f t="shared" si="76"/>
        <v>0.12355324074074074</v>
      </c>
    </row>
    <row r="451" spans="2:35" x14ac:dyDescent="0.3">
      <c r="B451">
        <v>53997</v>
      </c>
      <c r="C451" s="7">
        <v>43769</v>
      </c>
      <c r="D451" s="6">
        <f t="shared" si="69"/>
        <v>2019</v>
      </c>
      <c r="E451" s="4" t="str">
        <f t="shared" si="66"/>
        <v>Q4-2019</v>
      </c>
      <c r="F451" s="4" t="str">
        <f t="shared" si="67"/>
        <v>October</v>
      </c>
      <c r="G451" s="6">
        <f t="shared" si="70"/>
        <v>44</v>
      </c>
      <c r="H451" s="4" t="str">
        <f t="shared" si="68"/>
        <v>Thursday</v>
      </c>
      <c r="I451">
        <v>2</v>
      </c>
      <c r="J451">
        <v>27</v>
      </c>
      <c r="K451">
        <v>15</v>
      </c>
      <c r="L451">
        <v>3</v>
      </c>
      <c r="M451">
        <v>41</v>
      </c>
      <c r="N451">
        <v>24</v>
      </c>
      <c r="O451">
        <v>16</v>
      </c>
      <c r="P451">
        <v>12</v>
      </c>
      <c r="Q451">
        <v>45</v>
      </c>
      <c r="R451">
        <v>11</v>
      </c>
      <c r="S451">
        <v>13</v>
      </c>
      <c r="T451">
        <v>21</v>
      </c>
      <c r="U451">
        <v>420</v>
      </c>
      <c r="V451">
        <v>21</v>
      </c>
      <c r="W451">
        <v>18</v>
      </c>
      <c r="X451">
        <v>1</v>
      </c>
      <c r="Y451">
        <v>21</v>
      </c>
      <c r="Z451">
        <v>7</v>
      </c>
      <c r="AA451">
        <v>22</v>
      </c>
      <c r="AB451">
        <v>7</v>
      </c>
      <c r="AC451">
        <v>72</v>
      </c>
      <c r="AD451">
        <f t="shared" si="71"/>
        <v>13009</v>
      </c>
      <c r="AE451" s="5">
        <f t="shared" si="72"/>
        <v>3.6136111111111111</v>
      </c>
      <c r="AF451" s="5">
        <f t="shared" si="73"/>
        <v>4.3863888888888889</v>
      </c>
      <c r="AG451" s="5">
        <f t="shared" si="74"/>
        <v>0.29166666666666669</v>
      </c>
      <c r="AH451" s="5">
        <f t="shared" si="75"/>
        <v>0.875</v>
      </c>
      <c r="AI451" s="5">
        <f t="shared" si="76"/>
        <v>0.15056712962962962</v>
      </c>
    </row>
    <row r="452" spans="2:35" x14ac:dyDescent="0.3">
      <c r="B452">
        <v>53998</v>
      </c>
      <c r="C452" s="7">
        <v>43770</v>
      </c>
      <c r="D452" s="6">
        <f t="shared" si="69"/>
        <v>2019</v>
      </c>
      <c r="E452" s="4" t="str">
        <f t="shared" si="66"/>
        <v>Q4-2019</v>
      </c>
      <c r="F452" s="4" t="str">
        <f t="shared" si="67"/>
        <v>November</v>
      </c>
      <c r="G452" s="6">
        <f t="shared" si="70"/>
        <v>44</v>
      </c>
      <c r="H452" s="4" t="str">
        <f t="shared" si="68"/>
        <v>Friday</v>
      </c>
      <c r="I452">
        <v>1</v>
      </c>
      <c r="J452">
        <v>25</v>
      </c>
      <c r="K452">
        <v>32</v>
      </c>
      <c r="L452">
        <v>2</v>
      </c>
      <c r="M452">
        <v>36</v>
      </c>
      <c r="N452">
        <v>23</v>
      </c>
      <c r="O452">
        <v>27</v>
      </c>
      <c r="P452">
        <v>14</v>
      </c>
      <c r="Q452">
        <v>89</v>
      </c>
      <c r="R452">
        <v>23</v>
      </c>
      <c r="S452">
        <v>12</v>
      </c>
      <c r="T452">
        <v>21</v>
      </c>
      <c r="U452">
        <v>426</v>
      </c>
      <c r="V452">
        <v>22</v>
      </c>
      <c r="W452">
        <v>12</v>
      </c>
      <c r="X452">
        <v>0</v>
      </c>
      <c r="Y452">
        <v>24</v>
      </c>
      <c r="Z452">
        <v>8</v>
      </c>
      <c r="AA452">
        <v>29</v>
      </c>
      <c r="AB452">
        <v>8</v>
      </c>
      <c r="AC452">
        <v>49</v>
      </c>
      <c r="AD452">
        <f t="shared" si="71"/>
        <v>13519</v>
      </c>
      <c r="AE452" s="5">
        <f t="shared" si="72"/>
        <v>3.7552777777777777</v>
      </c>
      <c r="AF452" s="5">
        <f t="shared" si="73"/>
        <v>4.2447222222222223</v>
      </c>
      <c r="AG452" s="5">
        <f t="shared" si="74"/>
        <v>0.34782608695652173</v>
      </c>
      <c r="AH452" s="5">
        <f t="shared" si="75"/>
        <v>0.95652173913043481</v>
      </c>
      <c r="AI452" s="5">
        <f t="shared" si="76"/>
        <v>0.16327294685990337</v>
      </c>
    </row>
    <row r="453" spans="2:35" x14ac:dyDescent="0.3">
      <c r="B453">
        <v>53999</v>
      </c>
      <c r="C453" s="7">
        <v>43770</v>
      </c>
      <c r="D453" s="6">
        <f t="shared" si="69"/>
        <v>2019</v>
      </c>
      <c r="E453" s="4" t="str">
        <f t="shared" si="66"/>
        <v>Q4-2019</v>
      </c>
      <c r="F453" s="4" t="str">
        <f t="shared" si="67"/>
        <v>November</v>
      </c>
      <c r="G453" s="6">
        <f t="shared" si="70"/>
        <v>44</v>
      </c>
      <c r="H453" s="4" t="str">
        <f t="shared" si="68"/>
        <v>Friday</v>
      </c>
      <c r="I453">
        <v>2</v>
      </c>
      <c r="J453">
        <v>26</v>
      </c>
      <c r="K453">
        <v>33</v>
      </c>
      <c r="L453">
        <v>2</v>
      </c>
      <c r="M453">
        <v>31</v>
      </c>
      <c r="N453">
        <v>24</v>
      </c>
      <c r="O453">
        <v>11</v>
      </c>
      <c r="P453">
        <v>14</v>
      </c>
      <c r="Q453">
        <v>56</v>
      </c>
      <c r="R453">
        <v>10</v>
      </c>
      <c r="S453">
        <v>13</v>
      </c>
      <c r="T453">
        <v>21</v>
      </c>
      <c r="U453">
        <v>164</v>
      </c>
      <c r="V453">
        <v>21</v>
      </c>
      <c r="W453">
        <v>11</v>
      </c>
      <c r="X453">
        <v>0</v>
      </c>
      <c r="Y453">
        <v>20</v>
      </c>
      <c r="Z453">
        <v>7</v>
      </c>
      <c r="AA453">
        <v>11</v>
      </c>
      <c r="AB453">
        <v>7</v>
      </c>
      <c r="AC453">
        <v>34</v>
      </c>
      <c r="AD453">
        <f t="shared" si="71"/>
        <v>6446</v>
      </c>
      <c r="AE453" s="5">
        <f t="shared" si="72"/>
        <v>1.7905555555555555</v>
      </c>
      <c r="AF453" s="5">
        <f t="shared" si="73"/>
        <v>6.2094444444444443</v>
      </c>
      <c r="AG453" s="5">
        <f t="shared" si="74"/>
        <v>0.29166666666666669</v>
      </c>
      <c r="AH453" s="5">
        <f t="shared" si="75"/>
        <v>0.875</v>
      </c>
      <c r="AI453" s="5">
        <f t="shared" si="76"/>
        <v>7.4606481481481482E-2</v>
      </c>
    </row>
    <row r="454" spans="2:35" x14ac:dyDescent="0.3">
      <c r="B454">
        <v>54000</v>
      </c>
      <c r="C454" s="7">
        <v>43771</v>
      </c>
      <c r="D454" s="6">
        <f t="shared" si="69"/>
        <v>2019</v>
      </c>
      <c r="E454" s="4" t="str">
        <f t="shared" si="66"/>
        <v>Q4-2019</v>
      </c>
      <c r="F454" s="4" t="str">
        <f t="shared" si="67"/>
        <v>November</v>
      </c>
      <c r="G454" s="6">
        <f t="shared" si="70"/>
        <v>44</v>
      </c>
      <c r="H454" s="4" t="str">
        <f t="shared" si="68"/>
        <v>Saturday</v>
      </c>
      <c r="I454">
        <v>1</v>
      </c>
      <c r="J454">
        <v>25</v>
      </c>
      <c r="K454">
        <v>15</v>
      </c>
      <c r="L454">
        <v>1</v>
      </c>
      <c r="M454">
        <v>29</v>
      </c>
      <c r="N454">
        <v>24</v>
      </c>
      <c r="O454">
        <v>20</v>
      </c>
      <c r="P454">
        <v>13</v>
      </c>
      <c r="Q454">
        <v>44</v>
      </c>
      <c r="R454">
        <v>16</v>
      </c>
      <c r="S454">
        <v>13</v>
      </c>
      <c r="T454">
        <v>22</v>
      </c>
      <c r="U454">
        <v>236</v>
      </c>
      <c r="V454">
        <v>22</v>
      </c>
      <c r="W454">
        <v>19</v>
      </c>
      <c r="X454">
        <v>1</v>
      </c>
      <c r="Y454">
        <v>23</v>
      </c>
      <c r="Z454">
        <v>8</v>
      </c>
      <c r="AA454">
        <v>18</v>
      </c>
      <c r="AB454">
        <v>8</v>
      </c>
      <c r="AC454">
        <v>44</v>
      </c>
      <c r="AD454">
        <f t="shared" si="71"/>
        <v>8669</v>
      </c>
      <c r="AE454" s="5">
        <f t="shared" si="72"/>
        <v>2.4080555555555554</v>
      </c>
      <c r="AF454" s="5">
        <f t="shared" si="73"/>
        <v>5.5919444444444446</v>
      </c>
      <c r="AG454" s="5">
        <f t="shared" si="74"/>
        <v>0.33333333333333331</v>
      </c>
      <c r="AH454" s="5">
        <f t="shared" si="75"/>
        <v>0.91666666666666663</v>
      </c>
      <c r="AI454" s="5">
        <f t="shared" si="76"/>
        <v>0.10033564814814815</v>
      </c>
    </row>
    <row r="455" spans="2:35" x14ac:dyDescent="0.3">
      <c r="B455">
        <v>54001</v>
      </c>
      <c r="C455" s="7">
        <v>43773</v>
      </c>
      <c r="D455" s="6">
        <f t="shared" si="69"/>
        <v>2019</v>
      </c>
      <c r="E455" s="4" t="str">
        <f t="shared" si="66"/>
        <v>Q4-2019</v>
      </c>
      <c r="F455" s="4" t="str">
        <f t="shared" si="67"/>
        <v>November</v>
      </c>
      <c r="G455" s="6">
        <f t="shared" si="70"/>
        <v>45</v>
      </c>
      <c r="H455" s="4" t="str">
        <f t="shared" si="68"/>
        <v>Monday</v>
      </c>
      <c r="I455">
        <v>1</v>
      </c>
      <c r="J455">
        <v>27</v>
      </c>
      <c r="K455">
        <v>19</v>
      </c>
      <c r="L455">
        <v>2</v>
      </c>
      <c r="M455">
        <v>39</v>
      </c>
      <c r="N455">
        <v>25</v>
      </c>
      <c r="O455">
        <v>22</v>
      </c>
      <c r="P455">
        <v>14</v>
      </c>
      <c r="Q455">
        <v>78</v>
      </c>
      <c r="R455">
        <v>18</v>
      </c>
      <c r="S455">
        <v>12</v>
      </c>
      <c r="T455">
        <v>24</v>
      </c>
      <c r="U455">
        <v>404</v>
      </c>
      <c r="V455">
        <v>21</v>
      </c>
      <c r="W455">
        <v>13</v>
      </c>
      <c r="X455">
        <v>1</v>
      </c>
      <c r="Y455">
        <v>25</v>
      </c>
      <c r="Z455">
        <v>7</v>
      </c>
      <c r="AA455">
        <v>13</v>
      </c>
      <c r="AB455">
        <v>7</v>
      </c>
      <c r="AC455">
        <v>37</v>
      </c>
      <c r="AD455">
        <f t="shared" si="71"/>
        <v>13488</v>
      </c>
      <c r="AE455" s="5">
        <f t="shared" si="72"/>
        <v>3.7466666666666666</v>
      </c>
      <c r="AF455" s="5">
        <f t="shared" si="73"/>
        <v>4.2533333333333339</v>
      </c>
      <c r="AG455" s="5">
        <f t="shared" si="74"/>
        <v>0.28000000000000003</v>
      </c>
      <c r="AH455" s="5">
        <f t="shared" si="75"/>
        <v>0.84</v>
      </c>
      <c r="AI455" s="5">
        <f t="shared" si="76"/>
        <v>0.14986666666666668</v>
      </c>
    </row>
    <row r="456" spans="2:35" x14ac:dyDescent="0.3">
      <c r="B456">
        <v>54002</v>
      </c>
      <c r="C456" s="7">
        <v>43773</v>
      </c>
      <c r="D456" s="6">
        <f t="shared" si="69"/>
        <v>2019</v>
      </c>
      <c r="E456" s="4" t="str">
        <f t="shared" si="66"/>
        <v>Q4-2019</v>
      </c>
      <c r="F456" s="4" t="str">
        <f t="shared" si="67"/>
        <v>November</v>
      </c>
      <c r="G456" s="6">
        <f t="shared" si="70"/>
        <v>45</v>
      </c>
      <c r="H456" s="4" t="str">
        <f t="shared" si="68"/>
        <v>Monday</v>
      </c>
      <c r="I456">
        <v>2</v>
      </c>
      <c r="J456">
        <v>25</v>
      </c>
      <c r="K456">
        <v>25</v>
      </c>
      <c r="L456">
        <v>1</v>
      </c>
      <c r="M456">
        <v>44</v>
      </c>
      <c r="N456">
        <v>24</v>
      </c>
      <c r="O456">
        <v>21</v>
      </c>
      <c r="P456">
        <v>13</v>
      </c>
      <c r="Q456">
        <v>62</v>
      </c>
      <c r="R456">
        <v>19</v>
      </c>
      <c r="S456">
        <v>13</v>
      </c>
      <c r="T456">
        <v>20</v>
      </c>
      <c r="U456">
        <v>372</v>
      </c>
      <c r="V456">
        <v>21</v>
      </c>
      <c r="W456">
        <v>28</v>
      </c>
      <c r="X456">
        <v>1</v>
      </c>
      <c r="Y456">
        <v>23</v>
      </c>
      <c r="Z456">
        <v>6</v>
      </c>
      <c r="AA456">
        <v>22</v>
      </c>
      <c r="AB456">
        <v>6</v>
      </c>
      <c r="AC456">
        <v>33</v>
      </c>
      <c r="AD456">
        <f t="shared" si="71"/>
        <v>12180</v>
      </c>
      <c r="AE456" s="5">
        <f t="shared" si="72"/>
        <v>3.3833333333333333</v>
      </c>
      <c r="AF456" s="5">
        <f t="shared" si="73"/>
        <v>4.6166666666666671</v>
      </c>
      <c r="AG456" s="5">
        <f t="shared" si="74"/>
        <v>0.25</v>
      </c>
      <c r="AH456" s="5">
        <f t="shared" si="75"/>
        <v>0.875</v>
      </c>
      <c r="AI456" s="5">
        <f t="shared" si="76"/>
        <v>0.14097222222222222</v>
      </c>
    </row>
    <row r="457" spans="2:35" x14ac:dyDescent="0.3">
      <c r="B457">
        <v>54003</v>
      </c>
      <c r="C457" s="7">
        <v>43774</v>
      </c>
      <c r="D457" s="6">
        <f t="shared" si="69"/>
        <v>2019</v>
      </c>
      <c r="E457" s="4" t="str">
        <f t="shared" si="66"/>
        <v>Q4-2019</v>
      </c>
      <c r="F457" s="4" t="str">
        <f t="shared" si="67"/>
        <v>November</v>
      </c>
      <c r="G457" s="6">
        <f t="shared" si="70"/>
        <v>45</v>
      </c>
      <c r="H457" s="4" t="str">
        <f t="shared" si="68"/>
        <v>Tuesday</v>
      </c>
      <c r="I457">
        <v>1</v>
      </c>
      <c r="J457">
        <v>25</v>
      </c>
      <c r="K457">
        <v>31</v>
      </c>
      <c r="L457">
        <v>1</v>
      </c>
      <c r="M457">
        <v>28</v>
      </c>
      <c r="N457">
        <v>24</v>
      </c>
      <c r="O457">
        <v>29</v>
      </c>
      <c r="P457">
        <v>13</v>
      </c>
      <c r="Q457">
        <v>35</v>
      </c>
      <c r="R457">
        <v>26</v>
      </c>
      <c r="S457">
        <v>12</v>
      </c>
      <c r="T457">
        <v>23</v>
      </c>
      <c r="U457">
        <v>223</v>
      </c>
      <c r="V457">
        <v>22</v>
      </c>
      <c r="W457">
        <v>11</v>
      </c>
      <c r="X457">
        <v>0</v>
      </c>
      <c r="Y457">
        <v>23</v>
      </c>
      <c r="Z457">
        <v>8</v>
      </c>
      <c r="AA457">
        <v>10</v>
      </c>
      <c r="AB457">
        <v>8</v>
      </c>
      <c r="AC457">
        <v>89</v>
      </c>
      <c r="AD457">
        <f t="shared" si="71"/>
        <v>8663</v>
      </c>
      <c r="AE457" s="5">
        <f t="shared" si="72"/>
        <v>2.4063888888888889</v>
      </c>
      <c r="AF457" s="5">
        <f t="shared" si="73"/>
        <v>5.5936111111111106</v>
      </c>
      <c r="AG457" s="5">
        <f t="shared" si="74"/>
        <v>0.33333333333333331</v>
      </c>
      <c r="AH457" s="5">
        <f t="shared" si="75"/>
        <v>0.91666666666666663</v>
      </c>
      <c r="AI457" s="5">
        <f t="shared" si="76"/>
        <v>0.1002662037037037</v>
      </c>
    </row>
    <row r="458" spans="2:35" x14ac:dyDescent="0.3">
      <c r="B458">
        <v>54004</v>
      </c>
      <c r="C458" s="7">
        <v>43774</v>
      </c>
      <c r="D458" s="6">
        <f t="shared" si="69"/>
        <v>2019</v>
      </c>
      <c r="E458" s="4" t="str">
        <f t="shared" si="66"/>
        <v>Q4-2019</v>
      </c>
      <c r="F458" s="4" t="str">
        <f t="shared" si="67"/>
        <v>November</v>
      </c>
      <c r="G458" s="6">
        <f t="shared" si="70"/>
        <v>45</v>
      </c>
      <c r="H458" s="4" t="str">
        <f t="shared" si="68"/>
        <v>Tuesday</v>
      </c>
      <c r="I458">
        <v>2</v>
      </c>
      <c r="J458">
        <v>25</v>
      </c>
      <c r="K458">
        <v>20</v>
      </c>
      <c r="L458">
        <v>1</v>
      </c>
      <c r="M458">
        <v>26</v>
      </c>
      <c r="N458">
        <v>24</v>
      </c>
      <c r="O458">
        <v>14</v>
      </c>
      <c r="P458">
        <v>14</v>
      </c>
      <c r="Q458">
        <v>38</v>
      </c>
      <c r="R458">
        <v>20</v>
      </c>
      <c r="S458">
        <v>13</v>
      </c>
      <c r="T458">
        <v>22</v>
      </c>
      <c r="U458">
        <v>233</v>
      </c>
      <c r="V458">
        <v>21</v>
      </c>
      <c r="W458">
        <v>10</v>
      </c>
      <c r="X458">
        <v>0</v>
      </c>
      <c r="Y458">
        <v>19</v>
      </c>
      <c r="Z458">
        <v>7</v>
      </c>
      <c r="AA458">
        <v>22</v>
      </c>
      <c r="AB458">
        <v>7</v>
      </c>
      <c r="AC458">
        <v>54</v>
      </c>
      <c r="AD458">
        <f t="shared" si="71"/>
        <v>8242</v>
      </c>
      <c r="AE458" s="5">
        <f t="shared" si="72"/>
        <v>2.2894444444444444</v>
      </c>
      <c r="AF458" s="5">
        <f t="shared" si="73"/>
        <v>5.7105555555555556</v>
      </c>
      <c r="AG458" s="5">
        <f t="shared" si="74"/>
        <v>0.29166666666666669</v>
      </c>
      <c r="AH458" s="5">
        <f t="shared" si="75"/>
        <v>0.875</v>
      </c>
      <c r="AI458" s="5">
        <f t="shared" si="76"/>
        <v>9.5393518518518516E-2</v>
      </c>
    </row>
    <row r="459" spans="2:35" x14ac:dyDescent="0.3">
      <c r="B459">
        <v>54005</v>
      </c>
      <c r="C459" s="7">
        <v>43775</v>
      </c>
      <c r="D459" s="6">
        <f t="shared" si="69"/>
        <v>2019</v>
      </c>
      <c r="E459" s="4" t="str">
        <f t="shared" si="66"/>
        <v>Q4-2019</v>
      </c>
      <c r="F459" s="4" t="str">
        <f t="shared" si="67"/>
        <v>November</v>
      </c>
      <c r="G459" s="6">
        <f t="shared" si="70"/>
        <v>45</v>
      </c>
      <c r="H459" s="4" t="str">
        <f t="shared" si="68"/>
        <v>Wednesday</v>
      </c>
      <c r="I459">
        <v>1</v>
      </c>
      <c r="J459">
        <v>26</v>
      </c>
      <c r="K459">
        <v>18</v>
      </c>
      <c r="L459">
        <v>1</v>
      </c>
      <c r="M459">
        <v>27</v>
      </c>
      <c r="N459">
        <v>25</v>
      </c>
      <c r="O459">
        <v>26</v>
      </c>
      <c r="P459">
        <v>14</v>
      </c>
      <c r="Q459">
        <v>32</v>
      </c>
      <c r="R459">
        <v>28</v>
      </c>
      <c r="S459">
        <v>12</v>
      </c>
      <c r="T459">
        <v>23</v>
      </c>
      <c r="U459">
        <v>222</v>
      </c>
      <c r="V459">
        <v>21</v>
      </c>
      <c r="W459">
        <v>17</v>
      </c>
      <c r="X459">
        <v>0</v>
      </c>
      <c r="Y459">
        <v>23</v>
      </c>
      <c r="Z459">
        <v>8</v>
      </c>
      <c r="AA459">
        <v>22</v>
      </c>
      <c r="AB459">
        <v>8</v>
      </c>
      <c r="AC459">
        <v>34</v>
      </c>
      <c r="AD459">
        <f t="shared" si="71"/>
        <v>8636</v>
      </c>
      <c r="AE459" s="5">
        <f t="shared" si="72"/>
        <v>2.3988888888888891</v>
      </c>
      <c r="AF459" s="5">
        <f t="shared" si="73"/>
        <v>5.6011111111111109</v>
      </c>
      <c r="AG459" s="5">
        <f t="shared" si="74"/>
        <v>0.32</v>
      </c>
      <c r="AH459" s="5">
        <f t="shared" si="75"/>
        <v>0.84</v>
      </c>
      <c r="AI459" s="5">
        <f t="shared" si="76"/>
        <v>9.5955555555555558E-2</v>
      </c>
    </row>
    <row r="460" spans="2:35" x14ac:dyDescent="0.3">
      <c r="B460">
        <v>54006</v>
      </c>
      <c r="C460" s="7">
        <v>43775</v>
      </c>
      <c r="D460" s="6">
        <f t="shared" si="69"/>
        <v>2019</v>
      </c>
      <c r="E460" s="4" t="str">
        <f t="shared" si="66"/>
        <v>Q4-2019</v>
      </c>
      <c r="F460" s="4" t="str">
        <f t="shared" si="67"/>
        <v>November</v>
      </c>
      <c r="G460" s="6">
        <f t="shared" si="70"/>
        <v>45</v>
      </c>
      <c r="H460" s="4" t="str">
        <f t="shared" si="68"/>
        <v>Wednesday</v>
      </c>
      <c r="I460">
        <v>2</v>
      </c>
      <c r="J460">
        <v>26</v>
      </c>
      <c r="K460">
        <v>19</v>
      </c>
      <c r="L460">
        <v>2</v>
      </c>
      <c r="M460">
        <v>34</v>
      </c>
      <c r="N460">
        <v>24</v>
      </c>
      <c r="O460">
        <v>26</v>
      </c>
      <c r="P460">
        <v>14</v>
      </c>
      <c r="Q460">
        <v>45</v>
      </c>
      <c r="R460">
        <v>25</v>
      </c>
      <c r="S460">
        <v>11</v>
      </c>
      <c r="T460">
        <v>24</v>
      </c>
      <c r="U460">
        <v>450</v>
      </c>
      <c r="V460">
        <v>20</v>
      </c>
      <c r="W460">
        <v>12</v>
      </c>
      <c r="X460">
        <v>1</v>
      </c>
      <c r="Y460">
        <v>21</v>
      </c>
      <c r="Z460">
        <v>7</v>
      </c>
      <c r="AA460">
        <v>16</v>
      </c>
      <c r="AB460">
        <v>7</v>
      </c>
      <c r="AC460">
        <v>83</v>
      </c>
      <c r="AD460">
        <f t="shared" si="71"/>
        <v>14098</v>
      </c>
      <c r="AE460" s="5">
        <f t="shared" si="72"/>
        <v>3.9161111111111113</v>
      </c>
      <c r="AF460" s="5">
        <f t="shared" si="73"/>
        <v>4.0838888888888887</v>
      </c>
      <c r="AG460" s="5">
        <f t="shared" si="74"/>
        <v>0.29166666666666669</v>
      </c>
      <c r="AH460" s="5">
        <f t="shared" si="75"/>
        <v>0.83333333333333337</v>
      </c>
      <c r="AI460" s="5">
        <f t="shared" si="76"/>
        <v>0.16317129629629631</v>
      </c>
    </row>
    <row r="461" spans="2:35" x14ac:dyDescent="0.3">
      <c r="B461">
        <v>54007</v>
      </c>
      <c r="C461" s="7">
        <v>43776</v>
      </c>
      <c r="D461" s="6">
        <f t="shared" si="69"/>
        <v>2019</v>
      </c>
      <c r="E461" s="4" t="str">
        <f t="shared" si="66"/>
        <v>Q4-2019</v>
      </c>
      <c r="F461" s="4" t="str">
        <f t="shared" si="67"/>
        <v>November</v>
      </c>
      <c r="G461" s="6">
        <f t="shared" si="70"/>
        <v>45</v>
      </c>
      <c r="H461" s="4" t="str">
        <f t="shared" si="68"/>
        <v>Thursday</v>
      </c>
      <c r="I461">
        <v>1</v>
      </c>
      <c r="J461">
        <v>27</v>
      </c>
      <c r="K461">
        <v>30</v>
      </c>
      <c r="L461">
        <v>2</v>
      </c>
      <c r="M461">
        <v>37</v>
      </c>
      <c r="N461">
        <v>25</v>
      </c>
      <c r="O461">
        <v>18</v>
      </c>
      <c r="P461">
        <v>13</v>
      </c>
      <c r="Q461">
        <v>83</v>
      </c>
      <c r="R461">
        <v>11</v>
      </c>
      <c r="S461">
        <v>12</v>
      </c>
      <c r="T461">
        <v>22</v>
      </c>
      <c r="U461">
        <v>415</v>
      </c>
      <c r="V461">
        <v>21</v>
      </c>
      <c r="W461">
        <v>19</v>
      </c>
      <c r="X461">
        <v>0</v>
      </c>
      <c r="Y461">
        <v>24</v>
      </c>
      <c r="Z461">
        <v>7</v>
      </c>
      <c r="AA461">
        <v>29</v>
      </c>
      <c r="AB461">
        <v>7</v>
      </c>
      <c r="AC461">
        <v>89</v>
      </c>
      <c r="AD461">
        <f t="shared" si="71"/>
        <v>14111</v>
      </c>
      <c r="AE461" s="5">
        <f t="shared" si="72"/>
        <v>3.9197222222222221</v>
      </c>
      <c r="AF461" s="5">
        <f t="shared" si="73"/>
        <v>4.0802777777777779</v>
      </c>
      <c r="AG461" s="5">
        <f t="shared" si="74"/>
        <v>0.28000000000000003</v>
      </c>
      <c r="AH461" s="5">
        <f t="shared" si="75"/>
        <v>0.84</v>
      </c>
      <c r="AI461" s="5">
        <f t="shared" si="76"/>
        <v>0.15678888888888889</v>
      </c>
    </row>
    <row r="462" spans="2:35" x14ac:dyDescent="0.3">
      <c r="B462">
        <v>54008</v>
      </c>
      <c r="C462" s="7">
        <v>43776</v>
      </c>
      <c r="D462" s="6">
        <f t="shared" si="69"/>
        <v>2019</v>
      </c>
      <c r="E462" s="4" t="str">
        <f t="shared" si="66"/>
        <v>Q4-2019</v>
      </c>
      <c r="F462" s="4" t="str">
        <f t="shared" si="67"/>
        <v>November</v>
      </c>
      <c r="G462" s="6">
        <f t="shared" si="70"/>
        <v>45</v>
      </c>
      <c r="H462" s="4" t="str">
        <f t="shared" si="68"/>
        <v>Thursday</v>
      </c>
      <c r="I462">
        <v>2</v>
      </c>
      <c r="J462">
        <v>27</v>
      </c>
      <c r="K462">
        <v>34</v>
      </c>
      <c r="L462">
        <v>2</v>
      </c>
      <c r="M462">
        <v>39</v>
      </c>
      <c r="N462">
        <v>25</v>
      </c>
      <c r="O462">
        <v>11</v>
      </c>
      <c r="P462">
        <v>13</v>
      </c>
      <c r="Q462">
        <v>69</v>
      </c>
      <c r="R462">
        <v>28</v>
      </c>
      <c r="S462">
        <v>12</v>
      </c>
      <c r="T462">
        <v>21</v>
      </c>
      <c r="U462">
        <v>392</v>
      </c>
      <c r="V462">
        <v>20</v>
      </c>
      <c r="W462">
        <v>26</v>
      </c>
      <c r="X462">
        <v>1</v>
      </c>
      <c r="Y462">
        <v>22</v>
      </c>
      <c r="Z462">
        <v>6</v>
      </c>
      <c r="AA462">
        <v>25</v>
      </c>
      <c r="AB462">
        <v>6</v>
      </c>
      <c r="AC462">
        <v>82</v>
      </c>
      <c r="AD462">
        <f t="shared" si="71"/>
        <v>13317</v>
      </c>
      <c r="AE462" s="5">
        <f t="shared" si="72"/>
        <v>3.6991666666666667</v>
      </c>
      <c r="AF462" s="5">
        <f t="shared" si="73"/>
        <v>4.3008333333333333</v>
      </c>
      <c r="AG462" s="5">
        <f t="shared" si="74"/>
        <v>0.24</v>
      </c>
      <c r="AH462" s="5">
        <f t="shared" si="75"/>
        <v>0.8</v>
      </c>
      <c r="AI462" s="5">
        <f t="shared" si="76"/>
        <v>0.14796666666666666</v>
      </c>
    </row>
    <row r="463" spans="2:35" x14ac:dyDescent="0.3">
      <c r="B463">
        <v>54009</v>
      </c>
      <c r="C463" s="7">
        <v>43777</v>
      </c>
      <c r="D463" s="6">
        <f t="shared" si="69"/>
        <v>2019</v>
      </c>
      <c r="E463" s="4" t="str">
        <f t="shared" si="66"/>
        <v>Q4-2019</v>
      </c>
      <c r="F463" s="4" t="str">
        <f t="shared" si="67"/>
        <v>November</v>
      </c>
      <c r="G463" s="6">
        <f t="shared" si="70"/>
        <v>45</v>
      </c>
      <c r="H463" s="4" t="str">
        <f t="shared" si="68"/>
        <v>Friday</v>
      </c>
      <c r="I463">
        <v>1</v>
      </c>
      <c r="J463">
        <v>27</v>
      </c>
      <c r="K463">
        <v>26</v>
      </c>
      <c r="L463">
        <v>2</v>
      </c>
      <c r="M463">
        <v>31</v>
      </c>
      <c r="N463">
        <v>25</v>
      </c>
      <c r="O463">
        <v>13</v>
      </c>
      <c r="P463">
        <v>13</v>
      </c>
      <c r="Q463">
        <v>82</v>
      </c>
      <c r="R463">
        <v>22</v>
      </c>
      <c r="S463">
        <v>11</v>
      </c>
      <c r="T463">
        <v>21</v>
      </c>
      <c r="U463">
        <v>200</v>
      </c>
      <c r="V463">
        <v>21</v>
      </c>
      <c r="W463">
        <v>25</v>
      </c>
      <c r="X463">
        <v>0</v>
      </c>
      <c r="Y463">
        <v>23</v>
      </c>
      <c r="Z463">
        <v>8</v>
      </c>
      <c r="AA463">
        <v>11</v>
      </c>
      <c r="AB463">
        <v>8</v>
      </c>
      <c r="AC463">
        <v>50</v>
      </c>
      <c r="AD463">
        <f t="shared" si="71"/>
        <v>8468</v>
      </c>
      <c r="AE463" s="5">
        <f t="shared" si="72"/>
        <v>2.3522222222222222</v>
      </c>
      <c r="AF463" s="5">
        <f t="shared" si="73"/>
        <v>5.6477777777777778</v>
      </c>
      <c r="AG463" s="5">
        <f t="shared" si="74"/>
        <v>0.32</v>
      </c>
      <c r="AH463" s="5">
        <f t="shared" si="75"/>
        <v>0.84</v>
      </c>
      <c r="AI463" s="5">
        <f t="shared" si="76"/>
        <v>9.4088888888888889E-2</v>
      </c>
    </row>
    <row r="464" spans="2:35" x14ac:dyDescent="0.3">
      <c r="B464">
        <v>54010</v>
      </c>
      <c r="C464" s="7">
        <v>43777</v>
      </c>
      <c r="D464" s="6">
        <f t="shared" si="69"/>
        <v>2019</v>
      </c>
      <c r="E464" s="4" t="str">
        <f t="shared" si="66"/>
        <v>Q4-2019</v>
      </c>
      <c r="F464" s="4" t="str">
        <f t="shared" si="67"/>
        <v>November</v>
      </c>
      <c r="G464" s="6">
        <f t="shared" si="70"/>
        <v>45</v>
      </c>
      <c r="H464" s="4" t="str">
        <f t="shared" si="68"/>
        <v>Friday</v>
      </c>
      <c r="I464">
        <v>2</v>
      </c>
      <c r="J464">
        <v>26</v>
      </c>
      <c r="K464">
        <v>23</v>
      </c>
      <c r="L464">
        <v>1</v>
      </c>
      <c r="M464">
        <v>41</v>
      </c>
      <c r="N464">
        <v>25</v>
      </c>
      <c r="O464">
        <v>14</v>
      </c>
      <c r="P464">
        <v>13</v>
      </c>
      <c r="Q464">
        <v>64</v>
      </c>
      <c r="R464">
        <v>14</v>
      </c>
      <c r="S464">
        <v>12</v>
      </c>
      <c r="T464">
        <v>23</v>
      </c>
      <c r="U464">
        <v>381</v>
      </c>
      <c r="V464">
        <v>20</v>
      </c>
      <c r="W464">
        <v>20</v>
      </c>
      <c r="X464">
        <v>1</v>
      </c>
      <c r="Y464">
        <v>22</v>
      </c>
      <c r="Z464">
        <v>6</v>
      </c>
      <c r="AA464">
        <v>30</v>
      </c>
      <c r="AB464">
        <v>6</v>
      </c>
      <c r="AC464">
        <v>30</v>
      </c>
      <c r="AD464">
        <f t="shared" si="71"/>
        <v>12532</v>
      </c>
      <c r="AE464" s="5">
        <f t="shared" si="72"/>
        <v>3.4811111111111113</v>
      </c>
      <c r="AF464" s="5">
        <f t="shared" si="73"/>
        <v>4.5188888888888883</v>
      </c>
      <c r="AG464" s="5">
        <f t="shared" si="74"/>
        <v>0.24</v>
      </c>
      <c r="AH464" s="5">
        <f t="shared" si="75"/>
        <v>0.8</v>
      </c>
      <c r="AI464" s="5">
        <f t="shared" si="76"/>
        <v>0.13924444444444445</v>
      </c>
    </row>
    <row r="465" spans="2:35" x14ac:dyDescent="0.3">
      <c r="B465">
        <v>54011</v>
      </c>
      <c r="C465" s="7">
        <v>43778</v>
      </c>
      <c r="D465" s="6">
        <f t="shared" si="69"/>
        <v>2019</v>
      </c>
      <c r="E465" s="4" t="str">
        <f t="shared" si="66"/>
        <v>Q4-2019</v>
      </c>
      <c r="F465" s="4" t="str">
        <f t="shared" si="67"/>
        <v>November</v>
      </c>
      <c r="G465" s="6">
        <f t="shared" si="70"/>
        <v>45</v>
      </c>
      <c r="H465" s="4" t="str">
        <f t="shared" si="68"/>
        <v>Saturday</v>
      </c>
      <c r="I465">
        <v>1</v>
      </c>
      <c r="J465">
        <v>24</v>
      </c>
      <c r="K465">
        <v>23</v>
      </c>
      <c r="L465">
        <v>1</v>
      </c>
      <c r="M465">
        <v>38</v>
      </c>
      <c r="N465">
        <v>23</v>
      </c>
      <c r="O465">
        <v>20</v>
      </c>
      <c r="P465">
        <v>13</v>
      </c>
      <c r="Q465">
        <v>40</v>
      </c>
      <c r="R465">
        <v>28</v>
      </c>
      <c r="S465">
        <v>13</v>
      </c>
      <c r="T465">
        <v>21</v>
      </c>
      <c r="U465">
        <v>219</v>
      </c>
      <c r="V465">
        <v>21</v>
      </c>
      <c r="W465">
        <v>18</v>
      </c>
      <c r="X465">
        <v>0</v>
      </c>
      <c r="Y465">
        <v>24</v>
      </c>
      <c r="Z465">
        <v>8</v>
      </c>
      <c r="AA465">
        <v>26</v>
      </c>
      <c r="AB465">
        <v>8</v>
      </c>
      <c r="AC465">
        <v>42</v>
      </c>
      <c r="AD465">
        <f t="shared" si="71"/>
        <v>8001</v>
      </c>
      <c r="AE465" s="5">
        <f t="shared" si="72"/>
        <v>2.2225000000000001</v>
      </c>
      <c r="AF465" s="5">
        <f t="shared" si="73"/>
        <v>5.7774999999999999</v>
      </c>
      <c r="AG465" s="5">
        <f t="shared" si="74"/>
        <v>0.34782608695652173</v>
      </c>
      <c r="AH465" s="5">
        <f t="shared" si="75"/>
        <v>0.91304347826086951</v>
      </c>
      <c r="AI465" s="5">
        <f t="shared" si="76"/>
        <v>9.6630434782608701E-2</v>
      </c>
    </row>
    <row r="466" spans="2:35" x14ac:dyDescent="0.3">
      <c r="B466">
        <v>54012</v>
      </c>
      <c r="C466" s="7">
        <v>43780</v>
      </c>
      <c r="D466" s="6">
        <f t="shared" si="69"/>
        <v>2019</v>
      </c>
      <c r="E466" s="4" t="str">
        <f t="shared" si="66"/>
        <v>Q4-2019</v>
      </c>
      <c r="F466" s="4" t="str">
        <f t="shared" si="67"/>
        <v>November</v>
      </c>
      <c r="G466" s="6">
        <f t="shared" si="70"/>
        <v>46</v>
      </c>
      <c r="H466" s="4" t="str">
        <f t="shared" si="68"/>
        <v>Monday</v>
      </c>
      <c r="I466">
        <v>1</v>
      </c>
      <c r="J466">
        <v>25</v>
      </c>
      <c r="K466">
        <v>33</v>
      </c>
      <c r="L466">
        <v>1</v>
      </c>
      <c r="M466">
        <v>40</v>
      </c>
      <c r="N466">
        <v>24</v>
      </c>
      <c r="O466">
        <v>28</v>
      </c>
      <c r="P466">
        <v>14</v>
      </c>
      <c r="Q466">
        <v>41</v>
      </c>
      <c r="R466">
        <v>13</v>
      </c>
      <c r="S466">
        <v>11</v>
      </c>
      <c r="T466">
        <v>20</v>
      </c>
      <c r="U466">
        <v>442</v>
      </c>
      <c r="V466">
        <v>21</v>
      </c>
      <c r="W466">
        <v>16</v>
      </c>
      <c r="X466">
        <v>0</v>
      </c>
      <c r="Y466">
        <v>24</v>
      </c>
      <c r="Z466">
        <v>8</v>
      </c>
      <c r="AA466">
        <v>27</v>
      </c>
      <c r="AB466">
        <v>8</v>
      </c>
      <c r="AC466">
        <v>51</v>
      </c>
      <c r="AD466">
        <f t="shared" si="71"/>
        <v>13688</v>
      </c>
      <c r="AE466" s="5">
        <f t="shared" si="72"/>
        <v>3.8022222222222224</v>
      </c>
      <c r="AF466" s="5">
        <f t="shared" si="73"/>
        <v>4.1977777777777776</v>
      </c>
      <c r="AG466" s="5">
        <f t="shared" si="74"/>
        <v>0.33333333333333331</v>
      </c>
      <c r="AH466" s="5">
        <f t="shared" si="75"/>
        <v>0.875</v>
      </c>
      <c r="AI466" s="5">
        <f t="shared" si="76"/>
        <v>0.15842592592592594</v>
      </c>
    </row>
    <row r="467" spans="2:35" x14ac:dyDescent="0.3">
      <c r="B467">
        <v>54013</v>
      </c>
      <c r="C467" s="7">
        <v>43780</v>
      </c>
      <c r="D467" s="6">
        <f t="shared" si="69"/>
        <v>2019</v>
      </c>
      <c r="E467" s="4" t="str">
        <f t="shared" si="66"/>
        <v>Q4-2019</v>
      </c>
      <c r="F467" s="4" t="str">
        <f t="shared" si="67"/>
        <v>November</v>
      </c>
      <c r="G467" s="6">
        <f t="shared" si="70"/>
        <v>46</v>
      </c>
      <c r="H467" s="4" t="str">
        <f t="shared" si="68"/>
        <v>Monday</v>
      </c>
      <c r="I467">
        <v>2</v>
      </c>
      <c r="J467">
        <v>24</v>
      </c>
      <c r="K467">
        <v>41</v>
      </c>
      <c r="L467">
        <v>1</v>
      </c>
      <c r="M467">
        <v>18</v>
      </c>
      <c r="N467">
        <v>23</v>
      </c>
      <c r="O467">
        <v>29</v>
      </c>
      <c r="P467">
        <v>13</v>
      </c>
      <c r="Q467">
        <v>47</v>
      </c>
      <c r="R467">
        <v>19</v>
      </c>
      <c r="S467">
        <v>12</v>
      </c>
      <c r="T467">
        <v>22</v>
      </c>
      <c r="U467">
        <v>350</v>
      </c>
      <c r="V467">
        <v>21</v>
      </c>
      <c r="W467">
        <v>11</v>
      </c>
      <c r="X467">
        <v>1</v>
      </c>
      <c r="Y467">
        <v>23</v>
      </c>
      <c r="Z467">
        <v>6</v>
      </c>
      <c r="AA467">
        <v>18</v>
      </c>
      <c r="AB467">
        <v>6</v>
      </c>
      <c r="AC467">
        <v>52</v>
      </c>
      <c r="AD467">
        <f t="shared" si="71"/>
        <v>10974</v>
      </c>
      <c r="AE467" s="5">
        <f t="shared" si="72"/>
        <v>3.0483333333333333</v>
      </c>
      <c r="AF467" s="5">
        <f t="shared" si="73"/>
        <v>4.9516666666666662</v>
      </c>
      <c r="AG467" s="5">
        <f t="shared" si="74"/>
        <v>0.2608695652173913</v>
      </c>
      <c r="AH467" s="5">
        <f t="shared" si="75"/>
        <v>0.91304347826086951</v>
      </c>
      <c r="AI467" s="5">
        <f t="shared" si="76"/>
        <v>0.13253623188405797</v>
      </c>
    </row>
    <row r="468" spans="2:35" x14ac:dyDescent="0.3">
      <c r="B468">
        <v>54014</v>
      </c>
      <c r="C468" s="7">
        <v>43781</v>
      </c>
      <c r="D468" s="6">
        <f t="shared" si="69"/>
        <v>2019</v>
      </c>
      <c r="E468" s="4" t="str">
        <f t="shared" si="66"/>
        <v>Q4-2019</v>
      </c>
      <c r="F468" s="4" t="str">
        <f t="shared" si="67"/>
        <v>November</v>
      </c>
      <c r="G468" s="6">
        <f t="shared" si="70"/>
        <v>46</v>
      </c>
      <c r="H468" s="4" t="str">
        <f t="shared" si="68"/>
        <v>Tuesday</v>
      </c>
      <c r="I468">
        <v>1</v>
      </c>
      <c r="J468">
        <v>25</v>
      </c>
      <c r="K468">
        <v>42</v>
      </c>
      <c r="L468">
        <v>2</v>
      </c>
      <c r="M468">
        <v>35</v>
      </c>
      <c r="N468">
        <v>23</v>
      </c>
      <c r="O468">
        <v>23</v>
      </c>
      <c r="P468">
        <v>13</v>
      </c>
      <c r="Q468">
        <v>85</v>
      </c>
      <c r="R468">
        <v>21</v>
      </c>
      <c r="S468">
        <v>12</v>
      </c>
      <c r="T468">
        <v>21</v>
      </c>
      <c r="U468">
        <v>204</v>
      </c>
      <c r="V468">
        <v>22</v>
      </c>
      <c r="W468">
        <v>22</v>
      </c>
      <c r="X468">
        <v>1</v>
      </c>
      <c r="Y468">
        <v>23</v>
      </c>
      <c r="Z468">
        <v>8</v>
      </c>
      <c r="AA468">
        <v>22</v>
      </c>
      <c r="AB468">
        <v>8</v>
      </c>
      <c r="AC468">
        <v>38</v>
      </c>
      <c r="AD468">
        <f t="shared" si="71"/>
        <v>8282</v>
      </c>
      <c r="AE468" s="5">
        <f t="shared" si="72"/>
        <v>2.3005555555555555</v>
      </c>
      <c r="AF468" s="5">
        <f t="shared" si="73"/>
        <v>5.6994444444444445</v>
      </c>
      <c r="AG468" s="5">
        <f t="shared" si="74"/>
        <v>0.34782608695652173</v>
      </c>
      <c r="AH468" s="5">
        <f t="shared" si="75"/>
        <v>0.95652173913043481</v>
      </c>
      <c r="AI468" s="5">
        <f t="shared" si="76"/>
        <v>0.10002415458937197</v>
      </c>
    </row>
    <row r="469" spans="2:35" x14ac:dyDescent="0.3">
      <c r="B469">
        <v>54015</v>
      </c>
      <c r="C469" s="7">
        <v>43781</v>
      </c>
      <c r="D469" s="6">
        <f t="shared" si="69"/>
        <v>2019</v>
      </c>
      <c r="E469" s="4" t="str">
        <f t="shared" si="66"/>
        <v>Q4-2019</v>
      </c>
      <c r="F469" s="4" t="str">
        <f t="shared" si="67"/>
        <v>November</v>
      </c>
      <c r="G469" s="6">
        <f t="shared" si="70"/>
        <v>46</v>
      </c>
      <c r="H469" s="4" t="str">
        <f t="shared" si="68"/>
        <v>Tuesday</v>
      </c>
      <c r="I469">
        <v>2</v>
      </c>
      <c r="J469">
        <v>26</v>
      </c>
      <c r="K469">
        <v>33</v>
      </c>
      <c r="L469">
        <v>1</v>
      </c>
      <c r="M469">
        <v>44</v>
      </c>
      <c r="N469">
        <v>25</v>
      </c>
      <c r="O469">
        <v>24</v>
      </c>
      <c r="P469">
        <v>14</v>
      </c>
      <c r="Q469">
        <v>75</v>
      </c>
      <c r="R469">
        <v>25</v>
      </c>
      <c r="S469">
        <v>12</v>
      </c>
      <c r="T469">
        <v>22</v>
      </c>
      <c r="U469">
        <v>397</v>
      </c>
      <c r="V469">
        <v>21</v>
      </c>
      <c r="W469">
        <v>17</v>
      </c>
      <c r="X469">
        <v>0</v>
      </c>
      <c r="Y469">
        <v>22</v>
      </c>
      <c r="Z469">
        <v>6</v>
      </c>
      <c r="AA469">
        <v>25</v>
      </c>
      <c r="AB469">
        <v>6</v>
      </c>
      <c r="AC469">
        <v>65</v>
      </c>
      <c r="AD469">
        <f t="shared" si="71"/>
        <v>13597</v>
      </c>
      <c r="AE469" s="5">
        <f t="shared" si="72"/>
        <v>3.7769444444444447</v>
      </c>
      <c r="AF469" s="5">
        <f t="shared" si="73"/>
        <v>4.2230555555555558</v>
      </c>
      <c r="AG469" s="5">
        <f t="shared" si="74"/>
        <v>0.24</v>
      </c>
      <c r="AH469" s="5">
        <f t="shared" si="75"/>
        <v>0.84</v>
      </c>
      <c r="AI469" s="5">
        <f t="shared" si="76"/>
        <v>0.15107777777777778</v>
      </c>
    </row>
    <row r="470" spans="2:35" x14ac:dyDescent="0.3">
      <c r="B470">
        <v>54016</v>
      </c>
      <c r="C470" s="7">
        <v>43782</v>
      </c>
      <c r="D470" s="6">
        <f t="shared" si="69"/>
        <v>2019</v>
      </c>
      <c r="E470" s="4" t="str">
        <f t="shared" si="66"/>
        <v>Q4-2019</v>
      </c>
      <c r="F470" s="4" t="str">
        <f t="shared" si="67"/>
        <v>November</v>
      </c>
      <c r="G470" s="6">
        <f t="shared" si="70"/>
        <v>46</v>
      </c>
      <c r="H470" s="4" t="str">
        <f t="shared" si="68"/>
        <v>Wednesday</v>
      </c>
      <c r="I470">
        <v>1</v>
      </c>
      <c r="J470">
        <v>26</v>
      </c>
      <c r="K470">
        <v>36</v>
      </c>
      <c r="L470">
        <v>2</v>
      </c>
      <c r="M470">
        <v>26</v>
      </c>
      <c r="N470">
        <v>24</v>
      </c>
      <c r="O470">
        <v>11</v>
      </c>
      <c r="P470">
        <v>13</v>
      </c>
      <c r="Q470">
        <v>86</v>
      </c>
      <c r="R470">
        <v>27</v>
      </c>
      <c r="S470">
        <v>12</v>
      </c>
      <c r="T470">
        <v>23</v>
      </c>
      <c r="U470">
        <v>307</v>
      </c>
      <c r="V470">
        <v>21</v>
      </c>
      <c r="W470">
        <v>21</v>
      </c>
      <c r="X470">
        <v>0</v>
      </c>
      <c r="Y470">
        <v>22</v>
      </c>
      <c r="Z470">
        <v>7</v>
      </c>
      <c r="AA470">
        <v>11</v>
      </c>
      <c r="AB470">
        <v>7</v>
      </c>
      <c r="AC470">
        <v>56</v>
      </c>
      <c r="AD470">
        <f t="shared" si="71"/>
        <v>10797</v>
      </c>
      <c r="AE470" s="5">
        <f t="shared" si="72"/>
        <v>2.9991666666666665</v>
      </c>
      <c r="AF470" s="5">
        <f t="shared" si="73"/>
        <v>5.0008333333333335</v>
      </c>
      <c r="AG470" s="5">
        <f t="shared" si="74"/>
        <v>0.29166666666666669</v>
      </c>
      <c r="AH470" s="5">
        <f t="shared" si="75"/>
        <v>0.875</v>
      </c>
      <c r="AI470" s="5">
        <f t="shared" si="76"/>
        <v>0.12496527777777777</v>
      </c>
    </row>
    <row r="471" spans="2:35" x14ac:dyDescent="0.3">
      <c r="B471">
        <v>54017</v>
      </c>
      <c r="C471" s="7">
        <v>43782</v>
      </c>
      <c r="D471" s="6">
        <f t="shared" si="69"/>
        <v>2019</v>
      </c>
      <c r="E471" s="4" t="str">
        <f t="shared" ref="E471:E534" si="77">"Q" &amp;ROUNDUP(MONTH(C471)/3,0) &amp; "-" &amp; YEAR(C471)</f>
        <v>Q4-2019</v>
      </c>
      <c r="F471" s="4" t="str">
        <f t="shared" ref="F471:F534" si="78">TEXT(C471,"mmmm")</f>
        <v>November</v>
      </c>
      <c r="G471" s="6">
        <f t="shared" si="70"/>
        <v>46</v>
      </c>
      <c r="H471" s="4" t="str">
        <f t="shared" ref="H471:H534" si="79">TEXT(C471,"dddd")</f>
        <v>Wednesday</v>
      </c>
      <c r="I471">
        <v>2</v>
      </c>
      <c r="J471">
        <v>26</v>
      </c>
      <c r="K471">
        <v>39</v>
      </c>
      <c r="L471">
        <v>2</v>
      </c>
      <c r="M471">
        <v>25</v>
      </c>
      <c r="N471">
        <v>24</v>
      </c>
      <c r="O471">
        <v>21</v>
      </c>
      <c r="P471">
        <v>13</v>
      </c>
      <c r="Q471">
        <v>51</v>
      </c>
      <c r="R471">
        <v>20</v>
      </c>
      <c r="S471">
        <v>11</v>
      </c>
      <c r="T471">
        <v>21</v>
      </c>
      <c r="U471">
        <v>344</v>
      </c>
      <c r="V471">
        <v>21</v>
      </c>
      <c r="W471">
        <v>28</v>
      </c>
      <c r="X471">
        <v>1</v>
      </c>
      <c r="Y471">
        <v>19</v>
      </c>
      <c r="Z471">
        <v>6</v>
      </c>
      <c r="AA471">
        <v>26</v>
      </c>
      <c r="AB471">
        <v>6</v>
      </c>
      <c r="AC471">
        <v>44</v>
      </c>
      <c r="AD471">
        <f t="shared" si="71"/>
        <v>11438</v>
      </c>
      <c r="AE471" s="5">
        <f t="shared" si="72"/>
        <v>3.1772222222222224</v>
      </c>
      <c r="AF471" s="5">
        <f t="shared" si="73"/>
        <v>4.8227777777777776</v>
      </c>
      <c r="AG471" s="5">
        <f t="shared" si="74"/>
        <v>0.25</v>
      </c>
      <c r="AH471" s="5">
        <f t="shared" si="75"/>
        <v>0.875</v>
      </c>
      <c r="AI471" s="5">
        <f t="shared" si="76"/>
        <v>0.13238425925925926</v>
      </c>
    </row>
    <row r="472" spans="2:35" x14ac:dyDescent="0.3">
      <c r="B472">
        <v>54018</v>
      </c>
      <c r="C472" s="7">
        <v>43783</v>
      </c>
      <c r="D472" s="6">
        <f t="shared" ref="D472:D535" si="80">YEAR(C472)</f>
        <v>2019</v>
      </c>
      <c r="E472" s="4" t="str">
        <f t="shared" si="77"/>
        <v>Q4-2019</v>
      </c>
      <c r="F472" s="4" t="str">
        <f t="shared" si="78"/>
        <v>November</v>
      </c>
      <c r="G472" s="6">
        <f t="shared" ref="G472:G535" si="81">WEEKNUM(C472)</f>
        <v>46</v>
      </c>
      <c r="H472" s="4" t="str">
        <f t="shared" si="79"/>
        <v>Thursday</v>
      </c>
      <c r="I472">
        <v>1</v>
      </c>
      <c r="J472">
        <v>25</v>
      </c>
      <c r="K472">
        <v>35</v>
      </c>
      <c r="L472">
        <v>1</v>
      </c>
      <c r="M472">
        <v>44</v>
      </c>
      <c r="N472">
        <v>24</v>
      </c>
      <c r="O472">
        <v>17</v>
      </c>
      <c r="P472">
        <v>14</v>
      </c>
      <c r="Q472">
        <v>58</v>
      </c>
      <c r="R472">
        <v>18</v>
      </c>
      <c r="S472">
        <v>13</v>
      </c>
      <c r="T472">
        <v>20</v>
      </c>
      <c r="U472">
        <v>458</v>
      </c>
      <c r="V472">
        <v>21</v>
      </c>
      <c r="W472">
        <v>19</v>
      </c>
      <c r="X472">
        <v>0</v>
      </c>
      <c r="Y472">
        <v>25</v>
      </c>
      <c r="Z472">
        <v>8</v>
      </c>
      <c r="AA472">
        <v>16</v>
      </c>
      <c r="AB472">
        <v>8</v>
      </c>
      <c r="AC472">
        <v>82</v>
      </c>
      <c r="AD472">
        <f t="shared" ref="AD472:AD535" si="82">N472*(O472+S472+T472+U472)+P472*Q472+(N472-P472)*R472+V472*W472+X472*Y472+Z472*AA472+AB472*AC472</f>
        <v>14367</v>
      </c>
      <c r="AE472" s="5">
        <f t="shared" ref="AE472:AE535" si="83">AD472/$AE$21</f>
        <v>3.9908333333333332</v>
      </c>
      <c r="AF472" s="5">
        <f t="shared" ref="AF472:AF535" si="84">$AG$21-AE472</f>
        <v>4.0091666666666672</v>
      </c>
      <c r="AG472" s="5">
        <f t="shared" ref="AG472:AG535" si="85">Z472/N472</f>
        <v>0.33333333333333331</v>
      </c>
      <c r="AH472" s="5">
        <f t="shared" ref="AH472:AH535" si="86">V472/N472</f>
        <v>0.875</v>
      </c>
      <c r="AI472" s="5">
        <f t="shared" ref="AI472:AI535" si="87">AE472/N472</f>
        <v>0.16628472222222221</v>
      </c>
    </row>
    <row r="473" spans="2:35" x14ac:dyDescent="0.3">
      <c r="B473">
        <v>54019</v>
      </c>
      <c r="C473" s="7">
        <v>43783</v>
      </c>
      <c r="D473" s="6">
        <f t="shared" si="80"/>
        <v>2019</v>
      </c>
      <c r="E473" s="4" t="str">
        <f t="shared" si="77"/>
        <v>Q4-2019</v>
      </c>
      <c r="F473" s="4" t="str">
        <f t="shared" si="78"/>
        <v>November</v>
      </c>
      <c r="G473" s="6">
        <f t="shared" si="81"/>
        <v>46</v>
      </c>
      <c r="H473" s="4" t="str">
        <f t="shared" si="79"/>
        <v>Thursday</v>
      </c>
      <c r="I473">
        <v>2</v>
      </c>
      <c r="J473">
        <v>25</v>
      </c>
      <c r="K473">
        <v>31</v>
      </c>
      <c r="L473">
        <v>1</v>
      </c>
      <c r="M473">
        <v>42</v>
      </c>
      <c r="N473">
        <v>24</v>
      </c>
      <c r="O473">
        <v>22</v>
      </c>
      <c r="P473">
        <v>14</v>
      </c>
      <c r="Q473">
        <v>53</v>
      </c>
      <c r="R473">
        <v>21</v>
      </c>
      <c r="S473">
        <v>12</v>
      </c>
      <c r="T473">
        <v>20</v>
      </c>
      <c r="U473">
        <v>456</v>
      </c>
      <c r="V473">
        <v>20</v>
      </c>
      <c r="W473">
        <v>18</v>
      </c>
      <c r="X473">
        <v>1</v>
      </c>
      <c r="Y473">
        <v>22</v>
      </c>
      <c r="Z473">
        <v>7</v>
      </c>
      <c r="AA473">
        <v>23</v>
      </c>
      <c r="AB473">
        <v>7</v>
      </c>
      <c r="AC473">
        <v>60</v>
      </c>
      <c r="AD473">
        <f t="shared" si="82"/>
        <v>14155</v>
      </c>
      <c r="AE473" s="5">
        <f t="shared" si="83"/>
        <v>3.9319444444444445</v>
      </c>
      <c r="AF473" s="5">
        <f t="shared" si="84"/>
        <v>4.0680555555555555</v>
      </c>
      <c r="AG473" s="5">
        <f t="shared" si="85"/>
        <v>0.29166666666666669</v>
      </c>
      <c r="AH473" s="5">
        <f t="shared" si="86"/>
        <v>0.83333333333333337</v>
      </c>
      <c r="AI473" s="5">
        <f t="shared" si="87"/>
        <v>0.16383101851851853</v>
      </c>
    </row>
    <row r="474" spans="2:35" x14ac:dyDescent="0.3">
      <c r="B474">
        <v>54020</v>
      </c>
      <c r="C474" s="7">
        <v>43784</v>
      </c>
      <c r="D474" s="6">
        <f t="shared" si="80"/>
        <v>2019</v>
      </c>
      <c r="E474" s="4" t="str">
        <f t="shared" si="77"/>
        <v>Q4-2019</v>
      </c>
      <c r="F474" s="4" t="str">
        <f t="shared" si="78"/>
        <v>November</v>
      </c>
      <c r="G474" s="6">
        <f t="shared" si="81"/>
        <v>46</v>
      </c>
      <c r="H474" s="4" t="str">
        <f t="shared" si="79"/>
        <v>Friday</v>
      </c>
      <c r="I474">
        <v>1</v>
      </c>
      <c r="J474">
        <v>25</v>
      </c>
      <c r="K474">
        <v>41</v>
      </c>
      <c r="L474">
        <v>1</v>
      </c>
      <c r="M474">
        <v>23</v>
      </c>
      <c r="N474">
        <v>24</v>
      </c>
      <c r="O474">
        <v>25</v>
      </c>
      <c r="P474">
        <v>13</v>
      </c>
      <c r="Q474">
        <v>80</v>
      </c>
      <c r="R474">
        <v>11</v>
      </c>
      <c r="S474">
        <v>11</v>
      </c>
      <c r="T474">
        <v>22</v>
      </c>
      <c r="U474">
        <v>305</v>
      </c>
      <c r="V474">
        <v>22</v>
      </c>
      <c r="W474">
        <v>12</v>
      </c>
      <c r="X474">
        <v>0</v>
      </c>
      <c r="Y474">
        <v>21</v>
      </c>
      <c r="Z474">
        <v>7</v>
      </c>
      <c r="AA474">
        <v>15</v>
      </c>
      <c r="AB474">
        <v>7</v>
      </c>
      <c r="AC474">
        <v>66</v>
      </c>
      <c r="AD474">
        <f t="shared" si="82"/>
        <v>10704</v>
      </c>
      <c r="AE474" s="5">
        <f t="shared" si="83"/>
        <v>2.9733333333333332</v>
      </c>
      <c r="AF474" s="5">
        <f t="shared" si="84"/>
        <v>5.0266666666666673</v>
      </c>
      <c r="AG474" s="5">
        <f t="shared" si="85"/>
        <v>0.29166666666666669</v>
      </c>
      <c r="AH474" s="5">
        <f t="shared" si="86"/>
        <v>0.91666666666666663</v>
      </c>
      <c r="AI474" s="5">
        <f t="shared" si="87"/>
        <v>0.12388888888888888</v>
      </c>
    </row>
    <row r="475" spans="2:35" x14ac:dyDescent="0.3">
      <c r="B475">
        <v>54021</v>
      </c>
      <c r="C475" s="7">
        <v>43784</v>
      </c>
      <c r="D475" s="6">
        <f t="shared" si="80"/>
        <v>2019</v>
      </c>
      <c r="E475" s="4" t="str">
        <f t="shared" si="77"/>
        <v>Q4-2019</v>
      </c>
      <c r="F475" s="4" t="str">
        <f t="shared" si="78"/>
        <v>November</v>
      </c>
      <c r="G475" s="6">
        <f t="shared" si="81"/>
        <v>46</v>
      </c>
      <c r="H475" s="4" t="str">
        <f t="shared" si="79"/>
        <v>Friday</v>
      </c>
      <c r="I475">
        <v>2</v>
      </c>
      <c r="J475">
        <v>26</v>
      </c>
      <c r="K475">
        <v>37</v>
      </c>
      <c r="L475">
        <v>1</v>
      </c>
      <c r="M475">
        <v>43</v>
      </c>
      <c r="N475">
        <v>25</v>
      </c>
      <c r="O475">
        <v>25</v>
      </c>
      <c r="P475">
        <v>13</v>
      </c>
      <c r="Q475">
        <v>64</v>
      </c>
      <c r="R475">
        <v>10</v>
      </c>
      <c r="S475">
        <v>11</v>
      </c>
      <c r="T475">
        <v>24</v>
      </c>
      <c r="U475">
        <v>161</v>
      </c>
      <c r="V475">
        <v>20</v>
      </c>
      <c r="W475">
        <v>12</v>
      </c>
      <c r="X475">
        <v>0</v>
      </c>
      <c r="Y475">
        <v>22</v>
      </c>
      <c r="Z475">
        <v>7</v>
      </c>
      <c r="AA475">
        <v>15</v>
      </c>
      <c r="AB475">
        <v>7</v>
      </c>
      <c r="AC475">
        <v>42</v>
      </c>
      <c r="AD475">
        <f t="shared" si="82"/>
        <v>7116</v>
      </c>
      <c r="AE475" s="5">
        <f t="shared" si="83"/>
        <v>1.9766666666666666</v>
      </c>
      <c r="AF475" s="5">
        <f t="shared" si="84"/>
        <v>6.0233333333333334</v>
      </c>
      <c r="AG475" s="5">
        <f t="shared" si="85"/>
        <v>0.28000000000000003</v>
      </c>
      <c r="AH475" s="5">
        <f t="shared" si="86"/>
        <v>0.8</v>
      </c>
      <c r="AI475" s="5">
        <f t="shared" si="87"/>
        <v>7.906666666666666E-2</v>
      </c>
    </row>
    <row r="476" spans="2:35" x14ac:dyDescent="0.3">
      <c r="B476">
        <v>54022</v>
      </c>
      <c r="C476" s="7">
        <v>43785</v>
      </c>
      <c r="D476" s="6">
        <f t="shared" si="80"/>
        <v>2019</v>
      </c>
      <c r="E476" s="4" t="str">
        <f t="shared" si="77"/>
        <v>Q4-2019</v>
      </c>
      <c r="F476" s="4" t="str">
        <f t="shared" si="78"/>
        <v>November</v>
      </c>
      <c r="G476" s="6">
        <f t="shared" si="81"/>
        <v>46</v>
      </c>
      <c r="H476" s="4" t="str">
        <f t="shared" si="79"/>
        <v>Saturday</v>
      </c>
      <c r="I476">
        <v>1</v>
      </c>
      <c r="J476">
        <v>26</v>
      </c>
      <c r="K476">
        <v>29</v>
      </c>
      <c r="L476">
        <v>2</v>
      </c>
      <c r="M476">
        <v>34</v>
      </c>
      <c r="N476">
        <v>24</v>
      </c>
      <c r="O476">
        <v>22</v>
      </c>
      <c r="P476">
        <v>14</v>
      </c>
      <c r="Q476">
        <v>40</v>
      </c>
      <c r="R476">
        <v>24</v>
      </c>
      <c r="S476">
        <v>11</v>
      </c>
      <c r="T476">
        <v>24</v>
      </c>
      <c r="U476">
        <v>228</v>
      </c>
      <c r="V476">
        <v>21</v>
      </c>
      <c r="W476">
        <v>23</v>
      </c>
      <c r="X476">
        <v>0</v>
      </c>
      <c r="Y476">
        <v>23</v>
      </c>
      <c r="Z476">
        <v>8</v>
      </c>
      <c r="AA476">
        <v>29</v>
      </c>
      <c r="AB476">
        <v>8</v>
      </c>
      <c r="AC476">
        <v>72</v>
      </c>
      <c r="AD476">
        <f t="shared" si="82"/>
        <v>8931</v>
      </c>
      <c r="AE476" s="5">
        <f t="shared" si="83"/>
        <v>2.4808333333333334</v>
      </c>
      <c r="AF476" s="5">
        <f t="shared" si="84"/>
        <v>5.519166666666667</v>
      </c>
      <c r="AG476" s="5">
        <f t="shared" si="85"/>
        <v>0.33333333333333331</v>
      </c>
      <c r="AH476" s="5">
        <f t="shared" si="86"/>
        <v>0.875</v>
      </c>
      <c r="AI476" s="5">
        <f t="shared" si="87"/>
        <v>0.10336805555555556</v>
      </c>
    </row>
    <row r="477" spans="2:35" x14ac:dyDescent="0.3">
      <c r="B477">
        <v>54023</v>
      </c>
      <c r="C477" s="7">
        <v>43787</v>
      </c>
      <c r="D477" s="6">
        <f t="shared" si="80"/>
        <v>2019</v>
      </c>
      <c r="E477" s="4" t="str">
        <f t="shared" si="77"/>
        <v>Q4-2019</v>
      </c>
      <c r="F477" s="4" t="str">
        <f t="shared" si="78"/>
        <v>November</v>
      </c>
      <c r="G477" s="6">
        <f t="shared" si="81"/>
        <v>47</v>
      </c>
      <c r="H477" s="4" t="str">
        <f t="shared" si="79"/>
        <v>Monday</v>
      </c>
      <c r="I477">
        <v>1</v>
      </c>
      <c r="J477">
        <v>24</v>
      </c>
      <c r="K477">
        <v>30</v>
      </c>
      <c r="L477">
        <v>1</v>
      </c>
      <c r="M477">
        <v>20</v>
      </c>
      <c r="N477">
        <v>23</v>
      </c>
      <c r="O477">
        <v>12</v>
      </c>
      <c r="P477">
        <v>15</v>
      </c>
      <c r="Q477">
        <v>42</v>
      </c>
      <c r="R477">
        <v>26</v>
      </c>
      <c r="S477">
        <v>13</v>
      </c>
      <c r="T477">
        <v>23</v>
      </c>
      <c r="U477">
        <v>340</v>
      </c>
      <c r="V477">
        <v>22</v>
      </c>
      <c r="W477">
        <v>25</v>
      </c>
      <c r="X477">
        <v>0</v>
      </c>
      <c r="Y477">
        <v>21</v>
      </c>
      <c r="Z477">
        <v>7</v>
      </c>
      <c r="AA477">
        <v>22</v>
      </c>
      <c r="AB477">
        <v>7</v>
      </c>
      <c r="AC477">
        <v>60</v>
      </c>
      <c r="AD477">
        <f t="shared" si="82"/>
        <v>10886</v>
      </c>
      <c r="AE477" s="5">
        <f t="shared" si="83"/>
        <v>3.0238888888888891</v>
      </c>
      <c r="AF477" s="5">
        <f t="shared" si="84"/>
        <v>4.9761111111111109</v>
      </c>
      <c r="AG477" s="5">
        <f t="shared" si="85"/>
        <v>0.30434782608695654</v>
      </c>
      <c r="AH477" s="5">
        <f t="shared" si="86"/>
        <v>0.95652173913043481</v>
      </c>
      <c r="AI477" s="5">
        <f t="shared" si="87"/>
        <v>0.13147342995169084</v>
      </c>
    </row>
    <row r="478" spans="2:35" x14ac:dyDescent="0.3">
      <c r="B478">
        <v>54024</v>
      </c>
      <c r="C478" s="7">
        <v>43787</v>
      </c>
      <c r="D478" s="6">
        <f t="shared" si="80"/>
        <v>2019</v>
      </c>
      <c r="E478" s="4" t="str">
        <f t="shared" si="77"/>
        <v>Q4-2019</v>
      </c>
      <c r="F478" s="4" t="str">
        <f t="shared" si="78"/>
        <v>November</v>
      </c>
      <c r="G478" s="6">
        <f t="shared" si="81"/>
        <v>47</v>
      </c>
      <c r="H478" s="4" t="str">
        <f t="shared" si="79"/>
        <v>Monday</v>
      </c>
      <c r="I478">
        <v>2</v>
      </c>
      <c r="J478">
        <v>25</v>
      </c>
      <c r="K478">
        <v>33</v>
      </c>
      <c r="L478">
        <v>1</v>
      </c>
      <c r="M478">
        <v>41</v>
      </c>
      <c r="N478">
        <v>24</v>
      </c>
      <c r="O478">
        <v>13</v>
      </c>
      <c r="P478">
        <v>13</v>
      </c>
      <c r="Q478">
        <v>78</v>
      </c>
      <c r="R478">
        <v>13</v>
      </c>
      <c r="S478">
        <v>11</v>
      </c>
      <c r="T478">
        <v>22</v>
      </c>
      <c r="U478">
        <v>184</v>
      </c>
      <c r="V478">
        <v>21</v>
      </c>
      <c r="W478">
        <v>25</v>
      </c>
      <c r="X478">
        <v>1</v>
      </c>
      <c r="Y478">
        <v>21</v>
      </c>
      <c r="Z478">
        <v>7</v>
      </c>
      <c r="AA478">
        <v>19</v>
      </c>
      <c r="AB478">
        <v>7</v>
      </c>
      <c r="AC478">
        <v>48</v>
      </c>
      <c r="AD478">
        <f t="shared" si="82"/>
        <v>7692</v>
      </c>
      <c r="AE478" s="5">
        <f t="shared" si="83"/>
        <v>2.1366666666666667</v>
      </c>
      <c r="AF478" s="5">
        <f t="shared" si="84"/>
        <v>5.8633333333333333</v>
      </c>
      <c r="AG478" s="5">
        <f t="shared" si="85"/>
        <v>0.29166666666666669</v>
      </c>
      <c r="AH478" s="5">
        <f t="shared" si="86"/>
        <v>0.875</v>
      </c>
      <c r="AI478" s="5">
        <f t="shared" si="87"/>
        <v>8.9027777777777775E-2</v>
      </c>
    </row>
    <row r="479" spans="2:35" x14ac:dyDescent="0.3">
      <c r="B479">
        <v>54025</v>
      </c>
      <c r="C479" s="7">
        <v>43788</v>
      </c>
      <c r="D479" s="6">
        <f t="shared" si="80"/>
        <v>2019</v>
      </c>
      <c r="E479" s="4" t="str">
        <f t="shared" si="77"/>
        <v>Q4-2019</v>
      </c>
      <c r="F479" s="4" t="str">
        <f t="shared" si="78"/>
        <v>November</v>
      </c>
      <c r="G479" s="6">
        <f t="shared" si="81"/>
        <v>47</v>
      </c>
      <c r="H479" s="4" t="str">
        <f t="shared" si="79"/>
        <v>Tuesday</v>
      </c>
      <c r="I479">
        <v>1</v>
      </c>
      <c r="J479">
        <v>26</v>
      </c>
      <c r="K479">
        <v>38</v>
      </c>
      <c r="L479">
        <v>2</v>
      </c>
      <c r="M479">
        <v>42</v>
      </c>
      <c r="N479">
        <v>24</v>
      </c>
      <c r="O479">
        <v>20</v>
      </c>
      <c r="P479">
        <v>14</v>
      </c>
      <c r="Q479">
        <v>87</v>
      </c>
      <c r="R479">
        <v>29</v>
      </c>
      <c r="S479">
        <v>11</v>
      </c>
      <c r="T479">
        <v>22</v>
      </c>
      <c r="U479">
        <v>419</v>
      </c>
      <c r="V479">
        <v>21</v>
      </c>
      <c r="W479">
        <v>23</v>
      </c>
      <c r="X479">
        <v>1</v>
      </c>
      <c r="Y479">
        <v>25</v>
      </c>
      <c r="Z479">
        <v>7</v>
      </c>
      <c r="AA479">
        <v>24</v>
      </c>
      <c r="AB479">
        <v>7</v>
      </c>
      <c r="AC479">
        <v>44</v>
      </c>
      <c r="AD479">
        <f t="shared" si="82"/>
        <v>13820</v>
      </c>
      <c r="AE479" s="5">
        <f t="shared" si="83"/>
        <v>3.838888888888889</v>
      </c>
      <c r="AF479" s="5">
        <f t="shared" si="84"/>
        <v>4.1611111111111114</v>
      </c>
      <c r="AG479" s="5">
        <f t="shared" si="85"/>
        <v>0.29166666666666669</v>
      </c>
      <c r="AH479" s="5">
        <f t="shared" si="86"/>
        <v>0.875</v>
      </c>
      <c r="AI479" s="5">
        <f t="shared" si="87"/>
        <v>0.15995370370370371</v>
      </c>
    </row>
    <row r="480" spans="2:35" x14ac:dyDescent="0.3">
      <c r="B480">
        <v>54026</v>
      </c>
      <c r="C480" s="7">
        <v>43788</v>
      </c>
      <c r="D480" s="6">
        <f t="shared" si="80"/>
        <v>2019</v>
      </c>
      <c r="E480" s="4" t="str">
        <f t="shared" si="77"/>
        <v>Q4-2019</v>
      </c>
      <c r="F480" s="4" t="str">
        <f t="shared" si="78"/>
        <v>November</v>
      </c>
      <c r="G480" s="6">
        <f t="shared" si="81"/>
        <v>47</v>
      </c>
      <c r="H480" s="4" t="str">
        <f t="shared" si="79"/>
        <v>Tuesday</v>
      </c>
      <c r="I480">
        <v>2</v>
      </c>
      <c r="J480">
        <v>24</v>
      </c>
      <c r="K480">
        <v>33</v>
      </c>
      <c r="L480">
        <v>1</v>
      </c>
      <c r="M480">
        <v>40</v>
      </c>
      <c r="N480">
        <v>23</v>
      </c>
      <c r="O480">
        <v>11</v>
      </c>
      <c r="P480">
        <v>13</v>
      </c>
      <c r="Q480">
        <v>60</v>
      </c>
      <c r="R480">
        <v>13</v>
      </c>
      <c r="S480">
        <v>12</v>
      </c>
      <c r="T480">
        <v>24</v>
      </c>
      <c r="U480">
        <v>159</v>
      </c>
      <c r="V480">
        <v>20</v>
      </c>
      <c r="W480">
        <v>11</v>
      </c>
      <c r="X480">
        <v>1</v>
      </c>
      <c r="Y480">
        <v>21</v>
      </c>
      <c r="Z480">
        <v>7</v>
      </c>
      <c r="AA480">
        <v>23</v>
      </c>
      <c r="AB480">
        <v>7</v>
      </c>
      <c r="AC480">
        <v>79</v>
      </c>
      <c r="AD480">
        <f t="shared" si="82"/>
        <v>6603</v>
      </c>
      <c r="AE480" s="5">
        <f t="shared" si="83"/>
        <v>1.8341666666666667</v>
      </c>
      <c r="AF480" s="5">
        <f t="shared" si="84"/>
        <v>6.1658333333333335</v>
      </c>
      <c r="AG480" s="5">
        <f t="shared" si="85"/>
        <v>0.30434782608695654</v>
      </c>
      <c r="AH480" s="5">
        <f t="shared" si="86"/>
        <v>0.86956521739130432</v>
      </c>
      <c r="AI480" s="5">
        <f t="shared" si="87"/>
        <v>7.9746376811594202E-2</v>
      </c>
    </row>
    <row r="481" spans="2:35" x14ac:dyDescent="0.3">
      <c r="B481">
        <v>54027</v>
      </c>
      <c r="C481" s="7">
        <v>43789</v>
      </c>
      <c r="D481" s="6">
        <f t="shared" si="80"/>
        <v>2019</v>
      </c>
      <c r="E481" s="4" t="str">
        <f t="shared" si="77"/>
        <v>Q4-2019</v>
      </c>
      <c r="F481" s="4" t="str">
        <f t="shared" si="78"/>
        <v>November</v>
      </c>
      <c r="G481" s="6">
        <f t="shared" si="81"/>
        <v>47</v>
      </c>
      <c r="H481" s="4" t="str">
        <f t="shared" si="79"/>
        <v>Wednesday</v>
      </c>
      <c r="I481">
        <v>1</v>
      </c>
      <c r="J481">
        <v>26</v>
      </c>
      <c r="K481">
        <v>39</v>
      </c>
      <c r="L481">
        <v>2</v>
      </c>
      <c r="M481">
        <v>45</v>
      </c>
      <c r="N481">
        <v>24</v>
      </c>
      <c r="O481">
        <v>25</v>
      </c>
      <c r="P481">
        <v>14</v>
      </c>
      <c r="Q481">
        <v>67</v>
      </c>
      <c r="R481">
        <v>14</v>
      </c>
      <c r="S481">
        <v>13</v>
      </c>
      <c r="T481">
        <v>22</v>
      </c>
      <c r="U481">
        <v>385</v>
      </c>
      <c r="V481">
        <v>21</v>
      </c>
      <c r="W481">
        <v>17</v>
      </c>
      <c r="X481">
        <v>1</v>
      </c>
      <c r="Y481">
        <v>25</v>
      </c>
      <c r="Z481">
        <v>7</v>
      </c>
      <c r="AA481">
        <v>21</v>
      </c>
      <c r="AB481">
        <v>7</v>
      </c>
      <c r="AC481">
        <v>78</v>
      </c>
      <c r="AD481">
        <f t="shared" si="82"/>
        <v>12833</v>
      </c>
      <c r="AE481" s="5">
        <f t="shared" si="83"/>
        <v>3.5647222222222221</v>
      </c>
      <c r="AF481" s="5">
        <f t="shared" si="84"/>
        <v>4.4352777777777774</v>
      </c>
      <c r="AG481" s="5">
        <f t="shared" si="85"/>
        <v>0.29166666666666669</v>
      </c>
      <c r="AH481" s="5">
        <f t="shared" si="86"/>
        <v>0.875</v>
      </c>
      <c r="AI481" s="5">
        <f t="shared" si="87"/>
        <v>0.14853009259259259</v>
      </c>
    </row>
    <row r="482" spans="2:35" x14ac:dyDescent="0.3">
      <c r="B482">
        <v>54028</v>
      </c>
      <c r="C482" s="7">
        <v>43789</v>
      </c>
      <c r="D482" s="6">
        <f t="shared" si="80"/>
        <v>2019</v>
      </c>
      <c r="E482" s="4" t="str">
        <f t="shared" si="77"/>
        <v>Q4-2019</v>
      </c>
      <c r="F482" s="4" t="str">
        <f t="shared" si="78"/>
        <v>November</v>
      </c>
      <c r="G482" s="6">
        <f t="shared" si="81"/>
        <v>47</v>
      </c>
      <c r="H482" s="4" t="str">
        <f t="shared" si="79"/>
        <v>Wednesday</v>
      </c>
      <c r="I482">
        <v>2</v>
      </c>
      <c r="J482">
        <v>26</v>
      </c>
      <c r="K482">
        <v>27</v>
      </c>
      <c r="L482">
        <v>2</v>
      </c>
      <c r="M482">
        <v>40</v>
      </c>
      <c r="N482">
        <v>24</v>
      </c>
      <c r="O482">
        <v>13</v>
      </c>
      <c r="P482">
        <v>13</v>
      </c>
      <c r="Q482">
        <v>86</v>
      </c>
      <c r="R482">
        <v>24</v>
      </c>
      <c r="S482">
        <v>13</v>
      </c>
      <c r="T482">
        <v>20</v>
      </c>
      <c r="U482">
        <v>196</v>
      </c>
      <c r="V482">
        <v>20</v>
      </c>
      <c r="W482">
        <v>25</v>
      </c>
      <c r="X482">
        <v>1</v>
      </c>
      <c r="Y482">
        <v>21</v>
      </c>
      <c r="Z482">
        <v>7</v>
      </c>
      <c r="AA482">
        <v>22</v>
      </c>
      <c r="AB482">
        <v>7</v>
      </c>
      <c r="AC482">
        <v>35</v>
      </c>
      <c r="AD482">
        <f t="shared" si="82"/>
        <v>8110</v>
      </c>
      <c r="AE482" s="5">
        <f t="shared" si="83"/>
        <v>2.2527777777777778</v>
      </c>
      <c r="AF482" s="5">
        <f t="shared" si="84"/>
        <v>5.7472222222222218</v>
      </c>
      <c r="AG482" s="5">
        <f t="shared" si="85"/>
        <v>0.29166666666666669</v>
      </c>
      <c r="AH482" s="5">
        <f t="shared" si="86"/>
        <v>0.83333333333333337</v>
      </c>
      <c r="AI482" s="5">
        <f t="shared" si="87"/>
        <v>9.3865740740740736E-2</v>
      </c>
    </row>
    <row r="483" spans="2:35" x14ac:dyDescent="0.3">
      <c r="B483">
        <v>54029</v>
      </c>
      <c r="C483" s="7">
        <v>43790</v>
      </c>
      <c r="D483" s="6">
        <f t="shared" si="80"/>
        <v>2019</v>
      </c>
      <c r="E483" s="4" t="str">
        <f t="shared" si="77"/>
        <v>Q4-2019</v>
      </c>
      <c r="F483" s="4" t="str">
        <f t="shared" si="78"/>
        <v>November</v>
      </c>
      <c r="G483" s="6">
        <f t="shared" si="81"/>
        <v>47</v>
      </c>
      <c r="H483" s="4" t="str">
        <f t="shared" si="79"/>
        <v>Thursday</v>
      </c>
      <c r="I483">
        <v>1</v>
      </c>
      <c r="J483">
        <v>24</v>
      </c>
      <c r="K483">
        <v>25</v>
      </c>
      <c r="L483">
        <v>1</v>
      </c>
      <c r="M483">
        <v>32</v>
      </c>
      <c r="N483">
        <v>23</v>
      </c>
      <c r="O483">
        <v>10</v>
      </c>
      <c r="P483">
        <v>13</v>
      </c>
      <c r="Q483">
        <v>54</v>
      </c>
      <c r="R483">
        <v>27</v>
      </c>
      <c r="S483">
        <v>11</v>
      </c>
      <c r="T483">
        <v>21</v>
      </c>
      <c r="U483">
        <v>251</v>
      </c>
      <c r="V483">
        <v>21</v>
      </c>
      <c r="W483">
        <v>16</v>
      </c>
      <c r="X483">
        <v>1</v>
      </c>
      <c r="Y483">
        <v>23</v>
      </c>
      <c r="Z483">
        <v>8</v>
      </c>
      <c r="AA483">
        <v>13</v>
      </c>
      <c r="AB483">
        <v>8</v>
      </c>
      <c r="AC483">
        <v>78</v>
      </c>
      <c r="AD483">
        <f t="shared" si="82"/>
        <v>8798</v>
      </c>
      <c r="AE483" s="5">
        <f t="shared" si="83"/>
        <v>2.443888888888889</v>
      </c>
      <c r="AF483" s="5">
        <f t="shared" si="84"/>
        <v>5.556111111111111</v>
      </c>
      <c r="AG483" s="5">
        <f t="shared" si="85"/>
        <v>0.34782608695652173</v>
      </c>
      <c r="AH483" s="5">
        <f t="shared" si="86"/>
        <v>0.91304347826086951</v>
      </c>
      <c r="AI483" s="5">
        <f t="shared" si="87"/>
        <v>0.106256038647343</v>
      </c>
    </row>
    <row r="484" spans="2:35" x14ac:dyDescent="0.3">
      <c r="B484">
        <v>54030</v>
      </c>
      <c r="C484" s="7">
        <v>43790</v>
      </c>
      <c r="D484" s="6">
        <f t="shared" si="80"/>
        <v>2019</v>
      </c>
      <c r="E484" s="4" t="str">
        <f t="shared" si="77"/>
        <v>Q4-2019</v>
      </c>
      <c r="F484" s="4" t="str">
        <f t="shared" si="78"/>
        <v>November</v>
      </c>
      <c r="G484" s="6">
        <f t="shared" si="81"/>
        <v>47</v>
      </c>
      <c r="H484" s="4" t="str">
        <f t="shared" si="79"/>
        <v>Thursday</v>
      </c>
      <c r="I484">
        <v>2</v>
      </c>
      <c r="J484">
        <v>26</v>
      </c>
      <c r="K484">
        <v>17</v>
      </c>
      <c r="L484">
        <v>2</v>
      </c>
      <c r="M484">
        <v>33</v>
      </c>
      <c r="N484">
        <v>24</v>
      </c>
      <c r="O484">
        <v>22</v>
      </c>
      <c r="P484">
        <v>14</v>
      </c>
      <c r="Q484">
        <v>56</v>
      </c>
      <c r="R484">
        <v>26</v>
      </c>
      <c r="S484">
        <v>12</v>
      </c>
      <c r="T484">
        <v>22</v>
      </c>
      <c r="U484">
        <v>252</v>
      </c>
      <c r="V484">
        <v>21</v>
      </c>
      <c r="W484">
        <v>23</v>
      </c>
      <c r="X484">
        <v>0</v>
      </c>
      <c r="Y484">
        <v>20</v>
      </c>
      <c r="Z484">
        <v>7</v>
      </c>
      <c r="AA484">
        <v>17</v>
      </c>
      <c r="AB484">
        <v>7</v>
      </c>
      <c r="AC484">
        <v>46</v>
      </c>
      <c r="AD484">
        <f t="shared" si="82"/>
        <v>9360</v>
      </c>
      <c r="AE484" s="5">
        <f t="shared" si="83"/>
        <v>2.6</v>
      </c>
      <c r="AF484" s="5">
        <f t="shared" si="84"/>
        <v>5.4</v>
      </c>
      <c r="AG484" s="5">
        <f t="shared" si="85"/>
        <v>0.29166666666666669</v>
      </c>
      <c r="AH484" s="5">
        <f t="shared" si="86"/>
        <v>0.875</v>
      </c>
      <c r="AI484" s="5">
        <f t="shared" si="87"/>
        <v>0.10833333333333334</v>
      </c>
    </row>
    <row r="485" spans="2:35" x14ac:dyDescent="0.3">
      <c r="B485">
        <v>54031</v>
      </c>
      <c r="C485" s="7">
        <v>43791</v>
      </c>
      <c r="D485" s="6">
        <f t="shared" si="80"/>
        <v>2019</v>
      </c>
      <c r="E485" s="4" t="str">
        <f t="shared" si="77"/>
        <v>Q4-2019</v>
      </c>
      <c r="F485" s="4" t="str">
        <f t="shared" si="78"/>
        <v>November</v>
      </c>
      <c r="G485" s="6">
        <f t="shared" si="81"/>
        <v>47</v>
      </c>
      <c r="H485" s="4" t="str">
        <f t="shared" si="79"/>
        <v>Friday</v>
      </c>
      <c r="I485">
        <v>1</v>
      </c>
      <c r="J485">
        <v>25</v>
      </c>
      <c r="K485">
        <v>28</v>
      </c>
      <c r="L485">
        <v>1</v>
      </c>
      <c r="M485">
        <v>26</v>
      </c>
      <c r="N485">
        <v>24</v>
      </c>
      <c r="O485">
        <v>20</v>
      </c>
      <c r="P485">
        <v>13</v>
      </c>
      <c r="Q485">
        <v>69</v>
      </c>
      <c r="R485">
        <v>26</v>
      </c>
      <c r="S485">
        <v>12</v>
      </c>
      <c r="T485">
        <v>20</v>
      </c>
      <c r="U485">
        <v>283</v>
      </c>
      <c r="V485">
        <v>21</v>
      </c>
      <c r="W485">
        <v>13</v>
      </c>
      <c r="X485">
        <v>0</v>
      </c>
      <c r="Y485">
        <v>22</v>
      </c>
      <c r="Z485">
        <v>7</v>
      </c>
      <c r="AA485">
        <v>20</v>
      </c>
      <c r="AB485">
        <v>7</v>
      </c>
      <c r="AC485">
        <v>55</v>
      </c>
      <c r="AD485">
        <f t="shared" si="82"/>
        <v>10021</v>
      </c>
      <c r="AE485" s="5">
        <f t="shared" si="83"/>
        <v>2.783611111111111</v>
      </c>
      <c r="AF485" s="5">
        <f t="shared" si="84"/>
        <v>5.216388888888889</v>
      </c>
      <c r="AG485" s="5">
        <f t="shared" si="85"/>
        <v>0.29166666666666669</v>
      </c>
      <c r="AH485" s="5">
        <f t="shared" si="86"/>
        <v>0.875</v>
      </c>
      <c r="AI485" s="5">
        <f t="shared" si="87"/>
        <v>0.11598379629629629</v>
      </c>
    </row>
    <row r="486" spans="2:35" x14ac:dyDescent="0.3">
      <c r="B486">
        <v>54032</v>
      </c>
      <c r="C486" s="7">
        <v>43791</v>
      </c>
      <c r="D486" s="6">
        <f t="shared" si="80"/>
        <v>2019</v>
      </c>
      <c r="E486" s="4" t="str">
        <f t="shared" si="77"/>
        <v>Q4-2019</v>
      </c>
      <c r="F486" s="4" t="str">
        <f t="shared" si="78"/>
        <v>November</v>
      </c>
      <c r="G486" s="6">
        <f t="shared" si="81"/>
        <v>47</v>
      </c>
      <c r="H486" s="4" t="str">
        <f t="shared" si="79"/>
        <v>Friday</v>
      </c>
      <c r="I486">
        <v>2</v>
      </c>
      <c r="J486">
        <v>26</v>
      </c>
      <c r="K486">
        <v>22</v>
      </c>
      <c r="L486">
        <v>2</v>
      </c>
      <c r="M486">
        <v>21</v>
      </c>
      <c r="N486">
        <v>24</v>
      </c>
      <c r="O486">
        <v>24</v>
      </c>
      <c r="P486">
        <v>13</v>
      </c>
      <c r="Q486">
        <v>43</v>
      </c>
      <c r="R486">
        <v>25</v>
      </c>
      <c r="S486">
        <v>12</v>
      </c>
      <c r="T486">
        <v>24</v>
      </c>
      <c r="U486">
        <v>340</v>
      </c>
      <c r="V486">
        <v>21</v>
      </c>
      <c r="W486">
        <v>12</v>
      </c>
      <c r="X486">
        <v>1</v>
      </c>
      <c r="Y486">
        <v>18</v>
      </c>
      <c r="Z486">
        <v>6</v>
      </c>
      <c r="AA486">
        <v>26</v>
      </c>
      <c r="AB486">
        <v>6</v>
      </c>
      <c r="AC486">
        <v>87</v>
      </c>
      <c r="AD486">
        <f t="shared" si="82"/>
        <v>11382</v>
      </c>
      <c r="AE486" s="5">
        <f t="shared" si="83"/>
        <v>3.1616666666666666</v>
      </c>
      <c r="AF486" s="5">
        <f t="shared" si="84"/>
        <v>4.8383333333333329</v>
      </c>
      <c r="AG486" s="5">
        <f t="shared" si="85"/>
        <v>0.25</v>
      </c>
      <c r="AH486" s="5">
        <f t="shared" si="86"/>
        <v>0.875</v>
      </c>
      <c r="AI486" s="5">
        <f t="shared" si="87"/>
        <v>0.13173611111111111</v>
      </c>
    </row>
    <row r="487" spans="2:35" x14ac:dyDescent="0.3">
      <c r="B487">
        <v>54033</v>
      </c>
      <c r="C487" s="7">
        <v>43792</v>
      </c>
      <c r="D487" s="6">
        <f t="shared" si="80"/>
        <v>2019</v>
      </c>
      <c r="E487" s="4" t="str">
        <f t="shared" si="77"/>
        <v>Q4-2019</v>
      </c>
      <c r="F487" s="4" t="str">
        <f t="shared" si="78"/>
        <v>November</v>
      </c>
      <c r="G487" s="6">
        <f t="shared" si="81"/>
        <v>47</v>
      </c>
      <c r="H487" s="4" t="str">
        <f t="shared" si="79"/>
        <v>Saturday</v>
      </c>
      <c r="I487">
        <v>1</v>
      </c>
      <c r="J487">
        <v>26</v>
      </c>
      <c r="K487">
        <v>44</v>
      </c>
      <c r="L487">
        <v>2</v>
      </c>
      <c r="M487">
        <v>34</v>
      </c>
      <c r="N487">
        <v>24</v>
      </c>
      <c r="O487">
        <v>11</v>
      </c>
      <c r="P487">
        <v>14</v>
      </c>
      <c r="Q487">
        <v>31</v>
      </c>
      <c r="R487">
        <v>14</v>
      </c>
      <c r="S487">
        <v>13</v>
      </c>
      <c r="T487">
        <v>20</v>
      </c>
      <c r="U487">
        <v>216</v>
      </c>
      <c r="V487">
        <v>21</v>
      </c>
      <c r="W487">
        <v>15</v>
      </c>
      <c r="X487">
        <v>1</v>
      </c>
      <c r="Y487">
        <v>23</v>
      </c>
      <c r="Z487">
        <v>8</v>
      </c>
      <c r="AA487">
        <v>22</v>
      </c>
      <c r="AB487">
        <v>8</v>
      </c>
      <c r="AC487">
        <v>57</v>
      </c>
      <c r="AD487">
        <f t="shared" si="82"/>
        <v>7784</v>
      </c>
      <c r="AE487" s="5">
        <f t="shared" si="83"/>
        <v>2.1622222222222223</v>
      </c>
      <c r="AF487" s="5">
        <f t="shared" si="84"/>
        <v>5.8377777777777773</v>
      </c>
      <c r="AG487" s="5">
        <f t="shared" si="85"/>
        <v>0.33333333333333331</v>
      </c>
      <c r="AH487" s="5">
        <f t="shared" si="86"/>
        <v>0.875</v>
      </c>
      <c r="AI487" s="5">
        <f t="shared" si="87"/>
        <v>9.0092592592592599E-2</v>
      </c>
    </row>
    <row r="488" spans="2:35" x14ac:dyDescent="0.3">
      <c r="B488">
        <v>54034</v>
      </c>
      <c r="C488" s="7">
        <v>43794</v>
      </c>
      <c r="D488" s="6">
        <f t="shared" si="80"/>
        <v>2019</v>
      </c>
      <c r="E488" s="4" t="str">
        <f t="shared" si="77"/>
        <v>Q4-2019</v>
      </c>
      <c r="F488" s="4" t="str">
        <f t="shared" si="78"/>
        <v>November</v>
      </c>
      <c r="G488" s="6">
        <f t="shared" si="81"/>
        <v>48</v>
      </c>
      <c r="H488" s="4" t="str">
        <f t="shared" si="79"/>
        <v>Monday</v>
      </c>
      <c r="I488">
        <v>1</v>
      </c>
      <c r="J488">
        <v>25</v>
      </c>
      <c r="K488">
        <v>31</v>
      </c>
      <c r="L488">
        <v>1</v>
      </c>
      <c r="M488">
        <v>37</v>
      </c>
      <c r="N488">
        <v>24</v>
      </c>
      <c r="O488">
        <v>24</v>
      </c>
      <c r="P488">
        <v>14</v>
      </c>
      <c r="Q488">
        <v>62</v>
      </c>
      <c r="R488">
        <v>28</v>
      </c>
      <c r="S488">
        <v>12</v>
      </c>
      <c r="T488">
        <v>20</v>
      </c>
      <c r="U488">
        <v>169</v>
      </c>
      <c r="V488">
        <v>22</v>
      </c>
      <c r="W488">
        <v>22</v>
      </c>
      <c r="X488">
        <v>0</v>
      </c>
      <c r="Y488">
        <v>24</v>
      </c>
      <c r="Z488">
        <v>8</v>
      </c>
      <c r="AA488">
        <v>11</v>
      </c>
      <c r="AB488">
        <v>8</v>
      </c>
      <c r="AC488">
        <v>77</v>
      </c>
      <c r="AD488">
        <f t="shared" si="82"/>
        <v>7736</v>
      </c>
      <c r="AE488" s="5">
        <f t="shared" si="83"/>
        <v>2.1488888888888891</v>
      </c>
      <c r="AF488" s="5">
        <f t="shared" si="84"/>
        <v>5.8511111111111109</v>
      </c>
      <c r="AG488" s="5">
        <f t="shared" si="85"/>
        <v>0.33333333333333331</v>
      </c>
      <c r="AH488" s="5">
        <f t="shared" si="86"/>
        <v>0.91666666666666663</v>
      </c>
      <c r="AI488" s="5">
        <f t="shared" si="87"/>
        <v>8.953703703703704E-2</v>
      </c>
    </row>
    <row r="489" spans="2:35" x14ac:dyDescent="0.3">
      <c r="B489">
        <v>54035</v>
      </c>
      <c r="C489" s="7">
        <v>43794</v>
      </c>
      <c r="D489" s="6">
        <f t="shared" si="80"/>
        <v>2019</v>
      </c>
      <c r="E489" s="4" t="str">
        <f t="shared" si="77"/>
        <v>Q4-2019</v>
      </c>
      <c r="F489" s="4" t="str">
        <f t="shared" si="78"/>
        <v>November</v>
      </c>
      <c r="G489" s="6">
        <f t="shared" si="81"/>
        <v>48</v>
      </c>
      <c r="H489" s="4" t="str">
        <f t="shared" si="79"/>
        <v>Monday</v>
      </c>
      <c r="I489">
        <v>2</v>
      </c>
      <c r="J489">
        <v>24</v>
      </c>
      <c r="K489">
        <v>26</v>
      </c>
      <c r="L489">
        <v>1</v>
      </c>
      <c r="M489">
        <v>23</v>
      </c>
      <c r="N489">
        <v>23</v>
      </c>
      <c r="O489">
        <v>18</v>
      </c>
      <c r="P489">
        <v>12</v>
      </c>
      <c r="Q489">
        <v>48</v>
      </c>
      <c r="R489">
        <v>22</v>
      </c>
      <c r="S489">
        <v>11</v>
      </c>
      <c r="T489">
        <v>20</v>
      </c>
      <c r="U489">
        <v>342</v>
      </c>
      <c r="V489">
        <v>21</v>
      </c>
      <c r="W489">
        <v>14</v>
      </c>
      <c r="X489">
        <v>1</v>
      </c>
      <c r="Y489">
        <v>19</v>
      </c>
      <c r="Z489">
        <v>6</v>
      </c>
      <c r="AA489">
        <v>18</v>
      </c>
      <c r="AB489">
        <v>6</v>
      </c>
      <c r="AC489">
        <v>49</v>
      </c>
      <c r="AD489">
        <f t="shared" si="82"/>
        <v>10526</v>
      </c>
      <c r="AE489" s="5">
        <f t="shared" si="83"/>
        <v>2.923888888888889</v>
      </c>
      <c r="AF489" s="5">
        <f t="shared" si="84"/>
        <v>5.0761111111111106</v>
      </c>
      <c r="AG489" s="5">
        <f t="shared" si="85"/>
        <v>0.2608695652173913</v>
      </c>
      <c r="AH489" s="5">
        <f t="shared" si="86"/>
        <v>0.91304347826086951</v>
      </c>
      <c r="AI489" s="5">
        <f t="shared" si="87"/>
        <v>0.12712560386473432</v>
      </c>
    </row>
    <row r="490" spans="2:35" x14ac:dyDescent="0.3">
      <c r="B490">
        <v>54036</v>
      </c>
      <c r="C490" s="7">
        <v>43795</v>
      </c>
      <c r="D490" s="6">
        <f t="shared" si="80"/>
        <v>2019</v>
      </c>
      <c r="E490" s="4" t="str">
        <f t="shared" si="77"/>
        <v>Q4-2019</v>
      </c>
      <c r="F490" s="4" t="str">
        <f t="shared" si="78"/>
        <v>November</v>
      </c>
      <c r="G490" s="6">
        <f t="shared" si="81"/>
        <v>48</v>
      </c>
      <c r="H490" s="4" t="str">
        <f t="shared" si="79"/>
        <v>Tuesday</v>
      </c>
      <c r="I490">
        <v>1</v>
      </c>
      <c r="J490">
        <v>26</v>
      </c>
      <c r="K490">
        <v>34</v>
      </c>
      <c r="L490">
        <v>2</v>
      </c>
      <c r="M490">
        <v>23</v>
      </c>
      <c r="N490">
        <v>24</v>
      </c>
      <c r="O490">
        <v>29</v>
      </c>
      <c r="P490">
        <v>14</v>
      </c>
      <c r="Q490">
        <v>65</v>
      </c>
      <c r="R490">
        <v>23</v>
      </c>
      <c r="S490">
        <v>11</v>
      </c>
      <c r="T490">
        <v>22</v>
      </c>
      <c r="U490">
        <v>367</v>
      </c>
      <c r="V490">
        <v>22</v>
      </c>
      <c r="W490">
        <v>21</v>
      </c>
      <c r="X490">
        <v>0</v>
      </c>
      <c r="Y490">
        <v>21</v>
      </c>
      <c r="Z490">
        <v>7</v>
      </c>
      <c r="AA490">
        <v>30</v>
      </c>
      <c r="AB490">
        <v>7</v>
      </c>
      <c r="AC490">
        <v>51</v>
      </c>
      <c r="AD490">
        <f t="shared" si="82"/>
        <v>12465</v>
      </c>
      <c r="AE490" s="5">
        <f t="shared" si="83"/>
        <v>3.4624999999999999</v>
      </c>
      <c r="AF490" s="5">
        <f t="shared" si="84"/>
        <v>4.5374999999999996</v>
      </c>
      <c r="AG490" s="5">
        <f t="shared" si="85"/>
        <v>0.29166666666666669</v>
      </c>
      <c r="AH490" s="5">
        <f t="shared" si="86"/>
        <v>0.91666666666666663</v>
      </c>
      <c r="AI490" s="5">
        <f t="shared" si="87"/>
        <v>0.14427083333333332</v>
      </c>
    </row>
    <row r="491" spans="2:35" x14ac:dyDescent="0.3">
      <c r="B491">
        <v>54037</v>
      </c>
      <c r="C491" s="7">
        <v>43795</v>
      </c>
      <c r="D491" s="6">
        <f t="shared" si="80"/>
        <v>2019</v>
      </c>
      <c r="E491" s="4" t="str">
        <f t="shared" si="77"/>
        <v>Q4-2019</v>
      </c>
      <c r="F491" s="4" t="str">
        <f t="shared" si="78"/>
        <v>November</v>
      </c>
      <c r="G491" s="6">
        <f t="shared" si="81"/>
        <v>48</v>
      </c>
      <c r="H491" s="4" t="str">
        <f t="shared" si="79"/>
        <v>Tuesday</v>
      </c>
      <c r="I491">
        <v>2</v>
      </c>
      <c r="J491">
        <v>25</v>
      </c>
      <c r="K491">
        <v>43</v>
      </c>
      <c r="L491">
        <v>1</v>
      </c>
      <c r="M491">
        <v>22</v>
      </c>
      <c r="N491">
        <v>24</v>
      </c>
      <c r="O491">
        <v>15</v>
      </c>
      <c r="P491">
        <v>13</v>
      </c>
      <c r="Q491">
        <v>45</v>
      </c>
      <c r="R491">
        <v>24</v>
      </c>
      <c r="S491">
        <v>13</v>
      </c>
      <c r="T491">
        <v>25</v>
      </c>
      <c r="U491">
        <v>341</v>
      </c>
      <c r="V491">
        <v>20</v>
      </c>
      <c r="W491">
        <v>19</v>
      </c>
      <c r="X491">
        <v>1</v>
      </c>
      <c r="Y491">
        <v>18</v>
      </c>
      <c r="Z491">
        <v>6</v>
      </c>
      <c r="AA491">
        <v>10</v>
      </c>
      <c r="AB491">
        <v>6</v>
      </c>
      <c r="AC491">
        <v>55</v>
      </c>
      <c r="AD491">
        <f t="shared" si="82"/>
        <v>11093</v>
      </c>
      <c r="AE491" s="5">
        <f t="shared" si="83"/>
        <v>3.0813888888888887</v>
      </c>
      <c r="AF491" s="5">
        <f t="shared" si="84"/>
        <v>4.9186111111111117</v>
      </c>
      <c r="AG491" s="5">
        <f t="shared" si="85"/>
        <v>0.25</v>
      </c>
      <c r="AH491" s="5">
        <f t="shared" si="86"/>
        <v>0.83333333333333337</v>
      </c>
      <c r="AI491" s="5">
        <f t="shared" si="87"/>
        <v>0.12839120370370369</v>
      </c>
    </row>
    <row r="492" spans="2:35" x14ac:dyDescent="0.3">
      <c r="B492">
        <v>54038</v>
      </c>
      <c r="C492" s="7">
        <v>43796</v>
      </c>
      <c r="D492" s="6">
        <f t="shared" si="80"/>
        <v>2019</v>
      </c>
      <c r="E492" s="4" t="str">
        <f t="shared" si="77"/>
        <v>Q4-2019</v>
      </c>
      <c r="F492" s="4" t="str">
        <f t="shared" si="78"/>
        <v>November</v>
      </c>
      <c r="G492" s="6">
        <f t="shared" si="81"/>
        <v>48</v>
      </c>
      <c r="H492" s="4" t="str">
        <f t="shared" si="79"/>
        <v>Wednesday</v>
      </c>
      <c r="I492">
        <v>1</v>
      </c>
      <c r="J492">
        <v>26</v>
      </c>
      <c r="K492">
        <v>34</v>
      </c>
      <c r="L492">
        <v>2</v>
      </c>
      <c r="M492">
        <v>32</v>
      </c>
      <c r="N492">
        <v>24</v>
      </c>
      <c r="O492">
        <v>21</v>
      </c>
      <c r="P492">
        <v>14</v>
      </c>
      <c r="Q492">
        <v>71</v>
      </c>
      <c r="R492">
        <v>28</v>
      </c>
      <c r="S492">
        <v>11</v>
      </c>
      <c r="T492">
        <v>24</v>
      </c>
      <c r="U492">
        <v>276</v>
      </c>
      <c r="V492">
        <v>21</v>
      </c>
      <c r="W492">
        <v>23</v>
      </c>
      <c r="X492">
        <v>1</v>
      </c>
      <c r="Y492">
        <v>23</v>
      </c>
      <c r="Z492">
        <v>7</v>
      </c>
      <c r="AA492">
        <v>24</v>
      </c>
      <c r="AB492">
        <v>7</v>
      </c>
      <c r="AC492">
        <v>80</v>
      </c>
      <c r="AD492">
        <f t="shared" si="82"/>
        <v>10476</v>
      </c>
      <c r="AE492" s="5">
        <f t="shared" si="83"/>
        <v>2.91</v>
      </c>
      <c r="AF492" s="5">
        <f t="shared" si="84"/>
        <v>5.09</v>
      </c>
      <c r="AG492" s="5">
        <f t="shared" si="85"/>
        <v>0.29166666666666669</v>
      </c>
      <c r="AH492" s="5">
        <f t="shared" si="86"/>
        <v>0.875</v>
      </c>
      <c r="AI492" s="5">
        <f t="shared" si="87"/>
        <v>0.12125000000000001</v>
      </c>
    </row>
    <row r="493" spans="2:35" x14ac:dyDescent="0.3">
      <c r="B493">
        <v>54039</v>
      </c>
      <c r="C493" s="7">
        <v>43796</v>
      </c>
      <c r="D493" s="6">
        <f t="shared" si="80"/>
        <v>2019</v>
      </c>
      <c r="E493" s="4" t="str">
        <f t="shared" si="77"/>
        <v>Q4-2019</v>
      </c>
      <c r="F493" s="4" t="str">
        <f t="shared" si="78"/>
        <v>November</v>
      </c>
      <c r="G493" s="6">
        <f t="shared" si="81"/>
        <v>48</v>
      </c>
      <c r="H493" s="4" t="str">
        <f t="shared" si="79"/>
        <v>Wednesday</v>
      </c>
      <c r="I493">
        <v>2</v>
      </c>
      <c r="J493">
        <v>25</v>
      </c>
      <c r="K493">
        <v>25</v>
      </c>
      <c r="L493">
        <v>1</v>
      </c>
      <c r="M493">
        <v>32</v>
      </c>
      <c r="N493">
        <v>24</v>
      </c>
      <c r="O493">
        <v>28</v>
      </c>
      <c r="P493">
        <v>12</v>
      </c>
      <c r="Q493">
        <v>36</v>
      </c>
      <c r="R493">
        <v>27</v>
      </c>
      <c r="S493">
        <v>12</v>
      </c>
      <c r="T493">
        <v>24</v>
      </c>
      <c r="U493">
        <v>226</v>
      </c>
      <c r="V493">
        <v>20</v>
      </c>
      <c r="W493">
        <v>21</v>
      </c>
      <c r="X493">
        <v>1</v>
      </c>
      <c r="Y493">
        <v>20</v>
      </c>
      <c r="Z493">
        <v>7</v>
      </c>
      <c r="AA493">
        <v>17</v>
      </c>
      <c r="AB493">
        <v>7</v>
      </c>
      <c r="AC493">
        <v>49</v>
      </c>
      <c r="AD493">
        <f t="shared" si="82"/>
        <v>8618</v>
      </c>
      <c r="AE493" s="5">
        <f t="shared" si="83"/>
        <v>2.3938888888888887</v>
      </c>
      <c r="AF493" s="5">
        <f t="shared" si="84"/>
        <v>5.6061111111111117</v>
      </c>
      <c r="AG493" s="5">
        <f t="shared" si="85"/>
        <v>0.29166666666666669</v>
      </c>
      <c r="AH493" s="5">
        <f t="shared" si="86"/>
        <v>0.83333333333333337</v>
      </c>
      <c r="AI493" s="5">
        <f t="shared" si="87"/>
        <v>9.9745370370370359E-2</v>
      </c>
    </row>
    <row r="494" spans="2:35" x14ac:dyDescent="0.3">
      <c r="B494">
        <v>54040</v>
      </c>
      <c r="C494" s="7">
        <v>43797</v>
      </c>
      <c r="D494" s="6">
        <f t="shared" si="80"/>
        <v>2019</v>
      </c>
      <c r="E494" s="4" t="str">
        <f t="shared" si="77"/>
        <v>Q4-2019</v>
      </c>
      <c r="F494" s="4" t="str">
        <f t="shared" si="78"/>
        <v>November</v>
      </c>
      <c r="G494" s="6">
        <f t="shared" si="81"/>
        <v>48</v>
      </c>
      <c r="H494" s="4" t="str">
        <f t="shared" si="79"/>
        <v>Thursday</v>
      </c>
      <c r="I494">
        <v>1</v>
      </c>
      <c r="J494">
        <v>25</v>
      </c>
      <c r="K494">
        <v>18</v>
      </c>
      <c r="L494">
        <v>1</v>
      </c>
      <c r="M494">
        <v>36</v>
      </c>
      <c r="N494">
        <v>24</v>
      </c>
      <c r="O494">
        <v>26</v>
      </c>
      <c r="P494">
        <v>15</v>
      </c>
      <c r="Q494">
        <v>36</v>
      </c>
      <c r="R494">
        <v>11</v>
      </c>
      <c r="S494">
        <v>12</v>
      </c>
      <c r="T494">
        <v>21</v>
      </c>
      <c r="U494">
        <v>217</v>
      </c>
      <c r="V494">
        <v>21</v>
      </c>
      <c r="W494">
        <v>17</v>
      </c>
      <c r="X494">
        <v>1</v>
      </c>
      <c r="Y494">
        <v>24</v>
      </c>
      <c r="Z494">
        <v>8</v>
      </c>
      <c r="AA494">
        <v>14</v>
      </c>
      <c r="AB494">
        <v>8</v>
      </c>
      <c r="AC494">
        <v>79</v>
      </c>
      <c r="AD494">
        <f t="shared" si="82"/>
        <v>8388</v>
      </c>
      <c r="AE494" s="5">
        <f t="shared" si="83"/>
        <v>2.33</v>
      </c>
      <c r="AF494" s="5">
        <f t="shared" si="84"/>
        <v>5.67</v>
      </c>
      <c r="AG494" s="5">
        <f t="shared" si="85"/>
        <v>0.33333333333333331</v>
      </c>
      <c r="AH494" s="5">
        <f t="shared" si="86"/>
        <v>0.875</v>
      </c>
      <c r="AI494" s="5">
        <f t="shared" si="87"/>
        <v>9.7083333333333341E-2</v>
      </c>
    </row>
    <row r="495" spans="2:35" x14ac:dyDescent="0.3">
      <c r="B495">
        <v>54041</v>
      </c>
      <c r="C495" s="7">
        <v>43797</v>
      </c>
      <c r="D495" s="6">
        <f t="shared" si="80"/>
        <v>2019</v>
      </c>
      <c r="E495" s="4" t="str">
        <f t="shared" si="77"/>
        <v>Q4-2019</v>
      </c>
      <c r="F495" s="4" t="str">
        <f t="shared" si="78"/>
        <v>November</v>
      </c>
      <c r="G495" s="6">
        <f t="shared" si="81"/>
        <v>48</v>
      </c>
      <c r="H495" s="4" t="str">
        <f t="shared" si="79"/>
        <v>Thursday</v>
      </c>
      <c r="I495">
        <v>2</v>
      </c>
      <c r="J495">
        <v>26</v>
      </c>
      <c r="K495">
        <v>21</v>
      </c>
      <c r="L495">
        <v>2</v>
      </c>
      <c r="M495">
        <v>26</v>
      </c>
      <c r="N495">
        <v>24</v>
      </c>
      <c r="O495">
        <v>22</v>
      </c>
      <c r="P495">
        <v>12</v>
      </c>
      <c r="Q495">
        <v>35</v>
      </c>
      <c r="R495">
        <v>18</v>
      </c>
      <c r="S495">
        <v>12</v>
      </c>
      <c r="T495">
        <v>23</v>
      </c>
      <c r="U495">
        <v>320</v>
      </c>
      <c r="V495">
        <v>20</v>
      </c>
      <c r="W495">
        <v>28</v>
      </c>
      <c r="X495">
        <v>0</v>
      </c>
      <c r="Y495">
        <v>19</v>
      </c>
      <c r="Z495">
        <v>6</v>
      </c>
      <c r="AA495">
        <v>19</v>
      </c>
      <c r="AB495">
        <v>6</v>
      </c>
      <c r="AC495">
        <v>70</v>
      </c>
      <c r="AD495">
        <f t="shared" si="82"/>
        <v>10778</v>
      </c>
      <c r="AE495" s="5">
        <f t="shared" si="83"/>
        <v>2.9938888888888888</v>
      </c>
      <c r="AF495" s="5">
        <f t="shared" si="84"/>
        <v>5.0061111111111112</v>
      </c>
      <c r="AG495" s="5">
        <f t="shared" si="85"/>
        <v>0.25</v>
      </c>
      <c r="AH495" s="5">
        <f t="shared" si="86"/>
        <v>0.83333333333333337</v>
      </c>
      <c r="AI495" s="5">
        <f t="shared" si="87"/>
        <v>0.12474537037037037</v>
      </c>
    </row>
    <row r="496" spans="2:35" x14ac:dyDescent="0.3">
      <c r="B496">
        <v>54042</v>
      </c>
      <c r="C496" s="7">
        <v>43798</v>
      </c>
      <c r="D496" s="6">
        <f t="shared" si="80"/>
        <v>2019</v>
      </c>
      <c r="E496" s="4" t="str">
        <f t="shared" si="77"/>
        <v>Q4-2019</v>
      </c>
      <c r="F496" s="4" t="str">
        <f t="shared" si="78"/>
        <v>November</v>
      </c>
      <c r="G496" s="6">
        <f t="shared" si="81"/>
        <v>48</v>
      </c>
      <c r="H496" s="4" t="str">
        <f t="shared" si="79"/>
        <v>Friday</v>
      </c>
      <c r="I496">
        <v>1</v>
      </c>
      <c r="J496">
        <v>25</v>
      </c>
      <c r="K496">
        <v>38</v>
      </c>
      <c r="L496">
        <v>1</v>
      </c>
      <c r="M496">
        <v>38</v>
      </c>
      <c r="N496">
        <v>24</v>
      </c>
      <c r="O496">
        <v>29</v>
      </c>
      <c r="P496">
        <v>13</v>
      </c>
      <c r="Q496">
        <v>31</v>
      </c>
      <c r="R496">
        <v>18</v>
      </c>
      <c r="S496">
        <v>12</v>
      </c>
      <c r="T496">
        <v>22</v>
      </c>
      <c r="U496">
        <v>207</v>
      </c>
      <c r="V496">
        <v>21</v>
      </c>
      <c r="W496">
        <v>11</v>
      </c>
      <c r="X496">
        <v>0</v>
      </c>
      <c r="Y496">
        <v>24</v>
      </c>
      <c r="Z496">
        <v>8</v>
      </c>
      <c r="AA496">
        <v>18</v>
      </c>
      <c r="AB496">
        <v>8</v>
      </c>
      <c r="AC496">
        <v>87</v>
      </c>
      <c r="AD496">
        <f t="shared" si="82"/>
        <v>8152</v>
      </c>
      <c r="AE496" s="5">
        <f t="shared" si="83"/>
        <v>2.2644444444444445</v>
      </c>
      <c r="AF496" s="5">
        <f t="shared" si="84"/>
        <v>5.7355555555555551</v>
      </c>
      <c r="AG496" s="5">
        <f t="shared" si="85"/>
        <v>0.33333333333333331</v>
      </c>
      <c r="AH496" s="5">
        <f t="shared" si="86"/>
        <v>0.875</v>
      </c>
      <c r="AI496" s="5">
        <f t="shared" si="87"/>
        <v>9.4351851851851853E-2</v>
      </c>
    </row>
    <row r="497" spans="2:35" x14ac:dyDescent="0.3">
      <c r="B497">
        <v>54043</v>
      </c>
      <c r="C497" s="7">
        <v>43798</v>
      </c>
      <c r="D497" s="6">
        <f t="shared" si="80"/>
        <v>2019</v>
      </c>
      <c r="E497" s="4" t="str">
        <f t="shared" si="77"/>
        <v>Q4-2019</v>
      </c>
      <c r="F497" s="4" t="str">
        <f t="shared" si="78"/>
        <v>November</v>
      </c>
      <c r="G497" s="6">
        <f t="shared" si="81"/>
        <v>48</v>
      </c>
      <c r="H497" s="4" t="str">
        <f t="shared" si="79"/>
        <v>Friday</v>
      </c>
      <c r="I497">
        <v>2</v>
      </c>
      <c r="J497">
        <v>26</v>
      </c>
      <c r="K497">
        <v>34</v>
      </c>
      <c r="L497">
        <v>2</v>
      </c>
      <c r="M497">
        <v>26</v>
      </c>
      <c r="N497">
        <v>24</v>
      </c>
      <c r="O497">
        <v>20</v>
      </c>
      <c r="P497">
        <v>14</v>
      </c>
      <c r="Q497">
        <v>61</v>
      </c>
      <c r="R497">
        <v>15</v>
      </c>
      <c r="S497">
        <v>12</v>
      </c>
      <c r="T497">
        <v>23</v>
      </c>
      <c r="U497">
        <v>271</v>
      </c>
      <c r="V497">
        <v>21</v>
      </c>
      <c r="W497">
        <v>13</v>
      </c>
      <c r="X497">
        <v>1</v>
      </c>
      <c r="Y497">
        <v>19</v>
      </c>
      <c r="Z497">
        <v>7</v>
      </c>
      <c r="AA497">
        <v>16</v>
      </c>
      <c r="AB497">
        <v>7</v>
      </c>
      <c r="AC497">
        <v>68</v>
      </c>
      <c r="AD497">
        <f t="shared" si="82"/>
        <v>9708</v>
      </c>
      <c r="AE497" s="5">
        <f t="shared" si="83"/>
        <v>2.6966666666666668</v>
      </c>
      <c r="AF497" s="5">
        <f t="shared" si="84"/>
        <v>5.3033333333333328</v>
      </c>
      <c r="AG497" s="5">
        <f t="shared" si="85"/>
        <v>0.29166666666666669</v>
      </c>
      <c r="AH497" s="5">
        <f t="shared" si="86"/>
        <v>0.875</v>
      </c>
      <c r="AI497" s="5">
        <f t="shared" si="87"/>
        <v>0.11236111111111112</v>
      </c>
    </row>
    <row r="498" spans="2:35" x14ac:dyDescent="0.3">
      <c r="B498">
        <v>54044</v>
      </c>
      <c r="C498" s="7">
        <v>43799</v>
      </c>
      <c r="D498" s="6">
        <f t="shared" si="80"/>
        <v>2019</v>
      </c>
      <c r="E498" s="4" t="str">
        <f t="shared" si="77"/>
        <v>Q4-2019</v>
      </c>
      <c r="F498" s="4" t="str">
        <f t="shared" si="78"/>
        <v>November</v>
      </c>
      <c r="G498" s="6">
        <f t="shared" si="81"/>
        <v>48</v>
      </c>
      <c r="H498" s="4" t="str">
        <f t="shared" si="79"/>
        <v>Saturday</v>
      </c>
      <c r="I498">
        <v>1</v>
      </c>
      <c r="J498">
        <v>26</v>
      </c>
      <c r="K498">
        <v>40</v>
      </c>
      <c r="L498">
        <v>2</v>
      </c>
      <c r="M498">
        <v>15</v>
      </c>
      <c r="N498">
        <v>24</v>
      </c>
      <c r="O498">
        <v>19</v>
      </c>
      <c r="P498">
        <v>13</v>
      </c>
      <c r="Q498">
        <v>55</v>
      </c>
      <c r="R498">
        <v>24</v>
      </c>
      <c r="S498">
        <v>13</v>
      </c>
      <c r="T498">
        <v>21</v>
      </c>
      <c r="U498">
        <v>422</v>
      </c>
      <c r="V498">
        <v>21</v>
      </c>
      <c r="W498">
        <v>27</v>
      </c>
      <c r="X498">
        <v>1</v>
      </c>
      <c r="Y498">
        <v>25</v>
      </c>
      <c r="Z498">
        <v>7</v>
      </c>
      <c r="AA498">
        <v>18</v>
      </c>
      <c r="AB498">
        <v>7</v>
      </c>
      <c r="AC498">
        <v>73</v>
      </c>
      <c r="AD498">
        <f t="shared" si="82"/>
        <v>13608</v>
      </c>
      <c r="AE498" s="5">
        <f t="shared" si="83"/>
        <v>3.78</v>
      </c>
      <c r="AF498" s="5">
        <f t="shared" si="84"/>
        <v>4.2200000000000006</v>
      </c>
      <c r="AG498" s="5">
        <f t="shared" si="85"/>
        <v>0.29166666666666669</v>
      </c>
      <c r="AH498" s="5">
        <f t="shared" si="86"/>
        <v>0.875</v>
      </c>
      <c r="AI498" s="5">
        <f t="shared" si="87"/>
        <v>0.1575</v>
      </c>
    </row>
    <row r="499" spans="2:35" x14ac:dyDescent="0.3">
      <c r="B499">
        <v>54045</v>
      </c>
      <c r="C499" s="7">
        <v>43801</v>
      </c>
      <c r="D499" s="6">
        <f t="shared" si="80"/>
        <v>2019</v>
      </c>
      <c r="E499" s="4" t="str">
        <f t="shared" si="77"/>
        <v>Q4-2019</v>
      </c>
      <c r="F499" s="4" t="str">
        <f t="shared" si="78"/>
        <v>December</v>
      </c>
      <c r="G499" s="6">
        <f t="shared" si="81"/>
        <v>49</v>
      </c>
      <c r="H499" s="4" t="str">
        <f t="shared" si="79"/>
        <v>Monday</v>
      </c>
      <c r="I499">
        <v>1</v>
      </c>
      <c r="J499">
        <v>28</v>
      </c>
      <c r="K499">
        <v>31</v>
      </c>
      <c r="L499">
        <v>2</v>
      </c>
      <c r="M499">
        <v>16</v>
      </c>
      <c r="N499">
        <v>26</v>
      </c>
      <c r="O499">
        <v>27</v>
      </c>
      <c r="P499">
        <v>11</v>
      </c>
      <c r="Q499">
        <v>88</v>
      </c>
      <c r="R499">
        <v>30</v>
      </c>
      <c r="S499">
        <v>12</v>
      </c>
      <c r="T499">
        <v>23</v>
      </c>
      <c r="U499">
        <v>462</v>
      </c>
      <c r="V499">
        <v>22</v>
      </c>
      <c r="W499">
        <v>27</v>
      </c>
      <c r="X499">
        <v>1</v>
      </c>
      <c r="Y499">
        <v>19</v>
      </c>
      <c r="Z499">
        <v>7</v>
      </c>
      <c r="AA499">
        <v>12</v>
      </c>
      <c r="AB499">
        <v>7</v>
      </c>
      <c r="AC499">
        <v>55</v>
      </c>
      <c r="AD499">
        <f t="shared" si="82"/>
        <v>16124</v>
      </c>
      <c r="AE499" s="5">
        <f t="shared" si="83"/>
        <v>4.4788888888888891</v>
      </c>
      <c r="AF499" s="5">
        <f t="shared" si="84"/>
        <v>3.5211111111111109</v>
      </c>
      <c r="AG499" s="5">
        <f t="shared" si="85"/>
        <v>0.26923076923076922</v>
      </c>
      <c r="AH499" s="5">
        <f t="shared" si="86"/>
        <v>0.84615384615384615</v>
      </c>
      <c r="AI499" s="5">
        <f t="shared" si="87"/>
        <v>0.17226495726495727</v>
      </c>
    </row>
    <row r="500" spans="2:35" x14ac:dyDescent="0.3">
      <c r="B500">
        <v>54046</v>
      </c>
      <c r="C500" s="7">
        <v>43801</v>
      </c>
      <c r="D500" s="6">
        <f t="shared" si="80"/>
        <v>2019</v>
      </c>
      <c r="E500" s="4" t="str">
        <f t="shared" si="77"/>
        <v>Q4-2019</v>
      </c>
      <c r="F500" s="4" t="str">
        <f t="shared" si="78"/>
        <v>December</v>
      </c>
      <c r="G500" s="6">
        <f t="shared" si="81"/>
        <v>49</v>
      </c>
      <c r="H500" s="4" t="str">
        <f t="shared" si="79"/>
        <v>Monday</v>
      </c>
      <c r="I500">
        <v>2</v>
      </c>
      <c r="J500">
        <v>28</v>
      </c>
      <c r="K500">
        <v>15</v>
      </c>
      <c r="L500">
        <v>2</v>
      </c>
      <c r="M500">
        <v>25</v>
      </c>
      <c r="N500">
        <v>26</v>
      </c>
      <c r="O500">
        <v>12</v>
      </c>
      <c r="P500">
        <v>11</v>
      </c>
      <c r="Q500">
        <v>62</v>
      </c>
      <c r="R500">
        <v>25</v>
      </c>
      <c r="S500">
        <v>13</v>
      </c>
      <c r="T500">
        <v>20</v>
      </c>
      <c r="U500">
        <v>408</v>
      </c>
      <c r="V500">
        <v>21</v>
      </c>
      <c r="W500">
        <v>11</v>
      </c>
      <c r="X500">
        <v>2</v>
      </c>
      <c r="Y500">
        <v>21</v>
      </c>
      <c r="Z500">
        <v>6</v>
      </c>
      <c r="AA500">
        <v>30</v>
      </c>
      <c r="AB500">
        <v>6</v>
      </c>
      <c r="AC500">
        <v>67</v>
      </c>
      <c r="AD500">
        <f t="shared" si="82"/>
        <v>13690</v>
      </c>
      <c r="AE500" s="5">
        <f t="shared" si="83"/>
        <v>3.8027777777777776</v>
      </c>
      <c r="AF500" s="5">
        <f t="shared" si="84"/>
        <v>4.1972222222222229</v>
      </c>
      <c r="AG500" s="5">
        <f t="shared" si="85"/>
        <v>0.23076923076923078</v>
      </c>
      <c r="AH500" s="5">
        <f t="shared" si="86"/>
        <v>0.80769230769230771</v>
      </c>
      <c r="AI500" s="5">
        <f t="shared" si="87"/>
        <v>0.14626068376068374</v>
      </c>
    </row>
    <row r="501" spans="2:35" x14ac:dyDescent="0.3">
      <c r="B501">
        <v>54047</v>
      </c>
      <c r="C501" s="7">
        <v>43802</v>
      </c>
      <c r="D501" s="6">
        <f t="shared" si="80"/>
        <v>2019</v>
      </c>
      <c r="E501" s="4" t="str">
        <f t="shared" si="77"/>
        <v>Q4-2019</v>
      </c>
      <c r="F501" s="4" t="str">
        <f t="shared" si="78"/>
        <v>December</v>
      </c>
      <c r="G501" s="6">
        <f t="shared" si="81"/>
        <v>49</v>
      </c>
      <c r="H501" s="4" t="str">
        <f t="shared" si="79"/>
        <v>Tuesday</v>
      </c>
      <c r="I501">
        <v>1</v>
      </c>
      <c r="J501">
        <v>27</v>
      </c>
      <c r="K501">
        <v>25</v>
      </c>
      <c r="L501">
        <v>1</v>
      </c>
      <c r="M501">
        <v>16</v>
      </c>
      <c r="N501">
        <v>26</v>
      </c>
      <c r="O501">
        <v>29</v>
      </c>
      <c r="P501">
        <v>12</v>
      </c>
      <c r="Q501">
        <v>54</v>
      </c>
      <c r="R501">
        <v>21</v>
      </c>
      <c r="S501">
        <v>12</v>
      </c>
      <c r="T501">
        <v>24</v>
      </c>
      <c r="U501">
        <v>191</v>
      </c>
      <c r="V501">
        <v>21</v>
      </c>
      <c r="W501">
        <v>22</v>
      </c>
      <c r="X501">
        <v>1</v>
      </c>
      <c r="Y501">
        <v>19</v>
      </c>
      <c r="Z501">
        <v>7</v>
      </c>
      <c r="AA501">
        <v>11</v>
      </c>
      <c r="AB501">
        <v>7</v>
      </c>
      <c r="AC501">
        <v>71</v>
      </c>
      <c r="AD501">
        <f t="shared" si="82"/>
        <v>8653</v>
      </c>
      <c r="AE501" s="5">
        <f t="shared" si="83"/>
        <v>2.4036111111111111</v>
      </c>
      <c r="AF501" s="5">
        <f t="shared" si="84"/>
        <v>5.5963888888888889</v>
      </c>
      <c r="AG501" s="5">
        <f t="shared" si="85"/>
        <v>0.26923076923076922</v>
      </c>
      <c r="AH501" s="5">
        <f t="shared" si="86"/>
        <v>0.80769230769230771</v>
      </c>
      <c r="AI501" s="5">
        <f t="shared" si="87"/>
        <v>9.2446581196581196E-2</v>
      </c>
    </row>
    <row r="502" spans="2:35" x14ac:dyDescent="0.3">
      <c r="B502">
        <v>54048</v>
      </c>
      <c r="C502" s="7">
        <v>43802</v>
      </c>
      <c r="D502" s="6">
        <f t="shared" si="80"/>
        <v>2019</v>
      </c>
      <c r="E502" s="4" t="str">
        <f t="shared" si="77"/>
        <v>Q4-2019</v>
      </c>
      <c r="F502" s="4" t="str">
        <f t="shared" si="78"/>
        <v>December</v>
      </c>
      <c r="G502" s="6">
        <f t="shared" si="81"/>
        <v>49</v>
      </c>
      <c r="H502" s="4" t="str">
        <f t="shared" si="79"/>
        <v>Tuesday</v>
      </c>
      <c r="I502">
        <v>2</v>
      </c>
      <c r="J502">
        <v>27</v>
      </c>
      <c r="K502">
        <v>23</v>
      </c>
      <c r="L502">
        <v>2</v>
      </c>
      <c r="M502">
        <v>37</v>
      </c>
      <c r="N502">
        <v>25</v>
      </c>
      <c r="O502">
        <v>26</v>
      </c>
      <c r="P502">
        <v>13</v>
      </c>
      <c r="Q502">
        <v>82</v>
      </c>
      <c r="R502">
        <v>23</v>
      </c>
      <c r="S502">
        <v>14</v>
      </c>
      <c r="T502">
        <v>25</v>
      </c>
      <c r="U502">
        <v>246</v>
      </c>
      <c r="V502">
        <v>22</v>
      </c>
      <c r="W502">
        <v>12</v>
      </c>
      <c r="X502">
        <v>1</v>
      </c>
      <c r="Y502">
        <v>23</v>
      </c>
      <c r="Z502">
        <v>7</v>
      </c>
      <c r="AA502">
        <v>22</v>
      </c>
      <c r="AB502">
        <v>7</v>
      </c>
      <c r="AC502">
        <v>54</v>
      </c>
      <c r="AD502">
        <f t="shared" si="82"/>
        <v>9936</v>
      </c>
      <c r="AE502" s="5">
        <f t="shared" si="83"/>
        <v>2.76</v>
      </c>
      <c r="AF502" s="5">
        <f t="shared" si="84"/>
        <v>5.24</v>
      </c>
      <c r="AG502" s="5">
        <f t="shared" si="85"/>
        <v>0.28000000000000003</v>
      </c>
      <c r="AH502" s="5">
        <f t="shared" si="86"/>
        <v>0.88</v>
      </c>
      <c r="AI502" s="5">
        <f t="shared" si="87"/>
        <v>0.1104</v>
      </c>
    </row>
    <row r="503" spans="2:35" x14ac:dyDescent="0.3">
      <c r="B503">
        <v>54049</v>
      </c>
      <c r="C503" s="7">
        <v>43803</v>
      </c>
      <c r="D503" s="6">
        <f t="shared" si="80"/>
        <v>2019</v>
      </c>
      <c r="E503" s="4" t="str">
        <f t="shared" si="77"/>
        <v>Q4-2019</v>
      </c>
      <c r="F503" s="4" t="str">
        <f t="shared" si="78"/>
        <v>December</v>
      </c>
      <c r="G503" s="6">
        <f t="shared" si="81"/>
        <v>49</v>
      </c>
      <c r="H503" s="4" t="str">
        <f t="shared" si="79"/>
        <v>Wednesday</v>
      </c>
      <c r="I503">
        <v>1</v>
      </c>
      <c r="J503">
        <v>28</v>
      </c>
      <c r="K503">
        <v>44</v>
      </c>
      <c r="L503">
        <v>1</v>
      </c>
      <c r="M503">
        <v>38</v>
      </c>
      <c r="N503">
        <v>27</v>
      </c>
      <c r="O503">
        <v>18</v>
      </c>
      <c r="P503">
        <v>12</v>
      </c>
      <c r="Q503">
        <v>84</v>
      </c>
      <c r="R503">
        <v>23</v>
      </c>
      <c r="S503">
        <v>12</v>
      </c>
      <c r="T503">
        <v>21</v>
      </c>
      <c r="U503">
        <v>246</v>
      </c>
      <c r="V503">
        <v>22</v>
      </c>
      <c r="W503">
        <v>20</v>
      </c>
      <c r="X503">
        <v>2</v>
      </c>
      <c r="Y503">
        <v>22</v>
      </c>
      <c r="Z503">
        <v>8</v>
      </c>
      <c r="AA503">
        <v>26</v>
      </c>
      <c r="AB503">
        <v>8</v>
      </c>
      <c r="AC503">
        <v>81</v>
      </c>
      <c r="AD503">
        <f t="shared" si="82"/>
        <v>10712</v>
      </c>
      <c r="AE503" s="5">
        <f t="shared" si="83"/>
        <v>2.9755555555555557</v>
      </c>
      <c r="AF503" s="5">
        <f t="shared" si="84"/>
        <v>5.0244444444444447</v>
      </c>
      <c r="AG503" s="5">
        <f t="shared" si="85"/>
        <v>0.29629629629629628</v>
      </c>
      <c r="AH503" s="5">
        <f t="shared" si="86"/>
        <v>0.81481481481481477</v>
      </c>
      <c r="AI503" s="5">
        <f t="shared" si="87"/>
        <v>0.11020576131687243</v>
      </c>
    </row>
    <row r="504" spans="2:35" x14ac:dyDescent="0.3">
      <c r="B504">
        <v>54050</v>
      </c>
      <c r="C504" s="7">
        <v>43803</v>
      </c>
      <c r="D504" s="6">
        <f t="shared" si="80"/>
        <v>2019</v>
      </c>
      <c r="E504" s="4" t="str">
        <f t="shared" si="77"/>
        <v>Q4-2019</v>
      </c>
      <c r="F504" s="4" t="str">
        <f t="shared" si="78"/>
        <v>December</v>
      </c>
      <c r="G504" s="6">
        <f t="shared" si="81"/>
        <v>49</v>
      </c>
      <c r="H504" s="4" t="str">
        <f t="shared" si="79"/>
        <v>Wednesday</v>
      </c>
      <c r="I504">
        <v>2</v>
      </c>
      <c r="J504">
        <v>27</v>
      </c>
      <c r="K504">
        <v>34</v>
      </c>
      <c r="L504">
        <v>1</v>
      </c>
      <c r="M504">
        <v>36</v>
      </c>
      <c r="N504">
        <v>26</v>
      </c>
      <c r="O504">
        <v>28</v>
      </c>
      <c r="P504">
        <v>12</v>
      </c>
      <c r="Q504">
        <v>64</v>
      </c>
      <c r="R504">
        <v>17</v>
      </c>
      <c r="S504">
        <v>13</v>
      </c>
      <c r="T504">
        <v>24</v>
      </c>
      <c r="U504">
        <v>307</v>
      </c>
      <c r="V504">
        <v>22</v>
      </c>
      <c r="W504">
        <v>27</v>
      </c>
      <c r="X504">
        <v>2</v>
      </c>
      <c r="Y504">
        <v>23</v>
      </c>
      <c r="Z504">
        <v>7</v>
      </c>
      <c r="AA504">
        <v>29</v>
      </c>
      <c r="AB504">
        <v>7</v>
      </c>
      <c r="AC504">
        <v>44</v>
      </c>
      <c r="AD504">
        <f t="shared" si="82"/>
        <v>11829</v>
      </c>
      <c r="AE504" s="5">
        <f t="shared" si="83"/>
        <v>3.2858333333333332</v>
      </c>
      <c r="AF504" s="5">
        <f t="shared" si="84"/>
        <v>4.7141666666666673</v>
      </c>
      <c r="AG504" s="5">
        <f t="shared" si="85"/>
        <v>0.26923076923076922</v>
      </c>
      <c r="AH504" s="5">
        <f t="shared" si="86"/>
        <v>0.84615384615384615</v>
      </c>
      <c r="AI504" s="5">
        <f t="shared" si="87"/>
        <v>0.12637820512820513</v>
      </c>
    </row>
    <row r="505" spans="2:35" x14ac:dyDescent="0.3">
      <c r="B505">
        <v>54051</v>
      </c>
      <c r="C505" s="7">
        <v>43804</v>
      </c>
      <c r="D505" s="6">
        <f t="shared" si="80"/>
        <v>2019</v>
      </c>
      <c r="E505" s="4" t="str">
        <f t="shared" si="77"/>
        <v>Q4-2019</v>
      </c>
      <c r="F505" s="4" t="str">
        <f t="shared" si="78"/>
        <v>December</v>
      </c>
      <c r="G505" s="6">
        <f t="shared" si="81"/>
        <v>49</v>
      </c>
      <c r="H505" s="4" t="str">
        <f t="shared" si="79"/>
        <v>Thursday</v>
      </c>
      <c r="I505">
        <v>1</v>
      </c>
      <c r="J505">
        <v>29</v>
      </c>
      <c r="K505">
        <v>28</v>
      </c>
      <c r="L505">
        <v>2</v>
      </c>
      <c r="M505">
        <v>31</v>
      </c>
      <c r="N505">
        <v>27</v>
      </c>
      <c r="O505">
        <v>11</v>
      </c>
      <c r="P505">
        <v>11</v>
      </c>
      <c r="Q505">
        <v>38</v>
      </c>
      <c r="R505">
        <v>16</v>
      </c>
      <c r="S505">
        <v>13</v>
      </c>
      <c r="T505">
        <v>23</v>
      </c>
      <c r="U505">
        <v>364</v>
      </c>
      <c r="V505">
        <v>21</v>
      </c>
      <c r="W505">
        <v>27</v>
      </c>
      <c r="X505">
        <v>1</v>
      </c>
      <c r="Y505">
        <v>21</v>
      </c>
      <c r="Z505">
        <v>7</v>
      </c>
      <c r="AA505">
        <v>15</v>
      </c>
      <c r="AB505">
        <v>7</v>
      </c>
      <c r="AC505">
        <v>76</v>
      </c>
      <c r="AD505">
        <f t="shared" si="82"/>
        <v>12996</v>
      </c>
      <c r="AE505" s="5">
        <f t="shared" si="83"/>
        <v>3.61</v>
      </c>
      <c r="AF505" s="5">
        <f t="shared" si="84"/>
        <v>4.3900000000000006</v>
      </c>
      <c r="AG505" s="5">
        <f t="shared" si="85"/>
        <v>0.25925925925925924</v>
      </c>
      <c r="AH505" s="5">
        <f t="shared" si="86"/>
        <v>0.77777777777777779</v>
      </c>
      <c r="AI505" s="5">
        <f t="shared" si="87"/>
        <v>0.13370370370370369</v>
      </c>
    </row>
    <row r="506" spans="2:35" x14ac:dyDescent="0.3">
      <c r="B506">
        <v>54052</v>
      </c>
      <c r="C506" s="7">
        <v>43804</v>
      </c>
      <c r="D506" s="6">
        <f t="shared" si="80"/>
        <v>2019</v>
      </c>
      <c r="E506" s="4" t="str">
        <f t="shared" si="77"/>
        <v>Q4-2019</v>
      </c>
      <c r="F506" s="4" t="str">
        <f t="shared" si="78"/>
        <v>December</v>
      </c>
      <c r="G506" s="6">
        <f t="shared" si="81"/>
        <v>49</v>
      </c>
      <c r="H506" s="4" t="str">
        <f t="shared" si="79"/>
        <v>Thursday</v>
      </c>
      <c r="I506">
        <v>2</v>
      </c>
      <c r="J506">
        <v>27</v>
      </c>
      <c r="K506">
        <v>42</v>
      </c>
      <c r="L506">
        <v>1</v>
      </c>
      <c r="M506">
        <v>39</v>
      </c>
      <c r="N506">
        <v>26</v>
      </c>
      <c r="O506">
        <v>27</v>
      </c>
      <c r="P506">
        <v>11</v>
      </c>
      <c r="Q506">
        <v>59</v>
      </c>
      <c r="R506">
        <v>10</v>
      </c>
      <c r="S506">
        <v>13</v>
      </c>
      <c r="T506">
        <v>24</v>
      </c>
      <c r="U506">
        <v>210</v>
      </c>
      <c r="V506">
        <v>22</v>
      </c>
      <c r="W506">
        <v>12</v>
      </c>
      <c r="X506">
        <v>1</v>
      </c>
      <c r="Y506">
        <v>24</v>
      </c>
      <c r="Z506">
        <v>7</v>
      </c>
      <c r="AA506">
        <v>11</v>
      </c>
      <c r="AB506">
        <v>7</v>
      </c>
      <c r="AC506">
        <v>33</v>
      </c>
      <c r="AD506">
        <f t="shared" si="82"/>
        <v>8519</v>
      </c>
      <c r="AE506" s="5">
        <f t="shared" si="83"/>
        <v>2.3663888888888889</v>
      </c>
      <c r="AF506" s="5">
        <f t="shared" si="84"/>
        <v>5.6336111111111116</v>
      </c>
      <c r="AG506" s="5">
        <f t="shared" si="85"/>
        <v>0.26923076923076922</v>
      </c>
      <c r="AH506" s="5">
        <f t="shared" si="86"/>
        <v>0.84615384615384615</v>
      </c>
      <c r="AI506" s="5">
        <f t="shared" si="87"/>
        <v>9.1014957264957258E-2</v>
      </c>
    </row>
    <row r="507" spans="2:35" x14ac:dyDescent="0.3">
      <c r="B507">
        <v>54053</v>
      </c>
      <c r="C507" s="7">
        <v>43805</v>
      </c>
      <c r="D507" s="6">
        <f t="shared" si="80"/>
        <v>2019</v>
      </c>
      <c r="E507" s="4" t="str">
        <f t="shared" si="77"/>
        <v>Q4-2019</v>
      </c>
      <c r="F507" s="4" t="str">
        <f t="shared" si="78"/>
        <v>December</v>
      </c>
      <c r="G507" s="6">
        <f t="shared" si="81"/>
        <v>49</v>
      </c>
      <c r="H507" s="4" t="str">
        <f t="shared" si="79"/>
        <v>Friday</v>
      </c>
      <c r="I507">
        <v>1</v>
      </c>
      <c r="J507">
        <v>27</v>
      </c>
      <c r="K507">
        <v>37</v>
      </c>
      <c r="L507">
        <v>2</v>
      </c>
      <c r="M507">
        <v>17</v>
      </c>
      <c r="N507">
        <v>25</v>
      </c>
      <c r="O507">
        <v>12</v>
      </c>
      <c r="P507">
        <v>13</v>
      </c>
      <c r="Q507">
        <v>57</v>
      </c>
      <c r="R507">
        <v>19</v>
      </c>
      <c r="S507">
        <v>13</v>
      </c>
      <c r="T507">
        <v>25</v>
      </c>
      <c r="U507">
        <v>192</v>
      </c>
      <c r="V507">
        <v>21</v>
      </c>
      <c r="W507">
        <v>16</v>
      </c>
      <c r="X507">
        <v>1</v>
      </c>
      <c r="Y507">
        <v>19</v>
      </c>
      <c r="Z507">
        <v>7</v>
      </c>
      <c r="AA507">
        <v>19</v>
      </c>
      <c r="AB507">
        <v>7</v>
      </c>
      <c r="AC507">
        <v>66</v>
      </c>
      <c r="AD507">
        <f t="shared" si="82"/>
        <v>7969</v>
      </c>
      <c r="AE507" s="5">
        <f t="shared" si="83"/>
        <v>2.2136111111111112</v>
      </c>
      <c r="AF507" s="5">
        <f t="shared" si="84"/>
        <v>5.7863888888888884</v>
      </c>
      <c r="AG507" s="5">
        <f t="shared" si="85"/>
        <v>0.28000000000000003</v>
      </c>
      <c r="AH507" s="5">
        <f t="shared" si="86"/>
        <v>0.84</v>
      </c>
      <c r="AI507" s="5">
        <f t="shared" si="87"/>
        <v>8.8544444444444453E-2</v>
      </c>
    </row>
    <row r="508" spans="2:35" x14ac:dyDescent="0.3">
      <c r="B508">
        <v>54054</v>
      </c>
      <c r="C508" s="7">
        <v>43805</v>
      </c>
      <c r="D508" s="6">
        <f t="shared" si="80"/>
        <v>2019</v>
      </c>
      <c r="E508" s="4" t="str">
        <f t="shared" si="77"/>
        <v>Q4-2019</v>
      </c>
      <c r="F508" s="4" t="str">
        <f t="shared" si="78"/>
        <v>December</v>
      </c>
      <c r="G508" s="6">
        <f t="shared" si="81"/>
        <v>49</v>
      </c>
      <c r="H508" s="4" t="str">
        <f t="shared" si="79"/>
        <v>Friday</v>
      </c>
      <c r="I508">
        <v>2</v>
      </c>
      <c r="J508">
        <v>27</v>
      </c>
      <c r="K508">
        <v>24</v>
      </c>
      <c r="L508">
        <v>2</v>
      </c>
      <c r="M508">
        <v>28</v>
      </c>
      <c r="N508">
        <v>25</v>
      </c>
      <c r="O508">
        <v>14</v>
      </c>
      <c r="P508">
        <v>13</v>
      </c>
      <c r="Q508">
        <v>76</v>
      </c>
      <c r="R508">
        <v>18</v>
      </c>
      <c r="S508">
        <v>14</v>
      </c>
      <c r="T508">
        <v>23</v>
      </c>
      <c r="U508">
        <v>337</v>
      </c>
      <c r="V508">
        <v>21</v>
      </c>
      <c r="W508">
        <v>10</v>
      </c>
      <c r="X508">
        <v>1</v>
      </c>
      <c r="Y508">
        <v>22</v>
      </c>
      <c r="Z508">
        <v>7</v>
      </c>
      <c r="AA508">
        <v>27</v>
      </c>
      <c r="AB508">
        <v>7</v>
      </c>
      <c r="AC508">
        <v>85</v>
      </c>
      <c r="AD508">
        <f t="shared" si="82"/>
        <v>11920</v>
      </c>
      <c r="AE508" s="5">
        <f t="shared" si="83"/>
        <v>3.3111111111111109</v>
      </c>
      <c r="AF508" s="5">
        <f t="shared" si="84"/>
        <v>4.6888888888888891</v>
      </c>
      <c r="AG508" s="5">
        <f t="shared" si="85"/>
        <v>0.28000000000000003</v>
      </c>
      <c r="AH508" s="5">
        <f t="shared" si="86"/>
        <v>0.84</v>
      </c>
      <c r="AI508" s="5">
        <f t="shared" si="87"/>
        <v>0.13244444444444445</v>
      </c>
    </row>
    <row r="509" spans="2:35" x14ac:dyDescent="0.3">
      <c r="B509">
        <v>54055</v>
      </c>
      <c r="C509" s="7">
        <v>43806</v>
      </c>
      <c r="D509" s="6">
        <f t="shared" si="80"/>
        <v>2019</v>
      </c>
      <c r="E509" s="4" t="str">
        <f t="shared" si="77"/>
        <v>Q4-2019</v>
      </c>
      <c r="F509" s="4" t="str">
        <f t="shared" si="78"/>
        <v>December</v>
      </c>
      <c r="G509" s="6">
        <f t="shared" si="81"/>
        <v>49</v>
      </c>
      <c r="H509" s="4" t="str">
        <f t="shared" si="79"/>
        <v>Saturday</v>
      </c>
      <c r="I509">
        <v>1</v>
      </c>
      <c r="J509">
        <v>28</v>
      </c>
      <c r="K509">
        <v>32</v>
      </c>
      <c r="L509">
        <v>1</v>
      </c>
      <c r="M509">
        <v>28</v>
      </c>
      <c r="N509">
        <v>27</v>
      </c>
      <c r="O509">
        <v>25</v>
      </c>
      <c r="P509">
        <v>11</v>
      </c>
      <c r="Q509">
        <v>33</v>
      </c>
      <c r="R509">
        <v>20</v>
      </c>
      <c r="S509">
        <v>13</v>
      </c>
      <c r="T509">
        <v>22</v>
      </c>
      <c r="U509">
        <v>361</v>
      </c>
      <c r="V509">
        <v>22</v>
      </c>
      <c r="W509">
        <v>18</v>
      </c>
      <c r="X509">
        <v>2</v>
      </c>
      <c r="Y509">
        <v>21</v>
      </c>
      <c r="Z509">
        <v>7</v>
      </c>
      <c r="AA509">
        <v>19</v>
      </c>
      <c r="AB509">
        <v>7</v>
      </c>
      <c r="AC509">
        <v>87</v>
      </c>
      <c r="AD509">
        <f t="shared" si="82"/>
        <v>13230</v>
      </c>
      <c r="AE509" s="5">
        <f t="shared" si="83"/>
        <v>3.6749999999999998</v>
      </c>
      <c r="AF509" s="5">
        <f t="shared" si="84"/>
        <v>4.3250000000000002</v>
      </c>
      <c r="AG509" s="5">
        <f t="shared" si="85"/>
        <v>0.25925925925925924</v>
      </c>
      <c r="AH509" s="5">
        <f t="shared" si="86"/>
        <v>0.81481481481481477</v>
      </c>
      <c r="AI509" s="5">
        <f t="shared" si="87"/>
        <v>0.1361111111111111</v>
      </c>
    </row>
    <row r="510" spans="2:35" x14ac:dyDescent="0.3">
      <c r="B510">
        <v>54056</v>
      </c>
      <c r="C510" s="7">
        <v>43808</v>
      </c>
      <c r="D510" s="6">
        <f t="shared" si="80"/>
        <v>2019</v>
      </c>
      <c r="E510" s="4" t="str">
        <f t="shared" si="77"/>
        <v>Q4-2019</v>
      </c>
      <c r="F510" s="4" t="str">
        <f t="shared" si="78"/>
        <v>December</v>
      </c>
      <c r="G510" s="6">
        <f t="shared" si="81"/>
        <v>50</v>
      </c>
      <c r="H510" s="4" t="str">
        <f t="shared" si="79"/>
        <v>Monday</v>
      </c>
      <c r="I510">
        <v>1</v>
      </c>
      <c r="J510">
        <v>29</v>
      </c>
      <c r="K510">
        <v>41</v>
      </c>
      <c r="L510">
        <v>2</v>
      </c>
      <c r="M510">
        <v>27</v>
      </c>
      <c r="N510">
        <v>27</v>
      </c>
      <c r="O510">
        <v>11</v>
      </c>
      <c r="P510">
        <v>11</v>
      </c>
      <c r="Q510">
        <v>73</v>
      </c>
      <c r="R510">
        <v>20</v>
      </c>
      <c r="S510">
        <v>13</v>
      </c>
      <c r="T510">
        <v>24</v>
      </c>
      <c r="U510">
        <v>336</v>
      </c>
      <c r="V510">
        <v>22</v>
      </c>
      <c r="W510">
        <v>16</v>
      </c>
      <c r="X510">
        <v>1</v>
      </c>
      <c r="Y510">
        <v>21</v>
      </c>
      <c r="Z510">
        <v>8</v>
      </c>
      <c r="AA510">
        <v>19</v>
      </c>
      <c r="AB510">
        <v>8</v>
      </c>
      <c r="AC510">
        <v>30</v>
      </c>
      <c r="AD510">
        <f t="shared" si="82"/>
        <v>12256</v>
      </c>
      <c r="AE510" s="5">
        <f t="shared" si="83"/>
        <v>3.4044444444444446</v>
      </c>
      <c r="AF510" s="5">
        <f t="shared" si="84"/>
        <v>4.5955555555555554</v>
      </c>
      <c r="AG510" s="5">
        <f t="shared" si="85"/>
        <v>0.29629629629629628</v>
      </c>
      <c r="AH510" s="5">
        <f t="shared" si="86"/>
        <v>0.81481481481481477</v>
      </c>
      <c r="AI510" s="5">
        <f t="shared" si="87"/>
        <v>0.12609053497942388</v>
      </c>
    </row>
    <row r="511" spans="2:35" x14ac:dyDescent="0.3">
      <c r="B511">
        <v>54057</v>
      </c>
      <c r="C511" s="7">
        <v>43808</v>
      </c>
      <c r="D511" s="6">
        <f t="shared" si="80"/>
        <v>2019</v>
      </c>
      <c r="E511" s="4" t="str">
        <f t="shared" si="77"/>
        <v>Q4-2019</v>
      </c>
      <c r="F511" s="4" t="str">
        <f t="shared" si="78"/>
        <v>December</v>
      </c>
      <c r="G511" s="6">
        <f t="shared" si="81"/>
        <v>50</v>
      </c>
      <c r="H511" s="4" t="str">
        <f t="shared" si="79"/>
        <v>Monday</v>
      </c>
      <c r="I511">
        <v>2</v>
      </c>
      <c r="J511">
        <v>27</v>
      </c>
      <c r="K511">
        <v>32</v>
      </c>
      <c r="L511">
        <v>1</v>
      </c>
      <c r="M511">
        <v>37</v>
      </c>
      <c r="N511">
        <v>26</v>
      </c>
      <c r="O511">
        <v>17</v>
      </c>
      <c r="P511">
        <v>11</v>
      </c>
      <c r="Q511">
        <v>39</v>
      </c>
      <c r="R511">
        <v>25</v>
      </c>
      <c r="S511">
        <v>14</v>
      </c>
      <c r="T511">
        <v>23</v>
      </c>
      <c r="U511">
        <v>270</v>
      </c>
      <c r="V511">
        <v>21</v>
      </c>
      <c r="W511">
        <v>20</v>
      </c>
      <c r="X511">
        <v>1</v>
      </c>
      <c r="Y511">
        <v>23</v>
      </c>
      <c r="Z511">
        <v>7</v>
      </c>
      <c r="AA511">
        <v>13</v>
      </c>
      <c r="AB511">
        <v>7</v>
      </c>
      <c r="AC511">
        <v>55</v>
      </c>
      <c r="AD511">
        <f t="shared" si="82"/>
        <v>10147</v>
      </c>
      <c r="AE511" s="5">
        <f t="shared" si="83"/>
        <v>2.8186111111111112</v>
      </c>
      <c r="AF511" s="5">
        <f t="shared" si="84"/>
        <v>5.1813888888888888</v>
      </c>
      <c r="AG511" s="5">
        <f t="shared" si="85"/>
        <v>0.26923076923076922</v>
      </c>
      <c r="AH511" s="5">
        <f t="shared" si="86"/>
        <v>0.80769230769230771</v>
      </c>
      <c r="AI511" s="5">
        <f t="shared" si="87"/>
        <v>0.10840811965811967</v>
      </c>
    </row>
    <row r="512" spans="2:35" x14ac:dyDescent="0.3">
      <c r="B512">
        <v>54058</v>
      </c>
      <c r="C512" s="7">
        <v>43809</v>
      </c>
      <c r="D512" s="6">
        <f t="shared" si="80"/>
        <v>2019</v>
      </c>
      <c r="E512" s="4" t="str">
        <f t="shared" si="77"/>
        <v>Q4-2019</v>
      </c>
      <c r="F512" s="4" t="str">
        <f t="shared" si="78"/>
        <v>December</v>
      </c>
      <c r="G512" s="6">
        <f t="shared" si="81"/>
        <v>50</v>
      </c>
      <c r="H512" s="4" t="str">
        <f t="shared" si="79"/>
        <v>Tuesday</v>
      </c>
      <c r="I512">
        <v>1</v>
      </c>
      <c r="J512">
        <v>26</v>
      </c>
      <c r="K512">
        <v>31</v>
      </c>
      <c r="L512">
        <v>1</v>
      </c>
      <c r="M512">
        <v>42</v>
      </c>
      <c r="N512">
        <v>25</v>
      </c>
      <c r="O512">
        <v>15</v>
      </c>
      <c r="P512">
        <v>12</v>
      </c>
      <c r="Q512">
        <v>31</v>
      </c>
      <c r="R512">
        <v>18</v>
      </c>
      <c r="S512">
        <v>13</v>
      </c>
      <c r="T512">
        <v>23</v>
      </c>
      <c r="U512">
        <v>250</v>
      </c>
      <c r="V512">
        <v>22</v>
      </c>
      <c r="W512">
        <v>15</v>
      </c>
      <c r="X512">
        <v>2</v>
      </c>
      <c r="Y512">
        <v>18</v>
      </c>
      <c r="Z512">
        <v>8</v>
      </c>
      <c r="AA512">
        <v>26</v>
      </c>
      <c r="AB512">
        <v>8</v>
      </c>
      <c r="AC512">
        <v>38</v>
      </c>
      <c r="AD512">
        <f t="shared" si="82"/>
        <v>9009</v>
      </c>
      <c r="AE512" s="5">
        <f t="shared" si="83"/>
        <v>2.5024999999999999</v>
      </c>
      <c r="AF512" s="5">
        <f t="shared" si="84"/>
        <v>5.4975000000000005</v>
      </c>
      <c r="AG512" s="5">
        <f t="shared" si="85"/>
        <v>0.32</v>
      </c>
      <c r="AH512" s="5">
        <f t="shared" si="86"/>
        <v>0.88</v>
      </c>
      <c r="AI512" s="5">
        <f t="shared" si="87"/>
        <v>0.10009999999999999</v>
      </c>
    </row>
    <row r="513" spans="2:35" x14ac:dyDescent="0.3">
      <c r="B513">
        <v>54059</v>
      </c>
      <c r="C513" s="7">
        <v>43809</v>
      </c>
      <c r="D513" s="6">
        <f t="shared" si="80"/>
        <v>2019</v>
      </c>
      <c r="E513" s="4" t="str">
        <f t="shared" si="77"/>
        <v>Q4-2019</v>
      </c>
      <c r="F513" s="4" t="str">
        <f t="shared" si="78"/>
        <v>December</v>
      </c>
      <c r="G513" s="6">
        <f t="shared" si="81"/>
        <v>50</v>
      </c>
      <c r="H513" s="4" t="str">
        <f t="shared" si="79"/>
        <v>Tuesday</v>
      </c>
      <c r="I513">
        <v>2</v>
      </c>
      <c r="J513">
        <v>26</v>
      </c>
      <c r="K513">
        <v>16</v>
      </c>
      <c r="L513">
        <v>1</v>
      </c>
      <c r="M513">
        <v>41</v>
      </c>
      <c r="N513">
        <v>25</v>
      </c>
      <c r="O513">
        <v>22</v>
      </c>
      <c r="P513">
        <v>12</v>
      </c>
      <c r="Q513">
        <v>64</v>
      </c>
      <c r="R513">
        <v>27</v>
      </c>
      <c r="S513">
        <v>12</v>
      </c>
      <c r="T513">
        <v>25</v>
      </c>
      <c r="U513">
        <v>212</v>
      </c>
      <c r="V513">
        <v>22</v>
      </c>
      <c r="W513">
        <v>14</v>
      </c>
      <c r="X513">
        <v>1</v>
      </c>
      <c r="Y513">
        <v>24</v>
      </c>
      <c r="Z513">
        <v>7</v>
      </c>
      <c r="AA513">
        <v>23</v>
      </c>
      <c r="AB513">
        <v>7</v>
      </c>
      <c r="AC513">
        <v>55</v>
      </c>
      <c r="AD513">
        <f t="shared" si="82"/>
        <v>8772</v>
      </c>
      <c r="AE513" s="5">
        <f t="shared" si="83"/>
        <v>2.4366666666666665</v>
      </c>
      <c r="AF513" s="5">
        <f t="shared" si="84"/>
        <v>5.5633333333333335</v>
      </c>
      <c r="AG513" s="5">
        <f t="shared" si="85"/>
        <v>0.28000000000000003</v>
      </c>
      <c r="AH513" s="5">
        <f t="shared" si="86"/>
        <v>0.88</v>
      </c>
      <c r="AI513" s="5">
        <f t="shared" si="87"/>
        <v>9.746666666666666E-2</v>
      </c>
    </row>
    <row r="514" spans="2:35" x14ac:dyDescent="0.3">
      <c r="B514">
        <v>54060</v>
      </c>
      <c r="C514" s="7">
        <v>43810</v>
      </c>
      <c r="D514" s="6">
        <f t="shared" si="80"/>
        <v>2019</v>
      </c>
      <c r="E514" s="4" t="str">
        <f t="shared" si="77"/>
        <v>Q4-2019</v>
      </c>
      <c r="F514" s="4" t="str">
        <f t="shared" si="78"/>
        <v>December</v>
      </c>
      <c r="G514" s="6">
        <f t="shared" si="81"/>
        <v>50</v>
      </c>
      <c r="H514" s="4" t="str">
        <f t="shared" si="79"/>
        <v>Wednesday</v>
      </c>
      <c r="I514">
        <v>1</v>
      </c>
      <c r="J514">
        <v>28</v>
      </c>
      <c r="K514">
        <v>19</v>
      </c>
      <c r="L514">
        <v>1</v>
      </c>
      <c r="M514">
        <v>31</v>
      </c>
      <c r="N514">
        <v>27</v>
      </c>
      <c r="O514">
        <v>18</v>
      </c>
      <c r="P514">
        <v>13</v>
      </c>
      <c r="Q514">
        <v>63</v>
      </c>
      <c r="R514">
        <v>14</v>
      </c>
      <c r="S514">
        <v>12</v>
      </c>
      <c r="T514">
        <v>22</v>
      </c>
      <c r="U514">
        <v>315</v>
      </c>
      <c r="V514">
        <v>21</v>
      </c>
      <c r="W514">
        <v>25</v>
      </c>
      <c r="X514">
        <v>2</v>
      </c>
      <c r="Y514">
        <v>21</v>
      </c>
      <c r="Z514">
        <v>8</v>
      </c>
      <c r="AA514">
        <v>28</v>
      </c>
      <c r="AB514">
        <v>8</v>
      </c>
      <c r="AC514">
        <v>46</v>
      </c>
      <c r="AD514">
        <f t="shared" si="82"/>
        <v>12083</v>
      </c>
      <c r="AE514" s="5">
        <f t="shared" si="83"/>
        <v>3.3563888888888891</v>
      </c>
      <c r="AF514" s="5">
        <f t="shared" si="84"/>
        <v>4.6436111111111114</v>
      </c>
      <c r="AG514" s="5">
        <f t="shared" si="85"/>
        <v>0.29629629629629628</v>
      </c>
      <c r="AH514" s="5">
        <f t="shared" si="86"/>
        <v>0.77777777777777779</v>
      </c>
      <c r="AI514" s="5">
        <f t="shared" si="87"/>
        <v>0.12431069958847737</v>
      </c>
    </row>
    <row r="515" spans="2:35" x14ac:dyDescent="0.3">
      <c r="B515">
        <v>54061</v>
      </c>
      <c r="C515" s="7">
        <v>43810</v>
      </c>
      <c r="D515" s="6">
        <f t="shared" si="80"/>
        <v>2019</v>
      </c>
      <c r="E515" s="4" t="str">
        <f t="shared" si="77"/>
        <v>Q4-2019</v>
      </c>
      <c r="F515" s="4" t="str">
        <f t="shared" si="78"/>
        <v>December</v>
      </c>
      <c r="G515" s="6">
        <f t="shared" si="81"/>
        <v>50</v>
      </c>
      <c r="H515" s="4" t="str">
        <f t="shared" si="79"/>
        <v>Wednesday</v>
      </c>
      <c r="I515">
        <v>2</v>
      </c>
      <c r="J515">
        <v>27</v>
      </c>
      <c r="K515">
        <v>35</v>
      </c>
      <c r="L515">
        <v>2</v>
      </c>
      <c r="M515">
        <v>43</v>
      </c>
      <c r="N515">
        <v>25</v>
      </c>
      <c r="O515">
        <v>25</v>
      </c>
      <c r="P515">
        <v>13</v>
      </c>
      <c r="Q515">
        <v>59</v>
      </c>
      <c r="R515">
        <v>14</v>
      </c>
      <c r="S515">
        <v>13</v>
      </c>
      <c r="T515">
        <v>21</v>
      </c>
      <c r="U515">
        <v>201</v>
      </c>
      <c r="V515">
        <v>22</v>
      </c>
      <c r="W515">
        <v>28</v>
      </c>
      <c r="X515">
        <v>2</v>
      </c>
      <c r="Y515">
        <v>19</v>
      </c>
      <c r="Z515">
        <v>7</v>
      </c>
      <c r="AA515">
        <v>27</v>
      </c>
      <c r="AB515">
        <v>7</v>
      </c>
      <c r="AC515">
        <v>63</v>
      </c>
      <c r="AD515">
        <f t="shared" si="82"/>
        <v>8719</v>
      </c>
      <c r="AE515" s="5">
        <f t="shared" si="83"/>
        <v>2.4219444444444442</v>
      </c>
      <c r="AF515" s="5">
        <f t="shared" si="84"/>
        <v>5.5780555555555562</v>
      </c>
      <c r="AG515" s="5">
        <f t="shared" si="85"/>
        <v>0.28000000000000003</v>
      </c>
      <c r="AH515" s="5">
        <f t="shared" si="86"/>
        <v>0.88</v>
      </c>
      <c r="AI515" s="5">
        <f t="shared" si="87"/>
        <v>9.6877777777777771E-2</v>
      </c>
    </row>
    <row r="516" spans="2:35" x14ac:dyDescent="0.3">
      <c r="B516">
        <v>54062</v>
      </c>
      <c r="C516" s="7">
        <v>43811</v>
      </c>
      <c r="D516" s="6">
        <f t="shared" si="80"/>
        <v>2019</v>
      </c>
      <c r="E516" s="4" t="str">
        <f t="shared" si="77"/>
        <v>Q4-2019</v>
      </c>
      <c r="F516" s="4" t="str">
        <f t="shared" si="78"/>
        <v>December</v>
      </c>
      <c r="G516" s="6">
        <f t="shared" si="81"/>
        <v>50</v>
      </c>
      <c r="H516" s="4" t="str">
        <f t="shared" si="79"/>
        <v>Thursday</v>
      </c>
      <c r="I516">
        <v>1</v>
      </c>
      <c r="J516">
        <v>28</v>
      </c>
      <c r="K516">
        <v>40</v>
      </c>
      <c r="L516">
        <v>2</v>
      </c>
      <c r="M516">
        <v>37</v>
      </c>
      <c r="N516">
        <v>26</v>
      </c>
      <c r="O516">
        <v>28</v>
      </c>
      <c r="P516">
        <v>12</v>
      </c>
      <c r="Q516">
        <v>56</v>
      </c>
      <c r="R516">
        <v>26</v>
      </c>
      <c r="S516">
        <v>13</v>
      </c>
      <c r="T516">
        <v>21</v>
      </c>
      <c r="U516">
        <v>295</v>
      </c>
      <c r="V516">
        <v>21</v>
      </c>
      <c r="W516">
        <v>27</v>
      </c>
      <c r="X516">
        <v>1</v>
      </c>
      <c r="Y516">
        <v>22</v>
      </c>
      <c r="Z516">
        <v>8</v>
      </c>
      <c r="AA516">
        <v>25</v>
      </c>
      <c r="AB516">
        <v>8</v>
      </c>
      <c r="AC516">
        <v>57</v>
      </c>
      <c r="AD516">
        <f t="shared" si="82"/>
        <v>11563</v>
      </c>
      <c r="AE516" s="5">
        <f t="shared" si="83"/>
        <v>3.2119444444444443</v>
      </c>
      <c r="AF516" s="5">
        <f t="shared" si="84"/>
        <v>4.7880555555555553</v>
      </c>
      <c r="AG516" s="5">
        <f t="shared" si="85"/>
        <v>0.30769230769230771</v>
      </c>
      <c r="AH516" s="5">
        <f t="shared" si="86"/>
        <v>0.80769230769230771</v>
      </c>
      <c r="AI516" s="5">
        <f t="shared" si="87"/>
        <v>0.12353632478632479</v>
      </c>
    </row>
    <row r="517" spans="2:35" x14ac:dyDescent="0.3">
      <c r="B517">
        <v>54063</v>
      </c>
      <c r="C517" s="7">
        <v>43811</v>
      </c>
      <c r="D517" s="6">
        <f t="shared" si="80"/>
        <v>2019</v>
      </c>
      <c r="E517" s="4" t="str">
        <f t="shared" si="77"/>
        <v>Q4-2019</v>
      </c>
      <c r="F517" s="4" t="str">
        <f t="shared" si="78"/>
        <v>December</v>
      </c>
      <c r="G517" s="6">
        <f t="shared" si="81"/>
        <v>50</v>
      </c>
      <c r="H517" s="4" t="str">
        <f t="shared" si="79"/>
        <v>Thursday</v>
      </c>
      <c r="I517">
        <v>2</v>
      </c>
      <c r="J517">
        <v>26</v>
      </c>
      <c r="K517">
        <v>40</v>
      </c>
      <c r="L517">
        <v>2</v>
      </c>
      <c r="M517">
        <v>41</v>
      </c>
      <c r="N517">
        <v>24</v>
      </c>
      <c r="O517">
        <v>22</v>
      </c>
      <c r="P517">
        <v>13</v>
      </c>
      <c r="Q517">
        <v>71</v>
      </c>
      <c r="R517">
        <v>18</v>
      </c>
      <c r="S517">
        <v>14</v>
      </c>
      <c r="T517">
        <v>23</v>
      </c>
      <c r="U517">
        <v>224</v>
      </c>
      <c r="V517">
        <v>21</v>
      </c>
      <c r="W517">
        <v>14</v>
      </c>
      <c r="X517">
        <v>2</v>
      </c>
      <c r="Y517">
        <v>24</v>
      </c>
      <c r="Z517">
        <v>7</v>
      </c>
      <c r="AA517">
        <v>26</v>
      </c>
      <c r="AB517">
        <v>7</v>
      </c>
      <c r="AC517">
        <v>42</v>
      </c>
      <c r="AD517">
        <f t="shared" si="82"/>
        <v>8731</v>
      </c>
      <c r="AE517" s="5">
        <f t="shared" si="83"/>
        <v>2.4252777777777776</v>
      </c>
      <c r="AF517" s="5">
        <f t="shared" si="84"/>
        <v>5.5747222222222224</v>
      </c>
      <c r="AG517" s="5">
        <f t="shared" si="85"/>
        <v>0.29166666666666669</v>
      </c>
      <c r="AH517" s="5">
        <f t="shared" si="86"/>
        <v>0.875</v>
      </c>
      <c r="AI517" s="5">
        <f t="shared" si="87"/>
        <v>0.10105324074074074</v>
      </c>
    </row>
    <row r="518" spans="2:35" x14ac:dyDescent="0.3">
      <c r="B518">
        <v>54064</v>
      </c>
      <c r="C518" s="7">
        <v>43812</v>
      </c>
      <c r="D518" s="6">
        <f t="shared" si="80"/>
        <v>2019</v>
      </c>
      <c r="E518" s="4" t="str">
        <f t="shared" si="77"/>
        <v>Q4-2019</v>
      </c>
      <c r="F518" s="4" t="str">
        <f t="shared" si="78"/>
        <v>December</v>
      </c>
      <c r="G518" s="6">
        <f t="shared" si="81"/>
        <v>50</v>
      </c>
      <c r="H518" s="4" t="str">
        <f t="shared" si="79"/>
        <v>Friday</v>
      </c>
      <c r="I518">
        <v>1</v>
      </c>
      <c r="J518">
        <v>27</v>
      </c>
      <c r="K518">
        <v>37</v>
      </c>
      <c r="L518">
        <v>1</v>
      </c>
      <c r="M518">
        <v>22</v>
      </c>
      <c r="N518">
        <v>26</v>
      </c>
      <c r="O518">
        <v>28</v>
      </c>
      <c r="P518">
        <v>12</v>
      </c>
      <c r="Q518">
        <v>30</v>
      </c>
      <c r="R518">
        <v>12</v>
      </c>
      <c r="S518">
        <v>12</v>
      </c>
      <c r="T518">
        <v>26</v>
      </c>
      <c r="U518">
        <v>455</v>
      </c>
      <c r="V518">
        <v>21</v>
      </c>
      <c r="W518">
        <v>17</v>
      </c>
      <c r="X518">
        <v>1</v>
      </c>
      <c r="Y518">
        <v>20</v>
      </c>
      <c r="Z518">
        <v>7</v>
      </c>
      <c r="AA518">
        <v>17</v>
      </c>
      <c r="AB518">
        <v>7</v>
      </c>
      <c r="AC518">
        <v>80</v>
      </c>
      <c r="AD518">
        <f t="shared" si="82"/>
        <v>15130</v>
      </c>
      <c r="AE518" s="5">
        <f t="shared" si="83"/>
        <v>4.2027777777777775</v>
      </c>
      <c r="AF518" s="5">
        <f t="shared" si="84"/>
        <v>3.7972222222222225</v>
      </c>
      <c r="AG518" s="5">
        <f t="shared" si="85"/>
        <v>0.26923076923076922</v>
      </c>
      <c r="AH518" s="5">
        <f t="shared" si="86"/>
        <v>0.80769230769230771</v>
      </c>
      <c r="AI518" s="5">
        <f t="shared" si="87"/>
        <v>0.16164529914529913</v>
      </c>
    </row>
    <row r="519" spans="2:35" x14ac:dyDescent="0.3">
      <c r="B519">
        <v>54065</v>
      </c>
      <c r="C519" s="7">
        <v>43812</v>
      </c>
      <c r="D519" s="6">
        <f t="shared" si="80"/>
        <v>2019</v>
      </c>
      <c r="E519" s="4" t="str">
        <f t="shared" si="77"/>
        <v>Q4-2019</v>
      </c>
      <c r="F519" s="4" t="str">
        <f t="shared" si="78"/>
        <v>December</v>
      </c>
      <c r="G519" s="6">
        <f t="shared" si="81"/>
        <v>50</v>
      </c>
      <c r="H519" s="4" t="str">
        <f t="shared" si="79"/>
        <v>Friday</v>
      </c>
      <c r="I519">
        <v>2</v>
      </c>
      <c r="J519">
        <v>25</v>
      </c>
      <c r="K519">
        <v>19</v>
      </c>
      <c r="L519">
        <v>1</v>
      </c>
      <c r="M519">
        <v>36</v>
      </c>
      <c r="N519">
        <v>24</v>
      </c>
      <c r="O519">
        <v>16</v>
      </c>
      <c r="P519">
        <v>12</v>
      </c>
      <c r="Q519">
        <v>55</v>
      </c>
      <c r="R519">
        <v>27</v>
      </c>
      <c r="S519">
        <v>13</v>
      </c>
      <c r="T519">
        <v>20</v>
      </c>
      <c r="U519">
        <v>294</v>
      </c>
      <c r="V519">
        <v>22</v>
      </c>
      <c r="W519">
        <v>20</v>
      </c>
      <c r="X519">
        <v>1</v>
      </c>
      <c r="Y519">
        <v>23</v>
      </c>
      <c r="Z519">
        <v>7</v>
      </c>
      <c r="AA519">
        <v>21</v>
      </c>
      <c r="AB519">
        <v>7</v>
      </c>
      <c r="AC519">
        <v>89</v>
      </c>
      <c r="AD519">
        <f t="shared" si="82"/>
        <v>10449</v>
      </c>
      <c r="AE519" s="5">
        <f t="shared" si="83"/>
        <v>2.9024999999999999</v>
      </c>
      <c r="AF519" s="5">
        <f t="shared" si="84"/>
        <v>5.0975000000000001</v>
      </c>
      <c r="AG519" s="5">
        <f t="shared" si="85"/>
        <v>0.29166666666666669</v>
      </c>
      <c r="AH519" s="5">
        <f t="shared" si="86"/>
        <v>0.91666666666666663</v>
      </c>
      <c r="AI519" s="5">
        <f t="shared" si="87"/>
        <v>0.12093749999999999</v>
      </c>
    </row>
    <row r="520" spans="2:35" x14ac:dyDescent="0.3">
      <c r="B520">
        <v>54066</v>
      </c>
      <c r="C520" s="7">
        <v>43813</v>
      </c>
      <c r="D520" s="6">
        <f t="shared" si="80"/>
        <v>2019</v>
      </c>
      <c r="E520" s="4" t="str">
        <f t="shared" si="77"/>
        <v>Q4-2019</v>
      </c>
      <c r="F520" s="4" t="str">
        <f t="shared" si="78"/>
        <v>December</v>
      </c>
      <c r="G520" s="6">
        <f t="shared" si="81"/>
        <v>50</v>
      </c>
      <c r="H520" s="4" t="str">
        <f t="shared" si="79"/>
        <v>Saturday</v>
      </c>
      <c r="I520">
        <v>1</v>
      </c>
      <c r="J520">
        <v>27</v>
      </c>
      <c r="K520">
        <v>29</v>
      </c>
      <c r="L520">
        <v>1</v>
      </c>
      <c r="M520">
        <v>18</v>
      </c>
      <c r="N520">
        <v>26</v>
      </c>
      <c r="O520">
        <v>23</v>
      </c>
      <c r="P520">
        <v>12</v>
      </c>
      <c r="Q520">
        <v>58</v>
      </c>
      <c r="R520">
        <v>18</v>
      </c>
      <c r="S520">
        <v>12</v>
      </c>
      <c r="T520">
        <v>25</v>
      </c>
      <c r="U520">
        <v>193</v>
      </c>
      <c r="V520">
        <v>21</v>
      </c>
      <c r="W520">
        <v>23</v>
      </c>
      <c r="X520">
        <v>2</v>
      </c>
      <c r="Y520">
        <v>19</v>
      </c>
      <c r="Z520">
        <v>8</v>
      </c>
      <c r="AA520">
        <v>24</v>
      </c>
      <c r="AB520">
        <v>8</v>
      </c>
      <c r="AC520">
        <v>33</v>
      </c>
      <c r="AD520">
        <f t="shared" si="82"/>
        <v>8503</v>
      </c>
      <c r="AE520" s="5">
        <f t="shared" si="83"/>
        <v>2.3619444444444446</v>
      </c>
      <c r="AF520" s="5">
        <f t="shared" si="84"/>
        <v>5.6380555555555549</v>
      </c>
      <c r="AG520" s="5">
        <f t="shared" si="85"/>
        <v>0.30769230769230771</v>
      </c>
      <c r="AH520" s="5">
        <f t="shared" si="86"/>
        <v>0.80769230769230771</v>
      </c>
      <c r="AI520" s="5">
        <f t="shared" si="87"/>
        <v>9.0844017094017099E-2</v>
      </c>
    </row>
    <row r="521" spans="2:35" x14ac:dyDescent="0.3">
      <c r="B521">
        <v>54067</v>
      </c>
      <c r="C521" s="7">
        <v>43815</v>
      </c>
      <c r="D521" s="6">
        <f t="shared" si="80"/>
        <v>2019</v>
      </c>
      <c r="E521" s="4" t="str">
        <f t="shared" si="77"/>
        <v>Q4-2019</v>
      </c>
      <c r="F521" s="4" t="str">
        <f t="shared" si="78"/>
        <v>December</v>
      </c>
      <c r="G521" s="6">
        <f t="shared" si="81"/>
        <v>51</v>
      </c>
      <c r="H521" s="4" t="str">
        <f t="shared" si="79"/>
        <v>Monday</v>
      </c>
      <c r="I521">
        <v>1</v>
      </c>
      <c r="J521">
        <v>28</v>
      </c>
      <c r="K521">
        <v>43</v>
      </c>
      <c r="L521">
        <v>2</v>
      </c>
      <c r="M521">
        <v>27</v>
      </c>
      <c r="N521">
        <v>26</v>
      </c>
      <c r="O521">
        <v>24</v>
      </c>
      <c r="P521">
        <v>12</v>
      </c>
      <c r="Q521">
        <v>56</v>
      </c>
      <c r="R521">
        <v>13</v>
      </c>
      <c r="S521">
        <v>11</v>
      </c>
      <c r="T521">
        <v>23</v>
      </c>
      <c r="U521">
        <v>397</v>
      </c>
      <c r="V521">
        <v>22</v>
      </c>
      <c r="W521">
        <v>18</v>
      </c>
      <c r="X521">
        <v>2</v>
      </c>
      <c r="Y521">
        <v>20</v>
      </c>
      <c r="Z521">
        <v>7</v>
      </c>
      <c r="AA521">
        <v>10</v>
      </c>
      <c r="AB521">
        <v>7</v>
      </c>
      <c r="AC521">
        <v>48</v>
      </c>
      <c r="AD521">
        <f t="shared" si="82"/>
        <v>13526</v>
      </c>
      <c r="AE521" s="5">
        <f t="shared" si="83"/>
        <v>3.757222222222222</v>
      </c>
      <c r="AF521" s="5">
        <f t="shared" si="84"/>
        <v>4.2427777777777784</v>
      </c>
      <c r="AG521" s="5">
        <f t="shared" si="85"/>
        <v>0.26923076923076922</v>
      </c>
      <c r="AH521" s="5">
        <f t="shared" si="86"/>
        <v>0.84615384615384615</v>
      </c>
      <c r="AI521" s="5">
        <f t="shared" si="87"/>
        <v>0.14450854700854701</v>
      </c>
    </row>
    <row r="522" spans="2:35" x14ac:dyDescent="0.3">
      <c r="B522">
        <v>54068</v>
      </c>
      <c r="C522" s="7">
        <v>43815</v>
      </c>
      <c r="D522" s="6">
        <f t="shared" si="80"/>
        <v>2019</v>
      </c>
      <c r="E522" s="4" t="str">
        <f t="shared" si="77"/>
        <v>Q4-2019</v>
      </c>
      <c r="F522" s="4" t="str">
        <f t="shared" si="78"/>
        <v>December</v>
      </c>
      <c r="G522" s="6">
        <f t="shared" si="81"/>
        <v>51</v>
      </c>
      <c r="H522" s="4" t="str">
        <f t="shared" si="79"/>
        <v>Monday</v>
      </c>
      <c r="I522">
        <v>2</v>
      </c>
      <c r="J522">
        <v>27</v>
      </c>
      <c r="K522">
        <v>24</v>
      </c>
      <c r="L522">
        <v>2</v>
      </c>
      <c r="M522">
        <v>33</v>
      </c>
      <c r="N522">
        <v>25</v>
      </c>
      <c r="O522">
        <v>23</v>
      </c>
      <c r="P522">
        <v>13</v>
      </c>
      <c r="Q522">
        <v>79</v>
      </c>
      <c r="R522">
        <v>20</v>
      </c>
      <c r="S522">
        <v>13</v>
      </c>
      <c r="T522">
        <v>25</v>
      </c>
      <c r="U522">
        <v>303</v>
      </c>
      <c r="V522">
        <v>21</v>
      </c>
      <c r="W522">
        <v>27</v>
      </c>
      <c r="X522">
        <v>2</v>
      </c>
      <c r="Y522">
        <v>23</v>
      </c>
      <c r="Z522">
        <v>7</v>
      </c>
      <c r="AA522">
        <v>26</v>
      </c>
      <c r="AB522">
        <v>7</v>
      </c>
      <c r="AC522">
        <v>66</v>
      </c>
      <c r="AD522">
        <f t="shared" si="82"/>
        <v>11624</v>
      </c>
      <c r="AE522" s="5">
        <f t="shared" si="83"/>
        <v>3.2288888888888887</v>
      </c>
      <c r="AF522" s="5">
        <f t="shared" si="84"/>
        <v>4.7711111111111109</v>
      </c>
      <c r="AG522" s="5">
        <f t="shared" si="85"/>
        <v>0.28000000000000003</v>
      </c>
      <c r="AH522" s="5">
        <f t="shared" si="86"/>
        <v>0.84</v>
      </c>
      <c r="AI522" s="5">
        <f t="shared" si="87"/>
        <v>0.12915555555555555</v>
      </c>
    </row>
    <row r="523" spans="2:35" x14ac:dyDescent="0.3">
      <c r="B523">
        <v>54069</v>
      </c>
      <c r="C523" s="7">
        <v>43816</v>
      </c>
      <c r="D523" s="6">
        <f t="shared" si="80"/>
        <v>2019</v>
      </c>
      <c r="E523" s="4" t="str">
        <f t="shared" si="77"/>
        <v>Q4-2019</v>
      </c>
      <c r="F523" s="4" t="str">
        <f t="shared" si="78"/>
        <v>December</v>
      </c>
      <c r="G523" s="6">
        <f t="shared" si="81"/>
        <v>51</v>
      </c>
      <c r="H523" s="4" t="str">
        <f t="shared" si="79"/>
        <v>Tuesday</v>
      </c>
      <c r="I523">
        <v>1</v>
      </c>
      <c r="J523">
        <v>29</v>
      </c>
      <c r="K523">
        <v>32</v>
      </c>
      <c r="L523">
        <v>2</v>
      </c>
      <c r="M523">
        <v>19</v>
      </c>
      <c r="N523">
        <v>27</v>
      </c>
      <c r="O523">
        <v>13</v>
      </c>
      <c r="P523">
        <v>11</v>
      </c>
      <c r="Q523">
        <v>72</v>
      </c>
      <c r="R523">
        <v>11</v>
      </c>
      <c r="S523">
        <v>13</v>
      </c>
      <c r="T523">
        <v>21</v>
      </c>
      <c r="U523">
        <v>403</v>
      </c>
      <c r="V523">
        <v>21</v>
      </c>
      <c r="W523">
        <v>29</v>
      </c>
      <c r="X523">
        <v>1</v>
      </c>
      <c r="Y523">
        <v>19</v>
      </c>
      <c r="Z523">
        <v>7</v>
      </c>
      <c r="AA523">
        <v>15</v>
      </c>
      <c r="AB523">
        <v>7</v>
      </c>
      <c r="AC523">
        <v>67</v>
      </c>
      <c r="AD523">
        <f t="shared" si="82"/>
        <v>14320</v>
      </c>
      <c r="AE523" s="5">
        <f t="shared" si="83"/>
        <v>3.9777777777777779</v>
      </c>
      <c r="AF523" s="5">
        <f t="shared" si="84"/>
        <v>4.0222222222222221</v>
      </c>
      <c r="AG523" s="5">
        <f t="shared" si="85"/>
        <v>0.25925925925925924</v>
      </c>
      <c r="AH523" s="5">
        <f t="shared" si="86"/>
        <v>0.77777777777777779</v>
      </c>
      <c r="AI523" s="5">
        <f t="shared" si="87"/>
        <v>0.14732510288065845</v>
      </c>
    </row>
    <row r="524" spans="2:35" x14ac:dyDescent="0.3">
      <c r="B524">
        <v>54070</v>
      </c>
      <c r="C524" s="7">
        <v>43816</v>
      </c>
      <c r="D524" s="6">
        <f t="shared" si="80"/>
        <v>2019</v>
      </c>
      <c r="E524" s="4" t="str">
        <f t="shared" si="77"/>
        <v>Q4-2019</v>
      </c>
      <c r="F524" s="4" t="str">
        <f t="shared" si="78"/>
        <v>December</v>
      </c>
      <c r="G524" s="6">
        <f t="shared" si="81"/>
        <v>51</v>
      </c>
      <c r="H524" s="4" t="str">
        <f t="shared" si="79"/>
        <v>Tuesday</v>
      </c>
      <c r="I524">
        <v>2</v>
      </c>
      <c r="J524">
        <v>27</v>
      </c>
      <c r="K524">
        <v>17</v>
      </c>
      <c r="L524">
        <v>2</v>
      </c>
      <c r="M524">
        <v>19</v>
      </c>
      <c r="N524">
        <v>25</v>
      </c>
      <c r="O524">
        <v>24</v>
      </c>
      <c r="P524">
        <v>11</v>
      </c>
      <c r="Q524">
        <v>82</v>
      </c>
      <c r="R524">
        <v>21</v>
      </c>
      <c r="S524">
        <v>12</v>
      </c>
      <c r="T524">
        <v>24</v>
      </c>
      <c r="U524">
        <v>416</v>
      </c>
      <c r="V524">
        <v>21</v>
      </c>
      <c r="W524">
        <v>17</v>
      </c>
      <c r="X524">
        <v>2</v>
      </c>
      <c r="Y524">
        <v>20</v>
      </c>
      <c r="Z524">
        <v>6</v>
      </c>
      <c r="AA524">
        <v>23</v>
      </c>
      <c r="AB524">
        <v>6</v>
      </c>
      <c r="AC524">
        <v>81</v>
      </c>
      <c r="AD524">
        <f t="shared" si="82"/>
        <v>14117</v>
      </c>
      <c r="AE524" s="5">
        <f t="shared" si="83"/>
        <v>3.921388888888889</v>
      </c>
      <c r="AF524" s="5">
        <f t="shared" si="84"/>
        <v>4.078611111111111</v>
      </c>
      <c r="AG524" s="5">
        <f t="shared" si="85"/>
        <v>0.24</v>
      </c>
      <c r="AH524" s="5">
        <f t="shared" si="86"/>
        <v>0.84</v>
      </c>
      <c r="AI524" s="5">
        <f t="shared" si="87"/>
        <v>0.15685555555555555</v>
      </c>
    </row>
    <row r="525" spans="2:35" x14ac:dyDescent="0.3">
      <c r="B525">
        <v>54071</v>
      </c>
      <c r="C525" s="7">
        <v>43817</v>
      </c>
      <c r="D525" s="6">
        <f t="shared" si="80"/>
        <v>2019</v>
      </c>
      <c r="E525" s="4" t="str">
        <f t="shared" si="77"/>
        <v>Q4-2019</v>
      </c>
      <c r="F525" s="4" t="str">
        <f t="shared" si="78"/>
        <v>December</v>
      </c>
      <c r="G525" s="6">
        <f t="shared" si="81"/>
        <v>51</v>
      </c>
      <c r="H525" s="4" t="str">
        <f t="shared" si="79"/>
        <v>Wednesday</v>
      </c>
      <c r="I525">
        <v>1</v>
      </c>
      <c r="J525">
        <v>26</v>
      </c>
      <c r="K525">
        <v>16</v>
      </c>
      <c r="L525">
        <v>1</v>
      </c>
      <c r="M525">
        <v>33</v>
      </c>
      <c r="N525">
        <v>25</v>
      </c>
      <c r="O525">
        <v>12</v>
      </c>
      <c r="P525">
        <v>12</v>
      </c>
      <c r="Q525">
        <v>62</v>
      </c>
      <c r="R525">
        <v>19</v>
      </c>
      <c r="S525">
        <v>12</v>
      </c>
      <c r="T525">
        <v>23</v>
      </c>
      <c r="U525">
        <v>279</v>
      </c>
      <c r="V525">
        <v>22</v>
      </c>
      <c r="W525">
        <v>20</v>
      </c>
      <c r="X525">
        <v>2</v>
      </c>
      <c r="Y525">
        <v>22</v>
      </c>
      <c r="Z525">
        <v>8</v>
      </c>
      <c r="AA525">
        <v>14</v>
      </c>
      <c r="AB525">
        <v>8</v>
      </c>
      <c r="AC525">
        <v>64</v>
      </c>
      <c r="AD525">
        <f t="shared" si="82"/>
        <v>10249</v>
      </c>
      <c r="AE525" s="5">
        <f t="shared" si="83"/>
        <v>2.8469444444444445</v>
      </c>
      <c r="AF525" s="5">
        <f t="shared" si="84"/>
        <v>5.1530555555555555</v>
      </c>
      <c r="AG525" s="5">
        <f t="shared" si="85"/>
        <v>0.32</v>
      </c>
      <c r="AH525" s="5">
        <f t="shared" si="86"/>
        <v>0.88</v>
      </c>
      <c r="AI525" s="5">
        <f t="shared" si="87"/>
        <v>0.11387777777777779</v>
      </c>
    </row>
    <row r="526" spans="2:35" x14ac:dyDescent="0.3">
      <c r="B526">
        <v>54072</v>
      </c>
      <c r="C526" s="7">
        <v>43817</v>
      </c>
      <c r="D526" s="6">
        <f t="shared" si="80"/>
        <v>2019</v>
      </c>
      <c r="E526" s="4" t="str">
        <f t="shared" si="77"/>
        <v>Q4-2019</v>
      </c>
      <c r="F526" s="4" t="str">
        <f t="shared" si="78"/>
        <v>December</v>
      </c>
      <c r="G526" s="6">
        <f t="shared" si="81"/>
        <v>51</v>
      </c>
      <c r="H526" s="4" t="str">
        <f t="shared" si="79"/>
        <v>Wednesday</v>
      </c>
      <c r="I526">
        <v>2</v>
      </c>
      <c r="J526">
        <v>27</v>
      </c>
      <c r="K526">
        <v>23</v>
      </c>
      <c r="L526">
        <v>1</v>
      </c>
      <c r="M526">
        <v>21</v>
      </c>
      <c r="N526">
        <v>26</v>
      </c>
      <c r="O526">
        <v>27</v>
      </c>
      <c r="P526">
        <v>13</v>
      </c>
      <c r="Q526">
        <v>32</v>
      </c>
      <c r="R526">
        <v>10</v>
      </c>
      <c r="S526">
        <v>14</v>
      </c>
      <c r="T526">
        <v>24</v>
      </c>
      <c r="U526">
        <v>429</v>
      </c>
      <c r="V526">
        <v>21</v>
      </c>
      <c r="W526">
        <v>11</v>
      </c>
      <c r="X526">
        <v>1</v>
      </c>
      <c r="Y526">
        <v>21</v>
      </c>
      <c r="Z526">
        <v>6</v>
      </c>
      <c r="AA526">
        <v>15</v>
      </c>
      <c r="AB526">
        <v>6</v>
      </c>
      <c r="AC526">
        <v>63</v>
      </c>
      <c r="AD526">
        <f t="shared" si="82"/>
        <v>14110</v>
      </c>
      <c r="AE526" s="5">
        <f t="shared" si="83"/>
        <v>3.9194444444444443</v>
      </c>
      <c r="AF526" s="5">
        <f t="shared" si="84"/>
        <v>4.0805555555555557</v>
      </c>
      <c r="AG526" s="5">
        <f t="shared" si="85"/>
        <v>0.23076923076923078</v>
      </c>
      <c r="AH526" s="5">
        <f t="shared" si="86"/>
        <v>0.80769230769230771</v>
      </c>
      <c r="AI526" s="5">
        <f t="shared" si="87"/>
        <v>0.15074786324786324</v>
      </c>
    </row>
    <row r="527" spans="2:35" x14ac:dyDescent="0.3">
      <c r="B527">
        <v>54073</v>
      </c>
      <c r="C527" s="7">
        <v>43818</v>
      </c>
      <c r="D527" s="6">
        <f t="shared" si="80"/>
        <v>2019</v>
      </c>
      <c r="E527" s="4" t="str">
        <f t="shared" si="77"/>
        <v>Q4-2019</v>
      </c>
      <c r="F527" s="4" t="str">
        <f t="shared" si="78"/>
        <v>December</v>
      </c>
      <c r="G527" s="6">
        <f t="shared" si="81"/>
        <v>51</v>
      </c>
      <c r="H527" s="4" t="str">
        <f t="shared" si="79"/>
        <v>Thursday</v>
      </c>
      <c r="I527">
        <v>1</v>
      </c>
      <c r="J527">
        <v>29</v>
      </c>
      <c r="K527">
        <v>34</v>
      </c>
      <c r="L527">
        <v>2</v>
      </c>
      <c r="M527">
        <v>44</v>
      </c>
      <c r="N527">
        <v>27</v>
      </c>
      <c r="O527">
        <v>30</v>
      </c>
      <c r="P527">
        <v>13</v>
      </c>
      <c r="Q527">
        <v>82</v>
      </c>
      <c r="R527">
        <v>11</v>
      </c>
      <c r="S527">
        <v>12</v>
      </c>
      <c r="T527">
        <v>25</v>
      </c>
      <c r="U527">
        <v>202</v>
      </c>
      <c r="V527">
        <v>21</v>
      </c>
      <c r="W527">
        <v>10</v>
      </c>
      <c r="X527">
        <v>1</v>
      </c>
      <c r="Y527">
        <v>19</v>
      </c>
      <c r="Z527">
        <v>8</v>
      </c>
      <c r="AA527">
        <v>29</v>
      </c>
      <c r="AB527">
        <v>8</v>
      </c>
      <c r="AC527">
        <v>70</v>
      </c>
      <c r="AD527">
        <f t="shared" si="82"/>
        <v>9504</v>
      </c>
      <c r="AE527" s="5">
        <f t="shared" si="83"/>
        <v>2.64</v>
      </c>
      <c r="AF527" s="5">
        <f t="shared" si="84"/>
        <v>5.3599999999999994</v>
      </c>
      <c r="AG527" s="5">
        <f t="shared" si="85"/>
        <v>0.29629629629629628</v>
      </c>
      <c r="AH527" s="5">
        <f t="shared" si="86"/>
        <v>0.77777777777777779</v>
      </c>
      <c r="AI527" s="5">
        <f t="shared" si="87"/>
        <v>9.7777777777777783E-2</v>
      </c>
    </row>
    <row r="528" spans="2:35" x14ac:dyDescent="0.3">
      <c r="B528">
        <v>54074</v>
      </c>
      <c r="C528" s="7">
        <v>43818</v>
      </c>
      <c r="D528" s="6">
        <f t="shared" si="80"/>
        <v>2019</v>
      </c>
      <c r="E528" s="4" t="str">
        <f t="shared" si="77"/>
        <v>Q4-2019</v>
      </c>
      <c r="F528" s="4" t="str">
        <f t="shared" si="78"/>
        <v>December</v>
      </c>
      <c r="G528" s="6">
        <f t="shared" si="81"/>
        <v>51</v>
      </c>
      <c r="H528" s="4" t="str">
        <f t="shared" si="79"/>
        <v>Thursday</v>
      </c>
      <c r="I528">
        <v>2</v>
      </c>
      <c r="J528">
        <v>25</v>
      </c>
      <c r="K528">
        <v>16</v>
      </c>
      <c r="L528">
        <v>1</v>
      </c>
      <c r="M528">
        <v>28</v>
      </c>
      <c r="N528">
        <v>24</v>
      </c>
      <c r="O528">
        <v>14</v>
      </c>
      <c r="P528">
        <v>11</v>
      </c>
      <c r="Q528">
        <v>70</v>
      </c>
      <c r="R528">
        <v>26</v>
      </c>
      <c r="S528">
        <v>13</v>
      </c>
      <c r="T528">
        <v>23</v>
      </c>
      <c r="U528">
        <v>299</v>
      </c>
      <c r="V528">
        <v>22</v>
      </c>
      <c r="W528">
        <v>24</v>
      </c>
      <c r="X528">
        <v>1</v>
      </c>
      <c r="Y528">
        <v>22</v>
      </c>
      <c r="Z528">
        <v>7</v>
      </c>
      <c r="AA528">
        <v>22</v>
      </c>
      <c r="AB528">
        <v>7</v>
      </c>
      <c r="AC528">
        <v>81</v>
      </c>
      <c r="AD528">
        <f t="shared" si="82"/>
        <v>10755</v>
      </c>
      <c r="AE528" s="5">
        <f t="shared" si="83"/>
        <v>2.9874999999999998</v>
      </c>
      <c r="AF528" s="5">
        <f t="shared" si="84"/>
        <v>5.0125000000000002</v>
      </c>
      <c r="AG528" s="5">
        <f t="shared" si="85"/>
        <v>0.29166666666666669</v>
      </c>
      <c r="AH528" s="5">
        <f t="shared" si="86"/>
        <v>0.91666666666666663</v>
      </c>
      <c r="AI528" s="5">
        <f t="shared" si="87"/>
        <v>0.12447916666666665</v>
      </c>
    </row>
    <row r="529" spans="2:35" x14ac:dyDescent="0.3">
      <c r="B529">
        <v>54075</v>
      </c>
      <c r="C529" s="7">
        <v>43819</v>
      </c>
      <c r="D529" s="6">
        <f t="shared" si="80"/>
        <v>2019</v>
      </c>
      <c r="E529" s="4" t="str">
        <f t="shared" si="77"/>
        <v>Q4-2019</v>
      </c>
      <c r="F529" s="4" t="str">
        <f t="shared" si="78"/>
        <v>December</v>
      </c>
      <c r="G529" s="6">
        <f t="shared" si="81"/>
        <v>51</v>
      </c>
      <c r="H529" s="4" t="str">
        <f t="shared" si="79"/>
        <v>Friday</v>
      </c>
      <c r="I529">
        <v>1</v>
      </c>
      <c r="J529">
        <v>29</v>
      </c>
      <c r="K529">
        <v>30</v>
      </c>
      <c r="L529">
        <v>2</v>
      </c>
      <c r="M529">
        <v>16</v>
      </c>
      <c r="N529">
        <v>27</v>
      </c>
      <c r="O529">
        <v>29</v>
      </c>
      <c r="P529">
        <v>11</v>
      </c>
      <c r="Q529">
        <v>33</v>
      </c>
      <c r="R529">
        <v>26</v>
      </c>
      <c r="S529">
        <v>11</v>
      </c>
      <c r="T529">
        <v>22</v>
      </c>
      <c r="U529">
        <v>438</v>
      </c>
      <c r="V529">
        <v>21</v>
      </c>
      <c r="W529">
        <v>15</v>
      </c>
      <c r="X529">
        <v>1</v>
      </c>
      <c r="Y529">
        <v>19</v>
      </c>
      <c r="Z529">
        <v>7</v>
      </c>
      <c r="AA529">
        <v>18</v>
      </c>
      <c r="AB529">
        <v>7</v>
      </c>
      <c r="AC529">
        <v>33</v>
      </c>
      <c r="AD529">
        <f t="shared" si="82"/>
        <v>14970</v>
      </c>
      <c r="AE529" s="5">
        <f t="shared" si="83"/>
        <v>4.1583333333333332</v>
      </c>
      <c r="AF529" s="5">
        <f t="shared" si="84"/>
        <v>3.8416666666666668</v>
      </c>
      <c r="AG529" s="5">
        <f t="shared" si="85"/>
        <v>0.25925925925925924</v>
      </c>
      <c r="AH529" s="5">
        <f t="shared" si="86"/>
        <v>0.77777777777777779</v>
      </c>
      <c r="AI529" s="5">
        <f t="shared" si="87"/>
        <v>0.15401234567901234</v>
      </c>
    </row>
    <row r="530" spans="2:35" x14ac:dyDescent="0.3">
      <c r="B530">
        <v>54076</v>
      </c>
      <c r="C530" s="7">
        <v>43819</v>
      </c>
      <c r="D530" s="6">
        <f t="shared" si="80"/>
        <v>2019</v>
      </c>
      <c r="E530" s="4" t="str">
        <f t="shared" si="77"/>
        <v>Q4-2019</v>
      </c>
      <c r="F530" s="4" t="str">
        <f t="shared" si="78"/>
        <v>December</v>
      </c>
      <c r="G530" s="6">
        <f t="shared" si="81"/>
        <v>51</v>
      </c>
      <c r="H530" s="4" t="str">
        <f t="shared" si="79"/>
        <v>Friday</v>
      </c>
      <c r="I530">
        <v>2</v>
      </c>
      <c r="J530">
        <v>27</v>
      </c>
      <c r="K530">
        <v>31</v>
      </c>
      <c r="L530">
        <v>2</v>
      </c>
      <c r="M530">
        <v>25</v>
      </c>
      <c r="N530">
        <v>25</v>
      </c>
      <c r="O530">
        <v>14</v>
      </c>
      <c r="P530">
        <v>12</v>
      </c>
      <c r="Q530">
        <v>83</v>
      </c>
      <c r="R530">
        <v>24</v>
      </c>
      <c r="S530">
        <v>13</v>
      </c>
      <c r="T530">
        <v>22</v>
      </c>
      <c r="U530">
        <v>408</v>
      </c>
      <c r="V530">
        <v>21</v>
      </c>
      <c r="W530">
        <v>19</v>
      </c>
      <c r="X530">
        <v>1</v>
      </c>
      <c r="Y530">
        <v>21</v>
      </c>
      <c r="Z530">
        <v>6</v>
      </c>
      <c r="AA530">
        <v>23</v>
      </c>
      <c r="AB530">
        <v>6</v>
      </c>
      <c r="AC530">
        <v>79</v>
      </c>
      <c r="AD530">
        <f t="shared" si="82"/>
        <v>13765</v>
      </c>
      <c r="AE530" s="5">
        <f t="shared" si="83"/>
        <v>3.8236111111111111</v>
      </c>
      <c r="AF530" s="5">
        <f t="shared" si="84"/>
        <v>4.1763888888888889</v>
      </c>
      <c r="AG530" s="5">
        <f t="shared" si="85"/>
        <v>0.24</v>
      </c>
      <c r="AH530" s="5">
        <f t="shared" si="86"/>
        <v>0.84</v>
      </c>
      <c r="AI530" s="5">
        <f t="shared" si="87"/>
        <v>0.15294444444444444</v>
      </c>
    </row>
    <row r="531" spans="2:35" x14ac:dyDescent="0.3">
      <c r="B531">
        <v>54077</v>
      </c>
      <c r="C531" s="7">
        <v>43820</v>
      </c>
      <c r="D531" s="6">
        <f t="shared" si="80"/>
        <v>2019</v>
      </c>
      <c r="E531" s="4" t="str">
        <f t="shared" si="77"/>
        <v>Q4-2019</v>
      </c>
      <c r="F531" s="4" t="str">
        <f t="shared" si="78"/>
        <v>December</v>
      </c>
      <c r="G531" s="6">
        <f t="shared" si="81"/>
        <v>51</v>
      </c>
      <c r="H531" s="4" t="str">
        <f t="shared" si="79"/>
        <v>Saturday</v>
      </c>
      <c r="I531">
        <v>1</v>
      </c>
      <c r="J531">
        <v>27</v>
      </c>
      <c r="K531">
        <v>38</v>
      </c>
      <c r="L531">
        <v>1</v>
      </c>
      <c r="M531">
        <v>21</v>
      </c>
      <c r="N531">
        <v>26</v>
      </c>
      <c r="O531">
        <v>18</v>
      </c>
      <c r="P531">
        <v>13</v>
      </c>
      <c r="Q531">
        <v>41</v>
      </c>
      <c r="R531">
        <v>21</v>
      </c>
      <c r="S531">
        <v>11</v>
      </c>
      <c r="T531">
        <v>24</v>
      </c>
      <c r="U531">
        <v>441</v>
      </c>
      <c r="V531">
        <v>21</v>
      </c>
      <c r="W531">
        <v>18</v>
      </c>
      <c r="X531">
        <v>1</v>
      </c>
      <c r="Y531">
        <v>20</v>
      </c>
      <c r="Z531">
        <v>7</v>
      </c>
      <c r="AA531">
        <v>23</v>
      </c>
      <c r="AB531">
        <v>7</v>
      </c>
      <c r="AC531">
        <v>77</v>
      </c>
      <c r="AD531">
        <f t="shared" si="82"/>
        <v>14748</v>
      </c>
      <c r="AE531" s="5">
        <f t="shared" si="83"/>
        <v>4.0966666666666667</v>
      </c>
      <c r="AF531" s="5">
        <f t="shared" si="84"/>
        <v>3.9033333333333333</v>
      </c>
      <c r="AG531" s="5">
        <f t="shared" si="85"/>
        <v>0.26923076923076922</v>
      </c>
      <c r="AH531" s="5">
        <f t="shared" si="86"/>
        <v>0.80769230769230771</v>
      </c>
      <c r="AI531" s="5">
        <f t="shared" si="87"/>
        <v>0.15756410256410255</v>
      </c>
    </row>
    <row r="532" spans="2:35" x14ac:dyDescent="0.3">
      <c r="B532">
        <v>54078</v>
      </c>
      <c r="C532" s="7">
        <v>43822</v>
      </c>
      <c r="D532" s="6">
        <f t="shared" si="80"/>
        <v>2019</v>
      </c>
      <c r="E532" s="4" t="str">
        <f t="shared" si="77"/>
        <v>Q4-2019</v>
      </c>
      <c r="F532" s="4" t="str">
        <f t="shared" si="78"/>
        <v>December</v>
      </c>
      <c r="G532" s="6">
        <f t="shared" si="81"/>
        <v>52</v>
      </c>
      <c r="H532" s="4" t="str">
        <f t="shared" si="79"/>
        <v>Monday</v>
      </c>
      <c r="I532">
        <v>1</v>
      </c>
      <c r="J532">
        <v>27</v>
      </c>
      <c r="K532">
        <v>33</v>
      </c>
      <c r="L532">
        <v>1</v>
      </c>
      <c r="M532">
        <v>28</v>
      </c>
      <c r="N532">
        <v>26</v>
      </c>
      <c r="O532">
        <v>18</v>
      </c>
      <c r="P532">
        <v>12</v>
      </c>
      <c r="Q532">
        <v>62</v>
      </c>
      <c r="R532">
        <v>29</v>
      </c>
      <c r="S532">
        <v>11</v>
      </c>
      <c r="T532">
        <v>23</v>
      </c>
      <c r="U532">
        <v>373</v>
      </c>
      <c r="V532">
        <v>22</v>
      </c>
      <c r="W532">
        <v>13</v>
      </c>
      <c r="X532">
        <v>1</v>
      </c>
      <c r="Y532">
        <v>21</v>
      </c>
      <c r="Z532">
        <v>7</v>
      </c>
      <c r="AA532">
        <v>20</v>
      </c>
      <c r="AB532">
        <v>7</v>
      </c>
      <c r="AC532">
        <v>53</v>
      </c>
      <c r="AD532">
        <f t="shared" si="82"/>
        <v>13018</v>
      </c>
      <c r="AE532" s="5">
        <f t="shared" si="83"/>
        <v>3.6161111111111111</v>
      </c>
      <c r="AF532" s="5">
        <f t="shared" si="84"/>
        <v>4.3838888888888885</v>
      </c>
      <c r="AG532" s="5">
        <f t="shared" si="85"/>
        <v>0.26923076923076922</v>
      </c>
      <c r="AH532" s="5">
        <f t="shared" si="86"/>
        <v>0.84615384615384615</v>
      </c>
      <c r="AI532" s="5">
        <f t="shared" si="87"/>
        <v>0.13908119658119658</v>
      </c>
    </row>
    <row r="533" spans="2:35" x14ac:dyDescent="0.3">
      <c r="B533">
        <v>54079</v>
      </c>
      <c r="C533" s="7">
        <v>43822</v>
      </c>
      <c r="D533" s="6">
        <f t="shared" si="80"/>
        <v>2019</v>
      </c>
      <c r="E533" s="4" t="str">
        <f t="shared" si="77"/>
        <v>Q4-2019</v>
      </c>
      <c r="F533" s="4" t="str">
        <f t="shared" si="78"/>
        <v>December</v>
      </c>
      <c r="G533" s="6">
        <f t="shared" si="81"/>
        <v>52</v>
      </c>
      <c r="H533" s="4" t="str">
        <f t="shared" si="79"/>
        <v>Monday</v>
      </c>
      <c r="I533">
        <v>2</v>
      </c>
      <c r="J533">
        <v>26</v>
      </c>
      <c r="K533">
        <v>23</v>
      </c>
      <c r="L533">
        <v>1</v>
      </c>
      <c r="M533">
        <v>16</v>
      </c>
      <c r="N533">
        <v>25</v>
      </c>
      <c r="O533">
        <v>28</v>
      </c>
      <c r="P533">
        <v>12</v>
      </c>
      <c r="Q533">
        <v>41</v>
      </c>
      <c r="R533">
        <v>18</v>
      </c>
      <c r="S533">
        <v>14</v>
      </c>
      <c r="T533">
        <v>25</v>
      </c>
      <c r="U533">
        <v>449</v>
      </c>
      <c r="V533">
        <v>21</v>
      </c>
      <c r="W533">
        <v>15</v>
      </c>
      <c r="X533">
        <v>2</v>
      </c>
      <c r="Y533">
        <v>20</v>
      </c>
      <c r="Z533">
        <v>6</v>
      </c>
      <c r="AA533">
        <v>22</v>
      </c>
      <c r="AB533">
        <v>6</v>
      </c>
      <c r="AC533">
        <v>80</v>
      </c>
      <c r="AD533">
        <f t="shared" si="82"/>
        <v>14593</v>
      </c>
      <c r="AE533" s="5">
        <f t="shared" si="83"/>
        <v>4.0536111111111115</v>
      </c>
      <c r="AF533" s="5">
        <f t="shared" si="84"/>
        <v>3.9463888888888885</v>
      </c>
      <c r="AG533" s="5">
        <f t="shared" si="85"/>
        <v>0.24</v>
      </c>
      <c r="AH533" s="5">
        <f t="shared" si="86"/>
        <v>0.84</v>
      </c>
      <c r="AI533" s="5">
        <f t="shared" si="87"/>
        <v>0.16214444444444445</v>
      </c>
    </row>
    <row r="534" spans="2:35" x14ac:dyDescent="0.3">
      <c r="B534">
        <v>54080</v>
      </c>
      <c r="C534" s="7">
        <v>43823</v>
      </c>
      <c r="D534" s="6">
        <f t="shared" si="80"/>
        <v>2019</v>
      </c>
      <c r="E534" s="4" t="str">
        <f t="shared" si="77"/>
        <v>Q4-2019</v>
      </c>
      <c r="F534" s="4" t="str">
        <f t="shared" si="78"/>
        <v>December</v>
      </c>
      <c r="G534" s="6">
        <f t="shared" si="81"/>
        <v>52</v>
      </c>
      <c r="H534" s="4" t="str">
        <f t="shared" si="79"/>
        <v>Tuesday</v>
      </c>
      <c r="I534">
        <v>1</v>
      </c>
      <c r="J534">
        <v>26</v>
      </c>
      <c r="K534">
        <v>41</v>
      </c>
      <c r="L534">
        <v>1</v>
      </c>
      <c r="M534">
        <v>40</v>
      </c>
      <c r="N534">
        <v>25</v>
      </c>
      <c r="O534">
        <v>12</v>
      </c>
      <c r="P534">
        <v>12</v>
      </c>
      <c r="Q534">
        <v>83</v>
      </c>
      <c r="R534">
        <v>27</v>
      </c>
      <c r="S534">
        <v>12</v>
      </c>
      <c r="T534">
        <v>22</v>
      </c>
      <c r="U534">
        <v>211</v>
      </c>
      <c r="V534">
        <v>21</v>
      </c>
      <c r="W534">
        <v>15</v>
      </c>
      <c r="X534">
        <v>2</v>
      </c>
      <c r="Y534">
        <v>23</v>
      </c>
      <c r="Z534">
        <v>8</v>
      </c>
      <c r="AA534">
        <v>12</v>
      </c>
      <c r="AB534">
        <v>8</v>
      </c>
      <c r="AC534">
        <v>39</v>
      </c>
      <c r="AD534">
        <f t="shared" si="82"/>
        <v>8541</v>
      </c>
      <c r="AE534" s="5">
        <f t="shared" si="83"/>
        <v>2.3725000000000001</v>
      </c>
      <c r="AF534" s="5">
        <f t="shared" si="84"/>
        <v>5.6274999999999995</v>
      </c>
      <c r="AG534" s="5">
        <f t="shared" si="85"/>
        <v>0.32</v>
      </c>
      <c r="AH534" s="5">
        <f t="shared" si="86"/>
        <v>0.84</v>
      </c>
      <c r="AI534" s="5">
        <f t="shared" si="87"/>
        <v>9.4899999999999998E-2</v>
      </c>
    </row>
    <row r="535" spans="2:35" x14ac:dyDescent="0.3">
      <c r="B535">
        <v>54081</v>
      </c>
      <c r="C535" s="7">
        <v>43823</v>
      </c>
      <c r="D535" s="6">
        <f t="shared" si="80"/>
        <v>2019</v>
      </c>
      <c r="E535" s="4" t="str">
        <f t="shared" ref="E535:E598" si="88">"Q" &amp;ROUNDUP(MONTH(C535)/3,0) &amp; "-" &amp; YEAR(C535)</f>
        <v>Q4-2019</v>
      </c>
      <c r="F535" s="4" t="str">
        <f t="shared" ref="F535:F598" si="89">TEXT(C535,"mmmm")</f>
        <v>December</v>
      </c>
      <c r="G535" s="6">
        <f t="shared" si="81"/>
        <v>52</v>
      </c>
      <c r="H535" s="4" t="str">
        <f t="shared" ref="H535:H598" si="90">TEXT(C535,"dddd")</f>
        <v>Tuesday</v>
      </c>
      <c r="I535">
        <v>2</v>
      </c>
      <c r="J535">
        <v>27</v>
      </c>
      <c r="K535">
        <v>43</v>
      </c>
      <c r="L535">
        <v>1</v>
      </c>
      <c r="M535">
        <v>38</v>
      </c>
      <c r="N535">
        <v>26</v>
      </c>
      <c r="O535">
        <v>18</v>
      </c>
      <c r="P535">
        <v>12</v>
      </c>
      <c r="Q535">
        <v>71</v>
      </c>
      <c r="R535">
        <v>19</v>
      </c>
      <c r="S535">
        <v>13</v>
      </c>
      <c r="T535">
        <v>22</v>
      </c>
      <c r="U535">
        <v>197</v>
      </c>
      <c r="V535">
        <v>22</v>
      </c>
      <c r="W535">
        <v>13</v>
      </c>
      <c r="X535">
        <v>2</v>
      </c>
      <c r="Y535">
        <v>24</v>
      </c>
      <c r="Z535">
        <v>7</v>
      </c>
      <c r="AA535">
        <v>16</v>
      </c>
      <c r="AB535">
        <v>7</v>
      </c>
      <c r="AC535">
        <v>30</v>
      </c>
      <c r="AD535">
        <f t="shared" si="82"/>
        <v>8274</v>
      </c>
      <c r="AE535" s="5">
        <f t="shared" si="83"/>
        <v>2.2983333333333333</v>
      </c>
      <c r="AF535" s="5">
        <f t="shared" si="84"/>
        <v>5.7016666666666662</v>
      </c>
      <c r="AG535" s="5">
        <f t="shared" si="85"/>
        <v>0.26923076923076922</v>
      </c>
      <c r="AH535" s="5">
        <f t="shared" si="86"/>
        <v>0.84615384615384615</v>
      </c>
      <c r="AI535" s="5">
        <f t="shared" si="87"/>
        <v>8.83974358974359E-2</v>
      </c>
    </row>
    <row r="536" spans="2:35" x14ac:dyDescent="0.3">
      <c r="B536">
        <v>54082</v>
      </c>
      <c r="C536" s="7">
        <v>43824</v>
      </c>
      <c r="D536" s="6">
        <f t="shared" ref="D536:D599" si="91">YEAR(C536)</f>
        <v>2019</v>
      </c>
      <c r="E536" s="4" t="str">
        <f t="shared" si="88"/>
        <v>Q4-2019</v>
      </c>
      <c r="F536" s="4" t="str">
        <f t="shared" si="89"/>
        <v>December</v>
      </c>
      <c r="G536" s="6">
        <f t="shared" ref="G536:G599" si="92">WEEKNUM(C536)</f>
        <v>52</v>
      </c>
      <c r="H536" s="4" t="str">
        <f t="shared" si="90"/>
        <v>Wednesday</v>
      </c>
      <c r="I536">
        <v>1</v>
      </c>
      <c r="J536">
        <v>26</v>
      </c>
      <c r="K536">
        <v>44</v>
      </c>
      <c r="L536">
        <v>1</v>
      </c>
      <c r="M536">
        <v>34</v>
      </c>
      <c r="N536">
        <v>25</v>
      </c>
      <c r="O536">
        <v>22</v>
      </c>
      <c r="P536">
        <v>11</v>
      </c>
      <c r="Q536">
        <v>37</v>
      </c>
      <c r="R536">
        <v>27</v>
      </c>
      <c r="S536">
        <v>13</v>
      </c>
      <c r="T536">
        <v>22</v>
      </c>
      <c r="U536">
        <v>243</v>
      </c>
      <c r="V536">
        <v>21</v>
      </c>
      <c r="W536">
        <v>12</v>
      </c>
      <c r="X536">
        <v>1</v>
      </c>
      <c r="Y536">
        <v>22</v>
      </c>
      <c r="Z536">
        <v>8</v>
      </c>
      <c r="AA536">
        <v>19</v>
      </c>
      <c r="AB536">
        <v>8</v>
      </c>
      <c r="AC536">
        <v>76</v>
      </c>
      <c r="AD536">
        <f t="shared" ref="AD536:AD599" si="93">N536*(O536+S536+T536+U536)+P536*Q536+(N536-P536)*R536+V536*W536+X536*Y536+Z536*AA536+AB536*AC536</f>
        <v>9319</v>
      </c>
      <c r="AE536" s="5">
        <f t="shared" ref="AE536:AE599" si="94">AD536/$AE$21</f>
        <v>2.5886111111111112</v>
      </c>
      <c r="AF536" s="5">
        <f t="shared" ref="AF536:AF599" si="95">$AG$21-AE536</f>
        <v>5.4113888888888884</v>
      </c>
      <c r="AG536" s="5">
        <f t="shared" ref="AG536:AG599" si="96">Z536/N536</f>
        <v>0.32</v>
      </c>
      <c r="AH536" s="5">
        <f t="shared" ref="AH536:AH599" si="97">V536/N536</f>
        <v>0.84</v>
      </c>
      <c r="AI536" s="5">
        <f t="shared" ref="AI536:AI599" si="98">AE536/N536</f>
        <v>0.10354444444444445</v>
      </c>
    </row>
    <row r="537" spans="2:35" x14ac:dyDescent="0.3">
      <c r="B537">
        <v>54083</v>
      </c>
      <c r="C537" s="7">
        <v>43824</v>
      </c>
      <c r="D537" s="6">
        <f t="shared" si="91"/>
        <v>2019</v>
      </c>
      <c r="E537" s="4" t="str">
        <f t="shared" si="88"/>
        <v>Q4-2019</v>
      </c>
      <c r="F537" s="4" t="str">
        <f t="shared" si="89"/>
        <v>December</v>
      </c>
      <c r="G537" s="6">
        <f t="shared" si="92"/>
        <v>52</v>
      </c>
      <c r="H537" s="4" t="str">
        <f t="shared" si="90"/>
        <v>Wednesday</v>
      </c>
      <c r="I537">
        <v>2</v>
      </c>
      <c r="J537">
        <v>28</v>
      </c>
      <c r="K537">
        <v>27</v>
      </c>
      <c r="L537">
        <v>2</v>
      </c>
      <c r="M537">
        <v>31</v>
      </c>
      <c r="N537">
        <v>26</v>
      </c>
      <c r="O537">
        <v>11</v>
      </c>
      <c r="P537">
        <v>11</v>
      </c>
      <c r="Q537">
        <v>85</v>
      </c>
      <c r="R537">
        <v>12</v>
      </c>
      <c r="S537">
        <v>14</v>
      </c>
      <c r="T537">
        <v>23</v>
      </c>
      <c r="U537">
        <v>315</v>
      </c>
      <c r="V537">
        <v>22</v>
      </c>
      <c r="W537">
        <v>20</v>
      </c>
      <c r="X537">
        <v>2</v>
      </c>
      <c r="Y537">
        <v>22</v>
      </c>
      <c r="Z537">
        <v>7</v>
      </c>
      <c r="AA537">
        <v>26</v>
      </c>
      <c r="AB537">
        <v>7</v>
      </c>
      <c r="AC537">
        <v>85</v>
      </c>
      <c r="AD537">
        <f t="shared" si="93"/>
        <v>11814</v>
      </c>
      <c r="AE537" s="5">
        <f t="shared" si="94"/>
        <v>3.2816666666666667</v>
      </c>
      <c r="AF537" s="5">
        <f t="shared" si="95"/>
        <v>4.7183333333333337</v>
      </c>
      <c r="AG537" s="5">
        <f t="shared" si="96"/>
        <v>0.26923076923076922</v>
      </c>
      <c r="AH537" s="5">
        <f t="shared" si="97"/>
        <v>0.84615384615384615</v>
      </c>
      <c r="AI537" s="5">
        <f t="shared" si="98"/>
        <v>0.12621794871794872</v>
      </c>
    </row>
    <row r="538" spans="2:35" x14ac:dyDescent="0.3">
      <c r="B538">
        <v>54084</v>
      </c>
      <c r="C538" s="7">
        <v>43825</v>
      </c>
      <c r="D538" s="6">
        <f t="shared" si="91"/>
        <v>2019</v>
      </c>
      <c r="E538" s="4" t="str">
        <f t="shared" si="88"/>
        <v>Q4-2019</v>
      </c>
      <c r="F538" s="4" t="str">
        <f t="shared" si="89"/>
        <v>December</v>
      </c>
      <c r="G538" s="6">
        <f t="shared" si="92"/>
        <v>52</v>
      </c>
      <c r="H538" s="4" t="str">
        <f t="shared" si="90"/>
        <v>Thursday</v>
      </c>
      <c r="I538">
        <v>1</v>
      </c>
      <c r="J538">
        <v>28</v>
      </c>
      <c r="K538">
        <v>30</v>
      </c>
      <c r="L538">
        <v>2</v>
      </c>
      <c r="M538">
        <v>42</v>
      </c>
      <c r="N538">
        <v>26</v>
      </c>
      <c r="O538">
        <v>13</v>
      </c>
      <c r="P538">
        <v>12</v>
      </c>
      <c r="Q538">
        <v>59</v>
      </c>
      <c r="R538">
        <v>14</v>
      </c>
      <c r="S538">
        <v>12</v>
      </c>
      <c r="T538">
        <v>21</v>
      </c>
      <c r="U538">
        <v>175</v>
      </c>
      <c r="V538">
        <v>21</v>
      </c>
      <c r="W538">
        <v>14</v>
      </c>
      <c r="X538">
        <v>1</v>
      </c>
      <c r="Y538">
        <v>18</v>
      </c>
      <c r="Z538">
        <v>7</v>
      </c>
      <c r="AA538">
        <v>21</v>
      </c>
      <c r="AB538">
        <v>7</v>
      </c>
      <c r="AC538">
        <v>78</v>
      </c>
      <c r="AD538">
        <f t="shared" si="93"/>
        <v>7655</v>
      </c>
      <c r="AE538" s="5">
        <f t="shared" si="94"/>
        <v>2.1263888888888891</v>
      </c>
      <c r="AF538" s="5">
        <f t="shared" si="95"/>
        <v>5.8736111111111109</v>
      </c>
      <c r="AG538" s="5">
        <f t="shared" si="96"/>
        <v>0.26923076923076922</v>
      </c>
      <c r="AH538" s="5">
        <f t="shared" si="97"/>
        <v>0.80769230769230771</v>
      </c>
      <c r="AI538" s="5">
        <f t="shared" si="98"/>
        <v>8.1784188034188049E-2</v>
      </c>
    </row>
    <row r="539" spans="2:35" x14ac:dyDescent="0.3">
      <c r="B539">
        <v>54085</v>
      </c>
      <c r="C539" s="7">
        <v>43825</v>
      </c>
      <c r="D539" s="6">
        <f t="shared" si="91"/>
        <v>2019</v>
      </c>
      <c r="E539" s="4" t="str">
        <f t="shared" si="88"/>
        <v>Q4-2019</v>
      </c>
      <c r="F539" s="4" t="str">
        <f t="shared" si="89"/>
        <v>December</v>
      </c>
      <c r="G539" s="6">
        <f t="shared" si="92"/>
        <v>52</v>
      </c>
      <c r="H539" s="4" t="str">
        <f t="shared" si="90"/>
        <v>Thursday</v>
      </c>
      <c r="I539">
        <v>2</v>
      </c>
      <c r="J539">
        <v>25</v>
      </c>
      <c r="K539">
        <v>36</v>
      </c>
      <c r="L539">
        <v>1</v>
      </c>
      <c r="M539">
        <v>17</v>
      </c>
      <c r="N539">
        <v>24</v>
      </c>
      <c r="O539">
        <v>12</v>
      </c>
      <c r="P539">
        <v>13</v>
      </c>
      <c r="Q539">
        <v>43</v>
      </c>
      <c r="R539">
        <v>16</v>
      </c>
      <c r="S539">
        <v>14</v>
      </c>
      <c r="T539">
        <v>20</v>
      </c>
      <c r="U539">
        <v>451</v>
      </c>
      <c r="V539">
        <v>22</v>
      </c>
      <c r="W539">
        <v>30</v>
      </c>
      <c r="X539">
        <v>2</v>
      </c>
      <c r="Y539">
        <v>20</v>
      </c>
      <c r="Z539">
        <v>6</v>
      </c>
      <c r="AA539">
        <v>10</v>
      </c>
      <c r="AB539">
        <v>6</v>
      </c>
      <c r="AC539">
        <v>75</v>
      </c>
      <c r="AD539">
        <f t="shared" si="93"/>
        <v>13873</v>
      </c>
      <c r="AE539" s="5">
        <f t="shared" si="94"/>
        <v>3.8536111111111113</v>
      </c>
      <c r="AF539" s="5">
        <f t="shared" si="95"/>
        <v>4.1463888888888887</v>
      </c>
      <c r="AG539" s="5">
        <f t="shared" si="96"/>
        <v>0.25</v>
      </c>
      <c r="AH539" s="5">
        <f t="shared" si="97"/>
        <v>0.91666666666666663</v>
      </c>
      <c r="AI539" s="5">
        <f t="shared" si="98"/>
        <v>0.16056712962962963</v>
      </c>
    </row>
    <row r="540" spans="2:35" x14ac:dyDescent="0.3">
      <c r="B540">
        <v>54086</v>
      </c>
      <c r="C540" s="7">
        <v>43826</v>
      </c>
      <c r="D540" s="6">
        <f t="shared" si="91"/>
        <v>2019</v>
      </c>
      <c r="E540" s="4" t="str">
        <f t="shared" si="88"/>
        <v>Q4-2019</v>
      </c>
      <c r="F540" s="4" t="str">
        <f t="shared" si="89"/>
        <v>December</v>
      </c>
      <c r="G540" s="6">
        <f t="shared" si="92"/>
        <v>52</v>
      </c>
      <c r="H540" s="4" t="str">
        <f t="shared" si="90"/>
        <v>Friday</v>
      </c>
      <c r="I540">
        <v>1</v>
      </c>
      <c r="J540">
        <v>27</v>
      </c>
      <c r="K540">
        <v>42</v>
      </c>
      <c r="L540">
        <v>2</v>
      </c>
      <c r="M540">
        <v>31</v>
      </c>
      <c r="N540">
        <v>25</v>
      </c>
      <c r="O540">
        <v>20</v>
      </c>
      <c r="P540">
        <v>11</v>
      </c>
      <c r="Q540">
        <v>76</v>
      </c>
      <c r="R540">
        <v>22</v>
      </c>
      <c r="S540">
        <v>12</v>
      </c>
      <c r="T540">
        <v>25</v>
      </c>
      <c r="U540">
        <v>302</v>
      </c>
      <c r="V540">
        <v>22</v>
      </c>
      <c r="W540">
        <v>13</v>
      </c>
      <c r="X540">
        <v>2</v>
      </c>
      <c r="Y540">
        <v>21</v>
      </c>
      <c r="Z540">
        <v>8</v>
      </c>
      <c r="AA540">
        <v>18</v>
      </c>
      <c r="AB540">
        <v>8</v>
      </c>
      <c r="AC540">
        <v>71</v>
      </c>
      <c r="AD540">
        <f t="shared" si="93"/>
        <v>11159</v>
      </c>
      <c r="AE540" s="5">
        <f t="shared" si="94"/>
        <v>3.0997222222222223</v>
      </c>
      <c r="AF540" s="5">
        <f t="shared" si="95"/>
        <v>4.9002777777777773</v>
      </c>
      <c r="AG540" s="5">
        <f t="shared" si="96"/>
        <v>0.32</v>
      </c>
      <c r="AH540" s="5">
        <f t="shared" si="97"/>
        <v>0.88</v>
      </c>
      <c r="AI540" s="5">
        <f t="shared" si="98"/>
        <v>0.12398888888888888</v>
      </c>
    </row>
    <row r="541" spans="2:35" x14ac:dyDescent="0.3">
      <c r="B541">
        <v>54087</v>
      </c>
      <c r="C541" s="7">
        <v>43826</v>
      </c>
      <c r="D541" s="6">
        <f t="shared" si="91"/>
        <v>2019</v>
      </c>
      <c r="E541" s="4" t="str">
        <f t="shared" si="88"/>
        <v>Q4-2019</v>
      </c>
      <c r="F541" s="4" t="str">
        <f t="shared" si="89"/>
        <v>December</v>
      </c>
      <c r="G541" s="6">
        <f t="shared" si="92"/>
        <v>52</v>
      </c>
      <c r="H541" s="4" t="str">
        <f t="shared" si="90"/>
        <v>Friday</v>
      </c>
      <c r="I541">
        <v>2</v>
      </c>
      <c r="J541">
        <v>27</v>
      </c>
      <c r="K541">
        <v>31</v>
      </c>
      <c r="L541">
        <v>1</v>
      </c>
      <c r="M541">
        <v>28</v>
      </c>
      <c r="N541">
        <v>26</v>
      </c>
      <c r="O541">
        <v>25</v>
      </c>
      <c r="P541">
        <v>11</v>
      </c>
      <c r="Q541">
        <v>79</v>
      </c>
      <c r="R541">
        <v>16</v>
      </c>
      <c r="S541">
        <v>14</v>
      </c>
      <c r="T541">
        <v>22</v>
      </c>
      <c r="U541">
        <v>312</v>
      </c>
      <c r="V541">
        <v>22</v>
      </c>
      <c r="W541">
        <v>11</v>
      </c>
      <c r="X541">
        <v>2</v>
      </c>
      <c r="Y541">
        <v>22</v>
      </c>
      <c r="Z541">
        <v>7</v>
      </c>
      <c r="AA541">
        <v>30</v>
      </c>
      <c r="AB541">
        <v>7</v>
      </c>
      <c r="AC541">
        <v>35</v>
      </c>
      <c r="AD541">
        <f t="shared" si="93"/>
        <v>11548</v>
      </c>
      <c r="AE541" s="5">
        <f t="shared" si="94"/>
        <v>3.2077777777777778</v>
      </c>
      <c r="AF541" s="5">
        <f t="shared" si="95"/>
        <v>4.7922222222222217</v>
      </c>
      <c r="AG541" s="5">
        <f t="shared" si="96"/>
        <v>0.26923076923076922</v>
      </c>
      <c r="AH541" s="5">
        <f t="shared" si="97"/>
        <v>0.84615384615384615</v>
      </c>
      <c r="AI541" s="5">
        <f t="shared" si="98"/>
        <v>0.12337606837606838</v>
      </c>
    </row>
    <row r="542" spans="2:35" x14ac:dyDescent="0.3">
      <c r="B542">
        <v>54088</v>
      </c>
      <c r="C542" s="7">
        <v>43827</v>
      </c>
      <c r="D542" s="6">
        <f t="shared" si="91"/>
        <v>2019</v>
      </c>
      <c r="E542" s="4" t="str">
        <f t="shared" si="88"/>
        <v>Q4-2019</v>
      </c>
      <c r="F542" s="4" t="str">
        <f t="shared" si="89"/>
        <v>December</v>
      </c>
      <c r="G542" s="6">
        <f t="shared" si="92"/>
        <v>52</v>
      </c>
      <c r="H542" s="4" t="str">
        <f t="shared" si="90"/>
        <v>Saturday</v>
      </c>
      <c r="I542">
        <v>1</v>
      </c>
      <c r="J542">
        <v>27</v>
      </c>
      <c r="K542">
        <v>29</v>
      </c>
      <c r="L542">
        <v>1</v>
      </c>
      <c r="M542">
        <v>30</v>
      </c>
      <c r="N542">
        <v>26</v>
      </c>
      <c r="O542">
        <v>17</v>
      </c>
      <c r="P542">
        <v>12</v>
      </c>
      <c r="Q542">
        <v>73</v>
      </c>
      <c r="R542">
        <v>24</v>
      </c>
      <c r="S542">
        <v>12</v>
      </c>
      <c r="T542">
        <v>25</v>
      </c>
      <c r="U542">
        <v>301</v>
      </c>
      <c r="V542">
        <v>21</v>
      </c>
      <c r="W542">
        <v>18</v>
      </c>
      <c r="X542">
        <v>2</v>
      </c>
      <c r="Y542">
        <v>21</v>
      </c>
      <c r="Z542">
        <v>8</v>
      </c>
      <c r="AA542">
        <v>30</v>
      </c>
      <c r="AB542">
        <v>8</v>
      </c>
      <c r="AC542">
        <v>76</v>
      </c>
      <c r="AD542">
        <f t="shared" si="93"/>
        <v>11710</v>
      </c>
      <c r="AE542" s="5">
        <f t="shared" si="94"/>
        <v>3.2527777777777778</v>
      </c>
      <c r="AF542" s="5">
        <f t="shared" si="95"/>
        <v>4.7472222222222218</v>
      </c>
      <c r="AG542" s="5">
        <f t="shared" si="96"/>
        <v>0.30769230769230771</v>
      </c>
      <c r="AH542" s="5">
        <f t="shared" si="97"/>
        <v>0.80769230769230771</v>
      </c>
      <c r="AI542" s="5">
        <f t="shared" si="98"/>
        <v>0.12510683760683761</v>
      </c>
    </row>
    <row r="543" spans="2:35" x14ac:dyDescent="0.3">
      <c r="B543">
        <v>54089</v>
      </c>
      <c r="C543" s="7">
        <v>43829</v>
      </c>
      <c r="D543" s="6">
        <f t="shared" si="91"/>
        <v>2019</v>
      </c>
      <c r="E543" s="4" t="str">
        <f t="shared" si="88"/>
        <v>Q4-2019</v>
      </c>
      <c r="F543" s="4" t="str">
        <f t="shared" si="89"/>
        <v>December</v>
      </c>
      <c r="G543" s="6">
        <f t="shared" si="92"/>
        <v>53</v>
      </c>
      <c r="H543" s="4" t="str">
        <f t="shared" si="90"/>
        <v>Monday</v>
      </c>
      <c r="I543">
        <v>1</v>
      </c>
      <c r="J543">
        <v>28</v>
      </c>
      <c r="K543">
        <v>31</v>
      </c>
      <c r="L543">
        <v>1</v>
      </c>
      <c r="M543">
        <v>37</v>
      </c>
      <c r="N543">
        <v>27</v>
      </c>
      <c r="O543">
        <v>17</v>
      </c>
      <c r="P543">
        <v>11</v>
      </c>
      <c r="Q543">
        <v>86</v>
      </c>
      <c r="R543">
        <v>21</v>
      </c>
      <c r="S543">
        <v>13</v>
      </c>
      <c r="T543">
        <v>25</v>
      </c>
      <c r="U543">
        <v>221</v>
      </c>
      <c r="V543">
        <v>21</v>
      </c>
      <c r="W543">
        <v>13</v>
      </c>
      <c r="X543">
        <v>2</v>
      </c>
      <c r="Y543">
        <v>22</v>
      </c>
      <c r="Z543">
        <v>8</v>
      </c>
      <c r="AA543">
        <v>24</v>
      </c>
      <c r="AB543">
        <v>8</v>
      </c>
      <c r="AC543">
        <v>64</v>
      </c>
      <c r="AD543">
        <f t="shared" si="93"/>
        <v>9755</v>
      </c>
      <c r="AE543" s="5">
        <f t="shared" si="94"/>
        <v>2.7097222222222221</v>
      </c>
      <c r="AF543" s="5">
        <f t="shared" si="95"/>
        <v>5.2902777777777779</v>
      </c>
      <c r="AG543" s="5">
        <f t="shared" si="96"/>
        <v>0.29629629629629628</v>
      </c>
      <c r="AH543" s="5">
        <f t="shared" si="97"/>
        <v>0.77777777777777779</v>
      </c>
      <c r="AI543" s="5">
        <f t="shared" si="98"/>
        <v>0.10036008230452674</v>
      </c>
    </row>
    <row r="544" spans="2:35" x14ac:dyDescent="0.3">
      <c r="B544">
        <v>54090</v>
      </c>
      <c r="C544" s="7">
        <v>43829</v>
      </c>
      <c r="D544" s="6">
        <f t="shared" si="91"/>
        <v>2019</v>
      </c>
      <c r="E544" s="4" t="str">
        <f t="shared" si="88"/>
        <v>Q4-2019</v>
      </c>
      <c r="F544" s="4" t="str">
        <f t="shared" si="89"/>
        <v>December</v>
      </c>
      <c r="G544" s="6">
        <f t="shared" si="92"/>
        <v>53</v>
      </c>
      <c r="H544" s="4" t="str">
        <f t="shared" si="90"/>
        <v>Monday</v>
      </c>
      <c r="I544">
        <v>2</v>
      </c>
      <c r="J544">
        <v>26</v>
      </c>
      <c r="K544">
        <v>41</v>
      </c>
      <c r="L544">
        <v>1</v>
      </c>
      <c r="M544">
        <v>40</v>
      </c>
      <c r="N544">
        <v>25</v>
      </c>
      <c r="O544">
        <v>29</v>
      </c>
      <c r="P544">
        <v>11</v>
      </c>
      <c r="Q544">
        <v>64</v>
      </c>
      <c r="R544">
        <v>27</v>
      </c>
      <c r="S544">
        <v>12</v>
      </c>
      <c r="T544">
        <v>23</v>
      </c>
      <c r="U544">
        <v>186</v>
      </c>
      <c r="V544">
        <v>21</v>
      </c>
      <c r="W544">
        <v>20</v>
      </c>
      <c r="X544">
        <v>2</v>
      </c>
      <c r="Y544">
        <v>24</v>
      </c>
      <c r="Z544">
        <v>6</v>
      </c>
      <c r="AA544">
        <v>17</v>
      </c>
      <c r="AB544">
        <v>6</v>
      </c>
      <c r="AC544">
        <v>71</v>
      </c>
      <c r="AD544">
        <f t="shared" si="93"/>
        <v>8328</v>
      </c>
      <c r="AE544" s="5">
        <f t="shared" si="94"/>
        <v>2.3133333333333335</v>
      </c>
      <c r="AF544" s="5">
        <f t="shared" si="95"/>
        <v>5.6866666666666665</v>
      </c>
      <c r="AG544" s="5">
        <f t="shared" si="96"/>
        <v>0.24</v>
      </c>
      <c r="AH544" s="5">
        <f t="shared" si="97"/>
        <v>0.84</v>
      </c>
      <c r="AI544" s="5">
        <f t="shared" si="98"/>
        <v>9.2533333333333342E-2</v>
      </c>
    </row>
    <row r="545" spans="2:35" x14ac:dyDescent="0.3">
      <c r="B545">
        <v>54091</v>
      </c>
      <c r="C545" s="7">
        <v>43830</v>
      </c>
      <c r="D545" s="6">
        <f t="shared" si="91"/>
        <v>2019</v>
      </c>
      <c r="E545" s="4" t="str">
        <f t="shared" si="88"/>
        <v>Q4-2019</v>
      </c>
      <c r="F545" s="4" t="str">
        <f t="shared" si="89"/>
        <v>December</v>
      </c>
      <c r="G545" s="6">
        <f t="shared" si="92"/>
        <v>53</v>
      </c>
      <c r="H545" s="4" t="str">
        <f t="shared" si="90"/>
        <v>Tuesday</v>
      </c>
      <c r="I545">
        <v>1</v>
      </c>
      <c r="J545">
        <v>28</v>
      </c>
      <c r="K545">
        <v>15</v>
      </c>
      <c r="L545">
        <v>2</v>
      </c>
      <c r="M545">
        <v>41</v>
      </c>
      <c r="N545">
        <v>26</v>
      </c>
      <c r="O545">
        <v>22</v>
      </c>
      <c r="P545">
        <v>12</v>
      </c>
      <c r="Q545">
        <v>50</v>
      </c>
      <c r="R545">
        <v>24</v>
      </c>
      <c r="S545">
        <v>11</v>
      </c>
      <c r="T545">
        <v>22</v>
      </c>
      <c r="U545">
        <v>163</v>
      </c>
      <c r="V545">
        <v>21</v>
      </c>
      <c r="W545">
        <v>27</v>
      </c>
      <c r="X545">
        <v>2</v>
      </c>
      <c r="Y545">
        <v>18</v>
      </c>
      <c r="Z545">
        <v>7</v>
      </c>
      <c r="AA545">
        <v>13</v>
      </c>
      <c r="AB545">
        <v>7</v>
      </c>
      <c r="AC545">
        <v>64</v>
      </c>
      <c r="AD545">
        <f t="shared" si="93"/>
        <v>7746</v>
      </c>
      <c r="AE545" s="5">
        <f t="shared" si="94"/>
        <v>2.1516666666666668</v>
      </c>
      <c r="AF545" s="5">
        <f t="shared" si="95"/>
        <v>5.8483333333333327</v>
      </c>
      <c r="AG545" s="5">
        <f t="shared" si="96"/>
        <v>0.26923076923076922</v>
      </c>
      <c r="AH545" s="5">
        <f t="shared" si="97"/>
        <v>0.80769230769230771</v>
      </c>
      <c r="AI545" s="5">
        <f t="shared" si="98"/>
        <v>8.2756410256410257E-2</v>
      </c>
    </row>
    <row r="546" spans="2:35" x14ac:dyDescent="0.3">
      <c r="B546">
        <v>54092</v>
      </c>
      <c r="C546" s="7">
        <v>43830</v>
      </c>
      <c r="D546" s="6">
        <f t="shared" si="91"/>
        <v>2019</v>
      </c>
      <c r="E546" s="4" t="str">
        <f t="shared" si="88"/>
        <v>Q4-2019</v>
      </c>
      <c r="F546" s="4" t="str">
        <f t="shared" si="89"/>
        <v>December</v>
      </c>
      <c r="G546" s="6">
        <f t="shared" si="92"/>
        <v>53</v>
      </c>
      <c r="H546" s="4" t="str">
        <f t="shared" si="90"/>
        <v>Tuesday</v>
      </c>
      <c r="I546">
        <v>2</v>
      </c>
      <c r="J546">
        <v>27</v>
      </c>
      <c r="K546">
        <v>37</v>
      </c>
      <c r="L546">
        <v>2</v>
      </c>
      <c r="M546">
        <v>34</v>
      </c>
      <c r="N546">
        <v>25</v>
      </c>
      <c r="O546">
        <v>24</v>
      </c>
      <c r="P546">
        <v>12</v>
      </c>
      <c r="Q546">
        <v>63</v>
      </c>
      <c r="R546">
        <v>18</v>
      </c>
      <c r="S546">
        <v>12</v>
      </c>
      <c r="T546">
        <v>23</v>
      </c>
      <c r="U546">
        <v>280</v>
      </c>
      <c r="V546">
        <v>21</v>
      </c>
      <c r="W546">
        <v>27</v>
      </c>
      <c r="X546">
        <v>1</v>
      </c>
      <c r="Y546">
        <v>23</v>
      </c>
      <c r="Z546">
        <v>7</v>
      </c>
      <c r="AA546">
        <v>19</v>
      </c>
      <c r="AB546">
        <v>7</v>
      </c>
      <c r="AC546">
        <v>32</v>
      </c>
      <c r="AD546">
        <f t="shared" si="93"/>
        <v>10412</v>
      </c>
      <c r="AE546" s="5">
        <f t="shared" si="94"/>
        <v>2.8922222222222222</v>
      </c>
      <c r="AF546" s="5">
        <f t="shared" si="95"/>
        <v>5.1077777777777778</v>
      </c>
      <c r="AG546" s="5">
        <f t="shared" si="96"/>
        <v>0.28000000000000003</v>
      </c>
      <c r="AH546" s="5">
        <f t="shared" si="97"/>
        <v>0.84</v>
      </c>
      <c r="AI546" s="5">
        <f t="shared" si="98"/>
        <v>0.1156888888888889</v>
      </c>
    </row>
    <row r="547" spans="2:35" x14ac:dyDescent="0.3">
      <c r="B547">
        <v>54093</v>
      </c>
      <c r="C547" s="7">
        <v>43831</v>
      </c>
      <c r="D547" s="6">
        <f t="shared" si="91"/>
        <v>2020</v>
      </c>
      <c r="E547" s="4" t="str">
        <f t="shared" si="88"/>
        <v>Q1-2020</v>
      </c>
      <c r="F547" s="4" t="str">
        <f t="shared" si="89"/>
        <v>January</v>
      </c>
      <c r="G547" s="6">
        <f t="shared" si="92"/>
        <v>1</v>
      </c>
      <c r="H547" s="4" t="str">
        <f t="shared" si="90"/>
        <v>Wednesday</v>
      </c>
      <c r="I547">
        <v>1</v>
      </c>
      <c r="J547">
        <v>27</v>
      </c>
      <c r="K547">
        <v>16</v>
      </c>
      <c r="L547">
        <v>3</v>
      </c>
      <c r="M547">
        <v>32</v>
      </c>
      <c r="N547">
        <v>24</v>
      </c>
      <c r="O547">
        <v>20</v>
      </c>
      <c r="P547">
        <v>13</v>
      </c>
      <c r="Q547">
        <v>63</v>
      </c>
      <c r="R547">
        <v>15</v>
      </c>
      <c r="S547">
        <v>12</v>
      </c>
      <c r="T547">
        <v>21</v>
      </c>
      <c r="U547">
        <v>330</v>
      </c>
      <c r="V547">
        <v>21</v>
      </c>
      <c r="W547">
        <v>28</v>
      </c>
      <c r="X547">
        <v>1</v>
      </c>
      <c r="Y547">
        <v>26</v>
      </c>
      <c r="Z547">
        <v>7</v>
      </c>
      <c r="AA547">
        <v>26</v>
      </c>
      <c r="AB547">
        <v>7</v>
      </c>
      <c r="AC547">
        <v>45</v>
      </c>
      <c r="AD547">
        <f t="shared" si="93"/>
        <v>11287</v>
      </c>
      <c r="AE547" s="5">
        <f t="shared" si="94"/>
        <v>3.1352777777777776</v>
      </c>
      <c r="AF547" s="5">
        <f t="shared" si="95"/>
        <v>4.8647222222222224</v>
      </c>
      <c r="AG547" s="5">
        <f t="shared" si="96"/>
        <v>0.29166666666666669</v>
      </c>
      <c r="AH547" s="5">
        <f t="shared" si="97"/>
        <v>0.875</v>
      </c>
      <c r="AI547" s="5">
        <f t="shared" si="98"/>
        <v>0.13063657407407406</v>
      </c>
    </row>
    <row r="548" spans="2:35" x14ac:dyDescent="0.3">
      <c r="B548">
        <v>54094</v>
      </c>
      <c r="C548" s="7">
        <v>43831</v>
      </c>
      <c r="D548" s="6">
        <f t="shared" si="91"/>
        <v>2020</v>
      </c>
      <c r="E548" s="4" t="str">
        <f t="shared" si="88"/>
        <v>Q1-2020</v>
      </c>
      <c r="F548" s="4" t="str">
        <f t="shared" si="89"/>
        <v>January</v>
      </c>
      <c r="G548" s="6">
        <f t="shared" si="92"/>
        <v>1</v>
      </c>
      <c r="H548" s="4" t="str">
        <f t="shared" si="90"/>
        <v>Wednesday</v>
      </c>
      <c r="I548">
        <v>2</v>
      </c>
      <c r="J548">
        <v>26</v>
      </c>
      <c r="K548">
        <v>24</v>
      </c>
      <c r="L548">
        <v>2</v>
      </c>
      <c r="M548">
        <v>41</v>
      </c>
      <c r="N548">
        <v>24</v>
      </c>
      <c r="O548">
        <v>21</v>
      </c>
      <c r="P548">
        <v>13</v>
      </c>
      <c r="Q548">
        <v>68</v>
      </c>
      <c r="R548">
        <v>21</v>
      </c>
      <c r="S548">
        <v>14</v>
      </c>
      <c r="T548">
        <v>22</v>
      </c>
      <c r="U548">
        <v>239</v>
      </c>
      <c r="V548">
        <v>20</v>
      </c>
      <c r="W548">
        <v>23</v>
      </c>
      <c r="X548">
        <v>1</v>
      </c>
      <c r="Y548">
        <v>21</v>
      </c>
      <c r="Z548">
        <v>6</v>
      </c>
      <c r="AA548">
        <v>16</v>
      </c>
      <c r="AB548">
        <v>6</v>
      </c>
      <c r="AC548">
        <v>46</v>
      </c>
      <c r="AD548">
        <f t="shared" si="93"/>
        <v>9072</v>
      </c>
      <c r="AE548" s="5">
        <f t="shared" si="94"/>
        <v>2.52</v>
      </c>
      <c r="AF548" s="5">
        <f t="shared" si="95"/>
        <v>5.48</v>
      </c>
      <c r="AG548" s="5">
        <f t="shared" si="96"/>
        <v>0.25</v>
      </c>
      <c r="AH548" s="5">
        <f t="shared" si="97"/>
        <v>0.83333333333333337</v>
      </c>
      <c r="AI548" s="5">
        <f t="shared" si="98"/>
        <v>0.105</v>
      </c>
    </row>
    <row r="549" spans="2:35" x14ac:dyDescent="0.3">
      <c r="B549">
        <v>54095</v>
      </c>
      <c r="C549" s="7">
        <v>43832</v>
      </c>
      <c r="D549" s="6">
        <f t="shared" si="91"/>
        <v>2020</v>
      </c>
      <c r="E549" s="4" t="str">
        <f t="shared" si="88"/>
        <v>Q1-2020</v>
      </c>
      <c r="F549" s="4" t="str">
        <f t="shared" si="89"/>
        <v>January</v>
      </c>
      <c r="G549" s="6">
        <f t="shared" si="92"/>
        <v>1</v>
      </c>
      <c r="H549" s="4" t="str">
        <f t="shared" si="90"/>
        <v>Thursday</v>
      </c>
      <c r="I549">
        <v>1</v>
      </c>
      <c r="J549">
        <v>25</v>
      </c>
      <c r="K549">
        <v>25</v>
      </c>
      <c r="L549">
        <v>2</v>
      </c>
      <c r="M549">
        <v>28</v>
      </c>
      <c r="N549">
        <v>23</v>
      </c>
      <c r="O549">
        <v>15</v>
      </c>
      <c r="P549">
        <v>15</v>
      </c>
      <c r="Q549">
        <v>46</v>
      </c>
      <c r="R549">
        <v>24</v>
      </c>
      <c r="S549">
        <v>13</v>
      </c>
      <c r="T549">
        <v>23</v>
      </c>
      <c r="U549">
        <v>400</v>
      </c>
      <c r="V549">
        <v>22</v>
      </c>
      <c r="W549">
        <v>15</v>
      </c>
      <c r="X549">
        <v>1</v>
      </c>
      <c r="Y549">
        <v>25</v>
      </c>
      <c r="Z549">
        <v>7</v>
      </c>
      <c r="AA549">
        <v>20</v>
      </c>
      <c r="AB549">
        <v>7</v>
      </c>
      <c r="AC549">
        <v>32</v>
      </c>
      <c r="AD549">
        <f t="shared" si="93"/>
        <v>11974</v>
      </c>
      <c r="AE549" s="5">
        <f t="shared" si="94"/>
        <v>3.326111111111111</v>
      </c>
      <c r="AF549" s="5">
        <f t="shared" si="95"/>
        <v>4.6738888888888894</v>
      </c>
      <c r="AG549" s="5">
        <f t="shared" si="96"/>
        <v>0.30434782608695654</v>
      </c>
      <c r="AH549" s="5">
        <f t="shared" si="97"/>
        <v>0.95652173913043481</v>
      </c>
      <c r="AI549" s="5">
        <f t="shared" si="98"/>
        <v>0.14461352657004831</v>
      </c>
    </row>
    <row r="550" spans="2:35" x14ac:dyDescent="0.3">
      <c r="B550">
        <v>54096</v>
      </c>
      <c r="C550" s="7">
        <v>43832</v>
      </c>
      <c r="D550" s="6">
        <f t="shared" si="91"/>
        <v>2020</v>
      </c>
      <c r="E550" s="4" t="str">
        <f t="shared" si="88"/>
        <v>Q1-2020</v>
      </c>
      <c r="F550" s="4" t="str">
        <f t="shared" si="89"/>
        <v>January</v>
      </c>
      <c r="G550" s="6">
        <f t="shared" si="92"/>
        <v>1</v>
      </c>
      <c r="H550" s="4" t="str">
        <f t="shared" si="90"/>
        <v>Thursday</v>
      </c>
      <c r="I550">
        <v>2</v>
      </c>
      <c r="J550">
        <v>28</v>
      </c>
      <c r="K550">
        <v>16</v>
      </c>
      <c r="L550">
        <v>2</v>
      </c>
      <c r="M550">
        <v>37</v>
      </c>
      <c r="N550">
        <v>26</v>
      </c>
      <c r="O550">
        <v>16</v>
      </c>
      <c r="P550">
        <v>13</v>
      </c>
      <c r="Q550">
        <v>36</v>
      </c>
      <c r="R550">
        <v>28</v>
      </c>
      <c r="S550">
        <v>13</v>
      </c>
      <c r="T550">
        <v>22</v>
      </c>
      <c r="U550">
        <v>285</v>
      </c>
      <c r="V550">
        <v>20</v>
      </c>
      <c r="W550">
        <v>29</v>
      </c>
      <c r="X550">
        <v>1</v>
      </c>
      <c r="Y550">
        <v>21</v>
      </c>
      <c r="Z550">
        <v>7</v>
      </c>
      <c r="AA550">
        <v>23</v>
      </c>
      <c r="AB550">
        <v>7</v>
      </c>
      <c r="AC550">
        <v>59</v>
      </c>
      <c r="AD550">
        <f t="shared" si="93"/>
        <v>10743</v>
      </c>
      <c r="AE550" s="5">
        <f t="shared" si="94"/>
        <v>2.9841666666666669</v>
      </c>
      <c r="AF550" s="5">
        <f t="shared" si="95"/>
        <v>5.0158333333333331</v>
      </c>
      <c r="AG550" s="5">
        <f t="shared" si="96"/>
        <v>0.26923076923076922</v>
      </c>
      <c r="AH550" s="5">
        <f t="shared" si="97"/>
        <v>0.76923076923076927</v>
      </c>
      <c r="AI550" s="5">
        <f t="shared" si="98"/>
        <v>0.11477564102564103</v>
      </c>
    </row>
    <row r="551" spans="2:35" x14ac:dyDescent="0.3">
      <c r="B551">
        <v>54097</v>
      </c>
      <c r="C551" s="7">
        <v>43833</v>
      </c>
      <c r="D551" s="6">
        <f t="shared" si="91"/>
        <v>2020</v>
      </c>
      <c r="E551" s="4" t="str">
        <f t="shared" si="88"/>
        <v>Q1-2020</v>
      </c>
      <c r="F551" s="4" t="str">
        <f t="shared" si="89"/>
        <v>January</v>
      </c>
      <c r="G551" s="6">
        <f t="shared" si="92"/>
        <v>1</v>
      </c>
      <c r="H551" s="4" t="str">
        <f t="shared" si="90"/>
        <v>Friday</v>
      </c>
      <c r="I551">
        <v>1</v>
      </c>
      <c r="J551">
        <v>26</v>
      </c>
      <c r="K551">
        <v>19</v>
      </c>
      <c r="L551">
        <v>2</v>
      </c>
      <c r="M551">
        <v>18</v>
      </c>
      <c r="N551">
        <v>24</v>
      </c>
      <c r="O551">
        <v>23</v>
      </c>
      <c r="P551">
        <v>13</v>
      </c>
      <c r="Q551">
        <v>47</v>
      </c>
      <c r="R551">
        <v>30</v>
      </c>
      <c r="S551">
        <v>13</v>
      </c>
      <c r="T551">
        <v>19</v>
      </c>
      <c r="U551">
        <v>196</v>
      </c>
      <c r="V551">
        <v>22</v>
      </c>
      <c r="W551">
        <v>13</v>
      </c>
      <c r="X551">
        <v>1</v>
      </c>
      <c r="Y551">
        <v>24</v>
      </c>
      <c r="Z551">
        <v>6</v>
      </c>
      <c r="AA551">
        <v>30</v>
      </c>
      <c r="AB551">
        <v>6</v>
      </c>
      <c r="AC551">
        <v>50</v>
      </c>
      <c r="AD551">
        <f t="shared" si="93"/>
        <v>7755</v>
      </c>
      <c r="AE551" s="5">
        <f t="shared" si="94"/>
        <v>2.1541666666666668</v>
      </c>
      <c r="AF551" s="5">
        <f t="shared" si="95"/>
        <v>5.8458333333333332</v>
      </c>
      <c r="AG551" s="5">
        <f t="shared" si="96"/>
        <v>0.25</v>
      </c>
      <c r="AH551" s="5">
        <f t="shared" si="97"/>
        <v>0.91666666666666663</v>
      </c>
      <c r="AI551" s="5">
        <f t="shared" si="98"/>
        <v>8.9756944444444445E-2</v>
      </c>
    </row>
    <row r="552" spans="2:35" x14ac:dyDescent="0.3">
      <c r="B552">
        <v>54098</v>
      </c>
      <c r="C552" s="7">
        <v>43833</v>
      </c>
      <c r="D552" s="6">
        <f t="shared" si="91"/>
        <v>2020</v>
      </c>
      <c r="E552" s="4" t="str">
        <f t="shared" si="88"/>
        <v>Q1-2020</v>
      </c>
      <c r="F552" s="4" t="str">
        <f t="shared" si="89"/>
        <v>January</v>
      </c>
      <c r="G552" s="6">
        <f t="shared" si="92"/>
        <v>1</v>
      </c>
      <c r="H552" s="4" t="str">
        <f t="shared" si="90"/>
        <v>Friday</v>
      </c>
      <c r="I552">
        <v>2</v>
      </c>
      <c r="J552">
        <v>26</v>
      </c>
      <c r="K552">
        <v>21</v>
      </c>
      <c r="L552">
        <v>1</v>
      </c>
      <c r="M552">
        <v>17</v>
      </c>
      <c r="N552">
        <v>25</v>
      </c>
      <c r="O552">
        <v>13</v>
      </c>
      <c r="P552">
        <v>13</v>
      </c>
      <c r="Q552">
        <v>72</v>
      </c>
      <c r="R552">
        <v>22</v>
      </c>
      <c r="S552">
        <v>12</v>
      </c>
      <c r="T552">
        <v>21</v>
      </c>
      <c r="U552">
        <v>232</v>
      </c>
      <c r="V552">
        <v>20</v>
      </c>
      <c r="W552">
        <v>20</v>
      </c>
      <c r="X552">
        <v>2</v>
      </c>
      <c r="Y552">
        <v>22</v>
      </c>
      <c r="Z552">
        <v>6</v>
      </c>
      <c r="AA552">
        <v>25</v>
      </c>
      <c r="AB552">
        <v>6</v>
      </c>
      <c r="AC552">
        <v>39</v>
      </c>
      <c r="AD552">
        <f t="shared" si="93"/>
        <v>8978</v>
      </c>
      <c r="AE552" s="5">
        <f t="shared" si="94"/>
        <v>2.4938888888888888</v>
      </c>
      <c r="AF552" s="5">
        <f t="shared" si="95"/>
        <v>5.5061111111111112</v>
      </c>
      <c r="AG552" s="5">
        <f t="shared" si="96"/>
        <v>0.24</v>
      </c>
      <c r="AH552" s="5">
        <f t="shared" si="97"/>
        <v>0.8</v>
      </c>
      <c r="AI552" s="5">
        <f t="shared" si="98"/>
        <v>9.9755555555555556E-2</v>
      </c>
    </row>
    <row r="553" spans="2:35" x14ac:dyDescent="0.3">
      <c r="B553">
        <v>54099</v>
      </c>
      <c r="C553" s="7">
        <v>43834</v>
      </c>
      <c r="D553" s="6">
        <f t="shared" si="91"/>
        <v>2020</v>
      </c>
      <c r="E553" s="4" t="str">
        <f t="shared" si="88"/>
        <v>Q1-2020</v>
      </c>
      <c r="F553" s="4" t="str">
        <f t="shared" si="89"/>
        <v>January</v>
      </c>
      <c r="G553" s="6">
        <f t="shared" si="92"/>
        <v>1</v>
      </c>
      <c r="H553" s="4" t="str">
        <f t="shared" si="90"/>
        <v>Saturday</v>
      </c>
      <c r="I553">
        <v>1</v>
      </c>
      <c r="J553">
        <v>27</v>
      </c>
      <c r="K553">
        <v>18</v>
      </c>
      <c r="L553">
        <v>3</v>
      </c>
      <c r="M553">
        <v>36</v>
      </c>
      <c r="N553">
        <v>24</v>
      </c>
      <c r="O553">
        <v>29</v>
      </c>
      <c r="P553">
        <v>13</v>
      </c>
      <c r="Q553">
        <v>79</v>
      </c>
      <c r="R553">
        <v>20</v>
      </c>
      <c r="S553">
        <v>12</v>
      </c>
      <c r="T553">
        <v>21</v>
      </c>
      <c r="U553">
        <v>346</v>
      </c>
      <c r="V553">
        <v>22</v>
      </c>
      <c r="W553">
        <v>11</v>
      </c>
      <c r="X553">
        <v>1</v>
      </c>
      <c r="Y553">
        <v>22</v>
      </c>
      <c r="Z553">
        <v>7</v>
      </c>
      <c r="AA553">
        <v>14</v>
      </c>
      <c r="AB553">
        <v>7</v>
      </c>
      <c r="AC553">
        <v>77</v>
      </c>
      <c r="AD553">
        <f t="shared" si="93"/>
        <v>11940</v>
      </c>
      <c r="AE553" s="5">
        <f t="shared" si="94"/>
        <v>3.3166666666666669</v>
      </c>
      <c r="AF553" s="5">
        <f t="shared" si="95"/>
        <v>4.6833333333333336</v>
      </c>
      <c r="AG553" s="5">
        <f t="shared" si="96"/>
        <v>0.29166666666666669</v>
      </c>
      <c r="AH553" s="5">
        <f t="shared" si="97"/>
        <v>0.91666666666666663</v>
      </c>
      <c r="AI553" s="5">
        <f t="shared" si="98"/>
        <v>0.13819444444444445</v>
      </c>
    </row>
    <row r="554" spans="2:35" x14ac:dyDescent="0.3">
      <c r="B554">
        <v>54100</v>
      </c>
      <c r="C554" s="7">
        <v>43836</v>
      </c>
      <c r="D554" s="6">
        <f t="shared" si="91"/>
        <v>2020</v>
      </c>
      <c r="E554" s="4" t="str">
        <f t="shared" si="88"/>
        <v>Q1-2020</v>
      </c>
      <c r="F554" s="4" t="str">
        <f t="shared" si="89"/>
        <v>January</v>
      </c>
      <c r="G554" s="6">
        <f t="shared" si="92"/>
        <v>2</v>
      </c>
      <c r="H554" s="4" t="str">
        <f t="shared" si="90"/>
        <v>Monday</v>
      </c>
      <c r="I554">
        <v>1</v>
      </c>
      <c r="J554">
        <v>27</v>
      </c>
      <c r="K554">
        <v>44</v>
      </c>
      <c r="L554">
        <v>3</v>
      </c>
      <c r="M554">
        <v>34</v>
      </c>
      <c r="N554">
        <v>24</v>
      </c>
      <c r="O554">
        <v>15</v>
      </c>
      <c r="P554">
        <v>15</v>
      </c>
      <c r="Q554">
        <v>75</v>
      </c>
      <c r="R554">
        <v>23</v>
      </c>
      <c r="S554">
        <v>13</v>
      </c>
      <c r="T554">
        <v>20</v>
      </c>
      <c r="U554">
        <v>344</v>
      </c>
      <c r="V554">
        <v>22</v>
      </c>
      <c r="W554">
        <v>30</v>
      </c>
      <c r="X554">
        <v>2</v>
      </c>
      <c r="Y554">
        <v>21</v>
      </c>
      <c r="Z554">
        <v>7</v>
      </c>
      <c r="AA554">
        <v>22</v>
      </c>
      <c r="AB554">
        <v>7</v>
      </c>
      <c r="AC554">
        <v>54</v>
      </c>
      <c r="AD554">
        <f t="shared" si="93"/>
        <v>11974</v>
      </c>
      <c r="AE554" s="5">
        <f t="shared" si="94"/>
        <v>3.326111111111111</v>
      </c>
      <c r="AF554" s="5">
        <f t="shared" si="95"/>
        <v>4.6738888888888894</v>
      </c>
      <c r="AG554" s="5">
        <f t="shared" si="96"/>
        <v>0.29166666666666669</v>
      </c>
      <c r="AH554" s="5">
        <f t="shared" si="97"/>
        <v>0.91666666666666663</v>
      </c>
      <c r="AI554" s="5">
        <f t="shared" si="98"/>
        <v>0.13858796296296297</v>
      </c>
    </row>
    <row r="555" spans="2:35" x14ac:dyDescent="0.3">
      <c r="B555">
        <v>54101</v>
      </c>
      <c r="C555" s="7">
        <v>43836</v>
      </c>
      <c r="D555" s="6">
        <f t="shared" si="91"/>
        <v>2020</v>
      </c>
      <c r="E555" s="4" t="str">
        <f t="shared" si="88"/>
        <v>Q1-2020</v>
      </c>
      <c r="F555" s="4" t="str">
        <f t="shared" si="89"/>
        <v>January</v>
      </c>
      <c r="G555" s="6">
        <f t="shared" si="92"/>
        <v>2</v>
      </c>
      <c r="H555" s="4" t="str">
        <f t="shared" si="90"/>
        <v>Monday</v>
      </c>
      <c r="I555">
        <v>2</v>
      </c>
      <c r="J555">
        <v>27</v>
      </c>
      <c r="K555">
        <v>24</v>
      </c>
      <c r="L555">
        <v>2</v>
      </c>
      <c r="M555">
        <v>45</v>
      </c>
      <c r="N555">
        <v>25</v>
      </c>
      <c r="O555">
        <v>17</v>
      </c>
      <c r="P555">
        <v>14</v>
      </c>
      <c r="Q555">
        <v>41</v>
      </c>
      <c r="R555">
        <v>14</v>
      </c>
      <c r="S555">
        <v>13</v>
      </c>
      <c r="T555">
        <v>18</v>
      </c>
      <c r="U555">
        <v>193</v>
      </c>
      <c r="V555">
        <v>21</v>
      </c>
      <c r="W555">
        <v>24</v>
      </c>
      <c r="X555">
        <v>1</v>
      </c>
      <c r="Y555">
        <v>22</v>
      </c>
      <c r="Z555">
        <v>6</v>
      </c>
      <c r="AA555">
        <v>14</v>
      </c>
      <c r="AB555">
        <v>6</v>
      </c>
      <c r="AC555">
        <v>61</v>
      </c>
      <c r="AD555">
        <f t="shared" si="93"/>
        <v>7729</v>
      </c>
      <c r="AE555" s="5">
        <f t="shared" si="94"/>
        <v>2.1469444444444443</v>
      </c>
      <c r="AF555" s="5">
        <f t="shared" si="95"/>
        <v>5.8530555555555557</v>
      </c>
      <c r="AG555" s="5">
        <f t="shared" si="96"/>
        <v>0.24</v>
      </c>
      <c r="AH555" s="5">
        <f t="shared" si="97"/>
        <v>0.84</v>
      </c>
      <c r="AI555" s="5">
        <f t="shared" si="98"/>
        <v>8.5877777777777775E-2</v>
      </c>
    </row>
    <row r="556" spans="2:35" x14ac:dyDescent="0.3">
      <c r="B556">
        <v>54102</v>
      </c>
      <c r="C556" s="7">
        <v>43837</v>
      </c>
      <c r="D556" s="6">
        <f t="shared" si="91"/>
        <v>2020</v>
      </c>
      <c r="E556" s="4" t="str">
        <f t="shared" si="88"/>
        <v>Q1-2020</v>
      </c>
      <c r="F556" s="4" t="str">
        <f t="shared" si="89"/>
        <v>January</v>
      </c>
      <c r="G556" s="6">
        <f t="shared" si="92"/>
        <v>2</v>
      </c>
      <c r="H556" s="4" t="str">
        <f t="shared" si="90"/>
        <v>Tuesday</v>
      </c>
      <c r="I556">
        <v>1</v>
      </c>
      <c r="J556">
        <v>28</v>
      </c>
      <c r="K556">
        <v>20</v>
      </c>
      <c r="L556">
        <v>3</v>
      </c>
      <c r="M556">
        <v>35</v>
      </c>
      <c r="N556">
        <v>25</v>
      </c>
      <c r="O556">
        <v>17</v>
      </c>
      <c r="P556">
        <v>14</v>
      </c>
      <c r="Q556">
        <v>85</v>
      </c>
      <c r="R556">
        <v>12</v>
      </c>
      <c r="S556">
        <v>13</v>
      </c>
      <c r="T556">
        <v>20</v>
      </c>
      <c r="U556">
        <v>357</v>
      </c>
      <c r="V556">
        <v>21</v>
      </c>
      <c r="W556">
        <v>24</v>
      </c>
      <c r="X556">
        <v>1</v>
      </c>
      <c r="Y556">
        <v>21</v>
      </c>
      <c r="Z556">
        <v>7</v>
      </c>
      <c r="AA556">
        <v>14</v>
      </c>
      <c r="AB556">
        <v>7</v>
      </c>
      <c r="AC556">
        <v>36</v>
      </c>
      <c r="AD556">
        <f t="shared" si="93"/>
        <v>12372</v>
      </c>
      <c r="AE556" s="5">
        <f t="shared" si="94"/>
        <v>3.4366666666666665</v>
      </c>
      <c r="AF556" s="5">
        <f t="shared" si="95"/>
        <v>4.5633333333333335</v>
      </c>
      <c r="AG556" s="5">
        <f t="shared" si="96"/>
        <v>0.28000000000000003</v>
      </c>
      <c r="AH556" s="5">
        <f t="shared" si="97"/>
        <v>0.84</v>
      </c>
      <c r="AI556" s="5">
        <f t="shared" si="98"/>
        <v>0.13746666666666665</v>
      </c>
    </row>
    <row r="557" spans="2:35" x14ac:dyDescent="0.3">
      <c r="B557">
        <v>54103</v>
      </c>
      <c r="C557" s="7">
        <v>43837</v>
      </c>
      <c r="D557" s="6">
        <f t="shared" si="91"/>
        <v>2020</v>
      </c>
      <c r="E557" s="4" t="str">
        <f t="shared" si="88"/>
        <v>Q1-2020</v>
      </c>
      <c r="F557" s="4" t="str">
        <f t="shared" si="89"/>
        <v>January</v>
      </c>
      <c r="G557" s="6">
        <f t="shared" si="92"/>
        <v>2</v>
      </c>
      <c r="H557" s="4" t="str">
        <f t="shared" si="90"/>
        <v>Tuesday</v>
      </c>
      <c r="I557">
        <v>2</v>
      </c>
      <c r="J557">
        <v>26</v>
      </c>
      <c r="K557">
        <v>42</v>
      </c>
      <c r="L557">
        <v>1</v>
      </c>
      <c r="M557">
        <v>27</v>
      </c>
      <c r="N557">
        <v>25</v>
      </c>
      <c r="O557">
        <v>15</v>
      </c>
      <c r="P557">
        <v>13</v>
      </c>
      <c r="Q557">
        <v>62</v>
      </c>
      <c r="R557">
        <v>26</v>
      </c>
      <c r="S557">
        <v>12</v>
      </c>
      <c r="T557">
        <v>20</v>
      </c>
      <c r="U557">
        <v>424</v>
      </c>
      <c r="V557">
        <v>20</v>
      </c>
      <c r="W557">
        <v>15</v>
      </c>
      <c r="X557">
        <v>1</v>
      </c>
      <c r="Y557">
        <v>24</v>
      </c>
      <c r="Z557">
        <v>6</v>
      </c>
      <c r="AA557">
        <v>28</v>
      </c>
      <c r="AB557">
        <v>6</v>
      </c>
      <c r="AC557">
        <v>66</v>
      </c>
      <c r="AD557">
        <f t="shared" si="93"/>
        <v>13781</v>
      </c>
      <c r="AE557" s="5">
        <f t="shared" si="94"/>
        <v>3.8280555555555558</v>
      </c>
      <c r="AF557" s="5">
        <f t="shared" si="95"/>
        <v>4.1719444444444438</v>
      </c>
      <c r="AG557" s="5">
        <f t="shared" si="96"/>
        <v>0.24</v>
      </c>
      <c r="AH557" s="5">
        <f t="shared" si="97"/>
        <v>0.8</v>
      </c>
      <c r="AI557" s="5">
        <f t="shared" si="98"/>
        <v>0.15312222222222224</v>
      </c>
    </row>
    <row r="558" spans="2:35" x14ac:dyDescent="0.3">
      <c r="B558">
        <v>54104</v>
      </c>
      <c r="C558" s="7">
        <v>43838</v>
      </c>
      <c r="D558" s="6">
        <f t="shared" si="91"/>
        <v>2020</v>
      </c>
      <c r="E558" s="4" t="str">
        <f t="shared" si="88"/>
        <v>Q1-2020</v>
      </c>
      <c r="F558" s="4" t="str">
        <f t="shared" si="89"/>
        <v>January</v>
      </c>
      <c r="G558" s="6">
        <f t="shared" si="92"/>
        <v>2</v>
      </c>
      <c r="H558" s="4" t="str">
        <f t="shared" si="90"/>
        <v>Wednesday</v>
      </c>
      <c r="I558">
        <v>1</v>
      </c>
      <c r="J558">
        <v>26</v>
      </c>
      <c r="K558">
        <v>43</v>
      </c>
      <c r="L558">
        <v>3</v>
      </c>
      <c r="M558">
        <v>43</v>
      </c>
      <c r="N558">
        <v>23</v>
      </c>
      <c r="O558">
        <v>24</v>
      </c>
      <c r="P558">
        <v>15</v>
      </c>
      <c r="Q558">
        <v>63</v>
      </c>
      <c r="R558">
        <v>28</v>
      </c>
      <c r="S558">
        <v>12</v>
      </c>
      <c r="T558">
        <v>19</v>
      </c>
      <c r="U558">
        <v>228</v>
      </c>
      <c r="V558">
        <v>21</v>
      </c>
      <c r="W558">
        <v>17</v>
      </c>
      <c r="X558">
        <v>2</v>
      </c>
      <c r="Y558">
        <v>23</v>
      </c>
      <c r="Z558">
        <v>6</v>
      </c>
      <c r="AA558">
        <v>21</v>
      </c>
      <c r="AB558">
        <v>6</v>
      </c>
      <c r="AC558">
        <v>54</v>
      </c>
      <c r="AD558">
        <f t="shared" si="93"/>
        <v>8531</v>
      </c>
      <c r="AE558" s="5">
        <f t="shared" si="94"/>
        <v>2.3697222222222223</v>
      </c>
      <c r="AF558" s="5">
        <f t="shared" si="95"/>
        <v>5.6302777777777777</v>
      </c>
      <c r="AG558" s="5">
        <f t="shared" si="96"/>
        <v>0.2608695652173913</v>
      </c>
      <c r="AH558" s="5">
        <f t="shared" si="97"/>
        <v>0.91304347826086951</v>
      </c>
      <c r="AI558" s="5">
        <f t="shared" si="98"/>
        <v>0.10303140096618357</v>
      </c>
    </row>
    <row r="559" spans="2:35" x14ac:dyDescent="0.3">
      <c r="B559">
        <v>54105</v>
      </c>
      <c r="C559" s="7">
        <v>43838</v>
      </c>
      <c r="D559" s="6">
        <f t="shared" si="91"/>
        <v>2020</v>
      </c>
      <c r="E559" s="4" t="str">
        <f t="shared" si="88"/>
        <v>Q1-2020</v>
      </c>
      <c r="F559" s="4" t="str">
        <f t="shared" si="89"/>
        <v>January</v>
      </c>
      <c r="G559" s="6">
        <f t="shared" si="92"/>
        <v>2</v>
      </c>
      <c r="H559" s="4" t="str">
        <f t="shared" si="90"/>
        <v>Wednesday</v>
      </c>
      <c r="I559">
        <v>2</v>
      </c>
      <c r="J559">
        <v>27</v>
      </c>
      <c r="K559">
        <v>16</v>
      </c>
      <c r="L559">
        <v>2</v>
      </c>
      <c r="M559">
        <v>33</v>
      </c>
      <c r="N559">
        <v>25</v>
      </c>
      <c r="O559">
        <v>25</v>
      </c>
      <c r="P559">
        <v>12</v>
      </c>
      <c r="Q559">
        <v>39</v>
      </c>
      <c r="R559">
        <v>16</v>
      </c>
      <c r="S559">
        <v>13</v>
      </c>
      <c r="T559">
        <v>22</v>
      </c>
      <c r="U559">
        <v>381</v>
      </c>
      <c r="V559">
        <v>20</v>
      </c>
      <c r="W559">
        <v>17</v>
      </c>
      <c r="X559">
        <v>1</v>
      </c>
      <c r="Y559">
        <v>20</v>
      </c>
      <c r="Z559">
        <v>7</v>
      </c>
      <c r="AA559">
        <v>17</v>
      </c>
      <c r="AB559">
        <v>7</v>
      </c>
      <c r="AC559">
        <v>43</v>
      </c>
      <c r="AD559">
        <f t="shared" si="93"/>
        <v>12481</v>
      </c>
      <c r="AE559" s="5">
        <f t="shared" si="94"/>
        <v>3.4669444444444446</v>
      </c>
      <c r="AF559" s="5">
        <f t="shared" si="95"/>
        <v>4.5330555555555554</v>
      </c>
      <c r="AG559" s="5">
        <f t="shared" si="96"/>
        <v>0.28000000000000003</v>
      </c>
      <c r="AH559" s="5">
        <f t="shared" si="97"/>
        <v>0.8</v>
      </c>
      <c r="AI559" s="5">
        <f t="shared" si="98"/>
        <v>0.13867777777777779</v>
      </c>
    </row>
    <row r="560" spans="2:35" x14ac:dyDescent="0.3">
      <c r="B560">
        <v>54106</v>
      </c>
      <c r="C560" s="7">
        <v>43839</v>
      </c>
      <c r="D560" s="6">
        <f t="shared" si="91"/>
        <v>2020</v>
      </c>
      <c r="E560" s="4" t="str">
        <f t="shared" si="88"/>
        <v>Q1-2020</v>
      </c>
      <c r="F560" s="4" t="str">
        <f t="shared" si="89"/>
        <v>January</v>
      </c>
      <c r="G560" s="6">
        <f t="shared" si="92"/>
        <v>2</v>
      </c>
      <c r="H560" s="4" t="str">
        <f t="shared" si="90"/>
        <v>Thursday</v>
      </c>
      <c r="I560">
        <v>1</v>
      </c>
      <c r="J560">
        <v>26</v>
      </c>
      <c r="K560">
        <v>41</v>
      </c>
      <c r="L560">
        <v>3</v>
      </c>
      <c r="M560">
        <v>21</v>
      </c>
      <c r="N560">
        <v>23</v>
      </c>
      <c r="O560">
        <v>23</v>
      </c>
      <c r="P560">
        <v>15</v>
      </c>
      <c r="Q560">
        <v>48</v>
      </c>
      <c r="R560">
        <v>22</v>
      </c>
      <c r="S560">
        <v>13</v>
      </c>
      <c r="T560">
        <v>20</v>
      </c>
      <c r="U560">
        <v>345</v>
      </c>
      <c r="V560">
        <v>21</v>
      </c>
      <c r="W560">
        <v>25</v>
      </c>
      <c r="X560">
        <v>1</v>
      </c>
      <c r="Y560">
        <v>25</v>
      </c>
      <c r="Z560">
        <v>7</v>
      </c>
      <c r="AA560">
        <v>25</v>
      </c>
      <c r="AB560">
        <v>7</v>
      </c>
      <c r="AC560">
        <v>70</v>
      </c>
      <c r="AD560">
        <f t="shared" si="93"/>
        <v>11334</v>
      </c>
      <c r="AE560" s="5">
        <f t="shared" si="94"/>
        <v>3.1483333333333334</v>
      </c>
      <c r="AF560" s="5">
        <f t="shared" si="95"/>
        <v>4.8516666666666666</v>
      </c>
      <c r="AG560" s="5">
        <f t="shared" si="96"/>
        <v>0.30434782608695654</v>
      </c>
      <c r="AH560" s="5">
        <f t="shared" si="97"/>
        <v>0.91304347826086951</v>
      </c>
      <c r="AI560" s="5">
        <f t="shared" si="98"/>
        <v>0.13688405797101449</v>
      </c>
    </row>
    <row r="561" spans="2:35" x14ac:dyDescent="0.3">
      <c r="B561">
        <v>54107</v>
      </c>
      <c r="C561" s="7">
        <v>43839</v>
      </c>
      <c r="D561" s="6">
        <f t="shared" si="91"/>
        <v>2020</v>
      </c>
      <c r="E561" s="4" t="str">
        <f t="shared" si="88"/>
        <v>Q1-2020</v>
      </c>
      <c r="F561" s="4" t="str">
        <f t="shared" si="89"/>
        <v>January</v>
      </c>
      <c r="G561" s="6">
        <f t="shared" si="92"/>
        <v>2</v>
      </c>
      <c r="H561" s="4" t="str">
        <f t="shared" si="90"/>
        <v>Thursday</v>
      </c>
      <c r="I561">
        <v>2</v>
      </c>
      <c r="J561">
        <v>26</v>
      </c>
      <c r="K561">
        <v>37</v>
      </c>
      <c r="L561">
        <v>1</v>
      </c>
      <c r="M561">
        <v>20</v>
      </c>
      <c r="N561">
        <v>25</v>
      </c>
      <c r="O561">
        <v>13</v>
      </c>
      <c r="P561">
        <v>13</v>
      </c>
      <c r="Q561">
        <v>80</v>
      </c>
      <c r="R561">
        <v>25</v>
      </c>
      <c r="S561">
        <v>14</v>
      </c>
      <c r="T561">
        <v>21</v>
      </c>
      <c r="U561">
        <v>394</v>
      </c>
      <c r="V561">
        <v>20</v>
      </c>
      <c r="W561">
        <v>12</v>
      </c>
      <c r="X561">
        <v>1</v>
      </c>
      <c r="Y561">
        <v>24</v>
      </c>
      <c r="Z561">
        <v>7</v>
      </c>
      <c r="AA561">
        <v>24</v>
      </c>
      <c r="AB561">
        <v>7</v>
      </c>
      <c r="AC561">
        <v>45</v>
      </c>
      <c r="AD561">
        <f t="shared" si="93"/>
        <v>13137</v>
      </c>
      <c r="AE561" s="5">
        <f t="shared" si="94"/>
        <v>3.6491666666666664</v>
      </c>
      <c r="AF561" s="5">
        <f t="shared" si="95"/>
        <v>4.350833333333334</v>
      </c>
      <c r="AG561" s="5">
        <f t="shared" si="96"/>
        <v>0.28000000000000003</v>
      </c>
      <c r="AH561" s="5">
        <f t="shared" si="97"/>
        <v>0.8</v>
      </c>
      <c r="AI561" s="5">
        <f t="shared" si="98"/>
        <v>0.14596666666666666</v>
      </c>
    </row>
    <row r="562" spans="2:35" x14ac:dyDescent="0.3">
      <c r="B562">
        <v>54108</v>
      </c>
      <c r="C562" s="7">
        <v>43840</v>
      </c>
      <c r="D562" s="6">
        <f t="shared" si="91"/>
        <v>2020</v>
      </c>
      <c r="E562" s="4" t="str">
        <f t="shared" si="88"/>
        <v>Q1-2020</v>
      </c>
      <c r="F562" s="4" t="str">
        <f t="shared" si="89"/>
        <v>January</v>
      </c>
      <c r="G562" s="6">
        <f t="shared" si="92"/>
        <v>2</v>
      </c>
      <c r="H562" s="4" t="str">
        <f t="shared" si="90"/>
        <v>Friday</v>
      </c>
      <c r="I562">
        <v>1</v>
      </c>
      <c r="J562">
        <v>27</v>
      </c>
      <c r="K562">
        <v>43</v>
      </c>
      <c r="L562">
        <v>2</v>
      </c>
      <c r="M562">
        <v>24</v>
      </c>
      <c r="N562">
        <v>25</v>
      </c>
      <c r="O562">
        <v>27</v>
      </c>
      <c r="P562">
        <v>15</v>
      </c>
      <c r="Q562">
        <v>87</v>
      </c>
      <c r="R562">
        <v>26</v>
      </c>
      <c r="S562">
        <v>12</v>
      </c>
      <c r="T562">
        <v>20</v>
      </c>
      <c r="U562">
        <v>311</v>
      </c>
      <c r="V562">
        <v>22</v>
      </c>
      <c r="W562">
        <v>19</v>
      </c>
      <c r="X562">
        <v>1</v>
      </c>
      <c r="Y562">
        <v>26</v>
      </c>
      <c r="Z562">
        <v>7</v>
      </c>
      <c r="AA562">
        <v>22</v>
      </c>
      <c r="AB562">
        <v>7</v>
      </c>
      <c r="AC562">
        <v>44</v>
      </c>
      <c r="AD562">
        <f t="shared" si="93"/>
        <v>11721</v>
      </c>
      <c r="AE562" s="5">
        <f t="shared" si="94"/>
        <v>3.2558333333333334</v>
      </c>
      <c r="AF562" s="5">
        <f t="shared" si="95"/>
        <v>4.7441666666666666</v>
      </c>
      <c r="AG562" s="5">
        <f t="shared" si="96"/>
        <v>0.28000000000000003</v>
      </c>
      <c r="AH562" s="5">
        <f t="shared" si="97"/>
        <v>0.88</v>
      </c>
      <c r="AI562" s="5">
        <f t="shared" si="98"/>
        <v>0.13023333333333334</v>
      </c>
    </row>
    <row r="563" spans="2:35" x14ac:dyDescent="0.3">
      <c r="B563">
        <v>54109</v>
      </c>
      <c r="C563" s="7">
        <v>43840</v>
      </c>
      <c r="D563" s="6">
        <f t="shared" si="91"/>
        <v>2020</v>
      </c>
      <c r="E563" s="4" t="str">
        <f t="shared" si="88"/>
        <v>Q1-2020</v>
      </c>
      <c r="F563" s="4" t="str">
        <f t="shared" si="89"/>
        <v>January</v>
      </c>
      <c r="G563" s="6">
        <f t="shared" si="92"/>
        <v>2</v>
      </c>
      <c r="H563" s="4" t="str">
        <f t="shared" si="90"/>
        <v>Friday</v>
      </c>
      <c r="I563">
        <v>2</v>
      </c>
      <c r="J563">
        <v>28</v>
      </c>
      <c r="K563">
        <v>30</v>
      </c>
      <c r="L563">
        <v>2</v>
      </c>
      <c r="M563">
        <v>20</v>
      </c>
      <c r="N563">
        <v>26</v>
      </c>
      <c r="O563">
        <v>15</v>
      </c>
      <c r="P563">
        <v>14</v>
      </c>
      <c r="Q563">
        <v>46</v>
      </c>
      <c r="R563">
        <v>17</v>
      </c>
      <c r="S563">
        <v>12</v>
      </c>
      <c r="T563">
        <v>22</v>
      </c>
      <c r="U563">
        <v>430</v>
      </c>
      <c r="V563">
        <v>21</v>
      </c>
      <c r="W563">
        <v>27</v>
      </c>
      <c r="X563">
        <v>1</v>
      </c>
      <c r="Y563">
        <v>24</v>
      </c>
      <c r="Z563">
        <v>6</v>
      </c>
      <c r="AA563">
        <v>24</v>
      </c>
      <c r="AB563">
        <v>6</v>
      </c>
      <c r="AC563">
        <v>61</v>
      </c>
      <c r="AD563">
        <f t="shared" si="93"/>
        <v>14403</v>
      </c>
      <c r="AE563" s="5">
        <f t="shared" si="94"/>
        <v>4.0008333333333335</v>
      </c>
      <c r="AF563" s="5">
        <f t="shared" si="95"/>
        <v>3.9991666666666665</v>
      </c>
      <c r="AG563" s="5">
        <f t="shared" si="96"/>
        <v>0.23076923076923078</v>
      </c>
      <c r="AH563" s="5">
        <f t="shared" si="97"/>
        <v>0.80769230769230771</v>
      </c>
      <c r="AI563" s="5">
        <f t="shared" si="98"/>
        <v>0.15387820512820513</v>
      </c>
    </row>
    <row r="564" spans="2:35" x14ac:dyDescent="0.3">
      <c r="B564">
        <v>54110</v>
      </c>
      <c r="C564" s="7">
        <v>43841</v>
      </c>
      <c r="D564" s="6">
        <f t="shared" si="91"/>
        <v>2020</v>
      </c>
      <c r="E564" s="4" t="str">
        <f t="shared" si="88"/>
        <v>Q1-2020</v>
      </c>
      <c r="F564" s="4" t="str">
        <f t="shared" si="89"/>
        <v>January</v>
      </c>
      <c r="G564" s="6">
        <f t="shared" si="92"/>
        <v>2</v>
      </c>
      <c r="H564" s="4" t="str">
        <f t="shared" si="90"/>
        <v>Saturday</v>
      </c>
      <c r="I564">
        <v>1</v>
      </c>
      <c r="J564">
        <v>28</v>
      </c>
      <c r="K564">
        <v>29</v>
      </c>
      <c r="L564">
        <v>3</v>
      </c>
      <c r="M564">
        <v>42</v>
      </c>
      <c r="N564">
        <v>25</v>
      </c>
      <c r="O564">
        <v>13</v>
      </c>
      <c r="P564">
        <v>14</v>
      </c>
      <c r="Q564">
        <v>75</v>
      </c>
      <c r="R564">
        <v>19</v>
      </c>
      <c r="S564">
        <v>13</v>
      </c>
      <c r="T564">
        <v>19</v>
      </c>
      <c r="U564">
        <v>177</v>
      </c>
      <c r="V564">
        <v>22</v>
      </c>
      <c r="W564">
        <v>18</v>
      </c>
      <c r="X564">
        <v>2</v>
      </c>
      <c r="Y564">
        <v>23</v>
      </c>
      <c r="Z564">
        <v>6</v>
      </c>
      <c r="AA564">
        <v>14</v>
      </c>
      <c r="AB564">
        <v>6</v>
      </c>
      <c r="AC564">
        <v>44</v>
      </c>
      <c r="AD564">
        <f t="shared" si="93"/>
        <v>7599</v>
      </c>
      <c r="AE564" s="5">
        <f t="shared" si="94"/>
        <v>2.1108333333333333</v>
      </c>
      <c r="AF564" s="5">
        <f t="shared" si="95"/>
        <v>5.8891666666666662</v>
      </c>
      <c r="AG564" s="5">
        <f t="shared" si="96"/>
        <v>0.24</v>
      </c>
      <c r="AH564" s="5">
        <f t="shared" si="97"/>
        <v>0.88</v>
      </c>
      <c r="AI564" s="5">
        <f t="shared" si="98"/>
        <v>8.4433333333333332E-2</v>
      </c>
    </row>
    <row r="565" spans="2:35" x14ac:dyDescent="0.3">
      <c r="B565">
        <v>54111</v>
      </c>
      <c r="C565" s="7">
        <v>43843</v>
      </c>
      <c r="D565" s="6">
        <f t="shared" si="91"/>
        <v>2020</v>
      </c>
      <c r="E565" s="4" t="str">
        <f t="shared" si="88"/>
        <v>Q1-2020</v>
      </c>
      <c r="F565" s="4" t="str">
        <f t="shared" si="89"/>
        <v>January</v>
      </c>
      <c r="G565" s="6">
        <f t="shared" si="92"/>
        <v>3</v>
      </c>
      <c r="H565" s="4" t="str">
        <f t="shared" si="90"/>
        <v>Monday</v>
      </c>
      <c r="I565">
        <v>1</v>
      </c>
      <c r="J565">
        <v>25</v>
      </c>
      <c r="K565">
        <v>20</v>
      </c>
      <c r="L565">
        <v>2</v>
      </c>
      <c r="M565">
        <v>43</v>
      </c>
      <c r="N565">
        <v>23</v>
      </c>
      <c r="O565">
        <v>24</v>
      </c>
      <c r="P565">
        <v>13</v>
      </c>
      <c r="Q565">
        <v>76</v>
      </c>
      <c r="R565">
        <v>18</v>
      </c>
      <c r="S565">
        <v>14</v>
      </c>
      <c r="T565">
        <v>19</v>
      </c>
      <c r="U565">
        <v>178</v>
      </c>
      <c r="V565">
        <v>21</v>
      </c>
      <c r="W565">
        <v>25</v>
      </c>
      <c r="X565">
        <v>1</v>
      </c>
      <c r="Y565">
        <v>24</v>
      </c>
      <c r="Z565">
        <v>6</v>
      </c>
      <c r="AA565">
        <v>18</v>
      </c>
      <c r="AB565">
        <v>6</v>
      </c>
      <c r="AC565">
        <v>72</v>
      </c>
      <c r="AD565">
        <f t="shared" si="93"/>
        <v>7662</v>
      </c>
      <c r="AE565" s="5">
        <f t="shared" si="94"/>
        <v>2.1283333333333334</v>
      </c>
      <c r="AF565" s="5">
        <f t="shared" si="95"/>
        <v>5.8716666666666661</v>
      </c>
      <c r="AG565" s="5">
        <f t="shared" si="96"/>
        <v>0.2608695652173913</v>
      </c>
      <c r="AH565" s="5">
        <f t="shared" si="97"/>
        <v>0.91304347826086951</v>
      </c>
      <c r="AI565" s="5">
        <f t="shared" si="98"/>
        <v>9.2536231884057976E-2</v>
      </c>
    </row>
    <row r="566" spans="2:35" x14ac:dyDescent="0.3">
      <c r="B566">
        <v>54112</v>
      </c>
      <c r="C566" s="7">
        <v>43843</v>
      </c>
      <c r="D566" s="6">
        <f t="shared" si="91"/>
        <v>2020</v>
      </c>
      <c r="E566" s="4" t="str">
        <f t="shared" si="88"/>
        <v>Q1-2020</v>
      </c>
      <c r="F566" s="4" t="str">
        <f t="shared" si="89"/>
        <v>January</v>
      </c>
      <c r="G566" s="6">
        <f t="shared" si="92"/>
        <v>3</v>
      </c>
      <c r="H566" s="4" t="str">
        <f t="shared" si="90"/>
        <v>Monday</v>
      </c>
      <c r="I566">
        <v>2</v>
      </c>
      <c r="J566">
        <v>28</v>
      </c>
      <c r="K566">
        <v>31</v>
      </c>
      <c r="L566">
        <v>2</v>
      </c>
      <c r="M566">
        <v>36</v>
      </c>
      <c r="N566">
        <v>26</v>
      </c>
      <c r="O566">
        <v>22</v>
      </c>
      <c r="P566">
        <v>13</v>
      </c>
      <c r="Q566">
        <v>89</v>
      </c>
      <c r="R566">
        <v>18</v>
      </c>
      <c r="S566">
        <v>13</v>
      </c>
      <c r="T566">
        <v>18</v>
      </c>
      <c r="U566">
        <v>209</v>
      </c>
      <c r="V566">
        <v>20</v>
      </c>
      <c r="W566">
        <v>15</v>
      </c>
      <c r="X566">
        <v>1</v>
      </c>
      <c r="Y566">
        <v>21</v>
      </c>
      <c r="Z566">
        <v>6</v>
      </c>
      <c r="AA566">
        <v>21</v>
      </c>
      <c r="AB566">
        <v>6</v>
      </c>
      <c r="AC566">
        <v>80</v>
      </c>
      <c r="AD566">
        <f t="shared" si="93"/>
        <v>9130</v>
      </c>
      <c r="AE566" s="5">
        <f t="shared" si="94"/>
        <v>2.536111111111111</v>
      </c>
      <c r="AF566" s="5">
        <f t="shared" si="95"/>
        <v>5.4638888888888886</v>
      </c>
      <c r="AG566" s="5">
        <f t="shared" si="96"/>
        <v>0.23076923076923078</v>
      </c>
      <c r="AH566" s="5">
        <f t="shared" si="97"/>
        <v>0.76923076923076927</v>
      </c>
      <c r="AI566" s="5">
        <f t="shared" si="98"/>
        <v>9.7542735042735043E-2</v>
      </c>
    </row>
    <row r="567" spans="2:35" x14ac:dyDescent="0.3">
      <c r="B567">
        <v>54113</v>
      </c>
      <c r="C567" s="7">
        <v>43844</v>
      </c>
      <c r="D567" s="6">
        <f t="shared" si="91"/>
        <v>2020</v>
      </c>
      <c r="E567" s="4" t="str">
        <f t="shared" si="88"/>
        <v>Q1-2020</v>
      </c>
      <c r="F567" s="4" t="str">
        <f t="shared" si="89"/>
        <v>January</v>
      </c>
      <c r="G567" s="6">
        <f t="shared" si="92"/>
        <v>3</v>
      </c>
      <c r="H567" s="4" t="str">
        <f t="shared" si="90"/>
        <v>Tuesday</v>
      </c>
      <c r="I567">
        <v>1</v>
      </c>
      <c r="J567">
        <v>25</v>
      </c>
      <c r="K567">
        <v>25</v>
      </c>
      <c r="L567">
        <v>2</v>
      </c>
      <c r="M567">
        <v>31</v>
      </c>
      <c r="N567">
        <v>23</v>
      </c>
      <c r="O567">
        <v>26</v>
      </c>
      <c r="P567">
        <v>15</v>
      </c>
      <c r="Q567">
        <v>63</v>
      </c>
      <c r="R567">
        <v>17</v>
      </c>
      <c r="S567">
        <v>14</v>
      </c>
      <c r="T567">
        <v>21</v>
      </c>
      <c r="U567">
        <v>267</v>
      </c>
      <c r="V567">
        <v>22</v>
      </c>
      <c r="W567">
        <v>14</v>
      </c>
      <c r="X567">
        <v>2</v>
      </c>
      <c r="Y567">
        <v>22</v>
      </c>
      <c r="Z567">
        <v>7</v>
      </c>
      <c r="AA567">
        <v>27</v>
      </c>
      <c r="AB567">
        <v>7</v>
      </c>
      <c r="AC567">
        <v>53</v>
      </c>
      <c r="AD567">
        <f t="shared" si="93"/>
        <v>9537</v>
      </c>
      <c r="AE567" s="5">
        <f t="shared" si="94"/>
        <v>2.6491666666666664</v>
      </c>
      <c r="AF567" s="5">
        <f t="shared" si="95"/>
        <v>5.350833333333334</v>
      </c>
      <c r="AG567" s="5">
        <f t="shared" si="96"/>
        <v>0.30434782608695654</v>
      </c>
      <c r="AH567" s="5">
        <f t="shared" si="97"/>
        <v>0.95652173913043481</v>
      </c>
      <c r="AI567" s="5">
        <f t="shared" si="98"/>
        <v>0.11518115942028985</v>
      </c>
    </row>
    <row r="568" spans="2:35" x14ac:dyDescent="0.3">
      <c r="B568">
        <v>54114</v>
      </c>
      <c r="C568" s="7">
        <v>43844</v>
      </c>
      <c r="D568" s="6">
        <f t="shared" si="91"/>
        <v>2020</v>
      </c>
      <c r="E568" s="4" t="str">
        <f t="shared" si="88"/>
        <v>Q1-2020</v>
      </c>
      <c r="F568" s="4" t="str">
        <f t="shared" si="89"/>
        <v>January</v>
      </c>
      <c r="G568" s="6">
        <f t="shared" si="92"/>
        <v>3</v>
      </c>
      <c r="H568" s="4" t="str">
        <f t="shared" si="90"/>
        <v>Tuesday</v>
      </c>
      <c r="I568">
        <v>2</v>
      </c>
      <c r="J568">
        <v>25</v>
      </c>
      <c r="K568">
        <v>18</v>
      </c>
      <c r="L568">
        <v>1</v>
      </c>
      <c r="M568">
        <v>43</v>
      </c>
      <c r="N568">
        <v>24</v>
      </c>
      <c r="O568">
        <v>14</v>
      </c>
      <c r="P568">
        <v>13</v>
      </c>
      <c r="Q568">
        <v>51</v>
      </c>
      <c r="R568">
        <v>26</v>
      </c>
      <c r="S568">
        <v>12</v>
      </c>
      <c r="T568">
        <v>23</v>
      </c>
      <c r="U568">
        <v>450</v>
      </c>
      <c r="V568">
        <v>21</v>
      </c>
      <c r="W568">
        <v>17</v>
      </c>
      <c r="X568">
        <v>2</v>
      </c>
      <c r="Y568">
        <v>23</v>
      </c>
      <c r="Z568">
        <v>6</v>
      </c>
      <c r="AA568">
        <v>23</v>
      </c>
      <c r="AB568">
        <v>6</v>
      </c>
      <c r="AC568">
        <v>83</v>
      </c>
      <c r="AD568">
        <f t="shared" si="93"/>
        <v>13964</v>
      </c>
      <c r="AE568" s="5">
        <f t="shared" si="94"/>
        <v>3.8788888888888891</v>
      </c>
      <c r="AF568" s="5">
        <f t="shared" si="95"/>
        <v>4.1211111111111105</v>
      </c>
      <c r="AG568" s="5">
        <f t="shared" si="96"/>
        <v>0.25</v>
      </c>
      <c r="AH568" s="5">
        <f t="shared" si="97"/>
        <v>0.875</v>
      </c>
      <c r="AI568" s="5">
        <f t="shared" si="98"/>
        <v>0.16162037037037039</v>
      </c>
    </row>
    <row r="569" spans="2:35" x14ac:dyDescent="0.3">
      <c r="B569">
        <v>54115</v>
      </c>
      <c r="C569" s="7">
        <v>43845</v>
      </c>
      <c r="D569" s="6">
        <f t="shared" si="91"/>
        <v>2020</v>
      </c>
      <c r="E569" s="4" t="str">
        <f t="shared" si="88"/>
        <v>Q1-2020</v>
      </c>
      <c r="F569" s="4" t="str">
        <f t="shared" si="89"/>
        <v>January</v>
      </c>
      <c r="G569" s="6">
        <f t="shared" si="92"/>
        <v>3</v>
      </c>
      <c r="H569" s="4" t="str">
        <f t="shared" si="90"/>
        <v>Wednesday</v>
      </c>
      <c r="I569">
        <v>1</v>
      </c>
      <c r="J569">
        <v>25</v>
      </c>
      <c r="K569">
        <v>35</v>
      </c>
      <c r="L569">
        <v>2</v>
      </c>
      <c r="M569">
        <v>16</v>
      </c>
      <c r="N569">
        <v>23</v>
      </c>
      <c r="O569">
        <v>27</v>
      </c>
      <c r="P569">
        <v>14</v>
      </c>
      <c r="Q569">
        <v>82</v>
      </c>
      <c r="R569">
        <v>20</v>
      </c>
      <c r="S569">
        <v>13</v>
      </c>
      <c r="T569">
        <v>18</v>
      </c>
      <c r="U569">
        <v>403</v>
      </c>
      <c r="V569">
        <v>22</v>
      </c>
      <c r="W569">
        <v>24</v>
      </c>
      <c r="X569">
        <v>2</v>
      </c>
      <c r="Y569">
        <v>24</v>
      </c>
      <c r="Z569">
        <v>6</v>
      </c>
      <c r="AA569">
        <v>12</v>
      </c>
      <c r="AB569">
        <v>6</v>
      </c>
      <c r="AC569">
        <v>43</v>
      </c>
      <c r="AD569">
        <f t="shared" si="93"/>
        <v>12837</v>
      </c>
      <c r="AE569" s="5">
        <f t="shared" si="94"/>
        <v>3.5658333333333334</v>
      </c>
      <c r="AF569" s="5">
        <f t="shared" si="95"/>
        <v>4.4341666666666661</v>
      </c>
      <c r="AG569" s="5">
        <f t="shared" si="96"/>
        <v>0.2608695652173913</v>
      </c>
      <c r="AH569" s="5">
        <f t="shared" si="97"/>
        <v>0.95652173913043481</v>
      </c>
      <c r="AI569" s="5">
        <f t="shared" si="98"/>
        <v>0.15503623188405796</v>
      </c>
    </row>
    <row r="570" spans="2:35" x14ac:dyDescent="0.3">
      <c r="B570">
        <v>54116</v>
      </c>
      <c r="C570" s="7">
        <v>43845</v>
      </c>
      <c r="D570" s="6">
        <f t="shared" si="91"/>
        <v>2020</v>
      </c>
      <c r="E570" s="4" t="str">
        <f t="shared" si="88"/>
        <v>Q1-2020</v>
      </c>
      <c r="F570" s="4" t="str">
        <f t="shared" si="89"/>
        <v>January</v>
      </c>
      <c r="G570" s="6">
        <f t="shared" si="92"/>
        <v>3</v>
      </c>
      <c r="H570" s="4" t="str">
        <f t="shared" si="90"/>
        <v>Wednesday</v>
      </c>
      <c r="I570">
        <v>2</v>
      </c>
      <c r="J570">
        <v>27</v>
      </c>
      <c r="K570">
        <v>29</v>
      </c>
      <c r="L570">
        <v>1</v>
      </c>
      <c r="M570">
        <v>33</v>
      </c>
      <c r="N570">
        <v>26</v>
      </c>
      <c r="O570">
        <v>21</v>
      </c>
      <c r="P570">
        <v>13</v>
      </c>
      <c r="Q570">
        <v>68</v>
      </c>
      <c r="R570">
        <v>14</v>
      </c>
      <c r="S570">
        <v>13</v>
      </c>
      <c r="T570">
        <v>22</v>
      </c>
      <c r="U570">
        <v>269</v>
      </c>
      <c r="V570">
        <v>21</v>
      </c>
      <c r="W570">
        <v>16</v>
      </c>
      <c r="X570">
        <v>1</v>
      </c>
      <c r="Y570">
        <v>21</v>
      </c>
      <c r="Z570">
        <v>7</v>
      </c>
      <c r="AA570">
        <v>20</v>
      </c>
      <c r="AB570">
        <v>7</v>
      </c>
      <c r="AC570">
        <v>75</v>
      </c>
      <c r="AD570">
        <f t="shared" si="93"/>
        <v>10538</v>
      </c>
      <c r="AE570" s="5">
        <f t="shared" si="94"/>
        <v>2.9272222222222224</v>
      </c>
      <c r="AF570" s="5">
        <f t="shared" si="95"/>
        <v>5.0727777777777776</v>
      </c>
      <c r="AG570" s="5">
        <f t="shared" si="96"/>
        <v>0.26923076923076922</v>
      </c>
      <c r="AH570" s="5">
        <f t="shared" si="97"/>
        <v>0.80769230769230771</v>
      </c>
      <c r="AI570" s="5">
        <f t="shared" si="98"/>
        <v>0.1125854700854701</v>
      </c>
    </row>
    <row r="571" spans="2:35" x14ac:dyDescent="0.3">
      <c r="B571">
        <v>54117</v>
      </c>
      <c r="C571" s="7">
        <v>43846</v>
      </c>
      <c r="D571" s="6">
        <f t="shared" si="91"/>
        <v>2020</v>
      </c>
      <c r="E571" s="4" t="str">
        <f t="shared" si="88"/>
        <v>Q1-2020</v>
      </c>
      <c r="F571" s="4" t="str">
        <f t="shared" si="89"/>
        <v>January</v>
      </c>
      <c r="G571" s="6">
        <f t="shared" si="92"/>
        <v>3</v>
      </c>
      <c r="H571" s="4" t="str">
        <f t="shared" si="90"/>
        <v>Thursday</v>
      </c>
      <c r="I571">
        <v>1</v>
      </c>
      <c r="J571">
        <v>27</v>
      </c>
      <c r="K571">
        <v>38</v>
      </c>
      <c r="L571">
        <v>3</v>
      </c>
      <c r="M571">
        <v>33</v>
      </c>
      <c r="N571">
        <v>24</v>
      </c>
      <c r="O571">
        <v>11</v>
      </c>
      <c r="P571">
        <v>14</v>
      </c>
      <c r="Q571">
        <v>85</v>
      </c>
      <c r="R571">
        <v>15</v>
      </c>
      <c r="S571">
        <v>13</v>
      </c>
      <c r="T571">
        <v>20</v>
      </c>
      <c r="U571">
        <v>293</v>
      </c>
      <c r="V571">
        <v>21</v>
      </c>
      <c r="W571">
        <v>23</v>
      </c>
      <c r="X571">
        <v>1</v>
      </c>
      <c r="Y571">
        <v>22</v>
      </c>
      <c r="Z571">
        <v>7</v>
      </c>
      <c r="AA571">
        <v>11</v>
      </c>
      <c r="AB571">
        <v>7</v>
      </c>
      <c r="AC571">
        <v>77</v>
      </c>
      <c r="AD571">
        <f t="shared" si="93"/>
        <v>10549</v>
      </c>
      <c r="AE571" s="5">
        <f t="shared" si="94"/>
        <v>2.930277777777778</v>
      </c>
      <c r="AF571" s="5">
        <f t="shared" si="95"/>
        <v>5.0697222222222216</v>
      </c>
      <c r="AG571" s="5">
        <f t="shared" si="96"/>
        <v>0.29166666666666669</v>
      </c>
      <c r="AH571" s="5">
        <f t="shared" si="97"/>
        <v>0.875</v>
      </c>
      <c r="AI571" s="5">
        <f t="shared" si="98"/>
        <v>0.12209490740740742</v>
      </c>
    </row>
    <row r="572" spans="2:35" x14ac:dyDescent="0.3">
      <c r="B572">
        <v>54118</v>
      </c>
      <c r="C572" s="7">
        <v>43846</v>
      </c>
      <c r="D572" s="6">
        <f t="shared" si="91"/>
        <v>2020</v>
      </c>
      <c r="E572" s="4" t="str">
        <f t="shared" si="88"/>
        <v>Q1-2020</v>
      </c>
      <c r="F572" s="4" t="str">
        <f t="shared" si="89"/>
        <v>January</v>
      </c>
      <c r="G572" s="6">
        <f t="shared" si="92"/>
        <v>3</v>
      </c>
      <c r="H572" s="4" t="str">
        <f t="shared" si="90"/>
        <v>Thursday</v>
      </c>
      <c r="I572">
        <v>2</v>
      </c>
      <c r="J572">
        <v>27</v>
      </c>
      <c r="K572">
        <v>17</v>
      </c>
      <c r="L572">
        <v>2</v>
      </c>
      <c r="M572">
        <v>31</v>
      </c>
      <c r="N572">
        <v>25</v>
      </c>
      <c r="O572">
        <v>18</v>
      </c>
      <c r="P572">
        <v>14</v>
      </c>
      <c r="Q572">
        <v>65</v>
      </c>
      <c r="R572">
        <v>16</v>
      </c>
      <c r="S572">
        <v>13</v>
      </c>
      <c r="T572">
        <v>22</v>
      </c>
      <c r="U572">
        <v>267</v>
      </c>
      <c r="V572">
        <v>21</v>
      </c>
      <c r="W572">
        <v>21</v>
      </c>
      <c r="X572">
        <v>1</v>
      </c>
      <c r="Y572">
        <v>21</v>
      </c>
      <c r="Z572">
        <v>7</v>
      </c>
      <c r="AA572">
        <v>12</v>
      </c>
      <c r="AB572">
        <v>7</v>
      </c>
      <c r="AC572">
        <v>81</v>
      </c>
      <c r="AD572">
        <f t="shared" si="93"/>
        <v>10199</v>
      </c>
      <c r="AE572" s="5">
        <f t="shared" si="94"/>
        <v>2.8330555555555557</v>
      </c>
      <c r="AF572" s="5">
        <f t="shared" si="95"/>
        <v>5.1669444444444448</v>
      </c>
      <c r="AG572" s="5">
        <f t="shared" si="96"/>
        <v>0.28000000000000003</v>
      </c>
      <c r="AH572" s="5">
        <f t="shared" si="97"/>
        <v>0.84</v>
      </c>
      <c r="AI572" s="5">
        <f t="shared" si="98"/>
        <v>0.11332222222222223</v>
      </c>
    </row>
    <row r="573" spans="2:35" x14ac:dyDescent="0.3">
      <c r="B573">
        <v>54119</v>
      </c>
      <c r="C573" s="7">
        <v>43847</v>
      </c>
      <c r="D573" s="6">
        <f t="shared" si="91"/>
        <v>2020</v>
      </c>
      <c r="E573" s="4" t="str">
        <f t="shared" si="88"/>
        <v>Q1-2020</v>
      </c>
      <c r="F573" s="4" t="str">
        <f t="shared" si="89"/>
        <v>January</v>
      </c>
      <c r="G573" s="6">
        <f t="shared" si="92"/>
        <v>3</v>
      </c>
      <c r="H573" s="4" t="str">
        <f t="shared" si="90"/>
        <v>Friday</v>
      </c>
      <c r="I573">
        <v>1</v>
      </c>
      <c r="J573">
        <v>26</v>
      </c>
      <c r="K573">
        <v>37</v>
      </c>
      <c r="L573">
        <v>2</v>
      </c>
      <c r="M573">
        <v>41</v>
      </c>
      <c r="N573">
        <v>24</v>
      </c>
      <c r="O573">
        <v>23</v>
      </c>
      <c r="P573">
        <v>14</v>
      </c>
      <c r="Q573">
        <v>32</v>
      </c>
      <c r="R573">
        <v>21</v>
      </c>
      <c r="S573">
        <v>13</v>
      </c>
      <c r="T573">
        <v>22</v>
      </c>
      <c r="U573">
        <v>202</v>
      </c>
      <c r="V573">
        <v>22</v>
      </c>
      <c r="W573">
        <v>25</v>
      </c>
      <c r="X573">
        <v>1</v>
      </c>
      <c r="Y573">
        <v>23</v>
      </c>
      <c r="Z573">
        <v>6</v>
      </c>
      <c r="AA573">
        <v>26</v>
      </c>
      <c r="AB573">
        <v>6</v>
      </c>
      <c r="AC573">
        <v>46</v>
      </c>
      <c r="AD573">
        <f t="shared" si="93"/>
        <v>7903</v>
      </c>
      <c r="AE573" s="5">
        <f t="shared" si="94"/>
        <v>2.1952777777777777</v>
      </c>
      <c r="AF573" s="5">
        <f t="shared" si="95"/>
        <v>5.8047222222222228</v>
      </c>
      <c r="AG573" s="5">
        <f t="shared" si="96"/>
        <v>0.25</v>
      </c>
      <c r="AH573" s="5">
        <f t="shared" si="97"/>
        <v>0.91666666666666663</v>
      </c>
      <c r="AI573" s="5">
        <f t="shared" si="98"/>
        <v>9.1469907407407403E-2</v>
      </c>
    </row>
    <row r="574" spans="2:35" x14ac:dyDescent="0.3">
      <c r="B574">
        <v>54120</v>
      </c>
      <c r="C574" s="7">
        <v>43847</v>
      </c>
      <c r="D574" s="6">
        <f t="shared" si="91"/>
        <v>2020</v>
      </c>
      <c r="E574" s="4" t="str">
        <f t="shared" si="88"/>
        <v>Q1-2020</v>
      </c>
      <c r="F574" s="4" t="str">
        <f t="shared" si="89"/>
        <v>January</v>
      </c>
      <c r="G574" s="6">
        <f t="shared" si="92"/>
        <v>3</v>
      </c>
      <c r="H574" s="4" t="str">
        <f t="shared" si="90"/>
        <v>Friday</v>
      </c>
      <c r="I574">
        <v>2</v>
      </c>
      <c r="J574">
        <v>26</v>
      </c>
      <c r="K574">
        <v>29</v>
      </c>
      <c r="L574">
        <v>2</v>
      </c>
      <c r="M574">
        <v>41</v>
      </c>
      <c r="N574">
        <v>24</v>
      </c>
      <c r="O574">
        <v>10</v>
      </c>
      <c r="P574">
        <v>13</v>
      </c>
      <c r="Q574">
        <v>56</v>
      </c>
      <c r="R574">
        <v>19</v>
      </c>
      <c r="S574">
        <v>14</v>
      </c>
      <c r="T574">
        <v>21</v>
      </c>
      <c r="U574">
        <v>460</v>
      </c>
      <c r="V574">
        <v>21</v>
      </c>
      <c r="W574">
        <v>23</v>
      </c>
      <c r="X574">
        <v>1</v>
      </c>
      <c r="Y574">
        <v>22</v>
      </c>
      <c r="Z574">
        <v>6</v>
      </c>
      <c r="AA574">
        <v>18</v>
      </c>
      <c r="AB574">
        <v>6</v>
      </c>
      <c r="AC574">
        <v>75</v>
      </c>
      <c r="AD574">
        <f t="shared" si="93"/>
        <v>14120</v>
      </c>
      <c r="AE574" s="5">
        <f t="shared" si="94"/>
        <v>3.9222222222222221</v>
      </c>
      <c r="AF574" s="5">
        <f t="shared" si="95"/>
        <v>4.0777777777777775</v>
      </c>
      <c r="AG574" s="5">
        <f t="shared" si="96"/>
        <v>0.25</v>
      </c>
      <c r="AH574" s="5">
        <f t="shared" si="97"/>
        <v>0.875</v>
      </c>
      <c r="AI574" s="5">
        <f t="shared" si="98"/>
        <v>0.16342592592592592</v>
      </c>
    </row>
    <row r="575" spans="2:35" x14ac:dyDescent="0.3">
      <c r="B575">
        <v>54121</v>
      </c>
      <c r="C575" s="7">
        <v>43848</v>
      </c>
      <c r="D575" s="6">
        <f t="shared" si="91"/>
        <v>2020</v>
      </c>
      <c r="E575" s="4" t="str">
        <f t="shared" si="88"/>
        <v>Q1-2020</v>
      </c>
      <c r="F575" s="4" t="str">
        <f t="shared" si="89"/>
        <v>January</v>
      </c>
      <c r="G575" s="6">
        <f t="shared" si="92"/>
        <v>3</v>
      </c>
      <c r="H575" s="4" t="str">
        <f t="shared" si="90"/>
        <v>Saturday</v>
      </c>
      <c r="I575">
        <v>1</v>
      </c>
      <c r="J575">
        <v>25</v>
      </c>
      <c r="K575">
        <v>22</v>
      </c>
      <c r="L575">
        <v>2</v>
      </c>
      <c r="M575">
        <v>16</v>
      </c>
      <c r="N575">
        <v>23</v>
      </c>
      <c r="O575">
        <v>28</v>
      </c>
      <c r="P575">
        <v>13</v>
      </c>
      <c r="Q575">
        <v>56</v>
      </c>
      <c r="R575">
        <v>23</v>
      </c>
      <c r="S575">
        <v>13</v>
      </c>
      <c r="T575">
        <v>19</v>
      </c>
      <c r="U575">
        <v>452</v>
      </c>
      <c r="V575">
        <v>22</v>
      </c>
      <c r="W575">
        <v>19</v>
      </c>
      <c r="X575">
        <v>1</v>
      </c>
      <c r="Y575">
        <v>24</v>
      </c>
      <c r="Z575">
        <v>6</v>
      </c>
      <c r="AA575">
        <v>15</v>
      </c>
      <c r="AB575">
        <v>6</v>
      </c>
      <c r="AC575">
        <v>45</v>
      </c>
      <c r="AD575">
        <f t="shared" si="93"/>
        <v>13536</v>
      </c>
      <c r="AE575" s="5">
        <f t="shared" si="94"/>
        <v>3.76</v>
      </c>
      <c r="AF575" s="5">
        <f t="shared" si="95"/>
        <v>4.24</v>
      </c>
      <c r="AG575" s="5">
        <f t="shared" si="96"/>
        <v>0.2608695652173913</v>
      </c>
      <c r="AH575" s="5">
        <f t="shared" si="97"/>
        <v>0.95652173913043481</v>
      </c>
      <c r="AI575" s="5">
        <f t="shared" si="98"/>
        <v>0.16347826086956521</v>
      </c>
    </row>
    <row r="576" spans="2:35" x14ac:dyDescent="0.3">
      <c r="B576">
        <v>54122</v>
      </c>
      <c r="C576" s="7">
        <v>43850</v>
      </c>
      <c r="D576" s="6">
        <f t="shared" si="91"/>
        <v>2020</v>
      </c>
      <c r="E576" s="4" t="str">
        <f t="shared" si="88"/>
        <v>Q1-2020</v>
      </c>
      <c r="F576" s="4" t="str">
        <f t="shared" si="89"/>
        <v>January</v>
      </c>
      <c r="G576" s="6">
        <f t="shared" si="92"/>
        <v>4</v>
      </c>
      <c r="H576" s="4" t="str">
        <f t="shared" si="90"/>
        <v>Monday</v>
      </c>
      <c r="I576">
        <v>1</v>
      </c>
      <c r="J576">
        <v>25</v>
      </c>
      <c r="K576">
        <v>25</v>
      </c>
      <c r="L576">
        <v>2</v>
      </c>
      <c r="M576">
        <v>35</v>
      </c>
      <c r="N576">
        <v>23</v>
      </c>
      <c r="O576">
        <v>24</v>
      </c>
      <c r="P576">
        <v>14</v>
      </c>
      <c r="Q576">
        <v>55</v>
      </c>
      <c r="R576">
        <v>30</v>
      </c>
      <c r="S576">
        <v>14</v>
      </c>
      <c r="T576">
        <v>20</v>
      </c>
      <c r="U576">
        <v>246</v>
      </c>
      <c r="V576">
        <v>22</v>
      </c>
      <c r="W576">
        <v>30</v>
      </c>
      <c r="X576">
        <v>1</v>
      </c>
      <c r="Y576">
        <v>22</v>
      </c>
      <c r="Z576">
        <v>7</v>
      </c>
      <c r="AA576">
        <v>20</v>
      </c>
      <c r="AB576">
        <v>7</v>
      </c>
      <c r="AC576">
        <v>36</v>
      </c>
      <c r="AD576">
        <f t="shared" si="93"/>
        <v>9106</v>
      </c>
      <c r="AE576" s="5">
        <f t="shared" si="94"/>
        <v>2.5294444444444446</v>
      </c>
      <c r="AF576" s="5">
        <f t="shared" si="95"/>
        <v>5.4705555555555554</v>
      </c>
      <c r="AG576" s="5">
        <f t="shared" si="96"/>
        <v>0.30434782608695654</v>
      </c>
      <c r="AH576" s="5">
        <f t="shared" si="97"/>
        <v>0.95652173913043481</v>
      </c>
      <c r="AI576" s="5">
        <f t="shared" si="98"/>
        <v>0.10997584541062802</v>
      </c>
    </row>
    <row r="577" spans="2:35" x14ac:dyDescent="0.3">
      <c r="B577">
        <v>54123</v>
      </c>
      <c r="C577" s="7">
        <v>43850</v>
      </c>
      <c r="D577" s="6">
        <f t="shared" si="91"/>
        <v>2020</v>
      </c>
      <c r="E577" s="4" t="str">
        <f t="shared" si="88"/>
        <v>Q1-2020</v>
      </c>
      <c r="F577" s="4" t="str">
        <f t="shared" si="89"/>
        <v>January</v>
      </c>
      <c r="G577" s="6">
        <f t="shared" si="92"/>
        <v>4</v>
      </c>
      <c r="H577" s="4" t="str">
        <f t="shared" si="90"/>
        <v>Monday</v>
      </c>
      <c r="I577">
        <v>2</v>
      </c>
      <c r="J577">
        <v>28</v>
      </c>
      <c r="K577">
        <v>41</v>
      </c>
      <c r="L577">
        <v>2</v>
      </c>
      <c r="M577">
        <v>18</v>
      </c>
      <c r="N577">
        <v>26</v>
      </c>
      <c r="O577">
        <v>12</v>
      </c>
      <c r="P577">
        <v>13</v>
      </c>
      <c r="Q577">
        <v>51</v>
      </c>
      <c r="R577">
        <v>30</v>
      </c>
      <c r="S577">
        <v>14</v>
      </c>
      <c r="T577">
        <v>20</v>
      </c>
      <c r="U577">
        <v>441</v>
      </c>
      <c r="V577">
        <v>21</v>
      </c>
      <c r="W577">
        <v>13</v>
      </c>
      <c r="X577">
        <v>2</v>
      </c>
      <c r="Y577">
        <v>23</v>
      </c>
      <c r="Z577">
        <v>6</v>
      </c>
      <c r="AA577">
        <v>19</v>
      </c>
      <c r="AB577">
        <v>6</v>
      </c>
      <c r="AC577">
        <v>53</v>
      </c>
      <c r="AD577">
        <f t="shared" si="93"/>
        <v>14466</v>
      </c>
      <c r="AE577" s="5">
        <f t="shared" si="94"/>
        <v>4.0183333333333335</v>
      </c>
      <c r="AF577" s="5">
        <f t="shared" si="95"/>
        <v>3.9816666666666665</v>
      </c>
      <c r="AG577" s="5">
        <f t="shared" si="96"/>
        <v>0.23076923076923078</v>
      </c>
      <c r="AH577" s="5">
        <f t="shared" si="97"/>
        <v>0.80769230769230771</v>
      </c>
      <c r="AI577" s="5">
        <f t="shared" si="98"/>
        <v>0.15455128205128205</v>
      </c>
    </row>
    <row r="578" spans="2:35" x14ac:dyDescent="0.3">
      <c r="B578">
        <v>54124</v>
      </c>
      <c r="C578" s="7">
        <v>43851</v>
      </c>
      <c r="D578" s="6">
        <f t="shared" si="91"/>
        <v>2020</v>
      </c>
      <c r="E578" s="4" t="str">
        <f t="shared" si="88"/>
        <v>Q1-2020</v>
      </c>
      <c r="F578" s="4" t="str">
        <f t="shared" si="89"/>
        <v>January</v>
      </c>
      <c r="G578" s="6">
        <f t="shared" si="92"/>
        <v>4</v>
      </c>
      <c r="H578" s="4" t="str">
        <f t="shared" si="90"/>
        <v>Tuesday</v>
      </c>
      <c r="I578">
        <v>1</v>
      </c>
      <c r="J578">
        <v>26</v>
      </c>
      <c r="K578">
        <v>38</v>
      </c>
      <c r="L578">
        <v>2</v>
      </c>
      <c r="M578">
        <v>36</v>
      </c>
      <c r="N578">
        <v>24</v>
      </c>
      <c r="O578">
        <v>23</v>
      </c>
      <c r="P578">
        <v>13</v>
      </c>
      <c r="Q578">
        <v>81</v>
      </c>
      <c r="R578">
        <v>27</v>
      </c>
      <c r="S578">
        <v>14</v>
      </c>
      <c r="T578">
        <v>20</v>
      </c>
      <c r="U578">
        <v>197</v>
      </c>
      <c r="V578">
        <v>21</v>
      </c>
      <c r="W578">
        <v>15</v>
      </c>
      <c r="X578">
        <v>1</v>
      </c>
      <c r="Y578">
        <v>23</v>
      </c>
      <c r="Z578">
        <v>6</v>
      </c>
      <c r="AA578">
        <v>17</v>
      </c>
      <c r="AB578">
        <v>6</v>
      </c>
      <c r="AC578">
        <v>33</v>
      </c>
      <c r="AD578">
        <f t="shared" si="93"/>
        <v>8084</v>
      </c>
      <c r="AE578" s="5">
        <f t="shared" si="94"/>
        <v>2.2455555555555557</v>
      </c>
      <c r="AF578" s="5">
        <f t="shared" si="95"/>
        <v>5.7544444444444443</v>
      </c>
      <c r="AG578" s="5">
        <f t="shared" si="96"/>
        <v>0.25</v>
      </c>
      <c r="AH578" s="5">
        <f t="shared" si="97"/>
        <v>0.875</v>
      </c>
      <c r="AI578" s="5">
        <f t="shared" si="98"/>
        <v>9.3564814814814823E-2</v>
      </c>
    </row>
    <row r="579" spans="2:35" x14ac:dyDescent="0.3">
      <c r="B579">
        <v>54125</v>
      </c>
      <c r="C579" s="7">
        <v>43851</v>
      </c>
      <c r="D579" s="6">
        <f t="shared" si="91"/>
        <v>2020</v>
      </c>
      <c r="E579" s="4" t="str">
        <f t="shared" si="88"/>
        <v>Q1-2020</v>
      </c>
      <c r="F579" s="4" t="str">
        <f t="shared" si="89"/>
        <v>January</v>
      </c>
      <c r="G579" s="6">
        <f t="shared" si="92"/>
        <v>4</v>
      </c>
      <c r="H579" s="4" t="str">
        <f t="shared" si="90"/>
        <v>Tuesday</v>
      </c>
      <c r="I579">
        <v>2</v>
      </c>
      <c r="J579">
        <v>27</v>
      </c>
      <c r="K579">
        <v>16</v>
      </c>
      <c r="L579">
        <v>2</v>
      </c>
      <c r="M579">
        <v>15</v>
      </c>
      <c r="N579">
        <v>25</v>
      </c>
      <c r="O579">
        <v>28</v>
      </c>
      <c r="P579">
        <v>13</v>
      </c>
      <c r="Q579">
        <v>63</v>
      </c>
      <c r="R579">
        <v>14</v>
      </c>
      <c r="S579">
        <v>13</v>
      </c>
      <c r="T579">
        <v>22</v>
      </c>
      <c r="U579">
        <v>156</v>
      </c>
      <c r="V579">
        <v>21</v>
      </c>
      <c r="W579">
        <v>19</v>
      </c>
      <c r="X579">
        <v>2</v>
      </c>
      <c r="Y579">
        <v>23</v>
      </c>
      <c r="Z579">
        <v>6</v>
      </c>
      <c r="AA579">
        <v>19</v>
      </c>
      <c r="AB579">
        <v>6</v>
      </c>
      <c r="AC579">
        <v>32</v>
      </c>
      <c r="AD579">
        <f t="shared" si="93"/>
        <v>7213</v>
      </c>
      <c r="AE579" s="5">
        <f t="shared" si="94"/>
        <v>2.0036111111111112</v>
      </c>
      <c r="AF579" s="5">
        <f t="shared" si="95"/>
        <v>5.9963888888888892</v>
      </c>
      <c r="AG579" s="5">
        <f t="shared" si="96"/>
        <v>0.24</v>
      </c>
      <c r="AH579" s="5">
        <f t="shared" si="97"/>
        <v>0.84</v>
      </c>
      <c r="AI579" s="5">
        <f t="shared" si="98"/>
        <v>8.0144444444444449E-2</v>
      </c>
    </row>
    <row r="580" spans="2:35" x14ac:dyDescent="0.3">
      <c r="B580">
        <v>54126</v>
      </c>
      <c r="C580" s="7">
        <v>43852</v>
      </c>
      <c r="D580" s="6">
        <f t="shared" si="91"/>
        <v>2020</v>
      </c>
      <c r="E580" s="4" t="str">
        <f t="shared" si="88"/>
        <v>Q1-2020</v>
      </c>
      <c r="F580" s="4" t="str">
        <f t="shared" si="89"/>
        <v>January</v>
      </c>
      <c r="G580" s="6">
        <f t="shared" si="92"/>
        <v>4</v>
      </c>
      <c r="H580" s="4" t="str">
        <f t="shared" si="90"/>
        <v>Wednesday</v>
      </c>
      <c r="I580">
        <v>1</v>
      </c>
      <c r="J580">
        <v>26</v>
      </c>
      <c r="K580">
        <v>35</v>
      </c>
      <c r="L580">
        <v>2</v>
      </c>
      <c r="M580">
        <v>21</v>
      </c>
      <c r="N580">
        <v>24</v>
      </c>
      <c r="O580">
        <v>23</v>
      </c>
      <c r="P580">
        <v>13</v>
      </c>
      <c r="Q580">
        <v>55</v>
      </c>
      <c r="R580">
        <v>13</v>
      </c>
      <c r="S580">
        <v>12</v>
      </c>
      <c r="T580">
        <v>19</v>
      </c>
      <c r="U580">
        <v>357</v>
      </c>
      <c r="V580">
        <v>22</v>
      </c>
      <c r="W580">
        <v>25</v>
      </c>
      <c r="X580">
        <v>2</v>
      </c>
      <c r="Y580">
        <v>25</v>
      </c>
      <c r="Z580">
        <v>7</v>
      </c>
      <c r="AA580">
        <v>29</v>
      </c>
      <c r="AB580">
        <v>7</v>
      </c>
      <c r="AC580">
        <v>57</v>
      </c>
      <c r="AD580">
        <f t="shared" si="93"/>
        <v>11924</v>
      </c>
      <c r="AE580" s="5">
        <f t="shared" si="94"/>
        <v>3.3122222222222222</v>
      </c>
      <c r="AF580" s="5">
        <f t="shared" si="95"/>
        <v>4.6877777777777778</v>
      </c>
      <c r="AG580" s="5">
        <f t="shared" si="96"/>
        <v>0.29166666666666669</v>
      </c>
      <c r="AH580" s="5">
        <f t="shared" si="97"/>
        <v>0.91666666666666663</v>
      </c>
      <c r="AI580" s="5">
        <f t="shared" si="98"/>
        <v>0.13800925925925925</v>
      </c>
    </row>
    <row r="581" spans="2:35" x14ac:dyDescent="0.3">
      <c r="B581">
        <v>54127</v>
      </c>
      <c r="C581" s="7">
        <v>43852</v>
      </c>
      <c r="D581" s="6">
        <f t="shared" si="91"/>
        <v>2020</v>
      </c>
      <c r="E581" s="4" t="str">
        <f t="shared" si="88"/>
        <v>Q1-2020</v>
      </c>
      <c r="F581" s="4" t="str">
        <f t="shared" si="89"/>
        <v>January</v>
      </c>
      <c r="G581" s="6">
        <f t="shared" si="92"/>
        <v>4</v>
      </c>
      <c r="H581" s="4" t="str">
        <f t="shared" si="90"/>
        <v>Wednesday</v>
      </c>
      <c r="I581">
        <v>2</v>
      </c>
      <c r="J581">
        <v>26</v>
      </c>
      <c r="K581">
        <v>24</v>
      </c>
      <c r="L581">
        <v>1</v>
      </c>
      <c r="M581">
        <v>40</v>
      </c>
      <c r="N581">
        <v>25</v>
      </c>
      <c r="O581">
        <v>23</v>
      </c>
      <c r="P581">
        <v>12</v>
      </c>
      <c r="Q581">
        <v>47</v>
      </c>
      <c r="R581">
        <v>23</v>
      </c>
      <c r="S581">
        <v>14</v>
      </c>
      <c r="T581">
        <v>19</v>
      </c>
      <c r="U581">
        <v>226</v>
      </c>
      <c r="V581">
        <v>20</v>
      </c>
      <c r="W581">
        <v>25</v>
      </c>
      <c r="X581">
        <v>2</v>
      </c>
      <c r="Y581">
        <v>22</v>
      </c>
      <c r="Z581">
        <v>6</v>
      </c>
      <c r="AA581">
        <v>13</v>
      </c>
      <c r="AB581">
        <v>6</v>
      </c>
      <c r="AC581">
        <v>79</v>
      </c>
      <c r="AD581">
        <f t="shared" si="93"/>
        <v>9009</v>
      </c>
      <c r="AE581" s="5">
        <f t="shared" si="94"/>
        <v>2.5024999999999999</v>
      </c>
      <c r="AF581" s="5">
        <f t="shared" si="95"/>
        <v>5.4975000000000005</v>
      </c>
      <c r="AG581" s="5">
        <f t="shared" si="96"/>
        <v>0.24</v>
      </c>
      <c r="AH581" s="5">
        <f t="shared" si="97"/>
        <v>0.8</v>
      </c>
      <c r="AI581" s="5">
        <f t="shared" si="98"/>
        <v>0.10009999999999999</v>
      </c>
    </row>
    <row r="582" spans="2:35" x14ac:dyDescent="0.3">
      <c r="B582">
        <v>54128</v>
      </c>
      <c r="C582" s="7">
        <v>43853</v>
      </c>
      <c r="D582" s="6">
        <f t="shared" si="91"/>
        <v>2020</v>
      </c>
      <c r="E582" s="4" t="str">
        <f t="shared" si="88"/>
        <v>Q1-2020</v>
      </c>
      <c r="F582" s="4" t="str">
        <f t="shared" si="89"/>
        <v>January</v>
      </c>
      <c r="G582" s="6">
        <f t="shared" si="92"/>
        <v>4</v>
      </c>
      <c r="H582" s="4" t="str">
        <f t="shared" si="90"/>
        <v>Thursday</v>
      </c>
      <c r="I582">
        <v>1</v>
      </c>
      <c r="J582">
        <v>27</v>
      </c>
      <c r="K582">
        <v>26</v>
      </c>
      <c r="L582">
        <v>3</v>
      </c>
      <c r="M582">
        <v>17</v>
      </c>
      <c r="N582">
        <v>24</v>
      </c>
      <c r="O582">
        <v>18</v>
      </c>
      <c r="P582">
        <v>14</v>
      </c>
      <c r="Q582">
        <v>83</v>
      </c>
      <c r="R582">
        <v>19</v>
      </c>
      <c r="S582">
        <v>12</v>
      </c>
      <c r="T582">
        <v>18</v>
      </c>
      <c r="U582">
        <v>403</v>
      </c>
      <c r="V582">
        <v>22</v>
      </c>
      <c r="W582">
        <v>11</v>
      </c>
      <c r="X582">
        <v>1</v>
      </c>
      <c r="Y582">
        <v>24</v>
      </c>
      <c r="Z582">
        <v>6</v>
      </c>
      <c r="AA582">
        <v>16</v>
      </c>
      <c r="AB582">
        <v>6</v>
      </c>
      <c r="AC582">
        <v>70</v>
      </c>
      <c r="AD582">
        <f t="shared" si="93"/>
        <v>12958</v>
      </c>
      <c r="AE582" s="5">
        <f t="shared" si="94"/>
        <v>3.5994444444444444</v>
      </c>
      <c r="AF582" s="5">
        <f t="shared" si="95"/>
        <v>4.400555555555556</v>
      </c>
      <c r="AG582" s="5">
        <f t="shared" si="96"/>
        <v>0.25</v>
      </c>
      <c r="AH582" s="5">
        <f t="shared" si="97"/>
        <v>0.91666666666666663</v>
      </c>
      <c r="AI582" s="5">
        <f t="shared" si="98"/>
        <v>0.14997685185185186</v>
      </c>
    </row>
    <row r="583" spans="2:35" x14ac:dyDescent="0.3">
      <c r="B583">
        <v>54129</v>
      </c>
      <c r="C583" s="7">
        <v>43853</v>
      </c>
      <c r="D583" s="6">
        <f t="shared" si="91"/>
        <v>2020</v>
      </c>
      <c r="E583" s="4" t="str">
        <f t="shared" si="88"/>
        <v>Q1-2020</v>
      </c>
      <c r="F583" s="4" t="str">
        <f t="shared" si="89"/>
        <v>January</v>
      </c>
      <c r="G583" s="6">
        <f t="shared" si="92"/>
        <v>4</v>
      </c>
      <c r="H583" s="4" t="str">
        <f t="shared" si="90"/>
        <v>Thursday</v>
      </c>
      <c r="I583">
        <v>2</v>
      </c>
      <c r="J583">
        <v>26</v>
      </c>
      <c r="K583">
        <v>41</v>
      </c>
      <c r="L583">
        <v>1</v>
      </c>
      <c r="M583">
        <v>26</v>
      </c>
      <c r="N583">
        <v>25</v>
      </c>
      <c r="O583">
        <v>19</v>
      </c>
      <c r="P583">
        <v>13</v>
      </c>
      <c r="Q583">
        <v>81</v>
      </c>
      <c r="R583">
        <v>14</v>
      </c>
      <c r="S583">
        <v>14</v>
      </c>
      <c r="T583">
        <v>21</v>
      </c>
      <c r="U583">
        <v>300</v>
      </c>
      <c r="V583">
        <v>20</v>
      </c>
      <c r="W583">
        <v>26</v>
      </c>
      <c r="X583">
        <v>1</v>
      </c>
      <c r="Y583">
        <v>25</v>
      </c>
      <c r="Z583">
        <v>7</v>
      </c>
      <c r="AA583">
        <v>23</v>
      </c>
      <c r="AB583">
        <v>7</v>
      </c>
      <c r="AC583">
        <v>84</v>
      </c>
      <c r="AD583">
        <f t="shared" si="93"/>
        <v>11365</v>
      </c>
      <c r="AE583" s="5">
        <f t="shared" si="94"/>
        <v>3.1569444444444446</v>
      </c>
      <c r="AF583" s="5">
        <f t="shared" si="95"/>
        <v>4.843055555555555</v>
      </c>
      <c r="AG583" s="5">
        <f t="shared" si="96"/>
        <v>0.28000000000000003</v>
      </c>
      <c r="AH583" s="5">
        <f t="shared" si="97"/>
        <v>0.8</v>
      </c>
      <c r="AI583" s="5">
        <f t="shared" si="98"/>
        <v>0.12627777777777779</v>
      </c>
    </row>
    <row r="584" spans="2:35" x14ac:dyDescent="0.3">
      <c r="B584">
        <v>54130</v>
      </c>
      <c r="C584" s="7">
        <v>43854</v>
      </c>
      <c r="D584" s="6">
        <f t="shared" si="91"/>
        <v>2020</v>
      </c>
      <c r="E584" s="4" t="str">
        <f t="shared" si="88"/>
        <v>Q1-2020</v>
      </c>
      <c r="F584" s="4" t="str">
        <f t="shared" si="89"/>
        <v>January</v>
      </c>
      <c r="G584" s="6">
        <f t="shared" si="92"/>
        <v>4</v>
      </c>
      <c r="H584" s="4" t="str">
        <f t="shared" si="90"/>
        <v>Friday</v>
      </c>
      <c r="I584">
        <v>1</v>
      </c>
      <c r="J584">
        <v>26</v>
      </c>
      <c r="K584">
        <v>32</v>
      </c>
      <c r="L584">
        <v>2</v>
      </c>
      <c r="M584">
        <v>28</v>
      </c>
      <c r="N584">
        <v>24</v>
      </c>
      <c r="O584">
        <v>15</v>
      </c>
      <c r="P584">
        <v>14</v>
      </c>
      <c r="Q584">
        <v>59</v>
      </c>
      <c r="R584">
        <v>14</v>
      </c>
      <c r="S584">
        <v>13</v>
      </c>
      <c r="T584">
        <v>23</v>
      </c>
      <c r="U584">
        <v>350</v>
      </c>
      <c r="V584">
        <v>22</v>
      </c>
      <c r="W584">
        <v>22</v>
      </c>
      <c r="X584">
        <v>2</v>
      </c>
      <c r="Y584">
        <v>21</v>
      </c>
      <c r="Z584">
        <v>7</v>
      </c>
      <c r="AA584">
        <v>18</v>
      </c>
      <c r="AB584">
        <v>7</v>
      </c>
      <c r="AC584">
        <v>49</v>
      </c>
      <c r="AD584">
        <f t="shared" si="93"/>
        <v>11585</v>
      </c>
      <c r="AE584" s="5">
        <f t="shared" si="94"/>
        <v>3.2180555555555554</v>
      </c>
      <c r="AF584" s="5">
        <f t="shared" si="95"/>
        <v>4.781944444444445</v>
      </c>
      <c r="AG584" s="5">
        <f t="shared" si="96"/>
        <v>0.29166666666666669</v>
      </c>
      <c r="AH584" s="5">
        <f t="shared" si="97"/>
        <v>0.91666666666666663</v>
      </c>
      <c r="AI584" s="5">
        <f t="shared" si="98"/>
        <v>0.13408564814814813</v>
      </c>
    </row>
    <row r="585" spans="2:35" x14ac:dyDescent="0.3">
      <c r="B585">
        <v>54131</v>
      </c>
      <c r="C585" s="7">
        <v>43854</v>
      </c>
      <c r="D585" s="6">
        <f t="shared" si="91"/>
        <v>2020</v>
      </c>
      <c r="E585" s="4" t="str">
        <f t="shared" si="88"/>
        <v>Q1-2020</v>
      </c>
      <c r="F585" s="4" t="str">
        <f t="shared" si="89"/>
        <v>January</v>
      </c>
      <c r="G585" s="6">
        <f t="shared" si="92"/>
        <v>4</v>
      </c>
      <c r="H585" s="4" t="str">
        <f t="shared" si="90"/>
        <v>Friday</v>
      </c>
      <c r="I585">
        <v>2</v>
      </c>
      <c r="J585">
        <v>26</v>
      </c>
      <c r="K585">
        <v>39</v>
      </c>
      <c r="L585">
        <v>1</v>
      </c>
      <c r="M585">
        <v>44</v>
      </c>
      <c r="N585">
        <v>25</v>
      </c>
      <c r="O585">
        <v>25</v>
      </c>
      <c r="P585">
        <v>13</v>
      </c>
      <c r="Q585">
        <v>53</v>
      </c>
      <c r="R585">
        <v>25</v>
      </c>
      <c r="S585">
        <v>13</v>
      </c>
      <c r="T585">
        <v>18</v>
      </c>
      <c r="U585">
        <v>450</v>
      </c>
      <c r="V585">
        <v>20</v>
      </c>
      <c r="W585">
        <v>24</v>
      </c>
      <c r="X585">
        <v>1</v>
      </c>
      <c r="Y585">
        <v>23</v>
      </c>
      <c r="Z585">
        <v>6</v>
      </c>
      <c r="AA585">
        <v>27</v>
      </c>
      <c r="AB585">
        <v>6</v>
      </c>
      <c r="AC585">
        <v>51</v>
      </c>
      <c r="AD585">
        <f t="shared" si="93"/>
        <v>14610</v>
      </c>
      <c r="AE585" s="5">
        <f t="shared" si="94"/>
        <v>4.0583333333333336</v>
      </c>
      <c r="AF585" s="5">
        <f t="shared" si="95"/>
        <v>3.9416666666666664</v>
      </c>
      <c r="AG585" s="5">
        <f t="shared" si="96"/>
        <v>0.24</v>
      </c>
      <c r="AH585" s="5">
        <f t="shared" si="97"/>
        <v>0.8</v>
      </c>
      <c r="AI585" s="5">
        <f t="shared" si="98"/>
        <v>0.16233333333333333</v>
      </c>
    </row>
    <row r="586" spans="2:35" x14ac:dyDescent="0.3">
      <c r="B586">
        <v>54132</v>
      </c>
      <c r="C586" s="7">
        <v>43855</v>
      </c>
      <c r="D586" s="6">
        <f t="shared" si="91"/>
        <v>2020</v>
      </c>
      <c r="E586" s="4" t="str">
        <f t="shared" si="88"/>
        <v>Q1-2020</v>
      </c>
      <c r="F586" s="4" t="str">
        <f t="shared" si="89"/>
        <v>January</v>
      </c>
      <c r="G586" s="6">
        <f t="shared" si="92"/>
        <v>4</v>
      </c>
      <c r="H586" s="4" t="str">
        <f t="shared" si="90"/>
        <v>Saturday</v>
      </c>
      <c r="I586">
        <v>1</v>
      </c>
      <c r="J586">
        <v>26</v>
      </c>
      <c r="K586">
        <v>24</v>
      </c>
      <c r="L586">
        <v>2</v>
      </c>
      <c r="M586">
        <v>44</v>
      </c>
      <c r="N586">
        <v>24</v>
      </c>
      <c r="O586">
        <v>16</v>
      </c>
      <c r="P586">
        <v>14</v>
      </c>
      <c r="Q586">
        <v>62</v>
      </c>
      <c r="R586">
        <v>15</v>
      </c>
      <c r="S586">
        <v>14</v>
      </c>
      <c r="T586">
        <v>22</v>
      </c>
      <c r="U586">
        <v>155</v>
      </c>
      <c r="V586">
        <v>21</v>
      </c>
      <c r="W586">
        <v>12</v>
      </c>
      <c r="X586">
        <v>1</v>
      </c>
      <c r="Y586">
        <v>24</v>
      </c>
      <c r="Z586">
        <v>6</v>
      </c>
      <c r="AA586">
        <v>15</v>
      </c>
      <c r="AB586">
        <v>6</v>
      </c>
      <c r="AC586">
        <v>65</v>
      </c>
      <c r="AD586">
        <f t="shared" si="93"/>
        <v>6742</v>
      </c>
      <c r="AE586" s="5">
        <f t="shared" si="94"/>
        <v>1.8727777777777779</v>
      </c>
      <c r="AF586" s="5">
        <f t="shared" si="95"/>
        <v>6.1272222222222226</v>
      </c>
      <c r="AG586" s="5">
        <f t="shared" si="96"/>
        <v>0.25</v>
      </c>
      <c r="AH586" s="5">
        <f t="shared" si="97"/>
        <v>0.875</v>
      </c>
      <c r="AI586" s="5">
        <f t="shared" si="98"/>
        <v>7.8032407407407411E-2</v>
      </c>
    </row>
    <row r="587" spans="2:35" x14ac:dyDescent="0.3">
      <c r="B587">
        <v>54133</v>
      </c>
      <c r="C587" s="7">
        <v>43857</v>
      </c>
      <c r="D587" s="6">
        <f t="shared" si="91"/>
        <v>2020</v>
      </c>
      <c r="E587" s="4" t="str">
        <f t="shared" si="88"/>
        <v>Q1-2020</v>
      </c>
      <c r="F587" s="4" t="str">
        <f t="shared" si="89"/>
        <v>January</v>
      </c>
      <c r="G587" s="6">
        <f t="shared" si="92"/>
        <v>5</v>
      </c>
      <c r="H587" s="4" t="str">
        <f t="shared" si="90"/>
        <v>Monday</v>
      </c>
      <c r="I587">
        <v>1</v>
      </c>
      <c r="J587">
        <v>28</v>
      </c>
      <c r="K587">
        <v>23</v>
      </c>
      <c r="L587">
        <v>3</v>
      </c>
      <c r="M587">
        <v>28</v>
      </c>
      <c r="N587">
        <v>25</v>
      </c>
      <c r="O587">
        <v>24</v>
      </c>
      <c r="P587">
        <v>13</v>
      </c>
      <c r="Q587">
        <v>42</v>
      </c>
      <c r="R587">
        <v>13</v>
      </c>
      <c r="S587">
        <v>13</v>
      </c>
      <c r="T587">
        <v>20</v>
      </c>
      <c r="U587">
        <v>326</v>
      </c>
      <c r="V587">
        <v>22</v>
      </c>
      <c r="W587">
        <v>15</v>
      </c>
      <c r="X587">
        <v>2</v>
      </c>
      <c r="Y587">
        <v>21</v>
      </c>
      <c r="Z587">
        <v>7</v>
      </c>
      <c r="AA587">
        <v>26</v>
      </c>
      <c r="AB587">
        <v>7</v>
      </c>
      <c r="AC587">
        <v>48</v>
      </c>
      <c r="AD587">
        <f t="shared" si="93"/>
        <v>11167</v>
      </c>
      <c r="AE587" s="5">
        <f t="shared" si="94"/>
        <v>3.1019444444444444</v>
      </c>
      <c r="AF587" s="5">
        <f t="shared" si="95"/>
        <v>4.8980555555555556</v>
      </c>
      <c r="AG587" s="5">
        <f t="shared" si="96"/>
        <v>0.28000000000000003</v>
      </c>
      <c r="AH587" s="5">
        <f t="shared" si="97"/>
        <v>0.88</v>
      </c>
      <c r="AI587" s="5">
        <f t="shared" si="98"/>
        <v>0.12407777777777777</v>
      </c>
    </row>
    <row r="588" spans="2:35" x14ac:dyDescent="0.3">
      <c r="B588">
        <v>54134</v>
      </c>
      <c r="C588" s="7">
        <v>43857</v>
      </c>
      <c r="D588" s="6">
        <f t="shared" si="91"/>
        <v>2020</v>
      </c>
      <c r="E588" s="4" t="str">
        <f t="shared" si="88"/>
        <v>Q1-2020</v>
      </c>
      <c r="F588" s="4" t="str">
        <f t="shared" si="89"/>
        <v>January</v>
      </c>
      <c r="G588" s="6">
        <f t="shared" si="92"/>
        <v>5</v>
      </c>
      <c r="H588" s="4" t="str">
        <f t="shared" si="90"/>
        <v>Monday</v>
      </c>
      <c r="I588">
        <v>2</v>
      </c>
      <c r="J588">
        <v>27</v>
      </c>
      <c r="K588">
        <v>31</v>
      </c>
      <c r="L588">
        <v>2</v>
      </c>
      <c r="M588">
        <v>15</v>
      </c>
      <c r="N588">
        <v>25</v>
      </c>
      <c r="O588">
        <v>19</v>
      </c>
      <c r="P588">
        <v>13</v>
      </c>
      <c r="Q588">
        <v>73</v>
      </c>
      <c r="R588">
        <v>24</v>
      </c>
      <c r="S588">
        <v>13</v>
      </c>
      <c r="T588">
        <v>21</v>
      </c>
      <c r="U588">
        <v>168</v>
      </c>
      <c r="V588">
        <v>21</v>
      </c>
      <c r="W588">
        <v>26</v>
      </c>
      <c r="X588">
        <v>1</v>
      </c>
      <c r="Y588">
        <v>23</v>
      </c>
      <c r="Z588">
        <v>6</v>
      </c>
      <c r="AA588">
        <v>26</v>
      </c>
      <c r="AB588">
        <v>6</v>
      </c>
      <c r="AC588">
        <v>47</v>
      </c>
      <c r="AD588">
        <f t="shared" si="93"/>
        <v>7769</v>
      </c>
      <c r="AE588" s="5">
        <f t="shared" si="94"/>
        <v>2.1580555555555554</v>
      </c>
      <c r="AF588" s="5">
        <f t="shared" si="95"/>
        <v>5.8419444444444446</v>
      </c>
      <c r="AG588" s="5">
        <f t="shared" si="96"/>
        <v>0.24</v>
      </c>
      <c r="AH588" s="5">
        <f t="shared" si="97"/>
        <v>0.84</v>
      </c>
      <c r="AI588" s="5">
        <f t="shared" si="98"/>
        <v>8.6322222222222217E-2</v>
      </c>
    </row>
    <row r="589" spans="2:35" x14ac:dyDescent="0.3">
      <c r="B589">
        <v>54135</v>
      </c>
      <c r="C589" s="7">
        <v>43858</v>
      </c>
      <c r="D589" s="6">
        <f t="shared" si="91"/>
        <v>2020</v>
      </c>
      <c r="E589" s="4" t="str">
        <f t="shared" si="88"/>
        <v>Q1-2020</v>
      </c>
      <c r="F589" s="4" t="str">
        <f t="shared" si="89"/>
        <v>January</v>
      </c>
      <c r="G589" s="6">
        <f t="shared" si="92"/>
        <v>5</v>
      </c>
      <c r="H589" s="4" t="str">
        <f t="shared" si="90"/>
        <v>Tuesday</v>
      </c>
      <c r="I589">
        <v>1</v>
      </c>
      <c r="J589">
        <v>27</v>
      </c>
      <c r="K589">
        <v>34</v>
      </c>
      <c r="L589">
        <v>3</v>
      </c>
      <c r="M589">
        <v>34</v>
      </c>
      <c r="N589">
        <v>24</v>
      </c>
      <c r="O589">
        <v>10</v>
      </c>
      <c r="P589">
        <v>14</v>
      </c>
      <c r="Q589">
        <v>35</v>
      </c>
      <c r="R589">
        <v>11</v>
      </c>
      <c r="S589">
        <v>14</v>
      </c>
      <c r="T589">
        <v>22</v>
      </c>
      <c r="U589">
        <v>220</v>
      </c>
      <c r="V589">
        <v>21</v>
      </c>
      <c r="W589">
        <v>28</v>
      </c>
      <c r="X589">
        <v>1</v>
      </c>
      <c r="Y589">
        <v>22</v>
      </c>
      <c r="Z589">
        <v>6</v>
      </c>
      <c r="AA589">
        <v>21</v>
      </c>
      <c r="AB589">
        <v>6</v>
      </c>
      <c r="AC589">
        <v>40</v>
      </c>
      <c r="AD589">
        <f t="shared" si="93"/>
        <v>7960</v>
      </c>
      <c r="AE589" s="5">
        <f t="shared" si="94"/>
        <v>2.2111111111111112</v>
      </c>
      <c r="AF589" s="5">
        <f t="shared" si="95"/>
        <v>5.7888888888888888</v>
      </c>
      <c r="AG589" s="5">
        <f t="shared" si="96"/>
        <v>0.25</v>
      </c>
      <c r="AH589" s="5">
        <f t="shared" si="97"/>
        <v>0.875</v>
      </c>
      <c r="AI589" s="5">
        <f t="shared" si="98"/>
        <v>9.2129629629629631E-2</v>
      </c>
    </row>
    <row r="590" spans="2:35" x14ac:dyDescent="0.3">
      <c r="B590">
        <v>54136</v>
      </c>
      <c r="C590" s="7">
        <v>43858</v>
      </c>
      <c r="D590" s="6">
        <f t="shared" si="91"/>
        <v>2020</v>
      </c>
      <c r="E590" s="4" t="str">
        <f t="shared" si="88"/>
        <v>Q1-2020</v>
      </c>
      <c r="F590" s="4" t="str">
        <f t="shared" si="89"/>
        <v>January</v>
      </c>
      <c r="G590" s="6">
        <f t="shared" si="92"/>
        <v>5</v>
      </c>
      <c r="H590" s="4" t="str">
        <f t="shared" si="90"/>
        <v>Tuesday</v>
      </c>
      <c r="I590">
        <v>2</v>
      </c>
      <c r="J590">
        <v>27</v>
      </c>
      <c r="K590">
        <v>24</v>
      </c>
      <c r="L590">
        <v>2</v>
      </c>
      <c r="M590">
        <v>23</v>
      </c>
      <c r="N590">
        <v>25</v>
      </c>
      <c r="O590">
        <v>26</v>
      </c>
      <c r="P590">
        <v>13</v>
      </c>
      <c r="Q590">
        <v>50</v>
      </c>
      <c r="R590">
        <v>20</v>
      </c>
      <c r="S590">
        <v>13</v>
      </c>
      <c r="T590">
        <v>21</v>
      </c>
      <c r="U590">
        <v>347</v>
      </c>
      <c r="V590">
        <v>21</v>
      </c>
      <c r="W590">
        <v>19</v>
      </c>
      <c r="X590">
        <v>1</v>
      </c>
      <c r="Y590">
        <v>24</v>
      </c>
      <c r="Z590">
        <v>7</v>
      </c>
      <c r="AA590">
        <v>13</v>
      </c>
      <c r="AB590">
        <v>7</v>
      </c>
      <c r="AC590">
        <v>65</v>
      </c>
      <c r="AD590">
        <f t="shared" si="93"/>
        <v>12034</v>
      </c>
      <c r="AE590" s="5">
        <f t="shared" si="94"/>
        <v>3.3427777777777776</v>
      </c>
      <c r="AF590" s="5">
        <f t="shared" si="95"/>
        <v>4.6572222222222219</v>
      </c>
      <c r="AG590" s="5">
        <f t="shared" si="96"/>
        <v>0.28000000000000003</v>
      </c>
      <c r="AH590" s="5">
        <f t="shared" si="97"/>
        <v>0.84</v>
      </c>
      <c r="AI590" s="5">
        <f t="shared" si="98"/>
        <v>0.13371111111111111</v>
      </c>
    </row>
    <row r="591" spans="2:35" x14ac:dyDescent="0.3">
      <c r="B591">
        <v>54137</v>
      </c>
      <c r="C591" s="7">
        <v>43859</v>
      </c>
      <c r="D591" s="6">
        <f t="shared" si="91"/>
        <v>2020</v>
      </c>
      <c r="E591" s="4" t="str">
        <f t="shared" si="88"/>
        <v>Q1-2020</v>
      </c>
      <c r="F591" s="4" t="str">
        <f t="shared" si="89"/>
        <v>January</v>
      </c>
      <c r="G591" s="6">
        <f t="shared" si="92"/>
        <v>5</v>
      </c>
      <c r="H591" s="4" t="str">
        <f t="shared" si="90"/>
        <v>Wednesday</v>
      </c>
      <c r="I591">
        <v>1</v>
      </c>
      <c r="J591">
        <v>26</v>
      </c>
      <c r="K591">
        <v>37</v>
      </c>
      <c r="L591">
        <v>2</v>
      </c>
      <c r="M591">
        <v>41</v>
      </c>
      <c r="N591">
        <v>24</v>
      </c>
      <c r="O591">
        <v>21</v>
      </c>
      <c r="P591">
        <v>14</v>
      </c>
      <c r="Q591">
        <v>73</v>
      </c>
      <c r="R591">
        <v>20</v>
      </c>
      <c r="S591">
        <v>14</v>
      </c>
      <c r="T591">
        <v>19</v>
      </c>
      <c r="U591">
        <v>177</v>
      </c>
      <c r="V591">
        <v>22</v>
      </c>
      <c r="W591">
        <v>10</v>
      </c>
      <c r="X591">
        <v>2</v>
      </c>
      <c r="Y591">
        <v>23</v>
      </c>
      <c r="Z591">
        <v>6</v>
      </c>
      <c r="AA591">
        <v>30</v>
      </c>
      <c r="AB591">
        <v>6</v>
      </c>
      <c r="AC591">
        <v>77</v>
      </c>
      <c r="AD591">
        <f t="shared" si="93"/>
        <v>7674</v>
      </c>
      <c r="AE591" s="5">
        <f t="shared" si="94"/>
        <v>2.1316666666666668</v>
      </c>
      <c r="AF591" s="5">
        <f t="shared" si="95"/>
        <v>5.8683333333333332</v>
      </c>
      <c r="AG591" s="5">
        <f t="shared" si="96"/>
        <v>0.25</v>
      </c>
      <c r="AH591" s="5">
        <f t="shared" si="97"/>
        <v>0.91666666666666663</v>
      </c>
      <c r="AI591" s="5">
        <f t="shared" si="98"/>
        <v>8.8819444444444451E-2</v>
      </c>
    </row>
    <row r="592" spans="2:35" x14ac:dyDescent="0.3">
      <c r="B592">
        <v>54138</v>
      </c>
      <c r="C592" s="7">
        <v>43859</v>
      </c>
      <c r="D592" s="6">
        <f t="shared" si="91"/>
        <v>2020</v>
      </c>
      <c r="E592" s="4" t="str">
        <f t="shared" si="88"/>
        <v>Q1-2020</v>
      </c>
      <c r="F592" s="4" t="str">
        <f t="shared" si="89"/>
        <v>January</v>
      </c>
      <c r="G592" s="6">
        <f t="shared" si="92"/>
        <v>5</v>
      </c>
      <c r="H592" s="4" t="str">
        <f t="shared" si="90"/>
        <v>Wednesday</v>
      </c>
      <c r="I592">
        <v>2</v>
      </c>
      <c r="J592">
        <v>26</v>
      </c>
      <c r="K592">
        <v>31</v>
      </c>
      <c r="L592">
        <v>2</v>
      </c>
      <c r="M592">
        <v>44</v>
      </c>
      <c r="N592">
        <v>24</v>
      </c>
      <c r="O592">
        <v>14</v>
      </c>
      <c r="P592">
        <v>13</v>
      </c>
      <c r="Q592">
        <v>36</v>
      </c>
      <c r="R592">
        <v>24</v>
      </c>
      <c r="S592">
        <v>13</v>
      </c>
      <c r="T592">
        <v>20</v>
      </c>
      <c r="U592">
        <v>426</v>
      </c>
      <c r="V592">
        <v>21</v>
      </c>
      <c r="W592">
        <v>17</v>
      </c>
      <c r="X592">
        <v>1</v>
      </c>
      <c r="Y592">
        <v>23</v>
      </c>
      <c r="Z592">
        <v>6</v>
      </c>
      <c r="AA592">
        <v>15</v>
      </c>
      <c r="AB592">
        <v>6</v>
      </c>
      <c r="AC592">
        <v>49</v>
      </c>
      <c r="AD592">
        <f t="shared" si="93"/>
        <v>12848</v>
      </c>
      <c r="AE592" s="5">
        <f t="shared" si="94"/>
        <v>3.568888888888889</v>
      </c>
      <c r="AF592" s="5">
        <f t="shared" si="95"/>
        <v>4.431111111111111</v>
      </c>
      <c r="AG592" s="5">
        <f t="shared" si="96"/>
        <v>0.25</v>
      </c>
      <c r="AH592" s="5">
        <f t="shared" si="97"/>
        <v>0.875</v>
      </c>
      <c r="AI592" s="5">
        <f t="shared" si="98"/>
        <v>0.1487037037037037</v>
      </c>
    </row>
    <row r="593" spans="2:35" x14ac:dyDescent="0.3">
      <c r="B593">
        <v>54139</v>
      </c>
      <c r="C593" s="7">
        <v>43860</v>
      </c>
      <c r="D593" s="6">
        <f t="shared" si="91"/>
        <v>2020</v>
      </c>
      <c r="E593" s="4" t="str">
        <f t="shared" si="88"/>
        <v>Q1-2020</v>
      </c>
      <c r="F593" s="4" t="str">
        <f t="shared" si="89"/>
        <v>January</v>
      </c>
      <c r="G593" s="6">
        <f t="shared" si="92"/>
        <v>5</v>
      </c>
      <c r="H593" s="4" t="str">
        <f t="shared" si="90"/>
        <v>Thursday</v>
      </c>
      <c r="I593">
        <v>1</v>
      </c>
      <c r="J593">
        <v>27</v>
      </c>
      <c r="K593">
        <v>38</v>
      </c>
      <c r="L593">
        <v>2</v>
      </c>
      <c r="M593">
        <v>41</v>
      </c>
      <c r="N593">
        <v>25</v>
      </c>
      <c r="O593">
        <v>19</v>
      </c>
      <c r="P593">
        <v>14</v>
      </c>
      <c r="Q593">
        <v>55</v>
      </c>
      <c r="R593">
        <v>20</v>
      </c>
      <c r="S593">
        <v>13</v>
      </c>
      <c r="T593">
        <v>21</v>
      </c>
      <c r="U593">
        <v>460</v>
      </c>
      <c r="V593">
        <v>22</v>
      </c>
      <c r="W593">
        <v>16</v>
      </c>
      <c r="X593">
        <v>2</v>
      </c>
      <c r="Y593">
        <v>23</v>
      </c>
      <c r="Z593">
        <v>6</v>
      </c>
      <c r="AA593">
        <v>14</v>
      </c>
      <c r="AB593">
        <v>6</v>
      </c>
      <c r="AC593">
        <v>48</v>
      </c>
      <c r="AD593">
        <f t="shared" si="93"/>
        <v>14585</v>
      </c>
      <c r="AE593" s="5">
        <f t="shared" si="94"/>
        <v>4.0513888888888889</v>
      </c>
      <c r="AF593" s="5">
        <f t="shared" si="95"/>
        <v>3.9486111111111111</v>
      </c>
      <c r="AG593" s="5">
        <f t="shared" si="96"/>
        <v>0.24</v>
      </c>
      <c r="AH593" s="5">
        <f t="shared" si="97"/>
        <v>0.88</v>
      </c>
      <c r="AI593" s="5">
        <f t="shared" si="98"/>
        <v>0.16205555555555556</v>
      </c>
    </row>
    <row r="594" spans="2:35" x14ac:dyDescent="0.3">
      <c r="B594">
        <v>54140</v>
      </c>
      <c r="C594" s="7">
        <v>43860</v>
      </c>
      <c r="D594" s="6">
        <f t="shared" si="91"/>
        <v>2020</v>
      </c>
      <c r="E594" s="4" t="str">
        <f t="shared" si="88"/>
        <v>Q1-2020</v>
      </c>
      <c r="F594" s="4" t="str">
        <f t="shared" si="89"/>
        <v>January</v>
      </c>
      <c r="G594" s="6">
        <f t="shared" si="92"/>
        <v>5</v>
      </c>
      <c r="H594" s="4" t="str">
        <f t="shared" si="90"/>
        <v>Thursday</v>
      </c>
      <c r="I594">
        <v>2</v>
      </c>
      <c r="J594">
        <v>27</v>
      </c>
      <c r="K594">
        <v>31</v>
      </c>
      <c r="L594">
        <v>2</v>
      </c>
      <c r="M594">
        <v>27</v>
      </c>
      <c r="N594">
        <v>25</v>
      </c>
      <c r="O594">
        <v>12</v>
      </c>
      <c r="P594">
        <v>13</v>
      </c>
      <c r="Q594">
        <v>87</v>
      </c>
      <c r="R594">
        <v>10</v>
      </c>
      <c r="S594">
        <v>12</v>
      </c>
      <c r="T594">
        <v>21</v>
      </c>
      <c r="U594">
        <v>276</v>
      </c>
      <c r="V594">
        <v>20</v>
      </c>
      <c r="W594">
        <v>21</v>
      </c>
      <c r="X594">
        <v>2</v>
      </c>
      <c r="Y594">
        <v>20</v>
      </c>
      <c r="Z594">
        <v>7</v>
      </c>
      <c r="AA594">
        <v>13</v>
      </c>
      <c r="AB594">
        <v>7</v>
      </c>
      <c r="AC594">
        <v>89</v>
      </c>
      <c r="AD594">
        <f t="shared" si="93"/>
        <v>10450</v>
      </c>
      <c r="AE594" s="5">
        <f t="shared" si="94"/>
        <v>2.9027777777777777</v>
      </c>
      <c r="AF594" s="5">
        <f t="shared" si="95"/>
        <v>5.0972222222222223</v>
      </c>
      <c r="AG594" s="5">
        <f t="shared" si="96"/>
        <v>0.28000000000000003</v>
      </c>
      <c r="AH594" s="5">
        <f t="shared" si="97"/>
        <v>0.8</v>
      </c>
      <c r="AI594" s="5">
        <f t="shared" si="98"/>
        <v>0.11611111111111111</v>
      </c>
    </row>
    <row r="595" spans="2:35" x14ac:dyDescent="0.3">
      <c r="B595">
        <v>54141</v>
      </c>
      <c r="C595" s="7">
        <v>43861</v>
      </c>
      <c r="D595" s="6">
        <f t="shared" si="91"/>
        <v>2020</v>
      </c>
      <c r="E595" s="4" t="str">
        <f t="shared" si="88"/>
        <v>Q1-2020</v>
      </c>
      <c r="F595" s="4" t="str">
        <f t="shared" si="89"/>
        <v>January</v>
      </c>
      <c r="G595" s="6">
        <f t="shared" si="92"/>
        <v>5</v>
      </c>
      <c r="H595" s="4" t="str">
        <f t="shared" si="90"/>
        <v>Friday</v>
      </c>
      <c r="I595">
        <v>1</v>
      </c>
      <c r="J595">
        <v>27</v>
      </c>
      <c r="K595">
        <v>29</v>
      </c>
      <c r="L595">
        <v>2</v>
      </c>
      <c r="M595">
        <v>20</v>
      </c>
      <c r="N595">
        <v>25</v>
      </c>
      <c r="O595">
        <v>15</v>
      </c>
      <c r="P595">
        <v>15</v>
      </c>
      <c r="Q595">
        <v>33</v>
      </c>
      <c r="R595">
        <v>13</v>
      </c>
      <c r="S595">
        <v>12</v>
      </c>
      <c r="T595">
        <v>19</v>
      </c>
      <c r="U595">
        <v>381</v>
      </c>
      <c r="V595">
        <v>22</v>
      </c>
      <c r="W595">
        <v>21</v>
      </c>
      <c r="X595">
        <v>2</v>
      </c>
      <c r="Y595">
        <v>25</v>
      </c>
      <c r="Z595">
        <v>7</v>
      </c>
      <c r="AA595">
        <v>14</v>
      </c>
      <c r="AB595">
        <v>7</v>
      </c>
      <c r="AC595">
        <v>70</v>
      </c>
      <c r="AD595">
        <f t="shared" si="93"/>
        <v>12400</v>
      </c>
      <c r="AE595" s="5">
        <f t="shared" si="94"/>
        <v>3.4444444444444446</v>
      </c>
      <c r="AF595" s="5">
        <f t="shared" si="95"/>
        <v>4.5555555555555554</v>
      </c>
      <c r="AG595" s="5">
        <f t="shared" si="96"/>
        <v>0.28000000000000003</v>
      </c>
      <c r="AH595" s="5">
        <f t="shared" si="97"/>
        <v>0.88</v>
      </c>
      <c r="AI595" s="5">
        <f t="shared" si="98"/>
        <v>0.13777777777777778</v>
      </c>
    </row>
    <row r="596" spans="2:35" x14ac:dyDescent="0.3">
      <c r="B596">
        <v>54142</v>
      </c>
      <c r="C596" s="7">
        <v>43861</v>
      </c>
      <c r="D596" s="6">
        <f t="shared" si="91"/>
        <v>2020</v>
      </c>
      <c r="E596" s="4" t="str">
        <f t="shared" si="88"/>
        <v>Q1-2020</v>
      </c>
      <c r="F596" s="4" t="str">
        <f t="shared" si="89"/>
        <v>January</v>
      </c>
      <c r="G596" s="6">
        <f t="shared" si="92"/>
        <v>5</v>
      </c>
      <c r="H596" s="4" t="str">
        <f t="shared" si="90"/>
        <v>Friday</v>
      </c>
      <c r="I596">
        <v>2</v>
      </c>
      <c r="J596">
        <v>26</v>
      </c>
      <c r="K596">
        <v>17</v>
      </c>
      <c r="L596">
        <v>1</v>
      </c>
      <c r="M596">
        <v>44</v>
      </c>
      <c r="N596">
        <v>25</v>
      </c>
      <c r="O596">
        <v>18</v>
      </c>
      <c r="P596">
        <v>14</v>
      </c>
      <c r="Q596">
        <v>75</v>
      </c>
      <c r="R596">
        <v>23</v>
      </c>
      <c r="S596">
        <v>12</v>
      </c>
      <c r="T596">
        <v>20</v>
      </c>
      <c r="U596">
        <v>450</v>
      </c>
      <c r="V596">
        <v>21</v>
      </c>
      <c r="W596">
        <v>20</v>
      </c>
      <c r="X596">
        <v>1</v>
      </c>
      <c r="Y596">
        <v>23</v>
      </c>
      <c r="Z596">
        <v>6</v>
      </c>
      <c r="AA596">
        <v>25</v>
      </c>
      <c r="AB596">
        <v>6</v>
      </c>
      <c r="AC596">
        <v>90</v>
      </c>
      <c r="AD596">
        <f t="shared" si="93"/>
        <v>14936</v>
      </c>
      <c r="AE596" s="5">
        <f t="shared" si="94"/>
        <v>4.1488888888888891</v>
      </c>
      <c r="AF596" s="5">
        <f t="shared" si="95"/>
        <v>3.8511111111111109</v>
      </c>
      <c r="AG596" s="5">
        <f t="shared" si="96"/>
        <v>0.24</v>
      </c>
      <c r="AH596" s="5">
        <f t="shared" si="97"/>
        <v>0.84</v>
      </c>
      <c r="AI596" s="5">
        <f t="shared" si="98"/>
        <v>0.16595555555555555</v>
      </c>
    </row>
    <row r="597" spans="2:35" x14ac:dyDescent="0.3">
      <c r="B597">
        <v>54143</v>
      </c>
      <c r="C597" s="7">
        <v>43862</v>
      </c>
      <c r="D597" s="6">
        <f t="shared" si="91"/>
        <v>2020</v>
      </c>
      <c r="E597" s="4" t="str">
        <f t="shared" si="88"/>
        <v>Q1-2020</v>
      </c>
      <c r="F597" s="4" t="str">
        <f t="shared" si="89"/>
        <v>February</v>
      </c>
      <c r="G597" s="6">
        <f t="shared" si="92"/>
        <v>5</v>
      </c>
      <c r="H597" s="4" t="str">
        <f t="shared" si="90"/>
        <v>Saturday</v>
      </c>
      <c r="I597">
        <v>1</v>
      </c>
      <c r="J597">
        <v>28</v>
      </c>
      <c r="K597">
        <v>16</v>
      </c>
      <c r="L597">
        <v>3</v>
      </c>
      <c r="M597">
        <v>34</v>
      </c>
      <c r="N597">
        <v>25</v>
      </c>
      <c r="O597">
        <v>22</v>
      </c>
      <c r="P597">
        <v>13</v>
      </c>
      <c r="Q597">
        <v>50</v>
      </c>
      <c r="R597">
        <v>23</v>
      </c>
      <c r="S597">
        <v>12</v>
      </c>
      <c r="T597">
        <v>20</v>
      </c>
      <c r="U597">
        <v>366</v>
      </c>
      <c r="V597">
        <v>21</v>
      </c>
      <c r="W597">
        <v>24</v>
      </c>
      <c r="X597">
        <v>2</v>
      </c>
      <c r="Y597">
        <v>22</v>
      </c>
      <c r="Z597">
        <v>6</v>
      </c>
      <c r="AA597">
        <v>12</v>
      </c>
      <c r="AB597">
        <v>6</v>
      </c>
      <c r="AC597">
        <v>82</v>
      </c>
      <c r="AD597">
        <f t="shared" si="93"/>
        <v>12538</v>
      </c>
      <c r="AE597" s="5">
        <f t="shared" si="94"/>
        <v>3.4827777777777778</v>
      </c>
      <c r="AF597" s="5">
        <f t="shared" si="95"/>
        <v>4.5172222222222222</v>
      </c>
      <c r="AG597" s="5">
        <f t="shared" si="96"/>
        <v>0.24</v>
      </c>
      <c r="AH597" s="5">
        <f t="shared" si="97"/>
        <v>0.84</v>
      </c>
      <c r="AI597" s="5">
        <f t="shared" si="98"/>
        <v>0.13931111111111111</v>
      </c>
    </row>
    <row r="598" spans="2:35" x14ac:dyDescent="0.3">
      <c r="B598">
        <v>54144</v>
      </c>
      <c r="C598" s="7">
        <v>43864</v>
      </c>
      <c r="D598" s="6">
        <f t="shared" si="91"/>
        <v>2020</v>
      </c>
      <c r="E598" s="4" t="str">
        <f t="shared" si="88"/>
        <v>Q1-2020</v>
      </c>
      <c r="F598" s="4" t="str">
        <f t="shared" si="89"/>
        <v>February</v>
      </c>
      <c r="G598" s="6">
        <f t="shared" si="92"/>
        <v>6</v>
      </c>
      <c r="H598" s="4" t="str">
        <f t="shared" si="90"/>
        <v>Monday</v>
      </c>
      <c r="I598">
        <v>1</v>
      </c>
      <c r="J598">
        <v>26</v>
      </c>
      <c r="K598">
        <v>22</v>
      </c>
      <c r="L598">
        <v>2</v>
      </c>
      <c r="M598">
        <v>40</v>
      </c>
      <c r="N598">
        <v>24</v>
      </c>
      <c r="O598">
        <v>21</v>
      </c>
      <c r="P598">
        <v>11</v>
      </c>
      <c r="Q598">
        <v>34</v>
      </c>
      <c r="R598">
        <v>24</v>
      </c>
      <c r="S598">
        <v>12</v>
      </c>
      <c r="T598">
        <v>20</v>
      </c>
      <c r="U598">
        <v>334</v>
      </c>
      <c r="V598">
        <v>20</v>
      </c>
      <c r="W598">
        <v>19</v>
      </c>
      <c r="X598">
        <v>2</v>
      </c>
      <c r="Y598">
        <v>23</v>
      </c>
      <c r="Z598">
        <v>6</v>
      </c>
      <c r="AA598">
        <v>21</v>
      </c>
      <c r="AB598">
        <v>6</v>
      </c>
      <c r="AC598">
        <v>78</v>
      </c>
      <c r="AD598">
        <f t="shared" si="93"/>
        <v>10994</v>
      </c>
      <c r="AE598" s="5">
        <f t="shared" si="94"/>
        <v>3.0538888888888889</v>
      </c>
      <c r="AF598" s="5">
        <f t="shared" si="95"/>
        <v>4.9461111111111116</v>
      </c>
      <c r="AG598" s="5">
        <f t="shared" si="96"/>
        <v>0.25</v>
      </c>
      <c r="AH598" s="5">
        <f t="shared" si="97"/>
        <v>0.83333333333333337</v>
      </c>
      <c r="AI598" s="5">
        <f t="shared" si="98"/>
        <v>0.12724537037037037</v>
      </c>
    </row>
    <row r="599" spans="2:35" x14ac:dyDescent="0.3">
      <c r="B599">
        <v>54145</v>
      </c>
      <c r="C599" s="7">
        <v>43864</v>
      </c>
      <c r="D599" s="6">
        <f t="shared" si="91"/>
        <v>2020</v>
      </c>
      <c r="E599" s="4" t="str">
        <f t="shared" ref="E599:E662" si="99">"Q" &amp;ROUNDUP(MONTH(C599)/3,0) &amp; "-" &amp; YEAR(C599)</f>
        <v>Q1-2020</v>
      </c>
      <c r="F599" s="4" t="str">
        <f t="shared" ref="F599:F662" si="100">TEXT(C599,"mmmm")</f>
        <v>February</v>
      </c>
      <c r="G599" s="6">
        <f t="shared" si="92"/>
        <v>6</v>
      </c>
      <c r="H599" s="4" t="str">
        <f t="shared" ref="H599:H662" si="101">TEXT(C599,"dddd")</f>
        <v>Monday</v>
      </c>
      <c r="I599">
        <v>2</v>
      </c>
      <c r="J599">
        <v>27</v>
      </c>
      <c r="K599">
        <v>27</v>
      </c>
      <c r="L599">
        <v>3</v>
      </c>
      <c r="M599">
        <v>24</v>
      </c>
      <c r="N599">
        <v>24</v>
      </c>
      <c r="O599">
        <v>29</v>
      </c>
      <c r="P599">
        <v>12</v>
      </c>
      <c r="Q599">
        <v>66</v>
      </c>
      <c r="R599">
        <v>11</v>
      </c>
      <c r="S599">
        <v>12</v>
      </c>
      <c r="T599">
        <v>19</v>
      </c>
      <c r="U599">
        <v>185</v>
      </c>
      <c r="V599">
        <v>20</v>
      </c>
      <c r="W599">
        <v>22</v>
      </c>
      <c r="X599">
        <v>1</v>
      </c>
      <c r="Y599">
        <v>24</v>
      </c>
      <c r="Z599">
        <v>7</v>
      </c>
      <c r="AA599">
        <v>29</v>
      </c>
      <c r="AB599">
        <v>7</v>
      </c>
      <c r="AC599">
        <v>74</v>
      </c>
      <c r="AD599">
        <f t="shared" si="93"/>
        <v>7989</v>
      </c>
      <c r="AE599" s="5">
        <f t="shared" si="94"/>
        <v>2.2191666666666667</v>
      </c>
      <c r="AF599" s="5">
        <f t="shared" si="95"/>
        <v>5.7808333333333337</v>
      </c>
      <c r="AG599" s="5">
        <f t="shared" si="96"/>
        <v>0.29166666666666669</v>
      </c>
      <c r="AH599" s="5">
        <f t="shared" si="97"/>
        <v>0.83333333333333337</v>
      </c>
      <c r="AI599" s="5">
        <f t="shared" si="98"/>
        <v>9.2465277777777785E-2</v>
      </c>
    </row>
    <row r="600" spans="2:35" x14ac:dyDescent="0.3">
      <c r="B600">
        <v>54146</v>
      </c>
      <c r="C600" s="7">
        <v>43865</v>
      </c>
      <c r="D600" s="6">
        <f t="shared" ref="D600:D663" si="102">YEAR(C600)</f>
        <v>2020</v>
      </c>
      <c r="E600" s="4" t="str">
        <f t="shared" si="99"/>
        <v>Q1-2020</v>
      </c>
      <c r="F600" s="4" t="str">
        <f t="shared" si="100"/>
        <v>February</v>
      </c>
      <c r="G600" s="6">
        <f t="shared" ref="G600:G663" si="103">WEEKNUM(C600)</f>
        <v>6</v>
      </c>
      <c r="H600" s="4" t="str">
        <f t="shared" si="101"/>
        <v>Tuesday</v>
      </c>
      <c r="I600">
        <v>1</v>
      </c>
      <c r="J600">
        <v>28</v>
      </c>
      <c r="K600">
        <v>17</v>
      </c>
      <c r="L600">
        <v>2</v>
      </c>
      <c r="M600">
        <v>21</v>
      </c>
      <c r="N600">
        <v>26</v>
      </c>
      <c r="O600">
        <v>14</v>
      </c>
      <c r="P600">
        <v>11</v>
      </c>
      <c r="Q600">
        <v>70</v>
      </c>
      <c r="R600">
        <v>25</v>
      </c>
      <c r="S600">
        <v>12</v>
      </c>
      <c r="T600">
        <v>22</v>
      </c>
      <c r="U600">
        <v>195</v>
      </c>
      <c r="V600">
        <v>21</v>
      </c>
      <c r="W600">
        <v>21</v>
      </c>
      <c r="X600">
        <v>1</v>
      </c>
      <c r="Y600">
        <v>24</v>
      </c>
      <c r="Z600">
        <v>7</v>
      </c>
      <c r="AA600">
        <v>21</v>
      </c>
      <c r="AB600">
        <v>7</v>
      </c>
      <c r="AC600">
        <v>39</v>
      </c>
      <c r="AD600">
        <f t="shared" ref="AD600:AD663" si="104">N600*(O600+S600+T600+U600)+P600*Q600+(N600-P600)*R600+V600*W600+X600*Y600+Z600*AA600+AB600*AC600</f>
        <v>8348</v>
      </c>
      <c r="AE600" s="5">
        <f t="shared" ref="AE600:AE663" si="105">AD600/$AE$21</f>
        <v>2.318888888888889</v>
      </c>
      <c r="AF600" s="5">
        <f t="shared" ref="AF600:AF663" si="106">$AG$21-AE600</f>
        <v>5.681111111111111</v>
      </c>
      <c r="AG600" s="5">
        <f t="shared" ref="AG600:AG663" si="107">Z600/N600</f>
        <v>0.26923076923076922</v>
      </c>
      <c r="AH600" s="5">
        <f t="shared" ref="AH600:AH663" si="108">V600/N600</f>
        <v>0.80769230769230771</v>
      </c>
      <c r="AI600" s="5">
        <f t="shared" ref="AI600:AI663" si="109">AE600/N600</f>
        <v>8.9188034188034199E-2</v>
      </c>
    </row>
    <row r="601" spans="2:35" x14ac:dyDescent="0.3">
      <c r="B601">
        <v>54147</v>
      </c>
      <c r="C601" s="7">
        <v>43865</v>
      </c>
      <c r="D601" s="6">
        <f t="shared" si="102"/>
        <v>2020</v>
      </c>
      <c r="E601" s="4" t="str">
        <f t="shared" si="99"/>
        <v>Q1-2020</v>
      </c>
      <c r="F601" s="4" t="str">
        <f t="shared" si="100"/>
        <v>February</v>
      </c>
      <c r="G601" s="6">
        <f t="shared" si="103"/>
        <v>6</v>
      </c>
      <c r="H601" s="4" t="str">
        <f t="shared" si="101"/>
        <v>Tuesday</v>
      </c>
      <c r="I601">
        <v>2</v>
      </c>
      <c r="J601">
        <v>27</v>
      </c>
      <c r="K601">
        <v>43</v>
      </c>
      <c r="L601">
        <v>2</v>
      </c>
      <c r="M601">
        <v>32</v>
      </c>
      <c r="N601">
        <v>25</v>
      </c>
      <c r="O601">
        <v>20</v>
      </c>
      <c r="P601">
        <v>13</v>
      </c>
      <c r="Q601">
        <v>75</v>
      </c>
      <c r="R601">
        <v>15</v>
      </c>
      <c r="S601">
        <v>11</v>
      </c>
      <c r="T601">
        <v>20</v>
      </c>
      <c r="U601">
        <v>376</v>
      </c>
      <c r="V601">
        <v>21</v>
      </c>
      <c r="W601">
        <v>17</v>
      </c>
      <c r="X601">
        <v>2</v>
      </c>
      <c r="Y601">
        <v>20</v>
      </c>
      <c r="Z601">
        <v>6</v>
      </c>
      <c r="AA601">
        <v>22</v>
      </c>
      <c r="AB601">
        <v>6</v>
      </c>
      <c r="AC601">
        <v>86</v>
      </c>
      <c r="AD601">
        <f t="shared" si="104"/>
        <v>12875</v>
      </c>
      <c r="AE601" s="5">
        <f t="shared" si="105"/>
        <v>3.5763888888888888</v>
      </c>
      <c r="AF601" s="5">
        <f t="shared" si="106"/>
        <v>4.4236111111111107</v>
      </c>
      <c r="AG601" s="5">
        <f t="shared" si="107"/>
        <v>0.24</v>
      </c>
      <c r="AH601" s="5">
        <f t="shared" si="108"/>
        <v>0.84</v>
      </c>
      <c r="AI601" s="5">
        <f t="shared" si="109"/>
        <v>0.14305555555555555</v>
      </c>
    </row>
    <row r="602" spans="2:35" x14ac:dyDescent="0.3">
      <c r="B602">
        <v>54148</v>
      </c>
      <c r="C602" s="7">
        <v>43866</v>
      </c>
      <c r="D602" s="6">
        <f t="shared" si="102"/>
        <v>2020</v>
      </c>
      <c r="E602" s="4" t="str">
        <f t="shared" si="99"/>
        <v>Q1-2020</v>
      </c>
      <c r="F602" s="4" t="str">
        <f t="shared" si="100"/>
        <v>February</v>
      </c>
      <c r="G602" s="6">
        <f t="shared" si="103"/>
        <v>6</v>
      </c>
      <c r="H602" s="4" t="str">
        <f t="shared" si="101"/>
        <v>Wednesday</v>
      </c>
      <c r="I602">
        <v>1</v>
      </c>
      <c r="J602">
        <v>29</v>
      </c>
      <c r="K602">
        <v>44</v>
      </c>
      <c r="L602">
        <v>3</v>
      </c>
      <c r="M602">
        <v>39</v>
      </c>
      <c r="N602">
        <v>26</v>
      </c>
      <c r="O602">
        <v>20</v>
      </c>
      <c r="P602">
        <v>12</v>
      </c>
      <c r="Q602">
        <v>88</v>
      </c>
      <c r="R602">
        <v>12</v>
      </c>
      <c r="S602">
        <v>12</v>
      </c>
      <c r="T602">
        <v>20</v>
      </c>
      <c r="U602">
        <v>296</v>
      </c>
      <c r="V602">
        <v>21</v>
      </c>
      <c r="W602">
        <v>12</v>
      </c>
      <c r="X602">
        <v>2</v>
      </c>
      <c r="Y602">
        <v>23</v>
      </c>
      <c r="Z602">
        <v>7</v>
      </c>
      <c r="AA602">
        <v>16</v>
      </c>
      <c r="AB602">
        <v>7</v>
      </c>
      <c r="AC602">
        <v>74</v>
      </c>
      <c r="AD602">
        <f t="shared" si="104"/>
        <v>11200</v>
      </c>
      <c r="AE602" s="5">
        <f t="shared" si="105"/>
        <v>3.1111111111111112</v>
      </c>
      <c r="AF602" s="5">
        <f t="shared" si="106"/>
        <v>4.8888888888888893</v>
      </c>
      <c r="AG602" s="5">
        <f t="shared" si="107"/>
        <v>0.26923076923076922</v>
      </c>
      <c r="AH602" s="5">
        <f t="shared" si="108"/>
        <v>0.80769230769230771</v>
      </c>
      <c r="AI602" s="5">
        <f t="shared" si="109"/>
        <v>0.11965811965811966</v>
      </c>
    </row>
    <row r="603" spans="2:35" x14ac:dyDescent="0.3">
      <c r="B603">
        <v>54149</v>
      </c>
      <c r="C603" s="7">
        <v>43866</v>
      </c>
      <c r="D603" s="6">
        <f t="shared" si="102"/>
        <v>2020</v>
      </c>
      <c r="E603" s="4" t="str">
        <f t="shared" si="99"/>
        <v>Q1-2020</v>
      </c>
      <c r="F603" s="4" t="str">
        <f t="shared" si="100"/>
        <v>February</v>
      </c>
      <c r="G603" s="6">
        <f t="shared" si="103"/>
        <v>6</v>
      </c>
      <c r="H603" s="4" t="str">
        <f t="shared" si="101"/>
        <v>Wednesday</v>
      </c>
      <c r="I603">
        <v>2</v>
      </c>
      <c r="J603">
        <v>28</v>
      </c>
      <c r="K603">
        <v>25</v>
      </c>
      <c r="L603">
        <v>3</v>
      </c>
      <c r="M603">
        <v>42</v>
      </c>
      <c r="N603">
        <v>25</v>
      </c>
      <c r="O603">
        <v>13</v>
      </c>
      <c r="P603">
        <v>12</v>
      </c>
      <c r="Q603">
        <v>66</v>
      </c>
      <c r="R603">
        <v>18</v>
      </c>
      <c r="S603">
        <v>12</v>
      </c>
      <c r="T603">
        <v>20</v>
      </c>
      <c r="U603">
        <v>261</v>
      </c>
      <c r="V603">
        <v>21</v>
      </c>
      <c r="W603">
        <v>19</v>
      </c>
      <c r="X603">
        <v>2</v>
      </c>
      <c r="Y603">
        <v>22</v>
      </c>
      <c r="Z603">
        <v>7</v>
      </c>
      <c r="AA603">
        <v>28</v>
      </c>
      <c r="AB603">
        <v>7</v>
      </c>
      <c r="AC603">
        <v>81</v>
      </c>
      <c r="AD603">
        <f t="shared" si="104"/>
        <v>9882</v>
      </c>
      <c r="AE603" s="5">
        <f t="shared" si="105"/>
        <v>2.7450000000000001</v>
      </c>
      <c r="AF603" s="5">
        <f t="shared" si="106"/>
        <v>5.2549999999999999</v>
      </c>
      <c r="AG603" s="5">
        <f t="shared" si="107"/>
        <v>0.28000000000000003</v>
      </c>
      <c r="AH603" s="5">
        <f t="shared" si="108"/>
        <v>0.84</v>
      </c>
      <c r="AI603" s="5">
        <f t="shared" si="109"/>
        <v>0.10980000000000001</v>
      </c>
    </row>
    <row r="604" spans="2:35" x14ac:dyDescent="0.3">
      <c r="B604">
        <v>54150</v>
      </c>
      <c r="C604" s="7">
        <v>43867</v>
      </c>
      <c r="D604" s="6">
        <f t="shared" si="102"/>
        <v>2020</v>
      </c>
      <c r="E604" s="4" t="str">
        <f t="shared" si="99"/>
        <v>Q1-2020</v>
      </c>
      <c r="F604" s="4" t="str">
        <f t="shared" si="100"/>
        <v>February</v>
      </c>
      <c r="G604" s="6">
        <f t="shared" si="103"/>
        <v>6</v>
      </c>
      <c r="H604" s="4" t="str">
        <f t="shared" si="101"/>
        <v>Thursday</v>
      </c>
      <c r="I604">
        <v>1</v>
      </c>
      <c r="J604">
        <v>28</v>
      </c>
      <c r="K604">
        <v>29</v>
      </c>
      <c r="L604">
        <v>3</v>
      </c>
      <c r="M604">
        <v>44</v>
      </c>
      <c r="N604">
        <v>25</v>
      </c>
      <c r="O604">
        <v>25</v>
      </c>
      <c r="P604">
        <v>13</v>
      </c>
      <c r="Q604">
        <v>52</v>
      </c>
      <c r="R604">
        <v>14</v>
      </c>
      <c r="S604">
        <v>12</v>
      </c>
      <c r="T604">
        <v>22</v>
      </c>
      <c r="U604">
        <v>238</v>
      </c>
      <c r="V604">
        <v>21</v>
      </c>
      <c r="W604">
        <v>26</v>
      </c>
      <c r="X604">
        <v>2</v>
      </c>
      <c r="Y604">
        <v>23</v>
      </c>
      <c r="Z604">
        <v>7</v>
      </c>
      <c r="AA604">
        <v>25</v>
      </c>
      <c r="AB604">
        <v>7</v>
      </c>
      <c r="AC604">
        <v>74</v>
      </c>
      <c r="AD604">
        <f t="shared" si="104"/>
        <v>9554</v>
      </c>
      <c r="AE604" s="5">
        <f t="shared" si="105"/>
        <v>2.653888888888889</v>
      </c>
      <c r="AF604" s="5">
        <f t="shared" si="106"/>
        <v>5.346111111111111</v>
      </c>
      <c r="AG604" s="5">
        <f t="shared" si="107"/>
        <v>0.28000000000000003</v>
      </c>
      <c r="AH604" s="5">
        <f t="shared" si="108"/>
        <v>0.84</v>
      </c>
      <c r="AI604" s="5">
        <f t="shared" si="109"/>
        <v>0.10615555555555556</v>
      </c>
    </row>
    <row r="605" spans="2:35" x14ac:dyDescent="0.3">
      <c r="B605">
        <v>54151</v>
      </c>
      <c r="C605" s="7">
        <v>43867</v>
      </c>
      <c r="D605" s="6">
        <f t="shared" si="102"/>
        <v>2020</v>
      </c>
      <c r="E605" s="4" t="str">
        <f t="shared" si="99"/>
        <v>Q1-2020</v>
      </c>
      <c r="F605" s="4" t="str">
        <f t="shared" si="100"/>
        <v>February</v>
      </c>
      <c r="G605" s="6">
        <f t="shared" si="103"/>
        <v>6</v>
      </c>
      <c r="H605" s="4" t="str">
        <f t="shared" si="101"/>
        <v>Thursday</v>
      </c>
      <c r="I605">
        <v>2</v>
      </c>
      <c r="J605">
        <v>27</v>
      </c>
      <c r="K605">
        <v>21</v>
      </c>
      <c r="L605">
        <v>2</v>
      </c>
      <c r="M605">
        <v>36</v>
      </c>
      <c r="N605">
        <v>25</v>
      </c>
      <c r="O605">
        <v>27</v>
      </c>
      <c r="P605">
        <v>12</v>
      </c>
      <c r="Q605">
        <v>65</v>
      </c>
      <c r="R605">
        <v>29</v>
      </c>
      <c r="S605">
        <v>12</v>
      </c>
      <c r="T605">
        <v>24</v>
      </c>
      <c r="U605">
        <v>355</v>
      </c>
      <c r="V605">
        <v>21</v>
      </c>
      <c r="W605">
        <v>26</v>
      </c>
      <c r="X605">
        <v>1</v>
      </c>
      <c r="Y605">
        <v>21</v>
      </c>
      <c r="Z605">
        <v>6</v>
      </c>
      <c r="AA605">
        <v>10</v>
      </c>
      <c r="AB605">
        <v>6</v>
      </c>
      <c r="AC605">
        <v>42</v>
      </c>
      <c r="AD605">
        <f t="shared" si="104"/>
        <v>12486</v>
      </c>
      <c r="AE605" s="5">
        <f t="shared" si="105"/>
        <v>3.4683333333333333</v>
      </c>
      <c r="AF605" s="5">
        <f t="shared" si="106"/>
        <v>4.5316666666666663</v>
      </c>
      <c r="AG605" s="5">
        <f t="shared" si="107"/>
        <v>0.24</v>
      </c>
      <c r="AH605" s="5">
        <f t="shared" si="108"/>
        <v>0.84</v>
      </c>
      <c r="AI605" s="5">
        <f t="shared" si="109"/>
        <v>0.13873333333333332</v>
      </c>
    </row>
    <row r="606" spans="2:35" x14ac:dyDescent="0.3">
      <c r="B606">
        <v>54152</v>
      </c>
      <c r="C606" s="7">
        <v>43868</v>
      </c>
      <c r="D606" s="6">
        <f t="shared" si="102"/>
        <v>2020</v>
      </c>
      <c r="E606" s="4" t="str">
        <f t="shared" si="99"/>
        <v>Q1-2020</v>
      </c>
      <c r="F606" s="4" t="str">
        <f t="shared" si="100"/>
        <v>February</v>
      </c>
      <c r="G606" s="6">
        <f t="shared" si="103"/>
        <v>6</v>
      </c>
      <c r="H606" s="4" t="str">
        <f t="shared" si="101"/>
        <v>Friday</v>
      </c>
      <c r="I606">
        <v>1</v>
      </c>
      <c r="J606">
        <v>27</v>
      </c>
      <c r="K606">
        <v>18</v>
      </c>
      <c r="L606">
        <v>2</v>
      </c>
      <c r="M606">
        <v>16</v>
      </c>
      <c r="N606">
        <v>25</v>
      </c>
      <c r="O606">
        <v>28</v>
      </c>
      <c r="P606">
        <v>11</v>
      </c>
      <c r="Q606">
        <v>47</v>
      </c>
      <c r="R606">
        <v>21</v>
      </c>
      <c r="S606">
        <v>13</v>
      </c>
      <c r="T606">
        <v>19</v>
      </c>
      <c r="U606">
        <v>227</v>
      </c>
      <c r="V606">
        <v>21</v>
      </c>
      <c r="W606">
        <v>20</v>
      </c>
      <c r="X606">
        <v>1</v>
      </c>
      <c r="Y606">
        <v>24</v>
      </c>
      <c r="Z606">
        <v>7</v>
      </c>
      <c r="AA606">
        <v>29</v>
      </c>
      <c r="AB606">
        <v>7</v>
      </c>
      <c r="AC606">
        <v>82</v>
      </c>
      <c r="AD606">
        <f t="shared" si="104"/>
        <v>9207</v>
      </c>
      <c r="AE606" s="5">
        <f t="shared" si="105"/>
        <v>2.5575000000000001</v>
      </c>
      <c r="AF606" s="5">
        <f t="shared" si="106"/>
        <v>5.4424999999999999</v>
      </c>
      <c r="AG606" s="5">
        <f t="shared" si="107"/>
        <v>0.28000000000000003</v>
      </c>
      <c r="AH606" s="5">
        <f t="shared" si="108"/>
        <v>0.84</v>
      </c>
      <c r="AI606" s="5">
        <f t="shared" si="109"/>
        <v>0.1023</v>
      </c>
    </row>
    <row r="607" spans="2:35" x14ac:dyDescent="0.3">
      <c r="B607">
        <v>54153</v>
      </c>
      <c r="C607" s="7">
        <v>43868</v>
      </c>
      <c r="D607" s="6">
        <f t="shared" si="102"/>
        <v>2020</v>
      </c>
      <c r="E607" s="4" t="str">
        <f t="shared" si="99"/>
        <v>Q1-2020</v>
      </c>
      <c r="F607" s="4" t="str">
        <f t="shared" si="100"/>
        <v>February</v>
      </c>
      <c r="G607" s="6">
        <f t="shared" si="103"/>
        <v>6</v>
      </c>
      <c r="H607" s="4" t="str">
        <f t="shared" si="101"/>
        <v>Friday</v>
      </c>
      <c r="I607">
        <v>2</v>
      </c>
      <c r="J607">
        <v>27</v>
      </c>
      <c r="K607">
        <v>34</v>
      </c>
      <c r="L607">
        <v>2</v>
      </c>
      <c r="M607">
        <v>36</v>
      </c>
      <c r="N607">
        <v>25</v>
      </c>
      <c r="O607">
        <v>25</v>
      </c>
      <c r="P607">
        <v>11</v>
      </c>
      <c r="Q607">
        <v>31</v>
      </c>
      <c r="R607">
        <v>26</v>
      </c>
      <c r="S607">
        <v>12</v>
      </c>
      <c r="T607">
        <v>23</v>
      </c>
      <c r="U607">
        <v>306</v>
      </c>
      <c r="V607">
        <v>20</v>
      </c>
      <c r="W607">
        <v>11</v>
      </c>
      <c r="X607">
        <v>2</v>
      </c>
      <c r="Y607">
        <v>21</v>
      </c>
      <c r="Z607">
        <v>6</v>
      </c>
      <c r="AA607">
        <v>27</v>
      </c>
      <c r="AB607">
        <v>6</v>
      </c>
      <c r="AC607">
        <v>39</v>
      </c>
      <c r="AD607">
        <f t="shared" si="104"/>
        <v>10513</v>
      </c>
      <c r="AE607" s="5">
        <f t="shared" si="105"/>
        <v>2.9202777777777778</v>
      </c>
      <c r="AF607" s="5">
        <f t="shared" si="106"/>
        <v>5.0797222222222222</v>
      </c>
      <c r="AG607" s="5">
        <f t="shared" si="107"/>
        <v>0.24</v>
      </c>
      <c r="AH607" s="5">
        <f t="shared" si="108"/>
        <v>0.8</v>
      </c>
      <c r="AI607" s="5">
        <f t="shared" si="109"/>
        <v>0.11681111111111112</v>
      </c>
    </row>
    <row r="608" spans="2:35" x14ac:dyDescent="0.3">
      <c r="B608">
        <v>54154</v>
      </c>
      <c r="C608" s="7">
        <v>43869</v>
      </c>
      <c r="D608" s="6">
        <f t="shared" si="102"/>
        <v>2020</v>
      </c>
      <c r="E608" s="4" t="str">
        <f t="shared" si="99"/>
        <v>Q1-2020</v>
      </c>
      <c r="F608" s="4" t="str">
        <f t="shared" si="100"/>
        <v>February</v>
      </c>
      <c r="G608" s="6">
        <f t="shared" si="103"/>
        <v>6</v>
      </c>
      <c r="H608" s="4" t="str">
        <f t="shared" si="101"/>
        <v>Saturday</v>
      </c>
      <c r="I608">
        <v>1</v>
      </c>
      <c r="J608">
        <v>27</v>
      </c>
      <c r="K608">
        <v>23</v>
      </c>
      <c r="L608">
        <v>3</v>
      </c>
      <c r="M608">
        <v>43</v>
      </c>
      <c r="N608">
        <v>24</v>
      </c>
      <c r="O608">
        <v>25</v>
      </c>
      <c r="P608">
        <v>11</v>
      </c>
      <c r="Q608">
        <v>60</v>
      </c>
      <c r="R608">
        <v>26</v>
      </c>
      <c r="S608">
        <v>12</v>
      </c>
      <c r="T608">
        <v>21</v>
      </c>
      <c r="U608">
        <v>250</v>
      </c>
      <c r="V608">
        <v>20</v>
      </c>
      <c r="W608">
        <v>26</v>
      </c>
      <c r="X608">
        <v>1</v>
      </c>
      <c r="Y608">
        <v>23</v>
      </c>
      <c r="Z608">
        <v>7</v>
      </c>
      <c r="AA608">
        <v>29</v>
      </c>
      <c r="AB608">
        <v>7</v>
      </c>
      <c r="AC608">
        <v>61</v>
      </c>
      <c r="AD608">
        <f t="shared" si="104"/>
        <v>9563</v>
      </c>
      <c r="AE608" s="5">
        <f t="shared" si="105"/>
        <v>2.6563888888888889</v>
      </c>
      <c r="AF608" s="5">
        <f t="shared" si="106"/>
        <v>5.3436111111111106</v>
      </c>
      <c r="AG608" s="5">
        <f t="shared" si="107"/>
        <v>0.29166666666666669</v>
      </c>
      <c r="AH608" s="5">
        <f t="shared" si="108"/>
        <v>0.83333333333333337</v>
      </c>
      <c r="AI608" s="5">
        <f t="shared" si="109"/>
        <v>0.11068287037037038</v>
      </c>
    </row>
    <row r="609" spans="2:35" x14ac:dyDescent="0.3">
      <c r="B609">
        <v>54155</v>
      </c>
      <c r="C609" s="7">
        <v>43871</v>
      </c>
      <c r="D609" s="6">
        <f t="shared" si="102"/>
        <v>2020</v>
      </c>
      <c r="E609" s="4" t="str">
        <f t="shared" si="99"/>
        <v>Q1-2020</v>
      </c>
      <c r="F609" s="4" t="str">
        <f t="shared" si="100"/>
        <v>February</v>
      </c>
      <c r="G609" s="6">
        <f t="shared" si="103"/>
        <v>7</v>
      </c>
      <c r="H609" s="4" t="str">
        <f t="shared" si="101"/>
        <v>Monday</v>
      </c>
      <c r="I609">
        <v>1</v>
      </c>
      <c r="J609">
        <v>28</v>
      </c>
      <c r="K609">
        <v>31</v>
      </c>
      <c r="L609">
        <v>2</v>
      </c>
      <c r="M609">
        <v>21</v>
      </c>
      <c r="N609">
        <v>26</v>
      </c>
      <c r="O609">
        <v>25</v>
      </c>
      <c r="P609">
        <v>12</v>
      </c>
      <c r="Q609">
        <v>65</v>
      </c>
      <c r="R609">
        <v>12</v>
      </c>
      <c r="S609">
        <v>13</v>
      </c>
      <c r="T609">
        <v>23</v>
      </c>
      <c r="U609">
        <v>158</v>
      </c>
      <c r="V609">
        <v>21</v>
      </c>
      <c r="W609">
        <v>21</v>
      </c>
      <c r="X609">
        <v>1</v>
      </c>
      <c r="Y609">
        <v>25</v>
      </c>
      <c r="Z609">
        <v>7</v>
      </c>
      <c r="AA609">
        <v>19</v>
      </c>
      <c r="AB609">
        <v>7</v>
      </c>
      <c r="AC609">
        <v>62</v>
      </c>
      <c r="AD609">
        <f t="shared" si="104"/>
        <v>7675</v>
      </c>
      <c r="AE609" s="5">
        <f t="shared" si="105"/>
        <v>2.1319444444444446</v>
      </c>
      <c r="AF609" s="5">
        <f t="shared" si="106"/>
        <v>5.8680555555555554</v>
      </c>
      <c r="AG609" s="5">
        <f t="shared" si="107"/>
        <v>0.26923076923076922</v>
      </c>
      <c r="AH609" s="5">
        <f t="shared" si="108"/>
        <v>0.80769230769230771</v>
      </c>
      <c r="AI609" s="5">
        <f t="shared" si="109"/>
        <v>8.1997863247863262E-2</v>
      </c>
    </row>
    <row r="610" spans="2:35" x14ac:dyDescent="0.3">
      <c r="B610">
        <v>54156</v>
      </c>
      <c r="C610" s="7">
        <v>43871</v>
      </c>
      <c r="D610" s="6">
        <f t="shared" si="102"/>
        <v>2020</v>
      </c>
      <c r="E610" s="4" t="str">
        <f t="shared" si="99"/>
        <v>Q1-2020</v>
      </c>
      <c r="F610" s="4" t="str">
        <f t="shared" si="100"/>
        <v>February</v>
      </c>
      <c r="G610" s="6">
        <f t="shared" si="103"/>
        <v>7</v>
      </c>
      <c r="H610" s="4" t="str">
        <f t="shared" si="101"/>
        <v>Monday</v>
      </c>
      <c r="I610">
        <v>2</v>
      </c>
      <c r="J610">
        <v>29</v>
      </c>
      <c r="K610">
        <v>31</v>
      </c>
      <c r="L610">
        <v>3</v>
      </c>
      <c r="M610">
        <v>38</v>
      </c>
      <c r="N610">
        <v>26</v>
      </c>
      <c r="O610">
        <v>19</v>
      </c>
      <c r="P610">
        <v>13</v>
      </c>
      <c r="Q610">
        <v>44</v>
      </c>
      <c r="R610">
        <v>14</v>
      </c>
      <c r="S610">
        <v>13</v>
      </c>
      <c r="T610">
        <v>23</v>
      </c>
      <c r="U610">
        <v>320</v>
      </c>
      <c r="V610">
        <v>21</v>
      </c>
      <c r="W610">
        <v>13</v>
      </c>
      <c r="X610">
        <v>1</v>
      </c>
      <c r="Y610">
        <v>22</v>
      </c>
      <c r="Z610">
        <v>6</v>
      </c>
      <c r="AA610">
        <v>23</v>
      </c>
      <c r="AB610">
        <v>6</v>
      </c>
      <c r="AC610">
        <v>48</v>
      </c>
      <c r="AD610">
        <f t="shared" si="104"/>
        <v>11225</v>
      </c>
      <c r="AE610" s="5">
        <f t="shared" si="105"/>
        <v>3.1180555555555554</v>
      </c>
      <c r="AF610" s="5">
        <f t="shared" si="106"/>
        <v>4.8819444444444446</v>
      </c>
      <c r="AG610" s="5">
        <f t="shared" si="107"/>
        <v>0.23076923076923078</v>
      </c>
      <c r="AH610" s="5">
        <f t="shared" si="108"/>
        <v>0.80769230769230771</v>
      </c>
      <c r="AI610" s="5">
        <f t="shared" si="109"/>
        <v>0.11992521367521367</v>
      </c>
    </row>
    <row r="611" spans="2:35" x14ac:dyDescent="0.3">
      <c r="B611">
        <v>54157</v>
      </c>
      <c r="C611" s="7">
        <v>43872</v>
      </c>
      <c r="D611" s="6">
        <f t="shared" si="102"/>
        <v>2020</v>
      </c>
      <c r="E611" s="4" t="str">
        <f t="shared" si="99"/>
        <v>Q1-2020</v>
      </c>
      <c r="F611" s="4" t="str">
        <f t="shared" si="100"/>
        <v>February</v>
      </c>
      <c r="G611" s="6">
        <f t="shared" si="103"/>
        <v>7</v>
      </c>
      <c r="H611" s="4" t="str">
        <f t="shared" si="101"/>
        <v>Tuesday</v>
      </c>
      <c r="I611">
        <v>1</v>
      </c>
      <c r="J611">
        <v>28</v>
      </c>
      <c r="K611">
        <v>22</v>
      </c>
      <c r="L611">
        <v>3</v>
      </c>
      <c r="M611">
        <v>17</v>
      </c>
      <c r="N611">
        <v>25</v>
      </c>
      <c r="O611">
        <v>21</v>
      </c>
      <c r="P611">
        <v>12</v>
      </c>
      <c r="Q611">
        <v>33</v>
      </c>
      <c r="R611">
        <v>18</v>
      </c>
      <c r="S611">
        <v>13</v>
      </c>
      <c r="T611">
        <v>22</v>
      </c>
      <c r="U611">
        <v>204</v>
      </c>
      <c r="V611">
        <v>21</v>
      </c>
      <c r="W611">
        <v>27</v>
      </c>
      <c r="X611">
        <v>2</v>
      </c>
      <c r="Y611">
        <v>24</v>
      </c>
      <c r="Z611">
        <v>7</v>
      </c>
      <c r="AA611">
        <v>26</v>
      </c>
      <c r="AB611">
        <v>7</v>
      </c>
      <c r="AC611">
        <v>75</v>
      </c>
      <c r="AD611">
        <f t="shared" si="104"/>
        <v>8452</v>
      </c>
      <c r="AE611" s="5">
        <f t="shared" si="105"/>
        <v>2.347777777777778</v>
      </c>
      <c r="AF611" s="5">
        <f t="shared" si="106"/>
        <v>5.652222222222222</v>
      </c>
      <c r="AG611" s="5">
        <f t="shared" si="107"/>
        <v>0.28000000000000003</v>
      </c>
      <c r="AH611" s="5">
        <f t="shared" si="108"/>
        <v>0.84</v>
      </c>
      <c r="AI611" s="5">
        <f t="shared" si="109"/>
        <v>9.3911111111111112E-2</v>
      </c>
    </row>
    <row r="612" spans="2:35" x14ac:dyDescent="0.3">
      <c r="B612">
        <v>54158</v>
      </c>
      <c r="C612" s="7">
        <v>43872</v>
      </c>
      <c r="D612" s="6">
        <f t="shared" si="102"/>
        <v>2020</v>
      </c>
      <c r="E612" s="4" t="str">
        <f t="shared" si="99"/>
        <v>Q1-2020</v>
      </c>
      <c r="F612" s="4" t="str">
        <f t="shared" si="100"/>
        <v>February</v>
      </c>
      <c r="G612" s="6">
        <f t="shared" si="103"/>
        <v>7</v>
      </c>
      <c r="H612" s="4" t="str">
        <f t="shared" si="101"/>
        <v>Tuesday</v>
      </c>
      <c r="I612">
        <v>2</v>
      </c>
      <c r="J612">
        <v>27</v>
      </c>
      <c r="K612">
        <v>26</v>
      </c>
      <c r="L612">
        <v>2</v>
      </c>
      <c r="M612">
        <v>29</v>
      </c>
      <c r="N612">
        <v>25</v>
      </c>
      <c r="O612">
        <v>27</v>
      </c>
      <c r="P612">
        <v>13</v>
      </c>
      <c r="Q612">
        <v>45</v>
      </c>
      <c r="R612">
        <v>20</v>
      </c>
      <c r="S612">
        <v>12</v>
      </c>
      <c r="T612">
        <v>20</v>
      </c>
      <c r="U612">
        <v>423</v>
      </c>
      <c r="V612">
        <v>20</v>
      </c>
      <c r="W612">
        <v>11</v>
      </c>
      <c r="X612">
        <v>2</v>
      </c>
      <c r="Y612">
        <v>25</v>
      </c>
      <c r="Z612">
        <v>6</v>
      </c>
      <c r="AA612">
        <v>12</v>
      </c>
      <c r="AB612">
        <v>6</v>
      </c>
      <c r="AC612">
        <v>66</v>
      </c>
      <c r="AD612">
        <f t="shared" si="104"/>
        <v>13613</v>
      </c>
      <c r="AE612" s="5">
        <f t="shared" si="105"/>
        <v>3.7813888888888889</v>
      </c>
      <c r="AF612" s="5">
        <f t="shared" si="106"/>
        <v>4.2186111111111106</v>
      </c>
      <c r="AG612" s="5">
        <f t="shared" si="107"/>
        <v>0.24</v>
      </c>
      <c r="AH612" s="5">
        <f t="shared" si="108"/>
        <v>0.8</v>
      </c>
      <c r="AI612" s="5">
        <f t="shared" si="109"/>
        <v>0.15125555555555556</v>
      </c>
    </row>
    <row r="613" spans="2:35" x14ac:dyDescent="0.3">
      <c r="B613">
        <v>54159</v>
      </c>
      <c r="C613" s="7">
        <v>43873</v>
      </c>
      <c r="D613" s="6">
        <f t="shared" si="102"/>
        <v>2020</v>
      </c>
      <c r="E613" s="4" t="str">
        <f t="shared" si="99"/>
        <v>Q1-2020</v>
      </c>
      <c r="F613" s="4" t="str">
        <f t="shared" si="100"/>
        <v>February</v>
      </c>
      <c r="G613" s="6">
        <f t="shared" si="103"/>
        <v>7</v>
      </c>
      <c r="H613" s="4" t="str">
        <f t="shared" si="101"/>
        <v>Wednesday</v>
      </c>
      <c r="I613">
        <v>1</v>
      </c>
      <c r="J613">
        <v>27</v>
      </c>
      <c r="K613">
        <v>20</v>
      </c>
      <c r="L613">
        <v>3</v>
      </c>
      <c r="M613">
        <v>23</v>
      </c>
      <c r="N613">
        <v>24</v>
      </c>
      <c r="O613">
        <v>26</v>
      </c>
      <c r="P613">
        <v>12</v>
      </c>
      <c r="Q613">
        <v>42</v>
      </c>
      <c r="R613">
        <v>18</v>
      </c>
      <c r="S613">
        <v>13</v>
      </c>
      <c r="T613">
        <v>22</v>
      </c>
      <c r="U613">
        <v>430</v>
      </c>
      <c r="V613">
        <v>21</v>
      </c>
      <c r="W613">
        <v>21</v>
      </c>
      <c r="X613">
        <v>1</v>
      </c>
      <c r="Y613">
        <v>25</v>
      </c>
      <c r="Z613">
        <v>6</v>
      </c>
      <c r="AA613">
        <v>28</v>
      </c>
      <c r="AB613">
        <v>6</v>
      </c>
      <c r="AC613">
        <v>41</v>
      </c>
      <c r="AD613">
        <f t="shared" si="104"/>
        <v>13384</v>
      </c>
      <c r="AE613" s="5">
        <f t="shared" si="105"/>
        <v>3.7177777777777776</v>
      </c>
      <c r="AF613" s="5">
        <f t="shared" si="106"/>
        <v>4.2822222222222219</v>
      </c>
      <c r="AG613" s="5">
        <f t="shared" si="107"/>
        <v>0.25</v>
      </c>
      <c r="AH613" s="5">
        <f t="shared" si="108"/>
        <v>0.875</v>
      </c>
      <c r="AI613" s="5">
        <f t="shared" si="109"/>
        <v>0.15490740740740741</v>
      </c>
    </row>
    <row r="614" spans="2:35" x14ac:dyDescent="0.3">
      <c r="B614">
        <v>54160</v>
      </c>
      <c r="C614" s="7">
        <v>43873</v>
      </c>
      <c r="D614" s="6">
        <f t="shared" si="102"/>
        <v>2020</v>
      </c>
      <c r="E614" s="4" t="str">
        <f t="shared" si="99"/>
        <v>Q1-2020</v>
      </c>
      <c r="F614" s="4" t="str">
        <f t="shared" si="100"/>
        <v>February</v>
      </c>
      <c r="G614" s="6">
        <f t="shared" si="103"/>
        <v>7</v>
      </c>
      <c r="H614" s="4" t="str">
        <f t="shared" si="101"/>
        <v>Wednesday</v>
      </c>
      <c r="I614">
        <v>2</v>
      </c>
      <c r="J614">
        <v>28</v>
      </c>
      <c r="K614">
        <v>16</v>
      </c>
      <c r="L614">
        <v>2</v>
      </c>
      <c r="M614">
        <v>42</v>
      </c>
      <c r="N614">
        <v>26</v>
      </c>
      <c r="O614">
        <v>22</v>
      </c>
      <c r="P614">
        <v>12</v>
      </c>
      <c r="Q614">
        <v>49</v>
      </c>
      <c r="R614">
        <v>16</v>
      </c>
      <c r="S614">
        <v>12</v>
      </c>
      <c r="T614">
        <v>22</v>
      </c>
      <c r="U614">
        <v>237</v>
      </c>
      <c r="V614">
        <v>20</v>
      </c>
      <c r="W614">
        <v>12</v>
      </c>
      <c r="X614">
        <v>2</v>
      </c>
      <c r="Y614">
        <v>22</v>
      </c>
      <c r="Z614">
        <v>7</v>
      </c>
      <c r="AA614">
        <v>17</v>
      </c>
      <c r="AB614">
        <v>7</v>
      </c>
      <c r="AC614">
        <v>79</v>
      </c>
      <c r="AD614">
        <f t="shared" si="104"/>
        <v>9386</v>
      </c>
      <c r="AE614" s="5">
        <f t="shared" si="105"/>
        <v>2.6072222222222221</v>
      </c>
      <c r="AF614" s="5">
        <f t="shared" si="106"/>
        <v>5.3927777777777779</v>
      </c>
      <c r="AG614" s="5">
        <f t="shared" si="107"/>
        <v>0.26923076923076922</v>
      </c>
      <c r="AH614" s="5">
        <f t="shared" si="108"/>
        <v>0.76923076923076927</v>
      </c>
      <c r="AI614" s="5">
        <f t="shared" si="109"/>
        <v>0.10027777777777777</v>
      </c>
    </row>
    <row r="615" spans="2:35" x14ac:dyDescent="0.3">
      <c r="B615">
        <v>54161</v>
      </c>
      <c r="C615" s="7">
        <v>43874</v>
      </c>
      <c r="D615" s="6">
        <f t="shared" si="102"/>
        <v>2020</v>
      </c>
      <c r="E615" s="4" t="str">
        <f t="shared" si="99"/>
        <v>Q1-2020</v>
      </c>
      <c r="F615" s="4" t="str">
        <f t="shared" si="100"/>
        <v>February</v>
      </c>
      <c r="G615" s="6">
        <f t="shared" si="103"/>
        <v>7</v>
      </c>
      <c r="H615" s="4" t="str">
        <f t="shared" si="101"/>
        <v>Thursday</v>
      </c>
      <c r="I615">
        <v>1</v>
      </c>
      <c r="J615">
        <v>27</v>
      </c>
      <c r="K615">
        <v>20</v>
      </c>
      <c r="L615">
        <v>2</v>
      </c>
      <c r="M615">
        <v>45</v>
      </c>
      <c r="N615">
        <v>25</v>
      </c>
      <c r="O615">
        <v>19</v>
      </c>
      <c r="P615">
        <v>12</v>
      </c>
      <c r="Q615">
        <v>72</v>
      </c>
      <c r="R615">
        <v>14</v>
      </c>
      <c r="S615">
        <v>12</v>
      </c>
      <c r="T615">
        <v>21</v>
      </c>
      <c r="U615">
        <v>264</v>
      </c>
      <c r="V615">
        <v>20</v>
      </c>
      <c r="W615">
        <v>28</v>
      </c>
      <c r="X615">
        <v>2</v>
      </c>
      <c r="Y615">
        <v>24</v>
      </c>
      <c r="Z615">
        <v>7</v>
      </c>
      <c r="AA615">
        <v>25</v>
      </c>
      <c r="AB615">
        <v>7</v>
      </c>
      <c r="AC615">
        <v>70</v>
      </c>
      <c r="AD615">
        <f t="shared" si="104"/>
        <v>10219</v>
      </c>
      <c r="AE615" s="5">
        <f t="shared" si="105"/>
        <v>2.8386111111111112</v>
      </c>
      <c r="AF615" s="5">
        <f t="shared" si="106"/>
        <v>5.1613888888888884</v>
      </c>
      <c r="AG615" s="5">
        <f t="shared" si="107"/>
        <v>0.28000000000000003</v>
      </c>
      <c r="AH615" s="5">
        <f t="shared" si="108"/>
        <v>0.8</v>
      </c>
      <c r="AI615" s="5">
        <f t="shared" si="109"/>
        <v>0.11354444444444445</v>
      </c>
    </row>
    <row r="616" spans="2:35" x14ac:dyDescent="0.3">
      <c r="B616">
        <v>54162</v>
      </c>
      <c r="C616" s="7">
        <v>43874</v>
      </c>
      <c r="D616" s="6">
        <f t="shared" si="102"/>
        <v>2020</v>
      </c>
      <c r="E616" s="4" t="str">
        <f t="shared" si="99"/>
        <v>Q1-2020</v>
      </c>
      <c r="F616" s="4" t="str">
        <f t="shared" si="100"/>
        <v>February</v>
      </c>
      <c r="G616" s="6">
        <f t="shared" si="103"/>
        <v>7</v>
      </c>
      <c r="H616" s="4" t="str">
        <f t="shared" si="101"/>
        <v>Thursday</v>
      </c>
      <c r="I616">
        <v>2</v>
      </c>
      <c r="J616">
        <v>27</v>
      </c>
      <c r="K616">
        <v>30</v>
      </c>
      <c r="L616">
        <v>2</v>
      </c>
      <c r="M616">
        <v>26</v>
      </c>
      <c r="N616">
        <v>25</v>
      </c>
      <c r="O616">
        <v>21</v>
      </c>
      <c r="P616">
        <v>13</v>
      </c>
      <c r="Q616">
        <v>39</v>
      </c>
      <c r="R616">
        <v>24</v>
      </c>
      <c r="S616">
        <v>12</v>
      </c>
      <c r="T616">
        <v>24</v>
      </c>
      <c r="U616">
        <v>420</v>
      </c>
      <c r="V616">
        <v>21</v>
      </c>
      <c r="W616">
        <v>22</v>
      </c>
      <c r="X616">
        <v>1</v>
      </c>
      <c r="Y616">
        <v>24</v>
      </c>
      <c r="Z616">
        <v>6</v>
      </c>
      <c r="AA616">
        <v>16</v>
      </c>
      <c r="AB616">
        <v>6</v>
      </c>
      <c r="AC616">
        <v>77</v>
      </c>
      <c r="AD616">
        <f t="shared" si="104"/>
        <v>13764</v>
      </c>
      <c r="AE616" s="5">
        <f t="shared" si="105"/>
        <v>3.8233333333333333</v>
      </c>
      <c r="AF616" s="5">
        <f t="shared" si="106"/>
        <v>4.1766666666666667</v>
      </c>
      <c r="AG616" s="5">
        <f t="shared" si="107"/>
        <v>0.24</v>
      </c>
      <c r="AH616" s="5">
        <f t="shared" si="108"/>
        <v>0.84</v>
      </c>
      <c r="AI616" s="5">
        <f t="shared" si="109"/>
        <v>0.15293333333333334</v>
      </c>
    </row>
    <row r="617" spans="2:35" x14ac:dyDescent="0.3">
      <c r="B617">
        <v>54163</v>
      </c>
      <c r="C617" s="7">
        <v>43875</v>
      </c>
      <c r="D617" s="6">
        <f t="shared" si="102"/>
        <v>2020</v>
      </c>
      <c r="E617" s="4" t="str">
        <f t="shared" si="99"/>
        <v>Q1-2020</v>
      </c>
      <c r="F617" s="4" t="str">
        <f t="shared" si="100"/>
        <v>February</v>
      </c>
      <c r="G617" s="6">
        <f t="shared" si="103"/>
        <v>7</v>
      </c>
      <c r="H617" s="4" t="str">
        <f t="shared" si="101"/>
        <v>Friday</v>
      </c>
      <c r="I617">
        <v>1</v>
      </c>
      <c r="J617">
        <v>26</v>
      </c>
      <c r="K617">
        <v>19</v>
      </c>
      <c r="L617">
        <v>2</v>
      </c>
      <c r="M617">
        <v>41</v>
      </c>
      <c r="N617">
        <v>24</v>
      </c>
      <c r="O617">
        <v>10</v>
      </c>
      <c r="P617">
        <v>12</v>
      </c>
      <c r="Q617">
        <v>56</v>
      </c>
      <c r="R617">
        <v>29</v>
      </c>
      <c r="S617">
        <v>13</v>
      </c>
      <c r="T617">
        <v>20</v>
      </c>
      <c r="U617">
        <v>248</v>
      </c>
      <c r="V617">
        <v>20</v>
      </c>
      <c r="W617">
        <v>25</v>
      </c>
      <c r="X617">
        <v>2</v>
      </c>
      <c r="Y617">
        <v>23</v>
      </c>
      <c r="Z617">
        <v>7</v>
      </c>
      <c r="AA617">
        <v>17</v>
      </c>
      <c r="AB617">
        <v>7</v>
      </c>
      <c r="AC617">
        <v>39</v>
      </c>
      <c r="AD617">
        <f t="shared" si="104"/>
        <v>8942</v>
      </c>
      <c r="AE617" s="5">
        <f t="shared" si="105"/>
        <v>2.483888888888889</v>
      </c>
      <c r="AF617" s="5">
        <f t="shared" si="106"/>
        <v>5.516111111111111</v>
      </c>
      <c r="AG617" s="5">
        <f t="shared" si="107"/>
        <v>0.29166666666666669</v>
      </c>
      <c r="AH617" s="5">
        <f t="shared" si="108"/>
        <v>0.83333333333333337</v>
      </c>
      <c r="AI617" s="5">
        <f t="shared" si="109"/>
        <v>0.10349537037037038</v>
      </c>
    </row>
    <row r="618" spans="2:35" x14ac:dyDescent="0.3">
      <c r="B618">
        <v>54164</v>
      </c>
      <c r="C618" s="7">
        <v>43875</v>
      </c>
      <c r="D618" s="6">
        <f t="shared" si="102"/>
        <v>2020</v>
      </c>
      <c r="E618" s="4" t="str">
        <f t="shared" si="99"/>
        <v>Q1-2020</v>
      </c>
      <c r="F618" s="4" t="str">
        <f t="shared" si="100"/>
        <v>February</v>
      </c>
      <c r="G618" s="6">
        <f t="shared" si="103"/>
        <v>7</v>
      </c>
      <c r="H618" s="4" t="str">
        <f t="shared" si="101"/>
        <v>Friday</v>
      </c>
      <c r="I618">
        <v>2</v>
      </c>
      <c r="J618">
        <v>27</v>
      </c>
      <c r="K618">
        <v>19</v>
      </c>
      <c r="L618">
        <v>3</v>
      </c>
      <c r="M618">
        <v>37</v>
      </c>
      <c r="N618">
        <v>24</v>
      </c>
      <c r="O618">
        <v>19</v>
      </c>
      <c r="P618">
        <v>11</v>
      </c>
      <c r="Q618">
        <v>59</v>
      </c>
      <c r="R618">
        <v>17</v>
      </c>
      <c r="S618">
        <v>12</v>
      </c>
      <c r="T618">
        <v>20</v>
      </c>
      <c r="U618">
        <v>344</v>
      </c>
      <c r="V618">
        <v>20</v>
      </c>
      <c r="W618">
        <v>13</v>
      </c>
      <c r="X618">
        <v>1</v>
      </c>
      <c r="Y618">
        <v>21</v>
      </c>
      <c r="Z618">
        <v>6</v>
      </c>
      <c r="AA618">
        <v>11</v>
      </c>
      <c r="AB618">
        <v>6</v>
      </c>
      <c r="AC618">
        <v>82</v>
      </c>
      <c r="AD618">
        <f t="shared" si="104"/>
        <v>11189</v>
      </c>
      <c r="AE618" s="5">
        <f t="shared" si="105"/>
        <v>3.1080555555555556</v>
      </c>
      <c r="AF618" s="5">
        <f t="shared" si="106"/>
        <v>4.8919444444444444</v>
      </c>
      <c r="AG618" s="5">
        <f t="shared" si="107"/>
        <v>0.25</v>
      </c>
      <c r="AH618" s="5">
        <f t="shared" si="108"/>
        <v>0.83333333333333337</v>
      </c>
      <c r="AI618" s="5">
        <f t="shared" si="109"/>
        <v>0.12950231481481481</v>
      </c>
    </row>
    <row r="619" spans="2:35" x14ac:dyDescent="0.3">
      <c r="B619">
        <v>54165</v>
      </c>
      <c r="C619" s="7">
        <v>43876</v>
      </c>
      <c r="D619" s="6">
        <f t="shared" si="102"/>
        <v>2020</v>
      </c>
      <c r="E619" s="4" t="str">
        <f t="shared" si="99"/>
        <v>Q1-2020</v>
      </c>
      <c r="F619" s="4" t="str">
        <f t="shared" si="100"/>
        <v>February</v>
      </c>
      <c r="G619" s="6">
        <f t="shared" si="103"/>
        <v>7</v>
      </c>
      <c r="H619" s="4" t="str">
        <f t="shared" si="101"/>
        <v>Saturday</v>
      </c>
      <c r="I619">
        <v>1</v>
      </c>
      <c r="J619">
        <v>29</v>
      </c>
      <c r="K619">
        <v>20</v>
      </c>
      <c r="L619">
        <v>3</v>
      </c>
      <c r="M619">
        <v>23</v>
      </c>
      <c r="N619">
        <v>26</v>
      </c>
      <c r="O619">
        <v>28</v>
      </c>
      <c r="P619">
        <v>12</v>
      </c>
      <c r="Q619">
        <v>61</v>
      </c>
      <c r="R619">
        <v>19</v>
      </c>
      <c r="S619">
        <v>12</v>
      </c>
      <c r="T619">
        <v>20</v>
      </c>
      <c r="U619">
        <v>455</v>
      </c>
      <c r="V619">
        <v>21</v>
      </c>
      <c r="W619">
        <v>15</v>
      </c>
      <c r="X619">
        <v>2</v>
      </c>
      <c r="Y619">
        <v>25</v>
      </c>
      <c r="Z619">
        <v>6</v>
      </c>
      <c r="AA619">
        <v>23</v>
      </c>
      <c r="AB619">
        <v>6</v>
      </c>
      <c r="AC619">
        <v>70</v>
      </c>
      <c r="AD619">
        <f t="shared" si="104"/>
        <v>15311</v>
      </c>
      <c r="AE619" s="5">
        <f t="shared" si="105"/>
        <v>4.2530555555555551</v>
      </c>
      <c r="AF619" s="5">
        <f t="shared" si="106"/>
        <v>3.7469444444444449</v>
      </c>
      <c r="AG619" s="5">
        <f t="shared" si="107"/>
        <v>0.23076923076923078</v>
      </c>
      <c r="AH619" s="5">
        <f t="shared" si="108"/>
        <v>0.80769230769230771</v>
      </c>
      <c r="AI619" s="5">
        <f t="shared" si="109"/>
        <v>0.16357905982905982</v>
      </c>
    </row>
    <row r="620" spans="2:35" x14ac:dyDescent="0.3">
      <c r="B620">
        <v>54166</v>
      </c>
      <c r="C620" s="7">
        <v>43878</v>
      </c>
      <c r="D620" s="6">
        <f t="shared" si="102"/>
        <v>2020</v>
      </c>
      <c r="E620" s="4" t="str">
        <f t="shared" si="99"/>
        <v>Q1-2020</v>
      </c>
      <c r="F620" s="4" t="str">
        <f t="shared" si="100"/>
        <v>February</v>
      </c>
      <c r="G620" s="6">
        <f t="shared" si="103"/>
        <v>8</v>
      </c>
      <c r="H620" s="4" t="str">
        <f t="shared" si="101"/>
        <v>Monday</v>
      </c>
      <c r="I620">
        <v>1</v>
      </c>
      <c r="J620">
        <v>27</v>
      </c>
      <c r="K620">
        <v>44</v>
      </c>
      <c r="L620">
        <v>3</v>
      </c>
      <c r="M620">
        <v>39</v>
      </c>
      <c r="N620">
        <v>24</v>
      </c>
      <c r="O620">
        <v>18</v>
      </c>
      <c r="P620">
        <v>12</v>
      </c>
      <c r="Q620">
        <v>70</v>
      </c>
      <c r="R620">
        <v>12</v>
      </c>
      <c r="S620">
        <v>13</v>
      </c>
      <c r="T620">
        <v>22</v>
      </c>
      <c r="U620">
        <v>271</v>
      </c>
      <c r="V620">
        <v>21</v>
      </c>
      <c r="W620">
        <v>18</v>
      </c>
      <c r="X620">
        <v>2</v>
      </c>
      <c r="Y620">
        <v>23</v>
      </c>
      <c r="Z620">
        <v>7</v>
      </c>
      <c r="AA620">
        <v>20</v>
      </c>
      <c r="AB620">
        <v>7</v>
      </c>
      <c r="AC620">
        <v>45</v>
      </c>
      <c r="AD620">
        <f t="shared" si="104"/>
        <v>9639</v>
      </c>
      <c r="AE620" s="5">
        <f t="shared" si="105"/>
        <v>2.6775000000000002</v>
      </c>
      <c r="AF620" s="5">
        <f t="shared" si="106"/>
        <v>5.3224999999999998</v>
      </c>
      <c r="AG620" s="5">
        <f t="shared" si="107"/>
        <v>0.29166666666666669</v>
      </c>
      <c r="AH620" s="5">
        <f t="shared" si="108"/>
        <v>0.875</v>
      </c>
      <c r="AI620" s="5">
        <f t="shared" si="109"/>
        <v>0.11156250000000001</v>
      </c>
    </row>
    <row r="621" spans="2:35" x14ac:dyDescent="0.3">
      <c r="B621">
        <v>54167</v>
      </c>
      <c r="C621" s="7">
        <v>43878</v>
      </c>
      <c r="D621" s="6">
        <f t="shared" si="102"/>
        <v>2020</v>
      </c>
      <c r="E621" s="4" t="str">
        <f t="shared" si="99"/>
        <v>Q1-2020</v>
      </c>
      <c r="F621" s="4" t="str">
        <f t="shared" si="100"/>
        <v>February</v>
      </c>
      <c r="G621" s="6">
        <f t="shared" si="103"/>
        <v>8</v>
      </c>
      <c r="H621" s="4" t="str">
        <f t="shared" si="101"/>
        <v>Monday</v>
      </c>
      <c r="I621">
        <v>2</v>
      </c>
      <c r="J621">
        <v>27</v>
      </c>
      <c r="K621">
        <v>27</v>
      </c>
      <c r="L621">
        <v>3</v>
      </c>
      <c r="M621">
        <v>45</v>
      </c>
      <c r="N621">
        <v>24</v>
      </c>
      <c r="O621">
        <v>17</v>
      </c>
      <c r="P621">
        <v>12</v>
      </c>
      <c r="Q621">
        <v>46</v>
      </c>
      <c r="R621">
        <v>22</v>
      </c>
      <c r="S621">
        <v>12</v>
      </c>
      <c r="T621">
        <v>24</v>
      </c>
      <c r="U621">
        <v>227</v>
      </c>
      <c r="V621">
        <v>20</v>
      </c>
      <c r="W621">
        <v>13</v>
      </c>
      <c r="X621">
        <v>2</v>
      </c>
      <c r="Y621">
        <v>23</v>
      </c>
      <c r="Z621">
        <v>7</v>
      </c>
      <c r="AA621">
        <v>25</v>
      </c>
      <c r="AB621">
        <v>7</v>
      </c>
      <c r="AC621">
        <v>55</v>
      </c>
      <c r="AD621">
        <f t="shared" si="104"/>
        <v>8402</v>
      </c>
      <c r="AE621" s="5">
        <f t="shared" si="105"/>
        <v>2.3338888888888887</v>
      </c>
      <c r="AF621" s="5">
        <f t="shared" si="106"/>
        <v>5.6661111111111113</v>
      </c>
      <c r="AG621" s="5">
        <f t="shared" si="107"/>
        <v>0.29166666666666669</v>
      </c>
      <c r="AH621" s="5">
        <f t="shared" si="108"/>
        <v>0.83333333333333337</v>
      </c>
      <c r="AI621" s="5">
        <f t="shared" si="109"/>
        <v>9.7245370370370357E-2</v>
      </c>
    </row>
    <row r="622" spans="2:35" x14ac:dyDescent="0.3">
      <c r="B622">
        <v>54168</v>
      </c>
      <c r="C622" s="7">
        <v>43879</v>
      </c>
      <c r="D622" s="6">
        <f t="shared" si="102"/>
        <v>2020</v>
      </c>
      <c r="E622" s="4" t="str">
        <f t="shared" si="99"/>
        <v>Q1-2020</v>
      </c>
      <c r="F622" s="4" t="str">
        <f t="shared" si="100"/>
        <v>February</v>
      </c>
      <c r="G622" s="6">
        <f t="shared" si="103"/>
        <v>8</v>
      </c>
      <c r="H622" s="4" t="str">
        <f t="shared" si="101"/>
        <v>Tuesday</v>
      </c>
      <c r="I622">
        <v>1</v>
      </c>
      <c r="J622">
        <v>27</v>
      </c>
      <c r="K622">
        <v>23</v>
      </c>
      <c r="L622">
        <v>2</v>
      </c>
      <c r="M622">
        <v>44</v>
      </c>
      <c r="N622">
        <v>25</v>
      </c>
      <c r="O622">
        <v>27</v>
      </c>
      <c r="P622">
        <v>11</v>
      </c>
      <c r="Q622">
        <v>78</v>
      </c>
      <c r="R622">
        <v>26</v>
      </c>
      <c r="S622">
        <v>13</v>
      </c>
      <c r="T622">
        <v>19</v>
      </c>
      <c r="U622">
        <v>275</v>
      </c>
      <c r="V622">
        <v>20</v>
      </c>
      <c r="W622">
        <v>21</v>
      </c>
      <c r="X622">
        <v>2</v>
      </c>
      <c r="Y622">
        <v>23</v>
      </c>
      <c r="Z622">
        <v>7</v>
      </c>
      <c r="AA622">
        <v>24</v>
      </c>
      <c r="AB622">
        <v>7</v>
      </c>
      <c r="AC622">
        <v>90</v>
      </c>
      <c r="AD622">
        <f t="shared" si="104"/>
        <v>10836</v>
      </c>
      <c r="AE622" s="5">
        <f t="shared" si="105"/>
        <v>3.01</v>
      </c>
      <c r="AF622" s="5">
        <f t="shared" si="106"/>
        <v>4.99</v>
      </c>
      <c r="AG622" s="5">
        <f t="shared" si="107"/>
        <v>0.28000000000000003</v>
      </c>
      <c r="AH622" s="5">
        <f t="shared" si="108"/>
        <v>0.8</v>
      </c>
      <c r="AI622" s="5">
        <f t="shared" si="109"/>
        <v>0.12039999999999999</v>
      </c>
    </row>
    <row r="623" spans="2:35" x14ac:dyDescent="0.3">
      <c r="B623">
        <v>54169</v>
      </c>
      <c r="C623" s="7">
        <v>43879</v>
      </c>
      <c r="D623" s="6">
        <f t="shared" si="102"/>
        <v>2020</v>
      </c>
      <c r="E623" s="4" t="str">
        <f t="shared" si="99"/>
        <v>Q1-2020</v>
      </c>
      <c r="F623" s="4" t="str">
        <f t="shared" si="100"/>
        <v>February</v>
      </c>
      <c r="G623" s="6">
        <f t="shared" si="103"/>
        <v>8</v>
      </c>
      <c r="H623" s="4" t="str">
        <f t="shared" si="101"/>
        <v>Tuesday</v>
      </c>
      <c r="I623">
        <v>2</v>
      </c>
      <c r="J623">
        <v>28</v>
      </c>
      <c r="K623">
        <v>29</v>
      </c>
      <c r="L623">
        <v>2</v>
      </c>
      <c r="M623">
        <v>18</v>
      </c>
      <c r="N623">
        <v>26</v>
      </c>
      <c r="O623">
        <v>21</v>
      </c>
      <c r="P623">
        <v>12</v>
      </c>
      <c r="Q623">
        <v>86</v>
      </c>
      <c r="R623">
        <v>27</v>
      </c>
      <c r="S623">
        <v>11</v>
      </c>
      <c r="T623">
        <v>23</v>
      </c>
      <c r="U623">
        <v>192</v>
      </c>
      <c r="V623">
        <v>20</v>
      </c>
      <c r="W623">
        <v>27</v>
      </c>
      <c r="X623">
        <v>2</v>
      </c>
      <c r="Y623">
        <v>23</v>
      </c>
      <c r="Z623">
        <v>7</v>
      </c>
      <c r="AA623">
        <v>22</v>
      </c>
      <c r="AB623">
        <v>7</v>
      </c>
      <c r="AC623">
        <v>88</v>
      </c>
      <c r="AD623">
        <f t="shared" si="104"/>
        <v>9188</v>
      </c>
      <c r="AE623" s="5">
        <f t="shared" si="105"/>
        <v>2.5522222222222224</v>
      </c>
      <c r="AF623" s="5">
        <f t="shared" si="106"/>
        <v>5.4477777777777776</v>
      </c>
      <c r="AG623" s="5">
        <f t="shared" si="107"/>
        <v>0.26923076923076922</v>
      </c>
      <c r="AH623" s="5">
        <f t="shared" si="108"/>
        <v>0.76923076923076927</v>
      </c>
      <c r="AI623" s="5">
        <f t="shared" si="109"/>
        <v>9.8162393162393169E-2</v>
      </c>
    </row>
    <row r="624" spans="2:35" x14ac:dyDescent="0.3">
      <c r="B624">
        <v>54170</v>
      </c>
      <c r="C624" s="7">
        <v>43880</v>
      </c>
      <c r="D624" s="6">
        <f t="shared" si="102"/>
        <v>2020</v>
      </c>
      <c r="E624" s="4" t="str">
        <f t="shared" si="99"/>
        <v>Q1-2020</v>
      </c>
      <c r="F624" s="4" t="str">
        <f t="shared" si="100"/>
        <v>February</v>
      </c>
      <c r="G624" s="6">
        <f t="shared" si="103"/>
        <v>8</v>
      </c>
      <c r="H624" s="4" t="str">
        <f t="shared" si="101"/>
        <v>Wednesday</v>
      </c>
      <c r="I624">
        <v>1</v>
      </c>
      <c r="J624">
        <v>27</v>
      </c>
      <c r="K624">
        <v>38</v>
      </c>
      <c r="L624">
        <v>2</v>
      </c>
      <c r="M624">
        <v>38</v>
      </c>
      <c r="N624">
        <v>25</v>
      </c>
      <c r="O624">
        <v>17</v>
      </c>
      <c r="P624">
        <v>12</v>
      </c>
      <c r="Q624">
        <v>77</v>
      </c>
      <c r="R624">
        <v>23</v>
      </c>
      <c r="S624">
        <v>12</v>
      </c>
      <c r="T624">
        <v>21</v>
      </c>
      <c r="U624">
        <v>283</v>
      </c>
      <c r="V624">
        <v>20</v>
      </c>
      <c r="W624">
        <v>18</v>
      </c>
      <c r="X624">
        <v>1</v>
      </c>
      <c r="Y624">
        <v>23</v>
      </c>
      <c r="Z624">
        <v>7</v>
      </c>
      <c r="AA624">
        <v>24</v>
      </c>
      <c r="AB624">
        <v>7</v>
      </c>
      <c r="AC624">
        <v>32</v>
      </c>
      <c r="AD624">
        <f t="shared" si="104"/>
        <v>10323</v>
      </c>
      <c r="AE624" s="5">
        <f t="shared" si="105"/>
        <v>2.8675000000000002</v>
      </c>
      <c r="AF624" s="5">
        <f t="shared" si="106"/>
        <v>5.1325000000000003</v>
      </c>
      <c r="AG624" s="5">
        <f t="shared" si="107"/>
        <v>0.28000000000000003</v>
      </c>
      <c r="AH624" s="5">
        <f t="shared" si="108"/>
        <v>0.8</v>
      </c>
      <c r="AI624" s="5">
        <f t="shared" si="109"/>
        <v>0.11470000000000001</v>
      </c>
    </row>
    <row r="625" spans="2:35" x14ac:dyDescent="0.3">
      <c r="B625">
        <v>54171</v>
      </c>
      <c r="C625" s="7">
        <v>43880</v>
      </c>
      <c r="D625" s="6">
        <f t="shared" si="102"/>
        <v>2020</v>
      </c>
      <c r="E625" s="4" t="str">
        <f t="shared" si="99"/>
        <v>Q1-2020</v>
      </c>
      <c r="F625" s="4" t="str">
        <f t="shared" si="100"/>
        <v>February</v>
      </c>
      <c r="G625" s="6">
        <f t="shared" si="103"/>
        <v>8</v>
      </c>
      <c r="H625" s="4" t="str">
        <f t="shared" si="101"/>
        <v>Wednesday</v>
      </c>
      <c r="I625">
        <v>2</v>
      </c>
      <c r="J625">
        <v>29</v>
      </c>
      <c r="K625">
        <v>44</v>
      </c>
      <c r="L625">
        <v>3</v>
      </c>
      <c r="M625">
        <v>35</v>
      </c>
      <c r="N625">
        <v>26</v>
      </c>
      <c r="O625">
        <v>26</v>
      </c>
      <c r="P625">
        <v>13</v>
      </c>
      <c r="Q625">
        <v>73</v>
      </c>
      <c r="R625">
        <v>20</v>
      </c>
      <c r="S625">
        <v>12</v>
      </c>
      <c r="T625">
        <v>23</v>
      </c>
      <c r="U625">
        <v>367</v>
      </c>
      <c r="V625">
        <v>20</v>
      </c>
      <c r="W625">
        <v>26</v>
      </c>
      <c r="X625">
        <v>1</v>
      </c>
      <c r="Y625">
        <v>21</v>
      </c>
      <c r="Z625">
        <v>6</v>
      </c>
      <c r="AA625">
        <v>14</v>
      </c>
      <c r="AB625">
        <v>6</v>
      </c>
      <c r="AC625">
        <v>89</v>
      </c>
      <c r="AD625">
        <f t="shared" si="104"/>
        <v>13496</v>
      </c>
      <c r="AE625" s="5">
        <f t="shared" si="105"/>
        <v>3.7488888888888887</v>
      </c>
      <c r="AF625" s="5">
        <f t="shared" si="106"/>
        <v>4.2511111111111113</v>
      </c>
      <c r="AG625" s="5">
        <f t="shared" si="107"/>
        <v>0.23076923076923078</v>
      </c>
      <c r="AH625" s="5">
        <f t="shared" si="108"/>
        <v>0.76923076923076927</v>
      </c>
      <c r="AI625" s="5">
        <f t="shared" si="109"/>
        <v>0.14418803418803419</v>
      </c>
    </row>
    <row r="626" spans="2:35" x14ac:dyDescent="0.3">
      <c r="B626">
        <v>54172</v>
      </c>
      <c r="C626" s="7">
        <v>43881</v>
      </c>
      <c r="D626" s="6">
        <f t="shared" si="102"/>
        <v>2020</v>
      </c>
      <c r="E626" s="4" t="str">
        <f t="shared" si="99"/>
        <v>Q1-2020</v>
      </c>
      <c r="F626" s="4" t="str">
        <f t="shared" si="100"/>
        <v>February</v>
      </c>
      <c r="G626" s="6">
        <f t="shared" si="103"/>
        <v>8</v>
      </c>
      <c r="H626" s="4" t="str">
        <f t="shared" si="101"/>
        <v>Thursday</v>
      </c>
      <c r="I626">
        <v>1</v>
      </c>
      <c r="J626">
        <v>27</v>
      </c>
      <c r="K626">
        <v>36</v>
      </c>
      <c r="L626">
        <v>3</v>
      </c>
      <c r="M626">
        <v>36</v>
      </c>
      <c r="N626">
        <v>24</v>
      </c>
      <c r="O626">
        <v>18</v>
      </c>
      <c r="P626">
        <v>12</v>
      </c>
      <c r="Q626">
        <v>75</v>
      </c>
      <c r="R626">
        <v>19</v>
      </c>
      <c r="S626">
        <v>13</v>
      </c>
      <c r="T626">
        <v>23</v>
      </c>
      <c r="U626">
        <v>367</v>
      </c>
      <c r="V626">
        <v>21</v>
      </c>
      <c r="W626">
        <v>13</v>
      </c>
      <c r="X626">
        <v>2</v>
      </c>
      <c r="Y626">
        <v>22</v>
      </c>
      <c r="Z626">
        <v>6</v>
      </c>
      <c r="AA626">
        <v>18</v>
      </c>
      <c r="AB626">
        <v>6</v>
      </c>
      <c r="AC626">
        <v>56</v>
      </c>
      <c r="AD626">
        <f t="shared" si="104"/>
        <v>11993</v>
      </c>
      <c r="AE626" s="5">
        <f t="shared" si="105"/>
        <v>3.3313888888888887</v>
      </c>
      <c r="AF626" s="5">
        <f t="shared" si="106"/>
        <v>4.6686111111111117</v>
      </c>
      <c r="AG626" s="5">
        <f t="shared" si="107"/>
        <v>0.25</v>
      </c>
      <c r="AH626" s="5">
        <f t="shared" si="108"/>
        <v>0.875</v>
      </c>
      <c r="AI626" s="5">
        <f t="shared" si="109"/>
        <v>0.13880787037037037</v>
      </c>
    </row>
    <row r="627" spans="2:35" x14ac:dyDescent="0.3">
      <c r="B627">
        <v>54173</v>
      </c>
      <c r="C627" s="7">
        <v>43881</v>
      </c>
      <c r="D627" s="6">
        <f t="shared" si="102"/>
        <v>2020</v>
      </c>
      <c r="E627" s="4" t="str">
        <f t="shared" si="99"/>
        <v>Q1-2020</v>
      </c>
      <c r="F627" s="4" t="str">
        <f t="shared" si="100"/>
        <v>February</v>
      </c>
      <c r="G627" s="6">
        <f t="shared" si="103"/>
        <v>8</v>
      </c>
      <c r="H627" s="4" t="str">
        <f t="shared" si="101"/>
        <v>Thursday</v>
      </c>
      <c r="I627">
        <v>2</v>
      </c>
      <c r="J627">
        <v>27</v>
      </c>
      <c r="K627">
        <v>17</v>
      </c>
      <c r="L627">
        <v>3</v>
      </c>
      <c r="M627">
        <v>29</v>
      </c>
      <c r="N627">
        <v>24</v>
      </c>
      <c r="O627">
        <v>16</v>
      </c>
      <c r="P627">
        <v>13</v>
      </c>
      <c r="Q627">
        <v>88</v>
      </c>
      <c r="R627">
        <v>19</v>
      </c>
      <c r="S627">
        <v>12</v>
      </c>
      <c r="T627">
        <v>22</v>
      </c>
      <c r="U627">
        <v>399</v>
      </c>
      <c r="V627">
        <v>20</v>
      </c>
      <c r="W627">
        <v>23</v>
      </c>
      <c r="X627">
        <v>2</v>
      </c>
      <c r="Y627">
        <v>20</v>
      </c>
      <c r="Z627">
        <v>6</v>
      </c>
      <c r="AA627">
        <v>21</v>
      </c>
      <c r="AB627">
        <v>6</v>
      </c>
      <c r="AC627">
        <v>65</v>
      </c>
      <c r="AD627">
        <f t="shared" si="104"/>
        <v>13145</v>
      </c>
      <c r="AE627" s="5">
        <f t="shared" si="105"/>
        <v>3.651388888888889</v>
      </c>
      <c r="AF627" s="5">
        <f t="shared" si="106"/>
        <v>4.3486111111111114</v>
      </c>
      <c r="AG627" s="5">
        <f t="shared" si="107"/>
        <v>0.25</v>
      </c>
      <c r="AH627" s="5">
        <f t="shared" si="108"/>
        <v>0.83333333333333337</v>
      </c>
      <c r="AI627" s="5">
        <f t="shared" si="109"/>
        <v>0.15214120370370371</v>
      </c>
    </row>
    <row r="628" spans="2:35" x14ac:dyDescent="0.3">
      <c r="B628">
        <v>54174</v>
      </c>
      <c r="C628" s="7">
        <v>43882</v>
      </c>
      <c r="D628" s="6">
        <f t="shared" si="102"/>
        <v>2020</v>
      </c>
      <c r="E628" s="4" t="str">
        <f t="shared" si="99"/>
        <v>Q1-2020</v>
      </c>
      <c r="F628" s="4" t="str">
        <f t="shared" si="100"/>
        <v>February</v>
      </c>
      <c r="G628" s="6">
        <f t="shared" si="103"/>
        <v>8</v>
      </c>
      <c r="H628" s="4" t="str">
        <f t="shared" si="101"/>
        <v>Friday</v>
      </c>
      <c r="I628">
        <v>1</v>
      </c>
      <c r="J628">
        <v>26</v>
      </c>
      <c r="K628">
        <v>41</v>
      </c>
      <c r="L628">
        <v>2</v>
      </c>
      <c r="M628">
        <v>24</v>
      </c>
      <c r="N628">
        <v>24</v>
      </c>
      <c r="O628">
        <v>20</v>
      </c>
      <c r="P628">
        <v>12</v>
      </c>
      <c r="Q628">
        <v>62</v>
      </c>
      <c r="R628">
        <v>18</v>
      </c>
      <c r="S628">
        <v>13</v>
      </c>
      <c r="T628">
        <v>20</v>
      </c>
      <c r="U628">
        <v>456</v>
      </c>
      <c r="V628">
        <v>21</v>
      </c>
      <c r="W628">
        <v>23</v>
      </c>
      <c r="X628">
        <v>1</v>
      </c>
      <c r="Y628">
        <v>25</v>
      </c>
      <c r="Z628">
        <v>6</v>
      </c>
      <c r="AA628">
        <v>27</v>
      </c>
      <c r="AB628">
        <v>6</v>
      </c>
      <c r="AC628">
        <v>38</v>
      </c>
      <c r="AD628">
        <f t="shared" si="104"/>
        <v>14074</v>
      </c>
      <c r="AE628" s="5">
        <f t="shared" si="105"/>
        <v>3.9094444444444445</v>
      </c>
      <c r="AF628" s="5">
        <f t="shared" si="106"/>
        <v>4.0905555555555555</v>
      </c>
      <c r="AG628" s="5">
        <f t="shared" si="107"/>
        <v>0.25</v>
      </c>
      <c r="AH628" s="5">
        <f t="shared" si="108"/>
        <v>0.875</v>
      </c>
      <c r="AI628" s="5">
        <f t="shared" si="109"/>
        <v>0.16289351851851852</v>
      </c>
    </row>
    <row r="629" spans="2:35" x14ac:dyDescent="0.3">
      <c r="B629">
        <v>54175</v>
      </c>
      <c r="C629" s="7">
        <v>43882</v>
      </c>
      <c r="D629" s="6">
        <f t="shared" si="102"/>
        <v>2020</v>
      </c>
      <c r="E629" s="4" t="str">
        <f t="shared" si="99"/>
        <v>Q1-2020</v>
      </c>
      <c r="F629" s="4" t="str">
        <f t="shared" si="100"/>
        <v>February</v>
      </c>
      <c r="G629" s="6">
        <f t="shared" si="103"/>
        <v>8</v>
      </c>
      <c r="H629" s="4" t="str">
        <f t="shared" si="101"/>
        <v>Friday</v>
      </c>
      <c r="I629">
        <v>2</v>
      </c>
      <c r="J629">
        <v>27</v>
      </c>
      <c r="K629">
        <v>34</v>
      </c>
      <c r="L629">
        <v>3</v>
      </c>
      <c r="M629">
        <v>37</v>
      </c>
      <c r="N629">
        <v>24</v>
      </c>
      <c r="O629">
        <v>28</v>
      </c>
      <c r="P629">
        <v>11</v>
      </c>
      <c r="Q629">
        <v>50</v>
      </c>
      <c r="R629">
        <v>26</v>
      </c>
      <c r="S629">
        <v>11</v>
      </c>
      <c r="T629">
        <v>21</v>
      </c>
      <c r="U629">
        <v>331</v>
      </c>
      <c r="V629">
        <v>20</v>
      </c>
      <c r="W629">
        <v>26</v>
      </c>
      <c r="X629">
        <v>1</v>
      </c>
      <c r="Y629">
        <v>21</v>
      </c>
      <c r="Z629">
        <v>6</v>
      </c>
      <c r="AA629">
        <v>23</v>
      </c>
      <c r="AB629">
        <v>6</v>
      </c>
      <c r="AC629">
        <v>68</v>
      </c>
      <c r="AD629">
        <f t="shared" si="104"/>
        <v>11359</v>
      </c>
      <c r="AE629" s="5">
        <f t="shared" si="105"/>
        <v>3.1552777777777776</v>
      </c>
      <c r="AF629" s="5">
        <f t="shared" si="106"/>
        <v>4.8447222222222219</v>
      </c>
      <c r="AG629" s="5">
        <f t="shared" si="107"/>
        <v>0.25</v>
      </c>
      <c r="AH629" s="5">
        <f t="shared" si="108"/>
        <v>0.83333333333333337</v>
      </c>
      <c r="AI629" s="5">
        <f t="shared" si="109"/>
        <v>0.13146990740740741</v>
      </c>
    </row>
    <row r="630" spans="2:35" x14ac:dyDescent="0.3">
      <c r="B630">
        <v>54176</v>
      </c>
      <c r="C630" s="7">
        <v>43883</v>
      </c>
      <c r="D630" s="6">
        <f t="shared" si="102"/>
        <v>2020</v>
      </c>
      <c r="E630" s="4" t="str">
        <f t="shared" si="99"/>
        <v>Q1-2020</v>
      </c>
      <c r="F630" s="4" t="str">
        <f t="shared" si="100"/>
        <v>February</v>
      </c>
      <c r="G630" s="6">
        <f t="shared" si="103"/>
        <v>8</v>
      </c>
      <c r="H630" s="4" t="str">
        <f t="shared" si="101"/>
        <v>Saturday</v>
      </c>
      <c r="I630">
        <v>1</v>
      </c>
      <c r="J630">
        <v>26</v>
      </c>
      <c r="K630">
        <v>21</v>
      </c>
      <c r="L630">
        <v>2</v>
      </c>
      <c r="M630">
        <v>40</v>
      </c>
      <c r="N630">
        <v>24</v>
      </c>
      <c r="O630">
        <v>20</v>
      </c>
      <c r="P630">
        <v>11</v>
      </c>
      <c r="Q630">
        <v>80</v>
      </c>
      <c r="R630">
        <v>21</v>
      </c>
      <c r="S630">
        <v>12</v>
      </c>
      <c r="T630">
        <v>22</v>
      </c>
      <c r="U630">
        <v>284</v>
      </c>
      <c r="V630">
        <v>21</v>
      </c>
      <c r="W630">
        <v>12</v>
      </c>
      <c r="X630">
        <v>1</v>
      </c>
      <c r="Y630">
        <v>23</v>
      </c>
      <c r="Z630">
        <v>7</v>
      </c>
      <c r="AA630">
        <v>12</v>
      </c>
      <c r="AB630">
        <v>7</v>
      </c>
      <c r="AC630">
        <v>87</v>
      </c>
      <c r="AD630">
        <f t="shared" si="104"/>
        <v>10233</v>
      </c>
      <c r="AE630" s="5">
        <f t="shared" si="105"/>
        <v>2.8424999999999998</v>
      </c>
      <c r="AF630" s="5">
        <f t="shared" si="106"/>
        <v>5.1575000000000006</v>
      </c>
      <c r="AG630" s="5">
        <f t="shared" si="107"/>
        <v>0.29166666666666669</v>
      </c>
      <c r="AH630" s="5">
        <f t="shared" si="108"/>
        <v>0.875</v>
      </c>
      <c r="AI630" s="5">
        <f t="shared" si="109"/>
        <v>0.11843749999999999</v>
      </c>
    </row>
    <row r="631" spans="2:35" x14ac:dyDescent="0.3">
      <c r="B631">
        <v>54177</v>
      </c>
      <c r="C631" s="7">
        <v>43885</v>
      </c>
      <c r="D631" s="6">
        <f t="shared" si="102"/>
        <v>2020</v>
      </c>
      <c r="E631" s="4" t="str">
        <f t="shared" si="99"/>
        <v>Q1-2020</v>
      </c>
      <c r="F631" s="4" t="str">
        <f t="shared" si="100"/>
        <v>February</v>
      </c>
      <c r="G631" s="6">
        <f t="shared" si="103"/>
        <v>9</v>
      </c>
      <c r="H631" s="4" t="str">
        <f t="shared" si="101"/>
        <v>Monday</v>
      </c>
      <c r="I631">
        <v>1</v>
      </c>
      <c r="J631">
        <v>28</v>
      </c>
      <c r="K631">
        <v>15</v>
      </c>
      <c r="L631">
        <v>2</v>
      </c>
      <c r="M631">
        <v>26</v>
      </c>
      <c r="N631">
        <v>26</v>
      </c>
      <c r="O631">
        <v>15</v>
      </c>
      <c r="P631">
        <v>13</v>
      </c>
      <c r="Q631">
        <v>66</v>
      </c>
      <c r="R631">
        <v>15</v>
      </c>
      <c r="S631">
        <v>12</v>
      </c>
      <c r="T631">
        <v>21</v>
      </c>
      <c r="U631">
        <v>458</v>
      </c>
      <c r="V631">
        <v>21</v>
      </c>
      <c r="W631">
        <v>24</v>
      </c>
      <c r="X631">
        <v>2</v>
      </c>
      <c r="Y631">
        <v>26</v>
      </c>
      <c r="Z631">
        <v>6</v>
      </c>
      <c r="AA631">
        <v>20</v>
      </c>
      <c r="AB631">
        <v>6</v>
      </c>
      <c r="AC631">
        <v>60</v>
      </c>
      <c r="AD631">
        <f t="shared" si="104"/>
        <v>15245</v>
      </c>
      <c r="AE631" s="5">
        <f t="shared" si="105"/>
        <v>4.2347222222222225</v>
      </c>
      <c r="AF631" s="5">
        <f t="shared" si="106"/>
        <v>3.7652777777777775</v>
      </c>
      <c r="AG631" s="5">
        <f t="shared" si="107"/>
        <v>0.23076923076923078</v>
      </c>
      <c r="AH631" s="5">
        <f t="shared" si="108"/>
        <v>0.80769230769230771</v>
      </c>
      <c r="AI631" s="5">
        <f t="shared" si="109"/>
        <v>0.16287393162393163</v>
      </c>
    </row>
    <row r="632" spans="2:35" x14ac:dyDescent="0.3">
      <c r="B632">
        <v>54178</v>
      </c>
      <c r="C632" s="7">
        <v>43885</v>
      </c>
      <c r="D632" s="6">
        <f t="shared" si="102"/>
        <v>2020</v>
      </c>
      <c r="E632" s="4" t="str">
        <f t="shared" si="99"/>
        <v>Q1-2020</v>
      </c>
      <c r="F632" s="4" t="str">
        <f t="shared" si="100"/>
        <v>February</v>
      </c>
      <c r="G632" s="6">
        <f t="shared" si="103"/>
        <v>9</v>
      </c>
      <c r="H632" s="4" t="str">
        <f t="shared" si="101"/>
        <v>Monday</v>
      </c>
      <c r="I632">
        <v>2</v>
      </c>
      <c r="J632">
        <v>28</v>
      </c>
      <c r="K632">
        <v>16</v>
      </c>
      <c r="L632">
        <v>2</v>
      </c>
      <c r="M632">
        <v>21</v>
      </c>
      <c r="N632">
        <v>26</v>
      </c>
      <c r="O632">
        <v>14</v>
      </c>
      <c r="P632">
        <v>12</v>
      </c>
      <c r="Q632">
        <v>56</v>
      </c>
      <c r="R632">
        <v>22</v>
      </c>
      <c r="S632">
        <v>12</v>
      </c>
      <c r="T632">
        <v>24</v>
      </c>
      <c r="U632">
        <v>454</v>
      </c>
      <c r="V632">
        <v>21</v>
      </c>
      <c r="W632">
        <v>14</v>
      </c>
      <c r="X632">
        <v>2</v>
      </c>
      <c r="Y632">
        <v>24</v>
      </c>
      <c r="Z632">
        <v>6</v>
      </c>
      <c r="AA632">
        <v>11</v>
      </c>
      <c r="AB632">
        <v>6</v>
      </c>
      <c r="AC632">
        <v>48</v>
      </c>
      <c r="AD632">
        <f t="shared" si="104"/>
        <v>14780</v>
      </c>
      <c r="AE632" s="5">
        <f t="shared" si="105"/>
        <v>4.1055555555555552</v>
      </c>
      <c r="AF632" s="5">
        <f t="shared" si="106"/>
        <v>3.8944444444444448</v>
      </c>
      <c r="AG632" s="5">
        <f t="shared" si="107"/>
        <v>0.23076923076923078</v>
      </c>
      <c r="AH632" s="5">
        <f t="shared" si="108"/>
        <v>0.80769230769230771</v>
      </c>
      <c r="AI632" s="5">
        <f t="shared" si="109"/>
        <v>0.1579059829059829</v>
      </c>
    </row>
    <row r="633" spans="2:35" x14ac:dyDescent="0.3">
      <c r="B633">
        <v>54179</v>
      </c>
      <c r="C633" s="7">
        <v>43886</v>
      </c>
      <c r="D633" s="6">
        <f t="shared" si="102"/>
        <v>2020</v>
      </c>
      <c r="E633" s="4" t="str">
        <f t="shared" si="99"/>
        <v>Q1-2020</v>
      </c>
      <c r="F633" s="4" t="str">
        <f t="shared" si="100"/>
        <v>February</v>
      </c>
      <c r="G633" s="6">
        <f t="shared" si="103"/>
        <v>9</v>
      </c>
      <c r="H633" s="4" t="str">
        <f t="shared" si="101"/>
        <v>Tuesday</v>
      </c>
      <c r="I633">
        <v>1</v>
      </c>
      <c r="J633">
        <v>27</v>
      </c>
      <c r="K633">
        <v>32</v>
      </c>
      <c r="L633">
        <v>2</v>
      </c>
      <c r="M633">
        <v>25</v>
      </c>
      <c r="N633">
        <v>25</v>
      </c>
      <c r="O633">
        <v>11</v>
      </c>
      <c r="P633">
        <v>11</v>
      </c>
      <c r="Q633">
        <v>63</v>
      </c>
      <c r="R633">
        <v>17</v>
      </c>
      <c r="S633">
        <v>12</v>
      </c>
      <c r="T633">
        <v>20</v>
      </c>
      <c r="U633">
        <v>457</v>
      </c>
      <c r="V633">
        <v>20</v>
      </c>
      <c r="W633">
        <v>30</v>
      </c>
      <c r="X633">
        <v>2</v>
      </c>
      <c r="Y633">
        <v>25</v>
      </c>
      <c r="Z633">
        <v>6</v>
      </c>
      <c r="AA633">
        <v>12</v>
      </c>
      <c r="AB633">
        <v>6</v>
      </c>
      <c r="AC633">
        <v>65</v>
      </c>
      <c r="AD633">
        <f t="shared" si="104"/>
        <v>14543</v>
      </c>
      <c r="AE633" s="5">
        <f t="shared" si="105"/>
        <v>4.0397222222222222</v>
      </c>
      <c r="AF633" s="5">
        <f t="shared" si="106"/>
        <v>3.9602777777777778</v>
      </c>
      <c r="AG633" s="5">
        <f t="shared" si="107"/>
        <v>0.24</v>
      </c>
      <c r="AH633" s="5">
        <f t="shared" si="108"/>
        <v>0.8</v>
      </c>
      <c r="AI633" s="5">
        <f t="shared" si="109"/>
        <v>0.16158888888888889</v>
      </c>
    </row>
    <row r="634" spans="2:35" x14ac:dyDescent="0.3">
      <c r="B634">
        <v>54180</v>
      </c>
      <c r="C634" s="7">
        <v>43886</v>
      </c>
      <c r="D634" s="6">
        <f t="shared" si="102"/>
        <v>2020</v>
      </c>
      <c r="E634" s="4" t="str">
        <f t="shared" si="99"/>
        <v>Q1-2020</v>
      </c>
      <c r="F634" s="4" t="str">
        <f t="shared" si="100"/>
        <v>February</v>
      </c>
      <c r="G634" s="6">
        <f t="shared" si="103"/>
        <v>9</v>
      </c>
      <c r="H634" s="4" t="str">
        <f t="shared" si="101"/>
        <v>Tuesday</v>
      </c>
      <c r="I634">
        <v>2</v>
      </c>
      <c r="J634">
        <v>29</v>
      </c>
      <c r="K634">
        <v>21</v>
      </c>
      <c r="L634">
        <v>3</v>
      </c>
      <c r="M634">
        <v>32</v>
      </c>
      <c r="N634">
        <v>26</v>
      </c>
      <c r="O634">
        <v>24</v>
      </c>
      <c r="P634">
        <v>11</v>
      </c>
      <c r="Q634">
        <v>88</v>
      </c>
      <c r="R634">
        <v>21</v>
      </c>
      <c r="S634">
        <v>13</v>
      </c>
      <c r="T634">
        <v>22</v>
      </c>
      <c r="U634">
        <v>401</v>
      </c>
      <c r="V634">
        <v>21</v>
      </c>
      <c r="W634">
        <v>26</v>
      </c>
      <c r="X634">
        <v>1</v>
      </c>
      <c r="Y634">
        <v>25</v>
      </c>
      <c r="Z634">
        <v>6</v>
      </c>
      <c r="AA634">
        <v>24</v>
      </c>
      <c r="AB634">
        <v>6</v>
      </c>
      <c r="AC634">
        <v>58</v>
      </c>
      <c r="AD634">
        <f t="shared" si="104"/>
        <v>14306</v>
      </c>
      <c r="AE634" s="5">
        <f t="shared" si="105"/>
        <v>3.9738888888888888</v>
      </c>
      <c r="AF634" s="5">
        <f t="shared" si="106"/>
        <v>4.0261111111111116</v>
      </c>
      <c r="AG634" s="5">
        <f t="shared" si="107"/>
        <v>0.23076923076923078</v>
      </c>
      <c r="AH634" s="5">
        <f t="shared" si="108"/>
        <v>0.80769230769230771</v>
      </c>
      <c r="AI634" s="5">
        <f t="shared" si="109"/>
        <v>0.15284188034188034</v>
      </c>
    </row>
    <row r="635" spans="2:35" x14ac:dyDescent="0.3">
      <c r="B635">
        <v>54181</v>
      </c>
      <c r="C635" s="7">
        <v>43887</v>
      </c>
      <c r="D635" s="6">
        <f t="shared" si="102"/>
        <v>2020</v>
      </c>
      <c r="E635" s="4" t="str">
        <f t="shared" si="99"/>
        <v>Q1-2020</v>
      </c>
      <c r="F635" s="4" t="str">
        <f t="shared" si="100"/>
        <v>February</v>
      </c>
      <c r="G635" s="6">
        <f t="shared" si="103"/>
        <v>9</v>
      </c>
      <c r="H635" s="4" t="str">
        <f t="shared" si="101"/>
        <v>Wednesday</v>
      </c>
      <c r="I635">
        <v>1</v>
      </c>
      <c r="J635">
        <v>27</v>
      </c>
      <c r="K635">
        <v>20</v>
      </c>
      <c r="L635">
        <v>3</v>
      </c>
      <c r="M635">
        <v>37</v>
      </c>
      <c r="N635">
        <v>24</v>
      </c>
      <c r="O635">
        <v>22</v>
      </c>
      <c r="P635">
        <v>12</v>
      </c>
      <c r="Q635">
        <v>79</v>
      </c>
      <c r="R635">
        <v>14</v>
      </c>
      <c r="S635">
        <v>13</v>
      </c>
      <c r="T635">
        <v>20</v>
      </c>
      <c r="U635">
        <v>381</v>
      </c>
      <c r="V635">
        <v>21</v>
      </c>
      <c r="W635">
        <v>22</v>
      </c>
      <c r="X635">
        <v>2</v>
      </c>
      <c r="Y635">
        <v>22</v>
      </c>
      <c r="Z635">
        <v>6</v>
      </c>
      <c r="AA635">
        <v>17</v>
      </c>
      <c r="AB635">
        <v>6</v>
      </c>
      <c r="AC635">
        <v>41</v>
      </c>
      <c r="AD635">
        <f t="shared" si="104"/>
        <v>12434</v>
      </c>
      <c r="AE635" s="5">
        <f t="shared" si="105"/>
        <v>3.4538888888888888</v>
      </c>
      <c r="AF635" s="5">
        <f t="shared" si="106"/>
        <v>4.5461111111111112</v>
      </c>
      <c r="AG635" s="5">
        <f t="shared" si="107"/>
        <v>0.25</v>
      </c>
      <c r="AH635" s="5">
        <f t="shared" si="108"/>
        <v>0.875</v>
      </c>
      <c r="AI635" s="5">
        <f t="shared" si="109"/>
        <v>0.14391203703703703</v>
      </c>
    </row>
    <row r="636" spans="2:35" x14ac:dyDescent="0.3">
      <c r="B636">
        <v>54182</v>
      </c>
      <c r="C636" s="7">
        <v>43887</v>
      </c>
      <c r="D636" s="6">
        <f t="shared" si="102"/>
        <v>2020</v>
      </c>
      <c r="E636" s="4" t="str">
        <f t="shared" si="99"/>
        <v>Q1-2020</v>
      </c>
      <c r="F636" s="4" t="str">
        <f t="shared" si="100"/>
        <v>February</v>
      </c>
      <c r="G636" s="6">
        <f t="shared" si="103"/>
        <v>9</v>
      </c>
      <c r="H636" s="4" t="str">
        <f t="shared" si="101"/>
        <v>Wednesday</v>
      </c>
      <c r="I636">
        <v>2</v>
      </c>
      <c r="J636">
        <v>28</v>
      </c>
      <c r="K636">
        <v>43</v>
      </c>
      <c r="L636">
        <v>2</v>
      </c>
      <c r="M636">
        <v>41</v>
      </c>
      <c r="N636">
        <v>26</v>
      </c>
      <c r="O636">
        <v>20</v>
      </c>
      <c r="P636">
        <v>12</v>
      </c>
      <c r="Q636">
        <v>79</v>
      </c>
      <c r="R636">
        <v>18</v>
      </c>
      <c r="S636">
        <v>13</v>
      </c>
      <c r="T636">
        <v>23</v>
      </c>
      <c r="U636">
        <v>372</v>
      </c>
      <c r="V636">
        <v>21</v>
      </c>
      <c r="W636">
        <v>17</v>
      </c>
      <c r="X636">
        <v>2</v>
      </c>
      <c r="Y636">
        <v>21</v>
      </c>
      <c r="Z636">
        <v>6</v>
      </c>
      <c r="AA636">
        <v>13</v>
      </c>
      <c r="AB636">
        <v>6</v>
      </c>
      <c r="AC636">
        <v>71</v>
      </c>
      <c r="AD636">
        <f t="shared" si="104"/>
        <v>13231</v>
      </c>
      <c r="AE636" s="5">
        <f t="shared" si="105"/>
        <v>3.6752777777777776</v>
      </c>
      <c r="AF636" s="5">
        <f t="shared" si="106"/>
        <v>4.3247222222222224</v>
      </c>
      <c r="AG636" s="5">
        <f t="shared" si="107"/>
        <v>0.23076923076923078</v>
      </c>
      <c r="AH636" s="5">
        <f t="shared" si="108"/>
        <v>0.80769230769230771</v>
      </c>
      <c r="AI636" s="5">
        <f t="shared" si="109"/>
        <v>0.14135683760683759</v>
      </c>
    </row>
    <row r="637" spans="2:35" x14ac:dyDescent="0.3">
      <c r="B637">
        <v>54183</v>
      </c>
      <c r="C637" s="7">
        <v>43888</v>
      </c>
      <c r="D637" s="6">
        <f t="shared" si="102"/>
        <v>2020</v>
      </c>
      <c r="E637" s="4" t="str">
        <f t="shared" si="99"/>
        <v>Q1-2020</v>
      </c>
      <c r="F637" s="4" t="str">
        <f t="shared" si="100"/>
        <v>February</v>
      </c>
      <c r="G637" s="6">
        <f t="shared" si="103"/>
        <v>9</v>
      </c>
      <c r="H637" s="4" t="str">
        <f t="shared" si="101"/>
        <v>Thursday</v>
      </c>
      <c r="I637">
        <v>1</v>
      </c>
      <c r="J637">
        <v>27</v>
      </c>
      <c r="K637">
        <v>16</v>
      </c>
      <c r="L637">
        <v>3</v>
      </c>
      <c r="M637">
        <v>31</v>
      </c>
      <c r="N637">
        <v>24</v>
      </c>
      <c r="O637">
        <v>16</v>
      </c>
      <c r="P637">
        <v>12</v>
      </c>
      <c r="Q637">
        <v>78</v>
      </c>
      <c r="R637">
        <v>25</v>
      </c>
      <c r="S637">
        <v>13</v>
      </c>
      <c r="T637">
        <v>20</v>
      </c>
      <c r="U637">
        <v>166</v>
      </c>
      <c r="V637">
        <v>21</v>
      </c>
      <c r="W637">
        <v>28</v>
      </c>
      <c r="X637">
        <v>2</v>
      </c>
      <c r="Y637">
        <v>26</v>
      </c>
      <c r="Z637">
        <v>7</v>
      </c>
      <c r="AA637">
        <v>19</v>
      </c>
      <c r="AB637">
        <v>7</v>
      </c>
      <c r="AC637">
        <v>62</v>
      </c>
      <c r="AD637">
        <f t="shared" si="104"/>
        <v>7603</v>
      </c>
      <c r="AE637" s="5">
        <f t="shared" si="105"/>
        <v>2.1119444444444446</v>
      </c>
      <c r="AF637" s="5">
        <f t="shared" si="106"/>
        <v>5.8880555555555549</v>
      </c>
      <c r="AG637" s="5">
        <f t="shared" si="107"/>
        <v>0.29166666666666669</v>
      </c>
      <c r="AH637" s="5">
        <f t="shared" si="108"/>
        <v>0.875</v>
      </c>
      <c r="AI637" s="5">
        <f t="shared" si="109"/>
        <v>8.7997685185185193E-2</v>
      </c>
    </row>
    <row r="638" spans="2:35" x14ac:dyDescent="0.3">
      <c r="B638">
        <v>54184</v>
      </c>
      <c r="C638" s="7">
        <v>43888</v>
      </c>
      <c r="D638" s="6">
        <f t="shared" si="102"/>
        <v>2020</v>
      </c>
      <c r="E638" s="4" t="str">
        <f t="shared" si="99"/>
        <v>Q1-2020</v>
      </c>
      <c r="F638" s="4" t="str">
        <f t="shared" si="100"/>
        <v>February</v>
      </c>
      <c r="G638" s="6">
        <f t="shared" si="103"/>
        <v>9</v>
      </c>
      <c r="H638" s="4" t="str">
        <f t="shared" si="101"/>
        <v>Thursday</v>
      </c>
      <c r="I638">
        <v>2</v>
      </c>
      <c r="J638">
        <v>27</v>
      </c>
      <c r="K638">
        <v>25</v>
      </c>
      <c r="L638">
        <v>2</v>
      </c>
      <c r="M638">
        <v>38</v>
      </c>
      <c r="N638">
        <v>25</v>
      </c>
      <c r="O638">
        <v>12</v>
      </c>
      <c r="P638">
        <v>13</v>
      </c>
      <c r="Q638">
        <v>47</v>
      </c>
      <c r="R638">
        <v>10</v>
      </c>
      <c r="S638">
        <v>12</v>
      </c>
      <c r="T638">
        <v>20</v>
      </c>
      <c r="U638">
        <v>332</v>
      </c>
      <c r="V638">
        <v>21</v>
      </c>
      <c r="W638">
        <v>14</v>
      </c>
      <c r="X638">
        <v>2</v>
      </c>
      <c r="Y638">
        <v>21</v>
      </c>
      <c r="Z638">
        <v>6</v>
      </c>
      <c r="AA638">
        <v>18</v>
      </c>
      <c r="AB638">
        <v>6</v>
      </c>
      <c r="AC638">
        <v>66</v>
      </c>
      <c r="AD638">
        <f t="shared" si="104"/>
        <v>10971</v>
      </c>
      <c r="AE638" s="5">
        <f t="shared" si="105"/>
        <v>3.0474999999999999</v>
      </c>
      <c r="AF638" s="5">
        <f t="shared" si="106"/>
        <v>4.9525000000000006</v>
      </c>
      <c r="AG638" s="5">
        <f t="shared" si="107"/>
        <v>0.24</v>
      </c>
      <c r="AH638" s="5">
        <f t="shared" si="108"/>
        <v>0.84</v>
      </c>
      <c r="AI638" s="5">
        <f t="shared" si="109"/>
        <v>0.12189999999999999</v>
      </c>
    </row>
    <row r="639" spans="2:35" x14ac:dyDescent="0.3">
      <c r="B639">
        <v>54185</v>
      </c>
      <c r="C639" s="7">
        <v>43889</v>
      </c>
      <c r="D639" s="6">
        <f t="shared" si="102"/>
        <v>2020</v>
      </c>
      <c r="E639" s="4" t="str">
        <f t="shared" si="99"/>
        <v>Q1-2020</v>
      </c>
      <c r="F639" s="4" t="str">
        <f t="shared" si="100"/>
        <v>February</v>
      </c>
      <c r="G639" s="6">
        <f t="shared" si="103"/>
        <v>9</v>
      </c>
      <c r="H639" s="4" t="str">
        <f t="shared" si="101"/>
        <v>Friday</v>
      </c>
      <c r="I639">
        <v>1</v>
      </c>
      <c r="J639">
        <v>26</v>
      </c>
      <c r="K639">
        <v>29</v>
      </c>
      <c r="L639">
        <v>2</v>
      </c>
      <c r="M639">
        <v>31</v>
      </c>
      <c r="N639">
        <v>24</v>
      </c>
      <c r="O639">
        <v>15</v>
      </c>
      <c r="P639">
        <v>12</v>
      </c>
      <c r="Q639">
        <v>45</v>
      </c>
      <c r="R639">
        <v>22</v>
      </c>
      <c r="S639">
        <v>13</v>
      </c>
      <c r="T639">
        <v>19</v>
      </c>
      <c r="U639">
        <v>426</v>
      </c>
      <c r="V639">
        <v>20</v>
      </c>
      <c r="W639">
        <v>13</v>
      </c>
      <c r="X639">
        <v>1</v>
      </c>
      <c r="Y639">
        <v>26</v>
      </c>
      <c r="Z639">
        <v>6</v>
      </c>
      <c r="AA639">
        <v>16</v>
      </c>
      <c r="AB639">
        <v>6</v>
      </c>
      <c r="AC639">
        <v>59</v>
      </c>
      <c r="AD639">
        <f t="shared" si="104"/>
        <v>12892</v>
      </c>
      <c r="AE639" s="5">
        <f t="shared" si="105"/>
        <v>3.5811111111111109</v>
      </c>
      <c r="AF639" s="5">
        <f t="shared" si="106"/>
        <v>4.4188888888888886</v>
      </c>
      <c r="AG639" s="5">
        <f t="shared" si="107"/>
        <v>0.25</v>
      </c>
      <c r="AH639" s="5">
        <f t="shared" si="108"/>
        <v>0.83333333333333337</v>
      </c>
      <c r="AI639" s="5">
        <f t="shared" si="109"/>
        <v>0.14921296296296296</v>
      </c>
    </row>
    <row r="640" spans="2:35" x14ac:dyDescent="0.3">
      <c r="B640">
        <v>54186</v>
      </c>
      <c r="C640" s="7">
        <v>43889</v>
      </c>
      <c r="D640" s="6">
        <f t="shared" si="102"/>
        <v>2020</v>
      </c>
      <c r="E640" s="4" t="str">
        <f t="shared" si="99"/>
        <v>Q1-2020</v>
      </c>
      <c r="F640" s="4" t="str">
        <f t="shared" si="100"/>
        <v>February</v>
      </c>
      <c r="G640" s="6">
        <f t="shared" si="103"/>
        <v>9</v>
      </c>
      <c r="H640" s="4" t="str">
        <f t="shared" si="101"/>
        <v>Friday</v>
      </c>
      <c r="I640">
        <v>2</v>
      </c>
      <c r="J640">
        <v>28</v>
      </c>
      <c r="K640">
        <v>37</v>
      </c>
      <c r="L640">
        <v>3</v>
      </c>
      <c r="M640">
        <v>40</v>
      </c>
      <c r="N640">
        <v>25</v>
      </c>
      <c r="O640">
        <v>20</v>
      </c>
      <c r="P640">
        <v>12</v>
      </c>
      <c r="Q640">
        <v>87</v>
      </c>
      <c r="R640">
        <v>29</v>
      </c>
      <c r="S640">
        <v>12</v>
      </c>
      <c r="T640">
        <v>22</v>
      </c>
      <c r="U640">
        <v>384</v>
      </c>
      <c r="V640">
        <v>20</v>
      </c>
      <c r="W640">
        <v>17</v>
      </c>
      <c r="X640">
        <v>2</v>
      </c>
      <c r="Y640">
        <v>21</v>
      </c>
      <c r="Z640">
        <v>6</v>
      </c>
      <c r="AA640">
        <v>17</v>
      </c>
      <c r="AB640">
        <v>6</v>
      </c>
      <c r="AC640">
        <v>58</v>
      </c>
      <c r="AD640">
        <f t="shared" si="104"/>
        <v>13203</v>
      </c>
      <c r="AE640" s="5">
        <f t="shared" si="105"/>
        <v>3.6675</v>
      </c>
      <c r="AF640" s="5">
        <f t="shared" si="106"/>
        <v>4.3324999999999996</v>
      </c>
      <c r="AG640" s="5">
        <f t="shared" si="107"/>
        <v>0.24</v>
      </c>
      <c r="AH640" s="5">
        <f t="shared" si="108"/>
        <v>0.8</v>
      </c>
      <c r="AI640" s="5">
        <f t="shared" si="109"/>
        <v>0.1467</v>
      </c>
    </row>
    <row r="641" spans="2:35" x14ac:dyDescent="0.3">
      <c r="B641">
        <v>54187</v>
      </c>
      <c r="C641" s="7">
        <v>43890</v>
      </c>
      <c r="D641" s="6">
        <f t="shared" si="102"/>
        <v>2020</v>
      </c>
      <c r="E641" s="4" t="str">
        <f t="shared" si="99"/>
        <v>Q1-2020</v>
      </c>
      <c r="F641" s="4" t="str">
        <f t="shared" si="100"/>
        <v>February</v>
      </c>
      <c r="G641" s="6">
        <f t="shared" si="103"/>
        <v>9</v>
      </c>
      <c r="H641" s="4" t="str">
        <f t="shared" si="101"/>
        <v>Saturday</v>
      </c>
      <c r="I641">
        <v>1</v>
      </c>
      <c r="J641">
        <v>27</v>
      </c>
      <c r="K641">
        <v>26</v>
      </c>
      <c r="L641">
        <v>2</v>
      </c>
      <c r="M641">
        <v>16</v>
      </c>
      <c r="N641">
        <v>25</v>
      </c>
      <c r="O641">
        <v>14</v>
      </c>
      <c r="P641">
        <v>12</v>
      </c>
      <c r="Q641">
        <v>78</v>
      </c>
      <c r="R641">
        <v>28</v>
      </c>
      <c r="S641">
        <v>12</v>
      </c>
      <c r="T641">
        <v>24</v>
      </c>
      <c r="U641">
        <v>277</v>
      </c>
      <c r="V641">
        <v>21</v>
      </c>
      <c r="W641">
        <v>24</v>
      </c>
      <c r="X641">
        <v>1</v>
      </c>
      <c r="Y641">
        <v>23</v>
      </c>
      <c r="Z641">
        <v>7</v>
      </c>
      <c r="AA641">
        <v>27</v>
      </c>
      <c r="AB641">
        <v>7</v>
      </c>
      <c r="AC641">
        <v>83</v>
      </c>
      <c r="AD641">
        <f t="shared" si="104"/>
        <v>10772</v>
      </c>
      <c r="AE641" s="5">
        <f t="shared" si="105"/>
        <v>2.9922222222222223</v>
      </c>
      <c r="AF641" s="5">
        <f t="shared" si="106"/>
        <v>5.0077777777777772</v>
      </c>
      <c r="AG641" s="5">
        <f t="shared" si="107"/>
        <v>0.28000000000000003</v>
      </c>
      <c r="AH641" s="5">
        <f t="shared" si="108"/>
        <v>0.84</v>
      </c>
      <c r="AI641" s="5">
        <f t="shared" si="109"/>
        <v>0.1196888888888889</v>
      </c>
    </row>
    <row r="642" spans="2:35" x14ac:dyDescent="0.3">
      <c r="B642">
        <v>54188</v>
      </c>
      <c r="C642" s="7">
        <v>43892</v>
      </c>
      <c r="D642" s="6">
        <f t="shared" si="102"/>
        <v>2020</v>
      </c>
      <c r="E642" s="4" t="str">
        <f t="shared" si="99"/>
        <v>Q1-2020</v>
      </c>
      <c r="F642" s="4" t="str">
        <f t="shared" si="100"/>
        <v>March</v>
      </c>
      <c r="G642" s="6">
        <f t="shared" si="103"/>
        <v>10</v>
      </c>
      <c r="H642" s="4" t="str">
        <f t="shared" si="101"/>
        <v>Monday</v>
      </c>
      <c r="I642">
        <v>1</v>
      </c>
      <c r="J642">
        <v>26</v>
      </c>
      <c r="K642">
        <v>35</v>
      </c>
      <c r="L642">
        <v>1</v>
      </c>
      <c r="M642">
        <v>28</v>
      </c>
      <c r="N642">
        <v>25</v>
      </c>
      <c r="O642">
        <v>26</v>
      </c>
      <c r="P642">
        <v>15</v>
      </c>
      <c r="Q642">
        <v>62</v>
      </c>
      <c r="R642">
        <v>18</v>
      </c>
      <c r="S642">
        <v>12</v>
      </c>
      <c r="T642">
        <v>22</v>
      </c>
      <c r="U642">
        <v>191</v>
      </c>
      <c r="V642">
        <v>21</v>
      </c>
      <c r="W642">
        <v>27</v>
      </c>
      <c r="X642">
        <v>2</v>
      </c>
      <c r="Y642">
        <v>19</v>
      </c>
      <c r="Z642">
        <v>6</v>
      </c>
      <c r="AA642">
        <v>15</v>
      </c>
      <c r="AB642">
        <v>6</v>
      </c>
      <c r="AC642">
        <v>49</v>
      </c>
      <c r="AD642">
        <f t="shared" si="104"/>
        <v>8374</v>
      </c>
      <c r="AE642" s="5">
        <f t="shared" si="105"/>
        <v>2.326111111111111</v>
      </c>
      <c r="AF642" s="5">
        <f t="shared" si="106"/>
        <v>5.6738888888888894</v>
      </c>
      <c r="AG642" s="5">
        <f t="shared" si="107"/>
        <v>0.24</v>
      </c>
      <c r="AH642" s="5">
        <f t="shared" si="108"/>
        <v>0.84</v>
      </c>
      <c r="AI642" s="5">
        <f t="shared" si="109"/>
        <v>9.3044444444444444E-2</v>
      </c>
    </row>
    <row r="643" spans="2:35" x14ac:dyDescent="0.3">
      <c r="B643">
        <v>54189</v>
      </c>
      <c r="C643" s="7">
        <v>43892</v>
      </c>
      <c r="D643" s="6">
        <f t="shared" si="102"/>
        <v>2020</v>
      </c>
      <c r="E643" s="4" t="str">
        <f t="shared" si="99"/>
        <v>Q1-2020</v>
      </c>
      <c r="F643" s="4" t="str">
        <f t="shared" si="100"/>
        <v>March</v>
      </c>
      <c r="G643" s="6">
        <f t="shared" si="103"/>
        <v>10</v>
      </c>
      <c r="H643" s="4" t="str">
        <f t="shared" si="101"/>
        <v>Monday</v>
      </c>
      <c r="I643">
        <v>2</v>
      </c>
      <c r="J643">
        <v>25</v>
      </c>
      <c r="K643">
        <v>16</v>
      </c>
      <c r="L643">
        <v>2</v>
      </c>
      <c r="M643">
        <v>22</v>
      </c>
      <c r="N643">
        <v>23</v>
      </c>
      <c r="O643">
        <v>29</v>
      </c>
      <c r="P643">
        <v>14</v>
      </c>
      <c r="Q643">
        <v>52</v>
      </c>
      <c r="R643">
        <v>19</v>
      </c>
      <c r="S643">
        <v>14</v>
      </c>
      <c r="T643">
        <v>22</v>
      </c>
      <c r="U643">
        <v>272</v>
      </c>
      <c r="V643">
        <v>21</v>
      </c>
      <c r="W643">
        <v>26</v>
      </c>
      <c r="X643">
        <v>1</v>
      </c>
      <c r="Y643">
        <v>21</v>
      </c>
      <c r="Z643">
        <v>8</v>
      </c>
      <c r="AA643">
        <v>30</v>
      </c>
      <c r="AB643">
        <v>8</v>
      </c>
      <c r="AC643">
        <v>55</v>
      </c>
      <c r="AD643">
        <f t="shared" si="104"/>
        <v>9897</v>
      </c>
      <c r="AE643" s="5">
        <f t="shared" si="105"/>
        <v>2.7491666666666665</v>
      </c>
      <c r="AF643" s="5">
        <f t="shared" si="106"/>
        <v>5.2508333333333335</v>
      </c>
      <c r="AG643" s="5">
        <f t="shared" si="107"/>
        <v>0.34782608695652173</v>
      </c>
      <c r="AH643" s="5">
        <f t="shared" si="108"/>
        <v>0.91304347826086951</v>
      </c>
      <c r="AI643" s="5">
        <f t="shared" si="109"/>
        <v>0.11952898550724637</v>
      </c>
    </row>
    <row r="644" spans="2:35" x14ac:dyDescent="0.3">
      <c r="B644">
        <v>54190</v>
      </c>
      <c r="C644" s="7">
        <v>43893</v>
      </c>
      <c r="D644" s="6">
        <f t="shared" si="102"/>
        <v>2020</v>
      </c>
      <c r="E644" s="4" t="str">
        <f t="shared" si="99"/>
        <v>Q1-2020</v>
      </c>
      <c r="F644" s="4" t="str">
        <f t="shared" si="100"/>
        <v>March</v>
      </c>
      <c r="G644" s="6">
        <f t="shared" si="103"/>
        <v>10</v>
      </c>
      <c r="H644" s="4" t="str">
        <f t="shared" si="101"/>
        <v>Tuesday</v>
      </c>
      <c r="I644">
        <v>1</v>
      </c>
      <c r="J644">
        <v>24</v>
      </c>
      <c r="K644">
        <v>28</v>
      </c>
      <c r="L644">
        <v>1</v>
      </c>
      <c r="M644">
        <v>35</v>
      </c>
      <c r="N644">
        <v>23</v>
      </c>
      <c r="O644">
        <v>13</v>
      </c>
      <c r="P644">
        <v>13</v>
      </c>
      <c r="Q644">
        <v>40</v>
      </c>
      <c r="R644">
        <v>13</v>
      </c>
      <c r="S644">
        <v>14</v>
      </c>
      <c r="T644">
        <v>22</v>
      </c>
      <c r="U644">
        <v>370</v>
      </c>
      <c r="V644">
        <v>21</v>
      </c>
      <c r="W644">
        <v>20</v>
      </c>
      <c r="X644">
        <v>2</v>
      </c>
      <c r="Y644">
        <v>20</v>
      </c>
      <c r="Z644">
        <v>7</v>
      </c>
      <c r="AA644">
        <v>22</v>
      </c>
      <c r="AB644">
        <v>7</v>
      </c>
      <c r="AC644">
        <v>67</v>
      </c>
      <c r="AD644">
        <f t="shared" si="104"/>
        <v>11370</v>
      </c>
      <c r="AE644" s="5">
        <f t="shared" si="105"/>
        <v>3.1583333333333332</v>
      </c>
      <c r="AF644" s="5">
        <f t="shared" si="106"/>
        <v>4.8416666666666668</v>
      </c>
      <c r="AG644" s="5">
        <f t="shared" si="107"/>
        <v>0.30434782608695654</v>
      </c>
      <c r="AH644" s="5">
        <f t="shared" si="108"/>
        <v>0.91304347826086951</v>
      </c>
      <c r="AI644" s="5">
        <f t="shared" si="109"/>
        <v>0.13731884057971014</v>
      </c>
    </row>
    <row r="645" spans="2:35" x14ac:dyDescent="0.3">
      <c r="B645">
        <v>54191</v>
      </c>
      <c r="C645" s="7">
        <v>43893</v>
      </c>
      <c r="D645" s="6">
        <f t="shared" si="102"/>
        <v>2020</v>
      </c>
      <c r="E645" s="4" t="str">
        <f t="shared" si="99"/>
        <v>Q1-2020</v>
      </c>
      <c r="F645" s="4" t="str">
        <f t="shared" si="100"/>
        <v>March</v>
      </c>
      <c r="G645" s="6">
        <f t="shared" si="103"/>
        <v>10</v>
      </c>
      <c r="H645" s="4" t="str">
        <f t="shared" si="101"/>
        <v>Tuesday</v>
      </c>
      <c r="I645">
        <v>2</v>
      </c>
      <c r="J645">
        <v>25</v>
      </c>
      <c r="K645">
        <v>42</v>
      </c>
      <c r="L645">
        <v>2</v>
      </c>
      <c r="M645">
        <v>23</v>
      </c>
      <c r="N645">
        <v>23</v>
      </c>
      <c r="O645">
        <v>28</v>
      </c>
      <c r="P645">
        <v>12</v>
      </c>
      <c r="Q645">
        <v>63</v>
      </c>
      <c r="R645">
        <v>14</v>
      </c>
      <c r="S645">
        <v>13</v>
      </c>
      <c r="T645">
        <v>19</v>
      </c>
      <c r="U645">
        <v>200</v>
      </c>
      <c r="V645">
        <v>21</v>
      </c>
      <c r="W645">
        <v>11</v>
      </c>
      <c r="X645">
        <v>1</v>
      </c>
      <c r="Y645">
        <v>21</v>
      </c>
      <c r="Z645">
        <v>7</v>
      </c>
      <c r="AA645">
        <v>19</v>
      </c>
      <c r="AB645">
        <v>7</v>
      </c>
      <c r="AC645">
        <v>79</v>
      </c>
      <c r="AD645">
        <f t="shared" si="104"/>
        <v>7828</v>
      </c>
      <c r="AE645" s="5">
        <f t="shared" si="105"/>
        <v>2.1744444444444446</v>
      </c>
      <c r="AF645" s="5">
        <f t="shared" si="106"/>
        <v>5.8255555555555549</v>
      </c>
      <c r="AG645" s="5">
        <f t="shared" si="107"/>
        <v>0.30434782608695654</v>
      </c>
      <c r="AH645" s="5">
        <f t="shared" si="108"/>
        <v>0.91304347826086951</v>
      </c>
      <c r="AI645" s="5">
        <f t="shared" si="109"/>
        <v>9.4541062801932377E-2</v>
      </c>
    </row>
    <row r="646" spans="2:35" x14ac:dyDescent="0.3">
      <c r="B646">
        <v>54192</v>
      </c>
      <c r="C646" s="7">
        <v>43894</v>
      </c>
      <c r="D646" s="6">
        <f t="shared" si="102"/>
        <v>2020</v>
      </c>
      <c r="E646" s="4" t="str">
        <f t="shared" si="99"/>
        <v>Q1-2020</v>
      </c>
      <c r="F646" s="4" t="str">
        <f t="shared" si="100"/>
        <v>March</v>
      </c>
      <c r="G646" s="6">
        <f t="shared" si="103"/>
        <v>10</v>
      </c>
      <c r="H646" s="4" t="str">
        <f t="shared" si="101"/>
        <v>Wednesday</v>
      </c>
      <c r="I646">
        <v>1</v>
      </c>
      <c r="J646">
        <v>26</v>
      </c>
      <c r="K646">
        <v>19</v>
      </c>
      <c r="L646">
        <v>2</v>
      </c>
      <c r="M646">
        <v>34</v>
      </c>
      <c r="N646">
        <v>24</v>
      </c>
      <c r="O646">
        <v>11</v>
      </c>
      <c r="P646">
        <v>14</v>
      </c>
      <c r="Q646">
        <v>77</v>
      </c>
      <c r="R646">
        <v>26</v>
      </c>
      <c r="S646">
        <v>13</v>
      </c>
      <c r="T646">
        <v>22</v>
      </c>
      <c r="U646">
        <v>209</v>
      </c>
      <c r="V646">
        <v>22</v>
      </c>
      <c r="W646">
        <v>25</v>
      </c>
      <c r="X646">
        <v>2</v>
      </c>
      <c r="Y646">
        <v>20</v>
      </c>
      <c r="Z646">
        <v>6</v>
      </c>
      <c r="AA646">
        <v>23</v>
      </c>
      <c r="AB646">
        <v>6</v>
      </c>
      <c r="AC646">
        <v>46</v>
      </c>
      <c r="AD646">
        <f t="shared" si="104"/>
        <v>8462</v>
      </c>
      <c r="AE646" s="5">
        <f t="shared" si="105"/>
        <v>2.3505555555555557</v>
      </c>
      <c r="AF646" s="5">
        <f t="shared" si="106"/>
        <v>5.6494444444444447</v>
      </c>
      <c r="AG646" s="5">
        <f t="shared" si="107"/>
        <v>0.25</v>
      </c>
      <c r="AH646" s="5">
        <f t="shared" si="108"/>
        <v>0.91666666666666663</v>
      </c>
      <c r="AI646" s="5">
        <f t="shared" si="109"/>
        <v>9.7939814814814827E-2</v>
      </c>
    </row>
    <row r="647" spans="2:35" x14ac:dyDescent="0.3">
      <c r="B647">
        <v>54193</v>
      </c>
      <c r="C647" s="7">
        <v>43894</v>
      </c>
      <c r="D647" s="6">
        <f t="shared" si="102"/>
        <v>2020</v>
      </c>
      <c r="E647" s="4" t="str">
        <f t="shared" si="99"/>
        <v>Q1-2020</v>
      </c>
      <c r="F647" s="4" t="str">
        <f t="shared" si="100"/>
        <v>March</v>
      </c>
      <c r="G647" s="6">
        <f t="shared" si="103"/>
        <v>10</v>
      </c>
      <c r="H647" s="4" t="str">
        <f t="shared" si="101"/>
        <v>Wednesday</v>
      </c>
      <c r="I647">
        <v>2</v>
      </c>
      <c r="J647">
        <v>27</v>
      </c>
      <c r="K647">
        <v>25</v>
      </c>
      <c r="L647">
        <v>3</v>
      </c>
      <c r="M647">
        <v>30</v>
      </c>
      <c r="N647">
        <v>24</v>
      </c>
      <c r="O647">
        <v>15</v>
      </c>
      <c r="P647">
        <v>13</v>
      </c>
      <c r="Q647">
        <v>36</v>
      </c>
      <c r="R647">
        <v>22</v>
      </c>
      <c r="S647">
        <v>13</v>
      </c>
      <c r="T647">
        <v>22</v>
      </c>
      <c r="U647">
        <v>242</v>
      </c>
      <c r="V647">
        <v>22</v>
      </c>
      <c r="W647">
        <v>24</v>
      </c>
      <c r="X647">
        <v>0</v>
      </c>
      <c r="Y647">
        <v>22</v>
      </c>
      <c r="Z647">
        <v>8</v>
      </c>
      <c r="AA647">
        <v>22</v>
      </c>
      <c r="AB647">
        <v>8</v>
      </c>
      <c r="AC647">
        <v>44</v>
      </c>
      <c r="AD647">
        <f t="shared" si="104"/>
        <v>8774</v>
      </c>
      <c r="AE647" s="5">
        <f t="shared" si="105"/>
        <v>2.4372222222222222</v>
      </c>
      <c r="AF647" s="5">
        <f t="shared" si="106"/>
        <v>5.5627777777777778</v>
      </c>
      <c r="AG647" s="5">
        <f t="shared" si="107"/>
        <v>0.33333333333333331</v>
      </c>
      <c r="AH647" s="5">
        <f t="shared" si="108"/>
        <v>0.91666666666666663</v>
      </c>
      <c r="AI647" s="5">
        <f t="shared" si="109"/>
        <v>0.10155092592592592</v>
      </c>
    </row>
    <row r="648" spans="2:35" x14ac:dyDescent="0.3">
      <c r="B648">
        <v>54194</v>
      </c>
      <c r="C648" s="7">
        <v>43895</v>
      </c>
      <c r="D648" s="6">
        <f t="shared" si="102"/>
        <v>2020</v>
      </c>
      <c r="E648" s="4" t="str">
        <f t="shared" si="99"/>
        <v>Q1-2020</v>
      </c>
      <c r="F648" s="4" t="str">
        <f t="shared" si="100"/>
        <v>March</v>
      </c>
      <c r="G648" s="6">
        <f t="shared" si="103"/>
        <v>10</v>
      </c>
      <c r="H648" s="4" t="str">
        <f t="shared" si="101"/>
        <v>Thursday</v>
      </c>
      <c r="I648">
        <v>1</v>
      </c>
      <c r="J648">
        <v>26</v>
      </c>
      <c r="K648">
        <v>20</v>
      </c>
      <c r="L648">
        <v>2</v>
      </c>
      <c r="M648">
        <v>37</v>
      </c>
      <c r="N648">
        <v>24</v>
      </c>
      <c r="O648">
        <v>15</v>
      </c>
      <c r="P648">
        <v>13</v>
      </c>
      <c r="Q648">
        <v>57</v>
      </c>
      <c r="R648">
        <v>10</v>
      </c>
      <c r="S648">
        <v>13</v>
      </c>
      <c r="T648">
        <v>21</v>
      </c>
      <c r="U648">
        <v>174</v>
      </c>
      <c r="V648">
        <v>21</v>
      </c>
      <c r="W648">
        <v>19</v>
      </c>
      <c r="X648">
        <v>1</v>
      </c>
      <c r="Y648">
        <v>20</v>
      </c>
      <c r="Z648">
        <v>6</v>
      </c>
      <c r="AA648">
        <v>19</v>
      </c>
      <c r="AB648">
        <v>6</v>
      </c>
      <c r="AC648">
        <v>80</v>
      </c>
      <c r="AD648">
        <f t="shared" si="104"/>
        <v>7216</v>
      </c>
      <c r="AE648" s="5">
        <f t="shared" si="105"/>
        <v>2.0044444444444443</v>
      </c>
      <c r="AF648" s="5">
        <f t="shared" si="106"/>
        <v>5.9955555555555557</v>
      </c>
      <c r="AG648" s="5">
        <f t="shared" si="107"/>
        <v>0.25</v>
      </c>
      <c r="AH648" s="5">
        <f t="shared" si="108"/>
        <v>0.875</v>
      </c>
      <c r="AI648" s="5">
        <f t="shared" si="109"/>
        <v>8.3518518518518506E-2</v>
      </c>
    </row>
    <row r="649" spans="2:35" x14ac:dyDescent="0.3">
      <c r="B649">
        <v>54195</v>
      </c>
      <c r="C649" s="7">
        <v>43895</v>
      </c>
      <c r="D649" s="6">
        <f t="shared" si="102"/>
        <v>2020</v>
      </c>
      <c r="E649" s="4" t="str">
        <f t="shared" si="99"/>
        <v>Q1-2020</v>
      </c>
      <c r="F649" s="4" t="str">
        <f t="shared" si="100"/>
        <v>March</v>
      </c>
      <c r="G649" s="6">
        <f t="shared" si="103"/>
        <v>10</v>
      </c>
      <c r="H649" s="4" t="str">
        <f t="shared" si="101"/>
        <v>Thursday</v>
      </c>
      <c r="I649">
        <v>2</v>
      </c>
      <c r="J649">
        <v>27</v>
      </c>
      <c r="K649">
        <v>41</v>
      </c>
      <c r="L649">
        <v>3</v>
      </c>
      <c r="M649">
        <v>25</v>
      </c>
      <c r="N649">
        <v>24</v>
      </c>
      <c r="O649">
        <v>26</v>
      </c>
      <c r="P649">
        <v>12</v>
      </c>
      <c r="Q649">
        <v>35</v>
      </c>
      <c r="R649">
        <v>19</v>
      </c>
      <c r="S649">
        <v>12</v>
      </c>
      <c r="T649">
        <v>19</v>
      </c>
      <c r="U649">
        <v>250</v>
      </c>
      <c r="V649">
        <v>21</v>
      </c>
      <c r="W649">
        <v>21</v>
      </c>
      <c r="X649">
        <v>0</v>
      </c>
      <c r="Y649">
        <v>21</v>
      </c>
      <c r="Z649">
        <v>8</v>
      </c>
      <c r="AA649">
        <v>21</v>
      </c>
      <c r="AB649">
        <v>8</v>
      </c>
      <c r="AC649">
        <v>47</v>
      </c>
      <c r="AD649">
        <f t="shared" si="104"/>
        <v>9001</v>
      </c>
      <c r="AE649" s="5">
        <f t="shared" si="105"/>
        <v>2.5002777777777778</v>
      </c>
      <c r="AF649" s="5">
        <f t="shared" si="106"/>
        <v>5.4997222222222222</v>
      </c>
      <c r="AG649" s="5">
        <f t="shared" si="107"/>
        <v>0.33333333333333331</v>
      </c>
      <c r="AH649" s="5">
        <f t="shared" si="108"/>
        <v>0.875</v>
      </c>
      <c r="AI649" s="5">
        <f t="shared" si="109"/>
        <v>0.10417824074074074</v>
      </c>
    </row>
    <row r="650" spans="2:35" x14ac:dyDescent="0.3">
      <c r="B650">
        <v>54196</v>
      </c>
      <c r="C650" s="7">
        <v>43896</v>
      </c>
      <c r="D650" s="6">
        <f t="shared" si="102"/>
        <v>2020</v>
      </c>
      <c r="E650" s="4" t="str">
        <f t="shared" si="99"/>
        <v>Q1-2020</v>
      </c>
      <c r="F650" s="4" t="str">
        <f t="shared" si="100"/>
        <v>March</v>
      </c>
      <c r="G650" s="6">
        <f t="shared" si="103"/>
        <v>10</v>
      </c>
      <c r="H650" s="4" t="str">
        <f t="shared" si="101"/>
        <v>Friday</v>
      </c>
      <c r="I650">
        <v>1</v>
      </c>
      <c r="J650">
        <v>25</v>
      </c>
      <c r="K650">
        <v>28</v>
      </c>
      <c r="L650">
        <v>2</v>
      </c>
      <c r="M650">
        <v>19</v>
      </c>
      <c r="N650">
        <v>23</v>
      </c>
      <c r="O650">
        <v>29</v>
      </c>
      <c r="P650">
        <v>15</v>
      </c>
      <c r="Q650">
        <v>77</v>
      </c>
      <c r="R650">
        <v>29</v>
      </c>
      <c r="S650">
        <v>12</v>
      </c>
      <c r="T650">
        <v>20</v>
      </c>
      <c r="U650">
        <v>320</v>
      </c>
      <c r="V650">
        <v>22</v>
      </c>
      <c r="W650">
        <v>21</v>
      </c>
      <c r="X650">
        <v>1</v>
      </c>
      <c r="Y650">
        <v>22</v>
      </c>
      <c r="Z650">
        <v>7</v>
      </c>
      <c r="AA650">
        <v>11</v>
      </c>
      <c r="AB650">
        <v>7</v>
      </c>
      <c r="AC650">
        <v>66</v>
      </c>
      <c r="AD650">
        <f t="shared" si="104"/>
        <v>11173</v>
      </c>
      <c r="AE650" s="5">
        <f t="shared" si="105"/>
        <v>3.1036111111111113</v>
      </c>
      <c r="AF650" s="5">
        <f t="shared" si="106"/>
        <v>4.8963888888888887</v>
      </c>
      <c r="AG650" s="5">
        <f t="shared" si="107"/>
        <v>0.30434782608695654</v>
      </c>
      <c r="AH650" s="5">
        <f t="shared" si="108"/>
        <v>0.95652173913043481</v>
      </c>
      <c r="AI650" s="5">
        <f t="shared" si="109"/>
        <v>0.13493961352657005</v>
      </c>
    </row>
    <row r="651" spans="2:35" x14ac:dyDescent="0.3">
      <c r="B651">
        <v>54197</v>
      </c>
      <c r="C651" s="7">
        <v>43896</v>
      </c>
      <c r="D651" s="6">
        <f t="shared" si="102"/>
        <v>2020</v>
      </c>
      <c r="E651" s="4" t="str">
        <f t="shared" si="99"/>
        <v>Q1-2020</v>
      </c>
      <c r="F651" s="4" t="str">
        <f t="shared" si="100"/>
        <v>March</v>
      </c>
      <c r="G651" s="6">
        <f t="shared" si="103"/>
        <v>10</v>
      </c>
      <c r="H651" s="4" t="str">
        <f t="shared" si="101"/>
        <v>Friday</v>
      </c>
      <c r="I651">
        <v>2</v>
      </c>
      <c r="J651">
        <v>26</v>
      </c>
      <c r="K651">
        <v>31</v>
      </c>
      <c r="L651">
        <v>2</v>
      </c>
      <c r="M651">
        <v>17</v>
      </c>
      <c r="N651">
        <v>24</v>
      </c>
      <c r="O651">
        <v>15</v>
      </c>
      <c r="P651">
        <v>13</v>
      </c>
      <c r="Q651">
        <v>65</v>
      </c>
      <c r="R651">
        <v>20</v>
      </c>
      <c r="S651">
        <v>14</v>
      </c>
      <c r="T651">
        <v>21</v>
      </c>
      <c r="U651">
        <v>306</v>
      </c>
      <c r="V651">
        <v>22</v>
      </c>
      <c r="W651">
        <v>19</v>
      </c>
      <c r="X651">
        <v>0</v>
      </c>
      <c r="Y651">
        <v>25</v>
      </c>
      <c r="Z651">
        <v>8</v>
      </c>
      <c r="AA651">
        <v>15</v>
      </c>
      <c r="AB651">
        <v>8</v>
      </c>
      <c r="AC651">
        <v>57</v>
      </c>
      <c r="AD651">
        <f t="shared" si="104"/>
        <v>10603</v>
      </c>
      <c r="AE651" s="5">
        <f t="shared" si="105"/>
        <v>2.9452777777777777</v>
      </c>
      <c r="AF651" s="5">
        <f t="shared" si="106"/>
        <v>5.0547222222222228</v>
      </c>
      <c r="AG651" s="5">
        <f t="shared" si="107"/>
        <v>0.33333333333333331</v>
      </c>
      <c r="AH651" s="5">
        <f t="shared" si="108"/>
        <v>0.91666666666666663</v>
      </c>
      <c r="AI651" s="5">
        <f t="shared" si="109"/>
        <v>0.1227199074074074</v>
      </c>
    </row>
    <row r="652" spans="2:35" x14ac:dyDescent="0.3">
      <c r="B652">
        <v>54198</v>
      </c>
      <c r="C652" s="7">
        <v>43897</v>
      </c>
      <c r="D652" s="6">
        <f t="shared" si="102"/>
        <v>2020</v>
      </c>
      <c r="E652" s="4" t="str">
        <f t="shared" si="99"/>
        <v>Q1-2020</v>
      </c>
      <c r="F652" s="4" t="str">
        <f t="shared" si="100"/>
        <v>March</v>
      </c>
      <c r="G652" s="6">
        <f t="shared" si="103"/>
        <v>10</v>
      </c>
      <c r="H652" s="4" t="str">
        <f t="shared" si="101"/>
        <v>Saturday</v>
      </c>
      <c r="I652">
        <v>1</v>
      </c>
      <c r="J652">
        <v>25</v>
      </c>
      <c r="K652">
        <v>31</v>
      </c>
      <c r="L652">
        <v>2</v>
      </c>
      <c r="M652">
        <v>43</v>
      </c>
      <c r="N652">
        <v>23</v>
      </c>
      <c r="O652">
        <v>19</v>
      </c>
      <c r="P652">
        <v>15</v>
      </c>
      <c r="Q652">
        <v>32</v>
      </c>
      <c r="R652">
        <v>28</v>
      </c>
      <c r="S652">
        <v>13</v>
      </c>
      <c r="T652">
        <v>20</v>
      </c>
      <c r="U652">
        <v>351</v>
      </c>
      <c r="V652">
        <v>22</v>
      </c>
      <c r="W652">
        <v>18</v>
      </c>
      <c r="X652">
        <v>1</v>
      </c>
      <c r="Y652">
        <v>21</v>
      </c>
      <c r="Z652">
        <v>7</v>
      </c>
      <c r="AA652">
        <v>18</v>
      </c>
      <c r="AB652">
        <v>7</v>
      </c>
      <c r="AC652">
        <v>43</v>
      </c>
      <c r="AD652">
        <f t="shared" si="104"/>
        <v>10817</v>
      </c>
      <c r="AE652" s="5">
        <f t="shared" si="105"/>
        <v>3.0047222222222221</v>
      </c>
      <c r="AF652" s="5">
        <f t="shared" si="106"/>
        <v>4.9952777777777779</v>
      </c>
      <c r="AG652" s="5">
        <f t="shared" si="107"/>
        <v>0.30434782608695654</v>
      </c>
      <c r="AH652" s="5">
        <f t="shared" si="108"/>
        <v>0.95652173913043481</v>
      </c>
      <c r="AI652" s="5">
        <f t="shared" si="109"/>
        <v>0.13064009661835749</v>
      </c>
    </row>
    <row r="653" spans="2:35" x14ac:dyDescent="0.3">
      <c r="B653">
        <v>54199</v>
      </c>
      <c r="C653" s="7">
        <v>43899</v>
      </c>
      <c r="D653" s="6">
        <f t="shared" si="102"/>
        <v>2020</v>
      </c>
      <c r="E653" s="4" t="str">
        <f t="shared" si="99"/>
        <v>Q1-2020</v>
      </c>
      <c r="F653" s="4" t="str">
        <f t="shared" si="100"/>
        <v>March</v>
      </c>
      <c r="G653" s="6">
        <f t="shared" si="103"/>
        <v>11</v>
      </c>
      <c r="H653" s="4" t="str">
        <f t="shared" si="101"/>
        <v>Monday</v>
      </c>
      <c r="I653">
        <v>1</v>
      </c>
      <c r="J653">
        <v>27</v>
      </c>
      <c r="K653">
        <v>44</v>
      </c>
      <c r="L653">
        <v>2</v>
      </c>
      <c r="M653">
        <v>40</v>
      </c>
      <c r="N653">
        <v>25</v>
      </c>
      <c r="O653">
        <v>28</v>
      </c>
      <c r="P653">
        <v>15</v>
      </c>
      <c r="Q653">
        <v>80</v>
      </c>
      <c r="R653">
        <v>14</v>
      </c>
      <c r="S653">
        <v>13</v>
      </c>
      <c r="T653">
        <v>23</v>
      </c>
      <c r="U653">
        <v>423</v>
      </c>
      <c r="V653">
        <v>21</v>
      </c>
      <c r="W653">
        <v>26</v>
      </c>
      <c r="X653">
        <v>1</v>
      </c>
      <c r="Y653">
        <v>21</v>
      </c>
      <c r="Z653">
        <v>6</v>
      </c>
      <c r="AA653">
        <v>25</v>
      </c>
      <c r="AB653">
        <v>6</v>
      </c>
      <c r="AC653">
        <v>52</v>
      </c>
      <c r="AD653">
        <f t="shared" si="104"/>
        <v>14544</v>
      </c>
      <c r="AE653" s="5">
        <f t="shared" si="105"/>
        <v>4.04</v>
      </c>
      <c r="AF653" s="5">
        <f t="shared" si="106"/>
        <v>3.96</v>
      </c>
      <c r="AG653" s="5">
        <f t="shared" si="107"/>
        <v>0.24</v>
      </c>
      <c r="AH653" s="5">
        <f t="shared" si="108"/>
        <v>0.84</v>
      </c>
      <c r="AI653" s="5">
        <f t="shared" si="109"/>
        <v>0.16159999999999999</v>
      </c>
    </row>
    <row r="654" spans="2:35" x14ac:dyDescent="0.3">
      <c r="B654">
        <v>54200</v>
      </c>
      <c r="C654" s="7">
        <v>43899</v>
      </c>
      <c r="D654" s="6">
        <f t="shared" si="102"/>
        <v>2020</v>
      </c>
      <c r="E654" s="4" t="str">
        <f t="shared" si="99"/>
        <v>Q1-2020</v>
      </c>
      <c r="F654" s="4" t="str">
        <f t="shared" si="100"/>
        <v>March</v>
      </c>
      <c r="G654" s="6">
        <f t="shared" si="103"/>
        <v>11</v>
      </c>
      <c r="H654" s="4" t="str">
        <f t="shared" si="101"/>
        <v>Monday</v>
      </c>
      <c r="I654">
        <v>2</v>
      </c>
      <c r="J654">
        <v>26</v>
      </c>
      <c r="K654">
        <v>17</v>
      </c>
      <c r="L654">
        <v>2</v>
      </c>
      <c r="M654">
        <v>21</v>
      </c>
      <c r="N654">
        <v>24</v>
      </c>
      <c r="O654">
        <v>10</v>
      </c>
      <c r="P654">
        <v>13</v>
      </c>
      <c r="Q654">
        <v>54</v>
      </c>
      <c r="R654">
        <v>15</v>
      </c>
      <c r="S654">
        <v>14</v>
      </c>
      <c r="T654">
        <v>19</v>
      </c>
      <c r="U654">
        <v>284</v>
      </c>
      <c r="V654">
        <v>21</v>
      </c>
      <c r="W654">
        <v>20</v>
      </c>
      <c r="X654">
        <v>1</v>
      </c>
      <c r="Y654">
        <v>25</v>
      </c>
      <c r="Z654">
        <v>8</v>
      </c>
      <c r="AA654">
        <v>20</v>
      </c>
      <c r="AB654">
        <v>8</v>
      </c>
      <c r="AC654">
        <v>45</v>
      </c>
      <c r="AD654">
        <f t="shared" si="104"/>
        <v>9680</v>
      </c>
      <c r="AE654" s="5">
        <f t="shared" si="105"/>
        <v>2.6888888888888891</v>
      </c>
      <c r="AF654" s="5">
        <f t="shared" si="106"/>
        <v>5.3111111111111109</v>
      </c>
      <c r="AG654" s="5">
        <f t="shared" si="107"/>
        <v>0.33333333333333331</v>
      </c>
      <c r="AH654" s="5">
        <f t="shared" si="108"/>
        <v>0.875</v>
      </c>
      <c r="AI654" s="5">
        <f t="shared" si="109"/>
        <v>0.11203703703703705</v>
      </c>
    </row>
    <row r="655" spans="2:35" x14ac:dyDescent="0.3">
      <c r="B655">
        <v>54201</v>
      </c>
      <c r="C655" s="7">
        <v>43900</v>
      </c>
      <c r="D655" s="6">
        <f t="shared" si="102"/>
        <v>2020</v>
      </c>
      <c r="E655" s="4" t="str">
        <f t="shared" si="99"/>
        <v>Q1-2020</v>
      </c>
      <c r="F655" s="4" t="str">
        <f t="shared" si="100"/>
        <v>March</v>
      </c>
      <c r="G655" s="6">
        <f t="shared" si="103"/>
        <v>11</v>
      </c>
      <c r="H655" s="4" t="str">
        <f t="shared" si="101"/>
        <v>Tuesday</v>
      </c>
      <c r="I655">
        <v>1</v>
      </c>
      <c r="J655">
        <v>27</v>
      </c>
      <c r="K655">
        <v>23</v>
      </c>
      <c r="L655">
        <v>2</v>
      </c>
      <c r="M655">
        <v>26</v>
      </c>
      <c r="N655">
        <v>25</v>
      </c>
      <c r="O655">
        <v>29</v>
      </c>
      <c r="P655">
        <v>14</v>
      </c>
      <c r="Q655">
        <v>38</v>
      </c>
      <c r="R655">
        <v>17</v>
      </c>
      <c r="S655">
        <v>12</v>
      </c>
      <c r="T655">
        <v>20</v>
      </c>
      <c r="U655">
        <v>252</v>
      </c>
      <c r="V655">
        <v>21</v>
      </c>
      <c r="W655">
        <v>16</v>
      </c>
      <c r="X655">
        <v>1</v>
      </c>
      <c r="Y655">
        <v>18</v>
      </c>
      <c r="Z655">
        <v>7</v>
      </c>
      <c r="AA655">
        <v>29</v>
      </c>
      <c r="AB655">
        <v>7</v>
      </c>
      <c r="AC655">
        <v>42</v>
      </c>
      <c r="AD655">
        <f t="shared" si="104"/>
        <v>9395</v>
      </c>
      <c r="AE655" s="5">
        <f t="shared" si="105"/>
        <v>2.6097222222222221</v>
      </c>
      <c r="AF655" s="5">
        <f t="shared" si="106"/>
        <v>5.3902777777777775</v>
      </c>
      <c r="AG655" s="5">
        <f t="shared" si="107"/>
        <v>0.28000000000000003</v>
      </c>
      <c r="AH655" s="5">
        <f t="shared" si="108"/>
        <v>0.84</v>
      </c>
      <c r="AI655" s="5">
        <f t="shared" si="109"/>
        <v>0.10438888888888888</v>
      </c>
    </row>
    <row r="656" spans="2:35" x14ac:dyDescent="0.3">
      <c r="B656">
        <v>54202</v>
      </c>
      <c r="C656" s="7">
        <v>43900</v>
      </c>
      <c r="D656" s="6">
        <f t="shared" si="102"/>
        <v>2020</v>
      </c>
      <c r="E656" s="4" t="str">
        <f t="shared" si="99"/>
        <v>Q1-2020</v>
      </c>
      <c r="F656" s="4" t="str">
        <f t="shared" si="100"/>
        <v>March</v>
      </c>
      <c r="G656" s="6">
        <f t="shared" si="103"/>
        <v>11</v>
      </c>
      <c r="H656" s="4" t="str">
        <f t="shared" si="101"/>
        <v>Tuesday</v>
      </c>
      <c r="I656">
        <v>2</v>
      </c>
      <c r="J656">
        <v>26</v>
      </c>
      <c r="K656">
        <v>29</v>
      </c>
      <c r="L656">
        <v>3</v>
      </c>
      <c r="M656">
        <v>40</v>
      </c>
      <c r="N656">
        <v>23</v>
      </c>
      <c r="O656">
        <v>17</v>
      </c>
      <c r="P656">
        <v>14</v>
      </c>
      <c r="Q656">
        <v>71</v>
      </c>
      <c r="R656">
        <v>24</v>
      </c>
      <c r="S656">
        <v>12</v>
      </c>
      <c r="T656">
        <v>19</v>
      </c>
      <c r="U656">
        <v>411</v>
      </c>
      <c r="V656">
        <v>21</v>
      </c>
      <c r="W656">
        <v>19</v>
      </c>
      <c r="X656">
        <v>0</v>
      </c>
      <c r="Y656">
        <v>24</v>
      </c>
      <c r="Z656">
        <v>7</v>
      </c>
      <c r="AA656">
        <v>17</v>
      </c>
      <c r="AB656">
        <v>7</v>
      </c>
      <c r="AC656">
        <v>38</v>
      </c>
      <c r="AD656">
        <f t="shared" si="104"/>
        <v>12551</v>
      </c>
      <c r="AE656" s="5">
        <f t="shared" si="105"/>
        <v>3.486388888888889</v>
      </c>
      <c r="AF656" s="5">
        <f t="shared" si="106"/>
        <v>4.5136111111111106</v>
      </c>
      <c r="AG656" s="5">
        <f t="shared" si="107"/>
        <v>0.30434782608695654</v>
      </c>
      <c r="AH656" s="5">
        <f t="shared" si="108"/>
        <v>0.91304347826086951</v>
      </c>
      <c r="AI656" s="5">
        <f t="shared" si="109"/>
        <v>0.15158212560386475</v>
      </c>
    </row>
    <row r="657" spans="2:35" x14ac:dyDescent="0.3">
      <c r="B657">
        <v>54203</v>
      </c>
      <c r="C657" s="7">
        <v>43901</v>
      </c>
      <c r="D657" s="6">
        <f t="shared" si="102"/>
        <v>2020</v>
      </c>
      <c r="E657" s="4" t="str">
        <f t="shared" si="99"/>
        <v>Q1-2020</v>
      </c>
      <c r="F657" s="4" t="str">
        <f t="shared" si="100"/>
        <v>March</v>
      </c>
      <c r="G657" s="6">
        <f t="shared" si="103"/>
        <v>11</v>
      </c>
      <c r="H657" s="4" t="str">
        <f t="shared" si="101"/>
        <v>Wednesday</v>
      </c>
      <c r="I657">
        <v>1</v>
      </c>
      <c r="J657">
        <v>27</v>
      </c>
      <c r="K657">
        <v>18</v>
      </c>
      <c r="L657">
        <v>2</v>
      </c>
      <c r="M657">
        <v>37</v>
      </c>
      <c r="N657">
        <v>25</v>
      </c>
      <c r="O657">
        <v>22</v>
      </c>
      <c r="P657">
        <v>15</v>
      </c>
      <c r="Q657">
        <v>74</v>
      </c>
      <c r="R657">
        <v>18</v>
      </c>
      <c r="S657">
        <v>12</v>
      </c>
      <c r="T657">
        <v>21</v>
      </c>
      <c r="U657">
        <v>421</v>
      </c>
      <c r="V657">
        <v>22</v>
      </c>
      <c r="W657">
        <v>17</v>
      </c>
      <c r="X657">
        <v>1</v>
      </c>
      <c r="Y657">
        <v>20</v>
      </c>
      <c r="Z657">
        <v>6</v>
      </c>
      <c r="AA657">
        <v>29</v>
      </c>
      <c r="AB657">
        <v>6</v>
      </c>
      <c r="AC657">
        <v>62</v>
      </c>
      <c r="AD657">
        <f t="shared" si="104"/>
        <v>14130</v>
      </c>
      <c r="AE657" s="5">
        <f t="shared" si="105"/>
        <v>3.9249999999999998</v>
      </c>
      <c r="AF657" s="5">
        <f t="shared" si="106"/>
        <v>4.0750000000000002</v>
      </c>
      <c r="AG657" s="5">
        <f t="shared" si="107"/>
        <v>0.24</v>
      </c>
      <c r="AH657" s="5">
        <f t="shared" si="108"/>
        <v>0.88</v>
      </c>
      <c r="AI657" s="5">
        <f t="shared" si="109"/>
        <v>0.157</v>
      </c>
    </row>
    <row r="658" spans="2:35" x14ac:dyDescent="0.3">
      <c r="B658">
        <v>54204</v>
      </c>
      <c r="C658" s="7">
        <v>43901</v>
      </c>
      <c r="D658" s="6">
        <f t="shared" si="102"/>
        <v>2020</v>
      </c>
      <c r="E658" s="4" t="str">
        <f t="shared" si="99"/>
        <v>Q1-2020</v>
      </c>
      <c r="F658" s="4" t="str">
        <f t="shared" si="100"/>
        <v>March</v>
      </c>
      <c r="G658" s="6">
        <f t="shared" si="103"/>
        <v>11</v>
      </c>
      <c r="H658" s="4" t="str">
        <f t="shared" si="101"/>
        <v>Wednesday</v>
      </c>
      <c r="I658">
        <v>2</v>
      </c>
      <c r="J658">
        <v>27</v>
      </c>
      <c r="K658">
        <v>16</v>
      </c>
      <c r="L658">
        <v>3</v>
      </c>
      <c r="M658">
        <v>39</v>
      </c>
      <c r="N658">
        <v>24</v>
      </c>
      <c r="O658">
        <v>14</v>
      </c>
      <c r="P658">
        <v>13</v>
      </c>
      <c r="Q658">
        <v>68</v>
      </c>
      <c r="R658">
        <v>25</v>
      </c>
      <c r="S658">
        <v>12</v>
      </c>
      <c r="T658">
        <v>18</v>
      </c>
      <c r="U658">
        <v>410</v>
      </c>
      <c r="V658">
        <v>21</v>
      </c>
      <c r="W658">
        <v>24</v>
      </c>
      <c r="X658">
        <v>0</v>
      </c>
      <c r="Y658">
        <v>23</v>
      </c>
      <c r="Z658">
        <v>7</v>
      </c>
      <c r="AA658">
        <v>29</v>
      </c>
      <c r="AB658">
        <v>7</v>
      </c>
      <c r="AC658">
        <v>43</v>
      </c>
      <c r="AD658">
        <f t="shared" si="104"/>
        <v>13063</v>
      </c>
      <c r="AE658" s="5">
        <f t="shared" si="105"/>
        <v>3.6286111111111112</v>
      </c>
      <c r="AF658" s="5">
        <f t="shared" si="106"/>
        <v>4.3713888888888892</v>
      </c>
      <c r="AG658" s="5">
        <f t="shared" si="107"/>
        <v>0.29166666666666669</v>
      </c>
      <c r="AH658" s="5">
        <f t="shared" si="108"/>
        <v>0.875</v>
      </c>
      <c r="AI658" s="5">
        <f t="shared" si="109"/>
        <v>0.15119212962962963</v>
      </c>
    </row>
    <row r="659" spans="2:35" x14ac:dyDescent="0.3">
      <c r="B659">
        <v>54205</v>
      </c>
      <c r="C659" s="7">
        <v>43902</v>
      </c>
      <c r="D659" s="6">
        <f t="shared" si="102"/>
        <v>2020</v>
      </c>
      <c r="E659" s="4" t="str">
        <f t="shared" si="99"/>
        <v>Q1-2020</v>
      </c>
      <c r="F659" s="4" t="str">
        <f t="shared" si="100"/>
        <v>March</v>
      </c>
      <c r="G659" s="6">
        <f t="shared" si="103"/>
        <v>11</v>
      </c>
      <c r="H659" s="4" t="str">
        <f t="shared" si="101"/>
        <v>Thursday</v>
      </c>
      <c r="I659">
        <v>1</v>
      </c>
      <c r="J659">
        <v>26</v>
      </c>
      <c r="K659">
        <v>18</v>
      </c>
      <c r="L659">
        <v>1</v>
      </c>
      <c r="M659">
        <v>16</v>
      </c>
      <c r="N659">
        <v>25</v>
      </c>
      <c r="O659">
        <v>14</v>
      </c>
      <c r="P659">
        <v>15</v>
      </c>
      <c r="Q659">
        <v>81</v>
      </c>
      <c r="R659">
        <v>23</v>
      </c>
      <c r="S659">
        <v>13</v>
      </c>
      <c r="T659">
        <v>18</v>
      </c>
      <c r="U659">
        <v>330</v>
      </c>
      <c r="V659">
        <v>21</v>
      </c>
      <c r="W659">
        <v>19</v>
      </c>
      <c r="X659">
        <v>1</v>
      </c>
      <c r="Y659">
        <v>22</v>
      </c>
      <c r="Z659">
        <v>7</v>
      </c>
      <c r="AA659">
        <v>23</v>
      </c>
      <c r="AB659">
        <v>7</v>
      </c>
      <c r="AC659">
        <v>31</v>
      </c>
      <c r="AD659">
        <f t="shared" si="104"/>
        <v>11619</v>
      </c>
      <c r="AE659" s="5">
        <f t="shared" si="105"/>
        <v>3.2275</v>
      </c>
      <c r="AF659" s="5">
        <f t="shared" si="106"/>
        <v>4.7725</v>
      </c>
      <c r="AG659" s="5">
        <f t="shared" si="107"/>
        <v>0.28000000000000003</v>
      </c>
      <c r="AH659" s="5">
        <f t="shared" si="108"/>
        <v>0.84</v>
      </c>
      <c r="AI659" s="5">
        <f t="shared" si="109"/>
        <v>0.12909999999999999</v>
      </c>
    </row>
    <row r="660" spans="2:35" x14ac:dyDescent="0.3">
      <c r="B660">
        <v>54206</v>
      </c>
      <c r="C660" s="7">
        <v>43902</v>
      </c>
      <c r="D660" s="6">
        <f t="shared" si="102"/>
        <v>2020</v>
      </c>
      <c r="E660" s="4" t="str">
        <f t="shared" si="99"/>
        <v>Q1-2020</v>
      </c>
      <c r="F660" s="4" t="str">
        <f t="shared" si="100"/>
        <v>March</v>
      </c>
      <c r="G660" s="6">
        <f t="shared" si="103"/>
        <v>11</v>
      </c>
      <c r="H660" s="4" t="str">
        <f t="shared" si="101"/>
        <v>Thursday</v>
      </c>
      <c r="I660">
        <v>2</v>
      </c>
      <c r="J660">
        <v>27</v>
      </c>
      <c r="K660">
        <v>28</v>
      </c>
      <c r="L660">
        <v>3</v>
      </c>
      <c r="M660">
        <v>19</v>
      </c>
      <c r="N660">
        <v>24</v>
      </c>
      <c r="O660">
        <v>27</v>
      </c>
      <c r="P660">
        <v>14</v>
      </c>
      <c r="Q660">
        <v>59</v>
      </c>
      <c r="R660">
        <v>28</v>
      </c>
      <c r="S660">
        <v>13</v>
      </c>
      <c r="T660">
        <v>22</v>
      </c>
      <c r="U660">
        <v>295</v>
      </c>
      <c r="V660">
        <v>22</v>
      </c>
      <c r="W660">
        <v>26</v>
      </c>
      <c r="X660">
        <v>0</v>
      </c>
      <c r="Y660">
        <v>25</v>
      </c>
      <c r="Z660">
        <v>8</v>
      </c>
      <c r="AA660">
        <v>16</v>
      </c>
      <c r="AB660">
        <v>8</v>
      </c>
      <c r="AC660">
        <v>37</v>
      </c>
      <c r="AD660">
        <f t="shared" si="104"/>
        <v>10670</v>
      </c>
      <c r="AE660" s="5">
        <f t="shared" si="105"/>
        <v>2.963888888888889</v>
      </c>
      <c r="AF660" s="5">
        <f t="shared" si="106"/>
        <v>5.0361111111111114</v>
      </c>
      <c r="AG660" s="5">
        <f t="shared" si="107"/>
        <v>0.33333333333333331</v>
      </c>
      <c r="AH660" s="5">
        <f t="shared" si="108"/>
        <v>0.91666666666666663</v>
      </c>
      <c r="AI660" s="5">
        <f t="shared" si="109"/>
        <v>0.12349537037037038</v>
      </c>
    </row>
    <row r="661" spans="2:35" x14ac:dyDescent="0.3">
      <c r="B661">
        <v>54207</v>
      </c>
      <c r="C661" s="7">
        <v>43903</v>
      </c>
      <c r="D661" s="6">
        <f t="shared" si="102"/>
        <v>2020</v>
      </c>
      <c r="E661" s="4" t="str">
        <f t="shared" si="99"/>
        <v>Q1-2020</v>
      </c>
      <c r="F661" s="4" t="str">
        <f t="shared" si="100"/>
        <v>March</v>
      </c>
      <c r="G661" s="6">
        <f t="shared" si="103"/>
        <v>11</v>
      </c>
      <c r="H661" s="4" t="str">
        <f t="shared" si="101"/>
        <v>Friday</v>
      </c>
      <c r="I661">
        <v>1</v>
      </c>
      <c r="J661">
        <v>25</v>
      </c>
      <c r="K661">
        <v>33</v>
      </c>
      <c r="L661">
        <v>1</v>
      </c>
      <c r="M661">
        <v>21</v>
      </c>
      <c r="N661">
        <v>24</v>
      </c>
      <c r="O661">
        <v>19</v>
      </c>
      <c r="P661">
        <v>14</v>
      </c>
      <c r="Q661">
        <v>45</v>
      </c>
      <c r="R661">
        <v>25</v>
      </c>
      <c r="S661">
        <v>13</v>
      </c>
      <c r="T661">
        <v>20</v>
      </c>
      <c r="U661">
        <v>271</v>
      </c>
      <c r="V661">
        <v>21</v>
      </c>
      <c r="W661">
        <v>13</v>
      </c>
      <c r="X661">
        <v>1</v>
      </c>
      <c r="Y661">
        <v>22</v>
      </c>
      <c r="Z661">
        <v>7</v>
      </c>
      <c r="AA661">
        <v>12</v>
      </c>
      <c r="AB661">
        <v>7</v>
      </c>
      <c r="AC661">
        <v>31</v>
      </c>
      <c r="AD661">
        <f t="shared" si="104"/>
        <v>9228</v>
      </c>
      <c r="AE661" s="5">
        <f t="shared" si="105"/>
        <v>2.5633333333333335</v>
      </c>
      <c r="AF661" s="5">
        <f t="shared" si="106"/>
        <v>5.4366666666666665</v>
      </c>
      <c r="AG661" s="5">
        <f t="shared" si="107"/>
        <v>0.29166666666666669</v>
      </c>
      <c r="AH661" s="5">
        <f t="shared" si="108"/>
        <v>0.875</v>
      </c>
      <c r="AI661" s="5">
        <f t="shared" si="109"/>
        <v>0.10680555555555556</v>
      </c>
    </row>
    <row r="662" spans="2:35" x14ac:dyDescent="0.3">
      <c r="B662">
        <v>54208</v>
      </c>
      <c r="C662" s="7">
        <v>43903</v>
      </c>
      <c r="D662" s="6">
        <f t="shared" si="102"/>
        <v>2020</v>
      </c>
      <c r="E662" s="4" t="str">
        <f t="shared" si="99"/>
        <v>Q1-2020</v>
      </c>
      <c r="F662" s="4" t="str">
        <f t="shared" si="100"/>
        <v>March</v>
      </c>
      <c r="G662" s="6">
        <f t="shared" si="103"/>
        <v>11</v>
      </c>
      <c r="H662" s="4" t="str">
        <f t="shared" si="101"/>
        <v>Friday</v>
      </c>
      <c r="I662">
        <v>2</v>
      </c>
      <c r="J662">
        <v>26</v>
      </c>
      <c r="K662">
        <v>24</v>
      </c>
      <c r="L662">
        <v>2</v>
      </c>
      <c r="M662">
        <v>43</v>
      </c>
      <c r="N662">
        <v>24</v>
      </c>
      <c r="O662">
        <v>21</v>
      </c>
      <c r="P662">
        <v>12</v>
      </c>
      <c r="Q662">
        <v>58</v>
      </c>
      <c r="R662">
        <v>19</v>
      </c>
      <c r="S662">
        <v>13</v>
      </c>
      <c r="T662">
        <v>22</v>
      </c>
      <c r="U662">
        <v>388</v>
      </c>
      <c r="V662">
        <v>21</v>
      </c>
      <c r="W662">
        <v>13</v>
      </c>
      <c r="X662">
        <v>0</v>
      </c>
      <c r="Y662">
        <v>24</v>
      </c>
      <c r="Z662">
        <v>8</v>
      </c>
      <c r="AA662">
        <v>18</v>
      </c>
      <c r="AB662">
        <v>8</v>
      </c>
      <c r="AC662">
        <v>58</v>
      </c>
      <c r="AD662">
        <f t="shared" si="104"/>
        <v>12461</v>
      </c>
      <c r="AE662" s="5">
        <f t="shared" si="105"/>
        <v>3.4613888888888891</v>
      </c>
      <c r="AF662" s="5">
        <f t="shared" si="106"/>
        <v>4.5386111111111109</v>
      </c>
      <c r="AG662" s="5">
        <f t="shared" si="107"/>
        <v>0.33333333333333331</v>
      </c>
      <c r="AH662" s="5">
        <f t="shared" si="108"/>
        <v>0.875</v>
      </c>
      <c r="AI662" s="5">
        <f t="shared" si="109"/>
        <v>0.14422453703703705</v>
      </c>
    </row>
    <row r="663" spans="2:35" x14ac:dyDescent="0.3">
      <c r="B663">
        <v>54209</v>
      </c>
      <c r="C663" s="7">
        <v>43904</v>
      </c>
      <c r="D663" s="6">
        <f t="shared" si="102"/>
        <v>2020</v>
      </c>
      <c r="E663" s="4" t="str">
        <f t="shared" ref="E663:E726" si="110">"Q" &amp;ROUNDUP(MONTH(C663)/3,0) &amp; "-" &amp; YEAR(C663)</f>
        <v>Q1-2020</v>
      </c>
      <c r="F663" s="4" t="str">
        <f t="shared" ref="F663:F726" si="111">TEXT(C663,"mmmm")</f>
        <v>March</v>
      </c>
      <c r="G663" s="6">
        <f t="shared" si="103"/>
        <v>11</v>
      </c>
      <c r="H663" s="4" t="str">
        <f t="shared" ref="H663:H726" si="112">TEXT(C663,"dddd")</f>
        <v>Saturday</v>
      </c>
      <c r="I663">
        <v>1</v>
      </c>
      <c r="J663">
        <v>26</v>
      </c>
      <c r="K663">
        <v>22</v>
      </c>
      <c r="L663">
        <v>2</v>
      </c>
      <c r="M663">
        <v>23</v>
      </c>
      <c r="N663">
        <v>24</v>
      </c>
      <c r="O663">
        <v>22</v>
      </c>
      <c r="P663">
        <v>14</v>
      </c>
      <c r="Q663">
        <v>40</v>
      </c>
      <c r="R663">
        <v>12</v>
      </c>
      <c r="S663">
        <v>14</v>
      </c>
      <c r="T663">
        <v>22</v>
      </c>
      <c r="U663">
        <v>261</v>
      </c>
      <c r="V663">
        <v>21</v>
      </c>
      <c r="W663">
        <v>27</v>
      </c>
      <c r="X663">
        <v>2</v>
      </c>
      <c r="Y663">
        <v>23</v>
      </c>
      <c r="Z663">
        <v>7</v>
      </c>
      <c r="AA663">
        <v>17</v>
      </c>
      <c r="AB663">
        <v>7</v>
      </c>
      <c r="AC663">
        <v>39</v>
      </c>
      <c r="AD663">
        <f t="shared" si="104"/>
        <v>9341</v>
      </c>
      <c r="AE663" s="5">
        <f t="shared" si="105"/>
        <v>2.5947222222222224</v>
      </c>
      <c r="AF663" s="5">
        <f t="shared" si="106"/>
        <v>5.4052777777777781</v>
      </c>
      <c r="AG663" s="5">
        <f t="shared" si="107"/>
        <v>0.29166666666666669</v>
      </c>
      <c r="AH663" s="5">
        <f t="shared" si="108"/>
        <v>0.875</v>
      </c>
      <c r="AI663" s="5">
        <f t="shared" si="109"/>
        <v>0.10811342592592593</v>
      </c>
    </row>
    <row r="664" spans="2:35" x14ac:dyDescent="0.3">
      <c r="B664">
        <v>54210</v>
      </c>
      <c r="C664" s="7">
        <v>43906</v>
      </c>
      <c r="D664" s="6">
        <f t="shared" ref="D664:D727" si="113">YEAR(C664)</f>
        <v>2020</v>
      </c>
      <c r="E664" s="4" t="str">
        <f t="shared" si="110"/>
        <v>Q1-2020</v>
      </c>
      <c r="F664" s="4" t="str">
        <f t="shared" si="111"/>
        <v>March</v>
      </c>
      <c r="G664" s="6">
        <f t="shared" ref="G664:G727" si="114">WEEKNUM(C664)</f>
        <v>12</v>
      </c>
      <c r="H664" s="4" t="str">
        <f t="shared" si="112"/>
        <v>Monday</v>
      </c>
      <c r="I664">
        <v>1</v>
      </c>
      <c r="J664">
        <v>27</v>
      </c>
      <c r="K664">
        <v>15</v>
      </c>
      <c r="L664">
        <v>2</v>
      </c>
      <c r="M664">
        <v>19</v>
      </c>
      <c r="N664">
        <v>25</v>
      </c>
      <c r="O664">
        <v>11</v>
      </c>
      <c r="P664">
        <v>14</v>
      </c>
      <c r="Q664">
        <v>51</v>
      </c>
      <c r="R664">
        <v>11</v>
      </c>
      <c r="S664">
        <v>12</v>
      </c>
      <c r="T664">
        <v>21</v>
      </c>
      <c r="U664">
        <v>368</v>
      </c>
      <c r="V664">
        <v>22</v>
      </c>
      <c r="W664">
        <v>16</v>
      </c>
      <c r="X664">
        <v>1</v>
      </c>
      <c r="Y664">
        <v>22</v>
      </c>
      <c r="Z664">
        <v>7</v>
      </c>
      <c r="AA664">
        <v>14</v>
      </c>
      <c r="AB664">
        <v>7</v>
      </c>
      <c r="AC664">
        <v>69</v>
      </c>
      <c r="AD664">
        <f t="shared" ref="AD664:AD727" si="115">N664*(O664+S664+T664+U664)+P664*Q664+(N664-P664)*R664+V664*W664+X664*Y664+Z664*AA664+AB664*AC664</f>
        <v>12090</v>
      </c>
      <c r="AE664" s="5">
        <f t="shared" ref="AE664:AE727" si="116">AD664/$AE$21</f>
        <v>3.3583333333333334</v>
      </c>
      <c r="AF664" s="5">
        <f t="shared" ref="AF664:AF727" si="117">$AG$21-AE664</f>
        <v>4.6416666666666666</v>
      </c>
      <c r="AG664" s="5">
        <f t="shared" ref="AG664:AG727" si="118">Z664/N664</f>
        <v>0.28000000000000003</v>
      </c>
      <c r="AH664" s="5">
        <f t="shared" ref="AH664:AH727" si="119">V664/N664</f>
        <v>0.88</v>
      </c>
      <c r="AI664" s="5">
        <f t="shared" ref="AI664:AI727" si="120">AE664/N664</f>
        <v>0.13433333333333333</v>
      </c>
    </row>
    <row r="665" spans="2:35" x14ac:dyDescent="0.3">
      <c r="B665">
        <v>54211</v>
      </c>
      <c r="C665" s="7">
        <v>43906</v>
      </c>
      <c r="D665" s="6">
        <f t="shared" si="113"/>
        <v>2020</v>
      </c>
      <c r="E665" s="4" t="str">
        <f t="shared" si="110"/>
        <v>Q1-2020</v>
      </c>
      <c r="F665" s="4" t="str">
        <f t="shared" si="111"/>
        <v>March</v>
      </c>
      <c r="G665" s="6">
        <f t="shared" si="114"/>
        <v>12</v>
      </c>
      <c r="H665" s="4" t="str">
        <f t="shared" si="112"/>
        <v>Monday</v>
      </c>
      <c r="I665">
        <v>2</v>
      </c>
      <c r="J665">
        <v>26</v>
      </c>
      <c r="K665">
        <v>26</v>
      </c>
      <c r="L665">
        <v>3</v>
      </c>
      <c r="M665">
        <v>20</v>
      </c>
      <c r="N665">
        <v>23</v>
      </c>
      <c r="O665">
        <v>19</v>
      </c>
      <c r="P665">
        <v>13</v>
      </c>
      <c r="Q665">
        <v>53</v>
      </c>
      <c r="R665">
        <v>16</v>
      </c>
      <c r="S665">
        <v>13</v>
      </c>
      <c r="T665">
        <v>19</v>
      </c>
      <c r="U665">
        <v>283</v>
      </c>
      <c r="V665">
        <v>21</v>
      </c>
      <c r="W665">
        <v>13</v>
      </c>
      <c r="X665">
        <v>0</v>
      </c>
      <c r="Y665">
        <v>25</v>
      </c>
      <c r="Z665">
        <v>8</v>
      </c>
      <c r="AA665">
        <v>16</v>
      </c>
      <c r="AB665">
        <v>8</v>
      </c>
      <c r="AC665">
        <v>78</v>
      </c>
      <c r="AD665">
        <f t="shared" si="115"/>
        <v>9556</v>
      </c>
      <c r="AE665" s="5">
        <f t="shared" si="116"/>
        <v>2.6544444444444446</v>
      </c>
      <c r="AF665" s="5">
        <f t="shared" si="117"/>
        <v>5.3455555555555554</v>
      </c>
      <c r="AG665" s="5">
        <f t="shared" si="118"/>
        <v>0.34782608695652173</v>
      </c>
      <c r="AH665" s="5">
        <f t="shared" si="119"/>
        <v>0.91304347826086951</v>
      </c>
      <c r="AI665" s="5">
        <f t="shared" si="120"/>
        <v>0.11541062801932368</v>
      </c>
    </row>
    <row r="666" spans="2:35" x14ac:dyDescent="0.3">
      <c r="B666">
        <v>54212</v>
      </c>
      <c r="C666" s="7">
        <v>43907</v>
      </c>
      <c r="D666" s="6">
        <f t="shared" si="113"/>
        <v>2020</v>
      </c>
      <c r="E666" s="4" t="str">
        <f t="shared" si="110"/>
        <v>Q1-2020</v>
      </c>
      <c r="F666" s="4" t="str">
        <f t="shared" si="111"/>
        <v>March</v>
      </c>
      <c r="G666" s="6">
        <f t="shared" si="114"/>
        <v>12</v>
      </c>
      <c r="H666" s="4" t="str">
        <f t="shared" si="112"/>
        <v>Tuesday</v>
      </c>
      <c r="I666">
        <v>1</v>
      </c>
      <c r="J666">
        <v>27</v>
      </c>
      <c r="K666">
        <v>34</v>
      </c>
      <c r="L666">
        <v>2</v>
      </c>
      <c r="M666">
        <v>28</v>
      </c>
      <c r="N666">
        <v>25</v>
      </c>
      <c r="O666">
        <v>19</v>
      </c>
      <c r="P666">
        <v>15</v>
      </c>
      <c r="Q666">
        <v>58</v>
      </c>
      <c r="R666">
        <v>22</v>
      </c>
      <c r="S666">
        <v>14</v>
      </c>
      <c r="T666">
        <v>21</v>
      </c>
      <c r="U666">
        <v>192</v>
      </c>
      <c r="V666">
        <v>21</v>
      </c>
      <c r="W666">
        <v>28</v>
      </c>
      <c r="X666">
        <v>2</v>
      </c>
      <c r="Y666">
        <v>19</v>
      </c>
      <c r="Z666">
        <v>6</v>
      </c>
      <c r="AA666">
        <v>26</v>
      </c>
      <c r="AB666">
        <v>6</v>
      </c>
      <c r="AC666">
        <v>79</v>
      </c>
      <c r="AD666">
        <f t="shared" si="115"/>
        <v>8496</v>
      </c>
      <c r="AE666" s="5">
        <f t="shared" si="116"/>
        <v>2.36</v>
      </c>
      <c r="AF666" s="5">
        <f t="shared" si="117"/>
        <v>5.6400000000000006</v>
      </c>
      <c r="AG666" s="5">
        <f t="shared" si="118"/>
        <v>0.24</v>
      </c>
      <c r="AH666" s="5">
        <f t="shared" si="119"/>
        <v>0.84</v>
      </c>
      <c r="AI666" s="5">
        <f t="shared" si="120"/>
        <v>9.4399999999999998E-2</v>
      </c>
    </row>
    <row r="667" spans="2:35" x14ac:dyDescent="0.3">
      <c r="B667">
        <v>54213</v>
      </c>
      <c r="C667" s="7">
        <v>43907</v>
      </c>
      <c r="D667" s="6">
        <f t="shared" si="113"/>
        <v>2020</v>
      </c>
      <c r="E667" s="4" t="str">
        <f t="shared" si="110"/>
        <v>Q1-2020</v>
      </c>
      <c r="F667" s="4" t="str">
        <f t="shared" si="111"/>
        <v>March</v>
      </c>
      <c r="G667" s="6">
        <f t="shared" si="114"/>
        <v>12</v>
      </c>
      <c r="H667" s="4" t="str">
        <f t="shared" si="112"/>
        <v>Tuesday</v>
      </c>
      <c r="I667">
        <v>2</v>
      </c>
      <c r="J667">
        <v>27</v>
      </c>
      <c r="K667">
        <v>35</v>
      </c>
      <c r="L667">
        <v>2</v>
      </c>
      <c r="M667">
        <v>15</v>
      </c>
      <c r="N667">
        <v>25</v>
      </c>
      <c r="O667">
        <v>13</v>
      </c>
      <c r="P667">
        <v>12</v>
      </c>
      <c r="Q667">
        <v>36</v>
      </c>
      <c r="R667">
        <v>25</v>
      </c>
      <c r="S667">
        <v>14</v>
      </c>
      <c r="T667">
        <v>21</v>
      </c>
      <c r="U667">
        <v>353</v>
      </c>
      <c r="V667">
        <v>22</v>
      </c>
      <c r="W667">
        <v>20</v>
      </c>
      <c r="X667">
        <v>1</v>
      </c>
      <c r="Y667">
        <v>25</v>
      </c>
      <c r="Z667">
        <v>8</v>
      </c>
      <c r="AA667">
        <v>10</v>
      </c>
      <c r="AB667">
        <v>8</v>
      </c>
      <c r="AC667">
        <v>65</v>
      </c>
      <c r="AD667">
        <f t="shared" si="115"/>
        <v>11847</v>
      </c>
      <c r="AE667" s="5">
        <f t="shared" si="116"/>
        <v>3.2908333333333335</v>
      </c>
      <c r="AF667" s="5">
        <f t="shared" si="117"/>
        <v>4.7091666666666665</v>
      </c>
      <c r="AG667" s="5">
        <f t="shared" si="118"/>
        <v>0.32</v>
      </c>
      <c r="AH667" s="5">
        <f t="shared" si="119"/>
        <v>0.88</v>
      </c>
      <c r="AI667" s="5">
        <f t="shared" si="120"/>
        <v>0.13163333333333335</v>
      </c>
    </row>
    <row r="668" spans="2:35" x14ac:dyDescent="0.3">
      <c r="B668">
        <v>54214</v>
      </c>
      <c r="C668" s="7">
        <v>43908</v>
      </c>
      <c r="D668" s="6">
        <f t="shared" si="113"/>
        <v>2020</v>
      </c>
      <c r="E668" s="4" t="str">
        <f t="shared" si="110"/>
        <v>Q1-2020</v>
      </c>
      <c r="F668" s="4" t="str">
        <f t="shared" si="111"/>
        <v>March</v>
      </c>
      <c r="G668" s="6">
        <f t="shared" si="114"/>
        <v>12</v>
      </c>
      <c r="H668" s="4" t="str">
        <f t="shared" si="112"/>
        <v>Wednesday</v>
      </c>
      <c r="I668">
        <v>1</v>
      </c>
      <c r="J668">
        <v>26</v>
      </c>
      <c r="K668">
        <v>26</v>
      </c>
      <c r="L668">
        <v>2</v>
      </c>
      <c r="M668">
        <v>24</v>
      </c>
      <c r="N668">
        <v>24</v>
      </c>
      <c r="O668">
        <v>15</v>
      </c>
      <c r="P668">
        <v>13</v>
      </c>
      <c r="Q668">
        <v>86</v>
      </c>
      <c r="R668">
        <v>29</v>
      </c>
      <c r="S668">
        <v>14</v>
      </c>
      <c r="T668">
        <v>20</v>
      </c>
      <c r="U668">
        <v>238</v>
      </c>
      <c r="V668">
        <v>21</v>
      </c>
      <c r="W668">
        <v>14</v>
      </c>
      <c r="X668">
        <v>1</v>
      </c>
      <c r="Y668">
        <v>18</v>
      </c>
      <c r="Z668">
        <v>7</v>
      </c>
      <c r="AA668">
        <v>13</v>
      </c>
      <c r="AB668">
        <v>7</v>
      </c>
      <c r="AC668">
        <v>32</v>
      </c>
      <c r="AD668">
        <f t="shared" si="115"/>
        <v>8952</v>
      </c>
      <c r="AE668" s="5">
        <f t="shared" si="116"/>
        <v>2.4866666666666668</v>
      </c>
      <c r="AF668" s="5">
        <f t="shared" si="117"/>
        <v>5.5133333333333336</v>
      </c>
      <c r="AG668" s="5">
        <f t="shared" si="118"/>
        <v>0.29166666666666669</v>
      </c>
      <c r="AH668" s="5">
        <f t="shared" si="119"/>
        <v>0.875</v>
      </c>
      <c r="AI668" s="5">
        <f t="shared" si="120"/>
        <v>0.10361111111111111</v>
      </c>
    </row>
    <row r="669" spans="2:35" x14ac:dyDescent="0.3">
      <c r="B669">
        <v>54215</v>
      </c>
      <c r="C669" s="7">
        <v>43908</v>
      </c>
      <c r="D669" s="6">
        <f t="shared" si="113"/>
        <v>2020</v>
      </c>
      <c r="E669" s="4" t="str">
        <f t="shared" si="110"/>
        <v>Q1-2020</v>
      </c>
      <c r="F669" s="4" t="str">
        <f t="shared" si="111"/>
        <v>March</v>
      </c>
      <c r="G669" s="6">
        <f t="shared" si="114"/>
        <v>12</v>
      </c>
      <c r="H669" s="4" t="str">
        <f t="shared" si="112"/>
        <v>Wednesday</v>
      </c>
      <c r="I669">
        <v>2</v>
      </c>
      <c r="J669">
        <v>26</v>
      </c>
      <c r="K669">
        <v>29</v>
      </c>
      <c r="L669">
        <v>2</v>
      </c>
      <c r="M669">
        <v>36</v>
      </c>
      <c r="N669">
        <v>24</v>
      </c>
      <c r="O669">
        <v>21</v>
      </c>
      <c r="P669">
        <v>13</v>
      </c>
      <c r="Q669">
        <v>37</v>
      </c>
      <c r="R669">
        <v>11</v>
      </c>
      <c r="S669">
        <v>13</v>
      </c>
      <c r="T669">
        <v>23</v>
      </c>
      <c r="U669">
        <v>456</v>
      </c>
      <c r="V669">
        <v>22</v>
      </c>
      <c r="W669">
        <v>18</v>
      </c>
      <c r="X669">
        <v>0</v>
      </c>
      <c r="Y669">
        <v>23</v>
      </c>
      <c r="Z669">
        <v>7</v>
      </c>
      <c r="AA669">
        <v>20</v>
      </c>
      <c r="AB669">
        <v>7</v>
      </c>
      <c r="AC669">
        <v>83</v>
      </c>
      <c r="AD669">
        <f t="shared" si="115"/>
        <v>14031</v>
      </c>
      <c r="AE669" s="5">
        <f t="shared" si="116"/>
        <v>3.8975</v>
      </c>
      <c r="AF669" s="5">
        <f t="shared" si="117"/>
        <v>4.1025</v>
      </c>
      <c r="AG669" s="5">
        <f t="shared" si="118"/>
        <v>0.29166666666666669</v>
      </c>
      <c r="AH669" s="5">
        <f t="shared" si="119"/>
        <v>0.91666666666666663</v>
      </c>
      <c r="AI669" s="5">
        <f t="shared" si="120"/>
        <v>0.16239583333333332</v>
      </c>
    </row>
    <row r="670" spans="2:35" x14ac:dyDescent="0.3">
      <c r="B670">
        <v>54216</v>
      </c>
      <c r="C670" s="7">
        <v>43909</v>
      </c>
      <c r="D670" s="6">
        <f t="shared" si="113"/>
        <v>2020</v>
      </c>
      <c r="E670" s="4" t="str">
        <f t="shared" si="110"/>
        <v>Q1-2020</v>
      </c>
      <c r="F670" s="4" t="str">
        <f t="shared" si="111"/>
        <v>March</v>
      </c>
      <c r="G670" s="6">
        <f t="shared" si="114"/>
        <v>12</v>
      </c>
      <c r="H670" s="4" t="str">
        <f t="shared" si="112"/>
        <v>Thursday</v>
      </c>
      <c r="I670">
        <v>1</v>
      </c>
      <c r="J670">
        <v>25</v>
      </c>
      <c r="K670">
        <v>31</v>
      </c>
      <c r="L670">
        <v>1</v>
      </c>
      <c r="M670">
        <v>35</v>
      </c>
      <c r="N670">
        <v>24</v>
      </c>
      <c r="O670">
        <v>12</v>
      </c>
      <c r="P670">
        <v>15</v>
      </c>
      <c r="Q670">
        <v>62</v>
      </c>
      <c r="R670">
        <v>23</v>
      </c>
      <c r="S670">
        <v>13</v>
      </c>
      <c r="T670">
        <v>19</v>
      </c>
      <c r="U670">
        <v>185</v>
      </c>
      <c r="V670">
        <v>21</v>
      </c>
      <c r="W670">
        <v>25</v>
      </c>
      <c r="X670">
        <v>2</v>
      </c>
      <c r="Y670">
        <v>20</v>
      </c>
      <c r="Z670">
        <v>6</v>
      </c>
      <c r="AA670">
        <v>15</v>
      </c>
      <c r="AB670">
        <v>6</v>
      </c>
      <c r="AC670">
        <v>72</v>
      </c>
      <c r="AD670">
        <f t="shared" si="115"/>
        <v>7720</v>
      </c>
      <c r="AE670" s="5">
        <f t="shared" si="116"/>
        <v>2.1444444444444444</v>
      </c>
      <c r="AF670" s="5">
        <f t="shared" si="117"/>
        <v>5.8555555555555561</v>
      </c>
      <c r="AG670" s="5">
        <f t="shared" si="118"/>
        <v>0.25</v>
      </c>
      <c r="AH670" s="5">
        <f t="shared" si="119"/>
        <v>0.875</v>
      </c>
      <c r="AI670" s="5">
        <f t="shared" si="120"/>
        <v>8.9351851851851849E-2</v>
      </c>
    </row>
    <row r="671" spans="2:35" x14ac:dyDescent="0.3">
      <c r="B671">
        <v>54217</v>
      </c>
      <c r="C671" s="7">
        <v>43909</v>
      </c>
      <c r="D671" s="6">
        <f t="shared" si="113"/>
        <v>2020</v>
      </c>
      <c r="E671" s="4" t="str">
        <f t="shared" si="110"/>
        <v>Q1-2020</v>
      </c>
      <c r="F671" s="4" t="str">
        <f t="shared" si="111"/>
        <v>March</v>
      </c>
      <c r="G671" s="6">
        <f t="shared" si="114"/>
        <v>12</v>
      </c>
      <c r="H671" s="4" t="str">
        <f t="shared" si="112"/>
        <v>Thursday</v>
      </c>
      <c r="I671">
        <v>2</v>
      </c>
      <c r="J671">
        <v>27</v>
      </c>
      <c r="K671">
        <v>28</v>
      </c>
      <c r="L671">
        <v>3</v>
      </c>
      <c r="M671">
        <v>24</v>
      </c>
      <c r="N671">
        <v>24</v>
      </c>
      <c r="O671">
        <v>27</v>
      </c>
      <c r="P671">
        <v>13</v>
      </c>
      <c r="Q671">
        <v>69</v>
      </c>
      <c r="R671">
        <v>22</v>
      </c>
      <c r="S671">
        <v>12</v>
      </c>
      <c r="T671">
        <v>19</v>
      </c>
      <c r="U671">
        <v>299</v>
      </c>
      <c r="V671">
        <v>22</v>
      </c>
      <c r="W671">
        <v>16</v>
      </c>
      <c r="X671">
        <v>1</v>
      </c>
      <c r="Y671">
        <v>21</v>
      </c>
      <c r="Z671">
        <v>8</v>
      </c>
      <c r="AA671">
        <v>24</v>
      </c>
      <c r="AB671">
        <v>8</v>
      </c>
      <c r="AC671">
        <v>49</v>
      </c>
      <c r="AD671">
        <f t="shared" si="115"/>
        <v>10664</v>
      </c>
      <c r="AE671" s="5">
        <f t="shared" si="116"/>
        <v>2.9622222222222221</v>
      </c>
      <c r="AF671" s="5">
        <f t="shared" si="117"/>
        <v>5.0377777777777784</v>
      </c>
      <c r="AG671" s="5">
        <f t="shared" si="118"/>
        <v>0.33333333333333331</v>
      </c>
      <c r="AH671" s="5">
        <f t="shared" si="119"/>
        <v>0.91666666666666663</v>
      </c>
      <c r="AI671" s="5">
        <f t="shared" si="120"/>
        <v>0.12342592592592593</v>
      </c>
    </row>
    <row r="672" spans="2:35" x14ac:dyDescent="0.3">
      <c r="B672">
        <v>54218</v>
      </c>
      <c r="C672" s="7">
        <v>43910</v>
      </c>
      <c r="D672" s="6">
        <f t="shared" si="113"/>
        <v>2020</v>
      </c>
      <c r="E672" s="4" t="str">
        <f t="shared" si="110"/>
        <v>Q1-2020</v>
      </c>
      <c r="F672" s="4" t="str">
        <f t="shared" si="111"/>
        <v>March</v>
      </c>
      <c r="G672" s="6">
        <f t="shared" si="114"/>
        <v>12</v>
      </c>
      <c r="H672" s="4" t="str">
        <f t="shared" si="112"/>
        <v>Friday</v>
      </c>
      <c r="I672">
        <v>1</v>
      </c>
      <c r="J672">
        <v>26</v>
      </c>
      <c r="K672">
        <v>24</v>
      </c>
      <c r="L672">
        <v>2</v>
      </c>
      <c r="M672">
        <v>22</v>
      </c>
      <c r="N672">
        <v>24</v>
      </c>
      <c r="O672">
        <v>13</v>
      </c>
      <c r="P672">
        <v>13</v>
      </c>
      <c r="Q672">
        <v>65</v>
      </c>
      <c r="R672">
        <v>24</v>
      </c>
      <c r="S672">
        <v>13</v>
      </c>
      <c r="T672">
        <v>19</v>
      </c>
      <c r="U672">
        <v>297</v>
      </c>
      <c r="V672">
        <v>22</v>
      </c>
      <c r="W672">
        <v>15</v>
      </c>
      <c r="X672">
        <v>1</v>
      </c>
      <c r="Y672">
        <v>23</v>
      </c>
      <c r="Z672">
        <v>7</v>
      </c>
      <c r="AA672">
        <v>12</v>
      </c>
      <c r="AB672">
        <v>7</v>
      </c>
      <c r="AC672">
        <v>87</v>
      </c>
      <c r="AD672">
        <f t="shared" si="115"/>
        <v>10363</v>
      </c>
      <c r="AE672" s="5">
        <f t="shared" si="116"/>
        <v>2.8786111111111112</v>
      </c>
      <c r="AF672" s="5">
        <f t="shared" si="117"/>
        <v>5.1213888888888892</v>
      </c>
      <c r="AG672" s="5">
        <f t="shared" si="118"/>
        <v>0.29166666666666669</v>
      </c>
      <c r="AH672" s="5">
        <f t="shared" si="119"/>
        <v>0.91666666666666663</v>
      </c>
      <c r="AI672" s="5">
        <f t="shared" si="120"/>
        <v>0.11994212962962963</v>
      </c>
    </row>
    <row r="673" spans="2:35" x14ac:dyDescent="0.3">
      <c r="B673">
        <v>54219</v>
      </c>
      <c r="C673" s="7">
        <v>43910</v>
      </c>
      <c r="D673" s="6">
        <f t="shared" si="113"/>
        <v>2020</v>
      </c>
      <c r="E673" s="4" t="str">
        <f t="shared" si="110"/>
        <v>Q1-2020</v>
      </c>
      <c r="F673" s="4" t="str">
        <f t="shared" si="111"/>
        <v>March</v>
      </c>
      <c r="G673" s="6">
        <f t="shared" si="114"/>
        <v>12</v>
      </c>
      <c r="H673" s="4" t="str">
        <f t="shared" si="112"/>
        <v>Friday</v>
      </c>
      <c r="I673">
        <v>2</v>
      </c>
      <c r="J673">
        <v>27</v>
      </c>
      <c r="K673">
        <v>34</v>
      </c>
      <c r="L673">
        <v>3</v>
      </c>
      <c r="M673">
        <v>33</v>
      </c>
      <c r="N673">
        <v>24</v>
      </c>
      <c r="O673">
        <v>15</v>
      </c>
      <c r="P673">
        <v>13</v>
      </c>
      <c r="Q673">
        <v>32</v>
      </c>
      <c r="R673">
        <v>15</v>
      </c>
      <c r="S673">
        <v>13</v>
      </c>
      <c r="T673">
        <v>22</v>
      </c>
      <c r="U673">
        <v>454</v>
      </c>
      <c r="V673">
        <v>22</v>
      </c>
      <c r="W673">
        <v>29</v>
      </c>
      <c r="X673">
        <v>1</v>
      </c>
      <c r="Y673">
        <v>22</v>
      </c>
      <c r="Z673">
        <v>7</v>
      </c>
      <c r="AA673">
        <v>24</v>
      </c>
      <c r="AB673">
        <v>7</v>
      </c>
      <c r="AC673">
        <v>34</v>
      </c>
      <c r="AD673">
        <f t="shared" si="115"/>
        <v>13743</v>
      </c>
      <c r="AE673" s="5">
        <f t="shared" si="116"/>
        <v>3.8174999999999999</v>
      </c>
      <c r="AF673" s="5">
        <f t="shared" si="117"/>
        <v>4.1825000000000001</v>
      </c>
      <c r="AG673" s="5">
        <f t="shared" si="118"/>
        <v>0.29166666666666669</v>
      </c>
      <c r="AH673" s="5">
        <f t="shared" si="119"/>
        <v>0.91666666666666663</v>
      </c>
      <c r="AI673" s="5">
        <f t="shared" si="120"/>
        <v>0.1590625</v>
      </c>
    </row>
    <row r="674" spans="2:35" x14ac:dyDescent="0.3">
      <c r="B674">
        <v>54220</v>
      </c>
      <c r="C674" s="7">
        <v>43911</v>
      </c>
      <c r="D674" s="6">
        <f t="shared" si="113"/>
        <v>2020</v>
      </c>
      <c r="E674" s="4" t="str">
        <f t="shared" si="110"/>
        <v>Q1-2020</v>
      </c>
      <c r="F674" s="4" t="str">
        <f t="shared" si="111"/>
        <v>March</v>
      </c>
      <c r="G674" s="6">
        <f t="shared" si="114"/>
        <v>12</v>
      </c>
      <c r="H674" s="4" t="str">
        <f t="shared" si="112"/>
        <v>Saturday</v>
      </c>
      <c r="I674">
        <v>1</v>
      </c>
      <c r="J674">
        <v>26</v>
      </c>
      <c r="K674">
        <v>30</v>
      </c>
      <c r="L674">
        <v>2</v>
      </c>
      <c r="M674">
        <v>23</v>
      </c>
      <c r="N674">
        <v>24</v>
      </c>
      <c r="O674">
        <v>16</v>
      </c>
      <c r="P674">
        <v>15</v>
      </c>
      <c r="Q674">
        <v>76</v>
      </c>
      <c r="R674">
        <v>14</v>
      </c>
      <c r="S674">
        <v>13</v>
      </c>
      <c r="T674">
        <v>23</v>
      </c>
      <c r="U674">
        <v>310</v>
      </c>
      <c r="V674">
        <v>21</v>
      </c>
      <c r="W674">
        <v>29</v>
      </c>
      <c r="X674">
        <v>1</v>
      </c>
      <c r="Y674">
        <v>23</v>
      </c>
      <c r="Z674">
        <v>7</v>
      </c>
      <c r="AA674">
        <v>24</v>
      </c>
      <c r="AB674">
        <v>7</v>
      </c>
      <c r="AC674">
        <v>69</v>
      </c>
      <c r="AD674">
        <f t="shared" si="115"/>
        <v>11237</v>
      </c>
      <c r="AE674" s="5">
        <f t="shared" si="116"/>
        <v>3.1213888888888888</v>
      </c>
      <c r="AF674" s="5">
        <f t="shared" si="117"/>
        <v>4.8786111111111108</v>
      </c>
      <c r="AG674" s="5">
        <f t="shared" si="118"/>
        <v>0.29166666666666669</v>
      </c>
      <c r="AH674" s="5">
        <f t="shared" si="119"/>
        <v>0.875</v>
      </c>
      <c r="AI674" s="5">
        <f t="shared" si="120"/>
        <v>0.13005787037037037</v>
      </c>
    </row>
    <row r="675" spans="2:35" x14ac:dyDescent="0.3">
      <c r="B675">
        <v>54221</v>
      </c>
      <c r="C675" s="7">
        <v>43913</v>
      </c>
      <c r="D675" s="6">
        <f t="shared" si="113"/>
        <v>2020</v>
      </c>
      <c r="E675" s="4" t="str">
        <f t="shared" si="110"/>
        <v>Q1-2020</v>
      </c>
      <c r="F675" s="4" t="str">
        <f t="shared" si="111"/>
        <v>March</v>
      </c>
      <c r="G675" s="6">
        <f t="shared" si="114"/>
        <v>13</v>
      </c>
      <c r="H675" s="4" t="str">
        <f t="shared" si="112"/>
        <v>Monday</v>
      </c>
      <c r="I675">
        <v>1</v>
      </c>
      <c r="J675">
        <v>27</v>
      </c>
      <c r="K675">
        <v>20</v>
      </c>
      <c r="L675">
        <v>2</v>
      </c>
      <c r="M675">
        <v>24</v>
      </c>
      <c r="N675">
        <v>25</v>
      </c>
      <c r="O675">
        <v>27</v>
      </c>
      <c r="P675">
        <v>14</v>
      </c>
      <c r="Q675">
        <v>64</v>
      </c>
      <c r="R675">
        <v>29</v>
      </c>
      <c r="S675">
        <v>14</v>
      </c>
      <c r="T675">
        <v>20</v>
      </c>
      <c r="U675">
        <v>262</v>
      </c>
      <c r="V675">
        <v>21</v>
      </c>
      <c r="W675">
        <v>30</v>
      </c>
      <c r="X675">
        <v>1</v>
      </c>
      <c r="Y675">
        <v>18</v>
      </c>
      <c r="Z675">
        <v>7</v>
      </c>
      <c r="AA675">
        <v>18</v>
      </c>
      <c r="AB675">
        <v>7</v>
      </c>
      <c r="AC675">
        <v>45</v>
      </c>
      <c r="AD675">
        <f t="shared" si="115"/>
        <v>10379</v>
      </c>
      <c r="AE675" s="5">
        <f t="shared" si="116"/>
        <v>2.8830555555555555</v>
      </c>
      <c r="AF675" s="5">
        <f t="shared" si="117"/>
        <v>5.1169444444444441</v>
      </c>
      <c r="AG675" s="5">
        <f t="shared" si="118"/>
        <v>0.28000000000000003</v>
      </c>
      <c r="AH675" s="5">
        <f t="shared" si="119"/>
        <v>0.84</v>
      </c>
      <c r="AI675" s="5">
        <f t="shared" si="120"/>
        <v>0.11532222222222221</v>
      </c>
    </row>
    <row r="676" spans="2:35" x14ac:dyDescent="0.3">
      <c r="B676">
        <v>54222</v>
      </c>
      <c r="C676" s="7">
        <v>43913</v>
      </c>
      <c r="D676" s="6">
        <f t="shared" si="113"/>
        <v>2020</v>
      </c>
      <c r="E676" s="4" t="str">
        <f t="shared" si="110"/>
        <v>Q1-2020</v>
      </c>
      <c r="F676" s="4" t="str">
        <f t="shared" si="111"/>
        <v>March</v>
      </c>
      <c r="G676" s="6">
        <f t="shared" si="114"/>
        <v>13</v>
      </c>
      <c r="H676" s="4" t="str">
        <f t="shared" si="112"/>
        <v>Monday</v>
      </c>
      <c r="I676">
        <v>2</v>
      </c>
      <c r="J676">
        <v>26</v>
      </c>
      <c r="K676">
        <v>21</v>
      </c>
      <c r="L676">
        <v>2</v>
      </c>
      <c r="M676">
        <v>40</v>
      </c>
      <c r="N676">
        <v>24</v>
      </c>
      <c r="O676">
        <v>17</v>
      </c>
      <c r="P676">
        <v>12</v>
      </c>
      <c r="Q676">
        <v>65</v>
      </c>
      <c r="R676">
        <v>11</v>
      </c>
      <c r="S676">
        <v>14</v>
      </c>
      <c r="T676">
        <v>19</v>
      </c>
      <c r="U676">
        <v>373</v>
      </c>
      <c r="V676">
        <v>21</v>
      </c>
      <c r="W676">
        <v>12</v>
      </c>
      <c r="X676">
        <v>1</v>
      </c>
      <c r="Y676">
        <v>24</v>
      </c>
      <c r="Z676">
        <v>8</v>
      </c>
      <c r="AA676">
        <v>11</v>
      </c>
      <c r="AB676">
        <v>8</v>
      </c>
      <c r="AC676">
        <v>33</v>
      </c>
      <c r="AD676">
        <f t="shared" si="115"/>
        <v>11692</v>
      </c>
      <c r="AE676" s="5">
        <f t="shared" si="116"/>
        <v>3.2477777777777779</v>
      </c>
      <c r="AF676" s="5">
        <f t="shared" si="117"/>
        <v>4.7522222222222226</v>
      </c>
      <c r="AG676" s="5">
        <f t="shared" si="118"/>
        <v>0.33333333333333331</v>
      </c>
      <c r="AH676" s="5">
        <f t="shared" si="119"/>
        <v>0.875</v>
      </c>
      <c r="AI676" s="5">
        <f t="shared" si="120"/>
        <v>0.13532407407407407</v>
      </c>
    </row>
    <row r="677" spans="2:35" x14ac:dyDescent="0.3">
      <c r="B677">
        <v>54223</v>
      </c>
      <c r="C677" s="7">
        <v>43914</v>
      </c>
      <c r="D677" s="6">
        <f t="shared" si="113"/>
        <v>2020</v>
      </c>
      <c r="E677" s="4" t="str">
        <f t="shared" si="110"/>
        <v>Q1-2020</v>
      </c>
      <c r="F677" s="4" t="str">
        <f t="shared" si="111"/>
        <v>March</v>
      </c>
      <c r="G677" s="6">
        <f t="shared" si="114"/>
        <v>13</v>
      </c>
      <c r="H677" s="4" t="str">
        <f t="shared" si="112"/>
        <v>Tuesday</v>
      </c>
      <c r="I677">
        <v>1</v>
      </c>
      <c r="J677">
        <v>25</v>
      </c>
      <c r="K677">
        <v>24</v>
      </c>
      <c r="L677">
        <v>2</v>
      </c>
      <c r="M677">
        <v>30</v>
      </c>
      <c r="N677">
        <v>23</v>
      </c>
      <c r="O677">
        <v>17</v>
      </c>
      <c r="P677">
        <v>14</v>
      </c>
      <c r="Q677">
        <v>41</v>
      </c>
      <c r="R677">
        <v>19</v>
      </c>
      <c r="S677">
        <v>12</v>
      </c>
      <c r="T677">
        <v>21</v>
      </c>
      <c r="U677">
        <v>218</v>
      </c>
      <c r="V677">
        <v>21</v>
      </c>
      <c r="W677">
        <v>12</v>
      </c>
      <c r="X677">
        <v>1</v>
      </c>
      <c r="Y677">
        <v>19</v>
      </c>
      <c r="Z677">
        <v>6</v>
      </c>
      <c r="AA677">
        <v>28</v>
      </c>
      <c r="AB677">
        <v>6</v>
      </c>
      <c r="AC677">
        <v>82</v>
      </c>
      <c r="AD677">
        <f t="shared" si="115"/>
        <v>7840</v>
      </c>
      <c r="AE677" s="5">
        <f t="shared" si="116"/>
        <v>2.1777777777777776</v>
      </c>
      <c r="AF677" s="5">
        <f t="shared" si="117"/>
        <v>5.8222222222222229</v>
      </c>
      <c r="AG677" s="5">
        <f t="shared" si="118"/>
        <v>0.2608695652173913</v>
      </c>
      <c r="AH677" s="5">
        <f t="shared" si="119"/>
        <v>0.91304347826086951</v>
      </c>
      <c r="AI677" s="5">
        <f t="shared" si="120"/>
        <v>9.4685990338164244E-2</v>
      </c>
    </row>
    <row r="678" spans="2:35" x14ac:dyDescent="0.3">
      <c r="B678">
        <v>54224</v>
      </c>
      <c r="C678" s="7">
        <v>43914</v>
      </c>
      <c r="D678" s="6">
        <f t="shared" si="113"/>
        <v>2020</v>
      </c>
      <c r="E678" s="4" t="str">
        <f t="shared" si="110"/>
        <v>Q1-2020</v>
      </c>
      <c r="F678" s="4" t="str">
        <f t="shared" si="111"/>
        <v>March</v>
      </c>
      <c r="G678" s="6">
        <f t="shared" si="114"/>
        <v>13</v>
      </c>
      <c r="H678" s="4" t="str">
        <f t="shared" si="112"/>
        <v>Tuesday</v>
      </c>
      <c r="I678">
        <v>2</v>
      </c>
      <c r="J678">
        <v>28</v>
      </c>
      <c r="K678">
        <v>28</v>
      </c>
      <c r="L678">
        <v>3</v>
      </c>
      <c r="M678">
        <v>31</v>
      </c>
      <c r="N678">
        <v>25</v>
      </c>
      <c r="O678">
        <v>25</v>
      </c>
      <c r="P678">
        <v>14</v>
      </c>
      <c r="Q678">
        <v>51</v>
      </c>
      <c r="R678">
        <v>15</v>
      </c>
      <c r="S678">
        <v>14</v>
      </c>
      <c r="T678">
        <v>18</v>
      </c>
      <c r="U678">
        <v>453</v>
      </c>
      <c r="V678">
        <v>21</v>
      </c>
      <c r="W678">
        <v>10</v>
      </c>
      <c r="X678">
        <v>1</v>
      </c>
      <c r="Y678">
        <v>22</v>
      </c>
      <c r="Z678">
        <v>7</v>
      </c>
      <c r="AA678">
        <v>13</v>
      </c>
      <c r="AB678">
        <v>7</v>
      </c>
      <c r="AC678">
        <v>78</v>
      </c>
      <c r="AD678">
        <f t="shared" si="115"/>
        <v>14498</v>
      </c>
      <c r="AE678" s="5">
        <f t="shared" si="116"/>
        <v>4.027222222222222</v>
      </c>
      <c r="AF678" s="5">
        <f t="shared" si="117"/>
        <v>3.972777777777778</v>
      </c>
      <c r="AG678" s="5">
        <f t="shared" si="118"/>
        <v>0.28000000000000003</v>
      </c>
      <c r="AH678" s="5">
        <f t="shared" si="119"/>
        <v>0.84</v>
      </c>
      <c r="AI678" s="5">
        <f t="shared" si="120"/>
        <v>0.16108888888888889</v>
      </c>
    </row>
    <row r="679" spans="2:35" x14ac:dyDescent="0.3">
      <c r="B679">
        <v>54225</v>
      </c>
      <c r="C679" s="7">
        <v>43915</v>
      </c>
      <c r="D679" s="6">
        <f t="shared" si="113"/>
        <v>2020</v>
      </c>
      <c r="E679" s="4" t="str">
        <f t="shared" si="110"/>
        <v>Q1-2020</v>
      </c>
      <c r="F679" s="4" t="str">
        <f t="shared" si="111"/>
        <v>March</v>
      </c>
      <c r="G679" s="6">
        <f t="shared" si="114"/>
        <v>13</v>
      </c>
      <c r="H679" s="4" t="str">
        <f t="shared" si="112"/>
        <v>Wednesday</v>
      </c>
      <c r="I679">
        <v>1</v>
      </c>
      <c r="J679">
        <v>25</v>
      </c>
      <c r="K679">
        <v>24</v>
      </c>
      <c r="L679">
        <v>1</v>
      </c>
      <c r="M679">
        <v>30</v>
      </c>
      <c r="N679">
        <v>24</v>
      </c>
      <c r="O679">
        <v>15</v>
      </c>
      <c r="P679">
        <v>14</v>
      </c>
      <c r="Q679">
        <v>83</v>
      </c>
      <c r="R679">
        <v>19</v>
      </c>
      <c r="S679">
        <v>13</v>
      </c>
      <c r="T679">
        <v>18</v>
      </c>
      <c r="U679">
        <v>193</v>
      </c>
      <c r="V679">
        <v>21</v>
      </c>
      <c r="W679">
        <v>18</v>
      </c>
      <c r="X679">
        <v>2</v>
      </c>
      <c r="Y679">
        <v>19</v>
      </c>
      <c r="Z679">
        <v>6</v>
      </c>
      <c r="AA679">
        <v>12</v>
      </c>
      <c r="AB679">
        <v>6</v>
      </c>
      <c r="AC679">
        <v>53</v>
      </c>
      <c r="AD679">
        <f t="shared" si="115"/>
        <v>7894</v>
      </c>
      <c r="AE679" s="5">
        <f t="shared" si="116"/>
        <v>2.1927777777777777</v>
      </c>
      <c r="AF679" s="5">
        <f t="shared" si="117"/>
        <v>5.8072222222222223</v>
      </c>
      <c r="AG679" s="5">
        <f t="shared" si="118"/>
        <v>0.25</v>
      </c>
      <c r="AH679" s="5">
        <f t="shared" si="119"/>
        <v>0.875</v>
      </c>
      <c r="AI679" s="5">
        <f t="shared" si="120"/>
        <v>9.1365740740740733E-2</v>
      </c>
    </row>
    <row r="680" spans="2:35" x14ac:dyDescent="0.3">
      <c r="B680">
        <v>54226</v>
      </c>
      <c r="C680" s="7">
        <v>43915</v>
      </c>
      <c r="D680" s="6">
        <f t="shared" si="113"/>
        <v>2020</v>
      </c>
      <c r="E680" s="4" t="str">
        <f t="shared" si="110"/>
        <v>Q1-2020</v>
      </c>
      <c r="F680" s="4" t="str">
        <f t="shared" si="111"/>
        <v>March</v>
      </c>
      <c r="G680" s="6">
        <f t="shared" si="114"/>
        <v>13</v>
      </c>
      <c r="H680" s="4" t="str">
        <f t="shared" si="112"/>
        <v>Wednesday</v>
      </c>
      <c r="I680">
        <v>2</v>
      </c>
      <c r="J680">
        <v>28</v>
      </c>
      <c r="K680">
        <v>30</v>
      </c>
      <c r="L680">
        <v>3</v>
      </c>
      <c r="M680">
        <v>34</v>
      </c>
      <c r="N680">
        <v>25</v>
      </c>
      <c r="O680">
        <v>29</v>
      </c>
      <c r="P680">
        <v>14</v>
      </c>
      <c r="Q680">
        <v>30</v>
      </c>
      <c r="R680">
        <v>20</v>
      </c>
      <c r="S680">
        <v>14</v>
      </c>
      <c r="T680">
        <v>23</v>
      </c>
      <c r="U680">
        <v>418</v>
      </c>
      <c r="V680">
        <v>22</v>
      </c>
      <c r="W680">
        <v>24</v>
      </c>
      <c r="X680">
        <v>1</v>
      </c>
      <c r="Y680">
        <v>23</v>
      </c>
      <c r="Z680">
        <v>7</v>
      </c>
      <c r="AA680">
        <v>10</v>
      </c>
      <c r="AB680">
        <v>7</v>
      </c>
      <c r="AC680">
        <v>52</v>
      </c>
      <c r="AD680">
        <f t="shared" si="115"/>
        <v>13725</v>
      </c>
      <c r="AE680" s="5">
        <f t="shared" si="116"/>
        <v>3.8125</v>
      </c>
      <c r="AF680" s="5">
        <f t="shared" si="117"/>
        <v>4.1875</v>
      </c>
      <c r="AG680" s="5">
        <f t="shared" si="118"/>
        <v>0.28000000000000003</v>
      </c>
      <c r="AH680" s="5">
        <f t="shared" si="119"/>
        <v>0.88</v>
      </c>
      <c r="AI680" s="5">
        <f t="shared" si="120"/>
        <v>0.1525</v>
      </c>
    </row>
    <row r="681" spans="2:35" x14ac:dyDescent="0.3">
      <c r="B681">
        <v>54227</v>
      </c>
      <c r="C681" s="7">
        <v>43916</v>
      </c>
      <c r="D681" s="6">
        <f t="shared" si="113"/>
        <v>2020</v>
      </c>
      <c r="E681" s="4" t="str">
        <f t="shared" si="110"/>
        <v>Q1-2020</v>
      </c>
      <c r="F681" s="4" t="str">
        <f t="shared" si="111"/>
        <v>March</v>
      </c>
      <c r="G681" s="6">
        <f t="shared" si="114"/>
        <v>13</v>
      </c>
      <c r="H681" s="4" t="str">
        <f t="shared" si="112"/>
        <v>Thursday</v>
      </c>
      <c r="I681">
        <v>1</v>
      </c>
      <c r="J681">
        <v>26</v>
      </c>
      <c r="K681">
        <v>18</v>
      </c>
      <c r="L681">
        <v>1</v>
      </c>
      <c r="M681">
        <v>30</v>
      </c>
      <c r="N681">
        <v>25</v>
      </c>
      <c r="O681">
        <v>17</v>
      </c>
      <c r="P681">
        <v>15</v>
      </c>
      <c r="Q681">
        <v>49</v>
      </c>
      <c r="R681">
        <v>30</v>
      </c>
      <c r="S681">
        <v>14</v>
      </c>
      <c r="T681">
        <v>20</v>
      </c>
      <c r="U681">
        <v>230</v>
      </c>
      <c r="V681">
        <v>21</v>
      </c>
      <c r="W681">
        <v>12</v>
      </c>
      <c r="X681">
        <v>2</v>
      </c>
      <c r="Y681">
        <v>19</v>
      </c>
      <c r="Z681">
        <v>6</v>
      </c>
      <c r="AA681">
        <v>12</v>
      </c>
      <c r="AB681">
        <v>6</v>
      </c>
      <c r="AC681">
        <v>69</v>
      </c>
      <c r="AD681">
        <f t="shared" si="115"/>
        <v>8836</v>
      </c>
      <c r="AE681" s="5">
        <f t="shared" si="116"/>
        <v>2.4544444444444444</v>
      </c>
      <c r="AF681" s="5">
        <f t="shared" si="117"/>
        <v>5.5455555555555556</v>
      </c>
      <c r="AG681" s="5">
        <f t="shared" si="118"/>
        <v>0.24</v>
      </c>
      <c r="AH681" s="5">
        <f t="shared" si="119"/>
        <v>0.84</v>
      </c>
      <c r="AI681" s="5">
        <f t="shared" si="120"/>
        <v>9.817777777777778E-2</v>
      </c>
    </row>
    <row r="682" spans="2:35" x14ac:dyDescent="0.3">
      <c r="B682">
        <v>54228</v>
      </c>
      <c r="C682" s="7">
        <v>43916</v>
      </c>
      <c r="D682" s="6">
        <f t="shared" si="113"/>
        <v>2020</v>
      </c>
      <c r="E682" s="4" t="str">
        <f t="shared" si="110"/>
        <v>Q1-2020</v>
      </c>
      <c r="F682" s="4" t="str">
        <f t="shared" si="111"/>
        <v>March</v>
      </c>
      <c r="G682" s="6">
        <f t="shared" si="114"/>
        <v>13</v>
      </c>
      <c r="H682" s="4" t="str">
        <f t="shared" si="112"/>
        <v>Thursday</v>
      </c>
      <c r="I682">
        <v>2</v>
      </c>
      <c r="J682">
        <v>26</v>
      </c>
      <c r="K682">
        <v>16</v>
      </c>
      <c r="L682">
        <v>2</v>
      </c>
      <c r="M682">
        <v>22</v>
      </c>
      <c r="N682">
        <v>24</v>
      </c>
      <c r="O682">
        <v>15</v>
      </c>
      <c r="P682">
        <v>13</v>
      </c>
      <c r="Q682">
        <v>78</v>
      </c>
      <c r="R682">
        <v>12</v>
      </c>
      <c r="S682">
        <v>14</v>
      </c>
      <c r="T682">
        <v>22</v>
      </c>
      <c r="U682">
        <v>285</v>
      </c>
      <c r="V682">
        <v>21</v>
      </c>
      <c r="W682">
        <v>23</v>
      </c>
      <c r="X682">
        <v>0</v>
      </c>
      <c r="Y682">
        <v>26</v>
      </c>
      <c r="Z682">
        <v>8</v>
      </c>
      <c r="AA682">
        <v>22</v>
      </c>
      <c r="AB682">
        <v>8</v>
      </c>
      <c r="AC682">
        <v>52</v>
      </c>
      <c r="AD682">
        <f t="shared" si="115"/>
        <v>10285</v>
      </c>
      <c r="AE682" s="5">
        <f t="shared" si="116"/>
        <v>2.8569444444444443</v>
      </c>
      <c r="AF682" s="5">
        <f t="shared" si="117"/>
        <v>5.1430555555555557</v>
      </c>
      <c r="AG682" s="5">
        <f t="shared" si="118"/>
        <v>0.33333333333333331</v>
      </c>
      <c r="AH682" s="5">
        <f t="shared" si="119"/>
        <v>0.875</v>
      </c>
      <c r="AI682" s="5">
        <f t="shared" si="120"/>
        <v>0.11903935185185184</v>
      </c>
    </row>
    <row r="683" spans="2:35" x14ac:dyDescent="0.3">
      <c r="B683">
        <v>54229</v>
      </c>
      <c r="C683" s="7">
        <v>43917</v>
      </c>
      <c r="D683" s="6">
        <f t="shared" si="113"/>
        <v>2020</v>
      </c>
      <c r="E683" s="4" t="str">
        <f t="shared" si="110"/>
        <v>Q1-2020</v>
      </c>
      <c r="F683" s="4" t="str">
        <f t="shared" si="111"/>
        <v>March</v>
      </c>
      <c r="G683" s="6">
        <f t="shared" si="114"/>
        <v>13</v>
      </c>
      <c r="H683" s="4" t="str">
        <f t="shared" si="112"/>
        <v>Friday</v>
      </c>
      <c r="I683">
        <v>1</v>
      </c>
      <c r="J683">
        <v>27</v>
      </c>
      <c r="K683">
        <v>37</v>
      </c>
      <c r="L683">
        <v>2</v>
      </c>
      <c r="M683">
        <v>22</v>
      </c>
      <c r="N683">
        <v>25</v>
      </c>
      <c r="O683">
        <v>26</v>
      </c>
      <c r="P683">
        <v>13</v>
      </c>
      <c r="Q683">
        <v>79</v>
      </c>
      <c r="R683">
        <v>11</v>
      </c>
      <c r="S683">
        <v>13</v>
      </c>
      <c r="T683">
        <v>22</v>
      </c>
      <c r="U683">
        <v>285</v>
      </c>
      <c r="V683">
        <v>22</v>
      </c>
      <c r="W683">
        <v>10</v>
      </c>
      <c r="X683">
        <v>2</v>
      </c>
      <c r="Y683">
        <v>23</v>
      </c>
      <c r="Z683">
        <v>7</v>
      </c>
      <c r="AA683">
        <v>26</v>
      </c>
      <c r="AB683">
        <v>7</v>
      </c>
      <c r="AC683">
        <v>79</v>
      </c>
      <c r="AD683">
        <f t="shared" si="115"/>
        <v>10810</v>
      </c>
      <c r="AE683" s="5">
        <f t="shared" si="116"/>
        <v>3.0027777777777778</v>
      </c>
      <c r="AF683" s="5">
        <f t="shared" si="117"/>
        <v>4.9972222222222218</v>
      </c>
      <c r="AG683" s="5">
        <f t="shared" si="118"/>
        <v>0.28000000000000003</v>
      </c>
      <c r="AH683" s="5">
        <f t="shared" si="119"/>
        <v>0.88</v>
      </c>
      <c r="AI683" s="5">
        <f t="shared" si="120"/>
        <v>0.12011111111111111</v>
      </c>
    </row>
    <row r="684" spans="2:35" x14ac:dyDescent="0.3">
      <c r="B684">
        <v>54230</v>
      </c>
      <c r="C684" s="7">
        <v>43917</v>
      </c>
      <c r="D684" s="6">
        <f t="shared" si="113"/>
        <v>2020</v>
      </c>
      <c r="E684" s="4" t="str">
        <f t="shared" si="110"/>
        <v>Q1-2020</v>
      </c>
      <c r="F684" s="4" t="str">
        <f t="shared" si="111"/>
        <v>March</v>
      </c>
      <c r="G684" s="6">
        <f t="shared" si="114"/>
        <v>13</v>
      </c>
      <c r="H684" s="4" t="str">
        <f t="shared" si="112"/>
        <v>Friday</v>
      </c>
      <c r="I684">
        <v>2</v>
      </c>
      <c r="J684">
        <v>27</v>
      </c>
      <c r="K684">
        <v>19</v>
      </c>
      <c r="L684">
        <v>2</v>
      </c>
      <c r="M684">
        <v>15</v>
      </c>
      <c r="N684">
        <v>25</v>
      </c>
      <c r="O684">
        <v>24</v>
      </c>
      <c r="P684">
        <v>13</v>
      </c>
      <c r="Q684">
        <v>32</v>
      </c>
      <c r="R684">
        <v>12</v>
      </c>
      <c r="S684">
        <v>12</v>
      </c>
      <c r="T684">
        <v>21</v>
      </c>
      <c r="U684">
        <v>316</v>
      </c>
      <c r="V684">
        <v>21</v>
      </c>
      <c r="W684">
        <v>20</v>
      </c>
      <c r="X684">
        <v>1</v>
      </c>
      <c r="Y684">
        <v>25</v>
      </c>
      <c r="Z684">
        <v>8</v>
      </c>
      <c r="AA684">
        <v>29</v>
      </c>
      <c r="AB684">
        <v>8</v>
      </c>
      <c r="AC684">
        <v>88</v>
      </c>
      <c r="AD684">
        <f t="shared" si="115"/>
        <v>11266</v>
      </c>
      <c r="AE684" s="5">
        <f t="shared" si="116"/>
        <v>3.1294444444444443</v>
      </c>
      <c r="AF684" s="5">
        <f t="shared" si="117"/>
        <v>4.8705555555555557</v>
      </c>
      <c r="AG684" s="5">
        <f t="shared" si="118"/>
        <v>0.32</v>
      </c>
      <c r="AH684" s="5">
        <f t="shared" si="119"/>
        <v>0.84</v>
      </c>
      <c r="AI684" s="5">
        <f t="shared" si="120"/>
        <v>0.12517777777777778</v>
      </c>
    </row>
    <row r="685" spans="2:35" x14ac:dyDescent="0.3">
      <c r="B685">
        <v>54231</v>
      </c>
      <c r="C685" s="7">
        <v>43918</v>
      </c>
      <c r="D685" s="6">
        <f t="shared" si="113"/>
        <v>2020</v>
      </c>
      <c r="E685" s="4" t="str">
        <f t="shared" si="110"/>
        <v>Q1-2020</v>
      </c>
      <c r="F685" s="4" t="str">
        <f t="shared" si="111"/>
        <v>March</v>
      </c>
      <c r="G685" s="6">
        <f t="shared" si="114"/>
        <v>13</v>
      </c>
      <c r="H685" s="4" t="str">
        <f t="shared" si="112"/>
        <v>Saturday</v>
      </c>
      <c r="I685">
        <v>1</v>
      </c>
      <c r="J685">
        <v>27</v>
      </c>
      <c r="K685">
        <v>43</v>
      </c>
      <c r="L685">
        <v>2</v>
      </c>
      <c r="M685">
        <v>40</v>
      </c>
      <c r="N685">
        <v>25</v>
      </c>
      <c r="O685">
        <v>28</v>
      </c>
      <c r="P685">
        <v>13</v>
      </c>
      <c r="Q685">
        <v>67</v>
      </c>
      <c r="R685">
        <v>10</v>
      </c>
      <c r="S685">
        <v>13</v>
      </c>
      <c r="T685">
        <v>19</v>
      </c>
      <c r="U685">
        <v>374</v>
      </c>
      <c r="V685">
        <v>22</v>
      </c>
      <c r="W685">
        <v>19</v>
      </c>
      <c r="X685">
        <v>1</v>
      </c>
      <c r="Y685">
        <v>21</v>
      </c>
      <c r="Z685">
        <v>7</v>
      </c>
      <c r="AA685">
        <v>15</v>
      </c>
      <c r="AB685">
        <v>7</v>
      </c>
      <c r="AC685">
        <v>61</v>
      </c>
      <c r="AD685">
        <f t="shared" si="115"/>
        <v>12812</v>
      </c>
      <c r="AE685" s="5">
        <f t="shared" si="116"/>
        <v>3.5588888888888888</v>
      </c>
      <c r="AF685" s="5">
        <f t="shared" si="117"/>
        <v>4.4411111111111108</v>
      </c>
      <c r="AG685" s="5">
        <f t="shared" si="118"/>
        <v>0.28000000000000003</v>
      </c>
      <c r="AH685" s="5">
        <f t="shared" si="119"/>
        <v>0.88</v>
      </c>
      <c r="AI685" s="5">
        <f t="shared" si="120"/>
        <v>0.14235555555555554</v>
      </c>
    </row>
    <row r="686" spans="2:35" x14ac:dyDescent="0.3">
      <c r="B686">
        <v>54232</v>
      </c>
      <c r="C686" s="7">
        <v>43920</v>
      </c>
      <c r="D686" s="6">
        <f t="shared" si="113"/>
        <v>2020</v>
      </c>
      <c r="E686" s="4" t="str">
        <f t="shared" si="110"/>
        <v>Q1-2020</v>
      </c>
      <c r="F686" s="4" t="str">
        <f t="shared" si="111"/>
        <v>March</v>
      </c>
      <c r="G686" s="6">
        <f t="shared" si="114"/>
        <v>14</v>
      </c>
      <c r="H686" s="4" t="str">
        <f t="shared" si="112"/>
        <v>Monday</v>
      </c>
      <c r="I686">
        <v>1</v>
      </c>
      <c r="J686">
        <v>25</v>
      </c>
      <c r="K686">
        <v>35</v>
      </c>
      <c r="L686">
        <v>2</v>
      </c>
      <c r="M686">
        <v>23</v>
      </c>
      <c r="N686">
        <v>23</v>
      </c>
      <c r="O686">
        <v>16</v>
      </c>
      <c r="P686">
        <v>14</v>
      </c>
      <c r="Q686">
        <v>54</v>
      </c>
      <c r="R686">
        <v>19</v>
      </c>
      <c r="S686">
        <v>13</v>
      </c>
      <c r="T686">
        <v>21</v>
      </c>
      <c r="U686">
        <v>249</v>
      </c>
      <c r="V686">
        <v>21</v>
      </c>
      <c r="W686">
        <v>22</v>
      </c>
      <c r="X686">
        <v>1</v>
      </c>
      <c r="Y686">
        <v>18</v>
      </c>
      <c r="Z686">
        <v>7</v>
      </c>
      <c r="AA686">
        <v>11</v>
      </c>
      <c r="AB686">
        <v>7</v>
      </c>
      <c r="AC686">
        <v>31</v>
      </c>
      <c r="AD686">
        <f t="shared" si="115"/>
        <v>8578</v>
      </c>
      <c r="AE686" s="5">
        <f t="shared" si="116"/>
        <v>2.3827777777777777</v>
      </c>
      <c r="AF686" s="5">
        <f t="shared" si="117"/>
        <v>5.6172222222222228</v>
      </c>
      <c r="AG686" s="5">
        <f t="shared" si="118"/>
        <v>0.30434782608695654</v>
      </c>
      <c r="AH686" s="5">
        <f t="shared" si="119"/>
        <v>0.91304347826086951</v>
      </c>
      <c r="AI686" s="5">
        <f t="shared" si="120"/>
        <v>0.10359903381642512</v>
      </c>
    </row>
    <row r="687" spans="2:35" x14ac:dyDescent="0.3">
      <c r="B687">
        <v>54233</v>
      </c>
      <c r="C687" s="7">
        <v>43920</v>
      </c>
      <c r="D687" s="6">
        <f t="shared" si="113"/>
        <v>2020</v>
      </c>
      <c r="E687" s="4" t="str">
        <f t="shared" si="110"/>
        <v>Q1-2020</v>
      </c>
      <c r="F687" s="4" t="str">
        <f t="shared" si="111"/>
        <v>March</v>
      </c>
      <c r="G687" s="6">
        <f t="shared" si="114"/>
        <v>14</v>
      </c>
      <c r="H687" s="4" t="str">
        <f t="shared" si="112"/>
        <v>Monday</v>
      </c>
      <c r="I687">
        <v>2</v>
      </c>
      <c r="J687">
        <v>28</v>
      </c>
      <c r="K687">
        <v>22</v>
      </c>
      <c r="L687">
        <v>3</v>
      </c>
      <c r="M687">
        <v>26</v>
      </c>
      <c r="N687">
        <v>25</v>
      </c>
      <c r="O687">
        <v>29</v>
      </c>
      <c r="P687">
        <v>13</v>
      </c>
      <c r="Q687">
        <v>85</v>
      </c>
      <c r="R687">
        <v>14</v>
      </c>
      <c r="S687">
        <v>12</v>
      </c>
      <c r="T687">
        <v>21</v>
      </c>
      <c r="U687">
        <v>202</v>
      </c>
      <c r="V687">
        <v>22</v>
      </c>
      <c r="W687">
        <v>29</v>
      </c>
      <c r="X687">
        <v>0</v>
      </c>
      <c r="Y687">
        <v>22</v>
      </c>
      <c r="Z687">
        <v>7</v>
      </c>
      <c r="AA687">
        <v>20</v>
      </c>
      <c r="AB687">
        <v>7</v>
      </c>
      <c r="AC687">
        <v>50</v>
      </c>
      <c r="AD687">
        <f t="shared" si="115"/>
        <v>9001</v>
      </c>
      <c r="AE687" s="5">
        <f t="shared" si="116"/>
        <v>2.5002777777777778</v>
      </c>
      <c r="AF687" s="5">
        <f t="shared" si="117"/>
        <v>5.4997222222222222</v>
      </c>
      <c r="AG687" s="5">
        <f t="shared" si="118"/>
        <v>0.28000000000000003</v>
      </c>
      <c r="AH687" s="5">
        <f t="shared" si="119"/>
        <v>0.88</v>
      </c>
      <c r="AI687" s="5">
        <f t="shared" si="120"/>
        <v>0.10001111111111111</v>
      </c>
    </row>
    <row r="688" spans="2:35" x14ac:dyDescent="0.3">
      <c r="B688">
        <v>54234</v>
      </c>
      <c r="C688" s="7">
        <v>43921</v>
      </c>
      <c r="D688" s="6">
        <f t="shared" si="113"/>
        <v>2020</v>
      </c>
      <c r="E688" s="4" t="str">
        <f t="shared" si="110"/>
        <v>Q1-2020</v>
      </c>
      <c r="F688" s="4" t="str">
        <f t="shared" si="111"/>
        <v>March</v>
      </c>
      <c r="G688" s="6">
        <f t="shared" si="114"/>
        <v>14</v>
      </c>
      <c r="H688" s="4" t="str">
        <f t="shared" si="112"/>
        <v>Tuesday</v>
      </c>
      <c r="I688">
        <v>1</v>
      </c>
      <c r="J688">
        <v>26</v>
      </c>
      <c r="K688">
        <v>17</v>
      </c>
      <c r="L688">
        <v>2</v>
      </c>
      <c r="M688">
        <v>43</v>
      </c>
      <c r="N688">
        <v>24</v>
      </c>
      <c r="O688">
        <v>23</v>
      </c>
      <c r="P688">
        <v>14</v>
      </c>
      <c r="Q688">
        <v>71</v>
      </c>
      <c r="R688">
        <v>27</v>
      </c>
      <c r="S688">
        <v>14</v>
      </c>
      <c r="T688">
        <v>20</v>
      </c>
      <c r="U688">
        <v>376</v>
      </c>
      <c r="V688">
        <v>22</v>
      </c>
      <c r="W688">
        <v>21</v>
      </c>
      <c r="X688">
        <v>2</v>
      </c>
      <c r="Y688">
        <v>21</v>
      </c>
      <c r="Z688">
        <v>7</v>
      </c>
      <c r="AA688">
        <v>28</v>
      </c>
      <c r="AB688">
        <v>7</v>
      </c>
      <c r="AC688">
        <v>83</v>
      </c>
      <c r="AD688">
        <f t="shared" si="115"/>
        <v>12937</v>
      </c>
      <c r="AE688" s="5">
        <f t="shared" si="116"/>
        <v>3.5936111111111111</v>
      </c>
      <c r="AF688" s="5">
        <f t="shared" si="117"/>
        <v>4.4063888888888894</v>
      </c>
      <c r="AG688" s="5">
        <f t="shared" si="118"/>
        <v>0.29166666666666669</v>
      </c>
      <c r="AH688" s="5">
        <f t="shared" si="119"/>
        <v>0.91666666666666663</v>
      </c>
      <c r="AI688" s="5">
        <f t="shared" si="120"/>
        <v>0.1497337962962963</v>
      </c>
    </row>
    <row r="689" spans="2:35" x14ac:dyDescent="0.3">
      <c r="B689">
        <v>54235</v>
      </c>
      <c r="C689" s="7">
        <v>43921</v>
      </c>
      <c r="D689" s="6">
        <f t="shared" si="113"/>
        <v>2020</v>
      </c>
      <c r="E689" s="4" t="str">
        <f t="shared" si="110"/>
        <v>Q1-2020</v>
      </c>
      <c r="F689" s="4" t="str">
        <f t="shared" si="111"/>
        <v>March</v>
      </c>
      <c r="G689" s="6">
        <f t="shared" si="114"/>
        <v>14</v>
      </c>
      <c r="H689" s="4" t="str">
        <f t="shared" si="112"/>
        <v>Tuesday</v>
      </c>
      <c r="I689">
        <v>2</v>
      </c>
      <c r="J689">
        <v>25</v>
      </c>
      <c r="K689">
        <v>25</v>
      </c>
      <c r="L689">
        <v>2</v>
      </c>
      <c r="M689">
        <v>42</v>
      </c>
      <c r="N689">
        <v>23</v>
      </c>
      <c r="O689">
        <v>13</v>
      </c>
      <c r="P689">
        <v>13</v>
      </c>
      <c r="Q689">
        <v>88</v>
      </c>
      <c r="R689">
        <v>29</v>
      </c>
      <c r="S689">
        <v>14</v>
      </c>
      <c r="T689">
        <v>23</v>
      </c>
      <c r="U689">
        <v>400</v>
      </c>
      <c r="V689">
        <v>21</v>
      </c>
      <c r="W689">
        <v>28</v>
      </c>
      <c r="X689">
        <v>1</v>
      </c>
      <c r="Y689">
        <v>24</v>
      </c>
      <c r="Z689">
        <v>7</v>
      </c>
      <c r="AA689">
        <v>19</v>
      </c>
      <c r="AB689">
        <v>7</v>
      </c>
      <c r="AC689">
        <v>84</v>
      </c>
      <c r="AD689">
        <f t="shared" si="115"/>
        <v>13117</v>
      </c>
      <c r="AE689" s="5">
        <f t="shared" si="116"/>
        <v>3.6436111111111109</v>
      </c>
      <c r="AF689" s="5">
        <f t="shared" si="117"/>
        <v>4.3563888888888886</v>
      </c>
      <c r="AG689" s="5">
        <f t="shared" si="118"/>
        <v>0.30434782608695654</v>
      </c>
      <c r="AH689" s="5">
        <f t="shared" si="119"/>
        <v>0.91304347826086951</v>
      </c>
      <c r="AI689" s="5">
        <f t="shared" si="120"/>
        <v>0.15841787439613525</v>
      </c>
    </row>
    <row r="690" spans="2:35" x14ac:dyDescent="0.3">
      <c r="B690">
        <v>54236</v>
      </c>
      <c r="C690" s="7">
        <v>43922</v>
      </c>
      <c r="D690" s="6">
        <f t="shared" si="113"/>
        <v>2020</v>
      </c>
      <c r="E690" s="4" t="str">
        <f t="shared" si="110"/>
        <v>Q2-2020</v>
      </c>
      <c r="F690" s="4" t="str">
        <f t="shared" si="111"/>
        <v>April</v>
      </c>
      <c r="G690" s="6">
        <f t="shared" si="114"/>
        <v>14</v>
      </c>
      <c r="H690" s="4" t="str">
        <f t="shared" si="112"/>
        <v>Wednesday</v>
      </c>
      <c r="I690">
        <v>1</v>
      </c>
      <c r="J690">
        <v>30</v>
      </c>
      <c r="K690">
        <v>34</v>
      </c>
      <c r="L690">
        <v>1</v>
      </c>
      <c r="M690">
        <v>39</v>
      </c>
      <c r="N690">
        <v>29</v>
      </c>
      <c r="O690">
        <v>11</v>
      </c>
      <c r="P690">
        <v>16</v>
      </c>
      <c r="Q690">
        <v>41</v>
      </c>
      <c r="R690">
        <v>28</v>
      </c>
      <c r="S690">
        <v>14</v>
      </c>
      <c r="T690">
        <v>19</v>
      </c>
      <c r="U690">
        <v>263</v>
      </c>
      <c r="V690">
        <v>23</v>
      </c>
      <c r="W690">
        <v>12</v>
      </c>
      <c r="X690">
        <v>1</v>
      </c>
      <c r="Y690">
        <v>24</v>
      </c>
      <c r="Z690">
        <v>8</v>
      </c>
      <c r="AA690">
        <v>26</v>
      </c>
      <c r="AB690">
        <v>8</v>
      </c>
      <c r="AC690">
        <v>79</v>
      </c>
      <c r="AD690">
        <f t="shared" si="115"/>
        <v>11063</v>
      </c>
      <c r="AE690" s="5">
        <f t="shared" si="116"/>
        <v>3.0730555555555554</v>
      </c>
      <c r="AF690" s="5">
        <f t="shared" si="117"/>
        <v>4.9269444444444446</v>
      </c>
      <c r="AG690" s="5">
        <f t="shared" si="118"/>
        <v>0.27586206896551724</v>
      </c>
      <c r="AH690" s="5">
        <f t="shared" si="119"/>
        <v>0.7931034482758621</v>
      </c>
      <c r="AI690" s="5">
        <f t="shared" si="120"/>
        <v>0.10596743295019156</v>
      </c>
    </row>
    <row r="691" spans="2:35" x14ac:dyDescent="0.3">
      <c r="B691">
        <v>54237</v>
      </c>
      <c r="C691" s="7">
        <v>43922</v>
      </c>
      <c r="D691" s="6">
        <f t="shared" si="113"/>
        <v>2020</v>
      </c>
      <c r="E691" s="4" t="str">
        <f t="shared" si="110"/>
        <v>Q2-2020</v>
      </c>
      <c r="F691" s="4" t="str">
        <f t="shared" si="111"/>
        <v>April</v>
      </c>
      <c r="G691" s="6">
        <f t="shared" si="114"/>
        <v>14</v>
      </c>
      <c r="H691" s="4" t="str">
        <f t="shared" si="112"/>
        <v>Wednesday</v>
      </c>
      <c r="I691">
        <v>2</v>
      </c>
      <c r="J691">
        <v>31</v>
      </c>
      <c r="K691">
        <v>25</v>
      </c>
      <c r="L691">
        <v>2</v>
      </c>
      <c r="M691">
        <v>19</v>
      </c>
      <c r="N691">
        <v>29</v>
      </c>
      <c r="O691">
        <v>17</v>
      </c>
      <c r="P691">
        <v>17</v>
      </c>
      <c r="Q691">
        <v>67</v>
      </c>
      <c r="R691">
        <v>12</v>
      </c>
      <c r="S691">
        <v>12</v>
      </c>
      <c r="T691">
        <v>19</v>
      </c>
      <c r="U691">
        <v>630</v>
      </c>
      <c r="V691">
        <v>24</v>
      </c>
      <c r="W691">
        <v>15</v>
      </c>
      <c r="X691">
        <v>2</v>
      </c>
      <c r="Y691">
        <v>23</v>
      </c>
      <c r="Z691">
        <v>7</v>
      </c>
      <c r="AA691">
        <v>20</v>
      </c>
      <c r="AB691">
        <v>7</v>
      </c>
      <c r="AC691">
        <v>44</v>
      </c>
      <c r="AD691">
        <f t="shared" si="115"/>
        <v>21799</v>
      </c>
      <c r="AE691" s="5">
        <f t="shared" si="116"/>
        <v>6.0552777777777775</v>
      </c>
      <c r="AF691" s="5">
        <f t="shared" si="117"/>
        <v>1.9447222222222225</v>
      </c>
      <c r="AG691" s="5">
        <f t="shared" si="118"/>
        <v>0.2413793103448276</v>
      </c>
      <c r="AH691" s="5">
        <f t="shared" si="119"/>
        <v>0.82758620689655171</v>
      </c>
      <c r="AI691" s="5">
        <f t="shared" si="120"/>
        <v>0.20880268199233715</v>
      </c>
    </row>
    <row r="692" spans="2:35" x14ac:dyDescent="0.3">
      <c r="B692">
        <v>54238</v>
      </c>
      <c r="C692" s="7">
        <v>43923</v>
      </c>
      <c r="D692" s="6">
        <f t="shared" si="113"/>
        <v>2020</v>
      </c>
      <c r="E692" s="4" t="str">
        <f t="shared" si="110"/>
        <v>Q2-2020</v>
      </c>
      <c r="F692" s="4" t="str">
        <f t="shared" si="111"/>
        <v>April</v>
      </c>
      <c r="G692" s="6">
        <f t="shared" si="114"/>
        <v>14</v>
      </c>
      <c r="H692" s="4" t="str">
        <f t="shared" si="112"/>
        <v>Thursday</v>
      </c>
      <c r="I692">
        <v>1</v>
      </c>
      <c r="J692">
        <v>31</v>
      </c>
      <c r="K692">
        <v>24</v>
      </c>
      <c r="L692">
        <v>2</v>
      </c>
      <c r="M692">
        <v>24</v>
      </c>
      <c r="N692">
        <v>29</v>
      </c>
      <c r="O692">
        <v>15</v>
      </c>
      <c r="P692">
        <v>15</v>
      </c>
      <c r="Q692">
        <v>59</v>
      </c>
      <c r="R692">
        <v>25</v>
      </c>
      <c r="S692">
        <v>14</v>
      </c>
      <c r="T692">
        <v>18</v>
      </c>
      <c r="U692">
        <v>599</v>
      </c>
      <c r="V692">
        <v>23</v>
      </c>
      <c r="W692">
        <v>11</v>
      </c>
      <c r="X692">
        <v>0</v>
      </c>
      <c r="Y692">
        <v>21</v>
      </c>
      <c r="Z692">
        <v>8</v>
      </c>
      <c r="AA692">
        <v>12</v>
      </c>
      <c r="AB692">
        <v>8</v>
      </c>
      <c r="AC692">
        <v>87</v>
      </c>
      <c r="AD692">
        <f t="shared" si="115"/>
        <v>21014</v>
      </c>
      <c r="AE692" s="5">
        <f t="shared" si="116"/>
        <v>5.8372222222222225</v>
      </c>
      <c r="AF692" s="5">
        <f t="shared" si="117"/>
        <v>2.1627777777777775</v>
      </c>
      <c r="AG692" s="5">
        <f t="shared" si="118"/>
        <v>0.27586206896551724</v>
      </c>
      <c r="AH692" s="5">
        <f t="shared" si="119"/>
        <v>0.7931034482758621</v>
      </c>
      <c r="AI692" s="5">
        <f t="shared" si="120"/>
        <v>0.20128352490421458</v>
      </c>
    </row>
    <row r="693" spans="2:35" x14ac:dyDescent="0.3">
      <c r="B693">
        <v>54239</v>
      </c>
      <c r="C693" s="7">
        <v>43923</v>
      </c>
      <c r="D693" s="6">
        <f t="shared" si="113"/>
        <v>2020</v>
      </c>
      <c r="E693" s="4" t="str">
        <f t="shared" si="110"/>
        <v>Q2-2020</v>
      </c>
      <c r="F693" s="4" t="str">
        <f t="shared" si="111"/>
        <v>April</v>
      </c>
      <c r="G693" s="6">
        <f t="shared" si="114"/>
        <v>14</v>
      </c>
      <c r="H693" s="4" t="str">
        <f t="shared" si="112"/>
        <v>Thursday</v>
      </c>
      <c r="I693">
        <v>2</v>
      </c>
      <c r="J693">
        <v>31</v>
      </c>
      <c r="K693">
        <v>37</v>
      </c>
      <c r="L693">
        <v>1</v>
      </c>
      <c r="M693">
        <v>32</v>
      </c>
      <c r="N693">
        <v>30</v>
      </c>
      <c r="O693">
        <v>16</v>
      </c>
      <c r="P693">
        <v>16</v>
      </c>
      <c r="Q693">
        <v>43</v>
      </c>
      <c r="R693">
        <v>16</v>
      </c>
      <c r="S693">
        <v>12</v>
      </c>
      <c r="T693">
        <v>23</v>
      </c>
      <c r="U693">
        <v>367</v>
      </c>
      <c r="V693">
        <v>23</v>
      </c>
      <c r="W693">
        <v>19</v>
      </c>
      <c r="X693">
        <v>1</v>
      </c>
      <c r="Y693">
        <v>26</v>
      </c>
      <c r="Z693">
        <v>8</v>
      </c>
      <c r="AA693">
        <v>29</v>
      </c>
      <c r="AB693">
        <v>8</v>
      </c>
      <c r="AC693">
        <v>50</v>
      </c>
      <c r="AD693">
        <f t="shared" si="115"/>
        <v>14547</v>
      </c>
      <c r="AE693" s="5">
        <f t="shared" si="116"/>
        <v>4.0408333333333335</v>
      </c>
      <c r="AF693" s="5">
        <f t="shared" si="117"/>
        <v>3.9591666666666665</v>
      </c>
      <c r="AG693" s="5">
        <f t="shared" si="118"/>
        <v>0.26666666666666666</v>
      </c>
      <c r="AH693" s="5">
        <f t="shared" si="119"/>
        <v>0.76666666666666672</v>
      </c>
      <c r="AI693" s="5">
        <f t="shared" si="120"/>
        <v>0.13469444444444445</v>
      </c>
    </row>
    <row r="694" spans="2:35" x14ac:dyDescent="0.3">
      <c r="B694">
        <v>54240</v>
      </c>
      <c r="C694" s="7">
        <v>43924</v>
      </c>
      <c r="D694" s="6">
        <f t="shared" si="113"/>
        <v>2020</v>
      </c>
      <c r="E694" s="4" t="str">
        <f t="shared" si="110"/>
        <v>Q2-2020</v>
      </c>
      <c r="F694" s="4" t="str">
        <f t="shared" si="111"/>
        <v>April</v>
      </c>
      <c r="G694" s="6">
        <f t="shared" si="114"/>
        <v>14</v>
      </c>
      <c r="H694" s="4" t="str">
        <f t="shared" si="112"/>
        <v>Friday</v>
      </c>
      <c r="I694">
        <v>1</v>
      </c>
      <c r="J694">
        <v>29</v>
      </c>
      <c r="K694">
        <v>40</v>
      </c>
      <c r="L694">
        <v>1</v>
      </c>
      <c r="M694">
        <v>22</v>
      </c>
      <c r="N694">
        <v>28</v>
      </c>
      <c r="O694">
        <v>12</v>
      </c>
      <c r="P694">
        <v>16</v>
      </c>
      <c r="Q694">
        <v>43</v>
      </c>
      <c r="R694">
        <v>23</v>
      </c>
      <c r="S694">
        <v>14</v>
      </c>
      <c r="T694">
        <v>19</v>
      </c>
      <c r="U694">
        <v>522</v>
      </c>
      <c r="V694">
        <v>23</v>
      </c>
      <c r="W694">
        <v>30</v>
      </c>
      <c r="X694">
        <v>1</v>
      </c>
      <c r="Y694">
        <v>21</v>
      </c>
      <c r="Z694">
        <v>8</v>
      </c>
      <c r="AA694">
        <v>15</v>
      </c>
      <c r="AB694">
        <v>8</v>
      </c>
      <c r="AC694">
        <v>41</v>
      </c>
      <c r="AD694">
        <f t="shared" si="115"/>
        <v>17999</v>
      </c>
      <c r="AE694" s="5">
        <f t="shared" si="116"/>
        <v>4.9997222222222222</v>
      </c>
      <c r="AF694" s="5">
        <f t="shared" si="117"/>
        <v>3.0002777777777778</v>
      </c>
      <c r="AG694" s="5">
        <f t="shared" si="118"/>
        <v>0.2857142857142857</v>
      </c>
      <c r="AH694" s="5">
        <f t="shared" si="119"/>
        <v>0.8214285714285714</v>
      </c>
      <c r="AI694" s="5">
        <f t="shared" si="120"/>
        <v>0.17856150793650793</v>
      </c>
    </row>
    <row r="695" spans="2:35" x14ac:dyDescent="0.3">
      <c r="B695">
        <v>54241</v>
      </c>
      <c r="C695" s="7">
        <v>43924</v>
      </c>
      <c r="D695" s="6">
        <f t="shared" si="113"/>
        <v>2020</v>
      </c>
      <c r="E695" s="4" t="str">
        <f t="shared" si="110"/>
        <v>Q2-2020</v>
      </c>
      <c r="F695" s="4" t="str">
        <f t="shared" si="111"/>
        <v>April</v>
      </c>
      <c r="G695" s="6">
        <f t="shared" si="114"/>
        <v>14</v>
      </c>
      <c r="H695" s="4" t="str">
        <f t="shared" si="112"/>
        <v>Friday</v>
      </c>
      <c r="I695">
        <v>2</v>
      </c>
      <c r="J695">
        <v>32</v>
      </c>
      <c r="K695">
        <v>27</v>
      </c>
      <c r="L695">
        <v>2</v>
      </c>
      <c r="M695">
        <v>35</v>
      </c>
      <c r="N695">
        <v>30</v>
      </c>
      <c r="O695">
        <v>19</v>
      </c>
      <c r="P695">
        <v>17</v>
      </c>
      <c r="Q695">
        <v>38</v>
      </c>
      <c r="R695">
        <v>23</v>
      </c>
      <c r="S695">
        <v>13</v>
      </c>
      <c r="T695">
        <v>20</v>
      </c>
      <c r="U695">
        <v>351</v>
      </c>
      <c r="V695">
        <v>23</v>
      </c>
      <c r="W695">
        <v>13</v>
      </c>
      <c r="X695">
        <v>1</v>
      </c>
      <c r="Y695">
        <v>26</v>
      </c>
      <c r="Z695">
        <v>8</v>
      </c>
      <c r="AA695">
        <v>14</v>
      </c>
      <c r="AB695">
        <v>8</v>
      </c>
      <c r="AC695">
        <v>58</v>
      </c>
      <c r="AD695">
        <f t="shared" si="115"/>
        <v>13936</v>
      </c>
      <c r="AE695" s="5">
        <f t="shared" si="116"/>
        <v>3.8711111111111109</v>
      </c>
      <c r="AF695" s="5">
        <f t="shared" si="117"/>
        <v>4.1288888888888895</v>
      </c>
      <c r="AG695" s="5">
        <f t="shared" si="118"/>
        <v>0.26666666666666666</v>
      </c>
      <c r="AH695" s="5">
        <f t="shared" si="119"/>
        <v>0.76666666666666672</v>
      </c>
      <c r="AI695" s="5">
        <f t="shared" si="120"/>
        <v>0.12903703703703703</v>
      </c>
    </row>
    <row r="696" spans="2:35" x14ac:dyDescent="0.3">
      <c r="B696">
        <v>54242</v>
      </c>
      <c r="C696" s="7">
        <v>43925</v>
      </c>
      <c r="D696" s="6">
        <f t="shared" si="113"/>
        <v>2020</v>
      </c>
      <c r="E696" s="4" t="str">
        <f t="shared" si="110"/>
        <v>Q2-2020</v>
      </c>
      <c r="F696" s="4" t="str">
        <f t="shared" si="111"/>
        <v>April</v>
      </c>
      <c r="G696" s="6">
        <f t="shared" si="114"/>
        <v>14</v>
      </c>
      <c r="H696" s="4" t="str">
        <f t="shared" si="112"/>
        <v>Saturday</v>
      </c>
      <c r="I696">
        <v>1</v>
      </c>
      <c r="J696">
        <v>31</v>
      </c>
      <c r="K696">
        <v>31</v>
      </c>
      <c r="L696">
        <v>2</v>
      </c>
      <c r="M696">
        <v>28</v>
      </c>
      <c r="N696">
        <v>29</v>
      </c>
      <c r="O696">
        <v>22</v>
      </c>
      <c r="P696">
        <v>14</v>
      </c>
      <c r="Q696">
        <v>36</v>
      </c>
      <c r="R696">
        <v>15</v>
      </c>
      <c r="S696">
        <v>13</v>
      </c>
      <c r="T696">
        <v>19</v>
      </c>
      <c r="U696">
        <v>492</v>
      </c>
      <c r="V696">
        <v>24</v>
      </c>
      <c r="W696">
        <v>13</v>
      </c>
      <c r="X696">
        <v>1</v>
      </c>
      <c r="Y696">
        <v>22</v>
      </c>
      <c r="Z696">
        <v>9</v>
      </c>
      <c r="AA696">
        <v>12</v>
      </c>
      <c r="AB696">
        <v>9</v>
      </c>
      <c r="AC696">
        <v>52</v>
      </c>
      <c r="AD696">
        <f t="shared" si="115"/>
        <v>17473</v>
      </c>
      <c r="AE696" s="5">
        <f t="shared" si="116"/>
        <v>4.8536111111111113</v>
      </c>
      <c r="AF696" s="5">
        <f t="shared" si="117"/>
        <v>3.1463888888888887</v>
      </c>
      <c r="AG696" s="5">
        <f t="shared" si="118"/>
        <v>0.31034482758620691</v>
      </c>
      <c r="AH696" s="5">
        <f t="shared" si="119"/>
        <v>0.82758620689655171</v>
      </c>
      <c r="AI696" s="5">
        <f t="shared" si="120"/>
        <v>0.16736590038314178</v>
      </c>
    </row>
    <row r="697" spans="2:35" x14ac:dyDescent="0.3">
      <c r="B697">
        <v>54243</v>
      </c>
      <c r="C697" s="7">
        <v>43927</v>
      </c>
      <c r="D697" s="6">
        <f t="shared" si="113"/>
        <v>2020</v>
      </c>
      <c r="E697" s="4" t="str">
        <f t="shared" si="110"/>
        <v>Q2-2020</v>
      </c>
      <c r="F697" s="4" t="str">
        <f t="shared" si="111"/>
        <v>April</v>
      </c>
      <c r="G697" s="6">
        <f t="shared" si="114"/>
        <v>15</v>
      </c>
      <c r="H697" s="4" t="str">
        <f t="shared" si="112"/>
        <v>Monday</v>
      </c>
      <c r="I697">
        <v>1</v>
      </c>
      <c r="J697">
        <v>31</v>
      </c>
      <c r="K697">
        <v>31</v>
      </c>
      <c r="L697">
        <v>2</v>
      </c>
      <c r="M697">
        <v>32</v>
      </c>
      <c r="N697">
        <v>29</v>
      </c>
      <c r="O697">
        <v>16</v>
      </c>
      <c r="P697">
        <v>15</v>
      </c>
      <c r="Q697">
        <v>51</v>
      </c>
      <c r="R697">
        <v>28</v>
      </c>
      <c r="S697">
        <v>13</v>
      </c>
      <c r="T697">
        <v>22</v>
      </c>
      <c r="U697">
        <v>385</v>
      </c>
      <c r="V697">
        <v>23</v>
      </c>
      <c r="W697">
        <v>19</v>
      </c>
      <c r="X697">
        <v>1</v>
      </c>
      <c r="Y697">
        <v>23</v>
      </c>
      <c r="Z697">
        <v>9</v>
      </c>
      <c r="AA697">
        <v>13</v>
      </c>
      <c r="AB697">
        <v>9</v>
      </c>
      <c r="AC697">
        <v>37</v>
      </c>
      <c r="AD697">
        <f t="shared" si="115"/>
        <v>14711</v>
      </c>
      <c r="AE697" s="5">
        <f t="shared" si="116"/>
        <v>4.0863888888888891</v>
      </c>
      <c r="AF697" s="5">
        <f t="shared" si="117"/>
        <v>3.9136111111111109</v>
      </c>
      <c r="AG697" s="5">
        <f t="shared" si="118"/>
        <v>0.31034482758620691</v>
      </c>
      <c r="AH697" s="5">
        <f t="shared" si="119"/>
        <v>0.7931034482758621</v>
      </c>
      <c r="AI697" s="5">
        <f t="shared" si="120"/>
        <v>0.14090996168582376</v>
      </c>
    </row>
    <row r="698" spans="2:35" x14ac:dyDescent="0.3">
      <c r="B698">
        <v>54244</v>
      </c>
      <c r="C698" s="7">
        <v>43927</v>
      </c>
      <c r="D698" s="6">
        <f t="shared" si="113"/>
        <v>2020</v>
      </c>
      <c r="E698" s="4" t="str">
        <f t="shared" si="110"/>
        <v>Q2-2020</v>
      </c>
      <c r="F698" s="4" t="str">
        <f t="shared" si="111"/>
        <v>April</v>
      </c>
      <c r="G698" s="6">
        <f t="shared" si="114"/>
        <v>15</v>
      </c>
      <c r="H698" s="4" t="str">
        <f t="shared" si="112"/>
        <v>Monday</v>
      </c>
      <c r="I698">
        <v>2</v>
      </c>
      <c r="J698">
        <v>32</v>
      </c>
      <c r="K698">
        <v>28</v>
      </c>
      <c r="L698">
        <v>2</v>
      </c>
      <c r="M698">
        <v>43</v>
      </c>
      <c r="N698">
        <v>30</v>
      </c>
      <c r="O698">
        <v>22</v>
      </c>
      <c r="P698">
        <v>15</v>
      </c>
      <c r="Q698">
        <v>70</v>
      </c>
      <c r="R698">
        <v>21</v>
      </c>
      <c r="S698">
        <v>12</v>
      </c>
      <c r="T698">
        <v>23</v>
      </c>
      <c r="U698">
        <v>268</v>
      </c>
      <c r="V698">
        <v>23</v>
      </c>
      <c r="W698">
        <v>23</v>
      </c>
      <c r="X698">
        <v>1</v>
      </c>
      <c r="Y698">
        <v>22</v>
      </c>
      <c r="Z698">
        <v>7</v>
      </c>
      <c r="AA698">
        <v>23</v>
      </c>
      <c r="AB698">
        <v>7</v>
      </c>
      <c r="AC698">
        <v>75</v>
      </c>
      <c r="AD698">
        <f t="shared" si="115"/>
        <v>12352</v>
      </c>
      <c r="AE698" s="5">
        <f t="shared" si="116"/>
        <v>3.431111111111111</v>
      </c>
      <c r="AF698" s="5">
        <f t="shared" si="117"/>
        <v>4.568888888888889</v>
      </c>
      <c r="AG698" s="5">
        <f t="shared" si="118"/>
        <v>0.23333333333333334</v>
      </c>
      <c r="AH698" s="5">
        <f t="shared" si="119"/>
        <v>0.76666666666666672</v>
      </c>
      <c r="AI698" s="5">
        <f t="shared" si="120"/>
        <v>0.11437037037037037</v>
      </c>
    </row>
    <row r="699" spans="2:35" x14ac:dyDescent="0.3">
      <c r="B699">
        <v>54245</v>
      </c>
      <c r="C699" s="7">
        <v>43928</v>
      </c>
      <c r="D699" s="6">
        <f t="shared" si="113"/>
        <v>2020</v>
      </c>
      <c r="E699" s="4" t="str">
        <f t="shared" si="110"/>
        <v>Q2-2020</v>
      </c>
      <c r="F699" s="4" t="str">
        <f t="shared" si="111"/>
        <v>April</v>
      </c>
      <c r="G699" s="6">
        <f t="shared" si="114"/>
        <v>15</v>
      </c>
      <c r="H699" s="4" t="str">
        <f t="shared" si="112"/>
        <v>Tuesday</v>
      </c>
      <c r="I699">
        <v>1</v>
      </c>
      <c r="J699">
        <v>30</v>
      </c>
      <c r="K699">
        <v>40</v>
      </c>
      <c r="L699">
        <v>1</v>
      </c>
      <c r="M699">
        <v>27</v>
      </c>
      <c r="N699">
        <v>29</v>
      </c>
      <c r="O699">
        <v>10</v>
      </c>
      <c r="P699">
        <v>15</v>
      </c>
      <c r="Q699">
        <v>34</v>
      </c>
      <c r="R699">
        <v>16</v>
      </c>
      <c r="S699">
        <v>14</v>
      </c>
      <c r="T699">
        <v>18</v>
      </c>
      <c r="U699">
        <v>491</v>
      </c>
      <c r="V699">
        <v>24</v>
      </c>
      <c r="W699">
        <v>25</v>
      </c>
      <c r="X699">
        <v>0</v>
      </c>
      <c r="Y699">
        <v>22</v>
      </c>
      <c r="Z699">
        <v>9</v>
      </c>
      <c r="AA699">
        <v>28</v>
      </c>
      <c r="AB699">
        <v>9</v>
      </c>
      <c r="AC699">
        <v>84</v>
      </c>
      <c r="AD699">
        <f t="shared" si="115"/>
        <v>17799</v>
      </c>
      <c r="AE699" s="5">
        <f t="shared" si="116"/>
        <v>4.9441666666666668</v>
      </c>
      <c r="AF699" s="5">
        <f t="shared" si="117"/>
        <v>3.0558333333333332</v>
      </c>
      <c r="AG699" s="5">
        <f t="shared" si="118"/>
        <v>0.31034482758620691</v>
      </c>
      <c r="AH699" s="5">
        <f t="shared" si="119"/>
        <v>0.82758620689655171</v>
      </c>
      <c r="AI699" s="5">
        <f t="shared" si="120"/>
        <v>0.17048850574712643</v>
      </c>
    </row>
    <row r="700" spans="2:35" x14ac:dyDescent="0.3">
      <c r="B700">
        <v>54246</v>
      </c>
      <c r="C700" s="7">
        <v>43928</v>
      </c>
      <c r="D700" s="6">
        <f t="shared" si="113"/>
        <v>2020</v>
      </c>
      <c r="E700" s="4" t="str">
        <f t="shared" si="110"/>
        <v>Q2-2020</v>
      </c>
      <c r="F700" s="4" t="str">
        <f t="shared" si="111"/>
        <v>April</v>
      </c>
      <c r="G700" s="6">
        <f t="shared" si="114"/>
        <v>15</v>
      </c>
      <c r="H700" s="4" t="str">
        <f t="shared" si="112"/>
        <v>Tuesday</v>
      </c>
      <c r="I700">
        <v>2</v>
      </c>
      <c r="J700">
        <v>30</v>
      </c>
      <c r="K700">
        <v>20</v>
      </c>
      <c r="L700">
        <v>1</v>
      </c>
      <c r="M700">
        <v>39</v>
      </c>
      <c r="N700">
        <v>29</v>
      </c>
      <c r="O700">
        <v>17</v>
      </c>
      <c r="P700">
        <v>16</v>
      </c>
      <c r="Q700">
        <v>38</v>
      </c>
      <c r="R700">
        <v>27</v>
      </c>
      <c r="S700">
        <v>12</v>
      </c>
      <c r="T700">
        <v>22</v>
      </c>
      <c r="U700">
        <v>338</v>
      </c>
      <c r="V700">
        <v>23</v>
      </c>
      <c r="W700">
        <v>29</v>
      </c>
      <c r="X700">
        <v>2</v>
      </c>
      <c r="Y700">
        <v>27</v>
      </c>
      <c r="Z700">
        <v>8</v>
      </c>
      <c r="AA700">
        <v>10</v>
      </c>
      <c r="AB700">
        <v>8</v>
      </c>
      <c r="AC700">
        <v>88</v>
      </c>
      <c r="AD700">
        <f t="shared" si="115"/>
        <v>13745</v>
      </c>
      <c r="AE700" s="5">
        <f t="shared" si="116"/>
        <v>3.8180555555555555</v>
      </c>
      <c r="AF700" s="5">
        <f t="shared" si="117"/>
        <v>4.1819444444444445</v>
      </c>
      <c r="AG700" s="5">
        <f t="shared" si="118"/>
        <v>0.27586206896551724</v>
      </c>
      <c r="AH700" s="5">
        <f t="shared" si="119"/>
        <v>0.7931034482758621</v>
      </c>
      <c r="AI700" s="5">
        <f t="shared" si="120"/>
        <v>0.13165708812260538</v>
      </c>
    </row>
    <row r="701" spans="2:35" x14ac:dyDescent="0.3">
      <c r="B701">
        <v>54247</v>
      </c>
      <c r="C701" s="7">
        <v>43929</v>
      </c>
      <c r="D701" s="6">
        <f t="shared" si="113"/>
        <v>2020</v>
      </c>
      <c r="E701" s="4" t="str">
        <f t="shared" si="110"/>
        <v>Q2-2020</v>
      </c>
      <c r="F701" s="4" t="str">
        <f t="shared" si="111"/>
        <v>April</v>
      </c>
      <c r="G701" s="6">
        <f t="shared" si="114"/>
        <v>15</v>
      </c>
      <c r="H701" s="4" t="str">
        <f t="shared" si="112"/>
        <v>Wednesday</v>
      </c>
      <c r="I701">
        <v>1</v>
      </c>
      <c r="J701">
        <v>31</v>
      </c>
      <c r="K701">
        <v>34</v>
      </c>
      <c r="L701">
        <v>1</v>
      </c>
      <c r="M701">
        <v>18</v>
      </c>
      <c r="N701">
        <v>30</v>
      </c>
      <c r="O701">
        <v>18</v>
      </c>
      <c r="P701">
        <v>15</v>
      </c>
      <c r="Q701">
        <v>35</v>
      </c>
      <c r="R701">
        <v>22</v>
      </c>
      <c r="S701">
        <v>14</v>
      </c>
      <c r="T701">
        <v>20</v>
      </c>
      <c r="U701">
        <v>647</v>
      </c>
      <c r="V701">
        <v>24</v>
      </c>
      <c r="W701">
        <v>24</v>
      </c>
      <c r="X701">
        <v>1</v>
      </c>
      <c r="Y701">
        <v>20</v>
      </c>
      <c r="Z701">
        <v>8</v>
      </c>
      <c r="AA701">
        <v>17</v>
      </c>
      <c r="AB701">
        <v>8</v>
      </c>
      <c r="AC701">
        <v>43</v>
      </c>
      <c r="AD701">
        <f t="shared" si="115"/>
        <v>22901</v>
      </c>
      <c r="AE701" s="5">
        <f t="shared" si="116"/>
        <v>6.3613888888888885</v>
      </c>
      <c r="AF701" s="5">
        <f t="shared" si="117"/>
        <v>1.6386111111111115</v>
      </c>
      <c r="AG701" s="5">
        <f t="shared" si="118"/>
        <v>0.26666666666666666</v>
      </c>
      <c r="AH701" s="5">
        <f t="shared" si="119"/>
        <v>0.8</v>
      </c>
      <c r="AI701" s="5">
        <f t="shared" si="120"/>
        <v>0.21204629629629629</v>
      </c>
    </row>
    <row r="702" spans="2:35" x14ac:dyDescent="0.3">
      <c r="B702">
        <v>54248</v>
      </c>
      <c r="C702" s="7">
        <v>43929</v>
      </c>
      <c r="D702" s="6">
        <f t="shared" si="113"/>
        <v>2020</v>
      </c>
      <c r="E702" s="4" t="str">
        <f t="shared" si="110"/>
        <v>Q2-2020</v>
      </c>
      <c r="F702" s="4" t="str">
        <f t="shared" si="111"/>
        <v>April</v>
      </c>
      <c r="G702" s="6">
        <f t="shared" si="114"/>
        <v>15</v>
      </c>
      <c r="H702" s="4" t="str">
        <f t="shared" si="112"/>
        <v>Wednesday</v>
      </c>
      <c r="I702">
        <v>2</v>
      </c>
      <c r="J702">
        <v>29</v>
      </c>
      <c r="K702">
        <v>17</v>
      </c>
      <c r="L702">
        <v>1</v>
      </c>
      <c r="M702">
        <v>44</v>
      </c>
      <c r="N702">
        <v>28</v>
      </c>
      <c r="O702">
        <v>23</v>
      </c>
      <c r="P702">
        <v>16</v>
      </c>
      <c r="Q702">
        <v>46</v>
      </c>
      <c r="R702">
        <v>27</v>
      </c>
      <c r="S702">
        <v>12</v>
      </c>
      <c r="T702">
        <v>22</v>
      </c>
      <c r="U702">
        <v>680</v>
      </c>
      <c r="V702">
        <v>23</v>
      </c>
      <c r="W702">
        <v>22</v>
      </c>
      <c r="X702">
        <v>1</v>
      </c>
      <c r="Y702">
        <v>23</v>
      </c>
      <c r="Z702">
        <v>7</v>
      </c>
      <c r="AA702">
        <v>12</v>
      </c>
      <c r="AB702">
        <v>7</v>
      </c>
      <c r="AC702">
        <v>54</v>
      </c>
      <c r="AD702">
        <f t="shared" si="115"/>
        <v>22687</v>
      </c>
      <c r="AE702" s="5">
        <f t="shared" si="116"/>
        <v>6.3019444444444446</v>
      </c>
      <c r="AF702" s="5">
        <f t="shared" si="117"/>
        <v>1.6980555555555554</v>
      </c>
      <c r="AG702" s="5">
        <f t="shared" si="118"/>
        <v>0.25</v>
      </c>
      <c r="AH702" s="5">
        <f t="shared" si="119"/>
        <v>0.8214285714285714</v>
      </c>
      <c r="AI702" s="5">
        <f t="shared" si="120"/>
        <v>0.22506944444444446</v>
      </c>
    </row>
    <row r="703" spans="2:35" x14ac:dyDescent="0.3">
      <c r="B703">
        <v>54249</v>
      </c>
      <c r="C703" s="7">
        <v>43930</v>
      </c>
      <c r="D703" s="6">
        <f t="shared" si="113"/>
        <v>2020</v>
      </c>
      <c r="E703" s="4" t="str">
        <f t="shared" si="110"/>
        <v>Q2-2020</v>
      </c>
      <c r="F703" s="4" t="str">
        <f t="shared" si="111"/>
        <v>April</v>
      </c>
      <c r="G703" s="6">
        <f t="shared" si="114"/>
        <v>15</v>
      </c>
      <c r="H703" s="4" t="str">
        <f t="shared" si="112"/>
        <v>Thursday</v>
      </c>
      <c r="I703">
        <v>1</v>
      </c>
      <c r="J703">
        <v>30</v>
      </c>
      <c r="K703">
        <v>25</v>
      </c>
      <c r="L703">
        <v>1</v>
      </c>
      <c r="M703">
        <v>31</v>
      </c>
      <c r="N703">
        <v>29</v>
      </c>
      <c r="O703">
        <v>13</v>
      </c>
      <c r="P703">
        <v>16</v>
      </c>
      <c r="Q703">
        <v>40</v>
      </c>
      <c r="R703">
        <v>18</v>
      </c>
      <c r="S703">
        <v>14</v>
      </c>
      <c r="T703">
        <v>22</v>
      </c>
      <c r="U703">
        <v>365</v>
      </c>
      <c r="V703">
        <v>24</v>
      </c>
      <c r="W703">
        <v>25</v>
      </c>
      <c r="X703">
        <v>1</v>
      </c>
      <c r="Y703">
        <v>23</v>
      </c>
      <c r="Z703">
        <v>9</v>
      </c>
      <c r="AA703">
        <v>21</v>
      </c>
      <c r="AB703">
        <v>9</v>
      </c>
      <c r="AC703">
        <v>55</v>
      </c>
      <c r="AD703">
        <f t="shared" si="115"/>
        <v>14187</v>
      </c>
      <c r="AE703" s="5">
        <f t="shared" si="116"/>
        <v>3.9408333333333334</v>
      </c>
      <c r="AF703" s="5">
        <f t="shared" si="117"/>
        <v>4.0591666666666661</v>
      </c>
      <c r="AG703" s="5">
        <f t="shared" si="118"/>
        <v>0.31034482758620691</v>
      </c>
      <c r="AH703" s="5">
        <f t="shared" si="119"/>
        <v>0.82758620689655171</v>
      </c>
      <c r="AI703" s="5">
        <f t="shared" si="120"/>
        <v>0.13589080459770114</v>
      </c>
    </row>
    <row r="704" spans="2:35" x14ac:dyDescent="0.3">
      <c r="B704">
        <v>54250</v>
      </c>
      <c r="C704" s="7">
        <v>43930</v>
      </c>
      <c r="D704" s="6">
        <f t="shared" si="113"/>
        <v>2020</v>
      </c>
      <c r="E704" s="4" t="str">
        <f t="shared" si="110"/>
        <v>Q2-2020</v>
      </c>
      <c r="F704" s="4" t="str">
        <f t="shared" si="111"/>
        <v>April</v>
      </c>
      <c r="G704" s="6">
        <f t="shared" si="114"/>
        <v>15</v>
      </c>
      <c r="H704" s="4" t="str">
        <f t="shared" si="112"/>
        <v>Thursday</v>
      </c>
      <c r="I704">
        <v>2</v>
      </c>
      <c r="J704">
        <v>29</v>
      </c>
      <c r="K704">
        <v>40</v>
      </c>
      <c r="L704">
        <v>1</v>
      </c>
      <c r="M704">
        <v>31</v>
      </c>
      <c r="N704">
        <v>28</v>
      </c>
      <c r="O704">
        <v>24</v>
      </c>
      <c r="P704">
        <v>17</v>
      </c>
      <c r="Q704">
        <v>49</v>
      </c>
      <c r="R704">
        <v>28</v>
      </c>
      <c r="S704">
        <v>12</v>
      </c>
      <c r="T704">
        <v>21</v>
      </c>
      <c r="U704">
        <v>384</v>
      </c>
      <c r="V704">
        <v>24</v>
      </c>
      <c r="W704">
        <v>12</v>
      </c>
      <c r="X704">
        <v>1</v>
      </c>
      <c r="Y704">
        <v>26</v>
      </c>
      <c r="Z704">
        <v>8</v>
      </c>
      <c r="AA704">
        <v>29</v>
      </c>
      <c r="AB704">
        <v>8</v>
      </c>
      <c r="AC704">
        <v>70</v>
      </c>
      <c r="AD704">
        <f t="shared" si="115"/>
        <v>14595</v>
      </c>
      <c r="AE704" s="5">
        <f t="shared" si="116"/>
        <v>4.0541666666666663</v>
      </c>
      <c r="AF704" s="5">
        <f t="shared" si="117"/>
        <v>3.9458333333333337</v>
      </c>
      <c r="AG704" s="5">
        <f t="shared" si="118"/>
        <v>0.2857142857142857</v>
      </c>
      <c r="AH704" s="5">
        <f t="shared" si="119"/>
        <v>0.8571428571428571</v>
      </c>
      <c r="AI704" s="5">
        <f t="shared" si="120"/>
        <v>0.14479166666666665</v>
      </c>
    </row>
    <row r="705" spans="2:35" x14ac:dyDescent="0.3">
      <c r="B705">
        <v>54251</v>
      </c>
      <c r="C705" s="7">
        <v>43931</v>
      </c>
      <c r="D705" s="6">
        <f t="shared" si="113"/>
        <v>2020</v>
      </c>
      <c r="E705" s="4" t="str">
        <f t="shared" si="110"/>
        <v>Q2-2020</v>
      </c>
      <c r="F705" s="4" t="str">
        <f t="shared" si="111"/>
        <v>April</v>
      </c>
      <c r="G705" s="6">
        <f t="shared" si="114"/>
        <v>15</v>
      </c>
      <c r="H705" s="4" t="str">
        <f t="shared" si="112"/>
        <v>Friday</v>
      </c>
      <c r="I705">
        <v>1</v>
      </c>
      <c r="J705">
        <v>32</v>
      </c>
      <c r="K705">
        <v>39</v>
      </c>
      <c r="L705">
        <v>2</v>
      </c>
      <c r="M705">
        <v>45</v>
      </c>
      <c r="N705">
        <v>30</v>
      </c>
      <c r="O705">
        <v>12</v>
      </c>
      <c r="P705">
        <v>15</v>
      </c>
      <c r="Q705">
        <v>90</v>
      </c>
      <c r="R705">
        <v>26</v>
      </c>
      <c r="S705">
        <v>14</v>
      </c>
      <c r="T705">
        <v>19</v>
      </c>
      <c r="U705">
        <v>643</v>
      </c>
      <c r="V705">
        <v>23</v>
      </c>
      <c r="W705">
        <v>15</v>
      </c>
      <c r="X705">
        <v>0</v>
      </c>
      <c r="Y705">
        <v>20</v>
      </c>
      <c r="Z705">
        <v>8</v>
      </c>
      <c r="AA705">
        <v>21</v>
      </c>
      <c r="AB705">
        <v>8</v>
      </c>
      <c r="AC705">
        <v>53</v>
      </c>
      <c r="AD705">
        <f t="shared" si="115"/>
        <v>23317</v>
      </c>
      <c r="AE705" s="5">
        <f t="shared" si="116"/>
        <v>6.4769444444444444</v>
      </c>
      <c r="AF705" s="5">
        <f t="shared" si="117"/>
        <v>1.5230555555555556</v>
      </c>
      <c r="AG705" s="5">
        <f t="shared" si="118"/>
        <v>0.26666666666666666</v>
      </c>
      <c r="AH705" s="5">
        <f t="shared" si="119"/>
        <v>0.76666666666666672</v>
      </c>
      <c r="AI705" s="5">
        <f t="shared" si="120"/>
        <v>0.21589814814814814</v>
      </c>
    </row>
    <row r="706" spans="2:35" x14ac:dyDescent="0.3">
      <c r="B706">
        <v>54252</v>
      </c>
      <c r="C706" s="7">
        <v>43931</v>
      </c>
      <c r="D706" s="6">
        <f t="shared" si="113"/>
        <v>2020</v>
      </c>
      <c r="E706" s="4" t="str">
        <f t="shared" si="110"/>
        <v>Q2-2020</v>
      </c>
      <c r="F706" s="4" t="str">
        <f t="shared" si="111"/>
        <v>April</v>
      </c>
      <c r="G706" s="6">
        <f t="shared" si="114"/>
        <v>15</v>
      </c>
      <c r="H706" s="4" t="str">
        <f t="shared" si="112"/>
        <v>Friday</v>
      </c>
      <c r="I706">
        <v>2</v>
      </c>
      <c r="J706">
        <v>31</v>
      </c>
      <c r="K706">
        <v>16</v>
      </c>
      <c r="L706">
        <v>2</v>
      </c>
      <c r="M706">
        <v>32</v>
      </c>
      <c r="N706">
        <v>29</v>
      </c>
      <c r="O706">
        <v>27</v>
      </c>
      <c r="P706">
        <v>16</v>
      </c>
      <c r="Q706">
        <v>60</v>
      </c>
      <c r="R706">
        <v>18</v>
      </c>
      <c r="S706">
        <v>12</v>
      </c>
      <c r="T706">
        <v>21</v>
      </c>
      <c r="U706">
        <v>404</v>
      </c>
      <c r="V706">
        <v>23</v>
      </c>
      <c r="W706">
        <v>26</v>
      </c>
      <c r="X706">
        <v>2</v>
      </c>
      <c r="Y706">
        <v>26</v>
      </c>
      <c r="Z706">
        <v>8</v>
      </c>
      <c r="AA706">
        <v>21</v>
      </c>
      <c r="AB706">
        <v>8</v>
      </c>
      <c r="AC706">
        <v>52</v>
      </c>
      <c r="AD706">
        <f t="shared" si="115"/>
        <v>15884</v>
      </c>
      <c r="AE706" s="5">
        <f t="shared" si="116"/>
        <v>4.4122222222222218</v>
      </c>
      <c r="AF706" s="5">
        <f t="shared" si="117"/>
        <v>3.5877777777777782</v>
      </c>
      <c r="AG706" s="5">
        <f t="shared" si="118"/>
        <v>0.27586206896551724</v>
      </c>
      <c r="AH706" s="5">
        <f t="shared" si="119"/>
        <v>0.7931034482758621</v>
      </c>
      <c r="AI706" s="5">
        <f t="shared" si="120"/>
        <v>0.15214559386973178</v>
      </c>
    </row>
    <row r="707" spans="2:35" x14ac:dyDescent="0.3">
      <c r="B707">
        <v>54253</v>
      </c>
      <c r="C707" s="7">
        <v>43932</v>
      </c>
      <c r="D707" s="6">
        <f t="shared" si="113"/>
        <v>2020</v>
      </c>
      <c r="E707" s="4" t="str">
        <f t="shared" si="110"/>
        <v>Q2-2020</v>
      </c>
      <c r="F707" s="4" t="str">
        <f t="shared" si="111"/>
        <v>April</v>
      </c>
      <c r="G707" s="6">
        <f t="shared" si="114"/>
        <v>15</v>
      </c>
      <c r="H707" s="4" t="str">
        <f t="shared" si="112"/>
        <v>Saturday</v>
      </c>
      <c r="I707">
        <v>1</v>
      </c>
      <c r="J707">
        <v>30</v>
      </c>
      <c r="K707">
        <v>27</v>
      </c>
      <c r="L707">
        <v>1</v>
      </c>
      <c r="M707">
        <v>26</v>
      </c>
      <c r="N707">
        <v>29</v>
      </c>
      <c r="O707">
        <v>30</v>
      </c>
      <c r="P707">
        <v>15</v>
      </c>
      <c r="Q707">
        <v>50</v>
      </c>
      <c r="R707">
        <v>19</v>
      </c>
      <c r="S707">
        <v>13</v>
      </c>
      <c r="T707">
        <v>21</v>
      </c>
      <c r="U707">
        <v>527</v>
      </c>
      <c r="V707">
        <v>24</v>
      </c>
      <c r="W707">
        <v>26</v>
      </c>
      <c r="X707">
        <v>1</v>
      </c>
      <c r="Y707">
        <v>22</v>
      </c>
      <c r="Z707">
        <v>8</v>
      </c>
      <c r="AA707">
        <v>15</v>
      </c>
      <c r="AB707">
        <v>8</v>
      </c>
      <c r="AC707">
        <v>58</v>
      </c>
      <c r="AD707">
        <f t="shared" si="115"/>
        <v>19385</v>
      </c>
      <c r="AE707" s="5">
        <f t="shared" si="116"/>
        <v>5.384722222222222</v>
      </c>
      <c r="AF707" s="5">
        <f t="shared" si="117"/>
        <v>2.615277777777778</v>
      </c>
      <c r="AG707" s="5">
        <f t="shared" si="118"/>
        <v>0.27586206896551724</v>
      </c>
      <c r="AH707" s="5">
        <f t="shared" si="119"/>
        <v>0.82758620689655171</v>
      </c>
      <c r="AI707" s="5">
        <f t="shared" si="120"/>
        <v>0.18568007662835248</v>
      </c>
    </row>
    <row r="708" spans="2:35" x14ac:dyDescent="0.3">
      <c r="B708">
        <v>54254</v>
      </c>
      <c r="C708" s="7">
        <v>43934</v>
      </c>
      <c r="D708" s="6">
        <f t="shared" si="113"/>
        <v>2020</v>
      </c>
      <c r="E708" s="4" t="str">
        <f t="shared" si="110"/>
        <v>Q2-2020</v>
      </c>
      <c r="F708" s="4" t="str">
        <f t="shared" si="111"/>
        <v>April</v>
      </c>
      <c r="G708" s="6">
        <f t="shared" si="114"/>
        <v>16</v>
      </c>
      <c r="H708" s="4" t="str">
        <f t="shared" si="112"/>
        <v>Monday</v>
      </c>
      <c r="I708">
        <v>1</v>
      </c>
      <c r="J708">
        <v>31</v>
      </c>
      <c r="K708">
        <v>39</v>
      </c>
      <c r="L708">
        <v>2</v>
      </c>
      <c r="M708">
        <v>40</v>
      </c>
      <c r="N708">
        <v>29</v>
      </c>
      <c r="O708">
        <v>14</v>
      </c>
      <c r="P708">
        <v>16</v>
      </c>
      <c r="Q708">
        <v>38</v>
      </c>
      <c r="R708">
        <v>13</v>
      </c>
      <c r="S708">
        <v>14</v>
      </c>
      <c r="T708">
        <v>20</v>
      </c>
      <c r="U708">
        <v>674</v>
      </c>
      <c r="V708">
        <v>23</v>
      </c>
      <c r="W708">
        <v>19</v>
      </c>
      <c r="X708">
        <v>1</v>
      </c>
      <c r="Y708">
        <v>24</v>
      </c>
      <c r="Z708">
        <v>8</v>
      </c>
      <c r="AA708">
        <v>28</v>
      </c>
      <c r="AB708">
        <v>8</v>
      </c>
      <c r="AC708">
        <v>70</v>
      </c>
      <c r="AD708">
        <f t="shared" si="115"/>
        <v>22960</v>
      </c>
      <c r="AE708" s="5">
        <f t="shared" si="116"/>
        <v>6.3777777777777782</v>
      </c>
      <c r="AF708" s="5">
        <f t="shared" si="117"/>
        <v>1.6222222222222218</v>
      </c>
      <c r="AG708" s="5">
        <f t="shared" si="118"/>
        <v>0.27586206896551724</v>
      </c>
      <c r="AH708" s="5">
        <f t="shared" si="119"/>
        <v>0.7931034482758621</v>
      </c>
      <c r="AI708" s="5">
        <f t="shared" si="120"/>
        <v>0.21992337164750958</v>
      </c>
    </row>
    <row r="709" spans="2:35" x14ac:dyDescent="0.3">
      <c r="B709">
        <v>54255</v>
      </c>
      <c r="C709" s="7">
        <v>43934</v>
      </c>
      <c r="D709" s="6">
        <f t="shared" si="113"/>
        <v>2020</v>
      </c>
      <c r="E709" s="4" t="str">
        <f t="shared" si="110"/>
        <v>Q2-2020</v>
      </c>
      <c r="F709" s="4" t="str">
        <f t="shared" si="111"/>
        <v>April</v>
      </c>
      <c r="G709" s="6">
        <f t="shared" si="114"/>
        <v>16</v>
      </c>
      <c r="H709" s="4" t="str">
        <f t="shared" si="112"/>
        <v>Monday</v>
      </c>
      <c r="I709">
        <v>2</v>
      </c>
      <c r="J709">
        <v>30</v>
      </c>
      <c r="K709">
        <v>23</v>
      </c>
      <c r="L709">
        <v>1</v>
      </c>
      <c r="M709">
        <v>28</v>
      </c>
      <c r="N709">
        <v>29</v>
      </c>
      <c r="O709">
        <v>29</v>
      </c>
      <c r="P709">
        <v>17</v>
      </c>
      <c r="Q709">
        <v>61</v>
      </c>
      <c r="R709">
        <v>14</v>
      </c>
      <c r="S709">
        <v>12</v>
      </c>
      <c r="T709">
        <v>23</v>
      </c>
      <c r="U709">
        <v>417</v>
      </c>
      <c r="V709">
        <v>23</v>
      </c>
      <c r="W709">
        <v>11</v>
      </c>
      <c r="X709">
        <v>2</v>
      </c>
      <c r="Y709">
        <v>25</v>
      </c>
      <c r="Z709">
        <v>8</v>
      </c>
      <c r="AA709">
        <v>24</v>
      </c>
      <c r="AB709">
        <v>8</v>
      </c>
      <c r="AC709">
        <v>82</v>
      </c>
      <c r="AD709">
        <f t="shared" si="115"/>
        <v>16305</v>
      </c>
      <c r="AE709" s="5">
        <f t="shared" si="116"/>
        <v>4.5291666666666668</v>
      </c>
      <c r="AF709" s="5">
        <f t="shared" si="117"/>
        <v>3.4708333333333332</v>
      </c>
      <c r="AG709" s="5">
        <f t="shared" si="118"/>
        <v>0.27586206896551724</v>
      </c>
      <c r="AH709" s="5">
        <f t="shared" si="119"/>
        <v>0.7931034482758621</v>
      </c>
      <c r="AI709" s="5">
        <f t="shared" si="120"/>
        <v>0.15617816091954023</v>
      </c>
    </row>
    <row r="710" spans="2:35" x14ac:dyDescent="0.3">
      <c r="B710">
        <v>54256</v>
      </c>
      <c r="C710" s="7">
        <v>43935</v>
      </c>
      <c r="D710" s="6">
        <f t="shared" si="113"/>
        <v>2020</v>
      </c>
      <c r="E710" s="4" t="str">
        <f t="shared" si="110"/>
        <v>Q2-2020</v>
      </c>
      <c r="F710" s="4" t="str">
        <f t="shared" si="111"/>
        <v>April</v>
      </c>
      <c r="G710" s="6">
        <f t="shared" si="114"/>
        <v>16</v>
      </c>
      <c r="H710" s="4" t="str">
        <f t="shared" si="112"/>
        <v>Tuesday</v>
      </c>
      <c r="I710">
        <v>1</v>
      </c>
      <c r="J710">
        <v>30</v>
      </c>
      <c r="K710">
        <v>24</v>
      </c>
      <c r="L710">
        <v>1</v>
      </c>
      <c r="M710">
        <v>36</v>
      </c>
      <c r="N710">
        <v>29</v>
      </c>
      <c r="O710">
        <v>14</v>
      </c>
      <c r="P710">
        <v>15</v>
      </c>
      <c r="Q710">
        <v>50</v>
      </c>
      <c r="R710">
        <v>12</v>
      </c>
      <c r="S710">
        <v>13</v>
      </c>
      <c r="T710">
        <v>19</v>
      </c>
      <c r="U710">
        <v>372</v>
      </c>
      <c r="V710">
        <v>23</v>
      </c>
      <c r="W710">
        <v>15</v>
      </c>
      <c r="X710">
        <v>1</v>
      </c>
      <c r="Y710">
        <v>23</v>
      </c>
      <c r="Z710">
        <v>9</v>
      </c>
      <c r="AA710">
        <v>30</v>
      </c>
      <c r="AB710">
        <v>9</v>
      </c>
      <c r="AC710">
        <v>67</v>
      </c>
      <c r="AD710">
        <f t="shared" si="115"/>
        <v>14281</v>
      </c>
      <c r="AE710" s="5">
        <f t="shared" si="116"/>
        <v>3.9669444444444446</v>
      </c>
      <c r="AF710" s="5">
        <f t="shared" si="117"/>
        <v>4.0330555555555554</v>
      </c>
      <c r="AG710" s="5">
        <f t="shared" si="118"/>
        <v>0.31034482758620691</v>
      </c>
      <c r="AH710" s="5">
        <f t="shared" si="119"/>
        <v>0.7931034482758621</v>
      </c>
      <c r="AI710" s="5">
        <f t="shared" si="120"/>
        <v>0.13679118773946361</v>
      </c>
    </row>
    <row r="711" spans="2:35" x14ac:dyDescent="0.3">
      <c r="B711">
        <v>54257</v>
      </c>
      <c r="C711" s="7">
        <v>43935</v>
      </c>
      <c r="D711" s="6">
        <f t="shared" si="113"/>
        <v>2020</v>
      </c>
      <c r="E711" s="4" t="str">
        <f t="shared" si="110"/>
        <v>Q2-2020</v>
      </c>
      <c r="F711" s="4" t="str">
        <f t="shared" si="111"/>
        <v>April</v>
      </c>
      <c r="G711" s="6">
        <f t="shared" si="114"/>
        <v>16</v>
      </c>
      <c r="H711" s="4" t="str">
        <f t="shared" si="112"/>
        <v>Tuesday</v>
      </c>
      <c r="I711">
        <v>2</v>
      </c>
      <c r="J711">
        <v>30</v>
      </c>
      <c r="K711">
        <v>31</v>
      </c>
      <c r="L711">
        <v>2</v>
      </c>
      <c r="M711">
        <v>32</v>
      </c>
      <c r="N711">
        <v>28</v>
      </c>
      <c r="O711">
        <v>18</v>
      </c>
      <c r="P711">
        <v>16</v>
      </c>
      <c r="Q711">
        <v>69</v>
      </c>
      <c r="R711">
        <v>28</v>
      </c>
      <c r="S711">
        <v>13</v>
      </c>
      <c r="T711">
        <v>20</v>
      </c>
      <c r="U711">
        <v>423</v>
      </c>
      <c r="V711">
        <v>23</v>
      </c>
      <c r="W711">
        <v>14</v>
      </c>
      <c r="X711">
        <v>2</v>
      </c>
      <c r="Y711">
        <v>26</v>
      </c>
      <c r="Z711">
        <v>8</v>
      </c>
      <c r="AA711">
        <v>29</v>
      </c>
      <c r="AB711">
        <v>8</v>
      </c>
      <c r="AC711">
        <v>66</v>
      </c>
      <c r="AD711">
        <f t="shared" si="115"/>
        <v>15846</v>
      </c>
      <c r="AE711" s="5">
        <f t="shared" si="116"/>
        <v>4.4016666666666664</v>
      </c>
      <c r="AF711" s="5">
        <f t="shared" si="117"/>
        <v>3.5983333333333336</v>
      </c>
      <c r="AG711" s="5">
        <f t="shared" si="118"/>
        <v>0.2857142857142857</v>
      </c>
      <c r="AH711" s="5">
        <f t="shared" si="119"/>
        <v>0.8214285714285714</v>
      </c>
      <c r="AI711" s="5">
        <f t="shared" si="120"/>
        <v>0.15720238095238095</v>
      </c>
    </row>
    <row r="712" spans="2:35" x14ac:dyDescent="0.3">
      <c r="B712">
        <v>54258</v>
      </c>
      <c r="C712" s="7">
        <v>43936</v>
      </c>
      <c r="D712" s="6">
        <f t="shared" si="113"/>
        <v>2020</v>
      </c>
      <c r="E712" s="4" t="str">
        <f t="shared" si="110"/>
        <v>Q2-2020</v>
      </c>
      <c r="F712" s="4" t="str">
        <f t="shared" si="111"/>
        <v>April</v>
      </c>
      <c r="G712" s="6">
        <f t="shared" si="114"/>
        <v>16</v>
      </c>
      <c r="H712" s="4" t="str">
        <f t="shared" si="112"/>
        <v>Wednesday</v>
      </c>
      <c r="I712">
        <v>1</v>
      </c>
      <c r="J712">
        <v>30</v>
      </c>
      <c r="K712">
        <v>26</v>
      </c>
      <c r="L712">
        <v>2</v>
      </c>
      <c r="M712">
        <v>39</v>
      </c>
      <c r="N712">
        <v>28</v>
      </c>
      <c r="O712">
        <v>18</v>
      </c>
      <c r="P712">
        <v>15</v>
      </c>
      <c r="Q712">
        <v>30</v>
      </c>
      <c r="R712">
        <v>16</v>
      </c>
      <c r="S712">
        <v>15</v>
      </c>
      <c r="T712">
        <v>19</v>
      </c>
      <c r="U712">
        <v>320</v>
      </c>
      <c r="V712">
        <v>24</v>
      </c>
      <c r="W712">
        <v>29</v>
      </c>
      <c r="X712">
        <v>1</v>
      </c>
      <c r="Y712">
        <v>24</v>
      </c>
      <c r="Z712">
        <v>9</v>
      </c>
      <c r="AA712">
        <v>27</v>
      </c>
      <c r="AB712">
        <v>9</v>
      </c>
      <c r="AC712">
        <v>41</v>
      </c>
      <c r="AD712">
        <f t="shared" si="115"/>
        <v>12406</v>
      </c>
      <c r="AE712" s="5">
        <f t="shared" si="116"/>
        <v>3.4461111111111111</v>
      </c>
      <c r="AF712" s="5">
        <f t="shared" si="117"/>
        <v>4.5538888888888884</v>
      </c>
      <c r="AG712" s="5">
        <f t="shared" si="118"/>
        <v>0.32142857142857145</v>
      </c>
      <c r="AH712" s="5">
        <f t="shared" si="119"/>
        <v>0.8571428571428571</v>
      </c>
      <c r="AI712" s="5">
        <f t="shared" si="120"/>
        <v>0.12307539682539682</v>
      </c>
    </row>
    <row r="713" spans="2:35" x14ac:dyDescent="0.3">
      <c r="B713">
        <v>54259</v>
      </c>
      <c r="C713" s="7">
        <v>43936</v>
      </c>
      <c r="D713" s="6">
        <f t="shared" si="113"/>
        <v>2020</v>
      </c>
      <c r="E713" s="4" t="str">
        <f t="shared" si="110"/>
        <v>Q2-2020</v>
      </c>
      <c r="F713" s="4" t="str">
        <f t="shared" si="111"/>
        <v>April</v>
      </c>
      <c r="G713" s="6">
        <f t="shared" si="114"/>
        <v>16</v>
      </c>
      <c r="H713" s="4" t="str">
        <f t="shared" si="112"/>
        <v>Wednesday</v>
      </c>
      <c r="I713">
        <v>2</v>
      </c>
      <c r="J713">
        <v>30</v>
      </c>
      <c r="K713">
        <v>16</v>
      </c>
      <c r="L713">
        <v>2</v>
      </c>
      <c r="M713">
        <v>27</v>
      </c>
      <c r="N713">
        <v>28</v>
      </c>
      <c r="O713">
        <v>28</v>
      </c>
      <c r="P713">
        <v>15</v>
      </c>
      <c r="Q713">
        <v>68</v>
      </c>
      <c r="R713">
        <v>25</v>
      </c>
      <c r="S713">
        <v>12</v>
      </c>
      <c r="T713">
        <v>22</v>
      </c>
      <c r="U713">
        <v>435</v>
      </c>
      <c r="V713">
        <v>24</v>
      </c>
      <c r="W713">
        <v>11</v>
      </c>
      <c r="X713">
        <v>1</v>
      </c>
      <c r="Y713">
        <v>25</v>
      </c>
      <c r="Z713">
        <v>8</v>
      </c>
      <c r="AA713">
        <v>28</v>
      </c>
      <c r="AB713">
        <v>8</v>
      </c>
      <c r="AC713">
        <v>69</v>
      </c>
      <c r="AD713">
        <f t="shared" si="115"/>
        <v>16326</v>
      </c>
      <c r="AE713" s="5">
        <f t="shared" si="116"/>
        <v>4.5350000000000001</v>
      </c>
      <c r="AF713" s="5">
        <f t="shared" si="117"/>
        <v>3.4649999999999999</v>
      </c>
      <c r="AG713" s="5">
        <f t="shared" si="118"/>
        <v>0.2857142857142857</v>
      </c>
      <c r="AH713" s="5">
        <f t="shared" si="119"/>
        <v>0.8571428571428571</v>
      </c>
      <c r="AI713" s="5">
        <f t="shared" si="120"/>
        <v>0.16196428571428573</v>
      </c>
    </row>
    <row r="714" spans="2:35" x14ac:dyDescent="0.3">
      <c r="B714">
        <v>54260</v>
      </c>
      <c r="C714" s="7">
        <v>43937</v>
      </c>
      <c r="D714" s="6">
        <f t="shared" si="113"/>
        <v>2020</v>
      </c>
      <c r="E714" s="4" t="str">
        <f t="shared" si="110"/>
        <v>Q2-2020</v>
      </c>
      <c r="F714" s="4" t="str">
        <f t="shared" si="111"/>
        <v>April</v>
      </c>
      <c r="G714" s="6">
        <f t="shared" si="114"/>
        <v>16</v>
      </c>
      <c r="H714" s="4" t="str">
        <f t="shared" si="112"/>
        <v>Thursday</v>
      </c>
      <c r="I714">
        <v>1</v>
      </c>
      <c r="J714">
        <v>31</v>
      </c>
      <c r="K714">
        <v>34</v>
      </c>
      <c r="L714">
        <v>2</v>
      </c>
      <c r="M714">
        <v>22</v>
      </c>
      <c r="N714">
        <v>29</v>
      </c>
      <c r="O714">
        <v>12</v>
      </c>
      <c r="P714">
        <v>14</v>
      </c>
      <c r="Q714">
        <v>50</v>
      </c>
      <c r="R714">
        <v>15</v>
      </c>
      <c r="S714">
        <v>14</v>
      </c>
      <c r="T714">
        <v>18</v>
      </c>
      <c r="U714">
        <v>540</v>
      </c>
      <c r="V714">
        <v>24</v>
      </c>
      <c r="W714">
        <v>30</v>
      </c>
      <c r="X714">
        <v>0</v>
      </c>
      <c r="Y714">
        <v>21</v>
      </c>
      <c r="Z714">
        <v>8</v>
      </c>
      <c r="AA714">
        <v>19</v>
      </c>
      <c r="AB714">
        <v>8</v>
      </c>
      <c r="AC714">
        <v>88</v>
      </c>
      <c r="AD714">
        <f t="shared" si="115"/>
        <v>19437</v>
      </c>
      <c r="AE714" s="5">
        <f t="shared" si="116"/>
        <v>5.3991666666666669</v>
      </c>
      <c r="AF714" s="5">
        <f t="shared" si="117"/>
        <v>2.6008333333333331</v>
      </c>
      <c r="AG714" s="5">
        <f t="shared" si="118"/>
        <v>0.27586206896551724</v>
      </c>
      <c r="AH714" s="5">
        <f t="shared" si="119"/>
        <v>0.82758620689655171</v>
      </c>
      <c r="AI714" s="5">
        <f t="shared" si="120"/>
        <v>0.18617816091954023</v>
      </c>
    </row>
    <row r="715" spans="2:35" x14ac:dyDescent="0.3">
      <c r="B715">
        <v>54261</v>
      </c>
      <c r="C715" s="7">
        <v>43937</v>
      </c>
      <c r="D715" s="6">
        <f t="shared" si="113"/>
        <v>2020</v>
      </c>
      <c r="E715" s="4" t="str">
        <f t="shared" si="110"/>
        <v>Q2-2020</v>
      </c>
      <c r="F715" s="4" t="str">
        <f t="shared" si="111"/>
        <v>April</v>
      </c>
      <c r="G715" s="6">
        <f t="shared" si="114"/>
        <v>16</v>
      </c>
      <c r="H715" s="4" t="str">
        <f t="shared" si="112"/>
        <v>Thursday</v>
      </c>
      <c r="I715">
        <v>2</v>
      </c>
      <c r="J715">
        <v>31</v>
      </c>
      <c r="K715">
        <v>36</v>
      </c>
      <c r="L715">
        <v>2</v>
      </c>
      <c r="M715">
        <v>20</v>
      </c>
      <c r="N715">
        <v>29</v>
      </c>
      <c r="O715">
        <v>18</v>
      </c>
      <c r="P715">
        <v>16</v>
      </c>
      <c r="Q715">
        <v>38</v>
      </c>
      <c r="R715">
        <v>26</v>
      </c>
      <c r="S715">
        <v>11</v>
      </c>
      <c r="T715">
        <v>19</v>
      </c>
      <c r="U715">
        <v>519</v>
      </c>
      <c r="V715">
        <v>23</v>
      </c>
      <c r="W715">
        <v>28</v>
      </c>
      <c r="X715">
        <v>1</v>
      </c>
      <c r="Y715">
        <v>24</v>
      </c>
      <c r="Z715">
        <v>7</v>
      </c>
      <c r="AA715">
        <v>23</v>
      </c>
      <c r="AB715">
        <v>7</v>
      </c>
      <c r="AC715">
        <v>79</v>
      </c>
      <c r="AD715">
        <f t="shared" si="115"/>
        <v>18771</v>
      </c>
      <c r="AE715" s="5">
        <f t="shared" si="116"/>
        <v>5.2141666666666664</v>
      </c>
      <c r="AF715" s="5">
        <f t="shared" si="117"/>
        <v>2.7858333333333336</v>
      </c>
      <c r="AG715" s="5">
        <f t="shared" si="118"/>
        <v>0.2413793103448276</v>
      </c>
      <c r="AH715" s="5">
        <f t="shared" si="119"/>
        <v>0.7931034482758621</v>
      </c>
      <c r="AI715" s="5">
        <f t="shared" si="120"/>
        <v>0.17979885057471262</v>
      </c>
    </row>
    <row r="716" spans="2:35" x14ac:dyDescent="0.3">
      <c r="B716">
        <v>54262</v>
      </c>
      <c r="C716" s="7">
        <v>43938</v>
      </c>
      <c r="D716" s="6">
        <f t="shared" si="113"/>
        <v>2020</v>
      </c>
      <c r="E716" s="4" t="str">
        <f t="shared" si="110"/>
        <v>Q2-2020</v>
      </c>
      <c r="F716" s="4" t="str">
        <f t="shared" si="111"/>
        <v>April</v>
      </c>
      <c r="G716" s="6">
        <f t="shared" si="114"/>
        <v>16</v>
      </c>
      <c r="H716" s="4" t="str">
        <f t="shared" si="112"/>
        <v>Friday</v>
      </c>
      <c r="I716">
        <v>1</v>
      </c>
      <c r="J716">
        <v>32</v>
      </c>
      <c r="K716">
        <v>37</v>
      </c>
      <c r="L716">
        <v>2</v>
      </c>
      <c r="M716">
        <v>15</v>
      </c>
      <c r="N716">
        <v>30</v>
      </c>
      <c r="O716">
        <v>22</v>
      </c>
      <c r="P716">
        <v>16</v>
      </c>
      <c r="Q716">
        <v>65</v>
      </c>
      <c r="R716">
        <v>14</v>
      </c>
      <c r="S716">
        <v>14</v>
      </c>
      <c r="T716">
        <v>23</v>
      </c>
      <c r="U716">
        <v>588</v>
      </c>
      <c r="V716">
        <v>23</v>
      </c>
      <c r="W716">
        <v>27</v>
      </c>
      <c r="X716">
        <v>0</v>
      </c>
      <c r="Y716">
        <v>20</v>
      </c>
      <c r="Z716">
        <v>8</v>
      </c>
      <c r="AA716">
        <v>25</v>
      </c>
      <c r="AB716">
        <v>8</v>
      </c>
      <c r="AC716">
        <v>65</v>
      </c>
      <c r="AD716">
        <f t="shared" si="115"/>
        <v>21987</v>
      </c>
      <c r="AE716" s="5">
        <f t="shared" si="116"/>
        <v>6.1074999999999999</v>
      </c>
      <c r="AF716" s="5">
        <f t="shared" si="117"/>
        <v>1.8925000000000001</v>
      </c>
      <c r="AG716" s="5">
        <f t="shared" si="118"/>
        <v>0.26666666666666666</v>
      </c>
      <c r="AH716" s="5">
        <f t="shared" si="119"/>
        <v>0.76666666666666672</v>
      </c>
      <c r="AI716" s="5">
        <f t="shared" si="120"/>
        <v>0.20358333333333334</v>
      </c>
    </row>
    <row r="717" spans="2:35" x14ac:dyDescent="0.3">
      <c r="B717">
        <v>54263</v>
      </c>
      <c r="C717" s="7">
        <v>43938</v>
      </c>
      <c r="D717" s="6">
        <f t="shared" si="113"/>
        <v>2020</v>
      </c>
      <c r="E717" s="4" t="str">
        <f t="shared" si="110"/>
        <v>Q2-2020</v>
      </c>
      <c r="F717" s="4" t="str">
        <f t="shared" si="111"/>
        <v>April</v>
      </c>
      <c r="G717" s="6">
        <f t="shared" si="114"/>
        <v>16</v>
      </c>
      <c r="H717" s="4" t="str">
        <f t="shared" si="112"/>
        <v>Friday</v>
      </c>
      <c r="I717">
        <v>2</v>
      </c>
      <c r="J717">
        <v>30</v>
      </c>
      <c r="K717">
        <v>20</v>
      </c>
      <c r="L717">
        <v>1</v>
      </c>
      <c r="M717">
        <v>43</v>
      </c>
      <c r="N717">
        <v>29</v>
      </c>
      <c r="O717">
        <v>11</v>
      </c>
      <c r="P717">
        <v>17</v>
      </c>
      <c r="Q717">
        <v>53</v>
      </c>
      <c r="R717">
        <v>20</v>
      </c>
      <c r="S717">
        <v>12</v>
      </c>
      <c r="T717">
        <v>20</v>
      </c>
      <c r="U717">
        <v>697</v>
      </c>
      <c r="V717">
        <v>24</v>
      </c>
      <c r="W717">
        <v>15</v>
      </c>
      <c r="X717">
        <v>1</v>
      </c>
      <c r="Y717">
        <v>23</v>
      </c>
      <c r="Z717">
        <v>7</v>
      </c>
      <c r="AA717">
        <v>12</v>
      </c>
      <c r="AB717">
        <v>7</v>
      </c>
      <c r="AC717">
        <v>74</v>
      </c>
      <c r="AD717">
        <f t="shared" si="115"/>
        <v>23586</v>
      </c>
      <c r="AE717" s="5">
        <f t="shared" si="116"/>
        <v>6.5516666666666667</v>
      </c>
      <c r="AF717" s="5">
        <f t="shared" si="117"/>
        <v>1.4483333333333333</v>
      </c>
      <c r="AG717" s="5">
        <f t="shared" si="118"/>
        <v>0.2413793103448276</v>
      </c>
      <c r="AH717" s="5">
        <f t="shared" si="119"/>
        <v>0.82758620689655171</v>
      </c>
      <c r="AI717" s="5">
        <f t="shared" si="120"/>
        <v>0.22591954022988506</v>
      </c>
    </row>
    <row r="718" spans="2:35" x14ac:dyDescent="0.3">
      <c r="B718">
        <v>54264</v>
      </c>
      <c r="C718" s="7">
        <v>43939</v>
      </c>
      <c r="D718" s="6">
        <f t="shared" si="113"/>
        <v>2020</v>
      </c>
      <c r="E718" s="4" t="str">
        <f t="shared" si="110"/>
        <v>Q2-2020</v>
      </c>
      <c r="F718" s="4" t="str">
        <f t="shared" si="111"/>
        <v>April</v>
      </c>
      <c r="G718" s="6">
        <f t="shared" si="114"/>
        <v>16</v>
      </c>
      <c r="H718" s="4" t="str">
        <f t="shared" si="112"/>
        <v>Saturday</v>
      </c>
      <c r="I718">
        <v>1</v>
      </c>
      <c r="J718">
        <v>29</v>
      </c>
      <c r="K718">
        <v>23</v>
      </c>
      <c r="L718">
        <v>1</v>
      </c>
      <c r="M718">
        <v>23</v>
      </c>
      <c r="N718">
        <v>28</v>
      </c>
      <c r="O718">
        <v>13</v>
      </c>
      <c r="P718">
        <v>15</v>
      </c>
      <c r="Q718">
        <v>87</v>
      </c>
      <c r="R718">
        <v>21</v>
      </c>
      <c r="S718">
        <v>13</v>
      </c>
      <c r="T718">
        <v>22</v>
      </c>
      <c r="U718">
        <v>486</v>
      </c>
      <c r="V718">
        <v>24</v>
      </c>
      <c r="W718">
        <v>30</v>
      </c>
      <c r="X718">
        <v>1</v>
      </c>
      <c r="Y718">
        <v>21</v>
      </c>
      <c r="Z718">
        <v>9</v>
      </c>
      <c r="AA718">
        <v>27</v>
      </c>
      <c r="AB718">
        <v>9</v>
      </c>
      <c r="AC718">
        <v>67</v>
      </c>
      <c r="AD718">
        <f t="shared" si="115"/>
        <v>18117</v>
      </c>
      <c r="AE718" s="5">
        <f t="shared" si="116"/>
        <v>5.0324999999999998</v>
      </c>
      <c r="AF718" s="5">
        <f t="shared" si="117"/>
        <v>2.9675000000000002</v>
      </c>
      <c r="AG718" s="5">
        <f t="shared" si="118"/>
        <v>0.32142857142857145</v>
      </c>
      <c r="AH718" s="5">
        <f t="shared" si="119"/>
        <v>0.8571428571428571</v>
      </c>
      <c r="AI718" s="5">
        <f t="shared" si="120"/>
        <v>0.17973214285714284</v>
      </c>
    </row>
    <row r="719" spans="2:35" x14ac:dyDescent="0.3">
      <c r="B719">
        <v>54265</v>
      </c>
      <c r="C719" s="7">
        <v>43941</v>
      </c>
      <c r="D719" s="6">
        <f t="shared" si="113"/>
        <v>2020</v>
      </c>
      <c r="E719" s="4" t="str">
        <f t="shared" si="110"/>
        <v>Q2-2020</v>
      </c>
      <c r="F719" s="4" t="str">
        <f t="shared" si="111"/>
        <v>April</v>
      </c>
      <c r="G719" s="6">
        <f t="shared" si="114"/>
        <v>17</v>
      </c>
      <c r="H719" s="4" t="str">
        <f t="shared" si="112"/>
        <v>Monday</v>
      </c>
      <c r="I719">
        <v>1</v>
      </c>
      <c r="J719">
        <v>31</v>
      </c>
      <c r="K719">
        <v>29</v>
      </c>
      <c r="L719">
        <v>2</v>
      </c>
      <c r="M719">
        <v>29</v>
      </c>
      <c r="N719">
        <v>29</v>
      </c>
      <c r="O719">
        <v>11</v>
      </c>
      <c r="P719">
        <v>15</v>
      </c>
      <c r="Q719">
        <v>71</v>
      </c>
      <c r="R719">
        <v>23</v>
      </c>
      <c r="S719">
        <v>14</v>
      </c>
      <c r="T719">
        <v>22</v>
      </c>
      <c r="U719">
        <v>437</v>
      </c>
      <c r="V719">
        <v>23</v>
      </c>
      <c r="W719">
        <v>25</v>
      </c>
      <c r="X719">
        <v>0</v>
      </c>
      <c r="Y719">
        <v>22</v>
      </c>
      <c r="Z719">
        <v>9</v>
      </c>
      <c r="AA719">
        <v>16</v>
      </c>
      <c r="AB719">
        <v>9</v>
      </c>
      <c r="AC719">
        <v>63</v>
      </c>
      <c r="AD719">
        <f t="shared" si="115"/>
        <v>16709</v>
      </c>
      <c r="AE719" s="5">
        <f t="shared" si="116"/>
        <v>4.6413888888888888</v>
      </c>
      <c r="AF719" s="5">
        <f t="shared" si="117"/>
        <v>3.3586111111111112</v>
      </c>
      <c r="AG719" s="5">
        <f t="shared" si="118"/>
        <v>0.31034482758620691</v>
      </c>
      <c r="AH719" s="5">
        <f t="shared" si="119"/>
        <v>0.7931034482758621</v>
      </c>
      <c r="AI719" s="5">
        <f t="shared" si="120"/>
        <v>0.16004789272030651</v>
      </c>
    </row>
    <row r="720" spans="2:35" x14ac:dyDescent="0.3">
      <c r="B720">
        <v>54266</v>
      </c>
      <c r="C720" s="7">
        <v>43941</v>
      </c>
      <c r="D720" s="6">
        <f t="shared" si="113"/>
        <v>2020</v>
      </c>
      <c r="E720" s="4" t="str">
        <f t="shared" si="110"/>
        <v>Q2-2020</v>
      </c>
      <c r="F720" s="4" t="str">
        <f t="shared" si="111"/>
        <v>April</v>
      </c>
      <c r="G720" s="6">
        <f t="shared" si="114"/>
        <v>17</v>
      </c>
      <c r="H720" s="4" t="str">
        <f t="shared" si="112"/>
        <v>Monday</v>
      </c>
      <c r="I720">
        <v>2</v>
      </c>
      <c r="J720">
        <v>30</v>
      </c>
      <c r="K720">
        <v>35</v>
      </c>
      <c r="L720">
        <v>1</v>
      </c>
      <c r="M720">
        <v>43</v>
      </c>
      <c r="N720">
        <v>29</v>
      </c>
      <c r="O720">
        <v>20</v>
      </c>
      <c r="P720">
        <v>17</v>
      </c>
      <c r="Q720">
        <v>44</v>
      </c>
      <c r="R720">
        <v>29</v>
      </c>
      <c r="S720">
        <v>12</v>
      </c>
      <c r="T720">
        <v>21</v>
      </c>
      <c r="U720">
        <v>678</v>
      </c>
      <c r="V720">
        <v>24</v>
      </c>
      <c r="W720">
        <v>28</v>
      </c>
      <c r="X720">
        <v>1</v>
      </c>
      <c r="Y720">
        <v>22</v>
      </c>
      <c r="Z720">
        <v>7</v>
      </c>
      <c r="AA720">
        <v>24</v>
      </c>
      <c r="AB720">
        <v>7</v>
      </c>
      <c r="AC720">
        <v>59</v>
      </c>
      <c r="AD720">
        <f t="shared" si="115"/>
        <v>23570</v>
      </c>
      <c r="AE720" s="5">
        <f t="shared" si="116"/>
        <v>6.5472222222222225</v>
      </c>
      <c r="AF720" s="5">
        <f t="shared" si="117"/>
        <v>1.4527777777777775</v>
      </c>
      <c r="AG720" s="5">
        <f t="shared" si="118"/>
        <v>0.2413793103448276</v>
      </c>
      <c r="AH720" s="5">
        <f t="shared" si="119"/>
        <v>0.82758620689655171</v>
      </c>
      <c r="AI720" s="5">
        <f t="shared" si="120"/>
        <v>0.22576628352490422</v>
      </c>
    </row>
    <row r="721" spans="2:35" x14ac:dyDescent="0.3">
      <c r="B721">
        <v>54267</v>
      </c>
      <c r="C721" s="7">
        <v>43942</v>
      </c>
      <c r="D721" s="6">
        <f t="shared" si="113"/>
        <v>2020</v>
      </c>
      <c r="E721" s="4" t="str">
        <f t="shared" si="110"/>
        <v>Q2-2020</v>
      </c>
      <c r="F721" s="4" t="str">
        <f t="shared" si="111"/>
        <v>April</v>
      </c>
      <c r="G721" s="6">
        <f t="shared" si="114"/>
        <v>17</v>
      </c>
      <c r="H721" s="4" t="str">
        <f t="shared" si="112"/>
        <v>Tuesday</v>
      </c>
      <c r="I721">
        <v>1</v>
      </c>
      <c r="J721">
        <v>31</v>
      </c>
      <c r="K721">
        <v>24</v>
      </c>
      <c r="L721">
        <v>2</v>
      </c>
      <c r="M721">
        <v>40</v>
      </c>
      <c r="N721">
        <v>29</v>
      </c>
      <c r="O721">
        <v>25</v>
      </c>
      <c r="P721">
        <v>16</v>
      </c>
      <c r="Q721">
        <v>47</v>
      </c>
      <c r="R721">
        <v>23</v>
      </c>
      <c r="S721">
        <v>14</v>
      </c>
      <c r="T721">
        <v>19</v>
      </c>
      <c r="U721">
        <v>693</v>
      </c>
      <c r="V721">
        <v>23</v>
      </c>
      <c r="W721">
        <v>27</v>
      </c>
      <c r="X721">
        <v>0</v>
      </c>
      <c r="Y721">
        <v>19</v>
      </c>
      <c r="Z721">
        <v>8</v>
      </c>
      <c r="AA721">
        <v>16</v>
      </c>
      <c r="AB721">
        <v>8</v>
      </c>
      <c r="AC721">
        <v>84</v>
      </c>
      <c r="AD721">
        <f t="shared" si="115"/>
        <v>24251</v>
      </c>
      <c r="AE721" s="5">
        <f t="shared" si="116"/>
        <v>6.7363888888888885</v>
      </c>
      <c r="AF721" s="5">
        <f t="shared" si="117"/>
        <v>1.2636111111111115</v>
      </c>
      <c r="AG721" s="5">
        <f t="shared" si="118"/>
        <v>0.27586206896551724</v>
      </c>
      <c r="AH721" s="5">
        <f t="shared" si="119"/>
        <v>0.7931034482758621</v>
      </c>
      <c r="AI721" s="5">
        <f t="shared" si="120"/>
        <v>0.23228927203065133</v>
      </c>
    </row>
    <row r="722" spans="2:35" x14ac:dyDescent="0.3">
      <c r="B722">
        <v>54268</v>
      </c>
      <c r="C722" s="7">
        <v>43942</v>
      </c>
      <c r="D722" s="6">
        <f t="shared" si="113"/>
        <v>2020</v>
      </c>
      <c r="E722" s="4" t="str">
        <f t="shared" si="110"/>
        <v>Q2-2020</v>
      </c>
      <c r="F722" s="4" t="str">
        <f t="shared" si="111"/>
        <v>April</v>
      </c>
      <c r="G722" s="6">
        <f t="shared" si="114"/>
        <v>17</v>
      </c>
      <c r="H722" s="4" t="str">
        <f t="shared" si="112"/>
        <v>Tuesday</v>
      </c>
      <c r="I722">
        <v>2</v>
      </c>
      <c r="J722">
        <v>29</v>
      </c>
      <c r="K722">
        <v>42</v>
      </c>
      <c r="L722">
        <v>1</v>
      </c>
      <c r="M722">
        <v>27</v>
      </c>
      <c r="N722">
        <v>28</v>
      </c>
      <c r="O722">
        <v>17</v>
      </c>
      <c r="P722">
        <v>15</v>
      </c>
      <c r="Q722">
        <v>83</v>
      </c>
      <c r="R722">
        <v>18</v>
      </c>
      <c r="S722">
        <v>11</v>
      </c>
      <c r="T722">
        <v>19</v>
      </c>
      <c r="U722">
        <v>272</v>
      </c>
      <c r="V722">
        <v>24</v>
      </c>
      <c r="W722">
        <v>25</v>
      </c>
      <c r="X722">
        <v>2</v>
      </c>
      <c r="Y722">
        <v>25</v>
      </c>
      <c r="Z722">
        <v>7</v>
      </c>
      <c r="AA722">
        <v>21</v>
      </c>
      <c r="AB722">
        <v>7</v>
      </c>
      <c r="AC722">
        <v>75</v>
      </c>
      <c r="AD722">
        <f t="shared" si="115"/>
        <v>11733</v>
      </c>
      <c r="AE722" s="5">
        <f t="shared" si="116"/>
        <v>3.2591666666666668</v>
      </c>
      <c r="AF722" s="5">
        <f t="shared" si="117"/>
        <v>4.7408333333333328</v>
      </c>
      <c r="AG722" s="5">
        <f t="shared" si="118"/>
        <v>0.25</v>
      </c>
      <c r="AH722" s="5">
        <f t="shared" si="119"/>
        <v>0.8571428571428571</v>
      </c>
      <c r="AI722" s="5">
        <f t="shared" si="120"/>
        <v>0.11639880952380953</v>
      </c>
    </row>
    <row r="723" spans="2:35" x14ac:dyDescent="0.3">
      <c r="B723">
        <v>54269</v>
      </c>
      <c r="C723" s="7">
        <v>43943</v>
      </c>
      <c r="D723" s="6">
        <f t="shared" si="113"/>
        <v>2020</v>
      </c>
      <c r="E723" s="4" t="str">
        <f t="shared" si="110"/>
        <v>Q2-2020</v>
      </c>
      <c r="F723" s="4" t="str">
        <f t="shared" si="111"/>
        <v>April</v>
      </c>
      <c r="G723" s="6">
        <f t="shared" si="114"/>
        <v>17</v>
      </c>
      <c r="H723" s="4" t="str">
        <f t="shared" si="112"/>
        <v>Wednesday</v>
      </c>
      <c r="I723">
        <v>1</v>
      </c>
      <c r="J723">
        <v>31</v>
      </c>
      <c r="K723">
        <v>44</v>
      </c>
      <c r="L723">
        <v>2</v>
      </c>
      <c r="M723">
        <v>34</v>
      </c>
      <c r="N723">
        <v>29</v>
      </c>
      <c r="O723">
        <v>18</v>
      </c>
      <c r="P723">
        <v>15</v>
      </c>
      <c r="Q723">
        <v>36</v>
      </c>
      <c r="R723">
        <v>15</v>
      </c>
      <c r="S723">
        <v>14</v>
      </c>
      <c r="T723">
        <v>19</v>
      </c>
      <c r="U723">
        <v>617</v>
      </c>
      <c r="V723">
        <v>24</v>
      </c>
      <c r="W723">
        <v>20</v>
      </c>
      <c r="X723">
        <v>0</v>
      </c>
      <c r="Y723">
        <v>23</v>
      </c>
      <c r="Z723">
        <v>9</v>
      </c>
      <c r="AA723">
        <v>15</v>
      </c>
      <c r="AB723">
        <v>9</v>
      </c>
      <c r="AC723">
        <v>63</v>
      </c>
      <c r="AD723">
        <f t="shared" si="115"/>
        <v>21304</v>
      </c>
      <c r="AE723" s="5">
        <f t="shared" si="116"/>
        <v>5.9177777777777774</v>
      </c>
      <c r="AF723" s="5">
        <f t="shared" si="117"/>
        <v>2.0822222222222226</v>
      </c>
      <c r="AG723" s="5">
        <f t="shared" si="118"/>
        <v>0.31034482758620691</v>
      </c>
      <c r="AH723" s="5">
        <f t="shared" si="119"/>
        <v>0.82758620689655171</v>
      </c>
      <c r="AI723" s="5">
        <f t="shared" si="120"/>
        <v>0.20406130268199232</v>
      </c>
    </row>
    <row r="724" spans="2:35" x14ac:dyDescent="0.3">
      <c r="B724">
        <v>54270</v>
      </c>
      <c r="C724" s="7">
        <v>43943</v>
      </c>
      <c r="D724" s="6">
        <f t="shared" si="113"/>
        <v>2020</v>
      </c>
      <c r="E724" s="4" t="str">
        <f t="shared" si="110"/>
        <v>Q2-2020</v>
      </c>
      <c r="F724" s="4" t="str">
        <f t="shared" si="111"/>
        <v>April</v>
      </c>
      <c r="G724" s="6">
        <f t="shared" si="114"/>
        <v>17</v>
      </c>
      <c r="H724" s="4" t="str">
        <f t="shared" si="112"/>
        <v>Wednesday</v>
      </c>
      <c r="I724">
        <v>2</v>
      </c>
      <c r="J724">
        <v>32</v>
      </c>
      <c r="K724">
        <v>25</v>
      </c>
      <c r="L724">
        <v>2</v>
      </c>
      <c r="M724">
        <v>37</v>
      </c>
      <c r="N724">
        <v>30</v>
      </c>
      <c r="O724">
        <v>10</v>
      </c>
      <c r="P724">
        <v>17</v>
      </c>
      <c r="Q724">
        <v>74</v>
      </c>
      <c r="R724">
        <v>20</v>
      </c>
      <c r="S724">
        <v>12</v>
      </c>
      <c r="T724">
        <v>19</v>
      </c>
      <c r="U724">
        <v>564</v>
      </c>
      <c r="V724">
        <v>24</v>
      </c>
      <c r="W724">
        <v>27</v>
      </c>
      <c r="X724">
        <v>2</v>
      </c>
      <c r="Y724">
        <v>27</v>
      </c>
      <c r="Z724">
        <v>8</v>
      </c>
      <c r="AA724">
        <v>28</v>
      </c>
      <c r="AB724">
        <v>8</v>
      </c>
      <c r="AC724">
        <v>69</v>
      </c>
      <c r="AD724">
        <f t="shared" si="115"/>
        <v>21146</v>
      </c>
      <c r="AE724" s="5">
        <f t="shared" si="116"/>
        <v>5.8738888888888887</v>
      </c>
      <c r="AF724" s="5">
        <f t="shared" si="117"/>
        <v>2.1261111111111113</v>
      </c>
      <c r="AG724" s="5">
        <f t="shared" si="118"/>
        <v>0.26666666666666666</v>
      </c>
      <c r="AH724" s="5">
        <f t="shared" si="119"/>
        <v>0.8</v>
      </c>
      <c r="AI724" s="5">
        <f t="shared" si="120"/>
        <v>0.1957962962962963</v>
      </c>
    </row>
    <row r="725" spans="2:35" x14ac:dyDescent="0.3">
      <c r="B725">
        <v>54271</v>
      </c>
      <c r="C725" s="7">
        <v>43944</v>
      </c>
      <c r="D725" s="6">
        <f t="shared" si="113"/>
        <v>2020</v>
      </c>
      <c r="E725" s="4" t="str">
        <f t="shared" si="110"/>
        <v>Q2-2020</v>
      </c>
      <c r="F725" s="4" t="str">
        <f t="shared" si="111"/>
        <v>April</v>
      </c>
      <c r="G725" s="6">
        <f t="shared" si="114"/>
        <v>17</v>
      </c>
      <c r="H725" s="4" t="str">
        <f t="shared" si="112"/>
        <v>Thursday</v>
      </c>
      <c r="I725">
        <v>1</v>
      </c>
      <c r="J725">
        <v>29</v>
      </c>
      <c r="K725">
        <v>29</v>
      </c>
      <c r="L725">
        <v>1</v>
      </c>
      <c r="M725">
        <v>39</v>
      </c>
      <c r="N725">
        <v>28</v>
      </c>
      <c r="O725">
        <v>22</v>
      </c>
      <c r="P725">
        <v>14</v>
      </c>
      <c r="Q725">
        <v>60</v>
      </c>
      <c r="R725">
        <v>17</v>
      </c>
      <c r="S725">
        <v>14</v>
      </c>
      <c r="T725">
        <v>21</v>
      </c>
      <c r="U725">
        <v>529</v>
      </c>
      <c r="V725">
        <v>24</v>
      </c>
      <c r="W725">
        <v>14</v>
      </c>
      <c r="X725">
        <v>0</v>
      </c>
      <c r="Y725">
        <v>24</v>
      </c>
      <c r="Z725">
        <v>9</v>
      </c>
      <c r="AA725">
        <v>25</v>
      </c>
      <c r="AB725">
        <v>9</v>
      </c>
      <c r="AC725">
        <v>63</v>
      </c>
      <c r="AD725">
        <f t="shared" si="115"/>
        <v>18614</v>
      </c>
      <c r="AE725" s="5">
        <f t="shared" si="116"/>
        <v>5.1705555555555556</v>
      </c>
      <c r="AF725" s="5">
        <f t="shared" si="117"/>
        <v>2.8294444444444444</v>
      </c>
      <c r="AG725" s="5">
        <f t="shared" si="118"/>
        <v>0.32142857142857145</v>
      </c>
      <c r="AH725" s="5">
        <f t="shared" si="119"/>
        <v>0.8571428571428571</v>
      </c>
      <c r="AI725" s="5">
        <f t="shared" si="120"/>
        <v>0.18466269841269842</v>
      </c>
    </row>
    <row r="726" spans="2:35" x14ac:dyDescent="0.3">
      <c r="B726">
        <v>54272</v>
      </c>
      <c r="C726" s="7">
        <v>43944</v>
      </c>
      <c r="D726" s="6">
        <f t="shared" si="113"/>
        <v>2020</v>
      </c>
      <c r="E726" s="4" t="str">
        <f t="shared" si="110"/>
        <v>Q2-2020</v>
      </c>
      <c r="F726" s="4" t="str">
        <f t="shared" si="111"/>
        <v>April</v>
      </c>
      <c r="G726" s="6">
        <f t="shared" si="114"/>
        <v>17</v>
      </c>
      <c r="H726" s="4" t="str">
        <f t="shared" si="112"/>
        <v>Thursday</v>
      </c>
      <c r="I726">
        <v>2</v>
      </c>
      <c r="J726">
        <v>31</v>
      </c>
      <c r="K726">
        <v>21</v>
      </c>
      <c r="L726">
        <v>1</v>
      </c>
      <c r="M726">
        <v>31</v>
      </c>
      <c r="N726">
        <v>30</v>
      </c>
      <c r="O726">
        <v>24</v>
      </c>
      <c r="P726">
        <v>17</v>
      </c>
      <c r="Q726">
        <v>74</v>
      </c>
      <c r="R726">
        <v>11</v>
      </c>
      <c r="S726">
        <v>12</v>
      </c>
      <c r="T726">
        <v>23</v>
      </c>
      <c r="U726">
        <v>240</v>
      </c>
      <c r="V726">
        <v>24</v>
      </c>
      <c r="W726">
        <v>14</v>
      </c>
      <c r="X726">
        <v>2</v>
      </c>
      <c r="Y726">
        <v>26</v>
      </c>
      <c r="Z726">
        <v>7</v>
      </c>
      <c r="AA726">
        <v>30</v>
      </c>
      <c r="AB726">
        <v>7</v>
      </c>
      <c r="AC726">
        <v>30</v>
      </c>
      <c r="AD726">
        <f t="shared" si="115"/>
        <v>11179</v>
      </c>
      <c r="AE726" s="5">
        <f t="shared" si="116"/>
        <v>3.1052777777777778</v>
      </c>
      <c r="AF726" s="5">
        <f t="shared" si="117"/>
        <v>4.8947222222222226</v>
      </c>
      <c r="AG726" s="5">
        <f t="shared" si="118"/>
        <v>0.23333333333333334</v>
      </c>
      <c r="AH726" s="5">
        <f t="shared" si="119"/>
        <v>0.8</v>
      </c>
      <c r="AI726" s="5">
        <f t="shared" si="120"/>
        <v>0.10350925925925926</v>
      </c>
    </row>
    <row r="727" spans="2:35" x14ac:dyDescent="0.3">
      <c r="B727">
        <v>54273</v>
      </c>
      <c r="C727" s="7">
        <v>43945</v>
      </c>
      <c r="D727" s="6">
        <f t="shared" si="113"/>
        <v>2020</v>
      </c>
      <c r="E727" s="4" t="str">
        <f t="shared" ref="E727:E790" si="121">"Q" &amp;ROUNDUP(MONTH(C727)/3,0) &amp; "-" &amp; YEAR(C727)</f>
        <v>Q2-2020</v>
      </c>
      <c r="F727" s="4" t="str">
        <f t="shared" ref="F727:F790" si="122">TEXT(C727,"mmmm")</f>
        <v>April</v>
      </c>
      <c r="G727" s="6">
        <f t="shared" si="114"/>
        <v>17</v>
      </c>
      <c r="H727" s="4" t="str">
        <f t="shared" ref="H727:H790" si="123">TEXT(C727,"dddd")</f>
        <v>Friday</v>
      </c>
      <c r="I727">
        <v>1</v>
      </c>
      <c r="J727">
        <v>29</v>
      </c>
      <c r="K727">
        <v>18</v>
      </c>
      <c r="L727">
        <v>1</v>
      </c>
      <c r="M727">
        <v>41</v>
      </c>
      <c r="N727">
        <v>28</v>
      </c>
      <c r="O727">
        <v>26</v>
      </c>
      <c r="P727">
        <v>15</v>
      </c>
      <c r="Q727">
        <v>56</v>
      </c>
      <c r="R727">
        <v>24</v>
      </c>
      <c r="S727">
        <v>15</v>
      </c>
      <c r="T727">
        <v>18</v>
      </c>
      <c r="U727">
        <v>513</v>
      </c>
      <c r="V727">
        <v>24</v>
      </c>
      <c r="W727">
        <v>28</v>
      </c>
      <c r="X727">
        <v>1</v>
      </c>
      <c r="Y727">
        <v>19</v>
      </c>
      <c r="Z727">
        <v>9</v>
      </c>
      <c r="AA727">
        <v>29</v>
      </c>
      <c r="AB727">
        <v>9</v>
      </c>
      <c r="AC727">
        <v>71</v>
      </c>
      <c r="AD727">
        <f t="shared" si="115"/>
        <v>18759</v>
      </c>
      <c r="AE727" s="5">
        <f t="shared" si="116"/>
        <v>5.2108333333333334</v>
      </c>
      <c r="AF727" s="5">
        <f t="shared" si="117"/>
        <v>2.7891666666666666</v>
      </c>
      <c r="AG727" s="5">
        <f t="shared" si="118"/>
        <v>0.32142857142857145</v>
      </c>
      <c r="AH727" s="5">
        <f t="shared" si="119"/>
        <v>0.8571428571428571</v>
      </c>
      <c r="AI727" s="5">
        <f t="shared" si="120"/>
        <v>0.18610119047619048</v>
      </c>
    </row>
    <row r="728" spans="2:35" x14ac:dyDescent="0.3">
      <c r="B728">
        <v>54274</v>
      </c>
      <c r="C728" s="7">
        <v>43945</v>
      </c>
      <c r="D728" s="6">
        <f t="shared" ref="D728:D791" si="124">YEAR(C728)</f>
        <v>2020</v>
      </c>
      <c r="E728" s="4" t="str">
        <f t="shared" si="121"/>
        <v>Q2-2020</v>
      </c>
      <c r="F728" s="4" t="str">
        <f t="shared" si="122"/>
        <v>April</v>
      </c>
      <c r="G728" s="6">
        <f t="shared" ref="G728:G791" si="125">WEEKNUM(C728)</f>
        <v>17</v>
      </c>
      <c r="H728" s="4" t="str">
        <f t="shared" si="123"/>
        <v>Friday</v>
      </c>
      <c r="I728">
        <v>2</v>
      </c>
      <c r="J728">
        <v>31</v>
      </c>
      <c r="K728">
        <v>41</v>
      </c>
      <c r="L728">
        <v>2</v>
      </c>
      <c r="M728">
        <v>37</v>
      </c>
      <c r="N728">
        <v>29</v>
      </c>
      <c r="O728">
        <v>14</v>
      </c>
      <c r="P728">
        <v>16</v>
      </c>
      <c r="Q728">
        <v>67</v>
      </c>
      <c r="R728">
        <v>23</v>
      </c>
      <c r="S728">
        <v>11</v>
      </c>
      <c r="T728">
        <v>22</v>
      </c>
      <c r="U728">
        <v>676</v>
      </c>
      <c r="V728">
        <v>23</v>
      </c>
      <c r="W728">
        <v>16</v>
      </c>
      <c r="X728">
        <v>2</v>
      </c>
      <c r="Y728">
        <v>27</v>
      </c>
      <c r="Z728">
        <v>7</v>
      </c>
      <c r="AA728">
        <v>27</v>
      </c>
      <c r="AB728">
        <v>7</v>
      </c>
      <c r="AC728">
        <v>41</v>
      </c>
      <c r="AD728">
        <f t="shared" ref="AD728:AD791" si="126">N728*(O728+S728+T728+U728)+P728*Q728+(N728-P728)*R728+V728*W728+X728*Y728+Z728*AA728+AB728*AC728</f>
        <v>23236</v>
      </c>
      <c r="AE728" s="5">
        <f t="shared" ref="AE728:AE791" si="127">AD728/$AE$21</f>
        <v>6.4544444444444444</v>
      </c>
      <c r="AF728" s="5">
        <f t="shared" ref="AF728:AF791" si="128">$AG$21-AE728</f>
        <v>1.5455555555555556</v>
      </c>
      <c r="AG728" s="5">
        <f t="shared" ref="AG728:AG791" si="129">Z728/N728</f>
        <v>0.2413793103448276</v>
      </c>
      <c r="AH728" s="5">
        <f t="shared" ref="AH728:AH791" si="130">V728/N728</f>
        <v>0.7931034482758621</v>
      </c>
      <c r="AI728" s="5">
        <f t="shared" ref="AI728:AI791" si="131">AE728/N728</f>
        <v>0.22256704980842912</v>
      </c>
    </row>
    <row r="729" spans="2:35" x14ac:dyDescent="0.3">
      <c r="B729">
        <v>54275</v>
      </c>
      <c r="C729" s="7">
        <v>43946</v>
      </c>
      <c r="D729" s="6">
        <f t="shared" si="124"/>
        <v>2020</v>
      </c>
      <c r="E729" s="4" t="str">
        <f t="shared" si="121"/>
        <v>Q2-2020</v>
      </c>
      <c r="F729" s="4" t="str">
        <f t="shared" si="122"/>
        <v>April</v>
      </c>
      <c r="G729" s="6">
        <f t="shared" si="125"/>
        <v>17</v>
      </c>
      <c r="H729" s="4" t="str">
        <f t="shared" si="123"/>
        <v>Saturday</v>
      </c>
      <c r="I729">
        <v>1</v>
      </c>
      <c r="J729">
        <v>31</v>
      </c>
      <c r="K729">
        <v>22</v>
      </c>
      <c r="L729">
        <v>2</v>
      </c>
      <c r="M729">
        <v>38</v>
      </c>
      <c r="N729">
        <v>29</v>
      </c>
      <c r="O729">
        <v>22</v>
      </c>
      <c r="P729">
        <v>15</v>
      </c>
      <c r="Q729">
        <v>68</v>
      </c>
      <c r="R729">
        <v>28</v>
      </c>
      <c r="S729">
        <v>14</v>
      </c>
      <c r="T729">
        <v>20</v>
      </c>
      <c r="U729">
        <v>547</v>
      </c>
      <c r="V729">
        <v>24</v>
      </c>
      <c r="W729">
        <v>14</v>
      </c>
      <c r="X729">
        <v>1</v>
      </c>
      <c r="Y729">
        <v>24</v>
      </c>
      <c r="Z729">
        <v>9</v>
      </c>
      <c r="AA729">
        <v>28</v>
      </c>
      <c r="AB729">
        <v>9</v>
      </c>
      <c r="AC729">
        <v>50</v>
      </c>
      <c r="AD729">
        <f t="shared" si="126"/>
        <v>19961</v>
      </c>
      <c r="AE729" s="5">
        <f t="shared" si="127"/>
        <v>5.5447222222222221</v>
      </c>
      <c r="AF729" s="5">
        <f t="shared" si="128"/>
        <v>2.4552777777777779</v>
      </c>
      <c r="AG729" s="5">
        <f t="shared" si="129"/>
        <v>0.31034482758620691</v>
      </c>
      <c r="AH729" s="5">
        <f t="shared" si="130"/>
        <v>0.82758620689655171</v>
      </c>
      <c r="AI729" s="5">
        <f t="shared" si="131"/>
        <v>0.19119731800766282</v>
      </c>
    </row>
    <row r="730" spans="2:35" x14ac:dyDescent="0.3">
      <c r="B730">
        <v>54276</v>
      </c>
      <c r="C730" s="7">
        <v>43948</v>
      </c>
      <c r="D730" s="6">
        <f t="shared" si="124"/>
        <v>2020</v>
      </c>
      <c r="E730" s="4" t="str">
        <f t="shared" si="121"/>
        <v>Q2-2020</v>
      </c>
      <c r="F730" s="4" t="str">
        <f t="shared" si="122"/>
        <v>April</v>
      </c>
      <c r="G730" s="6">
        <f t="shared" si="125"/>
        <v>18</v>
      </c>
      <c r="H730" s="4" t="str">
        <f t="shared" si="123"/>
        <v>Monday</v>
      </c>
      <c r="I730">
        <v>1</v>
      </c>
      <c r="J730">
        <v>30</v>
      </c>
      <c r="K730">
        <v>30</v>
      </c>
      <c r="L730">
        <v>1</v>
      </c>
      <c r="M730">
        <v>16</v>
      </c>
      <c r="N730">
        <v>29</v>
      </c>
      <c r="O730">
        <v>22</v>
      </c>
      <c r="P730">
        <v>15</v>
      </c>
      <c r="Q730">
        <v>74</v>
      </c>
      <c r="R730">
        <v>14</v>
      </c>
      <c r="S730">
        <v>15</v>
      </c>
      <c r="T730">
        <v>22</v>
      </c>
      <c r="U730">
        <v>408</v>
      </c>
      <c r="V730">
        <v>24</v>
      </c>
      <c r="W730">
        <v>29</v>
      </c>
      <c r="X730">
        <v>1</v>
      </c>
      <c r="Y730">
        <v>20</v>
      </c>
      <c r="Z730">
        <v>8</v>
      </c>
      <c r="AA730">
        <v>19</v>
      </c>
      <c r="AB730">
        <v>8</v>
      </c>
      <c r="AC730">
        <v>51</v>
      </c>
      <c r="AD730">
        <f t="shared" si="126"/>
        <v>16125</v>
      </c>
      <c r="AE730" s="5">
        <f t="shared" si="127"/>
        <v>4.479166666666667</v>
      </c>
      <c r="AF730" s="5">
        <f t="shared" si="128"/>
        <v>3.520833333333333</v>
      </c>
      <c r="AG730" s="5">
        <f t="shared" si="129"/>
        <v>0.27586206896551724</v>
      </c>
      <c r="AH730" s="5">
        <f t="shared" si="130"/>
        <v>0.82758620689655171</v>
      </c>
      <c r="AI730" s="5">
        <f t="shared" si="131"/>
        <v>0.15445402298850575</v>
      </c>
    </row>
    <row r="731" spans="2:35" x14ac:dyDescent="0.3">
      <c r="B731">
        <v>54277</v>
      </c>
      <c r="C731" s="7">
        <v>43948</v>
      </c>
      <c r="D731" s="6">
        <f t="shared" si="124"/>
        <v>2020</v>
      </c>
      <c r="E731" s="4" t="str">
        <f t="shared" si="121"/>
        <v>Q2-2020</v>
      </c>
      <c r="F731" s="4" t="str">
        <f t="shared" si="122"/>
        <v>April</v>
      </c>
      <c r="G731" s="6">
        <f t="shared" si="125"/>
        <v>18</v>
      </c>
      <c r="H731" s="4" t="str">
        <f t="shared" si="123"/>
        <v>Monday</v>
      </c>
      <c r="I731">
        <v>2</v>
      </c>
      <c r="J731">
        <v>31</v>
      </c>
      <c r="K731">
        <v>31</v>
      </c>
      <c r="L731">
        <v>2</v>
      </c>
      <c r="M731">
        <v>33</v>
      </c>
      <c r="N731">
        <v>29</v>
      </c>
      <c r="O731">
        <v>17</v>
      </c>
      <c r="P731">
        <v>15</v>
      </c>
      <c r="Q731">
        <v>52</v>
      </c>
      <c r="R731">
        <v>17</v>
      </c>
      <c r="S731">
        <v>13</v>
      </c>
      <c r="T731">
        <v>22</v>
      </c>
      <c r="U731">
        <v>653</v>
      </c>
      <c r="V731">
        <v>23</v>
      </c>
      <c r="W731">
        <v>20</v>
      </c>
      <c r="X731">
        <v>1</v>
      </c>
      <c r="Y731">
        <v>26</v>
      </c>
      <c r="Z731">
        <v>8</v>
      </c>
      <c r="AA731">
        <v>23</v>
      </c>
      <c r="AB731">
        <v>8</v>
      </c>
      <c r="AC731">
        <v>37</v>
      </c>
      <c r="AD731">
        <f t="shared" si="126"/>
        <v>22429</v>
      </c>
      <c r="AE731" s="5">
        <f t="shared" si="127"/>
        <v>6.2302777777777774</v>
      </c>
      <c r="AF731" s="5">
        <f t="shared" si="128"/>
        <v>1.7697222222222226</v>
      </c>
      <c r="AG731" s="5">
        <f t="shared" si="129"/>
        <v>0.27586206896551724</v>
      </c>
      <c r="AH731" s="5">
        <f t="shared" si="130"/>
        <v>0.7931034482758621</v>
      </c>
      <c r="AI731" s="5">
        <f t="shared" si="131"/>
        <v>0.21483716475095785</v>
      </c>
    </row>
    <row r="732" spans="2:35" x14ac:dyDescent="0.3">
      <c r="B732">
        <v>54278</v>
      </c>
      <c r="C732" s="7">
        <v>43949</v>
      </c>
      <c r="D732" s="6">
        <f t="shared" si="124"/>
        <v>2020</v>
      </c>
      <c r="E732" s="4" t="str">
        <f t="shared" si="121"/>
        <v>Q2-2020</v>
      </c>
      <c r="F732" s="4" t="str">
        <f t="shared" si="122"/>
        <v>April</v>
      </c>
      <c r="G732" s="6">
        <f t="shared" si="125"/>
        <v>18</v>
      </c>
      <c r="H732" s="4" t="str">
        <f t="shared" si="123"/>
        <v>Tuesday</v>
      </c>
      <c r="I732">
        <v>1</v>
      </c>
      <c r="J732">
        <v>30</v>
      </c>
      <c r="K732">
        <v>22</v>
      </c>
      <c r="L732">
        <v>2</v>
      </c>
      <c r="M732">
        <v>43</v>
      </c>
      <c r="N732">
        <v>28</v>
      </c>
      <c r="O732">
        <v>18</v>
      </c>
      <c r="P732">
        <v>16</v>
      </c>
      <c r="Q732">
        <v>42</v>
      </c>
      <c r="R732">
        <v>21</v>
      </c>
      <c r="S732">
        <v>15</v>
      </c>
      <c r="T732">
        <v>21</v>
      </c>
      <c r="U732">
        <v>478</v>
      </c>
      <c r="V732">
        <v>24</v>
      </c>
      <c r="W732">
        <v>15</v>
      </c>
      <c r="X732">
        <v>1</v>
      </c>
      <c r="Y732">
        <v>20</v>
      </c>
      <c r="Z732">
        <v>9</v>
      </c>
      <c r="AA732">
        <v>26</v>
      </c>
      <c r="AB732">
        <v>9</v>
      </c>
      <c r="AC732">
        <v>64</v>
      </c>
      <c r="AD732">
        <f t="shared" si="126"/>
        <v>17010</v>
      </c>
      <c r="AE732" s="5">
        <f t="shared" si="127"/>
        <v>4.7249999999999996</v>
      </c>
      <c r="AF732" s="5">
        <f t="shared" si="128"/>
        <v>3.2750000000000004</v>
      </c>
      <c r="AG732" s="5">
        <f t="shared" si="129"/>
        <v>0.32142857142857145</v>
      </c>
      <c r="AH732" s="5">
        <f t="shared" si="130"/>
        <v>0.8571428571428571</v>
      </c>
      <c r="AI732" s="5">
        <f t="shared" si="131"/>
        <v>0.16874999999999998</v>
      </c>
    </row>
    <row r="733" spans="2:35" x14ac:dyDescent="0.3">
      <c r="B733">
        <v>54279</v>
      </c>
      <c r="C733" s="7">
        <v>43949</v>
      </c>
      <c r="D733" s="6">
        <f t="shared" si="124"/>
        <v>2020</v>
      </c>
      <c r="E733" s="4" t="str">
        <f t="shared" si="121"/>
        <v>Q2-2020</v>
      </c>
      <c r="F733" s="4" t="str">
        <f t="shared" si="122"/>
        <v>April</v>
      </c>
      <c r="G733" s="6">
        <f t="shared" si="125"/>
        <v>18</v>
      </c>
      <c r="H733" s="4" t="str">
        <f t="shared" si="123"/>
        <v>Tuesday</v>
      </c>
      <c r="I733">
        <v>2</v>
      </c>
      <c r="J733">
        <v>29</v>
      </c>
      <c r="K733">
        <v>25</v>
      </c>
      <c r="L733">
        <v>1</v>
      </c>
      <c r="M733">
        <v>24</v>
      </c>
      <c r="N733">
        <v>28</v>
      </c>
      <c r="O733">
        <v>25</v>
      </c>
      <c r="P733">
        <v>16</v>
      </c>
      <c r="Q733">
        <v>53</v>
      </c>
      <c r="R733">
        <v>23</v>
      </c>
      <c r="S733">
        <v>12</v>
      </c>
      <c r="T733">
        <v>19</v>
      </c>
      <c r="U733">
        <v>343</v>
      </c>
      <c r="V733">
        <v>23</v>
      </c>
      <c r="W733">
        <v>18</v>
      </c>
      <c r="X733">
        <v>2</v>
      </c>
      <c r="Y733">
        <v>24</v>
      </c>
      <c r="Z733">
        <v>7</v>
      </c>
      <c r="AA733">
        <v>12</v>
      </c>
      <c r="AB733">
        <v>7</v>
      </c>
      <c r="AC733">
        <v>55</v>
      </c>
      <c r="AD733">
        <f t="shared" si="126"/>
        <v>13227</v>
      </c>
      <c r="AE733" s="5">
        <f t="shared" si="127"/>
        <v>3.6741666666666668</v>
      </c>
      <c r="AF733" s="5">
        <f t="shared" si="128"/>
        <v>4.3258333333333336</v>
      </c>
      <c r="AG733" s="5">
        <f t="shared" si="129"/>
        <v>0.25</v>
      </c>
      <c r="AH733" s="5">
        <f t="shared" si="130"/>
        <v>0.8214285714285714</v>
      </c>
      <c r="AI733" s="5">
        <f t="shared" si="131"/>
        <v>0.13122023809523811</v>
      </c>
    </row>
    <row r="734" spans="2:35" x14ac:dyDescent="0.3">
      <c r="B734">
        <v>54280</v>
      </c>
      <c r="C734" s="7">
        <v>43950</v>
      </c>
      <c r="D734" s="6">
        <f t="shared" si="124"/>
        <v>2020</v>
      </c>
      <c r="E734" s="4" t="str">
        <f t="shared" si="121"/>
        <v>Q2-2020</v>
      </c>
      <c r="F734" s="4" t="str">
        <f t="shared" si="122"/>
        <v>April</v>
      </c>
      <c r="G734" s="6">
        <f t="shared" si="125"/>
        <v>18</v>
      </c>
      <c r="H734" s="4" t="str">
        <f t="shared" si="123"/>
        <v>Wednesday</v>
      </c>
      <c r="I734">
        <v>1</v>
      </c>
      <c r="J734">
        <v>29</v>
      </c>
      <c r="K734">
        <v>28</v>
      </c>
      <c r="L734">
        <v>1</v>
      </c>
      <c r="M734">
        <v>23</v>
      </c>
      <c r="N734">
        <v>28</v>
      </c>
      <c r="O734">
        <v>15</v>
      </c>
      <c r="P734">
        <v>15</v>
      </c>
      <c r="Q734">
        <v>77</v>
      </c>
      <c r="R734">
        <v>16</v>
      </c>
      <c r="S734">
        <v>14</v>
      </c>
      <c r="T734">
        <v>20</v>
      </c>
      <c r="U734">
        <v>398</v>
      </c>
      <c r="V734">
        <v>24</v>
      </c>
      <c r="W734">
        <v>26</v>
      </c>
      <c r="X734">
        <v>0</v>
      </c>
      <c r="Y734">
        <v>21</v>
      </c>
      <c r="Z734">
        <v>8</v>
      </c>
      <c r="AA734">
        <v>27</v>
      </c>
      <c r="AB734">
        <v>8</v>
      </c>
      <c r="AC734">
        <v>44</v>
      </c>
      <c r="AD734">
        <f t="shared" si="126"/>
        <v>15071</v>
      </c>
      <c r="AE734" s="5">
        <f t="shared" si="127"/>
        <v>4.1863888888888887</v>
      </c>
      <c r="AF734" s="5">
        <f t="shared" si="128"/>
        <v>3.8136111111111113</v>
      </c>
      <c r="AG734" s="5">
        <f t="shared" si="129"/>
        <v>0.2857142857142857</v>
      </c>
      <c r="AH734" s="5">
        <f t="shared" si="130"/>
        <v>0.8571428571428571</v>
      </c>
      <c r="AI734" s="5">
        <f t="shared" si="131"/>
        <v>0.14951388888888889</v>
      </c>
    </row>
    <row r="735" spans="2:35" x14ac:dyDescent="0.3">
      <c r="B735">
        <v>54281</v>
      </c>
      <c r="C735" s="7">
        <v>43950</v>
      </c>
      <c r="D735" s="6">
        <f t="shared" si="124"/>
        <v>2020</v>
      </c>
      <c r="E735" s="4" t="str">
        <f t="shared" si="121"/>
        <v>Q2-2020</v>
      </c>
      <c r="F735" s="4" t="str">
        <f t="shared" si="122"/>
        <v>April</v>
      </c>
      <c r="G735" s="6">
        <f t="shared" si="125"/>
        <v>18</v>
      </c>
      <c r="H735" s="4" t="str">
        <f t="shared" si="123"/>
        <v>Wednesday</v>
      </c>
      <c r="I735">
        <v>2</v>
      </c>
      <c r="J735">
        <v>32</v>
      </c>
      <c r="K735">
        <v>24</v>
      </c>
      <c r="L735">
        <v>2</v>
      </c>
      <c r="M735">
        <v>42</v>
      </c>
      <c r="N735">
        <v>30</v>
      </c>
      <c r="O735">
        <v>11</v>
      </c>
      <c r="P735">
        <v>16</v>
      </c>
      <c r="Q735">
        <v>85</v>
      </c>
      <c r="R735">
        <v>14</v>
      </c>
      <c r="S735">
        <v>11</v>
      </c>
      <c r="T735">
        <v>20</v>
      </c>
      <c r="U735">
        <v>571</v>
      </c>
      <c r="V735">
        <v>23</v>
      </c>
      <c r="W735">
        <v>17</v>
      </c>
      <c r="X735">
        <v>2</v>
      </c>
      <c r="Y735">
        <v>23</v>
      </c>
      <c r="Z735">
        <v>8</v>
      </c>
      <c r="AA735">
        <v>16</v>
      </c>
      <c r="AB735">
        <v>8</v>
      </c>
      <c r="AC735">
        <v>81</v>
      </c>
      <c r="AD735">
        <f t="shared" si="126"/>
        <v>21159</v>
      </c>
      <c r="AE735" s="5">
        <f t="shared" si="127"/>
        <v>5.8775000000000004</v>
      </c>
      <c r="AF735" s="5">
        <f t="shared" si="128"/>
        <v>2.1224999999999996</v>
      </c>
      <c r="AG735" s="5">
        <f t="shared" si="129"/>
        <v>0.26666666666666666</v>
      </c>
      <c r="AH735" s="5">
        <f t="shared" si="130"/>
        <v>0.76666666666666672</v>
      </c>
      <c r="AI735" s="5">
        <f t="shared" si="131"/>
        <v>0.19591666666666668</v>
      </c>
    </row>
    <row r="736" spans="2:35" x14ac:dyDescent="0.3">
      <c r="B736">
        <v>54282</v>
      </c>
      <c r="C736" s="7">
        <v>43951</v>
      </c>
      <c r="D736" s="6">
        <f t="shared" si="124"/>
        <v>2020</v>
      </c>
      <c r="E736" s="4" t="str">
        <f t="shared" si="121"/>
        <v>Q2-2020</v>
      </c>
      <c r="F736" s="4" t="str">
        <f t="shared" si="122"/>
        <v>April</v>
      </c>
      <c r="G736" s="6">
        <f t="shared" si="125"/>
        <v>18</v>
      </c>
      <c r="H736" s="4" t="str">
        <f t="shared" si="123"/>
        <v>Thursday</v>
      </c>
      <c r="I736">
        <v>1</v>
      </c>
      <c r="J736">
        <v>29</v>
      </c>
      <c r="K736">
        <v>20</v>
      </c>
      <c r="L736">
        <v>1</v>
      </c>
      <c r="M736">
        <v>40</v>
      </c>
      <c r="N736">
        <v>28</v>
      </c>
      <c r="O736">
        <v>16</v>
      </c>
      <c r="P736">
        <v>16</v>
      </c>
      <c r="Q736">
        <v>80</v>
      </c>
      <c r="R736">
        <v>17</v>
      </c>
      <c r="S736">
        <v>14</v>
      </c>
      <c r="T736">
        <v>20</v>
      </c>
      <c r="U736">
        <v>568</v>
      </c>
      <c r="V736">
        <v>23</v>
      </c>
      <c r="W736">
        <v>16</v>
      </c>
      <c r="X736">
        <v>0</v>
      </c>
      <c r="Y736">
        <v>19</v>
      </c>
      <c r="Z736">
        <v>9</v>
      </c>
      <c r="AA736">
        <v>24</v>
      </c>
      <c r="AB736">
        <v>9</v>
      </c>
      <c r="AC736">
        <v>59</v>
      </c>
      <c r="AD736">
        <f t="shared" si="126"/>
        <v>19903</v>
      </c>
      <c r="AE736" s="5">
        <f t="shared" si="127"/>
        <v>5.5286111111111111</v>
      </c>
      <c r="AF736" s="5">
        <f t="shared" si="128"/>
        <v>2.4713888888888889</v>
      </c>
      <c r="AG736" s="5">
        <f t="shared" si="129"/>
        <v>0.32142857142857145</v>
      </c>
      <c r="AH736" s="5">
        <f t="shared" si="130"/>
        <v>0.8214285714285714</v>
      </c>
      <c r="AI736" s="5">
        <f t="shared" si="131"/>
        <v>0.19745039682539683</v>
      </c>
    </row>
    <row r="737" spans="2:35" x14ac:dyDescent="0.3">
      <c r="B737">
        <v>54283</v>
      </c>
      <c r="C737" s="7">
        <v>43951</v>
      </c>
      <c r="D737" s="6">
        <f t="shared" si="124"/>
        <v>2020</v>
      </c>
      <c r="E737" s="4" t="str">
        <f t="shared" si="121"/>
        <v>Q2-2020</v>
      </c>
      <c r="F737" s="4" t="str">
        <f t="shared" si="122"/>
        <v>April</v>
      </c>
      <c r="G737" s="6">
        <f t="shared" si="125"/>
        <v>18</v>
      </c>
      <c r="H737" s="4" t="str">
        <f t="shared" si="123"/>
        <v>Thursday</v>
      </c>
      <c r="I737">
        <v>2</v>
      </c>
      <c r="J737">
        <v>32</v>
      </c>
      <c r="K737">
        <v>30</v>
      </c>
      <c r="L737">
        <v>2</v>
      </c>
      <c r="M737">
        <v>21</v>
      </c>
      <c r="N737">
        <v>30</v>
      </c>
      <c r="O737">
        <v>18</v>
      </c>
      <c r="P737">
        <v>15</v>
      </c>
      <c r="Q737">
        <v>47</v>
      </c>
      <c r="R737">
        <v>27</v>
      </c>
      <c r="S737">
        <v>12</v>
      </c>
      <c r="T737">
        <v>23</v>
      </c>
      <c r="U737">
        <v>339</v>
      </c>
      <c r="V737">
        <v>24</v>
      </c>
      <c r="W737">
        <v>30</v>
      </c>
      <c r="X737">
        <v>2</v>
      </c>
      <c r="Y737">
        <v>24</v>
      </c>
      <c r="Z737">
        <v>7</v>
      </c>
      <c r="AA737">
        <v>16</v>
      </c>
      <c r="AB737">
        <v>7</v>
      </c>
      <c r="AC737">
        <v>65</v>
      </c>
      <c r="AD737">
        <f t="shared" si="126"/>
        <v>14205</v>
      </c>
      <c r="AE737" s="5">
        <f t="shared" si="127"/>
        <v>3.9458333333333333</v>
      </c>
      <c r="AF737" s="5">
        <f t="shared" si="128"/>
        <v>4.0541666666666671</v>
      </c>
      <c r="AG737" s="5">
        <f t="shared" si="129"/>
        <v>0.23333333333333334</v>
      </c>
      <c r="AH737" s="5">
        <f t="shared" si="130"/>
        <v>0.8</v>
      </c>
      <c r="AI737" s="5">
        <f t="shared" si="131"/>
        <v>0.13152777777777777</v>
      </c>
    </row>
    <row r="738" spans="2:35" x14ac:dyDescent="0.3">
      <c r="B738">
        <v>54284</v>
      </c>
      <c r="C738" s="7">
        <v>43952</v>
      </c>
      <c r="D738" s="6">
        <f t="shared" si="124"/>
        <v>2020</v>
      </c>
      <c r="E738" s="4" t="str">
        <f t="shared" si="121"/>
        <v>Q2-2020</v>
      </c>
      <c r="F738" s="4" t="str">
        <f t="shared" si="122"/>
        <v>May</v>
      </c>
      <c r="G738" s="6">
        <f t="shared" si="125"/>
        <v>18</v>
      </c>
      <c r="H738" s="4" t="str">
        <f t="shared" si="123"/>
        <v>Friday</v>
      </c>
      <c r="I738">
        <v>1</v>
      </c>
      <c r="J738">
        <v>29</v>
      </c>
      <c r="K738">
        <v>26</v>
      </c>
      <c r="L738">
        <v>2</v>
      </c>
      <c r="M738">
        <v>22</v>
      </c>
      <c r="N738">
        <v>27</v>
      </c>
      <c r="O738">
        <v>14</v>
      </c>
      <c r="P738">
        <v>16</v>
      </c>
      <c r="Q738">
        <v>71</v>
      </c>
      <c r="R738">
        <v>30</v>
      </c>
      <c r="S738">
        <v>14</v>
      </c>
      <c r="T738">
        <v>23</v>
      </c>
      <c r="U738">
        <v>657</v>
      </c>
      <c r="V738">
        <v>25</v>
      </c>
      <c r="W738">
        <v>20</v>
      </c>
      <c r="X738">
        <v>2</v>
      </c>
      <c r="Y738">
        <v>25</v>
      </c>
      <c r="Z738">
        <v>8</v>
      </c>
      <c r="AA738">
        <v>30</v>
      </c>
      <c r="AB738">
        <v>8</v>
      </c>
      <c r="AC738">
        <v>65</v>
      </c>
      <c r="AD738">
        <f t="shared" si="126"/>
        <v>21892</v>
      </c>
      <c r="AE738" s="5">
        <f t="shared" si="127"/>
        <v>6.0811111111111114</v>
      </c>
      <c r="AF738" s="5">
        <f t="shared" si="128"/>
        <v>1.9188888888888886</v>
      </c>
      <c r="AG738" s="5">
        <f t="shared" si="129"/>
        <v>0.29629629629629628</v>
      </c>
      <c r="AH738" s="5">
        <f t="shared" si="130"/>
        <v>0.92592592592592593</v>
      </c>
      <c r="AI738" s="5">
        <f t="shared" si="131"/>
        <v>0.22522633744855969</v>
      </c>
    </row>
    <row r="739" spans="2:35" x14ac:dyDescent="0.3">
      <c r="B739">
        <v>54285</v>
      </c>
      <c r="C739" s="7">
        <v>43952</v>
      </c>
      <c r="D739" s="6">
        <f t="shared" si="124"/>
        <v>2020</v>
      </c>
      <c r="E739" s="4" t="str">
        <f t="shared" si="121"/>
        <v>Q2-2020</v>
      </c>
      <c r="F739" s="4" t="str">
        <f t="shared" si="122"/>
        <v>May</v>
      </c>
      <c r="G739" s="6">
        <f t="shared" si="125"/>
        <v>18</v>
      </c>
      <c r="H739" s="4" t="str">
        <f t="shared" si="123"/>
        <v>Friday</v>
      </c>
      <c r="I739">
        <v>2</v>
      </c>
      <c r="J739">
        <v>30</v>
      </c>
      <c r="K739">
        <v>33</v>
      </c>
      <c r="L739">
        <v>1</v>
      </c>
      <c r="M739">
        <v>40</v>
      </c>
      <c r="N739">
        <v>29</v>
      </c>
      <c r="O739">
        <v>29</v>
      </c>
      <c r="P739">
        <v>15</v>
      </c>
      <c r="Q739">
        <v>42</v>
      </c>
      <c r="R739">
        <v>21</v>
      </c>
      <c r="S739">
        <v>11</v>
      </c>
      <c r="T739">
        <v>22</v>
      </c>
      <c r="U739">
        <v>418</v>
      </c>
      <c r="V739">
        <v>24</v>
      </c>
      <c r="W739">
        <v>12</v>
      </c>
      <c r="X739">
        <v>0</v>
      </c>
      <c r="Y739">
        <v>21</v>
      </c>
      <c r="Z739">
        <v>9</v>
      </c>
      <c r="AA739">
        <v>30</v>
      </c>
      <c r="AB739">
        <v>9</v>
      </c>
      <c r="AC739">
        <v>64</v>
      </c>
      <c r="AD739">
        <f t="shared" si="126"/>
        <v>15978</v>
      </c>
      <c r="AE739" s="5">
        <f t="shared" si="127"/>
        <v>4.4383333333333335</v>
      </c>
      <c r="AF739" s="5">
        <f t="shared" si="128"/>
        <v>3.5616666666666665</v>
      </c>
      <c r="AG739" s="5">
        <f t="shared" si="129"/>
        <v>0.31034482758620691</v>
      </c>
      <c r="AH739" s="5">
        <f t="shared" si="130"/>
        <v>0.82758620689655171</v>
      </c>
      <c r="AI739" s="5">
        <f t="shared" si="131"/>
        <v>0.15304597701149425</v>
      </c>
    </row>
    <row r="740" spans="2:35" x14ac:dyDescent="0.3">
      <c r="B740">
        <v>54286</v>
      </c>
      <c r="C740" s="7">
        <v>43953</v>
      </c>
      <c r="D740" s="6">
        <f t="shared" si="124"/>
        <v>2020</v>
      </c>
      <c r="E740" s="4" t="str">
        <f t="shared" si="121"/>
        <v>Q2-2020</v>
      </c>
      <c r="F740" s="4" t="str">
        <f t="shared" si="122"/>
        <v>May</v>
      </c>
      <c r="G740" s="6">
        <f t="shared" si="125"/>
        <v>18</v>
      </c>
      <c r="H740" s="4" t="str">
        <f t="shared" si="123"/>
        <v>Saturday</v>
      </c>
      <c r="I740">
        <v>1</v>
      </c>
      <c r="J740">
        <v>30</v>
      </c>
      <c r="K740">
        <v>27</v>
      </c>
      <c r="L740">
        <v>2</v>
      </c>
      <c r="M740">
        <v>16</v>
      </c>
      <c r="N740">
        <v>28</v>
      </c>
      <c r="O740">
        <v>10</v>
      </c>
      <c r="P740">
        <v>16</v>
      </c>
      <c r="Q740">
        <v>63</v>
      </c>
      <c r="R740">
        <v>18</v>
      </c>
      <c r="S740">
        <v>13</v>
      </c>
      <c r="T740">
        <v>22</v>
      </c>
      <c r="U740">
        <v>555</v>
      </c>
      <c r="V740">
        <v>24</v>
      </c>
      <c r="W740">
        <v>23</v>
      </c>
      <c r="X740">
        <v>2</v>
      </c>
      <c r="Y740">
        <v>25</v>
      </c>
      <c r="Z740">
        <v>9</v>
      </c>
      <c r="AA740">
        <v>27</v>
      </c>
      <c r="AB740">
        <v>9</v>
      </c>
      <c r="AC740">
        <v>89</v>
      </c>
      <c r="AD740">
        <f t="shared" si="126"/>
        <v>19670</v>
      </c>
      <c r="AE740" s="5">
        <f t="shared" si="127"/>
        <v>5.4638888888888886</v>
      </c>
      <c r="AF740" s="5">
        <f t="shared" si="128"/>
        <v>2.5361111111111114</v>
      </c>
      <c r="AG740" s="5">
        <f t="shared" si="129"/>
        <v>0.32142857142857145</v>
      </c>
      <c r="AH740" s="5">
        <f t="shared" si="130"/>
        <v>0.8571428571428571</v>
      </c>
      <c r="AI740" s="5">
        <f t="shared" si="131"/>
        <v>0.19513888888888889</v>
      </c>
    </row>
    <row r="741" spans="2:35" x14ac:dyDescent="0.3">
      <c r="B741">
        <v>54287</v>
      </c>
      <c r="C741" s="7">
        <v>43955</v>
      </c>
      <c r="D741" s="6">
        <f t="shared" si="124"/>
        <v>2020</v>
      </c>
      <c r="E741" s="4" t="str">
        <f t="shared" si="121"/>
        <v>Q2-2020</v>
      </c>
      <c r="F741" s="4" t="str">
        <f t="shared" si="122"/>
        <v>May</v>
      </c>
      <c r="G741" s="6">
        <f t="shared" si="125"/>
        <v>19</v>
      </c>
      <c r="H741" s="4" t="str">
        <f t="shared" si="123"/>
        <v>Monday</v>
      </c>
      <c r="I741">
        <v>1</v>
      </c>
      <c r="J741">
        <v>29</v>
      </c>
      <c r="K741">
        <v>17</v>
      </c>
      <c r="L741">
        <v>2</v>
      </c>
      <c r="M741">
        <v>35</v>
      </c>
      <c r="N741">
        <v>27</v>
      </c>
      <c r="O741">
        <v>26</v>
      </c>
      <c r="P741">
        <v>16</v>
      </c>
      <c r="Q741">
        <v>78</v>
      </c>
      <c r="R741">
        <v>27</v>
      </c>
      <c r="S741">
        <v>12</v>
      </c>
      <c r="T741">
        <v>21</v>
      </c>
      <c r="U741">
        <v>279</v>
      </c>
      <c r="V741">
        <v>24</v>
      </c>
      <c r="W741">
        <v>15</v>
      </c>
      <c r="X741">
        <v>2</v>
      </c>
      <c r="Y741">
        <v>23</v>
      </c>
      <c r="Z741">
        <v>8</v>
      </c>
      <c r="AA741">
        <v>20</v>
      </c>
      <c r="AB741">
        <v>8</v>
      </c>
      <c r="AC741">
        <v>54</v>
      </c>
      <c r="AD741">
        <f t="shared" si="126"/>
        <v>11669</v>
      </c>
      <c r="AE741" s="5">
        <f t="shared" si="127"/>
        <v>3.2413888888888889</v>
      </c>
      <c r="AF741" s="5">
        <f t="shared" si="128"/>
        <v>4.7586111111111116</v>
      </c>
      <c r="AG741" s="5">
        <f t="shared" si="129"/>
        <v>0.29629629629629628</v>
      </c>
      <c r="AH741" s="5">
        <f t="shared" si="130"/>
        <v>0.88888888888888884</v>
      </c>
      <c r="AI741" s="5">
        <f t="shared" si="131"/>
        <v>0.12005144032921811</v>
      </c>
    </row>
    <row r="742" spans="2:35" x14ac:dyDescent="0.3">
      <c r="B742">
        <v>54288</v>
      </c>
      <c r="C742" s="7">
        <v>43955</v>
      </c>
      <c r="D742" s="6">
        <f t="shared" si="124"/>
        <v>2020</v>
      </c>
      <c r="E742" s="4" t="str">
        <f t="shared" si="121"/>
        <v>Q2-2020</v>
      </c>
      <c r="F742" s="4" t="str">
        <f t="shared" si="122"/>
        <v>May</v>
      </c>
      <c r="G742" s="6">
        <f t="shared" si="125"/>
        <v>19</v>
      </c>
      <c r="H742" s="4" t="str">
        <f t="shared" si="123"/>
        <v>Monday</v>
      </c>
      <c r="I742">
        <v>2</v>
      </c>
      <c r="J742">
        <v>30</v>
      </c>
      <c r="K742">
        <v>30</v>
      </c>
      <c r="L742">
        <v>2</v>
      </c>
      <c r="M742">
        <v>23</v>
      </c>
      <c r="N742">
        <v>28</v>
      </c>
      <c r="O742">
        <v>21</v>
      </c>
      <c r="P742">
        <v>15</v>
      </c>
      <c r="Q742">
        <v>41</v>
      </c>
      <c r="R742">
        <v>27</v>
      </c>
      <c r="S742">
        <v>12</v>
      </c>
      <c r="T742">
        <v>26</v>
      </c>
      <c r="U742">
        <v>488</v>
      </c>
      <c r="V742">
        <v>24</v>
      </c>
      <c r="W742">
        <v>26</v>
      </c>
      <c r="X742">
        <v>1</v>
      </c>
      <c r="Y742">
        <v>24</v>
      </c>
      <c r="Z742">
        <v>9</v>
      </c>
      <c r="AA742">
        <v>16</v>
      </c>
      <c r="AB742">
        <v>9</v>
      </c>
      <c r="AC742">
        <v>65</v>
      </c>
      <c r="AD742">
        <f t="shared" si="126"/>
        <v>17659</v>
      </c>
      <c r="AE742" s="5">
        <f t="shared" si="127"/>
        <v>4.9052777777777781</v>
      </c>
      <c r="AF742" s="5">
        <f t="shared" si="128"/>
        <v>3.0947222222222219</v>
      </c>
      <c r="AG742" s="5">
        <f t="shared" si="129"/>
        <v>0.32142857142857145</v>
      </c>
      <c r="AH742" s="5">
        <f t="shared" si="130"/>
        <v>0.8571428571428571</v>
      </c>
      <c r="AI742" s="5">
        <f t="shared" si="131"/>
        <v>0.17518849206349207</v>
      </c>
    </row>
    <row r="743" spans="2:35" x14ac:dyDescent="0.3">
      <c r="B743">
        <v>54289</v>
      </c>
      <c r="C743" s="7">
        <v>43956</v>
      </c>
      <c r="D743" s="6">
        <f t="shared" si="124"/>
        <v>2020</v>
      </c>
      <c r="E743" s="4" t="str">
        <f t="shared" si="121"/>
        <v>Q2-2020</v>
      </c>
      <c r="F743" s="4" t="str">
        <f t="shared" si="122"/>
        <v>May</v>
      </c>
      <c r="G743" s="6">
        <f t="shared" si="125"/>
        <v>19</v>
      </c>
      <c r="H743" s="4" t="str">
        <f t="shared" si="123"/>
        <v>Tuesday</v>
      </c>
      <c r="I743">
        <v>1</v>
      </c>
      <c r="J743">
        <v>29</v>
      </c>
      <c r="K743">
        <v>24</v>
      </c>
      <c r="L743">
        <v>2</v>
      </c>
      <c r="M743">
        <v>26</v>
      </c>
      <c r="N743">
        <v>27</v>
      </c>
      <c r="O743">
        <v>14</v>
      </c>
      <c r="P743">
        <v>15</v>
      </c>
      <c r="Q743">
        <v>64</v>
      </c>
      <c r="R743">
        <v>11</v>
      </c>
      <c r="S743">
        <v>13</v>
      </c>
      <c r="T743">
        <v>20</v>
      </c>
      <c r="U743">
        <v>400</v>
      </c>
      <c r="V743">
        <v>24</v>
      </c>
      <c r="W743">
        <v>12</v>
      </c>
      <c r="X743">
        <v>2</v>
      </c>
      <c r="Y743">
        <v>22</v>
      </c>
      <c r="Z743">
        <v>9</v>
      </c>
      <c r="AA743">
        <v>22</v>
      </c>
      <c r="AB743">
        <v>9</v>
      </c>
      <c r="AC743">
        <v>38</v>
      </c>
      <c r="AD743">
        <f t="shared" si="126"/>
        <v>14033</v>
      </c>
      <c r="AE743" s="5">
        <f t="shared" si="127"/>
        <v>3.8980555555555556</v>
      </c>
      <c r="AF743" s="5">
        <f t="shared" si="128"/>
        <v>4.1019444444444444</v>
      </c>
      <c r="AG743" s="5">
        <f t="shared" si="129"/>
        <v>0.33333333333333331</v>
      </c>
      <c r="AH743" s="5">
        <f t="shared" si="130"/>
        <v>0.88888888888888884</v>
      </c>
      <c r="AI743" s="5">
        <f t="shared" si="131"/>
        <v>0.14437242798353911</v>
      </c>
    </row>
    <row r="744" spans="2:35" x14ac:dyDescent="0.3">
      <c r="B744">
        <v>54290</v>
      </c>
      <c r="C744" s="7">
        <v>43956</v>
      </c>
      <c r="D744" s="6">
        <f t="shared" si="124"/>
        <v>2020</v>
      </c>
      <c r="E744" s="4" t="str">
        <f t="shared" si="121"/>
        <v>Q2-2020</v>
      </c>
      <c r="F744" s="4" t="str">
        <f t="shared" si="122"/>
        <v>May</v>
      </c>
      <c r="G744" s="6">
        <f t="shared" si="125"/>
        <v>19</v>
      </c>
      <c r="H744" s="4" t="str">
        <f t="shared" si="123"/>
        <v>Tuesday</v>
      </c>
      <c r="I744">
        <v>2</v>
      </c>
      <c r="J744">
        <v>31</v>
      </c>
      <c r="K744">
        <v>31</v>
      </c>
      <c r="L744">
        <v>2</v>
      </c>
      <c r="M744">
        <v>22</v>
      </c>
      <c r="N744">
        <v>29</v>
      </c>
      <c r="O744">
        <v>19</v>
      </c>
      <c r="P744">
        <v>15</v>
      </c>
      <c r="Q744">
        <v>83</v>
      </c>
      <c r="R744">
        <v>27</v>
      </c>
      <c r="S744">
        <v>13</v>
      </c>
      <c r="T744">
        <v>23</v>
      </c>
      <c r="U744">
        <v>451</v>
      </c>
      <c r="V744">
        <v>24</v>
      </c>
      <c r="W744">
        <v>11</v>
      </c>
      <c r="X744">
        <v>0</v>
      </c>
      <c r="Y744">
        <v>24</v>
      </c>
      <c r="Z744">
        <v>9</v>
      </c>
      <c r="AA744">
        <v>21</v>
      </c>
      <c r="AB744">
        <v>9</v>
      </c>
      <c r="AC744">
        <v>37</v>
      </c>
      <c r="AD744">
        <f t="shared" si="126"/>
        <v>17083</v>
      </c>
      <c r="AE744" s="5">
        <f t="shared" si="127"/>
        <v>4.7452777777777779</v>
      </c>
      <c r="AF744" s="5">
        <f t="shared" si="128"/>
        <v>3.2547222222222221</v>
      </c>
      <c r="AG744" s="5">
        <f t="shared" si="129"/>
        <v>0.31034482758620691</v>
      </c>
      <c r="AH744" s="5">
        <f t="shared" si="130"/>
        <v>0.82758620689655171</v>
      </c>
      <c r="AI744" s="5">
        <f t="shared" si="131"/>
        <v>0.16363026819923371</v>
      </c>
    </row>
    <row r="745" spans="2:35" x14ac:dyDescent="0.3">
      <c r="B745">
        <v>54291</v>
      </c>
      <c r="C745" s="7">
        <v>43957</v>
      </c>
      <c r="D745" s="6">
        <f t="shared" si="124"/>
        <v>2020</v>
      </c>
      <c r="E745" s="4" t="str">
        <f t="shared" si="121"/>
        <v>Q2-2020</v>
      </c>
      <c r="F745" s="4" t="str">
        <f t="shared" si="122"/>
        <v>May</v>
      </c>
      <c r="G745" s="6">
        <f t="shared" si="125"/>
        <v>19</v>
      </c>
      <c r="H745" s="4" t="str">
        <f t="shared" si="123"/>
        <v>Wednesday</v>
      </c>
      <c r="I745">
        <v>1</v>
      </c>
      <c r="J745">
        <v>30</v>
      </c>
      <c r="K745">
        <v>26</v>
      </c>
      <c r="L745">
        <v>3</v>
      </c>
      <c r="M745">
        <v>29</v>
      </c>
      <c r="N745">
        <v>27</v>
      </c>
      <c r="O745">
        <v>18</v>
      </c>
      <c r="P745">
        <v>15</v>
      </c>
      <c r="Q745">
        <v>43</v>
      </c>
      <c r="R745">
        <v>15</v>
      </c>
      <c r="S745">
        <v>12</v>
      </c>
      <c r="T745">
        <v>19</v>
      </c>
      <c r="U745">
        <v>348</v>
      </c>
      <c r="V745">
        <v>25</v>
      </c>
      <c r="W745">
        <v>26</v>
      </c>
      <c r="X745">
        <v>1</v>
      </c>
      <c r="Y745">
        <v>23</v>
      </c>
      <c r="Z745">
        <v>8</v>
      </c>
      <c r="AA745">
        <v>18</v>
      </c>
      <c r="AB745">
        <v>8</v>
      </c>
      <c r="AC745">
        <v>72</v>
      </c>
      <c r="AD745">
        <f t="shared" si="126"/>
        <v>12937</v>
      </c>
      <c r="AE745" s="5">
        <f t="shared" si="127"/>
        <v>3.5936111111111111</v>
      </c>
      <c r="AF745" s="5">
        <f t="shared" si="128"/>
        <v>4.4063888888888894</v>
      </c>
      <c r="AG745" s="5">
        <f t="shared" si="129"/>
        <v>0.29629629629629628</v>
      </c>
      <c r="AH745" s="5">
        <f t="shared" si="130"/>
        <v>0.92592592592592593</v>
      </c>
      <c r="AI745" s="5">
        <f t="shared" si="131"/>
        <v>0.13309670781893004</v>
      </c>
    </row>
    <row r="746" spans="2:35" x14ac:dyDescent="0.3">
      <c r="B746">
        <v>54292</v>
      </c>
      <c r="C746" s="7">
        <v>43957</v>
      </c>
      <c r="D746" s="6">
        <f t="shared" si="124"/>
        <v>2020</v>
      </c>
      <c r="E746" s="4" t="str">
        <f t="shared" si="121"/>
        <v>Q2-2020</v>
      </c>
      <c r="F746" s="4" t="str">
        <f t="shared" si="122"/>
        <v>May</v>
      </c>
      <c r="G746" s="6">
        <f t="shared" si="125"/>
        <v>19</v>
      </c>
      <c r="H746" s="4" t="str">
        <f t="shared" si="123"/>
        <v>Wednesday</v>
      </c>
      <c r="I746">
        <v>2</v>
      </c>
      <c r="J746">
        <v>31</v>
      </c>
      <c r="K746">
        <v>24</v>
      </c>
      <c r="L746">
        <v>1</v>
      </c>
      <c r="M746">
        <v>22</v>
      </c>
      <c r="N746">
        <v>30</v>
      </c>
      <c r="O746">
        <v>21</v>
      </c>
      <c r="P746">
        <v>15</v>
      </c>
      <c r="Q746">
        <v>49</v>
      </c>
      <c r="R746">
        <v>19</v>
      </c>
      <c r="S746">
        <v>12</v>
      </c>
      <c r="T746">
        <v>25</v>
      </c>
      <c r="U746">
        <v>506</v>
      </c>
      <c r="V746">
        <v>24</v>
      </c>
      <c r="W746">
        <v>26</v>
      </c>
      <c r="X746">
        <v>0</v>
      </c>
      <c r="Y746">
        <v>24</v>
      </c>
      <c r="Z746">
        <v>9</v>
      </c>
      <c r="AA746">
        <v>20</v>
      </c>
      <c r="AB746">
        <v>9</v>
      </c>
      <c r="AC746">
        <v>52</v>
      </c>
      <c r="AD746">
        <f t="shared" si="126"/>
        <v>19212</v>
      </c>
      <c r="AE746" s="5">
        <f t="shared" si="127"/>
        <v>5.3366666666666669</v>
      </c>
      <c r="AF746" s="5">
        <f t="shared" si="128"/>
        <v>2.6633333333333331</v>
      </c>
      <c r="AG746" s="5">
        <f t="shared" si="129"/>
        <v>0.3</v>
      </c>
      <c r="AH746" s="5">
        <f t="shared" si="130"/>
        <v>0.8</v>
      </c>
      <c r="AI746" s="5">
        <f t="shared" si="131"/>
        <v>0.1778888888888889</v>
      </c>
    </row>
    <row r="747" spans="2:35" x14ac:dyDescent="0.3">
      <c r="B747">
        <v>54293</v>
      </c>
      <c r="C747" s="7">
        <v>43958</v>
      </c>
      <c r="D747" s="6">
        <f t="shared" si="124"/>
        <v>2020</v>
      </c>
      <c r="E747" s="4" t="str">
        <f t="shared" si="121"/>
        <v>Q2-2020</v>
      </c>
      <c r="F747" s="4" t="str">
        <f t="shared" si="122"/>
        <v>May</v>
      </c>
      <c r="G747" s="6">
        <f t="shared" si="125"/>
        <v>19</v>
      </c>
      <c r="H747" s="4" t="str">
        <f t="shared" si="123"/>
        <v>Thursday</v>
      </c>
      <c r="I747">
        <v>1</v>
      </c>
      <c r="J747">
        <v>29</v>
      </c>
      <c r="K747">
        <v>41</v>
      </c>
      <c r="L747">
        <v>2</v>
      </c>
      <c r="M747">
        <v>17</v>
      </c>
      <c r="N747">
        <v>27</v>
      </c>
      <c r="O747">
        <v>24</v>
      </c>
      <c r="P747">
        <v>16</v>
      </c>
      <c r="Q747">
        <v>31</v>
      </c>
      <c r="R747">
        <v>28</v>
      </c>
      <c r="S747">
        <v>12</v>
      </c>
      <c r="T747">
        <v>24</v>
      </c>
      <c r="U747">
        <v>611</v>
      </c>
      <c r="V747">
        <v>24</v>
      </c>
      <c r="W747">
        <v>25</v>
      </c>
      <c r="X747">
        <v>1</v>
      </c>
      <c r="Y747">
        <v>25</v>
      </c>
      <c r="Z747">
        <v>8</v>
      </c>
      <c r="AA747">
        <v>10</v>
      </c>
      <c r="AB747">
        <v>8</v>
      </c>
      <c r="AC747">
        <v>72</v>
      </c>
      <c r="AD747">
        <f t="shared" si="126"/>
        <v>20202</v>
      </c>
      <c r="AE747" s="5">
        <f t="shared" si="127"/>
        <v>5.6116666666666664</v>
      </c>
      <c r="AF747" s="5">
        <f t="shared" si="128"/>
        <v>2.3883333333333336</v>
      </c>
      <c r="AG747" s="5">
        <f t="shared" si="129"/>
        <v>0.29629629629629628</v>
      </c>
      <c r="AH747" s="5">
        <f t="shared" si="130"/>
        <v>0.88888888888888884</v>
      </c>
      <c r="AI747" s="5">
        <f t="shared" si="131"/>
        <v>0.2078395061728395</v>
      </c>
    </row>
    <row r="748" spans="2:35" x14ac:dyDescent="0.3">
      <c r="B748">
        <v>54294</v>
      </c>
      <c r="C748" s="7">
        <v>43958</v>
      </c>
      <c r="D748" s="6">
        <f t="shared" si="124"/>
        <v>2020</v>
      </c>
      <c r="E748" s="4" t="str">
        <f t="shared" si="121"/>
        <v>Q2-2020</v>
      </c>
      <c r="F748" s="4" t="str">
        <f t="shared" si="122"/>
        <v>May</v>
      </c>
      <c r="G748" s="6">
        <f t="shared" si="125"/>
        <v>19</v>
      </c>
      <c r="H748" s="4" t="str">
        <f t="shared" si="123"/>
        <v>Thursday</v>
      </c>
      <c r="I748">
        <v>2</v>
      </c>
      <c r="J748">
        <v>29</v>
      </c>
      <c r="K748">
        <v>44</v>
      </c>
      <c r="L748">
        <v>1</v>
      </c>
      <c r="M748">
        <v>45</v>
      </c>
      <c r="N748">
        <v>28</v>
      </c>
      <c r="O748">
        <v>30</v>
      </c>
      <c r="P748">
        <v>16</v>
      </c>
      <c r="Q748">
        <v>79</v>
      </c>
      <c r="R748">
        <v>20</v>
      </c>
      <c r="S748">
        <v>13</v>
      </c>
      <c r="T748">
        <v>22</v>
      </c>
      <c r="U748">
        <v>590</v>
      </c>
      <c r="V748">
        <v>25</v>
      </c>
      <c r="W748">
        <v>24</v>
      </c>
      <c r="X748">
        <v>0</v>
      </c>
      <c r="Y748">
        <v>23</v>
      </c>
      <c r="Z748">
        <v>9</v>
      </c>
      <c r="AA748">
        <v>14</v>
      </c>
      <c r="AB748">
        <v>9</v>
      </c>
      <c r="AC748">
        <v>63</v>
      </c>
      <c r="AD748">
        <f t="shared" si="126"/>
        <v>21137</v>
      </c>
      <c r="AE748" s="5">
        <f t="shared" si="127"/>
        <v>5.8713888888888892</v>
      </c>
      <c r="AF748" s="5">
        <f t="shared" si="128"/>
        <v>2.1286111111111108</v>
      </c>
      <c r="AG748" s="5">
        <f t="shared" si="129"/>
        <v>0.32142857142857145</v>
      </c>
      <c r="AH748" s="5">
        <f t="shared" si="130"/>
        <v>0.8928571428571429</v>
      </c>
      <c r="AI748" s="5">
        <f t="shared" si="131"/>
        <v>0.20969246031746033</v>
      </c>
    </row>
    <row r="749" spans="2:35" x14ac:dyDescent="0.3">
      <c r="B749">
        <v>54295</v>
      </c>
      <c r="C749" s="7">
        <v>43959</v>
      </c>
      <c r="D749" s="6">
        <f t="shared" si="124"/>
        <v>2020</v>
      </c>
      <c r="E749" s="4" t="str">
        <f t="shared" si="121"/>
        <v>Q2-2020</v>
      </c>
      <c r="F749" s="4" t="str">
        <f t="shared" si="122"/>
        <v>May</v>
      </c>
      <c r="G749" s="6">
        <f t="shared" si="125"/>
        <v>19</v>
      </c>
      <c r="H749" s="4" t="str">
        <f t="shared" si="123"/>
        <v>Friday</v>
      </c>
      <c r="I749">
        <v>1</v>
      </c>
      <c r="J749">
        <v>29</v>
      </c>
      <c r="K749">
        <v>44</v>
      </c>
      <c r="L749">
        <v>2</v>
      </c>
      <c r="M749">
        <v>40</v>
      </c>
      <c r="N749">
        <v>27</v>
      </c>
      <c r="O749">
        <v>14</v>
      </c>
      <c r="P749">
        <v>16</v>
      </c>
      <c r="Q749">
        <v>45</v>
      </c>
      <c r="R749">
        <v>28</v>
      </c>
      <c r="S749">
        <v>13</v>
      </c>
      <c r="T749">
        <v>23</v>
      </c>
      <c r="U749">
        <v>659</v>
      </c>
      <c r="V749">
        <v>24</v>
      </c>
      <c r="W749">
        <v>23</v>
      </c>
      <c r="X749">
        <v>2</v>
      </c>
      <c r="Y749">
        <v>24</v>
      </c>
      <c r="Z749">
        <v>8</v>
      </c>
      <c r="AA749">
        <v>17</v>
      </c>
      <c r="AB749">
        <v>8</v>
      </c>
      <c r="AC749">
        <v>48</v>
      </c>
      <c r="AD749">
        <f t="shared" si="126"/>
        <v>21291</v>
      </c>
      <c r="AE749" s="5">
        <f t="shared" si="127"/>
        <v>5.9141666666666666</v>
      </c>
      <c r="AF749" s="5">
        <f t="shared" si="128"/>
        <v>2.0858333333333334</v>
      </c>
      <c r="AG749" s="5">
        <f t="shared" si="129"/>
        <v>0.29629629629629628</v>
      </c>
      <c r="AH749" s="5">
        <f t="shared" si="130"/>
        <v>0.88888888888888884</v>
      </c>
      <c r="AI749" s="5">
        <f t="shared" si="131"/>
        <v>0.21904320987654322</v>
      </c>
    </row>
    <row r="750" spans="2:35" x14ac:dyDescent="0.3">
      <c r="B750">
        <v>54296</v>
      </c>
      <c r="C750" s="7">
        <v>43959</v>
      </c>
      <c r="D750" s="6">
        <f t="shared" si="124"/>
        <v>2020</v>
      </c>
      <c r="E750" s="4" t="str">
        <f t="shared" si="121"/>
        <v>Q2-2020</v>
      </c>
      <c r="F750" s="4" t="str">
        <f t="shared" si="122"/>
        <v>May</v>
      </c>
      <c r="G750" s="6">
        <f t="shared" si="125"/>
        <v>19</v>
      </c>
      <c r="H750" s="4" t="str">
        <f t="shared" si="123"/>
        <v>Friday</v>
      </c>
      <c r="I750">
        <v>2</v>
      </c>
      <c r="J750">
        <v>30</v>
      </c>
      <c r="K750">
        <v>27</v>
      </c>
      <c r="L750">
        <v>2</v>
      </c>
      <c r="M750">
        <v>38</v>
      </c>
      <c r="N750">
        <v>28</v>
      </c>
      <c r="O750">
        <v>23</v>
      </c>
      <c r="P750">
        <v>15</v>
      </c>
      <c r="Q750">
        <v>33</v>
      </c>
      <c r="R750">
        <v>13</v>
      </c>
      <c r="S750">
        <v>12</v>
      </c>
      <c r="T750">
        <v>24</v>
      </c>
      <c r="U750">
        <v>302</v>
      </c>
      <c r="V750">
        <v>25</v>
      </c>
      <c r="W750">
        <v>10</v>
      </c>
      <c r="X750">
        <v>0</v>
      </c>
      <c r="Y750">
        <v>22</v>
      </c>
      <c r="Z750">
        <v>8</v>
      </c>
      <c r="AA750">
        <v>24</v>
      </c>
      <c r="AB750">
        <v>8</v>
      </c>
      <c r="AC750">
        <v>58</v>
      </c>
      <c r="AD750">
        <f t="shared" si="126"/>
        <v>11678</v>
      </c>
      <c r="AE750" s="5">
        <f t="shared" si="127"/>
        <v>3.2438888888888888</v>
      </c>
      <c r="AF750" s="5">
        <f t="shared" si="128"/>
        <v>4.7561111111111112</v>
      </c>
      <c r="AG750" s="5">
        <f t="shared" si="129"/>
        <v>0.2857142857142857</v>
      </c>
      <c r="AH750" s="5">
        <f t="shared" si="130"/>
        <v>0.8928571428571429</v>
      </c>
      <c r="AI750" s="5">
        <f t="shared" si="131"/>
        <v>0.1158531746031746</v>
      </c>
    </row>
    <row r="751" spans="2:35" x14ac:dyDescent="0.3">
      <c r="B751">
        <v>54297</v>
      </c>
      <c r="C751" s="7">
        <v>43960</v>
      </c>
      <c r="D751" s="6">
        <f t="shared" si="124"/>
        <v>2020</v>
      </c>
      <c r="E751" s="4" t="str">
        <f t="shared" si="121"/>
        <v>Q2-2020</v>
      </c>
      <c r="F751" s="4" t="str">
        <f t="shared" si="122"/>
        <v>May</v>
      </c>
      <c r="G751" s="6">
        <f t="shared" si="125"/>
        <v>19</v>
      </c>
      <c r="H751" s="4" t="str">
        <f t="shared" si="123"/>
        <v>Saturday</v>
      </c>
      <c r="I751">
        <v>1</v>
      </c>
      <c r="J751">
        <v>30</v>
      </c>
      <c r="K751">
        <v>31</v>
      </c>
      <c r="L751">
        <v>3</v>
      </c>
      <c r="M751">
        <v>18</v>
      </c>
      <c r="N751">
        <v>27</v>
      </c>
      <c r="O751">
        <v>25</v>
      </c>
      <c r="P751">
        <v>17</v>
      </c>
      <c r="Q751">
        <v>68</v>
      </c>
      <c r="R751">
        <v>15</v>
      </c>
      <c r="S751">
        <v>14</v>
      </c>
      <c r="T751">
        <v>23</v>
      </c>
      <c r="U751">
        <v>557</v>
      </c>
      <c r="V751">
        <v>24</v>
      </c>
      <c r="W751">
        <v>25</v>
      </c>
      <c r="X751">
        <v>1</v>
      </c>
      <c r="Y751">
        <v>26</v>
      </c>
      <c r="Z751">
        <v>9</v>
      </c>
      <c r="AA751">
        <v>19</v>
      </c>
      <c r="AB751">
        <v>9</v>
      </c>
      <c r="AC751">
        <v>51</v>
      </c>
      <c r="AD751">
        <f t="shared" si="126"/>
        <v>19275</v>
      </c>
      <c r="AE751" s="5">
        <f t="shared" si="127"/>
        <v>5.354166666666667</v>
      </c>
      <c r="AF751" s="5">
        <f t="shared" si="128"/>
        <v>2.645833333333333</v>
      </c>
      <c r="AG751" s="5">
        <f t="shared" si="129"/>
        <v>0.33333333333333331</v>
      </c>
      <c r="AH751" s="5">
        <f t="shared" si="130"/>
        <v>0.88888888888888884</v>
      </c>
      <c r="AI751" s="5">
        <f t="shared" si="131"/>
        <v>0.19830246913580249</v>
      </c>
    </row>
    <row r="752" spans="2:35" x14ac:dyDescent="0.3">
      <c r="B752">
        <v>54298</v>
      </c>
      <c r="C752" s="7">
        <v>43962</v>
      </c>
      <c r="D752" s="6">
        <f t="shared" si="124"/>
        <v>2020</v>
      </c>
      <c r="E752" s="4" t="str">
        <f t="shared" si="121"/>
        <v>Q2-2020</v>
      </c>
      <c r="F752" s="4" t="str">
        <f t="shared" si="122"/>
        <v>May</v>
      </c>
      <c r="G752" s="6">
        <f t="shared" si="125"/>
        <v>20</v>
      </c>
      <c r="H752" s="4" t="str">
        <f t="shared" si="123"/>
        <v>Monday</v>
      </c>
      <c r="I752">
        <v>1</v>
      </c>
      <c r="J752">
        <v>29</v>
      </c>
      <c r="K752">
        <v>37</v>
      </c>
      <c r="L752">
        <v>2</v>
      </c>
      <c r="M752">
        <v>24</v>
      </c>
      <c r="N752">
        <v>27</v>
      </c>
      <c r="O752">
        <v>24</v>
      </c>
      <c r="P752">
        <v>15</v>
      </c>
      <c r="Q752">
        <v>52</v>
      </c>
      <c r="R752">
        <v>17</v>
      </c>
      <c r="S752">
        <v>13</v>
      </c>
      <c r="T752">
        <v>23</v>
      </c>
      <c r="U752">
        <v>508</v>
      </c>
      <c r="V752">
        <v>25</v>
      </c>
      <c r="W752">
        <v>20</v>
      </c>
      <c r="X752">
        <v>1</v>
      </c>
      <c r="Y752">
        <v>27</v>
      </c>
      <c r="Z752">
        <v>9</v>
      </c>
      <c r="AA752">
        <v>28</v>
      </c>
      <c r="AB752">
        <v>9</v>
      </c>
      <c r="AC752">
        <v>47</v>
      </c>
      <c r="AD752">
        <f t="shared" si="126"/>
        <v>17522</v>
      </c>
      <c r="AE752" s="5">
        <f t="shared" si="127"/>
        <v>4.8672222222222219</v>
      </c>
      <c r="AF752" s="5">
        <f t="shared" si="128"/>
        <v>3.1327777777777781</v>
      </c>
      <c r="AG752" s="5">
        <f t="shared" si="129"/>
        <v>0.33333333333333331</v>
      </c>
      <c r="AH752" s="5">
        <f t="shared" si="130"/>
        <v>0.92592592592592593</v>
      </c>
      <c r="AI752" s="5">
        <f t="shared" si="131"/>
        <v>0.18026748971193415</v>
      </c>
    </row>
    <row r="753" spans="2:35" x14ac:dyDescent="0.3">
      <c r="B753">
        <v>54299</v>
      </c>
      <c r="C753" s="7">
        <v>43962</v>
      </c>
      <c r="D753" s="6">
        <f t="shared" si="124"/>
        <v>2020</v>
      </c>
      <c r="E753" s="4" t="str">
        <f t="shared" si="121"/>
        <v>Q2-2020</v>
      </c>
      <c r="F753" s="4" t="str">
        <f t="shared" si="122"/>
        <v>May</v>
      </c>
      <c r="G753" s="6">
        <f t="shared" si="125"/>
        <v>20</v>
      </c>
      <c r="H753" s="4" t="str">
        <f t="shared" si="123"/>
        <v>Monday</v>
      </c>
      <c r="I753">
        <v>2</v>
      </c>
      <c r="J753">
        <v>31</v>
      </c>
      <c r="K753">
        <v>42</v>
      </c>
      <c r="L753">
        <v>2</v>
      </c>
      <c r="M753">
        <v>38</v>
      </c>
      <c r="N753">
        <v>29</v>
      </c>
      <c r="O753">
        <v>12</v>
      </c>
      <c r="P753">
        <v>15</v>
      </c>
      <c r="Q753">
        <v>84</v>
      </c>
      <c r="R753">
        <v>23</v>
      </c>
      <c r="S753">
        <v>11</v>
      </c>
      <c r="T753">
        <v>25</v>
      </c>
      <c r="U753">
        <v>283</v>
      </c>
      <c r="V753">
        <v>25</v>
      </c>
      <c r="W753">
        <v>23</v>
      </c>
      <c r="X753">
        <v>0</v>
      </c>
      <c r="Y753">
        <v>22</v>
      </c>
      <c r="Z753">
        <v>8</v>
      </c>
      <c r="AA753">
        <v>16</v>
      </c>
      <c r="AB753">
        <v>8</v>
      </c>
      <c r="AC753">
        <v>43</v>
      </c>
      <c r="AD753">
        <f t="shared" si="126"/>
        <v>12228</v>
      </c>
      <c r="AE753" s="5">
        <f t="shared" si="127"/>
        <v>3.3966666666666665</v>
      </c>
      <c r="AF753" s="5">
        <f t="shared" si="128"/>
        <v>4.6033333333333335</v>
      </c>
      <c r="AG753" s="5">
        <f t="shared" si="129"/>
        <v>0.27586206896551724</v>
      </c>
      <c r="AH753" s="5">
        <f t="shared" si="130"/>
        <v>0.86206896551724133</v>
      </c>
      <c r="AI753" s="5">
        <f t="shared" si="131"/>
        <v>0.11712643678160919</v>
      </c>
    </row>
    <row r="754" spans="2:35" x14ac:dyDescent="0.3">
      <c r="B754">
        <v>54300</v>
      </c>
      <c r="C754" s="7">
        <v>43963</v>
      </c>
      <c r="D754" s="6">
        <f t="shared" si="124"/>
        <v>2020</v>
      </c>
      <c r="E754" s="4" t="str">
        <f t="shared" si="121"/>
        <v>Q2-2020</v>
      </c>
      <c r="F754" s="4" t="str">
        <f t="shared" si="122"/>
        <v>May</v>
      </c>
      <c r="G754" s="6">
        <f t="shared" si="125"/>
        <v>20</v>
      </c>
      <c r="H754" s="4" t="str">
        <f t="shared" si="123"/>
        <v>Tuesday</v>
      </c>
      <c r="I754">
        <v>1</v>
      </c>
      <c r="J754">
        <v>28</v>
      </c>
      <c r="K754">
        <v>32</v>
      </c>
      <c r="L754">
        <v>2</v>
      </c>
      <c r="M754">
        <v>35</v>
      </c>
      <c r="N754">
        <v>26</v>
      </c>
      <c r="O754">
        <v>17</v>
      </c>
      <c r="P754">
        <v>16</v>
      </c>
      <c r="Q754">
        <v>87</v>
      </c>
      <c r="R754">
        <v>17</v>
      </c>
      <c r="S754">
        <v>13</v>
      </c>
      <c r="T754">
        <v>20</v>
      </c>
      <c r="U754">
        <v>298</v>
      </c>
      <c r="V754">
        <v>24</v>
      </c>
      <c r="W754">
        <v>22</v>
      </c>
      <c r="X754">
        <v>1</v>
      </c>
      <c r="Y754">
        <v>23</v>
      </c>
      <c r="Z754">
        <v>8</v>
      </c>
      <c r="AA754">
        <v>27</v>
      </c>
      <c r="AB754">
        <v>8</v>
      </c>
      <c r="AC754">
        <v>68</v>
      </c>
      <c r="AD754">
        <f t="shared" si="126"/>
        <v>11921</v>
      </c>
      <c r="AE754" s="5">
        <f t="shared" si="127"/>
        <v>3.3113888888888887</v>
      </c>
      <c r="AF754" s="5">
        <f t="shared" si="128"/>
        <v>4.6886111111111113</v>
      </c>
      <c r="AG754" s="5">
        <f t="shared" si="129"/>
        <v>0.30769230769230771</v>
      </c>
      <c r="AH754" s="5">
        <f t="shared" si="130"/>
        <v>0.92307692307692313</v>
      </c>
      <c r="AI754" s="5">
        <f t="shared" si="131"/>
        <v>0.12736111111111109</v>
      </c>
    </row>
    <row r="755" spans="2:35" x14ac:dyDescent="0.3">
      <c r="B755">
        <v>54301</v>
      </c>
      <c r="C755" s="7">
        <v>43963</v>
      </c>
      <c r="D755" s="6">
        <f t="shared" si="124"/>
        <v>2020</v>
      </c>
      <c r="E755" s="4" t="str">
        <f t="shared" si="121"/>
        <v>Q2-2020</v>
      </c>
      <c r="F755" s="4" t="str">
        <f t="shared" si="122"/>
        <v>May</v>
      </c>
      <c r="G755" s="6">
        <f t="shared" si="125"/>
        <v>20</v>
      </c>
      <c r="H755" s="4" t="str">
        <f t="shared" si="123"/>
        <v>Tuesday</v>
      </c>
      <c r="I755">
        <v>2</v>
      </c>
      <c r="J755">
        <v>31</v>
      </c>
      <c r="K755">
        <v>29</v>
      </c>
      <c r="L755">
        <v>1</v>
      </c>
      <c r="M755">
        <v>36</v>
      </c>
      <c r="N755">
        <v>30</v>
      </c>
      <c r="O755">
        <v>29</v>
      </c>
      <c r="P755">
        <v>16</v>
      </c>
      <c r="Q755">
        <v>81</v>
      </c>
      <c r="R755">
        <v>25</v>
      </c>
      <c r="S755">
        <v>11</v>
      </c>
      <c r="T755">
        <v>24</v>
      </c>
      <c r="U755">
        <v>281</v>
      </c>
      <c r="V755">
        <v>24</v>
      </c>
      <c r="W755">
        <v>29</v>
      </c>
      <c r="X755">
        <v>1</v>
      </c>
      <c r="Y755">
        <v>22</v>
      </c>
      <c r="Z755">
        <v>8</v>
      </c>
      <c r="AA755">
        <v>28</v>
      </c>
      <c r="AB755">
        <v>8</v>
      </c>
      <c r="AC755">
        <v>49</v>
      </c>
      <c r="AD755">
        <f t="shared" si="126"/>
        <v>13330</v>
      </c>
      <c r="AE755" s="5">
        <f t="shared" si="127"/>
        <v>3.7027777777777779</v>
      </c>
      <c r="AF755" s="5">
        <f t="shared" si="128"/>
        <v>4.2972222222222225</v>
      </c>
      <c r="AG755" s="5">
        <f t="shared" si="129"/>
        <v>0.26666666666666666</v>
      </c>
      <c r="AH755" s="5">
        <f t="shared" si="130"/>
        <v>0.8</v>
      </c>
      <c r="AI755" s="5">
        <f t="shared" si="131"/>
        <v>0.12342592592592593</v>
      </c>
    </row>
    <row r="756" spans="2:35" x14ac:dyDescent="0.3">
      <c r="B756">
        <v>54302</v>
      </c>
      <c r="C756" s="7">
        <v>43964</v>
      </c>
      <c r="D756" s="6">
        <f t="shared" si="124"/>
        <v>2020</v>
      </c>
      <c r="E756" s="4" t="str">
        <f t="shared" si="121"/>
        <v>Q2-2020</v>
      </c>
      <c r="F756" s="4" t="str">
        <f t="shared" si="122"/>
        <v>May</v>
      </c>
      <c r="G756" s="6">
        <f t="shared" si="125"/>
        <v>20</v>
      </c>
      <c r="H756" s="4" t="str">
        <f t="shared" si="123"/>
        <v>Wednesday</v>
      </c>
      <c r="I756">
        <v>1</v>
      </c>
      <c r="J756">
        <v>28</v>
      </c>
      <c r="K756">
        <v>31</v>
      </c>
      <c r="L756">
        <v>2</v>
      </c>
      <c r="M756">
        <v>44</v>
      </c>
      <c r="N756">
        <v>26</v>
      </c>
      <c r="O756">
        <v>29</v>
      </c>
      <c r="P756">
        <v>16</v>
      </c>
      <c r="Q756">
        <v>34</v>
      </c>
      <c r="R756">
        <v>22</v>
      </c>
      <c r="S756">
        <v>13</v>
      </c>
      <c r="T756">
        <v>22</v>
      </c>
      <c r="U756">
        <v>626</v>
      </c>
      <c r="V756">
        <v>25</v>
      </c>
      <c r="W756">
        <v>24</v>
      </c>
      <c r="X756">
        <v>1</v>
      </c>
      <c r="Y756">
        <v>25</v>
      </c>
      <c r="Z756">
        <v>8</v>
      </c>
      <c r="AA756">
        <v>22</v>
      </c>
      <c r="AB756">
        <v>8</v>
      </c>
      <c r="AC756">
        <v>37</v>
      </c>
      <c r="AD756">
        <f t="shared" si="126"/>
        <v>19801</v>
      </c>
      <c r="AE756" s="5">
        <f t="shared" si="127"/>
        <v>5.5002777777777778</v>
      </c>
      <c r="AF756" s="5">
        <f t="shared" si="128"/>
        <v>2.4997222222222222</v>
      </c>
      <c r="AG756" s="5">
        <f t="shared" si="129"/>
        <v>0.30769230769230771</v>
      </c>
      <c r="AH756" s="5">
        <f t="shared" si="130"/>
        <v>0.96153846153846156</v>
      </c>
      <c r="AI756" s="5">
        <f t="shared" si="131"/>
        <v>0.21154914529914531</v>
      </c>
    </row>
    <row r="757" spans="2:35" x14ac:dyDescent="0.3">
      <c r="B757">
        <v>54303</v>
      </c>
      <c r="C757" s="7">
        <v>43964</v>
      </c>
      <c r="D757" s="6">
        <f t="shared" si="124"/>
        <v>2020</v>
      </c>
      <c r="E757" s="4" t="str">
        <f t="shared" si="121"/>
        <v>Q2-2020</v>
      </c>
      <c r="F757" s="4" t="str">
        <f t="shared" si="122"/>
        <v>May</v>
      </c>
      <c r="G757" s="6">
        <f t="shared" si="125"/>
        <v>20</v>
      </c>
      <c r="H757" s="4" t="str">
        <f t="shared" si="123"/>
        <v>Wednesday</v>
      </c>
      <c r="I757">
        <v>2</v>
      </c>
      <c r="J757">
        <v>30</v>
      </c>
      <c r="K757">
        <v>42</v>
      </c>
      <c r="L757">
        <v>1</v>
      </c>
      <c r="M757">
        <v>16</v>
      </c>
      <c r="N757">
        <v>29</v>
      </c>
      <c r="O757">
        <v>22</v>
      </c>
      <c r="P757">
        <v>15</v>
      </c>
      <c r="Q757">
        <v>72</v>
      </c>
      <c r="R757">
        <v>28</v>
      </c>
      <c r="S757">
        <v>12</v>
      </c>
      <c r="T757">
        <v>24</v>
      </c>
      <c r="U757">
        <v>573</v>
      </c>
      <c r="V757">
        <v>24</v>
      </c>
      <c r="W757">
        <v>11</v>
      </c>
      <c r="X757">
        <v>1</v>
      </c>
      <c r="Y757">
        <v>23</v>
      </c>
      <c r="Z757">
        <v>9</v>
      </c>
      <c r="AA757">
        <v>15</v>
      </c>
      <c r="AB757">
        <v>9</v>
      </c>
      <c r="AC757">
        <v>43</v>
      </c>
      <c r="AD757">
        <f t="shared" si="126"/>
        <v>20580</v>
      </c>
      <c r="AE757" s="5">
        <f t="shared" si="127"/>
        <v>5.7166666666666668</v>
      </c>
      <c r="AF757" s="5">
        <f t="shared" si="128"/>
        <v>2.2833333333333332</v>
      </c>
      <c r="AG757" s="5">
        <f t="shared" si="129"/>
        <v>0.31034482758620691</v>
      </c>
      <c r="AH757" s="5">
        <f t="shared" si="130"/>
        <v>0.82758620689655171</v>
      </c>
      <c r="AI757" s="5">
        <f t="shared" si="131"/>
        <v>0.19712643678160921</v>
      </c>
    </row>
    <row r="758" spans="2:35" x14ac:dyDescent="0.3">
      <c r="B758">
        <v>54304</v>
      </c>
      <c r="C758" s="7">
        <v>43965</v>
      </c>
      <c r="D758" s="6">
        <f t="shared" si="124"/>
        <v>2020</v>
      </c>
      <c r="E758" s="4" t="str">
        <f t="shared" si="121"/>
        <v>Q2-2020</v>
      </c>
      <c r="F758" s="4" t="str">
        <f t="shared" si="122"/>
        <v>May</v>
      </c>
      <c r="G758" s="6">
        <f t="shared" si="125"/>
        <v>20</v>
      </c>
      <c r="H758" s="4" t="str">
        <f t="shared" si="123"/>
        <v>Thursday</v>
      </c>
      <c r="I758">
        <v>1</v>
      </c>
      <c r="J758">
        <v>31</v>
      </c>
      <c r="K758">
        <v>16</v>
      </c>
      <c r="L758">
        <v>3</v>
      </c>
      <c r="M758">
        <v>18</v>
      </c>
      <c r="N758">
        <v>28</v>
      </c>
      <c r="O758">
        <v>14</v>
      </c>
      <c r="P758">
        <v>17</v>
      </c>
      <c r="Q758">
        <v>58</v>
      </c>
      <c r="R758">
        <v>25</v>
      </c>
      <c r="S758">
        <v>13</v>
      </c>
      <c r="T758">
        <v>24</v>
      </c>
      <c r="U758">
        <v>538</v>
      </c>
      <c r="V758">
        <v>24</v>
      </c>
      <c r="W758">
        <v>18</v>
      </c>
      <c r="X758">
        <v>1</v>
      </c>
      <c r="Y758">
        <v>26</v>
      </c>
      <c r="Z758">
        <v>9</v>
      </c>
      <c r="AA758">
        <v>11</v>
      </c>
      <c r="AB758">
        <v>9</v>
      </c>
      <c r="AC758">
        <v>37</v>
      </c>
      <c r="AD758">
        <f t="shared" si="126"/>
        <v>18643</v>
      </c>
      <c r="AE758" s="5">
        <f t="shared" si="127"/>
        <v>5.1786111111111115</v>
      </c>
      <c r="AF758" s="5">
        <f t="shared" si="128"/>
        <v>2.8213888888888885</v>
      </c>
      <c r="AG758" s="5">
        <f t="shared" si="129"/>
        <v>0.32142857142857145</v>
      </c>
      <c r="AH758" s="5">
        <f t="shared" si="130"/>
        <v>0.8571428571428571</v>
      </c>
      <c r="AI758" s="5">
        <f t="shared" si="131"/>
        <v>0.18495039682539685</v>
      </c>
    </row>
    <row r="759" spans="2:35" x14ac:dyDescent="0.3">
      <c r="B759">
        <v>54305</v>
      </c>
      <c r="C759" s="7">
        <v>43965</v>
      </c>
      <c r="D759" s="6">
        <f t="shared" si="124"/>
        <v>2020</v>
      </c>
      <c r="E759" s="4" t="str">
        <f t="shared" si="121"/>
        <v>Q2-2020</v>
      </c>
      <c r="F759" s="4" t="str">
        <f t="shared" si="122"/>
        <v>May</v>
      </c>
      <c r="G759" s="6">
        <f t="shared" si="125"/>
        <v>20</v>
      </c>
      <c r="H759" s="4" t="str">
        <f t="shared" si="123"/>
        <v>Thursday</v>
      </c>
      <c r="I759">
        <v>2</v>
      </c>
      <c r="J759">
        <v>31</v>
      </c>
      <c r="K759">
        <v>38</v>
      </c>
      <c r="L759">
        <v>2</v>
      </c>
      <c r="M759">
        <v>40</v>
      </c>
      <c r="N759">
        <v>29</v>
      </c>
      <c r="O759">
        <v>16</v>
      </c>
      <c r="P759">
        <v>15</v>
      </c>
      <c r="Q759">
        <v>71</v>
      </c>
      <c r="R759">
        <v>19</v>
      </c>
      <c r="S759">
        <v>12</v>
      </c>
      <c r="T759">
        <v>23</v>
      </c>
      <c r="U759">
        <v>249</v>
      </c>
      <c r="V759">
        <v>25</v>
      </c>
      <c r="W759">
        <v>17</v>
      </c>
      <c r="X759">
        <v>1</v>
      </c>
      <c r="Y759">
        <v>22</v>
      </c>
      <c r="Z759">
        <v>8</v>
      </c>
      <c r="AA759">
        <v>16</v>
      </c>
      <c r="AB759">
        <v>8</v>
      </c>
      <c r="AC759">
        <v>64</v>
      </c>
      <c r="AD759">
        <f t="shared" si="126"/>
        <v>11118</v>
      </c>
      <c r="AE759" s="5">
        <f t="shared" si="127"/>
        <v>3.0883333333333334</v>
      </c>
      <c r="AF759" s="5">
        <f t="shared" si="128"/>
        <v>4.9116666666666671</v>
      </c>
      <c r="AG759" s="5">
        <f t="shared" si="129"/>
        <v>0.27586206896551724</v>
      </c>
      <c r="AH759" s="5">
        <f t="shared" si="130"/>
        <v>0.86206896551724133</v>
      </c>
      <c r="AI759" s="5">
        <f t="shared" si="131"/>
        <v>0.10649425287356322</v>
      </c>
    </row>
    <row r="760" spans="2:35" x14ac:dyDescent="0.3">
      <c r="B760">
        <v>54306</v>
      </c>
      <c r="C760" s="7">
        <v>43966</v>
      </c>
      <c r="D760" s="6">
        <f t="shared" si="124"/>
        <v>2020</v>
      </c>
      <c r="E760" s="4" t="str">
        <f t="shared" si="121"/>
        <v>Q2-2020</v>
      </c>
      <c r="F760" s="4" t="str">
        <f t="shared" si="122"/>
        <v>May</v>
      </c>
      <c r="G760" s="6">
        <f t="shared" si="125"/>
        <v>20</v>
      </c>
      <c r="H760" s="4" t="str">
        <f t="shared" si="123"/>
        <v>Friday</v>
      </c>
      <c r="I760">
        <v>1</v>
      </c>
      <c r="J760">
        <v>31</v>
      </c>
      <c r="K760">
        <v>35</v>
      </c>
      <c r="L760">
        <v>3</v>
      </c>
      <c r="M760">
        <v>20</v>
      </c>
      <c r="N760">
        <v>28</v>
      </c>
      <c r="O760">
        <v>17</v>
      </c>
      <c r="P760">
        <v>15</v>
      </c>
      <c r="Q760">
        <v>53</v>
      </c>
      <c r="R760">
        <v>12</v>
      </c>
      <c r="S760">
        <v>14</v>
      </c>
      <c r="T760">
        <v>20</v>
      </c>
      <c r="U760">
        <v>522</v>
      </c>
      <c r="V760">
        <v>24</v>
      </c>
      <c r="W760">
        <v>12</v>
      </c>
      <c r="X760">
        <v>2</v>
      </c>
      <c r="Y760">
        <v>26</v>
      </c>
      <c r="Z760">
        <v>9</v>
      </c>
      <c r="AA760">
        <v>16</v>
      </c>
      <c r="AB760">
        <v>9</v>
      </c>
      <c r="AC760">
        <v>45</v>
      </c>
      <c r="AD760">
        <f t="shared" si="126"/>
        <v>17884</v>
      </c>
      <c r="AE760" s="5">
        <f t="shared" si="127"/>
        <v>4.9677777777777781</v>
      </c>
      <c r="AF760" s="5">
        <f t="shared" si="128"/>
        <v>3.0322222222222219</v>
      </c>
      <c r="AG760" s="5">
        <f t="shared" si="129"/>
        <v>0.32142857142857145</v>
      </c>
      <c r="AH760" s="5">
        <f t="shared" si="130"/>
        <v>0.8571428571428571</v>
      </c>
      <c r="AI760" s="5">
        <f t="shared" si="131"/>
        <v>0.17742063492063492</v>
      </c>
    </row>
    <row r="761" spans="2:35" x14ac:dyDescent="0.3">
      <c r="B761">
        <v>54307</v>
      </c>
      <c r="C761" s="7">
        <v>43966</v>
      </c>
      <c r="D761" s="6">
        <f t="shared" si="124"/>
        <v>2020</v>
      </c>
      <c r="E761" s="4" t="str">
        <f t="shared" si="121"/>
        <v>Q2-2020</v>
      </c>
      <c r="F761" s="4" t="str">
        <f t="shared" si="122"/>
        <v>May</v>
      </c>
      <c r="G761" s="6">
        <f t="shared" si="125"/>
        <v>20</v>
      </c>
      <c r="H761" s="4" t="str">
        <f t="shared" si="123"/>
        <v>Friday</v>
      </c>
      <c r="I761">
        <v>2</v>
      </c>
      <c r="J761">
        <v>32</v>
      </c>
      <c r="K761">
        <v>21</v>
      </c>
      <c r="L761">
        <v>2</v>
      </c>
      <c r="M761">
        <v>41</v>
      </c>
      <c r="N761">
        <v>30</v>
      </c>
      <c r="O761">
        <v>14</v>
      </c>
      <c r="P761">
        <v>14</v>
      </c>
      <c r="Q761">
        <v>38</v>
      </c>
      <c r="R761">
        <v>16</v>
      </c>
      <c r="S761">
        <v>12</v>
      </c>
      <c r="T761">
        <v>22</v>
      </c>
      <c r="U761">
        <v>641</v>
      </c>
      <c r="V761">
        <v>25</v>
      </c>
      <c r="W761">
        <v>22</v>
      </c>
      <c r="X761">
        <v>0</v>
      </c>
      <c r="Y761">
        <v>22</v>
      </c>
      <c r="Z761">
        <v>8</v>
      </c>
      <c r="AA761">
        <v>13</v>
      </c>
      <c r="AB761">
        <v>8</v>
      </c>
      <c r="AC761">
        <v>61</v>
      </c>
      <c r="AD761">
        <f t="shared" si="126"/>
        <v>22600</v>
      </c>
      <c r="AE761" s="5">
        <f t="shared" si="127"/>
        <v>6.2777777777777777</v>
      </c>
      <c r="AF761" s="5">
        <f t="shared" si="128"/>
        <v>1.7222222222222223</v>
      </c>
      <c r="AG761" s="5">
        <f t="shared" si="129"/>
        <v>0.26666666666666666</v>
      </c>
      <c r="AH761" s="5">
        <f t="shared" si="130"/>
        <v>0.83333333333333337</v>
      </c>
      <c r="AI761" s="5">
        <f t="shared" si="131"/>
        <v>0.20925925925925926</v>
      </c>
    </row>
    <row r="762" spans="2:35" x14ac:dyDescent="0.3">
      <c r="B762">
        <v>54308</v>
      </c>
      <c r="C762" s="7">
        <v>43967</v>
      </c>
      <c r="D762" s="6">
        <f t="shared" si="124"/>
        <v>2020</v>
      </c>
      <c r="E762" s="4" t="str">
        <f t="shared" si="121"/>
        <v>Q2-2020</v>
      </c>
      <c r="F762" s="4" t="str">
        <f t="shared" si="122"/>
        <v>May</v>
      </c>
      <c r="G762" s="6">
        <f t="shared" si="125"/>
        <v>20</v>
      </c>
      <c r="H762" s="4" t="str">
        <f t="shared" si="123"/>
        <v>Saturday</v>
      </c>
      <c r="I762">
        <v>1</v>
      </c>
      <c r="J762">
        <v>29</v>
      </c>
      <c r="K762">
        <v>39</v>
      </c>
      <c r="L762">
        <v>2</v>
      </c>
      <c r="M762">
        <v>17</v>
      </c>
      <c r="N762">
        <v>27</v>
      </c>
      <c r="O762">
        <v>13</v>
      </c>
      <c r="P762">
        <v>15</v>
      </c>
      <c r="Q762">
        <v>66</v>
      </c>
      <c r="R762">
        <v>16</v>
      </c>
      <c r="S762">
        <v>13</v>
      </c>
      <c r="T762">
        <v>22</v>
      </c>
      <c r="U762">
        <v>556</v>
      </c>
      <c r="V762">
        <v>25</v>
      </c>
      <c r="W762">
        <v>18</v>
      </c>
      <c r="X762">
        <v>2</v>
      </c>
      <c r="Y762">
        <v>26</v>
      </c>
      <c r="Z762">
        <v>9</v>
      </c>
      <c r="AA762">
        <v>15</v>
      </c>
      <c r="AB762">
        <v>9</v>
      </c>
      <c r="AC762">
        <v>84</v>
      </c>
      <c r="AD762">
        <f t="shared" si="126"/>
        <v>18883</v>
      </c>
      <c r="AE762" s="5">
        <f t="shared" si="127"/>
        <v>5.2452777777777779</v>
      </c>
      <c r="AF762" s="5">
        <f t="shared" si="128"/>
        <v>2.7547222222222221</v>
      </c>
      <c r="AG762" s="5">
        <f t="shared" si="129"/>
        <v>0.33333333333333331</v>
      </c>
      <c r="AH762" s="5">
        <f t="shared" si="130"/>
        <v>0.92592592592592593</v>
      </c>
      <c r="AI762" s="5">
        <f t="shared" si="131"/>
        <v>0.19426954732510288</v>
      </c>
    </row>
    <row r="763" spans="2:35" x14ac:dyDescent="0.3">
      <c r="B763">
        <v>54309</v>
      </c>
      <c r="C763" s="7">
        <v>43969</v>
      </c>
      <c r="D763" s="6">
        <f t="shared" si="124"/>
        <v>2020</v>
      </c>
      <c r="E763" s="4" t="str">
        <f t="shared" si="121"/>
        <v>Q2-2020</v>
      </c>
      <c r="F763" s="4" t="str">
        <f t="shared" si="122"/>
        <v>May</v>
      </c>
      <c r="G763" s="6">
        <f t="shared" si="125"/>
        <v>21</v>
      </c>
      <c r="H763" s="4" t="str">
        <f t="shared" si="123"/>
        <v>Monday</v>
      </c>
      <c r="I763">
        <v>1</v>
      </c>
      <c r="J763">
        <v>29</v>
      </c>
      <c r="K763">
        <v>17</v>
      </c>
      <c r="L763">
        <v>3</v>
      </c>
      <c r="M763">
        <v>26</v>
      </c>
      <c r="N763">
        <v>26</v>
      </c>
      <c r="O763">
        <v>14</v>
      </c>
      <c r="P763">
        <v>16</v>
      </c>
      <c r="Q763">
        <v>71</v>
      </c>
      <c r="R763">
        <v>22</v>
      </c>
      <c r="S763">
        <v>12</v>
      </c>
      <c r="T763">
        <v>24</v>
      </c>
      <c r="U763">
        <v>417</v>
      </c>
      <c r="V763">
        <v>25</v>
      </c>
      <c r="W763">
        <v>13</v>
      </c>
      <c r="X763">
        <v>2</v>
      </c>
      <c r="Y763">
        <v>27</v>
      </c>
      <c r="Z763">
        <v>9</v>
      </c>
      <c r="AA763">
        <v>25</v>
      </c>
      <c r="AB763">
        <v>9</v>
      </c>
      <c r="AC763">
        <v>85</v>
      </c>
      <c r="AD763">
        <f t="shared" si="126"/>
        <v>14867</v>
      </c>
      <c r="AE763" s="5">
        <f t="shared" si="127"/>
        <v>4.1297222222222221</v>
      </c>
      <c r="AF763" s="5">
        <f t="shared" si="128"/>
        <v>3.8702777777777779</v>
      </c>
      <c r="AG763" s="5">
        <f t="shared" si="129"/>
        <v>0.34615384615384615</v>
      </c>
      <c r="AH763" s="5">
        <f t="shared" si="130"/>
        <v>0.96153846153846156</v>
      </c>
      <c r="AI763" s="5">
        <f t="shared" si="131"/>
        <v>0.15883547008547008</v>
      </c>
    </row>
    <row r="764" spans="2:35" x14ac:dyDescent="0.3">
      <c r="B764">
        <v>54310</v>
      </c>
      <c r="C764" s="7">
        <v>43969</v>
      </c>
      <c r="D764" s="6">
        <f t="shared" si="124"/>
        <v>2020</v>
      </c>
      <c r="E764" s="4" t="str">
        <f t="shared" si="121"/>
        <v>Q2-2020</v>
      </c>
      <c r="F764" s="4" t="str">
        <f t="shared" si="122"/>
        <v>May</v>
      </c>
      <c r="G764" s="6">
        <f t="shared" si="125"/>
        <v>21</v>
      </c>
      <c r="H764" s="4" t="str">
        <f t="shared" si="123"/>
        <v>Monday</v>
      </c>
      <c r="I764">
        <v>2</v>
      </c>
      <c r="J764">
        <v>30</v>
      </c>
      <c r="K764">
        <v>18</v>
      </c>
      <c r="L764">
        <v>1</v>
      </c>
      <c r="M764">
        <v>43</v>
      </c>
      <c r="N764">
        <v>29</v>
      </c>
      <c r="O764">
        <v>28</v>
      </c>
      <c r="P764">
        <v>16</v>
      </c>
      <c r="Q764">
        <v>50</v>
      </c>
      <c r="R764">
        <v>25</v>
      </c>
      <c r="S764">
        <v>13</v>
      </c>
      <c r="T764">
        <v>22</v>
      </c>
      <c r="U764">
        <v>662</v>
      </c>
      <c r="V764">
        <v>24</v>
      </c>
      <c r="W764">
        <v>24</v>
      </c>
      <c r="X764">
        <v>1</v>
      </c>
      <c r="Y764">
        <v>23</v>
      </c>
      <c r="Z764">
        <v>8</v>
      </c>
      <c r="AA764">
        <v>29</v>
      </c>
      <c r="AB764">
        <v>8</v>
      </c>
      <c r="AC764">
        <v>71</v>
      </c>
      <c r="AD764">
        <f t="shared" si="126"/>
        <v>23549</v>
      </c>
      <c r="AE764" s="5">
        <f t="shared" si="127"/>
        <v>6.5413888888888891</v>
      </c>
      <c r="AF764" s="5">
        <f t="shared" si="128"/>
        <v>1.4586111111111109</v>
      </c>
      <c r="AG764" s="5">
        <f t="shared" si="129"/>
        <v>0.27586206896551724</v>
      </c>
      <c r="AH764" s="5">
        <f t="shared" si="130"/>
        <v>0.82758620689655171</v>
      </c>
      <c r="AI764" s="5">
        <f t="shared" si="131"/>
        <v>0.22556513409961687</v>
      </c>
    </row>
    <row r="765" spans="2:35" x14ac:dyDescent="0.3">
      <c r="B765">
        <v>54311</v>
      </c>
      <c r="C765" s="7">
        <v>43970</v>
      </c>
      <c r="D765" s="6">
        <f t="shared" si="124"/>
        <v>2020</v>
      </c>
      <c r="E765" s="4" t="str">
        <f t="shared" si="121"/>
        <v>Q2-2020</v>
      </c>
      <c r="F765" s="4" t="str">
        <f t="shared" si="122"/>
        <v>May</v>
      </c>
      <c r="G765" s="6">
        <f t="shared" si="125"/>
        <v>21</v>
      </c>
      <c r="H765" s="4" t="str">
        <f t="shared" si="123"/>
        <v>Tuesday</v>
      </c>
      <c r="I765">
        <v>1</v>
      </c>
      <c r="J765">
        <v>30</v>
      </c>
      <c r="K765">
        <v>39</v>
      </c>
      <c r="L765">
        <v>2</v>
      </c>
      <c r="M765">
        <v>22</v>
      </c>
      <c r="N765">
        <v>28</v>
      </c>
      <c r="O765">
        <v>29</v>
      </c>
      <c r="P765">
        <v>16</v>
      </c>
      <c r="Q765">
        <v>39</v>
      </c>
      <c r="R765">
        <v>28</v>
      </c>
      <c r="S765">
        <v>12</v>
      </c>
      <c r="T765">
        <v>23</v>
      </c>
      <c r="U765">
        <v>487</v>
      </c>
      <c r="V765">
        <v>24</v>
      </c>
      <c r="W765">
        <v>19</v>
      </c>
      <c r="X765">
        <v>2</v>
      </c>
      <c r="Y765">
        <v>26</v>
      </c>
      <c r="Z765">
        <v>9</v>
      </c>
      <c r="AA765">
        <v>12</v>
      </c>
      <c r="AB765">
        <v>9</v>
      </c>
      <c r="AC765">
        <v>38</v>
      </c>
      <c r="AD765">
        <f t="shared" si="126"/>
        <v>17346</v>
      </c>
      <c r="AE765" s="5">
        <f t="shared" si="127"/>
        <v>4.8183333333333334</v>
      </c>
      <c r="AF765" s="5">
        <f t="shared" si="128"/>
        <v>3.1816666666666666</v>
      </c>
      <c r="AG765" s="5">
        <f t="shared" si="129"/>
        <v>0.32142857142857145</v>
      </c>
      <c r="AH765" s="5">
        <f t="shared" si="130"/>
        <v>0.8571428571428571</v>
      </c>
      <c r="AI765" s="5">
        <f t="shared" si="131"/>
        <v>0.17208333333333334</v>
      </c>
    </row>
    <row r="766" spans="2:35" x14ac:dyDescent="0.3">
      <c r="B766">
        <v>54312</v>
      </c>
      <c r="C766" s="7">
        <v>43970</v>
      </c>
      <c r="D766" s="6">
        <f t="shared" si="124"/>
        <v>2020</v>
      </c>
      <c r="E766" s="4" t="str">
        <f t="shared" si="121"/>
        <v>Q2-2020</v>
      </c>
      <c r="F766" s="4" t="str">
        <f t="shared" si="122"/>
        <v>May</v>
      </c>
      <c r="G766" s="6">
        <f t="shared" si="125"/>
        <v>21</v>
      </c>
      <c r="H766" s="4" t="str">
        <f t="shared" si="123"/>
        <v>Tuesday</v>
      </c>
      <c r="I766">
        <v>2</v>
      </c>
      <c r="J766">
        <v>32</v>
      </c>
      <c r="K766">
        <v>42</v>
      </c>
      <c r="L766">
        <v>2</v>
      </c>
      <c r="M766">
        <v>33</v>
      </c>
      <c r="N766">
        <v>30</v>
      </c>
      <c r="O766">
        <v>16</v>
      </c>
      <c r="P766">
        <v>16</v>
      </c>
      <c r="Q766">
        <v>51</v>
      </c>
      <c r="R766">
        <v>11</v>
      </c>
      <c r="S766">
        <v>12</v>
      </c>
      <c r="T766">
        <v>24</v>
      </c>
      <c r="U766">
        <v>352</v>
      </c>
      <c r="V766">
        <v>24</v>
      </c>
      <c r="W766">
        <v>22</v>
      </c>
      <c r="X766">
        <v>1</v>
      </c>
      <c r="Y766">
        <v>21</v>
      </c>
      <c r="Z766">
        <v>8</v>
      </c>
      <c r="AA766">
        <v>19</v>
      </c>
      <c r="AB766">
        <v>8</v>
      </c>
      <c r="AC766">
        <v>89</v>
      </c>
      <c r="AD766">
        <f t="shared" si="126"/>
        <v>14503</v>
      </c>
      <c r="AE766" s="5">
        <f t="shared" si="127"/>
        <v>4.0286111111111111</v>
      </c>
      <c r="AF766" s="5">
        <f t="shared" si="128"/>
        <v>3.9713888888888889</v>
      </c>
      <c r="AG766" s="5">
        <f t="shared" si="129"/>
        <v>0.26666666666666666</v>
      </c>
      <c r="AH766" s="5">
        <f t="shared" si="130"/>
        <v>0.8</v>
      </c>
      <c r="AI766" s="5">
        <f t="shared" si="131"/>
        <v>0.13428703703703704</v>
      </c>
    </row>
    <row r="767" spans="2:35" x14ac:dyDescent="0.3">
      <c r="B767">
        <v>54313</v>
      </c>
      <c r="C767" s="7">
        <v>43971</v>
      </c>
      <c r="D767" s="6">
        <f t="shared" si="124"/>
        <v>2020</v>
      </c>
      <c r="E767" s="4" t="str">
        <f t="shared" si="121"/>
        <v>Q2-2020</v>
      </c>
      <c r="F767" s="4" t="str">
        <f t="shared" si="122"/>
        <v>May</v>
      </c>
      <c r="G767" s="6">
        <f t="shared" si="125"/>
        <v>21</v>
      </c>
      <c r="H767" s="4" t="str">
        <f t="shared" si="123"/>
        <v>Wednesday</v>
      </c>
      <c r="I767">
        <v>1</v>
      </c>
      <c r="J767">
        <v>29</v>
      </c>
      <c r="K767">
        <v>37</v>
      </c>
      <c r="L767">
        <v>2</v>
      </c>
      <c r="M767">
        <v>27</v>
      </c>
      <c r="N767">
        <v>27</v>
      </c>
      <c r="O767">
        <v>15</v>
      </c>
      <c r="P767">
        <v>16</v>
      </c>
      <c r="Q767">
        <v>48</v>
      </c>
      <c r="R767">
        <v>29</v>
      </c>
      <c r="S767">
        <v>14</v>
      </c>
      <c r="T767">
        <v>23</v>
      </c>
      <c r="U767">
        <v>364</v>
      </c>
      <c r="V767">
        <v>25</v>
      </c>
      <c r="W767">
        <v>12</v>
      </c>
      <c r="X767">
        <v>2</v>
      </c>
      <c r="Y767">
        <v>22</v>
      </c>
      <c r="Z767">
        <v>8</v>
      </c>
      <c r="AA767">
        <v>14</v>
      </c>
      <c r="AB767">
        <v>8</v>
      </c>
      <c r="AC767">
        <v>64</v>
      </c>
      <c r="AD767">
        <f t="shared" si="126"/>
        <v>13287</v>
      </c>
      <c r="AE767" s="5">
        <f t="shared" si="127"/>
        <v>3.6908333333333334</v>
      </c>
      <c r="AF767" s="5">
        <f t="shared" si="128"/>
        <v>4.3091666666666661</v>
      </c>
      <c r="AG767" s="5">
        <f t="shared" si="129"/>
        <v>0.29629629629629628</v>
      </c>
      <c r="AH767" s="5">
        <f t="shared" si="130"/>
        <v>0.92592592592592593</v>
      </c>
      <c r="AI767" s="5">
        <f t="shared" si="131"/>
        <v>0.13669753086419753</v>
      </c>
    </row>
    <row r="768" spans="2:35" x14ac:dyDescent="0.3">
      <c r="B768">
        <v>54314</v>
      </c>
      <c r="C768" s="7">
        <v>43971</v>
      </c>
      <c r="D768" s="6">
        <f t="shared" si="124"/>
        <v>2020</v>
      </c>
      <c r="E768" s="4" t="str">
        <f t="shared" si="121"/>
        <v>Q2-2020</v>
      </c>
      <c r="F768" s="4" t="str">
        <f t="shared" si="122"/>
        <v>May</v>
      </c>
      <c r="G768" s="6">
        <f t="shared" si="125"/>
        <v>21</v>
      </c>
      <c r="H768" s="4" t="str">
        <f t="shared" si="123"/>
        <v>Wednesday</v>
      </c>
      <c r="I768">
        <v>2</v>
      </c>
      <c r="J768">
        <v>29</v>
      </c>
      <c r="K768">
        <v>31</v>
      </c>
      <c r="L768">
        <v>1</v>
      </c>
      <c r="M768">
        <v>26</v>
      </c>
      <c r="N768">
        <v>28</v>
      </c>
      <c r="O768">
        <v>25</v>
      </c>
      <c r="P768">
        <v>15</v>
      </c>
      <c r="Q768">
        <v>67</v>
      </c>
      <c r="R768">
        <v>29</v>
      </c>
      <c r="S768">
        <v>12</v>
      </c>
      <c r="T768">
        <v>22</v>
      </c>
      <c r="U768">
        <v>362</v>
      </c>
      <c r="V768">
        <v>25</v>
      </c>
      <c r="W768">
        <v>13</v>
      </c>
      <c r="X768">
        <v>0</v>
      </c>
      <c r="Y768">
        <v>20</v>
      </c>
      <c r="Z768">
        <v>9</v>
      </c>
      <c r="AA768">
        <v>24</v>
      </c>
      <c r="AB768">
        <v>9</v>
      </c>
      <c r="AC768">
        <v>48</v>
      </c>
      <c r="AD768">
        <f t="shared" si="126"/>
        <v>14143</v>
      </c>
      <c r="AE768" s="5">
        <f t="shared" si="127"/>
        <v>3.9286111111111111</v>
      </c>
      <c r="AF768" s="5">
        <f t="shared" si="128"/>
        <v>4.0713888888888885</v>
      </c>
      <c r="AG768" s="5">
        <f t="shared" si="129"/>
        <v>0.32142857142857145</v>
      </c>
      <c r="AH768" s="5">
        <f t="shared" si="130"/>
        <v>0.8928571428571429</v>
      </c>
      <c r="AI768" s="5">
        <f t="shared" si="131"/>
        <v>0.14030753968253967</v>
      </c>
    </row>
    <row r="769" spans="2:35" x14ac:dyDescent="0.3">
      <c r="B769">
        <v>54315</v>
      </c>
      <c r="C769" s="7">
        <v>43972</v>
      </c>
      <c r="D769" s="6">
        <f t="shared" si="124"/>
        <v>2020</v>
      </c>
      <c r="E769" s="4" t="str">
        <f t="shared" si="121"/>
        <v>Q2-2020</v>
      </c>
      <c r="F769" s="4" t="str">
        <f t="shared" si="122"/>
        <v>May</v>
      </c>
      <c r="G769" s="6">
        <f t="shared" si="125"/>
        <v>21</v>
      </c>
      <c r="H769" s="4" t="str">
        <f t="shared" si="123"/>
        <v>Thursday</v>
      </c>
      <c r="I769">
        <v>1</v>
      </c>
      <c r="J769">
        <v>29</v>
      </c>
      <c r="K769">
        <v>35</v>
      </c>
      <c r="L769">
        <v>2</v>
      </c>
      <c r="M769">
        <v>29</v>
      </c>
      <c r="N769">
        <v>27</v>
      </c>
      <c r="O769">
        <v>22</v>
      </c>
      <c r="P769">
        <v>16</v>
      </c>
      <c r="Q769">
        <v>90</v>
      </c>
      <c r="R769">
        <v>26</v>
      </c>
      <c r="S769">
        <v>13</v>
      </c>
      <c r="T769">
        <v>23</v>
      </c>
      <c r="U769">
        <v>402</v>
      </c>
      <c r="V769">
        <v>25</v>
      </c>
      <c r="W769">
        <v>29</v>
      </c>
      <c r="X769">
        <v>1</v>
      </c>
      <c r="Y769">
        <v>23</v>
      </c>
      <c r="Z769">
        <v>9</v>
      </c>
      <c r="AA769">
        <v>11</v>
      </c>
      <c r="AB769">
        <v>9</v>
      </c>
      <c r="AC769">
        <v>39</v>
      </c>
      <c r="AD769">
        <f t="shared" si="126"/>
        <v>15344</v>
      </c>
      <c r="AE769" s="5">
        <f t="shared" si="127"/>
        <v>4.2622222222222224</v>
      </c>
      <c r="AF769" s="5">
        <f t="shared" si="128"/>
        <v>3.7377777777777776</v>
      </c>
      <c r="AG769" s="5">
        <f t="shared" si="129"/>
        <v>0.33333333333333331</v>
      </c>
      <c r="AH769" s="5">
        <f t="shared" si="130"/>
        <v>0.92592592592592593</v>
      </c>
      <c r="AI769" s="5">
        <f t="shared" si="131"/>
        <v>0.15786008230452675</v>
      </c>
    </row>
    <row r="770" spans="2:35" x14ac:dyDescent="0.3">
      <c r="B770">
        <v>54316</v>
      </c>
      <c r="C770" s="7">
        <v>43972</v>
      </c>
      <c r="D770" s="6">
        <f t="shared" si="124"/>
        <v>2020</v>
      </c>
      <c r="E770" s="4" t="str">
        <f t="shared" si="121"/>
        <v>Q2-2020</v>
      </c>
      <c r="F770" s="4" t="str">
        <f t="shared" si="122"/>
        <v>May</v>
      </c>
      <c r="G770" s="6">
        <f t="shared" si="125"/>
        <v>21</v>
      </c>
      <c r="H770" s="4" t="str">
        <f t="shared" si="123"/>
        <v>Thursday</v>
      </c>
      <c r="I770">
        <v>2</v>
      </c>
      <c r="J770">
        <v>30</v>
      </c>
      <c r="K770">
        <v>15</v>
      </c>
      <c r="L770">
        <v>1</v>
      </c>
      <c r="M770">
        <v>39</v>
      </c>
      <c r="N770">
        <v>29</v>
      </c>
      <c r="O770">
        <v>24</v>
      </c>
      <c r="P770">
        <v>16</v>
      </c>
      <c r="Q770">
        <v>57</v>
      </c>
      <c r="R770">
        <v>16</v>
      </c>
      <c r="S770">
        <v>11</v>
      </c>
      <c r="T770">
        <v>24</v>
      </c>
      <c r="U770">
        <v>640</v>
      </c>
      <c r="V770">
        <v>24</v>
      </c>
      <c r="W770">
        <v>23</v>
      </c>
      <c r="X770">
        <v>0</v>
      </c>
      <c r="Y770">
        <v>22</v>
      </c>
      <c r="Z770">
        <v>8</v>
      </c>
      <c r="AA770">
        <v>23</v>
      </c>
      <c r="AB770">
        <v>8</v>
      </c>
      <c r="AC770">
        <v>46</v>
      </c>
      <c r="AD770">
        <f t="shared" si="126"/>
        <v>22495</v>
      </c>
      <c r="AE770" s="5">
        <f t="shared" si="127"/>
        <v>6.2486111111111109</v>
      </c>
      <c r="AF770" s="5">
        <f t="shared" si="128"/>
        <v>1.7513888888888891</v>
      </c>
      <c r="AG770" s="5">
        <f t="shared" si="129"/>
        <v>0.27586206896551724</v>
      </c>
      <c r="AH770" s="5">
        <f t="shared" si="130"/>
        <v>0.82758620689655171</v>
      </c>
      <c r="AI770" s="5">
        <f t="shared" si="131"/>
        <v>0.21546934865900383</v>
      </c>
    </row>
    <row r="771" spans="2:35" x14ac:dyDescent="0.3">
      <c r="B771">
        <v>54317</v>
      </c>
      <c r="C771" s="7">
        <v>43973</v>
      </c>
      <c r="D771" s="6">
        <f t="shared" si="124"/>
        <v>2020</v>
      </c>
      <c r="E771" s="4" t="str">
        <f t="shared" si="121"/>
        <v>Q2-2020</v>
      </c>
      <c r="F771" s="4" t="str">
        <f t="shared" si="122"/>
        <v>May</v>
      </c>
      <c r="G771" s="6">
        <f t="shared" si="125"/>
        <v>21</v>
      </c>
      <c r="H771" s="4" t="str">
        <f t="shared" si="123"/>
        <v>Friday</v>
      </c>
      <c r="I771">
        <v>1</v>
      </c>
      <c r="J771">
        <v>29</v>
      </c>
      <c r="K771">
        <v>33</v>
      </c>
      <c r="L771">
        <v>2</v>
      </c>
      <c r="M771">
        <v>25</v>
      </c>
      <c r="N771">
        <v>27</v>
      </c>
      <c r="O771">
        <v>13</v>
      </c>
      <c r="P771">
        <v>17</v>
      </c>
      <c r="Q771">
        <v>73</v>
      </c>
      <c r="R771">
        <v>21</v>
      </c>
      <c r="S771">
        <v>13</v>
      </c>
      <c r="T771">
        <v>23</v>
      </c>
      <c r="U771">
        <v>379</v>
      </c>
      <c r="V771">
        <v>24</v>
      </c>
      <c r="W771">
        <v>26</v>
      </c>
      <c r="X771">
        <v>2</v>
      </c>
      <c r="Y771">
        <v>27</v>
      </c>
      <c r="Z771">
        <v>9</v>
      </c>
      <c r="AA771">
        <v>23</v>
      </c>
      <c r="AB771">
        <v>9</v>
      </c>
      <c r="AC771">
        <v>68</v>
      </c>
      <c r="AD771">
        <f t="shared" si="126"/>
        <v>14504</v>
      </c>
      <c r="AE771" s="5">
        <f t="shared" si="127"/>
        <v>4.028888888888889</v>
      </c>
      <c r="AF771" s="5">
        <f t="shared" si="128"/>
        <v>3.971111111111111</v>
      </c>
      <c r="AG771" s="5">
        <f t="shared" si="129"/>
        <v>0.33333333333333331</v>
      </c>
      <c r="AH771" s="5">
        <f t="shared" si="130"/>
        <v>0.88888888888888884</v>
      </c>
      <c r="AI771" s="5">
        <f t="shared" si="131"/>
        <v>0.14921810699588478</v>
      </c>
    </row>
    <row r="772" spans="2:35" x14ac:dyDescent="0.3">
      <c r="B772">
        <v>54318</v>
      </c>
      <c r="C772" s="7">
        <v>43973</v>
      </c>
      <c r="D772" s="6">
        <f t="shared" si="124"/>
        <v>2020</v>
      </c>
      <c r="E772" s="4" t="str">
        <f t="shared" si="121"/>
        <v>Q2-2020</v>
      </c>
      <c r="F772" s="4" t="str">
        <f t="shared" si="122"/>
        <v>May</v>
      </c>
      <c r="G772" s="6">
        <f t="shared" si="125"/>
        <v>21</v>
      </c>
      <c r="H772" s="4" t="str">
        <f t="shared" si="123"/>
        <v>Friday</v>
      </c>
      <c r="I772">
        <v>2</v>
      </c>
      <c r="J772">
        <v>30</v>
      </c>
      <c r="K772">
        <v>34</v>
      </c>
      <c r="L772">
        <v>2</v>
      </c>
      <c r="M772">
        <v>21</v>
      </c>
      <c r="N772">
        <v>28</v>
      </c>
      <c r="O772">
        <v>22</v>
      </c>
      <c r="P772">
        <v>15</v>
      </c>
      <c r="Q772">
        <v>77</v>
      </c>
      <c r="R772">
        <v>29</v>
      </c>
      <c r="S772">
        <v>11</v>
      </c>
      <c r="T772">
        <v>26</v>
      </c>
      <c r="U772">
        <v>523</v>
      </c>
      <c r="V772">
        <v>25</v>
      </c>
      <c r="W772">
        <v>14</v>
      </c>
      <c r="X772">
        <v>0</v>
      </c>
      <c r="Y772">
        <v>24</v>
      </c>
      <c r="Z772">
        <v>9</v>
      </c>
      <c r="AA772">
        <v>17</v>
      </c>
      <c r="AB772">
        <v>9</v>
      </c>
      <c r="AC772">
        <v>51</v>
      </c>
      <c r="AD772">
        <f t="shared" si="126"/>
        <v>18790</v>
      </c>
      <c r="AE772" s="5">
        <f t="shared" si="127"/>
        <v>5.2194444444444441</v>
      </c>
      <c r="AF772" s="5">
        <f t="shared" si="128"/>
        <v>2.7805555555555559</v>
      </c>
      <c r="AG772" s="5">
        <f t="shared" si="129"/>
        <v>0.32142857142857145</v>
      </c>
      <c r="AH772" s="5">
        <f t="shared" si="130"/>
        <v>0.8928571428571429</v>
      </c>
      <c r="AI772" s="5">
        <f t="shared" si="131"/>
        <v>0.18640873015873013</v>
      </c>
    </row>
    <row r="773" spans="2:35" x14ac:dyDescent="0.3">
      <c r="B773">
        <v>54319</v>
      </c>
      <c r="C773" s="7">
        <v>43974</v>
      </c>
      <c r="D773" s="6">
        <f t="shared" si="124"/>
        <v>2020</v>
      </c>
      <c r="E773" s="4" t="str">
        <f t="shared" si="121"/>
        <v>Q2-2020</v>
      </c>
      <c r="F773" s="4" t="str">
        <f t="shared" si="122"/>
        <v>May</v>
      </c>
      <c r="G773" s="6">
        <f t="shared" si="125"/>
        <v>21</v>
      </c>
      <c r="H773" s="4" t="str">
        <f t="shared" si="123"/>
        <v>Saturday</v>
      </c>
      <c r="I773">
        <v>1</v>
      </c>
      <c r="J773">
        <v>31</v>
      </c>
      <c r="K773">
        <v>35</v>
      </c>
      <c r="L773">
        <v>3</v>
      </c>
      <c r="M773">
        <v>37</v>
      </c>
      <c r="N773">
        <v>28</v>
      </c>
      <c r="O773">
        <v>11</v>
      </c>
      <c r="P773">
        <v>16</v>
      </c>
      <c r="Q773">
        <v>78</v>
      </c>
      <c r="R773">
        <v>11</v>
      </c>
      <c r="S773">
        <v>14</v>
      </c>
      <c r="T773">
        <v>22</v>
      </c>
      <c r="U773">
        <v>693</v>
      </c>
      <c r="V773">
        <v>24</v>
      </c>
      <c r="W773">
        <v>17</v>
      </c>
      <c r="X773">
        <v>1</v>
      </c>
      <c r="Y773">
        <v>24</v>
      </c>
      <c r="Z773">
        <v>8</v>
      </c>
      <c r="AA773">
        <v>10</v>
      </c>
      <c r="AB773">
        <v>8</v>
      </c>
      <c r="AC773">
        <v>39</v>
      </c>
      <c r="AD773">
        <f t="shared" si="126"/>
        <v>22924</v>
      </c>
      <c r="AE773" s="5">
        <f t="shared" si="127"/>
        <v>6.3677777777777775</v>
      </c>
      <c r="AF773" s="5">
        <f t="shared" si="128"/>
        <v>1.6322222222222225</v>
      </c>
      <c r="AG773" s="5">
        <f t="shared" si="129"/>
        <v>0.2857142857142857</v>
      </c>
      <c r="AH773" s="5">
        <f t="shared" si="130"/>
        <v>0.8571428571428571</v>
      </c>
      <c r="AI773" s="5">
        <f t="shared" si="131"/>
        <v>0.22742063492063491</v>
      </c>
    </row>
    <row r="774" spans="2:35" x14ac:dyDescent="0.3">
      <c r="B774">
        <v>54320</v>
      </c>
      <c r="C774" s="7">
        <v>43976</v>
      </c>
      <c r="D774" s="6">
        <f t="shared" si="124"/>
        <v>2020</v>
      </c>
      <c r="E774" s="4" t="str">
        <f t="shared" si="121"/>
        <v>Q2-2020</v>
      </c>
      <c r="F774" s="4" t="str">
        <f t="shared" si="122"/>
        <v>May</v>
      </c>
      <c r="G774" s="6">
        <f t="shared" si="125"/>
        <v>22</v>
      </c>
      <c r="H774" s="4" t="str">
        <f t="shared" si="123"/>
        <v>Monday</v>
      </c>
      <c r="I774">
        <v>1</v>
      </c>
      <c r="J774">
        <v>29</v>
      </c>
      <c r="K774">
        <v>29</v>
      </c>
      <c r="L774">
        <v>3</v>
      </c>
      <c r="M774">
        <v>23</v>
      </c>
      <c r="N774">
        <v>26</v>
      </c>
      <c r="O774">
        <v>21</v>
      </c>
      <c r="P774">
        <v>16</v>
      </c>
      <c r="Q774">
        <v>88</v>
      </c>
      <c r="R774">
        <v>24</v>
      </c>
      <c r="S774">
        <v>13</v>
      </c>
      <c r="T774">
        <v>20</v>
      </c>
      <c r="U774">
        <v>414</v>
      </c>
      <c r="V774">
        <v>24</v>
      </c>
      <c r="W774">
        <v>19</v>
      </c>
      <c r="X774">
        <v>1</v>
      </c>
      <c r="Y774">
        <v>27</v>
      </c>
      <c r="Z774">
        <v>9</v>
      </c>
      <c r="AA774">
        <v>27</v>
      </c>
      <c r="AB774">
        <v>9</v>
      </c>
      <c r="AC774">
        <v>74</v>
      </c>
      <c r="AD774">
        <f t="shared" si="126"/>
        <v>15208</v>
      </c>
      <c r="AE774" s="5">
        <f t="shared" si="127"/>
        <v>4.224444444444444</v>
      </c>
      <c r="AF774" s="5">
        <f t="shared" si="128"/>
        <v>3.775555555555556</v>
      </c>
      <c r="AG774" s="5">
        <f t="shared" si="129"/>
        <v>0.34615384615384615</v>
      </c>
      <c r="AH774" s="5">
        <f t="shared" si="130"/>
        <v>0.92307692307692313</v>
      </c>
      <c r="AI774" s="5">
        <f t="shared" si="131"/>
        <v>0.16247863247863245</v>
      </c>
    </row>
    <row r="775" spans="2:35" x14ac:dyDescent="0.3">
      <c r="B775">
        <v>54321</v>
      </c>
      <c r="C775" s="7">
        <v>43976</v>
      </c>
      <c r="D775" s="6">
        <f t="shared" si="124"/>
        <v>2020</v>
      </c>
      <c r="E775" s="4" t="str">
        <f t="shared" si="121"/>
        <v>Q2-2020</v>
      </c>
      <c r="F775" s="4" t="str">
        <f t="shared" si="122"/>
        <v>May</v>
      </c>
      <c r="G775" s="6">
        <f t="shared" si="125"/>
        <v>22</v>
      </c>
      <c r="H775" s="4" t="str">
        <f t="shared" si="123"/>
        <v>Monday</v>
      </c>
      <c r="I775">
        <v>2</v>
      </c>
      <c r="J775">
        <v>31</v>
      </c>
      <c r="K775">
        <v>42</v>
      </c>
      <c r="L775">
        <v>2</v>
      </c>
      <c r="M775">
        <v>29</v>
      </c>
      <c r="N775">
        <v>29</v>
      </c>
      <c r="O775">
        <v>20</v>
      </c>
      <c r="P775">
        <v>15</v>
      </c>
      <c r="Q775">
        <v>64</v>
      </c>
      <c r="R775">
        <v>15</v>
      </c>
      <c r="S775">
        <v>11</v>
      </c>
      <c r="T775">
        <v>24</v>
      </c>
      <c r="U775">
        <v>347</v>
      </c>
      <c r="V775">
        <v>25</v>
      </c>
      <c r="W775">
        <v>15</v>
      </c>
      <c r="X775">
        <v>0</v>
      </c>
      <c r="Y775">
        <v>21</v>
      </c>
      <c r="Z775">
        <v>8</v>
      </c>
      <c r="AA775">
        <v>12</v>
      </c>
      <c r="AB775">
        <v>8</v>
      </c>
      <c r="AC775">
        <v>83</v>
      </c>
      <c r="AD775">
        <f t="shared" si="126"/>
        <v>13963</v>
      </c>
      <c r="AE775" s="5">
        <f t="shared" si="127"/>
        <v>3.8786111111111112</v>
      </c>
      <c r="AF775" s="5">
        <f t="shared" si="128"/>
        <v>4.1213888888888892</v>
      </c>
      <c r="AG775" s="5">
        <f t="shared" si="129"/>
        <v>0.27586206896551724</v>
      </c>
      <c r="AH775" s="5">
        <f t="shared" si="130"/>
        <v>0.86206896551724133</v>
      </c>
      <c r="AI775" s="5">
        <f t="shared" si="131"/>
        <v>0.13374521072796935</v>
      </c>
    </row>
    <row r="776" spans="2:35" x14ac:dyDescent="0.3">
      <c r="B776">
        <v>54322</v>
      </c>
      <c r="C776" s="7">
        <v>43977</v>
      </c>
      <c r="D776" s="6">
        <f t="shared" si="124"/>
        <v>2020</v>
      </c>
      <c r="E776" s="4" t="str">
        <f t="shared" si="121"/>
        <v>Q2-2020</v>
      </c>
      <c r="F776" s="4" t="str">
        <f t="shared" si="122"/>
        <v>May</v>
      </c>
      <c r="G776" s="6">
        <f t="shared" si="125"/>
        <v>22</v>
      </c>
      <c r="H776" s="4" t="str">
        <f t="shared" si="123"/>
        <v>Tuesday</v>
      </c>
      <c r="I776">
        <v>1</v>
      </c>
      <c r="J776">
        <v>30</v>
      </c>
      <c r="K776">
        <v>37</v>
      </c>
      <c r="L776">
        <v>2</v>
      </c>
      <c r="M776">
        <v>27</v>
      </c>
      <c r="N776">
        <v>28</v>
      </c>
      <c r="O776">
        <v>30</v>
      </c>
      <c r="P776">
        <v>15</v>
      </c>
      <c r="Q776">
        <v>36</v>
      </c>
      <c r="R776">
        <v>18</v>
      </c>
      <c r="S776">
        <v>13</v>
      </c>
      <c r="T776">
        <v>22</v>
      </c>
      <c r="U776">
        <v>419</v>
      </c>
      <c r="V776">
        <v>25</v>
      </c>
      <c r="W776">
        <v>22</v>
      </c>
      <c r="X776">
        <v>2</v>
      </c>
      <c r="Y776">
        <v>22</v>
      </c>
      <c r="Z776">
        <v>9</v>
      </c>
      <c r="AA776">
        <v>11</v>
      </c>
      <c r="AB776">
        <v>9</v>
      </c>
      <c r="AC776">
        <v>59</v>
      </c>
      <c r="AD776">
        <f t="shared" si="126"/>
        <v>15550</v>
      </c>
      <c r="AE776" s="5">
        <f t="shared" si="127"/>
        <v>4.3194444444444446</v>
      </c>
      <c r="AF776" s="5">
        <f t="shared" si="128"/>
        <v>3.6805555555555554</v>
      </c>
      <c r="AG776" s="5">
        <f t="shared" si="129"/>
        <v>0.32142857142857145</v>
      </c>
      <c r="AH776" s="5">
        <f t="shared" si="130"/>
        <v>0.8928571428571429</v>
      </c>
      <c r="AI776" s="5">
        <f t="shared" si="131"/>
        <v>0.15426587301587302</v>
      </c>
    </row>
    <row r="777" spans="2:35" x14ac:dyDescent="0.3">
      <c r="B777">
        <v>54323</v>
      </c>
      <c r="C777" s="7">
        <v>43977</v>
      </c>
      <c r="D777" s="6">
        <f t="shared" si="124"/>
        <v>2020</v>
      </c>
      <c r="E777" s="4" t="str">
        <f t="shared" si="121"/>
        <v>Q2-2020</v>
      </c>
      <c r="F777" s="4" t="str">
        <f t="shared" si="122"/>
        <v>May</v>
      </c>
      <c r="G777" s="6">
        <f t="shared" si="125"/>
        <v>22</v>
      </c>
      <c r="H777" s="4" t="str">
        <f t="shared" si="123"/>
        <v>Tuesday</v>
      </c>
      <c r="I777">
        <v>2</v>
      </c>
      <c r="J777">
        <v>29</v>
      </c>
      <c r="K777">
        <v>44</v>
      </c>
      <c r="L777">
        <v>1</v>
      </c>
      <c r="M777">
        <v>32</v>
      </c>
      <c r="N777">
        <v>28</v>
      </c>
      <c r="O777">
        <v>24</v>
      </c>
      <c r="P777">
        <v>15</v>
      </c>
      <c r="Q777">
        <v>43</v>
      </c>
      <c r="R777">
        <v>19</v>
      </c>
      <c r="S777">
        <v>13</v>
      </c>
      <c r="T777">
        <v>24</v>
      </c>
      <c r="U777">
        <v>295</v>
      </c>
      <c r="V777">
        <v>25</v>
      </c>
      <c r="W777">
        <v>29</v>
      </c>
      <c r="X777">
        <v>1</v>
      </c>
      <c r="Y777">
        <v>21</v>
      </c>
      <c r="Z777">
        <v>8</v>
      </c>
      <c r="AA777">
        <v>29</v>
      </c>
      <c r="AB777">
        <v>8</v>
      </c>
      <c r="AC777">
        <v>57</v>
      </c>
      <c r="AD777">
        <f t="shared" si="126"/>
        <v>12294</v>
      </c>
      <c r="AE777" s="5">
        <f t="shared" si="127"/>
        <v>3.415</v>
      </c>
      <c r="AF777" s="5">
        <f t="shared" si="128"/>
        <v>4.585</v>
      </c>
      <c r="AG777" s="5">
        <f t="shared" si="129"/>
        <v>0.2857142857142857</v>
      </c>
      <c r="AH777" s="5">
        <f t="shared" si="130"/>
        <v>0.8928571428571429</v>
      </c>
      <c r="AI777" s="5">
        <f t="shared" si="131"/>
        <v>0.12196428571428572</v>
      </c>
    </row>
    <row r="778" spans="2:35" x14ac:dyDescent="0.3">
      <c r="B778">
        <v>54324</v>
      </c>
      <c r="C778" s="7">
        <v>43978</v>
      </c>
      <c r="D778" s="6">
        <f t="shared" si="124"/>
        <v>2020</v>
      </c>
      <c r="E778" s="4" t="str">
        <f t="shared" si="121"/>
        <v>Q2-2020</v>
      </c>
      <c r="F778" s="4" t="str">
        <f t="shared" si="122"/>
        <v>May</v>
      </c>
      <c r="G778" s="6">
        <f t="shared" si="125"/>
        <v>22</v>
      </c>
      <c r="H778" s="4" t="str">
        <f t="shared" si="123"/>
        <v>Wednesday</v>
      </c>
      <c r="I778">
        <v>1</v>
      </c>
      <c r="J778">
        <v>30</v>
      </c>
      <c r="K778">
        <v>23</v>
      </c>
      <c r="L778">
        <v>2</v>
      </c>
      <c r="M778">
        <v>22</v>
      </c>
      <c r="N778">
        <v>28</v>
      </c>
      <c r="O778">
        <v>20</v>
      </c>
      <c r="P778">
        <v>16</v>
      </c>
      <c r="Q778">
        <v>35</v>
      </c>
      <c r="R778">
        <v>15</v>
      </c>
      <c r="S778">
        <v>13</v>
      </c>
      <c r="T778">
        <v>24</v>
      </c>
      <c r="U778">
        <v>432</v>
      </c>
      <c r="V778">
        <v>25</v>
      </c>
      <c r="W778">
        <v>19</v>
      </c>
      <c r="X778">
        <v>2</v>
      </c>
      <c r="Y778">
        <v>27</v>
      </c>
      <c r="Z778">
        <v>9</v>
      </c>
      <c r="AA778">
        <v>11</v>
      </c>
      <c r="AB778">
        <v>9</v>
      </c>
      <c r="AC778">
        <v>61</v>
      </c>
      <c r="AD778">
        <f t="shared" si="126"/>
        <v>15609</v>
      </c>
      <c r="AE778" s="5">
        <f t="shared" si="127"/>
        <v>4.3358333333333334</v>
      </c>
      <c r="AF778" s="5">
        <f t="shared" si="128"/>
        <v>3.6641666666666666</v>
      </c>
      <c r="AG778" s="5">
        <f t="shared" si="129"/>
        <v>0.32142857142857145</v>
      </c>
      <c r="AH778" s="5">
        <f t="shared" si="130"/>
        <v>0.8928571428571429</v>
      </c>
      <c r="AI778" s="5">
        <f t="shared" si="131"/>
        <v>0.15485119047619048</v>
      </c>
    </row>
    <row r="779" spans="2:35" x14ac:dyDescent="0.3">
      <c r="B779">
        <v>54325</v>
      </c>
      <c r="C779" s="7">
        <v>43978</v>
      </c>
      <c r="D779" s="6">
        <f t="shared" si="124"/>
        <v>2020</v>
      </c>
      <c r="E779" s="4" t="str">
        <f t="shared" si="121"/>
        <v>Q2-2020</v>
      </c>
      <c r="F779" s="4" t="str">
        <f t="shared" si="122"/>
        <v>May</v>
      </c>
      <c r="G779" s="6">
        <f t="shared" si="125"/>
        <v>22</v>
      </c>
      <c r="H779" s="4" t="str">
        <f t="shared" si="123"/>
        <v>Wednesday</v>
      </c>
      <c r="I779">
        <v>2</v>
      </c>
      <c r="J779">
        <v>30</v>
      </c>
      <c r="K779">
        <v>29</v>
      </c>
      <c r="L779">
        <v>2</v>
      </c>
      <c r="M779">
        <v>19</v>
      </c>
      <c r="N779">
        <v>28</v>
      </c>
      <c r="O779">
        <v>29</v>
      </c>
      <c r="P779">
        <v>16</v>
      </c>
      <c r="Q779">
        <v>31</v>
      </c>
      <c r="R779">
        <v>12</v>
      </c>
      <c r="S779">
        <v>11</v>
      </c>
      <c r="T779">
        <v>23</v>
      </c>
      <c r="U779">
        <v>558</v>
      </c>
      <c r="V779">
        <v>25</v>
      </c>
      <c r="W779">
        <v>27</v>
      </c>
      <c r="X779">
        <v>1</v>
      </c>
      <c r="Y779">
        <v>24</v>
      </c>
      <c r="Z779">
        <v>9</v>
      </c>
      <c r="AA779">
        <v>21</v>
      </c>
      <c r="AB779">
        <v>9</v>
      </c>
      <c r="AC779">
        <v>58</v>
      </c>
      <c r="AD779">
        <f t="shared" si="126"/>
        <v>19438</v>
      </c>
      <c r="AE779" s="5">
        <f t="shared" si="127"/>
        <v>5.3994444444444447</v>
      </c>
      <c r="AF779" s="5">
        <f t="shared" si="128"/>
        <v>2.6005555555555553</v>
      </c>
      <c r="AG779" s="5">
        <f t="shared" si="129"/>
        <v>0.32142857142857145</v>
      </c>
      <c r="AH779" s="5">
        <f t="shared" si="130"/>
        <v>0.8928571428571429</v>
      </c>
      <c r="AI779" s="5">
        <f t="shared" si="131"/>
        <v>0.19283730158730158</v>
      </c>
    </row>
    <row r="780" spans="2:35" x14ac:dyDescent="0.3">
      <c r="B780">
        <v>54326</v>
      </c>
      <c r="C780" s="7">
        <v>43979</v>
      </c>
      <c r="D780" s="6">
        <f t="shared" si="124"/>
        <v>2020</v>
      </c>
      <c r="E780" s="4" t="str">
        <f t="shared" si="121"/>
        <v>Q2-2020</v>
      </c>
      <c r="F780" s="4" t="str">
        <f t="shared" si="122"/>
        <v>May</v>
      </c>
      <c r="G780" s="6">
        <f t="shared" si="125"/>
        <v>22</v>
      </c>
      <c r="H780" s="4" t="str">
        <f t="shared" si="123"/>
        <v>Thursday</v>
      </c>
      <c r="I780">
        <v>1</v>
      </c>
      <c r="J780">
        <v>29</v>
      </c>
      <c r="K780">
        <v>21</v>
      </c>
      <c r="L780">
        <v>2</v>
      </c>
      <c r="M780">
        <v>20</v>
      </c>
      <c r="N780">
        <v>27</v>
      </c>
      <c r="O780">
        <v>21</v>
      </c>
      <c r="P780">
        <v>16</v>
      </c>
      <c r="Q780">
        <v>32</v>
      </c>
      <c r="R780">
        <v>11</v>
      </c>
      <c r="S780">
        <v>13</v>
      </c>
      <c r="T780">
        <v>20</v>
      </c>
      <c r="U780">
        <v>559</v>
      </c>
      <c r="V780">
        <v>24</v>
      </c>
      <c r="W780">
        <v>14</v>
      </c>
      <c r="X780">
        <v>1</v>
      </c>
      <c r="Y780">
        <v>26</v>
      </c>
      <c r="Z780">
        <v>9</v>
      </c>
      <c r="AA780">
        <v>25</v>
      </c>
      <c r="AB780">
        <v>9</v>
      </c>
      <c r="AC780">
        <v>85</v>
      </c>
      <c r="AD780">
        <f t="shared" si="126"/>
        <v>18536</v>
      </c>
      <c r="AE780" s="5">
        <f t="shared" si="127"/>
        <v>5.1488888888888891</v>
      </c>
      <c r="AF780" s="5">
        <f t="shared" si="128"/>
        <v>2.8511111111111109</v>
      </c>
      <c r="AG780" s="5">
        <f t="shared" si="129"/>
        <v>0.33333333333333331</v>
      </c>
      <c r="AH780" s="5">
        <f t="shared" si="130"/>
        <v>0.88888888888888884</v>
      </c>
      <c r="AI780" s="5">
        <f t="shared" si="131"/>
        <v>0.19069958847736626</v>
      </c>
    </row>
    <row r="781" spans="2:35" x14ac:dyDescent="0.3">
      <c r="B781">
        <v>54327</v>
      </c>
      <c r="C781" s="7">
        <v>43979</v>
      </c>
      <c r="D781" s="6">
        <f t="shared" si="124"/>
        <v>2020</v>
      </c>
      <c r="E781" s="4" t="str">
        <f t="shared" si="121"/>
        <v>Q2-2020</v>
      </c>
      <c r="F781" s="4" t="str">
        <f t="shared" si="122"/>
        <v>May</v>
      </c>
      <c r="G781" s="6">
        <f t="shared" si="125"/>
        <v>22</v>
      </c>
      <c r="H781" s="4" t="str">
        <f t="shared" si="123"/>
        <v>Thursday</v>
      </c>
      <c r="I781">
        <v>2</v>
      </c>
      <c r="J781">
        <v>30</v>
      </c>
      <c r="K781">
        <v>32</v>
      </c>
      <c r="L781">
        <v>2</v>
      </c>
      <c r="M781">
        <v>43</v>
      </c>
      <c r="N781">
        <v>28</v>
      </c>
      <c r="O781">
        <v>19</v>
      </c>
      <c r="P781">
        <v>16</v>
      </c>
      <c r="Q781">
        <v>45</v>
      </c>
      <c r="R781">
        <v>11</v>
      </c>
      <c r="S781">
        <v>11</v>
      </c>
      <c r="T781">
        <v>23</v>
      </c>
      <c r="U781">
        <v>607</v>
      </c>
      <c r="V781">
        <v>25</v>
      </c>
      <c r="W781">
        <v>25</v>
      </c>
      <c r="X781">
        <v>0</v>
      </c>
      <c r="Y781">
        <v>23</v>
      </c>
      <c r="Z781">
        <v>8</v>
      </c>
      <c r="AA781">
        <v>28</v>
      </c>
      <c r="AB781">
        <v>8</v>
      </c>
      <c r="AC781">
        <v>34</v>
      </c>
      <c r="AD781">
        <f t="shared" si="126"/>
        <v>20453</v>
      </c>
      <c r="AE781" s="5">
        <f t="shared" si="127"/>
        <v>5.6813888888888888</v>
      </c>
      <c r="AF781" s="5">
        <f t="shared" si="128"/>
        <v>2.3186111111111112</v>
      </c>
      <c r="AG781" s="5">
        <f t="shared" si="129"/>
        <v>0.2857142857142857</v>
      </c>
      <c r="AH781" s="5">
        <f t="shared" si="130"/>
        <v>0.8928571428571429</v>
      </c>
      <c r="AI781" s="5">
        <f t="shared" si="131"/>
        <v>0.20290674603174602</v>
      </c>
    </row>
    <row r="782" spans="2:35" x14ac:dyDescent="0.3">
      <c r="B782">
        <v>54328</v>
      </c>
      <c r="C782" s="7">
        <v>43980</v>
      </c>
      <c r="D782" s="6">
        <f t="shared" si="124"/>
        <v>2020</v>
      </c>
      <c r="E782" s="4" t="str">
        <f t="shared" si="121"/>
        <v>Q2-2020</v>
      </c>
      <c r="F782" s="4" t="str">
        <f t="shared" si="122"/>
        <v>May</v>
      </c>
      <c r="G782" s="6">
        <f t="shared" si="125"/>
        <v>22</v>
      </c>
      <c r="H782" s="4" t="str">
        <f t="shared" si="123"/>
        <v>Friday</v>
      </c>
      <c r="I782">
        <v>1</v>
      </c>
      <c r="J782">
        <v>28</v>
      </c>
      <c r="K782">
        <v>26</v>
      </c>
      <c r="L782">
        <v>2</v>
      </c>
      <c r="M782">
        <v>38</v>
      </c>
      <c r="N782">
        <v>26</v>
      </c>
      <c r="O782">
        <v>23</v>
      </c>
      <c r="P782">
        <v>16</v>
      </c>
      <c r="Q782">
        <v>80</v>
      </c>
      <c r="R782">
        <v>30</v>
      </c>
      <c r="S782">
        <v>13</v>
      </c>
      <c r="T782">
        <v>22</v>
      </c>
      <c r="U782">
        <v>694</v>
      </c>
      <c r="V782">
        <v>24</v>
      </c>
      <c r="W782">
        <v>24</v>
      </c>
      <c r="X782">
        <v>2</v>
      </c>
      <c r="Y782">
        <v>24</v>
      </c>
      <c r="Z782">
        <v>8</v>
      </c>
      <c r="AA782">
        <v>14</v>
      </c>
      <c r="AB782">
        <v>8</v>
      </c>
      <c r="AC782">
        <v>67</v>
      </c>
      <c r="AD782">
        <f t="shared" si="126"/>
        <v>22404</v>
      </c>
      <c r="AE782" s="5">
        <f t="shared" si="127"/>
        <v>6.2233333333333336</v>
      </c>
      <c r="AF782" s="5">
        <f t="shared" si="128"/>
        <v>1.7766666666666664</v>
      </c>
      <c r="AG782" s="5">
        <f t="shared" si="129"/>
        <v>0.30769230769230771</v>
      </c>
      <c r="AH782" s="5">
        <f t="shared" si="130"/>
        <v>0.92307692307692313</v>
      </c>
      <c r="AI782" s="5">
        <f t="shared" si="131"/>
        <v>0.23935897435897438</v>
      </c>
    </row>
    <row r="783" spans="2:35" x14ac:dyDescent="0.3">
      <c r="B783">
        <v>54329</v>
      </c>
      <c r="C783" s="7">
        <v>43980</v>
      </c>
      <c r="D783" s="6">
        <f t="shared" si="124"/>
        <v>2020</v>
      </c>
      <c r="E783" s="4" t="str">
        <f t="shared" si="121"/>
        <v>Q2-2020</v>
      </c>
      <c r="F783" s="4" t="str">
        <f t="shared" si="122"/>
        <v>May</v>
      </c>
      <c r="G783" s="6">
        <f t="shared" si="125"/>
        <v>22</v>
      </c>
      <c r="H783" s="4" t="str">
        <f t="shared" si="123"/>
        <v>Friday</v>
      </c>
      <c r="I783">
        <v>2</v>
      </c>
      <c r="J783">
        <v>31</v>
      </c>
      <c r="K783">
        <v>19</v>
      </c>
      <c r="L783">
        <v>2</v>
      </c>
      <c r="M783">
        <v>21</v>
      </c>
      <c r="N783">
        <v>29</v>
      </c>
      <c r="O783">
        <v>10</v>
      </c>
      <c r="P783">
        <v>15</v>
      </c>
      <c r="Q783">
        <v>68</v>
      </c>
      <c r="R783">
        <v>19</v>
      </c>
      <c r="S783">
        <v>13</v>
      </c>
      <c r="T783">
        <v>27</v>
      </c>
      <c r="U783">
        <v>504</v>
      </c>
      <c r="V783">
        <v>25</v>
      </c>
      <c r="W783">
        <v>27</v>
      </c>
      <c r="X783">
        <v>1</v>
      </c>
      <c r="Y783">
        <v>24</v>
      </c>
      <c r="Z783">
        <v>9</v>
      </c>
      <c r="AA783">
        <v>30</v>
      </c>
      <c r="AB783">
        <v>9</v>
      </c>
      <c r="AC783">
        <v>37</v>
      </c>
      <c r="AD783">
        <f t="shared" si="126"/>
        <v>18654</v>
      </c>
      <c r="AE783" s="5">
        <f t="shared" si="127"/>
        <v>5.1816666666666666</v>
      </c>
      <c r="AF783" s="5">
        <f t="shared" si="128"/>
        <v>2.8183333333333334</v>
      </c>
      <c r="AG783" s="5">
        <f t="shared" si="129"/>
        <v>0.31034482758620691</v>
      </c>
      <c r="AH783" s="5">
        <f t="shared" si="130"/>
        <v>0.86206896551724133</v>
      </c>
      <c r="AI783" s="5">
        <f t="shared" si="131"/>
        <v>0.17867816091954022</v>
      </c>
    </row>
    <row r="784" spans="2:35" x14ac:dyDescent="0.3">
      <c r="B784">
        <v>54330</v>
      </c>
      <c r="C784" s="7">
        <v>43981</v>
      </c>
      <c r="D784" s="6">
        <f t="shared" si="124"/>
        <v>2020</v>
      </c>
      <c r="E784" s="4" t="str">
        <f t="shared" si="121"/>
        <v>Q2-2020</v>
      </c>
      <c r="F784" s="4" t="str">
        <f t="shared" si="122"/>
        <v>May</v>
      </c>
      <c r="G784" s="6">
        <f t="shared" si="125"/>
        <v>22</v>
      </c>
      <c r="H784" s="4" t="str">
        <f t="shared" si="123"/>
        <v>Saturday</v>
      </c>
      <c r="I784">
        <v>1</v>
      </c>
      <c r="J784">
        <v>29</v>
      </c>
      <c r="K784">
        <v>36</v>
      </c>
      <c r="L784">
        <v>2</v>
      </c>
      <c r="M784">
        <v>24</v>
      </c>
      <c r="N784">
        <v>27</v>
      </c>
      <c r="O784">
        <v>23</v>
      </c>
      <c r="P784">
        <v>15</v>
      </c>
      <c r="Q784">
        <v>38</v>
      </c>
      <c r="R784">
        <v>13</v>
      </c>
      <c r="S784">
        <v>13</v>
      </c>
      <c r="T784">
        <v>19</v>
      </c>
      <c r="U784">
        <v>434</v>
      </c>
      <c r="V784">
        <v>24</v>
      </c>
      <c r="W784">
        <v>14</v>
      </c>
      <c r="X784">
        <v>2</v>
      </c>
      <c r="Y784">
        <v>27</v>
      </c>
      <c r="Z784">
        <v>9</v>
      </c>
      <c r="AA784">
        <v>19</v>
      </c>
      <c r="AB784">
        <v>9</v>
      </c>
      <c r="AC784">
        <v>56</v>
      </c>
      <c r="AD784">
        <f t="shared" si="126"/>
        <v>14994</v>
      </c>
      <c r="AE784" s="5">
        <f t="shared" si="127"/>
        <v>4.165</v>
      </c>
      <c r="AF784" s="5">
        <f t="shared" si="128"/>
        <v>3.835</v>
      </c>
      <c r="AG784" s="5">
        <f t="shared" si="129"/>
        <v>0.33333333333333331</v>
      </c>
      <c r="AH784" s="5">
        <f t="shared" si="130"/>
        <v>0.88888888888888884</v>
      </c>
      <c r="AI784" s="5">
        <f t="shared" si="131"/>
        <v>0.15425925925925926</v>
      </c>
    </row>
    <row r="785" spans="2:35" x14ac:dyDescent="0.3">
      <c r="B785">
        <v>54331</v>
      </c>
      <c r="C785" s="7">
        <v>43983</v>
      </c>
      <c r="D785" s="6">
        <f t="shared" si="124"/>
        <v>2020</v>
      </c>
      <c r="E785" s="4" t="str">
        <f t="shared" si="121"/>
        <v>Q2-2020</v>
      </c>
      <c r="F785" s="4" t="str">
        <f t="shared" si="122"/>
        <v>June</v>
      </c>
      <c r="G785" s="6">
        <f t="shared" si="125"/>
        <v>23</v>
      </c>
      <c r="H785" s="4" t="str">
        <f t="shared" si="123"/>
        <v>Monday</v>
      </c>
      <c r="I785">
        <v>1</v>
      </c>
      <c r="J785">
        <v>32</v>
      </c>
      <c r="K785">
        <v>38</v>
      </c>
      <c r="L785">
        <v>3</v>
      </c>
      <c r="M785">
        <v>18</v>
      </c>
      <c r="N785">
        <v>29</v>
      </c>
      <c r="O785">
        <v>26</v>
      </c>
      <c r="P785">
        <v>15</v>
      </c>
      <c r="Q785">
        <v>30</v>
      </c>
      <c r="R785">
        <v>29</v>
      </c>
      <c r="S785">
        <v>11</v>
      </c>
      <c r="T785">
        <v>23</v>
      </c>
      <c r="U785">
        <v>635</v>
      </c>
      <c r="V785">
        <v>24</v>
      </c>
      <c r="W785">
        <v>29</v>
      </c>
      <c r="X785">
        <v>1</v>
      </c>
      <c r="Y785">
        <v>21</v>
      </c>
      <c r="Z785">
        <v>9</v>
      </c>
      <c r="AA785">
        <v>28</v>
      </c>
      <c r="AB785">
        <v>9</v>
      </c>
      <c r="AC785">
        <v>71</v>
      </c>
      <c r="AD785">
        <f t="shared" si="126"/>
        <v>22619</v>
      </c>
      <c r="AE785" s="5">
        <f t="shared" si="127"/>
        <v>6.2830555555555554</v>
      </c>
      <c r="AF785" s="5">
        <f t="shared" si="128"/>
        <v>1.7169444444444446</v>
      </c>
      <c r="AG785" s="5">
        <f t="shared" si="129"/>
        <v>0.31034482758620691</v>
      </c>
      <c r="AH785" s="5">
        <f t="shared" si="130"/>
        <v>0.82758620689655171</v>
      </c>
      <c r="AI785" s="5">
        <f t="shared" si="131"/>
        <v>0.21665708812260537</v>
      </c>
    </row>
    <row r="786" spans="2:35" x14ac:dyDescent="0.3">
      <c r="B786">
        <v>54332</v>
      </c>
      <c r="C786" s="7">
        <v>43983</v>
      </c>
      <c r="D786" s="6">
        <f t="shared" si="124"/>
        <v>2020</v>
      </c>
      <c r="E786" s="4" t="str">
        <f t="shared" si="121"/>
        <v>Q2-2020</v>
      </c>
      <c r="F786" s="4" t="str">
        <f t="shared" si="122"/>
        <v>June</v>
      </c>
      <c r="G786" s="6">
        <f t="shared" si="125"/>
        <v>23</v>
      </c>
      <c r="H786" s="4" t="str">
        <f t="shared" si="123"/>
        <v>Monday</v>
      </c>
      <c r="I786">
        <v>2</v>
      </c>
      <c r="J786">
        <v>30</v>
      </c>
      <c r="K786">
        <v>41</v>
      </c>
      <c r="L786">
        <v>2</v>
      </c>
      <c r="M786">
        <v>17</v>
      </c>
      <c r="N786">
        <v>28</v>
      </c>
      <c r="O786">
        <v>17</v>
      </c>
      <c r="P786">
        <v>13</v>
      </c>
      <c r="Q786">
        <v>55</v>
      </c>
      <c r="R786">
        <v>22</v>
      </c>
      <c r="S786">
        <v>14</v>
      </c>
      <c r="T786">
        <v>22</v>
      </c>
      <c r="U786">
        <v>690</v>
      </c>
      <c r="V786">
        <v>24</v>
      </c>
      <c r="W786">
        <v>16</v>
      </c>
      <c r="X786">
        <v>1</v>
      </c>
      <c r="Y786">
        <v>21</v>
      </c>
      <c r="Z786">
        <v>8</v>
      </c>
      <c r="AA786">
        <v>24</v>
      </c>
      <c r="AB786">
        <v>8</v>
      </c>
      <c r="AC786">
        <v>59</v>
      </c>
      <c r="AD786">
        <f t="shared" si="126"/>
        <v>22918</v>
      </c>
      <c r="AE786" s="5">
        <f t="shared" si="127"/>
        <v>6.3661111111111115</v>
      </c>
      <c r="AF786" s="5">
        <f t="shared" si="128"/>
        <v>1.6338888888888885</v>
      </c>
      <c r="AG786" s="5">
        <f t="shared" si="129"/>
        <v>0.2857142857142857</v>
      </c>
      <c r="AH786" s="5">
        <f t="shared" si="130"/>
        <v>0.8571428571428571</v>
      </c>
      <c r="AI786" s="5">
        <f t="shared" si="131"/>
        <v>0.22736111111111112</v>
      </c>
    </row>
    <row r="787" spans="2:35" x14ac:dyDescent="0.3">
      <c r="B787">
        <v>54333</v>
      </c>
      <c r="C787" s="7">
        <v>43984</v>
      </c>
      <c r="D787" s="6">
        <f t="shared" si="124"/>
        <v>2020</v>
      </c>
      <c r="E787" s="4" t="str">
        <f t="shared" si="121"/>
        <v>Q2-2020</v>
      </c>
      <c r="F787" s="4" t="str">
        <f t="shared" si="122"/>
        <v>June</v>
      </c>
      <c r="G787" s="6">
        <f t="shared" si="125"/>
        <v>23</v>
      </c>
      <c r="H787" s="4" t="str">
        <f t="shared" si="123"/>
        <v>Tuesday</v>
      </c>
      <c r="I787">
        <v>1</v>
      </c>
      <c r="J787">
        <v>31</v>
      </c>
      <c r="K787">
        <v>37</v>
      </c>
      <c r="L787">
        <v>3</v>
      </c>
      <c r="M787">
        <v>36</v>
      </c>
      <c r="N787">
        <v>28</v>
      </c>
      <c r="O787">
        <v>12</v>
      </c>
      <c r="P787">
        <v>16</v>
      </c>
      <c r="Q787">
        <v>62</v>
      </c>
      <c r="R787">
        <v>20</v>
      </c>
      <c r="S787">
        <v>12</v>
      </c>
      <c r="T787">
        <v>25</v>
      </c>
      <c r="U787">
        <v>397</v>
      </c>
      <c r="V787">
        <v>24</v>
      </c>
      <c r="W787">
        <v>27</v>
      </c>
      <c r="X787">
        <v>1</v>
      </c>
      <c r="Y787">
        <v>24</v>
      </c>
      <c r="Z787">
        <v>8</v>
      </c>
      <c r="AA787">
        <v>13</v>
      </c>
      <c r="AB787">
        <v>8</v>
      </c>
      <c r="AC787">
        <v>37</v>
      </c>
      <c r="AD787">
        <f t="shared" si="126"/>
        <v>14792</v>
      </c>
      <c r="AE787" s="5">
        <f t="shared" si="127"/>
        <v>4.108888888888889</v>
      </c>
      <c r="AF787" s="5">
        <f t="shared" si="128"/>
        <v>3.891111111111111</v>
      </c>
      <c r="AG787" s="5">
        <f t="shared" si="129"/>
        <v>0.2857142857142857</v>
      </c>
      <c r="AH787" s="5">
        <f t="shared" si="130"/>
        <v>0.8571428571428571</v>
      </c>
      <c r="AI787" s="5">
        <f t="shared" si="131"/>
        <v>0.14674603174603176</v>
      </c>
    </row>
    <row r="788" spans="2:35" x14ac:dyDescent="0.3">
      <c r="B788">
        <v>54334</v>
      </c>
      <c r="C788" s="7">
        <v>43984</v>
      </c>
      <c r="D788" s="6">
        <f t="shared" si="124"/>
        <v>2020</v>
      </c>
      <c r="E788" s="4" t="str">
        <f t="shared" si="121"/>
        <v>Q2-2020</v>
      </c>
      <c r="F788" s="4" t="str">
        <f t="shared" si="122"/>
        <v>June</v>
      </c>
      <c r="G788" s="6">
        <f t="shared" si="125"/>
        <v>23</v>
      </c>
      <c r="H788" s="4" t="str">
        <f t="shared" si="123"/>
        <v>Tuesday</v>
      </c>
      <c r="I788">
        <v>2</v>
      </c>
      <c r="J788">
        <v>30</v>
      </c>
      <c r="K788">
        <v>33</v>
      </c>
      <c r="L788">
        <v>2</v>
      </c>
      <c r="M788">
        <v>34</v>
      </c>
      <c r="N788">
        <v>28</v>
      </c>
      <c r="O788">
        <v>18</v>
      </c>
      <c r="P788">
        <v>14</v>
      </c>
      <c r="Q788">
        <v>58</v>
      </c>
      <c r="R788">
        <v>23</v>
      </c>
      <c r="S788">
        <v>12</v>
      </c>
      <c r="T788">
        <v>21</v>
      </c>
      <c r="U788">
        <v>394</v>
      </c>
      <c r="V788">
        <v>25</v>
      </c>
      <c r="W788">
        <v>26</v>
      </c>
      <c r="X788">
        <v>2</v>
      </c>
      <c r="Y788">
        <v>24</v>
      </c>
      <c r="Z788">
        <v>7</v>
      </c>
      <c r="AA788">
        <v>20</v>
      </c>
      <c r="AB788">
        <v>7</v>
      </c>
      <c r="AC788">
        <v>75</v>
      </c>
      <c r="AD788">
        <f t="shared" si="126"/>
        <v>14957</v>
      </c>
      <c r="AE788" s="5">
        <f t="shared" si="127"/>
        <v>4.1547222222222224</v>
      </c>
      <c r="AF788" s="5">
        <f t="shared" si="128"/>
        <v>3.8452777777777776</v>
      </c>
      <c r="AG788" s="5">
        <f t="shared" si="129"/>
        <v>0.25</v>
      </c>
      <c r="AH788" s="5">
        <f t="shared" si="130"/>
        <v>0.8928571428571429</v>
      </c>
      <c r="AI788" s="5">
        <f t="shared" si="131"/>
        <v>0.14838293650793652</v>
      </c>
    </row>
    <row r="789" spans="2:35" x14ac:dyDescent="0.3">
      <c r="B789">
        <v>54335</v>
      </c>
      <c r="C789" s="7">
        <v>43985</v>
      </c>
      <c r="D789" s="6">
        <f t="shared" si="124"/>
        <v>2020</v>
      </c>
      <c r="E789" s="4" t="str">
        <f t="shared" si="121"/>
        <v>Q2-2020</v>
      </c>
      <c r="F789" s="4" t="str">
        <f t="shared" si="122"/>
        <v>June</v>
      </c>
      <c r="G789" s="6">
        <f t="shared" si="125"/>
        <v>23</v>
      </c>
      <c r="H789" s="4" t="str">
        <f t="shared" si="123"/>
        <v>Wednesday</v>
      </c>
      <c r="I789">
        <v>1</v>
      </c>
      <c r="J789">
        <v>31</v>
      </c>
      <c r="K789">
        <v>43</v>
      </c>
      <c r="L789">
        <v>3</v>
      </c>
      <c r="M789">
        <v>45</v>
      </c>
      <c r="N789">
        <v>28</v>
      </c>
      <c r="O789">
        <v>20</v>
      </c>
      <c r="P789">
        <v>15</v>
      </c>
      <c r="Q789">
        <v>85</v>
      </c>
      <c r="R789">
        <v>13</v>
      </c>
      <c r="S789">
        <v>11</v>
      </c>
      <c r="T789">
        <v>22</v>
      </c>
      <c r="U789">
        <v>632</v>
      </c>
      <c r="V789">
        <v>24</v>
      </c>
      <c r="W789">
        <v>20</v>
      </c>
      <c r="X789">
        <v>1</v>
      </c>
      <c r="Y789">
        <v>26</v>
      </c>
      <c r="Z789">
        <v>9</v>
      </c>
      <c r="AA789">
        <v>12</v>
      </c>
      <c r="AB789">
        <v>9</v>
      </c>
      <c r="AC789">
        <v>81</v>
      </c>
      <c r="AD789">
        <f t="shared" si="126"/>
        <v>21967</v>
      </c>
      <c r="AE789" s="5">
        <f t="shared" si="127"/>
        <v>6.1019444444444444</v>
      </c>
      <c r="AF789" s="5">
        <f t="shared" si="128"/>
        <v>1.8980555555555556</v>
      </c>
      <c r="AG789" s="5">
        <f t="shared" si="129"/>
        <v>0.32142857142857145</v>
      </c>
      <c r="AH789" s="5">
        <f t="shared" si="130"/>
        <v>0.8571428571428571</v>
      </c>
      <c r="AI789" s="5">
        <f t="shared" si="131"/>
        <v>0.21792658730158729</v>
      </c>
    </row>
    <row r="790" spans="2:35" x14ac:dyDescent="0.3">
      <c r="B790">
        <v>54336</v>
      </c>
      <c r="C790" s="7">
        <v>43985</v>
      </c>
      <c r="D790" s="6">
        <f t="shared" si="124"/>
        <v>2020</v>
      </c>
      <c r="E790" s="4" t="str">
        <f t="shared" si="121"/>
        <v>Q2-2020</v>
      </c>
      <c r="F790" s="4" t="str">
        <f t="shared" si="122"/>
        <v>June</v>
      </c>
      <c r="G790" s="6">
        <f t="shared" si="125"/>
        <v>23</v>
      </c>
      <c r="H790" s="4" t="str">
        <f t="shared" si="123"/>
        <v>Wednesday</v>
      </c>
      <c r="I790">
        <v>2</v>
      </c>
      <c r="J790">
        <v>29</v>
      </c>
      <c r="K790">
        <v>39</v>
      </c>
      <c r="L790">
        <v>1</v>
      </c>
      <c r="M790">
        <v>35</v>
      </c>
      <c r="N790">
        <v>28</v>
      </c>
      <c r="O790">
        <v>21</v>
      </c>
      <c r="P790">
        <v>13</v>
      </c>
      <c r="Q790">
        <v>69</v>
      </c>
      <c r="R790">
        <v>12</v>
      </c>
      <c r="S790">
        <v>14</v>
      </c>
      <c r="T790">
        <v>20</v>
      </c>
      <c r="U790">
        <v>414</v>
      </c>
      <c r="V790">
        <v>24</v>
      </c>
      <c r="W790">
        <v>20</v>
      </c>
      <c r="X790">
        <v>2</v>
      </c>
      <c r="Y790">
        <v>24</v>
      </c>
      <c r="Z790">
        <v>7</v>
      </c>
      <c r="AA790">
        <v>12</v>
      </c>
      <c r="AB790">
        <v>7</v>
      </c>
      <c r="AC790">
        <v>57</v>
      </c>
      <c r="AD790">
        <f t="shared" si="126"/>
        <v>15220</v>
      </c>
      <c r="AE790" s="5">
        <f t="shared" si="127"/>
        <v>4.2277777777777779</v>
      </c>
      <c r="AF790" s="5">
        <f t="shared" si="128"/>
        <v>3.7722222222222221</v>
      </c>
      <c r="AG790" s="5">
        <f t="shared" si="129"/>
        <v>0.25</v>
      </c>
      <c r="AH790" s="5">
        <f t="shared" si="130"/>
        <v>0.8571428571428571</v>
      </c>
      <c r="AI790" s="5">
        <f t="shared" si="131"/>
        <v>0.15099206349206348</v>
      </c>
    </row>
    <row r="791" spans="2:35" x14ac:dyDescent="0.3">
      <c r="B791">
        <v>54337</v>
      </c>
      <c r="C791" s="7">
        <v>43986</v>
      </c>
      <c r="D791" s="6">
        <f t="shared" si="124"/>
        <v>2020</v>
      </c>
      <c r="E791" s="4" t="str">
        <f t="shared" ref="E791:E854" si="132">"Q" &amp;ROUNDUP(MONTH(C791)/3,0) &amp; "-" &amp; YEAR(C791)</f>
        <v>Q2-2020</v>
      </c>
      <c r="F791" s="4" t="str">
        <f t="shared" ref="F791:F854" si="133">TEXT(C791,"mmmm")</f>
        <v>June</v>
      </c>
      <c r="G791" s="6">
        <f t="shared" si="125"/>
        <v>23</v>
      </c>
      <c r="H791" s="4" t="str">
        <f t="shared" ref="H791:H854" si="134">TEXT(C791,"dddd")</f>
        <v>Thursday</v>
      </c>
      <c r="I791">
        <v>1</v>
      </c>
      <c r="J791">
        <v>30</v>
      </c>
      <c r="K791">
        <v>31</v>
      </c>
      <c r="L791">
        <v>2</v>
      </c>
      <c r="M791">
        <v>26</v>
      </c>
      <c r="N791">
        <v>28</v>
      </c>
      <c r="O791">
        <v>18</v>
      </c>
      <c r="P791">
        <v>16</v>
      </c>
      <c r="Q791">
        <v>45</v>
      </c>
      <c r="R791">
        <v>25</v>
      </c>
      <c r="S791">
        <v>13</v>
      </c>
      <c r="T791">
        <v>24</v>
      </c>
      <c r="U791">
        <v>515</v>
      </c>
      <c r="V791">
        <v>23</v>
      </c>
      <c r="W791">
        <v>11</v>
      </c>
      <c r="X791">
        <v>1</v>
      </c>
      <c r="Y791">
        <v>23</v>
      </c>
      <c r="Z791">
        <v>9</v>
      </c>
      <c r="AA791">
        <v>26</v>
      </c>
      <c r="AB791">
        <v>9</v>
      </c>
      <c r="AC791">
        <v>87</v>
      </c>
      <c r="AD791">
        <f t="shared" si="126"/>
        <v>18273</v>
      </c>
      <c r="AE791" s="5">
        <f t="shared" si="127"/>
        <v>5.0758333333333336</v>
      </c>
      <c r="AF791" s="5">
        <f t="shared" si="128"/>
        <v>2.9241666666666664</v>
      </c>
      <c r="AG791" s="5">
        <f t="shared" si="129"/>
        <v>0.32142857142857145</v>
      </c>
      <c r="AH791" s="5">
        <f t="shared" si="130"/>
        <v>0.8214285714285714</v>
      </c>
      <c r="AI791" s="5">
        <f t="shared" si="131"/>
        <v>0.18127976190476192</v>
      </c>
    </row>
    <row r="792" spans="2:35" x14ac:dyDescent="0.3">
      <c r="B792">
        <v>54338</v>
      </c>
      <c r="C792" s="7">
        <v>43986</v>
      </c>
      <c r="D792" s="6">
        <f t="shared" ref="D792:D855" si="135">YEAR(C792)</f>
        <v>2020</v>
      </c>
      <c r="E792" s="4" t="str">
        <f t="shared" si="132"/>
        <v>Q2-2020</v>
      </c>
      <c r="F792" s="4" t="str">
        <f t="shared" si="133"/>
        <v>June</v>
      </c>
      <c r="G792" s="6">
        <f t="shared" ref="G792:G855" si="136">WEEKNUM(C792)</f>
        <v>23</v>
      </c>
      <c r="H792" s="4" t="str">
        <f t="shared" si="134"/>
        <v>Thursday</v>
      </c>
      <c r="I792">
        <v>2</v>
      </c>
      <c r="J792">
        <v>27</v>
      </c>
      <c r="K792">
        <v>33</v>
      </c>
      <c r="L792">
        <v>1</v>
      </c>
      <c r="M792">
        <v>42</v>
      </c>
      <c r="N792">
        <v>26</v>
      </c>
      <c r="O792">
        <v>28</v>
      </c>
      <c r="P792">
        <v>14</v>
      </c>
      <c r="Q792">
        <v>46</v>
      </c>
      <c r="R792">
        <v>27</v>
      </c>
      <c r="S792">
        <v>14</v>
      </c>
      <c r="T792">
        <v>20</v>
      </c>
      <c r="U792">
        <v>684</v>
      </c>
      <c r="V792">
        <v>24</v>
      </c>
      <c r="W792">
        <v>13</v>
      </c>
      <c r="X792">
        <v>2</v>
      </c>
      <c r="Y792">
        <v>25</v>
      </c>
      <c r="Z792">
        <v>8</v>
      </c>
      <c r="AA792">
        <v>19</v>
      </c>
      <c r="AB792">
        <v>8</v>
      </c>
      <c r="AC792">
        <v>75</v>
      </c>
      <c r="AD792">
        <f t="shared" ref="AD792:AD855" si="137">N792*(O792+S792+T792+U792)+P792*Q792+(N792-P792)*R792+V792*W792+X792*Y792+Z792*AA792+AB792*AC792</f>
        <v>21478</v>
      </c>
      <c r="AE792" s="5">
        <f t="shared" ref="AE792:AE855" si="138">AD792/$AE$21</f>
        <v>5.9661111111111111</v>
      </c>
      <c r="AF792" s="5">
        <f t="shared" ref="AF792:AF855" si="139">$AG$21-AE792</f>
        <v>2.0338888888888889</v>
      </c>
      <c r="AG792" s="5">
        <f t="shared" ref="AG792:AG855" si="140">Z792/N792</f>
        <v>0.30769230769230771</v>
      </c>
      <c r="AH792" s="5">
        <f t="shared" ref="AH792:AH855" si="141">V792/N792</f>
        <v>0.92307692307692313</v>
      </c>
      <c r="AI792" s="5">
        <f t="shared" ref="AI792:AI855" si="142">AE792/N792</f>
        <v>0.22946581196581198</v>
      </c>
    </row>
    <row r="793" spans="2:35" x14ac:dyDescent="0.3">
      <c r="B793">
        <v>54339</v>
      </c>
      <c r="C793" s="7">
        <v>43987</v>
      </c>
      <c r="D793" s="6">
        <f t="shared" si="135"/>
        <v>2020</v>
      </c>
      <c r="E793" s="4" t="str">
        <f t="shared" si="132"/>
        <v>Q2-2020</v>
      </c>
      <c r="F793" s="4" t="str">
        <f t="shared" si="133"/>
        <v>June</v>
      </c>
      <c r="G793" s="6">
        <f t="shared" si="136"/>
        <v>23</v>
      </c>
      <c r="H793" s="4" t="str">
        <f t="shared" si="134"/>
        <v>Friday</v>
      </c>
      <c r="I793">
        <v>1</v>
      </c>
      <c r="J793">
        <v>32</v>
      </c>
      <c r="K793">
        <v>35</v>
      </c>
      <c r="L793">
        <v>3</v>
      </c>
      <c r="M793">
        <v>33</v>
      </c>
      <c r="N793">
        <v>29</v>
      </c>
      <c r="O793">
        <v>28</v>
      </c>
      <c r="P793">
        <v>16</v>
      </c>
      <c r="Q793">
        <v>83</v>
      </c>
      <c r="R793">
        <v>15</v>
      </c>
      <c r="S793">
        <v>13</v>
      </c>
      <c r="T793">
        <v>26</v>
      </c>
      <c r="U793">
        <v>449</v>
      </c>
      <c r="V793">
        <v>23</v>
      </c>
      <c r="W793">
        <v>13</v>
      </c>
      <c r="X793">
        <v>0</v>
      </c>
      <c r="Y793">
        <v>24</v>
      </c>
      <c r="Z793">
        <v>8</v>
      </c>
      <c r="AA793">
        <v>16</v>
      </c>
      <c r="AB793">
        <v>8</v>
      </c>
      <c r="AC793">
        <v>63</v>
      </c>
      <c r="AD793">
        <f t="shared" si="137"/>
        <v>17418</v>
      </c>
      <c r="AE793" s="5">
        <f t="shared" si="138"/>
        <v>4.8383333333333329</v>
      </c>
      <c r="AF793" s="5">
        <f t="shared" si="139"/>
        <v>3.1616666666666671</v>
      </c>
      <c r="AG793" s="5">
        <f t="shared" si="140"/>
        <v>0.27586206896551724</v>
      </c>
      <c r="AH793" s="5">
        <f t="shared" si="141"/>
        <v>0.7931034482758621</v>
      </c>
      <c r="AI793" s="5">
        <f t="shared" si="142"/>
        <v>0.16683908045977011</v>
      </c>
    </row>
    <row r="794" spans="2:35" x14ac:dyDescent="0.3">
      <c r="B794">
        <v>54340</v>
      </c>
      <c r="C794" s="7">
        <v>43987</v>
      </c>
      <c r="D794" s="6">
        <f t="shared" si="135"/>
        <v>2020</v>
      </c>
      <c r="E794" s="4" t="str">
        <f t="shared" si="132"/>
        <v>Q2-2020</v>
      </c>
      <c r="F794" s="4" t="str">
        <f t="shared" si="133"/>
        <v>June</v>
      </c>
      <c r="G794" s="6">
        <f t="shared" si="136"/>
        <v>23</v>
      </c>
      <c r="H794" s="4" t="str">
        <f t="shared" si="134"/>
        <v>Friday</v>
      </c>
      <c r="I794">
        <v>2</v>
      </c>
      <c r="J794">
        <v>28</v>
      </c>
      <c r="K794">
        <v>40</v>
      </c>
      <c r="L794">
        <v>1</v>
      </c>
      <c r="M794">
        <v>34</v>
      </c>
      <c r="N794">
        <v>27</v>
      </c>
      <c r="O794">
        <v>16</v>
      </c>
      <c r="P794">
        <v>13</v>
      </c>
      <c r="Q794">
        <v>32</v>
      </c>
      <c r="R794">
        <v>11</v>
      </c>
      <c r="S794">
        <v>14</v>
      </c>
      <c r="T794">
        <v>19</v>
      </c>
      <c r="U794">
        <v>338</v>
      </c>
      <c r="V794">
        <v>24</v>
      </c>
      <c r="W794">
        <v>11</v>
      </c>
      <c r="X794">
        <v>2</v>
      </c>
      <c r="Y794">
        <v>24</v>
      </c>
      <c r="Z794">
        <v>7</v>
      </c>
      <c r="AA794">
        <v>21</v>
      </c>
      <c r="AB794">
        <v>7</v>
      </c>
      <c r="AC794">
        <v>59</v>
      </c>
      <c r="AD794">
        <f t="shared" si="137"/>
        <v>11891</v>
      </c>
      <c r="AE794" s="5">
        <f t="shared" si="138"/>
        <v>3.3030555555555554</v>
      </c>
      <c r="AF794" s="5">
        <f t="shared" si="139"/>
        <v>4.6969444444444441</v>
      </c>
      <c r="AG794" s="5">
        <f t="shared" si="140"/>
        <v>0.25925925925925924</v>
      </c>
      <c r="AH794" s="5">
        <f t="shared" si="141"/>
        <v>0.88888888888888884</v>
      </c>
      <c r="AI794" s="5">
        <f t="shared" si="142"/>
        <v>0.12233539094650205</v>
      </c>
    </row>
    <row r="795" spans="2:35" x14ac:dyDescent="0.3">
      <c r="B795">
        <v>54341</v>
      </c>
      <c r="C795" s="7">
        <v>43988</v>
      </c>
      <c r="D795" s="6">
        <f t="shared" si="135"/>
        <v>2020</v>
      </c>
      <c r="E795" s="4" t="str">
        <f t="shared" si="132"/>
        <v>Q2-2020</v>
      </c>
      <c r="F795" s="4" t="str">
        <f t="shared" si="133"/>
        <v>June</v>
      </c>
      <c r="G795" s="6">
        <f t="shared" si="136"/>
        <v>23</v>
      </c>
      <c r="H795" s="4" t="str">
        <f t="shared" si="134"/>
        <v>Saturday</v>
      </c>
      <c r="I795">
        <v>1</v>
      </c>
      <c r="J795">
        <v>30</v>
      </c>
      <c r="K795">
        <v>35</v>
      </c>
      <c r="L795">
        <v>3</v>
      </c>
      <c r="M795">
        <v>33</v>
      </c>
      <c r="N795">
        <v>27</v>
      </c>
      <c r="O795">
        <v>26</v>
      </c>
      <c r="P795">
        <v>16</v>
      </c>
      <c r="Q795">
        <v>64</v>
      </c>
      <c r="R795">
        <v>15</v>
      </c>
      <c r="S795">
        <v>12</v>
      </c>
      <c r="T795">
        <v>23</v>
      </c>
      <c r="U795">
        <v>411</v>
      </c>
      <c r="V795">
        <v>23</v>
      </c>
      <c r="W795">
        <v>19</v>
      </c>
      <c r="X795">
        <v>0</v>
      </c>
      <c r="Y795">
        <v>24</v>
      </c>
      <c r="Z795">
        <v>8</v>
      </c>
      <c r="AA795">
        <v>20</v>
      </c>
      <c r="AB795">
        <v>8</v>
      </c>
      <c r="AC795">
        <v>35</v>
      </c>
      <c r="AD795">
        <f t="shared" si="137"/>
        <v>14810</v>
      </c>
      <c r="AE795" s="5">
        <f t="shared" si="138"/>
        <v>4.1138888888888889</v>
      </c>
      <c r="AF795" s="5">
        <f t="shared" si="139"/>
        <v>3.8861111111111111</v>
      </c>
      <c r="AG795" s="5">
        <f t="shared" si="140"/>
        <v>0.29629629629629628</v>
      </c>
      <c r="AH795" s="5">
        <f t="shared" si="141"/>
        <v>0.85185185185185186</v>
      </c>
      <c r="AI795" s="5">
        <f t="shared" si="142"/>
        <v>0.15236625514403293</v>
      </c>
    </row>
    <row r="796" spans="2:35" x14ac:dyDescent="0.3">
      <c r="B796">
        <v>54342</v>
      </c>
      <c r="C796" s="7">
        <v>43990</v>
      </c>
      <c r="D796" s="6">
        <f t="shared" si="135"/>
        <v>2020</v>
      </c>
      <c r="E796" s="4" t="str">
        <f t="shared" si="132"/>
        <v>Q2-2020</v>
      </c>
      <c r="F796" s="4" t="str">
        <f t="shared" si="133"/>
        <v>June</v>
      </c>
      <c r="G796" s="6">
        <f t="shared" si="136"/>
        <v>24</v>
      </c>
      <c r="H796" s="4" t="str">
        <f t="shared" si="134"/>
        <v>Monday</v>
      </c>
      <c r="I796">
        <v>1</v>
      </c>
      <c r="J796">
        <v>31</v>
      </c>
      <c r="K796">
        <v>41</v>
      </c>
      <c r="L796">
        <v>3</v>
      </c>
      <c r="M796">
        <v>37</v>
      </c>
      <c r="N796">
        <v>28</v>
      </c>
      <c r="O796">
        <v>20</v>
      </c>
      <c r="P796">
        <v>14</v>
      </c>
      <c r="Q796">
        <v>72</v>
      </c>
      <c r="R796">
        <v>16</v>
      </c>
      <c r="S796">
        <v>12</v>
      </c>
      <c r="T796">
        <v>27</v>
      </c>
      <c r="U796">
        <v>286</v>
      </c>
      <c r="V796">
        <v>24</v>
      </c>
      <c r="W796">
        <v>25</v>
      </c>
      <c r="X796">
        <v>0</v>
      </c>
      <c r="Y796">
        <v>24</v>
      </c>
      <c r="Z796">
        <v>8</v>
      </c>
      <c r="AA796">
        <v>18</v>
      </c>
      <c r="AB796">
        <v>8</v>
      </c>
      <c r="AC796">
        <v>33</v>
      </c>
      <c r="AD796">
        <f t="shared" si="137"/>
        <v>11900</v>
      </c>
      <c r="AE796" s="5">
        <f t="shared" si="138"/>
        <v>3.3055555555555554</v>
      </c>
      <c r="AF796" s="5">
        <f t="shared" si="139"/>
        <v>4.6944444444444446</v>
      </c>
      <c r="AG796" s="5">
        <f t="shared" si="140"/>
        <v>0.2857142857142857</v>
      </c>
      <c r="AH796" s="5">
        <f t="shared" si="141"/>
        <v>0.8571428571428571</v>
      </c>
      <c r="AI796" s="5">
        <f t="shared" si="142"/>
        <v>0.11805555555555555</v>
      </c>
    </row>
    <row r="797" spans="2:35" x14ac:dyDescent="0.3">
      <c r="B797">
        <v>54343</v>
      </c>
      <c r="C797" s="7">
        <v>43990</v>
      </c>
      <c r="D797" s="6">
        <f t="shared" si="135"/>
        <v>2020</v>
      </c>
      <c r="E797" s="4" t="str">
        <f t="shared" si="132"/>
        <v>Q2-2020</v>
      </c>
      <c r="F797" s="4" t="str">
        <f t="shared" si="133"/>
        <v>June</v>
      </c>
      <c r="G797" s="6">
        <f t="shared" si="136"/>
        <v>24</v>
      </c>
      <c r="H797" s="4" t="str">
        <f t="shared" si="134"/>
        <v>Monday</v>
      </c>
      <c r="I797">
        <v>2</v>
      </c>
      <c r="J797">
        <v>28</v>
      </c>
      <c r="K797">
        <v>29</v>
      </c>
      <c r="L797">
        <v>1</v>
      </c>
      <c r="M797">
        <v>32</v>
      </c>
      <c r="N797">
        <v>27</v>
      </c>
      <c r="O797">
        <v>28</v>
      </c>
      <c r="P797">
        <v>13</v>
      </c>
      <c r="Q797">
        <v>30</v>
      </c>
      <c r="R797">
        <v>26</v>
      </c>
      <c r="S797">
        <v>13</v>
      </c>
      <c r="T797">
        <v>21</v>
      </c>
      <c r="U797">
        <v>467</v>
      </c>
      <c r="V797">
        <v>25</v>
      </c>
      <c r="W797">
        <v>14</v>
      </c>
      <c r="X797">
        <v>1</v>
      </c>
      <c r="Y797">
        <v>24</v>
      </c>
      <c r="Z797">
        <v>7</v>
      </c>
      <c r="AA797">
        <v>19</v>
      </c>
      <c r="AB797">
        <v>7</v>
      </c>
      <c r="AC797">
        <v>50</v>
      </c>
      <c r="AD797">
        <f t="shared" si="137"/>
        <v>15894</v>
      </c>
      <c r="AE797" s="5">
        <f t="shared" si="138"/>
        <v>4.415</v>
      </c>
      <c r="AF797" s="5">
        <f t="shared" si="139"/>
        <v>3.585</v>
      </c>
      <c r="AG797" s="5">
        <f t="shared" si="140"/>
        <v>0.25925925925925924</v>
      </c>
      <c r="AH797" s="5">
        <f t="shared" si="141"/>
        <v>0.92592592592592593</v>
      </c>
      <c r="AI797" s="5">
        <f t="shared" si="142"/>
        <v>0.16351851851851851</v>
      </c>
    </row>
    <row r="798" spans="2:35" x14ac:dyDescent="0.3">
      <c r="B798">
        <v>54344</v>
      </c>
      <c r="C798" s="7">
        <v>43991</v>
      </c>
      <c r="D798" s="6">
        <f t="shared" si="135"/>
        <v>2020</v>
      </c>
      <c r="E798" s="4" t="str">
        <f t="shared" si="132"/>
        <v>Q2-2020</v>
      </c>
      <c r="F798" s="4" t="str">
        <f t="shared" si="133"/>
        <v>June</v>
      </c>
      <c r="G798" s="6">
        <f t="shared" si="136"/>
        <v>24</v>
      </c>
      <c r="H798" s="4" t="str">
        <f t="shared" si="134"/>
        <v>Tuesday</v>
      </c>
      <c r="I798">
        <v>1</v>
      </c>
      <c r="J798">
        <v>31</v>
      </c>
      <c r="K798">
        <v>27</v>
      </c>
      <c r="L798">
        <v>3</v>
      </c>
      <c r="M798">
        <v>24</v>
      </c>
      <c r="N798">
        <v>28</v>
      </c>
      <c r="O798">
        <v>26</v>
      </c>
      <c r="P798">
        <v>15</v>
      </c>
      <c r="Q798">
        <v>59</v>
      </c>
      <c r="R798">
        <v>29</v>
      </c>
      <c r="S798">
        <v>13</v>
      </c>
      <c r="T798">
        <v>26</v>
      </c>
      <c r="U798">
        <v>550</v>
      </c>
      <c r="V798">
        <v>23</v>
      </c>
      <c r="W798">
        <v>24</v>
      </c>
      <c r="X798">
        <v>0</v>
      </c>
      <c r="Y798">
        <v>22</v>
      </c>
      <c r="Z798">
        <v>9</v>
      </c>
      <c r="AA798">
        <v>30</v>
      </c>
      <c r="AB798">
        <v>9</v>
      </c>
      <c r="AC798">
        <v>33</v>
      </c>
      <c r="AD798">
        <f t="shared" si="137"/>
        <v>19601</v>
      </c>
      <c r="AE798" s="5">
        <f t="shared" si="138"/>
        <v>5.4447222222222225</v>
      </c>
      <c r="AF798" s="5">
        <f t="shared" si="139"/>
        <v>2.5552777777777775</v>
      </c>
      <c r="AG798" s="5">
        <f t="shared" si="140"/>
        <v>0.32142857142857145</v>
      </c>
      <c r="AH798" s="5">
        <f t="shared" si="141"/>
        <v>0.8214285714285714</v>
      </c>
      <c r="AI798" s="5">
        <f t="shared" si="142"/>
        <v>0.19445436507936509</v>
      </c>
    </row>
    <row r="799" spans="2:35" x14ac:dyDescent="0.3">
      <c r="B799">
        <v>54345</v>
      </c>
      <c r="C799" s="7">
        <v>43991</v>
      </c>
      <c r="D799" s="6">
        <f t="shared" si="135"/>
        <v>2020</v>
      </c>
      <c r="E799" s="4" t="str">
        <f t="shared" si="132"/>
        <v>Q2-2020</v>
      </c>
      <c r="F799" s="4" t="str">
        <f t="shared" si="133"/>
        <v>June</v>
      </c>
      <c r="G799" s="6">
        <f t="shared" si="136"/>
        <v>24</v>
      </c>
      <c r="H799" s="4" t="str">
        <f t="shared" si="134"/>
        <v>Tuesday</v>
      </c>
      <c r="I799">
        <v>2</v>
      </c>
      <c r="J799">
        <v>28</v>
      </c>
      <c r="K799">
        <v>19</v>
      </c>
      <c r="L799">
        <v>1</v>
      </c>
      <c r="M799">
        <v>25</v>
      </c>
      <c r="N799">
        <v>27</v>
      </c>
      <c r="O799">
        <v>17</v>
      </c>
      <c r="P799">
        <v>14</v>
      </c>
      <c r="Q799">
        <v>60</v>
      </c>
      <c r="R799">
        <v>28</v>
      </c>
      <c r="S799">
        <v>13</v>
      </c>
      <c r="T799">
        <v>23</v>
      </c>
      <c r="U799">
        <v>551</v>
      </c>
      <c r="V799">
        <v>24</v>
      </c>
      <c r="W799">
        <v>11</v>
      </c>
      <c r="X799">
        <v>2</v>
      </c>
      <c r="Y799">
        <v>22</v>
      </c>
      <c r="Z799">
        <v>8</v>
      </c>
      <c r="AA799">
        <v>14</v>
      </c>
      <c r="AB799">
        <v>8</v>
      </c>
      <c r="AC799">
        <v>61</v>
      </c>
      <c r="AD799">
        <f t="shared" si="137"/>
        <v>18420</v>
      </c>
      <c r="AE799" s="5">
        <f t="shared" si="138"/>
        <v>5.1166666666666663</v>
      </c>
      <c r="AF799" s="5">
        <f t="shared" si="139"/>
        <v>2.8833333333333337</v>
      </c>
      <c r="AG799" s="5">
        <f t="shared" si="140"/>
        <v>0.29629629629629628</v>
      </c>
      <c r="AH799" s="5">
        <f t="shared" si="141"/>
        <v>0.88888888888888884</v>
      </c>
      <c r="AI799" s="5">
        <f t="shared" si="142"/>
        <v>0.18950617283950616</v>
      </c>
    </row>
    <row r="800" spans="2:35" x14ac:dyDescent="0.3">
      <c r="B800">
        <v>54346</v>
      </c>
      <c r="C800" s="7">
        <v>43992</v>
      </c>
      <c r="D800" s="6">
        <f t="shared" si="135"/>
        <v>2020</v>
      </c>
      <c r="E800" s="4" t="str">
        <f t="shared" si="132"/>
        <v>Q2-2020</v>
      </c>
      <c r="F800" s="4" t="str">
        <f t="shared" si="133"/>
        <v>June</v>
      </c>
      <c r="G800" s="6">
        <f t="shared" si="136"/>
        <v>24</v>
      </c>
      <c r="H800" s="4" t="str">
        <f t="shared" si="134"/>
        <v>Wednesday</v>
      </c>
      <c r="I800">
        <v>1</v>
      </c>
      <c r="J800">
        <v>30</v>
      </c>
      <c r="K800">
        <v>30</v>
      </c>
      <c r="L800">
        <v>2</v>
      </c>
      <c r="M800">
        <v>18</v>
      </c>
      <c r="N800">
        <v>28</v>
      </c>
      <c r="O800">
        <v>15</v>
      </c>
      <c r="P800">
        <v>15</v>
      </c>
      <c r="Q800">
        <v>73</v>
      </c>
      <c r="R800">
        <v>28</v>
      </c>
      <c r="S800">
        <v>11</v>
      </c>
      <c r="T800">
        <v>25</v>
      </c>
      <c r="U800">
        <v>598</v>
      </c>
      <c r="V800">
        <v>23</v>
      </c>
      <c r="W800">
        <v>21</v>
      </c>
      <c r="X800">
        <v>1</v>
      </c>
      <c r="Y800">
        <v>21</v>
      </c>
      <c r="Z800">
        <v>9</v>
      </c>
      <c r="AA800">
        <v>17</v>
      </c>
      <c r="AB800">
        <v>9</v>
      </c>
      <c r="AC800">
        <v>70</v>
      </c>
      <c r="AD800">
        <f t="shared" si="137"/>
        <v>20918</v>
      </c>
      <c r="AE800" s="5">
        <f t="shared" si="138"/>
        <v>5.8105555555555553</v>
      </c>
      <c r="AF800" s="5">
        <f t="shared" si="139"/>
        <v>2.1894444444444447</v>
      </c>
      <c r="AG800" s="5">
        <f t="shared" si="140"/>
        <v>0.32142857142857145</v>
      </c>
      <c r="AH800" s="5">
        <f t="shared" si="141"/>
        <v>0.8214285714285714</v>
      </c>
      <c r="AI800" s="5">
        <f t="shared" si="142"/>
        <v>0.20751984126984127</v>
      </c>
    </row>
    <row r="801" spans="2:35" x14ac:dyDescent="0.3">
      <c r="B801">
        <v>54347</v>
      </c>
      <c r="C801" s="7">
        <v>43992</v>
      </c>
      <c r="D801" s="6">
        <f t="shared" si="135"/>
        <v>2020</v>
      </c>
      <c r="E801" s="4" t="str">
        <f t="shared" si="132"/>
        <v>Q2-2020</v>
      </c>
      <c r="F801" s="4" t="str">
        <f t="shared" si="133"/>
        <v>June</v>
      </c>
      <c r="G801" s="6">
        <f t="shared" si="136"/>
        <v>24</v>
      </c>
      <c r="H801" s="4" t="str">
        <f t="shared" si="134"/>
        <v>Wednesday</v>
      </c>
      <c r="I801">
        <v>2</v>
      </c>
      <c r="J801">
        <v>28</v>
      </c>
      <c r="K801">
        <v>24</v>
      </c>
      <c r="L801">
        <v>1</v>
      </c>
      <c r="M801">
        <v>43</v>
      </c>
      <c r="N801">
        <v>27</v>
      </c>
      <c r="O801">
        <v>19</v>
      </c>
      <c r="P801">
        <v>13</v>
      </c>
      <c r="Q801">
        <v>48</v>
      </c>
      <c r="R801">
        <v>26</v>
      </c>
      <c r="S801">
        <v>13</v>
      </c>
      <c r="T801">
        <v>20</v>
      </c>
      <c r="U801">
        <v>685</v>
      </c>
      <c r="V801">
        <v>25</v>
      </c>
      <c r="W801">
        <v>21</v>
      </c>
      <c r="X801">
        <v>1</v>
      </c>
      <c r="Y801">
        <v>25</v>
      </c>
      <c r="Z801">
        <v>8</v>
      </c>
      <c r="AA801">
        <v>23</v>
      </c>
      <c r="AB801">
        <v>8</v>
      </c>
      <c r="AC801">
        <v>42</v>
      </c>
      <c r="AD801">
        <f t="shared" si="137"/>
        <v>21957</v>
      </c>
      <c r="AE801" s="5">
        <f t="shared" si="138"/>
        <v>6.0991666666666671</v>
      </c>
      <c r="AF801" s="5">
        <f t="shared" si="139"/>
        <v>1.9008333333333329</v>
      </c>
      <c r="AG801" s="5">
        <f t="shared" si="140"/>
        <v>0.29629629629629628</v>
      </c>
      <c r="AH801" s="5">
        <f t="shared" si="141"/>
        <v>0.92592592592592593</v>
      </c>
      <c r="AI801" s="5">
        <f t="shared" si="142"/>
        <v>0.22589506172839507</v>
      </c>
    </row>
    <row r="802" spans="2:35" x14ac:dyDescent="0.3">
      <c r="B802">
        <v>54348</v>
      </c>
      <c r="C802" s="7">
        <v>43993</v>
      </c>
      <c r="D802" s="6">
        <f t="shared" si="135"/>
        <v>2020</v>
      </c>
      <c r="E802" s="4" t="str">
        <f t="shared" si="132"/>
        <v>Q2-2020</v>
      </c>
      <c r="F802" s="4" t="str">
        <f t="shared" si="133"/>
        <v>June</v>
      </c>
      <c r="G802" s="6">
        <f t="shared" si="136"/>
        <v>24</v>
      </c>
      <c r="H802" s="4" t="str">
        <f t="shared" si="134"/>
        <v>Thursday</v>
      </c>
      <c r="I802">
        <v>1</v>
      </c>
      <c r="J802">
        <v>30</v>
      </c>
      <c r="K802">
        <v>16</v>
      </c>
      <c r="L802">
        <v>2</v>
      </c>
      <c r="M802">
        <v>26</v>
      </c>
      <c r="N802">
        <v>28</v>
      </c>
      <c r="O802">
        <v>27</v>
      </c>
      <c r="P802">
        <v>16</v>
      </c>
      <c r="Q802">
        <v>36</v>
      </c>
      <c r="R802">
        <v>15</v>
      </c>
      <c r="S802">
        <v>12</v>
      </c>
      <c r="T802">
        <v>25</v>
      </c>
      <c r="U802">
        <v>496</v>
      </c>
      <c r="V802">
        <v>23</v>
      </c>
      <c r="W802">
        <v>24</v>
      </c>
      <c r="X802">
        <v>0</v>
      </c>
      <c r="Y802">
        <v>23</v>
      </c>
      <c r="Z802">
        <v>9</v>
      </c>
      <c r="AA802">
        <v>19</v>
      </c>
      <c r="AB802">
        <v>9</v>
      </c>
      <c r="AC802">
        <v>72</v>
      </c>
      <c r="AD802">
        <f t="shared" si="137"/>
        <v>17807</v>
      </c>
      <c r="AE802" s="5">
        <f t="shared" si="138"/>
        <v>4.9463888888888885</v>
      </c>
      <c r="AF802" s="5">
        <f t="shared" si="139"/>
        <v>3.0536111111111115</v>
      </c>
      <c r="AG802" s="5">
        <f t="shared" si="140"/>
        <v>0.32142857142857145</v>
      </c>
      <c r="AH802" s="5">
        <f t="shared" si="141"/>
        <v>0.8214285714285714</v>
      </c>
      <c r="AI802" s="5">
        <f t="shared" si="142"/>
        <v>0.17665674603174603</v>
      </c>
    </row>
    <row r="803" spans="2:35" x14ac:dyDescent="0.3">
      <c r="B803">
        <v>54349</v>
      </c>
      <c r="C803" s="7">
        <v>43993</v>
      </c>
      <c r="D803" s="6">
        <f t="shared" si="135"/>
        <v>2020</v>
      </c>
      <c r="E803" s="4" t="str">
        <f t="shared" si="132"/>
        <v>Q2-2020</v>
      </c>
      <c r="F803" s="4" t="str">
        <f t="shared" si="133"/>
        <v>June</v>
      </c>
      <c r="G803" s="6">
        <f t="shared" si="136"/>
        <v>24</v>
      </c>
      <c r="H803" s="4" t="str">
        <f t="shared" si="134"/>
        <v>Thursday</v>
      </c>
      <c r="I803">
        <v>2</v>
      </c>
      <c r="J803">
        <v>29</v>
      </c>
      <c r="K803">
        <v>33</v>
      </c>
      <c r="L803">
        <v>2</v>
      </c>
      <c r="M803">
        <v>29</v>
      </c>
      <c r="N803">
        <v>27</v>
      </c>
      <c r="O803">
        <v>20</v>
      </c>
      <c r="P803">
        <v>15</v>
      </c>
      <c r="Q803">
        <v>66</v>
      </c>
      <c r="R803">
        <v>30</v>
      </c>
      <c r="S803">
        <v>12</v>
      </c>
      <c r="T803">
        <v>22</v>
      </c>
      <c r="U803">
        <v>425</v>
      </c>
      <c r="V803">
        <v>25</v>
      </c>
      <c r="W803">
        <v>10</v>
      </c>
      <c r="X803">
        <v>1</v>
      </c>
      <c r="Y803">
        <v>23</v>
      </c>
      <c r="Z803">
        <v>7</v>
      </c>
      <c r="AA803">
        <v>28</v>
      </c>
      <c r="AB803">
        <v>7</v>
      </c>
      <c r="AC803">
        <v>32</v>
      </c>
      <c r="AD803">
        <f t="shared" si="137"/>
        <v>14976</v>
      </c>
      <c r="AE803" s="5">
        <f t="shared" si="138"/>
        <v>4.16</v>
      </c>
      <c r="AF803" s="5">
        <f t="shared" si="139"/>
        <v>3.84</v>
      </c>
      <c r="AG803" s="5">
        <f t="shared" si="140"/>
        <v>0.25925925925925924</v>
      </c>
      <c r="AH803" s="5">
        <f t="shared" si="141"/>
        <v>0.92592592592592593</v>
      </c>
      <c r="AI803" s="5">
        <f t="shared" si="142"/>
        <v>0.15407407407407409</v>
      </c>
    </row>
    <row r="804" spans="2:35" x14ac:dyDescent="0.3">
      <c r="B804">
        <v>54350</v>
      </c>
      <c r="C804" s="7">
        <v>43994</v>
      </c>
      <c r="D804" s="6">
        <f t="shared" si="135"/>
        <v>2020</v>
      </c>
      <c r="E804" s="4" t="str">
        <f t="shared" si="132"/>
        <v>Q2-2020</v>
      </c>
      <c r="F804" s="4" t="str">
        <f t="shared" si="133"/>
        <v>June</v>
      </c>
      <c r="G804" s="6">
        <f t="shared" si="136"/>
        <v>24</v>
      </c>
      <c r="H804" s="4" t="str">
        <f t="shared" si="134"/>
        <v>Friday</v>
      </c>
      <c r="I804">
        <v>1</v>
      </c>
      <c r="J804">
        <v>31</v>
      </c>
      <c r="K804">
        <v>28</v>
      </c>
      <c r="L804">
        <v>3</v>
      </c>
      <c r="M804">
        <v>15</v>
      </c>
      <c r="N804">
        <v>28</v>
      </c>
      <c r="O804">
        <v>14</v>
      </c>
      <c r="P804">
        <v>15</v>
      </c>
      <c r="Q804">
        <v>52</v>
      </c>
      <c r="R804">
        <v>24</v>
      </c>
      <c r="S804">
        <v>13</v>
      </c>
      <c r="T804">
        <v>24</v>
      </c>
      <c r="U804">
        <v>688</v>
      </c>
      <c r="V804">
        <v>24</v>
      </c>
      <c r="W804">
        <v>22</v>
      </c>
      <c r="X804">
        <v>0</v>
      </c>
      <c r="Y804">
        <v>26</v>
      </c>
      <c r="Z804">
        <v>9</v>
      </c>
      <c r="AA804">
        <v>15</v>
      </c>
      <c r="AB804">
        <v>9</v>
      </c>
      <c r="AC804">
        <v>65</v>
      </c>
      <c r="AD804">
        <f t="shared" si="137"/>
        <v>23032</v>
      </c>
      <c r="AE804" s="5">
        <f t="shared" si="138"/>
        <v>6.3977777777777778</v>
      </c>
      <c r="AF804" s="5">
        <f t="shared" si="139"/>
        <v>1.6022222222222222</v>
      </c>
      <c r="AG804" s="5">
        <f t="shared" si="140"/>
        <v>0.32142857142857145</v>
      </c>
      <c r="AH804" s="5">
        <f t="shared" si="141"/>
        <v>0.8571428571428571</v>
      </c>
      <c r="AI804" s="5">
        <f t="shared" si="142"/>
        <v>0.2284920634920635</v>
      </c>
    </row>
    <row r="805" spans="2:35" x14ac:dyDescent="0.3">
      <c r="B805">
        <v>54351</v>
      </c>
      <c r="C805" s="7">
        <v>43994</v>
      </c>
      <c r="D805" s="6">
        <f t="shared" si="135"/>
        <v>2020</v>
      </c>
      <c r="E805" s="4" t="str">
        <f t="shared" si="132"/>
        <v>Q2-2020</v>
      </c>
      <c r="F805" s="4" t="str">
        <f t="shared" si="133"/>
        <v>June</v>
      </c>
      <c r="G805" s="6">
        <f t="shared" si="136"/>
        <v>24</v>
      </c>
      <c r="H805" s="4" t="str">
        <f t="shared" si="134"/>
        <v>Friday</v>
      </c>
      <c r="I805">
        <v>2</v>
      </c>
      <c r="J805">
        <v>28</v>
      </c>
      <c r="K805">
        <v>36</v>
      </c>
      <c r="L805">
        <v>1</v>
      </c>
      <c r="M805">
        <v>15</v>
      </c>
      <c r="N805">
        <v>27</v>
      </c>
      <c r="O805">
        <v>24</v>
      </c>
      <c r="P805">
        <v>15</v>
      </c>
      <c r="Q805">
        <v>69</v>
      </c>
      <c r="R805">
        <v>25</v>
      </c>
      <c r="S805">
        <v>14</v>
      </c>
      <c r="T805">
        <v>24</v>
      </c>
      <c r="U805">
        <v>259</v>
      </c>
      <c r="V805">
        <v>24</v>
      </c>
      <c r="W805">
        <v>29</v>
      </c>
      <c r="X805">
        <v>2</v>
      </c>
      <c r="Y805">
        <v>26</v>
      </c>
      <c r="Z805">
        <v>7</v>
      </c>
      <c r="AA805">
        <v>27</v>
      </c>
      <c r="AB805">
        <v>7</v>
      </c>
      <c r="AC805">
        <v>66</v>
      </c>
      <c r="AD805">
        <f t="shared" si="137"/>
        <v>11401</v>
      </c>
      <c r="AE805" s="5">
        <f t="shared" si="138"/>
        <v>3.1669444444444443</v>
      </c>
      <c r="AF805" s="5">
        <f t="shared" si="139"/>
        <v>4.8330555555555552</v>
      </c>
      <c r="AG805" s="5">
        <f t="shared" si="140"/>
        <v>0.25925925925925924</v>
      </c>
      <c r="AH805" s="5">
        <f t="shared" si="141"/>
        <v>0.88888888888888884</v>
      </c>
      <c r="AI805" s="5">
        <f t="shared" si="142"/>
        <v>0.11729423868312756</v>
      </c>
    </row>
    <row r="806" spans="2:35" x14ac:dyDescent="0.3">
      <c r="B806">
        <v>54352</v>
      </c>
      <c r="C806" s="7">
        <v>43995</v>
      </c>
      <c r="D806" s="6">
        <f t="shared" si="135"/>
        <v>2020</v>
      </c>
      <c r="E806" s="4" t="str">
        <f t="shared" si="132"/>
        <v>Q2-2020</v>
      </c>
      <c r="F806" s="4" t="str">
        <f t="shared" si="133"/>
        <v>June</v>
      </c>
      <c r="G806" s="6">
        <f t="shared" si="136"/>
        <v>24</v>
      </c>
      <c r="H806" s="4" t="str">
        <f t="shared" si="134"/>
        <v>Saturday</v>
      </c>
      <c r="I806">
        <v>1</v>
      </c>
      <c r="J806">
        <v>31</v>
      </c>
      <c r="K806">
        <v>15</v>
      </c>
      <c r="L806">
        <v>3</v>
      </c>
      <c r="M806">
        <v>44</v>
      </c>
      <c r="N806">
        <v>28</v>
      </c>
      <c r="O806">
        <v>11</v>
      </c>
      <c r="P806">
        <v>14</v>
      </c>
      <c r="Q806">
        <v>49</v>
      </c>
      <c r="R806">
        <v>25</v>
      </c>
      <c r="S806">
        <v>13</v>
      </c>
      <c r="T806">
        <v>24</v>
      </c>
      <c r="U806">
        <v>686</v>
      </c>
      <c r="V806">
        <v>23</v>
      </c>
      <c r="W806">
        <v>28</v>
      </c>
      <c r="X806">
        <v>1</v>
      </c>
      <c r="Y806">
        <v>26</v>
      </c>
      <c r="Z806">
        <v>9</v>
      </c>
      <c r="AA806">
        <v>27</v>
      </c>
      <c r="AB806">
        <v>9</v>
      </c>
      <c r="AC806">
        <v>70</v>
      </c>
      <c r="AD806">
        <f t="shared" si="137"/>
        <v>23131</v>
      </c>
      <c r="AE806" s="5">
        <f t="shared" si="138"/>
        <v>6.4252777777777776</v>
      </c>
      <c r="AF806" s="5">
        <f t="shared" si="139"/>
        <v>1.5747222222222224</v>
      </c>
      <c r="AG806" s="5">
        <f t="shared" si="140"/>
        <v>0.32142857142857145</v>
      </c>
      <c r="AH806" s="5">
        <f t="shared" si="141"/>
        <v>0.8214285714285714</v>
      </c>
      <c r="AI806" s="5">
        <f t="shared" si="142"/>
        <v>0.22947420634920634</v>
      </c>
    </row>
    <row r="807" spans="2:35" x14ac:dyDescent="0.3">
      <c r="B807">
        <v>54353</v>
      </c>
      <c r="C807" s="7">
        <v>43997</v>
      </c>
      <c r="D807" s="6">
        <f t="shared" si="135"/>
        <v>2020</v>
      </c>
      <c r="E807" s="4" t="str">
        <f t="shared" si="132"/>
        <v>Q2-2020</v>
      </c>
      <c r="F807" s="4" t="str">
        <f t="shared" si="133"/>
        <v>June</v>
      </c>
      <c r="G807" s="6">
        <f t="shared" si="136"/>
        <v>25</v>
      </c>
      <c r="H807" s="4" t="str">
        <f t="shared" si="134"/>
        <v>Monday</v>
      </c>
      <c r="I807">
        <v>1</v>
      </c>
      <c r="J807">
        <v>30</v>
      </c>
      <c r="K807">
        <v>36</v>
      </c>
      <c r="L807">
        <v>2</v>
      </c>
      <c r="M807">
        <v>24</v>
      </c>
      <c r="N807">
        <v>28</v>
      </c>
      <c r="O807">
        <v>16</v>
      </c>
      <c r="P807">
        <v>16</v>
      </c>
      <c r="Q807">
        <v>76</v>
      </c>
      <c r="R807">
        <v>30</v>
      </c>
      <c r="S807">
        <v>13</v>
      </c>
      <c r="T807">
        <v>24</v>
      </c>
      <c r="U807">
        <v>587</v>
      </c>
      <c r="V807">
        <v>24</v>
      </c>
      <c r="W807">
        <v>11</v>
      </c>
      <c r="X807">
        <v>0</v>
      </c>
      <c r="Y807">
        <v>22</v>
      </c>
      <c r="Z807">
        <v>9</v>
      </c>
      <c r="AA807">
        <v>21</v>
      </c>
      <c r="AB807">
        <v>9</v>
      </c>
      <c r="AC807">
        <v>35</v>
      </c>
      <c r="AD807">
        <f t="shared" si="137"/>
        <v>20264</v>
      </c>
      <c r="AE807" s="5">
        <f t="shared" si="138"/>
        <v>5.6288888888888886</v>
      </c>
      <c r="AF807" s="5">
        <f t="shared" si="139"/>
        <v>2.3711111111111114</v>
      </c>
      <c r="AG807" s="5">
        <f t="shared" si="140"/>
        <v>0.32142857142857145</v>
      </c>
      <c r="AH807" s="5">
        <f t="shared" si="141"/>
        <v>0.8571428571428571</v>
      </c>
      <c r="AI807" s="5">
        <f t="shared" si="142"/>
        <v>0.20103174603174603</v>
      </c>
    </row>
    <row r="808" spans="2:35" x14ac:dyDescent="0.3">
      <c r="B808">
        <v>54354</v>
      </c>
      <c r="C808" s="7">
        <v>43997</v>
      </c>
      <c r="D808" s="6">
        <f t="shared" si="135"/>
        <v>2020</v>
      </c>
      <c r="E808" s="4" t="str">
        <f t="shared" si="132"/>
        <v>Q2-2020</v>
      </c>
      <c r="F808" s="4" t="str">
        <f t="shared" si="133"/>
        <v>June</v>
      </c>
      <c r="G808" s="6">
        <f t="shared" si="136"/>
        <v>25</v>
      </c>
      <c r="H808" s="4" t="str">
        <f t="shared" si="134"/>
        <v>Monday</v>
      </c>
      <c r="I808">
        <v>2</v>
      </c>
      <c r="J808">
        <v>28</v>
      </c>
      <c r="K808">
        <v>27</v>
      </c>
      <c r="L808">
        <v>1</v>
      </c>
      <c r="M808">
        <v>24</v>
      </c>
      <c r="N808">
        <v>27</v>
      </c>
      <c r="O808">
        <v>23</v>
      </c>
      <c r="P808">
        <v>14</v>
      </c>
      <c r="Q808">
        <v>41</v>
      </c>
      <c r="R808">
        <v>28</v>
      </c>
      <c r="S808">
        <v>13</v>
      </c>
      <c r="T808">
        <v>20</v>
      </c>
      <c r="U808">
        <v>512</v>
      </c>
      <c r="V808">
        <v>24</v>
      </c>
      <c r="W808">
        <v>29</v>
      </c>
      <c r="X808">
        <v>2</v>
      </c>
      <c r="Y808">
        <v>22</v>
      </c>
      <c r="Z808">
        <v>8</v>
      </c>
      <c r="AA808">
        <v>14</v>
      </c>
      <c r="AB808">
        <v>8</v>
      </c>
      <c r="AC808">
        <v>64</v>
      </c>
      <c r="AD808">
        <f t="shared" si="137"/>
        <v>17638</v>
      </c>
      <c r="AE808" s="5">
        <f t="shared" si="138"/>
        <v>4.8994444444444447</v>
      </c>
      <c r="AF808" s="5">
        <f t="shared" si="139"/>
        <v>3.1005555555555553</v>
      </c>
      <c r="AG808" s="5">
        <f t="shared" si="140"/>
        <v>0.29629629629629628</v>
      </c>
      <c r="AH808" s="5">
        <f t="shared" si="141"/>
        <v>0.88888888888888884</v>
      </c>
      <c r="AI808" s="5">
        <f t="shared" si="142"/>
        <v>0.18146090534979425</v>
      </c>
    </row>
    <row r="809" spans="2:35" x14ac:dyDescent="0.3">
      <c r="B809">
        <v>54355</v>
      </c>
      <c r="C809" s="7">
        <v>43998</v>
      </c>
      <c r="D809" s="6">
        <f t="shared" si="135"/>
        <v>2020</v>
      </c>
      <c r="E809" s="4" t="str">
        <f t="shared" si="132"/>
        <v>Q2-2020</v>
      </c>
      <c r="F809" s="4" t="str">
        <f t="shared" si="133"/>
        <v>June</v>
      </c>
      <c r="G809" s="6">
        <f t="shared" si="136"/>
        <v>25</v>
      </c>
      <c r="H809" s="4" t="str">
        <f t="shared" si="134"/>
        <v>Tuesday</v>
      </c>
      <c r="I809">
        <v>1</v>
      </c>
      <c r="J809">
        <v>31</v>
      </c>
      <c r="K809">
        <v>21</v>
      </c>
      <c r="L809">
        <v>3</v>
      </c>
      <c r="M809">
        <v>28</v>
      </c>
      <c r="N809">
        <v>28</v>
      </c>
      <c r="O809">
        <v>21</v>
      </c>
      <c r="P809">
        <v>15</v>
      </c>
      <c r="Q809">
        <v>40</v>
      </c>
      <c r="R809">
        <v>12</v>
      </c>
      <c r="S809">
        <v>11</v>
      </c>
      <c r="T809">
        <v>26</v>
      </c>
      <c r="U809">
        <v>499</v>
      </c>
      <c r="V809">
        <v>23</v>
      </c>
      <c r="W809">
        <v>25</v>
      </c>
      <c r="X809">
        <v>0</v>
      </c>
      <c r="Y809">
        <v>23</v>
      </c>
      <c r="Z809">
        <v>9</v>
      </c>
      <c r="AA809">
        <v>11</v>
      </c>
      <c r="AB809">
        <v>9</v>
      </c>
      <c r="AC809">
        <v>35</v>
      </c>
      <c r="AD809">
        <f t="shared" si="137"/>
        <v>17341</v>
      </c>
      <c r="AE809" s="5">
        <f t="shared" si="138"/>
        <v>4.8169444444444443</v>
      </c>
      <c r="AF809" s="5">
        <f t="shared" si="139"/>
        <v>3.1830555555555557</v>
      </c>
      <c r="AG809" s="5">
        <f t="shared" si="140"/>
        <v>0.32142857142857145</v>
      </c>
      <c r="AH809" s="5">
        <f t="shared" si="141"/>
        <v>0.8214285714285714</v>
      </c>
      <c r="AI809" s="5">
        <f t="shared" si="142"/>
        <v>0.17203373015873016</v>
      </c>
    </row>
    <row r="810" spans="2:35" x14ac:dyDescent="0.3">
      <c r="B810">
        <v>54356</v>
      </c>
      <c r="C810" s="7">
        <v>43998</v>
      </c>
      <c r="D810" s="6">
        <f t="shared" si="135"/>
        <v>2020</v>
      </c>
      <c r="E810" s="4" t="str">
        <f t="shared" si="132"/>
        <v>Q2-2020</v>
      </c>
      <c r="F810" s="4" t="str">
        <f t="shared" si="133"/>
        <v>June</v>
      </c>
      <c r="G810" s="6">
        <f t="shared" si="136"/>
        <v>25</v>
      </c>
      <c r="H810" s="4" t="str">
        <f t="shared" si="134"/>
        <v>Tuesday</v>
      </c>
      <c r="I810">
        <v>2</v>
      </c>
      <c r="J810">
        <v>28</v>
      </c>
      <c r="K810">
        <v>29</v>
      </c>
      <c r="L810">
        <v>1</v>
      </c>
      <c r="M810">
        <v>20</v>
      </c>
      <c r="N810">
        <v>27</v>
      </c>
      <c r="O810">
        <v>15</v>
      </c>
      <c r="P810">
        <v>14</v>
      </c>
      <c r="Q810">
        <v>64</v>
      </c>
      <c r="R810">
        <v>13</v>
      </c>
      <c r="S810">
        <v>13</v>
      </c>
      <c r="T810">
        <v>20</v>
      </c>
      <c r="U810">
        <v>247</v>
      </c>
      <c r="V810">
        <v>24</v>
      </c>
      <c r="W810">
        <v>26</v>
      </c>
      <c r="X810">
        <v>2</v>
      </c>
      <c r="Y810">
        <v>26</v>
      </c>
      <c r="Z810">
        <v>8</v>
      </c>
      <c r="AA810">
        <v>14</v>
      </c>
      <c r="AB810">
        <v>8</v>
      </c>
      <c r="AC810">
        <v>67</v>
      </c>
      <c r="AD810">
        <f t="shared" si="137"/>
        <v>10354</v>
      </c>
      <c r="AE810" s="5">
        <f t="shared" si="138"/>
        <v>2.8761111111111113</v>
      </c>
      <c r="AF810" s="5">
        <f t="shared" si="139"/>
        <v>5.1238888888888887</v>
      </c>
      <c r="AG810" s="5">
        <f t="shared" si="140"/>
        <v>0.29629629629629628</v>
      </c>
      <c r="AH810" s="5">
        <f t="shared" si="141"/>
        <v>0.88888888888888884</v>
      </c>
      <c r="AI810" s="5">
        <f t="shared" si="142"/>
        <v>0.10652263374485597</v>
      </c>
    </row>
    <row r="811" spans="2:35" x14ac:dyDescent="0.3">
      <c r="B811">
        <v>54357</v>
      </c>
      <c r="C811" s="7">
        <v>43999</v>
      </c>
      <c r="D811" s="6">
        <f t="shared" si="135"/>
        <v>2020</v>
      </c>
      <c r="E811" s="4" t="str">
        <f t="shared" si="132"/>
        <v>Q2-2020</v>
      </c>
      <c r="F811" s="4" t="str">
        <f t="shared" si="133"/>
        <v>June</v>
      </c>
      <c r="G811" s="6">
        <f t="shared" si="136"/>
        <v>25</v>
      </c>
      <c r="H811" s="4" t="str">
        <f t="shared" si="134"/>
        <v>Wednesday</v>
      </c>
      <c r="I811">
        <v>1</v>
      </c>
      <c r="J811">
        <v>30</v>
      </c>
      <c r="K811">
        <v>15</v>
      </c>
      <c r="L811">
        <v>3</v>
      </c>
      <c r="M811">
        <v>32</v>
      </c>
      <c r="N811">
        <v>27</v>
      </c>
      <c r="O811">
        <v>22</v>
      </c>
      <c r="P811">
        <v>15</v>
      </c>
      <c r="Q811">
        <v>60</v>
      </c>
      <c r="R811">
        <v>13</v>
      </c>
      <c r="S811">
        <v>12</v>
      </c>
      <c r="T811">
        <v>23</v>
      </c>
      <c r="U811">
        <v>542</v>
      </c>
      <c r="V811">
        <v>23</v>
      </c>
      <c r="W811">
        <v>30</v>
      </c>
      <c r="X811">
        <v>1</v>
      </c>
      <c r="Y811">
        <v>23</v>
      </c>
      <c r="Z811">
        <v>9</v>
      </c>
      <c r="AA811">
        <v>13</v>
      </c>
      <c r="AB811">
        <v>9</v>
      </c>
      <c r="AC811">
        <v>84</v>
      </c>
      <c r="AD811">
        <f t="shared" si="137"/>
        <v>18815</v>
      </c>
      <c r="AE811" s="5">
        <f t="shared" si="138"/>
        <v>5.2263888888888888</v>
      </c>
      <c r="AF811" s="5">
        <f t="shared" si="139"/>
        <v>2.7736111111111112</v>
      </c>
      <c r="AG811" s="5">
        <f t="shared" si="140"/>
        <v>0.33333333333333331</v>
      </c>
      <c r="AH811" s="5">
        <f t="shared" si="141"/>
        <v>0.85185185185185186</v>
      </c>
      <c r="AI811" s="5">
        <f t="shared" si="142"/>
        <v>0.19356995884773662</v>
      </c>
    </row>
    <row r="812" spans="2:35" x14ac:dyDescent="0.3">
      <c r="B812">
        <v>54358</v>
      </c>
      <c r="C812" s="7">
        <v>43999</v>
      </c>
      <c r="D812" s="6">
        <f t="shared" si="135"/>
        <v>2020</v>
      </c>
      <c r="E812" s="4" t="str">
        <f t="shared" si="132"/>
        <v>Q2-2020</v>
      </c>
      <c r="F812" s="4" t="str">
        <f t="shared" si="133"/>
        <v>June</v>
      </c>
      <c r="G812" s="6">
        <f t="shared" si="136"/>
        <v>25</v>
      </c>
      <c r="H812" s="4" t="str">
        <f t="shared" si="134"/>
        <v>Wednesday</v>
      </c>
      <c r="I812">
        <v>2</v>
      </c>
      <c r="J812">
        <v>28</v>
      </c>
      <c r="K812">
        <v>42</v>
      </c>
      <c r="L812">
        <v>1</v>
      </c>
      <c r="M812">
        <v>20</v>
      </c>
      <c r="N812">
        <v>27</v>
      </c>
      <c r="O812">
        <v>14</v>
      </c>
      <c r="P812">
        <v>13</v>
      </c>
      <c r="Q812">
        <v>30</v>
      </c>
      <c r="R812">
        <v>11</v>
      </c>
      <c r="S812">
        <v>13</v>
      </c>
      <c r="T812">
        <v>20</v>
      </c>
      <c r="U812">
        <v>639</v>
      </c>
      <c r="V812">
        <v>25</v>
      </c>
      <c r="W812">
        <v>11</v>
      </c>
      <c r="X812">
        <v>1</v>
      </c>
      <c r="Y812">
        <v>21</v>
      </c>
      <c r="Z812">
        <v>8</v>
      </c>
      <c r="AA812">
        <v>11</v>
      </c>
      <c r="AB812">
        <v>8</v>
      </c>
      <c r="AC812">
        <v>64</v>
      </c>
      <c r="AD812">
        <f t="shared" si="137"/>
        <v>19962</v>
      </c>
      <c r="AE812" s="5">
        <f t="shared" si="138"/>
        <v>5.5449999999999999</v>
      </c>
      <c r="AF812" s="5">
        <f t="shared" si="139"/>
        <v>2.4550000000000001</v>
      </c>
      <c r="AG812" s="5">
        <f t="shared" si="140"/>
        <v>0.29629629629629628</v>
      </c>
      <c r="AH812" s="5">
        <f t="shared" si="141"/>
        <v>0.92592592592592593</v>
      </c>
      <c r="AI812" s="5">
        <f t="shared" si="142"/>
        <v>0.20537037037037037</v>
      </c>
    </row>
    <row r="813" spans="2:35" x14ac:dyDescent="0.3">
      <c r="B813">
        <v>54359</v>
      </c>
      <c r="C813" s="7">
        <v>44000</v>
      </c>
      <c r="D813" s="6">
        <f t="shared" si="135"/>
        <v>2020</v>
      </c>
      <c r="E813" s="4" t="str">
        <f t="shared" si="132"/>
        <v>Q2-2020</v>
      </c>
      <c r="F813" s="4" t="str">
        <f t="shared" si="133"/>
        <v>June</v>
      </c>
      <c r="G813" s="6">
        <f t="shared" si="136"/>
        <v>25</v>
      </c>
      <c r="H813" s="4" t="str">
        <f t="shared" si="134"/>
        <v>Thursday</v>
      </c>
      <c r="I813">
        <v>1</v>
      </c>
      <c r="J813">
        <v>31</v>
      </c>
      <c r="K813">
        <v>20</v>
      </c>
      <c r="L813">
        <v>2</v>
      </c>
      <c r="M813">
        <v>29</v>
      </c>
      <c r="N813">
        <v>29</v>
      </c>
      <c r="O813">
        <v>19</v>
      </c>
      <c r="P813">
        <v>15</v>
      </c>
      <c r="Q813">
        <v>73</v>
      </c>
      <c r="R813">
        <v>17</v>
      </c>
      <c r="S813">
        <v>11</v>
      </c>
      <c r="T813">
        <v>25</v>
      </c>
      <c r="U813">
        <v>576</v>
      </c>
      <c r="V813">
        <v>23</v>
      </c>
      <c r="W813">
        <v>15</v>
      </c>
      <c r="X813">
        <v>1</v>
      </c>
      <c r="Y813">
        <v>23</v>
      </c>
      <c r="Z813">
        <v>9</v>
      </c>
      <c r="AA813">
        <v>13</v>
      </c>
      <c r="AB813">
        <v>9</v>
      </c>
      <c r="AC813">
        <v>63</v>
      </c>
      <c r="AD813">
        <f t="shared" si="137"/>
        <v>20684</v>
      </c>
      <c r="AE813" s="5">
        <f t="shared" si="138"/>
        <v>5.7455555555555557</v>
      </c>
      <c r="AF813" s="5">
        <f t="shared" si="139"/>
        <v>2.2544444444444443</v>
      </c>
      <c r="AG813" s="5">
        <f t="shared" si="140"/>
        <v>0.31034482758620691</v>
      </c>
      <c r="AH813" s="5">
        <f t="shared" si="141"/>
        <v>0.7931034482758621</v>
      </c>
      <c r="AI813" s="5">
        <f t="shared" si="142"/>
        <v>0.19812260536398468</v>
      </c>
    </row>
    <row r="814" spans="2:35" x14ac:dyDescent="0.3">
      <c r="B814">
        <v>54360</v>
      </c>
      <c r="C814" s="7">
        <v>44000</v>
      </c>
      <c r="D814" s="6">
        <f t="shared" si="135"/>
        <v>2020</v>
      </c>
      <c r="E814" s="4" t="str">
        <f t="shared" si="132"/>
        <v>Q2-2020</v>
      </c>
      <c r="F814" s="4" t="str">
        <f t="shared" si="133"/>
        <v>June</v>
      </c>
      <c r="G814" s="6">
        <f t="shared" si="136"/>
        <v>25</v>
      </c>
      <c r="H814" s="4" t="str">
        <f t="shared" si="134"/>
        <v>Thursday</v>
      </c>
      <c r="I814">
        <v>2</v>
      </c>
      <c r="J814">
        <v>30</v>
      </c>
      <c r="K814">
        <v>39</v>
      </c>
      <c r="L814">
        <v>2</v>
      </c>
      <c r="M814">
        <v>35</v>
      </c>
      <c r="N814">
        <v>28</v>
      </c>
      <c r="O814">
        <v>13</v>
      </c>
      <c r="P814">
        <v>13</v>
      </c>
      <c r="Q814">
        <v>64</v>
      </c>
      <c r="R814">
        <v>16</v>
      </c>
      <c r="S814">
        <v>14</v>
      </c>
      <c r="T814">
        <v>19</v>
      </c>
      <c r="U814">
        <v>415</v>
      </c>
      <c r="V814">
        <v>24</v>
      </c>
      <c r="W814">
        <v>22</v>
      </c>
      <c r="X814">
        <v>2</v>
      </c>
      <c r="Y814">
        <v>24</v>
      </c>
      <c r="Z814">
        <v>7</v>
      </c>
      <c r="AA814">
        <v>23</v>
      </c>
      <c r="AB814">
        <v>7</v>
      </c>
      <c r="AC814">
        <v>87</v>
      </c>
      <c r="AD814">
        <f t="shared" si="137"/>
        <v>15326</v>
      </c>
      <c r="AE814" s="5">
        <f t="shared" si="138"/>
        <v>4.2572222222222225</v>
      </c>
      <c r="AF814" s="5">
        <f t="shared" si="139"/>
        <v>3.7427777777777775</v>
      </c>
      <c r="AG814" s="5">
        <f t="shared" si="140"/>
        <v>0.25</v>
      </c>
      <c r="AH814" s="5">
        <f t="shared" si="141"/>
        <v>0.8571428571428571</v>
      </c>
      <c r="AI814" s="5">
        <f t="shared" si="142"/>
        <v>0.15204365079365081</v>
      </c>
    </row>
    <row r="815" spans="2:35" x14ac:dyDescent="0.3">
      <c r="B815">
        <v>54361</v>
      </c>
      <c r="C815" s="7">
        <v>44001</v>
      </c>
      <c r="D815" s="6">
        <f t="shared" si="135"/>
        <v>2020</v>
      </c>
      <c r="E815" s="4" t="str">
        <f t="shared" si="132"/>
        <v>Q2-2020</v>
      </c>
      <c r="F815" s="4" t="str">
        <f t="shared" si="133"/>
        <v>June</v>
      </c>
      <c r="G815" s="6">
        <f t="shared" si="136"/>
        <v>25</v>
      </c>
      <c r="H815" s="4" t="str">
        <f t="shared" si="134"/>
        <v>Friday</v>
      </c>
      <c r="I815">
        <v>1</v>
      </c>
      <c r="J815">
        <v>30</v>
      </c>
      <c r="K815">
        <v>29</v>
      </c>
      <c r="L815">
        <v>2</v>
      </c>
      <c r="M815">
        <v>25</v>
      </c>
      <c r="N815">
        <v>28</v>
      </c>
      <c r="O815">
        <v>14</v>
      </c>
      <c r="P815">
        <v>14</v>
      </c>
      <c r="Q815">
        <v>56</v>
      </c>
      <c r="R815">
        <v>26</v>
      </c>
      <c r="S815">
        <v>12</v>
      </c>
      <c r="T815">
        <v>22</v>
      </c>
      <c r="U815">
        <v>682</v>
      </c>
      <c r="V815">
        <v>24</v>
      </c>
      <c r="W815">
        <v>22</v>
      </c>
      <c r="X815">
        <v>0</v>
      </c>
      <c r="Y815">
        <v>22</v>
      </c>
      <c r="Z815">
        <v>9</v>
      </c>
      <c r="AA815">
        <v>27</v>
      </c>
      <c r="AB815">
        <v>9</v>
      </c>
      <c r="AC815">
        <v>50</v>
      </c>
      <c r="AD815">
        <f t="shared" si="137"/>
        <v>22809</v>
      </c>
      <c r="AE815" s="5">
        <f t="shared" si="138"/>
        <v>6.3358333333333334</v>
      </c>
      <c r="AF815" s="5">
        <f t="shared" si="139"/>
        <v>1.6641666666666666</v>
      </c>
      <c r="AG815" s="5">
        <f t="shared" si="140"/>
        <v>0.32142857142857145</v>
      </c>
      <c r="AH815" s="5">
        <f t="shared" si="141"/>
        <v>0.8571428571428571</v>
      </c>
      <c r="AI815" s="5">
        <f t="shared" si="142"/>
        <v>0.2262797619047619</v>
      </c>
    </row>
    <row r="816" spans="2:35" x14ac:dyDescent="0.3">
      <c r="B816">
        <v>54362</v>
      </c>
      <c r="C816" s="7">
        <v>44001</v>
      </c>
      <c r="D816" s="6">
        <f t="shared" si="135"/>
        <v>2020</v>
      </c>
      <c r="E816" s="4" t="str">
        <f t="shared" si="132"/>
        <v>Q2-2020</v>
      </c>
      <c r="F816" s="4" t="str">
        <f t="shared" si="133"/>
        <v>June</v>
      </c>
      <c r="G816" s="6">
        <f t="shared" si="136"/>
        <v>25</v>
      </c>
      <c r="H816" s="4" t="str">
        <f t="shared" si="134"/>
        <v>Friday</v>
      </c>
      <c r="I816">
        <v>2</v>
      </c>
      <c r="J816">
        <v>29</v>
      </c>
      <c r="K816">
        <v>30</v>
      </c>
      <c r="L816">
        <v>2</v>
      </c>
      <c r="M816">
        <v>31</v>
      </c>
      <c r="N816">
        <v>27</v>
      </c>
      <c r="O816">
        <v>29</v>
      </c>
      <c r="P816">
        <v>14</v>
      </c>
      <c r="Q816">
        <v>32</v>
      </c>
      <c r="R816">
        <v>23</v>
      </c>
      <c r="S816">
        <v>13</v>
      </c>
      <c r="T816">
        <v>23</v>
      </c>
      <c r="U816">
        <v>485</v>
      </c>
      <c r="V816">
        <v>24</v>
      </c>
      <c r="W816">
        <v>28</v>
      </c>
      <c r="X816">
        <v>1</v>
      </c>
      <c r="Y816">
        <v>23</v>
      </c>
      <c r="Z816">
        <v>7</v>
      </c>
      <c r="AA816">
        <v>10</v>
      </c>
      <c r="AB816">
        <v>7</v>
      </c>
      <c r="AC816">
        <v>40</v>
      </c>
      <c r="AD816">
        <f t="shared" si="137"/>
        <v>16642</v>
      </c>
      <c r="AE816" s="5">
        <f t="shared" si="138"/>
        <v>4.6227777777777774</v>
      </c>
      <c r="AF816" s="5">
        <f t="shared" si="139"/>
        <v>3.3772222222222226</v>
      </c>
      <c r="AG816" s="5">
        <f t="shared" si="140"/>
        <v>0.25925925925925924</v>
      </c>
      <c r="AH816" s="5">
        <f t="shared" si="141"/>
        <v>0.88888888888888884</v>
      </c>
      <c r="AI816" s="5">
        <f t="shared" si="142"/>
        <v>0.17121399176954732</v>
      </c>
    </row>
    <row r="817" spans="2:35" x14ac:dyDescent="0.3">
      <c r="B817">
        <v>54363</v>
      </c>
      <c r="C817" s="7">
        <v>44002</v>
      </c>
      <c r="D817" s="6">
        <f t="shared" si="135"/>
        <v>2020</v>
      </c>
      <c r="E817" s="4" t="str">
        <f t="shared" si="132"/>
        <v>Q2-2020</v>
      </c>
      <c r="F817" s="4" t="str">
        <f t="shared" si="133"/>
        <v>June</v>
      </c>
      <c r="G817" s="6">
        <f t="shared" si="136"/>
        <v>25</v>
      </c>
      <c r="H817" s="4" t="str">
        <f t="shared" si="134"/>
        <v>Saturday</v>
      </c>
      <c r="I817">
        <v>1</v>
      </c>
      <c r="J817">
        <v>31</v>
      </c>
      <c r="K817">
        <v>45</v>
      </c>
      <c r="L817">
        <v>2</v>
      </c>
      <c r="M817">
        <v>40</v>
      </c>
      <c r="N817">
        <v>29</v>
      </c>
      <c r="O817">
        <v>30</v>
      </c>
      <c r="P817">
        <v>15</v>
      </c>
      <c r="Q817">
        <v>90</v>
      </c>
      <c r="R817">
        <v>18</v>
      </c>
      <c r="S817">
        <v>12</v>
      </c>
      <c r="T817">
        <v>24</v>
      </c>
      <c r="U817">
        <v>328</v>
      </c>
      <c r="V817">
        <v>24</v>
      </c>
      <c r="W817">
        <v>22</v>
      </c>
      <c r="X817">
        <v>0</v>
      </c>
      <c r="Y817">
        <v>24</v>
      </c>
      <c r="Z817">
        <v>8</v>
      </c>
      <c r="AA817">
        <v>17</v>
      </c>
      <c r="AB817">
        <v>8</v>
      </c>
      <c r="AC817">
        <v>55</v>
      </c>
      <c r="AD817">
        <f t="shared" si="137"/>
        <v>14132</v>
      </c>
      <c r="AE817" s="5">
        <f t="shared" si="138"/>
        <v>3.9255555555555555</v>
      </c>
      <c r="AF817" s="5">
        <f t="shared" si="139"/>
        <v>4.0744444444444445</v>
      </c>
      <c r="AG817" s="5">
        <f t="shared" si="140"/>
        <v>0.27586206896551724</v>
      </c>
      <c r="AH817" s="5">
        <f t="shared" si="141"/>
        <v>0.82758620689655171</v>
      </c>
      <c r="AI817" s="5">
        <f t="shared" si="142"/>
        <v>0.1353639846743295</v>
      </c>
    </row>
    <row r="818" spans="2:35" x14ac:dyDescent="0.3">
      <c r="B818">
        <v>54364</v>
      </c>
      <c r="C818" s="7">
        <v>44004</v>
      </c>
      <c r="D818" s="6">
        <f t="shared" si="135"/>
        <v>2020</v>
      </c>
      <c r="E818" s="4" t="str">
        <f t="shared" si="132"/>
        <v>Q2-2020</v>
      </c>
      <c r="F818" s="4" t="str">
        <f t="shared" si="133"/>
        <v>June</v>
      </c>
      <c r="G818" s="6">
        <f t="shared" si="136"/>
        <v>26</v>
      </c>
      <c r="H818" s="4" t="str">
        <f t="shared" si="134"/>
        <v>Monday</v>
      </c>
      <c r="I818">
        <v>1</v>
      </c>
      <c r="J818">
        <v>31</v>
      </c>
      <c r="K818">
        <v>36</v>
      </c>
      <c r="L818">
        <v>3</v>
      </c>
      <c r="M818">
        <v>42</v>
      </c>
      <c r="N818">
        <v>28</v>
      </c>
      <c r="O818">
        <v>26</v>
      </c>
      <c r="P818">
        <v>15</v>
      </c>
      <c r="Q818">
        <v>68</v>
      </c>
      <c r="R818">
        <v>17</v>
      </c>
      <c r="S818">
        <v>11</v>
      </c>
      <c r="T818">
        <v>26</v>
      </c>
      <c r="U818">
        <v>405</v>
      </c>
      <c r="V818">
        <v>23</v>
      </c>
      <c r="W818">
        <v>19</v>
      </c>
      <c r="X818">
        <v>0</v>
      </c>
      <c r="Y818">
        <v>25</v>
      </c>
      <c r="Z818">
        <v>8</v>
      </c>
      <c r="AA818">
        <v>12</v>
      </c>
      <c r="AB818">
        <v>8</v>
      </c>
      <c r="AC818">
        <v>80</v>
      </c>
      <c r="AD818">
        <f t="shared" si="137"/>
        <v>15518</v>
      </c>
      <c r="AE818" s="5">
        <f t="shared" si="138"/>
        <v>4.3105555555555553</v>
      </c>
      <c r="AF818" s="5">
        <f t="shared" si="139"/>
        <v>3.6894444444444447</v>
      </c>
      <c r="AG818" s="5">
        <f t="shared" si="140"/>
        <v>0.2857142857142857</v>
      </c>
      <c r="AH818" s="5">
        <f t="shared" si="141"/>
        <v>0.8214285714285714</v>
      </c>
      <c r="AI818" s="5">
        <f t="shared" si="142"/>
        <v>0.1539484126984127</v>
      </c>
    </row>
    <row r="819" spans="2:35" x14ac:dyDescent="0.3">
      <c r="B819">
        <v>54365</v>
      </c>
      <c r="C819" s="7">
        <v>44004</v>
      </c>
      <c r="D819" s="6">
        <f t="shared" si="135"/>
        <v>2020</v>
      </c>
      <c r="E819" s="4" t="str">
        <f t="shared" si="132"/>
        <v>Q2-2020</v>
      </c>
      <c r="F819" s="4" t="str">
        <f t="shared" si="133"/>
        <v>June</v>
      </c>
      <c r="G819" s="6">
        <f t="shared" si="136"/>
        <v>26</v>
      </c>
      <c r="H819" s="4" t="str">
        <f t="shared" si="134"/>
        <v>Monday</v>
      </c>
      <c r="I819">
        <v>2</v>
      </c>
      <c r="J819">
        <v>29</v>
      </c>
      <c r="K819">
        <v>43</v>
      </c>
      <c r="L819">
        <v>2</v>
      </c>
      <c r="M819">
        <v>28</v>
      </c>
      <c r="N819">
        <v>27</v>
      </c>
      <c r="O819">
        <v>16</v>
      </c>
      <c r="P819">
        <v>14</v>
      </c>
      <c r="Q819">
        <v>62</v>
      </c>
      <c r="R819">
        <v>28</v>
      </c>
      <c r="S819">
        <v>12</v>
      </c>
      <c r="T819">
        <v>23</v>
      </c>
      <c r="U819">
        <v>556</v>
      </c>
      <c r="V819">
        <v>25</v>
      </c>
      <c r="W819">
        <v>21</v>
      </c>
      <c r="X819">
        <v>1</v>
      </c>
      <c r="Y819">
        <v>22</v>
      </c>
      <c r="Z819">
        <v>8</v>
      </c>
      <c r="AA819">
        <v>21</v>
      </c>
      <c r="AB819">
        <v>8</v>
      </c>
      <c r="AC819">
        <v>81</v>
      </c>
      <c r="AD819">
        <f t="shared" si="137"/>
        <v>18984</v>
      </c>
      <c r="AE819" s="5">
        <f t="shared" si="138"/>
        <v>5.2733333333333334</v>
      </c>
      <c r="AF819" s="5">
        <f t="shared" si="139"/>
        <v>2.7266666666666666</v>
      </c>
      <c r="AG819" s="5">
        <f t="shared" si="140"/>
        <v>0.29629629629629628</v>
      </c>
      <c r="AH819" s="5">
        <f t="shared" si="141"/>
        <v>0.92592592592592593</v>
      </c>
      <c r="AI819" s="5">
        <f t="shared" si="142"/>
        <v>0.19530864197530864</v>
      </c>
    </row>
    <row r="820" spans="2:35" x14ac:dyDescent="0.3">
      <c r="B820">
        <v>54366</v>
      </c>
      <c r="C820" s="7">
        <v>44005</v>
      </c>
      <c r="D820" s="6">
        <f t="shared" si="135"/>
        <v>2020</v>
      </c>
      <c r="E820" s="4" t="str">
        <f t="shared" si="132"/>
        <v>Q2-2020</v>
      </c>
      <c r="F820" s="4" t="str">
        <f t="shared" si="133"/>
        <v>June</v>
      </c>
      <c r="G820" s="6">
        <f t="shared" si="136"/>
        <v>26</v>
      </c>
      <c r="H820" s="4" t="str">
        <f t="shared" si="134"/>
        <v>Tuesday</v>
      </c>
      <c r="I820">
        <v>1</v>
      </c>
      <c r="J820">
        <v>31</v>
      </c>
      <c r="K820">
        <v>28</v>
      </c>
      <c r="L820">
        <v>3</v>
      </c>
      <c r="M820">
        <v>29</v>
      </c>
      <c r="N820">
        <v>28</v>
      </c>
      <c r="O820">
        <v>27</v>
      </c>
      <c r="P820">
        <v>15</v>
      </c>
      <c r="Q820">
        <v>71</v>
      </c>
      <c r="R820">
        <v>18</v>
      </c>
      <c r="S820">
        <v>12</v>
      </c>
      <c r="T820">
        <v>25</v>
      </c>
      <c r="U820">
        <v>575</v>
      </c>
      <c r="V820">
        <v>24</v>
      </c>
      <c r="W820">
        <v>28</v>
      </c>
      <c r="X820">
        <v>0</v>
      </c>
      <c r="Y820">
        <v>22</v>
      </c>
      <c r="Z820">
        <v>9</v>
      </c>
      <c r="AA820">
        <v>29</v>
      </c>
      <c r="AB820">
        <v>9</v>
      </c>
      <c r="AC820">
        <v>35</v>
      </c>
      <c r="AD820">
        <f t="shared" si="137"/>
        <v>20439</v>
      </c>
      <c r="AE820" s="5">
        <f t="shared" si="138"/>
        <v>5.6775000000000002</v>
      </c>
      <c r="AF820" s="5">
        <f t="shared" si="139"/>
        <v>2.3224999999999998</v>
      </c>
      <c r="AG820" s="5">
        <f t="shared" si="140"/>
        <v>0.32142857142857145</v>
      </c>
      <c r="AH820" s="5">
        <f t="shared" si="141"/>
        <v>0.8571428571428571</v>
      </c>
      <c r="AI820" s="5">
        <f t="shared" si="142"/>
        <v>0.20276785714285714</v>
      </c>
    </row>
    <row r="821" spans="2:35" x14ac:dyDescent="0.3">
      <c r="B821">
        <v>54367</v>
      </c>
      <c r="C821" s="7">
        <v>44005</v>
      </c>
      <c r="D821" s="6">
        <f t="shared" si="135"/>
        <v>2020</v>
      </c>
      <c r="E821" s="4" t="str">
        <f t="shared" si="132"/>
        <v>Q2-2020</v>
      </c>
      <c r="F821" s="4" t="str">
        <f t="shared" si="133"/>
        <v>June</v>
      </c>
      <c r="G821" s="6">
        <f t="shared" si="136"/>
        <v>26</v>
      </c>
      <c r="H821" s="4" t="str">
        <f t="shared" si="134"/>
        <v>Tuesday</v>
      </c>
      <c r="I821">
        <v>2</v>
      </c>
      <c r="J821">
        <v>27</v>
      </c>
      <c r="K821">
        <v>27</v>
      </c>
      <c r="L821">
        <v>1</v>
      </c>
      <c r="M821">
        <v>42</v>
      </c>
      <c r="N821">
        <v>26</v>
      </c>
      <c r="O821">
        <v>15</v>
      </c>
      <c r="P821">
        <v>13</v>
      </c>
      <c r="Q821">
        <v>51</v>
      </c>
      <c r="R821">
        <v>16</v>
      </c>
      <c r="S821">
        <v>12</v>
      </c>
      <c r="T821">
        <v>20</v>
      </c>
      <c r="U821">
        <v>368</v>
      </c>
      <c r="V821">
        <v>25</v>
      </c>
      <c r="W821">
        <v>11</v>
      </c>
      <c r="X821">
        <v>2</v>
      </c>
      <c r="Y821">
        <v>25</v>
      </c>
      <c r="Z821">
        <v>7</v>
      </c>
      <c r="AA821">
        <v>20</v>
      </c>
      <c r="AB821">
        <v>7</v>
      </c>
      <c r="AC821">
        <v>78</v>
      </c>
      <c r="AD821">
        <f t="shared" si="137"/>
        <v>12672</v>
      </c>
      <c r="AE821" s="5">
        <f t="shared" si="138"/>
        <v>3.52</v>
      </c>
      <c r="AF821" s="5">
        <f t="shared" si="139"/>
        <v>4.4800000000000004</v>
      </c>
      <c r="AG821" s="5">
        <f t="shared" si="140"/>
        <v>0.26923076923076922</v>
      </c>
      <c r="AH821" s="5">
        <f t="shared" si="141"/>
        <v>0.96153846153846156</v>
      </c>
      <c r="AI821" s="5">
        <f t="shared" si="142"/>
        <v>0.13538461538461538</v>
      </c>
    </row>
    <row r="822" spans="2:35" x14ac:dyDescent="0.3">
      <c r="B822">
        <v>54368</v>
      </c>
      <c r="C822" s="7">
        <v>44006</v>
      </c>
      <c r="D822" s="6">
        <f t="shared" si="135"/>
        <v>2020</v>
      </c>
      <c r="E822" s="4" t="str">
        <f t="shared" si="132"/>
        <v>Q2-2020</v>
      </c>
      <c r="F822" s="4" t="str">
        <f t="shared" si="133"/>
        <v>June</v>
      </c>
      <c r="G822" s="6">
        <f t="shared" si="136"/>
        <v>26</v>
      </c>
      <c r="H822" s="4" t="str">
        <f t="shared" si="134"/>
        <v>Wednesday</v>
      </c>
      <c r="I822">
        <v>1</v>
      </c>
      <c r="J822">
        <v>30</v>
      </c>
      <c r="K822">
        <v>35</v>
      </c>
      <c r="L822">
        <v>2</v>
      </c>
      <c r="M822">
        <v>30</v>
      </c>
      <c r="N822">
        <v>28</v>
      </c>
      <c r="O822">
        <v>30</v>
      </c>
      <c r="P822">
        <v>15</v>
      </c>
      <c r="Q822">
        <v>82</v>
      </c>
      <c r="R822">
        <v>28</v>
      </c>
      <c r="S822">
        <v>12</v>
      </c>
      <c r="T822">
        <v>24</v>
      </c>
      <c r="U822">
        <v>595</v>
      </c>
      <c r="V822">
        <v>23</v>
      </c>
      <c r="W822">
        <v>23</v>
      </c>
      <c r="X822">
        <v>1</v>
      </c>
      <c r="Y822">
        <v>23</v>
      </c>
      <c r="Z822">
        <v>9</v>
      </c>
      <c r="AA822">
        <v>21</v>
      </c>
      <c r="AB822">
        <v>9</v>
      </c>
      <c r="AC822">
        <v>77</v>
      </c>
      <c r="AD822">
        <f t="shared" si="137"/>
        <v>21536</v>
      </c>
      <c r="AE822" s="5">
        <f t="shared" si="138"/>
        <v>5.9822222222222221</v>
      </c>
      <c r="AF822" s="5">
        <f t="shared" si="139"/>
        <v>2.0177777777777779</v>
      </c>
      <c r="AG822" s="5">
        <f t="shared" si="140"/>
        <v>0.32142857142857145</v>
      </c>
      <c r="AH822" s="5">
        <f t="shared" si="141"/>
        <v>0.8214285714285714</v>
      </c>
      <c r="AI822" s="5">
        <f t="shared" si="142"/>
        <v>0.21365079365079365</v>
      </c>
    </row>
    <row r="823" spans="2:35" x14ac:dyDescent="0.3">
      <c r="B823">
        <v>54369</v>
      </c>
      <c r="C823" s="7">
        <v>44006</v>
      </c>
      <c r="D823" s="6">
        <f t="shared" si="135"/>
        <v>2020</v>
      </c>
      <c r="E823" s="4" t="str">
        <f t="shared" si="132"/>
        <v>Q2-2020</v>
      </c>
      <c r="F823" s="4" t="str">
        <f t="shared" si="133"/>
        <v>June</v>
      </c>
      <c r="G823" s="6">
        <f t="shared" si="136"/>
        <v>26</v>
      </c>
      <c r="H823" s="4" t="str">
        <f t="shared" si="134"/>
        <v>Wednesday</v>
      </c>
      <c r="I823">
        <v>2</v>
      </c>
      <c r="J823">
        <v>28</v>
      </c>
      <c r="K823">
        <v>38</v>
      </c>
      <c r="L823">
        <v>1</v>
      </c>
      <c r="M823">
        <v>19</v>
      </c>
      <c r="N823">
        <v>27</v>
      </c>
      <c r="O823">
        <v>21</v>
      </c>
      <c r="P823">
        <v>14</v>
      </c>
      <c r="Q823">
        <v>44</v>
      </c>
      <c r="R823">
        <v>14</v>
      </c>
      <c r="S823">
        <v>13</v>
      </c>
      <c r="T823">
        <v>22</v>
      </c>
      <c r="U823">
        <v>674</v>
      </c>
      <c r="V823">
        <v>24</v>
      </c>
      <c r="W823">
        <v>25</v>
      </c>
      <c r="X823">
        <v>1</v>
      </c>
      <c r="Y823">
        <v>26</v>
      </c>
      <c r="Z823">
        <v>8</v>
      </c>
      <c r="AA823">
        <v>15</v>
      </c>
      <c r="AB823">
        <v>8</v>
      </c>
      <c r="AC823">
        <v>70</v>
      </c>
      <c r="AD823">
        <f t="shared" si="137"/>
        <v>21814</v>
      </c>
      <c r="AE823" s="5">
        <f t="shared" si="138"/>
        <v>6.0594444444444449</v>
      </c>
      <c r="AF823" s="5">
        <f t="shared" si="139"/>
        <v>1.9405555555555551</v>
      </c>
      <c r="AG823" s="5">
        <f t="shared" si="140"/>
        <v>0.29629629629629628</v>
      </c>
      <c r="AH823" s="5">
        <f t="shared" si="141"/>
        <v>0.88888888888888884</v>
      </c>
      <c r="AI823" s="5">
        <f t="shared" si="142"/>
        <v>0.22442386831275721</v>
      </c>
    </row>
    <row r="824" spans="2:35" x14ac:dyDescent="0.3">
      <c r="B824">
        <v>54370</v>
      </c>
      <c r="C824" s="7">
        <v>44007</v>
      </c>
      <c r="D824" s="6">
        <f t="shared" si="135"/>
        <v>2020</v>
      </c>
      <c r="E824" s="4" t="str">
        <f t="shared" si="132"/>
        <v>Q2-2020</v>
      </c>
      <c r="F824" s="4" t="str">
        <f t="shared" si="133"/>
        <v>June</v>
      </c>
      <c r="G824" s="6">
        <f t="shared" si="136"/>
        <v>26</v>
      </c>
      <c r="H824" s="4" t="str">
        <f t="shared" si="134"/>
        <v>Thursday</v>
      </c>
      <c r="I824">
        <v>1</v>
      </c>
      <c r="J824">
        <v>32</v>
      </c>
      <c r="K824">
        <v>28</v>
      </c>
      <c r="L824">
        <v>3</v>
      </c>
      <c r="M824">
        <v>37</v>
      </c>
      <c r="N824">
        <v>29</v>
      </c>
      <c r="O824">
        <v>17</v>
      </c>
      <c r="P824">
        <v>15</v>
      </c>
      <c r="Q824">
        <v>59</v>
      </c>
      <c r="R824">
        <v>23</v>
      </c>
      <c r="S824">
        <v>11</v>
      </c>
      <c r="T824">
        <v>24</v>
      </c>
      <c r="U824">
        <v>399</v>
      </c>
      <c r="V824">
        <v>23</v>
      </c>
      <c r="W824">
        <v>16</v>
      </c>
      <c r="X824">
        <v>0</v>
      </c>
      <c r="Y824">
        <v>24</v>
      </c>
      <c r="Z824">
        <v>8</v>
      </c>
      <c r="AA824">
        <v>28</v>
      </c>
      <c r="AB824">
        <v>8</v>
      </c>
      <c r="AC824">
        <v>35</v>
      </c>
      <c r="AD824">
        <f t="shared" si="137"/>
        <v>15158</v>
      </c>
      <c r="AE824" s="5">
        <f t="shared" si="138"/>
        <v>4.2105555555555556</v>
      </c>
      <c r="AF824" s="5">
        <f t="shared" si="139"/>
        <v>3.7894444444444444</v>
      </c>
      <c r="AG824" s="5">
        <f t="shared" si="140"/>
        <v>0.27586206896551724</v>
      </c>
      <c r="AH824" s="5">
        <f t="shared" si="141"/>
        <v>0.7931034482758621</v>
      </c>
      <c r="AI824" s="5">
        <f t="shared" si="142"/>
        <v>0.14519157088122606</v>
      </c>
    </row>
    <row r="825" spans="2:35" x14ac:dyDescent="0.3">
      <c r="B825">
        <v>54371</v>
      </c>
      <c r="C825" s="7">
        <v>44007</v>
      </c>
      <c r="D825" s="6">
        <f t="shared" si="135"/>
        <v>2020</v>
      </c>
      <c r="E825" s="4" t="str">
        <f t="shared" si="132"/>
        <v>Q2-2020</v>
      </c>
      <c r="F825" s="4" t="str">
        <f t="shared" si="133"/>
        <v>June</v>
      </c>
      <c r="G825" s="6">
        <f t="shared" si="136"/>
        <v>26</v>
      </c>
      <c r="H825" s="4" t="str">
        <f t="shared" si="134"/>
        <v>Thursday</v>
      </c>
      <c r="I825">
        <v>2</v>
      </c>
      <c r="J825">
        <v>29</v>
      </c>
      <c r="K825">
        <v>42</v>
      </c>
      <c r="L825">
        <v>1</v>
      </c>
      <c r="M825">
        <v>25</v>
      </c>
      <c r="N825">
        <v>28</v>
      </c>
      <c r="O825">
        <v>12</v>
      </c>
      <c r="P825">
        <v>14</v>
      </c>
      <c r="Q825">
        <v>82</v>
      </c>
      <c r="R825">
        <v>24</v>
      </c>
      <c r="S825">
        <v>13</v>
      </c>
      <c r="T825">
        <v>24</v>
      </c>
      <c r="U825">
        <v>608</v>
      </c>
      <c r="V825">
        <v>24</v>
      </c>
      <c r="W825">
        <v>27</v>
      </c>
      <c r="X825">
        <v>2</v>
      </c>
      <c r="Y825">
        <v>22</v>
      </c>
      <c r="Z825">
        <v>8</v>
      </c>
      <c r="AA825">
        <v>24</v>
      </c>
      <c r="AB825">
        <v>8</v>
      </c>
      <c r="AC825">
        <v>47</v>
      </c>
      <c r="AD825">
        <f t="shared" si="137"/>
        <v>21140</v>
      </c>
      <c r="AE825" s="5">
        <f t="shared" si="138"/>
        <v>5.8722222222222218</v>
      </c>
      <c r="AF825" s="5">
        <f t="shared" si="139"/>
        <v>2.1277777777777782</v>
      </c>
      <c r="AG825" s="5">
        <f t="shared" si="140"/>
        <v>0.2857142857142857</v>
      </c>
      <c r="AH825" s="5">
        <f t="shared" si="141"/>
        <v>0.8571428571428571</v>
      </c>
      <c r="AI825" s="5">
        <f t="shared" si="142"/>
        <v>0.2097222222222222</v>
      </c>
    </row>
    <row r="826" spans="2:35" x14ac:dyDescent="0.3">
      <c r="B826">
        <v>54372</v>
      </c>
      <c r="C826" s="7">
        <v>44008</v>
      </c>
      <c r="D826" s="6">
        <f t="shared" si="135"/>
        <v>2020</v>
      </c>
      <c r="E826" s="4" t="str">
        <f t="shared" si="132"/>
        <v>Q2-2020</v>
      </c>
      <c r="F826" s="4" t="str">
        <f t="shared" si="133"/>
        <v>June</v>
      </c>
      <c r="G826" s="6">
        <f t="shared" si="136"/>
        <v>26</v>
      </c>
      <c r="H826" s="4" t="str">
        <f t="shared" si="134"/>
        <v>Friday</v>
      </c>
      <c r="I826">
        <v>1</v>
      </c>
      <c r="J826">
        <v>29</v>
      </c>
      <c r="K826">
        <v>35</v>
      </c>
      <c r="L826">
        <v>2</v>
      </c>
      <c r="M826">
        <v>29</v>
      </c>
      <c r="N826">
        <v>27</v>
      </c>
      <c r="O826">
        <v>25</v>
      </c>
      <c r="P826">
        <v>15</v>
      </c>
      <c r="Q826">
        <v>45</v>
      </c>
      <c r="R826">
        <v>27</v>
      </c>
      <c r="S826">
        <v>11</v>
      </c>
      <c r="T826">
        <v>23</v>
      </c>
      <c r="U826">
        <v>519</v>
      </c>
      <c r="V826">
        <v>23</v>
      </c>
      <c r="W826">
        <v>14</v>
      </c>
      <c r="X826">
        <v>0</v>
      </c>
      <c r="Y826">
        <v>22</v>
      </c>
      <c r="Z826">
        <v>9</v>
      </c>
      <c r="AA826">
        <v>29</v>
      </c>
      <c r="AB826">
        <v>9</v>
      </c>
      <c r="AC826">
        <v>79</v>
      </c>
      <c r="AD826">
        <f t="shared" si="137"/>
        <v>17899</v>
      </c>
      <c r="AE826" s="5">
        <f t="shared" si="138"/>
        <v>4.9719444444444445</v>
      </c>
      <c r="AF826" s="5">
        <f t="shared" si="139"/>
        <v>3.0280555555555555</v>
      </c>
      <c r="AG826" s="5">
        <f t="shared" si="140"/>
        <v>0.33333333333333331</v>
      </c>
      <c r="AH826" s="5">
        <f t="shared" si="141"/>
        <v>0.85185185185185186</v>
      </c>
      <c r="AI826" s="5">
        <f t="shared" si="142"/>
        <v>0.18414609053497943</v>
      </c>
    </row>
    <row r="827" spans="2:35" x14ac:dyDescent="0.3">
      <c r="B827">
        <v>54373</v>
      </c>
      <c r="C827" s="7">
        <v>44008</v>
      </c>
      <c r="D827" s="6">
        <f t="shared" si="135"/>
        <v>2020</v>
      </c>
      <c r="E827" s="4" t="str">
        <f t="shared" si="132"/>
        <v>Q2-2020</v>
      </c>
      <c r="F827" s="4" t="str">
        <f t="shared" si="133"/>
        <v>June</v>
      </c>
      <c r="G827" s="6">
        <f t="shared" si="136"/>
        <v>26</v>
      </c>
      <c r="H827" s="4" t="str">
        <f t="shared" si="134"/>
        <v>Friday</v>
      </c>
      <c r="I827">
        <v>2</v>
      </c>
      <c r="J827">
        <v>28</v>
      </c>
      <c r="K827">
        <v>42</v>
      </c>
      <c r="L827">
        <v>2</v>
      </c>
      <c r="M827">
        <v>25</v>
      </c>
      <c r="N827">
        <v>26</v>
      </c>
      <c r="O827">
        <v>30</v>
      </c>
      <c r="P827">
        <v>14</v>
      </c>
      <c r="Q827">
        <v>64</v>
      </c>
      <c r="R827">
        <v>23</v>
      </c>
      <c r="S827">
        <v>14</v>
      </c>
      <c r="T827">
        <v>21</v>
      </c>
      <c r="U827">
        <v>570</v>
      </c>
      <c r="V827">
        <v>24</v>
      </c>
      <c r="W827">
        <v>13</v>
      </c>
      <c r="X827">
        <v>1</v>
      </c>
      <c r="Y827">
        <v>22</v>
      </c>
      <c r="Z827">
        <v>8</v>
      </c>
      <c r="AA827">
        <v>29</v>
      </c>
      <c r="AB827">
        <v>8</v>
      </c>
      <c r="AC827">
        <v>78</v>
      </c>
      <c r="AD827">
        <f t="shared" si="137"/>
        <v>18872</v>
      </c>
      <c r="AE827" s="5">
        <f t="shared" si="138"/>
        <v>5.2422222222222219</v>
      </c>
      <c r="AF827" s="5">
        <f t="shared" si="139"/>
        <v>2.7577777777777781</v>
      </c>
      <c r="AG827" s="5">
        <f t="shared" si="140"/>
        <v>0.30769230769230771</v>
      </c>
      <c r="AH827" s="5">
        <f t="shared" si="141"/>
        <v>0.92307692307692313</v>
      </c>
      <c r="AI827" s="5">
        <f t="shared" si="142"/>
        <v>0.20162393162393161</v>
      </c>
    </row>
    <row r="828" spans="2:35" x14ac:dyDescent="0.3">
      <c r="B828">
        <v>54374</v>
      </c>
      <c r="C828" s="7">
        <v>44009</v>
      </c>
      <c r="D828" s="6">
        <f t="shared" si="135"/>
        <v>2020</v>
      </c>
      <c r="E828" s="4" t="str">
        <f t="shared" si="132"/>
        <v>Q2-2020</v>
      </c>
      <c r="F828" s="4" t="str">
        <f t="shared" si="133"/>
        <v>June</v>
      </c>
      <c r="G828" s="6">
        <f t="shared" si="136"/>
        <v>26</v>
      </c>
      <c r="H828" s="4" t="str">
        <f t="shared" si="134"/>
        <v>Saturday</v>
      </c>
      <c r="I828">
        <v>1</v>
      </c>
      <c r="J828">
        <v>29</v>
      </c>
      <c r="K828">
        <v>37</v>
      </c>
      <c r="L828">
        <v>2</v>
      </c>
      <c r="M828">
        <v>32</v>
      </c>
      <c r="N828">
        <v>27</v>
      </c>
      <c r="O828">
        <v>29</v>
      </c>
      <c r="P828">
        <v>14</v>
      </c>
      <c r="Q828">
        <v>85</v>
      </c>
      <c r="R828">
        <v>12</v>
      </c>
      <c r="S828">
        <v>13</v>
      </c>
      <c r="T828">
        <v>23</v>
      </c>
      <c r="U828">
        <v>467</v>
      </c>
      <c r="V828">
        <v>24</v>
      </c>
      <c r="W828">
        <v>28</v>
      </c>
      <c r="X828">
        <v>0</v>
      </c>
      <c r="Y828">
        <v>23</v>
      </c>
      <c r="Z828">
        <v>8</v>
      </c>
      <c r="AA828">
        <v>26</v>
      </c>
      <c r="AB828">
        <v>8</v>
      </c>
      <c r="AC828">
        <v>53</v>
      </c>
      <c r="AD828">
        <f t="shared" si="137"/>
        <v>17014</v>
      </c>
      <c r="AE828" s="5">
        <f t="shared" si="138"/>
        <v>4.7261111111111109</v>
      </c>
      <c r="AF828" s="5">
        <f t="shared" si="139"/>
        <v>3.2738888888888891</v>
      </c>
      <c r="AG828" s="5">
        <f t="shared" si="140"/>
        <v>0.29629629629629628</v>
      </c>
      <c r="AH828" s="5">
        <f t="shared" si="141"/>
        <v>0.88888888888888884</v>
      </c>
      <c r="AI828" s="5">
        <f t="shared" si="142"/>
        <v>0.17504115226337447</v>
      </c>
    </row>
    <row r="829" spans="2:35" x14ac:dyDescent="0.3">
      <c r="B829">
        <v>54375</v>
      </c>
      <c r="C829" s="7">
        <v>44011</v>
      </c>
      <c r="D829" s="6">
        <f t="shared" si="135"/>
        <v>2020</v>
      </c>
      <c r="E829" s="4" t="str">
        <f t="shared" si="132"/>
        <v>Q2-2020</v>
      </c>
      <c r="F829" s="4" t="str">
        <f t="shared" si="133"/>
        <v>June</v>
      </c>
      <c r="G829" s="6">
        <f t="shared" si="136"/>
        <v>27</v>
      </c>
      <c r="H829" s="4" t="str">
        <f t="shared" si="134"/>
        <v>Monday</v>
      </c>
      <c r="I829">
        <v>1</v>
      </c>
      <c r="J829">
        <v>31</v>
      </c>
      <c r="K829">
        <v>35</v>
      </c>
      <c r="L829">
        <v>3</v>
      </c>
      <c r="M829">
        <v>25</v>
      </c>
      <c r="N829">
        <v>28</v>
      </c>
      <c r="O829">
        <v>12</v>
      </c>
      <c r="P829">
        <v>16</v>
      </c>
      <c r="Q829">
        <v>90</v>
      </c>
      <c r="R829">
        <v>15</v>
      </c>
      <c r="S829">
        <v>11</v>
      </c>
      <c r="T829">
        <v>25</v>
      </c>
      <c r="U829">
        <v>626</v>
      </c>
      <c r="V829">
        <v>24</v>
      </c>
      <c r="W829">
        <v>27</v>
      </c>
      <c r="X829">
        <v>0</v>
      </c>
      <c r="Y829">
        <v>22</v>
      </c>
      <c r="Z829">
        <v>9</v>
      </c>
      <c r="AA829">
        <v>28</v>
      </c>
      <c r="AB829">
        <v>9</v>
      </c>
      <c r="AC829">
        <v>34</v>
      </c>
      <c r="AD829">
        <f t="shared" si="137"/>
        <v>21698</v>
      </c>
      <c r="AE829" s="5">
        <f t="shared" si="138"/>
        <v>6.027222222222222</v>
      </c>
      <c r="AF829" s="5">
        <f t="shared" si="139"/>
        <v>1.972777777777778</v>
      </c>
      <c r="AG829" s="5">
        <f t="shared" si="140"/>
        <v>0.32142857142857145</v>
      </c>
      <c r="AH829" s="5">
        <f t="shared" si="141"/>
        <v>0.8571428571428571</v>
      </c>
      <c r="AI829" s="5">
        <f t="shared" si="142"/>
        <v>0.21525793650793651</v>
      </c>
    </row>
    <row r="830" spans="2:35" x14ac:dyDescent="0.3">
      <c r="B830">
        <v>54376</v>
      </c>
      <c r="C830" s="7">
        <v>44011</v>
      </c>
      <c r="D830" s="6">
        <f t="shared" si="135"/>
        <v>2020</v>
      </c>
      <c r="E830" s="4" t="str">
        <f t="shared" si="132"/>
        <v>Q2-2020</v>
      </c>
      <c r="F830" s="4" t="str">
        <f t="shared" si="133"/>
        <v>June</v>
      </c>
      <c r="G830" s="6">
        <f t="shared" si="136"/>
        <v>27</v>
      </c>
      <c r="H830" s="4" t="str">
        <f t="shared" si="134"/>
        <v>Monday</v>
      </c>
      <c r="I830">
        <v>2</v>
      </c>
      <c r="J830">
        <v>28</v>
      </c>
      <c r="K830">
        <v>23</v>
      </c>
      <c r="L830">
        <v>2</v>
      </c>
      <c r="M830">
        <v>19</v>
      </c>
      <c r="N830">
        <v>26</v>
      </c>
      <c r="O830">
        <v>15</v>
      </c>
      <c r="P830">
        <v>14</v>
      </c>
      <c r="Q830">
        <v>72</v>
      </c>
      <c r="R830">
        <v>24</v>
      </c>
      <c r="S830">
        <v>12</v>
      </c>
      <c r="T830">
        <v>24</v>
      </c>
      <c r="U830">
        <v>265</v>
      </c>
      <c r="V830">
        <v>24</v>
      </c>
      <c r="W830">
        <v>26</v>
      </c>
      <c r="X830">
        <v>2</v>
      </c>
      <c r="Y830">
        <v>26</v>
      </c>
      <c r="Z830">
        <v>7</v>
      </c>
      <c r="AA830">
        <v>18</v>
      </c>
      <c r="AB830">
        <v>7</v>
      </c>
      <c r="AC830">
        <v>54</v>
      </c>
      <c r="AD830">
        <f t="shared" si="137"/>
        <v>10692</v>
      </c>
      <c r="AE830" s="5">
        <f t="shared" si="138"/>
        <v>2.97</v>
      </c>
      <c r="AF830" s="5">
        <f t="shared" si="139"/>
        <v>5.0299999999999994</v>
      </c>
      <c r="AG830" s="5">
        <f t="shared" si="140"/>
        <v>0.26923076923076922</v>
      </c>
      <c r="AH830" s="5">
        <f t="shared" si="141"/>
        <v>0.92307692307692313</v>
      </c>
      <c r="AI830" s="5">
        <f t="shared" si="142"/>
        <v>0.11423076923076923</v>
      </c>
    </row>
    <row r="831" spans="2:35" x14ac:dyDescent="0.3">
      <c r="B831">
        <v>54377</v>
      </c>
      <c r="C831" s="7">
        <v>44012</v>
      </c>
      <c r="D831" s="6">
        <f t="shared" si="135"/>
        <v>2020</v>
      </c>
      <c r="E831" s="4" t="str">
        <f t="shared" si="132"/>
        <v>Q2-2020</v>
      </c>
      <c r="F831" s="4" t="str">
        <f t="shared" si="133"/>
        <v>June</v>
      </c>
      <c r="G831" s="6">
        <f t="shared" si="136"/>
        <v>27</v>
      </c>
      <c r="H831" s="4" t="str">
        <f t="shared" si="134"/>
        <v>Tuesday</v>
      </c>
      <c r="I831">
        <v>1</v>
      </c>
      <c r="J831">
        <v>30</v>
      </c>
      <c r="K831">
        <v>25</v>
      </c>
      <c r="L831">
        <v>2</v>
      </c>
      <c r="M831">
        <v>17</v>
      </c>
      <c r="N831">
        <v>28</v>
      </c>
      <c r="O831">
        <v>21</v>
      </c>
      <c r="P831">
        <v>14</v>
      </c>
      <c r="Q831">
        <v>60</v>
      </c>
      <c r="R831">
        <v>16</v>
      </c>
      <c r="S831">
        <v>13</v>
      </c>
      <c r="T831">
        <v>22</v>
      </c>
      <c r="U831">
        <v>244</v>
      </c>
      <c r="V831">
        <v>23</v>
      </c>
      <c r="W831">
        <v>25</v>
      </c>
      <c r="X831">
        <v>0</v>
      </c>
      <c r="Y831">
        <v>26</v>
      </c>
      <c r="Z831">
        <v>9</v>
      </c>
      <c r="AA831">
        <v>22</v>
      </c>
      <c r="AB831">
        <v>9</v>
      </c>
      <c r="AC831">
        <v>44</v>
      </c>
      <c r="AD831">
        <f t="shared" si="137"/>
        <v>10633</v>
      </c>
      <c r="AE831" s="5">
        <f t="shared" si="138"/>
        <v>2.953611111111111</v>
      </c>
      <c r="AF831" s="5">
        <f t="shared" si="139"/>
        <v>5.046388888888889</v>
      </c>
      <c r="AG831" s="5">
        <f t="shared" si="140"/>
        <v>0.32142857142857145</v>
      </c>
      <c r="AH831" s="5">
        <f t="shared" si="141"/>
        <v>0.8214285714285714</v>
      </c>
      <c r="AI831" s="5">
        <f t="shared" si="142"/>
        <v>0.1054861111111111</v>
      </c>
    </row>
    <row r="832" spans="2:35" x14ac:dyDescent="0.3">
      <c r="B832">
        <v>54378</v>
      </c>
      <c r="C832" s="7">
        <v>44012</v>
      </c>
      <c r="D832" s="6">
        <f t="shared" si="135"/>
        <v>2020</v>
      </c>
      <c r="E832" s="4" t="str">
        <f t="shared" si="132"/>
        <v>Q2-2020</v>
      </c>
      <c r="F832" s="4" t="str">
        <f t="shared" si="133"/>
        <v>June</v>
      </c>
      <c r="G832" s="6">
        <f t="shared" si="136"/>
        <v>27</v>
      </c>
      <c r="H832" s="4" t="str">
        <f t="shared" si="134"/>
        <v>Tuesday</v>
      </c>
      <c r="I832">
        <v>2</v>
      </c>
      <c r="J832">
        <v>27</v>
      </c>
      <c r="K832">
        <v>25</v>
      </c>
      <c r="L832">
        <v>1</v>
      </c>
      <c r="M832">
        <v>43</v>
      </c>
      <c r="N832">
        <v>26</v>
      </c>
      <c r="O832">
        <v>25</v>
      </c>
      <c r="P832">
        <v>14</v>
      </c>
      <c r="Q832">
        <v>87</v>
      </c>
      <c r="R832">
        <v>24</v>
      </c>
      <c r="S832">
        <v>13</v>
      </c>
      <c r="T832">
        <v>23</v>
      </c>
      <c r="U832">
        <v>313</v>
      </c>
      <c r="V832">
        <v>24</v>
      </c>
      <c r="W832">
        <v>24</v>
      </c>
      <c r="X832">
        <v>1</v>
      </c>
      <c r="Y832">
        <v>25</v>
      </c>
      <c r="Z832">
        <v>7</v>
      </c>
      <c r="AA832">
        <v>25</v>
      </c>
      <c r="AB832">
        <v>7</v>
      </c>
      <c r="AC832">
        <v>90</v>
      </c>
      <c r="AD832">
        <f t="shared" si="137"/>
        <v>12636</v>
      </c>
      <c r="AE832" s="5">
        <f t="shared" si="138"/>
        <v>3.51</v>
      </c>
      <c r="AF832" s="5">
        <f t="shared" si="139"/>
        <v>4.49</v>
      </c>
      <c r="AG832" s="5">
        <f t="shared" si="140"/>
        <v>0.26923076923076922</v>
      </c>
      <c r="AH832" s="5">
        <f t="shared" si="141"/>
        <v>0.92307692307692313</v>
      </c>
      <c r="AI832" s="5">
        <f t="shared" si="142"/>
        <v>0.13499999999999998</v>
      </c>
    </row>
    <row r="833" spans="2:35" x14ac:dyDescent="0.3">
      <c r="B833">
        <v>54379</v>
      </c>
      <c r="C833" s="7">
        <v>44013</v>
      </c>
      <c r="D833" s="6">
        <f t="shared" si="135"/>
        <v>2020</v>
      </c>
      <c r="E833" s="4" t="str">
        <f t="shared" si="132"/>
        <v>Q3-2020</v>
      </c>
      <c r="F833" s="4" t="str">
        <f t="shared" si="133"/>
        <v>July</v>
      </c>
      <c r="G833" s="6">
        <f t="shared" si="136"/>
        <v>27</v>
      </c>
      <c r="H833" s="4" t="str">
        <f t="shared" si="134"/>
        <v>Wednesday</v>
      </c>
      <c r="I833">
        <v>1</v>
      </c>
      <c r="J833">
        <v>31</v>
      </c>
      <c r="K833">
        <v>45</v>
      </c>
      <c r="L833">
        <v>3</v>
      </c>
      <c r="M833">
        <v>32</v>
      </c>
      <c r="N833">
        <v>28</v>
      </c>
      <c r="O833">
        <v>10</v>
      </c>
      <c r="P833">
        <v>16</v>
      </c>
      <c r="Q833">
        <v>37</v>
      </c>
      <c r="R833">
        <v>15</v>
      </c>
      <c r="S833">
        <v>14</v>
      </c>
      <c r="T833">
        <v>21</v>
      </c>
      <c r="U833">
        <v>467</v>
      </c>
      <c r="V833">
        <v>24</v>
      </c>
      <c r="W833">
        <v>22</v>
      </c>
      <c r="X833">
        <v>2</v>
      </c>
      <c r="Y833">
        <v>23</v>
      </c>
      <c r="Z833">
        <v>9</v>
      </c>
      <c r="AA833">
        <v>13</v>
      </c>
      <c r="AB833">
        <v>9</v>
      </c>
      <c r="AC833">
        <v>41</v>
      </c>
      <c r="AD833">
        <f t="shared" si="137"/>
        <v>16168</v>
      </c>
      <c r="AE833" s="5">
        <f t="shared" si="138"/>
        <v>4.4911111111111115</v>
      </c>
      <c r="AF833" s="5">
        <f t="shared" si="139"/>
        <v>3.5088888888888885</v>
      </c>
      <c r="AG833" s="5">
        <f t="shared" si="140"/>
        <v>0.32142857142857145</v>
      </c>
      <c r="AH833" s="5">
        <f t="shared" si="141"/>
        <v>0.8571428571428571</v>
      </c>
      <c r="AI833" s="5">
        <f t="shared" si="142"/>
        <v>0.1603968253968254</v>
      </c>
    </row>
    <row r="834" spans="2:35" x14ac:dyDescent="0.3">
      <c r="B834">
        <v>54380</v>
      </c>
      <c r="C834" s="7">
        <v>44013</v>
      </c>
      <c r="D834" s="6">
        <f t="shared" si="135"/>
        <v>2020</v>
      </c>
      <c r="E834" s="4" t="str">
        <f t="shared" si="132"/>
        <v>Q3-2020</v>
      </c>
      <c r="F834" s="4" t="str">
        <f t="shared" si="133"/>
        <v>July</v>
      </c>
      <c r="G834" s="6">
        <f t="shared" si="136"/>
        <v>27</v>
      </c>
      <c r="H834" s="4" t="str">
        <f t="shared" si="134"/>
        <v>Wednesday</v>
      </c>
      <c r="I834">
        <v>2</v>
      </c>
      <c r="J834">
        <v>31</v>
      </c>
      <c r="K834">
        <v>20</v>
      </c>
      <c r="L834">
        <v>3</v>
      </c>
      <c r="M834">
        <v>16</v>
      </c>
      <c r="N834">
        <v>28</v>
      </c>
      <c r="O834">
        <v>18</v>
      </c>
      <c r="P834">
        <v>15</v>
      </c>
      <c r="Q834">
        <v>69</v>
      </c>
      <c r="R834">
        <v>22</v>
      </c>
      <c r="S834">
        <v>15</v>
      </c>
      <c r="T834">
        <v>19</v>
      </c>
      <c r="U834">
        <v>242</v>
      </c>
      <c r="V834">
        <v>23</v>
      </c>
      <c r="W834">
        <v>25</v>
      </c>
      <c r="X834">
        <v>2</v>
      </c>
      <c r="Y834">
        <v>25</v>
      </c>
      <c r="Z834">
        <v>7</v>
      </c>
      <c r="AA834">
        <v>21</v>
      </c>
      <c r="AB834">
        <v>7</v>
      </c>
      <c r="AC834">
        <v>37</v>
      </c>
      <c r="AD834">
        <f t="shared" si="137"/>
        <v>10584</v>
      </c>
      <c r="AE834" s="5">
        <f t="shared" si="138"/>
        <v>2.94</v>
      </c>
      <c r="AF834" s="5">
        <f t="shared" si="139"/>
        <v>5.0600000000000005</v>
      </c>
      <c r="AG834" s="5">
        <f t="shared" si="140"/>
        <v>0.25</v>
      </c>
      <c r="AH834" s="5">
        <f t="shared" si="141"/>
        <v>0.8214285714285714</v>
      </c>
      <c r="AI834" s="5">
        <f t="shared" si="142"/>
        <v>0.105</v>
      </c>
    </row>
    <row r="835" spans="2:35" x14ac:dyDescent="0.3">
      <c r="B835">
        <v>54381</v>
      </c>
      <c r="C835" s="7">
        <v>44014</v>
      </c>
      <c r="D835" s="6">
        <f t="shared" si="135"/>
        <v>2020</v>
      </c>
      <c r="E835" s="4" t="str">
        <f t="shared" si="132"/>
        <v>Q3-2020</v>
      </c>
      <c r="F835" s="4" t="str">
        <f t="shared" si="133"/>
        <v>July</v>
      </c>
      <c r="G835" s="6">
        <f t="shared" si="136"/>
        <v>27</v>
      </c>
      <c r="H835" s="4" t="str">
        <f t="shared" si="134"/>
        <v>Thursday</v>
      </c>
      <c r="I835">
        <v>1</v>
      </c>
      <c r="J835">
        <v>30</v>
      </c>
      <c r="K835">
        <v>40</v>
      </c>
      <c r="L835">
        <v>2</v>
      </c>
      <c r="M835">
        <v>43</v>
      </c>
      <c r="N835">
        <v>28</v>
      </c>
      <c r="O835">
        <v>23</v>
      </c>
      <c r="P835">
        <v>14</v>
      </c>
      <c r="Q835">
        <v>73</v>
      </c>
      <c r="R835">
        <v>16</v>
      </c>
      <c r="S835">
        <v>12</v>
      </c>
      <c r="T835">
        <v>23</v>
      </c>
      <c r="U835">
        <v>257</v>
      </c>
      <c r="V835">
        <v>25</v>
      </c>
      <c r="W835">
        <v>23</v>
      </c>
      <c r="X835">
        <v>2</v>
      </c>
      <c r="Y835">
        <v>25</v>
      </c>
      <c r="Z835">
        <v>8</v>
      </c>
      <c r="AA835">
        <v>13</v>
      </c>
      <c r="AB835">
        <v>8</v>
      </c>
      <c r="AC835">
        <v>62</v>
      </c>
      <c r="AD835">
        <f t="shared" si="137"/>
        <v>11291</v>
      </c>
      <c r="AE835" s="5">
        <f t="shared" si="138"/>
        <v>3.1363888888888889</v>
      </c>
      <c r="AF835" s="5">
        <f t="shared" si="139"/>
        <v>4.8636111111111111</v>
      </c>
      <c r="AG835" s="5">
        <f t="shared" si="140"/>
        <v>0.2857142857142857</v>
      </c>
      <c r="AH835" s="5">
        <f t="shared" si="141"/>
        <v>0.8928571428571429</v>
      </c>
      <c r="AI835" s="5">
        <f t="shared" si="142"/>
        <v>0.11201388888888889</v>
      </c>
    </row>
    <row r="836" spans="2:35" x14ac:dyDescent="0.3">
      <c r="B836">
        <v>54382</v>
      </c>
      <c r="C836" s="7">
        <v>44014</v>
      </c>
      <c r="D836" s="6">
        <f t="shared" si="135"/>
        <v>2020</v>
      </c>
      <c r="E836" s="4" t="str">
        <f t="shared" si="132"/>
        <v>Q3-2020</v>
      </c>
      <c r="F836" s="4" t="str">
        <f t="shared" si="133"/>
        <v>July</v>
      </c>
      <c r="G836" s="6">
        <f t="shared" si="136"/>
        <v>27</v>
      </c>
      <c r="H836" s="4" t="str">
        <f t="shared" si="134"/>
        <v>Thursday</v>
      </c>
      <c r="I836">
        <v>2</v>
      </c>
      <c r="J836">
        <v>30</v>
      </c>
      <c r="K836">
        <v>37</v>
      </c>
      <c r="L836">
        <v>3</v>
      </c>
      <c r="M836">
        <v>44</v>
      </c>
      <c r="N836">
        <v>27</v>
      </c>
      <c r="O836">
        <v>15</v>
      </c>
      <c r="P836">
        <v>16</v>
      </c>
      <c r="Q836">
        <v>66</v>
      </c>
      <c r="R836">
        <v>24</v>
      </c>
      <c r="S836">
        <v>15</v>
      </c>
      <c r="T836">
        <v>19</v>
      </c>
      <c r="U836">
        <v>240</v>
      </c>
      <c r="V836">
        <v>24</v>
      </c>
      <c r="W836">
        <v>10</v>
      </c>
      <c r="X836">
        <v>1</v>
      </c>
      <c r="Y836">
        <v>25</v>
      </c>
      <c r="Z836">
        <v>7</v>
      </c>
      <c r="AA836">
        <v>13</v>
      </c>
      <c r="AB836">
        <v>7</v>
      </c>
      <c r="AC836">
        <v>43</v>
      </c>
      <c r="AD836">
        <f t="shared" si="137"/>
        <v>9780</v>
      </c>
      <c r="AE836" s="5">
        <f t="shared" si="138"/>
        <v>2.7166666666666668</v>
      </c>
      <c r="AF836" s="5">
        <f t="shared" si="139"/>
        <v>5.2833333333333332</v>
      </c>
      <c r="AG836" s="5">
        <f t="shared" si="140"/>
        <v>0.25925925925925924</v>
      </c>
      <c r="AH836" s="5">
        <f t="shared" si="141"/>
        <v>0.88888888888888884</v>
      </c>
      <c r="AI836" s="5">
        <f t="shared" si="142"/>
        <v>0.1006172839506173</v>
      </c>
    </row>
    <row r="837" spans="2:35" x14ac:dyDescent="0.3">
      <c r="B837">
        <v>54383</v>
      </c>
      <c r="C837" s="7">
        <v>44015</v>
      </c>
      <c r="D837" s="6">
        <f t="shared" si="135"/>
        <v>2020</v>
      </c>
      <c r="E837" s="4" t="str">
        <f t="shared" si="132"/>
        <v>Q3-2020</v>
      </c>
      <c r="F837" s="4" t="str">
        <f t="shared" si="133"/>
        <v>July</v>
      </c>
      <c r="G837" s="6">
        <f t="shared" si="136"/>
        <v>27</v>
      </c>
      <c r="H837" s="4" t="str">
        <f t="shared" si="134"/>
        <v>Friday</v>
      </c>
      <c r="I837">
        <v>1</v>
      </c>
      <c r="J837">
        <v>30</v>
      </c>
      <c r="K837">
        <v>39</v>
      </c>
      <c r="L837">
        <v>2</v>
      </c>
      <c r="M837">
        <v>22</v>
      </c>
      <c r="N837">
        <v>28</v>
      </c>
      <c r="O837">
        <v>15</v>
      </c>
      <c r="P837">
        <v>14</v>
      </c>
      <c r="Q837">
        <v>79</v>
      </c>
      <c r="R837">
        <v>21</v>
      </c>
      <c r="S837">
        <v>12</v>
      </c>
      <c r="T837">
        <v>20</v>
      </c>
      <c r="U837">
        <v>585</v>
      </c>
      <c r="V837">
        <v>24</v>
      </c>
      <c r="W837">
        <v>25</v>
      </c>
      <c r="X837">
        <v>2</v>
      </c>
      <c r="Y837">
        <v>21</v>
      </c>
      <c r="Z837">
        <v>9</v>
      </c>
      <c r="AA837">
        <v>27</v>
      </c>
      <c r="AB837">
        <v>9</v>
      </c>
      <c r="AC837">
        <v>31</v>
      </c>
      <c r="AD837">
        <f t="shared" si="137"/>
        <v>20260</v>
      </c>
      <c r="AE837" s="5">
        <f t="shared" si="138"/>
        <v>5.6277777777777782</v>
      </c>
      <c r="AF837" s="5">
        <f t="shared" si="139"/>
        <v>2.3722222222222218</v>
      </c>
      <c r="AG837" s="5">
        <f t="shared" si="140"/>
        <v>0.32142857142857145</v>
      </c>
      <c r="AH837" s="5">
        <f t="shared" si="141"/>
        <v>0.8571428571428571</v>
      </c>
      <c r="AI837" s="5">
        <f t="shared" si="142"/>
        <v>0.2009920634920635</v>
      </c>
    </row>
    <row r="838" spans="2:35" x14ac:dyDescent="0.3">
      <c r="B838">
        <v>54384</v>
      </c>
      <c r="C838" s="7">
        <v>44015</v>
      </c>
      <c r="D838" s="6">
        <f t="shared" si="135"/>
        <v>2020</v>
      </c>
      <c r="E838" s="4" t="str">
        <f t="shared" si="132"/>
        <v>Q3-2020</v>
      </c>
      <c r="F838" s="4" t="str">
        <f t="shared" si="133"/>
        <v>July</v>
      </c>
      <c r="G838" s="6">
        <f t="shared" si="136"/>
        <v>27</v>
      </c>
      <c r="H838" s="4" t="str">
        <f t="shared" si="134"/>
        <v>Friday</v>
      </c>
      <c r="I838">
        <v>2</v>
      </c>
      <c r="J838">
        <v>29</v>
      </c>
      <c r="K838">
        <v>20</v>
      </c>
      <c r="L838">
        <v>2</v>
      </c>
      <c r="M838">
        <v>24</v>
      </c>
      <c r="N838">
        <v>27</v>
      </c>
      <c r="O838">
        <v>28</v>
      </c>
      <c r="P838">
        <v>15</v>
      </c>
      <c r="Q838">
        <v>58</v>
      </c>
      <c r="R838">
        <v>26</v>
      </c>
      <c r="S838">
        <v>14</v>
      </c>
      <c r="T838">
        <v>18</v>
      </c>
      <c r="U838">
        <v>532</v>
      </c>
      <c r="V838">
        <v>24</v>
      </c>
      <c r="W838">
        <v>12</v>
      </c>
      <c r="X838">
        <v>1</v>
      </c>
      <c r="Y838">
        <v>22</v>
      </c>
      <c r="Z838">
        <v>8</v>
      </c>
      <c r="AA838">
        <v>20</v>
      </c>
      <c r="AB838">
        <v>8</v>
      </c>
      <c r="AC838">
        <v>37</v>
      </c>
      <c r="AD838">
        <f t="shared" si="137"/>
        <v>17932</v>
      </c>
      <c r="AE838" s="5">
        <f t="shared" si="138"/>
        <v>4.9811111111111108</v>
      </c>
      <c r="AF838" s="5">
        <f t="shared" si="139"/>
        <v>3.0188888888888892</v>
      </c>
      <c r="AG838" s="5">
        <f t="shared" si="140"/>
        <v>0.29629629629629628</v>
      </c>
      <c r="AH838" s="5">
        <f t="shared" si="141"/>
        <v>0.88888888888888884</v>
      </c>
      <c r="AI838" s="5">
        <f t="shared" si="142"/>
        <v>0.18448559670781892</v>
      </c>
    </row>
    <row r="839" spans="2:35" x14ac:dyDescent="0.3">
      <c r="B839">
        <v>54385</v>
      </c>
      <c r="C839" s="7">
        <v>44016</v>
      </c>
      <c r="D839" s="6">
        <f t="shared" si="135"/>
        <v>2020</v>
      </c>
      <c r="E839" s="4" t="str">
        <f t="shared" si="132"/>
        <v>Q3-2020</v>
      </c>
      <c r="F839" s="4" t="str">
        <f t="shared" si="133"/>
        <v>July</v>
      </c>
      <c r="G839" s="6">
        <f t="shared" si="136"/>
        <v>27</v>
      </c>
      <c r="H839" s="4" t="str">
        <f t="shared" si="134"/>
        <v>Saturday</v>
      </c>
      <c r="I839">
        <v>1</v>
      </c>
      <c r="J839">
        <v>30</v>
      </c>
      <c r="K839">
        <v>24</v>
      </c>
      <c r="L839">
        <v>3</v>
      </c>
      <c r="M839">
        <v>26</v>
      </c>
      <c r="N839">
        <v>27</v>
      </c>
      <c r="O839">
        <v>20</v>
      </c>
      <c r="P839">
        <v>15</v>
      </c>
      <c r="Q839">
        <v>44</v>
      </c>
      <c r="R839">
        <v>23</v>
      </c>
      <c r="S839">
        <v>13</v>
      </c>
      <c r="T839">
        <v>22</v>
      </c>
      <c r="U839">
        <v>497</v>
      </c>
      <c r="V839">
        <v>25</v>
      </c>
      <c r="W839">
        <v>19</v>
      </c>
      <c r="X839">
        <v>2</v>
      </c>
      <c r="Y839">
        <v>22</v>
      </c>
      <c r="Z839">
        <v>9</v>
      </c>
      <c r="AA839">
        <v>16</v>
      </c>
      <c r="AB839">
        <v>9</v>
      </c>
      <c r="AC839">
        <v>31</v>
      </c>
      <c r="AD839">
        <f t="shared" si="137"/>
        <v>16782</v>
      </c>
      <c r="AE839" s="5">
        <f t="shared" si="138"/>
        <v>4.6616666666666671</v>
      </c>
      <c r="AF839" s="5">
        <f t="shared" si="139"/>
        <v>3.3383333333333329</v>
      </c>
      <c r="AG839" s="5">
        <f t="shared" si="140"/>
        <v>0.33333333333333331</v>
      </c>
      <c r="AH839" s="5">
        <f t="shared" si="141"/>
        <v>0.92592592592592593</v>
      </c>
      <c r="AI839" s="5">
        <f t="shared" si="142"/>
        <v>0.17265432098765435</v>
      </c>
    </row>
    <row r="840" spans="2:35" x14ac:dyDescent="0.3">
      <c r="B840">
        <v>54386</v>
      </c>
      <c r="C840" s="7">
        <v>44018</v>
      </c>
      <c r="D840" s="6">
        <f t="shared" si="135"/>
        <v>2020</v>
      </c>
      <c r="E840" s="4" t="str">
        <f t="shared" si="132"/>
        <v>Q3-2020</v>
      </c>
      <c r="F840" s="4" t="str">
        <f t="shared" si="133"/>
        <v>July</v>
      </c>
      <c r="G840" s="6">
        <f t="shared" si="136"/>
        <v>28</v>
      </c>
      <c r="H840" s="4" t="str">
        <f t="shared" si="134"/>
        <v>Monday</v>
      </c>
      <c r="I840">
        <v>1</v>
      </c>
      <c r="J840">
        <v>30</v>
      </c>
      <c r="K840">
        <v>16</v>
      </c>
      <c r="L840">
        <v>3</v>
      </c>
      <c r="M840">
        <v>18</v>
      </c>
      <c r="N840">
        <v>27</v>
      </c>
      <c r="O840">
        <v>22</v>
      </c>
      <c r="P840">
        <v>15</v>
      </c>
      <c r="Q840">
        <v>57</v>
      </c>
      <c r="R840">
        <v>17</v>
      </c>
      <c r="S840">
        <v>13</v>
      </c>
      <c r="T840">
        <v>23</v>
      </c>
      <c r="U840">
        <v>674</v>
      </c>
      <c r="V840">
        <v>25</v>
      </c>
      <c r="W840">
        <v>19</v>
      </c>
      <c r="X840">
        <v>1</v>
      </c>
      <c r="Y840">
        <v>26</v>
      </c>
      <c r="Z840">
        <v>9</v>
      </c>
      <c r="AA840">
        <v>22</v>
      </c>
      <c r="AB840">
        <v>9</v>
      </c>
      <c r="AC840">
        <v>58</v>
      </c>
      <c r="AD840">
        <f t="shared" si="137"/>
        <v>22044</v>
      </c>
      <c r="AE840" s="5">
        <f t="shared" si="138"/>
        <v>6.1233333333333331</v>
      </c>
      <c r="AF840" s="5">
        <f t="shared" si="139"/>
        <v>1.8766666666666669</v>
      </c>
      <c r="AG840" s="5">
        <f t="shared" si="140"/>
        <v>0.33333333333333331</v>
      </c>
      <c r="AH840" s="5">
        <f t="shared" si="141"/>
        <v>0.92592592592592593</v>
      </c>
      <c r="AI840" s="5">
        <f t="shared" si="142"/>
        <v>0.22679012345679012</v>
      </c>
    </row>
    <row r="841" spans="2:35" x14ac:dyDescent="0.3">
      <c r="B841">
        <v>54387</v>
      </c>
      <c r="C841" s="7">
        <v>44018</v>
      </c>
      <c r="D841" s="6">
        <f t="shared" si="135"/>
        <v>2020</v>
      </c>
      <c r="E841" s="4" t="str">
        <f t="shared" si="132"/>
        <v>Q3-2020</v>
      </c>
      <c r="F841" s="4" t="str">
        <f t="shared" si="133"/>
        <v>July</v>
      </c>
      <c r="G841" s="6">
        <f t="shared" si="136"/>
        <v>28</v>
      </c>
      <c r="H841" s="4" t="str">
        <f t="shared" si="134"/>
        <v>Monday</v>
      </c>
      <c r="I841">
        <v>2</v>
      </c>
      <c r="J841">
        <v>30</v>
      </c>
      <c r="K841">
        <v>43</v>
      </c>
      <c r="L841">
        <v>3</v>
      </c>
      <c r="M841">
        <v>28</v>
      </c>
      <c r="N841">
        <v>27</v>
      </c>
      <c r="O841">
        <v>24</v>
      </c>
      <c r="P841">
        <v>17</v>
      </c>
      <c r="Q841">
        <v>39</v>
      </c>
      <c r="R841">
        <v>10</v>
      </c>
      <c r="S841">
        <v>14</v>
      </c>
      <c r="T841">
        <v>23</v>
      </c>
      <c r="U841">
        <v>481</v>
      </c>
      <c r="V841">
        <v>24</v>
      </c>
      <c r="W841">
        <v>13</v>
      </c>
      <c r="X841">
        <v>1</v>
      </c>
      <c r="Y841">
        <v>22</v>
      </c>
      <c r="Z841">
        <v>8</v>
      </c>
      <c r="AA841">
        <v>21</v>
      </c>
      <c r="AB841">
        <v>8</v>
      </c>
      <c r="AC841">
        <v>39</v>
      </c>
      <c r="AD841">
        <f t="shared" si="137"/>
        <v>16211</v>
      </c>
      <c r="AE841" s="5">
        <f t="shared" si="138"/>
        <v>4.5030555555555551</v>
      </c>
      <c r="AF841" s="5">
        <f t="shared" si="139"/>
        <v>3.4969444444444449</v>
      </c>
      <c r="AG841" s="5">
        <f t="shared" si="140"/>
        <v>0.29629629629629628</v>
      </c>
      <c r="AH841" s="5">
        <f t="shared" si="141"/>
        <v>0.88888888888888884</v>
      </c>
      <c r="AI841" s="5">
        <f t="shared" si="142"/>
        <v>0.16677983539094648</v>
      </c>
    </row>
    <row r="842" spans="2:35" x14ac:dyDescent="0.3">
      <c r="B842">
        <v>54388</v>
      </c>
      <c r="C842" s="7">
        <v>44019</v>
      </c>
      <c r="D842" s="6">
        <f t="shared" si="135"/>
        <v>2020</v>
      </c>
      <c r="E842" s="4" t="str">
        <f t="shared" si="132"/>
        <v>Q3-2020</v>
      </c>
      <c r="F842" s="4" t="str">
        <f t="shared" si="133"/>
        <v>July</v>
      </c>
      <c r="G842" s="6">
        <f t="shared" si="136"/>
        <v>28</v>
      </c>
      <c r="H842" s="4" t="str">
        <f t="shared" si="134"/>
        <v>Tuesday</v>
      </c>
      <c r="I842">
        <v>1</v>
      </c>
      <c r="J842">
        <v>31</v>
      </c>
      <c r="K842">
        <v>29</v>
      </c>
      <c r="L842">
        <v>3</v>
      </c>
      <c r="M842">
        <v>19</v>
      </c>
      <c r="N842">
        <v>28</v>
      </c>
      <c r="O842">
        <v>20</v>
      </c>
      <c r="P842">
        <v>16</v>
      </c>
      <c r="Q842">
        <v>83</v>
      </c>
      <c r="R842">
        <v>15</v>
      </c>
      <c r="S842">
        <v>13</v>
      </c>
      <c r="T842">
        <v>23</v>
      </c>
      <c r="U842">
        <v>600</v>
      </c>
      <c r="V842">
        <v>24</v>
      </c>
      <c r="W842">
        <v>24</v>
      </c>
      <c r="X842">
        <v>2</v>
      </c>
      <c r="Y842">
        <v>26</v>
      </c>
      <c r="Z842">
        <v>9</v>
      </c>
      <c r="AA842">
        <v>19</v>
      </c>
      <c r="AB842">
        <v>9</v>
      </c>
      <c r="AC842">
        <v>55</v>
      </c>
      <c r="AD842">
        <f t="shared" si="137"/>
        <v>21170</v>
      </c>
      <c r="AE842" s="5">
        <f t="shared" si="138"/>
        <v>5.8805555555555555</v>
      </c>
      <c r="AF842" s="5">
        <f t="shared" si="139"/>
        <v>2.1194444444444445</v>
      </c>
      <c r="AG842" s="5">
        <f t="shared" si="140"/>
        <v>0.32142857142857145</v>
      </c>
      <c r="AH842" s="5">
        <f t="shared" si="141"/>
        <v>0.8571428571428571</v>
      </c>
      <c r="AI842" s="5">
        <f t="shared" si="142"/>
        <v>0.21001984126984127</v>
      </c>
    </row>
    <row r="843" spans="2:35" x14ac:dyDescent="0.3">
      <c r="B843">
        <v>54389</v>
      </c>
      <c r="C843" s="7">
        <v>44019</v>
      </c>
      <c r="D843" s="6">
        <f t="shared" si="135"/>
        <v>2020</v>
      </c>
      <c r="E843" s="4" t="str">
        <f t="shared" si="132"/>
        <v>Q3-2020</v>
      </c>
      <c r="F843" s="4" t="str">
        <f t="shared" si="133"/>
        <v>July</v>
      </c>
      <c r="G843" s="6">
        <f t="shared" si="136"/>
        <v>28</v>
      </c>
      <c r="H843" s="4" t="str">
        <f t="shared" si="134"/>
        <v>Tuesday</v>
      </c>
      <c r="I843">
        <v>2</v>
      </c>
      <c r="J843">
        <v>31</v>
      </c>
      <c r="K843">
        <v>17</v>
      </c>
      <c r="L843">
        <v>2</v>
      </c>
      <c r="M843">
        <v>26</v>
      </c>
      <c r="N843">
        <v>29</v>
      </c>
      <c r="O843">
        <v>20</v>
      </c>
      <c r="P843">
        <v>17</v>
      </c>
      <c r="Q843">
        <v>51</v>
      </c>
      <c r="R843">
        <v>14</v>
      </c>
      <c r="S843">
        <v>13</v>
      </c>
      <c r="T843">
        <v>20</v>
      </c>
      <c r="U843">
        <v>515</v>
      </c>
      <c r="V843">
        <v>23</v>
      </c>
      <c r="W843">
        <v>19</v>
      </c>
      <c r="X843">
        <v>1</v>
      </c>
      <c r="Y843">
        <v>22</v>
      </c>
      <c r="Z843">
        <v>8</v>
      </c>
      <c r="AA843">
        <v>20</v>
      </c>
      <c r="AB843">
        <v>8</v>
      </c>
      <c r="AC843">
        <v>78</v>
      </c>
      <c r="AD843">
        <f t="shared" si="137"/>
        <v>18750</v>
      </c>
      <c r="AE843" s="5">
        <f t="shared" si="138"/>
        <v>5.208333333333333</v>
      </c>
      <c r="AF843" s="5">
        <f t="shared" si="139"/>
        <v>2.791666666666667</v>
      </c>
      <c r="AG843" s="5">
        <f t="shared" si="140"/>
        <v>0.27586206896551724</v>
      </c>
      <c r="AH843" s="5">
        <f t="shared" si="141"/>
        <v>0.7931034482758621</v>
      </c>
      <c r="AI843" s="5">
        <f t="shared" si="142"/>
        <v>0.17959770114942528</v>
      </c>
    </row>
    <row r="844" spans="2:35" x14ac:dyDescent="0.3">
      <c r="B844">
        <v>54390</v>
      </c>
      <c r="C844" s="7">
        <v>44020</v>
      </c>
      <c r="D844" s="6">
        <f t="shared" si="135"/>
        <v>2020</v>
      </c>
      <c r="E844" s="4" t="str">
        <f t="shared" si="132"/>
        <v>Q3-2020</v>
      </c>
      <c r="F844" s="4" t="str">
        <f t="shared" si="133"/>
        <v>July</v>
      </c>
      <c r="G844" s="6">
        <f t="shared" si="136"/>
        <v>28</v>
      </c>
      <c r="H844" s="4" t="str">
        <f t="shared" si="134"/>
        <v>Wednesday</v>
      </c>
      <c r="I844">
        <v>1</v>
      </c>
      <c r="J844">
        <v>31</v>
      </c>
      <c r="K844">
        <v>25</v>
      </c>
      <c r="L844">
        <v>3</v>
      </c>
      <c r="M844">
        <v>34</v>
      </c>
      <c r="N844">
        <v>28</v>
      </c>
      <c r="O844">
        <v>20</v>
      </c>
      <c r="P844">
        <v>14</v>
      </c>
      <c r="Q844">
        <v>57</v>
      </c>
      <c r="R844">
        <v>20</v>
      </c>
      <c r="S844">
        <v>13</v>
      </c>
      <c r="T844">
        <v>22</v>
      </c>
      <c r="U844">
        <v>376</v>
      </c>
      <c r="V844">
        <v>24</v>
      </c>
      <c r="W844">
        <v>14</v>
      </c>
      <c r="X844">
        <v>1</v>
      </c>
      <c r="Y844">
        <v>23</v>
      </c>
      <c r="Z844">
        <v>8</v>
      </c>
      <c r="AA844">
        <v>11</v>
      </c>
      <c r="AB844">
        <v>8</v>
      </c>
      <c r="AC844">
        <v>79</v>
      </c>
      <c r="AD844">
        <f t="shared" si="137"/>
        <v>14225</v>
      </c>
      <c r="AE844" s="5">
        <f t="shared" si="138"/>
        <v>3.9513888888888888</v>
      </c>
      <c r="AF844" s="5">
        <f t="shared" si="139"/>
        <v>4.0486111111111107</v>
      </c>
      <c r="AG844" s="5">
        <f t="shared" si="140"/>
        <v>0.2857142857142857</v>
      </c>
      <c r="AH844" s="5">
        <f t="shared" si="141"/>
        <v>0.8571428571428571</v>
      </c>
      <c r="AI844" s="5">
        <f t="shared" si="142"/>
        <v>0.14112103174603174</v>
      </c>
    </row>
    <row r="845" spans="2:35" x14ac:dyDescent="0.3">
      <c r="B845">
        <v>54391</v>
      </c>
      <c r="C845" s="7">
        <v>44020</v>
      </c>
      <c r="D845" s="6">
        <f t="shared" si="135"/>
        <v>2020</v>
      </c>
      <c r="E845" s="4" t="str">
        <f t="shared" si="132"/>
        <v>Q3-2020</v>
      </c>
      <c r="F845" s="4" t="str">
        <f t="shared" si="133"/>
        <v>July</v>
      </c>
      <c r="G845" s="6">
        <f t="shared" si="136"/>
        <v>28</v>
      </c>
      <c r="H845" s="4" t="str">
        <f t="shared" si="134"/>
        <v>Wednesday</v>
      </c>
      <c r="I845">
        <v>2</v>
      </c>
      <c r="J845">
        <v>30</v>
      </c>
      <c r="K845">
        <v>26</v>
      </c>
      <c r="L845">
        <v>2</v>
      </c>
      <c r="M845">
        <v>21</v>
      </c>
      <c r="N845">
        <v>28</v>
      </c>
      <c r="O845">
        <v>15</v>
      </c>
      <c r="P845">
        <v>16</v>
      </c>
      <c r="Q845">
        <v>35</v>
      </c>
      <c r="R845">
        <v>23</v>
      </c>
      <c r="S845">
        <v>14</v>
      </c>
      <c r="T845">
        <v>21</v>
      </c>
      <c r="U845">
        <v>621</v>
      </c>
      <c r="V845">
        <v>24</v>
      </c>
      <c r="W845">
        <v>25</v>
      </c>
      <c r="X845">
        <v>1</v>
      </c>
      <c r="Y845">
        <v>21</v>
      </c>
      <c r="Z845">
        <v>8</v>
      </c>
      <c r="AA845">
        <v>15</v>
      </c>
      <c r="AB845">
        <v>8</v>
      </c>
      <c r="AC845">
        <v>65</v>
      </c>
      <c r="AD845">
        <f t="shared" si="137"/>
        <v>20885</v>
      </c>
      <c r="AE845" s="5">
        <f t="shared" si="138"/>
        <v>5.8013888888888889</v>
      </c>
      <c r="AF845" s="5">
        <f t="shared" si="139"/>
        <v>2.1986111111111111</v>
      </c>
      <c r="AG845" s="5">
        <f t="shared" si="140"/>
        <v>0.2857142857142857</v>
      </c>
      <c r="AH845" s="5">
        <f t="shared" si="141"/>
        <v>0.8571428571428571</v>
      </c>
      <c r="AI845" s="5">
        <f t="shared" si="142"/>
        <v>0.20719246031746033</v>
      </c>
    </row>
    <row r="846" spans="2:35" x14ac:dyDescent="0.3">
      <c r="B846">
        <v>54392</v>
      </c>
      <c r="C846" s="7">
        <v>44021</v>
      </c>
      <c r="D846" s="6">
        <f t="shared" si="135"/>
        <v>2020</v>
      </c>
      <c r="E846" s="4" t="str">
        <f t="shared" si="132"/>
        <v>Q3-2020</v>
      </c>
      <c r="F846" s="4" t="str">
        <f t="shared" si="133"/>
        <v>July</v>
      </c>
      <c r="G846" s="6">
        <f t="shared" si="136"/>
        <v>28</v>
      </c>
      <c r="H846" s="4" t="str">
        <f t="shared" si="134"/>
        <v>Thursday</v>
      </c>
      <c r="I846">
        <v>1</v>
      </c>
      <c r="J846">
        <v>30</v>
      </c>
      <c r="K846">
        <v>17</v>
      </c>
      <c r="L846">
        <v>2</v>
      </c>
      <c r="M846">
        <v>30</v>
      </c>
      <c r="N846">
        <v>28</v>
      </c>
      <c r="O846">
        <v>16</v>
      </c>
      <c r="P846">
        <v>15</v>
      </c>
      <c r="Q846">
        <v>85</v>
      </c>
      <c r="R846">
        <v>27</v>
      </c>
      <c r="S846">
        <v>13</v>
      </c>
      <c r="T846">
        <v>22</v>
      </c>
      <c r="U846">
        <v>446</v>
      </c>
      <c r="V846">
        <v>25</v>
      </c>
      <c r="W846">
        <v>20</v>
      </c>
      <c r="X846">
        <v>2</v>
      </c>
      <c r="Y846">
        <v>23</v>
      </c>
      <c r="Z846">
        <v>8</v>
      </c>
      <c r="AA846">
        <v>17</v>
      </c>
      <c r="AB846">
        <v>8</v>
      </c>
      <c r="AC846">
        <v>32</v>
      </c>
      <c r="AD846">
        <f t="shared" si="137"/>
        <v>16480</v>
      </c>
      <c r="AE846" s="5">
        <f t="shared" si="138"/>
        <v>4.5777777777777775</v>
      </c>
      <c r="AF846" s="5">
        <f t="shared" si="139"/>
        <v>3.4222222222222225</v>
      </c>
      <c r="AG846" s="5">
        <f t="shared" si="140"/>
        <v>0.2857142857142857</v>
      </c>
      <c r="AH846" s="5">
        <f t="shared" si="141"/>
        <v>0.8928571428571429</v>
      </c>
      <c r="AI846" s="5">
        <f t="shared" si="142"/>
        <v>0.16349206349206349</v>
      </c>
    </row>
    <row r="847" spans="2:35" x14ac:dyDescent="0.3">
      <c r="B847">
        <v>54393</v>
      </c>
      <c r="C847" s="7">
        <v>44021</v>
      </c>
      <c r="D847" s="6">
        <f t="shared" si="135"/>
        <v>2020</v>
      </c>
      <c r="E847" s="4" t="str">
        <f t="shared" si="132"/>
        <v>Q3-2020</v>
      </c>
      <c r="F847" s="4" t="str">
        <f t="shared" si="133"/>
        <v>July</v>
      </c>
      <c r="G847" s="6">
        <f t="shared" si="136"/>
        <v>28</v>
      </c>
      <c r="H847" s="4" t="str">
        <f t="shared" si="134"/>
        <v>Thursday</v>
      </c>
      <c r="I847">
        <v>2</v>
      </c>
      <c r="J847">
        <v>30</v>
      </c>
      <c r="K847">
        <v>20</v>
      </c>
      <c r="L847">
        <v>3</v>
      </c>
      <c r="M847">
        <v>41</v>
      </c>
      <c r="N847">
        <v>27</v>
      </c>
      <c r="O847">
        <v>22</v>
      </c>
      <c r="P847">
        <v>16</v>
      </c>
      <c r="Q847">
        <v>36</v>
      </c>
      <c r="R847">
        <v>29</v>
      </c>
      <c r="S847">
        <v>14</v>
      </c>
      <c r="T847">
        <v>18</v>
      </c>
      <c r="U847">
        <v>311</v>
      </c>
      <c r="V847">
        <v>23</v>
      </c>
      <c r="W847">
        <v>24</v>
      </c>
      <c r="X847">
        <v>1</v>
      </c>
      <c r="Y847">
        <v>25</v>
      </c>
      <c r="Z847">
        <v>7</v>
      </c>
      <c r="AA847">
        <v>24</v>
      </c>
      <c r="AB847">
        <v>7</v>
      </c>
      <c r="AC847">
        <v>83</v>
      </c>
      <c r="AD847">
        <f t="shared" si="137"/>
        <v>12076</v>
      </c>
      <c r="AE847" s="5">
        <f t="shared" si="138"/>
        <v>3.3544444444444443</v>
      </c>
      <c r="AF847" s="5">
        <f t="shared" si="139"/>
        <v>4.6455555555555552</v>
      </c>
      <c r="AG847" s="5">
        <f t="shared" si="140"/>
        <v>0.25925925925925924</v>
      </c>
      <c r="AH847" s="5">
        <f t="shared" si="141"/>
        <v>0.85185185185185186</v>
      </c>
      <c r="AI847" s="5">
        <f t="shared" si="142"/>
        <v>0.12423868312757201</v>
      </c>
    </row>
    <row r="848" spans="2:35" x14ac:dyDescent="0.3">
      <c r="B848">
        <v>54394</v>
      </c>
      <c r="C848" s="7">
        <v>44022</v>
      </c>
      <c r="D848" s="6">
        <f t="shared" si="135"/>
        <v>2020</v>
      </c>
      <c r="E848" s="4" t="str">
        <f t="shared" si="132"/>
        <v>Q3-2020</v>
      </c>
      <c r="F848" s="4" t="str">
        <f t="shared" si="133"/>
        <v>July</v>
      </c>
      <c r="G848" s="6">
        <f t="shared" si="136"/>
        <v>28</v>
      </c>
      <c r="H848" s="4" t="str">
        <f t="shared" si="134"/>
        <v>Friday</v>
      </c>
      <c r="I848">
        <v>1</v>
      </c>
      <c r="J848">
        <v>31</v>
      </c>
      <c r="K848">
        <v>45</v>
      </c>
      <c r="L848">
        <v>2</v>
      </c>
      <c r="M848">
        <v>35</v>
      </c>
      <c r="N848">
        <v>29</v>
      </c>
      <c r="O848">
        <v>21</v>
      </c>
      <c r="P848">
        <v>15</v>
      </c>
      <c r="Q848">
        <v>33</v>
      </c>
      <c r="R848">
        <v>27</v>
      </c>
      <c r="S848">
        <v>13</v>
      </c>
      <c r="T848">
        <v>21</v>
      </c>
      <c r="U848">
        <v>322</v>
      </c>
      <c r="V848">
        <v>24</v>
      </c>
      <c r="W848">
        <v>14</v>
      </c>
      <c r="X848">
        <v>1</v>
      </c>
      <c r="Y848">
        <v>24</v>
      </c>
      <c r="Z848">
        <v>8</v>
      </c>
      <c r="AA848">
        <v>19</v>
      </c>
      <c r="AB848">
        <v>8</v>
      </c>
      <c r="AC848">
        <v>58</v>
      </c>
      <c r="AD848">
        <f t="shared" si="137"/>
        <v>12782</v>
      </c>
      <c r="AE848" s="5">
        <f t="shared" si="138"/>
        <v>3.5505555555555555</v>
      </c>
      <c r="AF848" s="5">
        <f t="shared" si="139"/>
        <v>4.4494444444444445</v>
      </c>
      <c r="AG848" s="5">
        <f t="shared" si="140"/>
        <v>0.27586206896551724</v>
      </c>
      <c r="AH848" s="5">
        <f t="shared" si="141"/>
        <v>0.82758620689655171</v>
      </c>
      <c r="AI848" s="5">
        <f t="shared" si="142"/>
        <v>0.12243295019157088</v>
      </c>
    </row>
    <row r="849" spans="2:35" x14ac:dyDescent="0.3">
      <c r="B849">
        <v>54395</v>
      </c>
      <c r="C849" s="7">
        <v>44022</v>
      </c>
      <c r="D849" s="6">
        <f t="shared" si="135"/>
        <v>2020</v>
      </c>
      <c r="E849" s="4" t="str">
        <f t="shared" si="132"/>
        <v>Q3-2020</v>
      </c>
      <c r="F849" s="4" t="str">
        <f t="shared" si="133"/>
        <v>July</v>
      </c>
      <c r="G849" s="6">
        <f t="shared" si="136"/>
        <v>28</v>
      </c>
      <c r="H849" s="4" t="str">
        <f t="shared" si="134"/>
        <v>Friday</v>
      </c>
      <c r="I849">
        <v>2</v>
      </c>
      <c r="J849">
        <v>31</v>
      </c>
      <c r="K849">
        <v>17</v>
      </c>
      <c r="L849">
        <v>3</v>
      </c>
      <c r="M849">
        <v>26</v>
      </c>
      <c r="N849">
        <v>28</v>
      </c>
      <c r="O849">
        <v>15</v>
      </c>
      <c r="P849">
        <v>17</v>
      </c>
      <c r="Q849">
        <v>65</v>
      </c>
      <c r="R849">
        <v>19</v>
      </c>
      <c r="S849">
        <v>14</v>
      </c>
      <c r="T849">
        <v>21</v>
      </c>
      <c r="U849">
        <v>553</v>
      </c>
      <c r="V849">
        <v>23</v>
      </c>
      <c r="W849">
        <v>15</v>
      </c>
      <c r="X849">
        <v>2</v>
      </c>
      <c r="Y849">
        <v>22</v>
      </c>
      <c r="Z849">
        <v>8</v>
      </c>
      <c r="AA849">
        <v>27</v>
      </c>
      <c r="AB849">
        <v>8</v>
      </c>
      <c r="AC849">
        <v>77</v>
      </c>
      <c r="AD849">
        <f t="shared" si="137"/>
        <v>19419</v>
      </c>
      <c r="AE849" s="5">
        <f t="shared" si="138"/>
        <v>5.394166666666667</v>
      </c>
      <c r="AF849" s="5">
        <f t="shared" si="139"/>
        <v>2.605833333333333</v>
      </c>
      <c r="AG849" s="5">
        <f t="shared" si="140"/>
        <v>0.2857142857142857</v>
      </c>
      <c r="AH849" s="5">
        <f t="shared" si="141"/>
        <v>0.8214285714285714</v>
      </c>
      <c r="AI849" s="5">
        <f t="shared" si="142"/>
        <v>0.19264880952380953</v>
      </c>
    </row>
    <row r="850" spans="2:35" x14ac:dyDescent="0.3">
      <c r="B850">
        <v>54396</v>
      </c>
      <c r="C850" s="7">
        <v>44023</v>
      </c>
      <c r="D850" s="6">
        <f t="shared" si="135"/>
        <v>2020</v>
      </c>
      <c r="E850" s="4" t="str">
        <f t="shared" si="132"/>
        <v>Q3-2020</v>
      </c>
      <c r="F850" s="4" t="str">
        <f t="shared" si="133"/>
        <v>July</v>
      </c>
      <c r="G850" s="6">
        <f t="shared" si="136"/>
        <v>28</v>
      </c>
      <c r="H850" s="4" t="str">
        <f t="shared" si="134"/>
        <v>Saturday</v>
      </c>
      <c r="I850">
        <v>1</v>
      </c>
      <c r="J850">
        <v>32</v>
      </c>
      <c r="K850">
        <v>21</v>
      </c>
      <c r="L850">
        <v>3</v>
      </c>
      <c r="M850">
        <v>29</v>
      </c>
      <c r="N850">
        <v>29</v>
      </c>
      <c r="O850">
        <v>12</v>
      </c>
      <c r="P850">
        <v>14</v>
      </c>
      <c r="Q850">
        <v>88</v>
      </c>
      <c r="R850">
        <v>17</v>
      </c>
      <c r="S850">
        <v>13</v>
      </c>
      <c r="T850">
        <v>21</v>
      </c>
      <c r="U850">
        <v>594</v>
      </c>
      <c r="V850">
        <v>24</v>
      </c>
      <c r="W850">
        <v>11</v>
      </c>
      <c r="X850">
        <v>2</v>
      </c>
      <c r="Y850">
        <v>22</v>
      </c>
      <c r="Z850">
        <v>9</v>
      </c>
      <c r="AA850">
        <v>14</v>
      </c>
      <c r="AB850">
        <v>9</v>
      </c>
      <c r="AC850">
        <v>68</v>
      </c>
      <c r="AD850">
        <f t="shared" si="137"/>
        <v>21093</v>
      </c>
      <c r="AE850" s="5">
        <f t="shared" si="138"/>
        <v>5.8591666666666669</v>
      </c>
      <c r="AF850" s="5">
        <f t="shared" si="139"/>
        <v>2.1408333333333331</v>
      </c>
      <c r="AG850" s="5">
        <f t="shared" si="140"/>
        <v>0.31034482758620691</v>
      </c>
      <c r="AH850" s="5">
        <f t="shared" si="141"/>
        <v>0.82758620689655171</v>
      </c>
      <c r="AI850" s="5">
        <f t="shared" si="142"/>
        <v>0.20204022988505749</v>
      </c>
    </row>
    <row r="851" spans="2:35" x14ac:dyDescent="0.3">
      <c r="B851">
        <v>54397</v>
      </c>
      <c r="C851" s="7">
        <v>44025</v>
      </c>
      <c r="D851" s="6">
        <f t="shared" si="135"/>
        <v>2020</v>
      </c>
      <c r="E851" s="4" t="str">
        <f t="shared" si="132"/>
        <v>Q3-2020</v>
      </c>
      <c r="F851" s="4" t="str">
        <f t="shared" si="133"/>
        <v>July</v>
      </c>
      <c r="G851" s="6">
        <f t="shared" si="136"/>
        <v>29</v>
      </c>
      <c r="H851" s="4" t="str">
        <f t="shared" si="134"/>
        <v>Monday</v>
      </c>
      <c r="I851">
        <v>1</v>
      </c>
      <c r="J851">
        <v>32</v>
      </c>
      <c r="K851">
        <v>31</v>
      </c>
      <c r="L851">
        <v>3</v>
      </c>
      <c r="M851">
        <v>40</v>
      </c>
      <c r="N851">
        <v>29</v>
      </c>
      <c r="O851">
        <v>14</v>
      </c>
      <c r="P851">
        <v>15</v>
      </c>
      <c r="Q851">
        <v>55</v>
      </c>
      <c r="R851">
        <v>27</v>
      </c>
      <c r="S851">
        <v>13</v>
      </c>
      <c r="T851">
        <v>19</v>
      </c>
      <c r="U851">
        <v>365</v>
      </c>
      <c r="V851">
        <v>24</v>
      </c>
      <c r="W851">
        <v>25</v>
      </c>
      <c r="X851">
        <v>1</v>
      </c>
      <c r="Y851">
        <v>24</v>
      </c>
      <c r="Z851">
        <v>8</v>
      </c>
      <c r="AA851">
        <v>26</v>
      </c>
      <c r="AB851">
        <v>8</v>
      </c>
      <c r="AC851">
        <v>74</v>
      </c>
      <c r="AD851">
        <f t="shared" si="137"/>
        <v>14546</v>
      </c>
      <c r="AE851" s="5">
        <f t="shared" si="138"/>
        <v>4.0405555555555557</v>
      </c>
      <c r="AF851" s="5">
        <f t="shared" si="139"/>
        <v>3.9594444444444443</v>
      </c>
      <c r="AG851" s="5">
        <f t="shared" si="140"/>
        <v>0.27586206896551724</v>
      </c>
      <c r="AH851" s="5">
        <f t="shared" si="141"/>
        <v>0.82758620689655171</v>
      </c>
      <c r="AI851" s="5">
        <f t="shared" si="142"/>
        <v>0.13932950191570881</v>
      </c>
    </row>
    <row r="852" spans="2:35" x14ac:dyDescent="0.3">
      <c r="B852">
        <v>54398</v>
      </c>
      <c r="C852" s="7">
        <v>44025</v>
      </c>
      <c r="D852" s="6">
        <f t="shared" si="135"/>
        <v>2020</v>
      </c>
      <c r="E852" s="4" t="str">
        <f t="shared" si="132"/>
        <v>Q3-2020</v>
      </c>
      <c r="F852" s="4" t="str">
        <f t="shared" si="133"/>
        <v>July</v>
      </c>
      <c r="G852" s="6">
        <f t="shared" si="136"/>
        <v>29</v>
      </c>
      <c r="H852" s="4" t="str">
        <f t="shared" si="134"/>
        <v>Monday</v>
      </c>
      <c r="I852">
        <v>2</v>
      </c>
      <c r="J852">
        <v>31</v>
      </c>
      <c r="K852">
        <v>19</v>
      </c>
      <c r="L852">
        <v>3</v>
      </c>
      <c r="M852">
        <v>25</v>
      </c>
      <c r="N852">
        <v>28</v>
      </c>
      <c r="O852">
        <v>23</v>
      </c>
      <c r="P852">
        <v>15</v>
      </c>
      <c r="Q852">
        <v>72</v>
      </c>
      <c r="R852">
        <v>11</v>
      </c>
      <c r="S852">
        <v>14</v>
      </c>
      <c r="T852">
        <v>20</v>
      </c>
      <c r="U852">
        <v>570</v>
      </c>
      <c r="V852">
        <v>24</v>
      </c>
      <c r="W852">
        <v>28</v>
      </c>
      <c r="X852">
        <v>2</v>
      </c>
      <c r="Y852">
        <v>21</v>
      </c>
      <c r="Z852">
        <v>8</v>
      </c>
      <c r="AA852">
        <v>26</v>
      </c>
      <c r="AB852">
        <v>8</v>
      </c>
      <c r="AC852">
        <v>37</v>
      </c>
      <c r="AD852">
        <f t="shared" si="137"/>
        <v>19997</v>
      </c>
      <c r="AE852" s="5">
        <f t="shared" si="138"/>
        <v>5.5547222222222219</v>
      </c>
      <c r="AF852" s="5">
        <f t="shared" si="139"/>
        <v>2.4452777777777781</v>
      </c>
      <c r="AG852" s="5">
        <f t="shared" si="140"/>
        <v>0.2857142857142857</v>
      </c>
      <c r="AH852" s="5">
        <f t="shared" si="141"/>
        <v>0.8571428571428571</v>
      </c>
      <c r="AI852" s="5">
        <f t="shared" si="142"/>
        <v>0.19838293650793651</v>
      </c>
    </row>
    <row r="853" spans="2:35" x14ac:dyDescent="0.3">
      <c r="B853">
        <v>54399</v>
      </c>
      <c r="C853" s="7">
        <v>44026</v>
      </c>
      <c r="D853" s="6">
        <f t="shared" si="135"/>
        <v>2020</v>
      </c>
      <c r="E853" s="4" t="str">
        <f t="shared" si="132"/>
        <v>Q3-2020</v>
      </c>
      <c r="F853" s="4" t="str">
        <f t="shared" si="133"/>
        <v>July</v>
      </c>
      <c r="G853" s="6">
        <f t="shared" si="136"/>
        <v>29</v>
      </c>
      <c r="H853" s="4" t="str">
        <f t="shared" si="134"/>
        <v>Tuesday</v>
      </c>
      <c r="I853">
        <v>1</v>
      </c>
      <c r="J853">
        <v>30</v>
      </c>
      <c r="K853">
        <v>19</v>
      </c>
      <c r="L853">
        <v>2</v>
      </c>
      <c r="M853">
        <v>21</v>
      </c>
      <c r="N853">
        <v>28</v>
      </c>
      <c r="O853">
        <v>12</v>
      </c>
      <c r="P853">
        <v>15</v>
      </c>
      <c r="Q853">
        <v>75</v>
      </c>
      <c r="R853">
        <v>19</v>
      </c>
      <c r="S853">
        <v>12</v>
      </c>
      <c r="T853">
        <v>21</v>
      </c>
      <c r="U853">
        <v>249</v>
      </c>
      <c r="V853">
        <v>25</v>
      </c>
      <c r="W853">
        <v>16</v>
      </c>
      <c r="X853">
        <v>1</v>
      </c>
      <c r="Y853">
        <v>26</v>
      </c>
      <c r="Z853">
        <v>8</v>
      </c>
      <c r="AA853">
        <v>20</v>
      </c>
      <c r="AB853">
        <v>8</v>
      </c>
      <c r="AC853">
        <v>80</v>
      </c>
      <c r="AD853">
        <f t="shared" si="137"/>
        <v>10830</v>
      </c>
      <c r="AE853" s="5">
        <f t="shared" si="138"/>
        <v>3.0083333333333333</v>
      </c>
      <c r="AF853" s="5">
        <f t="shared" si="139"/>
        <v>4.9916666666666671</v>
      </c>
      <c r="AG853" s="5">
        <f t="shared" si="140"/>
        <v>0.2857142857142857</v>
      </c>
      <c r="AH853" s="5">
        <f t="shared" si="141"/>
        <v>0.8928571428571429</v>
      </c>
      <c r="AI853" s="5">
        <f t="shared" si="142"/>
        <v>0.10744047619047618</v>
      </c>
    </row>
    <row r="854" spans="2:35" x14ac:dyDescent="0.3">
      <c r="B854">
        <v>54400</v>
      </c>
      <c r="C854" s="7">
        <v>44026</v>
      </c>
      <c r="D854" s="6">
        <f t="shared" si="135"/>
        <v>2020</v>
      </c>
      <c r="E854" s="4" t="str">
        <f t="shared" si="132"/>
        <v>Q3-2020</v>
      </c>
      <c r="F854" s="4" t="str">
        <f t="shared" si="133"/>
        <v>July</v>
      </c>
      <c r="G854" s="6">
        <f t="shared" si="136"/>
        <v>29</v>
      </c>
      <c r="H854" s="4" t="str">
        <f t="shared" si="134"/>
        <v>Tuesday</v>
      </c>
      <c r="I854">
        <v>2</v>
      </c>
      <c r="J854">
        <v>30</v>
      </c>
      <c r="K854">
        <v>20</v>
      </c>
      <c r="L854">
        <v>2</v>
      </c>
      <c r="M854">
        <v>38</v>
      </c>
      <c r="N854">
        <v>28</v>
      </c>
      <c r="O854">
        <v>22</v>
      </c>
      <c r="P854">
        <v>15</v>
      </c>
      <c r="Q854">
        <v>77</v>
      </c>
      <c r="R854">
        <v>21</v>
      </c>
      <c r="S854">
        <v>13</v>
      </c>
      <c r="T854">
        <v>19</v>
      </c>
      <c r="U854">
        <v>418</v>
      </c>
      <c r="V854">
        <v>24</v>
      </c>
      <c r="W854">
        <v>18</v>
      </c>
      <c r="X854">
        <v>2</v>
      </c>
      <c r="Y854">
        <v>23</v>
      </c>
      <c r="Z854">
        <v>7</v>
      </c>
      <c r="AA854">
        <v>13</v>
      </c>
      <c r="AB854">
        <v>7</v>
      </c>
      <c r="AC854">
        <v>68</v>
      </c>
      <c r="AD854">
        <f t="shared" si="137"/>
        <v>15689</v>
      </c>
      <c r="AE854" s="5">
        <f t="shared" si="138"/>
        <v>4.3580555555555556</v>
      </c>
      <c r="AF854" s="5">
        <f t="shared" si="139"/>
        <v>3.6419444444444444</v>
      </c>
      <c r="AG854" s="5">
        <f t="shared" si="140"/>
        <v>0.25</v>
      </c>
      <c r="AH854" s="5">
        <f t="shared" si="141"/>
        <v>0.8571428571428571</v>
      </c>
      <c r="AI854" s="5">
        <f t="shared" si="142"/>
        <v>0.15564484126984127</v>
      </c>
    </row>
    <row r="855" spans="2:35" x14ac:dyDescent="0.3">
      <c r="B855">
        <v>54401</v>
      </c>
      <c r="C855" s="7">
        <v>44027</v>
      </c>
      <c r="D855" s="6">
        <f t="shared" si="135"/>
        <v>2020</v>
      </c>
      <c r="E855" s="4" t="str">
        <f t="shared" ref="E855:E918" si="143">"Q" &amp;ROUNDUP(MONTH(C855)/3,0) &amp; "-" &amp; YEAR(C855)</f>
        <v>Q3-2020</v>
      </c>
      <c r="F855" s="4" t="str">
        <f t="shared" ref="F855:F918" si="144">TEXT(C855,"mmmm")</f>
        <v>July</v>
      </c>
      <c r="G855" s="6">
        <f t="shared" si="136"/>
        <v>29</v>
      </c>
      <c r="H855" s="4" t="str">
        <f t="shared" ref="H855:H918" si="145">TEXT(C855,"dddd")</f>
        <v>Wednesday</v>
      </c>
      <c r="I855">
        <v>1</v>
      </c>
      <c r="J855">
        <v>30</v>
      </c>
      <c r="K855">
        <v>45</v>
      </c>
      <c r="L855">
        <v>2</v>
      </c>
      <c r="M855">
        <v>23</v>
      </c>
      <c r="N855">
        <v>28</v>
      </c>
      <c r="O855">
        <v>11</v>
      </c>
      <c r="P855">
        <v>16</v>
      </c>
      <c r="Q855">
        <v>86</v>
      </c>
      <c r="R855">
        <v>14</v>
      </c>
      <c r="S855">
        <v>13</v>
      </c>
      <c r="T855">
        <v>23</v>
      </c>
      <c r="U855">
        <v>605</v>
      </c>
      <c r="V855">
        <v>25</v>
      </c>
      <c r="W855">
        <v>21</v>
      </c>
      <c r="X855">
        <v>2</v>
      </c>
      <c r="Y855">
        <v>21</v>
      </c>
      <c r="Z855">
        <v>9</v>
      </c>
      <c r="AA855">
        <v>30</v>
      </c>
      <c r="AB855">
        <v>9</v>
      </c>
      <c r="AC855">
        <v>43</v>
      </c>
      <c r="AD855">
        <f t="shared" si="137"/>
        <v>21024</v>
      </c>
      <c r="AE855" s="5">
        <f t="shared" si="138"/>
        <v>5.84</v>
      </c>
      <c r="AF855" s="5">
        <f t="shared" si="139"/>
        <v>2.16</v>
      </c>
      <c r="AG855" s="5">
        <f t="shared" si="140"/>
        <v>0.32142857142857145</v>
      </c>
      <c r="AH855" s="5">
        <f t="shared" si="141"/>
        <v>0.8928571428571429</v>
      </c>
      <c r="AI855" s="5">
        <f t="shared" si="142"/>
        <v>0.20857142857142857</v>
      </c>
    </row>
    <row r="856" spans="2:35" x14ac:dyDescent="0.3">
      <c r="B856">
        <v>54402</v>
      </c>
      <c r="C856" s="7">
        <v>44027</v>
      </c>
      <c r="D856" s="6">
        <f t="shared" ref="D856:D919" si="146">YEAR(C856)</f>
        <v>2020</v>
      </c>
      <c r="E856" s="4" t="str">
        <f t="shared" si="143"/>
        <v>Q3-2020</v>
      </c>
      <c r="F856" s="4" t="str">
        <f t="shared" si="144"/>
        <v>July</v>
      </c>
      <c r="G856" s="6">
        <f t="shared" ref="G856:G919" si="147">WEEKNUM(C856)</f>
        <v>29</v>
      </c>
      <c r="H856" s="4" t="str">
        <f t="shared" si="145"/>
        <v>Wednesday</v>
      </c>
      <c r="I856">
        <v>2</v>
      </c>
      <c r="J856">
        <v>30</v>
      </c>
      <c r="K856">
        <v>27</v>
      </c>
      <c r="L856">
        <v>2</v>
      </c>
      <c r="M856">
        <v>29</v>
      </c>
      <c r="N856">
        <v>28</v>
      </c>
      <c r="O856">
        <v>30</v>
      </c>
      <c r="P856">
        <v>17</v>
      </c>
      <c r="Q856">
        <v>62</v>
      </c>
      <c r="R856">
        <v>25</v>
      </c>
      <c r="S856">
        <v>13</v>
      </c>
      <c r="T856">
        <v>18</v>
      </c>
      <c r="U856">
        <v>538</v>
      </c>
      <c r="V856">
        <v>24</v>
      </c>
      <c r="W856">
        <v>16</v>
      </c>
      <c r="X856">
        <v>2</v>
      </c>
      <c r="Y856">
        <v>22</v>
      </c>
      <c r="Z856">
        <v>8</v>
      </c>
      <c r="AA856">
        <v>15</v>
      </c>
      <c r="AB856">
        <v>8</v>
      </c>
      <c r="AC856">
        <v>52</v>
      </c>
      <c r="AD856">
        <f t="shared" ref="AD856:AD919" si="148">N856*(O856+S856+T856+U856)+P856*Q856+(N856-P856)*R856+V856*W856+X856*Y856+Z856*AA856+AB856*AC856</f>
        <v>19065</v>
      </c>
      <c r="AE856" s="5">
        <f t="shared" ref="AE856:AE919" si="149">AD856/$AE$21</f>
        <v>5.2958333333333334</v>
      </c>
      <c r="AF856" s="5">
        <f t="shared" ref="AF856:AF919" si="150">$AG$21-AE856</f>
        <v>2.7041666666666666</v>
      </c>
      <c r="AG856" s="5">
        <f t="shared" ref="AG856:AG919" si="151">Z856/N856</f>
        <v>0.2857142857142857</v>
      </c>
      <c r="AH856" s="5">
        <f t="shared" ref="AH856:AH919" si="152">V856/N856</f>
        <v>0.8571428571428571</v>
      </c>
      <c r="AI856" s="5">
        <f t="shared" ref="AI856:AI919" si="153">AE856/N856</f>
        <v>0.18913690476190476</v>
      </c>
    </row>
    <row r="857" spans="2:35" x14ac:dyDescent="0.3">
      <c r="B857">
        <v>54403</v>
      </c>
      <c r="C857" s="7">
        <v>44028</v>
      </c>
      <c r="D857" s="6">
        <f t="shared" si="146"/>
        <v>2020</v>
      </c>
      <c r="E857" s="4" t="str">
        <f t="shared" si="143"/>
        <v>Q3-2020</v>
      </c>
      <c r="F857" s="4" t="str">
        <f t="shared" si="144"/>
        <v>July</v>
      </c>
      <c r="G857" s="6">
        <f t="shared" si="147"/>
        <v>29</v>
      </c>
      <c r="H857" s="4" t="str">
        <f t="shared" si="145"/>
        <v>Thursday</v>
      </c>
      <c r="I857">
        <v>1</v>
      </c>
      <c r="J857">
        <v>30</v>
      </c>
      <c r="K857">
        <v>23</v>
      </c>
      <c r="L857">
        <v>3</v>
      </c>
      <c r="M857">
        <v>28</v>
      </c>
      <c r="N857">
        <v>27</v>
      </c>
      <c r="O857">
        <v>20</v>
      </c>
      <c r="P857">
        <v>15</v>
      </c>
      <c r="Q857">
        <v>34</v>
      </c>
      <c r="R857">
        <v>29</v>
      </c>
      <c r="S857">
        <v>13</v>
      </c>
      <c r="T857">
        <v>20</v>
      </c>
      <c r="U857">
        <v>611</v>
      </c>
      <c r="V857">
        <v>25</v>
      </c>
      <c r="W857">
        <v>24</v>
      </c>
      <c r="X857">
        <v>2</v>
      </c>
      <c r="Y857">
        <v>22</v>
      </c>
      <c r="Z857">
        <v>9</v>
      </c>
      <c r="AA857">
        <v>14</v>
      </c>
      <c r="AB857">
        <v>9</v>
      </c>
      <c r="AC857">
        <v>88</v>
      </c>
      <c r="AD857">
        <f t="shared" si="148"/>
        <v>20348</v>
      </c>
      <c r="AE857" s="5">
        <f t="shared" si="149"/>
        <v>5.652222222222222</v>
      </c>
      <c r="AF857" s="5">
        <f t="shared" si="150"/>
        <v>2.347777777777778</v>
      </c>
      <c r="AG857" s="5">
        <f t="shared" si="151"/>
        <v>0.33333333333333331</v>
      </c>
      <c r="AH857" s="5">
        <f t="shared" si="152"/>
        <v>0.92592592592592593</v>
      </c>
      <c r="AI857" s="5">
        <f t="shared" si="153"/>
        <v>0.20934156378600821</v>
      </c>
    </row>
    <row r="858" spans="2:35" x14ac:dyDescent="0.3">
      <c r="B858">
        <v>54404</v>
      </c>
      <c r="C858" s="7">
        <v>44028</v>
      </c>
      <c r="D858" s="6">
        <f t="shared" si="146"/>
        <v>2020</v>
      </c>
      <c r="E858" s="4" t="str">
        <f t="shared" si="143"/>
        <v>Q3-2020</v>
      </c>
      <c r="F858" s="4" t="str">
        <f t="shared" si="144"/>
        <v>July</v>
      </c>
      <c r="G858" s="6">
        <f t="shared" si="147"/>
        <v>29</v>
      </c>
      <c r="H858" s="4" t="str">
        <f t="shared" si="145"/>
        <v>Thursday</v>
      </c>
      <c r="I858">
        <v>2</v>
      </c>
      <c r="J858">
        <v>31</v>
      </c>
      <c r="K858">
        <v>29</v>
      </c>
      <c r="L858">
        <v>3</v>
      </c>
      <c r="M858">
        <v>32</v>
      </c>
      <c r="N858">
        <v>28</v>
      </c>
      <c r="O858">
        <v>14</v>
      </c>
      <c r="P858">
        <v>17</v>
      </c>
      <c r="Q858">
        <v>42</v>
      </c>
      <c r="R858">
        <v>30</v>
      </c>
      <c r="S858">
        <v>13</v>
      </c>
      <c r="T858">
        <v>23</v>
      </c>
      <c r="U858">
        <v>486</v>
      </c>
      <c r="V858">
        <v>23</v>
      </c>
      <c r="W858">
        <v>10</v>
      </c>
      <c r="X858">
        <v>2</v>
      </c>
      <c r="Y858">
        <v>23</v>
      </c>
      <c r="Z858">
        <v>8</v>
      </c>
      <c r="AA858">
        <v>12</v>
      </c>
      <c r="AB858">
        <v>8</v>
      </c>
      <c r="AC858">
        <v>86</v>
      </c>
      <c r="AD858">
        <f t="shared" si="148"/>
        <v>17112</v>
      </c>
      <c r="AE858" s="5">
        <f t="shared" si="149"/>
        <v>4.753333333333333</v>
      </c>
      <c r="AF858" s="5">
        <f t="shared" si="150"/>
        <v>3.246666666666667</v>
      </c>
      <c r="AG858" s="5">
        <f t="shared" si="151"/>
        <v>0.2857142857142857</v>
      </c>
      <c r="AH858" s="5">
        <f t="shared" si="152"/>
        <v>0.8214285714285714</v>
      </c>
      <c r="AI858" s="5">
        <f t="shared" si="153"/>
        <v>0.16976190476190475</v>
      </c>
    </row>
    <row r="859" spans="2:35" x14ac:dyDescent="0.3">
      <c r="B859">
        <v>54405</v>
      </c>
      <c r="C859" s="7">
        <v>44029</v>
      </c>
      <c r="D859" s="6">
        <f t="shared" si="146"/>
        <v>2020</v>
      </c>
      <c r="E859" s="4" t="str">
        <f t="shared" si="143"/>
        <v>Q3-2020</v>
      </c>
      <c r="F859" s="4" t="str">
        <f t="shared" si="144"/>
        <v>July</v>
      </c>
      <c r="G859" s="6">
        <f t="shared" si="147"/>
        <v>29</v>
      </c>
      <c r="H859" s="4" t="str">
        <f t="shared" si="145"/>
        <v>Friday</v>
      </c>
      <c r="I859">
        <v>1</v>
      </c>
      <c r="J859">
        <v>30</v>
      </c>
      <c r="K859">
        <v>38</v>
      </c>
      <c r="L859">
        <v>3</v>
      </c>
      <c r="M859">
        <v>23</v>
      </c>
      <c r="N859">
        <v>27</v>
      </c>
      <c r="O859">
        <v>11</v>
      </c>
      <c r="P859">
        <v>14</v>
      </c>
      <c r="Q859">
        <v>34</v>
      </c>
      <c r="R859">
        <v>26</v>
      </c>
      <c r="S859">
        <v>13</v>
      </c>
      <c r="T859">
        <v>22</v>
      </c>
      <c r="U859">
        <v>623</v>
      </c>
      <c r="V859">
        <v>25</v>
      </c>
      <c r="W859">
        <v>21</v>
      </c>
      <c r="X859">
        <v>1</v>
      </c>
      <c r="Y859">
        <v>26</v>
      </c>
      <c r="Z859">
        <v>9</v>
      </c>
      <c r="AA859">
        <v>14</v>
      </c>
      <c r="AB859">
        <v>9</v>
      </c>
      <c r="AC859">
        <v>30</v>
      </c>
      <c r="AD859">
        <f t="shared" si="148"/>
        <v>19824</v>
      </c>
      <c r="AE859" s="5">
        <f t="shared" si="149"/>
        <v>5.5066666666666668</v>
      </c>
      <c r="AF859" s="5">
        <f t="shared" si="150"/>
        <v>2.4933333333333332</v>
      </c>
      <c r="AG859" s="5">
        <f t="shared" si="151"/>
        <v>0.33333333333333331</v>
      </c>
      <c r="AH859" s="5">
        <f t="shared" si="152"/>
        <v>0.92592592592592593</v>
      </c>
      <c r="AI859" s="5">
        <f t="shared" si="153"/>
        <v>0.20395061728395061</v>
      </c>
    </row>
    <row r="860" spans="2:35" x14ac:dyDescent="0.3">
      <c r="B860">
        <v>54406</v>
      </c>
      <c r="C860" s="7">
        <v>44029</v>
      </c>
      <c r="D860" s="6">
        <f t="shared" si="146"/>
        <v>2020</v>
      </c>
      <c r="E860" s="4" t="str">
        <f t="shared" si="143"/>
        <v>Q3-2020</v>
      </c>
      <c r="F860" s="4" t="str">
        <f t="shared" si="144"/>
        <v>July</v>
      </c>
      <c r="G860" s="6">
        <f t="shared" si="147"/>
        <v>29</v>
      </c>
      <c r="H860" s="4" t="str">
        <f t="shared" si="145"/>
        <v>Friday</v>
      </c>
      <c r="I860">
        <v>2</v>
      </c>
      <c r="J860">
        <v>31</v>
      </c>
      <c r="K860">
        <v>45</v>
      </c>
      <c r="L860">
        <v>3</v>
      </c>
      <c r="M860">
        <v>20</v>
      </c>
      <c r="N860">
        <v>28</v>
      </c>
      <c r="O860">
        <v>20</v>
      </c>
      <c r="P860">
        <v>16</v>
      </c>
      <c r="Q860">
        <v>89</v>
      </c>
      <c r="R860">
        <v>23</v>
      </c>
      <c r="S860">
        <v>13</v>
      </c>
      <c r="T860">
        <v>22</v>
      </c>
      <c r="U860">
        <v>284</v>
      </c>
      <c r="V860">
        <v>24</v>
      </c>
      <c r="W860">
        <v>29</v>
      </c>
      <c r="X860">
        <v>1</v>
      </c>
      <c r="Y860">
        <v>25</v>
      </c>
      <c r="Z860">
        <v>7</v>
      </c>
      <c r="AA860">
        <v>24</v>
      </c>
      <c r="AB860">
        <v>7</v>
      </c>
      <c r="AC860">
        <v>86</v>
      </c>
      <c r="AD860">
        <f t="shared" si="148"/>
        <v>12683</v>
      </c>
      <c r="AE860" s="5">
        <f t="shared" si="149"/>
        <v>3.5230555555555556</v>
      </c>
      <c r="AF860" s="5">
        <f t="shared" si="150"/>
        <v>4.4769444444444444</v>
      </c>
      <c r="AG860" s="5">
        <f t="shared" si="151"/>
        <v>0.25</v>
      </c>
      <c r="AH860" s="5">
        <f t="shared" si="152"/>
        <v>0.8571428571428571</v>
      </c>
      <c r="AI860" s="5">
        <f t="shared" si="153"/>
        <v>0.12582341269841271</v>
      </c>
    </row>
    <row r="861" spans="2:35" x14ac:dyDescent="0.3">
      <c r="B861">
        <v>54407</v>
      </c>
      <c r="C861" s="7">
        <v>44030</v>
      </c>
      <c r="D861" s="6">
        <f t="shared" si="146"/>
        <v>2020</v>
      </c>
      <c r="E861" s="4" t="str">
        <f t="shared" si="143"/>
        <v>Q3-2020</v>
      </c>
      <c r="F861" s="4" t="str">
        <f t="shared" si="144"/>
        <v>July</v>
      </c>
      <c r="G861" s="6">
        <f t="shared" si="147"/>
        <v>29</v>
      </c>
      <c r="H861" s="4" t="str">
        <f t="shared" si="145"/>
        <v>Saturday</v>
      </c>
      <c r="I861">
        <v>1</v>
      </c>
      <c r="J861">
        <v>30</v>
      </c>
      <c r="K861">
        <v>36</v>
      </c>
      <c r="L861">
        <v>2</v>
      </c>
      <c r="M861">
        <v>20</v>
      </c>
      <c r="N861">
        <v>28</v>
      </c>
      <c r="O861">
        <v>11</v>
      </c>
      <c r="P861">
        <v>14</v>
      </c>
      <c r="Q861">
        <v>31</v>
      </c>
      <c r="R861">
        <v>22</v>
      </c>
      <c r="S861">
        <v>13</v>
      </c>
      <c r="T861">
        <v>23</v>
      </c>
      <c r="U861">
        <v>285</v>
      </c>
      <c r="V861">
        <v>25</v>
      </c>
      <c r="W861">
        <v>16</v>
      </c>
      <c r="X861">
        <v>2</v>
      </c>
      <c r="Y861">
        <v>26</v>
      </c>
      <c r="Z861">
        <v>8</v>
      </c>
      <c r="AA861">
        <v>28</v>
      </c>
      <c r="AB861">
        <v>8</v>
      </c>
      <c r="AC861">
        <v>54</v>
      </c>
      <c r="AD861">
        <f t="shared" si="148"/>
        <v>11146</v>
      </c>
      <c r="AE861" s="5">
        <f t="shared" si="149"/>
        <v>3.096111111111111</v>
      </c>
      <c r="AF861" s="5">
        <f t="shared" si="150"/>
        <v>4.903888888888889</v>
      </c>
      <c r="AG861" s="5">
        <f t="shared" si="151"/>
        <v>0.2857142857142857</v>
      </c>
      <c r="AH861" s="5">
        <f t="shared" si="152"/>
        <v>0.8928571428571429</v>
      </c>
      <c r="AI861" s="5">
        <f t="shared" si="153"/>
        <v>0.11057539682539683</v>
      </c>
    </row>
    <row r="862" spans="2:35" x14ac:dyDescent="0.3">
      <c r="B862">
        <v>54408</v>
      </c>
      <c r="C862" s="7">
        <v>44032</v>
      </c>
      <c r="D862" s="6">
        <f t="shared" si="146"/>
        <v>2020</v>
      </c>
      <c r="E862" s="4" t="str">
        <f t="shared" si="143"/>
        <v>Q3-2020</v>
      </c>
      <c r="F862" s="4" t="str">
        <f t="shared" si="144"/>
        <v>July</v>
      </c>
      <c r="G862" s="6">
        <f t="shared" si="147"/>
        <v>30</v>
      </c>
      <c r="H862" s="4" t="str">
        <f t="shared" si="145"/>
        <v>Monday</v>
      </c>
      <c r="I862">
        <v>1</v>
      </c>
      <c r="J862">
        <v>30</v>
      </c>
      <c r="K862">
        <v>18</v>
      </c>
      <c r="L862">
        <v>2</v>
      </c>
      <c r="M862">
        <v>43</v>
      </c>
      <c r="N862">
        <v>28</v>
      </c>
      <c r="O862">
        <v>29</v>
      </c>
      <c r="P862">
        <v>14</v>
      </c>
      <c r="Q862">
        <v>44</v>
      </c>
      <c r="R862">
        <v>22</v>
      </c>
      <c r="S862">
        <v>13</v>
      </c>
      <c r="T862">
        <v>22</v>
      </c>
      <c r="U862">
        <v>332</v>
      </c>
      <c r="V862">
        <v>25</v>
      </c>
      <c r="W862">
        <v>26</v>
      </c>
      <c r="X862">
        <v>2</v>
      </c>
      <c r="Y862">
        <v>24</v>
      </c>
      <c r="Z862">
        <v>8</v>
      </c>
      <c r="AA862">
        <v>11</v>
      </c>
      <c r="AB862">
        <v>8</v>
      </c>
      <c r="AC862">
        <v>63</v>
      </c>
      <c r="AD862">
        <f t="shared" si="148"/>
        <v>13302</v>
      </c>
      <c r="AE862" s="5">
        <f t="shared" si="149"/>
        <v>3.6949999999999998</v>
      </c>
      <c r="AF862" s="5">
        <f t="shared" si="150"/>
        <v>4.3049999999999997</v>
      </c>
      <c r="AG862" s="5">
        <f t="shared" si="151"/>
        <v>0.2857142857142857</v>
      </c>
      <c r="AH862" s="5">
        <f t="shared" si="152"/>
        <v>0.8928571428571429</v>
      </c>
      <c r="AI862" s="5">
        <f t="shared" si="153"/>
        <v>0.1319642857142857</v>
      </c>
    </row>
    <row r="863" spans="2:35" x14ac:dyDescent="0.3">
      <c r="B863">
        <v>54409</v>
      </c>
      <c r="C863" s="7">
        <v>44032</v>
      </c>
      <c r="D863" s="6">
        <f t="shared" si="146"/>
        <v>2020</v>
      </c>
      <c r="E863" s="4" t="str">
        <f t="shared" si="143"/>
        <v>Q3-2020</v>
      </c>
      <c r="F863" s="4" t="str">
        <f t="shared" si="144"/>
        <v>July</v>
      </c>
      <c r="G863" s="6">
        <f t="shared" si="147"/>
        <v>30</v>
      </c>
      <c r="H863" s="4" t="str">
        <f t="shared" si="145"/>
        <v>Monday</v>
      </c>
      <c r="I863">
        <v>2</v>
      </c>
      <c r="J863">
        <v>30</v>
      </c>
      <c r="K863">
        <v>41</v>
      </c>
      <c r="L863">
        <v>2</v>
      </c>
      <c r="M863">
        <v>38</v>
      </c>
      <c r="N863">
        <v>28</v>
      </c>
      <c r="O863">
        <v>13</v>
      </c>
      <c r="P863">
        <v>17</v>
      </c>
      <c r="Q863">
        <v>78</v>
      </c>
      <c r="R863">
        <v>20</v>
      </c>
      <c r="S863">
        <v>14</v>
      </c>
      <c r="T863">
        <v>19</v>
      </c>
      <c r="U863">
        <v>419</v>
      </c>
      <c r="V863">
        <v>23</v>
      </c>
      <c r="W863">
        <v>25</v>
      </c>
      <c r="X863">
        <v>1</v>
      </c>
      <c r="Y863">
        <v>24</v>
      </c>
      <c r="Z863">
        <v>7</v>
      </c>
      <c r="AA863">
        <v>17</v>
      </c>
      <c r="AB863">
        <v>7</v>
      </c>
      <c r="AC863">
        <v>35</v>
      </c>
      <c r="AD863">
        <f t="shared" si="148"/>
        <v>15529</v>
      </c>
      <c r="AE863" s="5">
        <f t="shared" si="149"/>
        <v>4.3136111111111113</v>
      </c>
      <c r="AF863" s="5">
        <f t="shared" si="150"/>
        <v>3.6863888888888887</v>
      </c>
      <c r="AG863" s="5">
        <f t="shared" si="151"/>
        <v>0.25</v>
      </c>
      <c r="AH863" s="5">
        <f t="shared" si="152"/>
        <v>0.8214285714285714</v>
      </c>
      <c r="AI863" s="5">
        <f t="shared" si="153"/>
        <v>0.15405753968253968</v>
      </c>
    </row>
    <row r="864" spans="2:35" x14ac:dyDescent="0.3">
      <c r="B864">
        <v>54410</v>
      </c>
      <c r="C864" s="7">
        <v>44033</v>
      </c>
      <c r="D864" s="6">
        <f t="shared" si="146"/>
        <v>2020</v>
      </c>
      <c r="E864" s="4" t="str">
        <f t="shared" si="143"/>
        <v>Q3-2020</v>
      </c>
      <c r="F864" s="4" t="str">
        <f t="shared" si="144"/>
        <v>July</v>
      </c>
      <c r="G864" s="6">
        <f t="shared" si="147"/>
        <v>30</v>
      </c>
      <c r="H864" s="4" t="str">
        <f t="shared" si="145"/>
        <v>Tuesday</v>
      </c>
      <c r="I864">
        <v>1</v>
      </c>
      <c r="J864">
        <v>30</v>
      </c>
      <c r="K864">
        <v>34</v>
      </c>
      <c r="L864">
        <v>2</v>
      </c>
      <c r="M864">
        <v>21</v>
      </c>
      <c r="N864">
        <v>28</v>
      </c>
      <c r="O864">
        <v>21</v>
      </c>
      <c r="P864">
        <v>15</v>
      </c>
      <c r="Q864">
        <v>66</v>
      </c>
      <c r="R864">
        <v>29</v>
      </c>
      <c r="S864">
        <v>14</v>
      </c>
      <c r="T864">
        <v>22</v>
      </c>
      <c r="U864">
        <v>696</v>
      </c>
      <c r="V864">
        <v>25</v>
      </c>
      <c r="W864">
        <v>29</v>
      </c>
      <c r="X864">
        <v>1</v>
      </c>
      <c r="Y864">
        <v>26</v>
      </c>
      <c r="Z864">
        <v>9</v>
      </c>
      <c r="AA864">
        <v>13</v>
      </c>
      <c r="AB864">
        <v>9</v>
      </c>
      <c r="AC864">
        <v>65</v>
      </c>
      <c r="AD864">
        <f t="shared" si="148"/>
        <v>23904</v>
      </c>
      <c r="AE864" s="5">
        <f t="shared" si="149"/>
        <v>6.64</v>
      </c>
      <c r="AF864" s="5">
        <f t="shared" si="150"/>
        <v>1.3600000000000003</v>
      </c>
      <c r="AG864" s="5">
        <f t="shared" si="151"/>
        <v>0.32142857142857145</v>
      </c>
      <c r="AH864" s="5">
        <f t="shared" si="152"/>
        <v>0.8928571428571429</v>
      </c>
      <c r="AI864" s="5">
        <f t="shared" si="153"/>
        <v>0.23714285714285713</v>
      </c>
    </row>
    <row r="865" spans="2:35" x14ac:dyDescent="0.3">
      <c r="B865">
        <v>54411</v>
      </c>
      <c r="C865" s="7">
        <v>44033</v>
      </c>
      <c r="D865" s="6">
        <f t="shared" si="146"/>
        <v>2020</v>
      </c>
      <c r="E865" s="4" t="str">
        <f t="shared" si="143"/>
        <v>Q3-2020</v>
      </c>
      <c r="F865" s="4" t="str">
        <f t="shared" si="144"/>
        <v>July</v>
      </c>
      <c r="G865" s="6">
        <f t="shared" si="147"/>
        <v>30</v>
      </c>
      <c r="H865" s="4" t="str">
        <f t="shared" si="145"/>
        <v>Tuesday</v>
      </c>
      <c r="I865">
        <v>2</v>
      </c>
      <c r="J865">
        <v>31</v>
      </c>
      <c r="K865">
        <v>21</v>
      </c>
      <c r="L865">
        <v>3</v>
      </c>
      <c r="M865">
        <v>24</v>
      </c>
      <c r="N865">
        <v>28</v>
      </c>
      <c r="O865">
        <v>14</v>
      </c>
      <c r="P865">
        <v>16</v>
      </c>
      <c r="Q865">
        <v>36</v>
      </c>
      <c r="R865">
        <v>24</v>
      </c>
      <c r="S865">
        <v>14</v>
      </c>
      <c r="T865">
        <v>21</v>
      </c>
      <c r="U865">
        <v>625</v>
      </c>
      <c r="V865">
        <v>23</v>
      </c>
      <c r="W865">
        <v>15</v>
      </c>
      <c r="X865">
        <v>1</v>
      </c>
      <c r="Y865">
        <v>21</v>
      </c>
      <c r="Z865">
        <v>8</v>
      </c>
      <c r="AA865">
        <v>22</v>
      </c>
      <c r="AB865">
        <v>8</v>
      </c>
      <c r="AC865">
        <v>85</v>
      </c>
      <c r="AD865">
        <f t="shared" si="148"/>
        <v>20958</v>
      </c>
      <c r="AE865" s="5">
        <f t="shared" si="149"/>
        <v>5.8216666666666663</v>
      </c>
      <c r="AF865" s="5">
        <f t="shared" si="150"/>
        <v>2.1783333333333337</v>
      </c>
      <c r="AG865" s="5">
        <f t="shared" si="151"/>
        <v>0.2857142857142857</v>
      </c>
      <c r="AH865" s="5">
        <f t="shared" si="152"/>
        <v>0.8214285714285714</v>
      </c>
      <c r="AI865" s="5">
        <f t="shared" si="153"/>
        <v>0.20791666666666667</v>
      </c>
    </row>
    <row r="866" spans="2:35" x14ac:dyDescent="0.3">
      <c r="B866">
        <v>54412</v>
      </c>
      <c r="C866" s="7">
        <v>44034</v>
      </c>
      <c r="D866" s="6">
        <f t="shared" si="146"/>
        <v>2020</v>
      </c>
      <c r="E866" s="4" t="str">
        <f t="shared" si="143"/>
        <v>Q3-2020</v>
      </c>
      <c r="F866" s="4" t="str">
        <f t="shared" si="144"/>
        <v>July</v>
      </c>
      <c r="G866" s="6">
        <f t="shared" si="147"/>
        <v>30</v>
      </c>
      <c r="H866" s="4" t="str">
        <f t="shared" si="145"/>
        <v>Wednesday</v>
      </c>
      <c r="I866">
        <v>1</v>
      </c>
      <c r="J866">
        <v>31</v>
      </c>
      <c r="K866">
        <v>15</v>
      </c>
      <c r="L866">
        <v>3</v>
      </c>
      <c r="M866">
        <v>41</v>
      </c>
      <c r="N866">
        <v>28</v>
      </c>
      <c r="O866">
        <v>28</v>
      </c>
      <c r="P866">
        <v>15</v>
      </c>
      <c r="Q866">
        <v>82</v>
      </c>
      <c r="R866">
        <v>17</v>
      </c>
      <c r="S866">
        <v>12</v>
      </c>
      <c r="T866">
        <v>21</v>
      </c>
      <c r="U866">
        <v>422</v>
      </c>
      <c r="V866">
        <v>24</v>
      </c>
      <c r="W866">
        <v>27</v>
      </c>
      <c r="X866">
        <v>2</v>
      </c>
      <c r="Y866">
        <v>24</v>
      </c>
      <c r="Z866">
        <v>8</v>
      </c>
      <c r="AA866">
        <v>29</v>
      </c>
      <c r="AB866">
        <v>8</v>
      </c>
      <c r="AC866">
        <v>58</v>
      </c>
      <c r="AD866">
        <f t="shared" si="148"/>
        <v>16367</v>
      </c>
      <c r="AE866" s="5">
        <f t="shared" si="149"/>
        <v>4.546388888888889</v>
      </c>
      <c r="AF866" s="5">
        <f t="shared" si="150"/>
        <v>3.453611111111111</v>
      </c>
      <c r="AG866" s="5">
        <f t="shared" si="151"/>
        <v>0.2857142857142857</v>
      </c>
      <c r="AH866" s="5">
        <f t="shared" si="152"/>
        <v>0.8571428571428571</v>
      </c>
      <c r="AI866" s="5">
        <f t="shared" si="153"/>
        <v>0.16237103174603176</v>
      </c>
    </row>
    <row r="867" spans="2:35" x14ac:dyDescent="0.3">
      <c r="B867">
        <v>54413</v>
      </c>
      <c r="C867" s="7">
        <v>44034</v>
      </c>
      <c r="D867" s="6">
        <f t="shared" si="146"/>
        <v>2020</v>
      </c>
      <c r="E867" s="4" t="str">
        <f t="shared" si="143"/>
        <v>Q3-2020</v>
      </c>
      <c r="F867" s="4" t="str">
        <f t="shared" si="144"/>
        <v>July</v>
      </c>
      <c r="G867" s="6">
        <f t="shared" si="147"/>
        <v>30</v>
      </c>
      <c r="H867" s="4" t="str">
        <f t="shared" si="145"/>
        <v>Wednesday</v>
      </c>
      <c r="I867">
        <v>2</v>
      </c>
      <c r="J867">
        <v>31</v>
      </c>
      <c r="K867">
        <v>16</v>
      </c>
      <c r="L867">
        <v>3</v>
      </c>
      <c r="M867">
        <v>35</v>
      </c>
      <c r="N867">
        <v>28</v>
      </c>
      <c r="O867">
        <v>27</v>
      </c>
      <c r="P867">
        <v>17</v>
      </c>
      <c r="Q867">
        <v>72</v>
      </c>
      <c r="R867">
        <v>24</v>
      </c>
      <c r="S867">
        <v>14</v>
      </c>
      <c r="T867">
        <v>18</v>
      </c>
      <c r="U867">
        <v>415</v>
      </c>
      <c r="V867">
        <v>24</v>
      </c>
      <c r="W867">
        <v>17</v>
      </c>
      <c r="X867">
        <v>2</v>
      </c>
      <c r="Y867">
        <v>23</v>
      </c>
      <c r="Z867">
        <v>7</v>
      </c>
      <c r="AA867">
        <v>21</v>
      </c>
      <c r="AB867">
        <v>7</v>
      </c>
      <c r="AC867">
        <v>46</v>
      </c>
      <c r="AD867">
        <f t="shared" si="148"/>
        <v>15683</v>
      </c>
      <c r="AE867" s="5">
        <f t="shared" si="149"/>
        <v>4.3563888888888886</v>
      </c>
      <c r="AF867" s="5">
        <f t="shared" si="150"/>
        <v>3.6436111111111114</v>
      </c>
      <c r="AG867" s="5">
        <f t="shared" si="151"/>
        <v>0.25</v>
      </c>
      <c r="AH867" s="5">
        <f t="shared" si="152"/>
        <v>0.8571428571428571</v>
      </c>
      <c r="AI867" s="5">
        <f t="shared" si="153"/>
        <v>0.15558531746031745</v>
      </c>
    </row>
    <row r="868" spans="2:35" x14ac:dyDescent="0.3">
      <c r="B868">
        <v>54414</v>
      </c>
      <c r="C868" s="7">
        <v>44035</v>
      </c>
      <c r="D868" s="6">
        <f t="shared" si="146"/>
        <v>2020</v>
      </c>
      <c r="E868" s="4" t="str">
        <f t="shared" si="143"/>
        <v>Q3-2020</v>
      </c>
      <c r="F868" s="4" t="str">
        <f t="shared" si="144"/>
        <v>July</v>
      </c>
      <c r="G868" s="6">
        <f t="shared" si="147"/>
        <v>30</v>
      </c>
      <c r="H868" s="4" t="str">
        <f t="shared" si="145"/>
        <v>Thursday</v>
      </c>
      <c r="I868">
        <v>1</v>
      </c>
      <c r="J868">
        <v>32</v>
      </c>
      <c r="K868">
        <v>33</v>
      </c>
      <c r="L868">
        <v>3</v>
      </c>
      <c r="M868">
        <v>39</v>
      </c>
      <c r="N868">
        <v>29</v>
      </c>
      <c r="O868">
        <v>25</v>
      </c>
      <c r="P868">
        <v>15</v>
      </c>
      <c r="Q868">
        <v>79</v>
      </c>
      <c r="R868">
        <v>19</v>
      </c>
      <c r="S868">
        <v>12</v>
      </c>
      <c r="T868">
        <v>21</v>
      </c>
      <c r="U868">
        <v>420</v>
      </c>
      <c r="V868">
        <v>25</v>
      </c>
      <c r="W868">
        <v>13</v>
      </c>
      <c r="X868">
        <v>2</v>
      </c>
      <c r="Y868">
        <v>24</v>
      </c>
      <c r="Z868">
        <v>8</v>
      </c>
      <c r="AA868">
        <v>21</v>
      </c>
      <c r="AB868">
        <v>8</v>
      </c>
      <c r="AC868">
        <v>63</v>
      </c>
      <c r="AD868">
        <f t="shared" si="148"/>
        <v>16358</v>
      </c>
      <c r="AE868" s="5">
        <f t="shared" si="149"/>
        <v>4.5438888888888886</v>
      </c>
      <c r="AF868" s="5">
        <f t="shared" si="150"/>
        <v>3.4561111111111114</v>
      </c>
      <c r="AG868" s="5">
        <f t="shared" si="151"/>
        <v>0.27586206896551724</v>
      </c>
      <c r="AH868" s="5">
        <f t="shared" si="152"/>
        <v>0.86206896551724133</v>
      </c>
      <c r="AI868" s="5">
        <f t="shared" si="153"/>
        <v>0.15668582375478926</v>
      </c>
    </row>
    <row r="869" spans="2:35" x14ac:dyDescent="0.3">
      <c r="B869">
        <v>54415</v>
      </c>
      <c r="C869" s="7">
        <v>44035</v>
      </c>
      <c r="D869" s="6">
        <f t="shared" si="146"/>
        <v>2020</v>
      </c>
      <c r="E869" s="4" t="str">
        <f t="shared" si="143"/>
        <v>Q3-2020</v>
      </c>
      <c r="F869" s="4" t="str">
        <f t="shared" si="144"/>
        <v>July</v>
      </c>
      <c r="G869" s="6">
        <f t="shared" si="147"/>
        <v>30</v>
      </c>
      <c r="H869" s="4" t="str">
        <f t="shared" si="145"/>
        <v>Thursday</v>
      </c>
      <c r="I869">
        <v>2</v>
      </c>
      <c r="J869">
        <v>30</v>
      </c>
      <c r="K869">
        <v>15</v>
      </c>
      <c r="L869">
        <v>2</v>
      </c>
      <c r="M869">
        <v>44</v>
      </c>
      <c r="N869">
        <v>28</v>
      </c>
      <c r="O869">
        <v>19</v>
      </c>
      <c r="P869">
        <v>17</v>
      </c>
      <c r="Q869">
        <v>79</v>
      </c>
      <c r="R869">
        <v>29</v>
      </c>
      <c r="S869">
        <v>14</v>
      </c>
      <c r="T869">
        <v>20</v>
      </c>
      <c r="U869">
        <v>277</v>
      </c>
      <c r="V869">
        <v>23</v>
      </c>
      <c r="W869">
        <v>19</v>
      </c>
      <c r="X869">
        <v>1</v>
      </c>
      <c r="Y869">
        <v>25</v>
      </c>
      <c r="Z869">
        <v>7</v>
      </c>
      <c r="AA869">
        <v>15</v>
      </c>
      <c r="AB869">
        <v>7</v>
      </c>
      <c r="AC869">
        <v>74</v>
      </c>
      <c r="AD869">
        <f t="shared" si="148"/>
        <v>11987</v>
      </c>
      <c r="AE869" s="5">
        <f t="shared" si="149"/>
        <v>3.3297222222222222</v>
      </c>
      <c r="AF869" s="5">
        <f t="shared" si="150"/>
        <v>4.6702777777777778</v>
      </c>
      <c r="AG869" s="5">
        <f t="shared" si="151"/>
        <v>0.25</v>
      </c>
      <c r="AH869" s="5">
        <f t="shared" si="152"/>
        <v>0.8214285714285714</v>
      </c>
      <c r="AI869" s="5">
        <f t="shared" si="153"/>
        <v>0.1189186507936508</v>
      </c>
    </row>
    <row r="870" spans="2:35" x14ac:dyDescent="0.3">
      <c r="B870">
        <v>54416</v>
      </c>
      <c r="C870" s="7">
        <v>44036</v>
      </c>
      <c r="D870" s="6">
        <f t="shared" si="146"/>
        <v>2020</v>
      </c>
      <c r="E870" s="4" t="str">
        <f t="shared" si="143"/>
        <v>Q3-2020</v>
      </c>
      <c r="F870" s="4" t="str">
        <f t="shared" si="144"/>
        <v>July</v>
      </c>
      <c r="G870" s="6">
        <f t="shared" si="147"/>
        <v>30</v>
      </c>
      <c r="H870" s="4" t="str">
        <f t="shared" si="145"/>
        <v>Friday</v>
      </c>
      <c r="I870">
        <v>1</v>
      </c>
      <c r="J870">
        <v>31</v>
      </c>
      <c r="K870">
        <v>45</v>
      </c>
      <c r="L870">
        <v>2</v>
      </c>
      <c r="M870">
        <v>19</v>
      </c>
      <c r="N870">
        <v>29</v>
      </c>
      <c r="O870">
        <v>17</v>
      </c>
      <c r="P870">
        <v>15</v>
      </c>
      <c r="Q870">
        <v>71</v>
      </c>
      <c r="R870">
        <v>22</v>
      </c>
      <c r="S870">
        <v>13</v>
      </c>
      <c r="T870">
        <v>20</v>
      </c>
      <c r="U870">
        <v>246</v>
      </c>
      <c r="V870">
        <v>25</v>
      </c>
      <c r="W870">
        <v>14</v>
      </c>
      <c r="X870">
        <v>2</v>
      </c>
      <c r="Y870">
        <v>25</v>
      </c>
      <c r="Z870">
        <v>8</v>
      </c>
      <c r="AA870">
        <v>28</v>
      </c>
      <c r="AB870">
        <v>8</v>
      </c>
      <c r="AC870">
        <v>58</v>
      </c>
      <c r="AD870">
        <f t="shared" si="148"/>
        <v>11045</v>
      </c>
      <c r="AE870" s="5">
        <f t="shared" si="149"/>
        <v>3.0680555555555555</v>
      </c>
      <c r="AF870" s="5">
        <f t="shared" si="150"/>
        <v>4.9319444444444445</v>
      </c>
      <c r="AG870" s="5">
        <f t="shared" si="151"/>
        <v>0.27586206896551724</v>
      </c>
      <c r="AH870" s="5">
        <f t="shared" si="152"/>
        <v>0.86206896551724133</v>
      </c>
      <c r="AI870" s="5">
        <f t="shared" si="153"/>
        <v>0.10579501915708812</v>
      </c>
    </row>
    <row r="871" spans="2:35" x14ac:dyDescent="0.3">
      <c r="B871">
        <v>54417</v>
      </c>
      <c r="C871" s="7">
        <v>44036</v>
      </c>
      <c r="D871" s="6">
        <f t="shared" si="146"/>
        <v>2020</v>
      </c>
      <c r="E871" s="4" t="str">
        <f t="shared" si="143"/>
        <v>Q3-2020</v>
      </c>
      <c r="F871" s="4" t="str">
        <f t="shared" si="144"/>
        <v>July</v>
      </c>
      <c r="G871" s="6">
        <f t="shared" si="147"/>
        <v>30</v>
      </c>
      <c r="H871" s="4" t="str">
        <f t="shared" si="145"/>
        <v>Friday</v>
      </c>
      <c r="I871">
        <v>2</v>
      </c>
      <c r="J871">
        <v>31</v>
      </c>
      <c r="K871">
        <v>38</v>
      </c>
      <c r="L871">
        <v>3</v>
      </c>
      <c r="M871">
        <v>24</v>
      </c>
      <c r="N871">
        <v>28</v>
      </c>
      <c r="O871">
        <v>15</v>
      </c>
      <c r="P871">
        <v>15</v>
      </c>
      <c r="Q871">
        <v>70</v>
      </c>
      <c r="R871">
        <v>26</v>
      </c>
      <c r="S871">
        <v>14</v>
      </c>
      <c r="T871">
        <v>22</v>
      </c>
      <c r="U871">
        <v>233</v>
      </c>
      <c r="V871">
        <v>24</v>
      </c>
      <c r="W871">
        <v>10</v>
      </c>
      <c r="X871">
        <v>2</v>
      </c>
      <c r="Y871">
        <v>21</v>
      </c>
      <c r="Z871">
        <v>8</v>
      </c>
      <c r="AA871">
        <v>25</v>
      </c>
      <c r="AB871">
        <v>8</v>
      </c>
      <c r="AC871">
        <v>88</v>
      </c>
      <c r="AD871">
        <f t="shared" si="148"/>
        <v>10526</v>
      </c>
      <c r="AE871" s="5">
        <f t="shared" si="149"/>
        <v>2.923888888888889</v>
      </c>
      <c r="AF871" s="5">
        <f t="shared" si="150"/>
        <v>5.0761111111111106</v>
      </c>
      <c r="AG871" s="5">
        <f t="shared" si="151"/>
        <v>0.2857142857142857</v>
      </c>
      <c r="AH871" s="5">
        <f t="shared" si="152"/>
        <v>0.8571428571428571</v>
      </c>
      <c r="AI871" s="5">
        <f t="shared" si="153"/>
        <v>0.10442460317460318</v>
      </c>
    </row>
    <row r="872" spans="2:35" x14ac:dyDescent="0.3">
      <c r="B872">
        <v>54418</v>
      </c>
      <c r="C872" s="7">
        <v>44037</v>
      </c>
      <c r="D872" s="6">
        <f t="shared" si="146"/>
        <v>2020</v>
      </c>
      <c r="E872" s="4" t="str">
        <f t="shared" si="143"/>
        <v>Q3-2020</v>
      </c>
      <c r="F872" s="4" t="str">
        <f t="shared" si="144"/>
        <v>July</v>
      </c>
      <c r="G872" s="6">
        <f t="shared" si="147"/>
        <v>30</v>
      </c>
      <c r="H872" s="4" t="str">
        <f t="shared" si="145"/>
        <v>Saturday</v>
      </c>
      <c r="I872">
        <v>1</v>
      </c>
      <c r="J872">
        <v>31</v>
      </c>
      <c r="K872">
        <v>41</v>
      </c>
      <c r="L872">
        <v>2</v>
      </c>
      <c r="M872">
        <v>43</v>
      </c>
      <c r="N872">
        <v>29</v>
      </c>
      <c r="O872">
        <v>11</v>
      </c>
      <c r="P872">
        <v>15</v>
      </c>
      <c r="Q872">
        <v>70</v>
      </c>
      <c r="R872">
        <v>13</v>
      </c>
      <c r="S872">
        <v>13</v>
      </c>
      <c r="T872">
        <v>19</v>
      </c>
      <c r="U872">
        <v>388</v>
      </c>
      <c r="V872">
        <v>24</v>
      </c>
      <c r="W872">
        <v>21</v>
      </c>
      <c r="X872">
        <v>2</v>
      </c>
      <c r="Y872">
        <v>24</v>
      </c>
      <c r="Z872">
        <v>8</v>
      </c>
      <c r="AA872">
        <v>10</v>
      </c>
      <c r="AB872">
        <v>8</v>
      </c>
      <c r="AC872">
        <v>79</v>
      </c>
      <c r="AD872">
        <f t="shared" si="148"/>
        <v>14995</v>
      </c>
      <c r="AE872" s="5">
        <f t="shared" si="149"/>
        <v>4.1652777777777779</v>
      </c>
      <c r="AF872" s="5">
        <f t="shared" si="150"/>
        <v>3.8347222222222221</v>
      </c>
      <c r="AG872" s="5">
        <f t="shared" si="151"/>
        <v>0.27586206896551724</v>
      </c>
      <c r="AH872" s="5">
        <f t="shared" si="152"/>
        <v>0.82758620689655171</v>
      </c>
      <c r="AI872" s="5">
        <f t="shared" si="153"/>
        <v>0.14363026819923372</v>
      </c>
    </row>
    <row r="873" spans="2:35" x14ac:dyDescent="0.3">
      <c r="B873">
        <v>54419</v>
      </c>
      <c r="C873" s="7">
        <v>44039</v>
      </c>
      <c r="D873" s="6">
        <f t="shared" si="146"/>
        <v>2020</v>
      </c>
      <c r="E873" s="4" t="str">
        <f t="shared" si="143"/>
        <v>Q3-2020</v>
      </c>
      <c r="F873" s="4" t="str">
        <f t="shared" si="144"/>
        <v>July</v>
      </c>
      <c r="G873" s="6">
        <f t="shared" si="147"/>
        <v>31</v>
      </c>
      <c r="H873" s="4" t="str">
        <f t="shared" si="145"/>
        <v>Monday</v>
      </c>
      <c r="I873">
        <v>1</v>
      </c>
      <c r="J873">
        <v>30</v>
      </c>
      <c r="K873">
        <v>19</v>
      </c>
      <c r="L873">
        <v>3</v>
      </c>
      <c r="M873">
        <v>20</v>
      </c>
      <c r="N873">
        <v>27</v>
      </c>
      <c r="O873">
        <v>27</v>
      </c>
      <c r="P873">
        <v>15</v>
      </c>
      <c r="Q873">
        <v>38</v>
      </c>
      <c r="R873">
        <v>19</v>
      </c>
      <c r="S873">
        <v>12</v>
      </c>
      <c r="T873">
        <v>20</v>
      </c>
      <c r="U873">
        <v>639</v>
      </c>
      <c r="V873">
        <v>25</v>
      </c>
      <c r="W873">
        <v>27</v>
      </c>
      <c r="X873">
        <v>2</v>
      </c>
      <c r="Y873">
        <v>26</v>
      </c>
      <c r="Z873">
        <v>9</v>
      </c>
      <c r="AA873">
        <v>29</v>
      </c>
      <c r="AB873">
        <v>9</v>
      </c>
      <c r="AC873">
        <v>82</v>
      </c>
      <c r="AD873">
        <f t="shared" si="148"/>
        <v>21370</v>
      </c>
      <c r="AE873" s="5">
        <f t="shared" si="149"/>
        <v>5.9361111111111109</v>
      </c>
      <c r="AF873" s="5">
        <f t="shared" si="150"/>
        <v>2.0638888888888891</v>
      </c>
      <c r="AG873" s="5">
        <f t="shared" si="151"/>
        <v>0.33333333333333331</v>
      </c>
      <c r="AH873" s="5">
        <f t="shared" si="152"/>
        <v>0.92592592592592593</v>
      </c>
      <c r="AI873" s="5">
        <f t="shared" si="153"/>
        <v>0.2198559670781893</v>
      </c>
    </row>
    <row r="874" spans="2:35" x14ac:dyDescent="0.3">
      <c r="B874">
        <v>54420</v>
      </c>
      <c r="C874" s="7">
        <v>44039</v>
      </c>
      <c r="D874" s="6">
        <f t="shared" si="146"/>
        <v>2020</v>
      </c>
      <c r="E874" s="4" t="str">
        <f t="shared" si="143"/>
        <v>Q3-2020</v>
      </c>
      <c r="F874" s="4" t="str">
        <f t="shared" si="144"/>
        <v>July</v>
      </c>
      <c r="G874" s="6">
        <f t="shared" si="147"/>
        <v>31</v>
      </c>
      <c r="H874" s="4" t="str">
        <f t="shared" si="145"/>
        <v>Monday</v>
      </c>
      <c r="I874">
        <v>2</v>
      </c>
      <c r="J874">
        <v>32</v>
      </c>
      <c r="K874">
        <v>24</v>
      </c>
      <c r="L874">
        <v>3</v>
      </c>
      <c r="M874">
        <v>44</v>
      </c>
      <c r="N874">
        <v>29</v>
      </c>
      <c r="O874">
        <v>30</v>
      </c>
      <c r="P874">
        <v>15</v>
      </c>
      <c r="Q874">
        <v>36</v>
      </c>
      <c r="R874">
        <v>11</v>
      </c>
      <c r="S874">
        <v>14</v>
      </c>
      <c r="T874">
        <v>23</v>
      </c>
      <c r="U874">
        <v>314</v>
      </c>
      <c r="V874">
        <v>23</v>
      </c>
      <c r="W874">
        <v>26</v>
      </c>
      <c r="X874">
        <v>1</v>
      </c>
      <c r="Y874">
        <v>25</v>
      </c>
      <c r="Z874">
        <v>7</v>
      </c>
      <c r="AA874">
        <v>27</v>
      </c>
      <c r="AB874">
        <v>7</v>
      </c>
      <c r="AC874">
        <v>76</v>
      </c>
      <c r="AD874">
        <f t="shared" si="148"/>
        <v>13087</v>
      </c>
      <c r="AE874" s="5">
        <f t="shared" si="149"/>
        <v>3.6352777777777776</v>
      </c>
      <c r="AF874" s="5">
        <f t="shared" si="150"/>
        <v>4.3647222222222224</v>
      </c>
      <c r="AG874" s="5">
        <f t="shared" si="151"/>
        <v>0.2413793103448276</v>
      </c>
      <c r="AH874" s="5">
        <f t="shared" si="152"/>
        <v>0.7931034482758621</v>
      </c>
      <c r="AI874" s="5">
        <f t="shared" si="153"/>
        <v>0.12535440613026819</v>
      </c>
    </row>
    <row r="875" spans="2:35" x14ac:dyDescent="0.3">
      <c r="B875">
        <v>54421</v>
      </c>
      <c r="C875" s="7">
        <v>44040</v>
      </c>
      <c r="D875" s="6">
        <f t="shared" si="146"/>
        <v>2020</v>
      </c>
      <c r="E875" s="4" t="str">
        <f t="shared" si="143"/>
        <v>Q3-2020</v>
      </c>
      <c r="F875" s="4" t="str">
        <f t="shared" si="144"/>
        <v>July</v>
      </c>
      <c r="G875" s="6">
        <f t="shared" si="147"/>
        <v>31</v>
      </c>
      <c r="H875" s="4" t="str">
        <f t="shared" si="145"/>
        <v>Tuesday</v>
      </c>
      <c r="I875">
        <v>1</v>
      </c>
      <c r="J875">
        <v>29</v>
      </c>
      <c r="K875">
        <v>32</v>
      </c>
      <c r="L875">
        <v>2</v>
      </c>
      <c r="M875">
        <v>23</v>
      </c>
      <c r="N875">
        <v>27</v>
      </c>
      <c r="O875">
        <v>15</v>
      </c>
      <c r="P875">
        <v>15</v>
      </c>
      <c r="Q875">
        <v>78</v>
      </c>
      <c r="R875">
        <v>17</v>
      </c>
      <c r="S875">
        <v>12</v>
      </c>
      <c r="T875">
        <v>21</v>
      </c>
      <c r="U875">
        <v>251</v>
      </c>
      <c r="V875">
        <v>24</v>
      </c>
      <c r="W875">
        <v>10</v>
      </c>
      <c r="X875">
        <v>2</v>
      </c>
      <c r="Y875">
        <v>21</v>
      </c>
      <c r="Z875">
        <v>8</v>
      </c>
      <c r="AA875">
        <v>28</v>
      </c>
      <c r="AB875">
        <v>8</v>
      </c>
      <c r="AC875">
        <v>75</v>
      </c>
      <c r="AD875">
        <f t="shared" si="148"/>
        <v>10553</v>
      </c>
      <c r="AE875" s="5">
        <f t="shared" si="149"/>
        <v>2.9313888888888888</v>
      </c>
      <c r="AF875" s="5">
        <f t="shared" si="150"/>
        <v>5.0686111111111112</v>
      </c>
      <c r="AG875" s="5">
        <f t="shared" si="151"/>
        <v>0.29629629629629628</v>
      </c>
      <c r="AH875" s="5">
        <f t="shared" si="152"/>
        <v>0.88888888888888884</v>
      </c>
      <c r="AI875" s="5">
        <f t="shared" si="153"/>
        <v>0.10856995884773663</v>
      </c>
    </row>
    <row r="876" spans="2:35" x14ac:dyDescent="0.3">
      <c r="B876">
        <v>54422</v>
      </c>
      <c r="C876" s="7">
        <v>44040</v>
      </c>
      <c r="D876" s="6">
        <f t="shared" si="146"/>
        <v>2020</v>
      </c>
      <c r="E876" s="4" t="str">
        <f t="shared" si="143"/>
        <v>Q3-2020</v>
      </c>
      <c r="F876" s="4" t="str">
        <f t="shared" si="144"/>
        <v>July</v>
      </c>
      <c r="G876" s="6">
        <f t="shared" si="147"/>
        <v>31</v>
      </c>
      <c r="H876" s="4" t="str">
        <f t="shared" si="145"/>
        <v>Tuesday</v>
      </c>
      <c r="I876">
        <v>2</v>
      </c>
      <c r="J876">
        <v>31</v>
      </c>
      <c r="K876">
        <v>21</v>
      </c>
      <c r="L876">
        <v>3</v>
      </c>
      <c r="M876">
        <v>29</v>
      </c>
      <c r="N876">
        <v>28</v>
      </c>
      <c r="O876">
        <v>30</v>
      </c>
      <c r="P876">
        <v>15</v>
      </c>
      <c r="Q876">
        <v>70</v>
      </c>
      <c r="R876">
        <v>16</v>
      </c>
      <c r="S876">
        <v>15</v>
      </c>
      <c r="T876">
        <v>22</v>
      </c>
      <c r="U876">
        <v>556</v>
      </c>
      <c r="V876">
        <v>23</v>
      </c>
      <c r="W876">
        <v>16</v>
      </c>
      <c r="X876">
        <v>1</v>
      </c>
      <c r="Y876">
        <v>22</v>
      </c>
      <c r="Z876">
        <v>8</v>
      </c>
      <c r="AA876">
        <v>19</v>
      </c>
      <c r="AB876">
        <v>8</v>
      </c>
      <c r="AC876">
        <v>39</v>
      </c>
      <c r="AD876">
        <f t="shared" si="148"/>
        <v>19556</v>
      </c>
      <c r="AE876" s="5">
        <f t="shared" si="149"/>
        <v>5.4322222222222223</v>
      </c>
      <c r="AF876" s="5">
        <f t="shared" si="150"/>
        <v>2.5677777777777777</v>
      </c>
      <c r="AG876" s="5">
        <f t="shared" si="151"/>
        <v>0.2857142857142857</v>
      </c>
      <c r="AH876" s="5">
        <f t="shared" si="152"/>
        <v>0.8214285714285714</v>
      </c>
      <c r="AI876" s="5">
        <f t="shared" si="153"/>
        <v>0.19400793650793652</v>
      </c>
    </row>
    <row r="877" spans="2:35" x14ac:dyDescent="0.3">
      <c r="B877">
        <v>54423</v>
      </c>
      <c r="C877" s="7">
        <v>44041</v>
      </c>
      <c r="D877" s="6">
        <f t="shared" si="146"/>
        <v>2020</v>
      </c>
      <c r="E877" s="4" t="str">
        <f t="shared" si="143"/>
        <v>Q3-2020</v>
      </c>
      <c r="F877" s="4" t="str">
        <f t="shared" si="144"/>
        <v>July</v>
      </c>
      <c r="G877" s="6">
        <f t="shared" si="147"/>
        <v>31</v>
      </c>
      <c r="H877" s="4" t="str">
        <f t="shared" si="145"/>
        <v>Wednesday</v>
      </c>
      <c r="I877">
        <v>1</v>
      </c>
      <c r="J877">
        <v>30</v>
      </c>
      <c r="K877">
        <v>33</v>
      </c>
      <c r="L877">
        <v>2</v>
      </c>
      <c r="M877">
        <v>43</v>
      </c>
      <c r="N877">
        <v>28</v>
      </c>
      <c r="O877">
        <v>18</v>
      </c>
      <c r="P877">
        <v>14</v>
      </c>
      <c r="Q877">
        <v>34</v>
      </c>
      <c r="R877">
        <v>12</v>
      </c>
      <c r="S877">
        <v>12</v>
      </c>
      <c r="T877">
        <v>23</v>
      </c>
      <c r="U877">
        <v>313</v>
      </c>
      <c r="V877">
        <v>25</v>
      </c>
      <c r="W877">
        <v>19</v>
      </c>
      <c r="X877">
        <v>2</v>
      </c>
      <c r="Y877">
        <v>24</v>
      </c>
      <c r="Z877">
        <v>8</v>
      </c>
      <c r="AA877">
        <v>23</v>
      </c>
      <c r="AB877">
        <v>8</v>
      </c>
      <c r="AC877">
        <v>48</v>
      </c>
      <c r="AD877">
        <f t="shared" si="148"/>
        <v>11983</v>
      </c>
      <c r="AE877" s="5">
        <f t="shared" si="149"/>
        <v>3.328611111111111</v>
      </c>
      <c r="AF877" s="5">
        <f t="shared" si="150"/>
        <v>4.671388888888889</v>
      </c>
      <c r="AG877" s="5">
        <f t="shared" si="151"/>
        <v>0.2857142857142857</v>
      </c>
      <c r="AH877" s="5">
        <f t="shared" si="152"/>
        <v>0.8928571428571429</v>
      </c>
      <c r="AI877" s="5">
        <f t="shared" si="153"/>
        <v>0.11887896825396825</v>
      </c>
    </row>
    <row r="878" spans="2:35" x14ac:dyDescent="0.3">
      <c r="B878">
        <v>54424</v>
      </c>
      <c r="C878" s="7">
        <v>44041</v>
      </c>
      <c r="D878" s="6">
        <f t="shared" si="146"/>
        <v>2020</v>
      </c>
      <c r="E878" s="4" t="str">
        <f t="shared" si="143"/>
        <v>Q3-2020</v>
      </c>
      <c r="F878" s="4" t="str">
        <f t="shared" si="144"/>
        <v>July</v>
      </c>
      <c r="G878" s="6">
        <f t="shared" si="147"/>
        <v>31</v>
      </c>
      <c r="H878" s="4" t="str">
        <f t="shared" si="145"/>
        <v>Wednesday</v>
      </c>
      <c r="I878">
        <v>2</v>
      </c>
      <c r="J878">
        <v>31</v>
      </c>
      <c r="K878">
        <v>42</v>
      </c>
      <c r="L878">
        <v>2</v>
      </c>
      <c r="M878">
        <v>25</v>
      </c>
      <c r="N878">
        <v>29</v>
      </c>
      <c r="O878">
        <v>25</v>
      </c>
      <c r="P878">
        <v>16</v>
      </c>
      <c r="Q878">
        <v>38</v>
      </c>
      <c r="R878">
        <v>23</v>
      </c>
      <c r="S878">
        <v>15</v>
      </c>
      <c r="T878">
        <v>21</v>
      </c>
      <c r="U878">
        <v>626</v>
      </c>
      <c r="V878">
        <v>24</v>
      </c>
      <c r="W878">
        <v>22</v>
      </c>
      <c r="X878">
        <v>2</v>
      </c>
      <c r="Y878">
        <v>21</v>
      </c>
      <c r="Z878">
        <v>8</v>
      </c>
      <c r="AA878">
        <v>26</v>
      </c>
      <c r="AB878">
        <v>8</v>
      </c>
      <c r="AC878">
        <v>52</v>
      </c>
      <c r="AD878">
        <f t="shared" si="148"/>
        <v>22024</v>
      </c>
      <c r="AE878" s="5">
        <f t="shared" si="149"/>
        <v>6.1177777777777775</v>
      </c>
      <c r="AF878" s="5">
        <f t="shared" si="150"/>
        <v>1.8822222222222225</v>
      </c>
      <c r="AG878" s="5">
        <f t="shared" si="151"/>
        <v>0.27586206896551724</v>
      </c>
      <c r="AH878" s="5">
        <f t="shared" si="152"/>
        <v>0.82758620689655171</v>
      </c>
      <c r="AI878" s="5">
        <f t="shared" si="153"/>
        <v>0.21095785440613027</v>
      </c>
    </row>
    <row r="879" spans="2:35" x14ac:dyDescent="0.3">
      <c r="B879">
        <v>54425</v>
      </c>
      <c r="C879" s="7">
        <v>44042</v>
      </c>
      <c r="D879" s="6">
        <f t="shared" si="146"/>
        <v>2020</v>
      </c>
      <c r="E879" s="4" t="str">
        <f t="shared" si="143"/>
        <v>Q3-2020</v>
      </c>
      <c r="F879" s="4" t="str">
        <f t="shared" si="144"/>
        <v>July</v>
      </c>
      <c r="G879" s="6">
        <f t="shared" si="147"/>
        <v>31</v>
      </c>
      <c r="H879" s="4" t="str">
        <f t="shared" si="145"/>
        <v>Thursday</v>
      </c>
      <c r="I879">
        <v>1</v>
      </c>
      <c r="J879">
        <v>32</v>
      </c>
      <c r="K879">
        <v>25</v>
      </c>
      <c r="L879">
        <v>3</v>
      </c>
      <c r="M879">
        <v>43</v>
      </c>
      <c r="N879">
        <v>29</v>
      </c>
      <c r="O879">
        <v>20</v>
      </c>
      <c r="P879">
        <v>15</v>
      </c>
      <c r="Q879">
        <v>47</v>
      </c>
      <c r="R879">
        <v>20</v>
      </c>
      <c r="S879">
        <v>13</v>
      </c>
      <c r="T879">
        <v>22</v>
      </c>
      <c r="U879">
        <v>294</v>
      </c>
      <c r="V879">
        <v>24</v>
      </c>
      <c r="W879">
        <v>27</v>
      </c>
      <c r="X879">
        <v>1</v>
      </c>
      <c r="Y879">
        <v>25</v>
      </c>
      <c r="Z879">
        <v>8</v>
      </c>
      <c r="AA879">
        <v>13</v>
      </c>
      <c r="AB879">
        <v>8</v>
      </c>
      <c r="AC879">
        <v>73</v>
      </c>
      <c r="AD879">
        <f t="shared" si="148"/>
        <v>12467</v>
      </c>
      <c r="AE879" s="5">
        <f t="shared" si="149"/>
        <v>3.4630555555555556</v>
      </c>
      <c r="AF879" s="5">
        <f t="shared" si="150"/>
        <v>4.536944444444444</v>
      </c>
      <c r="AG879" s="5">
        <f t="shared" si="151"/>
        <v>0.27586206896551724</v>
      </c>
      <c r="AH879" s="5">
        <f t="shared" si="152"/>
        <v>0.82758620689655171</v>
      </c>
      <c r="AI879" s="5">
        <f t="shared" si="153"/>
        <v>0.11941570881226053</v>
      </c>
    </row>
    <row r="880" spans="2:35" x14ac:dyDescent="0.3">
      <c r="B880">
        <v>54426</v>
      </c>
      <c r="C880" s="7">
        <v>44042</v>
      </c>
      <c r="D880" s="6">
        <f t="shared" si="146"/>
        <v>2020</v>
      </c>
      <c r="E880" s="4" t="str">
        <f t="shared" si="143"/>
        <v>Q3-2020</v>
      </c>
      <c r="F880" s="4" t="str">
        <f t="shared" si="144"/>
        <v>July</v>
      </c>
      <c r="G880" s="6">
        <f t="shared" si="147"/>
        <v>31</v>
      </c>
      <c r="H880" s="4" t="str">
        <f t="shared" si="145"/>
        <v>Thursday</v>
      </c>
      <c r="I880">
        <v>2</v>
      </c>
      <c r="J880">
        <v>31</v>
      </c>
      <c r="K880">
        <v>38</v>
      </c>
      <c r="L880">
        <v>3</v>
      </c>
      <c r="M880">
        <v>40</v>
      </c>
      <c r="N880">
        <v>28</v>
      </c>
      <c r="O880">
        <v>25</v>
      </c>
      <c r="P880">
        <v>16</v>
      </c>
      <c r="Q880">
        <v>58</v>
      </c>
      <c r="R880">
        <v>25</v>
      </c>
      <c r="S880">
        <v>14</v>
      </c>
      <c r="T880">
        <v>22</v>
      </c>
      <c r="U880">
        <v>328</v>
      </c>
      <c r="V880">
        <v>24</v>
      </c>
      <c r="W880">
        <v>26</v>
      </c>
      <c r="X880">
        <v>2</v>
      </c>
      <c r="Y880">
        <v>24</v>
      </c>
      <c r="Z880">
        <v>7</v>
      </c>
      <c r="AA880">
        <v>28</v>
      </c>
      <c r="AB880">
        <v>7</v>
      </c>
      <c r="AC880">
        <v>85</v>
      </c>
      <c r="AD880">
        <f t="shared" si="148"/>
        <v>13583</v>
      </c>
      <c r="AE880" s="5">
        <f t="shared" si="149"/>
        <v>3.7730555555555556</v>
      </c>
      <c r="AF880" s="5">
        <f t="shared" si="150"/>
        <v>4.2269444444444444</v>
      </c>
      <c r="AG880" s="5">
        <f t="shared" si="151"/>
        <v>0.25</v>
      </c>
      <c r="AH880" s="5">
        <f t="shared" si="152"/>
        <v>0.8571428571428571</v>
      </c>
      <c r="AI880" s="5">
        <f t="shared" si="153"/>
        <v>0.13475198412698414</v>
      </c>
    </row>
    <row r="881" spans="2:35" x14ac:dyDescent="0.3">
      <c r="B881">
        <v>54427</v>
      </c>
      <c r="C881" s="7">
        <v>44043</v>
      </c>
      <c r="D881" s="6">
        <f t="shared" si="146"/>
        <v>2020</v>
      </c>
      <c r="E881" s="4" t="str">
        <f t="shared" si="143"/>
        <v>Q3-2020</v>
      </c>
      <c r="F881" s="4" t="str">
        <f t="shared" si="144"/>
        <v>July</v>
      </c>
      <c r="G881" s="6">
        <f t="shared" si="147"/>
        <v>31</v>
      </c>
      <c r="H881" s="4" t="str">
        <f t="shared" si="145"/>
        <v>Friday</v>
      </c>
      <c r="I881">
        <v>1</v>
      </c>
      <c r="J881">
        <v>31</v>
      </c>
      <c r="K881">
        <v>24</v>
      </c>
      <c r="L881">
        <v>2</v>
      </c>
      <c r="M881">
        <v>31</v>
      </c>
      <c r="N881">
        <v>29</v>
      </c>
      <c r="O881">
        <v>26</v>
      </c>
      <c r="P881">
        <v>15</v>
      </c>
      <c r="Q881">
        <v>79</v>
      </c>
      <c r="R881">
        <v>10</v>
      </c>
      <c r="S881">
        <v>12</v>
      </c>
      <c r="T881">
        <v>23</v>
      </c>
      <c r="U881">
        <v>522</v>
      </c>
      <c r="V881">
        <v>24</v>
      </c>
      <c r="W881">
        <v>26</v>
      </c>
      <c r="X881">
        <v>1</v>
      </c>
      <c r="Y881">
        <v>23</v>
      </c>
      <c r="Z881">
        <v>9</v>
      </c>
      <c r="AA881">
        <v>17</v>
      </c>
      <c r="AB881">
        <v>9</v>
      </c>
      <c r="AC881">
        <v>39</v>
      </c>
      <c r="AD881">
        <f t="shared" si="148"/>
        <v>19383</v>
      </c>
      <c r="AE881" s="5">
        <f t="shared" si="149"/>
        <v>5.3841666666666663</v>
      </c>
      <c r="AF881" s="5">
        <f t="shared" si="150"/>
        <v>2.6158333333333337</v>
      </c>
      <c r="AG881" s="5">
        <f t="shared" si="151"/>
        <v>0.31034482758620691</v>
      </c>
      <c r="AH881" s="5">
        <f t="shared" si="152"/>
        <v>0.82758620689655171</v>
      </c>
      <c r="AI881" s="5">
        <f t="shared" si="153"/>
        <v>0.18566091954022987</v>
      </c>
    </row>
    <row r="882" spans="2:35" x14ac:dyDescent="0.3">
      <c r="B882">
        <v>54428</v>
      </c>
      <c r="C882" s="7">
        <v>44043</v>
      </c>
      <c r="D882" s="6">
        <f t="shared" si="146"/>
        <v>2020</v>
      </c>
      <c r="E882" s="4" t="str">
        <f t="shared" si="143"/>
        <v>Q3-2020</v>
      </c>
      <c r="F882" s="4" t="str">
        <f t="shared" si="144"/>
        <v>July</v>
      </c>
      <c r="G882" s="6">
        <f t="shared" si="147"/>
        <v>31</v>
      </c>
      <c r="H882" s="4" t="str">
        <f t="shared" si="145"/>
        <v>Friday</v>
      </c>
      <c r="I882">
        <v>2</v>
      </c>
      <c r="J882">
        <v>30</v>
      </c>
      <c r="K882">
        <v>38</v>
      </c>
      <c r="L882">
        <v>2</v>
      </c>
      <c r="M882">
        <v>32</v>
      </c>
      <c r="N882">
        <v>28</v>
      </c>
      <c r="O882">
        <v>17</v>
      </c>
      <c r="P882">
        <v>16</v>
      </c>
      <c r="Q882">
        <v>88</v>
      </c>
      <c r="R882">
        <v>20</v>
      </c>
      <c r="S882">
        <v>14</v>
      </c>
      <c r="T882">
        <v>21</v>
      </c>
      <c r="U882">
        <v>541</v>
      </c>
      <c r="V882">
        <v>23</v>
      </c>
      <c r="W882">
        <v>13</v>
      </c>
      <c r="X882">
        <v>1</v>
      </c>
      <c r="Y882">
        <v>23</v>
      </c>
      <c r="Z882">
        <v>8</v>
      </c>
      <c r="AA882">
        <v>25</v>
      </c>
      <c r="AB882">
        <v>8</v>
      </c>
      <c r="AC882">
        <v>54</v>
      </c>
      <c r="AD882">
        <f t="shared" si="148"/>
        <v>19206</v>
      </c>
      <c r="AE882" s="5">
        <f t="shared" si="149"/>
        <v>5.335</v>
      </c>
      <c r="AF882" s="5">
        <f t="shared" si="150"/>
        <v>2.665</v>
      </c>
      <c r="AG882" s="5">
        <f t="shared" si="151"/>
        <v>0.2857142857142857</v>
      </c>
      <c r="AH882" s="5">
        <f t="shared" si="152"/>
        <v>0.8214285714285714</v>
      </c>
      <c r="AI882" s="5">
        <f t="shared" si="153"/>
        <v>0.19053571428571428</v>
      </c>
    </row>
    <row r="883" spans="2:35" x14ac:dyDescent="0.3">
      <c r="B883">
        <v>54429</v>
      </c>
      <c r="C883" s="7">
        <v>44044</v>
      </c>
      <c r="D883" s="6">
        <f t="shared" si="146"/>
        <v>2020</v>
      </c>
      <c r="E883" s="4" t="str">
        <f t="shared" si="143"/>
        <v>Q3-2020</v>
      </c>
      <c r="F883" s="4" t="str">
        <f t="shared" si="144"/>
        <v>August</v>
      </c>
      <c r="G883" s="6">
        <f t="shared" si="147"/>
        <v>31</v>
      </c>
      <c r="H883" s="4" t="str">
        <f t="shared" si="145"/>
        <v>Saturday</v>
      </c>
      <c r="I883">
        <v>1</v>
      </c>
      <c r="J883">
        <v>30</v>
      </c>
      <c r="K883">
        <v>30</v>
      </c>
      <c r="L883">
        <v>2</v>
      </c>
      <c r="M883">
        <v>19</v>
      </c>
      <c r="N883">
        <v>28</v>
      </c>
      <c r="O883">
        <v>11</v>
      </c>
      <c r="P883">
        <v>16</v>
      </c>
      <c r="Q883">
        <v>56</v>
      </c>
      <c r="R883">
        <v>15</v>
      </c>
      <c r="S883">
        <v>14</v>
      </c>
      <c r="T883">
        <v>19</v>
      </c>
      <c r="U883">
        <v>324</v>
      </c>
      <c r="V883">
        <v>24</v>
      </c>
      <c r="W883">
        <v>14</v>
      </c>
      <c r="X883">
        <v>2</v>
      </c>
      <c r="Y883">
        <v>22</v>
      </c>
      <c r="Z883">
        <v>9</v>
      </c>
      <c r="AA883">
        <v>15</v>
      </c>
      <c r="AB883">
        <v>9</v>
      </c>
      <c r="AC883">
        <v>56</v>
      </c>
      <c r="AD883">
        <f t="shared" si="148"/>
        <v>12399</v>
      </c>
      <c r="AE883" s="5">
        <f t="shared" si="149"/>
        <v>3.4441666666666668</v>
      </c>
      <c r="AF883" s="5">
        <f t="shared" si="150"/>
        <v>4.5558333333333332</v>
      </c>
      <c r="AG883" s="5">
        <f t="shared" si="151"/>
        <v>0.32142857142857145</v>
      </c>
      <c r="AH883" s="5">
        <f t="shared" si="152"/>
        <v>0.8571428571428571</v>
      </c>
      <c r="AI883" s="5">
        <f t="shared" si="153"/>
        <v>0.12300595238095238</v>
      </c>
    </row>
    <row r="884" spans="2:35" x14ac:dyDescent="0.3">
      <c r="B884">
        <v>54430</v>
      </c>
      <c r="C884" s="7">
        <v>44046</v>
      </c>
      <c r="D884" s="6">
        <f t="shared" si="146"/>
        <v>2020</v>
      </c>
      <c r="E884" s="4" t="str">
        <f t="shared" si="143"/>
        <v>Q3-2020</v>
      </c>
      <c r="F884" s="4" t="str">
        <f t="shared" si="144"/>
        <v>August</v>
      </c>
      <c r="G884" s="6">
        <f t="shared" si="147"/>
        <v>32</v>
      </c>
      <c r="H884" s="4" t="str">
        <f t="shared" si="145"/>
        <v>Monday</v>
      </c>
      <c r="I884">
        <v>1</v>
      </c>
      <c r="J884">
        <v>31</v>
      </c>
      <c r="K884">
        <v>37</v>
      </c>
      <c r="L884">
        <v>1</v>
      </c>
      <c r="M884">
        <v>45</v>
      </c>
      <c r="N884">
        <v>30</v>
      </c>
      <c r="O884">
        <v>16</v>
      </c>
      <c r="P884">
        <v>17</v>
      </c>
      <c r="Q884">
        <v>74</v>
      </c>
      <c r="R884">
        <v>11</v>
      </c>
      <c r="S884">
        <v>13</v>
      </c>
      <c r="T884">
        <v>19</v>
      </c>
      <c r="U884">
        <v>375</v>
      </c>
      <c r="V884">
        <v>24</v>
      </c>
      <c r="W884">
        <v>13</v>
      </c>
      <c r="X884">
        <v>1</v>
      </c>
      <c r="Y884">
        <v>21</v>
      </c>
      <c r="Z884">
        <v>8</v>
      </c>
      <c r="AA884">
        <v>14</v>
      </c>
      <c r="AB884">
        <v>8</v>
      </c>
      <c r="AC884">
        <v>55</v>
      </c>
      <c r="AD884">
        <f t="shared" si="148"/>
        <v>14976</v>
      </c>
      <c r="AE884" s="5">
        <f t="shared" si="149"/>
        <v>4.16</v>
      </c>
      <c r="AF884" s="5">
        <f t="shared" si="150"/>
        <v>3.84</v>
      </c>
      <c r="AG884" s="5">
        <f t="shared" si="151"/>
        <v>0.26666666666666666</v>
      </c>
      <c r="AH884" s="5">
        <f t="shared" si="152"/>
        <v>0.8</v>
      </c>
      <c r="AI884" s="5">
        <f t="shared" si="153"/>
        <v>0.13866666666666666</v>
      </c>
    </row>
    <row r="885" spans="2:35" x14ac:dyDescent="0.3">
      <c r="B885">
        <v>54431</v>
      </c>
      <c r="C885" s="7">
        <v>44046</v>
      </c>
      <c r="D885" s="6">
        <f t="shared" si="146"/>
        <v>2020</v>
      </c>
      <c r="E885" s="4" t="str">
        <f t="shared" si="143"/>
        <v>Q3-2020</v>
      </c>
      <c r="F885" s="4" t="str">
        <f t="shared" si="144"/>
        <v>August</v>
      </c>
      <c r="G885" s="6">
        <f t="shared" si="147"/>
        <v>32</v>
      </c>
      <c r="H885" s="4" t="str">
        <f t="shared" si="145"/>
        <v>Monday</v>
      </c>
      <c r="I885">
        <v>2</v>
      </c>
      <c r="J885">
        <v>31</v>
      </c>
      <c r="K885">
        <v>32</v>
      </c>
      <c r="L885">
        <v>3</v>
      </c>
      <c r="M885">
        <v>22</v>
      </c>
      <c r="N885">
        <v>28</v>
      </c>
      <c r="O885">
        <v>15</v>
      </c>
      <c r="P885">
        <v>15</v>
      </c>
      <c r="Q885">
        <v>35</v>
      </c>
      <c r="R885">
        <v>19</v>
      </c>
      <c r="S885">
        <v>13</v>
      </c>
      <c r="T885">
        <v>22</v>
      </c>
      <c r="U885">
        <v>272</v>
      </c>
      <c r="V885">
        <v>23</v>
      </c>
      <c r="W885">
        <v>28</v>
      </c>
      <c r="X885">
        <v>1</v>
      </c>
      <c r="Y885">
        <v>23</v>
      </c>
      <c r="Z885">
        <v>9</v>
      </c>
      <c r="AA885">
        <v>12</v>
      </c>
      <c r="AB885">
        <v>9</v>
      </c>
      <c r="AC885">
        <v>30</v>
      </c>
      <c r="AD885">
        <f t="shared" si="148"/>
        <v>10833</v>
      </c>
      <c r="AE885" s="5">
        <f t="shared" si="149"/>
        <v>3.0091666666666668</v>
      </c>
      <c r="AF885" s="5">
        <f t="shared" si="150"/>
        <v>4.9908333333333328</v>
      </c>
      <c r="AG885" s="5">
        <f t="shared" si="151"/>
        <v>0.32142857142857145</v>
      </c>
      <c r="AH885" s="5">
        <f t="shared" si="152"/>
        <v>0.8214285714285714</v>
      </c>
      <c r="AI885" s="5">
        <f t="shared" si="153"/>
        <v>0.1074702380952381</v>
      </c>
    </row>
    <row r="886" spans="2:35" x14ac:dyDescent="0.3">
      <c r="B886">
        <v>54432</v>
      </c>
      <c r="C886" s="7">
        <v>44047</v>
      </c>
      <c r="D886" s="6">
        <f t="shared" si="146"/>
        <v>2020</v>
      </c>
      <c r="E886" s="4" t="str">
        <f t="shared" si="143"/>
        <v>Q3-2020</v>
      </c>
      <c r="F886" s="4" t="str">
        <f t="shared" si="144"/>
        <v>August</v>
      </c>
      <c r="G886" s="6">
        <f t="shared" si="147"/>
        <v>32</v>
      </c>
      <c r="H886" s="4" t="str">
        <f t="shared" si="145"/>
        <v>Tuesday</v>
      </c>
      <c r="I886">
        <v>1</v>
      </c>
      <c r="J886">
        <v>31</v>
      </c>
      <c r="K886">
        <v>22</v>
      </c>
      <c r="L886">
        <v>1</v>
      </c>
      <c r="M886">
        <v>40</v>
      </c>
      <c r="N886">
        <v>30</v>
      </c>
      <c r="O886">
        <v>26</v>
      </c>
      <c r="P886">
        <v>15</v>
      </c>
      <c r="Q886">
        <v>73</v>
      </c>
      <c r="R886">
        <v>28</v>
      </c>
      <c r="S886">
        <v>14</v>
      </c>
      <c r="T886">
        <v>21</v>
      </c>
      <c r="U886">
        <v>387</v>
      </c>
      <c r="V886">
        <v>24</v>
      </c>
      <c r="W886">
        <v>30</v>
      </c>
      <c r="X886">
        <v>1</v>
      </c>
      <c r="Y886">
        <v>26</v>
      </c>
      <c r="Z886">
        <v>8</v>
      </c>
      <c r="AA886">
        <v>14</v>
      </c>
      <c r="AB886">
        <v>8</v>
      </c>
      <c r="AC886">
        <v>58</v>
      </c>
      <c r="AD886">
        <f t="shared" si="148"/>
        <v>16277</v>
      </c>
      <c r="AE886" s="5">
        <f t="shared" si="149"/>
        <v>4.5213888888888887</v>
      </c>
      <c r="AF886" s="5">
        <f t="shared" si="150"/>
        <v>3.4786111111111113</v>
      </c>
      <c r="AG886" s="5">
        <f t="shared" si="151"/>
        <v>0.26666666666666666</v>
      </c>
      <c r="AH886" s="5">
        <f t="shared" si="152"/>
        <v>0.8</v>
      </c>
      <c r="AI886" s="5">
        <f t="shared" si="153"/>
        <v>0.15071296296296297</v>
      </c>
    </row>
    <row r="887" spans="2:35" x14ac:dyDescent="0.3">
      <c r="B887">
        <v>54433</v>
      </c>
      <c r="C887" s="7">
        <v>44047</v>
      </c>
      <c r="D887" s="6">
        <f t="shared" si="146"/>
        <v>2020</v>
      </c>
      <c r="E887" s="4" t="str">
        <f t="shared" si="143"/>
        <v>Q3-2020</v>
      </c>
      <c r="F887" s="4" t="str">
        <f t="shared" si="144"/>
        <v>August</v>
      </c>
      <c r="G887" s="6">
        <f t="shared" si="147"/>
        <v>32</v>
      </c>
      <c r="H887" s="4" t="str">
        <f t="shared" si="145"/>
        <v>Tuesday</v>
      </c>
      <c r="I887">
        <v>2</v>
      </c>
      <c r="J887">
        <v>30</v>
      </c>
      <c r="K887">
        <v>40</v>
      </c>
      <c r="L887">
        <v>3</v>
      </c>
      <c r="M887">
        <v>34</v>
      </c>
      <c r="N887">
        <v>27</v>
      </c>
      <c r="O887">
        <v>30</v>
      </c>
      <c r="P887">
        <v>14</v>
      </c>
      <c r="Q887">
        <v>56</v>
      </c>
      <c r="R887">
        <v>18</v>
      </c>
      <c r="S887">
        <v>14</v>
      </c>
      <c r="T887">
        <v>27</v>
      </c>
      <c r="U887">
        <v>492</v>
      </c>
      <c r="V887">
        <v>24</v>
      </c>
      <c r="W887">
        <v>29</v>
      </c>
      <c r="X887">
        <v>2</v>
      </c>
      <c r="Y887">
        <v>25</v>
      </c>
      <c r="Z887">
        <v>8</v>
      </c>
      <c r="AA887">
        <v>24</v>
      </c>
      <c r="AB887">
        <v>8</v>
      </c>
      <c r="AC887">
        <v>77</v>
      </c>
      <c r="AD887">
        <f t="shared" si="148"/>
        <v>17773</v>
      </c>
      <c r="AE887" s="5">
        <f t="shared" si="149"/>
        <v>4.9369444444444444</v>
      </c>
      <c r="AF887" s="5">
        <f t="shared" si="150"/>
        <v>3.0630555555555556</v>
      </c>
      <c r="AG887" s="5">
        <f t="shared" si="151"/>
        <v>0.29629629629629628</v>
      </c>
      <c r="AH887" s="5">
        <f t="shared" si="152"/>
        <v>0.88888888888888884</v>
      </c>
      <c r="AI887" s="5">
        <f t="shared" si="153"/>
        <v>0.18284979423868311</v>
      </c>
    </row>
    <row r="888" spans="2:35" x14ac:dyDescent="0.3">
      <c r="B888">
        <v>54434</v>
      </c>
      <c r="C888" s="7">
        <v>44048</v>
      </c>
      <c r="D888" s="6">
        <f t="shared" si="146"/>
        <v>2020</v>
      </c>
      <c r="E888" s="4" t="str">
        <f t="shared" si="143"/>
        <v>Q3-2020</v>
      </c>
      <c r="F888" s="4" t="str">
        <f t="shared" si="144"/>
        <v>August</v>
      </c>
      <c r="G888" s="6">
        <f t="shared" si="147"/>
        <v>32</v>
      </c>
      <c r="H888" s="4" t="str">
        <f t="shared" si="145"/>
        <v>Wednesday</v>
      </c>
      <c r="I888">
        <v>1</v>
      </c>
      <c r="J888">
        <v>31</v>
      </c>
      <c r="K888">
        <v>20</v>
      </c>
      <c r="L888">
        <v>2</v>
      </c>
      <c r="M888">
        <v>38</v>
      </c>
      <c r="N888">
        <v>29</v>
      </c>
      <c r="O888">
        <v>27</v>
      </c>
      <c r="P888">
        <v>16</v>
      </c>
      <c r="Q888">
        <v>71</v>
      </c>
      <c r="R888">
        <v>24</v>
      </c>
      <c r="S888">
        <v>15</v>
      </c>
      <c r="T888">
        <v>23</v>
      </c>
      <c r="U888">
        <v>515</v>
      </c>
      <c r="V888">
        <v>23</v>
      </c>
      <c r="W888">
        <v>25</v>
      </c>
      <c r="X888">
        <v>2</v>
      </c>
      <c r="Y888">
        <v>25</v>
      </c>
      <c r="Z888">
        <v>8</v>
      </c>
      <c r="AA888">
        <v>28</v>
      </c>
      <c r="AB888">
        <v>8</v>
      </c>
      <c r="AC888">
        <v>81</v>
      </c>
      <c r="AD888">
        <f t="shared" si="148"/>
        <v>19765</v>
      </c>
      <c r="AE888" s="5">
        <f t="shared" si="149"/>
        <v>5.490277777777778</v>
      </c>
      <c r="AF888" s="5">
        <f t="shared" si="150"/>
        <v>2.509722222222222</v>
      </c>
      <c r="AG888" s="5">
        <f t="shared" si="151"/>
        <v>0.27586206896551724</v>
      </c>
      <c r="AH888" s="5">
        <f t="shared" si="152"/>
        <v>0.7931034482758621</v>
      </c>
      <c r="AI888" s="5">
        <f t="shared" si="153"/>
        <v>0.18931992337164752</v>
      </c>
    </row>
    <row r="889" spans="2:35" x14ac:dyDescent="0.3">
      <c r="B889">
        <v>54435</v>
      </c>
      <c r="C889" s="7">
        <v>44048</v>
      </c>
      <c r="D889" s="6">
        <f t="shared" si="146"/>
        <v>2020</v>
      </c>
      <c r="E889" s="4" t="str">
        <f t="shared" si="143"/>
        <v>Q3-2020</v>
      </c>
      <c r="F889" s="4" t="str">
        <f t="shared" si="144"/>
        <v>August</v>
      </c>
      <c r="G889" s="6">
        <f t="shared" si="147"/>
        <v>32</v>
      </c>
      <c r="H889" s="4" t="str">
        <f t="shared" si="145"/>
        <v>Wednesday</v>
      </c>
      <c r="I889">
        <v>2</v>
      </c>
      <c r="J889">
        <v>30</v>
      </c>
      <c r="K889">
        <v>20</v>
      </c>
      <c r="L889">
        <v>2</v>
      </c>
      <c r="M889">
        <v>33</v>
      </c>
      <c r="N889">
        <v>28</v>
      </c>
      <c r="O889">
        <v>11</v>
      </c>
      <c r="P889">
        <v>16</v>
      </c>
      <c r="Q889">
        <v>37</v>
      </c>
      <c r="R889">
        <v>11</v>
      </c>
      <c r="S889">
        <v>14</v>
      </c>
      <c r="T889">
        <v>26</v>
      </c>
      <c r="U889">
        <v>584</v>
      </c>
      <c r="V889">
        <v>24</v>
      </c>
      <c r="W889">
        <v>24</v>
      </c>
      <c r="X889">
        <v>2</v>
      </c>
      <c r="Y889">
        <v>24</v>
      </c>
      <c r="Z889">
        <v>9</v>
      </c>
      <c r="AA889">
        <v>11</v>
      </c>
      <c r="AB889">
        <v>9</v>
      </c>
      <c r="AC889">
        <v>67</v>
      </c>
      <c r="AD889">
        <f t="shared" si="148"/>
        <v>19830</v>
      </c>
      <c r="AE889" s="5">
        <f t="shared" si="149"/>
        <v>5.5083333333333337</v>
      </c>
      <c r="AF889" s="5">
        <f t="shared" si="150"/>
        <v>2.4916666666666663</v>
      </c>
      <c r="AG889" s="5">
        <f t="shared" si="151"/>
        <v>0.32142857142857145</v>
      </c>
      <c r="AH889" s="5">
        <f t="shared" si="152"/>
        <v>0.8571428571428571</v>
      </c>
      <c r="AI889" s="5">
        <f t="shared" si="153"/>
        <v>0.1967261904761905</v>
      </c>
    </row>
    <row r="890" spans="2:35" x14ac:dyDescent="0.3">
      <c r="B890">
        <v>54436</v>
      </c>
      <c r="C890" s="7">
        <v>44049</v>
      </c>
      <c r="D890" s="6">
        <f t="shared" si="146"/>
        <v>2020</v>
      </c>
      <c r="E890" s="4" t="str">
        <f t="shared" si="143"/>
        <v>Q3-2020</v>
      </c>
      <c r="F890" s="4" t="str">
        <f t="shared" si="144"/>
        <v>August</v>
      </c>
      <c r="G890" s="6">
        <f t="shared" si="147"/>
        <v>32</v>
      </c>
      <c r="H890" s="4" t="str">
        <f t="shared" si="145"/>
        <v>Thursday</v>
      </c>
      <c r="I890">
        <v>1</v>
      </c>
      <c r="J890">
        <v>31</v>
      </c>
      <c r="K890">
        <v>25</v>
      </c>
      <c r="L890">
        <v>2</v>
      </c>
      <c r="M890">
        <v>26</v>
      </c>
      <c r="N890">
        <v>29</v>
      </c>
      <c r="O890">
        <v>29</v>
      </c>
      <c r="P890">
        <v>15</v>
      </c>
      <c r="Q890">
        <v>58</v>
      </c>
      <c r="R890">
        <v>23</v>
      </c>
      <c r="S890">
        <v>15</v>
      </c>
      <c r="T890">
        <v>20</v>
      </c>
      <c r="U890">
        <v>649</v>
      </c>
      <c r="V890">
        <v>23</v>
      </c>
      <c r="W890">
        <v>14</v>
      </c>
      <c r="X890">
        <v>2</v>
      </c>
      <c r="Y890">
        <v>23</v>
      </c>
      <c r="Z890">
        <v>9</v>
      </c>
      <c r="AA890">
        <v>17</v>
      </c>
      <c r="AB890">
        <v>9</v>
      </c>
      <c r="AC890">
        <v>63</v>
      </c>
      <c r="AD890">
        <f t="shared" si="148"/>
        <v>22957</v>
      </c>
      <c r="AE890" s="5">
        <f t="shared" si="149"/>
        <v>6.3769444444444447</v>
      </c>
      <c r="AF890" s="5">
        <f t="shared" si="150"/>
        <v>1.6230555555555553</v>
      </c>
      <c r="AG890" s="5">
        <f t="shared" si="151"/>
        <v>0.31034482758620691</v>
      </c>
      <c r="AH890" s="5">
        <f t="shared" si="152"/>
        <v>0.7931034482758621</v>
      </c>
      <c r="AI890" s="5">
        <f t="shared" si="153"/>
        <v>0.21989463601532569</v>
      </c>
    </row>
    <row r="891" spans="2:35" x14ac:dyDescent="0.3">
      <c r="B891">
        <v>54437</v>
      </c>
      <c r="C891" s="7">
        <v>44049</v>
      </c>
      <c r="D891" s="6">
        <f t="shared" si="146"/>
        <v>2020</v>
      </c>
      <c r="E891" s="4" t="str">
        <f t="shared" si="143"/>
        <v>Q3-2020</v>
      </c>
      <c r="F891" s="4" t="str">
        <f t="shared" si="144"/>
        <v>August</v>
      </c>
      <c r="G891" s="6">
        <f t="shared" si="147"/>
        <v>32</v>
      </c>
      <c r="H891" s="4" t="str">
        <f t="shared" si="145"/>
        <v>Thursday</v>
      </c>
      <c r="I891">
        <v>2</v>
      </c>
      <c r="J891">
        <v>29</v>
      </c>
      <c r="K891">
        <v>37</v>
      </c>
      <c r="L891">
        <v>3</v>
      </c>
      <c r="M891">
        <v>41</v>
      </c>
      <c r="N891">
        <v>26</v>
      </c>
      <c r="O891">
        <v>22</v>
      </c>
      <c r="P891">
        <v>15</v>
      </c>
      <c r="Q891">
        <v>59</v>
      </c>
      <c r="R891">
        <v>19</v>
      </c>
      <c r="S891">
        <v>13</v>
      </c>
      <c r="T891">
        <v>25</v>
      </c>
      <c r="U891">
        <v>482</v>
      </c>
      <c r="V891">
        <v>24</v>
      </c>
      <c r="W891">
        <v>26</v>
      </c>
      <c r="X891">
        <v>1</v>
      </c>
      <c r="Y891">
        <v>26</v>
      </c>
      <c r="Z891">
        <v>8</v>
      </c>
      <c r="AA891">
        <v>13</v>
      </c>
      <c r="AB891">
        <v>8</v>
      </c>
      <c r="AC891">
        <v>70</v>
      </c>
      <c r="AD891">
        <f t="shared" si="148"/>
        <v>16500</v>
      </c>
      <c r="AE891" s="5">
        <f t="shared" si="149"/>
        <v>4.583333333333333</v>
      </c>
      <c r="AF891" s="5">
        <f t="shared" si="150"/>
        <v>3.416666666666667</v>
      </c>
      <c r="AG891" s="5">
        <f t="shared" si="151"/>
        <v>0.30769230769230771</v>
      </c>
      <c r="AH891" s="5">
        <f t="shared" si="152"/>
        <v>0.92307692307692313</v>
      </c>
      <c r="AI891" s="5">
        <f t="shared" si="153"/>
        <v>0.17628205128205127</v>
      </c>
    </row>
    <row r="892" spans="2:35" x14ac:dyDescent="0.3">
      <c r="B892">
        <v>54438</v>
      </c>
      <c r="C892" s="7">
        <v>44050</v>
      </c>
      <c r="D892" s="6">
        <f t="shared" si="146"/>
        <v>2020</v>
      </c>
      <c r="E892" s="4" t="str">
        <f t="shared" si="143"/>
        <v>Q3-2020</v>
      </c>
      <c r="F892" s="4" t="str">
        <f t="shared" si="144"/>
        <v>August</v>
      </c>
      <c r="G892" s="6">
        <f t="shared" si="147"/>
        <v>32</v>
      </c>
      <c r="H892" s="4" t="str">
        <f t="shared" si="145"/>
        <v>Friday</v>
      </c>
      <c r="I892">
        <v>1</v>
      </c>
      <c r="J892">
        <v>31</v>
      </c>
      <c r="K892">
        <v>35</v>
      </c>
      <c r="L892">
        <v>2</v>
      </c>
      <c r="M892">
        <v>41</v>
      </c>
      <c r="N892">
        <v>29</v>
      </c>
      <c r="O892">
        <v>29</v>
      </c>
      <c r="P892">
        <v>17</v>
      </c>
      <c r="Q892">
        <v>76</v>
      </c>
      <c r="R892">
        <v>26</v>
      </c>
      <c r="S892">
        <v>14</v>
      </c>
      <c r="T892">
        <v>22</v>
      </c>
      <c r="U892">
        <v>389</v>
      </c>
      <c r="V892">
        <v>23</v>
      </c>
      <c r="W892">
        <v>24</v>
      </c>
      <c r="X892">
        <v>2</v>
      </c>
      <c r="Y892">
        <v>26</v>
      </c>
      <c r="Z892">
        <v>8</v>
      </c>
      <c r="AA892">
        <v>22</v>
      </c>
      <c r="AB892">
        <v>8</v>
      </c>
      <c r="AC892">
        <v>52</v>
      </c>
      <c r="AD892">
        <f t="shared" si="148"/>
        <v>15966</v>
      </c>
      <c r="AE892" s="5">
        <f t="shared" si="149"/>
        <v>4.4349999999999996</v>
      </c>
      <c r="AF892" s="5">
        <f t="shared" si="150"/>
        <v>3.5650000000000004</v>
      </c>
      <c r="AG892" s="5">
        <f t="shared" si="151"/>
        <v>0.27586206896551724</v>
      </c>
      <c r="AH892" s="5">
        <f t="shared" si="152"/>
        <v>0.7931034482758621</v>
      </c>
      <c r="AI892" s="5">
        <f t="shared" si="153"/>
        <v>0.1529310344827586</v>
      </c>
    </row>
    <row r="893" spans="2:35" x14ac:dyDescent="0.3">
      <c r="B893">
        <v>54439</v>
      </c>
      <c r="C893" s="7">
        <v>44050</v>
      </c>
      <c r="D893" s="6">
        <f t="shared" si="146"/>
        <v>2020</v>
      </c>
      <c r="E893" s="4" t="str">
        <f t="shared" si="143"/>
        <v>Q3-2020</v>
      </c>
      <c r="F893" s="4" t="str">
        <f t="shared" si="144"/>
        <v>August</v>
      </c>
      <c r="G893" s="6">
        <f t="shared" si="147"/>
        <v>32</v>
      </c>
      <c r="H893" s="4" t="str">
        <f t="shared" si="145"/>
        <v>Friday</v>
      </c>
      <c r="I893">
        <v>2</v>
      </c>
      <c r="J893">
        <v>30</v>
      </c>
      <c r="K893">
        <v>40</v>
      </c>
      <c r="L893">
        <v>3</v>
      </c>
      <c r="M893">
        <v>25</v>
      </c>
      <c r="N893">
        <v>27</v>
      </c>
      <c r="O893">
        <v>18</v>
      </c>
      <c r="P893">
        <v>14</v>
      </c>
      <c r="Q893">
        <v>49</v>
      </c>
      <c r="R893">
        <v>13</v>
      </c>
      <c r="S893">
        <v>14</v>
      </c>
      <c r="T893">
        <v>25</v>
      </c>
      <c r="U893">
        <v>630</v>
      </c>
      <c r="V893">
        <v>23</v>
      </c>
      <c r="W893">
        <v>27</v>
      </c>
      <c r="X893">
        <v>1</v>
      </c>
      <c r="Y893">
        <v>23</v>
      </c>
      <c r="Z893">
        <v>9</v>
      </c>
      <c r="AA893">
        <v>30</v>
      </c>
      <c r="AB893">
        <v>9</v>
      </c>
      <c r="AC893">
        <v>48</v>
      </c>
      <c r="AD893">
        <f t="shared" si="148"/>
        <v>20750</v>
      </c>
      <c r="AE893" s="5">
        <f t="shared" si="149"/>
        <v>5.7638888888888893</v>
      </c>
      <c r="AF893" s="5">
        <f t="shared" si="150"/>
        <v>2.2361111111111107</v>
      </c>
      <c r="AG893" s="5">
        <f t="shared" si="151"/>
        <v>0.33333333333333331</v>
      </c>
      <c r="AH893" s="5">
        <f t="shared" si="152"/>
        <v>0.85185185185185186</v>
      </c>
      <c r="AI893" s="5">
        <f t="shared" si="153"/>
        <v>0.21347736625514405</v>
      </c>
    </row>
    <row r="894" spans="2:35" x14ac:dyDescent="0.3">
      <c r="B894">
        <v>54440</v>
      </c>
      <c r="C894" s="7">
        <v>44051</v>
      </c>
      <c r="D894" s="6">
        <f t="shared" si="146"/>
        <v>2020</v>
      </c>
      <c r="E894" s="4" t="str">
        <f t="shared" si="143"/>
        <v>Q3-2020</v>
      </c>
      <c r="F894" s="4" t="str">
        <f t="shared" si="144"/>
        <v>August</v>
      </c>
      <c r="G894" s="6">
        <f t="shared" si="147"/>
        <v>32</v>
      </c>
      <c r="H894" s="4" t="str">
        <f t="shared" si="145"/>
        <v>Saturday</v>
      </c>
      <c r="I894">
        <v>1</v>
      </c>
      <c r="J894">
        <v>30</v>
      </c>
      <c r="K894">
        <v>38</v>
      </c>
      <c r="L894">
        <v>1</v>
      </c>
      <c r="M894">
        <v>28</v>
      </c>
      <c r="N894">
        <v>29</v>
      </c>
      <c r="O894">
        <v>14</v>
      </c>
      <c r="P894">
        <v>16</v>
      </c>
      <c r="Q894">
        <v>79</v>
      </c>
      <c r="R894">
        <v>21</v>
      </c>
      <c r="S894">
        <v>14</v>
      </c>
      <c r="T894">
        <v>18</v>
      </c>
      <c r="U894">
        <v>689</v>
      </c>
      <c r="V894">
        <v>23</v>
      </c>
      <c r="W894">
        <v>23</v>
      </c>
      <c r="X894">
        <v>2</v>
      </c>
      <c r="Y894">
        <v>24</v>
      </c>
      <c r="Z894">
        <v>9</v>
      </c>
      <c r="AA894">
        <v>21</v>
      </c>
      <c r="AB894">
        <v>9</v>
      </c>
      <c r="AC894">
        <v>87</v>
      </c>
      <c r="AD894">
        <f t="shared" si="148"/>
        <v>24401</v>
      </c>
      <c r="AE894" s="5">
        <f t="shared" si="149"/>
        <v>6.7780555555555555</v>
      </c>
      <c r="AF894" s="5">
        <f t="shared" si="150"/>
        <v>1.2219444444444445</v>
      </c>
      <c r="AG894" s="5">
        <f t="shared" si="151"/>
        <v>0.31034482758620691</v>
      </c>
      <c r="AH894" s="5">
        <f t="shared" si="152"/>
        <v>0.7931034482758621</v>
      </c>
      <c r="AI894" s="5">
        <f t="shared" si="153"/>
        <v>0.23372605363984675</v>
      </c>
    </row>
    <row r="895" spans="2:35" x14ac:dyDescent="0.3">
      <c r="B895">
        <v>54441</v>
      </c>
      <c r="C895" s="7">
        <v>44053</v>
      </c>
      <c r="D895" s="6">
        <f t="shared" si="146"/>
        <v>2020</v>
      </c>
      <c r="E895" s="4" t="str">
        <f t="shared" si="143"/>
        <v>Q3-2020</v>
      </c>
      <c r="F895" s="4" t="str">
        <f t="shared" si="144"/>
        <v>August</v>
      </c>
      <c r="G895" s="6">
        <f t="shared" si="147"/>
        <v>33</v>
      </c>
      <c r="H895" s="4" t="str">
        <f t="shared" si="145"/>
        <v>Monday</v>
      </c>
      <c r="I895">
        <v>1</v>
      </c>
      <c r="J895">
        <v>29</v>
      </c>
      <c r="K895">
        <v>36</v>
      </c>
      <c r="L895">
        <v>1</v>
      </c>
      <c r="M895">
        <v>29</v>
      </c>
      <c r="N895">
        <v>28</v>
      </c>
      <c r="O895">
        <v>26</v>
      </c>
      <c r="P895">
        <v>16</v>
      </c>
      <c r="Q895">
        <v>73</v>
      </c>
      <c r="R895">
        <v>29</v>
      </c>
      <c r="S895">
        <v>13</v>
      </c>
      <c r="T895">
        <v>20</v>
      </c>
      <c r="U895">
        <v>672</v>
      </c>
      <c r="V895">
        <v>24</v>
      </c>
      <c r="W895">
        <v>10</v>
      </c>
      <c r="X895">
        <v>2</v>
      </c>
      <c r="Y895">
        <v>24</v>
      </c>
      <c r="Z895">
        <v>9</v>
      </c>
      <c r="AA895">
        <v>21</v>
      </c>
      <c r="AB895">
        <v>9</v>
      </c>
      <c r="AC895">
        <v>67</v>
      </c>
      <c r="AD895">
        <f t="shared" si="148"/>
        <v>23064</v>
      </c>
      <c r="AE895" s="5">
        <f t="shared" si="149"/>
        <v>6.4066666666666663</v>
      </c>
      <c r="AF895" s="5">
        <f t="shared" si="150"/>
        <v>1.5933333333333337</v>
      </c>
      <c r="AG895" s="5">
        <f t="shared" si="151"/>
        <v>0.32142857142857145</v>
      </c>
      <c r="AH895" s="5">
        <f t="shared" si="152"/>
        <v>0.8571428571428571</v>
      </c>
      <c r="AI895" s="5">
        <f t="shared" si="153"/>
        <v>0.2288095238095238</v>
      </c>
    </row>
    <row r="896" spans="2:35" x14ac:dyDescent="0.3">
      <c r="B896">
        <v>54442</v>
      </c>
      <c r="C896" s="7">
        <v>44053</v>
      </c>
      <c r="D896" s="6">
        <f t="shared" si="146"/>
        <v>2020</v>
      </c>
      <c r="E896" s="4" t="str">
        <f t="shared" si="143"/>
        <v>Q3-2020</v>
      </c>
      <c r="F896" s="4" t="str">
        <f t="shared" si="144"/>
        <v>August</v>
      </c>
      <c r="G896" s="6">
        <f t="shared" si="147"/>
        <v>33</v>
      </c>
      <c r="H896" s="4" t="str">
        <f t="shared" si="145"/>
        <v>Monday</v>
      </c>
      <c r="I896">
        <v>2</v>
      </c>
      <c r="J896">
        <v>30</v>
      </c>
      <c r="K896">
        <v>37</v>
      </c>
      <c r="L896">
        <v>3</v>
      </c>
      <c r="M896">
        <v>37</v>
      </c>
      <c r="N896">
        <v>27</v>
      </c>
      <c r="O896">
        <v>26</v>
      </c>
      <c r="P896">
        <v>15</v>
      </c>
      <c r="Q896">
        <v>86</v>
      </c>
      <c r="R896">
        <v>26</v>
      </c>
      <c r="S896">
        <v>14</v>
      </c>
      <c r="T896">
        <v>24</v>
      </c>
      <c r="U896">
        <v>551</v>
      </c>
      <c r="V896">
        <v>23</v>
      </c>
      <c r="W896">
        <v>25</v>
      </c>
      <c r="X896">
        <v>1</v>
      </c>
      <c r="Y896">
        <v>25</v>
      </c>
      <c r="Z896">
        <v>8</v>
      </c>
      <c r="AA896">
        <v>15</v>
      </c>
      <c r="AB896">
        <v>8</v>
      </c>
      <c r="AC896">
        <v>55</v>
      </c>
      <c r="AD896">
        <f t="shared" si="148"/>
        <v>19367</v>
      </c>
      <c r="AE896" s="5">
        <f t="shared" si="149"/>
        <v>5.3797222222222221</v>
      </c>
      <c r="AF896" s="5">
        <f t="shared" si="150"/>
        <v>2.6202777777777779</v>
      </c>
      <c r="AG896" s="5">
        <f t="shared" si="151"/>
        <v>0.29629629629629628</v>
      </c>
      <c r="AH896" s="5">
        <f t="shared" si="152"/>
        <v>0.85185185185185186</v>
      </c>
      <c r="AI896" s="5">
        <f t="shared" si="153"/>
        <v>0.19924897119341564</v>
      </c>
    </row>
    <row r="897" spans="2:35" x14ac:dyDescent="0.3">
      <c r="B897">
        <v>54443</v>
      </c>
      <c r="C897" s="7">
        <v>44054</v>
      </c>
      <c r="D897" s="6">
        <f t="shared" si="146"/>
        <v>2020</v>
      </c>
      <c r="E897" s="4" t="str">
        <f t="shared" si="143"/>
        <v>Q3-2020</v>
      </c>
      <c r="F897" s="4" t="str">
        <f t="shared" si="144"/>
        <v>August</v>
      </c>
      <c r="G897" s="6">
        <f t="shared" si="147"/>
        <v>33</v>
      </c>
      <c r="H897" s="4" t="str">
        <f t="shared" si="145"/>
        <v>Tuesday</v>
      </c>
      <c r="I897">
        <v>1</v>
      </c>
      <c r="J897">
        <v>29</v>
      </c>
      <c r="K897">
        <v>18</v>
      </c>
      <c r="L897">
        <v>1</v>
      </c>
      <c r="M897">
        <v>39</v>
      </c>
      <c r="N897">
        <v>28</v>
      </c>
      <c r="O897">
        <v>19</v>
      </c>
      <c r="P897">
        <v>17</v>
      </c>
      <c r="Q897">
        <v>64</v>
      </c>
      <c r="R897">
        <v>12</v>
      </c>
      <c r="S897">
        <v>15</v>
      </c>
      <c r="T897">
        <v>19</v>
      </c>
      <c r="U897">
        <v>498</v>
      </c>
      <c r="V897">
        <v>24</v>
      </c>
      <c r="W897">
        <v>12</v>
      </c>
      <c r="X897">
        <v>2</v>
      </c>
      <c r="Y897">
        <v>25</v>
      </c>
      <c r="Z897">
        <v>8</v>
      </c>
      <c r="AA897">
        <v>28</v>
      </c>
      <c r="AB897">
        <v>8</v>
      </c>
      <c r="AC897">
        <v>62</v>
      </c>
      <c r="AD897">
        <f t="shared" si="148"/>
        <v>17706</v>
      </c>
      <c r="AE897" s="5">
        <f t="shared" si="149"/>
        <v>4.918333333333333</v>
      </c>
      <c r="AF897" s="5">
        <f t="shared" si="150"/>
        <v>3.081666666666667</v>
      </c>
      <c r="AG897" s="5">
        <f t="shared" si="151"/>
        <v>0.2857142857142857</v>
      </c>
      <c r="AH897" s="5">
        <f t="shared" si="152"/>
        <v>0.8571428571428571</v>
      </c>
      <c r="AI897" s="5">
        <f t="shared" si="153"/>
        <v>0.1756547619047619</v>
      </c>
    </row>
    <row r="898" spans="2:35" x14ac:dyDescent="0.3">
      <c r="B898">
        <v>54444</v>
      </c>
      <c r="C898" s="7">
        <v>44054</v>
      </c>
      <c r="D898" s="6">
        <f t="shared" si="146"/>
        <v>2020</v>
      </c>
      <c r="E898" s="4" t="str">
        <f t="shared" si="143"/>
        <v>Q3-2020</v>
      </c>
      <c r="F898" s="4" t="str">
        <f t="shared" si="144"/>
        <v>August</v>
      </c>
      <c r="G898" s="6">
        <f t="shared" si="147"/>
        <v>33</v>
      </c>
      <c r="H898" s="4" t="str">
        <f t="shared" si="145"/>
        <v>Tuesday</v>
      </c>
      <c r="I898">
        <v>2</v>
      </c>
      <c r="J898">
        <v>29</v>
      </c>
      <c r="K898">
        <v>22</v>
      </c>
      <c r="L898">
        <v>3</v>
      </c>
      <c r="M898">
        <v>41</v>
      </c>
      <c r="N898">
        <v>26</v>
      </c>
      <c r="O898">
        <v>11</v>
      </c>
      <c r="P898">
        <v>14</v>
      </c>
      <c r="Q898">
        <v>50</v>
      </c>
      <c r="R898">
        <v>29</v>
      </c>
      <c r="S898">
        <v>15</v>
      </c>
      <c r="T898">
        <v>26</v>
      </c>
      <c r="U898">
        <v>463</v>
      </c>
      <c r="V898">
        <v>24</v>
      </c>
      <c r="W898">
        <v>19</v>
      </c>
      <c r="X898">
        <v>1</v>
      </c>
      <c r="Y898">
        <v>26</v>
      </c>
      <c r="Z898">
        <v>8</v>
      </c>
      <c r="AA898">
        <v>25</v>
      </c>
      <c r="AB898">
        <v>8</v>
      </c>
      <c r="AC898">
        <v>55</v>
      </c>
      <c r="AD898">
        <f t="shared" si="148"/>
        <v>15560</v>
      </c>
      <c r="AE898" s="5">
        <f t="shared" si="149"/>
        <v>4.322222222222222</v>
      </c>
      <c r="AF898" s="5">
        <f t="shared" si="150"/>
        <v>3.677777777777778</v>
      </c>
      <c r="AG898" s="5">
        <f t="shared" si="151"/>
        <v>0.30769230769230771</v>
      </c>
      <c r="AH898" s="5">
        <f t="shared" si="152"/>
        <v>0.92307692307692313</v>
      </c>
      <c r="AI898" s="5">
        <f t="shared" si="153"/>
        <v>0.16623931623931623</v>
      </c>
    </row>
    <row r="899" spans="2:35" x14ac:dyDescent="0.3">
      <c r="B899">
        <v>54445</v>
      </c>
      <c r="C899" s="7">
        <v>44055</v>
      </c>
      <c r="D899" s="6">
        <f t="shared" si="146"/>
        <v>2020</v>
      </c>
      <c r="E899" s="4" t="str">
        <f t="shared" si="143"/>
        <v>Q3-2020</v>
      </c>
      <c r="F899" s="4" t="str">
        <f t="shared" si="144"/>
        <v>August</v>
      </c>
      <c r="G899" s="6">
        <f t="shared" si="147"/>
        <v>33</v>
      </c>
      <c r="H899" s="4" t="str">
        <f t="shared" si="145"/>
        <v>Wednesday</v>
      </c>
      <c r="I899">
        <v>1</v>
      </c>
      <c r="J899">
        <v>31</v>
      </c>
      <c r="K899">
        <v>36</v>
      </c>
      <c r="L899">
        <v>1</v>
      </c>
      <c r="M899">
        <v>28</v>
      </c>
      <c r="N899">
        <v>30</v>
      </c>
      <c r="O899">
        <v>21</v>
      </c>
      <c r="P899">
        <v>16</v>
      </c>
      <c r="Q899">
        <v>36</v>
      </c>
      <c r="R899">
        <v>28</v>
      </c>
      <c r="S899">
        <v>13</v>
      </c>
      <c r="T899">
        <v>19</v>
      </c>
      <c r="U899">
        <v>596</v>
      </c>
      <c r="V899">
        <v>24</v>
      </c>
      <c r="W899">
        <v>21</v>
      </c>
      <c r="X899">
        <v>1</v>
      </c>
      <c r="Y899">
        <v>24</v>
      </c>
      <c r="Z899">
        <v>9</v>
      </c>
      <c r="AA899">
        <v>10</v>
      </c>
      <c r="AB899">
        <v>9</v>
      </c>
      <c r="AC899">
        <v>69</v>
      </c>
      <c r="AD899">
        <f t="shared" si="148"/>
        <v>21677</v>
      </c>
      <c r="AE899" s="5">
        <f t="shared" si="149"/>
        <v>6.0213888888888887</v>
      </c>
      <c r="AF899" s="5">
        <f t="shared" si="150"/>
        <v>1.9786111111111113</v>
      </c>
      <c r="AG899" s="5">
        <f t="shared" si="151"/>
        <v>0.3</v>
      </c>
      <c r="AH899" s="5">
        <f t="shared" si="152"/>
        <v>0.8</v>
      </c>
      <c r="AI899" s="5">
        <f t="shared" si="153"/>
        <v>0.20071296296296295</v>
      </c>
    </row>
    <row r="900" spans="2:35" x14ac:dyDescent="0.3">
      <c r="B900">
        <v>54446</v>
      </c>
      <c r="C900" s="7">
        <v>44055</v>
      </c>
      <c r="D900" s="6">
        <f t="shared" si="146"/>
        <v>2020</v>
      </c>
      <c r="E900" s="4" t="str">
        <f t="shared" si="143"/>
        <v>Q3-2020</v>
      </c>
      <c r="F900" s="4" t="str">
        <f t="shared" si="144"/>
        <v>August</v>
      </c>
      <c r="G900" s="6">
        <f t="shared" si="147"/>
        <v>33</v>
      </c>
      <c r="H900" s="4" t="str">
        <f t="shared" si="145"/>
        <v>Wednesday</v>
      </c>
      <c r="I900">
        <v>2</v>
      </c>
      <c r="J900">
        <v>28</v>
      </c>
      <c r="K900">
        <v>41</v>
      </c>
      <c r="L900">
        <v>2</v>
      </c>
      <c r="M900">
        <v>43</v>
      </c>
      <c r="N900">
        <v>26</v>
      </c>
      <c r="O900">
        <v>14</v>
      </c>
      <c r="P900">
        <v>15</v>
      </c>
      <c r="Q900">
        <v>45</v>
      </c>
      <c r="R900">
        <v>16</v>
      </c>
      <c r="S900">
        <v>13</v>
      </c>
      <c r="T900">
        <v>23</v>
      </c>
      <c r="U900">
        <v>447</v>
      </c>
      <c r="V900">
        <v>24</v>
      </c>
      <c r="W900">
        <v>13</v>
      </c>
      <c r="X900">
        <v>2</v>
      </c>
      <c r="Y900">
        <v>21</v>
      </c>
      <c r="Z900">
        <v>8</v>
      </c>
      <c r="AA900">
        <v>29</v>
      </c>
      <c r="AB900">
        <v>8</v>
      </c>
      <c r="AC900">
        <v>63</v>
      </c>
      <c r="AD900">
        <f t="shared" si="148"/>
        <v>14863</v>
      </c>
      <c r="AE900" s="5">
        <f t="shared" si="149"/>
        <v>4.1286111111111108</v>
      </c>
      <c r="AF900" s="5">
        <f t="shared" si="150"/>
        <v>3.8713888888888892</v>
      </c>
      <c r="AG900" s="5">
        <f t="shared" si="151"/>
        <v>0.30769230769230771</v>
      </c>
      <c r="AH900" s="5">
        <f t="shared" si="152"/>
        <v>0.92307692307692313</v>
      </c>
      <c r="AI900" s="5">
        <f t="shared" si="153"/>
        <v>0.15879273504273503</v>
      </c>
    </row>
    <row r="901" spans="2:35" x14ac:dyDescent="0.3">
      <c r="B901">
        <v>54447</v>
      </c>
      <c r="C901" s="7">
        <v>44056</v>
      </c>
      <c r="D901" s="6">
        <f t="shared" si="146"/>
        <v>2020</v>
      </c>
      <c r="E901" s="4" t="str">
        <f t="shared" si="143"/>
        <v>Q3-2020</v>
      </c>
      <c r="F901" s="4" t="str">
        <f t="shared" si="144"/>
        <v>August</v>
      </c>
      <c r="G901" s="6">
        <f t="shared" si="147"/>
        <v>33</v>
      </c>
      <c r="H901" s="4" t="str">
        <f t="shared" si="145"/>
        <v>Thursday</v>
      </c>
      <c r="I901">
        <v>1</v>
      </c>
      <c r="J901">
        <v>31</v>
      </c>
      <c r="K901">
        <v>27</v>
      </c>
      <c r="L901">
        <v>2</v>
      </c>
      <c r="M901">
        <v>34</v>
      </c>
      <c r="N901">
        <v>29</v>
      </c>
      <c r="O901">
        <v>11</v>
      </c>
      <c r="P901">
        <v>16</v>
      </c>
      <c r="Q901">
        <v>89</v>
      </c>
      <c r="R901">
        <v>20</v>
      </c>
      <c r="S901">
        <v>14</v>
      </c>
      <c r="T901">
        <v>18</v>
      </c>
      <c r="U901">
        <v>566</v>
      </c>
      <c r="V901">
        <v>23</v>
      </c>
      <c r="W901">
        <v>24</v>
      </c>
      <c r="X901">
        <v>1</v>
      </c>
      <c r="Y901">
        <v>25</v>
      </c>
      <c r="Z901">
        <v>8</v>
      </c>
      <c r="AA901">
        <v>27</v>
      </c>
      <c r="AB901">
        <v>8</v>
      </c>
      <c r="AC901">
        <v>80</v>
      </c>
      <c r="AD901">
        <f t="shared" si="148"/>
        <v>20778</v>
      </c>
      <c r="AE901" s="5">
        <f t="shared" si="149"/>
        <v>5.7716666666666665</v>
      </c>
      <c r="AF901" s="5">
        <f t="shared" si="150"/>
        <v>2.2283333333333335</v>
      </c>
      <c r="AG901" s="5">
        <f t="shared" si="151"/>
        <v>0.27586206896551724</v>
      </c>
      <c r="AH901" s="5">
        <f t="shared" si="152"/>
        <v>0.7931034482758621</v>
      </c>
      <c r="AI901" s="5">
        <f t="shared" si="153"/>
        <v>0.19902298850574712</v>
      </c>
    </row>
    <row r="902" spans="2:35" x14ac:dyDescent="0.3">
      <c r="B902">
        <v>54448</v>
      </c>
      <c r="C902" s="7">
        <v>44056</v>
      </c>
      <c r="D902" s="6">
        <f t="shared" si="146"/>
        <v>2020</v>
      </c>
      <c r="E902" s="4" t="str">
        <f t="shared" si="143"/>
        <v>Q3-2020</v>
      </c>
      <c r="F902" s="4" t="str">
        <f t="shared" si="144"/>
        <v>August</v>
      </c>
      <c r="G902" s="6">
        <f t="shared" si="147"/>
        <v>33</v>
      </c>
      <c r="H902" s="4" t="str">
        <f t="shared" si="145"/>
        <v>Thursday</v>
      </c>
      <c r="I902">
        <v>2</v>
      </c>
      <c r="J902">
        <v>30</v>
      </c>
      <c r="K902">
        <v>44</v>
      </c>
      <c r="L902">
        <v>3</v>
      </c>
      <c r="M902">
        <v>20</v>
      </c>
      <c r="N902">
        <v>27</v>
      </c>
      <c r="O902">
        <v>25</v>
      </c>
      <c r="P902">
        <v>15</v>
      </c>
      <c r="Q902">
        <v>70</v>
      </c>
      <c r="R902">
        <v>22</v>
      </c>
      <c r="S902">
        <v>13</v>
      </c>
      <c r="T902">
        <v>26</v>
      </c>
      <c r="U902">
        <v>306</v>
      </c>
      <c r="V902">
        <v>24</v>
      </c>
      <c r="W902">
        <v>29</v>
      </c>
      <c r="X902">
        <v>1</v>
      </c>
      <c r="Y902">
        <v>22</v>
      </c>
      <c r="Z902">
        <v>9</v>
      </c>
      <c r="AA902">
        <v>29</v>
      </c>
      <c r="AB902">
        <v>9</v>
      </c>
      <c r="AC902">
        <v>49</v>
      </c>
      <c r="AD902">
        <f t="shared" si="148"/>
        <v>12724</v>
      </c>
      <c r="AE902" s="5">
        <f t="shared" si="149"/>
        <v>3.5344444444444445</v>
      </c>
      <c r="AF902" s="5">
        <f t="shared" si="150"/>
        <v>4.4655555555555555</v>
      </c>
      <c r="AG902" s="5">
        <f t="shared" si="151"/>
        <v>0.33333333333333331</v>
      </c>
      <c r="AH902" s="5">
        <f t="shared" si="152"/>
        <v>0.88888888888888884</v>
      </c>
      <c r="AI902" s="5">
        <f t="shared" si="153"/>
        <v>0.13090534979423868</v>
      </c>
    </row>
    <row r="903" spans="2:35" x14ac:dyDescent="0.3">
      <c r="B903">
        <v>54449</v>
      </c>
      <c r="C903" s="7">
        <v>44057</v>
      </c>
      <c r="D903" s="6">
        <f t="shared" si="146"/>
        <v>2020</v>
      </c>
      <c r="E903" s="4" t="str">
        <f t="shared" si="143"/>
        <v>Q3-2020</v>
      </c>
      <c r="F903" s="4" t="str">
        <f t="shared" si="144"/>
        <v>August</v>
      </c>
      <c r="G903" s="6">
        <f t="shared" si="147"/>
        <v>33</v>
      </c>
      <c r="H903" s="4" t="str">
        <f t="shared" si="145"/>
        <v>Friday</v>
      </c>
      <c r="I903">
        <v>1</v>
      </c>
      <c r="J903">
        <v>31</v>
      </c>
      <c r="K903">
        <v>22</v>
      </c>
      <c r="L903">
        <v>2</v>
      </c>
      <c r="M903">
        <v>28</v>
      </c>
      <c r="N903">
        <v>29</v>
      </c>
      <c r="O903">
        <v>25</v>
      </c>
      <c r="P903">
        <v>17</v>
      </c>
      <c r="Q903">
        <v>75</v>
      </c>
      <c r="R903">
        <v>28</v>
      </c>
      <c r="S903">
        <v>14</v>
      </c>
      <c r="T903">
        <v>19</v>
      </c>
      <c r="U903">
        <v>633</v>
      </c>
      <c r="V903">
        <v>24</v>
      </c>
      <c r="W903">
        <v>24</v>
      </c>
      <c r="X903">
        <v>2</v>
      </c>
      <c r="Y903">
        <v>24</v>
      </c>
      <c r="Z903">
        <v>9</v>
      </c>
      <c r="AA903">
        <v>19</v>
      </c>
      <c r="AB903">
        <v>9</v>
      </c>
      <c r="AC903">
        <v>50</v>
      </c>
      <c r="AD903">
        <f t="shared" si="148"/>
        <v>22895</v>
      </c>
      <c r="AE903" s="5">
        <f t="shared" si="149"/>
        <v>6.3597222222222225</v>
      </c>
      <c r="AF903" s="5">
        <f t="shared" si="150"/>
        <v>1.6402777777777775</v>
      </c>
      <c r="AG903" s="5">
        <f t="shared" si="151"/>
        <v>0.31034482758620691</v>
      </c>
      <c r="AH903" s="5">
        <f t="shared" si="152"/>
        <v>0.82758620689655171</v>
      </c>
      <c r="AI903" s="5">
        <f t="shared" si="153"/>
        <v>0.21930076628352491</v>
      </c>
    </row>
    <row r="904" spans="2:35" x14ac:dyDescent="0.3">
      <c r="B904">
        <v>54450</v>
      </c>
      <c r="C904" s="7">
        <v>44057</v>
      </c>
      <c r="D904" s="6">
        <f t="shared" si="146"/>
        <v>2020</v>
      </c>
      <c r="E904" s="4" t="str">
        <f t="shared" si="143"/>
        <v>Q3-2020</v>
      </c>
      <c r="F904" s="4" t="str">
        <f t="shared" si="144"/>
        <v>August</v>
      </c>
      <c r="G904" s="6">
        <f t="shared" si="147"/>
        <v>33</v>
      </c>
      <c r="H904" s="4" t="str">
        <f t="shared" si="145"/>
        <v>Friday</v>
      </c>
      <c r="I904">
        <v>2</v>
      </c>
      <c r="J904">
        <v>29</v>
      </c>
      <c r="K904">
        <v>45</v>
      </c>
      <c r="L904">
        <v>3</v>
      </c>
      <c r="M904">
        <v>40</v>
      </c>
      <c r="N904">
        <v>26</v>
      </c>
      <c r="O904">
        <v>28</v>
      </c>
      <c r="P904">
        <v>15</v>
      </c>
      <c r="Q904">
        <v>86</v>
      </c>
      <c r="R904">
        <v>16</v>
      </c>
      <c r="S904">
        <v>13</v>
      </c>
      <c r="T904">
        <v>23</v>
      </c>
      <c r="U904">
        <v>369</v>
      </c>
      <c r="V904">
        <v>23</v>
      </c>
      <c r="W904">
        <v>18</v>
      </c>
      <c r="X904">
        <v>1</v>
      </c>
      <c r="Y904">
        <v>26</v>
      </c>
      <c r="Z904">
        <v>8</v>
      </c>
      <c r="AA904">
        <v>24</v>
      </c>
      <c r="AB904">
        <v>8</v>
      </c>
      <c r="AC904">
        <v>82</v>
      </c>
      <c r="AD904">
        <f t="shared" si="148"/>
        <v>14012</v>
      </c>
      <c r="AE904" s="5">
        <f t="shared" si="149"/>
        <v>3.8922222222222222</v>
      </c>
      <c r="AF904" s="5">
        <f t="shared" si="150"/>
        <v>4.1077777777777778</v>
      </c>
      <c r="AG904" s="5">
        <f t="shared" si="151"/>
        <v>0.30769230769230771</v>
      </c>
      <c r="AH904" s="5">
        <f t="shared" si="152"/>
        <v>0.88461538461538458</v>
      </c>
      <c r="AI904" s="5">
        <f t="shared" si="153"/>
        <v>0.1497008547008547</v>
      </c>
    </row>
    <row r="905" spans="2:35" x14ac:dyDescent="0.3">
      <c r="B905">
        <v>54451</v>
      </c>
      <c r="C905" s="7">
        <v>44058</v>
      </c>
      <c r="D905" s="6">
        <f t="shared" si="146"/>
        <v>2020</v>
      </c>
      <c r="E905" s="4" t="str">
        <f t="shared" si="143"/>
        <v>Q3-2020</v>
      </c>
      <c r="F905" s="4" t="str">
        <f t="shared" si="144"/>
        <v>August</v>
      </c>
      <c r="G905" s="6">
        <f t="shared" si="147"/>
        <v>33</v>
      </c>
      <c r="H905" s="4" t="str">
        <f t="shared" si="145"/>
        <v>Saturday</v>
      </c>
      <c r="I905">
        <v>1</v>
      </c>
      <c r="J905">
        <v>30</v>
      </c>
      <c r="K905">
        <v>43</v>
      </c>
      <c r="L905">
        <v>2</v>
      </c>
      <c r="M905">
        <v>24</v>
      </c>
      <c r="N905">
        <v>28</v>
      </c>
      <c r="O905">
        <v>21</v>
      </c>
      <c r="P905">
        <v>15</v>
      </c>
      <c r="Q905">
        <v>43</v>
      </c>
      <c r="R905">
        <v>14</v>
      </c>
      <c r="S905">
        <v>14</v>
      </c>
      <c r="T905">
        <v>18</v>
      </c>
      <c r="U905">
        <v>237</v>
      </c>
      <c r="V905">
        <v>24</v>
      </c>
      <c r="W905">
        <v>30</v>
      </c>
      <c r="X905">
        <v>1</v>
      </c>
      <c r="Y905">
        <v>23</v>
      </c>
      <c r="Z905">
        <v>9</v>
      </c>
      <c r="AA905">
        <v>26</v>
      </c>
      <c r="AB905">
        <v>9</v>
      </c>
      <c r="AC905">
        <v>63</v>
      </c>
      <c r="AD905">
        <f t="shared" si="148"/>
        <v>10491</v>
      </c>
      <c r="AE905" s="5">
        <f t="shared" si="149"/>
        <v>2.9141666666666666</v>
      </c>
      <c r="AF905" s="5">
        <f t="shared" si="150"/>
        <v>5.0858333333333334</v>
      </c>
      <c r="AG905" s="5">
        <f t="shared" si="151"/>
        <v>0.32142857142857145</v>
      </c>
      <c r="AH905" s="5">
        <f t="shared" si="152"/>
        <v>0.8571428571428571</v>
      </c>
      <c r="AI905" s="5">
        <f t="shared" si="153"/>
        <v>0.10407738095238095</v>
      </c>
    </row>
    <row r="906" spans="2:35" x14ac:dyDescent="0.3">
      <c r="B906">
        <v>54452</v>
      </c>
      <c r="C906" s="7">
        <v>44060</v>
      </c>
      <c r="D906" s="6">
        <f t="shared" si="146"/>
        <v>2020</v>
      </c>
      <c r="E906" s="4" t="str">
        <f t="shared" si="143"/>
        <v>Q3-2020</v>
      </c>
      <c r="F906" s="4" t="str">
        <f t="shared" si="144"/>
        <v>August</v>
      </c>
      <c r="G906" s="6">
        <f t="shared" si="147"/>
        <v>34</v>
      </c>
      <c r="H906" s="4" t="str">
        <f t="shared" si="145"/>
        <v>Monday</v>
      </c>
      <c r="I906">
        <v>1</v>
      </c>
      <c r="J906">
        <v>31</v>
      </c>
      <c r="K906">
        <v>39</v>
      </c>
      <c r="L906">
        <v>2</v>
      </c>
      <c r="M906">
        <v>30</v>
      </c>
      <c r="N906">
        <v>29</v>
      </c>
      <c r="O906">
        <v>16</v>
      </c>
      <c r="P906">
        <v>16</v>
      </c>
      <c r="Q906">
        <v>87</v>
      </c>
      <c r="R906">
        <v>22</v>
      </c>
      <c r="S906">
        <v>14</v>
      </c>
      <c r="T906">
        <v>21</v>
      </c>
      <c r="U906">
        <v>525</v>
      </c>
      <c r="V906">
        <v>23</v>
      </c>
      <c r="W906">
        <v>16</v>
      </c>
      <c r="X906">
        <v>2</v>
      </c>
      <c r="Y906">
        <v>24</v>
      </c>
      <c r="Z906">
        <v>8</v>
      </c>
      <c r="AA906">
        <v>13</v>
      </c>
      <c r="AB906">
        <v>8</v>
      </c>
      <c r="AC906">
        <v>40</v>
      </c>
      <c r="AD906">
        <f t="shared" si="148"/>
        <v>19222</v>
      </c>
      <c r="AE906" s="5">
        <f t="shared" si="149"/>
        <v>5.3394444444444442</v>
      </c>
      <c r="AF906" s="5">
        <f t="shared" si="150"/>
        <v>2.6605555555555558</v>
      </c>
      <c r="AG906" s="5">
        <f t="shared" si="151"/>
        <v>0.27586206896551724</v>
      </c>
      <c r="AH906" s="5">
        <f t="shared" si="152"/>
        <v>0.7931034482758621</v>
      </c>
      <c r="AI906" s="5">
        <f t="shared" si="153"/>
        <v>0.18411877394636014</v>
      </c>
    </row>
    <row r="907" spans="2:35" x14ac:dyDescent="0.3">
      <c r="B907">
        <v>54453</v>
      </c>
      <c r="C907" s="7">
        <v>44060</v>
      </c>
      <c r="D907" s="6">
        <f t="shared" si="146"/>
        <v>2020</v>
      </c>
      <c r="E907" s="4" t="str">
        <f t="shared" si="143"/>
        <v>Q3-2020</v>
      </c>
      <c r="F907" s="4" t="str">
        <f t="shared" si="144"/>
        <v>August</v>
      </c>
      <c r="G907" s="6">
        <f t="shared" si="147"/>
        <v>34</v>
      </c>
      <c r="H907" s="4" t="str">
        <f t="shared" si="145"/>
        <v>Monday</v>
      </c>
      <c r="I907">
        <v>2</v>
      </c>
      <c r="J907">
        <v>30</v>
      </c>
      <c r="K907">
        <v>41</v>
      </c>
      <c r="L907">
        <v>3</v>
      </c>
      <c r="M907">
        <v>29</v>
      </c>
      <c r="N907">
        <v>27</v>
      </c>
      <c r="O907">
        <v>26</v>
      </c>
      <c r="P907">
        <v>14</v>
      </c>
      <c r="Q907">
        <v>52</v>
      </c>
      <c r="R907">
        <v>14</v>
      </c>
      <c r="S907">
        <v>14</v>
      </c>
      <c r="T907">
        <v>27</v>
      </c>
      <c r="U907">
        <v>579</v>
      </c>
      <c r="V907">
        <v>24</v>
      </c>
      <c r="W907">
        <v>23</v>
      </c>
      <c r="X907">
        <v>2</v>
      </c>
      <c r="Y907">
        <v>24</v>
      </c>
      <c r="Z907">
        <v>9</v>
      </c>
      <c r="AA907">
        <v>28</v>
      </c>
      <c r="AB907">
        <v>9</v>
      </c>
      <c r="AC907">
        <v>89</v>
      </c>
      <c r="AD907">
        <f t="shared" si="148"/>
        <v>20005</v>
      </c>
      <c r="AE907" s="5">
        <f t="shared" si="149"/>
        <v>5.5569444444444445</v>
      </c>
      <c r="AF907" s="5">
        <f t="shared" si="150"/>
        <v>2.4430555555555555</v>
      </c>
      <c r="AG907" s="5">
        <f t="shared" si="151"/>
        <v>0.33333333333333331</v>
      </c>
      <c r="AH907" s="5">
        <f t="shared" si="152"/>
        <v>0.88888888888888884</v>
      </c>
      <c r="AI907" s="5">
        <f t="shared" si="153"/>
        <v>0.2058127572016461</v>
      </c>
    </row>
    <row r="908" spans="2:35" x14ac:dyDescent="0.3">
      <c r="B908">
        <v>54454</v>
      </c>
      <c r="C908" s="7">
        <v>44061</v>
      </c>
      <c r="D908" s="6">
        <f t="shared" si="146"/>
        <v>2020</v>
      </c>
      <c r="E908" s="4" t="str">
        <f t="shared" si="143"/>
        <v>Q3-2020</v>
      </c>
      <c r="F908" s="4" t="str">
        <f t="shared" si="144"/>
        <v>August</v>
      </c>
      <c r="G908" s="6">
        <f t="shared" si="147"/>
        <v>34</v>
      </c>
      <c r="H908" s="4" t="str">
        <f t="shared" si="145"/>
        <v>Tuesday</v>
      </c>
      <c r="I908">
        <v>1</v>
      </c>
      <c r="J908">
        <v>30</v>
      </c>
      <c r="K908">
        <v>37</v>
      </c>
      <c r="L908">
        <v>1</v>
      </c>
      <c r="M908">
        <v>19</v>
      </c>
      <c r="N908">
        <v>29</v>
      </c>
      <c r="O908">
        <v>22</v>
      </c>
      <c r="P908">
        <v>17</v>
      </c>
      <c r="Q908">
        <v>59</v>
      </c>
      <c r="R908">
        <v>13</v>
      </c>
      <c r="S908">
        <v>14</v>
      </c>
      <c r="T908">
        <v>18</v>
      </c>
      <c r="U908">
        <v>286</v>
      </c>
      <c r="V908">
        <v>23</v>
      </c>
      <c r="W908">
        <v>14</v>
      </c>
      <c r="X908">
        <v>1</v>
      </c>
      <c r="Y908">
        <v>22</v>
      </c>
      <c r="Z908">
        <v>9</v>
      </c>
      <c r="AA908">
        <v>17</v>
      </c>
      <c r="AB908">
        <v>9</v>
      </c>
      <c r="AC908">
        <v>67</v>
      </c>
      <c r="AD908">
        <f t="shared" si="148"/>
        <v>12119</v>
      </c>
      <c r="AE908" s="5">
        <f t="shared" si="149"/>
        <v>3.3663888888888889</v>
      </c>
      <c r="AF908" s="5">
        <f t="shared" si="150"/>
        <v>4.6336111111111116</v>
      </c>
      <c r="AG908" s="5">
        <f t="shared" si="151"/>
        <v>0.31034482758620691</v>
      </c>
      <c r="AH908" s="5">
        <f t="shared" si="152"/>
        <v>0.7931034482758621</v>
      </c>
      <c r="AI908" s="5">
        <f t="shared" si="153"/>
        <v>0.1160823754789272</v>
      </c>
    </row>
    <row r="909" spans="2:35" x14ac:dyDescent="0.3">
      <c r="B909">
        <v>54455</v>
      </c>
      <c r="C909" s="7">
        <v>44061</v>
      </c>
      <c r="D909" s="6">
        <f t="shared" si="146"/>
        <v>2020</v>
      </c>
      <c r="E909" s="4" t="str">
        <f t="shared" si="143"/>
        <v>Q3-2020</v>
      </c>
      <c r="F909" s="4" t="str">
        <f t="shared" si="144"/>
        <v>August</v>
      </c>
      <c r="G909" s="6">
        <f t="shared" si="147"/>
        <v>34</v>
      </c>
      <c r="H909" s="4" t="str">
        <f t="shared" si="145"/>
        <v>Tuesday</v>
      </c>
      <c r="I909">
        <v>2</v>
      </c>
      <c r="J909">
        <v>29</v>
      </c>
      <c r="K909">
        <v>33</v>
      </c>
      <c r="L909">
        <v>2</v>
      </c>
      <c r="M909">
        <v>16</v>
      </c>
      <c r="N909">
        <v>27</v>
      </c>
      <c r="O909">
        <v>27</v>
      </c>
      <c r="P909">
        <v>15</v>
      </c>
      <c r="Q909">
        <v>55</v>
      </c>
      <c r="R909">
        <v>15</v>
      </c>
      <c r="S909">
        <v>15</v>
      </c>
      <c r="T909">
        <v>26</v>
      </c>
      <c r="U909">
        <v>284</v>
      </c>
      <c r="V909">
        <v>23</v>
      </c>
      <c r="W909">
        <v>13</v>
      </c>
      <c r="X909">
        <v>2</v>
      </c>
      <c r="Y909">
        <v>22</v>
      </c>
      <c r="Z909">
        <v>9</v>
      </c>
      <c r="AA909">
        <v>25</v>
      </c>
      <c r="AB909">
        <v>9</v>
      </c>
      <c r="AC909">
        <v>44</v>
      </c>
      <c r="AD909">
        <f t="shared" si="148"/>
        <v>11473</v>
      </c>
      <c r="AE909" s="5">
        <f t="shared" si="149"/>
        <v>3.1869444444444444</v>
      </c>
      <c r="AF909" s="5">
        <f t="shared" si="150"/>
        <v>4.8130555555555556</v>
      </c>
      <c r="AG909" s="5">
        <f t="shared" si="151"/>
        <v>0.33333333333333331</v>
      </c>
      <c r="AH909" s="5">
        <f t="shared" si="152"/>
        <v>0.85185185185185186</v>
      </c>
      <c r="AI909" s="5">
        <f t="shared" si="153"/>
        <v>0.11803497942386831</v>
      </c>
    </row>
    <row r="910" spans="2:35" x14ac:dyDescent="0.3">
      <c r="B910">
        <v>54456</v>
      </c>
      <c r="C910" s="7">
        <v>44062</v>
      </c>
      <c r="D910" s="6">
        <f t="shared" si="146"/>
        <v>2020</v>
      </c>
      <c r="E910" s="4" t="str">
        <f t="shared" si="143"/>
        <v>Q3-2020</v>
      </c>
      <c r="F910" s="4" t="str">
        <f t="shared" si="144"/>
        <v>August</v>
      </c>
      <c r="G910" s="6">
        <f t="shared" si="147"/>
        <v>34</v>
      </c>
      <c r="H910" s="4" t="str">
        <f t="shared" si="145"/>
        <v>Wednesday</v>
      </c>
      <c r="I910">
        <v>1</v>
      </c>
      <c r="J910">
        <v>32</v>
      </c>
      <c r="K910">
        <v>21</v>
      </c>
      <c r="L910">
        <v>2</v>
      </c>
      <c r="M910">
        <v>32</v>
      </c>
      <c r="N910">
        <v>30</v>
      </c>
      <c r="O910">
        <v>21</v>
      </c>
      <c r="P910">
        <v>16</v>
      </c>
      <c r="Q910">
        <v>48</v>
      </c>
      <c r="R910">
        <v>20</v>
      </c>
      <c r="S910">
        <v>14</v>
      </c>
      <c r="T910">
        <v>20</v>
      </c>
      <c r="U910">
        <v>564</v>
      </c>
      <c r="V910">
        <v>24</v>
      </c>
      <c r="W910">
        <v>25</v>
      </c>
      <c r="X910">
        <v>2</v>
      </c>
      <c r="Y910">
        <v>24</v>
      </c>
      <c r="Z910">
        <v>9</v>
      </c>
      <c r="AA910">
        <v>17</v>
      </c>
      <c r="AB910">
        <v>9</v>
      </c>
      <c r="AC910">
        <v>64</v>
      </c>
      <c r="AD910">
        <f t="shared" si="148"/>
        <v>20995</v>
      </c>
      <c r="AE910" s="5">
        <f t="shared" si="149"/>
        <v>5.8319444444444448</v>
      </c>
      <c r="AF910" s="5">
        <f t="shared" si="150"/>
        <v>2.1680555555555552</v>
      </c>
      <c r="AG910" s="5">
        <f t="shared" si="151"/>
        <v>0.3</v>
      </c>
      <c r="AH910" s="5">
        <f t="shared" si="152"/>
        <v>0.8</v>
      </c>
      <c r="AI910" s="5">
        <f t="shared" si="153"/>
        <v>0.19439814814814815</v>
      </c>
    </row>
    <row r="911" spans="2:35" x14ac:dyDescent="0.3">
      <c r="B911">
        <v>54457</v>
      </c>
      <c r="C911" s="7">
        <v>44062</v>
      </c>
      <c r="D911" s="6">
        <f t="shared" si="146"/>
        <v>2020</v>
      </c>
      <c r="E911" s="4" t="str">
        <f t="shared" si="143"/>
        <v>Q3-2020</v>
      </c>
      <c r="F911" s="4" t="str">
        <f t="shared" si="144"/>
        <v>August</v>
      </c>
      <c r="G911" s="6">
        <f t="shared" si="147"/>
        <v>34</v>
      </c>
      <c r="H911" s="4" t="str">
        <f t="shared" si="145"/>
        <v>Wednesday</v>
      </c>
      <c r="I911">
        <v>2</v>
      </c>
      <c r="J911">
        <v>29</v>
      </c>
      <c r="K911">
        <v>40</v>
      </c>
      <c r="L911">
        <v>2</v>
      </c>
      <c r="M911">
        <v>17</v>
      </c>
      <c r="N911">
        <v>27</v>
      </c>
      <c r="O911">
        <v>10</v>
      </c>
      <c r="P911">
        <v>14</v>
      </c>
      <c r="Q911">
        <v>65</v>
      </c>
      <c r="R911">
        <v>25</v>
      </c>
      <c r="S911">
        <v>14</v>
      </c>
      <c r="T911">
        <v>26</v>
      </c>
      <c r="U911">
        <v>303</v>
      </c>
      <c r="V911">
        <v>24</v>
      </c>
      <c r="W911">
        <v>27</v>
      </c>
      <c r="X911">
        <v>1</v>
      </c>
      <c r="Y911">
        <v>22</v>
      </c>
      <c r="Z911">
        <v>9</v>
      </c>
      <c r="AA911">
        <v>17</v>
      </c>
      <c r="AB911">
        <v>9</v>
      </c>
      <c r="AC911">
        <v>86</v>
      </c>
      <c r="AD911">
        <f t="shared" si="148"/>
        <v>12363</v>
      </c>
      <c r="AE911" s="5">
        <f t="shared" si="149"/>
        <v>3.4341666666666666</v>
      </c>
      <c r="AF911" s="5">
        <f t="shared" si="150"/>
        <v>4.5658333333333339</v>
      </c>
      <c r="AG911" s="5">
        <f t="shared" si="151"/>
        <v>0.33333333333333331</v>
      </c>
      <c r="AH911" s="5">
        <f t="shared" si="152"/>
        <v>0.88888888888888884</v>
      </c>
      <c r="AI911" s="5">
        <f t="shared" si="153"/>
        <v>0.12719135802469136</v>
      </c>
    </row>
    <row r="912" spans="2:35" x14ac:dyDescent="0.3">
      <c r="B912">
        <v>54458</v>
      </c>
      <c r="C912" s="7">
        <v>44063</v>
      </c>
      <c r="D912" s="6">
        <f t="shared" si="146"/>
        <v>2020</v>
      </c>
      <c r="E912" s="4" t="str">
        <f t="shared" si="143"/>
        <v>Q3-2020</v>
      </c>
      <c r="F912" s="4" t="str">
        <f t="shared" si="144"/>
        <v>August</v>
      </c>
      <c r="G912" s="6">
        <f t="shared" si="147"/>
        <v>34</v>
      </c>
      <c r="H912" s="4" t="str">
        <f t="shared" si="145"/>
        <v>Thursday</v>
      </c>
      <c r="I912">
        <v>1</v>
      </c>
      <c r="J912">
        <v>31</v>
      </c>
      <c r="K912">
        <v>32</v>
      </c>
      <c r="L912">
        <v>2</v>
      </c>
      <c r="M912">
        <v>39</v>
      </c>
      <c r="N912">
        <v>29</v>
      </c>
      <c r="O912">
        <v>27</v>
      </c>
      <c r="P912">
        <v>17</v>
      </c>
      <c r="Q912">
        <v>42</v>
      </c>
      <c r="R912">
        <v>18</v>
      </c>
      <c r="S912">
        <v>14</v>
      </c>
      <c r="T912">
        <v>22</v>
      </c>
      <c r="U912">
        <v>405</v>
      </c>
      <c r="V912">
        <v>23</v>
      </c>
      <c r="W912">
        <v>18</v>
      </c>
      <c r="X912">
        <v>1</v>
      </c>
      <c r="Y912">
        <v>26</v>
      </c>
      <c r="Z912">
        <v>8</v>
      </c>
      <c r="AA912">
        <v>11</v>
      </c>
      <c r="AB912">
        <v>8</v>
      </c>
      <c r="AC912">
        <v>56</v>
      </c>
      <c r="AD912">
        <f t="shared" si="148"/>
        <v>15478</v>
      </c>
      <c r="AE912" s="5">
        <f t="shared" si="149"/>
        <v>4.2994444444444442</v>
      </c>
      <c r="AF912" s="5">
        <f t="shared" si="150"/>
        <v>3.7005555555555558</v>
      </c>
      <c r="AG912" s="5">
        <f t="shared" si="151"/>
        <v>0.27586206896551724</v>
      </c>
      <c r="AH912" s="5">
        <f t="shared" si="152"/>
        <v>0.7931034482758621</v>
      </c>
      <c r="AI912" s="5">
        <f t="shared" si="153"/>
        <v>0.1482567049808429</v>
      </c>
    </row>
    <row r="913" spans="2:35" x14ac:dyDescent="0.3">
      <c r="B913">
        <v>54459</v>
      </c>
      <c r="C913" s="7">
        <v>44063</v>
      </c>
      <c r="D913" s="6">
        <f t="shared" si="146"/>
        <v>2020</v>
      </c>
      <c r="E913" s="4" t="str">
        <f t="shared" si="143"/>
        <v>Q3-2020</v>
      </c>
      <c r="F913" s="4" t="str">
        <f t="shared" si="144"/>
        <v>August</v>
      </c>
      <c r="G913" s="6">
        <f t="shared" si="147"/>
        <v>34</v>
      </c>
      <c r="H913" s="4" t="str">
        <f t="shared" si="145"/>
        <v>Thursday</v>
      </c>
      <c r="I913">
        <v>2</v>
      </c>
      <c r="J913">
        <v>30</v>
      </c>
      <c r="K913">
        <v>41</v>
      </c>
      <c r="L913">
        <v>3</v>
      </c>
      <c r="M913">
        <v>30</v>
      </c>
      <c r="N913">
        <v>27</v>
      </c>
      <c r="O913">
        <v>28</v>
      </c>
      <c r="P913">
        <v>14</v>
      </c>
      <c r="Q913">
        <v>70</v>
      </c>
      <c r="R913">
        <v>15</v>
      </c>
      <c r="S913">
        <v>15</v>
      </c>
      <c r="T913">
        <v>25</v>
      </c>
      <c r="U913">
        <v>617</v>
      </c>
      <c r="V913">
        <v>24</v>
      </c>
      <c r="W913">
        <v>18</v>
      </c>
      <c r="X913">
        <v>1</v>
      </c>
      <c r="Y913">
        <v>24</v>
      </c>
      <c r="Z913">
        <v>9</v>
      </c>
      <c r="AA913">
        <v>24</v>
      </c>
      <c r="AB913">
        <v>9</v>
      </c>
      <c r="AC913">
        <v>58</v>
      </c>
      <c r="AD913">
        <f t="shared" si="148"/>
        <v>20864</v>
      </c>
      <c r="AE913" s="5">
        <f t="shared" si="149"/>
        <v>5.7955555555555556</v>
      </c>
      <c r="AF913" s="5">
        <f t="shared" si="150"/>
        <v>2.2044444444444444</v>
      </c>
      <c r="AG913" s="5">
        <f t="shared" si="151"/>
        <v>0.33333333333333331</v>
      </c>
      <c r="AH913" s="5">
        <f t="shared" si="152"/>
        <v>0.88888888888888884</v>
      </c>
      <c r="AI913" s="5">
        <f t="shared" si="153"/>
        <v>0.21465020576131688</v>
      </c>
    </row>
    <row r="914" spans="2:35" x14ac:dyDescent="0.3">
      <c r="B914">
        <v>54460</v>
      </c>
      <c r="C914" s="7">
        <v>44064</v>
      </c>
      <c r="D914" s="6">
        <f t="shared" si="146"/>
        <v>2020</v>
      </c>
      <c r="E914" s="4" t="str">
        <f t="shared" si="143"/>
        <v>Q3-2020</v>
      </c>
      <c r="F914" s="4" t="str">
        <f t="shared" si="144"/>
        <v>August</v>
      </c>
      <c r="G914" s="6">
        <f t="shared" si="147"/>
        <v>34</v>
      </c>
      <c r="H914" s="4" t="str">
        <f t="shared" si="145"/>
        <v>Friday</v>
      </c>
      <c r="I914">
        <v>1</v>
      </c>
      <c r="J914">
        <v>30</v>
      </c>
      <c r="K914">
        <v>36</v>
      </c>
      <c r="L914">
        <v>1</v>
      </c>
      <c r="M914">
        <v>15</v>
      </c>
      <c r="N914">
        <v>29</v>
      </c>
      <c r="O914">
        <v>18</v>
      </c>
      <c r="P914">
        <v>17</v>
      </c>
      <c r="Q914">
        <v>79</v>
      </c>
      <c r="R914">
        <v>28</v>
      </c>
      <c r="S914">
        <v>14</v>
      </c>
      <c r="T914">
        <v>19</v>
      </c>
      <c r="U914">
        <v>338</v>
      </c>
      <c r="V914">
        <v>24</v>
      </c>
      <c r="W914">
        <v>20</v>
      </c>
      <c r="X914">
        <v>1</v>
      </c>
      <c r="Y914">
        <v>22</v>
      </c>
      <c r="Z914">
        <v>8</v>
      </c>
      <c r="AA914">
        <v>20</v>
      </c>
      <c r="AB914">
        <v>8</v>
      </c>
      <c r="AC914">
        <v>33</v>
      </c>
      <c r="AD914">
        <f t="shared" si="148"/>
        <v>13886</v>
      </c>
      <c r="AE914" s="5">
        <f t="shared" si="149"/>
        <v>3.8572222222222221</v>
      </c>
      <c r="AF914" s="5">
        <f t="shared" si="150"/>
        <v>4.1427777777777779</v>
      </c>
      <c r="AG914" s="5">
        <f t="shared" si="151"/>
        <v>0.27586206896551724</v>
      </c>
      <c r="AH914" s="5">
        <f t="shared" si="152"/>
        <v>0.82758620689655171</v>
      </c>
      <c r="AI914" s="5">
        <f t="shared" si="153"/>
        <v>0.13300766283524904</v>
      </c>
    </row>
    <row r="915" spans="2:35" x14ac:dyDescent="0.3">
      <c r="B915">
        <v>54461</v>
      </c>
      <c r="C915" s="7">
        <v>44064</v>
      </c>
      <c r="D915" s="6">
        <f t="shared" si="146"/>
        <v>2020</v>
      </c>
      <c r="E915" s="4" t="str">
        <f t="shared" si="143"/>
        <v>Q3-2020</v>
      </c>
      <c r="F915" s="4" t="str">
        <f t="shared" si="144"/>
        <v>August</v>
      </c>
      <c r="G915" s="6">
        <f t="shared" si="147"/>
        <v>34</v>
      </c>
      <c r="H915" s="4" t="str">
        <f t="shared" si="145"/>
        <v>Friday</v>
      </c>
      <c r="I915">
        <v>2</v>
      </c>
      <c r="J915">
        <v>29</v>
      </c>
      <c r="K915">
        <v>18</v>
      </c>
      <c r="L915">
        <v>2</v>
      </c>
      <c r="M915">
        <v>21</v>
      </c>
      <c r="N915">
        <v>27</v>
      </c>
      <c r="O915">
        <v>17</v>
      </c>
      <c r="P915">
        <v>16</v>
      </c>
      <c r="Q915">
        <v>56</v>
      </c>
      <c r="R915">
        <v>18</v>
      </c>
      <c r="S915">
        <v>13</v>
      </c>
      <c r="T915">
        <v>24</v>
      </c>
      <c r="U915">
        <v>271</v>
      </c>
      <c r="V915">
        <v>24</v>
      </c>
      <c r="W915">
        <v>16</v>
      </c>
      <c r="X915">
        <v>1</v>
      </c>
      <c r="Y915">
        <v>23</v>
      </c>
      <c r="Z915">
        <v>9</v>
      </c>
      <c r="AA915">
        <v>26</v>
      </c>
      <c r="AB915">
        <v>9</v>
      </c>
      <c r="AC915">
        <v>42</v>
      </c>
      <c r="AD915">
        <f t="shared" si="148"/>
        <v>10888</v>
      </c>
      <c r="AE915" s="5">
        <f t="shared" si="149"/>
        <v>3.0244444444444443</v>
      </c>
      <c r="AF915" s="5">
        <f t="shared" si="150"/>
        <v>4.9755555555555553</v>
      </c>
      <c r="AG915" s="5">
        <f t="shared" si="151"/>
        <v>0.33333333333333331</v>
      </c>
      <c r="AH915" s="5">
        <f t="shared" si="152"/>
        <v>0.88888888888888884</v>
      </c>
      <c r="AI915" s="5">
        <f t="shared" si="153"/>
        <v>0.11201646090534979</v>
      </c>
    </row>
    <row r="916" spans="2:35" x14ac:dyDescent="0.3">
      <c r="B916">
        <v>54462</v>
      </c>
      <c r="C916" s="7">
        <v>44065</v>
      </c>
      <c r="D916" s="6">
        <f t="shared" si="146"/>
        <v>2020</v>
      </c>
      <c r="E916" s="4" t="str">
        <f t="shared" si="143"/>
        <v>Q3-2020</v>
      </c>
      <c r="F916" s="4" t="str">
        <f t="shared" si="144"/>
        <v>August</v>
      </c>
      <c r="G916" s="6">
        <f t="shared" si="147"/>
        <v>34</v>
      </c>
      <c r="H916" s="4" t="str">
        <f t="shared" si="145"/>
        <v>Saturday</v>
      </c>
      <c r="I916">
        <v>1</v>
      </c>
      <c r="J916">
        <v>31</v>
      </c>
      <c r="K916">
        <v>36</v>
      </c>
      <c r="L916">
        <v>1</v>
      </c>
      <c r="M916">
        <v>45</v>
      </c>
      <c r="N916">
        <v>30</v>
      </c>
      <c r="O916">
        <v>15</v>
      </c>
      <c r="P916">
        <v>17</v>
      </c>
      <c r="Q916">
        <v>61</v>
      </c>
      <c r="R916">
        <v>28</v>
      </c>
      <c r="S916">
        <v>13</v>
      </c>
      <c r="T916">
        <v>21</v>
      </c>
      <c r="U916">
        <v>301</v>
      </c>
      <c r="V916">
        <v>24</v>
      </c>
      <c r="W916">
        <v>26</v>
      </c>
      <c r="X916">
        <v>2</v>
      </c>
      <c r="Y916">
        <v>22</v>
      </c>
      <c r="Z916">
        <v>9</v>
      </c>
      <c r="AA916">
        <v>25</v>
      </c>
      <c r="AB916">
        <v>9</v>
      </c>
      <c r="AC916">
        <v>64</v>
      </c>
      <c r="AD916">
        <f t="shared" si="148"/>
        <v>13370</v>
      </c>
      <c r="AE916" s="5">
        <f t="shared" si="149"/>
        <v>3.713888888888889</v>
      </c>
      <c r="AF916" s="5">
        <f t="shared" si="150"/>
        <v>4.2861111111111114</v>
      </c>
      <c r="AG916" s="5">
        <f t="shared" si="151"/>
        <v>0.3</v>
      </c>
      <c r="AH916" s="5">
        <f t="shared" si="152"/>
        <v>0.8</v>
      </c>
      <c r="AI916" s="5">
        <f t="shared" si="153"/>
        <v>0.12379629629629631</v>
      </c>
    </row>
    <row r="917" spans="2:35" x14ac:dyDescent="0.3">
      <c r="B917">
        <v>54463</v>
      </c>
      <c r="C917" s="7">
        <v>44067</v>
      </c>
      <c r="D917" s="6">
        <f t="shared" si="146"/>
        <v>2020</v>
      </c>
      <c r="E917" s="4" t="str">
        <f t="shared" si="143"/>
        <v>Q3-2020</v>
      </c>
      <c r="F917" s="4" t="str">
        <f t="shared" si="144"/>
        <v>August</v>
      </c>
      <c r="G917" s="6">
        <f t="shared" si="147"/>
        <v>35</v>
      </c>
      <c r="H917" s="4" t="str">
        <f t="shared" si="145"/>
        <v>Monday</v>
      </c>
      <c r="I917">
        <v>1</v>
      </c>
      <c r="J917">
        <v>30</v>
      </c>
      <c r="K917">
        <v>20</v>
      </c>
      <c r="L917">
        <v>1</v>
      </c>
      <c r="M917">
        <v>25</v>
      </c>
      <c r="N917">
        <v>29</v>
      </c>
      <c r="O917">
        <v>21</v>
      </c>
      <c r="P917">
        <v>17</v>
      </c>
      <c r="Q917">
        <v>35</v>
      </c>
      <c r="R917">
        <v>23</v>
      </c>
      <c r="S917">
        <v>15</v>
      </c>
      <c r="T917">
        <v>20</v>
      </c>
      <c r="U917">
        <v>685</v>
      </c>
      <c r="V917">
        <v>23</v>
      </c>
      <c r="W917">
        <v>30</v>
      </c>
      <c r="X917">
        <v>2</v>
      </c>
      <c r="Y917">
        <v>23</v>
      </c>
      <c r="Z917">
        <v>9</v>
      </c>
      <c r="AA917">
        <v>23</v>
      </c>
      <c r="AB917">
        <v>9</v>
      </c>
      <c r="AC917">
        <v>76</v>
      </c>
      <c r="AD917">
        <f t="shared" si="148"/>
        <v>23987</v>
      </c>
      <c r="AE917" s="5">
        <f t="shared" si="149"/>
        <v>6.6630555555555553</v>
      </c>
      <c r="AF917" s="5">
        <f t="shared" si="150"/>
        <v>1.3369444444444447</v>
      </c>
      <c r="AG917" s="5">
        <f t="shared" si="151"/>
        <v>0.31034482758620691</v>
      </c>
      <c r="AH917" s="5">
        <f t="shared" si="152"/>
        <v>0.7931034482758621</v>
      </c>
      <c r="AI917" s="5">
        <f t="shared" si="153"/>
        <v>0.22976053639846741</v>
      </c>
    </row>
    <row r="918" spans="2:35" x14ac:dyDescent="0.3">
      <c r="B918">
        <v>54464</v>
      </c>
      <c r="C918" s="7">
        <v>44067</v>
      </c>
      <c r="D918" s="6">
        <f t="shared" si="146"/>
        <v>2020</v>
      </c>
      <c r="E918" s="4" t="str">
        <f t="shared" si="143"/>
        <v>Q3-2020</v>
      </c>
      <c r="F918" s="4" t="str">
        <f t="shared" si="144"/>
        <v>August</v>
      </c>
      <c r="G918" s="6">
        <f t="shared" si="147"/>
        <v>35</v>
      </c>
      <c r="H918" s="4" t="str">
        <f t="shared" si="145"/>
        <v>Monday</v>
      </c>
      <c r="I918">
        <v>2</v>
      </c>
      <c r="J918">
        <v>29</v>
      </c>
      <c r="K918">
        <v>29</v>
      </c>
      <c r="L918">
        <v>3</v>
      </c>
      <c r="M918">
        <v>45</v>
      </c>
      <c r="N918">
        <v>26</v>
      </c>
      <c r="O918">
        <v>17</v>
      </c>
      <c r="P918">
        <v>14</v>
      </c>
      <c r="Q918">
        <v>87</v>
      </c>
      <c r="R918">
        <v>19</v>
      </c>
      <c r="S918">
        <v>14</v>
      </c>
      <c r="T918">
        <v>26</v>
      </c>
      <c r="U918">
        <v>356</v>
      </c>
      <c r="V918">
        <v>23</v>
      </c>
      <c r="W918">
        <v>21</v>
      </c>
      <c r="X918">
        <v>2</v>
      </c>
      <c r="Y918">
        <v>22</v>
      </c>
      <c r="Z918">
        <v>8</v>
      </c>
      <c r="AA918">
        <v>24</v>
      </c>
      <c r="AB918">
        <v>8</v>
      </c>
      <c r="AC918">
        <v>80</v>
      </c>
      <c r="AD918">
        <f t="shared" si="148"/>
        <v>13543</v>
      </c>
      <c r="AE918" s="5">
        <f t="shared" si="149"/>
        <v>3.7619444444444445</v>
      </c>
      <c r="AF918" s="5">
        <f t="shared" si="150"/>
        <v>4.2380555555555555</v>
      </c>
      <c r="AG918" s="5">
        <f t="shared" si="151"/>
        <v>0.30769230769230771</v>
      </c>
      <c r="AH918" s="5">
        <f t="shared" si="152"/>
        <v>0.88461538461538458</v>
      </c>
      <c r="AI918" s="5">
        <f t="shared" si="153"/>
        <v>0.14469017094017095</v>
      </c>
    </row>
    <row r="919" spans="2:35" x14ac:dyDescent="0.3">
      <c r="B919">
        <v>54465</v>
      </c>
      <c r="C919" s="7">
        <v>44068</v>
      </c>
      <c r="D919" s="6">
        <f t="shared" si="146"/>
        <v>2020</v>
      </c>
      <c r="E919" s="4" t="str">
        <f t="shared" ref="E919:E982" si="154">"Q" &amp;ROUNDUP(MONTH(C919)/3,0) &amp; "-" &amp; YEAR(C919)</f>
        <v>Q3-2020</v>
      </c>
      <c r="F919" s="4" t="str">
        <f t="shared" ref="F919:F982" si="155">TEXT(C919,"mmmm")</f>
        <v>August</v>
      </c>
      <c r="G919" s="6">
        <f t="shared" si="147"/>
        <v>35</v>
      </c>
      <c r="H919" s="4" t="str">
        <f t="shared" ref="H919:H982" si="156">TEXT(C919,"dddd")</f>
        <v>Tuesday</v>
      </c>
      <c r="I919">
        <v>1</v>
      </c>
      <c r="J919">
        <v>29</v>
      </c>
      <c r="K919">
        <v>28</v>
      </c>
      <c r="L919">
        <v>1</v>
      </c>
      <c r="M919">
        <v>37</v>
      </c>
      <c r="N919">
        <v>28</v>
      </c>
      <c r="O919">
        <v>15</v>
      </c>
      <c r="P919">
        <v>16</v>
      </c>
      <c r="Q919">
        <v>56</v>
      </c>
      <c r="R919">
        <v>21</v>
      </c>
      <c r="S919">
        <v>14</v>
      </c>
      <c r="T919">
        <v>19</v>
      </c>
      <c r="U919">
        <v>440</v>
      </c>
      <c r="V919">
        <v>23</v>
      </c>
      <c r="W919">
        <v>11</v>
      </c>
      <c r="X919">
        <v>1</v>
      </c>
      <c r="Y919">
        <v>25</v>
      </c>
      <c r="Z919">
        <v>8</v>
      </c>
      <c r="AA919">
        <v>15</v>
      </c>
      <c r="AB919">
        <v>8</v>
      </c>
      <c r="AC919">
        <v>63</v>
      </c>
      <c r="AD919">
        <f t="shared" si="148"/>
        <v>15714</v>
      </c>
      <c r="AE919" s="5">
        <f t="shared" si="149"/>
        <v>4.3650000000000002</v>
      </c>
      <c r="AF919" s="5">
        <f t="shared" si="150"/>
        <v>3.6349999999999998</v>
      </c>
      <c r="AG919" s="5">
        <f t="shared" si="151"/>
        <v>0.2857142857142857</v>
      </c>
      <c r="AH919" s="5">
        <f t="shared" si="152"/>
        <v>0.8214285714285714</v>
      </c>
      <c r="AI919" s="5">
        <f t="shared" si="153"/>
        <v>0.15589285714285714</v>
      </c>
    </row>
    <row r="920" spans="2:35" x14ac:dyDescent="0.3">
      <c r="B920">
        <v>54466</v>
      </c>
      <c r="C920" s="7">
        <v>44068</v>
      </c>
      <c r="D920" s="6">
        <f t="shared" ref="D920:D983" si="157">YEAR(C920)</f>
        <v>2020</v>
      </c>
      <c r="E920" s="4" t="str">
        <f t="shared" si="154"/>
        <v>Q3-2020</v>
      </c>
      <c r="F920" s="4" t="str">
        <f t="shared" si="155"/>
        <v>August</v>
      </c>
      <c r="G920" s="6">
        <f t="shared" ref="G920:G983" si="158">WEEKNUM(C920)</f>
        <v>35</v>
      </c>
      <c r="H920" s="4" t="str">
        <f t="shared" si="156"/>
        <v>Tuesday</v>
      </c>
      <c r="I920">
        <v>2</v>
      </c>
      <c r="J920">
        <v>30</v>
      </c>
      <c r="K920">
        <v>19</v>
      </c>
      <c r="L920">
        <v>3</v>
      </c>
      <c r="M920">
        <v>38</v>
      </c>
      <c r="N920">
        <v>27</v>
      </c>
      <c r="O920">
        <v>27</v>
      </c>
      <c r="P920">
        <v>15</v>
      </c>
      <c r="Q920">
        <v>57</v>
      </c>
      <c r="R920">
        <v>20</v>
      </c>
      <c r="S920">
        <v>13</v>
      </c>
      <c r="T920">
        <v>23</v>
      </c>
      <c r="U920">
        <v>440</v>
      </c>
      <c r="V920">
        <v>24</v>
      </c>
      <c r="W920">
        <v>18</v>
      </c>
      <c r="X920">
        <v>2</v>
      </c>
      <c r="Y920">
        <v>25</v>
      </c>
      <c r="Z920">
        <v>8</v>
      </c>
      <c r="AA920">
        <v>19</v>
      </c>
      <c r="AB920">
        <v>8</v>
      </c>
      <c r="AC920">
        <v>30</v>
      </c>
      <c r="AD920">
        <f t="shared" ref="AD920:AD983" si="159">N920*(O920+S920+T920+U920)+P920*Q920+(N920-P920)*R920+V920*W920+X920*Y920+Z920*AA920+AB920*AC920</f>
        <v>15550</v>
      </c>
      <c r="AE920" s="5">
        <f t="shared" ref="AE920:AE983" si="160">AD920/$AE$21</f>
        <v>4.3194444444444446</v>
      </c>
      <c r="AF920" s="5">
        <f t="shared" ref="AF920:AF983" si="161">$AG$21-AE920</f>
        <v>3.6805555555555554</v>
      </c>
      <c r="AG920" s="5">
        <f t="shared" ref="AG920:AG983" si="162">Z920/N920</f>
        <v>0.29629629629629628</v>
      </c>
      <c r="AH920" s="5">
        <f t="shared" ref="AH920:AH983" si="163">V920/N920</f>
        <v>0.88888888888888884</v>
      </c>
      <c r="AI920" s="5">
        <f t="shared" ref="AI920:AI983" si="164">AE920/N920</f>
        <v>0.15997942386831276</v>
      </c>
    </row>
    <row r="921" spans="2:35" x14ac:dyDescent="0.3">
      <c r="B921">
        <v>54467</v>
      </c>
      <c r="C921" s="7">
        <v>44069</v>
      </c>
      <c r="D921" s="6">
        <f t="shared" si="157"/>
        <v>2020</v>
      </c>
      <c r="E921" s="4" t="str">
        <f t="shared" si="154"/>
        <v>Q3-2020</v>
      </c>
      <c r="F921" s="4" t="str">
        <f t="shared" si="155"/>
        <v>August</v>
      </c>
      <c r="G921" s="6">
        <f t="shared" si="158"/>
        <v>35</v>
      </c>
      <c r="H921" s="4" t="str">
        <f t="shared" si="156"/>
        <v>Wednesday</v>
      </c>
      <c r="I921">
        <v>1</v>
      </c>
      <c r="J921">
        <v>31</v>
      </c>
      <c r="K921">
        <v>38</v>
      </c>
      <c r="L921">
        <v>2</v>
      </c>
      <c r="M921">
        <v>36</v>
      </c>
      <c r="N921">
        <v>29</v>
      </c>
      <c r="O921">
        <v>16</v>
      </c>
      <c r="P921">
        <v>15</v>
      </c>
      <c r="Q921">
        <v>37</v>
      </c>
      <c r="R921">
        <v>15</v>
      </c>
      <c r="S921">
        <v>14</v>
      </c>
      <c r="T921">
        <v>18</v>
      </c>
      <c r="U921">
        <v>531</v>
      </c>
      <c r="V921">
        <v>24</v>
      </c>
      <c r="W921">
        <v>26</v>
      </c>
      <c r="X921">
        <v>1</v>
      </c>
      <c r="Y921">
        <v>25</v>
      </c>
      <c r="Z921">
        <v>8</v>
      </c>
      <c r="AA921">
        <v>21</v>
      </c>
      <c r="AB921">
        <v>8</v>
      </c>
      <c r="AC921">
        <v>52</v>
      </c>
      <c r="AD921">
        <f t="shared" si="159"/>
        <v>18789</v>
      </c>
      <c r="AE921" s="5">
        <f t="shared" si="160"/>
        <v>5.2191666666666663</v>
      </c>
      <c r="AF921" s="5">
        <f t="shared" si="161"/>
        <v>2.7808333333333337</v>
      </c>
      <c r="AG921" s="5">
        <f t="shared" si="162"/>
        <v>0.27586206896551724</v>
      </c>
      <c r="AH921" s="5">
        <f t="shared" si="163"/>
        <v>0.82758620689655171</v>
      </c>
      <c r="AI921" s="5">
        <f t="shared" si="164"/>
        <v>0.17997126436781608</v>
      </c>
    </row>
    <row r="922" spans="2:35" x14ac:dyDescent="0.3">
      <c r="B922">
        <v>54468</v>
      </c>
      <c r="C922" s="7">
        <v>44069</v>
      </c>
      <c r="D922" s="6">
        <f t="shared" si="157"/>
        <v>2020</v>
      </c>
      <c r="E922" s="4" t="str">
        <f t="shared" si="154"/>
        <v>Q3-2020</v>
      </c>
      <c r="F922" s="4" t="str">
        <f t="shared" si="155"/>
        <v>August</v>
      </c>
      <c r="G922" s="6">
        <f t="shared" si="158"/>
        <v>35</v>
      </c>
      <c r="H922" s="4" t="str">
        <f t="shared" si="156"/>
        <v>Wednesday</v>
      </c>
      <c r="I922">
        <v>2</v>
      </c>
      <c r="J922">
        <v>29</v>
      </c>
      <c r="K922">
        <v>32</v>
      </c>
      <c r="L922">
        <v>2</v>
      </c>
      <c r="M922">
        <v>31</v>
      </c>
      <c r="N922">
        <v>27</v>
      </c>
      <c r="O922">
        <v>20</v>
      </c>
      <c r="P922">
        <v>16</v>
      </c>
      <c r="Q922">
        <v>72</v>
      </c>
      <c r="R922">
        <v>14</v>
      </c>
      <c r="S922">
        <v>14</v>
      </c>
      <c r="T922">
        <v>25</v>
      </c>
      <c r="U922">
        <v>618</v>
      </c>
      <c r="V922">
        <v>23</v>
      </c>
      <c r="W922">
        <v>25</v>
      </c>
      <c r="X922">
        <v>2</v>
      </c>
      <c r="Y922">
        <v>24</v>
      </c>
      <c r="Z922">
        <v>9</v>
      </c>
      <c r="AA922">
        <v>28</v>
      </c>
      <c r="AB922">
        <v>9</v>
      </c>
      <c r="AC922">
        <v>85</v>
      </c>
      <c r="AD922">
        <f t="shared" si="159"/>
        <v>21225</v>
      </c>
      <c r="AE922" s="5">
        <f t="shared" si="160"/>
        <v>5.895833333333333</v>
      </c>
      <c r="AF922" s="5">
        <f t="shared" si="161"/>
        <v>2.104166666666667</v>
      </c>
      <c r="AG922" s="5">
        <f t="shared" si="162"/>
        <v>0.33333333333333331</v>
      </c>
      <c r="AH922" s="5">
        <f t="shared" si="163"/>
        <v>0.85185185185185186</v>
      </c>
      <c r="AI922" s="5">
        <f t="shared" si="164"/>
        <v>0.2183641975308642</v>
      </c>
    </row>
    <row r="923" spans="2:35" x14ac:dyDescent="0.3">
      <c r="B923">
        <v>54469</v>
      </c>
      <c r="C923" s="7">
        <v>44070</v>
      </c>
      <c r="D923" s="6">
        <f t="shared" si="157"/>
        <v>2020</v>
      </c>
      <c r="E923" s="4" t="str">
        <f t="shared" si="154"/>
        <v>Q3-2020</v>
      </c>
      <c r="F923" s="4" t="str">
        <f t="shared" si="155"/>
        <v>August</v>
      </c>
      <c r="G923" s="6">
        <f t="shared" si="158"/>
        <v>35</v>
      </c>
      <c r="H923" s="4" t="str">
        <f t="shared" si="156"/>
        <v>Thursday</v>
      </c>
      <c r="I923">
        <v>1</v>
      </c>
      <c r="J923">
        <v>31</v>
      </c>
      <c r="K923">
        <v>17</v>
      </c>
      <c r="L923">
        <v>2</v>
      </c>
      <c r="M923">
        <v>38</v>
      </c>
      <c r="N923">
        <v>29</v>
      </c>
      <c r="O923">
        <v>16</v>
      </c>
      <c r="P923">
        <v>17</v>
      </c>
      <c r="Q923">
        <v>32</v>
      </c>
      <c r="R923">
        <v>28</v>
      </c>
      <c r="S923">
        <v>14</v>
      </c>
      <c r="T923">
        <v>23</v>
      </c>
      <c r="U923">
        <v>386</v>
      </c>
      <c r="V923">
        <v>23</v>
      </c>
      <c r="W923">
        <v>11</v>
      </c>
      <c r="X923">
        <v>1</v>
      </c>
      <c r="Y923">
        <v>26</v>
      </c>
      <c r="Z923">
        <v>8</v>
      </c>
      <c r="AA923">
        <v>23</v>
      </c>
      <c r="AB923">
        <v>8</v>
      </c>
      <c r="AC923">
        <v>42</v>
      </c>
      <c r="AD923">
        <f t="shared" si="159"/>
        <v>14410</v>
      </c>
      <c r="AE923" s="5">
        <f t="shared" si="160"/>
        <v>4.0027777777777782</v>
      </c>
      <c r="AF923" s="5">
        <f t="shared" si="161"/>
        <v>3.9972222222222218</v>
      </c>
      <c r="AG923" s="5">
        <f t="shared" si="162"/>
        <v>0.27586206896551724</v>
      </c>
      <c r="AH923" s="5">
        <f t="shared" si="163"/>
        <v>0.7931034482758621</v>
      </c>
      <c r="AI923" s="5">
        <f t="shared" si="164"/>
        <v>0.13802681992337165</v>
      </c>
    </row>
    <row r="924" spans="2:35" x14ac:dyDescent="0.3">
      <c r="B924">
        <v>54470</v>
      </c>
      <c r="C924" s="7">
        <v>44070</v>
      </c>
      <c r="D924" s="6">
        <f t="shared" si="157"/>
        <v>2020</v>
      </c>
      <c r="E924" s="4" t="str">
        <f t="shared" si="154"/>
        <v>Q3-2020</v>
      </c>
      <c r="F924" s="4" t="str">
        <f t="shared" si="155"/>
        <v>August</v>
      </c>
      <c r="G924" s="6">
        <f t="shared" si="158"/>
        <v>35</v>
      </c>
      <c r="H924" s="4" t="str">
        <f t="shared" si="156"/>
        <v>Thursday</v>
      </c>
      <c r="I924">
        <v>2</v>
      </c>
      <c r="J924">
        <v>30</v>
      </c>
      <c r="K924">
        <v>42</v>
      </c>
      <c r="L924">
        <v>3</v>
      </c>
      <c r="M924">
        <v>16</v>
      </c>
      <c r="N924">
        <v>27</v>
      </c>
      <c r="O924">
        <v>21</v>
      </c>
      <c r="P924">
        <v>15</v>
      </c>
      <c r="Q924">
        <v>30</v>
      </c>
      <c r="R924">
        <v>17</v>
      </c>
      <c r="S924">
        <v>14</v>
      </c>
      <c r="T924">
        <v>27</v>
      </c>
      <c r="U924">
        <v>358</v>
      </c>
      <c r="V924">
        <v>24</v>
      </c>
      <c r="W924">
        <v>15</v>
      </c>
      <c r="X924">
        <v>2</v>
      </c>
      <c r="Y924">
        <v>22</v>
      </c>
      <c r="Z924">
        <v>8</v>
      </c>
      <c r="AA924">
        <v>12</v>
      </c>
      <c r="AB924">
        <v>8</v>
      </c>
      <c r="AC924">
        <v>75</v>
      </c>
      <c r="AD924">
        <f t="shared" si="159"/>
        <v>13094</v>
      </c>
      <c r="AE924" s="5">
        <f t="shared" si="160"/>
        <v>3.6372222222222224</v>
      </c>
      <c r="AF924" s="5">
        <f t="shared" si="161"/>
        <v>4.3627777777777776</v>
      </c>
      <c r="AG924" s="5">
        <f t="shared" si="162"/>
        <v>0.29629629629629628</v>
      </c>
      <c r="AH924" s="5">
        <f t="shared" si="163"/>
        <v>0.88888888888888884</v>
      </c>
      <c r="AI924" s="5">
        <f t="shared" si="164"/>
        <v>0.13471193415637861</v>
      </c>
    </row>
    <row r="925" spans="2:35" x14ac:dyDescent="0.3">
      <c r="B925">
        <v>54471</v>
      </c>
      <c r="C925" s="7">
        <v>44071</v>
      </c>
      <c r="D925" s="6">
        <f t="shared" si="157"/>
        <v>2020</v>
      </c>
      <c r="E925" s="4" t="str">
        <f t="shared" si="154"/>
        <v>Q3-2020</v>
      </c>
      <c r="F925" s="4" t="str">
        <f t="shared" si="155"/>
        <v>August</v>
      </c>
      <c r="G925" s="6">
        <f t="shared" si="158"/>
        <v>35</v>
      </c>
      <c r="H925" s="4" t="str">
        <f t="shared" si="156"/>
        <v>Friday</v>
      </c>
      <c r="I925">
        <v>1</v>
      </c>
      <c r="J925">
        <v>29</v>
      </c>
      <c r="K925">
        <v>28</v>
      </c>
      <c r="L925">
        <v>1</v>
      </c>
      <c r="M925">
        <v>28</v>
      </c>
      <c r="N925">
        <v>28</v>
      </c>
      <c r="O925">
        <v>23</v>
      </c>
      <c r="P925">
        <v>16</v>
      </c>
      <c r="Q925">
        <v>49</v>
      </c>
      <c r="R925">
        <v>16</v>
      </c>
      <c r="S925">
        <v>14</v>
      </c>
      <c r="T925">
        <v>22</v>
      </c>
      <c r="U925">
        <v>578</v>
      </c>
      <c r="V925">
        <v>23</v>
      </c>
      <c r="W925">
        <v>29</v>
      </c>
      <c r="X925">
        <v>2</v>
      </c>
      <c r="Y925">
        <v>24</v>
      </c>
      <c r="Z925">
        <v>9</v>
      </c>
      <c r="AA925">
        <v>20</v>
      </c>
      <c r="AB925">
        <v>9</v>
      </c>
      <c r="AC925">
        <v>34</v>
      </c>
      <c r="AD925">
        <f t="shared" si="159"/>
        <v>20013</v>
      </c>
      <c r="AE925" s="5">
        <f t="shared" si="160"/>
        <v>5.559166666666667</v>
      </c>
      <c r="AF925" s="5">
        <f t="shared" si="161"/>
        <v>2.440833333333333</v>
      </c>
      <c r="AG925" s="5">
        <f t="shared" si="162"/>
        <v>0.32142857142857145</v>
      </c>
      <c r="AH925" s="5">
        <f t="shared" si="163"/>
        <v>0.8214285714285714</v>
      </c>
      <c r="AI925" s="5">
        <f t="shared" si="164"/>
        <v>0.19854166666666667</v>
      </c>
    </row>
    <row r="926" spans="2:35" x14ac:dyDescent="0.3">
      <c r="B926">
        <v>54472</v>
      </c>
      <c r="C926" s="7">
        <v>44071</v>
      </c>
      <c r="D926" s="6">
        <f t="shared" si="157"/>
        <v>2020</v>
      </c>
      <c r="E926" s="4" t="str">
        <f t="shared" si="154"/>
        <v>Q3-2020</v>
      </c>
      <c r="F926" s="4" t="str">
        <f t="shared" si="155"/>
        <v>August</v>
      </c>
      <c r="G926" s="6">
        <f t="shared" si="158"/>
        <v>35</v>
      </c>
      <c r="H926" s="4" t="str">
        <f t="shared" si="156"/>
        <v>Friday</v>
      </c>
      <c r="I926">
        <v>2</v>
      </c>
      <c r="J926">
        <v>30</v>
      </c>
      <c r="K926">
        <v>37</v>
      </c>
      <c r="L926">
        <v>3</v>
      </c>
      <c r="M926">
        <v>28</v>
      </c>
      <c r="N926">
        <v>27</v>
      </c>
      <c r="O926">
        <v>14</v>
      </c>
      <c r="P926">
        <v>16</v>
      </c>
      <c r="Q926">
        <v>66</v>
      </c>
      <c r="R926">
        <v>18</v>
      </c>
      <c r="S926">
        <v>14</v>
      </c>
      <c r="T926">
        <v>24</v>
      </c>
      <c r="U926">
        <v>614</v>
      </c>
      <c r="V926">
        <v>24</v>
      </c>
      <c r="W926">
        <v>16</v>
      </c>
      <c r="X926">
        <v>2</v>
      </c>
      <c r="Y926">
        <v>24</v>
      </c>
      <c r="Z926">
        <v>9</v>
      </c>
      <c r="AA926">
        <v>12</v>
      </c>
      <c r="AB926">
        <v>9</v>
      </c>
      <c r="AC926">
        <v>35</v>
      </c>
      <c r="AD926">
        <f t="shared" si="159"/>
        <v>20091</v>
      </c>
      <c r="AE926" s="5">
        <f t="shared" si="160"/>
        <v>5.5808333333333335</v>
      </c>
      <c r="AF926" s="5">
        <f t="shared" si="161"/>
        <v>2.4191666666666665</v>
      </c>
      <c r="AG926" s="5">
        <f t="shared" si="162"/>
        <v>0.33333333333333331</v>
      </c>
      <c r="AH926" s="5">
        <f t="shared" si="163"/>
        <v>0.88888888888888884</v>
      </c>
      <c r="AI926" s="5">
        <f t="shared" si="164"/>
        <v>0.20669753086419754</v>
      </c>
    </row>
    <row r="927" spans="2:35" x14ac:dyDescent="0.3">
      <c r="B927">
        <v>54473</v>
      </c>
      <c r="C927" s="7">
        <v>44072</v>
      </c>
      <c r="D927" s="6">
        <f t="shared" si="157"/>
        <v>2020</v>
      </c>
      <c r="E927" s="4" t="str">
        <f t="shared" si="154"/>
        <v>Q3-2020</v>
      </c>
      <c r="F927" s="4" t="str">
        <f t="shared" si="155"/>
        <v>August</v>
      </c>
      <c r="G927" s="6">
        <f t="shared" si="158"/>
        <v>35</v>
      </c>
      <c r="H927" s="4" t="str">
        <f t="shared" si="156"/>
        <v>Saturday</v>
      </c>
      <c r="I927">
        <v>1</v>
      </c>
      <c r="J927">
        <v>30</v>
      </c>
      <c r="K927">
        <v>16</v>
      </c>
      <c r="L927">
        <v>1</v>
      </c>
      <c r="M927">
        <v>26</v>
      </c>
      <c r="N927">
        <v>29</v>
      </c>
      <c r="O927">
        <v>20</v>
      </c>
      <c r="P927">
        <v>17</v>
      </c>
      <c r="Q927">
        <v>46</v>
      </c>
      <c r="R927">
        <v>18</v>
      </c>
      <c r="S927">
        <v>14</v>
      </c>
      <c r="T927">
        <v>22</v>
      </c>
      <c r="U927">
        <v>576</v>
      </c>
      <c r="V927">
        <v>23</v>
      </c>
      <c r="W927">
        <v>15</v>
      </c>
      <c r="X927">
        <v>2</v>
      </c>
      <c r="Y927">
        <v>24</v>
      </c>
      <c r="Z927">
        <v>9</v>
      </c>
      <c r="AA927">
        <v>12</v>
      </c>
      <c r="AB927">
        <v>9</v>
      </c>
      <c r="AC927">
        <v>39</v>
      </c>
      <c r="AD927">
        <f t="shared" si="159"/>
        <v>20178</v>
      </c>
      <c r="AE927" s="5">
        <f t="shared" si="160"/>
        <v>5.6050000000000004</v>
      </c>
      <c r="AF927" s="5">
        <f t="shared" si="161"/>
        <v>2.3949999999999996</v>
      </c>
      <c r="AG927" s="5">
        <f t="shared" si="162"/>
        <v>0.31034482758620691</v>
      </c>
      <c r="AH927" s="5">
        <f t="shared" si="163"/>
        <v>0.7931034482758621</v>
      </c>
      <c r="AI927" s="5">
        <f t="shared" si="164"/>
        <v>0.19327586206896552</v>
      </c>
    </row>
    <row r="928" spans="2:35" x14ac:dyDescent="0.3">
      <c r="B928">
        <v>54474</v>
      </c>
      <c r="C928" s="7">
        <v>44074</v>
      </c>
      <c r="D928" s="6">
        <f t="shared" si="157"/>
        <v>2020</v>
      </c>
      <c r="E928" s="4" t="str">
        <f t="shared" si="154"/>
        <v>Q3-2020</v>
      </c>
      <c r="F928" s="4" t="str">
        <f t="shared" si="155"/>
        <v>August</v>
      </c>
      <c r="G928" s="6">
        <f t="shared" si="158"/>
        <v>36</v>
      </c>
      <c r="H928" s="4" t="str">
        <f t="shared" si="156"/>
        <v>Monday</v>
      </c>
      <c r="I928">
        <v>1</v>
      </c>
      <c r="J928">
        <v>31</v>
      </c>
      <c r="K928">
        <v>36</v>
      </c>
      <c r="L928">
        <v>2</v>
      </c>
      <c r="M928">
        <v>37</v>
      </c>
      <c r="N928">
        <v>29</v>
      </c>
      <c r="O928">
        <v>26</v>
      </c>
      <c r="P928">
        <v>17</v>
      </c>
      <c r="Q928">
        <v>73</v>
      </c>
      <c r="R928">
        <v>23</v>
      </c>
      <c r="S928">
        <v>14</v>
      </c>
      <c r="T928">
        <v>22</v>
      </c>
      <c r="U928">
        <v>476</v>
      </c>
      <c r="V928">
        <v>23</v>
      </c>
      <c r="W928">
        <v>18</v>
      </c>
      <c r="X928">
        <v>2</v>
      </c>
      <c r="Y928">
        <v>25</v>
      </c>
      <c r="Z928">
        <v>8</v>
      </c>
      <c r="AA928">
        <v>26</v>
      </c>
      <c r="AB928">
        <v>8</v>
      </c>
      <c r="AC928">
        <v>64</v>
      </c>
      <c r="AD928">
        <f t="shared" si="159"/>
        <v>18303</v>
      </c>
      <c r="AE928" s="5">
        <f t="shared" si="160"/>
        <v>5.0841666666666665</v>
      </c>
      <c r="AF928" s="5">
        <f t="shared" si="161"/>
        <v>2.9158333333333335</v>
      </c>
      <c r="AG928" s="5">
        <f t="shared" si="162"/>
        <v>0.27586206896551724</v>
      </c>
      <c r="AH928" s="5">
        <f t="shared" si="163"/>
        <v>0.7931034482758621</v>
      </c>
      <c r="AI928" s="5">
        <f t="shared" si="164"/>
        <v>0.17531609195402298</v>
      </c>
    </row>
    <row r="929" spans="2:35" x14ac:dyDescent="0.3">
      <c r="B929">
        <v>54475</v>
      </c>
      <c r="C929" s="7">
        <v>44074</v>
      </c>
      <c r="D929" s="6">
        <f t="shared" si="157"/>
        <v>2020</v>
      </c>
      <c r="E929" s="4" t="str">
        <f t="shared" si="154"/>
        <v>Q3-2020</v>
      </c>
      <c r="F929" s="4" t="str">
        <f t="shared" si="155"/>
        <v>August</v>
      </c>
      <c r="G929" s="6">
        <f t="shared" si="158"/>
        <v>36</v>
      </c>
      <c r="H929" s="4" t="str">
        <f t="shared" si="156"/>
        <v>Monday</v>
      </c>
      <c r="I929">
        <v>2</v>
      </c>
      <c r="J929">
        <v>31</v>
      </c>
      <c r="K929">
        <v>36</v>
      </c>
      <c r="L929">
        <v>3</v>
      </c>
      <c r="M929">
        <v>41</v>
      </c>
      <c r="N929">
        <v>28</v>
      </c>
      <c r="O929">
        <v>24</v>
      </c>
      <c r="P929">
        <v>15</v>
      </c>
      <c r="Q929">
        <v>64</v>
      </c>
      <c r="R929">
        <v>16</v>
      </c>
      <c r="S929">
        <v>14</v>
      </c>
      <c r="T929">
        <v>25</v>
      </c>
      <c r="U929">
        <v>445</v>
      </c>
      <c r="V929">
        <v>23</v>
      </c>
      <c r="W929">
        <v>14</v>
      </c>
      <c r="X929">
        <v>1</v>
      </c>
      <c r="Y929">
        <v>21</v>
      </c>
      <c r="Z929">
        <v>8</v>
      </c>
      <c r="AA929">
        <v>19</v>
      </c>
      <c r="AB929">
        <v>8</v>
      </c>
      <c r="AC929">
        <v>47</v>
      </c>
      <c r="AD929">
        <f t="shared" si="159"/>
        <v>16263</v>
      </c>
      <c r="AE929" s="5">
        <f t="shared" si="160"/>
        <v>4.5175000000000001</v>
      </c>
      <c r="AF929" s="5">
        <f t="shared" si="161"/>
        <v>3.4824999999999999</v>
      </c>
      <c r="AG929" s="5">
        <f t="shared" si="162"/>
        <v>0.2857142857142857</v>
      </c>
      <c r="AH929" s="5">
        <f t="shared" si="163"/>
        <v>0.8214285714285714</v>
      </c>
      <c r="AI929" s="5">
        <f t="shared" si="164"/>
        <v>0.16133928571428571</v>
      </c>
    </row>
    <row r="930" spans="2:35" x14ac:dyDescent="0.3">
      <c r="B930">
        <v>54476</v>
      </c>
      <c r="C930" s="7">
        <v>44075</v>
      </c>
      <c r="D930" s="6">
        <f t="shared" si="157"/>
        <v>2020</v>
      </c>
      <c r="E930" s="4" t="str">
        <f t="shared" si="154"/>
        <v>Q3-2020</v>
      </c>
      <c r="F930" s="4" t="str">
        <f t="shared" si="155"/>
        <v>September</v>
      </c>
      <c r="G930" s="6">
        <f t="shared" si="158"/>
        <v>36</v>
      </c>
      <c r="H930" s="4" t="str">
        <f t="shared" si="156"/>
        <v>Tuesday</v>
      </c>
      <c r="I930">
        <v>1</v>
      </c>
      <c r="J930">
        <v>30</v>
      </c>
      <c r="K930">
        <v>19</v>
      </c>
      <c r="L930">
        <v>2</v>
      </c>
      <c r="M930">
        <v>28</v>
      </c>
      <c r="N930">
        <v>28</v>
      </c>
      <c r="O930">
        <v>11</v>
      </c>
      <c r="P930">
        <v>17</v>
      </c>
      <c r="Q930">
        <v>39</v>
      </c>
      <c r="R930">
        <v>13</v>
      </c>
      <c r="S930">
        <v>11</v>
      </c>
      <c r="T930">
        <v>23</v>
      </c>
      <c r="U930">
        <v>408</v>
      </c>
      <c r="V930">
        <v>25</v>
      </c>
      <c r="W930">
        <v>23</v>
      </c>
      <c r="X930">
        <v>1</v>
      </c>
      <c r="Y930">
        <v>22</v>
      </c>
      <c r="Z930">
        <v>8</v>
      </c>
      <c r="AA930">
        <v>20</v>
      </c>
      <c r="AB930">
        <v>8</v>
      </c>
      <c r="AC930">
        <v>46</v>
      </c>
      <c r="AD930">
        <f t="shared" si="159"/>
        <v>14615</v>
      </c>
      <c r="AE930" s="5">
        <f t="shared" si="160"/>
        <v>4.0597222222222218</v>
      </c>
      <c r="AF930" s="5">
        <f t="shared" si="161"/>
        <v>3.9402777777777782</v>
      </c>
      <c r="AG930" s="5">
        <f t="shared" si="162"/>
        <v>0.2857142857142857</v>
      </c>
      <c r="AH930" s="5">
        <f t="shared" si="163"/>
        <v>0.8928571428571429</v>
      </c>
      <c r="AI930" s="5">
        <f t="shared" si="164"/>
        <v>0.14499007936507935</v>
      </c>
    </row>
    <row r="931" spans="2:35" x14ac:dyDescent="0.3">
      <c r="B931">
        <v>54477</v>
      </c>
      <c r="C931" s="7">
        <v>44075</v>
      </c>
      <c r="D931" s="6">
        <f t="shared" si="157"/>
        <v>2020</v>
      </c>
      <c r="E931" s="4" t="str">
        <f t="shared" si="154"/>
        <v>Q3-2020</v>
      </c>
      <c r="F931" s="4" t="str">
        <f t="shared" si="155"/>
        <v>September</v>
      </c>
      <c r="G931" s="6">
        <f t="shared" si="158"/>
        <v>36</v>
      </c>
      <c r="H931" s="4" t="str">
        <f t="shared" si="156"/>
        <v>Tuesday</v>
      </c>
      <c r="I931">
        <v>2</v>
      </c>
      <c r="J931">
        <v>31</v>
      </c>
      <c r="K931">
        <v>41</v>
      </c>
      <c r="L931">
        <v>2</v>
      </c>
      <c r="M931">
        <v>19</v>
      </c>
      <c r="N931">
        <v>29</v>
      </c>
      <c r="O931">
        <v>29</v>
      </c>
      <c r="P931">
        <v>16</v>
      </c>
      <c r="Q931">
        <v>75</v>
      </c>
      <c r="R931">
        <v>27</v>
      </c>
      <c r="S931">
        <v>13</v>
      </c>
      <c r="T931">
        <v>20</v>
      </c>
      <c r="U931">
        <v>509</v>
      </c>
      <c r="V931">
        <v>25</v>
      </c>
      <c r="W931">
        <v>13</v>
      </c>
      <c r="X931">
        <v>2</v>
      </c>
      <c r="Y931">
        <v>20</v>
      </c>
      <c r="Z931">
        <v>8</v>
      </c>
      <c r="AA931">
        <v>14</v>
      </c>
      <c r="AB931">
        <v>8</v>
      </c>
      <c r="AC931">
        <v>76</v>
      </c>
      <c r="AD931">
        <f t="shared" si="159"/>
        <v>19195</v>
      </c>
      <c r="AE931" s="5">
        <f t="shared" si="160"/>
        <v>5.3319444444444448</v>
      </c>
      <c r="AF931" s="5">
        <f t="shared" si="161"/>
        <v>2.6680555555555552</v>
      </c>
      <c r="AG931" s="5">
        <f t="shared" si="162"/>
        <v>0.27586206896551724</v>
      </c>
      <c r="AH931" s="5">
        <f t="shared" si="163"/>
        <v>0.86206896551724133</v>
      </c>
      <c r="AI931" s="5">
        <f t="shared" si="164"/>
        <v>0.18386015325670499</v>
      </c>
    </row>
    <row r="932" spans="2:35" x14ac:dyDescent="0.3">
      <c r="B932">
        <v>54478</v>
      </c>
      <c r="C932" s="7">
        <v>44076</v>
      </c>
      <c r="D932" s="6">
        <f t="shared" si="157"/>
        <v>2020</v>
      </c>
      <c r="E932" s="4" t="str">
        <f t="shared" si="154"/>
        <v>Q3-2020</v>
      </c>
      <c r="F932" s="4" t="str">
        <f t="shared" si="155"/>
        <v>September</v>
      </c>
      <c r="G932" s="6">
        <f t="shared" si="158"/>
        <v>36</v>
      </c>
      <c r="H932" s="4" t="str">
        <f t="shared" si="156"/>
        <v>Wednesday</v>
      </c>
      <c r="I932">
        <v>1</v>
      </c>
      <c r="J932">
        <v>30</v>
      </c>
      <c r="K932">
        <v>20</v>
      </c>
      <c r="L932">
        <v>1</v>
      </c>
      <c r="M932">
        <v>40</v>
      </c>
      <c r="N932">
        <v>29</v>
      </c>
      <c r="O932">
        <v>30</v>
      </c>
      <c r="P932">
        <v>17</v>
      </c>
      <c r="Q932">
        <v>44</v>
      </c>
      <c r="R932">
        <v>23</v>
      </c>
      <c r="S932">
        <v>12</v>
      </c>
      <c r="T932">
        <v>22</v>
      </c>
      <c r="U932">
        <v>256</v>
      </c>
      <c r="V932">
        <v>25</v>
      </c>
      <c r="W932">
        <v>13</v>
      </c>
      <c r="X932">
        <v>1</v>
      </c>
      <c r="Y932">
        <v>19</v>
      </c>
      <c r="Z932">
        <v>9</v>
      </c>
      <c r="AA932">
        <v>27</v>
      </c>
      <c r="AB932">
        <v>9</v>
      </c>
      <c r="AC932">
        <v>77</v>
      </c>
      <c r="AD932">
        <f t="shared" si="159"/>
        <v>11584</v>
      </c>
      <c r="AE932" s="5">
        <f t="shared" si="160"/>
        <v>3.2177777777777776</v>
      </c>
      <c r="AF932" s="5">
        <f t="shared" si="161"/>
        <v>4.7822222222222219</v>
      </c>
      <c r="AG932" s="5">
        <f t="shared" si="162"/>
        <v>0.31034482758620691</v>
      </c>
      <c r="AH932" s="5">
        <f t="shared" si="163"/>
        <v>0.86206896551724133</v>
      </c>
      <c r="AI932" s="5">
        <f t="shared" si="164"/>
        <v>0.11095785440613026</v>
      </c>
    </row>
    <row r="933" spans="2:35" x14ac:dyDescent="0.3">
      <c r="B933">
        <v>54479</v>
      </c>
      <c r="C933" s="7">
        <v>44076</v>
      </c>
      <c r="D933" s="6">
        <f t="shared" si="157"/>
        <v>2020</v>
      </c>
      <c r="E933" s="4" t="str">
        <f t="shared" si="154"/>
        <v>Q3-2020</v>
      </c>
      <c r="F933" s="4" t="str">
        <f t="shared" si="155"/>
        <v>September</v>
      </c>
      <c r="G933" s="6">
        <f t="shared" si="158"/>
        <v>36</v>
      </c>
      <c r="H933" s="4" t="str">
        <f t="shared" si="156"/>
        <v>Wednesday</v>
      </c>
      <c r="I933">
        <v>2</v>
      </c>
      <c r="J933">
        <v>28</v>
      </c>
      <c r="K933">
        <v>45</v>
      </c>
      <c r="L933">
        <v>1</v>
      </c>
      <c r="M933">
        <v>26</v>
      </c>
      <c r="N933">
        <v>27</v>
      </c>
      <c r="O933">
        <v>19</v>
      </c>
      <c r="P933">
        <v>16</v>
      </c>
      <c r="Q933">
        <v>53</v>
      </c>
      <c r="R933">
        <v>16</v>
      </c>
      <c r="S933">
        <v>11</v>
      </c>
      <c r="T933">
        <v>22</v>
      </c>
      <c r="U933">
        <v>443</v>
      </c>
      <c r="V933">
        <v>25</v>
      </c>
      <c r="W933">
        <v>16</v>
      </c>
      <c r="X933">
        <v>2</v>
      </c>
      <c r="Y933">
        <v>22</v>
      </c>
      <c r="Z933">
        <v>8</v>
      </c>
      <c r="AA933">
        <v>24</v>
      </c>
      <c r="AB933">
        <v>8</v>
      </c>
      <c r="AC933">
        <v>52</v>
      </c>
      <c r="AD933">
        <f t="shared" si="159"/>
        <v>15441</v>
      </c>
      <c r="AE933" s="5">
        <f t="shared" si="160"/>
        <v>4.2891666666666666</v>
      </c>
      <c r="AF933" s="5">
        <f t="shared" si="161"/>
        <v>3.7108333333333334</v>
      </c>
      <c r="AG933" s="5">
        <f t="shared" si="162"/>
        <v>0.29629629629629628</v>
      </c>
      <c r="AH933" s="5">
        <f t="shared" si="163"/>
        <v>0.92592592592592593</v>
      </c>
      <c r="AI933" s="5">
        <f t="shared" si="164"/>
        <v>0.15885802469135801</v>
      </c>
    </row>
    <row r="934" spans="2:35" x14ac:dyDescent="0.3">
      <c r="B934">
        <v>54480</v>
      </c>
      <c r="C934" s="7">
        <v>44077</v>
      </c>
      <c r="D934" s="6">
        <f t="shared" si="157"/>
        <v>2020</v>
      </c>
      <c r="E934" s="4" t="str">
        <f t="shared" si="154"/>
        <v>Q3-2020</v>
      </c>
      <c r="F934" s="4" t="str">
        <f t="shared" si="155"/>
        <v>September</v>
      </c>
      <c r="G934" s="6">
        <f t="shared" si="158"/>
        <v>36</v>
      </c>
      <c r="H934" s="4" t="str">
        <f t="shared" si="156"/>
        <v>Thursday</v>
      </c>
      <c r="I934">
        <v>1</v>
      </c>
      <c r="J934">
        <v>29</v>
      </c>
      <c r="K934">
        <v>27</v>
      </c>
      <c r="L934">
        <v>1</v>
      </c>
      <c r="M934">
        <v>32</v>
      </c>
      <c r="N934">
        <v>28</v>
      </c>
      <c r="O934">
        <v>18</v>
      </c>
      <c r="P934">
        <v>16</v>
      </c>
      <c r="Q934">
        <v>89</v>
      </c>
      <c r="R934">
        <v>27</v>
      </c>
      <c r="S934">
        <v>12</v>
      </c>
      <c r="T934">
        <v>21</v>
      </c>
      <c r="U934">
        <v>376</v>
      </c>
      <c r="V934">
        <v>25</v>
      </c>
      <c r="W934">
        <v>11</v>
      </c>
      <c r="X934">
        <v>1</v>
      </c>
      <c r="Y934">
        <v>23</v>
      </c>
      <c r="Z934">
        <v>8</v>
      </c>
      <c r="AA934">
        <v>29</v>
      </c>
      <c r="AB934">
        <v>8</v>
      </c>
      <c r="AC934">
        <v>61</v>
      </c>
      <c r="AD934">
        <f t="shared" si="159"/>
        <v>14722</v>
      </c>
      <c r="AE934" s="5">
        <f t="shared" si="160"/>
        <v>4.0894444444444442</v>
      </c>
      <c r="AF934" s="5">
        <f t="shared" si="161"/>
        <v>3.9105555555555558</v>
      </c>
      <c r="AG934" s="5">
        <f t="shared" si="162"/>
        <v>0.2857142857142857</v>
      </c>
      <c r="AH934" s="5">
        <f t="shared" si="163"/>
        <v>0.8928571428571429</v>
      </c>
      <c r="AI934" s="5">
        <f t="shared" si="164"/>
        <v>0.14605158730158729</v>
      </c>
    </row>
    <row r="935" spans="2:35" x14ac:dyDescent="0.3">
      <c r="B935">
        <v>54481</v>
      </c>
      <c r="C935" s="7">
        <v>44077</v>
      </c>
      <c r="D935" s="6">
        <f t="shared" si="157"/>
        <v>2020</v>
      </c>
      <c r="E935" s="4" t="str">
        <f t="shared" si="154"/>
        <v>Q3-2020</v>
      </c>
      <c r="F935" s="4" t="str">
        <f t="shared" si="155"/>
        <v>September</v>
      </c>
      <c r="G935" s="6">
        <f t="shared" si="158"/>
        <v>36</v>
      </c>
      <c r="H935" s="4" t="str">
        <f t="shared" si="156"/>
        <v>Thursday</v>
      </c>
      <c r="I935">
        <v>2</v>
      </c>
      <c r="J935">
        <v>31</v>
      </c>
      <c r="K935">
        <v>23</v>
      </c>
      <c r="L935">
        <v>2</v>
      </c>
      <c r="M935">
        <v>30</v>
      </c>
      <c r="N935">
        <v>29</v>
      </c>
      <c r="O935">
        <v>28</v>
      </c>
      <c r="P935">
        <v>16</v>
      </c>
      <c r="Q935">
        <v>62</v>
      </c>
      <c r="R935">
        <v>10</v>
      </c>
      <c r="S935">
        <v>11</v>
      </c>
      <c r="T935">
        <v>19</v>
      </c>
      <c r="U935">
        <v>449</v>
      </c>
      <c r="V935">
        <v>25</v>
      </c>
      <c r="W935">
        <v>19</v>
      </c>
      <c r="X935">
        <v>2</v>
      </c>
      <c r="Y935">
        <v>22</v>
      </c>
      <c r="Z935">
        <v>8</v>
      </c>
      <c r="AA935">
        <v>28</v>
      </c>
      <c r="AB935">
        <v>8</v>
      </c>
      <c r="AC935">
        <v>37</v>
      </c>
      <c r="AD935">
        <f t="shared" si="159"/>
        <v>16864</v>
      </c>
      <c r="AE935" s="5">
        <f t="shared" si="160"/>
        <v>4.6844444444444449</v>
      </c>
      <c r="AF935" s="5">
        <f t="shared" si="161"/>
        <v>3.3155555555555551</v>
      </c>
      <c r="AG935" s="5">
        <f t="shared" si="162"/>
        <v>0.27586206896551724</v>
      </c>
      <c r="AH935" s="5">
        <f t="shared" si="163"/>
        <v>0.86206896551724133</v>
      </c>
      <c r="AI935" s="5">
        <f t="shared" si="164"/>
        <v>0.16153256704980845</v>
      </c>
    </row>
    <row r="936" spans="2:35" x14ac:dyDescent="0.3">
      <c r="B936">
        <v>54482</v>
      </c>
      <c r="C936" s="7">
        <v>44078</v>
      </c>
      <c r="D936" s="6">
        <f t="shared" si="157"/>
        <v>2020</v>
      </c>
      <c r="E936" s="4" t="str">
        <f t="shared" si="154"/>
        <v>Q3-2020</v>
      </c>
      <c r="F936" s="4" t="str">
        <f t="shared" si="155"/>
        <v>September</v>
      </c>
      <c r="G936" s="6">
        <f t="shared" si="158"/>
        <v>36</v>
      </c>
      <c r="H936" s="4" t="str">
        <f t="shared" si="156"/>
        <v>Friday</v>
      </c>
      <c r="I936">
        <v>1</v>
      </c>
      <c r="J936">
        <v>28</v>
      </c>
      <c r="K936">
        <v>29</v>
      </c>
      <c r="L936">
        <v>1</v>
      </c>
      <c r="M936">
        <v>35</v>
      </c>
      <c r="N936">
        <v>27</v>
      </c>
      <c r="O936">
        <v>22</v>
      </c>
      <c r="P936">
        <v>16</v>
      </c>
      <c r="Q936">
        <v>69</v>
      </c>
      <c r="R936">
        <v>11</v>
      </c>
      <c r="S936">
        <v>12</v>
      </c>
      <c r="T936">
        <v>26</v>
      </c>
      <c r="U936">
        <v>324</v>
      </c>
      <c r="V936">
        <v>24</v>
      </c>
      <c r="W936">
        <v>25</v>
      </c>
      <c r="X936">
        <v>0</v>
      </c>
      <c r="Y936">
        <v>18</v>
      </c>
      <c r="Z936">
        <v>8</v>
      </c>
      <c r="AA936">
        <v>26</v>
      </c>
      <c r="AB936">
        <v>8</v>
      </c>
      <c r="AC936">
        <v>35</v>
      </c>
      <c r="AD936">
        <f t="shared" si="159"/>
        <v>12681</v>
      </c>
      <c r="AE936" s="5">
        <f t="shared" si="160"/>
        <v>3.5225</v>
      </c>
      <c r="AF936" s="5">
        <f t="shared" si="161"/>
        <v>4.4775</v>
      </c>
      <c r="AG936" s="5">
        <f t="shared" si="162"/>
        <v>0.29629629629629628</v>
      </c>
      <c r="AH936" s="5">
        <f t="shared" si="163"/>
        <v>0.88888888888888884</v>
      </c>
      <c r="AI936" s="5">
        <f t="shared" si="164"/>
        <v>0.13046296296296298</v>
      </c>
    </row>
    <row r="937" spans="2:35" x14ac:dyDescent="0.3">
      <c r="B937">
        <v>54483</v>
      </c>
      <c r="C937" s="7">
        <v>44078</v>
      </c>
      <c r="D937" s="6">
        <f t="shared" si="157"/>
        <v>2020</v>
      </c>
      <c r="E937" s="4" t="str">
        <f t="shared" si="154"/>
        <v>Q3-2020</v>
      </c>
      <c r="F937" s="4" t="str">
        <f t="shared" si="155"/>
        <v>September</v>
      </c>
      <c r="G937" s="6">
        <f t="shared" si="158"/>
        <v>36</v>
      </c>
      <c r="H937" s="4" t="str">
        <f t="shared" si="156"/>
        <v>Friday</v>
      </c>
      <c r="I937">
        <v>2</v>
      </c>
      <c r="J937">
        <v>31</v>
      </c>
      <c r="K937">
        <v>38</v>
      </c>
      <c r="L937">
        <v>2</v>
      </c>
      <c r="M937">
        <v>25</v>
      </c>
      <c r="N937">
        <v>29</v>
      </c>
      <c r="O937">
        <v>19</v>
      </c>
      <c r="P937">
        <v>17</v>
      </c>
      <c r="Q937">
        <v>61</v>
      </c>
      <c r="R937">
        <v>27</v>
      </c>
      <c r="S937">
        <v>13</v>
      </c>
      <c r="T937">
        <v>21</v>
      </c>
      <c r="U937">
        <v>461</v>
      </c>
      <c r="V937">
        <v>24</v>
      </c>
      <c r="W937">
        <v>16</v>
      </c>
      <c r="X937">
        <v>1</v>
      </c>
      <c r="Y937">
        <v>21</v>
      </c>
      <c r="Z937">
        <v>8</v>
      </c>
      <c r="AA937">
        <v>28</v>
      </c>
      <c r="AB937">
        <v>8</v>
      </c>
      <c r="AC937">
        <v>39</v>
      </c>
      <c r="AD937">
        <f t="shared" si="159"/>
        <v>17208</v>
      </c>
      <c r="AE937" s="5">
        <f t="shared" si="160"/>
        <v>4.78</v>
      </c>
      <c r="AF937" s="5">
        <f t="shared" si="161"/>
        <v>3.2199999999999998</v>
      </c>
      <c r="AG937" s="5">
        <f t="shared" si="162"/>
        <v>0.27586206896551724</v>
      </c>
      <c r="AH937" s="5">
        <f t="shared" si="163"/>
        <v>0.82758620689655171</v>
      </c>
      <c r="AI937" s="5">
        <f t="shared" si="164"/>
        <v>0.16482758620689655</v>
      </c>
    </row>
    <row r="938" spans="2:35" x14ac:dyDescent="0.3">
      <c r="B938">
        <v>54484</v>
      </c>
      <c r="C938" s="7">
        <v>44079</v>
      </c>
      <c r="D938" s="6">
        <f t="shared" si="157"/>
        <v>2020</v>
      </c>
      <c r="E938" s="4" t="str">
        <f t="shared" si="154"/>
        <v>Q3-2020</v>
      </c>
      <c r="F938" s="4" t="str">
        <f t="shared" si="155"/>
        <v>September</v>
      </c>
      <c r="G938" s="6">
        <f t="shared" si="158"/>
        <v>36</v>
      </c>
      <c r="H938" s="4" t="str">
        <f t="shared" si="156"/>
        <v>Saturday</v>
      </c>
      <c r="I938">
        <v>1</v>
      </c>
      <c r="J938">
        <v>31</v>
      </c>
      <c r="K938">
        <v>37</v>
      </c>
      <c r="L938">
        <v>2</v>
      </c>
      <c r="M938">
        <v>17</v>
      </c>
      <c r="N938">
        <v>29</v>
      </c>
      <c r="O938">
        <v>16</v>
      </c>
      <c r="P938">
        <v>16</v>
      </c>
      <c r="Q938">
        <v>89</v>
      </c>
      <c r="R938">
        <v>30</v>
      </c>
      <c r="S938">
        <v>13</v>
      </c>
      <c r="T938">
        <v>25</v>
      </c>
      <c r="U938">
        <v>544</v>
      </c>
      <c r="V938">
        <v>25</v>
      </c>
      <c r="W938">
        <v>26</v>
      </c>
      <c r="X938">
        <v>1</v>
      </c>
      <c r="Y938">
        <v>20</v>
      </c>
      <c r="Z938">
        <v>9</v>
      </c>
      <c r="AA938">
        <v>18</v>
      </c>
      <c r="AB938">
        <v>9</v>
      </c>
      <c r="AC938">
        <v>82</v>
      </c>
      <c r="AD938">
        <f t="shared" si="159"/>
        <v>20726</v>
      </c>
      <c r="AE938" s="5">
        <f t="shared" si="160"/>
        <v>5.7572222222222225</v>
      </c>
      <c r="AF938" s="5">
        <f t="shared" si="161"/>
        <v>2.2427777777777775</v>
      </c>
      <c r="AG938" s="5">
        <f t="shared" si="162"/>
        <v>0.31034482758620691</v>
      </c>
      <c r="AH938" s="5">
        <f t="shared" si="163"/>
        <v>0.86206896551724133</v>
      </c>
      <c r="AI938" s="5">
        <f t="shared" si="164"/>
        <v>0.1985249042145594</v>
      </c>
    </row>
    <row r="939" spans="2:35" x14ac:dyDescent="0.3">
      <c r="B939">
        <v>54485</v>
      </c>
      <c r="C939" s="7">
        <v>44081</v>
      </c>
      <c r="D939" s="6">
        <f t="shared" si="157"/>
        <v>2020</v>
      </c>
      <c r="E939" s="4" t="str">
        <f t="shared" si="154"/>
        <v>Q3-2020</v>
      </c>
      <c r="F939" s="4" t="str">
        <f t="shared" si="155"/>
        <v>September</v>
      </c>
      <c r="G939" s="6">
        <f t="shared" si="158"/>
        <v>37</v>
      </c>
      <c r="H939" s="4" t="str">
        <f t="shared" si="156"/>
        <v>Monday</v>
      </c>
      <c r="I939">
        <v>1</v>
      </c>
      <c r="J939">
        <v>29</v>
      </c>
      <c r="K939">
        <v>28</v>
      </c>
      <c r="L939">
        <v>2</v>
      </c>
      <c r="M939">
        <v>18</v>
      </c>
      <c r="N939">
        <v>27</v>
      </c>
      <c r="O939">
        <v>28</v>
      </c>
      <c r="P939">
        <v>15</v>
      </c>
      <c r="Q939">
        <v>31</v>
      </c>
      <c r="R939">
        <v>29</v>
      </c>
      <c r="S939">
        <v>12</v>
      </c>
      <c r="T939">
        <v>26</v>
      </c>
      <c r="U939">
        <v>545</v>
      </c>
      <c r="V939">
        <v>25</v>
      </c>
      <c r="W939">
        <v>14</v>
      </c>
      <c r="X939">
        <v>0</v>
      </c>
      <c r="Y939">
        <v>20</v>
      </c>
      <c r="Z939">
        <v>9</v>
      </c>
      <c r="AA939">
        <v>22</v>
      </c>
      <c r="AB939">
        <v>9</v>
      </c>
      <c r="AC939">
        <v>49</v>
      </c>
      <c r="AD939">
        <f t="shared" si="159"/>
        <v>18299</v>
      </c>
      <c r="AE939" s="5">
        <f t="shared" si="160"/>
        <v>5.0830555555555552</v>
      </c>
      <c r="AF939" s="5">
        <f t="shared" si="161"/>
        <v>2.9169444444444448</v>
      </c>
      <c r="AG939" s="5">
        <f t="shared" si="162"/>
        <v>0.33333333333333331</v>
      </c>
      <c r="AH939" s="5">
        <f t="shared" si="163"/>
        <v>0.92592592592592593</v>
      </c>
      <c r="AI939" s="5">
        <f t="shared" si="164"/>
        <v>0.18826131687242798</v>
      </c>
    </row>
    <row r="940" spans="2:35" x14ac:dyDescent="0.3">
      <c r="B940">
        <v>54486</v>
      </c>
      <c r="C940" s="7">
        <v>44081</v>
      </c>
      <c r="D940" s="6">
        <f t="shared" si="157"/>
        <v>2020</v>
      </c>
      <c r="E940" s="4" t="str">
        <f t="shared" si="154"/>
        <v>Q3-2020</v>
      </c>
      <c r="F940" s="4" t="str">
        <f t="shared" si="155"/>
        <v>September</v>
      </c>
      <c r="G940" s="6">
        <f t="shared" si="158"/>
        <v>37</v>
      </c>
      <c r="H940" s="4" t="str">
        <f t="shared" si="156"/>
        <v>Monday</v>
      </c>
      <c r="I940">
        <v>2</v>
      </c>
      <c r="J940">
        <v>28</v>
      </c>
      <c r="K940">
        <v>18</v>
      </c>
      <c r="L940">
        <v>1</v>
      </c>
      <c r="M940">
        <v>16</v>
      </c>
      <c r="N940">
        <v>27</v>
      </c>
      <c r="O940">
        <v>18</v>
      </c>
      <c r="P940">
        <v>15</v>
      </c>
      <c r="Q940">
        <v>71</v>
      </c>
      <c r="R940">
        <v>24</v>
      </c>
      <c r="S940">
        <v>12</v>
      </c>
      <c r="T940">
        <v>21</v>
      </c>
      <c r="U940">
        <v>636</v>
      </c>
      <c r="V940">
        <v>25</v>
      </c>
      <c r="W940">
        <v>21</v>
      </c>
      <c r="X940">
        <v>2</v>
      </c>
      <c r="Y940">
        <v>20</v>
      </c>
      <c r="Z940">
        <v>9</v>
      </c>
      <c r="AA940">
        <v>25</v>
      </c>
      <c r="AB940">
        <v>9</v>
      </c>
      <c r="AC940">
        <v>72</v>
      </c>
      <c r="AD940">
        <f t="shared" si="159"/>
        <v>21340</v>
      </c>
      <c r="AE940" s="5">
        <f t="shared" si="160"/>
        <v>5.927777777777778</v>
      </c>
      <c r="AF940" s="5">
        <f t="shared" si="161"/>
        <v>2.072222222222222</v>
      </c>
      <c r="AG940" s="5">
        <f t="shared" si="162"/>
        <v>0.33333333333333331</v>
      </c>
      <c r="AH940" s="5">
        <f t="shared" si="163"/>
        <v>0.92592592592592593</v>
      </c>
      <c r="AI940" s="5">
        <f t="shared" si="164"/>
        <v>0.21954732510288066</v>
      </c>
    </row>
    <row r="941" spans="2:35" x14ac:dyDescent="0.3">
      <c r="B941">
        <v>54487</v>
      </c>
      <c r="C941" s="7">
        <v>44082</v>
      </c>
      <c r="D941" s="6">
        <f t="shared" si="157"/>
        <v>2020</v>
      </c>
      <c r="E941" s="4" t="str">
        <f t="shared" si="154"/>
        <v>Q3-2020</v>
      </c>
      <c r="F941" s="4" t="str">
        <f t="shared" si="155"/>
        <v>September</v>
      </c>
      <c r="G941" s="6">
        <f t="shared" si="158"/>
        <v>37</v>
      </c>
      <c r="H941" s="4" t="str">
        <f t="shared" si="156"/>
        <v>Tuesday</v>
      </c>
      <c r="I941">
        <v>1</v>
      </c>
      <c r="J941">
        <v>28</v>
      </c>
      <c r="K941">
        <v>41</v>
      </c>
      <c r="L941">
        <v>1</v>
      </c>
      <c r="M941">
        <v>41</v>
      </c>
      <c r="N941">
        <v>27</v>
      </c>
      <c r="O941">
        <v>21</v>
      </c>
      <c r="P941">
        <v>16</v>
      </c>
      <c r="Q941">
        <v>45</v>
      </c>
      <c r="R941">
        <v>22</v>
      </c>
      <c r="S941">
        <v>13</v>
      </c>
      <c r="T941">
        <v>22</v>
      </c>
      <c r="U941">
        <v>257</v>
      </c>
      <c r="V941">
        <v>24</v>
      </c>
      <c r="W941">
        <v>20</v>
      </c>
      <c r="X941">
        <v>0</v>
      </c>
      <c r="Y941">
        <v>19</v>
      </c>
      <c r="Z941">
        <v>9</v>
      </c>
      <c r="AA941">
        <v>11</v>
      </c>
      <c r="AB941">
        <v>9</v>
      </c>
      <c r="AC941">
        <v>44</v>
      </c>
      <c r="AD941">
        <f t="shared" si="159"/>
        <v>10388</v>
      </c>
      <c r="AE941" s="5">
        <f t="shared" si="160"/>
        <v>2.8855555555555554</v>
      </c>
      <c r="AF941" s="5">
        <f t="shared" si="161"/>
        <v>5.1144444444444446</v>
      </c>
      <c r="AG941" s="5">
        <f t="shared" si="162"/>
        <v>0.33333333333333331</v>
      </c>
      <c r="AH941" s="5">
        <f t="shared" si="163"/>
        <v>0.88888888888888884</v>
      </c>
      <c r="AI941" s="5">
        <f t="shared" si="164"/>
        <v>0.10687242798353909</v>
      </c>
    </row>
    <row r="942" spans="2:35" x14ac:dyDescent="0.3">
      <c r="B942">
        <v>54488</v>
      </c>
      <c r="C942" s="7">
        <v>44082</v>
      </c>
      <c r="D942" s="6">
        <f t="shared" si="157"/>
        <v>2020</v>
      </c>
      <c r="E942" s="4" t="str">
        <f t="shared" si="154"/>
        <v>Q3-2020</v>
      </c>
      <c r="F942" s="4" t="str">
        <f t="shared" si="155"/>
        <v>September</v>
      </c>
      <c r="G942" s="6">
        <f t="shared" si="158"/>
        <v>37</v>
      </c>
      <c r="H942" s="4" t="str">
        <f t="shared" si="156"/>
        <v>Tuesday</v>
      </c>
      <c r="I942">
        <v>2</v>
      </c>
      <c r="J942">
        <v>29</v>
      </c>
      <c r="K942">
        <v>34</v>
      </c>
      <c r="L942">
        <v>1</v>
      </c>
      <c r="M942">
        <v>24</v>
      </c>
      <c r="N942">
        <v>28</v>
      </c>
      <c r="O942">
        <v>29</v>
      </c>
      <c r="P942">
        <v>16</v>
      </c>
      <c r="Q942">
        <v>33</v>
      </c>
      <c r="R942">
        <v>11</v>
      </c>
      <c r="S942">
        <v>12</v>
      </c>
      <c r="T942">
        <v>21</v>
      </c>
      <c r="U942">
        <v>534</v>
      </c>
      <c r="V942">
        <v>25</v>
      </c>
      <c r="W942">
        <v>24</v>
      </c>
      <c r="X942">
        <v>1</v>
      </c>
      <c r="Y942">
        <v>21</v>
      </c>
      <c r="Z942">
        <v>9</v>
      </c>
      <c r="AA942">
        <v>27</v>
      </c>
      <c r="AB942">
        <v>9</v>
      </c>
      <c r="AC942">
        <v>75</v>
      </c>
      <c r="AD942">
        <f t="shared" si="159"/>
        <v>18887</v>
      </c>
      <c r="AE942" s="5">
        <f t="shared" si="160"/>
        <v>5.2463888888888892</v>
      </c>
      <c r="AF942" s="5">
        <f t="shared" si="161"/>
        <v>2.7536111111111108</v>
      </c>
      <c r="AG942" s="5">
        <f t="shared" si="162"/>
        <v>0.32142857142857145</v>
      </c>
      <c r="AH942" s="5">
        <f t="shared" si="163"/>
        <v>0.8928571428571429</v>
      </c>
      <c r="AI942" s="5">
        <f t="shared" si="164"/>
        <v>0.18737103174603176</v>
      </c>
    </row>
    <row r="943" spans="2:35" x14ac:dyDescent="0.3">
      <c r="B943">
        <v>54489</v>
      </c>
      <c r="C943" s="7">
        <v>44083</v>
      </c>
      <c r="D943" s="6">
        <f t="shared" si="157"/>
        <v>2020</v>
      </c>
      <c r="E943" s="4" t="str">
        <f t="shared" si="154"/>
        <v>Q3-2020</v>
      </c>
      <c r="F943" s="4" t="str">
        <f t="shared" si="155"/>
        <v>September</v>
      </c>
      <c r="G943" s="6">
        <f t="shared" si="158"/>
        <v>37</v>
      </c>
      <c r="H943" s="4" t="str">
        <f t="shared" si="156"/>
        <v>Wednesday</v>
      </c>
      <c r="I943">
        <v>1</v>
      </c>
      <c r="J943">
        <v>30</v>
      </c>
      <c r="K943">
        <v>21</v>
      </c>
      <c r="L943">
        <v>2</v>
      </c>
      <c r="M943">
        <v>27</v>
      </c>
      <c r="N943">
        <v>28</v>
      </c>
      <c r="O943">
        <v>22</v>
      </c>
      <c r="P943">
        <v>16</v>
      </c>
      <c r="Q943">
        <v>64</v>
      </c>
      <c r="R943">
        <v>25</v>
      </c>
      <c r="S943">
        <v>13</v>
      </c>
      <c r="T943">
        <v>24</v>
      </c>
      <c r="U943">
        <v>463</v>
      </c>
      <c r="V943">
        <v>24</v>
      </c>
      <c r="W943">
        <v>10</v>
      </c>
      <c r="X943">
        <v>0</v>
      </c>
      <c r="Y943">
        <v>22</v>
      </c>
      <c r="Z943">
        <v>8</v>
      </c>
      <c r="AA943">
        <v>16</v>
      </c>
      <c r="AB943">
        <v>8</v>
      </c>
      <c r="AC943">
        <v>34</v>
      </c>
      <c r="AD943">
        <f t="shared" si="159"/>
        <v>16580</v>
      </c>
      <c r="AE943" s="5">
        <f t="shared" si="160"/>
        <v>4.6055555555555552</v>
      </c>
      <c r="AF943" s="5">
        <f t="shared" si="161"/>
        <v>3.3944444444444448</v>
      </c>
      <c r="AG943" s="5">
        <f t="shared" si="162"/>
        <v>0.2857142857142857</v>
      </c>
      <c r="AH943" s="5">
        <f t="shared" si="163"/>
        <v>0.8571428571428571</v>
      </c>
      <c r="AI943" s="5">
        <f t="shared" si="164"/>
        <v>0.16448412698412698</v>
      </c>
    </row>
    <row r="944" spans="2:35" x14ac:dyDescent="0.3">
      <c r="B944">
        <v>54490</v>
      </c>
      <c r="C944" s="7">
        <v>44083</v>
      </c>
      <c r="D944" s="6">
        <f t="shared" si="157"/>
        <v>2020</v>
      </c>
      <c r="E944" s="4" t="str">
        <f t="shared" si="154"/>
        <v>Q3-2020</v>
      </c>
      <c r="F944" s="4" t="str">
        <f t="shared" si="155"/>
        <v>September</v>
      </c>
      <c r="G944" s="6">
        <f t="shared" si="158"/>
        <v>37</v>
      </c>
      <c r="H944" s="4" t="str">
        <f t="shared" si="156"/>
        <v>Wednesday</v>
      </c>
      <c r="I944">
        <v>2</v>
      </c>
      <c r="J944">
        <v>29</v>
      </c>
      <c r="K944">
        <v>38</v>
      </c>
      <c r="L944">
        <v>1</v>
      </c>
      <c r="M944">
        <v>38</v>
      </c>
      <c r="N944">
        <v>28</v>
      </c>
      <c r="O944">
        <v>24</v>
      </c>
      <c r="P944">
        <v>16</v>
      </c>
      <c r="Q944">
        <v>83</v>
      </c>
      <c r="R944">
        <v>25</v>
      </c>
      <c r="S944">
        <v>13</v>
      </c>
      <c r="T944">
        <v>20</v>
      </c>
      <c r="U944">
        <v>682</v>
      </c>
      <c r="V944">
        <v>24</v>
      </c>
      <c r="W944">
        <v>24</v>
      </c>
      <c r="X944">
        <v>1</v>
      </c>
      <c r="Y944">
        <v>19</v>
      </c>
      <c r="Z944">
        <v>9</v>
      </c>
      <c r="AA944">
        <v>23</v>
      </c>
      <c r="AB944">
        <v>9</v>
      </c>
      <c r="AC944">
        <v>53</v>
      </c>
      <c r="AD944">
        <f t="shared" si="159"/>
        <v>23599</v>
      </c>
      <c r="AE944" s="5">
        <f t="shared" si="160"/>
        <v>6.5552777777777775</v>
      </c>
      <c r="AF944" s="5">
        <f t="shared" si="161"/>
        <v>1.4447222222222225</v>
      </c>
      <c r="AG944" s="5">
        <f t="shared" si="162"/>
        <v>0.32142857142857145</v>
      </c>
      <c r="AH944" s="5">
        <f t="shared" si="163"/>
        <v>0.8571428571428571</v>
      </c>
      <c r="AI944" s="5">
        <f t="shared" si="164"/>
        <v>0.23411706349206349</v>
      </c>
    </row>
    <row r="945" spans="2:35" x14ac:dyDescent="0.3">
      <c r="B945">
        <v>54491</v>
      </c>
      <c r="C945" s="7">
        <v>44084</v>
      </c>
      <c r="D945" s="6">
        <f t="shared" si="157"/>
        <v>2020</v>
      </c>
      <c r="E945" s="4" t="str">
        <f t="shared" si="154"/>
        <v>Q3-2020</v>
      </c>
      <c r="F945" s="4" t="str">
        <f t="shared" si="155"/>
        <v>September</v>
      </c>
      <c r="G945" s="6">
        <f t="shared" si="158"/>
        <v>37</v>
      </c>
      <c r="H945" s="4" t="str">
        <f t="shared" si="156"/>
        <v>Thursday</v>
      </c>
      <c r="I945">
        <v>1</v>
      </c>
      <c r="J945">
        <v>29</v>
      </c>
      <c r="K945">
        <v>16</v>
      </c>
      <c r="L945">
        <v>2</v>
      </c>
      <c r="M945">
        <v>38</v>
      </c>
      <c r="N945">
        <v>27</v>
      </c>
      <c r="O945">
        <v>15</v>
      </c>
      <c r="P945">
        <v>16</v>
      </c>
      <c r="Q945">
        <v>40</v>
      </c>
      <c r="R945">
        <v>26</v>
      </c>
      <c r="S945">
        <v>13</v>
      </c>
      <c r="T945">
        <v>21</v>
      </c>
      <c r="U945">
        <v>253</v>
      </c>
      <c r="V945">
        <v>25</v>
      </c>
      <c r="W945">
        <v>12</v>
      </c>
      <c r="X945">
        <v>0</v>
      </c>
      <c r="Y945">
        <v>19</v>
      </c>
      <c r="Z945">
        <v>9</v>
      </c>
      <c r="AA945">
        <v>15</v>
      </c>
      <c r="AB945">
        <v>9</v>
      </c>
      <c r="AC945">
        <v>55</v>
      </c>
      <c r="AD945">
        <f t="shared" si="159"/>
        <v>10010</v>
      </c>
      <c r="AE945" s="5">
        <f t="shared" si="160"/>
        <v>2.7805555555555554</v>
      </c>
      <c r="AF945" s="5">
        <f t="shared" si="161"/>
        <v>5.219444444444445</v>
      </c>
      <c r="AG945" s="5">
        <f t="shared" si="162"/>
        <v>0.33333333333333331</v>
      </c>
      <c r="AH945" s="5">
        <f t="shared" si="163"/>
        <v>0.92592592592592593</v>
      </c>
      <c r="AI945" s="5">
        <f t="shared" si="164"/>
        <v>0.1029835390946502</v>
      </c>
    </row>
    <row r="946" spans="2:35" x14ac:dyDescent="0.3">
      <c r="B946">
        <v>54492</v>
      </c>
      <c r="C946" s="7">
        <v>44084</v>
      </c>
      <c r="D946" s="6">
        <f t="shared" si="157"/>
        <v>2020</v>
      </c>
      <c r="E946" s="4" t="str">
        <f t="shared" si="154"/>
        <v>Q3-2020</v>
      </c>
      <c r="F946" s="4" t="str">
        <f t="shared" si="155"/>
        <v>September</v>
      </c>
      <c r="G946" s="6">
        <f t="shared" si="158"/>
        <v>37</v>
      </c>
      <c r="H946" s="4" t="str">
        <f t="shared" si="156"/>
        <v>Thursday</v>
      </c>
      <c r="I946">
        <v>2</v>
      </c>
      <c r="J946">
        <v>30</v>
      </c>
      <c r="K946">
        <v>33</v>
      </c>
      <c r="L946">
        <v>2</v>
      </c>
      <c r="M946">
        <v>42</v>
      </c>
      <c r="N946">
        <v>28</v>
      </c>
      <c r="O946">
        <v>13</v>
      </c>
      <c r="P946">
        <v>16</v>
      </c>
      <c r="Q946">
        <v>47</v>
      </c>
      <c r="R946">
        <v>21</v>
      </c>
      <c r="S946">
        <v>12</v>
      </c>
      <c r="T946">
        <v>20</v>
      </c>
      <c r="U946">
        <v>258</v>
      </c>
      <c r="V946">
        <v>24</v>
      </c>
      <c r="W946">
        <v>28</v>
      </c>
      <c r="X946">
        <v>2</v>
      </c>
      <c r="Y946">
        <v>19</v>
      </c>
      <c r="Z946">
        <v>9</v>
      </c>
      <c r="AA946">
        <v>15</v>
      </c>
      <c r="AB946">
        <v>9</v>
      </c>
      <c r="AC946">
        <v>72</v>
      </c>
      <c r="AD946">
        <f t="shared" si="159"/>
        <v>10981</v>
      </c>
      <c r="AE946" s="5">
        <f t="shared" si="160"/>
        <v>3.0502777777777776</v>
      </c>
      <c r="AF946" s="5">
        <f t="shared" si="161"/>
        <v>4.9497222222222224</v>
      </c>
      <c r="AG946" s="5">
        <f t="shared" si="162"/>
        <v>0.32142857142857145</v>
      </c>
      <c r="AH946" s="5">
        <f t="shared" si="163"/>
        <v>0.8571428571428571</v>
      </c>
      <c r="AI946" s="5">
        <f t="shared" si="164"/>
        <v>0.10893849206349206</v>
      </c>
    </row>
    <row r="947" spans="2:35" x14ac:dyDescent="0.3">
      <c r="B947">
        <v>54493</v>
      </c>
      <c r="C947" s="7">
        <v>44085</v>
      </c>
      <c r="D947" s="6">
        <f t="shared" si="157"/>
        <v>2020</v>
      </c>
      <c r="E947" s="4" t="str">
        <f t="shared" si="154"/>
        <v>Q3-2020</v>
      </c>
      <c r="F947" s="4" t="str">
        <f t="shared" si="155"/>
        <v>September</v>
      </c>
      <c r="G947" s="6">
        <f t="shared" si="158"/>
        <v>37</v>
      </c>
      <c r="H947" s="4" t="str">
        <f t="shared" si="156"/>
        <v>Friday</v>
      </c>
      <c r="I947">
        <v>1</v>
      </c>
      <c r="J947">
        <v>31</v>
      </c>
      <c r="K947">
        <v>36</v>
      </c>
      <c r="L947">
        <v>2</v>
      </c>
      <c r="M947">
        <v>34</v>
      </c>
      <c r="N947">
        <v>29</v>
      </c>
      <c r="O947">
        <v>18</v>
      </c>
      <c r="P947">
        <v>17</v>
      </c>
      <c r="Q947">
        <v>45</v>
      </c>
      <c r="R947">
        <v>21</v>
      </c>
      <c r="S947">
        <v>11</v>
      </c>
      <c r="T947">
        <v>25</v>
      </c>
      <c r="U947">
        <v>639</v>
      </c>
      <c r="V947">
        <v>24</v>
      </c>
      <c r="W947">
        <v>24</v>
      </c>
      <c r="X947">
        <v>1</v>
      </c>
      <c r="Y947">
        <v>19</v>
      </c>
      <c r="Z947">
        <v>9</v>
      </c>
      <c r="AA947">
        <v>12</v>
      </c>
      <c r="AB947">
        <v>9</v>
      </c>
      <c r="AC947">
        <v>55</v>
      </c>
      <c r="AD947">
        <f t="shared" si="159"/>
        <v>22312</v>
      </c>
      <c r="AE947" s="5">
        <f t="shared" si="160"/>
        <v>6.1977777777777776</v>
      </c>
      <c r="AF947" s="5">
        <f t="shared" si="161"/>
        <v>1.8022222222222224</v>
      </c>
      <c r="AG947" s="5">
        <f t="shared" si="162"/>
        <v>0.31034482758620691</v>
      </c>
      <c r="AH947" s="5">
        <f t="shared" si="163"/>
        <v>0.82758620689655171</v>
      </c>
      <c r="AI947" s="5">
        <f t="shared" si="164"/>
        <v>0.21371647509578542</v>
      </c>
    </row>
    <row r="948" spans="2:35" x14ac:dyDescent="0.3">
      <c r="B948">
        <v>54494</v>
      </c>
      <c r="C948" s="7">
        <v>44085</v>
      </c>
      <c r="D948" s="6">
        <f t="shared" si="157"/>
        <v>2020</v>
      </c>
      <c r="E948" s="4" t="str">
        <f t="shared" si="154"/>
        <v>Q3-2020</v>
      </c>
      <c r="F948" s="4" t="str">
        <f t="shared" si="155"/>
        <v>September</v>
      </c>
      <c r="G948" s="6">
        <f t="shared" si="158"/>
        <v>37</v>
      </c>
      <c r="H948" s="4" t="str">
        <f t="shared" si="156"/>
        <v>Friday</v>
      </c>
      <c r="I948">
        <v>2</v>
      </c>
      <c r="J948">
        <v>29</v>
      </c>
      <c r="K948">
        <v>36</v>
      </c>
      <c r="L948">
        <v>2</v>
      </c>
      <c r="M948">
        <v>39</v>
      </c>
      <c r="N948">
        <v>27</v>
      </c>
      <c r="O948">
        <v>16</v>
      </c>
      <c r="P948">
        <v>16</v>
      </c>
      <c r="Q948">
        <v>37</v>
      </c>
      <c r="R948">
        <v>14</v>
      </c>
      <c r="S948">
        <v>11</v>
      </c>
      <c r="T948">
        <v>21</v>
      </c>
      <c r="U948">
        <v>608</v>
      </c>
      <c r="V948">
        <v>24</v>
      </c>
      <c r="W948">
        <v>19</v>
      </c>
      <c r="X948">
        <v>1</v>
      </c>
      <c r="Y948">
        <v>20</v>
      </c>
      <c r="Z948">
        <v>9</v>
      </c>
      <c r="AA948">
        <v>25</v>
      </c>
      <c r="AB948">
        <v>9</v>
      </c>
      <c r="AC948">
        <v>38</v>
      </c>
      <c r="AD948">
        <f t="shared" si="159"/>
        <v>19501</v>
      </c>
      <c r="AE948" s="5">
        <f t="shared" si="160"/>
        <v>5.4169444444444448</v>
      </c>
      <c r="AF948" s="5">
        <f t="shared" si="161"/>
        <v>2.5830555555555552</v>
      </c>
      <c r="AG948" s="5">
        <f t="shared" si="162"/>
        <v>0.33333333333333331</v>
      </c>
      <c r="AH948" s="5">
        <f t="shared" si="163"/>
        <v>0.88888888888888884</v>
      </c>
      <c r="AI948" s="5">
        <f t="shared" si="164"/>
        <v>0.20062757201646092</v>
      </c>
    </row>
    <row r="949" spans="2:35" x14ac:dyDescent="0.3">
      <c r="B949">
        <v>54495</v>
      </c>
      <c r="C949" s="7">
        <v>44086</v>
      </c>
      <c r="D949" s="6">
        <f t="shared" si="157"/>
        <v>2020</v>
      </c>
      <c r="E949" s="4" t="str">
        <f t="shared" si="154"/>
        <v>Q3-2020</v>
      </c>
      <c r="F949" s="4" t="str">
        <f t="shared" si="155"/>
        <v>September</v>
      </c>
      <c r="G949" s="6">
        <f t="shared" si="158"/>
        <v>37</v>
      </c>
      <c r="H949" s="4" t="str">
        <f t="shared" si="156"/>
        <v>Saturday</v>
      </c>
      <c r="I949">
        <v>1</v>
      </c>
      <c r="J949">
        <v>29</v>
      </c>
      <c r="K949">
        <v>21</v>
      </c>
      <c r="L949">
        <v>1</v>
      </c>
      <c r="M949">
        <v>38</v>
      </c>
      <c r="N949">
        <v>28</v>
      </c>
      <c r="O949">
        <v>22</v>
      </c>
      <c r="P949">
        <v>16</v>
      </c>
      <c r="Q949">
        <v>69</v>
      </c>
      <c r="R949">
        <v>23</v>
      </c>
      <c r="S949">
        <v>12</v>
      </c>
      <c r="T949">
        <v>22</v>
      </c>
      <c r="U949">
        <v>551</v>
      </c>
      <c r="V949">
        <v>24</v>
      </c>
      <c r="W949">
        <v>17</v>
      </c>
      <c r="X949">
        <v>1</v>
      </c>
      <c r="Y949">
        <v>19</v>
      </c>
      <c r="Z949">
        <v>9</v>
      </c>
      <c r="AA949">
        <v>22</v>
      </c>
      <c r="AB949">
        <v>9</v>
      </c>
      <c r="AC949">
        <v>55</v>
      </c>
      <c r="AD949">
        <f t="shared" si="159"/>
        <v>19496</v>
      </c>
      <c r="AE949" s="5">
        <f t="shared" si="160"/>
        <v>5.4155555555555557</v>
      </c>
      <c r="AF949" s="5">
        <f t="shared" si="161"/>
        <v>2.5844444444444443</v>
      </c>
      <c r="AG949" s="5">
        <f t="shared" si="162"/>
        <v>0.32142857142857145</v>
      </c>
      <c r="AH949" s="5">
        <f t="shared" si="163"/>
        <v>0.8571428571428571</v>
      </c>
      <c r="AI949" s="5">
        <f t="shared" si="164"/>
        <v>0.19341269841269842</v>
      </c>
    </row>
    <row r="950" spans="2:35" x14ac:dyDescent="0.3">
      <c r="B950">
        <v>54496</v>
      </c>
      <c r="C950" s="7">
        <v>44088</v>
      </c>
      <c r="D950" s="6">
        <f t="shared" si="157"/>
        <v>2020</v>
      </c>
      <c r="E950" s="4" t="str">
        <f t="shared" si="154"/>
        <v>Q3-2020</v>
      </c>
      <c r="F950" s="4" t="str">
        <f t="shared" si="155"/>
        <v>September</v>
      </c>
      <c r="G950" s="6">
        <f t="shared" si="158"/>
        <v>38</v>
      </c>
      <c r="H950" s="4" t="str">
        <f t="shared" si="156"/>
        <v>Monday</v>
      </c>
      <c r="I950">
        <v>1</v>
      </c>
      <c r="J950">
        <v>31</v>
      </c>
      <c r="K950">
        <v>24</v>
      </c>
      <c r="L950">
        <v>2</v>
      </c>
      <c r="M950">
        <v>28</v>
      </c>
      <c r="N950">
        <v>29</v>
      </c>
      <c r="O950">
        <v>18</v>
      </c>
      <c r="P950">
        <v>17</v>
      </c>
      <c r="Q950">
        <v>69</v>
      </c>
      <c r="R950">
        <v>10</v>
      </c>
      <c r="S950">
        <v>12</v>
      </c>
      <c r="T950">
        <v>23</v>
      </c>
      <c r="U950">
        <v>240</v>
      </c>
      <c r="V950">
        <v>24</v>
      </c>
      <c r="W950">
        <v>28</v>
      </c>
      <c r="X950">
        <v>1</v>
      </c>
      <c r="Y950">
        <v>23</v>
      </c>
      <c r="Z950">
        <v>9</v>
      </c>
      <c r="AA950">
        <v>27</v>
      </c>
      <c r="AB950">
        <v>9</v>
      </c>
      <c r="AC950">
        <v>46</v>
      </c>
      <c r="AD950">
        <f t="shared" si="159"/>
        <v>11142</v>
      </c>
      <c r="AE950" s="5">
        <f t="shared" si="160"/>
        <v>3.0950000000000002</v>
      </c>
      <c r="AF950" s="5">
        <f t="shared" si="161"/>
        <v>4.9049999999999994</v>
      </c>
      <c r="AG950" s="5">
        <f t="shared" si="162"/>
        <v>0.31034482758620691</v>
      </c>
      <c r="AH950" s="5">
        <f t="shared" si="163"/>
        <v>0.82758620689655171</v>
      </c>
      <c r="AI950" s="5">
        <f t="shared" si="164"/>
        <v>0.1067241379310345</v>
      </c>
    </row>
    <row r="951" spans="2:35" x14ac:dyDescent="0.3">
      <c r="B951">
        <v>54497</v>
      </c>
      <c r="C951" s="7">
        <v>44088</v>
      </c>
      <c r="D951" s="6">
        <f t="shared" si="157"/>
        <v>2020</v>
      </c>
      <c r="E951" s="4" t="str">
        <f t="shared" si="154"/>
        <v>Q3-2020</v>
      </c>
      <c r="F951" s="4" t="str">
        <f t="shared" si="155"/>
        <v>September</v>
      </c>
      <c r="G951" s="6">
        <f t="shared" si="158"/>
        <v>38</v>
      </c>
      <c r="H951" s="4" t="str">
        <f t="shared" si="156"/>
        <v>Monday</v>
      </c>
      <c r="I951">
        <v>2</v>
      </c>
      <c r="J951">
        <v>29</v>
      </c>
      <c r="K951">
        <v>40</v>
      </c>
      <c r="L951">
        <v>1</v>
      </c>
      <c r="M951">
        <v>40</v>
      </c>
      <c r="N951">
        <v>28</v>
      </c>
      <c r="O951">
        <v>26</v>
      </c>
      <c r="P951">
        <v>17</v>
      </c>
      <c r="Q951">
        <v>65</v>
      </c>
      <c r="R951">
        <v>10</v>
      </c>
      <c r="S951">
        <v>12</v>
      </c>
      <c r="T951">
        <v>21</v>
      </c>
      <c r="U951">
        <v>535</v>
      </c>
      <c r="V951">
        <v>24</v>
      </c>
      <c r="W951">
        <v>11</v>
      </c>
      <c r="X951">
        <v>1</v>
      </c>
      <c r="Y951">
        <v>20</v>
      </c>
      <c r="Z951">
        <v>9</v>
      </c>
      <c r="AA951">
        <v>26</v>
      </c>
      <c r="AB951">
        <v>9</v>
      </c>
      <c r="AC951">
        <v>63</v>
      </c>
      <c r="AD951">
        <f t="shared" si="159"/>
        <v>18932</v>
      </c>
      <c r="AE951" s="5">
        <f t="shared" si="160"/>
        <v>5.2588888888888885</v>
      </c>
      <c r="AF951" s="5">
        <f t="shared" si="161"/>
        <v>2.7411111111111115</v>
      </c>
      <c r="AG951" s="5">
        <f t="shared" si="162"/>
        <v>0.32142857142857145</v>
      </c>
      <c r="AH951" s="5">
        <f t="shared" si="163"/>
        <v>0.8571428571428571</v>
      </c>
      <c r="AI951" s="5">
        <f t="shared" si="164"/>
        <v>0.1878174603174603</v>
      </c>
    </row>
    <row r="952" spans="2:35" x14ac:dyDescent="0.3">
      <c r="B952">
        <v>54498</v>
      </c>
      <c r="C952" s="7">
        <v>44089</v>
      </c>
      <c r="D952" s="6">
        <f t="shared" si="157"/>
        <v>2020</v>
      </c>
      <c r="E952" s="4" t="str">
        <f t="shared" si="154"/>
        <v>Q3-2020</v>
      </c>
      <c r="F952" s="4" t="str">
        <f t="shared" si="155"/>
        <v>September</v>
      </c>
      <c r="G952" s="6">
        <f t="shared" si="158"/>
        <v>38</v>
      </c>
      <c r="H952" s="4" t="str">
        <f t="shared" si="156"/>
        <v>Tuesday</v>
      </c>
      <c r="I952">
        <v>1</v>
      </c>
      <c r="J952">
        <v>29</v>
      </c>
      <c r="K952">
        <v>45</v>
      </c>
      <c r="L952">
        <v>1</v>
      </c>
      <c r="M952">
        <v>34</v>
      </c>
      <c r="N952">
        <v>28</v>
      </c>
      <c r="O952">
        <v>28</v>
      </c>
      <c r="P952">
        <v>15</v>
      </c>
      <c r="Q952">
        <v>62</v>
      </c>
      <c r="R952">
        <v>22</v>
      </c>
      <c r="S952">
        <v>11</v>
      </c>
      <c r="T952">
        <v>23</v>
      </c>
      <c r="U952">
        <v>676</v>
      </c>
      <c r="V952">
        <v>25</v>
      </c>
      <c r="W952">
        <v>11</v>
      </c>
      <c r="X952">
        <v>1</v>
      </c>
      <c r="Y952">
        <v>19</v>
      </c>
      <c r="Z952">
        <v>9</v>
      </c>
      <c r="AA952">
        <v>24</v>
      </c>
      <c r="AB952">
        <v>9</v>
      </c>
      <c r="AC952">
        <v>56</v>
      </c>
      <c r="AD952">
        <f t="shared" si="159"/>
        <v>22894</v>
      </c>
      <c r="AE952" s="5">
        <f t="shared" si="160"/>
        <v>6.3594444444444447</v>
      </c>
      <c r="AF952" s="5">
        <f t="shared" si="161"/>
        <v>1.6405555555555553</v>
      </c>
      <c r="AG952" s="5">
        <f t="shared" si="162"/>
        <v>0.32142857142857145</v>
      </c>
      <c r="AH952" s="5">
        <f t="shared" si="163"/>
        <v>0.8928571428571429</v>
      </c>
      <c r="AI952" s="5">
        <f t="shared" si="164"/>
        <v>0.22712301587301589</v>
      </c>
    </row>
    <row r="953" spans="2:35" x14ac:dyDescent="0.3">
      <c r="B953">
        <v>54499</v>
      </c>
      <c r="C953" s="7">
        <v>44089</v>
      </c>
      <c r="D953" s="6">
        <f t="shared" si="157"/>
        <v>2020</v>
      </c>
      <c r="E953" s="4" t="str">
        <f t="shared" si="154"/>
        <v>Q3-2020</v>
      </c>
      <c r="F953" s="4" t="str">
        <f t="shared" si="155"/>
        <v>September</v>
      </c>
      <c r="G953" s="6">
        <f t="shared" si="158"/>
        <v>38</v>
      </c>
      <c r="H953" s="4" t="str">
        <f t="shared" si="156"/>
        <v>Tuesday</v>
      </c>
      <c r="I953">
        <v>2</v>
      </c>
      <c r="J953">
        <v>29</v>
      </c>
      <c r="K953">
        <v>44</v>
      </c>
      <c r="L953">
        <v>2</v>
      </c>
      <c r="M953">
        <v>38</v>
      </c>
      <c r="N953">
        <v>27</v>
      </c>
      <c r="O953">
        <v>22</v>
      </c>
      <c r="P953">
        <v>16</v>
      </c>
      <c r="Q953">
        <v>77</v>
      </c>
      <c r="R953">
        <v>15</v>
      </c>
      <c r="S953">
        <v>11</v>
      </c>
      <c r="T953">
        <v>22</v>
      </c>
      <c r="U953">
        <v>569</v>
      </c>
      <c r="V953">
        <v>24</v>
      </c>
      <c r="W953">
        <v>17</v>
      </c>
      <c r="X953">
        <v>1</v>
      </c>
      <c r="Y953">
        <v>19</v>
      </c>
      <c r="Z953">
        <v>9</v>
      </c>
      <c r="AA953">
        <v>25</v>
      </c>
      <c r="AB953">
        <v>9</v>
      </c>
      <c r="AC953">
        <v>42</v>
      </c>
      <c r="AD953">
        <f t="shared" si="159"/>
        <v>19275</v>
      </c>
      <c r="AE953" s="5">
        <f t="shared" si="160"/>
        <v>5.354166666666667</v>
      </c>
      <c r="AF953" s="5">
        <f t="shared" si="161"/>
        <v>2.645833333333333</v>
      </c>
      <c r="AG953" s="5">
        <f t="shared" si="162"/>
        <v>0.33333333333333331</v>
      </c>
      <c r="AH953" s="5">
        <f t="shared" si="163"/>
        <v>0.88888888888888884</v>
      </c>
      <c r="AI953" s="5">
        <f t="shared" si="164"/>
        <v>0.19830246913580249</v>
      </c>
    </row>
    <row r="954" spans="2:35" x14ac:dyDescent="0.3">
      <c r="B954">
        <v>54500</v>
      </c>
      <c r="C954" s="7">
        <v>44090</v>
      </c>
      <c r="D954" s="6">
        <f t="shared" si="157"/>
        <v>2020</v>
      </c>
      <c r="E954" s="4" t="str">
        <f t="shared" si="154"/>
        <v>Q3-2020</v>
      </c>
      <c r="F954" s="4" t="str">
        <f t="shared" si="155"/>
        <v>September</v>
      </c>
      <c r="G954" s="6">
        <f t="shared" si="158"/>
        <v>38</v>
      </c>
      <c r="H954" s="4" t="str">
        <f t="shared" si="156"/>
        <v>Wednesday</v>
      </c>
      <c r="I954">
        <v>1</v>
      </c>
      <c r="J954">
        <v>30</v>
      </c>
      <c r="K954">
        <v>41</v>
      </c>
      <c r="L954">
        <v>2</v>
      </c>
      <c r="M954">
        <v>18</v>
      </c>
      <c r="N954">
        <v>28</v>
      </c>
      <c r="O954">
        <v>28</v>
      </c>
      <c r="P954">
        <v>16</v>
      </c>
      <c r="Q954">
        <v>36</v>
      </c>
      <c r="R954">
        <v>28</v>
      </c>
      <c r="S954">
        <v>12</v>
      </c>
      <c r="T954">
        <v>22</v>
      </c>
      <c r="U954">
        <v>452</v>
      </c>
      <c r="V954">
        <v>24</v>
      </c>
      <c r="W954">
        <v>21</v>
      </c>
      <c r="X954">
        <v>1</v>
      </c>
      <c r="Y954">
        <v>21</v>
      </c>
      <c r="Z954">
        <v>8</v>
      </c>
      <c r="AA954">
        <v>16</v>
      </c>
      <c r="AB954">
        <v>8</v>
      </c>
      <c r="AC954">
        <v>80</v>
      </c>
      <c r="AD954">
        <f t="shared" si="159"/>
        <v>16597</v>
      </c>
      <c r="AE954" s="5">
        <f t="shared" si="160"/>
        <v>4.6102777777777781</v>
      </c>
      <c r="AF954" s="5">
        <f t="shared" si="161"/>
        <v>3.3897222222222219</v>
      </c>
      <c r="AG954" s="5">
        <f t="shared" si="162"/>
        <v>0.2857142857142857</v>
      </c>
      <c r="AH954" s="5">
        <f t="shared" si="163"/>
        <v>0.8571428571428571</v>
      </c>
      <c r="AI954" s="5">
        <f t="shared" si="164"/>
        <v>0.16465277777777779</v>
      </c>
    </row>
    <row r="955" spans="2:35" x14ac:dyDescent="0.3">
      <c r="B955">
        <v>54501</v>
      </c>
      <c r="C955" s="7">
        <v>44090</v>
      </c>
      <c r="D955" s="6">
        <f t="shared" si="157"/>
        <v>2020</v>
      </c>
      <c r="E955" s="4" t="str">
        <f t="shared" si="154"/>
        <v>Q3-2020</v>
      </c>
      <c r="F955" s="4" t="str">
        <f t="shared" si="155"/>
        <v>September</v>
      </c>
      <c r="G955" s="6">
        <f t="shared" si="158"/>
        <v>38</v>
      </c>
      <c r="H955" s="4" t="str">
        <f t="shared" si="156"/>
        <v>Wednesday</v>
      </c>
      <c r="I955">
        <v>2</v>
      </c>
      <c r="J955">
        <v>29</v>
      </c>
      <c r="K955">
        <v>23</v>
      </c>
      <c r="L955">
        <v>2</v>
      </c>
      <c r="M955">
        <v>33</v>
      </c>
      <c r="N955">
        <v>27</v>
      </c>
      <c r="O955">
        <v>17</v>
      </c>
      <c r="P955">
        <v>16</v>
      </c>
      <c r="Q955">
        <v>61</v>
      </c>
      <c r="R955">
        <v>23</v>
      </c>
      <c r="S955">
        <v>12</v>
      </c>
      <c r="T955">
        <v>19</v>
      </c>
      <c r="U955">
        <v>675</v>
      </c>
      <c r="V955">
        <v>25</v>
      </c>
      <c r="W955">
        <v>24</v>
      </c>
      <c r="X955">
        <v>1</v>
      </c>
      <c r="Y955">
        <v>19</v>
      </c>
      <c r="Z955">
        <v>9</v>
      </c>
      <c r="AA955">
        <v>20</v>
      </c>
      <c r="AB955">
        <v>9</v>
      </c>
      <c r="AC955">
        <v>89</v>
      </c>
      <c r="AD955">
        <f t="shared" si="159"/>
        <v>22350</v>
      </c>
      <c r="AE955" s="5">
        <f t="shared" si="160"/>
        <v>6.208333333333333</v>
      </c>
      <c r="AF955" s="5">
        <f t="shared" si="161"/>
        <v>1.791666666666667</v>
      </c>
      <c r="AG955" s="5">
        <f t="shared" si="162"/>
        <v>0.33333333333333331</v>
      </c>
      <c r="AH955" s="5">
        <f t="shared" si="163"/>
        <v>0.92592592592592593</v>
      </c>
      <c r="AI955" s="5">
        <f t="shared" si="164"/>
        <v>0.22993827160493827</v>
      </c>
    </row>
    <row r="956" spans="2:35" x14ac:dyDescent="0.3">
      <c r="B956">
        <v>54502</v>
      </c>
      <c r="C956" s="7">
        <v>44091</v>
      </c>
      <c r="D956" s="6">
        <f t="shared" si="157"/>
        <v>2020</v>
      </c>
      <c r="E956" s="4" t="str">
        <f t="shared" si="154"/>
        <v>Q3-2020</v>
      </c>
      <c r="F956" s="4" t="str">
        <f t="shared" si="155"/>
        <v>September</v>
      </c>
      <c r="G956" s="6">
        <f t="shared" si="158"/>
        <v>38</v>
      </c>
      <c r="H956" s="4" t="str">
        <f t="shared" si="156"/>
        <v>Thursday</v>
      </c>
      <c r="I956">
        <v>1</v>
      </c>
      <c r="J956">
        <v>30</v>
      </c>
      <c r="K956">
        <v>33</v>
      </c>
      <c r="L956">
        <v>2</v>
      </c>
      <c r="M956">
        <v>45</v>
      </c>
      <c r="N956">
        <v>28</v>
      </c>
      <c r="O956">
        <v>24</v>
      </c>
      <c r="P956">
        <v>16</v>
      </c>
      <c r="Q956">
        <v>64</v>
      </c>
      <c r="R956">
        <v>14</v>
      </c>
      <c r="S956">
        <v>12</v>
      </c>
      <c r="T956">
        <v>21</v>
      </c>
      <c r="U956">
        <v>522</v>
      </c>
      <c r="V956">
        <v>24</v>
      </c>
      <c r="W956">
        <v>27</v>
      </c>
      <c r="X956">
        <v>0</v>
      </c>
      <c r="Y956">
        <v>21</v>
      </c>
      <c r="Z956">
        <v>9</v>
      </c>
      <c r="AA956">
        <v>22</v>
      </c>
      <c r="AB956">
        <v>9</v>
      </c>
      <c r="AC956">
        <v>33</v>
      </c>
      <c r="AD956">
        <f t="shared" si="159"/>
        <v>18547</v>
      </c>
      <c r="AE956" s="5">
        <f t="shared" si="160"/>
        <v>5.1519444444444442</v>
      </c>
      <c r="AF956" s="5">
        <f t="shared" si="161"/>
        <v>2.8480555555555558</v>
      </c>
      <c r="AG956" s="5">
        <f t="shared" si="162"/>
        <v>0.32142857142857145</v>
      </c>
      <c r="AH956" s="5">
        <f t="shared" si="163"/>
        <v>0.8571428571428571</v>
      </c>
      <c r="AI956" s="5">
        <f t="shared" si="164"/>
        <v>0.18399801587301587</v>
      </c>
    </row>
    <row r="957" spans="2:35" x14ac:dyDescent="0.3">
      <c r="B957">
        <v>54503</v>
      </c>
      <c r="C957" s="7">
        <v>44091</v>
      </c>
      <c r="D957" s="6">
        <f t="shared" si="157"/>
        <v>2020</v>
      </c>
      <c r="E957" s="4" t="str">
        <f t="shared" si="154"/>
        <v>Q3-2020</v>
      </c>
      <c r="F957" s="4" t="str">
        <f t="shared" si="155"/>
        <v>September</v>
      </c>
      <c r="G957" s="6">
        <f t="shared" si="158"/>
        <v>38</v>
      </c>
      <c r="H957" s="4" t="str">
        <f t="shared" si="156"/>
        <v>Thursday</v>
      </c>
      <c r="I957">
        <v>2</v>
      </c>
      <c r="J957">
        <v>29</v>
      </c>
      <c r="K957">
        <v>18</v>
      </c>
      <c r="L957">
        <v>1</v>
      </c>
      <c r="M957">
        <v>23</v>
      </c>
      <c r="N957">
        <v>28</v>
      </c>
      <c r="O957">
        <v>24</v>
      </c>
      <c r="P957">
        <v>16</v>
      </c>
      <c r="Q957">
        <v>62</v>
      </c>
      <c r="R957">
        <v>29</v>
      </c>
      <c r="S957">
        <v>12</v>
      </c>
      <c r="T957">
        <v>21</v>
      </c>
      <c r="U957">
        <v>365</v>
      </c>
      <c r="V957">
        <v>25</v>
      </c>
      <c r="W957">
        <v>22</v>
      </c>
      <c r="X957">
        <v>1</v>
      </c>
      <c r="Y957">
        <v>22</v>
      </c>
      <c r="Z957">
        <v>8</v>
      </c>
      <c r="AA957">
        <v>29</v>
      </c>
      <c r="AB957">
        <v>8</v>
      </c>
      <c r="AC957">
        <v>47</v>
      </c>
      <c r="AD957">
        <f t="shared" si="159"/>
        <v>14336</v>
      </c>
      <c r="AE957" s="5">
        <f t="shared" si="160"/>
        <v>3.9822222222222221</v>
      </c>
      <c r="AF957" s="5">
        <f t="shared" si="161"/>
        <v>4.0177777777777779</v>
      </c>
      <c r="AG957" s="5">
        <f t="shared" si="162"/>
        <v>0.2857142857142857</v>
      </c>
      <c r="AH957" s="5">
        <f t="shared" si="163"/>
        <v>0.8928571428571429</v>
      </c>
      <c r="AI957" s="5">
        <f t="shared" si="164"/>
        <v>0.14222222222222222</v>
      </c>
    </row>
    <row r="958" spans="2:35" x14ac:dyDescent="0.3">
      <c r="B958">
        <v>54504</v>
      </c>
      <c r="C958" s="7">
        <v>44092</v>
      </c>
      <c r="D958" s="6">
        <f t="shared" si="157"/>
        <v>2020</v>
      </c>
      <c r="E958" s="4" t="str">
        <f t="shared" si="154"/>
        <v>Q3-2020</v>
      </c>
      <c r="F958" s="4" t="str">
        <f t="shared" si="155"/>
        <v>September</v>
      </c>
      <c r="G958" s="6">
        <f t="shared" si="158"/>
        <v>38</v>
      </c>
      <c r="H958" s="4" t="str">
        <f t="shared" si="156"/>
        <v>Friday</v>
      </c>
      <c r="I958">
        <v>1</v>
      </c>
      <c r="J958">
        <v>30</v>
      </c>
      <c r="K958">
        <v>31</v>
      </c>
      <c r="L958">
        <v>1</v>
      </c>
      <c r="M958">
        <v>20</v>
      </c>
      <c r="N958">
        <v>29</v>
      </c>
      <c r="O958">
        <v>29</v>
      </c>
      <c r="P958">
        <v>16</v>
      </c>
      <c r="Q958">
        <v>73</v>
      </c>
      <c r="R958">
        <v>15</v>
      </c>
      <c r="S958">
        <v>12</v>
      </c>
      <c r="T958">
        <v>26</v>
      </c>
      <c r="U958">
        <v>398</v>
      </c>
      <c r="V958">
        <v>24</v>
      </c>
      <c r="W958">
        <v>21</v>
      </c>
      <c r="X958">
        <v>0</v>
      </c>
      <c r="Y958">
        <v>21</v>
      </c>
      <c r="Z958">
        <v>8</v>
      </c>
      <c r="AA958">
        <v>24</v>
      </c>
      <c r="AB958">
        <v>8</v>
      </c>
      <c r="AC958">
        <v>59</v>
      </c>
      <c r="AD958">
        <f t="shared" si="159"/>
        <v>16016</v>
      </c>
      <c r="AE958" s="5">
        <f t="shared" si="160"/>
        <v>4.4488888888888889</v>
      </c>
      <c r="AF958" s="5">
        <f t="shared" si="161"/>
        <v>3.5511111111111111</v>
      </c>
      <c r="AG958" s="5">
        <f t="shared" si="162"/>
        <v>0.27586206896551724</v>
      </c>
      <c r="AH958" s="5">
        <f t="shared" si="163"/>
        <v>0.82758620689655171</v>
      </c>
      <c r="AI958" s="5">
        <f t="shared" si="164"/>
        <v>0.15340996168582374</v>
      </c>
    </row>
    <row r="959" spans="2:35" x14ac:dyDescent="0.3">
      <c r="B959">
        <v>54505</v>
      </c>
      <c r="C959" s="7">
        <v>44092</v>
      </c>
      <c r="D959" s="6">
        <f t="shared" si="157"/>
        <v>2020</v>
      </c>
      <c r="E959" s="4" t="str">
        <f t="shared" si="154"/>
        <v>Q3-2020</v>
      </c>
      <c r="F959" s="4" t="str">
        <f t="shared" si="155"/>
        <v>September</v>
      </c>
      <c r="G959" s="6">
        <f t="shared" si="158"/>
        <v>38</v>
      </c>
      <c r="H959" s="4" t="str">
        <f t="shared" si="156"/>
        <v>Friday</v>
      </c>
      <c r="I959">
        <v>2</v>
      </c>
      <c r="J959">
        <v>30</v>
      </c>
      <c r="K959">
        <v>16</v>
      </c>
      <c r="L959">
        <v>2</v>
      </c>
      <c r="M959">
        <v>42</v>
      </c>
      <c r="N959">
        <v>28</v>
      </c>
      <c r="O959">
        <v>11</v>
      </c>
      <c r="P959">
        <v>16</v>
      </c>
      <c r="Q959">
        <v>34</v>
      </c>
      <c r="R959">
        <v>20</v>
      </c>
      <c r="S959">
        <v>11</v>
      </c>
      <c r="T959">
        <v>23</v>
      </c>
      <c r="U959">
        <v>593</v>
      </c>
      <c r="V959">
        <v>25</v>
      </c>
      <c r="W959">
        <v>20</v>
      </c>
      <c r="X959">
        <v>1</v>
      </c>
      <c r="Y959">
        <v>20</v>
      </c>
      <c r="Z959">
        <v>9</v>
      </c>
      <c r="AA959">
        <v>13</v>
      </c>
      <c r="AB959">
        <v>9</v>
      </c>
      <c r="AC959">
        <v>73</v>
      </c>
      <c r="AD959">
        <f t="shared" si="159"/>
        <v>19942</v>
      </c>
      <c r="AE959" s="5">
        <f t="shared" si="160"/>
        <v>5.5394444444444444</v>
      </c>
      <c r="AF959" s="5">
        <f t="shared" si="161"/>
        <v>2.4605555555555556</v>
      </c>
      <c r="AG959" s="5">
        <f t="shared" si="162"/>
        <v>0.32142857142857145</v>
      </c>
      <c r="AH959" s="5">
        <f t="shared" si="163"/>
        <v>0.8928571428571429</v>
      </c>
      <c r="AI959" s="5">
        <f t="shared" si="164"/>
        <v>0.19783730158730159</v>
      </c>
    </row>
    <row r="960" spans="2:35" x14ac:dyDescent="0.3">
      <c r="B960">
        <v>54506</v>
      </c>
      <c r="C960" s="7">
        <v>44093</v>
      </c>
      <c r="D960" s="6">
        <f t="shared" si="157"/>
        <v>2020</v>
      </c>
      <c r="E960" s="4" t="str">
        <f t="shared" si="154"/>
        <v>Q3-2020</v>
      </c>
      <c r="F960" s="4" t="str">
        <f t="shared" si="155"/>
        <v>September</v>
      </c>
      <c r="G960" s="6">
        <f t="shared" si="158"/>
        <v>38</v>
      </c>
      <c r="H960" s="4" t="str">
        <f t="shared" si="156"/>
        <v>Saturday</v>
      </c>
      <c r="I960">
        <v>1</v>
      </c>
      <c r="J960">
        <v>30</v>
      </c>
      <c r="K960">
        <v>23</v>
      </c>
      <c r="L960">
        <v>1</v>
      </c>
      <c r="M960">
        <v>37</v>
      </c>
      <c r="N960">
        <v>29</v>
      </c>
      <c r="O960">
        <v>10</v>
      </c>
      <c r="P960">
        <v>17</v>
      </c>
      <c r="Q960">
        <v>76</v>
      </c>
      <c r="R960">
        <v>16</v>
      </c>
      <c r="S960">
        <v>12</v>
      </c>
      <c r="T960">
        <v>25</v>
      </c>
      <c r="U960">
        <v>568</v>
      </c>
      <c r="V960">
        <v>25</v>
      </c>
      <c r="W960">
        <v>10</v>
      </c>
      <c r="X960">
        <v>1</v>
      </c>
      <c r="Y960">
        <v>19</v>
      </c>
      <c r="Z960">
        <v>9</v>
      </c>
      <c r="AA960">
        <v>21</v>
      </c>
      <c r="AB960">
        <v>9</v>
      </c>
      <c r="AC960">
        <v>74</v>
      </c>
      <c r="AD960">
        <f t="shared" si="159"/>
        <v>20443</v>
      </c>
      <c r="AE960" s="5">
        <f t="shared" si="160"/>
        <v>5.6786111111111115</v>
      </c>
      <c r="AF960" s="5">
        <f t="shared" si="161"/>
        <v>2.3213888888888885</v>
      </c>
      <c r="AG960" s="5">
        <f t="shared" si="162"/>
        <v>0.31034482758620691</v>
      </c>
      <c r="AH960" s="5">
        <f t="shared" si="163"/>
        <v>0.86206896551724133</v>
      </c>
      <c r="AI960" s="5">
        <f t="shared" si="164"/>
        <v>0.19581417624521075</v>
      </c>
    </row>
    <row r="961" spans="2:35" x14ac:dyDescent="0.3">
      <c r="B961">
        <v>54507</v>
      </c>
      <c r="C961" s="7">
        <v>44095</v>
      </c>
      <c r="D961" s="6">
        <f t="shared" si="157"/>
        <v>2020</v>
      </c>
      <c r="E961" s="4" t="str">
        <f t="shared" si="154"/>
        <v>Q3-2020</v>
      </c>
      <c r="F961" s="4" t="str">
        <f t="shared" si="155"/>
        <v>September</v>
      </c>
      <c r="G961" s="6">
        <f t="shared" si="158"/>
        <v>39</v>
      </c>
      <c r="H961" s="4" t="str">
        <f t="shared" si="156"/>
        <v>Monday</v>
      </c>
      <c r="I961">
        <v>1</v>
      </c>
      <c r="J961">
        <v>30</v>
      </c>
      <c r="K961">
        <v>22</v>
      </c>
      <c r="L961">
        <v>2</v>
      </c>
      <c r="M961">
        <v>20</v>
      </c>
      <c r="N961">
        <v>28</v>
      </c>
      <c r="O961">
        <v>18</v>
      </c>
      <c r="P961">
        <v>16</v>
      </c>
      <c r="Q961">
        <v>56</v>
      </c>
      <c r="R961">
        <v>13</v>
      </c>
      <c r="S961">
        <v>12</v>
      </c>
      <c r="T961">
        <v>23</v>
      </c>
      <c r="U961">
        <v>361</v>
      </c>
      <c r="V961">
        <v>25</v>
      </c>
      <c r="W961">
        <v>13</v>
      </c>
      <c r="X961">
        <v>0</v>
      </c>
      <c r="Y961">
        <v>22</v>
      </c>
      <c r="Z961">
        <v>8</v>
      </c>
      <c r="AA961">
        <v>13</v>
      </c>
      <c r="AB961">
        <v>8</v>
      </c>
      <c r="AC961">
        <v>57</v>
      </c>
      <c r="AD961">
        <f t="shared" si="159"/>
        <v>13529</v>
      </c>
      <c r="AE961" s="5">
        <f t="shared" si="160"/>
        <v>3.7580555555555555</v>
      </c>
      <c r="AF961" s="5">
        <f t="shared" si="161"/>
        <v>4.2419444444444441</v>
      </c>
      <c r="AG961" s="5">
        <f t="shared" si="162"/>
        <v>0.2857142857142857</v>
      </c>
      <c r="AH961" s="5">
        <f t="shared" si="163"/>
        <v>0.8928571428571429</v>
      </c>
      <c r="AI961" s="5">
        <f t="shared" si="164"/>
        <v>0.13421626984126983</v>
      </c>
    </row>
    <row r="962" spans="2:35" x14ac:dyDescent="0.3">
      <c r="B962">
        <v>54508</v>
      </c>
      <c r="C962" s="7">
        <v>44095</v>
      </c>
      <c r="D962" s="6">
        <f t="shared" si="157"/>
        <v>2020</v>
      </c>
      <c r="E962" s="4" t="str">
        <f t="shared" si="154"/>
        <v>Q3-2020</v>
      </c>
      <c r="F962" s="4" t="str">
        <f t="shared" si="155"/>
        <v>September</v>
      </c>
      <c r="G962" s="6">
        <f t="shared" si="158"/>
        <v>39</v>
      </c>
      <c r="H962" s="4" t="str">
        <f t="shared" si="156"/>
        <v>Monday</v>
      </c>
      <c r="I962">
        <v>2</v>
      </c>
      <c r="J962">
        <v>29</v>
      </c>
      <c r="K962">
        <v>29</v>
      </c>
      <c r="L962">
        <v>2</v>
      </c>
      <c r="M962">
        <v>38</v>
      </c>
      <c r="N962">
        <v>27</v>
      </c>
      <c r="O962">
        <v>13</v>
      </c>
      <c r="P962">
        <v>16</v>
      </c>
      <c r="Q962">
        <v>86</v>
      </c>
      <c r="R962">
        <v>25</v>
      </c>
      <c r="S962">
        <v>12</v>
      </c>
      <c r="T962">
        <v>21</v>
      </c>
      <c r="U962">
        <v>588</v>
      </c>
      <c r="V962">
        <v>24</v>
      </c>
      <c r="W962">
        <v>25</v>
      </c>
      <c r="X962">
        <v>2</v>
      </c>
      <c r="Y962">
        <v>19</v>
      </c>
      <c r="Z962">
        <v>9</v>
      </c>
      <c r="AA962">
        <v>13</v>
      </c>
      <c r="AB962">
        <v>9</v>
      </c>
      <c r="AC962">
        <v>56</v>
      </c>
      <c r="AD962">
        <f t="shared" si="159"/>
        <v>20028</v>
      </c>
      <c r="AE962" s="5">
        <f t="shared" si="160"/>
        <v>5.5633333333333335</v>
      </c>
      <c r="AF962" s="5">
        <f t="shared" si="161"/>
        <v>2.4366666666666665</v>
      </c>
      <c r="AG962" s="5">
        <f t="shared" si="162"/>
        <v>0.33333333333333331</v>
      </c>
      <c r="AH962" s="5">
        <f t="shared" si="163"/>
        <v>0.88888888888888884</v>
      </c>
      <c r="AI962" s="5">
        <f t="shared" si="164"/>
        <v>0.20604938271604939</v>
      </c>
    </row>
    <row r="963" spans="2:35" x14ac:dyDescent="0.3">
      <c r="B963">
        <v>54509</v>
      </c>
      <c r="C963" s="7">
        <v>44096</v>
      </c>
      <c r="D963" s="6">
        <f t="shared" si="157"/>
        <v>2020</v>
      </c>
      <c r="E963" s="4" t="str">
        <f t="shared" si="154"/>
        <v>Q3-2020</v>
      </c>
      <c r="F963" s="4" t="str">
        <f t="shared" si="155"/>
        <v>September</v>
      </c>
      <c r="G963" s="6">
        <f t="shared" si="158"/>
        <v>39</v>
      </c>
      <c r="H963" s="4" t="str">
        <f t="shared" si="156"/>
        <v>Tuesday</v>
      </c>
      <c r="I963">
        <v>1</v>
      </c>
      <c r="J963">
        <v>28</v>
      </c>
      <c r="K963">
        <v>40</v>
      </c>
      <c r="L963">
        <v>1</v>
      </c>
      <c r="M963">
        <v>32</v>
      </c>
      <c r="N963">
        <v>27</v>
      </c>
      <c r="O963">
        <v>16</v>
      </c>
      <c r="P963">
        <v>17</v>
      </c>
      <c r="Q963">
        <v>76</v>
      </c>
      <c r="R963">
        <v>26</v>
      </c>
      <c r="S963">
        <v>11</v>
      </c>
      <c r="T963">
        <v>25</v>
      </c>
      <c r="U963">
        <v>245</v>
      </c>
      <c r="V963">
        <v>25</v>
      </c>
      <c r="W963">
        <v>24</v>
      </c>
      <c r="X963">
        <v>0</v>
      </c>
      <c r="Y963">
        <v>18</v>
      </c>
      <c r="Z963">
        <v>9</v>
      </c>
      <c r="AA963">
        <v>27</v>
      </c>
      <c r="AB963">
        <v>9</v>
      </c>
      <c r="AC963">
        <v>63</v>
      </c>
      <c r="AD963">
        <f t="shared" si="159"/>
        <v>10981</v>
      </c>
      <c r="AE963" s="5">
        <f t="shared" si="160"/>
        <v>3.0502777777777776</v>
      </c>
      <c r="AF963" s="5">
        <f t="shared" si="161"/>
        <v>4.9497222222222224</v>
      </c>
      <c r="AG963" s="5">
        <f t="shared" si="162"/>
        <v>0.33333333333333331</v>
      </c>
      <c r="AH963" s="5">
        <f t="shared" si="163"/>
        <v>0.92592592592592593</v>
      </c>
      <c r="AI963" s="5">
        <f t="shared" si="164"/>
        <v>0.11297325102880658</v>
      </c>
    </row>
    <row r="964" spans="2:35" x14ac:dyDescent="0.3">
      <c r="B964">
        <v>54510</v>
      </c>
      <c r="C964" s="7">
        <v>44096</v>
      </c>
      <c r="D964" s="6">
        <f t="shared" si="157"/>
        <v>2020</v>
      </c>
      <c r="E964" s="4" t="str">
        <f t="shared" si="154"/>
        <v>Q3-2020</v>
      </c>
      <c r="F964" s="4" t="str">
        <f t="shared" si="155"/>
        <v>September</v>
      </c>
      <c r="G964" s="6">
        <f t="shared" si="158"/>
        <v>39</v>
      </c>
      <c r="H964" s="4" t="str">
        <f t="shared" si="156"/>
        <v>Tuesday</v>
      </c>
      <c r="I964">
        <v>2</v>
      </c>
      <c r="J964">
        <v>30</v>
      </c>
      <c r="K964">
        <v>31</v>
      </c>
      <c r="L964">
        <v>2</v>
      </c>
      <c r="M964">
        <v>20</v>
      </c>
      <c r="N964">
        <v>28</v>
      </c>
      <c r="O964">
        <v>12</v>
      </c>
      <c r="P964">
        <v>16</v>
      </c>
      <c r="Q964">
        <v>31</v>
      </c>
      <c r="R964">
        <v>15</v>
      </c>
      <c r="S964">
        <v>13</v>
      </c>
      <c r="T964">
        <v>21</v>
      </c>
      <c r="U964">
        <v>436</v>
      </c>
      <c r="V964">
        <v>24</v>
      </c>
      <c r="W964">
        <v>15</v>
      </c>
      <c r="X964">
        <v>1</v>
      </c>
      <c r="Y964">
        <v>22</v>
      </c>
      <c r="Z964">
        <v>8</v>
      </c>
      <c r="AA964">
        <v>20</v>
      </c>
      <c r="AB964">
        <v>8</v>
      </c>
      <c r="AC964">
        <v>88</v>
      </c>
      <c r="AD964">
        <f t="shared" si="159"/>
        <v>15418</v>
      </c>
      <c r="AE964" s="5">
        <f t="shared" si="160"/>
        <v>4.2827777777777776</v>
      </c>
      <c r="AF964" s="5">
        <f t="shared" si="161"/>
        <v>3.7172222222222224</v>
      </c>
      <c r="AG964" s="5">
        <f t="shared" si="162"/>
        <v>0.2857142857142857</v>
      </c>
      <c r="AH964" s="5">
        <f t="shared" si="163"/>
        <v>0.8571428571428571</v>
      </c>
      <c r="AI964" s="5">
        <f t="shared" si="164"/>
        <v>0.15295634920634921</v>
      </c>
    </row>
    <row r="965" spans="2:35" x14ac:dyDescent="0.3">
      <c r="B965">
        <v>54511</v>
      </c>
      <c r="C965" s="7">
        <v>44097</v>
      </c>
      <c r="D965" s="6">
        <f t="shared" si="157"/>
        <v>2020</v>
      </c>
      <c r="E965" s="4" t="str">
        <f t="shared" si="154"/>
        <v>Q3-2020</v>
      </c>
      <c r="F965" s="4" t="str">
        <f t="shared" si="155"/>
        <v>September</v>
      </c>
      <c r="G965" s="6">
        <f t="shared" si="158"/>
        <v>39</v>
      </c>
      <c r="H965" s="4" t="str">
        <f t="shared" si="156"/>
        <v>Wednesday</v>
      </c>
      <c r="I965">
        <v>1</v>
      </c>
      <c r="J965">
        <v>29</v>
      </c>
      <c r="K965">
        <v>44</v>
      </c>
      <c r="L965">
        <v>1</v>
      </c>
      <c r="M965">
        <v>39</v>
      </c>
      <c r="N965">
        <v>28</v>
      </c>
      <c r="O965">
        <v>27</v>
      </c>
      <c r="P965">
        <v>16</v>
      </c>
      <c r="Q965">
        <v>54</v>
      </c>
      <c r="R965">
        <v>15</v>
      </c>
      <c r="S965">
        <v>11</v>
      </c>
      <c r="T965">
        <v>21</v>
      </c>
      <c r="U965">
        <v>645</v>
      </c>
      <c r="V965">
        <v>24</v>
      </c>
      <c r="W965">
        <v>26</v>
      </c>
      <c r="X965">
        <v>0</v>
      </c>
      <c r="Y965">
        <v>20</v>
      </c>
      <c r="Z965">
        <v>9</v>
      </c>
      <c r="AA965">
        <v>16</v>
      </c>
      <c r="AB965">
        <v>9</v>
      </c>
      <c r="AC965">
        <v>40</v>
      </c>
      <c r="AD965">
        <f t="shared" si="159"/>
        <v>21884</v>
      </c>
      <c r="AE965" s="5">
        <f t="shared" si="160"/>
        <v>6.0788888888888888</v>
      </c>
      <c r="AF965" s="5">
        <f t="shared" si="161"/>
        <v>1.9211111111111112</v>
      </c>
      <c r="AG965" s="5">
        <f t="shared" si="162"/>
        <v>0.32142857142857145</v>
      </c>
      <c r="AH965" s="5">
        <f t="shared" si="163"/>
        <v>0.8571428571428571</v>
      </c>
      <c r="AI965" s="5">
        <f t="shared" si="164"/>
        <v>0.2171031746031746</v>
      </c>
    </row>
    <row r="966" spans="2:35" x14ac:dyDescent="0.3">
      <c r="B966">
        <v>54512</v>
      </c>
      <c r="C966" s="7">
        <v>44097</v>
      </c>
      <c r="D966" s="6">
        <f t="shared" si="157"/>
        <v>2020</v>
      </c>
      <c r="E966" s="4" t="str">
        <f t="shared" si="154"/>
        <v>Q3-2020</v>
      </c>
      <c r="F966" s="4" t="str">
        <f t="shared" si="155"/>
        <v>September</v>
      </c>
      <c r="G966" s="6">
        <f t="shared" si="158"/>
        <v>39</v>
      </c>
      <c r="H966" s="4" t="str">
        <f t="shared" si="156"/>
        <v>Wednesday</v>
      </c>
      <c r="I966">
        <v>2</v>
      </c>
      <c r="J966">
        <v>30</v>
      </c>
      <c r="K966">
        <v>38</v>
      </c>
      <c r="L966">
        <v>1</v>
      </c>
      <c r="M966">
        <v>42</v>
      </c>
      <c r="N966">
        <v>29</v>
      </c>
      <c r="O966">
        <v>20</v>
      </c>
      <c r="P966">
        <v>16</v>
      </c>
      <c r="Q966">
        <v>77</v>
      </c>
      <c r="R966">
        <v>19</v>
      </c>
      <c r="S966">
        <v>13</v>
      </c>
      <c r="T966">
        <v>20</v>
      </c>
      <c r="U966">
        <v>556</v>
      </c>
      <c r="V966">
        <v>24</v>
      </c>
      <c r="W966">
        <v>13</v>
      </c>
      <c r="X966">
        <v>2</v>
      </c>
      <c r="Y966">
        <v>20</v>
      </c>
      <c r="Z966">
        <v>9</v>
      </c>
      <c r="AA966">
        <v>22</v>
      </c>
      <c r="AB966">
        <v>9</v>
      </c>
      <c r="AC966">
        <v>72</v>
      </c>
      <c r="AD966">
        <f t="shared" si="159"/>
        <v>20338</v>
      </c>
      <c r="AE966" s="5">
        <f t="shared" si="160"/>
        <v>5.6494444444444447</v>
      </c>
      <c r="AF966" s="5">
        <f t="shared" si="161"/>
        <v>2.3505555555555553</v>
      </c>
      <c r="AG966" s="5">
        <f t="shared" si="162"/>
        <v>0.31034482758620691</v>
      </c>
      <c r="AH966" s="5">
        <f t="shared" si="163"/>
        <v>0.82758620689655171</v>
      </c>
      <c r="AI966" s="5">
        <f t="shared" si="164"/>
        <v>0.19480842911877397</v>
      </c>
    </row>
    <row r="967" spans="2:35" x14ac:dyDescent="0.3">
      <c r="B967">
        <v>54513</v>
      </c>
      <c r="C967" s="7">
        <v>44098</v>
      </c>
      <c r="D967" s="6">
        <f t="shared" si="157"/>
        <v>2020</v>
      </c>
      <c r="E967" s="4" t="str">
        <f t="shared" si="154"/>
        <v>Q3-2020</v>
      </c>
      <c r="F967" s="4" t="str">
        <f t="shared" si="155"/>
        <v>September</v>
      </c>
      <c r="G967" s="6">
        <f t="shared" si="158"/>
        <v>39</v>
      </c>
      <c r="H967" s="4" t="str">
        <f t="shared" si="156"/>
        <v>Thursday</v>
      </c>
      <c r="I967">
        <v>1</v>
      </c>
      <c r="J967">
        <v>31</v>
      </c>
      <c r="K967">
        <v>44</v>
      </c>
      <c r="L967">
        <v>2</v>
      </c>
      <c r="M967">
        <v>38</v>
      </c>
      <c r="N967">
        <v>29</v>
      </c>
      <c r="O967">
        <v>24</v>
      </c>
      <c r="P967">
        <v>16</v>
      </c>
      <c r="Q967">
        <v>36</v>
      </c>
      <c r="R967">
        <v>15</v>
      </c>
      <c r="S967">
        <v>12</v>
      </c>
      <c r="T967">
        <v>23</v>
      </c>
      <c r="U967">
        <v>607</v>
      </c>
      <c r="V967">
        <v>24</v>
      </c>
      <c r="W967">
        <v>12</v>
      </c>
      <c r="X967">
        <v>1</v>
      </c>
      <c r="Y967">
        <v>19</v>
      </c>
      <c r="Z967">
        <v>9</v>
      </c>
      <c r="AA967">
        <v>21</v>
      </c>
      <c r="AB967">
        <v>9</v>
      </c>
      <c r="AC967">
        <v>71</v>
      </c>
      <c r="AD967">
        <f t="shared" si="159"/>
        <v>21220</v>
      </c>
      <c r="AE967" s="5">
        <f t="shared" si="160"/>
        <v>5.8944444444444448</v>
      </c>
      <c r="AF967" s="5">
        <f t="shared" si="161"/>
        <v>2.1055555555555552</v>
      </c>
      <c r="AG967" s="5">
        <f t="shared" si="162"/>
        <v>0.31034482758620691</v>
      </c>
      <c r="AH967" s="5">
        <f t="shared" si="163"/>
        <v>0.82758620689655171</v>
      </c>
      <c r="AI967" s="5">
        <f t="shared" si="164"/>
        <v>0.20325670498084292</v>
      </c>
    </row>
    <row r="968" spans="2:35" x14ac:dyDescent="0.3">
      <c r="B968">
        <v>54514</v>
      </c>
      <c r="C968" s="7">
        <v>44098</v>
      </c>
      <c r="D968" s="6">
        <f t="shared" si="157"/>
        <v>2020</v>
      </c>
      <c r="E968" s="4" t="str">
        <f t="shared" si="154"/>
        <v>Q3-2020</v>
      </c>
      <c r="F968" s="4" t="str">
        <f t="shared" si="155"/>
        <v>September</v>
      </c>
      <c r="G968" s="6">
        <f t="shared" si="158"/>
        <v>39</v>
      </c>
      <c r="H968" s="4" t="str">
        <f t="shared" si="156"/>
        <v>Thursday</v>
      </c>
      <c r="I968">
        <v>2</v>
      </c>
      <c r="J968">
        <v>30</v>
      </c>
      <c r="K968">
        <v>40</v>
      </c>
      <c r="L968">
        <v>1</v>
      </c>
      <c r="M968">
        <v>15</v>
      </c>
      <c r="N968">
        <v>29</v>
      </c>
      <c r="O968">
        <v>24</v>
      </c>
      <c r="P968">
        <v>16</v>
      </c>
      <c r="Q968">
        <v>56</v>
      </c>
      <c r="R968">
        <v>23</v>
      </c>
      <c r="S968">
        <v>13</v>
      </c>
      <c r="T968">
        <v>20</v>
      </c>
      <c r="U968">
        <v>504</v>
      </c>
      <c r="V968">
        <v>25</v>
      </c>
      <c r="W968">
        <v>27</v>
      </c>
      <c r="X968">
        <v>2</v>
      </c>
      <c r="Y968">
        <v>21</v>
      </c>
      <c r="Z968">
        <v>9</v>
      </c>
      <c r="AA968">
        <v>19</v>
      </c>
      <c r="AB968">
        <v>9</v>
      </c>
      <c r="AC968">
        <v>46</v>
      </c>
      <c r="AD968">
        <f t="shared" si="159"/>
        <v>18766</v>
      </c>
      <c r="AE968" s="5">
        <f t="shared" si="160"/>
        <v>5.2127777777777782</v>
      </c>
      <c r="AF968" s="5">
        <f t="shared" si="161"/>
        <v>2.7872222222222218</v>
      </c>
      <c r="AG968" s="5">
        <f t="shared" si="162"/>
        <v>0.31034482758620691</v>
      </c>
      <c r="AH968" s="5">
        <f t="shared" si="163"/>
        <v>0.86206896551724133</v>
      </c>
      <c r="AI968" s="5">
        <f t="shared" si="164"/>
        <v>0.17975095785440615</v>
      </c>
    </row>
    <row r="969" spans="2:35" x14ac:dyDescent="0.3">
      <c r="B969">
        <v>54515</v>
      </c>
      <c r="C969" s="7">
        <v>44099</v>
      </c>
      <c r="D969" s="6">
        <f t="shared" si="157"/>
        <v>2020</v>
      </c>
      <c r="E969" s="4" t="str">
        <f t="shared" si="154"/>
        <v>Q3-2020</v>
      </c>
      <c r="F969" s="4" t="str">
        <f t="shared" si="155"/>
        <v>September</v>
      </c>
      <c r="G969" s="6">
        <f t="shared" si="158"/>
        <v>39</v>
      </c>
      <c r="H969" s="4" t="str">
        <f t="shared" si="156"/>
        <v>Friday</v>
      </c>
      <c r="I969">
        <v>1</v>
      </c>
      <c r="J969">
        <v>31</v>
      </c>
      <c r="K969">
        <v>30</v>
      </c>
      <c r="L969">
        <v>2</v>
      </c>
      <c r="M969">
        <v>33</v>
      </c>
      <c r="N969">
        <v>29</v>
      </c>
      <c r="O969">
        <v>15</v>
      </c>
      <c r="P969">
        <v>15</v>
      </c>
      <c r="Q969">
        <v>35</v>
      </c>
      <c r="R969">
        <v>12</v>
      </c>
      <c r="S969">
        <v>12</v>
      </c>
      <c r="T969">
        <v>26</v>
      </c>
      <c r="U969">
        <v>619</v>
      </c>
      <c r="V969">
        <v>25</v>
      </c>
      <c r="W969">
        <v>29</v>
      </c>
      <c r="X969">
        <v>0</v>
      </c>
      <c r="Y969">
        <v>19</v>
      </c>
      <c r="Z969">
        <v>9</v>
      </c>
      <c r="AA969">
        <v>20</v>
      </c>
      <c r="AB969">
        <v>9</v>
      </c>
      <c r="AC969">
        <v>73</v>
      </c>
      <c r="AD969">
        <f t="shared" si="159"/>
        <v>21743</v>
      </c>
      <c r="AE969" s="5">
        <f t="shared" si="160"/>
        <v>6.0397222222222222</v>
      </c>
      <c r="AF969" s="5">
        <f t="shared" si="161"/>
        <v>1.9602777777777778</v>
      </c>
      <c r="AG969" s="5">
        <f t="shared" si="162"/>
        <v>0.31034482758620691</v>
      </c>
      <c r="AH969" s="5">
        <f t="shared" si="163"/>
        <v>0.86206896551724133</v>
      </c>
      <c r="AI969" s="5">
        <f t="shared" si="164"/>
        <v>0.20826628352490423</v>
      </c>
    </row>
    <row r="970" spans="2:35" x14ac:dyDescent="0.3">
      <c r="B970">
        <v>54516</v>
      </c>
      <c r="C970" s="7">
        <v>44099</v>
      </c>
      <c r="D970" s="6">
        <f t="shared" si="157"/>
        <v>2020</v>
      </c>
      <c r="E970" s="4" t="str">
        <f t="shared" si="154"/>
        <v>Q3-2020</v>
      </c>
      <c r="F970" s="4" t="str">
        <f t="shared" si="155"/>
        <v>September</v>
      </c>
      <c r="G970" s="6">
        <f t="shared" si="158"/>
        <v>39</v>
      </c>
      <c r="H970" s="4" t="str">
        <f t="shared" si="156"/>
        <v>Friday</v>
      </c>
      <c r="I970">
        <v>2</v>
      </c>
      <c r="J970">
        <v>29</v>
      </c>
      <c r="K970">
        <v>17</v>
      </c>
      <c r="L970">
        <v>1</v>
      </c>
      <c r="M970">
        <v>27</v>
      </c>
      <c r="N970">
        <v>28</v>
      </c>
      <c r="O970">
        <v>18</v>
      </c>
      <c r="P970">
        <v>15</v>
      </c>
      <c r="Q970">
        <v>77</v>
      </c>
      <c r="R970">
        <v>22</v>
      </c>
      <c r="S970">
        <v>12</v>
      </c>
      <c r="T970">
        <v>19</v>
      </c>
      <c r="U970">
        <v>258</v>
      </c>
      <c r="V970">
        <v>24</v>
      </c>
      <c r="W970">
        <v>28</v>
      </c>
      <c r="X970">
        <v>1</v>
      </c>
      <c r="Y970">
        <v>23</v>
      </c>
      <c r="Z970">
        <v>9</v>
      </c>
      <c r="AA970">
        <v>11</v>
      </c>
      <c r="AB970">
        <v>9</v>
      </c>
      <c r="AC970">
        <v>33</v>
      </c>
      <c r="AD970">
        <f t="shared" si="159"/>
        <v>11128</v>
      </c>
      <c r="AE970" s="5">
        <f t="shared" si="160"/>
        <v>3.0911111111111111</v>
      </c>
      <c r="AF970" s="5">
        <f t="shared" si="161"/>
        <v>4.9088888888888889</v>
      </c>
      <c r="AG970" s="5">
        <f t="shared" si="162"/>
        <v>0.32142857142857145</v>
      </c>
      <c r="AH970" s="5">
        <f t="shared" si="163"/>
        <v>0.8571428571428571</v>
      </c>
      <c r="AI970" s="5">
        <f t="shared" si="164"/>
        <v>0.1103968253968254</v>
      </c>
    </row>
    <row r="971" spans="2:35" x14ac:dyDescent="0.3">
      <c r="B971">
        <v>54517</v>
      </c>
      <c r="C971" s="7">
        <v>44100</v>
      </c>
      <c r="D971" s="6">
        <f t="shared" si="157"/>
        <v>2020</v>
      </c>
      <c r="E971" s="4" t="str">
        <f t="shared" si="154"/>
        <v>Q3-2020</v>
      </c>
      <c r="F971" s="4" t="str">
        <f t="shared" si="155"/>
        <v>September</v>
      </c>
      <c r="G971" s="6">
        <f t="shared" si="158"/>
        <v>39</v>
      </c>
      <c r="H971" s="4" t="str">
        <f t="shared" si="156"/>
        <v>Saturday</v>
      </c>
      <c r="I971">
        <v>1</v>
      </c>
      <c r="J971">
        <v>29</v>
      </c>
      <c r="K971">
        <v>28</v>
      </c>
      <c r="L971">
        <v>1</v>
      </c>
      <c r="M971">
        <v>31</v>
      </c>
      <c r="N971">
        <v>28</v>
      </c>
      <c r="O971">
        <v>15</v>
      </c>
      <c r="P971">
        <v>16</v>
      </c>
      <c r="Q971">
        <v>32</v>
      </c>
      <c r="R971">
        <v>28</v>
      </c>
      <c r="S971">
        <v>12</v>
      </c>
      <c r="T971">
        <v>22</v>
      </c>
      <c r="U971">
        <v>281</v>
      </c>
      <c r="V971">
        <v>24</v>
      </c>
      <c r="W971">
        <v>24</v>
      </c>
      <c r="X971">
        <v>1</v>
      </c>
      <c r="Y971">
        <v>18</v>
      </c>
      <c r="Z971">
        <v>8</v>
      </c>
      <c r="AA971">
        <v>15</v>
      </c>
      <c r="AB971">
        <v>8</v>
      </c>
      <c r="AC971">
        <v>37</v>
      </c>
      <c r="AD971">
        <f t="shared" si="159"/>
        <v>11098</v>
      </c>
      <c r="AE971" s="5">
        <f t="shared" si="160"/>
        <v>3.0827777777777778</v>
      </c>
      <c r="AF971" s="5">
        <f t="shared" si="161"/>
        <v>4.9172222222222217</v>
      </c>
      <c r="AG971" s="5">
        <f t="shared" si="162"/>
        <v>0.2857142857142857</v>
      </c>
      <c r="AH971" s="5">
        <f t="shared" si="163"/>
        <v>0.8571428571428571</v>
      </c>
      <c r="AI971" s="5">
        <f t="shared" si="164"/>
        <v>0.11009920634920635</v>
      </c>
    </row>
    <row r="972" spans="2:35" x14ac:dyDescent="0.3">
      <c r="B972">
        <v>54518</v>
      </c>
      <c r="C972" s="7">
        <v>44102</v>
      </c>
      <c r="D972" s="6">
        <f t="shared" si="157"/>
        <v>2020</v>
      </c>
      <c r="E972" s="4" t="str">
        <f t="shared" si="154"/>
        <v>Q3-2020</v>
      </c>
      <c r="F972" s="4" t="str">
        <f t="shared" si="155"/>
        <v>September</v>
      </c>
      <c r="G972" s="6">
        <f t="shared" si="158"/>
        <v>40</v>
      </c>
      <c r="H972" s="4" t="str">
        <f t="shared" si="156"/>
        <v>Monday</v>
      </c>
      <c r="I972">
        <v>1</v>
      </c>
      <c r="J972">
        <v>31</v>
      </c>
      <c r="K972">
        <v>28</v>
      </c>
      <c r="L972">
        <v>2</v>
      </c>
      <c r="M972">
        <v>26</v>
      </c>
      <c r="N972">
        <v>29</v>
      </c>
      <c r="O972">
        <v>19</v>
      </c>
      <c r="P972">
        <v>17</v>
      </c>
      <c r="Q972">
        <v>58</v>
      </c>
      <c r="R972">
        <v>15</v>
      </c>
      <c r="S972">
        <v>11</v>
      </c>
      <c r="T972">
        <v>21</v>
      </c>
      <c r="U972">
        <v>350</v>
      </c>
      <c r="V972">
        <v>24</v>
      </c>
      <c r="W972">
        <v>23</v>
      </c>
      <c r="X972">
        <v>1</v>
      </c>
      <c r="Y972">
        <v>22</v>
      </c>
      <c r="Z972">
        <v>8</v>
      </c>
      <c r="AA972">
        <v>17</v>
      </c>
      <c r="AB972">
        <v>8</v>
      </c>
      <c r="AC972">
        <v>83</v>
      </c>
      <c r="AD972">
        <f t="shared" si="159"/>
        <v>14169</v>
      </c>
      <c r="AE972" s="5">
        <f t="shared" si="160"/>
        <v>3.9358333333333335</v>
      </c>
      <c r="AF972" s="5">
        <f t="shared" si="161"/>
        <v>4.0641666666666669</v>
      </c>
      <c r="AG972" s="5">
        <f t="shared" si="162"/>
        <v>0.27586206896551724</v>
      </c>
      <c r="AH972" s="5">
        <f t="shared" si="163"/>
        <v>0.82758620689655171</v>
      </c>
      <c r="AI972" s="5">
        <f t="shared" si="164"/>
        <v>0.13571839080459772</v>
      </c>
    </row>
    <row r="973" spans="2:35" x14ac:dyDescent="0.3">
      <c r="B973">
        <v>54519</v>
      </c>
      <c r="C973" s="7">
        <v>44102</v>
      </c>
      <c r="D973" s="6">
        <f t="shared" si="157"/>
        <v>2020</v>
      </c>
      <c r="E973" s="4" t="str">
        <f t="shared" si="154"/>
        <v>Q3-2020</v>
      </c>
      <c r="F973" s="4" t="str">
        <f t="shared" si="155"/>
        <v>September</v>
      </c>
      <c r="G973" s="6">
        <f t="shared" si="158"/>
        <v>40</v>
      </c>
      <c r="H973" s="4" t="str">
        <f t="shared" si="156"/>
        <v>Monday</v>
      </c>
      <c r="I973">
        <v>2</v>
      </c>
      <c r="J973">
        <v>28</v>
      </c>
      <c r="K973">
        <v>33</v>
      </c>
      <c r="L973">
        <v>1</v>
      </c>
      <c r="M973">
        <v>19</v>
      </c>
      <c r="N973">
        <v>27</v>
      </c>
      <c r="O973">
        <v>17</v>
      </c>
      <c r="P973">
        <v>15</v>
      </c>
      <c r="Q973">
        <v>79</v>
      </c>
      <c r="R973">
        <v>27</v>
      </c>
      <c r="S973">
        <v>12</v>
      </c>
      <c r="T973">
        <v>21</v>
      </c>
      <c r="U973">
        <v>415</v>
      </c>
      <c r="V973">
        <v>25</v>
      </c>
      <c r="W973">
        <v>14</v>
      </c>
      <c r="X973">
        <v>1</v>
      </c>
      <c r="Y973">
        <v>21</v>
      </c>
      <c r="Z973">
        <v>8</v>
      </c>
      <c r="AA973">
        <v>24</v>
      </c>
      <c r="AB973">
        <v>8</v>
      </c>
      <c r="AC973">
        <v>78</v>
      </c>
      <c r="AD973">
        <f t="shared" si="159"/>
        <v>15251</v>
      </c>
      <c r="AE973" s="5">
        <f t="shared" si="160"/>
        <v>4.2363888888888885</v>
      </c>
      <c r="AF973" s="5">
        <f t="shared" si="161"/>
        <v>3.7636111111111115</v>
      </c>
      <c r="AG973" s="5">
        <f t="shared" si="162"/>
        <v>0.29629629629629628</v>
      </c>
      <c r="AH973" s="5">
        <f t="shared" si="163"/>
        <v>0.92592592592592593</v>
      </c>
      <c r="AI973" s="5">
        <f t="shared" si="164"/>
        <v>0.15690329218106994</v>
      </c>
    </row>
    <row r="974" spans="2:35" x14ac:dyDescent="0.3">
      <c r="B974">
        <v>54520</v>
      </c>
      <c r="C974" s="7">
        <v>44103</v>
      </c>
      <c r="D974" s="6">
        <f t="shared" si="157"/>
        <v>2020</v>
      </c>
      <c r="E974" s="4" t="str">
        <f t="shared" si="154"/>
        <v>Q3-2020</v>
      </c>
      <c r="F974" s="4" t="str">
        <f t="shared" si="155"/>
        <v>September</v>
      </c>
      <c r="G974" s="6">
        <f t="shared" si="158"/>
        <v>40</v>
      </c>
      <c r="H974" s="4" t="str">
        <f t="shared" si="156"/>
        <v>Tuesday</v>
      </c>
      <c r="I974">
        <v>1</v>
      </c>
      <c r="J974">
        <v>28</v>
      </c>
      <c r="K974">
        <v>45</v>
      </c>
      <c r="L974">
        <v>1</v>
      </c>
      <c r="M974">
        <v>34</v>
      </c>
      <c r="N974">
        <v>27</v>
      </c>
      <c r="O974">
        <v>11</v>
      </c>
      <c r="P974">
        <v>15</v>
      </c>
      <c r="Q974">
        <v>81</v>
      </c>
      <c r="R974">
        <v>23</v>
      </c>
      <c r="S974">
        <v>12</v>
      </c>
      <c r="T974">
        <v>26</v>
      </c>
      <c r="U974">
        <v>248</v>
      </c>
      <c r="V974">
        <v>25</v>
      </c>
      <c r="W974">
        <v>25</v>
      </c>
      <c r="X974">
        <v>0</v>
      </c>
      <c r="Y974">
        <v>19</v>
      </c>
      <c r="Z974">
        <v>9</v>
      </c>
      <c r="AA974">
        <v>19</v>
      </c>
      <c r="AB974">
        <v>9</v>
      </c>
      <c r="AC974">
        <v>85</v>
      </c>
      <c r="AD974">
        <f t="shared" si="159"/>
        <v>11071</v>
      </c>
      <c r="AE974" s="5">
        <f t="shared" si="160"/>
        <v>3.075277777777778</v>
      </c>
      <c r="AF974" s="5">
        <f t="shared" si="161"/>
        <v>4.924722222222222</v>
      </c>
      <c r="AG974" s="5">
        <f t="shared" si="162"/>
        <v>0.33333333333333331</v>
      </c>
      <c r="AH974" s="5">
        <f t="shared" si="163"/>
        <v>0.92592592592592593</v>
      </c>
      <c r="AI974" s="5">
        <f t="shared" si="164"/>
        <v>0.11389917695473252</v>
      </c>
    </row>
    <row r="975" spans="2:35" x14ac:dyDescent="0.3">
      <c r="B975">
        <v>54521</v>
      </c>
      <c r="C975" s="7">
        <v>44103</v>
      </c>
      <c r="D975" s="6">
        <f t="shared" si="157"/>
        <v>2020</v>
      </c>
      <c r="E975" s="4" t="str">
        <f t="shared" si="154"/>
        <v>Q3-2020</v>
      </c>
      <c r="F975" s="4" t="str">
        <f t="shared" si="155"/>
        <v>September</v>
      </c>
      <c r="G975" s="6">
        <f t="shared" si="158"/>
        <v>40</v>
      </c>
      <c r="H975" s="4" t="str">
        <f t="shared" si="156"/>
        <v>Tuesday</v>
      </c>
      <c r="I975">
        <v>2</v>
      </c>
      <c r="J975">
        <v>29</v>
      </c>
      <c r="K975">
        <v>43</v>
      </c>
      <c r="L975">
        <v>1</v>
      </c>
      <c r="M975">
        <v>34</v>
      </c>
      <c r="N975">
        <v>28</v>
      </c>
      <c r="O975">
        <v>18</v>
      </c>
      <c r="P975">
        <v>17</v>
      </c>
      <c r="Q975">
        <v>37</v>
      </c>
      <c r="R975">
        <v>30</v>
      </c>
      <c r="S975">
        <v>12</v>
      </c>
      <c r="T975">
        <v>18</v>
      </c>
      <c r="U975">
        <v>621</v>
      </c>
      <c r="V975">
        <v>25</v>
      </c>
      <c r="W975">
        <v>23</v>
      </c>
      <c r="X975">
        <v>1</v>
      </c>
      <c r="Y975">
        <v>19</v>
      </c>
      <c r="Z975">
        <v>9</v>
      </c>
      <c r="AA975">
        <v>28</v>
      </c>
      <c r="AB975">
        <v>9</v>
      </c>
      <c r="AC975">
        <v>68</v>
      </c>
      <c r="AD975">
        <f t="shared" si="159"/>
        <v>21149</v>
      </c>
      <c r="AE975" s="5">
        <f t="shared" si="160"/>
        <v>5.8747222222222222</v>
      </c>
      <c r="AF975" s="5">
        <f t="shared" si="161"/>
        <v>2.1252777777777778</v>
      </c>
      <c r="AG975" s="5">
        <f t="shared" si="162"/>
        <v>0.32142857142857145</v>
      </c>
      <c r="AH975" s="5">
        <f t="shared" si="163"/>
        <v>0.8928571428571429</v>
      </c>
      <c r="AI975" s="5">
        <f t="shared" si="164"/>
        <v>0.20981150793650793</v>
      </c>
    </row>
    <row r="976" spans="2:35" x14ac:dyDescent="0.3">
      <c r="B976">
        <v>54522</v>
      </c>
      <c r="C976" s="7">
        <v>44104</v>
      </c>
      <c r="D976" s="6">
        <f t="shared" si="157"/>
        <v>2020</v>
      </c>
      <c r="E976" s="4" t="str">
        <f t="shared" si="154"/>
        <v>Q3-2020</v>
      </c>
      <c r="F976" s="4" t="str">
        <f t="shared" si="155"/>
        <v>September</v>
      </c>
      <c r="G976" s="6">
        <f t="shared" si="158"/>
        <v>40</v>
      </c>
      <c r="H976" s="4" t="str">
        <f t="shared" si="156"/>
        <v>Wednesday</v>
      </c>
      <c r="I976">
        <v>1</v>
      </c>
      <c r="J976">
        <v>29</v>
      </c>
      <c r="K976">
        <v>16</v>
      </c>
      <c r="L976">
        <v>2</v>
      </c>
      <c r="M976">
        <v>28</v>
      </c>
      <c r="N976">
        <v>27</v>
      </c>
      <c r="O976">
        <v>20</v>
      </c>
      <c r="P976">
        <v>15</v>
      </c>
      <c r="Q976">
        <v>82</v>
      </c>
      <c r="R976">
        <v>18</v>
      </c>
      <c r="S976">
        <v>13</v>
      </c>
      <c r="T976">
        <v>22</v>
      </c>
      <c r="U976">
        <v>687</v>
      </c>
      <c r="V976">
        <v>25</v>
      </c>
      <c r="W976">
        <v>16</v>
      </c>
      <c r="X976">
        <v>0</v>
      </c>
      <c r="Y976">
        <v>23</v>
      </c>
      <c r="Z976">
        <v>9</v>
      </c>
      <c r="AA976">
        <v>17</v>
      </c>
      <c r="AB976">
        <v>9</v>
      </c>
      <c r="AC976">
        <v>70</v>
      </c>
      <c r="AD976">
        <f t="shared" si="159"/>
        <v>22663</v>
      </c>
      <c r="AE976" s="5">
        <f t="shared" si="160"/>
        <v>6.2952777777777778</v>
      </c>
      <c r="AF976" s="5">
        <f t="shared" si="161"/>
        <v>1.7047222222222222</v>
      </c>
      <c r="AG976" s="5">
        <f t="shared" si="162"/>
        <v>0.33333333333333331</v>
      </c>
      <c r="AH976" s="5">
        <f t="shared" si="163"/>
        <v>0.92592592592592593</v>
      </c>
      <c r="AI976" s="5">
        <f t="shared" si="164"/>
        <v>0.23315843621399177</v>
      </c>
    </row>
    <row r="977" spans="2:35" x14ac:dyDescent="0.3">
      <c r="B977">
        <v>54523</v>
      </c>
      <c r="C977" s="7">
        <v>44104</v>
      </c>
      <c r="D977" s="6">
        <f t="shared" si="157"/>
        <v>2020</v>
      </c>
      <c r="E977" s="4" t="str">
        <f t="shared" si="154"/>
        <v>Q3-2020</v>
      </c>
      <c r="F977" s="4" t="str">
        <f t="shared" si="155"/>
        <v>September</v>
      </c>
      <c r="G977" s="6">
        <f t="shared" si="158"/>
        <v>40</v>
      </c>
      <c r="H977" s="4" t="str">
        <f t="shared" si="156"/>
        <v>Wednesday</v>
      </c>
      <c r="I977">
        <v>2</v>
      </c>
      <c r="J977">
        <v>28</v>
      </c>
      <c r="K977">
        <v>44</v>
      </c>
      <c r="L977">
        <v>1</v>
      </c>
      <c r="M977">
        <v>30</v>
      </c>
      <c r="N977">
        <v>27</v>
      </c>
      <c r="O977">
        <v>17</v>
      </c>
      <c r="P977">
        <v>17</v>
      </c>
      <c r="Q977">
        <v>52</v>
      </c>
      <c r="R977">
        <v>27</v>
      </c>
      <c r="S977">
        <v>12</v>
      </c>
      <c r="T977">
        <v>21</v>
      </c>
      <c r="U977">
        <v>280</v>
      </c>
      <c r="V977">
        <v>24</v>
      </c>
      <c r="W977">
        <v>12</v>
      </c>
      <c r="X977">
        <v>2</v>
      </c>
      <c r="Y977">
        <v>18</v>
      </c>
      <c r="Z977">
        <v>8</v>
      </c>
      <c r="AA977">
        <v>28</v>
      </c>
      <c r="AB977">
        <v>8</v>
      </c>
      <c r="AC977">
        <v>48</v>
      </c>
      <c r="AD977">
        <f t="shared" si="159"/>
        <v>10996</v>
      </c>
      <c r="AE977" s="5">
        <f t="shared" si="160"/>
        <v>3.0544444444444445</v>
      </c>
      <c r="AF977" s="5">
        <f t="shared" si="161"/>
        <v>4.9455555555555559</v>
      </c>
      <c r="AG977" s="5">
        <f t="shared" si="162"/>
        <v>0.29629629629629628</v>
      </c>
      <c r="AH977" s="5">
        <f t="shared" si="163"/>
        <v>0.88888888888888884</v>
      </c>
      <c r="AI977" s="5">
        <f t="shared" si="164"/>
        <v>0.11312757201646091</v>
      </c>
    </row>
    <row r="978" spans="2:35" x14ac:dyDescent="0.3">
      <c r="B978">
        <v>54524</v>
      </c>
      <c r="C978" s="7">
        <v>44105</v>
      </c>
      <c r="D978" s="6">
        <f t="shared" si="157"/>
        <v>2020</v>
      </c>
      <c r="E978" s="4" t="str">
        <f t="shared" si="154"/>
        <v>Q4-2020</v>
      </c>
      <c r="F978" s="4" t="str">
        <f t="shared" si="155"/>
        <v>October</v>
      </c>
      <c r="G978" s="6">
        <f t="shared" si="158"/>
        <v>40</v>
      </c>
      <c r="H978" s="4" t="str">
        <f t="shared" si="156"/>
        <v>Thursday</v>
      </c>
      <c r="I978">
        <v>1</v>
      </c>
      <c r="J978">
        <v>25</v>
      </c>
      <c r="K978">
        <v>44</v>
      </c>
      <c r="L978">
        <v>1</v>
      </c>
      <c r="M978">
        <v>31</v>
      </c>
      <c r="N978">
        <v>24</v>
      </c>
      <c r="O978">
        <v>18</v>
      </c>
      <c r="P978">
        <v>12</v>
      </c>
      <c r="Q978">
        <v>53</v>
      </c>
      <c r="R978">
        <v>17</v>
      </c>
      <c r="S978">
        <v>13</v>
      </c>
      <c r="T978">
        <v>21</v>
      </c>
      <c r="U978">
        <v>362</v>
      </c>
      <c r="V978">
        <v>21</v>
      </c>
      <c r="W978">
        <v>14</v>
      </c>
      <c r="X978">
        <v>2</v>
      </c>
      <c r="Y978">
        <v>19</v>
      </c>
      <c r="Z978">
        <v>7</v>
      </c>
      <c r="AA978">
        <v>18</v>
      </c>
      <c r="AB978">
        <v>7</v>
      </c>
      <c r="AC978">
        <v>48</v>
      </c>
      <c r="AD978">
        <f t="shared" si="159"/>
        <v>11570</v>
      </c>
      <c r="AE978" s="5">
        <f t="shared" si="160"/>
        <v>3.213888888888889</v>
      </c>
      <c r="AF978" s="5">
        <f t="shared" si="161"/>
        <v>4.7861111111111114</v>
      </c>
      <c r="AG978" s="5">
        <f t="shared" si="162"/>
        <v>0.29166666666666669</v>
      </c>
      <c r="AH978" s="5">
        <f t="shared" si="163"/>
        <v>0.875</v>
      </c>
      <c r="AI978" s="5">
        <f t="shared" si="164"/>
        <v>0.13391203703703705</v>
      </c>
    </row>
    <row r="979" spans="2:35" x14ac:dyDescent="0.3">
      <c r="B979">
        <v>54525</v>
      </c>
      <c r="C979" s="7">
        <v>44105</v>
      </c>
      <c r="D979" s="6">
        <f t="shared" si="157"/>
        <v>2020</v>
      </c>
      <c r="E979" s="4" t="str">
        <f t="shared" si="154"/>
        <v>Q4-2020</v>
      </c>
      <c r="F979" s="4" t="str">
        <f t="shared" si="155"/>
        <v>October</v>
      </c>
      <c r="G979" s="6">
        <f t="shared" si="158"/>
        <v>40</v>
      </c>
      <c r="H979" s="4" t="str">
        <f t="shared" si="156"/>
        <v>Thursday</v>
      </c>
      <c r="I979">
        <v>2</v>
      </c>
      <c r="J979">
        <v>28</v>
      </c>
      <c r="K979">
        <v>35</v>
      </c>
      <c r="L979">
        <v>3</v>
      </c>
      <c r="M979">
        <v>31</v>
      </c>
      <c r="N979">
        <v>25</v>
      </c>
      <c r="O979">
        <v>25</v>
      </c>
      <c r="P979">
        <v>12</v>
      </c>
      <c r="Q979">
        <v>78</v>
      </c>
      <c r="R979">
        <v>15</v>
      </c>
      <c r="S979">
        <v>14</v>
      </c>
      <c r="T979">
        <v>25</v>
      </c>
      <c r="U979">
        <v>313</v>
      </c>
      <c r="V979">
        <v>21</v>
      </c>
      <c r="W979">
        <v>12</v>
      </c>
      <c r="X979">
        <v>2</v>
      </c>
      <c r="Y979">
        <v>20</v>
      </c>
      <c r="Z979">
        <v>7</v>
      </c>
      <c r="AA979">
        <v>11</v>
      </c>
      <c r="AB979">
        <v>7</v>
      </c>
      <c r="AC979">
        <v>78</v>
      </c>
      <c r="AD979">
        <f t="shared" si="159"/>
        <v>11471</v>
      </c>
      <c r="AE979" s="5">
        <f t="shared" si="160"/>
        <v>3.1863888888888887</v>
      </c>
      <c r="AF979" s="5">
        <f t="shared" si="161"/>
        <v>4.8136111111111113</v>
      </c>
      <c r="AG979" s="5">
        <f t="shared" si="162"/>
        <v>0.28000000000000003</v>
      </c>
      <c r="AH979" s="5">
        <f t="shared" si="163"/>
        <v>0.84</v>
      </c>
      <c r="AI979" s="5">
        <f t="shared" si="164"/>
        <v>0.12745555555555554</v>
      </c>
    </row>
    <row r="980" spans="2:35" x14ac:dyDescent="0.3">
      <c r="B980">
        <v>54526</v>
      </c>
      <c r="C980" s="7">
        <v>44106</v>
      </c>
      <c r="D980" s="6">
        <f t="shared" si="157"/>
        <v>2020</v>
      </c>
      <c r="E980" s="4" t="str">
        <f t="shared" si="154"/>
        <v>Q4-2020</v>
      </c>
      <c r="F980" s="4" t="str">
        <f t="shared" si="155"/>
        <v>October</v>
      </c>
      <c r="G980" s="6">
        <f t="shared" si="158"/>
        <v>40</v>
      </c>
      <c r="H980" s="4" t="str">
        <f t="shared" si="156"/>
        <v>Friday</v>
      </c>
      <c r="I980">
        <v>1</v>
      </c>
      <c r="J980">
        <v>28</v>
      </c>
      <c r="K980">
        <v>28</v>
      </c>
      <c r="L980">
        <v>2</v>
      </c>
      <c r="M980">
        <v>36</v>
      </c>
      <c r="N980">
        <v>26</v>
      </c>
      <c r="O980">
        <v>23</v>
      </c>
      <c r="P980">
        <v>13</v>
      </c>
      <c r="Q980">
        <v>77</v>
      </c>
      <c r="R980">
        <v>19</v>
      </c>
      <c r="S980">
        <v>13</v>
      </c>
      <c r="T980">
        <v>18</v>
      </c>
      <c r="U980">
        <v>304</v>
      </c>
      <c r="V980">
        <v>22</v>
      </c>
      <c r="W980">
        <v>27</v>
      </c>
      <c r="X980">
        <v>2</v>
      </c>
      <c r="Y980">
        <v>19</v>
      </c>
      <c r="Z980">
        <v>7</v>
      </c>
      <c r="AA980">
        <v>27</v>
      </c>
      <c r="AB980">
        <v>7</v>
      </c>
      <c r="AC980">
        <v>48</v>
      </c>
      <c r="AD980">
        <f t="shared" si="159"/>
        <v>11713</v>
      </c>
      <c r="AE980" s="5">
        <f t="shared" si="160"/>
        <v>3.2536111111111112</v>
      </c>
      <c r="AF980" s="5">
        <f t="shared" si="161"/>
        <v>4.7463888888888892</v>
      </c>
      <c r="AG980" s="5">
        <f t="shared" si="162"/>
        <v>0.26923076923076922</v>
      </c>
      <c r="AH980" s="5">
        <f t="shared" si="163"/>
        <v>0.84615384615384615</v>
      </c>
      <c r="AI980" s="5">
        <f t="shared" si="164"/>
        <v>0.12513888888888888</v>
      </c>
    </row>
    <row r="981" spans="2:35" x14ac:dyDescent="0.3">
      <c r="B981">
        <v>54527</v>
      </c>
      <c r="C981" s="7">
        <v>44106</v>
      </c>
      <c r="D981" s="6">
        <f t="shared" si="157"/>
        <v>2020</v>
      </c>
      <c r="E981" s="4" t="str">
        <f t="shared" si="154"/>
        <v>Q4-2020</v>
      </c>
      <c r="F981" s="4" t="str">
        <f t="shared" si="155"/>
        <v>October</v>
      </c>
      <c r="G981" s="6">
        <f t="shared" si="158"/>
        <v>40</v>
      </c>
      <c r="H981" s="4" t="str">
        <f t="shared" si="156"/>
        <v>Friday</v>
      </c>
      <c r="I981">
        <v>2</v>
      </c>
      <c r="J981">
        <v>27</v>
      </c>
      <c r="K981">
        <v>31</v>
      </c>
      <c r="L981">
        <v>2</v>
      </c>
      <c r="M981">
        <v>25</v>
      </c>
      <c r="N981">
        <v>25</v>
      </c>
      <c r="O981">
        <v>19</v>
      </c>
      <c r="P981">
        <v>12</v>
      </c>
      <c r="Q981">
        <v>77</v>
      </c>
      <c r="R981">
        <v>26</v>
      </c>
      <c r="S981">
        <v>14</v>
      </c>
      <c r="T981">
        <v>24</v>
      </c>
      <c r="U981">
        <v>406</v>
      </c>
      <c r="V981">
        <v>20</v>
      </c>
      <c r="W981">
        <v>18</v>
      </c>
      <c r="X981">
        <v>2</v>
      </c>
      <c r="Y981">
        <v>24</v>
      </c>
      <c r="Z981">
        <v>7</v>
      </c>
      <c r="AA981">
        <v>12</v>
      </c>
      <c r="AB981">
        <v>7</v>
      </c>
      <c r="AC981">
        <v>39</v>
      </c>
      <c r="AD981">
        <f t="shared" si="159"/>
        <v>13602</v>
      </c>
      <c r="AE981" s="5">
        <f t="shared" si="160"/>
        <v>3.7783333333333333</v>
      </c>
      <c r="AF981" s="5">
        <f t="shared" si="161"/>
        <v>4.2216666666666667</v>
      </c>
      <c r="AG981" s="5">
        <f t="shared" si="162"/>
        <v>0.28000000000000003</v>
      </c>
      <c r="AH981" s="5">
        <f t="shared" si="163"/>
        <v>0.8</v>
      </c>
      <c r="AI981" s="5">
        <f t="shared" si="164"/>
        <v>0.15113333333333334</v>
      </c>
    </row>
    <row r="982" spans="2:35" x14ac:dyDescent="0.3">
      <c r="B982">
        <v>54528</v>
      </c>
      <c r="C982" s="7">
        <v>44107</v>
      </c>
      <c r="D982" s="6">
        <f t="shared" si="157"/>
        <v>2020</v>
      </c>
      <c r="E982" s="4" t="str">
        <f t="shared" si="154"/>
        <v>Q4-2020</v>
      </c>
      <c r="F982" s="4" t="str">
        <f t="shared" si="155"/>
        <v>October</v>
      </c>
      <c r="G982" s="6">
        <f t="shared" si="158"/>
        <v>40</v>
      </c>
      <c r="H982" s="4" t="str">
        <f t="shared" si="156"/>
        <v>Saturday</v>
      </c>
      <c r="I982">
        <v>1</v>
      </c>
      <c r="J982">
        <v>28</v>
      </c>
      <c r="K982">
        <v>18</v>
      </c>
      <c r="L982">
        <v>2</v>
      </c>
      <c r="M982">
        <v>38</v>
      </c>
      <c r="N982">
        <v>26</v>
      </c>
      <c r="O982">
        <v>26</v>
      </c>
      <c r="P982">
        <v>11</v>
      </c>
      <c r="Q982">
        <v>72</v>
      </c>
      <c r="R982">
        <v>26</v>
      </c>
      <c r="S982">
        <v>14</v>
      </c>
      <c r="T982">
        <v>20</v>
      </c>
      <c r="U982">
        <v>293</v>
      </c>
      <c r="V982">
        <v>22</v>
      </c>
      <c r="W982">
        <v>22</v>
      </c>
      <c r="X982">
        <v>1</v>
      </c>
      <c r="Y982">
        <v>20</v>
      </c>
      <c r="Z982">
        <v>7</v>
      </c>
      <c r="AA982">
        <v>12</v>
      </c>
      <c r="AB982">
        <v>7</v>
      </c>
      <c r="AC982">
        <v>56</v>
      </c>
      <c r="AD982">
        <f t="shared" si="159"/>
        <v>11340</v>
      </c>
      <c r="AE982" s="5">
        <f t="shared" si="160"/>
        <v>3.15</v>
      </c>
      <c r="AF982" s="5">
        <f t="shared" si="161"/>
        <v>4.8499999999999996</v>
      </c>
      <c r="AG982" s="5">
        <f t="shared" si="162"/>
        <v>0.26923076923076922</v>
      </c>
      <c r="AH982" s="5">
        <f t="shared" si="163"/>
        <v>0.84615384615384615</v>
      </c>
      <c r="AI982" s="5">
        <f t="shared" si="164"/>
        <v>0.12115384615384615</v>
      </c>
    </row>
    <row r="983" spans="2:35" x14ac:dyDescent="0.3">
      <c r="B983">
        <v>54529</v>
      </c>
      <c r="C983" s="7">
        <v>44109</v>
      </c>
      <c r="D983" s="6">
        <f t="shared" si="157"/>
        <v>2020</v>
      </c>
      <c r="E983" s="4" t="str">
        <f t="shared" ref="E983:E1046" si="165">"Q" &amp;ROUNDUP(MONTH(C983)/3,0) &amp; "-" &amp; YEAR(C983)</f>
        <v>Q4-2020</v>
      </c>
      <c r="F983" s="4" t="str">
        <f t="shared" ref="F983:F1046" si="166">TEXT(C983,"mmmm")</f>
        <v>October</v>
      </c>
      <c r="G983" s="6">
        <f t="shared" si="158"/>
        <v>41</v>
      </c>
      <c r="H983" s="4" t="str">
        <f t="shared" ref="H983:H1046" si="167">TEXT(C983,"dddd")</f>
        <v>Monday</v>
      </c>
      <c r="I983">
        <v>1</v>
      </c>
      <c r="J983">
        <v>26</v>
      </c>
      <c r="K983">
        <v>44</v>
      </c>
      <c r="L983">
        <v>1</v>
      </c>
      <c r="M983">
        <v>26</v>
      </c>
      <c r="N983">
        <v>25</v>
      </c>
      <c r="O983">
        <v>17</v>
      </c>
      <c r="P983">
        <v>13</v>
      </c>
      <c r="Q983">
        <v>43</v>
      </c>
      <c r="R983">
        <v>23</v>
      </c>
      <c r="S983">
        <v>14</v>
      </c>
      <c r="T983">
        <v>19</v>
      </c>
      <c r="U983">
        <v>358</v>
      </c>
      <c r="V983">
        <v>21</v>
      </c>
      <c r="W983">
        <v>24</v>
      </c>
      <c r="X983">
        <v>2</v>
      </c>
      <c r="Y983">
        <v>23</v>
      </c>
      <c r="Z983">
        <v>7</v>
      </c>
      <c r="AA983">
        <v>29</v>
      </c>
      <c r="AB983">
        <v>7</v>
      </c>
      <c r="AC983">
        <v>36</v>
      </c>
      <c r="AD983">
        <f t="shared" si="159"/>
        <v>12040</v>
      </c>
      <c r="AE983" s="5">
        <f t="shared" si="160"/>
        <v>3.3444444444444446</v>
      </c>
      <c r="AF983" s="5">
        <f t="shared" si="161"/>
        <v>4.655555555555555</v>
      </c>
      <c r="AG983" s="5">
        <f t="shared" si="162"/>
        <v>0.28000000000000003</v>
      </c>
      <c r="AH983" s="5">
        <f t="shared" si="163"/>
        <v>0.84</v>
      </c>
      <c r="AI983" s="5">
        <f t="shared" si="164"/>
        <v>0.13377777777777777</v>
      </c>
    </row>
    <row r="984" spans="2:35" x14ac:dyDescent="0.3">
      <c r="B984">
        <v>54530</v>
      </c>
      <c r="C984" s="7">
        <v>44109</v>
      </c>
      <c r="D984" s="6">
        <f t="shared" ref="D984:D1047" si="168">YEAR(C984)</f>
        <v>2020</v>
      </c>
      <c r="E984" s="4" t="str">
        <f t="shared" si="165"/>
        <v>Q4-2020</v>
      </c>
      <c r="F984" s="4" t="str">
        <f t="shared" si="166"/>
        <v>October</v>
      </c>
      <c r="G984" s="6">
        <f t="shared" ref="G984:G1047" si="169">WEEKNUM(C984)</f>
        <v>41</v>
      </c>
      <c r="H984" s="4" t="str">
        <f t="shared" si="167"/>
        <v>Monday</v>
      </c>
      <c r="I984">
        <v>2</v>
      </c>
      <c r="J984">
        <v>28</v>
      </c>
      <c r="K984">
        <v>22</v>
      </c>
      <c r="L984">
        <v>2</v>
      </c>
      <c r="M984">
        <v>35</v>
      </c>
      <c r="N984">
        <v>26</v>
      </c>
      <c r="O984">
        <v>23</v>
      </c>
      <c r="P984">
        <v>14</v>
      </c>
      <c r="Q984">
        <v>85</v>
      </c>
      <c r="R984">
        <v>10</v>
      </c>
      <c r="S984">
        <v>13</v>
      </c>
      <c r="T984">
        <v>26</v>
      </c>
      <c r="U984">
        <v>316</v>
      </c>
      <c r="V984">
        <v>20</v>
      </c>
      <c r="W984">
        <v>28</v>
      </c>
      <c r="X984">
        <v>1</v>
      </c>
      <c r="Y984">
        <v>20</v>
      </c>
      <c r="Z984">
        <v>7</v>
      </c>
      <c r="AA984">
        <v>11</v>
      </c>
      <c r="AB984">
        <v>7</v>
      </c>
      <c r="AC984">
        <v>35</v>
      </c>
      <c r="AD984">
        <f t="shared" ref="AD984:AD1047" si="170">N984*(O984+S984+T984+U984)+P984*Q984+(N984-P984)*R984+V984*W984+X984*Y984+Z984*AA984+AB984*AC984</f>
        <v>12040</v>
      </c>
      <c r="AE984" s="5">
        <f t="shared" ref="AE984:AE1047" si="171">AD984/$AE$21</f>
        <v>3.3444444444444446</v>
      </c>
      <c r="AF984" s="5">
        <f t="shared" ref="AF984:AF1047" si="172">$AG$21-AE984</f>
        <v>4.655555555555555</v>
      </c>
      <c r="AG984" s="5">
        <f t="shared" ref="AG984:AG1047" si="173">Z984/N984</f>
        <v>0.26923076923076922</v>
      </c>
      <c r="AH984" s="5">
        <f t="shared" ref="AH984:AH1047" si="174">V984/N984</f>
        <v>0.76923076923076927</v>
      </c>
      <c r="AI984" s="5">
        <f t="shared" ref="AI984:AI1047" si="175">AE984/N984</f>
        <v>0.12863247863247865</v>
      </c>
    </row>
    <row r="985" spans="2:35" x14ac:dyDescent="0.3">
      <c r="B985">
        <v>54531</v>
      </c>
      <c r="C985" s="7">
        <v>44110</v>
      </c>
      <c r="D985" s="6">
        <f t="shared" si="168"/>
        <v>2020</v>
      </c>
      <c r="E985" s="4" t="str">
        <f t="shared" si="165"/>
        <v>Q4-2020</v>
      </c>
      <c r="F985" s="4" t="str">
        <f t="shared" si="166"/>
        <v>October</v>
      </c>
      <c r="G985" s="6">
        <f t="shared" si="169"/>
        <v>41</v>
      </c>
      <c r="H985" s="4" t="str">
        <f t="shared" si="167"/>
        <v>Tuesday</v>
      </c>
      <c r="I985">
        <v>1</v>
      </c>
      <c r="J985">
        <v>26</v>
      </c>
      <c r="K985">
        <v>39</v>
      </c>
      <c r="L985">
        <v>1</v>
      </c>
      <c r="M985">
        <v>20</v>
      </c>
      <c r="N985">
        <v>25</v>
      </c>
      <c r="O985">
        <v>11</v>
      </c>
      <c r="P985">
        <v>13</v>
      </c>
      <c r="Q985">
        <v>89</v>
      </c>
      <c r="R985">
        <v>11</v>
      </c>
      <c r="S985">
        <v>14</v>
      </c>
      <c r="T985">
        <v>20</v>
      </c>
      <c r="U985">
        <v>402</v>
      </c>
      <c r="V985">
        <v>22</v>
      </c>
      <c r="W985">
        <v>24</v>
      </c>
      <c r="X985">
        <v>2</v>
      </c>
      <c r="Y985">
        <v>22</v>
      </c>
      <c r="Z985">
        <v>7</v>
      </c>
      <c r="AA985">
        <v>22</v>
      </c>
      <c r="AB985">
        <v>7</v>
      </c>
      <c r="AC985">
        <v>66</v>
      </c>
      <c r="AD985">
        <f t="shared" si="170"/>
        <v>13652</v>
      </c>
      <c r="AE985" s="5">
        <f t="shared" si="171"/>
        <v>3.7922222222222222</v>
      </c>
      <c r="AF985" s="5">
        <f t="shared" si="172"/>
        <v>4.2077777777777783</v>
      </c>
      <c r="AG985" s="5">
        <f t="shared" si="173"/>
        <v>0.28000000000000003</v>
      </c>
      <c r="AH985" s="5">
        <f t="shared" si="174"/>
        <v>0.88</v>
      </c>
      <c r="AI985" s="5">
        <f t="shared" si="175"/>
        <v>0.15168888888888887</v>
      </c>
    </row>
    <row r="986" spans="2:35" x14ac:dyDescent="0.3">
      <c r="B986">
        <v>54532</v>
      </c>
      <c r="C986" s="7">
        <v>44110</v>
      </c>
      <c r="D986" s="6">
        <f t="shared" si="168"/>
        <v>2020</v>
      </c>
      <c r="E986" s="4" t="str">
        <f t="shared" si="165"/>
        <v>Q4-2020</v>
      </c>
      <c r="F986" s="4" t="str">
        <f t="shared" si="166"/>
        <v>October</v>
      </c>
      <c r="G986" s="6">
        <f t="shared" si="169"/>
        <v>41</v>
      </c>
      <c r="H986" s="4" t="str">
        <f t="shared" si="167"/>
        <v>Tuesday</v>
      </c>
      <c r="I986">
        <v>2</v>
      </c>
      <c r="J986">
        <v>28</v>
      </c>
      <c r="K986">
        <v>29</v>
      </c>
      <c r="L986">
        <v>3</v>
      </c>
      <c r="M986">
        <v>40</v>
      </c>
      <c r="N986">
        <v>25</v>
      </c>
      <c r="O986">
        <v>11</v>
      </c>
      <c r="P986">
        <v>14</v>
      </c>
      <c r="Q986">
        <v>80</v>
      </c>
      <c r="R986">
        <v>21</v>
      </c>
      <c r="S986">
        <v>13</v>
      </c>
      <c r="T986">
        <v>24</v>
      </c>
      <c r="U986">
        <v>270</v>
      </c>
      <c r="V986">
        <v>21</v>
      </c>
      <c r="W986">
        <v>24</v>
      </c>
      <c r="X986">
        <v>1</v>
      </c>
      <c r="Y986">
        <v>21</v>
      </c>
      <c r="Z986">
        <v>8</v>
      </c>
      <c r="AA986">
        <v>26</v>
      </c>
      <c r="AB986">
        <v>8</v>
      </c>
      <c r="AC986">
        <v>88</v>
      </c>
      <c r="AD986">
        <f t="shared" si="170"/>
        <v>10738</v>
      </c>
      <c r="AE986" s="5">
        <f t="shared" si="171"/>
        <v>2.9827777777777778</v>
      </c>
      <c r="AF986" s="5">
        <f t="shared" si="172"/>
        <v>5.0172222222222222</v>
      </c>
      <c r="AG986" s="5">
        <f t="shared" si="173"/>
        <v>0.32</v>
      </c>
      <c r="AH986" s="5">
        <f t="shared" si="174"/>
        <v>0.84</v>
      </c>
      <c r="AI986" s="5">
        <f t="shared" si="175"/>
        <v>0.1193111111111111</v>
      </c>
    </row>
    <row r="987" spans="2:35" x14ac:dyDescent="0.3">
      <c r="B987">
        <v>54533</v>
      </c>
      <c r="C987" s="7">
        <v>44111</v>
      </c>
      <c r="D987" s="6">
        <f t="shared" si="168"/>
        <v>2020</v>
      </c>
      <c r="E987" s="4" t="str">
        <f t="shared" si="165"/>
        <v>Q4-2020</v>
      </c>
      <c r="F987" s="4" t="str">
        <f t="shared" si="166"/>
        <v>October</v>
      </c>
      <c r="G987" s="6">
        <f t="shared" si="169"/>
        <v>41</v>
      </c>
      <c r="H987" s="4" t="str">
        <f t="shared" si="167"/>
        <v>Wednesday</v>
      </c>
      <c r="I987">
        <v>1</v>
      </c>
      <c r="J987">
        <v>25</v>
      </c>
      <c r="K987">
        <v>31</v>
      </c>
      <c r="L987">
        <v>1</v>
      </c>
      <c r="M987">
        <v>16</v>
      </c>
      <c r="N987">
        <v>24</v>
      </c>
      <c r="O987">
        <v>27</v>
      </c>
      <c r="P987">
        <v>11</v>
      </c>
      <c r="Q987">
        <v>57</v>
      </c>
      <c r="R987">
        <v>17</v>
      </c>
      <c r="S987">
        <v>14</v>
      </c>
      <c r="T987">
        <v>20</v>
      </c>
      <c r="U987">
        <v>448</v>
      </c>
      <c r="V987">
        <v>22</v>
      </c>
      <c r="W987">
        <v>30</v>
      </c>
      <c r="X987">
        <v>2</v>
      </c>
      <c r="Y987">
        <v>21</v>
      </c>
      <c r="Z987">
        <v>8</v>
      </c>
      <c r="AA987">
        <v>29</v>
      </c>
      <c r="AB987">
        <v>8</v>
      </c>
      <c r="AC987">
        <v>79</v>
      </c>
      <c r="AD987">
        <f t="shared" si="170"/>
        <v>14630</v>
      </c>
      <c r="AE987" s="5">
        <f t="shared" si="171"/>
        <v>4.0638888888888891</v>
      </c>
      <c r="AF987" s="5">
        <f t="shared" si="172"/>
        <v>3.9361111111111109</v>
      </c>
      <c r="AG987" s="5">
        <f t="shared" si="173"/>
        <v>0.33333333333333331</v>
      </c>
      <c r="AH987" s="5">
        <f t="shared" si="174"/>
        <v>0.91666666666666663</v>
      </c>
      <c r="AI987" s="5">
        <f t="shared" si="175"/>
        <v>0.1693287037037037</v>
      </c>
    </row>
    <row r="988" spans="2:35" x14ac:dyDescent="0.3">
      <c r="B988">
        <v>54534</v>
      </c>
      <c r="C988" s="7">
        <v>44111</v>
      </c>
      <c r="D988" s="6">
        <f t="shared" si="168"/>
        <v>2020</v>
      </c>
      <c r="E988" s="4" t="str">
        <f t="shared" si="165"/>
        <v>Q4-2020</v>
      </c>
      <c r="F988" s="4" t="str">
        <f t="shared" si="166"/>
        <v>October</v>
      </c>
      <c r="G988" s="6">
        <f t="shared" si="169"/>
        <v>41</v>
      </c>
      <c r="H988" s="4" t="str">
        <f t="shared" si="167"/>
        <v>Wednesday</v>
      </c>
      <c r="I988">
        <v>2</v>
      </c>
      <c r="J988">
        <v>29</v>
      </c>
      <c r="K988">
        <v>15</v>
      </c>
      <c r="L988">
        <v>3</v>
      </c>
      <c r="M988">
        <v>25</v>
      </c>
      <c r="N988">
        <v>26</v>
      </c>
      <c r="O988">
        <v>28</v>
      </c>
      <c r="P988">
        <v>12</v>
      </c>
      <c r="Q988">
        <v>54</v>
      </c>
      <c r="R988">
        <v>12</v>
      </c>
      <c r="S988">
        <v>13</v>
      </c>
      <c r="T988">
        <v>26</v>
      </c>
      <c r="U988">
        <v>344</v>
      </c>
      <c r="V988">
        <v>20</v>
      </c>
      <c r="W988">
        <v>24</v>
      </c>
      <c r="X988">
        <v>1</v>
      </c>
      <c r="Y988">
        <v>24</v>
      </c>
      <c r="Z988">
        <v>7</v>
      </c>
      <c r="AA988">
        <v>15</v>
      </c>
      <c r="AB988">
        <v>7</v>
      </c>
      <c r="AC988">
        <v>33</v>
      </c>
      <c r="AD988">
        <f t="shared" si="170"/>
        <v>12342</v>
      </c>
      <c r="AE988" s="5">
        <f t="shared" si="171"/>
        <v>3.4283333333333332</v>
      </c>
      <c r="AF988" s="5">
        <f t="shared" si="172"/>
        <v>4.5716666666666672</v>
      </c>
      <c r="AG988" s="5">
        <f t="shared" si="173"/>
        <v>0.26923076923076922</v>
      </c>
      <c r="AH988" s="5">
        <f t="shared" si="174"/>
        <v>0.76923076923076927</v>
      </c>
      <c r="AI988" s="5">
        <f t="shared" si="175"/>
        <v>0.13185897435897437</v>
      </c>
    </row>
    <row r="989" spans="2:35" x14ac:dyDescent="0.3">
      <c r="B989">
        <v>54535</v>
      </c>
      <c r="C989" s="7">
        <v>44112</v>
      </c>
      <c r="D989" s="6">
        <f t="shared" si="168"/>
        <v>2020</v>
      </c>
      <c r="E989" s="4" t="str">
        <f t="shared" si="165"/>
        <v>Q4-2020</v>
      </c>
      <c r="F989" s="4" t="str">
        <f t="shared" si="166"/>
        <v>October</v>
      </c>
      <c r="G989" s="6">
        <f t="shared" si="169"/>
        <v>41</v>
      </c>
      <c r="H989" s="4" t="str">
        <f t="shared" si="167"/>
        <v>Thursday</v>
      </c>
      <c r="I989">
        <v>1</v>
      </c>
      <c r="J989">
        <v>28</v>
      </c>
      <c r="K989">
        <v>36</v>
      </c>
      <c r="L989">
        <v>2</v>
      </c>
      <c r="M989">
        <v>27</v>
      </c>
      <c r="N989">
        <v>26</v>
      </c>
      <c r="O989">
        <v>24</v>
      </c>
      <c r="P989">
        <v>11</v>
      </c>
      <c r="Q989">
        <v>32</v>
      </c>
      <c r="R989">
        <v>12</v>
      </c>
      <c r="S989">
        <v>12</v>
      </c>
      <c r="T989">
        <v>19</v>
      </c>
      <c r="U989">
        <v>395</v>
      </c>
      <c r="V989">
        <v>22</v>
      </c>
      <c r="W989">
        <v>21</v>
      </c>
      <c r="X989">
        <v>1</v>
      </c>
      <c r="Y989">
        <v>18</v>
      </c>
      <c r="Z989">
        <v>7</v>
      </c>
      <c r="AA989">
        <v>10</v>
      </c>
      <c r="AB989">
        <v>7</v>
      </c>
      <c r="AC989">
        <v>58</v>
      </c>
      <c r="AD989">
        <f t="shared" si="170"/>
        <v>13188</v>
      </c>
      <c r="AE989" s="5">
        <f t="shared" si="171"/>
        <v>3.6633333333333336</v>
      </c>
      <c r="AF989" s="5">
        <f t="shared" si="172"/>
        <v>4.336666666666666</v>
      </c>
      <c r="AG989" s="5">
        <f t="shared" si="173"/>
        <v>0.26923076923076922</v>
      </c>
      <c r="AH989" s="5">
        <f t="shared" si="174"/>
        <v>0.84615384615384615</v>
      </c>
      <c r="AI989" s="5">
        <f t="shared" si="175"/>
        <v>0.14089743589743592</v>
      </c>
    </row>
    <row r="990" spans="2:35" x14ac:dyDescent="0.3">
      <c r="B990">
        <v>54536</v>
      </c>
      <c r="C990" s="7">
        <v>44112</v>
      </c>
      <c r="D990" s="6">
        <f t="shared" si="168"/>
        <v>2020</v>
      </c>
      <c r="E990" s="4" t="str">
        <f t="shared" si="165"/>
        <v>Q4-2020</v>
      </c>
      <c r="F990" s="4" t="str">
        <f t="shared" si="166"/>
        <v>October</v>
      </c>
      <c r="G990" s="6">
        <f t="shared" si="169"/>
        <v>41</v>
      </c>
      <c r="H990" s="4" t="str">
        <f t="shared" si="167"/>
        <v>Thursday</v>
      </c>
      <c r="I990">
        <v>2</v>
      </c>
      <c r="J990">
        <v>27</v>
      </c>
      <c r="K990">
        <v>44</v>
      </c>
      <c r="L990">
        <v>2</v>
      </c>
      <c r="M990">
        <v>44</v>
      </c>
      <c r="N990">
        <v>25</v>
      </c>
      <c r="O990">
        <v>14</v>
      </c>
      <c r="P990">
        <v>13</v>
      </c>
      <c r="Q990">
        <v>86</v>
      </c>
      <c r="R990">
        <v>23</v>
      </c>
      <c r="S990">
        <v>12</v>
      </c>
      <c r="T990">
        <v>23</v>
      </c>
      <c r="U990">
        <v>187</v>
      </c>
      <c r="V990">
        <v>20</v>
      </c>
      <c r="W990">
        <v>23</v>
      </c>
      <c r="X990">
        <v>2</v>
      </c>
      <c r="Y990">
        <v>22</v>
      </c>
      <c r="Z990">
        <v>8</v>
      </c>
      <c r="AA990">
        <v>20</v>
      </c>
      <c r="AB990">
        <v>8</v>
      </c>
      <c r="AC990">
        <v>59</v>
      </c>
      <c r="AD990">
        <f t="shared" si="170"/>
        <v>8430</v>
      </c>
      <c r="AE990" s="5">
        <f t="shared" si="171"/>
        <v>2.3416666666666668</v>
      </c>
      <c r="AF990" s="5">
        <f t="shared" si="172"/>
        <v>5.6583333333333332</v>
      </c>
      <c r="AG990" s="5">
        <f t="shared" si="173"/>
        <v>0.32</v>
      </c>
      <c r="AH990" s="5">
        <f t="shared" si="174"/>
        <v>0.8</v>
      </c>
      <c r="AI990" s="5">
        <f t="shared" si="175"/>
        <v>9.3666666666666676E-2</v>
      </c>
    </row>
    <row r="991" spans="2:35" x14ac:dyDescent="0.3">
      <c r="B991">
        <v>54537</v>
      </c>
      <c r="C991" s="7">
        <v>44113</v>
      </c>
      <c r="D991" s="6">
        <f t="shared" si="168"/>
        <v>2020</v>
      </c>
      <c r="E991" s="4" t="str">
        <f t="shared" si="165"/>
        <v>Q4-2020</v>
      </c>
      <c r="F991" s="4" t="str">
        <f t="shared" si="166"/>
        <v>October</v>
      </c>
      <c r="G991" s="6">
        <f t="shared" si="169"/>
        <v>41</v>
      </c>
      <c r="H991" s="4" t="str">
        <f t="shared" si="167"/>
        <v>Friday</v>
      </c>
      <c r="I991">
        <v>1</v>
      </c>
      <c r="J991">
        <v>27</v>
      </c>
      <c r="K991">
        <v>29</v>
      </c>
      <c r="L991">
        <v>1</v>
      </c>
      <c r="M991">
        <v>44</v>
      </c>
      <c r="N991">
        <v>26</v>
      </c>
      <c r="O991">
        <v>25</v>
      </c>
      <c r="P991">
        <v>12</v>
      </c>
      <c r="Q991">
        <v>35</v>
      </c>
      <c r="R991">
        <v>13</v>
      </c>
      <c r="S991">
        <v>13</v>
      </c>
      <c r="T991">
        <v>18</v>
      </c>
      <c r="U991">
        <v>200</v>
      </c>
      <c r="V991">
        <v>21</v>
      </c>
      <c r="W991">
        <v>10</v>
      </c>
      <c r="X991">
        <v>1</v>
      </c>
      <c r="Y991">
        <v>21</v>
      </c>
      <c r="Z991">
        <v>8</v>
      </c>
      <c r="AA991">
        <v>27</v>
      </c>
      <c r="AB991">
        <v>8</v>
      </c>
      <c r="AC991">
        <v>74</v>
      </c>
      <c r="AD991">
        <f t="shared" si="170"/>
        <v>8297</v>
      </c>
      <c r="AE991" s="5">
        <f t="shared" si="171"/>
        <v>2.3047222222222223</v>
      </c>
      <c r="AF991" s="5">
        <f t="shared" si="172"/>
        <v>5.6952777777777772</v>
      </c>
      <c r="AG991" s="5">
        <f t="shared" si="173"/>
        <v>0.30769230769230771</v>
      </c>
      <c r="AH991" s="5">
        <f t="shared" si="174"/>
        <v>0.80769230769230771</v>
      </c>
      <c r="AI991" s="5">
        <f t="shared" si="175"/>
        <v>8.8643162393162403E-2</v>
      </c>
    </row>
    <row r="992" spans="2:35" x14ac:dyDescent="0.3">
      <c r="B992">
        <v>54538</v>
      </c>
      <c r="C992" s="7">
        <v>44113</v>
      </c>
      <c r="D992" s="6">
        <f t="shared" si="168"/>
        <v>2020</v>
      </c>
      <c r="E992" s="4" t="str">
        <f t="shared" si="165"/>
        <v>Q4-2020</v>
      </c>
      <c r="F992" s="4" t="str">
        <f t="shared" si="166"/>
        <v>October</v>
      </c>
      <c r="G992" s="6">
        <f t="shared" si="169"/>
        <v>41</v>
      </c>
      <c r="H992" s="4" t="str">
        <f t="shared" si="167"/>
        <v>Friday</v>
      </c>
      <c r="I992">
        <v>2</v>
      </c>
      <c r="J992">
        <v>28</v>
      </c>
      <c r="K992">
        <v>28</v>
      </c>
      <c r="L992">
        <v>2</v>
      </c>
      <c r="M992">
        <v>27</v>
      </c>
      <c r="N992">
        <v>26</v>
      </c>
      <c r="O992">
        <v>13</v>
      </c>
      <c r="P992">
        <v>14</v>
      </c>
      <c r="Q992">
        <v>75</v>
      </c>
      <c r="R992">
        <v>11</v>
      </c>
      <c r="S992">
        <v>12</v>
      </c>
      <c r="T992">
        <v>25</v>
      </c>
      <c r="U992">
        <v>371</v>
      </c>
      <c r="V992">
        <v>21</v>
      </c>
      <c r="W992">
        <v>13</v>
      </c>
      <c r="X992">
        <v>2</v>
      </c>
      <c r="Y992">
        <v>19</v>
      </c>
      <c r="Z992">
        <v>7</v>
      </c>
      <c r="AA992">
        <v>19</v>
      </c>
      <c r="AB992">
        <v>7</v>
      </c>
      <c r="AC992">
        <v>57</v>
      </c>
      <c r="AD992">
        <f t="shared" si="170"/>
        <v>12971</v>
      </c>
      <c r="AE992" s="5">
        <f t="shared" si="171"/>
        <v>3.6030555555555557</v>
      </c>
      <c r="AF992" s="5">
        <f t="shared" si="172"/>
        <v>4.3969444444444443</v>
      </c>
      <c r="AG992" s="5">
        <f t="shared" si="173"/>
        <v>0.26923076923076922</v>
      </c>
      <c r="AH992" s="5">
        <f t="shared" si="174"/>
        <v>0.80769230769230771</v>
      </c>
      <c r="AI992" s="5">
        <f t="shared" si="175"/>
        <v>0.13857905982905983</v>
      </c>
    </row>
    <row r="993" spans="2:35" x14ac:dyDescent="0.3">
      <c r="B993">
        <v>54539</v>
      </c>
      <c r="C993" s="7">
        <v>44114</v>
      </c>
      <c r="D993" s="6">
        <f t="shared" si="168"/>
        <v>2020</v>
      </c>
      <c r="E993" s="4" t="str">
        <f t="shared" si="165"/>
        <v>Q4-2020</v>
      </c>
      <c r="F993" s="4" t="str">
        <f t="shared" si="166"/>
        <v>October</v>
      </c>
      <c r="G993" s="6">
        <f t="shared" si="169"/>
        <v>41</v>
      </c>
      <c r="H993" s="4" t="str">
        <f t="shared" si="167"/>
        <v>Saturday</v>
      </c>
      <c r="I993">
        <v>1</v>
      </c>
      <c r="J993">
        <v>25</v>
      </c>
      <c r="K993">
        <v>35</v>
      </c>
      <c r="L993">
        <v>1</v>
      </c>
      <c r="M993">
        <v>45</v>
      </c>
      <c r="N993">
        <v>24</v>
      </c>
      <c r="O993">
        <v>28</v>
      </c>
      <c r="P993">
        <v>11</v>
      </c>
      <c r="Q993">
        <v>46</v>
      </c>
      <c r="R993">
        <v>22</v>
      </c>
      <c r="S993">
        <v>13</v>
      </c>
      <c r="T993">
        <v>22</v>
      </c>
      <c r="U993">
        <v>213</v>
      </c>
      <c r="V993">
        <v>21</v>
      </c>
      <c r="W993">
        <v>25</v>
      </c>
      <c r="X993">
        <v>2</v>
      </c>
      <c r="Y993">
        <v>21</v>
      </c>
      <c r="Z993">
        <v>8</v>
      </c>
      <c r="AA993">
        <v>19</v>
      </c>
      <c r="AB993">
        <v>8</v>
      </c>
      <c r="AC993">
        <v>56</v>
      </c>
      <c r="AD993">
        <f t="shared" si="170"/>
        <v>8583</v>
      </c>
      <c r="AE993" s="5">
        <f t="shared" si="171"/>
        <v>2.3841666666666668</v>
      </c>
      <c r="AF993" s="5">
        <f t="shared" si="172"/>
        <v>5.6158333333333328</v>
      </c>
      <c r="AG993" s="5">
        <f t="shared" si="173"/>
        <v>0.33333333333333331</v>
      </c>
      <c r="AH993" s="5">
        <f t="shared" si="174"/>
        <v>0.875</v>
      </c>
      <c r="AI993" s="5">
        <f t="shared" si="175"/>
        <v>9.9340277777777777E-2</v>
      </c>
    </row>
    <row r="994" spans="2:35" x14ac:dyDescent="0.3">
      <c r="B994">
        <v>54540</v>
      </c>
      <c r="C994" s="7">
        <v>44116</v>
      </c>
      <c r="D994" s="6">
        <f t="shared" si="168"/>
        <v>2020</v>
      </c>
      <c r="E994" s="4" t="str">
        <f t="shared" si="165"/>
        <v>Q4-2020</v>
      </c>
      <c r="F994" s="4" t="str">
        <f t="shared" si="166"/>
        <v>October</v>
      </c>
      <c r="G994" s="6">
        <f t="shared" si="169"/>
        <v>42</v>
      </c>
      <c r="H994" s="4" t="str">
        <f t="shared" si="167"/>
        <v>Monday</v>
      </c>
      <c r="I994">
        <v>1</v>
      </c>
      <c r="J994">
        <v>27</v>
      </c>
      <c r="K994">
        <v>38</v>
      </c>
      <c r="L994">
        <v>1</v>
      </c>
      <c r="M994">
        <v>34</v>
      </c>
      <c r="N994">
        <v>26</v>
      </c>
      <c r="O994">
        <v>19</v>
      </c>
      <c r="P994">
        <v>12</v>
      </c>
      <c r="Q994">
        <v>69</v>
      </c>
      <c r="R994">
        <v>29</v>
      </c>
      <c r="S994">
        <v>13</v>
      </c>
      <c r="T994">
        <v>23</v>
      </c>
      <c r="U994">
        <v>265</v>
      </c>
      <c r="V994">
        <v>21</v>
      </c>
      <c r="W994">
        <v>27</v>
      </c>
      <c r="X994">
        <v>2</v>
      </c>
      <c r="Y994">
        <v>19</v>
      </c>
      <c r="Z994">
        <v>8</v>
      </c>
      <c r="AA994">
        <v>13</v>
      </c>
      <c r="AB994">
        <v>8</v>
      </c>
      <c r="AC994">
        <v>49</v>
      </c>
      <c r="AD994">
        <f t="shared" si="170"/>
        <v>10655</v>
      </c>
      <c r="AE994" s="5">
        <f t="shared" si="171"/>
        <v>2.9597222222222221</v>
      </c>
      <c r="AF994" s="5">
        <f t="shared" si="172"/>
        <v>5.0402777777777779</v>
      </c>
      <c r="AG994" s="5">
        <f t="shared" si="173"/>
        <v>0.30769230769230771</v>
      </c>
      <c r="AH994" s="5">
        <f t="shared" si="174"/>
        <v>0.80769230769230771</v>
      </c>
      <c r="AI994" s="5">
        <f t="shared" si="175"/>
        <v>0.11383547008547008</v>
      </c>
    </row>
    <row r="995" spans="2:35" x14ac:dyDescent="0.3">
      <c r="B995">
        <v>54541</v>
      </c>
      <c r="C995" s="7">
        <v>44116</v>
      </c>
      <c r="D995" s="6">
        <f t="shared" si="168"/>
        <v>2020</v>
      </c>
      <c r="E995" s="4" t="str">
        <f t="shared" si="165"/>
        <v>Q4-2020</v>
      </c>
      <c r="F995" s="4" t="str">
        <f t="shared" si="166"/>
        <v>October</v>
      </c>
      <c r="G995" s="6">
        <f t="shared" si="169"/>
        <v>42</v>
      </c>
      <c r="H995" s="4" t="str">
        <f t="shared" si="167"/>
        <v>Monday</v>
      </c>
      <c r="I995">
        <v>2</v>
      </c>
      <c r="J995">
        <v>28</v>
      </c>
      <c r="K995">
        <v>28</v>
      </c>
      <c r="L995">
        <v>2</v>
      </c>
      <c r="M995">
        <v>22</v>
      </c>
      <c r="N995">
        <v>26</v>
      </c>
      <c r="O995">
        <v>15</v>
      </c>
      <c r="P995">
        <v>13</v>
      </c>
      <c r="Q995">
        <v>84</v>
      </c>
      <c r="R995">
        <v>18</v>
      </c>
      <c r="S995">
        <v>12</v>
      </c>
      <c r="T995">
        <v>26</v>
      </c>
      <c r="U995">
        <v>391</v>
      </c>
      <c r="V995">
        <v>21</v>
      </c>
      <c r="W995">
        <v>18</v>
      </c>
      <c r="X995">
        <v>1</v>
      </c>
      <c r="Y995">
        <v>23</v>
      </c>
      <c r="Z995">
        <v>7</v>
      </c>
      <c r="AA995">
        <v>26</v>
      </c>
      <c r="AB995">
        <v>7</v>
      </c>
      <c r="AC995">
        <v>74</v>
      </c>
      <c r="AD995">
        <f t="shared" si="170"/>
        <v>13971</v>
      </c>
      <c r="AE995" s="5">
        <f t="shared" si="171"/>
        <v>3.8808333333333334</v>
      </c>
      <c r="AF995" s="5">
        <f t="shared" si="172"/>
        <v>4.1191666666666666</v>
      </c>
      <c r="AG995" s="5">
        <f t="shared" si="173"/>
        <v>0.26923076923076922</v>
      </c>
      <c r="AH995" s="5">
        <f t="shared" si="174"/>
        <v>0.80769230769230771</v>
      </c>
      <c r="AI995" s="5">
        <f t="shared" si="175"/>
        <v>0.14926282051282053</v>
      </c>
    </row>
    <row r="996" spans="2:35" x14ac:dyDescent="0.3">
      <c r="B996">
        <v>54542</v>
      </c>
      <c r="C996" s="7">
        <v>44117</v>
      </c>
      <c r="D996" s="6">
        <f t="shared" si="168"/>
        <v>2020</v>
      </c>
      <c r="E996" s="4" t="str">
        <f t="shared" si="165"/>
        <v>Q4-2020</v>
      </c>
      <c r="F996" s="4" t="str">
        <f t="shared" si="166"/>
        <v>October</v>
      </c>
      <c r="G996" s="6">
        <f t="shared" si="169"/>
        <v>42</v>
      </c>
      <c r="H996" s="4" t="str">
        <f t="shared" si="167"/>
        <v>Tuesday</v>
      </c>
      <c r="I996">
        <v>1</v>
      </c>
      <c r="J996">
        <v>27</v>
      </c>
      <c r="K996">
        <v>42</v>
      </c>
      <c r="L996">
        <v>2</v>
      </c>
      <c r="M996">
        <v>40</v>
      </c>
      <c r="N996">
        <v>25</v>
      </c>
      <c r="O996">
        <v>30</v>
      </c>
      <c r="P996">
        <v>12</v>
      </c>
      <c r="Q996">
        <v>46</v>
      </c>
      <c r="R996">
        <v>18</v>
      </c>
      <c r="S996">
        <v>13</v>
      </c>
      <c r="T996">
        <v>20</v>
      </c>
      <c r="U996">
        <v>221</v>
      </c>
      <c r="V996">
        <v>22</v>
      </c>
      <c r="W996">
        <v>29</v>
      </c>
      <c r="X996">
        <v>2</v>
      </c>
      <c r="Y996">
        <v>20</v>
      </c>
      <c r="Z996">
        <v>8</v>
      </c>
      <c r="AA996">
        <v>23</v>
      </c>
      <c r="AB996">
        <v>8</v>
      </c>
      <c r="AC996">
        <v>85</v>
      </c>
      <c r="AD996">
        <f t="shared" si="170"/>
        <v>9428</v>
      </c>
      <c r="AE996" s="5">
        <f t="shared" si="171"/>
        <v>2.6188888888888888</v>
      </c>
      <c r="AF996" s="5">
        <f t="shared" si="172"/>
        <v>5.3811111111111112</v>
      </c>
      <c r="AG996" s="5">
        <f t="shared" si="173"/>
        <v>0.32</v>
      </c>
      <c r="AH996" s="5">
        <f t="shared" si="174"/>
        <v>0.88</v>
      </c>
      <c r="AI996" s="5">
        <f t="shared" si="175"/>
        <v>0.10475555555555555</v>
      </c>
    </row>
    <row r="997" spans="2:35" x14ac:dyDescent="0.3">
      <c r="B997">
        <v>54543</v>
      </c>
      <c r="C997" s="7">
        <v>44117</v>
      </c>
      <c r="D997" s="6">
        <f t="shared" si="168"/>
        <v>2020</v>
      </c>
      <c r="E997" s="4" t="str">
        <f t="shared" si="165"/>
        <v>Q4-2020</v>
      </c>
      <c r="F997" s="4" t="str">
        <f t="shared" si="166"/>
        <v>October</v>
      </c>
      <c r="G997" s="6">
        <f t="shared" si="169"/>
        <v>42</v>
      </c>
      <c r="H997" s="4" t="str">
        <f t="shared" si="167"/>
        <v>Tuesday</v>
      </c>
      <c r="I997">
        <v>2</v>
      </c>
      <c r="J997">
        <v>29</v>
      </c>
      <c r="K997">
        <v>35</v>
      </c>
      <c r="L997">
        <v>3</v>
      </c>
      <c r="M997">
        <v>44</v>
      </c>
      <c r="N997">
        <v>26</v>
      </c>
      <c r="O997">
        <v>23</v>
      </c>
      <c r="P997">
        <v>12</v>
      </c>
      <c r="Q997">
        <v>69</v>
      </c>
      <c r="R997">
        <v>22</v>
      </c>
      <c r="S997">
        <v>12</v>
      </c>
      <c r="T997">
        <v>25</v>
      </c>
      <c r="U997">
        <v>163</v>
      </c>
      <c r="V997">
        <v>20</v>
      </c>
      <c r="W997">
        <v>16</v>
      </c>
      <c r="X997">
        <v>1</v>
      </c>
      <c r="Y997">
        <v>22</v>
      </c>
      <c r="Z997">
        <v>8</v>
      </c>
      <c r="AA997">
        <v>28</v>
      </c>
      <c r="AB997">
        <v>8</v>
      </c>
      <c r="AC997">
        <v>58</v>
      </c>
      <c r="AD997">
        <f t="shared" si="170"/>
        <v>7964</v>
      </c>
      <c r="AE997" s="5">
        <f t="shared" si="171"/>
        <v>2.2122222222222221</v>
      </c>
      <c r="AF997" s="5">
        <f t="shared" si="172"/>
        <v>5.7877777777777784</v>
      </c>
      <c r="AG997" s="5">
        <f t="shared" si="173"/>
        <v>0.30769230769230771</v>
      </c>
      <c r="AH997" s="5">
        <f t="shared" si="174"/>
        <v>0.76923076923076927</v>
      </c>
      <c r="AI997" s="5">
        <f t="shared" si="175"/>
        <v>8.5085470085470086E-2</v>
      </c>
    </row>
    <row r="998" spans="2:35" x14ac:dyDescent="0.3">
      <c r="B998">
        <v>54544</v>
      </c>
      <c r="C998" s="7">
        <v>44118</v>
      </c>
      <c r="D998" s="6">
        <f t="shared" si="168"/>
        <v>2020</v>
      </c>
      <c r="E998" s="4" t="str">
        <f t="shared" si="165"/>
        <v>Q4-2020</v>
      </c>
      <c r="F998" s="4" t="str">
        <f t="shared" si="166"/>
        <v>October</v>
      </c>
      <c r="G998" s="6">
        <f t="shared" si="169"/>
        <v>42</v>
      </c>
      <c r="H998" s="4" t="str">
        <f t="shared" si="167"/>
        <v>Wednesday</v>
      </c>
      <c r="I998">
        <v>1</v>
      </c>
      <c r="J998">
        <v>27</v>
      </c>
      <c r="K998">
        <v>42</v>
      </c>
      <c r="L998">
        <v>2</v>
      </c>
      <c r="M998">
        <v>40</v>
      </c>
      <c r="N998">
        <v>25</v>
      </c>
      <c r="O998">
        <v>27</v>
      </c>
      <c r="P998">
        <v>12</v>
      </c>
      <c r="Q998">
        <v>88</v>
      </c>
      <c r="R998">
        <v>18</v>
      </c>
      <c r="S998">
        <v>14</v>
      </c>
      <c r="T998">
        <v>22</v>
      </c>
      <c r="U998">
        <v>196</v>
      </c>
      <c r="V998">
        <v>22</v>
      </c>
      <c r="W998">
        <v>15</v>
      </c>
      <c r="X998">
        <v>1</v>
      </c>
      <c r="Y998">
        <v>20</v>
      </c>
      <c r="Z998">
        <v>8</v>
      </c>
      <c r="AA998">
        <v>27</v>
      </c>
      <c r="AB998">
        <v>8</v>
      </c>
      <c r="AC998">
        <v>57</v>
      </c>
      <c r="AD998">
        <f t="shared" si="170"/>
        <v>8787</v>
      </c>
      <c r="AE998" s="5">
        <f t="shared" si="171"/>
        <v>2.4408333333333334</v>
      </c>
      <c r="AF998" s="5">
        <f t="shared" si="172"/>
        <v>5.5591666666666661</v>
      </c>
      <c r="AG998" s="5">
        <f t="shared" si="173"/>
        <v>0.32</v>
      </c>
      <c r="AH998" s="5">
        <f t="shared" si="174"/>
        <v>0.88</v>
      </c>
      <c r="AI998" s="5">
        <f t="shared" si="175"/>
        <v>9.7633333333333336E-2</v>
      </c>
    </row>
    <row r="999" spans="2:35" x14ac:dyDescent="0.3">
      <c r="B999">
        <v>54545</v>
      </c>
      <c r="C999" s="7">
        <v>44118</v>
      </c>
      <c r="D999" s="6">
        <f t="shared" si="168"/>
        <v>2020</v>
      </c>
      <c r="E999" s="4" t="str">
        <f t="shared" si="165"/>
        <v>Q4-2020</v>
      </c>
      <c r="F999" s="4" t="str">
        <f t="shared" si="166"/>
        <v>October</v>
      </c>
      <c r="G999" s="6">
        <f t="shared" si="169"/>
        <v>42</v>
      </c>
      <c r="H999" s="4" t="str">
        <f t="shared" si="167"/>
        <v>Wednesday</v>
      </c>
      <c r="I999">
        <v>2</v>
      </c>
      <c r="J999">
        <v>29</v>
      </c>
      <c r="K999">
        <v>37</v>
      </c>
      <c r="L999">
        <v>3</v>
      </c>
      <c r="M999">
        <v>17</v>
      </c>
      <c r="N999">
        <v>26</v>
      </c>
      <c r="O999">
        <v>27</v>
      </c>
      <c r="P999">
        <v>12</v>
      </c>
      <c r="Q999">
        <v>49</v>
      </c>
      <c r="R999">
        <v>26</v>
      </c>
      <c r="S999">
        <v>12</v>
      </c>
      <c r="T999">
        <v>25</v>
      </c>
      <c r="U999">
        <v>436</v>
      </c>
      <c r="V999">
        <v>20</v>
      </c>
      <c r="W999">
        <v>30</v>
      </c>
      <c r="X999">
        <v>1</v>
      </c>
      <c r="Y999">
        <v>22</v>
      </c>
      <c r="Z999">
        <v>8</v>
      </c>
      <c r="AA999">
        <v>25</v>
      </c>
      <c r="AB999">
        <v>8</v>
      </c>
      <c r="AC999">
        <v>32</v>
      </c>
      <c r="AD999">
        <f t="shared" si="170"/>
        <v>15030</v>
      </c>
      <c r="AE999" s="5">
        <f t="shared" si="171"/>
        <v>4.1749999999999998</v>
      </c>
      <c r="AF999" s="5">
        <f t="shared" si="172"/>
        <v>3.8250000000000002</v>
      </c>
      <c r="AG999" s="5">
        <f t="shared" si="173"/>
        <v>0.30769230769230771</v>
      </c>
      <c r="AH999" s="5">
        <f t="shared" si="174"/>
        <v>0.76923076923076927</v>
      </c>
      <c r="AI999" s="5">
        <f t="shared" si="175"/>
        <v>0.16057692307692306</v>
      </c>
    </row>
    <row r="1000" spans="2:35" x14ac:dyDescent="0.3">
      <c r="B1000">
        <v>54546</v>
      </c>
      <c r="C1000" s="7">
        <v>44119</v>
      </c>
      <c r="D1000" s="6">
        <f t="shared" si="168"/>
        <v>2020</v>
      </c>
      <c r="E1000" s="4" t="str">
        <f t="shared" si="165"/>
        <v>Q4-2020</v>
      </c>
      <c r="F1000" s="4" t="str">
        <f t="shared" si="166"/>
        <v>October</v>
      </c>
      <c r="G1000" s="6">
        <f t="shared" si="169"/>
        <v>42</v>
      </c>
      <c r="H1000" s="4" t="str">
        <f t="shared" si="167"/>
        <v>Thursday</v>
      </c>
      <c r="I1000">
        <v>1</v>
      </c>
      <c r="J1000">
        <v>27</v>
      </c>
      <c r="K1000">
        <v>36</v>
      </c>
      <c r="L1000">
        <v>1</v>
      </c>
      <c r="M1000">
        <v>40</v>
      </c>
      <c r="N1000">
        <v>26</v>
      </c>
      <c r="O1000">
        <v>29</v>
      </c>
      <c r="P1000">
        <v>12</v>
      </c>
      <c r="Q1000">
        <v>54</v>
      </c>
      <c r="R1000">
        <v>29</v>
      </c>
      <c r="S1000">
        <v>12</v>
      </c>
      <c r="T1000">
        <v>18</v>
      </c>
      <c r="U1000">
        <v>233</v>
      </c>
      <c r="V1000">
        <v>21</v>
      </c>
      <c r="W1000">
        <v>29</v>
      </c>
      <c r="X1000">
        <v>1</v>
      </c>
      <c r="Y1000">
        <v>20</v>
      </c>
      <c r="Z1000">
        <v>8</v>
      </c>
      <c r="AA1000">
        <v>26</v>
      </c>
      <c r="AB1000">
        <v>8</v>
      </c>
      <c r="AC1000">
        <v>72</v>
      </c>
      <c r="AD1000">
        <f t="shared" si="170"/>
        <v>10059</v>
      </c>
      <c r="AE1000" s="5">
        <f t="shared" si="171"/>
        <v>2.7941666666666665</v>
      </c>
      <c r="AF1000" s="5">
        <f t="shared" si="172"/>
        <v>5.2058333333333335</v>
      </c>
      <c r="AG1000" s="5">
        <f t="shared" si="173"/>
        <v>0.30769230769230771</v>
      </c>
      <c r="AH1000" s="5">
        <f t="shared" si="174"/>
        <v>0.80769230769230771</v>
      </c>
      <c r="AI1000" s="5">
        <f t="shared" si="175"/>
        <v>0.10746794871794871</v>
      </c>
    </row>
    <row r="1001" spans="2:35" x14ac:dyDescent="0.3">
      <c r="B1001">
        <v>54547</v>
      </c>
      <c r="C1001" s="7">
        <v>44119</v>
      </c>
      <c r="D1001" s="6">
        <f t="shared" si="168"/>
        <v>2020</v>
      </c>
      <c r="E1001" s="4" t="str">
        <f t="shared" si="165"/>
        <v>Q4-2020</v>
      </c>
      <c r="F1001" s="4" t="str">
        <f t="shared" si="166"/>
        <v>October</v>
      </c>
      <c r="G1001" s="6">
        <f t="shared" si="169"/>
        <v>42</v>
      </c>
      <c r="H1001" s="4" t="str">
        <f t="shared" si="167"/>
        <v>Thursday</v>
      </c>
      <c r="I1001">
        <v>2</v>
      </c>
      <c r="J1001">
        <v>28</v>
      </c>
      <c r="K1001">
        <v>23</v>
      </c>
      <c r="L1001">
        <v>2</v>
      </c>
      <c r="M1001">
        <v>34</v>
      </c>
      <c r="N1001">
        <v>26</v>
      </c>
      <c r="O1001">
        <v>13</v>
      </c>
      <c r="P1001">
        <v>13</v>
      </c>
      <c r="Q1001">
        <v>36</v>
      </c>
      <c r="R1001">
        <v>19</v>
      </c>
      <c r="S1001">
        <v>12</v>
      </c>
      <c r="T1001">
        <v>24</v>
      </c>
      <c r="U1001">
        <v>303</v>
      </c>
      <c r="V1001">
        <v>20</v>
      </c>
      <c r="W1001">
        <v>28</v>
      </c>
      <c r="X1001">
        <v>1</v>
      </c>
      <c r="Y1001">
        <v>20</v>
      </c>
      <c r="Z1001">
        <v>7</v>
      </c>
      <c r="AA1001">
        <v>17</v>
      </c>
      <c r="AB1001">
        <v>7</v>
      </c>
      <c r="AC1001">
        <v>32</v>
      </c>
      <c r="AD1001">
        <f t="shared" si="170"/>
        <v>10790</v>
      </c>
      <c r="AE1001" s="5">
        <f t="shared" si="171"/>
        <v>2.9972222222222222</v>
      </c>
      <c r="AF1001" s="5">
        <f t="shared" si="172"/>
        <v>5.0027777777777782</v>
      </c>
      <c r="AG1001" s="5">
        <f t="shared" si="173"/>
        <v>0.26923076923076922</v>
      </c>
      <c r="AH1001" s="5">
        <f t="shared" si="174"/>
        <v>0.76923076923076927</v>
      </c>
      <c r="AI1001" s="5">
        <f t="shared" si="175"/>
        <v>0.11527777777777778</v>
      </c>
    </row>
    <row r="1002" spans="2:35" x14ac:dyDescent="0.3">
      <c r="B1002">
        <v>54548</v>
      </c>
      <c r="C1002" s="7">
        <v>44120</v>
      </c>
      <c r="D1002" s="6">
        <f t="shared" si="168"/>
        <v>2020</v>
      </c>
      <c r="E1002" s="4" t="str">
        <f t="shared" si="165"/>
        <v>Q4-2020</v>
      </c>
      <c r="F1002" s="4" t="str">
        <f t="shared" si="166"/>
        <v>October</v>
      </c>
      <c r="G1002" s="6">
        <f t="shared" si="169"/>
        <v>42</v>
      </c>
      <c r="H1002" s="4" t="str">
        <f t="shared" si="167"/>
        <v>Friday</v>
      </c>
      <c r="I1002">
        <v>1</v>
      </c>
      <c r="J1002">
        <v>26</v>
      </c>
      <c r="K1002">
        <v>25</v>
      </c>
      <c r="L1002">
        <v>2</v>
      </c>
      <c r="M1002">
        <v>33</v>
      </c>
      <c r="N1002">
        <v>24</v>
      </c>
      <c r="O1002">
        <v>18</v>
      </c>
      <c r="P1002">
        <v>13</v>
      </c>
      <c r="Q1002">
        <v>84</v>
      </c>
      <c r="R1002">
        <v>11</v>
      </c>
      <c r="S1002">
        <v>14</v>
      </c>
      <c r="T1002">
        <v>20</v>
      </c>
      <c r="U1002">
        <v>289</v>
      </c>
      <c r="V1002">
        <v>22</v>
      </c>
      <c r="W1002">
        <v>27</v>
      </c>
      <c r="X1002">
        <v>1</v>
      </c>
      <c r="Y1002">
        <v>19</v>
      </c>
      <c r="Z1002">
        <v>7</v>
      </c>
      <c r="AA1002">
        <v>21</v>
      </c>
      <c r="AB1002">
        <v>7</v>
      </c>
      <c r="AC1002">
        <v>83</v>
      </c>
      <c r="AD1002">
        <f t="shared" si="170"/>
        <v>10738</v>
      </c>
      <c r="AE1002" s="5">
        <f t="shared" si="171"/>
        <v>2.9827777777777778</v>
      </c>
      <c r="AF1002" s="5">
        <f t="shared" si="172"/>
        <v>5.0172222222222222</v>
      </c>
      <c r="AG1002" s="5">
        <f t="shared" si="173"/>
        <v>0.29166666666666669</v>
      </c>
      <c r="AH1002" s="5">
        <f t="shared" si="174"/>
        <v>0.91666666666666663</v>
      </c>
      <c r="AI1002" s="5">
        <f t="shared" si="175"/>
        <v>0.12428240740740741</v>
      </c>
    </row>
    <row r="1003" spans="2:35" x14ac:dyDescent="0.3">
      <c r="B1003">
        <v>54549</v>
      </c>
      <c r="C1003" s="7">
        <v>44120</v>
      </c>
      <c r="D1003" s="6">
        <f t="shared" si="168"/>
        <v>2020</v>
      </c>
      <c r="E1003" s="4" t="str">
        <f t="shared" si="165"/>
        <v>Q4-2020</v>
      </c>
      <c r="F1003" s="4" t="str">
        <f t="shared" si="166"/>
        <v>October</v>
      </c>
      <c r="G1003" s="6">
        <f t="shared" si="169"/>
        <v>42</v>
      </c>
      <c r="H1003" s="4" t="str">
        <f t="shared" si="167"/>
        <v>Friday</v>
      </c>
      <c r="I1003">
        <v>2</v>
      </c>
      <c r="J1003">
        <v>28</v>
      </c>
      <c r="K1003">
        <v>26</v>
      </c>
      <c r="L1003">
        <v>2</v>
      </c>
      <c r="M1003">
        <v>28</v>
      </c>
      <c r="N1003">
        <v>26</v>
      </c>
      <c r="O1003">
        <v>23</v>
      </c>
      <c r="P1003">
        <v>13</v>
      </c>
      <c r="Q1003">
        <v>51</v>
      </c>
      <c r="R1003">
        <v>18</v>
      </c>
      <c r="S1003">
        <v>13</v>
      </c>
      <c r="T1003">
        <v>24</v>
      </c>
      <c r="U1003">
        <v>334</v>
      </c>
      <c r="V1003">
        <v>20</v>
      </c>
      <c r="W1003">
        <v>26</v>
      </c>
      <c r="X1003">
        <v>1</v>
      </c>
      <c r="Y1003">
        <v>19</v>
      </c>
      <c r="Z1003">
        <v>7</v>
      </c>
      <c r="AA1003">
        <v>24</v>
      </c>
      <c r="AB1003">
        <v>7</v>
      </c>
      <c r="AC1003">
        <v>68</v>
      </c>
      <c r="AD1003">
        <f t="shared" si="170"/>
        <v>12324</v>
      </c>
      <c r="AE1003" s="5">
        <f t="shared" si="171"/>
        <v>3.4233333333333333</v>
      </c>
      <c r="AF1003" s="5">
        <f t="shared" si="172"/>
        <v>4.5766666666666662</v>
      </c>
      <c r="AG1003" s="5">
        <f t="shared" si="173"/>
        <v>0.26923076923076922</v>
      </c>
      <c r="AH1003" s="5">
        <f t="shared" si="174"/>
        <v>0.76923076923076927</v>
      </c>
      <c r="AI1003" s="5">
        <f t="shared" si="175"/>
        <v>0.13166666666666665</v>
      </c>
    </row>
    <row r="1004" spans="2:35" x14ac:dyDescent="0.3">
      <c r="B1004">
        <v>54550</v>
      </c>
      <c r="C1004" s="7">
        <v>44121</v>
      </c>
      <c r="D1004" s="6">
        <f t="shared" si="168"/>
        <v>2020</v>
      </c>
      <c r="E1004" s="4" t="str">
        <f t="shared" si="165"/>
        <v>Q4-2020</v>
      </c>
      <c r="F1004" s="4" t="str">
        <f t="shared" si="166"/>
        <v>October</v>
      </c>
      <c r="G1004" s="6">
        <f t="shared" si="169"/>
        <v>42</v>
      </c>
      <c r="H1004" s="4" t="str">
        <f t="shared" si="167"/>
        <v>Saturday</v>
      </c>
      <c r="I1004">
        <v>1</v>
      </c>
      <c r="J1004">
        <v>25</v>
      </c>
      <c r="K1004">
        <v>39</v>
      </c>
      <c r="L1004">
        <v>1</v>
      </c>
      <c r="M1004">
        <v>26</v>
      </c>
      <c r="N1004">
        <v>24</v>
      </c>
      <c r="O1004">
        <v>12</v>
      </c>
      <c r="P1004">
        <v>12</v>
      </c>
      <c r="Q1004">
        <v>39</v>
      </c>
      <c r="R1004">
        <v>24</v>
      </c>
      <c r="S1004">
        <v>13</v>
      </c>
      <c r="T1004">
        <v>22</v>
      </c>
      <c r="U1004">
        <v>406</v>
      </c>
      <c r="V1004">
        <v>22</v>
      </c>
      <c r="W1004">
        <v>14</v>
      </c>
      <c r="X1004">
        <v>1</v>
      </c>
      <c r="Y1004">
        <v>23</v>
      </c>
      <c r="Z1004">
        <v>7</v>
      </c>
      <c r="AA1004">
        <v>10</v>
      </c>
      <c r="AB1004">
        <v>7</v>
      </c>
      <c r="AC1004">
        <v>78</v>
      </c>
      <c r="AD1004">
        <f t="shared" si="170"/>
        <v>12575</v>
      </c>
      <c r="AE1004" s="5">
        <f t="shared" si="171"/>
        <v>3.4930555555555554</v>
      </c>
      <c r="AF1004" s="5">
        <f t="shared" si="172"/>
        <v>4.5069444444444446</v>
      </c>
      <c r="AG1004" s="5">
        <f t="shared" si="173"/>
        <v>0.29166666666666669</v>
      </c>
      <c r="AH1004" s="5">
        <f t="shared" si="174"/>
        <v>0.91666666666666663</v>
      </c>
      <c r="AI1004" s="5">
        <f t="shared" si="175"/>
        <v>0.14554398148148148</v>
      </c>
    </row>
    <row r="1005" spans="2:35" x14ac:dyDescent="0.3">
      <c r="B1005">
        <v>54551</v>
      </c>
      <c r="C1005" s="7">
        <v>44123</v>
      </c>
      <c r="D1005" s="6">
        <f t="shared" si="168"/>
        <v>2020</v>
      </c>
      <c r="E1005" s="4" t="str">
        <f t="shared" si="165"/>
        <v>Q4-2020</v>
      </c>
      <c r="F1005" s="4" t="str">
        <f t="shared" si="166"/>
        <v>October</v>
      </c>
      <c r="G1005" s="6">
        <f t="shared" si="169"/>
        <v>43</v>
      </c>
      <c r="H1005" s="4" t="str">
        <f t="shared" si="167"/>
        <v>Monday</v>
      </c>
      <c r="I1005">
        <v>1</v>
      </c>
      <c r="J1005">
        <v>27</v>
      </c>
      <c r="K1005">
        <v>42</v>
      </c>
      <c r="L1005">
        <v>2</v>
      </c>
      <c r="M1005">
        <v>36</v>
      </c>
      <c r="N1005">
        <v>25</v>
      </c>
      <c r="O1005">
        <v>14</v>
      </c>
      <c r="P1005">
        <v>13</v>
      </c>
      <c r="Q1005">
        <v>73</v>
      </c>
      <c r="R1005">
        <v>26</v>
      </c>
      <c r="S1005">
        <v>14</v>
      </c>
      <c r="T1005">
        <v>19</v>
      </c>
      <c r="U1005">
        <v>267</v>
      </c>
      <c r="V1005">
        <v>21</v>
      </c>
      <c r="W1005">
        <v>28</v>
      </c>
      <c r="X1005">
        <v>2</v>
      </c>
      <c r="Y1005">
        <v>20</v>
      </c>
      <c r="Z1005">
        <v>8</v>
      </c>
      <c r="AA1005">
        <v>26</v>
      </c>
      <c r="AB1005">
        <v>8</v>
      </c>
      <c r="AC1005">
        <v>71</v>
      </c>
      <c r="AD1005">
        <f t="shared" si="170"/>
        <v>10515</v>
      </c>
      <c r="AE1005" s="5">
        <f t="shared" si="171"/>
        <v>2.9208333333333334</v>
      </c>
      <c r="AF1005" s="5">
        <f t="shared" si="172"/>
        <v>5.0791666666666666</v>
      </c>
      <c r="AG1005" s="5">
        <f t="shared" si="173"/>
        <v>0.32</v>
      </c>
      <c r="AH1005" s="5">
        <f t="shared" si="174"/>
        <v>0.84</v>
      </c>
      <c r="AI1005" s="5">
        <f t="shared" si="175"/>
        <v>0.11683333333333333</v>
      </c>
    </row>
    <row r="1006" spans="2:35" x14ac:dyDescent="0.3">
      <c r="B1006">
        <v>54552</v>
      </c>
      <c r="C1006" s="7">
        <v>44123</v>
      </c>
      <c r="D1006" s="6">
        <f t="shared" si="168"/>
        <v>2020</v>
      </c>
      <c r="E1006" s="4" t="str">
        <f t="shared" si="165"/>
        <v>Q4-2020</v>
      </c>
      <c r="F1006" s="4" t="str">
        <f t="shared" si="166"/>
        <v>October</v>
      </c>
      <c r="G1006" s="6">
        <f t="shared" si="169"/>
        <v>43</v>
      </c>
      <c r="H1006" s="4" t="str">
        <f t="shared" si="167"/>
        <v>Monday</v>
      </c>
      <c r="I1006">
        <v>2</v>
      </c>
      <c r="J1006">
        <v>28</v>
      </c>
      <c r="K1006">
        <v>18</v>
      </c>
      <c r="L1006">
        <v>2</v>
      </c>
      <c r="M1006">
        <v>41</v>
      </c>
      <c r="N1006">
        <v>26</v>
      </c>
      <c r="O1006">
        <v>12</v>
      </c>
      <c r="P1006">
        <v>12</v>
      </c>
      <c r="Q1006">
        <v>57</v>
      </c>
      <c r="R1006">
        <v>27</v>
      </c>
      <c r="S1006">
        <v>12</v>
      </c>
      <c r="T1006">
        <v>23</v>
      </c>
      <c r="U1006">
        <v>235</v>
      </c>
      <c r="V1006">
        <v>21</v>
      </c>
      <c r="W1006">
        <v>24</v>
      </c>
      <c r="X1006">
        <v>1</v>
      </c>
      <c r="Y1006">
        <v>21</v>
      </c>
      <c r="Z1006">
        <v>8</v>
      </c>
      <c r="AA1006">
        <v>15</v>
      </c>
      <c r="AB1006">
        <v>8</v>
      </c>
      <c r="AC1006">
        <v>67</v>
      </c>
      <c r="AD1006">
        <f t="shared" si="170"/>
        <v>9575</v>
      </c>
      <c r="AE1006" s="5">
        <f t="shared" si="171"/>
        <v>2.6597222222222223</v>
      </c>
      <c r="AF1006" s="5">
        <f t="shared" si="172"/>
        <v>5.3402777777777777</v>
      </c>
      <c r="AG1006" s="5">
        <f t="shared" si="173"/>
        <v>0.30769230769230771</v>
      </c>
      <c r="AH1006" s="5">
        <f t="shared" si="174"/>
        <v>0.80769230769230771</v>
      </c>
      <c r="AI1006" s="5">
        <f t="shared" si="175"/>
        <v>0.10229700854700854</v>
      </c>
    </row>
    <row r="1007" spans="2:35" x14ac:dyDescent="0.3">
      <c r="B1007">
        <v>54553</v>
      </c>
      <c r="C1007" s="7">
        <v>44124</v>
      </c>
      <c r="D1007" s="6">
        <f t="shared" si="168"/>
        <v>2020</v>
      </c>
      <c r="E1007" s="4" t="str">
        <f t="shared" si="165"/>
        <v>Q4-2020</v>
      </c>
      <c r="F1007" s="4" t="str">
        <f t="shared" si="166"/>
        <v>October</v>
      </c>
      <c r="G1007" s="6">
        <f t="shared" si="169"/>
        <v>43</v>
      </c>
      <c r="H1007" s="4" t="str">
        <f t="shared" si="167"/>
        <v>Tuesday</v>
      </c>
      <c r="I1007">
        <v>1</v>
      </c>
      <c r="J1007">
        <v>26</v>
      </c>
      <c r="K1007">
        <v>24</v>
      </c>
      <c r="L1007">
        <v>1</v>
      </c>
      <c r="M1007">
        <v>25</v>
      </c>
      <c r="N1007">
        <v>25</v>
      </c>
      <c r="O1007">
        <v>21</v>
      </c>
      <c r="P1007">
        <v>12</v>
      </c>
      <c r="Q1007">
        <v>89</v>
      </c>
      <c r="R1007">
        <v>14</v>
      </c>
      <c r="S1007">
        <v>12</v>
      </c>
      <c r="T1007">
        <v>18</v>
      </c>
      <c r="U1007">
        <v>394</v>
      </c>
      <c r="V1007">
        <v>22</v>
      </c>
      <c r="W1007">
        <v>26</v>
      </c>
      <c r="X1007">
        <v>1</v>
      </c>
      <c r="Y1007">
        <v>23</v>
      </c>
      <c r="Z1007">
        <v>7</v>
      </c>
      <c r="AA1007">
        <v>22</v>
      </c>
      <c r="AB1007">
        <v>7</v>
      </c>
      <c r="AC1007">
        <v>63</v>
      </c>
      <c r="AD1007">
        <f t="shared" si="170"/>
        <v>13565</v>
      </c>
      <c r="AE1007" s="5">
        <f t="shared" si="171"/>
        <v>3.7680555555555557</v>
      </c>
      <c r="AF1007" s="5">
        <f t="shared" si="172"/>
        <v>4.2319444444444443</v>
      </c>
      <c r="AG1007" s="5">
        <f t="shared" si="173"/>
        <v>0.28000000000000003</v>
      </c>
      <c r="AH1007" s="5">
        <f t="shared" si="174"/>
        <v>0.88</v>
      </c>
      <c r="AI1007" s="5">
        <f t="shared" si="175"/>
        <v>0.15072222222222223</v>
      </c>
    </row>
    <row r="1008" spans="2:35" x14ac:dyDescent="0.3">
      <c r="B1008">
        <v>54554</v>
      </c>
      <c r="C1008" s="7">
        <v>44124</v>
      </c>
      <c r="D1008" s="6">
        <f t="shared" si="168"/>
        <v>2020</v>
      </c>
      <c r="E1008" s="4" t="str">
        <f t="shared" si="165"/>
        <v>Q4-2020</v>
      </c>
      <c r="F1008" s="4" t="str">
        <f t="shared" si="166"/>
        <v>October</v>
      </c>
      <c r="G1008" s="6">
        <f t="shared" si="169"/>
        <v>43</v>
      </c>
      <c r="H1008" s="4" t="str">
        <f t="shared" si="167"/>
        <v>Tuesday</v>
      </c>
      <c r="I1008">
        <v>2</v>
      </c>
      <c r="J1008">
        <v>27</v>
      </c>
      <c r="K1008">
        <v>43</v>
      </c>
      <c r="L1008">
        <v>2</v>
      </c>
      <c r="M1008">
        <v>22</v>
      </c>
      <c r="N1008">
        <v>25</v>
      </c>
      <c r="O1008">
        <v>26</v>
      </c>
      <c r="P1008">
        <v>13</v>
      </c>
      <c r="Q1008">
        <v>33</v>
      </c>
      <c r="R1008">
        <v>28</v>
      </c>
      <c r="S1008">
        <v>13</v>
      </c>
      <c r="T1008">
        <v>25</v>
      </c>
      <c r="U1008">
        <v>404</v>
      </c>
      <c r="V1008">
        <v>21</v>
      </c>
      <c r="W1008">
        <v>25</v>
      </c>
      <c r="X1008">
        <v>1</v>
      </c>
      <c r="Y1008">
        <v>23</v>
      </c>
      <c r="Z1008">
        <v>7</v>
      </c>
      <c r="AA1008">
        <v>14</v>
      </c>
      <c r="AB1008">
        <v>7</v>
      </c>
      <c r="AC1008">
        <v>88</v>
      </c>
      <c r="AD1008">
        <f t="shared" si="170"/>
        <v>13727</v>
      </c>
      <c r="AE1008" s="5">
        <f t="shared" si="171"/>
        <v>3.8130555555555556</v>
      </c>
      <c r="AF1008" s="5">
        <f t="shared" si="172"/>
        <v>4.1869444444444444</v>
      </c>
      <c r="AG1008" s="5">
        <f t="shared" si="173"/>
        <v>0.28000000000000003</v>
      </c>
      <c r="AH1008" s="5">
        <f t="shared" si="174"/>
        <v>0.84</v>
      </c>
      <c r="AI1008" s="5">
        <f t="shared" si="175"/>
        <v>0.15252222222222223</v>
      </c>
    </row>
    <row r="1009" spans="2:35" x14ac:dyDescent="0.3">
      <c r="B1009">
        <v>54555</v>
      </c>
      <c r="C1009" s="7">
        <v>44125</v>
      </c>
      <c r="D1009" s="6">
        <f t="shared" si="168"/>
        <v>2020</v>
      </c>
      <c r="E1009" s="4" t="str">
        <f t="shared" si="165"/>
        <v>Q4-2020</v>
      </c>
      <c r="F1009" s="4" t="str">
        <f t="shared" si="166"/>
        <v>October</v>
      </c>
      <c r="G1009" s="6">
        <f t="shared" si="169"/>
        <v>43</v>
      </c>
      <c r="H1009" s="4" t="str">
        <f t="shared" si="167"/>
        <v>Wednesday</v>
      </c>
      <c r="I1009">
        <v>1</v>
      </c>
      <c r="J1009">
        <v>27</v>
      </c>
      <c r="K1009">
        <v>41</v>
      </c>
      <c r="L1009">
        <v>1</v>
      </c>
      <c r="M1009">
        <v>24</v>
      </c>
      <c r="N1009">
        <v>26</v>
      </c>
      <c r="O1009">
        <v>18</v>
      </c>
      <c r="P1009">
        <v>13</v>
      </c>
      <c r="Q1009">
        <v>87</v>
      </c>
      <c r="R1009">
        <v>16</v>
      </c>
      <c r="S1009">
        <v>12</v>
      </c>
      <c r="T1009">
        <v>23</v>
      </c>
      <c r="U1009">
        <v>393</v>
      </c>
      <c r="V1009">
        <v>21</v>
      </c>
      <c r="W1009">
        <v>12</v>
      </c>
      <c r="X1009">
        <v>1</v>
      </c>
      <c r="Y1009">
        <v>23</v>
      </c>
      <c r="Z1009">
        <v>7</v>
      </c>
      <c r="AA1009">
        <v>14</v>
      </c>
      <c r="AB1009">
        <v>7</v>
      </c>
      <c r="AC1009">
        <v>68</v>
      </c>
      <c r="AD1009">
        <f t="shared" si="170"/>
        <v>13784</v>
      </c>
      <c r="AE1009" s="5">
        <f t="shared" si="171"/>
        <v>3.8288888888888888</v>
      </c>
      <c r="AF1009" s="5">
        <f t="shared" si="172"/>
        <v>4.1711111111111112</v>
      </c>
      <c r="AG1009" s="5">
        <f t="shared" si="173"/>
        <v>0.26923076923076922</v>
      </c>
      <c r="AH1009" s="5">
        <f t="shared" si="174"/>
        <v>0.80769230769230771</v>
      </c>
      <c r="AI1009" s="5">
        <f t="shared" si="175"/>
        <v>0.14726495726495725</v>
      </c>
    </row>
    <row r="1010" spans="2:35" x14ac:dyDescent="0.3">
      <c r="B1010">
        <v>54556</v>
      </c>
      <c r="C1010" s="7">
        <v>44125</v>
      </c>
      <c r="D1010" s="6">
        <f t="shared" si="168"/>
        <v>2020</v>
      </c>
      <c r="E1010" s="4" t="str">
        <f t="shared" si="165"/>
        <v>Q4-2020</v>
      </c>
      <c r="F1010" s="4" t="str">
        <f t="shared" si="166"/>
        <v>October</v>
      </c>
      <c r="G1010" s="6">
        <f t="shared" si="169"/>
        <v>43</v>
      </c>
      <c r="H1010" s="4" t="str">
        <f t="shared" si="167"/>
        <v>Wednesday</v>
      </c>
      <c r="I1010">
        <v>2</v>
      </c>
      <c r="J1010">
        <v>28</v>
      </c>
      <c r="K1010">
        <v>43</v>
      </c>
      <c r="L1010">
        <v>3</v>
      </c>
      <c r="M1010">
        <v>31</v>
      </c>
      <c r="N1010">
        <v>25</v>
      </c>
      <c r="O1010">
        <v>18</v>
      </c>
      <c r="P1010">
        <v>13</v>
      </c>
      <c r="Q1010">
        <v>40</v>
      </c>
      <c r="R1010">
        <v>13</v>
      </c>
      <c r="S1010">
        <v>13</v>
      </c>
      <c r="T1010">
        <v>27</v>
      </c>
      <c r="U1010">
        <v>313</v>
      </c>
      <c r="V1010">
        <v>20</v>
      </c>
      <c r="W1010">
        <v>27</v>
      </c>
      <c r="X1010">
        <v>1</v>
      </c>
      <c r="Y1010">
        <v>20</v>
      </c>
      <c r="Z1010">
        <v>7</v>
      </c>
      <c r="AA1010">
        <v>28</v>
      </c>
      <c r="AB1010">
        <v>7</v>
      </c>
      <c r="AC1010">
        <v>57</v>
      </c>
      <c r="AD1010">
        <f t="shared" si="170"/>
        <v>11106</v>
      </c>
      <c r="AE1010" s="5">
        <f t="shared" si="171"/>
        <v>3.085</v>
      </c>
      <c r="AF1010" s="5">
        <f t="shared" si="172"/>
        <v>4.915</v>
      </c>
      <c r="AG1010" s="5">
        <f t="shared" si="173"/>
        <v>0.28000000000000003</v>
      </c>
      <c r="AH1010" s="5">
        <f t="shared" si="174"/>
        <v>0.8</v>
      </c>
      <c r="AI1010" s="5">
        <f t="shared" si="175"/>
        <v>0.1234</v>
      </c>
    </row>
    <row r="1011" spans="2:35" x14ac:dyDescent="0.3">
      <c r="B1011">
        <v>54557</v>
      </c>
      <c r="C1011" s="7">
        <v>44126</v>
      </c>
      <c r="D1011" s="6">
        <f t="shared" si="168"/>
        <v>2020</v>
      </c>
      <c r="E1011" s="4" t="str">
        <f t="shared" si="165"/>
        <v>Q4-2020</v>
      </c>
      <c r="F1011" s="4" t="str">
        <f t="shared" si="166"/>
        <v>October</v>
      </c>
      <c r="G1011" s="6">
        <f t="shared" si="169"/>
        <v>43</v>
      </c>
      <c r="H1011" s="4" t="str">
        <f t="shared" si="167"/>
        <v>Thursday</v>
      </c>
      <c r="I1011">
        <v>1</v>
      </c>
      <c r="J1011">
        <v>27</v>
      </c>
      <c r="K1011">
        <v>23</v>
      </c>
      <c r="L1011">
        <v>1</v>
      </c>
      <c r="M1011">
        <v>34</v>
      </c>
      <c r="N1011">
        <v>26</v>
      </c>
      <c r="O1011">
        <v>10</v>
      </c>
      <c r="P1011">
        <v>12</v>
      </c>
      <c r="Q1011">
        <v>78</v>
      </c>
      <c r="R1011">
        <v>19</v>
      </c>
      <c r="S1011">
        <v>13</v>
      </c>
      <c r="T1011">
        <v>22</v>
      </c>
      <c r="U1011">
        <v>278</v>
      </c>
      <c r="V1011">
        <v>21</v>
      </c>
      <c r="W1011">
        <v>14</v>
      </c>
      <c r="X1011">
        <v>1</v>
      </c>
      <c r="Y1011">
        <v>19</v>
      </c>
      <c r="Z1011">
        <v>7</v>
      </c>
      <c r="AA1011">
        <v>21</v>
      </c>
      <c r="AB1011">
        <v>7</v>
      </c>
      <c r="AC1011">
        <v>63</v>
      </c>
      <c r="AD1011">
        <f t="shared" si="170"/>
        <v>10501</v>
      </c>
      <c r="AE1011" s="5">
        <f t="shared" si="171"/>
        <v>2.9169444444444443</v>
      </c>
      <c r="AF1011" s="5">
        <f t="shared" si="172"/>
        <v>5.0830555555555552</v>
      </c>
      <c r="AG1011" s="5">
        <f t="shared" si="173"/>
        <v>0.26923076923076922</v>
      </c>
      <c r="AH1011" s="5">
        <f t="shared" si="174"/>
        <v>0.80769230769230771</v>
      </c>
      <c r="AI1011" s="5">
        <f t="shared" si="175"/>
        <v>0.11219017094017093</v>
      </c>
    </row>
    <row r="1012" spans="2:35" x14ac:dyDescent="0.3">
      <c r="B1012">
        <v>54558</v>
      </c>
      <c r="C1012" s="7">
        <v>44126</v>
      </c>
      <c r="D1012" s="6">
        <f t="shared" si="168"/>
        <v>2020</v>
      </c>
      <c r="E1012" s="4" t="str">
        <f t="shared" si="165"/>
        <v>Q4-2020</v>
      </c>
      <c r="F1012" s="4" t="str">
        <f t="shared" si="166"/>
        <v>October</v>
      </c>
      <c r="G1012" s="6">
        <f t="shared" si="169"/>
        <v>43</v>
      </c>
      <c r="H1012" s="4" t="str">
        <f t="shared" si="167"/>
        <v>Thursday</v>
      </c>
      <c r="I1012">
        <v>2</v>
      </c>
      <c r="J1012">
        <v>30</v>
      </c>
      <c r="K1012">
        <v>27</v>
      </c>
      <c r="L1012">
        <v>3</v>
      </c>
      <c r="M1012">
        <v>36</v>
      </c>
      <c r="N1012">
        <v>27</v>
      </c>
      <c r="O1012">
        <v>23</v>
      </c>
      <c r="P1012">
        <v>14</v>
      </c>
      <c r="Q1012">
        <v>64</v>
      </c>
      <c r="R1012">
        <v>15</v>
      </c>
      <c r="S1012">
        <v>13</v>
      </c>
      <c r="T1012">
        <v>24</v>
      </c>
      <c r="U1012">
        <v>254</v>
      </c>
      <c r="V1012">
        <v>20</v>
      </c>
      <c r="W1012">
        <v>21</v>
      </c>
      <c r="X1012">
        <v>1</v>
      </c>
      <c r="Y1012">
        <v>21</v>
      </c>
      <c r="Z1012">
        <v>8</v>
      </c>
      <c r="AA1012">
        <v>18</v>
      </c>
      <c r="AB1012">
        <v>8</v>
      </c>
      <c r="AC1012">
        <v>57</v>
      </c>
      <c r="AD1012">
        <f t="shared" si="170"/>
        <v>10610</v>
      </c>
      <c r="AE1012" s="5">
        <f t="shared" si="171"/>
        <v>2.9472222222222224</v>
      </c>
      <c r="AF1012" s="5">
        <f t="shared" si="172"/>
        <v>5.0527777777777771</v>
      </c>
      <c r="AG1012" s="5">
        <f t="shared" si="173"/>
        <v>0.29629629629629628</v>
      </c>
      <c r="AH1012" s="5">
        <f t="shared" si="174"/>
        <v>0.7407407407407407</v>
      </c>
      <c r="AI1012" s="5">
        <f t="shared" si="175"/>
        <v>0.10915637860082306</v>
      </c>
    </row>
    <row r="1013" spans="2:35" x14ac:dyDescent="0.3">
      <c r="B1013">
        <v>54559</v>
      </c>
      <c r="C1013" s="7">
        <v>44127</v>
      </c>
      <c r="D1013" s="6">
        <f t="shared" si="168"/>
        <v>2020</v>
      </c>
      <c r="E1013" s="4" t="str">
        <f t="shared" si="165"/>
        <v>Q4-2020</v>
      </c>
      <c r="F1013" s="4" t="str">
        <f t="shared" si="166"/>
        <v>October</v>
      </c>
      <c r="G1013" s="6">
        <f t="shared" si="169"/>
        <v>43</v>
      </c>
      <c r="H1013" s="4" t="str">
        <f t="shared" si="167"/>
        <v>Friday</v>
      </c>
      <c r="I1013">
        <v>1</v>
      </c>
      <c r="J1013">
        <v>28</v>
      </c>
      <c r="K1013">
        <v>19</v>
      </c>
      <c r="L1013">
        <v>2</v>
      </c>
      <c r="M1013">
        <v>28</v>
      </c>
      <c r="N1013">
        <v>26</v>
      </c>
      <c r="O1013">
        <v>24</v>
      </c>
      <c r="P1013">
        <v>12</v>
      </c>
      <c r="Q1013">
        <v>77</v>
      </c>
      <c r="R1013">
        <v>30</v>
      </c>
      <c r="S1013">
        <v>13</v>
      </c>
      <c r="T1013">
        <v>21</v>
      </c>
      <c r="U1013">
        <v>371</v>
      </c>
      <c r="V1013">
        <v>21</v>
      </c>
      <c r="W1013">
        <v>20</v>
      </c>
      <c r="X1013">
        <v>1</v>
      </c>
      <c r="Y1013">
        <v>18</v>
      </c>
      <c r="Z1013">
        <v>7</v>
      </c>
      <c r="AA1013">
        <v>23</v>
      </c>
      <c r="AB1013">
        <v>7</v>
      </c>
      <c r="AC1013">
        <v>84</v>
      </c>
      <c r="AD1013">
        <f t="shared" si="170"/>
        <v>13685</v>
      </c>
      <c r="AE1013" s="5">
        <f t="shared" si="171"/>
        <v>3.8013888888888889</v>
      </c>
      <c r="AF1013" s="5">
        <f t="shared" si="172"/>
        <v>4.1986111111111111</v>
      </c>
      <c r="AG1013" s="5">
        <f t="shared" si="173"/>
        <v>0.26923076923076922</v>
      </c>
      <c r="AH1013" s="5">
        <f t="shared" si="174"/>
        <v>0.80769230769230771</v>
      </c>
      <c r="AI1013" s="5">
        <f t="shared" si="175"/>
        <v>0.14620726495726497</v>
      </c>
    </row>
    <row r="1014" spans="2:35" x14ac:dyDescent="0.3">
      <c r="B1014">
        <v>54560</v>
      </c>
      <c r="C1014" s="7">
        <v>44127</v>
      </c>
      <c r="D1014" s="6">
        <f t="shared" si="168"/>
        <v>2020</v>
      </c>
      <c r="E1014" s="4" t="str">
        <f t="shared" si="165"/>
        <v>Q4-2020</v>
      </c>
      <c r="F1014" s="4" t="str">
        <f t="shared" si="166"/>
        <v>October</v>
      </c>
      <c r="G1014" s="6">
        <f t="shared" si="169"/>
        <v>43</v>
      </c>
      <c r="H1014" s="4" t="str">
        <f t="shared" si="167"/>
        <v>Friday</v>
      </c>
      <c r="I1014">
        <v>2</v>
      </c>
      <c r="J1014">
        <v>29</v>
      </c>
      <c r="K1014">
        <v>16</v>
      </c>
      <c r="L1014">
        <v>2</v>
      </c>
      <c r="M1014">
        <v>38</v>
      </c>
      <c r="N1014">
        <v>27</v>
      </c>
      <c r="O1014">
        <v>26</v>
      </c>
      <c r="P1014">
        <v>12</v>
      </c>
      <c r="Q1014">
        <v>59</v>
      </c>
      <c r="R1014">
        <v>22</v>
      </c>
      <c r="S1014">
        <v>14</v>
      </c>
      <c r="T1014">
        <v>26</v>
      </c>
      <c r="U1014">
        <v>244</v>
      </c>
      <c r="V1014">
        <v>20</v>
      </c>
      <c r="W1014">
        <v>15</v>
      </c>
      <c r="X1014">
        <v>2</v>
      </c>
      <c r="Y1014">
        <v>21</v>
      </c>
      <c r="Z1014">
        <v>8</v>
      </c>
      <c r="AA1014">
        <v>22</v>
      </c>
      <c r="AB1014">
        <v>8</v>
      </c>
      <c r="AC1014">
        <v>65</v>
      </c>
      <c r="AD1014">
        <f t="shared" si="170"/>
        <v>10446</v>
      </c>
      <c r="AE1014" s="5">
        <f t="shared" si="171"/>
        <v>2.9016666666666668</v>
      </c>
      <c r="AF1014" s="5">
        <f t="shared" si="172"/>
        <v>5.0983333333333327</v>
      </c>
      <c r="AG1014" s="5">
        <f t="shared" si="173"/>
        <v>0.29629629629629628</v>
      </c>
      <c r="AH1014" s="5">
        <f t="shared" si="174"/>
        <v>0.7407407407407407</v>
      </c>
      <c r="AI1014" s="5">
        <f t="shared" si="175"/>
        <v>0.10746913580246914</v>
      </c>
    </row>
    <row r="1015" spans="2:35" x14ac:dyDescent="0.3">
      <c r="B1015">
        <v>54561</v>
      </c>
      <c r="C1015" s="7">
        <v>44128</v>
      </c>
      <c r="D1015" s="6">
        <f t="shared" si="168"/>
        <v>2020</v>
      </c>
      <c r="E1015" s="4" t="str">
        <f t="shared" si="165"/>
        <v>Q4-2020</v>
      </c>
      <c r="F1015" s="4" t="str">
        <f t="shared" si="166"/>
        <v>October</v>
      </c>
      <c r="G1015" s="6">
        <f t="shared" si="169"/>
        <v>43</v>
      </c>
      <c r="H1015" s="4" t="str">
        <f t="shared" si="167"/>
        <v>Saturday</v>
      </c>
      <c r="I1015">
        <v>1</v>
      </c>
      <c r="J1015">
        <v>28</v>
      </c>
      <c r="K1015">
        <v>32</v>
      </c>
      <c r="L1015">
        <v>2</v>
      </c>
      <c r="M1015">
        <v>29</v>
      </c>
      <c r="N1015">
        <v>26</v>
      </c>
      <c r="O1015">
        <v>23</v>
      </c>
      <c r="P1015">
        <v>11</v>
      </c>
      <c r="Q1015">
        <v>43</v>
      </c>
      <c r="R1015">
        <v>27</v>
      </c>
      <c r="S1015">
        <v>13</v>
      </c>
      <c r="T1015">
        <v>21</v>
      </c>
      <c r="U1015">
        <v>323</v>
      </c>
      <c r="V1015">
        <v>22</v>
      </c>
      <c r="W1015">
        <v>26</v>
      </c>
      <c r="X1015">
        <v>1</v>
      </c>
      <c r="Y1015">
        <v>18</v>
      </c>
      <c r="Z1015">
        <v>7</v>
      </c>
      <c r="AA1015">
        <v>20</v>
      </c>
      <c r="AB1015">
        <v>7</v>
      </c>
      <c r="AC1015">
        <v>81</v>
      </c>
      <c r="AD1015">
        <f t="shared" si="170"/>
        <v>12055</v>
      </c>
      <c r="AE1015" s="5">
        <f t="shared" si="171"/>
        <v>3.348611111111111</v>
      </c>
      <c r="AF1015" s="5">
        <f t="shared" si="172"/>
        <v>4.6513888888888886</v>
      </c>
      <c r="AG1015" s="5">
        <f t="shared" si="173"/>
        <v>0.26923076923076922</v>
      </c>
      <c r="AH1015" s="5">
        <f t="shared" si="174"/>
        <v>0.84615384615384615</v>
      </c>
      <c r="AI1015" s="5">
        <f t="shared" si="175"/>
        <v>0.12879273504273503</v>
      </c>
    </row>
    <row r="1016" spans="2:35" x14ac:dyDescent="0.3">
      <c r="B1016">
        <v>54562</v>
      </c>
      <c r="C1016" s="7">
        <v>44130</v>
      </c>
      <c r="D1016" s="6">
        <f t="shared" si="168"/>
        <v>2020</v>
      </c>
      <c r="E1016" s="4" t="str">
        <f t="shared" si="165"/>
        <v>Q4-2020</v>
      </c>
      <c r="F1016" s="4" t="str">
        <f t="shared" si="166"/>
        <v>October</v>
      </c>
      <c r="G1016" s="6">
        <f t="shared" si="169"/>
        <v>44</v>
      </c>
      <c r="H1016" s="4" t="str">
        <f t="shared" si="167"/>
        <v>Monday</v>
      </c>
      <c r="I1016">
        <v>1</v>
      </c>
      <c r="J1016">
        <v>25</v>
      </c>
      <c r="K1016">
        <v>42</v>
      </c>
      <c r="L1016">
        <v>1</v>
      </c>
      <c r="M1016">
        <v>22</v>
      </c>
      <c r="N1016">
        <v>24</v>
      </c>
      <c r="O1016">
        <v>12</v>
      </c>
      <c r="P1016">
        <v>12</v>
      </c>
      <c r="Q1016">
        <v>70</v>
      </c>
      <c r="R1016">
        <v>17</v>
      </c>
      <c r="S1016">
        <v>13</v>
      </c>
      <c r="T1016">
        <v>20</v>
      </c>
      <c r="U1016">
        <v>304</v>
      </c>
      <c r="V1016">
        <v>22</v>
      </c>
      <c r="W1016">
        <v>11</v>
      </c>
      <c r="X1016">
        <v>2</v>
      </c>
      <c r="Y1016">
        <v>18</v>
      </c>
      <c r="Z1016">
        <v>7</v>
      </c>
      <c r="AA1016">
        <v>24</v>
      </c>
      <c r="AB1016">
        <v>7</v>
      </c>
      <c r="AC1016">
        <v>75</v>
      </c>
      <c r="AD1016">
        <f t="shared" si="170"/>
        <v>10391</v>
      </c>
      <c r="AE1016" s="5">
        <f t="shared" si="171"/>
        <v>2.8863888888888889</v>
      </c>
      <c r="AF1016" s="5">
        <f t="shared" si="172"/>
        <v>5.1136111111111111</v>
      </c>
      <c r="AG1016" s="5">
        <f t="shared" si="173"/>
        <v>0.29166666666666669</v>
      </c>
      <c r="AH1016" s="5">
        <f t="shared" si="174"/>
        <v>0.91666666666666663</v>
      </c>
      <c r="AI1016" s="5">
        <f t="shared" si="175"/>
        <v>0.12026620370370371</v>
      </c>
    </row>
    <row r="1017" spans="2:35" x14ac:dyDescent="0.3">
      <c r="B1017">
        <v>54563</v>
      </c>
      <c r="C1017" s="7">
        <v>44130</v>
      </c>
      <c r="D1017" s="6">
        <f t="shared" si="168"/>
        <v>2020</v>
      </c>
      <c r="E1017" s="4" t="str">
        <f t="shared" si="165"/>
        <v>Q4-2020</v>
      </c>
      <c r="F1017" s="4" t="str">
        <f t="shared" si="166"/>
        <v>October</v>
      </c>
      <c r="G1017" s="6">
        <f t="shared" si="169"/>
        <v>44</v>
      </c>
      <c r="H1017" s="4" t="str">
        <f t="shared" si="167"/>
        <v>Monday</v>
      </c>
      <c r="I1017">
        <v>2</v>
      </c>
      <c r="J1017">
        <v>29</v>
      </c>
      <c r="K1017">
        <v>20</v>
      </c>
      <c r="L1017">
        <v>2</v>
      </c>
      <c r="M1017">
        <v>30</v>
      </c>
      <c r="N1017">
        <v>27</v>
      </c>
      <c r="O1017">
        <v>13</v>
      </c>
      <c r="P1017">
        <v>13</v>
      </c>
      <c r="Q1017">
        <v>76</v>
      </c>
      <c r="R1017">
        <v>23</v>
      </c>
      <c r="S1017">
        <v>12</v>
      </c>
      <c r="T1017">
        <v>26</v>
      </c>
      <c r="U1017">
        <v>213</v>
      </c>
      <c r="V1017">
        <v>20</v>
      </c>
      <c r="W1017">
        <v>25</v>
      </c>
      <c r="X1017">
        <v>1</v>
      </c>
      <c r="Y1017">
        <v>21</v>
      </c>
      <c r="Z1017">
        <v>8</v>
      </c>
      <c r="AA1017">
        <v>15</v>
      </c>
      <c r="AB1017">
        <v>8</v>
      </c>
      <c r="AC1017">
        <v>76</v>
      </c>
      <c r="AD1017">
        <f t="shared" si="170"/>
        <v>9687</v>
      </c>
      <c r="AE1017" s="5">
        <f t="shared" si="171"/>
        <v>2.6908333333333334</v>
      </c>
      <c r="AF1017" s="5">
        <f t="shared" si="172"/>
        <v>5.3091666666666661</v>
      </c>
      <c r="AG1017" s="5">
        <f t="shared" si="173"/>
        <v>0.29629629629629628</v>
      </c>
      <c r="AH1017" s="5">
        <f t="shared" si="174"/>
        <v>0.7407407407407407</v>
      </c>
      <c r="AI1017" s="5">
        <f t="shared" si="175"/>
        <v>9.9660493827160496E-2</v>
      </c>
    </row>
    <row r="1018" spans="2:35" x14ac:dyDescent="0.3">
      <c r="B1018">
        <v>54564</v>
      </c>
      <c r="C1018" s="7">
        <v>44131</v>
      </c>
      <c r="D1018" s="6">
        <f t="shared" si="168"/>
        <v>2020</v>
      </c>
      <c r="E1018" s="4" t="str">
        <f t="shared" si="165"/>
        <v>Q4-2020</v>
      </c>
      <c r="F1018" s="4" t="str">
        <f t="shared" si="166"/>
        <v>October</v>
      </c>
      <c r="G1018" s="6">
        <f t="shared" si="169"/>
        <v>44</v>
      </c>
      <c r="H1018" s="4" t="str">
        <f t="shared" si="167"/>
        <v>Tuesday</v>
      </c>
      <c r="I1018">
        <v>1</v>
      </c>
      <c r="J1018">
        <v>26</v>
      </c>
      <c r="K1018">
        <v>20</v>
      </c>
      <c r="L1018">
        <v>2</v>
      </c>
      <c r="M1018">
        <v>17</v>
      </c>
      <c r="N1018">
        <v>24</v>
      </c>
      <c r="O1018">
        <v>27</v>
      </c>
      <c r="P1018">
        <v>11</v>
      </c>
      <c r="Q1018">
        <v>54</v>
      </c>
      <c r="R1018">
        <v>25</v>
      </c>
      <c r="S1018">
        <v>12</v>
      </c>
      <c r="T1018">
        <v>22</v>
      </c>
      <c r="U1018">
        <v>374</v>
      </c>
      <c r="V1018">
        <v>21</v>
      </c>
      <c r="W1018">
        <v>17</v>
      </c>
      <c r="X1018">
        <v>1</v>
      </c>
      <c r="Y1018">
        <v>22</v>
      </c>
      <c r="Z1018">
        <v>7</v>
      </c>
      <c r="AA1018">
        <v>19</v>
      </c>
      <c r="AB1018">
        <v>7</v>
      </c>
      <c r="AC1018">
        <v>62</v>
      </c>
      <c r="AD1018">
        <f t="shared" si="170"/>
        <v>12305</v>
      </c>
      <c r="AE1018" s="5">
        <f t="shared" si="171"/>
        <v>3.4180555555555556</v>
      </c>
      <c r="AF1018" s="5">
        <f t="shared" si="172"/>
        <v>4.5819444444444439</v>
      </c>
      <c r="AG1018" s="5">
        <f t="shared" si="173"/>
        <v>0.29166666666666669</v>
      </c>
      <c r="AH1018" s="5">
        <f t="shared" si="174"/>
        <v>0.875</v>
      </c>
      <c r="AI1018" s="5">
        <f t="shared" si="175"/>
        <v>0.14241898148148149</v>
      </c>
    </row>
    <row r="1019" spans="2:35" x14ac:dyDescent="0.3">
      <c r="B1019">
        <v>54565</v>
      </c>
      <c r="C1019" s="7">
        <v>44131</v>
      </c>
      <c r="D1019" s="6">
        <f t="shared" si="168"/>
        <v>2020</v>
      </c>
      <c r="E1019" s="4" t="str">
        <f t="shared" si="165"/>
        <v>Q4-2020</v>
      </c>
      <c r="F1019" s="4" t="str">
        <f t="shared" si="166"/>
        <v>October</v>
      </c>
      <c r="G1019" s="6">
        <f t="shared" si="169"/>
        <v>44</v>
      </c>
      <c r="H1019" s="4" t="str">
        <f t="shared" si="167"/>
        <v>Tuesday</v>
      </c>
      <c r="I1019">
        <v>2</v>
      </c>
      <c r="J1019">
        <v>28</v>
      </c>
      <c r="K1019">
        <v>41</v>
      </c>
      <c r="L1019">
        <v>2</v>
      </c>
      <c r="M1019">
        <v>27</v>
      </c>
      <c r="N1019">
        <v>26</v>
      </c>
      <c r="O1019">
        <v>28</v>
      </c>
      <c r="P1019">
        <v>14</v>
      </c>
      <c r="Q1019">
        <v>44</v>
      </c>
      <c r="R1019">
        <v>29</v>
      </c>
      <c r="S1019">
        <v>12</v>
      </c>
      <c r="T1019">
        <v>25</v>
      </c>
      <c r="U1019">
        <v>259</v>
      </c>
      <c r="V1019">
        <v>20</v>
      </c>
      <c r="W1019">
        <v>12</v>
      </c>
      <c r="X1019">
        <v>2</v>
      </c>
      <c r="Y1019">
        <v>20</v>
      </c>
      <c r="Z1019">
        <v>7</v>
      </c>
      <c r="AA1019">
        <v>21</v>
      </c>
      <c r="AB1019">
        <v>7</v>
      </c>
      <c r="AC1019">
        <v>89</v>
      </c>
      <c r="AD1019">
        <f t="shared" si="170"/>
        <v>10438</v>
      </c>
      <c r="AE1019" s="5">
        <f t="shared" si="171"/>
        <v>2.8994444444444443</v>
      </c>
      <c r="AF1019" s="5">
        <f t="shared" si="172"/>
        <v>5.1005555555555553</v>
      </c>
      <c r="AG1019" s="5">
        <f t="shared" si="173"/>
        <v>0.26923076923076922</v>
      </c>
      <c r="AH1019" s="5">
        <f t="shared" si="174"/>
        <v>0.76923076923076927</v>
      </c>
      <c r="AI1019" s="5">
        <f t="shared" si="175"/>
        <v>0.111517094017094</v>
      </c>
    </row>
    <row r="1020" spans="2:35" x14ac:dyDescent="0.3">
      <c r="B1020">
        <v>54566</v>
      </c>
      <c r="C1020" s="7">
        <v>44132</v>
      </c>
      <c r="D1020" s="6">
        <f t="shared" si="168"/>
        <v>2020</v>
      </c>
      <c r="E1020" s="4" t="str">
        <f t="shared" si="165"/>
        <v>Q4-2020</v>
      </c>
      <c r="F1020" s="4" t="str">
        <f t="shared" si="166"/>
        <v>October</v>
      </c>
      <c r="G1020" s="6">
        <f t="shared" si="169"/>
        <v>44</v>
      </c>
      <c r="H1020" s="4" t="str">
        <f t="shared" si="167"/>
        <v>Wednesday</v>
      </c>
      <c r="I1020">
        <v>1</v>
      </c>
      <c r="J1020">
        <v>27</v>
      </c>
      <c r="K1020">
        <v>45</v>
      </c>
      <c r="L1020">
        <v>2</v>
      </c>
      <c r="M1020">
        <v>38</v>
      </c>
      <c r="N1020">
        <v>25</v>
      </c>
      <c r="O1020">
        <v>15</v>
      </c>
      <c r="P1020">
        <v>12</v>
      </c>
      <c r="Q1020">
        <v>55</v>
      </c>
      <c r="R1020">
        <v>11</v>
      </c>
      <c r="S1020">
        <v>14</v>
      </c>
      <c r="T1020">
        <v>19</v>
      </c>
      <c r="U1020">
        <v>170</v>
      </c>
      <c r="V1020">
        <v>22</v>
      </c>
      <c r="W1020">
        <v>15</v>
      </c>
      <c r="X1020">
        <v>2</v>
      </c>
      <c r="Y1020">
        <v>21</v>
      </c>
      <c r="Z1020">
        <v>8</v>
      </c>
      <c r="AA1020">
        <v>28</v>
      </c>
      <c r="AB1020">
        <v>8</v>
      </c>
      <c r="AC1020">
        <v>80</v>
      </c>
      <c r="AD1020">
        <f t="shared" si="170"/>
        <v>7489</v>
      </c>
      <c r="AE1020" s="5">
        <f t="shared" si="171"/>
        <v>2.0802777777777779</v>
      </c>
      <c r="AF1020" s="5">
        <f t="shared" si="172"/>
        <v>5.9197222222222221</v>
      </c>
      <c r="AG1020" s="5">
        <f t="shared" si="173"/>
        <v>0.32</v>
      </c>
      <c r="AH1020" s="5">
        <f t="shared" si="174"/>
        <v>0.88</v>
      </c>
      <c r="AI1020" s="5">
        <f t="shared" si="175"/>
        <v>8.3211111111111111E-2</v>
      </c>
    </row>
    <row r="1021" spans="2:35" x14ac:dyDescent="0.3">
      <c r="B1021">
        <v>54567</v>
      </c>
      <c r="C1021" s="7">
        <v>44132</v>
      </c>
      <c r="D1021" s="6">
        <f t="shared" si="168"/>
        <v>2020</v>
      </c>
      <c r="E1021" s="4" t="str">
        <f t="shared" si="165"/>
        <v>Q4-2020</v>
      </c>
      <c r="F1021" s="4" t="str">
        <f t="shared" si="166"/>
        <v>October</v>
      </c>
      <c r="G1021" s="6">
        <f t="shared" si="169"/>
        <v>44</v>
      </c>
      <c r="H1021" s="4" t="str">
        <f t="shared" si="167"/>
        <v>Wednesday</v>
      </c>
      <c r="I1021">
        <v>2</v>
      </c>
      <c r="J1021">
        <v>28</v>
      </c>
      <c r="K1021">
        <v>39</v>
      </c>
      <c r="L1021">
        <v>2</v>
      </c>
      <c r="M1021">
        <v>32</v>
      </c>
      <c r="N1021">
        <v>26</v>
      </c>
      <c r="O1021">
        <v>14</v>
      </c>
      <c r="P1021">
        <v>12</v>
      </c>
      <c r="Q1021">
        <v>52</v>
      </c>
      <c r="R1021">
        <v>29</v>
      </c>
      <c r="S1021">
        <v>14</v>
      </c>
      <c r="T1021">
        <v>25</v>
      </c>
      <c r="U1021">
        <v>177</v>
      </c>
      <c r="V1021">
        <v>20</v>
      </c>
      <c r="W1021">
        <v>25</v>
      </c>
      <c r="X1021">
        <v>1</v>
      </c>
      <c r="Y1021">
        <v>21</v>
      </c>
      <c r="Z1021">
        <v>8</v>
      </c>
      <c r="AA1021">
        <v>23</v>
      </c>
      <c r="AB1021">
        <v>8</v>
      </c>
      <c r="AC1021">
        <v>55</v>
      </c>
      <c r="AD1021">
        <f t="shared" si="170"/>
        <v>8155</v>
      </c>
      <c r="AE1021" s="5">
        <f t="shared" si="171"/>
        <v>2.2652777777777779</v>
      </c>
      <c r="AF1021" s="5">
        <f t="shared" si="172"/>
        <v>5.7347222222222225</v>
      </c>
      <c r="AG1021" s="5">
        <f t="shared" si="173"/>
        <v>0.30769230769230771</v>
      </c>
      <c r="AH1021" s="5">
        <f t="shared" si="174"/>
        <v>0.76923076923076927</v>
      </c>
      <c r="AI1021" s="5">
        <f t="shared" si="175"/>
        <v>8.7126068376068386E-2</v>
      </c>
    </row>
    <row r="1022" spans="2:35" x14ac:dyDescent="0.3">
      <c r="B1022">
        <v>54568</v>
      </c>
      <c r="C1022" s="7">
        <v>44133</v>
      </c>
      <c r="D1022" s="6">
        <f t="shared" si="168"/>
        <v>2020</v>
      </c>
      <c r="E1022" s="4" t="str">
        <f t="shared" si="165"/>
        <v>Q4-2020</v>
      </c>
      <c r="F1022" s="4" t="str">
        <f t="shared" si="166"/>
        <v>October</v>
      </c>
      <c r="G1022" s="6">
        <f t="shared" si="169"/>
        <v>44</v>
      </c>
      <c r="H1022" s="4" t="str">
        <f t="shared" si="167"/>
        <v>Thursday</v>
      </c>
      <c r="I1022">
        <v>1</v>
      </c>
      <c r="J1022">
        <v>26</v>
      </c>
      <c r="K1022">
        <v>35</v>
      </c>
      <c r="L1022">
        <v>2</v>
      </c>
      <c r="M1022">
        <v>21</v>
      </c>
      <c r="N1022">
        <v>24</v>
      </c>
      <c r="O1022">
        <v>30</v>
      </c>
      <c r="P1022">
        <v>12</v>
      </c>
      <c r="Q1022">
        <v>60</v>
      </c>
      <c r="R1022">
        <v>27</v>
      </c>
      <c r="S1022">
        <v>14</v>
      </c>
      <c r="T1022">
        <v>21</v>
      </c>
      <c r="U1022">
        <v>291</v>
      </c>
      <c r="V1022">
        <v>22</v>
      </c>
      <c r="W1022">
        <v>16</v>
      </c>
      <c r="X1022">
        <v>2</v>
      </c>
      <c r="Y1022">
        <v>18</v>
      </c>
      <c r="Z1022">
        <v>7</v>
      </c>
      <c r="AA1022">
        <v>12</v>
      </c>
      <c r="AB1022">
        <v>7</v>
      </c>
      <c r="AC1022">
        <v>33</v>
      </c>
      <c r="AD1022">
        <f t="shared" si="170"/>
        <v>10291</v>
      </c>
      <c r="AE1022" s="5">
        <f t="shared" si="171"/>
        <v>2.8586111111111112</v>
      </c>
      <c r="AF1022" s="5">
        <f t="shared" si="172"/>
        <v>5.1413888888888888</v>
      </c>
      <c r="AG1022" s="5">
        <f t="shared" si="173"/>
        <v>0.29166666666666669</v>
      </c>
      <c r="AH1022" s="5">
        <f t="shared" si="174"/>
        <v>0.91666666666666663</v>
      </c>
      <c r="AI1022" s="5">
        <f t="shared" si="175"/>
        <v>0.1191087962962963</v>
      </c>
    </row>
    <row r="1023" spans="2:35" x14ac:dyDescent="0.3">
      <c r="B1023">
        <v>54569</v>
      </c>
      <c r="C1023" s="7">
        <v>44133</v>
      </c>
      <c r="D1023" s="6">
        <f t="shared" si="168"/>
        <v>2020</v>
      </c>
      <c r="E1023" s="4" t="str">
        <f t="shared" si="165"/>
        <v>Q4-2020</v>
      </c>
      <c r="F1023" s="4" t="str">
        <f t="shared" si="166"/>
        <v>October</v>
      </c>
      <c r="G1023" s="6">
        <f t="shared" si="169"/>
        <v>44</v>
      </c>
      <c r="H1023" s="4" t="str">
        <f t="shared" si="167"/>
        <v>Thursday</v>
      </c>
      <c r="I1023">
        <v>2</v>
      </c>
      <c r="J1023">
        <v>29</v>
      </c>
      <c r="K1023">
        <v>39</v>
      </c>
      <c r="L1023">
        <v>3</v>
      </c>
      <c r="M1023">
        <v>24</v>
      </c>
      <c r="N1023">
        <v>26</v>
      </c>
      <c r="O1023">
        <v>27</v>
      </c>
      <c r="P1023">
        <v>12</v>
      </c>
      <c r="Q1023">
        <v>82</v>
      </c>
      <c r="R1023">
        <v>25</v>
      </c>
      <c r="S1023">
        <v>14</v>
      </c>
      <c r="T1023">
        <v>24</v>
      </c>
      <c r="U1023">
        <v>318</v>
      </c>
      <c r="V1023">
        <v>21</v>
      </c>
      <c r="W1023">
        <v>12</v>
      </c>
      <c r="X1023">
        <v>2</v>
      </c>
      <c r="Y1023">
        <v>19</v>
      </c>
      <c r="Z1023">
        <v>7</v>
      </c>
      <c r="AA1023">
        <v>20</v>
      </c>
      <c r="AB1023">
        <v>7</v>
      </c>
      <c r="AC1023">
        <v>84</v>
      </c>
      <c r="AD1023">
        <f t="shared" si="170"/>
        <v>12310</v>
      </c>
      <c r="AE1023" s="5">
        <f t="shared" si="171"/>
        <v>3.4194444444444443</v>
      </c>
      <c r="AF1023" s="5">
        <f t="shared" si="172"/>
        <v>4.5805555555555557</v>
      </c>
      <c r="AG1023" s="5">
        <f t="shared" si="173"/>
        <v>0.26923076923076922</v>
      </c>
      <c r="AH1023" s="5">
        <f t="shared" si="174"/>
        <v>0.80769230769230771</v>
      </c>
      <c r="AI1023" s="5">
        <f t="shared" si="175"/>
        <v>0.13151709401709402</v>
      </c>
    </row>
    <row r="1024" spans="2:35" x14ac:dyDescent="0.3">
      <c r="B1024">
        <v>54570</v>
      </c>
      <c r="C1024" s="7">
        <v>44134</v>
      </c>
      <c r="D1024" s="6">
        <f t="shared" si="168"/>
        <v>2020</v>
      </c>
      <c r="E1024" s="4" t="str">
        <f t="shared" si="165"/>
        <v>Q4-2020</v>
      </c>
      <c r="F1024" s="4" t="str">
        <f t="shared" si="166"/>
        <v>October</v>
      </c>
      <c r="G1024" s="6">
        <f t="shared" si="169"/>
        <v>44</v>
      </c>
      <c r="H1024" s="4" t="str">
        <f t="shared" si="167"/>
        <v>Friday</v>
      </c>
      <c r="I1024">
        <v>1</v>
      </c>
      <c r="J1024">
        <v>26</v>
      </c>
      <c r="K1024">
        <v>19</v>
      </c>
      <c r="L1024">
        <v>1</v>
      </c>
      <c r="M1024">
        <v>35</v>
      </c>
      <c r="N1024">
        <v>25</v>
      </c>
      <c r="O1024">
        <v>29</v>
      </c>
      <c r="P1024">
        <v>11</v>
      </c>
      <c r="Q1024">
        <v>49</v>
      </c>
      <c r="R1024">
        <v>15</v>
      </c>
      <c r="S1024">
        <v>13</v>
      </c>
      <c r="T1024">
        <v>23</v>
      </c>
      <c r="U1024">
        <v>167</v>
      </c>
      <c r="V1024">
        <v>21</v>
      </c>
      <c r="W1024">
        <v>26</v>
      </c>
      <c r="X1024">
        <v>1</v>
      </c>
      <c r="Y1024">
        <v>20</v>
      </c>
      <c r="Z1024">
        <v>8</v>
      </c>
      <c r="AA1024">
        <v>12</v>
      </c>
      <c r="AB1024">
        <v>8</v>
      </c>
      <c r="AC1024">
        <v>31</v>
      </c>
      <c r="AD1024">
        <f t="shared" si="170"/>
        <v>7459</v>
      </c>
      <c r="AE1024" s="5">
        <f t="shared" si="171"/>
        <v>2.0719444444444446</v>
      </c>
      <c r="AF1024" s="5">
        <f t="shared" si="172"/>
        <v>5.9280555555555559</v>
      </c>
      <c r="AG1024" s="5">
        <f t="shared" si="173"/>
        <v>0.32</v>
      </c>
      <c r="AH1024" s="5">
        <f t="shared" si="174"/>
        <v>0.84</v>
      </c>
      <c r="AI1024" s="5">
        <f t="shared" si="175"/>
        <v>8.2877777777777786E-2</v>
      </c>
    </row>
    <row r="1025" spans="2:35" x14ac:dyDescent="0.3">
      <c r="B1025">
        <v>54571</v>
      </c>
      <c r="C1025" s="7">
        <v>44134</v>
      </c>
      <c r="D1025" s="6">
        <f t="shared" si="168"/>
        <v>2020</v>
      </c>
      <c r="E1025" s="4" t="str">
        <f t="shared" si="165"/>
        <v>Q4-2020</v>
      </c>
      <c r="F1025" s="4" t="str">
        <f t="shared" si="166"/>
        <v>October</v>
      </c>
      <c r="G1025" s="6">
        <f t="shared" si="169"/>
        <v>44</v>
      </c>
      <c r="H1025" s="4" t="str">
        <f t="shared" si="167"/>
        <v>Friday</v>
      </c>
      <c r="I1025">
        <v>2</v>
      </c>
      <c r="J1025">
        <v>29</v>
      </c>
      <c r="K1025">
        <v>38</v>
      </c>
      <c r="L1025">
        <v>3</v>
      </c>
      <c r="M1025">
        <v>20</v>
      </c>
      <c r="N1025">
        <v>26</v>
      </c>
      <c r="O1025">
        <v>18</v>
      </c>
      <c r="P1025">
        <v>12</v>
      </c>
      <c r="Q1025">
        <v>66</v>
      </c>
      <c r="R1025">
        <v>19</v>
      </c>
      <c r="S1025">
        <v>12</v>
      </c>
      <c r="T1025">
        <v>23</v>
      </c>
      <c r="U1025">
        <v>302</v>
      </c>
      <c r="V1025">
        <v>21</v>
      </c>
      <c r="W1025">
        <v>29</v>
      </c>
      <c r="X1025">
        <v>2</v>
      </c>
      <c r="Y1025">
        <v>24</v>
      </c>
      <c r="Z1025">
        <v>7</v>
      </c>
      <c r="AA1025">
        <v>12</v>
      </c>
      <c r="AB1025">
        <v>7</v>
      </c>
      <c r="AC1025">
        <v>53</v>
      </c>
      <c r="AD1025">
        <f t="shared" si="170"/>
        <v>11400</v>
      </c>
      <c r="AE1025" s="5">
        <f t="shared" si="171"/>
        <v>3.1666666666666665</v>
      </c>
      <c r="AF1025" s="5">
        <f t="shared" si="172"/>
        <v>4.8333333333333339</v>
      </c>
      <c r="AG1025" s="5">
        <f t="shared" si="173"/>
        <v>0.26923076923076922</v>
      </c>
      <c r="AH1025" s="5">
        <f t="shared" si="174"/>
        <v>0.80769230769230771</v>
      </c>
      <c r="AI1025" s="5">
        <f t="shared" si="175"/>
        <v>0.12179487179487179</v>
      </c>
    </row>
    <row r="1026" spans="2:35" x14ac:dyDescent="0.3">
      <c r="B1026">
        <v>54572</v>
      </c>
      <c r="C1026" s="7">
        <v>44135</v>
      </c>
      <c r="D1026" s="6">
        <f t="shared" si="168"/>
        <v>2020</v>
      </c>
      <c r="E1026" s="4" t="str">
        <f t="shared" si="165"/>
        <v>Q4-2020</v>
      </c>
      <c r="F1026" s="4" t="str">
        <f t="shared" si="166"/>
        <v>October</v>
      </c>
      <c r="G1026" s="6">
        <f t="shared" si="169"/>
        <v>44</v>
      </c>
      <c r="H1026" s="4" t="str">
        <f t="shared" si="167"/>
        <v>Saturday</v>
      </c>
      <c r="I1026">
        <v>1</v>
      </c>
      <c r="J1026">
        <v>26</v>
      </c>
      <c r="K1026">
        <v>38</v>
      </c>
      <c r="L1026">
        <v>2</v>
      </c>
      <c r="M1026">
        <v>16</v>
      </c>
      <c r="N1026">
        <v>24</v>
      </c>
      <c r="O1026">
        <v>27</v>
      </c>
      <c r="P1026">
        <v>12</v>
      </c>
      <c r="Q1026">
        <v>69</v>
      </c>
      <c r="R1026">
        <v>28</v>
      </c>
      <c r="S1026">
        <v>13</v>
      </c>
      <c r="T1026">
        <v>20</v>
      </c>
      <c r="U1026">
        <v>398</v>
      </c>
      <c r="V1026">
        <v>22</v>
      </c>
      <c r="W1026">
        <v>17</v>
      </c>
      <c r="X1026">
        <v>1</v>
      </c>
      <c r="Y1026">
        <v>22</v>
      </c>
      <c r="Z1026">
        <v>7</v>
      </c>
      <c r="AA1026">
        <v>26</v>
      </c>
      <c r="AB1026">
        <v>7</v>
      </c>
      <c r="AC1026">
        <v>36</v>
      </c>
      <c r="AD1026">
        <f t="shared" si="170"/>
        <v>12986</v>
      </c>
      <c r="AE1026" s="5">
        <f t="shared" si="171"/>
        <v>3.6072222222222221</v>
      </c>
      <c r="AF1026" s="5">
        <f t="shared" si="172"/>
        <v>4.3927777777777779</v>
      </c>
      <c r="AG1026" s="5">
        <f t="shared" si="173"/>
        <v>0.29166666666666669</v>
      </c>
      <c r="AH1026" s="5">
        <f t="shared" si="174"/>
        <v>0.91666666666666663</v>
      </c>
      <c r="AI1026" s="5">
        <f t="shared" si="175"/>
        <v>0.15030092592592592</v>
      </c>
    </row>
    <row r="1027" spans="2:35" x14ac:dyDescent="0.3">
      <c r="B1027">
        <v>54573</v>
      </c>
      <c r="C1027" s="7">
        <v>44137</v>
      </c>
      <c r="D1027" s="6">
        <f t="shared" si="168"/>
        <v>2020</v>
      </c>
      <c r="E1027" s="4" t="str">
        <f t="shared" si="165"/>
        <v>Q4-2020</v>
      </c>
      <c r="F1027" s="4" t="str">
        <f t="shared" si="166"/>
        <v>November</v>
      </c>
      <c r="G1027" s="6">
        <f t="shared" si="169"/>
        <v>45</v>
      </c>
      <c r="H1027" s="4" t="str">
        <f t="shared" si="167"/>
        <v>Monday</v>
      </c>
      <c r="I1027">
        <v>1</v>
      </c>
      <c r="J1027">
        <v>26</v>
      </c>
      <c r="K1027">
        <v>21</v>
      </c>
      <c r="L1027">
        <v>1</v>
      </c>
      <c r="M1027">
        <v>39</v>
      </c>
      <c r="N1027">
        <v>25</v>
      </c>
      <c r="O1027">
        <v>21</v>
      </c>
      <c r="P1027">
        <v>13</v>
      </c>
      <c r="Q1027">
        <v>81</v>
      </c>
      <c r="R1027">
        <v>21</v>
      </c>
      <c r="S1027">
        <v>14</v>
      </c>
      <c r="T1027">
        <v>22</v>
      </c>
      <c r="U1027">
        <v>260</v>
      </c>
      <c r="V1027">
        <v>21</v>
      </c>
      <c r="W1027">
        <v>14</v>
      </c>
      <c r="X1027">
        <v>1</v>
      </c>
      <c r="Y1027">
        <v>22</v>
      </c>
      <c r="Z1027">
        <v>7</v>
      </c>
      <c r="AA1027">
        <v>18</v>
      </c>
      <c r="AB1027">
        <v>7</v>
      </c>
      <c r="AC1027">
        <v>43</v>
      </c>
      <c r="AD1027">
        <f t="shared" si="170"/>
        <v>9973</v>
      </c>
      <c r="AE1027" s="5">
        <f t="shared" si="171"/>
        <v>2.7702777777777778</v>
      </c>
      <c r="AF1027" s="5">
        <f t="shared" si="172"/>
        <v>5.2297222222222217</v>
      </c>
      <c r="AG1027" s="5">
        <f t="shared" si="173"/>
        <v>0.28000000000000003</v>
      </c>
      <c r="AH1027" s="5">
        <f t="shared" si="174"/>
        <v>0.84</v>
      </c>
      <c r="AI1027" s="5">
        <f t="shared" si="175"/>
        <v>0.11081111111111111</v>
      </c>
    </row>
    <row r="1028" spans="2:35" x14ac:dyDescent="0.3">
      <c r="B1028">
        <v>54574</v>
      </c>
      <c r="C1028" s="7">
        <v>44137</v>
      </c>
      <c r="D1028" s="6">
        <f t="shared" si="168"/>
        <v>2020</v>
      </c>
      <c r="E1028" s="4" t="str">
        <f t="shared" si="165"/>
        <v>Q4-2020</v>
      </c>
      <c r="F1028" s="4" t="str">
        <f t="shared" si="166"/>
        <v>November</v>
      </c>
      <c r="G1028" s="6">
        <f t="shared" si="169"/>
        <v>45</v>
      </c>
      <c r="H1028" s="4" t="str">
        <f t="shared" si="167"/>
        <v>Monday</v>
      </c>
      <c r="I1028">
        <v>2</v>
      </c>
      <c r="J1028">
        <v>26</v>
      </c>
      <c r="K1028">
        <v>24</v>
      </c>
      <c r="L1028">
        <v>2</v>
      </c>
      <c r="M1028">
        <v>29</v>
      </c>
      <c r="N1028">
        <v>24</v>
      </c>
      <c r="O1028">
        <v>17</v>
      </c>
      <c r="P1028">
        <v>12</v>
      </c>
      <c r="Q1028">
        <v>80</v>
      </c>
      <c r="R1028">
        <v>28</v>
      </c>
      <c r="S1028">
        <v>13</v>
      </c>
      <c r="T1028">
        <v>24</v>
      </c>
      <c r="U1028">
        <v>362</v>
      </c>
      <c r="V1028">
        <v>20</v>
      </c>
      <c r="W1028">
        <v>25</v>
      </c>
      <c r="X1028">
        <v>2</v>
      </c>
      <c r="Y1028">
        <v>22</v>
      </c>
      <c r="Z1028">
        <v>7</v>
      </c>
      <c r="AA1028">
        <v>23</v>
      </c>
      <c r="AB1028">
        <v>7</v>
      </c>
      <c r="AC1028">
        <v>33</v>
      </c>
      <c r="AD1028">
        <f t="shared" si="170"/>
        <v>12216</v>
      </c>
      <c r="AE1028" s="5">
        <f t="shared" si="171"/>
        <v>3.3933333333333335</v>
      </c>
      <c r="AF1028" s="5">
        <f t="shared" si="172"/>
        <v>4.6066666666666665</v>
      </c>
      <c r="AG1028" s="5">
        <f t="shared" si="173"/>
        <v>0.29166666666666669</v>
      </c>
      <c r="AH1028" s="5">
        <f t="shared" si="174"/>
        <v>0.83333333333333337</v>
      </c>
      <c r="AI1028" s="5">
        <f t="shared" si="175"/>
        <v>0.1413888888888889</v>
      </c>
    </row>
    <row r="1029" spans="2:35" x14ac:dyDescent="0.3">
      <c r="B1029">
        <v>54575</v>
      </c>
      <c r="C1029" s="7">
        <v>44138</v>
      </c>
      <c r="D1029" s="6">
        <f t="shared" si="168"/>
        <v>2020</v>
      </c>
      <c r="E1029" s="4" t="str">
        <f t="shared" si="165"/>
        <v>Q4-2020</v>
      </c>
      <c r="F1029" s="4" t="str">
        <f t="shared" si="166"/>
        <v>November</v>
      </c>
      <c r="G1029" s="6">
        <f t="shared" si="169"/>
        <v>45</v>
      </c>
      <c r="H1029" s="4" t="str">
        <f t="shared" si="167"/>
        <v>Tuesday</v>
      </c>
      <c r="I1029">
        <v>1</v>
      </c>
      <c r="J1029">
        <v>26</v>
      </c>
      <c r="K1029">
        <v>40</v>
      </c>
      <c r="L1029">
        <v>1</v>
      </c>
      <c r="M1029">
        <v>41</v>
      </c>
      <c r="N1029">
        <v>25</v>
      </c>
      <c r="O1029">
        <v>25</v>
      </c>
      <c r="P1029">
        <v>12</v>
      </c>
      <c r="Q1029">
        <v>76</v>
      </c>
      <c r="R1029">
        <v>28</v>
      </c>
      <c r="S1029">
        <v>14</v>
      </c>
      <c r="T1029">
        <v>24</v>
      </c>
      <c r="U1029">
        <v>249</v>
      </c>
      <c r="V1029">
        <v>21</v>
      </c>
      <c r="W1029">
        <v>28</v>
      </c>
      <c r="X1029">
        <v>2</v>
      </c>
      <c r="Y1029">
        <v>22</v>
      </c>
      <c r="Z1029">
        <v>7</v>
      </c>
      <c r="AA1029">
        <v>22</v>
      </c>
      <c r="AB1029">
        <v>7</v>
      </c>
      <c r="AC1029">
        <v>50</v>
      </c>
      <c r="AD1029">
        <f t="shared" si="170"/>
        <v>10212</v>
      </c>
      <c r="AE1029" s="5">
        <f t="shared" si="171"/>
        <v>2.8366666666666664</v>
      </c>
      <c r="AF1029" s="5">
        <f t="shared" si="172"/>
        <v>5.163333333333334</v>
      </c>
      <c r="AG1029" s="5">
        <f t="shared" si="173"/>
        <v>0.28000000000000003</v>
      </c>
      <c r="AH1029" s="5">
        <f t="shared" si="174"/>
        <v>0.84</v>
      </c>
      <c r="AI1029" s="5">
        <f t="shared" si="175"/>
        <v>0.11346666666666666</v>
      </c>
    </row>
    <row r="1030" spans="2:35" x14ac:dyDescent="0.3">
      <c r="B1030">
        <v>54576</v>
      </c>
      <c r="C1030" s="7">
        <v>44138</v>
      </c>
      <c r="D1030" s="6">
        <f t="shared" si="168"/>
        <v>2020</v>
      </c>
      <c r="E1030" s="4" t="str">
        <f t="shared" si="165"/>
        <v>Q4-2020</v>
      </c>
      <c r="F1030" s="4" t="str">
        <f t="shared" si="166"/>
        <v>November</v>
      </c>
      <c r="G1030" s="6">
        <f t="shared" si="169"/>
        <v>45</v>
      </c>
      <c r="H1030" s="4" t="str">
        <f t="shared" si="167"/>
        <v>Tuesday</v>
      </c>
      <c r="I1030">
        <v>2</v>
      </c>
      <c r="J1030">
        <v>24</v>
      </c>
      <c r="K1030">
        <v>45</v>
      </c>
      <c r="L1030">
        <v>1</v>
      </c>
      <c r="M1030">
        <v>35</v>
      </c>
      <c r="N1030">
        <v>23</v>
      </c>
      <c r="O1030">
        <v>27</v>
      </c>
      <c r="P1030">
        <v>13</v>
      </c>
      <c r="Q1030">
        <v>73</v>
      </c>
      <c r="R1030">
        <v>20</v>
      </c>
      <c r="S1030">
        <v>12</v>
      </c>
      <c r="T1030">
        <v>23</v>
      </c>
      <c r="U1030">
        <v>342</v>
      </c>
      <c r="V1030">
        <v>21</v>
      </c>
      <c r="W1030">
        <v>28</v>
      </c>
      <c r="X1030">
        <v>2</v>
      </c>
      <c r="Y1030">
        <v>23</v>
      </c>
      <c r="Z1030">
        <v>7</v>
      </c>
      <c r="AA1030">
        <v>20</v>
      </c>
      <c r="AB1030">
        <v>7</v>
      </c>
      <c r="AC1030">
        <v>44</v>
      </c>
      <c r="AD1030">
        <f t="shared" si="170"/>
        <v>11523</v>
      </c>
      <c r="AE1030" s="5">
        <f t="shared" si="171"/>
        <v>3.2008333333333332</v>
      </c>
      <c r="AF1030" s="5">
        <f t="shared" si="172"/>
        <v>4.7991666666666664</v>
      </c>
      <c r="AG1030" s="5">
        <f t="shared" si="173"/>
        <v>0.30434782608695654</v>
      </c>
      <c r="AH1030" s="5">
        <f t="shared" si="174"/>
        <v>0.91304347826086951</v>
      </c>
      <c r="AI1030" s="5">
        <f t="shared" si="175"/>
        <v>0.13916666666666666</v>
      </c>
    </row>
    <row r="1031" spans="2:35" x14ac:dyDescent="0.3">
      <c r="B1031">
        <v>54577</v>
      </c>
      <c r="C1031" s="7">
        <v>44139</v>
      </c>
      <c r="D1031" s="6">
        <f t="shared" si="168"/>
        <v>2020</v>
      </c>
      <c r="E1031" s="4" t="str">
        <f t="shared" si="165"/>
        <v>Q4-2020</v>
      </c>
      <c r="F1031" s="4" t="str">
        <f t="shared" si="166"/>
        <v>November</v>
      </c>
      <c r="G1031" s="6">
        <f t="shared" si="169"/>
        <v>45</v>
      </c>
      <c r="H1031" s="4" t="str">
        <f t="shared" si="167"/>
        <v>Wednesday</v>
      </c>
      <c r="I1031">
        <v>1</v>
      </c>
      <c r="J1031">
        <v>28</v>
      </c>
      <c r="K1031">
        <v>44</v>
      </c>
      <c r="L1031">
        <v>2</v>
      </c>
      <c r="M1031">
        <v>39</v>
      </c>
      <c r="N1031">
        <v>26</v>
      </c>
      <c r="O1031">
        <v>21</v>
      </c>
      <c r="P1031">
        <v>14</v>
      </c>
      <c r="Q1031">
        <v>88</v>
      </c>
      <c r="R1031">
        <v>13</v>
      </c>
      <c r="S1031">
        <v>13</v>
      </c>
      <c r="T1031">
        <v>21</v>
      </c>
      <c r="U1031">
        <v>272</v>
      </c>
      <c r="V1031">
        <v>21</v>
      </c>
      <c r="W1031">
        <v>14</v>
      </c>
      <c r="X1031">
        <v>2</v>
      </c>
      <c r="Y1031">
        <v>22</v>
      </c>
      <c r="Z1031">
        <v>7</v>
      </c>
      <c r="AA1031">
        <v>22</v>
      </c>
      <c r="AB1031">
        <v>7</v>
      </c>
      <c r="AC1031">
        <v>90</v>
      </c>
      <c r="AD1031">
        <f t="shared" si="170"/>
        <v>11012</v>
      </c>
      <c r="AE1031" s="5">
        <f t="shared" si="171"/>
        <v>3.0588888888888888</v>
      </c>
      <c r="AF1031" s="5">
        <f t="shared" si="172"/>
        <v>4.9411111111111108</v>
      </c>
      <c r="AG1031" s="5">
        <f t="shared" si="173"/>
        <v>0.26923076923076922</v>
      </c>
      <c r="AH1031" s="5">
        <f t="shared" si="174"/>
        <v>0.80769230769230771</v>
      </c>
      <c r="AI1031" s="5">
        <f t="shared" si="175"/>
        <v>0.11764957264957264</v>
      </c>
    </row>
    <row r="1032" spans="2:35" x14ac:dyDescent="0.3">
      <c r="B1032">
        <v>54578</v>
      </c>
      <c r="C1032" s="7">
        <v>44139</v>
      </c>
      <c r="D1032" s="6">
        <f t="shared" si="168"/>
        <v>2020</v>
      </c>
      <c r="E1032" s="4" t="str">
        <f t="shared" si="165"/>
        <v>Q4-2020</v>
      </c>
      <c r="F1032" s="4" t="str">
        <f t="shared" si="166"/>
        <v>November</v>
      </c>
      <c r="G1032" s="6">
        <f t="shared" si="169"/>
        <v>45</v>
      </c>
      <c r="H1032" s="4" t="str">
        <f t="shared" si="167"/>
        <v>Wednesday</v>
      </c>
      <c r="I1032">
        <v>2</v>
      </c>
      <c r="J1032">
        <v>26</v>
      </c>
      <c r="K1032">
        <v>41</v>
      </c>
      <c r="L1032">
        <v>2</v>
      </c>
      <c r="M1032">
        <v>19</v>
      </c>
      <c r="N1032">
        <v>24</v>
      </c>
      <c r="O1032">
        <v>27</v>
      </c>
      <c r="P1032">
        <v>13</v>
      </c>
      <c r="Q1032">
        <v>47</v>
      </c>
      <c r="R1032">
        <v>26</v>
      </c>
      <c r="S1032">
        <v>13</v>
      </c>
      <c r="T1032">
        <v>23</v>
      </c>
      <c r="U1032">
        <v>194</v>
      </c>
      <c r="V1032">
        <v>20</v>
      </c>
      <c r="W1032">
        <v>18</v>
      </c>
      <c r="X1032">
        <v>1</v>
      </c>
      <c r="Y1032">
        <v>21</v>
      </c>
      <c r="Z1032">
        <v>8</v>
      </c>
      <c r="AA1032">
        <v>12</v>
      </c>
      <c r="AB1032">
        <v>8</v>
      </c>
      <c r="AC1032">
        <v>68</v>
      </c>
      <c r="AD1032">
        <f t="shared" si="170"/>
        <v>8086</v>
      </c>
      <c r="AE1032" s="5">
        <f t="shared" si="171"/>
        <v>2.2461111111111109</v>
      </c>
      <c r="AF1032" s="5">
        <f t="shared" si="172"/>
        <v>5.7538888888888895</v>
      </c>
      <c r="AG1032" s="5">
        <f t="shared" si="173"/>
        <v>0.33333333333333331</v>
      </c>
      <c r="AH1032" s="5">
        <f t="shared" si="174"/>
        <v>0.83333333333333337</v>
      </c>
      <c r="AI1032" s="5">
        <f t="shared" si="175"/>
        <v>9.3587962962962956E-2</v>
      </c>
    </row>
    <row r="1033" spans="2:35" x14ac:dyDescent="0.3">
      <c r="B1033">
        <v>54579</v>
      </c>
      <c r="C1033" s="7">
        <v>44140</v>
      </c>
      <c r="D1033" s="6">
        <f t="shared" si="168"/>
        <v>2020</v>
      </c>
      <c r="E1033" s="4" t="str">
        <f t="shared" si="165"/>
        <v>Q4-2020</v>
      </c>
      <c r="F1033" s="4" t="str">
        <f t="shared" si="166"/>
        <v>November</v>
      </c>
      <c r="G1033" s="6">
        <f t="shared" si="169"/>
        <v>45</v>
      </c>
      <c r="H1033" s="4" t="str">
        <f t="shared" si="167"/>
        <v>Thursday</v>
      </c>
      <c r="I1033">
        <v>1</v>
      </c>
      <c r="J1033">
        <v>28</v>
      </c>
      <c r="K1033">
        <v>23</v>
      </c>
      <c r="L1033">
        <v>2</v>
      </c>
      <c r="M1033">
        <v>34</v>
      </c>
      <c r="N1033">
        <v>26</v>
      </c>
      <c r="O1033">
        <v>16</v>
      </c>
      <c r="P1033">
        <v>13</v>
      </c>
      <c r="Q1033">
        <v>72</v>
      </c>
      <c r="R1033">
        <v>21</v>
      </c>
      <c r="S1033">
        <v>14</v>
      </c>
      <c r="T1033">
        <v>23</v>
      </c>
      <c r="U1033">
        <v>342</v>
      </c>
      <c r="V1033">
        <v>22</v>
      </c>
      <c r="W1033">
        <v>20</v>
      </c>
      <c r="X1033">
        <v>1</v>
      </c>
      <c r="Y1033">
        <v>21</v>
      </c>
      <c r="Z1033">
        <v>6</v>
      </c>
      <c r="AA1033">
        <v>16</v>
      </c>
      <c r="AB1033">
        <v>6</v>
      </c>
      <c r="AC1033">
        <v>77</v>
      </c>
      <c r="AD1033">
        <f t="shared" si="170"/>
        <v>12498</v>
      </c>
      <c r="AE1033" s="5">
        <f t="shared" si="171"/>
        <v>3.4716666666666667</v>
      </c>
      <c r="AF1033" s="5">
        <f t="shared" si="172"/>
        <v>4.5283333333333333</v>
      </c>
      <c r="AG1033" s="5">
        <f t="shared" si="173"/>
        <v>0.23076923076923078</v>
      </c>
      <c r="AH1033" s="5">
        <f t="shared" si="174"/>
        <v>0.84615384615384615</v>
      </c>
      <c r="AI1033" s="5">
        <f t="shared" si="175"/>
        <v>0.13352564102564102</v>
      </c>
    </row>
    <row r="1034" spans="2:35" x14ac:dyDescent="0.3">
      <c r="B1034">
        <v>54580</v>
      </c>
      <c r="C1034" s="7">
        <v>44140</v>
      </c>
      <c r="D1034" s="6">
        <f t="shared" si="168"/>
        <v>2020</v>
      </c>
      <c r="E1034" s="4" t="str">
        <f t="shared" si="165"/>
        <v>Q4-2020</v>
      </c>
      <c r="F1034" s="4" t="str">
        <f t="shared" si="166"/>
        <v>November</v>
      </c>
      <c r="G1034" s="6">
        <f t="shared" si="169"/>
        <v>45</v>
      </c>
      <c r="H1034" s="4" t="str">
        <f t="shared" si="167"/>
        <v>Thursday</v>
      </c>
      <c r="I1034">
        <v>2</v>
      </c>
      <c r="J1034">
        <v>25</v>
      </c>
      <c r="K1034">
        <v>33</v>
      </c>
      <c r="L1034">
        <v>2</v>
      </c>
      <c r="M1034">
        <v>16</v>
      </c>
      <c r="N1034">
        <v>23</v>
      </c>
      <c r="O1034">
        <v>23</v>
      </c>
      <c r="P1034">
        <v>14</v>
      </c>
      <c r="Q1034">
        <v>75</v>
      </c>
      <c r="R1034">
        <v>12</v>
      </c>
      <c r="S1034">
        <v>13</v>
      </c>
      <c r="T1034">
        <v>22</v>
      </c>
      <c r="U1034">
        <v>241</v>
      </c>
      <c r="V1034">
        <v>20</v>
      </c>
      <c r="W1034">
        <v>24</v>
      </c>
      <c r="X1034">
        <v>2</v>
      </c>
      <c r="Y1034">
        <v>25</v>
      </c>
      <c r="Z1034">
        <v>8</v>
      </c>
      <c r="AA1034">
        <v>19</v>
      </c>
      <c r="AB1034">
        <v>8</v>
      </c>
      <c r="AC1034">
        <v>81</v>
      </c>
      <c r="AD1034">
        <f t="shared" si="170"/>
        <v>9365</v>
      </c>
      <c r="AE1034" s="5">
        <f t="shared" si="171"/>
        <v>2.6013888888888888</v>
      </c>
      <c r="AF1034" s="5">
        <f t="shared" si="172"/>
        <v>5.3986111111111112</v>
      </c>
      <c r="AG1034" s="5">
        <f t="shared" si="173"/>
        <v>0.34782608695652173</v>
      </c>
      <c r="AH1034" s="5">
        <f t="shared" si="174"/>
        <v>0.86956521739130432</v>
      </c>
      <c r="AI1034" s="5">
        <f t="shared" si="175"/>
        <v>0.11310386473429951</v>
      </c>
    </row>
    <row r="1035" spans="2:35" x14ac:dyDescent="0.3">
      <c r="B1035">
        <v>54581</v>
      </c>
      <c r="C1035" s="7">
        <v>44141</v>
      </c>
      <c r="D1035" s="6">
        <f t="shared" si="168"/>
        <v>2020</v>
      </c>
      <c r="E1035" s="4" t="str">
        <f t="shared" si="165"/>
        <v>Q4-2020</v>
      </c>
      <c r="F1035" s="4" t="str">
        <f t="shared" si="166"/>
        <v>November</v>
      </c>
      <c r="G1035" s="6">
        <f t="shared" si="169"/>
        <v>45</v>
      </c>
      <c r="H1035" s="4" t="str">
        <f t="shared" si="167"/>
        <v>Friday</v>
      </c>
      <c r="I1035">
        <v>1</v>
      </c>
      <c r="J1035">
        <v>25</v>
      </c>
      <c r="K1035">
        <v>23</v>
      </c>
      <c r="L1035">
        <v>1</v>
      </c>
      <c r="M1035">
        <v>26</v>
      </c>
      <c r="N1035">
        <v>24</v>
      </c>
      <c r="O1035">
        <v>21</v>
      </c>
      <c r="P1035">
        <v>13</v>
      </c>
      <c r="Q1035">
        <v>38</v>
      </c>
      <c r="R1035">
        <v>21</v>
      </c>
      <c r="S1035">
        <v>14</v>
      </c>
      <c r="T1035">
        <v>21</v>
      </c>
      <c r="U1035">
        <v>176</v>
      </c>
      <c r="V1035">
        <v>21</v>
      </c>
      <c r="W1035">
        <v>29</v>
      </c>
      <c r="X1035">
        <v>2</v>
      </c>
      <c r="Y1035">
        <v>19</v>
      </c>
      <c r="Z1035">
        <v>6</v>
      </c>
      <c r="AA1035">
        <v>24</v>
      </c>
      <c r="AB1035">
        <v>6</v>
      </c>
      <c r="AC1035">
        <v>76</v>
      </c>
      <c r="AD1035">
        <f t="shared" si="170"/>
        <v>7540</v>
      </c>
      <c r="AE1035" s="5">
        <f t="shared" si="171"/>
        <v>2.0944444444444446</v>
      </c>
      <c r="AF1035" s="5">
        <f t="shared" si="172"/>
        <v>5.905555555555555</v>
      </c>
      <c r="AG1035" s="5">
        <f t="shared" si="173"/>
        <v>0.25</v>
      </c>
      <c r="AH1035" s="5">
        <f t="shared" si="174"/>
        <v>0.875</v>
      </c>
      <c r="AI1035" s="5">
        <f t="shared" si="175"/>
        <v>8.7268518518518523E-2</v>
      </c>
    </row>
    <row r="1036" spans="2:35" x14ac:dyDescent="0.3">
      <c r="B1036">
        <v>54582</v>
      </c>
      <c r="C1036" s="7">
        <v>44141</v>
      </c>
      <c r="D1036" s="6">
        <f t="shared" si="168"/>
        <v>2020</v>
      </c>
      <c r="E1036" s="4" t="str">
        <f t="shared" si="165"/>
        <v>Q4-2020</v>
      </c>
      <c r="F1036" s="4" t="str">
        <f t="shared" si="166"/>
        <v>November</v>
      </c>
      <c r="G1036" s="6">
        <f t="shared" si="169"/>
        <v>45</v>
      </c>
      <c r="H1036" s="4" t="str">
        <f t="shared" si="167"/>
        <v>Friday</v>
      </c>
      <c r="I1036">
        <v>2</v>
      </c>
      <c r="J1036">
        <v>26</v>
      </c>
      <c r="K1036">
        <v>36</v>
      </c>
      <c r="L1036">
        <v>2</v>
      </c>
      <c r="M1036">
        <v>23</v>
      </c>
      <c r="N1036">
        <v>24</v>
      </c>
      <c r="O1036">
        <v>26</v>
      </c>
      <c r="P1036">
        <v>13</v>
      </c>
      <c r="Q1036">
        <v>49</v>
      </c>
      <c r="R1036">
        <v>27</v>
      </c>
      <c r="S1036">
        <v>13</v>
      </c>
      <c r="T1036">
        <v>22</v>
      </c>
      <c r="U1036">
        <v>197</v>
      </c>
      <c r="V1036">
        <v>21</v>
      </c>
      <c r="W1036">
        <v>28</v>
      </c>
      <c r="X1036">
        <v>2</v>
      </c>
      <c r="Y1036">
        <v>21</v>
      </c>
      <c r="Z1036">
        <v>8</v>
      </c>
      <c r="AA1036">
        <v>19</v>
      </c>
      <c r="AB1036">
        <v>8</v>
      </c>
      <c r="AC1036">
        <v>88</v>
      </c>
      <c r="AD1036">
        <f t="shared" si="170"/>
        <v>8612</v>
      </c>
      <c r="AE1036" s="5">
        <f t="shared" si="171"/>
        <v>2.3922222222222222</v>
      </c>
      <c r="AF1036" s="5">
        <f t="shared" si="172"/>
        <v>5.6077777777777778</v>
      </c>
      <c r="AG1036" s="5">
        <f t="shared" si="173"/>
        <v>0.33333333333333331</v>
      </c>
      <c r="AH1036" s="5">
        <f t="shared" si="174"/>
        <v>0.875</v>
      </c>
      <c r="AI1036" s="5">
        <f t="shared" si="175"/>
        <v>9.9675925925925932E-2</v>
      </c>
    </row>
    <row r="1037" spans="2:35" x14ac:dyDescent="0.3">
      <c r="B1037">
        <v>54583</v>
      </c>
      <c r="C1037" s="7">
        <v>44142</v>
      </c>
      <c r="D1037" s="6">
        <f t="shared" si="168"/>
        <v>2020</v>
      </c>
      <c r="E1037" s="4" t="str">
        <f t="shared" si="165"/>
        <v>Q4-2020</v>
      </c>
      <c r="F1037" s="4" t="str">
        <f t="shared" si="166"/>
        <v>November</v>
      </c>
      <c r="G1037" s="6">
        <f t="shared" si="169"/>
        <v>45</v>
      </c>
      <c r="H1037" s="4" t="str">
        <f t="shared" si="167"/>
        <v>Saturday</v>
      </c>
      <c r="I1037">
        <v>1</v>
      </c>
      <c r="J1037">
        <v>26</v>
      </c>
      <c r="K1037">
        <v>44</v>
      </c>
      <c r="L1037">
        <v>1</v>
      </c>
      <c r="M1037">
        <v>39</v>
      </c>
      <c r="N1037">
        <v>25</v>
      </c>
      <c r="O1037">
        <v>16</v>
      </c>
      <c r="P1037">
        <v>14</v>
      </c>
      <c r="Q1037">
        <v>42</v>
      </c>
      <c r="R1037">
        <v>17</v>
      </c>
      <c r="S1037">
        <v>14</v>
      </c>
      <c r="T1037">
        <v>23</v>
      </c>
      <c r="U1037">
        <v>297</v>
      </c>
      <c r="V1037">
        <v>21</v>
      </c>
      <c r="W1037">
        <v>30</v>
      </c>
      <c r="X1037">
        <v>1</v>
      </c>
      <c r="Y1037">
        <v>21</v>
      </c>
      <c r="Z1037">
        <v>7</v>
      </c>
      <c r="AA1037">
        <v>28</v>
      </c>
      <c r="AB1037">
        <v>7</v>
      </c>
      <c r="AC1037">
        <v>89</v>
      </c>
      <c r="AD1037">
        <f t="shared" si="170"/>
        <v>10995</v>
      </c>
      <c r="AE1037" s="5">
        <f t="shared" si="171"/>
        <v>3.0541666666666667</v>
      </c>
      <c r="AF1037" s="5">
        <f t="shared" si="172"/>
        <v>4.9458333333333329</v>
      </c>
      <c r="AG1037" s="5">
        <f t="shared" si="173"/>
        <v>0.28000000000000003</v>
      </c>
      <c r="AH1037" s="5">
        <f t="shared" si="174"/>
        <v>0.84</v>
      </c>
      <c r="AI1037" s="5">
        <f t="shared" si="175"/>
        <v>0.12216666666666667</v>
      </c>
    </row>
    <row r="1038" spans="2:35" x14ac:dyDescent="0.3">
      <c r="B1038">
        <v>54584</v>
      </c>
      <c r="C1038" s="7">
        <v>44144</v>
      </c>
      <c r="D1038" s="6">
        <f t="shared" si="168"/>
        <v>2020</v>
      </c>
      <c r="E1038" s="4" t="str">
        <f t="shared" si="165"/>
        <v>Q4-2020</v>
      </c>
      <c r="F1038" s="4" t="str">
        <f t="shared" si="166"/>
        <v>November</v>
      </c>
      <c r="G1038" s="6">
        <f t="shared" si="169"/>
        <v>46</v>
      </c>
      <c r="H1038" s="4" t="str">
        <f t="shared" si="167"/>
        <v>Monday</v>
      </c>
      <c r="I1038">
        <v>1</v>
      </c>
      <c r="J1038">
        <v>26</v>
      </c>
      <c r="K1038">
        <v>29</v>
      </c>
      <c r="L1038">
        <v>1</v>
      </c>
      <c r="M1038">
        <v>40</v>
      </c>
      <c r="N1038">
        <v>25</v>
      </c>
      <c r="O1038">
        <v>27</v>
      </c>
      <c r="P1038">
        <v>14</v>
      </c>
      <c r="Q1038">
        <v>52</v>
      </c>
      <c r="R1038">
        <v>28</v>
      </c>
      <c r="S1038">
        <v>14</v>
      </c>
      <c r="T1038">
        <v>22</v>
      </c>
      <c r="U1038">
        <v>310</v>
      </c>
      <c r="V1038">
        <v>21</v>
      </c>
      <c r="W1038">
        <v>17</v>
      </c>
      <c r="X1038">
        <v>1</v>
      </c>
      <c r="Y1038">
        <v>21</v>
      </c>
      <c r="Z1038">
        <v>7</v>
      </c>
      <c r="AA1038">
        <v>16</v>
      </c>
      <c r="AB1038">
        <v>7</v>
      </c>
      <c r="AC1038">
        <v>43</v>
      </c>
      <c r="AD1038">
        <f t="shared" si="170"/>
        <v>11152</v>
      </c>
      <c r="AE1038" s="5">
        <f t="shared" si="171"/>
        <v>3.097777777777778</v>
      </c>
      <c r="AF1038" s="5">
        <f t="shared" si="172"/>
        <v>4.902222222222222</v>
      </c>
      <c r="AG1038" s="5">
        <f t="shared" si="173"/>
        <v>0.28000000000000003</v>
      </c>
      <c r="AH1038" s="5">
        <f t="shared" si="174"/>
        <v>0.84</v>
      </c>
      <c r="AI1038" s="5">
        <f t="shared" si="175"/>
        <v>0.12391111111111112</v>
      </c>
    </row>
    <row r="1039" spans="2:35" x14ac:dyDescent="0.3">
      <c r="B1039">
        <v>54585</v>
      </c>
      <c r="C1039" s="7">
        <v>44144</v>
      </c>
      <c r="D1039" s="6">
        <f t="shared" si="168"/>
        <v>2020</v>
      </c>
      <c r="E1039" s="4" t="str">
        <f t="shared" si="165"/>
        <v>Q4-2020</v>
      </c>
      <c r="F1039" s="4" t="str">
        <f t="shared" si="166"/>
        <v>November</v>
      </c>
      <c r="G1039" s="6">
        <f t="shared" si="169"/>
        <v>46</v>
      </c>
      <c r="H1039" s="4" t="str">
        <f t="shared" si="167"/>
        <v>Monday</v>
      </c>
      <c r="I1039">
        <v>2</v>
      </c>
      <c r="J1039">
        <v>24</v>
      </c>
      <c r="K1039">
        <v>28</v>
      </c>
      <c r="L1039">
        <v>1</v>
      </c>
      <c r="M1039">
        <v>23</v>
      </c>
      <c r="N1039">
        <v>23</v>
      </c>
      <c r="O1039">
        <v>15</v>
      </c>
      <c r="P1039">
        <v>13</v>
      </c>
      <c r="Q1039">
        <v>32</v>
      </c>
      <c r="R1039">
        <v>25</v>
      </c>
      <c r="S1039">
        <v>13</v>
      </c>
      <c r="T1039">
        <v>25</v>
      </c>
      <c r="U1039">
        <v>173</v>
      </c>
      <c r="V1039">
        <v>21</v>
      </c>
      <c r="W1039">
        <v>20</v>
      </c>
      <c r="X1039">
        <v>2</v>
      </c>
      <c r="Y1039">
        <v>21</v>
      </c>
      <c r="Z1039">
        <v>7</v>
      </c>
      <c r="AA1039">
        <v>27</v>
      </c>
      <c r="AB1039">
        <v>7</v>
      </c>
      <c r="AC1039">
        <v>86</v>
      </c>
      <c r="AD1039">
        <f t="shared" si="170"/>
        <v>7117</v>
      </c>
      <c r="AE1039" s="5">
        <f t="shared" si="171"/>
        <v>1.9769444444444444</v>
      </c>
      <c r="AF1039" s="5">
        <f t="shared" si="172"/>
        <v>6.0230555555555556</v>
      </c>
      <c r="AG1039" s="5">
        <f t="shared" si="173"/>
        <v>0.30434782608695654</v>
      </c>
      <c r="AH1039" s="5">
        <f t="shared" si="174"/>
        <v>0.91304347826086951</v>
      </c>
      <c r="AI1039" s="5">
        <f t="shared" si="175"/>
        <v>8.5954106280193232E-2</v>
      </c>
    </row>
    <row r="1040" spans="2:35" x14ac:dyDescent="0.3">
      <c r="B1040">
        <v>54586</v>
      </c>
      <c r="C1040" s="7">
        <v>44145</v>
      </c>
      <c r="D1040" s="6">
        <f t="shared" si="168"/>
        <v>2020</v>
      </c>
      <c r="E1040" s="4" t="str">
        <f t="shared" si="165"/>
        <v>Q4-2020</v>
      </c>
      <c r="F1040" s="4" t="str">
        <f t="shared" si="166"/>
        <v>November</v>
      </c>
      <c r="G1040" s="6">
        <f t="shared" si="169"/>
        <v>46</v>
      </c>
      <c r="H1040" s="4" t="str">
        <f t="shared" si="167"/>
        <v>Tuesday</v>
      </c>
      <c r="I1040">
        <v>1</v>
      </c>
      <c r="J1040">
        <v>26</v>
      </c>
      <c r="K1040">
        <v>35</v>
      </c>
      <c r="L1040">
        <v>1</v>
      </c>
      <c r="M1040">
        <v>41</v>
      </c>
      <c r="N1040">
        <v>25</v>
      </c>
      <c r="O1040">
        <v>30</v>
      </c>
      <c r="P1040">
        <v>13</v>
      </c>
      <c r="Q1040">
        <v>62</v>
      </c>
      <c r="R1040">
        <v>17</v>
      </c>
      <c r="S1040">
        <v>14</v>
      </c>
      <c r="T1040">
        <v>21</v>
      </c>
      <c r="U1040">
        <v>323</v>
      </c>
      <c r="V1040">
        <v>22</v>
      </c>
      <c r="W1040">
        <v>12</v>
      </c>
      <c r="X1040">
        <v>1</v>
      </c>
      <c r="Y1040">
        <v>22</v>
      </c>
      <c r="Z1040">
        <v>7</v>
      </c>
      <c r="AA1040">
        <v>28</v>
      </c>
      <c r="AB1040">
        <v>7</v>
      </c>
      <c r="AC1040">
        <v>85</v>
      </c>
      <c r="AD1040">
        <f t="shared" si="170"/>
        <v>11787</v>
      </c>
      <c r="AE1040" s="5">
        <f t="shared" si="171"/>
        <v>3.2741666666666664</v>
      </c>
      <c r="AF1040" s="5">
        <f t="shared" si="172"/>
        <v>4.725833333333334</v>
      </c>
      <c r="AG1040" s="5">
        <f t="shared" si="173"/>
        <v>0.28000000000000003</v>
      </c>
      <c r="AH1040" s="5">
        <f t="shared" si="174"/>
        <v>0.88</v>
      </c>
      <c r="AI1040" s="5">
        <f t="shared" si="175"/>
        <v>0.13096666666666665</v>
      </c>
    </row>
    <row r="1041" spans="2:35" x14ac:dyDescent="0.3">
      <c r="B1041">
        <v>54587</v>
      </c>
      <c r="C1041" s="7">
        <v>44145</v>
      </c>
      <c r="D1041" s="6">
        <f t="shared" si="168"/>
        <v>2020</v>
      </c>
      <c r="E1041" s="4" t="str">
        <f t="shared" si="165"/>
        <v>Q4-2020</v>
      </c>
      <c r="F1041" s="4" t="str">
        <f t="shared" si="166"/>
        <v>November</v>
      </c>
      <c r="G1041" s="6">
        <f t="shared" si="169"/>
        <v>46</v>
      </c>
      <c r="H1041" s="4" t="str">
        <f t="shared" si="167"/>
        <v>Tuesday</v>
      </c>
      <c r="I1041">
        <v>2</v>
      </c>
      <c r="J1041">
        <v>27</v>
      </c>
      <c r="K1041">
        <v>16</v>
      </c>
      <c r="L1041">
        <v>2</v>
      </c>
      <c r="M1041">
        <v>35</v>
      </c>
      <c r="N1041">
        <v>25</v>
      </c>
      <c r="O1041">
        <v>13</v>
      </c>
      <c r="P1041">
        <v>14</v>
      </c>
      <c r="Q1041">
        <v>52</v>
      </c>
      <c r="R1041">
        <v>18</v>
      </c>
      <c r="S1041">
        <v>12</v>
      </c>
      <c r="T1041">
        <v>21</v>
      </c>
      <c r="U1041">
        <v>404</v>
      </c>
      <c r="V1041">
        <v>20</v>
      </c>
      <c r="W1041">
        <v>11</v>
      </c>
      <c r="X1041">
        <v>2</v>
      </c>
      <c r="Y1041">
        <v>23</v>
      </c>
      <c r="Z1041">
        <v>7</v>
      </c>
      <c r="AA1041">
        <v>22</v>
      </c>
      <c r="AB1041">
        <v>7</v>
      </c>
      <c r="AC1041">
        <v>32</v>
      </c>
      <c r="AD1041">
        <f t="shared" si="170"/>
        <v>12820</v>
      </c>
      <c r="AE1041" s="5">
        <f t="shared" si="171"/>
        <v>3.5611111111111109</v>
      </c>
      <c r="AF1041" s="5">
        <f t="shared" si="172"/>
        <v>4.4388888888888891</v>
      </c>
      <c r="AG1041" s="5">
        <f t="shared" si="173"/>
        <v>0.28000000000000003</v>
      </c>
      <c r="AH1041" s="5">
        <f t="shared" si="174"/>
        <v>0.8</v>
      </c>
      <c r="AI1041" s="5">
        <f t="shared" si="175"/>
        <v>0.14244444444444443</v>
      </c>
    </row>
    <row r="1042" spans="2:35" x14ac:dyDescent="0.3">
      <c r="B1042">
        <v>54588</v>
      </c>
      <c r="C1042" s="7">
        <v>44146</v>
      </c>
      <c r="D1042" s="6">
        <f t="shared" si="168"/>
        <v>2020</v>
      </c>
      <c r="E1042" s="4" t="str">
        <f t="shared" si="165"/>
        <v>Q4-2020</v>
      </c>
      <c r="F1042" s="4" t="str">
        <f t="shared" si="166"/>
        <v>November</v>
      </c>
      <c r="G1042" s="6">
        <f t="shared" si="169"/>
        <v>46</v>
      </c>
      <c r="H1042" s="4" t="str">
        <f t="shared" si="167"/>
        <v>Wednesday</v>
      </c>
      <c r="I1042">
        <v>1</v>
      </c>
      <c r="J1042">
        <v>27</v>
      </c>
      <c r="K1042">
        <v>28</v>
      </c>
      <c r="L1042">
        <v>1</v>
      </c>
      <c r="M1042">
        <v>18</v>
      </c>
      <c r="N1042">
        <v>26</v>
      </c>
      <c r="O1042">
        <v>17</v>
      </c>
      <c r="P1042">
        <v>14</v>
      </c>
      <c r="Q1042">
        <v>40</v>
      </c>
      <c r="R1042">
        <v>12</v>
      </c>
      <c r="S1042">
        <v>13</v>
      </c>
      <c r="T1042">
        <v>21</v>
      </c>
      <c r="U1042">
        <v>194</v>
      </c>
      <c r="V1042">
        <v>22</v>
      </c>
      <c r="W1042">
        <v>25</v>
      </c>
      <c r="X1042">
        <v>1</v>
      </c>
      <c r="Y1042">
        <v>23</v>
      </c>
      <c r="Z1042">
        <v>7</v>
      </c>
      <c r="AA1042">
        <v>15</v>
      </c>
      <c r="AB1042">
        <v>7</v>
      </c>
      <c r="AC1042">
        <v>43</v>
      </c>
      <c r="AD1042">
        <f t="shared" si="170"/>
        <v>8053</v>
      </c>
      <c r="AE1042" s="5">
        <f t="shared" si="171"/>
        <v>2.2369444444444446</v>
      </c>
      <c r="AF1042" s="5">
        <f t="shared" si="172"/>
        <v>5.7630555555555549</v>
      </c>
      <c r="AG1042" s="5">
        <f t="shared" si="173"/>
        <v>0.26923076923076922</v>
      </c>
      <c r="AH1042" s="5">
        <f t="shared" si="174"/>
        <v>0.84615384615384615</v>
      </c>
      <c r="AI1042" s="5">
        <f t="shared" si="175"/>
        <v>8.6036324786324794E-2</v>
      </c>
    </row>
    <row r="1043" spans="2:35" x14ac:dyDescent="0.3">
      <c r="B1043">
        <v>54589</v>
      </c>
      <c r="C1043" s="7">
        <v>44146</v>
      </c>
      <c r="D1043" s="6">
        <f t="shared" si="168"/>
        <v>2020</v>
      </c>
      <c r="E1043" s="4" t="str">
        <f t="shared" si="165"/>
        <v>Q4-2020</v>
      </c>
      <c r="F1043" s="4" t="str">
        <f t="shared" si="166"/>
        <v>November</v>
      </c>
      <c r="G1043" s="6">
        <f t="shared" si="169"/>
        <v>46</v>
      </c>
      <c r="H1043" s="4" t="str">
        <f t="shared" si="167"/>
        <v>Wednesday</v>
      </c>
      <c r="I1043">
        <v>2</v>
      </c>
      <c r="J1043">
        <v>27</v>
      </c>
      <c r="K1043">
        <v>42</v>
      </c>
      <c r="L1043">
        <v>2</v>
      </c>
      <c r="M1043">
        <v>36</v>
      </c>
      <c r="N1043">
        <v>25</v>
      </c>
      <c r="O1043">
        <v>12</v>
      </c>
      <c r="P1043">
        <v>14</v>
      </c>
      <c r="Q1043">
        <v>63</v>
      </c>
      <c r="R1043">
        <v>13</v>
      </c>
      <c r="S1043">
        <v>13</v>
      </c>
      <c r="T1043">
        <v>23</v>
      </c>
      <c r="U1043">
        <v>332</v>
      </c>
      <c r="V1043">
        <v>21</v>
      </c>
      <c r="W1043">
        <v>16</v>
      </c>
      <c r="X1043">
        <v>2</v>
      </c>
      <c r="Y1043">
        <v>23</v>
      </c>
      <c r="Z1043">
        <v>8</v>
      </c>
      <c r="AA1043">
        <v>11</v>
      </c>
      <c r="AB1043">
        <v>8</v>
      </c>
      <c r="AC1043">
        <v>55</v>
      </c>
      <c r="AD1043">
        <f t="shared" si="170"/>
        <v>11435</v>
      </c>
      <c r="AE1043" s="5">
        <f t="shared" si="171"/>
        <v>3.1763888888888889</v>
      </c>
      <c r="AF1043" s="5">
        <f t="shared" si="172"/>
        <v>4.8236111111111111</v>
      </c>
      <c r="AG1043" s="5">
        <f t="shared" si="173"/>
        <v>0.32</v>
      </c>
      <c r="AH1043" s="5">
        <f t="shared" si="174"/>
        <v>0.84</v>
      </c>
      <c r="AI1043" s="5">
        <f t="shared" si="175"/>
        <v>0.12705555555555556</v>
      </c>
    </row>
    <row r="1044" spans="2:35" x14ac:dyDescent="0.3">
      <c r="B1044">
        <v>54590</v>
      </c>
      <c r="C1044" s="7">
        <v>44147</v>
      </c>
      <c r="D1044" s="6">
        <f t="shared" si="168"/>
        <v>2020</v>
      </c>
      <c r="E1044" s="4" t="str">
        <f t="shared" si="165"/>
        <v>Q4-2020</v>
      </c>
      <c r="F1044" s="4" t="str">
        <f t="shared" si="166"/>
        <v>November</v>
      </c>
      <c r="G1044" s="6">
        <f t="shared" si="169"/>
        <v>46</v>
      </c>
      <c r="H1044" s="4" t="str">
        <f t="shared" si="167"/>
        <v>Thursday</v>
      </c>
      <c r="I1044">
        <v>1</v>
      </c>
      <c r="J1044">
        <v>26</v>
      </c>
      <c r="K1044">
        <v>43</v>
      </c>
      <c r="L1044">
        <v>1</v>
      </c>
      <c r="M1044">
        <v>45</v>
      </c>
      <c r="N1044">
        <v>25</v>
      </c>
      <c r="O1044">
        <v>17</v>
      </c>
      <c r="P1044">
        <v>13</v>
      </c>
      <c r="Q1044">
        <v>53</v>
      </c>
      <c r="R1044">
        <v>11</v>
      </c>
      <c r="S1044">
        <v>13</v>
      </c>
      <c r="T1044">
        <v>25</v>
      </c>
      <c r="U1044">
        <v>302</v>
      </c>
      <c r="V1044">
        <v>21</v>
      </c>
      <c r="W1044">
        <v>20</v>
      </c>
      <c r="X1044">
        <v>2</v>
      </c>
      <c r="Y1044">
        <v>22</v>
      </c>
      <c r="Z1044">
        <v>7</v>
      </c>
      <c r="AA1044">
        <v>16</v>
      </c>
      <c r="AB1044">
        <v>7</v>
      </c>
      <c r="AC1044">
        <v>41</v>
      </c>
      <c r="AD1044">
        <f t="shared" si="170"/>
        <v>10609</v>
      </c>
      <c r="AE1044" s="5">
        <f t="shared" si="171"/>
        <v>2.9469444444444446</v>
      </c>
      <c r="AF1044" s="5">
        <f t="shared" si="172"/>
        <v>5.0530555555555559</v>
      </c>
      <c r="AG1044" s="5">
        <f t="shared" si="173"/>
        <v>0.28000000000000003</v>
      </c>
      <c r="AH1044" s="5">
        <f t="shared" si="174"/>
        <v>0.84</v>
      </c>
      <c r="AI1044" s="5">
        <f t="shared" si="175"/>
        <v>0.11787777777777779</v>
      </c>
    </row>
    <row r="1045" spans="2:35" x14ac:dyDescent="0.3">
      <c r="B1045">
        <v>54591</v>
      </c>
      <c r="C1045" s="7">
        <v>44147</v>
      </c>
      <c r="D1045" s="6">
        <f t="shared" si="168"/>
        <v>2020</v>
      </c>
      <c r="E1045" s="4" t="str">
        <f t="shared" si="165"/>
        <v>Q4-2020</v>
      </c>
      <c r="F1045" s="4" t="str">
        <f t="shared" si="166"/>
        <v>November</v>
      </c>
      <c r="G1045" s="6">
        <f t="shared" si="169"/>
        <v>46</v>
      </c>
      <c r="H1045" s="4" t="str">
        <f t="shared" si="167"/>
        <v>Thursday</v>
      </c>
      <c r="I1045">
        <v>2</v>
      </c>
      <c r="J1045">
        <v>25</v>
      </c>
      <c r="K1045">
        <v>20</v>
      </c>
      <c r="L1045">
        <v>1</v>
      </c>
      <c r="M1045">
        <v>41</v>
      </c>
      <c r="N1045">
        <v>24</v>
      </c>
      <c r="O1045">
        <v>21</v>
      </c>
      <c r="P1045">
        <v>13</v>
      </c>
      <c r="Q1045">
        <v>71</v>
      </c>
      <c r="R1045">
        <v>27</v>
      </c>
      <c r="S1045">
        <v>13</v>
      </c>
      <c r="T1045">
        <v>20</v>
      </c>
      <c r="U1045">
        <v>336</v>
      </c>
      <c r="V1045">
        <v>21</v>
      </c>
      <c r="W1045">
        <v>19</v>
      </c>
      <c r="X1045">
        <v>1</v>
      </c>
      <c r="Y1045">
        <v>24</v>
      </c>
      <c r="Z1045">
        <v>8</v>
      </c>
      <c r="AA1045">
        <v>15</v>
      </c>
      <c r="AB1045">
        <v>8</v>
      </c>
      <c r="AC1045">
        <v>39</v>
      </c>
      <c r="AD1045">
        <f t="shared" si="170"/>
        <v>11435</v>
      </c>
      <c r="AE1045" s="5">
        <f t="shared" si="171"/>
        <v>3.1763888888888889</v>
      </c>
      <c r="AF1045" s="5">
        <f t="shared" si="172"/>
        <v>4.8236111111111111</v>
      </c>
      <c r="AG1045" s="5">
        <f t="shared" si="173"/>
        <v>0.33333333333333331</v>
      </c>
      <c r="AH1045" s="5">
        <f t="shared" si="174"/>
        <v>0.875</v>
      </c>
      <c r="AI1045" s="5">
        <f t="shared" si="175"/>
        <v>0.13234953703703703</v>
      </c>
    </row>
    <row r="1046" spans="2:35" x14ac:dyDescent="0.3">
      <c r="B1046">
        <v>54592</v>
      </c>
      <c r="C1046" s="7">
        <v>44148</v>
      </c>
      <c r="D1046" s="6">
        <f t="shared" si="168"/>
        <v>2020</v>
      </c>
      <c r="E1046" s="4" t="str">
        <f t="shared" si="165"/>
        <v>Q4-2020</v>
      </c>
      <c r="F1046" s="4" t="str">
        <f t="shared" si="166"/>
        <v>November</v>
      </c>
      <c r="G1046" s="6">
        <f t="shared" si="169"/>
        <v>46</v>
      </c>
      <c r="H1046" s="4" t="str">
        <f t="shared" si="167"/>
        <v>Friday</v>
      </c>
      <c r="I1046">
        <v>1</v>
      </c>
      <c r="J1046">
        <v>26</v>
      </c>
      <c r="K1046">
        <v>45</v>
      </c>
      <c r="L1046">
        <v>1</v>
      </c>
      <c r="M1046">
        <v>18</v>
      </c>
      <c r="N1046">
        <v>25</v>
      </c>
      <c r="O1046">
        <v>21</v>
      </c>
      <c r="P1046">
        <v>13</v>
      </c>
      <c r="Q1046">
        <v>32</v>
      </c>
      <c r="R1046">
        <v>15</v>
      </c>
      <c r="S1046">
        <v>15</v>
      </c>
      <c r="T1046">
        <v>24</v>
      </c>
      <c r="U1046">
        <v>267</v>
      </c>
      <c r="V1046">
        <v>21</v>
      </c>
      <c r="W1046">
        <v>14</v>
      </c>
      <c r="X1046">
        <v>1</v>
      </c>
      <c r="Y1046">
        <v>23</v>
      </c>
      <c r="Z1046">
        <v>7</v>
      </c>
      <c r="AA1046">
        <v>13</v>
      </c>
      <c r="AB1046">
        <v>7</v>
      </c>
      <c r="AC1046">
        <v>75</v>
      </c>
      <c r="AD1046">
        <f t="shared" si="170"/>
        <v>9704</v>
      </c>
      <c r="AE1046" s="5">
        <f t="shared" si="171"/>
        <v>2.6955555555555555</v>
      </c>
      <c r="AF1046" s="5">
        <f t="shared" si="172"/>
        <v>5.3044444444444441</v>
      </c>
      <c r="AG1046" s="5">
        <f t="shared" si="173"/>
        <v>0.28000000000000003</v>
      </c>
      <c r="AH1046" s="5">
        <f t="shared" si="174"/>
        <v>0.84</v>
      </c>
      <c r="AI1046" s="5">
        <f t="shared" si="175"/>
        <v>0.10782222222222222</v>
      </c>
    </row>
    <row r="1047" spans="2:35" x14ac:dyDescent="0.3">
      <c r="B1047">
        <v>54593</v>
      </c>
      <c r="C1047" s="7">
        <v>44148</v>
      </c>
      <c r="D1047" s="6">
        <f t="shared" si="168"/>
        <v>2020</v>
      </c>
      <c r="E1047" s="4" t="str">
        <f t="shared" ref="E1047:E1110" si="176">"Q" &amp;ROUNDUP(MONTH(C1047)/3,0) &amp; "-" &amp; YEAR(C1047)</f>
        <v>Q4-2020</v>
      </c>
      <c r="F1047" s="4" t="str">
        <f t="shared" ref="F1047:F1110" si="177">TEXT(C1047,"mmmm")</f>
        <v>November</v>
      </c>
      <c r="G1047" s="6">
        <f t="shared" si="169"/>
        <v>46</v>
      </c>
      <c r="H1047" s="4" t="str">
        <f t="shared" ref="H1047:H1110" si="178">TEXT(C1047,"dddd")</f>
        <v>Friday</v>
      </c>
      <c r="I1047">
        <v>2</v>
      </c>
      <c r="J1047">
        <v>25</v>
      </c>
      <c r="K1047">
        <v>35</v>
      </c>
      <c r="L1047">
        <v>1</v>
      </c>
      <c r="M1047">
        <v>36</v>
      </c>
      <c r="N1047">
        <v>24</v>
      </c>
      <c r="O1047">
        <v>12</v>
      </c>
      <c r="P1047">
        <v>12</v>
      </c>
      <c r="Q1047">
        <v>70</v>
      </c>
      <c r="R1047">
        <v>24</v>
      </c>
      <c r="S1047">
        <v>13</v>
      </c>
      <c r="T1047">
        <v>22</v>
      </c>
      <c r="U1047">
        <v>344</v>
      </c>
      <c r="V1047">
        <v>20</v>
      </c>
      <c r="W1047">
        <v>16</v>
      </c>
      <c r="X1047">
        <v>2</v>
      </c>
      <c r="Y1047">
        <v>23</v>
      </c>
      <c r="Z1047">
        <v>8</v>
      </c>
      <c r="AA1047">
        <v>15</v>
      </c>
      <c r="AB1047">
        <v>8</v>
      </c>
      <c r="AC1047">
        <v>42</v>
      </c>
      <c r="AD1047">
        <f t="shared" si="170"/>
        <v>11334</v>
      </c>
      <c r="AE1047" s="5">
        <f t="shared" si="171"/>
        <v>3.1483333333333334</v>
      </c>
      <c r="AF1047" s="5">
        <f t="shared" si="172"/>
        <v>4.8516666666666666</v>
      </c>
      <c r="AG1047" s="5">
        <f t="shared" si="173"/>
        <v>0.33333333333333331</v>
      </c>
      <c r="AH1047" s="5">
        <f t="shared" si="174"/>
        <v>0.83333333333333337</v>
      </c>
      <c r="AI1047" s="5">
        <f t="shared" si="175"/>
        <v>0.13118055555555555</v>
      </c>
    </row>
    <row r="1048" spans="2:35" x14ac:dyDescent="0.3">
      <c r="B1048">
        <v>54594</v>
      </c>
      <c r="C1048" s="7">
        <v>44149</v>
      </c>
      <c r="D1048" s="6">
        <f t="shared" ref="D1048:D1111" si="179">YEAR(C1048)</f>
        <v>2020</v>
      </c>
      <c r="E1048" s="4" t="str">
        <f t="shared" si="176"/>
        <v>Q4-2020</v>
      </c>
      <c r="F1048" s="4" t="str">
        <f t="shared" si="177"/>
        <v>November</v>
      </c>
      <c r="G1048" s="6">
        <f t="shared" ref="G1048:G1111" si="180">WEEKNUM(C1048)</f>
        <v>46</v>
      </c>
      <c r="H1048" s="4" t="str">
        <f t="shared" si="178"/>
        <v>Saturday</v>
      </c>
      <c r="I1048">
        <v>1</v>
      </c>
      <c r="J1048">
        <v>27</v>
      </c>
      <c r="K1048">
        <v>23</v>
      </c>
      <c r="L1048">
        <v>1</v>
      </c>
      <c r="M1048">
        <v>30</v>
      </c>
      <c r="N1048">
        <v>26</v>
      </c>
      <c r="O1048">
        <v>15</v>
      </c>
      <c r="P1048">
        <v>12</v>
      </c>
      <c r="Q1048">
        <v>53</v>
      </c>
      <c r="R1048">
        <v>14</v>
      </c>
      <c r="S1048">
        <v>14</v>
      </c>
      <c r="T1048">
        <v>24</v>
      </c>
      <c r="U1048">
        <v>413</v>
      </c>
      <c r="V1048">
        <v>21</v>
      </c>
      <c r="W1048">
        <v>15</v>
      </c>
      <c r="X1048">
        <v>2</v>
      </c>
      <c r="Y1048">
        <v>20</v>
      </c>
      <c r="Z1048">
        <v>6</v>
      </c>
      <c r="AA1048">
        <v>25</v>
      </c>
      <c r="AB1048">
        <v>6</v>
      </c>
      <c r="AC1048">
        <v>61</v>
      </c>
      <c r="AD1048">
        <f t="shared" ref="AD1048:AD1111" si="181">N1048*(O1048+S1048+T1048+U1048)+P1048*Q1048+(N1048-P1048)*R1048+V1048*W1048+X1048*Y1048+Z1048*AA1048+AB1048*AC1048</f>
        <v>13819</v>
      </c>
      <c r="AE1048" s="5">
        <f t="shared" ref="AE1048:AE1111" si="182">AD1048/$AE$21</f>
        <v>3.8386111111111112</v>
      </c>
      <c r="AF1048" s="5">
        <f t="shared" ref="AF1048:AF1111" si="183">$AG$21-AE1048</f>
        <v>4.1613888888888884</v>
      </c>
      <c r="AG1048" s="5">
        <f t="shared" ref="AG1048:AG1111" si="184">Z1048/N1048</f>
        <v>0.23076923076923078</v>
      </c>
      <c r="AH1048" s="5">
        <f t="shared" ref="AH1048:AH1111" si="185">V1048/N1048</f>
        <v>0.80769230769230771</v>
      </c>
      <c r="AI1048" s="5">
        <f t="shared" ref="AI1048:AI1111" si="186">AE1048/N1048</f>
        <v>0.1476388888888889</v>
      </c>
    </row>
    <row r="1049" spans="2:35" x14ac:dyDescent="0.3">
      <c r="B1049">
        <v>54595</v>
      </c>
      <c r="C1049" s="7">
        <v>44151</v>
      </c>
      <c r="D1049" s="6">
        <f t="shared" si="179"/>
        <v>2020</v>
      </c>
      <c r="E1049" s="4" t="str">
        <f t="shared" si="176"/>
        <v>Q4-2020</v>
      </c>
      <c r="F1049" s="4" t="str">
        <f t="shared" si="177"/>
        <v>November</v>
      </c>
      <c r="G1049" s="6">
        <f t="shared" si="180"/>
        <v>47</v>
      </c>
      <c r="H1049" s="4" t="str">
        <f t="shared" si="178"/>
        <v>Monday</v>
      </c>
      <c r="I1049">
        <v>1</v>
      </c>
      <c r="J1049">
        <v>27</v>
      </c>
      <c r="K1049">
        <v>25</v>
      </c>
      <c r="L1049">
        <v>2</v>
      </c>
      <c r="M1049">
        <v>28</v>
      </c>
      <c r="N1049">
        <v>25</v>
      </c>
      <c r="O1049">
        <v>21</v>
      </c>
      <c r="P1049">
        <v>13</v>
      </c>
      <c r="Q1049">
        <v>40</v>
      </c>
      <c r="R1049">
        <v>25</v>
      </c>
      <c r="S1049">
        <v>13</v>
      </c>
      <c r="T1049">
        <v>24</v>
      </c>
      <c r="U1049">
        <v>399</v>
      </c>
      <c r="V1049">
        <v>22</v>
      </c>
      <c r="W1049">
        <v>14</v>
      </c>
      <c r="X1049">
        <v>1</v>
      </c>
      <c r="Y1049">
        <v>20</v>
      </c>
      <c r="Z1049">
        <v>6</v>
      </c>
      <c r="AA1049">
        <v>29</v>
      </c>
      <c r="AB1049">
        <v>6</v>
      </c>
      <c r="AC1049">
        <v>52</v>
      </c>
      <c r="AD1049">
        <f t="shared" si="181"/>
        <v>13059</v>
      </c>
      <c r="AE1049" s="5">
        <f t="shared" si="182"/>
        <v>3.6274999999999999</v>
      </c>
      <c r="AF1049" s="5">
        <f t="shared" si="183"/>
        <v>4.3725000000000005</v>
      </c>
      <c r="AG1049" s="5">
        <f t="shared" si="184"/>
        <v>0.24</v>
      </c>
      <c r="AH1049" s="5">
        <f t="shared" si="185"/>
        <v>0.88</v>
      </c>
      <c r="AI1049" s="5">
        <f t="shared" si="186"/>
        <v>0.14510000000000001</v>
      </c>
    </row>
    <row r="1050" spans="2:35" x14ac:dyDescent="0.3">
      <c r="B1050">
        <v>54596</v>
      </c>
      <c r="C1050" s="7">
        <v>44151</v>
      </c>
      <c r="D1050" s="6">
        <f t="shared" si="179"/>
        <v>2020</v>
      </c>
      <c r="E1050" s="4" t="str">
        <f t="shared" si="176"/>
        <v>Q4-2020</v>
      </c>
      <c r="F1050" s="4" t="str">
        <f t="shared" si="177"/>
        <v>November</v>
      </c>
      <c r="G1050" s="6">
        <f t="shared" si="180"/>
        <v>47</v>
      </c>
      <c r="H1050" s="4" t="str">
        <f t="shared" si="178"/>
        <v>Monday</v>
      </c>
      <c r="I1050">
        <v>2</v>
      </c>
      <c r="J1050">
        <v>24</v>
      </c>
      <c r="K1050">
        <v>25</v>
      </c>
      <c r="L1050">
        <v>1</v>
      </c>
      <c r="M1050">
        <v>24</v>
      </c>
      <c r="N1050">
        <v>23</v>
      </c>
      <c r="O1050">
        <v>25</v>
      </c>
      <c r="P1050">
        <v>12</v>
      </c>
      <c r="Q1050">
        <v>67</v>
      </c>
      <c r="R1050">
        <v>13</v>
      </c>
      <c r="S1050">
        <v>13</v>
      </c>
      <c r="T1050">
        <v>23</v>
      </c>
      <c r="U1050">
        <v>445</v>
      </c>
      <c r="V1050">
        <v>21</v>
      </c>
      <c r="W1050">
        <v>13</v>
      </c>
      <c r="X1050">
        <v>1</v>
      </c>
      <c r="Y1050">
        <v>21</v>
      </c>
      <c r="Z1050">
        <v>7</v>
      </c>
      <c r="AA1050">
        <v>12</v>
      </c>
      <c r="AB1050">
        <v>7</v>
      </c>
      <c r="AC1050">
        <v>38</v>
      </c>
      <c r="AD1050">
        <f t="shared" si="181"/>
        <v>13229</v>
      </c>
      <c r="AE1050" s="5">
        <f t="shared" si="182"/>
        <v>3.674722222222222</v>
      </c>
      <c r="AF1050" s="5">
        <f t="shared" si="183"/>
        <v>4.325277777777778</v>
      </c>
      <c r="AG1050" s="5">
        <f t="shared" si="184"/>
        <v>0.30434782608695654</v>
      </c>
      <c r="AH1050" s="5">
        <f t="shared" si="185"/>
        <v>0.91304347826086951</v>
      </c>
      <c r="AI1050" s="5">
        <f t="shared" si="186"/>
        <v>0.15977053140096617</v>
      </c>
    </row>
    <row r="1051" spans="2:35" x14ac:dyDescent="0.3">
      <c r="B1051">
        <v>54597</v>
      </c>
      <c r="C1051" s="7">
        <v>44152</v>
      </c>
      <c r="D1051" s="6">
        <f t="shared" si="179"/>
        <v>2020</v>
      </c>
      <c r="E1051" s="4" t="str">
        <f t="shared" si="176"/>
        <v>Q4-2020</v>
      </c>
      <c r="F1051" s="4" t="str">
        <f t="shared" si="177"/>
        <v>November</v>
      </c>
      <c r="G1051" s="6">
        <f t="shared" si="180"/>
        <v>47</v>
      </c>
      <c r="H1051" s="4" t="str">
        <f t="shared" si="178"/>
        <v>Tuesday</v>
      </c>
      <c r="I1051">
        <v>1</v>
      </c>
      <c r="J1051">
        <v>27</v>
      </c>
      <c r="K1051">
        <v>38</v>
      </c>
      <c r="L1051">
        <v>1</v>
      </c>
      <c r="M1051">
        <v>21</v>
      </c>
      <c r="N1051">
        <v>26</v>
      </c>
      <c r="O1051">
        <v>14</v>
      </c>
      <c r="P1051">
        <v>12</v>
      </c>
      <c r="Q1051">
        <v>55</v>
      </c>
      <c r="R1051">
        <v>19</v>
      </c>
      <c r="S1051">
        <v>14</v>
      </c>
      <c r="T1051">
        <v>21</v>
      </c>
      <c r="U1051">
        <v>209</v>
      </c>
      <c r="V1051">
        <v>22</v>
      </c>
      <c r="W1051">
        <v>20</v>
      </c>
      <c r="X1051">
        <v>2</v>
      </c>
      <c r="Y1051">
        <v>18</v>
      </c>
      <c r="Z1051">
        <v>7</v>
      </c>
      <c r="AA1051">
        <v>19</v>
      </c>
      <c r="AB1051">
        <v>7</v>
      </c>
      <c r="AC1051">
        <v>47</v>
      </c>
      <c r="AD1051">
        <f t="shared" si="181"/>
        <v>8572</v>
      </c>
      <c r="AE1051" s="5">
        <f t="shared" si="182"/>
        <v>2.3811111111111112</v>
      </c>
      <c r="AF1051" s="5">
        <f t="shared" si="183"/>
        <v>5.6188888888888888</v>
      </c>
      <c r="AG1051" s="5">
        <f t="shared" si="184"/>
        <v>0.26923076923076922</v>
      </c>
      <c r="AH1051" s="5">
        <f t="shared" si="185"/>
        <v>0.84615384615384615</v>
      </c>
      <c r="AI1051" s="5">
        <f t="shared" si="186"/>
        <v>9.1581196581196581E-2</v>
      </c>
    </row>
    <row r="1052" spans="2:35" x14ac:dyDescent="0.3">
      <c r="B1052">
        <v>54598</v>
      </c>
      <c r="C1052" s="7">
        <v>44152</v>
      </c>
      <c r="D1052" s="6">
        <f t="shared" si="179"/>
        <v>2020</v>
      </c>
      <c r="E1052" s="4" t="str">
        <f t="shared" si="176"/>
        <v>Q4-2020</v>
      </c>
      <c r="F1052" s="4" t="str">
        <f t="shared" si="177"/>
        <v>November</v>
      </c>
      <c r="G1052" s="6">
        <f t="shared" si="180"/>
        <v>47</v>
      </c>
      <c r="H1052" s="4" t="str">
        <f t="shared" si="178"/>
        <v>Tuesday</v>
      </c>
      <c r="I1052">
        <v>2</v>
      </c>
      <c r="J1052">
        <v>26</v>
      </c>
      <c r="K1052">
        <v>42</v>
      </c>
      <c r="L1052">
        <v>2</v>
      </c>
      <c r="M1052">
        <v>32</v>
      </c>
      <c r="N1052">
        <v>24</v>
      </c>
      <c r="O1052">
        <v>16</v>
      </c>
      <c r="P1052">
        <v>13</v>
      </c>
      <c r="Q1052">
        <v>89</v>
      </c>
      <c r="R1052">
        <v>20</v>
      </c>
      <c r="S1052">
        <v>12</v>
      </c>
      <c r="T1052">
        <v>22</v>
      </c>
      <c r="U1052">
        <v>377</v>
      </c>
      <c r="V1052">
        <v>20</v>
      </c>
      <c r="W1052">
        <v>15</v>
      </c>
      <c r="X1052">
        <v>2</v>
      </c>
      <c r="Y1052">
        <v>22</v>
      </c>
      <c r="Z1052">
        <v>7</v>
      </c>
      <c r="AA1052">
        <v>14</v>
      </c>
      <c r="AB1052">
        <v>7</v>
      </c>
      <c r="AC1052">
        <v>41</v>
      </c>
      <c r="AD1052">
        <f t="shared" si="181"/>
        <v>12354</v>
      </c>
      <c r="AE1052" s="5">
        <f t="shared" si="182"/>
        <v>3.4316666666666666</v>
      </c>
      <c r="AF1052" s="5">
        <f t="shared" si="183"/>
        <v>4.5683333333333334</v>
      </c>
      <c r="AG1052" s="5">
        <f t="shared" si="184"/>
        <v>0.29166666666666669</v>
      </c>
      <c r="AH1052" s="5">
        <f t="shared" si="185"/>
        <v>0.83333333333333337</v>
      </c>
      <c r="AI1052" s="5">
        <f t="shared" si="186"/>
        <v>0.14298611111111112</v>
      </c>
    </row>
    <row r="1053" spans="2:35" x14ac:dyDescent="0.3">
      <c r="B1053">
        <v>54599</v>
      </c>
      <c r="C1053" s="7">
        <v>44153</v>
      </c>
      <c r="D1053" s="6">
        <f t="shared" si="179"/>
        <v>2020</v>
      </c>
      <c r="E1053" s="4" t="str">
        <f t="shared" si="176"/>
        <v>Q4-2020</v>
      </c>
      <c r="F1053" s="4" t="str">
        <f t="shared" si="177"/>
        <v>November</v>
      </c>
      <c r="G1053" s="6">
        <f t="shared" si="180"/>
        <v>47</v>
      </c>
      <c r="H1053" s="4" t="str">
        <f t="shared" si="178"/>
        <v>Wednesday</v>
      </c>
      <c r="I1053">
        <v>1</v>
      </c>
      <c r="J1053">
        <v>27</v>
      </c>
      <c r="K1053">
        <v>18</v>
      </c>
      <c r="L1053">
        <v>1</v>
      </c>
      <c r="M1053">
        <v>37</v>
      </c>
      <c r="N1053">
        <v>26</v>
      </c>
      <c r="O1053">
        <v>15</v>
      </c>
      <c r="P1053">
        <v>14</v>
      </c>
      <c r="Q1053">
        <v>73</v>
      </c>
      <c r="R1053">
        <v>22</v>
      </c>
      <c r="S1053">
        <v>14</v>
      </c>
      <c r="T1053">
        <v>23</v>
      </c>
      <c r="U1053">
        <v>345</v>
      </c>
      <c r="V1053">
        <v>22</v>
      </c>
      <c r="W1053">
        <v>10</v>
      </c>
      <c r="X1053">
        <v>2</v>
      </c>
      <c r="Y1053">
        <v>21</v>
      </c>
      <c r="Z1053">
        <v>7</v>
      </c>
      <c r="AA1053">
        <v>23</v>
      </c>
      <c r="AB1053">
        <v>7</v>
      </c>
      <c r="AC1053">
        <v>37</v>
      </c>
      <c r="AD1053">
        <f t="shared" si="181"/>
        <v>12290</v>
      </c>
      <c r="AE1053" s="5">
        <f t="shared" si="182"/>
        <v>3.4138888888888888</v>
      </c>
      <c r="AF1053" s="5">
        <f t="shared" si="183"/>
        <v>4.5861111111111112</v>
      </c>
      <c r="AG1053" s="5">
        <f t="shared" si="184"/>
        <v>0.26923076923076922</v>
      </c>
      <c r="AH1053" s="5">
        <f t="shared" si="185"/>
        <v>0.84615384615384615</v>
      </c>
      <c r="AI1053" s="5">
        <f t="shared" si="186"/>
        <v>0.13130341880341881</v>
      </c>
    </row>
    <row r="1054" spans="2:35" x14ac:dyDescent="0.3">
      <c r="B1054">
        <v>54600</v>
      </c>
      <c r="C1054" s="7">
        <v>44153</v>
      </c>
      <c r="D1054" s="6">
        <f t="shared" si="179"/>
        <v>2020</v>
      </c>
      <c r="E1054" s="4" t="str">
        <f t="shared" si="176"/>
        <v>Q4-2020</v>
      </c>
      <c r="F1054" s="4" t="str">
        <f t="shared" si="177"/>
        <v>November</v>
      </c>
      <c r="G1054" s="6">
        <f t="shared" si="180"/>
        <v>47</v>
      </c>
      <c r="H1054" s="4" t="str">
        <f t="shared" si="178"/>
        <v>Wednesday</v>
      </c>
      <c r="I1054">
        <v>2</v>
      </c>
      <c r="J1054">
        <v>26</v>
      </c>
      <c r="K1054">
        <v>23</v>
      </c>
      <c r="L1054">
        <v>1</v>
      </c>
      <c r="M1054">
        <v>21</v>
      </c>
      <c r="N1054">
        <v>25</v>
      </c>
      <c r="O1054">
        <v>23</v>
      </c>
      <c r="P1054">
        <v>12</v>
      </c>
      <c r="Q1054">
        <v>46</v>
      </c>
      <c r="R1054">
        <v>28</v>
      </c>
      <c r="S1054">
        <v>13</v>
      </c>
      <c r="T1054">
        <v>22</v>
      </c>
      <c r="U1054">
        <v>196</v>
      </c>
      <c r="V1054">
        <v>21</v>
      </c>
      <c r="W1054">
        <v>13</v>
      </c>
      <c r="X1054">
        <v>1</v>
      </c>
      <c r="Y1054">
        <v>20</v>
      </c>
      <c r="Z1054">
        <v>8</v>
      </c>
      <c r="AA1054">
        <v>11</v>
      </c>
      <c r="AB1054">
        <v>8</v>
      </c>
      <c r="AC1054">
        <v>33</v>
      </c>
      <c r="AD1054">
        <f t="shared" si="181"/>
        <v>7911</v>
      </c>
      <c r="AE1054" s="5">
        <f t="shared" si="182"/>
        <v>2.1974999999999998</v>
      </c>
      <c r="AF1054" s="5">
        <f t="shared" si="183"/>
        <v>5.8025000000000002</v>
      </c>
      <c r="AG1054" s="5">
        <f t="shared" si="184"/>
        <v>0.32</v>
      </c>
      <c r="AH1054" s="5">
        <f t="shared" si="185"/>
        <v>0.84</v>
      </c>
      <c r="AI1054" s="5">
        <f t="shared" si="186"/>
        <v>8.7899999999999992E-2</v>
      </c>
    </row>
    <row r="1055" spans="2:35" x14ac:dyDescent="0.3">
      <c r="B1055">
        <v>54601</v>
      </c>
      <c r="C1055" s="7">
        <v>44154</v>
      </c>
      <c r="D1055" s="6">
        <f t="shared" si="179"/>
        <v>2020</v>
      </c>
      <c r="E1055" s="4" t="str">
        <f t="shared" si="176"/>
        <v>Q4-2020</v>
      </c>
      <c r="F1055" s="4" t="str">
        <f t="shared" si="177"/>
        <v>November</v>
      </c>
      <c r="G1055" s="6">
        <f t="shared" si="180"/>
        <v>47</v>
      </c>
      <c r="H1055" s="4" t="str">
        <f t="shared" si="178"/>
        <v>Thursday</v>
      </c>
      <c r="I1055">
        <v>1</v>
      </c>
      <c r="J1055">
        <v>26</v>
      </c>
      <c r="K1055">
        <v>43</v>
      </c>
      <c r="L1055">
        <v>1</v>
      </c>
      <c r="M1055">
        <v>18</v>
      </c>
      <c r="N1055">
        <v>25</v>
      </c>
      <c r="O1055">
        <v>28</v>
      </c>
      <c r="P1055">
        <v>14</v>
      </c>
      <c r="Q1055">
        <v>49</v>
      </c>
      <c r="R1055">
        <v>23</v>
      </c>
      <c r="S1055">
        <v>14</v>
      </c>
      <c r="T1055">
        <v>25</v>
      </c>
      <c r="U1055">
        <v>206</v>
      </c>
      <c r="V1055">
        <v>22</v>
      </c>
      <c r="W1055">
        <v>12</v>
      </c>
      <c r="X1055">
        <v>1</v>
      </c>
      <c r="Y1055">
        <v>23</v>
      </c>
      <c r="Z1055">
        <v>7</v>
      </c>
      <c r="AA1055">
        <v>22</v>
      </c>
      <c r="AB1055">
        <v>7</v>
      </c>
      <c r="AC1055">
        <v>57</v>
      </c>
      <c r="AD1055">
        <f t="shared" si="181"/>
        <v>8604</v>
      </c>
      <c r="AE1055" s="5">
        <f t="shared" si="182"/>
        <v>2.39</v>
      </c>
      <c r="AF1055" s="5">
        <f t="shared" si="183"/>
        <v>5.6099999999999994</v>
      </c>
      <c r="AG1055" s="5">
        <f t="shared" si="184"/>
        <v>0.28000000000000003</v>
      </c>
      <c r="AH1055" s="5">
        <f t="shared" si="185"/>
        <v>0.88</v>
      </c>
      <c r="AI1055" s="5">
        <f t="shared" si="186"/>
        <v>9.5600000000000004E-2</v>
      </c>
    </row>
    <row r="1056" spans="2:35" x14ac:dyDescent="0.3">
      <c r="B1056">
        <v>54602</v>
      </c>
      <c r="C1056" s="7">
        <v>44154</v>
      </c>
      <c r="D1056" s="6">
        <f t="shared" si="179"/>
        <v>2020</v>
      </c>
      <c r="E1056" s="4" t="str">
        <f t="shared" si="176"/>
        <v>Q4-2020</v>
      </c>
      <c r="F1056" s="4" t="str">
        <f t="shared" si="177"/>
        <v>November</v>
      </c>
      <c r="G1056" s="6">
        <f t="shared" si="180"/>
        <v>47</v>
      </c>
      <c r="H1056" s="4" t="str">
        <f t="shared" si="178"/>
        <v>Thursday</v>
      </c>
      <c r="I1056">
        <v>2</v>
      </c>
      <c r="J1056">
        <v>25</v>
      </c>
      <c r="K1056">
        <v>41</v>
      </c>
      <c r="L1056">
        <v>1</v>
      </c>
      <c r="M1056">
        <v>20</v>
      </c>
      <c r="N1056">
        <v>24</v>
      </c>
      <c r="O1056">
        <v>20</v>
      </c>
      <c r="P1056">
        <v>13</v>
      </c>
      <c r="Q1056">
        <v>43</v>
      </c>
      <c r="R1056">
        <v>10</v>
      </c>
      <c r="S1056">
        <v>13</v>
      </c>
      <c r="T1056">
        <v>21</v>
      </c>
      <c r="U1056">
        <v>195</v>
      </c>
      <c r="V1056">
        <v>20</v>
      </c>
      <c r="W1056">
        <v>19</v>
      </c>
      <c r="X1056">
        <v>1</v>
      </c>
      <c r="Y1056">
        <v>20</v>
      </c>
      <c r="Z1056">
        <v>8</v>
      </c>
      <c r="AA1056">
        <v>23</v>
      </c>
      <c r="AB1056">
        <v>8</v>
      </c>
      <c r="AC1056">
        <v>38</v>
      </c>
      <c r="AD1056">
        <f t="shared" si="181"/>
        <v>7533</v>
      </c>
      <c r="AE1056" s="5">
        <f t="shared" si="182"/>
        <v>2.0924999999999998</v>
      </c>
      <c r="AF1056" s="5">
        <f t="shared" si="183"/>
        <v>5.9075000000000006</v>
      </c>
      <c r="AG1056" s="5">
        <f t="shared" si="184"/>
        <v>0.33333333333333331</v>
      </c>
      <c r="AH1056" s="5">
        <f t="shared" si="185"/>
        <v>0.83333333333333337</v>
      </c>
      <c r="AI1056" s="5">
        <f t="shared" si="186"/>
        <v>8.7187499999999987E-2</v>
      </c>
    </row>
    <row r="1057" spans="2:35" x14ac:dyDescent="0.3">
      <c r="B1057">
        <v>54603</v>
      </c>
      <c r="C1057" s="7">
        <v>44155</v>
      </c>
      <c r="D1057" s="6">
        <f t="shared" si="179"/>
        <v>2020</v>
      </c>
      <c r="E1057" s="4" t="str">
        <f t="shared" si="176"/>
        <v>Q4-2020</v>
      </c>
      <c r="F1057" s="4" t="str">
        <f t="shared" si="177"/>
        <v>November</v>
      </c>
      <c r="G1057" s="6">
        <f t="shared" si="180"/>
        <v>47</v>
      </c>
      <c r="H1057" s="4" t="str">
        <f t="shared" si="178"/>
        <v>Friday</v>
      </c>
      <c r="I1057">
        <v>1</v>
      </c>
      <c r="J1057">
        <v>27</v>
      </c>
      <c r="K1057">
        <v>42</v>
      </c>
      <c r="L1057">
        <v>2</v>
      </c>
      <c r="M1057">
        <v>27</v>
      </c>
      <c r="N1057">
        <v>25</v>
      </c>
      <c r="O1057">
        <v>20</v>
      </c>
      <c r="P1057">
        <v>14</v>
      </c>
      <c r="Q1057">
        <v>56</v>
      </c>
      <c r="R1057">
        <v>28</v>
      </c>
      <c r="S1057">
        <v>14</v>
      </c>
      <c r="T1057">
        <v>22</v>
      </c>
      <c r="U1057">
        <v>423</v>
      </c>
      <c r="V1057">
        <v>21</v>
      </c>
      <c r="W1057">
        <v>14</v>
      </c>
      <c r="X1057">
        <v>2</v>
      </c>
      <c r="Y1057">
        <v>19</v>
      </c>
      <c r="Z1057">
        <v>6</v>
      </c>
      <c r="AA1057">
        <v>17</v>
      </c>
      <c r="AB1057">
        <v>6</v>
      </c>
      <c r="AC1057">
        <v>86</v>
      </c>
      <c r="AD1057">
        <f t="shared" si="181"/>
        <v>14017</v>
      </c>
      <c r="AE1057" s="5">
        <f t="shared" si="182"/>
        <v>3.8936111111111109</v>
      </c>
      <c r="AF1057" s="5">
        <f t="shared" si="183"/>
        <v>4.1063888888888886</v>
      </c>
      <c r="AG1057" s="5">
        <f t="shared" si="184"/>
        <v>0.24</v>
      </c>
      <c r="AH1057" s="5">
        <f t="shared" si="185"/>
        <v>0.84</v>
      </c>
      <c r="AI1057" s="5">
        <f t="shared" si="186"/>
        <v>0.15574444444444444</v>
      </c>
    </row>
    <row r="1058" spans="2:35" x14ac:dyDescent="0.3">
      <c r="B1058">
        <v>54604</v>
      </c>
      <c r="C1058" s="7">
        <v>44155</v>
      </c>
      <c r="D1058" s="6">
        <f t="shared" si="179"/>
        <v>2020</v>
      </c>
      <c r="E1058" s="4" t="str">
        <f t="shared" si="176"/>
        <v>Q4-2020</v>
      </c>
      <c r="F1058" s="4" t="str">
        <f t="shared" si="177"/>
        <v>November</v>
      </c>
      <c r="G1058" s="6">
        <f t="shared" si="180"/>
        <v>47</v>
      </c>
      <c r="H1058" s="4" t="str">
        <f t="shared" si="178"/>
        <v>Friday</v>
      </c>
      <c r="I1058">
        <v>2</v>
      </c>
      <c r="J1058">
        <v>25</v>
      </c>
      <c r="K1058">
        <v>23</v>
      </c>
      <c r="L1058">
        <v>1</v>
      </c>
      <c r="M1058">
        <v>30</v>
      </c>
      <c r="N1058">
        <v>24</v>
      </c>
      <c r="O1058">
        <v>13</v>
      </c>
      <c r="P1058">
        <v>12</v>
      </c>
      <c r="Q1058">
        <v>34</v>
      </c>
      <c r="R1058">
        <v>13</v>
      </c>
      <c r="S1058">
        <v>14</v>
      </c>
      <c r="T1058">
        <v>21</v>
      </c>
      <c r="U1058">
        <v>388</v>
      </c>
      <c r="V1058">
        <v>20</v>
      </c>
      <c r="W1058">
        <v>21</v>
      </c>
      <c r="X1058">
        <v>1</v>
      </c>
      <c r="Y1058">
        <v>22</v>
      </c>
      <c r="Z1058">
        <v>7</v>
      </c>
      <c r="AA1058">
        <v>30</v>
      </c>
      <c r="AB1058">
        <v>7</v>
      </c>
      <c r="AC1058">
        <v>33</v>
      </c>
      <c r="AD1058">
        <f t="shared" si="181"/>
        <v>11911</v>
      </c>
      <c r="AE1058" s="5">
        <f t="shared" si="182"/>
        <v>3.3086111111111109</v>
      </c>
      <c r="AF1058" s="5">
        <f t="shared" si="183"/>
        <v>4.6913888888888895</v>
      </c>
      <c r="AG1058" s="5">
        <f t="shared" si="184"/>
        <v>0.29166666666666669</v>
      </c>
      <c r="AH1058" s="5">
        <f t="shared" si="185"/>
        <v>0.83333333333333337</v>
      </c>
      <c r="AI1058" s="5">
        <f t="shared" si="186"/>
        <v>0.1378587962962963</v>
      </c>
    </row>
    <row r="1059" spans="2:35" x14ac:dyDescent="0.3">
      <c r="B1059">
        <v>54605</v>
      </c>
      <c r="C1059" s="7">
        <v>44156</v>
      </c>
      <c r="D1059" s="6">
        <f t="shared" si="179"/>
        <v>2020</v>
      </c>
      <c r="E1059" s="4" t="str">
        <f t="shared" si="176"/>
        <v>Q4-2020</v>
      </c>
      <c r="F1059" s="4" t="str">
        <f t="shared" si="177"/>
        <v>November</v>
      </c>
      <c r="G1059" s="6">
        <f t="shared" si="180"/>
        <v>47</v>
      </c>
      <c r="H1059" s="4" t="str">
        <f t="shared" si="178"/>
        <v>Saturday</v>
      </c>
      <c r="I1059">
        <v>1</v>
      </c>
      <c r="J1059">
        <v>27</v>
      </c>
      <c r="K1059">
        <v>27</v>
      </c>
      <c r="L1059">
        <v>2</v>
      </c>
      <c r="M1059">
        <v>31</v>
      </c>
      <c r="N1059">
        <v>25</v>
      </c>
      <c r="O1059">
        <v>25</v>
      </c>
      <c r="P1059">
        <v>13</v>
      </c>
      <c r="Q1059">
        <v>80</v>
      </c>
      <c r="R1059">
        <v>10</v>
      </c>
      <c r="S1059">
        <v>15</v>
      </c>
      <c r="T1059">
        <v>23</v>
      </c>
      <c r="U1059">
        <v>365</v>
      </c>
      <c r="V1059">
        <v>21</v>
      </c>
      <c r="W1059">
        <v>28</v>
      </c>
      <c r="X1059">
        <v>2</v>
      </c>
      <c r="Y1059">
        <v>20</v>
      </c>
      <c r="Z1059">
        <v>6</v>
      </c>
      <c r="AA1059">
        <v>26</v>
      </c>
      <c r="AB1059">
        <v>6</v>
      </c>
      <c r="AC1059">
        <v>86</v>
      </c>
      <c r="AD1059">
        <f t="shared" si="181"/>
        <v>13160</v>
      </c>
      <c r="AE1059" s="5">
        <f t="shared" si="182"/>
        <v>3.6555555555555554</v>
      </c>
      <c r="AF1059" s="5">
        <f t="shared" si="183"/>
        <v>4.344444444444445</v>
      </c>
      <c r="AG1059" s="5">
        <f t="shared" si="184"/>
        <v>0.24</v>
      </c>
      <c r="AH1059" s="5">
        <f t="shared" si="185"/>
        <v>0.84</v>
      </c>
      <c r="AI1059" s="5">
        <f t="shared" si="186"/>
        <v>0.14622222222222223</v>
      </c>
    </row>
    <row r="1060" spans="2:35" x14ac:dyDescent="0.3">
      <c r="B1060">
        <v>54606</v>
      </c>
      <c r="C1060" s="7">
        <v>44158</v>
      </c>
      <c r="D1060" s="6">
        <f t="shared" si="179"/>
        <v>2020</v>
      </c>
      <c r="E1060" s="4" t="str">
        <f t="shared" si="176"/>
        <v>Q4-2020</v>
      </c>
      <c r="F1060" s="4" t="str">
        <f t="shared" si="177"/>
        <v>November</v>
      </c>
      <c r="G1060" s="6">
        <f t="shared" si="180"/>
        <v>48</v>
      </c>
      <c r="H1060" s="4" t="str">
        <f t="shared" si="178"/>
        <v>Monday</v>
      </c>
      <c r="I1060">
        <v>1</v>
      </c>
      <c r="J1060">
        <v>27</v>
      </c>
      <c r="K1060">
        <v>19</v>
      </c>
      <c r="L1060">
        <v>2</v>
      </c>
      <c r="M1060">
        <v>24</v>
      </c>
      <c r="N1060">
        <v>25</v>
      </c>
      <c r="O1060">
        <v>27</v>
      </c>
      <c r="P1060">
        <v>12</v>
      </c>
      <c r="Q1060">
        <v>33</v>
      </c>
      <c r="R1060">
        <v>24</v>
      </c>
      <c r="S1060">
        <v>15</v>
      </c>
      <c r="T1060">
        <v>25</v>
      </c>
      <c r="U1060">
        <v>174</v>
      </c>
      <c r="V1060">
        <v>21</v>
      </c>
      <c r="W1060">
        <v>27</v>
      </c>
      <c r="X1060">
        <v>1</v>
      </c>
      <c r="Y1060">
        <v>19</v>
      </c>
      <c r="Z1060">
        <v>6</v>
      </c>
      <c r="AA1060">
        <v>11</v>
      </c>
      <c r="AB1060">
        <v>6</v>
      </c>
      <c r="AC1060">
        <v>54</v>
      </c>
      <c r="AD1060">
        <f t="shared" si="181"/>
        <v>7709</v>
      </c>
      <c r="AE1060" s="5">
        <f t="shared" si="182"/>
        <v>2.1413888888888888</v>
      </c>
      <c r="AF1060" s="5">
        <f t="shared" si="183"/>
        <v>5.8586111111111112</v>
      </c>
      <c r="AG1060" s="5">
        <f t="shared" si="184"/>
        <v>0.24</v>
      </c>
      <c r="AH1060" s="5">
        <f t="shared" si="185"/>
        <v>0.84</v>
      </c>
      <c r="AI1060" s="5">
        <f t="shared" si="186"/>
        <v>8.5655555555555554E-2</v>
      </c>
    </row>
    <row r="1061" spans="2:35" x14ac:dyDescent="0.3">
      <c r="B1061">
        <v>54607</v>
      </c>
      <c r="C1061" s="7">
        <v>44158</v>
      </c>
      <c r="D1061" s="6">
        <f t="shared" si="179"/>
        <v>2020</v>
      </c>
      <c r="E1061" s="4" t="str">
        <f t="shared" si="176"/>
        <v>Q4-2020</v>
      </c>
      <c r="F1061" s="4" t="str">
        <f t="shared" si="177"/>
        <v>November</v>
      </c>
      <c r="G1061" s="6">
        <f t="shared" si="180"/>
        <v>48</v>
      </c>
      <c r="H1061" s="4" t="str">
        <f t="shared" si="178"/>
        <v>Monday</v>
      </c>
      <c r="I1061">
        <v>2</v>
      </c>
      <c r="J1061">
        <v>25</v>
      </c>
      <c r="K1061">
        <v>16</v>
      </c>
      <c r="L1061">
        <v>1</v>
      </c>
      <c r="M1061">
        <v>34</v>
      </c>
      <c r="N1061">
        <v>24</v>
      </c>
      <c r="O1061">
        <v>28</v>
      </c>
      <c r="P1061">
        <v>14</v>
      </c>
      <c r="Q1061">
        <v>75</v>
      </c>
      <c r="R1061">
        <v>17</v>
      </c>
      <c r="S1061">
        <v>12</v>
      </c>
      <c r="T1061">
        <v>20</v>
      </c>
      <c r="U1061">
        <v>354</v>
      </c>
      <c r="V1061">
        <v>20</v>
      </c>
      <c r="W1061">
        <v>22</v>
      </c>
      <c r="X1061">
        <v>1</v>
      </c>
      <c r="Y1061">
        <v>22</v>
      </c>
      <c r="Z1061">
        <v>7</v>
      </c>
      <c r="AA1061">
        <v>11</v>
      </c>
      <c r="AB1061">
        <v>7</v>
      </c>
      <c r="AC1061">
        <v>34</v>
      </c>
      <c r="AD1061">
        <f t="shared" si="181"/>
        <v>11933</v>
      </c>
      <c r="AE1061" s="5">
        <f t="shared" si="182"/>
        <v>3.3147222222222221</v>
      </c>
      <c r="AF1061" s="5">
        <f t="shared" si="183"/>
        <v>4.6852777777777774</v>
      </c>
      <c r="AG1061" s="5">
        <f t="shared" si="184"/>
        <v>0.29166666666666669</v>
      </c>
      <c r="AH1061" s="5">
        <f t="shared" si="185"/>
        <v>0.83333333333333337</v>
      </c>
      <c r="AI1061" s="5">
        <f t="shared" si="186"/>
        <v>0.13811342592592593</v>
      </c>
    </row>
    <row r="1062" spans="2:35" x14ac:dyDescent="0.3">
      <c r="B1062">
        <v>54608</v>
      </c>
      <c r="C1062" s="7">
        <v>44159</v>
      </c>
      <c r="D1062" s="6">
        <f t="shared" si="179"/>
        <v>2020</v>
      </c>
      <c r="E1062" s="4" t="str">
        <f t="shared" si="176"/>
        <v>Q4-2020</v>
      </c>
      <c r="F1062" s="4" t="str">
        <f t="shared" si="177"/>
        <v>November</v>
      </c>
      <c r="G1062" s="6">
        <f t="shared" si="180"/>
        <v>48</v>
      </c>
      <c r="H1062" s="4" t="str">
        <f t="shared" si="178"/>
        <v>Tuesday</v>
      </c>
      <c r="I1062">
        <v>1</v>
      </c>
      <c r="J1062">
        <v>27</v>
      </c>
      <c r="K1062">
        <v>40</v>
      </c>
      <c r="L1062">
        <v>1</v>
      </c>
      <c r="M1062">
        <v>30</v>
      </c>
      <c r="N1062">
        <v>26</v>
      </c>
      <c r="O1062">
        <v>16</v>
      </c>
      <c r="P1062">
        <v>13</v>
      </c>
      <c r="Q1062">
        <v>86</v>
      </c>
      <c r="R1062">
        <v>16</v>
      </c>
      <c r="S1062">
        <v>14</v>
      </c>
      <c r="T1062">
        <v>24</v>
      </c>
      <c r="U1062">
        <v>462</v>
      </c>
      <c r="V1062">
        <v>22</v>
      </c>
      <c r="W1062">
        <v>30</v>
      </c>
      <c r="X1062">
        <v>1</v>
      </c>
      <c r="Y1062">
        <v>20</v>
      </c>
      <c r="Z1062">
        <v>6</v>
      </c>
      <c r="AA1062">
        <v>28</v>
      </c>
      <c r="AB1062">
        <v>6</v>
      </c>
      <c r="AC1062">
        <v>64</v>
      </c>
      <c r="AD1062">
        <f t="shared" si="181"/>
        <v>15974</v>
      </c>
      <c r="AE1062" s="5">
        <f t="shared" si="182"/>
        <v>4.4372222222222222</v>
      </c>
      <c r="AF1062" s="5">
        <f t="shared" si="183"/>
        <v>3.5627777777777778</v>
      </c>
      <c r="AG1062" s="5">
        <f t="shared" si="184"/>
        <v>0.23076923076923078</v>
      </c>
      <c r="AH1062" s="5">
        <f t="shared" si="185"/>
        <v>0.84615384615384615</v>
      </c>
      <c r="AI1062" s="5">
        <f t="shared" si="186"/>
        <v>0.17066239316239315</v>
      </c>
    </row>
    <row r="1063" spans="2:35" x14ac:dyDescent="0.3">
      <c r="B1063">
        <v>54609</v>
      </c>
      <c r="C1063" s="7">
        <v>44159</v>
      </c>
      <c r="D1063" s="6">
        <f t="shared" si="179"/>
        <v>2020</v>
      </c>
      <c r="E1063" s="4" t="str">
        <f t="shared" si="176"/>
        <v>Q4-2020</v>
      </c>
      <c r="F1063" s="4" t="str">
        <f t="shared" si="177"/>
        <v>November</v>
      </c>
      <c r="G1063" s="6">
        <f t="shared" si="180"/>
        <v>48</v>
      </c>
      <c r="H1063" s="4" t="str">
        <f t="shared" si="178"/>
        <v>Tuesday</v>
      </c>
      <c r="I1063">
        <v>2</v>
      </c>
      <c r="J1063">
        <v>26</v>
      </c>
      <c r="K1063">
        <v>21</v>
      </c>
      <c r="L1063">
        <v>1</v>
      </c>
      <c r="M1063">
        <v>31</v>
      </c>
      <c r="N1063">
        <v>25</v>
      </c>
      <c r="O1063">
        <v>24</v>
      </c>
      <c r="P1063">
        <v>13</v>
      </c>
      <c r="Q1063">
        <v>88</v>
      </c>
      <c r="R1063">
        <v>21</v>
      </c>
      <c r="S1063">
        <v>13</v>
      </c>
      <c r="T1063">
        <v>22</v>
      </c>
      <c r="U1063">
        <v>377</v>
      </c>
      <c r="V1063">
        <v>20</v>
      </c>
      <c r="W1063">
        <v>28</v>
      </c>
      <c r="X1063">
        <v>1</v>
      </c>
      <c r="Y1063">
        <v>22</v>
      </c>
      <c r="Z1063">
        <v>7</v>
      </c>
      <c r="AA1063">
        <v>30</v>
      </c>
      <c r="AB1063">
        <v>7</v>
      </c>
      <c r="AC1063">
        <v>73</v>
      </c>
      <c r="AD1063">
        <f t="shared" si="181"/>
        <v>13599</v>
      </c>
      <c r="AE1063" s="5">
        <f t="shared" si="182"/>
        <v>3.7774999999999999</v>
      </c>
      <c r="AF1063" s="5">
        <f t="shared" si="183"/>
        <v>4.2225000000000001</v>
      </c>
      <c r="AG1063" s="5">
        <f t="shared" si="184"/>
        <v>0.28000000000000003</v>
      </c>
      <c r="AH1063" s="5">
        <f t="shared" si="185"/>
        <v>0.8</v>
      </c>
      <c r="AI1063" s="5">
        <f t="shared" si="186"/>
        <v>0.15109999999999998</v>
      </c>
    </row>
    <row r="1064" spans="2:35" x14ac:dyDescent="0.3">
      <c r="B1064">
        <v>54610</v>
      </c>
      <c r="C1064" s="7">
        <v>44160</v>
      </c>
      <c r="D1064" s="6">
        <f t="shared" si="179"/>
        <v>2020</v>
      </c>
      <c r="E1064" s="4" t="str">
        <f t="shared" si="176"/>
        <v>Q4-2020</v>
      </c>
      <c r="F1064" s="4" t="str">
        <f t="shared" si="177"/>
        <v>November</v>
      </c>
      <c r="G1064" s="6">
        <f t="shared" si="180"/>
        <v>48</v>
      </c>
      <c r="H1064" s="4" t="str">
        <f t="shared" si="178"/>
        <v>Wednesday</v>
      </c>
      <c r="I1064">
        <v>1</v>
      </c>
      <c r="J1064">
        <v>27</v>
      </c>
      <c r="K1064">
        <v>27</v>
      </c>
      <c r="L1064">
        <v>2</v>
      </c>
      <c r="M1064">
        <v>19</v>
      </c>
      <c r="N1064">
        <v>25</v>
      </c>
      <c r="O1064">
        <v>19</v>
      </c>
      <c r="P1064">
        <v>14</v>
      </c>
      <c r="Q1064">
        <v>45</v>
      </c>
      <c r="R1064">
        <v>29</v>
      </c>
      <c r="S1064">
        <v>15</v>
      </c>
      <c r="T1064">
        <v>20</v>
      </c>
      <c r="U1064">
        <v>169</v>
      </c>
      <c r="V1064">
        <v>21</v>
      </c>
      <c r="W1064">
        <v>12</v>
      </c>
      <c r="X1064">
        <v>1</v>
      </c>
      <c r="Y1064">
        <v>18</v>
      </c>
      <c r="Z1064">
        <v>6</v>
      </c>
      <c r="AA1064">
        <v>21</v>
      </c>
      <c r="AB1064">
        <v>6</v>
      </c>
      <c r="AC1064">
        <v>81</v>
      </c>
      <c r="AD1064">
        <f t="shared" si="181"/>
        <v>7406</v>
      </c>
      <c r="AE1064" s="5">
        <f t="shared" si="182"/>
        <v>2.0572222222222223</v>
      </c>
      <c r="AF1064" s="5">
        <f t="shared" si="183"/>
        <v>5.9427777777777777</v>
      </c>
      <c r="AG1064" s="5">
        <f t="shared" si="184"/>
        <v>0.24</v>
      </c>
      <c r="AH1064" s="5">
        <f t="shared" si="185"/>
        <v>0.84</v>
      </c>
      <c r="AI1064" s="5">
        <f t="shared" si="186"/>
        <v>8.2288888888888898E-2</v>
      </c>
    </row>
    <row r="1065" spans="2:35" x14ac:dyDescent="0.3">
      <c r="B1065">
        <v>54611</v>
      </c>
      <c r="C1065" s="7">
        <v>44160</v>
      </c>
      <c r="D1065" s="6">
        <f t="shared" si="179"/>
        <v>2020</v>
      </c>
      <c r="E1065" s="4" t="str">
        <f t="shared" si="176"/>
        <v>Q4-2020</v>
      </c>
      <c r="F1065" s="4" t="str">
        <f t="shared" si="177"/>
        <v>November</v>
      </c>
      <c r="G1065" s="6">
        <f t="shared" si="180"/>
        <v>48</v>
      </c>
      <c r="H1065" s="4" t="str">
        <f t="shared" si="178"/>
        <v>Wednesday</v>
      </c>
      <c r="I1065">
        <v>2</v>
      </c>
      <c r="J1065">
        <v>25</v>
      </c>
      <c r="K1065">
        <v>28</v>
      </c>
      <c r="L1065">
        <v>1</v>
      </c>
      <c r="M1065">
        <v>36</v>
      </c>
      <c r="N1065">
        <v>24</v>
      </c>
      <c r="O1065">
        <v>13</v>
      </c>
      <c r="P1065">
        <v>13</v>
      </c>
      <c r="Q1065">
        <v>83</v>
      </c>
      <c r="R1065">
        <v>12</v>
      </c>
      <c r="S1065">
        <v>13</v>
      </c>
      <c r="T1065">
        <v>20</v>
      </c>
      <c r="U1065">
        <v>331</v>
      </c>
      <c r="V1065">
        <v>21</v>
      </c>
      <c r="W1065">
        <v>24</v>
      </c>
      <c r="X1065">
        <v>1</v>
      </c>
      <c r="Y1065">
        <v>23</v>
      </c>
      <c r="Z1065">
        <v>8</v>
      </c>
      <c r="AA1065">
        <v>25</v>
      </c>
      <c r="AB1065">
        <v>8</v>
      </c>
      <c r="AC1065">
        <v>66</v>
      </c>
      <c r="AD1065">
        <f t="shared" si="181"/>
        <v>11514</v>
      </c>
      <c r="AE1065" s="5">
        <f t="shared" si="182"/>
        <v>3.1983333333333333</v>
      </c>
      <c r="AF1065" s="5">
        <f t="shared" si="183"/>
        <v>4.8016666666666667</v>
      </c>
      <c r="AG1065" s="5">
        <f t="shared" si="184"/>
        <v>0.33333333333333331</v>
      </c>
      <c r="AH1065" s="5">
        <f t="shared" si="185"/>
        <v>0.875</v>
      </c>
      <c r="AI1065" s="5">
        <f t="shared" si="186"/>
        <v>0.13326388888888888</v>
      </c>
    </row>
    <row r="1066" spans="2:35" x14ac:dyDescent="0.3">
      <c r="B1066">
        <v>54612</v>
      </c>
      <c r="C1066" s="7">
        <v>44161</v>
      </c>
      <c r="D1066" s="6">
        <f t="shared" si="179"/>
        <v>2020</v>
      </c>
      <c r="E1066" s="4" t="str">
        <f t="shared" si="176"/>
        <v>Q4-2020</v>
      </c>
      <c r="F1066" s="4" t="str">
        <f t="shared" si="177"/>
        <v>November</v>
      </c>
      <c r="G1066" s="6">
        <f t="shared" si="180"/>
        <v>48</v>
      </c>
      <c r="H1066" s="4" t="str">
        <f t="shared" si="178"/>
        <v>Thursday</v>
      </c>
      <c r="I1066">
        <v>1</v>
      </c>
      <c r="J1066">
        <v>27</v>
      </c>
      <c r="K1066">
        <v>18</v>
      </c>
      <c r="L1066">
        <v>2</v>
      </c>
      <c r="M1066">
        <v>45</v>
      </c>
      <c r="N1066">
        <v>25</v>
      </c>
      <c r="O1066">
        <v>14</v>
      </c>
      <c r="P1066">
        <v>13</v>
      </c>
      <c r="Q1066">
        <v>73</v>
      </c>
      <c r="R1066">
        <v>16</v>
      </c>
      <c r="S1066">
        <v>15</v>
      </c>
      <c r="T1066">
        <v>24</v>
      </c>
      <c r="U1066">
        <v>215</v>
      </c>
      <c r="V1066">
        <v>22</v>
      </c>
      <c r="W1066">
        <v>19</v>
      </c>
      <c r="X1066">
        <v>2</v>
      </c>
      <c r="Y1066">
        <v>22</v>
      </c>
      <c r="Z1066">
        <v>7</v>
      </c>
      <c r="AA1066">
        <v>28</v>
      </c>
      <c r="AB1066">
        <v>7</v>
      </c>
      <c r="AC1066">
        <v>34</v>
      </c>
      <c r="AD1066">
        <f t="shared" si="181"/>
        <v>8737</v>
      </c>
      <c r="AE1066" s="5">
        <f t="shared" si="182"/>
        <v>2.4269444444444446</v>
      </c>
      <c r="AF1066" s="5">
        <f t="shared" si="183"/>
        <v>5.5730555555555554</v>
      </c>
      <c r="AG1066" s="5">
        <f t="shared" si="184"/>
        <v>0.28000000000000003</v>
      </c>
      <c r="AH1066" s="5">
        <f t="shared" si="185"/>
        <v>0.88</v>
      </c>
      <c r="AI1066" s="5">
        <f t="shared" si="186"/>
        <v>9.7077777777777777E-2</v>
      </c>
    </row>
    <row r="1067" spans="2:35" x14ac:dyDescent="0.3">
      <c r="B1067">
        <v>54613</v>
      </c>
      <c r="C1067" s="7">
        <v>44161</v>
      </c>
      <c r="D1067" s="6">
        <f t="shared" si="179"/>
        <v>2020</v>
      </c>
      <c r="E1067" s="4" t="str">
        <f t="shared" si="176"/>
        <v>Q4-2020</v>
      </c>
      <c r="F1067" s="4" t="str">
        <f t="shared" si="177"/>
        <v>November</v>
      </c>
      <c r="G1067" s="6">
        <f t="shared" si="180"/>
        <v>48</v>
      </c>
      <c r="H1067" s="4" t="str">
        <f t="shared" si="178"/>
        <v>Thursday</v>
      </c>
      <c r="I1067">
        <v>2</v>
      </c>
      <c r="J1067">
        <v>24</v>
      </c>
      <c r="K1067">
        <v>22</v>
      </c>
      <c r="L1067">
        <v>1</v>
      </c>
      <c r="M1067">
        <v>26</v>
      </c>
      <c r="N1067">
        <v>23</v>
      </c>
      <c r="O1067">
        <v>21</v>
      </c>
      <c r="P1067">
        <v>13</v>
      </c>
      <c r="Q1067">
        <v>84</v>
      </c>
      <c r="R1067">
        <v>18</v>
      </c>
      <c r="S1067">
        <v>13</v>
      </c>
      <c r="T1067">
        <v>22</v>
      </c>
      <c r="U1067">
        <v>434</v>
      </c>
      <c r="V1067">
        <v>21</v>
      </c>
      <c r="W1067">
        <v>22</v>
      </c>
      <c r="X1067">
        <v>2</v>
      </c>
      <c r="Y1067">
        <v>21</v>
      </c>
      <c r="Z1067">
        <v>7</v>
      </c>
      <c r="AA1067">
        <v>14</v>
      </c>
      <c r="AB1067">
        <v>7</v>
      </c>
      <c r="AC1067">
        <v>85</v>
      </c>
      <c r="AD1067">
        <f t="shared" si="181"/>
        <v>13739</v>
      </c>
      <c r="AE1067" s="5">
        <f t="shared" si="182"/>
        <v>3.8163888888888891</v>
      </c>
      <c r="AF1067" s="5">
        <f t="shared" si="183"/>
        <v>4.1836111111111105</v>
      </c>
      <c r="AG1067" s="5">
        <f t="shared" si="184"/>
        <v>0.30434782608695654</v>
      </c>
      <c r="AH1067" s="5">
        <f t="shared" si="185"/>
        <v>0.91304347826086951</v>
      </c>
      <c r="AI1067" s="5">
        <f t="shared" si="186"/>
        <v>0.16592995169082125</v>
      </c>
    </row>
    <row r="1068" spans="2:35" x14ac:dyDescent="0.3">
      <c r="B1068">
        <v>54614</v>
      </c>
      <c r="C1068" s="7">
        <v>44162</v>
      </c>
      <c r="D1068" s="6">
        <f t="shared" si="179"/>
        <v>2020</v>
      </c>
      <c r="E1068" s="4" t="str">
        <f t="shared" si="176"/>
        <v>Q4-2020</v>
      </c>
      <c r="F1068" s="4" t="str">
        <f t="shared" si="177"/>
        <v>November</v>
      </c>
      <c r="G1068" s="6">
        <f t="shared" si="180"/>
        <v>48</v>
      </c>
      <c r="H1068" s="4" t="str">
        <f t="shared" si="178"/>
        <v>Friday</v>
      </c>
      <c r="I1068">
        <v>1</v>
      </c>
      <c r="J1068">
        <v>25</v>
      </c>
      <c r="K1068">
        <v>24</v>
      </c>
      <c r="L1068">
        <v>1</v>
      </c>
      <c r="M1068">
        <v>25</v>
      </c>
      <c r="N1068">
        <v>24</v>
      </c>
      <c r="O1068">
        <v>11</v>
      </c>
      <c r="P1068">
        <v>12</v>
      </c>
      <c r="Q1068">
        <v>49</v>
      </c>
      <c r="R1068">
        <v>10</v>
      </c>
      <c r="S1068">
        <v>13</v>
      </c>
      <c r="T1068">
        <v>24</v>
      </c>
      <c r="U1068">
        <v>162</v>
      </c>
      <c r="V1068">
        <v>21</v>
      </c>
      <c r="W1068">
        <v>30</v>
      </c>
      <c r="X1068">
        <v>1</v>
      </c>
      <c r="Y1068">
        <v>19</v>
      </c>
      <c r="Z1068">
        <v>6</v>
      </c>
      <c r="AA1068">
        <v>29</v>
      </c>
      <c r="AB1068">
        <v>6</v>
      </c>
      <c r="AC1068">
        <v>73</v>
      </c>
      <c r="AD1068">
        <f t="shared" si="181"/>
        <v>7009</v>
      </c>
      <c r="AE1068" s="5">
        <f t="shared" si="182"/>
        <v>1.9469444444444444</v>
      </c>
      <c r="AF1068" s="5">
        <f t="shared" si="183"/>
        <v>6.0530555555555559</v>
      </c>
      <c r="AG1068" s="5">
        <f t="shared" si="184"/>
        <v>0.25</v>
      </c>
      <c r="AH1068" s="5">
        <f t="shared" si="185"/>
        <v>0.875</v>
      </c>
      <c r="AI1068" s="5">
        <f t="shared" si="186"/>
        <v>8.1122685185185187E-2</v>
      </c>
    </row>
    <row r="1069" spans="2:35" x14ac:dyDescent="0.3">
      <c r="B1069">
        <v>54615</v>
      </c>
      <c r="C1069" s="7">
        <v>44162</v>
      </c>
      <c r="D1069" s="6">
        <f t="shared" si="179"/>
        <v>2020</v>
      </c>
      <c r="E1069" s="4" t="str">
        <f t="shared" si="176"/>
        <v>Q4-2020</v>
      </c>
      <c r="F1069" s="4" t="str">
        <f t="shared" si="177"/>
        <v>November</v>
      </c>
      <c r="G1069" s="6">
        <f t="shared" si="180"/>
        <v>48</v>
      </c>
      <c r="H1069" s="4" t="str">
        <f t="shared" si="178"/>
        <v>Friday</v>
      </c>
      <c r="I1069">
        <v>2</v>
      </c>
      <c r="J1069">
        <v>27</v>
      </c>
      <c r="K1069">
        <v>20</v>
      </c>
      <c r="L1069">
        <v>2</v>
      </c>
      <c r="M1069">
        <v>44</v>
      </c>
      <c r="N1069">
        <v>25</v>
      </c>
      <c r="O1069">
        <v>27</v>
      </c>
      <c r="P1069">
        <v>13</v>
      </c>
      <c r="Q1069">
        <v>56</v>
      </c>
      <c r="R1069">
        <v>28</v>
      </c>
      <c r="S1069">
        <v>12</v>
      </c>
      <c r="T1069">
        <v>24</v>
      </c>
      <c r="U1069">
        <v>277</v>
      </c>
      <c r="V1069">
        <v>21</v>
      </c>
      <c r="W1069">
        <v>21</v>
      </c>
      <c r="X1069">
        <v>1</v>
      </c>
      <c r="Y1069">
        <v>24</v>
      </c>
      <c r="Z1069">
        <v>8</v>
      </c>
      <c r="AA1069">
        <v>19</v>
      </c>
      <c r="AB1069">
        <v>8</v>
      </c>
      <c r="AC1069">
        <v>51</v>
      </c>
      <c r="AD1069">
        <f t="shared" si="181"/>
        <v>10589</v>
      </c>
      <c r="AE1069" s="5">
        <f t="shared" si="182"/>
        <v>2.9413888888888891</v>
      </c>
      <c r="AF1069" s="5">
        <f t="shared" si="183"/>
        <v>5.0586111111111105</v>
      </c>
      <c r="AG1069" s="5">
        <f t="shared" si="184"/>
        <v>0.32</v>
      </c>
      <c r="AH1069" s="5">
        <f t="shared" si="185"/>
        <v>0.84</v>
      </c>
      <c r="AI1069" s="5">
        <f t="shared" si="186"/>
        <v>0.11765555555555557</v>
      </c>
    </row>
    <row r="1070" spans="2:35" x14ac:dyDescent="0.3">
      <c r="B1070">
        <v>54616</v>
      </c>
      <c r="C1070" s="7">
        <v>44163</v>
      </c>
      <c r="D1070" s="6">
        <f t="shared" si="179"/>
        <v>2020</v>
      </c>
      <c r="E1070" s="4" t="str">
        <f t="shared" si="176"/>
        <v>Q4-2020</v>
      </c>
      <c r="F1070" s="4" t="str">
        <f t="shared" si="177"/>
        <v>November</v>
      </c>
      <c r="G1070" s="6">
        <f t="shared" si="180"/>
        <v>48</v>
      </c>
      <c r="H1070" s="4" t="str">
        <f t="shared" si="178"/>
        <v>Saturday</v>
      </c>
      <c r="I1070">
        <v>1</v>
      </c>
      <c r="J1070">
        <v>25</v>
      </c>
      <c r="K1070">
        <v>16</v>
      </c>
      <c r="L1070">
        <v>1</v>
      </c>
      <c r="M1070">
        <v>42</v>
      </c>
      <c r="N1070">
        <v>24</v>
      </c>
      <c r="O1070">
        <v>13</v>
      </c>
      <c r="P1070">
        <v>13</v>
      </c>
      <c r="Q1070">
        <v>52</v>
      </c>
      <c r="R1070">
        <v>11</v>
      </c>
      <c r="S1070">
        <v>14</v>
      </c>
      <c r="T1070">
        <v>23</v>
      </c>
      <c r="U1070">
        <v>275</v>
      </c>
      <c r="V1070">
        <v>22</v>
      </c>
      <c r="W1070">
        <v>19</v>
      </c>
      <c r="X1070">
        <v>2</v>
      </c>
      <c r="Y1070">
        <v>22</v>
      </c>
      <c r="Z1070">
        <v>7</v>
      </c>
      <c r="AA1070">
        <v>26</v>
      </c>
      <c r="AB1070">
        <v>7</v>
      </c>
      <c r="AC1070">
        <v>89</v>
      </c>
      <c r="AD1070">
        <f t="shared" si="181"/>
        <v>9864</v>
      </c>
      <c r="AE1070" s="5">
        <f t="shared" si="182"/>
        <v>2.74</v>
      </c>
      <c r="AF1070" s="5">
        <f t="shared" si="183"/>
        <v>5.26</v>
      </c>
      <c r="AG1070" s="5">
        <f t="shared" si="184"/>
        <v>0.29166666666666669</v>
      </c>
      <c r="AH1070" s="5">
        <f t="shared" si="185"/>
        <v>0.91666666666666663</v>
      </c>
      <c r="AI1070" s="5">
        <f t="shared" si="186"/>
        <v>0.11416666666666668</v>
      </c>
    </row>
    <row r="1071" spans="2:35" x14ac:dyDescent="0.3">
      <c r="B1071">
        <v>54617</v>
      </c>
      <c r="C1071" s="7">
        <v>44165</v>
      </c>
      <c r="D1071" s="6">
        <f t="shared" si="179"/>
        <v>2020</v>
      </c>
      <c r="E1071" s="4" t="str">
        <f t="shared" si="176"/>
        <v>Q4-2020</v>
      </c>
      <c r="F1071" s="4" t="str">
        <f t="shared" si="177"/>
        <v>November</v>
      </c>
      <c r="G1071" s="6">
        <f t="shared" si="180"/>
        <v>49</v>
      </c>
      <c r="H1071" s="4" t="str">
        <f t="shared" si="178"/>
        <v>Monday</v>
      </c>
      <c r="I1071">
        <v>1</v>
      </c>
      <c r="J1071">
        <v>26</v>
      </c>
      <c r="K1071">
        <v>27</v>
      </c>
      <c r="L1071">
        <v>2</v>
      </c>
      <c r="M1071">
        <v>23</v>
      </c>
      <c r="N1071">
        <v>24</v>
      </c>
      <c r="O1071">
        <v>15</v>
      </c>
      <c r="P1071">
        <v>13</v>
      </c>
      <c r="Q1071">
        <v>78</v>
      </c>
      <c r="R1071">
        <v>22</v>
      </c>
      <c r="S1071">
        <v>14</v>
      </c>
      <c r="T1071">
        <v>21</v>
      </c>
      <c r="U1071">
        <v>432</v>
      </c>
      <c r="V1071">
        <v>22</v>
      </c>
      <c r="W1071">
        <v>13</v>
      </c>
      <c r="X1071">
        <v>1</v>
      </c>
      <c r="Y1071">
        <v>19</v>
      </c>
      <c r="Z1071">
        <v>6</v>
      </c>
      <c r="AA1071">
        <v>18</v>
      </c>
      <c r="AB1071">
        <v>6</v>
      </c>
      <c r="AC1071">
        <v>35</v>
      </c>
      <c r="AD1071">
        <f t="shared" si="181"/>
        <v>13447</v>
      </c>
      <c r="AE1071" s="5">
        <f t="shared" si="182"/>
        <v>3.7352777777777777</v>
      </c>
      <c r="AF1071" s="5">
        <f t="shared" si="183"/>
        <v>4.2647222222222219</v>
      </c>
      <c r="AG1071" s="5">
        <f t="shared" si="184"/>
        <v>0.25</v>
      </c>
      <c r="AH1071" s="5">
        <f t="shared" si="185"/>
        <v>0.91666666666666663</v>
      </c>
      <c r="AI1071" s="5">
        <f t="shared" si="186"/>
        <v>0.15563657407407408</v>
      </c>
    </row>
    <row r="1072" spans="2:35" x14ac:dyDescent="0.3">
      <c r="B1072">
        <v>54618</v>
      </c>
      <c r="C1072" s="7">
        <v>44165</v>
      </c>
      <c r="D1072" s="6">
        <f t="shared" si="179"/>
        <v>2020</v>
      </c>
      <c r="E1072" s="4" t="str">
        <f t="shared" si="176"/>
        <v>Q4-2020</v>
      </c>
      <c r="F1072" s="4" t="str">
        <f t="shared" si="177"/>
        <v>November</v>
      </c>
      <c r="G1072" s="6">
        <f t="shared" si="180"/>
        <v>49</v>
      </c>
      <c r="H1072" s="4" t="str">
        <f t="shared" si="178"/>
        <v>Monday</v>
      </c>
      <c r="I1072">
        <v>2</v>
      </c>
      <c r="J1072">
        <v>25</v>
      </c>
      <c r="K1072">
        <v>23</v>
      </c>
      <c r="L1072">
        <v>2</v>
      </c>
      <c r="M1072">
        <v>43</v>
      </c>
      <c r="N1072">
        <v>23</v>
      </c>
      <c r="O1072">
        <v>15</v>
      </c>
      <c r="P1072">
        <v>12</v>
      </c>
      <c r="Q1072">
        <v>62</v>
      </c>
      <c r="R1072">
        <v>21</v>
      </c>
      <c r="S1072">
        <v>13</v>
      </c>
      <c r="T1072">
        <v>22</v>
      </c>
      <c r="U1072">
        <v>288</v>
      </c>
      <c r="V1072">
        <v>20</v>
      </c>
      <c r="W1072">
        <v>14</v>
      </c>
      <c r="X1072">
        <v>2</v>
      </c>
      <c r="Y1072">
        <v>24</v>
      </c>
      <c r="Z1072">
        <v>8</v>
      </c>
      <c r="AA1072">
        <v>18</v>
      </c>
      <c r="AB1072">
        <v>8</v>
      </c>
      <c r="AC1072">
        <v>71</v>
      </c>
      <c r="AD1072">
        <f t="shared" si="181"/>
        <v>9789</v>
      </c>
      <c r="AE1072" s="5">
        <f t="shared" si="182"/>
        <v>2.7191666666666667</v>
      </c>
      <c r="AF1072" s="5">
        <f t="shared" si="183"/>
        <v>5.2808333333333337</v>
      </c>
      <c r="AG1072" s="5">
        <f t="shared" si="184"/>
        <v>0.34782608695652173</v>
      </c>
      <c r="AH1072" s="5">
        <f t="shared" si="185"/>
        <v>0.86956521739130432</v>
      </c>
      <c r="AI1072" s="5">
        <f t="shared" si="186"/>
        <v>0.11822463768115943</v>
      </c>
    </row>
    <row r="1073" spans="2:35" x14ac:dyDescent="0.3">
      <c r="B1073">
        <v>54619</v>
      </c>
      <c r="C1073" s="7">
        <v>44166</v>
      </c>
      <c r="D1073" s="6">
        <f t="shared" si="179"/>
        <v>2020</v>
      </c>
      <c r="E1073" s="4" t="str">
        <f t="shared" si="176"/>
        <v>Q4-2020</v>
      </c>
      <c r="F1073" s="4" t="str">
        <f t="shared" si="177"/>
        <v>December</v>
      </c>
      <c r="G1073" s="6">
        <f t="shared" si="180"/>
        <v>49</v>
      </c>
      <c r="H1073" s="4" t="str">
        <f t="shared" si="178"/>
        <v>Tuesday</v>
      </c>
      <c r="I1073">
        <v>1</v>
      </c>
      <c r="J1073">
        <v>24</v>
      </c>
      <c r="K1073">
        <v>17</v>
      </c>
      <c r="L1073">
        <v>1</v>
      </c>
      <c r="M1073">
        <v>21</v>
      </c>
      <c r="N1073">
        <v>23</v>
      </c>
      <c r="O1073">
        <v>13</v>
      </c>
      <c r="P1073">
        <v>12</v>
      </c>
      <c r="Q1073">
        <v>87</v>
      </c>
      <c r="R1073">
        <v>25</v>
      </c>
      <c r="S1073">
        <v>14</v>
      </c>
      <c r="T1073">
        <v>22</v>
      </c>
      <c r="U1073">
        <v>219</v>
      </c>
      <c r="V1073">
        <v>21</v>
      </c>
      <c r="W1073">
        <v>29</v>
      </c>
      <c r="X1073">
        <v>1</v>
      </c>
      <c r="Y1073">
        <v>25</v>
      </c>
      <c r="Z1073">
        <v>7</v>
      </c>
      <c r="AA1073">
        <v>16</v>
      </c>
      <c r="AB1073">
        <v>7</v>
      </c>
      <c r="AC1073">
        <v>57</v>
      </c>
      <c r="AD1073">
        <f t="shared" si="181"/>
        <v>8628</v>
      </c>
      <c r="AE1073" s="5">
        <f t="shared" si="182"/>
        <v>2.3966666666666665</v>
      </c>
      <c r="AF1073" s="5">
        <f t="shared" si="183"/>
        <v>5.6033333333333335</v>
      </c>
      <c r="AG1073" s="5">
        <f t="shared" si="184"/>
        <v>0.30434782608695654</v>
      </c>
      <c r="AH1073" s="5">
        <f t="shared" si="185"/>
        <v>0.91304347826086951</v>
      </c>
      <c r="AI1073" s="5">
        <f t="shared" si="186"/>
        <v>0.10420289855072463</v>
      </c>
    </row>
    <row r="1074" spans="2:35" x14ac:dyDescent="0.3">
      <c r="B1074">
        <v>54620</v>
      </c>
      <c r="C1074" s="7">
        <v>44166</v>
      </c>
      <c r="D1074" s="6">
        <f t="shared" si="179"/>
        <v>2020</v>
      </c>
      <c r="E1074" s="4" t="str">
        <f t="shared" si="176"/>
        <v>Q4-2020</v>
      </c>
      <c r="F1074" s="4" t="str">
        <f t="shared" si="177"/>
        <v>December</v>
      </c>
      <c r="G1074" s="6">
        <f t="shared" si="180"/>
        <v>49</v>
      </c>
      <c r="H1074" s="4" t="str">
        <f t="shared" si="178"/>
        <v>Tuesday</v>
      </c>
      <c r="I1074">
        <v>2</v>
      </c>
      <c r="J1074">
        <v>26</v>
      </c>
      <c r="K1074">
        <v>32</v>
      </c>
      <c r="L1074">
        <v>1</v>
      </c>
      <c r="M1074">
        <v>22</v>
      </c>
      <c r="N1074">
        <v>25</v>
      </c>
      <c r="O1074">
        <v>24</v>
      </c>
      <c r="P1074">
        <v>12</v>
      </c>
      <c r="Q1074">
        <v>36</v>
      </c>
      <c r="R1074">
        <v>15</v>
      </c>
      <c r="S1074">
        <v>13</v>
      </c>
      <c r="T1074">
        <v>20</v>
      </c>
      <c r="U1074">
        <v>231</v>
      </c>
      <c r="V1074">
        <v>21</v>
      </c>
      <c r="W1074">
        <v>16</v>
      </c>
      <c r="X1074">
        <v>2</v>
      </c>
      <c r="Y1074">
        <v>21</v>
      </c>
      <c r="Z1074">
        <v>8</v>
      </c>
      <c r="AA1074">
        <v>24</v>
      </c>
      <c r="AB1074">
        <v>8</v>
      </c>
      <c r="AC1074">
        <v>71</v>
      </c>
      <c r="AD1074">
        <f t="shared" si="181"/>
        <v>8965</v>
      </c>
      <c r="AE1074" s="5">
        <f t="shared" si="182"/>
        <v>2.4902777777777776</v>
      </c>
      <c r="AF1074" s="5">
        <f t="shared" si="183"/>
        <v>5.5097222222222229</v>
      </c>
      <c r="AG1074" s="5">
        <f t="shared" si="184"/>
        <v>0.32</v>
      </c>
      <c r="AH1074" s="5">
        <f t="shared" si="185"/>
        <v>0.84</v>
      </c>
      <c r="AI1074" s="5">
        <f t="shared" si="186"/>
        <v>9.9611111111111109E-2</v>
      </c>
    </row>
    <row r="1075" spans="2:35" x14ac:dyDescent="0.3">
      <c r="B1075">
        <v>54621</v>
      </c>
      <c r="C1075" s="7">
        <v>44167</v>
      </c>
      <c r="D1075" s="6">
        <f t="shared" si="179"/>
        <v>2020</v>
      </c>
      <c r="E1075" s="4" t="str">
        <f t="shared" si="176"/>
        <v>Q4-2020</v>
      </c>
      <c r="F1075" s="4" t="str">
        <f t="shared" si="177"/>
        <v>December</v>
      </c>
      <c r="G1075" s="6">
        <f t="shared" si="180"/>
        <v>49</v>
      </c>
      <c r="H1075" s="4" t="str">
        <f t="shared" si="178"/>
        <v>Wednesday</v>
      </c>
      <c r="I1075">
        <v>1</v>
      </c>
      <c r="J1075">
        <v>26</v>
      </c>
      <c r="K1075">
        <v>31</v>
      </c>
      <c r="L1075">
        <v>2</v>
      </c>
      <c r="M1075">
        <v>35</v>
      </c>
      <c r="N1075">
        <v>24</v>
      </c>
      <c r="O1075">
        <v>12</v>
      </c>
      <c r="P1075">
        <v>13</v>
      </c>
      <c r="Q1075">
        <v>76</v>
      </c>
      <c r="R1075">
        <v>13</v>
      </c>
      <c r="S1075">
        <v>13</v>
      </c>
      <c r="T1075">
        <v>24</v>
      </c>
      <c r="U1075">
        <v>403</v>
      </c>
      <c r="V1075">
        <v>21</v>
      </c>
      <c r="W1075">
        <v>19</v>
      </c>
      <c r="X1075">
        <v>2</v>
      </c>
      <c r="Y1075">
        <v>22</v>
      </c>
      <c r="Z1075">
        <v>6</v>
      </c>
      <c r="AA1075">
        <v>15</v>
      </c>
      <c r="AB1075">
        <v>6</v>
      </c>
      <c r="AC1075">
        <v>54</v>
      </c>
      <c r="AD1075">
        <f t="shared" si="181"/>
        <v>12836</v>
      </c>
      <c r="AE1075" s="5">
        <f t="shared" si="182"/>
        <v>3.5655555555555556</v>
      </c>
      <c r="AF1075" s="5">
        <f t="shared" si="183"/>
        <v>4.4344444444444449</v>
      </c>
      <c r="AG1075" s="5">
        <f t="shared" si="184"/>
        <v>0.25</v>
      </c>
      <c r="AH1075" s="5">
        <f t="shared" si="185"/>
        <v>0.875</v>
      </c>
      <c r="AI1075" s="5">
        <f t="shared" si="186"/>
        <v>0.14856481481481482</v>
      </c>
    </row>
    <row r="1076" spans="2:35" x14ac:dyDescent="0.3">
      <c r="B1076">
        <v>54622</v>
      </c>
      <c r="C1076" s="7">
        <v>44167</v>
      </c>
      <c r="D1076" s="6">
        <f t="shared" si="179"/>
        <v>2020</v>
      </c>
      <c r="E1076" s="4" t="str">
        <f t="shared" si="176"/>
        <v>Q4-2020</v>
      </c>
      <c r="F1076" s="4" t="str">
        <f t="shared" si="177"/>
        <v>December</v>
      </c>
      <c r="G1076" s="6">
        <f t="shared" si="180"/>
        <v>49</v>
      </c>
      <c r="H1076" s="4" t="str">
        <f t="shared" si="178"/>
        <v>Wednesday</v>
      </c>
      <c r="I1076">
        <v>2</v>
      </c>
      <c r="J1076">
        <v>27</v>
      </c>
      <c r="K1076">
        <v>39</v>
      </c>
      <c r="L1076">
        <v>2</v>
      </c>
      <c r="M1076">
        <v>23</v>
      </c>
      <c r="N1076">
        <v>25</v>
      </c>
      <c r="O1076">
        <v>27</v>
      </c>
      <c r="P1076">
        <v>14</v>
      </c>
      <c r="Q1076">
        <v>47</v>
      </c>
      <c r="R1076">
        <v>25</v>
      </c>
      <c r="S1076">
        <v>13</v>
      </c>
      <c r="T1076">
        <v>19</v>
      </c>
      <c r="U1076">
        <v>245</v>
      </c>
      <c r="V1076">
        <v>20</v>
      </c>
      <c r="W1076">
        <v>11</v>
      </c>
      <c r="X1076">
        <v>1</v>
      </c>
      <c r="Y1076">
        <v>21</v>
      </c>
      <c r="Z1076">
        <v>8</v>
      </c>
      <c r="AA1076">
        <v>15</v>
      </c>
      <c r="AB1076">
        <v>8</v>
      </c>
      <c r="AC1076">
        <v>53</v>
      </c>
      <c r="AD1076">
        <f t="shared" si="181"/>
        <v>9318</v>
      </c>
      <c r="AE1076" s="5">
        <f t="shared" si="182"/>
        <v>2.5883333333333334</v>
      </c>
      <c r="AF1076" s="5">
        <f t="shared" si="183"/>
        <v>5.4116666666666671</v>
      </c>
      <c r="AG1076" s="5">
        <f t="shared" si="184"/>
        <v>0.32</v>
      </c>
      <c r="AH1076" s="5">
        <f t="shared" si="185"/>
        <v>0.8</v>
      </c>
      <c r="AI1076" s="5">
        <f t="shared" si="186"/>
        <v>0.10353333333333334</v>
      </c>
    </row>
    <row r="1077" spans="2:35" x14ac:dyDescent="0.3">
      <c r="B1077">
        <v>54623</v>
      </c>
      <c r="C1077" s="7">
        <v>44168</v>
      </c>
      <c r="D1077" s="6">
        <f t="shared" si="179"/>
        <v>2020</v>
      </c>
      <c r="E1077" s="4" t="str">
        <f t="shared" si="176"/>
        <v>Q4-2020</v>
      </c>
      <c r="F1077" s="4" t="str">
        <f t="shared" si="177"/>
        <v>December</v>
      </c>
      <c r="G1077" s="6">
        <f t="shared" si="180"/>
        <v>49</v>
      </c>
      <c r="H1077" s="4" t="str">
        <f t="shared" si="178"/>
        <v>Thursday</v>
      </c>
      <c r="I1077">
        <v>1</v>
      </c>
      <c r="J1077">
        <v>24</v>
      </c>
      <c r="K1077">
        <v>20</v>
      </c>
      <c r="L1077">
        <v>1</v>
      </c>
      <c r="M1077">
        <v>16</v>
      </c>
      <c r="N1077">
        <v>23</v>
      </c>
      <c r="O1077">
        <v>29</v>
      </c>
      <c r="P1077">
        <v>14</v>
      </c>
      <c r="Q1077">
        <v>37</v>
      </c>
      <c r="R1077">
        <v>25</v>
      </c>
      <c r="S1077">
        <v>13</v>
      </c>
      <c r="T1077">
        <v>20</v>
      </c>
      <c r="U1077">
        <v>326</v>
      </c>
      <c r="V1077">
        <v>20</v>
      </c>
      <c r="W1077">
        <v>10</v>
      </c>
      <c r="X1077">
        <v>1</v>
      </c>
      <c r="Y1077">
        <v>24</v>
      </c>
      <c r="Z1077">
        <v>6</v>
      </c>
      <c r="AA1077">
        <v>29</v>
      </c>
      <c r="AB1077">
        <v>6</v>
      </c>
      <c r="AC1077">
        <v>60</v>
      </c>
      <c r="AD1077">
        <f t="shared" si="181"/>
        <v>10425</v>
      </c>
      <c r="AE1077" s="5">
        <f t="shared" si="182"/>
        <v>2.8958333333333335</v>
      </c>
      <c r="AF1077" s="5">
        <f t="shared" si="183"/>
        <v>5.1041666666666661</v>
      </c>
      <c r="AG1077" s="5">
        <f t="shared" si="184"/>
        <v>0.2608695652173913</v>
      </c>
      <c r="AH1077" s="5">
        <f t="shared" si="185"/>
        <v>0.86956521739130432</v>
      </c>
      <c r="AI1077" s="5">
        <f t="shared" si="186"/>
        <v>0.12590579710144928</v>
      </c>
    </row>
    <row r="1078" spans="2:35" x14ac:dyDescent="0.3">
      <c r="B1078">
        <v>54624</v>
      </c>
      <c r="C1078" s="7">
        <v>44168</v>
      </c>
      <c r="D1078" s="6">
        <f t="shared" si="179"/>
        <v>2020</v>
      </c>
      <c r="E1078" s="4" t="str">
        <f t="shared" si="176"/>
        <v>Q4-2020</v>
      </c>
      <c r="F1078" s="4" t="str">
        <f t="shared" si="177"/>
        <v>December</v>
      </c>
      <c r="G1078" s="6">
        <f t="shared" si="180"/>
        <v>49</v>
      </c>
      <c r="H1078" s="4" t="str">
        <f t="shared" si="178"/>
        <v>Thursday</v>
      </c>
      <c r="I1078">
        <v>2</v>
      </c>
      <c r="J1078">
        <v>26</v>
      </c>
      <c r="K1078">
        <v>32</v>
      </c>
      <c r="L1078">
        <v>2</v>
      </c>
      <c r="M1078">
        <v>30</v>
      </c>
      <c r="N1078">
        <v>24</v>
      </c>
      <c r="O1078">
        <v>13</v>
      </c>
      <c r="P1078">
        <v>12</v>
      </c>
      <c r="Q1078">
        <v>85</v>
      </c>
      <c r="R1078">
        <v>20</v>
      </c>
      <c r="S1078">
        <v>12</v>
      </c>
      <c r="T1078">
        <v>24</v>
      </c>
      <c r="U1078">
        <v>423</v>
      </c>
      <c r="V1078">
        <v>20</v>
      </c>
      <c r="W1078">
        <v>24</v>
      </c>
      <c r="X1078">
        <v>1</v>
      </c>
      <c r="Y1078">
        <v>22</v>
      </c>
      <c r="Z1078">
        <v>7</v>
      </c>
      <c r="AA1078">
        <v>22</v>
      </c>
      <c r="AB1078">
        <v>7</v>
      </c>
      <c r="AC1078">
        <v>71</v>
      </c>
      <c r="AD1078">
        <f t="shared" si="181"/>
        <v>13741</v>
      </c>
      <c r="AE1078" s="5">
        <f t="shared" si="182"/>
        <v>3.8169444444444443</v>
      </c>
      <c r="AF1078" s="5">
        <f t="shared" si="183"/>
        <v>4.1830555555555557</v>
      </c>
      <c r="AG1078" s="5">
        <f t="shared" si="184"/>
        <v>0.29166666666666669</v>
      </c>
      <c r="AH1078" s="5">
        <f t="shared" si="185"/>
        <v>0.83333333333333337</v>
      </c>
      <c r="AI1078" s="5">
        <f t="shared" si="186"/>
        <v>0.15903935185185183</v>
      </c>
    </row>
    <row r="1079" spans="2:35" x14ac:dyDescent="0.3">
      <c r="B1079">
        <v>54625</v>
      </c>
      <c r="C1079" s="7">
        <v>44169</v>
      </c>
      <c r="D1079" s="6">
        <f t="shared" si="179"/>
        <v>2020</v>
      </c>
      <c r="E1079" s="4" t="str">
        <f t="shared" si="176"/>
        <v>Q4-2020</v>
      </c>
      <c r="F1079" s="4" t="str">
        <f t="shared" si="177"/>
        <v>December</v>
      </c>
      <c r="G1079" s="6">
        <f t="shared" si="180"/>
        <v>49</v>
      </c>
      <c r="H1079" s="4" t="str">
        <f t="shared" si="178"/>
        <v>Friday</v>
      </c>
      <c r="I1079">
        <v>1</v>
      </c>
      <c r="J1079">
        <v>26</v>
      </c>
      <c r="K1079">
        <v>44</v>
      </c>
      <c r="L1079">
        <v>1</v>
      </c>
      <c r="M1079">
        <v>28</v>
      </c>
      <c r="N1079">
        <v>25</v>
      </c>
      <c r="O1079">
        <v>23</v>
      </c>
      <c r="P1079">
        <v>12</v>
      </c>
      <c r="Q1079">
        <v>59</v>
      </c>
      <c r="R1079">
        <v>23</v>
      </c>
      <c r="S1079">
        <v>13</v>
      </c>
      <c r="T1079">
        <v>24</v>
      </c>
      <c r="U1079">
        <v>446</v>
      </c>
      <c r="V1079">
        <v>20</v>
      </c>
      <c r="W1079">
        <v>25</v>
      </c>
      <c r="X1079">
        <v>1</v>
      </c>
      <c r="Y1079">
        <v>26</v>
      </c>
      <c r="Z1079">
        <v>6</v>
      </c>
      <c r="AA1079">
        <v>19</v>
      </c>
      <c r="AB1079">
        <v>6</v>
      </c>
      <c r="AC1079">
        <v>89</v>
      </c>
      <c r="AD1079">
        <f t="shared" si="181"/>
        <v>14831</v>
      </c>
      <c r="AE1079" s="5">
        <f t="shared" si="182"/>
        <v>4.1197222222222223</v>
      </c>
      <c r="AF1079" s="5">
        <f t="shared" si="183"/>
        <v>3.8802777777777777</v>
      </c>
      <c r="AG1079" s="5">
        <f t="shared" si="184"/>
        <v>0.24</v>
      </c>
      <c r="AH1079" s="5">
        <f t="shared" si="185"/>
        <v>0.8</v>
      </c>
      <c r="AI1079" s="5">
        <f t="shared" si="186"/>
        <v>0.1647888888888889</v>
      </c>
    </row>
    <row r="1080" spans="2:35" x14ac:dyDescent="0.3">
      <c r="B1080">
        <v>54626</v>
      </c>
      <c r="C1080" s="7">
        <v>44169</v>
      </c>
      <c r="D1080" s="6">
        <f t="shared" si="179"/>
        <v>2020</v>
      </c>
      <c r="E1080" s="4" t="str">
        <f t="shared" si="176"/>
        <v>Q4-2020</v>
      </c>
      <c r="F1080" s="4" t="str">
        <f t="shared" si="177"/>
        <v>December</v>
      </c>
      <c r="G1080" s="6">
        <f t="shared" si="180"/>
        <v>49</v>
      </c>
      <c r="H1080" s="4" t="str">
        <f t="shared" si="178"/>
        <v>Friday</v>
      </c>
      <c r="I1080">
        <v>2</v>
      </c>
      <c r="J1080">
        <v>26</v>
      </c>
      <c r="K1080">
        <v>15</v>
      </c>
      <c r="L1080">
        <v>2</v>
      </c>
      <c r="M1080">
        <v>36</v>
      </c>
      <c r="N1080">
        <v>24</v>
      </c>
      <c r="O1080">
        <v>27</v>
      </c>
      <c r="P1080">
        <v>13</v>
      </c>
      <c r="Q1080">
        <v>49</v>
      </c>
      <c r="R1080">
        <v>20</v>
      </c>
      <c r="S1080">
        <v>13</v>
      </c>
      <c r="T1080">
        <v>19</v>
      </c>
      <c r="U1080">
        <v>416</v>
      </c>
      <c r="V1080">
        <v>20</v>
      </c>
      <c r="W1080">
        <v>29</v>
      </c>
      <c r="X1080">
        <v>2</v>
      </c>
      <c r="Y1080">
        <v>19</v>
      </c>
      <c r="Z1080">
        <v>7</v>
      </c>
      <c r="AA1080">
        <v>25</v>
      </c>
      <c r="AB1080">
        <v>7</v>
      </c>
      <c r="AC1080">
        <v>75</v>
      </c>
      <c r="AD1080">
        <f t="shared" si="181"/>
        <v>13575</v>
      </c>
      <c r="AE1080" s="5">
        <f t="shared" si="182"/>
        <v>3.7708333333333335</v>
      </c>
      <c r="AF1080" s="5">
        <f t="shared" si="183"/>
        <v>4.2291666666666661</v>
      </c>
      <c r="AG1080" s="5">
        <f t="shared" si="184"/>
        <v>0.29166666666666669</v>
      </c>
      <c r="AH1080" s="5">
        <f t="shared" si="185"/>
        <v>0.83333333333333337</v>
      </c>
      <c r="AI1080" s="5">
        <f t="shared" si="186"/>
        <v>0.15711805555555555</v>
      </c>
    </row>
    <row r="1081" spans="2:35" x14ac:dyDescent="0.3">
      <c r="B1081">
        <v>54627</v>
      </c>
      <c r="C1081" s="7">
        <v>44170</v>
      </c>
      <c r="D1081" s="6">
        <f t="shared" si="179"/>
        <v>2020</v>
      </c>
      <c r="E1081" s="4" t="str">
        <f t="shared" si="176"/>
        <v>Q4-2020</v>
      </c>
      <c r="F1081" s="4" t="str">
        <f t="shared" si="177"/>
        <v>December</v>
      </c>
      <c r="G1081" s="6">
        <f t="shared" si="180"/>
        <v>49</v>
      </c>
      <c r="H1081" s="4" t="str">
        <f t="shared" si="178"/>
        <v>Saturday</v>
      </c>
      <c r="I1081">
        <v>1</v>
      </c>
      <c r="J1081">
        <v>25</v>
      </c>
      <c r="K1081">
        <v>22</v>
      </c>
      <c r="L1081">
        <v>1</v>
      </c>
      <c r="M1081">
        <v>32</v>
      </c>
      <c r="N1081">
        <v>24</v>
      </c>
      <c r="O1081">
        <v>12</v>
      </c>
      <c r="P1081">
        <v>14</v>
      </c>
      <c r="Q1081">
        <v>68</v>
      </c>
      <c r="R1081">
        <v>17</v>
      </c>
      <c r="S1081">
        <v>14</v>
      </c>
      <c r="T1081">
        <v>20</v>
      </c>
      <c r="U1081">
        <v>450</v>
      </c>
      <c r="V1081">
        <v>20</v>
      </c>
      <c r="W1081">
        <v>28</v>
      </c>
      <c r="X1081">
        <v>2</v>
      </c>
      <c r="Y1081">
        <v>27</v>
      </c>
      <c r="Z1081">
        <v>7</v>
      </c>
      <c r="AA1081">
        <v>24</v>
      </c>
      <c r="AB1081">
        <v>7</v>
      </c>
      <c r="AC1081">
        <v>74</v>
      </c>
      <c r="AD1081">
        <f t="shared" si="181"/>
        <v>14326</v>
      </c>
      <c r="AE1081" s="5">
        <f t="shared" si="182"/>
        <v>3.9794444444444443</v>
      </c>
      <c r="AF1081" s="5">
        <f t="shared" si="183"/>
        <v>4.0205555555555552</v>
      </c>
      <c r="AG1081" s="5">
        <f t="shared" si="184"/>
        <v>0.29166666666666669</v>
      </c>
      <c r="AH1081" s="5">
        <f t="shared" si="185"/>
        <v>0.83333333333333337</v>
      </c>
      <c r="AI1081" s="5">
        <f t="shared" si="186"/>
        <v>0.16581018518518517</v>
      </c>
    </row>
    <row r="1082" spans="2:35" x14ac:dyDescent="0.3">
      <c r="B1082">
        <v>54628</v>
      </c>
      <c r="C1082" s="7">
        <v>44172</v>
      </c>
      <c r="D1082" s="6">
        <f t="shared" si="179"/>
        <v>2020</v>
      </c>
      <c r="E1082" s="4" t="str">
        <f t="shared" si="176"/>
        <v>Q4-2020</v>
      </c>
      <c r="F1082" s="4" t="str">
        <f t="shared" si="177"/>
        <v>December</v>
      </c>
      <c r="G1082" s="6">
        <f t="shared" si="180"/>
        <v>50</v>
      </c>
      <c r="H1082" s="4" t="str">
        <f t="shared" si="178"/>
        <v>Monday</v>
      </c>
      <c r="I1082">
        <v>1</v>
      </c>
      <c r="J1082">
        <v>26</v>
      </c>
      <c r="K1082">
        <v>17</v>
      </c>
      <c r="L1082">
        <v>2</v>
      </c>
      <c r="M1082">
        <v>39</v>
      </c>
      <c r="N1082">
        <v>24</v>
      </c>
      <c r="O1082">
        <v>11</v>
      </c>
      <c r="P1082">
        <v>13</v>
      </c>
      <c r="Q1082">
        <v>89</v>
      </c>
      <c r="R1082">
        <v>25</v>
      </c>
      <c r="S1082">
        <v>14</v>
      </c>
      <c r="T1082">
        <v>24</v>
      </c>
      <c r="U1082">
        <v>382</v>
      </c>
      <c r="V1082">
        <v>21</v>
      </c>
      <c r="W1082">
        <v>23</v>
      </c>
      <c r="X1082">
        <v>2</v>
      </c>
      <c r="Y1082">
        <v>23</v>
      </c>
      <c r="Z1082">
        <v>6</v>
      </c>
      <c r="AA1082">
        <v>22</v>
      </c>
      <c r="AB1082">
        <v>6</v>
      </c>
      <c r="AC1082">
        <v>49</v>
      </c>
      <c r="AD1082">
        <f t="shared" si="181"/>
        <v>12731</v>
      </c>
      <c r="AE1082" s="5">
        <f t="shared" si="182"/>
        <v>3.5363888888888888</v>
      </c>
      <c r="AF1082" s="5">
        <f t="shared" si="183"/>
        <v>4.4636111111111116</v>
      </c>
      <c r="AG1082" s="5">
        <f t="shared" si="184"/>
        <v>0.25</v>
      </c>
      <c r="AH1082" s="5">
        <f t="shared" si="185"/>
        <v>0.875</v>
      </c>
      <c r="AI1082" s="5">
        <f t="shared" si="186"/>
        <v>0.14734953703703704</v>
      </c>
    </row>
    <row r="1083" spans="2:35" x14ac:dyDescent="0.3">
      <c r="B1083">
        <v>54629</v>
      </c>
      <c r="C1083" s="7">
        <v>44172</v>
      </c>
      <c r="D1083" s="6">
        <f t="shared" si="179"/>
        <v>2020</v>
      </c>
      <c r="E1083" s="4" t="str">
        <f t="shared" si="176"/>
        <v>Q4-2020</v>
      </c>
      <c r="F1083" s="4" t="str">
        <f t="shared" si="177"/>
        <v>December</v>
      </c>
      <c r="G1083" s="6">
        <f t="shared" si="180"/>
        <v>50</v>
      </c>
      <c r="H1083" s="4" t="str">
        <f t="shared" si="178"/>
        <v>Monday</v>
      </c>
      <c r="I1083">
        <v>2</v>
      </c>
      <c r="J1083">
        <v>25</v>
      </c>
      <c r="K1083">
        <v>37</v>
      </c>
      <c r="L1083">
        <v>1</v>
      </c>
      <c r="M1083">
        <v>27</v>
      </c>
      <c r="N1083">
        <v>24</v>
      </c>
      <c r="O1083">
        <v>22</v>
      </c>
      <c r="P1083">
        <v>13</v>
      </c>
      <c r="Q1083">
        <v>67</v>
      </c>
      <c r="R1083">
        <v>14</v>
      </c>
      <c r="S1083">
        <v>14</v>
      </c>
      <c r="T1083">
        <v>21</v>
      </c>
      <c r="U1083">
        <v>458</v>
      </c>
      <c r="V1083">
        <v>20</v>
      </c>
      <c r="W1083">
        <v>25</v>
      </c>
      <c r="X1083">
        <v>1</v>
      </c>
      <c r="Y1083">
        <v>22</v>
      </c>
      <c r="Z1083">
        <v>8</v>
      </c>
      <c r="AA1083">
        <v>23</v>
      </c>
      <c r="AB1083">
        <v>8</v>
      </c>
      <c r="AC1083">
        <v>76</v>
      </c>
      <c r="AD1083">
        <f t="shared" si="181"/>
        <v>14699</v>
      </c>
      <c r="AE1083" s="5">
        <f t="shared" si="182"/>
        <v>4.0830555555555552</v>
      </c>
      <c r="AF1083" s="5">
        <f t="shared" si="183"/>
        <v>3.9169444444444448</v>
      </c>
      <c r="AG1083" s="5">
        <f t="shared" si="184"/>
        <v>0.33333333333333331</v>
      </c>
      <c r="AH1083" s="5">
        <f t="shared" si="185"/>
        <v>0.83333333333333337</v>
      </c>
      <c r="AI1083" s="5">
        <f t="shared" si="186"/>
        <v>0.1701273148148148</v>
      </c>
    </row>
    <row r="1084" spans="2:35" x14ac:dyDescent="0.3">
      <c r="B1084">
        <v>54630</v>
      </c>
      <c r="C1084" s="7">
        <v>44173</v>
      </c>
      <c r="D1084" s="6">
        <f t="shared" si="179"/>
        <v>2020</v>
      </c>
      <c r="E1084" s="4" t="str">
        <f t="shared" si="176"/>
        <v>Q4-2020</v>
      </c>
      <c r="F1084" s="4" t="str">
        <f t="shared" si="177"/>
        <v>December</v>
      </c>
      <c r="G1084" s="6">
        <f t="shared" si="180"/>
        <v>50</v>
      </c>
      <c r="H1084" s="4" t="str">
        <f t="shared" si="178"/>
        <v>Tuesday</v>
      </c>
      <c r="I1084">
        <v>1</v>
      </c>
      <c r="J1084">
        <v>25</v>
      </c>
      <c r="K1084">
        <v>25</v>
      </c>
      <c r="L1084">
        <v>2</v>
      </c>
      <c r="M1084">
        <v>21</v>
      </c>
      <c r="N1084">
        <v>23</v>
      </c>
      <c r="O1084">
        <v>26</v>
      </c>
      <c r="P1084">
        <v>13</v>
      </c>
      <c r="Q1084">
        <v>49</v>
      </c>
      <c r="R1084">
        <v>23</v>
      </c>
      <c r="S1084">
        <v>15</v>
      </c>
      <c r="T1084">
        <v>24</v>
      </c>
      <c r="U1084">
        <v>219</v>
      </c>
      <c r="V1084">
        <v>20</v>
      </c>
      <c r="W1084">
        <v>24</v>
      </c>
      <c r="X1084">
        <v>1</v>
      </c>
      <c r="Y1084">
        <v>25</v>
      </c>
      <c r="Z1084">
        <v>7</v>
      </c>
      <c r="AA1084">
        <v>13</v>
      </c>
      <c r="AB1084">
        <v>7</v>
      </c>
      <c r="AC1084">
        <v>36</v>
      </c>
      <c r="AD1084">
        <f t="shared" si="181"/>
        <v>8247</v>
      </c>
      <c r="AE1084" s="5">
        <f t="shared" si="182"/>
        <v>2.2908333333333335</v>
      </c>
      <c r="AF1084" s="5">
        <f t="shared" si="183"/>
        <v>5.7091666666666665</v>
      </c>
      <c r="AG1084" s="5">
        <f t="shared" si="184"/>
        <v>0.30434782608695654</v>
      </c>
      <c r="AH1084" s="5">
        <f t="shared" si="185"/>
        <v>0.86956521739130432</v>
      </c>
      <c r="AI1084" s="5">
        <f t="shared" si="186"/>
        <v>9.9601449275362325E-2</v>
      </c>
    </row>
    <row r="1085" spans="2:35" x14ac:dyDescent="0.3">
      <c r="B1085">
        <v>54631</v>
      </c>
      <c r="C1085" s="7">
        <v>44173</v>
      </c>
      <c r="D1085" s="6">
        <f t="shared" si="179"/>
        <v>2020</v>
      </c>
      <c r="E1085" s="4" t="str">
        <f t="shared" si="176"/>
        <v>Q4-2020</v>
      </c>
      <c r="F1085" s="4" t="str">
        <f t="shared" si="177"/>
        <v>December</v>
      </c>
      <c r="G1085" s="6">
        <f t="shared" si="180"/>
        <v>50</v>
      </c>
      <c r="H1085" s="4" t="str">
        <f t="shared" si="178"/>
        <v>Tuesday</v>
      </c>
      <c r="I1085">
        <v>2</v>
      </c>
      <c r="J1085">
        <v>26</v>
      </c>
      <c r="K1085">
        <v>27</v>
      </c>
      <c r="L1085">
        <v>1</v>
      </c>
      <c r="M1085">
        <v>20</v>
      </c>
      <c r="N1085">
        <v>25</v>
      </c>
      <c r="O1085">
        <v>11</v>
      </c>
      <c r="P1085">
        <v>13</v>
      </c>
      <c r="Q1085">
        <v>37</v>
      </c>
      <c r="R1085">
        <v>15</v>
      </c>
      <c r="S1085">
        <v>13</v>
      </c>
      <c r="T1085">
        <v>23</v>
      </c>
      <c r="U1085">
        <v>205</v>
      </c>
      <c r="V1085">
        <v>21</v>
      </c>
      <c r="W1085">
        <v>23</v>
      </c>
      <c r="X1085">
        <v>2</v>
      </c>
      <c r="Y1085">
        <v>21</v>
      </c>
      <c r="Z1085">
        <v>8</v>
      </c>
      <c r="AA1085">
        <v>18</v>
      </c>
      <c r="AB1085">
        <v>8</v>
      </c>
      <c r="AC1085">
        <v>87</v>
      </c>
      <c r="AD1085">
        <f t="shared" si="181"/>
        <v>8326</v>
      </c>
      <c r="AE1085" s="5">
        <f t="shared" si="182"/>
        <v>2.3127777777777778</v>
      </c>
      <c r="AF1085" s="5">
        <f t="shared" si="183"/>
        <v>5.6872222222222222</v>
      </c>
      <c r="AG1085" s="5">
        <f t="shared" si="184"/>
        <v>0.32</v>
      </c>
      <c r="AH1085" s="5">
        <f t="shared" si="185"/>
        <v>0.84</v>
      </c>
      <c r="AI1085" s="5">
        <f t="shared" si="186"/>
        <v>9.2511111111111113E-2</v>
      </c>
    </row>
    <row r="1086" spans="2:35" x14ac:dyDescent="0.3">
      <c r="B1086">
        <v>54632</v>
      </c>
      <c r="C1086" s="7">
        <v>44174</v>
      </c>
      <c r="D1086" s="6">
        <f t="shared" si="179"/>
        <v>2020</v>
      </c>
      <c r="E1086" s="4" t="str">
        <f t="shared" si="176"/>
        <v>Q4-2020</v>
      </c>
      <c r="F1086" s="4" t="str">
        <f t="shared" si="177"/>
        <v>December</v>
      </c>
      <c r="G1086" s="6">
        <f t="shared" si="180"/>
        <v>50</v>
      </c>
      <c r="H1086" s="4" t="str">
        <f t="shared" si="178"/>
        <v>Wednesday</v>
      </c>
      <c r="I1086">
        <v>1</v>
      </c>
      <c r="J1086">
        <v>24</v>
      </c>
      <c r="K1086">
        <v>27</v>
      </c>
      <c r="L1086">
        <v>1</v>
      </c>
      <c r="M1086">
        <v>15</v>
      </c>
      <c r="N1086">
        <v>23</v>
      </c>
      <c r="O1086">
        <v>15</v>
      </c>
      <c r="P1086">
        <v>12</v>
      </c>
      <c r="Q1086">
        <v>63</v>
      </c>
      <c r="R1086">
        <v>23</v>
      </c>
      <c r="S1086">
        <v>13</v>
      </c>
      <c r="T1086">
        <v>23</v>
      </c>
      <c r="U1086">
        <v>251</v>
      </c>
      <c r="V1086">
        <v>20</v>
      </c>
      <c r="W1086">
        <v>22</v>
      </c>
      <c r="X1086">
        <v>2</v>
      </c>
      <c r="Y1086">
        <v>24</v>
      </c>
      <c r="Z1086">
        <v>7</v>
      </c>
      <c r="AA1086">
        <v>20</v>
      </c>
      <c r="AB1086">
        <v>7</v>
      </c>
      <c r="AC1086">
        <v>72</v>
      </c>
      <c r="AD1086">
        <f t="shared" si="181"/>
        <v>9087</v>
      </c>
      <c r="AE1086" s="5">
        <f t="shared" si="182"/>
        <v>2.5241666666666664</v>
      </c>
      <c r="AF1086" s="5">
        <f t="shared" si="183"/>
        <v>5.475833333333334</v>
      </c>
      <c r="AG1086" s="5">
        <f t="shared" si="184"/>
        <v>0.30434782608695654</v>
      </c>
      <c r="AH1086" s="5">
        <f t="shared" si="185"/>
        <v>0.86956521739130432</v>
      </c>
      <c r="AI1086" s="5">
        <f t="shared" si="186"/>
        <v>0.10974637681159419</v>
      </c>
    </row>
    <row r="1087" spans="2:35" x14ac:dyDescent="0.3">
      <c r="B1087">
        <v>54633</v>
      </c>
      <c r="C1087" s="7">
        <v>44174</v>
      </c>
      <c r="D1087" s="6">
        <f t="shared" si="179"/>
        <v>2020</v>
      </c>
      <c r="E1087" s="4" t="str">
        <f t="shared" si="176"/>
        <v>Q4-2020</v>
      </c>
      <c r="F1087" s="4" t="str">
        <f t="shared" si="177"/>
        <v>December</v>
      </c>
      <c r="G1087" s="6">
        <f t="shared" si="180"/>
        <v>50</v>
      </c>
      <c r="H1087" s="4" t="str">
        <f t="shared" si="178"/>
        <v>Wednesday</v>
      </c>
      <c r="I1087">
        <v>2</v>
      </c>
      <c r="J1087">
        <v>27</v>
      </c>
      <c r="K1087">
        <v>40</v>
      </c>
      <c r="L1087">
        <v>2</v>
      </c>
      <c r="M1087">
        <v>43</v>
      </c>
      <c r="N1087">
        <v>25</v>
      </c>
      <c r="O1087">
        <v>25</v>
      </c>
      <c r="P1087">
        <v>13</v>
      </c>
      <c r="Q1087">
        <v>51</v>
      </c>
      <c r="R1087">
        <v>29</v>
      </c>
      <c r="S1087">
        <v>12</v>
      </c>
      <c r="T1087">
        <v>20</v>
      </c>
      <c r="U1087">
        <v>323</v>
      </c>
      <c r="V1087">
        <v>21</v>
      </c>
      <c r="W1087">
        <v>30</v>
      </c>
      <c r="X1087">
        <v>1</v>
      </c>
      <c r="Y1087">
        <v>20</v>
      </c>
      <c r="Z1087">
        <v>7</v>
      </c>
      <c r="AA1087">
        <v>27</v>
      </c>
      <c r="AB1087">
        <v>7</v>
      </c>
      <c r="AC1087">
        <v>82</v>
      </c>
      <c r="AD1087">
        <f t="shared" si="181"/>
        <v>11924</v>
      </c>
      <c r="AE1087" s="5">
        <f t="shared" si="182"/>
        <v>3.3122222222222222</v>
      </c>
      <c r="AF1087" s="5">
        <f t="shared" si="183"/>
        <v>4.6877777777777778</v>
      </c>
      <c r="AG1087" s="5">
        <f t="shared" si="184"/>
        <v>0.28000000000000003</v>
      </c>
      <c r="AH1087" s="5">
        <f t="shared" si="185"/>
        <v>0.84</v>
      </c>
      <c r="AI1087" s="5">
        <f t="shared" si="186"/>
        <v>0.13248888888888888</v>
      </c>
    </row>
    <row r="1088" spans="2:35" x14ac:dyDescent="0.3">
      <c r="B1088">
        <v>54634</v>
      </c>
      <c r="C1088" s="7">
        <v>44175</v>
      </c>
      <c r="D1088" s="6">
        <f t="shared" si="179"/>
        <v>2020</v>
      </c>
      <c r="E1088" s="4" t="str">
        <f t="shared" si="176"/>
        <v>Q4-2020</v>
      </c>
      <c r="F1088" s="4" t="str">
        <f t="shared" si="177"/>
        <v>December</v>
      </c>
      <c r="G1088" s="6">
        <f t="shared" si="180"/>
        <v>50</v>
      </c>
      <c r="H1088" s="4" t="str">
        <f t="shared" si="178"/>
        <v>Thursday</v>
      </c>
      <c r="I1088">
        <v>1</v>
      </c>
      <c r="J1088">
        <v>25</v>
      </c>
      <c r="K1088">
        <v>44</v>
      </c>
      <c r="L1088">
        <v>1</v>
      </c>
      <c r="M1088">
        <v>23</v>
      </c>
      <c r="N1088">
        <v>24</v>
      </c>
      <c r="O1088">
        <v>27</v>
      </c>
      <c r="P1088">
        <v>13</v>
      </c>
      <c r="Q1088">
        <v>86</v>
      </c>
      <c r="R1088">
        <v>10</v>
      </c>
      <c r="S1088">
        <v>14</v>
      </c>
      <c r="T1088">
        <v>23</v>
      </c>
      <c r="U1088">
        <v>183</v>
      </c>
      <c r="V1088">
        <v>20</v>
      </c>
      <c r="W1088">
        <v>24</v>
      </c>
      <c r="X1088">
        <v>1</v>
      </c>
      <c r="Y1088">
        <v>25</v>
      </c>
      <c r="Z1088">
        <v>7</v>
      </c>
      <c r="AA1088">
        <v>22</v>
      </c>
      <c r="AB1088">
        <v>7</v>
      </c>
      <c r="AC1088">
        <v>75</v>
      </c>
      <c r="AD1088">
        <f t="shared" si="181"/>
        <v>8340</v>
      </c>
      <c r="AE1088" s="5">
        <f t="shared" si="182"/>
        <v>2.3166666666666669</v>
      </c>
      <c r="AF1088" s="5">
        <f t="shared" si="183"/>
        <v>5.6833333333333336</v>
      </c>
      <c r="AG1088" s="5">
        <f t="shared" si="184"/>
        <v>0.29166666666666669</v>
      </c>
      <c r="AH1088" s="5">
        <f t="shared" si="185"/>
        <v>0.83333333333333337</v>
      </c>
      <c r="AI1088" s="5">
        <f t="shared" si="186"/>
        <v>9.6527777777777782E-2</v>
      </c>
    </row>
    <row r="1089" spans="2:35" x14ac:dyDescent="0.3">
      <c r="B1089">
        <v>54635</v>
      </c>
      <c r="C1089" s="7">
        <v>44175</v>
      </c>
      <c r="D1089" s="6">
        <f t="shared" si="179"/>
        <v>2020</v>
      </c>
      <c r="E1089" s="4" t="str">
        <f t="shared" si="176"/>
        <v>Q4-2020</v>
      </c>
      <c r="F1089" s="4" t="str">
        <f t="shared" si="177"/>
        <v>December</v>
      </c>
      <c r="G1089" s="6">
        <f t="shared" si="180"/>
        <v>50</v>
      </c>
      <c r="H1089" s="4" t="str">
        <f t="shared" si="178"/>
        <v>Thursday</v>
      </c>
      <c r="I1089">
        <v>2</v>
      </c>
      <c r="J1089">
        <v>25</v>
      </c>
      <c r="K1089">
        <v>20</v>
      </c>
      <c r="L1089">
        <v>2</v>
      </c>
      <c r="M1089">
        <v>29</v>
      </c>
      <c r="N1089">
        <v>23</v>
      </c>
      <c r="O1089">
        <v>25</v>
      </c>
      <c r="P1089">
        <v>14</v>
      </c>
      <c r="Q1089">
        <v>70</v>
      </c>
      <c r="R1089">
        <v>12</v>
      </c>
      <c r="S1089">
        <v>12</v>
      </c>
      <c r="T1089">
        <v>22</v>
      </c>
      <c r="U1089">
        <v>459</v>
      </c>
      <c r="V1089">
        <v>21</v>
      </c>
      <c r="W1089">
        <v>19</v>
      </c>
      <c r="X1089">
        <v>1</v>
      </c>
      <c r="Y1089">
        <v>22</v>
      </c>
      <c r="Z1089">
        <v>8</v>
      </c>
      <c r="AA1089">
        <v>11</v>
      </c>
      <c r="AB1089">
        <v>8</v>
      </c>
      <c r="AC1089">
        <v>71</v>
      </c>
      <c r="AD1089">
        <f t="shared" si="181"/>
        <v>14079</v>
      </c>
      <c r="AE1089" s="5">
        <f t="shared" si="182"/>
        <v>3.9108333333333332</v>
      </c>
      <c r="AF1089" s="5">
        <f t="shared" si="183"/>
        <v>4.0891666666666673</v>
      </c>
      <c r="AG1089" s="5">
        <f t="shared" si="184"/>
        <v>0.34782608695652173</v>
      </c>
      <c r="AH1089" s="5">
        <f t="shared" si="185"/>
        <v>0.91304347826086951</v>
      </c>
      <c r="AI1089" s="5">
        <f t="shared" si="186"/>
        <v>0.17003623188405798</v>
      </c>
    </row>
    <row r="1090" spans="2:35" x14ac:dyDescent="0.3">
      <c r="B1090">
        <v>54636</v>
      </c>
      <c r="C1090" s="7">
        <v>44176</v>
      </c>
      <c r="D1090" s="6">
        <f t="shared" si="179"/>
        <v>2020</v>
      </c>
      <c r="E1090" s="4" t="str">
        <f t="shared" si="176"/>
        <v>Q4-2020</v>
      </c>
      <c r="F1090" s="4" t="str">
        <f t="shared" si="177"/>
        <v>December</v>
      </c>
      <c r="G1090" s="6">
        <f t="shared" si="180"/>
        <v>50</v>
      </c>
      <c r="H1090" s="4" t="str">
        <f t="shared" si="178"/>
        <v>Friday</v>
      </c>
      <c r="I1090">
        <v>1</v>
      </c>
      <c r="J1090">
        <v>25</v>
      </c>
      <c r="K1090">
        <v>25</v>
      </c>
      <c r="L1090">
        <v>2</v>
      </c>
      <c r="M1090">
        <v>43</v>
      </c>
      <c r="N1090">
        <v>23</v>
      </c>
      <c r="O1090">
        <v>14</v>
      </c>
      <c r="P1090">
        <v>13</v>
      </c>
      <c r="Q1090">
        <v>42</v>
      </c>
      <c r="R1090">
        <v>18</v>
      </c>
      <c r="S1090">
        <v>15</v>
      </c>
      <c r="T1090">
        <v>22</v>
      </c>
      <c r="U1090">
        <v>310</v>
      </c>
      <c r="V1090">
        <v>21</v>
      </c>
      <c r="W1090">
        <v>22</v>
      </c>
      <c r="X1090">
        <v>2</v>
      </c>
      <c r="Y1090">
        <v>24</v>
      </c>
      <c r="Z1090">
        <v>6</v>
      </c>
      <c r="AA1090">
        <v>19</v>
      </c>
      <c r="AB1090">
        <v>6</v>
      </c>
      <c r="AC1090">
        <v>67</v>
      </c>
      <c r="AD1090">
        <f t="shared" si="181"/>
        <v>10055</v>
      </c>
      <c r="AE1090" s="5">
        <f t="shared" si="182"/>
        <v>2.7930555555555556</v>
      </c>
      <c r="AF1090" s="5">
        <f t="shared" si="183"/>
        <v>5.2069444444444439</v>
      </c>
      <c r="AG1090" s="5">
        <f t="shared" si="184"/>
        <v>0.2608695652173913</v>
      </c>
      <c r="AH1090" s="5">
        <f t="shared" si="185"/>
        <v>0.91304347826086951</v>
      </c>
      <c r="AI1090" s="5">
        <f t="shared" si="186"/>
        <v>0.12143719806763285</v>
      </c>
    </row>
    <row r="1091" spans="2:35" x14ac:dyDescent="0.3">
      <c r="B1091">
        <v>54637</v>
      </c>
      <c r="C1091" s="7">
        <v>44176</v>
      </c>
      <c r="D1091" s="6">
        <f t="shared" si="179"/>
        <v>2020</v>
      </c>
      <c r="E1091" s="4" t="str">
        <f t="shared" si="176"/>
        <v>Q4-2020</v>
      </c>
      <c r="F1091" s="4" t="str">
        <f t="shared" si="177"/>
        <v>December</v>
      </c>
      <c r="G1091" s="6">
        <f t="shared" si="180"/>
        <v>50</v>
      </c>
      <c r="H1091" s="4" t="str">
        <f t="shared" si="178"/>
        <v>Friday</v>
      </c>
      <c r="I1091">
        <v>2</v>
      </c>
      <c r="J1091">
        <v>27</v>
      </c>
      <c r="K1091">
        <v>45</v>
      </c>
      <c r="L1091">
        <v>2</v>
      </c>
      <c r="M1091">
        <v>40</v>
      </c>
      <c r="N1091">
        <v>25</v>
      </c>
      <c r="O1091">
        <v>19</v>
      </c>
      <c r="P1091">
        <v>12</v>
      </c>
      <c r="Q1091">
        <v>46</v>
      </c>
      <c r="R1091">
        <v>12</v>
      </c>
      <c r="S1091">
        <v>12</v>
      </c>
      <c r="T1091">
        <v>24</v>
      </c>
      <c r="U1091">
        <v>320</v>
      </c>
      <c r="V1091">
        <v>21</v>
      </c>
      <c r="W1091">
        <v>21</v>
      </c>
      <c r="X1091">
        <v>2</v>
      </c>
      <c r="Y1091">
        <v>19</v>
      </c>
      <c r="Z1091">
        <v>7</v>
      </c>
      <c r="AA1091">
        <v>11</v>
      </c>
      <c r="AB1091">
        <v>7</v>
      </c>
      <c r="AC1091">
        <v>32</v>
      </c>
      <c r="AD1091">
        <f t="shared" si="181"/>
        <v>10863</v>
      </c>
      <c r="AE1091" s="5">
        <f t="shared" si="182"/>
        <v>3.0175000000000001</v>
      </c>
      <c r="AF1091" s="5">
        <f t="shared" si="183"/>
        <v>4.9824999999999999</v>
      </c>
      <c r="AG1091" s="5">
        <f t="shared" si="184"/>
        <v>0.28000000000000003</v>
      </c>
      <c r="AH1091" s="5">
        <f t="shared" si="185"/>
        <v>0.84</v>
      </c>
      <c r="AI1091" s="5">
        <f t="shared" si="186"/>
        <v>0.1207</v>
      </c>
    </row>
    <row r="1092" spans="2:35" x14ac:dyDescent="0.3">
      <c r="B1092">
        <v>54638</v>
      </c>
      <c r="C1092" s="7">
        <v>44177</v>
      </c>
      <c r="D1092" s="6">
        <f t="shared" si="179"/>
        <v>2020</v>
      </c>
      <c r="E1092" s="4" t="str">
        <f t="shared" si="176"/>
        <v>Q4-2020</v>
      </c>
      <c r="F1092" s="4" t="str">
        <f t="shared" si="177"/>
        <v>December</v>
      </c>
      <c r="G1092" s="6">
        <f t="shared" si="180"/>
        <v>50</v>
      </c>
      <c r="H1092" s="4" t="str">
        <f t="shared" si="178"/>
        <v>Saturday</v>
      </c>
      <c r="I1092">
        <v>1</v>
      </c>
      <c r="J1092">
        <v>26</v>
      </c>
      <c r="K1092">
        <v>43</v>
      </c>
      <c r="L1092">
        <v>2</v>
      </c>
      <c r="M1092">
        <v>41</v>
      </c>
      <c r="N1092">
        <v>24</v>
      </c>
      <c r="O1092">
        <v>11</v>
      </c>
      <c r="P1092">
        <v>13</v>
      </c>
      <c r="Q1092">
        <v>39</v>
      </c>
      <c r="R1092">
        <v>20</v>
      </c>
      <c r="S1092">
        <v>15</v>
      </c>
      <c r="T1092">
        <v>22</v>
      </c>
      <c r="U1092">
        <v>309</v>
      </c>
      <c r="V1092">
        <v>20</v>
      </c>
      <c r="W1092">
        <v>28</v>
      </c>
      <c r="X1092">
        <v>2</v>
      </c>
      <c r="Y1092">
        <v>23</v>
      </c>
      <c r="Z1092">
        <v>6</v>
      </c>
      <c r="AA1092">
        <v>11</v>
      </c>
      <c r="AB1092">
        <v>6</v>
      </c>
      <c r="AC1092">
        <v>72</v>
      </c>
      <c r="AD1092">
        <f t="shared" si="181"/>
        <v>10399</v>
      </c>
      <c r="AE1092" s="5">
        <f t="shared" si="182"/>
        <v>2.888611111111111</v>
      </c>
      <c r="AF1092" s="5">
        <f t="shared" si="183"/>
        <v>5.1113888888888894</v>
      </c>
      <c r="AG1092" s="5">
        <f t="shared" si="184"/>
        <v>0.25</v>
      </c>
      <c r="AH1092" s="5">
        <f t="shared" si="185"/>
        <v>0.83333333333333337</v>
      </c>
      <c r="AI1092" s="5">
        <f t="shared" si="186"/>
        <v>0.1203587962962963</v>
      </c>
    </row>
    <row r="1093" spans="2:35" x14ac:dyDescent="0.3">
      <c r="B1093">
        <v>54639</v>
      </c>
      <c r="C1093" s="7">
        <v>44179</v>
      </c>
      <c r="D1093" s="6">
        <f t="shared" si="179"/>
        <v>2020</v>
      </c>
      <c r="E1093" s="4" t="str">
        <f t="shared" si="176"/>
        <v>Q4-2020</v>
      </c>
      <c r="F1093" s="4" t="str">
        <f t="shared" si="177"/>
        <v>December</v>
      </c>
      <c r="G1093" s="6">
        <f t="shared" si="180"/>
        <v>51</v>
      </c>
      <c r="H1093" s="4" t="str">
        <f t="shared" si="178"/>
        <v>Monday</v>
      </c>
      <c r="I1093">
        <v>1</v>
      </c>
      <c r="J1093">
        <v>26</v>
      </c>
      <c r="K1093">
        <v>44</v>
      </c>
      <c r="L1093">
        <v>1</v>
      </c>
      <c r="M1093">
        <v>19</v>
      </c>
      <c r="N1093">
        <v>25</v>
      </c>
      <c r="O1093">
        <v>11</v>
      </c>
      <c r="P1093">
        <v>12</v>
      </c>
      <c r="Q1093">
        <v>52</v>
      </c>
      <c r="R1093">
        <v>18</v>
      </c>
      <c r="S1093">
        <v>13</v>
      </c>
      <c r="T1093">
        <v>22</v>
      </c>
      <c r="U1093">
        <v>229</v>
      </c>
      <c r="V1093">
        <v>21</v>
      </c>
      <c r="W1093">
        <v>23</v>
      </c>
      <c r="X1093">
        <v>1</v>
      </c>
      <c r="Y1093">
        <v>25</v>
      </c>
      <c r="Z1093">
        <v>7</v>
      </c>
      <c r="AA1093">
        <v>25</v>
      </c>
      <c r="AB1093">
        <v>7</v>
      </c>
      <c r="AC1093">
        <v>61</v>
      </c>
      <c r="AD1093">
        <f t="shared" si="181"/>
        <v>8843</v>
      </c>
      <c r="AE1093" s="5">
        <f t="shared" si="182"/>
        <v>2.4563888888888887</v>
      </c>
      <c r="AF1093" s="5">
        <f t="shared" si="183"/>
        <v>5.5436111111111117</v>
      </c>
      <c r="AG1093" s="5">
        <f t="shared" si="184"/>
        <v>0.28000000000000003</v>
      </c>
      <c r="AH1093" s="5">
        <f t="shared" si="185"/>
        <v>0.84</v>
      </c>
      <c r="AI1093" s="5">
        <f t="shared" si="186"/>
        <v>9.8255555555555554E-2</v>
      </c>
    </row>
    <row r="1094" spans="2:35" x14ac:dyDescent="0.3">
      <c r="B1094">
        <v>54640</v>
      </c>
      <c r="C1094" s="7">
        <v>44179</v>
      </c>
      <c r="D1094" s="6">
        <f t="shared" si="179"/>
        <v>2020</v>
      </c>
      <c r="E1094" s="4" t="str">
        <f t="shared" si="176"/>
        <v>Q4-2020</v>
      </c>
      <c r="F1094" s="4" t="str">
        <f t="shared" si="177"/>
        <v>December</v>
      </c>
      <c r="G1094" s="6">
        <f t="shared" si="180"/>
        <v>51</v>
      </c>
      <c r="H1094" s="4" t="str">
        <f t="shared" si="178"/>
        <v>Monday</v>
      </c>
      <c r="I1094">
        <v>2</v>
      </c>
      <c r="J1094">
        <v>25</v>
      </c>
      <c r="K1094">
        <v>25</v>
      </c>
      <c r="L1094">
        <v>1</v>
      </c>
      <c r="M1094">
        <v>21</v>
      </c>
      <c r="N1094">
        <v>24</v>
      </c>
      <c r="O1094">
        <v>23</v>
      </c>
      <c r="P1094">
        <v>13</v>
      </c>
      <c r="Q1094">
        <v>31</v>
      </c>
      <c r="R1094">
        <v>23</v>
      </c>
      <c r="S1094">
        <v>13</v>
      </c>
      <c r="T1094">
        <v>20</v>
      </c>
      <c r="U1094">
        <v>194</v>
      </c>
      <c r="V1094">
        <v>20</v>
      </c>
      <c r="W1094">
        <v>30</v>
      </c>
      <c r="X1094">
        <v>2</v>
      </c>
      <c r="Y1094">
        <v>21</v>
      </c>
      <c r="Z1094">
        <v>8</v>
      </c>
      <c r="AA1094">
        <v>18</v>
      </c>
      <c r="AB1094">
        <v>8</v>
      </c>
      <c r="AC1094">
        <v>67</v>
      </c>
      <c r="AD1094">
        <f t="shared" si="181"/>
        <v>7978</v>
      </c>
      <c r="AE1094" s="5">
        <f t="shared" si="182"/>
        <v>2.2161111111111111</v>
      </c>
      <c r="AF1094" s="5">
        <f t="shared" si="183"/>
        <v>5.7838888888888889</v>
      </c>
      <c r="AG1094" s="5">
        <f t="shared" si="184"/>
        <v>0.33333333333333331</v>
      </c>
      <c r="AH1094" s="5">
        <f t="shared" si="185"/>
        <v>0.83333333333333337</v>
      </c>
      <c r="AI1094" s="5">
        <f t="shared" si="186"/>
        <v>9.2337962962962969E-2</v>
      </c>
    </row>
    <row r="1095" spans="2:35" x14ac:dyDescent="0.3">
      <c r="B1095">
        <v>54641</v>
      </c>
      <c r="C1095" s="7">
        <v>44180</v>
      </c>
      <c r="D1095" s="6">
        <f t="shared" si="179"/>
        <v>2020</v>
      </c>
      <c r="E1095" s="4" t="str">
        <f t="shared" si="176"/>
        <v>Q4-2020</v>
      </c>
      <c r="F1095" s="4" t="str">
        <f t="shared" si="177"/>
        <v>December</v>
      </c>
      <c r="G1095" s="6">
        <f t="shared" si="180"/>
        <v>51</v>
      </c>
      <c r="H1095" s="4" t="str">
        <f t="shared" si="178"/>
        <v>Tuesday</v>
      </c>
      <c r="I1095">
        <v>1</v>
      </c>
      <c r="J1095">
        <v>25</v>
      </c>
      <c r="K1095">
        <v>29</v>
      </c>
      <c r="L1095">
        <v>1</v>
      </c>
      <c r="M1095">
        <v>23</v>
      </c>
      <c r="N1095">
        <v>24</v>
      </c>
      <c r="O1095">
        <v>15</v>
      </c>
      <c r="P1095">
        <v>13</v>
      </c>
      <c r="Q1095">
        <v>77</v>
      </c>
      <c r="R1095">
        <v>20</v>
      </c>
      <c r="S1095">
        <v>14</v>
      </c>
      <c r="T1095">
        <v>24</v>
      </c>
      <c r="U1095">
        <v>171</v>
      </c>
      <c r="V1095">
        <v>20</v>
      </c>
      <c r="W1095">
        <v>17</v>
      </c>
      <c r="X1095">
        <v>1</v>
      </c>
      <c r="Y1095">
        <v>25</v>
      </c>
      <c r="Z1095">
        <v>7</v>
      </c>
      <c r="AA1095">
        <v>14</v>
      </c>
      <c r="AB1095">
        <v>7</v>
      </c>
      <c r="AC1095">
        <v>61</v>
      </c>
      <c r="AD1095">
        <f t="shared" si="181"/>
        <v>7487</v>
      </c>
      <c r="AE1095" s="5">
        <f t="shared" si="182"/>
        <v>2.0797222222222222</v>
      </c>
      <c r="AF1095" s="5">
        <f t="shared" si="183"/>
        <v>5.9202777777777778</v>
      </c>
      <c r="AG1095" s="5">
        <f t="shared" si="184"/>
        <v>0.29166666666666669</v>
      </c>
      <c r="AH1095" s="5">
        <f t="shared" si="185"/>
        <v>0.83333333333333337</v>
      </c>
      <c r="AI1095" s="5">
        <f t="shared" si="186"/>
        <v>8.6655092592592589E-2</v>
      </c>
    </row>
    <row r="1096" spans="2:35" x14ac:dyDescent="0.3">
      <c r="B1096">
        <v>54642</v>
      </c>
      <c r="C1096" s="7">
        <v>44180</v>
      </c>
      <c r="D1096" s="6">
        <f t="shared" si="179"/>
        <v>2020</v>
      </c>
      <c r="E1096" s="4" t="str">
        <f t="shared" si="176"/>
        <v>Q4-2020</v>
      </c>
      <c r="F1096" s="4" t="str">
        <f t="shared" si="177"/>
        <v>December</v>
      </c>
      <c r="G1096" s="6">
        <f t="shared" si="180"/>
        <v>51</v>
      </c>
      <c r="H1096" s="4" t="str">
        <f t="shared" si="178"/>
        <v>Tuesday</v>
      </c>
      <c r="I1096">
        <v>2</v>
      </c>
      <c r="J1096">
        <v>25</v>
      </c>
      <c r="K1096">
        <v>21</v>
      </c>
      <c r="L1096">
        <v>1</v>
      </c>
      <c r="M1096">
        <v>15</v>
      </c>
      <c r="N1096">
        <v>24</v>
      </c>
      <c r="O1096">
        <v>17</v>
      </c>
      <c r="P1096">
        <v>13</v>
      </c>
      <c r="Q1096">
        <v>90</v>
      </c>
      <c r="R1096">
        <v>14</v>
      </c>
      <c r="S1096">
        <v>13</v>
      </c>
      <c r="T1096">
        <v>19</v>
      </c>
      <c r="U1096">
        <v>288</v>
      </c>
      <c r="V1096">
        <v>20</v>
      </c>
      <c r="W1096">
        <v>16</v>
      </c>
      <c r="X1096">
        <v>2</v>
      </c>
      <c r="Y1096">
        <v>20</v>
      </c>
      <c r="Z1096">
        <v>8</v>
      </c>
      <c r="AA1096">
        <v>20</v>
      </c>
      <c r="AB1096">
        <v>8</v>
      </c>
      <c r="AC1096">
        <v>88</v>
      </c>
      <c r="AD1096">
        <f t="shared" si="181"/>
        <v>10636</v>
      </c>
      <c r="AE1096" s="5">
        <f t="shared" si="182"/>
        <v>2.9544444444444444</v>
      </c>
      <c r="AF1096" s="5">
        <f t="shared" si="183"/>
        <v>5.0455555555555556</v>
      </c>
      <c r="AG1096" s="5">
        <f t="shared" si="184"/>
        <v>0.33333333333333331</v>
      </c>
      <c r="AH1096" s="5">
        <f t="shared" si="185"/>
        <v>0.83333333333333337</v>
      </c>
      <c r="AI1096" s="5">
        <f t="shared" si="186"/>
        <v>0.12310185185185185</v>
      </c>
    </row>
    <row r="1097" spans="2:35" x14ac:dyDescent="0.3">
      <c r="B1097">
        <v>54643</v>
      </c>
      <c r="C1097" s="7">
        <v>44181</v>
      </c>
      <c r="D1097" s="6">
        <f t="shared" si="179"/>
        <v>2020</v>
      </c>
      <c r="E1097" s="4" t="str">
        <f t="shared" si="176"/>
        <v>Q4-2020</v>
      </c>
      <c r="F1097" s="4" t="str">
        <f t="shared" si="177"/>
        <v>December</v>
      </c>
      <c r="G1097" s="6">
        <f t="shared" si="180"/>
        <v>51</v>
      </c>
      <c r="H1097" s="4" t="str">
        <f t="shared" si="178"/>
        <v>Wednesday</v>
      </c>
      <c r="I1097">
        <v>1</v>
      </c>
      <c r="J1097">
        <v>26</v>
      </c>
      <c r="K1097">
        <v>18</v>
      </c>
      <c r="L1097">
        <v>2</v>
      </c>
      <c r="M1097">
        <v>25</v>
      </c>
      <c r="N1097">
        <v>24</v>
      </c>
      <c r="O1097">
        <v>19</v>
      </c>
      <c r="P1097">
        <v>12</v>
      </c>
      <c r="Q1097">
        <v>72</v>
      </c>
      <c r="R1097">
        <v>27</v>
      </c>
      <c r="S1097">
        <v>14</v>
      </c>
      <c r="T1097">
        <v>21</v>
      </c>
      <c r="U1097">
        <v>160</v>
      </c>
      <c r="V1097">
        <v>20</v>
      </c>
      <c r="W1097">
        <v>11</v>
      </c>
      <c r="X1097">
        <v>2</v>
      </c>
      <c r="Y1097">
        <v>26</v>
      </c>
      <c r="Z1097">
        <v>7</v>
      </c>
      <c r="AA1097">
        <v>19</v>
      </c>
      <c r="AB1097">
        <v>7</v>
      </c>
      <c r="AC1097">
        <v>68</v>
      </c>
      <c r="AD1097">
        <f t="shared" si="181"/>
        <v>7205</v>
      </c>
      <c r="AE1097" s="5">
        <f t="shared" si="182"/>
        <v>2.0013888888888891</v>
      </c>
      <c r="AF1097" s="5">
        <f t="shared" si="183"/>
        <v>5.9986111111111109</v>
      </c>
      <c r="AG1097" s="5">
        <f t="shared" si="184"/>
        <v>0.29166666666666669</v>
      </c>
      <c r="AH1097" s="5">
        <f t="shared" si="185"/>
        <v>0.83333333333333337</v>
      </c>
      <c r="AI1097" s="5">
        <f t="shared" si="186"/>
        <v>8.3391203703703717E-2</v>
      </c>
    </row>
    <row r="1098" spans="2:35" x14ac:dyDescent="0.3">
      <c r="B1098">
        <v>54644</v>
      </c>
      <c r="C1098" s="7">
        <v>44181</v>
      </c>
      <c r="D1098" s="6">
        <f t="shared" si="179"/>
        <v>2020</v>
      </c>
      <c r="E1098" s="4" t="str">
        <f t="shared" si="176"/>
        <v>Q4-2020</v>
      </c>
      <c r="F1098" s="4" t="str">
        <f t="shared" si="177"/>
        <v>December</v>
      </c>
      <c r="G1098" s="6">
        <f t="shared" si="180"/>
        <v>51</v>
      </c>
      <c r="H1098" s="4" t="str">
        <f t="shared" si="178"/>
        <v>Wednesday</v>
      </c>
      <c r="I1098">
        <v>2</v>
      </c>
      <c r="J1098">
        <v>27</v>
      </c>
      <c r="K1098">
        <v>42</v>
      </c>
      <c r="L1098">
        <v>2</v>
      </c>
      <c r="M1098">
        <v>21</v>
      </c>
      <c r="N1098">
        <v>25</v>
      </c>
      <c r="O1098">
        <v>27</v>
      </c>
      <c r="P1098">
        <v>13</v>
      </c>
      <c r="Q1098">
        <v>83</v>
      </c>
      <c r="R1098">
        <v>26</v>
      </c>
      <c r="S1098">
        <v>14</v>
      </c>
      <c r="T1098">
        <v>23</v>
      </c>
      <c r="U1098">
        <v>268</v>
      </c>
      <c r="V1098">
        <v>21</v>
      </c>
      <c r="W1098">
        <v>19</v>
      </c>
      <c r="X1098">
        <v>2</v>
      </c>
      <c r="Y1098">
        <v>21</v>
      </c>
      <c r="Z1098">
        <v>8</v>
      </c>
      <c r="AA1098">
        <v>17</v>
      </c>
      <c r="AB1098">
        <v>8</v>
      </c>
      <c r="AC1098">
        <v>39</v>
      </c>
      <c r="AD1098">
        <f t="shared" si="181"/>
        <v>10580</v>
      </c>
      <c r="AE1098" s="5">
        <f t="shared" si="182"/>
        <v>2.9388888888888891</v>
      </c>
      <c r="AF1098" s="5">
        <f t="shared" si="183"/>
        <v>5.0611111111111109</v>
      </c>
      <c r="AG1098" s="5">
        <f t="shared" si="184"/>
        <v>0.32</v>
      </c>
      <c r="AH1098" s="5">
        <f t="shared" si="185"/>
        <v>0.84</v>
      </c>
      <c r="AI1098" s="5">
        <f t="shared" si="186"/>
        <v>0.11755555555555557</v>
      </c>
    </row>
    <row r="1099" spans="2:35" x14ac:dyDescent="0.3">
      <c r="B1099">
        <v>54645</v>
      </c>
      <c r="C1099" s="7">
        <v>44182</v>
      </c>
      <c r="D1099" s="6">
        <f t="shared" si="179"/>
        <v>2020</v>
      </c>
      <c r="E1099" s="4" t="str">
        <f t="shared" si="176"/>
        <v>Q4-2020</v>
      </c>
      <c r="F1099" s="4" t="str">
        <f t="shared" si="177"/>
        <v>December</v>
      </c>
      <c r="G1099" s="6">
        <f t="shared" si="180"/>
        <v>51</v>
      </c>
      <c r="H1099" s="4" t="str">
        <f t="shared" si="178"/>
        <v>Thursday</v>
      </c>
      <c r="I1099">
        <v>1</v>
      </c>
      <c r="J1099">
        <v>25</v>
      </c>
      <c r="K1099">
        <v>23</v>
      </c>
      <c r="L1099">
        <v>2</v>
      </c>
      <c r="M1099">
        <v>22</v>
      </c>
      <c r="N1099">
        <v>23</v>
      </c>
      <c r="O1099">
        <v>15</v>
      </c>
      <c r="P1099">
        <v>14</v>
      </c>
      <c r="Q1099">
        <v>84</v>
      </c>
      <c r="R1099">
        <v>11</v>
      </c>
      <c r="S1099">
        <v>13</v>
      </c>
      <c r="T1099">
        <v>23</v>
      </c>
      <c r="U1099">
        <v>183</v>
      </c>
      <c r="V1099">
        <v>21</v>
      </c>
      <c r="W1099">
        <v>17</v>
      </c>
      <c r="X1099">
        <v>2</v>
      </c>
      <c r="Y1099">
        <v>25</v>
      </c>
      <c r="Z1099">
        <v>7</v>
      </c>
      <c r="AA1099">
        <v>18</v>
      </c>
      <c r="AB1099">
        <v>7</v>
      </c>
      <c r="AC1099">
        <v>48</v>
      </c>
      <c r="AD1099">
        <f t="shared" si="181"/>
        <v>7526</v>
      </c>
      <c r="AE1099" s="5">
        <f t="shared" si="182"/>
        <v>2.0905555555555555</v>
      </c>
      <c r="AF1099" s="5">
        <f t="shared" si="183"/>
        <v>5.9094444444444445</v>
      </c>
      <c r="AG1099" s="5">
        <f t="shared" si="184"/>
        <v>0.30434782608695654</v>
      </c>
      <c r="AH1099" s="5">
        <f t="shared" si="185"/>
        <v>0.91304347826086951</v>
      </c>
      <c r="AI1099" s="5">
        <f t="shared" si="186"/>
        <v>9.0893719806763279E-2</v>
      </c>
    </row>
    <row r="1100" spans="2:35" x14ac:dyDescent="0.3">
      <c r="B1100">
        <v>54646</v>
      </c>
      <c r="C1100" s="7">
        <v>44182</v>
      </c>
      <c r="D1100" s="6">
        <f t="shared" si="179"/>
        <v>2020</v>
      </c>
      <c r="E1100" s="4" t="str">
        <f t="shared" si="176"/>
        <v>Q4-2020</v>
      </c>
      <c r="F1100" s="4" t="str">
        <f t="shared" si="177"/>
        <v>December</v>
      </c>
      <c r="G1100" s="6">
        <f t="shared" si="180"/>
        <v>51</v>
      </c>
      <c r="H1100" s="4" t="str">
        <f t="shared" si="178"/>
        <v>Thursday</v>
      </c>
      <c r="I1100">
        <v>2</v>
      </c>
      <c r="J1100">
        <v>27</v>
      </c>
      <c r="K1100">
        <v>31</v>
      </c>
      <c r="L1100">
        <v>2</v>
      </c>
      <c r="M1100">
        <v>30</v>
      </c>
      <c r="N1100">
        <v>25</v>
      </c>
      <c r="O1100">
        <v>16</v>
      </c>
      <c r="P1100">
        <v>12</v>
      </c>
      <c r="Q1100">
        <v>90</v>
      </c>
      <c r="R1100">
        <v>17</v>
      </c>
      <c r="S1100">
        <v>13</v>
      </c>
      <c r="T1100">
        <v>23</v>
      </c>
      <c r="U1100">
        <v>399</v>
      </c>
      <c r="V1100">
        <v>20</v>
      </c>
      <c r="W1100">
        <v>12</v>
      </c>
      <c r="X1100">
        <v>2</v>
      </c>
      <c r="Y1100">
        <v>23</v>
      </c>
      <c r="Z1100">
        <v>7</v>
      </c>
      <c r="AA1100">
        <v>29</v>
      </c>
      <c r="AB1100">
        <v>7</v>
      </c>
      <c r="AC1100">
        <v>49</v>
      </c>
      <c r="AD1100">
        <f t="shared" si="181"/>
        <v>13408</v>
      </c>
      <c r="AE1100" s="5">
        <f t="shared" si="182"/>
        <v>3.7244444444444444</v>
      </c>
      <c r="AF1100" s="5">
        <f t="shared" si="183"/>
        <v>4.275555555555556</v>
      </c>
      <c r="AG1100" s="5">
        <f t="shared" si="184"/>
        <v>0.28000000000000003</v>
      </c>
      <c r="AH1100" s="5">
        <f t="shared" si="185"/>
        <v>0.8</v>
      </c>
      <c r="AI1100" s="5">
        <f t="shared" si="186"/>
        <v>0.14897777777777776</v>
      </c>
    </row>
    <row r="1101" spans="2:35" x14ac:dyDescent="0.3">
      <c r="B1101">
        <v>54647</v>
      </c>
      <c r="C1101" s="7">
        <v>44183</v>
      </c>
      <c r="D1101" s="6">
        <f t="shared" si="179"/>
        <v>2020</v>
      </c>
      <c r="E1101" s="4" t="str">
        <f t="shared" si="176"/>
        <v>Q4-2020</v>
      </c>
      <c r="F1101" s="4" t="str">
        <f t="shared" si="177"/>
        <v>December</v>
      </c>
      <c r="G1101" s="6">
        <f t="shared" si="180"/>
        <v>51</v>
      </c>
      <c r="H1101" s="4" t="str">
        <f t="shared" si="178"/>
        <v>Friday</v>
      </c>
      <c r="I1101">
        <v>1</v>
      </c>
      <c r="J1101">
        <v>24</v>
      </c>
      <c r="K1101">
        <v>31</v>
      </c>
      <c r="L1101">
        <v>1</v>
      </c>
      <c r="M1101">
        <v>18</v>
      </c>
      <c r="N1101">
        <v>23</v>
      </c>
      <c r="O1101">
        <v>30</v>
      </c>
      <c r="P1101">
        <v>13</v>
      </c>
      <c r="Q1101">
        <v>68</v>
      </c>
      <c r="R1101">
        <v>20</v>
      </c>
      <c r="S1101">
        <v>14</v>
      </c>
      <c r="T1101">
        <v>24</v>
      </c>
      <c r="U1101">
        <v>253</v>
      </c>
      <c r="V1101">
        <v>20</v>
      </c>
      <c r="W1101">
        <v>23</v>
      </c>
      <c r="X1101">
        <v>1</v>
      </c>
      <c r="Y1101">
        <v>24</v>
      </c>
      <c r="Z1101">
        <v>7</v>
      </c>
      <c r="AA1101">
        <v>13</v>
      </c>
      <c r="AB1101">
        <v>7</v>
      </c>
      <c r="AC1101">
        <v>35</v>
      </c>
      <c r="AD1101">
        <f t="shared" si="181"/>
        <v>9287</v>
      </c>
      <c r="AE1101" s="5">
        <f t="shared" si="182"/>
        <v>2.5797222222222222</v>
      </c>
      <c r="AF1101" s="5">
        <f t="shared" si="183"/>
        <v>5.4202777777777778</v>
      </c>
      <c r="AG1101" s="5">
        <f t="shared" si="184"/>
        <v>0.30434782608695654</v>
      </c>
      <c r="AH1101" s="5">
        <f t="shared" si="185"/>
        <v>0.86956521739130432</v>
      </c>
      <c r="AI1101" s="5">
        <f t="shared" si="186"/>
        <v>0.11216183574879227</v>
      </c>
    </row>
    <row r="1102" spans="2:35" x14ac:dyDescent="0.3">
      <c r="B1102">
        <v>54648</v>
      </c>
      <c r="C1102" s="7">
        <v>44183</v>
      </c>
      <c r="D1102" s="6">
        <f t="shared" si="179"/>
        <v>2020</v>
      </c>
      <c r="E1102" s="4" t="str">
        <f t="shared" si="176"/>
        <v>Q4-2020</v>
      </c>
      <c r="F1102" s="4" t="str">
        <f t="shared" si="177"/>
        <v>December</v>
      </c>
      <c r="G1102" s="6">
        <f t="shared" si="180"/>
        <v>51</v>
      </c>
      <c r="H1102" s="4" t="str">
        <f t="shared" si="178"/>
        <v>Friday</v>
      </c>
      <c r="I1102">
        <v>2</v>
      </c>
      <c r="J1102">
        <v>25</v>
      </c>
      <c r="K1102">
        <v>22</v>
      </c>
      <c r="L1102">
        <v>1</v>
      </c>
      <c r="M1102">
        <v>27</v>
      </c>
      <c r="N1102">
        <v>24</v>
      </c>
      <c r="O1102">
        <v>11</v>
      </c>
      <c r="P1102">
        <v>13</v>
      </c>
      <c r="Q1102">
        <v>58</v>
      </c>
      <c r="R1102">
        <v>24</v>
      </c>
      <c r="S1102">
        <v>13</v>
      </c>
      <c r="T1102">
        <v>22</v>
      </c>
      <c r="U1102">
        <v>445</v>
      </c>
      <c r="V1102">
        <v>20</v>
      </c>
      <c r="W1102">
        <v>18</v>
      </c>
      <c r="X1102">
        <v>2</v>
      </c>
      <c r="Y1102">
        <v>22</v>
      </c>
      <c r="Z1102">
        <v>7</v>
      </c>
      <c r="AA1102">
        <v>15</v>
      </c>
      <c r="AB1102">
        <v>7</v>
      </c>
      <c r="AC1102">
        <v>62</v>
      </c>
      <c r="AD1102">
        <f t="shared" si="181"/>
        <v>13745</v>
      </c>
      <c r="AE1102" s="5">
        <f t="shared" si="182"/>
        <v>3.8180555555555555</v>
      </c>
      <c r="AF1102" s="5">
        <f t="shared" si="183"/>
        <v>4.1819444444444445</v>
      </c>
      <c r="AG1102" s="5">
        <f t="shared" si="184"/>
        <v>0.29166666666666669</v>
      </c>
      <c r="AH1102" s="5">
        <f t="shared" si="185"/>
        <v>0.83333333333333337</v>
      </c>
      <c r="AI1102" s="5">
        <f t="shared" si="186"/>
        <v>0.15908564814814816</v>
      </c>
    </row>
    <row r="1103" spans="2:35" x14ac:dyDescent="0.3">
      <c r="B1103">
        <v>54649</v>
      </c>
      <c r="C1103" s="7">
        <v>44184</v>
      </c>
      <c r="D1103" s="6">
        <f t="shared" si="179"/>
        <v>2020</v>
      </c>
      <c r="E1103" s="4" t="str">
        <f t="shared" si="176"/>
        <v>Q4-2020</v>
      </c>
      <c r="F1103" s="4" t="str">
        <f t="shared" si="177"/>
        <v>December</v>
      </c>
      <c r="G1103" s="6">
        <f t="shared" si="180"/>
        <v>51</v>
      </c>
      <c r="H1103" s="4" t="str">
        <f t="shared" si="178"/>
        <v>Saturday</v>
      </c>
      <c r="I1103">
        <v>1</v>
      </c>
      <c r="J1103">
        <v>26</v>
      </c>
      <c r="K1103">
        <v>26</v>
      </c>
      <c r="L1103">
        <v>2</v>
      </c>
      <c r="M1103">
        <v>38</v>
      </c>
      <c r="N1103">
        <v>24</v>
      </c>
      <c r="O1103">
        <v>18</v>
      </c>
      <c r="P1103">
        <v>14</v>
      </c>
      <c r="Q1103">
        <v>69</v>
      </c>
      <c r="R1103">
        <v>26</v>
      </c>
      <c r="S1103">
        <v>14</v>
      </c>
      <c r="T1103">
        <v>21</v>
      </c>
      <c r="U1103">
        <v>356</v>
      </c>
      <c r="V1103">
        <v>21</v>
      </c>
      <c r="W1103">
        <v>21</v>
      </c>
      <c r="X1103">
        <v>2</v>
      </c>
      <c r="Y1103">
        <v>23</v>
      </c>
      <c r="Z1103">
        <v>6</v>
      </c>
      <c r="AA1103">
        <v>22</v>
      </c>
      <c r="AB1103">
        <v>6</v>
      </c>
      <c r="AC1103">
        <v>53</v>
      </c>
      <c r="AD1103">
        <f t="shared" si="181"/>
        <v>11979</v>
      </c>
      <c r="AE1103" s="5">
        <f t="shared" si="182"/>
        <v>3.3275000000000001</v>
      </c>
      <c r="AF1103" s="5">
        <f t="shared" si="183"/>
        <v>4.6724999999999994</v>
      </c>
      <c r="AG1103" s="5">
        <f t="shared" si="184"/>
        <v>0.25</v>
      </c>
      <c r="AH1103" s="5">
        <f t="shared" si="185"/>
        <v>0.875</v>
      </c>
      <c r="AI1103" s="5">
        <f t="shared" si="186"/>
        <v>0.13864583333333333</v>
      </c>
    </row>
    <row r="1104" spans="2:35" x14ac:dyDescent="0.3">
      <c r="B1104">
        <v>54650</v>
      </c>
      <c r="C1104" s="7">
        <v>44186</v>
      </c>
      <c r="D1104" s="6">
        <f t="shared" si="179"/>
        <v>2020</v>
      </c>
      <c r="E1104" s="4" t="str">
        <f t="shared" si="176"/>
        <v>Q4-2020</v>
      </c>
      <c r="F1104" s="4" t="str">
        <f t="shared" si="177"/>
        <v>December</v>
      </c>
      <c r="G1104" s="6">
        <f t="shared" si="180"/>
        <v>52</v>
      </c>
      <c r="H1104" s="4" t="str">
        <f t="shared" si="178"/>
        <v>Monday</v>
      </c>
      <c r="I1104">
        <v>1</v>
      </c>
      <c r="J1104">
        <v>26</v>
      </c>
      <c r="K1104">
        <v>28</v>
      </c>
      <c r="L1104">
        <v>2</v>
      </c>
      <c r="M1104">
        <v>37</v>
      </c>
      <c r="N1104">
        <v>24</v>
      </c>
      <c r="O1104">
        <v>28</v>
      </c>
      <c r="P1104">
        <v>12</v>
      </c>
      <c r="Q1104">
        <v>33</v>
      </c>
      <c r="R1104">
        <v>18</v>
      </c>
      <c r="S1104">
        <v>13</v>
      </c>
      <c r="T1104">
        <v>23</v>
      </c>
      <c r="U1104">
        <v>392</v>
      </c>
      <c r="V1104">
        <v>21</v>
      </c>
      <c r="W1104">
        <v>29</v>
      </c>
      <c r="X1104">
        <v>1</v>
      </c>
      <c r="Y1104">
        <v>23</v>
      </c>
      <c r="Z1104">
        <v>6</v>
      </c>
      <c r="AA1104">
        <v>17</v>
      </c>
      <c r="AB1104">
        <v>6</v>
      </c>
      <c r="AC1104">
        <v>41</v>
      </c>
      <c r="AD1104">
        <f t="shared" si="181"/>
        <v>12536</v>
      </c>
      <c r="AE1104" s="5">
        <f t="shared" si="182"/>
        <v>3.4822222222222221</v>
      </c>
      <c r="AF1104" s="5">
        <f t="shared" si="183"/>
        <v>4.5177777777777779</v>
      </c>
      <c r="AG1104" s="5">
        <f t="shared" si="184"/>
        <v>0.25</v>
      </c>
      <c r="AH1104" s="5">
        <f t="shared" si="185"/>
        <v>0.875</v>
      </c>
      <c r="AI1104" s="5">
        <f t="shared" si="186"/>
        <v>0.14509259259259258</v>
      </c>
    </row>
    <row r="1105" spans="2:35" x14ac:dyDescent="0.3">
      <c r="B1105">
        <v>54651</v>
      </c>
      <c r="C1105" s="7">
        <v>44186</v>
      </c>
      <c r="D1105" s="6">
        <f t="shared" si="179"/>
        <v>2020</v>
      </c>
      <c r="E1105" s="4" t="str">
        <f t="shared" si="176"/>
        <v>Q4-2020</v>
      </c>
      <c r="F1105" s="4" t="str">
        <f t="shared" si="177"/>
        <v>December</v>
      </c>
      <c r="G1105" s="6">
        <f t="shared" si="180"/>
        <v>52</v>
      </c>
      <c r="H1105" s="4" t="str">
        <f t="shared" si="178"/>
        <v>Monday</v>
      </c>
      <c r="I1105">
        <v>2</v>
      </c>
      <c r="J1105">
        <v>26</v>
      </c>
      <c r="K1105">
        <v>24</v>
      </c>
      <c r="L1105">
        <v>2</v>
      </c>
      <c r="M1105">
        <v>26</v>
      </c>
      <c r="N1105">
        <v>24</v>
      </c>
      <c r="O1105">
        <v>24</v>
      </c>
      <c r="P1105">
        <v>14</v>
      </c>
      <c r="Q1105">
        <v>41</v>
      </c>
      <c r="R1105">
        <v>16</v>
      </c>
      <c r="S1105">
        <v>12</v>
      </c>
      <c r="T1105">
        <v>22</v>
      </c>
      <c r="U1105">
        <v>198</v>
      </c>
      <c r="V1105">
        <v>21</v>
      </c>
      <c r="W1105">
        <v>20</v>
      </c>
      <c r="X1105">
        <v>2</v>
      </c>
      <c r="Y1105">
        <v>22</v>
      </c>
      <c r="Z1105">
        <v>8</v>
      </c>
      <c r="AA1105">
        <v>26</v>
      </c>
      <c r="AB1105">
        <v>8</v>
      </c>
      <c r="AC1105">
        <v>79</v>
      </c>
      <c r="AD1105">
        <f t="shared" si="181"/>
        <v>8182</v>
      </c>
      <c r="AE1105" s="5">
        <f t="shared" si="182"/>
        <v>2.2727777777777778</v>
      </c>
      <c r="AF1105" s="5">
        <f t="shared" si="183"/>
        <v>5.7272222222222222</v>
      </c>
      <c r="AG1105" s="5">
        <f t="shared" si="184"/>
        <v>0.33333333333333331</v>
      </c>
      <c r="AH1105" s="5">
        <f t="shared" si="185"/>
        <v>0.875</v>
      </c>
      <c r="AI1105" s="5">
        <f t="shared" si="186"/>
        <v>9.4699074074074074E-2</v>
      </c>
    </row>
    <row r="1106" spans="2:35" x14ac:dyDescent="0.3">
      <c r="B1106">
        <v>54652</v>
      </c>
      <c r="C1106" s="7">
        <v>44187</v>
      </c>
      <c r="D1106" s="6">
        <f t="shared" si="179"/>
        <v>2020</v>
      </c>
      <c r="E1106" s="4" t="str">
        <f t="shared" si="176"/>
        <v>Q4-2020</v>
      </c>
      <c r="F1106" s="4" t="str">
        <f t="shared" si="177"/>
        <v>December</v>
      </c>
      <c r="G1106" s="6">
        <f t="shared" si="180"/>
        <v>52</v>
      </c>
      <c r="H1106" s="4" t="str">
        <f t="shared" si="178"/>
        <v>Tuesday</v>
      </c>
      <c r="I1106">
        <v>1</v>
      </c>
      <c r="J1106">
        <v>26</v>
      </c>
      <c r="K1106">
        <v>20</v>
      </c>
      <c r="L1106">
        <v>2</v>
      </c>
      <c r="M1106">
        <v>24</v>
      </c>
      <c r="N1106">
        <v>24</v>
      </c>
      <c r="O1106">
        <v>29</v>
      </c>
      <c r="P1106">
        <v>13</v>
      </c>
      <c r="Q1106">
        <v>36</v>
      </c>
      <c r="R1106">
        <v>19</v>
      </c>
      <c r="S1106">
        <v>14</v>
      </c>
      <c r="T1106">
        <v>22</v>
      </c>
      <c r="U1106">
        <v>197</v>
      </c>
      <c r="V1106">
        <v>21</v>
      </c>
      <c r="W1106">
        <v>18</v>
      </c>
      <c r="X1106">
        <v>1</v>
      </c>
      <c r="Y1106">
        <v>26</v>
      </c>
      <c r="Z1106">
        <v>7</v>
      </c>
      <c r="AA1106">
        <v>14</v>
      </c>
      <c r="AB1106">
        <v>7</v>
      </c>
      <c r="AC1106">
        <v>57</v>
      </c>
      <c r="AD1106">
        <f t="shared" si="181"/>
        <v>7866</v>
      </c>
      <c r="AE1106" s="5">
        <f t="shared" si="182"/>
        <v>2.1850000000000001</v>
      </c>
      <c r="AF1106" s="5">
        <f t="shared" si="183"/>
        <v>5.8149999999999995</v>
      </c>
      <c r="AG1106" s="5">
        <f t="shared" si="184"/>
        <v>0.29166666666666669</v>
      </c>
      <c r="AH1106" s="5">
        <f t="shared" si="185"/>
        <v>0.875</v>
      </c>
      <c r="AI1106" s="5">
        <f t="shared" si="186"/>
        <v>9.1041666666666674E-2</v>
      </c>
    </row>
    <row r="1107" spans="2:35" x14ac:dyDescent="0.3">
      <c r="B1107">
        <v>54653</v>
      </c>
      <c r="C1107" s="7">
        <v>44187</v>
      </c>
      <c r="D1107" s="6">
        <f t="shared" si="179"/>
        <v>2020</v>
      </c>
      <c r="E1107" s="4" t="str">
        <f t="shared" si="176"/>
        <v>Q4-2020</v>
      </c>
      <c r="F1107" s="4" t="str">
        <f t="shared" si="177"/>
        <v>December</v>
      </c>
      <c r="G1107" s="6">
        <f t="shared" si="180"/>
        <v>52</v>
      </c>
      <c r="H1107" s="4" t="str">
        <f t="shared" si="178"/>
        <v>Tuesday</v>
      </c>
      <c r="I1107">
        <v>2</v>
      </c>
      <c r="J1107">
        <v>25</v>
      </c>
      <c r="K1107">
        <v>36</v>
      </c>
      <c r="L1107">
        <v>2</v>
      </c>
      <c r="M1107">
        <v>37</v>
      </c>
      <c r="N1107">
        <v>23</v>
      </c>
      <c r="O1107">
        <v>29</v>
      </c>
      <c r="P1107">
        <v>13</v>
      </c>
      <c r="Q1107">
        <v>88</v>
      </c>
      <c r="R1107">
        <v>24</v>
      </c>
      <c r="S1107">
        <v>13</v>
      </c>
      <c r="T1107">
        <v>20</v>
      </c>
      <c r="U1107">
        <v>392</v>
      </c>
      <c r="V1107">
        <v>21</v>
      </c>
      <c r="W1107">
        <v>23</v>
      </c>
      <c r="X1107">
        <v>2</v>
      </c>
      <c r="Y1107">
        <v>18</v>
      </c>
      <c r="Z1107">
        <v>7</v>
      </c>
      <c r="AA1107">
        <v>24</v>
      </c>
      <c r="AB1107">
        <v>7</v>
      </c>
      <c r="AC1107">
        <v>44</v>
      </c>
      <c r="AD1107">
        <f t="shared" si="181"/>
        <v>12821</v>
      </c>
      <c r="AE1107" s="5">
        <f t="shared" si="182"/>
        <v>3.5613888888888887</v>
      </c>
      <c r="AF1107" s="5">
        <f t="shared" si="183"/>
        <v>4.4386111111111113</v>
      </c>
      <c r="AG1107" s="5">
        <f t="shared" si="184"/>
        <v>0.30434782608695654</v>
      </c>
      <c r="AH1107" s="5">
        <f t="shared" si="185"/>
        <v>0.91304347826086951</v>
      </c>
      <c r="AI1107" s="5">
        <f t="shared" si="186"/>
        <v>0.15484299516908212</v>
      </c>
    </row>
    <row r="1108" spans="2:35" x14ac:dyDescent="0.3">
      <c r="B1108">
        <v>54654</v>
      </c>
      <c r="C1108" s="7">
        <v>44188</v>
      </c>
      <c r="D1108" s="6">
        <f t="shared" si="179"/>
        <v>2020</v>
      </c>
      <c r="E1108" s="4" t="str">
        <f t="shared" si="176"/>
        <v>Q4-2020</v>
      </c>
      <c r="F1108" s="4" t="str">
        <f t="shared" si="177"/>
        <v>December</v>
      </c>
      <c r="G1108" s="6">
        <f t="shared" si="180"/>
        <v>52</v>
      </c>
      <c r="H1108" s="4" t="str">
        <f t="shared" si="178"/>
        <v>Wednesday</v>
      </c>
      <c r="I1108">
        <v>1</v>
      </c>
      <c r="J1108">
        <v>26</v>
      </c>
      <c r="K1108">
        <v>32</v>
      </c>
      <c r="L1108">
        <v>2</v>
      </c>
      <c r="M1108">
        <v>27</v>
      </c>
      <c r="N1108">
        <v>24</v>
      </c>
      <c r="O1108">
        <v>30</v>
      </c>
      <c r="P1108">
        <v>12</v>
      </c>
      <c r="Q1108">
        <v>72</v>
      </c>
      <c r="R1108">
        <v>22</v>
      </c>
      <c r="S1108">
        <v>14</v>
      </c>
      <c r="T1108">
        <v>22</v>
      </c>
      <c r="U1108">
        <v>248</v>
      </c>
      <c r="V1108">
        <v>20</v>
      </c>
      <c r="W1108">
        <v>23</v>
      </c>
      <c r="X1108">
        <v>2</v>
      </c>
      <c r="Y1108">
        <v>25</v>
      </c>
      <c r="Z1108">
        <v>7</v>
      </c>
      <c r="AA1108">
        <v>24</v>
      </c>
      <c r="AB1108">
        <v>7</v>
      </c>
      <c r="AC1108">
        <v>80</v>
      </c>
      <c r="AD1108">
        <f t="shared" si="181"/>
        <v>9902</v>
      </c>
      <c r="AE1108" s="5">
        <f t="shared" si="182"/>
        <v>2.7505555555555556</v>
      </c>
      <c r="AF1108" s="5">
        <f t="shared" si="183"/>
        <v>5.2494444444444444</v>
      </c>
      <c r="AG1108" s="5">
        <f t="shared" si="184"/>
        <v>0.29166666666666669</v>
      </c>
      <c r="AH1108" s="5">
        <f t="shared" si="185"/>
        <v>0.83333333333333337</v>
      </c>
      <c r="AI1108" s="5">
        <f t="shared" si="186"/>
        <v>0.11460648148148149</v>
      </c>
    </row>
    <row r="1109" spans="2:35" x14ac:dyDescent="0.3">
      <c r="B1109">
        <v>54655</v>
      </c>
      <c r="C1109" s="7">
        <v>44188</v>
      </c>
      <c r="D1109" s="6">
        <f t="shared" si="179"/>
        <v>2020</v>
      </c>
      <c r="E1109" s="4" t="str">
        <f t="shared" si="176"/>
        <v>Q4-2020</v>
      </c>
      <c r="F1109" s="4" t="str">
        <f t="shared" si="177"/>
        <v>December</v>
      </c>
      <c r="G1109" s="6">
        <f t="shared" si="180"/>
        <v>52</v>
      </c>
      <c r="H1109" s="4" t="str">
        <f t="shared" si="178"/>
        <v>Wednesday</v>
      </c>
      <c r="I1109">
        <v>2</v>
      </c>
      <c r="J1109">
        <v>26</v>
      </c>
      <c r="K1109">
        <v>24</v>
      </c>
      <c r="L1109">
        <v>1</v>
      </c>
      <c r="M1109">
        <v>18</v>
      </c>
      <c r="N1109">
        <v>25</v>
      </c>
      <c r="O1109">
        <v>27</v>
      </c>
      <c r="P1109">
        <v>14</v>
      </c>
      <c r="Q1109">
        <v>48</v>
      </c>
      <c r="R1109">
        <v>16</v>
      </c>
      <c r="S1109">
        <v>12</v>
      </c>
      <c r="T1109">
        <v>22</v>
      </c>
      <c r="U1109">
        <v>315</v>
      </c>
      <c r="V1109">
        <v>20</v>
      </c>
      <c r="W1109">
        <v>14</v>
      </c>
      <c r="X1109">
        <v>2</v>
      </c>
      <c r="Y1109">
        <v>20</v>
      </c>
      <c r="Z1109">
        <v>7</v>
      </c>
      <c r="AA1109">
        <v>18</v>
      </c>
      <c r="AB1109">
        <v>7</v>
      </c>
      <c r="AC1109">
        <v>50</v>
      </c>
      <c r="AD1109">
        <f t="shared" si="181"/>
        <v>11044</v>
      </c>
      <c r="AE1109" s="5">
        <f t="shared" si="182"/>
        <v>3.0677777777777777</v>
      </c>
      <c r="AF1109" s="5">
        <f t="shared" si="183"/>
        <v>4.9322222222222223</v>
      </c>
      <c r="AG1109" s="5">
        <f t="shared" si="184"/>
        <v>0.28000000000000003</v>
      </c>
      <c r="AH1109" s="5">
        <f t="shared" si="185"/>
        <v>0.8</v>
      </c>
      <c r="AI1109" s="5">
        <f t="shared" si="186"/>
        <v>0.1227111111111111</v>
      </c>
    </row>
    <row r="1110" spans="2:35" x14ac:dyDescent="0.3">
      <c r="B1110">
        <v>54656</v>
      </c>
      <c r="C1110" s="7">
        <v>44189</v>
      </c>
      <c r="D1110" s="6">
        <f t="shared" si="179"/>
        <v>2020</v>
      </c>
      <c r="E1110" s="4" t="str">
        <f t="shared" si="176"/>
        <v>Q4-2020</v>
      </c>
      <c r="F1110" s="4" t="str">
        <f t="shared" si="177"/>
        <v>December</v>
      </c>
      <c r="G1110" s="6">
        <f t="shared" si="180"/>
        <v>52</v>
      </c>
      <c r="H1110" s="4" t="str">
        <f t="shared" si="178"/>
        <v>Thursday</v>
      </c>
      <c r="I1110">
        <v>1</v>
      </c>
      <c r="J1110">
        <v>26</v>
      </c>
      <c r="K1110">
        <v>25</v>
      </c>
      <c r="L1110">
        <v>2</v>
      </c>
      <c r="M1110">
        <v>34</v>
      </c>
      <c r="N1110">
        <v>24</v>
      </c>
      <c r="O1110">
        <v>17</v>
      </c>
      <c r="P1110">
        <v>12</v>
      </c>
      <c r="Q1110">
        <v>49</v>
      </c>
      <c r="R1110">
        <v>18</v>
      </c>
      <c r="S1110">
        <v>13</v>
      </c>
      <c r="T1110">
        <v>22</v>
      </c>
      <c r="U1110">
        <v>427</v>
      </c>
      <c r="V1110">
        <v>20</v>
      </c>
      <c r="W1110">
        <v>16</v>
      </c>
      <c r="X1110">
        <v>1</v>
      </c>
      <c r="Y1110">
        <v>27</v>
      </c>
      <c r="Z1110">
        <v>6</v>
      </c>
      <c r="AA1110">
        <v>11</v>
      </c>
      <c r="AB1110">
        <v>6</v>
      </c>
      <c r="AC1110">
        <v>38</v>
      </c>
      <c r="AD1110">
        <f t="shared" si="181"/>
        <v>12941</v>
      </c>
      <c r="AE1110" s="5">
        <f t="shared" si="182"/>
        <v>3.5947222222222224</v>
      </c>
      <c r="AF1110" s="5">
        <f t="shared" si="183"/>
        <v>4.4052777777777781</v>
      </c>
      <c r="AG1110" s="5">
        <f t="shared" si="184"/>
        <v>0.25</v>
      </c>
      <c r="AH1110" s="5">
        <f t="shared" si="185"/>
        <v>0.83333333333333337</v>
      </c>
      <c r="AI1110" s="5">
        <f t="shared" si="186"/>
        <v>0.14978009259259259</v>
      </c>
    </row>
    <row r="1111" spans="2:35" x14ac:dyDescent="0.3">
      <c r="B1111">
        <v>54657</v>
      </c>
      <c r="C1111" s="7">
        <v>44189</v>
      </c>
      <c r="D1111" s="6">
        <f t="shared" si="179"/>
        <v>2020</v>
      </c>
      <c r="E1111" s="4" t="str">
        <f t="shared" ref="E1111:E1174" si="187">"Q" &amp;ROUNDUP(MONTH(C1111)/3,0) &amp; "-" &amp; YEAR(C1111)</f>
        <v>Q4-2020</v>
      </c>
      <c r="F1111" s="4" t="str">
        <f t="shared" ref="F1111:F1174" si="188">TEXT(C1111,"mmmm")</f>
        <v>December</v>
      </c>
      <c r="G1111" s="6">
        <f t="shared" si="180"/>
        <v>52</v>
      </c>
      <c r="H1111" s="4" t="str">
        <f t="shared" ref="H1111:H1174" si="189">TEXT(C1111,"dddd")</f>
        <v>Thursday</v>
      </c>
      <c r="I1111">
        <v>2</v>
      </c>
      <c r="J1111">
        <v>26</v>
      </c>
      <c r="K1111">
        <v>28</v>
      </c>
      <c r="L1111">
        <v>2</v>
      </c>
      <c r="M1111">
        <v>25</v>
      </c>
      <c r="N1111">
        <v>24</v>
      </c>
      <c r="O1111">
        <v>18</v>
      </c>
      <c r="P1111">
        <v>13</v>
      </c>
      <c r="Q1111">
        <v>86</v>
      </c>
      <c r="R1111">
        <v>26</v>
      </c>
      <c r="S1111">
        <v>13</v>
      </c>
      <c r="T1111">
        <v>23</v>
      </c>
      <c r="U1111">
        <v>272</v>
      </c>
      <c r="V1111">
        <v>20</v>
      </c>
      <c r="W1111">
        <v>16</v>
      </c>
      <c r="X1111">
        <v>2</v>
      </c>
      <c r="Y1111">
        <v>21</v>
      </c>
      <c r="Z1111">
        <v>8</v>
      </c>
      <c r="AA1111">
        <v>28</v>
      </c>
      <c r="AB1111">
        <v>8</v>
      </c>
      <c r="AC1111">
        <v>86</v>
      </c>
      <c r="AD1111">
        <f t="shared" si="181"/>
        <v>10502</v>
      </c>
      <c r="AE1111" s="5">
        <f t="shared" si="182"/>
        <v>2.9172222222222222</v>
      </c>
      <c r="AF1111" s="5">
        <f t="shared" si="183"/>
        <v>5.0827777777777783</v>
      </c>
      <c r="AG1111" s="5">
        <f t="shared" si="184"/>
        <v>0.33333333333333331</v>
      </c>
      <c r="AH1111" s="5">
        <f t="shared" si="185"/>
        <v>0.83333333333333337</v>
      </c>
      <c r="AI1111" s="5">
        <f t="shared" si="186"/>
        <v>0.12155092592592592</v>
      </c>
    </row>
    <row r="1112" spans="2:35" x14ac:dyDescent="0.3">
      <c r="B1112">
        <v>54658</v>
      </c>
      <c r="C1112" s="7">
        <v>44190</v>
      </c>
      <c r="D1112" s="6">
        <f t="shared" ref="D1112:D1175" si="190">YEAR(C1112)</f>
        <v>2020</v>
      </c>
      <c r="E1112" s="4" t="str">
        <f t="shared" si="187"/>
        <v>Q4-2020</v>
      </c>
      <c r="F1112" s="4" t="str">
        <f t="shared" si="188"/>
        <v>December</v>
      </c>
      <c r="G1112" s="6">
        <f t="shared" ref="G1112:G1175" si="191">WEEKNUM(C1112)</f>
        <v>52</v>
      </c>
      <c r="H1112" s="4" t="str">
        <f t="shared" si="189"/>
        <v>Friday</v>
      </c>
      <c r="I1112">
        <v>1</v>
      </c>
      <c r="J1112">
        <v>24</v>
      </c>
      <c r="K1112">
        <v>32</v>
      </c>
      <c r="L1112">
        <v>1</v>
      </c>
      <c r="M1112">
        <v>26</v>
      </c>
      <c r="N1112">
        <v>23</v>
      </c>
      <c r="O1112">
        <v>25</v>
      </c>
      <c r="P1112">
        <v>12</v>
      </c>
      <c r="Q1112">
        <v>35</v>
      </c>
      <c r="R1112">
        <v>22</v>
      </c>
      <c r="S1112">
        <v>14</v>
      </c>
      <c r="T1112">
        <v>21</v>
      </c>
      <c r="U1112">
        <v>198</v>
      </c>
      <c r="V1112">
        <v>20</v>
      </c>
      <c r="W1112">
        <v>14</v>
      </c>
      <c r="X1112">
        <v>1</v>
      </c>
      <c r="Y1112">
        <v>25</v>
      </c>
      <c r="Z1112">
        <v>7</v>
      </c>
      <c r="AA1112">
        <v>13</v>
      </c>
      <c r="AB1112">
        <v>7</v>
      </c>
      <c r="AC1112">
        <v>82</v>
      </c>
      <c r="AD1112">
        <f t="shared" ref="AD1112:AD1175" si="192">N1112*(O1112+S1112+T1112+U1112)+P1112*Q1112+(N1112-P1112)*R1112+V1112*W1112+X1112*Y1112+Z1112*AA1112+AB1112*AC1112</f>
        <v>7566</v>
      </c>
      <c r="AE1112" s="5">
        <f t="shared" ref="AE1112:AE1175" si="193">AD1112/$AE$21</f>
        <v>2.1016666666666666</v>
      </c>
      <c r="AF1112" s="5">
        <f t="shared" ref="AF1112:AF1175" si="194">$AG$21-AE1112</f>
        <v>5.8983333333333334</v>
      </c>
      <c r="AG1112" s="5">
        <f t="shared" ref="AG1112:AG1175" si="195">Z1112/N1112</f>
        <v>0.30434782608695654</v>
      </c>
      <c r="AH1112" s="5">
        <f t="shared" ref="AH1112:AH1175" si="196">V1112/N1112</f>
        <v>0.86956521739130432</v>
      </c>
      <c r="AI1112" s="5">
        <f t="shared" ref="AI1112:AI1175" si="197">AE1112/N1112</f>
        <v>9.1376811594202897E-2</v>
      </c>
    </row>
    <row r="1113" spans="2:35" x14ac:dyDescent="0.3">
      <c r="B1113">
        <v>54659</v>
      </c>
      <c r="C1113" s="7">
        <v>44190</v>
      </c>
      <c r="D1113" s="6">
        <f t="shared" si="190"/>
        <v>2020</v>
      </c>
      <c r="E1113" s="4" t="str">
        <f t="shared" si="187"/>
        <v>Q4-2020</v>
      </c>
      <c r="F1113" s="4" t="str">
        <f t="shared" si="188"/>
        <v>December</v>
      </c>
      <c r="G1113" s="6">
        <f t="shared" si="191"/>
        <v>52</v>
      </c>
      <c r="H1113" s="4" t="str">
        <f t="shared" si="189"/>
        <v>Friday</v>
      </c>
      <c r="I1113">
        <v>2</v>
      </c>
      <c r="J1113">
        <v>26</v>
      </c>
      <c r="K1113">
        <v>28</v>
      </c>
      <c r="L1113">
        <v>2</v>
      </c>
      <c r="M1113">
        <v>25</v>
      </c>
      <c r="N1113">
        <v>24</v>
      </c>
      <c r="O1113">
        <v>15</v>
      </c>
      <c r="P1113">
        <v>13</v>
      </c>
      <c r="Q1113">
        <v>67</v>
      </c>
      <c r="R1113">
        <v>25</v>
      </c>
      <c r="S1113">
        <v>14</v>
      </c>
      <c r="T1113">
        <v>20</v>
      </c>
      <c r="U1113">
        <v>247</v>
      </c>
      <c r="V1113">
        <v>20</v>
      </c>
      <c r="W1113">
        <v>22</v>
      </c>
      <c r="X1113">
        <v>1</v>
      </c>
      <c r="Y1113">
        <v>21</v>
      </c>
      <c r="Z1113">
        <v>8</v>
      </c>
      <c r="AA1113">
        <v>12</v>
      </c>
      <c r="AB1113">
        <v>8</v>
      </c>
      <c r="AC1113">
        <v>57</v>
      </c>
      <c r="AD1113">
        <f t="shared" si="192"/>
        <v>9263</v>
      </c>
      <c r="AE1113" s="5">
        <f t="shared" si="193"/>
        <v>2.5730555555555554</v>
      </c>
      <c r="AF1113" s="5">
        <f t="shared" si="194"/>
        <v>5.4269444444444446</v>
      </c>
      <c r="AG1113" s="5">
        <f t="shared" si="195"/>
        <v>0.33333333333333331</v>
      </c>
      <c r="AH1113" s="5">
        <f t="shared" si="196"/>
        <v>0.83333333333333337</v>
      </c>
      <c r="AI1113" s="5">
        <f t="shared" si="197"/>
        <v>0.10721064814814814</v>
      </c>
    </row>
    <row r="1114" spans="2:35" x14ac:dyDescent="0.3">
      <c r="B1114">
        <v>54660</v>
      </c>
      <c r="C1114" s="7">
        <v>44191</v>
      </c>
      <c r="D1114" s="6">
        <f t="shared" si="190"/>
        <v>2020</v>
      </c>
      <c r="E1114" s="4" t="str">
        <f t="shared" si="187"/>
        <v>Q4-2020</v>
      </c>
      <c r="F1114" s="4" t="str">
        <f t="shared" si="188"/>
        <v>December</v>
      </c>
      <c r="G1114" s="6">
        <f t="shared" si="191"/>
        <v>52</v>
      </c>
      <c r="H1114" s="4" t="str">
        <f t="shared" si="189"/>
        <v>Saturday</v>
      </c>
      <c r="I1114">
        <v>1</v>
      </c>
      <c r="J1114">
        <v>26</v>
      </c>
      <c r="K1114">
        <v>34</v>
      </c>
      <c r="L1114">
        <v>1</v>
      </c>
      <c r="M1114">
        <v>29</v>
      </c>
      <c r="N1114">
        <v>25</v>
      </c>
      <c r="O1114">
        <v>29</v>
      </c>
      <c r="P1114">
        <v>14</v>
      </c>
      <c r="Q1114">
        <v>75</v>
      </c>
      <c r="R1114">
        <v>26</v>
      </c>
      <c r="S1114">
        <v>13</v>
      </c>
      <c r="T1114">
        <v>21</v>
      </c>
      <c r="U1114">
        <v>164</v>
      </c>
      <c r="V1114">
        <v>21</v>
      </c>
      <c r="W1114">
        <v>28</v>
      </c>
      <c r="X1114">
        <v>1</v>
      </c>
      <c r="Y1114">
        <v>26</v>
      </c>
      <c r="Z1114">
        <v>7</v>
      </c>
      <c r="AA1114">
        <v>10</v>
      </c>
      <c r="AB1114">
        <v>7</v>
      </c>
      <c r="AC1114">
        <v>56</v>
      </c>
      <c r="AD1114">
        <f t="shared" si="192"/>
        <v>8087</v>
      </c>
      <c r="AE1114" s="5">
        <f t="shared" si="193"/>
        <v>2.2463888888888888</v>
      </c>
      <c r="AF1114" s="5">
        <f t="shared" si="194"/>
        <v>5.7536111111111108</v>
      </c>
      <c r="AG1114" s="5">
        <f t="shared" si="195"/>
        <v>0.28000000000000003</v>
      </c>
      <c r="AH1114" s="5">
        <f t="shared" si="196"/>
        <v>0.84</v>
      </c>
      <c r="AI1114" s="5">
        <f t="shared" si="197"/>
        <v>8.985555555555555E-2</v>
      </c>
    </row>
    <row r="1115" spans="2:35" x14ac:dyDescent="0.3">
      <c r="B1115">
        <v>54661</v>
      </c>
      <c r="C1115" s="7">
        <v>44193</v>
      </c>
      <c r="D1115" s="6">
        <f t="shared" si="190"/>
        <v>2020</v>
      </c>
      <c r="E1115" s="4" t="str">
        <f t="shared" si="187"/>
        <v>Q4-2020</v>
      </c>
      <c r="F1115" s="4" t="str">
        <f t="shared" si="188"/>
        <v>December</v>
      </c>
      <c r="G1115" s="6">
        <f t="shared" si="191"/>
        <v>53</v>
      </c>
      <c r="H1115" s="4" t="str">
        <f t="shared" si="189"/>
        <v>Monday</v>
      </c>
      <c r="I1115">
        <v>1</v>
      </c>
      <c r="J1115">
        <v>26</v>
      </c>
      <c r="K1115">
        <v>22</v>
      </c>
      <c r="L1115">
        <v>1</v>
      </c>
      <c r="M1115">
        <v>24</v>
      </c>
      <c r="N1115">
        <v>25</v>
      </c>
      <c r="O1115">
        <v>17</v>
      </c>
      <c r="P1115">
        <v>14</v>
      </c>
      <c r="Q1115">
        <v>33</v>
      </c>
      <c r="R1115">
        <v>17</v>
      </c>
      <c r="S1115">
        <v>13</v>
      </c>
      <c r="T1115">
        <v>23</v>
      </c>
      <c r="U1115">
        <v>283</v>
      </c>
      <c r="V1115">
        <v>20</v>
      </c>
      <c r="W1115">
        <v>16</v>
      </c>
      <c r="X1115">
        <v>1</v>
      </c>
      <c r="Y1115">
        <v>25</v>
      </c>
      <c r="Z1115">
        <v>7</v>
      </c>
      <c r="AA1115">
        <v>11</v>
      </c>
      <c r="AB1115">
        <v>7</v>
      </c>
      <c r="AC1115">
        <v>73</v>
      </c>
      <c r="AD1115">
        <f t="shared" si="192"/>
        <v>9982</v>
      </c>
      <c r="AE1115" s="5">
        <f t="shared" si="193"/>
        <v>2.7727777777777778</v>
      </c>
      <c r="AF1115" s="5">
        <f t="shared" si="194"/>
        <v>5.2272222222222222</v>
      </c>
      <c r="AG1115" s="5">
        <f t="shared" si="195"/>
        <v>0.28000000000000003</v>
      </c>
      <c r="AH1115" s="5">
        <f t="shared" si="196"/>
        <v>0.8</v>
      </c>
      <c r="AI1115" s="5">
        <f t="shared" si="197"/>
        <v>0.11091111111111111</v>
      </c>
    </row>
    <row r="1116" spans="2:35" x14ac:dyDescent="0.3">
      <c r="B1116">
        <v>54662</v>
      </c>
      <c r="C1116" s="7">
        <v>44193</v>
      </c>
      <c r="D1116" s="6">
        <f t="shared" si="190"/>
        <v>2020</v>
      </c>
      <c r="E1116" s="4" t="str">
        <f t="shared" si="187"/>
        <v>Q4-2020</v>
      </c>
      <c r="F1116" s="4" t="str">
        <f t="shared" si="188"/>
        <v>December</v>
      </c>
      <c r="G1116" s="6">
        <f t="shared" si="191"/>
        <v>53</v>
      </c>
      <c r="H1116" s="4" t="str">
        <f t="shared" si="189"/>
        <v>Monday</v>
      </c>
      <c r="I1116">
        <v>2</v>
      </c>
      <c r="J1116">
        <v>27</v>
      </c>
      <c r="K1116">
        <v>20</v>
      </c>
      <c r="L1116">
        <v>2</v>
      </c>
      <c r="M1116">
        <v>16</v>
      </c>
      <c r="N1116">
        <v>25</v>
      </c>
      <c r="O1116">
        <v>15</v>
      </c>
      <c r="P1116">
        <v>13</v>
      </c>
      <c r="Q1116">
        <v>62</v>
      </c>
      <c r="R1116">
        <v>19</v>
      </c>
      <c r="S1116">
        <v>12</v>
      </c>
      <c r="T1116">
        <v>24</v>
      </c>
      <c r="U1116">
        <v>338</v>
      </c>
      <c r="V1116">
        <v>20</v>
      </c>
      <c r="W1116">
        <v>27</v>
      </c>
      <c r="X1116">
        <v>2</v>
      </c>
      <c r="Y1116">
        <v>20</v>
      </c>
      <c r="Z1116">
        <v>7</v>
      </c>
      <c r="AA1116">
        <v>22</v>
      </c>
      <c r="AB1116">
        <v>7</v>
      </c>
      <c r="AC1116">
        <v>56</v>
      </c>
      <c r="AD1116">
        <f t="shared" si="192"/>
        <v>11885</v>
      </c>
      <c r="AE1116" s="5">
        <f t="shared" si="193"/>
        <v>3.3013888888888889</v>
      </c>
      <c r="AF1116" s="5">
        <f t="shared" si="194"/>
        <v>4.6986111111111111</v>
      </c>
      <c r="AG1116" s="5">
        <f t="shared" si="195"/>
        <v>0.28000000000000003</v>
      </c>
      <c r="AH1116" s="5">
        <f t="shared" si="196"/>
        <v>0.8</v>
      </c>
      <c r="AI1116" s="5">
        <f t="shared" si="197"/>
        <v>0.13205555555555556</v>
      </c>
    </row>
    <row r="1117" spans="2:35" x14ac:dyDescent="0.3">
      <c r="B1117">
        <v>54663</v>
      </c>
      <c r="C1117" s="7">
        <v>44194</v>
      </c>
      <c r="D1117" s="6">
        <f t="shared" si="190"/>
        <v>2020</v>
      </c>
      <c r="E1117" s="4" t="str">
        <f t="shared" si="187"/>
        <v>Q4-2020</v>
      </c>
      <c r="F1117" s="4" t="str">
        <f t="shared" si="188"/>
        <v>December</v>
      </c>
      <c r="G1117" s="6">
        <f t="shared" si="191"/>
        <v>53</v>
      </c>
      <c r="H1117" s="4" t="str">
        <f t="shared" si="189"/>
        <v>Tuesday</v>
      </c>
      <c r="I1117">
        <v>1</v>
      </c>
      <c r="J1117">
        <v>24</v>
      </c>
      <c r="K1117">
        <v>41</v>
      </c>
      <c r="L1117">
        <v>1</v>
      </c>
      <c r="M1117">
        <v>17</v>
      </c>
      <c r="N1117">
        <v>23</v>
      </c>
      <c r="O1117">
        <v>26</v>
      </c>
      <c r="P1117">
        <v>12</v>
      </c>
      <c r="Q1117">
        <v>63</v>
      </c>
      <c r="R1117">
        <v>18</v>
      </c>
      <c r="S1117">
        <v>14</v>
      </c>
      <c r="T1117">
        <v>20</v>
      </c>
      <c r="U1117">
        <v>339</v>
      </c>
      <c r="V1117">
        <v>21</v>
      </c>
      <c r="W1117">
        <v>14</v>
      </c>
      <c r="X1117">
        <v>1</v>
      </c>
      <c r="Y1117">
        <v>24</v>
      </c>
      <c r="Z1117">
        <v>6</v>
      </c>
      <c r="AA1117">
        <v>26</v>
      </c>
      <c r="AB1117">
        <v>6</v>
      </c>
      <c r="AC1117">
        <v>84</v>
      </c>
      <c r="AD1117">
        <f t="shared" si="192"/>
        <v>11109</v>
      </c>
      <c r="AE1117" s="5">
        <f t="shared" si="193"/>
        <v>3.0858333333333334</v>
      </c>
      <c r="AF1117" s="5">
        <f t="shared" si="194"/>
        <v>4.9141666666666666</v>
      </c>
      <c r="AG1117" s="5">
        <f t="shared" si="195"/>
        <v>0.2608695652173913</v>
      </c>
      <c r="AH1117" s="5">
        <f t="shared" si="196"/>
        <v>0.91304347826086951</v>
      </c>
      <c r="AI1117" s="5">
        <f t="shared" si="197"/>
        <v>0.13416666666666668</v>
      </c>
    </row>
    <row r="1118" spans="2:35" x14ac:dyDescent="0.3">
      <c r="B1118">
        <v>54664</v>
      </c>
      <c r="C1118" s="7">
        <v>44194</v>
      </c>
      <c r="D1118" s="6">
        <f t="shared" si="190"/>
        <v>2020</v>
      </c>
      <c r="E1118" s="4" t="str">
        <f t="shared" si="187"/>
        <v>Q4-2020</v>
      </c>
      <c r="F1118" s="4" t="str">
        <f t="shared" si="188"/>
        <v>December</v>
      </c>
      <c r="G1118" s="6">
        <f t="shared" si="191"/>
        <v>53</v>
      </c>
      <c r="H1118" s="4" t="str">
        <f t="shared" si="189"/>
        <v>Tuesday</v>
      </c>
      <c r="I1118">
        <v>2</v>
      </c>
      <c r="J1118">
        <v>27</v>
      </c>
      <c r="K1118">
        <v>23</v>
      </c>
      <c r="L1118">
        <v>2</v>
      </c>
      <c r="M1118">
        <v>40</v>
      </c>
      <c r="N1118">
        <v>25</v>
      </c>
      <c r="O1118">
        <v>25</v>
      </c>
      <c r="P1118">
        <v>13</v>
      </c>
      <c r="Q1118">
        <v>77</v>
      </c>
      <c r="R1118">
        <v>19</v>
      </c>
      <c r="S1118">
        <v>13</v>
      </c>
      <c r="T1118">
        <v>23</v>
      </c>
      <c r="U1118">
        <v>370</v>
      </c>
      <c r="V1118">
        <v>20</v>
      </c>
      <c r="W1118">
        <v>24</v>
      </c>
      <c r="X1118">
        <v>1</v>
      </c>
      <c r="Y1118">
        <v>19</v>
      </c>
      <c r="Z1118">
        <v>7</v>
      </c>
      <c r="AA1118">
        <v>29</v>
      </c>
      <c r="AB1118">
        <v>7</v>
      </c>
      <c r="AC1118">
        <v>33</v>
      </c>
      <c r="AD1118">
        <f t="shared" si="192"/>
        <v>12937</v>
      </c>
      <c r="AE1118" s="5">
        <f t="shared" si="193"/>
        <v>3.5936111111111111</v>
      </c>
      <c r="AF1118" s="5">
        <f t="shared" si="194"/>
        <v>4.4063888888888894</v>
      </c>
      <c r="AG1118" s="5">
        <f t="shared" si="195"/>
        <v>0.28000000000000003</v>
      </c>
      <c r="AH1118" s="5">
        <f t="shared" si="196"/>
        <v>0.8</v>
      </c>
      <c r="AI1118" s="5">
        <f t="shared" si="197"/>
        <v>0.14374444444444445</v>
      </c>
    </row>
    <row r="1119" spans="2:35" x14ac:dyDescent="0.3">
      <c r="B1119">
        <v>54665</v>
      </c>
      <c r="C1119" s="7">
        <v>44195</v>
      </c>
      <c r="D1119" s="6">
        <f t="shared" si="190"/>
        <v>2020</v>
      </c>
      <c r="E1119" s="4" t="str">
        <f t="shared" si="187"/>
        <v>Q4-2020</v>
      </c>
      <c r="F1119" s="4" t="str">
        <f t="shared" si="188"/>
        <v>December</v>
      </c>
      <c r="G1119" s="6">
        <f t="shared" si="191"/>
        <v>53</v>
      </c>
      <c r="H1119" s="4" t="str">
        <f t="shared" si="189"/>
        <v>Wednesday</v>
      </c>
      <c r="I1119">
        <v>1</v>
      </c>
      <c r="J1119">
        <v>26</v>
      </c>
      <c r="K1119">
        <v>17</v>
      </c>
      <c r="L1119">
        <v>1</v>
      </c>
      <c r="M1119">
        <v>35</v>
      </c>
      <c r="N1119">
        <v>25</v>
      </c>
      <c r="O1119">
        <v>28</v>
      </c>
      <c r="P1119">
        <v>12</v>
      </c>
      <c r="Q1119">
        <v>51</v>
      </c>
      <c r="R1119">
        <v>17</v>
      </c>
      <c r="S1119">
        <v>14</v>
      </c>
      <c r="T1119">
        <v>22</v>
      </c>
      <c r="U1119">
        <v>428</v>
      </c>
      <c r="V1119">
        <v>21</v>
      </c>
      <c r="W1119">
        <v>23</v>
      </c>
      <c r="X1119">
        <v>2</v>
      </c>
      <c r="Y1119">
        <v>27</v>
      </c>
      <c r="Z1119">
        <v>6</v>
      </c>
      <c r="AA1119">
        <v>15</v>
      </c>
      <c r="AB1119">
        <v>6</v>
      </c>
      <c r="AC1119">
        <v>65</v>
      </c>
      <c r="AD1119">
        <f t="shared" si="192"/>
        <v>14150</v>
      </c>
      <c r="AE1119" s="5">
        <f t="shared" si="193"/>
        <v>3.9305555555555554</v>
      </c>
      <c r="AF1119" s="5">
        <f t="shared" si="194"/>
        <v>4.0694444444444446</v>
      </c>
      <c r="AG1119" s="5">
        <f t="shared" si="195"/>
        <v>0.24</v>
      </c>
      <c r="AH1119" s="5">
        <f t="shared" si="196"/>
        <v>0.84</v>
      </c>
      <c r="AI1119" s="5">
        <f t="shared" si="197"/>
        <v>0.15722222222222221</v>
      </c>
    </row>
    <row r="1120" spans="2:35" x14ac:dyDescent="0.3">
      <c r="B1120">
        <v>54666</v>
      </c>
      <c r="C1120" s="7">
        <v>44195</v>
      </c>
      <c r="D1120" s="6">
        <f t="shared" si="190"/>
        <v>2020</v>
      </c>
      <c r="E1120" s="4" t="str">
        <f t="shared" si="187"/>
        <v>Q4-2020</v>
      </c>
      <c r="F1120" s="4" t="str">
        <f t="shared" si="188"/>
        <v>December</v>
      </c>
      <c r="G1120" s="6">
        <f t="shared" si="191"/>
        <v>53</v>
      </c>
      <c r="H1120" s="4" t="str">
        <f t="shared" si="189"/>
        <v>Wednesday</v>
      </c>
      <c r="I1120">
        <v>2</v>
      </c>
      <c r="J1120">
        <v>24</v>
      </c>
      <c r="K1120">
        <v>39</v>
      </c>
      <c r="L1120">
        <v>1</v>
      </c>
      <c r="M1120">
        <v>18</v>
      </c>
      <c r="N1120">
        <v>23</v>
      </c>
      <c r="O1120">
        <v>16</v>
      </c>
      <c r="P1120">
        <v>14</v>
      </c>
      <c r="Q1120">
        <v>39</v>
      </c>
      <c r="R1120">
        <v>26</v>
      </c>
      <c r="S1120">
        <v>14</v>
      </c>
      <c r="T1120">
        <v>23</v>
      </c>
      <c r="U1120">
        <v>303</v>
      </c>
      <c r="V1120">
        <v>20</v>
      </c>
      <c r="W1120">
        <v>26</v>
      </c>
      <c r="X1120">
        <v>2</v>
      </c>
      <c r="Y1120">
        <v>20</v>
      </c>
      <c r="Z1120">
        <v>8</v>
      </c>
      <c r="AA1120">
        <v>11</v>
      </c>
      <c r="AB1120">
        <v>8</v>
      </c>
      <c r="AC1120">
        <v>35</v>
      </c>
      <c r="AD1120">
        <f t="shared" si="192"/>
        <v>9896</v>
      </c>
      <c r="AE1120" s="5">
        <f t="shared" si="193"/>
        <v>2.7488888888888887</v>
      </c>
      <c r="AF1120" s="5">
        <f t="shared" si="194"/>
        <v>5.2511111111111113</v>
      </c>
      <c r="AG1120" s="5">
        <f t="shared" si="195"/>
        <v>0.34782608695652173</v>
      </c>
      <c r="AH1120" s="5">
        <f t="shared" si="196"/>
        <v>0.86956521739130432</v>
      </c>
      <c r="AI1120" s="5">
        <f t="shared" si="197"/>
        <v>0.11951690821256038</v>
      </c>
    </row>
    <row r="1121" spans="2:35" x14ac:dyDescent="0.3">
      <c r="B1121">
        <v>54667</v>
      </c>
      <c r="C1121" s="7">
        <v>44196</v>
      </c>
      <c r="D1121" s="6">
        <f t="shared" si="190"/>
        <v>2020</v>
      </c>
      <c r="E1121" s="4" t="str">
        <f t="shared" si="187"/>
        <v>Q4-2020</v>
      </c>
      <c r="F1121" s="4" t="str">
        <f t="shared" si="188"/>
        <v>December</v>
      </c>
      <c r="G1121" s="6">
        <f t="shared" si="191"/>
        <v>53</v>
      </c>
      <c r="H1121" s="4" t="str">
        <f t="shared" si="189"/>
        <v>Thursday</v>
      </c>
      <c r="I1121">
        <v>1</v>
      </c>
      <c r="J1121">
        <v>25</v>
      </c>
      <c r="K1121">
        <v>26</v>
      </c>
      <c r="L1121">
        <v>2</v>
      </c>
      <c r="M1121">
        <v>21</v>
      </c>
      <c r="N1121">
        <v>23</v>
      </c>
      <c r="O1121">
        <v>29</v>
      </c>
      <c r="P1121">
        <v>13</v>
      </c>
      <c r="Q1121">
        <v>69</v>
      </c>
      <c r="R1121">
        <v>20</v>
      </c>
      <c r="S1121">
        <v>14</v>
      </c>
      <c r="T1121">
        <v>24</v>
      </c>
      <c r="U1121">
        <v>256</v>
      </c>
      <c r="V1121">
        <v>21</v>
      </c>
      <c r="W1121">
        <v>13</v>
      </c>
      <c r="X1121">
        <v>2</v>
      </c>
      <c r="Y1121">
        <v>24</v>
      </c>
      <c r="Z1121">
        <v>7</v>
      </c>
      <c r="AA1121">
        <v>20</v>
      </c>
      <c r="AB1121">
        <v>7</v>
      </c>
      <c r="AC1121">
        <v>55</v>
      </c>
      <c r="AD1121">
        <f t="shared" si="192"/>
        <v>9372</v>
      </c>
      <c r="AE1121" s="5">
        <f t="shared" si="193"/>
        <v>2.6033333333333335</v>
      </c>
      <c r="AF1121" s="5">
        <f t="shared" si="194"/>
        <v>5.3966666666666665</v>
      </c>
      <c r="AG1121" s="5">
        <f t="shared" si="195"/>
        <v>0.30434782608695654</v>
      </c>
      <c r="AH1121" s="5">
        <f t="shared" si="196"/>
        <v>0.91304347826086951</v>
      </c>
      <c r="AI1121" s="5">
        <f t="shared" si="197"/>
        <v>0.11318840579710146</v>
      </c>
    </row>
    <row r="1122" spans="2:35" x14ac:dyDescent="0.3">
      <c r="B1122">
        <v>54668</v>
      </c>
      <c r="C1122" s="7">
        <v>44196</v>
      </c>
      <c r="D1122" s="6">
        <f t="shared" si="190"/>
        <v>2020</v>
      </c>
      <c r="E1122" s="4" t="str">
        <f t="shared" si="187"/>
        <v>Q4-2020</v>
      </c>
      <c r="F1122" s="4" t="str">
        <f t="shared" si="188"/>
        <v>December</v>
      </c>
      <c r="G1122" s="6">
        <f t="shared" si="191"/>
        <v>53</v>
      </c>
      <c r="H1122" s="4" t="str">
        <f t="shared" si="189"/>
        <v>Thursday</v>
      </c>
      <c r="I1122">
        <v>2</v>
      </c>
      <c r="J1122">
        <v>27</v>
      </c>
      <c r="K1122">
        <v>21</v>
      </c>
      <c r="L1122">
        <v>2</v>
      </c>
      <c r="M1122">
        <v>37</v>
      </c>
      <c r="N1122">
        <v>25</v>
      </c>
      <c r="O1122">
        <v>23</v>
      </c>
      <c r="P1122">
        <v>13</v>
      </c>
      <c r="Q1122">
        <v>55</v>
      </c>
      <c r="R1122">
        <v>14</v>
      </c>
      <c r="S1122">
        <v>12</v>
      </c>
      <c r="T1122">
        <v>22</v>
      </c>
      <c r="U1122">
        <v>430</v>
      </c>
      <c r="V1122">
        <v>21</v>
      </c>
      <c r="W1122">
        <v>25</v>
      </c>
      <c r="X1122">
        <v>1</v>
      </c>
      <c r="Y1122">
        <v>18</v>
      </c>
      <c r="Z1122">
        <v>7</v>
      </c>
      <c r="AA1122">
        <v>27</v>
      </c>
      <c r="AB1122">
        <v>7</v>
      </c>
      <c r="AC1122">
        <v>88</v>
      </c>
      <c r="AD1122">
        <f t="shared" si="192"/>
        <v>14406</v>
      </c>
      <c r="AE1122" s="5">
        <f t="shared" si="193"/>
        <v>4.0016666666666669</v>
      </c>
      <c r="AF1122" s="5">
        <f t="shared" si="194"/>
        <v>3.9983333333333331</v>
      </c>
      <c r="AG1122" s="5">
        <f t="shared" si="195"/>
        <v>0.28000000000000003</v>
      </c>
      <c r="AH1122" s="5">
        <f t="shared" si="196"/>
        <v>0.84</v>
      </c>
      <c r="AI1122" s="5">
        <f t="shared" si="197"/>
        <v>0.16006666666666669</v>
      </c>
    </row>
    <row r="1123" spans="2:35" x14ac:dyDescent="0.3">
      <c r="B1123">
        <v>54669</v>
      </c>
      <c r="C1123" s="7">
        <v>44197</v>
      </c>
      <c r="D1123" s="6">
        <f t="shared" si="190"/>
        <v>2021</v>
      </c>
      <c r="E1123" s="4" t="str">
        <f t="shared" si="187"/>
        <v>Q1-2021</v>
      </c>
      <c r="F1123" s="4" t="str">
        <f t="shared" si="188"/>
        <v>January</v>
      </c>
      <c r="G1123" s="6">
        <f t="shared" si="191"/>
        <v>1</v>
      </c>
      <c r="H1123" s="4" t="str">
        <f t="shared" si="189"/>
        <v>Friday</v>
      </c>
      <c r="I1123">
        <v>1</v>
      </c>
      <c r="J1123">
        <v>27</v>
      </c>
      <c r="K1123">
        <v>39</v>
      </c>
      <c r="L1123">
        <v>3</v>
      </c>
      <c r="M1123">
        <v>26</v>
      </c>
      <c r="N1123">
        <v>24</v>
      </c>
      <c r="O1123">
        <v>24</v>
      </c>
      <c r="P1123">
        <v>14</v>
      </c>
      <c r="Q1123">
        <v>54</v>
      </c>
      <c r="R1123">
        <v>23</v>
      </c>
      <c r="S1123">
        <v>13</v>
      </c>
      <c r="T1123">
        <v>23</v>
      </c>
      <c r="U1123">
        <v>443</v>
      </c>
      <c r="V1123">
        <v>22</v>
      </c>
      <c r="W1123">
        <v>27</v>
      </c>
      <c r="X1123">
        <v>1</v>
      </c>
      <c r="Y1123">
        <v>22</v>
      </c>
      <c r="Z1123">
        <v>7</v>
      </c>
      <c r="AA1123">
        <v>26</v>
      </c>
      <c r="AB1123">
        <v>7</v>
      </c>
      <c r="AC1123">
        <v>68</v>
      </c>
      <c r="AD1123">
        <f t="shared" si="192"/>
        <v>14332</v>
      </c>
      <c r="AE1123" s="5">
        <f t="shared" si="193"/>
        <v>3.9811111111111113</v>
      </c>
      <c r="AF1123" s="5">
        <f t="shared" si="194"/>
        <v>4.0188888888888883</v>
      </c>
      <c r="AG1123" s="5">
        <f t="shared" si="195"/>
        <v>0.29166666666666669</v>
      </c>
      <c r="AH1123" s="5">
        <f t="shared" si="196"/>
        <v>0.91666666666666663</v>
      </c>
      <c r="AI1123" s="5">
        <f t="shared" si="197"/>
        <v>0.16587962962962963</v>
      </c>
    </row>
    <row r="1124" spans="2:35" x14ac:dyDescent="0.3">
      <c r="B1124">
        <v>54670</v>
      </c>
      <c r="C1124" s="7">
        <v>44197</v>
      </c>
      <c r="D1124" s="6">
        <f t="shared" si="190"/>
        <v>2021</v>
      </c>
      <c r="E1124" s="4" t="str">
        <f t="shared" si="187"/>
        <v>Q1-2021</v>
      </c>
      <c r="F1124" s="4" t="str">
        <f t="shared" si="188"/>
        <v>January</v>
      </c>
      <c r="G1124" s="6">
        <f t="shared" si="191"/>
        <v>1</v>
      </c>
      <c r="H1124" s="4" t="str">
        <f t="shared" si="189"/>
        <v>Friday</v>
      </c>
      <c r="I1124">
        <v>2</v>
      </c>
      <c r="J1124">
        <v>28</v>
      </c>
      <c r="K1124">
        <v>38</v>
      </c>
      <c r="L1124">
        <v>3</v>
      </c>
      <c r="M1124">
        <v>20</v>
      </c>
      <c r="N1124">
        <v>25</v>
      </c>
      <c r="O1124">
        <v>10</v>
      </c>
      <c r="P1124">
        <v>12</v>
      </c>
      <c r="Q1124">
        <v>81</v>
      </c>
      <c r="R1124">
        <v>18</v>
      </c>
      <c r="S1124">
        <v>14</v>
      </c>
      <c r="T1124">
        <v>23</v>
      </c>
      <c r="U1124">
        <v>339</v>
      </c>
      <c r="V1124">
        <v>21</v>
      </c>
      <c r="W1124">
        <v>23</v>
      </c>
      <c r="X1124">
        <v>1</v>
      </c>
      <c r="Y1124">
        <v>20</v>
      </c>
      <c r="Z1124">
        <v>6</v>
      </c>
      <c r="AA1124">
        <v>28</v>
      </c>
      <c r="AB1124">
        <v>6</v>
      </c>
      <c r="AC1124">
        <v>43</v>
      </c>
      <c r="AD1124">
        <f t="shared" si="192"/>
        <v>11785</v>
      </c>
      <c r="AE1124" s="5">
        <f t="shared" si="193"/>
        <v>3.2736111111111112</v>
      </c>
      <c r="AF1124" s="5">
        <f t="shared" si="194"/>
        <v>4.7263888888888888</v>
      </c>
      <c r="AG1124" s="5">
        <f t="shared" si="195"/>
        <v>0.24</v>
      </c>
      <c r="AH1124" s="5">
        <f t="shared" si="196"/>
        <v>0.84</v>
      </c>
      <c r="AI1124" s="5">
        <f t="shared" si="197"/>
        <v>0.13094444444444445</v>
      </c>
    </row>
    <row r="1125" spans="2:35" x14ac:dyDescent="0.3">
      <c r="B1125">
        <v>54671</v>
      </c>
      <c r="C1125" s="7">
        <v>44198</v>
      </c>
      <c r="D1125" s="6">
        <f t="shared" si="190"/>
        <v>2021</v>
      </c>
      <c r="E1125" s="4" t="str">
        <f t="shared" si="187"/>
        <v>Q1-2021</v>
      </c>
      <c r="F1125" s="4" t="str">
        <f t="shared" si="188"/>
        <v>January</v>
      </c>
      <c r="G1125" s="6">
        <f t="shared" si="191"/>
        <v>1</v>
      </c>
      <c r="H1125" s="4" t="str">
        <f t="shared" si="189"/>
        <v>Saturday</v>
      </c>
      <c r="I1125">
        <v>1</v>
      </c>
      <c r="J1125">
        <v>27</v>
      </c>
      <c r="K1125">
        <v>43</v>
      </c>
      <c r="L1125">
        <v>3</v>
      </c>
      <c r="M1125">
        <v>44</v>
      </c>
      <c r="N1125">
        <v>24</v>
      </c>
      <c r="O1125">
        <v>13</v>
      </c>
      <c r="P1125">
        <v>14</v>
      </c>
      <c r="Q1125">
        <v>79</v>
      </c>
      <c r="R1125">
        <v>10</v>
      </c>
      <c r="S1125">
        <v>14</v>
      </c>
      <c r="T1125">
        <v>25</v>
      </c>
      <c r="U1125">
        <v>432</v>
      </c>
      <c r="V1125">
        <v>21</v>
      </c>
      <c r="W1125">
        <v>22</v>
      </c>
      <c r="X1125">
        <v>1</v>
      </c>
      <c r="Y1125">
        <v>21</v>
      </c>
      <c r="Z1125">
        <v>7</v>
      </c>
      <c r="AA1125">
        <v>26</v>
      </c>
      <c r="AB1125">
        <v>7</v>
      </c>
      <c r="AC1125">
        <v>36</v>
      </c>
      <c r="AD1125">
        <f t="shared" si="192"/>
        <v>13739</v>
      </c>
      <c r="AE1125" s="5">
        <f t="shared" si="193"/>
        <v>3.8163888888888891</v>
      </c>
      <c r="AF1125" s="5">
        <f t="shared" si="194"/>
        <v>4.1836111111111105</v>
      </c>
      <c r="AG1125" s="5">
        <f t="shared" si="195"/>
        <v>0.29166666666666669</v>
      </c>
      <c r="AH1125" s="5">
        <f t="shared" si="196"/>
        <v>0.875</v>
      </c>
      <c r="AI1125" s="5">
        <f t="shared" si="197"/>
        <v>0.1590162037037037</v>
      </c>
    </row>
    <row r="1126" spans="2:35" x14ac:dyDescent="0.3">
      <c r="B1126">
        <v>54672</v>
      </c>
      <c r="C1126" s="7">
        <v>44200</v>
      </c>
      <c r="D1126" s="6">
        <f t="shared" si="190"/>
        <v>2021</v>
      </c>
      <c r="E1126" s="4" t="str">
        <f t="shared" si="187"/>
        <v>Q1-2021</v>
      </c>
      <c r="F1126" s="4" t="str">
        <f t="shared" si="188"/>
        <v>January</v>
      </c>
      <c r="G1126" s="6">
        <f t="shared" si="191"/>
        <v>2</v>
      </c>
      <c r="H1126" s="4" t="str">
        <f t="shared" si="189"/>
        <v>Monday</v>
      </c>
      <c r="I1126">
        <v>1</v>
      </c>
      <c r="J1126">
        <v>27</v>
      </c>
      <c r="K1126">
        <v>21</v>
      </c>
      <c r="L1126">
        <v>2</v>
      </c>
      <c r="M1126">
        <v>23</v>
      </c>
      <c r="N1126">
        <v>25</v>
      </c>
      <c r="O1126">
        <v>18</v>
      </c>
      <c r="P1126">
        <v>15</v>
      </c>
      <c r="Q1126">
        <v>61</v>
      </c>
      <c r="R1126">
        <v>17</v>
      </c>
      <c r="S1126">
        <v>15</v>
      </c>
      <c r="T1126">
        <v>22</v>
      </c>
      <c r="U1126">
        <v>390</v>
      </c>
      <c r="V1126">
        <v>21</v>
      </c>
      <c r="W1126">
        <v>26</v>
      </c>
      <c r="X1126">
        <v>2</v>
      </c>
      <c r="Y1126">
        <v>23</v>
      </c>
      <c r="Z1126">
        <v>7</v>
      </c>
      <c r="AA1126">
        <v>27</v>
      </c>
      <c r="AB1126">
        <v>7</v>
      </c>
      <c r="AC1126">
        <v>35</v>
      </c>
      <c r="AD1126">
        <f t="shared" si="192"/>
        <v>13236</v>
      </c>
      <c r="AE1126" s="5">
        <f t="shared" si="193"/>
        <v>3.6766666666666667</v>
      </c>
      <c r="AF1126" s="5">
        <f t="shared" si="194"/>
        <v>4.3233333333333333</v>
      </c>
      <c r="AG1126" s="5">
        <f t="shared" si="195"/>
        <v>0.28000000000000003</v>
      </c>
      <c r="AH1126" s="5">
        <f t="shared" si="196"/>
        <v>0.84</v>
      </c>
      <c r="AI1126" s="5">
        <f t="shared" si="197"/>
        <v>0.14706666666666668</v>
      </c>
    </row>
    <row r="1127" spans="2:35" x14ac:dyDescent="0.3">
      <c r="B1127">
        <v>54673</v>
      </c>
      <c r="C1127" s="7">
        <v>44200</v>
      </c>
      <c r="D1127" s="6">
        <f t="shared" si="190"/>
        <v>2021</v>
      </c>
      <c r="E1127" s="4" t="str">
        <f t="shared" si="187"/>
        <v>Q1-2021</v>
      </c>
      <c r="F1127" s="4" t="str">
        <f t="shared" si="188"/>
        <v>January</v>
      </c>
      <c r="G1127" s="6">
        <f t="shared" si="191"/>
        <v>2</v>
      </c>
      <c r="H1127" s="4" t="str">
        <f t="shared" si="189"/>
        <v>Monday</v>
      </c>
      <c r="I1127">
        <v>2</v>
      </c>
      <c r="J1127">
        <v>27</v>
      </c>
      <c r="K1127">
        <v>40</v>
      </c>
      <c r="L1127">
        <v>2</v>
      </c>
      <c r="M1127">
        <v>28</v>
      </c>
      <c r="N1127">
        <v>25</v>
      </c>
      <c r="O1127">
        <v>13</v>
      </c>
      <c r="P1127">
        <v>13</v>
      </c>
      <c r="Q1127">
        <v>53</v>
      </c>
      <c r="R1127">
        <v>16</v>
      </c>
      <c r="S1127">
        <v>13</v>
      </c>
      <c r="T1127">
        <v>26</v>
      </c>
      <c r="U1127">
        <v>284</v>
      </c>
      <c r="V1127">
        <v>20</v>
      </c>
      <c r="W1127">
        <v>12</v>
      </c>
      <c r="X1127">
        <v>1</v>
      </c>
      <c r="Y1127">
        <v>22</v>
      </c>
      <c r="Z1127">
        <v>6</v>
      </c>
      <c r="AA1127">
        <v>17</v>
      </c>
      <c r="AB1127">
        <v>6</v>
      </c>
      <c r="AC1127">
        <v>60</v>
      </c>
      <c r="AD1127">
        <f t="shared" si="192"/>
        <v>10005</v>
      </c>
      <c r="AE1127" s="5">
        <f t="shared" si="193"/>
        <v>2.7791666666666668</v>
      </c>
      <c r="AF1127" s="5">
        <f t="shared" si="194"/>
        <v>5.2208333333333332</v>
      </c>
      <c r="AG1127" s="5">
        <f t="shared" si="195"/>
        <v>0.24</v>
      </c>
      <c r="AH1127" s="5">
        <f t="shared" si="196"/>
        <v>0.8</v>
      </c>
      <c r="AI1127" s="5">
        <f t="shared" si="197"/>
        <v>0.11116666666666668</v>
      </c>
    </row>
    <row r="1128" spans="2:35" x14ac:dyDescent="0.3">
      <c r="B1128">
        <v>54674</v>
      </c>
      <c r="C1128" s="7">
        <v>44201</v>
      </c>
      <c r="D1128" s="6">
        <f t="shared" si="190"/>
        <v>2021</v>
      </c>
      <c r="E1128" s="4" t="str">
        <f t="shared" si="187"/>
        <v>Q1-2021</v>
      </c>
      <c r="F1128" s="4" t="str">
        <f t="shared" si="188"/>
        <v>January</v>
      </c>
      <c r="G1128" s="6">
        <f t="shared" si="191"/>
        <v>2</v>
      </c>
      <c r="H1128" s="4" t="str">
        <f t="shared" si="189"/>
        <v>Tuesday</v>
      </c>
      <c r="I1128">
        <v>1</v>
      </c>
      <c r="J1128">
        <v>28</v>
      </c>
      <c r="K1128">
        <v>22</v>
      </c>
      <c r="L1128">
        <v>2</v>
      </c>
      <c r="M1128">
        <v>43</v>
      </c>
      <c r="N1128">
        <v>26</v>
      </c>
      <c r="O1128">
        <v>21</v>
      </c>
      <c r="P1128">
        <v>15</v>
      </c>
      <c r="Q1128">
        <v>78</v>
      </c>
      <c r="R1128">
        <v>11</v>
      </c>
      <c r="S1128">
        <v>15</v>
      </c>
      <c r="T1128">
        <v>24</v>
      </c>
      <c r="U1128">
        <v>432</v>
      </c>
      <c r="V1128">
        <v>22</v>
      </c>
      <c r="W1128">
        <v>15</v>
      </c>
      <c r="X1128">
        <v>2</v>
      </c>
      <c r="Y1128">
        <v>21</v>
      </c>
      <c r="Z1128">
        <v>7</v>
      </c>
      <c r="AA1128">
        <v>21</v>
      </c>
      <c r="AB1128">
        <v>7</v>
      </c>
      <c r="AC1128">
        <v>69</v>
      </c>
      <c r="AD1128">
        <f t="shared" si="192"/>
        <v>15085</v>
      </c>
      <c r="AE1128" s="5">
        <f t="shared" si="193"/>
        <v>4.1902777777777782</v>
      </c>
      <c r="AF1128" s="5">
        <f t="shared" si="194"/>
        <v>3.8097222222222218</v>
      </c>
      <c r="AG1128" s="5">
        <f t="shared" si="195"/>
        <v>0.26923076923076922</v>
      </c>
      <c r="AH1128" s="5">
        <f t="shared" si="196"/>
        <v>0.84615384615384615</v>
      </c>
      <c r="AI1128" s="5">
        <f t="shared" si="197"/>
        <v>0.16116452991452992</v>
      </c>
    </row>
    <row r="1129" spans="2:35" x14ac:dyDescent="0.3">
      <c r="B1129">
        <v>54675</v>
      </c>
      <c r="C1129" s="7">
        <v>44201</v>
      </c>
      <c r="D1129" s="6">
        <f t="shared" si="190"/>
        <v>2021</v>
      </c>
      <c r="E1129" s="4" t="str">
        <f t="shared" si="187"/>
        <v>Q1-2021</v>
      </c>
      <c r="F1129" s="4" t="str">
        <f t="shared" si="188"/>
        <v>January</v>
      </c>
      <c r="G1129" s="6">
        <f t="shared" si="191"/>
        <v>2</v>
      </c>
      <c r="H1129" s="4" t="str">
        <f t="shared" si="189"/>
        <v>Tuesday</v>
      </c>
      <c r="I1129">
        <v>2</v>
      </c>
      <c r="J1129">
        <v>26</v>
      </c>
      <c r="K1129">
        <v>32</v>
      </c>
      <c r="L1129">
        <v>2</v>
      </c>
      <c r="M1129">
        <v>25</v>
      </c>
      <c r="N1129">
        <v>24</v>
      </c>
      <c r="O1129">
        <v>28</v>
      </c>
      <c r="P1129">
        <v>11</v>
      </c>
      <c r="Q1129">
        <v>81</v>
      </c>
      <c r="R1129">
        <v>22</v>
      </c>
      <c r="S1129">
        <v>13</v>
      </c>
      <c r="T1129">
        <v>25</v>
      </c>
      <c r="U1129">
        <v>330</v>
      </c>
      <c r="V1129">
        <v>21</v>
      </c>
      <c r="W1129">
        <v>19</v>
      </c>
      <c r="X1129">
        <v>0</v>
      </c>
      <c r="Y1129">
        <v>21</v>
      </c>
      <c r="Z1129">
        <v>6</v>
      </c>
      <c r="AA1129">
        <v>24</v>
      </c>
      <c r="AB1129">
        <v>6</v>
      </c>
      <c r="AC1129">
        <v>73</v>
      </c>
      <c r="AD1129">
        <f t="shared" si="192"/>
        <v>11662</v>
      </c>
      <c r="AE1129" s="5">
        <f t="shared" si="193"/>
        <v>3.2394444444444446</v>
      </c>
      <c r="AF1129" s="5">
        <f t="shared" si="194"/>
        <v>4.7605555555555554</v>
      </c>
      <c r="AG1129" s="5">
        <f t="shared" si="195"/>
        <v>0.25</v>
      </c>
      <c r="AH1129" s="5">
        <f t="shared" si="196"/>
        <v>0.875</v>
      </c>
      <c r="AI1129" s="5">
        <f t="shared" si="197"/>
        <v>0.13497685185185185</v>
      </c>
    </row>
    <row r="1130" spans="2:35" x14ac:dyDescent="0.3">
      <c r="B1130">
        <v>54676</v>
      </c>
      <c r="C1130" s="7">
        <v>44202</v>
      </c>
      <c r="D1130" s="6">
        <f t="shared" si="190"/>
        <v>2021</v>
      </c>
      <c r="E1130" s="4" t="str">
        <f t="shared" si="187"/>
        <v>Q1-2021</v>
      </c>
      <c r="F1130" s="4" t="str">
        <f t="shared" si="188"/>
        <v>January</v>
      </c>
      <c r="G1130" s="6">
        <f t="shared" si="191"/>
        <v>2</v>
      </c>
      <c r="H1130" s="4" t="str">
        <f t="shared" si="189"/>
        <v>Wednesday</v>
      </c>
      <c r="I1130">
        <v>1</v>
      </c>
      <c r="J1130">
        <v>28</v>
      </c>
      <c r="K1130">
        <v>16</v>
      </c>
      <c r="L1130">
        <v>3</v>
      </c>
      <c r="M1130">
        <v>33</v>
      </c>
      <c r="N1130">
        <v>25</v>
      </c>
      <c r="O1130">
        <v>29</v>
      </c>
      <c r="P1130">
        <v>13</v>
      </c>
      <c r="Q1130">
        <v>79</v>
      </c>
      <c r="R1130">
        <v>17</v>
      </c>
      <c r="S1130">
        <v>14</v>
      </c>
      <c r="T1130">
        <v>21</v>
      </c>
      <c r="U1130">
        <v>227</v>
      </c>
      <c r="V1130">
        <v>21</v>
      </c>
      <c r="W1130">
        <v>13</v>
      </c>
      <c r="X1130">
        <v>1</v>
      </c>
      <c r="Y1130">
        <v>24</v>
      </c>
      <c r="Z1130">
        <v>6</v>
      </c>
      <c r="AA1130">
        <v>11</v>
      </c>
      <c r="AB1130">
        <v>6</v>
      </c>
      <c r="AC1130">
        <v>87</v>
      </c>
      <c r="AD1130">
        <f t="shared" si="192"/>
        <v>9391</v>
      </c>
      <c r="AE1130" s="5">
        <f t="shared" si="193"/>
        <v>2.6086111111111112</v>
      </c>
      <c r="AF1130" s="5">
        <f t="shared" si="194"/>
        <v>5.3913888888888888</v>
      </c>
      <c r="AG1130" s="5">
        <f t="shared" si="195"/>
        <v>0.24</v>
      </c>
      <c r="AH1130" s="5">
        <f t="shared" si="196"/>
        <v>0.84</v>
      </c>
      <c r="AI1130" s="5">
        <f t="shared" si="197"/>
        <v>0.10434444444444445</v>
      </c>
    </row>
    <row r="1131" spans="2:35" x14ac:dyDescent="0.3">
      <c r="B1131">
        <v>54677</v>
      </c>
      <c r="C1131" s="7">
        <v>44202</v>
      </c>
      <c r="D1131" s="6">
        <f t="shared" si="190"/>
        <v>2021</v>
      </c>
      <c r="E1131" s="4" t="str">
        <f t="shared" si="187"/>
        <v>Q1-2021</v>
      </c>
      <c r="F1131" s="4" t="str">
        <f t="shared" si="188"/>
        <v>January</v>
      </c>
      <c r="G1131" s="6">
        <f t="shared" si="191"/>
        <v>2</v>
      </c>
      <c r="H1131" s="4" t="str">
        <f t="shared" si="189"/>
        <v>Wednesday</v>
      </c>
      <c r="I1131">
        <v>2</v>
      </c>
      <c r="J1131">
        <v>27</v>
      </c>
      <c r="K1131">
        <v>29</v>
      </c>
      <c r="L1131">
        <v>2</v>
      </c>
      <c r="M1131">
        <v>30</v>
      </c>
      <c r="N1131">
        <v>25</v>
      </c>
      <c r="O1131">
        <v>14</v>
      </c>
      <c r="P1131">
        <v>11</v>
      </c>
      <c r="Q1131">
        <v>90</v>
      </c>
      <c r="R1131">
        <v>22</v>
      </c>
      <c r="S1131">
        <v>13</v>
      </c>
      <c r="T1131">
        <v>25</v>
      </c>
      <c r="U1131">
        <v>248</v>
      </c>
      <c r="V1131">
        <v>20</v>
      </c>
      <c r="W1131">
        <v>12</v>
      </c>
      <c r="X1131">
        <v>1</v>
      </c>
      <c r="Y1131">
        <v>22</v>
      </c>
      <c r="Z1131">
        <v>6</v>
      </c>
      <c r="AA1131">
        <v>26</v>
      </c>
      <c r="AB1131">
        <v>6</v>
      </c>
      <c r="AC1131">
        <v>39</v>
      </c>
      <c r="AD1131">
        <f t="shared" si="192"/>
        <v>9450</v>
      </c>
      <c r="AE1131" s="5">
        <f t="shared" si="193"/>
        <v>2.625</v>
      </c>
      <c r="AF1131" s="5">
        <f t="shared" si="194"/>
        <v>5.375</v>
      </c>
      <c r="AG1131" s="5">
        <f t="shared" si="195"/>
        <v>0.24</v>
      </c>
      <c r="AH1131" s="5">
        <f t="shared" si="196"/>
        <v>0.8</v>
      </c>
      <c r="AI1131" s="5">
        <f t="shared" si="197"/>
        <v>0.105</v>
      </c>
    </row>
    <row r="1132" spans="2:35" x14ac:dyDescent="0.3">
      <c r="B1132">
        <v>54678</v>
      </c>
      <c r="C1132" s="7">
        <v>44203</v>
      </c>
      <c r="D1132" s="6">
        <f t="shared" si="190"/>
        <v>2021</v>
      </c>
      <c r="E1132" s="4" t="str">
        <f t="shared" si="187"/>
        <v>Q1-2021</v>
      </c>
      <c r="F1132" s="4" t="str">
        <f t="shared" si="188"/>
        <v>January</v>
      </c>
      <c r="G1132" s="6">
        <f t="shared" si="191"/>
        <v>2</v>
      </c>
      <c r="H1132" s="4" t="str">
        <f t="shared" si="189"/>
        <v>Thursday</v>
      </c>
      <c r="I1132">
        <v>1</v>
      </c>
      <c r="J1132">
        <v>26</v>
      </c>
      <c r="K1132">
        <v>45</v>
      </c>
      <c r="L1132">
        <v>2</v>
      </c>
      <c r="M1132">
        <v>22</v>
      </c>
      <c r="N1132">
        <v>24</v>
      </c>
      <c r="O1132">
        <v>15</v>
      </c>
      <c r="P1132">
        <v>13</v>
      </c>
      <c r="Q1132">
        <v>51</v>
      </c>
      <c r="R1132">
        <v>28</v>
      </c>
      <c r="S1132">
        <v>13</v>
      </c>
      <c r="T1132">
        <v>23</v>
      </c>
      <c r="U1132">
        <v>377</v>
      </c>
      <c r="V1132">
        <v>22</v>
      </c>
      <c r="W1132">
        <v>12</v>
      </c>
      <c r="X1132">
        <v>1</v>
      </c>
      <c r="Y1132">
        <v>22</v>
      </c>
      <c r="Z1132">
        <v>7</v>
      </c>
      <c r="AA1132">
        <v>15</v>
      </c>
      <c r="AB1132">
        <v>7</v>
      </c>
      <c r="AC1132">
        <v>54</v>
      </c>
      <c r="AD1132">
        <f t="shared" si="192"/>
        <v>12012</v>
      </c>
      <c r="AE1132" s="5">
        <f t="shared" si="193"/>
        <v>3.3366666666666664</v>
      </c>
      <c r="AF1132" s="5">
        <f t="shared" si="194"/>
        <v>4.663333333333334</v>
      </c>
      <c r="AG1132" s="5">
        <f t="shared" si="195"/>
        <v>0.29166666666666669</v>
      </c>
      <c r="AH1132" s="5">
        <f t="shared" si="196"/>
        <v>0.91666666666666663</v>
      </c>
      <c r="AI1132" s="5">
        <f t="shared" si="197"/>
        <v>0.13902777777777778</v>
      </c>
    </row>
    <row r="1133" spans="2:35" x14ac:dyDescent="0.3">
      <c r="B1133">
        <v>54679</v>
      </c>
      <c r="C1133" s="7">
        <v>44203</v>
      </c>
      <c r="D1133" s="6">
        <f t="shared" si="190"/>
        <v>2021</v>
      </c>
      <c r="E1133" s="4" t="str">
        <f t="shared" si="187"/>
        <v>Q1-2021</v>
      </c>
      <c r="F1133" s="4" t="str">
        <f t="shared" si="188"/>
        <v>January</v>
      </c>
      <c r="G1133" s="6">
        <f t="shared" si="191"/>
        <v>2</v>
      </c>
      <c r="H1133" s="4" t="str">
        <f t="shared" si="189"/>
        <v>Thursday</v>
      </c>
      <c r="I1133">
        <v>2</v>
      </c>
      <c r="J1133">
        <v>27</v>
      </c>
      <c r="K1133">
        <v>29</v>
      </c>
      <c r="L1133">
        <v>3</v>
      </c>
      <c r="M1133">
        <v>22</v>
      </c>
      <c r="N1133">
        <v>24</v>
      </c>
      <c r="O1133">
        <v>27</v>
      </c>
      <c r="P1133">
        <v>11</v>
      </c>
      <c r="Q1133">
        <v>60</v>
      </c>
      <c r="R1133">
        <v>18</v>
      </c>
      <c r="S1133">
        <v>13</v>
      </c>
      <c r="T1133">
        <v>24</v>
      </c>
      <c r="U1133">
        <v>390</v>
      </c>
      <c r="V1133">
        <v>21</v>
      </c>
      <c r="W1133">
        <v>19</v>
      </c>
      <c r="X1133">
        <v>0</v>
      </c>
      <c r="Y1133">
        <v>20</v>
      </c>
      <c r="Z1133">
        <v>7</v>
      </c>
      <c r="AA1133">
        <v>23</v>
      </c>
      <c r="AB1133">
        <v>7</v>
      </c>
      <c r="AC1133">
        <v>68</v>
      </c>
      <c r="AD1133">
        <f t="shared" si="192"/>
        <v>12826</v>
      </c>
      <c r="AE1133" s="5">
        <f t="shared" si="193"/>
        <v>3.5627777777777778</v>
      </c>
      <c r="AF1133" s="5">
        <f t="shared" si="194"/>
        <v>4.4372222222222222</v>
      </c>
      <c r="AG1133" s="5">
        <f t="shared" si="195"/>
        <v>0.29166666666666669</v>
      </c>
      <c r="AH1133" s="5">
        <f t="shared" si="196"/>
        <v>0.875</v>
      </c>
      <c r="AI1133" s="5">
        <f t="shared" si="197"/>
        <v>0.14844907407407407</v>
      </c>
    </row>
    <row r="1134" spans="2:35" x14ac:dyDescent="0.3">
      <c r="B1134">
        <v>54680</v>
      </c>
      <c r="C1134" s="7">
        <v>44204</v>
      </c>
      <c r="D1134" s="6">
        <f t="shared" si="190"/>
        <v>2021</v>
      </c>
      <c r="E1134" s="4" t="str">
        <f t="shared" si="187"/>
        <v>Q1-2021</v>
      </c>
      <c r="F1134" s="4" t="str">
        <f t="shared" si="188"/>
        <v>January</v>
      </c>
      <c r="G1134" s="6">
        <f t="shared" si="191"/>
        <v>2</v>
      </c>
      <c r="H1134" s="4" t="str">
        <f t="shared" si="189"/>
        <v>Friday</v>
      </c>
      <c r="I1134">
        <v>1</v>
      </c>
      <c r="J1134">
        <v>27</v>
      </c>
      <c r="K1134">
        <v>29</v>
      </c>
      <c r="L1134">
        <v>2</v>
      </c>
      <c r="M1134">
        <v>35</v>
      </c>
      <c r="N1134">
        <v>25</v>
      </c>
      <c r="O1134">
        <v>15</v>
      </c>
      <c r="P1134">
        <v>14</v>
      </c>
      <c r="Q1134">
        <v>40</v>
      </c>
      <c r="R1134">
        <v>15</v>
      </c>
      <c r="S1134">
        <v>13</v>
      </c>
      <c r="T1134">
        <v>25</v>
      </c>
      <c r="U1134">
        <v>253</v>
      </c>
      <c r="V1134">
        <v>22</v>
      </c>
      <c r="W1134">
        <v>22</v>
      </c>
      <c r="X1134">
        <v>2</v>
      </c>
      <c r="Y1134">
        <v>25</v>
      </c>
      <c r="Z1134">
        <v>6</v>
      </c>
      <c r="AA1134">
        <v>15</v>
      </c>
      <c r="AB1134">
        <v>6</v>
      </c>
      <c r="AC1134">
        <v>51</v>
      </c>
      <c r="AD1134">
        <f t="shared" si="192"/>
        <v>9305</v>
      </c>
      <c r="AE1134" s="5">
        <f t="shared" si="193"/>
        <v>2.5847222222222221</v>
      </c>
      <c r="AF1134" s="5">
        <f t="shared" si="194"/>
        <v>5.4152777777777779</v>
      </c>
      <c r="AG1134" s="5">
        <f t="shared" si="195"/>
        <v>0.24</v>
      </c>
      <c r="AH1134" s="5">
        <f t="shared" si="196"/>
        <v>0.88</v>
      </c>
      <c r="AI1134" s="5">
        <f t="shared" si="197"/>
        <v>0.10338888888888889</v>
      </c>
    </row>
    <row r="1135" spans="2:35" x14ac:dyDescent="0.3">
      <c r="B1135">
        <v>54681</v>
      </c>
      <c r="C1135" s="7">
        <v>44204</v>
      </c>
      <c r="D1135" s="6">
        <f t="shared" si="190"/>
        <v>2021</v>
      </c>
      <c r="E1135" s="4" t="str">
        <f t="shared" si="187"/>
        <v>Q1-2021</v>
      </c>
      <c r="F1135" s="4" t="str">
        <f t="shared" si="188"/>
        <v>January</v>
      </c>
      <c r="G1135" s="6">
        <f t="shared" si="191"/>
        <v>2</v>
      </c>
      <c r="H1135" s="4" t="str">
        <f t="shared" si="189"/>
        <v>Friday</v>
      </c>
      <c r="I1135">
        <v>2</v>
      </c>
      <c r="J1135">
        <v>29</v>
      </c>
      <c r="K1135">
        <v>28</v>
      </c>
      <c r="L1135">
        <v>3</v>
      </c>
      <c r="M1135">
        <v>18</v>
      </c>
      <c r="N1135">
        <v>26</v>
      </c>
      <c r="O1135">
        <v>18</v>
      </c>
      <c r="P1135">
        <v>11</v>
      </c>
      <c r="Q1135">
        <v>43</v>
      </c>
      <c r="R1135">
        <v>12</v>
      </c>
      <c r="S1135">
        <v>13</v>
      </c>
      <c r="T1135">
        <v>24</v>
      </c>
      <c r="U1135">
        <v>374</v>
      </c>
      <c r="V1135">
        <v>20</v>
      </c>
      <c r="W1135">
        <v>16</v>
      </c>
      <c r="X1135">
        <v>0</v>
      </c>
      <c r="Y1135">
        <v>20</v>
      </c>
      <c r="Z1135">
        <v>7</v>
      </c>
      <c r="AA1135">
        <v>15</v>
      </c>
      <c r="AB1135">
        <v>7</v>
      </c>
      <c r="AC1135">
        <v>36</v>
      </c>
      <c r="AD1135">
        <f t="shared" si="192"/>
        <v>12484</v>
      </c>
      <c r="AE1135" s="5">
        <f t="shared" si="193"/>
        <v>3.4677777777777776</v>
      </c>
      <c r="AF1135" s="5">
        <f t="shared" si="194"/>
        <v>4.5322222222222219</v>
      </c>
      <c r="AG1135" s="5">
        <f t="shared" si="195"/>
        <v>0.26923076923076922</v>
      </c>
      <c r="AH1135" s="5">
        <f t="shared" si="196"/>
        <v>0.76923076923076927</v>
      </c>
      <c r="AI1135" s="5">
        <f t="shared" si="197"/>
        <v>0.13337606837606836</v>
      </c>
    </row>
    <row r="1136" spans="2:35" x14ac:dyDescent="0.3">
      <c r="B1136">
        <v>54682</v>
      </c>
      <c r="C1136" s="7">
        <v>44205</v>
      </c>
      <c r="D1136" s="6">
        <f t="shared" si="190"/>
        <v>2021</v>
      </c>
      <c r="E1136" s="4" t="str">
        <f t="shared" si="187"/>
        <v>Q1-2021</v>
      </c>
      <c r="F1136" s="4" t="str">
        <f t="shared" si="188"/>
        <v>January</v>
      </c>
      <c r="G1136" s="6">
        <f t="shared" si="191"/>
        <v>2</v>
      </c>
      <c r="H1136" s="4" t="str">
        <f t="shared" si="189"/>
        <v>Saturday</v>
      </c>
      <c r="I1136">
        <v>1</v>
      </c>
      <c r="J1136">
        <v>28</v>
      </c>
      <c r="K1136">
        <v>39</v>
      </c>
      <c r="L1136">
        <v>2</v>
      </c>
      <c r="M1136">
        <v>42</v>
      </c>
      <c r="N1136">
        <v>26</v>
      </c>
      <c r="O1136">
        <v>21</v>
      </c>
      <c r="P1136">
        <v>14</v>
      </c>
      <c r="Q1136">
        <v>33</v>
      </c>
      <c r="R1136">
        <v>13</v>
      </c>
      <c r="S1136">
        <v>14</v>
      </c>
      <c r="T1136">
        <v>22</v>
      </c>
      <c r="U1136">
        <v>455</v>
      </c>
      <c r="V1136">
        <v>21</v>
      </c>
      <c r="W1136">
        <v>15</v>
      </c>
      <c r="X1136">
        <v>1</v>
      </c>
      <c r="Y1136">
        <v>21</v>
      </c>
      <c r="Z1136">
        <v>7</v>
      </c>
      <c r="AA1136">
        <v>29</v>
      </c>
      <c r="AB1136">
        <v>7</v>
      </c>
      <c r="AC1136">
        <v>43</v>
      </c>
      <c r="AD1136">
        <f t="shared" si="192"/>
        <v>14770</v>
      </c>
      <c r="AE1136" s="5">
        <f t="shared" si="193"/>
        <v>4.1027777777777779</v>
      </c>
      <c r="AF1136" s="5">
        <f t="shared" si="194"/>
        <v>3.8972222222222221</v>
      </c>
      <c r="AG1136" s="5">
        <f t="shared" si="195"/>
        <v>0.26923076923076922</v>
      </c>
      <c r="AH1136" s="5">
        <f t="shared" si="196"/>
        <v>0.80769230769230771</v>
      </c>
      <c r="AI1136" s="5">
        <f t="shared" si="197"/>
        <v>0.15779914529914529</v>
      </c>
    </row>
    <row r="1137" spans="2:35" x14ac:dyDescent="0.3">
      <c r="B1137">
        <v>54683</v>
      </c>
      <c r="C1137" s="7">
        <v>44207</v>
      </c>
      <c r="D1137" s="6">
        <f t="shared" si="190"/>
        <v>2021</v>
      </c>
      <c r="E1137" s="4" t="str">
        <f t="shared" si="187"/>
        <v>Q1-2021</v>
      </c>
      <c r="F1137" s="4" t="str">
        <f t="shared" si="188"/>
        <v>January</v>
      </c>
      <c r="G1137" s="6">
        <f t="shared" si="191"/>
        <v>3</v>
      </c>
      <c r="H1137" s="4" t="str">
        <f t="shared" si="189"/>
        <v>Monday</v>
      </c>
      <c r="I1137">
        <v>1</v>
      </c>
      <c r="J1137">
        <v>27</v>
      </c>
      <c r="K1137">
        <v>29</v>
      </c>
      <c r="L1137">
        <v>2</v>
      </c>
      <c r="M1137">
        <v>30</v>
      </c>
      <c r="N1137">
        <v>25</v>
      </c>
      <c r="O1137">
        <v>16</v>
      </c>
      <c r="P1137">
        <v>13</v>
      </c>
      <c r="Q1137">
        <v>48</v>
      </c>
      <c r="R1137">
        <v>23</v>
      </c>
      <c r="S1137">
        <v>15</v>
      </c>
      <c r="T1137">
        <v>21</v>
      </c>
      <c r="U1137">
        <v>274</v>
      </c>
      <c r="V1137">
        <v>21</v>
      </c>
      <c r="W1137">
        <v>27</v>
      </c>
      <c r="X1137">
        <v>1</v>
      </c>
      <c r="Y1137">
        <v>24</v>
      </c>
      <c r="Z1137">
        <v>6</v>
      </c>
      <c r="AA1137">
        <v>22</v>
      </c>
      <c r="AB1137">
        <v>6</v>
      </c>
      <c r="AC1137">
        <v>68</v>
      </c>
      <c r="AD1137">
        <f t="shared" si="192"/>
        <v>10181</v>
      </c>
      <c r="AE1137" s="5">
        <f t="shared" si="193"/>
        <v>2.8280555555555558</v>
      </c>
      <c r="AF1137" s="5">
        <f t="shared" si="194"/>
        <v>5.1719444444444438</v>
      </c>
      <c r="AG1137" s="5">
        <f t="shared" si="195"/>
        <v>0.24</v>
      </c>
      <c r="AH1137" s="5">
        <f t="shared" si="196"/>
        <v>0.84</v>
      </c>
      <c r="AI1137" s="5">
        <f t="shared" si="197"/>
        <v>0.11312222222222224</v>
      </c>
    </row>
    <row r="1138" spans="2:35" x14ac:dyDescent="0.3">
      <c r="B1138">
        <v>54684</v>
      </c>
      <c r="C1138" s="7">
        <v>44207</v>
      </c>
      <c r="D1138" s="6">
        <f t="shared" si="190"/>
        <v>2021</v>
      </c>
      <c r="E1138" s="4" t="str">
        <f t="shared" si="187"/>
        <v>Q1-2021</v>
      </c>
      <c r="F1138" s="4" t="str">
        <f t="shared" si="188"/>
        <v>January</v>
      </c>
      <c r="G1138" s="6">
        <f t="shared" si="191"/>
        <v>3</v>
      </c>
      <c r="H1138" s="4" t="str">
        <f t="shared" si="189"/>
        <v>Monday</v>
      </c>
      <c r="I1138">
        <v>2</v>
      </c>
      <c r="J1138">
        <v>28</v>
      </c>
      <c r="K1138">
        <v>43</v>
      </c>
      <c r="L1138">
        <v>3</v>
      </c>
      <c r="M1138">
        <v>19</v>
      </c>
      <c r="N1138">
        <v>25</v>
      </c>
      <c r="O1138">
        <v>11</v>
      </c>
      <c r="P1138">
        <v>11</v>
      </c>
      <c r="Q1138">
        <v>71</v>
      </c>
      <c r="R1138">
        <v>23</v>
      </c>
      <c r="S1138">
        <v>13</v>
      </c>
      <c r="T1138">
        <v>26</v>
      </c>
      <c r="U1138">
        <v>412</v>
      </c>
      <c r="V1138">
        <v>20</v>
      </c>
      <c r="W1138">
        <v>18</v>
      </c>
      <c r="X1138">
        <v>1</v>
      </c>
      <c r="Y1138">
        <v>20</v>
      </c>
      <c r="Z1138">
        <v>7</v>
      </c>
      <c r="AA1138">
        <v>18</v>
      </c>
      <c r="AB1138">
        <v>7</v>
      </c>
      <c r="AC1138">
        <v>80</v>
      </c>
      <c r="AD1138">
        <f t="shared" si="192"/>
        <v>13719</v>
      </c>
      <c r="AE1138" s="5">
        <f t="shared" si="193"/>
        <v>3.8108333333333335</v>
      </c>
      <c r="AF1138" s="5">
        <f t="shared" si="194"/>
        <v>4.1891666666666669</v>
      </c>
      <c r="AG1138" s="5">
        <f t="shared" si="195"/>
        <v>0.28000000000000003</v>
      </c>
      <c r="AH1138" s="5">
        <f t="shared" si="196"/>
        <v>0.8</v>
      </c>
      <c r="AI1138" s="5">
        <f t="shared" si="197"/>
        <v>0.15243333333333334</v>
      </c>
    </row>
    <row r="1139" spans="2:35" x14ac:dyDescent="0.3">
      <c r="B1139">
        <v>54685</v>
      </c>
      <c r="C1139" s="7">
        <v>44208</v>
      </c>
      <c r="D1139" s="6">
        <f t="shared" si="190"/>
        <v>2021</v>
      </c>
      <c r="E1139" s="4" t="str">
        <f t="shared" si="187"/>
        <v>Q1-2021</v>
      </c>
      <c r="F1139" s="4" t="str">
        <f t="shared" si="188"/>
        <v>January</v>
      </c>
      <c r="G1139" s="6">
        <f t="shared" si="191"/>
        <v>3</v>
      </c>
      <c r="H1139" s="4" t="str">
        <f t="shared" si="189"/>
        <v>Tuesday</v>
      </c>
      <c r="I1139">
        <v>1</v>
      </c>
      <c r="J1139">
        <v>28</v>
      </c>
      <c r="K1139">
        <v>36</v>
      </c>
      <c r="L1139">
        <v>3</v>
      </c>
      <c r="M1139">
        <v>22</v>
      </c>
      <c r="N1139">
        <v>25</v>
      </c>
      <c r="O1139">
        <v>25</v>
      </c>
      <c r="P1139">
        <v>15</v>
      </c>
      <c r="Q1139">
        <v>34</v>
      </c>
      <c r="R1139">
        <v>26</v>
      </c>
      <c r="S1139">
        <v>13</v>
      </c>
      <c r="T1139">
        <v>20</v>
      </c>
      <c r="U1139">
        <v>353</v>
      </c>
      <c r="V1139">
        <v>21</v>
      </c>
      <c r="W1139">
        <v>24</v>
      </c>
      <c r="X1139">
        <v>1</v>
      </c>
      <c r="Y1139">
        <v>23</v>
      </c>
      <c r="Z1139">
        <v>6</v>
      </c>
      <c r="AA1139">
        <v>24</v>
      </c>
      <c r="AB1139">
        <v>6</v>
      </c>
      <c r="AC1139">
        <v>52</v>
      </c>
      <c r="AD1139">
        <f t="shared" si="192"/>
        <v>12028</v>
      </c>
      <c r="AE1139" s="5">
        <f t="shared" si="193"/>
        <v>3.3411111111111111</v>
      </c>
      <c r="AF1139" s="5">
        <f t="shared" si="194"/>
        <v>4.6588888888888889</v>
      </c>
      <c r="AG1139" s="5">
        <f t="shared" si="195"/>
        <v>0.24</v>
      </c>
      <c r="AH1139" s="5">
        <f t="shared" si="196"/>
        <v>0.84</v>
      </c>
      <c r="AI1139" s="5">
        <f t="shared" si="197"/>
        <v>0.13364444444444445</v>
      </c>
    </row>
    <row r="1140" spans="2:35" x14ac:dyDescent="0.3">
      <c r="B1140">
        <v>54686</v>
      </c>
      <c r="C1140" s="7">
        <v>44208</v>
      </c>
      <c r="D1140" s="6">
        <f t="shared" si="190"/>
        <v>2021</v>
      </c>
      <c r="E1140" s="4" t="str">
        <f t="shared" si="187"/>
        <v>Q1-2021</v>
      </c>
      <c r="F1140" s="4" t="str">
        <f t="shared" si="188"/>
        <v>January</v>
      </c>
      <c r="G1140" s="6">
        <f t="shared" si="191"/>
        <v>3</v>
      </c>
      <c r="H1140" s="4" t="str">
        <f t="shared" si="189"/>
        <v>Tuesday</v>
      </c>
      <c r="I1140">
        <v>2</v>
      </c>
      <c r="J1140">
        <v>28</v>
      </c>
      <c r="K1140">
        <v>43</v>
      </c>
      <c r="L1140">
        <v>3</v>
      </c>
      <c r="M1140">
        <v>18</v>
      </c>
      <c r="N1140">
        <v>25</v>
      </c>
      <c r="O1140">
        <v>29</v>
      </c>
      <c r="P1140">
        <v>11</v>
      </c>
      <c r="Q1140">
        <v>52</v>
      </c>
      <c r="R1140">
        <v>23</v>
      </c>
      <c r="S1140">
        <v>14</v>
      </c>
      <c r="T1140">
        <v>23</v>
      </c>
      <c r="U1140">
        <v>387</v>
      </c>
      <c r="V1140">
        <v>20</v>
      </c>
      <c r="W1140">
        <v>23</v>
      </c>
      <c r="X1140">
        <v>1</v>
      </c>
      <c r="Y1140">
        <v>20</v>
      </c>
      <c r="Z1140">
        <v>7</v>
      </c>
      <c r="AA1140">
        <v>23</v>
      </c>
      <c r="AB1140">
        <v>7</v>
      </c>
      <c r="AC1140">
        <v>51</v>
      </c>
      <c r="AD1140">
        <f t="shared" si="192"/>
        <v>13217</v>
      </c>
      <c r="AE1140" s="5">
        <f t="shared" si="193"/>
        <v>3.671388888888889</v>
      </c>
      <c r="AF1140" s="5">
        <f t="shared" si="194"/>
        <v>4.328611111111111</v>
      </c>
      <c r="AG1140" s="5">
        <f t="shared" si="195"/>
        <v>0.28000000000000003</v>
      </c>
      <c r="AH1140" s="5">
        <f t="shared" si="196"/>
        <v>0.8</v>
      </c>
      <c r="AI1140" s="5">
        <f t="shared" si="197"/>
        <v>0.14685555555555557</v>
      </c>
    </row>
    <row r="1141" spans="2:35" x14ac:dyDescent="0.3">
      <c r="B1141">
        <v>54687</v>
      </c>
      <c r="C1141" s="7">
        <v>44209</v>
      </c>
      <c r="D1141" s="6">
        <f t="shared" si="190"/>
        <v>2021</v>
      </c>
      <c r="E1141" s="4" t="str">
        <f t="shared" si="187"/>
        <v>Q1-2021</v>
      </c>
      <c r="F1141" s="4" t="str">
        <f t="shared" si="188"/>
        <v>January</v>
      </c>
      <c r="G1141" s="6">
        <f t="shared" si="191"/>
        <v>3</v>
      </c>
      <c r="H1141" s="4" t="str">
        <f t="shared" si="189"/>
        <v>Wednesday</v>
      </c>
      <c r="I1141">
        <v>1</v>
      </c>
      <c r="J1141">
        <v>28</v>
      </c>
      <c r="K1141">
        <v>38</v>
      </c>
      <c r="L1141">
        <v>3</v>
      </c>
      <c r="M1141">
        <v>25</v>
      </c>
      <c r="N1141">
        <v>25</v>
      </c>
      <c r="O1141">
        <v>29</v>
      </c>
      <c r="P1141">
        <v>15</v>
      </c>
      <c r="Q1141">
        <v>73</v>
      </c>
      <c r="R1141">
        <v>11</v>
      </c>
      <c r="S1141">
        <v>15</v>
      </c>
      <c r="T1141">
        <v>25</v>
      </c>
      <c r="U1141">
        <v>318</v>
      </c>
      <c r="V1141">
        <v>22</v>
      </c>
      <c r="W1141">
        <v>18</v>
      </c>
      <c r="X1141">
        <v>1</v>
      </c>
      <c r="Y1141">
        <v>23</v>
      </c>
      <c r="Z1141">
        <v>6</v>
      </c>
      <c r="AA1141">
        <v>21</v>
      </c>
      <c r="AB1141">
        <v>6</v>
      </c>
      <c r="AC1141">
        <v>86</v>
      </c>
      <c r="AD1141">
        <f t="shared" si="192"/>
        <v>11941</v>
      </c>
      <c r="AE1141" s="5">
        <f t="shared" si="193"/>
        <v>3.3169444444444443</v>
      </c>
      <c r="AF1141" s="5">
        <f t="shared" si="194"/>
        <v>4.6830555555555557</v>
      </c>
      <c r="AG1141" s="5">
        <f t="shared" si="195"/>
        <v>0.24</v>
      </c>
      <c r="AH1141" s="5">
        <f t="shared" si="196"/>
        <v>0.88</v>
      </c>
      <c r="AI1141" s="5">
        <f t="shared" si="197"/>
        <v>0.13267777777777778</v>
      </c>
    </row>
    <row r="1142" spans="2:35" x14ac:dyDescent="0.3">
      <c r="B1142">
        <v>54688</v>
      </c>
      <c r="C1142" s="7">
        <v>44209</v>
      </c>
      <c r="D1142" s="6">
        <f t="shared" si="190"/>
        <v>2021</v>
      </c>
      <c r="E1142" s="4" t="str">
        <f t="shared" si="187"/>
        <v>Q1-2021</v>
      </c>
      <c r="F1142" s="4" t="str">
        <f t="shared" si="188"/>
        <v>January</v>
      </c>
      <c r="G1142" s="6">
        <f t="shared" si="191"/>
        <v>3</v>
      </c>
      <c r="H1142" s="4" t="str">
        <f t="shared" si="189"/>
        <v>Wednesday</v>
      </c>
      <c r="I1142">
        <v>2</v>
      </c>
      <c r="J1142">
        <v>28</v>
      </c>
      <c r="K1142">
        <v>36</v>
      </c>
      <c r="L1142">
        <v>2</v>
      </c>
      <c r="M1142">
        <v>18</v>
      </c>
      <c r="N1142">
        <v>26</v>
      </c>
      <c r="O1142">
        <v>11</v>
      </c>
      <c r="P1142">
        <v>12</v>
      </c>
      <c r="Q1142">
        <v>79</v>
      </c>
      <c r="R1142">
        <v>14</v>
      </c>
      <c r="S1142">
        <v>12</v>
      </c>
      <c r="T1142">
        <v>24</v>
      </c>
      <c r="U1142">
        <v>424</v>
      </c>
      <c r="V1142">
        <v>20</v>
      </c>
      <c r="W1142">
        <v>18</v>
      </c>
      <c r="X1142">
        <v>0</v>
      </c>
      <c r="Y1142">
        <v>20</v>
      </c>
      <c r="Z1142">
        <v>7</v>
      </c>
      <c r="AA1142">
        <v>22</v>
      </c>
      <c r="AB1142">
        <v>7</v>
      </c>
      <c r="AC1142">
        <v>67</v>
      </c>
      <c r="AD1142">
        <f t="shared" si="192"/>
        <v>14373</v>
      </c>
      <c r="AE1142" s="5">
        <f t="shared" si="193"/>
        <v>3.9925000000000002</v>
      </c>
      <c r="AF1142" s="5">
        <f t="shared" si="194"/>
        <v>4.0075000000000003</v>
      </c>
      <c r="AG1142" s="5">
        <f t="shared" si="195"/>
        <v>0.26923076923076922</v>
      </c>
      <c r="AH1142" s="5">
        <f t="shared" si="196"/>
        <v>0.76923076923076927</v>
      </c>
      <c r="AI1142" s="5">
        <f t="shared" si="197"/>
        <v>0.15355769230769231</v>
      </c>
    </row>
    <row r="1143" spans="2:35" x14ac:dyDescent="0.3">
      <c r="B1143">
        <v>54689</v>
      </c>
      <c r="C1143" s="7">
        <v>44210</v>
      </c>
      <c r="D1143" s="6">
        <f t="shared" si="190"/>
        <v>2021</v>
      </c>
      <c r="E1143" s="4" t="str">
        <f t="shared" si="187"/>
        <v>Q1-2021</v>
      </c>
      <c r="F1143" s="4" t="str">
        <f t="shared" si="188"/>
        <v>January</v>
      </c>
      <c r="G1143" s="6">
        <f t="shared" si="191"/>
        <v>3</v>
      </c>
      <c r="H1143" s="4" t="str">
        <f t="shared" si="189"/>
        <v>Thursday</v>
      </c>
      <c r="I1143">
        <v>1</v>
      </c>
      <c r="J1143">
        <v>27</v>
      </c>
      <c r="K1143">
        <v>24</v>
      </c>
      <c r="L1143">
        <v>2</v>
      </c>
      <c r="M1143">
        <v>42</v>
      </c>
      <c r="N1143">
        <v>25</v>
      </c>
      <c r="O1143">
        <v>14</v>
      </c>
      <c r="P1143">
        <v>14</v>
      </c>
      <c r="Q1143">
        <v>61</v>
      </c>
      <c r="R1143">
        <v>24</v>
      </c>
      <c r="S1143">
        <v>13</v>
      </c>
      <c r="T1143">
        <v>24</v>
      </c>
      <c r="U1143">
        <v>185</v>
      </c>
      <c r="V1143">
        <v>21</v>
      </c>
      <c r="W1143">
        <v>17</v>
      </c>
      <c r="X1143">
        <v>2</v>
      </c>
      <c r="Y1143">
        <v>21</v>
      </c>
      <c r="Z1143">
        <v>7</v>
      </c>
      <c r="AA1143">
        <v>12</v>
      </c>
      <c r="AB1143">
        <v>7</v>
      </c>
      <c r="AC1143">
        <v>86</v>
      </c>
      <c r="AD1143">
        <f t="shared" si="192"/>
        <v>8103</v>
      </c>
      <c r="AE1143" s="5">
        <f t="shared" si="193"/>
        <v>2.2508333333333335</v>
      </c>
      <c r="AF1143" s="5">
        <f t="shared" si="194"/>
        <v>5.7491666666666665</v>
      </c>
      <c r="AG1143" s="5">
        <f t="shared" si="195"/>
        <v>0.28000000000000003</v>
      </c>
      <c r="AH1143" s="5">
        <f t="shared" si="196"/>
        <v>0.84</v>
      </c>
      <c r="AI1143" s="5">
        <f t="shared" si="197"/>
        <v>9.003333333333334E-2</v>
      </c>
    </row>
    <row r="1144" spans="2:35" x14ac:dyDescent="0.3">
      <c r="B1144">
        <v>54690</v>
      </c>
      <c r="C1144" s="7">
        <v>44210</v>
      </c>
      <c r="D1144" s="6">
        <f t="shared" si="190"/>
        <v>2021</v>
      </c>
      <c r="E1144" s="4" t="str">
        <f t="shared" si="187"/>
        <v>Q1-2021</v>
      </c>
      <c r="F1144" s="4" t="str">
        <f t="shared" si="188"/>
        <v>January</v>
      </c>
      <c r="G1144" s="6">
        <f t="shared" si="191"/>
        <v>3</v>
      </c>
      <c r="H1144" s="4" t="str">
        <f t="shared" si="189"/>
        <v>Thursday</v>
      </c>
      <c r="I1144">
        <v>2</v>
      </c>
      <c r="J1144">
        <v>26</v>
      </c>
      <c r="K1144">
        <v>26</v>
      </c>
      <c r="L1144">
        <v>2</v>
      </c>
      <c r="M1144">
        <v>41</v>
      </c>
      <c r="N1144">
        <v>24</v>
      </c>
      <c r="O1144">
        <v>20</v>
      </c>
      <c r="P1144">
        <v>12</v>
      </c>
      <c r="Q1144">
        <v>49</v>
      </c>
      <c r="R1144">
        <v>16</v>
      </c>
      <c r="S1144">
        <v>14</v>
      </c>
      <c r="T1144">
        <v>26</v>
      </c>
      <c r="U1144">
        <v>171</v>
      </c>
      <c r="V1144">
        <v>21</v>
      </c>
      <c r="W1144">
        <v>16</v>
      </c>
      <c r="X1144">
        <v>0</v>
      </c>
      <c r="Y1144">
        <v>19</v>
      </c>
      <c r="Z1144">
        <v>7</v>
      </c>
      <c r="AA1144">
        <v>16</v>
      </c>
      <c r="AB1144">
        <v>7</v>
      </c>
      <c r="AC1144">
        <v>77</v>
      </c>
      <c r="AD1144">
        <f t="shared" si="192"/>
        <v>7311</v>
      </c>
      <c r="AE1144" s="5">
        <f t="shared" si="193"/>
        <v>2.0308333333333333</v>
      </c>
      <c r="AF1144" s="5">
        <f t="shared" si="194"/>
        <v>5.9691666666666663</v>
      </c>
      <c r="AG1144" s="5">
        <f t="shared" si="195"/>
        <v>0.29166666666666669</v>
      </c>
      <c r="AH1144" s="5">
        <f t="shared" si="196"/>
        <v>0.875</v>
      </c>
      <c r="AI1144" s="5">
        <f t="shared" si="197"/>
        <v>8.4618055555555557E-2</v>
      </c>
    </row>
    <row r="1145" spans="2:35" x14ac:dyDescent="0.3">
      <c r="B1145">
        <v>54691</v>
      </c>
      <c r="C1145" s="7">
        <v>44211</v>
      </c>
      <c r="D1145" s="6">
        <f t="shared" si="190"/>
        <v>2021</v>
      </c>
      <c r="E1145" s="4" t="str">
        <f t="shared" si="187"/>
        <v>Q1-2021</v>
      </c>
      <c r="F1145" s="4" t="str">
        <f t="shared" si="188"/>
        <v>January</v>
      </c>
      <c r="G1145" s="6">
        <f t="shared" si="191"/>
        <v>3</v>
      </c>
      <c r="H1145" s="4" t="str">
        <f t="shared" si="189"/>
        <v>Friday</v>
      </c>
      <c r="I1145">
        <v>1</v>
      </c>
      <c r="J1145">
        <v>27</v>
      </c>
      <c r="K1145">
        <v>26</v>
      </c>
      <c r="L1145">
        <v>2</v>
      </c>
      <c r="M1145">
        <v>36</v>
      </c>
      <c r="N1145">
        <v>25</v>
      </c>
      <c r="O1145">
        <v>24</v>
      </c>
      <c r="P1145">
        <v>13</v>
      </c>
      <c r="Q1145">
        <v>75</v>
      </c>
      <c r="R1145">
        <v>23</v>
      </c>
      <c r="S1145">
        <v>14</v>
      </c>
      <c r="T1145">
        <v>23</v>
      </c>
      <c r="U1145">
        <v>217</v>
      </c>
      <c r="V1145">
        <v>21</v>
      </c>
      <c r="W1145">
        <v>15</v>
      </c>
      <c r="X1145">
        <v>1</v>
      </c>
      <c r="Y1145">
        <v>25</v>
      </c>
      <c r="Z1145">
        <v>6</v>
      </c>
      <c r="AA1145">
        <v>19</v>
      </c>
      <c r="AB1145">
        <v>6</v>
      </c>
      <c r="AC1145">
        <v>63</v>
      </c>
      <c r="AD1145">
        <f t="shared" si="192"/>
        <v>9033</v>
      </c>
      <c r="AE1145" s="5">
        <f t="shared" si="193"/>
        <v>2.5091666666666668</v>
      </c>
      <c r="AF1145" s="5">
        <f t="shared" si="194"/>
        <v>5.4908333333333328</v>
      </c>
      <c r="AG1145" s="5">
        <f t="shared" si="195"/>
        <v>0.24</v>
      </c>
      <c r="AH1145" s="5">
        <f t="shared" si="196"/>
        <v>0.84</v>
      </c>
      <c r="AI1145" s="5">
        <f t="shared" si="197"/>
        <v>0.10036666666666667</v>
      </c>
    </row>
    <row r="1146" spans="2:35" x14ac:dyDescent="0.3">
      <c r="B1146">
        <v>54692</v>
      </c>
      <c r="C1146" s="7">
        <v>44211</v>
      </c>
      <c r="D1146" s="6">
        <f t="shared" si="190"/>
        <v>2021</v>
      </c>
      <c r="E1146" s="4" t="str">
        <f t="shared" si="187"/>
        <v>Q1-2021</v>
      </c>
      <c r="F1146" s="4" t="str">
        <f t="shared" si="188"/>
        <v>January</v>
      </c>
      <c r="G1146" s="6">
        <f t="shared" si="191"/>
        <v>3</v>
      </c>
      <c r="H1146" s="4" t="str">
        <f t="shared" si="189"/>
        <v>Friday</v>
      </c>
      <c r="I1146">
        <v>2</v>
      </c>
      <c r="J1146">
        <v>29</v>
      </c>
      <c r="K1146">
        <v>31</v>
      </c>
      <c r="L1146">
        <v>3</v>
      </c>
      <c r="M1146">
        <v>29</v>
      </c>
      <c r="N1146">
        <v>26</v>
      </c>
      <c r="O1146">
        <v>22</v>
      </c>
      <c r="P1146">
        <v>12</v>
      </c>
      <c r="Q1146">
        <v>36</v>
      </c>
      <c r="R1146">
        <v>14</v>
      </c>
      <c r="S1146">
        <v>13</v>
      </c>
      <c r="T1146">
        <v>23</v>
      </c>
      <c r="U1146">
        <v>260</v>
      </c>
      <c r="V1146">
        <v>21</v>
      </c>
      <c r="W1146">
        <v>25</v>
      </c>
      <c r="X1146">
        <v>1</v>
      </c>
      <c r="Y1146">
        <v>22</v>
      </c>
      <c r="Z1146">
        <v>6</v>
      </c>
      <c r="AA1146">
        <v>26</v>
      </c>
      <c r="AB1146">
        <v>6</v>
      </c>
      <c r="AC1146">
        <v>59</v>
      </c>
      <c r="AD1146">
        <f t="shared" si="192"/>
        <v>9953</v>
      </c>
      <c r="AE1146" s="5">
        <f t="shared" si="193"/>
        <v>2.7647222222222223</v>
      </c>
      <c r="AF1146" s="5">
        <f t="shared" si="194"/>
        <v>5.2352777777777781</v>
      </c>
      <c r="AG1146" s="5">
        <f t="shared" si="195"/>
        <v>0.23076923076923078</v>
      </c>
      <c r="AH1146" s="5">
        <f t="shared" si="196"/>
        <v>0.80769230769230771</v>
      </c>
      <c r="AI1146" s="5">
        <f t="shared" si="197"/>
        <v>0.10633547008547009</v>
      </c>
    </row>
    <row r="1147" spans="2:35" x14ac:dyDescent="0.3">
      <c r="B1147">
        <v>54693</v>
      </c>
      <c r="C1147" s="7">
        <v>44212</v>
      </c>
      <c r="D1147" s="6">
        <f t="shared" si="190"/>
        <v>2021</v>
      </c>
      <c r="E1147" s="4" t="str">
        <f t="shared" si="187"/>
        <v>Q1-2021</v>
      </c>
      <c r="F1147" s="4" t="str">
        <f t="shared" si="188"/>
        <v>January</v>
      </c>
      <c r="G1147" s="6">
        <f t="shared" si="191"/>
        <v>3</v>
      </c>
      <c r="H1147" s="4" t="str">
        <f t="shared" si="189"/>
        <v>Saturday</v>
      </c>
      <c r="I1147">
        <v>1</v>
      </c>
      <c r="J1147">
        <v>29</v>
      </c>
      <c r="K1147">
        <v>43</v>
      </c>
      <c r="L1147">
        <v>3</v>
      </c>
      <c r="M1147">
        <v>44</v>
      </c>
      <c r="N1147">
        <v>26</v>
      </c>
      <c r="O1147">
        <v>15</v>
      </c>
      <c r="P1147">
        <v>14</v>
      </c>
      <c r="Q1147">
        <v>37</v>
      </c>
      <c r="R1147">
        <v>10</v>
      </c>
      <c r="S1147">
        <v>15</v>
      </c>
      <c r="T1147">
        <v>23</v>
      </c>
      <c r="U1147">
        <v>457</v>
      </c>
      <c r="V1147">
        <v>21</v>
      </c>
      <c r="W1147">
        <v>17</v>
      </c>
      <c r="X1147">
        <v>2</v>
      </c>
      <c r="Y1147">
        <v>21</v>
      </c>
      <c r="Z1147">
        <v>7</v>
      </c>
      <c r="AA1147">
        <v>21</v>
      </c>
      <c r="AB1147">
        <v>7</v>
      </c>
      <c r="AC1147">
        <v>65</v>
      </c>
      <c r="AD1147">
        <f t="shared" si="192"/>
        <v>14899</v>
      </c>
      <c r="AE1147" s="5">
        <f t="shared" si="193"/>
        <v>4.1386111111111115</v>
      </c>
      <c r="AF1147" s="5">
        <f t="shared" si="194"/>
        <v>3.8613888888888885</v>
      </c>
      <c r="AG1147" s="5">
        <f t="shared" si="195"/>
        <v>0.26923076923076922</v>
      </c>
      <c r="AH1147" s="5">
        <f t="shared" si="196"/>
        <v>0.80769230769230771</v>
      </c>
      <c r="AI1147" s="5">
        <f t="shared" si="197"/>
        <v>0.15917735042735043</v>
      </c>
    </row>
    <row r="1148" spans="2:35" x14ac:dyDescent="0.3">
      <c r="B1148">
        <v>54694</v>
      </c>
      <c r="C1148" s="7">
        <v>44214</v>
      </c>
      <c r="D1148" s="6">
        <f t="shared" si="190"/>
        <v>2021</v>
      </c>
      <c r="E1148" s="4" t="str">
        <f t="shared" si="187"/>
        <v>Q1-2021</v>
      </c>
      <c r="F1148" s="4" t="str">
        <f t="shared" si="188"/>
        <v>January</v>
      </c>
      <c r="G1148" s="6">
        <f t="shared" si="191"/>
        <v>4</v>
      </c>
      <c r="H1148" s="4" t="str">
        <f t="shared" si="189"/>
        <v>Monday</v>
      </c>
      <c r="I1148">
        <v>1</v>
      </c>
      <c r="J1148">
        <v>27</v>
      </c>
      <c r="K1148">
        <v>41</v>
      </c>
      <c r="L1148">
        <v>3</v>
      </c>
      <c r="M1148">
        <v>44</v>
      </c>
      <c r="N1148">
        <v>24</v>
      </c>
      <c r="O1148">
        <v>23</v>
      </c>
      <c r="P1148">
        <v>13</v>
      </c>
      <c r="Q1148">
        <v>54</v>
      </c>
      <c r="R1148">
        <v>18</v>
      </c>
      <c r="S1148">
        <v>14</v>
      </c>
      <c r="T1148">
        <v>23</v>
      </c>
      <c r="U1148">
        <v>396</v>
      </c>
      <c r="V1148">
        <v>22</v>
      </c>
      <c r="W1148">
        <v>15</v>
      </c>
      <c r="X1148">
        <v>2</v>
      </c>
      <c r="Y1148">
        <v>21</v>
      </c>
      <c r="Z1148">
        <v>7</v>
      </c>
      <c r="AA1148">
        <v>10</v>
      </c>
      <c r="AB1148">
        <v>7</v>
      </c>
      <c r="AC1148">
        <v>48</v>
      </c>
      <c r="AD1148">
        <f t="shared" si="192"/>
        <v>12622</v>
      </c>
      <c r="AE1148" s="5">
        <f t="shared" si="193"/>
        <v>3.5061111111111112</v>
      </c>
      <c r="AF1148" s="5">
        <f t="shared" si="194"/>
        <v>4.4938888888888888</v>
      </c>
      <c r="AG1148" s="5">
        <f t="shared" si="195"/>
        <v>0.29166666666666669</v>
      </c>
      <c r="AH1148" s="5">
        <f t="shared" si="196"/>
        <v>0.91666666666666663</v>
      </c>
      <c r="AI1148" s="5">
        <f t="shared" si="197"/>
        <v>0.14608796296296298</v>
      </c>
    </row>
    <row r="1149" spans="2:35" x14ac:dyDescent="0.3">
      <c r="B1149">
        <v>54695</v>
      </c>
      <c r="C1149" s="7">
        <v>44214</v>
      </c>
      <c r="D1149" s="6">
        <f t="shared" si="190"/>
        <v>2021</v>
      </c>
      <c r="E1149" s="4" t="str">
        <f t="shared" si="187"/>
        <v>Q1-2021</v>
      </c>
      <c r="F1149" s="4" t="str">
        <f t="shared" si="188"/>
        <v>January</v>
      </c>
      <c r="G1149" s="6">
        <f t="shared" si="191"/>
        <v>4</v>
      </c>
      <c r="H1149" s="4" t="str">
        <f t="shared" si="189"/>
        <v>Monday</v>
      </c>
      <c r="I1149">
        <v>2</v>
      </c>
      <c r="J1149">
        <v>28</v>
      </c>
      <c r="K1149">
        <v>24</v>
      </c>
      <c r="L1149">
        <v>3</v>
      </c>
      <c r="M1149">
        <v>34</v>
      </c>
      <c r="N1149">
        <v>25</v>
      </c>
      <c r="O1149">
        <v>22</v>
      </c>
      <c r="P1149">
        <v>12</v>
      </c>
      <c r="Q1149">
        <v>54</v>
      </c>
      <c r="R1149">
        <v>19</v>
      </c>
      <c r="S1149">
        <v>12</v>
      </c>
      <c r="T1149">
        <v>24</v>
      </c>
      <c r="U1149">
        <v>276</v>
      </c>
      <c r="V1149">
        <v>21</v>
      </c>
      <c r="W1149">
        <v>15</v>
      </c>
      <c r="X1149">
        <v>0</v>
      </c>
      <c r="Y1149">
        <v>22</v>
      </c>
      <c r="Z1149">
        <v>6</v>
      </c>
      <c r="AA1149">
        <v>18</v>
      </c>
      <c r="AB1149">
        <v>6</v>
      </c>
      <c r="AC1149">
        <v>58</v>
      </c>
      <c r="AD1149">
        <f t="shared" si="192"/>
        <v>10016</v>
      </c>
      <c r="AE1149" s="5">
        <f t="shared" si="193"/>
        <v>2.7822222222222224</v>
      </c>
      <c r="AF1149" s="5">
        <f t="shared" si="194"/>
        <v>5.2177777777777781</v>
      </c>
      <c r="AG1149" s="5">
        <f t="shared" si="195"/>
        <v>0.24</v>
      </c>
      <c r="AH1149" s="5">
        <f t="shared" si="196"/>
        <v>0.84</v>
      </c>
      <c r="AI1149" s="5">
        <f t="shared" si="197"/>
        <v>0.1112888888888889</v>
      </c>
    </row>
    <row r="1150" spans="2:35" x14ac:dyDescent="0.3">
      <c r="B1150">
        <v>54696</v>
      </c>
      <c r="C1150" s="7">
        <v>44215</v>
      </c>
      <c r="D1150" s="6">
        <f t="shared" si="190"/>
        <v>2021</v>
      </c>
      <c r="E1150" s="4" t="str">
        <f t="shared" si="187"/>
        <v>Q1-2021</v>
      </c>
      <c r="F1150" s="4" t="str">
        <f t="shared" si="188"/>
        <v>January</v>
      </c>
      <c r="G1150" s="6">
        <f t="shared" si="191"/>
        <v>4</v>
      </c>
      <c r="H1150" s="4" t="str">
        <f t="shared" si="189"/>
        <v>Tuesday</v>
      </c>
      <c r="I1150">
        <v>1</v>
      </c>
      <c r="J1150">
        <v>26</v>
      </c>
      <c r="K1150">
        <v>44</v>
      </c>
      <c r="L1150">
        <v>2</v>
      </c>
      <c r="M1150">
        <v>31</v>
      </c>
      <c r="N1150">
        <v>24</v>
      </c>
      <c r="O1150">
        <v>27</v>
      </c>
      <c r="P1150">
        <v>13</v>
      </c>
      <c r="Q1150">
        <v>57</v>
      </c>
      <c r="R1150">
        <v>13</v>
      </c>
      <c r="S1150">
        <v>13</v>
      </c>
      <c r="T1150">
        <v>25</v>
      </c>
      <c r="U1150">
        <v>286</v>
      </c>
      <c r="V1150">
        <v>21</v>
      </c>
      <c r="W1150">
        <v>14</v>
      </c>
      <c r="X1150">
        <v>1</v>
      </c>
      <c r="Y1150">
        <v>24</v>
      </c>
      <c r="Z1150">
        <v>6</v>
      </c>
      <c r="AA1150">
        <v>30</v>
      </c>
      <c r="AB1150">
        <v>6</v>
      </c>
      <c r="AC1150">
        <v>82</v>
      </c>
      <c r="AD1150">
        <f t="shared" si="192"/>
        <v>10298</v>
      </c>
      <c r="AE1150" s="5">
        <f t="shared" si="193"/>
        <v>2.8605555555555555</v>
      </c>
      <c r="AF1150" s="5">
        <f t="shared" si="194"/>
        <v>5.1394444444444449</v>
      </c>
      <c r="AG1150" s="5">
        <f t="shared" si="195"/>
        <v>0.25</v>
      </c>
      <c r="AH1150" s="5">
        <f t="shared" si="196"/>
        <v>0.875</v>
      </c>
      <c r="AI1150" s="5">
        <f t="shared" si="197"/>
        <v>0.11918981481481482</v>
      </c>
    </row>
    <row r="1151" spans="2:35" x14ac:dyDescent="0.3">
      <c r="B1151">
        <v>54697</v>
      </c>
      <c r="C1151" s="7">
        <v>44215</v>
      </c>
      <c r="D1151" s="6">
        <f t="shared" si="190"/>
        <v>2021</v>
      </c>
      <c r="E1151" s="4" t="str">
        <f t="shared" si="187"/>
        <v>Q1-2021</v>
      </c>
      <c r="F1151" s="4" t="str">
        <f t="shared" si="188"/>
        <v>January</v>
      </c>
      <c r="G1151" s="6">
        <f t="shared" si="191"/>
        <v>4</v>
      </c>
      <c r="H1151" s="4" t="str">
        <f t="shared" si="189"/>
        <v>Tuesday</v>
      </c>
      <c r="I1151">
        <v>2</v>
      </c>
      <c r="J1151">
        <v>28</v>
      </c>
      <c r="K1151">
        <v>42</v>
      </c>
      <c r="L1151">
        <v>2</v>
      </c>
      <c r="M1151">
        <v>32</v>
      </c>
      <c r="N1151">
        <v>26</v>
      </c>
      <c r="O1151">
        <v>19</v>
      </c>
      <c r="P1151">
        <v>12</v>
      </c>
      <c r="Q1151">
        <v>51</v>
      </c>
      <c r="R1151">
        <v>21</v>
      </c>
      <c r="S1151">
        <v>14</v>
      </c>
      <c r="T1151">
        <v>23</v>
      </c>
      <c r="U1151">
        <v>275</v>
      </c>
      <c r="V1151">
        <v>20</v>
      </c>
      <c r="W1151">
        <v>21</v>
      </c>
      <c r="X1151">
        <v>0</v>
      </c>
      <c r="Y1151">
        <v>22</v>
      </c>
      <c r="Z1151">
        <v>6</v>
      </c>
      <c r="AA1151">
        <v>30</v>
      </c>
      <c r="AB1151">
        <v>6</v>
      </c>
      <c r="AC1151">
        <v>63</v>
      </c>
      <c r="AD1151">
        <f t="shared" si="192"/>
        <v>10490</v>
      </c>
      <c r="AE1151" s="5">
        <f t="shared" si="193"/>
        <v>2.9138888888888888</v>
      </c>
      <c r="AF1151" s="5">
        <f t="shared" si="194"/>
        <v>5.0861111111111112</v>
      </c>
      <c r="AG1151" s="5">
        <f t="shared" si="195"/>
        <v>0.23076923076923078</v>
      </c>
      <c r="AH1151" s="5">
        <f t="shared" si="196"/>
        <v>0.76923076923076927</v>
      </c>
      <c r="AI1151" s="5">
        <f t="shared" si="197"/>
        <v>0.11207264957264956</v>
      </c>
    </row>
    <row r="1152" spans="2:35" x14ac:dyDescent="0.3">
      <c r="B1152">
        <v>54698</v>
      </c>
      <c r="C1152" s="7">
        <v>44216</v>
      </c>
      <c r="D1152" s="6">
        <f t="shared" si="190"/>
        <v>2021</v>
      </c>
      <c r="E1152" s="4" t="str">
        <f t="shared" si="187"/>
        <v>Q1-2021</v>
      </c>
      <c r="F1152" s="4" t="str">
        <f t="shared" si="188"/>
        <v>January</v>
      </c>
      <c r="G1152" s="6">
        <f t="shared" si="191"/>
        <v>4</v>
      </c>
      <c r="H1152" s="4" t="str">
        <f t="shared" si="189"/>
        <v>Wednesday</v>
      </c>
      <c r="I1152">
        <v>1</v>
      </c>
      <c r="J1152">
        <v>28</v>
      </c>
      <c r="K1152">
        <v>43</v>
      </c>
      <c r="L1152">
        <v>3</v>
      </c>
      <c r="M1152">
        <v>40</v>
      </c>
      <c r="N1152">
        <v>25</v>
      </c>
      <c r="O1152">
        <v>19</v>
      </c>
      <c r="P1152">
        <v>13</v>
      </c>
      <c r="Q1152">
        <v>64</v>
      </c>
      <c r="R1152">
        <v>18</v>
      </c>
      <c r="S1152">
        <v>14</v>
      </c>
      <c r="T1152">
        <v>22</v>
      </c>
      <c r="U1152">
        <v>195</v>
      </c>
      <c r="V1152">
        <v>22</v>
      </c>
      <c r="W1152">
        <v>16</v>
      </c>
      <c r="X1152">
        <v>2</v>
      </c>
      <c r="Y1152">
        <v>20</v>
      </c>
      <c r="Z1152">
        <v>7</v>
      </c>
      <c r="AA1152">
        <v>24</v>
      </c>
      <c r="AB1152">
        <v>7</v>
      </c>
      <c r="AC1152">
        <v>51</v>
      </c>
      <c r="AD1152">
        <f t="shared" si="192"/>
        <v>8215</v>
      </c>
      <c r="AE1152" s="5">
        <f t="shared" si="193"/>
        <v>2.2819444444444446</v>
      </c>
      <c r="AF1152" s="5">
        <f t="shared" si="194"/>
        <v>5.718055555555555</v>
      </c>
      <c r="AG1152" s="5">
        <f t="shared" si="195"/>
        <v>0.28000000000000003</v>
      </c>
      <c r="AH1152" s="5">
        <f t="shared" si="196"/>
        <v>0.88</v>
      </c>
      <c r="AI1152" s="5">
        <f t="shared" si="197"/>
        <v>9.1277777777777777E-2</v>
      </c>
    </row>
    <row r="1153" spans="2:35" x14ac:dyDescent="0.3">
      <c r="B1153">
        <v>54699</v>
      </c>
      <c r="C1153" s="7">
        <v>44216</v>
      </c>
      <c r="D1153" s="6">
        <f t="shared" si="190"/>
        <v>2021</v>
      </c>
      <c r="E1153" s="4" t="str">
        <f t="shared" si="187"/>
        <v>Q1-2021</v>
      </c>
      <c r="F1153" s="4" t="str">
        <f t="shared" si="188"/>
        <v>January</v>
      </c>
      <c r="G1153" s="6">
        <f t="shared" si="191"/>
        <v>4</v>
      </c>
      <c r="H1153" s="4" t="str">
        <f t="shared" si="189"/>
        <v>Wednesday</v>
      </c>
      <c r="I1153">
        <v>2</v>
      </c>
      <c r="J1153">
        <v>28</v>
      </c>
      <c r="K1153">
        <v>22</v>
      </c>
      <c r="L1153">
        <v>3</v>
      </c>
      <c r="M1153">
        <v>21</v>
      </c>
      <c r="N1153">
        <v>25</v>
      </c>
      <c r="O1153">
        <v>26</v>
      </c>
      <c r="P1153">
        <v>12</v>
      </c>
      <c r="Q1153">
        <v>54</v>
      </c>
      <c r="R1153">
        <v>25</v>
      </c>
      <c r="S1153">
        <v>12</v>
      </c>
      <c r="T1153">
        <v>24</v>
      </c>
      <c r="U1153">
        <v>352</v>
      </c>
      <c r="V1153">
        <v>20</v>
      </c>
      <c r="W1153">
        <v>13</v>
      </c>
      <c r="X1153">
        <v>1</v>
      </c>
      <c r="Y1153">
        <v>21</v>
      </c>
      <c r="Z1153">
        <v>6</v>
      </c>
      <c r="AA1153">
        <v>17</v>
      </c>
      <c r="AB1153">
        <v>6</v>
      </c>
      <c r="AC1153">
        <v>64</v>
      </c>
      <c r="AD1153">
        <f t="shared" si="192"/>
        <v>12090</v>
      </c>
      <c r="AE1153" s="5">
        <f t="shared" si="193"/>
        <v>3.3583333333333334</v>
      </c>
      <c r="AF1153" s="5">
        <f t="shared" si="194"/>
        <v>4.6416666666666666</v>
      </c>
      <c r="AG1153" s="5">
        <f t="shared" si="195"/>
        <v>0.24</v>
      </c>
      <c r="AH1153" s="5">
        <f t="shared" si="196"/>
        <v>0.8</v>
      </c>
      <c r="AI1153" s="5">
        <f t="shared" si="197"/>
        <v>0.13433333333333333</v>
      </c>
    </row>
    <row r="1154" spans="2:35" x14ac:dyDescent="0.3">
      <c r="B1154">
        <v>54700</v>
      </c>
      <c r="C1154" s="7">
        <v>44217</v>
      </c>
      <c r="D1154" s="6">
        <f t="shared" si="190"/>
        <v>2021</v>
      </c>
      <c r="E1154" s="4" t="str">
        <f t="shared" si="187"/>
        <v>Q1-2021</v>
      </c>
      <c r="F1154" s="4" t="str">
        <f t="shared" si="188"/>
        <v>January</v>
      </c>
      <c r="G1154" s="6">
        <f t="shared" si="191"/>
        <v>4</v>
      </c>
      <c r="H1154" s="4" t="str">
        <f t="shared" si="189"/>
        <v>Thursday</v>
      </c>
      <c r="I1154">
        <v>1</v>
      </c>
      <c r="J1154">
        <v>27</v>
      </c>
      <c r="K1154">
        <v>26</v>
      </c>
      <c r="L1154">
        <v>2</v>
      </c>
      <c r="M1154">
        <v>23</v>
      </c>
      <c r="N1154">
        <v>25</v>
      </c>
      <c r="O1154">
        <v>18</v>
      </c>
      <c r="P1154">
        <v>14</v>
      </c>
      <c r="Q1154">
        <v>40</v>
      </c>
      <c r="R1154">
        <v>22</v>
      </c>
      <c r="S1154">
        <v>13</v>
      </c>
      <c r="T1154">
        <v>25</v>
      </c>
      <c r="U1154">
        <v>329</v>
      </c>
      <c r="V1154">
        <v>21</v>
      </c>
      <c r="W1154">
        <v>20</v>
      </c>
      <c r="X1154">
        <v>2</v>
      </c>
      <c r="Y1154">
        <v>23</v>
      </c>
      <c r="Z1154">
        <v>6</v>
      </c>
      <c r="AA1154">
        <v>14</v>
      </c>
      <c r="AB1154">
        <v>6</v>
      </c>
      <c r="AC1154">
        <v>57</v>
      </c>
      <c r="AD1154">
        <f t="shared" si="192"/>
        <v>11319</v>
      </c>
      <c r="AE1154" s="5">
        <f t="shared" si="193"/>
        <v>3.1441666666666666</v>
      </c>
      <c r="AF1154" s="5">
        <f t="shared" si="194"/>
        <v>4.855833333333333</v>
      </c>
      <c r="AG1154" s="5">
        <f t="shared" si="195"/>
        <v>0.24</v>
      </c>
      <c r="AH1154" s="5">
        <f t="shared" si="196"/>
        <v>0.84</v>
      </c>
      <c r="AI1154" s="5">
        <f t="shared" si="197"/>
        <v>0.12576666666666667</v>
      </c>
    </row>
    <row r="1155" spans="2:35" x14ac:dyDescent="0.3">
      <c r="B1155">
        <v>54701</v>
      </c>
      <c r="C1155" s="7">
        <v>44217</v>
      </c>
      <c r="D1155" s="6">
        <f t="shared" si="190"/>
        <v>2021</v>
      </c>
      <c r="E1155" s="4" t="str">
        <f t="shared" si="187"/>
        <v>Q1-2021</v>
      </c>
      <c r="F1155" s="4" t="str">
        <f t="shared" si="188"/>
        <v>January</v>
      </c>
      <c r="G1155" s="6">
        <f t="shared" si="191"/>
        <v>4</v>
      </c>
      <c r="H1155" s="4" t="str">
        <f t="shared" si="189"/>
        <v>Thursday</v>
      </c>
      <c r="I1155">
        <v>2</v>
      </c>
      <c r="J1155">
        <v>27</v>
      </c>
      <c r="K1155">
        <v>18</v>
      </c>
      <c r="L1155">
        <v>2</v>
      </c>
      <c r="M1155">
        <v>16</v>
      </c>
      <c r="N1155">
        <v>25</v>
      </c>
      <c r="O1155">
        <v>20</v>
      </c>
      <c r="P1155">
        <v>12</v>
      </c>
      <c r="Q1155">
        <v>53</v>
      </c>
      <c r="R1155">
        <v>16</v>
      </c>
      <c r="S1155">
        <v>12</v>
      </c>
      <c r="T1155">
        <v>23</v>
      </c>
      <c r="U1155">
        <v>446</v>
      </c>
      <c r="V1155">
        <v>20</v>
      </c>
      <c r="W1155">
        <v>19</v>
      </c>
      <c r="X1155">
        <v>1</v>
      </c>
      <c r="Y1155">
        <v>20</v>
      </c>
      <c r="Z1155">
        <v>7</v>
      </c>
      <c r="AA1155">
        <v>19</v>
      </c>
      <c r="AB1155">
        <v>7</v>
      </c>
      <c r="AC1155">
        <v>85</v>
      </c>
      <c r="AD1155">
        <f t="shared" si="192"/>
        <v>14497</v>
      </c>
      <c r="AE1155" s="5">
        <f t="shared" si="193"/>
        <v>4.0269444444444442</v>
      </c>
      <c r="AF1155" s="5">
        <f t="shared" si="194"/>
        <v>3.9730555555555558</v>
      </c>
      <c r="AG1155" s="5">
        <f t="shared" si="195"/>
        <v>0.28000000000000003</v>
      </c>
      <c r="AH1155" s="5">
        <f t="shared" si="196"/>
        <v>0.8</v>
      </c>
      <c r="AI1155" s="5">
        <f t="shared" si="197"/>
        <v>0.16107777777777776</v>
      </c>
    </row>
    <row r="1156" spans="2:35" x14ac:dyDescent="0.3">
      <c r="B1156">
        <v>54702</v>
      </c>
      <c r="C1156" s="7">
        <v>44218</v>
      </c>
      <c r="D1156" s="6">
        <f t="shared" si="190"/>
        <v>2021</v>
      </c>
      <c r="E1156" s="4" t="str">
        <f t="shared" si="187"/>
        <v>Q1-2021</v>
      </c>
      <c r="F1156" s="4" t="str">
        <f t="shared" si="188"/>
        <v>January</v>
      </c>
      <c r="G1156" s="6">
        <f t="shared" si="191"/>
        <v>4</v>
      </c>
      <c r="H1156" s="4" t="str">
        <f t="shared" si="189"/>
        <v>Friday</v>
      </c>
      <c r="I1156">
        <v>1</v>
      </c>
      <c r="J1156">
        <v>27</v>
      </c>
      <c r="K1156">
        <v>15</v>
      </c>
      <c r="L1156">
        <v>2</v>
      </c>
      <c r="M1156">
        <v>25</v>
      </c>
      <c r="N1156">
        <v>25</v>
      </c>
      <c r="O1156">
        <v>22</v>
      </c>
      <c r="P1156">
        <v>13</v>
      </c>
      <c r="Q1156">
        <v>35</v>
      </c>
      <c r="R1156">
        <v>29</v>
      </c>
      <c r="S1156">
        <v>14</v>
      </c>
      <c r="T1156">
        <v>22</v>
      </c>
      <c r="U1156">
        <v>319</v>
      </c>
      <c r="V1156">
        <v>21</v>
      </c>
      <c r="W1156">
        <v>14</v>
      </c>
      <c r="X1156">
        <v>1</v>
      </c>
      <c r="Y1156">
        <v>23</v>
      </c>
      <c r="Z1156">
        <v>6</v>
      </c>
      <c r="AA1156">
        <v>18</v>
      </c>
      <c r="AB1156">
        <v>6</v>
      </c>
      <c r="AC1156">
        <v>65</v>
      </c>
      <c r="AD1156">
        <f t="shared" si="192"/>
        <v>11043</v>
      </c>
      <c r="AE1156" s="5">
        <f t="shared" si="193"/>
        <v>3.0674999999999999</v>
      </c>
      <c r="AF1156" s="5">
        <f t="shared" si="194"/>
        <v>4.9325000000000001</v>
      </c>
      <c r="AG1156" s="5">
        <f t="shared" si="195"/>
        <v>0.24</v>
      </c>
      <c r="AH1156" s="5">
        <f t="shared" si="196"/>
        <v>0.84</v>
      </c>
      <c r="AI1156" s="5">
        <f t="shared" si="197"/>
        <v>0.12269999999999999</v>
      </c>
    </row>
    <row r="1157" spans="2:35" x14ac:dyDescent="0.3">
      <c r="B1157">
        <v>54703</v>
      </c>
      <c r="C1157" s="7">
        <v>44218</v>
      </c>
      <c r="D1157" s="6">
        <f t="shared" si="190"/>
        <v>2021</v>
      </c>
      <c r="E1157" s="4" t="str">
        <f t="shared" si="187"/>
        <v>Q1-2021</v>
      </c>
      <c r="F1157" s="4" t="str">
        <f t="shared" si="188"/>
        <v>January</v>
      </c>
      <c r="G1157" s="6">
        <f t="shared" si="191"/>
        <v>4</v>
      </c>
      <c r="H1157" s="4" t="str">
        <f t="shared" si="189"/>
        <v>Friday</v>
      </c>
      <c r="I1157">
        <v>2</v>
      </c>
      <c r="J1157">
        <v>28</v>
      </c>
      <c r="K1157">
        <v>31</v>
      </c>
      <c r="L1157">
        <v>2</v>
      </c>
      <c r="M1157">
        <v>16</v>
      </c>
      <c r="N1157">
        <v>26</v>
      </c>
      <c r="O1157">
        <v>18</v>
      </c>
      <c r="P1157">
        <v>11</v>
      </c>
      <c r="Q1157">
        <v>79</v>
      </c>
      <c r="R1157">
        <v>14</v>
      </c>
      <c r="S1157">
        <v>12</v>
      </c>
      <c r="T1157">
        <v>23</v>
      </c>
      <c r="U1157">
        <v>397</v>
      </c>
      <c r="V1157">
        <v>21</v>
      </c>
      <c r="W1157">
        <v>24</v>
      </c>
      <c r="X1157">
        <v>1</v>
      </c>
      <c r="Y1157">
        <v>20</v>
      </c>
      <c r="Z1157">
        <v>7</v>
      </c>
      <c r="AA1157">
        <v>16</v>
      </c>
      <c r="AB1157">
        <v>7</v>
      </c>
      <c r="AC1157">
        <v>82</v>
      </c>
      <c r="AD1157">
        <f t="shared" si="192"/>
        <v>13989</v>
      </c>
      <c r="AE1157" s="5">
        <f t="shared" si="193"/>
        <v>3.8858333333333333</v>
      </c>
      <c r="AF1157" s="5">
        <f t="shared" si="194"/>
        <v>4.1141666666666667</v>
      </c>
      <c r="AG1157" s="5">
        <f t="shared" si="195"/>
        <v>0.26923076923076922</v>
      </c>
      <c r="AH1157" s="5">
        <f t="shared" si="196"/>
        <v>0.80769230769230771</v>
      </c>
      <c r="AI1157" s="5">
        <f t="shared" si="197"/>
        <v>0.14945512820512821</v>
      </c>
    </row>
    <row r="1158" spans="2:35" x14ac:dyDescent="0.3">
      <c r="B1158">
        <v>54704</v>
      </c>
      <c r="C1158" s="7">
        <v>44219</v>
      </c>
      <c r="D1158" s="6">
        <f t="shared" si="190"/>
        <v>2021</v>
      </c>
      <c r="E1158" s="4" t="str">
        <f t="shared" si="187"/>
        <v>Q1-2021</v>
      </c>
      <c r="F1158" s="4" t="str">
        <f t="shared" si="188"/>
        <v>January</v>
      </c>
      <c r="G1158" s="6">
        <f t="shared" si="191"/>
        <v>4</v>
      </c>
      <c r="H1158" s="4" t="str">
        <f t="shared" si="189"/>
        <v>Saturday</v>
      </c>
      <c r="I1158">
        <v>1</v>
      </c>
      <c r="J1158">
        <v>28</v>
      </c>
      <c r="K1158">
        <v>20</v>
      </c>
      <c r="L1158">
        <v>3</v>
      </c>
      <c r="M1158">
        <v>23</v>
      </c>
      <c r="N1158">
        <v>25</v>
      </c>
      <c r="O1158">
        <v>18</v>
      </c>
      <c r="P1158">
        <v>15</v>
      </c>
      <c r="Q1158">
        <v>48</v>
      </c>
      <c r="R1158">
        <v>13</v>
      </c>
      <c r="S1158">
        <v>15</v>
      </c>
      <c r="T1158">
        <v>24</v>
      </c>
      <c r="U1158">
        <v>341</v>
      </c>
      <c r="V1158">
        <v>21</v>
      </c>
      <c r="W1158">
        <v>20</v>
      </c>
      <c r="X1158">
        <v>1</v>
      </c>
      <c r="Y1158">
        <v>23</v>
      </c>
      <c r="Z1158">
        <v>6</v>
      </c>
      <c r="AA1158">
        <v>18</v>
      </c>
      <c r="AB1158">
        <v>6</v>
      </c>
      <c r="AC1158">
        <v>44</v>
      </c>
      <c r="AD1158">
        <f t="shared" si="192"/>
        <v>11615</v>
      </c>
      <c r="AE1158" s="5">
        <f t="shared" si="193"/>
        <v>3.2263888888888888</v>
      </c>
      <c r="AF1158" s="5">
        <f t="shared" si="194"/>
        <v>4.7736111111111112</v>
      </c>
      <c r="AG1158" s="5">
        <f t="shared" si="195"/>
        <v>0.24</v>
      </c>
      <c r="AH1158" s="5">
        <f t="shared" si="196"/>
        <v>0.84</v>
      </c>
      <c r="AI1158" s="5">
        <f t="shared" si="197"/>
        <v>0.12905555555555556</v>
      </c>
    </row>
    <row r="1159" spans="2:35" x14ac:dyDescent="0.3">
      <c r="B1159">
        <v>54705</v>
      </c>
      <c r="C1159" s="7">
        <v>44221</v>
      </c>
      <c r="D1159" s="6">
        <f t="shared" si="190"/>
        <v>2021</v>
      </c>
      <c r="E1159" s="4" t="str">
        <f t="shared" si="187"/>
        <v>Q1-2021</v>
      </c>
      <c r="F1159" s="4" t="str">
        <f t="shared" si="188"/>
        <v>January</v>
      </c>
      <c r="G1159" s="6">
        <f t="shared" si="191"/>
        <v>5</v>
      </c>
      <c r="H1159" s="4" t="str">
        <f t="shared" si="189"/>
        <v>Monday</v>
      </c>
      <c r="I1159">
        <v>1</v>
      </c>
      <c r="J1159">
        <v>26</v>
      </c>
      <c r="K1159">
        <v>28</v>
      </c>
      <c r="L1159">
        <v>2</v>
      </c>
      <c r="M1159">
        <v>31</v>
      </c>
      <c r="N1159">
        <v>24</v>
      </c>
      <c r="O1159">
        <v>18</v>
      </c>
      <c r="P1159">
        <v>13</v>
      </c>
      <c r="Q1159">
        <v>53</v>
      </c>
      <c r="R1159">
        <v>19</v>
      </c>
      <c r="S1159">
        <v>14</v>
      </c>
      <c r="T1159">
        <v>20</v>
      </c>
      <c r="U1159">
        <v>249</v>
      </c>
      <c r="V1159">
        <v>21</v>
      </c>
      <c r="W1159">
        <v>15</v>
      </c>
      <c r="X1159">
        <v>1</v>
      </c>
      <c r="Y1159">
        <v>24</v>
      </c>
      <c r="Z1159">
        <v>6</v>
      </c>
      <c r="AA1159">
        <v>28</v>
      </c>
      <c r="AB1159">
        <v>6</v>
      </c>
      <c r="AC1159">
        <v>45</v>
      </c>
      <c r="AD1159">
        <f t="shared" si="192"/>
        <v>8899</v>
      </c>
      <c r="AE1159" s="5">
        <f t="shared" si="193"/>
        <v>2.4719444444444445</v>
      </c>
      <c r="AF1159" s="5">
        <f t="shared" si="194"/>
        <v>5.5280555555555555</v>
      </c>
      <c r="AG1159" s="5">
        <f t="shared" si="195"/>
        <v>0.25</v>
      </c>
      <c r="AH1159" s="5">
        <f t="shared" si="196"/>
        <v>0.875</v>
      </c>
      <c r="AI1159" s="5">
        <f t="shared" si="197"/>
        <v>0.10299768518518519</v>
      </c>
    </row>
    <row r="1160" spans="2:35" x14ac:dyDescent="0.3">
      <c r="B1160">
        <v>54706</v>
      </c>
      <c r="C1160" s="7">
        <v>44221</v>
      </c>
      <c r="D1160" s="6">
        <f t="shared" si="190"/>
        <v>2021</v>
      </c>
      <c r="E1160" s="4" t="str">
        <f t="shared" si="187"/>
        <v>Q1-2021</v>
      </c>
      <c r="F1160" s="4" t="str">
        <f t="shared" si="188"/>
        <v>January</v>
      </c>
      <c r="G1160" s="6">
        <f t="shared" si="191"/>
        <v>5</v>
      </c>
      <c r="H1160" s="4" t="str">
        <f t="shared" si="189"/>
        <v>Monday</v>
      </c>
      <c r="I1160">
        <v>2</v>
      </c>
      <c r="J1160">
        <v>27</v>
      </c>
      <c r="K1160">
        <v>29</v>
      </c>
      <c r="L1160">
        <v>3</v>
      </c>
      <c r="M1160">
        <v>18</v>
      </c>
      <c r="N1160">
        <v>24</v>
      </c>
      <c r="O1160">
        <v>13</v>
      </c>
      <c r="P1160">
        <v>12</v>
      </c>
      <c r="Q1160">
        <v>31</v>
      </c>
      <c r="R1160">
        <v>22</v>
      </c>
      <c r="S1160">
        <v>13</v>
      </c>
      <c r="T1160">
        <v>22</v>
      </c>
      <c r="U1160">
        <v>411</v>
      </c>
      <c r="V1160">
        <v>20</v>
      </c>
      <c r="W1160">
        <v>26</v>
      </c>
      <c r="X1160">
        <v>0</v>
      </c>
      <c r="Y1160">
        <v>20</v>
      </c>
      <c r="Z1160">
        <v>7</v>
      </c>
      <c r="AA1160">
        <v>12</v>
      </c>
      <c r="AB1160">
        <v>7</v>
      </c>
      <c r="AC1160">
        <v>31</v>
      </c>
      <c r="AD1160">
        <f t="shared" si="192"/>
        <v>12473</v>
      </c>
      <c r="AE1160" s="5">
        <f t="shared" si="193"/>
        <v>3.464722222222222</v>
      </c>
      <c r="AF1160" s="5">
        <f t="shared" si="194"/>
        <v>4.535277777777778</v>
      </c>
      <c r="AG1160" s="5">
        <f t="shared" si="195"/>
        <v>0.29166666666666669</v>
      </c>
      <c r="AH1160" s="5">
        <f t="shared" si="196"/>
        <v>0.83333333333333337</v>
      </c>
      <c r="AI1160" s="5">
        <f t="shared" si="197"/>
        <v>0.14436342592592591</v>
      </c>
    </row>
    <row r="1161" spans="2:35" x14ac:dyDescent="0.3">
      <c r="B1161">
        <v>54707</v>
      </c>
      <c r="C1161" s="7">
        <v>44222</v>
      </c>
      <c r="D1161" s="6">
        <f t="shared" si="190"/>
        <v>2021</v>
      </c>
      <c r="E1161" s="4" t="str">
        <f t="shared" si="187"/>
        <v>Q1-2021</v>
      </c>
      <c r="F1161" s="4" t="str">
        <f t="shared" si="188"/>
        <v>January</v>
      </c>
      <c r="G1161" s="6">
        <f t="shared" si="191"/>
        <v>5</v>
      </c>
      <c r="H1161" s="4" t="str">
        <f t="shared" si="189"/>
        <v>Tuesday</v>
      </c>
      <c r="I1161">
        <v>1</v>
      </c>
      <c r="J1161">
        <v>29</v>
      </c>
      <c r="K1161">
        <v>19</v>
      </c>
      <c r="L1161">
        <v>3</v>
      </c>
      <c r="M1161">
        <v>27</v>
      </c>
      <c r="N1161">
        <v>26</v>
      </c>
      <c r="O1161">
        <v>14</v>
      </c>
      <c r="P1161">
        <v>14</v>
      </c>
      <c r="Q1161">
        <v>81</v>
      </c>
      <c r="R1161">
        <v>26</v>
      </c>
      <c r="S1161">
        <v>14</v>
      </c>
      <c r="T1161">
        <v>25</v>
      </c>
      <c r="U1161">
        <v>295</v>
      </c>
      <c r="V1161">
        <v>21</v>
      </c>
      <c r="W1161">
        <v>21</v>
      </c>
      <c r="X1161">
        <v>2</v>
      </c>
      <c r="Y1161">
        <v>24</v>
      </c>
      <c r="Z1161">
        <v>6</v>
      </c>
      <c r="AA1161">
        <v>15</v>
      </c>
      <c r="AB1161">
        <v>6</v>
      </c>
      <c r="AC1161">
        <v>58</v>
      </c>
      <c r="AD1161">
        <f t="shared" si="192"/>
        <v>11421</v>
      </c>
      <c r="AE1161" s="5">
        <f t="shared" si="193"/>
        <v>3.1724999999999999</v>
      </c>
      <c r="AF1161" s="5">
        <f t="shared" si="194"/>
        <v>4.8275000000000006</v>
      </c>
      <c r="AG1161" s="5">
        <f t="shared" si="195"/>
        <v>0.23076923076923078</v>
      </c>
      <c r="AH1161" s="5">
        <f t="shared" si="196"/>
        <v>0.80769230769230771</v>
      </c>
      <c r="AI1161" s="5">
        <f t="shared" si="197"/>
        <v>0.12201923076923077</v>
      </c>
    </row>
    <row r="1162" spans="2:35" x14ac:dyDescent="0.3">
      <c r="B1162">
        <v>54708</v>
      </c>
      <c r="C1162" s="7">
        <v>44222</v>
      </c>
      <c r="D1162" s="6">
        <f t="shared" si="190"/>
        <v>2021</v>
      </c>
      <c r="E1162" s="4" t="str">
        <f t="shared" si="187"/>
        <v>Q1-2021</v>
      </c>
      <c r="F1162" s="4" t="str">
        <f t="shared" si="188"/>
        <v>January</v>
      </c>
      <c r="G1162" s="6">
        <f t="shared" si="191"/>
        <v>5</v>
      </c>
      <c r="H1162" s="4" t="str">
        <f t="shared" si="189"/>
        <v>Tuesday</v>
      </c>
      <c r="I1162">
        <v>2</v>
      </c>
      <c r="J1162">
        <v>27</v>
      </c>
      <c r="K1162">
        <v>23</v>
      </c>
      <c r="L1162">
        <v>2</v>
      </c>
      <c r="M1162">
        <v>38</v>
      </c>
      <c r="N1162">
        <v>25</v>
      </c>
      <c r="O1162">
        <v>20</v>
      </c>
      <c r="P1162">
        <v>13</v>
      </c>
      <c r="Q1162">
        <v>32</v>
      </c>
      <c r="R1162">
        <v>28</v>
      </c>
      <c r="S1162">
        <v>12</v>
      </c>
      <c r="T1162">
        <v>24</v>
      </c>
      <c r="U1162">
        <v>206</v>
      </c>
      <c r="V1162">
        <v>21</v>
      </c>
      <c r="W1162">
        <v>24</v>
      </c>
      <c r="X1162">
        <v>1</v>
      </c>
      <c r="Y1162">
        <v>18</v>
      </c>
      <c r="Z1162">
        <v>6</v>
      </c>
      <c r="AA1162">
        <v>21</v>
      </c>
      <c r="AB1162">
        <v>6</v>
      </c>
      <c r="AC1162">
        <v>49</v>
      </c>
      <c r="AD1162">
        <f t="shared" si="192"/>
        <v>8244</v>
      </c>
      <c r="AE1162" s="5">
        <f t="shared" si="193"/>
        <v>2.29</v>
      </c>
      <c r="AF1162" s="5">
        <f t="shared" si="194"/>
        <v>5.71</v>
      </c>
      <c r="AG1162" s="5">
        <f t="shared" si="195"/>
        <v>0.24</v>
      </c>
      <c r="AH1162" s="5">
        <f t="shared" si="196"/>
        <v>0.84</v>
      </c>
      <c r="AI1162" s="5">
        <f t="shared" si="197"/>
        <v>9.1600000000000001E-2</v>
      </c>
    </row>
    <row r="1163" spans="2:35" x14ac:dyDescent="0.3">
      <c r="B1163">
        <v>54709</v>
      </c>
      <c r="C1163" s="7">
        <v>44223</v>
      </c>
      <c r="D1163" s="6">
        <f t="shared" si="190"/>
        <v>2021</v>
      </c>
      <c r="E1163" s="4" t="str">
        <f t="shared" si="187"/>
        <v>Q1-2021</v>
      </c>
      <c r="F1163" s="4" t="str">
        <f t="shared" si="188"/>
        <v>January</v>
      </c>
      <c r="G1163" s="6">
        <f t="shared" si="191"/>
        <v>5</v>
      </c>
      <c r="H1163" s="4" t="str">
        <f t="shared" si="189"/>
        <v>Wednesday</v>
      </c>
      <c r="I1163">
        <v>1</v>
      </c>
      <c r="J1163">
        <v>28</v>
      </c>
      <c r="K1163">
        <v>17</v>
      </c>
      <c r="L1163">
        <v>3</v>
      </c>
      <c r="M1163">
        <v>32</v>
      </c>
      <c r="N1163">
        <v>25</v>
      </c>
      <c r="O1163">
        <v>19</v>
      </c>
      <c r="P1163">
        <v>14</v>
      </c>
      <c r="Q1163">
        <v>90</v>
      </c>
      <c r="R1163">
        <v>26</v>
      </c>
      <c r="S1163">
        <v>14</v>
      </c>
      <c r="T1163">
        <v>24</v>
      </c>
      <c r="U1163">
        <v>214</v>
      </c>
      <c r="V1163">
        <v>21</v>
      </c>
      <c r="W1163">
        <v>14</v>
      </c>
      <c r="X1163">
        <v>1</v>
      </c>
      <c r="Y1163">
        <v>24</v>
      </c>
      <c r="Z1163">
        <v>6</v>
      </c>
      <c r="AA1163">
        <v>17</v>
      </c>
      <c r="AB1163">
        <v>6</v>
      </c>
      <c r="AC1163">
        <v>84</v>
      </c>
      <c r="AD1163">
        <f t="shared" si="192"/>
        <v>9245</v>
      </c>
      <c r="AE1163" s="5">
        <f t="shared" si="193"/>
        <v>2.5680555555555555</v>
      </c>
      <c r="AF1163" s="5">
        <f t="shared" si="194"/>
        <v>5.4319444444444445</v>
      </c>
      <c r="AG1163" s="5">
        <f t="shared" si="195"/>
        <v>0.24</v>
      </c>
      <c r="AH1163" s="5">
        <f t="shared" si="196"/>
        <v>0.84</v>
      </c>
      <c r="AI1163" s="5">
        <f t="shared" si="197"/>
        <v>0.10272222222222221</v>
      </c>
    </row>
    <row r="1164" spans="2:35" x14ac:dyDescent="0.3">
      <c r="B1164">
        <v>54710</v>
      </c>
      <c r="C1164" s="7">
        <v>44223</v>
      </c>
      <c r="D1164" s="6">
        <f t="shared" si="190"/>
        <v>2021</v>
      </c>
      <c r="E1164" s="4" t="str">
        <f t="shared" si="187"/>
        <v>Q1-2021</v>
      </c>
      <c r="F1164" s="4" t="str">
        <f t="shared" si="188"/>
        <v>January</v>
      </c>
      <c r="G1164" s="6">
        <f t="shared" si="191"/>
        <v>5</v>
      </c>
      <c r="H1164" s="4" t="str">
        <f t="shared" si="189"/>
        <v>Wednesday</v>
      </c>
      <c r="I1164">
        <v>2</v>
      </c>
      <c r="J1164">
        <v>26</v>
      </c>
      <c r="K1164">
        <v>43</v>
      </c>
      <c r="L1164">
        <v>2</v>
      </c>
      <c r="M1164">
        <v>22</v>
      </c>
      <c r="N1164">
        <v>24</v>
      </c>
      <c r="O1164">
        <v>15</v>
      </c>
      <c r="P1164">
        <v>11</v>
      </c>
      <c r="Q1164">
        <v>37</v>
      </c>
      <c r="R1164">
        <v>24</v>
      </c>
      <c r="S1164">
        <v>12</v>
      </c>
      <c r="T1164">
        <v>26</v>
      </c>
      <c r="U1164">
        <v>328</v>
      </c>
      <c r="V1164">
        <v>21</v>
      </c>
      <c r="W1164">
        <v>25</v>
      </c>
      <c r="X1164">
        <v>1</v>
      </c>
      <c r="Y1164">
        <v>21</v>
      </c>
      <c r="Z1164">
        <v>6</v>
      </c>
      <c r="AA1164">
        <v>26</v>
      </c>
      <c r="AB1164">
        <v>6</v>
      </c>
      <c r="AC1164">
        <v>62</v>
      </c>
      <c r="AD1164">
        <f t="shared" si="192"/>
        <v>10937</v>
      </c>
      <c r="AE1164" s="5">
        <f t="shared" si="193"/>
        <v>3.0380555555555557</v>
      </c>
      <c r="AF1164" s="5">
        <f t="shared" si="194"/>
        <v>4.9619444444444447</v>
      </c>
      <c r="AG1164" s="5">
        <f t="shared" si="195"/>
        <v>0.25</v>
      </c>
      <c r="AH1164" s="5">
        <f t="shared" si="196"/>
        <v>0.875</v>
      </c>
      <c r="AI1164" s="5">
        <f t="shared" si="197"/>
        <v>0.12658564814814816</v>
      </c>
    </row>
    <row r="1165" spans="2:35" x14ac:dyDescent="0.3">
      <c r="B1165">
        <v>54711</v>
      </c>
      <c r="C1165" s="7">
        <v>44224</v>
      </c>
      <c r="D1165" s="6">
        <f t="shared" si="190"/>
        <v>2021</v>
      </c>
      <c r="E1165" s="4" t="str">
        <f t="shared" si="187"/>
        <v>Q1-2021</v>
      </c>
      <c r="F1165" s="4" t="str">
        <f t="shared" si="188"/>
        <v>January</v>
      </c>
      <c r="G1165" s="6">
        <f t="shared" si="191"/>
        <v>5</v>
      </c>
      <c r="H1165" s="4" t="str">
        <f t="shared" si="189"/>
        <v>Thursday</v>
      </c>
      <c r="I1165">
        <v>1</v>
      </c>
      <c r="J1165">
        <v>27</v>
      </c>
      <c r="K1165">
        <v>17</v>
      </c>
      <c r="L1165">
        <v>2</v>
      </c>
      <c r="M1165">
        <v>25</v>
      </c>
      <c r="N1165">
        <v>25</v>
      </c>
      <c r="O1165">
        <v>12</v>
      </c>
      <c r="P1165">
        <v>14</v>
      </c>
      <c r="Q1165">
        <v>60</v>
      </c>
      <c r="R1165">
        <v>22</v>
      </c>
      <c r="S1165">
        <v>14</v>
      </c>
      <c r="T1165">
        <v>23</v>
      </c>
      <c r="U1165">
        <v>355</v>
      </c>
      <c r="V1165">
        <v>22</v>
      </c>
      <c r="W1165">
        <v>21</v>
      </c>
      <c r="X1165">
        <v>2</v>
      </c>
      <c r="Y1165">
        <v>23</v>
      </c>
      <c r="Z1165">
        <v>6</v>
      </c>
      <c r="AA1165">
        <v>14</v>
      </c>
      <c r="AB1165">
        <v>6</v>
      </c>
      <c r="AC1165">
        <v>53</v>
      </c>
      <c r="AD1165">
        <f t="shared" si="192"/>
        <v>12092</v>
      </c>
      <c r="AE1165" s="5">
        <f t="shared" si="193"/>
        <v>3.358888888888889</v>
      </c>
      <c r="AF1165" s="5">
        <f t="shared" si="194"/>
        <v>4.641111111111111</v>
      </c>
      <c r="AG1165" s="5">
        <f t="shared" si="195"/>
        <v>0.24</v>
      </c>
      <c r="AH1165" s="5">
        <f t="shared" si="196"/>
        <v>0.88</v>
      </c>
      <c r="AI1165" s="5">
        <f t="shared" si="197"/>
        <v>0.13435555555555556</v>
      </c>
    </row>
    <row r="1166" spans="2:35" x14ac:dyDescent="0.3">
      <c r="B1166">
        <v>54712</v>
      </c>
      <c r="C1166" s="7">
        <v>44224</v>
      </c>
      <c r="D1166" s="6">
        <f t="shared" si="190"/>
        <v>2021</v>
      </c>
      <c r="E1166" s="4" t="str">
        <f t="shared" si="187"/>
        <v>Q1-2021</v>
      </c>
      <c r="F1166" s="4" t="str">
        <f t="shared" si="188"/>
        <v>January</v>
      </c>
      <c r="G1166" s="6">
        <f t="shared" si="191"/>
        <v>5</v>
      </c>
      <c r="H1166" s="4" t="str">
        <f t="shared" si="189"/>
        <v>Thursday</v>
      </c>
      <c r="I1166">
        <v>2</v>
      </c>
      <c r="J1166">
        <v>28</v>
      </c>
      <c r="K1166">
        <v>27</v>
      </c>
      <c r="L1166">
        <v>3</v>
      </c>
      <c r="M1166">
        <v>35</v>
      </c>
      <c r="N1166">
        <v>25</v>
      </c>
      <c r="O1166">
        <v>14</v>
      </c>
      <c r="P1166">
        <v>12</v>
      </c>
      <c r="Q1166">
        <v>86</v>
      </c>
      <c r="R1166">
        <v>12</v>
      </c>
      <c r="S1166">
        <v>12</v>
      </c>
      <c r="T1166">
        <v>23</v>
      </c>
      <c r="U1166">
        <v>204</v>
      </c>
      <c r="V1166">
        <v>20</v>
      </c>
      <c r="W1166">
        <v>16</v>
      </c>
      <c r="X1166">
        <v>0</v>
      </c>
      <c r="Y1166">
        <v>23</v>
      </c>
      <c r="Z1166">
        <v>6</v>
      </c>
      <c r="AA1166">
        <v>25</v>
      </c>
      <c r="AB1166">
        <v>6</v>
      </c>
      <c r="AC1166">
        <v>60</v>
      </c>
      <c r="AD1166">
        <f t="shared" si="192"/>
        <v>8343</v>
      </c>
      <c r="AE1166" s="5">
        <f t="shared" si="193"/>
        <v>2.3174999999999999</v>
      </c>
      <c r="AF1166" s="5">
        <f t="shared" si="194"/>
        <v>5.6825000000000001</v>
      </c>
      <c r="AG1166" s="5">
        <f t="shared" si="195"/>
        <v>0.24</v>
      </c>
      <c r="AH1166" s="5">
        <f t="shared" si="196"/>
        <v>0.8</v>
      </c>
      <c r="AI1166" s="5">
        <f t="shared" si="197"/>
        <v>9.2699999999999991E-2</v>
      </c>
    </row>
    <row r="1167" spans="2:35" x14ac:dyDescent="0.3">
      <c r="B1167">
        <v>54713</v>
      </c>
      <c r="C1167" s="7">
        <v>44225</v>
      </c>
      <c r="D1167" s="6">
        <f t="shared" si="190"/>
        <v>2021</v>
      </c>
      <c r="E1167" s="4" t="str">
        <f t="shared" si="187"/>
        <v>Q1-2021</v>
      </c>
      <c r="F1167" s="4" t="str">
        <f t="shared" si="188"/>
        <v>January</v>
      </c>
      <c r="G1167" s="6">
        <f t="shared" si="191"/>
        <v>5</v>
      </c>
      <c r="H1167" s="4" t="str">
        <f t="shared" si="189"/>
        <v>Friday</v>
      </c>
      <c r="I1167">
        <v>1</v>
      </c>
      <c r="J1167">
        <v>27</v>
      </c>
      <c r="K1167">
        <v>16</v>
      </c>
      <c r="L1167">
        <v>2</v>
      </c>
      <c r="M1167">
        <v>20</v>
      </c>
      <c r="N1167">
        <v>25</v>
      </c>
      <c r="O1167">
        <v>23</v>
      </c>
      <c r="P1167">
        <v>14</v>
      </c>
      <c r="Q1167">
        <v>43</v>
      </c>
      <c r="R1167">
        <v>16</v>
      </c>
      <c r="S1167">
        <v>14</v>
      </c>
      <c r="T1167">
        <v>23</v>
      </c>
      <c r="U1167">
        <v>339</v>
      </c>
      <c r="V1167">
        <v>21</v>
      </c>
      <c r="W1167">
        <v>18</v>
      </c>
      <c r="X1167">
        <v>2</v>
      </c>
      <c r="Y1167">
        <v>22</v>
      </c>
      <c r="Z1167">
        <v>6</v>
      </c>
      <c r="AA1167">
        <v>25</v>
      </c>
      <c r="AB1167">
        <v>6</v>
      </c>
      <c r="AC1167">
        <v>82</v>
      </c>
      <c r="AD1167">
        <f t="shared" si="192"/>
        <v>11817</v>
      </c>
      <c r="AE1167" s="5">
        <f t="shared" si="193"/>
        <v>3.2825000000000002</v>
      </c>
      <c r="AF1167" s="5">
        <f t="shared" si="194"/>
        <v>4.7174999999999994</v>
      </c>
      <c r="AG1167" s="5">
        <f t="shared" si="195"/>
        <v>0.24</v>
      </c>
      <c r="AH1167" s="5">
        <f t="shared" si="196"/>
        <v>0.84</v>
      </c>
      <c r="AI1167" s="5">
        <f t="shared" si="197"/>
        <v>0.1313</v>
      </c>
    </row>
    <row r="1168" spans="2:35" x14ac:dyDescent="0.3">
      <c r="B1168">
        <v>54714</v>
      </c>
      <c r="C1168" s="7">
        <v>44225</v>
      </c>
      <c r="D1168" s="6">
        <f t="shared" si="190"/>
        <v>2021</v>
      </c>
      <c r="E1168" s="4" t="str">
        <f t="shared" si="187"/>
        <v>Q1-2021</v>
      </c>
      <c r="F1168" s="4" t="str">
        <f t="shared" si="188"/>
        <v>January</v>
      </c>
      <c r="G1168" s="6">
        <f t="shared" si="191"/>
        <v>5</v>
      </c>
      <c r="H1168" s="4" t="str">
        <f t="shared" si="189"/>
        <v>Friday</v>
      </c>
      <c r="I1168">
        <v>2</v>
      </c>
      <c r="J1168">
        <v>29</v>
      </c>
      <c r="K1168">
        <v>38</v>
      </c>
      <c r="L1168">
        <v>3</v>
      </c>
      <c r="M1168">
        <v>42</v>
      </c>
      <c r="N1168">
        <v>26</v>
      </c>
      <c r="O1168">
        <v>21</v>
      </c>
      <c r="P1168">
        <v>12</v>
      </c>
      <c r="Q1168">
        <v>80</v>
      </c>
      <c r="R1168">
        <v>30</v>
      </c>
      <c r="S1168">
        <v>13</v>
      </c>
      <c r="T1168">
        <v>25</v>
      </c>
      <c r="U1168">
        <v>406</v>
      </c>
      <c r="V1168">
        <v>21</v>
      </c>
      <c r="W1168">
        <v>29</v>
      </c>
      <c r="X1168">
        <v>1</v>
      </c>
      <c r="Y1168">
        <v>19</v>
      </c>
      <c r="Z1168">
        <v>7</v>
      </c>
      <c r="AA1168">
        <v>20</v>
      </c>
      <c r="AB1168">
        <v>7</v>
      </c>
      <c r="AC1168">
        <v>52</v>
      </c>
      <c r="AD1168">
        <f t="shared" si="192"/>
        <v>14602</v>
      </c>
      <c r="AE1168" s="5">
        <f t="shared" si="193"/>
        <v>4.056111111111111</v>
      </c>
      <c r="AF1168" s="5">
        <f t="shared" si="194"/>
        <v>3.943888888888889</v>
      </c>
      <c r="AG1168" s="5">
        <f t="shared" si="195"/>
        <v>0.26923076923076922</v>
      </c>
      <c r="AH1168" s="5">
        <f t="shared" si="196"/>
        <v>0.80769230769230771</v>
      </c>
      <c r="AI1168" s="5">
        <f t="shared" si="197"/>
        <v>0.15600427350427351</v>
      </c>
    </row>
    <row r="1169" spans="2:35" x14ac:dyDescent="0.3">
      <c r="B1169">
        <v>54715</v>
      </c>
      <c r="C1169" s="7">
        <v>44226</v>
      </c>
      <c r="D1169" s="6">
        <f t="shared" si="190"/>
        <v>2021</v>
      </c>
      <c r="E1169" s="4" t="str">
        <f t="shared" si="187"/>
        <v>Q1-2021</v>
      </c>
      <c r="F1169" s="4" t="str">
        <f t="shared" si="188"/>
        <v>January</v>
      </c>
      <c r="G1169" s="6">
        <f t="shared" si="191"/>
        <v>5</v>
      </c>
      <c r="H1169" s="4" t="str">
        <f t="shared" si="189"/>
        <v>Saturday</v>
      </c>
      <c r="I1169">
        <v>1</v>
      </c>
      <c r="J1169">
        <v>27</v>
      </c>
      <c r="K1169">
        <v>17</v>
      </c>
      <c r="L1169">
        <v>3</v>
      </c>
      <c r="M1169">
        <v>33</v>
      </c>
      <c r="N1169">
        <v>24</v>
      </c>
      <c r="O1169">
        <v>22</v>
      </c>
      <c r="P1169">
        <v>14</v>
      </c>
      <c r="Q1169">
        <v>48</v>
      </c>
      <c r="R1169">
        <v>26</v>
      </c>
      <c r="S1169">
        <v>15</v>
      </c>
      <c r="T1169">
        <v>22</v>
      </c>
      <c r="U1169">
        <v>239</v>
      </c>
      <c r="V1169">
        <v>21</v>
      </c>
      <c r="W1169">
        <v>29</v>
      </c>
      <c r="X1169">
        <v>2</v>
      </c>
      <c r="Y1169">
        <v>25</v>
      </c>
      <c r="Z1169">
        <v>6</v>
      </c>
      <c r="AA1169">
        <v>12</v>
      </c>
      <c r="AB1169">
        <v>6</v>
      </c>
      <c r="AC1169">
        <v>53</v>
      </c>
      <c r="AD1169">
        <f t="shared" si="192"/>
        <v>9133</v>
      </c>
      <c r="AE1169" s="5">
        <f t="shared" si="193"/>
        <v>2.5369444444444444</v>
      </c>
      <c r="AF1169" s="5">
        <f t="shared" si="194"/>
        <v>5.463055555555556</v>
      </c>
      <c r="AG1169" s="5">
        <f t="shared" si="195"/>
        <v>0.25</v>
      </c>
      <c r="AH1169" s="5">
        <f t="shared" si="196"/>
        <v>0.875</v>
      </c>
      <c r="AI1169" s="5">
        <f t="shared" si="197"/>
        <v>0.10570601851851852</v>
      </c>
    </row>
    <row r="1170" spans="2:35" x14ac:dyDescent="0.3">
      <c r="B1170">
        <v>54716</v>
      </c>
      <c r="C1170" s="7">
        <v>44228</v>
      </c>
      <c r="D1170" s="6">
        <f t="shared" si="190"/>
        <v>2021</v>
      </c>
      <c r="E1170" s="4" t="str">
        <f t="shared" si="187"/>
        <v>Q1-2021</v>
      </c>
      <c r="F1170" s="4" t="str">
        <f t="shared" si="188"/>
        <v>February</v>
      </c>
      <c r="G1170" s="6">
        <f t="shared" si="191"/>
        <v>6</v>
      </c>
      <c r="H1170" s="4" t="str">
        <f t="shared" si="189"/>
        <v>Monday</v>
      </c>
      <c r="I1170">
        <v>1</v>
      </c>
      <c r="J1170">
        <v>26</v>
      </c>
      <c r="K1170">
        <v>41</v>
      </c>
      <c r="L1170">
        <v>1</v>
      </c>
      <c r="M1170">
        <v>25</v>
      </c>
      <c r="N1170">
        <v>25</v>
      </c>
      <c r="O1170">
        <v>13</v>
      </c>
      <c r="P1170">
        <v>11</v>
      </c>
      <c r="Q1170">
        <v>68</v>
      </c>
      <c r="R1170">
        <v>22</v>
      </c>
      <c r="S1170">
        <v>13</v>
      </c>
      <c r="T1170">
        <v>20</v>
      </c>
      <c r="U1170">
        <v>236</v>
      </c>
      <c r="V1170">
        <v>21</v>
      </c>
      <c r="W1170">
        <v>23</v>
      </c>
      <c r="X1170">
        <v>0</v>
      </c>
      <c r="Y1170">
        <v>24</v>
      </c>
      <c r="Z1170">
        <v>7</v>
      </c>
      <c r="AA1170">
        <v>27</v>
      </c>
      <c r="AB1170">
        <v>7</v>
      </c>
      <c r="AC1170">
        <v>40</v>
      </c>
      <c r="AD1170">
        <f t="shared" si="192"/>
        <v>9058</v>
      </c>
      <c r="AE1170" s="5">
        <f t="shared" si="193"/>
        <v>2.516111111111111</v>
      </c>
      <c r="AF1170" s="5">
        <f t="shared" si="194"/>
        <v>5.483888888888889</v>
      </c>
      <c r="AG1170" s="5">
        <f t="shared" si="195"/>
        <v>0.28000000000000003</v>
      </c>
      <c r="AH1170" s="5">
        <f t="shared" si="196"/>
        <v>0.84</v>
      </c>
      <c r="AI1170" s="5">
        <f t="shared" si="197"/>
        <v>0.10064444444444444</v>
      </c>
    </row>
    <row r="1171" spans="2:35" x14ac:dyDescent="0.3">
      <c r="B1171">
        <v>54717</v>
      </c>
      <c r="C1171" s="7">
        <v>44228</v>
      </c>
      <c r="D1171" s="6">
        <f t="shared" si="190"/>
        <v>2021</v>
      </c>
      <c r="E1171" s="4" t="str">
        <f t="shared" si="187"/>
        <v>Q1-2021</v>
      </c>
      <c r="F1171" s="4" t="str">
        <f t="shared" si="188"/>
        <v>February</v>
      </c>
      <c r="G1171" s="6">
        <f t="shared" si="191"/>
        <v>6</v>
      </c>
      <c r="H1171" s="4" t="str">
        <f t="shared" si="189"/>
        <v>Monday</v>
      </c>
      <c r="I1171">
        <v>2</v>
      </c>
      <c r="J1171">
        <v>27</v>
      </c>
      <c r="K1171">
        <v>39</v>
      </c>
      <c r="L1171">
        <v>2</v>
      </c>
      <c r="M1171">
        <v>26</v>
      </c>
      <c r="N1171">
        <v>25</v>
      </c>
      <c r="O1171">
        <v>20</v>
      </c>
      <c r="P1171">
        <v>14</v>
      </c>
      <c r="Q1171">
        <v>85</v>
      </c>
      <c r="R1171">
        <v>29</v>
      </c>
      <c r="S1171">
        <v>14</v>
      </c>
      <c r="T1171">
        <v>22</v>
      </c>
      <c r="U1171">
        <v>175</v>
      </c>
      <c r="V1171">
        <v>21</v>
      </c>
      <c r="W1171">
        <v>21</v>
      </c>
      <c r="X1171">
        <v>1</v>
      </c>
      <c r="Y1171">
        <v>25</v>
      </c>
      <c r="Z1171">
        <v>8</v>
      </c>
      <c r="AA1171">
        <v>16</v>
      </c>
      <c r="AB1171">
        <v>8</v>
      </c>
      <c r="AC1171">
        <v>83</v>
      </c>
      <c r="AD1171">
        <f t="shared" si="192"/>
        <v>8542</v>
      </c>
      <c r="AE1171" s="5">
        <f t="shared" si="193"/>
        <v>2.3727777777777779</v>
      </c>
      <c r="AF1171" s="5">
        <f t="shared" si="194"/>
        <v>5.6272222222222226</v>
      </c>
      <c r="AG1171" s="5">
        <f t="shared" si="195"/>
        <v>0.32</v>
      </c>
      <c r="AH1171" s="5">
        <f t="shared" si="196"/>
        <v>0.84</v>
      </c>
      <c r="AI1171" s="5">
        <f t="shared" si="197"/>
        <v>9.4911111111111113E-2</v>
      </c>
    </row>
    <row r="1172" spans="2:35" x14ac:dyDescent="0.3">
      <c r="B1172">
        <v>54718</v>
      </c>
      <c r="C1172" s="7">
        <v>44229</v>
      </c>
      <c r="D1172" s="6">
        <f t="shared" si="190"/>
        <v>2021</v>
      </c>
      <c r="E1172" s="4" t="str">
        <f t="shared" si="187"/>
        <v>Q1-2021</v>
      </c>
      <c r="F1172" s="4" t="str">
        <f t="shared" si="188"/>
        <v>February</v>
      </c>
      <c r="G1172" s="6">
        <f t="shared" si="191"/>
        <v>6</v>
      </c>
      <c r="H1172" s="4" t="str">
        <f t="shared" si="189"/>
        <v>Tuesday</v>
      </c>
      <c r="I1172">
        <v>1</v>
      </c>
      <c r="J1172">
        <v>27</v>
      </c>
      <c r="K1172">
        <v>44</v>
      </c>
      <c r="L1172">
        <v>2</v>
      </c>
      <c r="M1172">
        <v>40</v>
      </c>
      <c r="N1172">
        <v>25</v>
      </c>
      <c r="O1172">
        <v>28</v>
      </c>
      <c r="P1172">
        <v>11</v>
      </c>
      <c r="Q1172">
        <v>58</v>
      </c>
      <c r="R1172">
        <v>16</v>
      </c>
      <c r="S1172">
        <v>12</v>
      </c>
      <c r="T1172">
        <v>20</v>
      </c>
      <c r="U1172">
        <v>334</v>
      </c>
      <c r="V1172">
        <v>22</v>
      </c>
      <c r="W1172">
        <v>24</v>
      </c>
      <c r="X1172">
        <v>0</v>
      </c>
      <c r="Y1172">
        <v>22</v>
      </c>
      <c r="Z1172">
        <v>6</v>
      </c>
      <c r="AA1172">
        <v>24</v>
      </c>
      <c r="AB1172">
        <v>6</v>
      </c>
      <c r="AC1172">
        <v>79</v>
      </c>
      <c r="AD1172">
        <f t="shared" si="192"/>
        <v>11858</v>
      </c>
      <c r="AE1172" s="5">
        <f t="shared" si="193"/>
        <v>3.2938888888888891</v>
      </c>
      <c r="AF1172" s="5">
        <f t="shared" si="194"/>
        <v>4.7061111111111114</v>
      </c>
      <c r="AG1172" s="5">
        <f t="shared" si="195"/>
        <v>0.24</v>
      </c>
      <c r="AH1172" s="5">
        <f t="shared" si="196"/>
        <v>0.88</v>
      </c>
      <c r="AI1172" s="5">
        <f t="shared" si="197"/>
        <v>0.13175555555555557</v>
      </c>
    </row>
    <row r="1173" spans="2:35" x14ac:dyDescent="0.3">
      <c r="B1173">
        <v>54719</v>
      </c>
      <c r="C1173" s="7">
        <v>44229</v>
      </c>
      <c r="D1173" s="6">
        <f t="shared" si="190"/>
        <v>2021</v>
      </c>
      <c r="E1173" s="4" t="str">
        <f t="shared" si="187"/>
        <v>Q1-2021</v>
      </c>
      <c r="F1173" s="4" t="str">
        <f t="shared" si="188"/>
        <v>February</v>
      </c>
      <c r="G1173" s="6">
        <f t="shared" si="191"/>
        <v>6</v>
      </c>
      <c r="H1173" s="4" t="str">
        <f t="shared" si="189"/>
        <v>Tuesday</v>
      </c>
      <c r="I1173">
        <v>2</v>
      </c>
      <c r="J1173">
        <v>28</v>
      </c>
      <c r="K1173">
        <v>42</v>
      </c>
      <c r="L1173">
        <v>3</v>
      </c>
      <c r="M1173">
        <v>42</v>
      </c>
      <c r="N1173">
        <v>25</v>
      </c>
      <c r="O1173">
        <v>25</v>
      </c>
      <c r="P1173">
        <v>13</v>
      </c>
      <c r="Q1173">
        <v>88</v>
      </c>
      <c r="R1173">
        <v>25</v>
      </c>
      <c r="S1173">
        <v>13</v>
      </c>
      <c r="T1173">
        <v>23</v>
      </c>
      <c r="U1173">
        <v>373</v>
      </c>
      <c r="V1173">
        <v>21</v>
      </c>
      <c r="W1173">
        <v>20</v>
      </c>
      <c r="X1173">
        <v>2</v>
      </c>
      <c r="Y1173">
        <v>23</v>
      </c>
      <c r="Z1173">
        <v>7</v>
      </c>
      <c r="AA1173">
        <v>15</v>
      </c>
      <c r="AB1173">
        <v>7</v>
      </c>
      <c r="AC1173">
        <v>57</v>
      </c>
      <c r="AD1173">
        <f t="shared" si="192"/>
        <v>13264</v>
      </c>
      <c r="AE1173" s="5">
        <f t="shared" si="193"/>
        <v>3.6844444444444444</v>
      </c>
      <c r="AF1173" s="5">
        <f t="shared" si="194"/>
        <v>4.3155555555555551</v>
      </c>
      <c r="AG1173" s="5">
        <f t="shared" si="195"/>
        <v>0.28000000000000003</v>
      </c>
      <c r="AH1173" s="5">
        <f t="shared" si="196"/>
        <v>0.84</v>
      </c>
      <c r="AI1173" s="5">
        <f t="shared" si="197"/>
        <v>0.14737777777777777</v>
      </c>
    </row>
    <row r="1174" spans="2:35" x14ac:dyDescent="0.3">
      <c r="B1174">
        <v>54720</v>
      </c>
      <c r="C1174" s="7">
        <v>44230</v>
      </c>
      <c r="D1174" s="6">
        <f t="shared" si="190"/>
        <v>2021</v>
      </c>
      <c r="E1174" s="4" t="str">
        <f t="shared" si="187"/>
        <v>Q1-2021</v>
      </c>
      <c r="F1174" s="4" t="str">
        <f t="shared" si="188"/>
        <v>February</v>
      </c>
      <c r="G1174" s="6">
        <f t="shared" si="191"/>
        <v>6</v>
      </c>
      <c r="H1174" s="4" t="str">
        <f t="shared" si="189"/>
        <v>Wednesday</v>
      </c>
      <c r="I1174">
        <v>1</v>
      </c>
      <c r="J1174">
        <v>27</v>
      </c>
      <c r="K1174">
        <v>40</v>
      </c>
      <c r="L1174">
        <v>2</v>
      </c>
      <c r="M1174">
        <v>43</v>
      </c>
      <c r="N1174">
        <v>25</v>
      </c>
      <c r="O1174">
        <v>17</v>
      </c>
      <c r="P1174">
        <v>12</v>
      </c>
      <c r="Q1174">
        <v>82</v>
      </c>
      <c r="R1174">
        <v>12</v>
      </c>
      <c r="S1174">
        <v>14</v>
      </c>
      <c r="T1174">
        <v>19</v>
      </c>
      <c r="U1174">
        <v>361</v>
      </c>
      <c r="V1174">
        <v>21</v>
      </c>
      <c r="W1174">
        <v>27</v>
      </c>
      <c r="X1174">
        <v>1</v>
      </c>
      <c r="Y1174">
        <v>22</v>
      </c>
      <c r="Z1174">
        <v>6</v>
      </c>
      <c r="AA1174">
        <v>16</v>
      </c>
      <c r="AB1174">
        <v>6</v>
      </c>
      <c r="AC1174">
        <v>37</v>
      </c>
      <c r="AD1174">
        <f t="shared" si="192"/>
        <v>12322</v>
      </c>
      <c r="AE1174" s="5">
        <f t="shared" si="193"/>
        <v>3.4227777777777777</v>
      </c>
      <c r="AF1174" s="5">
        <f t="shared" si="194"/>
        <v>4.5772222222222219</v>
      </c>
      <c r="AG1174" s="5">
        <f t="shared" si="195"/>
        <v>0.24</v>
      </c>
      <c r="AH1174" s="5">
        <f t="shared" si="196"/>
        <v>0.84</v>
      </c>
      <c r="AI1174" s="5">
        <f t="shared" si="197"/>
        <v>0.13691111111111109</v>
      </c>
    </row>
    <row r="1175" spans="2:35" x14ac:dyDescent="0.3">
      <c r="B1175">
        <v>54721</v>
      </c>
      <c r="C1175" s="7">
        <v>44230</v>
      </c>
      <c r="D1175" s="6">
        <f t="shared" si="190"/>
        <v>2021</v>
      </c>
      <c r="E1175" s="4" t="str">
        <f t="shared" ref="E1175:E1238" si="198">"Q" &amp;ROUNDUP(MONTH(C1175)/3,0) &amp; "-" &amp; YEAR(C1175)</f>
        <v>Q1-2021</v>
      </c>
      <c r="F1175" s="4" t="str">
        <f t="shared" ref="F1175:F1238" si="199">TEXT(C1175,"mmmm")</f>
        <v>February</v>
      </c>
      <c r="G1175" s="6">
        <f t="shared" si="191"/>
        <v>6</v>
      </c>
      <c r="H1175" s="4" t="str">
        <f t="shared" ref="H1175:H1238" si="200">TEXT(C1175,"dddd")</f>
        <v>Wednesday</v>
      </c>
      <c r="I1175">
        <v>2</v>
      </c>
      <c r="J1175">
        <v>28</v>
      </c>
      <c r="K1175">
        <v>41</v>
      </c>
      <c r="L1175">
        <v>3</v>
      </c>
      <c r="M1175">
        <v>21</v>
      </c>
      <c r="N1175">
        <v>25</v>
      </c>
      <c r="O1175">
        <v>17</v>
      </c>
      <c r="P1175">
        <v>13</v>
      </c>
      <c r="Q1175">
        <v>35</v>
      </c>
      <c r="R1175">
        <v>30</v>
      </c>
      <c r="S1175">
        <v>13</v>
      </c>
      <c r="T1175">
        <v>20</v>
      </c>
      <c r="U1175">
        <v>282</v>
      </c>
      <c r="V1175">
        <v>20</v>
      </c>
      <c r="W1175">
        <v>22</v>
      </c>
      <c r="X1175">
        <v>1</v>
      </c>
      <c r="Y1175">
        <v>25</v>
      </c>
      <c r="Z1175">
        <v>8</v>
      </c>
      <c r="AA1175">
        <v>30</v>
      </c>
      <c r="AB1175">
        <v>8</v>
      </c>
      <c r="AC1175">
        <v>86</v>
      </c>
      <c r="AD1175">
        <f t="shared" si="192"/>
        <v>10508</v>
      </c>
      <c r="AE1175" s="5">
        <f t="shared" si="193"/>
        <v>2.9188888888888891</v>
      </c>
      <c r="AF1175" s="5">
        <f t="shared" si="194"/>
        <v>5.0811111111111114</v>
      </c>
      <c r="AG1175" s="5">
        <f t="shared" si="195"/>
        <v>0.32</v>
      </c>
      <c r="AH1175" s="5">
        <f t="shared" si="196"/>
        <v>0.8</v>
      </c>
      <c r="AI1175" s="5">
        <f t="shared" si="197"/>
        <v>0.11675555555555556</v>
      </c>
    </row>
    <row r="1176" spans="2:35" x14ac:dyDescent="0.3">
      <c r="B1176">
        <v>54722</v>
      </c>
      <c r="C1176" s="7">
        <v>44231</v>
      </c>
      <c r="D1176" s="6">
        <f t="shared" ref="D1176:D1239" si="201">YEAR(C1176)</f>
        <v>2021</v>
      </c>
      <c r="E1176" s="4" t="str">
        <f t="shared" si="198"/>
        <v>Q1-2021</v>
      </c>
      <c r="F1176" s="4" t="str">
        <f t="shared" si="199"/>
        <v>February</v>
      </c>
      <c r="G1176" s="6">
        <f t="shared" ref="G1176:G1239" si="202">WEEKNUM(C1176)</f>
        <v>6</v>
      </c>
      <c r="H1176" s="4" t="str">
        <f t="shared" si="200"/>
        <v>Thursday</v>
      </c>
      <c r="I1176">
        <v>1</v>
      </c>
      <c r="J1176">
        <v>27</v>
      </c>
      <c r="K1176">
        <v>22</v>
      </c>
      <c r="L1176">
        <v>2</v>
      </c>
      <c r="M1176">
        <v>23</v>
      </c>
      <c r="N1176">
        <v>25</v>
      </c>
      <c r="O1176">
        <v>30</v>
      </c>
      <c r="P1176">
        <v>13</v>
      </c>
      <c r="Q1176">
        <v>73</v>
      </c>
      <c r="R1176">
        <v>15</v>
      </c>
      <c r="S1176">
        <v>13</v>
      </c>
      <c r="T1176">
        <v>18</v>
      </c>
      <c r="U1176">
        <v>247</v>
      </c>
      <c r="V1176">
        <v>21</v>
      </c>
      <c r="W1176">
        <v>29</v>
      </c>
      <c r="X1176">
        <v>1</v>
      </c>
      <c r="Y1176">
        <v>24</v>
      </c>
      <c r="Z1176">
        <v>7</v>
      </c>
      <c r="AA1176">
        <v>22</v>
      </c>
      <c r="AB1176">
        <v>7</v>
      </c>
      <c r="AC1176">
        <v>32</v>
      </c>
      <c r="AD1176">
        <f t="shared" ref="AD1176:AD1239" si="203">N1176*(O1176+S1176+T1176+U1176)+P1176*Q1176+(N1176-P1176)*R1176+V1176*W1176+X1176*Y1176+Z1176*AA1176+AB1176*AC1176</f>
        <v>9840</v>
      </c>
      <c r="AE1176" s="5">
        <f t="shared" ref="AE1176:AE1239" si="204">AD1176/$AE$21</f>
        <v>2.7333333333333334</v>
      </c>
      <c r="AF1176" s="5">
        <f t="shared" ref="AF1176:AF1239" si="205">$AG$21-AE1176</f>
        <v>5.2666666666666666</v>
      </c>
      <c r="AG1176" s="5">
        <f t="shared" ref="AG1176:AG1239" si="206">Z1176/N1176</f>
        <v>0.28000000000000003</v>
      </c>
      <c r="AH1176" s="5">
        <f t="shared" ref="AH1176:AH1239" si="207">V1176/N1176</f>
        <v>0.84</v>
      </c>
      <c r="AI1176" s="5">
        <f t="shared" ref="AI1176:AI1239" si="208">AE1176/N1176</f>
        <v>0.10933333333333334</v>
      </c>
    </row>
    <row r="1177" spans="2:35" x14ac:dyDescent="0.3">
      <c r="B1177">
        <v>54723</v>
      </c>
      <c r="C1177" s="7">
        <v>44231</v>
      </c>
      <c r="D1177" s="6">
        <f t="shared" si="201"/>
        <v>2021</v>
      </c>
      <c r="E1177" s="4" t="str">
        <f t="shared" si="198"/>
        <v>Q1-2021</v>
      </c>
      <c r="F1177" s="4" t="str">
        <f t="shared" si="199"/>
        <v>February</v>
      </c>
      <c r="G1177" s="6">
        <f t="shared" si="202"/>
        <v>6</v>
      </c>
      <c r="H1177" s="4" t="str">
        <f t="shared" si="200"/>
        <v>Thursday</v>
      </c>
      <c r="I1177">
        <v>2</v>
      </c>
      <c r="J1177">
        <v>27</v>
      </c>
      <c r="K1177">
        <v>26</v>
      </c>
      <c r="L1177">
        <v>2</v>
      </c>
      <c r="M1177">
        <v>25</v>
      </c>
      <c r="N1177">
        <v>25</v>
      </c>
      <c r="O1177">
        <v>22</v>
      </c>
      <c r="P1177">
        <v>12</v>
      </c>
      <c r="Q1177">
        <v>59</v>
      </c>
      <c r="R1177">
        <v>12</v>
      </c>
      <c r="S1177">
        <v>14</v>
      </c>
      <c r="T1177">
        <v>22</v>
      </c>
      <c r="U1177">
        <v>223</v>
      </c>
      <c r="V1177">
        <v>20</v>
      </c>
      <c r="W1177">
        <v>15</v>
      </c>
      <c r="X1177">
        <v>1</v>
      </c>
      <c r="Y1177">
        <v>25</v>
      </c>
      <c r="Z1177">
        <v>8</v>
      </c>
      <c r="AA1177">
        <v>19</v>
      </c>
      <c r="AB1177">
        <v>8</v>
      </c>
      <c r="AC1177">
        <v>86</v>
      </c>
      <c r="AD1177">
        <f t="shared" si="203"/>
        <v>9054</v>
      </c>
      <c r="AE1177" s="5">
        <f t="shared" si="204"/>
        <v>2.5150000000000001</v>
      </c>
      <c r="AF1177" s="5">
        <f t="shared" si="205"/>
        <v>5.4849999999999994</v>
      </c>
      <c r="AG1177" s="5">
        <f t="shared" si="206"/>
        <v>0.32</v>
      </c>
      <c r="AH1177" s="5">
        <f t="shared" si="207"/>
        <v>0.8</v>
      </c>
      <c r="AI1177" s="5">
        <f t="shared" si="208"/>
        <v>0.10060000000000001</v>
      </c>
    </row>
    <row r="1178" spans="2:35" x14ac:dyDescent="0.3">
      <c r="B1178">
        <v>54724</v>
      </c>
      <c r="C1178" s="7">
        <v>44232</v>
      </c>
      <c r="D1178" s="6">
        <f t="shared" si="201"/>
        <v>2021</v>
      </c>
      <c r="E1178" s="4" t="str">
        <f t="shared" si="198"/>
        <v>Q1-2021</v>
      </c>
      <c r="F1178" s="4" t="str">
        <f t="shared" si="199"/>
        <v>February</v>
      </c>
      <c r="G1178" s="6">
        <f t="shared" si="202"/>
        <v>6</v>
      </c>
      <c r="H1178" s="4" t="str">
        <f t="shared" si="200"/>
        <v>Friday</v>
      </c>
      <c r="I1178">
        <v>1</v>
      </c>
      <c r="J1178">
        <v>26</v>
      </c>
      <c r="K1178">
        <v>40</v>
      </c>
      <c r="L1178">
        <v>2</v>
      </c>
      <c r="M1178">
        <v>42</v>
      </c>
      <c r="N1178">
        <v>24</v>
      </c>
      <c r="O1178">
        <v>12</v>
      </c>
      <c r="P1178">
        <v>12</v>
      </c>
      <c r="Q1178">
        <v>45</v>
      </c>
      <c r="R1178">
        <v>12</v>
      </c>
      <c r="S1178">
        <v>13</v>
      </c>
      <c r="T1178">
        <v>18</v>
      </c>
      <c r="U1178">
        <v>311</v>
      </c>
      <c r="V1178">
        <v>21</v>
      </c>
      <c r="W1178">
        <v>18</v>
      </c>
      <c r="X1178">
        <v>0</v>
      </c>
      <c r="Y1178">
        <v>22</v>
      </c>
      <c r="Z1178">
        <v>6</v>
      </c>
      <c r="AA1178">
        <v>24</v>
      </c>
      <c r="AB1178">
        <v>6</v>
      </c>
      <c r="AC1178">
        <v>40</v>
      </c>
      <c r="AD1178">
        <f t="shared" si="203"/>
        <v>9942</v>
      </c>
      <c r="AE1178" s="5">
        <f t="shared" si="204"/>
        <v>2.7616666666666667</v>
      </c>
      <c r="AF1178" s="5">
        <f t="shared" si="205"/>
        <v>5.2383333333333333</v>
      </c>
      <c r="AG1178" s="5">
        <f t="shared" si="206"/>
        <v>0.25</v>
      </c>
      <c r="AH1178" s="5">
        <f t="shared" si="207"/>
        <v>0.875</v>
      </c>
      <c r="AI1178" s="5">
        <f t="shared" si="208"/>
        <v>0.11506944444444445</v>
      </c>
    </row>
    <row r="1179" spans="2:35" x14ac:dyDescent="0.3">
      <c r="B1179">
        <v>54725</v>
      </c>
      <c r="C1179" s="7">
        <v>44232</v>
      </c>
      <c r="D1179" s="6">
        <f t="shared" si="201"/>
        <v>2021</v>
      </c>
      <c r="E1179" s="4" t="str">
        <f t="shared" si="198"/>
        <v>Q1-2021</v>
      </c>
      <c r="F1179" s="4" t="str">
        <f t="shared" si="199"/>
        <v>February</v>
      </c>
      <c r="G1179" s="6">
        <f t="shared" si="202"/>
        <v>6</v>
      </c>
      <c r="H1179" s="4" t="str">
        <f t="shared" si="200"/>
        <v>Friday</v>
      </c>
      <c r="I1179">
        <v>2</v>
      </c>
      <c r="J1179">
        <v>27</v>
      </c>
      <c r="K1179">
        <v>15</v>
      </c>
      <c r="L1179">
        <v>2</v>
      </c>
      <c r="M1179">
        <v>27</v>
      </c>
      <c r="N1179">
        <v>25</v>
      </c>
      <c r="O1179">
        <v>25</v>
      </c>
      <c r="P1179">
        <v>13</v>
      </c>
      <c r="Q1179">
        <v>54</v>
      </c>
      <c r="R1179">
        <v>19</v>
      </c>
      <c r="S1179">
        <v>14</v>
      </c>
      <c r="T1179">
        <v>19</v>
      </c>
      <c r="U1179">
        <v>213</v>
      </c>
      <c r="V1179">
        <v>20</v>
      </c>
      <c r="W1179">
        <v>30</v>
      </c>
      <c r="X1179">
        <v>2</v>
      </c>
      <c r="Y1179">
        <v>26</v>
      </c>
      <c r="Z1179">
        <v>8</v>
      </c>
      <c r="AA1179">
        <v>23</v>
      </c>
      <c r="AB1179">
        <v>8</v>
      </c>
      <c r="AC1179">
        <v>33</v>
      </c>
      <c r="AD1179">
        <f t="shared" si="203"/>
        <v>8805</v>
      </c>
      <c r="AE1179" s="5">
        <f t="shared" si="204"/>
        <v>2.4458333333333333</v>
      </c>
      <c r="AF1179" s="5">
        <f t="shared" si="205"/>
        <v>5.5541666666666671</v>
      </c>
      <c r="AG1179" s="5">
        <f t="shared" si="206"/>
        <v>0.32</v>
      </c>
      <c r="AH1179" s="5">
        <f t="shared" si="207"/>
        <v>0.8</v>
      </c>
      <c r="AI1179" s="5">
        <f t="shared" si="208"/>
        <v>9.7833333333333328E-2</v>
      </c>
    </row>
    <row r="1180" spans="2:35" x14ac:dyDescent="0.3">
      <c r="B1180">
        <v>54726</v>
      </c>
      <c r="C1180" s="7">
        <v>44233</v>
      </c>
      <c r="D1180" s="6">
        <f t="shared" si="201"/>
        <v>2021</v>
      </c>
      <c r="E1180" s="4" t="str">
        <f t="shared" si="198"/>
        <v>Q1-2021</v>
      </c>
      <c r="F1180" s="4" t="str">
        <f t="shared" si="199"/>
        <v>February</v>
      </c>
      <c r="G1180" s="6">
        <f t="shared" si="202"/>
        <v>6</v>
      </c>
      <c r="H1180" s="4" t="str">
        <f t="shared" si="200"/>
        <v>Saturday</v>
      </c>
      <c r="I1180">
        <v>1</v>
      </c>
      <c r="J1180">
        <v>26</v>
      </c>
      <c r="K1180">
        <v>31</v>
      </c>
      <c r="L1180">
        <v>1</v>
      </c>
      <c r="M1180">
        <v>18</v>
      </c>
      <c r="N1180">
        <v>25</v>
      </c>
      <c r="O1180">
        <v>22</v>
      </c>
      <c r="P1180">
        <v>12</v>
      </c>
      <c r="Q1180">
        <v>38</v>
      </c>
      <c r="R1180">
        <v>24</v>
      </c>
      <c r="S1180">
        <v>13</v>
      </c>
      <c r="T1180">
        <v>22</v>
      </c>
      <c r="U1180">
        <v>291</v>
      </c>
      <c r="V1180">
        <v>22</v>
      </c>
      <c r="W1180">
        <v>20</v>
      </c>
      <c r="X1180">
        <v>0</v>
      </c>
      <c r="Y1180">
        <v>23</v>
      </c>
      <c r="Z1180">
        <v>7</v>
      </c>
      <c r="AA1180">
        <v>21</v>
      </c>
      <c r="AB1180">
        <v>7</v>
      </c>
      <c r="AC1180">
        <v>50</v>
      </c>
      <c r="AD1180">
        <f t="shared" si="203"/>
        <v>10405</v>
      </c>
      <c r="AE1180" s="5">
        <f t="shared" si="204"/>
        <v>2.8902777777777779</v>
      </c>
      <c r="AF1180" s="5">
        <f t="shared" si="205"/>
        <v>5.1097222222222225</v>
      </c>
      <c r="AG1180" s="5">
        <f t="shared" si="206"/>
        <v>0.28000000000000003</v>
      </c>
      <c r="AH1180" s="5">
        <f t="shared" si="207"/>
        <v>0.88</v>
      </c>
      <c r="AI1180" s="5">
        <f t="shared" si="208"/>
        <v>0.11561111111111112</v>
      </c>
    </row>
    <row r="1181" spans="2:35" x14ac:dyDescent="0.3">
      <c r="B1181">
        <v>54727</v>
      </c>
      <c r="C1181" s="7">
        <v>44235</v>
      </c>
      <c r="D1181" s="6">
        <f t="shared" si="201"/>
        <v>2021</v>
      </c>
      <c r="E1181" s="4" t="str">
        <f t="shared" si="198"/>
        <v>Q1-2021</v>
      </c>
      <c r="F1181" s="4" t="str">
        <f t="shared" si="199"/>
        <v>February</v>
      </c>
      <c r="G1181" s="6">
        <f t="shared" si="202"/>
        <v>7</v>
      </c>
      <c r="H1181" s="4" t="str">
        <f t="shared" si="200"/>
        <v>Monday</v>
      </c>
      <c r="I1181">
        <v>1</v>
      </c>
      <c r="J1181">
        <v>27</v>
      </c>
      <c r="K1181">
        <v>18</v>
      </c>
      <c r="L1181">
        <v>2</v>
      </c>
      <c r="M1181">
        <v>34</v>
      </c>
      <c r="N1181">
        <v>25</v>
      </c>
      <c r="O1181">
        <v>16</v>
      </c>
      <c r="P1181">
        <v>12</v>
      </c>
      <c r="Q1181">
        <v>79</v>
      </c>
      <c r="R1181">
        <v>25</v>
      </c>
      <c r="S1181">
        <v>14</v>
      </c>
      <c r="T1181">
        <v>21</v>
      </c>
      <c r="U1181">
        <v>428</v>
      </c>
      <c r="V1181">
        <v>21</v>
      </c>
      <c r="W1181">
        <v>25</v>
      </c>
      <c r="X1181">
        <v>1</v>
      </c>
      <c r="Y1181">
        <v>26</v>
      </c>
      <c r="Z1181">
        <v>6</v>
      </c>
      <c r="AA1181">
        <v>23</v>
      </c>
      <c r="AB1181">
        <v>6</v>
      </c>
      <c r="AC1181">
        <v>79</v>
      </c>
      <c r="AD1181">
        <f t="shared" si="203"/>
        <v>14411</v>
      </c>
      <c r="AE1181" s="5">
        <f t="shared" si="204"/>
        <v>4.0030555555555551</v>
      </c>
      <c r="AF1181" s="5">
        <f t="shared" si="205"/>
        <v>3.9969444444444449</v>
      </c>
      <c r="AG1181" s="5">
        <f t="shared" si="206"/>
        <v>0.24</v>
      </c>
      <c r="AH1181" s="5">
        <f t="shared" si="207"/>
        <v>0.84</v>
      </c>
      <c r="AI1181" s="5">
        <f t="shared" si="208"/>
        <v>0.16012222222222219</v>
      </c>
    </row>
    <row r="1182" spans="2:35" x14ac:dyDescent="0.3">
      <c r="B1182">
        <v>54728</v>
      </c>
      <c r="C1182" s="7">
        <v>44235</v>
      </c>
      <c r="D1182" s="6">
        <f t="shared" si="201"/>
        <v>2021</v>
      </c>
      <c r="E1182" s="4" t="str">
        <f t="shared" si="198"/>
        <v>Q1-2021</v>
      </c>
      <c r="F1182" s="4" t="str">
        <f t="shared" si="199"/>
        <v>February</v>
      </c>
      <c r="G1182" s="6">
        <f t="shared" si="202"/>
        <v>7</v>
      </c>
      <c r="H1182" s="4" t="str">
        <f t="shared" si="200"/>
        <v>Monday</v>
      </c>
      <c r="I1182">
        <v>2</v>
      </c>
      <c r="J1182">
        <v>28</v>
      </c>
      <c r="K1182">
        <v>26</v>
      </c>
      <c r="L1182">
        <v>3</v>
      </c>
      <c r="M1182">
        <v>42</v>
      </c>
      <c r="N1182">
        <v>25</v>
      </c>
      <c r="O1182">
        <v>16</v>
      </c>
      <c r="P1182">
        <v>14</v>
      </c>
      <c r="Q1182">
        <v>84</v>
      </c>
      <c r="R1182">
        <v>11</v>
      </c>
      <c r="S1182">
        <v>14</v>
      </c>
      <c r="T1182">
        <v>24</v>
      </c>
      <c r="U1182">
        <v>336</v>
      </c>
      <c r="V1182">
        <v>20</v>
      </c>
      <c r="W1182">
        <v>20</v>
      </c>
      <c r="X1182">
        <v>2</v>
      </c>
      <c r="Y1182">
        <v>23</v>
      </c>
      <c r="Z1182">
        <v>7</v>
      </c>
      <c r="AA1182">
        <v>14</v>
      </c>
      <c r="AB1182">
        <v>7</v>
      </c>
      <c r="AC1182">
        <v>80</v>
      </c>
      <c r="AD1182">
        <f t="shared" si="203"/>
        <v>12151</v>
      </c>
      <c r="AE1182" s="5">
        <f t="shared" si="204"/>
        <v>3.3752777777777778</v>
      </c>
      <c r="AF1182" s="5">
        <f t="shared" si="205"/>
        <v>4.6247222222222222</v>
      </c>
      <c r="AG1182" s="5">
        <f t="shared" si="206"/>
        <v>0.28000000000000003</v>
      </c>
      <c r="AH1182" s="5">
        <f t="shared" si="207"/>
        <v>0.8</v>
      </c>
      <c r="AI1182" s="5">
        <f t="shared" si="208"/>
        <v>0.13501111111111111</v>
      </c>
    </row>
    <row r="1183" spans="2:35" x14ac:dyDescent="0.3">
      <c r="B1183">
        <v>54729</v>
      </c>
      <c r="C1183" s="7">
        <v>44236</v>
      </c>
      <c r="D1183" s="6">
        <f t="shared" si="201"/>
        <v>2021</v>
      </c>
      <c r="E1183" s="4" t="str">
        <f t="shared" si="198"/>
        <v>Q1-2021</v>
      </c>
      <c r="F1183" s="4" t="str">
        <f t="shared" si="199"/>
        <v>February</v>
      </c>
      <c r="G1183" s="6">
        <f t="shared" si="202"/>
        <v>7</v>
      </c>
      <c r="H1183" s="4" t="str">
        <f t="shared" si="200"/>
        <v>Tuesday</v>
      </c>
      <c r="I1183">
        <v>1</v>
      </c>
      <c r="J1183">
        <v>27</v>
      </c>
      <c r="K1183">
        <v>19</v>
      </c>
      <c r="L1183">
        <v>2</v>
      </c>
      <c r="M1183">
        <v>24</v>
      </c>
      <c r="N1183">
        <v>25</v>
      </c>
      <c r="O1183">
        <v>19</v>
      </c>
      <c r="P1183">
        <v>12</v>
      </c>
      <c r="Q1183">
        <v>35</v>
      </c>
      <c r="R1183">
        <v>19</v>
      </c>
      <c r="S1183">
        <v>13</v>
      </c>
      <c r="T1183">
        <v>18</v>
      </c>
      <c r="U1183">
        <v>161</v>
      </c>
      <c r="V1183">
        <v>22</v>
      </c>
      <c r="W1183">
        <v>14</v>
      </c>
      <c r="X1183">
        <v>0</v>
      </c>
      <c r="Y1183">
        <v>24</v>
      </c>
      <c r="Z1183">
        <v>7</v>
      </c>
      <c r="AA1183">
        <v>18</v>
      </c>
      <c r="AB1183">
        <v>7</v>
      </c>
      <c r="AC1183">
        <v>52</v>
      </c>
      <c r="AD1183">
        <f t="shared" si="203"/>
        <v>6740</v>
      </c>
      <c r="AE1183" s="5">
        <f t="shared" si="204"/>
        <v>1.8722222222222222</v>
      </c>
      <c r="AF1183" s="5">
        <f t="shared" si="205"/>
        <v>6.1277777777777782</v>
      </c>
      <c r="AG1183" s="5">
        <f t="shared" si="206"/>
        <v>0.28000000000000003</v>
      </c>
      <c r="AH1183" s="5">
        <f t="shared" si="207"/>
        <v>0.88</v>
      </c>
      <c r="AI1183" s="5">
        <f t="shared" si="208"/>
        <v>7.4888888888888894E-2</v>
      </c>
    </row>
    <row r="1184" spans="2:35" x14ac:dyDescent="0.3">
      <c r="B1184">
        <v>54730</v>
      </c>
      <c r="C1184" s="7">
        <v>44236</v>
      </c>
      <c r="D1184" s="6">
        <f t="shared" si="201"/>
        <v>2021</v>
      </c>
      <c r="E1184" s="4" t="str">
        <f t="shared" si="198"/>
        <v>Q1-2021</v>
      </c>
      <c r="F1184" s="4" t="str">
        <f t="shared" si="199"/>
        <v>February</v>
      </c>
      <c r="G1184" s="6">
        <f t="shared" si="202"/>
        <v>7</v>
      </c>
      <c r="H1184" s="4" t="str">
        <f t="shared" si="200"/>
        <v>Tuesday</v>
      </c>
      <c r="I1184">
        <v>2</v>
      </c>
      <c r="J1184">
        <v>27</v>
      </c>
      <c r="K1184">
        <v>18</v>
      </c>
      <c r="L1184">
        <v>2</v>
      </c>
      <c r="M1184">
        <v>38</v>
      </c>
      <c r="N1184">
        <v>25</v>
      </c>
      <c r="O1184">
        <v>12</v>
      </c>
      <c r="P1184">
        <v>12</v>
      </c>
      <c r="Q1184">
        <v>52</v>
      </c>
      <c r="R1184">
        <v>18</v>
      </c>
      <c r="S1184">
        <v>14</v>
      </c>
      <c r="T1184">
        <v>23</v>
      </c>
      <c r="U1184">
        <v>382</v>
      </c>
      <c r="V1184">
        <v>20</v>
      </c>
      <c r="W1184">
        <v>27</v>
      </c>
      <c r="X1184">
        <v>1</v>
      </c>
      <c r="Y1184">
        <v>23</v>
      </c>
      <c r="Z1184">
        <v>7</v>
      </c>
      <c r="AA1184">
        <v>20</v>
      </c>
      <c r="AB1184">
        <v>7</v>
      </c>
      <c r="AC1184">
        <v>33</v>
      </c>
      <c r="AD1184">
        <f t="shared" si="203"/>
        <v>12567</v>
      </c>
      <c r="AE1184" s="5">
        <f t="shared" si="204"/>
        <v>3.4908333333333332</v>
      </c>
      <c r="AF1184" s="5">
        <f t="shared" si="205"/>
        <v>4.5091666666666672</v>
      </c>
      <c r="AG1184" s="5">
        <f t="shared" si="206"/>
        <v>0.28000000000000003</v>
      </c>
      <c r="AH1184" s="5">
        <f t="shared" si="207"/>
        <v>0.8</v>
      </c>
      <c r="AI1184" s="5">
        <f t="shared" si="208"/>
        <v>0.13963333333333333</v>
      </c>
    </row>
    <row r="1185" spans="2:35" x14ac:dyDescent="0.3">
      <c r="B1185">
        <v>54731</v>
      </c>
      <c r="C1185" s="7">
        <v>44237</v>
      </c>
      <c r="D1185" s="6">
        <f t="shared" si="201"/>
        <v>2021</v>
      </c>
      <c r="E1185" s="4" t="str">
        <f t="shared" si="198"/>
        <v>Q1-2021</v>
      </c>
      <c r="F1185" s="4" t="str">
        <f t="shared" si="199"/>
        <v>February</v>
      </c>
      <c r="G1185" s="6">
        <f t="shared" si="202"/>
        <v>7</v>
      </c>
      <c r="H1185" s="4" t="str">
        <f t="shared" si="200"/>
        <v>Wednesday</v>
      </c>
      <c r="I1185">
        <v>1</v>
      </c>
      <c r="J1185">
        <v>27</v>
      </c>
      <c r="K1185">
        <v>43</v>
      </c>
      <c r="L1185">
        <v>1</v>
      </c>
      <c r="M1185">
        <v>45</v>
      </c>
      <c r="N1185">
        <v>26</v>
      </c>
      <c r="O1185">
        <v>27</v>
      </c>
      <c r="P1185">
        <v>12</v>
      </c>
      <c r="Q1185">
        <v>36</v>
      </c>
      <c r="R1185">
        <v>25</v>
      </c>
      <c r="S1185">
        <v>13</v>
      </c>
      <c r="T1185">
        <v>20</v>
      </c>
      <c r="U1185">
        <v>264</v>
      </c>
      <c r="V1185">
        <v>22</v>
      </c>
      <c r="W1185">
        <v>12</v>
      </c>
      <c r="X1185">
        <v>0</v>
      </c>
      <c r="Y1185">
        <v>23</v>
      </c>
      <c r="Z1185">
        <v>7</v>
      </c>
      <c r="AA1185">
        <v>27</v>
      </c>
      <c r="AB1185">
        <v>7</v>
      </c>
      <c r="AC1185">
        <v>71</v>
      </c>
      <c r="AD1185">
        <f t="shared" si="203"/>
        <v>10156</v>
      </c>
      <c r="AE1185" s="5">
        <f t="shared" si="204"/>
        <v>2.8211111111111111</v>
      </c>
      <c r="AF1185" s="5">
        <f t="shared" si="205"/>
        <v>5.1788888888888884</v>
      </c>
      <c r="AG1185" s="5">
        <f t="shared" si="206"/>
        <v>0.26923076923076922</v>
      </c>
      <c r="AH1185" s="5">
        <f t="shared" si="207"/>
        <v>0.84615384615384615</v>
      </c>
      <c r="AI1185" s="5">
        <f t="shared" si="208"/>
        <v>0.10850427350427351</v>
      </c>
    </row>
    <row r="1186" spans="2:35" x14ac:dyDescent="0.3">
      <c r="B1186">
        <v>54732</v>
      </c>
      <c r="C1186" s="7">
        <v>44237</v>
      </c>
      <c r="D1186" s="6">
        <f t="shared" si="201"/>
        <v>2021</v>
      </c>
      <c r="E1186" s="4" t="str">
        <f t="shared" si="198"/>
        <v>Q1-2021</v>
      </c>
      <c r="F1186" s="4" t="str">
        <f t="shared" si="199"/>
        <v>February</v>
      </c>
      <c r="G1186" s="6">
        <f t="shared" si="202"/>
        <v>7</v>
      </c>
      <c r="H1186" s="4" t="str">
        <f t="shared" si="200"/>
        <v>Wednesday</v>
      </c>
      <c r="I1186">
        <v>2</v>
      </c>
      <c r="J1186">
        <v>28</v>
      </c>
      <c r="K1186">
        <v>15</v>
      </c>
      <c r="L1186">
        <v>2</v>
      </c>
      <c r="M1186">
        <v>44</v>
      </c>
      <c r="N1186">
        <v>26</v>
      </c>
      <c r="O1186">
        <v>17</v>
      </c>
      <c r="P1186">
        <v>12</v>
      </c>
      <c r="Q1186">
        <v>61</v>
      </c>
      <c r="R1186">
        <v>18</v>
      </c>
      <c r="S1186">
        <v>13</v>
      </c>
      <c r="T1186">
        <v>23</v>
      </c>
      <c r="U1186">
        <v>300</v>
      </c>
      <c r="V1186">
        <v>20</v>
      </c>
      <c r="W1186">
        <v>20</v>
      </c>
      <c r="X1186">
        <v>2</v>
      </c>
      <c r="Y1186">
        <v>24</v>
      </c>
      <c r="Z1186">
        <v>7</v>
      </c>
      <c r="AA1186">
        <v>22</v>
      </c>
      <c r="AB1186">
        <v>7</v>
      </c>
      <c r="AC1186">
        <v>59</v>
      </c>
      <c r="AD1186">
        <f t="shared" si="203"/>
        <v>11177</v>
      </c>
      <c r="AE1186" s="5">
        <f t="shared" si="204"/>
        <v>3.1047222222222222</v>
      </c>
      <c r="AF1186" s="5">
        <f t="shared" si="205"/>
        <v>4.8952777777777783</v>
      </c>
      <c r="AG1186" s="5">
        <f t="shared" si="206"/>
        <v>0.26923076923076922</v>
      </c>
      <c r="AH1186" s="5">
        <f t="shared" si="207"/>
        <v>0.76923076923076927</v>
      </c>
      <c r="AI1186" s="5">
        <f t="shared" si="208"/>
        <v>0.11941239316239316</v>
      </c>
    </row>
    <row r="1187" spans="2:35" x14ac:dyDescent="0.3">
      <c r="B1187">
        <v>54733</v>
      </c>
      <c r="C1187" s="7">
        <v>44238</v>
      </c>
      <c r="D1187" s="6">
        <f t="shared" si="201"/>
        <v>2021</v>
      </c>
      <c r="E1187" s="4" t="str">
        <f t="shared" si="198"/>
        <v>Q1-2021</v>
      </c>
      <c r="F1187" s="4" t="str">
        <f t="shared" si="199"/>
        <v>February</v>
      </c>
      <c r="G1187" s="6">
        <f t="shared" si="202"/>
        <v>7</v>
      </c>
      <c r="H1187" s="4" t="str">
        <f t="shared" si="200"/>
        <v>Thursday</v>
      </c>
      <c r="I1187">
        <v>1</v>
      </c>
      <c r="J1187">
        <v>27</v>
      </c>
      <c r="K1187">
        <v>42</v>
      </c>
      <c r="L1187">
        <v>2</v>
      </c>
      <c r="M1187">
        <v>33</v>
      </c>
      <c r="N1187">
        <v>25</v>
      </c>
      <c r="O1187">
        <v>13</v>
      </c>
      <c r="P1187">
        <v>12</v>
      </c>
      <c r="Q1187">
        <v>68</v>
      </c>
      <c r="R1187">
        <v>16</v>
      </c>
      <c r="S1187">
        <v>14</v>
      </c>
      <c r="T1187">
        <v>22</v>
      </c>
      <c r="U1187">
        <v>415</v>
      </c>
      <c r="V1187">
        <v>22</v>
      </c>
      <c r="W1187">
        <v>11</v>
      </c>
      <c r="X1187">
        <v>0</v>
      </c>
      <c r="Y1187">
        <v>26</v>
      </c>
      <c r="Z1187">
        <v>6</v>
      </c>
      <c r="AA1187">
        <v>11</v>
      </c>
      <c r="AB1187">
        <v>6</v>
      </c>
      <c r="AC1187">
        <v>37</v>
      </c>
      <c r="AD1187">
        <f t="shared" si="203"/>
        <v>13154</v>
      </c>
      <c r="AE1187" s="5">
        <f t="shared" si="204"/>
        <v>3.653888888888889</v>
      </c>
      <c r="AF1187" s="5">
        <f t="shared" si="205"/>
        <v>4.346111111111111</v>
      </c>
      <c r="AG1187" s="5">
        <f t="shared" si="206"/>
        <v>0.24</v>
      </c>
      <c r="AH1187" s="5">
        <f t="shared" si="207"/>
        <v>0.88</v>
      </c>
      <c r="AI1187" s="5">
        <f t="shared" si="208"/>
        <v>0.14615555555555557</v>
      </c>
    </row>
    <row r="1188" spans="2:35" x14ac:dyDescent="0.3">
      <c r="B1188">
        <v>54734</v>
      </c>
      <c r="C1188" s="7">
        <v>44238</v>
      </c>
      <c r="D1188" s="6">
        <f t="shared" si="201"/>
        <v>2021</v>
      </c>
      <c r="E1188" s="4" t="str">
        <f t="shared" si="198"/>
        <v>Q1-2021</v>
      </c>
      <c r="F1188" s="4" t="str">
        <f t="shared" si="199"/>
        <v>February</v>
      </c>
      <c r="G1188" s="6">
        <f t="shared" si="202"/>
        <v>7</v>
      </c>
      <c r="H1188" s="4" t="str">
        <f t="shared" si="200"/>
        <v>Thursday</v>
      </c>
      <c r="I1188">
        <v>2</v>
      </c>
      <c r="J1188">
        <v>28</v>
      </c>
      <c r="K1188">
        <v>37</v>
      </c>
      <c r="L1188">
        <v>2</v>
      </c>
      <c r="M1188">
        <v>31</v>
      </c>
      <c r="N1188">
        <v>26</v>
      </c>
      <c r="O1188">
        <v>18</v>
      </c>
      <c r="P1188">
        <v>13</v>
      </c>
      <c r="Q1188">
        <v>64</v>
      </c>
      <c r="R1188">
        <v>19</v>
      </c>
      <c r="S1188">
        <v>14</v>
      </c>
      <c r="T1188">
        <v>22</v>
      </c>
      <c r="U1188">
        <v>413</v>
      </c>
      <c r="V1188">
        <v>21</v>
      </c>
      <c r="W1188">
        <v>30</v>
      </c>
      <c r="X1188">
        <v>2</v>
      </c>
      <c r="Y1188">
        <v>26</v>
      </c>
      <c r="Z1188">
        <v>7</v>
      </c>
      <c r="AA1188">
        <v>19</v>
      </c>
      <c r="AB1188">
        <v>7</v>
      </c>
      <c r="AC1188">
        <v>75</v>
      </c>
      <c r="AD1188">
        <f t="shared" si="203"/>
        <v>14561</v>
      </c>
      <c r="AE1188" s="5">
        <f t="shared" si="204"/>
        <v>4.0447222222222221</v>
      </c>
      <c r="AF1188" s="5">
        <f t="shared" si="205"/>
        <v>3.9552777777777779</v>
      </c>
      <c r="AG1188" s="5">
        <f t="shared" si="206"/>
        <v>0.26923076923076922</v>
      </c>
      <c r="AH1188" s="5">
        <f t="shared" si="207"/>
        <v>0.80769230769230771</v>
      </c>
      <c r="AI1188" s="5">
        <f t="shared" si="208"/>
        <v>0.15556623931623931</v>
      </c>
    </row>
    <row r="1189" spans="2:35" x14ac:dyDescent="0.3">
      <c r="B1189">
        <v>54735</v>
      </c>
      <c r="C1189" s="7">
        <v>44239</v>
      </c>
      <c r="D1189" s="6">
        <f t="shared" si="201"/>
        <v>2021</v>
      </c>
      <c r="E1189" s="4" t="str">
        <f t="shared" si="198"/>
        <v>Q1-2021</v>
      </c>
      <c r="F1189" s="4" t="str">
        <f t="shared" si="199"/>
        <v>February</v>
      </c>
      <c r="G1189" s="6">
        <f t="shared" si="202"/>
        <v>7</v>
      </c>
      <c r="H1189" s="4" t="str">
        <f t="shared" si="200"/>
        <v>Friday</v>
      </c>
      <c r="I1189">
        <v>1</v>
      </c>
      <c r="J1189">
        <v>26</v>
      </c>
      <c r="K1189">
        <v>26</v>
      </c>
      <c r="L1189">
        <v>2</v>
      </c>
      <c r="M1189">
        <v>17</v>
      </c>
      <c r="N1189">
        <v>24</v>
      </c>
      <c r="O1189">
        <v>12</v>
      </c>
      <c r="P1189">
        <v>12</v>
      </c>
      <c r="Q1189">
        <v>57</v>
      </c>
      <c r="R1189">
        <v>24</v>
      </c>
      <c r="S1189">
        <v>14</v>
      </c>
      <c r="T1189">
        <v>19</v>
      </c>
      <c r="U1189">
        <v>290</v>
      </c>
      <c r="V1189">
        <v>22</v>
      </c>
      <c r="W1189">
        <v>21</v>
      </c>
      <c r="X1189">
        <v>1</v>
      </c>
      <c r="Y1189">
        <v>23</v>
      </c>
      <c r="Z1189">
        <v>7</v>
      </c>
      <c r="AA1189">
        <v>11</v>
      </c>
      <c r="AB1189">
        <v>7</v>
      </c>
      <c r="AC1189">
        <v>34</v>
      </c>
      <c r="AD1189">
        <f t="shared" si="203"/>
        <v>9812</v>
      </c>
      <c r="AE1189" s="5">
        <f t="shared" si="204"/>
        <v>2.7255555555555557</v>
      </c>
      <c r="AF1189" s="5">
        <f t="shared" si="205"/>
        <v>5.2744444444444447</v>
      </c>
      <c r="AG1189" s="5">
        <f t="shared" si="206"/>
        <v>0.29166666666666669</v>
      </c>
      <c r="AH1189" s="5">
        <f t="shared" si="207"/>
        <v>0.91666666666666663</v>
      </c>
      <c r="AI1189" s="5">
        <f t="shared" si="208"/>
        <v>0.11356481481481483</v>
      </c>
    </row>
    <row r="1190" spans="2:35" x14ac:dyDescent="0.3">
      <c r="B1190">
        <v>54736</v>
      </c>
      <c r="C1190" s="7">
        <v>44239</v>
      </c>
      <c r="D1190" s="6">
        <f t="shared" si="201"/>
        <v>2021</v>
      </c>
      <c r="E1190" s="4" t="str">
        <f t="shared" si="198"/>
        <v>Q1-2021</v>
      </c>
      <c r="F1190" s="4" t="str">
        <f t="shared" si="199"/>
        <v>February</v>
      </c>
      <c r="G1190" s="6">
        <f t="shared" si="202"/>
        <v>7</v>
      </c>
      <c r="H1190" s="4" t="str">
        <f t="shared" si="200"/>
        <v>Friday</v>
      </c>
      <c r="I1190">
        <v>2</v>
      </c>
      <c r="J1190">
        <v>29</v>
      </c>
      <c r="K1190">
        <v>44</v>
      </c>
      <c r="L1190">
        <v>3</v>
      </c>
      <c r="M1190">
        <v>32</v>
      </c>
      <c r="N1190">
        <v>26</v>
      </c>
      <c r="O1190">
        <v>21</v>
      </c>
      <c r="P1190">
        <v>12</v>
      </c>
      <c r="Q1190">
        <v>74</v>
      </c>
      <c r="R1190">
        <v>28</v>
      </c>
      <c r="S1190">
        <v>13</v>
      </c>
      <c r="T1190">
        <v>22</v>
      </c>
      <c r="U1190">
        <v>426</v>
      </c>
      <c r="V1190">
        <v>20</v>
      </c>
      <c r="W1190">
        <v>24</v>
      </c>
      <c r="X1190">
        <v>1</v>
      </c>
      <c r="Y1190">
        <v>27</v>
      </c>
      <c r="Z1190">
        <v>7</v>
      </c>
      <c r="AA1190">
        <v>11</v>
      </c>
      <c r="AB1190">
        <v>7</v>
      </c>
      <c r="AC1190">
        <v>57</v>
      </c>
      <c r="AD1190">
        <f t="shared" si="203"/>
        <v>14795</v>
      </c>
      <c r="AE1190" s="5">
        <f t="shared" si="204"/>
        <v>4.1097222222222225</v>
      </c>
      <c r="AF1190" s="5">
        <f t="shared" si="205"/>
        <v>3.8902777777777775</v>
      </c>
      <c r="AG1190" s="5">
        <f t="shared" si="206"/>
        <v>0.26923076923076922</v>
      </c>
      <c r="AH1190" s="5">
        <f t="shared" si="207"/>
        <v>0.76923076923076927</v>
      </c>
      <c r="AI1190" s="5">
        <f t="shared" si="208"/>
        <v>0.15806623931623934</v>
      </c>
    </row>
    <row r="1191" spans="2:35" x14ac:dyDescent="0.3">
      <c r="B1191">
        <v>54737</v>
      </c>
      <c r="C1191" s="7">
        <v>44240</v>
      </c>
      <c r="D1191" s="6">
        <f t="shared" si="201"/>
        <v>2021</v>
      </c>
      <c r="E1191" s="4" t="str">
        <f t="shared" si="198"/>
        <v>Q1-2021</v>
      </c>
      <c r="F1191" s="4" t="str">
        <f t="shared" si="199"/>
        <v>February</v>
      </c>
      <c r="G1191" s="6">
        <f t="shared" si="202"/>
        <v>7</v>
      </c>
      <c r="H1191" s="4" t="str">
        <f t="shared" si="200"/>
        <v>Saturday</v>
      </c>
      <c r="I1191">
        <v>1</v>
      </c>
      <c r="J1191">
        <v>27</v>
      </c>
      <c r="K1191">
        <v>36</v>
      </c>
      <c r="L1191">
        <v>2</v>
      </c>
      <c r="M1191">
        <v>23</v>
      </c>
      <c r="N1191">
        <v>25</v>
      </c>
      <c r="O1191">
        <v>18</v>
      </c>
      <c r="P1191">
        <v>13</v>
      </c>
      <c r="Q1191">
        <v>51</v>
      </c>
      <c r="R1191">
        <v>22</v>
      </c>
      <c r="S1191">
        <v>12</v>
      </c>
      <c r="T1191">
        <v>21</v>
      </c>
      <c r="U1191">
        <v>185</v>
      </c>
      <c r="V1191">
        <v>21</v>
      </c>
      <c r="W1191">
        <v>15</v>
      </c>
      <c r="X1191">
        <v>0</v>
      </c>
      <c r="Y1191">
        <v>24</v>
      </c>
      <c r="Z1191">
        <v>7</v>
      </c>
      <c r="AA1191">
        <v>25</v>
      </c>
      <c r="AB1191">
        <v>7</v>
      </c>
      <c r="AC1191">
        <v>86</v>
      </c>
      <c r="AD1191">
        <f t="shared" si="203"/>
        <v>7919</v>
      </c>
      <c r="AE1191" s="5">
        <f t="shared" si="204"/>
        <v>2.1997222222222224</v>
      </c>
      <c r="AF1191" s="5">
        <f t="shared" si="205"/>
        <v>5.8002777777777776</v>
      </c>
      <c r="AG1191" s="5">
        <f t="shared" si="206"/>
        <v>0.28000000000000003</v>
      </c>
      <c r="AH1191" s="5">
        <f t="shared" si="207"/>
        <v>0.84</v>
      </c>
      <c r="AI1191" s="5">
        <f t="shared" si="208"/>
        <v>8.7988888888888894E-2</v>
      </c>
    </row>
    <row r="1192" spans="2:35" x14ac:dyDescent="0.3">
      <c r="B1192">
        <v>54738</v>
      </c>
      <c r="C1192" s="7">
        <v>44242</v>
      </c>
      <c r="D1192" s="6">
        <f t="shared" si="201"/>
        <v>2021</v>
      </c>
      <c r="E1192" s="4" t="str">
        <f t="shared" si="198"/>
        <v>Q1-2021</v>
      </c>
      <c r="F1192" s="4" t="str">
        <f t="shared" si="199"/>
        <v>February</v>
      </c>
      <c r="G1192" s="6">
        <f t="shared" si="202"/>
        <v>8</v>
      </c>
      <c r="H1192" s="4" t="str">
        <f t="shared" si="200"/>
        <v>Monday</v>
      </c>
      <c r="I1192">
        <v>1</v>
      </c>
      <c r="J1192">
        <v>26</v>
      </c>
      <c r="K1192">
        <v>45</v>
      </c>
      <c r="L1192">
        <v>1</v>
      </c>
      <c r="M1192">
        <v>44</v>
      </c>
      <c r="N1192">
        <v>25</v>
      </c>
      <c r="O1192">
        <v>19</v>
      </c>
      <c r="P1192">
        <v>11</v>
      </c>
      <c r="Q1192">
        <v>79</v>
      </c>
      <c r="R1192">
        <v>18</v>
      </c>
      <c r="S1192">
        <v>13</v>
      </c>
      <c r="T1192">
        <v>20</v>
      </c>
      <c r="U1192">
        <v>325</v>
      </c>
      <c r="V1192">
        <v>21</v>
      </c>
      <c r="W1192">
        <v>15</v>
      </c>
      <c r="X1192">
        <v>0</v>
      </c>
      <c r="Y1192">
        <v>23</v>
      </c>
      <c r="Z1192">
        <v>6</v>
      </c>
      <c r="AA1192">
        <v>18</v>
      </c>
      <c r="AB1192">
        <v>6</v>
      </c>
      <c r="AC1192">
        <v>88</v>
      </c>
      <c r="AD1192">
        <f t="shared" si="203"/>
        <v>11497</v>
      </c>
      <c r="AE1192" s="5">
        <f t="shared" si="204"/>
        <v>3.1936111111111112</v>
      </c>
      <c r="AF1192" s="5">
        <f t="shared" si="205"/>
        <v>4.8063888888888888</v>
      </c>
      <c r="AG1192" s="5">
        <f t="shared" si="206"/>
        <v>0.24</v>
      </c>
      <c r="AH1192" s="5">
        <f t="shared" si="207"/>
        <v>0.84</v>
      </c>
      <c r="AI1192" s="5">
        <f t="shared" si="208"/>
        <v>0.12774444444444444</v>
      </c>
    </row>
    <row r="1193" spans="2:35" x14ac:dyDescent="0.3">
      <c r="B1193">
        <v>54739</v>
      </c>
      <c r="C1193" s="7">
        <v>44242</v>
      </c>
      <c r="D1193" s="6">
        <f t="shared" si="201"/>
        <v>2021</v>
      </c>
      <c r="E1193" s="4" t="str">
        <f t="shared" si="198"/>
        <v>Q1-2021</v>
      </c>
      <c r="F1193" s="4" t="str">
        <f t="shared" si="199"/>
        <v>February</v>
      </c>
      <c r="G1193" s="6">
        <f t="shared" si="202"/>
        <v>8</v>
      </c>
      <c r="H1193" s="4" t="str">
        <f t="shared" si="200"/>
        <v>Monday</v>
      </c>
      <c r="I1193">
        <v>2</v>
      </c>
      <c r="J1193">
        <v>28</v>
      </c>
      <c r="K1193">
        <v>40</v>
      </c>
      <c r="L1193">
        <v>2</v>
      </c>
      <c r="M1193">
        <v>30</v>
      </c>
      <c r="N1193">
        <v>26</v>
      </c>
      <c r="O1193">
        <v>29</v>
      </c>
      <c r="P1193">
        <v>14</v>
      </c>
      <c r="Q1193">
        <v>88</v>
      </c>
      <c r="R1193">
        <v>11</v>
      </c>
      <c r="S1193">
        <v>13</v>
      </c>
      <c r="T1193">
        <v>24</v>
      </c>
      <c r="U1193">
        <v>449</v>
      </c>
      <c r="V1193">
        <v>20</v>
      </c>
      <c r="W1193">
        <v>17</v>
      </c>
      <c r="X1193">
        <v>1</v>
      </c>
      <c r="Y1193">
        <v>26</v>
      </c>
      <c r="Z1193">
        <v>7</v>
      </c>
      <c r="AA1193">
        <v>15</v>
      </c>
      <c r="AB1193">
        <v>7</v>
      </c>
      <c r="AC1193">
        <v>63</v>
      </c>
      <c r="AD1193">
        <f t="shared" si="203"/>
        <v>15666</v>
      </c>
      <c r="AE1193" s="5">
        <f t="shared" si="204"/>
        <v>4.3516666666666666</v>
      </c>
      <c r="AF1193" s="5">
        <f t="shared" si="205"/>
        <v>3.6483333333333334</v>
      </c>
      <c r="AG1193" s="5">
        <f t="shared" si="206"/>
        <v>0.26923076923076922</v>
      </c>
      <c r="AH1193" s="5">
        <f t="shared" si="207"/>
        <v>0.76923076923076927</v>
      </c>
      <c r="AI1193" s="5">
        <f t="shared" si="208"/>
        <v>0.16737179487179488</v>
      </c>
    </row>
    <row r="1194" spans="2:35" x14ac:dyDescent="0.3">
      <c r="B1194">
        <v>54740</v>
      </c>
      <c r="C1194" s="7">
        <v>44243</v>
      </c>
      <c r="D1194" s="6">
        <f t="shared" si="201"/>
        <v>2021</v>
      </c>
      <c r="E1194" s="4" t="str">
        <f t="shared" si="198"/>
        <v>Q1-2021</v>
      </c>
      <c r="F1194" s="4" t="str">
        <f t="shared" si="199"/>
        <v>February</v>
      </c>
      <c r="G1194" s="6">
        <f t="shared" si="202"/>
        <v>8</v>
      </c>
      <c r="H1194" s="4" t="str">
        <f t="shared" si="200"/>
        <v>Tuesday</v>
      </c>
      <c r="I1194">
        <v>1</v>
      </c>
      <c r="J1194">
        <v>27</v>
      </c>
      <c r="K1194">
        <v>22</v>
      </c>
      <c r="L1194">
        <v>1</v>
      </c>
      <c r="M1194">
        <v>36</v>
      </c>
      <c r="N1194">
        <v>26</v>
      </c>
      <c r="O1194">
        <v>28</v>
      </c>
      <c r="P1194">
        <v>13</v>
      </c>
      <c r="Q1194">
        <v>65</v>
      </c>
      <c r="R1194">
        <v>22</v>
      </c>
      <c r="S1194">
        <v>14</v>
      </c>
      <c r="T1194">
        <v>19</v>
      </c>
      <c r="U1194">
        <v>405</v>
      </c>
      <c r="V1194">
        <v>21</v>
      </c>
      <c r="W1194">
        <v>12</v>
      </c>
      <c r="X1194">
        <v>0</v>
      </c>
      <c r="Y1194">
        <v>21</v>
      </c>
      <c r="Z1194">
        <v>6</v>
      </c>
      <c r="AA1194">
        <v>20</v>
      </c>
      <c r="AB1194">
        <v>6</v>
      </c>
      <c r="AC1194">
        <v>72</v>
      </c>
      <c r="AD1194">
        <f t="shared" si="203"/>
        <v>14051</v>
      </c>
      <c r="AE1194" s="5">
        <f t="shared" si="204"/>
        <v>3.9030555555555555</v>
      </c>
      <c r="AF1194" s="5">
        <f t="shared" si="205"/>
        <v>4.0969444444444445</v>
      </c>
      <c r="AG1194" s="5">
        <f t="shared" si="206"/>
        <v>0.23076923076923078</v>
      </c>
      <c r="AH1194" s="5">
        <f t="shared" si="207"/>
        <v>0.80769230769230771</v>
      </c>
      <c r="AI1194" s="5">
        <f t="shared" si="208"/>
        <v>0.15011752136752138</v>
      </c>
    </row>
    <row r="1195" spans="2:35" x14ac:dyDescent="0.3">
      <c r="B1195">
        <v>54741</v>
      </c>
      <c r="C1195" s="7">
        <v>44243</v>
      </c>
      <c r="D1195" s="6">
        <f t="shared" si="201"/>
        <v>2021</v>
      </c>
      <c r="E1195" s="4" t="str">
        <f t="shared" si="198"/>
        <v>Q1-2021</v>
      </c>
      <c r="F1195" s="4" t="str">
        <f t="shared" si="199"/>
        <v>February</v>
      </c>
      <c r="G1195" s="6">
        <f t="shared" si="202"/>
        <v>8</v>
      </c>
      <c r="H1195" s="4" t="str">
        <f t="shared" si="200"/>
        <v>Tuesday</v>
      </c>
      <c r="I1195">
        <v>2</v>
      </c>
      <c r="J1195">
        <v>26</v>
      </c>
      <c r="K1195">
        <v>40</v>
      </c>
      <c r="L1195">
        <v>2</v>
      </c>
      <c r="M1195">
        <v>29</v>
      </c>
      <c r="N1195">
        <v>24</v>
      </c>
      <c r="O1195">
        <v>26</v>
      </c>
      <c r="P1195">
        <v>14</v>
      </c>
      <c r="Q1195">
        <v>70</v>
      </c>
      <c r="R1195">
        <v>11</v>
      </c>
      <c r="S1195">
        <v>14</v>
      </c>
      <c r="T1195">
        <v>21</v>
      </c>
      <c r="U1195">
        <v>424</v>
      </c>
      <c r="V1195">
        <v>20</v>
      </c>
      <c r="W1195">
        <v>23</v>
      </c>
      <c r="X1195">
        <v>2</v>
      </c>
      <c r="Y1195">
        <v>26</v>
      </c>
      <c r="Z1195">
        <v>7</v>
      </c>
      <c r="AA1195">
        <v>19</v>
      </c>
      <c r="AB1195">
        <v>7</v>
      </c>
      <c r="AC1195">
        <v>34</v>
      </c>
      <c r="AD1195">
        <f t="shared" si="203"/>
        <v>13613</v>
      </c>
      <c r="AE1195" s="5">
        <f t="shared" si="204"/>
        <v>3.7813888888888889</v>
      </c>
      <c r="AF1195" s="5">
        <f t="shared" si="205"/>
        <v>4.2186111111111106</v>
      </c>
      <c r="AG1195" s="5">
        <f t="shared" si="206"/>
        <v>0.29166666666666669</v>
      </c>
      <c r="AH1195" s="5">
        <f t="shared" si="207"/>
        <v>0.83333333333333337</v>
      </c>
      <c r="AI1195" s="5">
        <f t="shared" si="208"/>
        <v>0.15755787037037036</v>
      </c>
    </row>
    <row r="1196" spans="2:35" x14ac:dyDescent="0.3">
      <c r="B1196">
        <v>54742</v>
      </c>
      <c r="C1196" s="7">
        <v>44244</v>
      </c>
      <c r="D1196" s="6">
        <f t="shared" si="201"/>
        <v>2021</v>
      </c>
      <c r="E1196" s="4" t="str">
        <f t="shared" si="198"/>
        <v>Q1-2021</v>
      </c>
      <c r="F1196" s="4" t="str">
        <f t="shared" si="199"/>
        <v>February</v>
      </c>
      <c r="G1196" s="6">
        <f t="shared" si="202"/>
        <v>8</v>
      </c>
      <c r="H1196" s="4" t="str">
        <f t="shared" si="200"/>
        <v>Wednesday</v>
      </c>
      <c r="I1196">
        <v>1</v>
      </c>
      <c r="J1196">
        <v>27</v>
      </c>
      <c r="K1196">
        <v>24</v>
      </c>
      <c r="L1196">
        <v>2</v>
      </c>
      <c r="M1196">
        <v>39</v>
      </c>
      <c r="N1196">
        <v>25</v>
      </c>
      <c r="O1196">
        <v>12</v>
      </c>
      <c r="P1196">
        <v>13</v>
      </c>
      <c r="Q1196">
        <v>44</v>
      </c>
      <c r="R1196">
        <v>27</v>
      </c>
      <c r="S1196">
        <v>13</v>
      </c>
      <c r="T1196">
        <v>19</v>
      </c>
      <c r="U1196">
        <v>370</v>
      </c>
      <c r="V1196">
        <v>22</v>
      </c>
      <c r="W1196">
        <v>26</v>
      </c>
      <c r="X1196">
        <v>0</v>
      </c>
      <c r="Y1196">
        <v>22</v>
      </c>
      <c r="Z1196">
        <v>6</v>
      </c>
      <c r="AA1196">
        <v>17</v>
      </c>
      <c r="AB1196">
        <v>6</v>
      </c>
      <c r="AC1196">
        <v>46</v>
      </c>
      <c r="AD1196">
        <f t="shared" si="203"/>
        <v>12196</v>
      </c>
      <c r="AE1196" s="5">
        <f t="shared" si="204"/>
        <v>3.387777777777778</v>
      </c>
      <c r="AF1196" s="5">
        <f t="shared" si="205"/>
        <v>4.612222222222222</v>
      </c>
      <c r="AG1196" s="5">
        <f t="shared" si="206"/>
        <v>0.24</v>
      </c>
      <c r="AH1196" s="5">
        <f t="shared" si="207"/>
        <v>0.88</v>
      </c>
      <c r="AI1196" s="5">
        <f t="shared" si="208"/>
        <v>0.13551111111111111</v>
      </c>
    </row>
    <row r="1197" spans="2:35" x14ac:dyDescent="0.3">
      <c r="B1197">
        <v>54743</v>
      </c>
      <c r="C1197" s="7">
        <v>44244</v>
      </c>
      <c r="D1197" s="6">
        <f t="shared" si="201"/>
        <v>2021</v>
      </c>
      <c r="E1197" s="4" t="str">
        <f t="shared" si="198"/>
        <v>Q1-2021</v>
      </c>
      <c r="F1197" s="4" t="str">
        <f t="shared" si="199"/>
        <v>February</v>
      </c>
      <c r="G1197" s="6">
        <f t="shared" si="202"/>
        <v>8</v>
      </c>
      <c r="H1197" s="4" t="str">
        <f t="shared" si="200"/>
        <v>Wednesday</v>
      </c>
      <c r="I1197">
        <v>2</v>
      </c>
      <c r="J1197">
        <v>28</v>
      </c>
      <c r="K1197">
        <v>33</v>
      </c>
      <c r="L1197">
        <v>3</v>
      </c>
      <c r="M1197">
        <v>29</v>
      </c>
      <c r="N1197">
        <v>25</v>
      </c>
      <c r="O1197">
        <v>28</v>
      </c>
      <c r="P1197">
        <v>12</v>
      </c>
      <c r="Q1197">
        <v>36</v>
      </c>
      <c r="R1197">
        <v>22</v>
      </c>
      <c r="S1197">
        <v>15</v>
      </c>
      <c r="T1197">
        <v>22</v>
      </c>
      <c r="U1197">
        <v>461</v>
      </c>
      <c r="V1197">
        <v>21</v>
      </c>
      <c r="W1197">
        <v>17</v>
      </c>
      <c r="X1197">
        <v>2</v>
      </c>
      <c r="Y1197">
        <v>26</v>
      </c>
      <c r="Z1197">
        <v>8</v>
      </c>
      <c r="AA1197">
        <v>18</v>
      </c>
      <c r="AB1197">
        <v>8</v>
      </c>
      <c r="AC1197">
        <v>50</v>
      </c>
      <c r="AD1197">
        <f t="shared" si="203"/>
        <v>14821</v>
      </c>
      <c r="AE1197" s="5">
        <f t="shared" si="204"/>
        <v>4.1169444444444441</v>
      </c>
      <c r="AF1197" s="5">
        <f t="shared" si="205"/>
        <v>3.8830555555555559</v>
      </c>
      <c r="AG1197" s="5">
        <f t="shared" si="206"/>
        <v>0.32</v>
      </c>
      <c r="AH1197" s="5">
        <f t="shared" si="207"/>
        <v>0.84</v>
      </c>
      <c r="AI1197" s="5">
        <f t="shared" si="208"/>
        <v>0.16467777777777776</v>
      </c>
    </row>
    <row r="1198" spans="2:35" x14ac:dyDescent="0.3">
      <c r="B1198">
        <v>54744</v>
      </c>
      <c r="C1198" s="7">
        <v>44245</v>
      </c>
      <c r="D1198" s="6">
        <f t="shared" si="201"/>
        <v>2021</v>
      </c>
      <c r="E1198" s="4" t="str">
        <f t="shared" si="198"/>
        <v>Q1-2021</v>
      </c>
      <c r="F1198" s="4" t="str">
        <f t="shared" si="199"/>
        <v>February</v>
      </c>
      <c r="G1198" s="6">
        <f t="shared" si="202"/>
        <v>8</v>
      </c>
      <c r="H1198" s="4" t="str">
        <f t="shared" si="200"/>
        <v>Thursday</v>
      </c>
      <c r="I1198">
        <v>1</v>
      </c>
      <c r="J1198">
        <v>27</v>
      </c>
      <c r="K1198">
        <v>32</v>
      </c>
      <c r="L1198">
        <v>2</v>
      </c>
      <c r="M1198">
        <v>21</v>
      </c>
      <c r="N1198">
        <v>25</v>
      </c>
      <c r="O1198">
        <v>26</v>
      </c>
      <c r="P1198">
        <v>12</v>
      </c>
      <c r="Q1198">
        <v>65</v>
      </c>
      <c r="R1198">
        <v>25</v>
      </c>
      <c r="S1198">
        <v>12</v>
      </c>
      <c r="T1198">
        <v>18</v>
      </c>
      <c r="U1198">
        <v>208</v>
      </c>
      <c r="V1198">
        <v>21</v>
      </c>
      <c r="W1198">
        <v>28</v>
      </c>
      <c r="X1198">
        <v>1</v>
      </c>
      <c r="Y1198">
        <v>24</v>
      </c>
      <c r="Z1198">
        <v>7</v>
      </c>
      <c r="AA1198">
        <v>29</v>
      </c>
      <c r="AB1198">
        <v>7</v>
      </c>
      <c r="AC1198">
        <v>33</v>
      </c>
      <c r="AD1198">
        <f t="shared" si="203"/>
        <v>8751</v>
      </c>
      <c r="AE1198" s="5">
        <f t="shared" si="204"/>
        <v>2.4308333333333332</v>
      </c>
      <c r="AF1198" s="5">
        <f t="shared" si="205"/>
        <v>5.5691666666666668</v>
      </c>
      <c r="AG1198" s="5">
        <f t="shared" si="206"/>
        <v>0.28000000000000003</v>
      </c>
      <c r="AH1198" s="5">
        <f t="shared" si="207"/>
        <v>0.84</v>
      </c>
      <c r="AI1198" s="5">
        <f t="shared" si="208"/>
        <v>9.7233333333333324E-2</v>
      </c>
    </row>
    <row r="1199" spans="2:35" x14ac:dyDescent="0.3">
      <c r="B1199">
        <v>54745</v>
      </c>
      <c r="C1199" s="7">
        <v>44245</v>
      </c>
      <c r="D1199" s="6">
        <f t="shared" si="201"/>
        <v>2021</v>
      </c>
      <c r="E1199" s="4" t="str">
        <f t="shared" si="198"/>
        <v>Q1-2021</v>
      </c>
      <c r="F1199" s="4" t="str">
        <f t="shared" si="199"/>
        <v>February</v>
      </c>
      <c r="G1199" s="6">
        <f t="shared" si="202"/>
        <v>8</v>
      </c>
      <c r="H1199" s="4" t="str">
        <f t="shared" si="200"/>
        <v>Thursday</v>
      </c>
      <c r="I1199">
        <v>2</v>
      </c>
      <c r="J1199">
        <v>27</v>
      </c>
      <c r="K1199">
        <v>23</v>
      </c>
      <c r="L1199">
        <v>2</v>
      </c>
      <c r="M1199">
        <v>22</v>
      </c>
      <c r="N1199">
        <v>25</v>
      </c>
      <c r="O1199">
        <v>17</v>
      </c>
      <c r="P1199">
        <v>13</v>
      </c>
      <c r="Q1199">
        <v>66</v>
      </c>
      <c r="R1199">
        <v>24</v>
      </c>
      <c r="S1199">
        <v>14</v>
      </c>
      <c r="T1199">
        <v>19</v>
      </c>
      <c r="U1199">
        <v>208</v>
      </c>
      <c r="V1199">
        <v>20</v>
      </c>
      <c r="W1199">
        <v>15</v>
      </c>
      <c r="X1199">
        <v>2</v>
      </c>
      <c r="Y1199">
        <v>25</v>
      </c>
      <c r="Z1199">
        <v>8</v>
      </c>
      <c r="AA1199">
        <v>13</v>
      </c>
      <c r="AB1199">
        <v>8</v>
      </c>
      <c r="AC1199">
        <v>60</v>
      </c>
      <c r="AD1199">
        <f t="shared" si="203"/>
        <v>8530</v>
      </c>
      <c r="AE1199" s="5">
        <f t="shared" si="204"/>
        <v>2.3694444444444445</v>
      </c>
      <c r="AF1199" s="5">
        <f t="shared" si="205"/>
        <v>5.6305555555555555</v>
      </c>
      <c r="AG1199" s="5">
        <f t="shared" si="206"/>
        <v>0.32</v>
      </c>
      <c r="AH1199" s="5">
        <f t="shared" si="207"/>
        <v>0.8</v>
      </c>
      <c r="AI1199" s="5">
        <f t="shared" si="208"/>
        <v>9.477777777777778E-2</v>
      </c>
    </row>
    <row r="1200" spans="2:35" x14ac:dyDescent="0.3">
      <c r="B1200">
        <v>54746</v>
      </c>
      <c r="C1200" s="7">
        <v>44246</v>
      </c>
      <c r="D1200" s="6">
        <f t="shared" si="201"/>
        <v>2021</v>
      </c>
      <c r="E1200" s="4" t="str">
        <f t="shared" si="198"/>
        <v>Q1-2021</v>
      </c>
      <c r="F1200" s="4" t="str">
        <f t="shared" si="199"/>
        <v>February</v>
      </c>
      <c r="G1200" s="6">
        <f t="shared" si="202"/>
        <v>8</v>
      </c>
      <c r="H1200" s="4" t="str">
        <f t="shared" si="200"/>
        <v>Friday</v>
      </c>
      <c r="I1200">
        <v>1</v>
      </c>
      <c r="J1200">
        <v>26</v>
      </c>
      <c r="K1200">
        <v>42</v>
      </c>
      <c r="L1200">
        <v>1</v>
      </c>
      <c r="M1200">
        <v>20</v>
      </c>
      <c r="N1200">
        <v>25</v>
      </c>
      <c r="O1200">
        <v>27</v>
      </c>
      <c r="P1200">
        <v>11</v>
      </c>
      <c r="Q1200">
        <v>46</v>
      </c>
      <c r="R1200">
        <v>19</v>
      </c>
      <c r="S1200">
        <v>14</v>
      </c>
      <c r="T1200">
        <v>22</v>
      </c>
      <c r="U1200">
        <v>268</v>
      </c>
      <c r="V1200">
        <v>21</v>
      </c>
      <c r="W1200">
        <v>23</v>
      </c>
      <c r="X1200">
        <v>0</v>
      </c>
      <c r="Y1200">
        <v>24</v>
      </c>
      <c r="Z1200">
        <v>7</v>
      </c>
      <c r="AA1200">
        <v>15</v>
      </c>
      <c r="AB1200">
        <v>7</v>
      </c>
      <c r="AC1200">
        <v>83</v>
      </c>
      <c r="AD1200">
        <f t="shared" si="203"/>
        <v>10216</v>
      </c>
      <c r="AE1200" s="5">
        <f t="shared" si="204"/>
        <v>2.8377777777777777</v>
      </c>
      <c r="AF1200" s="5">
        <f t="shared" si="205"/>
        <v>5.1622222222222227</v>
      </c>
      <c r="AG1200" s="5">
        <f t="shared" si="206"/>
        <v>0.28000000000000003</v>
      </c>
      <c r="AH1200" s="5">
        <f t="shared" si="207"/>
        <v>0.84</v>
      </c>
      <c r="AI1200" s="5">
        <f t="shared" si="208"/>
        <v>0.1135111111111111</v>
      </c>
    </row>
    <row r="1201" spans="2:35" x14ac:dyDescent="0.3">
      <c r="B1201">
        <v>54747</v>
      </c>
      <c r="C1201" s="7">
        <v>44246</v>
      </c>
      <c r="D1201" s="6">
        <f t="shared" si="201"/>
        <v>2021</v>
      </c>
      <c r="E1201" s="4" t="str">
        <f t="shared" si="198"/>
        <v>Q1-2021</v>
      </c>
      <c r="F1201" s="4" t="str">
        <f t="shared" si="199"/>
        <v>February</v>
      </c>
      <c r="G1201" s="6">
        <f t="shared" si="202"/>
        <v>8</v>
      </c>
      <c r="H1201" s="4" t="str">
        <f t="shared" si="200"/>
        <v>Friday</v>
      </c>
      <c r="I1201">
        <v>2</v>
      </c>
      <c r="J1201">
        <v>29</v>
      </c>
      <c r="K1201">
        <v>36</v>
      </c>
      <c r="L1201">
        <v>3</v>
      </c>
      <c r="M1201">
        <v>45</v>
      </c>
      <c r="N1201">
        <v>26</v>
      </c>
      <c r="O1201">
        <v>11</v>
      </c>
      <c r="P1201">
        <v>14</v>
      </c>
      <c r="Q1201">
        <v>81</v>
      </c>
      <c r="R1201">
        <v>17</v>
      </c>
      <c r="S1201">
        <v>13</v>
      </c>
      <c r="T1201">
        <v>21</v>
      </c>
      <c r="U1201">
        <v>326</v>
      </c>
      <c r="V1201">
        <v>21</v>
      </c>
      <c r="W1201">
        <v>22</v>
      </c>
      <c r="X1201">
        <v>2</v>
      </c>
      <c r="Y1201">
        <v>24</v>
      </c>
      <c r="Z1201">
        <v>7</v>
      </c>
      <c r="AA1201">
        <v>22</v>
      </c>
      <c r="AB1201">
        <v>7</v>
      </c>
      <c r="AC1201">
        <v>55</v>
      </c>
      <c r="AD1201">
        <f t="shared" si="203"/>
        <v>12033</v>
      </c>
      <c r="AE1201" s="5">
        <f t="shared" si="204"/>
        <v>3.3424999999999998</v>
      </c>
      <c r="AF1201" s="5">
        <f t="shared" si="205"/>
        <v>4.6575000000000006</v>
      </c>
      <c r="AG1201" s="5">
        <f t="shared" si="206"/>
        <v>0.26923076923076922</v>
      </c>
      <c r="AH1201" s="5">
        <f t="shared" si="207"/>
        <v>0.80769230769230771</v>
      </c>
      <c r="AI1201" s="5">
        <f t="shared" si="208"/>
        <v>0.12855769230769229</v>
      </c>
    </row>
    <row r="1202" spans="2:35" x14ac:dyDescent="0.3">
      <c r="B1202">
        <v>54748</v>
      </c>
      <c r="C1202" s="7">
        <v>44247</v>
      </c>
      <c r="D1202" s="6">
        <f t="shared" si="201"/>
        <v>2021</v>
      </c>
      <c r="E1202" s="4" t="str">
        <f t="shared" si="198"/>
        <v>Q1-2021</v>
      </c>
      <c r="F1202" s="4" t="str">
        <f t="shared" si="199"/>
        <v>February</v>
      </c>
      <c r="G1202" s="6">
        <f t="shared" si="202"/>
        <v>8</v>
      </c>
      <c r="H1202" s="4" t="str">
        <f t="shared" si="200"/>
        <v>Saturday</v>
      </c>
      <c r="I1202">
        <v>1</v>
      </c>
      <c r="J1202">
        <v>26</v>
      </c>
      <c r="K1202">
        <v>21</v>
      </c>
      <c r="L1202">
        <v>1</v>
      </c>
      <c r="M1202">
        <v>23</v>
      </c>
      <c r="N1202">
        <v>25</v>
      </c>
      <c r="O1202">
        <v>27</v>
      </c>
      <c r="P1202">
        <v>13</v>
      </c>
      <c r="Q1202">
        <v>42</v>
      </c>
      <c r="R1202">
        <v>12</v>
      </c>
      <c r="S1202">
        <v>14</v>
      </c>
      <c r="T1202">
        <v>22</v>
      </c>
      <c r="U1202">
        <v>172</v>
      </c>
      <c r="V1202">
        <v>21</v>
      </c>
      <c r="W1202">
        <v>27</v>
      </c>
      <c r="X1202">
        <v>0</v>
      </c>
      <c r="Y1202">
        <v>24</v>
      </c>
      <c r="Z1202">
        <v>7</v>
      </c>
      <c r="AA1202">
        <v>17</v>
      </c>
      <c r="AB1202">
        <v>7</v>
      </c>
      <c r="AC1202">
        <v>72</v>
      </c>
      <c r="AD1202">
        <f t="shared" si="203"/>
        <v>7755</v>
      </c>
      <c r="AE1202" s="5">
        <f t="shared" si="204"/>
        <v>2.1541666666666668</v>
      </c>
      <c r="AF1202" s="5">
        <f t="shared" si="205"/>
        <v>5.8458333333333332</v>
      </c>
      <c r="AG1202" s="5">
        <f t="shared" si="206"/>
        <v>0.28000000000000003</v>
      </c>
      <c r="AH1202" s="5">
        <f t="shared" si="207"/>
        <v>0.84</v>
      </c>
      <c r="AI1202" s="5">
        <f t="shared" si="208"/>
        <v>8.6166666666666669E-2</v>
      </c>
    </row>
    <row r="1203" spans="2:35" x14ac:dyDescent="0.3">
      <c r="B1203">
        <v>54749</v>
      </c>
      <c r="C1203" s="7">
        <v>44249</v>
      </c>
      <c r="D1203" s="6">
        <f t="shared" si="201"/>
        <v>2021</v>
      </c>
      <c r="E1203" s="4" t="str">
        <f t="shared" si="198"/>
        <v>Q1-2021</v>
      </c>
      <c r="F1203" s="4" t="str">
        <f t="shared" si="199"/>
        <v>February</v>
      </c>
      <c r="G1203" s="6">
        <f t="shared" si="202"/>
        <v>9</v>
      </c>
      <c r="H1203" s="4" t="str">
        <f t="shared" si="200"/>
        <v>Monday</v>
      </c>
      <c r="I1203">
        <v>1</v>
      </c>
      <c r="J1203">
        <v>28</v>
      </c>
      <c r="K1203">
        <v>16</v>
      </c>
      <c r="L1203">
        <v>2</v>
      </c>
      <c r="M1203">
        <v>31</v>
      </c>
      <c r="N1203">
        <v>26</v>
      </c>
      <c r="O1203">
        <v>11</v>
      </c>
      <c r="P1203">
        <v>12</v>
      </c>
      <c r="Q1203">
        <v>39</v>
      </c>
      <c r="R1203">
        <v>21</v>
      </c>
      <c r="S1203">
        <v>14</v>
      </c>
      <c r="T1203">
        <v>22</v>
      </c>
      <c r="U1203">
        <v>154</v>
      </c>
      <c r="V1203">
        <v>22</v>
      </c>
      <c r="W1203">
        <v>12</v>
      </c>
      <c r="X1203">
        <v>1</v>
      </c>
      <c r="Y1203">
        <v>25</v>
      </c>
      <c r="Z1203">
        <v>7</v>
      </c>
      <c r="AA1203">
        <v>26</v>
      </c>
      <c r="AB1203">
        <v>7</v>
      </c>
      <c r="AC1203">
        <v>45</v>
      </c>
      <c r="AD1203">
        <f t="shared" si="203"/>
        <v>6774</v>
      </c>
      <c r="AE1203" s="5">
        <f t="shared" si="204"/>
        <v>1.8816666666666666</v>
      </c>
      <c r="AF1203" s="5">
        <f t="shared" si="205"/>
        <v>6.1183333333333332</v>
      </c>
      <c r="AG1203" s="5">
        <f t="shared" si="206"/>
        <v>0.26923076923076922</v>
      </c>
      <c r="AH1203" s="5">
        <f t="shared" si="207"/>
        <v>0.84615384615384615</v>
      </c>
      <c r="AI1203" s="5">
        <f t="shared" si="208"/>
        <v>7.2371794871794876E-2</v>
      </c>
    </row>
    <row r="1204" spans="2:35" x14ac:dyDescent="0.3">
      <c r="B1204">
        <v>54750</v>
      </c>
      <c r="C1204" s="7">
        <v>44249</v>
      </c>
      <c r="D1204" s="6">
        <f t="shared" si="201"/>
        <v>2021</v>
      </c>
      <c r="E1204" s="4" t="str">
        <f t="shared" si="198"/>
        <v>Q1-2021</v>
      </c>
      <c r="F1204" s="4" t="str">
        <f t="shared" si="199"/>
        <v>February</v>
      </c>
      <c r="G1204" s="6">
        <f t="shared" si="202"/>
        <v>9</v>
      </c>
      <c r="H1204" s="4" t="str">
        <f t="shared" si="200"/>
        <v>Monday</v>
      </c>
      <c r="I1204">
        <v>2</v>
      </c>
      <c r="J1204">
        <v>27</v>
      </c>
      <c r="K1204">
        <v>32</v>
      </c>
      <c r="L1204">
        <v>2</v>
      </c>
      <c r="M1204">
        <v>42</v>
      </c>
      <c r="N1204">
        <v>25</v>
      </c>
      <c r="O1204">
        <v>14</v>
      </c>
      <c r="P1204">
        <v>13</v>
      </c>
      <c r="Q1204">
        <v>58</v>
      </c>
      <c r="R1204">
        <v>20</v>
      </c>
      <c r="S1204">
        <v>13</v>
      </c>
      <c r="T1204">
        <v>22</v>
      </c>
      <c r="U1204">
        <v>299</v>
      </c>
      <c r="V1204">
        <v>21</v>
      </c>
      <c r="W1204">
        <v>26</v>
      </c>
      <c r="X1204">
        <v>2</v>
      </c>
      <c r="Y1204">
        <v>23</v>
      </c>
      <c r="Z1204">
        <v>7</v>
      </c>
      <c r="AA1204">
        <v>14</v>
      </c>
      <c r="AB1204">
        <v>7</v>
      </c>
      <c r="AC1204">
        <v>64</v>
      </c>
      <c r="AD1204">
        <f t="shared" si="203"/>
        <v>10832</v>
      </c>
      <c r="AE1204" s="5">
        <f t="shared" si="204"/>
        <v>3.0088888888888889</v>
      </c>
      <c r="AF1204" s="5">
        <f t="shared" si="205"/>
        <v>4.9911111111111115</v>
      </c>
      <c r="AG1204" s="5">
        <f t="shared" si="206"/>
        <v>0.28000000000000003</v>
      </c>
      <c r="AH1204" s="5">
        <f t="shared" si="207"/>
        <v>0.84</v>
      </c>
      <c r="AI1204" s="5">
        <f t="shared" si="208"/>
        <v>0.12035555555555556</v>
      </c>
    </row>
    <row r="1205" spans="2:35" x14ac:dyDescent="0.3">
      <c r="B1205">
        <v>54751</v>
      </c>
      <c r="C1205" s="7">
        <v>44250</v>
      </c>
      <c r="D1205" s="6">
        <f t="shared" si="201"/>
        <v>2021</v>
      </c>
      <c r="E1205" s="4" t="str">
        <f t="shared" si="198"/>
        <v>Q1-2021</v>
      </c>
      <c r="F1205" s="4" t="str">
        <f t="shared" si="199"/>
        <v>February</v>
      </c>
      <c r="G1205" s="6">
        <f t="shared" si="202"/>
        <v>9</v>
      </c>
      <c r="H1205" s="4" t="str">
        <f t="shared" si="200"/>
        <v>Tuesday</v>
      </c>
      <c r="I1205">
        <v>1</v>
      </c>
      <c r="J1205">
        <v>27</v>
      </c>
      <c r="K1205">
        <v>41</v>
      </c>
      <c r="L1205">
        <v>2</v>
      </c>
      <c r="M1205">
        <v>42</v>
      </c>
      <c r="N1205">
        <v>25</v>
      </c>
      <c r="O1205">
        <v>25</v>
      </c>
      <c r="P1205">
        <v>13</v>
      </c>
      <c r="Q1205">
        <v>75</v>
      </c>
      <c r="R1205">
        <v>21</v>
      </c>
      <c r="S1205">
        <v>12</v>
      </c>
      <c r="T1205">
        <v>19</v>
      </c>
      <c r="U1205">
        <v>323</v>
      </c>
      <c r="V1205">
        <v>21</v>
      </c>
      <c r="W1205">
        <v>13</v>
      </c>
      <c r="X1205">
        <v>1</v>
      </c>
      <c r="Y1205">
        <v>22</v>
      </c>
      <c r="Z1205">
        <v>6</v>
      </c>
      <c r="AA1205">
        <v>26</v>
      </c>
      <c r="AB1205">
        <v>6</v>
      </c>
      <c r="AC1205">
        <v>66</v>
      </c>
      <c r="AD1205">
        <f t="shared" si="203"/>
        <v>11549</v>
      </c>
      <c r="AE1205" s="5">
        <f t="shared" si="204"/>
        <v>3.2080555555555557</v>
      </c>
      <c r="AF1205" s="5">
        <f t="shared" si="205"/>
        <v>4.7919444444444448</v>
      </c>
      <c r="AG1205" s="5">
        <f t="shared" si="206"/>
        <v>0.24</v>
      </c>
      <c r="AH1205" s="5">
        <f t="shared" si="207"/>
        <v>0.84</v>
      </c>
      <c r="AI1205" s="5">
        <f t="shared" si="208"/>
        <v>0.12832222222222223</v>
      </c>
    </row>
    <row r="1206" spans="2:35" x14ac:dyDescent="0.3">
      <c r="B1206">
        <v>54752</v>
      </c>
      <c r="C1206" s="7">
        <v>44250</v>
      </c>
      <c r="D1206" s="6">
        <f t="shared" si="201"/>
        <v>2021</v>
      </c>
      <c r="E1206" s="4" t="str">
        <f t="shared" si="198"/>
        <v>Q1-2021</v>
      </c>
      <c r="F1206" s="4" t="str">
        <f t="shared" si="199"/>
        <v>February</v>
      </c>
      <c r="G1206" s="6">
        <f t="shared" si="202"/>
        <v>9</v>
      </c>
      <c r="H1206" s="4" t="str">
        <f t="shared" si="200"/>
        <v>Tuesday</v>
      </c>
      <c r="I1206">
        <v>2</v>
      </c>
      <c r="J1206">
        <v>28</v>
      </c>
      <c r="K1206">
        <v>20</v>
      </c>
      <c r="L1206">
        <v>3</v>
      </c>
      <c r="M1206">
        <v>41</v>
      </c>
      <c r="N1206">
        <v>25</v>
      </c>
      <c r="O1206">
        <v>11</v>
      </c>
      <c r="P1206">
        <v>14</v>
      </c>
      <c r="Q1206">
        <v>55</v>
      </c>
      <c r="R1206">
        <v>22</v>
      </c>
      <c r="S1206">
        <v>13</v>
      </c>
      <c r="T1206">
        <v>22</v>
      </c>
      <c r="U1206">
        <v>298</v>
      </c>
      <c r="V1206">
        <v>21</v>
      </c>
      <c r="W1206">
        <v>11</v>
      </c>
      <c r="X1206">
        <v>2</v>
      </c>
      <c r="Y1206">
        <v>23</v>
      </c>
      <c r="Z1206">
        <v>8</v>
      </c>
      <c r="AA1206">
        <v>26</v>
      </c>
      <c r="AB1206">
        <v>8</v>
      </c>
      <c r="AC1206">
        <v>69</v>
      </c>
      <c r="AD1206">
        <f t="shared" si="203"/>
        <v>10649</v>
      </c>
      <c r="AE1206" s="5">
        <f t="shared" si="204"/>
        <v>2.9580555555555557</v>
      </c>
      <c r="AF1206" s="5">
        <f t="shared" si="205"/>
        <v>5.0419444444444448</v>
      </c>
      <c r="AG1206" s="5">
        <f t="shared" si="206"/>
        <v>0.32</v>
      </c>
      <c r="AH1206" s="5">
        <f t="shared" si="207"/>
        <v>0.84</v>
      </c>
      <c r="AI1206" s="5">
        <f t="shared" si="208"/>
        <v>0.11832222222222223</v>
      </c>
    </row>
    <row r="1207" spans="2:35" x14ac:dyDescent="0.3">
      <c r="B1207">
        <v>54753</v>
      </c>
      <c r="C1207" s="7">
        <v>44251</v>
      </c>
      <c r="D1207" s="6">
        <f t="shared" si="201"/>
        <v>2021</v>
      </c>
      <c r="E1207" s="4" t="str">
        <f t="shared" si="198"/>
        <v>Q1-2021</v>
      </c>
      <c r="F1207" s="4" t="str">
        <f t="shared" si="199"/>
        <v>February</v>
      </c>
      <c r="G1207" s="6">
        <f t="shared" si="202"/>
        <v>9</v>
      </c>
      <c r="H1207" s="4" t="str">
        <f t="shared" si="200"/>
        <v>Wednesday</v>
      </c>
      <c r="I1207">
        <v>1</v>
      </c>
      <c r="J1207">
        <v>26</v>
      </c>
      <c r="K1207">
        <v>40</v>
      </c>
      <c r="L1207">
        <v>1</v>
      </c>
      <c r="M1207">
        <v>21</v>
      </c>
      <c r="N1207">
        <v>25</v>
      </c>
      <c r="O1207">
        <v>17</v>
      </c>
      <c r="P1207">
        <v>13</v>
      </c>
      <c r="Q1207">
        <v>82</v>
      </c>
      <c r="R1207">
        <v>26</v>
      </c>
      <c r="S1207">
        <v>12</v>
      </c>
      <c r="T1207">
        <v>21</v>
      </c>
      <c r="U1207">
        <v>232</v>
      </c>
      <c r="V1207">
        <v>22</v>
      </c>
      <c r="W1207">
        <v>15</v>
      </c>
      <c r="X1207">
        <v>1</v>
      </c>
      <c r="Y1207">
        <v>24</v>
      </c>
      <c r="Z1207">
        <v>7</v>
      </c>
      <c r="AA1207">
        <v>20</v>
      </c>
      <c r="AB1207">
        <v>7</v>
      </c>
      <c r="AC1207">
        <v>34</v>
      </c>
      <c r="AD1207">
        <f t="shared" si="203"/>
        <v>9160</v>
      </c>
      <c r="AE1207" s="5">
        <f t="shared" si="204"/>
        <v>2.5444444444444443</v>
      </c>
      <c r="AF1207" s="5">
        <f t="shared" si="205"/>
        <v>5.4555555555555557</v>
      </c>
      <c r="AG1207" s="5">
        <f t="shared" si="206"/>
        <v>0.28000000000000003</v>
      </c>
      <c r="AH1207" s="5">
        <f t="shared" si="207"/>
        <v>0.88</v>
      </c>
      <c r="AI1207" s="5">
        <f t="shared" si="208"/>
        <v>0.10177777777777777</v>
      </c>
    </row>
    <row r="1208" spans="2:35" x14ac:dyDescent="0.3">
      <c r="B1208">
        <v>54754</v>
      </c>
      <c r="C1208" s="7">
        <v>44251</v>
      </c>
      <c r="D1208" s="6">
        <f t="shared" si="201"/>
        <v>2021</v>
      </c>
      <c r="E1208" s="4" t="str">
        <f t="shared" si="198"/>
        <v>Q1-2021</v>
      </c>
      <c r="F1208" s="4" t="str">
        <f t="shared" si="199"/>
        <v>February</v>
      </c>
      <c r="G1208" s="6">
        <f t="shared" si="202"/>
        <v>9</v>
      </c>
      <c r="H1208" s="4" t="str">
        <f t="shared" si="200"/>
        <v>Wednesday</v>
      </c>
      <c r="I1208">
        <v>2</v>
      </c>
      <c r="J1208">
        <v>28</v>
      </c>
      <c r="K1208">
        <v>40</v>
      </c>
      <c r="L1208">
        <v>2</v>
      </c>
      <c r="M1208">
        <v>26</v>
      </c>
      <c r="N1208">
        <v>26</v>
      </c>
      <c r="O1208">
        <v>15</v>
      </c>
      <c r="P1208">
        <v>13</v>
      </c>
      <c r="Q1208">
        <v>73</v>
      </c>
      <c r="R1208">
        <v>19</v>
      </c>
      <c r="S1208">
        <v>13</v>
      </c>
      <c r="T1208">
        <v>21</v>
      </c>
      <c r="U1208">
        <v>212</v>
      </c>
      <c r="V1208">
        <v>20</v>
      </c>
      <c r="W1208">
        <v>11</v>
      </c>
      <c r="X1208">
        <v>1</v>
      </c>
      <c r="Y1208">
        <v>26</v>
      </c>
      <c r="Z1208">
        <v>8</v>
      </c>
      <c r="AA1208">
        <v>13</v>
      </c>
      <c r="AB1208">
        <v>8</v>
      </c>
      <c r="AC1208">
        <v>78</v>
      </c>
      <c r="AD1208">
        <f t="shared" si="203"/>
        <v>8956</v>
      </c>
      <c r="AE1208" s="5">
        <f t="shared" si="204"/>
        <v>2.4877777777777776</v>
      </c>
      <c r="AF1208" s="5">
        <f t="shared" si="205"/>
        <v>5.5122222222222224</v>
      </c>
      <c r="AG1208" s="5">
        <f t="shared" si="206"/>
        <v>0.30769230769230771</v>
      </c>
      <c r="AH1208" s="5">
        <f t="shared" si="207"/>
        <v>0.76923076923076927</v>
      </c>
      <c r="AI1208" s="5">
        <f t="shared" si="208"/>
        <v>9.568376068376068E-2</v>
      </c>
    </row>
    <row r="1209" spans="2:35" x14ac:dyDescent="0.3">
      <c r="B1209">
        <v>54755</v>
      </c>
      <c r="C1209" s="7">
        <v>44252</v>
      </c>
      <c r="D1209" s="6">
        <f t="shared" si="201"/>
        <v>2021</v>
      </c>
      <c r="E1209" s="4" t="str">
        <f t="shared" si="198"/>
        <v>Q1-2021</v>
      </c>
      <c r="F1209" s="4" t="str">
        <f t="shared" si="199"/>
        <v>February</v>
      </c>
      <c r="G1209" s="6">
        <f t="shared" si="202"/>
        <v>9</v>
      </c>
      <c r="H1209" s="4" t="str">
        <f t="shared" si="200"/>
        <v>Thursday</v>
      </c>
      <c r="I1209">
        <v>1</v>
      </c>
      <c r="J1209">
        <v>26</v>
      </c>
      <c r="K1209">
        <v>25</v>
      </c>
      <c r="L1209">
        <v>1</v>
      </c>
      <c r="M1209">
        <v>25</v>
      </c>
      <c r="N1209">
        <v>25</v>
      </c>
      <c r="O1209">
        <v>22</v>
      </c>
      <c r="P1209">
        <v>12</v>
      </c>
      <c r="Q1209">
        <v>46</v>
      </c>
      <c r="R1209">
        <v>29</v>
      </c>
      <c r="S1209">
        <v>13</v>
      </c>
      <c r="T1209">
        <v>23</v>
      </c>
      <c r="U1209">
        <v>174</v>
      </c>
      <c r="V1209">
        <v>22</v>
      </c>
      <c r="W1209">
        <v>29</v>
      </c>
      <c r="X1209">
        <v>1</v>
      </c>
      <c r="Y1209">
        <v>25</v>
      </c>
      <c r="Z1209">
        <v>7</v>
      </c>
      <c r="AA1209">
        <v>30</v>
      </c>
      <c r="AB1209">
        <v>7</v>
      </c>
      <c r="AC1209">
        <v>34</v>
      </c>
      <c r="AD1209">
        <f t="shared" si="203"/>
        <v>7840</v>
      </c>
      <c r="AE1209" s="5">
        <f t="shared" si="204"/>
        <v>2.1777777777777776</v>
      </c>
      <c r="AF1209" s="5">
        <f t="shared" si="205"/>
        <v>5.8222222222222229</v>
      </c>
      <c r="AG1209" s="5">
        <f t="shared" si="206"/>
        <v>0.28000000000000003</v>
      </c>
      <c r="AH1209" s="5">
        <f t="shared" si="207"/>
        <v>0.88</v>
      </c>
      <c r="AI1209" s="5">
        <f t="shared" si="208"/>
        <v>8.7111111111111098E-2</v>
      </c>
    </row>
    <row r="1210" spans="2:35" x14ac:dyDescent="0.3">
      <c r="B1210">
        <v>54756</v>
      </c>
      <c r="C1210" s="7">
        <v>44252</v>
      </c>
      <c r="D1210" s="6">
        <f t="shared" si="201"/>
        <v>2021</v>
      </c>
      <c r="E1210" s="4" t="str">
        <f t="shared" si="198"/>
        <v>Q1-2021</v>
      </c>
      <c r="F1210" s="4" t="str">
        <f t="shared" si="199"/>
        <v>February</v>
      </c>
      <c r="G1210" s="6">
        <f t="shared" si="202"/>
        <v>9</v>
      </c>
      <c r="H1210" s="4" t="str">
        <f t="shared" si="200"/>
        <v>Thursday</v>
      </c>
      <c r="I1210">
        <v>2</v>
      </c>
      <c r="J1210">
        <v>27</v>
      </c>
      <c r="K1210">
        <v>28</v>
      </c>
      <c r="L1210">
        <v>2</v>
      </c>
      <c r="M1210">
        <v>45</v>
      </c>
      <c r="N1210">
        <v>25</v>
      </c>
      <c r="O1210">
        <v>18</v>
      </c>
      <c r="P1210">
        <v>13</v>
      </c>
      <c r="Q1210">
        <v>45</v>
      </c>
      <c r="R1210">
        <v>16</v>
      </c>
      <c r="S1210">
        <v>14</v>
      </c>
      <c r="T1210">
        <v>20</v>
      </c>
      <c r="U1210">
        <v>276</v>
      </c>
      <c r="V1210">
        <v>21</v>
      </c>
      <c r="W1210">
        <v>20</v>
      </c>
      <c r="X1210">
        <v>2</v>
      </c>
      <c r="Y1210">
        <v>24</v>
      </c>
      <c r="Z1210">
        <v>8</v>
      </c>
      <c r="AA1210">
        <v>15</v>
      </c>
      <c r="AB1210">
        <v>8</v>
      </c>
      <c r="AC1210">
        <v>85</v>
      </c>
      <c r="AD1210">
        <f t="shared" si="203"/>
        <v>10245</v>
      </c>
      <c r="AE1210" s="5">
        <f t="shared" si="204"/>
        <v>2.8458333333333332</v>
      </c>
      <c r="AF1210" s="5">
        <f t="shared" si="205"/>
        <v>5.1541666666666668</v>
      </c>
      <c r="AG1210" s="5">
        <f t="shared" si="206"/>
        <v>0.32</v>
      </c>
      <c r="AH1210" s="5">
        <f t="shared" si="207"/>
        <v>0.84</v>
      </c>
      <c r="AI1210" s="5">
        <f t="shared" si="208"/>
        <v>0.11383333333333333</v>
      </c>
    </row>
    <row r="1211" spans="2:35" x14ac:dyDescent="0.3">
      <c r="B1211">
        <v>54757</v>
      </c>
      <c r="C1211" s="7">
        <v>44253</v>
      </c>
      <c r="D1211" s="6">
        <f t="shared" si="201"/>
        <v>2021</v>
      </c>
      <c r="E1211" s="4" t="str">
        <f t="shared" si="198"/>
        <v>Q1-2021</v>
      </c>
      <c r="F1211" s="4" t="str">
        <f t="shared" si="199"/>
        <v>February</v>
      </c>
      <c r="G1211" s="6">
        <f t="shared" si="202"/>
        <v>9</v>
      </c>
      <c r="H1211" s="4" t="str">
        <f t="shared" si="200"/>
        <v>Friday</v>
      </c>
      <c r="I1211">
        <v>1</v>
      </c>
      <c r="J1211">
        <v>27</v>
      </c>
      <c r="K1211">
        <v>44</v>
      </c>
      <c r="L1211">
        <v>2</v>
      </c>
      <c r="M1211">
        <v>27</v>
      </c>
      <c r="N1211">
        <v>25</v>
      </c>
      <c r="O1211">
        <v>25</v>
      </c>
      <c r="P1211">
        <v>12</v>
      </c>
      <c r="Q1211">
        <v>41</v>
      </c>
      <c r="R1211">
        <v>16</v>
      </c>
      <c r="S1211">
        <v>13</v>
      </c>
      <c r="T1211">
        <v>20</v>
      </c>
      <c r="U1211">
        <v>163</v>
      </c>
      <c r="V1211">
        <v>22</v>
      </c>
      <c r="W1211">
        <v>23</v>
      </c>
      <c r="X1211">
        <v>0</v>
      </c>
      <c r="Y1211">
        <v>25</v>
      </c>
      <c r="Z1211">
        <v>7</v>
      </c>
      <c r="AA1211">
        <v>14</v>
      </c>
      <c r="AB1211">
        <v>7</v>
      </c>
      <c r="AC1211">
        <v>42</v>
      </c>
      <c r="AD1211">
        <f t="shared" si="203"/>
        <v>7123</v>
      </c>
      <c r="AE1211" s="5">
        <f t="shared" si="204"/>
        <v>1.9786111111111111</v>
      </c>
      <c r="AF1211" s="5">
        <f t="shared" si="205"/>
        <v>6.0213888888888887</v>
      </c>
      <c r="AG1211" s="5">
        <f t="shared" si="206"/>
        <v>0.28000000000000003</v>
      </c>
      <c r="AH1211" s="5">
        <f t="shared" si="207"/>
        <v>0.88</v>
      </c>
      <c r="AI1211" s="5">
        <f t="shared" si="208"/>
        <v>7.9144444444444448E-2</v>
      </c>
    </row>
    <row r="1212" spans="2:35" x14ac:dyDescent="0.3">
      <c r="B1212">
        <v>54758</v>
      </c>
      <c r="C1212" s="7">
        <v>44253</v>
      </c>
      <c r="D1212" s="6">
        <f t="shared" si="201"/>
        <v>2021</v>
      </c>
      <c r="E1212" s="4" t="str">
        <f t="shared" si="198"/>
        <v>Q1-2021</v>
      </c>
      <c r="F1212" s="4" t="str">
        <f t="shared" si="199"/>
        <v>February</v>
      </c>
      <c r="G1212" s="6">
        <f t="shared" si="202"/>
        <v>9</v>
      </c>
      <c r="H1212" s="4" t="str">
        <f t="shared" si="200"/>
        <v>Friday</v>
      </c>
      <c r="I1212">
        <v>2</v>
      </c>
      <c r="J1212">
        <v>27</v>
      </c>
      <c r="K1212">
        <v>19</v>
      </c>
      <c r="L1212">
        <v>3</v>
      </c>
      <c r="M1212">
        <v>21</v>
      </c>
      <c r="N1212">
        <v>24</v>
      </c>
      <c r="O1212">
        <v>28</v>
      </c>
      <c r="P1212">
        <v>12</v>
      </c>
      <c r="Q1212">
        <v>39</v>
      </c>
      <c r="R1212">
        <v>27</v>
      </c>
      <c r="S1212">
        <v>13</v>
      </c>
      <c r="T1212">
        <v>20</v>
      </c>
      <c r="U1212">
        <v>256</v>
      </c>
      <c r="V1212">
        <v>20</v>
      </c>
      <c r="W1212">
        <v>22</v>
      </c>
      <c r="X1212">
        <v>2</v>
      </c>
      <c r="Y1212">
        <v>25</v>
      </c>
      <c r="Z1212">
        <v>8</v>
      </c>
      <c r="AA1212">
        <v>12</v>
      </c>
      <c r="AB1212">
        <v>8</v>
      </c>
      <c r="AC1212">
        <v>36</v>
      </c>
      <c r="AD1212">
        <f t="shared" si="203"/>
        <v>9274</v>
      </c>
      <c r="AE1212" s="5">
        <f t="shared" si="204"/>
        <v>2.576111111111111</v>
      </c>
      <c r="AF1212" s="5">
        <f t="shared" si="205"/>
        <v>5.4238888888888894</v>
      </c>
      <c r="AG1212" s="5">
        <f t="shared" si="206"/>
        <v>0.33333333333333331</v>
      </c>
      <c r="AH1212" s="5">
        <f t="shared" si="207"/>
        <v>0.83333333333333337</v>
      </c>
      <c r="AI1212" s="5">
        <f t="shared" si="208"/>
        <v>0.10733796296296295</v>
      </c>
    </row>
    <row r="1213" spans="2:35" x14ac:dyDescent="0.3">
      <c r="B1213">
        <v>54759</v>
      </c>
      <c r="C1213" s="7">
        <v>44254</v>
      </c>
      <c r="D1213" s="6">
        <f t="shared" si="201"/>
        <v>2021</v>
      </c>
      <c r="E1213" s="4" t="str">
        <f t="shared" si="198"/>
        <v>Q1-2021</v>
      </c>
      <c r="F1213" s="4" t="str">
        <f t="shared" si="199"/>
        <v>February</v>
      </c>
      <c r="G1213" s="6">
        <f t="shared" si="202"/>
        <v>9</v>
      </c>
      <c r="H1213" s="4" t="str">
        <f t="shared" si="200"/>
        <v>Saturday</v>
      </c>
      <c r="I1213">
        <v>1</v>
      </c>
      <c r="J1213">
        <v>27</v>
      </c>
      <c r="K1213">
        <v>39</v>
      </c>
      <c r="L1213">
        <v>2</v>
      </c>
      <c r="M1213">
        <v>42</v>
      </c>
      <c r="N1213">
        <v>25</v>
      </c>
      <c r="O1213">
        <v>11</v>
      </c>
      <c r="P1213">
        <v>13</v>
      </c>
      <c r="Q1213">
        <v>52</v>
      </c>
      <c r="R1213">
        <v>30</v>
      </c>
      <c r="S1213">
        <v>13</v>
      </c>
      <c r="T1213">
        <v>18</v>
      </c>
      <c r="U1213">
        <v>224</v>
      </c>
      <c r="V1213">
        <v>22</v>
      </c>
      <c r="W1213">
        <v>19</v>
      </c>
      <c r="X1213">
        <v>1</v>
      </c>
      <c r="Y1213">
        <v>23</v>
      </c>
      <c r="Z1213">
        <v>7</v>
      </c>
      <c r="AA1213">
        <v>16</v>
      </c>
      <c r="AB1213">
        <v>7</v>
      </c>
      <c r="AC1213">
        <v>53</v>
      </c>
      <c r="AD1213">
        <f t="shared" si="203"/>
        <v>8610</v>
      </c>
      <c r="AE1213" s="5">
        <f t="shared" si="204"/>
        <v>2.3916666666666666</v>
      </c>
      <c r="AF1213" s="5">
        <f t="shared" si="205"/>
        <v>5.6083333333333334</v>
      </c>
      <c r="AG1213" s="5">
        <f t="shared" si="206"/>
        <v>0.28000000000000003</v>
      </c>
      <c r="AH1213" s="5">
        <f t="shared" si="207"/>
        <v>0.88</v>
      </c>
      <c r="AI1213" s="5">
        <f t="shared" si="208"/>
        <v>9.5666666666666664E-2</v>
      </c>
    </row>
    <row r="1214" spans="2:35" x14ac:dyDescent="0.3">
      <c r="B1214">
        <v>54760</v>
      </c>
      <c r="C1214" s="7">
        <v>44256</v>
      </c>
      <c r="D1214" s="6">
        <f t="shared" si="201"/>
        <v>2021</v>
      </c>
      <c r="E1214" s="4" t="str">
        <f t="shared" si="198"/>
        <v>Q1-2021</v>
      </c>
      <c r="F1214" s="4" t="str">
        <f t="shared" si="199"/>
        <v>March</v>
      </c>
      <c r="G1214" s="6">
        <f t="shared" si="202"/>
        <v>10</v>
      </c>
      <c r="H1214" s="4" t="str">
        <f t="shared" si="200"/>
        <v>Monday</v>
      </c>
      <c r="I1214">
        <v>1</v>
      </c>
      <c r="J1214">
        <v>16</v>
      </c>
      <c r="K1214">
        <v>27</v>
      </c>
      <c r="L1214">
        <v>3</v>
      </c>
      <c r="M1214">
        <v>38</v>
      </c>
      <c r="N1214">
        <v>13</v>
      </c>
      <c r="O1214">
        <v>28</v>
      </c>
      <c r="P1214">
        <v>10</v>
      </c>
      <c r="Q1214">
        <v>66</v>
      </c>
      <c r="R1214">
        <v>24</v>
      </c>
      <c r="S1214">
        <v>13</v>
      </c>
      <c r="T1214">
        <v>24</v>
      </c>
      <c r="U1214">
        <v>246</v>
      </c>
      <c r="V1214">
        <v>8</v>
      </c>
      <c r="W1214">
        <v>21</v>
      </c>
      <c r="X1214">
        <v>1</v>
      </c>
      <c r="Y1214">
        <v>23</v>
      </c>
      <c r="Z1214">
        <v>1</v>
      </c>
      <c r="AA1214">
        <v>22</v>
      </c>
      <c r="AB1214">
        <v>1</v>
      </c>
      <c r="AC1214">
        <v>74</v>
      </c>
      <c r="AD1214">
        <f t="shared" si="203"/>
        <v>5062</v>
      </c>
      <c r="AE1214" s="5">
        <f t="shared" si="204"/>
        <v>1.4061111111111111</v>
      </c>
      <c r="AF1214" s="5">
        <f t="shared" si="205"/>
        <v>6.5938888888888894</v>
      </c>
      <c r="AG1214" s="5">
        <f t="shared" si="206"/>
        <v>7.6923076923076927E-2</v>
      </c>
      <c r="AH1214" s="5">
        <f t="shared" si="207"/>
        <v>0.61538461538461542</v>
      </c>
      <c r="AI1214" s="5">
        <f t="shared" si="208"/>
        <v>0.10816239316239316</v>
      </c>
    </row>
    <row r="1215" spans="2:35" x14ac:dyDescent="0.3">
      <c r="B1215">
        <v>54761</v>
      </c>
      <c r="C1215" s="7">
        <v>44256</v>
      </c>
      <c r="D1215" s="6">
        <f t="shared" si="201"/>
        <v>2021</v>
      </c>
      <c r="E1215" s="4" t="str">
        <f t="shared" si="198"/>
        <v>Q1-2021</v>
      </c>
      <c r="F1215" s="4" t="str">
        <f t="shared" si="199"/>
        <v>March</v>
      </c>
      <c r="G1215" s="6">
        <f t="shared" si="202"/>
        <v>10</v>
      </c>
      <c r="H1215" s="4" t="str">
        <f t="shared" si="200"/>
        <v>Monday</v>
      </c>
      <c r="I1215">
        <v>2</v>
      </c>
      <c r="J1215">
        <v>16</v>
      </c>
      <c r="K1215">
        <v>35</v>
      </c>
      <c r="L1215">
        <v>3</v>
      </c>
      <c r="M1215">
        <v>38</v>
      </c>
      <c r="N1215">
        <v>13</v>
      </c>
      <c r="O1215">
        <v>19</v>
      </c>
      <c r="P1215">
        <v>9</v>
      </c>
      <c r="Q1215">
        <v>83</v>
      </c>
      <c r="R1215">
        <v>25</v>
      </c>
      <c r="S1215">
        <v>12</v>
      </c>
      <c r="T1215">
        <v>27</v>
      </c>
      <c r="U1215">
        <v>262</v>
      </c>
      <c r="V1215">
        <v>10</v>
      </c>
      <c r="W1215">
        <v>28</v>
      </c>
      <c r="X1215">
        <v>1</v>
      </c>
      <c r="Y1215">
        <v>21</v>
      </c>
      <c r="Z1215">
        <v>2</v>
      </c>
      <c r="AA1215">
        <v>14</v>
      </c>
      <c r="AB1215">
        <v>2</v>
      </c>
      <c r="AC1215">
        <v>75</v>
      </c>
      <c r="AD1215">
        <f t="shared" si="203"/>
        <v>5486</v>
      </c>
      <c r="AE1215" s="5">
        <f t="shared" si="204"/>
        <v>1.5238888888888888</v>
      </c>
      <c r="AF1215" s="5">
        <f t="shared" si="205"/>
        <v>6.4761111111111109</v>
      </c>
      <c r="AG1215" s="5">
        <f t="shared" si="206"/>
        <v>0.15384615384615385</v>
      </c>
      <c r="AH1215" s="5">
        <f t="shared" si="207"/>
        <v>0.76923076923076927</v>
      </c>
      <c r="AI1215" s="5">
        <f t="shared" si="208"/>
        <v>0.11722222222222221</v>
      </c>
    </row>
    <row r="1216" spans="2:35" x14ac:dyDescent="0.3">
      <c r="B1216">
        <v>54762</v>
      </c>
      <c r="C1216" s="7">
        <v>44257</v>
      </c>
      <c r="D1216" s="6">
        <f t="shared" si="201"/>
        <v>2021</v>
      </c>
      <c r="E1216" s="4" t="str">
        <f t="shared" si="198"/>
        <v>Q1-2021</v>
      </c>
      <c r="F1216" s="4" t="str">
        <f t="shared" si="199"/>
        <v>March</v>
      </c>
      <c r="G1216" s="6">
        <f t="shared" si="202"/>
        <v>10</v>
      </c>
      <c r="H1216" s="4" t="str">
        <f t="shared" si="200"/>
        <v>Tuesday</v>
      </c>
      <c r="I1216">
        <v>1</v>
      </c>
      <c r="J1216">
        <v>14</v>
      </c>
      <c r="K1216">
        <v>22</v>
      </c>
      <c r="L1216">
        <v>2</v>
      </c>
      <c r="M1216">
        <v>41</v>
      </c>
      <c r="N1216">
        <v>12</v>
      </c>
      <c r="O1216">
        <v>16</v>
      </c>
      <c r="P1216">
        <v>8</v>
      </c>
      <c r="Q1216">
        <v>30</v>
      </c>
      <c r="R1216">
        <v>20</v>
      </c>
      <c r="S1216">
        <v>12</v>
      </c>
      <c r="T1216">
        <v>23</v>
      </c>
      <c r="U1216">
        <v>264</v>
      </c>
      <c r="V1216">
        <v>9</v>
      </c>
      <c r="W1216">
        <v>24</v>
      </c>
      <c r="X1216">
        <v>0</v>
      </c>
      <c r="Y1216">
        <v>24</v>
      </c>
      <c r="Z1216">
        <v>1</v>
      </c>
      <c r="AA1216">
        <v>14</v>
      </c>
      <c r="AB1216">
        <v>1</v>
      </c>
      <c r="AC1216">
        <v>33</v>
      </c>
      <c r="AD1216">
        <f t="shared" si="203"/>
        <v>4363</v>
      </c>
      <c r="AE1216" s="5">
        <f t="shared" si="204"/>
        <v>1.2119444444444445</v>
      </c>
      <c r="AF1216" s="5">
        <f t="shared" si="205"/>
        <v>6.7880555555555553</v>
      </c>
      <c r="AG1216" s="5">
        <f t="shared" si="206"/>
        <v>8.3333333333333329E-2</v>
      </c>
      <c r="AH1216" s="5">
        <f t="shared" si="207"/>
        <v>0.75</v>
      </c>
      <c r="AI1216" s="5">
        <f t="shared" si="208"/>
        <v>0.10099537037037037</v>
      </c>
    </row>
    <row r="1217" spans="2:35" x14ac:dyDescent="0.3">
      <c r="B1217">
        <v>54763</v>
      </c>
      <c r="C1217" s="7">
        <v>44257</v>
      </c>
      <c r="D1217" s="6">
        <f t="shared" si="201"/>
        <v>2021</v>
      </c>
      <c r="E1217" s="4" t="str">
        <f t="shared" si="198"/>
        <v>Q1-2021</v>
      </c>
      <c r="F1217" s="4" t="str">
        <f t="shared" si="199"/>
        <v>March</v>
      </c>
      <c r="G1217" s="6">
        <f t="shared" si="202"/>
        <v>10</v>
      </c>
      <c r="H1217" s="4" t="str">
        <f t="shared" si="200"/>
        <v>Tuesday</v>
      </c>
      <c r="I1217">
        <v>2</v>
      </c>
      <c r="J1217">
        <v>15</v>
      </c>
      <c r="K1217">
        <v>35</v>
      </c>
      <c r="L1217">
        <v>2</v>
      </c>
      <c r="M1217">
        <v>16</v>
      </c>
      <c r="N1217">
        <v>13</v>
      </c>
      <c r="O1217">
        <v>11</v>
      </c>
      <c r="P1217">
        <v>9</v>
      </c>
      <c r="Q1217">
        <v>90</v>
      </c>
      <c r="R1217">
        <v>10</v>
      </c>
      <c r="S1217">
        <v>12</v>
      </c>
      <c r="T1217">
        <v>24</v>
      </c>
      <c r="U1217">
        <v>201</v>
      </c>
      <c r="V1217">
        <v>9</v>
      </c>
      <c r="W1217">
        <v>30</v>
      </c>
      <c r="X1217">
        <v>2</v>
      </c>
      <c r="Y1217">
        <v>23</v>
      </c>
      <c r="Z1217">
        <v>2</v>
      </c>
      <c r="AA1217">
        <v>28</v>
      </c>
      <c r="AB1217">
        <v>2</v>
      </c>
      <c r="AC1217">
        <v>44</v>
      </c>
      <c r="AD1217">
        <f t="shared" si="203"/>
        <v>4534</v>
      </c>
      <c r="AE1217" s="5">
        <f t="shared" si="204"/>
        <v>1.2594444444444444</v>
      </c>
      <c r="AF1217" s="5">
        <f t="shared" si="205"/>
        <v>6.7405555555555559</v>
      </c>
      <c r="AG1217" s="5">
        <f t="shared" si="206"/>
        <v>0.15384615384615385</v>
      </c>
      <c r="AH1217" s="5">
        <f t="shared" si="207"/>
        <v>0.69230769230769229</v>
      </c>
      <c r="AI1217" s="5">
        <f t="shared" si="208"/>
        <v>9.6880341880341878E-2</v>
      </c>
    </row>
    <row r="1218" spans="2:35" x14ac:dyDescent="0.3">
      <c r="B1218">
        <v>54764</v>
      </c>
      <c r="C1218" s="7">
        <v>44258</v>
      </c>
      <c r="D1218" s="6">
        <f t="shared" si="201"/>
        <v>2021</v>
      </c>
      <c r="E1218" s="4" t="str">
        <f t="shared" si="198"/>
        <v>Q1-2021</v>
      </c>
      <c r="F1218" s="4" t="str">
        <f t="shared" si="199"/>
        <v>March</v>
      </c>
      <c r="G1218" s="6">
        <f t="shared" si="202"/>
        <v>10</v>
      </c>
      <c r="H1218" s="4" t="str">
        <f t="shared" si="200"/>
        <v>Wednesday</v>
      </c>
      <c r="I1218">
        <v>1</v>
      </c>
      <c r="J1218">
        <v>14</v>
      </c>
      <c r="K1218">
        <v>34</v>
      </c>
      <c r="L1218">
        <v>2</v>
      </c>
      <c r="M1218">
        <v>21</v>
      </c>
      <c r="N1218">
        <v>12</v>
      </c>
      <c r="O1218">
        <v>29</v>
      </c>
      <c r="P1218">
        <v>9</v>
      </c>
      <c r="Q1218">
        <v>81</v>
      </c>
      <c r="R1218">
        <v>23</v>
      </c>
      <c r="S1218">
        <v>13</v>
      </c>
      <c r="T1218">
        <v>23</v>
      </c>
      <c r="U1218">
        <v>187</v>
      </c>
      <c r="V1218">
        <v>9</v>
      </c>
      <c r="W1218">
        <v>25</v>
      </c>
      <c r="X1218">
        <v>0</v>
      </c>
      <c r="Y1218">
        <v>20</v>
      </c>
      <c r="Z1218">
        <v>1</v>
      </c>
      <c r="AA1218">
        <v>21</v>
      </c>
      <c r="AB1218">
        <v>1</v>
      </c>
      <c r="AC1218">
        <v>87</v>
      </c>
      <c r="AD1218">
        <f t="shared" si="203"/>
        <v>4155</v>
      </c>
      <c r="AE1218" s="5">
        <f t="shared" si="204"/>
        <v>1.1541666666666666</v>
      </c>
      <c r="AF1218" s="5">
        <f t="shared" si="205"/>
        <v>6.8458333333333332</v>
      </c>
      <c r="AG1218" s="5">
        <f t="shared" si="206"/>
        <v>8.3333333333333329E-2</v>
      </c>
      <c r="AH1218" s="5">
        <f t="shared" si="207"/>
        <v>0.75</v>
      </c>
      <c r="AI1218" s="5">
        <f t="shared" si="208"/>
        <v>9.6180555555555547E-2</v>
      </c>
    </row>
    <row r="1219" spans="2:35" x14ac:dyDescent="0.3">
      <c r="B1219">
        <v>54765</v>
      </c>
      <c r="C1219" s="7">
        <v>44258</v>
      </c>
      <c r="D1219" s="6">
        <f t="shared" si="201"/>
        <v>2021</v>
      </c>
      <c r="E1219" s="4" t="str">
        <f t="shared" si="198"/>
        <v>Q1-2021</v>
      </c>
      <c r="F1219" s="4" t="str">
        <f t="shared" si="199"/>
        <v>March</v>
      </c>
      <c r="G1219" s="6">
        <f t="shared" si="202"/>
        <v>10</v>
      </c>
      <c r="H1219" s="4" t="str">
        <f t="shared" si="200"/>
        <v>Wednesday</v>
      </c>
      <c r="I1219">
        <v>2</v>
      </c>
      <c r="J1219">
        <v>14</v>
      </c>
      <c r="K1219">
        <v>19</v>
      </c>
      <c r="L1219">
        <v>2</v>
      </c>
      <c r="M1219">
        <v>21</v>
      </c>
      <c r="N1219">
        <v>12</v>
      </c>
      <c r="O1219">
        <v>15</v>
      </c>
      <c r="P1219">
        <v>10</v>
      </c>
      <c r="Q1219">
        <v>54</v>
      </c>
      <c r="R1219">
        <v>13</v>
      </c>
      <c r="S1219">
        <v>13</v>
      </c>
      <c r="T1219">
        <v>26</v>
      </c>
      <c r="U1219">
        <v>162</v>
      </c>
      <c r="V1219">
        <v>10</v>
      </c>
      <c r="W1219">
        <v>24</v>
      </c>
      <c r="X1219">
        <v>2</v>
      </c>
      <c r="Y1219">
        <v>18</v>
      </c>
      <c r="Z1219">
        <v>3</v>
      </c>
      <c r="AA1219">
        <v>17</v>
      </c>
      <c r="AB1219">
        <v>3</v>
      </c>
      <c r="AC1219">
        <v>44</v>
      </c>
      <c r="AD1219">
        <f t="shared" si="203"/>
        <v>3617</v>
      </c>
      <c r="AE1219" s="5">
        <f t="shared" si="204"/>
        <v>1.0047222222222223</v>
      </c>
      <c r="AF1219" s="5">
        <f t="shared" si="205"/>
        <v>6.9952777777777779</v>
      </c>
      <c r="AG1219" s="5">
        <f t="shared" si="206"/>
        <v>0.25</v>
      </c>
      <c r="AH1219" s="5">
        <f t="shared" si="207"/>
        <v>0.83333333333333337</v>
      </c>
      <c r="AI1219" s="5">
        <f t="shared" si="208"/>
        <v>8.3726851851851858E-2</v>
      </c>
    </row>
    <row r="1220" spans="2:35" x14ac:dyDescent="0.3">
      <c r="B1220">
        <v>54766</v>
      </c>
      <c r="C1220" s="7">
        <v>44259</v>
      </c>
      <c r="D1220" s="6">
        <f t="shared" si="201"/>
        <v>2021</v>
      </c>
      <c r="E1220" s="4" t="str">
        <f t="shared" si="198"/>
        <v>Q1-2021</v>
      </c>
      <c r="F1220" s="4" t="str">
        <f t="shared" si="199"/>
        <v>March</v>
      </c>
      <c r="G1220" s="6">
        <f t="shared" si="202"/>
        <v>10</v>
      </c>
      <c r="H1220" s="4" t="str">
        <f t="shared" si="200"/>
        <v>Thursday</v>
      </c>
      <c r="I1220">
        <v>1</v>
      </c>
      <c r="J1220">
        <v>14</v>
      </c>
      <c r="K1220">
        <v>22</v>
      </c>
      <c r="L1220">
        <v>2</v>
      </c>
      <c r="M1220">
        <v>40</v>
      </c>
      <c r="N1220">
        <v>12</v>
      </c>
      <c r="O1220">
        <v>12</v>
      </c>
      <c r="P1220">
        <v>8</v>
      </c>
      <c r="Q1220">
        <v>53</v>
      </c>
      <c r="R1220">
        <v>20</v>
      </c>
      <c r="S1220">
        <v>12</v>
      </c>
      <c r="T1220">
        <v>22</v>
      </c>
      <c r="U1220">
        <v>231</v>
      </c>
      <c r="V1220">
        <v>8</v>
      </c>
      <c r="W1220">
        <v>15</v>
      </c>
      <c r="X1220">
        <v>0</v>
      </c>
      <c r="Y1220">
        <v>24</v>
      </c>
      <c r="Z1220">
        <v>1</v>
      </c>
      <c r="AA1220">
        <v>23</v>
      </c>
      <c r="AB1220">
        <v>1</v>
      </c>
      <c r="AC1220">
        <v>35</v>
      </c>
      <c r="AD1220">
        <f t="shared" si="203"/>
        <v>4006</v>
      </c>
      <c r="AE1220" s="5">
        <f t="shared" si="204"/>
        <v>1.1127777777777779</v>
      </c>
      <c r="AF1220" s="5">
        <f t="shared" si="205"/>
        <v>6.8872222222222224</v>
      </c>
      <c r="AG1220" s="5">
        <f t="shared" si="206"/>
        <v>8.3333333333333329E-2</v>
      </c>
      <c r="AH1220" s="5">
        <f t="shared" si="207"/>
        <v>0.66666666666666663</v>
      </c>
      <c r="AI1220" s="5">
        <f t="shared" si="208"/>
        <v>9.2731481481481484E-2</v>
      </c>
    </row>
    <row r="1221" spans="2:35" x14ac:dyDescent="0.3">
      <c r="B1221">
        <v>54767</v>
      </c>
      <c r="C1221" s="7">
        <v>44259</v>
      </c>
      <c r="D1221" s="6">
        <f t="shared" si="201"/>
        <v>2021</v>
      </c>
      <c r="E1221" s="4" t="str">
        <f t="shared" si="198"/>
        <v>Q1-2021</v>
      </c>
      <c r="F1221" s="4" t="str">
        <f t="shared" si="199"/>
        <v>March</v>
      </c>
      <c r="G1221" s="6">
        <f t="shared" si="202"/>
        <v>10</v>
      </c>
      <c r="H1221" s="4" t="str">
        <f t="shared" si="200"/>
        <v>Thursday</v>
      </c>
      <c r="I1221">
        <v>2</v>
      </c>
      <c r="J1221">
        <v>17</v>
      </c>
      <c r="K1221">
        <v>38</v>
      </c>
      <c r="L1221">
        <v>3</v>
      </c>
      <c r="M1221">
        <v>23</v>
      </c>
      <c r="N1221">
        <v>14</v>
      </c>
      <c r="O1221">
        <v>19</v>
      </c>
      <c r="P1221">
        <v>9</v>
      </c>
      <c r="Q1221">
        <v>49</v>
      </c>
      <c r="R1221">
        <v>20</v>
      </c>
      <c r="S1221">
        <v>11</v>
      </c>
      <c r="T1221">
        <v>23</v>
      </c>
      <c r="U1221">
        <v>155</v>
      </c>
      <c r="V1221">
        <v>10</v>
      </c>
      <c r="W1221">
        <v>18</v>
      </c>
      <c r="X1221">
        <v>1</v>
      </c>
      <c r="Y1221">
        <v>19</v>
      </c>
      <c r="Z1221">
        <v>3</v>
      </c>
      <c r="AA1221">
        <v>22</v>
      </c>
      <c r="AB1221">
        <v>3</v>
      </c>
      <c r="AC1221">
        <v>52</v>
      </c>
      <c r="AD1221">
        <f t="shared" si="203"/>
        <v>3874</v>
      </c>
      <c r="AE1221" s="5">
        <f t="shared" si="204"/>
        <v>1.076111111111111</v>
      </c>
      <c r="AF1221" s="5">
        <f t="shared" si="205"/>
        <v>6.9238888888888894</v>
      </c>
      <c r="AG1221" s="5">
        <f t="shared" si="206"/>
        <v>0.21428571428571427</v>
      </c>
      <c r="AH1221" s="5">
        <f t="shared" si="207"/>
        <v>0.7142857142857143</v>
      </c>
      <c r="AI1221" s="5">
        <f t="shared" si="208"/>
        <v>7.6865079365079358E-2</v>
      </c>
    </row>
    <row r="1222" spans="2:35" x14ac:dyDescent="0.3">
      <c r="B1222">
        <v>54768</v>
      </c>
      <c r="C1222" s="7">
        <v>44260</v>
      </c>
      <c r="D1222" s="6">
        <f t="shared" si="201"/>
        <v>2021</v>
      </c>
      <c r="E1222" s="4" t="str">
        <f t="shared" si="198"/>
        <v>Q1-2021</v>
      </c>
      <c r="F1222" s="4" t="str">
        <f t="shared" si="199"/>
        <v>March</v>
      </c>
      <c r="G1222" s="6">
        <f t="shared" si="202"/>
        <v>10</v>
      </c>
      <c r="H1222" s="4" t="str">
        <f t="shared" si="200"/>
        <v>Friday</v>
      </c>
      <c r="I1222">
        <v>1</v>
      </c>
      <c r="J1222">
        <v>16</v>
      </c>
      <c r="K1222">
        <v>43</v>
      </c>
      <c r="L1222">
        <v>3</v>
      </c>
      <c r="M1222">
        <v>16</v>
      </c>
      <c r="N1222">
        <v>13</v>
      </c>
      <c r="O1222">
        <v>21</v>
      </c>
      <c r="P1222">
        <v>9</v>
      </c>
      <c r="Q1222">
        <v>46</v>
      </c>
      <c r="R1222">
        <v>12</v>
      </c>
      <c r="S1222">
        <v>13</v>
      </c>
      <c r="T1222">
        <v>27</v>
      </c>
      <c r="U1222">
        <v>217</v>
      </c>
      <c r="V1222">
        <v>8</v>
      </c>
      <c r="W1222">
        <v>17</v>
      </c>
      <c r="X1222">
        <v>0</v>
      </c>
      <c r="Y1222">
        <v>25</v>
      </c>
      <c r="Z1222">
        <v>1</v>
      </c>
      <c r="AA1222">
        <v>19</v>
      </c>
      <c r="AB1222">
        <v>1</v>
      </c>
      <c r="AC1222">
        <v>46</v>
      </c>
      <c r="AD1222">
        <f t="shared" si="203"/>
        <v>4277</v>
      </c>
      <c r="AE1222" s="5">
        <f t="shared" si="204"/>
        <v>1.1880555555555556</v>
      </c>
      <c r="AF1222" s="5">
        <f t="shared" si="205"/>
        <v>6.8119444444444444</v>
      </c>
      <c r="AG1222" s="5">
        <f t="shared" si="206"/>
        <v>7.6923076923076927E-2</v>
      </c>
      <c r="AH1222" s="5">
        <f t="shared" si="207"/>
        <v>0.61538461538461542</v>
      </c>
      <c r="AI1222" s="5">
        <f t="shared" si="208"/>
        <v>9.1388888888888895E-2</v>
      </c>
    </row>
    <row r="1223" spans="2:35" x14ac:dyDescent="0.3">
      <c r="B1223">
        <v>54769</v>
      </c>
      <c r="C1223" s="7">
        <v>44260</v>
      </c>
      <c r="D1223" s="6">
        <f t="shared" si="201"/>
        <v>2021</v>
      </c>
      <c r="E1223" s="4" t="str">
        <f t="shared" si="198"/>
        <v>Q1-2021</v>
      </c>
      <c r="F1223" s="4" t="str">
        <f t="shared" si="199"/>
        <v>March</v>
      </c>
      <c r="G1223" s="6">
        <f t="shared" si="202"/>
        <v>10</v>
      </c>
      <c r="H1223" s="4" t="str">
        <f t="shared" si="200"/>
        <v>Friday</v>
      </c>
      <c r="I1223">
        <v>2</v>
      </c>
      <c r="J1223">
        <v>16</v>
      </c>
      <c r="K1223">
        <v>43</v>
      </c>
      <c r="L1223">
        <v>3</v>
      </c>
      <c r="M1223">
        <v>20</v>
      </c>
      <c r="N1223">
        <v>13</v>
      </c>
      <c r="O1223">
        <v>15</v>
      </c>
      <c r="P1223">
        <v>11</v>
      </c>
      <c r="Q1223">
        <v>61</v>
      </c>
      <c r="R1223">
        <v>24</v>
      </c>
      <c r="S1223">
        <v>12</v>
      </c>
      <c r="T1223">
        <v>25</v>
      </c>
      <c r="U1223">
        <v>170</v>
      </c>
      <c r="V1223">
        <v>9</v>
      </c>
      <c r="W1223">
        <v>24</v>
      </c>
      <c r="X1223">
        <v>1</v>
      </c>
      <c r="Y1223">
        <v>18</v>
      </c>
      <c r="Z1223">
        <v>2</v>
      </c>
      <c r="AA1223">
        <v>21</v>
      </c>
      <c r="AB1223">
        <v>2</v>
      </c>
      <c r="AC1223">
        <v>31</v>
      </c>
      <c r="AD1223">
        <f t="shared" si="203"/>
        <v>3943</v>
      </c>
      <c r="AE1223" s="5">
        <f t="shared" si="204"/>
        <v>1.0952777777777778</v>
      </c>
      <c r="AF1223" s="5">
        <f t="shared" si="205"/>
        <v>6.9047222222222224</v>
      </c>
      <c r="AG1223" s="5">
        <f t="shared" si="206"/>
        <v>0.15384615384615385</v>
      </c>
      <c r="AH1223" s="5">
        <f t="shared" si="207"/>
        <v>0.69230769230769229</v>
      </c>
      <c r="AI1223" s="5">
        <f t="shared" si="208"/>
        <v>8.4252136752136747E-2</v>
      </c>
    </row>
    <row r="1224" spans="2:35" x14ac:dyDescent="0.3">
      <c r="B1224">
        <v>54770</v>
      </c>
      <c r="C1224" s="7">
        <v>44261</v>
      </c>
      <c r="D1224" s="6">
        <f t="shared" si="201"/>
        <v>2021</v>
      </c>
      <c r="E1224" s="4" t="str">
        <f t="shared" si="198"/>
        <v>Q1-2021</v>
      </c>
      <c r="F1224" s="4" t="str">
        <f t="shared" si="199"/>
        <v>March</v>
      </c>
      <c r="G1224" s="6">
        <f t="shared" si="202"/>
        <v>10</v>
      </c>
      <c r="H1224" s="4" t="str">
        <f t="shared" si="200"/>
        <v>Saturday</v>
      </c>
      <c r="I1224">
        <v>1</v>
      </c>
      <c r="J1224">
        <v>14</v>
      </c>
      <c r="K1224">
        <v>40</v>
      </c>
      <c r="L1224">
        <v>3</v>
      </c>
      <c r="M1224">
        <v>31</v>
      </c>
      <c r="N1224">
        <v>11</v>
      </c>
      <c r="O1224">
        <v>21</v>
      </c>
      <c r="P1224">
        <v>9</v>
      </c>
      <c r="Q1224">
        <v>80</v>
      </c>
      <c r="R1224">
        <v>17</v>
      </c>
      <c r="S1224">
        <v>12</v>
      </c>
      <c r="T1224">
        <v>26</v>
      </c>
      <c r="U1224">
        <v>118</v>
      </c>
      <c r="V1224">
        <v>8</v>
      </c>
      <c r="W1224">
        <v>27</v>
      </c>
      <c r="X1224">
        <v>1</v>
      </c>
      <c r="Y1224">
        <v>22</v>
      </c>
      <c r="Z1224">
        <v>2</v>
      </c>
      <c r="AA1224">
        <v>11</v>
      </c>
      <c r="AB1224">
        <v>2</v>
      </c>
      <c r="AC1224">
        <v>69</v>
      </c>
      <c r="AD1224">
        <f t="shared" si="203"/>
        <v>3099</v>
      </c>
      <c r="AE1224" s="5">
        <f t="shared" si="204"/>
        <v>0.86083333333333334</v>
      </c>
      <c r="AF1224" s="5">
        <f t="shared" si="205"/>
        <v>7.1391666666666662</v>
      </c>
      <c r="AG1224" s="5">
        <f t="shared" si="206"/>
        <v>0.18181818181818182</v>
      </c>
      <c r="AH1224" s="5">
        <f t="shared" si="207"/>
        <v>0.72727272727272729</v>
      </c>
      <c r="AI1224" s="5">
        <f t="shared" si="208"/>
        <v>7.8257575757575762E-2</v>
      </c>
    </row>
    <row r="1225" spans="2:35" x14ac:dyDescent="0.3">
      <c r="B1225">
        <v>54771</v>
      </c>
      <c r="C1225" s="7">
        <v>44263</v>
      </c>
      <c r="D1225" s="6">
        <f t="shared" si="201"/>
        <v>2021</v>
      </c>
      <c r="E1225" s="4" t="str">
        <f t="shared" si="198"/>
        <v>Q1-2021</v>
      </c>
      <c r="F1225" s="4" t="str">
        <f t="shared" si="199"/>
        <v>March</v>
      </c>
      <c r="G1225" s="6">
        <f t="shared" si="202"/>
        <v>11</v>
      </c>
      <c r="H1225" s="4" t="str">
        <f t="shared" si="200"/>
        <v>Monday</v>
      </c>
      <c r="I1225">
        <v>1</v>
      </c>
      <c r="J1225">
        <v>14</v>
      </c>
      <c r="K1225">
        <v>22</v>
      </c>
      <c r="L1225">
        <v>2</v>
      </c>
      <c r="M1225">
        <v>15</v>
      </c>
      <c r="N1225">
        <v>12</v>
      </c>
      <c r="O1225">
        <v>30</v>
      </c>
      <c r="P1225">
        <v>9</v>
      </c>
      <c r="Q1225">
        <v>45</v>
      </c>
      <c r="R1225">
        <v>13</v>
      </c>
      <c r="S1225">
        <v>12</v>
      </c>
      <c r="T1225">
        <v>26</v>
      </c>
      <c r="U1225">
        <v>217</v>
      </c>
      <c r="V1225">
        <v>9</v>
      </c>
      <c r="W1225">
        <v>10</v>
      </c>
      <c r="X1225">
        <v>1</v>
      </c>
      <c r="Y1225">
        <v>24</v>
      </c>
      <c r="Z1225">
        <v>1</v>
      </c>
      <c r="AA1225">
        <v>15</v>
      </c>
      <c r="AB1225">
        <v>1</v>
      </c>
      <c r="AC1225">
        <v>78</v>
      </c>
      <c r="AD1225">
        <f t="shared" si="203"/>
        <v>4071</v>
      </c>
      <c r="AE1225" s="5">
        <f t="shared" si="204"/>
        <v>1.1308333333333334</v>
      </c>
      <c r="AF1225" s="5">
        <f t="shared" si="205"/>
        <v>6.8691666666666666</v>
      </c>
      <c r="AG1225" s="5">
        <f t="shared" si="206"/>
        <v>8.3333333333333329E-2</v>
      </c>
      <c r="AH1225" s="5">
        <f t="shared" si="207"/>
        <v>0.75</v>
      </c>
      <c r="AI1225" s="5">
        <f t="shared" si="208"/>
        <v>9.4236111111111118E-2</v>
      </c>
    </row>
    <row r="1226" spans="2:35" x14ac:dyDescent="0.3">
      <c r="B1226">
        <v>54772</v>
      </c>
      <c r="C1226" s="7">
        <v>44263</v>
      </c>
      <c r="D1226" s="6">
        <f t="shared" si="201"/>
        <v>2021</v>
      </c>
      <c r="E1226" s="4" t="str">
        <f t="shared" si="198"/>
        <v>Q1-2021</v>
      </c>
      <c r="F1226" s="4" t="str">
        <f t="shared" si="199"/>
        <v>March</v>
      </c>
      <c r="G1226" s="6">
        <f t="shared" si="202"/>
        <v>11</v>
      </c>
      <c r="H1226" s="4" t="str">
        <f t="shared" si="200"/>
        <v>Monday</v>
      </c>
      <c r="I1226">
        <v>2</v>
      </c>
      <c r="J1226">
        <v>16</v>
      </c>
      <c r="K1226">
        <v>32</v>
      </c>
      <c r="L1226">
        <v>2</v>
      </c>
      <c r="M1226">
        <v>27</v>
      </c>
      <c r="N1226">
        <v>14</v>
      </c>
      <c r="O1226">
        <v>17</v>
      </c>
      <c r="P1226">
        <v>11</v>
      </c>
      <c r="Q1226">
        <v>48</v>
      </c>
      <c r="R1226">
        <v>24</v>
      </c>
      <c r="S1226">
        <v>11</v>
      </c>
      <c r="T1226">
        <v>25</v>
      </c>
      <c r="U1226">
        <v>149</v>
      </c>
      <c r="V1226">
        <v>10</v>
      </c>
      <c r="W1226">
        <v>14</v>
      </c>
      <c r="X1226">
        <v>1</v>
      </c>
      <c r="Y1226">
        <v>19</v>
      </c>
      <c r="Z1226">
        <v>3</v>
      </c>
      <c r="AA1226">
        <v>18</v>
      </c>
      <c r="AB1226">
        <v>3</v>
      </c>
      <c r="AC1226">
        <v>82</v>
      </c>
      <c r="AD1226">
        <f t="shared" si="203"/>
        <v>3887</v>
      </c>
      <c r="AE1226" s="5">
        <f t="shared" si="204"/>
        <v>1.0797222222222222</v>
      </c>
      <c r="AF1226" s="5">
        <f t="shared" si="205"/>
        <v>6.9202777777777778</v>
      </c>
      <c r="AG1226" s="5">
        <f t="shared" si="206"/>
        <v>0.21428571428571427</v>
      </c>
      <c r="AH1226" s="5">
        <f t="shared" si="207"/>
        <v>0.7142857142857143</v>
      </c>
      <c r="AI1226" s="5">
        <f t="shared" si="208"/>
        <v>7.7123015873015871E-2</v>
      </c>
    </row>
    <row r="1227" spans="2:35" x14ac:dyDescent="0.3">
      <c r="B1227">
        <v>54773</v>
      </c>
      <c r="C1227" s="7">
        <v>44264</v>
      </c>
      <c r="D1227" s="6">
        <f t="shared" si="201"/>
        <v>2021</v>
      </c>
      <c r="E1227" s="4" t="str">
        <f t="shared" si="198"/>
        <v>Q1-2021</v>
      </c>
      <c r="F1227" s="4" t="str">
        <f t="shared" si="199"/>
        <v>March</v>
      </c>
      <c r="G1227" s="6">
        <f t="shared" si="202"/>
        <v>11</v>
      </c>
      <c r="H1227" s="4" t="str">
        <f t="shared" si="200"/>
        <v>Tuesday</v>
      </c>
      <c r="I1227">
        <v>1</v>
      </c>
      <c r="J1227">
        <v>16</v>
      </c>
      <c r="K1227">
        <v>16</v>
      </c>
      <c r="L1227">
        <v>3</v>
      </c>
      <c r="M1227">
        <v>36</v>
      </c>
      <c r="N1227">
        <v>13</v>
      </c>
      <c r="O1227">
        <v>18</v>
      </c>
      <c r="P1227">
        <v>10</v>
      </c>
      <c r="Q1227">
        <v>46</v>
      </c>
      <c r="R1227">
        <v>19</v>
      </c>
      <c r="S1227">
        <v>14</v>
      </c>
      <c r="T1227">
        <v>23</v>
      </c>
      <c r="U1227">
        <v>286</v>
      </c>
      <c r="V1227">
        <v>9</v>
      </c>
      <c r="W1227">
        <v>28</v>
      </c>
      <c r="X1227">
        <v>0</v>
      </c>
      <c r="Y1227">
        <v>23</v>
      </c>
      <c r="Z1227">
        <v>2</v>
      </c>
      <c r="AA1227">
        <v>25</v>
      </c>
      <c r="AB1227">
        <v>2</v>
      </c>
      <c r="AC1227">
        <v>36</v>
      </c>
      <c r="AD1227">
        <f t="shared" si="203"/>
        <v>5324</v>
      </c>
      <c r="AE1227" s="5">
        <f t="shared" si="204"/>
        <v>1.4788888888888889</v>
      </c>
      <c r="AF1227" s="5">
        <f t="shared" si="205"/>
        <v>6.5211111111111109</v>
      </c>
      <c r="AG1227" s="5">
        <f t="shared" si="206"/>
        <v>0.15384615384615385</v>
      </c>
      <c r="AH1227" s="5">
        <f t="shared" si="207"/>
        <v>0.69230769230769229</v>
      </c>
      <c r="AI1227" s="5">
        <f t="shared" si="208"/>
        <v>0.11376068376068377</v>
      </c>
    </row>
    <row r="1228" spans="2:35" x14ac:dyDescent="0.3">
      <c r="B1228">
        <v>54774</v>
      </c>
      <c r="C1228" s="7">
        <v>44264</v>
      </c>
      <c r="D1228" s="6">
        <f t="shared" si="201"/>
        <v>2021</v>
      </c>
      <c r="E1228" s="4" t="str">
        <f t="shared" si="198"/>
        <v>Q1-2021</v>
      </c>
      <c r="F1228" s="4" t="str">
        <f t="shared" si="199"/>
        <v>March</v>
      </c>
      <c r="G1228" s="6">
        <f t="shared" si="202"/>
        <v>11</v>
      </c>
      <c r="H1228" s="4" t="str">
        <f t="shared" si="200"/>
        <v>Tuesday</v>
      </c>
      <c r="I1228">
        <v>2</v>
      </c>
      <c r="J1228">
        <v>15</v>
      </c>
      <c r="K1228">
        <v>29</v>
      </c>
      <c r="L1228">
        <v>2</v>
      </c>
      <c r="M1228">
        <v>33</v>
      </c>
      <c r="N1228">
        <v>13</v>
      </c>
      <c r="O1228">
        <v>22</v>
      </c>
      <c r="P1228">
        <v>11</v>
      </c>
      <c r="Q1228">
        <v>57</v>
      </c>
      <c r="R1228">
        <v>24</v>
      </c>
      <c r="S1228">
        <v>13</v>
      </c>
      <c r="T1228">
        <v>25</v>
      </c>
      <c r="U1228">
        <v>300</v>
      </c>
      <c r="V1228">
        <v>9</v>
      </c>
      <c r="W1228">
        <v>27</v>
      </c>
      <c r="X1228">
        <v>2</v>
      </c>
      <c r="Y1228">
        <v>20</v>
      </c>
      <c r="Z1228">
        <v>3</v>
      </c>
      <c r="AA1228">
        <v>20</v>
      </c>
      <c r="AB1228">
        <v>3</v>
      </c>
      <c r="AC1228">
        <v>48</v>
      </c>
      <c r="AD1228">
        <f t="shared" si="203"/>
        <v>5842</v>
      </c>
      <c r="AE1228" s="5">
        <f t="shared" si="204"/>
        <v>1.6227777777777779</v>
      </c>
      <c r="AF1228" s="5">
        <f t="shared" si="205"/>
        <v>6.3772222222222226</v>
      </c>
      <c r="AG1228" s="5">
        <f t="shared" si="206"/>
        <v>0.23076923076923078</v>
      </c>
      <c r="AH1228" s="5">
        <f t="shared" si="207"/>
        <v>0.69230769230769229</v>
      </c>
      <c r="AI1228" s="5">
        <f t="shared" si="208"/>
        <v>0.12482905982905984</v>
      </c>
    </row>
    <row r="1229" spans="2:35" x14ac:dyDescent="0.3">
      <c r="B1229">
        <v>54775</v>
      </c>
      <c r="C1229" s="7">
        <v>44265</v>
      </c>
      <c r="D1229" s="6">
        <f t="shared" si="201"/>
        <v>2021</v>
      </c>
      <c r="E1229" s="4" t="str">
        <f t="shared" si="198"/>
        <v>Q1-2021</v>
      </c>
      <c r="F1229" s="4" t="str">
        <f t="shared" si="199"/>
        <v>March</v>
      </c>
      <c r="G1229" s="6">
        <f t="shared" si="202"/>
        <v>11</v>
      </c>
      <c r="H1229" s="4" t="str">
        <f t="shared" si="200"/>
        <v>Wednesday</v>
      </c>
      <c r="I1229">
        <v>1</v>
      </c>
      <c r="J1229">
        <v>16</v>
      </c>
      <c r="K1229">
        <v>45</v>
      </c>
      <c r="L1229">
        <v>3</v>
      </c>
      <c r="M1229">
        <v>24</v>
      </c>
      <c r="N1229">
        <v>13</v>
      </c>
      <c r="O1229">
        <v>24</v>
      </c>
      <c r="P1229">
        <v>10</v>
      </c>
      <c r="Q1229">
        <v>78</v>
      </c>
      <c r="R1229">
        <v>29</v>
      </c>
      <c r="S1229">
        <v>13</v>
      </c>
      <c r="T1229">
        <v>25</v>
      </c>
      <c r="U1229">
        <v>181</v>
      </c>
      <c r="V1229">
        <v>9</v>
      </c>
      <c r="W1229">
        <v>27</v>
      </c>
      <c r="X1229">
        <v>0</v>
      </c>
      <c r="Y1229">
        <v>21</v>
      </c>
      <c r="Z1229">
        <v>1</v>
      </c>
      <c r="AA1229">
        <v>29</v>
      </c>
      <c r="AB1229">
        <v>1</v>
      </c>
      <c r="AC1229">
        <v>63</v>
      </c>
      <c r="AD1229">
        <f t="shared" si="203"/>
        <v>4361</v>
      </c>
      <c r="AE1229" s="5">
        <f t="shared" si="204"/>
        <v>1.2113888888888888</v>
      </c>
      <c r="AF1229" s="5">
        <f t="shared" si="205"/>
        <v>6.7886111111111109</v>
      </c>
      <c r="AG1229" s="5">
        <f t="shared" si="206"/>
        <v>7.6923076923076927E-2</v>
      </c>
      <c r="AH1229" s="5">
        <f t="shared" si="207"/>
        <v>0.69230769230769229</v>
      </c>
      <c r="AI1229" s="5">
        <f t="shared" si="208"/>
        <v>9.3183760683760677E-2</v>
      </c>
    </row>
    <row r="1230" spans="2:35" x14ac:dyDescent="0.3">
      <c r="B1230">
        <v>54776</v>
      </c>
      <c r="C1230" s="7">
        <v>44265</v>
      </c>
      <c r="D1230" s="6">
        <f t="shared" si="201"/>
        <v>2021</v>
      </c>
      <c r="E1230" s="4" t="str">
        <f t="shared" si="198"/>
        <v>Q1-2021</v>
      </c>
      <c r="F1230" s="4" t="str">
        <f t="shared" si="199"/>
        <v>March</v>
      </c>
      <c r="G1230" s="6">
        <f t="shared" si="202"/>
        <v>11</v>
      </c>
      <c r="H1230" s="4" t="str">
        <f t="shared" si="200"/>
        <v>Wednesday</v>
      </c>
      <c r="I1230">
        <v>2</v>
      </c>
      <c r="J1230">
        <v>16</v>
      </c>
      <c r="K1230">
        <v>22</v>
      </c>
      <c r="L1230">
        <v>3</v>
      </c>
      <c r="M1230">
        <v>19</v>
      </c>
      <c r="N1230">
        <v>13</v>
      </c>
      <c r="O1230">
        <v>23</v>
      </c>
      <c r="P1230">
        <v>9</v>
      </c>
      <c r="Q1230">
        <v>60</v>
      </c>
      <c r="R1230">
        <v>25</v>
      </c>
      <c r="S1230">
        <v>11</v>
      </c>
      <c r="T1230">
        <v>24</v>
      </c>
      <c r="U1230">
        <v>170</v>
      </c>
      <c r="V1230">
        <v>10</v>
      </c>
      <c r="W1230">
        <v>17</v>
      </c>
      <c r="X1230">
        <v>2</v>
      </c>
      <c r="Y1230">
        <v>18</v>
      </c>
      <c r="Z1230">
        <v>2</v>
      </c>
      <c r="AA1230">
        <v>17</v>
      </c>
      <c r="AB1230">
        <v>2</v>
      </c>
      <c r="AC1230">
        <v>64</v>
      </c>
      <c r="AD1230">
        <f t="shared" si="203"/>
        <v>3972</v>
      </c>
      <c r="AE1230" s="5">
        <f t="shared" si="204"/>
        <v>1.1033333333333333</v>
      </c>
      <c r="AF1230" s="5">
        <f t="shared" si="205"/>
        <v>6.8966666666666665</v>
      </c>
      <c r="AG1230" s="5">
        <f t="shared" si="206"/>
        <v>0.15384615384615385</v>
      </c>
      <c r="AH1230" s="5">
        <f t="shared" si="207"/>
        <v>0.76923076923076927</v>
      </c>
      <c r="AI1230" s="5">
        <f t="shared" si="208"/>
        <v>8.4871794871794873E-2</v>
      </c>
    </row>
    <row r="1231" spans="2:35" x14ac:dyDescent="0.3">
      <c r="B1231">
        <v>54777</v>
      </c>
      <c r="C1231" s="7">
        <v>44266</v>
      </c>
      <c r="D1231" s="6">
        <f t="shared" si="201"/>
        <v>2021</v>
      </c>
      <c r="E1231" s="4" t="str">
        <f t="shared" si="198"/>
        <v>Q1-2021</v>
      </c>
      <c r="F1231" s="4" t="str">
        <f t="shared" si="199"/>
        <v>March</v>
      </c>
      <c r="G1231" s="6">
        <f t="shared" si="202"/>
        <v>11</v>
      </c>
      <c r="H1231" s="4" t="str">
        <f t="shared" si="200"/>
        <v>Thursday</v>
      </c>
      <c r="I1231">
        <v>1</v>
      </c>
      <c r="J1231">
        <v>16</v>
      </c>
      <c r="K1231">
        <v>21</v>
      </c>
      <c r="L1231">
        <v>3</v>
      </c>
      <c r="M1231">
        <v>33</v>
      </c>
      <c r="N1231">
        <v>13</v>
      </c>
      <c r="O1231">
        <v>11</v>
      </c>
      <c r="P1231">
        <v>9</v>
      </c>
      <c r="Q1231">
        <v>40</v>
      </c>
      <c r="R1231">
        <v>23</v>
      </c>
      <c r="S1231">
        <v>14</v>
      </c>
      <c r="T1231">
        <v>22</v>
      </c>
      <c r="U1231">
        <v>284</v>
      </c>
      <c r="V1231">
        <v>9</v>
      </c>
      <c r="W1231">
        <v>20</v>
      </c>
      <c r="X1231">
        <v>0</v>
      </c>
      <c r="Y1231">
        <v>22</v>
      </c>
      <c r="Z1231">
        <v>2</v>
      </c>
      <c r="AA1231">
        <v>29</v>
      </c>
      <c r="AB1231">
        <v>2</v>
      </c>
      <c r="AC1231">
        <v>47</v>
      </c>
      <c r="AD1231">
        <f t="shared" si="203"/>
        <v>5087</v>
      </c>
      <c r="AE1231" s="5">
        <f t="shared" si="204"/>
        <v>1.4130555555555555</v>
      </c>
      <c r="AF1231" s="5">
        <f t="shared" si="205"/>
        <v>6.5869444444444447</v>
      </c>
      <c r="AG1231" s="5">
        <f t="shared" si="206"/>
        <v>0.15384615384615385</v>
      </c>
      <c r="AH1231" s="5">
        <f t="shared" si="207"/>
        <v>0.69230769230769229</v>
      </c>
      <c r="AI1231" s="5">
        <f t="shared" si="208"/>
        <v>0.1086965811965812</v>
      </c>
    </row>
    <row r="1232" spans="2:35" x14ac:dyDescent="0.3">
      <c r="B1232">
        <v>54778</v>
      </c>
      <c r="C1232" s="7">
        <v>44266</v>
      </c>
      <c r="D1232" s="6">
        <f t="shared" si="201"/>
        <v>2021</v>
      </c>
      <c r="E1232" s="4" t="str">
        <f t="shared" si="198"/>
        <v>Q1-2021</v>
      </c>
      <c r="F1232" s="4" t="str">
        <f t="shared" si="199"/>
        <v>March</v>
      </c>
      <c r="G1232" s="6">
        <f t="shared" si="202"/>
        <v>11</v>
      </c>
      <c r="H1232" s="4" t="str">
        <f t="shared" si="200"/>
        <v>Thursday</v>
      </c>
      <c r="I1232">
        <v>2</v>
      </c>
      <c r="J1232">
        <v>16</v>
      </c>
      <c r="K1232">
        <v>28</v>
      </c>
      <c r="L1232">
        <v>3</v>
      </c>
      <c r="M1232">
        <v>20</v>
      </c>
      <c r="N1232">
        <v>13</v>
      </c>
      <c r="O1232">
        <v>26</v>
      </c>
      <c r="P1232">
        <v>11</v>
      </c>
      <c r="Q1232">
        <v>71</v>
      </c>
      <c r="R1232">
        <v>14</v>
      </c>
      <c r="S1232">
        <v>13</v>
      </c>
      <c r="T1232">
        <v>24</v>
      </c>
      <c r="U1232">
        <v>178</v>
      </c>
      <c r="V1232">
        <v>9</v>
      </c>
      <c r="W1232">
        <v>11</v>
      </c>
      <c r="X1232">
        <v>1</v>
      </c>
      <c r="Y1232">
        <v>18</v>
      </c>
      <c r="Z1232">
        <v>2</v>
      </c>
      <c r="AA1232">
        <v>29</v>
      </c>
      <c r="AB1232">
        <v>2</v>
      </c>
      <c r="AC1232">
        <v>45</v>
      </c>
      <c r="AD1232">
        <f t="shared" si="203"/>
        <v>4207</v>
      </c>
      <c r="AE1232" s="5">
        <f t="shared" si="204"/>
        <v>1.168611111111111</v>
      </c>
      <c r="AF1232" s="5">
        <f t="shared" si="205"/>
        <v>6.8313888888888892</v>
      </c>
      <c r="AG1232" s="5">
        <f t="shared" si="206"/>
        <v>0.15384615384615385</v>
      </c>
      <c r="AH1232" s="5">
        <f t="shared" si="207"/>
        <v>0.69230769230769229</v>
      </c>
      <c r="AI1232" s="5">
        <f t="shared" si="208"/>
        <v>8.989316239316239E-2</v>
      </c>
    </row>
    <row r="1233" spans="2:35" x14ac:dyDescent="0.3">
      <c r="B1233">
        <v>54779</v>
      </c>
      <c r="C1233" s="7">
        <v>44267</v>
      </c>
      <c r="D1233" s="6">
        <f t="shared" si="201"/>
        <v>2021</v>
      </c>
      <c r="E1233" s="4" t="str">
        <f t="shared" si="198"/>
        <v>Q1-2021</v>
      </c>
      <c r="F1233" s="4" t="str">
        <f t="shared" si="199"/>
        <v>March</v>
      </c>
      <c r="G1233" s="6">
        <f t="shared" si="202"/>
        <v>11</v>
      </c>
      <c r="H1233" s="4" t="str">
        <f t="shared" si="200"/>
        <v>Friday</v>
      </c>
      <c r="I1233">
        <v>1</v>
      </c>
      <c r="J1233">
        <v>14</v>
      </c>
      <c r="K1233">
        <v>39</v>
      </c>
      <c r="L1233">
        <v>2</v>
      </c>
      <c r="M1233">
        <v>44</v>
      </c>
      <c r="N1233">
        <v>12</v>
      </c>
      <c r="O1233">
        <v>29</v>
      </c>
      <c r="P1233">
        <v>8</v>
      </c>
      <c r="Q1233">
        <v>61</v>
      </c>
      <c r="R1233">
        <v>15</v>
      </c>
      <c r="S1233">
        <v>13</v>
      </c>
      <c r="T1233">
        <v>24</v>
      </c>
      <c r="U1233">
        <v>233</v>
      </c>
      <c r="V1233">
        <v>8</v>
      </c>
      <c r="W1233">
        <v>10</v>
      </c>
      <c r="X1233">
        <v>0</v>
      </c>
      <c r="Y1233">
        <v>24</v>
      </c>
      <c r="Z1233">
        <v>1</v>
      </c>
      <c r="AA1233">
        <v>23</v>
      </c>
      <c r="AB1233">
        <v>1</v>
      </c>
      <c r="AC1233">
        <v>52</v>
      </c>
      <c r="AD1233">
        <f t="shared" si="203"/>
        <v>4291</v>
      </c>
      <c r="AE1233" s="5">
        <f t="shared" si="204"/>
        <v>1.1919444444444445</v>
      </c>
      <c r="AF1233" s="5">
        <f t="shared" si="205"/>
        <v>6.8080555555555557</v>
      </c>
      <c r="AG1233" s="5">
        <f t="shared" si="206"/>
        <v>8.3333333333333329E-2</v>
      </c>
      <c r="AH1233" s="5">
        <f t="shared" si="207"/>
        <v>0.66666666666666663</v>
      </c>
      <c r="AI1233" s="5">
        <f t="shared" si="208"/>
        <v>9.9328703703703711E-2</v>
      </c>
    </row>
    <row r="1234" spans="2:35" x14ac:dyDescent="0.3">
      <c r="B1234">
        <v>54780</v>
      </c>
      <c r="C1234" s="7">
        <v>44267</v>
      </c>
      <c r="D1234" s="6">
        <f t="shared" si="201"/>
        <v>2021</v>
      </c>
      <c r="E1234" s="4" t="str">
        <f t="shared" si="198"/>
        <v>Q1-2021</v>
      </c>
      <c r="F1234" s="4" t="str">
        <f t="shared" si="199"/>
        <v>March</v>
      </c>
      <c r="G1234" s="6">
        <f t="shared" si="202"/>
        <v>11</v>
      </c>
      <c r="H1234" s="4" t="str">
        <f t="shared" si="200"/>
        <v>Friday</v>
      </c>
      <c r="I1234">
        <v>2</v>
      </c>
      <c r="J1234">
        <v>14</v>
      </c>
      <c r="K1234">
        <v>29</v>
      </c>
      <c r="L1234">
        <v>2</v>
      </c>
      <c r="M1234">
        <v>33</v>
      </c>
      <c r="N1234">
        <v>12</v>
      </c>
      <c r="O1234">
        <v>25</v>
      </c>
      <c r="P1234">
        <v>11</v>
      </c>
      <c r="Q1234">
        <v>76</v>
      </c>
      <c r="R1234">
        <v>24</v>
      </c>
      <c r="S1234">
        <v>12</v>
      </c>
      <c r="T1234">
        <v>23</v>
      </c>
      <c r="U1234">
        <v>111</v>
      </c>
      <c r="V1234">
        <v>9</v>
      </c>
      <c r="W1234">
        <v>22</v>
      </c>
      <c r="X1234">
        <v>1</v>
      </c>
      <c r="Y1234">
        <v>20</v>
      </c>
      <c r="Z1234">
        <v>3</v>
      </c>
      <c r="AA1234">
        <v>16</v>
      </c>
      <c r="AB1234">
        <v>3</v>
      </c>
      <c r="AC1234">
        <v>77</v>
      </c>
      <c r="AD1234">
        <f t="shared" si="203"/>
        <v>3409</v>
      </c>
      <c r="AE1234" s="5">
        <f t="shared" si="204"/>
        <v>0.94694444444444448</v>
      </c>
      <c r="AF1234" s="5">
        <f t="shared" si="205"/>
        <v>7.0530555555555559</v>
      </c>
      <c r="AG1234" s="5">
        <f t="shared" si="206"/>
        <v>0.25</v>
      </c>
      <c r="AH1234" s="5">
        <f t="shared" si="207"/>
        <v>0.75</v>
      </c>
      <c r="AI1234" s="5">
        <f t="shared" si="208"/>
        <v>7.8912037037037044E-2</v>
      </c>
    </row>
    <row r="1235" spans="2:35" x14ac:dyDescent="0.3">
      <c r="B1235">
        <v>54781</v>
      </c>
      <c r="C1235" s="7">
        <v>44268</v>
      </c>
      <c r="D1235" s="6">
        <f t="shared" si="201"/>
        <v>2021</v>
      </c>
      <c r="E1235" s="4" t="str">
        <f t="shared" si="198"/>
        <v>Q1-2021</v>
      </c>
      <c r="F1235" s="4" t="str">
        <f t="shared" si="199"/>
        <v>March</v>
      </c>
      <c r="G1235" s="6">
        <f t="shared" si="202"/>
        <v>11</v>
      </c>
      <c r="H1235" s="4" t="str">
        <f t="shared" si="200"/>
        <v>Saturday</v>
      </c>
      <c r="I1235">
        <v>1</v>
      </c>
      <c r="J1235">
        <v>16</v>
      </c>
      <c r="K1235">
        <v>43</v>
      </c>
      <c r="L1235">
        <v>3</v>
      </c>
      <c r="M1235">
        <v>21</v>
      </c>
      <c r="N1235">
        <v>13</v>
      </c>
      <c r="O1235">
        <v>20</v>
      </c>
      <c r="P1235">
        <v>10</v>
      </c>
      <c r="Q1235">
        <v>38</v>
      </c>
      <c r="R1235">
        <v>25</v>
      </c>
      <c r="S1235">
        <v>14</v>
      </c>
      <c r="T1235">
        <v>26</v>
      </c>
      <c r="U1235">
        <v>204</v>
      </c>
      <c r="V1235">
        <v>8</v>
      </c>
      <c r="W1235">
        <v>13</v>
      </c>
      <c r="X1235">
        <v>1</v>
      </c>
      <c r="Y1235">
        <v>20</v>
      </c>
      <c r="Z1235">
        <v>1</v>
      </c>
      <c r="AA1235">
        <v>12</v>
      </c>
      <c r="AB1235">
        <v>1</v>
      </c>
      <c r="AC1235">
        <v>89</v>
      </c>
      <c r="AD1235">
        <f t="shared" si="203"/>
        <v>4112</v>
      </c>
      <c r="AE1235" s="5">
        <f t="shared" si="204"/>
        <v>1.1422222222222222</v>
      </c>
      <c r="AF1235" s="5">
        <f t="shared" si="205"/>
        <v>6.8577777777777778</v>
      </c>
      <c r="AG1235" s="5">
        <f t="shared" si="206"/>
        <v>7.6923076923076927E-2</v>
      </c>
      <c r="AH1235" s="5">
        <f t="shared" si="207"/>
        <v>0.61538461538461542</v>
      </c>
      <c r="AI1235" s="5">
        <f t="shared" si="208"/>
        <v>8.7863247863247868E-2</v>
      </c>
    </row>
    <row r="1236" spans="2:35" x14ac:dyDescent="0.3">
      <c r="B1236">
        <v>54782</v>
      </c>
      <c r="C1236" s="7">
        <v>44270</v>
      </c>
      <c r="D1236" s="6">
        <f t="shared" si="201"/>
        <v>2021</v>
      </c>
      <c r="E1236" s="4" t="str">
        <f t="shared" si="198"/>
        <v>Q1-2021</v>
      </c>
      <c r="F1236" s="4" t="str">
        <f t="shared" si="199"/>
        <v>March</v>
      </c>
      <c r="G1236" s="6">
        <f t="shared" si="202"/>
        <v>12</v>
      </c>
      <c r="H1236" s="4" t="str">
        <f t="shared" si="200"/>
        <v>Monday</v>
      </c>
      <c r="I1236">
        <v>1</v>
      </c>
      <c r="J1236">
        <v>13</v>
      </c>
      <c r="K1236">
        <v>42</v>
      </c>
      <c r="L1236">
        <v>2</v>
      </c>
      <c r="M1236">
        <v>26</v>
      </c>
      <c r="N1236">
        <v>11</v>
      </c>
      <c r="O1236">
        <v>11</v>
      </c>
      <c r="P1236">
        <v>9</v>
      </c>
      <c r="Q1236">
        <v>86</v>
      </c>
      <c r="R1236">
        <v>22</v>
      </c>
      <c r="S1236">
        <v>13</v>
      </c>
      <c r="T1236">
        <v>23</v>
      </c>
      <c r="U1236">
        <v>190</v>
      </c>
      <c r="V1236">
        <v>9</v>
      </c>
      <c r="W1236">
        <v>30</v>
      </c>
      <c r="X1236">
        <v>0</v>
      </c>
      <c r="Y1236">
        <v>21</v>
      </c>
      <c r="Z1236">
        <v>1</v>
      </c>
      <c r="AA1236">
        <v>16</v>
      </c>
      <c r="AB1236">
        <v>1</v>
      </c>
      <c r="AC1236">
        <v>42</v>
      </c>
      <c r="AD1236">
        <f t="shared" si="203"/>
        <v>3753</v>
      </c>
      <c r="AE1236" s="5">
        <f t="shared" si="204"/>
        <v>1.0425</v>
      </c>
      <c r="AF1236" s="5">
        <f t="shared" si="205"/>
        <v>6.9574999999999996</v>
      </c>
      <c r="AG1236" s="5">
        <f t="shared" si="206"/>
        <v>9.0909090909090912E-2</v>
      </c>
      <c r="AH1236" s="5">
        <f t="shared" si="207"/>
        <v>0.81818181818181823</v>
      </c>
      <c r="AI1236" s="5">
        <f t="shared" si="208"/>
        <v>9.4772727272727272E-2</v>
      </c>
    </row>
    <row r="1237" spans="2:35" x14ac:dyDescent="0.3">
      <c r="B1237">
        <v>54783</v>
      </c>
      <c r="C1237" s="7">
        <v>44270</v>
      </c>
      <c r="D1237" s="6">
        <f t="shared" si="201"/>
        <v>2021</v>
      </c>
      <c r="E1237" s="4" t="str">
        <f t="shared" si="198"/>
        <v>Q1-2021</v>
      </c>
      <c r="F1237" s="4" t="str">
        <f t="shared" si="199"/>
        <v>March</v>
      </c>
      <c r="G1237" s="6">
        <f t="shared" si="202"/>
        <v>12</v>
      </c>
      <c r="H1237" s="4" t="str">
        <f t="shared" si="200"/>
        <v>Monday</v>
      </c>
      <c r="I1237">
        <v>2</v>
      </c>
      <c r="J1237">
        <v>15</v>
      </c>
      <c r="K1237">
        <v>18</v>
      </c>
      <c r="L1237">
        <v>3</v>
      </c>
      <c r="M1237">
        <v>22</v>
      </c>
      <c r="N1237">
        <v>12</v>
      </c>
      <c r="O1237">
        <v>15</v>
      </c>
      <c r="P1237">
        <v>10</v>
      </c>
      <c r="Q1237">
        <v>45</v>
      </c>
      <c r="R1237">
        <v>18</v>
      </c>
      <c r="S1237">
        <v>12</v>
      </c>
      <c r="T1237">
        <v>23</v>
      </c>
      <c r="U1237">
        <v>213</v>
      </c>
      <c r="V1237">
        <v>10</v>
      </c>
      <c r="W1237">
        <v>29</v>
      </c>
      <c r="X1237">
        <v>2</v>
      </c>
      <c r="Y1237">
        <v>18</v>
      </c>
      <c r="Z1237">
        <v>2</v>
      </c>
      <c r="AA1237">
        <v>15</v>
      </c>
      <c r="AB1237">
        <v>2</v>
      </c>
      <c r="AC1237">
        <v>41</v>
      </c>
      <c r="AD1237">
        <f t="shared" si="203"/>
        <v>4080</v>
      </c>
      <c r="AE1237" s="5">
        <f t="shared" si="204"/>
        <v>1.1333333333333333</v>
      </c>
      <c r="AF1237" s="5">
        <f t="shared" si="205"/>
        <v>6.8666666666666671</v>
      </c>
      <c r="AG1237" s="5">
        <f t="shared" si="206"/>
        <v>0.16666666666666666</v>
      </c>
      <c r="AH1237" s="5">
        <f t="shared" si="207"/>
        <v>0.83333333333333337</v>
      </c>
      <c r="AI1237" s="5">
        <f t="shared" si="208"/>
        <v>9.4444444444444442E-2</v>
      </c>
    </row>
    <row r="1238" spans="2:35" x14ac:dyDescent="0.3">
      <c r="B1238">
        <v>54784</v>
      </c>
      <c r="C1238" s="7">
        <v>44271</v>
      </c>
      <c r="D1238" s="6">
        <f t="shared" si="201"/>
        <v>2021</v>
      </c>
      <c r="E1238" s="4" t="str">
        <f t="shared" si="198"/>
        <v>Q1-2021</v>
      </c>
      <c r="F1238" s="4" t="str">
        <f t="shared" si="199"/>
        <v>March</v>
      </c>
      <c r="G1238" s="6">
        <f t="shared" si="202"/>
        <v>12</v>
      </c>
      <c r="H1238" s="4" t="str">
        <f t="shared" si="200"/>
        <v>Tuesday</v>
      </c>
      <c r="I1238">
        <v>1</v>
      </c>
      <c r="J1238">
        <v>16</v>
      </c>
      <c r="K1238">
        <v>44</v>
      </c>
      <c r="L1238">
        <v>3</v>
      </c>
      <c r="M1238">
        <v>29</v>
      </c>
      <c r="N1238">
        <v>13</v>
      </c>
      <c r="O1238">
        <v>15</v>
      </c>
      <c r="P1238">
        <v>9</v>
      </c>
      <c r="Q1238">
        <v>65</v>
      </c>
      <c r="R1238">
        <v>27</v>
      </c>
      <c r="S1238">
        <v>13</v>
      </c>
      <c r="T1238">
        <v>22</v>
      </c>
      <c r="U1238">
        <v>167</v>
      </c>
      <c r="V1238">
        <v>8</v>
      </c>
      <c r="W1238">
        <v>24</v>
      </c>
      <c r="X1238">
        <v>1</v>
      </c>
      <c r="Y1238">
        <v>21</v>
      </c>
      <c r="Z1238">
        <v>2</v>
      </c>
      <c r="AA1238">
        <v>13</v>
      </c>
      <c r="AB1238">
        <v>2</v>
      </c>
      <c r="AC1238">
        <v>76</v>
      </c>
      <c r="AD1238">
        <f t="shared" si="203"/>
        <v>3905</v>
      </c>
      <c r="AE1238" s="5">
        <f t="shared" si="204"/>
        <v>1.0847222222222221</v>
      </c>
      <c r="AF1238" s="5">
        <f t="shared" si="205"/>
        <v>6.9152777777777779</v>
      </c>
      <c r="AG1238" s="5">
        <f t="shared" si="206"/>
        <v>0.15384615384615385</v>
      </c>
      <c r="AH1238" s="5">
        <f t="shared" si="207"/>
        <v>0.61538461538461542</v>
      </c>
      <c r="AI1238" s="5">
        <f t="shared" si="208"/>
        <v>8.3440170940170935E-2</v>
      </c>
    </row>
    <row r="1239" spans="2:35" x14ac:dyDescent="0.3">
      <c r="B1239">
        <v>54785</v>
      </c>
      <c r="C1239" s="7">
        <v>44271</v>
      </c>
      <c r="D1239" s="6">
        <f t="shared" si="201"/>
        <v>2021</v>
      </c>
      <c r="E1239" s="4" t="str">
        <f t="shared" ref="E1239:E1302" si="209">"Q" &amp;ROUNDUP(MONTH(C1239)/3,0) &amp; "-" &amp; YEAR(C1239)</f>
        <v>Q1-2021</v>
      </c>
      <c r="F1239" s="4" t="str">
        <f t="shared" ref="F1239:F1302" si="210">TEXT(C1239,"mmmm")</f>
        <v>March</v>
      </c>
      <c r="G1239" s="6">
        <f t="shared" si="202"/>
        <v>12</v>
      </c>
      <c r="H1239" s="4" t="str">
        <f t="shared" ref="H1239:H1302" si="211">TEXT(C1239,"dddd")</f>
        <v>Tuesday</v>
      </c>
      <c r="I1239">
        <v>2</v>
      </c>
      <c r="J1239">
        <v>17</v>
      </c>
      <c r="K1239">
        <v>34</v>
      </c>
      <c r="L1239">
        <v>3</v>
      </c>
      <c r="M1239">
        <v>17</v>
      </c>
      <c r="N1239">
        <v>14</v>
      </c>
      <c r="O1239">
        <v>26</v>
      </c>
      <c r="P1239">
        <v>9</v>
      </c>
      <c r="Q1239">
        <v>44</v>
      </c>
      <c r="R1239">
        <v>15</v>
      </c>
      <c r="S1239">
        <v>13</v>
      </c>
      <c r="T1239">
        <v>26</v>
      </c>
      <c r="U1239">
        <v>218</v>
      </c>
      <c r="V1239">
        <v>9</v>
      </c>
      <c r="W1239">
        <v>26</v>
      </c>
      <c r="X1239">
        <v>2</v>
      </c>
      <c r="Y1239">
        <v>22</v>
      </c>
      <c r="Z1239">
        <v>2</v>
      </c>
      <c r="AA1239">
        <v>14</v>
      </c>
      <c r="AB1239">
        <v>2</v>
      </c>
      <c r="AC1239">
        <v>43</v>
      </c>
      <c r="AD1239">
        <f t="shared" si="203"/>
        <v>4825</v>
      </c>
      <c r="AE1239" s="5">
        <f t="shared" si="204"/>
        <v>1.3402777777777777</v>
      </c>
      <c r="AF1239" s="5">
        <f t="shared" si="205"/>
        <v>6.6597222222222223</v>
      </c>
      <c r="AG1239" s="5">
        <f t="shared" si="206"/>
        <v>0.14285714285714285</v>
      </c>
      <c r="AH1239" s="5">
        <f t="shared" si="207"/>
        <v>0.6428571428571429</v>
      </c>
      <c r="AI1239" s="5">
        <f t="shared" si="208"/>
        <v>9.5734126984126977E-2</v>
      </c>
    </row>
    <row r="1240" spans="2:35" x14ac:dyDescent="0.3">
      <c r="B1240">
        <v>54786</v>
      </c>
      <c r="C1240" s="7">
        <v>44272</v>
      </c>
      <c r="D1240" s="6">
        <f t="shared" ref="D1240:D1303" si="212">YEAR(C1240)</f>
        <v>2021</v>
      </c>
      <c r="E1240" s="4" t="str">
        <f t="shared" si="209"/>
        <v>Q1-2021</v>
      </c>
      <c r="F1240" s="4" t="str">
        <f t="shared" si="210"/>
        <v>March</v>
      </c>
      <c r="G1240" s="6">
        <f t="shared" ref="G1240:G1303" si="213">WEEKNUM(C1240)</f>
        <v>12</v>
      </c>
      <c r="H1240" s="4" t="str">
        <f t="shared" si="211"/>
        <v>Wednesday</v>
      </c>
      <c r="I1240">
        <v>1</v>
      </c>
      <c r="J1240">
        <v>15</v>
      </c>
      <c r="K1240">
        <v>21</v>
      </c>
      <c r="L1240">
        <v>3</v>
      </c>
      <c r="M1240">
        <v>42</v>
      </c>
      <c r="N1240">
        <v>12</v>
      </c>
      <c r="O1240">
        <v>29</v>
      </c>
      <c r="P1240">
        <v>8</v>
      </c>
      <c r="Q1240">
        <v>86</v>
      </c>
      <c r="R1240">
        <v>25</v>
      </c>
      <c r="S1240">
        <v>14</v>
      </c>
      <c r="T1240">
        <v>22</v>
      </c>
      <c r="U1240">
        <v>265</v>
      </c>
      <c r="V1240">
        <v>9</v>
      </c>
      <c r="W1240">
        <v>25</v>
      </c>
      <c r="X1240">
        <v>0</v>
      </c>
      <c r="Y1240">
        <v>23</v>
      </c>
      <c r="Z1240">
        <v>1</v>
      </c>
      <c r="AA1240">
        <v>25</v>
      </c>
      <c r="AB1240">
        <v>1</v>
      </c>
      <c r="AC1240">
        <v>63</v>
      </c>
      <c r="AD1240">
        <f t="shared" ref="AD1240:AD1303" si="214">N1240*(O1240+S1240+T1240+U1240)+P1240*Q1240+(N1240-P1240)*R1240+V1240*W1240+X1240*Y1240+Z1240*AA1240+AB1240*AC1240</f>
        <v>5061</v>
      </c>
      <c r="AE1240" s="5">
        <f t="shared" ref="AE1240:AE1303" si="215">AD1240/$AE$21</f>
        <v>1.4058333333333333</v>
      </c>
      <c r="AF1240" s="5">
        <f t="shared" ref="AF1240:AF1303" si="216">$AG$21-AE1240</f>
        <v>6.5941666666666663</v>
      </c>
      <c r="AG1240" s="5">
        <f t="shared" ref="AG1240:AG1303" si="217">Z1240/N1240</f>
        <v>8.3333333333333329E-2</v>
      </c>
      <c r="AH1240" s="5">
        <f t="shared" ref="AH1240:AH1303" si="218">V1240/N1240</f>
        <v>0.75</v>
      </c>
      <c r="AI1240" s="5">
        <f t="shared" ref="AI1240:AI1303" si="219">AE1240/N1240</f>
        <v>0.11715277777777777</v>
      </c>
    </row>
    <row r="1241" spans="2:35" x14ac:dyDescent="0.3">
      <c r="B1241">
        <v>54787</v>
      </c>
      <c r="C1241" s="7">
        <v>44272</v>
      </c>
      <c r="D1241" s="6">
        <f t="shared" si="212"/>
        <v>2021</v>
      </c>
      <c r="E1241" s="4" t="str">
        <f t="shared" si="209"/>
        <v>Q1-2021</v>
      </c>
      <c r="F1241" s="4" t="str">
        <f t="shared" si="210"/>
        <v>March</v>
      </c>
      <c r="G1241" s="6">
        <f t="shared" si="213"/>
        <v>12</v>
      </c>
      <c r="H1241" s="4" t="str">
        <f t="shared" si="211"/>
        <v>Wednesday</v>
      </c>
      <c r="I1241">
        <v>2</v>
      </c>
      <c r="J1241">
        <v>15</v>
      </c>
      <c r="K1241">
        <v>32</v>
      </c>
      <c r="L1241">
        <v>2</v>
      </c>
      <c r="M1241">
        <v>15</v>
      </c>
      <c r="N1241">
        <v>13</v>
      </c>
      <c r="O1241">
        <v>26</v>
      </c>
      <c r="P1241">
        <v>10</v>
      </c>
      <c r="Q1241">
        <v>41</v>
      </c>
      <c r="R1241">
        <v>11</v>
      </c>
      <c r="S1241">
        <v>12</v>
      </c>
      <c r="T1241">
        <v>22</v>
      </c>
      <c r="U1241">
        <v>275</v>
      </c>
      <c r="V1241">
        <v>10</v>
      </c>
      <c r="W1241">
        <v>21</v>
      </c>
      <c r="X1241">
        <v>1</v>
      </c>
      <c r="Y1241">
        <v>22</v>
      </c>
      <c r="Z1241">
        <v>2</v>
      </c>
      <c r="AA1241">
        <v>29</v>
      </c>
      <c r="AB1241">
        <v>2</v>
      </c>
      <c r="AC1241">
        <v>67</v>
      </c>
      <c r="AD1241">
        <f t="shared" si="214"/>
        <v>5222</v>
      </c>
      <c r="AE1241" s="5">
        <f t="shared" si="215"/>
        <v>1.4505555555555556</v>
      </c>
      <c r="AF1241" s="5">
        <f t="shared" si="216"/>
        <v>6.5494444444444442</v>
      </c>
      <c r="AG1241" s="5">
        <f t="shared" si="217"/>
        <v>0.15384615384615385</v>
      </c>
      <c r="AH1241" s="5">
        <f t="shared" si="218"/>
        <v>0.76923076923076927</v>
      </c>
      <c r="AI1241" s="5">
        <f t="shared" si="219"/>
        <v>0.11158119658119658</v>
      </c>
    </row>
    <row r="1242" spans="2:35" x14ac:dyDescent="0.3">
      <c r="B1242">
        <v>54788</v>
      </c>
      <c r="C1242" s="7">
        <v>44273</v>
      </c>
      <c r="D1242" s="6">
        <f t="shared" si="212"/>
        <v>2021</v>
      </c>
      <c r="E1242" s="4" t="str">
        <f t="shared" si="209"/>
        <v>Q1-2021</v>
      </c>
      <c r="F1242" s="4" t="str">
        <f t="shared" si="210"/>
        <v>March</v>
      </c>
      <c r="G1242" s="6">
        <f t="shared" si="213"/>
        <v>12</v>
      </c>
      <c r="H1242" s="4" t="str">
        <f t="shared" si="211"/>
        <v>Thursday</v>
      </c>
      <c r="I1242">
        <v>1</v>
      </c>
      <c r="J1242">
        <v>13</v>
      </c>
      <c r="K1242">
        <v>32</v>
      </c>
      <c r="L1242">
        <v>2</v>
      </c>
      <c r="M1242">
        <v>41</v>
      </c>
      <c r="N1242">
        <v>11</v>
      </c>
      <c r="O1242">
        <v>10</v>
      </c>
      <c r="P1242">
        <v>10</v>
      </c>
      <c r="Q1242">
        <v>67</v>
      </c>
      <c r="R1242">
        <v>19</v>
      </c>
      <c r="S1242">
        <v>13</v>
      </c>
      <c r="T1242">
        <v>26</v>
      </c>
      <c r="U1242">
        <v>305</v>
      </c>
      <c r="V1242">
        <v>9</v>
      </c>
      <c r="W1242">
        <v>20</v>
      </c>
      <c r="X1242">
        <v>0</v>
      </c>
      <c r="Y1242">
        <v>23</v>
      </c>
      <c r="Z1242">
        <v>2</v>
      </c>
      <c r="AA1242">
        <v>12</v>
      </c>
      <c r="AB1242">
        <v>2</v>
      </c>
      <c r="AC1242">
        <v>53</v>
      </c>
      <c r="AD1242">
        <f t="shared" si="214"/>
        <v>4893</v>
      </c>
      <c r="AE1242" s="5">
        <f t="shared" si="215"/>
        <v>1.3591666666666666</v>
      </c>
      <c r="AF1242" s="5">
        <f t="shared" si="216"/>
        <v>6.6408333333333331</v>
      </c>
      <c r="AG1242" s="5">
        <f t="shared" si="217"/>
        <v>0.18181818181818182</v>
      </c>
      <c r="AH1242" s="5">
        <f t="shared" si="218"/>
        <v>0.81818181818181823</v>
      </c>
      <c r="AI1242" s="5">
        <f t="shared" si="219"/>
        <v>0.12356060606060605</v>
      </c>
    </row>
    <row r="1243" spans="2:35" x14ac:dyDescent="0.3">
      <c r="B1243">
        <v>54789</v>
      </c>
      <c r="C1243" s="7">
        <v>44273</v>
      </c>
      <c r="D1243" s="6">
        <f t="shared" si="212"/>
        <v>2021</v>
      </c>
      <c r="E1243" s="4" t="str">
        <f t="shared" si="209"/>
        <v>Q1-2021</v>
      </c>
      <c r="F1243" s="4" t="str">
        <f t="shared" si="210"/>
        <v>March</v>
      </c>
      <c r="G1243" s="6">
        <f t="shared" si="213"/>
        <v>12</v>
      </c>
      <c r="H1243" s="4" t="str">
        <f t="shared" si="211"/>
        <v>Thursday</v>
      </c>
      <c r="I1243">
        <v>2</v>
      </c>
      <c r="J1243">
        <v>15</v>
      </c>
      <c r="K1243">
        <v>37</v>
      </c>
      <c r="L1243">
        <v>2</v>
      </c>
      <c r="M1243">
        <v>33</v>
      </c>
      <c r="N1243">
        <v>13</v>
      </c>
      <c r="O1243">
        <v>28</v>
      </c>
      <c r="P1243">
        <v>9</v>
      </c>
      <c r="Q1243">
        <v>88</v>
      </c>
      <c r="R1243">
        <v>10</v>
      </c>
      <c r="S1243">
        <v>11</v>
      </c>
      <c r="T1243">
        <v>24</v>
      </c>
      <c r="U1243">
        <v>128</v>
      </c>
      <c r="V1243">
        <v>9</v>
      </c>
      <c r="W1243">
        <v>10</v>
      </c>
      <c r="X1243">
        <v>1</v>
      </c>
      <c r="Y1243">
        <v>20</v>
      </c>
      <c r="Z1243">
        <v>3</v>
      </c>
      <c r="AA1243">
        <v>18</v>
      </c>
      <c r="AB1243">
        <v>3</v>
      </c>
      <c r="AC1243">
        <v>49</v>
      </c>
      <c r="AD1243">
        <f t="shared" si="214"/>
        <v>3626</v>
      </c>
      <c r="AE1243" s="5">
        <f t="shared" si="215"/>
        <v>1.0072222222222222</v>
      </c>
      <c r="AF1243" s="5">
        <f t="shared" si="216"/>
        <v>6.9927777777777775</v>
      </c>
      <c r="AG1243" s="5">
        <f t="shared" si="217"/>
        <v>0.23076923076923078</v>
      </c>
      <c r="AH1243" s="5">
        <f t="shared" si="218"/>
        <v>0.69230769230769229</v>
      </c>
      <c r="AI1243" s="5">
        <f t="shared" si="219"/>
        <v>7.7478632478632486E-2</v>
      </c>
    </row>
    <row r="1244" spans="2:35" x14ac:dyDescent="0.3">
      <c r="B1244">
        <v>54790</v>
      </c>
      <c r="C1244" s="7">
        <v>44274</v>
      </c>
      <c r="D1244" s="6">
        <f t="shared" si="212"/>
        <v>2021</v>
      </c>
      <c r="E1244" s="4" t="str">
        <f t="shared" si="209"/>
        <v>Q1-2021</v>
      </c>
      <c r="F1244" s="4" t="str">
        <f t="shared" si="210"/>
        <v>March</v>
      </c>
      <c r="G1244" s="6">
        <f t="shared" si="213"/>
        <v>12</v>
      </c>
      <c r="H1244" s="4" t="str">
        <f t="shared" si="211"/>
        <v>Friday</v>
      </c>
      <c r="I1244">
        <v>1</v>
      </c>
      <c r="J1244">
        <v>13</v>
      </c>
      <c r="K1244">
        <v>19</v>
      </c>
      <c r="L1244">
        <v>2</v>
      </c>
      <c r="M1244">
        <v>18</v>
      </c>
      <c r="N1244">
        <v>11</v>
      </c>
      <c r="O1244">
        <v>22</v>
      </c>
      <c r="P1244">
        <v>8</v>
      </c>
      <c r="Q1244">
        <v>90</v>
      </c>
      <c r="R1244">
        <v>26</v>
      </c>
      <c r="S1244">
        <v>13</v>
      </c>
      <c r="T1244">
        <v>26</v>
      </c>
      <c r="U1244">
        <v>260</v>
      </c>
      <c r="V1244">
        <v>9</v>
      </c>
      <c r="W1244">
        <v>22</v>
      </c>
      <c r="X1244">
        <v>1</v>
      </c>
      <c r="Y1244">
        <v>24</v>
      </c>
      <c r="Z1244">
        <v>1</v>
      </c>
      <c r="AA1244">
        <v>13</v>
      </c>
      <c r="AB1244">
        <v>1</v>
      </c>
      <c r="AC1244">
        <v>55</v>
      </c>
      <c r="AD1244">
        <f t="shared" si="214"/>
        <v>4619</v>
      </c>
      <c r="AE1244" s="5">
        <f t="shared" si="215"/>
        <v>1.2830555555555556</v>
      </c>
      <c r="AF1244" s="5">
        <f t="shared" si="216"/>
        <v>6.7169444444444446</v>
      </c>
      <c r="AG1244" s="5">
        <f t="shared" si="217"/>
        <v>9.0909090909090912E-2</v>
      </c>
      <c r="AH1244" s="5">
        <f t="shared" si="218"/>
        <v>0.81818181818181823</v>
      </c>
      <c r="AI1244" s="5">
        <f t="shared" si="219"/>
        <v>0.11664141414141414</v>
      </c>
    </row>
    <row r="1245" spans="2:35" x14ac:dyDescent="0.3">
      <c r="B1245">
        <v>54791</v>
      </c>
      <c r="C1245" s="7">
        <v>44274</v>
      </c>
      <c r="D1245" s="6">
        <f t="shared" si="212"/>
        <v>2021</v>
      </c>
      <c r="E1245" s="4" t="str">
        <f t="shared" si="209"/>
        <v>Q1-2021</v>
      </c>
      <c r="F1245" s="4" t="str">
        <f t="shared" si="210"/>
        <v>March</v>
      </c>
      <c r="G1245" s="6">
        <f t="shared" si="213"/>
        <v>12</v>
      </c>
      <c r="H1245" s="4" t="str">
        <f t="shared" si="211"/>
        <v>Friday</v>
      </c>
      <c r="I1245">
        <v>2</v>
      </c>
      <c r="J1245">
        <v>16</v>
      </c>
      <c r="K1245">
        <v>17</v>
      </c>
      <c r="L1245">
        <v>3</v>
      </c>
      <c r="M1245">
        <v>19</v>
      </c>
      <c r="N1245">
        <v>13</v>
      </c>
      <c r="O1245">
        <v>29</v>
      </c>
      <c r="P1245">
        <v>11</v>
      </c>
      <c r="Q1245">
        <v>47</v>
      </c>
      <c r="R1245">
        <v>13</v>
      </c>
      <c r="S1245">
        <v>11</v>
      </c>
      <c r="T1245">
        <v>26</v>
      </c>
      <c r="U1245">
        <v>219</v>
      </c>
      <c r="V1245">
        <v>9</v>
      </c>
      <c r="W1245">
        <v>20</v>
      </c>
      <c r="X1245">
        <v>1</v>
      </c>
      <c r="Y1245">
        <v>22</v>
      </c>
      <c r="Z1245">
        <v>2</v>
      </c>
      <c r="AA1245">
        <v>23</v>
      </c>
      <c r="AB1245">
        <v>2</v>
      </c>
      <c r="AC1245">
        <v>38</v>
      </c>
      <c r="AD1245">
        <f t="shared" si="214"/>
        <v>4572</v>
      </c>
      <c r="AE1245" s="5">
        <f t="shared" si="215"/>
        <v>1.27</v>
      </c>
      <c r="AF1245" s="5">
        <f t="shared" si="216"/>
        <v>6.73</v>
      </c>
      <c r="AG1245" s="5">
        <f t="shared" si="217"/>
        <v>0.15384615384615385</v>
      </c>
      <c r="AH1245" s="5">
        <f t="shared" si="218"/>
        <v>0.69230769230769229</v>
      </c>
      <c r="AI1245" s="5">
        <f t="shared" si="219"/>
        <v>9.7692307692307689E-2</v>
      </c>
    </row>
    <row r="1246" spans="2:35" x14ac:dyDescent="0.3">
      <c r="B1246">
        <v>54792</v>
      </c>
      <c r="C1246" s="7">
        <v>44275</v>
      </c>
      <c r="D1246" s="6">
        <f t="shared" si="212"/>
        <v>2021</v>
      </c>
      <c r="E1246" s="4" t="str">
        <f t="shared" si="209"/>
        <v>Q1-2021</v>
      </c>
      <c r="F1246" s="4" t="str">
        <f t="shared" si="210"/>
        <v>March</v>
      </c>
      <c r="G1246" s="6">
        <f t="shared" si="213"/>
        <v>12</v>
      </c>
      <c r="H1246" s="4" t="str">
        <f t="shared" si="211"/>
        <v>Saturday</v>
      </c>
      <c r="I1246">
        <v>1</v>
      </c>
      <c r="J1246">
        <v>14</v>
      </c>
      <c r="K1246">
        <v>22</v>
      </c>
      <c r="L1246">
        <v>2</v>
      </c>
      <c r="M1246">
        <v>33</v>
      </c>
      <c r="N1246">
        <v>12</v>
      </c>
      <c r="O1246">
        <v>17</v>
      </c>
      <c r="P1246">
        <v>8</v>
      </c>
      <c r="Q1246">
        <v>79</v>
      </c>
      <c r="R1246">
        <v>20</v>
      </c>
      <c r="S1246">
        <v>14</v>
      </c>
      <c r="T1246">
        <v>25</v>
      </c>
      <c r="U1246">
        <v>120</v>
      </c>
      <c r="V1246">
        <v>8</v>
      </c>
      <c r="W1246">
        <v>23</v>
      </c>
      <c r="X1246">
        <v>1</v>
      </c>
      <c r="Y1246">
        <v>22</v>
      </c>
      <c r="Z1246">
        <v>2</v>
      </c>
      <c r="AA1246">
        <v>10</v>
      </c>
      <c r="AB1246">
        <v>2</v>
      </c>
      <c r="AC1246">
        <v>34</v>
      </c>
      <c r="AD1246">
        <f t="shared" si="214"/>
        <v>3118</v>
      </c>
      <c r="AE1246" s="5">
        <f t="shared" si="215"/>
        <v>0.86611111111111116</v>
      </c>
      <c r="AF1246" s="5">
        <f t="shared" si="216"/>
        <v>7.1338888888888885</v>
      </c>
      <c r="AG1246" s="5">
        <f t="shared" si="217"/>
        <v>0.16666666666666666</v>
      </c>
      <c r="AH1246" s="5">
        <f t="shared" si="218"/>
        <v>0.66666666666666663</v>
      </c>
      <c r="AI1246" s="5">
        <f t="shared" si="219"/>
        <v>7.2175925925925935E-2</v>
      </c>
    </row>
    <row r="1247" spans="2:35" x14ac:dyDescent="0.3">
      <c r="B1247">
        <v>54793</v>
      </c>
      <c r="C1247" s="7">
        <v>44277</v>
      </c>
      <c r="D1247" s="6">
        <f t="shared" si="212"/>
        <v>2021</v>
      </c>
      <c r="E1247" s="4" t="str">
        <f t="shared" si="209"/>
        <v>Q1-2021</v>
      </c>
      <c r="F1247" s="4" t="str">
        <f t="shared" si="210"/>
        <v>March</v>
      </c>
      <c r="G1247" s="6">
        <f t="shared" si="213"/>
        <v>13</v>
      </c>
      <c r="H1247" s="4" t="str">
        <f t="shared" si="211"/>
        <v>Monday</v>
      </c>
      <c r="I1247">
        <v>1</v>
      </c>
      <c r="J1247">
        <v>14</v>
      </c>
      <c r="K1247">
        <v>20</v>
      </c>
      <c r="L1247">
        <v>2</v>
      </c>
      <c r="M1247">
        <v>35</v>
      </c>
      <c r="N1247">
        <v>12</v>
      </c>
      <c r="O1247">
        <v>14</v>
      </c>
      <c r="P1247">
        <v>9</v>
      </c>
      <c r="Q1247">
        <v>49</v>
      </c>
      <c r="R1247">
        <v>28</v>
      </c>
      <c r="S1247">
        <v>13</v>
      </c>
      <c r="T1247">
        <v>23</v>
      </c>
      <c r="U1247">
        <v>146</v>
      </c>
      <c r="V1247">
        <v>9</v>
      </c>
      <c r="W1247">
        <v>19</v>
      </c>
      <c r="X1247">
        <v>0</v>
      </c>
      <c r="Y1247">
        <v>22</v>
      </c>
      <c r="Z1247">
        <v>2</v>
      </c>
      <c r="AA1247">
        <v>22</v>
      </c>
      <c r="AB1247">
        <v>2</v>
      </c>
      <c r="AC1247">
        <v>72</v>
      </c>
      <c r="AD1247">
        <f t="shared" si="214"/>
        <v>3236</v>
      </c>
      <c r="AE1247" s="5">
        <f t="shared" si="215"/>
        <v>0.89888888888888885</v>
      </c>
      <c r="AF1247" s="5">
        <f t="shared" si="216"/>
        <v>7.1011111111111109</v>
      </c>
      <c r="AG1247" s="5">
        <f t="shared" si="217"/>
        <v>0.16666666666666666</v>
      </c>
      <c r="AH1247" s="5">
        <f t="shared" si="218"/>
        <v>0.75</v>
      </c>
      <c r="AI1247" s="5">
        <f t="shared" si="219"/>
        <v>7.4907407407407409E-2</v>
      </c>
    </row>
    <row r="1248" spans="2:35" x14ac:dyDescent="0.3">
      <c r="B1248">
        <v>54794</v>
      </c>
      <c r="C1248" s="7">
        <v>44277</v>
      </c>
      <c r="D1248" s="6">
        <f t="shared" si="212"/>
        <v>2021</v>
      </c>
      <c r="E1248" s="4" t="str">
        <f t="shared" si="209"/>
        <v>Q1-2021</v>
      </c>
      <c r="F1248" s="4" t="str">
        <f t="shared" si="210"/>
        <v>March</v>
      </c>
      <c r="G1248" s="6">
        <f t="shared" si="213"/>
        <v>13</v>
      </c>
      <c r="H1248" s="4" t="str">
        <f t="shared" si="211"/>
        <v>Monday</v>
      </c>
      <c r="I1248">
        <v>2</v>
      </c>
      <c r="J1248">
        <v>15</v>
      </c>
      <c r="K1248">
        <v>17</v>
      </c>
      <c r="L1248">
        <v>2</v>
      </c>
      <c r="M1248">
        <v>36</v>
      </c>
      <c r="N1248">
        <v>13</v>
      </c>
      <c r="O1248">
        <v>25</v>
      </c>
      <c r="P1248">
        <v>10</v>
      </c>
      <c r="Q1248">
        <v>43</v>
      </c>
      <c r="R1248">
        <v>16</v>
      </c>
      <c r="S1248">
        <v>12</v>
      </c>
      <c r="T1248">
        <v>24</v>
      </c>
      <c r="U1248">
        <v>138</v>
      </c>
      <c r="V1248">
        <v>9</v>
      </c>
      <c r="W1248">
        <v>26</v>
      </c>
      <c r="X1248">
        <v>1</v>
      </c>
      <c r="Y1248">
        <v>20</v>
      </c>
      <c r="Z1248">
        <v>3</v>
      </c>
      <c r="AA1248">
        <v>22</v>
      </c>
      <c r="AB1248">
        <v>3</v>
      </c>
      <c r="AC1248">
        <v>53</v>
      </c>
      <c r="AD1248">
        <f t="shared" si="214"/>
        <v>3544</v>
      </c>
      <c r="AE1248" s="5">
        <f t="shared" si="215"/>
        <v>0.98444444444444446</v>
      </c>
      <c r="AF1248" s="5">
        <f t="shared" si="216"/>
        <v>7.0155555555555553</v>
      </c>
      <c r="AG1248" s="5">
        <f t="shared" si="217"/>
        <v>0.23076923076923078</v>
      </c>
      <c r="AH1248" s="5">
        <f t="shared" si="218"/>
        <v>0.69230769230769229</v>
      </c>
      <c r="AI1248" s="5">
        <f t="shared" si="219"/>
        <v>7.5726495726495729E-2</v>
      </c>
    </row>
    <row r="1249" spans="2:35" x14ac:dyDescent="0.3">
      <c r="B1249">
        <v>54795</v>
      </c>
      <c r="C1249" s="7">
        <v>44278</v>
      </c>
      <c r="D1249" s="6">
        <f t="shared" si="212"/>
        <v>2021</v>
      </c>
      <c r="E1249" s="4" t="str">
        <f t="shared" si="209"/>
        <v>Q1-2021</v>
      </c>
      <c r="F1249" s="4" t="str">
        <f t="shared" si="210"/>
        <v>March</v>
      </c>
      <c r="G1249" s="6">
        <f t="shared" si="213"/>
        <v>13</v>
      </c>
      <c r="H1249" s="4" t="str">
        <f t="shared" si="211"/>
        <v>Tuesday</v>
      </c>
      <c r="I1249">
        <v>1</v>
      </c>
      <c r="J1249">
        <v>14</v>
      </c>
      <c r="K1249">
        <v>19</v>
      </c>
      <c r="L1249">
        <v>2</v>
      </c>
      <c r="M1249">
        <v>44</v>
      </c>
      <c r="N1249">
        <v>12</v>
      </c>
      <c r="O1249">
        <v>26</v>
      </c>
      <c r="P1249">
        <v>9</v>
      </c>
      <c r="Q1249">
        <v>56</v>
      </c>
      <c r="R1249">
        <v>14</v>
      </c>
      <c r="S1249">
        <v>14</v>
      </c>
      <c r="T1249">
        <v>25</v>
      </c>
      <c r="U1249">
        <v>291</v>
      </c>
      <c r="V1249">
        <v>8</v>
      </c>
      <c r="W1249">
        <v>21</v>
      </c>
      <c r="X1249">
        <v>1</v>
      </c>
      <c r="Y1249">
        <v>24</v>
      </c>
      <c r="Z1249">
        <v>2</v>
      </c>
      <c r="AA1249">
        <v>16</v>
      </c>
      <c r="AB1249">
        <v>2</v>
      </c>
      <c r="AC1249">
        <v>41</v>
      </c>
      <c r="AD1249">
        <f t="shared" si="214"/>
        <v>5124</v>
      </c>
      <c r="AE1249" s="5">
        <f t="shared" si="215"/>
        <v>1.4233333333333333</v>
      </c>
      <c r="AF1249" s="5">
        <f t="shared" si="216"/>
        <v>6.5766666666666662</v>
      </c>
      <c r="AG1249" s="5">
        <f t="shared" si="217"/>
        <v>0.16666666666666666</v>
      </c>
      <c r="AH1249" s="5">
        <f t="shared" si="218"/>
        <v>0.66666666666666663</v>
      </c>
      <c r="AI1249" s="5">
        <f t="shared" si="219"/>
        <v>0.11861111111111111</v>
      </c>
    </row>
    <row r="1250" spans="2:35" x14ac:dyDescent="0.3">
      <c r="B1250">
        <v>54796</v>
      </c>
      <c r="C1250" s="7">
        <v>44278</v>
      </c>
      <c r="D1250" s="6">
        <f t="shared" si="212"/>
        <v>2021</v>
      </c>
      <c r="E1250" s="4" t="str">
        <f t="shared" si="209"/>
        <v>Q1-2021</v>
      </c>
      <c r="F1250" s="4" t="str">
        <f t="shared" si="210"/>
        <v>March</v>
      </c>
      <c r="G1250" s="6">
        <f t="shared" si="213"/>
        <v>13</v>
      </c>
      <c r="H1250" s="4" t="str">
        <f t="shared" si="211"/>
        <v>Tuesday</v>
      </c>
      <c r="I1250">
        <v>2</v>
      </c>
      <c r="J1250">
        <v>14</v>
      </c>
      <c r="K1250">
        <v>29</v>
      </c>
      <c r="L1250">
        <v>2</v>
      </c>
      <c r="M1250">
        <v>16</v>
      </c>
      <c r="N1250">
        <v>12</v>
      </c>
      <c r="O1250">
        <v>18</v>
      </c>
      <c r="P1250">
        <v>11</v>
      </c>
      <c r="Q1250">
        <v>34</v>
      </c>
      <c r="R1250">
        <v>19</v>
      </c>
      <c r="S1250">
        <v>11</v>
      </c>
      <c r="T1250">
        <v>24</v>
      </c>
      <c r="U1250">
        <v>267</v>
      </c>
      <c r="V1250">
        <v>10</v>
      </c>
      <c r="W1250">
        <v>28</v>
      </c>
      <c r="X1250">
        <v>1</v>
      </c>
      <c r="Y1250">
        <v>22</v>
      </c>
      <c r="Z1250">
        <v>2</v>
      </c>
      <c r="AA1250">
        <v>29</v>
      </c>
      <c r="AB1250">
        <v>2</v>
      </c>
      <c r="AC1250">
        <v>48</v>
      </c>
      <c r="AD1250">
        <f t="shared" si="214"/>
        <v>4689</v>
      </c>
      <c r="AE1250" s="5">
        <f t="shared" si="215"/>
        <v>1.3025</v>
      </c>
      <c r="AF1250" s="5">
        <f t="shared" si="216"/>
        <v>6.6974999999999998</v>
      </c>
      <c r="AG1250" s="5">
        <f t="shared" si="217"/>
        <v>0.16666666666666666</v>
      </c>
      <c r="AH1250" s="5">
        <f t="shared" si="218"/>
        <v>0.83333333333333337</v>
      </c>
      <c r="AI1250" s="5">
        <f t="shared" si="219"/>
        <v>0.10854166666666666</v>
      </c>
    </row>
    <row r="1251" spans="2:35" x14ac:dyDescent="0.3">
      <c r="B1251">
        <v>54797</v>
      </c>
      <c r="C1251" s="7">
        <v>44279</v>
      </c>
      <c r="D1251" s="6">
        <f t="shared" si="212"/>
        <v>2021</v>
      </c>
      <c r="E1251" s="4" t="str">
        <f t="shared" si="209"/>
        <v>Q1-2021</v>
      </c>
      <c r="F1251" s="4" t="str">
        <f t="shared" si="210"/>
        <v>March</v>
      </c>
      <c r="G1251" s="6">
        <f t="shared" si="213"/>
        <v>13</v>
      </c>
      <c r="H1251" s="4" t="str">
        <f t="shared" si="211"/>
        <v>Wednesday</v>
      </c>
      <c r="I1251">
        <v>1</v>
      </c>
      <c r="J1251">
        <v>15</v>
      </c>
      <c r="K1251">
        <v>34</v>
      </c>
      <c r="L1251">
        <v>3</v>
      </c>
      <c r="M1251">
        <v>18</v>
      </c>
      <c r="N1251">
        <v>12</v>
      </c>
      <c r="O1251">
        <v>10</v>
      </c>
      <c r="P1251">
        <v>8</v>
      </c>
      <c r="Q1251">
        <v>80</v>
      </c>
      <c r="R1251">
        <v>16</v>
      </c>
      <c r="S1251">
        <v>12</v>
      </c>
      <c r="T1251">
        <v>27</v>
      </c>
      <c r="U1251">
        <v>252</v>
      </c>
      <c r="V1251">
        <v>9</v>
      </c>
      <c r="W1251">
        <v>15</v>
      </c>
      <c r="X1251">
        <v>1</v>
      </c>
      <c r="Y1251">
        <v>24</v>
      </c>
      <c r="Z1251">
        <v>1</v>
      </c>
      <c r="AA1251">
        <v>26</v>
      </c>
      <c r="AB1251">
        <v>1</v>
      </c>
      <c r="AC1251">
        <v>41</v>
      </c>
      <c r="AD1251">
        <f t="shared" si="214"/>
        <v>4542</v>
      </c>
      <c r="AE1251" s="5">
        <f t="shared" si="215"/>
        <v>1.2616666666666667</v>
      </c>
      <c r="AF1251" s="5">
        <f t="shared" si="216"/>
        <v>6.7383333333333333</v>
      </c>
      <c r="AG1251" s="5">
        <f t="shared" si="217"/>
        <v>8.3333333333333329E-2</v>
      </c>
      <c r="AH1251" s="5">
        <f t="shared" si="218"/>
        <v>0.75</v>
      </c>
      <c r="AI1251" s="5">
        <f t="shared" si="219"/>
        <v>0.10513888888888889</v>
      </c>
    </row>
    <row r="1252" spans="2:35" x14ac:dyDescent="0.3">
      <c r="B1252">
        <v>54798</v>
      </c>
      <c r="C1252" s="7">
        <v>44279</v>
      </c>
      <c r="D1252" s="6">
        <f t="shared" si="212"/>
        <v>2021</v>
      </c>
      <c r="E1252" s="4" t="str">
        <f t="shared" si="209"/>
        <v>Q1-2021</v>
      </c>
      <c r="F1252" s="4" t="str">
        <f t="shared" si="210"/>
        <v>March</v>
      </c>
      <c r="G1252" s="6">
        <f t="shared" si="213"/>
        <v>13</v>
      </c>
      <c r="H1252" s="4" t="str">
        <f t="shared" si="211"/>
        <v>Wednesday</v>
      </c>
      <c r="I1252">
        <v>2</v>
      </c>
      <c r="J1252">
        <v>16</v>
      </c>
      <c r="K1252">
        <v>18</v>
      </c>
      <c r="L1252">
        <v>2</v>
      </c>
      <c r="M1252">
        <v>35</v>
      </c>
      <c r="N1252">
        <v>14</v>
      </c>
      <c r="O1252">
        <v>21</v>
      </c>
      <c r="P1252">
        <v>9</v>
      </c>
      <c r="Q1252">
        <v>66</v>
      </c>
      <c r="R1252">
        <v>16</v>
      </c>
      <c r="S1252">
        <v>12</v>
      </c>
      <c r="T1252">
        <v>23</v>
      </c>
      <c r="U1252">
        <v>105</v>
      </c>
      <c r="V1252">
        <v>9</v>
      </c>
      <c r="W1252">
        <v>17</v>
      </c>
      <c r="X1252">
        <v>2</v>
      </c>
      <c r="Y1252">
        <v>20</v>
      </c>
      <c r="Z1252">
        <v>3</v>
      </c>
      <c r="AA1252">
        <v>11</v>
      </c>
      <c r="AB1252">
        <v>3</v>
      </c>
      <c r="AC1252">
        <v>55</v>
      </c>
      <c r="AD1252">
        <f t="shared" si="214"/>
        <v>3319</v>
      </c>
      <c r="AE1252" s="5">
        <f t="shared" si="215"/>
        <v>0.92194444444444446</v>
      </c>
      <c r="AF1252" s="5">
        <f t="shared" si="216"/>
        <v>7.0780555555555553</v>
      </c>
      <c r="AG1252" s="5">
        <f t="shared" si="217"/>
        <v>0.21428571428571427</v>
      </c>
      <c r="AH1252" s="5">
        <f t="shared" si="218"/>
        <v>0.6428571428571429</v>
      </c>
      <c r="AI1252" s="5">
        <f t="shared" si="219"/>
        <v>6.5853174603174608E-2</v>
      </c>
    </row>
    <row r="1253" spans="2:35" x14ac:dyDescent="0.3">
      <c r="B1253">
        <v>54799</v>
      </c>
      <c r="C1253" s="7">
        <v>44280</v>
      </c>
      <c r="D1253" s="6">
        <f t="shared" si="212"/>
        <v>2021</v>
      </c>
      <c r="E1253" s="4" t="str">
        <f t="shared" si="209"/>
        <v>Q1-2021</v>
      </c>
      <c r="F1253" s="4" t="str">
        <f t="shared" si="210"/>
        <v>March</v>
      </c>
      <c r="G1253" s="6">
        <f t="shared" si="213"/>
        <v>13</v>
      </c>
      <c r="H1253" s="4" t="str">
        <f t="shared" si="211"/>
        <v>Thursday</v>
      </c>
      <c r="I1253">
        <v>1</v>
      </c>
      <c r="J1253">
        <v>15</v>
      </c>
      <c r="K1253">
        <v>23</v>
      </c>
      <c r="L1253">
        <v>3</v>
      </c>
      <c r="M1253">
        <v>20</v>
      </c>
      <c r="N1253">
        <v>12</v>
      </c>
      <c r="O1253">
        <v>14</v>
      </c>
      <c r="P1253">
        <v>9</v>
      </c>
      <c r="Q1253">
        <v>76</v>
      </c>
      <c r="R1253">
        <v>23</v>
      </c>
      <c r="S1253">
        <v>13</v>
      </c>
      <c r="T1253">
        <v>23</v>
      </c>
      <c r="U1253">
        <v>245</v>
      </c>
      <c r="V1253">
        <v>8</v>
      </c>
      <c r="W1253">
        <v>29</v>
      </c>
      <c r="X1253">
        <v>0</v>
      </c>
      <c r="Y1253">
        <v>25</v>
      </c>
      <c r="Z1253">
        <v>1</v>
      </c>
      <c r="AA1253">
        <v>30</v>
      </c>
      <c r="AB1253">
        <v>1</v>
      </c>
      <c r="AC1253">
        <v>49</v>
      </c>
      <c r="AD1253">
        <f t="shared" si="214"/>
        <v>4604</v>
      </c>
      <c r="AE1253" s="5">
        <f t="shared" si="215"/>
        <v>1.278888888888889</v>
      </c>
      <c r="AF1253" s="5">
        <f t="shared" si="216"/>
        <v>6.721111111111111</v>
      </c>
      <c r="AG1253" s="5">
        <f t="shared" si="217"/>
        <v>8.3333333333333329E-2</v>
      </c>
      <c r="AH1253" s="5">
        <f t="shared" si="218"/>
        <v>0.66666666666666663</v>
      </c>
      <c r="AI1253" s="5">
        <f t="shared" si="219"/>
        <v>0.10657407407407408</v>
      </c>
    </row>
    <row r="1254" spans="2:35" x14ac:dyDescent="0.3">
      <c r="B1254">
        <v>54800</v>
      </c>
      <c r="C1254" s="7">
        <v>44280</v>
      </c>
      <c r="D1254" s="6">
        <f t="shared" si="212"/>
        <v>2021</v>
      </c>
      <c r="E1254" s="4" t="str">
        <f t="shared" si="209"/>
        <v>Q1-2021</v>
      </c>
      <c r="F1254" s="4" t="str">
        <f t="shared" si="210"/>
        <v>March</v>
      </c>
      <c r="G1254" s="6">
        <f t="shared" si="213"/>
        <v>13</v>
      </c>
      <c r="H1254" s="4" t="str">
        <f t="shared" si="211"/>
        <v>Thursday</v>
      </c>
      <c r="I1254">
        <v>2</v>
      </c>
      <c r="J1254">
        <v>16</v>
      </c>
      <c r="K1254">
        <v>38</v>
      </c>
      <c r="L1254">
        <v>3</v>
      </c>
      <c r="M1254">
        <v>41</v>
      </c>
      <c r="N1254">
        <v>13</v>
      </c>
      <c r="O1254">
        <v>11</v>
      </c>
      <c r="P1254">
        <v>10</v>
      </c>
      <c r="Q1254">
        <v>60</v>
      </c>
      <c r="R1254">
        <v>28</v>
      </c>
      <c r="S1254">
        <v>13</v>
      </c>
      <c r="T1254">
        <v>22</v>
      </c>
      <c r="U1254">
        <v>297</v>
      </c>
      <c r="V1254">
        <v>9</v>
      </c>
      <c r="W1254">
        <v>20</v>
      </c>
      <c r="X1254">
        <v>2</v>
      </c>
      <c r="Y1254">
        <v>21</v>
      </c>
      <c r="Z1254">
        <v>3</v>
      </c>
      <c r="AA1254">
        <v>28</v>
      </c>
      <c r="AB1254">
        <v>3</v>
      </c>
      <c r="AC1254">
        <v>66</v>
      </c>
      <c r="AD1254">
        <f t="shared" si="214"/>
        <v>5647</v>
      </c>
      <c r="AE1254" s="5">
        <f t="shared" si="215"/>
        <v>1.5686111111111112</v>
      </c>
      <c r="AF1254" s="5">
        <f t="shared" si="216"/>
        <v>6.4313888888888888</v>
      </c>
      <c r="AG1254" s="5">
        <f t="shared" si="217"/>
        <v>0.23076923076923078</v>
      </c>
      <c r="AH1254" s="5">
        <f t="shared" si="218"/>
        <v>0.69230769230769229</v>
      </c>
      <c r="AI1254" s="5">
        <f t="shared" si="219"/>
        <v>0.12066239316239316</v>
      </c>
    </row>
    <row r="1255" spans="2:35" x14ac:dyDescent="0.3">
      <c r="B1255">
        <v>54801</v>
      </c>
      <c r="C1255" s="7">
        <v>44281</v>
      </c>
      <c r="D1255" s="6">
        <f t="shared" si="212"/>
        <v>2021</v>
      </c>
      <c r="E1255" s="4" t="str">
        <f t="shared" si="209"/>
        <v>Q1-2021</v>
      </c>
      <c r="F1255" s="4" t="str">
        <f t="shared" si="210"/>
        <v>March</v>
      </c>
      <c r="G1255" s="6">
        <f t="shared" si="213"/>
        <v>13</v>
      </c>
      <c r="H1255" s="4" t="str">
        <f t="shared" si="211"/>
        <v>Friday</v>
      </c>
      <c r="I1255">
        <v>1</v>
      </c>
      <c r="J1255">
        <v>15</v>
      </c>
      <c r="K1255">
        <v>27</v>
      </c>
      <c r="L1255">
        <v>2</v>
      </c>
      <c r="M1255">
        <v>18</v>
      </c>
      <c r="N1255">
        <v>13</v>
      </c>
      <c r="O1255">
        <v>10</v>
      </c>
      <c r="P1255">
        <v>9</v>
      </c>
      <c r="Q1255">
        <v>88</v>
      </c>
      <c r="R1255">
        <v>27</v>
      </c>
      <c r="S1255">
        <v>14</v>
      </c>
      <c r="T1255">
        <v>25</v>
      </c>
      <c r="U1255">
        <v>260</v>
      </c>
      <c r="V1255">
        <v>8</v>
      </c>
      <c r="W1255">
        <v>15</v>
      </c>
      <c r="X1255">
        <v>0</v>
      </c>
      <c r="Y1255">
        <v>24</v>
      </c>
      <c r="Z1255">
        <v>1</v>
      </c>
      <c r="AA1255">
        <v>29</v>
      </c>
      <c r="AB1255">
        <v>1</v>
      </c>
      <c r="AC1255">
        <v>88</v>
      </c>
      <c r="AD1255">
        <f t="shared" si="214"/>
        <v>5154</v>
      </c>
      <c r="AE1255" s="5">
        <f t="shared" si="215"/>
        <v>1.4316666666666666</v>
      </c>
      <c r="AF1255" s="5">
        <f t="shared" si="216"/>
        <v>6.5683333333333334</v>
      </c>
      <c r="AG1255" s="5">
        <f t="shared" si="217"/>
        <v>7.6923076923076927E-2</v>
      </c>
      <c r="AH1255" s="5">
        <f t="shared" si="218"/>
        <v>0.61538461538461542</v>
      </c>
      <c r="AI1255" s="5">
        <f t="shared" si="219"/>
        <v>0.11012820512820512</v>
      </c>
    </row>
    <row r="1256" spans="2:35" x14ac:dyDescent="0.3">
      <c r="B1256">
        <v>54802</v>
      </c>
      <c r="C1256" s="7">
        <v>44281</v>
      </c>
      <c r="D1256" s="6">
        <f t="shared" si="212"/>
        <v>2021</v>
      </c>
      <c r="E1256" s="4" t="str">
        <f t="shared" si="209"/>
        <v>Q1-2021</v>
      </c>
      <c r="F1256" s="4" t="str">
        <f t="shared" si="210"/>
        <v>March</v>
      </c>
      <c r="G1256" s="6">
        <f t="shared" si="213"/>
        <v>13</v>
      </c>
      <c r="H1256" s="4" t="str">
        <f t="shared" si="211"/>
        <v>Friday</v>
      </c>
      <c r="I1256">
        <v>2</v>
      </c>
      <c r="J1256">
        <v>16</v>
      </c>
      <c r="K1256">
        <v>35</v>
      </c>
      <c r="L1256">
        <v>3</v>
      </c>
      <c r="M1256">
        <v>26</v>
      </c>
      <c r="N1256">
        <v>13</v>
      </c>
      <c r="O1256">
        <v>10</v>
      </c>
      <c r="P1256">
        <v>10</v>
      </c>
      <c r="Q1256">
        <v>33</v>
      </c>
      <c r="R1256">
        <v>13</v>
      </c>
      <c r="S1256">
        <v>12</v>
      </c>
      <c r="T1256">
        <v>27</v>
      </c>
      <c r="U1256">
        <v>198</v>
      </c>
      <c r="V1256">
        <v>9</v>
      </c>
      <c r="W1256">
        <v>30</v>
      </c>
      <c r="X1256">
        <v>1</v>
      </c>
      <c r="Y1256">
        <v>19</v>
      </c>
      <c r="Z1256">
        <v>2</v>
      </c>
      <c r="AA1256">
        <v>20</v>
      </c>
      <c r="AB1256">
        <v>2</v>
      </c>
      <c r="AC1256">
        <v>89</v>
      </c>
      <c r="AD1256">
        <f t="shared" si="214"/>
        <v>4087</v>
      </c>
      <c r="AE1256" s="5">
        <f t="shared" si="215"/>
        <v>1.1352777777777778</v>
      </c>
      <c r="AF1256" s="5">
        <f t="shared" si="216"/>
        <v>6.8647222222222224</v>
      </c>
      <c r="AG1256" s="5">
        <f t="shared" si="217"/>
        <v>0.15384615384615385</v>
      </c>
      <c r="AH1256" s="5">
        <f t="shared" si="218"/>
        <v>0.69230769230769229</v>
      </c>
      <c r="AI1256" s="5">
        <f t="shared" si="219"/>
        <v>8.7329059829059835E-2</v>
      </c>
    </row>
    <row r="1257" spans="2:35" x14ac:dyDescent="0.3">
      <c r="B1257">
        <v>54803</v>
      </c>
      <c r="C1257" s="7">
        <v>44282</v>
      </c>
      <c r="D1257" s="6">
        <f t="shared" si="212"/>
        <v>2021</v>
      </c>
      <c r="E1257" s="4" t="str">
        <f t="shared" si="209"/>
        <v>Q1-2021</v>
      </c>
      <c r="F1257" s="4" t="str">
        <f t="shared" si="210"/>
        <v>March</v>
      </c>
      <c r="G1257" s="6">
        <f t="shared" si="213"/>
        <v>13</v>
      </c>
      <c r="H1257" s="4" t="str">
        <f t="shared" si="211"/>
        <v>Saturday</v>
      </c>
      <c r="I1257">
        <v>1</v>
      </c>
      <c r="J1257">
        <v>14</v>
      </c>
      <c r="K1257">
        <v>28</v>
      </c>
      <c r="L1257">
        <v>2</v>
      </c>
      <c r="M1257">
        <v>38</v>
      </c>
      <c r="N1257">
        <v>12</v>
      </c>
      <c r="O1257">
        <v>13</v>
      </c>
      <c r="P1257">
        <v>9</v>
      </c>
      <c r="Q1257">
        <v>45</v>
      </c>
      <c r="R1257">
        <v>21</v>
      </c>
      <c r="S1257">
        <v>13</v>
      </c>
      <c r="T1257">
        <v>22</v>
      </c>
      <c r="U1257">
        <v>287</v>
      </c>
      <c r="V1257">
        <v>9</v>
      </c>
      <c r="W1257">
        <v>24</v>
      </c>
      <c r="X1257">
        <v>0</v>
      </c>
      <c r="Y1257">
        <v>23</v>
      </c>
      <c r="Z1257">
        <v>2</v>
      </c>
      <c r="AA1257">
        <v>24</v>
      </c>
      <c r="AB1257">
        <v>2</v>
      </c>
      <c r="AC1257">
        <v>62</v>
      </c>
      <c r="AD1257">
        <f t="shared" si="214"/>
        <v>4876</v>
      </c>
      <c r="AE1257" s="5">
        <f t="shared" si="215"/>
        <v>1.3544444444444443</v>
      </c>
      <c r="AF1257" s="5">
        <f t="shared" si="216"/>
        <v>6.6455555555555552</v>
      </c>
      <c r="AG1257" s="5">
        <f t="shared" si="217"/>
        <v>0.16666666666666666</v>
      </c>
      <c r="AH1257" s="5">
        <f t="shared" si="218"/>
        <v>0.75</v>
      </c>
      <c r="AI1257" s="5">
        <f t="shared" si="219"/>
        <v>0.11287037037037036</v>
      </c>
    </row>
    <row r="1258" spans="2:35" x14ac:dyDescent="0.3">
      <c r="B1258">
        <v>54804</v>
      </c>
      <c r="C1258" s="7">
        <v>44284</v>
      </c>
      <c r="D1258" s="6">
        <f t="shared" si="212"/>
        <v>2021</v>
      </c>
      <c r="E1258" s="4" t="str">
        <f t="shared" si="209"/>
        <v>Q1-2021</v>
      </c>
      <c r="F1258" s="4" t="str">
        <f t="shared" si="210"/>
        <v>March</v>
      </c>
      <c r="G1258" s="6">
        <f t="shared" si="213"/>
        <v>14</v>
      </c>
      <c r="H1258" s="4" t="str">
        <f t="shared" si="211"/>
        <v>Monday</v>
      </c>
      <c r="I1258">
        <v>1</v>
      </c>
      <c r="J1258">
        <v>14</v>
      </c>
      <c r="K1258">
        <v>27</v>
      </c>
      <c r="L1258">
        <v>2</v>
      </c>
      <c r="M1258">
        <v>22</v>
      </c>
      <c r="N1258">
        <v>12</v>
      </c>
      <c r="O1258">
        <v>26</v>
      </c>
      <c r="P1258">
        <v>10</v>
      </c>
      <c r="Q1258">
        <v>62</v>
      </c>
      <c r="R1258">
        <v>20</v>
      </c>
      <c r="S1258">
        <v>13</v>
      </c>
      <c r="T1258">
        <v>26</v>
      </c>
      <c r="U1258">
        <v>229</v>
      </c>
      <c r="V1258">
        <v>8</v>
      </c>
      <c r="W1258">
        <v>16</v>
      </c>
      <c r="X1258">
        <v>0</v>
      </c>
      <c r="Y1258">
        <v>25</v>
      </c>
      <c r="Z1258">
        <v>1</v>
      </c>
      <c r="AA1258">
        <v>27</v>
      </c>
      <c r="AB1258">
        <v>1</v>
      </c>
      <c r="AC1258">
        <v>42</v>
      </c>
      <c r="AD1258">
        <f t="shared" si="214"/>
        <v>4385</v>
      </c>
      <c r="AE1258" s="5">
        <f t="shared" si="215"/>
        <v>1.2180555555555554</v>
      </c>
      <c r="AF1258" s="5">
        <f t="shared" si="216"/>
        <v>6.781944444444445</v>
      </c>
      <c r="AG1258" s="5">
        <f t="shared" si="217"/>
        <v>8.3333333333333329E-2</v>
      </c>
      <c r="AH1258" s="5">
        <f t="shared" si="218"/>
        <v>0.66666666666666663</v>
      </c>
      <c r="AI1258" s="5">
        <f t="shared" si="219"/>
        <v>0.10150462962962963</v>
      </c>
    </row>
    <row r="1259" spans="2:35" x14ac:dyDescent="0.3">
      <c r="B1259">
        <v>54805</v>
      </c>
      <c r="C1259" s="7">
        <v>44284</v>
      </c>
      <c r="D1259" s="6">
        <f t="shared" si="212"/>
        <v>2021</v>
      </c>
      <c r="E1259" s="4" t="str">
        <f t="shared" si="209"/>
        <v>Q1-2021</v>
      </c>
      <c r="F1259" s="4" t="str">
        <f t="shared" si="210"/>
        <v>March</v>
      </c>
      <c r="G1259" s="6">
        <f t="shared" si="213"/>
        <v>14</v>
      </c>
      <c r="H1259" s="4" t="str">
        <f t="shared" si="211"/>
        <v>Monday</v>
      </c>
      <c r="I1259">
        <v>2</v>
      </c>
      <c r="J1259">
        <v>14</v>
      </c>
      <c r="K1259">
        <v>22</v>
      </c>
      <c r="L1259">
        <v>2</v>
      </c>
      <c r="M1259">
        <v>28</v>
      </c>
      <c r="N1259">
        <v>12</v>
      </c>
      <c r="O1259">
        <v>21</v>
      </c>
      <c r="P1259">
        <v>10</v>
      </c>
      <c r="Q1259">
        <v>46</v>
      </c>
      <c r="R1259">
        <v>27</v>
      </c>
      <c r="S1259">
        <v>12</v>
      </c>
      <c r="T1259">
        <v>24</v>
      </c>
      <c r="U1259">
        <v>150</v>
      </c>
      <c r="V1259">
        <v>10</v>
      </c>
      <c r="W1259">
        <v>22</v>
      </c>
      <c r="X1259">
        <v>2</v>
      </c>
      <c r="Y1259">
        <v>19</v>
      </c>
      <c r="Z1259">
        <v>3</v>
      </c>
      <c r="AA1259">
        <v>13</v>
      </c>
      <c r="AB1259">
        <v>3</v>
      </c>
      <c r="AC1259">
        <v>80</v>
      </c>
      <c r="AD1259">
        <f t="shared" si="214"/>
        <v>3535</v>
      </c>
      <c r="AE1259" s="5">
        <f t="shared" si="215"/>
        <v>0.9819444444444444</v>
      </c>
      <c r="AF1259" s="5">
        <f t="shared" si="216"/>
        <v>7.0180555555555557</v>
      </c>
      <c r="AG1259" s="5">
        <f t="shared" si="217"/>
        <v>0.25</v>
      </c>
      <c r="AH1259" s="5">
        <f t="shared" si="218"/>
        <v>0.83333333333333337</v>
      </c>
      <c r="AI1259" s="5">
        <f t="shared" si="219"/>
        <v>8.1828703703703695E-2</v>
      </c>
    </row>
    <row r="1260" spans="2:35" x14ac:dyDescent="0.3">
      <c r="B1260">
        <v>54806</v>
      </c>
      <c r="C1260" s="7">
        <v>44285</v>
      </c>
      <c r="D1260" s="6">
        <f t="shared" si="212"/>
        <v>2021</v>
      </c>
      <c r="E1260" s="4" t="str">
        <f t="shared" si="209"/>
        <v>Q1-2021</v>
      </c>
      <c r="F1260" s="4" t="str">
        <f t="shared" si="210"/>
        <v>March</v>
      </c>
      <c r="G1260" s="6">
        <f t="shared" si="213"/>
        <v>14</v>
      </c>
      <c r="H1260" s="4" t="str">
        <f t="shared" si="211"/>
        <v>Tuesday</v>
      </c>
      <c r="I1260">
        <v>1</v>
      </c>
      <c r="J1260">
        <v>13</v>
      </c>
      <c r="K1260">
        <v>24</v>
      </c>
      <c r="L1260">
        <v>2</v>
      </c>
      <c r="M1260">
        <v>27</v>
      </c>
      <c r="N1260">
        <v>11</v>
      </c>
      <c r="O1260">
        <v>12</v>
      </c>
      <c r="P1260">
        <v>8</v>
      </c>
      <c r="Q1260">
        <v>70</v>
      </c>
      <c r="R1260">
        <v>20</v>
      </c>
      <c r="S1260">
        <v>12</v>
      </c>
      <c r="T1260">
        <v>26</v>
      </c>
      <c r="U1260">
        <v>174</v>
      </c>
      <c r="V1260">
        <v>8</v>
      </c>
      <c r="W1260">
        <v>29</v>
      </c>
      <c r="X1260">
        <v>0</v>
      </c>
      <c r="Y1260">
        <v>21</v>
      </c>
      <c r="Z1260">
        <v>1</v>
      </c>
      <c r="AA1260">
        <v>28</v>
      </c>
      <c r="AB1260">
        <v>1</v>
      </c>
      <c r="AC1260">
        <v>68</v>
      </c>
      <c r="AD1260">
        <f t="shared" si="214"/>
        <v>3412</v>
      </c>
      <c r="AE1260" s="5">
        <f t="shared" si="215"/>
        <v>0.94777777777777783</v>
      </c>
      <c r="AF1260" s="5">
        <f t="shared" si="216"/>
        <v>7.0522222222222224</v>
      </c>
      <c r="AG1260" s="5">
        <f t="shared" si="217"/>
        <v>9.0909090909090912E-2</v>
      </c>
      <c r="AH1260" s="5">
        <f t="shared" si="218"/>
        <v>0.72727272727272729</v>
      </c>
      <c r="AI1260" s="5">
        <f t="shared" si="219"/>
        <v>8.6161616161616161E-2</v>
      </c>
    </row>
    <row r="1261" spans="2:35" x14ac:dyDescent="0.3">
      <c r="B1261">
        <v>54807</v>
      </c>
      <c r="C1261" s="7">
        <v>44285</v>
      </c>
      <c r="D1261" s="6">
        <f t="shared" si="212"/>
        <v>2021</v>
      </c>
      <c r="E1261" s="4" t="str">
        <f t="shared" si="209"/>
        <v>Q1-2021</v>
      </c>
      <c r="F1261" s="4" t="str">
        <f t="shared" si="210"/>
        <v>March</v>
      </c>
      <c r="G1261" s="6">
        <f t="shared" si="213"/>
        <v>14</v>
      </c>
      <c r="H1261" s="4" t="str">
        <f t="shared" si="211"/>
        <v>Tuesday</v>
      </c>
      <c r="I1261">
        <v>2</v>
      </c>
      <c r="J1261">
        <v>17</v>
      </c>
      <c r="K1261">
        <v>21</v>
      </c>
      <c r="L1261">
        <v>3</v>
      </c>
      <c r="M1261">
        <v>17</v>
      </c>
      <c r="N1261">
        <v>14</v>
      </c>
      <c r="O1261">
        <v>27</v>
      </c>
      <c r="P1261">
        <v>10</v>
      </c>
      <c r="Q1261">
        <v>77</v>
      </c>
      <c r="R1261">
        <v>18</v>
      </c>
      <c r="S1261">
        <v>11</v>
      </c>
      <c r="T1261">
        <v>26</v>
      </c>
      <c r="U1261">
        <v>251</v>
      </c>
      <c r="V1261">
        <v>10</v>
      </c>
      <c r="W1261">
        <v>20</v>
      </c>
      <c r="X1261">
        <v>2</v>
      </c>
      <c r="Y1261">
        <v>22</v>
      </c>
      <c r="Z1261">
        <v>2</v>
      </c>
      <c r="AA1261">
        <v>17</v>
      </c>
      <c r="AB1261">
        <v>2</v>
      </c>
      <c r="AC1261">
        <v>46</v>
      </c>
      <c r="AD1261">
        <f t="shared" si="214"/>
        <v>5622</v>
      </c>
      <c r="AE1261" s="5">
        <f t="shared" si="215"/>
        <v>1.5616666666666668</v>
      </c>
      <c r="AF1261" s="5">
        <f t="shared" si="216"/>
        <v>6.4383333333333335</v>
      </c>
      <c r="AG1261" s="5">
        <f t="shared" si="217"/>
        <v>0.14285714285714285</v>
      </c>
      <c r="AH1261" s="5">
        <f t="shared" si="218"/>
        <v>0.7142857142857143</v>
      </c>
      <c r="AI1261" s="5">
        <f t="shared" si="219"/>
        <v>0.11154761904761905</v>
      </c>
    </row>
    <row r="1262" spans="2:35" x14ac:dyDescent="0.3">
      <c r="B1262">
        <v>54808</v>
      </c>
      <c r="C1262" s="7">
        <v>44286</v>
      </c>
      <c r="D1262" s="6">
        <f t="shared" si="212"/>
        <v>2021</v>
      </c>
      <c r="E1262" s="4" t="str">
        <f t="shared" si="209"/>
        <v>Q1-2021</v>
      </c>
      <c r="F1262" s="4" t="str">
        <f t="shared" si="210"/>
        <v>March</v>
      </c>
      <c r="G1262" s="6">
        <f t="shared" si="213"/>
        <v>14</v>
      </c>
      <c r="H1262" s="4" t="str">
        <f t="shared" si="211"/>
        <v>Wednesday</v>
      </c>
      <c r="I1262">
        <v>1</v>
      </c>
      <c r="J1262">
        <v>13</v>
      </c>
      <c r="K1262">
        <v>17</v>
      </c>
      <c r="L1262">
        <v>2</v>
      </c>
      <c r="M1262">
        <v>44</v>
      </c>
      <c r="N1262">
        <v>11</v>
      </c>
      <c r="O1262">
        <v>13</v>
      </c>
      <c r="P1262">
        <v>9</v>
      </c>
      <c r="Q1262">
        <v>73</v>
      </c>
      <c r="R1262">
        <v>21</v>
      </c>
      <c r="S1262">
        <v>13</v>
      </c>
      <c r="T1262">
        <v>25</v>
      </c>
      <c r="U1262">
        <v>250</v>
      </c>
      <c r="V1262">
        <v>9</v>
      </c>
      <c r="W1262">
        <v>19</v>
      </c>
      <c r="X1262">
        <v>1</v>
      </c>
      <c r="Y1262">
        <v>24</v>
      </c>
      <c r="Z1262">
        <v>1</v>
      </c>
      <c r="AA1262">
        <v>25</v>
      </c>
      <c r="AB1262">
        <v>1</v>
      </c>
      <c r="AC1262">
        <v>84</v>
      </c>
      <c r="AD1262">
        <f t="shared" si="214"/>
        <v>4314</v>
      </c>
      <c r="AE1262" s="5">
        <f t="shared" si="215"/>
        <v>1.1983333333333333</v>
      </c>
      <c r="AF1262" s="5">
        <f t="shared" si="216"/>
        <v>6.8016666666666667</v>
      </c>
      <c r="AG1262" s="5">
        <f t="shared" si="217"/>
        <v>9.0909090909090912E-2</v>
      </c>
      <c r="AH1262" s="5">
        <f t="shared" si="218"/>
        <v>0.81818181818181823</v>
      </c>
      <c r="AI1262" s="5">
        <f t="shared" si="219"/>
        <v>0.10893939393939393</v>
      </c>
    </row>
    <row r="1263" spans="2:35" x14ac:dyDescent="0.3">
      <c r="B1263">
        <v>54809</v>
      </c>
      <c r="C1263" s="7">
        <v>44286</v>
      </c>
      <c r="D1263" s="6">
        <f t="shared" si="212"/>
        <v>2021</v>
      </c>
      <c r="E1263" s="4" t="str">
        <f t="shared" si="209"/>
        <v>Q1-2021</v>
      </c>
      <c r="F1263" s="4" t="str">
        <f t="shared" si="210"/>
        <v>March</v>
      </c>
      <c r="G1263" s="6">
        <f t="shared" si="213"/>
        <v>14</v>
      </c>
      <c r="H1263" s="4" t="str">
        <f t="shared" si="211"/>
        <v>Wednesday</v>
      </c>
      <c r="I1263">
        <v>2</v>
      </c>
      <c r="J1263">
        <v>14</v>
      </c>
      <c r="K1263">
        <v>35</v>
      </c>
      <c r="L1263">
        <v>2</v>
      </c>
      <c r="M1263">
        <v>30</v>
      </c>
      <c r="N1263">
        <v>12</v>
      </c>
      <c r="O1263">
        <v>26</v>
      </c>
      <c r="P1263">
        <v>9</v>
      </c>
      <c r="Q1263">
        <v>67</v>
      </c>
      <c r="R1263">
        <v>26</v>
      </c>
      <c r="S1263">
        <v>13</v>
      </c>
      <c r="T1263">
        <v>23</v>
      </c>
      <c r="U1263">
        <v>168</v>
      </c>
      <c r="V1263">
        <v>10</v>
      </c>
      <c r="W1263">
        <v>11</v>
      </c>
      <c r="X1263">
        <v>1</v>
      </c>
      <c r="Y1263">
        <v>19</v>
      </c>
      <c r="Z1263">
        <v>3</v>
      </c>
      <c r="AA1263">
        <v>17</v>
      </c>
      <c r="AB1263">
        <v>3</v>
      </c>
      <c r="AC1263">
        <v>44</v>
      </c>
      <c r="AD1263">
        <f t="shared" si="214"/>
        <v>3753</v>
      </c>
      <c r="AE1263" s="5">
        <f t="shared" si="215"/>
        <v>1.0425</v>
      </c>
      <c r="AF1263" s="5">
        <f t="shared" si="216"/>
        <v>6.9574999999999996</v>
      </c>
      <c r="AG1263" s="5">
        <f t="shared" si="217"/>
        <v>0.25</v>
      </c>
      <c r="AH1263" s="5">
        <f t="shared" si="218"/>
        <v>0.83333333333333337</v>
      </c>
      <c r="AI1263" s="5">
        <f t="shared" si="219"/>
        <v>8.6874999999999994E-2</v>
      </c>
    </row>
    <row r="1264" spans="2:35" x14ac:dyDescent="0.3">
      <c r="B1264">
        <v>54810</v>
      </c>
      <c r="C1264" s="7">
        <v>44287</v>
      </c>
      <c r="D1264" s="6">
        <f t="shared" si="212"/>
        <v>2021</v>
      </c>
      <c r="E1264" s="4" t="str">
        <f t="shared" si="209"/>
        <v>Q2-2021</v>
      </c>
      <c r="F1264" s="4" t="str">
        <f t="shared" si="210"/>
        <v>April</v>
      </c>
      <c r="G1264" s="6">
        <f t="shared" si="213"/>
        <v>14</v>
      </c>
      <c r="H1264" s="4" t="str">
        <f t="shared" si="211"/>
        <v>Thursday</v>
      </c>
      <c r="I1264">
        <v>1</v>
      </c>
      <c r="J1264">
        <v>17</v>
      </c>
      <c r="K1264">
        <v>17</v>
      </c>
      <c r="L1264">
        <v>3</v>
      </c>
      <c r="M1264">
        <v>40</v>
      </c>
      <c r="N1264">
        <v>14</v>
      </c>
      <c r="O1264">
        <v>22</v>
      </c>
      <c r="P1264">
        <v>10</v>
      </c>
      <c r="Q1264">
        <v>34</v>
      </c>
      <c r="R1264">
        <v>11</v>
      </c>
      <c r="S1264">
        <v>15</v>
      </c>
      <c r="T1264">
        <v>23</v>
      </c>
      <c r="U1264">
        <v>117</v>
      </c>
      <c r="V1264">
        <v>9</v>
      </c>
      <c r="W1264">
        <v>25</v>
      </c>
      <c r="X1264">
        <v>1</v>
      </c>
      <c r="Y1264">
        <v>27</v>
      </c>
      <c r="Z1264">
        <v>3</v>
      </c>
      <c r="AA1264">
        <v>23</v>
      </c>
      <c r="AB1264">
        <v>3</v>
      </c>
      <c r="AC1264">
        <v>83</v>
      </c>
      <c r="AD1264">
        <f t="shared" si="214"/>
        <v>3432</v>
      </c>
      <c r="AE1264" s="5">
        <f t="shared" si="215"/>
        <v>0.95333333333333337</v>
      </c>
      <c r="AF1264" s="5">
        <f t="shared" si="216"/>
        <v>7.0466666666666669</v>
      </c>
      <c r="AG1264" s="5">
        <f t="shared" si="217"/>
        <v>0.21428571428571427</v>
      </c>
      <c r="AH1264" s="5">
        <f t="shared" si="218"/>
        <v>0.6428571428571429</v>
      </c>
      <c r="AI1264" s="5">
        <f t="shared" si="219"/>
        <v>6.8095238095238098E-2</v>
      </c>
    </row>
    <row r="1265" spans="2:35" x14ac:dyDescent="0.3">
      <c r="B1265">
        <v>54811</v>
      </c>
      <c r="C1265" s="7">
        <v>44287</v>
      </c>
      <c r="D1265" s="6">
        <f t="shared" si="212"/>
        <v>2021</v>
      </c>
      <c r="E1265" s="4" t="str">
        <f t="shared" si="209"/>
        <v>Q2-2021</v>
      </c>
      <c r="F1265" s="4" t="str">
        <f t="shared" si="210"/>
        <v>April</v>
      </c>
      <c r="G1265" s="6">
        <f t="shared" si="213"/>
        <v>14</v>
      </c>
      <c r="H1265" s="4" t="str">
        <f t="shared" si="211"/>
        <v>Thursday</v>
      </c>
      <c r="I1265">
        <v>2</v>
      </c>
      <c r="J1265">
        <v>14</v>
      </c>
      <c r="K1265">
        <v>38</v>
      </c>
      <c r="L1265">
        <v>1</v>
      </c>
      <c r="M1265">
        <v>28</v>
      </c>
      <c r="N1265">
        <v>13</v>
      </c>
      <c r="O1265">
        <v>13</v>
      </c>
      <c r="P1265">
        <v>10</v>
      </c>
      <c r="Q1265">
        <v>72</v>
      </c>
      <c r="R1265">
        <v>19</v>
      </c>
      <c r="S1265">
        <v>12</v>
      </c>
      <c r="T1265">
        <v>26</v>
      </c>
      <c r="U1265">
        <v>168</v>
      </c>
      <c r="V1265">
        <v>9</v>
      </c>
      <c r="W1265">
        <v>27</v>
      </c>
      <c r="X1265">
        <v>2</v>
      </c>
      <c r="Y1265">
        <v>25</v>
      </c>
      <c r="Z1265">
        <v>2</v>
      </c>
      <c r="AA1265">
        <v>25</v>
      </c>
      <c r="AB1265">
        <v>2</v>
      </c>
      <c r="AC1265">
        <v>50</v>
      </c>
      <c r="AD1265">
        <f t="shared" si="214"/>
        <v>4067</v>
      </c>
      <c r="AE1265" s="5">
        <f t="shared" si="215"/>
        <v>1.1297222222222223</v>
      </c>
      <c r="AF1265" s="5">
        <f t="shared" si="216"/>
        <v>6.8702777777777779</v>
      </c>
      <c r="AG1265" s="5">
        <f t="shared" si="217"/>
        <v>0.15384615384615385</v>
      </c>
      <c r="AH1265" s="5">
        <f t="shared" si="218"/>
        <v>0.69230769230769229</v>
      </c>
      <c r="AI1265" s="5">
        <f t="shared" si="219"/>
        <v>8.6901709401709409E-2</v>
      </c>
    </row>
    <row r="1266" spans="2:35" x14ac:dyDescent="0.3">
      <c r="B1266">
        <v>54812</v>
      </c>
      <c r="C1266" s="7">
        <v>44288</v>
      </c>
      <c r="D1266" s="6">
        <f t="shared" si="212"/>
        <v>2021</v>
      </c>
      <c r="E1266" s="4" t="str">
        <f t="shared" si="209"/>
        <v>Q2-2021</v>
      </c>
      <c r="F1266" s="4" t="str">
        <f t="shared" si="210"/>
        <v>April</v>
      </c>
      <c r="G1266" s="6">
        <f t="shared" si="213"/>
        <v>14</v>
      </c>
      <c r="H1266" s="4" t="str">
        <f t="shared" si="211"/>
        <v>Friday</v>
      </c>
      <c r="I1266">
        <v>1</v>
      </c>
      <c r="J1266">
        <v>16</v>
      </c>
      <c r="K1266">
        <v>25</v>
      </c>
      <c r="L1266">
        <v>3</v>
      </c>
      <c r="M1266">
        <v>22</v>
      </c>
      <c r="N1266">
        <v>13</v>
      </c>
      <c r="O1266">
        <v>16</v>
      </c>
      <c r="P1266">
        <v>9</v>
      </c>
      <c r="Q1266">
        <v>54</v>
      </c>
      <c r="R1266">
        <v>29</v>
      </c>
      <c r="S1266">
        <v>14</v>
      </c>
      <c r="T1266">
        <v>23</v>
      </c>
      <c r="U1266">
        <v>214</v>
      </c>
      <c r="V1266">
        <v>8</v>
      </c>
      <c r="W1266">
        <v>26</v>
      </c>
      <c r="X1266">
        <v>2</v>
      </c>
      <c r="Y1266">
        <v>24</v>
      </c>
      <c r="Z1266">
        <v>3</v>
      </c>
      <c r="AA1266">
        <v>15</v>
      </c>
      <c r="AB1266">
        <v>3</v>
      </c>
      <c r="AC1266">
        <v>70</v>
      </c>
      <c r="AD1266">
        <f t="shared" si="214"/>
        <v>4584</v>
      </c>
      <c r="AE1266" s="5">
        <f t="shared" si="215"/>
        <v>1.2733333333333334</v>
      </c>
      <c r="AF1266" s="5">
        <f t="shared" si="216"/>
        <v>6.7266666666666666</v>
      </c>
      <c r="AG1266" s="5">
        <f t="shared" si="217"/>
        <v>0.23076923076923078</v>
      </c>
      <c r="AH1266" s="5">
        <f t="shared" si="218"/>
        <v>0.61538461538461542</v>
      </c>
      <c r="AI1266" s="5">
        <f t="shared" si="219"/>
        <v>9.7948717948717956E-2</v>
      </c>
    </row>
    <row r="1267" spans="2:35" x14ac:dyDescent="0.3">
      <c r="B1267">
        <v>54813</v>
      </c>
      <c r="C1267" s="7">
        <v>44288</v>
      </c>
      <c r="D1267" s="6">
        <f t="shared" si="212"/>
        <v>2021</v>
      </c>
      <c r="E1267" s="4" t="str">
        <f t="shared" si="209"/>
        <v>Q2-2021</v>
      </c>
      <c r="F1267" s="4" t="str">
        <f t="shared" si="210"/>
        <v>April</v>
      </c>
      <c r="G1267" s="6">
        <f t="shared" si="213"/>
        <v>14</v>
      </c>
      <c r="H1267" s="4" t="str">
        <f t="shared" si="211"/>
        <v>Friday</v>
      </c>
      <c r="I1267">
        <v>2</v>
      </c>
      <c r="J1267">
        <v>14</v>
      </c>
      <c r="K1267">
        <v>35</v>
      </c>
      <c r="L1267">
        <v>2</v>
      </c>
      <c r="M1267">
        <v>25</v>
      </c>
      <c r="N1267">
        <v>12</v>
      </c>
      <c r="O1267">
        <v>13</v>
      </c>
      <c r="P1267">
        <v>10</v>
      </c>
      <c r="Q1267">
        <v>69</v>
      </c>
      <c r="R1267">
        <v>15</v>
      </c>
      <c r="S1267">
        <v>13</v>
      </c>
      <c r="T1267">
        <v>23</v>
      </c>
      <c r="U1267">
        <v>224</v>
      </c>
      <c r="V1267">
        <v>10</v>
      </c>
      <c r="W1267">
        <v>22</v>
      </c>
      <c r="X1267">
        <v>1</v>
      </c>
      <c r="Y1267">
        <v>24</v>
      </c>
      <c r="Z1267">
        <v>1</v>
      </c>
      <c r="AA1267">
        <v>19</v>
      </c>
      <c r="AB1267">
        <v>1</v>
      </c>
      <c r="AC1267">
        <v>74</v>
      </c>
      <c r="AD1267">
        <f t="shared" si="214"/>
        <v>4333</v>
      </c>
      <c r="AE1267" s="5">
        <f t="shared" si="215"/>
        <v>1.2036111111111112</v>
      </c>
      <c r="AF1267" s="5">
        <f t="shared" si="216"/>
        <v>6.796388888888889</v>
      </c>
      <c r="AG1267" s="5">
        <f t="shared" si="217"/>
        <v>8.3333333333333329E-2</v>
      </c>
      <c r="AH1267" s="5">
        <f t="shared" si="218"/>
        <v>0.83333333333333337</v>
      </c>
      <c r="AI1267" s="5">
        <f t="shared" si="219"/>
        <v>0.10030092592592593</v>
      </c>
    </row>
    <row r="1268" spans="2:35" x14ac:dyDescent="0.3">
      <c r="B1268">
        <v>54814</v>
      </c>
      <c r="C1268" s="7">
        <v>44289</v>
      </c>
      <c r="D1268" s="6">
        <f t="shared" si="212"/>
        <v>2021</v>
      </c>
      <c r="E1268" s="4" t="str">
        <f t="shared" si="209"/>
        <v>Q2-2021</v>
      </c>
      <c r="F1268" s="4" t="str">
        <f t="shared" si="210"/>
        <v>April</v>
      </c>
      <c r="G1268" s="6">
        <f t="shared" si="213"/>
        <v>14</v>
      </c>
      <c r="H1268" s="4" t="str">
        <f t="shared" si="211"/>
        <v>Saturday</v>
      </c>
      <c r="I1268">
        <v>1</v>
      </c>
      <c r="J1268">
        <v>16</v>
      </c>
      <c r="K1268">
        <v>36</v>
      </c>
      <c r="L1268">
        <v>2</v>
      </c>
      <c r="M1268">
        <v>21</v>
      </c>
      <c r="N1268">
        <v>14</v>
      </c>
      <c r="O1268">
        <v>17</v>
      </c>
      <c r="P1268">
        <v>9</v>
      </c>
      <c r="Q1268">
        <v>36</v>
      </c>
      <c r="R1268">
        <v>23</v>
      </c>
      <c r="S1268">
        <v>13</v>
      </c>
      <c r="T1268">
        <v>27</v>
      </c>
      <c r="U1268">
        <v>255</v>
      </c>
      <c r="V1268">
        <v>8</v>
      </c>
      <c r="W1268">
        <v>21</v>
      </c>
      <c r="X1268">
        <v>2</v>
      </c>
      <c r="Y1268">
        <v>24</v>
      </c>
      <c r="Z1268">
        <v>2</v>
      </c>
      <c r="AA1268">
        <v>22</v>
      </c>
      <c r="AB1268">
        <v>2</v>
      </c>
      <c r="AC1268">
        <v>60</v>
      </c>
      <c r="AD1268">
        <f t="shared" si="214"/>
        <v>5187</v>
      </c>
      <c r="AE1268" s="5">
        <f t="shared" si="215"/>
        <v>1.4408333333333334</v>
      </c>
      <c r="AF1268" s="5">
        <f t="shared" si="216"/>
        <v>6.5591666666666661</v>
      </c>
      <c r="AG1268" s="5">
        <f t="shared" si="217"/>
        <v>0.14285714285714285</v>
      </c>
      <c r="AH1268" s="5">
        <f t="shared" si="218"/>
        <v>0.5714285714285714</v>
      </c>
      <c r="AI1268" s="5">
        <f t="shared" si="219"/>
        <v>0.10291666666666667</v>
      </c>
    </row>
    <row r="1269" spans="2:35" x14ac:dyDescent="0.3">
      <c r="B1269">
        <v>54815</v>
      </c>
      <c r="C1269" s="7">
        <v>44291</v>
      </c>
      <c r="D1269" s="6">
        <f t="shared" si="212"/>
        <v>2021</v>
      </c>
      <c r="E1269" s="4" t="str">
        <f t="shared" si="209"/>
        <v>Q2-2021</v>
      </c>
      <c r="F1269" s="4" t="str">
        <f t="shared" si="210"/>
        <v>April</v>
      </c>
      <c r="G1269" s="6">
        <f t="shared" si="213"/>
        <v>15</v>
      </c>
      <c r="H1269" s="4" t="str">
        <f t="shared" si="211"/>
        <v>Monday</v>
      </c>
      <c r="I1269">
        <v>1</v>
      </c>
      <c r="J1269">
        <v>18</v>
      </c>
      <c r="K1269">
        <v>41</v>
      </c>
      <c r="L1269">
        <v>3</v>
      </c>
      <c r="M1269">
        <v>43</v>
      </c>
      <c r="N1269">
        <v>15</v>
      </c>
      <c r="O1269">
        <v>15</v>
      </c>
      <c r="P1269">
        <v>9</v>
      </c>
      <c r="Q1269">
        <v>56</v>
      </c>
      <c r="R1269">
        <v>14</v>
      </c>
      <c r="S1269">
        <v>14</v>
      </c>
      <c r="T1269">
        <v>25</v>
      </c>
      <c r="U1269">
        <v>284</v>
      </c>
      <c r="V1269">
        <v>9</v>
      </c>
      <c r="W1269">
        <v>11</v>
      </c>
      <c r="X1269">
        <v>2</v>
      </c>
      <c r="Y1269">
        <v>22</v>
      </c>
      <c r="Z1269">
        <v>2</v>
      </c>
      <c r="AA1269">
        <v>28</v>
      </c>
      <c r="AB1269">
        <v>2</v>
      </c>
      <c r="AC1269">
        <v>55</v>
      </c>
      <c r="AD1269">
        <f t="shared" si="214"/>
        <v>5967</v>
      </c>
      <c r="AE1269" s="5">
        <f t="shared" si="215"/>
        <v>1.6575</v>
      </c>
      <c r="AF1269" s="5">
        <f t="shared" si="216"/>
        <v>6.3425000000000002</v>
      </c>
      <c r="AG1269" s="5">
        <f t="shared" si="217"/>
        <v>0.13333333333333333</v>
      </c>
      <c r="AH1269" s="5">
        <f t="shared" si="218"/>
        <v>0.6</v>
      </c>
      <c r="AI1269" s="5">
        <f t="shared" si="219"/>
        <v>0.1105</v>
      </c>
    </row>
    <row r="1270" spans="2:35" x14ac:dyDescent="0.3">
      <c r="B1270">
        <v>54816</v>
      </c>
      <c r="C1270" s="7">
        <v>44291</v>
      </c>
      <c r="D1270" s="6">
        <f t="shared" si="212"/>
        <v>2021</v>
      </c>
      <c r="E1270" s="4" t="str">
        <f t="shared" si="209"/>
        <v>Q2-2021</v>
      </c>
      <c r="F1270" s="4" t="str">
        <f t="shared" si="210"/>
        <v>April</v>
      </c>
      <c r="G1270" s="6">
        <f t="shared" si="213"/>
        <v>15</v>
      </c>
      <c r="H1270" s="4" t="str">
        <f t="shared" si="211"/>
        <v>Monday</v>
      </c>
      <c r="I1270">
        <v>2</v>
      </c>
      <c r="J1270">
        <v>16</v>
      </c>
      <c r="K1270">
        <v>22</v>
      </c>
      <c r="L1270">
        <v>2</v>
      </c>
      <c r="M1270">
        <v>29</v>
      </c>
      <c r="N1270">
        <v>14</v>
      </c>
      <c r="O1270">
        <v>29</v>
      </c>
      <c r="P1270">
        <v>10</v>
      </c>
      <c r="Q1270">
        <v>58</v>
      </c>
      <c r="R1270">
        <v>10</v>
      </c>
      <c r="S1270">
        <v>13</v>
      </c>
      <c r="T1270">
        <v>26</v>
      </c>
      <c r="U1270">
        <v>210</v>
      </c>
      <c r="V1270">
        <v>9</v>
      </c>
      <c r="W1270">
        <v>23</v>
      </c>
      <c r="X1270">
        <v>1</v>
      </c>
      <c r="Y1270">
        <v>25</v>
      </c>
      <c r="Z1270">
        <v>2</v>
      </c>
      <c r="AA1270">
        <v>23</v>
      </c>
      <c r="AB1270">
        <v>2</v>
      </c>
      <c r="AC1270">
        <v>62</v>
      </c>
      <c r="AD1270">
        <f t="shared" si="214"/>
        <v>4914</v>
      </c>
      <c r="AE1270" s="5">
        <f t="shared" si="215"/>
        <v>1.365</v>
      </c>
      <c r="AF1270" s="5">
        <f t="shared" si="216"/>
        <v>6.6349999999999998</v>
      </c>
      <c r="AG1270" s="5">
        <f t="shared" si="217"/>
        <v>0.14285714285714285</v>
      </c>
      <c r="AH1270" s="5">
        <f t="shared" si="218"/>
        <v>0.6428571428571429</v>
      </c>
      <c r="AI1270" s="5">
        <f t="shared" si="219"/>
        <v>9.7500000000000003E-2</v>
      </c>
    </row>
    <row r="1271" spans="2:35" x14ac:dyDescent="0.3">
      <c r="B1271">
        <v>54817</v>
      </c>
      <c r="C1271" s="7">
        <v>44292</v>
      </c>
      <c r="D1271" s="6">
        <f t="shared" si="212"/>
        <v>2021</v>
      </c>
      <c r="E1271" s="4" t="str">
        <f t="shared" si="209"/>
        <v>Q2-2021</v>
      </c>
      <c r="F1271" s="4" t="str">
        <f t="shared" si="210"/>
        <v>April</v>
      </c>
      <c r="G1271" s="6">
        <f t="shared" si="213"/>
        <v>15</v>
      </c>
      <c r="H1271" s="4" t="str">
        <f t="shared" si="211"/>
        <v>Tuesday</v>
      </c>
      <c r="I1271">
        <v>1</v>
      </c>
      <c r="J1271">
        <v>16</v>
      </c>
      <c r="K1271">
        <v>20</v>
      </c>
      <c r="L1271">
        <v>3</v>
      </c>
      <c r="M1271">
        <v>29</v>
      </c>
      <c r="N1271">
        <v>13</v>
      </c>
      <c r="O1271">
        <v>16</v>
      </c>
      <c r="P1271">
        <v>9</v>
      </c>
      <c r="Q1271">
        <v>75</v>
      </c>
      <c r="R1271">
        <v>18</v>
      </c>
      <c r="S1271">
        <v>14</v>
      </c>
      <c r="T1271">
        <v>27</v>
      </c>
      <c r="U1271">
        <v>169</v>
      </c>
      <c r="V1271">
        <v>9</v>
      </c>
      <c r="W1271">
        <v>21</v>
      </c>
      <c r="X1271">
        <v>2</v>
      </c>
      <c r="Y1271">
        <v>25</v>
      </c>
      <c r="Z1271">
        <v>3</v>
      </c>
      <c r="AA1271">
        <v>13</v>
      </c>
      <c r="AB1271">
        <v>3</v>
      </c>
      <c r="AC1271">
        <v>45</v>
      </c>
      <c r="AD1271">
        <f t="shared" si="214"/>
        <v>4098</v>
      </c>
      <c r="AE1271" s="5">
        <f t="shared" si="215"/>
        <v>1.1383333333333334</v>
      </c>
      <c r="AF1271" s="5">
        <f t="shared" si="216"/>
        <v>6.8616666666666664</v>
      </c>
      <c r="AG1271" s="5">
        <f t="shared" si="217"/>
        <v>0.23076923076923078</v>
      </c>
      <c r="AH1271" s="5">
        <f t="shared" si="218"/>
        <v>0.69230769230769229</v>
      </c>
      <c r="AI1271" s="5">
        <f t="shared" si="219"/>
        <v>8.7564102564102575E-2</v>
      </c>
    </row>
    <row r="1272" spans="2:35" x14ac:dyDescent="0.3">
      <c r="B1272">
        <v>54818</v>
      </c>
      <c r="C1272" s="7">
        <v>44292</v>
      </c>
      <c r="D1272" s="6">
        <f t="shared" si="212"/>
        <v>2021</v>
      </c>
      <c r="E1272" s="4" t="str">
        <f t="shared" si="209"/>
        <v>Q2-2021</v>
      </c>
      <c r="F1272" s="4" t="str">
        <f t="shared" si="210"/>
        <v>April</v>
      </c>
      <c r="G1272" s="6">
        <f t="shared" si="213"/>
        <v>15</v>
      </c>
      <c r="H1272" s="4" t="str">
        <f t="shared" si="211"/>
        <v>Tuesday</v>
      </c>
      <c r="I1272">
        <v>2</v>
      </c>
      <c r="J1272">
        <v>14</v>
      </c>
      <c r="K1272">
        <v>26</v>
      </c>
      <c r="L1272">
        <v>2</v>
      </c>
      <c r="M1272">
        <v>43</v>
      </c>
      <c r="N1272">
        <v>12</v>
      </c>
      <c r="O1272">
        <v>24</v>
      </c>
      <c r="P1272">
        <v>9</v>
      </c>
      <c r="Q1272">
        <v>47</v>
      </c>
      <c r="R1272">
        <v>24</v>
      </c>
      <c r="S1272">
        <v>12</v>
      </c>
      <c r="T1272">
        <v>26</v>
      </c>
      <c r="U1272">
        <v>275</v>
      </c>
      <c r="V1272">
        <v>10</v>
      </c>
      <c r="W1272">
        <v>24</v>
      </c>
      <c r="X1272">
        <v>1</v>
      </c>
      <c r="Y1272">
        <v>22</v>
      </c>
      <c r="Z1272">
        <v>1</v>
      </c>
      <c r="AA1272">
        <v>20</v>
      </c>
      <c r="AB1272">
        <v>1</v>
      </c>
      <c r="AC1272">
        <v>41</v>
      </c>
      <c r="AD1272">
        <f t="shared" si="214"/>
        <v>4862</v>
      </c>
      <c r="AE1272" s="5">
        <f t="shared" si="215"/>
        <v>1.3505555555555555</v>
      </c>
      <c r="AF1272" s="5">
        <f t="shared" si="216"/>
        <v>6.6494444444444447</v>
      </c>
      <c r="AG1272" s="5">
        <f t="shared" si="217"/>
        <v>8.3333333333333329E-2</v>
      </c>
      <c r="AH1272" s="5">
        <f t="shared" si="218"/>
        <v>0.83333333333333337</v>
      </c>
      <c r="AI1272" s="5">
        <f t="shared" si="219"/>
        <v>0.1125462962962963</v>
      </c>
    </row>
    <row r="1273" spans="2:35" x14ac:dyDescent="0.3">
      <c r="B1273">
        <v>54819</v>
      </c>
      <c r="C1273" s="7">
        <v>44293</v>
      </c>
      <c r="D1273" s="6">
        <f t="shared" si="212"/>
        <v>2021</v>
      </c>
      <c r="E1273" s="4" t="str">
        <f t="shared" si="209"/>
        <v>Q2-2021</v>
      </c>
      <c r="F1273" s="4" t="str">
        <f t="shared" si="210"/>
        <v>April</v>
      </c>
      <c r="G1273" s="6">
        <f t="shared" si="213"/>
        <v>15</v>
      </c>
      <c r="H1273" s="4" t="str">
        <f t="shared" si="211"/>
        <v>Wednesday</v>
      </c>
      <c r="I1273">
        <v>1</v>
      </c>
      <c r="J1273">
        <v>15</v>
      </c>
      <c r="K1273">
        <v>23</v>
      </c>
      <c r="L1273">
        <v>2</v>
      </c>
      <c r="M1273">
        <v>15</v>
      </c>
      <c r="N1273">
        <v>13</v>
      </c>
      <c r="O1273">
        <v>21</v>
      </c>
      <c r="P1273">
        <v>8</v>
      </c>
      <c r="Q1273">
        <v>78</v>
      </c>
      <c r="R1273">
        <v>13</v>
      </c>
      <c r="S1273">
        <v>13</v>
      </c>
      <c r="T1273">
        <v>23</v>
      </c>
      <c r="U1273">
        <v>301</v>
      </c>
      <c r="V1273">
        <v>8</v>
      </c>
      <c r="W1273">
        <v>20</v>
      </c>
      <c r="X1273">
        <v>1</v>
      </c>
      <c r="Y1273">
        <v>23</v>
      </c>
      <c r="Z1273">
        <v>2</v>
      </c>
      <c r="AA1273">
        <v>12</v>
      </c>
      <c r="AB1273">
        <v>2</v>
      </c>
      <c r="AC1273">
        <v>79</v>
      </c>
      <c r="AD1273">
        <f t="shared" si="214"/>
        <v>5708</v>
      </c>
      <c r="AE1273" s="5">
        <f t="shared" si="215"/>
        <v>1.5855555555555556</v>
      </c>
      <c r="AF1273" s="5">
        <f t="shared" si="216"/>
        <v>6.4144444444444444</v>
      </c>
      <c r="AG1273" s="5">
        <f t="shared" si="217"/>
        <v>0.15384615384615385</v>
      </c>
      <c r="AH1273" s="5">
        <f t="shared" si="218"/>
        <v>0.61538461538461542</v>
      </c>
      <c r="AI1273" s="5">
        <f t="shared" si="219"/>
        <v>0.12196581196581197</v>
      </c>
    </row>
    <row r="1274" spans="2:35" x14ac:dyDescent="0.3">
      <c r="B1274">
        <v>54820</v>
      </c>
      <c r="C1274" s="7">
        <v>44293</v>
      </c>
      <c r="D1274" s="6">
        <f t="shared" si="212"/>
        <v>2021</v>
      </c>
      <c r="E1274" s="4" t="str">
        <f t="shared" si="209"/>
        <v>Q2-2021</v>
      </c>
      <c r="F1274" s="4" t="str">
        <f t="shared" si="210"/>
        <v>April</v>
      </c>
      <c r="G1274" s="6">
        <f t="shared" si="213"/>
        <v>15</v>
      </c>
      <c r="H1274" s="4" t="str">
        <f t="shared" si="211"/>
        <v>Wednesday</v>
      </c>
      <c r="I1274">
        <v>2</v>
      </c>
      <c r="J1274">
        <v>15</v>
      </c>
      <c r="K1274">
        <v>21</v>
      </c>
      <c r="L1274">
        <v>1</v>
      </c>
      <c r="M1274">
        <v>17</v>
      </c>
      <c r="N1274">
        <v>14</v>
      </c>
      <c r="O1274">
        <v>13</v>
      </c>
      <c r="P1274">
        <v>10</v>
      </c>
      <c r="Q1274">
        <v>71</v>
      </c>
      <c r="R1274">
        <v>20</v>
      </c>
      <c r="S1274">
        <v>13</v>
      </c>
      <c r="T1274">
        <v>25</v>
      </c>
      <c r="U1274">
        <v>294</v>
      </c>
      <c r="V1274">
        <v>9</v>
      </c>
      <c r="W1274">
        <v>27</v>
      </c>
      <c r="X1274">
        <v>2</v>
      </c>
      <c r="Y1274">
        <v>23</v>
      </c>
      <c r="Z1274">
        <v>1</v>
      </c>
      <c r="AA1274">
        <v>12</v>
      </c>
      <c r="AB1274">
        <v>1</v>
      </c>
      <c r="AC1274">
        <v>60</v>
      </c>
      <c r="AD1274">
        <f t="shared" si="214"/>
        <v>5981</v>
      </c>
      <c r="AE1274" s="5">
        <f t="shared" si="215"/>
        <v>1.6613888888888888</v>
      </c>
      <c r="AF1274" s="5">
        <f t="shared" si="216"/>
        <v>6.3386111111111116</v>
      </c>
      <c r="AG1274" s="5">
        <f t="shared" si="217"/>
        <v>7.1428571428571425E-2</v>
      </c>
      <c r="AH1274" s="5">
        <f t="shared" si="218"/>
        <v>0.6428571428571429</v>
      </c>
      <c r="AI1274" s="5">
        <f t="shared" si="219"/>
        <v>0.11867063492063491</v>
      </c>
    </row>
    <row r="1275" spans="2:35" x14ac:dyDescent="0.3">
      <c r="B1275">
        <v>54821</v>
      </c>
      <c r="C1275" s="7">
        <v>44294</v>
      </c>
      <c r="D1275" s="6">
        <f t="shared" si="212"/>
        <v>2021</v>
      </c>
      <c r="E1275" s="4" t="str">
        <f t="shared" si="209"/>
        <v>Q2-2021</v>
      </c>
      <c r="F1275" s="4" t="str">
        <f t="shared" si="210"/>
        <v>April</v>
      </c>
      <c r="G1275" s="6">
        <f t="shared" si="213"/>
        <v>15</v>
      </c>
      <c r="H1275" s="4" t="str">
        <f t="shared" si="211"/>
        <v>Thursday</v>
      </c>
      <c r="I1275">
        <v>1</v>
      </c>
      <c r="J1275">
        <v>17</v>
      </c>
      <c r="K1275">
        <v>23</v>
      </c>
      <c r="L1275">
        <v>3</v>
      </c>
      <c r="M1275">
        <v>24</v>
      </c>
      <c r="N1275">
        <v>14</v>
      </c>
      <c r="O1275">
        <v>13</v>
      </c>
      <c r="P1275">
        <v>8</v>
      </c>
      <c r="Q1275">
        <v>85</v>
      </c>
      <c r="R1275">
        <v>18</v>
      </c>
      <c r="S1275">
        <v>14</v>
      </c>
      <c r="T1275">
        <v>25</v>
      </c>
      <c r="U1275">
        <v>240</v>
      </c>
      <c r="V1275">
        <v>9</v>
      </c>
      <c r="W1275">
        <v>22</v>
      </c>
      <c r="X1275">
        <v>1</v>
      </c>
      <c r="Y1275">
        <v>24</v>
      </c>
      <c r="Z1275">
        <v>2</v>
      </c>
      <c r="AA1275">
        <v>26</v>
      </c>
      <c r="AB1275">
        <v>2</v>
      </c>
      <c r="AC1275">
        <v>48</v>
      </c>
      <c r="AD1275">
        <f t="shared" si="214"/>
        <v>5246</v>
      </c>
      <c r="AE1275" s="5">
        <f t="shared" si="215"/>
        <v>1.4572222222222222</v>
      </c>
      <c r="AF1275" s="5">
        <f t="shared" si="216"/>
        <v>6.5427777777777774</v>
      </c>
      <c r="AG1275" s="5">
        <f t="shared" si="217"/>
        <v>0.14285714285714285</v>
      </c>
      <c r="AH1275" s="5">
        <f t="shared" si="218"/>
        <v>0.6428571428571429</v>
      </c>
      <c r="AI1275" s="5">
        <f t="shared" si="219"/>
        <v>0.10408730158730159</v>
      </c>
    </row>
    <row r="1276" spans="2:35" x14ac:dyDescent="0.3">
      <c r="B1276">
        <v>54822</v>
      </c>
      <c r="C1276" s="7">
        <v>44294</v>
      </c>
      <c r="D1276" s="6">
        <f t="shared" si="212"/>
        <v>2021</v>
      </c>
      <c r="E1276" s="4" t="str">
        <f t="shared" si="209"/>
        <v>Q2-2021</v>
      </c>
      <c r="F1276" s="4" t="str">
        <f t="shared" si="210"/>
        <v>April</v>
      </c>
      <c r="G1276" s="6">
        <f t="shared" si="213"/>
        <v>15</v>
      </c>
      <c r="H1276" s="4" t="str">
        <f t="shared" si="211"/>
        <v>Thursday</v>
      </c>
      <c r="I1276">
        <v>2</v>
      </c>
      <c r="J1276">
        <v>15</v>
      </c>
      <c r="K1276">
        <v>33</v>
      </c>
      <c r="L1276">
        <v>1</v>
      </c>
      <c r="M1276">
        <v>27</v>
      </c>
      <c r="N1276">
        <v>14</v>
      </c>
      <c r="O1276">
        <v>25</v>
      </c>
      <c r="P1276">
        <v>9</v>
      </c>
      <c r="Q1276">
        <v>63</v>
      </c>
      <c r="R1276">
        <v>23</v>
      </c>
      <c r="S1276">
        <v>12</v>
      </c>
      <c r="T1276">
        <v>24</v>
      </c>
      <c r="U1276">
        <v>217</v>
      </c>
      <c r="V1276">
        <v>9</v>
      </c>
      <c r="W1276">
        <v>29</v>
      </c>
      <c r="X1276">
        <v>2</v>
      </c>
      <c r="Y1276">
        <v>24</v>
      </c>
      <c r="Z1276">
        <v>2</v>
      </c>
      <c r="AA1276">
        <v>19</v>
      </c>
      <c r="AB1276">
        <v>2</v>
      </c>
      <c r="AC1276">
        <v>54</v>
      </c>
      <c r="AD1276">
        <f t="shared" si="214"/>
        <v>5029</v>
      </c>
      <c r="AE1276" s="5">
        <f t="shared" si="215"/>
        <v>1.3969444444444445</v>
      </c>
      <c r="AF1276" s="5">
        <f t="shared" si="216"/>
        <v>6.6030555555555557</v>
      </c>
      <c r="AG1276" s="5">
        <f t="shared" si="217"/>
        <v>0.14285714285714285</v>
      </c>
      <c r="AH1276" s="5">
        <f t="shared" si="218"/>
        <v>0.6428571428571429</v>
      </c>
      <c r="AI1276" s="5">
        <f t="shared" si="219"/>
        <v>9.9781746031746041E-2</v>
      </c>
    </row>
    <row r="1277" spans="2:35" x14ac:dyDescent="0.3">
      <c r="B1277">
        <v>54823</v>
      </c>
      <c r="C1277" s="7">
        <v>44295</v>
      </c>
      <c r="D1277" s="6">
        <f t="shared" si="212"/>
        <v>2021</v>
      </c>
      <c r="E1277" s="4" t="str">
        <f t="shared" si="209"/>
        <v>Q2-2021</v>
      </c>
      <c r="F1277" s="4" t="str">
        <f t="shared" si="210"/>
        <v>April</v>
      </c>
      <c r="G1277" s="6">
        <f t="shared" si="213"/>
        <v>15</v>
      </c>
      <c r="H1277" s="4" t="str">
        <f t="shared" si="211"/>
        <v>Friday</v>
      </c>
      <c r="I1277">
        <v>1</v>
      </c>
      <c r="J1277">
        <v>18</v>
      </c>
      <c r="K1277">
        <v>37</v>
      </c>
      <c r="L1277">
        <v>3</v>
      </c>
      <c r="M1277">
        <v>29</v>
      </c>
      <c r="N1277">
        <v>15</v>
      </c>
      <c r="O1277">
        <v>18</v>
      </c>
      <c r="P1277">
        <v>10</v>
      </c>
      <c r="Q1277">
        <v>49</v>
      </c>
      <c r="R1277">
        <v>20</v>
      </c>
      <c r="S1277">
        <v>14</v>
      </c>
      <c r="T1277">
        <v>22</v>
      </c>
      <c r="U1277">
        <v>201</v>
      </c>
      <c r="V1277">
        <v>8</v>
      </c>
      <c r="W1277">
        <v>16</v>
      </c>
      <c r="X1277">
        <v>1</v>
      </c>
      <c r="Y1277">
        <v>25</v>
      </c>
      <c r="Z1277">
        <v>3</v>
      </c>
      <c r="AA1277">
        <v>16</v>
      </c>
      <c r="AB1277">
        <v>3</v>
      </c>
      <c r="AC1277">
        <v>48</v>
      </c>
      <c r="AD1277">
        <f t="shared" si="214"/>
        <v>4760</v>
      </c>
      <c r="AE1277" s="5">
        <f t="shared" si="215"/>
        <v>1.3222222222222222</v>
      </c>
      <c r="AF1277" s="5">
        <f t="shared" si="216"/>
        <v>6.677777777777778</v>
      </c>
      <c r="AG1277" s="5">
        <f t="shared" si="217"/>
        <v>0.2</v>
      </c>
      <c r="AH1277" s="5">
        <f t="shared" si="218"/>
        <v>0.53333333333333333</v>
      </c>
      <c r="AI1277" s="5">
        <f t="shared" si="219"/>
        <v>8.8148148148148142E-2</v>
      </c>
    </row>
    <row r="1278" spans="2:35" x14ac:dyDescent="0.3">
      <c r="B1278">
        <v>54824</v>
      </c>
      <c r="C1278" s="7">
        <v>44295</v>
      </c>
      <c r="D1278" s="6">
        <f t="shared" si="212"/>
        <v>2021</v>
      </c>
      <c r="E1278" s="4" t="str">
        <f t="shared" si="209"/>
        <v>Q2-2021</v>
      </c>
      <c r="F1278" s="4" t="str">
        <f t="shared" si="210"/>
        <v>April</v>
      </c>
      <c r="G1278" s="6">
        <f t="shared" si="213"/>
        <v>15</v>
      </c>
      <c r="H1278" s="4" t="str">
        <f t="shared" si="211"/>
        <v>Friday</v>
      </c>
      <c r="I1278">
        <v>2</v>
      </c>
      <c r="J1278">
        <v>14</v>
      </c>
      <c r="K1278">
        <v>21</v>
      </c>
      <c r="L1278">
        <v>1</v>
      </c>
      <c r="M1278">
        <v>16</v>
      </c>
      <c r="N1278">
        <v>13</v>
      </c>
      <c r="O1278">
        <v>28</v>
      </c>
      <c r="P1278">
        <v>10</v>
      </c>
      <c r="Q1278">
        <v>35</v>
      </c>
      <c r="R1278">
        <v>20</v>
      </c>
      <c r="S1278">
        <v>13</v>
      </c>
      <c r="T1278">
        <v>24</v>
      </c>
      <c r="U1278">
        <v>260</v>
      </c>
      <c r="V1278">
        <v>9</v>
      </c>
      <c r="W1278">
        <v>18</v>
      </c>
      <c r="X1278">
        <v>1</v>
      </c>
      <c r="Y1278">
        <v>23</v>
      </c>
      <c r="Z1278">
        <v>1</v>
      </c>
      <c r="AA1278">
        <v>21</v>
      </c>
      <c r="AB1278">
        <v>1</v>
      </c>
      <c r="AC1278">
        <v>62</v>
      </c>
      <c r="AD1278">
        <f t="shared" si="214"/>
        <v>4903</v>
      </c>
      <c r="AE1278" s="5">
        <f t="shared" si="215"/>
        <v>1.3619444444444444</v>
      </c>
      <c r="AF1278" s="5">
        <f t="shared" si="216"/>
        <v>6.6380555555555558</v>
      </c>
      <c r="AG1278" s="5">
        <f t="shared" si="217"/>
        <v>7.6923076923076927E-2</v>
      </c>
      <c r="AH1278" s="5">
        <f t="shared" si="218"/>
        <v>0.69230769230769229</v>
      </c>
      <c r="AI1278" s="5">
        <f t="shared" si="219"/>
        <v>0.10476495726495726</v>
      </c>
    </row>
    <row r="1279" spans="2:35" x14ac:dyDescent="0.3">
      <c r="B1279">
        <v>54825</v>
      </c>
      <c r="C1279" s="7">
        <v>44296</v>
      </c>
      <c r="D1279" s="6">
        <f t="shared" si="212"/>
        <v>2021</v>
      </c>
      <c r="E1279" s="4" t="str">
        <f t="shared" si="209"/>
        <v>Q2-2021</v>
      </c>
      <c r="F1279" s="4" t="str">
        <f t="shared" si="210"/>
        <v>April</v>
      </c>
      <c r="G1279" s="6">
        <f t="shared" si="213"/>
        <v>15</v>
      </c>
      <c r="H1279" s="4" t="str">
        <f t="shared" si="211"/>
        <v>Saturday</v>
      </c>
      <c r="I1279">
        <v>1</v>
      </c>
      <c r="J1279">
        <v>17</v>
      </c>
      <c r="K1279">
        <v>26</v>
      </c>
      <c r="L1279">
        <v>2</v>
      </c>
      <c r="M1279">
        <v>31</v>
      </c>
      <c r="N1279">
        <v>15</v>
      </c>
      <c r="O1279">
        <v>21</v>
      </c>
      <c r="P1279">
        <v>8</v>
      </c>
      <c r="Q1279">
        <v>44</v>
      </c>
      <c r="R1279">
        <v>27</v>
      </c>
      <c r="S1279">
        <v>15</v>
      </c>
      <c r="T1279">
        <v>24</v>
      </c>
      <c r="U1279">
        <v>194</v>
      </c>
      <c r="V1279">
        <v>8</v>
      </c>
      <c r="W1279">
        <v>30</v>
      </c>
      <c r="X1279">
        <v>2</v>
      </c>
      <c r="Y1279">
        <v>25</v>
      </c>
      <c r="Z1279">
        <v>3</v>
      </c>
      <c r="AA1279">
        <v>20</v>
      </c>
      <c r="AB1279">
        <v>3</v>
      </c>
      <c r="AC1279">
        <v>56</v>
      </c>
      <c r="AD1279">
        <f t="shared" si="214"/>
        <v>4869</v>
      </c>
      <c r="AE1279" s="5">
        <f t="shared" si="215"/>
        <v>1.3525</v>
      </c>
      <c r="AF1279" s="5">
        <f t="shared" si="216"/>
        <v>6.6475</v>
      </c>
      <c r="AG1279" s="5">
        <f t="shared" si="217"/>
        <v>0.2</v>
      </c>
      <c r="AH1279" s="5">
        <f t="shared" si="218"/>
        <v>0.53333333333333333</v>
      </c>
      <c r="AI1279" s="5">
        <f t="shared" si="219"/>
        <v>9.0166666666666673E-2</v>
      </c>
    </row>
    <row r="1280" spans="2:35" x14ac:dyDescent="0.3">
      <c r="B1280">
        <v>54826</v>
      </c>
      <c r="C1280" s="7">
        <v>44298</v>
      </c>
      <c r="D1280" s="6">
        <f t="shared" si="212"/>
        <v>2021</v>
      </c>
      <c r="E1280" s="4" t="str">
        <f t="shared" si="209"/>
        <v>Q2-2021</v>
      </c>
      <c r="F1280" s="4" t="str">
        <f t="shared" si="210"/>
        <v>April</v>
      </c>
      <c r="G1280" s="6">
        <f t="shared" si="213"/>
        <v>16</v>
      </c>
      <c r="H1280" s="4" t="str">
        <f t="shared" si="211"/>
        <v>Monday</v>
      </c>
      <c r="I1280">
        <v>1</v>
      </c>
      <c r="J1280">
        <v>16</v>
      </c>
      <c r="K1280">
        <v>42</v>
      </c>
      <c r="L1280">
        <v>3</v>
      </c>
      <c r="M1280">
        <v>21</v>
      </c>
      <c r="N1280">
        <v>13</v>
      </c>
      <c r="O1280">
        <v>18</v>
      </c>
      <c r="P1280">
        <v>8</v>
      </c>
      <c r="Q1280">
        <v>88</v>
      </c>
      <c r="R1280">
        <v>12</v>
      </c>
      <c r="S1280">
        <v>14</v>
      </c>
      <c r="T1280">
        <v>23</v>
      </c>
      <c r="U1280">
        <v>247</v>
      </c>
      <c r="V1280">
        <v>9</v>
      </c>
      <c r="W1280">
        <v>21</v>
      </c>
      <c r="X1280">
        <v>1</v>
      </c>
      <c r="Y1280">
        <v>24</v>
      </c>
      <c r="Z1280">
        <v>2</v>
      </c>
      <c r="AA1280">
        <v>18</v>
      </c>
      <c r="AB1280">
        <v>2</v>
      </c>
      <c r="AC1280">
        <v>73</v>
      </c>
      <c r="AD1280">
        <f t="shared" si="214"/>
        <v>5085</v>
      </c>
      <c r="AE1280" s="5">
        <f t="shared" si="215"/>
        <v>1.4125000000000001</v>
      </c>
      <c r="AF1280" s="5">
        <f t="shared" si="216"/>
        <v>6.5875000000000004</v>
      </c>
      <c r="AG1280" s="5">
        <f t="shared" si="217"/>
        <v>0.15384615384615385</v>
      </c>
      <c r="AH1280" s="5">
        <f t="shared" si="218"/>
        <v>0.69230769230769229</v>
      </c>
      <c r="AI1280" s="5">
        <f t="shared" si="219"/>
        <v>0.10865384615384616</v>
      </c>
    </row>
    <row r="1281" spans="2:35" x14ac:dyDescent="0.3">
      <c r="B1281">
        <v>54827</v>
      </c>
      <c r="C1281" s="7">
        <v>44298</v>
      </c>
      <c r="D1281" s="6">
        <f t="shared" si="212"/>
        <v>2021</v>
      </c>
      <c r="E1281" s="4" t="str">
        <f t="shared" si="209"/>
        <v>Q2-2021</v>
      </c>
      <c r="F1281" s="4" t="str">
        <f t="shared" si="210"/>
        <v>April</v>
      </c>
      <c r="G1281" s="6">
        <f t="shared" si="213"/>
        <v>16</v>
      </c>
      <c r="H1281" s="4" t="str">
        <f t="shared" si="211"/>
        <v>Monday</v>
      </c>
      <c r="I1281">
        <v>2</v>
      </c>
      <c r="J1281">
        <v>14</v>
      </c>
      <c r="K1281">
        <v>31</v>
      </c>
      <c r="L1281">
        <v>1</v>
      </c>
      <c r="M1281">
        <v>28</v>
      </c>
      <c r="N1281">
        <v>13</v>
      </c>
      <c r="O1281">
        <v>17</v>
      </c>
      <c r="P1281">
        <v>10</v>
      </c>
      <c r="Q1281">
        <v>56</v>
      </c>
      <c r="R1281">
        <v>11</v>
      </c>
      <c r="S1281">
        <v>12</v>
      </c>
      <c r="T1281">
        <v>26</v>
      </c>
      <c r="U1281">
        <v>209</v>
      </c>
      <c r="V1281">
        <v>10</v>
      </c>
      <c r="W1281">
        <v>16</v>
      </c>
      <c r="X1281">
        <v>2</v>
      </c>
      <c r="Y1281">
        <v>25</v>
      </c>
      <c r="Z1281">
        <v>2</v>
      </c>
      <c r="AA1281">
        <v>19</v>
      </c>
      <c r="AB1281">
        <v>2</v>
      </c>
      <c r="AC1281">
        <v>35</v>
      </c>
      <c r="AD1281">
        <f t="shared" si="214"/>
        <v>4343</v>
      </c>
      <c r="AE1281" s="5">
        <f t="shared" si="215"/>
        <v>1.206388888888889</v>
      </c>
      <c r="AF1281" s="5">
        <f t="shared" si="216"/>
        <v>6.7936111111111108</v>
      </c>
      <c r="AG1281" s="5">
        <f t="shared" si="217"/>
        <v>0.15384615384615385</v>
      </c>
      <c r="AH1281" s="5">
        <f t="shared" si="218"/>
        <v>0.76923076923076927</v>
      </c>
      <c r="AI1281" s="5">
        <f t="shared" si="219"/>
        <v>9.2799145299145305E-2</v>
      </c>
    </row>
    <row r="1282" spans="2:35" x14ac:dyDescent="0.3">
      <c r="B1282">
        <v>54828</v>
      </c>
      <c r="C1282" s="7">
        <v>44299</v>
      </c>
      <c r="D1282" s="6">
        <f t="shared" si="212"/>
        <v>2021</v>
      </c>
      <c r="E1282" s="4" t="str">
        <f t="shared" si="209"/>
        <v>Q2-2021</v>
      </c>
      <c r="F1282" s="4" t="str">
        <f t="shared" si="210"/>
        <v>April</v>
      </c>
      <c r="G1282" s="6">
        <f t="shared" si="213"/>
        <v>16</v>
      </c>
      <c r="H1282" s="4" t="str">
        <f t="shared" si="211"/>
        <v>Tuesday</v>
      </c>
      <c r="I1282">
        <v>1</v>
      </c>
      <c r="J1282">
        <v>16</v>
      </c>
      <c r="K1282">
        <v>39</v>
      </c>
      <c r="L1282">
        <v>2</v>
      </c>
      <c r="M1282">
        <v>36</v>
      </c>
      <c r="N1282">
        <v>14</v>
      </c>
      <c r="O1282">
        <v>18</v>
      </c>
      <c r="P1282">
        <v>8</v>
      </c>
      <c r="Q1282">
        <v>62</v>
      </c>
      <c r="R1282">
        <v>17</v>
      </c>
      <c r="S1282">
        <v>15</v>
      </c>
      <c r="T1282">
        <v>22</v>
      </c>
      <c r="U1282">
        <v>148</v>
      </c>
      <c r="V1282">
        <v>9</v>
      </c>
      <c r="W1282">
        <v>11</v>
      </c>
      <c r="X1282">
        <v>2</v>
      </c>
      <c r="Y1282">
        <v>26</v>
      </c>
      <c r="Z1282">
        <v>3</v>
      </c>
      <c r="AA1282">
        <v>30</v>
      </c>
      <c r="AB1282">
        <v>3</v>
      </c>
      <c r="AC1282">
        <v>36</v>
      </c>
      <c r="AD1282">
        <f t="shared" si="214"/>
        <v>3789</v>
      </c>
      <c r="AE1282" s="5">
        <f t="shared" si="215"/>
        <v>1.0525</v>
      </c>
      <c r="AF1282" s="5">
        <f t="shared" si="216"/>
        <v>6.9474999999999998</v>
      </c>
      <c r="AG1282" s="5">
        <f t="shared" si="217"/>
        <v>0.21428571428571427</v>
      </c>
      <c r="AH1282" s="5">
        <f t="shared" si="218"/>
        <v>0.6428571428571429</v>
      </c>
      <c r="AI1282" s="5">
        <f t="shared" si="219"/>
        <v>7.5178571428571428E-2</v>
      </c>
    </row>
    <row r="1283" spans="2:35" x14ac:dyDescent="0.3">
      <c r="B1283">
        <v>54829</v>
      </c>
      <c r="C1283" s="7">
        <v>44299</v>
      </c>
      <c r="D1283" s="6">
        <f t="shared" si="212"/>
        <v>2021</v>
      </c>
      <c r="E1283" s="4" t="str">
        <f t="shared" si="209"/>
        <v>Q2-2021</v>
      </c>
      <c r="F1283" s="4" t="str">
        <f t="shared" si="210"/>
        <v>April</v>
      </c>
      <c r="G1283" s="6">
        <f t="shared" si="213"/>
        <v>16</v>
      </c>
      <c r="H1283" s="4" t="str">
        <f t="shared" si="211"/>
        <v>Tuesday</v>
      </c>
      <c r="I1283">
        <v>2</v>
      </c>
      <c r="J1283">
        <v>13</v>
      </c>
      <c r="K1283">
        <v>32</v>
      </c>
      <c r="L1283">
        <v>1</v>
      </c>
      <c r="M1283">
        <v>18</v>
      </c>
      <c r="N1283">
        <v>12</v>
      </c>
      <c r="O1283">
        <v>21</v>
      </c>
      <c r="P1283">
        <v>10</v>
      </c>
      <c r="Q1283">
        <v>73</v>
      </c>
      <c r="R1283">
        <v>25</v>
      </c>
      <c r="S1283">
        <v>11</v>
      </c>
      <c r="T1283">
        <v>23</v>
      </c>
      <c r="U1283">
        <v>237</v>
      </c>
      <c r="V1283">
        <v>9</v>
      </c>
      <c r="W1283">
        <v>25</v>
      </c>
      <c r="X1283">
        <v>2</v>
      </c>
      <c r="Y1283">
        <v>23</v>
      </c>
      <c r="Z1283">
        <v>1</v>
      </c>
      <c r="AA1283">
        <v>14</v>
      </c>
      <c r="AB1283">
        <v>1</v>
      </c>
      <c r="AC1283">
        <v>68</v>
      </c>
      <c r="AD1283">
        <f t="shared" si="214"/>
        <v>4637</v>
      </c>
      <c r="AE1283" s="5">
        <f t="shared" si="215"/>
        <v>1.2880555555555555</v>
      </c>
      <c r="AF1283" s="5">
        <f t="shared" si="216"/>
        <v>6.7119444444444447</v>
      </c>
      <c r="AG1283" s="5">
        <f t="shared" si="217"/>
        <v>8.3333333333333329E-2</v>
      </c>
      <c r="AH1283" s="5">
        <f t="shared" si="218"/>
        <v>0.75</v>
      </c>
      <c r="AI1283" s="5">
        <f t="shared" si="219"/>
        <v>0.10733796296296295</v>
      </c>
    </row>
    <row r="1284" spans="2:35" x14ac:dyDescent="0.3">
      <c r="B1284">
        <v>54830</v>
      </c>
      <c r="C1284" s="7">
        <v>44300</v>
      </c>
      <c r="D1284" s="6">
        <f t="shared" si="212"/>
        <v>2021</v>
      </c>
      <c r="E1284" s="4" t="str">
        <f t="shared" si="209"/>
        <v>Q2-2021</v>
      </c>
      <c r="F1284" s="4" t="str">
        <f t="shared" si="210"/>
        <v>April</v>
      </c>
      <c r="G1284" s="6">
        <f t="shared" si="213"/>
        <v>16</v>
      </c>
      <c r="H1284" s="4" t="str">
        <f t="shared" si="211"/>
        <v>Wednesday</v>
      </c>
      <c r="I1284">
        <v>1</v>
      </c>
      <c r="J1284">
        <v>15</v>
      </c>
      <c r="K1284">
        <v>31</v>
      </c>
      <c r="L1284">
        <v>2</v>
      </c>
      <c r="M1284">
        <v>32</v>
      </c>
      <c r="N1284">
        <v>13</v>
      </c>
      <c r="O1284">
        <v>13</v>
      </c>
      <c r="P1284">
        <v>9</v>
      </c>
      <c r="Q1284">
        <v>90</v>
      </c>
      <c r="R1284">
        <v>24</v>
      </c>
      <c r="S1284">
        <v>15</v>
      </c>
      <c r="T1284">
        <v>27</v>
      </c>
      <c r="U1284">
        <v>179</v>
      </c>
      <c r="V1284">
        <v>8</v>
      </c>
      <c r="W1284">
        <v>17</v>
      </c>
      <c r="X1284">
        <v>2</v>
      </c>
      <c r="Y1284">
        <v>25</v>
      </c>
      <c r="Z1284">
        <v>3</v>
      </c>
      <c r="AA1284">
        <v>17</v>
      </c>
      <c r="AB1284">
        <v>3</v>
      </c>
      <c r="AC1284">
        <v>49</v>
      </c>
      <c r="AD1284">
        <f t="shared" si="214"/>
        <v>4332</v>
      </c>
      <c r="AE1284" s="5">
        <f t="shared" si="215"/>
        <v>1.2033333333333334</v>
      </c>
      <c r="AF1284" s="5">
        <f t="shared" si="216"/>
        <v>6.7966666666666669</v>
      </c>
      <c r="AG1284" s="5">
        <f t="shared" si="217"/>
        <v>0.23076923076923078</v>
      </c>
      <c r="AH1284" s="5">
        <f t="shared" si="218"/>
        <v>0.61538461538461542</v>
      </c>
      <c r="AI1284" s="5">
        <f t="shared" si="219"/>
        <v>9.2564102564102566E-2</v>
      </c>
    </row>
    <row r="1285" spans="2:35" x14ac:dyDescent="0.3">
      <c r="B1285">
        <v>54831</v>
      </c>
      <c r="C1285" s="7">
        <v>44300</v>
      </c>
      <c r="D1285" s="6">
        <f t="shared" si="212"/>
        <v>2021</v>
      </c>
      <c r="E1285" s="4" t="str">
        <f t="shared" si="209"/>
        <v>Q2-2021</v>
      </c>
      <c r="F1285" s="4" t="str">
        <f t="shared" si="210"/>
        <v>April</v>
      </c>
      <c r="G1285" s="6">
        <f t="shared" si="213"/>
        <v>16</v>
      </c>
      <c r="H1285" s="4" t="str">
        <f t="shared" si="211"/>
        <v>Wednesday</v>
      </c>
      <c r="I1285">
        <v>2</v>
      </c>
      <c r="J1285">
        <v>15</v>
      </c>
      <c r="K1285">
        <v>26</v>
      </c>
      <c r="L1285">
        <v>2</v>
      </c>
      <c r="M1285">
        <v>39</v>
      </c>
      <c r="N1285">
        <v>13</v>
      </c>
      <c r="O1285">
        <v>28</v>
      </c>
      <c r="P1285">
        <v>8</v>
      </c>
      <c r="Q1285">
        <v>74</v>
      </c>
      <c r="R1285">
        <v>11</v>
      </c>
      <c r="S1285">
        <v>13</v>
      </c>
      <c r="T1285">
        <v>25</v>
      </c>
      <c r="U1285">
        <v>306</v>
      </c>
      <c r="V1285">
        <v>10</v>
      </c>
      <c r="W1285">
        <v>23</v>
      </c>
      <c r="X1285">
        <v>1</v>
      </c>
      <c r="Y1285">
        <v>27</v>
      </c>
      <c r="Z1285">
        <v>1</v>
      </c>
      <c r="AA1285">
        <v>23</v>
      </c>
      <c r="AB1285">
        <v>1</v>
      </c>
      <c r="AC1285">
        <v>87</v>
      </c>
      <c r="AD1285">
        <f t="shared" si="214"/>
        <v>5850</v>
      </c>
      <c r="AE1285" s="5">
        <f t="shared" si="215"/>
        <v>1.625</v>
      </c>
      <c r="AF1285" s="5">
        <f t="shared" si="216"/>
        <v>6.375</v>
      </c>
      <c r="AG1285" s="5">
        <f t="shared" si="217"/>
        <v>7.6923076923076927E-2</v>
      </c>
      <c r="AH1285" s="5">
        <f t="shared" si="218"/>
        <v>0.76923076923076927</v>
      </c>
      <c r="AI1285" s="5">
        <f t="shared" si="219"/>
        <v>0.125</v>
      </c>
    </row>
    <row r="1286" spans="2:35" x14ac:dyDescent="0.3">
      <c r="B1286">
        <v>54832</v>
      </c>
      <c r="C1286" s="7">
        <v>44301</v>
      </c>
      <c r="D1286" s="6">
        <f t="shared" si="212"/>
        <v>2021</v>
      </c>
      <c r="E1286" s="4" t="str">
        <f t="shared" si="209"/>
        <v>Q2-2021</v>
      </c>
      <c r="F1286" s="4" t="str">
        <f t="shared" si="210"/>
        <v>April</v>
      </c>
      <c r="G1286" s="6">
        <f t="shared" si="213"/>
        <v>16</v>
      </c>
      <c r="H1286" s="4" t="str">
        <f t="shared" si="211"/>
        <v>Thursday</v>
      </c>
      <c r="I1286">
        <v>1</v>
      </c>
      <c r="J1286">
        <v>17</v>
      </c>
      <c r="K1286">
        <v>28</v>
      </c>
      <c r="L1286">
        <v>3</v>
      </c>
      <c r="M1286">
        <v>38</v>
      </c>
      <c r="N1286">
        <v>14</v>
      </c>
      <c r="O1286">
        <v>19</v>
      </c>
      <c r="P1286">
        <v>9</v>
      </c>
      <c r="Q1286">
        <v>39</v>
      </c>
      <c r="R1286">
        <v>24</v>
      </c>
      <c r="S1286">
        <v>14</v>
      </c>
      <c r="T1286">
        <v>26</v>
      </c>
      <c r="U1286">
        <v>124</v>
      </c>
      <c r="V1286">
        <v>9</v>
      </c>
      <c r="W1286">
        <v>10</v>
      </c>
      <c r="X1286">
        <v>2</v>
      </c>
      <c r="Y1286">
        <v>26</v>
      </c>
      <c r="Z1286">
        <v>3</v>
      </c>
      <c r="AA1286">
        <v>19</v>
      </c>
      <c r="AB1286">
        <v>3</v>
      </c>
      <c r="AC1286">
        <v>75</v>
      </c>
      <c r="AD1286">
        <f t="shared" si="214"/>
        <v>3457</v>
      </c>
      <c r="AE1286" s="5">
        <f t="shared" si="215"/>
        <v>0.96027777777777779</v>
      </c>
      <c r="AF1286" s="5">
        <f t="shared" si="216"/>
        <v>7.0397222222222222</v>
      </c>
      <c r="AG1286" s="5">
        <f t="shared" si="217"/>
        <v>0.21428571428571427</v>
      </c>
      <c r="AH1286" s="5">
        <f t="shared" si="218"/>
        <v>0.6428571428571429</v>
      </c>
      <c r="AI1286" s="5">
        <f t="shared" si="219"/>
        <v>6.8591269841269842E-2</v>
      </c>
    </row>
    <row r="1287" spans="2:35" x14ac:dyDescent="0.3">
      <c r="B1287">
        <v>54833</v>
      </c>
      <c r="C1287" s="7">
        <v>44301</v>
      </c>
      <c r="D1287" s="6">
        <f t="shared" si="212"/>
        <v>2021</v>
      </c>
      <c r="E1287" s="4" t="str">
        <f t="shared" si="209"/>
        <v>Q2-2021</v>
      </c>
      <c r="F1287" s="4" t="str">
        <f t="shared" si="210"/>
        <v>April</v>
      </c>
      <c r="G1287" s="6">
        <f t="shared" si="213"/>
        <v>16</v>
      </c>
      <c r="H1287" s="4" t="str">
        <f t="shared" si="211"/>
        <v>Thursday</v>
      </c>
      <c r="I1287">
        <v>2</v>
      </c>
      <c r="J1287">
        <v>15</v>
      </c>
      <c r="K1287">
        <v>25</v>
      </c>
      <c r="L1287">
        <v>2</v>
      </c>
      <c r="M1287">
        <v>27</v>
      </c>
      <c r="N1287">
        <v>13</v>
      </c>
      <c r="O1287">
        <v>15</v>
      </c>
      <c r="P1287">
        <v>8</v>
      </c>
      <c r="Q1287">
        <v>46</v>
      </c>
      <c r="R1287">
        <v>22</v>
      </c>
      <c r="S1287">
        <v>12</v>
      </c>
      <c r="T1287">
        <v>27</v>
      </c>
      <c r="U1287">
        <v>200</v>
      </c>
      <c r="V1287">
        <v>10</v>
      </c>
      <c r="W1287">
        <v>21</v>
      </c>
      <c r="X1287">
        <v>1</v>
      </c>
      <c r="Y1287">
        <v>25</v>
      </c>
      <c r="Z1287">
        <v>2</v>
      </c>
      <c r="AA1287">
        <v>28</v>
      </c>
      <c r="AB1287">
        <v>2</v>
      </c>
      <c r="AC1287">
        <v>53</v>
      </c>
      <c r="AD1287">
        <f t="shared" si="214"/>
        <v>4177</v>
      </c>
      <c r="AE1287" s="5">
        <f t="shared" si="215"/>
        <v>1.1602777777777777</v>
      </c>
      <c r="AF1287" s="5">
        <f t="shared" si="216"/>
        <v>6.839722222222222</v>
      </c>
      <c r="AG1287" s="5">
        <f t="shared" si="217"/>
        <v>0.15384615384615385</v>
      </c>
      <c r="AH1287" s="5">
        <f t="shared" si="218"/>
        <v>0.76923076923076927</v>
      </c>
      <c r="AI1287" s="5">
        <f t="shared" si="219"/>
        <v>8.9252136752136751E-2</v>
      </c>
    </row>
    <row r="1288" spans="2:35" x14ac:dyDescent="0.3">
      <c r="B1288">
        <v>54834</v>
      </c>
      <c r="C1288" s="7">
        <v>44302</v>
      </c>
      <c r="D1288" s="6">
        <f t="shared" si="212"/>
        <v>2021</v>
      </c>
      <c r="E1288" s="4" t="str">
        <f t="shared" si="209"/>
        <v>Q2-2021</v>
      </c>
      <c r="F1288" s="4" t="str">
        <f t="shared" si="210"/>
        <v>April</v>
      </c>
      <c r="G1288" s="6">
        <f t="shared" si="213"/>
        <v>16</v>
      </c>
      <c r="H1288" s="4" t="str">
        <f t="shared" si="211"/>
        <v>Friday</v>
      </c>
      <c r="I1288">
        <v>1</v>
      </c>
      <c r="J1288">
        <v>17</v>
      </c>
      <c r="K1288">
        <v>21</v>
      </c>
      <c r="L1288">
        <v>3</v>
      </c>
      <c r="M1288">
        <v>25</v>
      </c>
      <c r="N1288">
        <v>14</v>
      </c>
      <c r="O1288">
        <v>20</v>
      </c>
      <c r="P1288">
        <v>10</v>
      </c>
      <c r="Q1288">
        <v>41</v>
      </c>
      <c r="R1288">
        <v>25</v>
      </c>
      <c r="S1288">
        <v>15</v>
      </c>
      <c r="T1288">
        <v>26</v>
      </c>
      <c r="U1288">
        <v>199</v>
      </c>
      <c r="V1288">
        <v>9</v>
      </c>
      <c r="W1288">
        <v>20</v>
      </c>
      <c r="X1288">
        <v>1</v>
      </c>
      <c r="Y1288">
        <v>24</v>
      </c>
      <c r="Z1288">
        <v>3</v>
      </c>
      <c r="AA1288">
        <v>15</v>
      </c>
      <c r="AB1288">
        <v>3</v>
      </c>
      <c r="AC1288">
        <v>31</v>
      </c>
      <c r="AD1288">
        <f t="shared" si="214"/>
        <v>4492</v>
      </c>
      <c r="AE1288" s="5">
        <f t="shared" si="215"/>
        <v>1.2477777777777779</v>
      </c>
      <c r="AF1288" s="5">
        <f t="shared" si="216"/>
        <v>6.7522222222222226</v>
      </c>
      <c r="AG1288" s="5">
        <f t="shared" si="217"/>
        <v>0.21428571428571427</v>
      </c>
      <c r="AH1288" s="5">
        <f t="shared" si="218"/>
        <v>0.6428571428571429</v>
      </c>
      <c r="AI1288" s="5">
        <f t="shared" si="219"/>
        <v>8.9126984126984138E-2</v>
      </c>
    </row>
    <row r="1289" spans="2:35" x14ac:dyDescent="0.3">
      <c r="B1289">
        <v>54835</v>
      </c>
      <c r="C1289" s="7">
        <v>44302</v>
      </c>
      <c r="D1289" s="6">
        <f t="shared" si="212"/>
        <v>2021</v>
      </c>
      <c r="E1289" s="4" t="str">
        <f t="shared" si="209"/>
        <v>Q2-2021</v>
      </c>
      <c r="F1289" s="4" t="str">
        <f t="shared" si="210"/>
        <v>April</v>
      </c>
      <c r="G1289" s="6">
        <f t="shared" si="213"/>
        <v>16</v>
      </c>
      <c r="H1289" s="4" t="str">
        <f t="shared" si="211"/>
        <v>Friday</v>
      </c>
      <c r="I1289">
        <v>2</v>
      </c>
      <c r="J1289">
        <v>15</v>
      </c>
      <c r="K1289">
        <v>39</v>
      </c>
      <c r="L1289">
        <v>1</v>
      </c>
      <c r="M1289">
        <v>41</v>
      </c>
      <c r="N1289">
        <v>14</v>
      </c>
      <c r="O1289">
        <v>14</v>
      </c>
      <c r="P1289">
        <v>9</v>
      </c>
      <c r="Q1289">
        <v>35</v>
      </c>
      <c r="R1289">
        <v>30</v>
      </c>
      <c r="S1289">
        <v>12</v>
      </c>
      <c r="T1289">
        <v>23</v>
      </c>
      <c r="U1289">
        <v>117</v>
      </c>
      <c r="V1289">
        <v>9</v>
      </c>
      <c r="W1289">
        <v>12</v>
      </c>
      <c r="X1289">
        <v>2</v>
      </c>
      <c r="Y1289">
        <v>27</v>
      </c>
      <c r="Z1289">
        <v>2</v>
      </c>
      <c r="AA1289">
        <v>27</v>
      </c>
      <c r="AB1289">
        <v>2</v>
      </c>
      <c r="AC1289">
        <v>50</v>
      </c>
      <c r="AD1289">
        <f t="shared" si="214"/>
        <v>3105</v>
      </c>
      <c r="AE1289" s="5">
        <f t="shared" si="215"/>
        <v>0.86250000000000004</v>
      </c>
      <c r="AF1289" s="5">
        <f t="shared" si="216"/>
        <v>7.1375000000000002</v>
      </c>
      <c r="AG1289" s="5">
        <f t="shared" si="217"/>
        <v>0.14285714285714285</v>
      </c>
      <c r="AH1289" s="5">
        <f t="shared" si="218"/>
        <v>0.6428571428571429</v>
      </c>
      <c r="AI1289" s="5">
        <f t="shared" si="219"/>
        <v>6.160714285714286E-2</v>
      </c>
    </row>
    <row r="1290" spans="2:35" x14ac:dyDescent="0.3">
      <c r="B1290">
        <v>54836</v>
      </c>
      <c r="C1290" s="7">
        <v>44303</v>
      </c>
      <c r="D1290" s="6">
        <f t="shared" si="212"/>
        <v>2021</v>
      </c>
      <c r="E1290" s="4" t="str">
        <f t="shared" si="209"/>
        <v>Q2-2021</v>
      </c>
      <c r="F1290" s="4" t="str">
        <f t="shared" si="210"/>
        <v>April</v>
      </c>
      <c r="G1290" s="6">
        <f t="shared" si="213"/>
        <v>16</v>
      </c>
      <c r="H1290" s="4" t="str">
        <f t="shared" si="211"/>
        <v>Saturday</v>
      </c>
      <c r="I1290">
        <v>1</v>
      </c>
      <c r="J1290">
        <v>16</v>
      </c>
      <c r="K1290">
        <v>27</v>
      </c>
      <c r="L1290">
        <v>2</v>
      </c>
      <c r="M1290">
        <v>26</v>
      </c>
      <c r="N1290">
        <v>14</v>
      </c>
      <c r="O1290">
        <v>23</v>
      </c>
      <c r="P1290">
        <v>9</v>
      </c>
      <c r="Q1290">
        <v>52</v>
      </c>
      <c r="R1290">
        <v>14</v>
      </c>
      <c r="S1290">
        <v>15</v>
      </c>
      <c r="T1290">
        <v>25</v>
      </c>
      <c r="U1290">
        <v>208</v>
      </c>
      <c r="V1290">
        <v>9</v>
      </c>
      <c r="W1290">
        <v>14</v>
      </c>
      <c r="X1290">
        <v>1</v>
      </c>
      <c r="Y1290">
        <v>24</v>
      </c>
      <c r="Z1290">
        <v>3</v>
      </c>
      <c r="AA1290">
        <v>27</v>
      </c>
      <c r="AB1290">
        <v>3</v>
      </c>
      <c r="AC1290">
        <v>72</v>
      </c>
      <c r="AD1290">
        <f t="shared" si="214"/>
        <v>4779</v>
      </c>
      <c r="AE1290" s="5">
        <f t="shared" si="215"/>
        <v>1.3274999999999999</v>
      </c>
      <c r="AF1290" s="5">
        <f t="shared" si="216"/>
        <v>6.6725000000000003</v>
      </c>
      <c r="AG1290" s="5">
        <f t="shared" si="217"/>
        <v>0.21428571428571427</v>
      </c>
      <c r="AH1290" s="5">
        <f t="shared" si="218"/>
        <v>0.6428571428571429</v>
      </c>
      <c r="AI1290" s="5">
        <f t="shared" si="219"/>
        <v>9.482142857142857E-2</v>
      </c>
    </row>
    <row r="1291" spans="2:35" x14ac:dyDescent="0.3">
      <c r="B1291">
        <v>54837</v>
      </c>
      <c r="C1291" s="7">
        <v>44305</v>
      </c>
      <c r="D1291" s="6">
        <f t="shared" si="212"/>
        <v>2021</v>
      </c>
      <c r="E1291" s="4" t="str">
        <f t="shared" si="209"/>
        <v>Q2-2021</v>
      </c>
      <c r="F1291" s="4" t="str">
        <f t="shared" si="210"/>
        <v>April</v>
      </c>
      <c r="G1291" s="6">
        <f t="shared" si="213"/>
        <v>17</v>
      </c>
      <c r="H1291" s="4" t="str">
        <f t="shared" si="211"/>
        <v>Monday</v>
      </c>
      <c r="I1291">
        <v>1</v>
      </c>
      <c r="J1291">
        <v>15</v>
      </c>
      <c r="K1291">
        <v>19</v>
      </c>
      <c r="L1291">
        <v>2</v>
      </c>
      <c r="M1291">
        <v>17</v>
      </c>
      <c r="N1291">
        <v>13</v>
      </c>
      <c r="O1291">
        <v>20</v>
      </c>
      <c r="P1291">
        <v>9</v>
      </c>
      <c r="Q1291">
        <v>88</v>
      </c>
      <c r="R1291">
        <v>28</v>
      </c>
      <c r="S1291">
        <v>14</v>
      </c>
      <c r="T1291">
        <v>25</v>
      </c>
      <c r="U1291">
        <v>253</v>
      </c>
      <c r="V1291">
        <v>9</v>
      </c>
      <c r="W1291">
        <v>25</v>
      </c>
      <c r="X1291">
        <v>1</v>
      </c>
      <c r="Y1291">
        <v>23</v>
      </c>
      <c r="Z1291">
        <v>2</v>
      </c>
      <c r="AA1291">
        <v>21</v>
      </c>
      <c r="AB1291">
        <v>2</v>
      </c>
      <c r="AC1291">
        <v>42</v>
      </c>
      <c r="AD1291">
        <f t="shared" si="214"/>
        <v>5334</v>
      </c>
      <c r="AE1291" s="5">
        <f t="shared" si="215"/>
        <v>1.4816666666666667</v>
      </c>
      <c r="AF1291" s="5">
        <f t="shared" si="216"/>
        <v>6.5183333333333335</v>
      </c>
      <c r="AG1291" s="5">
        <f t="shared" si="217"/>
        <v>0.15384615384615385</v>
      </c>
      <c r="AH1291" s="5">
        <f t="shared" si="218"/>
        <v>0.69230769230769229</v>
      </c>
      <c r="AI1291" s="5">
        <f t="shared" si="219"/>
        <v>0.11397435897435898</v>
      </c>
    </row>
    <row r="1292" spans="2:35" x14ac:dyDescent="0.3">
      <c r="B1292">
        <v>54838</v>
      </c>
      <c r="C1292" s="7">
        <v>44305</v>
      </c>
      <c r="D1292" s="6">
        <f t="shared" si="212"/>
        <v>2021</v>
      </c>
      <c r="E1292" s="4" t="str">
        <f t="shared" si="209"/>
        <v>Q2-2021</v>
      </c>
      <c r="F1292" s="4" t="str">
        <f t="shared" si="210"/>
        <v>April</v>
      </c>
      <c r="G1292" s="6">
        <f t="shared" si="213"/>
        <v>17</v>
      </c>
      <c r="H1292" s="4" t="str">
        <f t="shared" si="211"/>
        <v>Monday</v>
      </c>
      <c r="I1292">
        <v>2</v>
      </c>
      <c r="J1292">
        <v>14</v>
      </c>
      <c r="K1292">
        <v>26</v>
      </c>
      <c r="L1292">
        <v>2</v>
      </c>
      <c r="M1292">
        <v>18</v>
      </c>
      <c r="N1292">
        <v>12</v>
      </c>
      <c r="O1292">
        <v>15</v>
      </c>
      <c r="P1292">
        <v>9</v>
      </c>
      <c r="Q1292">
        <v>69</v>
      </c>
      <c r="R1292">
        <v>26</v>
      </c>
      <c r="S1292">
        <v>13</v>
      </c>
      <c r="T1292">
        <v>26</v>
      </c>
      <c r="U1292">
        <v>269</v>
      </c>
      <c r="V1292">
        <v>9</v>
      </c>
      <c r="W1292">
        <v>15</v>
      </c>
      <c r="X1292">
        <v>1</v>
      </c>
      <c r="Y1292">
        <v>23</v>
      </c>
      <c r="Z1292">
        <v>1</v>
      </c>
      <c r="AA1292">
        <v>15</v>
      </c>
      <c r="AB1292">
        <v>1</v>
      </c>
      <c r="AC1292">
        <v>50</v>
      </c>
      <c r="AD1292">
        <f t="shared" si="214"/>
        <v>4798</v>
      </c>
      <c r="AE1292" s="5">
        <f t="shared" si="215"/>
        <v>1.3327777777777778</v>
      </c>
      <c r="AF1292" s="5">
        <f t="shared" si="216"/>
        <v>6.6672222222222217</v>
      </c>
      <c r="AG1292" s="5">
        <f t="shared" si="217"/>
        <v>8.3333333333333329E-2</v>
      </c>
      <c r="AH1292" s="5">
        <f t="shared" si="218"/>
        <v>0.75</v>
      </c>
      <c r="AI1292" s="5">
        <f t="shared" si="219"/>
        <v>0.11106481481481482</v>
      </c>
    </row>
    <row r="1293" spans="2:35" x14ac:dyDescent="0.3">
      <c r="B1293">
        <v>54839</v>
      </c>
      <c r="C1293" s="7">
        <v>44306</v>
      </c>
      <c r="D1293" s="6">
        <f t="shared" si="212"/>
        <v>2021</v>
      </c>
      <c r="E1293" s="4" t="str">
        <f t="shared" si="209"/>
        <v>Q2-2021</v>
      </c>
      <c r="F1293" s="4" t="str">
        <f t="shared" si="210"/>
        <v>April</v>
      </c>
      <c r="G1293" s="6">
        <f t="shared" si="213"/>
        <v>17</v>
      </c>
      <c r="H1293" s="4" t="str">
        <f t="shared" si="211"/>
        <v>Tuesday</v>
      </c>
      <c r="I1293">
        <v>1</v>
      </c>
      <c r="J1293">
        <v>16</v>
      </c>
      <c r="K1293">
        <v>21</v>
      </c>
      <c r="L1293">
        <v>2</v>
      </c>
      <c r="M1293">
        <v>33</v>
      </c>
      <c r="N1293">
        <v>14</v>
      </c>
      <c r="O1293">
        <v>24</v>
      </c>
      <c r="P1293">
        <v>9</v>
      </c>
      <c r="Q1293">
        <v>78</v>
      </c>
      <c r="R1293">
        <v>19</v>
      </c>
      <c r="S1293">
        <v>14</v>
      </c>
      <c r="T1293">
        <v>24</v>
      </c>
      <c r="U1293">
        <v>146</v>
      </c>
      <c r="V1293">
        <v>8</v>
      </c>
      <c r="W1293">
        <v>17</v>
      </c>
      <c r="X1293">
        <v>1</v>
      </c>
      <c r="Y1293">
        <v>26</v>
      </c>
      <c r="Z1293">
        <v>3</v>
      </c>
      <c r="AA1293">
        <v>11</v>
      </c>
      <c r="AB1293">
        <v>3</v>
      </c>
      <c r="AC1293">
        <v>85</v>
      </c>
      <c r="AD1293">
        <f t="shared" si="214"/>
        <v>4159</v>
      </c>
      <c r="AE1293" s="5">
        <f t="shared" si="215"/>
        <v>1.1552777777777778</v>
      </c>
      <c r="AF1293" s="5">
        <f t="shared" si="216"/>
        <v>6.8447222222222219</v>
      </c>
      <c r="AG1293" s="5">
        <f t="shared" si="217"/>
        <v>0.21428571428571427</v>
      </c>
      <c r="AH1293" s="5">
        <f t="shared" si="218"/>
        <v>0.5714285714285714</v>
      </c>
      <c r="AI1293" s="5">
        <f t="shared" si="219"/>
        <v>8.2519841269841271E-2</v>
      </c>
    </row>
    <row r="1294" spans="2:35" x14ac:dyDescent="0.3">
      <c r="B1294">
        <v>54840</v>
      </c>
      <c r="C1294" s="7">
        <v>44306</v>
      </c>
      <c r="D1294" s="6">
        <f t="shared" si="212"/>
        <v>2021</v>
      </c>
      <c r="E1294" s="4" t="str">
        <f t="shared" si="209"/>
        <v>Q2-2021</v>
      </c>
      <c r="F1294" s="4" t="str">
        <f t="shared" si="210"/>
        <v>April</v>
      </c>
      <c r="G1294" s="6">
        <f t="shared" si="213"/>
        <v>17</v>
      </c>
      <c r="H1294" s="4" t="str">
        <f t="shared" si="211"/>
        <v>Tuesday</v>
      </c>
      <c r="I1294">
        <v>2</v>
      </c>
      <c r="J1294">
        <v>14</v>
      </c>
      <c r="K1294">
        <v>33</v>
      </c>
      <c r="L1294">
        <v>1</v>
      </c>
      <c r="M1294">
        <v>39</v>
      </c>
      <c r="N1294">
        <v>13</v>
      </c>
      <c r="O1294">
        <v>23</v>
      </c>
      <c r="P1294">
        <v>9</v>
      </c>
      <c r="Q1294">
        <v>54</v>
      </c>
      <c r="R1294">
        <v>30</v>
      </c>
      <c r="S1294">
        <v>13</v>
      </c>
      <c r="T1294">
        <v>25</v>
      </c>
      <c r="U1294">
        <v>116</v>
      </c>
      <c r="V1294">
        <v>10</v>
      </c>
      <c r="W1294">
        <v>13</v>
      </c>
      <c r="X1294">
        <v>1</v>
      </c>
      <c r="Y1294">
        <v>27</v>
      </c>
      <c r="Z1294">
        <v>2</v>
      </c>
      <c r="AA1294">
        <v>17</v>
      </c>
      <c r="AB1294">
        <v>2</v>
      </c>
      <c r="AC1294">
        <v>34</v>
      </c>
      <c r="AD1294">
        <f t="shared" si="214"/>
        <v>3166</v>
      </c>
      <c r="AE1294" s="5">
        <f t="shared" si="215"/>
        <v>0.87944444444444447</v>
      </c>
      <c r="AF1294" s="5">
        <f t="shared" si="216"/>
        <v>7.1205555555555557</v>
      </c>
      <c r="AG1294" s="5">
        <f t="shared" si="217"/>
        <v>0.15384615384615385</v>
      </c>
      <c r="AH1294" s="5">
        <f t="shared" si="218"/>
        <v>0.76923076923076927</v>
      </c>
      <c r="AI1294" s="5">
        <f t="shared" si="219"/>
        <v>6.7649572649572651E-2</v>
      </c>
    </row>
    <row r="1295" spans="2:35" x14ac:dyDescent="0.3">
      <c r="B1295">
        <v>54841</v>
      </c>
      <c r="C1295" s="7">
        <v>44307</v>
      </c>
      <c r="D1295" s="6">
        <f t="shared" si="212"/>
        <v>2021</v>
      </c>
      <c r="E1295" s="4" t="str">
        <f t="shared" si="209"/>
        <v>Q2-2021</v>
      </c>
      <c r="F1295" s="4" t="str">
        <f t="shared" si="210"/>
        <v>April</v>
      </c>
      <c r="G1295" s="6">
        <f t="shared" si="213"/>
        <v>17</v>
      </c>
      <c r="H1295" s="4" t="str">
        <f t="shared" si="211"/>
        <v>Wednesday</v>
      </c>
      <c r="I1295">
        <v>1</v>
      </c>
      <c r="J1295">
        <v>16</v>
      </c>
      <c r="K1295">
        <v>21</v>
      </c>
      <c r="L1295">
        <v>2</v>
      </c>
      <c r="M1295">
        <v>33</v>
      </c>
      <c r="N1295">
        <v>14</v>
      </c>
      <c r="O1295">
        <v>22</v>
      </c>
      <c r="P1295">
        <v>9</v>
      </c>
      <c r="Q1295">
        <v>60</v>
      </c>
      <c r="R1295">
        <v>19</v>
      </c>
      <c r="S1295">
        <v>15</v>
      </c>
      <c r="T1295">
        <v>26</v>
      </c>
      <c r="U1295">
        <v>129</v>
      </c>
      <c r="V1295">
        <v>8</v>
      </c>
      <c r="W1295">
        <v>23</v>
      </c>
      <c r="X1295">
        <v>2</v>
      </c>
      <c r="Y1295">
        <v>26</v>
      </c>
      <c r="Z1295">
        <v>3</v>
      </c>
      <c r="AA1295">
        <v>16</v>
      </c>
      <c r="AB1295">
        <v>3</v>
      </c>
      <c r="AC1295">
        <v>56</v>
      </c>
      <c r="AD1295">
        <f t="shared" si="214"/>
        <v>3775</v>
      </c>
      <c r="AE1295" s="5">
        <f t="shared" si="215"/>
        <v>1.0486111111111112</v>
      </c>
      <c r="AF1295" s="5">
        <f t="shared" si="216"/>
        <v>6.9513888888888893</v>
      </c>
      <c r="AG1295" s="5">
        <f t="shared" si="217"/>
        <v>0.21428571428571427</v>
      </c>
      <c r="AH1295" s="5">
        <f t="shared" si="218"/>
        <v>0.5714285714285714</v>
      </c>
      <c r="AI1295" s="5">
        <f t="shared" si="219"/>
        <v>7.4900793650793648E-2</v>
      </c>
    </row>
    <row r="1296" spans="2:35" x14ac:dyDescent="0.3">
      <c r="B1296">
        <v>54842</v>
      </c>
      <c r="C1296" s="7">
        <v>44307</v>
      </c>
      <c r="D1296" s="6">
        <f t="shared" si="212"/>
        <v>2021</v>
      </c>
      <c r="E1296" s="4" t="str">
        <f t="shared" si="209"/>
        <v>Q2-2021</v>
      </c>
      <c r="F1296" s="4" t="str">
        <f t="shared" si="210"/>
        <v>April</v>
      </c>
      <c r="G1296" s="6">
        <f t="shared" si="213"/>
        <v>17</v>
      </c>
      <c r="H1296" s="4" t="str">
        <f t="shared" si="211"/>
        <v>Wednesday</v>
      </c>
      <c r="I1296">
        <v>2</v>
      </c>
      <c r="J1296">
        <v>13</v>
      </c>
      <c r="K1296">
        <v>35</v>
      </c>
      <c r="L1296">
        <v>1</v>
      </c>
      <c r="M1296">
        <v>42</v>
      </c>
      <c r="N1296">
        <v>12</v>
      </c>
      <c r="O1296">
        <v>28</v>
      </c>
      <c r="P1296">
        <v>9</v>
      </c>
      <c r="Q1296">
        <v>34</v>
      </c>
      <c r="R1296">
        <v>15</v>
      </c>
      <c r="S1296">
        <v>12</v>
      </c>
      <c r="T1296">
        <v>24</v>
      </c>
      <c r="U1296">
        <v>299</v>
      </c>
      <c r="V1296">
        <v>10</v>
      </c>
      <c r="W1296">
        <v>27</v>
      </c>
      <c r="X1296">
        <v>2</v>
      </c>
      <c r="Y1296">
        <v>22</v>
      </c>
      <c r="Z1296">
        <v>1</v>
      </c>
      <c r="AA1296">
        <v>13</v>
      </c>
      <c r="AB1296">
        <v>1</v>
      </c>
      <c r="AC1296">
        <v>68</v>
      </c>
      <c r="AD1296">
        <f t="shared" si="214"/>
        <v>5102</v>
      </c>
      <c r="AE1296" s="5">
        <f t="shared" si="215"/>
        <v>1.4172222222222222</v>
      </c>
      <c r="AF1296" s="5">
        <f t="shared" si="216"/>
        <v>6.5827777777777783</v>
      </c>
      <c r="AG1296" s="5">
        <f t="shared" si="217"/>
        <v>8.3333333333333329E-2</v>
      </c>
      <c r="AH1296" s="5">
        <f t="shared" si="218"/>
        <v>0.83333333333333337</v>
      </c>
      <c r="AI1296" s="5">
        <f t="shared" si="219"/>
        <v>0.11810185185185185</v>
      </c>
    </row>
    <row r="1297" spans="2:35" x14ac:dyDescent="0.3">
      <c r="B1297">
        <v>54843</v>
      </c>
      <c r="C1297" s="7">
        <v>44308</v>
      </c>
      <c r="D1297" s="6">
        <f t="shared" si="212"/>
        <v>2021</v>
      </c>
      <c r="E1297" s="4" t="str">
        <f t="shared" si="209"/>
        <v>Q2-2021</v>
      </c>
      <c r="F1297" s="4" t="str">
        <f t="shared" si="210"/>
        <v>April</v>
      </c>
      <c r="G1297" s="6">
        <f t="shared" si="213"/>
        <v>17</v>
      </c>
      <c r="H1297" s="4" t="str">
        <f t="shared" si="211"/>
        <v>Thursday</v>
      </c>
      <c r="I1297">
        <v>1</v>
      </c>
      <c r="J1297">
        <v>18</v>
      </c>
      <c r="K1297">
        <v>44</v>
      </c>
      <c r="L1297">
        <v>3</v>
      </c>
      <c r="M1297">
        <v>33</v>
      </c>
      <c r="N1297">
        <v>15</v>
      </c>
      <c r="O1297">
        <v>24</v>
      </c>
      <c r="P1297">
        <v>9</v>
      </c>
      <c r="Q1297">
        <v>86</v>
      </c>
      <c r="R1297">
        <v>11</v>
      </c>
      <c r="S1297">
        <v>13</v>
      </c>
      <c r="T1297">
        <v>22</v>
      </c>
      <c r="U1297">
        <v>154</v>
      </c>
      <c r="V1297">
        <v>9</v>
      </c>
      <c r="W1297">
        <v>18</v>
      </c>
      <c r="X1297">
        <v>2</v>
      </c>
      <c r="Y1297">
        <v>26</v>
      </c>
      <c r="Z1297">
        <v>3</v>
      </c>
      <c r="AA1297">
        <v>15</v>
      </c>
      <c r="AB1297">
        <v>3</v>
      </c>
      <c r="AC1297">
        <v>72</v>
      </c>
      <c r="AD1297">
        <f t="shared" si="214"/>
        <v>4510</v>
      </c>
      <c r="AE1297" s="5">
        <f t="shared" si="215"/>
        <v>1.2527777777777778</v>
      </c>
      <c r="AF1297" s="5">
        <f t="shared" si="216"/>
        <v>6.7472222222222218</v>
      </c>
      <c r="AG1297" s="5">
        <f t="shared" si="217"/>
        <v>0.2</v>
      </c>
      <c r="AH1297" s="5">
        <f t="shared" si="218"/>
        <v>0.6</v>
      </c>
      <c r="AI1297" s="5">
        <f t="shared" si="219"/>
        <v>8.351851851851852E-2</v>
      </c>
    </row>
    <row r="1298" spans="2:35" x14ac:dyDescent="0.3">
      <c r="B1298">
        <v>54844</v>
      </c>
      <c r="C1298" s="7">
        <v>44308</v>
      </c>
      <c r="D1298" s="6">
        <f t="shared" si="212"/>
        <v>2021</v>
      </c>
      <c r="E1298" s="4" t="str">
        <f t="shared" si="209"/>
        <v>Q2-2021</v>
      </c>
      <c r="F1298" s="4" t="str">
        <f t="shared" si="210"/>
        <v>April</v>
      </c>
      <c r="G1298" s="6">
        <f t="shared" si="213"/>
        <v>17</v>
      </c>
      <c r="H1298" s="4" t="str">
        <f t="shared" si="211"/>
        <v>Thursday</v>
      </c>
      <c r="I1298">
        <v>2</v>
      </c>
      <c r="J1298">
        <v>15</v>
      </c>
      <c r="K1298">
        <v>43</v>
      </c>
      <c r="L1298">
        <v>1</v>
      </c>
      <c r="M1298">
        <v>25</v>
      </c>
      <c r="N1298">
        <v>14</v>
      </c>
      <c r="O1298">
        <v>22</v>
      </c>
      <c r="P1298">
        <v>8</v>
      </c>
      <c r="Q1298">
        <v>54</v>
      </c>
      <c r="R1298">
        <v>13</v>
      </c>
      <c r="S1298">
        <v>12</v>
      </c>
      <c r="T1298">
        <v>24</v>
      </c>
      <c r="U1298">
        <v>191</v>
      </c>
      <c r="V1298">
        <v>10</v>
      </c>
      <c r="W1298">
        <v>28</v>
      </c>
      <c r="X1298">
        <v>1</v>
      </c>
      <c r="Y1298">
        <v>24</v>
      </c>
      <c r="Z1298">
        <v>2</v>
      </c>
      <c r="AA1298">
        <v>25</v>
      </c>
      <c r="AB1298">
        <v>2</v>
      </c>
      <c r="AC1298">
        <v>55</v>
      </c>
      <c r="AD1298">
        <f t="shared" si="214"/>
        <v>4460</v>
      </c>
      <c r="AE1298" s="5">
        <f t="shared" si="215"/>
        <v>1.2388888888888889</v>
      </c>
      <c r="AF1298" s="5">
        <f t="shared" si="216"/>
        <v>6.7611111111111111</v>
      </c>
      <c r="AG1298" s="5">
        <f t="shared" si="217"/>
        <v>0.14285714285714285</v>
      </c>
      <c r="AH1298" s="5">
        <f t="shared" si="218"/>
        <v>0.7142857142857143</v>
      </c>
      <c r="AI1298" s="5">
        <f t="shared" si="219"/>
        <v>8.8492063492063497E-2</v>
      </c>
    </row>
    <row r="1299" spans="2:35" x14ac:dyDescent="0.3">
      <c r="B1299">
        <v>54845</v>
      </c>
      <c r="C1299" s="7">
        <v>44309</v>
      </c>
      <c r="D1299" s="6">
        <f t="shared" si="212"/>
        <v>2021</v>
      </c>
      <c r="E1299" s="4" t="str">
        <f t="shared" si="209"/>
        <v>Q2-2021</v>
      </c>
      <c r="F1299" s="4" t="str">
        <f t="shared" si="210"/>
        <v>April</v>
      </c>
      <c r="G1299" s="6">
        <f t="shared" si="213"/>
        <v>17</v>
      </c>
      <c r="H1299" s="4" t="str">
        <f t="shared" si="211"/>
        <v>Friday</v>
      </c>
      <c r="I1299">
        <v>1</v>
      </c>
      <c r="J1299">
        <v>16</v>
      </c>
      <c r="K1299">
        <v>34</v>
      </c>
      <c r="L1299">
        <v>3</v>
      </c>
      <c r="M1299">
        <v>25</v>
      </c>
      <c r="N1299">
        <v>13</v>
      </c>
      <c r="O1299">
        <v>13</v>
      </c>
      <c r="P1299">
        <v>10</v>
      </c>
      <c r="Q1299">
        <v>56</v>
      </c>
      <c r="R1299">
        <v>12</v>
      </c>
      <c r="S1299">
        <v>15</v>
      </c>
      <c r="T1299">
        <v>24</v>
      </c>
      <c r="U1299">
        <v>191</v>
      </c>
      <c r="V1299">
        <v>8</v>
      </c>
      <c r="W1299">
        <v>15</v>
      </c>
      <c r="X1299">
        <v>2</v>
      </c>
      <c r="Y1299">
        <v>24</v>
      </c>
      <c r="Z1299">
        <v>3</v>
      </c>
      <c r="AA1299">
        <v>29</v>
      </c>
      <c r="AB1299">
        <v>3</v>
      </c>
      <c r="AC1299">
        <v>83</v>
      </c>
      <c r="AD1299">
        <f t="shared" si="214"/>
        <v>4259</v>
      </c>
      <c r="AE1299" s="5">
        <f t="shared" si="215"/>
        <v>1.1830555555555555</v>
      </c>
      <c r="AF1299" s="5">
        <f t="shared" si="216"/>
        <v>6.8169444444444443</v>
      </c>
      <c r="AG1299" s="5">
        <f t="shared" si="217"/>
        <v>0.23076923076923078</v>
      </c>
      <c r="AH1299" s="5">
        <f t="shared" si="218"/>
        <v>0.61538461538461542</v>
      </c>
      <c r="AI1299" s="5">
        <f t="shared" si="219"/>
        <v>9.1004273504273508E-2</v>
      </c>
    </row>
    <row r="1300" spans="2:35" x14ac:dyDescent="0.3">
      <c r="B1300">
        <v>54846</v>
      </c>
      <c r="C1300" s="7">
        <v>44309</v>
      </c>
      <c r="D1300" s="6">
        <f t="shared" si="212"/>
        <v>2021</v>
      </c>
      <c r="E1300" s="4" t="str">
        <f t="shared" si="209"/>
        <v>Q2-2021</v>
      </c>
      <c r="F1300" s="4" t="str">
        <f t="shared" si="210"/>
        <v>April</v>
      </c>
      <c r="G1300" s="6">
        <f t="shared" si="213"/>
        <v>17</v>
      </c>
      <c r="H1300" s="4" t="str">
        <f t="shared" si="211"/>
        <v>Friday</v>
      </c>
      <c r="I1300">
        <v>2</v>
      </c>
      <c r="J1300">
        <v>15</v>
      </c>
      <c r="K1300">
        <v>24</v>
      </c>
      <c r="L1300">
        <v>2</v>
      </c>
      <c r="M1300">
        <v>23</v>
      </c>
      <c r="N1300">
        <v>13</v>
      </c>
      <c r="O1300">
        <v>23</v>
      </c>
      <c r="P1300">
        <v>9</v>
      </c>
      <c r="Q1300">
        <v>36</v>
      </c>
      <c r="R1300">
        <v>27</v>
      </c>
      <c r="S1300">
        <v>11</v>
      </c>
      <c r="T1300">
        <v>23</v>
      </c>
      <c r="U1300">
        <v>231</v>
      </c>
      <c r="V1300">
        <v>9</v>
      </c>
      <c r="W1300">
        <v>23</v>
      </c>
      <c r="X1300">
        <v>1</v>
      </c>
      <c r="Y1300">
        <v>24</v>
      </c>
      <c r="Z1300">
        <v>1</v>
      </c>
      <c r="AA1300">
        <v>12</v>
      </c>
      <c r="AB1300">
        <v>1</v>
      </c>
      <c r="AC1300">
        <v>45</v>
      </c>
      <c r="AD1300">
        <f t="shared" si="214"/>
        <v>4464</v>
      </c>
      <c r="AE1300" s="5">
        <f t="shared" si="215"/>
        <v>1.24</v>
      </c>
      <c r="AF1300" s="5">
        <f t="shared" si="216"/>
        <v>6.76</v>
      </c>
      <c r="AG1300" s="5">
        <f t="shared" si="217"/>
        <v>7.6923076923076927E-2</v>
      </c>
      <c r="AH1300" s="5">
        <f t="shared" si="218"/>
        <v>0.69230769230769229</v>
      </c>
      <c r="AI1300" s="5">
        <f t="shared" si="219"/>
        <v>9.5384615384615387E-2</v>
      </c>
    </row>
    <row r="1301" spans="2:35" x14ac:dyDescent="0.3">
      <c r="B1301">
        <v>54847</v>
      </c>
      <c r="C1301" s="7">
        <v>44310</v>
      </c>
      <c r="D1301" s="6">
        <f t="shared" si="212"/>
        <v>2021</v>
      </c>
      <c r="E1301" s="4" t="str">
        <f t="shared" si="209"/>
        <v>Q2-2021</v>
      </c>
      <c r="F1301" s="4" t="str">
        <f t="shared" si="210"/>
        <v>April</v>
      </c>
      <c r="G1301" s="6">
        <f t="shared" si="213"/>
        <v>17</v>
      </c>
      <c r="H1301" s="4" t="str">
        <f t="shared" si="211"/>
        <v>Saturday</v>
      </c>
      <c r="I1301">
        <v>1</v>
      </c>
      <c r="J1301">
        <v>16</v>
      </c>
      <c r="K1301">
        <v>18</v>
      </c>
      <c r="L1301">
        <v>2</v>
      </c>
      <c r="M1301">
        <v>18</v>
      </c>
      <c r="N1301">
        <v>14</v>
      </c>
      <c r="O1301">
        <v>27</v>
      </c>
      <c r="P1301">
        <v>9</v>
      </c>
      <c r="Q1301">
        <v>70</v>
      </c>
      <c r="R1301">
        <v>25</v>
      </c>
      <c r="S1301">
        <v>14</v>
      </c>
      <c r="T1301">
        <v>26</v>
      </c>
      <c r="U1301">
        <v>270</v>
      </c>
      <c r="V1301">
        <v>8</v>
      </c>
      <c r="W1301">
        <v>22</v>
      </c>
      <c r="X1301">
        <v>2</v>
      </c>
      <c r="Y1301">
        <v>23</v>
      </c>
      <c r="Z1301">
        <v>2</v>
      </c>
      <c r="AA1301">
        <v>19</v>
      </c>
      <c r="AB1301">
        <v>2</v>
      </c>
      <c r="AC1301">
        <v>78</v>
      </c>
      <c r="AD1301">
        <f t="shared" si="214"/>
        <v>5889</v>
      </c>
      <c r="AE1301" s="5">
        <f t="shared" si="215"/>
        <v>1.6358333333333333</v>
      </c>
      <c r="AF1301" s="5">
        <f t="shared" si="216"/>
        <v>6.3641666666666667</v>
      </c>
      <c r="AG1301" s="5">
        <f t="shared" si="217"/>
        <v>0.14285714285714285</v>
      </c>
      <c r="AH1301" s="5">
        <f t="shared" si="218"/>
        <v>0.5714285714285714</v>
      </c>
      <c r="AI1301" s="5">
        <f t="shared" si="219"/>
        <v>0.11684523809523809</v>
      </c>
    </row>
    <row r="1302" spans="2:35" x14ac:dyDescent="0.3">
      <c r="B1302">
        <v>54848</v>
      </c>
      <c r="C1302" s="7">
        <v>44312</v>
      </c>
      <c r="D1302" s="6">
        <f t="shared" si="212"/>
        <v>2021</v>
      </c>
      <c r="E1302" s="4" t="str">
        <f t="shared" si="209"/>
        <v>Q2-2021</v>
      </c>
      <c r="F1302" s="4" t="str">
        <f t="shared" si="210"/>
        <v>April</v>
      </c>
      <c r="G1302" s="6">
        <f t="shared" si="213"/>
        <v>18</v>
      </c>
      <c r="H1302" s="4" t="str">
        <f t="shared" si="211"/>
        <v>Monday</v>
      </c>
      <c r="I1302">
        <v>1</v>
      </c>
      <c r="J1302">
        <v>16</v>
      </c>
      <c r="K1302">
        <v>32</v>
      </c>
      <c r="L1302">
        <v>3</v>
      </c>
      <c r="M1302">
        <v>26</v>
      </c>
      <c r="N1302">
        <v>13</v>
      </c>
      <c r="O1302">
        <v>23</v>
      </c>
      <c r="P1302">
        <v>9</v>
      </c>
      <c r="Q1302">
        <v>31</v>
      </c>
      <c r="R1302">
        <v>20</v>
      </c>
      <c r="S1302">
        <v>13</v>
      </c>
      <c r="T1302">
        <v>23</v>
      </c>
      <c r="U1302">
        <v>167</v>
      </c>
      <c r="V1302">
        <v>9</v>
      </c>
      <c r="W1302">
        <v>28</v>
      </c>
      <c r="X1302">
        <v>1</v>
      </c>
      <c r="Y1302">
        <v>25</v>
      </c>
      <c r="Z1302">
        <v>3</v>
      </c>
      <c r="AA1302">
        <v>14</v>
      </c>
      <c r="AB1302">
        <v>3</v>
      </c>
      <c r="AC1302">
        <v>34</v>
      </c>
      <c r="AD1302">
        <f t="shared" si="214"/>
        <v>3718</v>
      </c>
      <c r="AE1302" s="5">
        <f t="shared" si="215"/>
        <v>1.0327777777777778</v>
      </c>
      <c r="AF1302" s="5">
        <f t="shared" si="216"/>
        <v>6.9672222222222224</v>
      </c>
      <c r="AG1302" s="5">
        <f t="shared" si="217"/>
        <v>0.23076923076923078</v>
      </c>
      <c r="AH1302" s="5">
        <f t="shared" si="218"/>
        <v>0.69230769230769229</v>
      </c>
      <c r="AI1302" s="5">
        <f t="shared" si="219"/>
        <v>7.9444444444444443E-2</v>
      </c>
    </row>
    <row r="1303" spans="2:35" x14ac:dyDescent="0.3">
      <c r="B1303">
        <v>54849</v>
      </c>
      <c r="C1303" s="7">
        <v>44312</v>
      </c>
      <c r="D1303" s="6">
        <f t="shared" si="212"/>
        <v>2021</v>
      </c>
      <c r="E1303" s="4" t="str">
        <f t="shared" ref="E1303:E1366" si="220">"Q" &amp;ROUNDUP(MONTH(C1303)/3,0) &amp; "-" &amp; YEAR(C1303)</f>
        <v>Q2-2021</v>
      </c>
      <c r="F1303" s="4" t="str">
        <f t="shared" ref="F1303:F1366" si="221">TEXT(C1303,"mmmm")</f>
        <v>April</v>
      </c>
      <c r="G1303" s="6">
        <f t="shared" si="213"/>
        <v>18</v>
      </c>
      <c r="H1303" s="4" t="str">
        <f t="shared" ref="H1303:H1366" si="222">TEXT(C1303,"dddd")</f>
        <v>Monday</v>
      </c>
      <c r="I1303">
        <v>2</v>
      </c>
      <c r="J1303">
        <v>14</v>
      </c>
      <c r="K1303">
        <v>27</v>
      </c>
      <c r="L1303">
        <v>1</v>
      </c>
      <c r="M1303">
        <v>34</v>
      </c>
      <c r="N1303">
        <v>13</v>
      </c>
      <c r="O1303">
        <v>27</v>
      </c>
      <c r="P1303">
        <v>8</v>
      </c>
      <c r="Q1303">
        <v>89</v>
      </c>
      <c r="R1303">
        <v>29</v>
      </c>
      <c r="S1303">
        <v>11</v>
      </c>
      <c r="T1303">
        <v>23</v>
      </c>
      <c r="U1303">
        <v>155</v>
      </c>
      <c r="V1303">
        <v>9</v>
      </c>
      <c r="W1303">
        <v>12</v>
      </c>
      <c r="X1303">
        <v>2</v>
      </c>
      <c r="Y1303">
        <v>26</v>
      </c>
      <c r="Z1303">
        <v>2</v>
      </c>
      <c r="AA1303">
        <v>23</v>
      </c>
      <c r="AB1303">
        <v>2</v>
      </c>
      <c r="AC1303">
        <v>67</v>
      </c>
      <c r="AD1303">
        <f t="shared" si="214"/>
        <v>4005</v>
      </c>
      <c r="AE1303" s="5">
        <f t="shared" si="215"/>
        <v>1.1125</v>
      </c>
      <c r="AF1303" s="5">
        <f t="shared" si="216"/>
        <v>6.8875000000000002</v>
      </c>
      <c r="AG1303" s="5">
        <f t="shared" si="217"/>
        <v>0.15384615384615385</v>
      </c>
      <c r="AH1303" s="5">
        <f t="shared" si="218"/>
        <v>0.69230769230769229</v>
      </c>
      <c r="AI1303" s="5">
        <f t="shared" si="219"/>
        <v>8.5576923076923078E-2</v>
      </c>
    </row>
    <row r="1304" spans="2:35" x14ac:dyDescent="0.3">
      <c r="B1304">
        <v>54850</v>
      </c>
      <c r="C1304" s="7">
        <v>44313</v>
      </c>
      <c r="D1304" s="6">
        <f t="shared" ref="D1304:D1367" si="223">YEAR(C1304)</f>
        <v>2021</v>
      </c>
      <c r="E1304" s="4" t="str">
        <f t="shared" si="220"/>
        <v>Q2-2021</v>
      </c>
      <c r="F1304" s="4" t="str">
        <f t="shared" si="221"/>
        <v>April</v>
      </c>
      <c r="G1304" s="6">
        <f t="shared" ref="G1304:G1367" si="224">WEEKNUM(C1304)</f>
        <v>18</v>
      </c>
      <c r="H1304" s="4" t="str">
        <f t="shared" si="222"/>
        <v>Tuesday</v>
      </c>
      <c r="I1304">
        <v>1</v>
      </c>
      <c r="J1304">
        <v>17</v>
      </c>
      <c r="K1304">
        <v>44</v>
      </c>
      <c r="L1304">
        <v>2</v>
      </c>
      <c r="M1304">
        <v>16</v>
      </c>
      <c r="N1304">
        <v>15</v>
      </c>
      <c r="O1304">
        <v>30</v>
      </c>
      <c r="P1304">
        <v>8</v>
      </c>
      <c r="Q1304">
        <v>47</v>
      </c>
      <c r="R1304">
        <v>28</v>
      </c>
      <c r="S1304">
        <v>13</v>
      </c>
      <c r="T1304">
        <v>22</v>
      </c>
      <c r="U1304">
        <v>252</v>
      </c>
      <c r="V1304">
        <v>8</v>
      </c>
      <c r="W1304">
        <v>26</v>
      </c>
      <c r="X1304">
        <v>2</v>
      </c>
      <c r="Y1304">
        <v>23</v>
      </c>
      <c r="Z1304">
        <v>2</v>
      </c>
      <c r="AA1304">
        <v>11</v>
      </c>
      <c r="AB1304">
        <v>2</v>
      </c>
      <c r="AC1304">
        <v>86</v>
      </c>
      <c r="AD1304">
        <f t="shared" ref="AD1304:AD1367" si="225">N1304*(O1304+S1304+T1304+U1304)+P1304*Q1304+(N1304-P1304)*R1304+V1304*W1304+X1304*Y1304+Z1304*AA1304+AB1304*AC1304</f>
        <v>5775</v>
      </c>
      <c r="AE1304" s="5">
        <f t="shared" ref="AE1304:AE1367" si="226">AD1304/$AE$21</f>
        <v>1.6041666666666667</v>
      </c>
      <c r="AF1304" s="5">
        <f t="shared" ref="AF1304:AF1367" si="227">$AG$21-AE1304</f>
        <v>6.395833333333333</v>
      </c>
      <c r="AG1304" s="5">
        <f t="shared" ref="AG1304:AG1367" si="228">Z1304/N1304</f>
        <v>0.13333333333333333</v>
      </c>
      <c r="AH1304" s="5">
        <f t="shared" ref="AH1304:AH1367" si="229">V1304/N1304</f>
        <v>0.53333333333333333</v>
      </c>
      <c r="AI1304" s="5">
        <f t="shared" ref="AI1304:AI1367" si="230">AE1304/N1304</f>
        <v>0.10694444444444445</v>
      </c>
    </row>
    <row r="1305" spans="2:35" x14ac:dyDescent="0.3">
      <c r="B1305">
        <v>54851</v>
      </c>
      <c r="C1305" s="7">
        <v>44313</v>
      </c>
      <c r="D1305" s="6">
        <f t="shared" si="223"/>
        <v>2021</v>
      </c>
      <c r="E1305" s="4" t="str">
        <f t="shared" si="220"/>
        <v>Q2-2021</v>
      </c>
      <c r="F1305" s="4" t="str">
        <f t="shared" si="221"/>
        <v>April</v>
      </c>
      <c r="G1305" s="6">
        <f t="shared" si="224"/>
        <v>18</v>
      </c>
      <c r="H1305" s="4" t="str">
        <f t="shared" si="222"/>
        <v>Tuesday</v>
      </c>
      <c r="I1305">
        <v>2</v>
      </c>
      <c r="J1305">
        <v>14</v>
      </c>
      <c r="K1305">
        <v>22</v>
      </c>
      <c r="L1305">
        <v>2</v>
      </c>
      <c r="M1305">
        <v>15</v>
      </c>
      <c r="N1305">
        <v>12</v>
      </c>
      <c r="O1305">
        <v>21</v>
      </c>
      <c r="P1305">
        <v>9</v>
      </c>
      <c r="Q1305">
        <v>64</v>
      </c>
      <c r="R1305">
        <v>29</v>
      </c>
      <c r="S1305">
        <v>11</v>
      </c>
      <c r="T1305">
        <v>25</v>
      </c>
      <c r="U1305">
        <v>268</v>
      </c>
      <c r="V1305">
        <v>9</v>
      </c>
      <c r="W1305">
        <v>13</v>
      </c>
      <c r="X1305">
        <v>2</v>
      </c>
      <c r="Y1305">
        <v>23</v>
      </c>
      <c r="Z1305">
        <v>1</v>
      </c>
      <c r="AA1305">
        <v>23</v>
      </c>
      <c r="AB1305">
        <v>1</v>
      </c>
      <c r="AC1305">
        <v>88</v>
      </c>
      <c r="AD1305">
        <f t="shared" si="225"/>
        <v>4837</v>
      </c>
      <c r="AE1305" s="5">
        <f t="shared" si="226"/>
        <v>1.3436111111111111</v>
      </c>
      <c r="AF1305" s="5">
        <f t="shared" si="227"/>
        <v>6.6563888888888894</v>
      </c>
      <c r="AG1305" s="5">
        <f t="shared" si="228"/>
        <v>8.3333333333333329E-2</v>
      </c>
      <c r="AH1305" s="5">
        <f t="shared" si="229"/>
        <v>0.75</v>
      </c>
      <c r="AI1305" s="5">
        <f t="shared" si="230"/>
        <v>0.11196759259259259</v>
      </c>
    </row>
    <row r="1306" spans="2:35" x14ac:dyDescent="0.3">
      <c r="B1306">
        <v>54852</v>
      </c>
      <c r="C1306" s="7">
        <v>44314</v>
      </c>
      <c r="D1306" s="6">
        <f t="shared" si="223"/>
        <v>2021</v>
      </c>
      <c r="E1306" s="4" t="str">
        <f t="shared" si="220"/>
        <v>Q2-2021</v>
      </c>
      <c r="F1306" s="4" t="str">
        <f t="shared" si="221"/>
        <v>April</v>
      </c>
      <c r="G1306" s="6">
        <f t="shared" si="224"/>
        <v>18</v>
      </c>
      <c r="H1306" s="4" t="str">
        <f t="shared" si="222"/>
        <v>Wednesday</v>
      </c>
      <c r="I1306">
        <v>1</v>
      </c>
      <c r="J1306">
        <v>16</v>
      </c>
      <c r="K1306">
        <v>31</v>
      </c>
      <c r="L1306">
        <v>2</v>
      </c>
      <c r="M1306">
        <v>44</v>
      </c>
      <c r="N1306">
        <v>14</v>
      </c>
      <c r="O1306">
        <v>27</v>
      </c>
      <c r="P1306">
        <v>9</v>
      </c>
      <c r="Q1306">
        <v>45</v>
      </c>
      <c r="R1306">
        <v>30</v>
      </c>
      <c r="S1306">
        <v>13</v>
      </c>
      <c r="T1306">
        <v>27</v>
      </c>
      <c r="U1306">
        <v>251</v>
      </c>
      <c r="V1306">
        <v>9</v>
      </c>
      <c r="W1306">
        <v>12</v>
      </c>
      <c r="X1306">
        <v>2</v>
      </c>
      <c r="Y1306">
        <v>23</v>
      </c>
      <c r="Z1306">
        <v>2</v>
      </c>
      <c r="AA1306">
        <v>23</v>
      </c>
      <c r="AB1306">
        <v>2</v>
      </c>
      <c r="AC1306">
        <v>32</v>
      </c>
      <c r="AD1306">
        <f t="shared" si="225"/>
        <v>5271</v>
      </c>
      <c r="AE1306" s="5">
        <f t="shared" si="226"/>
        <v>1.4641666666666666</v>
      </c>
      <c r="AF1306" s="5">
        <f t="shared" si="227"/>
        <v>6.5358333333333336</v>
      </c>
      <c r="AG1306" s="5">
        <f t="shared" si="228"/>
        <v>0.14285714285714285</v>
      </c>
      <c r="AH1306" s="5">
        <f t="shared" si="229"/>
        <v>0.6428571428571429</v>
      </c>
      <c r="AI1306" s="5">
        <f t="shared" si="230"/>
        <v>0.10458333333333333</v>
      </c>
    </row>
    <row r="1307" spans="2:35" x14ac:dyDescent="0.3">
      <c r="B1307">
        <v>54853</v>
      </c>
      <c r="C1307" s="7">
        <v>44314</v>
      </c>
      <c r="D1307" s="6">
        <f t="shared" si="223"/>
        <v>2021</v>
      </c>
      <c r="E1307" s="4" t="str">
        <f t="shared" si="220"/>
        <v>Q2-2021</v>
      </c>
      <c r="F1307" s="4" t="str">
        <f t="shared" si="221"/>
        <v>April</v>
      </c>
      <c r="G1307" s="6">
        <f t="shared" si="224"/>
        <v>18</v>
      </c>
      <c r="H1307" s="4" t="str">
        <f t="shared" si="222"/>
        <v>Wednesday</v>
      </c>
      <c r="I1307">
        <v>2</v>
      </c>
      <c r="J1307">
        <v>15</v>
      </c>
      <c r="K1307">
        <v>21</v>
      </c>
      <c r="L1307">
        <v>2</v>
      </c>
      <c r="M1307">
        <v>24</v>
      </c>
      <c r="N1307">
        <v>13</v>
      </c>
      <c r="O1307">
        <v>12</v>
      </c>
      <c r="P1307">
        <v>9</v>
      </c>
      <c r="Q1307">
        <v>71</v>
      </c>
      <c r="R1307">
        <v>14</v>
      </c>
      <c r="S1307">
        <v>12</v>
      </c>
      <c r="T1307">
        <v>27</v>
      </c>
      <c r="U1307">
        <v>207</v>
      </c>
      <c r="V1307">
        <v>10</v>
      </c>
      <c r="W1307">
        <v>15</v>
      </c>
      <c r="X1307">
        <v>2</v>
      </c>
      <c r="Y1307">
        <v>24</v>
      </c>
      <c r="Z1307">
        <v>2</v>
      </c>
      <c r="AA1307">
        <v>17</v>
      </c>
      <c r="AB1307">
        <v>2</v>
      </c>
      <c r="AC1307">
        <v>57</v>
      </c>
      <c r="AD1307">
        <f t="shared" si="225"/>
        <v>4395</v>
      </c>
      <c r="AE1307" s="5">
        <f t="shared" si="226"/>
        <v>1.2208333333333334</v>
      </c>
      <c r="AF1307" s="5">
        <f t="shared" si="227"/>
        <v>6.7791666666666668</v>
      </c>
      <c r="AG1307" s="5">
        <f t="shared" si="228"/>
        <v>0.15384615384615385</v>
      </c>
      <c r="AH1307" s="5">
        <f t="shared" si="229"/>
        <v>0.76923076923076927</v>
      </c>
      <c r="AI1307" s="5">
        <f t="shared" si="230"/>
        <v>9.3910256410256424E-2</v>
      </c>
    </row>
    <row r="1308" spans="2:35" x14ac:dyDescent="0.3">
      <c r="B1308">
        <v>54854</v>
      </c>
      <c r="C1308" s="7">
        <v>44315</v>
      </c>
      <c r="D1308" s="6">
        <f t="shared" si="223"/>
        <v>2021</v>
      </c>
      <c r="E1308" s="4" t="str">
        <f t="shared" si="220"/>
        <v>Q2-2021</v>
      </c>
      <c r="F1308" s="4" t="str">
        <f t="shared" si="221"/>
        <v>April</v>
      </c>
      <c r="G1308" s="6">
        <f t="shared" si="224"/>
        <v>18</v>
      </c>
      <c r="H1308" s="4" t="str">
        <f t="shared" si="222"/>
        <v>Thursday</v>
      </c>
      <c r="I1308">
        <v>1</v>
      </c>
      <c r="J1308">
        <v>17</v>
      </c>
      <c r="K1308">
        <v>21</v>
      </c>
      <c r="L1308">
        <v>3</v>
      </c>
      <c r="M1308">
        <v>29</v>
      </c>
      <c r="N1308">
        <v>14</v>
      </c>
      <c r="O1308">
        <v>11</v>
      </c>
      <c r="P1308">
        <v>10</v>
      </c>
      <c r="Q1308">
        <v>63</v>
      </c>
      <c r="R1308">
        <v>27</v>
      </c>
      <c r="S1308">
        <v>14</v>
      </c>
      <c r="T1308">
        <v>26</v>
      </c>
      <c r="U1308">
        <v>193</v>
      </c>
      <c r="V1308">
        <v>9</v>
      </c>
      <c r="W1308">
        <v>11</v>
      </c>
      <c r="X1308">
        <v>1</v>
      </c>
      <c r="Y1308">
        <v>25</v>
      </c>
      <c r="Z1308">
        <v>3</v>
      </c>
      <c r="AA1308">
        <v>30</v>
      </c>
      <c r="AB1308">
        <v>3</v>
      </c>
      <c r="AC1308">
        <v>40</v>
      </c>
      <c r="AD1308">
        <f t="shared" si="225"/>
        <v>4488</v>
      </c>
      <c r="AE1308" s="5">
        <f t="shared" si="226"/>
        <v>1.2466666666666666</v>
      </c>
      <c r="AF1308" s="5">
        <f t="shared" si="227"/>
        <v>6.7533333333333339</v>
      </c>
      <c r="AG1308" s="5">
        <f t="shared" si="228"/>
        <v>0.21428571428571427</v>
      </c>
      <c r="AH1308" s="5">
        <f t="shared" si="229"/>
        <v>0.6428571428571429</v>
      </c>
      <c r="AI1308" s="5">
        <f t="shared" si="230"/>
        <v>8.9047619047619042E-2</v>
      </c>
    </row>
    <row r="1309" spans="2:35" x14ac:dyDescent="0.3">
      <c r="B1309">
        <v>54855</v>
      </c>
      <c r="C1309" s="7">
        <v>44315</v>
      </c>
      <c r="D1309" s="6">
        <f t="shared" si="223"/>
        <v>2021</v>
      </c>
      <c r="E1309" s="4" t="str">
        <f t="shared" si="220"/>
        <v>Q2-2021</v>
      </c>
      <c r="F1309" s="4" t="str">
        <f t="shared" si="221"/>
        <v>April</v>
      </c>
      <c r="G1309" s="6">
        <f t="shared" si="224"/>
        <v>18</v>
      </c>
      <c r="H1309" s="4" t="str">
        <f t="shared" si="222"/>
        <v>Thursday</v>
      </c>
      <c r="I1309">
        <v>2</v>
      </c>
      <c r="J1309">
        <v>15</v>
      </c>
      <c r="K1309">
        <v>36</v>
      </c>
      <c r="L1309">
        <v>1</v>
      </c>
      <c r="M1309">
        <v>29</v>
      </c>
      <c r="N1309">
        <v>14</v>
      </c>
      <c r="O1309">
        <v>17</v>
      </c>
      <c r="P1309">
        <v>10</v>
      </c>
      <c r="Q1309">
        <v>35</v>
      </c>
      <c r="R1309">
        <v>17</v>
      </c>
      <c r="S1309">
        <v>12</v>
      </c>
      <c r="T1309">
        <v>24</v>
      </c>
      <c r="U1309">
        <v>168</v>
      </c>
      <c r="V1309">
        <v>10</v>
      </c>
      <c r="W1309">
        <v>29</v>
      </c>
      <c r="X1309">
        <v>2</v>
      </c>
      <c r="Y1309">
        <v>25</v>
      </c>
      <c r="Z1309">
        <v>2</v>
      </c>
      <c r="AA1309">
        <v>26</v>
      </c>
      <c r="AB1309">
        <v>2</v>
      </c>
      <c r="AC1309">
        <v>57</v>
      </c>
      <c r="AD1309">
        <f t="shared" si="225"/>
        <v>4018</v>
      </c>
      <c r="AE1309" s="5">
        <f t="shared" si="226"/>
        <v>1.1161111111111111</v>
      </c>
      <c r="AF1309" s="5">
        <f t="shared" si="227"/>
        <v>6.8838888888888885</v>
      </c>
      <c r="AG1309" s="5">
        <f t="shared" si="228"/>
        <v>0.14285714285714285</v>
      </c>
      <c r="AH1309" s="5">
        <f t="shared" si="229"/>
        <v>0.7142857142857143</v>
      </c>
      <c r="AI1309" s="5">
        <f t="shared" si="230"/>
        <v>7.9722222222222222E-2</v>
      </c>
    </row>
    <row r="1310" spans="2:35" x14ac:dyDescent="0.3">
      <c r="B1310">
        <v>54856</v>
      </c>
      <c r="C1310" s="7">
        <v>44316</v>
      </c>
      <c r="D1310" s="6">
        <f t="shared" si="223"/>
        <v>2021</v>
      </c>
      <c r="E1310" s="4" t="str">
        <f t="shared" si="220"/>
        <v>Q2-2021</v>
      </c>
      <c r="F1310" s="4" t="str">
        <f t="shared" si="221"/>
        <v>April</v>
      </c>
      <c r="G1310" s="6">
        <f t="shared" si="224"/>
        <v>18</v>
      </c>
      <c r="H1310" s="4" t="str">
        <f t="shared" si="222"/>
        <v>Friday</v>
      </c>
      <c r="I1310">
        <v>1</v>
      </c>
      <c r="J1310">
        <v>16</v>
      </c>
      <c r="K1310">
        <v>39</v>
      </c>
      <c r="L1310">
        <v>3</v>
      </c>
      <c r="M1310">
        <v>18</v>
      </c>
      <c r="N1310">
        <v>13</v>
      </c>
      <c r="O1310">
        <v>13</v>
      </c>
      <c r="P1310">
        <v>8</v>
      </c>
      <c r="Q1310">
        <v>35</v>
      </c>
      <c r="R1310">
        <v>24</v>
      </c>
      <c r="S1310">
        <v>14</v>
      </c>
      <c r="T1310">
        <v>25</v>
      </c>
      <c r="U1310">
        <v>237</v>
      </c>
      <c r="V1310">
        <v>9</v>
      </c>
      <c r="W1310">
        <v>20</v>
      </c>
      <c r="X1310">
        <v>2</v>
      </c>
      <c r="Y1310">
        <v>23</v>
      </c>
      <c r="Z1310">
        <v>2</v>
      </c>
      <c r="AA1310">
        <v>12</v>
      </c>
      <c r="AB1310">
        <v>2</v>
      </c>
      <c r="AC1310">
        <v>47</v>
      </c>
      <c r="AD1310">
        <f t="shared" si="225"/>
        <v>4501</v>
      </c>
      <c r="AE1310" s="5">
        <f t="shared" si="226"/>
        <v>1.2502777777777778</v>
      </c>
      <c r="AF1310" s="5">
        <f t="shared" si="227"/>
        <v>6.7497222222222222</v>
      </c>
      <c r="AG1310" s="5">
        <f t="shared" si="228"/>
        <v>0.15384615384615385</v>
      </c>
      <c r="AH1310" s="5">
        <f t="shared" si="229"/>
        <v>0.69230769230769229</v>
      </c>
      <c r="AI1310" s="5">
        <f t="shared" si="230"/>
        <v>9.6175213675213672E-2</v>
      </c>
    </row>
    <row r="1311" spans="2:35" x14ac:dyDescent="0.3">
      <c r="B1311">
        <v>54857</v>
      </c>
      <c r="C1311" s="7">
        <v>44316</v>
      </c>
      <c r="D1311" s="6">
        <f t="shared" si="223"/>
        <v>2021</v>
      </c>
      <c r="E1311" s="4" t="str">
        <f t="shared" si="220"/>
        <v>Q2-2021</v>
      </c>
      <c r="F1311" s="4" t="str">
        <f t="shared" si="221"/>
        <v>April</v>
      </c>
      <c r="G1311" s="6">
        <f t="shared" si="224"/>
        <v>18</v>
      </c>
      <c r="H1311" s="4" t="str">
        <f t="shared" si="222"/>
        <v>Friday</v>
      </c>
      <c r="I1311">
        <v>2</v>
      </c>
      <c r="J1311">
        <v>15</v>
      </c>
      <c r="K1311">
        <v>25</v>
      </c>
      <c r="L1311">
        <v>1</v>
      </c>
      <c r="M1311">
        <v>31</v>
      </c>
      <c r="N1311">
        <v>14</v>
      </c>
      <c r="O1311">
        <v>21</v>
      </c>
      <c r="P1311">
        <v>8</v>
      </c>
      <c r="Q1311">
        <v>30</v>
      </c>
      <c r="R1311">
        <v>24</v>
      </c>
      <c r="S1311">
        <v>13</v>
      </c>
      <c r="T1311">
        <v>25</v>
      </c>
      <c r="U1311">
        <v>161</v>
      </c>
      <c r="V1311">
        <v>10</v>
      </c>
      <c r="W1311">
        <v>23</v>
      </c>
      <c r="X1311">
        <v>1</v>
      </c>
      <c r="Y1311">
        <v>25</v>
      </c>
      <c r="Z1311">
        <v>2</v>
      </c>
      <c r="AA1311">
        <v>11</v>
      </c>
      <c r="AB1311">
        <v>2</v>
      </c>
      <c r="AC1311">
        <v>64</v>
      </c>
      <c r="AD1311">
        <f t="shared" si="225"/>
        <v>3869</v>
      </c>
      <c r="AE1311" s="5">
        <f t="shared" si="226"/>
        <v>1.0747222222222221</v>
      </c>
      <c r="AF1311" s="5">
        <f t="shared" si="227"/>
        <v>6.9252777777777776</v>
      </c>
      <c r="AG1311" s="5">
        <f t="shared" si="228"/>
        <v>0.14285714285714285</v>
      </c>
      <c r="AH1311" s="5">
        <f t="shared" si="229"/>
        <v>0.7142857142857143</v>
      </c>
      <c r="AI1311" s="5">
        <f t="shared" si="230"/>
        <v>7.676587301587301E-2</v>
      </c>
    </row>
    <row r="1312" spans="2:35" x14ac:dyDescent="0.3">
      <c r="B1312">
        <v>54858</v>
      </c>
      <c r="C1312" s="7">
        <v>44317</v>
      </c>
      <c r="D1312" s="6">
        <f t="shared" si="223"/>
        <v>2021</v>
      </c>
      <c r="E1312" s="4" t="str">
        <f t="shared" si="220"/>
        <v>Q2-2021</v>
      </c>
      <c r="F1312" s="4" t="str">
        <f t="shared" si="221"/>
        <v>May</v>
      </c>
      <c r="G1312" s="6">
        <f t="shared" si="224"/>
        <v>18</v>
      </c>
      <c r="H1312" s="4" t="str">
        <f t="shared" si="222"/>
        <v>Saturday</v>
      </c>
      <c r="I1312">
        <v>1</v>
      </c>
      <c r="J1312">
        <v>13</v>
      </c>
      <c r="K1312">
        <v>17</v>
      </c>
      <c r="L1312">
        <v>1</v>
      </c>
      <c r="M1312">
        <v>37</v>
      </c>
      <c r="N1312">
        <v>12</v>
      </c>
      <c r="O1312">
        <v>27</v>
      </c>
      <c r="P1312">
        <v>10</v>
      </c>
      <c r="Q1312">
        <v>48</v>
      </c>
      <c r="R1312">
        <v>24</v>
      </c>
      <c r="S1312">
        <v>12</v>
      </c>
      <c r="T1312">
        <v>23</v>
      </c>
      <c r="U1312">
        <v>233</v>
      </c>
      <c r="V1312">
        <v>8</v>
      </c>
      <c r="W1312">
        <v>18</v>
      </c>
      <c r="X1312">
        <v>1</v>
      </c>
      <c r="Y1312">
        <v>24</v>
      </c>
      <c r="Z1312">
        <v>2</v>
      </c>
      <c r="AA1312">
        <v>26</v>
      </c>
      <c r="AB1312">
        <v>2</v>
      </c>
      <c r="AC1312">
        <v>77</v>
      </c>
      <c r="AD1312">
        <f t="shared" si="225"/>
        <v>4442</v>
      </c>
      <c r="AE1312" s="5">
        <f t="shared" si="226"/>
        <v>1.2338888888888888</v>
      </c>
      <c r="AF1312" s="5">
        <f t="shared" si="227"/>
        <v>6.766111111111111</v>
      </c>
      <c r="AG1312" s="5">
        <f t="shared" si="228"/>
        <v>0.16666666666666666</v>
      </c>
      <c r="AH1312" s="5">
        <f t="shared" si="229"/>
        <v>0.66666666666666663</v>
      </c>
      <c r="AI1312" s="5">
        <f t="shared" si="230"/>
        <v>0.10282407407407407</v>
      </c>
    </row>
    <row r="1313" spans="2:35" x14ac:dyDescent="0.3">
      <c r="B1313">
        <v>54859</v>
      </c>
      <c r="C1313" s="7">
        <v>44319</v>
      </c>
      <c r="D1313" s="6">
        <f t="shared" si="223"/>
        <v>2021</v>
      </c>
      <c r="E1313" s="4" t="str">
        <f t="shared" si="220"/>
        <v>Q2-2021</v>
      </c>
      <c r="F1313" s="4" t="str">
        <f t="shared" si="221"/>
        <v>May</v>
      </c>
      <c r="G1313" s="6">
        <f t="shared" si="224"/>
        <v>19</v>
      </c>
      <c r="H1313" s="4" t="str">
        <f t="shared" si="222"/>
        <v>Monday</v>
      </c>
      <c r="I1313">
        <v>1</v>
      </c>
      <c r="J1313">
        <v>14</v>
      </c>
      <c r="K1313">
        <v>38</v>
      </c>
      <c r="L1313">
        <v>2</v>
      </c>
      <c r="M1313">
        <v>42</v>
      </c>
      <c r="N1313">
        <v>12</v>
      </c>
      <c r="O1313">
        <v>30</v>
      </c>
      <c r="P1313">
        <v>10</v>
      </c>
      <c r="Q1313">
        <v>71</v>
      </c>
      <c r="R1313">
        <v>26</v>
      </c>
      <c r="S1313">
        <v>14</v>
      </c>
      <c r="T1313">
        <v>23</v>
      </c>
      <c r="U1313">
        <v>227</v>
      </c>
      <c r="V1313">
        <v>9</v>
      </c>
      <c r="W1313">
        <v>16</v>
      </c>
      <c r="X1313">
        <v>0</v>
      </c>
      <c r="Y1313">
        <v>20</v>
      </c>
      <c r="Z1313">
        <v>2</v>
      </c>
      <c r="AA1313">
        <v>24</v>
      </c>
      <c r="AB1313">
        <v>2</v>
      </c>
      <c r="AC1313">
        <v>53</v>
      </c>
      <c r="AD1313">
        <f t="shared" si="225"/>
        <v>4588</v>
      </c>
      <c r="AE1313" s="5">
        <f t="shared" si="226"/>
        <v>1.2744444444444445</v>
      </c>
      <c r="AF1313" s="5">
        <f t="shared" si="227"/>
        <v>6.7255555555555553</v>
      </c>
      <c r="AG1313" s="5">
        <f t="shared" si="228"/>
        <v>0.16666666666666666</v>
      </c>
      <c r="AH1313" s="5">
        <f t="shared" si="229"/>
        <v>0.75</v>
      </c>
      <c r="AI1313" s="5">
        <f t="shared" si="230"/>
        <v>0.1062037037037037</v>
      </c>
    </row>
    <row r="1314" spans="2:35" x14ac:dyDescent="0.3">
      <c r="B1314">
        <v>54860</v>
      </c>
      <c r="C1314" s="7">
        <v>44319</v>
      </c>
      <c r="D1314" s="6">
        <f t="shared" si="223"/>
        <v>2021</v>
      </c>
      <c r="E1314" s="4" t="str">
        <f t="shared" si="220"/>
        <v>Q2-2021</v>
      </c>
      <c r="F1314" s="4" t="str">
        <f t="shared" si="221"/>
        <v>May</v>
      </c>
      <c r="G1314" s="6">
        <f t="shared" si="224"/>
        <v>19</v>
      </c>
      <c r="H1314" s="4" t="str">
        <f t="shared" si="222"/>
        <v>Monday</v>
      </c>
      <c r="I1314">
        <v>2</v>
      </c>
      <c r="J1314">
        <v>15</v>
      </c>
      <c r="K1314">
        <v>19</v>
      </c>
      <c r="L1314">
        <v>2</v>
      </c>
      <c r="M1314">
        <v>44</v>
      </c>
      <c r="N1314">
        <v>13</v>
      </c>
      <c r="O1314">
        <v>17</v>
      </c>
      <c r="P1314">
        <v>10</v>
      </c>
      <c r="Q1314">
        <v>72</v>
      </c>
      <c r="R1314">
        <v>11</v>
      </c>
      <c r="S1314">
        <v>12</v>
      </c>
      <c r="T1314">
        <v>18</v>
      </c>
      <c r="U1314">
        <v>171</v>
      </c>
      <c r="V1314">
        <v>8</v>
      </c>
      <c r="W1314">
        <v>14</v>
      </c>
      <c r="X1314">
        <v>1</v>
      </c>
      <c r="Y1314">
        <v>22</v>
      </c>
      <c r="Z1314">
        <v>1</v>
      </c>
      <c r="AA1314">
        <v>26</v>
      </c>
      <c r="AB1314">
        <v>1</v>
      </c>
      <c r="AC1314">
        <v>62</v>
      </c>
      <c r="AD1314">
        <f t="shared" si="225"/>
        <v>3809</v>
      </c>
      <c r="AE1314" s="5">
        <f t="shared" si="226"/>
        <v>1.0580555555555555</v>
      </c>
      <c r="AF1314" s="5">
        <f t="shared" si="227"/>
        <v>6.9419444444444443</v>
      </c>
      <c r="AG1314" s="5">
        <f t="shared" si="228"/>
        <v>7.6923076923076927E-2</v>
      </c>
      <c r="AH1314" s="5">
        <f t="shared" si="229"/>
        <v>0.61538461538461542</v>
      </c>
      <c r="AI1314" s="5">
        <f t="shared" si="230"/>
        <v>8.1388888888888886E-2</v>
      </c>
    </row>
    <row r="1315" spans="2:35" x14ac:dyDescent="0.3">
      <c r="B1315">
        <v>54861</v>
      </c>
      <c r="C1315" s="7">
        <v>44320</v>
      </c>
      <c r="D1315" s="6">
        <f t="shared" si="223"/>
        <v>2021</v>
      </c>
      <c r="E1315" s="4" t="str">
        <f t="shared" si="220"/>
        <v>Q2-2021</v>
      </c>
      <c r="F1315" s="4" t="str">
        <f t="shared" si="221"/>
        <v>May</v>
      </c>
      <c r="G1315" s="6">
        <f t="shared" si="224"/>
        <v>19</v>
      </c>
      <c r="H1315" s="4" t="str">
        <f t="shared" si="222"/>
        <v>Tuesday</v>
      </c>
      <c r="I1315">
        <v>1</v>
      </c>
      <c r="J1315">
        <v>14</v>
      </c>
      <c r="K1315">
        <v>27</v>
      </c>
      <c r="L1315">
        <v>2</v>
      </c>
      <c r="M1315">
        <v>22</v>
      </c>
      <c r="N1315">
        <v>12</v>
      </c>
      <c r="O1315">
        <v>18</v>
      </c>
      <c r="P1315">
        <v>8</v>
      </c>
      <c r="Q1315">
        <v>78</v>
      </c>
      <c r="R1315">
        <v>17</v>
      </c>
      <c r="S1315">
        <v>13</v>
      </c>
      <c r="T1315">
        <v>23</v>
      </c>
      <c r="U1315">
        <v>109</v>
      </c>
      <c r="V1315">
        <v>8</v>
      </c>
      <c r="W1315">
        <v>29</v>
      </c>
      <c r="X1315">
        <v>1</v>
      </c>
      <c r="Y1315">
        <v>21</v>
      </c>
      <c r="Z1315">
        <v>1</v>
      </c>
      <c r="AA1315">
        <v>16</v>
      </c>
      <c r="AB1315">
        <v>1</v>
      </c>
      <c r="AC1315">
        <v>64</v>
      </c>
      <c r="AD1315">
        <f t="shared" si="225"/>
        <v>2981</v>
      </c>
      <c r="AE1315" s="5">
        <f t="shared" si="226"/>
        <v>0.82805555555555554</v>
      </c>
      <c r="AF1315" s="5">
        <f t="shared" si="227"/>
        <v>7.1719444444444447</v>
      </c>
      <c r="AG1315" s="5">
        <f t="shared" si="228"/>
        <v>8.3333333333333329E-2</v>
      </c>
      <c r="AH1315" s="5">
        <f t="shared" si="229"/>
        <v>0.66666666666666663</v>
      </c>
      <c r="AI1315" s="5">
        <f t="shared" si="230"/>
        <v>6.9004629629629624E-2</v>
      </c>
    </row>
    <row r="1316" spans="2:35" x14ac:dyDescent="0.3">
      <c r="B1316">
        <v>54862</v>
      </c>
      <c r="C1316" s="7">
        <v>44320</v>
      </c>
      <c r="D1316" s="6">
        <f t="shared" si="223"/>
        <v>2021</v>
      </c>
      <c r="E1316" s="4" t="str">
        <f t="shared" si="220"/>
        <v>Q2-2021</v>
      </c>
      <c r="F1316" s="4" t="str">
        <f t="shared" si="221"/>
        <v>May</v>
      </c>
      <c r="G1316" s="6">
        <f t="shared" si="224"/>
        <v>19</v>
      </c>
      <c r="H1316" s="4" t="str">
        <f t="shared" si="222"/>
        <v>Tuesday</v>
      </c>
      <c r="I1316">
        <v>2</v>
      </c>
      <c r="J1316">
        <v>14</v>
      </c>
      <c r="K1316">
        <v>28</v>
      </c>
      <c r="L1316">
        <v>1</v>
      </c>
      <c r="M1316">
        <v>39</v>
      </c>
      <c r="N1316">
        <v>13</v>
      </c>
      <c r="O1316">
        <v>12</v>
      </c>
      <c r="P1316">
        <v>9</v>
      </c>
      <c r="Q1316">
        <v>56</v>
      </c>
      <c r="R1316">
        <v>19</v>
      </c>
      <c r="S1316">
        <v>13</v>
      </c>
      <c r="T1316">
        <v>20</v>
      </c>
      <c r="U1316">
        <v>217</v>
      </c>
      <c r="V1316">
        <v>9</v>
      </c>
      <c r="W1316">
        <v>21</v>
      </c>
      <c r="X1316">
        <v>2</v>
      </c>
      <c r="Y1316">
        <v>21</v>
      </c>
      <c r="Z1316">
        <v>2</v>
      </c>
      <c r="AA1316">
        <v>20</v>
      </c>
      <c r="AB1316">
        <v>2</v>
      </c>
      <c r="AC1316">
        <v>49</v>
      </c>
      <c r="AD1316">
        <f t="shared" si="225"/>
        <v>4355</v>
      </c>
      <c r="AE1316" s="5">
        <f t="shared" si="226"/>
        <v>1.2097222222222221</v>
      </c>
      <c r="AF1316" s="5">
        <f t="shared" si="227"/>
        <v>6.7902777777777779</v>
      </c>
      <c r="AG1316" s="5">
        <f t="shared" si="228"/>
        <v>0.15384615384615385</v>
      </c>
      <c r="AH1316" s="5">
        <f t="shared" si="229"/>
        <v>0.69230769230769229</v>
      </c>
      <c r="AI1316" s="5">
        <f t="shared" si="230"/>
        <v>9.3055555555555544E-2</v>
      </c>
    </row>
    <row r="1317" spans="2:35" x14ac:dyDescent="0.3">
      <c r="B1317">
        <v>54863</v>
      </c>
      <c r="C1317" s="7">
        <v>44321</v>
      </c>
      <c r="D1317" s="6">
        <f t="shared" si="223"/>
        <v>2021</v>
      </c>
      <c r="E1317" s="4" t="str">
        <f t="shared" si="220"/>
        <v>Q2-2021</v>
      </c>
      <c r="F1317" s="4" t="str">
        <f t="shared" si="221"/>
        <v>May</v>
      </c>
      <c r="G1317" s="6">
        <f t="shared" si="224"/>
        <v>19</v>
      </c>
      <c r="H1317" s="4" t="str">
        <f t="shared" si="222"/>
        <v>Wednesday</v>
      </c>
      <c r="I1317">
        <v>1</v>
      </c>
      <c r="J1317">
        <v>16</v>
      </c>
      <c r="K1317">
        <v>19</v>
      </c>
      <c r="L1317">
        <v>2</v>
      </c>
      <c r="M1317">
        <v>18</v>
      </c>
      <c r="N1317">
        <v>14</v>
      </c>
      <c r="O1317">
        <v>13</v>
      </c>
      <c r="P1317">
        <v>9</v>
      </c>
      <c r="Q1317">
        <v>46</v>
      </c>
      <c r="R1317">
        <v>23</v>
      </c>
      <c r="S1317">
        <v>13</v>
      </c>
      <c r="T1317">
        <v>22</v>
      </c>
      <c r="U1317">
        <v>140</v>
      </c>
      <c r="V1317">
        <v>8</v>
      </c>
      <c r="W1317">
        <v>15</v>
      </c>
      <c r="X1317">
        <v>0</v>
      </c>
      <c r="Y1317">
        <v>21</v>
      </c>
      <c r="Z1317">
        <v>1</v>
      </c>
      <c r="AA1317">
        <v>23</v>
      </c>
      <c r="AB1317">
        <v>1</v>
      </c>
      <c r="AC1317">
        <v>77</v>
      </c>
      <c r="AD1317">
        <f t="shared" si="225"/>
        <v>3381</v>
      </c>
      <c r="AE1317" s="5">
        <f t="shared" si="226"/>
        <v>0.93916666666666671</v>
      </c>
      <c r="AF1317" s="5">
        <f t="shared" si="227"/>
        <v>7.0608333333333331</v>
      </c>
      <c r="AG1317" s="5">
        <f t="shared" si="228"/>
        <v>7.1428571428571425E-2</v>
      </c>
      <c r="AH1317" s="5">
        <f t="shared" si="229"/>
        <v>0.5714285714285714</v>
      </c>
      <c r="AI1317" s="5">
        <f t="shared" si="230"/>
        <v>6.7083333333333342E-2</v>
      </c>
    </row>
    <row r="1318" spans="2:35" x14ac:dyDescent="0.3">
      <c r="B1318">
        <v>54864</v>
      </c>
      <c r="C1318" s="7">
        <v>44321</v>
      </c>
      <c r="D1318" s="6">
        <f t="shared" si="223"/>
        <v>2021</v>
      </c>
      <c r="E1318" s="4" t="str">
        <f t="shared" si="220"/>
        <v>Q2-2021</v>
      </c>
      <c r="F1318" s="4" t="str">
        <f t="shared" si="221"/>
        <v>May</v>
      </c>
      <c r="G1318" s="6">
        <f t="shared" si="224"/>
        <v>19</v>
      </c>
      <c r="H1318" s="4" t="str">
        <f t="shared" si="222"/>
        <v>Wednesday</v>
      </c>
      <c r="I1318">
        <v>2</v>
      </c>
      <c r="J1318">
        <v>15</v>
      </c>
      <c r="K1318">
        <v>22</v>
      </c>
      <c r="L1318">
        <v>1</v>
      </c>
      <c r="M1318">
        <v>29</v>
      </c>
      <c r="N1318">
        <v>14</v>
      </c>
      <c r="O1318">
        <v>20</v>
      </c>
      <c r="P1318">
        <v>10</v>
      </c>
      <c r="Q1318">
        <v>57</v>
      </c>
      <c r="R1318">
        <v>25</v>
      </c>
      <c r="S1318">
        <v>13</v>
      </c>
      <c r="T1318">
        <v>22</v>
      </c>
      <c r="U1318">
        <v>286</v>
      </c>
      <c r="V1318">
        <v>9</v>
      </c>
      <c r="W1318">
        <v>19</v>
      </c>
      <c r="X1318">
        <v>1</v>
      </c>
      <c r="Y1318">
        <v>24</v>
      </c>
      <c r="Z1318">
        <v>1</v>
      </c>
      <c r="AA1318">
        <v>29</v>
      </c>
      <c r="AB1318">
        <v>1</v>
      </c>
      <c r="AC1318">
        <v>68</v>
      </c>
      <c r="AD1318">
        <f t="shared" si="225"/>
        <v>5736</v>
      </c>
      <c r="AE1318" s="5">
        <f t="shared" si="226"/>
        <v>1.5933333333333333</v>
      </c>
      <c r="AF1318" s="5">
        <f t="shared" si="227"/>
        <v>6.4066666666666663</v>
      </c>
      <c r="AG1318" s="5">
        <f t="shared" si="228"/>
        <v>7.1428571428571425E-2</v>
      </c>
      <c r="AH1318" s="5">
        <f t="shared" si="229"/>
        <v>0.6428571428571429</v>
      </c>
      <c r="AI1318" s="5">
        <f t="shared" si="230"/>
        <v>0.1138095238095238</v>
      </c>
    </row>
    <row r="1319" spans="2:35" x14ac:dyDescent="0.3">
      <c r="B1319">
        <v>54865</v>
      </c>
      <c r="C1319" s="7">
        <v>44322</v>
      </c>
      <c r="D1319" s="6">
        <f t="shared" si="223"/>
        <v>2021</v>
      </c>
      <c r="E1319" s="4" t="str">
        <f t="shared" si="220"/>
        <v>Q2-2021</v>
      </c>
      <c r="F1319" s="4" t="str">
        <f t="shared" si="221"/>
        <v>May</v>
      </c>
      <c r="G1319" s="6">
        <f t="shared" si="224"/>
        <v>19</v>
      </c>
      <c r="H1319" s="4" t="str">
        <f t="shared" si="222"/>
        <v>Thursday</v>
      </c>
      <c r="I1319">
        <v>1</v>
      </c>
      <c r="J1319">
        <v>15</v>
      </c>
      <c r="K1319">
        <v>24</v>
      </c>
      <c r="L1319">
        <v>1</v>
      </c>
      <c r="M1319">
        <v>28</v>
      </c>
      <c r="N1319">
        <v>14</v>
      </c>
      <c r="O1319">
        <v>10</v>
      </c>
      <c r="P1319">
        <v>8</v>
      </c>
      <c r="Q1319">
        <v>81</v>
      </c>
      <c r="R1319">
        <v>18</v>
      </c>
      <c r="S1319">
        <v>12</v>
      </c>
      <c r="T1319">
        <v>21</v>
      </c>
      <c r="U1319">
        <v>105</v>
      </c>
      <c r="V1319">
        <v>8</v>
      </c>
      <c r="W1319">
        <v>26</v>
      </c>
      <c r="X1319">
        <v>0</v>
      </c>
      <c r="Y1319">
        <v>22</v>
      </c>
      <c r="Z1319">
        <v>1</v>
      </c>
      <c r="AA1319">
        <v>25</v>
      </c>
      <c r="AB1319">
        <v>1</v>
      </c>
      <c r="AC1319">
        <v>56</v>
      </c>
      <c r="AD1319">
        <f t="shared" si="225"/>
        <v>3117</v>
      </c>
      <c r="AE1319" s="5">
        <f t="shared" si="226"/>
        <v>0.86583333333333334</v>
      </c>
      <c r="AF1319" s="5">
        <f t="shared" si="227"/>
        <v>7.1341666666666663</v>
      </c>
      <c r="AG1319" s="5">
        <f t="shared" si="228"/>
        <v>7.1428571428571425E-2</v>
      </c>
      <c r="AH1319" s="5">
        <f t="shared" si="229"/>
        <v>0.5714285714285714</v>
      </c>
      <c r="AI1319" s="5">
        <f t="shared" si="230"/>
        <v>6.1845238095238099E-2</v>
      </c>
    </row>
    <row r="1320" spans="2:35" x14ac:dyDescent="0.3">
      <c r="B1320">
        <v>54866</v>
      </c>
      <c r="C1320" s="7">
        <v>44322</v>
      </c>
      <c r="D1320" s="6">
        <f t="shared" si="223"/>
        <v>2021</v>
      </c>
      <c r="E1320" s="4" t="str">
        <f t="shared" si="220"/>
        <v>Q2-2021</v>
      </c>
      <c r="F1320" s="4" t="str">
        <f t="shared" si="221"/>
        <v>May</v>
      </c>
      <c r="G1320" s="6">
        <f t="shared" si="224"/>
        <v>19</v>
      </c>
      <c r="H1320" s="4" t="str">
        <f t="shared" si="222"/>
        <v>Thursday</v>
      </c>
      <c r="I1320">
        <v>2</v>
      </c>
      <c r="J1320">
        <v>15</v>
      </c>
      <c r="K1320">
        <v>21</v>
      </c>
      <c r="L1320">
        <v>2</v>
      </c>
      <c r="M1320">
        <v>18</v>
      </c>
      <c r="N1320">
        <v>13</v>
      </c>
      <c r="O1320">
        <v>26</v>
      </c>
      <c r="P1320">
        <v>10</v>
      </c>
      <c r="Q1320">
        <v>89</v>
      </c>
      <c r="R1320">
        <v>16</v>
      </c>
      <c r="S1320">
        <v>14</v>
      </c>
      <c r="T1320">
        <v>19</v>
      </c>
      <c r="U1320">
        <v>181</v>
      </c>
      <c r="V1320">
        <v>9</v>
      </c>
      <c r="W1320">
        <v>17</v>
      </c>
      <c r="X1320">
        <v>2</v>
      </c>
      <c r="Y1320">
        <v>22</v>
      </c>
      <c r="Z1320">
        <v>2</v>
      </c>
      <c r="AA1320">
        <v>14</v>
      </c>
      <c r="AB1320">
        <v>2</v>
      </c>
      <c r="AC1320">
        <v>34</v>
      </c>
      <c r="AD1320">
        <f t="shared" si="225"/>
        <v>4351</v>
      </c>
      <c r="AE1320" s="5">
        <f t="shared" si="226"/>
        <v>1.2086111111111111</v>
      </c>
      <c r="AF1320" s="5">
        <f t="shared" si="227"/>
        <v>6.7913888888888891</v>
      </c>
      <c r="AG1320" s="5">
        <f t="shared" si="228"/>
        <v>0.15384615384615385</v>
      </c>
      <c r="AH1320" s="5">
        <f t="shared" si="229"/>
        <v>0.69230769230769229</v>
      </c>
      <c r="AI1320" s="5">
        <f t="shared" si="230"/>
        <v>9.2970085470085465E-2</v>
      </c>
    </row>
    <row r="1321" spans="2:35" x14ac:dyDescent="0.3">
      <c r="B1321">
        <v>54867</v>
      </c>
      <c r="C1321" s="7">
        <v>44323</v>
      </c>
      <c r="D1321" s="6">
        <f t="shared" si="223"/>
        <v>2021</v>
      </c>
      <c r="E1321" s="4" t="str">
        <f t="shared" si="220"/>
        <v>Q2-2021</v>
      </c>
      <c r="F1321" s="4" t="str">
        <f t="shared" si="221"/>
        <v>May</v>
      </c>
      <c r="G1321" s="6">
        <f t="shared" si="224"/>
        <v>19</v>
      </c>
      <c r="H1321" s="4" t="str">
        <f t="shared" si="222"/>
        <v>Friday</v>
      </c>
      <c r="I1321">
        <v>1</v>
      </c>
      <c r="J1321">
        <v>15</v>
      </c>
      <c r="K1321">
        <v>17</v>
      </c>
      <c r="L1321">
        <v>1</v>
      </c>
      <c r="M1321">
        <v>15</v>
      </c>
      <c r="N1321">
        <v>14</v>
      </c>
      <c r="O1321">
        <v>12</v>
      </c>
      <c r="P1321">
        <v>9</v>
      </c>
      <c r="Q1321">
        <v>84</v>
      </c>
      <c r="R1321">
        <v>19</v>
      </c>
      <c r="S1321">
        <v>13</v>
      </c>
      <c r="T1321">
        <v>26</v>
      </c>
      <c r="U1321">
        <v>180</v>
      </c>
      <c r="V1321">
        <v>9</v>
      </c>
      <c r="W1321">
        <v>16</v>
      </c>
      <c r="X1321">
        <v>0</v>
      </c>
      <c r="Y1321">
        <v>20</v>
      </c>
      <c r="Z1321">
        <v>2</v>
      </c>
      <c r="AA1321">
        <v>22</v>
      </c>
      <c r="AB1321">
        <v>2</v>
      </c>
      <c r="AC1321">
        <v>72</v>
      </c>
      <c r="AD1321">
        <f t="shared" si="225"/>
        <v>4417</v>
      </c>
      <c r="AE1321" s="5">
        <f t="shared" si="226"/>
        <v>1.2269444444444444</v>
      </c>
      <c r="AF1321" s="5">
        <f t="shared" si="227"/>
        <v>6.7730555555555556</v>
      </c>
      <c r="AG1321" s="5">
        <f t="shared" si="228"/>
        <v>0.14285714285714285</v>
      </c>
      <c r="AH1321" s="5">
        <f t="shared" si="229"/>
        <v>0.6428571428571429</v>
      </c>
      <c r="AI1321" s="5">
        <f t="shared" si="230"/>
        <v>8.7638888888888891E-2</v>
      </c>
    </row>
    <row r="1322" spans="2:35" x14ac:dyDescent="0.3">
      <c r="B1322">
        <v>54868</v>
      </c>
      <c r="C1322" s="7">
        <v>44323</v>
      </c>
      <c r="D1322" s="6">
        <f t="shared" si="223"/>
        <v>2021</v>
      </c>
      <c r="E1322" s="4" t="str">
        <f t="shared" si="220"/>
        <v>Q2-2021</v>
      </c>
      <c r="F1322" s="4" t="str">
        <f t="shared" si="221"/>
        <v>May</v>
      </c>
      <c r="G1322" s="6">
        <f t="shared" si="224"/>
        <v>19</v>
      </c>
      <c r="H1322" s="4" t="str">
        <f t="shared" si="222"/>
        <v>Friday</v>
      </c>
      <c r="I1322">
        <v>2</v>
      </c>
      <c r="J1322">
        <v>15</v>
      </c>
      <c r="K1322">
        <v>27</v>
      </c>
      <c r="L1322">
        <v>2</v>
      </c>
      <c r="M1322">
        <v>26</v>
      </c>
      <c r="N1322">
        <v>13</v>
      </c>
      <c r="O1322">
        <v>14</v>
      </c>
      <c r="P1322">
        <v>9</v>
      </c>
      <c r="Q1322">
        <v>51</v>
      </c>
      <c r="R1322">
        <v>29</v>
      </c>
      <c r="S1322">
        <v>12</v>
      </c>
      <c r="T1322">
        <v>21</v>
      </c>
      <c r="U1322">
        <v>285</v>
      </c>
      <c r="V1322">
        <v>9</v>
      </c>
      <c r="W1322">
        <v>30</v>
      </c>
      <c r="X1322">
        <v>2</v>
      </c>
      <c r="Y1322">
        <v>24</v>
      </c>
      <c r="Z1322">
        <v>1</v>
      </c>
      <c r="AA1322">
        <v>13</v>
      </c>
      <c r="AB1322">
        <v>1</v>
      </c>
      <c r="AC1322">
        <v>78</v>
      </c>
      <c r="AD1322">
        <f t="shared" si="225"/>
        <v>5300</v>
      </c>
      <c r="AE1322" s="5">
        <f t="shared" si="226"/>
        <v>1.4722222222222223</v>
      </c>
      <c r="AF1322" s="5">
        <f t="shared" si="227"/>
        <v>6.5277777777777777</v>
      </c>
      <c r="AG1322" s="5">
        <f t="shared" si="228"/>
        <v>7.6923076923076927E-2</v>
      </c>
      <c r="AH1322" s="5">
        <f t="shared" si="229"/>
        <v>0.69230769230769229</v>
      </c>
      <c r="AI1322" s="5">
        <f t="shared" si="230"/>
        <v>0.11324786324786326</v>
      </c>
    </row>
    <row r="1323" spans="2:35" x14ac:dyDescent="0.3">
      <c r="B1323">
        <v>54869</v>
      </c>
      <c r="C1323" s="7">
        <v>44324</v>
      </c>
      <c r="D1323" s="6">
        <f t="shared" si="223"/>
        <v>2021</v>
      </c>
      <c r="E1323" s="4" t="str">
        <f t="shared" si="220"/>
        <v>Q2-2021</v>
      </c>
      <c r="F1323" s="4" t="str">
        <f t="shared" si="221"/>
        <v>May</v>
      </c>
      <c r="G1323" s="6">
        <f t="shared" si="224"/>
        <v>19</v>
      </c>
      <c r="H1323" s="4" t="str">
        <f t="shared" si="222"/>
        <v>Saturday</v>
      </c>
      <c r="I1323">
        <v>1</v>
      </c>
      <c r="J1323">
        <v>16</v>
      </c>
      <c r="K1323">
        <v>23</v>
      </c>
      <c r="L1323">
        <v>2</v>
      </c>
      <c r="M1323">
        <v>16</v>
      </c>
      <c r="N1323">
        <v>14</v>
      </c>
      <c r="O1323">
        <v>14</v>
      </c>
      <c r="P1323">
        <v>9</v>
      </c>
      <c r="Q1323">
        <v>35</v>
      </c>
      <c r="R1323">
        <v>28</v>
      </c>
      <c r="S1323">
        <v>12</v>
      </c>
      <c r="T1323">
        <v>25</v>
      </c>
      <c r="U1323">
        <v>189</v>
      </c>
      <c r="V1323">
        <v>8</v>
      </c>
      <c r="W1323">
        <v>10</v>
      </c>
      <c r="X1323">
        <v>0</v>
      </c>
      <c r="Y1323">
        <v>20</v>
      </c>
      <c r="Z1323">
        <v>2</v>
      </c>
      <c r="AA1323">
        <v>13</v>
      </c>
      <c r="AB1323">
        <v>2</v>
      </c>
      <c r="AC1323">
        <v>53</v>
      </c>
      <c r="AD1323">
        <f t="shared" si="225"/>
        <v>4027</v>
      </c>
      <c r="AE1323" s="5">
        <f t="shared" si="226"/>
        <v>1.118611111111111</v>
      </c>
      <c r="AF1323" s="5">
        <f t="shared" si="227"/>
        <v>6.881388888888889</v>
      </c>
      <c r="AG1323" s="5">
        <f t="shared" si="228"/>
        <v>0.14285714285714285</v>
      </c>
      <c r="AH1323" s="5">
        <f t="shared" si="229"/>
        <v>0.5714285714285714</v>
      </c>
      <c r="AI1323" s="5">
        <f t="shared" si="230"/>
        <v>7.9900793650793639E-2</v>
      </c>
    </row>
    <row r="1324" spans="2:35" x14ac:dyDescent="0.3">
      <c r="B1324">
        <v>54870</v>
      </c>
      <c r="C1324" s="7">
        <v>44326</v>
      </c>
      <c r="D1324" s="6">
        <f t="shared" si="223"/>
        <v>2021</v>
      </c>
      <c r="E1324" s="4" t="str">
        <f t="shared" si="220"/>
        <v>Q2-2021</v>
      </c>
      <c r="F1324" s="4" t="str">
        <f t="shared" si="221"/>
        <v>May</v>
      </c>
      <c r="G1324" s="6">
        <f t="shared" si="224"/>
        <v>20</v>
      </c>
      <c r="H1324" s="4" t="str">
        <f t="shared" si="222"/>
        <v>Monday</v>
      </c>
      <c r="I1324">
        <v>1</v>
      </c>
      <c r="J1324">
        <v>14</v>
      </c>
      <c r="K1324">
        <v>15</v>
      </c>
      <c r="L1324">
        <v>1</v>
      </c>
      <c r="M1324">
        <v>38</v>
      </c>
      <c r="N1324">
        <v>13</v>
      </c>
      <c r="O1324">
        <v>12</v>
      </c>
      <c r="P1324">
        <v>8</v>
      </c>
      <c r="Q1324">
        <v>71</v>
      </c>
      <c r="R1324">
        <v>22</v>
      </c>
      <c r="S1324">
        <v>12</v>
      </c>
      <c r="T1324">
        <v>25</v>
      </c>
      <c r="U1324">
        <v>233</v>
      </c>
      <c r="V1324">
        <v>8</v>
      </c>
      <c r="W1324">
        <v>21</v>
      </c>
      <c r="X1324">
        <v>1</v>
      </c>
      <c r="Y1324">
        <v>24</v>
      </c>
      <c r="Z1324">
        <v>2</v>
      </c>
      <c r="AA1324">
        <v>28</v>
      </c>
      <c r="AB1324">
        <v>2</v>
      </c>
      <c r="AC1324">
        <v>83</v>
      </c>
      <c r="AD1324">
        <f t="shared" si="225"/>
        <v>4758</v>
      </c>
      <c r="AE1324" s="5">
        <f t="shared" si="226"/>
        <v>1.3216666666666668</v>
      </c>
      <c r="AF1324" s="5">
        <f t="shared" si="227"/>
        <v>6.6783333333333328</v>
      </c>
      <c r="AG1324" s="5">
        <f t="shared" si="228"/>
        <v>0.15384615384615385</v>
      </c>
      <c r="AH1324" s="5">
        <f t="shared" si="229"/>
        <v>0.61538461538461542</v>
      </c>
      <c r="AI1324" s="5">
        <f t="shared" si="230"/>
        <v>0.10166666666666667</v>
      </c>
    </row>
    <row r="1325" spans="2:35" x14ac:dyDescent="0.3">
      <c r="B1325">
        <v>54871</v>
      </c>
      <c r="C1325" s="7">
        <v>44326</v>
      </c>
      <c r="D1325" s="6">
        <f t="shared" si="223"/>
        <v>2021</v>
      </c>
      <c r="E1325" s="4" t="str">
        <f t="shared" si="220"/>
        <v>Q2-2021</v>
      </c>
      <c r="F1325" s="4" t="str">
        <f t="shared" si="221"/>
        <v>May</v>
      </c>
      <c r="G1325" s="6">
        <f t="shared" si="224"/>
        <v>20</v>
      </c>
      <c r="H1325" s="4" t="str">
        <f t="shared" si="222"/>
        <v>Monday</v>
      </c>
      <c r="I1325">
        <v>2</v>
      </c>
      <c r="J1325">
        <v>14</v>
      </c>
      <c r="K1325">
        <v>16</v>
      </c>
      <c r="L1325">
        <v>2</v>
      </c>
      <c r="M1325">
        <v>24</v>
      </c>
      <c r="N1325">
        <v>12</v>
      </c>
      <c r="O1325">
        <v>21</v>
      </c>
      <c r="P1325">
        <v>9</v>
      </c>
      <c r="Q1325">
        <v>73</v>
      </c>
      <c r="R1325">
        <v>24</v>
      </c>
      <c r="S1325">
        <v>14</v>
      </c>
      <c r="T1325">
        <v>22</v>
      </c>
      <c r="U1325">
        <v>308</v>
      </c>
      <c r="V1325">
        <v>8</v>
      </c>
      <c r="W1325">
        <v>23</v>
      </c>
      <c r="X1325">
        <v>1</v>
      </c>
      <c r="Y1325">
        <v>24</v>
      </c>
      <c r="Z1325">
        <v>1</v>
      </c>
      <c r="AA1325">
        <v>20</v>
      </c>
      <c r="AB1325">
        <v>1</v>
      </c>
      <c r="AC1325">
        <v>71</v>
      </c>
      <c r="AD1325">
        <f t="shared" si="225"/>
        <v>5408</v>
      </c>
      <c r="AE1325" s="5">
        <f t="shared" si="226"/>
        <v>1.5022222222222221</v>
      </c>
      <c r="AF1325" s="5">
        <f t="shared" si="227"/>
        <v>6.4977777777777774</v>
      </c>
      <c r="AG1325" s="5">
        <f t="shared" si="228"/>
        <v>8.3333333333333329E-2</v>
      </c>
      <c r="AH1325" s="5">
        <f t="shared" si="229"/>
        <v>0.66666666666666663</v>
      </c>
      <c r="AI1325" s="5">
        <f t="shared" si="230"/>
        <v>0.12518518518518518</v>
      </c>
    </row>
    <row r="1326" spans="2:35" x14ac:dyDescent="0.3">
      <c r="B1326">
        <v>54872</v>
      </c>
      <c r="C1326" s="7">
        <v>44327</v>
      </c>
      <c r="D1326" s="6">
        <f t="shared" si="223"/>
        <v>2021</v>
      </c>
      <c r="E1326" s="4" t="str">
        <f t="shared" si="220"/>
        <v>Q2-2021</v>
      </c>
      <c r="F1326" s="4" t="str">
        <f t="shared" si="221"/>
        <v>May</v>
      </c>
      <c r="G1326" s="6">
        <f t="shared" si="224"/>
        <v>20</v>
      </c>
      <c r="H1326" s="4" t="str">
        <f t="shared" si="222"/>
        <v>Tuesday</v>
      </c>
      <c r="I1326">
        <v>1</v>
      </c>
      <c r="J1326">
        <v>15</v>
      </c>
      <c r="K1326">
        <v>19</v>
      </c>
      <c r="L1326">
        <v>1</v>
      </c>
      <c r="M1326">
        <v>44</v>
      </c>
      <c r="N1326">
        <v>14</v>
      </c>
      <c r="O1326">
        <v>22</v>
      </c>
      <c r="P1326">
        <v>10</v>
      </c>
      <c r="Q1326">
        <v>49</v>
      </c>
      <c r="R1326">
        <v>11</v>
      </c>
      <c r="S1326">
        <v>12</v>
      </c>
      <c r="T1326">
        <v>22</v>
      </c>
      <c r="U1326">
        <v>204</v>
      </c>
      <c r="V1326">
        <v>8</v>
      </c>
      <c r="W1326">
        <v>23</v>
      </c>
      <c r="X1326">
        <v>1</v>
      </c>
      <c r="Y1326">
        <v>20</v>
      </c>
      <c r="Z1326">
        <v>2</v>
      </c>
      <c r="AA1326">
        <v>17</v>
      </c>
      <c r="AB1326">
        <v>2</v>
      </c>
      <c r="AC1326">
        <v>60</v>
      </c>
      <c r="AD1326">
        <f t="shared" si="225"/>
        <v>4532</v>
      </c>
      <c r="AE1326" s="5">
        <f t="shared" si="226"/>
        <v>1.2588888888888889</v>
      </c>
      <c r="AF1326" s="5">
        <f t="shared" si="227"/>
        <v>6.7411111111111115</v>
      </c>
      <c r="AG1326" s="5">
        <f t="shared" si="228"/>
        <v>0.14285714285714285</v>
      </c>
      <c r="AH1326" s="5">
        <f t="shared" si="229"/>
        <v>0.5714285714285714</v>
      </c>
      <c r="AI1326" s="5">
        <f t="shared" si="230"/>
        <v>8.9920634920634929E-2</v>
      </c>
    </row>
    <row r="1327" spans="2:35" x14ac:dyDescent="0.3">
      <c r="B1327">
        <v>54873</v>
      </c>
      <c r="C1327" s="7">
        <v>44327</v>
      </c>
      <c r="D1327" s="6">
        <f t="shared" si="223"/>
        <v>2021</v>
      </c>
      <c r="E1327" s="4" t="str">
        <f t="shared" si="220"/>
        <v>Q2-2021</v>
      </c>
      <c r="F1327" s="4" t="str">
        <f t="shared" si="221"/>
        <v>May</v>
      </c>
      <c r="G1327" s="6">
        <f t="shared" si="224"/>
        <v>20</v>
      </c>
      <c r="H1327" s="4" t="str">
        <f t="shared" si="222"/>
        <v>Tuesday</v>
      </c>
      <c r="I1327">
        <v>2</v>
      </c>
      <c r="J1327">
        <v>14</v>
      </c>
      <c r="K1327">
        <v>23</v>
      </c>
      <c r="L1327">
        <v>1</v>
      </c>
      <c r="M1327">
        <v>15</v>
      </c>
      <c r="N1327">
        <v>13</v>
      </c>
      <c r="O1327">
        <v>30</v>
      </c>
      <c r="P1327">
        <v>9</v>
      </c>
      <c r="Q1327">
        <v>58</v>
      </c>
      <c r="R1327">
        <v>27</v>
      </c>
      <c r="S1327">
        <v>12</v>
      </c>
      <c r="T1327">
        <v>21</v>
      </c>
      <c r="U1327">
        <v>155</v>
      </c>
      <c r="V1327">
        <v>8</v>
      </c>
      <c r="W1327">
        <v>21</v>
      </c>
      <c r="X1327">
        <v>1</v>
      </c>
      <c r="Y1327">
        <v>22</v>
      </c>
      <c r="Z1327">
        <v>1</v>
      </c>
      <c r="AA1327">
        <v>22</v>
      </c>
      <c r="AB1327">
        <v>1</v>
      </c>
      <c r="AC1327">
        <v>56</v>
      </c>
      <c r="AD1327">
        <f t="shared" si="225"/>
        <v>3732</v>
      </c>
      <c r="AE1327" s="5">
        <f t="shared" si="226"/>
        <v>1.0366666666666666</v>
      </c>
      <c r="AF1327" s="5">
        <f t="shared" si="227"/>
        <v>6.9633333333333329</v>
      </c>
      <c r="AG1327" s="5">
        <f t="shared" si="228"/>
        <v>7.6923076923076927E-2</v>
      </c>
      <c r="AH1327" s="5">
        <f t="shared" si="229"/>
        <v>0.61538461538461542</v>
      </c>
      <c r="AI1327" s="5">
        <f t="shared" si="230"/>
        <v>7.9743589743589735E-2</v>
      </c>
    </row>
    <row r="1328" spans="2:35" x14ac:dyDescent="0.3">
      <c r="B1328">
        <v>54874</v>
      </c>
      <c r="C1328" s="7">
        <v>44328</v>
      </c>
      <c r="D1328" s="6">
        <f t="shared" si="223"/>
        <v>2021</v>
      </c>
      <c r="E1328" s="4" t="str">
        <f t="shared" si="220"/>
        <v>Q2-2021</v>
      </c>
      <c r="F1328" s="4" t="str">
        <f t="shared" si="221"/>
        <v>May</v>
      </c>
      <c r="G1328" s="6">
        <f t="shared" si="224"/>
        <v>20</v>
      </c>
      <c r="H1328" s="4" t="str">
        <f t="shared" si="222"/>
        <v>Wednesday</v>
      </c>
      <c r="I1328">
        <v>1</v>
      </c>
      <c r="J1328">
        <v>14</v>
      </c>
      <c r="K1328">
        <v>19</v>
      </c>
      <c r="L1328">
        <v>2</v>
      </c>
      <c r="M1328">
        <v>44</v>
      </c>
      <c r="N1328">
        <v>12</v>
      </c>
      <c r="O1328">
        <v>20</v>
      </c>
      <c r="P1328">
        <v>10</v>
      </c>
      <c r="Q1328">
        <v>31</v>
      </c>
      <c r="R1328">
        <v>11</v>
      </c>
      <c r="S1328">
        <v>13</v>
      </c>
      <c r="T1328">
        <v>24</v>
      </c>
      <c r="U1328">
        <v>187</v>
      </c>
      <c r="V1328">
        <v>8</v>
      </c>
      <c r="W1328">
        <v>29</v>
      </c>
      <c r="X1328">
        <v>0</v>
      </c>
      <c r="Y1328">
        <v>20</v>
      </c>
      <c r="Z1328">
        <v>2</v>
      </c>
      <c r="AA1328">
        <v>21</v>
      </c>
      <c r="AB1328">
        <v>2</v>
      </c>
      <c r="AC1328">
        <v>31</v>
      </c>
      <c r="AD1328">
        <f t="shared" si="225"/>
        <v>3596</v>
      </c>
      <c r="AE1328" s="5">
        <f t="shared" si="226"/>
        <v>0.99888888888888894</v>
      </c>
      <c r="AF1328" s="5">
        <f t="shared" si="227"/>
        <v>7.0011111111111113</v>
      </c>
      <c r="AG1328" s="5">
        <f t="shared" si="228"/>
        <v>0.16666666666666666</v>
      </c>
      <c r="AH1328" s="5">
        <f t="shared" si="229"/>
        <v>0.66666666666666663</v>
      </c>
      <c r="AI1328" s="5">
        <f t="shared" si="230"/>
        <v>8.324074074074074E-2</v>
      </c>
    </row>
    <row r="1329" spans="2:35" x14ac:dyDescent="0.3">
      <c r="B1329">
        <v>54875</v>
      </c>
      <c r="C1329" s="7">
        <v>44328</v>
      </c>
      <c r="D1329" s="6">
        <f t="shared" si="223"/>
        <v>2021</v>
      </c>
      <c r="E1329" s="4" t="str">
        <f t="shared" si="220"/>
        <v>Q2-2021</v>
      </c>
      <c r="F1329" s="4" t="str">
        <f t="shared" si="221"/>
        <v>May</v>
      </c>
      <c r="G1329" s="6">
        <f t="shared" si="224"/>
        <v>20</v>
      </c>
      <c r="H1329" s="4" t="str">
        <f t="shared" si="222"/>
        <v>Wednesday</v>
      </c>
      <c r="I1329">
        <v>2</v>
      </c>
      <c r="J1329">
        <v>14</v>
      </c>
      <c r="K1329">
        <v>25</v>
      </c>
      <c r="L1329">
        <v>1</v>
      </c>
      <c r="M1329">
        <v>19</v>
      </c>
      <c r="N1329">
        <v>13</v>
      </c>
      <c r="O1329">
        <v>14</v>
      </c>
      <c r="P1329">
        <v>8</v>
      </c>
      <c r="Q1329">
        <v>38</v>
      </c>
      <c r="R1329">
        <v>12</v>
      </c>
      <c r="S1329">
        <v>14</v>
      </c>
      <c r="T1329">
        <v>20</v>
      </c>
      <c r="U1329">
        <v>132</v>
      </c>
      <c r="V1329">
        <v>9</v>
      </c>
      <c r="W1329">
        <v>15</v>
      </c>
      <c r="X1329">
        <v>2</v>
      </c>
      <c r="Y1329">
        <v>23</v>
      </c>
      <c r="Z1329">
        <v>1</v>
      </c>
      <c r="AA1329">
        <v>19</v>
      </c>
      <c r="AB1329">
        <v>1</v>
      </c>
      <c r="AC1329">
        <v>90</v>
      </c>
      <c r="AD1329">
        <f t="shared" si="225"/>
        <v>2994</v>
      </c>
      <c r="AE1329" s="5">
        <f t="shared" si="226"/>
        <v>0.83166666666666667</v>
      </c>
      <c r="AF1329" s="5">
        <f t="shared" si="227"/>
        <v>7.168333333333333</v>
      </c>
      <c r="AG1329" s="5">
        <f t="shared" si="228"/>
        <v>7.6923076923076927E-2</v>
      </c>
      <c r="AH1329" s="5">
        <f t="shared" si="229"/>
        <v>0.69230769230769229</v>
      </c>
      <c r="AI1329" s="5">
        <f t="shared" si="230"/>
        <v>6.3974358974358977E-2</v>
      </c>
    </row>
    <row r="1330" spans="2:35" x14ac:dyDescent="0.3">
      <c r="B1330">
        <v>54876</v>
      </c>
      <c r="C1330" s="7">
        <v>44329</v>
      </c>
      <c r="D1330" s="6">
        <f t="shared" si="223"/>
        <v>2021</v>
      </c>
      <c r="E1330" s="4" t="str">
        <f t="shared" si="220"/>
        <v>Q2-2021</v>
      </c>
      <c r="F1330" s="4" t="str">
        <f t="shared" si="221"/>
        <v>May</v>
      </c>
      <c r="G1330" s="6">
        <f t="shared" si="224"/>
        <v>20</v>
      </c>
      <c r="H1330" s="4" t="str">
        <f t="shared" si="222"/>
        <v>Thursday</v>
      </c>
      <c r="I1330">
        <v>1</v>
      </c>
      <c r="J1330">
        <v>14</v>
      </c>
      <c r="K1330">
        <v>43</v>
      </c>
      <c r="L1330">
        <v>1</v>
      </c>
      <c r="M1330">
        <v>44</v>
      </c>
      <c r="N1330">
        <v>13</v>
      </c>
      <c r="O1330">
        <v>22</v>
      </c>
      <c r="P1330">
        <v>8</v>
      </c>
      <c r="Q1330">
        <v>57</v>
      </c>
      <c r="R1330">
        <v>22</v>
      </c>
      <c r="S1330">
        <v>14</v>
      </c>
      <c r="T1330">
        <v>26</v>
      </c>
      <c r="U1330">
        <v>212</v>
      </c>
      <c r="V1330">
        <v>9</v>
      </c>
      <c r="W1330">
        <v>23</v>
      </c>
      <c r="X1330">
        <v>0</v>
      </c>
      <c r="Y1330">
        <v>20</v>
      </c>
      <c r="Z1330">
        <v>2</v>
      </c>
      <c r="AA1330">
        <v>21</v>
      </c>
      <c r="AB1330">
        <v>2</v>
      </c>
      <c r="AC1330">
        <v>47</v>
      </c>
      <c r="AD1330">
        <f t="shared" si="225"/>
        <v>4471</v>
      </c>
      <c r="AE1330" s="5">
        <f t="shared" si="226"/>
        <v>1.2419444444444445</v>
      </c>
      <c r="AF1330" s="5">
        <f t="shared" si="227"/>
        <v>6.7580555555555559</v>
      </c>
      <c r="AG1330" s="5">
        <f t="shared" si="228"/>
        <v>0.15384615384615385</v>
      </c>
      <c r="AH1330" s="5">
        <f t="shared" si="229"/>
        <v>0.69230769230769229</v>
      </c>
      <c r="AI1330" s="5">
        <f t="shared" si="230"/>
        <v>9.5534188034188033E-2</v>
      </c>
    </row>
    <row r="1331" spans="2:35" x14ac:dyDescent="0.3">
      <c r="B1331">
        <v>54877</v>
      </c>
      <c r="C1331" s="7">
        <v>44329</v>
      </c>
      <c r="D1331" s="6">
        <f t="shared" si="223"/>
        <v>2021</v>
      </c>
      <c r="E1331" s="4" t="str">
        <f t="shared" si="220"/>
        <v>Q2-2021</v>
      </c>
      <c r="F1331" s="4" t="str">
        <f t="shared" si="221"/>
        <v>May</v>
      </c>
      <c r="G1331" s="6">
        <f t="shared" si="224"/>
        <v>20</v>
      </c>
      <c r="H1331" s="4" t="str">
        <f t="shared" si="222"/>
        <v>Thursday</v>
      </c>
      <c r="I1331">
        <v>2</v>
      </c>
      <c r="J1331">
        <v>15</v>
      </c>
      <c r="K1331">
        <v>41</v>
      </c>
      <c r="L1331">
        <v>2</v>
      </c>
      <c r="M1331">
        <v>36</v>
      </c>
      <c r="N1331">
        <v>13</v>
      </c>
      <c r="O1331">
        <v>19</v>
      </c>
      <c r="P1331">
        <v>9</v>
      </c>
      <c r="Q1331">
        <v>85</v>
      </c>
      <c r="R1331">
        <v>25</v>
      </c>
      <c r="S1331">
        <v>12</v>
      </c>
      <c r="T1331">
        <v>20</v>
      </c>
      <c r="U1331">
        <v>249</v>
      </c>
      <c r="V1331">
        <v>8</v>
      </c>
      <c r="W1331">
        <v>14</v>
      </c>
      <c r="X1331">
        <v>2</v>
      </c>
      <c r="Y1331">
        <v>26</v>
      </c>
      <c r="Z1331">
        <v>2</v>
      </c>
      <c r="AA1331">
        <v>11</v>
      </c>
      <c r="AB1331">
        <v>2</v>
      </c>
      <c r="AC1331">
        <v>90</v>
      </c>
      <c r="AD1331">
        <f t="shared" si="225"/>
        <v>5131</v>
      </c>
      <c r="AE1331" s="5">
        <f t="shared" si="226"/>
        <v>1.4252777777777779</v>
      </c>
      <c r="AF1331" s="5">
        <f t="shared" si="227"/>
        <v>6.5747222222222224</v>
      </c>
      <c r="AG1331" s="5">
        <f t="shared" si="228"/>
        <v>0.15384615384615385</v>
      </c>
      <c r="AH1331" s="5">
        <f t="shared" si="229"/>
        <v>0.61538461538461542</v>
      </c>
      <c r="AI1331" s="5">
        <f t="shared" si="230"/>
        <v>0.10963675213675214</v>
      </c>
    </row>
    <row r="1332" spans="2:35" x14ac:dyDescent="0.3">
      <c r="B1332">
        <v>54878</v>
      </c>
      <c r="C1332" s="7">
        <v>44330</v>
      </c>
      <c r="D1332" s="6">
        <f t="shared" si="223"/>
        <v>2021</v>
      </c>
      <c r="E1332" s="4" t="str">
        <f t="shared" si="220"/>
        <v>Q2-2021</v>
      </c>
      <c r="F1332" s="4" t="str">
        <f t="shared" si="221"/>
        <v>May</v>
      </c>
      <c r="G1332" s="6">
        <f t="shared" si="224"/>
        <v>20</v>
      </c>
      <c r="H1332" s="4" t="str">
        <f t="shared" si="222"/>
        <v>Friday</v>
      </c>
      <c r="I1332">
        <v>1</v>
      </c>
      <c r="J1332">
        <v>14</v>
      </c>
      <c r="K1332">
        <v>32</v>
      </c>
      <c r="L1332">
        <v>1</v>
      </c>
      <c r="M1332">
        <v>37</v>
      </c>
      <c r="N1332">
        <v>13</v>
      </c>
      <c r="O1332">
        <v>11</v>
      </c>
      <c r="P1332">
        <v>9</v>
      </c>
      <c r="Q1332">
        <v>87</v>
      </c>
      <c r="R1332">
        <v>24</v>
      </c>
      <c r="S1332">
        <v>13</v>
      </c>
      <c r="T1332">
        <v>23</v>
      </c>
      <c r="U1332">
        <v>249</v>
      </c>
      <c r="V1332">
        <v>8</v>
      </c>
      <c r="W1332">
        <v>21</v>
      </c>
      <c r="X1332">
        <v>0</v>
      </c>
      <c r="Y1332">
        <v>24</v>
      </c>
      <c r="Z1332">
        <v>2</v>
      </c>
      <c r="AA1332">
        <v>15</v>
      </c>
      <c r="AB1332">
        <v>2</v>
      </c>
      <c r="AC1332">
        <v>57</v>
      </c>
      <c r="AD1332">
        <f t="shared" si="225"/>
        <v>5039</v>
      </c>
      <c r="AE1332" s="5">
        <f t="shared" si="226"/>
        <v>1.3997222222222223</v>
      </c>
      <c r="AF1332" s="5">
        <f t="shared" si="227"/>
        <v>6.6002777777777775</v>
      </c>
      <c r="AG1332" s="5">
        <f t="shared" si="228"/>
        <v>0.15384615384615385</v>
      </c>
      <c r="AH1332" s="5">
        <f t="shared" si="229"/>
        <v>0.61538461538461542</v>
      </c>
      <c r="AI1332" s="5">
        <f t="shared" si="230"/>
        <v>0.10767094017094017</v>
      </c>
    </row>
    <row r="1333" spans="2:35" x14ac:dyDescent="0.3">
      <c r="B1333">
        <v>54879</v>
      </c>
      <c r="C1333" s="7">
        <v>44330</v>
      </c>
      <c r="D1333" s="6">
        <f t="shared" si="223"/>
        <v>2021</v>
      </c>
      <c r="E1333" s="4" t="str">
        <f t="shared" si="220"/>
        <v>Q2-2021</v>
      </c>
      <c r="F1333" s="4" t="str">
        <f t="shared" si="221"/>
        <v>May</v>
      </c>
      <c r="G1333" s="6">
        <f t="shared" si="224"/>
        <v>20</v>
      </c>
      <c r="H1333" s="4" t="str">
        <f t="shared" si="222"/>
        <v>Friday</v>
      </c>
      <c r="I1333">
        <v>2</v>
      </c>
      <c r="J1333">
        <v>15</v>
      </c>
      <c r="K1333">
        <v>44</v>
      </c>
      <c r="L1333">
        <v>2</v>
      </c>
      <c r="M1333">
        <v>30</v>
      </c>
      <c r="N1333">
        <v>13</v>
      </c>
      <c r="O1333">
        <v>29</v>
      </c>
      <c r="P1333">
        <v>9</v>
      </c>
      <c r="Q1333">
        <v>40</v>
      </c>
      <c r="R1333">
        <v>24</v>
      </c>
      <c r="S1333">
        <v>13</v>
      </c>
      <c r="T1333">
        <v>19</v>
      </c>
      <c r="U1333">
        <v>270</v>
      </c>
      <c r="V1333">
        <v>8</v>
      </c>
      <c r="W1333">
        <v>11</v>
      </c>
      <c r="X1333">
        <v>1</v>
      </c>
      <c r="Y1333">
        <v>24</v>
      </c>
      <c r="Z1333">
        <v>2</v>
      </c>
      <c r="AA1333">
        <v>18</v>
      </c>
      <c r="AB1333">
        <v>2</v>
      </c>
      <c r="AC1333">
        <v>66</v>
      </c>
      <c r="AD1333">
        <f t="shared" si="225"/>
        <v>5039</v>
      </c>
      <c r="AE1333" s="5">
        <f t="shared" si="226"/>
        <v>1.3997222222222223</v>
      </c>
      <c r="AF1333" s="5">
        <f t="shared" si="227"/>
        <v>6.6002777777777775</v>
      </c>
      <c r="AG1333" s="5">
        <f t="shared" si="228"/>
        <v>0.15384615384615385</v>
      </c>
      <c r="AH1333" s="5">
        <f t="shared" si="229"/>
        <v>0.61538461538461542</v>
      </c>
      <c r="AI1333" s="5">
        <f t="shared" si="230"/>
        <v>0.10767094017094017</v>
      </c>
    </row>
    <row r="1334" spans="2:35" x14ac:dyDescent="0.3">
      <c r="B1334">
        <v>54880</v>
      </c>
      <c r="C1334" s="7">
        <v>44331</v>
      </c>
      <c r="D1334" s="6">
        <f t="shared" si="223"/>
        <v>2021</v>
      </c>
      <c r="E1334" s="4" t="str">
        <f t="shared" si="220"/>
        <v>Q2-2021</v>
      </c>
      <c r="F1334" s="4" t="str">
        <f t="shared" si="221"/>
        <v>May</v>
      </c>
      <c r="G1334" s="6">
        <f t="shared" si="224"/>
        <v>20</v>
      </c>
      <c r="H1334" s="4" t="str">
        <f t="shared" si="222"/>
        <v>Saturday</v>
      </c>
      <c r="I1334">
        <v>1</v>
      </c>
      <c r="J1334">
        <v>14</v>
      </c>
      <c r="K1334">
        <v>38</v>
      </c>
      <c r="L1334">
        <v>1</v>
      </c>
      <c r="M1334">
        <v>25</v>
      </c>
      <c r="N1334">
        <v>13</v>
      </c>
      <c r="O1334">
        <v>13</v>
      </c>
      <c r="P1334">
        <v>9</v>
      </c>
      <c r="Q1334">
        <v>74</v>
      </c>
      <c r="R1334">
        <v>23</v>
      </c>
      <c r="S1334">
        <v>13</v>
      </c>
      <c r="T1334">
        <v>25</v>
      </c>
      <c r="U1334">
        <v>308</v>
      </c>
      <c r="V1334">
        <v>9</v>
      </c>
      <c r="W1334">
        <v>10</v>
      </c>
      <c r="X1334">
        <v>1</v>
      </c>
      <c r="Y1334">
        <v>22</v>
      </c>
      <c r="Z1334">
        <v>1</v>
      </c>
      <c r="AA1334">
        <v>24</v>
      </c>
      <c r="AB1334">
        <v>1</v>
      </c>
      <c r="AC1334">
        <v>39</v>
      </c>
      <c r="AD1334">
        <f t="shared" si="225"/>
        <v>5600</v>
      </c>
      <c r="AE1334" s="5">
        <f t="shared" si="226"/>
        <v>1.5555555555555556</v>
      </c>
      <c r="AF1334" s="5">
        <f t="shared" si="227"/>
        <v>6.4444444444444446</v>
      </c>
      <c r="AG1334" s="5">
        <f t="shared" si="228"/>
        <v>7.6923076923076927E-2</v>
      </c>
      <c r="AH1334" s="5">
        <f t="shared" si="229"/>
        <v>0.69230769230769229</v>
      </c>
      <c r="AI1334" s="5">
        <f t="shared" si="230"/>
        <v>0.11965811965811966</v>
      </c>
    </row>
    <row r="1335" spans="2:35" x14ac:dyDescent="0.3">
      <c r="B1335">
        <v>54881</v>
      </c>
      <c r="C1335" s="7">
        <v>44333</v>
      </c>
      <c r="D1335" s="6">
        <f t="shared" si="223"/>
        <v>2021</v>
      </c>
      <c r="E1335" s="4" t="str">
        <f t="shared" si="220"/>
        <v>Q2-2021</v>
      </c>
      <c r="F1335" s="4" t="str">
        <f t="shared" si="221"/>
        <v>May</v>
      </c>
      <c r="G1335" s="6">
        <f t="shared" si="224"/>
        <v>21</v>
      </c>
      <c r="H1335" s="4" t="str">
        <f t="shared" si="222"/>
        <v>Monday</v>
      </c>
      <c r="I1335">
        <v>1</v>
      </c>
      <c r="J1335">
        <v>14</v>
      </c>
      <c r="K1335">
        <v>30</v>
      </c>
      <c r="L1335">
        <v>1</v>
      </c>
      <c r="M1335">
        <v>37</v>
      </c>
      <c r="N1335">
        <v>13</v>
      </c>
      <c r="O1335">
        <v>20</v>
      </c>
      <c r="P1335">
        <v>8</v>
      </c>
      <c r="Q1335">
        <v>62</v>
      </c>
      <c r="R1335">
        <v>11</v>
      </c>
      <c r="S1335">
        <v>14</v>
      </c>
      <c r="T1335">
        <v>21</v>
      </c>
      <c r="U1335">
        <v>225</v>
      </c>
      <c r="V1335">
        <v>8</v>
      </c>
      <c r="W1335">
        <v>13</v>
      </c>
      <c r="X1335">
        <v>1</v>
      </c>
      <c r="Y1335">
        <v>24</v>
      </c>
      <c r="Z1335">
        <v>2</v>
      </c>
      <c r="AA1335">
        <v>20</v>
      </c>
      <c r="AB1335">
        <v>2</v>
      </c>
      <c r="AC1335">
        <v>69</v>
      </c>
      <c r="AD1335">
        <f t="shared" si="225"/>
        <v>4497</v>
      </c>
      <c r="AE1335" s="5">
        <f t="shared" si="226"/>
        <v>1.2491666666666668</v>
      </c>
      <c r="AF1335" s="5">
        <f t="shared" si="227"/>
        <v>6.7508333333333335</v>
      </c>
      <c r="AG1335" s="5">
        <f t="shared" si="228"/>
        <v>0.15384615384615385</v>
      </c>
      <c r="AH1335" s="5">
        <f t="shared" si="229"/>
        <v>0.61538461538461542</v>
      </c>
      <c r="AI1335" s="5">
        <f t="shared" si="230"/>
        <v>9.6089743589743593E-2</v>
      </c>
    </row>
    <row r="1336" spans="2:35" x14ac:dyDescent="0.3">
      <c r="B1336">
        <v>54882</v>
      </c>
      <c r="C1336" s="7">
        <v>44333</v>
      </c>
      <c r="D1336" s="6">
        <f t="shared" si="223"/>
        <v>2021</v>
      </c>
      <c r="E1336" s="4" t="str">
        <f t="shared" si="220"/>
        <v>Q2-2021</v>
      </c>
      <c r="F1336" s="4" t="str">
        <f t="shared" si="221"/>
        <v>May</v>
      </c>
      <c r="G1336" s="6">
        <f t="shared" si="224"/>
        <v>21</v>
      </c>
      <c r="H1336" s="4" t="str">
        <f t="shared" si="222"/>
        <v>Monday</v>
      </c>
      <c r="I1336">
        <v>2</v>
      </c>
      <c r="J1336">
        <v>14</v>
      </c>
      <c r="K1336">
        <v>17</v>
      </c>
      <c r="L1336">
        <v>1</v>
      </c>
      <c r="M1336">
        <v>40</v>
      </c>
      <c r="N1336">
        <v>13</v>
      </c>
      <c r="O1336">
        <v>13</v>
      </c>
      <c r="P1336">
        <v>10</v>
      </c>
      <c r="Q1336">
        <v>33</v>
      </c>
      <c r="R1336">
        <v>26</v>
      </c>
      <c r="S1336">
        <v>13</v>
      </c>
      <c r="T1336">
        <v>19</v>
      </c>
      <c r="U1336">
        <v>194</v>
      </c>
      <c r="V1336">
        <v>9</v>
      </c>
      <c r="W1336">
        <v>20</v>
      </c>
      <c r="X1336">
        <v>2</v>
      </c>
      <c r="Y1336">
        <v>21</v>
      </c>
      <c r="Z1336">
        <v>2</v>
      </c>
      <c r="AA1336">
        <v>29</v>
      </c>
      <c r="AB1336">
        <v>2</v>
      </c>
      <c r="AC1336">
        <v>88</v>
      </c>
      <c r="AD1336">
        <f t="shared" si="225"/>
        <v>3971</v>
      </c>
      <c r="AE1336" s="5">
        <f t="shared" si="226"/>
        <v>1.1030555555555555</v>
      </c>
      <c r="AF1336" s="5">
        <f t="shared" si="227"/>
        <v>6.8969444444444443</v>
      </c>
      <c r="AG1336" s="5">
        <f t="shared" si="228"/>
        <v>0.15384615384615385</v>
      </c>
      <c r="AH1336" s="5">
        <f t="shared" si="229"/>
        <v>0.69230769230769229</v>
      </c>
      <c r="AI1336" s="5">
        <f t="shared" si="230"/>
        <v>8.4850427350427346E-2</v>
      </c>
    </row>
    <row r="1337" spans="2:35" x14ac:dyDescent="0.3">
      <c r="B1337">
        <v>54883</v>
      </c>
      <c r="C1337" s="7">
        <v>44334</v>
      </c>
      <c r="D1337" s="6">
        <f t="shared" si="223"/>
        <v>2021</v>
      </c>
      <c r="E1337" s="4" t="str">
        <f t="shared" si="220"/>
        <v>Q2-2021</v>
      </c>
      <c r="F1337" s="4" t="str">
        <f t="shared" si="221"/>
        <v>May</v>
      </c>
      <c r="G1337" s="6">
        <f t="shared" si="224"/>
        <v>21</v>
      </c>
      <c r="H1337" s="4" t="str">
        <f t="shared" si="222"/>
        <v>Tuesday</v>
      </c>
      <c r="I1337">
        <v>1</v>
      </c>
      <c r="J1337">
        <v>14</v>
      </c>
      <c r="K1337">
        <v>42</v>
      </c>
      <c r="L1337">
        <v>1</v>
      </c>
      <c r="M1337">
        <v>27</v>
      </c>
      <c r="N1337">
        <v>13</v>
      </c>
      <c r="O1337">
        <v>27</v>
      </c>
      <c r="P1337">
        <v>9</v>
      </c>
      <c r="Q1337">
        <v>78</v>
      </c>
      <c r="R1337">
        <v>20</v>
      </c>
      <c r="S1337">
        <v>12</v>
      </c>
      <c r="T1337">
        <v>26</v>
      </c>
      <c r="U1337">
        <v>104</v>
      </c>
      <c r="V1337">
        <v>9</v>
      </c>
      <c r="W1337">
        <v>12</v>
      </c>
      <c r="X1337">
        <v>0</v>
      </c>
      <c r="Y1337">
        <v>22</v>
      </c>
      <c r="Z1337">
        <v>1</v>
      </c>
      <c r="AA1337">
        <v>17</v>
      </c>
      <c r="AB1337">
        <v>1</v>
      </c>
      <c r="AC1337">
        <v>61</v>
      </c>
      <c r="AD1337">
        <f t="shared" si="225"/>
        <v>3165</v>
      </c>
      <c r="AE1337" s="5">
        <f t="shared" si="226"/>
        <v>0.87916666666666665</v>
      </c>
      <c r="AF1337" s="5">
        <f t="shared" si="227"/>
        <v>7.1208333333333336</v>
      </c>
      <c r="AG1337" s="5">
        <f t="shared" si="228"/>
        <v>7.6923076923076927E-2</v>
      </c>
      <c r="AH1337" s="5">
        <f t="shared" si="229"/>
        <v>0.69230769230769229</v>
      </c>
      <c r="AI1337" s="5">
        <f t="shared" si="230"/>
        <v>6.7628205128205124E-2</v>
      </c>
    </row>
    <row r="1338" spans="2:35" x14ac:dyDescent="0.3">
      <c r="B1338">
        <v>54884</v>
      </c>
      <c r="C1338" s="7">
        <v>44334</v>
      </c>
      <c r="D1338" s="6">
        <f t="shared" si="223"/>
        <v>2021</v>
      </c>
      <c r="E1338" s="4" t="str">
        <f t="shared" si="220"/>
        <v>Q2-2021</v>
      </c>
      <c r="F1338" s="4" t="str">
        <f t="shared" si="221"/>
        <v>May</v>
      </c>
      <c r="G1338" s="6">
        <f t="shared" si="224"/>
        <v>21</v>
      </c>
      <c r="H1338" s="4" t="str">
        <f t="shared" si="222"/>
        <v>Tuesday</v>
      </c>
      <c r="I1338">
        <v>2</v>
      </c>
      <c r="J1338">
        <v>15</v>
      </c>
      <c r="K1338">
        <v>20</v>
      </c>
      <c r="L1338">
        <v>2</v>
      </c>
      <c r="M1338">
        <v>27</v>
      </c>
      <c r="N1338">
        <v>13</v>
      </c>
      <c r="O1338">
        <v>18</v>
      </c>
      <c r="P1338">
        <v>10</v>
      </c>
      <c r="Q1338">
        <v>35</v>
      </c>
      <c r="R1338">
        <v>21</v>
      </c>
      <c r="S1338">
        <v>12</v>
      </c>
      <c r="T1338">
        <v>20</v>
      </c>
      <c r="U1338">
        <v>120</v>
      </c>
      <c r="V1338">
        <v>8</v>
      </c>
      <c r="W1338">
        <v>19</v>
      </c>
      <c r="X1338">
        <v>1</v>
      </c>
      <c r="Y1338">
        <v>24</v>
      </c>
      <c r="Z1338">
        <v>1</v>
      </c>
      <c r="AA1338">
        <v>28</v>
      </c>
      <c r="AB1338">
        <v>1</v>
      </c>
      <c r="AC1338">
        <v>63</v>
      </c>
      <c r="AD1338">
        <f t="shared" si="225"/>
        <v>2890</v>
      </c>
      <c r="AE1338" s="5">
        <f t="shared" si="226"/>
        <v>0.80277777777777781</v>
      </c>
      <c r="AF1338" s="5">
        <f t="shared" si="227"/>
        <v>7.197222222222222</v>
      </c>
      <c r="AG1338" s="5">
        <f t="shared" si="228"/>
        <v>7.6923076923076927E-2</v>
      </c>
      <c r="AH1338" s="5">
        <f t="shared" si="229"/>
        <v>0.61538461538461542</v>
      </c>
      <c r="AI1338" s="5">
        <f t="shared" si="230"/>
        <v>6.1752136752136755E-2</v>
      </c>
    </row>
    <row r="1339" spans="2:35" x14ac:dyDescent="0.3">
      <c r="B1339">
        <v>54885</v>
      </c>
      <c r="C1339" s="7">
        <v>44335</v>
      </c>
      <c r="D1339" s="6">
        <f t="shared" si="223"/>
        <v>2021</v>
      </c>
      <c r="E1339" s="4" t="str">
        <f t="shared" si="220"/>
        <v>Q2-2021</v>
      </c>
      <c r="F1339" s="4" t="str">
        <f t="shared" si="221"/>
        <v>May</v>
      </c>
      <c r="G1339" s="6">
        <f t="shared" si="224"/>
        <v>21</v>
      </c>
      <c r="H1339" s="4" t="str">
        <f t="shared" si="222"/>
        <v>Wednesday</v>
      </c>
      <c r="I1339">
        <v>1</v>
      </c>
      <c r="J1339">
        <v>15</v>
      </c>
      <c r="K1339">
        <v>29</v>
      </c>
      <c r="L1339">
        <v>2</v>
      </c>
      <c r="M1339">
        <v>25</v>
      </c>
      <c r="N1339">
        <v>13</v>
      </c>
      <c r="O1339">
        <v>24</v>
      </c>
      <c r="P1339">
        <v>8</v>
      </c>
      <c r="Q1339">
        <v>76</v>
      </c>
      <c r="R1339">
        <v>22</v>
      </c>
      <c r="S1339">
        <v>14</v>
      </c>
      <c r="T1339">
        <v>25</v>
      </c>
      <c r="U1339">
        <v>309</v>
      </c>
      <c r="V1339">
        <v>9</v>
      </c>
      <c r="W1339">
        <v>17</v>
      </c>
      <c r="X1339">
        <v>0</v>
      </c>
      <c r="Y1339">
        <v>22</v>
      </c>
      <c r="Z1339">
        <v>1</v>
      </c>
      <c r="AA1339">
        <v>29</v>
      </c>
      <c r="AB1339">
        <v>1</v>
      </c>
      <c r="AC1339">
        <v>66</v>
      </c>
      <c r="AD1339">
        <f t="shared" si="225"/>
        <v>5802</v>
      </c>
      <c r="AE1339" s="5">
        <f t="shared" si="226"/>
        <v>1.6116666666666666</v>
      </c>
      <c r="AF1339" s="5">
        <f t="shared" si="227"/>
        <v>6.3883333333333336</v>
      </c>
      <c r="AG1339" s="5">
        <f t="shared" si="228"/>
        <v>7.6923076923076927E-2</v>
      </c>
      <c r="AH1339" s="5">
        <f t="shared" si="229"/>
        <v>0.69230769230769229</v>
      </c>
      <c r="AI1339" s="5">
        <f t="shared" si="230"/>
        <v>0.12397435897435896</v>
      </c>
    </row>
    <row r="1340" spans="2:35" x14ac:dyDescent="0.3">
      <c r="B1340">
        <v>54886</v>
      </c>
      <c r="C1340" s="7">
        <v>44335</v>
      </c>
      <c r="D1340" s="6">
        <f t="shared" si="223"/>
        <v>2021</v>
      </c>
      <c r="E1340" s="4" t="str">
        <f t="shared" si="220"/>
        <v>Q2-2021</v>
      </c>
      <c r="F1340" s="4" t="str">
        <f t="shared" si="221"/>
        <v>May</v>
      </c>
      <c r="G1340" s="6">
        <f t="shared" si="224"/>
        <v>21</v>
      </c>
      <c r="H1340" s="4" t="str">
        <f t="shared" si="222"/>
        <v>Wednesday</v>
      </c>
      <c r="I1340">
        <v>2</v>
      </c>
      <c r="J1340">
        <v>14</v>
      </c>
      <c r="K1340">
        <v>20</v>
      </c>
      <c r="L1340">
        <v>1</v>
      </c>
      <c r="M1340">
        <v>36</v>
      </c>
      <c r="N1340">
        <v>13</v>
      </c>
      <c r="O1340">
        <v>10</v>
      </c>
      <c r="P1340">
        <v>10</v>
      </c>
      <c r="Q1340">
        <v>42</v>
      </c>
      <c r="R1340">
        <v>26</v>
      </c>
      <c r="S1340">
        <v>12</v>
      </c>
      <c r="T1340">
        <v>22</v>
      </c>
      <c r="U1340">
        <v>265</v>
      </c>
      <c r="V1340">
        <v>9</v>
      </c>
      <c r="W1340">
        <v>21</v>
      </c>
      <c r="X1340">
        <v>1</v>
      </c>
      <c r="Y1340">
        <v>25</v>
      </c>
      <c r="Z1340">
        <v>2</v>
      </c>
      <c r="AA1340">
        <v>23</v>
      </c>
      <c r="AB1340">
        <v>2</v>
      </c>
      <c r="AC1340">
        <v>31</v>
      </c>
      <c r="AD1340">
        <f t="shared" si="225"/>
        <v>4837</v>
      </c>
      <c r="AE1340" s="5">
        <f t="shared" si="226"/>
        <v>1.3436111111111111</v>
      </c>
      <c r="AF1340" s="5">
        <f t="shared" si="227"/>
        <v>6.6563888888888894</v>
      </c>
      <c r="AG1340" s="5">
        <f t="shared" si="228"/>
        <v>0.15384615384615385</v>
      </c>
      <c r="AH1340" s="5">
        <f t="shared" si="229"/>
        <v>0.69230769230769229</v>
      </c>
      <c r="AI1340" s="5">
        <f t="shared" si="230"/>
        <v>0.10335470085470086</v>
      </c>
    </row>
    <row r="1341" spans="2:35" x14ac:dyDescent="0.3">
      <c r="B1341">
        <v>54887</v>
      </c>
      <c r="C1341" s="7">
        <v>44336</v>
      </c>
      <c r="D1341" s="6">
        <f t="shared" si="223"/>
        <v>2021</v>
      </c>
      <c r="E1341" s="4" t="str">
        <f t="shared" si="220"/>
        <v>Q2-2021</v>
      </c>
      <c r="F1341" s="4" t="str">
        <f t="shared" si="221"/>
        <v>May</v>
      </c>
      <c r="G1341" s="6">
        <f t="shared" si="224"/>
        <v>21</v>
      </c>
      <c r="H1341" s="4" t="str">
        <f t="shared" si="222"/>
        <v>Thursday</v>
      </c>
      <c r="I1341">
        <v>1</v>
      </c>
      <c r="J1341">
        <v>15</v>
      </c>
      <c r="K1341">
        <v>41</v>
      </c>
      <c r="L1341">
        <v>2</v>
      </c>
      <c r="M1341">
        <v>35</v>
      </c>
      <c r="N1341">
        <v>13</v>
      </c>
      <c r="O1341">
        <v>17</v>
      </c>
      <c r="P1341">
        <v>9</v>
      </c>
      <c r="Q1341">
        <v>67</v>
      </c>
      <c r="R1341">
        <v>24</v>
      </c>
      <c r="S1341">
        <v>13</v>
      </c>
      <c r="T1341">
        <v>25</v>
      </c>
      <c r="U1341">
        <v>232</v>
      </c>
      <c r="V1341">
        <v>8</v>
      </c>
      <c r="W1341">
        <v>19</v>
      </c>
      <c r="X1341">
        <v>0</v>
      </c>
      <c r="Y1341">
        <v>23</v>
      </c>
      <c r="Z1341">
        <v>2</v>
      </c>
      <c r="AA1341">
        <v>15</v>
      </c>
      <c r="AB1341">
        <v>2</v>
      </c>
      <c r="AC1341">
        <v>61</v>
      </c>
      <c r="AD1341">
        <f t="shared" si="225"/>
        <v>4734</v>
      </c>
      <c r="AE1341" s="5">
        <f t="shared" si="226"/>
        <v>1.3149999999999999</v>
      </c>
      <c r="AF1341" s="5">
        <f t="shared" si="227"/>
        <v>6.6850000000000005</v>
      </c>
      <c r="AG1341" s="5">
        <f t="shared" si="228"/>
        <v>0.15384615384615385</v>
      </c>
      <c r="AH1341" s="5">
        <f t="shared" si="229"/>
        <v>0.61538461538461542</v>
      </c>
      <c r="AI1341" s="5">
        <f t="shared" si="230"/>
        <v>0.10115384615384615</v>
      </c>
    </row>
    <row r="1342" spans="2:35" x14ac:dyDescent="0.3">
      <c r="B1342">
        <v>54888</v>
      </c>
      <c r="C1342" s="7">
        <v>44336</v>
      </c>
      <c r="D1342" s="6">
        <f t="shared" si="223"/>
        <v>2021</v>
      </c>
      <c r="E1342" s="4" t="str">
        <f t="shared" si="220"/>
        <v>Q2-2021</v>
      </c>
      <c r="F1342" s="4" t="str">
        <f t="shared" si="221"/>
        <v>May</v>
      </c>
      <c r="G1342" s="6">
        <f t="shared" si="224"/>
        <v>21</v>
      </c>
      <c r="H1342" s="4" t="str">
        <f t="shared" si="222"/>
        <v>Thursday</v>
      </c>
      <c r="I1342">
        <v>2</v>
      </c>
      <c r="J1342">
        <v>13</v>
      </c>
      <c r="K1342">
        <v>25</v>
      </c>
      <c r="L1342">
        <v>1</v>
      </c>
      <c r="M1342">
        <v>27</v>
      </c>
      <c r="N1342">
        <v>12</v>
      </c>
      <c r="O1342">
        <v>25</v>
      </c>
      <c r="P1342">
        <v>10</v>
      </c>
      <c r="Q1342">
        <v>65</v>
      </c>
      <c r="R1342">
        <v>18</v>
      </c>
      <c r="S1342">
        <v>13</v>
      </c>
      <c r="T1342">
        <v>21</v>
      </c>
      <c r="U1342">
        <v>252</v>
      </c>
      <c r="V1342">
        <v>9</v>
      </c>
      <c r="W1342">
        <v>25</v>
      </c>
      <c r="X1342">
        <v>2</v>
      </c>
      <c r="Y1342">
        <v>25</v>
      </c>
      <c r="Z1342">
        <v>2</v>
      </c>
      <c r="AA1342">
        <v>15</v>
      </c>
      <c r="AB1342">
        <v>2</v>
      </c>
      <c r="AC1342">
        <v>63</v>
      </c>
      <c r="AD1342">
        <f t="shared" si="225"/>
        <v>4849</v>
      </c>
      <c r="AE1342" s="5">
        <f t="shared" si="226"/>
        <v>1.3469444444444445</v>
      </c>
      <c r="AF1342" s="5">
        <f t="shared" si="227"/>
        <v>6.6530555555555555</v>
      </c>
      <c r="AG1342" s="5">
        <f t="shared" si="228"/>
        <v>0.16666666666666666</v>
      </c>
      <c r="AH1342" s="5">
        <f t="shared" si="229"/>
        <v>0.75</v>
      </c>
      <c r="AI1342" s="5">
        <f t="shared" si="230"/>
        <v>0.11224537037037037</v>
      </c>
    </row>
    <row r="1343" spans="2:35" x14ac:dyDescent="0.3">
      <c r="B1343">
        <v>54889</v>
      </c>
      <c r="C1343" s="7">
        <v>44337</v>
      </c>
      <c r="D1343" s="6">
        <f t="shared" si="223"/>
        <v>2021</v>
      </c>
      <c r="E1343" s="4" t="str">
        <f t="shared" si="220"/>
        <v>Q2-2021</v>
      </c>
      <c r="F1343" s="4" t="str">
        <f t="shared" si="221"/>
        <v>May</v>
      </c>
      <c r="G1343" s="6">
        <f t="shared" si="224"/>
        <v>21</v>
      </c>
      <c r="H1343" s="4" t="str">
        <f t="shared" si="222"/>
        <v>Friday</v>
      </c>
      <c r="I1343">
        <v>1</v>
      </c>
      <c r="J1343">
        <v>14</v>
      </c>
      <c r="K1343">
        <v>28</v>
      </c>
      <c r="L1343">
        <v>1</v>
      </c>
      <c r="M1343">
        <v>17</v>
      </c>
      <c r="N1343">
        <v>13</v>
      </c>
      <c r="O1343">
        <v>21</v>
      </c>
      <c r="P1343">
        <v>8</v>
      </c>
      <c r="Q1343">
        <v>65</v>
      </c>
      <c r="R1343">
        <v>25</v>
      </c>
      <c r="S1343">
        <v>13</v>
      </c>
      <c r="T1343">
        <v>26</v>
      </c>
      <c r="U1343">
        <v>114</v>
      </c>
      <c r="V1343">
        <v>9</v>
      </c>
      <c r="W1343">
        <v>16</v>
      </c>
      <c r="X1343">
        <v>1</v>
      </c>
      <c r="Y1343">
        <v>21</v>
      </c>
      <c r="Z1343">
        <v>1</v>
      </c>
      <c r="AA1343">
        <v>20</v>
      </c>
      <c r="AB1343">
        <v>1</v>
      </c>
      <c r="AC1343">
        <v>54</v>
      </c>
      <c r="AD1343">
        <f t="shared" si="225"/>
        <v>3146</v>
      </c>
      <c r="AE1343" s="5">
        <f t="shared" si="226"/>
        <v>0.87388888888888894</v>
      </c>
      <c r="AF1343" s="5">
        <f t="shared" si="227"/>
        <v>7.1261111111111113</v>
      </c>
      <c r="AG1343" s="5">
        <f t="shared" si="228"/>
        <v>7.6923076923076927E-2</v>
      </c>
      <c r="AH1343" s="5">
        <f t="shared" si="229"/>
        <v>0.69230769230769229</v>
      </c>
      <c r="AI1343" s="5">
        <f t="shared" si="230"/>
        <v>6.7222222222222225E-2</v>
      </c>
    </row>
    <row r="1344" spans="2:35" x14ac:dyDescent="0.3">
      <c r="B1344">
        <v>54890</v>
      </c>
      <c r="C1344" s="7">
        <v>44337</v>
      </c>
      <c r="D1344" s="6">
        <f t="shared" si="223"/>
        <v>2021</v>
      </c>
      <c r="E1344" s="4" t="str">
        <f t="shared" si="220"/>
        <v>Q2-2021</v>
      </c>
      <c r="F1344" s="4" t="str">
        <f t="shared" si="221"/>
        <v>May</v>
      </c>
      <c r="G1344" s="6">
        <f t="shared" si="224"/>
        <v>21</v>
      </c>
      <c r="H1344" s="4" t="str">
        <f t="shared" si="222"/>
        <v>Friday</v>
      </c>
      <c r="I1344">
        <v>2</v>
      </c>
      <c r="J1344">
        <v>14</v>
      </c>
      <c r="K1344">
        <v>44</v>
      </c>
      <c r="L1344">
        <v>2</v>
      </c>
      <c r="M1344">
        <v>29</v>
      </c>
      <c r="N1344">
        <v>12</v>
      </c>
      <c r="O1344">
        <v>29</v>
      </c>
      <c r="P1344">
        <v>8</v>
      </c>
      <c r="Q1344">
        <v>60</v>
      </c>
      <c r="R1344">
        <v>25</v>
      </c>
      <c r="S1344">
        <v>14</v>
      </c>
      <c r="T1344">
        <v>23</v>
      </c>
      <c r="U1344">
        <v>245</v>
      </c>
      <c r="V1344">
        <v>9</v>
      </c>
      <c r="W1344">
        <v>19</v>
      </c>
      <c r="X1344">
        <v>1</v>
      </c>
      <c r="Y1344">
        <v>25</v>
      </c>
      <c r="Z1344">
        <v>2</v>
      </c>
      <c r="AA1344">
        <v>19</v>
      </c>
      <c r="AB1344">
        <v>2</v>
      </c>
      <c r="AC1344">
        <v>71</v>
      </c>
      <c r="AD1344">
        <f t="shared" si="225"/>
        <v>4688</v>
      </c>
      <c r="AE1344" s="5">
        <f t="shared" si="226"/>
        <v>1.3022222222222222</v>
      </c>
      <c r="AF1344" s="5">
        <f t="shared" si="227"/>
        <v>6.6977777777777776</v>
      </c>
      <c r="AG1344" s="5">
        <f t="shared" si="228"/>
        <v>0.16666666666666666</v>
      </c>
      <c r="AH1344" s="5">
        <f t="shared" si="229"/>
        <v>0.75</v>
      </c>
      <c r="AI1344" s="5">
        <f t="shared" si="230"/>
        <v>0.10851851851851851</v>
      </c>
    </row>
    <row r="1345" spans="2:35" x14ac:dyDescent="0.3">
      <c r="B1345">
        <v>54891</v>
      </c>
      <c r="C1345" s="7">
        <v>44338</v>
      </c>
      <c r="D1345" s="6">
        <f t="shared" si="223"/>
        <v>2021</v>
      </c>
      <c r="E1345" s="4" t="str">
        <f t="shared" si="220"/>
        <v>Q2-2021</v>
      </c>
      <c r="F1345" s="4" t="str">
        <f t="shared" si="221"/>
        <v>May</v>
      </c>
      <c r="G1345" s="6">
        <f t="shared" si="224"/>
        <v>21</v>
      </c>
      <c r="H1345" s="4" t="str">
        <f t="shared" si="222"/>
        <v>Saturday</v>
      </c>
      <c r="I1345">
        <v>1</v>
      </c>
      <c r="J1345">
        <v>14</v>
      </c>
      <c r="K1345">
        <v>41</v>
      </c>
      <c r="L1345">
        <v>1</v>
      </c>
      <c r="M1345">
        <v>17</v>
      </c>
      <c r="N1345">
        <v>13</v>
      </c>
      <c r="O1345">
        <v>20</v>
      </c>
      <c r="P1345">
        <v>10</v>
      </c>
      <c r="Q1345">
        <v>31</v>
      </c>
      <c r="R1345">
        <v>23</v>
      </c>
      <c r="S1345">
        <v>13</v>
      </c>
      <c r="T1345">
        <v>25</v>
      </c>
      <c r="U1345">
        <v>287</v>
      </c>
      <c r="V1345">
        <v>8</v>
      </c>
      <c r="W1345">
        <v>21</v>
      </c>
      <c r="X1345">
        <v>0</v>
      </c>
      <c r="Y1345">
        <v>21</v>
      </c>
      <c r="Z1345">
        <v>1</v>
      </c>
      <c r="AA1345">
        <v>17</v>
      </c>
      <c r="AB1345">
        <v>1</v>
      </c>
      <c r="AC1345">
        <v>51</v>
      </c>
      <c r="AD1345">
        <f t="shared" si="225"/>
        <v>5100</v>
      </c>
      <c r="AE1345" s="5">
        <f t="shared" si="226"/>
        <v>1.4166666666666667</v>
      </c>
      <c r="AF1345" s="5">
        <f t="shared" si="227"/>
        <v>6.583333333333333</v>
      </c>
      <c r="AG1345" s="5">
        <f t="shared" si="228"/>
        <v>7.6923076923076927E-2</v>
      </c>
      <c r="AH1345" s="5">
        <f t="shared" si="229"/>
        <v>0.61538461538461542</v>
      </c>
      <c r="AI1345" s="5">
        <f t="shared" si="230"/>
        <v>0.10897435897435898</v>
      </c>
    </row>
    <row r="1346" spans="2:35" x14ac:dyDescent="0.3">
      <c r="B1346">
        <v>54892</v>
      </c>
      <c r="C1346" s="7">
        <v>44340</v>
      </c>
      <c r="D1346" s="6">
        <f t="shared" si="223"/>
        <v>2021</v>
      </c>
      <c r="E1346" s="4" t="str">
        <f t="shared" si="220"/>
        <v>Q2-2021</v>
      </c>
      <c r="F1346" s="4" t="str">
        <f t="shared" si="221"/>
        <v>May</v>
      </c>
      <c r="G1346" s="6">
        <f t="shared" si="224"/>
        <v>22</v>
      </c>
      <c r="H1346" s="4" t="str">
        <f t="shared" si="222"/>
        <v>Monday</v>
      </c>
      <c r="I1346">
        <v>1</v>
      </c>
      <c r="J1346">
        <v>15</v>
      </c>
      <c r="K1346">
        <v>19</v>
      </c>
      <c r="L1346">
        <v>2</v>
      </c>
      <c r="M1346">
        <v>26</v>
      </c>
      <c r="N1346">
        <v>13</v>
      </c>
      <c r="O1346">
        <v>25</v>
      </c>
      <c r="P1346">
        <v>8</v>
      </c>
      <c r="Q1346">
        <v>73</v>
      </c>
      <c r="R1346">
        <v>30</v>
      </c>
      <c r="S1346">
        <v>13</v>
      </c>
      <c r="T1346">
        <v>23</v>
      </c>
      <c r="U1346">
        <v>260</v>
      </c>
      <c r="V1346">
        <v>9</v>
      </c>
      <c r="W1346">
        <v>25</v>
      </c>
      <c r="X1346">
        <v>1</v>
      </c>
      <c r="Y1346">
        <v>23</v>
      </c>
      <c r="Z1346">
        <v>2</v>
      </c>
      <c r="AA1346">
        <v>18</v>
      </c>
      <c r="AB1346">
        <v>2</v>
      </c>
      <c r="AC1346">
        <v>50</v>
      </c>
      <c r="AD1346">
        <f t="shared" si="225"/>
        <v>5291</v>
      </c>
      <c r="AE1346" s="5">
        <f t="shared" si="226"/>
        <v>1.4697222222222222</v>
      </c>
      <c r="AF1346" s="5">
        <f t="shared" si="227"/>
        <v>6.5302777777777781</v>
      </c>
      <c r="AG1346" s="5">
        <f t="shared" si="228"/>
        <v>0.15384615384615385</v>
      </c>
      <c r="AH1346" s="5">
        <f t="shared" si="229"/>
        <v>0.69230769230769229</v>
      </c>
      <c r="AI1346" s="5">
        <f t="shared" si="230"/>
        <v>0.11305555555555555</v>
      </c>
    </row>
    <row r="1347" spans="2:35" x14ac:dyDescent="0.3">
      <c r="B1347">
        <v>54893</v>
      </c>
      <c r="C1347" s="7">
        <v>44340</v>
      </c>
      <c r="D1347" s="6">
        <f t="shared" si="223"/>
        <v>2021</v>
      </c>
      <c r="E1347" s="4" t="str">
        <f t="shared" si="220"/>
        <v>Q2-2021</v>
      </c>
      <c r="F1347" s="4" t="str">
        <f t="shared" si="221"/>
        <v>May</v>
      </c>
      <c r="G1347" s="6">
        <f t="shared" si="224"/>
        <v>22</v>
      </c>
      <c r="H1347" s="4" t="str">
        <f t="shared" si="222"/>
        <v>Monday</v>
      </c>
      <c r="I1347">
        <v>2</v>
      </c>
      <c r="J1347">
        <v>15</v>
      </c>
      <c r="K1347">
        <v>38</v>
      </c>
      <c r="L1347">
        <v>1</v>
      </c>
      <c r="M1347">
        <v>32</v>
      </c>
      <c r="N1347">
        <v>14</v>
      </c>
      <c r="O1347">
        <v>20</v>
      </c>
      <c r="P1347">
        <v>10</v>
      </c>
      <c r="Q1347">
        <v>65</v>
      </c>
      <c r="R1347">
        <v>28</v>
      </c>
      <c r="S1347">
        <v>12</v>
      </c>
      <c r="T1347">
        <v>22</v>
      </c>
      <c r="U1347">
        <v>188</v>
      </c>
      <c r="V1347">
        <v>9</v>
      </c>
      <c r="W1347">
        <v>11</v>
      </c>
      <c r="X1347">
        <v>1</v>
      </c>
      <c r="Y1347">
        <v>26</v>
      </c>
      <c r="Z1347">
        <v>2</v>
      </c>
      <c r="AA1347">
        <v>29</v>
      </c>
      <c r="AB1347">
        <v>2</v>
      </c>
      <c r="AC1347">
        <v>74</v>
      </c>
      <c r="AD1347">
        <f t="shared" si="225"/>
        <v>4481</v>
      </c>
      <c r="AE1347" s="5">
        <f t="shared" si="226"/>
        <v>1.2447222222222223</v>
      </c>
      <c r="AF1347" s="5">
        <f t="shared" si="227"/>
        <v>6.7552777777777777</v>
      </c>
      <c r="AG1347" s="5">
        <f t="shared" si="228"/>
        <v>0.14285714285714285</v>
      </c>
      <c r="AH1347" s="5">
        <f t="shared" si="229"/>
        <v>0.6428571428571429</v>
      </c>
      <c r="AI1347" s="5">
        <f t="shared" si="230"/>
        <v>8.8908730158730159E-2</v>
      </c>
    </row>
    <row r="1348" spans="2:35" x14ac:dyDescent="0.3">
      <c r="B1348">
        <v>54894</v>
      </c>
      <c r="C1348" s="7">
        <v>44341</v>
      </c>
      <c r="D1348" s="6">
        <f t="shared" si="223"/>
        <v>2021</v>
      </c>
      <c r="E1348" s="4" t="str">
        <f t="shared" si="220"/>
        <v>Q2-2021</v>
      </c>
      <c r="F1348" s="4" t="str">
        <f t="shared" si="221"/>
        <v>May</v>
      </c>
      <c r="G1348" s="6">
        <f t="shared" si="224"/>
        <v>22</v>
      </c>
      <c r="H1348" s="4" t="str">
        <f t="shared" si="222"/>
        <v>Tuesday</v>
      </c>
      <c r="I1348">
        <v>1</v>
      </c>
      <c r="J1348">
        <v>14</v>
      </c>
      <c r="K1348">
        <v>27</v>
      </c>
      <c r="L1348">
        <v>1</v>
      </c>
      <c r="M1348">
        <v>22</v>
      </c>
      <c r="N1348">
        <v>13</v>
      </c>
      <c r="O1348">
        <v>20</v>
      </c>
      <c r="P1348">
        <v>9</v>
      </c>
      <c r="Q1348">
        <v>56</v>
      </c>
      <c r="R1348">
        <v>18</v>
      </c>
      <c r="S1348">
        <v>14</v>
      </c>
      <c r="T1348">
        <v>25</v>
      </c>
      <c r="U1348">
        <v>306</v>
      </c>
      <c r="V1348">
        <v>8</v>
      </c>
      <c r="W1348">
        <v>11</v>
      </c>
      <c r="X1348">
        <v>0</v>
      </c>
      <c r="Y1348">
        <v>22</v>
      </c>
      <c r="Z1348">
        <v>1</v>
      </c>
      <c r="AA1348">
        <v>13</v>
      </c>
      <c r="AB1348">
        <v>1</v>
      </c>
      <c r="AC1348">
        <v>37</v>
      </c>
      <c r="AD1348">
        <f t="shared" si="225"/>
        <v>5459</v>
      </c>
      <c r="AE1348" s="5">
        <f t="shared" si="226"/>
        <v>1.5163888888888888</v>
      </c>
      <c r="AF1348" s="5">
        <f t="shared" si="227"/>
        <v>6.4836111111111112</v>
      </c>
      <c r="AG1348" s="5">
        <f t="shared" si="228"/>
        <v>7.6923076923076927E-2</v>
      </c>
      <c r="AH1348" s="5">
        <f t="shared" si="229"/>
        <v>0.61538461538461542</v>
      </c>
      <c r="AI1348" s="5">
        <f t="shared" si="230"/>
        <v>0.11664529914529914</v>
      </c>
    </row>
    <row r="1349" spans="2:35" x14ac:dyDescent="0.3">
      <c r="B1349">
        <v>54895</v>
      </c>
      <c r="C1349" s="7">
        <v>44341</v>
      </c>
      <c r="D1349" s="6">
        <f t="shared" si="223"/>
        <v>2021</v>
      </c>
      <c r="E1349" s="4" t="str">
        <f t="shared" si="220"/>
        <v>Q2-2021</v>
      </c>
      <c r="F1349" s="4" t="str">
        <f t="shared" si="221"/>
        <v>May</v>
      </c>
      <c r="G1349" s="6">
        <f t="shared" si="224"/>
        <v>22</v>
      </c>
      <c r="H1349" s="4" t="str">
        <f t="shared" si="222"/>
        <v>Tuesday</v>
      </c>
      <c r="I1349">
        <v>2</v>
      </c>
      <c r="J1349">
        <v>15</v>
      </c>
      <c r="K1349">
        <v>29</v>
      </c>
      <c r="L1349">
        <v>2</v>
      </c>
      <c r="M1349">
        <v>28</v>
      </c>
      <c r="N1349">
        <v>13</v>
      </c>
      <c r="O1349">
        <v>15</v>
      </c>
      <c r="P1349">
        <v>8</v>
      </c>
      <c r="Q1349">
        <v>33</v>
      </c>
      <c r="R1349">
        <v>15</v>
      </c>
      <c r="S1349">
        <v>12</v>
      </c>
      <c r="T1349">
        <v>21</v>
      </c>
      <c r="U1349">
        <v>219</v>
      </c>
      <c r="V1349">
        <v>9</v>
      </c>
      <c r="W1349">
        <v>17</v>
      </c>
      <c r="X1349">
        <v>2</v>
      </c>
      <c r="Y1349">
        <v>25</v>
      </c>
      <c r="Z1349">
        <v>2</v>
      </c>
      <c r="AA1349">
        <v>16</v>
      </c>
      <c r="AB1349">
        <v>2</v>
      </c>
      <c r="AC1349">
        <v>87</v>
      </c>
      <c r="AD1349">
        <f t="shared" si="225"/>
        <v>4219</v>
      </c>
      <c r="AE1349" s="5">
        <f t="shared" si="226"/>
        <v>1.1719444444444445</v>
      </c>
      <c r="AF1349" s="5">
        <f t="shared" si="227"/>
        <v>6.8280555555555553</v>
      </c>
      <c r="AG1349" s="5">
        <f t="shared" si="228"/>
        <v>0.15384615384615385</v>
      </c>
      <c r="AH1349" s="5">
        <f t="shared" si="229"/>
        <v>0.69230769230769229</v>
      </c>
      <c r="AI1349" s="5">
        <f t="shared" si="230"/>
        <v>9.0149572649572657E-2</v>
      </c>
    </row>
    <row r="1350" spans="2:35" x14ac:dyDescent="0.3">
      <c r="B1350">
        <v>54896</v>
      </c>
      <c r="C1350" s="7">
        <v>44342</v>
      </c>
      <c r="D1350" s="6">
        <f t="shared" si="223"/>
        <v>2021</v>
      </c>
      <c r="E1350" s="4" t="str">
        <f t="shared" si="220"/>
        <v>Q2-2021</v>
      </c>
      <c r="F1350" s="4" t="str">
        <f t="shared" si="221"/>
        <v>May</v>
      </c>
      <c r="G1350" s="6">
        <f t="shared" si="224"/>
        <v>22</v>
      </c>
      <c r="H1350" s="4" t="str">
        <f t="shared" si="222"/>
        <v>Wednesday</v>
      </c>
      <c r="I1350">
        <v>1</v>
      </c>
      <c r="J1350">
        <v>15</v>
      </c>
      <c r="K1350">
        <v>44</v>
      </c>
      <c r="L1350">
        <v>1</v>
      </c>
      <c r="M1350">
        <v>37</v>
      </c>
      <c r="N1350">
        <v>14</v>
      </c>
      <c r="O1350">
        <v>16</v>
      </c>
      <c r="P1350">
        <v>8</v>
      </c>
      <c r="Q1350">
        <v>30</v>
      </c>
      <c r="R1350">
        <v>30</v>
      </c>
      <c r="S1350">
        <v>14</v>
      </c>
      <c r="T1350">
        <v>22</v>
      </c>
      <c r="U1350">
        <v>150</v>
      </c>
      <c r="V1350">
        <v>8</v>
      </c>
      <c r="W1350">
        <v>12</v>
      </c>
      <c r="X1350">
        <v>1</v>
      </c>
      <c r="Y1350">
        <v>20</v>
      </c>
      <c r="Z1350">
        <v>1</v>
      </c>
      <c r="AA1350">
        <v>22</v>
      </c>
      <c r="AB1350">
        <v>1</v>
      </c>
      <c r="AC1350">
        <v>42</v>
      </c>
      <c r="AD1350">
        <f t="shared" si="225"/>
        <v>3428</v>
      </c>
      <c r="AE1350" s="5">
        <f t="shared" si="226"/>
        <v>0.95222222222222219</v>
      </c>
      <c r="AF1350" s="5">
        <f t="shared" si="227"/>
        <v>7.0477777777777781</v>
      </c>
      <c r="AG1350" s="5">
        <f t="shared" si="228"/>
        <v>7.1428571428571425E-2</v>
      </c>
      <c r="AH1350" s="5">
        <f t="shared" si="229"/>
        <v>0.5714285714285714</v>
      </c>
      <c r="AI1350" s="5">
        <f t="shared" si="230"/>
        <v>6.8015873015873016E-2</v>
      </c>
    </row>
    <row r="1351" spans="2:35" x14ac:dyDescent="0.3">
      <c r="B1351">
        <v>54897</v>
      </c>
      <c r="C1351" s="7">
        <v>44342</v>
      </c>
      <c r="D1351" s="6">
        <f t="shared" si="223"/>
        <v>2021</v>
      </c>
      <c r="E1351" s="4" t="str">
        <f t="shared" si="220"/>
        <v>Q2-2021</v>
      </c>
      <c r="F1351" s="4" t="str">
        <f t="shared" si="221"/>
        <v>May</v>
      </c>
      <c r="G1351" s="6">
        <f t="shared" si="224"/>
        <v>22</v>
      </c>
      <c r="H1351" s="4" t="str">
        <f t="shared" si="222"/>
        <v>Wednesday</v>
      </c>
      <c r="I1351">
        <v>2</v>
      </c>
      <c r="J1351">
        <v>14</v>
      </c>
      <c r="K1351">
        <v>35</v>
      </c>
      <c r="L1351">
        <v>1</v>
      </c>
      <c r="M1351">
        <v>39</v>
      </c>
      <c r="N1351">
        <v>13</v>
      </c>
      <c r="O1351">
        <v>12</v>
      </c>
      <c r="P1351">
        <v>10</v>
      </c>
      <c r="Q1351">
        <v>69</v>
      </c>
      <c r="R1351">
        <v>30</v>
      </c>
      <c r="S1351">
        <v>13</v>
      </c>
      <c r="T1351">
        <v>20</v>
      </c>
      <c r="U1351">
        <v>184</v>
      </c>
      <c r="V1351">
        <v>9</v>
      </c>
      <c r="W1351">
        <v>28</v>
      </c>
      <c r="X1351">
        <v>1</v>
      </c>
      <c r="Y1351">
        <v>22</v>
      </c>
      <c r="Z1351">
        <v>2</v>
      </c>
      <c r="AA1351">
        <v>17</v>
      </c>
      <c r="AB1351">
        <v>2</v>
      </c>
      <c r="AC1351">
        <v>67</v>
      </c>
      <c r="AD1351">
        <f t="shared" si="225"/>
        <v>4199</v>
      </c>
      <c r="AE1351" s="5">
        <f t="shared" si="226"/>
        <v>1.1663888888888889</v>
      </c>
      <c r="AF1351" s="5">
        <f t="shared" si="227"/>
        <v>6.8336111111111109</v>
      </c>
      <c r="AG1351" s="5">
        <f t="shared" si="228"/>
        <v>0.15384615384615385</v>
      </c>
      <c r="AH1351" s="5">
        <f t="shared" si="229"/>
        <v>0.69230769230769229</v>
      </c>
      <c r="AI1351" s="5">
        <f t="shared" si="230"/>
        <v>8.9722222222222231E-2</v>
      </c>
    </row>
    <row r="1352" spans="2:35" x14ac:dyDescent="0.3">
      <c r="B1352">
        <v>54898</v>
      </c>
      <c r="C1352" s="7">
        <v>44343</v>
      </c>
      <c r="D1352" s="6">
        <f t="shared" si="223"/>
        <v>2021</v>
      </c>
      <c r="E1352" s="4" t="str">
        <f t="shared" si="220"/>
        <v>Q2-2021</v>
      </c>
      <c r="F1352" s="4" t="str">
        <f t="shared" si="221"/>
        <v>May</v>
      </c>
      <c r="G1352" s="6">
        <f t="shared" si="224"/>
        <v>22</v>
      </c>
      <c r="H1352" s="4" t="str">
        <f t="shared" si="222"/>
        <v>Thursday</v>
      </c>
      <c r="I1352">
        <v>1</v>
      </c>
      <c r="J1352">
        <v>14</v>
      </c>
      <c r="K1352">
        <v>42</v>
      </c>
      <c r="L1352">
        <v>1</v>
      </c>
      <c r="M1352">
        <v>25</v>
      </c>
      <c r="N1352">
        <v>13</v>
      </c>
      <c r="O1352">
        <v>22</v>
      </c>
      <c r="P1352">
        <v>8</v>
      </c>
      <c r="Q1352">
        <v>62</v>
      </c>
      <c r="R1352">
        <v>20</v>
      </c>
      <c r="S1352">
        <v>13</v>
      </c>
      <c r="T1352">
        <v>24</v>
      </c>
      <c r="U1352">
        <v>251</v>
      </c>
      <c r="V1352">
        <v>8</v>
      </c>
      <c r="W1352">
        <v>10</v>
      </c>
      <c r="X1352">
        <v>1</v>
      </c>
      <c r="Y1352">
        <v>23</v>
      </c>
      <c r="Z1352">
        <v>2</v>
      </c>
      <c r="AA1352">
        <v>27</v>
      </c>
      <c r="AB1352">
        <v>2</v>
      </c>
      <c r="AC1352">
        <v>68</v>
      </c>
      <c r="AD1352">
        <f t="shared" si="225"/>
        <v>4919</v>
      </c>
      <c r="AE1352" s="5">
        <f t="shared" si="226"/>
        <v>1.3663888888888889</v>
      </c>
      <c r="AF1352" s="5">
        <f t="shared" si="227"/>
        <v>6.6336111111111116</v>
      </c>
      <c r="AG1352" s="5">
        <f t="shared" si="228"/>
        <v>0.15384615384615385</v>
      </c>
      <c r="AH1352" s="5">
        <f t="shared" si="229"/>
        <v>0.61538461538461542</v>
      </c>
      <c r="AI1352" s="5">
        <f t="shared" si="230"/>
        <v>0.1051068376068376</v>
      </c>
    </row>
    <row r="1353" spans="2:35" x14ac:dyDescent="0.3">
      <c r="B1353">
        <v>54899</v>
      </c>
      <c r="C1353" s="7">
        <v>44343</v>
      </c>
      <c r="D1353" s="6">
        <f t="shared" si="223"/>
        <v>2021</v>
      </c>
      <c r="E1353" s="4" t="str">
        <f t="shared" si="220"/>
        <v>Q2-2021</v>
      </c>
      <c r="F1353" s="4" t="str">
        <f t="shared" si="221"/>
        <v>May</v>
      </c>
      <c r="G1353" s="6">
        <f t="shared" si="224"/>
        <v>22</v>
      </c>
      <c r="H1353" s="4" t="str">
        <f t="shared" si="222"/>
        <v>Thursday</v>
      </c>
      <c r="I1353">
        <v>2</v>
      </c>
      <c r="J1353">
        <v>14</v>
      </c>
      <c r="K1353">
        <v>27</v>
      </c>
      <c r="L1353">
        <v>1</v>
      </c>
      <c r="M1353">
        <v>26</v>
      </c>
      <c r="N1353">
        <v>13</v>
      </c>
      <c r="O1353">
        <v>13</v>
      </c>
      <c r="P1353">
        <v>8</v>
      </c>
      <c r="Q1353">
        <v>71</v>
      </c>
      <c r="R1353">
        <v>11</v>
      </c>
      <c r="S1353">
        <v>14</v>
      </c>
      <c r="T1353">
        <v>20</v>
      </c>
      <c r="U1353">
        <v>259</v>
      </c>
      <c r="V1353">
        <v>8</v>
      </c>
      <c r="W1353">
        <v>18</v>
      </c>
      <c r="X1353">
        <v>1</v>
      </c>
      <c r="Y1353">
        <v>25</v>
      </c>
      <c r="Z1353">
        <v>2</v>
      </c>
      <c r="AA1353">
        <v>14</v>
      </c>
      <c r="AB1353">
        <v>2</v>
      </c>
      <c r="AC1353">
        <v>82</v>
      </c>
      <c r="AD1353">
        <f t="shared" si="225"/>
        <v>4962</v>
      </c>
      <c r="AE1353" s="5">
        <f t="shared" si="226"/>
        <v>1.3783333333333334</v>
      </c>
      <c r="AF1353" s="5">
        <f t="shared" si="227"/>
        <v>6.6216666666666661</v>
      </c>
      <c r="AG1353" s="5">
        <f t="shared" si="228"/>
        <v>0.15384615384615385</v>
      </c>
      <c r="AH1353" s="5">
        <f t="shared" si="229"/>
        <v>0.61538461538461542</v>
      </c>
      <c r="AI1353" s="5">
        <f t="shared" si="230"/>
        <v>0.10602564102564103</v>
      </c>
    </row>
    <row r="1354" spans="2:35" x14ac:dyDescent="0.3">
      <c r="B1354">
        <v>54900</v>
      </c>
      <c r="C1354" s="7">
        <v>44344</v>
      </c>
      <c r="D1354" s="6">
        <f t="shared" si="223"/>
        <v>2021</v>
      </c>
      <c r="E1354" s="4" t="str">
        <f t="shared" si="220"/>
        <v>Q2-2021</v>
      </c>
      <c r="F1354" s="4" t="str">
        <f t="shared" si="221"/>
        <v>May</v>
      </c>
      <c r="G1354" s="6">
        <f t="shared" si="224"/>
        <v>22</v>
      </c>
      <c r="H1354" s="4" t="str">
        <f t="shared" si="222"/>
        <v>Friday</v>
      </c>
      <c r="I1354">
        <v>1</v>
      </c>
      <c r="J1354">
        <v>14</v>
      </c>
      <c r="K1354">
        <v>26</v>
      </c>
      <c r="L1354">
        <v>2</v>
      </c>
      <c r="M1354">
        <v>39</v>
      </c>
      <c r="N1354">
        <v>12</v>
      </c>
      <c r="O1354">
        <v>21</v>
      </c>
      <c r="P1354">
        <v>10</v>
      </c>
      <c r="Q1354">
        <v>52</v>
      </c>
      <c r="R1354">
        <v>28</v>
      </c>
      <c r="S1354">
        <v>13</v>
      </c>
      <c r="T1354">
        <v>25</v>
      </c>
      <c r="U1354">
        <v>168</v>
      </c>
      <c r="V1354">
        <v>9</v>
      </c>
      <c r="W1354">
        <v>21</v>
      </c>
      <c r="X1354">
        <v>0</v>
      </c>
      <c r="Y1354">
        <v>20</v>
      </c>
      <c r="Z1354">
        <v>2</v>
      </c>
      <c r="AA1354">
        <v>26</v>
      </c>
      <c r="AB1354">
        <v>2</v>
      </c>
      <c r="AC1354">
        <v>65</v>
      </c>
      <c r="AD1354">
        <f t="shared" si="225"/>
        <v>3671</v>
      </c>
      <c r="AE1354" s="5">
        <f t="shared" si="226"/>
        <v>1.0197222222222222</v>
      </c>
      <c r="AF1354" s="5">
        <f t="shared" si="227"/>
        <v>6.9802777777777774</v>
      </c>
      <c r="AG1354" s="5">
        <f t="shared" si="228"/>
        <v>0.16666666666666666</v>
      </c>
      <c r="AH1354" s="5">
        <f t="shared" si="229"/>
        <v>0.75</v>
      </c>
      <c r="AI1354" s="5">
        <f t="shared" si="230"/>
        <v>8.4976851851851845E-2</v>
      </c>
    </row>
    <row r="1355" spans="2:35" x14ac:dyDescent="0.3">
      <c r="B1355">
        <v>54901</v>
      </c>
      <c r="C1355" s="7">
        <v>44344</v>
      </c>
      <c r="D1355" s="6">
        <f t="shared" si="223"/>
        <v>2021</v>
      </c>
      <c r="E1355" s="4" t="str">
        <f t="shared" si="220"/>
        <v>Q2-2021</v>
      </c>
      <c r="F1355" s="4" t="str">
        <f t="shared" si="221"/>
        <v>May</v>
      </c>
      <c r="G1355" s="6">
        <f t="shared" si="224"/>
        <v>22</v>
      </c>
      <c r="H1355" s="4" t="str">
        <f t="shared" si="222"/>
        <v>Friday</v>
      </c>
      <c r="I1355">
        <v>2</v>
      </c>
      <c r="J1355">
        <v>15</v>
      </c>
      <c r="K1355">
        <v>33</v>
      </c>
      <c r="L1355">
        <v>2</v>
      </c>
      <c r="M1355">
        <v>27</v>
      </c>
      <c r="N1355">
        <v>13</v>
      </c>
      <c r="O1355">
        <v>16</v>
      </c>
      <c r="P1355">
        <v>8</v>
      </c>
      <c r="Q1355">
        <v>82</v>
      </c>
      <c r="R1355">
        <v>20</v>
      </c>
      <c r="S1355">
        <v>13</v>
      </c>
      <c r="T1355">
        <v>19</v>
      </c>
      <c r="U1355">
        <v>268</v>
      </c>
      <c r="V1355">
        <v>9</v>
      </c>
      <c r="W1355">
        <v>12</v>
      </c>
      <c r="X1355">
        <v>2</v>
      </c>
      <c r="Y1355">
        <v>25</v>
      </c>
      <c r="Z1355">
        <v>1</v>
      </c>
      <c r="AA1355">
        <v>26</v>
      </c>
      <c r="AB1355">
        <v>1</v>
      </c>
      <c r="AC1355">
        <v>64</v>
      </c>
      <c r="AD1355">
        <f t="shared" si="225"/>
        <v>5112</v>
      </c>
      <c r="AE1355" s="5">
        <f t="shared" si="226"/>
        <v>1.42</v>
      </c>
      <c r="AF1355" s="5">
        <f t="shared" si="227"/>
        <v>6.58</v>
      </c>
      <c r="AG1355" s="5">
        <f t="shared" si="228"/>
        <v>7.6923076923076927E-2</v>
      </c>
      <c r="AH1355" s="5">
        <f t="shared" si="229"/>
        <v>0.69230769230769229</v>
      </c>
      <c r="AI1355" s="5">
        <f t="shared" si="230"/>
        <v>0.10923076923076923</v>
      </c>
    </row>
    <row r="1356" spans="2:35" x14ac:dyDescent="0.3">
      <c r="B1356">
        <v>54902</v>
      </c>
      <c r="C1356" s="7">
        <v>44345</v>
      </c>
      <c r="D1356" s="6">
        <f t="shared" si="223"/>
        <v>2021</v>
      </c>
      <c r="E1356" s="4" t="str">
        <f t="shared" si="220"/>
        <v>Q2-2021</v>
      </c>
      <c r="F1356" s="4" t="str">
        <f t="shared" si="221"/>
        <v>May</v>
      </c>
      <c r="G1356" s="6">
        <f t="shared" si="224"/>
        <v>22</v>
      </c>
      <c r="H1356" s="4" t="str">
        <f t="shared" si="222"/>
        <v>Saturday</v>
      </c>
      <c r="I1356">
        <v>1</v>
      </c>
      <c r="J1356">
        <v>15</v>
      </c>
      <c r="K1356">
        <v>37</v>
      </c>
      <c r="L1356">
        <v>2</v>
      </c>
      <c r="M1356">
        <v>15</v>
      </c>
      <c r="N1356">
        <v>13</v>
      </c>
      <c r="O1356">
        <v>27</v>
      </c>
      <c r="P1356">
        <v>9</v>
      </c>
      <c r="Q1356">
        <v>45</v>
      </c>
      <c r="R1356">
        <v>26</v>
      </c>
      <c r="S1356">
        <v>13</v>
      </c>
      <c r="T1356">
        <v>22</v>
      </c>
      <c r="U1356">
        <v>303</v>
      </c>
      <c r="V1356">
        <v>8</v>
      </c>
      <c r="W1356">
        <v>14</v>
      </c>
      <c r="X1356">
        <v>1</v>
      </c>
      <c r="Y1356">
        <v>21</v>
      </c>
      <c r="Z1356">
        <v>1</v>
      </c>
      <c r="AA1356">
        <v>20</v>
      </c>
      <c r="AB1356">
        <v>1</v>
      </c>
      <c r="AC1356">
        <v>57</v>
      </c>
      <c r="AD1356">
        <f t="shared" si="225"/>
        <v>5464</v>
      </c>
      <c r="AE1356" s="5">
        <f t="shared" si="226"/>
        <v>1.5177777777777777</v>
      </c>
      <c r="AF1356" s="5">
        <f t="shared" si="227"/>
        <v>6.4822222222222221</v>
      </c>
      <c r="AG1356" s="5">
        <f t="shared" si="228"/>
        <v>7.6923076923076927E-2</v>
      </c>
      <c r="AH1356" s="5">
        <f t="shared" si="229"/>
        <v>0.61538461538461542</v>
      </c>
      <c r="AI1356" s="5">
        <f t="shared" si="230"/>
        <v>0.11675213675213675</v>
      </c>
    </row>
    <row r="1357" spans="2:35" x14ac:dyDescent="0.3">
      <c r="B1357">
        <v>54903</v>
      </c>
      <c r="C1357" s="7">
        <v>44347</v>
      </c>
      <c r="D1357" s="6">
        <f t="shared" si="223"/>
        <v>2021</v>
      </c>
      <c r="E1357" s="4" t="str">
        <f t="shared" si="220"/>
        <v>Q2-2021</v>
      </c>
      <c r="F1357" s="4" t="str">
        <f t="shared" si="221"/>
        <v>May</v>
      </c>
      <c r="G1357" s="6">
        <f t="shared" si="224"/>
        <v>23</v>
      </c>
      <c r="H1357" s="4" t="str">
        <f t="shared" si="222"/>
        <v>Monday</v>
      </c>
      <c r="I1357">
        <v>1</v>
      </c>
      <c r="J1357">
        <v>16</v>
      </c>
      <c r="K1357">
        <v>27</v>
      </c>
      <c r="L1357">
        <v>2</v>
      </c>
      <c r="M1357">
        <v>34</v>
      </c>
      <c r="N1357">
        <v>14</v>
      </c>
      <c r="O1357">
        <v>23</v>
      </c>
      <c r="P1357">
        <v>9</v>
      </c>
      <c r="Q1357">
        <v>60</v>
      </c>
      <c r="R1357">
        <v>15</v>
      </c>
      <c r="S1357">
        <v>13</v>
      </c>
      <c r="T1357">
        <v>21</v>
      </c>
      <c r="U1357">
        <v>181</v>
      </c>
      <c r="V1357">
        <v>9</v>
      </c>
      <c r="W1357">
        <v>25</v>
      </c>
      <c r="X1357">
        <v>1</v>
      </c>
      <c r="Y1357">
        <v>19</v>
      </c>
      <c r="Z1357">
        <v>2</v>
      </c>
      <c r="AA1357">
        <v>13</v>
      </c>
      <c r="AB1357">
        <v>2</v>
      </c>
      <c r="AC1357">
        <v>82</v>
      </c>
      <c r="AD1357">
        <f t="shared" si="225"/>
        <v>4381</v>
      </c>
      <c r="AE1357" s="5">
        <f t="shared" si="226"/>
        <v>1.2169444444444444</v>
      </c>
      <c r="AF1357" s="5">
        <f t="shared" si="227"/>
        <v>6.7830555555555554</v>
      </c>
      <c r="AG1357" s="5">
        <f t="shared" si="228"/>
        <v>0.14285714285714285</v>
      </c>
      <c r="AH1357" s="5">
        <f t="shared" si="229"/>
        <v>0.6428571428571429</v>
      </c>
      <c r="AI1357" s="5">
        <f t="shared" si="230"/>
        <v>8.6924603174603168E-2</v>
      </c>
    </row>
    <row r="1358" spans="2:35" x14ac:dyDescent="0.3">
      <c r="B1358">
        <v>54904</v>
      </c>
      <c r="C1358" s="7">
        <v>44347</v>
      </c>
      <c r="D1358" s="6">
        <f t="shared" si="223"/>
        <v>2021</v>
      </c>
      <c r="E1358" s="4" t="str">
        <f t="shared" si="220"/>
        <v>Q2-2021</v>
      </c>
      <c r="F1358" s="4" t="str">
        <f t="shared" si="221"/>
        <v>May</v>
      </c>
      <c r="G1358" s="6">
        <f t="shared" si="224"/>
        <v>23</v>
      </c>
      <c r="H1358" s="4" t="str">
        <f t="shared" si="222"/>
        <v>Monday</v>
      </c>
      <c r="I1358">
        <v>2</v>
      </c>
      <c r="J1358">
        <v>15</v>
      </c>
      <c r="K1358">
        <v>40</v>
      </c>
      <c r="L1358">
        <v>1</v>
      </c>
      <c r="M1358">
        <v>22</v>
      </c>
      <c r="N1358">
        <v>14</v>
      </c>
      <c r="O1358">
        <v>18</v>
      </c>
      <c r="P1358">
        <v>9</v>
      </c>
      <c r="Q1358">
        <v>83</v>
      </c>
      <c r="R1358">
        <v>16</v>
      </c>
      <c r="S1358">
        <v>14</v>
      </c>
      <c r="T1358">
        <v>21</v>
      </c>
      <c r="U1358">
        <v>274</v>
      </c>
      <c r="V1358">
        <v>9</v>
      </c>
      <c r="W1358">
        <v>16</v>
      </c>
      <c r="X1358">
        <v>2</v>
      </c>
      <c r="Y1358">
        <v>24</v>
      </c>
      <c r="Z1358">
        <v>1</v>
      </c>
      <c r="AA1358">
        <v>30</v>
      </c>
      <c r="AB1358">
        <v>1</v>
      </c>
      <c r="AC1358">
        <v>34</v>
      </c>
      <c r="AD1358">
        <f t="shared" si="225"/>
        <v>5661</v>
      </c>
      <c r="AE1358" s="5">
        <f t="shared" si="226"/>
        <v>1.5725</v>
      </c>
      <c r="AF1358" s="5">
        <f t="shared" si="227"/>
        <v>6.4275000000000002</v>
      </c>
      <c r="AG1358" s="5">
        <f t="shared" si="228"/>
        <v>7.1428571428571425E-2</v>
      </c>
      <c r="AH1358" s="5">
        <f t="shared" si="229"/>
        <v>0.6428571428571429</v>
      </c>
      <c r="AI1358" s="5">
        <f t="shared" si="230"/>
        <v>0.11232142857142857</v>
      </c>
    </row>
    <row r="1359" spans="2:35" x14ac:dyDescent="0.3">
      <c r="B1359">
        <v>54905</v>
      </c>
      <c r="C1359" s="7">
        <v>44348</v>
      </c>
      <c r="D1359" s="6">
        <f t="shared" si="223"/>
        <v>2021</v>
      </c>
      <c r="E1359" s="4" t="str">
        <f t="shared" si="220"/>
        <v>Q2-2021</v>
      </c>
      <c r="F1359" s="4" t="str">
        <f t="shared" si="221"/>
        <v>June</v>
      </c>
      <c r="G1359" s="6">
        <f t="shared" si="224"/>
        <v>23</v>
      </c>
      <c r="H1359" s="4" t="str">
        <f t="shared" si="222"/>
        <v>Tuesday</v>
      </c>
      <c r="I1359">
        <v>1</v>
      </c>
      <c r="J1359">
        <v>14</v>
      </c>
      <c r="K1359">
        <v>44</v>
      </c>
      <c r="L1359">
        <v>2</v>
      </c>
      <c r="M1359">
        <v>31</v>
      </c>
      <c r="N1359">
        <v>12</v>
      </c>
      <c r="O1359">
        <v>24</v>
      </c>
      <c r="P1359">
        <v>8</v>
      </c>
      <c r="Q1359">
        <v>50</v>
      </c>
      <c r="R1359">
        <v>10</v>
      </c>
      <c r="S1359">
        <v>12</v>
      </c>
      <c r="T1359">
        <v>25</v>
      </c>
      <c r="U1359">
        <v>105</v>
      </c>
      <c r="V1359">
        <v>8</v>
      </c>
      <c r="W1359">
        <v>16</v>
      </c>
      <c r="X1359">
        <v>0</v>
      </c>
      <c r="Y1359">
        <v>22</v>
      </c>
      <c r="Z1359">
        <v>1</v>
      </c>
      <c r="AA1359">
        <v>10</v>
      </c>
      <c r="AB1359">
        <v>1</v>
      </c>
      <c r="AC1359">
        <v>41</v>
      </c>
      <c r="AD1359">
        <f t="shared" si="225"/>
        <v>2611</v>
      </c>
      <c r="AE1359" s="5">
        <f t="shared" si="226"/>
        <v>0.7252777777777778</v>
      </c>
      <c r="AF1359" s="5">
        <f t="shared" si="227"/>
        <v>7.2747222222222225</v>
      </c>
      <c r="AG1359" s="5">
        <f t="shared" si="228"/>
        <v>8.3333333333333329E-2</v>
      </c>
      <c r="AH1359" s="5">
        <f t="shared" si="229"/>
        <v>0.66666666666666663</v>
      </c>
      <c r="AI1359" s="5">
        <f t="shared" si="230"/>
        <v>6.0439814814814814E-2</v>
      </c>
    </row>
    <row r="1360" spans="2:35" x14ac:dyDescent="0.3">
      <c r="B1360">
        <v>54906</v>
      </c>
      <c r="C1360" s="7">
        <v>44348</v>
      </c>
      <c r="D1360" s="6">
        <f t="shared" si="223"/>
        <v>2021</v>
      </c>
      <c r="E1360" s="4" t="str">
        <f t="shared" si="220"/>
        <v>Q2-2021</v>
      </c>
      <c r="F1360" s="4" t="str">
        <f t="shared" si="221"/>
        <v>June</v>
      </c>
      <c r="G1360" s="6">
        <f t="shared" si="224"/>
        <v>23</v>
      </c>
      <c r="H1360" s="4" t="str">
        <f t="shared" si="222"/>
        <v>Tuesday</v>
      </c>
      <c r="I1360">
        <v>2</v>
      </c>
      <c r="J1360">
        <v>15</v>
      </c>
      <c r="K1360">
        <v>19</v>
      </c>
      <c r="L1360">
        <v>1</v>
      </c>
      <c r="M1360">
        <v>38</v>
      </c>
      <c r="N1360">
        <v>14</v>
      </c>
      <c r="O1360">
        <v>20</v>
      </c>
      <c r="P1360">
        <v>9</v>
      </c>
      <c r="Q1360">
        <v>67</v>
      </c>
      <c r="R1360">
        <v>17</v>
      </c>
      <c r="S1360">
        <v>14</v>
      </c>
      <c r="T1360">
        <v>24</v>
      </c>
      <c r="U1360">
        <v>117</v>
      </c>
      <c r="V1360">
        <v>9</v>
      </c>
      <c r="W1360">
        <v>22</v>
      </c>
      <c r="X1360">
        <v>1</v>
      </c>
      <c r="Y1360">
        <v>22</v>
      </c>
      <c r="Z1360">
        <v>2</v>
      </c>
      <c r="AA1360">
        <v>21</v>
      </c>
      <c r="AB1360">
        <v>2</v>
      </c>
      <c r="AC1360">
        <v>65</v>
      </c>
      <c r="AD1360">
        <f t="shared" si="225"/>
        <v>3530</v>
      </c>
      <c r="AE1360" s="5">
        <f t="shared" si="226"/>
        <v>0.98055555555555551</v>
      </c>
      <c r="AF1360" s="5">
        <f t="shared" si="227"/>
        <v>7.0194444444444448</v>
      </c>
      <c r="AG1360" s="5">
        <f t="shared" si="228"/>
        <v>0.14285714285714285</v>
      </c>
      <c r="AH1360" s="5">
        <f t="shared" si="229"/>
        <v>0.6428571428571429</v>
      </c>
      <c r="AI1360" s="5">
        <f t="shared" si="230"/>
        <v>7.0039682539682541E-2</v>
      </c>
    </row>
    <row r="1361" spans="2:35" x14ac:dyDescent="0.3">
      <c r="B1361">
        <v>54907</v>
      </c>
      <c r="C1361" s="7">
        <v>44349</v>
      </c>
      <c r="D1361" s="6">
        <f t="shared" si="223"/>
        <v>2021</v>
      </c>
      <c r="E1361" s="4" t="str">
        <f t="shared" si="220"/>
        <v>Q2-2021</v>
      </c>
      <c r="F1361" s="4" t="str">
        <f t="shared" si="221"/>
        <v>June</v>
      </c>
      <c r="G1361" s="6">
        <f t="shared" si="224"/>
        <v>23</v>
      </c>
      <c r="H1361" s="4" t="str">
        <f t="shared" si="222"/>
        <v>Wednesday</v>
      </c>
      <c r="I1361">
        <v>1</v>
      </c>
      <c r="J1361">
        <v>15</v>
      </c>
      <c r="K1361">
        <v>34</v>
      </c>
      <c r="L1361">
        <v>2</v>
      </c>
      <c r="M1361">
        <v>37</v>
      </c>
      <c r="N1361">
        <v>13</v>
      </c>
      <c r="O1361">
        <v>27</v>
      </c>
      <c r="P1361">
        <v>8</v>
      </c>
      <c r="Q1361">
        <v>39</v>
      </c>
      <c r="R1361">
        <v>27</v>
      </c>
      <c r="S1361">
        <v>11</v>
      </c>
      <c r="T1361">
        <v>23</v>
      </c>
      <c r="U1361">
        <v>298</v>
      </c>
      <c r="V1361">
        <v>8</v>
      </c>
      <c r="W1361">
        <v>20</v>
      </c>
      <c r="X1361">
        <v>0</v>
      </c>
      <c r="Y1361">
        <v>23</v>
      </c>
      <c r="Z1361">
        <v>1</v>
      </c>
      <c r="AA1361">
        <v>18</v>
      </c>
      <c r="AB1361">
        <v>1</v>
      </c>
      <c r="AC1361">
        <v>82</v>
      </c>
      <c r="AD1361">
        <f t="shared" si="225"/>
        <v>5374</v>
      </c>
      <c r="AE1361" s="5">
        <f t="shared" si="226"/>
        <v>1.4927777777777778</v>
      </c>
      <c r="AF1361" s="5">
        <f t="shared" si="227"/>
        <v>6.5072222222222225</v>
      </c>
      <c r="AG1361" s="5">
        <f t="shared" si="228"/>
        <v>7.6923076923076927E-2</v>
      </c>
      <c r="AH1361" s="5">
        <f t="shared" si="229"/>
        <v>0.61538461538461542</v>
      </c>
      <c r="AI1361" s="5">
        <f t="shared" si="230"/>
        <v>0.11482905982905983</v>
      </c>
    </row>
    <row r="1362" spans="2:35" x14ac:dyDescent="0.3">
      <c r="B1362">
        <v>54908</v>
      </c>
      <c r="C1362" s="7">
        <v>44349</v>
      </c>
      <c r="D1362" s="6">
        <f t="shared" si="223"/>
        <v>2021</v>
      </c>
      <c r="E1362" s="4" t="str">
        <f t="shared" si="220"/>
        <v>Q2-2021</v>
      </c>
      <c r="F1362" s="4" t="str">
        <f t="shared" si="221"/>
        <v>June</v>
      </c>
      <c r="G1362" s="6">
        <f t="shared" si="224"/>
        <v>23</v>
      </c>
      <c r="H1362" s="4" t="str">
        <f t="shared" si="222"/>
        <v>Wednesday</v>
      </c>
      <c r="I1362">
        <v>2</v>
      </c>
      <c r="J1362">
        <v>14</v>
      </c>
      <c r="K1362">
        <v>37</v>
      </c>
      <c r="L1362">
        <v>1</v>
      </c>
      <c r="M1362">
        <v>27</v>
      </c>
      <c r="N1362">
        <v>13</v>
      </c>
      <c r="O1362">
        <v>23</v>
      </c>
      <c r="P1362">
        <v>8</v>
      </c>
      <c r="Q1362">
        <v>38</v>
      </c>
      <c r="R1362">
        <v>14</v>
      </c>
      <c r="S1362">
        <v>12</v>
      </c>
      <c r="T1362">
        <v>24</v>
      </c>
      <c r="U1362">
        <v>160</v>
      </c>
      <c r="V1362">
        <v>10</v>
      </c>
      <c r="W1362">
        <v>11</v>
      </c>
      <c r="X1362">
        <v>0</v>
      </c>
      <c r="Y1362">
        <v>20</v>
      </c>
      <c r="Z1362">
        <v>3</v>
      </c>
      <c r="AA1362">
        <v>23</v>
      </c>
      <c r="AB1362">
        <v>3</v>
      </c>
      <c r="AC1362">
        <v>73</v>
      </c>
      <c r="AD1362">
        <f t="shared" si="225"/>
        <v>3619</v>
      </c>
      <c r="AE1362" s="5">
        <f t="shared" si="226"/>
        <v>1.0052777777777777</v>
      </c>
      <c r="AF1362" s="5">
        <f t="shared" si="227"/>
        <v>6.9947222222222223</v>
      </c>
      <c r="AG1362" s="5">
        <f t="shared" si="228"/>
        <v>0.23076923076923078</v>
      </c>
      <c r="AH1362" s="5">
        <f t="shared" si="229"/>
        <v>0.76923076923076927</v>
      </c>
      <c r="AI1362" s="5">
        <f t="shared" si="230"/>
        <v>7.7329059829059826E-2</v>
      </c>
    </row>
    <row r="1363" spans="2:35" x14ac:dyDescent="0.3">
      <c r="B1363">
        <v>54909</v>
      </c>
      <c r="C1363" s="7">
        <v>44350</v>
      </c>
      <c r="D1363" s="6">
        <f t="shared" si="223"/>
        <v>2021</v>
      </c>
      <c r="E1363" s="4" t="str">
        <f t="shared" si="220"/>
        <v>Q2-2021</v>
      </c>
      <c r="F1363" s="4" t="str">
        <f t="shared" si="221"/>
        <v>June</v>
      </c>
      <c r="G1363" s="6">
        <f t="shared" si="224"/>
        <v>23</v>
      </c>
      <c r="H1363" s="4" t="str">
        <f t="shared" si="222"/>
        <v>Thursday</v>
      </c>
      <c r="I1363">
        <v>1</v>
      </c>
      <c r="J1363">
        <v>15</v>
      </c>
      <c r="K1363">
        <v>23</v>
      </c>
      <c r="L1363">
        <v>3</v>
      </c>
      <c r="M1363">
        <v>39</v>
      </c>
      <c r="N1363">
        <v>12</v>
      </c>
      <c r="O1363">
        <v>30</v>
      </c>
      <c r="P1363">
        <v>9</v>
      </c>
      <c r="Q1363">
        <v>34</v>
      </c>
      <c r="R1363">
        <v>14</v>
      </c>
      <c r="S1363">
        <v>12</v>
      </c>
      <c r="T1363">
        <v>25</v>
      </c>
      <c r="U1363">
        <v>291</v>
      </c>
      <c r="V1363">
        <v>8</v>
      </c>
      <c r="W1363">
        <v>14</v>
      </c>
      <c r="X1363">
        <v>1</v>
      </c>
      <c r="Y1363">
        <v>23</v>
      </c>
      <c r="Z1363">
        <v>1</v>
      </c>
      <c r="AA1363">
        <v>22</v>
      </c>
      <c r="AB1363">
        <v>1</v>
      </c>
      <c r="AC1363">
        <v>90</v>
      </c>
      <c r="AD1363">
        <f t="shared" si="225"/>
        <v>4891</v>
      </c>
      <c r="AE1363" s="5">
        <f t="shared" si="226"/>
        <v>1.3586111111111112</v>
      </c>
      <c r="AF1363" s="5">
        <f t="shared" si="227"/>
        <v>6.6413888888888888</v>
      </c>
      <c r="AG1363" s="5">
        <f t="shared" si="228"/>
        <v>8.3333333333333329E-2</v>
      </c>
      <c r="AH1363" s="5">
        <f t="shared" si="229"/>
        <v>0.66666666666666663</v>
      </c>
      <c r="AI1363" s="5">
        <f t="shared" si="230"/>
        <v>0.11321759259259261</v>
      </c>
    </row>
    <row r="1364" spans="2:35" x14ac:dyDescent="0.3">
      <c r="B1364">
        <v>54910</v>
      </c>
      <c r="C1364" s="7">
        <v>44350</v>
      </c>
      <c r="D1364" s="6">
        <f t="shared" si="223"/>
        <v>2021</v>
      </c>
      <c r="E1364" s="4" t="str">
        <f t="shared" si="220"/>
        <v>Q2-2021</v>
      </c>
      <c r="F1364" s="4" t="str">
        <f t="shared" si="221"/>
        <v>June</v>
      </c>
      <c r="G1364" s="6">
        <f t="shared" si="224"/>
        <v>23</v>
      </c>
      <c r="H1364" s="4" t="str">
        <f t="shared" si="222"/>
        <v>Thursday</v>
      </c>
      <c r="I1364">
        <v>2</v>
      </c>
      <c r="J1364">
        <v>16</v>
      </c>
      <c r="K1364">
        <v>28</v>
      </c>
      <c r="L1364">
        <v>2</v>
      </c>
      <c r="M1364">
        <v>33</v>
      </c>
      <c r="N1364">
        <v>14</v>
      </c>
      <c r="O1364">
        <v>13</v>
      </c>
      <c r="P1364">
        <v>9</v>
      </c>
      <c r="Q1364">
        <v>32</v>
      </c>
      <c r="R1364">
        <v>26</v>
      </c>
      <c r="S1364">
        <v>13</v>
      </c>
      <c r="T1364">
        <v>23</v>
      </c>
      <c r="U1364">
        <v>147</v>
      </c>
      <c r="V1364">
        <v>10</v>
      </c>
      <c r="W1364">
        <v>14</v>
      </c>
      <c r="X1364">
        <v>0</v>
      </c>
      <c r="Y1364">
        <v>21</v>
      </c>
      <c r="Z1364">
        <v>2</v>
      </c>
      <c r="AA1364">
        <v>20</v>
      </c>
      <c r="AB1364">
        <v>2</v>
      </c>
      <c r="AC1364">
        <v>84</v>
      </c>
      <c r="AD1364">
        <f t="shared" si="225"/>
        <v>3510</v>
      </c>
      <c r="AE1364" s="5">
        <f t="shared" si="226"/>
        <v>0.97499999999999998</v>
      </c>
      <c r="AF1364" s="5">
        <f t="shared" si="227"/>
        <v>7.0250000000000004</v>
      </c>
      <c r="AG1364" s="5">
        <f t="shared" si="228"/>
        <v>0.14285714285714285</v>
      </c>
      <c r="AH1364" s="5">
        <f t="shared" si="229"/>
        <v>0.7142857142857143</v>
      </c>
      <c r="AI1364" s="5">
        <f t="shared" si="230"/>
        <v>6.9642857142857145E-2</v>
      </c>
    </row>
    <row r="1365" spans="2:35" x14ac:dyDescent="0.3">
      <c r="B1365">
        <v>54911</v>
      </c>
      <c r="C1365" s="7">
        <v>44351</v>
      </c>
      <c r="D1365" s="6">
        <f t="shared" si="223"/>
        <v>2021</v>
      </c>
      <c r="E1365" s="4" t="str">
        <f t="shared" si="220"/>
        <v>Q2-2021</v>
      </c>
      <c r="F1365" s="4" t="str">
        <f t="shared" si="221"/>
        <v>June</v>
      </c>
      <c r="G1365" s="6">
        <f t="shared" si="224"/>
        <v>23</v>
      </c>
      <c r="H1365" s="4" t="str">
        <f t="shared" si="222"/>
        <v>Friday</v>
      </c>
      <c r="I1365">
        <v>1</v>
      </c>
      <c r="J1365">
        <v>15</v>
      </c>
      <c r="K1365">
        <v>28</v>
      </c>
      <c r="L1365">
        <v>3</v>
      </c>
      <c r="M1365">
        <v>37</v>
      </c>
      <c r="N1365">
        <v>12</v>
      </c>
      <c r="O1365">
        <v>26</v>
      </c>
      <c r="P1365">
        <v>9</v>
      </c>
      <c r="Q1365">
        <v>47</v>
      </c>
      <c r="R1365">
        <v>18</v>
      </c>
      <c r="S1365">
        <v>12</v>
      </c>
      <c r="T1365">
        <v>22</v>
      </c>
      <c r="U1365">
        <v>306</v>
      </c>
      <c r="V1365">
        <v>9</v>
      </c>
      <c r="W1365">
        <v>20</v>
      </c>
      <c r="X1365">
        <v>1</v>
      </c>
      <c r="Y1365">
        <v>23</v>
      </c>
      <c r="Z1365">
        <v>1</v>
      </c>
      <c r="AA1365">
        <v>22</v>
      </c>
      <c r="AB1365">
        <v>1</v>
      </c>
      <c r="AC1365">
        <v>69</v>
      </c>
      <c r="AD1365">
        <f t="shared" si="225"/>
        <v>5163</v>
      </c>
      <c r="AE1365" s="5">
        <f t="shared" si="226"/>
        <v>1.4341666666666666</v>
      </c>
      <c r="AF1365" s="5">
        <f t="shared" si="227"/>
        <v>6.5658333333333339</v>
      </c>
      <c r="AG1365" s="5">
        <f t="shared" si="228"/>
        <v>8.3333333333333329E-2</v>
      </c>
      <c r="AH1365" s="5">
        <f t="shared" si="229"/>
        <v>0.75</v>
      </c>
      <c r="AI1365" s="5">
        <f t="shared" si="230"/>
        <v>0.11951388888888888</v>
      </c>
    </row>
    <row r="1366" spans="2:35" x14ac:dyDescent="0.3">
      <c r="B1366">
        <v>54912</v>
      </c>
      <c r="C1366" s="7">
        <v>44351</v>
      </c>
      <c r="D1366" s="6">
        <f t="shared" si="223"/>
        <v>2021</v>
      </c>
      <c r="E1366" s="4" t="str">
        <f t="shared" si="220"/>
        <v>Q2-2021</v>
      </c>
      <c r="F1366" s="4" t="str">
        <f t="shared" si="221"/>
        <v>June</v>
      </c>
      <c r="G1366" s="6">
        <f t="shared" si="224"/>
        <v>23</v>
      </c>
      <c r="H1366" s="4" t="str">
        <f t="shared" si="222"/>
        <v>Friday</v>
      </c>
      <c r="I1366">
        <v>2</v>
      </c>
      <c r="J1366">
        <v>17</v>
      </c>
      <c r="K1366">
        <v>25</v>
      </c>
      <c r="L1366">
        <v>2</v>
      </c>
      <c r="M1366">
        <v>17</v>
      </c>
      <c r="N1366">
        <v>15</v>
      </c>
      <c r="O1366">
        <v>12</v>
      </c>
      <c r="P1366">
        <v>9</v>
      </c>
      <c r="Q1366">
        <v>66</v>
      </c>
      <c r="R1366">
        <v>11</v>
      </c>
      <c r="S1366">
        <v>12</v>
      </c>
      <c r="T1366">
        <v>22</v>
      </c>
      <c r="U1366">
        <v>254</v>
      </c>
      <c r="V1366">
        <v>10</v>
      </c>
      <c r="W1366">
        <v>24</v>
      </c>
      <c r="X1366">
        <v>1</v>
      </c>
      <c r="Y1366">
        <v>23</v>
      </c>
      <c r="Z1366">
        <v>2</v>
      </c>
      <c r="AA1366">
        <v>12</v>
      </c>
      <c r="AB1366">
        <v>2</v>
      </c>
      <c r="AC1366">
        <v>47</v>
      </c>
      <c r="AD1366">
        <f t="shared" si="225"/>
        <v>5541</v>
      </c>
      <c r="AE1366" s="5">
        <f t="shared" si="226"/>
        <v>1.5391666666666666</v>
      </c>
      <c r="AF1366" s="5">
        <f t="shared" si="227"/>
        <v>6.4608333333333334</v>
      </c>
      <c r="AG1366" s="5">
        <f t="shared" si="228"/>
        <v>0.13333333333333333</v>
      </c>
      <c r="AH1366" s="5">
        <f t="shared" si="229"/>
        <v>0.66666666666666663</v>
      </c>
      <c r="AI1366" s="5">
        <f t="shared" si="230"/>
        <v>0.10261111111111111</v>
      </c>
    </row>
    <row r="1367" spans="2:35" x14ac:dyDescent="0.3">
      <c r="B1367">
        <v>54913</v>
      </c>
      <c r="C1367" s="7">
        <v>44352</v>
      </c>
      <c r="D1367" s="6">
        <f t="shared" si="223"/>
        <v>2021</v>
      </c>
      <c r="E1367" s="4" t="str">
        <f t="shared" ref="E1367:E1430" si="231">"Q" &amp;ROUNDUP(MONTH(C1367)/3,0) &amp; "-" &amp; YEAR(C1367)</f>
        <v>Q2-2021</v>
      </c>
      <c r="F1367" s="4" t="str">
        <f t="shared" ref="F1367:F1430" si="232">TEXT(C1367,"mmmm")</f>
        <v>June</v>
      </c>
      <c r="G1367" s="6">
        <f t="shared" si="224"/>
        <v>23</v>
      </c>
      <c r="H1367" s="4" t="str">
        <f t="shared" ref="H1367:H1430" si="233">TEXT(C1367,"dddd")</f>
        <v>Saturday</v>
      </c>
      <c r="I1367">
        <v>1</v>
      </c>
      <c r="J1367">
        <v>13</v>
      </c>
      <c r="K1367">
        <v>37</v>
      </c>
      <c r="L1367">
        <v>2</v>
      </c>
      <c r="M1367">
        <v>32</v>
      </c>
      <c r="N1367">
        <v>11</v>
      </c>
      <c r="O1367">
        <v>21</v>
      </c>
      <c r="P1367">
        <v>8</v>
      </c>
      <c r="Q1367">
        <v>30</v>
      </c>
      <c r="R1367">
        <v>27</v>
      </c>
      <c r="S1367">
        <v>11</v>
      </c>
      <c r="T1367">
        <v>24</v>
      </c>
      <c r="U1367">
        <v>147</v>
      </c>
      <c r="V1367">
        <v>8</v>
      </c>
      <c r="W1367">
        <v>26</v>
      </c>
      <c r="X1367">
        <v>1</v>
      </c>
      <c r="Y1367">
        <v>22</v>
      </c>
      <c r="Z1367">
        <v>1</v>
      </c>
      <c r="AA1367">
        <v>16</v>
      </c>
      <c r="AB1367">
        <v>1</v>
      </c>
      <c r="AC1367">
        <v>56</v>
      </c>
      <c r="AD1367">
        <f t="shared" si="225"/>
        <v>2856</v>
      </c>
      <c r="AE1367" s="5">
        <f t="shared" si="226"/>
        <v>0.79333333333333333</v>
      </c>
      <c r="AF1367" s="5">
        <f t="shared" si="227"/>
        <v>7.206666666666667</v>
      </c>
      <c r="AG1367" s="5">
        <f t="shared" si="228"/>
        <v>9.0909090909090912E-2</v>
      </c>
      <c r="AH1367" s="5">
        <f t="shared" si="229"/>
        <v>0.72727272727272729</v>
      </c>
      <c r="AI1367" s="5">
        <f t="shared" si="230"/>
        <v>7.2121212121212128E-2</v>
      </c>
    </row>
    <row r="1368" spans="2:35" x14ac:dyDescent="0.3">
      <c r="B1368">
        <v>54914</v>
      </c>
      <c r="C1368" s="7">
        <v>44354</v>
      </c>
      <c r="D1368" s="6">
        <f t="shared" ref="D1368:D1431" si="234">YEAR(C1368)</f>
        <v>2021</v>
      </c>
      <c r="E1368" s="4" t="str">
        <f t="shared" si="231"/>
        <v>Q2-2021</v>
      </c>
      <c r="F1368" s="4" t="str">
        <f t="shared" si="232"/>
        <v>June</v>
      </c>
      <c r="G1368" s="6">
        <f t="shared" ref="G1368:G1431" si="235">WEEKNUM(C1368)</f>
        <v>24</v>
      </c>
      <c r="H1368" s="4" t="str">
        <f t="shared" si="233"/>
        <v>Monday</v>
      </c>
      <c r="I1368">
        <v>1</v>
      </c>
      <c r="J1368">
        <v>14</v>
      </c>
      <c r="K1368">
        <v>17</v>
      </c>
      <c r="L1368">
        <v>2</v>
      </c>
      <c r="M1368">
        <v>44</v>
      </c>
      <c r="N1368">
        <v>12</v>
      </c>
      <c r="O1368">
        <v>28</v>
      </c>
      <c r="P1368">
        <v>8</v>
      </c>
      <c r="Q1368">
        <v>34</v>
      </c>
      <c r="R1368">
        <v>18</v>
      </c>
      <c r="S1368">
        <v>11</v>
      </c>
      <c r="T1368">
        <v>23</v>
      </c>
      <c r="U1368">
        <v>285</v>
      </c>
      <c r="V1368">
        <v>9</v>
      </c>
      <c r="W1368">
        <v>30</v>
      </c>
      <c r="X1368">
        <v>1</v>
      </c>
      <c r="Y1368">
        <v>24</v>
      </c>
      <c r="Z1368">
        <v>1</v>
      </c>
      <c r="AA1368">
        <v>19</v>
      </c>
      <c r="AB1368">
        <v>1</v>
      </c>
      <c r="AC1368">
        <v>60</v>
      </c>
      <c r="AD1368">
        <f t="shared" ref="AD1368:AD1431" si="236">N1368*(O1368+S1368+T1368+U1368)+P1368*Q1368+(N1368-P1368)*R1368+V1368*W1368+X1368*Y1368+Z1368*AA1368+AB1368*AC1368</f>
        <v>4881</v>
      </c>
      <c r="AE1368" s="5">
        <f t="shared" ref="AE1368:AE1431" si="237">AD1368/$AE$21</f>
        <v>1.3558333333333332</v>
      </c>
      <c r="AF1368" s="5">
        <f t="shared" ref="AF1368:AF1431" si="238">$AG$21-AE1368</f>
        <v>6.644166666666667</v>
      </c>
      <c r="AG1368" s="5">
        <f t="shared" ref="AG1368:AG1431" si="239">Z1368/N1368</f>
        <v>8.3333333333333329E-2</v>
      </c>
      <c r="AH1368" s="5">
        <f t="shared" ref="AH1368:AH1431" si="240">V1368/N1368</f>
        <v>0.75</v>
      </c>
      <c r="AI1368" s="5">
        <f t="shared" ref="AI1368:AI1431" si="241">AE1368/N1368</f>
        <v>0.11298611111111111</v>
      </c>
    </row>
    <row r="1369" spans="2:35" x14ac:dyDescent="0.3">
      <c r="B1369">
        <v>54915</v>
      </c>
      <c r="C1369" s="7">
        <v>44354</v>
      </c>
      <c r="D1369" s="6">
        <f t="shared" si="234"/>
        <v>2021</v>
      </c>
      <c r="E1369" s="4" t="str">
        <f t="shared" si="231"/>
        <v>Q2-2021</v>
      </c>
      <c r="F1369" s="4" t="str">
        <f t="shared" si="232"/>
        <v>June</v>
      </c>
      <c r="G1369" s="6">
        <f t="shared" si="235"/>
        <v>24</v>
      </c>
      <c r="H1369" s="4" t="str">
        <f t="shared" si="233"/>
        <v>Monday</v>
      </c>
      <c r="I1369">
        <v>2</v>
      </c>
      <c r="J1369">
        <v>16</v>
      </c>
      <c r="K1369">
        <v>31</v>
      </c>
      <c r="L1369">
        <v>2</v>
      </c>
      <c r="M1369">
        <v>22</v>
      </c>
      <c r="N1369">
        <v>14</v>
      </c>
      <c r="O1369">
        <v>29</v>
      </c>
      <c r="P1369">
        <v>9</v>
      </c>
      <c r="Q1369">
        <v>31</v>
      </c>
      <c r="R1369">
        <v>13</v>
      </c>
      <c r="S1369">
        <v>14</v>
      </c>
      <c r="T1369">
        <v>25</v>
      </c>
      <c r="U1369">
        <v>216</v>
      </c>
      <c r="V1369">
        <v>9</v>
      </c>
      <c r="W1369">
        <v>25</v>
      </c>
      <c r="X1369">
        <v>0</v>
      </c>
      <c r="Y1369">
        <v>24</v>
      </c>
      <c r="Z1369">
        <v>3</v>
      </c>
      <c r="AA1369">
        <v>25</v>
      </c>
      <c r="AB1369">
        <v>3</v>
      </c>
      <c r="AC1369">
        <v>74</v>
      </c>
      <c r="AD1369">
        <f t="shared" si="236"/>
        <v>4842</v>
      </c>
      <c r="AE1369" s="5">
        <f t="shared" si="237"/>
        <v>1.345</v>
      </c>
      <c r="AF1369" s="5">
        <f t="shared" si="238"/>
        <v>6.6550000000000002</v>
      </c>
      <c r="AG1369" s="5">
        <f t="shared" si="239"/>
        <v>0.21428571428571427</v>
      </c>
      <c r="AH1369" s="5">
        <f t="shared" si="240"/>
        <v>0.6428571428571429</v>
      </c>
      <c r="AI1369" s="5">
        <f t="shared" si="241"/>
        <v>9.6071428571428572E-2</v>
      </c>
    </row>
    <row r="1370" spans="2:35" x14ac:dyDescent="0.3">
      <c r="B1370">
        <v>54916</v>
      </c>
      <c r="C1370" s="7">
        <v>44355</v>
      </c>
      <c r="D1370" s="6">
        <f t="shared" si="234"/>
        <v>2021</v>
      </c>
      <c r="E1370" s="4" t="str">
        <f t="shared" si="231"/>
        <v>Q2-2021</v>
      </c>
      <c r="F1370" s="4" t="str">
        <f t="shared" si="232"/>
        <v>June</v>
      </c>
      <c r="G1370" s="6">
        <f t="shared" si="235"/>
        <v>24</v>
      </c>
      <c r="H1370" s="4" t="str">
        <f t="shared" si="233"/>
        <v>Tuesday</v>
      </c>
      <c r="I1370">
        <v>1</v>
      </c>
      <c r="J1370">
        <v>13</v>
      </c>
      <c r="K1370">
        <v>44</v>
      </c>
      <c r="L1370">
        <v>2</v>
      </c>
      <c r="M1370">
        <v>19</v>
      </c>
      <c r="N1370">
        <v>11</v>
      </c>
      <c r="O1370">
        <v>13</v>
      </c>
      <c r="P1370">
        <v>9</v>
      </c>
      <c r="Q1370">
        <v>42</v>
      </c>
      <c r="R1370">
        <v>18</v>
      </c>
      <c r="S1370">
        <v>13</v>
      </c>
      <c r="T1370">
        <v>22</v>
      </c>
      <c r="U1370">
        <v>230</v>
      </c>
      <c r="V1370">
        <v>9</v>
      </c>
      <c r="W1370">
        <v>23</v>
      </c>
      <c r="X1370">
        <v>1</v>
      </c>
      <c r="Y1370">
        <v>25</v>
      </c>
      <c r="Z1370">
        <v>2</v>
      </c>
      <c r="AA1370">
        <v>21</v>
      </c>
      <c r="AB1370">
        <v>2</v>
      </c>
      <c r="AC1370">
        <v>86</v>
      </c>
      <c r="AD1370">
        <f t="shared" si="236"/>
        <v>3918</v>
      </c>
      <c r="AE1370" s="5">
        <f t="shared" si="237"/>
        <v>1.0883333333333334</v>
      </c>
      <c r="AF1370" s="5">
        <f t="shared" si="238"/>
        <v>6.9116666666666671</v>
      </c>
      <c r="AG1370" s="5">
        <f t="shared" si="239"/>
        <v>0.18181818181818182</v>
      </c>
      <c r="AH1370" s="5">
        <f t="shared" si="240"/>
        <v>0.81818181818181823</v>
      </c>
      <c r="AI1370" s="5">
        <f t="shared" si="241"/>
        <v>9.8939393939393938E-2</v>
      </c>
    </row>
    <row r="1371" spans="2:35" x14ac:dyDescent="0.3">
      <c r="B1371">
        <v>54917</v>
      </c>
      <c r="C1371" s="7">
        <v>44355</v>
      </c>
      <c r="D1371" s="6">
        <f t="shared" si="234"/>
        <v>2021</v>
      </c>
      <c r="E1371" s="4" t="str">
        <f t="shared" si="231"/>
        <v>Q2-2021</v>
      </c>
      <c r="F1371" s="4" t="str">
        <f t="shared" si="232"/>
        <v>June</v>
      </c>
      <c r="G1371" s="6">
        <f t="shared" si="235"/>
        <v>24</v>
      </c>
      <c r="H1371" s="4" t="str">
        <f t="shared" si="233"/>
        <v>Tuesday</v>
      </c>
      <c r="I1371">
        <v>2</v>
      </c>
      <c r="J1371">
        <v>15</v>
      </c>
      <c r="K1371">
        <v>22</v>
      </c>
      <c r="L1371">
        <v>2</v>
      </c>
      <c r="M1371">
        <v>36</v>
      </c>
      <c r="N1371">
        <v>13</v>
      </c>
      <c r="O1371">
        <v>24</v>
      </c>
      <c r="P1371">
        <v>8</v>
      </c>
      <c r="Q1371">
        <v>36</v>
      </c>
      <c r="R1371">
        <v>29</v>
      </c>
      <c r="S1371">
        <v>14</v>
      </c>
      <c r="T1371">
        <v>22</v>
      </c>
      <c r="U1371">
        <v>297</v>
      </c>
      <c r="V1371">
        <v>9</v>
      </c>
      <c r="W1371">
        <v>26</v>
      </c>
      <c r="X1371">
        <v>0</v>
      </c>
      <c r="Y1371">
        <v>21</v>
      </c>
      <c r="Z1371">
        <v>2</v>
      </c>
      <c r="AA1371">
        <v>30</v>
      </c>
      <c r="AB1371">
        <v>2</v>
      </c>
      <c r="AC1371">
        <v>87</v>
      </c>
      <c r="AD1371">
        <f t="shared" si="236"/>
        <v>5542</v>
      </c>
      <c r="AE1371" s="5">
        <f t="shared" si="237"/>
        <v>1.5394444444444444</v>
      </c>
      <c r="AF1371" s="5">
        <f t="shared" si="238"/>
        <v>6.4605555555555556</v>
      </c>
      <c r="AG1371" s="5">
        <f t="shared" si="239"/>
        <v>0.15384615384615385</v>
      </c>
      <c r="AH1371" s="5">
        <f t="shared" si="240"/>
        <v>0.69230769230769229</v>
      </c>
      <c r="AI1371" s="5">
        <f t="shared" si="241"/>
        <v>0.11841880341880341</v>
      </c>
    </row>
    <row r="1372" spans="2:35" x14ac:dyDescent="0.3">
      <c r="B1372">
        <v>54918</v>
      </c>
      <c r="C1372" s="7">
        <v>44356</v>
      </c>
      <c r="D1372" s="6">
        <f t="shared" si="234"/>
        <v>2021</v>
      </c>
      <c r="E1372" s="4" t="str">
        <f t="shared" si="231"/>
        <v>Q2-2021</v>
      </c>
      <c r="F1372" s="4" t="str">
        <f t="shared" si="232"/>
        <v>June</v>
      </c>
      <c r="G1372" s="6">
        <f t="shared" si="235"/>
        <v>24</v>
      </c>
      <c r="H1372" s="4" t="str">
        <f t="shared" si="233"/>
        <v>Wednesday</v>
      </c>
      <c r="I1372">
        <v>1</v>
      </c>
      <c r="J1372">
        <v>14</v>
      </c>
      <c r="K1372">
        <v>36</v>
      </c>
      <c r="L1372">
        <v>3</v>
      </c>
      <c r="M1372">
        <v>36</v>
      </c>
      <c r="N1372">
        <v>11</v>
      </c>
      <c r="O1372">
        <v>15</v>
      </c>
      <c r="P1372">
        <v>7</v>
      </c>
      <c r="Q1372">
        <v>45</v>
      </c>
      <c r="R1372">
        <v>19</v>
      </c>
      <c r="S1372">
        <v>11</v>
      </c>
      <c r="T1372">
        <v>27</v>
      </c>
      <c r="U1372">
        <v>305</v>
      </c>
      <c r="V1372">
        <v>8</v>
      </c>
      <c r="W1372">
        <v>13</v>
      </c>
      <c r="X1372">
        <v>0</v>
      </c>
      <c r="Y1372">
        <v>23</v>
      </c>
      <c r="Z1372">
        <v>1</v>
      </c>
      <c r="AA1372">
        <v>18</v>
      </c>
      <c r="AB1372">
        <v>1</v>
      </c>
      <c r="AC1372">
        <v>42</v>
      </c>
      <c r="AD1372">
        <f t="shared" si="236"/>
        <v>4493</v>
      </c>
      <c r="AE1372" s="5">
        <f t="shared" si="237"/>
        <v>1.2480555555555555</v>
      </c>
      <c r="AF1372" s="5">
        <f t="shared" si="238"/>
        <v>6.7519444444444447</v>
      </c>
      <c r="AG1372" s="5">
        <f t="shared" si="239"/>
        <v>9.0909090909090912E-2</v>
      </c>
      <c r="AH1372" s="5">
        <f t="shared" si="240"/>
        <v>0.72727272727272729</v>
      </c>
      <c r="AI1372" s="5">
        <f t="shared" si="241"/>
        <v>0.11345959595959595</v>
      </c>
    </row>
    <row r="1373" spans="2:35" x14ac:dyDescent="0.3">
      <c r="B1373">
        <v>54919</v>
      </c>
      <c r="C1373" s="7">
        <v>44356</v>
      </c>
      <c r="D1373" s="6">
        <f t="shared" si="234"/>
        <v>2021</v>
      </c>
      <c r="E1373" s="4" t="str">
        <f t="shared" si="231"/>
        <v>Q2-2021</v>
      </c>
      <c r="F1373" s="4" t="str">
        <f t="shared" si="232"/>
        <v>June</v>
      </c>
      <c r="G1373" s="6">
        <f t="shared" si="235"/>
        <v>24</v>
      </c>
      <c r="H1373" s="4" t="str">
        <f t="shared" si="233"/>
        <v>Wednesday</v>
      </c>
      <c r="I1373">
        <v>2</v>
      </c>
      <c r="J1373">
        <v>16</v>
      </c>
      <c r="K1373">
        <v>36</v>
      </c>
      <c r="L1373">
        <v>2</v>
      </c>
      <c r="M1373">
        <v>19</v>
      </c>
      <c r="N1373">
        <v>14</v>
      </c>
      <c r="O1373">
        <v>23</v>
      </c>
      <c r="P1373">
        <v>9</v>
      </c>
      <c r="Q1373">
        <v>85</v>
      </c>
      <c r="R1373">
        <v>17</v>
      </c>
      <c r="S1373">
        <v>14</v>
      </c>
      <c r="T1373">
        <v>24</v>
      </c>
      <c r="U1373">
        <v>214</v>
      </c>
      <c r="V1373">
        <v>9</v>
      </c>
      <c r="W1373">
        <v>16</v>
      </c>
      <c r="X1373">
        <v>1</v>
      </c>
      <c r="Y1373">
        <v>24</v>
      </c>
      <c r="Z1373">
        <v>3</v>
      </c>
      <c r="AA1373">
        <v>29</v>
      </c>
      <c r="AB1373">
        <v>3</v>
      </c>
      <c r="AC1373">
        <v>85</v>
      </c>
      <c r="AD1373">
        <f t="shared" si="236"/>
        <v>5210</v>
      </c>
      <c r="AE1373" s="5">
        <f t="shared" si="237"/>
        <v>1.4472222222222222</v>
      </c>
      <c r="AF1373" s="5">
        <f t="shared" si="238"/>
        <v>6.552777777777778</v>
      </c>
      <c r="AG1373" s="5">
        <f t="shared" si="239"/>
        <v>0.21428571428571427</v>
      </c>
      <c r="AH1373" s="5">
        <f t="shared" si="240"/>
        <v>0.6428571428571429</v>
      </c>
      <c r="AI1373" s="5">
        <f t="shared" si="241"/>
        <v>0.10337301587301587</v>
      </c>
    </row>
    <row r="1374" spans="2:35" x14ac:dyDescent="0.3">
      <c r="B1374">
        <v>54920</v>
      </c>
      <c r="C1374" s="7">
        <v>44357</v>
      </c>
      <c r="D1374" s="6">
        <f t="shared" si="234"/>
        <v>2021</v>
      </c>
      <c r="E1374" s="4" t="str">
        <f t="shared" si="231"/>
        <v>Q2-2021</v>
      </c>
      <c r="F1374" s="4" t="str">
        <f t="shared" si="232"/>
        <v>June</v>
      </c>
      <c r="G1374" s="6">
        <f t="shared" si="235"/>
        <v>24</v>
      </c>
      <c r="H1374" s="4" t="str">
        <f t="shared" si="233"/>
        <v>Thursday</v>
      </c>
      <c r="I1374">
        <v>1</v>
      </c>
      <c r="J1374">
        <v>14</v>
      </c>
      <c r="K1374">
        <v>43</v>
      </c>
      <c r="L1374">
        <v>3</v>
      </c>
      <c r="M1374">
        <v>37</v>
      </c>
      <c r="N1374">
        <v>11</v>
      </c>
      <c r="O1374">
        <v>17</v>
      </c>
      <c r="P1374">
        <v>9</v>
      </c>
      <c r="Q1374">
        <v>56</v>
      </c>
      <c r="R1374">
        <v>28</v>
      </c>
      <c r="S1374">
        <v>11</v>
      </c>
      <c r="T1374">
        <v>26</v>
      </c>
      <c r="U1374">
        <v>108</v>
      </c>
      <c r="V1374">
        <v>9</v>
      </c>
      <c r="W1374">
        <v>27</v>
      </c>
      <c r="X1374">
        <v>0</v>
      </c>
      <c r="Y1374">
        <v>23</v>
      </c>
      <c r="Z1374">
        <v>1</v>
      </c>
      <c r="AA1374">
        <v>30</v>
      </c>
      <c r="AB1374">
        <v>1</v>
      </c>
      <c r="AC1374">
        <v>83</v>
      </c>
      <c r="AD1374">
        <f t="shared" si="236"/>
        <v>2698</v>
      </c>
      <c r="AE1374" s="5">
        <f t="shared" si="237"/>
        <v>0.74944444444444447</v>
      </c>
      <c r="AF1374" s="5">
        <f t="shared" si="238"/>
        <v>7.2505555555555556</v>
      </c>
      <c r="AG1374" s="5">
        <f t="shared" si="239"/>
        <v>9.0909090909090912E-2</v>
      </c>
      <c r="AH1374" s="5">
        <f t="shared" si="240"/>
        <v>0.81818181818181823</v>
      </c>
      <c r="AI1374" s="5">
        <f t="shared" si="241"/>
        <v>6.813131313131314E-2</v>
      </c>
    </row>
    <row r="1375" spans="2:35" x14ac:dyDescent="0.3">
      <c r="B1375">
        <v>54921</v>
      </c>
      <c r="C1375" s="7">
        <v>44357</v>
      </c>
      <c r="D1375" s="6">
        <f t="shared" si="234"/>
        <v>2021</v>
      </c>
      <c r="E1375" s="4" t="str">
        <f t="shared" si="231"/>
        <v>Q2-2021</v>
      </c>
      <c r="F1375" s="4" t="str">
        <f t="shared" si="232"/>
        <v>June</v>
      </c>
      <c r="G1375" s="6">
        <f t="shared" si="235"/>
        <v>24</v>
      </c>
      <c r="H1375" s="4" t="str">
        <f t="shared" si="233"/>
        <v>Thursday</v>
      </c>
      <c r="I1375">
        <v>2</v>
      </c>
      <c r="J1375">
        <v>15</v>
      </c>
      <c r="K1375">
        <v>24</v>
      </c>
      <c r="L1375">
        <v>1</v>
      </c>
      <c r="M1375">
        <v>31</v>
      </c>
      <c r="N1375">
        <v>14</v>
      </c>
      <c r="O1375">
        <v>20</v>
      </c>
      <c r="P1375">
        <v>10</v>
      </c>
      <c r="Q1375">
        <v>46</v>
      </c>
      <c r="R1375">
        <v>29</v>
      </c>
      <c r="S1375">
        <v>13</v>
      </c>
      <c r="T1375">
        <v>25</v>
      </c>
      <c r="U1375">
        <v>163</v>
      </c>
      <c r="V1375">
        <v>10</v>
      </c>
      <c r="W1375">
        <v>27</v>
      </c>
      <c r="X1375">
        <v>1</v>
      </c>
      <c r="Y1375">
        <v>21</v>
      </c>
      <c r="Z1375">
        <v>3</v>
      </c>
      <c r="AA1375">
        <v>24</v>
      </c>
      <c r="AB1375">
        <v>3</v>
      </c>
      <c r="AC1375">
        <v>30</v>
      </c>
      <c r="AD1375">
        <f t="shared" si="236"/>
        <v>4123</v>
      </c>
      <c r="AE1375" s="5">
        <f t="shared" si="237"/>
        <v>1.1452777777777778</v>
      </c>
      <c r="AF1375" s="5">
        <f t="shared" si="238"/>
        <v>6.8547222222222217</v>
      </c>
      <c r="AG1375" s="5">
        <f t="shared" si="239"/>
        <v>0.21428571428571427</v>
      </c>
      <c r="AH1375" s="5">
        <f t="shared" si="240"/>
        <v>0.7142857142857143</v>
      </c>
      <c r="AI1375" s="5">
        <f t="shared" si="241"/>
        <v>8.1805555555555562E-2</v>
      </c>
    </row>
    <row r="1376" spans="2:35" x14ac:dyDescent="0.3">
      <c r="B1376">
        <v>54922</v>
      </c>
      <c r="C1376" s="7">
        <v>44358</v>
      </c>
      <c r="D1376" s="6">
        <f t="shared" si="234"/>
        <v>2021</v>
      </c>
      <c r="E1376" s="4" t="str">
        <f t="shared" si="231"/>
        <v>Q2-2021</v>
      </c>
      <c r="F1376" s="4" t="str">
        <f t="shared" si="232"/>
        <v>June</v>
      </c>
      <c r="G1376" s="6">
        <f t="shared" si="235"/>
        <v>24</v>
      </c>
      <c r="H1376" s="4" t="str">
        <f t="shared" si="233"/>
        <v>Friday</v>
      </c>
      <c r="I1376">
        <v>1</v>
      </c>
      <c r="J1376">
        <v>15</v>
      </c>
      <c r="K1376">
        <v>36</v>
      </c>
      <c r="L1376">
        <v>3</v>
      </c>
      <c r="M1376">
        <v>44</v>
      </c>
      <c r="N1376">
        <v>12</v>
      </c>
      <c r="O1376">
        <v>24</v>
      </c>
      <c r="P1376">
        <v>7</v>
      </c>
      <c r="Q1376">
        <v>34</v>
      </c>
      <c r="R1376">
        <v>24</v>
      </c>
      <c r="S1376">
        <v>13</v>
      </c>
      <c r="T1376">
        <v>26</v>
      </c>
      <c r="U1376">
        <v>228</v>
      </c>
      <c r="V1376">
        <v>9</v>
      </c>
      <c r="W1376">
        <v>20</v>
      </c>
      <c r="X1376">
        <v>0</v>
      </c>
      <c r="Y1376">
        <v>24</v>
      </c>
      <c r="Z1376">
        <v>2</v>
      </c>
      <c r="AA1376">
        <v>17</v>
      </c>
      <c r="AB1376">
        <v>2</v>
      </c>
      <c r="AC1376">
        <v>42</v>
      </c>
      <c r="AD1376">
        <f t="shared" si="236"/>
        <v>4148</v>
      </c>
      <c r="AE1376" s="5">
        <f t="shared" si="237"/>
        <v>1.1522222222222223</v>
      </c>
      <c r="AF1376" s="5">
        <f t="shared" si="238"/>
        <v>6.847777777777778</v>
      </c>
      <c r="AG1376" s="5">
        <f t="shared" si="239"/>
        <v>0.16666666666666666</v>
      </c>
      <c r="AH1376" s="5">
        <f t="shared" si="240"/>
        <v>0.75</v>
      </c>
      <c r="AI1376" s="5">
        <f t="shared" si="241"/>
        <v>9.6018518518518517E-2</v>
      </c>
    </row>
    <row r="1377" spans="2:35" x14ac:dyDescent="0.3">
      <c r="B1377">
        <v>54923</v>
      </c>
      <c r="C1377" s="7">
        <v>44358</v>
      </c>
      <c r="D1377" s="6">
        <f t="shared" si="234"/>
        <v>2021</v>
      </c>
      <c r="E1377" s="4" t="str">
        <f t="shared" si="231"/>
        <v>Q2-2021</v>
      </c>
      <c r="F1377" s="4" t="str">
        <f t="shared" si="232"/>
        <v>June</v>
      </c>
      <c r="G1377" s="6">
        <f t="shared" si="235"/>
        <v>24</v>
      </c>
      <c r="H1377" s="4" t="str">
        <f t="shared" si="233"/>
        <v>Friday</v>
      </c>
      <c r="I1377">
        <v>2</v>
      </c>
      <c r="J1377">
        <v>15</v>
      </c>
      <c r="K1377">
        <v>20</v>
      </c>
      <c r="L1377">
        <v>1</v>
      </c>
      <c r="M1377">
        <v>32</v>
      </c>
      <c r="N1377">
        <v>14</v>
      </c>
      <c r="O1377">
        <v>19</v>
      </c>
      <c r="P1377">
        <v>8</v>
      </c>
      <c r="Q1377">
        <v>56</v>
      </c>
      <c r="R1377">
        <v>24</v>
      </c>
      <c r="S1377">
        <v>12</v>
      </c>
      <c r="T1377">
        <v>22</v>
      </c>
      <c r="U1377">
        <v>114</v>
      </c>
      <c r="V1377">
        <v>10</v>
      </c>
      <c r="W1377">
        <v>12</v>
      </c>
      <c r="X1377">
        <v>0</v>
      </c>
      <c r="Y1377">
        <v>21</v>
      </c>
      <c r="Z1377">
        <v>2</v>
      </c>
      <c r="AA1377">
        <v>13</v>
      </c>
      <c r="AB1377">
        <v>2</v>
      </c>
      <c r="AC1377">
        <v>53</v>
      </c>
      <c r="AD1377">
        <f t="shared" si="236"/>
        <v>3182</v>
      </c>
      <c r="AE1377" s="5">
        <f t="shared" si="237"/>
        <v>0.88388888888888884</v>
      </c>
      <c r="AF1377" s="5">
        <f t="shared" si="238"/>
        <v>7.1161111111111115</v>
      </c>
      <c r="AG1377" s="5">
        <f t="shared" si="239"/>
        <v>0.14285714285714285</v>
      </c>
      <c r="AH1377" s="5">
        <f t="shared" si="240"/>
        <v>0.7142857142857143</v>
      </c>
      <c r="AI1377" s="5">
        <f t="shared" si="241"/>
        <v>6.3134920634920627E-2</v>
      </c>
    </row>
    <row r="1378" spans="2:35" x14ac:dyDescent="0.3">
      <c r="B1378">
        <v>54924</v>
      </c>
      <c r="C1378" s="7">
        <v>44359</v>
      </c>
      <c r="D1378" s="6">
        <f t="shared" si="234"/>
        <v>2021</v>
      </c>
      <c r="E1378" s="4" t="str">
        <f t="shared" si="231"/>
        <v>Q2-2021</v>
      </c>
      <c r="F1378" s="4" t="str">
        <f t="shared" si="232"/>
        <v>June</v>
      </c>
      <c r="G1378" s="6">
        <f t="shared" si="235"/>
        <v>24</v>
      </c>
      <c r="H1378" s="4" t="str">
        <f t="shared" si="233"/>
        <v>Saturday</v>
      </c>
      <c r="I1378">
        <v>1</v>
      </c>
      <c r="J1378">
        <v>14</v>
      </c>
      <c r="K1378">
        <v>21</v>
      </c>
      <c r="L1378">
        <v>3</v>
      </c>
      <c r="M1378">
        <v>41</v>
      </c>
      <c r="N1378">
        <v>11</v>
      </c>
      <c r="O1378">
        <v>24</v>
      </c>
      <c r="P1378">
        <v>8</v>
      </c>
      <c r="Q1378">
        <v>46</v>
      </c>
      <c r="R1378">
        <v>22</v>
      </c>
      <c r="S1378">
        <v>12</v>
      </c>
      <c r="T1378">
        <v>25</v>
      </c>
      <c r="U1378">
        <v>300</v>
      </c>
      <c r="V1378">
        <v>9</v>
      </c>
      <c r="W1378">
        <v>16</v>
      </c>
      <c r="X1378">
        <v>0</v>
      </c>
      <c r="Y1378">
        <v>23</v>
      </c>
      <c r="Z1378">
        <v>1</v>
      </c>
      <c r="AA1378">
        <v>18</v>
      </c>
      <c r="AB1378">
        <v>1</v>
      </c>
      <c r="AC1378">
        <v>39</v>
      </c>
      <c r="AD1378">
        <f t="shared" si="236"/>
        <v>4606</v>
      </c>
      <c r="AE1378" s="5">
        <f t="shared" si="237"/>
        <v>1.2794444444444444</v>
      </c>
      <c r="AF1378" s="5">
        <f t="shared" si="238"/>
        <v>6.7205555555555554</v>
      </c>
      <c r="AG1378" s="5">
        <f t="shared" si="239"/>
        <v>9.0909090909090912E-2</v>
      </c>
      <c r="AH1378" s="5">
        <f t="shared" si="240"/>
        <v>0.81818181818181823</v>
      </c>
      <c r="AI1378" s="5">
        <f t="shared" si="241"/>
        <v>0.11631313131313131</v>
      </c>
    </row>
    <row r="1379" spans="2:35" x14ac:dyDescent="0.3">
      <c r="B1379">
        <v>54925</v>
      </c>
      <c r="C1379" s="7">
        <v>44361</v>
      </c>
      <c r="D1379" s="6">
        <f t="shared" si="234"/>
        <v>2021</v>
      </c>
      <c r="E1379" s="4" t="str">
        <f t="shared" si="231"/>
        <v>Q2-2021</v>
      </c>
      <c r="F1379" s="4" t="str">
        <f t="shared" si="232"/>
        <v>June</v>
      </c>
      <c r="G1379" s="6">
        <f t="shared" si="235"/>
        <v>25</v>
      </c>
      <c r="H1379" s="4" t="str">
        <f t="shared" si="233"/>
        <v>Monday</v>
      </c>
      <c r="I1379">
        <v>1</v>
      </c>
      <c r="J1379">
        <v>14</v>
      </c>
      <c r="K1379">
        <v>28</v>
      </c>
      <c r="L1379">
        <v>3</v>
      </c>
      <c r="M1379">
        <v>37</v>
      </c>
      <c r="N1379">
        <v>11</v>
      </c>
      <c r="O1379">
        <v>29</v>
      </c>
      <c r="P1379">
        <v>9</v>
      </c>
      <c r="Q1379">
        <v>65</v>
      </c>
      <c r="R1379">
        <v>18</v>
      </c>
      <c r="S1379">
        <v>12</v>
      </c>
      <c r="T1379">
        <v>25</v>
      </c>
      <c r="U1379">
        <v>117</v>
      </c>
      <c r="V1379">
        <v>9</v>
      </c>
      <c r="W1379">
        <v>15</v>
      </c>
      <c r="X1379">
        <v>0</v>
      </c>
      <c r="Y1379">
        <v>23</v>
      </c>
      <c r="Z1379">
        <v>1</v>
      </c>
      <c r="AA1379">
        <v>17</v>
      </c>
      <c r="AB1379">
        <v>1</v>
      </c>
      <c r="AC1379">
        <v>38</v>
      </c>
      <c r="AD1379">
        <f t="shared" si="236"/>
        <v>2824</v>
      </c>
      <c r="AE1379" s="5">
        <f t="shared" si="237"/>
        <v>0.7844444444444445</v>
      </c>
      <c r="AF1379" s="5">
        <f t="shared" si="238"/>
        <v>7.2155555555555555</v>
      </c>
      <c r="AG1379" s="5">
        <f t="shared" si="239"/>
        <v>9.0909090909090912E-2</v>
      </c>
      <c r="AH1379" s="5">
        <f t="shared" si="240"/>
        <v>0.81818181818181823</v>
      </c>
      <c r="AI1379" s="5">
        <f t="shared" si="241"/>
        <v>7.1313131313131314E-2</v>
      </c>
    </row>
    <row r="1380" spans="2:35" x14ac:dyDescent="0.3">
      <c r="B1380">
        <v>54926</v>
      </c>
      <c r="C1380" s="7">
        <v>44361</v>
      </c>
      <c r="D1380" s="6">
        <f t="shared" si="234"/>
        <v>2021</v>
      </c>
      <c r="E1380" s="4" t="str">
        <f t="shared" si="231"/>
        <v>Q2-2021</v>
      </c>
      <c r="F1380" s="4" t="str">
        <f t="shared" si="232"/>
        <v>June</v>
      </c>
      <c r="G1380" s="6">
        <f t="shared" si="235"/>
        <v>25</v>
      </c>
      <c r="H1380" s="4" t="str">
        <f t="shared" si="233"/>
        <v>Monday</v>
      </c>
      <c r="I1380">
        <v>2</v>
      </c>
      <c r="J1380">
        <v>17</v>
      </c>
      <c r="K1380">
        <v>23</v>
      </c>
      <c r="L1380">
        <v>2</v>
      </c>
      <c r="M1380">
        <v>44</v>
      </c>
      <c r="N1380">
        <v>15</v>
      </c>
      <c r="O1380">
        <v>28</v>
      </c>
      <c r="P1380">
        <v>9</v>
      </c>
      <c r="Q1380">
        <v>86</v>
      </c>
      <c r="R1380">
        <v>27</v>
      </c>
      <c r="S1380">
        <v>13</v>
      </c>
      <c r="T1380">
        <v>23</v>
      </c>
      <c r="U1380">
        <v>277</v>
      </c>
      <c r="V1380">
        <v>9</v>
      </c>
      <c r="W1380">
        <v>30</v>
      </c>
      <c r="X1380">
        <v>0</v>
      </c>
      <c r="Y1380">
        <v>23</v>
      </c>
      <c r="Z1380">
        <v>2</v>
      </c>
      <c r="AA1380">
        <v>15</v>
      </c>
      <c r="AB1380">
        <v>2</v>
      </c>
      <c r="AC1380">
        <v>73</v>
      </c>
      <c r="AD1380">
        <f t="shared" si="236"/>
        <v>6497</v>
      </c>
      <c r="AE1380" s="5">
        <f t="shared" si="237"/>
        <v>1.8047222222222221</v>
      </c>
      <c r="AF1380" s="5">
        <f t="shared" si="238"/>
        <v>6.1952777777777781</v>
      </c>
      <c r="AG1380" s="5">
        <f t="shared" si="239"/>
        <v>0.13333333333333333</v>
      </c>
      <c r="AH1380" s="5">
        <f t="shared" si="240"/>
        <v>0.6</v>
      </c>
      <c r="AI1380" s="5">
        <f t="shared" si="241"/>
        <v>0.1203148148148148</v>
      </c>
    </row>
    <row r="1381" spans="2:35" x14ac:dyDescent="0.3">
      <c r="B1381">
        <v>54927</v>
      </c>
      <c r="C1381" s="7">
        <v>44362</v>
      </c>
      <c r="D1381" s="6">
        <f t="shared" si="234"/>
        <v>2021</v>
      </c>
      <c r="E1381" s="4" t="str">
        <f t="shared" si="231"/>
        <v>Q2-2021</v>
      </c>
      <c r="F1381" s="4" t="str">
        <f t="shared" si="232"/>
        <v>June</v>
      </c>
      <c r="G1381" s="6">
        <f t="shared" si="235"/>
        <v>25</v>
      </c>
      <c r="H1381" s="4" t="str">
        <f t="shared" si="233"/>
        <v>Tuesday</v>
      </c>
      <c r="I1381">
        <v>1</v>
      </c>
      <c r="J1381">
        <v>16</v>
      </c>
      <c r="K1381">
        <v>43</v>
      </c>
      <c r="L1381">
        <v>3</v>
      </c>
      <c r="M1381">
        <v>32</v>
      </c>
      <c r="N1381">
        <v>13</v>
      </c>
      <c r="O1381">
        <v>19</v>
      </c>
      <c r="P1381">
        <v>8</v>
      </c>
      <c r="Q1381">
        <v>64</v>
      </c>
      <c r="R1381">
        <v>15</v>
      </c>
      <c r="S1381">
        <v>13</v>
      </c>
      <c r="T1381">
        <v>22</v>
      </c>
      <c r="U1381">
        <v>122</v>
      </c>
      <c r="V1381">
        <v>9</v>
      </c>
      <c r="W1381">
        <v>12</v>
      </c>
      <c r="X1381">
        <v>1</v>
      </c>
      <c r="Y1381">
        <v>22</v>
      </c>
      <c r="Z1381">
        <v>1</v>
      </c>
      <c r="AA1381">
        <v>17</v>
      </c>
      <c r="AB1381">
        <v>1</v>
      </c>
      <c r="AC1381">
        <v>40</v>
      </c>
      <c r="AD1381">
        <f t="shared" si="236"/>
        <v>3062</v>
      </c>
      <c r="AE1381" s="5">
        <f t="shared" si="237"/>
        <v>0.85055555555555551</v>
      </c>
      <c r="AF1381" s="5">
        <f t="shared" si="238"/>
        <v>7.1494444444444447</v>
      </c>
      <c r="AG1381" s="5">
        <f t="shared" si="239"/>
        <v>7.6923076923076927E-2</v>
      </c>
      <c r="AH1381" s="5">
        <f t="shared" si="240"/>
        <v>0.69230769230769229</v>
      </c>
      <c r="AI1381" s="5">
        <f t="shared" si="241"/>
        <v>6.5427350427350428E-2</v>
      </c>
    </row>
    <row r="1382" spans="2:35" x14ac:dyDescent="0.3">
      <c r="B1382">
        <v>54928</v>
      </c>
      <c r="C1382" s="7">
        <v>44362</v>
      </c>
      <c r="D1382" s="6">
        <f t="shared" si="234"/>
        <v>2021</v>
      </c>
      <c r="E1382" s="4" t="str">
        <f t="shared" si="231"/>
        <v>Q2-2021</v>
      </c>
      <c r="F1382" s="4" t="str">
        <f t="shared" si="232"/>
        <v>June</v>
      </c>
      <c r="G1382" s="6">
        <f t="shared" si="235"/>
        <v>25</v>
      </c>
      <c r="H1382" s="4" t="str">
        <f t="shared" si="233"/>
        <v>Tuesday</v>
      </c>
      <c r="I1382">
        <v>2</v>
      </c>
      <c r="J1382">
        <v>16</v>
      </c>
      <c r="K1382">
        <v>31</v>
      </c>
      <c r="L1382">
        <v>2</v>
      </c>
      <c r="M1382">
        <v>26</v>
      </c>
      <c r="N1382">
        <v>14</v>
      </c>
      <c r="O1382">
        <v>22</v>
      </c>
      <c r="P1382">
        <v>8</v>
      </c>
      <c r="Q1382">
        <v>46</v>
      </c>
      <c r="R1382">
        <v>25</v>
      </c>
      <c r="S1382">
        <v>14</v>
      </c>
      <c r="T1382">
        <v>23</v>
      </c>
      <c r="U1382">
        <v>168</v>
      </c>
      <c r="V1382">
        <v>10</v>
      </c>
      <c r="W1382">
        <v>11</v>
      </c>
      <c r="X1382">
        <v>1</v>
      </c>
      <c r="Y1382">
        <v>25</v>
      </c>
      <c r="Z1382">
        <v>3</v>
      </c>
      <c r="AA1382">
        <v>27</v>
      </c>
      <c r="AB1382">
        <v>3</v>
      </c>
      <c r="AC1382">
        <v>60</v>
      </c>
      <c r="AD1382">
        <f t="shared" si="236"/>
        <v>4092</v>
      </c>
      <c r="AE1382" s="5">
        <f t="shared" si="237"/>
        <v>1.1366666666666667</v>
      </c>
      <c r="AF1382" s="5">
        <f t="shared" si="238"/>
        <v>6.8633333333333333</v>
      </c>
      <c r="AG1382" s="5">
        <f t="shared" si="239"/>
        <v>0.21428571428571427</v>
      </c>
      <c r="AH1382" s="5">
        <f t="shared" si="240"/>
        <v>0.7142857142857143</v>
      </c>
      <c r="AI1382" s="5">
        <f t="shared" si="241"/>
        <v>8.1190476190476188E-2</v>
      </c>
    </row>
    <row r="1383" spans="2:35" x14ac:dyDescent="0.3">
      <c r="B1383">
        <v>54929</v>
      </c>
      <c r="C1383" s="7">
        <v>44363</v>
      </c>
      <c r="D1383" s="6">
        <f t="shared" si="234"/>
        <v>2021</v>
      </c>
      <c r="E1383" s="4" t="str">
        <f t="shared" si="231"/>
        <v>Q2-2021</v>
      </c>
      <c r="F1383" s="4" t="str">
        <f t="shared" si="232"/>
        <v>June</v>
      </c>
      <c r="G1383" s="6">
        <f t="shared" si="235"/>
        <v>25</v>
      </c>
      <c r="H1383" s="4" t="str">
        <f t="shared" si="233"/>
        <v>Wednesday</v>
      </c>
      <c r="I1383">
        <v>1</v>
      </c>
      <c r="J1383">
        <v>13</v>
      </c>
      <c r="K1383">
        <v>33</v>
      </c>
      <c r="L1383">
        <v>2</v>
      </c>
      <c r="M1383">
        <v>25</v>
      </c>
      <c r="N1383">
        <v>11</v>
      </c>
      <c r="O1383">
        <v>28</v>
      </c>
      <c r="P1383">
        <v>8</v>
      </c>
      <c r="Q1383">
        <v>34</v>
      </c>
      <c r="R1383">
        <v>17</v>
      </c>
      <c r="S1383">
        <v>12</v>
      </c>
      <c r="T1383">
        <v>24</v>
      </c>
      <c r="U1383">
        <v>159</v>
      </c>
      <c r="V1383">
        <v>9</v>
      </c>
      <c r="W1383">
        <v>29</v>
      </c>
      <c r="X1383">
        <v>1</v>
      </c>
      <c r="Y1383">
        <v>26</v>
      </c>
      <c r="Z1383">
        <v>2</v>
      </c>
      <c r="AA1383">
        <v>11</v>
      </c>
      <c r="AB1383">
        <v>2</v>
      </c>
      <c r="AC1383">
        <v>51</v>
      </c>
      <c r="AD1383">
        <f t="shared" si="236"/>
        <v>3187</v>
      </c>
      <c r="AE1383" s="5">
        <f t="shared" si="237"/>
        <v>0.88527777777777783</v>
      </c>
      <c r="AF1383" s="5">
        <f t="shared" si="238"/>
        <v>7.1147222222222224</v>
      </c>
      <c r="AG1383" s="5">
        <f t="shared" si="239"/>
        <v>0.18181818181818182</v>
      </c>
      <c r="AH1383" s="5">
        <f t="shared" si="240"/>
        <v>0.81818181818181823</v>
      </c>
      <c r="AI1383" s="5">
        <f t="shared" si="241"/>
        <v>8.0479797979797985E-2</v>
      </c>
    </row>
    <row r="1384" spans="2:35" x14ac:dyDescent="0.3">
      <c r="B1384">
        <v>54930</v>
      </c>
      <c r="C1384" s="7">
        <v>44363</v>
      </c>
      <c r="D1384" s="6">
        <f t="shared" si="234"/>
        <v>2021</v>
      </c>
      <c r="E1384" s="4" t="str">
        <f t="shared" si="231"/>
        <v>Q2-2021</v>
      </c>
      <c r="F1384" s="4" t="str">
        <f t="shared" si="232"/>
        <v>June</v>
      </c>
      <c r="G1384" s="6">
        <f t="shared" si="235"/>
        <v>25</v>
      </c>
      <c r="H1384" s="4" t="str">
        <f t="shared" si="233"/>
        <v>Wednesday</v>
      </c>
      <c r="I1384">
        <v>2</v>
      </c>
      <c r="J1384">
        <v>16</v>
      </c>
      <c r="K1384">
        <v>33</v>
      </c>
      <c r="L1384">
        <v>2</v>
      </c>
      <c r="M1384">
        <v>20</v>
      </c>
      <c r="N1384">
        <v>14</v>
      </c>
      <c r="O1384">
        <v>12</v>
      </c>
      <c r="P1384">
        <v>8</v>
      </c>
      <c r="Q1384">
        <v>61</v>
      </c>
      <c r="R1384">
        <v>24</v>
      </c>
      <c r="S1384">
        <v>12</v>
      </c>
      <c r="T1384">
        <v>22</v>
      </c>
      <c r="U1384">
        <v>190</v>
      </c>
      <c r="V1384">
        <v>10</v>
      </c>
      <c r="W1384">
        <v>28</v>
      </c>
      <c r="X1384">
        <v>0</v>
      </c>
      <c r="Y1384">
        <v>24</v>
      </c>
      <c r="Z1384">
        <v>3</v>
      </c>
      <c r="AA1384">
        <v>14</v>
      </c>
      <c r="AB1384">
        <v>3</v>
      </c>
      <c r="AC1384">
        <v>36</v>
      </c>
      <c r="AD1384">
        <f t="shared" si="236"/>
        <v>4366</v>
      </c>
      <c r="AE1384" s="5">
        <f t="shared" si="237"/>
        <v>1.2127777777777777</v>
      </c>
      <c r="AF1384" s="5">
        <f t="shared" si="238"/>
        <v>6.7872222222222227</v>
      </c>
      <c r="AG1384" s="5">
        <f t="shared" si="239"/>
        <v>0.21428571428571427</v>
      </c>
      <c r="AH1384" s="5">
        <f t="shared" si="240"/>
        <v>0.7142857142857143</v>
      </c>
      <c r="AI1384" s="5">
        <f t="shared" si="241"/>
        <v>8.6626984126984122E-2</v>
      </c>
    </row>
    <row r="1385" spans="2:35" x14ac:dyDescent="0.3">
      <c r="B1385">
        <v>54931</v>
      </c>
      <c r="C1385" s="7">
        <v>44364</v>
      </c>
      <c r="D1385" s="6">
        <f t="shared" si="234"/>
        <v>2021</v>
      </c>
      <c r="E1385" s="4" t="str">
        <f t="shared" si="231"/>
        <v>Q2-2021</v>
      </c>
      <c r="F1385" s="4" t="str">
        <f t="shared" si="232"/>
        <v>June</v>
      </c>
      <c r="G1385" s="6">
        <f t="shared" si="235"/>
        <v>25</v>
      </c>
      <c r="H1385" s="4" t="str">
        <f t="shared" si="233"/>
        <v>Thursday</v>
      </c>
      <c r="I1385">
        <v>1</v>
      </c>
      <c r="J1385">
        <v>15</v>
      </c>
      <c r="K1385">
        <v>16</v>
      </c>
      <c r="L1385">
        <v>3</v>
      </c>
      <c r="M1385">
        <v>18</v>
      </c>
      <c r="N1385">
        <v>12</v>
      </c>
      <c r="O1385">
        <v>22</v>
      </c>
      <c r="P1385">
        <v>7</v>
      </c>
      <c r="Q1385">
        <v>49</v>
      </c>
      <c r="R1385">
        <v>30</v>
      </c>
      <c r="S1385">
        <v>11</v>
      </c>
      <c r="T1385">
        <v>26</v>
      </c>
      <c r="U1385">
        <v>238</v>
      </c>
      <c r="V1385">
        <v>8</v>
      </c>
      <c r="W1385">
        <v>16</v>
      </c>
      <c r="X1385">
        <v>1</v>
      </c>
      <c r="Y1385">
        <v>24</v>
      </c>
      <c r="Z1385">
        <v>2</v>
      </c>
      <c r="AA1385">
        <v>20</v>
      </c>
      <c r="AB1385">
        <v>2</v>
      </c>
      <c r="AC1385">
        <v>46</v>
      </c>
      <c r="AD1385">
        <f t="shared" si="236"/>
        <v>4341</v>
      </c>
      <c r="AE1385" s="5">
        <f t="shared" si="237"/>
        <v>1.2058333333333333</v>
      </c>
      <c r="AF1385" s="5">
        <f t="shared" si="238"/>
        <v>6.7941666666666665</v>
      </c>
      <c r="AG1385" s="5">
        <f t="shared" si="239"/>
        <v>0.16666666666666666</v>
      </c>
      <c r="AH1385" s="5">
        <f t="shared" si="240"/>
        <v>0.66666666666666663</v>
      </c>
      <c r="AI1385" s="5">
        <f t="shared" si="241"/>
        <v>0.10048611111111111</v>
      </c>
    </row>
    <row r="1386" spans="2:35" x14ac:dyDescent="0.3">
      <c r="B1386">
        <v>54932</v>
      </c>
      <c r="C1386" s="7">
        <v>44364</v>
      </c>
      <c r="D1386" s="6">
        <f t="shared" si="234"/>
        <v>2021</v>
      </c>
      <c r="E1386" s="4" t="str">
        <f t="shared" si="231"/>
        <v>Q2-2021</v>
      </c>
      <c r="F1386" s="4" t="str">
        <f t="shared" si="232"/>
        <v>June</v>
      </c>
      <c r="G1386" s="6">
        <f t="shared" si="235"/>
        <v>25</v>
      </c>
      <c r="H1386" s="4" t="str">
        <f t="shared" si="233"/>
        <v>Thursday</v>
      </c>
      <c r="I1386">
        <v>2</v>
      </c>
      <c r="J1386">
        <v>16</v>
      </c>
      <c r="K1386">
        <v>20</v>
      </c>
      <c r="L1386">
        <v>1</v>
      </c>
      <c r="M1386">
        <v>28</v>
      </c>
      <c r="N1386">
        <v>15</v>
      </c>
      <c r="O1386">
        <v>23</v>
      </c>
      <c r="P1386">
        <v>9</v>
      </c>
      <c r="Q1386">
        <v>83</v>
      </c>
      <c r="R1386">
        <v>12</v>
      </c>
      <c r="S1386">
        <v>13</v>
      </c>
      <c r="T1386">
        <v>21</v>
      </c>
      <c r="U1386">
        <v>145</v>
      </c>
      <c r="V1386">
        <v>10</v>
      </c>
      <c r="W1386">
        <v>11</v>
      </c>
      <c r="X1386">
        <v>1</v>
      </c>
      <c r="Y1386">
        <v>20</v>
      </c>
      <c r="Z1386">
        <v>2</v>
      </c>
      <c r="AA1386">
        <v>16</v>
      </c>
      <c r="AB1386">
        <v>2</v>
      </c>
      <c r="AC1386">
        <v>39</v>
      </c>
      <c r="AD1386">
        <f t="shared" si="236"/>
        <v>4089</v>
      </c>
      <c r="AE1386" s="5">
        <f t="shared" si="237"/>
        <v>1.1358333333333333</v>
      </c>
      <c r="AF1386" s="5">
        <f t="shared" si="238"/>
        <v>6.8641666666666667</v>
      </c>
      <c r="AG1386" s="5">
        <f t="shared" si="239"/>
        <v>0.13333333333333333</v>
      </c>
      <c r="AH1386" s="5">
        <f t="shared" si="240"/>
        <v>0.66666666666666663</v>
      </c>
      <c r="AI1386" s="5">
        <f t="shared" si="241"/>
        <v>7.5722222222222219E-2</v>
      </c>
    </row>
    <row r="1387" spans="2:35" x14ac:dyDescent="0.3">
      <c r="B1387">
        <v>54933</v>
      </c>
      <c r="C1387" s="7">
        <v>44365</v>
      </c>
      <c r="D1387" s="6">
        <f t="shared" si="234"/>
        <v>2021</v>
      </c>
      <c r="E1387" s="4" t="str">
        <f t="shared" si="231"/>
        <v>Q2-2021</v>
      </c>
      <c r="F1387" s="4" t="str">
        <f t="shared" si="232"/>
        <v>June</v>
      </c>
      <c r="G1387" s="6">
        <f t="shared" si="235"/>
        <v>25</v>
      </c>
      <c r="H1387" s="4" t="str">
        <f t="shared" si="233"/>
        <v>Friday</v>
      </c>
      <c r="I1387">
        <v>1</v>
      </c>
      <c r="J1387">
        <v>15</v>
      </c>
      <c r="K1387">
        <v>26</v>
      </c>
      <c r="L1387">
        <v>3</v>
      </c>
      <c r="M1387">
        <v>33</v>
      </c>
      <c r="N1387">
        <v>12</v>
      </c>
      <c r="O1387">
        <v>22</v>
      </c>
      <c r="P1387">
        <v>9</v>
      </c>
      <c r="Q1387">
        <v>67</v>
      </c>
      <c r="R1387">
        <v>13</v>
      </c>
      <c r="S1387">
        <v>13</v>
      </c>
      <c r="T1387">
        <v>23</v>
      </c>
      <c r="U1387">
        <v>123</v>
      </c>
      <c r="V1387">
        <v>8</v>
      </c>
      <c r="W1387">
        <v>26</v>
      </c>
      <c r="X1387">
        <v>1</v>
      </c>
      <c r="Y1387">
        <v>22</v>
      </c>
      <c r="Z1387">
        <v>1</v>
      </c>
      <c r="AA1387">
        <v>25</v>
      </c>
      <c r="AB1387">
        <v>1</v>
      </c>
      <c r="AC1387">
        <v>35</v>
      </c>
      <c r="AD1387">
        <f t="shared" si="236"/>
        <v>3104</v>
      </c>
      <c r="AE1387" s="5">
        <f t="shared" si="237"/>
        <v>0.86222222222222222</v>
      </c>
      <c r="AF1387" s="5">
        <f t="shared" si="238"/>
        <v>7.137777777777778</v>
      </c>
      <c r="AG1387" s="5">
        <f t="shared" si="239"/>
        <v>8.3333333333333329E-2</v>
      </c>
      <c r="AH1387" s="5">
        <f t="shared" si="240"/>
        <v>0.66666666666666663</v>
      </c>
      <c r="AI1387" s="5">
        <f t="shared" si="241"/>
        <v>7.1851851851851847E-2</v>
      </c>
    </row>
    <row r="1388" spans="2:35" x14ac:dyDescent="0.3">
      <c r="B1388">
        <v>54934</v>
      </c>
      <c r="C1388" s="7">
        <v>44365</v>
      </c>
      <c r="D1388" s="6">
        <f t="shared" si="234"/>
        <v>2021</v>
      </c>
      <c r="E1388" s="4" t="str">
        <f t="shared" si="231"/>
        <v>Q2-2021</v>
      </c>
      <c r="F1388" s="4" t="str">
        <f t="shared" si="232"/>
        <v>June</v>
      </c>
      <c r="G1388" s="6">
        <f t="shared" si="235"/>
        <v>25</v>
      </c>
      <c r="H1388" s="4" t="str">
        <f t="shared" si="233"/>
        <v>Friday</v>
      </c>
      <c r="I1388">
        <v>2</v>
      </c>
      <c r="J1388">
        <v>16</v>
      </c>
      <c r="K1388">
        <v>31</v>
      </c>
      <c r="L1388">
        <v>2</v>
      </c>
      <c r="M1388">
        <v>17</v>
      </c>
      <c r="N1388">
        <v>14</v>
      </c>
      <c r="O1388">
        <v>10</v>
      </c>
      <c r="P1388">
        <v>8</v>
      </c>
      <c r="Q1388">
        <v>39</v>
      </c>
      <c r="R1388">
        <v>20</v>
      </c>
      <c r="S1388">
        <v>14</v>
      </c>
      <c r="T1388">
        <v>26</v>
      </c>
      <c r="U1388">
        <v>229</v>
      </c>
      <c r="V1388">
        <v>9</v>
      </c>
      <c r="W1388">
        <v>29</v>
      </c>
      <c r="X1388">
        <v>1</v>
      </c>
      <c r="Y1388">
        <v>23</v>
      </c>
      <c r="Z1388">
        <v>3</v>
      </c>
      <c r="AA1388">
        <v>13</v>
      </c>
      <c r="AB1388">
        <v>3</v>
      </c>
      <c r="AC1388">
        <v>31</v>
      </c>
      <c r="AD1388">
        <f t="shared" si="236"/>
        <v>4754</v>
      </c>
      <c r="AE1388" s="5">
        <f t="shared" si="237"/>
        <v>1.3205555555555555</v>
      </c>
      <c r="AF1388" s="5">
        <f t="shared" si="238"/>
        <v>6.6794444444444441</v>
      </c>
      <c r="AG1388" s="5">
        <f t="shared" si="239"/>
        <v>0.21428571428571427</v>
      </c>
      <c r="AH1388" s="5">
        <f t="shared" si="240"/>
        <v>0.6428571428571429</v>
      </c>
      <c r="AI1388" s="5">
        <f t="shared" si="241"/>
        <v>9.4325396825396826E-2</v>
      </c>
    </row>
    <row r="1389" spans="2:35" x14ac:dyDescent="0.3">
      <c r="B1389">
        <v>54935</v>
      </c>
      <c r="C1389" s="7">
        <v>44366</v>
      </c>
      <c r="D1389" s="6">
        <f t="shared" si="234"/>
        <v>2021</v>
      </c>
      <c r="E1389" s="4" t="str">
        <f t="shared" si="231"/>
        <v>Q2-2021</v>
      </c>
      <c r="F1389" s="4" t="str">
        <f t="shared" si="232"/>
        <v>June</v>
      </c>
      <c r="G1389" s="6">
        <f t="shared" si="235"/>
        <v>25</v>
      </c>
      <c r="H1389" s="4" t="str">
        <f t="shared" si="233"/>
        <v>Saturday</v>
      </c>
      <c r="I1389">
        <v>1</v>
      </c>
      <c r="J1389">
        <v>13</v>
      </c>
      <c r="K1389">
        <v>19</v>
      </c>
      <c r="L1389">
        <v>2</v>
      </c>
      <c r="M1389">
        <v>24</v>
      </c>
      <c r="N1389">
        <v>11</v>
      </c>
      <c r="O1389">
        <v>30</v>
      </c>
      <c r="P1389">
        <v>7</v>
      </c>
      <c r="Q1389">
        <v>55</v>
      </c>
      <c r="R1389">
        <v>16</v>
      </c>
      <c r="S1389">
        <v>12</v>
      </c>
      <c r="T1389">
        <v>26</v>
      </c>
      <c r="U1389">
        <v>159</v>
      </c>
      <c r="V1389">
        <v>8</v>
      </c>
      <c r="W1389">
        <v>18</v>
      </c>
      <c r="X1389">
        <v>1</v>
      </c>
      <c r="Y1389">
        <v>26</v>
      </c>
      <c r="Z1389">
        <v>2</v>
      </c>
      <c r="AA1389">
        <v>25</v>
      </c>
      <c r="AB1389">
        <v>2</v>
      </c>
      <c r="AC1389">
        <v>62</v>
      </c>
      <c r="AD1389">
        <f t="shared" si="236"/>
        <v>3290</v>
      </c>
      <c r="AE1389" s="5">
        <f t="shared" si="237"/>
        <v>0.91388888888888886</v>
      </c>
      <c r="AF1389" s="5">
        <f t="shared" si="238"/>
        <v>7.0861111111111112</v>
      </c>
      <c r="AG1389" s="5">
        <f t="shared" si="239"/>
        <v>0.18181818181818182</v>
      </c>
      <c r="AH1389" s="5">
        <f t="shared" si="240"/>
        <v>0.72727272727272729</v>
      </c>
      <c r="AI1389" s="5">
        <f t="shared" si="241"/>
        <v>8.3080808080808075E-2</v>
      </c>
    </row>
    <row r="1390" spans="2:35" x14ac:dyDescent="0.3">
      <c r="B1390">
        <v>54936</v>
      </c>
      <c r="C1390" s="7">
        <v>44368</v>
      </c>
      <c r="D1390" s="6">
        <f t="shared" si="234"/>
        <v>2021</v>
      </c>
      <c r="E1390" s="4" t="str">
        <f t="shared" si="231"/>
        <v>Q2-2021</v>
      </c>
      <c r="F1390" s="4" t="str">
        <f t="shared" si="232"/>
        <v>June</v>
      </c>
      <c r="G1390" s="6">
        <f t="shared" si="235"/>
        <v>26</v>
      </c>
      <c r="H1390" s="4" t="str">
        <f t="shared" si="233"/>
        <v>Monday</v>
      </c>
      <c r="I1390">
        <v>1</v>
      </c>
      <c r="J1390">
        <v>14</v>
      </c>
      <c r="K1390">
        <v>17</v>
      </c>
      <c r="L1390">
        <v>2</v>
      </c>
      <c r="M1390">
        <v>25</v>
      </c>
      <c r="N1390">
        <v>12</v>
      </c>
      <c r="O1390">
        <v>21</v>
      </c>
      <c r="P1390">
        <v>8</v>
      </c>
      <c r="Q1390">
        <v>48</v>
      </c>
      <c r="R1390">
        <v>24</v>
      </c>
      <c r="S1390">
        <v>12</v>
      </c>
      <c r="T1390">
        <v>23</v>
      </c>
      <c r="U1390">
        <v>151</v>
      </c>
      <c r="V1390">
        <v>9</v>
      </c>
      <c r="W1390">
        <v>25</v>
      </c>
      <c r="X1390">
        <v>1</v>
      </c>
      <c r="Y1390">
        <v>26</v>
      </c>
      <c r="Z1390">
        <v>2</v>
      </c>
      <c r="AA1390">
        <v>25</v>
      </c>
      <c r="AB1390">
        <v>2</v>
      </c>
      <c r="AC1390">
        <v>43</v>
      </c>
      <c r="AD1390">
        <f t="shared" si="236"/>
        <v>3351</v>
      </c>
      <c r="AE1390" s="5">
        <f t="shared" si="237"/>
        <v>0.93083333333333329</v>
      </c>
      <c r="AF1390" s="5">
        <f t="shared" si="238"/>
        <v>7.0691666666666668</v>
      </c>
      <c r="AG1390" s="5">
        <f t="shared" si="239"/>
        <v>0.16666666666666666</v>
      </c>
      <c r="AH1390" s="5">
        <f t="shared" si="240"/>
        <v>0.75</v>
      </c>
      <c r="AI1390" s="5">
        <f t="shared" si="241"/>
        <v>7.7569444444444441E-2</v>
      </c>
    </row>
    <row r="1391" spans="2:35" x14ac:dyDescent="0.3">
      <c r="B1391">
        <v>54937</v>
      </c>
      <c r="C1391" s="7">
        <v>44368</v>
      </c>
      <c r="D1391" s="6">
        <f t="shared" si="234"/>
        <v>2021</v>
      </c>
      <c r="E1391" s="4" t="str">
        <f t="shared" si="231"/>
        <v>Q2-2021</v>
      </c>
      <c r="F1391" s="4" t="str">
        <f t="shared" si="232"/>
        <v>June</v>
      </c>
      <c r="G1391" s="6">
        <f t="shared" si="235"/>
        <v>26</v>
      </c>
      <c r="H1391" s="4" t="str">
        <f t="shared" si="233"/>
        <v>Monday</v>
      </c>
      <c r="I1391">
        <v>2</v>
      </c>
      <c r="J1391">
        <v>14</v>
      </c>
      <c r="K1391">
        <v>18</v>
      </c>
      <c r="L1391">
        <v>1</v>
      </c>
      <c r="M1391">
        <v>33</v>
      </c>
      <c r="N1391">
        <v>13</v>
      </c>
      <c r="O1391">
        <v>22</v>
      </c>
      <c r="P1391">
        <v>8</v>
      </c>
      <c r="Q1391">
        <v>61</v>
      </c>
      <c r="R1391">
        <v>21</v>
      </c>
      <c r="S1391">
        <v>14</v>
      </c>
      <c r="T1391">
        <v>22</v>
      </c>
      <c r="U1391">
        <v>304</v>
      </c>
      <c r="V1391">
        <v>10</v>
      </c>
      <c r="W1391">
        <v>20</v>
      </c>
      <c r="X1391">
        <v>0</v>
      </c>
      <c r="Y1391">
        <v>21</v>
      </c>
      <c r="Z1391">
        <v>2</v>
      </c>
      <c r="AA1391">
        <v>19</v>
      </c>
      <c r="AB1391">
        <v>2</v>
      </c>
      <c r="AC1391">
        <v>31</v>
      </c>
      <c r="AD1391">
        <f t="shared" si="236"/>
        <v>5599</v>
      </c>
      <c r="AE1391" s="5">
        <f t="shared" si="237"/>
        <v>1.5552777777777778</v>
      </c>
      <c r="AF1391" s="5">
        <f t="shared" si="238"/>
        <v>6.4447222222222225</v>
      </c>
      <c r="AG1391" s="5">
        <f t="shared" si="239"/>
        <v>0.15384615384615385</v>
      </c>
      <c r="AH1391" s="5">
        <f t="shared" si="240"/>
        <v>0.76923076923076927</v>
      </c>
      <c r="AI1391" s="5">
        <f t="shared" si="241"/>
        <v>0.11963675213675214</v>
      </c>
    </row>
    <row r="1392" spans="2:35" x14ac:dyDescent="0.3">
      <c r="B1392">
        <v>54938</v>
      </c>
      <c r="C1392" s="7">
        <v>44369</v>
      </c>
      <c r="D1392" s="6">
        <f t="shared" si="234"/>
        <v>2021</v>
      </c>
      <c r="E1392" s="4" t="str">
        <f t="shared" si="231"/>
        <v>Q2-2021</v>
      </c>
      <c r="F1392" s="4" t="str">
        <f t="shared" si="232"/>
        <v>June</v>
      </c>
      <c r="G1392" s="6">
        <f t="shared" si="235"/>
        <v>26</v>
      </c>
      <c r="H1392" s="4" t="str">
        <f t="shared" si="233"/>
        <v>Tuesday</v>
      </c>
      <c r="I1392">
        <v>1</v>
      </c>
      <c r="J1392">
        <v>14</v>
      </c>
      <c r="K1392">
        <v>29</v>
      </c>
      <c r="L1392">
        <v>2</v>
      </c>
      <c r="M1392">
        <v>35</v>
      </c>
      <c r="N1392">
        <v>12</v>
      </c>
      <c r="O1392">
        <v>14</v>
      </c>
      <c r="P1392">
        <v>8</v>
      </c>
      <c r="Q1392">
        <v>40</v>
      </c>
      <c r="R1392">
        <v>27</v>
      </c>
      <c r="S1392">
        <v>11</v>
      </c>
      <c r="T1392">
        <v>27</v>
      </c>
      <c r="U1392">
        <v>280</v>
      </c>
      <c r="V1392">
        <v>9</v>
      </c>
      <c r="W1392">
        <v>26</v>
      </c>
      <c r="X1392">
        <v>1</v>
      </c>
      <c r="Y1392">
        <v>23</v>
      </c>
      <c r="Z1392">
        <v>1</v>
      </c>
      <c r="AA1392">
        <v>12</v>
      </c>
      <c r="AB1392">
        <v>1</v>
      </c>
      <c r="AC1392">
        <v>37</v>
      </c>
      <c r="AD1392">
        <f t="shared" si="236"/>
        <v>4718</v>
      </c>
      <c r="AE1392" s="5">
        <f t="shared" si="237"/>
        <v>1.3105555555555555</v>
      </c>
      <c r="AF1392" s="5">
        <f t="shared" si="238"/>
        <v>6.6894444444444447</v>
      </c>
      <c r="AG1392" s="5">
        <f t="shared" si="239"/>
        <v>8.3333333333333329E-2</v>
      </c>
      <c r="AH1392" s="5">
        <f t="shared" si="240"/>
        <v>0.75</v>
      </c>
      <c r="AI1392" s="5">
        <f t="shared" si="241"/>
        <v>0.10921296296296296</v>
      </c>
    </row>
    <row r="1393" spans="2:35" x14ac:dyDescent="0.3">
      <c r="B1393">
        <v>54939</v>
      </c>
      <c r="C1393" s="7">
        <v>44369</v>
      </c>
      <c r="D1393" s="6">
        <f t="shared" si="234"/>
        <v>2021</v>
      </c>
      <c r="E1393" s="4" t="str">
        <f t="shared" si="231"/>
        <v>Q2-2021</v>
      </c>
      <c r="F1393" s="4" t="str">
        <f t="shared" si="232"/>
        <v>June</v>
      </c>
      <c r="G1393" s="6">
        <f t="shared" si="235"/>
        <v>26</v>
      </c>
      <c r="H1393" s="4" t="str">
        <f t="shared" si="233"/>
        <v>Tuesday</v>
      </c>
      <c r="I1393">
        <v>2</v>
      </c>
      <c r="J1393">
        <v>17</v>
      </c>
      <c r="K1393">
        <v>33</v>
      </c>
      <c r="L1393">
        <v>2</v>
      </c>
      <c r="M1393">
        <v>37</v>
      </c>
      <c r="N1393">
        <v>15</v>
      </c>
      <c r="O1393">
        <v>26</v>
      </c>
      <c r="P1393">
        <v>9</v>
      </c>
      <c r="Q1393">
        <v>86</v>
      </c>
      <c r="R1393">
        <v>23</v>
      </c>
      <c r="S1393">
        <v>12</v>
      </c>
      <c r="T1393">
        <v>24</v>
      </c>
      <c r="U1393">
        <v>265</v>
      </c>
      <c r="V1393">
        <v>10</v>
      </c>
      <c r="W1393">
        <v>13</v>
      </c>
      <c r="X1393">
        <v>0</v>
      </c>
      <c r="Y1393">
        <v>22</v>
      </c>
      <c r="Z1393">
        <v>2</v>
      </c>
      <c r="AA1393">
        <v>29</v>
      </c>
      <c r="AB1393">
        <v>2</v>
      </c>
      <c r="AC1393">
        <v>31</v>
      </c>
      <c r="AD1393">
        <f t="shared" si="236"/>
        <v>6067</v>
      </c>
      <c r="AE1393" s="5">
        <f t="shared" si="237"/>
        <v>1.6852777777777779</v>
      </c>
      <c r="AF1393" s="5">
        <f t="shared" si="238"/>
        <v>6.3147222222222226</v>
      </c>
      <c r="AG1393" s="5">
        <f t="shared" si="239"/>
        <v>0.13333333333333333</v>
      </c>
      <c r="AH1393" s="5">
        <f t="shared" si="240"/>
        <v>0.66666666666666663</v>
      </c>
      <c r="AI1393" s="5">
        <f t="shared" si="241"/>
        <v>0.11235185185185186</v>
      </c>
    </row>
    <row r="1394" spans="2:35" x14ac:dyDescent="0.3">
      <c r="B1394">
        <v>54940</v>
      </c>
      <c r="C1394" s="7">
        <v>44370</v>
      </c>
      <c r="D1394" s="6">
        <f t="shared" si="234"/>
        <v>2021</v>
      </c>
      <c r="E1394" s="4" t="str">
        <f t="shared" si="231"/>
        <v>Q2-2021</v>
      </c>
      <c r="F1394" s="4" t="str">
        <f t="shared" si="232"/>
        <v>June</v>
      </c>
      <c r="G1394" s="6">
        <f t="shared" si="235"/>
        <v>26</v>
      </c>
      <c r="H1394" s="4" t="str">
        <f t="shared" si="233"/>
        <v>Wednesday</v>
      </c>
      <c r="I1394">
        <v>1</v>
      </c>
      <c r="J1394">
        <v>15</v>
      </c>
      <c r="K1394">
        <v>25</v>
      </c>
      <c r="L1394">
        <v>3</v>
      </c>
      <c r="M1394">
        <v>29</v>
      </c>
      <c r="N1394">
        <v>12</v>
      </c>
      <c r="O1394">
        <v>28</v>
      </c>
      <c r="P1394">
        <v>8</v>
      </c>
      <c r="Q1394">
        <v>39</v>
      </c>
      <c r="R1394">
        <v>18</v>
      </c>
      <c r="S1394">
        <v>11</v>
      </c>
      <c r="T1394">
        <v>26</v>
      </c>
      <c r="U1394">
        <v>137</v>
      </c>
      <c r="V1394">
        <v>9</v>
      </c>
      <c r="W1394">
        <v>13</v>
      </c>
      <c r="X1394">
        <v>1</v>
      </c>
      <c r="Y1394">
        <v>22</v>
      </c>
      <c r="Z1394">
        <v>1</v>
      </c>
      <c r="AA1394">
        <v>14</v>
      </c>
      <c r="AB1394">
        <v>1</v>
      </c>
      <c r="AC1394">
        <v>58</v>
      </c>
      <c r="AD1394">
        <f t="shared" si="236"/>
        <v>3019</v>
      </c>
      <c r="AE1394" s="5">
        <f t="shared" si="237"/>
        <v>0.83861111111111108</v>
      </c>
      <c r="AF1394" s="5">
        <f t="shared" si="238"/>
        <v>7.1613888888888892</v>
      </c>
      <c r="AG1394" s="5">
        <f t="shared" si="239"/>
        <v>8.3333333333333329E-2</v>
      </c>
      <c r="AH1394" s="5">
        <f t="shared" si="240"/>
        <v>0.75</v>
      </c>
      <c r="AI1394" s="5">
        <f t="shared" si="241"/>
        <v>6.9884259259259257E-2</v>
      </c>
    </row>
    <row r="1395" spans="2:35" x14ac:dyDescent="0.3">
      <c r="B1395">
        <v>54941</v>
      </c>
      <c r="C1395" s="7">
        <v>44370</v>
      </c>
      <c r="D1395" s="6">
        <f t="shared" si="234"/>
        <v>2021</v>
      </c>
      <c r="E1395" s="4" t="str">
        <f t="shared" si="231"/>
        <v>Q2-2021</v>
      </c>
      <c r="F1395" s="4" t="str">
        <f t="shared" si="232"/>
        <v>June</v>
      </c>
      <c r="G1395" s="6">
        <f t="shared" si="235"/>
        <v>26</v>
      </c>
      <c r="H1395" s="4" t="str">
        <f t="shared" si="233"/>
        <v>Wednesday</v>
      </c>
      <c r="I1395">
        <v>2</v>
      </c>
      <c r="J1395">
        <v>16</v>
      </c>
      <c r="K1395">
        <v>22</v>
      </c>
      <c r="L1395">
        <v>2</v>
      </c>
      <c r="M1395">
        <v>39</v>
      </c>
      <c r="N1395">
        <v>14</v>
      </c>
      <c r="O1395">
        <v>30</v>
      </c>
      <c r="P1395">
        <v>8</v>
      </c>
      <c r="Q1395">
        <v>81</v>
      </c>
      <c r="R1395">
        <v>10</v>
      </c>
      <c r="S1395">
        <v>13</v>
      </c>
      <c r="T1395">
        <v>26</v>
      </c>
      <c r="U1395">
        <v>258</v>
      </c>
      <c r="V1395">
        <v>10</v>
      </c>
      <c r="W1395">
        <v>28</v>
      </c>
      <c r="X1395">
        <v>0</v>
      </c>
      <c r="Y1395">
        <v>22</v>
      </c>
      <c r="Z1395">
        <v>2</v>
      </c>
      <c r="AA1395">
        <v>13</v>
      </c>
      <c r="AB1395">
        <v>2</v>
      </c>
      <c r="AC1395">
        <v>39</v>
      </c>
      <c r="AD1395">
        <f t="shared" si="236"/>
        <v>5670</v>
      </c>
      <c r="AE1395" s="5">
        <f t="shared" si="237"/>
        <v>1.575</v>
      </c>
      <c r="AF1395" s="5">
        <f t="shared" si="238"/>
        <v>6.4249999999999998</v>
      </c>
      <c r="AG1395" s="5">
        <f t="shared" si="239"/>
        <v>0.14285714285714285</v>
      </c>
      <c r="AH1395" s="5">
        <f t="shared" si="240"/>
        <v>0.7142857142857143</v>
      </c>
      <c r="AI1395" s="5">
        <f t="shared" si="241"/>
        <v>0.1125</v>
      </c>
    </row>
    <row r="1396" spans="2:35" x14ac:dyDescent="0.3">
      <c r="B1396">
        <v>54942</v>
      </c>
      <c r="C1396" s="7">
        <v>44371</v>
      </c>
      <c r="D1396" s="6">
        <f t="shared" si="234"/>
        <v>2021</v>
      </c>
      <c r="E1396" s="4" t="str">
        <f t="shared" si="231"/>
        <v>Q2-2021</v>
      </c>
      <c r="F1396" s="4" t="str">
        <f t="shared" si="232"/>
        <v>June</v>
      </c>
      <c r="G1396" s="6">
        <f t="shared" si="235"/>
        <v>26</v>
      </c>
      <c r="H1396" s="4" t="str">
        <f t="shared" si="233"/>
        <v>Thursday</v>
      </c>
      <c r="I1396">
        <v>1</v>
      </c>
      <c r="J1396">
        <v>13</v>
      </c>
      <c r="K1396">
        <v>16</v>
      </c>
      <c r="L1396">
        <v>2</v>
      </c>
      <c r="M1396">
        <v>35</v>
      </c>
      <c r="N1396">
        <v>11</v>
      </c>
      <c r="O1396">
        <v>18</v>
      </c>
      <c r="P1396">
        <v>8</v>
      </c>
      <c r="Q1396">
        <v>32</v>
      </c>
      <c r="R1396">
        <v>29</v>
      </c>
      <c r="S1396">
        <v>12</v>
      </c>
      <c r="T1396">
        <v>25</v>
      </c>
      <c r="U1396">
        <v>124</v>
      </c>
      <c r="V1396">
        <v>8</v>
      </c>
      <c r="W1396">
        <v>16</v>
      </c>
      <c r="X1396">
        <v>1</v>
      </c>
      <c r="Y1396">
        <v>23</v>
      </c>
      <c r="Z1396">
        <v>1</v>
      </c>
      <c r="AA1396">
        <v>11</v>
      </c>
      <c r="AB1396">
        <v>1</v>
      </c>
      <c r="AC1396">
        <v>69</v>
      </c>
      <c r="AD1396">
        <f t="shared" si="236"/>
        <v>2543</v>
      </c>
      <c r="AE1396" s="5">
        <f t="shared" si="237"/>
        <v>0.70638888888888884</v>
      </c>
      <c r="AF1396" s="5">
        <f t="shared" si="238"/>
        <v>7.2936111111111108</v>
      </c>
      <c r="AG1396" s="5">
        <f t="shared" si="239"/>
        <v>9.0909090909090912E-2</v>
      </c>
      <c r="AH1396" s="5">
        <f t="shared" si="240"/>
        <v>0.72727272727272729</v>
      </c>
      <c r="AI1396" s="5">
        <f t="shared" si="241"/>
        <v>6.4217171717171714E-2</v>
      </c>
    </row>
    <row r="1397" spans="2:35" x14ac:dyDescent="0.3">
      <c r="B1397">
        <v>54943</v>
      </c>
      <c r="C1397" s="7">
        <v>44371</v>
      </c>
      <c r="D1397" s="6">
        <f t="shared" si="234"/>
        <v>2021</v>
      </c>
      <c r="E1397" s="4" t="str">
        <f t="shared" si="231"/>
        <v>Q2-2021</v>
      </c>
      <c r="F1397" s="4" t="str">
        <f t="shared" si="232"/>
        <v>June</v>
      </c>
      <c r="G1397" s="6">
        <f t="shared" si="235"/>
        <v>26</v>
      </c>
      <c r="H1397" s="4" t="str">
        <f t="shared" si="233"/>
        <v>Thursday</v>
      </c>
      <c r="I1397">
        <v>2</v>
      </c>
      <c r="J1397">
        <v>15</v>
      </c>
      <c r="K1397">
        <v>27</v>
      </c>
      <c r="L1397">
        <v>1</v>
      </c>
      <c r="M1397">
        <v>37</v>
      </c>
      <c r="N1397">
        <v>14</v>
      </c>
      <c r="O1397">
        <v>26</v>
      </c>
      <c r="P1397">
        <v>10</v>
      </c>
      <c r="Q1397">
        <v>33</v>
      </c>
      <c r="R1397">
        <v>14</v>
      </c>
      <c r="S1397">
        <v>14</v>
      </c>
      <c r="T1397">
        <v>22</v>
      </c>
      <c r="U1397">
        <v>273</v>
      </c>
      <c r="V1397">
        <v>9</v>
      </c>
      <c r="W1397">
        <v>13</v>
      </c>
      <c r="X1397">
        <v>1</v>
      </c>
      <c r="Y1397">
        <v>22</v>
      </c>
      <c r="Z1397">
        <v>2</v>
      </c>
      <c r="AA1397">
        <v>12</v>
      </c>
      <c r="AB1397">
        <v>2</v>
      </c>
      <c r="AC1397">
        <v>78</v>
      </c>
      <c r="AD1397">
        <f t="shared" si="236"/>
        <v>5395</v>
      </c>
      <c r="AE1397" s="5">
        <f t="shared" si="237"/>
        <v>1.4986111111111111</v>
      </c>
      <c r="AF1397" s="5">
        <f t="shared" si="238"/>
        <v>6.5013888888888891</v>
      </c>
      <c r="AG1397" s="5">
        <f t="shared" si="239"/>
        <v>0.14285714285714285</v>
      </c>
      <c r="AH1397" s="5">
        <f t="shared" si="240"/>
        <v>0.6428571428571429</v>
      </c>
      <c r="AI1397" s="5">
        <f t="shared" si="241"/>
        <v>0.10704365079365079</v>
      </c>
    </row>
    <row r="1398" spans="2:35" x14ac:dyDescent="0.3">
      <c r="B1398">
        <v>54944</v>
      </c>
      <c r="C1398" s="7">
        <v>44372</v>
      </c>
      <c r="D1398" s="6">
        <f t="shared" si="234"/>
        <v>2021</v>
      </c>
      <c r="E1398" s="4" t="str">
        <f t="shared" si="231"/>
        <v>Q2-2021</v>
      </c>
      <c r="F1398" s="4" t="str">
        <f t="shared" si="232"/>
        <v>June</v>
      </c>
      <c r="G1398" s="6">
        <f t="shared" si="235"/>
        <v>26</v>
      </c>
      <c r="H1398" s="4" t="str">
        <f t="shared" si="233"/>
        <v>Friday</v>
      </c>
      <c r="I1398">
        <v>1</v>
      </c>
      <c r="J1398">
        <v>13</v>
      </c>
      <c r="K1398">
        <v>35</v>
      </c>
      <c r="L1398">
        <v>2</v>
      </c>
      <c r="M1398">
        <v>45</v>
      </c>
      <c r="N1398">
        <v>11</v>
      </c>
      <c r="O1398">
        <v>26</v>
      </c>
      <c r="P1398">
        <v>7</v>
      </c>
      <c r="Q1398">
        <v>39</v>
      </c>
      <c r="R1398">
        <v>21</v>
      </c>
      <c r="S1398">
        <v>12</v>
      </c>
      <c r="T1398">
        <v>25</v>
      </c>
      <c r="U1398">
        <v>211</v>
      </c>
      <c r="V1398">
        <v>9</v>
      </c>
      <c r="W1398">
        <v>28</v>
      </c>
      <c r="X1398">
        <v>0</v>
      </c>
      <c r="Y1398">
        <v>24</v>
      </c>
      <c r="Z1398">
        <v>2</v>
      </c>
      <c r="AA1398">
        <v>23</v>
      </c>
      <c r="AB1398">
        <v>2</v>
      </c>
      <c r="AC1398">
        <v>79</v>
      </c>
      <c r="AD1398">
        <f t="shared" si="236"/>
        <v>3827</v>
      </c>
      <c r="AE1398" s="5">
        <f t="shared" si="237"/>
        <v>1.0630555555555556</v>
      </c>
      <c r="AF1398" s="5">
        <f t="shared" si="238"/>
        <v>6.9369444444444444</v>
      </c>
      <c r="AG1398" s="5">
        <f t="shared" si="239"/>
        <v>0.18181818181818182</v>
      </c>
      <c r="AH1398" s="5">
        <f t="shared" si="240"/>
        <v>0.81818181818181823</v>
      </c>
      <c r="AI1398" s="5">
        <f t="shared" si="241"/>
        <v>9.6641414141414153E-2</v>
      </c>
    </row>
    <row r="1399" spans="2:35" x14ac:dyDescent="0.3">
      <c r="B1399">
        <v>54945</v>
      </c>
      <c r="C1399" s="7">
        <v>44372</v>
      </c>
      <c r="D1399" s="6">
        <f t="shared" si="234"/>
        <v>2021</v>
      </c>
      <c r="E1399" s="4" t="str">
        <f t="shared" si="231"/>
        <v>Q2-2021</v>
      </c>
      <c r="F1399" s="4" t="str">
        <f t="shared" si="232"/>
        <v>June</v>
      </c>
      <c r="G1399" s="6">
        <f t="shared" si="235"/>
        <v>26</v>
      </c>
      <c r="H1399" s="4" t="str">
        <f t="shared" si="233"/>
        <v>Friday</v>
      </c>
      <c r="I1399">
        <v>2</v>
      </c>
      <c r="J1399">
        <v>15</v>
      </c>
      <c r="K1399">
        <v>36</v>
      </c>
      <c r="L1399">
        <v>2</v>
      </c>
      <c r="M1399">
        <v>32</v>
      </c>
      <c r="N1399">
        <v>13</v>
      </c>
      <c r="O1399">
        <v>21</v>
      </c>
      <c r="P1399">
        <v>9</v>
      </c>
      <c r="Q1399">
        <v>77</v>
      </c>
      <c r="R1399">
        <v>23</v>
      </c>
      <c r="S1399">
        <v>13</v>
      </c>
      <c r="T1399">
        <v>24</v>
      </c>
      <c r="U1399">
        <v>114</v>
      </c>
      <c r="V1399">
        <v>10</v>
      </c>
      <c r="W1399">
        <v>20</v>
      </c>
      <c r="X1399">
        <v>0</v>
      </c>
      <c r="Y1399">
        <v>21</v>
      </c>
      <c r="Z1399">
        <v>2</v>
      </c>
      <c r="AA1399">
        <v>27</v>
      </c>
      <c r="AB1399">
        <v>2</v>
      </c>
      <c r="AC1399">
        <v>65</v>
      </c>
      <c r="AD1399">
        <f t="shared" si="236"/>
        <v>3405</v>
      </c>
      <c r="AE1399" s="5">
        <f t="shared" si="237"/>
        <v>0.9458333333333333</v>
      </c>
      <c r="AF1399" s="5">
        <f t="shared" si="238"/>
        <v>7.0541666666666671</v>
      </c>
      <c r="AG1399" s="5">
        <f t="shared" si="239"/>
        <v>0.15384615384615385</v>
      </c>
      <c r="AH1399" s="5">
        <f t="shared" si="240"/>
        <v>0.76923076923076927</v>
      </c>
      <c r="AI1399" s="5">
        <f t="shared" si="241"/>
        <v>7.2756410256410248E-2</v>
      </c>
    </row>
    <row r="1400" spans="2:35" x14ac:dyDescent="0.3">
      <c r="B1400">
        <v>54946</v>
      </c>
      <c r="C1400" s="7">
        <v>44373</v>
      </c>
      <c r="D1400" s="6">
        <f t="shared" si="234"/>
        <v>2021</v>
      </c>
      <c r="E1400" s="4" t="str">
        <f t="shared" si="231"/>
        <v>Q2-2021</v>
      </c>
      <c r="F1400" s="4" t="str">
        <f t="shared" si="232"/>
        <v>June</v>
      </c>
      <c r="G1400" s="6">
        <f t="shared" si="235"/>
        <v>26</v>
      </c>
      <c r="H1400" s="4" t="str">
        <f t="shared" si="233"/>
        <v>Saturday</v>
      </c>
      <c r="I1400">
        <v>1</v>
      </c>
      <c r="J1400">
        <v>15</v>
      </c>
      <c r="K1400">
        <v>26</v>
      </c>
      <c r="L1400">
        <v>2</v>
      </c>
      <c r="M1400">
        <v>41</v>
      </c>
      <c r="N1400">
        <v>13</v>
      </c>
      <c r="O1400">
        <v>22</v>
      </c>
      <c r="P1400">
        <v>8</v>
      </c>
      <c r="Q1400">
        <v>67</v>
      </c>
      <c r="R1400">
        <v>27</v>
      </c>
      <c r="S1400">
        <v>12</v>
      </c>
      <c r="T1400">
        <v>24</v>
      </c>
      <c r="U1400">
        <v>242</v>
      </c>
      <c r="V1400">
        <v>9</v>
      </c>
      <c r="W1400">
        <v>14</v>
      </c>
      <c r="X1400">
        <v>1</v>
      </c>
      <c r="Y1400">
        <v>24</v>
      </c>
      <c r="Z1400">
        <v>2</v>
      </c>
      <c r="AA1400">
        <v>30</v>
      </c>
      <c r="AB1400">
        <v>2</v>
      </c>
      <c r="AC1400">
        <v>32</v>
      </c>
      <c r="AD1400">
        <f t="shared" si="236"/>
        <v>4845</v>
      </c>
      <c r="AE1400" s="5">
        <f t="shared" si="237"/>
        <v>1.3458333333333334</v>
      </c>
      <c r="AF1400" s="5">
        <f t="shared" si="238"/>
        <v>6.6541666666666668</v>
      </c>
      <c r="AG1400" s="5">
        <f t="shared" si="239"/>
        <v>0.15384615384615385</v>
      </c>
      <c r="AH1400" s="5">
        <f t="shared" si="240"/>
        <v>0.69230769230769229</v>
      </c>
      <c r="AI1400" s="5">
        <f t="shared" si="241"/>
        <v>0.10352564102564103</v>
      </c>
    </row>
    <row r="1401" spans="2:35" x14ac:dyDescent="0.3">
      <c r="B1401">
        <v>54947</v>
      </c>
      <c r="C1401" s="7">
        <v>44375</v>
      </c>
      <c r="D1401" s="6">
        <f t="shared" si="234"/>
        <v>2021</v>
      </c>
      <c r="E1401" s="4" t="str">
        <f t="shared" si="231"/>
        <v>Q2-2021</v>
      </c>
      <c r="F1401" s="4" t="str">
        <f t="shared" si="232"/>
        <v>June</v>
      </c>
      <c r="G1401" s="6">
        <f t="shared" si="235"/>
        <v>27</v>
      </c>
      <c r="H1401" s="4" t="str">
        <f t="shared" si="233"/>
        <v>Monday</v>
      </c>
      <c r="I1401">
        <v>1</v>
      </c>
      <c r="J1401">
        <v>15</v>
      </c>
      <c r="K1401">
        <v>30</v>
      </c>
      <c r="L1401">
        <v>3</v>
      </c>
      <c r="M1401">
        <v>22</v>
      </c>
      <c r="N1401">
        <v>12</v>
      </c>
      <c r="O1401">
        <v>28</v>
      </c>
      <c r="P1401">
        <v>9</v>
      </c>
      <c r="Q1401">
        <v>78</v>
      </c>
      <c r="R1401">
        <v>29</v>
      </c>
      <c r="S1401">
        <v>13</v>
      </c>
      <c r="T1401">
        <v>22</v>
      </c>
      <c r="U1401">
        <v>183</v>
      </c>
      <c r="V1401">
        <v>8</v>
      </c>
      <c r="W1401">
        <v>18</v>
      </c>
      <c r="X1401">
        <v>1</v>
      </c>
      <c r="Y1401">
        <v>25</v>
      </c>
      <c r="Z1401">
        <v>2</v>
      </c>
      <c r="AA1401">
        <v>16</v>
      </c>
      <c r="AB1401">
        <v>2</v>
      </c>
      <c r="AC1401">
        <v>83</v>
      </c>
      <c r="AD1401">
        <f t="shared" si="236"/>
        <v>4108</v>
      </c>
      <c r="AE1401" s="5">
        <f t="shared" si="237"/>
        <v>1.1411111111111112</v>
      </c>
      <c r="AF1401" s="5">
        <f t="shared" si="238"/>
        <v>6.858888888888889</v>
      </c>
      <c r="AG1401" s="5">
        <f t="shared" si="239"/>
        <v>0.16666666666666666</v>
      </c>
      <c r="AH1401" s="5">
        <f t="shared" si="240"/>
        <v>0.66666666666666663</v>
      </c>
      <c r="AI1401" s="5">
        <f t="shared" si="241"/>
        <v>9.5092592592592604E-2</v>
      </c>
    </row>
    <row r="1402" spans="2:35" x14ac:dyDescent="0.3">
      <c r="B1402">
        <v>54948</v>
      </c>
      <c r="C1402" s="7">
        <v>44375</v>
      </c>
      <c r="D1402" s="6">
        <f t="shared" si="234"/>
        <v>2021</v>
      </c>
      <c r="E1402" s="4" t="str">
        <f t="shared" si="231"/>
        <v>Q2-2021</v>
      </c>
      <c r="F1402" s="4" t="str">
        <f t="shared" si="232"/>
        <v>June</v>
      </c>
      <c r="G1402" s="6">
        <f t="shared" si="235"/>
        <v>27</v>
      </c>
      <c r="H1402" s="4" t="str">
        <f t="shared" si="233"/>
        <v>Monday</v>
      </c>
      <c r="I1402">
        <v>2</v>
      </c>
      <c r="J1402">
        <v>16</v>
      </c>
      <c r="K1402">
        <v>32</v>
      </c>
      <c r="L1402">
        <v>2</v>
      </c>
      <c r="M1402">
        <v>22</v>
      </c>
      <c r="N1402">
        <v>14</v>
      </c>
      <c r="O1402">
        <v>19</v>
      </c>
      <c r="P1402">
        <v>8</v>
      </c>
      <c r="Q1402">
        <v>42</v>
      </c>
      <c r="R1402">
        <v>22</v>
      </c>
      <c r="S1402">
        <v>13</v>
      </c>
      <c r="T1402">
        <v>23</v>
      </c>
      <c r="U1402">
        <v>207</v>
      </c>
      <c r="V1402">
        <v>9</v>
      </c>
      <c r="W1402">
        <v>25</v>
      </c>
      <c r="X1402">
        <v>0</v>
      </c>
      <c r="Y1402">
        <v>24</v>
      </c>
      <c r="Z1402">
        <v>3</v>
      </c>
      <c r="AA1402">
        <v>11</v>
      </c>
      <c r="AB1402">
        <v>3</v>
      </c>
      <c r="AC1402">
        <v>72</v>
      </c>
      <c r="AD1402">
        <f t="shared" si="236"/>
        <v>4610</v>
      </c>
      <c r="AE1402" s="5">
        <f t="shared" si="237"/>
        <v>1.2805555555555554</v>
      </c>
      <c r="AF1402" s="5">
        <f t="shared" si="238"/>
        <v>6.719444444444445</v>
      </c>
      <c r="AG1402" s="5">
        <f t="shared" si="239"/>
        <v>0.21428571428571427</v>
      </c>
      <c r="AH1402" s="5">
        <f t="shared" si="240"/>
        <v>0.6428571428571429</v>
      </c>
      <c r="AI1402" s="5">
        <f t="shared" si="241"/>
        <v>9.1468253968253962E-2</v>
      </c>
    </row>
    <row r="1403" spans="2:35" x14ac:dyDescent="0.3">
      <c r="B1403">
        <v>54949</v>
      </c>
      <c r="C1403" s="7">
        <v>44376</v>
      </c>
      <c r="D1403" s="6">
        <f t="shared" si="234"/>
        <v>2021</v>
      </c>
      <c r="E1403" s="4" t="str">
        <f t="shared" si="231"/>
        <v>Q2-2021</v>
      </c>
      <c r="F1403" s="4" t="str">
        <f t="shared" si="232"/>
        <v>June</v>
      </c>
      <c r="G1403" s="6">
        <f t="shared" si="235"/>
        <v>27</v>
      </c>
      <c r="H1403" s="4" t="str">
        <f t="shared" si="233"/>
        <v>Tuesday</v>
      </c>
      <c r="I1403">
        <v>1</v>
      </c>
      <c r="J1403">
        <v>14</v>
      </c>
      <c r="K1403">
        <v>28</v>
      </c>
      <c r="L1403">
        <v>2</v>
      </c>
      <c r="M1403">
        <v>41</v>
      </c>
      <c r="N1403">
        <v>12</v>
      </c>
      <c r="O1403">
        <v>15</v>
      </c>
      <c r="P1403">
        <v>9</v>
      </c>
      <c r="Q1403">
        <v>50</v>
      </c>
      <c r="R1403">
        <v>20</v>
      </c>
      <c r="S1403">
        <v>12</v>
      </c>
      <c r="T1403">
        <v>24</v>
      </c>
      <c r="U1403">
        <v>283</v>
      </c>
      <c r="V1403">
        <v>8</v>
      </c>
      <c r="W1403">
        <v>17</v>
      </c>
      <c r="X1403">
        <v>1</v>
      </c>
      <c r="Y1403">
        <v>23</v>
      </c>
      <c r="Z1403">
        <v>1</v>
      </c>
      <c r="AA1403">
        <v>20</v>
      </c>
      <c r="AB1403">
        <v>1</v>
      </c>
      <c r="AC1403">
        <v>49</v>
      </c>
      <c r="AD1403">
        <f t="shared" si="236"/>
        <v>4746</v>
      </c>
      <c r="AE1403" s="5">
        <f t="shared" si="237"/>
        <v>1.3183333333333334</v>
      </c>
      <c r="AF1403" s="5">
        <f t="shared" si="238"/>
        <v>6.6816666666666666</v>
      </c>
      <c r="AG1403" s="5">
        <f t="shared" si="239"/>
        <v>8.3333333333333329E-2</v>
      </c>
      <c r="AH1403" s="5">
        <f t="shared" si="240"/>
        <v>0.66666666666666663</v>
      </c>
      <c r="AI1403" s="5">
        <f t="shared" si="241"/>
        <v>0.10986111111111112</v>
      </c>
    </row>
    <row r="1404" spans="2:35" x14ac:dyDescent="0.3">
      <c r="B1404">
        <v>54950</v>
      </c>
      <c r="C1404" s="7">
        <v>44376</v>
      </c>
      <c r="D1404" s="6">
        <f t="shared" si="234"/>
        <v>2021</v>
      </c>
      <c r="E1404" s="4" t="str">
        <f t="shared" si="231"/>
        <v>Q2-2021</v>
      </c>
      <c r="F1404" s="4" t="str">
        <f t="shared" si="232"/>
        <v>June</v>
      </c>
      <c r="G1404" s="6">
        <f t="shared" si="235"/>
        <v>27</v>
      </c>
      <c r="H1404" s="4" t="str">
        <f t="shared" si="233"/>
        <v>Tuesday</v>
      </c>
      <c r="I1404">
        <v>2</v>
      </c>
      <c r="J1404">
        <v>16</v>
      </c>
      <c r="K1404">
        <v>24</v>
      </c>
      <c r="L1404">
        <v>2</v>
      </c>
      <c r="M1404">
        <v>38</v>
      </c>
      <c r="N1404">
        <v>14</v>
      </c>
      <c r="O1404">
        <v>20</v>
      </c>
      <c r="P1404">
        <v>9</v>
      </c>
      <c r="Q1404">
        <v>45</v>
      </c>
      <c r="R1404">
        <v>23</v>
      </c>
      <c r="S1404">
        <v>12</v>
      </c>
      <c r="T1404">
        <v>22</v>
      </c>
      <c r="U1404">
        <v>282</v>
      </c>
      <c r="V1404">
        <v>9</v>
      </c>
      <c r="W1404">
        <v>15</v>
      </c>
      <c r="X1404">
        <v>1</v>
      </c>
      <c r="Y1404">
        <v>22</v>
      </c>
      <c r="Z1404">
        <v>2</v>
      </c>
      <c r="AA1404">
        <v>28</v>
      </c>
      <c r="AB1404">
        <v>2</v>
      </c>
      <c r="AC1404">
        <v>87</v>
      </c>
      <c r="AD1404">
        <f t="shared" si="236"/>
        <v>5611</v>
      </c>
      <c r="AE1404" s="5">
        <f t="shared" si="237"/>
        <v>1.5586111111111112</v>
      </c>
      <c r="AF1404" s="5">
        <f t="shared" si="238"/>
        <v>6.4413888888888886</v>
      </c>
      <c r="AG1404" s="5">
        <f t="shared" si="239"/>
        <v>0.14285714285714285</v>
      </c>
      <c r="AH1404" s="5">
        <f t="shared" si="240"/>
        <v>0.6428571428571429</v>
      </c>
      <c r="AI1404" s="5">
        <f t="shared" si="241"/>
        <v>0.11132936507936508</v>
      </c>
    </row>
    <row r="1405" spans="2:35" x14ac:dyDescent="0.3">
      <c r="B1405">
        <v>54951</v>
      </c>
      <c r="C1405" s="7">
        <v>44377</v>
      </c>
      <c r="D1405" s="6">
        <f t="shared" si="234"/>
        <v>2021</v>
      </c>
      <c r="E1405" s="4" t="str">
        <f t="shared" si="231"/>
        <v>Q2-2021</v>
      </c>
      <c r="F1405" s="4" t="str">
        <f t="shared" si="232"/>
        <v>June</v>
      </c>
      <c r="G1405" s="6">
        <f t="shared" si="235"/>
        <v>27</v>
      </c>
      <c r="H1405" s="4" t="str">
        <f t="shared" si="233"/>
        <v>Wednesday</v>
      </c>
      <c r="I1405">
        <v>1</v>
      </c>
      <c r="J1405">
        <v>14</v>
      </c>
      <c r="K1405">
        <v>34</v>
      </c>
      <c r="L1405">
        <v>2</v>
      </c>
      <c r="M1405">
        <v>19</v>
      </c>
      <c r="N1405">
        <v>12</v>
      </c>
      <c r="O1405">
        <v>22</v>
      </c>
      <c r="P1405">
        <v>8</v>
      </c>
      <c r="Q1405">
        <v>72</v>
      </c>
      <c r="R1405">
        <v>13</v>
      </c>
      <c r="S1405">
        <v>13</v>
      </c>
      <c r="T1405">
        <v>26</v>
      </c>
      <c r="U1405">
        <v>181</v>
      </c>
      <c r="V1405">
        <v>9</v>
      </c>
      <c r="W1405">
        <v>29</v>
      </c>
      <c r="X1405">
        <v>0</v>
      </c>
      <c r="Y1405">
        <v>25</v>
      </c>
      <c r="Z1405">
        <v>2</v>
      </c>
      <c r="AA1405">
        <v>20</v>
      </c>
      <c r="AB1405">
        <v>2</v>
      </c>
      <c r="AC1405">
        <v>33</v>
      </c>
      <c r="AD1405">
        <f t="shared" si="236"/>
        <v>3899</v>
      </c>
      <c r="AE1405" s="5">
        <f t="shared" si="237"/>
        <v>1.0830555555555557</v>
      </c>
      <c r="AF1405" s="5">
        <f t="shared" si="238"/>
        <v>6.9169444444444448</v>
      </c>
      <c r="AG1405" s="5">
        <f t="shared" si="239"/>
        <v>0.16666666666666666</v>
      </c>
      <c r="AH1405" s="5">
        <f t="shared" si="240"/>
        <v>0.75</v>
      </c>
      <c r="AI1405" s="5">
        <f t="shared" si="241"/>
        <v>9.0254629629629643E-2</v>
      </c>
    </row>
    <row r="1406" spans="2:35" x14ac:dyDescent="0.3">
      <c r="B1406">
        <v>54952</v>
      </c>
      <c r="C1406" s="7">
        <v>44377</v>
      </c>
      <c r="D1406" s="6">
        <f t="shared" si="234"/>
        <v>2021</v>
      </c>
      <c r="E1406" s="4" t="str">
        <f t="shared" si="231"/>
        <v>Q2-2021</v>
      </c>
      <c r="F1406" s="4" t="str">
        <f t="shared" si="232"/>
        <v>June</v>
      </c>
      <c r="G1406" s="6">
        <f t="shared" si="235"/>
        <v>27</v>
      </c>
      <c r="H1406" s="4" t="str">
        <f t="shared" si="233"/>
        <v>Wednesday</v>
      </c>
      <c r="I1406">
        <v>2</v>
      </c>
      <c r="J1406">
        <v>16</v>
      </c>
      <c r="K1406">
        <v>31</v>
      </c>
      <c r="L1406">
        <v>1</v>
      </c>
      <c r="M1406">
        <v>39</v>
      </c>
      <c r="N1406">
        <v>15</v>
      </c>
      <c r="O1406">
        <v>23</v>
      </c>
      <c r="P1406">
        <v>8</v>
      </c>
      <c r="Q1406">
        <v>56</v>
      </c>
      <c r="R1406">
        <v>12</v>
      </c>
      <c r="S1406">
        <v>14</v>
      </c>
      <c r="T1406">
        <v>21</v>
      </c>
      <c r="U1406">
        <v>291</v>
      </c>
      <c r="V1406">
        <v>9</v>
      </c>
      <c r="W1406">
        <v>29</v>
      </c>
      <c r="X1406">
        <v>1</v>
      </c>
      <c r="Y1406">
        <v>22</v>
      </c>
      <c r="Z1406">
        <v>2</v>
      </c>
      <c r="AA1406">
        <v>20</v>
      </c>
      <c r="AB1406">
        <v>2</v>
      </c>
      <c r="AC1406">
        <v>69</v>
      </c>
      <c r="AD1406">
        <f t="shared" si="236"/>
        <v>6228</v>
      </c>
      <c r="AE1406" s="5">
        <f t="shared" si="237"/>
        <v>1.73</v>
      </c>
      <c r="AF1406" s="5">
        <f t="shared" si="238"/>
        <v>6.27</v>
      </c>
      <c r="AG1406" s="5">
        <f t="shared" si="239"/>
        <v>0.13333333333333333</v>
      </c>
      <c r="AH1406" s="5">
        <f t="shared" si="240"/>
        <v>0.6</v>
      </c>
      <c r="AI1406" s="5">
        <f t="shared" si="241"/>
        <v>0.11533333333333333</v>
      </c>
    </row>
    <row r="1407" spans="2:35" x14ac:dyDescent="0.3">
      <c r="B1407">
        <v>54953</v>
      </c>
      <c r="C1407" s="7">
        <v>44378</v>
      </c>
      <c r="D1407" s="6">
        <f t="shared" si="234"/>
        <v>2021</v>
      </c>
      <c r="E1407" s="4" t="str">
        <f t="shared" si="231"/>
        <v>Q3-2021</v>
      </c>
      <c r="F1407" s="4" t="str">
        <f t="shared" si="232"/>
        <v>July</v>
      </c>
      <c r="G1407" s="6">
        <f t="shared" si="235"/>
        <v>27</v>
      </c>
      <c r="H1407" s="4" t="str">
        <f t="shared" si="233"/>
        <v>Thursday</v>
      </c>
      <c r="I1407">
        <v>1</v>
      </c>
      <c r="J1407">
        <v>14</v>
      </c>
      <c r="K1407">
        <v>29</v>
      </c>
      <c r="L1407">
        <v>1</v>
      </c>
      <c r="M1407">
        <v>34</v>
      </c>
      <c r="N1407">
        <v>13</v>
      </c>
      <c r="O1407">
        <v>15</v>
      </c>
      <c r="P1407">
        <v>8</v>
      </c>
      <c r="Q1407">
        <v>81</v>
      </c>
      <c r="R1407">
        <v>30</v>
      </c>
      <c r="S1407">
        <v>13</v>
      </c>
      <c r="T1407">
        <v>22</v>
      </c>
      <c r="U1407">
        <v>179</v>
      </c>
      <c r="V1407">
        <v>9</v>
      </c>
      <c r="W1407">
        <v>23</v>
      </c>
      <c r="X1407">
        <v>1</v>
      </c>
      <c r="Y1407">
        <v>20</v>
      </c>
      <c r="Z1407">
        <v>3</v>
      </c>
      <c r="AA1407">
        <v>17</v>
      </c>
      <c r="AB1407">
        <v>3</v>
      </c>
      <c r="AC1407">
        <v>51</v>
      </c>
      <c r="AD1407">
        <f t="shared" si="236"/>
        <v>4206</v>
      </c>
      <c r="AE1407" s="5">
        <f t="shared" si="237"/>
        <v>1.1683333333333332</v>
      </c>
      <c r="AF1407" s="5">
        <f t="shared" si="238"/>
        <v>6.831666666666667</v>
      </c>
      <c r="AG1407" s="5">
        <f t="shared" si="239"/>
        <v>0.23076923076923078</v>
      </c>
      <c r="AH1407" s="5">
        <f t="shared" si="240"/>
        <v>0.69230769230769229</v>
      </c>
      <c r="AI1407" s="5">
        <f t="shared" si="241"/>
        <v>8.9871794871794863E-2</v>
      </c>
    </row>
    <row r="1408" spans="2:35" x14ac:dyDescent="0.3">
      <c r="B1408">
        <v>54954</v>
      </c>
      <c r="C1408" s="7">
        <v>44378</v>
      </c>
      <c r="D1408" s="6">
        <f t="shared" si="234"/>
        <v>2021</v>
      </c>
      <c r="E1408" s="4" t="str">
        <f t="shared" si="231"/>
        <v>Q3-2021</v>
      </c>
      <c r="F1408" s="4" t="str">
        <f t="shared" si="232"/>
        <v>July</v>
      </c>
      <c r="G1408" s="6">
        <f t="shared" si="235"/>
        <v>27</v>
      </c>
      <c r="H1408" s="4" t="str">
        <f t="shared" si="233"/>
        <v>Thursday</v>
      </c>
      <c r="I1408">
        <v>2</v>
      </c>
      <c r="J1408">
        <v>14</v>
      </c>
      <c r="K1408">
        <v>43</v>
      </c>
      <c r="L1408">
        <v>3</v>
      </c>
      <c r="M1408">
        <v>22</v>
      </c>
      <c r="N1408">
        <v>11</v>
      </c>
      <c r="O1408">
        <v>10</v>
      </c>
      <c r="P1408">
        <v>10</v>
      </c>
      <c r="Q1408">
        <v>43</v>
      </c>
      <c r="R1408">
        <v>10</v>
      </c>
      <c r="S1408">
        <v>13</v>
      </c>
      <c r="T1408">
        <v>19</v>
      </c>
      <c r="U1408">
        <v>271</v>
      </c>
      <c r="V1408">
        <v>8</v>
      </c>
      <c r="W1408">
        <v>14</v>
      </c>
      <c r="X1408">
        <v>0</v>
      </c>
      <c r="Y1408">
        <v>26</v>
      </c>
      <c r="Z1408">
        <v>2</v>
      </c>
      <c r="AA1408">
        <v>14</v>
      </c>
      <c r="AB1408">
        <v>2</v>
      </c>
      <c r="AC1408">
        <v>63</v>
      </c>
      <c r="AD1408">
        <f t="shared" si="236"/>
        <v>4149</v>
      </c>
      <c r="AE1408" s="5">
        <f t="shared" si="237"/>
        <v>1.1525000000000001</v>
      </c>
      <c r="AF1408" s="5">
        <f t="shared" si="238"/>
        <v>6.8475000000000001</v>
      </c>
      <c r="AG1408" s="5">
        <f t="shared" si="239"/>
        <v>0.18181818181818182</v>
      </c>
      <c r="AH1408" s="5">
        <f t="shared" si="240"/>
        <v>0.72727272727272729</v>
      </c>
      <c r="AI1408" s="5">
        <f t="shared" si="241"/>
        <v>0.10477272727272728</v>
      </c>
    </row>
    <row r="1409" spans="2:35" x14ac:dyDescent="0.3">
      <c r="B1409">
        <v>54955</v>
      </c>
      <c r="C1409" s="7">
        <v>44379</v>
      </c>
      <c r="D1409" s="6">
        <f t="shared" si="234"/>
        <v>2021</v>
      </c>
      <c r="E1409" s="4" t="str">
        <f t="shared" si="231"/>
        <v>Q3-2021</v>
      </c>
      <c r="F1409" s="4" t="str">
        <f t="shared" si="232"/>
        <v>July</v>
      </c>
      <c r="G1409" s="6">
        <f t="shared" si="235"/>
        <v>27</v>
      </c>
      <c r="H1409" s="4" t="str">
        <f t="shared" si="233"/>
        <v>Friday</v>
      </c>
      <c r="I1409">
        <v>1</v>
      </c>
      <c r="J1409">
        <v>15</v>
      </c>
      <c r="K1409">
        <v>36</v>
      </c>
      <c r="L1409">
        <v>1</v>
      </c>
      <c r="M1409">
        <v>25</v>
      </c>
      <c r="N1409">
        <v>14</v>
      </c>
      <c r="O1409">
        <v>24</v>
      </c>
      <c r="P1409">
        <v>7</v>
      </c>
      <c r="Q1409">
        <v>66</v>
      </c>
      <c r="R1409">
        <v>14</v>
      </c>
      <c r="S1409">
        <v>11</v>
      </c>
      <c r="T1409">
        <v>22</v>
      </c>
      <c r="U1409">
        <v>232</v>
      </c>
      <c r="V1409">
        <v>9</v>
      </c>
      <c r="W1409">
        <v>21</v>
      </c>
      <c r="X1409">
        <v>1</v>
      </c>
      <c r="Y1409">
        <v>24</v>
      </c>
      <c r="Z1409">
        <v>2</v>
      </c>
      <c r="AA1409">
        <v>19</v>
      </c>
      <c r="AB1409">
        <v>2</v>
      </c>
      <c r="AC1409">
        <v>35</v>
      </c>
      <c r="AD1409">
        <f t="shared" si="236"/>
        <v>4927</v>
      </c>
      <c r="AE1409" s="5">
        <f t="shared" si="237"/>
        <v>1.368611111111111</v>
      </c>
      <c r="AF1409" s="5">
        <f t="shared" si="238"/>
        <v>6.631388888888889</v>
      </c>
      <c r="AG1409" s="5">
        <f t="shared" si="239"/>
        <v>0.14285714285714285</v>
      </c>
      <c r="AH1409" s="5">
        <f t="shared" si="240"/>
        <v>0.6428571428571429</v>
      </c>
      <c r="AI1409" s="5">
        <f t="shared" si="241"/>
        <v>9.7757936507936502E-2</v>
      </c>
    </row>
    <row r="1410" spans="2:35" x14ac:dyDescent="0.3">
      <c r="B1410">
        <v>54956</v>
      </c>
      <c r="C1410" s="7">
        <v>44379</v>
      </c>
      <c r="D1410" s="6">
        <f t="shared" si="234"/>
        <v>2021</v>
      </c>
      <c r="E1410" s="4" t="str">
        <f t="shared" si="231"/>
        <v>Q3-2021</v>
      </c>
      <c r="F1410" s="4" t="str">
        <f t="shared" si="232"/>
        <v>July</v>
      </c>
      <c r="G1410" s="6">
        <f t="shared" si="235"/>
        <v>27</v>
      </c>
      <c r="H1410" s="4" t="str">
        <f t="shared" si="233"/>
        <v>Friday</v>
      </c>
      <c r="I1410">
        <v>2</v>
      </c>
      <c r="J1410">
        <v>13</v>
      </c>
      <c r="K1410">
        <v>41</v>
      </c>
      <c r="L1410">
        <v>2</v>
      </c>
      <c r="M1410">
        <v>31</v>
      </c>
      <c r="N1410">
        <v>11</v>
      </c>
      <c r="O1410">
        <v>22</v>
      </c>
      <c r="P1410">
        <v>10</v>
      </c>
      <c r="Q1410">
        <v>37</v>
      </c>
      <c r="R1410">
        <v>12</v>
      </c>
      <c r="S1410">
        <v>13</v>
      </c>
      <c r="T1410">
        <v>23</v>
      </c>
      <c r="U1410">
        <v>177</v>
      </c>
      <c r="V1410">
        <v>8</v>
      </c>
      <c r="W1410">
        <v>30</v>
      </c>
      <c r="X1410">
        <v>0</v>
      </c>
      <c r="Y1410">
        <v>23</v>
      </c>
      <c r="Z1410">
        <v>3</v>
      </c>
      <c r="AA1410">
        <v>19</v>
      </c>
      <c r="AB1410">
        <v>3</v>
      </c>
      <c r="AC1410">
        <v>40</v>
      </c>
      <c r="AD1410">
        <f t="shared" si="236"/>
        <v>3384</v>
      </c>
      <c r="AE1410" s="5">
        <f t="shared" si="237"/>
        <v>0.94</v>
      </c>
      <c r="AF1410" s="5">
        <f t="shared" si="238"/>
        <v>7.0600000000000005</v>
      </c>
      <c r="AG1410" s="5">
        <f t="shared" si="239"/>
        <v>0.27272727272727271</v>
      </c>
      <c r="AH1410" s="5">
        <f t="shared" si="240"/>
        <v>0.72727272727272729</v>
      </c>
      <c r="AI1410" s="5">
        <f t="shared" si="241"/>
        <v>8.545454545454545E-2</v>
      </c>
    </row>
    <row r="1411" spans="2:35" x14ac:dyDescent="0.3">
      <c r="B1411">
        <v>54957</v>
      </c>
      <c r="C1411" s="7">
        <v>44380</v>
      </c>
      <c r="D1411" s="6">
        <f t="shared" si="234"/>
        <v>2021</v>
      </c>
      <c r="E1411" s="4" t="str">
        <f t="shared" si="231"/>
        <v>Q3-2021</v>
      </c>
      <c r="F1411" s="4" t="str">
        <f t="shared" si="232"/>
        <v>July</v>
      </c>
      <c r="G1411" s="6">
        <f t="shared" si="235"/>
        <v>27</v>
      </c>
      <c r="H1411" s="4" t="str">
        <f t="shared" si="233"/>
        <v>Saturday</v>
      </c>
      <c r="I1411">
        <v>1</v>
      </c>
      <c r="J1411">
        <v>14</v>
      </c>
      <c r="K1411">
        <v>36</v>
      </c>
      <c r="L1411">
        <v>1</v>
      </c>
      <c r="M1411">
        <v>38</v>
      </c>
      <c r="N1411">
        <v>13</v>
      </c>
      <c r="O1411">
        <v>22</v>
      </c>
      <c r="P1411">
        <v>7</v>
      </c>
      <c r="Q1411">
        <v>58</v>
      </c>
      <c r="R1411">
        <v>20</v>
      </c>
      <c r="S1411">
        <v>12</v>
      </c>
      <c r="T1411">
        <v>23</v>
      </c>
      <c r="U1411">
        <v>132</v>
      </c>
      <c r="V1411">
        <v>9</v>
      </c>
      <c r="W1411">
        <v>25</v>
      </c>
      <c r="X1411">
        <v>0</v>
      </c>
      <c r="Y1411">
        <v>21</v>
      </c>
      <c r="Z1411">
        <v>3</v>
      </c>
      <c r="AA1411">
        <v>16</v>
      </c>
      <c r="AB1411">
        <v>3</v>
      </c>
      <c r="AC1411">
        <v>75</v>
      </c>
      <c r="AD1411">
        <f t="shared" si="236"/>
        <v>3481</v>
      </c>
      <c r="AE1411" s="5">
        <f t="shared" si="237"/>
        <v>0.9669444444444445</v>
      </c>
      <c r="AF1411" s="5">
        <f t="shared" si="238"/>
        <v>7.0330555555555554</v>
      </c>
      <c r="AG1411" s="5">
        <f t="shared" si="239"/>
        <v>0.23076923076923078</v>
      </c>
      <c r="AH1411" s="5">
        <f t="shared" si="240"/>
        <v>0.69230769230769229</v>
      </c>
      <c r="AI1411" s="5">
        <f t="shared" si="241"/>
        <v>7.4380341880341885E-2</v>
      </c>
    </row>
    <row r="1412" spans="2:35" x14ac:dyDescent="0.3">
      <c r="B1412">
        <v>54958</v>
      </c>
      <c r="C1412" s="7">
        <v>44382</v>
      </c>
      <c r="D1412" s="6">
        <f t="shared" si="234"/>
        <v>2021</v>
      </c>
      <c r="E1412" s="4" t="str">
        <f t="shared" si="231"/>
        <v>Q3-2021</v>
      </c>
      <c r="F1412" s="4" t="str">
        <f t="shared" si="232"/>
        <v>July</v>
      </c>
      <c r="G1412" s="6">
        <f t="shared" si="235"/>
        <v>28</v>
      </c>
      <c r="H1412" s="4" t="str">
        <f t="shared" si="233"/>
        <v>Monday</v>
      </c>
      <c r="I1412">
        <v>1</v>
      </c>
      <c r="J1412">
        <v>16</v>
      </c>
      <c r="K1412">
        <v>35</v>
      </c>
      <c r="L1412">
        <v>2</v>
      </c>
      <c r="M1412">
        <v>31</v>
      </c>
      <c r="N1412">
        <v>14</v>
      </c>
      <c r="O1412">
        <v>24</v>
      </c>
      <c r="P1412">
        <v>8</v>
      </c>
      <c r="Q1412">
        <v>63</v>
      </c>
      <c r="R1412">
        <v>23</v>
      </c>
      <c r="S1412">
        <v>12</v>
      </c>
      <c r="T1412">
        <v>20</v>
      </c>
      <c r="U1412">
        <v>202</v>
      </c>
      <c r="V1412">
        <v>9</v>
      </c>
      <c r="W1412">
        <v>24</v>
      </c>
      <c r="X1412">
        <v>0</v>
      </c>
      <c r="Y1412">
        <v>20</v>
      </c>
      <c r="Z1412">
        <v>2</v>
      </c>
      <c r="AA1412">
        <v>18</v>
      </c>
      <c r="AB1412">
        <v>2</v>
      </c>
      <c r="AC1412">
        <v>56</v>
      </c>
      <c r="AD1412">
        <f t="shared" si="236"/>
        <v>4618</v>
      </c>
      <c r="AE1412" s="5">
        <f t="shared" si="237"/>
        <v>1.2827777777777778</v>
      </c>
      <c r="AF1412" s="5">
        <f t="shared" si="238"/>
        <v>6.7172222222222224</v>
      </c>
      <c r="AG1412" s="5">
        <f t="shared" si="239"/>
        <v>0.14285714285714285</v>
      </c>
      <c r="AH1412" s="5">
        <f t="shared" si="240"/>
        <v>0.6428571428571429</v>
      </c>
      <c r="AI1412" s="5">
        <f t="shared" si="241"/>
        <v>9.1626984126984126E-2</v>
      </c>
    </row>
    <row r="1413" spans="2:35" x14ac:dyDescent="0.3">
      <c r="B1413">
        <v>54959</v>
      </c>
      <c r="C1413" s="7">
        <v>44382</v>
      </c>
      <c r="D1413" s="6">
        <f t="shared" si="234"/>
        <v>2021</v>
      </c>
      <c r="E1413" s="4" t="str">
        <f t="shared" si="231"/>
        <v>Q3-2021</v>
      </c>
      <c r="F1413" s="4" t="str">
        <f t="shared" si="232"/>
        <v>July</v>
      </c>
      <c r="G1413" s="6">
        <f t="shared" si="235"/>
        <v>28</v>
      </c>
      <c r="H1413" s="4" t="str">
        <f t="shared" si="233"/>
        <v>Monday</v>
      </c>
      <c r="I1413">
        <v>2</v>
      </c>
      <c r="J1413">
        <v>16</v>
      </c>
      <c r="K1413">
        <v>22</v>
      </c>
      <c r="L1413">
        <v>3</v>
      </c>
      <c r="M1413">
        <v>25</v>
      </c>
      <c r="N1413">
        <v>13</v>
      </c>
      <c r="O1413">
        <v>27</v>
      </c>
      <c r="P1413">
        <v>10</v>
      </c>
      <c r="Q1413">
        <v>45</v>
      </c>
      <c r="R1413">
        <v>13</v>
      </c>
      <c r="S1413">
        <v>13</v>
      </c>
      <c r="T1413">
        <v>21</v>
      </c>
      <c r="U1413">
        <v>248</v>
      </c>
      <c r="V1413">
        <v>8</v>
      </c>
      <c r="W1413">
        <v>24</v>
      </c>
      <c r="X1413">
        <v>0</v>
      </c>
      <c r="Y1413">
        <v>27</v>
      </c>
      <c r="Z1413">
        <v>2</v>
      </c>
      <c r="AA1413">
        <v>28</v>
      </c>
      <c r="AB1413">
        <v>2</v>
      </c>
      <c r="AC1413">
        <v>75</v>
      </c>
      <c r="AD1413">
        <f t="shared" si="236"/>
        <v>4904</v>
      </c>
      <c r="AE1413" s="5">
        <f t="shared" si="237"/>
        <v>1.3622222222222222</v>
      </c>
      <c r="AF1413" s="5">
        <f t="shared" si="238"/>
        <v>6.637777777777778</v>
      </c>
      <c r="AG1413" s="5">
        <f t="shared" si="239"/>
        <v>0.15384615384615385</v>
      </c>
      <c r="AH1413" s="5">
        <f t="shared" si="240"/>
        <v>0.61538461538461542</v>
      </c>
      <c r="AI1413" s="5">
        <f t="shared" si="241"/>
        <v>0.10478632478632478</v>
      </c>
    </row>
    <row r="1414" spans="2:35" x14ac:dyDescent="0.3">
      <c r="B1414">
        <v>54960</v>
      </c>
      <c r="C1414" s="7">
        <v>44383</v>
      </c>
      <c r="D1414" s="6">
        <f t="shared" si="234"/>
        <v>2021</v>
      </c>
      <c r="E1414" s="4" t="str">
        <f t="shared" si="231"/>
        <v>Q3-2021</v>
      </c>
      <c r="F1414" s="4" t="str">
        <f t="shared" si="232"/>
        <v>July</v>
      </c>
      <c r="G1414" s="6">
        <f t="shared" si="235"/>
        <v>28</v>
      </c>
      <c r="H1414" s="4" t="str">
        <f t="shared" si="233"/>
        <v>Tuesday</v>
      </c>
      <c r="I1414">
        <v>1</v>
      </c>
      <c r="J1414">
        <v>16</v>
      </c>
      <c r="K1414">
        <v>25</v>
      </c>
      <c r="L1414">
        <v>2</v>
      </c>
      <c r="M1414">
        <v>23</v>
      </c>
      <c r="N1414">
        <v>14</v>
      </c>
      <c r="O1414">
        <v>13</v>
      </c>
      <c r="P1414">
        <v>9</v>
      </c>
      <c r="Q1414">
        <v>33</v>
      </c>
      <c r="R1414">
        <v>25</v>
      </c>
      <c r="S1414">
        <v>12</v>
      </c>
      <c r="T1414">
        <v>22</v>
      </c>
      <c r="U1414">
        <v>239</v>
      </c>
      <c r="V1414">
        <v>10</v>
      </c>
      <c r="W1414">
        <v>22</v>
      </c>
      <c r="X1414">
        <v>0</v>
      </c>
      <c r="Y1414">
        <v>23</v>
      </c>
      <c r="Z1414">
        <v>2</v>
      </c>
      <c r="AA1414">
        <v>12</v>
      </c>
      <c r="AB1414">
        <v>2</v>
      </c>
      <c r="AC1414">
        <v>66</v>
      </c>
      <c r="AD1414">
        <f t="shared" si="236"/>
        <v>4802</v>
      </c>
      <c r="AE1414" s="5">
        <f t="shared" si="237"/>
        <v>1.3338888888888889</v>
      </c>
      <c r="AF1414" s="5">
        <f t="shared" si="238"/>
        <v>6.6661111111111113</v>
      </c>
      <c r="AG1414" s="5">
        <f t="shared" si="239"/>
        <v>0.14285714285714285</v>
      </c>
      <c r="AH1414" s="5">
        <f t="shared" si="240"/>
        <v>0.7142857142857143</v>
      </c>
      <c r="AI1414" s="5">
        <f t="shared" si="241"/>
        <v>9.5277777777777781E-2</v>
      </c>
    </row>
    <row r="1415" spans="2:35" x14ac:dyDescent="0.3">
      <c r="B1415">
        <v>54961</v>
      </c>
      <c r="C1415" s="7">
        <v>44383</v>
      </c>
      <c r="D1415" s="6">
        <f t="shared" si="234"/>
        <v>2021</v>
      </c>
      <c r="E1415" s="4" t="str">
        <f t="shared" si="231"/>
        <v>Q3-2021</v>
      </c>
      <c r="F1415" s="4" t="str">
        <f t="shared" si="232"/>
        <v>July</v>
      </c>
      <c r="G1415" s="6">
        <f t="shared" si="235"/>
        <v>28</v>
      </c>
      <c r="H1415" s="4" t="str">
        <f t="shared" si="233"/>
        <v>Tuesday</v>
      </c>
      <c r="I1415">
        <v>2</v>
      </c>
      <c r="J1415">
        <v>14</v>
      </c>
      <c r="K1415">
        <v>25</v>
      </c>
      <c r="L1415">
        <v>3</v>
      </c>
      <c r="M1415">
        <v>19</v>
      </c>
      <c r="N1415">
        <v>11</v>
      </c>
      <c r="O1415">
        <v>17</v>
      </c>
      <c r="P1415">
        <v>10</v>
      </c>
      <c r="Q1415">
        <v>60</v>
      </c>
      <c r="R1415">
        <v>12</v>
      </c>
      <c r="S1415">
        <v>14</v>
      </c>
      <c r="T1415">
        <v>20</v>
      </c>
      <c r="U1415">
        <v>270</v>
      </c>
      <c r="V1415">
        <v>8</v>
      </c>
      <c r="W1415">
        <v>21</v>
      </c>
      <c r="X1415">
        <v>1</v>
      </c>
      <c r="Y1415">
        <v>26</v>
      </c>
      <c r="Z1415">
        <v>2</v>
      </c>
      <c r="AA1415">
        <v>15</v>
      </c>
      <c r="AB1415">
        <v>2</v>
      </c>
      <c r="AC1415">
        <v>52</v>
      </c>
      <c r="AD1415">
        <f t="shared" si="236"/>
        <v>4471</v>
      </c>
      <c r="AE1415" s="5">
        <f t="shared" si="237"/>
        <v>1.2419444444444445</v>
      </c>
      <c r="AF1415" s="5">
        <f t="shared" si="238"/>
        <v>6.7580555555555559</v>
      </c>
      <c r="AG1415" s="5">
        <f t="shared" si="239"/>
        <v>0.18181818181818182</v>
      </c>
      <c r="AH1415" s="5">
        <f t="shared" si="240"/>
        <v>0.72727272727272729</v>
      </c>
      <c r="AI1415" s="5">
        <f t="shared" si="241"/>
        <v>0.11290404040404041</v>
      </c>
    </row>
    <row r="1416" spans="2:35" x14ac:dyDescent="0.3">
      <c r="B1416">
        <v>54962</v>
      </c>
      <c r="C1416" s="7">
        <v>44384</v>
      </c>
      <c r="D1416" s="6">
        <f t="shared" si="234"/>
        <v>2021</v>
      </c>
      <c r="E1416" s="4" t="str">
        <f t="shared" si="231"/>
        <v>Q3-2021</v>
      </c>
      <c r="F1416" s="4" t="str">
        <f t="shared" si="232"/>
        <v>July</v>
      </c>
      <c r="G1416" s="6">
        <f t="shared" si="235"/>
        <v>28</v>
      </c>
      <c r="H1416" s="4" t="str">
        <f t="shared" si="233"/>
        <v>Wednesday</v>
      </c>
      <c r="I1416">
        <v>1</v>
      </c>
      <c r="J1416">
        <v>16</v>
      </c>
      <c r="K1416">
        <v>30</v>
      </c>
      <c r="L1416">
        <v>2</v>
      </c>
      <c r="M1416">
        <v>41</v>
      </c>
      <c r="N1416">
        <v>14</v>
      </c>
      <c r="O1416">
        <v>15</v>
      </c>
      <c r="P1416">
        <v>9</v>
      </c>
      <c r="Q1416">
        <v>80</v>
      </c>
      <c r="R1416">
        <v>24</v>
      </c>
      <c r="S1416">
        <v>11</v>
      </c>
      <c r="T1416">
        <v>24</v>
      </c>
      <c r="U1416">
        <v>298</v>
      </c>
      <c r="V1416">
        <v>10</v>
      </c>
      <c r="W1416">
        <v>11</v>
      </c>
      <c r="X1416">
        <v>1</v>
      </c>
      <c r="Y1416">
        <v>21</v>
      </c>
      <c r="Z1416">
        <v>3</v>
      </c>
      <c r="AA1416">
        <v>22</v>
      </c>
      <c r="AB1416">
        <v>3</v>
      </c>
      <c r="AC1416">
        <v>48</v>
      </c>
      <c r="AD1416">
        <f t="shared" si="236"/>
        <v>6053</v>
      </c>
      <c r="AE1416" s="5">
        <f t="shared" si="237"/>
        <v>1.6813888888888888</v>
      </c>
      <c r="AF1416" s="5">
        <f t="shared" si="238"/>
        <v>6.3186111111111112</v>
      </c>
      <c r="AG1416" s="5">
        <f t="shared" si="239"/>
        <v>0.21428571428571427</v>
      </c>
      <c r="AH1416" s="5">
        <f t="shared" si="240"/>
        <v>0.7142857142857143</v>
      </c>
      <c r="AI1416" s="5">
        <f t="shared" si="241"/>
        <v>0.12009920634920634</v>
      </c>
    </row>
    <row r="1417" spans="2:35" x14ac:dyDescent="0.3">
      <c r="B1417">
        <v>54963</v>
      </c>
      <c r="C1417" s="7">
        <v>44384</v>
      </c>
      <c r="D1417" s="6">
        <f t="shared" si="234"/>
        <v>2021</v>
      </c>
      <c r="E1417" s="4" t="str">
        <f t="shared" si="231"/>
        <v>Q3-2021</v>
      </c>
      <c r="F1417" s="4" t="str">
        <f t="shared" si="232"/>
        <v>July</v>
      </c>
      <c r="G1417" s="6">
        <f t="shared" si="235"/>
        <v>28</v>
      </c>
      <c r="H1417" s="4" t="str">
        <f t="shared" si="233"/>
        <v>Wednesday</v>
      </c>
      <c r="I1417">
        <v>2</v>
      </c>
      <c r="J1417">
        <v>14</v>
      </c>
      <c r="K1417">
        <v>41</v>
      </c>
      <c r="L1417">
        <v>3</v>
      </c>
      <c r="M1417">
        <v>27</v>
      </c>
      <c r="N1417">
        <v>11</v>
      </c>
      <c r="O1417">
        <v>28</v>
      </c>
      <c r="P1417">
        <v>11</v>
      </c>
      <c r="Q1417">
        <v>82</v>
      </c>
      <c r="R1417">
        <v>20</v>
      </c>
      <c r="S1417">
        <v>13</v>
      </c>
      <c r="T1417">
        <v>20</v>
      </c>
      <c r="U1417">
        <v>224</v>
      </c>
      <c r="V1417">
        <v>8</v>
      </c>
      <c r="W1417">
        <v>23</v>
      </c>
      <c r="X1417">
        <v>1</v>
      </c>
      <c r="Y1417">
        <v>22</v>
      </c>
      <c r="Z1417">
        <v>2</v>
      </c>
      <c r="AA1417">
        <v>17</v>
      </c>
      <c r="AB1417">
        <v>2</v>
      </c>
      <c r="AC1417">
        <v>54</v>
      </c>
      <c r="AD1417">
        <f t="shared" si="236"/>
        <v>4385</v>
      </c>
      <c r="AE1417" s="5">
        <f t="shared" si="237"/>
        <v>1.2180555555555554</v>
      </c>
      <c r="AF1417" s="5">
        <f t="shared" si="238"/>
        <v>6.781944444444445</v>
      </c>
      <c r="AG1417" s="5">
        <f t="shared" si="239"/>
        <v>0.18181818181818182</v>
      </c>
      <c r="AH1417" s="5">
        <f t="shared" si="240"/>
        <v>0.72727272727272729</v>
      </c>
      <c r="AI1417" s="5">
        <f t="shared" si="241"/>
        <v>0.11073232323232322</v>
      </c>
    </row>
    <row r="1418" spans="2:35" x14ac:dyDescent="0.3">
      <c r="B1418">
        <v>54964</v>
      </c>
      <c r="C1418" s="7">
        <v>44385</v>
      </c>
      <c r="D1418" s="6">
        <f t="shared" si="234"/>
        <v>2021</v>
      </c>
      <c r="E1418" s="4" t="str">
        <f t="shared" si="231"/>
        <v>Q3-2021</v>
      </c>
      <c r="F1418" s="4" t="str">
        <f t="shared" si="232"/>
        <v>July</v>
      </c>
      <c r="G1418" s="6">
        <f t="shared" si="235"/>
        <v>28</v>
      </c>
      <c r="H1418" s="4" t="str">
        <f t="shared" si="233"/>
        <v>Thursday</v>
      </c>
      <c r="I1418">
        <v>1</v>
      </c>
      <c r="J1418">
        <v>15</v>
      </c>
      <c r="K1418">
        <v>39</v>
      </c>
      <c r="L1418">
        <v>1</v>
      </c>
      <c r="M1418">
        <v>27</v>
      </c>
      <c r="N1418">
        <v>14</v>
      </c>
      <c r="O1418">
        <v>16</v>
      </c>
      <c r="P1418">
        <v>8</v>
      </c>
      <c r="Q1418">
        <v>39</v>
      </c>
      <c r="R1418">
        <v>27</v>
      </c>
      <c r="S1418">
        <v>11</v>
      </c>
      <c r="T1418">
        <v>21</v>
      </c>
      <c r="U1418">
        <v>183</v>
      </c>
      <c r="V1418">
        <v>10</v>
      </c>
      <c r="W1418">
        <v>21</v>
      </c>
      <c r="X1418">
        <v>1</v>
      </c>
      <c r="Y1418">
        <v>19</v>
      </c>
      <c r="Z1418">
        <v>2</v>
      </c>
      <c r="AA1418">
        <v>26</v>
      </c>
      <c r="AB1418">
        <v>2</v>
      </c>
      <c r="AC1418">
        <v>37</v>
      </c>
      <c r="AD1418">
        <f t="shared" si="236"/>
        <v>4063</v>
      </c>
      <c r="AE1418" s="5">
        <f t="shared" si="237"/>
        <v>1.128611111111111</v>
      </c>
      <c r="AF1418" s="5">
        <f t="shared" si="238"/>
        <v>6.8713888888888892</v>
      </c>
      <c r="AG1418" s="5">
        <f t="shared" si="239"/>
        <v>0.14285714285714285</v>
      </c>
      <c r="AH1418" s="5">
        <f t="shared" si="240"/>
        <v>0.7142857142857143</v>
      </c>
      <c r="AI1418" s="5">
        <f t="shared" si="241"/>
        <v>8.0615079365079362E-2</v>
      </c>
    </row>
    <row r="1419" spans="2:35" x14ac:dyDescent="0.3">
      <c r="B1419">
        <v>54965</v>
      </c>
      <c r="C1419" s="7">
        <v>44385</v>
      </c>
      <c r="D1419" s="6">
        <f t="shared" si="234"/>
        <v>2021</v>
      </c>
      <c r="E1419" s="4" t="str">
        <f t="shared" si="231"/>
        <v>Q3-2021</v>
      </c>
      <c r="F1419" s="4" t="str">
        <f t="shared" si="232"/>
        <v>July</v>
      </c>
      <c r="G1419" s="6">
        <f t="shared" si="235"/>
        <v>28</v>
      </c>
      <c r="H1419" s="4" t="str">
        <f t="shared" si="233"/>
        <v>Thursday</v>
      </c>
      <c r="I1419">
        <v>2</v>
      </c>
      <c r="J1419">
        <v>15</v>
      </c>
      <c r="K1419">
        <v>23</v>
      </c>
      <c r="L1419">
        <v>2</v>
      </c>
      <c r="M1419">
        <v>16</v>
      </c>
      <c r="N1419">
        <v>13</v>
      </c>
      <c r="O1419">
        <v>15</v>
      </c>
      <c r="P1419">
        <v>10</v>
      </c>
      <c r="Q1419">
        <v>38</v>
      </c>
      <c r="R1419">
        <v>28</v>
      </c>
      <c r="S1419">
        <v>13</v>
      </c>
      <c r="T1419">
        <v>24</v>
      </c>
      <c r="U1419">
        <v>103</v>
      </c>
      <c r="V1419">
        <v>9</v>
      </c>
      <c r="W1419">
        <v>22</v>
      </c>
      <c r="X1419">
        <v>0</v>
      </c>
      <c r="Y1419">
        <v>25</v>
      </c>
      <c r="Z1419">
        <v>3</v>
      </c>
      <c r="AA1419">
        <v>14</v>
      </c>
      <c r="AB1419">
        <v>3</v>
      </c>
      <c r="AC1419">
        <v>47</v>
      </c>
      <c r="AD1419">
        <f t="shared" si="236"/>
        <v>2860</v>
      </c>
      <c r="AE1419" s="5">
        <f t="shared" si="237"/>
        <v>0.7944444444444444</v>
      </c>
      <c r="AF1419" s="5">
        <f t="shared" si="238"/>
        <v>7.2055555555555557</v>
      </c>
      <c r="AG1419" s="5">
        <f t="shared" si="239"/>
        <v>0.23076923076923078</v>
      </c>
      <c r="AH1419" s="5">
        <f t="shared" si="240"/>
        <v>0.69230769230769229</v>
      </c>
      <c r="AI1419" s="5">
        <f t="shared" si="241"/>
        <v>6.1111111111111109E-2</v>
      </c>
    </row>
    <row r="1420" spans="2:35" x14ac:dyDescent="0.3">
      <c r="B1420">
        <v>54966</v>
      </c>
      <c r="C1420" s="7">
        <v>44386</v>
      </c>
      <c r="D1420" s="6">
        <f t="shared" si="234"/>
        <v>2021</v>
      </c>
      <c r="E1420" s="4" t="str">
        <f t="shared" si="231"/>
        <v>Q3-2021</v>
      </c>
      <c r="F1420" s="4" t="str">
        <f t="shared" si="232"/>
        <v>July</v>
      </c>
      <c r="G1420" s="6">
        <f t="shared" si="235"/>
        <v>28</v>
      </c>
      <c r="H1420" s="4" t="str">
        <f t="shared" si="233"/>
        <v>Friday</v>
      </c>
      <c r="I1420">
        <v>1</v>
      </c>
      <c r="J1420">
        <v>16</v>
      </c>
      <c r="K1420">
        <v>42</v>
      </c>
      <c r="L1420">
        <v>2</v>
      </c>
      <c r="M1420">
        <v>43</v>
      </c>
      <c r="N1420">
        <v>14</v>
      </c>
      <c r="O1420">
        <v>20</v>
      </c>
      <c r="P1420">
        <v>8</v>
      </c>
      <c r="Q1420">
        <v>42</v>
      </c>
      <c r="R1420">
        <v>22</v>
      </c>
      <c r="S1420">
        <v>13</v>
      </c>
      <c r="T1420">
        <v>23</v>
      </c>
      <c r="U1420">
        <v>110</v>
      </c>
      <c r="V1420">
        <v>10</v>
      </c>
      <c r="W1420">
        <v>20</v>
      </c>
      <c r="X1420">
        <v>0</v>
      </c>
      <c r="Y1420">
        <v>22</v>
      </c>
      <c r="Z1420">
        <v>3</v>
      </c>
      <c r="AA1420">
        <v>25</v>
      </c>
      <c r="AB1420">
        <v>3</v>
      </c>
      <c r="AC1420">
        <v>71</v>
      </c>
      <c r="AD1420">
        <f t="shared" si="236"/>
        <v>3280</v>
      </c>
      <c r="AE1420" s="5">
        <f t="shared" si="237"/>
        <v>0.91111111111111109</v>
      </c>
      <c r="AF1420" s="5">
        <f t="shared" si="238"/>
        <v>7.0888888888888886</v>
      </c>
      <c r="AG1420" s="5">
        <f t="shared" si="239"/>
        <v>0.21428571428571427</v>
      </c>
      <c r="AH1420" s="5">
        <f t="shared" si="240"/>
        <v>0.7142857142857143</v>
      </c>
      <c r="AI1420" s="5">
        <f t="shared" si="241"/>
        <v>6.5079365079365084E-2</v>
      </c>
    </row>
    <row r="1421" spans="2:35" x14ac:dyDescent="0.3">
      <c r="B1421">
        <v>54967</v>
      </c>
      <c r="C1421" s="7">
        <v>44386</v>
      </c>
      <c r="D1421" s="6">
        <f t="shared" si="234"/>
        <v>2021</v>
      </c>
      <c r="E1421" s="4" t="str">
        <f t="shared" si="231"/>
        <v>Q3-2021</v>
      </c>
      <c r="F1421" s="4" t="str">
        <f t="shared" si="232"/>
        <v>July</v>
      </c>
      <c r="G1421" s="6">
        <f t="shared" si="235"/>
        <v>28</v>
      </c>
      <c r="H1421" s="4" t="str">
        <f t="shared" si="233"/>
        <v>Friday</v>
      </c>
      <c r="I1421">
        <v>2</v>
      </c>
      <c r="J1421">
        <v>14</v>
      </c>
      <c r="K1421">
        <v>40</v>
      </c>
      <c r="L1421">
        <v>2</v>
      </c>
      <c r="M1421">
        <v>45</v>
      </c>
      <c r="N1421">
        <v>12</v>
      </c>
      <c r="O1421">
        <v>12</v>
      </c>
      <c r="P1421">
        <v>11</v>
      </c>
      <c r="Q1421">
        <v>35</v>
      </c>
      <c r="R1421">
        <v>30</v>
      </c>
      <c r="S1421">
        <v>13</v>
      </c>
      <c r="T1421">
        <v>23</v>
      </c>
      <c r="U1421">
        <v>308</v>
      </c>
      <c r="V1421">
        <v>8</v>
      </c>
      <c r="W1421">
        <v>27</v>
      </c>
      <c r="X1421">
        <v>0</v>
      </c>
      <c r="Y1421">
        <v>25</v>
      </c>
      <c r="Z1421">
        <v>3</v>
      </c>
      <c r="AA1421">
        <v>26</v>
      </c>
      <c r="AB1421">
        <v>3</v>
      </c>
      <c r="AC1421">
        <v>52</v>
      </c>
      <c r="AD1421">
        <f t="shared" si="236"/>
        <v>5137</v>
      </c>
      <c r="AE1421" s="5">
        <f t="shared" si="237"/>
        <v>1.4269444444444443</v>
      </c>
      <c r="AF1421" s="5">
        <f t="shared" si="238"/>
        <v>6.5730555555555554</v>
      </c>
      <c r="AG1421" s="5">
        <f t="shared" si="239"/>
        <v>0.25</v>
      </c>
      <c r="AH1421" s="5">
        <f t="shared" si="240"/>
        <v>0.66666666666666663</v>
      </c>
      <c r="AI1421" s="5">
        <f t="shared" si="241"/>
        <v>0.11891203703703702</v>
      </c>
    </row>
    <row r="1422" spans="2:35" x14ac:dyDescent="0.3">
      <c r="B1422">
        <v>54968</v>
      </c>
      <c r="C1422" s="7">
        <v>44387</v>
      </c>
      <c r="D1422" s="6">
        <f t="shared" si="234"/>
        <v>2021</v>
      </c>
      <c r="E1422" s="4" t="str">
        <f t="shared" si="231"/>
        <v>Q3-2021</v>
      </c>
      <c r="F1422" s="4" t="str">
        <f t="shared" si="232"/>
        <v>July</v>
      </c>
      <c r="G1422" s="6">
        <f t="shared" si="235"/>
        <v>28</v>
      </c>
      <c r="H1422" s="4" t="str">
        <f t="shared" si="233"/>
        <v>Saturday</v>
      </c>
      <c r="I1422">
        <v>1</v>
      </c>
      <c r="J1422">
        <v>16</v>
      </c>
      <c r="K1422">
        <v>42</v>
      </c>
      <c r="L1422">
        <v>2</v>
      </c>
      <c r="M1422">
        <v>22</v>
      </c>
      <c r="N1422">
        <v>14</v>
      </c>
      <c r="O1422">
        <v>12</v>
      </c>
      <c r="P1422">
        <v>8</v>
      </c>
      <c r="Q1422">
        <v>48</v>
      </c>
      <c r="R1422">
        <v>27</v>
      </c>
      <c r="S1422">
        <v>13</v>
      </c>
      <c r="T1422">
        <v>25</v>
      </c>
      <c r="U1422">
        <v>255</v>
      </c>
      <c r="V1422">
        <v>9</v>
      </c>
      <c r="W1422">
        <v>22</v>
      </c>
      <c r="X1422">
        <v>0</v>
      </c>
      <c r="Y1422">
        <v>23</v>
      </c>
      <c r="Z1422">
        <v>2</v>
      </c>
      <c r="AA1422">
        <v>20</v>
      </c>
      <c r="AB1422">
        <v>2</v>
      </c>
      <c r="AC1422">
        <v>40</v>
      </c>
      <c r="AD1422">
        <f t="shared" si="236"/>
        <v>5134</v>
      </c>
      <c r="AE1422" s="5">
        <f t="shared" si="237"/>
        <v>1.4261111111111111</v>
      </c>
      <c r="AF1422" s="5">
        <f t="shared" si="238"/>
        <v>6.5738888888888889</v>
      </c>
      <c r="AG1422" s="5">
        <f t="shared" si="239"/>
        <v>0.14285714285714285</v>
      </c>
      <c r="AH1422" s="5">
        <f t="shared" si="240"/>
        <v>0.6428571428571429</v>
      </c>
      <c r="AI1422" s="5">
        <f t="shared" si="241"/>
        <v>0.10186507936507937</v>
      </c>
    </row>
    <row r="1423" spans="2:35" x14ac:dyDescent="0.3">
      <c r="B1423">
        <v>54969</v>
      </c>
      <c r="C1423" s="7">
        <v>44389</v>
      </c>
      <c r="D1423" s="6">
        <f t="shared" si="234"/>
        <v>2021</v>
      </c>
      <c r="E1423" s="4" t="str">
        <f t="shared" si="231"/>
        <v>Q3-2021</v>
      </c>
      <c r="F1423" s="4" t="str">
        <f t="shared" si="232"/>
        <v>July</v>
      </c>
      <c r="G1423" s="6">
        <f t="shared" si="235"/>
        <v>29</v>
      </c>
      <c r="H1423" s="4" t="str">
        <f t="shared" si="233"/>
        <v>Monday</v>
      </c>
      <c r="I1423">
        <v>1</v>
      </c>
      <c r="J1423">
        <v>16</v>
      </c>
      <c r="K1423">
        <v>22</v>
      </c>
      <c r="L1423">
        <v>2</v>
      </c>
      <c r="M1423">
        <v>25</v>
      </c>
      <c r="N1423">
        <v>14</v>
      </c>
      <c r="O1423">
        <v>25</v>
      </c>
      <c r="P1423">
        <v>8</v>
      </c>
      <c r="Q1423">
        <v>87</v>
      </c>
      <c r="R1423">
        <v>13</v>
      </c>
      <c r="S1423">
        <v>11</v>
      </c>
      <c r="T1423">
        <v>24</v>
      </c>
      <c r="U1423">
        <v>232</v>
      </c>
      <c r="V1423">
        <v>9</v>
      </c>
      <c r="W1423">
        <v>29</v>
      </c>
      <c r="X1423">
        <v>0</v>
      </c>
      <c r="Y1423">
        <v>24</v>
      </c>
      <c r="Z1423">
        <v>2</v>
      </c>
      <c r="AA1423">
        <v>13</v>
      </c>
      <c r="AB1423">
        <v>2</v>
      </c>
      <c r="AC1423">
        <v>47</v>
      </c>
      <c r="AD1423">
        <f t="shared" si="236"/>
        <v>5243</v>
      </c>
      <c r="AE1423" s="5">
        <f t="shared" si="237"/>
        <v>1.456388888888889</v>
      </c>
      <c r="AF1423" s="5">
        <f t="shared" si="238"/>
        <v>6.5436111111111108</v>
      </c>
      <c r="AG1423" s="5">
        <f t="shared" si="239"/>
        <v>0.14285714285714285</v>
      </c>
      <c r="AH1423" s="5">
        <f t="shared" si="240"/>
        <v>0.6428571428571429</v>
      </c>
      <c r="AI1423" s="5">
        <f t="shared" si="241"/>
        <v>0.10402777777777779</v>
      </c>
    </row>
    <row r="1424" spans="2:35" x14ac:dyDescent="0.3">
      <c r="B1424">
        <v>54970</v>
      </c>
      <c r="C1424" s="7">
        <v>44389</v>
      </c>
      <c r="D1424" s="6">
        <f t="shared" si="234"/>
        <v>2021</v>
      </c>
      <c r="E1424" s="4" t="str">
        <f t="shared" si="231"/>
        <v>Q3-2021</v>
      </c>
      <c r="F1424" s="4" t="str">
        <f t="shared" si="232"/>
        <v>July</v>
      </c>
      <c r="G1424" s="6">
        <f t="shared" si="235"/>
        <v>29</v>
      </c>
      <c r="H1424" s="4" t="str">
        <f t="shared" si="233"/>
        <v>Monday</v>
      </c>
      <c r="I1424">
        <v>2</v>
      </c>
      <c r="J1424">
        <v>14</v>
      </c>
      <c r="K1424">
        <v>26</v>
      </c>
      <c r="L1424">
        <v>2</v>
      </c>
      <c r="M1424">
        <v>26</v>
      </c>
      <c r="N1424">
        <v>12</v>
      </c>
      <c r="O1424">
        <v>17</v>
      </c>
      <c r="P1424">
        <v>11</v>
      </c>
      <c r="Q1424">
        <v>73</v>
      </c>
      <c r="R1424">
        <v>30</v>
      </c>
      <c r="S1424">
        <v>12</v>
      </c>
      <c r="T1424">
        <v>21</v>
      </c>
      <c r="U1424">
        <v>216</v>
      </c>
      <c r="V1424">
        <v>8</v>
      </c>
      <c r="W1424">
        <v>16</v>
      </c>
      <c r="X1424">
        <v>0</v>
      </c>
      <c r="Y1424">
        <v>27</v>
      </c>
      <c r="Z1424">
        <v>2</v>
      </c>
      <c r="AA1424">
        <v>29</v>
      </c>
      <c r="AB1424">
        <v>2</v>
      </c>
      <c r="AC1424">
        <v>40</v>
      </c>
      <c r="AD1424">
        <f t="shared" si="236"/>
        <v>4291</v>
      </c>
      <c r="AE1424" s="5">
        <f t="shared" si="237"/>
        <v>1.1919444444444445</v>
      </c>
      <c r="AF1424" s="5">
        <f t="shared" si="238"/>
        <v>6.8080555555555557</v>
      </c>
      <c r="AG1424" s="5">
        <f t="shared" si="239"/>
        <v>0.16666666666666666</v>
      </c>
      <c r="AH1424" s="5">
        <f t="shared" si="240"/>
        <v>0.66666666666666663</v>
      </c>
      <c r="AI1424" s="5">
        <f t="shared" si="241"/>
        <v>9.9328703703703711E-2</v>
      </c>
    </row>
    <row r="1425" spans="2:35" x14ac:dyDescent="0.3">
      <c r="B1425">
        <v>54971</v>
      </c>
      <c r="C1425" s="7">
        <v>44390</v>
      </c>
      <c r="D1425" s="6">
        <f t="shared" si="234"/>
        <v>2021</v>
      </c>
      <c r="E1425" s="4" t="str">
        <f t="shared" si="231"/>
        <v>Q3-2021</v>
      </c>
      <c r="F1425" s="4" t="str">
        <f t="shared" si="232"/>
        <v>July</v>
      </c>
      <c r="G1425" s="6">
        <f t="shared" si="235"/>
        <v>29</v>
      </c>
      <c r="H1425" s="4" t="str">
        <f t="shared" si="233"/>
        <v>Tuesday</v>
      </c>
      <c r="I1425">
        <v>1</v>
      </c>
      <c r="J1425">
        <v>15</v>
      </c>
      <c r="K1425">
        <v>18</v>
      </c>
      <c r="L1425">
        <v>1</v>
      </c>
      <c r="M1425">
        <v>19</v>
      </c>
      <c r="N1425">
        <v>14</v>
      </c>
      <c r="O1425">
        <v>19</v>
      </c>
      <c r="P1425">
        <v>8</v>
      </c>
      <c r="Q1425">
        <v>86</v>
      </c>
      <c r="R1425">
        <v>24</v>
      </c>
      <c r="S1425">
        <v>11</v>
      </c>
      <c r="T1425">
        <v>23</v>
      </c>
      <c r="U1425">
        <v>294</v>
      </c>
      <c r="V1425">
        <v>9</v>
      </c>
      <c r="W1425">
        <v>16</v>
      </c>
      <c r="X1425">
        <v>1</v>
      </c>
      <c r="Y1425">
        <v>23</v>
      </c>
      <c r="Z1425">
        <v>3</v>
      </c>
      <c r="AA1425">
        <v>14</v>
      </c>
      <c r="AB1425">
        <v>3</v>
      </c>
      <c r="AC1425">
        <v>68</v>
      </c>
      <c r="AD1425">
        <f t="shared" si="236"/>
        <v>6103</v>
      </c>
      <c r="AE1425" s="5">
        <f t="shared" si="237"/>
        <v>1.6952777777777779</v>
      </c>
      <c r="AF1425" s="5">
        <f t="shared" si="238"/>
        <v>6.3047222222222219</v>
      </c>
      <c r="AG1425" s="5">
        <f t="shared" si="239"/>
        <v>0.21428571428571427</v>
      </c>
      <c r="AH1425" s="5">
        <f t="shared" si="240"/>
        <v>0.6428571428571429</v>
      </c>
      <c r="AI1425" s="5">
        <f t="shared" si="241"/>
        <v>0.12109126984126985</v>
      </c>
    </row>
    <row r="1426" spans="2:35" x14ac:dyDescent="0.3">
      <c r="B1426">
        <v>54972</v>
      </c>
      <c r="C1426" s="7">
        <v>44390</v>
      </c>
      <c r="D1426" s="6">
        <f t="shared" si="234"/>
        <v>2021</v>
      </c>
      <c r="E1426" s="4" t="str">
        <f t="shared" si="231"/>
        <v>Q3-2021</v>
      </c>
      <c r="F1426" s="4" t="str">
        <f t="shared" si="232"/>
        <v>July</v>
      </c>
      <c r="G1426" s="6">
        <f t="shared" si="235"/>
        <v>29</v>
      </c>
      <c r="H1426" s="4" t="str">
        <f t="shared" si="233"/>
        <v>Tuesday</v>
      </c>
      <c r="I1426">
        <v>2</v>
      </c>
      <c r="J1426">
        <v>14</v>
      </c>
      <c r="K1426">
        <v>16</v>
      </c>
      <c r="L1426">
        <v>2</v>
      </c>
      <c r="M1426">
        <v>28</v>
      </c>
      <c r="N1426">
        <v>12</v>
      </c>
      <c r="O1426">
        <v>21</v>
      </c>
      <c r="P1426">
        <v>9</v>
      </c>
      <c r="Q1426">
        <v>68</v>
      </c>
      <c r="R1426">
        <v>17</v>
      </c>
      <c r="S1426">
        <v>13</v>
      </c>
      <c r="T1426">
        <v>22</v>
      </c>
      <c r="U1426">
        <v>209</v>
      </c>
      <c r="V1426">
        <v>8</v>
      </c>
      <c r="W1426">
        <v>10</v>
      </c>
      <c r="X1426">
        <v>1</v>
      </c>
      <c r="Y1426">
        <v>22</v>
      </c>
      <c r="Z1426">
        <v>2</v>
      </c>
      <c r="AA1426">
        <v>13</v>
      </c>
      <c r="AB1426">
        <v>2</v>
      </c>
      <c r="AC1426">
        <v>48</v>
      </c>
      <c r="AD1426">
        <f t="shared" si="236"/>
        <v>4067</v>
      </c>
      <c r="AE1426" s="5">
        <f t="shared" si="237"/>
        <v>1.1297222222222223</v>
      </c>
      <c r="AF1426" s="5">
        <f t="shared" si="238"/>
        <v>6.8702777777777779</v>
      </c>
      <c r="AG1426" s="5">
        <f t="shared" si="239"/>
        <v>0.16666666666666666</v>
      </c>
      <c r="AH1426" s="5">
        <f t="shared" si="240"/>
        <v>0.66666666666666663</v>
      </c>
      <c r="AI1426" s="5">
        <f t="shared" si="241"/>
        <v>9.4143518518518529E-2</v>
      </c>
    </row>
    <row r="1427" spans="2:35" x14ac:dyDescent="0.3">
      <c r="B1427">
        <v>54973</v>
      </c>
      <c r="C1427" s="7">
        <v>44391</v>
      </c>
      <c r="D1427" s="6">
        <f t="shared" si="234"/>
        <v>2021</v>
      </c>
      <c r="E1427" s="4" t="str">
        <f t="shared" si="231"/>
        <v>Q3-2021</v>
      </c>
      <c r="F1427" s="4" t="str">
        <f t="shared" si="232"/>
        <v>July</v>
      </c>
      <c r="G1427" s="6">
        <f t="shared" si="235"/>
        <v>29</v>
      </c>
      <c r="H1427" s="4" t="str">
        <f t="shared" si="233"/>
        <v>Wednesday</v>
      </c>
      <c r="I1427">
        <v>1</v>
      </c>
      <c r="J1427">
        <v>15</v>
      </c>
      <c r="K1427">
        <v>31</v>
      </c>
      <c r="L1427">
        <v>1</v>
      </c>
      <c r="M1427">
        <v>19</v>
      </c>
      <c r="N1427">
        <v>14</v>
      </c>
      <c r="O1427">
        <v>17</v>
      </c>
      <c r="P1427">
        <v>7</v>
      </c>
      <c r="Q1427">
        <v>52</v>
      </c>
      <c r="R1427">
        <v>21</v>
      </c>
      <c r="S1427">
        <v>11</v>
      </c>
      <c r="T1427">
        <v>23</v>
      </c>
      <c r="U1427">
        <v>262</v>
      </c>
      <c r="V1427">
        <v>10</v>
      </c>
      <c r="W1427">
        <v>21</v>
      </c>
      <c r="X1427">
        <v>0</v>
      </c>
      <c r="Y1427">
        <v>23</v>
      </c>
      <c r="Z1427">
        <v>2</v>
      </c>
      <c r="AA1427">
        <v>11</v>
      </c>
      <c r="AB1427">
        <v>2</v>
      </c>
      <c r="AC1427">
        <v>65</v>
      </c>
      <c r="AD1427">
        <f t="shared" si="236"/>
        <v>5255</v>
      </c>
      <c r="AE1427" s="5">
        <f t="shared" si="237"/>
        <v>1.4597222222222221</v>
      </c>
      <c r="AF1427" s="5">
        <f t="shared" si="238"/>
        <v>6.5402777777777779</v>
      </c>
      <c r="AG1427" s="5">
        <f t="shared" si="239"/>
        <v>0.14285714285714285</v>
      </c>
      <c r="AH1427" s="5">
        <f t="shared" si="240"/>
        <v>0.7142857142857143</v>
      </c>
      <c r="AI1427" s="5">
        <f t="shared" si="241"/>
        <v>0.10426587301587301</v>
      </c>
    </row>
    <row r="1428" spans="2:35" x14ac:dyDescent="0.3">
      <c r="B1428">
        <v>54974</v>
      </c>
      <c r="C1428" s="7">
        <v>44391</v>
      </c>
      <c r="D1428" s="6">
        <f t="shared" si="234"/>
        <v>2021</v>
      </c>
      <c r="E1428" s="4" t="str">
        <f t="shared" si="231"/>
        <v>Q3-2021</v>
      </c>
      <c r="F1428" s="4" t="str">
        <f t="shared" si="232"/>
        <v>July</v>
      </c>
      <c r="G1428" s="6">
        <f t="shared" si="235"/>
        <v>29</v>
      </c>
      <c r="H1428" s="4" t="str">
        <f t="shared" si="233"/>
        <v>Wednesday</v>
      </c>
      <c r="I1428">
        <v>2</v>
      </c>
      <c r="J1428">
        <v>16</v>
      </c>
      <c r="K1428">
        <v>20</v>
      </c>
      <c r="L1428">
        <v>3</v>
      </c>
      <c r="M1428">
        <v>26</v>
      </c>
      <c r="N1428">
        <v>13</v>
      </c>
      <c r="O1428">
        <v>17</v>
      </c>
      <c r="P1428">
        <v>9</v>
      </c>
      <c r="Q1428">
        <v>80</v>
      </c>
      <c r="R1428">
        <v>21</v>
      </c>
      <c r="S1428">
        <v>14</v>
      </c>
      <c r="T1428">
        <v>19</v>
      </c>
      <c r="U1428">
        <v>224</v>
      </c>
      <c r="V1428">
        <v>9</v>
      </c>
      <c r="W1428">
        <v>16</v>
      </c>
      <c r="X1428">
        <v>1</v>
      </c>
      <c r="Y1428">
        <v>27</v>
      </c>
      <c r="Z1428">
        <v>2</v>
      </c>
      <c r="AA1428">
        <v>13</v>
      </c>
      <c r="AB1428">
        <v>2</v>
      </c>
      <c r="AC1428">
        <v>87</v>
      </c>
      <c r="AD1428">
        <f t="shared" si="236"/>
        <v>4737</v>
      </c>
      <c r="AE1428" s="5">
        <f t="shared" si="237"/>
        <v>1.3158333333333334</v>
      </c>
      <c r="AF1428" s="5">
        <f t="shared" si="238"/>
        <v>6.6841666666666661</v>
      </c>
      <c r="AG1428" s="5">
        <f t="shared" si="239"/>
        <v>0.15384615384615385</v>
      </c>
      <c r="AH1428" s="5">
        <f t="shared" si="240"/>
        <v>0.69230769230769229</v>
      </c>
      <c r="AI1428" s="5">
        <f t="shared" si="241"/>
        <v>0.10121794871794873</v>
      </c>
    </row>
    <row r="1429" spans="2:35" x14ac:dyDescent="0.3">
      <c r="B1429">
        <v>54975</v>
      </c>
      <c r="C1429" s="7">
        <v>44392</v>
      </c>
      <c r="D1429" s="6">
        <f t="shared" si="234"/>
        <v>2021</v>
      </c>
      <c r="E1429" s="4" t="str">
        <f t="shared" si="231"/>
        <v>Q3-2021</v>
      </c>
      <c r="F1429" s="4" t="str">
        <f t="shared" si="232"/>
        <v>July</v>
      </c>
      <c r="G1429" s="6">
        <f t="shared" si="235"/>
        <v>29</v>
      </c>
      <c r="H1429" s="4" t="str">
        <f t="shared" si="233"/>
        <v>Thursday</v>
      </c>
      <c r="I1429">
        <v>1</v>
      </c>
      <c r="J1429">
        <v>15</v>
      </c>
      <c r="K1429">
        <v>28</v>
      </c>
      <c r="L1429">
        <v>1</v>
      </c>
      <c r="M1429">
        <v>34</v>
      </c>
      <c r="N1429">
        <v>14</v>
      </c>
      <c r="O1429">
        <v>17</v>
      </c>
      <c r="P1429">
        <v>8</v>
      </c>
      <c r="Q1429">
        <v>86</v>
      </c>
      <c r="R1429">
        <v>27</v>
      </c>
      <c r="S1429">
        <v>12</v>
      </c>
      <c r="T1429">
        <v>22</v>
      </c>
      <c r="U1429">
        <v>163</v>
      </c>
      <c r="V1429">
        <v>9</v>
      </c>
      <c r="W1429">
        <v>11</v>
      </c>
      <c r="X1429">
        <v>1</v>
      </c>
      <c r="Y1429">
        <v>20</v>
      </c>
      <c r="Z1429">
        <v>3</v>
      </c>
      <c r="AA1429">
        <v>23</v>
      </c>
      <c r="AB1429">
        <v>3</v>
      </c>
      <c r="AC1429">
        <v>88</v>
      </c>
      <c r="AD1429">
        <f t="shared" si="236"/>
        <v>4298</v>
      </c>
      <c r="AE1429" s="5">
        <f t="shared" si="237"/>
        <v>1.193888888888889</v>
      </c>
      <c r="AF1429" s="5">
        <f t="shared" si="238"/>
        <v>6.806111111111111</v>
      </c>
      <c r="AG1429" s="5">
        <f t="shared" si="239"/>
        <v>0.21428571428571427</v>
      </c>
      <c r="AH1429" s="5">
        <f t="shared" si="240"/>
        <v>0.6428571428571429</v>
      </c>
      <c r="AI1429" s="5">
        <f t="shared" si="241"/>
        <v>8.5277777777777786E-2</v>
      </c>
    </row>
    <row r="1430" spans="2:35" x14ac:dyDescent="0.3">
      <c r="B1430">
        <v>54976</v>
      </c>
      <c r="C1430" s="7">
        <v>44392</v>
      </c>
      <c r="D1430" s="6">
        <f t="shared" si="234"/>
        <v>2021</v>
      </c>
      <c r="E1430" s="4" t="str">
        <f t="shared" si="231"/>
        <v>Q3-2021</v>
      </c>
      <c r="F1430" s="4" t="str">
        <f t="shared" si="232"/>
        <v>July</v>
      </c>
      <c r="G1430" s="6">
        <f t="shared" si="235"/>
        <v>29</v>
      </c>
      <c r="H1430" s="4" t="str">
        <f t="shared" si="233"/>
        <v>Thursday</v>
      </c>
      <c r="I1430">
        <v>2</v>
      </c>
      <c r="J1430">
        <v>16</v>
      </c>
      <c r="K1430">
        <v>29</v>
      </c>
      <c r="L1430">
        <v>3</v>
      </c>
      <c r="M1430">
        <v>21</v>
      </c>
      <c r="N1430">
        <v>13</v>
      </c>
      <c r="O1430">
        <v>12</v>
      </c>
      <c r="P1430">
        <v>11</v>
      </c>
      <c r="Q1430">
        <v>64</v>
      </c>
      <c r="R1430">
        <v>29</v>
      </c>
      <c r="S1430">
        <v>13</v>
      </c>
      <c r="T1430">
        <v>21</v>
      </c>
      <c r="U1430">
        <v>271</v>
      </c>
      <c r="V1430">
        <v>8</v>
      </c>
      <c r="W1430">
        <v>23</v>
      </c>
      <c r="X1430">
        <v>1</v>
      </c>
      <c r="Y1430">
        <v>26</v>
      </c>
      <c r="Z1430">
        <v>2</v>
      </c>
      <c r="AA1430">
        <v>27</v>
      </c>
      <c r="AB1430">
        <v>2</v>
      </c>
      <c r="AC1430">
        <v>74</v>
      </c>
      <c r="AD1430">
        <f t="shared" si="236"/>
        <v>5295</v>
      </c>
      <c r="AE1430" s="5">
        <f t="shared" si="237"/>
        <v>1.4708333333333334</v>
      </c>
      <c r="AF1430" s="5">
        <f t="shared" si="238"/>
        <v>6.5291666666666668</v>
      </c>
      <c r="AG1430" s="5">
        <f t="shared" si="239"/>
        <v>0.15384615384615385</v>
      </c>
      <c r="AH1430" s="5">
        <f t="shared" si="240"/>
        <v>0.61538461538461542</v>
      </c>
      <c r="AI1430" s="5">
        <f t="shared" si="241"/>
        <v>0.11314102564102566</v>
      </c>
    </row>
    <row r="1431" spans="2:35" x14ac:dyDescent="0.3">
      <c r="B1431">
        <v>54977</v>
      </c>
      <c r="C1431" s="7">
        <v>44393</v>
      </c>
      <c r="D1431" s="6">
        <f t="shared" si="234"/>
        <v>2021</v>
      </c>
      <c r="E1431" s="4" t="str">
        <f t="shared" ref="E1431:E1494" si="242">"Q" &amp;ROUNDUP(MONTH(C1431)/3,0) &amp; "-" &amp; YEAR(C1431)</f>
        <v>Q3-2021</v>
      </c>
      <c r="F1431" s="4" t="str">
        <f t="shared" ref="F1431:F1494" si="243">TEXT(C1431,"mmmm")</f>
        <v>July</v>
      </c>
      <c r="G1431" s="6">
        <f t="shared" si="235"/>
        <v>29</v>
      </c>
      <c r="H1431" s="4" t="str">
        <f t="shared" ref="H1431:H1494" si="244">TEXT(C1431,"dddd")</f>
        <v>Friday</v>
      </c>
      <c r="I1431">
        <v>1</v>
      </c>
      <c r="J1431">
        <v>16</v>
      </c>
      <c r="K1431">
        <v>20</v>
      </c>
      <c r="L1431">
        <v>2</v>
      </c>
      <c r="M1431">
        <v>30</v>
      </c>
      <c r="N1431">
        <v>14</v>
      </c>
      <c r="O1431">
        <v>13</v>
      </c>
      <c r="P1431">
        <v>8</v>
      </c>
      <c r="Q1431">
        <v>54</v>
      </c>
      <c r="R1431">
        <v>13</v>
      </c>
      <c r="S1431">
        <v>12</v>
      </c>
      <c r="T1431">
        <v>21</v>
      </c>
      <c r="U1431">
        <v>194</v>
      </c>
      <c r="V1431">
        <v>9</v>
      </c>
      <c r="W1431">
        <v>17</v>
      </c>
      <c r="X1431">
        <v>0</v>
      </c>
      <c r="Y1431">
        <v>20</v>
      </c>
      <c r="Z1431">
        <v>2</v>
      </c>
      <c r="AA1431">
        <v>10</v>
      </c>
      <c r="AB1431">
        <v>2</v>
      </c>
      <c r="AC1431">
        <v>41</v>
      </c>
      <c r="AD1431">
        <f t="shared" si="236"/>
        <v>4125</v>
      </c>
      <c r="AE1431" s="5">
        <f t="shared" si="237"/>
        <v>1.1458333333333333</v>
      </c>
      <c r="AF1431" s="5">
        <f t="shared" si="238"/>
        <v>6.854166666666667</v>
      </c>
      <c r="AG1431" s="5">
        <f t="shared" si="239"/>
        <v>0.14285714285714285</v>
      </c>
      <c r="AH1431" s="5">
        <f t="shared" si="240"/>
        <v>0.6428571428571429</v>
      </c>
      <c r="AI1431" s="5">
        <f t="shared" si="241"/>
        <v>8.1845238095238096E-2</v>
      </c>
    </row>
    <row r="1432" spans="2:35" x14ac:dyDescent="0.3">
      <c r="B1432">
        <v>54978</v>
      </c>
      <c r="C1432" s="7">
        <v>44393</v>
      </c>
      <c r="D1432" s="6">
        <f t="shared" ref="D1432:D1495" si="245">YEAR(C1432)</f>
        <v>2021</v>
      </c>
      <c r="E1432" s="4" t="str">
        <f t="shared" si="242"/>
        <v>Q3-2021</v>
      </c>
      <c r="F1432" s="4" t="str">
        <f t="shared" si="243"/>
        <v>July</v>
      </c>
      <c r="G1432" s="6">
        <f t="shared" ref="G1432:G1495" si="246">WEEKNUM(C1432)</f>
        <v>29</v>
      </c>
      <c r="H1432" s="4" t="str">
        <f t="shared" si="244"/>
        <v>Friday</v>
      </c>
      <c r="I1432">
        <v>2</v>
      </c>
      <c r="J1432">
        <v>14</v>
      </c>
      <c r="K1432">
        <v>23</v>
      </c>
      <c r="L1432">
        <v>2</v>
      </c>
      <c r="M1432">
        <v>42</v>
      </c>
      <c r="N1432">
        <v>12</v>
      </c>
      <c r="O1432">
        <v>19</v>
      </c>
      <c r="P1432">
        <v>11</v>
      </c>
      <c r="Q1432">
        <v>65</v>
      </c>
      <c r="R1432">
        <v>15</v>
      </c>
      <c r="S1432">
        <v>12</v>
      </c>
      <c r="T1432">
        <v>23</v>
      </c>
      <c r="U1432">
        <v>134</v>
      </c>
      <c r="V1432">
        <v>9</v>
      </c>
      <c r="W1432">
        <v>21</v>
      </c>
      <c r="X1432">
        <v>0</v>
      </c>
      <c r="Y1432">
        <v>25</v>
      </c>
      <c r="Z1432">
        <v>3</v>
      </c>
      <c r="AA1432">
        <v>17</v>
      </c>
      <c r="AB1432">
        <v>3</v>
      </c>
      <c r="AC1432">
        <v>32</v>
      </c>
      <c r="AD1432">
        <f t="shared" ref="AD1432:AD1495" si="247">N1432*(O1432+S1432+T1432+U1432)+P1432*Q1432+(N1432-P1432)*R1432+V1432*W1432+X1432*Y1432+Z1432*AA1432+AB1432*AC1432</f>
        <v>3322</v>
      </c>
      <c r="AE1432" s="5">
        <f t="shared" ref="AE1432:AE1495" si="248">AD1432/$AE$21</f>
        <v>0.92277777777777781</v>
      </c>
      <c r="AF1432" s="5">
        <f t="shared" ref="AF1432:AF1495" si="249">$AG$21-AE1432</f>
        <v>7.0772222222222219</v>
      </c>
      <c r="AG1432" s="5">
        <f t="shared" ref="AG1432:AG1495" si="250">Z1432/N1432</f>
        <v>0.25</v>
      </c>
      <c r="AH1432" s="5">
        <f t="shared" ref="AH1432:AH1495" si="251">V1432/N1432</f>
        <v>0.75</v>
      </c>
      <c r="AI1432" s="5">
        <f t="shared" ref="AI1432:AI1495" si="252">AE1432/N1432</f>
        <v>7.6898148148148146E-2</v>
      </c>
    </row>
    <row r="1433" spans="2:35" x14ac:dyDescent="0.3">
      <c r="B1433">
        <v>54979</v>
      </c>
      <c r="C1433" s="7">
        <v>44394</v>
      </c>
      <c r="D1433" s="6">
        <f t="shared" si="245"/>
        <v>2021</v>
      </c>
      <c r="E1433" s="4" t="str">
        <f t="shared" si="242"/>
        <v>Q3-2021</v>
      </c>
      <c r="F1433" s="4" t="str">
        <f t="shared" si="243"/>
        <v>July</v>
      </c>
      <c r="G1433" s="6">
        <f t="shared" si="246"/>
        <v>29</v>
      </c>
      <c r="H1433" s="4" t="str">
        <f t="shared" si="244"/>
        <v>Saturday</v>
      </c>
      <c r="I1433">
        <v>1</v>
      </c>
      <c r="J1433">
        <v>15</v>
      </c>
      <c r="K1433">
        <v>17</v>
      </c>
      <c r="L1433">
        <v>2</v>
      </c>
      <c r="M1433">
        <v>36</v>
      </c>
      <c r="N1433">
        <v>13</v>
      </c>
      <c r="O1433">
        <v>18</v>
      </c>
      <c r="P1433">
        <v>8</v>
      </c>
      <c r="Q1433">
        <v>62</v>
      </c>
      <c r="R1433">
        <v>13</v>
      </c>
      <c r="S1433">
        <v>11</v>
      </c>
      <c r="T1433">
        <v>21</v>
      </c>
      <c r="U1433">
        <v>139</v>
      </c>
      <c r="V1433">
        <v>9</v>
      </c>
      <c r="W1433">
        <v>11</v>
      </c>
      <c r="X1433">
        <v>1</v>
      </c>
      <c r="Y1433">
        <v>21</v>
      </c>
      <c r="Z1433">
        <v>3</v>
      </c>
      <c r="AA1433">
        <v>12</v>
      </c>
      <c r="AB1433">
        <v>3</v>
      </c>
      <c r="AC1433">
        <v>67</v>
      </c>
      <c r="AD1433">
        <f t="shared" si="247"/>
        <v>3375</v>
      </c>
      <c r="AE1433" s="5">
        <f t="shared" si="248"/>
        <v>0.9375</v>
      </c>
      <c r="AF1433" s="5">
        <f t="shared" si="249"/>
        <v>7.0625</v>
      </c>
      <c r="AG1433" s="5">
        <f t="shared" si="250"/>
        <v>0.23076923076923078</v>
      </c>
      <c r="AH1433" s="5">
        <f t="shared" si="251"/>
        <v>0.69230769230769229</v>
      </c>
      <c r="AI1433" s="5">
        <f t="shared" si="252"/>
        <v>7.2115384615384609E-2</v>
      </c>
    </row>
    <row r="1434" spans="2:35" x14ac:dyDescent="0.3">
      <c r="B1434">
        <v>54980</v>
      </c>
      <c r="C1434" s="7">
        <v>44396</v>
      </c>
      <c r="D1434" s="6">
        <f t="shared" si="245"/>
        <v>2021</v>
      </c>
      <c r="E1434" s="4" t="str">
        <f t="shared" si="242"/>
        <v>Q3-2021</v>
      </c>
      <c r="F1434" s="4" t="str">
        <f t="shared" si="243"/>
        <v>July</v>
      </c>
      <c r="G1434" s="6">
        <f t="shared" si="246"/>
        <v>30</v>
      </c>
      <c r="H1434" s="4" t="str">
        <f t="shared" si="244"/>
        <v>Monday</v>
      </c>
      <c r="I1434">
        <v>1</v>
      </c>
      <c r="J1434">
        <v>16</v>
      </c>
      <c r="K1434">
        <v>44</v>
      </c>
      <c r="L1434">
        <v>1</v>
      </c>
      <c r="M1434">
        <v>25</v>
      </c>
      <c r="N1434">
        <v>15</v>
      </c>
      <c r="O1434">
        <v>14</v>
      </c>
      <c r="P1434">
        <v>8</v>
      </c>
      <c r="Q1434">
        <v>70</v>
      </c>
      <c r="R1434">
        <v>12</v>
      </c>
      <c r="S1434">
        <v>11</v>
      </c>
      <c r="T1434">
        <v>21</v>
      </c>
      <c r="U1434">
        <v>215</v>
      </c>
      <c r="V1434">
        <v>10</v>
      </c>
      <c r="W1434">
        <v>22</v>
      </c>
      <c r="X1434">
        <v>0</v>
      </c>
      <c r="Y1434">
        <v>24</v>
      </c>
      <c r="Z1434">
        <v>2</v>
      </c>
      <c r="AA1434">
        <v>21</v>
      </c>
      <c r="AB1434">
        <v>2</v>
      </c>
      <c r="AC1434">
        <v>45</v>
      </c>
      <c r="AD1434">
        <f t="shared" si="247"/>
        <v>4911</v>
      </c>
      <c r="AE1434" s="5">
        <f t="shared" si="248"/>
        <v>1.3641666666666667</v>
      </c>
      <c r="AF1434" s="5">
        <f t="shared" si="249"/>
        <v>6.6358333333333333</v>
      </c>
      <c r="AG1434" s="5">
        <f t="shared" si="250"/>
        <v>0.13333333333333333</v>
      </c>
      <c r="AH1434" s="5">
        <f t="shared" si="251"/>
        <v>0.66666666666666663</v>
      </c>
      <c r="AI1434" s="5">
        <f t="shared" si="252"/>
        <v>9.0944444444444453E-2</v>
      </c>
    </row>
    <row r="1435" spans="2:35" x14ac:dyDescent="0.3">
      <c r="B1435">
        <v>54981</v>
      </c>
      <c r="C1435" s="7">
        <v>44396</v>
      </c>
      <c r="D1435" s="6">
        <f t="shared" si="245"/>
        <v>2021</v>
      </c>
      <c r="E1435" s="4" t="str">
        <f t="shared" si="242"/>
        <v>Q3-2021</v>
      </c>
      <c r="F1435" s="4" t="str">
        <f t="shared" si="243"/>
        <v>July</v>
      </c>
      <c r="G1435" s="6">
        <f t="shared" si="246"/>
        <v>30</v>
      </c>
      <c r="H1435" s="4" t="str">
        <f t="shared" si="244"/>
        <v>Monday</v>
      </c>
      <c r="I1435">
        <v>2</v>
      </c>
      <c r="J1435">
        <v>14</v>
      </c>
      <c r="K1435">
        <v>18</v>
      </c>
      <c r="L1435">
        <v>2</v>
      </c>
      <c r="M1435">
        <v>28</v>
      </c>
      <c r="N1435">
        <v>12</v>
      </c>
      <c r="O1435">
        <v>11</v>
      </c>
      <c r="P1435">
        <v>10</v>
      </c>
      <c r="Q1435">
        <v>32</v>
      </c>
      <c r="R1435">
        <v>29</v>
      </c>
      <c r="S1435">
        <v>12</v>
      </c>
      <c r="T1435">
        <v>24</v>
      </c>
      <c r="U1435">
        <v>233</v>
      </c>
      <c r="V1435">
        <v>9</v>
      </c>
      <c r="W1435">
        <v>18</v>
      </c>
      <c r="X1435">
        <v>0</v>
      </c>
      <c r="Y1435">
        <v>22</v>
      </c>
      <c r="Z1435">
        <v>2</v>
      </c>
      <c r="AA1435">
        <v>29</v>
      </c>
      <c r="AB1435">
        <v>2</v>
      </c>
      <c r="AC1435">
        <v>36</v>
      </c>
      <c r="AD1435">
        <f t="shared" si="247"/>
        <v>4030</v>
      </c>
      <c r="AE1435" s="5">
        <f t="shared" si="248"/>
        <v>1.1194444444444445</v>
      </c>
      <c r="AF1435" s="5">
        <f t="shared" si="249"/>
        <v>6.8805555555555555</v>
      </c>
      <c r="AG1435" s="5">
        <f t="shared" si="250"/>
        <v>0.16666666666666666</v>
      </c>
      <c r="AH1435" s="5">
        <f t="shared" si="251"/>
        <v>0.75</v>
      </c>
      <c r="AI1435" s="5">
        <f t="shared" si="252"/>
        <v>9.3287037037037043E-2</v>
      </c>
    </row>
    <row r="1436" spans="2:35" x14ac:dyDescent="0.3">
      <c r="B1436">
        <v>54982</v>
      </c>
      <c r="C1436" s="7">
        <v>44397</v>
      </c>
      <c r="D1436" s="6">
        <f t="shared" si="245"/>
        <v>2021</v>
      </c>
      <c r="E1436" s="4" t="str">
        <f t="shared" si="242"/>
        <v>Q3-2021</v>
      </c>
      <c r="F1436" s="4" t="str">
        <f t="shared" si="243"/>
        <v>July</v>
      </c>
      <c r="G1436" s="6">
        <f t="shared" si="246"/>
        <v>30</v>
      </c>
      <c r="H1436" s="4" t="str">
        <f t="shared" si="244"/>
        <v>Tuesday</v>
      </c>
      <c r="I1436">
        <v>1</v>
      </c>
      <c r="J1436">
        <v>16</v>
      </c>
      <c r="K1436">
        <v>28</v>
      </c>
      <c r="L1436">
        <v>2</v>
      </c>
      <c r="M1436">
        <v>39</v>
      </c>
      <c r="N1436">
        <v>14</v>
      </c>
      <c r="O1436">
        <v>13</v>
      </c>
      <c r="P1436">
        <v>9</v>
      </c>
      <c r="Q1436">
        <v>59</v>
      </c>
      <c r="R1436">
        <v>19</v>
      </c>
      <c r="S1436">
        <v>13</v>
      </c>
      <c r="T1436">
        <v>23</v>
      </c>
      <c r="U1436">
        <v>132</v>
      </c>
      <c r="V1436">
        <v>9</v>
      </c>
      <c r="W1436">
        <v>12</v>
      </c>
      <c r="X1436">
        <v>1</v>
      </c>
      <c r="Y1436">
        <v>21</v>
      </c>
      <c r="Z1436">
        <v>3</v>
      </c>
      <c r="AA1436">
        <v>20</v>
      </c>
      <c r="AB1436">
        <v>3</v>
      </c>
      <c r="AC1436">
        <v>43</v>
      </c>
      <c r="AD1436">
        <f t="shared" si="247"/>
        <v>3478</v>
      </c>
      <c r="AE1436" s="5">
        <f t="shared" si="248"/>
        <v>0.96611111111111114</v>
      </c>
      <c r="AF1436" s="5">
        <f t="shared" si="249"/>
        <v>7.0338888888888889</v>
      </c>
      <c r="AG1436" s="5">
        <f t="shared" si="250"/>
        <v>0.21428571428571427</v>
      </c>
      <c r="AH1436" s="5">
        <f t="shared" si="251"/>
        <v>0.6428571428571429</v>
      </c>
      <c r="AI1436" s="5">
        <f t="shared" si="252"/>
        <v>6.9007936507936504E-2</v>
      </c>
    </row>
    <row r="1437" spans="2:35" x14ac:dyDescent="0.3">
      <c r="B1437">
        <v>54983</v>
      </c>
      <c r="C1437" s="7">
        <v>44397</v>
      </c>
      <c r="D1437" s="6">
        <f t="shared" si="245"/>
        <v>2021</v>
      </c>
      <c r="E1437" s="4" t="str">
        <f t="shared" si="242"/>
        <v>Q3-2021</v>
      </c>
      <c r="F1437" s="4" t="str">
        <f t="shared" si="243"/>
        <v>July</v>
      </c>
      <c r="G1437" s="6">
        <f t="shared" si="246"/>
        <v>30</v>
      </c>
      <c r="H1437" s="4" t="str">
        <f t="shared" si="244"/>
        <v>Tuesday</v>
      </c>
      <c r="I1437">
        <v>2</v>
      </c>
      <c r="J1437">
        <v>13</v>
      </c>
      <c r="K1437">
        <v>16</v>
      </c>
      <c r="L1437">
        <v>2</v>
      </c>
      <c r="M1437">
        <v>24</v>
      </c>
      <c r="N1437">
        <v>11</v>
      </c>
      <c r="O1437">
        <v>22</v>
      </c>
      <c r="P1437">
        <v>10</v>
      </c>
      <c r="Q1437">
        <v>76</v>
      </c>
      <c r="R1437">
        <v>24</v>
      </c>
      <c r="S1437">
        <v>13</v>
      </c>
      <c r="T1437">
        <v>24</v>
      </c>
      <c r="U1437">
        <v>223</v>
      </c>
      <c r="V1437">
        <v>9</v>
      </c>
      <c r="W1437">
        <v>15</v>
      </c>
      <c r="X1437">
        <v>0</v>
      </c>
      <c r="Y1437">
        <v>27</v>
      </c>
      <c r="Z1437">
        <v>2</v>
      </c>
      <c r="AA1437">
        <v>21</v>
      </c>
      <c r="AB1437">
        <v>2</v>
      </c>
      <c r="AC1437">
        <v>65</v>
      </c>
      <c r="AD1437">
        <f t="shared" si="247"/>
        <v>4193</v>
      </c>
      <c r="AE1437" s="5">
        <f t="shared" si="248"/>
        <v>1.1647222222222222</v>
      </c>
      <c r="AF1437" s="5">
        <f t="shared" si="249"/>
        <v>6.8352777777777778</v>
      </c>
      <c r="AG1437" s="5">
        <f t="shared" si="250"/>
        <v>0.18181818181818182</v>
      </c>
      <c r="AH1437" s="5">
        <f t="shared" si="251"/>
        <v>0.81818181818181823</v>
      </c>
      <c r="AI1437" s="5">
        <f t="shared" si="252"/>
        <v>0.10588383838383839</v>
      </c>
    </row>
    <row r="1438" spans="2:35" x14ac:dyDescent="0.3">
      <c r="B1438">
        <v>54984</v>
      </c>
      <c r="C1438" s="7">
        <v>44398</v>
      </c>
      <c r="D1438" s="6">
        <f t="shared" si="245"/>
        <v>2021</v>
      </c>
      <c r="E1438" s="4" t="str">
        <f t="shared" si="242"/>
        <v>Q3-2021</v>
      </c>
      <c r="F1438" s="4" t="str">
        <f t="shared" si="243"/>
        <v>July</v>
      </c>
      <c r="G1438" s="6">
        <f t="shared" si="246"/>
        <v>30</v>
      </c>
      <c r="H1438" s="4" t="str">
        <f t="shared" si="244"/>
        <v>Wednesday</v>
      </c>
      <c r="I1438">
        <v>1</v>
      </c>
      <c r="J1438">
        <v>16</v>
      </c>
      <c r="K1438">
        <v>38</v>
      </c>
      <c r="L1438">
        <v>2</v>
      </c>
      <c r="M1438">
        <v>45</v>
      </c>
      <c r="N1438">
        <v>14</v>
      </c>
      <c r="O1438">
        <v>19</v>
      </c>
      <c r="P1438">
        <v>8</v>
      </c>
      <c r="Q1438">
        <v>52</v>
      </c>
      <c r="R1438">
        <v>17</v>
      </c>
      <c r="S1438">
        <v>11</v>
      </c>
      <c r="T1438">
        <v>25</v>
      </c>
      <c r="U1438">
        <v>267</v>
      </c>
      <c r="V1438">
        <v>10</v>
      </c>
      <c r="W1438">
        <v>25</v>
      </c>
      <c r="X1438">
        <v>0</v>
      </c>
      <c r="Y1438">
        <v>22</v>
      </c>
      <c r="Z1438">
        <v>2</v>
      </c>
      <c r="AA1438">
        <v>15</v>
      </c>
      <c r="AB1438">
        <v>2</v>
      </c>
      <c r="AC1438">
        <v>35</v>
      </c>
      <c r="AD1438">
        <f t="shared" si="247"/>
        <v>5376</v>
      </c>
      <c r="AE1438" s="5">
        <f t="shared" si="248"/>
        <v>1.4933333333333334</v>
      </c>
      <c r="AF1438" s="5">
        <f t="shared" si="249"/>
        <v>6.5066666666666668</v>
      </c>
      <c r="AG1438" s="5">
        <f t="shared" si="250"/>
        <v>0.14285714285714285</v>
      </c>
      <c r="AH1438" s="5">
        <f t="shared" si="251"/>
        <v>0.7142857142857143</v>
      </c>
      <c r="AI1438" s="5">
        <f t="shared" si="252"/>
        <v>0.10666666666666667</v>
      </c>
    </row>
    <row r="1439" spans="2:35" x14ac:dyDescent="0.3">
      <c r="B1439">
        <v>54985</v>
      </c>
      <c r="C1439" s="7">
        <v>44398</v>
      </c>
      <c r="D1439" s="6">
        <f t="shared" si="245"/>
        <v>2021</v>
      </c>
      <c r="E1439" s="4" t="str">
        <f t="shared" si="242"/>
        <v>Q3-2021</v>
      </c>
      <c r="F1439" s="4" t="str">
        <f t="shared" si="243"/>
        <v>July</v>
      </c>
      <c r="G1439" s="6">
        <f t="shared" si="246"/>
        <v>30</v>
      </c>
      <c r="H1439" s="4" t="str">
        <f t="shared" si="244"/>
        <v>Wednesday</v>
      </c>
      <c r="I1439">
        <v>2</v>
      </c>
      <c r="J1439">
        <v>15</v>
      </c>
      <c r="K1439">
        <v>17</v>
      </c>
      <c r="L1439">
        <v>3</v>
      </c>
      <c r="M1439">
        <v>36</v>
      </c>
      <c r="N1439">
        <v>12</v>
      </c>
      <c r="O1439">
        <v>21</v>
      </c>
      <c r="P1439">
        <v>10</v>
      </c>
      <c r="Q1439">
        <v>81</v>
      </c>
      <c r="R1439">
        <v>14</v>
      </c>
      <c r="S1439">
        <v>13</v>
      </c>
      <c r="T1439">
        <v>23</v>
      </c>
      <c r="U1439">
        <v>156</v>
      </c>
      <c r="V1439">
        <v>8</v>
      </c>
      <c r="W1439">
        <v>25</v>
      </c>
      <c r="X1439">
        <v>0</v>
      </c>
      <c r="Y1439">
        <v>24</v>
      </c>
      <c r="Z1439">
        <v>3</v>
      </c>
      <c r="AA1439">
        <v>28</v>
      </c>
      <c r="AB1439">
        <v>3</v>
      </c>
      <c r="AC1439">
        <v>36</v>
      </c>
      <c r="AD1439">
        <f t="shared" si="247"/>
        <v>3786</v>
      </c>
      <c r="AE1439" s="5">
        <f t="shared" si="248"/>
        <v>1.0516666666666667</v>
      </c>
      <c r="AF1439" s="5">
        <f t="shared" si="249"/>
        <v>6.9483333333333333</v>
      </c>
      <c r="AG1439" s="5">
        <f t="shared" si="250"/>
        <v>0.25</v>
      </c>
      <c r="AH1439" s="5">
        <f t="shared" si="251"/>
        <v>0.66666666666666663</v>
      </c>
      <c r="AI1439" s="5">
        <f t="shared" si="252"/>
        <v>8.7638888888888891E-2</v>
      </c>
    </row>
    <row r="1440" spans="2:35" x14ac:dyDescent="0.3">
      <c r="B1440">
        <v>54986</v>
      </c>
      <c r="C1440" s="7">
        <v>44399</v>
      </c>
      <c r="D1440" s="6">
        <f t="shared" si="245"/>
        <v>2021</v>
      </c>
      <c r="E1440" s="4" t="str">
        <f t="shared" si="242"/>
        <v>Q3-2021</v>
      </c>
      <c r="F1440" s="4" t="str">
        <f t="shared" si="243"/>
        <v>July</v>
      </c>
      <c r="G1440" s="6">
        <f t="shared" si="246"/>
        <v>30</v>
      </c>
      <c r="H1440" s="4" t="str">
        <f t="shared" si="244"/>
        <v>Thursday</v>
      </c>
      <c r="I1440">
        <v>1</v>
      </c>
      <c r="J1440">
        <v>15</v>
      </c>
      <c r="K1440">
        <v>42</v>
      </c>
      <c r="L1440">
        <v>2</v>
      </c>
      <c r="M1440">
        <v>22</v>
      </c>
      <c r="N1440">
        <v>13</v>
      </c>
      <c r="O1440">
        <v>10</v>
      </c>
      <c r="P1440">
        <v>8</v>
      </c>
      <c r="Q1440">
        <v>30</v>
      </c>
      <c r="R1440">
        <v>27</v>
      </c>
      <c r="S1440">
        <v>12</v>
      </c>
      <c r="T1440">
        <v>22</v>
      </c>
      <c r="U1440">
        <v>238</v>
      </c>
      <c r="V1440">
        <v>9</v>
      </c>
      <c r="W1440">
        <v>28</v>
      </c>
      <c r="X1440">
        <v>0</v>
      </c>
      <c r="Y1440">
        <v>23</v>
      </c>
      <c r="Z1440">
        <v>2</v>
      </c>
      <c r="AA1440">
        <v>24</v>
      </c>
      <c r="AB1440">
        <v>2</v>
      </c>
      <c r="AC1440">
        <v>71</v>
      </c>
      <c r="AD1440">
        <f t="shared" si="247"/>
        <v>4483</v>
      </c>
      <c r="AE1440" s="5">
        <f t="shared" si="248"/>
        <v>1.2452777777777777</v>
      </c>
      <c r="AF1440" s="5">
        <f t="shared" si="249"/>
        <v>6.7547222222222221</v>
      </c>
      <c r="AG1440" s="5">
        <f t="shared" si="250"/>
        <v>0.15384615384615385</v>
      </c>
      <c r="AH1440" s="5">
        <f t="shared" si="251"/>
        <v>0.69230769230769229</v>
      </c>
      <c r="AI1440" s="5">
        <f t="shared" si="252"/>
        <v>9.5790598290598286E-2</v>
      </c>
    </row>
    <row r="1441" spans="2:35" x14ac:dyDescent="0.3">
      <c r="B1441">
        <v>54987</v>
      </c>
      <c r="C1441" s="7">
        <v>44399</v>
      </c>
      <c r="D1441" s="6">
        <f t="shared" si="245"/>
        <v>2021</v>
      </c>
      <c r="E1441" s="4" t="str">
        <f t="shared" si="242"/>
        <v>Q3-2021</v>
      </c>
      <c r="F1441" s="4" t="str">
        <f t="shared" si="243"/>
        <v>July</v>
      </c>
      <c r="G1441" s="6">
        <f t="shared" si="246"/>
        <v>30</v>
      </c>
      <c r="H1441" s="4" t="str">
        <f t="shared" si="244"/>
        <v>Thursday</v>
      </c>
      <c r="I1441">
        <v>2</v>
      </c>
      <c r="J1441">
        <v>16</v>
      </c>
      <c r="K1441">
        <v>30</v>
      </c>
      <c r="L1441">
        <v>3</v>
      </c>
      <c r="M1441">
        <v>29</v>
      </c>
      <c r="N1441">
        <v>13</v>
      </c>
      <c r="O1441">
        <v>27</v>
      </c>
      <c r="P1441">
        <v>9</v>
      </c>
      <c r="Q1441">
        <v>31</v>
      </c>
      <c r="R1441">
        <v>12</v>
      </c>
      <c r="S1441">
        <v>14</v>
      </c>
      <c r="T1441">
        <v>23</v>
      </c>
      <c r="U1441">
        <v>235</v>
      </c>
      <c r="V1441">
        <v>8</v>
      </c>
      <c r="W1441">
        <v>13</v>
      </c>
      <c r="X1441">
        <v>0</v>
      </c>
      <c r="Y1441">
        <v>27</v>
      </c>
      <c r="Z1441">
        <v>2</v>
      </c>
      <c r="AA1441">
        <v>28</v>
      </c>
      <c r="AB1441">
        <v>2</v>
      </c>
      <c r="AC1441">
        <v>62</v>
      </c>
      <c r="AD1441">
        <f t="shared" si="247"/>
        <v>4498</v>
      </c>
      <c r="AE1441" s="5">
        <f t="shared" si="248"/>
        <v>1.2494444444444444</v>
      </c>
      <c r="AF1441" s="5">
        <f t="shared" si="249"/>
        <v>6.7505555555555556</v>
      </c>
      <c r="AG1441" s="5">
        <f t="shared" si="250"/>
        <v>0.15384615384615385</v>
      </c>
      <c r="AH1441" s="5">
        <f t="shared" si="251"/>
        <v>0.61538461538461542</v>
      </c>
      <c r="AI1441" s="5">
        <f t="shared" si="252"/>
        <v>9.6111111111111105E-2</v>
      </c>
    </row>
    <row r="1442" spans="2:35" x14ac:dyDescent="0.3">
      <c r="B1442">
        <v>54988</v>
      </c>
      <c r="C1442" s="7">
        <v>44400</v>
      </c>
      <c r="D1442" s="6">
        <f t="shared" si="245"/>
        <v>2021</v>
      </c>
      <c r="E1442" s="4" t="str">
        <f t="shared" si="242"/>
        <v>Q3-2021</v>
      </c>
      <c r="F1442" s="4" t="str">
        <f t="shared" si="243"/>
        <v>July</v>
      </c>
      <c r="G1442" s="6">
        <f t="shared" si="246"/>
        <v>30</v>
      </c>
      <c r="H1442" s="4" t="str">
        <f t="shared" si="244"/>
        <v>Friday</v>
      </c>
      <c r="I1442">
        <v>1</v>
      </c>
      <c r="J1442">
        <v>15</v>
      </c>
      <c r="K1442">
        <v>26</v>
      </c>
      <c r="L1442">
        <v>1</v>
      </c>
      <c r="M1442">
        <v>28</v>
      </c>
      <c r="N1442">
        <v>14</v>
      </c>
      <c r="O1442">
        <v>17</v>
      </c>
      <c r="P1442">
        <v>9</v>
      </c>
      <c r="Q1442">
        <v>63</v>
      </c>
      <c r="R1442">
        <v>15</v>
      </c>
      <c r="S1442">
        <v>12</v>
      </c>
      <c r="T1442">
        <v>24</v>
      </c>
      <c r="U1442">
        <v>267</v>
      </c>
      <c r="V1442">
        <v>9</v>
      </c>
      <c r="W1442">
        <v>21</v>
      </c>
      <c r="X1442">
        <v>0</v>
      </c>
      <c r="Y1442">
        <v>24</v>
      </c>
      <c r="Z1442">
        <v>2</v>
      </c>
      <c r="AA1442">
        <v>27</v>
      </c>
      <c r="AB1442">
        <v>2</v>
      </c>
      <c r="AC1442">
        <v>37</v>
      </c>
      <c r="AD1442">
        <f t="shared" si="247"/>
        <v>5439</v>
      </c>
      <c r="AE1442" s="5">
        <f t="shared" si="248"/>
        <v>1.5108333333333333</v>
      </c>
      <c r="AF1442" s="5">
        <f t="shared" si="249"/>
        <v>6.4891666666666667</v>
      </c>
      <c r="AG1442" s="5">
        <f t="shared" si="250"/>
        <v>0.14285714285714285</v>
      </c>
      <c r="AH1442" s="5">
        <f t="shared" si="251"/>
        <v>0.6428571428571429</v>
      </c>
      <c r="AI1442" s="5">
        <f t="shared" si="252"/>
        <v>0.10791666666666666</v>
      </c>
    </row>
    <row r="1443" spans="2:35" x14ac:dyDescent="0.3">
      <c r="B1443">
        <v>54989</v>
      </c>
      <c r="C1443" s="7">
        <v>44400</v>
      </c>
      <c r="D1443" s="6">
        <f t="shared" si="245"/>
        <v>2021</v>
      </c>
      <c r="E1443" s="4" t="str">
        <f t="shared" si="242"/>
        <v>Q3-2021</v>
      </c>
      <c r="F1443" s="4" t="str">
        <f t="shared" si="243"/>
        <v>July</v>
      </c>
      <c r="G1443" s="6">
        <f t="shared" si="246"/>
        <v>30</v>
      </c>
      <c r="H1443" s="4" t="str">
        <f t="shared" si="244"/>
        <v>Friday</v>
      </c>
      <c r="I1443">
        <v>2</v>
      </c>
      <c r="J1443">
        <v>14</v>
      </c>
      <c r="K1443">
        <v>32</v>
      </c>
      <c r="L1443">
        <v>2</v>
      </c>
      <c r="M1443">
        <v>33</v>
      </c>
      <c r="N1443">
        <v>12</v>
      </c>
      <c r="O1443">
        <v>11</v>
      </c>
      <c r="P1443">
        <v>9</v>
      </c>
      <c r="Q1443">
        <v>71</v>
      </c>
      <c r="R1443">
        <v>16</v>
      </c>
      <c r="S1443">
        <v>13</v>
      </c>
      <c r="T1443">
        <v>22</v>
      </c>
      <c r="U1443">
        <v>212</v>
      </c>
      <c r="V1443">
        <v>9</v>
      </c>
      <c r="W1443">
        <v>27</v>
      </c>
      <c r="X1443">
        <v>1</v>
      </c>
      <c r="Y1443">
        <v>22</v>
      </c>
      <c r="Z1443">
        <v>2</v>
      </c>
      <c r="AA1443">
        <v>25</v>
      </c>
      <c r="AB1443">
        <v>2</v>
      </c>
      <c r="AC1443">
        <v>35</v>
      </c>
      <c r="AD1443">
        <f t="shared" si="247"/>
        <v>4168</v>
      </c>
      <c r="AE1443" s="5">
        <f t="shared" si="248"/>
        <v>1.1577777777777778</v>
      </c>
      <c r="AF1443" s="5">
        <f t="shared" si="249"/>
        <v>6.8422222222222224</v>
      </c>
      <c r="AG1443" s="5">
        <f t="shared" si="250"/>
        <v>0.16666666666666666</v>
      </c>
      <c r="AH1443" s="5">
        <f t="shared" si="251"/>
        <v>0.75</v>
      </c>
      <c r="AI1443" s="5">
        <f t="shared" si="252"/>
        <v>9.6481481481481488E-2</v>
      </c>
    </row>
    <row r="1444" spans="2:35" x14ac:dyDescent="0.3">
      <c r="B1444">
        <v>54990</v>
      </c>
      <c r="C1444" s="7">
        <v>44401</v>
      </c>
      <c r="D1444" s="6">
        <f t="shared" si="245"/>
        <v>2021</v>
      </c>
      <c r="E1444" s="4" t="str">
        <f t="shared" si="242"/>
        <v>Q3-2021</v>
      </c>
      <c r="F1444" s="4" t="str">
        <f t="shared" si="243"/>
        <v>July</v>
      </c>
      <c r="G1444" s="6">
        <f t="shared" si="246"/>
        <v>30</v>
      </c>
      <c r="H1444" s="4" t="str">
        <f t="shared" si="244"/>
        <v>Saturday</v>
      </c>
      <c r="I1444">
        <v>1</v>
      </c>
      <c r="J1444">
        <v>15</v>
      </c>
      <c r="K1444">
        <v>41</v>
      </c>
      <c r="L1444">
        <v>1</v>
      </c>
      <c r="M1444">
        <v>23</v>
      </c>
      <c r="N1444">
        <v>14</v>
      </c>
      <c r="O1444">
        <v>28</v>
      </c>
      <c r="P1444">
        <v>8</v>
      </c>
      <c r="Q1444">
        <v>62</v>
      </c>
      <c r="R1444">
        <v>12</v>
      </c>
      <c r="S1444">
        <v>11</v>
      </c>
      <c r="T1444">
        <v>21</v>
      </c>
      <c r="U1444">
        <v>272</v>
      </c>
      <c r="V1444">
        <v>9</v>
      </c>
      <c r="W1444">
        <v>18</v>
      </c>
      <c r="X1444">
        <v>1</v>
      </c>
      <c r="Y1444">
        <v>23</v>
      </c>
      <c r="Z1444">
        <v>2</v>
      </c>
      <c r="AA1444">
        <v>26</v>
      </c>
      <c r="AB1444">
        <v>2</v>
      </c>
      <c r="AC1444">
        <v>39</v>
      </c>
      <c r="AD1444">
        <f t="shared" si="247"/>
        <v>5531</v>
      </c>
      <c r="AE1444" s="5">
        <f t="shared" si="248"/>
        <v>1.5363888888888888</v>
      </c>
      <c r="AF1444" s="5">
        <f t="shared" si="249"/>
        <v>6.4636111111111116</v>
      </c>
      <c r="AG1444" s="5">
        <f t="shared" si="250"/>
        <v>0.14285714285714285</v>
      </c>
      <c r="AH1444" s="5">
        <f t="shared" si="251"/>
        <v>0.6428571428571429</v>
      </c>
      <c r="AI1444" s="5">
        <f t="shared" si="252"/>
        <v>0.10974206349206349</v>
      </c>
    </row>
    <row r="1445" spans="2:35" x14ac:dyDescent="0.3">
      <c r="B1445">
        <v>54991</v>
      </c>
      <c r="C1445" s="7">
        <v>44403</v>
      </c>
      <c r="D1445" s="6">
        <f t="shared" si="245"/>
        <v>2021</v>
      </c>
      <c r="E1445" s="4" t="str">
        <f t="shared" si="242"/>
        <v>Q3-2021</v>
      </c>
      <c r="F1445" s="4" t="str">
        <f t="shared" si="243"/>
        <v>July</v>
      </c>
      <c r="G1445" s="6">
        <f t="shared" si="246"/>
        <v>31</v>
      </c>
      <c r="H1445" s="4" t="str">
        <f t="shared" si="244"/>
        <v>Monday</v>
      </c>
      <c r="I1445">
        <v>1</v>
      </c>
      <c r="J1445">
        <v>15</v>
      </c>
      <c r="K1445">
        <v>40</v>
      </c>
      <c r="L1445">
        <v>1</v>
      </c>
      <c r="M1445">
        <v>45</v>
      </c>
      <c r="N1445">
        <v>14</v>
      </c>
      <c r="O1445">
        <v>25</v>
      </c>
      <c r="P1445">
        <v>9</v>
      </c>
      <c r="Q1445">
        <v>31</v>
      </c>
      <c r="R1445">
        <v>14</v>
      </c>
      <c r="S1445">
        <v>12</v>
      </c>
      <c r="T1445">
        <v>23</v>
      </c>
      <c r="U1445">
        <v>309</v>
      </c>
      <c r="V1445">
        <v>9</v>
      </c>
      <c r="W1445">
        <v>29</v>
      </c>
      <c r="X1445">
        <v>0</v>
      </c>
      <c r="Y1445">
        <v>22</v>
      </c>
      <c r="Z1445">
        <v>3</v>
      </c>
      <c r="AA1445">
        <v>17</v>
      </c>
      <c r="AB1445">
        <v>3</v>
      </c>
      <c r="AC1445">
        <v>82</v>
      </c>
      <c r="AD1445">
        <f t="shared" si="247"/>
        <v>6073</v>
      </c>
      <c r="AE1445" s="5">
        <f t="shared" si="248"/>
        <v>1.6869444444444444</v>
      </c>
      <c r="AF1445" s="5">
        <f t="shared" si="249"/>
        <v>6.3130555555555556</v>
      </c>
      <c r="AG1445" s="5">
        <f t="shared" si="250"/>
        <v>0.21428571428571427</v>
      </c>
      <c r="AH1445" s="5">
        <f t="shared" si="251"/>
        <v>0.6428571428571429</v>
      </c>
      <c r="AI1445" s="5">
        <f t="shared" si="252"/>
        <v>0.12049603174603174</v>
      </c>
    </row>
    <row r="1446" spans="2:35" x14ac:dyDescent="0.3">
      <c r="B1446">
        <v>54992</v>
      </c>
      <c r="C1446" s="7">
        <v>44403</v>
      </c>
      <c r="D1446" s="6">
        <f t="shared" si="245"/>
        <v>2021</v>
      </c>
      <c r="E1446" s="4" t="str">
        <f t="shared" si="242"/>
        <v>Q3-2021</v>
      </c>
      <c r="F1446" s="4" t="str">
        <f t="shared" si="243"/>
        <v>July</v>
      </c>
      <c r="G1446" s="6">
        <f t="shared" si="246"/>
        <v>31</v>
      </c>
      <c r="H1446" s="4" t="str">
        <f t="shared" si="244"/>
        <v>Monday</v>
      </c>
      <c r="I1446">
        <v>2</v>
      </c>
      <c r="J1446">
        <v>15</v>
      </c>
      <c r="K1446">
        <v>31</v>
      </c>
      <c r="L1446">
        <v>3</v>
      </c>
      <c r="M1446">
        <v>16</v>
      </c>
      <c r="N1446">
        <v>12</v>
      </c>
      <c r="O1446">
        <v>17</v>
      </c>
      <c r="P1446">
        <v>10</v>
      </c>
      <c r="Q1446">
        <v>32</v>
      </c>
      <c r="R1446">
        <v>14</v>
      </c>
      <c r="S1446">
        <v>14</v>
      </c>
      <c r="T1446">
        <v>22</v>
      </c>
      <c r="U1446">
        <v>103</v>
      </c>
      <c r="V1446">
        <v>9</v>
      </c>
      <c r="W1446">
        <v>16</v>
      </c>
      <c r="X1446">
        <v>1</v>
      </c>
      <c r="Y1446">
        <v>25</v>
      </c>
      <c r="Z1446">
        <v>3</v>
      </c>
      <c r="AA1446">
        <v>21</v>
      </c>
      <c r="AB1446">
        <v>3</v>
      </c>
      <c r="AC1446">
        <v>50</v>
      </c>
      <c r="AD1446">
        <f t="shared" si="247"/>
        <v>2602</v>
      </c>
      <c r="AE1446" s="5">
        <f t="shared" si="248"/>
        <v>0.72277777777777774</v>
      </c>
      <c r="AF1446" s="5">
        <f t="shared" si="249"/>
        <v>7.277222222222222</v>
      </c>
      <c r="AG1446" s="5">
        <f t="shared" si="250"/>
        <v>0.25</v>
      </c>
      <c r="AH1446" s="5">
        <f t="shared" si="251"/>
        <v>0.75</v>
      </c>
      <c r="AI1446" s="5">
        <f t="shared" si="252"/>
        <v>6.0231481481481476E-2</v>
      </c>
    </row>
    <row r="1447" spans="2:35" x14ac:dyDescent="0.3">
      <c r="B1447">
        <v>54993</v>
      </c>
      <c r="C1447" s="7">
        <v>44404</v>
      </c>
      <c r="D1447" s="6">
        <f t="shared" si="245"/>
        <v>2021</v>
      </c>
      <c r="E1447" s="4" t="str">
        <f t="shared" si="242"/>
        <v>Q3-2021</v>
      </c>
      <c r="F1447" s="4" t="str">
        <f t="shared" si="243"/>
        <v>July</v>
      </c>
      <c r="G1447" s="6">
        <f t="shared" si="246"/>
        <v>31</v>
      </c>
      <c r="H1447" s="4" t="str">
        <f t="shared" si="244"/>
        <v>Tuesday</v>
      </c>
      <c r="I1447">
        <v>1</v>
      </c>
      <c r="J1447">
        <v>16</v>
      </c>
      <c r="K1447">
        <v>20</v>
      </c>
      <c r="L1447">
        <v>2</v>
      </c>
      <c r="M1447">
        <v>44</v>
      </c>
      <c r="N1447">
        <v>14</v>
      </c>
      <c r="O1447">
        <v>26</v>
      </c>
      <c r="P1447">
        <v>8</v>
      </c>
      <c r="Q1447">
        <v>73</v>
      </c>
      <c r="R1447">
        <v>28</v>
      </c>
      <c r="S1447">
        <v>11</v>
      </c>
      <c r="T1447">
        <v>22</v>
      </c>
      <c r="U1447">
        <v>143</v>
      </c>
      <c r="V1447">
        <v>9</v>
      </c>
      <c r="W1447">
        <v>23</v>
      </c>
      <c r="X1447">
        <v>0</v>
      </c>
      <c r="Y1447">
        <v>21</v>
      </c>
      <c r="Z1447">
        <v>3</v>
      </c>
      <c r="AA1447">
        <v>23</v>
      </c>
      <c r="AB1447">
        <v>3</v>
      </c>
      <c r="AC1447">
        <v>72</v>
      </c>
      <c r="AD1447">
        <f t="shared" si="247"/>
        <v>4072</v>
      </c>
      <c r="AE1447" s="5">
        <f t="shared" si="248"/>
        <v>1.1311111111111112</v>
      </c>
      <c r="AF1447" s="5">
        <f t="shared" si="249"/>
        <v>6.8688888888888888</v>
      </c>
      <c r="AG1447" s="5">
        <f t="shared" si="250"/>
        <v>0.21428571428571427</v>
      </c>
      <c r="AH1447" s="5">
        <f t="shared" si="251"/>
        <v>0.6428571428571429</v>
      </c>
      <c r="AI1447" s="5">
        <f t="shared" si="252"/>
        <v>8.0793650793650792E-2</v>
      </c>
    </row>
    <row r="1448" spans="2:35" x14ac:dyDescent="0.3">
      <c r="B1448">
        <v>54994</v>
      </c>
      <c r="C1448" s="7">
        <v>44404</v>
      </c>
      <c r="D1448" s="6">
        <f t="shared" si="245"/>
        <v>2021</v>
      </c>
      <c r="E1448" s="4" t="str">
        <f t="shared" si="242"/>
        <v>Q3-2021</v>
      </c>
      <c r="F1448" s="4" t="str">
        <f t="shared" si="243"/>
        <v>July</v>
      </c>
      <c r="G1448" s="6">
        <f t="shared" si="246"/>
        <v>31</v>
      </c>
      <c r="H1448" s="4" t="str">
        <f t="shared" si="244"/>
        <v>Tuesday</v>
      </c>
      <c r="I1448">
        <v>2</v>
      </c>
      <c r="J1448">
        <v>16</v>
      </c>
      <c r="K1448">
        <v>44</v>
      </c>
      <c r="L1448">
        <v>3</v>
      </c>
      <c r="M1448">
        <v>39</v>
      </c>
      <c r="N1448">
        <v>13</v>
      </c>
      <c r="O1448">
        <v>10</v>
      </c>
      <c r="P1448">
        <v>9</v>
      </c>
      <c r="Q1448">
        <v>47</v>
      </c>
      <c r="R1448">
        <v>27</v>
      </c>
      <c r="S1448">
        <v>13</v>
      </c>
      <c r="T1448">
        <v>24</v>
      </c>
      <c r="U1448">
        <v>182</v>
      </c>
      <c r="V1448">
        <v>9</v>
      </c>
      <c r="W1448">
        <v>23</v>
      </c>
      <c r="X1448">
        <v>1</v>
      </c>
      <c r="Y1448">
        <v>23</v>
      </c>
      <c r="Z1448">
        <v>3</v>
      </c>
      <c r="AA1448">
        <v>30</v>
      </c>
      <c r="AB1448">
        <v>3</v>
      </c>
      <c r="AC1448">
        <v>45</v>
      </c>
      <c r="AD1448">
        <f t="shared" si="247"/>
        <v>3963</v>
      </c>
      <c r="AE1448" s="5">
        <f t="shared" si="248"/>
        <v>1.1008333333333333</v>
      </c>
      <c r="AF1448" s="5">
        <f t="shared" si="249"/>
        <v>6.8991666666666669</v>
      </c>
      <c r="AG1448" s="5">
        <f t="shared" si="250"/>
        <v>0.23076923076923078</v>
      </c>
      <c r="AH1448" s="5">
        <f t="shared" si="251"/>
        <v>0.69230769230769229</v>
      </c>
      <c r="AI1448" s="5">
        <f t="shared" si="252"/>
        <v>8.4679487179487173E-2</v>
      </c>
    </row>
    <row r="1449" spans="2:35" x14ac:dyDescent="0.3">
      <c r="B1449">
        <v>54995</v>
      </c>
      <c r="C1449" s="7">
        <v>44405</v>
      </c>
      <c r="D1449" s="6">
        <f t="shared" si="245"/>
        <v>2021</v>
      </c>
      <c r="E1449" s="4" t="str">
        <f t="shared" si="242"/>
        <v>Q3-2021</v>
      </c>
      <c r="F1449" s="4" t="str">
        <f t="shared" si="243"/>
        <v>July</v>
      </c>
      <c r="G1449" s="6">
        <f t="shared" si="246"/>
        <v>31</v>
      </c>
      <c r="H1449" s="4" t="str">
        <f t="shared" si="244"/>
        <v>Wednesday</v>
      </c>
      <c r="I1449">
        <v>1</v>
      </c>
      <c r="J1449">
        <v>17</v>
      </c>
      <c r="K1449">
        <v>37</v>
      </c>
      <c r="L1449">
        <v>2</v>
      </c>
      <c r="M1449">
        <v>22</v>
      </c>
      <c r="N1449">
        <v>15</v>
      </c>
      <c r="O1449">
        <v>18</v>
      </c>
      <c r="P1449">
        <v>9</v>
      </c>
      <c r="Q1449">
        <v>35</v>
      </c>
      <c r="R1449">
        <v>16</v>
      </c>
      <c r="S1449">
        <v>12</v>
      </c>
      <c r="T1449">
        <v>22</v>
      </c>
      <c r="U1449">
        <v>304</v>
      </c>
      <c r="V1449">
        <v>9</v>
      </c>
      <c r="W1449">
        <v>26</v>
      </c>
      <c r="X1449">
        <v>1</v>
      </c>
      <c r="Y1449">
        <v>23</v>
      </c>
      <c r="Z1449">
        <v>3</v>
      </c>
      <c r="AA1449">
        <v>25</v>
      </c>
      <c r="AB1449">
        <v>3</v>
      </c>
      <c r="AC1449">
        <v>75</v>
      </c>
      <c r="AD1449">
        <f t="shared" si="247"/>
        <v>6308</v>
      </c>
      <c r="AE1449" s="5">
        <f t="shared" si="248"/>
        <v>1.7522222222222221</v>
      </c>
      <c r="AF1449" s="5">
        <f t="shared" si="249"/>
        <v>6.2477777777777774</v>
      </c>
      <c r="AG1449" s="5">
        <f t="shared" si="250"/>
        <v>0.2</v>
      </c>
      <c r="AH1449" s="5">
        <f t="shared" si="251"/>
        <v>0.6</v>
      </c>
      <c r="AI1449" s="5">
        <f t="shared" si="252"/>
        <v>0.1168148148148148</v>
      </c>
    </row>
    <row r="1450" spans="2:35" x14ac:dyDescent="0.3">
      <c r="B1450">
        <v>54996</v>
      </c>
      <c r="C1450" s="7">
        <v>44405</v>
      </c>
      <c r="D1450" s="6">
        <f t="shared" si="245"/>
        <v>2021</v>
      </c>
      <c r="E1450" s="4" t="str">
        <f t="shared" si="242"/>
        <v>Q3-2021</v>
      </c>
      <c r="F1450" s="4" t="str">
        <f t="shared" si="243"/>
        <v>July</v>
      </c>
      <c r="G1450" s="6">
        <f t="shared" si="246"/>
        <v>31</v>
      </c>
      <c r="H1450" s="4" t="str">
        <f t="shared" si="244"/>
        <v>Wednesday</v>
      </c>
      <c r="I1450">
        <v>2</v>
      </c>
      <c r="J1450">
        <v>15</v>
      </c>
      <c r="K1450">
        <v>24</v>
      </c>
      <c r="L1450">
        <v>2</v>
      </c>
      <c r="M1450">
        <v>24</v>
      </c>
      <c r="N1450">
        <v>13</v>
      </c>
      <c r="O1450">
        <v>11</v>
      </c>
      <c r="P1450">
        <v>11</v>
      </c>
      <c r="Q1450">
        <v>65</v>
      </c>
      <c r="R1450">
        <v>10</v>
      </c>
      <c r="S1450">
        <v>12</v>
      </c>
      <c r="T1450">
        <v>21</v>
      </c>
      <c r="U1450">
        <v>273</v>
      </c>
      <c r="V1450">
        <v>9</v>
      </c>
      <c r="W1450">
        <v>12</v>
      </c>
      <c r="X1450">
        <v>1</v>
      </c>
      <c r="Y1450">
        <v>26</v>
      </c>
      <c r="Z1450">
        <v>2</v>
      </c>
      <c r="AA1450">
        <v>14</v>
      </c>
      <c r="AB1450">
        <v>2</v>
      </c>
      <c r="AC1450">
        <v>34</v>
      </c>
      <c r="AD1450">
        <f t="shared" si="247"/>
        <v>5086</v>
      </c>
      <c r="AE1450" s="5">
        <f t="shared" si="248"/>
        <v>1.4127777777777777</v>
      </c>
      <c r="AF1450" s="5">
        <f t="shared" si="249"/>
        <v>6.5872222222222225</v>
      </c>
      <c r="AG1450" s="5">
        <f t="shared" si="250"/>
        <v>0.15384615384615385</v>
      </c>
      <c r="AH1450" s="5">
        <f t="shared" si="251"/>
        <v>0.69230769230769229</v>
      </c>
      <c r="AI1450" s="5">
        <f t="shared" si="252"/>
        <v>0.10867521367521367</v>
      </c>
    </row>
    <row r="1451" spans="2:35" x14ac:dyDescent="0.3">
      <c r="B1451">
        <v>54997</v>
      </c>
      <c r="C1451" s="7">
        <v>44406</v>
      </c>
      <c r="D1451" s="6">
        <f t="shared" si="245"/>
        <v>2021</v>
      </c>
      <c r="E1451" s="4" t="str">
        <f t="shared" si="242"/>
        <v>Q3-2021</v>
      </c>
      <c r="F1451" s="4" t="str">
        <f t="shared" si="243"/>
        <v>July</v>
      </c>
      <c r="G1451" s="6">
        <f t="shared" si="246"/>
        <v>31</v>
      </c>
      <c r="H1451" s="4" t="str">
        <f t="shared" si="244"/>
        <v>Thursday</v>
      </c>
      <c r="I1451">
        <v>1</v>
      </c>
      <c r="J1451">
        <v>16</v>
      </c>
      <c r="K1451">
        <v>40</v>
      </c>
      <c r="L1451">
        <v>2</v>
      </c>
      <c r="M1451">
        <v>36</v>
      </c>
      <c r="N1451">
        <v>14</v>
      </c>
      <c r="O1451">
        <v>13</v>
      </c>
      <c r="P1451">
        <v>9</v>
      </c>
      <c r="Q1451">
        <v>84</v>
      </c>
      <c r="R1451">
        <v>29</v>
      </c>
      <c r="S1451">
        <v>11</v>
      </c>
      <c r="T1451">
        <v>21</v>
      </c>
      <c r="U1451">
        <v>164</v>
      </c>
      <c r="V1451">
        <v>10</v>
      </c>
      <c r="W1451">
        <v>27</v>
      </c>
      <c r="X1451">
        <v>1</v>
      </c>
      <c r="Y1451">
        <v>20</v>
      </c>
      <c r="Z1451">
        <v>3</v>
      </c>
      <c r="AA1451">
        <v>22</v>
      </c>
      <c r="AB1451">
        <v>3</v>
      </c>
      <c r="AC1451">
        <v>54</v>
      </c>
      <c r="AD1451">
        <f t="shared" si="247"/>
        <v>4345</v>
      </c>
      <c r="AE1451" s="5">
        <f t="shared" si="248"/>
        <v>1.2069444444444444</v>
      </c>
      <c r="AF1451" s="5">
        <f t="shared" si="249"/>
        <v>6.7930555555555561</v>
      </c>
      <c r="AG1451" s="5">
        <f t="shared" si="250"/>
        <v>0.21428571428571427</v>
      </c>
      <c r="AH1451" s="5">
        <f t="shared" si="251"/>
        <v>0.7142857142857143</v>
      </c>
      <c r="AI1451" s="5">
        <f t="shared" si="252"/>
        <v>8.6210317460317459E-2</v>
      </c>
    </row>
    <row r="1452" spans="2:35" x14ac:dyDescent="0.3">
      <c r="B1452">
        <v>54998</v>
      </c>
      <c r="C1452" s="7">
        <v>44406</v>
      </c>
      <c r="D1452" s="6">
        <f t="shared" si="245"/>
        <v>2021</v>
      </c>
      <c r="E1452" s="4" t="str">
        <f t="shared" si="242"/>
        <v>Q3-2021</v>
      </c>
      <c r="F1452" s="4" t="str">
        <f t="shared" si="243"/>
        <v>July</v>
      </c>
      <c r="G1452" s="6">
        <f t="shared" si="246"/>
        <v>31</v>
      </c>
      <c r="H1452" s="4" t="str">
        <f t="shared" si="244"/>
        <v>Thursday</v>
      </c>
      <c r="I1452">
        <v>2</v>
      </c>
      <c r="J1452">
        <v>14</v>
      </c>
      <c r="K1452">
        <v>19</v>
      </c>
      <c r="L1452">
        <v>2</v>
      </c>
      <c r="M1452">
        <v>36</v>
      </c>
      <c r="N1452">
        <v>12</v>
      </c>
      <c r="O1452">
        <v>24</v>
      </c>
      <c r="P1452">
        <v>9</v>
      </c>
      <c r="Q1452">
        <v>41</v>
      </c>
      <c r="R1452">
        <v>11</v>
      </c>
      <c r="S1452">
        <v>12</v>
      </c>
      <c r="T1452">
        <v>23</v>
      </c>
      <c r="U1452">
        <v>180</v>
      </c>
      <c r="V1452">
        <v>9</v>
      </c>
      <c r="W1452">
        <v>14</v>
      </c>
      <c r="X1452">
        <v>1</v>
      </c>
      <c r="Y1452">
        <v>23</v>
      </c>
      <c r="Z1452">
        <v>3</v>
      </c>
      <c r="AA1452">
        <v>14</v>
      </c>
      <c r="AB1452">
        <v>3</v>
      </c>
      <c r="AC1452">
        <v>55</v>
      </c>
      <c r="AD1452">
        <f t="shared" si="247"/>
        <v>3626</v>
      </c>
      <c r="AE1452" s="5">
        <f t="shared" si="248"/>
        <v>1.0072222222222222</v>
      </c>
      <c r="AF1452" s="5">
        <f t="shared" si="249"/>
        <v>6.9927777777777775</v>
      </c>
      <c r="AG1452" s="5">
        <f t="shared" si="250"/>
        <v>0.25</v>
      </c>
      <c r="AH1452" s="5">
        <f t="shared" si="251"/>
        <v>0.75</v>
      </c>
      <c r="AI1452" s="5">
        <f t="shared" si="252"/>
        <v>8.3935185185185182E-2</v>
      </c>
    </row>
    <row r="1453" spans="2:35" x14ac:dyDescent="0.3">
      <c r="B1453">
        <v>54999</v>
      </c>
      <c r="C1453" s="7">
        <v>44407</v>
      </c>
      <c r="D1453" s="6">
        <f t="shared" si="245"/>
        <v>2021</v>
      </c>
      <c r="E1453" s="4" t="str">
        <f t="shared" si="242"/>
        <v>Q3-2021</v>
      </c>
      <c r="F1453" s="4" t="str">
        <f t="shared" si="243"/>
        <v>July</v>
      </c>
      <c r="G1453" s="6">
        <f t="shared" si="246"/>
        <v>31</v>
      </c>
      <c r="H1453" s="4" t="str">
        <f t="shared" si="244"/>
        <v>Friday</v>
      </c>
      <c r="I1453">
        <v>1</v>
      </c>
      <c r="J1453">
        <v>14</v>
      </c>
      <c r="K1453">
        <v>35</v>
      </c>
      <c r="L1453">
        <v>1</v>
      </c>
      <c r="M1453">
        <v>39</v>
      </c>
      <c r="N1453">
        <v>13</v>
      </c>
      <c r="O1453">
        <v>22</v>
      </c>
      <c r="P1453">
        <v>7</v>
      </c>
      <c r="Q1453">
        <v>48</v>
      </c>
      <c r="R1453">
        <v>26</v>
      </c>
      <c r="S1453">
        <v>13</v>
      </c>
      <c r="T1453">
        <v>20</v>
      </c>
      <c r="U1453">
        <v>182</v>
      </c>
      <c r="V1453">
        <v>9</v>
      </c>
      <c r="W1453">
        <v>30</v>
      </c>
      <c r="X1453">
        <v>0</v>
      </c>
      <c r="Y1453">
        <v>21</v>
      </c>
      <c r="Z1453">
        <v>3</v>
      </c>
      <c r="AA1453">
        <v>14</v>
      </c>
      <c r="AB1453">
        <v>3</v>
      </c>
      <c r="AC1453">
        <v>72</v>
      </c>
      <c r="AD1453">
        <f t="shared" si="247"/>
        <v>4101</v>
      </c>
      <c r="AE1453" s="5">
        <f t="shared" si="248"/>
        <v>1.1391666666666667</v>
      </c>
      <c r="AF1453" s="5">
        <f t="shared" si="249"/>
        <v>6.8608333333333338</v>
      </c>
      <c r="AG1453" s="5">
        <f t="shared" si="250"/>
        <v>0.23076923076923078</v>
      </c>
      <c r="AH1453" s="5">
        <f t="shared" si="251"/>
        <v>0.69230769230769229</v>
      </c>
      <c r="AI1453" s="5">
        <f t="shared" si="252"/>
        <v>8.7628205128205128E-2</v>
      </c>
    </row>
    <row r="1454" spans="2:35" x14ac:dyDescent="0.3">
      <c r="B1454">
        <v>55000</v>
      </c>
      <c r="C1454" s="7">
        <v>44407</v>
      </c>
      <c r="D1454" s="6">
        <f t="shared" si="245"/>
        <v>2021</v>
      </c>
      <c r="E1454" s="4" t="str">
        <f t="shared" si="242"/>
        <v>Q3-2021</v>
      </c>
      <c r="F1454" s="4" t="str">
        <f t="shared" si="243"/>
        <v>July</v>
      </c>
      <c r="G1454" s="6">
        <f t="shared" si="246"/>
        <v>31</v>
      </c>
      <c r="H1454" s="4" t="str">
        <f t="shared" si="244"/>
        <v>Friday</v>
      </c>
      <c r="I1454">
        <v>2</v>
      </c>
      <c r="J1454">
        <v>15</v>
      </c>
      <c r="K1454">
        <v>18</v>
      </c>
      <c r="L1454">
        <v>3</v>
      </c>
      <c r="M1454">
        <v>44</v>
      </c>
      <c r="N1454">
        <v>12</v>
      </c>
      <c r="O1454">
        <v>16</v>
      </c>
      <c r="P1454">
        <v>9</v>
      </c>
      <c r="Q1454">
        <v>48</v>
      </c>
      <c r="R1454">
        <v>16</v>
      </c>
      <c r="S1454">
        <v>13</v>
      </c>
      <c r="T1454">
        <v>20</v>
      </c>
      <c r="U1454">
        <v>119</v>
      </c>
      <c r="V1454">
        <v>9</v>
      </c>
      <c r="W1454">
        <v>16</v>
      </c>
      <c r="X1454">
        <v>1</v>
      </c>
      <c r="Y1454">
        <v>24</v>
      </c>
      <c r="Z1454">
        <v>3</v>
      </c>
      <c r="AA1454">
        <v>28</v>
      </c>
      <c r="AB1454">
        <v>3</v>
      </c>
      <c r="AC1454">
        <v>84</v>
      </c>
      <c r="AD1454">
        <f t="shared" si="247"/>
        <v>3000</v>
      </c>
      <c r="AE1454" s="5">
        <f t="shared" si="248"/>
        <v>0.83333333333333337</v>
      </c>
      <c r="AF1454" s="5">
        <f t="shared" si="249"/>
        <v>7.166666666666667</v>
      </c>
      <c r="AG1454" s="5">
        <f t="shared" si="250"/>
        <v>0.25</v>
      </c>
      <c r="AH1454" s="5">
        <f t="shared" si="251"/>
        <v>0.75</v>
      </c>
      <c r="AI1454" s="5">
        <f t="shared" si="252"/>
        <v>6.9444444444444448E-2</v>
      </c>
    </row>
    <row r="1455" spans="2:35" x14ac:dyDescent="0.3">
      <c r="B1455">
        <v>55001</v>
      </c>
      <c r="C1455" s="7">
        <v>44408</v>
      </c>
      <c r="D1455" s="6">
        <f t="shared" si="245"/>
        <v>2021</v>
      </c>
      <c r="E1455" s="4" t="str">
        <f t="shared" si="242"/>
        <v>Q3-2021</v>
      </c>
      <c r="F1455" s="4" t="str">
        <f t="shared" si="243"/>
        <v>July</v>
      </c>
      <c r="G1455" s="6">
        <f t="shared" si="246"/>
        <v>31</v>
      </c>
      <c r="H1455" s="4" t="str">
        <f t="shared" si="244"/>
        <v>Saturday</v>
      </c>
      <c r="I1455">
        <v>1</v>
      </c>
      <c r="J1455">
        <v>17</v>
      </c>
      <c r="K1455">
        <v>18</v>
      </c>
      <c r="L1455">
        <v>2</v>
      </c>
      <c r="M1455">
        <v>19</v>
      </c>
      <c r="N1455">
        <v>15</v>
      </c>
      <c r="O1455">
        <v>14</v>
      </c>
      <c r="P1455">
        <v>8</v>
      </c>
      <c r="Q1455">
        <v>40</v>
      </c>
      <c r="R1455">
        <v>29</v>
      </c>
      <c r="S1455">
        <v>12</v>
      </c>
      <c r="T1455">
        <v>25</v>
      </c>
      <c r="U1455">
        <v>105</v>
      </c>
      <c r="V1455">
        <v>9</v>
      </c>
      <c r="W1455">
        <v>11</v>
      </c>
      <c r="X1455">
        <v>0</v>
      </c>
      <c r="Y1455">
        <v>22</v>
      </c>
      <c r="Z1455">
        <v>3</v>
      </c>
      <c r="AA1455">
        <v>21</v>
      </c>
      <c r="AB1455">
        <v>3</v>
      </c>
      <c r="AC1455">
        <v>67</v>
      </c>
      <c r="AD1455">
        <f t="shared" si="247"/>
        <v>3226</v>
      </c>
      <c r="AE1455" s="5">
        <f t="shared" si="248"/>
        <v>0.89611111111111108</v>
      </c>
      <c r="AF1455" s="5">
        <f t="shared" si="249"/>
        <v>7.1038888888888891</v>
      </c>
      <c r="AG1455" s="5">
        <f t="shared" si="250"/>
        <v>0.2</v>
      </c>
      <c r="AH1455" s="5">
        <f t="shared" si="251"/>
        <v>0.6</v>
      </c>
      <c r="AI1455" s="5">
        <f t="shared" si="252"/>
        <v>5.974074074074074E-2</v>
      </c>
    </row>
    <row r="1456" spans="2:35" x14ac:dyDescent="0.3">
      <c r="B1456">
        <v>55002</v>
      </c>
      <c r="C1456" s="7">
        <v>44410</v>
      </c>
      <c r="D1456" s="6">
        <f t="shared" si="245"/>
        <v>2021</v>
      </c>
      <c r="E1456" s="4" t="str">
        <f t="shared" si="242"/>
        <v>Q3-2021</v>
      </c>
      <c r="F1456" s="4" t="str">
        <f t="shared" si="243"/>
        <v>August</v>
      </c>
      <c r="G1456" s="6">
        <f t="shared" si="246"/>
        <v>32</v>
      </c>
      <c r="H1456" s="4" t="str">
        <f t="shared" si="244"/>
        <v>Monday</v>
      </c>
      <c r="I1456">
        <v>1</v>
      </c>
      <c r="J1456">
        <v>14</v>
      </c>
      <c r="K1456">
        <v>25</v>
      </c>
      <c r="L1456">
        <v>1</v>
      </c>
      <c r="M1456">
        <v>33</v>
      </c>
      <c r="N1456">
        <v>13</v>
      </c>
      <c r="O1456">
        <v>17</v>
      </c>
      <c r="P1456">
        <v>10</v>
      </c>
      <c r="Q1456">
        <v>52</v>
      </c>
      <c r="R1456">
        <v>29</v>
      </c>
      <c r="S1456">
        <v>15</v>
      </c>
      <c r="T1456">
        <v>23</v>
      </c>
      <c r="U1456">
        <v>288</v>
      </c>
      <c r="V1456">
        <v>9</v>
      </c>
      <c r="W1456">
        <v>26</v>
      </c>
      <c r="X1456">
        <v>1</v>
      </c>
      <c r="Y1456">
        <v>20</v>
      </c>
      <c r="Z1456">
        <v>2</v>
      </c>
      <c r="AA1456">
        <v>22</v>
      </c>
      <c r="AB1456">
        <v>2</v>
      </c>
      <c r="AC1456">
        <v>32</v>
      </c>
      <c r="AD1456">
        <f t="shared" si="247"/>
        <v>5428</v>
      </c>
      <c r="AE1456" s="5">
        <f t="shared" si="248"/>
        <v>1.5077777777777779</v>
      </c>
      <c r="AF1456" s="5">
        <f t="shared" si="249"/>
        <v>6.4922222222222219</v>
      </c>
      <c r="AG1456" s="5">
        <f t="shared" si="250"/>
        <v>0.15384615384615385</v>
      </c>
      <c r="AH1456" s="5">
        <f t="shared" si="251"/>
        <v>0.69230769230769229</v>
      </c>
      <c r="AI1456" s="5">
        <f t="shared" si="252"/>
        <v>0.11598290598290599</v>
      </c>
    </row>
    <row r="1457" spans="2:35" x14ac:dyDescent="0.3">
      <c r="B1457">
        <v>55003</v>
      </c>
      <c r="C1457" s="7">
        <v>44410</v>
      </c>
      <c r="D1457" s="6">
        <f t="shared" si="245"/>
        <v>2021</v>
      </c>
      <c r="E1457" s="4" t="str">
        <f t="shared" si="242"/>
        <v>Q3-2021</v>
      </c>
      <c r="F1457" s="4" t="str">
        <f t="shared" si="243"/>
        <v>August</v>
      </c>
      <c r="G1457" s="6">
        <f t="shared" si="246"/>
        <v>32</v>
      </c>
      <c r="H1457" s="4" t="str">
        <f t="shared" si="244"/>
        <v>Monday</v>
      </c>
      <c r="I1457">
        <v>2</v>
      </c>
      <c r="J1457">
        <v>16</v>
      </c>
      <c r="K1457">
        <v>23</v>
      </c>
      <c r="L1457">
        <v>3</v>
      </c>
      <c r="M1457">
        <v>26</v>
      </c>
      <c r="N1457">
        <v>13</v>
      </c>
      <c r="O1457">
        <v>19</v>
      </c>
      <c r="P1457">
        <v>9</v>
      </c>
      <c r="Q1457">
        <v>57</v>
      </c>
      <c r="R1457">
        <v>12</v>
      </c>
      <c r="S1457">
        <v>12</v>
      </c>
      <c r="T1457">
        <v>22</v>
      </c>
      <c r="U1457">
        <v>152</v>
      </c>
      <c r="V1457">
        <v>9</v>
      </c>
      <c r="W1457">
        <v>26</v>
      </c>
      <c r="X1457">
        <v>1</v>
      </c>
      <c r="Y1457">
        <v>20</v>
      </c>
      <c r="Z1457">
        <v>3</v>
      </c>
      <c r="AA1457">
        <v>24</v>
      </c>
      <c r="AB1457">
        <v>3</v>
      </c>
      <c r="AC1457">
        <v>72</v>
      </c>
      <c r="AD1457">
        <f t="shared" si="247"/>
        <v>3768</v>
      </c>
      <c r="AE1457" s="5">
        <f t="shared" si="248"/>
        <v>1.0466666666666666</v>
      </c>
      <c r="AF1457" s="5">
        <f t="shared" si="249"/>
        <v>6.9533333333333331</v>
      </c>
      <c r="AG1457" s="5">
        <f t="shared" si="250"/>
        <v>0.23076923076923078</v>
      </c>
      <c r="AH1457" s="5">
        <f t="shared" si="251"/>
        <v>0.69230769230769229</v>
      </c>
      <c r="AI1457" s="5">
        <f t="shared" si="252"/>
        <v>8.0512820512820507E-2</v>
      </c>
    </row>
    <row r="1458" spans="2:35" x14ac:dyDescent="0.3">
      <c r="B1458">
        <v>55004</v>
      </c>
      <c r="C1458" s="7">
        <v>44411</v>
      </c>
      <c r="D1458" s="6">
        <f t="shared" si="245"/>
        <v>2021</v>
      </c>
      <c r="E1458" s="4" t="str">
        <f t="shared" si="242"/>
        <v>Q3-2021</v>
      </c>
      <c r="F1458" s="4" t="str">
        <f t="shared" si="243"/>
        <v>August</v>
      </c>
      <c r="G1458" s="6">
        <f t="shared" si="246"/>
        <v>32</v>
      </c>
      <c r="H1458" s="4" t="str">
        <f t="shared" si="244"/>
        <v>Tuesday</v>
      </c>
      <c r="I1458">
        <v>1</v>
      </c>
      <c r="J1458">
        <v>15</v>
      </c>
      <c r="K1458">
        <v>41</v>
      </c>
      <c r="L1458">
        <v>2</v>
      </c>
      <c r="M1458">
        <v>20</v>
      </c>
      <c r="N1458">
        <v>13</v>
      </c>
      <c r="O1458">
        <v>22</v>
      </c>
      <c r="P1458">
        <v>9</v>
      </c>
      <c r="Q1458">
        <v>39</v>
      </c>
      <c r="R1458">
        <v>21</v>
      </c>
      <c r="S1458">
        <v>13</v>
      </c>
      <c r="T1458">
        <v>23</v>
      </c>
      <c r="U1458">
        <v>198</v>
      </c>
      <c r="V1458">
        <v>9</v>
      </c>
      <c r="W1458">
        <v>25</v>
      </c>
      <c r="X1458">
        <v>1</v>
      </c>
      <c r="Y1458">
        <v>23</v>
      </c>
      <c r="Z1458">
        <v>3</v>
      </c>
      <c r="AA1458">
        <v>14</v>
      </c>
      <c r="AB1458">
        <v>3</v>
      </c>
      <c r="AC1458">
        <v>32</v>
      </c>
      <c r="AD1458">
        <f t="shared" si="247"/>
        <v>4149</v>
      </c>
      <c r="AE1458" s="5">
        <f t="shared" si="248"/>
        <v>1.1525000000000001</v>
      </c>
      <c r="AF1458" s="5">
        <f t="shared" si="249"/>
        <v>6.8475000000000001</v>
      </c>
      <c r="AG1458" s="5">
        <f t="shared" si="250"/>
        <v>0.23076923076923078</v>
      </c>
      <c r="AH1458" s="5">
        <f t="shared" si="251"/>
        <v>0.69230769230769229</v>
      </c>
      <c r="AI1458" s="5">
        <f t="shared" si="252"/>
        <v>8.8653846153846166E-2</v>
      </c>
    </row>
    <row r="1459" spans="2:35" x14ac:dyDescent="0.3">
      <c r="B1459">
        <v>55005</v>
      </c>
      <c r="C1459" s="7">
        <v>44411</v>
      </c>
      <c r="D1459" s="6">
        <f t="shared" si="245"/>
        <v>2021</v>
      </c>
      <c r="E1459" s="4" t="str">
        <f t="shared" si="242"/>
        <v>Q3-2021</v>
      </c>
      <c r="F1459" s="4" t="str">
        <f t="shared" si="243"/>
        <v>August</v>
      </c>
      <c r="G1459" s="6">
        <f t="shared" si="246"/>
        <v>32</v>
      </c>
      <c r="H1459" s="4" t="str">
        <f t="shared" si="244"/>
        <v>Tuesday</v>
      </c>
      <c r="I1459">
        <v>2</v>
      </c>
      <c r="J1459">
        <v>13</v>
      </c>
      <c r="K1459">
        <v>43</v>
      </c>
      <c r="L1459">
        <v>2</v>
      </c>
      <c r="M1459">
        <v>18</v>
      </c>
      <c r="N1459">
        <v>11</v>
      </c>
      <c r="O1459">
        <v>28</v>
      </c>
      <c r="P1459">
        <v>10</v>
      </c>
      <c r="Q1459">
        <v>87</v>
      </c>
      <c r="R1459">
        <v>13</v>
      </c>
      <c r="S1459">
        <v>13</v>
      </c>
      <c r="T1459">
        <v>24</v>
      </c>
      <c r="U1459">
        <v>189</v>
      </c>
      <c r="V1459">
        <v>10</v>
      </c>
      <c r="W1459">
        <v>24</v>
      </c>
      <c r="X1459">
        <v>1</v>
      </c>
      <c r="Y1459">
        <v>24</v>
      </c>
      <c r="Z1459">
        <v>3</v>
      </c>
      <c r="AA1459">
        <v>18</v>
      </c>
      <c r="AB1459">
        <v>3</v>
      </c>
      <c r="AC1459">
        <v>82</v>
      </c>
      <c r="AD1459">
        <f t="shared" si="247"/>
        <v>4241</v>
      </c>
      <c r="AE1459" s="5">
        <f t="shared" si="248"/>
        <v>1.1780555555555556</v>
      </c>
      <c r="AF1459" s="5">
        <f t="shared" si="249"/>
        <v>6.8219444444444441</v>
      </c>
      <c r="AG1459" s="5">
        <f t="shared" si="250"/>
        <v>0.27272727272727271</v>
      </c>
      <c r="AH1459" s="5">
        <f t="shared" si="251"/>
        <v>0.90909090909090906</v>
      </c>
      <c r="AI1459" s="5">
        <f t="shared" si="252"/>
        <v>0.10709595959595961</v>
      </c>
    </row>
    <row r="1460" spans="2:35" x14ac:dyDescent="0.3">
      <c r="B1460">
        <v>55006</v>
      </c>
      <c r="C1460" s="7">
        <v>44412</v>
      </c>
      <c r="D1460" s="6">
        <f t="shared" si="245"/>
        <v>2021</v>
      </c>
      <c r="E1460" s="4" t="str">
        <f t="shared" si="242"/>
        <v>Q3-2021</v>
      </c>
      <c r="F1460" s="4" t="str">
        <f t="shared" si="243"/>
        <v>August</v>
      </c>
      <c r="G1460" s="6">
        <f t="shared" si="246"/>
        <v>32</v>
      </c>
      <c r="H1460" s="4" t="str">
        <f t="shared" si="244"/>
        <v>Wednesday</v>
      </c>
      <c r="I1460">
        <v>1</v>
      </c>
      <c r="J1460">
        <v>15</v>
      </c>
      <c r="K1460">
        <v>43</v>
      </c>
      <c r="L1460">
        <v>2</v>
      </c>
      <c r="M1460">
        <v>44</v>
      </c>
      <c r="N1460">
        <v>13</v>
      </c>
      <c r="O1460">
        <v>12</v>
      </c>
      <c r="P1460">
        <v>9</v>
      </c>
      <c r="Q1460">
        <v>54</v>
      </c>
      <c r="R1460">
        <v>21</v>
      </c>
      <c r="S1460">
        <v>13</v>
      </c>
      <c r="T1460">
        <v>22</v>
      </c>
      <c r="U1460">
        <v>220</v>
      </c>
      <c r="V1460">
        <v>10</v>
      </c>
      <c r="W1460">
        <v>23</v>
      </c>
      <c r="X1460">
        <v>1</v>
      </c>
      <c r="Y1460">
        <v>22</v>
      </c>
      <c r="Z1460">
        <v>3</v>
      </c>
      <c r="AA1460">
        <v>21</v>
      </c>
      <c r="AB1460">
        <v>3</v>
      </c>
      <c r="AC1460">
        <v>68</v>
      </c>
      <c r="AD1460">
        <f t="shared" si="247"/>
        <v>4560</v>
      </c>
      <c r="AE1460" s="5">
        <f t="shared" si="248"/>
        <v>1.2666666666666666</v>
      </c>
      <c r="AF1460" s="5">
        <f t="shared" si="249"/>
        <v>6.7333333333333334</v>
      </c>
      <c r="AG1460" s="5">
        <f t="shared" si="250"/>
        <v>0.23076923076923078</v>
      </c>
      <c r="AH1460" s="5">
        <f t="shared" si="251"/>
        <v>0.76923076923076927</v>
      </c>
      <c r="AI1460" s="5">
        <f t="shared" si="252"/>
        <v>9.7435897435897437E-2</v>
      </c>
    </row>
    <row r="1461" spans="2:35" x14ac:dyDescent="0.3">
      <c r="B1461">
        <v>55007</v>
      </c>
      <c r="C1461" s="7">
        <v>44412</v>
      </c>
      <c r="D1461" s="6">
        <f t="shared" si="245"/>
        <v>2021</v>
      </c>
      <c r="E1461" s="4" t="str">
        <f t="shared" si="242"/>
        <v>Q3-2021</v>
      </c>
      <c r="F1461" s="4" t="str">
        <f t="shared" si="243"/>
        <v>August</v>
      </c>
      <c r="G1461" s="6">
        <f t="shared" si="246"/>
        <v>32</v>
      </c>
      <c r="H1461" s="4" t="str">
        <f t="shared" si="244"/>
        <v>Wednesday</v>
      </c>
      <c r="I1461">
        <v>2</v>
      </c>
      <c r="J1461">
        <v>13</v>
      </c>
      <c r="K1461">
        <v>18</v>
      </c>
      <c r="L1461">
        <v>2</v>
      </c>
      <c r="M1461">
        <v>36</v>
      </c>
      <c r="N1461">
        <v>11</v>
      </c>
      <c r="O1461">
        <v>30</v>
      </c>
      <c r="P1461">
        <v>9</v>
      </c>
      <c r="Q1461">
        <v>75</v>
      </c>
      <c r="R1461">
        <v>12</v>
      </c>
      <c r="S1461">
        <v>13</v>
      </c>
      <c r="T1461">
        <v>26</v>
      </c>
      <c r="U1461">
        <v>249</v>
      </c>
      <c r="V1461">
        <v>9</v>
      </c>
      <c r="W1461">
        <v>13</v>
      </c>
      <c r="X1461">
        <v>2</v>
      </c>
      <c r="Y1461">
        <v>22</v>
      </c>
      <c r="Z1461">
        <v>2</v>
      </c>
      <c r="AA1461">
        <v>27</v>
      </c>
      <c r="AB1461">
        <v>2</v>
      </c>
      <c r="AC1461">
        <v>64</v>
      </c>
      <c r="AD1461">
        <f t="shared" si="247"/>
        <v>4540</v>
      </c>
      <c r="AE1461" s="5">
        <f t="shared" si="248"/>
        <v>1.2611111111111111</v>
      </c>
      <c r="AF1461" s="5">
        <f t="shared" si="249"/>
        <v>6.7388888888888889</v>
      </c>
      <c r="AG1461" s="5">
        <f t="shared" si="250"/>
        <v>0.18181818181818182</v>
      </c>
      <c r="AH1461" s="5">
        <f t="shared" si="251"/>
        <v>0.81818181818181823</v>
      </c>
      <c r="AI1461" s="5">
        <f t="shared" si="252"/>
        <v>0.11464646464646465</v>
      </c>
    </row>
    <row r="1462" spans="2:35" x14ac:dyDescent="0.3">
      <c r="B1462">
        <v>55008</v>
      </c>
      <c r="C1462" s="7">
        <v>44413</v>
      </c>
      <c r="D1462" s="6">
        <f t="shared" si="245"/>
        <v>2021</v>
      </c>
      <c r="E1462" s="4" t="str">
        <f t="shared" si="242"/>
        <v>Q3-2021</v>
      </c>
      <c r="F1462" s="4" t="str">
        <f t="shared" si="243"/>
        <v>August</v>
      </c>
      <c r="G1462" s="6">
        <f t="shared" si="246"/>
        <v>32</v>
      </c>
      <c r="H1462" s="4" t="str">
        <f t="shared" si="244"/>
        <v>Thursday</v>
      </c>
      <c r="I1462">
        <v>1</v>
      </c>
      <c r="J1462">
        <v>15</v>
      </c>
      <c r="K1462">
        <v>30</v>
      </c>
      <c r="L1462">
        <v>1</v>
      </c>
      <c r="M1462">
        <v>22</v>
      </c>
      <c r="N1462">
        <v>14</v>
      </c>
      <c r="O1462">
        <v>23</v>
      </c>
      <c r="P1462">
        <v>10</v>
      </c>
      <c r="Q1462">
        <v>76</v>
      </c>
      <c r="R1462">
        <v>28</v>
      </c>
      <c r="S1462">
        <v>15</v>
      </c>
      <c r="T1462">
        <v>21</v>
      </c>
      <c r="U1462">
        <v>175</v>
      </c>
      <c r="V1462">
        <v>9</v>
      </c>
      <c r="W1462">
        <v>25</v>
      </c>
      <c r="X1462">
        <v>2</v>
      </c>
      <c r="Y1462">
        <v>23</v>
      </c>
      <c r="Z1462">
        <v>3</v>
      </c>
      <c r="AA1462">
        <v>23</v>
      </c>
      <c r="AB1462">
        <v>3</v>
      </c>
      <c r="AC1462">
        <v>71</v>
      </c>
      <c r="AD1462">
        <f t="shared" si="247"/>
        <v>4701</v>
      </c>
      <c r="AE1462" s="5">
        <f t="shared" si="248"/>
        <v>1.3058333333333334</v>
      </c>
      <c r="AF1462" s="5">
        <f t="shared" si="249"/>
        <v>6.6941666666666668</v>
      </c>
      <c r="AG1462" s="5">
        <f t="shared" si="250"/>
        <v>0.21428571428571427</v>
      </c>
      <c r="AH1462" s="5">
        <f t="shared" si="251"/>
        <v>0.6428571428571429</v>
      </c>
      <c r="AI1462" s="5">
        <f t="shared" si="252"/>
        <v>9.3273809523809523E-2</v>
      </c>
    </row>
    <row r="1463" spans="2:35" x14ac:dyDescent="0.3">
      <c r="B1463">
        <v>55009</v>
      </c>
      <c r="C1463" s="7">
        <v>44413</v>
      </c>
      <c r="D1463" s="6">
        <f t="shared" si="245"/>
        <v>2021</v>
      </c>
      <c r="E1463" s="4" t="str">
        <f t="shared" si="242"/>
        <v>Q3-2021</v>
      </c>
      <c r="F1463" s="4" t="str">
        <f t="shared" si="243"/>
        <v>August</v>
      </c>
      <c r="G1463" s="6">
        <f t="shared" si="246"/>
        <v>32</v>
      </c>
      <c r="H1463" s="4" t="str">
        <f t="shared" si="244"/>
        <v>Thursday</v>
      </c>
      <c r="I1463">
        <v>2</v>
      </c>
      <c r="J1463">
        <v>13</v>
      </c>
      <c r="K1463">
        <v>28</v>
      </c>
      <c r="L1463">
        <v>2</v>
      </c>
      <c r="M1463">
        <v>22</v>
      </c>
      <c r="N1463">
        <v>11</v>
      </c>
      <c r="O1463">
        <v>10</v>
      </c>
      <c r="P1463">
        <v>9</v>
      </c>
      <c r="Q1463">
        <v>33</v>
      </c>
      <c r="R1463">
        <v>15</v>
      </c>
      <c r="S1463">
        <v>13</v>
      </c>
      <c r="T1463">
        <v>23</v>
      </c>
      <c r="U1463">
        <v>134</v>
      </c>
      <c r="V1463">
        <v>9</v>
      </c>
      <c r="W1463">
        <v>23</v>
      </c>
      <c r="X1463">
        <v>2</v>
      </c>
      <c r="Y1463">
        <v>25</v>
      </c>
      <c r="Z1463">
        <v>2</v>
      </c>
      <c r="AA1463">
        <v>12</v>
      </c>
      <c r="AB1463">
        <v>2</v>
      </c>
      <c r="AC1463">
        <v>54</v>
      </c>
      <c r="AD1463">
        <f t="shared" si="247"/>
        <v>2696</v>
      </c>
      <c r="AE1463" s="5">
        <f t="shared" si="248"/>
        <v>0.74888888888888894</v>
      </c>
      <c r="AF1463" s="5">
        <f t="shared" si="249"/>
        <v>7.2511111111111113</v>
      </c>
      <c r="AG1463" s="5">
        <f t="shared" si="250"/>
        <v>0.18181818181818182</v>
      </c>
      <c r="AH1463" s="5">
        <f t="shared" si="251"/>
        <v>0.81818181818181823</v>
      </c>
      <c r="AI1463" s="5">
        <f t="shared" si="252"/>
        <v>6.8080808080808089E-2</v>
      </c>
    </row>
    <row r="1464" spans="2:35" x14ac:dyDescent="0.3">
      <c r="B1464">
        <v>55010</v>
      </c>
      <c r="C1464" s="7">
        <v>44414</v>
      </c>
      <c r="D1464" s="6">
        <f t="shared" si="245"/>
        <v>2021</v>
      </c>
      <c r="E1464" s="4" t="str">
        <f t="shared" si="242"/>
        <v>Q3-2021</v>
      </c>
      <c r="F1464" s="4" t="str">
        <f t="shared" si="243"/>
        <v>August</v>
      </c>
      <c r="G1464" s="6">
        <f t="shared" si="246"/>
        <v>32</v>
      </c>
      <c r="H1464" s="4" t="str">
        <f t="shared" si="244"/>
        <v>Friday</v>
      </c>
      <c r="I1464">
        <v>1</v>
      </c>
      <c r="J1464">
        <v>15</v>
      </c>
      <c r="K1464">
        <v>41</v>
      </c>
      <c r="L1464">
        <v>2</v>
      </c>
      <c r="M1464">
        <v>41</v>
      </c>
      <c r="N1464">
        <v>13</v>
      </c>
      <c r="O1464">
        <v>10</v>
      </c>
      <c r="P1464">
        <v>9</v>
      </c>
      <c r="Q1464">
        <v>32</v>
      </c>
      <c r="R1464">
        <v>16</v>
      </c>
      <c r="S1464">
        <v>15</v>
      </c>
      <c r="T1464">
        <v>26</v>
      </c>
      <c r="U1464">
        <v>259</v>
      </c>
      <c r="V1464">
        <v>9</v>
      </c>
      <c r="W1464">
        <v>23</v>
      </c>
      <c r="X1464">
        <v>1</v>
      </c>
      <c r="Y1464">
        <v>22</v>
      </c>
      <c r="Z1464">
        <v>2</v>
      </c>
      <c r="AA1464">
        <v>19</v>
      </c>
      <c r="AB1464">
        <v>2</v>
      </c>
      <c r="AC1464">
        <v>63</v>
      </c>
      <c r="AD1464">
        <f t="shared" si="247"/>
        <v>4775</v>
      </c>
      <c r="AE1464" s="5">
        <f t="shared" si="248"/>
        <v>1.3263888888888888</v>
      </c>
      <c r="AF1464" s="5">
        <f t="shared" si="249"/>
        <v>6.6736111111111107</v>
      </c>
      <c r="AG1464" s="5">
        <f t="shared" si="250"/>
        <v>0.15384615384615385</v>
      </c>
      <c r="AH1464" s="5">
        <f t="shared" si="251"/>
        <v>0.69230769230769229</v>
      </c>
      <c r="AI1464" s="5">
        <f t="shared" si="252"/>
        <v>0.10202991452991453</v>
      </c>
    </row>
    <row r="1465" spans="2:35" x14ac:dyDescent="0.3">
      <c r="B1465">
        <v>55011</v>
      </c>
      <c r="C1465" s="7">
        <v>44414</v>
      </c>
      <c r="D1465" s="6">
        <f t="shared" si="245"/>
        <v>2021</v>
      </c>
      <c r="E1465" s="4" t="str">
        <f t="shared" si="242"/>
        <v>Q3-2021</v>
      </c>
      <c r="F1465" s="4" t="str">
        <f t="shared" si="243"/>
        <v>August</v>
      </c>
      <c r="G1465" s="6">
        <f t="shared" si="246"/>
        <v>32</v>
      </c>
      <c r="H1465" s="4" t="str">
        <f t="shared" si="244"/>
        <v>Friday</v>
      </c>
      <c r="I1465">
        <v>2</v>
      </c>
      <c r="J1465">
        <v>15</v>
      </c>
      <c r="K1465">
        <v>31</v>
      </c>
      <c r="L1465">
        <v>3</v>
      </c>
      <c r="M1465">
        <v>38</v>
      </c>
      <c r="N1465">
        <v>12</v>
      </c>
      <c r="O1465">
        <v>15</v>
      </c>
      <c r="P1465">
        <v>9</v>
      </c>
      <c r="Q1465">
        <v>36</v>
      </c>
      <c r="R1465">
        <v>10</v>
      </c>
      <c r="S1465">
        <v>12</v>
      </c>
      <c r="T1465">
        <v>25</v>
      </c>
      <c r="U1465">
        <v>266</v>
      </c>
      <c r="V1465">
        <v>10</v>
      </c>
      <c r="W1465">
        <v>22</v>
      </c>
      <c r="X1465">
        <v>1</v>
      </c>
      <c r="Y1465">
        <v>22</v>
      </c>
      <c r="Z1465">
        <v>2</v>
      </c>
      <c r="AA1465">
        <v>11</v>
      </c>
      <c r="AB1465">
        <v>2</v>
      </c>
      <c r="AC1465">
        <v>88</v>
      </c>
      <c r="AD1465">
        <f t="shared" si="247"/>
        <v>4610</v>
      </c>
      <c r="AE1465" s="5">
        <f t="shared" si="248"/>
        <v>1.2805555555555554</v>
      </c>
      <c r="AF1465" s="5">
        <f t="shared" si="249"/>
        <v>6.719444444444445</v>
      </c>
      <c r="AG1465" s="5">
        <f t="shared" si="250"/>
        <v>0.16666666666666666</v>
      </c>
      <c r="AH1465" s="5">
        <f t="shared" si="251"/>
        <v>0.83333333333333337</v>
      </c>
      <c r="AI1465" s="5">
        <f t="shared" si="252"/>
        <v>0.10671296296296295</v>
      </c>
    </row>
    <row r="1466" spans="2:35" x14ac:dyDescent="0.3">
      <c r="B1466">
        <v>55012</v>
      </c>
      <c r="C1466" s="7">
        <v>44415</v>
      </c>
      <c r="D1466" s="6">
        <f t="shared" si="245"/>
        <v>2021</v>
      </c>
      <c r="E1466" s="4" t="str">
        <f t="shared" si="242"/>
        <v>Q3-2021</v>
      </c>
      <c r="F1466" s="4" t="str">
        <f t="shared" si="243"/>
        <v>August</v>
      </c>
      <c r="G1466" s="6">
        <f t="shared" si="246"/>
        <v>32</v>
      </c>
      <c r="H1466" s="4" t="str">
        <f t="shared" si="244"/>
        <v>Saturday</v>
      </c>
      <c r="I1466">
        <v>1</v>
      </c>
      <c r="J1466">
        <v>16</v>
      </c>
      <c r="K1466">
        <v>29</v>
      </c>
      <c r="L1466">
        <v>2</v>
      </c>
      <c r="M1466">
        <v>40</v>
      </c>
      <c r="N1466">
        <v>14</v>
      </c>
      <c r="O1466">
        <v>27</v>
      </c>
      <c r="P1466">
        <v>10</v>
      </c>
      <c r="Q1466">
        <v>90</v>
      </c>
      <c r="R1466">
        <v>18</v>
      </c>
      <c r="S1466">
        <v>15</v>
      </c>
      <c r="T1466">
        <v>25</v>
      </c>
      <c r="U1466">
        <v>259</v>
      </c>
      <c r="V1466">
        <v>9</v>
      </c>
      <c r="W1466">
        <v>29</v>
      </c>
      <c r="X1466">
        <v>1</v>
      </c>
      <c r="Y1466">
        <v>21</v>
      </c>
      <c r="Z1466">
        <v>2</v>
      </c>
      <c r="AA1466">
        <v>11</v>
      </c>
      <c r="AB1466">
        <v>2</v>
      </c>
      <c r="AC1466">
        <v>68</v>
      </c>
      <c r="AD1466">
        <f t="shared" si="247"/>
        <v>5976</v>
      </c>
      <c r="AE1466" s="5">
        <f t="shared" si="248"/>
        <v>1.66</v>
      </c>
      <c r="AF1466" s="5">
        <f t="shared" si="249"/>
        <v>6.34</v>
      </c>
      <c r="AG1466" s="5">
        <f t="shared" si="250"/>
        <v>0.14285714285714285</v>
      </c>
      <c r="AH1466" s="5">
        <f t="shared" si="251"/>
        <v>0.6428571428571429</v>
      </c>
      <c r="AI1466" s="5">
        <f t="shared" si="252"/>
        <v>0.11857142857142856</v>
      </c>
    </row>
    <row r="1467" spans="2:35" x14ac:dyDescent="0.3">
      <c r="B1467">
        <v>55013</v>
      </c>
      <c r="C1467" s="7">
        <v>44417</v>
      </c>
      <c r="D1467" s="6">
        <f t="shared" si="245"/>
        <v>2021</v>
      </c>
      <c r="E1467" s="4" t="str">
        <f t="shared" si="242"/>
        <v>Q3-2021</v>
      </c>
      <c r="F1467" s="4" t="str">
        <f t="shared" si="243"/>
        <v>August</v>
      </c>
      <c r="G1467" s="6">
        <f t="shared" si="246"/>
        <v>33</v>
      </c>
      <c r="H1467" s="4" t="str">
        <f t="shared" si="244"/>
        <v>Monday</v>
      </c>
      <c r="I1467">
        <v>1</v>
      </c>
      <c r="J1467">
        <v>14</v>
      </c>
      <c r="K1467">
        <v>30</v>
      </c>
      <c r="L1467">
        <v>1</v>
      </c>
      <c r="M1467">
        <v>17</v>
      </c>
      <c r="N1467">
        <v>13</v>
      </c>
      <c r="O1467">
        <v>27</v>
      </c>
      <c r="P1467">
        <v>9</v>
      </c>
      <c r="Q1467">
        <v>43</v>
      </c>
      <c r="R1467">
        <v>15</v>
      </c>
      <c r="S1467">
        <v>13</v>
      </c>
      <c r="T1467">
        <v>25</v>
      </c>
      <c r="U1467">
        <v>205</v>
      </c>
      <c r="V1467">
        <v>9</v>
      </c>
      <c r="W1467">
        <v>24</v>
      </c>
      <c r="X1467">
        <v>1</v>
      </c>
      <c r="Y1467">
        <v>23</v>
      </c>
      <c r="Z1467">
        <v>3</v>
      </c>
      <c r="AA1467">
        <v>25</v>
      </c>
      <c r="AB1467">
        <v>3</v>
      </c>
      <c r="AC1467">
        <v>56</v>
      </c>
      <c r="AD1467">
        <f t="shared" si="247"/>
        <v>4439</v>
      </c>
      <c r="AE1467" s="5">
        <f t="shared" si="248"/>
        <v>1.2330555555555556</v>
      </c>
      <c r="AF1467" s="5">
        <f t="shared" si="249"/>
        <v>6.7669444444444444</v>
      </c>
      <c r="AG1467" s="5">
        <f t="shared" si="250"/>
        <v>0.23076923076923078</v>
      </c>
      <c r="AH1467" s="5">
        <f t="shared" si="251"/>
        <v>0.69230769230769229</v>
      </c>
      <c r="AI1467" s="5">
        <f t="shared" si="252"/>
        <v>9.4850427350427355E-2</v>
      </c>
    </row>
    <row r="1468" spans="2:35" x14ac:dyDescent="0.3">
      <c r="B1468">
        <v>55014</v>
      </c>
      <c r="C1468" s="7">
        <v>44417</v>
      </c>
      <c r="D1468" s="6">
        <f t="shared" si="245"/>
        <v>2021</v>
      </c>
      <c r="E1468" s="4" t="str">
        <f t="shared" si="242"/>
        <v>Q3-2021</v>
      </c>
      <c r="F1468" s="4" t="str">
        <f t="shared" si="243"/>
        <v>August</v>
      </c>
      <c r="G1468" s="6">
        <f t="shared" si="246"/>
        <v>33</v>
      </c>
      <c r="H1468" s="4" t="str">
        <f t="shared" si="244"/>
        <v>Monday</v>
      </c>
      <c r="I1468">
        <v>2</v>
      </c>
      <c r="J1468">
        <v>15</v>
      </c>
      <c r="K1468">
        <v>32</v>
      </c>
      <c r="L1468">
        <v>3</v>
      </c>
      <c r="M1468">
        <v>37</v>
      </c>
      <c r="N1468">
        <v>12</v>
      </c>
      <c r="O1468">
        <v>30</v>
      </c>
      <c r="P1468">
        <v>10</v>
      </c>
      <c r="Q1468">
        <v>80</v>
      </c>
      <c r="R1468">
        <v>11</v>
      </c>
      <c r="S1468">
        <v>13</v>
      </c>
      <c r="T1468">
        <v>22</v>
      </c>
      <c r="U1468">
        <v>207</v>
      </c>
      <c r="V1468">
        <v>9</v>
      </c>
      <c r="W1468">
        <v>20</v>
      </c>
      <c r="X1468">
        <v>2</v>
      </c>
      <c r="Y1468">
        <v>23</v>
      </c>
      <c r="Z1468">
        <v>3</v>
      </c>
      <c r="AA1468">
        <v>21</v>
      </c>
      <c r="AB1468">
        <v>3</v>
      </c>
      <c r="AC1468">
        <v>34</v>
      </c>
      <c r="AD1468">
        <f t="shared" si="247"/>
        <v>4477</v>
      </c>
      <c r="AE1468" s="5">
        <f t="shared" si="248"/>
        <v>1.243611111111111</v>
      </c>
      <c r="AF1468" s="5">
        <f t="shared" si="249"/>
        <v>6.756388888888889</v>
      </c>
      <c r="AG1468" s="5">
        <f t="shared" si="250"/>
        <v>0.25</v>
      </c>
      <c r="AH1468" s="5">
        <f t="shared" si="251"/>
        <v>0.75</v>
      </c>
      <c r="AI1468" s="5">
        <f t="shared" si="252"/>
        <v>0.10363425925925925</v>
      </c>
    </row>
    <row r="1469" spans="2:35" x14ac:dyDescent="0.3">
      <c r="B1469">
        <v>55015</v>
      </c>
      <c r="C1469" s="7">
        <v>44418</v>
      </c>
      <c r="D1469" s="6">
        <f t="shared" si="245"/>
        <v>2021</v>
      </c>
      <c r="E1469" s="4" t="str">
        <f t="shared" si="242"/>
        <v>Q3-2021</v>
      </c>
      <c r="F1469" s="4" t="str">
        <f t="shared" si="243"/>
        <v>August</v>
      </c>
      <c r="G1469" s="6">
        <f t="shared" si="246"/>
        <v>33</v>
      </c>
      <c r="H1469" s="4" t="str">
        <f t="shared" si="244"/>
        <v>Tuesday</v>
      </c>
      <c r="I1469">
        <v>1</v>
      </c>
      <c r="J1469">
        <v>14</v>
      </c>
      <c r="K1469">
        <v>36</v>
      </c>
      <c r="L1469">
        <v>1</v>
      </c>
      <c r="M1469">
        <v>38</v>
      </c>
      <c r="N1469">
        <v>13</v>
      </c>
      <c r="O1469">
        <v>22</v>
      </c>
      <c r="P1469">
        <v>8</v>
      </c>
      <c r="Q1469">
        <v>66</v>
      </c>
      <c r="R1469">
        <v>28</v>
      </c>
      <c r="S1469">
        <v>14</v>
      </c>
      <c r="T1469">
        <v>24</v>
      </c>
      <c r="U1469">
        <v>192</v>
      </c>
      <c r="V1469">
        <v>9</v>
      </c>
      <c r="W1469">
        <v>27</v>
      </c>
      <c r="X1469">
        <v>2</v>
      </c>
      <c r="Y1469">
        <v>22</v>
      </c>
      <c r="Z1469">
        <v>3</v>
      </c>
      <c r="AA1469">
        <v>18</v>
      </c>
      <c r="AB1469">
        <v>3</v>
      </c>
      <c r="AC1469">
        <v>88</v>
      </c>
      <c r="AD1469">
        <f t="shared" si="247"/>
        <v>4549</v>
      </c>
      <c r="AE1469" s="5">
        <f t="shared" si="248"/>
        <v>1.263611111111111</v>
      </c>
      <c r="AF1469" s="5">
        <f t="shared" si="249"/>
        <v>6.7363888888888894</v>
      </c>
      <c r="AG1469" s="5">
        <f t="shared" si="250"/>
        <v>0.23076923076923078</v>
      </c>
      <c r="AH1469" s="5">
        <f t="shared" si="251"/>
        <v>0.69230769230769229</v>
      </c>
      <c r="AI1469" s="5">
        <f t="shared" si="252"/>
        <v>9.7200854700854697E-2</v>
      </c>
    </row>
    <row r="1470" spans="2:35" x14ac:dyDescent="0.3">
      <c r="B1470">
        <v>55016</v>
      </c>
      <c r="C1470" s="7">
        <v>44418</v>
      </c>
      <c r="D1470" s="6">
        <f t="shared" si="245"/>
        <v>2021</v>
      </c>
      <c r="E1470" s="4" t="str">
        <f t="shared" si="242"/>
        <v>Q3-2021</v>
      </c>
      <c r="F1470" s="4" t="str">
        <f t="shared" si="243"/>
        <v>August</v>
      </c>
      <c r="G1470" s="6">
        <f t="shared" si="246"/>
        <v>33</v>
      </c>
      <c r="H1470" s="4" t="str">
        <f t="shared" si="244"/>
        <v>Tuesday</v>
      </c>
      <c r="I1470">
        <v>2</v>
      </c>
      <c r="J1470">
        <v>14</v>
      </c>
      <c r="K1470">
        <v>28</v>
      </c>
      <c r="L1470">
        <v>2</v>
      </c>
      <c r="M1470">
        <v>31</v>
      </c>
      <c r="N1470">
        <v>12</v>
      </c>
      <c r="O1470">
        <v>24</v>
      </c>
      <c r="P1470">
        <v>10</v>
      </c>
      <c r="Q1470">
        <v>79</v>
      </c>
      <c r="R1470">
        <v>22</v>
      </c>
      <c r="S1470">
        <v>13</v>
      </c>
      <c r="T1470">
        <v>27</v>
      </c>
      <c r="U1470">
        <v>270</v>
      </c>
      <c r="V1470">
        <v>9</v>
      </c>
      <c r="W1470">
        <v>27</v>
      </c>
      <c r="X1470">
        <v>2</v>
      </c>
      <c r="Y1470">
        <v>22</v>
      </c>
      <c r="Z1470">
        <v>2</v>
      </c>
      <c r="AA1470">
        <v>23</v>
      </c>
      <c r="AB1470">
        <v>2</v>
      </c>
      <c r="AC1470">
        <v>55</v>
      </c>
      <c r="AD1470">
        <f t="shared" si="247"/>
        <v>5285</v>
      </c>
      <c r="AE1470" s="5">
        <f t="shared" si="248"/>
        <v>1.4680555555555554</v>
      </c>
      <c r="AF1470" s="5">
        <f t="shared" si="249"/>
        <v>6.531944444444445</v>
      </c>
      <c r="AG1470" s="5">
        <f t="shared" si="250"/>
        <v>0.16666666666666666</v>
      </c>
      <c r="AH1470" s="5">
        <f t="shared" si="251"/>
        <v>0.75</v>
      </c>
      <c r="AI1470" s="5">
        <f t="shared" si="252"/>
        <v>0.12233796296296295</v>
      </c>
    </row>
    <row r="1471" spans="2:35" x14ac:dyDescent="0.3">
      <c r="B1471">
        <v>55017</v>
      </c>
      <c r="C1471" s="7">
        <v>44419</v>
      </c>
      <c r="D1471" s="6">
        <f t="shared" si="245"/>
        <v>2021</v>
      </c>
      <c r="E1471" s="4" t="str">
        <f t="shared" si="242"/>
        <v>Q3-2021</v>
      </c>
      <c r="F1471" s="4" t="str">
        <f t="shared" si="243"/>
        <v>August</v>
      </c>
      <c r="G1471" s="6">
        <f t="shared" si="246"/>
        <v>33</v>
      </c>
      <c r="H1471" s="4" t="str">
        <f t="shared" si="244"/>
        <v>Wednesday</v>
      </c>
      <c r="I1471">
        <v>1</v>
      </c>
      <c r="J1471">
        <v>14</v>
      </c>
      <c r="K1471">
        <v>25</v>
      </c>
      <c r="L1471">
        <v>1</v>
      </c>
      <c r="M1471">
        <v>41</v>
      </c>
      <c r="N1471">
        <v>13</v>
      </c>
      <c r="O1471">
        <v>26</v>
      </c>
      <c r="P1471">
        <v>9</v>
      </c>
      <c r="Q1471">
        <v>61</v>
      </c>
      <c r="R1471">
        <v>15</v>
      </c>
      <c r="S1471">
        <v>15</v>
      </c>
      <c r="T1471">
        <v>21</v>
      </c>
      <c r="U1471">
        <v>185</v>
      </c>
      <c r="V1471">
        <v>9</v>
      </c>
      <c r="W1471">
        <v>21</v>
      </c>
      <c r="X1471">
        <v>1</v>
      </c>
      <c r="Y1471">
        <v>23</v>
      </c>
      <c r="Z1471">
        <v>3</v>
      </c>
      <c r="AA1471">
        <v>22</v>
      </c>
      <c r="AB1471">
        <v>3</v>
      </c>
      <c r="AC1471">
        <v>36</v>
      </c>
      <c r="AD1471">
        <f t="shared" si="247"/>
        <v>4206</v>
      </c>
      <c r="AE1471" s="5">
        <f t="shared" si="248"/>
        <v>1.1683333333333332</v>
      </c>
      <c r="AF1471" s="5">
        <f t="shared" si="249"/>
        <v>6.831666666666667</v>
      </c>
      <c r="AG1471" s="5">
        <f t="shared" si="250"/>
        <v>0.23076923076923078</v>
      </c>
      <c r="AH1471" s="5">
        <f t="shared" si="251"/>
        <v>0.69230769230769229</v>
      </c>
      <c r="AI1471" s="5">
        <f t="shared" si="252"/>
        <v>8.9871794871794863E-2</v>
      </c>
    </row>
    <row r="1472" spans="2:35" x14ac:dyDescent="0.3">
      <c r="B1472">
        <v>55018</v>
      </c>
      <c r="C1472" s="7">
        <v>44419</v>
      </c>
      <c r="D1472" s="6">
        <f t="shared" si="245"/>
        <v>2021</v>
      </c>
      <c r="E1472" s="4" t="str">
        <f t="shared" si="242"/>
        <v>Q3-2021</v>
      </c>
      <c r="F1472" s="4" t="str">
        <f t="shared" si="243"/>
        <v>August</v>
      </c>
      <c r="G1472" s="6">
        <f t="shared" si="246"/>
        <v>33</v>
      </c>
      <c r="H1472" s="4" t="str">
        <f t="shared" si="244"/>
        <v>Wednesday</v>
      </c>
      <c r="I1472">
        <v>2</v>
      </c>
      <c r="J1472">
        <v>15</v>
      </c>
      <c r="K1472">
        <v>41</v>
      </c>
      <c r="L1472">
        <v>2</v>
      </c>
      <c r="M1472">
        <v>31</v>
      </c>
      <c r="N1472">
        <v>13</v>
      </c>
      <c r="O1472">
        <v>22</v>
      </c>
      <c r="P1472">
        <v>9</v>
      </c>
      <c r="Q1472">
        <v>45</v>
      </c>
      <c r="R1472">
        <v>19</v>
      </c>
      <c r="S1472">
        <v>13</v>
      </c>
      <c r="T1472">
        <v>26</v>
      </c>
      <c r="U1472">
        <v>237</v>
      </c>
      <c r="V1472">
        <v>10</v>
      </c>
      <c r="W1472">
        <v>12</v>
      </c>
      <c r="X1472">
        <v>2</v>
      </c>
      <c r="Y1472">
        <v>22</v>
      </c>
      <c r="Z1472">
        <v>2</v>
      </c>
      <c r="AA1472">
        <v>20</v>
      </c>
      <c r="AB1472">
        <v>2</v>
      </c>
      <c r="AC1472">
        <v>53</v>
      </c>
      <c r="AD1472">
        <f t="shared" si="247"/>
        <v>4665</v>
      </c>
      <c r="AE1472" s="5">
        <f t="shared" si="248"/>
        <v>1.2958333333333334</v>
      </c>
      <c r="AF1472" s="5">
        <f t="shared" si="249"/>
        <v>6.7041666666666666</v>
      </c>
      <c r="AG1472" s="5">
        <f t="shared" si="250"/>
        <v>0.15384615384615385</v>
      </c>
      <c r="AH1472" s="5">
        <f t="shared" si="251"/>
        <v>0.76923076923076927</v>
      </c>
      <c r="AI1472" s="5">
        <f t="shared" si="252"/>
        <v>9.9679487179487186E-2</v>
      </c>
    </row>
    <row r="1473" spans="2:35" x14ac:dyDescent="0.3">
      <c r="B1473">
        <v>55019</v>
      </c>
      <c r="C1473" s="7">
        <v>44420</v>
      </c>
      <c r="D1473" s="6">
        <f t="shared" si="245"/>
        <v>2021</v>
      </c>
      <c r="E1473" s="4" t="str">
        <f t="shared" si="242"/>
        <v>Q3-2021</v>
      </c>
      <c r="F1473" s="4" t="str">
        <f t="shared" si="243"/>
        <v>August</v>
      </c>
      <c r="G1473" s="6">
        <f t="shared" si="246"/>
        <v>33</v>
      </c>
      <c r="H1473" s="4" t="str">
        <f t="shared" si="244"/>
        <v>Thursday</v>
      </c>
      <c r="I1473">
        <v>1</v>
      </c>
      <c r="J1473">
        <v>15</v>
      </c>
      <c r="K1473">
        <v>29</v>
      </c>
      <c r="L1473">
        <v>2</v>
      </c>
      <c r="M1473">
        <v>38</v>
      </c>
      <c r="N1473">
        <v>13</v>
      </c>
      <c r="O1473">
        <v>22</v>
      </c>
      <c r="P1473">
        <v>9</v>
      </c>
      <c r="Q1473">
        <v>73</v>
      </c>
      <c r="R1473">
        <v>19</v>
      </c>
      <c r="S1473">
        <v>14</v>
      </c>
      <c r="T1473">
        <v>23</v>
      </c>
      <c r="U1473">
        <v>200</v>
      </c>
      <c r="V1473">
        <v>9</v>
      </c>
      <c r="W1473">
        <v>27</v>
      </c>
      <c r="X1473">
        <v>2</v>
      </c>
      <c r="Y1473">
        <v>22</v>
      </c>
      <c r="Z1473">
        <v>3</v>
      </c>
      <c r="AA1473">
        <v>21</v>
      </c>
      <c r="AB1473">
        <v>3</v>
      </c>
      <c r="AC1473">
        <v>75</v>
      </c>
      <c r="AD1473">
        <f t="shared" si="247"/>
        <v>4675</v>
      </c>
      <c r="AE1473" s="5">
        <f t="shared" si="248"/>
        <v>1.2986111111111112</v>
      </c>
      <c r="AF1473" s="5">
        <f t="shared" si="249"/>
        <v>6.7013888888888893</v>
      </c>
      <c r="AG1473" s="5">
        <f t="shared" si="250"/>
        <v>0.23076923076923078</v>
      </c>
      <c r="AH1473" s="5">
        <f t="shared" si="251"/>
        <v>0.69230769230769229</v>
      </c>
      <c r="AI1473" s="5">
        <f t="shared" si="252"/>
        <v>9.9893162393162399E-2</v>
      </c>
    </row>
    <row r="1474" spans="2:35" x14ac:dyDescent="0.3">
      <c r="B1474">
        <v>55020</v>
      </c>
      <c r="C1474" s="7">
        <v>44420</v>
      </c>
      <c r="D1474" s="6">
        <f t="shared" si="245"/>
        <v>2021</v>
      </c>
      <c r="E1474" s="4" t="str">
        <f t="shared" si="242"/>
        <v>Q3-2021</v>
      </c>
      <c r="F1474" s="4" t="str">
        <f t="shared" si="243"/>
        <v>August</v>
      </c>
      <c r="G1474" s="6">
        <f t="shared" si="246"/>
        <v>33</v>
      </c>
      <c r="H1474" s="4" t="str">
        <f t="shared" si="244"/>
        <v>Thursday</v>
      </c>
      <c r="I1474">
        <v>2</v>
      </c>
      <c r="J1474">
        <v>14</v>
      </c>
      <c r="K1474">
        <v>37</v>
      </c>
      <c r="L1474">
        <v>3</v>
      </c>
      <c r="M1474">
        <v>16</v>
      </c>
      <c r="N1474">
        <v>11</v>
      </c>
      <c r="O1474">
        <v>22</v>
      </c>
      <c r="P1474">
        <v>9</v>
      </c>
      <c r="Q1474">
        <v>79</v>
      </c>
      <c r="R1474">
        <v>25</v>
      </c>
      <c r="S1474">
        <v>12</v>
      </c>
      <c r="T1474">
        <v>25</v>
      </c>
      <c r="U1474">
        <v>138</v>
      </c>
      <c r="V1474">
        <v>9</v>
      </c>
      <c r="W1474">
        <v>22</v>
      </c>
      <c r="X1474">
        <v>1</v>
      </c>
      <c r="Y1474">
        <v>24</v>
      </c>
      <c r="Z1474">
        <v>3</v>
      </c>
      <c r="AA1474">
        <v>12</v>
      </c>
      <c r="AB1474">
        <v>3</v>
      </c>
      <c r="AC1474">
        <v>76</v>
      </c>
      <c r="AD1474">
        <f t="shared" si="247"/>
        <v>3414</v>
      </c>
      <c r="AE1474" s="5">
        <f t="shared" si="248"/>
        <v>0.94833333333333336</v>
      </c>
      <c r="AF1474" s="5">
        <f t="shared" si="249"/>
        <v>7.0516666666666667</v>
      </c>
      <c r="AG1474" s="5">
        <f t="shared" si="250"/>
        <v>0.27272727272727271</v>
      </c>
      <c r="AH1474" s="5">
        <f t="shared" si="251"/>
        <v>0.81818181818181823</v>
      </c>
      <c r="AI1474" s="5">
        <f t="shared" si="252"/>
        <v>8.6212121212121212E-2</v>
      </c>
    </row>
    <row r="1475" spans="2:35" x14ac:dyDescent="0.3">
      <c r="B1475">
        <v>55021</v>
      </c>
      <c r="C1475" s="7">
        <v>44421</v>
      </c>
      <c r="D1475" s="6">
        <f t="shared" si="245"/>
        <v>2021</v>
      </c>
      <c r="E1475" s="4" t="str">
        <f t="shared" si="242"/>
        <v>Q3-2021</v>
      </c>
      <c r="F1475" s="4" t="str">
        <f t="shared" si="243"/>
        <v>August</v>
      </c>
      <c r="G1475" s="6">
        <f t="shared" si="246"/>
        <v>33</v>
      </c>
      <c r="H1475" s="4" t="str">
        <f t="shared" si="244"/>
        <v>Friday</v>
      </c>
      <c r="I1475">
        <v>1</v>
      </c>
      <c r="J1475">
        <v>13</v>
      </c>
      <c r="K1475">
        <v>38</v>
      </c>
      <c r="L1475">
        <v>1</v>
      </c>
      <c r="M1475">
        <v>33</v>
      </c>
      <c r="N1475">
        <v>12</v>
      </c>
      <c r="O1475">
        <v>17</v>
      </c>
      <c r="P1475">
        <v>8</v>
      </c>
      <c r="Q1475">
        <v>57</v>
      </c>
      <c r="R1475">
        <v>28</v>
      </c>
      <c r="S1475">
        <v>15</v>
      </c>
      <c r="T1475">
        <v>25</v>
      </c>
      <c r="U1475">
        <v>246</v>
      </c>
      <c r="V1475">
        <v>9</v>
      </c>
      <c r="W1475">
        <v>14</v>
      </c>
      <c r="X1475">
        <v>1</v>
      </c>
      <c r="Y1475">
        <v>21</v>
      </c>
      <c r="Z1475">
        <v>2</v>
      </c>
      <c r="AA1475">
        <v>16</v>
      </c>
      <c r="AB1475">
        <v>2</v>
      </c>
      <c r="AC1475">
        <v>62</v>
      </c>
      <c r="AD1475">
        <f t="shared" si="247"/>
        <v>4507</v>
      </c>
      <c r="AE1475" s="5">
        <f t="shared" si="248"/>
        <v>1.2519444444444445</v>
      </c>
      <c r="AF1475" s="5">
        <f t="shared" si="249"/>
        <v>6.7480555555555553</v>
      </c>
      <c r="AG1475" s="5">
        <f t="shared" si="250"/>
        <v>0.16666666666666666</v>
      </c>
      <c r="AH1475" s="5">
        <f t="shared" si="251"/>
        <v>0.75</v>
      </c>
      <c r="AI1475" s="5">
        <f t="shared" si="252"/>
        <v>0.10432870370370372</v>
      </c>
    </row>
    <row r="1476" spans="2:35" x14ac:dyDescent="0.3">
      <c r="B1476">
        <v>55022</v>
      </c>
      <c r="C1476" s="7">
        <v>44421</v>
      </c>
      <c r="D1476" s="6">
        <f t="shared" si="245"/>
        <v>2021</v>
      </c>
      <c r="E1476" s="4" t="str">
        <f t="shared" si="242"/>
        <v>Q3-2021</v>
      </c>
      <c r="F1476" s="4" t="str">
        <f t="shared" si="243"/>
        <v>August</v>
      </c>
      <c r="G1476" s="6">
        <f t="shared" si="246"/>
        <v>33</v>
      </c>
      <c r="H1476" s="4" t="str">
        <f t="shared" si="244"/>
        <v>Friday</v>
      </c>
      <c r="I1476">
        <v>2</v>
      </c>
      <c r="J1476">
        <v>16</v>
      </c>
      <c r="K1476">
        <v>29</v>
      </c>
      <c r="L1476">
        <v>3</v>
      </c>
      <c r="M1476">
        <v>42</v>
      </c>
      <c r="N1476">
        <v>13</v>
      </c>
      <c r="O1476">
        <v>18</v>
      </c>
      <c r="P1476">
        <v>10</v>
      </c>
      <c r="Q1476">
        <v>47</v>
      </c>
      <c r="R1476">
        <v>11</v>
      </c>
      <c r="S1476">
        <v>14</v>
      </c>
      <c r="T1476">
        <v>25</v>
      </c>
      <c r="U1476">
        <v>169</v>
      </c>
      <c r="V1476">
        <v>9</v>
      </c>
      <c r="W1476">
        <v>28</v>
      </c>
      <c r="X1476">
        <v>2</v>
      </c>
      <c r="Y1476">
        <v>24</v>
      </c>
      <c r="Z1476">
        <v>3</v>
      </c>
      <c r="AA1476">
        <v>18</v>
      </c>
      <c r="AB1476">
        <v>3</v>
      </c>
      <c r="AC1476">
        <v>89</v>
      </c>
      <c r="AD1476">
        <f t="shared" si="247"/>
        <v>4062</v>
      </c>
      <c r="AE1476" s="5">
        <f t="shared" si="248"/>
        <v>1.1283333333333334</v>
      </c>
      <c r="AF1476" s="5">
        <f t="shared" si="249"/>
        <v>6.8716666666666661</v>
      </c>
      <c r="AG1476" s="5">
        <f t="shared" si="250"/>
        <v>0.23076923076923078</v>
      </c>
      <c r="AH1476" s="5">
        <f t="shared" si="251"/>
        <v>0.69230769230769229</v>
      </c>
      <c r="AI1476" s="5">
        <f t="shared" si="252"/>
        <v>8.6794871794871803E-2</v>
      </c>
    </row>
    <row r="1477" spans="2:35" x14ac:dyDescent="0.3">
      <c r="B1477">
        <v>55023</v>
      </c>
      <c r="C1477" s="7">
        <v>44422</v>
      </c>
      <c r="D1477" s="6">
        <f t="shared" si="245"/>
        <v>2021</v>
      </c>
      <c r="E1477" s="4" t="str">
        <f t="shared" si="242"/>
        <v>Q3-2021</v>
      </c>
      <c r="F1477" s="4" t="str">
        <f t="shared" si="243"/>
        <v>August</v>
      </c>
      <c r="G1477" s="6">
        <f t="shared" si="246"/>
        <v>33</v>
      </c>
      <c r="H1477" s="4" t="str">
        <f t="shared" si="244"/>
        <v>Saturday</v>
      </c>
      <c r="I1477">
        <v>1</v>
      </c>
      <c r="J1477">
        <v>14</v>
      </c>
      <c r="K1477">
        <v>32</v>
      </c>
      <c r="L1477">
        <v>1</v>
      </c>
      <c r="M1477">
        <v>24</v>
      </c>
      <c r="N1477">
        <v>13</v>
      </c>
      <c r="O1477">
        <v>24</v>
      </c>
      <c r="P1477">
        <v>9</v>
      </c>
      <c r="Q1477">
        <v>58</v>
      </c>
      <c r="R1477">
        <v>14</v>
      </c>
      <c r="S1477">
        <v>14</v>
      </c>
      <c r="T1477">
        <v>22</v>
      </c>
      <c r="U1477">
        <v>109</v>
      </c>
      <c r="V1477">
        <v>10</v>
      </c>
      <c r="W1477">
        <v>12</v>
      </c>
      <c r="X1477">
        <v>2</v>
      </c>
      <c r="Y1477">
        <v>20</v>
      </c>
      <c r="Z1477">
        <v>2</v>
      </c>
      <c r="AA1477">
        <v>25</v>
      </c>
      <c r="AB1477">
        <v>2</v>
      </c>
      <c r="AC1477">
        <v>80</v>
      </c>
      <c r="AD1477">
        <f t="shared" si="247"/>
        <v>3145</v>
      </c>
      <c r="AE1477" s="5">
        <f t="shared" si="248"/>
        <v>0.87361111111111112</v>
      </c>
      <c r="AF1477" s="5">
        <f t="shared" si="249"/>
        <v>7.1263888888888891</v>
      </c>
      <c r="AG1477" s="5">
        <f t="shared" si="250"/>
        <v>0.15384615384615385</v>
      </c>
      <c r="AH1477" s="5">
        <f t="shared" si="251"/>
        <v>0.76923076923076927</v>
      </c>
      <c r="AI1477" s="5">
        <f t="shared" si="252"/>
        <v>6.7200854700854698E-2</v>
      </c>
    </row>
    <row r="1478" spans="2:35" x14ac:dyDescent="0.3">
      <c r="B1478">
        <v>55024</v>
      </c>
      <c r="C1478" s="7">
        <v>44424</v>
      </c>
      <c r="D1478" s="6">
        <f t="shared" si="245"/>
        <v>2021</v>
      </c>
      <c r="E1478" s="4" t="str">
        <f t="shared" si="242"/>
        <v>Q3-2021</v>
      </c>
      <c r="F1478" s="4" t="str">
        <f t="shared" si="243"/>
        <v>August</v>
      </c>
      <c r="G1478" s="6">
        <f t="shared" si="246"/>
        <v>34</v>
      </c>
      <c r="H1478" s="4" t="str">
        <f t="shared" si="244"/>
        <v>Monday</v>
      </c>
      <c r="I1478">
        <v>1</v>
      </c>
      <c r="J1478">
        <v>15</v>
      </c>
      <c r="K1478">
        <v>27</v>
      </c>
      <c r="L1478">
        <v>2</v>
      </c>
      <c r="M1478">
        <v>18</v>
      </c>
      <c r="N1478">
        <v>13</v>
      </c>
      <c r="O1478">
        <v>23</v>
      </c>
      <c r="P1478">
        <v>8</v>
      </c>
      <c r="Q1478">
        <v>55</v>
      </c>
      <c r="R1478">
        <v>12</v>
      </c>
      <c r="S1478">
        <v>15</v>
      </c>
      <c r="T1478">
        <v>23</v>
      </c>
      <c r="U1478">
        <v>114</v>
      </c>
      <c r="V1478">
        <v>9</v>
      </c>
      <c r="W1478">
        <v>22</v>
      </c>
      <c r="X1478">
        <v>1</v>
      </c>
      <c r="Y1478">
        <v>24</v>
      </c>
      <c r="Z1478">
        <v>2</v>
      </c>
      <c r="AA1478">
        <v>20</v>
      </c>
      <c r="AB1478">
        <v>2</v>
      </c>
      <c r="AC1478">
        <v>55</v>
      </c>
      <c r="AD1478">
        <f t="shared" si="247"/>
        <v>3147</v>
      </c>
      <c r="AE1478" s="5">
        <f t="shared" si="248"/>
        <v>0.87416666666666665</v>
      </c>
      <c r="AF1478" s="5">
        <f t="shared" si="249"/>
        <v>7.1258333333333335</v>
      </c>
      <c r="AG1478" s="5">
        <f t="shared" si="250"/>
        <v>0.15384615384615385</v>
      </c>
      <c r="AH1478" s="5">
        <f t="shared" si="251"/>
        <v>0.69230769230769229</v>
      </c>
      <c r="AI1478" s="5">
        <f t="shared" si="252"/>
        <v>6.7243589743589738E-2</v>
      </c>
    </row>
    <row r="1479" spans="2:35" x14ac:dyDescent="0.3">
      <c r="B1479">
        <v>55025</v>
      </c>
      <c r="C1479" s="7">
        <v>44424</v>
      </c>
      <c r="D1479" s="6">
        <f t="shared" si="245"/>
        <v>2021</v>
      </c>
      <c r="E1479" s="4" t="str">
        <f t="shared" si="242"/>
        <v>Q3-2021</v>
      </c>
      <c r="F1479" s="4" t="str">
        <f t="shared" si="243"/>
        <v>August</v>
      </c>
      <c r="G1479" s="6">
        <f t="shared" si="246"/>
        <v>34</v>
      </c>
      <c r="H1479" s="4" t="str">
        <f t="shared" si="244"/>
        <v>Monday</v>
      </c>
      <c r="I1479">
        <v>2</v>
      </c>
      <c r="J1479">
        <v>13</v>
      </c>
      <c r="K1479">
        <v>23</v>
      </c>
      <c r="L1479">
        <v>2</v>
      </c>
      <c r="M1479">
        <v>37</v>
      </c>
      <c r="N1479">
        <v>11</v>
      </c>
      <c r="O1479">
        <v>19</v>
      </c>
      <c r="P1479">
        <v>9</v>
      </c>
      <c r="Q1479">
        <v>63</v>
      </c>
      <c r="R1479">
        <v>30</v>
      </c>
      <c r="S1479">
        <v>13</v>
      </c>
      <c r="T1479">
        <v>25</v>
      </c>
      <c r="U1479">
        <v>191</v>
      </c>
      <c r="V1479">
        <v>10</v>
      </c>
      <c r="W1479">
        <v>13</v>
      </c>
      <c r="X1479">
        <v>2</v>
      </c>
      <c r="Y1479">
        <v>23</v>
      </c>
      <c r="Z1479">
        <v>3</v>
      </c>
      <c r="AA1479">
        <v>29</v>
      </c>
      <c r="AB1479">
        <v>3</v>
      </c>
      <c r="AC1479">
        <v>33</v>
      </c>
      <c r="AD1479">
        <f t="shared" si="247"/>
        <v>3717</v>
      </c>
      <c r="AE1479" s="5">
        <f t="shared" si="248"/>
        <v>1.0325</v>
      </c>
      <c r="AF1479" s="5">
        <f t="shared" si="249"/>
        <v>6.9675000000000002</v>
      </c>
      <c r="AG1479" s="5">
        <f t="shared" si="250"/>
        <v>0.27272727272727271</v>
      </c>
      <c r="AH1479" s="5">
        <f t="shared" si="251"/>
        <v>0.90909090909090906</v>
      </c>
      <c r="AI1479" s="5">
        <f t="shared" si="252"/>
        <v>9.3863636363636357E-2</v>
      </c>
    </row>
    <row r="1480" spans="2:35" x14ac:dyDescent="0.3">
      <c r="B1480">
        <v>55026</v>
      </c>
      <c r="C1480" s="7">
        <v>44425</v>
      </c>
      <c r="D1480" s="6">
        <f t="shared" si="245"/>
        <v>2021</v>
      </c>
      <c r="E1480" s="4" t="str">
        <f t="shared" si="242"/>
        <v>Q3-2021</v>
      </c>
      <c r="F1480" s="4" t="str">
        <f t="shared" si="243"/>
        <v>August</v>
      </c>
      <c r="G1480" s="6">
        <f t="shared" si="246"/>
        <v>34</v>
      </c>
      <c r="H1480" s="4" t="str">
        <f t="shared" si="244"/>
        <v>Tuesday</v>
      </c>
      <c r="I1480">
        <v>1</v>
      </c>
      <c r="J1480">
        <v>14</v>
      </c>
      <c r="K1480">
        <v>27</v>
      </c>
      <c r="L1480">
        <v>1</v>
      </c>
      <c r="M1480">
        <v>40</v>
      </c>
      <c r="N1480">
        <v>13</v>
      </c>
      <c r="O1480">
        <v>16</v>
      </c>
      <c r="P1480">
        <v>10</v>
      </c>
      <c r="Q1480">
        <v>85</v>
      </c>
      <c r="R1480">
        <v>27</v>
      </c>
      <c r="S1480">
        <v>14</v>
      </c>
      <c r="T1480">
        <v>22</v>
      </c>
      <c r="U1480">
        <v>209</v>
      </c>
      <c r="V1480">
        <v>10</v>
      </c>
      <c r="W1480">
        <v>29</v>
      </c>
      <c r="X1480">
        <v>2</v>
      </c>
      <c r="Y1480">
        <v>22</v>
      </c>
      <c r="Z1480">
        <v>3</v>
      </c>
      <c r="AA1480">
        <v>17</v>
      </c>
      <c r="AB1480">
        <v>3</v>
      </c>
      <c r="AC1480">
        <v>84</v>
      </c>
      <c r="AD1480">
        <f t="shared" si="247"/>
        <v>4961</v>
      </c>
      <c r="AE1480" s="5">
        <f t="shared" si="248"/>
        <v>1.3780555555555556</v>
      </c>
      <c r="AF1480" s="5">
        <f t="shared" si="249"/>
        <v>6.6219444444444449</v>
      </c>
      <c r="AG1480" s="5">
        <f t="shared" si="250"/>
        <v>0.23076923076923078</v>
      </c>
      <c r="AH1480" s="5">
        <f t="shared" si="251"/>
        <v>0.76923076923076927</v>
      </c>
      <c r="AI1480" s="5">
        <f t="shared" si="252"/>
        <v>0.10600427350427351</v>
      </c>
    </row>
    <row r="1481" spans="2:35" x14ac:dyDescent="0.3">
      <c r="B1481">
        <v>55027</v>
      </c>
      <c r="C1481" s="7">
        <v>44425</v>
      </c>
      <c r="D1481" s="6">
        <f t="shared" si="245"/>
        <v>2021</v>
      </c>
      <c r="E1481" s="4" t="str">
        <f t="shared" si="242"/>
        <v>Q3-2021</v>
      </c>
      <c r="F1481" s="4" t="str">
        <f t="shared" si="243"/>
        <v>August</v>
      </c>
      <c r="G1481" s="6">
        <f t="shared" si="246"/>
        <v>34</v>
      </c>
      <c r="H1481" s="4" t="str">
        <f t="shared" si="244"/>
        <v>Tuesday</v>
      </c>
      <c r="I1481">
        <v>2</v>
      </c>
      <c r="J1481">
        <v>15</v>
      </c>
      <c r="K1481">
        <v>37</v>
      </c>
      <c r="L1481">
        <v>3</v>
      </c>
      <c r="M1481">
        <v>21</v>
      </c>
      <c r="N1481">
        <v>12</v>
      </c>
      <c r="O1481">
        <v>18</v>
      </c>
      <c r="P1481">
        <v>8</v>
      </c>
      <c r="Q1481">
        <v>52</v>
      </c>
      <c r="R1481">
        <v>18</v>
      </c>
      <c r="S1481">
        <v>13</v>
      </c>
      <c r="T1481">
        <v>26</v>
      </c>
      <c r="U1481">
        <v>108</v>
      </c>
      <c r="V1481">
        <v>9</v>
      </c>
      <c r="W1481">
        <v>23</v>
      </c>
      <c r="X1481">
        <v>1</v>
      </c>
      <c r="Y1481">
        <v>20</v>
      </c>
      <c r="Z1481">
        <v>2</v>
      </c>
      <c r="AA1481">
        <v>29</v>
      </c>
      <c r="AB1481">
        <v>2</v>
      </c>
      <c r="AC1481">
        <v>30</v>
      </c>
      <c r="AD1481">
        <f t="shared" si="247"/>
        <v>2813</v>
      </c>
      <c r="AE1481" s="5">
        <f t="shared" si="248"/>
        <v>0.78138888888888891</v>
      </c>
      <c r="AF1481" s="5">
        <f t="shared" si="249"/>
        <v>7.2186111111111106</v>
      </c>
      <c r="AG1481" s="5">
        <f t="shared" si="250"/>
        <v>0.16666666666666666</v>
      </c>
      <c r="AH1481" s="5">
        <f t="shared" si="251"/>
        <v>0.75</v>
      </c>
      <c r="AI1481" s="5">
        <f t="shared" si="252"/>
        <v>6.5115740740740738E-2</v>
      </c>
    </row>
    <row r="1482" spans="2:35" x14ac:dyDescent="0.3">
      <c r="B1482">
        <v>55028</v>
      </c>
      <c r="C1482" s="7">
        <v>44426</v>
      </c>
      <c r="D1482" s="6">
        <f t="shared" si="245"/>
        <v>2021</v>
      </c>
      <c r="E1482" s="4" t="str">
        <f t="shared" si="242"/>
        <v>Q3-2021</v>
      </c>
      <c r="F1482" s="4" t="str">
        <f t="shared" si="243"/>
        <v>August</v>
      </c>
      <c r="G1482" s="6">
        <f t="shared" si="246"/>
        <v>34</v>
      </c>
      <c r="H1482" s="4" t="str">
        <f t="shared" si="244"/>
        <v>Wednesday</v>
      </c>
      <c r="I1482">
        <v>1</v>
      </c>
      <c r="J1482">
        <v>14</v>
      </c>
      <c r="K1482">
        <v>25</v>
      </c>
      <c r="L1482">
        <v>1</v>
      </c>
      <c r="M1482">
        <v>36</v>
      </c>
      <c r="N1482">
        <v>13</v>
      </c>
      <c r="O1482">
        <v>27</v>
      </c>
      <c r="P1482">
        <v>8</v>
      </c>
      <c r="Q1482">
        <v>69</v>
      </c>
      <c r="R1482">
        <v>22</v>
      </c>
      <c r="S1482">
        <v>15</v>
      </c>
      <c r="T1482">
        <v>22</v>
      </c>
      <c r="U1482">
        <v>198</v>
      </c>
      <c r="V1482">
        <v>9</v>
      </c>
      <c r="W1482">
        <v>26</v>
      </c>
      <c r="X1482">
        <v>2</v>
      </c>
      <c r="Y1482">
        <v>22</v>
      </c>
      <c r="Z1482">
        <v>3</v>
      </c>
      <c r="AA1482">
        <v>29</v>
      </c>
      <c r="AB1482">
        <v>3</v>
      </c>
      <c r="AC1482">
        <v>53</v>
      </c>
      <c r="AD1482">
        <f t="shared" si="247"/>
        <v>4592</v>
      </c>
      <c r="AE1482" s="5">
        <f t="shared" si="248"/>
        <v>1.2755555555555556</v>
      </c>
      <c r="AF1482" s="5">
        <f t="shared" si="249"/>
        <v>6.724444444444444</v>
      </c>
      <c r="AG1482" s="5">
        <f t="shared" si="250"/>
        <v>0.23076923076923078</v>
      </c>
      <c r="AH1482" s="5">
        <f t="shared" si="251"/>
        <v>0.69230769230769229</v>
      </c>
      <c r="AI1482" s="5">
        <f t="shared" si="252"/>
        <v>9.8119658119658115E-2</v>
      </c>
    </row>
    <row r="1483" spans="2:35" x14ac:dyDescent="0.3">
      <c r="B1483">
        <v>55029</v>
      </c>
      <c r="C1483" s="7">
        <v>44426</v>
      </c>
      <c r="D1483" s="6">
        <f t="shared" si="245"/>
        <v>2021</v>
      </c>
      <c r="E1483" s="4" t="str">
        <f t="shared" si="242"/>
        <v>Q3-2021</v>
      </c>
      <c r="F1483" s="4" t="str">
        <f t="shared" si="243"/>
        <v>August</v>
      </c>
      <c r="G1483" s="6">
        <f t="shared" si="246"/>
        <v>34</v>
      </c>
      <c r="H1483" s="4" t="str">
        <f t="shared" si="244"/>
        <v>Wednesday</v>
      </c>
      <c r="I1483">
        <v>2</v>
      </c>
      <c r="J1483">
        <v>14</v>
      </c>
      <c r="K1483">
        <v>17</v>
      </c>
      <c r="L1483">
        <v>3</v>
      </c>
      <c r="M1483">
        <v>27</v>
      </c>
      <c r="N1483">
        <v>11</v>
      </c>
      <c r="O1483">
        <v>25</v>
      </c>
      <c r="P1483">
        <v>10</v>
      </c>
      <c r="Q1483">
        <v>45</v>
      </c>
      <c r="R1483">
        <v>15</v>
      </c>
      <c r="S1483">
        <v>14</v>
      </c>
      <c r="T1483">
        <v>23</v>
      </c>
      <c r="U1483">
        <v>243</v>
      </c>
      <c r="V1483">
        <v>10</v>
      </c>
      <c r="W1483">
        <v>16</v>
      </c>
      <c r="X1483">
        <v>2</v>
      </c>
      <c r="Y1483">
        <v>21</v>
      </c>
      <c r="Z1483">
        <v>2</v>
      </c>
      <c r="AA1483">
        <v>23</v>
      </c>
      <c r="AB1483">
        <v>2</v>
      </c>
      <c r="AC1483">
        <v>82</v>
      </c>
      <c r="AD1483">
        <f t="shared" si="247"/>
        <v>4232</v>
      </c>
      <c r="AE1483" s="5">
        <f t="shared" si="248"/>
        <v>1.1755555555555555</v>
      </c>
      <c r="AF1483" s="5">
        <f t="shared" si="249"/>
        <v>6.8244444444444445</v>
      </c>
      <c r="AG1483" s="5">
        <f t="shared" si="250"/>
        <v>0.18181818181818182</v>
      </c>
      <c r="AH1483" s="5">
        <f t="shared" si="251"/>
        <v>0.90909090909090906</v>
      </c>
      <c r="AI1483" s="5">
        <f t="shared" si="252"/>
        <v>0.10686868686868686</v>
      </c>
    </row>
    <row r="1484" spans="2:35" x14ac:dyDescent="0.3">
      <c r="B1484">
        <v>55030</v>
      </c>
      <c r="C1484" s="7">
        <v>44427</v>
      </c>
      <c r="D1484" s="6">
        <f t="shared" si="245"/>
        <v>2021</v>
      </c>
      <c r="E1484" s="4" t="str">
        <f t="shared" si="242"/>
        <v>Q3-2021</v>
      </c>
      <c r="F1484" s="4" t="str">
        <f t="shared" si="243"/>
        <v>August</v>
      </c>
      <c r="G1484" s="6">
        <f t="shared" si="246"/>
        <v>34</v>
      </c>
      <c r="H1484" s="4" t="str">
        <f t="shared" si="244"/>
        <v>Thursday</v>
      </c>
      <c r="I1484">
        <v>1</v>
      </c>
      <c r="J1484">
        <v>14</v>
      </c>
      <c r="K1484">
        <v>26</v>
      </c>
      <c r="L1484">
        <v>2</v>
      </c>
      <c r="M1484">
        <v>18</v>
      </c>
      <c r="N1484">
        <v>12</v>
      </c>
      <c r="O1484">
        <v>26</v>
      </c>
      <c r="P1484">
        <v>8</v>
      </c>
      <c r="Q1484">
        <v>74</v>
      </c>
      <c r="R1484">
        <v>12</v>
      </c>
      <c r="S1484">
        <v>14</v>
      </c>
      <c r="T1484">
        <v>21</v>
      </c>
      <c r="U1484">
        <v>131</v>
      </c>
      <c r="V1484">
        <v>9</v>
      </c>
      <c r="W1484">
        <v>16</v>
      </c>
      <c r="X1484">
        <v>2</v>
      </c>
      <c r="Y1484">
        <v>24</v>
      </c>
      <c r="Z1484">
        <v>2</v>
      </c>
      <c r="AA1484">
        <v>16</v>
      </c>
      <c r="AB1484">
        <v>2</v>
      </c>
      <c r="AC1484">
        <v>84</v>
      </c>
      <c r="AD1484">
        <f t="shared" si="247"/>
        <v>3336</v>
      </c>
      <c r="AE1484" s="5">
        <f t="shared" si="248"/>
        <v>0.92666666666666664</v>
      </c>
      <c r="AF1484" s="5">
        <f t="shared" si="249"/>
        <v>7.0733333333333333</v>
      </c>
      <c r="AG1484" s="5">
        <f t="shared" si="250"/>
        <v>0.16666666666666666</v>
      </c>
      <c r="AH1484" s="5">
        <f t="shared" si="251"/>
        <v>0.75</v>
      </c>
      <c r="AI1484" s="5">
        <f t="shared" si="252"/>
        <v>7.722222222222222E-2</v>
      </c>
    </row>
    <row r="1485" spans="2:35" x14ac:dyDescent="0.3">
      <c r="B1485">
        <v>55031</v>
      </c>
      <c r="C1485" s="7">
        <v>44427</v>
      </c>
      <c r="D1485" s="6">
        <f t="shared" si="245"/>
        <v>2021</v>
      </c>
      <c r="E1485" s="4" t="str">
        <f t="shared" si="242"/>
        <v>Q3-2021</v>
      </c>
      <c r="F1485" s="4" t="str">
        <f t="shared" si="243"/>
        <v>August</v>
      </c>
      <c r="G1485" s="6">
        <f t="shared" si="246"/>
        <v>34</v>
      </c>
      <c r="H1485" s="4" t="str">
        <f t="shared" si="244"/>
        <v>Thursday</v>
      </c>
      <c r="I1485">
        <v>2</v>
      </c>
      <c r="J1485">
        <v>14</v>
      </c>
      <c r="K1485">
        <v>21</v>
      </c>
      <c r="L1485">
        <v>2</v>
      </c>
      <c r="M1485">
        <v>34</v>
      </c>
      <c r="N1485">
        <v>12</v>
      </c>
      <c r="O1485">
        <v>15</v>
      </c>
      <c r="P1485">
        <v>9</v>
      </c>
      <c r="Q1485">
        <v>83</v>
      </c>
      <c r="R1485">
        <v>25</v>
      </c>
      <c r="S1485">
        <v>14</v>
      </c>
      <c r="T1485">
        <v>25</v>
      </c>
      <c r="U1485">
        <v>214</v>
      </c>
      <c r="V1485">
        <v>9</v>
      </c>
      <c r="W1485">
        <v>19</v>
      </c>
      <c r="X1485">
        <v>2</v>
      </c>
      <c r="Y1485">
        <v>22</v>
      </c>
      <c r="Z1485">
        <v>3</v>
      </c>
      <c r="AA1485">
        <v>13</v>
      </c>
      <c r="AB1485">
        <v>3</v>
      </c>
      <c r="AC1485">
        <v>59</v>
      </c>
      <c r="AD1485">
        <f t="shared" si="247"/>
        <v>4469</v>
      </c>
      <c r="AE1485" s="5">
        <f t="shared" si="248"/>
        <v>1.2413888888888889</v>
      </c>
      <c r="AF1485" s="5">
        <f t="shared" si="249"/>
        <v>6.7586111111111116</v>
      </c>
      <c r="AG1485" s="5">
        <f t="shared" si="250"/>
        <v>0.25</v>
      </c>
      <c r="AH1485" s="5">
        <f t="shared" si="251"/>
        <v>0.75</v>
      </c>
      <c r="AI1485" s="5">
        <f t="shared" si="252"/>
        <v>0.10344907407407407</v>
      </c>
    </row>
    <row r="1486" spans="2:35" x14ac:dyDescent="0.3">
      <c r="B1486">
        <v>55032</v>
      </c>
      <c r="C1486" s="7">
        <v>44428</v>
      </c>
      <c r="D1486" s="6">
        <f t="shared" si="245"/>
        <v>2021</v>
      </c>
      <c r="E1486" s="4" t="str">
        <f t="shared" si="242"/>
        <v>Q3-2021</v>
      </c>
      <c r="F1486" s="4" t="str">
        <f t="shared" si="243"/>
        <v>August</v>
      </c>
      <c r="G1486" s="6">
        <f t="shared" si="246"/>
        <v>34</v>
      </c>
      <c r="H1486" s="4" t="str">
        <f t="shared" si="244"/>
        <v>Friday</v>
      </c>
      <c r="I1486">
        <v>1</v>
      </c>
      <c r="J1486">
        <v>14</v>
      </c>
      <c r="K1486">
        <v>33</v>
      </c>
      <c r="L1486">
        <v>1</v>
      </c>
      <c r="M1486">
        <v>40</v>
      </c>
      <c r="N1486">
        <v>13</v>
      </c>
      <c r="O1486">
        <v>14</v>
      </c>
      <c r="P1486">
        <v>10</v>
      </c>
      <c r="Q1486">
        <v>59</v>
      </c>
      <c r="R1486">
        <v>16</v>
      </c>
      <c r="S1486">
        <v>14</v>
      </c>
      <c r="T1486">
        <v>26</v>
      </c>
      <c r="U1486">
        <v>184</v>
      </c>
      <c r="V1486">
        <v>10</v>
      </c>
      <c r="W1486">
        <v>14</v>
      </c>
      <c r="X1486">
        <v>2</v>
      </c>
      <c r="Y1486">
        <v>22</v>
      </c>
      <c r="Z1486">
        <v>3</v>
      </c>
      <c r="AA1486">
        <v>18</v>
      </c>
      <c r="AB1486">
        <v>3</v>
      </c>
      <c r="AC1486">
        <v>68</v>
      </c>
      <c r="AD1486">
        <f t="shared" si="247"/>
        <v>4174</v>
      </c>
      <c r="AE1486" s="5">
        <f t="shared" si="248"/>
        <v>1.1594444444444445</v>
      </c>
      <c r="AF1486" s="5">
        <f t="shared" si="249"/>
        <v>6.8405555555555555</v>
      </c>
      <c r="AG1486" s="5">
        <f t="shared" si="250"/>
        <v>0.23076923076923078</v>
      </c>
      <c r="AH1486" s="5">
        <f t="shared" si="251"/>
        <v>0.76923076923076927</v>
      </c>
      <c r="AI1486" s="5">
        <f t="shared" si="252"/>
        <v>8.9188034188034199E-2</v>
      </c>
    </row>
    <row r="1487" spans="2:35" x14ac:dyDescent="0.3">
      <c r="B1487">
        <v>55033</v>
      </c>
      <c r="C1487" s="7">
        <v>44428</v>
      </c>
      <c r="D1487" s="6">
        <f t="shared" si="245"/>
        <v>2021</v>
      </c>
      <c r="E1487" s="4" t="str">
        <f t="shared" si="242"/>
        <v>Q3-2021</v>
      </c>
      <c r="F1487" s="4" t="str">
        <f t="shared" si="243"/>
        <v>August</v>
      </c>
      <c r="G1487" s="6">
        <f t="shared" si="246"/>
        <v>34</v>
      </c>
      <c r="H1487" s="4" t="str">
        <f t="shared" si="244"/>
        <v>Friday</v>
      </c>
      <c r="I1487">
        <v>2</v>
      </c>
      <c r="J1487">
        <v>14</v>
      </c>
      <c r="K1487">
        <v>29</v>
      </c>
      <c r="L1487">
        <v>3</v>
      </c>
      <c r="M1487">
        <v>38</v>
      </c>
      <c r="N1487">
        <v>11</v>
      </c>
      <c r="O1487">
        <v>24</v>
      </c>
      <c r="P1487">
        <v>9</v>
      </c>
      <c r="Q1487">
        <v>32</v>
      </c>
      <c r="R1487">
        <v>19</v>
      </c>
      <c r="S1487">
        <v>14</v>
      </c>
      <c r="T1487">
        <v>27</v>
      </c>
      <c r="U1487">
        <v>216</v>
      </c>
      <c r="V1487">
        <v>9</v>
      </c>
      <c r="W1487">
        <v>22</v>
      </c>
      <c r="X1487">
        <v>2</v>
      </c>
      <c r="Y1487">
        <v>23</v>
      </c>
      <c r="Z1487">
        <v>3</v>
      </c>
      <c r="AA1487">
        <v>17</v>
      </c>
      <c r="AB1487">
        <v>3</v>
      </c>
      <c r="AC1487">
        <v>44</v>
      </c>
      <c r="AD1487">
        <f t="shared" si="247"/>
        <v>3844</v>
      </c>
      <c r="AE1487" s="5">
        <f t="shared" si="248"/>
        <v>1.0677777777777777</v>
      </c>
      <c r="AF1487" s="5">
        <f t="shared" si="249"/>
        <v>6.9322222222222223</v>
      </c>
      <c r="AG1487" s="5">
        <f t="shared" si="250"/>
        <v>0.27272727272727271</v>
      </c>
      <c r="AH1487" s="5">
        <f t="shared" si="251"/>
        <v>0.81818181818181823</v>
      </c>
      <c r="AI1487" s="5">
        <f t="shared" si="252"/>
        <v>9.7070707070707071E-2</v>
      </c>
    </row>
    <row r="1488" spans="2:35" x14ac:dyDescent="0.3">
      <c r="B1488">
        <v>55034</v>
      </c>
      <c r="C1488" s="7">
        <v>44429</v>
      </c>
      <c r="D1488" s="6">
        <f t="shared" si="245"/>
        <v>2021</v>
      </c>
      <c r="E1488" s="4" t="str">
        <f t="shared" si="242"/>
        <v>Q3-2021</v>
      </c>
      <c r="F1488" s="4" t="str">
        <f t="shared" si="243"/>
        <v>August</v>
      </c>
      <c r="G1488" s="6">
        <f t="shared" si="246"/>
        <v>34</v>
      </c>
      <c r="H1488" s="4" t="str">
        <f t="shared" si="244"/>
        <v>Saturday</v>
      </c>
      <c r="I1488">
        <v>1</v>
      </c>
      <c r="J1488">
        <v>14</v>
      </c>
      <c r="K1488">
        <v>35</v>
      </c>
      <c r="L1488">
        <v>1</v>
      </c>
      <c r="M1488">
        <v>43</v>
      </c>
      <c r="N1488">
        <v>13</v>
      </c>
      <c r="O1488">
        <v>18</v>
      </c>
      <c r="P1488">
        <v>9</v>
      </c>
      <c r="Q1488">
        <v>39</v>
      </c>
      <c r="R1488">
        <v>20</v>
      </c>
      <c r="S1488">
        <v>13</v>
      </c>
      <c r="T1488">
        <v>25</v>
      </c>
      <c r="U1488">
        <v>161</v>
      </c>
      <c r="V1488">
        <v>10</v>
      </c>
      <c r="W1488">
        <v>28</v>
      </c>
      <c r="X1488">
        <v>1</v>
      </c>
      <c r="Y1488">
        <v>23</v>
      </c>
      <c r="Z1488">
        <v>3</v>
      </c>
      <c r="AA1488">
        <v>15</v>
      </c>
      <c r="AB1488">
        <v>3</v>
      </c>
      <c r="AC1488">
        <v>42</v>
      </c>
      <c r="AD1488">
        <f t="shared" si="247"/>
        <v>3726</v>
      </c>
      <c r="AE1488" s="5">
        <f t="shared" si="248"/>
        <v>1.0349999999999999</v>
      </c>
      <c r="AF1488" s="5">
        <f t="shared" si="249"/>
        <v>6.9649999999999999</v>
      </c>
      <c r="AG1488" s="5">
        <f t="shared" si="250"/>
        <v>0.23076923076923078</v>
      </c>
      <c r="AH1488" s="5">
        <f t="shared" si="251"/>
        <v>0.76923076923076927</v>
      </c>
      <c r="AI1488" s="5">
        <f t="shared" si="252"/>
        <v>7.9615384615384616E-2</v>
      </c>
    </row>
    <row r="1489" spans="2:35" x14ac:dyDescent="0.3">
      <c r="B1489">
        <v>55035</v>
      </c>
      <c r="C1489" s="7">
        <v>44431</v>
      </c>
      <c r="D1489" s="6">
        <f t="shared" si="245"/>
        <v>2021</v>
      </c>
      <c r="E1489" s="4" t="str">
        <f t="shared" si="242"/>
        <v>Q3-2021</v>
      </c>
      <c r="F1489" s="4" t="str">
        <f t="shared" si="243"/>
        <v>August</v>
      </c>
      <c r="G1489" s="6">
        <f t="shared" si="246"/>
        <v>35</v>
      </c>
      <c r="H1489" s="4" t="str">
        <f t="shared" si="244"/>
        <v>Monday</v>
      </c>
      <c r="I1489">
        <v>1</v>
      </c>
      <c r="J1489">
        <v>16</v>
      </c>
      <c r="K1489">
        <v>45</v>
      </c>
      <c r="L1489">
        <v>2</v>
      </c>
      <c r="M1489">
        <v>33</v>
      </c>
      <c r="N1489">
        <v>14</v>
      </c>
      <c r="O1489">
        <v>15</v>
      </c>
      <c r="P1489">
        <v>10</v>
      </c>
      <c r="Q1489">
        <v>31</v>
      </c>
      <c r="R1489">
        <v>16</v>
      </c>
      <c r="S1489">
        <v>14</v>
      </c>
      <c r="T1489">
        <v>23</v>
      </c>
      <c r="U1489">
        <v>222</v>
      </c>
      <c r="V1489">
        <v>10</v>
      </c>
      <c r="W1489">
        <v>19</v>
      </c>
      <c r="X1489">
        <v>1</v>
      </c>
      <c r="Y1489">
        <v>21</v>
      </c>
      <c r="Z1489">
        <v>3</v>
      </c>
      <c r="AA1489">
        <v>16</v>
      </c>
      <c r="AB1489">
        <v>3</v>
      </c>
      <c r="AC1489">
        <v>46</v>
      </c>
      <c r="AD1489">
        <f t="shared" si="247"/>
        <v>4607</v>
      </c>
      <c r="AE1489" s="5">
        <f t="shared" si="248"/>
        <v>1.2797222222222222</v>
      </c>
      <c r="AF1489" s="5">
        <f t="shared" si="249"/>
        <v>6.7202777777777776</v>
      </c>
      <c r="AG1489" s="5">
        <f t="shared" si="250"/>
        <v>0.21428571428571427</v>
      </c>
      <c r="AH1489" s="5">
        <f t="shared" si="251"/>
        <v>0.7142857142857143</v>
      </c>
      <c r="AI1489" s="5">
        <f t="shared" si="252"/>
        <v>9.1408730158730161E-2</v>
      </c>
    </row>
    <row r="1490" spans="2:35" x14ac:dyDescent="0.3">
      <c r="B1490">
        <v>55036</v>
      </c>
      <c r="C1490" s="7">
        <v>44431</v>
      </c>
      <c r="D1490" s="6">
        <f t="shared" si="245"/>
        <v>2021</v>
      </c>
      <c r="E1490" s="4" t="str">
        <f t="shared" si="242"/>
        <v>Q3-2021</v>
      </c>
      <c r="F1490" s="4" t="str">
        <f t="shared" si="243"/>
        <v>August</v>
      </c>
      <c r="G1490" s="6">
        <f t="shared" si="246"/>
        <v>35</v>
      </c>
      <c r="H1490" s="4" t="str">
        <f t="shared" si="244"/>
        <v>Monday</v>
      </c>
      <c r="I1490">
        <v>2</v>
      </c>
      <c r="J1490">
        <v>15</v>
      </c>
      <c r="K1490">
        <v>43</v>
      </c>
      <c r="L1490">
        <v>2</v>
      </c>
      <c r="M1490">
        <v>25</v>
      </c>
      <c r="N1490">
        <v>13</v>
      </c>
      <c r="O1490">
        <v>12</v>
      </c>
      <c r="P1490">
        <v>9</v>
      </c>
      <c r="Q1490">
        <v>59</v>
      </c>
      <c r="R1490">
        <v>19</v>
      </c>
      <c r="S1490">
        <v>14</v>
      </c>
      <c r="T1490">
        <v>26</v>
      </c>
      <c r="U1490">
        <v>258</v>
      </c>
      <c r="V1490">
        <v>10</v>
      </c>
      <c r="W1490">
        <v>30</v>
      </c>
      <c r="X1490">
        <v>2</v>
      </c>
      <c r="Y1490">
        <v>21</v>
      </c>
      <c r="Z1490">
        <v>2</v>
      </c>
      <c r="AA1490">
        <v>27</v>
      </c>
      <c r="AB1490">
        <v>2</v>
      </c>
      <c r="AC1490">
        <v>89</v>
      </c>
      <c r="AD1490">
        <f t="shared" si="247"/>
        <v>5211</v>
      </c>
      <c r="AE1490" s="5">
        <f t="shared" si="248"/>
        <v>1.4475</v>
      </c>
      <c r="AF1490" s="5">
        <f t="shared" si="249"/>
        <v>6.5525000000000002</v>
      </c>
      <c r="AG1490" s="5">
        <f t="shared" si="250"/>
        <v>0.15384615384615385</v>
      </c>
      <c r="AH1490" s="5">
        <f t="shared" si="251"/>
        <v>0.76923076923076927</v>
      </c>
      <c r="AI1490" s="5">
        <f t="shared" si="252"/>
        <v>0.11134615384615384</v>
      </c>
    </row>
    <row r="1491" spans="2:35" x14ac:dyDescent="0.3">
      <c r="B1491">
        <v>55037</v>
      </c>
      <c r="C1491" s="7">
        <v>44432</v>
      </c>
      <c r="D1491" s="6">
        <f t="shared" si="245"/>
        <v>2021</v>
      </c>
      <c r="E1491" s="4" t="str">
        <f t="shared" si="242"/>
        <v>Q3-2021</v>
      </c>
      <c r="F1491" s="4" t="str">
        <f t="shared" si="243"/>
        <v>August</v>
      </c>
      <c r="G1491" s="6">
        <f t="shared" si="246"/>
        <v>35</v>
      </c>
      <c r="H1491" s="4" t="str">
        <f t="shared" si="244"/>
        <v>Tuesday</v>
      </c>
      <c r="I1491">
        <v>1</v>
      </c>
      <c r="J1491">
        <v>14</v>
      </c>
      <c r="K1491">
        <v>35</v>
      </c>
      <c r="L1491">
        <v>2</v>
      </c>
      <c r="M1491">
        <v>26</v>
      </c>
      <c r="N1491">
        <v>12</v>
      </c>
      <c r="O1491">
        <v>24</v>
      </c>
      <c r="P1491">
        <v>8</v>
      </c>
      <c r="Q1491">
        <v>61</v>
      </c>
      <c r="R1491">
        <v>18</v>
      </c>
      <c r="S1491">
        <v>14</v>
      </c>
      <c r="T1491">
        <v>25</v>
      </c>
      <c r="U1491">
        <v>259</v>
      </c>
      <c r="V1491">
        <v>9</v>
      </c>
      <c r="W1491">
        <v>17</v>
      </c>
      <c r="X1491">
        <v>1</v>
      </c>
      <c r="Y1491">
        <v>20</v>
      </c>
      <c r="Z1491">
        <v>2</v>
      </c>
      <c r="AA1491">
        <v>11</v>
      </c>
      <c r="AB1491">
        <v>2</v>
      </c>
      <c r="AC1491">
        <v>56</v>
      </c>
      <c r="AD1491">
        <f t="shared" si="247"/>
        <v>4731</v>
      </c>
      <c r="AE1491" s="5">
        <f t="shared" si="248"/>
        <v>1.3141666666666667</v>
      </c>
      <c r="AF1491" s="5">
        <f t="shared" si="249"/>
        <v>6.6858333333333331</v>
      </c>
      <c r="AG1491" s="5">
        <f t="shared" si="250"/>
        <v>0.16666666666666666</v>
      </c>
      <c r="AH1491" s="5">
        <f t="shared" si="251"/>
        <v>0.75</v>
      </c>
      <c r="AI1491" s="5">
        <f t="shared" si="252"/>
        <v>0.1095138888888889</v>
      </c>
    </row>
    <row r="1492" spans="2:35" x14ac:dyDescent="0.3">
      <c r="B1492">
        <v>55038</v>
      </c>
      <c r="C1492" s="7">
        <v>44432</v>
      </c>
      <c r="D1492" s="6">
        <f t="shared" si="245"/>
        <v>2021</v>
      </c>
      <c r="E1492" s="4" t="str">
        <f t="shared" si="242"/>
        <v>Q3-2021</v>
      </c>
      <c r="F1492" s="4" t="str">
        <f t="shared" si="243"/>
        <v>August</v>
      </c>
      <c r="G1492" s="6">
        <f t="shared" si="246"/>
        <v>35</v>
      </c>
      <c r="H1492" s="4" t="str">
        <f t="shared" si="244"/>
        <v>Tuesday</v>
      </c>
      <c r="I1492">
        <v>2</v>
      </c>
      <c r="J1492">
        <v>15</v>
      </c>
      <c r="K1492">
        <v>24</v>
      </c>
      <c r="L1492">
        <v>3</v>
      </c>
      <c r="M1492">
        <v>24</v>
      </c>
      <c r="N1492">
        <v>12</v>
      </c>
      <c r="O1492">
        <v>14</v>
      </c>
      <c r="P1492">
        <v>8</v>
      </c>
      <c r="Q1492">
        <v>41</v>
      </c>
      <c r="R1492">
        <v>12</v>
      </c>
      <c r="S1492">
        <v>13</v>
      </c>
      <c r="T1492">
        <v>25</v>
      </c>
      <c r="U1492">
        <v>299</v>
      </c>
      <c r="V1492">
        <v>9</v>
      </c>
      <c r="W1492">
        <v>24</v>
      </c>
      <c r="X1492">
        <v>2</v>
      </c>
      <c r="Y1492">
        <v>21</v>
      </c>
      <c r="Z1492">
        <v>2</v>
      </c>
      <c r="AA1492">
        <v>13</v>
      </c>
      <c r="AB1492">
        <v>2</v>
      </c>
      <c r="AC1492">
        <v>79</v>
      </c>
      <c r="AD1492">
        <f t="shared" si="247"/>
        <v>5030</v>
      </c>
      <c r="AE1492" s="5">
        <f t="shared" si="248"/>
        <v>1.3972222222222221</v>
      </c>
      <c r="AF1492" s="5">
        <f t="shared" si="249"/>
        <v>6.6027777777777779</v>
      </c>
      <c r="AG1492" s="5">
        <f t="shared" si="250"/>
        <v>0.16666666666666666</v>
      </c>
      <c r="AH1492" s="5">
        <f t="shared" si="251"/>
        <v>0.75</v>
      </c>
      <c r="AI1492" s="5">
        <f t="shared" si="252"/>
        <v>0.11643518518518518</v>
      </c>
    </row>
    <row r="1493" spans="2:35" x14ac:dyDescent="0.3">
      <c r="B1493">
        <v>55039</v>
      </c>
      <c r="C1493" s="7">
        <v>44433</v>
      </c>
      <c r="D1493" s="6">
        <f t="shared" si="245"/>
        <v>2021</v>
      </c>
      <c r="E1493" s="4" t="str">
        <f t="shared" si="242"/>
        <v>Q3-2021</v>
      </c>
      <c r="F1493" s="4" t="str">
        <f t="shared" si="243"/>
        <v>August</v>
      </c>
      <c r="G1493" s="6">
        <f t="shared" si="246"/>
        <v>35</v>
      </c>
      <c r="H1493" s="4" t="str">
        <f t="shared" si="244"/>
        <v>Wednesday</v>
      </c>
      <c r="I1493">
        <v>1</v>
      </c>
      <c r="J1493">
        <v>14</v>
      </c>
      <c r="K1493">
        <v>18</v>
      </c>
      <c r="L1493">
        <v>1</v>
      </c>
      <c r="M1493">
        <v>19</v>
      </c>
      <c r="N1493">
        <v>13</v>
      </c>
      <c r="O1493">
        <v>17</v>
      </c>
      <c r="P1493">
        <v>10</v>
      </c>
      <c r="Q1493">
        <v>75</v>
      </c>
      <c r="R1493">
        <v>11</v>
      </c>
      <c r="S1493">
        <v>15</v>
      </c>
      <c r="T1493">
        <v>22</v>
      </c>
      <c r="U1493">
        <v>132</v>
      </c>
      <c r="V1493">
        <v>9</v>
      </c>
      <c r="W1493">
        <v>24</v>
      </c>
      <c r="X1493">
        <v>1</v>
      </c>
      <c r="Y1493">
        <v>24</v>
      </c>
      <c r="Z1493">
        <v>2</v>
      </c>
      <c r="AA1493">
        <v>20</v>
      </c>
      <c r="AB1493">
        <v>2</v>
      </c>
      <c r="AC1493">
        <v>51</v>
      </c>
      <c r="AD1493">
        <f t="shared" si="247"/>
        <v>3583</v>
      </c>
      <c r="AE1493" s="5">
        <f t="shared" si="248"/>
        <v>0.99527777777777782</v>
      </c>
      <c r="AF1493" s="5">
        <f t="shared" si="249"/>
        <v>7.0047222222222221</v>
      </c>
      <c r="AG1493" s="5">
        <f t="shared" si="250"/>
        <v>0.15384615384615385</v>
      </c>
      <c r="AH1493" s="5">
        <f t="shared" si="251"/>
        <v>0.69230769230769229</v>
      </c>
      <c r="AI1493" s="5">
        <f t="shared" si="252"/>
        <v>7.6559829059829068E-2</v>
      </c>
    </row>
    <row r="1494" spans="2:35" x14ac:dyDescent="0.3">
      <c r="B1494">
        <v>55040</v>
      </c>
      <c r="C1494" s="7">
        <v>44433</v>
      </c>
      <c r="D1494" s="6">
        <f t="shared" si="245"/>
        <v>2021</v>
      </c>
      <c r="E1494" s="4" t="str">
        <f t="shared" si="242"/>
        <v>Q3-2021</v>
      </c>
      <c r="F1494" s="4" t="str">
        <f t="shared" si="243"/>
        <v>August</v>
      </c>
      <c r="G1494" s="6">
        <f t="shared" si="246"/>
        <v>35</v>
      </c>
      <c r="H1494" s="4" t="str">
        <f t="shared" si="244"/>
        <v>Wednesday</v>
      </c>
      <c r="I1494">
        <v>2</v>
      </c>
      <c r="J1494">
        <v>14</v>
      </c>
      <c r="K1494">
        <v>40</v>
      </c>
      <c r="L1494">
        <v>2</v>
      </c>
      <c r="M1494">
        <v>32</v>
      </c>
      <c r="N1494">
        <v>12</v>
      </c>
      <c r="O1494">
        <v>25</v>
      </c>
      <c r="P1494">
        <v>9</v>
      </c>
      <c r="Q1494">
        <v>63</v>
      </c>
      <c r="R1494">
        <v>20</v>
      </c>
      <c r="S1494">
        <v>12</v>
      </c>
      <c r="T1494">
        <v>24</v>
      </c>
      <c r="U1494">
        <v>254</v>
      </c>
      <c r="V1494">
        <v>10</v>
      </c>
      <c r="W1494">
        <v>27</v>
      </c>
      <c r="X1494">
        <v>1</v>
      </c>
      <c r="Y1494">
        <v>22</v>
      </c>
      <c r="Z1494">
        <v>2</v>
      </c>
      <c r="AA1494">
        <v>15</v>
      </c>
      <c r="AB1494">
        <v>2</v>
      </c>
      <c r="AC1494">
        <v>81</v>
      </c>
      <c r="AD1494">
        <f t="shared" si="247"/>
        <v>4891</v>
      </c>
      <c r="AE1494" s="5">
        <f t="shared" si="248"/>
        <v>1.3586111111111112</v>
      </c>
      <c r="AF1494" s="5">
        <f t="shared" si="249"/>
        <v>6.6413888888888888</v>
      </c>
      <c r="AG1494" s="5">
        <f t="shared" si="250"/>
        <v>0.16666666666666666</v>
      </c>
      <c r="AH1494" s="5">
        <f t="shared" si="251"/>
        <v>0.83333333333333337</v>
      </c>
      <c r="AI1494" s="5">
        <f t="shared" si="252"/>
        <v>0.11321759259259261</v>
      </c>
    </row>
    <row r="1495" spans="2:35" x14ac:dyDescent="0.3">
      <c r="B1495">
        <v>55041</v>
      </c>
      <c r="C1495" s="7">
        <v>44434</v>
      </c>
      <c r="D1495" s="6">
        <f t="shared" si="245"/>
        <v>2021</v>
      </c>
      <c r="E1495" s="4" t="str">
        <f t="shared" ref="E1495:E1558" si="253">"Q" &amp;ROUNDUP(MONTH(C1495)/3,0) &amp; "-" &amp; YEAR(C1495)</f>
        <v>Q3-2021</v>
      </c>
      <c r="F1495" s="4" t="str">
        <f t="shared" ref="F1495:F1558" si="254">TEXT(C1495,"mmmm")</f>
        <v>August</v>
      </c>
      <c r="G1495" s="6">
        <f t="shared" si="246"/>
        <v>35</v>
      </c>
      <c r="H1495" s="4" t="str">
        <f t="shared" ref="H1495:H1558" si="255">TEXT(C1495,"dddd")</f>
        <v>Thursday</v>
      </c>
      <c r="I1495">
        <v>1</v>
      </c>
      <c r="J1495">
        <v>14</v>
      </c>
      <c r="K1495">
        <v>27</v>
      </c>
      <c r="L1495">
        <v>1</v>
      </c>
      <c r="M1495">
        <v>35</v>
      </c>
      <c r="N1495">
        <v>13</v>
      </c>
      <c r="O1495">
        <v>18</v>
      </c>
      <c r="P1495">
        <v>9</v>
      </c>
      <c r="Q1495">
        <v>34</v>
      </c>
      <c r="R1495">
        <v>14</v>
      </c>
      <c r="S1495">
        <v>14</v>
      </c>
      <c r="T1495">
        <v>24</v>
      </c>
      <c r="U1495">
        <v>223</v>
      </c>
      <c r="V1495">
        <v>9</v>
      </c>
      <c r="W1495">
        <v>13</v>
      </c>
      <c r="X1495">
        <v>1</v>
      </c>
      <c r="Y1495">
        <v>22</v>
      </c>
      <c r="Z1495">
        <v>3</v>
      </c>
      <c r="AA1495">
        <v>24</v>
      </c>
      <c r="AB1495">
        <v>3</v>
      </c>
      <c r="AC1495">
        <v>41</v>
      </c>
      <c r="AD1495">
        <f t="shared" si="247"/>
        <v>4323</v>
      </c>
      <c r="AE1495" s="5">
        <f t="shared" si="248"/>
        <v>1.2008333333333334</v>
      </c>
      <c r="AF1495" s="5">
        <f t="shared" si="249"/>
        <v>6.7991666666666664</v>
      </c>
      <c r="AG1495" s="5">
        <f t="shared" si="250"/>
        <v>0.23076923076923078</v>
      </c>
      <c r="AH1495" s="5">
        <f t="shared" si="251"/>
        <v>0.69230769230769229</v>
      </c>
      <c r="AI1495" s="5">
        <f t="shared" si="252"/>
        <v>9.2371794871794879E-2</v>
      </c>
    </row>
    <row r="1496" spans="2:35" x14ac:dyDescent="0.3">
      <c r="B1496">
        <v>55042</v>
      </c>
      <c r="C1496" s="7">
        <v>44434</v>
      </c>
      <c r="D1496" s="6">
        <f t="shared" ref="D1496:D1559" si="256">YEAR(C1496)</f>
        <v>2021</v>
      </c>
      <c r="E1496" s="4" t="str">
        <f t="shared" si="253"/>
        <v>Q3-2021</v>
      </c>
      <c r="F1496" s="4" t="str">
        <f t="shared" si="254"/>
        <v>August</v>
      </c>
      <c r="G1496" s="6">
        <f t="shared" ref="G1496:G1559" si="257">WEEKNUM(C1496)</f>
        <v>35</v>
      </c>
      <c r="H1496" s="4" t="str">
        <f t="shared" si="255"/>
        <v>Thursday</v>
      </c>
      <c r="I1496">
        <v>2</v>
      </c>
      <c r="J1496">
        <v>15</v>
      </c>
      <c r="K1496">
        <v>44</v>
      </c>
      <c r="L1496">
        <v>2</v>
      </c>
      <c r="M1496">
        <v>16</v>
      </c>
      <c r="N1496">
        <v>13</v>
      </c>
      <c r="O1496">
        <v>20</v>
      </c>
      <c r="P1496">
        <v>9</v>
      </c>
      <c r="Q1496">
        <v>53</v>
      </c>
      <c r="R1496">
        <v>14</v>
      </c>
      <c r="S1496">
        <v>13</v>
      </c>
      <c r="T1496">
        <v>24</v>
      </c>
      <c r="U1496">
        <v>113</v>
      </c>
      <c r="V1496">
        <v>9</v>
      </c>
      <c r="W1496">
        <v>28</v>
      </c>
      <c r="X1496">
        <v>1</v>
      </c>
      <c r="Y1496">
        <v>25</v>
      </c>
      <c r="Z1496">
        <v>2</v>
      </c>
      <c r="AA1496">
        <v>12</v>
      </c>
      <c r="AB1496">
        <v>2</v>
      </c>
      <c r="AC1496">
        <v>60</v>
      </c>
      <c r="AD1496">
        <f t="shared" ref="AD1496:AD1559" si="258">N1496*(O1496+S1496+T1496+U1496)+P1496*Q1496+(N1496-P1496)*R1496+V1496*W1496+X1496*Y1496+Z1496*AA1496+AB1496*AC1496</f>
        <v>3164</v>
      </c>
      <c r="AE1496" s="5">
        <f t="shared" ref="AE1496:AE1559" si="259">AD1496/$AE$21</f>
        <v>0.87888888888888894</v>
      </c>
      <c r="AF1496" s="5">
        <f t="shared" ref="AF1496:AF1559" si="260">$AG$21-AE1496</f>
        <v>7.1211111111111114</v>
      </c>
      <c r="AG1496" s="5">
        <f t="shared" ref="AG1496:AG1559" si="261">Z1496/N1496</f>
        <v>0.15384615384615385</v>
      </c>
      <c r="AH1496" s="5">
        <f t="shared" ref="AH1496:AH1559" si="262">V1496/N1496</f>
        <v>0.69230769230769229</v>
      </c>
      <c r="AI1496" s="5">
        <f t="shared" ref="AI1496:AI1559" si="263">AE1496/N1496</f>
        <v>6.7606837606837611E-2</v>
      </c>
    </row>
    <row r="1497" spans="2:35" x14ac:dyDescent="0.3">
      <c r="B1497">
        <v>55043</v>
      </c>
      <c r="C1497" s="7">
        <v>44435</v>
      </c>
      <c r="D1497" s="6">
        <f t="shared" si="256"/>
        <v>2021</v>
      </c>
      <c r="E1497" s="4" t="str">
        <f t="shared" si="253"/>
        <v>Q3-2021</v>
      </c>
      <c r="F1497" s="4" t="str">
        <f t="shared" si="254"/>
        <v>August</v>
      </c>
      <c r="G1497" s="6">
        <f t="shared" si="257"/>
        <v>35</v>
      </c>
      <c r="H1497" s="4" t="str">
        <f t="shared" si="255"/>
        <v>Friday</v>
      </c>
      <c r="I1497">
        <v>1</v>
      </c>
      <c r="J1497">
        <v>15</v>
      </c>
      <c r="K1497">
        <v>22</v>
      </c>
      <c r="L1497">
        <v>2</v>
      </c>
      <c r="M1497">
        <v>16</v>
      </c>
      <c r="N1497">
        <v>13</v>
      </c>
      <c r="O1497">
        <v>11</v>
      </c>
      <c r="P1497">
        <v>9</v>
      </c>
      <c r="Q1497">
        <v>70</v>
      </c>
      <c r="R1497">
        <v>15</v>
      </c>
      <c r="S1497">
        <v>14</v>
      </c>
      <c r="T1497">
        <v>25</v>
      </c>
      <c r="U1497">
        <v>130</v>
      </c>
      <c r="V1497">
        <v>9</v>
      </c>
      <c r="W1497">
        <v>15</v>
      </c>
      <c r="X1497">
        <v>1</v>
      </c>
      <c r="Y1497">
        <v>23</v>
      </c>
      <c r="Z1497">
        <v>2</v>
      </c>
      <c r="AA1497">
        <v>24</v>
      </c>
      <c r="AB1497">
        <v>2</v>
      </c>
      <c r="AC1497">
        <v>62</v>
      </c>
      <c r="AD1497">
        <f t="shared" si="258"/>
        <v>3360</v>
      </c>
      <c r="AE1497" s="5">
        <f t="shared" si="259"/>
        <v>0.93333333333333335</v>
      </c>
      <c r="AF1497" s="5">
        <f t="shared" si="260"/>
        <v>7.0666666666666664</v>
      </c>
      <c r="AG1497" s="5">
        <f t="shared" si="261"/>
        <v>0.15384615384615385</v>
      </c>
      <c r="AH1497" s="5">
        <f t="shared" si="262"/>
        <v>0.69230769230769229</v>
      </c>
      <c r="AI1497" s="5">
        <f t="shared" si="263"/>
        <v>7.179487179487179E-2</v>
      </c>
    </row>
    <row r="1498" spans="2:35" x14ac:dyDescent="0.3">
      <c r="B1498">
        <v>55044</v>
      </c>
      <c r="C1498" s="7">
        <v>44435</v>
      </c>
      <c r="D1498" s="6">
        <f t="shared" si="256"/>
        <v>2021</v>
      </c>
      <c r="E1498" s="4" t="str">
        <f t="shared" si="253"/>
        <v>Q3-2021</v>
      </c>
      <c r="F1498" s="4" t="str">
        <f t="shared" si="254"/>
        <v>August</v>
      </c>
      <c r="G1498" s="6">
        <f t="shared" si="257"/>
        <v>35</v>
      </c>
      <c r="H1498" s="4" t="str">
        <f t="shared" si="255"/>
        <v>Friday</v>
      </c>
      <c r="I1498">
        <v>2</v>
      </c>
      <c r="J1498">
        <v>14</v>
      </c>
      <c r="K1498">
        <v>37</v>
      </c>
      <c r="L1498">
        <v>2</v>
      </c>
      <c r="M1498">
        <v>29</v>
      </c>
      <c r="N1498">
        <v>12</v>
      </c>
      <c r="O1498">
        <v>23</v>
      </c>
      <c r="P1498">
        <v>9</v>
      </c>
      <c r="Q1498">
        <v>89</v>
      </c>
      <c r="R1498">
        <v>12</v>
      </c>
      <c r="S1498">
        <v>14</v>
      </c>
      <c r="T1498">
        <v>24</v>
      </c>
      <c r="U1498">
        <v>261</v>
      </c>
      <c r="V1498">
        <v>10</v>
      </c>
      <c r="W1498">
        <v>21</v>
      </c>
      <c r="X1498">
        <v>1</v>
      </c>
      <c r="Y1498">
        <v>22</v>
      </c>
      <c r="Z1498">
        <v>2</v>
      </c>
      <c r="AA1498">
        <v>25</v>
      </c>
      <c r="AB1498">
        <v>2</v>
      </c>
      <c r="AC1498">
        <v>85</v>
      </c>
      <c r="AD1498">
        <f t="shared" si="258"/>
        <v>5153</v>
      </c>
      <c r="AE1498" s="5">
        <f t="shared" si="259"/>
        <v>1.4313888888888888</v>
      </c>
      <c r="AF1498" s="5">
        <f t="shared" si="260"/>
        <v>6.5686111111111112</v>
      </c>
      <c r="AG1498" s="5">
        <f t="shared" si="261"/>
        <v>0.16666666666666666</v>
      </c>
      <c r="AH1498" s="5">
        <f t="shared" si="262"/>
        <v>0.83333333333333337</v>
      </c>
      <c r="AI1498" s="5">
        <f t="shared" si="263"/>
        <v>0.11928240740740741</v>
      </c>
    </row>
    <row r="1499" spans="2:35" x14ac:dyDescent="0.3">
      <c r="B1499">
        <v>55045</v>
      </c>
      <c r="C1499" s="7">
        <v>44436</v>
      </c>
      <c r="D1499" s="6">
        <f t="shared" si="256"/>
        <v>2021</v>
      </c>
      <c r="E1499" s="4" t="str">
        <f t="shared" si="253"/>
        <v>Q3-2021</v>
      </c>
      <c r="F1499" s="4" t="str">
        <f t="shared" si="254"/>
        <v>August</v>
      </c>
      <c r="G1499" s="6">
        <f t="shared" si="257"/>
        <v>35</v>
      </c>
      <c r="H1499" s="4" t="str">
        <f t="shared" si="255"/>
        <v>Saturday</v>
      </c>
      <c r="I1499">
        <v>1</v>
      </c>
      <c r="J1499">
        <v>13</v>
      </c>
      <c r="K1499">
        <v>20</v>
      </c>
      <c r="L1499">
        <v>1</v>
      </c>
      <c r="M1499">
        <v>34</v>
      </c>
      <c r="N1499">
        <v>12</v>
      </c>
      <c r="O1499">
        <v>17</v>
      </c>
      <c r="P1499">
        <v>9</v>
      </c>
      <c r="Q1499">
        <v>88</v>
      </c>
      <c r="R1499">
        <v>22</v>
      </c>
      <c r="S1499">
        <v>14</v>
      </c>
      <c r="T1499">
        <v>24</v>
      </c>
      <c r="U1499">
        <v>197</v>
      </c>
      <c r="V1499">
        <v>10</v>
      </c>
      <c r="W1499">
        <v>27</v>
      </c>
      <c r="X1499">
        <v>2</v>
      </c>
      <c r="Y1499">
        <v>22</v>
      </c>
      <c r="Z1499">
        <v>3</v>
      </c>
      <c r="AA1499">
        <v>19</v>
      </c>
      <c r="AB1499">
        <v>3</v>
      </c>
      <c r="AC1499">
        <v>37</v>
      </c>
      <c r="AD1499">
        <f t="shared" si="258"/>
        <v>4364</v>
      </c>
      <c r="AE1499" s="5">
        <f t="shared" si="259"/>
        <v>1.2122222222222223</v>
      </c>
      <c r="AF1499" s="5">
        <f t="shared" si="260"/>
        <v>6.7877777777777775</v>
      </c>
      <c r="AG1499" s="5">
        <f t="shared" si="261"/>
        <v>0.25</v>
      </c>
      <c r="AH1499" s="5">
        <f t="shared" si="262"/>
        <v>0.83333333333333337</v>
      </c>
      <c r="AI1499" s="5">
        <f t="shared" si="263"/>
        <v>0.10101851851851852</v>
      </c>
    </row>
    <row r="1500" spans="2:35" x14ac:dyDescent="0.3">
      <c r="B1500">
        <v>55046</v>
      </c>
      <c r="C1500" s="7">
        <v>44438</v>
      </c>
      <c r="D1500" s="6">
        <f t="shared" si="256"/>
        <v>2021</v>
      </c>
      <c r="E1500" s="4" t="str">
        <f t="shared" si="253"/>
        <v>Q3-2021</v>
      </c>
      <c r="F1500" s="4" t="str">
        <f t="shared" si="254"/>
        <v>August</v>
      </c>
      <c r="G1500" s="6">
        <f t="shared" si="257"/>
        <v>36</v>
      </c>
      <c r="H1500" s="4" t="str">
        <f t="shared" si="255"/>
        <v>Monday</v>
      </c>
      <c r="I1500">
        <v>1</v>
      </c>
      <c r="J1500">
        <v>14</v>
      </c>
      <c r="K1500">
        <v>19</v>
      </c>
      <c r="L1500">
        <v>1</v>
      </c>
      <c r="M1500">
        <v>39</v>
      </c>
      <c r="N1500">
        <v>13</v>
      </c>
      <c r="O1500">
        <v>15</v>
      </c>
      <c r="P1500">
        <v>9</v>
      </c>
      <c r="Q1500">
        <v>80</v>
      </c>
      <c r="R1500">
        <v>15</v>
      </c>
      <c r="S1500">
        <v>14</v>
      </c>
      <c r="T1500">
        <v>23</v>
      </c>
      <c r="U1500">
        <v>184</v>
      </c>
      <c r="V1500">
        <v>9</v>
      </c>
      <c r="W1500">
        <v>22</v>
      </c>
      <c r="X1500">
        <v>1</v>
      </c>
      <c r="Y1500">
        <v>23</v>
      </c>
      <c r="Z1500">
        <v>3</v>
      </c>
      <c r="AA1500">
        <v>12</v>
      </c>
      <c r="AB1500">
        <v>3</v>
      </c>
      <c r="AC1500">
        <v>80</v>
      </c>
      <c r="AD1500">
        <f t="shared" si="258"/>
        <v>4345</v>
      </c>
      <c r="AE1500" s="5">
        <f t="shared" si="259"/>
        <v>1.2069444444444444</v>
      </c>
      <c r="AF1500" s="5">
        <f t="shared" si="260"/>
        <v>6.7930555555555561</v>
      </c>
      <c r="AG1500" s="5">
        <f t="shared" si="261"/>
        <v>0.23076923076923078</v>
      </c>
      <c r="AH1500" s="5">
        <f t="shared" si="262"/>
        <v>0.69230769230769229</v>
      </c>
      <c r="AI1500" s="5">
        <f t="shared" si="263"/>
        <v>9.2841880341880331E-2</v>
      </c>
    </row>
    <row r="1501" spans="2:35" x14ac:dyDescent="0.3">
      <c r="B1501">
        <v>55047</v>
      </c>
      <c r="C1501" s="7">
        <v>44438</v>
      </c>
      <c r="D1501" s="6">
        <f t="shared" si="256"/>
        <v>2021</v>
      </c>
      <c r="E1501" s="4" t="str">
        <f t="shared" si="253"/>
        <v>Q3-2021</v>
      </c>
      <c r="F1501" s="4" t="str">
        <f t="shared" si="254"/>
        <v>August</v>
      </c>
      <c r="G1501" s="6">
        <f t="shared" si="257"/>
        <v>36</v>
      </c>
      <c r="H1501" s="4" t="str">
        <f t="shared" si="255"/>
        <v>Monday</v>
      </c>
      <c r="I1501">
        <v>2</v>
      </c>
      <c r="J1501">
        <v>14</v>
      </c>
      <c r="K1501">
        <v>35</v>
      </c>
      <c r="L1501">
        <v>2</v>
      </c>
      <c r="M1501">
        <v>38</v>
      </c>
      <c r="N1501">
        <v>12</v>
      </c>
      <c r="O1501">
        <v>22</v>
      </c>
      <c r="P1501">
        <v>8</v>
      </c>
      <c r="Q1501">
        <v>52</v>
      </c>
      <c r="R1501">
        <v>24</v>
      </c>
      <c r="S1501">
        <v>13</v>
      </c>
      <c r="T1501">
        <v>27</v>
      </c>
      <c r="U1501">
        <v>159</v>
      </c>
      <c r="V1501">
        <v>9</v>
      </c>
      <c r="W1501">
        <v>21</v>
      </c>
      <c r="X1501">
        <v>2</v>
      </c>
      <c r="Y1501">
        <v>23</v>
      </c>
      <c r="Z1501">
        <v>3</v>
      </c>
      <c r="AA1501">
        <v>28</v>
      </c>
      <c r="AB1501">
        <v>3</v>
      </c>
      <c r="AC1501">
        <v>37</v>
      </c>
      <c r="AD1501">
        <f t="shared" si="258"/>
        <v>3594</v>
      </c>
      <c r="AE1501" s="5">
        <f t="shared" si="259"/>
        <v>0.99833333333333329</v>
      </c>
      <c r="AF1501" s="5">
        <f t="shared" si="260"/>
        <v>7.0016666666666669</v>
      </c>
      <c r="AG1501" s="5">
        <f t="shared" si="261"/>
        <v>0.25</v>
      </c>
      <c r="AH1501" s="5">
        <f t="shared" si="262"/>
        <v>0.75</v>
      </c>
      <c r="AI1501" s="5">
        <f t="shared" si="263"/>
        <v>8.3194444444444446E-2</v>
      </c>
    </row>
    <row r="1502" spans="2:35" x14ac:dyDescent="0.3">
      <c r="B1502">
        <v>55048</v>
      </c>
      <c r="C1502" s="7">
        <v>44439</v>
      </c>
      <c r="D1502" s="6">
        <f t="shared" si="256"/>
        <v>2021</v>
      </c>
      <c r="E1502" s="4" t="str">
        <f t="shared" si="253"/>
        <v>Q3-2021</v>
      </c>
      <c r="F1502" s="4" t="str">
        <f t="shared" si="254"/>
        <v>August</v>
      </c>
      <c r="G1502" s="6">
        <f t="shared" si="257"/>
        <v>36</v>
      </c>
      <c r="H1502" s="4" t="str">
        <f t="shared" si="255"/>
        <v>Tuesday</v>
      </c>
      <c r="I1502">
        <v>1</v>
      </c>
      <c r="J1502">
        <v>15</v>
      </c>
      <c r="K1502">
        <v>38</v>
      </c>
      <c r="L1502">
        <v>1</v>
      </c>
      <c r="M1502">
        <v>28</v>
      </c>
      <c r="N1502">
        <v>14</v>
      </c>
      <c r="O1502">
        <v>18</v>
      </c>
      <c r="P1502">
        <v>9</v>
      </c>
      <c r="Q1502">
        <v>52</v>
      </c>
      <c r="R1502">
        <v>11</v>
      </c>
      <c r="S1502">
        <v>15</v>
      </c>
      <c r="T1502">
        <v>22</v>
      </c>
      <c r="U1502">
        <v>227</v>
      </c>
      <c r="V1502">
        <v>10</v>
      </c>
      <c r="W1502">
        <v>12</v>
      </c>
      <c r="X1502">
        <v>1</v>
      </c>
      <c r="Y1502">
        <v>21</v>
      </c>
      <c r="Z1502">
        <v>3</v>
      </c>
      <c r="AA1502">
        <v>13</v>
      </c>
      <c r="AB1502">
        <v>3</v>
      </c>
      <c r="AC1502">
        <v>87</v>
      </c>
      <c r="AD1502">
        <f t="shared" si="258"/>
        <v>4912</v>
      </c>
      <c r="AE1502" s="5">
        <f t="shared" si="259"/>
        <v>1.3644444444444443</v>
      </c>
      <c r="AF1502" s="5">
        <f t="shared" si="260"/>
        <v>6.6355555555555554</v>
      </c>
      <c r="AG1502" s="5">
        <f t="shared" si="261"/>
        <v>0.21428571428571427</v>
      </c>
      <c r="AH1502" s="5">
        <f t="shared" si="262"/>
        <v>0.7142857142857143</v>
      </c>
      <c r="AI1502" s="5">
        <f t="shared" si="263"/>
        <v>9.7460317460317455E-2</v>
      </c>
    </row>
    <row r="1503" spans="2:35" x14ac:dyDescent="0.3">
      <c r="B1503">
        <v>55049</v>
      </c>
      <c r="C1503" s="7">
        <v>44439</v>
      </c>
      <c r="D1503" s="6">
        <f t="shared" si="256"/>
        <v>2021</v>
      </c>
      <c r="E1503" s="4" t="str">
        <f t="shared" si="253"/>
        <v>Q3-2021</v>
      </c>
      <c r="F1503" s="4" t="str">
        <f t="shared" si="254"/>
        <v>August</v>
      </c>
      <c r="G1503" s="6">
        <f t="shared" si="257"/>
        <v>36</v>
      </c>
      <c r="H1503" s="4" t="str">
        <f t="shared" si="255"/>
        <v>Tuesday</v>
      </c>
      <c r="I1503">
        <v>2</v>
      </c>
      <c r="J1503">
        <v>15</v>
      </c>
      <c r="K1503">
        <v>24</v>
      </c>
      <c r="L1503">
        <v>3</v>
      </c>
      <c r="M1503">
        <v>41</v>
      </c>
      <c r="N1503">
        <v>12</v>
      </c>
      <c r="O1503">
        <v>25</v>
      </c>
      <c r="P1503">
        <v>9</v>
      </c>
      <c r="Q1503">
        <v>47</v>
      </c>
      <c r="R1503">
        <v>11</v>
      </c>
      <c r="S1503">
        <v>12</v>
      </c>
      <c r="T1503">
        <v>23</v>
      </c>
      <c r="U1503">
        <v>152</v>
      </c>
      <c r="V1503">
        <v>9</v>
      </c>
      <c r="W1503">
        <v>15</v>
      </c>
      <c r="X1503">
        <v>1</v>
      </c>
      <c r="Y1503">
        <v>24</v>
      </c>
      <c r="Z1503">
        <v>3</v>
      </c>
      <c r="AA1503">
        <v>13</v>
      </c>
      <c r="AB1503">
        <v>3</v>
      </c>
      <c r="AC1503">
        <v>44</v>
      </c>
      <c r="AD1503">
        <f t="shared" si="258"/>
        <v>3330</v>
      </c>
      <c r="AE1503" s="5">
        <f t="shared" si="259"/>
        <v>0.92500000000000004</v>
      </c>
      <c r="AF1503" s="5">
        <f t="shared" si="260"/>
        <v>7.0750000000000002</v>
      </c>
      <c r="AG1503" s="5">
        <f t="shared" si="261"/>
        <v>0.25</v>
      </c>
      <c r="AH1503" s="5">
        <f t="shared" si="262"/>
        <v>0.75</v>
      </c>
      <c r="AI1503" s="5">
        <f t="shared" si="263"/>
        <v>7.7083333333333337E-2</v>
      </c>
    </row>
    <row r="1504" spans="2:35" x14ac:dyDescent="0.3">
      <c r="B1504">
        <v>55050</v>
      </c>
      <c r="C1504" s="7">
        <v>44440</v>
      </c>
      <c r="D1504" s="6">
        <f t="shared" si="256"/>
        <v>2021</v>
      </c>
      <c r="E1504" s="4" t="str">
        <f t="shared" si="253"/>
        <v>Q3-2021</v>
      </c>
      <c r="F1504" s="4" t="str">
        <f t="shared" si="254"/>
        <v>September</v>
      </c>
      <c r="G1504" s="6">
        <f t="shared" si="257"/>
        <v>36</v>
      </c>
      <c r="H1504" s="4" t="str">
        <f t="shared" si="255"/>
        <v>Wednesday</v>
      </c>
      <c r="I1504">
        <v>1</v>
      </c>
      <c r="J1504">
        <v>15</v>
      </c>
      <c r="K1504">
        <v>40</v>
      </c>
      <c r="L1504">
        <v>2</v>
      </c>
      <c r="M1504">
        <v>35</v>
      </c>
      <c r="N1504">
        <v>13</v>
      </c>
      <c r="O1504">
        <v>15</v>
      </c>
      <c r="P1504">
        <v>9</v>
      </c>
      <c r="Q1504">
        <v>67</v>
      </c>
      <c r="R1504">
        <v>30</v>
      </c>
      <c r="S1504">
        <v>13</v>
      </c>
      <c r="T1504">
        <v>20</v>
      </c>
      <c r="U1504">
        <v>131</v>
      </c>
      <c r="V1504">
        <v>9</v>
      </c>
      <c r="W1504">
        <v>20</v>
      </c>
      <c r="X1504">
        <v>1</v>
      </c>
      <c r="Y1504">
        <v>23</v>
      </c>
      <c r="Z1504">
        <v>2</v>
      </c>
      <c r="AA1504">
        <v>13</v>
      </c>
      <c r="AB1504">
        <v>2</v>
      </c>
      <c r="AC1504">
        <v>51</v>
      </c>
      <c r="AD1504">
        <f t="shared" si="258"/>
        <v>3381</v>
      </c>
      <c r="AE1504" s="5">
        <f t="shared" si="259"/>
        <v>0.93916666666666671</v>
      </c>
      <c r="AF1504" s="5">
        <f t="shared" si="260"/>
        <v>7.0608333333333331</v>
      </c>
      <c r="AG1504" s="5">
        <f t="shared" si="261"/>
        <v>0.15384615384615385</v>
      </c>
      <c r="AH1504" s="5">
        <f t="shared" si="262"/>
        <v>0.69230769230769229</v>
      </c>
      <c r="AI1504" s="5">
        <f t="shared" si="263"/>
        <v>7.2243589743589742E-2</v>
      </c>
    </row>
    <row r="1505" spans="2:35" x14ac:dyDescent="0.3">
      <c r="B1505">
        <v>55051</v>
      </c>
      <c r="C1505" s="7">
        <v>44440</v>
      </c>
      <c r="D1505" s="6">
        <f t="shared" si="256"/>
        <v>2021</v>
      </c>
      <c r="E1505" s="4" t="str">
        <f t="shared" si="253"/>
        <v>Q3-2021</v>
      </c>
      <c r="F1505" s="4" t="str">
        <f t="shared" si="254"/>
        <v>September</v>
      </c>
      <c r="G1505" s="6">
        <f t="shared" si="257"/>
        <v>36</v>
      </c>
      <c r="H1505" s="4" t="str">
        <f t="shared" si="255"/>
        <v>Wednesday</v>
      </c>
      <c r="I1505">
        <v>2</v>
      </c>
      <c r="J1505">
        <v>13</v>
      </c>
      <c r="K1505">
        <v>17</v>
      </c>
      <c r="L1505">
        <v>1</v>
      </c>
      <c r="M1505">
        <v>44</v>
      </c>
      <c r="N1505">
        <v>12</v>
      </c>
      <c r="O1505">
        <v>20</v>
      </c>
      <c r="P1505">
        <v>10</v>
      </c>
      <c r="Q1505">
        <v>49</v>
      </c>
      <c r="R1505">
        <v>16</v>
      </c>
      <c r="S1505">
        <v>15</v>
      </c>
      <c r="T1505">
        <v>25</v>
      </c>
      <c r="U1505">
        <v>103</v>
      </c>
      <c r="V1505">
        <v>9</v>
      </c>
      <c r="W1505">
        <v>24</v>
      </c>
      <c r="X1505">
        <v>1</v>
      </c>
      <c r="Y1505">
        <v>22</v>
      </c>
      <c r="Z1505">
        <v>1</v>
      </c>
      <c r="AA1505">
        <v>15</v>
      </c>
      <c r="AB1505">
        <v>1</v>
      </c>
      <c r="AC1505">
        <v>50</v>
      </c>
      <c r="AD1505">
        <f t="shared" si="258"/>
        <v>2781</v>
      </c>
      <c r="AE1505" s="5">
        <f t="shared" si="259"/>
        <v>0.77249999999999996</v>
      </c>
      <c r="AF1505" s="5">
        <f t="shared" si="260"/>
        <v>7.2275</v>
      </c>
      <c r="AG1505" s="5">
        <f t="shared" si="261"/>
        <v>8.3333333333333329E-2</v>
      </c>
      <c r="AH1505" s="5">
        <f t="shared" si="262"/>
        <v>0.75</v>
      </c>
      <c r="AI1505" s="5">
        <f t="shared" si="263"/>
        <v>6.4375000000000002E-2</v>
      </c>
    </row>
    <row r="1506" spans="2:35" x14ac:dyDescent="0.3">
      <c r="B1506">
        <v>55052</v>
      </c>
      <c r="C1506" s="7">
        <v>44441</v>
      </c>
      <c r="D1506" s="6">
        <f t="shared" si="256"/>
        <v>2021</v>
      </c>
      <c r="E1506" s="4" t="str">
        <f t="shared" si="253"/>
        <v>Q3-2021</v>
      </c>
      <c r="F1506" s="4" t="str">
        <f t="shared" si="254"/>
        <v>September</v>
      </c>
      <c r="G1506" s="6">
        <f t="shared" si="257"/>
        <v>36</v>
      </c>
      <c r="H1506" s="4" t="str">
        <f t="shared" si="255"/>
        <v>Thursday</v>
      </c>
      <c r="I1506">
        <v>1</v>
      </c>
      <c r="J1506">
        <v>16</v>
      </c>
      <c r="K1506">
        <v>36</v>
      </c>
      <c r="L1506">
        <v>3</v>
      </c>
      <c r="M1506">
        <v>20</v>
      </c>
      <c r="N1506">
        <v>13</v>
      </c>
      <c r="O1506">
        <v>15</v>
      </c>
      <c r="P1506">
        <v>10</v>
      </c>
      <c r="Q1506">
        <v>41</v>
      </c>
      <c r="R1506">
        <v>15</v>
      </c>
      <c r="S1506">
        <v>13</v>
      </c>
      <c r="T1506">
        <v>20</v>
      </c>
      <c r="U1506">
        <v>238</v>
      </c>
      <c r="V1506">
        <v>10</v>
      </c>
      <c r="W1506">
        <v>30</v>
      </c>
      <c r="X1506">
        <v>1</v>
      </c>
      <c r="Y1506">
        <v>20</v>
      </c>
      <c r="Z1506">
        <v>1</v>
      </c>
      <c r="AA1506">
        <v>25</v>
      </c>
      <c r="AB1506">
        <v>1</v>
      </c>
      <c r="AC1506">
        <v>75</v>
      </c>
      <c r="AD1506">
        <f t="shared" si="258"/>
        <v>4593</v>
      </c>
      <c r="AE1506" s="5">
        <f t="shared" si="259"/>
        <v>1.2758333333333334</v>
      </c>
      <c r="AF1506" s="5">
        <f t="shared" si="260"/>
        <v>6.7241666666666671</v>
      </c>
      <c r="AG1506" s="5">
        <f t="shared" si="261"/>
        <v>7.6923076923076927E-2</v>
      </c>
      <c r="AH1506" s="5">
        <f t="shared" si="262"/>
        <v>0.76923076923076927</v>
      </c>
      <c r="AI1506" s="5">
        <f t="shared" si="263"/>
        <v>9.8141025641025642E-2</v>
      </c>
    </row>
    <row r="1507" spans="2:35" x14ac:dyDescent="0.3">
      <c r="B1507">
        <v>55053</v>
      </c>
      <c r="C1507" s="7">
        <v>44441</v>
      </c>
      <c r="D1507" s="6">
        <f t="shared" si="256"/>
        <v>2021</v>
      </c>
      <c r="E1507" s="4" t="str">
        <f t="shared" si="253"/>
        <v>Q3-2021</v>
      </c>
      <c r="F1507" s="4" t="str">
        <f t="shared" si="254"/>
        <v>September</v>
      </c>
      <c r="G1507" s="6">
        <f t="shared" si="257"/>
        <v>36</v>
      </c>
      <c r="H1507" s="4" t="str">
        <f t="shared" si="255"/>
        <v>Thursday</v>
      </c>
      <c r="I1507">
        <v>2</v>
      </c>
      <c r="J1507">
        <v>12</v>
      </c>
      <c r="K1507">
        <v>18</v>
      </c>
      <c r="L1507">
        <v>1</v>
      </c>
      <c r="M1507">
        <v>34</v>
      </c>
      <c r="N1507">
        <v>11</v>
      </c>
      <c r="O1507">
        <v>24</v>
      </c>
      <c r="P1507">
        <v>10</v>
      </c>
      <c r="Q1507">
        <v>66</v>
      </c>
      <c r="R1507">
        <v>11</v>
      </c>
      <c r="S1507">
        <v>15</v>
      </c>
      <c r="T1507">
        <v>22</v>
      </c>
      <c r="U1507">
        <v>131</v>
      </c>
      <c r="V1507">
        <v>8</v>
      </c>
      <c r="W1507">
        <v>12</v>
      </c>
      <c r="X1507">
        <v>1</v>
      </c>
      <c r="Y1507">
        <v>26</v>
      </c>
      <c r="Z1507">
        <v>2</v>
      </c>
      <c r="AA1507">
        <v>29</v>
      </c>
      <c r="AB1507">
        <v>2</v>
      </c>
      <c r="AC1507">
        <v>84</v>
      </c>
      <c r="AD1507">
        <f t="shared" si="258"/>
        <v>3131</v>
      </c>
      <c r="AE1507" s="5">
        <f t="shared" si="259"/>
        <v>0.86972222222222217</v>
      </c>
      <c r="AF1507" s="5">
        <f t="shared" si="260"/>
        <v>7.1302777777777777</v>
      </c>
      <c r="AG1507" s="5">
        <f t="shared" si="261"/>
        <v>0.18181818181818182</v>
      </c>
      <c r="AH1507" s="5">
        <f t="shared" si="262"/>
        <v>0.72727272727272729</v>
      </c>
      <c r="AI1507" s="5">
        <f t="shared" si="263"/>
        <v>7.9065656565656561E-2</v>
      </c>
    </row>
    <row r="1508" spans="2:35" x14ac:dyDescent="0.3">
      <c r="B1508">
        <v>55054</v>
      </c>
      <c r="C1508" s="7">
        <v>44442</v>
      </c>
      <c r="D1508" s="6">
        <f t="shared" si="256"/>
        <v>2021</v>
      </c>
      <c r="E1508" s="4" t="str">
        <f t="shared" si="253"/>
        <v>Q3-2021</v>
      </c>
      <c r="F1508" s="4" t="str">
        <f t="shared" si="254"/>
        <v>September</v>
      </c>
      <c r="G1508" s="6">
        <f t="shared" si="257"/>
        <v>36</v>
      </c>
      <c r="H1508" s="4" t="str">
        <f t="shared" si="255"/>
        <v>Friday</v>
      </c>
      <c r="I1508">
        <v>1</v>
      </c>
      <c r="J1508">
        <v>15</v>
      </c>
      <c r="K1508">
        <v>28</v>
      </c>
      <c r="L1508">
        <v>2</v>
      </c>
      <c r="M1508">
        <v>16</v>
      </c>
      <c r="N1508">
        <v>13</v>
      </c>
      <c r="O1508">
        <v>11</v>
      </c>
      <c r="P1508">
        <v>8</v>
      </c>
      <c r="Q1508">
        <v>69</v>
      </c>
      <c r="R1508">
        <v>22</v>
      </c>
      <c r="S1508">
        <v>13</v>
      </c>
      <c r="T1508">
        <v>19</v>
      </c>
      <c r="U1508">
        <v>269</v>
      </c>
      <c r="V1508">
        <v>10</v>
      </c>
      <c r="W1508">
        <v>16</v>
      </c>
      <c r="X1508">
        <v>0</v>
      </c>
      <c r="Y1508">
        <v>20</v>
      </c>
      <c r="Z1508">
        <v>1</v>
      </c>
      <c r="AA1508">
        <v>12</v>
      </c>
      <c r="AB1508">
        <v>1</v>
      </c>
      <c r="AC1508">
        <v>88</v>
      </c>
      <c r="AD1508">
        <f t="shared" si="258"/>
        <v>4978</v>
      </c>
      <c r="AE1508" s="5">
        <f t="shared" si="259"/>
        <v>1.3827777777777779</v>
      </c>
      <c r="AF1508" s="5">
        <f t="shared" si="260"/>
        <v>6.6172222222222219</v>
      </c>
      <c r="AG1508" s="5">
        <f t="shared" si="261"/>
        <v>7.6923076923076927E-2</v>
      </c>
      <c r="AH1508" s="5">
        <f t="shared" si="262"/>
        <v>0.76923076923076927</v>
      </c>
      <c r="AI1508" s="5">
        <f t="shared" si="263"/>
        <v>0.10636752136752138</v>
      </c>
    </row>
    <row r="1509" spans="2:35" x14ac:dyDescent="0.3">
      <c r="B1509">
        <v>55055</v>
      </c>
      <c r="C1509" s="7">
        <v>44442</v>
      </c>
      <c r="D1509" s="6">
        <f t="shared" si="256"/>
        <v>2021</v>
      </c>
      <c r="E1509" s="4" t="str">
        <f t="shared" si="253"/>
        <v>Q3-2021</v>
      </c>
      <c r="F1509" s="4" t="str">
        <f t="shared" si="254"/>
        <v>September</v>
      </c>
      <c r="G1509" s="6">
        <f t="shared" si="257"/>
        <v>36</v>
      </c>
      <c r="H1509" s="4" t="str">
        <f t="shared" si="255"/>
        <v>Friday</v>
      </c>
      <c r="I1509">
        <v>2</v>
      </c>
      <c r="J1509">
        <v>13</v>
      </c>
      <c r="K1509">
        <v>42</v>
      </c>
      <c r="L1509">
        <v>1</v>
      </c>
      <c r="M1509">
        <v>25</v>
      </c>
      <c r="N1509">
        <v>12</v>
      </c>
      <c r="O1509">
        <v>11</v>
      </c>
      <c r="P1509">
        <v>8</v>
      </c>
      <c r="Q1509">
        <v>67</v>
      </c>
      <c r="R1509">
        <v>17</v>
      </c>
      <c r="S1509">
        <v>14</v>
      </c>
      <c r="T1509">
        <v>24</v>
      </c>
      <c r="U1509">
        <v>200</v>
      </c>
      <c r="V1509">
        <v>8</v>
      </c>
      <c r="W1509">
        <v>11</v>
      </c>
      <c r="X1509">
        <v>1</v>
      </c>
      <c r="Y1509">
        <v>24</v>
      </c>
      <c r="Z1509">
        <v>2</v>
      </c>
      <c r="AA1509">
        <v>18</v>
      </c>
      <c r="AB1509">
        <v>2</v>
      </c>
      <c r="AC1509">
        <v>42</v>
      </c>
      <c r="AD1509">
        <f t="shared" si="258"/>
        <v>3824</v>
      </c>
      <c r="AE1509" s="5">
        <f t="shared" si="259"/>
        <v>1.0622222222222222</v>
      </c>
      <c r="AF1509" s="5">
        <f t="shared" si="260"/>
        <v>6.9377777777777778</v>
      </c>
      <c r="AG1509" s="5">
        <f t="shared" si="261"/>
        <v>0.16666666666666666</v>
      </c>
      <c r="AH1509" s="5">
        <f t="shared" si="262"/>
        <v>0.66666666666666663</v>
      </c>
      <c r="AI1509" s="5">
        <f t="shared" si="263"/>
        <v>8.851851851851851E-2</v>
      </c>
    </row>
    <row r="1510" spans="2:35" x14ac:dyDescent="0.3">
      <c r="B1510">
        <v>55056</v>
      </c>
      <c r="C1510" s="7">
        <v>44443</v>
      </c>
      <c r="D1510" s="6">
        <f t="shared" si="256"/>
        <v>2021</v>
      </c>
      <c r="E1510" s="4" t="str">
        <f t="shared" si="253"/>
        <v>Q3-2021</v>
      </c>
      <c r="F1510" s="4" t="str">
        <f t="shared" si="254"/>
        <v>September</v>
      </c>
      <c r="G1510" s="6">
        <f t="shared" si="257"/>
        <v>36</v>
      </c>
      <c r="H1510" s="4" t="str">
        <f t="shared" si="255"/>
        <v>Saturday</v>
      </c>
      <c r="I1510">
        <v>1</v>
      </c>
      <c r="J1510">
        <v>16</v>
      </c>
      <c r="K1510">
        <v>26</v>
      </c>
      <c r="L1510">
        <v>2</v>
      </c>
      <c r="M1510">
        <v>21</v>
      </c>
      <c r="N1510">
        <v>14</v>
      </c>
      <c r="O1510">
        <v>16</v>
      </c>
      <c r="P1510">
        <v>8</v>
      </c>
      <c r="Q1510">
        <v>78</v>
      </c>
      <c r="R1510">
        <v>22</v>
      </c>
      <c r="S1510">
        <v>13</v>
      </c>
      <c r="T1510">
        <v>18</v>
      </c>
      <c r="U1510">
        <v>215</v>
      </c>
      <c r="V1510">
        <v>10</v>
      </c>
      <c r="W1510">
        <v>29</v>
      </c>
      <c r="X1510">
        <v>0</v>
      </c>
      <c r="Y1510">
        <v>20</v>
      </c>
      <c r="Z1510">
        <v>2</v>
      </c>
      <c r="AA1510">
        <v>14</v>
      </c>
      <c r="AB1510">
        <v>2</v>
      </c>
      <c r="AC1510">
        <v>54</v>
      </c>
      <c r="AD1510">
        <f t="shared" si="258"/>
        <v>4850</v>
      </c>
      <c r="AE1510" s="5">
        <f t="shared" si="259"/>
        <v>1.3472222222222223</v>
      </c>
      <c r="AF1510" s="5">
        <f t="shared" si="260"/>
        <v>6.6527777777777777</v>
      </c>
      <c r="AG1510" s="5">
        <f t="shared" si="261"/>
        <v>0.14285714285714285</v>
      </c>
      <c r="AH1510" s="5">
        <f t="shared" si="262"/>
        <v>0.7142857142857143</v>
      </c>
      <c r="AI1510" s="5">
        <f t="shared" si="263"/>
        <v>9.6230158730158735E-2</v>
      </c>
    </row>
    <row r="1511" spans="2:35" x14ac:dyDescent="0.3">
      <c r="B1511">
        <v>55057</v>
      </c>
      <c r="C1511" s="7">
        <v>44445</v>
      </c>
      <c r="D1511" s="6">
        <f t="shared" si="256"/>
        <v>2021</v>
      </c>
      <c r="E1511" s="4" t="str">
        <f t="shared" si="253"/>
        <v>Q3-2021</v>
      </c>
      <c r="F1511" s="4" t="str">
        <f t="shared" si="254"/>
        <v>September</v>
      </c>
      <c r="G1511" s="6">
        <f t="shared" si="257"/>
        <v>37</v>
      </c>
      <c r="H1511" s="4" t="str">
        <f t="shared" si="255"/>
        <v>Monday</v>
      </c>
      <c r="I1511">
        <v>1</v>
      </c>
      <c r="J1511">
        <v>16</v>
      </c>
      <c r="K1511">
        <v>41</v>
      </c>
      <c r="L1511">
        <v>3</v>
      </c>
      <c r="M1511">
        <v>43</v>
      </c>
      <c r="N1511">
        <v>13</v>
      </c>
      <c r="O1511">
        <v>18</v>
      </c>
      <c r="P1511">
        <v>8</v>
      </c>
      <c r="Q1511">
        <v>38</v>
      </c>
      <c r="R1511">
        <v>27</v>
      </c>
      <c r="S1511">
        <v>12</v>
      </c>
      <c r="T1511">
        <v>19</v>
      </c>
      <c r="U1511">
        <v>301</v>
      </c>
      <c r="V1511">
        <v>9</v>
      </c>
      <c r="W1511">
        <v>29</v>
      </c>
      <c r="X1511">
        <v>0</v>
      </c>
      <c r="Y1511">
        <v>19</v>
      </c>
      <c r="Z1511">
        <v>1</v>
      </c>
      <c r="AA1511">
        <v>23</v>
      </c>
      <c r="AB1511">
        <v>1</v>
      </c>
      <c r="AC1511">
        <v>68</v>
      </c>
      <c r="AD1511">
        <f t="shared" si="258"/>
        <v>5341</v>
      </c>
      <c r="AE1511" s="5">
        <f t="shared" si="259"/>
        <v>1.4836111111111112</v>
      </c>
      <c r="AF1511" s="5">
        <f t="shared" si="260"/>
        <v>6.5163888888888888</v>
      </c>
      <c r="AG1511" s="5">
        <f t="shared" si="261"/>
        <v>7.6923076923076927E-2</v>
      </c>
      <c r="AH1511" s="5">
        <f t="shared" si="262"/>
        <v>0.69230769230769229</v>
      </c>
      <c r="AI1511" s="5">
        <f t="shared" si="263"/>
        <v>0.11412393162393163</v>
      </c>
    </row>
    <row r="1512" spans="2:35" x14ac:dyDescent="0.3">
      <c r="B1512">
        <v>55058</v>
      </c>
      <c r="C1512" s="7">
        <v>44445</v>
      </c>
      <c r="D1512" s="6">
        <f t="shared" si="256"/>
        <v>2021</v>
      </c>
      <c r="E1512" s="4" t="str">
        <f t="shared" si="253"/>
        <v>Q3-2021</v>
      </c>
      <c r="F1512" s="4" t="str">
        <f t="shared" si="254"/>
        <v>September</v>
      </c>
      <c r="G1512" s="6">
        <f t="shared" si="257"/>
        <v>37</v>
      </c>
      <c r="H1512" s="4" t="str">
        <f t="shared" si="255"/>
        <v>Monday</v>
      </c>
      <c r="I1512">
        <v>2</v>
      </c>
      <c r="J1512">
        <v>14</v>
      </c>
      <c r="K1512">
        <v>26</v>
      </c>
      <c r="L1512">
        <v>2</v>
      </c>
      <c r="M1512">
        <v>43</v>
      </c>
      <c r="N1512">
        <v>12</v>
      </c>
      <c r="O1512">
        <v>29</v>
      </c>
      <c r="P1512">
        <v>8</v>
      </c>
      <c r="Q1512">
        <v>48</v>
      </c>
      <c r="R1512">
        <v>17</v>
      </c>
      <c r="S1512">
        <v>14</v>
      </c>
      <c r="T1512">
        <v>25</v>
      </c>
      <c r="U1512">
        <v>103</v>
      </c>
      <c r="V1512">
        <v>8</v>
      </c>
      <c r="W1512">
        <v>16</v>
      </c>
      <c r="X1512">
        <v>1</v>
      </c>
      <c r="Y1512">
        <v>22</v>
      </c>
      <c r="Z1512">
        <v>1</v>
      </c>
      <c r="AA1512">
        <v>10</v>
      </c>
      <c r="AB1512">
        <v>1</v>
      </c>
      <c r="AC1512">
        <v>83</v>
      </c>
      <c r="AD1512">
        <f t="shared" si="258"/>
        <v>2747</v>
      </c>
      <c r="AE1512" s="5">
        <f t="shared" si="259"/>
        <v>0.7630555555555556</v>
      </c>
      <c r="AF1512" s="5">
        <f t="shared" si="260"/>
        <v>7.2369444444444442</v>
      </c>
      <c r="AG1512" s="5">
        <f t="shared" si="261"/>
        <v>8.3333333333333329E-2</v>
      </c>
      <c r="AH1512" s="5">
        <f t="shared" si="262"/>
        <v>0.66666666666666663</v>
      </c>
      <c r="AI1512" s="5">
        <f t="shared" si="263"/>
        <v>6.3587962962962971E-2</v>
      </c>
    </row>
    <row r="1513" spans="2:35" x14ac:dyDescent="0.3">
      <c r="B1513">
        <v>55059</v>
      </c>
      <c r="C1513" s="7">
        <v>44446</v>
      </c>
      <c r="D1513" s="6">
        <f t="shared" si="256"/>
        <v>2021</v>
      </c>
      <c r="E1513" s="4" t="str">
        <f t="shared" si="253"/>
        <v>Q3-2021</v>
      </c>
      <c r="F1513" s="4" t="str">
        <f t="shared" si="254"/>
        <v>September</v>
      </c>
      <c r="G1513" s="6">
        <f t="shared" si="257"/>
        <v>37</v>
      </c>
      <c r="H1513" s="4" t="str">
        <f t="shared" si="255"/>
        <v>Tuesday</v>
      </c>
      <c r="I1513">
        <v>1</v>
      </c>
      <c r="J1513">
        <v>16</v>
      </c>
      <c r="K1513">
        <v>25</v>
      </c>
      <c r="L1513">
        <v>2</v>
      </c>
      <c r="M1513">
        <v>27</v>
      </c>
      <c r="N1513">
        <v>14</v>
      </c>
      <c r="O1513">
        <v>17</v>
      </c>
      <c r="P1513">
        <v>9</v>
      </c>
      <c r="Q1513">
        <v>88</v>
      </c>
      <c r="R1513">
        <v>15</v>
      </c>
      <c r="S1513">
        <v>14</v>
      </c>
      <c r="T1513">
        <v>20</v>
      </c>
      <c r="U1513">
        <v>218</v>
      </c>
      <c r="V1513">
        <v>9</v>
      </c>
      <c r="W1513">
        <v>19</v>
      </c>
      <c r="X1513">
        <v>1</v>
      </c>
      <c r="Y1513">
        <v>21</v>
      </c>
      <c r="Z1513">
        <v>2</v>
      </c>
      <c r="AA1513">
        <v>22</v>
      </c>
      <c r="AB1513">
        <v>2</v>
      </c>
      <c r="AC1513">
        <v>66</v>
      </c>
      <c r="AD1513">
        <f t="shared" si="258"/>
        <v>5001</v>
      </c>
      <c r="AE1513" s="5">
        <f t="shared" si="259"/>
        <v>1.3891666666666667</v>
      </c>
      <c r="AF1513" s="5">
        <f t="shared" si="260"/>
        <v>6.6108333333333338</v>
      </c>
      <c r="AG1513" s="5">
        <f t="shared" si="261"/>
        <v>0.14285714285714285</v>
      </c>
      <c r="AH1513" s="5">
        <f t="shared" si="262"/>
        <v>0.6428571428571429</v>
      </c>
      <c r="AI1513" s="5">
        <f t="shared" si="263"/>
        <v>9.9226190476190482E-2</v>
      </c>
    </row>
    <row r="1514" spans="2:35" x14ac:dyDescent="0.3">
      <c r="B1514">
        <v>55060</v>
      </c>
      <c r="C1514" s="7">
        <v>44446</v>
      </c>
      <c r="D1514" s="6">
        <f t="shared" si="256"/>
        <v>2021</v>
      </c>
      <c r="E1514" s="4" t="str">
        <f t="shared" si="253"/>
        <v>Q3-2021</v>
      </c>
      <c r="F1514" s="4" t="str">
        <f t="shared" si="254"/>
        <v>September</v>
      </c>
      <c r="G1514" s="6">
        <f t="shared" si="257"/>
        <v>37</v>
      </c>
      <c r="H1514" s="4" t="str">
        <f t="shared" si="255"/>
        <v>Tuesday</v>
      </c>
      <c r="I1514">
        <v>2</v>
      </c>
      <c r="J1514">
        <v>13</v>
      </c>
      <c r="K1514">
        <v>24</v>
      </c>
      <c r="L1514">
        <v>2</v>
      </c>
      <c r="M1514">
        <v>39</v>
      </c>
      <c r="N1514">
        <v>11</v>
      </c>
      <c r="O1514">
        <v>20</v>
      </c>
      <c r="P1514">
        <v>8</v>
      </c>
      <c r="Q1514">
        <v>31</v>
      </c>
      <c r="R1514">
        <v>12</v>
      </c>
      <c r="S1514">
        <v>14</v>
      </c>
      <c r="T1514">
        <v>24</v>
      </c>
      <c r="U1514">
        <v>299</v>
      </c>
      <c r="V1514">
        <v>9</v>
      </c>
      <c r="W1514">
        <v>13</v>
      </c>
      <c r="X1514">
        <v>2</v>
      </c>
      <c r="Y1514">
        <v>26</v>
      </c>
      <c r="Z1514">
        <v>1</v>
      </c>
      <c r="AA1514">
        <v>22</v>
      </c>
      <c r="AB1514">
        <v>1</v>
      </c>
      <c r="AC1514">
        <v>51</v>
      </c>
      <c r="AD1514">
        <f t="shared" si="258"/>
        <v>4453</v>
      </c>
      <c r="AE1514" s="5">
        <f t="shared" si="259"/>
        <v>1.2369444444444444</v>
      </c>
      <c r="AF1514" s="5">
        <f t="shared" si="260"/>
        <v>6.7630555555555558</v>
      </c>
      <c r="AG1514" s="5">
        <f t="shared" si="261"/>
        <v>9.0909090909090912E-2</v>
      </c>
      <c r="AH1514" s="5">
        <f t="shared" si="262"/>
        <v>0.81818181818181823</v>
      </c>
      <c r="AI1514" s="5">
        <f t="shared" si="263"/>
        <v>0.11244949494949495</v>
      </c>
    </row>
    <row r="1515" spans="2:35" x14ac:dyDescent="0.3">
      <c r="B1515">
        <v>55061</v>
      </c>
      <c r="C1515" s="7">
        <v>44447</v>
      </c>
      <c r="D1515" s="6">
        <f t="shared" si="256"/>
        <v>2021</v>
      </c>
      <c r="E1515" s="4" t="str">
        <f t="shared" si="253"/>
        <v>Q3-2021</v>
      </c>
      <c r="F1515" s="4" t="str">
        <f t="shared" si="254"/>
        <v>September</v>
      </c>
      <c r="G1515" s="6">
        <f t="shared" si="257"/>
        <v>37</v>
      </c>
      <c r="H1515" s="4" t="str">
        <f t="shared" si="255"/>
        <v>Wednesday</v>
      </c>
      <c r="I1515">
        <v>1</v>
      </c>
      <c r="J1515">
        <v>14</v>
      </c>
      <c r="K1515">
        <v>35</v>
      </c>
      <c r="L1515">
        <v>2</v>
      </c>
      <c r="M1515">
        <v>33</v>
      </c>
      <c r="N1515">
        <v>12</v>
      </c>
      <c r="O1515">
        <v>23</v>
      </c>
      <c r="P1515">
        <v>9</v>
      </c>
      <c r="Q1515">
        <v>81</v>
      </c>
      <c r="R1515">
        <v>13</v>
      </c>
      <c r="S1515">
        <v>13</v>
      </c>
      <c r="T1515">
        <v>22</v>
      </c>
      <c r="U1515">
        <v>147</v>
      </c>
      <c r="V1515">
        <v>10</v>
      </c>
      <c r="W1515">
        <v>13</v>
      </c>
      <c r="X1515">
        <v>0</v>
      </c>
      <c r="Y1515">
        <v>22</v>
      </c>
      <c r="Z1515">
        <v>2</v>
      </c>
      <c r="AA1515">
        <v>17</v>
      </c>
      <c r="AB1515">
        <v>2</v>
      </c>
      <c r="AC1515">
        <v>58</v>
      </c>
      <c r="AD1515">
        <f t="shared" si="258"/>
        <v>3508</v>
      </c>
      <c r="AE1515" s="5">
        <f t="shared" si="259"/>
        <v>0.97444444444444445</v>
      </c>
      <c r="AF1515" s="5">
        <f t="shared" si="260"/>
        <v>7.025555555555556</v>
      </c>
      <c r="AG1515" s="5">
        <f t="shared" si="261"/>
        <v>0.16666666666666666</v>
      </c>
      <c r="AH1515" s="5">
        <f t="shared" si="262"/>
        <v>0.83333333333333337</v>
      </c>
      <c r="AI1515" s="5">
        <f t="shared" si="263"/>
        <v>8.1203703703703708E-2</v>
      </c>
    </row>
    <row r="1516" spans="2:35" x14ac:dyDescent="0.3">
      <c r="B1516">
        <v>55062</v>
      </c>
      <c r="C1516" s="7">
        <v>44447</v>
      </c>
      <c r="D1516" s="6">
        <f t="shared" si="256"/>
        <v>2021</v>
      </c>
      <c r="E1516" s="4" t="str">
        <f t="shared" si="253"/>
        <v>Q3-2021</v>
      </c>
      <c r="F1516" s="4" t="str">
        <f t="shared" si="254"/>
        <v>September</v>
      </c>
      <c r="G1516" s="6">
        <f t="shared" si="257"/>
        <v>37</v>
      </c>
      <c r="H1516" s="4" t="str">
        <f t="shared" si="255"/>
        <v>Wednesday</v>
      </c>
      <c r="I1516">
        <v>2</v>
      </c>
      <c r="J1516">
        <v>13</v>
      </c>
      <c r="K1516">
        <v>25</v>
      </c>
      <c r="L1516">
        <v>1</v>
      </c>
      <c r="M1516">
        <v>22</v>
      </c>
      <c r="N1516">
        <v>12</v>
      </c>
      <c r="O1516">
        <v>19</v>
      </c>
      <c r="P1516">
        <v>8</v>
      </c>
      <c r="Q1516">
        <v>36</v>
      </c>
      <c r="R1516">
        <v>22</v>
      </c>
      <c r="S1516">
        <v>15</v>
      </c>
      <c r="T1516">
        <v>23</v>
      </c>
      <c r="U1516">
        <v>231</v>
      </c>
      <c r="V1516">
        <v>9</v>
      </c>
      <c r="W1516">
        <v>24</v>
      </c>
      <c r="X1516">
        <v>1</v>
      </c>
      <c r="Y1516">
        <v>23</v>
      </c>
      <c r="Z1516">
        <v>1</v>
      </c>
      <c r="AA1516">
        <v>29</v>
      </c>
      <c r="AB1516">
        <v>1</v>
      </c>
      <c r="AC1516">
        <v>83</v>
      </c>
      <c r="AD1516">
        <f t="shared" si="258"/>
        <v>4183</v>
      </c>
      <c r="AE1516" s="5">
        <f t="shared" si="259"/>
        <v>1.1619444444444444</v>
      </c>
      <c r="AF1516" s="5">
        <f t="shared" si="260"/>
        <v>6.838055555555556</v>
      </c>
      <c r="AG1516" s="5">
        <f t="shared" si="261"/>
        <v>8.3333333333333329E-2</v>
      </c>
      <c r="AH1516" s="5">
        <f t="shared" si="262"/>
        <v>0.75</v>
      </c>
      <c r="AI1516" s="5">
        <f t="shared" si="263"/>
        <v>9.6828703703703708E-2</v>
      </c>
    </row>
    <row r="1517" spans="2:35" x14ac:dyDescent="0.3">
      <c r="B1517">
        <v>55063</v>
      </c>
      <c r="C1517" s="7">
        <v>44448</v>
      </c>
      <c r="D1517" s="6">
        <f t="shared" si="256"/>
        <v>2021</v>
      </c>
      <c r="E1517" s="4" t="str">
        <f t="shared" si="253"/>
        <v>Q3-2021</v>
      </c>
      <c r="F1517" s="4" t="str">
        <f t="shared" si="254"/>
        <v>September</v>
      </c>
      <c r="G1517" s="6">
        <f t="shared" si="257"/>
        <v>37</v>
      </c>
      <c r="H1517" s="4" t="str">
        <f t="shared" si="255"/>
        <v>Thursday</v>
      </c>
      <c r="I1517">
        <v>1</v>
      </c>
      <c r="J1517">
        <v>15</v>
      </c>
      <c r="K1517">
        <v>39</v>
      </c>
      <c r="L1517">
        <v>2</v>
      </c>
      <c r="M1517">
        <v>40</v>
      </c>
      <c r="N1517">
        <v>13</v>
      </c>
      <c r="O1517">
        <v>14</v>
      </c>
      <c r="P1517">
        <v>8</v>
      </c>
      <c r="Q1517">
        <v>59</v>
      </c>
      <c r="R1517">
        <v>22</v>
      </c>
      <c r="S1517">
        <v>13</v>
      </c>
      <c r="T1517">
        <v>19</v>
      </c>
      <c r="U1517">
        <v>118</v>
      </c>
      <c r="V1517">
        <v>10</v>
      </c>
      <c r="W1517">
        <v>15</v>
      </c>
      <c r="X1517">
        <v>0</v>
      </c>
      <c r="Y1517">
        <v>23</v>
      </c>
      <c r="Z1517">
        <v>1</v>
      </c>
      <c r="AA1517">
        <v>26</v>
      </c>
      <c r="AB1517">
        <v>1</v>
      </c>
      <c r="AC1517">
        <v>34</v>
      </c>
      <c r="AD1517">
        <f t="shared" si="258"/>
        <v>2924</v>
      </c>
      <c r="AE1517" s="5">
        <f t="shared" si="259"/>
        <v>0.81222222222222218</v>
      </c>
      <c r="AF1517" s="5">
        <f t="shared" si="260"/>
        <v>7.1877777777777778</v>
      </c>
      <c r="AG1517" s="5">
        <f t="shared" si="261"/>
        <v>7.6923076923076927E-2</v>
      </c>
      <c r="AH1517" s="5">
        <f t="shared" si="262"/>
        <v>0.76923076923076927</v>
      </c>
      <c r="AI1517" s="5">
        <f t="shared" si="263"/>
        <v>6.2478632478632473E-2</v>
      </c>
    </row>
    <row r="1518" spans="2:35" x14ac:dyDescent="0.3">
      <c r="B1518">
        <v>55064</v>
      </c>
      <c r="C1518" s="7">
        <v>44448</v>
      </c>
      <c r="D1518" s="6">
        <f t="shared" si="256"/>
        <v>2021</v>
      </c>
      <c r="E1518" s="4" t="str">
        <f t="shared" si="253"/>
        <v>Q3-2021</v>
      </c>
      <c r="F1518" s="4" t="str">
        <f t="shared" si="254"/>
        <v>September</v>
      </c>
      <c r="G1518" s="6">
        <f t="shared" si="257"/>
        <v>37</v>
      </c>
      <c r="H1518" s="4" t="str">
        <f t="shared" si="255"/>
        <v>Thursday</v>
      </c>
      <c r="I1518">
        <v>2</v>
      </c>
      <c r="J1518">
        <v>12</v>
      </c>
      <c r="K1518">
        <v>33</v>
      </c>
      <c r="L1518">
        <v>1</v>
      </c>
      <c r="M1518">
        <v>43</v>
      </c>
      <c r="N1518">
        <v>11</v>
      </c>
      <c r="O1518">
        <v>27</v>
      </c>
      <c r="P1518">
        <v>10</v>
      </c>
      <c r="Q1518">
        <v>82</v>
      </c>
      <c r="R1518">
        <v>26</v>
      </c>
      <c r="S1518">
        <v>13</v>
      </c>
      <c r="T1518">
        <v>23</v>
      </c>
      <c r="U1518">
        <v>284</v>
      </c>
      <c r="V1518">
        <v>9</v>
      </c>
      <c r="W1518">
        <v>22</v>
      </c>
      <c r="X1518">
        <v>1</v>
      </c>
      <c r="Y1518">
        <v>22</v>
      </c>
      <c r="Z1518">
        <v>1</v>
      </c>
      <c r="AA1518">
        <v>11</v>
      </c>
      <c r="AB1518">
        <v>1</v>
      </c>
      <c r="AC1518">
        <v>67</v>
      </c>
      <c r="AD1518">
        <f t="shared" si="258"/>
        <v>4961</v>
      </c>
      <c r="AE1518" s="5">
        <f t="shared" si="259"/>
        <v>1.3780555555555556</v>
      </c>
      <c r="AF1518" s="5">
        <f t="shared" si="260"/>
        <v>6.6219444444444449</v>
      </c>
      <c r="AG1518" s="5">
        <f t="shared" si="261"/>
        <v>9.0909090909090912E-2</v>
      </c>
      <c r="AH1518" s="5">
        <f t="shared" si="262"/>
        <v>0.81818181818181823</v>
      </c>
      <c r="AI1518" s="5">
        <f t="shared" si="263"/>
        <v>0.12527777777777779</v>
      </c>
    </row>
    <row r="1519" spans="2:35" x14ac:dyDescent="0.3">
      <c r="B1519">
        <v>55065</v>
      </c>
      <c r="C1519" s="7">
        <v>44449</v>
      </c>
      <c r="D1519" s="6">
        <f t="shared" si="256"/>
        <v>2021</v>
      </c>
      <c r="E1519" s="4" t="str">
        <f t="shared" si="253"/>
        <v>Q3-2021</v>
      </c>
      <c r="F1519" s="4" t="str">
        <f t="shared" si="254"/>
        <v>September</v>
      </c>
      <c r="G1519" s="6">
        <f t="shared" si="257"/>
        <v>37</v>
      </c>
      <c r="H1519" s="4" t="str">
        <f t="shared" si="255"/>
        <v>Friday</v>
      </c>
      <c r="I1519">
        <v>1</v>
      </c>
      <c r="J1519">
        <v>17</v>
      </c>
      <c r="K1519">
        <v>39</v>
      </c>
      <c r="L1519">
        <v>3</v>
      </c>
      <c r="M1519">
        <v>39</v>
      </c>
      <c r="N1519">
        <v>14</v>
      </c>
      <c r="O1519">
        <v>11</v>
      </c>
      <c r="P1519">
        <v>8</v>
      </c>
      <c r="Q1519">
        <v>40</v>
      </c>
      <c r="R1519">
        <v>22</v>
      </c>
      <c r="S1519">
        <v>14</v>
      </c>
      <c r="T1519">
        <v>21</v>
      </c>
      <c r="U1519">
        <v>307</v>
      </c>
      <c r="V1519">
        <v>10</v>
      </c>
      <c r="W1519">
        <v>21</v>
      </c>
      <c r="X1519">
        <v>1</v>
      </c>
      <c r="Y1519">
        <v>23</v>
      </c>
      <c r="Z1519">
        <v>1</v>
      </c>
      <c r="AA1519">
        <v>10</v>
      </c>
      <c r="AB1519">
        <v>1</v>
      </c>
      <c r="AC1519">
        <v>66</v>
      </c>
      <c r="AD1519">
        <f t="shared" si="258"/>
        <v>5703</v>
      </c>
      <c r="AE1519" s="5">
        <f t="shared" si="259"/>
        <v>1.5841666666666667</v>
      </c>
      <c r="AF1519" s="5">
        <f t="shared" si="260"/>
        <v>6.4158333333333335</v>
      </c>
      <c r="AG1519" s="5">
        <f t="shared" si="261"/>
        <v>7.1428571428571425E-2</v>
      </c>
      <c r="AH1519" s="5">
        <f t="shared" si="262"/>
        <v>0.7142857142857143</v>
      </c>
      <c r="AI1519" s="5">
        <f t="shared" si="263"/>
        <v>0.11315476190476191</v>
      </c>
    </row>
    <row r="1520" spans="2:35" x14ac:dyDescent="0.3">
      <c r="B1520">
        <v>55066</v>
      </c>
      <c r="C1520" s="7">
        <v>44449</v>
      </c>
      <c r="D1520" s="6">
        <f t="shared" si="256"/>
        <v>2021</v>
      </c>
      <c r="E1520" s="4" t="str">
        <f t="shared" si="253"/>
        <v>Q3-2021</v>
      </c>
      <c r="F1520" s="4" t="str">
        <f t="shared" si="254"/>
        <v>September</v>
      </c>
      <c r="G1520" s="6">
        <f t="shared" si="257"/>
        <v>37</v>
      </c>
      <c r="H1520" s="4" t="str">
        <f t="shared" si="255"/>
        <v>Friday</v>
      </c>
      <c r="I1520">
        <v>2</v>
      </c>
      <c r="J1520">
        <v>14</v>
      </c>
      <c r="K1520">
        <v>34</v>
      </c>
      <c r="L1520">
        <v>1</v>
      </c>
      <c r="M1520">
        <v>16</v>
      </c>
      <c r="N1520">
        <v>13</v>
      </c>
      <c r="O1520">
        <v>11</v>
      </c>
      <c r="P1520">
        <v>10</v>
      </c>
      <c r="Q1520">
        <v>61</v>
      </c>
      <c r="R1520">
        <v>10</v>
      </c>
      <c r="S1520">
        <v>15</v>
      </c>
      <c r="T1520">
        <v>22</v>
      </c>
      <c r="U1520">
        <v>261</v>
      </c>
      <c r="V1520">
        <v>8</v>
      </c>
      <c r="W1520">
        <v>16</v>
      </c>
      <c r="X1520">
        <v>2</v>
      </c>
      <c r="Y1520">
        <v>23</v>
      </c>
      <c r="Z1520">
        <v>1</v>
      </c>
      <c r="AA1520">
        <v>28</v>
      </c>
      <c r="AB1520">
        <v>1</v>
      </c>
      <c r="AC1520">
        <v>41</v>
      </c>
      <c r="AD1520">
        <f t="shared" si="258"/>
        <v>4900</v>
      </c>
      <c r="AE1520" s="5">
        <f t="shared" si="259"/>
        <v>1.3611111111111112</v>
      </c>
      <c r="AF1520" s="5">
        <f t="shared" si="260"/>
        <v>6.6388888888888893</v>
      </c>
      <c r="AG1520" s="5">
        <f t="shared" si="261"/>
        <v>7.6923076923076927E-2</v>
      </c>
      <c r="AH1520" s="5">
        <f t="shared" si="262"/>
        <v>0.61538461538461542</v>
      </c>
      <c r="AI1520" s="5">
        <f t="shared" si="263"/>
        <v>0.1047008547008547</v>
      </c>
    </row>
    <row r="1521" spans="2:35" x14ac:dyDescent="0.3">
      <c r="B1521">
        <v>55067</v>
      </c>
      <c r="C1521" s="7">
        <v>44450</v>
      </c>
      <c r="D1521" s="6">
        <f t="shared" si="256"/>
        <v>2021</v>
      </c>
      <c r="E1521" s="4" t="str">
        <f t="shared" si="253"/>
        <v>Q3-2021</v>
      </c>
      <c r="F1521" s="4" t="str">
        <f t="shared" si="254"/>
        <v>September</v>
      </c>
      <c r="G1521" s="6">
        <f t="shared" si="257"/>
        <v>37</v>
      </c>
      <c r="H1521" s="4" t="str">
        <f t="shared" si="255"/>
        <v>Saturday</v>
      </c>
      <c r="I1521">
        <v>1</v>
      </c>
      <c r="J1521">
        <v>14</v>
      </c>
      <c r="K1521">
        <v>33</v>
      </c>
      <c r="L1521">
        <v>2</v>
      </c>
      <c r="M1521">
        <v>39</v>
      </c>
      <c r="N1521">
        <v>12</v>
      </c>
      <c r="O1521">
        <v>13</v>
      </c>
      <c r="P1521">
        <v>9</v>
      </c>
      <c r="Q1521">
        <v>67</v>
      </c>
      <c r="R1521">
        <v>14</v>
      </c>
      <c r="S1521">
        <v>12</v>
      </c>
      <c r="T1521">
        <v>23</v>
      </c>
      <c r="U1521">
        <v>126</v>
      </c>
      <c r="V1521">
        <v>9</v>
      </c>
      <c r="W1521">
        <v>15</v>
      </c>
      <c r="X1521">
        <v>1</v>
      </c>
      <c r="Y1521">
        <v>23</v>
      </c>
      <c r="Z1521">
        <v>2</v>
      </c>
      <c r="AA1521">
        <v>30</v>
      </c>
      <c r="AB1521">
        <v>2</v>
      </c>
      <c r="AC1521">
        <v>81</v>
      </c>
      <c r="AD1521">
        <f t="shared" si="258"/>
        <v>3113</v>
      </c>
      <c r="AE1521" s="5">
        <f t="shared" si="259"/>
        <v>0.86472222222222217</v>
      </c>
      <c r="AF1521" s="5">
        <f t="shared" si="260"/>
        <v>7.1352777777777776</v>
      </c>
      <c r="AG1521" s="5">
        <f t="shared" si="261"/>
        <v>0.16666666666666666</v>
      </c>
      <c r="AH1521" s="5">
        <f t="shared" si="262"/>
        <v>0.75</v>
      </c>
      <c r="AI1521" s="5">
        <f t="shared" si="263"/>
        <v>7.2060185185185185E-2</v>
      </c>
    </row>
    <row r="1522" spans="2:35" x14ac:dyDescent="0.3">
      <c r="B1522">
        <v>55068</v>
      </c>
      <c r="C1522" s="7">
        <v>44452</v>
      </c>
      <c r="D1522" s="6">
        <f t="shared" si="256"/>
        <v>2021</v>
      </c>
      <c r="E1522" s="4" t="str">
        <f t="shared" si="253"/>
        <v>Q3-2021</v>
      </c>
      <c r="F1522" s="4" t="str">
        <f t="shared" si="254"/>
        <v>September</v>
      </c>
      <c r="G1522" s="6">
        <f t="shared" si="257"/>
        <v>38</v>
      </c>
      <c r="H1522" s="4" t="str">
        <f t="shared" si="255"/>
        <v>Monday</v>
      </c>
      <c r="I1522">
        <v>1</v>
      </c>
      <c r="J1522">
        <v>17</v>
      </c>
      <c r="K1522">
        <v>20</v>
      </c>
      <c r="L1522">
        <v>3</v>
      </c>
      <c r="M1522">
        <v>34</v>
      </c>
      <c r="N1522">
        <v>14</v>
      </c>
      <c r="O1522">
        <v>17</v>
      </c>
      <c r="P1522">
        <v>9</v>
      </c>
      <c r="Q1522">
        <v>49</v>
      </c>
      <c r="R1522">
        <v>23</v>
      </c>
      <c r="S1522">
        <v>12</v>
      </c>
      <c r="T1522">
        <v>19</v>
      </c>
      <c r="U1522">
        <v>172</v>
      </c>
      <c r="V1522">
        <v>10</v>
      </c>
      <c r="W1522">
        <v>15</v>
      </c>
      <c r="X1522">
        <v>1</v>
      </c>
      <c r="Y1522">
        <v>22</v>
      </c>
      <c r="Z1522">
        <v>2</v>
      </c>
      <c r="AA1522">
        <v>20</v>
      </c>
      <c r="AB1522">
        <v>2</v>
      </c>
      <c r="AC1522">
        <v>41</v>
      </c>
      <c r="AD1522">
        <f t="shared" si="258"/>
        <v>3930</v>
      </c>
      <c r="AE1522" s="5">
        <f t="shared" si="259"/>
        <v>1.0916666666666666</v>
      </c>
      <c r="AF1522" s="5">
        <f t="shared" si="260"/>
        <v>6.9083333333333332</v>
      </c>
      <c r="AG1522" s="5">
        <f t="shared" si="261"/>
        <v>0.14285714285714285</v>
      </c>
      <c r="AH1522" s="5">
        <f t="shared" si="262"/>
        <v>0.7142857142857143</v>
      </c>
      <c r="AI1522" s="5">
        <f t="shared" si="263"/>
        <v>7.7976190476190463E-2</v>
      </c>
    </row>
    <row r="1523" spans="2:35" x14ac:dyDescent="0.3">
      <c r="B1523">
        <v>55069</v>
      </c>
      <c r="C1523" s="7">
        <v>44452</v>
      </c>
      <c r="D1523" s="6">
        <f t="shared" si="256"/>
        <v>2021</v>
      </c>
      <c r="E1523" s="4" t="str">
        <f t="shared" si="253"/>
        <v>Q3-2021</v>
      </c>
      <c r="F1523" s="4" t="str">
        <f t="shared" si="254"/>
        <v>September</v>
      </c>
      <c r="G1523" s="6">
        <f t="shared" si="257"/>
        <v>38</v>
      </c>
      <c r="H1523" s="4" t="str">
        <f t="shared" si="255"/>
        <v>Monday</v>
      </c>
      <c r="I1523">
        <v>2</v>
      </c>
      <c r="J1523">
        <v>13</v>
      </c>
      <c r="K1523">
        <v>23</v>
      </c>
      <c r="L1523">
        <v>1</v>
      </c>
      <c r="M1523">
        <v>32</v>
      </c>
      <c r="N1523">
        <v>12</v>
      </c>
      <c r="O1523">
        <v>22</v>
      </c>
      <c r="P1523">
        <v>9</v>
      </c>
      <c r="Q1523">
        <v>37</v>
      </c>
      <c r="R1523">
        <v>15</v>
      </c>
      <c r="S1523">
        <v>15</v>
      </c>
      <c r="T1523">
        <v>22</v>
      </c>
      <c r="U1523">
        <v>163</v>
      </c>
      <c r="V1523">
        <v>9</v>
      </c>
      <c r="W1523">
        <v>13</v>
      </c>
      <c r="X1523">
        <v>2</v>
      </c>
      <c r="Y1523">
        <v>25</v>
      </c>
      <c r="Z1523">
        <v>2</v>
      </c>
      <c r="AA1523">
        <v>24</v>
      </c>
      <c r="AB1523">
        <v>2</v>
      </c>
      <c r="AC1523">
        <v>32</v>
      </c>
      <c r="AD1523">
        <f t="shared" si="258"/>
        <v>3321</v>
      </c>
      <c r="AE1523" s="5">
        <f t="shared" si="259"/>
        <v>0.92249999999999999</v>
      </c>
      <c r="AF1523" s="5">
        <f t="shared" si="260"/>
        <v>7.0774999999999997</v>
      </c>
      <c r="AG1523" s="5">
        <f t="shared" si="261"/>
        <v>0.16666666666666666</v>
      </c>
      <c r="AH1523" s="5">
        <f t="shared" si="262"/>
        <v>0.75</v>
      </c>
      <c r="AI1523" s="5">
        <f t="shared" si="263"/>
        <v>7.6874999999999999E-2</v>
      </c>
    </row>
    <row r="1524" spans="2:35" x14ac:dyDescent="0.3">
      <c r="B1524">
        <v>55070</v>
      </c>
      <c r="C1524" s="7">
        <v>44453</v>
      </c>
      <c r="D1524" s="6">
        <f t="shared" si="256"/>
        <v>2021</v>
      </c>
      <c r="E1524" s="4" t="str">
        <f t="shared" si="253"/>
        <v>Q3-2021</v>
      </c>
      <c r="F1524" s="4" t="str">
        <f t="shared" si="254"/>
        <v>September</v>
      </c>
      <c r="G1524" s="6">
        <f t="shared" si="257"/>
        <v>38</v>
      </c>
      <c r="H1524" s="4" t="str">
        <f t="shared" si="255"/>
        <v>Tuesday</v>
      </c>
      <c r="I1524">
        <v>1</v>
      </c>
      <c r="J1524">
        <v>16</v>
      </c>
      <c r="K1524">
        <v>23</v>
      </c>
      <c r="L1524">
        <v>2</v>
      </c>
      <c r="M1524">
        <v>27</v>
      </c>
      <c r="N1524">
        <v>14</v>
      </c>
      <c r="O1524">
        <v>26</v>
      </c>
      <c r="P1524">
        <v>8</v>
      </c>
      <c r="Q1524">
        <v>63</v>
      </c>
      <c r="R1524">
        <v>23</v>
      </c>
      <c r="S1524">
        <v>12</v>
      </c>
      <c r="T1524">
        <v>19</v>
      </c>
      <c r="U1524">
        <v>193</v>
      </c>
      <c r="V1524">
        <v>10</v>
      </c>
      <c r="W1524">
        <v>12</v>
      </c>
      <c r="X1524">
        <v>0</v>
      </c>
      <c r="Y1524">
        <v>21</v>
      </c>
      <c r="Z1524">
        <v>2</v>
      </c>
      <c r="AA1524">
        <v>27</v>
      </c>
      <c r="AB1524">
        <v>2</v>
      </c>
      <c r="AC1524">
        <v>77</v>
      </c>
      <c r="AD1524">
        <f t="shared" si="258"/>
        <v>4470</v>
      </c>
      <c r="AE1524" s="5">
        <f t="shared" si="259"/>
        <v>1.2416666666666667</v>
      </c>
      <c r="AF1524" s="5">
        <f t="shared" si="260"/>
        <v>6.7583333333333329</v>
      </c>
      <c r="AG1524" s="5">
        <f t="shared" si="261"/>
        <v>0.14285714285714285</v>
      </c>
      <c r="AH1524" s="5">
        <f t="shared" si="262"/>
        <v>0.7142857142857143</v>
      </c>
      <c r="AI1524" s="5">
        <f t="shared" si="263"/>
        <v>8.8690476190476195E-2</v>
      </c>
    </row>
    <row r="1525" spans="2:35" x14ac:dyDescent="0.3">
      <c r="B1525">
        <v>55071</v>
      </c>
      <c r="C1525" s="7">
        <v>44453</v>
      </c>
      <c r="D1525" s="6">
        <f t="shared" si="256"/>
        <v>2021</v>
      </c>
      <c r="E1525" s="4" t="str">
        <f t="shared" si="253"/>
        <v>Q3-2021</v>
      </c>
      <c r="F1525" s="4" t="str">
        <f t="shared" si="254"/>
        <v>September</v>
      </c>
      <c r="G1525" s="6">
        <f t="shared" si="257"/>
        <v>38</v>
      </c>
      <c r="H1525" s="4" t="str">
        <f t="shared" si="255"/>
        <v>Tuesday</v>
      </c>
      <c r="I1525">
        <v>2</v>
      </c>
      <c r="J1525">
        <v>12</v>
      </c>
      <c r="K1525">
        <v>28</v>
      </c>
      <c r="L1525">
        <v>1</v>
      </c>
      <c r="M1525">
        <v>20</v>
      </c>
      <c r="N1525">
        <v>11</v>
      </c>
      <c r="O1525">
        <v>24</v>
      </c>
      <c r="P1525">
        <v>9</v>
      </c>
      <c r="Q1525">
        <v>84</v>
      </c>
      <c r="R1525">
        <v>14</v>
      </c>
      <c r="S1525">
        <v>14</v>
      </c>
      <c r="T1525">
        <v>24</v>
      </c>
      <c r="U1525">
        <v>222</v>
      </c>
      <c r="V1525">
        <v>8</v>
      </c>
      <c r="W1525">
        <v>22</v>
      </c>
      <c r="X1525">
        <v>1</v>
      </c>
      <c r="Y1525">
        <v>23</v>
      </c>
      <c r="Z1525">
        <v>1</v>
      </c>
      <c r="AA1525">
        <v>13</v>
      </c>
      <c r="AB1525">
        <v>1</v>
      </c>
      <c r="AC1525">
        <v>73</v>
      </c>
      <c r="AD1525">
        <f t="shared" si="258"/>
        <v>4193</v>
      </c>
      <c r="AE1525" s="5">
        <f t="shared" si="259"/>
        <v>1.1647222222222222</v>
      </c>
      <c r="AF1525" s="5">
        <f t="shared" si="260"/>
        <v>6.8352777777777778</v>
      </c>
      <c r="AG1525" s="5">
        <f t="shared" si="261"/>
        <v>9.0909090909090912E-2</v>
      </c>
      <c r="AH1525" s="5">
        <f t="shared" si="262"/>
        <v>0.72727272727272729</v>
      </c>
      <c r="AI1525" s="5">
        <f t="shared" si="263"/>
        <v>0.10588383838383839</v>
      </c>
    </row>
    <row r="1526" spans="2:35" x14ac:dyDescent="0.3">
      <c r="B1526">
        <v>55072</v>
      </c>
      <c r="C1526" s="7">
        <v>44454</v>
      </c>
      <c r="D1526" s="6">
        <f t="shared" si="256"/>
        <v>2021</v>
      </c>
      <c r="E1526" s="4" t="str">
        <f t="shared" si="253"/>
        <v>Q3-2021</v>
      </c>
      <c r="F1526" s="4" t="str">
        <f t="shared" si="254"/>
        <v>September</v>
      </c>
      <c r="G1526" s="6">
        <f t="shared" si="257"/>
        <v>38</v>
      </c>
      <c r="H1526" s="4" t="str">
        <f t="shared" si="255"/>
        <v>Wednesday</v>
      </c>
      <c r="I1526">
        <v>1</v>
      </c>
      <c r="J1526">
        <v>17</v>
      </c>
      <c r="K1526">
        <v>38</v>
      </c>
      <c r="L1526">
        <v>3</v>
      </c>
      <c r="M1526">
        <v>45</v>
      </c>
      <c r="N1526">
        <v>14</v>
      </c>
      <c r="O1526">
        <v>12</v>
      </c>
      <c r="P1526">
        <v>10</v>
      </c>
      <c r="Q1526">
        <v>37</v>
      </c>
      <c r="R1526">
        <v>12</v>
      </c>
      <c r="S1526">
        <v>13</v>
      </c>
      <c r="T1526">
        <v>20</v>
      </c>
      <c r="U1526">
        <v>277</v>
      </c>
      <c r="V1526">
        <v>10</v>
      </c>
      <c r="W1526">
        <v>24</v>
      </c>
      <c r="X1526">
        <v>0</v>
      </c>
      <c r="Y1526">
        <v>20</v>
      </c>
      <c r="Z1526">
        <v>1</v>
      </c>
      <c r="AA1526">
        <v>29</v>
      </c>
      <c r="AB1526">
        <v>1</v>
      </c>
      <c r="AC1526">
        <v>86</v>
      </c>
      <c r="AD1526">
        <f t="shared" si="258"/>
        <v>5281</v>
      </c>
      <c r="AE1526" s="5">
        <f t="shared" si="259"/>
        <v>1.4669444444444444</v>
      </c>
      <c r="AF1526" s="5">
        <f t="shared" si="260"/>
        <v>6.5330555555555554</v>
      </c>
      <c r="AG1526" s="5">
        <f t="shared" si="261"/>
        <v>7.1428571428571425E-2</v>
      </c>
      <c r="AH1526" s="5">
        <f t="shared" si="262"/>
        <v>0.7142857142857143</v>
      </c>
      <c r="AI1526" s="5">
        <f t="shared" si="263"/>
        <v>0.10478174603174603</v>
      </c>
    </row>
    <row r="1527" spans="2:35" x14ac:dyDescent="0.3">
      <c r="B1527">
        <v>55073</v>
      </c>
      <c r="C1527" s="7">
        <v>44454</v>
      </c>
      <c r="D1527" s="6">
        <f t="shared" si="256"/>
        <v>2021</v>
      </c>
      <c r="E1527" s="4" t="str">
        <f t="shared" si="253"/>
        <v>Q3-2021</v>
      </c>
      <c r="F1527" s="4" t="str">
        <f t="shared" si="254"/>
        <v>September</v>
      </c>
      <c r="G1527" s="6">
        <f t="shared" si="257"/>
        <v>38</v>
      </c>
      <c r="H1527" s="4" t="str">
        <f t="shared" si="255"/>
        <v>Wednesday</v>
      </c>
      <c r="I1527">
        <v>2</v>
      </c>
      <c r="J1527">
        <v>13</v>
      </c>
      <c r="K1527">
        <v>36</v>
      </c>
      <c r="L1527">
        <v>2</v>
      </c>
      <c r="M1527">
        <v>15</v>
      </c>
      <c r="N1527">
        <v>11</v>
      </c>
      <c r="O1527">
        <v>19</v>
      </c>
      <c r="P1527">
        <v>9</v>
      </c>
      <c r="Q1527">
        <v>54</v>
      </c>
      <c r="R1527">
        <v>19</v>
      </c>
      <c r="S1527">
        <v>13</v>
      </c>
      <c r="T1527">
        <v>22</v>
      </c>
      <c r="U1527">
        <v>236</v>
      </c>
      <c r="V1527">
        <v>8</v>
      </c>
      <c r="W1527">
        <v>22</v>
      </c>
      <c r="X1527">
        <v>1</v>
      </c>
      <c r="Y1527">
        <v>23</v>
      </c>
      <c r="Z1527">
        <v>1</v>
      </c>
      <c r="AA1527">
        <v>18</v>
      </c>
      <c r="AB1527">
        <v>1</v>
      </c>
      <c r="AC1527">
        <v>69</v>
      </c>
      <c r="AD1527">
        <f t="shared" si="258"/>
        <v>4000</v>
      </c>
      <c r="AE1527" s="5">
        <f t="shared" si="259"/>
        <v>1.1111111111111112</v>
      </c>
      <c r="AF1527" s="5">
        <f t="shared" si="260"/>
        <v>6.8888888888888893</v>
      </c>
      <c r="AG1527" s="5">
        <f t="shared" si="261"/>
        <v>9.0909090909090912E-2</v>
      </c>
      <c r="AH1527" s="5">
        <f t="shared" si="262"/>
        <v>0.72727272727272729</v>
      </c>
      <c r="AI1527" s="5">
        <f t="shared" si="263"/>
        <v>0.10101010101010101</v>
      </c>
    </row>
    <row r="1528" spans="2:35" x14ac:dyDescent="0.3">
      <c r="B1528">
        <v>55074</v>
      </c>
      <c r="C1528" s="7">
        <v>44455</v>
      </c>
      <c r="D1528" s="6">
        <f t="shared" si="256"/>
        <v>2021</v>
      </c>
      <c r="E1528" s="4" t="str">
        <f t="shared" si="253"/>
        <v>Q3-2021</v>
      </c>
      <c r="F1528" s="4" t="str">
        <f t="shared" si="254"/>
        <v>September</v>
      </c>
      <c r="G1528" s="6">
        <f t="shared" si="257"/>
        <v>38</v>
      </c>
      <c r="H1528" s="4" t="str">
        <f t="shared" si="255"/>
        <v>Thursday</v>
      </c>
      <c r="I1528">
        <v>1</v>
      </c>
      <c r="J1528">
        <v>15</v>
      </c>
      <c r="K1528">
        <v>19</v>
      </c>
      <c r="L1528">
        <v>2</v>
      </c>
      <c r="M1528">
        <v>34</v>
      </c>
      <c r="N1528">
        <v>13</v>
      </c>
      <c r="O1528">
        <v>19</v>
      </c>
      <c r="P1528">
        <v>9</v>
      </c>
      <c r="Q1528">
        <v>54</v>
      </c>
      <c r="R1528">
        <v>20</v>
      </c>
      <c r="S1528">
        <v>13</v>
      </c>
      <c r="T1528">
        <v>19</v>
      </c>
      <c r="U1528">
        <v>156</v>
      </c>
      <c r="V1528">
        <v>9</v>
      </c>
      <c r="W1528">
        <v>22</v>
      </c>
      <c r="X1528">
        <v>1</v>
      </c>
      <c r="Y1528">
        <v>23</v>
      </c>
      <c r="Z1528">
        <v>2</v>
      </c>
      <c r="AA1528">
        <v>26</v>
      </c>
      <c r="AB1528">
        <v>2</v>
      </c>
      <c r="AC1528">
        <v>79</v>
      </c>
      <c r="AD1528">
        <f t="shared" si="258"/>
        <v>3688</v>
      </c>
      <c r="AE1528" s="5">
        <f t="shared" si="259"/>
        <v>1.0244444444444445</v>
      </c>
      <c r="AF1528" s="5">
        <f t="shared" si="260"/>
        <v>6.9755555555555553</v>
      </c>
      <c r="AG1528" s="5">
        <f t="shared" si="261"/>
        <v>0.15384615384615385</v>
      </c>
      <c r="AH1528" s="5">
        <f t="shared" si="262"/>
        <v>0.69230769230769229</v>
      </c>
      <c r="AI1528" s="5">
        <f t="shared" si="263"/>
        <v>7.8803418803418804E-2</v>
      </c>
    </row>
    <row r="1529" spans="2:35" x14ac:dyDescent="0.3">
      <c r="B1529">
        <v>55075</v>
      </c>
      <c r="C1529" s="7">
        <v>44455</v>
      </c>
      <c r="D1529" s="6">
        <f t="shared" si="256"/>
        <v>2021</v>
      </c>
      <c r="E1529" s="4" t="str">
        <f t="shared" si="253"/>
        <v>Q3-2021</v>
      </c>
      <c r="F1529" s="4" t="str">
        <f t="shared" si="254"/>
        <v>September</v>
      </c>
      <c r="G1529" s="6">
        <f t="shared" si="257"/>
        <v>38</v>
      </c>
      <c r="H1529" s="4" t="str">
        <f t="shared" si="255"/>
        <v>Thursday</v>
      </c>
      <c r="I1529">
        <v>2</v>
      </c>
      <c r="J1529">
        <v>12</v>
      </c>
      <c r="K1529">
        <v>39</v>
      </c>
      <c r="L1529">
        <v>1</v>
      </c>
      <c r="M1529">
        <v>31</v>
      </c>
      <c r="N1529">
        <v>11</v>
      </c>
      <c r="O1529">
        <v>24</v>
      </c>
      <c r="P1529">
        <v>8</v>
      </c>
      <c r="Q1529">
        <v>57</v>
      </c>
      <c r="R1529">
        <v>14</v>
      </c>
      <c r="S1529">
        <v>15</v>
      </c>
      <c r="T1529">
        <v>24</v>
      </c>
      <c r="U1529">
        <v>162</v>
      </c>
      <c r="V1529">
        <v>9</v>
      </c>
      <c r="W1529">
        <v>21</v>
      </c>
      <c r="X1529">
        <v>2</v>
      </c>
      <c r="Y1529">
        <v>25</v>
      </c>
      <c r="Z1529">
        <v>2</v>
      </c>
      <c r="AA1529">
        <v>18</v>
      </c>
      <c r="AB1529">
        <v>2</v>
      </c>
      <c r="AC1529">
        <v>43</v>
      </c>
      <c r="AD1529">
        <f t="shared" si="258"/>
        <v>3334</v>
      </c>
      <c r="AE1529" s="5">
        <f t="shared" si="259"/>
        <v>0.92611111111111111</v>
      </c>
      <c r="AF1529" s="5">
        <f t="shared" si="260"/>
        <v>7.0738888888888889</v>
      </c>
      <c r="AG1529" s="5">
        <f t="shared" si="261"/>
        <v>0.18181818181818182</v>
      </c>
      <c r="AH1529" s="5">
        <f t="shared" si="262"/>
        <v>0.81818181818181823</v>
      </c>
      <c r="AI1529" s="5">
        <f t="shared" si="263"/>
        <v>8.4191919191919193E-2</v>
      </c>
    </row>
    <row r="1530" spans="2:35" x14ac:dyDescent="0.3">
      <c r="B1530">
        <v>55076</v>
      </c>
      <c r="C1530" s="7">
        <v>44456</v>
      </c>
      <c r="D1530" s="6">
        <f t="shared" si="256"/>
        <v>2021</v>
      </c>
      <c r="E1530" s="4" t="str">
        <f t="shared" si="253"/>
        <v>Q3-2021</v>
      </c>
      <c r="F1530" s="4" t="str">
        <f t="shared" si="254"/>
        <v>September</v>
      </c>
      <c r="G1530" s="6">
        <f t="shared" si="257"/>
        <v>38</v>
      </c>
      <c r="H1530" s="4" t="str">
        <f t="shared" si="255"/>
        <v>Friday</v>
      </c>
      <c r="I1530">
        <v>1</v>
      </c>
      <c r="J1530">
        <v>16</v>
      </c>
      <c r="K1530">
        <v>36</v>
      </c>
      <c r="L1530">
        <v>2</v>
      </c>
      <c r="M1530">
        <v>33</v>
      </c>
      <c r="N1530">
        <v>14</v>
      </c>
      <c r="O1530">
        <v>16</v>
      </c>
      <c r="P1530">
        <v>10</v>
      </c>
      <c r="Q1530">
        <v>51</v>
      </c>
      <c r="R1530">
        <v>22</v>
      </c>
      <c r="S1530">
        <v>13</v>
      </c>
      <c r="T1530">
        <v>18</v>
      </c>
      <c r="U1530">
        <v>155</v>
      </c>
      <c r="V1530">
        <v>10</v>
      </c>
      <c r="W1530">
        <v>28</v>
      </c>
      <c r="X1530">
        <v>1</v>
      </c>
      <c r="Y1530">
        <v>22</v>
      </c>
      <c r="Z1530">
        <v>2</v>
      </c>
      <c r="AA1530">
        <v>18</v>
      </c>
      <c r="AB1530">
        <v>2</v>
      </c>
      <c r="AC1530">
        <v>84</v>
      </c>
      <c r="AD1530">
        <f t="shared" si="258"/>
        <v>3932</v>
      </c>
      <c r="AE1530" s="5">
        <f t="shared" si="259"/>
        <v>1.0922222222222222</v>
      </c>
      <c r="AF1530" s="5">
        <f t="shared" si="260"/>
        <v>6.9077777777777776</v>
      </c>
      <c r="AG1530" s="5">
        <f t="shared" si="261"/>
        <v>0.14285714285714285</v>
      </c>
      <c r="AH1530" s="5">
        <f t="shared" si="262"/>
        <v>0.7142857142857143</v>
      </c>
      <c r="AI1530" s="5">
        <f t="shared" si="263"/>
        <v>7.8015873015873011E-2</v>
      </c>
    </row>
    <row r="1531" spans="2:35" x14ac:dyDescent="0.3">
      <c r="B1531">
        <v>55077</v>
      </c>
      <c r="C1531" s="7">
        <v>44456</v>
      </c>
      <c r="D1531" s="6">
        <f t="shared" si="256"/>
        <v>2021</v>
      </c>
      <c r="E1531" s="4" t="str">
        <f t="shared" si="253"/>
        <v>Q3-2021</v>
      </c>
      <c r="F1531" s="4" t="str">
        <f t="shared" si="254"/>
        <v>September</v>
      </c>
      <c r="G1531" s="6">
        <f t="shared" si="257"/>
        <v>38</v>
      </c>
      <c r="H1531" s="4" t="str">
        <f t="shared" si="255"/>
        <v>Friday</v>
      </c>
      <c r="I1531">
        <v>2</v>
      </c>
      <c r="J1531">
        <v>14</v>
      </c>
      <c r="K1531">
        <v>38</v>
      </c>
      <c r="L1531">
        <v>2</v>
      </c>
      <c r="M1531">
        <v>40</v>
      </c>
      <c r="N1531">
        <v>12</v>
      </c>
      <c r="O1531">
        <v>16</v>
      </c>
      <c r="P1531">
        <v>8</v>
      </c>
      <c r="Q1531">
        <v>64</v>
      </c>
      <c r="R1531">
        <v>19</v>
      </c>
      <c r="S1531">
        <v>15</v>
      </c>
      <c r="T1531">
        <v>21</v>
      </c>
      <c r="U1531">
        <v>307</v>
      </c>
      <c r="V1531">
        <v>8</v>
      </c>
      <c r="W1531">
        <v>23</v>
      </c>
      <c r="X1531">
        <v>1</v>
      </c>
      <c r="Y1531">
        <v>27</v>
      </c>
      <c r="Z1531">
        <v>1</v>
      </c>
      <c r="AA1531">
        <v>12</v>
      </c>
      <c r="AB1531">
        <v>1</v>
      </c>
      <c r="AC1531">
        <v>72</v>
      </c>
      <c r="AD1531">
        <f t="shared" si="258"/>
        <v>5191</v>
      </c>
      <c r="AE1531" s="5">
        <f t="shared" si="259"/>
        <v>1.4419444444444445</v>
      </c>
      <c r="AF1531" s="5">
        <f t="shared" si="260"/>
        <v>6.5580555555555557</v>
      </c>
      <c r="AG1531" s="5">
        <f t="shared" si="261"/>
        <v>8.3333333333333329E-2</v>
      </c>
      <c r="AH1531" s="5">
        <f t="shared" si="262"/>
        <v>0.66666666666666663</v>
      </c>
      <c r="AI1531" s="5">
        <f t="shared" si="263"/>
        <v>0.12016203703703704</v>
      </c>
    </row>
    <row r="1532" spans="2:35" x14ac:dyDescent="0.3">
      <c r="B1532">
        <v>55078</v>
      </c>
      <c r="C1532" s="7">
        <v>44457</v>
      </c>
      <c r="D1532" s="6">
        <f t="shared" si="256"/>
        <v>2021</v>
      </c>
      <c r="E1532" s="4" t="str">
        <f t="shared" si="253"/>
        <v>Q3-2021</v>
      </c>
      <c r="F1532" s="4" t="str">
        <f t="shared" si="254"/>
        <v>September</v>
      </c>
      <c r="G1532" s="6">
        <f t="shared" si="257"/>
        <v>38</v>
      </c>
      <c r="H1532" s="4" t="str">
        <f t="shared" si="255"/>
        <v>Saturday</v>
      </c>
      <c r="I1532">
        <v>1</v>
      </c>
      <c r="J1532">
        <v>16</v>
      </c>
      <c r="K1532">
        <v>18</v>
      </c>
      <c r="L1532">
        <v>2</v>
      </c>
      <c r="M1532">
        <v>43</v>
      </c>
      <c r="N1532">
        <v>14</v>
      </c>
      <c r="O1532">
        <v>28</v>
      </c>
      <c r="P1532">
        <v>9</v>
      </c>
      <c r="Q1532">
        <v>42</v>
      </c>
      <c r="R1532">
        <v>25</v>
      </c>
      <c r="S1532">
        <v>12</v>
      </c>
      <c r="T1532">
        <v>23</v>
      </c>
      <c r="U1532">
        <v>284</v>
      </c>
      <c r="V1532">
        <v>10</v>
      </c>
      <c r="W1532">
        <v>30</v>
      </c>
      <c r="X1532">
        <v>1</v>
      </c>
      <c r="Y1532">
        <v>19</v>
      </c>
      <c r="Z1532">
        <v>1</v>
      </c>
      <c r="AA1532">
        <v>25</v>
      </c>
      <c r="AB1532">
        <v>1</v>
      </c>
      <c r="AC1532">
        <v>78</v>
      </c>
      <c r="AD1532">
        <f t="shared" si="258"/>
        <v>5783</v>
      </c>
      <c r="AE1532" s="5">
        <f t="shared" si="259"/>
        <v>1.6063888888888889</v>
      </c>
      <c r="AF1532" s="5">
        <f t="shared" si="260"/>
        <v>6.3936111111111114</v>
      </c>
      <c r="AG1532" s="5">
        <f t="shared" si="261"/>
        <v>7.1428571428571425E-2</v>
      </c>
      <c r="AH1532" s="5">
        <f t="shared" si="262"/>
        <v>0.7142857142857143</v>
      </c>
      <c r="AI1532" s="5">
        <f t="shared" si="263"/>
        <v>0.11474206349206349</v>
      </c>
    </row>
    <row r="1533" spans="2:35" x14ac:dyDescent="0.3">
      <c r="B1533">
        <v>55079</v>
      </c>
      <c r="C1533" s="7">
        <v>44459</v>
      </c>
      <c r="D1533" s="6">
        <f t="shared" si="256"/>
        <v>2021</v>
      </c>
      <c r="E1533" s="4" t="str">
        <f t="shared" si="253"/>
        <v>Q3-2021</v>
      </c>
      <c r="F1533" s="4" t="str">
        <f t="shared" si="254"/>
        <v>September</v>
      </c>
      <c r="G1533" s="6">
        <f t="shared" si="257"/>
        <v>39</v>
      </c>
      <c r="H1533" s="4" t="str">
        <f t="shared" si="255"/>
        <v>Monday</v>
      </c>
      <c r="I1533">
        <v>1</v>
      </c>
      <c r="J1533">
        <v>17</v>
      </c>
      <c r="K1533">
        <v>23</v>
      </c>
      <c r="L1533">
        <v>3</v>
      </c>
      <c r="M1533">
        <v>44</v>
      </c>
      <c r="N1533">
        <v>14</v>
      </c>
      <c r="O1533">
        <v>21</v>
      </c>
      <c r="P1533">
        <v>10</v>
      </c>
      <c r="Q1533">
        <v>88</v>
      </c>
      <c r="R1533">
        <v>22</v>
      </c>
      <c r="S1533">
        <v>12</v>
      </c>
      <c r="T1533">
        <v>21</v>
      </c>
      <c r="U1533">
        <v>268</v>
      </c>
      <c r="V1533">
        <v>10</v>
      </c>
      <c r="W1533">
        <v>17</v>
      </c>
      <c r="X1533">
        <v>0</v>
      </c>
      <c r="Y1533">
        <v>19</v>
      </c>
      <c r="Z1533">
        <v>1</v>
      </c>
      <c r="AA1533">
        <v>21</v>
      </c>
      <c r="AB1533">
        <v>1</v>
      </c>
      <c r="AC1533">
        <v>72</v>
      </c>
      <c r="AD1533">
        <f t="shared" si="258"/>
        <v>5739</v>
      </c>
      <c r="AE1533" s="5">
        <f t="shared" si="259"/>
        <v>1.5941666666666667</v>
      </c>
      <c r="AF1533" s="5">
        <f t="shared" si="260"/>
        <v>6.4058333333333337</v>
      </c>
      <c r="AG1533" s="5">
        <f t="shared" si="261"/>
        <v>7.1428571428571425E-2</v>
      </c>
      <c r="AH1533" s="5">
        <f t="shared" si="262"/>
        <v>0.7142857142857143</v>
      </c>
      <c r="AI1533" s="5">
        <f t="shared" si="263"/>
        <v>0.11386904761904762</v>
      </c>
    </row>
    <row r="1534" spans="2:35" x14ac:dyDescent="0.3">
      <c r="B1534">
        <v>55080</v>
      </c>
      <c r="C1534" s="7">
        <v>44459</v>
      </c>
      <c r="D1534" s="6">
        <f t="shared" si="256"/>
        <v>2021</v>
      </c>
      <c r="E1534" s="4" t="str">
        <f t="shared" si="253"/>
        <v>Q3-2021</v>
      </c>
      <c r="F1534" s="4" t="str">
        <f t="shared" si="254"/>
        <v>September</v>
      </c>
      <c r="G1534" s="6">
        <f t="shared" si="257"/>
        <v>39</v>
      </c>
      <c r="H1534" s="4" t="str">
        <f t="shared" si="255"/>
        <v>Monday</v>
      </c>
      <c r="I1534">
        <v>2</v>
      </c>
      <c r="J1534">
        <v>15</v>
      </c>
      <c r="K1534">
        <v>45</v>
      </c>
      <c r="L1534">
        <v>2</v>
      </c>
      <c r="M1534">
        <v>37</v>
      </c>
      <c r="N1534">
        <v>13</v>
      </c>
      <c r="O1534">
        <v>22</v>
      </c>
      <c r="P1534">
        <v>9</v>
      </c>
      <c r="Q1534">
        <v>41</v>
      </c>
      <c r="R1534">
        <v>16</v>
      </c>
      <c r="S1534">
        <v>13</v>
      </c>
      <c r="T1534">
        <v>24</v>
      </c>
      <c r="U1534">
        <v>141</v>
      </c>
      <c r="V1534">
        <v>9</v>
      </c>
      <c r="W1534">
        <v>17</v>
      </c>
      <c r="X1534">
        <v>2</v>
      </c>
      <c r="Y1534">
        <v>26</v>
      </c>
      <c r="Z1534">
        <v>2</v>
      </c>
      <c r="AA1534">
        <v>27</v>
      </c>
      <c r="AB1534">
        <v>2</v>
      </c>
      <c r="AC1534">
        <v>39</v>
      </c>
      <c r="AD1534">
        <f t="shared" si="258"/>
        <v>3370</v>
      </c>
      <c r="AE1534" s="5">
        <f t="shared" si="259"/>
        <v>0.93611111111111112</v>
      </c>
      <c r="AF1534" s="5">
        <f t="shared" si="260"/>
        <v>7.0638888888888891</v>
      </c>
      <c r="AG1534" s="5">
        <f t="shared" si="261"/>
        <v>0.15384615384615385</v>
      </c>
      <c r="AH1534" s="5">
        <f t="shared" si="262"/>
        <v>0.69230769230769229</v>
      </c>
      <c r="AI1534" s="5">
        <f t="shared" si="263"/>
        <v>7.2008547008547003E-2</v>
      </c>
    </row>
    <row r="1535" spans="2:35" x14ac:dyDescent="0.3">
      <c r="B1535">
        <v>55081</v>
      </c>
      <c r="C1535" s="7">
        <v>44460</v>
      </c>
      <c r="D1535" s="6">
        <f t="shared" si="256"/>
        <v>2021</v>
      </c>
      <c r="E1535" s="4" t="str">
        <f t="shared" si="253"/>
        <v>Q3-2021</v>
      </c>
      <c r="F1535" s="4" t="str">
        <f t="shared" si="254"/>
        <v>September</v>
      </c>
      <c r="G1535" s="6">
        <f t="shared" si="257"/>
        <v>39</v>
      </c>
      <c r="H1535" s="4" t="str">
        <f t="shared" si="255"/>
        <v>Tuesday</v>
      </c>
      <c r="I1535">
        <v>1</v>
      </c>
      <c r="J1535">
        <v>16</v>
      </c>
      <c r="K1535">
        <v>42</v>
      </c>
      <c r="L1535">
        <v>2</v>
      </c>
      <c r="M1535">
        <v>17</v>
      </c>
      <c r="N1535">
        <v>14</v>
      </c>
      <c r="O1535">
        <v>24</v>
      </c>
      <c r="P1535">
        <v>8</v>
      </c>
      <c r="Q1535">
        <v>83</v>
      </c>
      <c r="R1535">
        <v>29</v>
      </c>
      <c r="S1535">
        <v>13</v>
      </c>
      <c r="T1535">
        <v>22</v>
      </c>
      <c r="U1535">
        <v>261</v>
      </c>
      <c r="V1535">
        <v>10</v>
      </c>
      <c r="W1535">
        <v>11</v>
      </c>
      <c r="X1535">
        <v>1</v>
      </c>
      <c r="Y1535">
        <v>20</v>
      </c>
      <c r="Z1535">
        <v>1</v>
      </c>
      <c r="AA1535">
        <v>26</v>
      </c>
      <c r="AB1535">
        <v>1</v>
      </c>
      <c r="AC1535">
        <v>80</v>
      </c>
      <c r="AD1535">
        <f t="shared" si="258"/>
        <v>5554</v>
      </c>
      <c r="AE1535" s="5">
        <f t="shared" si="259"/>
        <v>1.5427777777777778</v>
      </c>
      <c r="AF1535" s="5">
        <f t="shared" si="260"/>
        <v>6.4572222222222226</v>
      </c>
      <c r="AG1535" s="5">
        <f t="shared" si="261"/>
        <v>7.1428571428571425E-2</v>
      </c>
      <c r="AH1535" s="5">
        <f t="shared" si="262"/>
        <v>0.7142857142857143</v>
      </c>
      <c r="AI1535" s="5">
        <f t="shared" si="263"/>
        <v>0.1101984126984127</v>
      </c>
    </row>
    <row r="1536" spans="2:35" x14ac:dyDescent="0.3">
      <c r="B1536">
        <v>55082</v>
      </c>
      <c r="C1536" s="7">
        <v>44460</v>
      </c>
      <c r="D1536" s="6">
        <f t="shared" si="256"/>
        <v>2021</v>
      </c>
      <c r="E1536" s="4" t="str">
        <f t="shared" si="253"/>
        <v>Q3-2021</v>
      </c>
      <c r="F1536" s="4" t="str">
        <f t="shared" si="254"/>
        <v>September</v>
      </c>
      <c r="G1536" s="6">
        <f t="shared" si="257"/>
        <v>39</v>
      </c>
      <c r="H1536" s="4" t="str">
        <f t="shared" si="255"/>
        <v>Tuesday</v>
      </c>
      <c r="I1536">
        <v>2</v>
      </c>
      <c r="J1536">
        <v>13</v>
      </c>
      <c r="K1536">
        <v>27</v>
      </c>
      <c r="L1536">
        <v>2</v>
      </c>
      <c r="M1536">
        <v>37</v>
      </c>
      <c r="N1536">
        <v>11</v>
      </c>
      <c r="O1536">
        <v>21</v>
      </c>
      <c r="P1536">
        <v>8</v>
      </c>
      <c r="Q1536">
        <v>67</v>
      </c>
      <c r="R1536">
        <v>13</v>
      </c>
      <c r="S1536">
        <v>13</v>
      </c>
      <c r="T1536">
        <v>24</v>
      </c>
      <c r="U1536">
        <v>108</v>
      </c>
      <c r="V1536">
        <v>8</v>
      </c>
      <c r="W1536">
        <v>22</v>
      </c>
      <c r="X1536">
        <v>1</v>
      </c>
      <c r="Y1536">
        <v>26</v>
      </c>
      <c r="Z1536">
        <v>1</v>
      </c>
      <c r="AA1536">
        <v>24</v>
      </c>
      <c r="AB1536">
        <v>1</v>
      </c>
      <c r="AC1536">
        <v>37</v>
      </c>
      <c r="AD1536">
        <f t="shared" si="258"/>
        <v>2664</v>
      </c>
      <c r="AE1536" s="5">
        <f t="shared" si="259"/>
        <v>0.74</v>
      </c>
      <c r="AF1536" s="5">
        <f t="shared" si="260"/>
        <v>7.26</v>
      </c>
      <c r="AG1536" s="5">
        <f t="shared" si="261"/>
        <v>9.0909090909090912E-2</v>
      </c>
      <c r="AH1536" s="5">
        <f t="shared" si="262"/>
        <v>0.72727272727272729</v>
      </c>
      <c r="AI1536" s="5">
        <f t="shared" si="263"/>
        <v>6.7272727272727276E-2</v>
      </c>
    </row>
    <row r="1537" spans="2:35" x14ac:dyDescent="0.3">
      <c r="B1537">
        <v>55083</v>
      </c>
      <c r="C1537" s="7">
        <v>44461</v>
      </c>
      <c r="D1537" s="6">
        <f t="shared" si="256"/>
        <v>2021</v>
      </c>
      <c r="E1537" s="4" t="str">
        <f t="shared" si="253"/>
        <v>Q3-2021</v>
      </c>
      <c r="F1537" s="4" t="str">
        <f t="shared" si="254"/>
        <v>September</v>
      </c>
      <c r="G1537" s="6">
        <f t="shared" si="257"/>
        <v>39</v>
      </c>
      <c r="H1537" s="4" t="str">
        <f t="shared" si="255"/>
        <v>Wednesday</v>
      </c>
      <c r="I1537">
        <v>1</v>
      </c>
      <c r="J1537">
        <v>15</v>
      </c>
      <c r="K1537">
        <v>16</v>
      </c>
      <c r="L1537">
        <v>2</v>
      </c>
      <c r="M1537">
        <v>44</v>
      </c>
      <c r="N1537">
        <v>13</v>
      </c>
      <c r="O1537">
        <v>20</v>
      </c>
      <c r="P1537">
        <v>10</v>
      </c>
      <c r="Q1537">
        <v>36</v>
      </c>
      <c r="R1537">
        <v>13</v>
      </c>
      <c r="S1537">
        <v>14</v>
      </c>
      <c r="T1537">
        <v>19</v>
      </c>
      <c r="U1537">
        <v>276</v>
      </c>
      <c r="V1537">
        <v>9</v>
      </c>
      <c r="W1537">
        <v>17</v>
      </c>
      <c r="X1537">
        <v>1</v>
      </c>
      <c r="Y1537">
        <v>19</v>
      </c>
      <c r="Z1537">
        <v>1</v>
      </c>
      <c r="AA1537">
        <v>25</v>
      </c>
      <c r="AB1537">
        <v>1</v>
      </c>
      <c r="AC1537">
        <v>59</v>
      </c>
      <c r="AD1537">
        <f t="shared" si="258"/>
        <v>4932</v>
      </c>
      <c r="AE1537" s="5">
        <f t="shared" si="259"/>
        <v>1.37</v>
      </c>
      <c r="AF1537" s="5">
        <f t="shared" si="260"/>
        <v>6.63</v>
      </c>
      <c r="AG1537" s="5">
        <f t="shared" si="261"/>
        <v>7.6923076923076927E-2</v>
      </c>
      <c r="AH1537" s="5">
        <f t="shared" si="262"/>
        <v>0.69230769230769229</v>
      </c>
      <c r="AI1537" s="5">
        <f t="shared" si="263"/>
        <v>0.1053846153846154</v>
      </c>
    </row>
    <row r="1538" spans="2:35" x14ac:dyDescent="0.3">
      <c r="B1538">
        <v>55084</v>
      </c>
      <c r="C1538" s="7">
        <v>44461</v>
      </c>
      <c r="D1538" s="6">
        <f t="shared" si="256"/>
        <v>2021</v>
      </c>
      <c r="E1538" s="4" t="str">
        <f t="shared" si="253"/>
        <v>Q3-2021</v>
      </c>
      <c r="F1538" s="4" t="str">
        <f t="shared" si="254"/>
        <v>September</v>
      </c>
      <c r="G1538" s="6">
        <f t="shared" si="257"/>
        <v>39</v>
      </c>
      <c r="H1538" s="4" t="str">
        <f t="shared" si="255"/>
        <v>Wednesday</v>
      </c>
      <c r="I1538">
        <v>2</v>
      </c>
      <c r="J1538">
        <v>13</v>
      </c>
      <c r="K1538">
        <v>24</v>
      </c>
      <c r="L1538">
        <v>1</v>
      </c>
      <c r="M1538">
        <v>22</v>
      </c>
      <c r="N1538">
        <v>12</v>
      </c>
      <c r="O1538">
        <v>21</v>
      </c>
      <c r="P1538">
        <v>8</v>
      </c>
      <c r="Q1538">
        <v>41</v>
      </c>
      <c r="R1538">
        <v>19</v>
      </c>
      <c r="S1538">
        <v>14</v>
      </c>
      <c r="T1538">
        <v>23</v>
      </c>
      <c r="U1538">
        <v>215</v>
      </c>
      <c r="V1538">
        <v>8</v>
      </c>
      <c r="W1538">
        <v>12</v>
      </c>
      <c r="X1538">
        <v>1</v>
      </c>
      <c r="Y1538">
        <v>24</v>
      </c>
      <c r="Z1538">
        <v>2</v>
      </c>
      <c r="AA1538">
        <v>15</v>
      </c>
      <c r="AB1538">
        <v>2</v>
      </c>
      <c r="AC1538">
        <v>60</v>
      </c>
      <c r="AD1538">
        <f t="shared" si="258"/>
        <v>3950</v>
      </c>
      <c r="AE1538" s="5">
        <f t="shared" si="259"/>
        <v>1.0972222222222223</v>
      </c>
      <c r="AF1538" s="5">
        <f t="shared" si="260"/>
        <v>6.9027777777777777</v>
      </c>
      <c r="AG1538" s="5">
        <f t="shared" si="261"/>
        <v>0.16666666666666666</v>
      </c>
      <c r="AH1538" s="5">
        <f t="shared" si="262"/>
        <v>0.66666666666666663</v>
      </c>
      <c r="AI1538" s="5">
        <f t="shared" si="263"/>
        <v>9.1435185185185189E-2</v>
      </c>
    </row>
    <row r="1539" spans="2:35" x14ac:dyDescent="0.3">
      <c r="B1539">
        <v>55085</v>
      </c>
      <c r="C1539" s="7">
        <v>44462</v>
      </c>
      <c r="D1539" s="6">
        <f t="shared" si="256"/>
        <v>2021</v>
      </c>
      <c r="E1539" s="4" t="str">
        <f t="shared" si="253"/>
        <v>Q3-2021</v>
      </c>
      <c r="F1539" s="4" t="str">
        <f t="shared" si="254"/>
        <v>September</v>
      </c>
      <c r="G1539" s="6">
        <f t="shared" si="257"/>
        <v>39</v>
      </c>
      <c r="H1539" s="4" t="str">
        <f t="shared" si="255"/>
        <v>Thursday</v>
      </c>
      <c r="I1539">
        <v>1</v>
      </c>
      <c r="J1539">
        <v>16</v>
      </c>
      <c r="K1539">
        <v>25</v>
      </c>
      <c r="L1539">
        <v>3</v>
      </c>
      <c r="M1539">
        <v>39</v>
      </c>
      <c r="N1539">
        <v>13</v>
      </c>
      <c r="O1539">
        <v>15</v>
      </c>
      <c r="P1539">
        <v>9</v>
      </c>
      <c r="Q1539">
        <v>79</v>
      </c>
      <c r="R1539">
        <v>22</v>
      </c>
      <c r="S1539">
        <v>13</v>
      </c>
      <c r="T1539">
        <v>21</v>
      </c>
      <c r="U1539">
        <v>117</v>
      </c>
      <c r="V1539">
        <v>10</v>
      </c>
      <c r="W1539">
        <v>23</v>
      </c>
      <c r="X1539">
        <v>0</v>
      </c>
      <c r="Y1539">
        <v>24</v>
      </c>
      <c r="Z1539">
        <v>2</v>
      </c>
      <c r="AA1539">
        <v>19</v>
      </c>
      <c r="AB1539">
        <v>2</v>
      </c>
      <c r="AC1539">
        <v>46</v>
      </c>
      <c r="AD1539">
        <f t="shared" si="258"/>
        <v>3317</v>
      </c>
      <c r="AE1539" s="5">
        <f t="shared" si="259"/>
        <v>0.92138888888888892</v>
      </c>
      <c r="AF1539" s="5">
        <f t="shared" si="260"/>
        <v>7.078611111111111</v>
      </c>
      <c r="AG1539" s="5">
        <f t="shared" si="261"/>
        <v>0.15384615384615385</v>
      </c>
      <c r="AH1539" s="5">
        <f t="shared" si="262"/>
        <v>0.76923076923076927</v>
      </c>
      <c r="AI1539" s="5">
        <f t="shared" si="263"/>
        <v>7.0876068376068385E-2</v>
      </c>
    </row>
    <row r="1540" spans="2:35" x14ac:dyDescent="0.3">
      <c r="B1540">
        <v>55086</v>
      </c>
      <c r="C1540" s="7">
        <v>44462</v>
      </c>
      <c r="D1540" s="6">
        <f t="shared" si="256"/>
        <v>2021</v>
      </c>
      <c r="E1540" s="4" t="str">
        <f t="shared" si="253"/>
        <v>Q3-2021</v>
      </c>
      <c r="F1540" s="4" t="str">
        <f t="shared" si="254"/>
        <v>September</v>
      </c>
      <c r="G1540" s="6">
        <f t="shared" si="257"/>
        <v>39</v>
      </c>
      <c r="H1540" s="4" t="str">
        <f t="shared" si="255"/>
        <v>Thursday</v>
      </c>
      <c r="I1540">
        <v>2</v>
      </c>
      <c r="J1540">
        <v>12</v>
      </c>
      <c r="K1540">
        <v>16</v>
      </c>
      <c r="L1540">
        <v>1</v>
      </c>
      <c r="M1540">
        <v>18</v>
      </c>
      <c r="N1540">
        <v>11</v>
      </c>
      <c r="O1540">
        <v>16</v>
      </c>
      <c r="P1540">
        <v>9</v>
      </c>
      <c r="Q1540">
        <v>69</v>
      </c>
      <c r="R1540">
        <v>25</v>
      </c>
      <c r="S1540">
        <v>14</v>
      </c>
      <c r="T1540">
        <v>22</v>
      </c>
      <c r="U1540">
        <v>246</v>
      </c>
      <c r="V1540">
        <v>9</v>
      </c>
      <c r="W1540">
        <v>18</v>
      </c>
      <c r="X1540">
        <v>2</v>
      </c>
      <c r="Y1540">
        <v>23</v>
      </c>
      <c r="Z1540">
        <v>1</v>
      </c>
      <c r="AA1540">
        <v>22</v>
      </c>
      <c r="AB1540">
        <v>1</v>
      </c>
      <c r="AC1540">
        <v>73</v>
      </c>
      <c r="AD1540">
        <f t="shared" si="258"/>
        <v>4252</v>
      </c>
      <c r="AE1540" s="5">
        <f t="shared" si="259"/>
        <v>1.181111111111111</v>
      </c>
      <c r="AF1540" s="5">
        <f t="shared" si="260"/>
        <v>6.818888888888889</v>
      </c>
      <c r="AG1540" s="5">
        <f t="shared" si="261"/>
        <v>9.0909090909090912E-2</v>
      </c>
      <c r="AH1540" s="5">
        <f t="shared" si="262"/>
        <v>0.81818181818181823</v>
      </c>
      <c r="AI1540" s="5">
        <f t="shared" si="263"/>
        <v>0.10737373737373736</v>
      </c>
    </row>
    <row r="1541" spans="2:35" x14ac:dyDescent="0.3">
      <c r="B1541">
        <v>55087</v>
      </c>
      <c r="C1541" s="7">
        <v>44463</v>
      </c>
      <c r="D1541" s="6">
        <f t="shared" si="256"/>
        <v>2021</v>
      </c>
      <c r="E1541" s="4" t="str">
        <f t="shared" si="253"/>
        <v>Q3-2021</v>
      </c>
      <c r="F1541" s="4" t="str">
        <f t="shared" si="254"/>
        <v>September</v>
      </c>
      <c r="G1541" s="6">
        <f t="shared" si="257"/>
        <v>39</v>
      </c>
      <c r="H1541" s="4" t="str">
        <f t="shared" si="255"/>
        <v>Friday</v>
      </c>
      <c r="I1541">
        <v>1</v>
      </c>
      <c r="J1541">
        <v>17</v>
      </c>
      <c r="K1541">
        <v>19</v>
      </c>
      <c r="L1541">
        <v>3</v>
      </c>
      <c r="M1541">
        <v>30</v>
      </c>
      <c r="N1541">
        <v>14</v>
      </c>
      <c r="O1541">
        <v>23</v>
      </c>
      <c r="P1541">
        <v>10</v>
      </c>
      <c r="Q1541">
        <v>80</v>
      </c>
      <c r="R1541">
        <v>28</v>
      </c>
      <c r="S1541">
        <v>12</v>
      </c>
      <c r="T1541">
        <v>18</v>
      </c>
      <c r="U1541">
        <v>186</v>
      </c>
      <c r="V1541">
        <v>9</v>
      </c>
      <c r="W1541">
        <v>21</v>
      </c>
      <c r="X1541">
        <v>1</v>
      </c>
      <c r="Y1541">
        <v>22</v>
      </c>
      <c r="Z1541">
        <v>2</v>
      </c>
      <c r="AA1541">
        <v>29</v>
      </c>
      <c r="AB1541">
        <v>2</v>
      </c>
      <c r="AC1541">
        <v>64</v>
      </c>
      <c r="AD1541">
        <f t="shared" si="258"/>
        <v>4655</v>
      </c>
      <c r="AE1541" s="5">
        <f t="shared" si="259"/>
        <v>1.2930555555555556</v>
      </c>
      <c r="AF1541" s="5">
        <f t="shared" si="260"/>
        <v>6.7069444444444439</v>
      </c>
      <c r="AG1541" s="5">
        <f t="shared" si="261"/>
        <v>0.14285714285714285</v>
      </c>
      <c r="AH1541" s="5">
        <f t="shared" si="262"/>
        <v>0.6428571428571429</v>
      </c>
      <c r="AI1541" s="5">
        <f t="shared" si="263"/>
        <v>9.2361111111111116E-2</v>
      </c>
    </row>
    <row r="1542" spans="2:35" x14ac:dyDescent="0.3">
      <c r="B1542">
        <v>55088</v>
      </c>
      <c r="C1542" s="7">
        <v>44463</v>
      </c>
      <c r="D1542" s="6">
        <f t="shared" si="256"/>
        <v>2021</v>
      </c>
      <c r="E1542" s="4" t="str">
        <f t="shared" si="253"/>
        <v>Q3-2021</v>
      </c>
      <c r="F1542" s="4" t="str">
        <f t="shared" si="254"/>
        <v>September</v>
      </c>
      <c r="G1542" s="6">
        <f t="shared" si="257"/>
        <v>39</v>
      </c>
      <c r="H1542" s="4" t="str">
        <f t="shared" si="255"/>
        <v>Friday</v>
      </c>
      <c r="I1542">
        <v>2</v>
      </c>
      <c r="J1542">
        <v>14</v>
      </c>
      <c r="K1542">
        <v>43</v>
      </c>
      <c r="L1542">
        <v>2</v>
      </c>
      <c r="M1542">
        <v>24</v>
      </c>
      <c r="N1542">
        <v>12</v>
      </c>
      <c r="O1542">
        <v>22</v>
      </c>
      <c r="P1542">
        <v>9</v>
      </c>
      <c r="Q1542">
        <v>78</v>
      </c>
      <c r="R1542">
        <v>26</v>
      </c>
      <c r="S1542">
        <v>13</v>
      </c>
      <c r="T1542">
        <v>22</v>
      </c>
      <c r="U1542">
        <v>191</v>
      </c>
      <c r="V1542">
        <v>8</v>
      </c>
      <c r="W1542">
        <v>11</v>
      </c>
      <c r="X1542">
        <v>2</v>
      </c>
      <c r="Y1542">
        <v>24</v>
      </c>
      <c r="Z1542">
        <v>2</v>
      </c>
      <c r="AA1542">
        <v>24</v>
      </c>
      <c r="AB1542">
        <v>2</v>
      </c>
      <c r="AC1542">
        <v>39</v>
      </c>
      <c r="AD1542">
        <f t="shared" si="258"/>
        <v>4018</v>
      </c>
      <c r="AE1542" s="5">
        <f t="shared" si="259"/>
        <v>1.1161111111111111</v>
      </c>
      <c r="AF1542" s="5">
        <f t="shared" si="260"/>
        <v>6.8838888888888885</v>
      </c>
      <c r="AG1542" s="5">
        <f t="shared" si="261"/>
        <v>0.16666666666666666</v>
      </c>
      <c r="AH1542" s="5">
        <f t="shared" si="262"/>
        <v>0.66666666666666663</v>
      </c>
      <c r="AI1542" s="5">
        <f t="shared" si="263"/>
        <v>9.300925925925925E-2</v>
      </c>
    </row>
    <row r="1543" spans="2:35" x14ac:dyDescent="0.3">
      <c r="B1543">
        <v>55089</v>
      </c>
      <c r="C1543" s="7">
        <v>44464</v>
      </c>
      <c r="D1543" s="6">
        <f t="shared" si="256"/>
        <v>2021</v>
      </c>
      <c r="E1543" s="4" t="str">
        <f t="shared" si="253"/>
        <v>Q3-2021</v>
      </c>
      <c r="F1543" s="4" t="str">
        <f t="shared" si="254"/>
        <v>September</v>
      </c>
      <c r="G1543" s="6">
        <f t="shared" si="257"/>
        <v>39</v>
      </c>
      <c r="H1543" s="4" t="str">
        <f t="shared" si="255"/>
        <v>Saturday</v>
      </c>
      <c r="I1543">
        <v>1</v>
      </c>
      <c r="J1543">
        <v>16</v>
      </c>
      <c r="K1543">
        <v>40</v>
      </c>
      <c r="L1543">
        <v>3</v>
      </c>
      <c r="M1543">
        <v>43</v>
      </c>
      <c r="N1543">
        <v>13</v>
      </c>
      <c r="O1543">
        <v>18</v>
      </c>
      <c r="P1543">
        <v>8</v>
      </c>
      <c r="Q1543">
        <v>85</v>
      </c>
      <c r="R1543">
        <v>24</v>
      </c>
      <c r="S1543">
        <v>12</v>
      </c>
      <c r="T1543">
        <v>20</v>
      </c>
      <c r="U1543">
        <v>268</v>
      </c>
      <c r="V1543">
        <v>9</v>
      </c>
      <c r="W1543">
        <v>23</v>
      </c>
      <c r="X1543">
        <v>1</v>
      </c>
      <c r="Y1543">
        <v>19</v>
      </c>
      <c r="Z1543">
        <v>1</v>
      </c>
      <c r="AA1543">
        <v>13</v>
      </c>
      <c r="AB1543">
        <v>1</v>
      </c>
      <c r="AC1543">
        <v>77</v>
      </c>
      <c r="AD1543">
        <f t="shared" si="258"/>
        <v>5250</v>
      </c>
      <c r="AE1543" s="5">
        <f t="shared" si="259"/>
        <v>1.4583333333333333</v>
      </c>
      <c r="AF1543" s="5">
        <f t="shared" si="260"/>
        <v>6.541666666666667</v>
      </c>
      <c r="AG1543" s="5">
        <f t="shared" si="261"/>
        <v>7.6923076923076927E-2</v>
      </c>
      <c r="AH1543" s="5">
        <f t="shared" si="262"/>
        <v>0.69230769230769229</v>
      </c>
      <c r="AI1543" s="5">
        <f t="shared" si="263"/>
        <v>0.11217948717948717</v>
      </c>
    </row>
    <row r="1544" spans="2:35" x14ac:dyDescent="0.3">
      <c r="B1544">
        <v>55090</v>
      </c>
      <c r="C1544" s="7">
        <v>44466</v>
      </c>
      <c r="D1544" s="6">
        <f t="shared" si="256"/>
        <v>2021</v>
      </c>
      <c r="E1544" s="4" t="str">
        <f t="shared" si="253"/>
        <v>Q3-2021</v>
      </c>
      <c r="F1544" s="4" t="str">
        <f t="shared" si="254"/>
        <v>September</v>
      </c>
      <c r="G1544" s="6">
        <f t="shared" si="257"/>
        <v>40</v>
      </c>
      <c r="H1544" s="4" t="str">
        <f t="shared" si="255"/>
        <v>Monday</v>
      </c>
      <c r="I1544">
        <v>1</v>
      </c>
      <c r="J1544">
        <v>16</v>
      </c>
      <c r="K1544">
        <v>44</v>
      </c>
      <c r="L1544">
        <v>2</v>
      </c>
      <c r="M1544">
        <v>16</v>
      </c>
      <c r="N1544">
        <v>14</v>
      </c>
      <c r="O1544">
        <v>14</v>
      </c>
      <c r="P1544">
        <v>9</v>
      </c>
      <c r="Q1544">
        <v>48</v>
      </c>
      <c r="R1544">
        <v>21</v>
      </c>
      <c r="S1544">
        <v>12</v>
      </c>
      <c r="T1544">
        <v>19</v>
      </c>
      <c r="U1544">
        <v>286</v>
      </c>
      <c r="V1544">
        <v>10</v>
      </c>
      <c r="W1544">
        <v>19</v>
      </c>
      <c r="X1544">
        <v>1</v>
      </c>
      <c r="Y1544">
        <v>20</v>
      </c>
      <c r="Z1544">
        <v>1</v>
      </c>
      <c r="AA1544">
        <v>21</v>
      </c>
      <c r="AB1544">
        <v>1</v>
      </c>
      <c r="AC1544">
        <v>68</v>
      </c>
      <c r="AD1544">
        <f t="shared" si="258"/>
        <v>5470</v>
      </c>
      <c r="AE1544" s="5">
        <f t="shared" si="259"/>
        <v>1.5194444444444444</v>
      </c>
      <c r="AF1544" s="5">
        <f t="shared" si="260"/>
        <v>6.4805555555555561</v>
      </c>
      <c r="AG1544" s="5">
        <f t="shared" si="261"/>
        <v>7.1428571428571425E-2</v>
      </c>
      <c r="AH1544" s="5">
        <f t="shared" si="262"/>
        <v>0.7142857142857143</v>
      </c>
      <c r="AI1544" s="5">
        <f t="shared" si="263"/>
        <v>0.10853174603174602</v>
      </c>
    </row>
    <row r="1545" spans="2:35" x14ac:dyDescent="0.3">
      <c r="B1545">
        <v>55091</v>
      </c>
      <c r="C1545" s="7">
        <v>44466</v>
      </c>
      <c r="D1545" s="6">
        <f t="shared" si="256"/>
        <v>2021</v>
      </c>
      <c r="E1545" s="4" t="str">
        <f t="shared" si="253"/>
        <v>Q3-2021</v>
      </c>
      <c r="F1545" s="4" t="str">
        <f t="shared" si="254"/>
        <v>September</v>
      </c>
      <c r="G1545" s="6">
        <f t="shared" si="257"/>
        <v>40</v>
      </c>
      <c r="H1545" s="4" t="str">
        <f t="shared" si="255"/>
        <v>Monday</v>
      </c>
      <c r="I1545">
        <v>2</v>
      </c>
      <c r="J1545">
        <v>14</v>
      </c>
      <c r="K1545">
        <v>24</v>
      </c>
      <c r="L1545">
        <v>1</v>
      </c>
      <c r="M1545">
        <v>27</v>
      </c>
      <c r="N1545">
        <v>13</v>
      </c>
      <c r="O1545">
        <v>17</v>
      </c>
      <c r="P1545">
        <v>9</v>
      </c>
      <c r="Q1545">
        <v>74</v>
      </c>
      <c r="R1545">
        <v>11</v>
      </c>
      <c r="S1545">
        <v>13</v>
      </c>
      <c r="T1545">
        <v>24</v>
      </c>
      <c r="U1545">
        <v>184</v>
      </c>
      <c r="V1545">
        <v>9</v>
      </c>
      <c r="W1545">
        <v>13</v>
      </c>
      <c r="X1545">
        <v>2</v>
      </c>
      <c r="Y1545">
        <v>24</v>
      </c>
      <c r="Z1545">
        <v>2</v>
      </c>
      <c r="AA1545">
        <v>13</v>
      </c>
      <c r="AB1545">
        <v>2</v>
      </c>
      <c r="AC1545">
        <v>75</v>
      </c>
      <c r="AD1545">
        <f t="shared" si="258"/>
        <v>4145</v>
      </c>
      <c r="AE1545" s="5">
        <f t="shared" si="259"/>
        <v>1.1513888888888888</v>
      </c>
      <c r="AF1545" s="5">
        <f t="shared" si="260"/>
        <v>6.8486111111111114</v>
      </c>
      <c r="AG1545" s="5">
        <f t="shared" si="261"/>
        <v>0.15384615384615385</v>
      </c>
      <c r="AH1545" s="5">
        <f t="shared" si="262"/>
        <v>0.69230769230769229</v>
      </c>
      <c r="AI1545" s="5">
        <f t="shared" si="263"/>
        <v>8.8568376068376059E-2</v>
      </c>
    </row>
    <row r="1546" spans="2:35" x14ac:dyDescent="0.3">
      <c r="B1546">
        <v>55092</v>
      </c>
      <c r="C1546" s="7">
        <v>44467</v>
      </c>
      <c r="D1546" s="6">
        <f t="shared" si="256"/>
        <v>2021</v>
      </c>
      <c r="E1546" s="4" t="str">
        <f t="shared" si="253"/>
        <v>Q3-2021</v>
      </c>
      <c r="F1546" s="4" t="str">
        <f t="shared" si="254"/>
        <v>September</v>
      </c>
      <c r="G1546" s="6">
        <f t="shared" si="257"/>
        <v>40</v>
      </c>
      <c r="H1546" s="4" t="str">
        <f t="shared" si="255"/>
        <v>Tuesday</v>
      </c>
      <c r="I1546">
        <v>1</v>
      </c>
      <c r="J1546">
        <v>15</v>
      </c>
      <c r="K1546">
        <v>42</v>
      </c>
      <c r="L1546">
        <v>2</v>
      </c>
      <c r="M1546">
        <v>42</v>
      </c>
      <c r="N1546">
        <v>13</v>
      </c>
      <c r="O1546">
        <v>26</v>
      </c>
      <c r="P1546">
        <v>9</v>
      </c>
      <c r="Q1546">
        <v>31</v>
      </c>
      <c r="R1546">
        <v>16</v>
      </c>
      <c r="S1546">
        <v>13</v>
      </c>
      <c r="T1546">
        <v>19</v>
      </c>
      <c r="U1546">
        <v>275</v>
      </c>
      <c r="V1546">
        <v>9</v>
      </c>
      <c r="W1546">
        <v>15</v>
      </c>
      <c r="X1546">
        <v>0</v>
      </c>
      <c r="Y1546">
        <v>19</v>
      </c>
      <c r="Z1546">
        <v>1</v>
      </c>
      <c r="AA1546">
        <v>13</v>
      </c>
      <c r="AB1546">
        <v>1</v>
      </c>
      <c r="AC1546">
        <v>37</v>
      </c>
      <c r="AD1546">
        <f t="shared" si="258"/>
        <v>4857</v>
      </c>
      <c r="AE1546" s="5">
        <f t="shared" si="259"/>
        <v>1.3491666666666666</v>
      </c>
      <c r="AF1546" s="5">
        <f t="shared" si="260"/>
        <v>6.6508333333333329</v>
      </c>
      <c r="AG1546" s="5">
        <f t="shared" si="261"/>
        <v>7.6923076923076927E-2</v>
      </c>
      <c r="AH1546" s="5">
        <f t="shared" si="262"/>
        <v>0.69230769230769229</v>
      </c>
      <c r="AI1546" s="5">
        <f t="shared" si="263"/>
        <v>0.10378205128205129</v>
      </c>
    </row>
    <row r="1547" spans="2:35" x14ac:dyDescent="0.3">
      <c r="B1547">
        <v>55093</v>
      </c>
      <c r="C1547" s="7">
        <v>44467</v>
      </c>
      <c r="D1547" s="6">
        <f t="shared" si="256"/>
        <v>2021</v>
      </c>
      <c r="E1547" s="4" t="str">
        <f t="shared" si="253"/>
        <v>Q3-2021</v>
      </c>
      <c r="F1547" s="4" t="str">
        <f t="shared" si="254"/>
        <v>September</v>
      </c>
      <c r="G1547" s="6">
        <f t="shared" si="257"/>
        <v>40</v>
      </c>
      <c r="H1547" s="4" t="str">
        <f t="shared" si="255"/>
        <v>Tuesday</v>
      </c>
      <c r="I1547">
        <v>2</v>
      </c>
      <c r="J1547">
        <v>12</v>
      </c>
      <c r="K1547">
        <v>34</v>
      </c>
      <c r="L1547">
        <v>1</v>
      </c>
      <c r="M1547">
        <v>33</v>
      </c>
      <c r="N1547">
        <v>11</v>
      </c>
      <c r="O1547">
        <v>23</v>
      </c>
      <c r="P1547">
        <v>9</v>
      </c>
      <c r="Q1547">
        <v>68</v>
      </c>
      <c r="R1547">
        <v>29</v>
      </c>
      <c r="S1547">
        <v>14</v>
      </c>
      <c r="T1547">
        <v>21</v>
      </c>
      <c r="U1547">
        <v>114</v>
      </c>
      <c r="V1547">
        <v>8</v>
      </c>
      <c r="W1547">
        <v>26</v>
      </c>
      <c r="X1547">
        <v>2</v>
      </c>
      <c r="Y1547">
        <v>26</v>
      </c>
      <c r="Z1547">
        <v>1</v>
      </c>
      <c r="AA1547">
        <v>27</v>
      </c>
      <c r="AB1547">
        <v>1</v>
      </c>
      <c r="AC1547">
        <v>66</v>
      </c>
      <c r="AD1547">
        <f t="shared" si="258"/>
        <v>2915</v>
      </c>
      <c r="AE1547" s="5">
        <f t="shared" si="259"/>
        <v>0.80972222222222223</v>
      </c>
      <c r="AF1547" s="5">
        <f t="shared" si="260"/>
        <v>7.1902777777777782</v>
      </c>
      <c r="AG1547" s="5">
        <f t="shared" si="261"/>
        <v>9.0909090909090912E-2</v>
      </c>
      <c r="AH1547" s="5">
        <f t="shared" si="262"/>
        <v>0.72727272727272729</v>
      </c>
      <c r="AI1547" s="5">
        <f t="shared" si="263"/>
        <v>7.3611111111111113E-2</v>
      </c>
    </row>
    <row r="1548" spans="2:35" x14ac:dyDescent="0.3">
      <c r="B1548">
        <v>55094</v>
      </c>
      <c r="C1548" s="7">
        <v>44468</v>
      </c>
      <c r="D1548" s="6">
        <f t="shared" si="256"/>
        <v>2021</v>
      </c>
      <c r="E1548" s="4" t="str">
        <f t="shared" si="253"/>
        <v>Q3-2021</v>
      </c>
      <c r="F1548" s="4" t="str">
        <f t="shared" si="254"/>
        <v>September</v>
      </c>
      <c r="G1548" s="6">
        <f t="shared" si="257"/>
        <v>40</v>
      </c>
      <c r="H1548" s="4" t="str">
        <f t="shared" si="255"/>
        <v>Wednesday</v>
      </c>
      <c r="I1548">
        <v>1</v>
      </c>
      <c r="J1548">
        <v>15</v>
      </c>
      <c r="K1548">
        <v>43</v>
      </c>
      <c r="L1548">
        <v>2</v>
      </c>
      <c r="M1548">
        <v>24</v>
      </c>
      <c r="N1548">
        <v>13</v>
      </c>
      <c r="O1548">
        <v>24</v>
      </c>
      <c r="P1548">
        <v>9</v>
      </c>
      <c r="Q1548">
        <v>36</v>
      </c>
      <c r="R1548">
        <v>26</v>
      </c>
      <c r="S1548">
        <v>14</v>
      </c>
      <c r="T1548">
        <v>23</v>
      </c>
      <c r="U1548">
        <v>208</v>
      </c>
      <c r="V1548">
        <v>9</v>
      </c>
      <c r="W1548">
        <v>26</v>
      </c>
      <c r="X1548">
        <v>1</v>
      </c>
      <c r="Y1548">
        <v>21</v>
      </c>
      <c r="Z1548">
        <v>2</v>
      </c>
      <c r="AA1548">
        <v>20</v>
      </c>
      <c r="AB1548">
        <v>2</v>
      </c>
      <c r="AC1548">
        <v>68</v>
      </c>
      <c r="AD1548">
        <f t="shared" si="258"/>
        <v>4356</v>
      </c>
      <c r="AE1548" s="5">
        <f t="shared" si="259"/>
        <v>1.21</v>
      </c>
      <c r="AF1548" s="5">
        <f t="shared" si="260"/>
        <v>6.79</v>
      </c>
      <c r="AG1548" s="5">
        <f t="shared" si="261"/>
        <v>0.15384615384615385</v>
      </c>
      <c r="AH1548" s="5">
        <f t="shared" si="262"/>
        <v>0.69230769230769229</v>
      </c>
      <c r="AI1548" s="5">
        <f t="shared" si="263"/>
        <v>9.3076923076923071E-2</v>
      </c>
    </row>
    <row r="1549" spans="2:35" x14ac:dyDescent="0.3">
      <c r="B1549">
        <v>55095</v>
      </c>
      <c r="C1549" s="7">
        <v>44468</v>
      </c>
      <c r="D1549" s="6">
        <f t="shared" si="256"/>
        <v>2021</v>
      </c>
      <c r="E1549" s="4" t="str">
        <f t="shared" si="253"/>
        <v>Q3-2021</v>
      </c>
      <c r="F1549" s="4" t="str">
        <f t="shared" si="254"/>
        <v>September</v>
      </c>
      <c r="G1549" s="6">
        <f t="shared" si="257"/>
        <v>40</v>
      </c>
      <c r="H1549" s="4" t="str">
        <f t="shared" si="255"/>
        <v>Wednesday</v>
      </c>
      <c r="I1549">
        <v>2</v>
      </c>
      <c r="J1549">
        <v>14</v>
      </c>
      <c r="K1549">
        <v>38</v>
      </c>
      <c r="L1549">
        <v>2</v>
      </c>
      <c r="M1549">
        <v>40</v>
      </c>
      <c r="N1549">
        <v>12</v>
      </c>
      <c r="O1549">
        <v>13</v>
      </c>
      <c r="P1549">
        <v>8</v>
      </c>
      <c r="Q1549">
        <v>45</v>
      </c>
      <c r="R1549">
        <v>19</v>
      </c>
      <c r="S1549">
        <v>14</v>
      </c>
      <c r="T1549">
        <v>23</v>
      </c>
      <c r="U1549">
        <v>291</v>
      </c>
      <c r="V1549">
        <v>8</v>
      </c>
      <c r="W1549">
        <v>29</v>
      </c>
      <c r="X1549">
        <v>2</v>
      </c>
      <c r="Y1549">
        <v>27</v>
      </c>
      <c r="Z1549">
        <v>1</v>
      </c>
      <c r="AA1549">
        <v>16</v>
      </c>
      <c r="AB1549">
        <v>1</v>
      </c>
      <c r="AC1549">
        <v>43</v>
      </c>
      <c r="AD1549">
        <f t="shared" si="258"/>
        <v>4873</v>
      </c>
      <c r="AE1549" s="5">
        <f t="shared" si="259"/>
        <v>1.3536111111111111</v>
      </c>
      <c r="AF1549" s="5">
        <f t="shared" si="260"/>
        <v>6.6463888888888887</v>
      </c>
      <c r="AG1549" s="5">
        <f t="shared" si="261"/>
        <v>8.3333333333333329E-2</v>
      </c>
      <c r="AH1549" s="5">
        <f t="shared" si="262"/>
        <v>0.66666666666666663</v>
      </c>
      <c r="AI1549" s="5">
        <f t="shared" si="263"/>
        <v>0.11280092592592593</v>
      </c>
    </row>
    <row r="1550" spans="2:35" x14ac:dyDescent="0.3">
      <c r="B1550">
        <v>55096</v>
      </c>
      <c r="C1550" s="7">
        <v>44469</v>
      </c>
      <c r="D1550" s="6">
        <f t="shared" si="256"/>
        <v>2021</v>
      </c>
      <c r="E1550" s="4" t="str">
        <f t="shared" si="253"/>
        <v>Q3-2021</v>
      </c>
      <c r="F1550" s="4" t="str">
        <f t="shared" si="254"/>
        <v>September</v>
      </c>
      <c r="G1550" s="6">
        <f t="shared" si="257"/>
        <v>40</v>
      </c>
      <c r="H1550" s="4" t="str">
        <f t="shared" si="255"/>
        <v>Thursday</v>
      </c>
      <c r="I1550">
        <v>1</v>
      </c>
      <c r="J1550">
        <v>16</v>
      </c>
      <c r="K1550">
        <v>20</v>
      </c>
      <c r="L1550">
        <v>3</v>
      </c>
      <c r="M1550">
        <v>16</v>
      </c>
      <c r="N1550">
        <v>13</v>
      </c>
      <c r="O1550">
        <v>12</v>
      </c>
      <c r="P1550">
        <v>9</v>
      </c>
      <c r="Q1550">
        <v>82</v>
      </c>
      <c r="R1550">
        <v>30</v>
      </c>
      <c r="S1550">
        <v>14</v>
      </c>
      <c r="T1550">
        <v>22</v>
      </c>
      <c r="U1550">
        <v>261</v>
      </c>
      <c r="V1550">
        <v>9</v>
      </c>
      <c r="W1550">
        <v>24</v>
      </c>
      <c r="X1550">
        <v>1</v>
      </c>
      <c r="Y1550">
        <v>20</v>
      </c>
      <c r="Z1550">
        <v>1</v>
      </c>
      <c r="AA1550">
        <v>22</v>
      </c>
      <c r="AB1550">
        <v>1</v>
      </c>
      <c r="AC1550">
        <v>52</v>
      </c>
      <c r="AD1550">
        <f t="shared" si="258"/>
        <v>5185</v>
      </c>
      <c r="AE1550" s="5">
        <f t="shared" si="259"/>
        <v>1.4402777777777778</v>
      </c>
      <c r="AF1550" s="5">
        <f t="shared" si="260"/>
        <v>6.5597222222222218</v>
      </c>
      <c r="AG1550" s="5">
        <f t="shared" si="261"/>
        <v>7.6923076923076927E-2</v>
      </c>
      <c r="AH1550" s="5">
        <f t="shared" si="262"/>
        <v>0.69230769230769229</v>
      </c>
      <c r="AI1550" s="5">
        <f t="shared" si="263"/>
        <v>0.11079059829059829</v>
      </c>
    </row>
    <row r="1551" spans="2:35" x14ac:dyDescent="0.3">
      <c r="B1551">
        <v>55097</v>
      </c>
      <c r="C1551" s="7">
        <v>44469</v>
      </c>
      <c r="D1551" s="6">
        <f t="shared" si="256"/>
        <v>2021</v>
      </c>
      <c r="E1551" s="4" t="str">
        <f t="shared" si="253"/>
        <v>Q3-2021</v>
      </c>
      <c r="F1551" s="4" t="str">
        <f t="shared" si="254"/>
        <v>September</v>
      </c>
      <c r="G1551" s="6">
        <f t="shared" si="257"/>
        <v>40</v>
      </c>
      <c r="H1551" s="4" t="str">
        <f t="shared" si="255"/>
        <v>Thursday</v>
      </c>
      <c r="I1551">
        <v>2</v>
      </c>
      <c r="J1551">
        <v>12</v>
      </c>
      <c r="K1551">
        <v>16</v>
      </c>
      <c r="L1551">
        <v>1</v>
      </c>
      <c r="M1551">
        <v>44</v>
      </c>
      <c r="N1551">
        <v>11</v>
      </c>
      <c r="O1551">
        <v>23</v>
      </c>
      <c r="P1551">
        <v>10</v>
      </c>
      <c r="Q1551">
        <v>54</v>
      </c>
      <c r="R1551">
        <v>13</v>
      </c>
      <c r="S1551">
        <v>14</v>
      </c>
      <c r="T1551">
        <v>24</v>
      </c>
      <c r="U1551">
        <v>293</v>
      </c>
      <c r="V1551">
        <v>8</v>
      </c>
      <c r="W1551">
        <v>11</v>
      </c>
      <c r="X1551">
        <v>1</v>
      </c>
      <c r="Y1551">
        <v>22</v>
      </c>
      <c r="Z1551">
        <v>1</v>
      </c>
      <c r="AA1551">
        <v>21</v>
      </c>
      <c r="AB1551">
        <v>1</v>
      </c>
      <c r="AC1551">
        <v>88</v>
      </c>
      <c r="AD1551">
        <f t="shared" si="258"/>
        <v>4666</v>
      </c>
      <c r="AE1551" s="5">
        <f t="shared" si="259"/>
        <v>1.2961111111111112</v>
      </c>
      <c r="AF1551" s="5">
        <f t="shared" si="260"/>
        <v>6.7038888888888888</v>
      </c>
      <c r="AG1551" s="5">
        <f t="shared" si="261"/>
        <v>9.0909090909090912E-2</v>
      </c>
      <c r="AH1551" s="5">
        <f t="shared" si="262"/>
        <v>0.72727272727272729</v>
      </c>
      <c r="AI1551" s="5">
        <f t="shared" si="263"/>
        <v>0.11782828282828284</v>
      </c>
    </row>
    <row r="1552" spans="2:35" x14ac:dyDescent="0.3">
      <c r="B1552">
        <v>55098</v>
      </c>
      <c r="C1552" s="7">
        <v>44470</v>
      </c>
      <c r="D1552" s="6">
        <f t="shared" si="256"/>
        <v>2021</v>
      </c>
      <c r="E1552" s="4" t="str">
        <f t="shared" si="253"/>
        <v>Q4-2021</v>
      </c>
      <c r="F1552" s="4" t="str">
        <f t="shared" si="254"/>
        <v>October</v>
      </c>
      <c r="G1552" s="6">
        <f t="shared" si="257"/>
        <v>40</v>
      </c>
      <c r="H1552" s="4" t="str">
        <f t="shared" si="255"/>
        <v>Friday</v>
      </c>
      <c r="I1552">
        <v>1</v>
      </c>
      <c r="J1552">
        <v>17</v>
      </c>
      <c r="K1552">
        <v>22</v>
      </c>
      <c r="L1552">
        <v>3</v>
      </c>
      <c r="M1552">
        <v>36</v>
      </c>
      <c r="N1552">
        <v>14</v>
      </c>
      <c r="O1552">
        <v>21</v>
      </c>
      <c r="P1552">
        <v>10</v>
      </c>
      <c r="Q1552">
        <v>46</v>
      </c>
      <c r="R1552">
        <v>30</v>
      </c>
      <c r="S1552">
        <v>12</v>
      </c>
      <c r="T1552">
        <v>22</v>
      </c>
      <c r="U1552">
        <v>158</v>
      </c>
      <c r="V1552">
        <v>8</v>
      </c>
      <c r="W1552">
        <v>26</v>
      </c>
      <c r="X1552">
        <v>2</v>
      </c>
      <c r="Y1552">
        <v>19</v>
      </c>
      <c r="Z1552">
        <v>2</v>
      </c>
      <c r="AA1552">
        <v>20</v>
      </c>
      <c r="AB1552">
        <v>2</v>
      </c>
      <c r="AC1552">
        <v>31</v>
      </c>
      <c r="AD1552">
        <f t="shared" si="258"/>
        <v>3910</v>
      </c>
      <c r="AE1552" s="5">
        <f t="shared" si="259"/>
        <v>1.086111111111111</v>
      </c>
      <c r="AF1552" s="5">
        <f t="shared" si="260"/>
        <v>6.9138888888888888</v>
      </c>
      <c r="AG1552" s="5">
        <f t="shared" si="261"/>
        <v>0.14285714285714285</v>
      </c>
      <c r="AH1552" s="5">
        <f t="shared" si="262"/>
        <v>0.5714285714285714</v>
      </c>
      <c r="AI1552" s="5">
        <f t="shared" si="263"/>
        <v>7.7579365079365067E-2</v>
      </c>
    </row>
    <row r="1553" spans="2:35" x14ac:dyDescent="0.3">
      <c r="B1553">
        <v>55099</v>
      </c>
      <c r="C1553" s="7">
        <v>44470</v>
      </c>
      <c r="D1553" s="6">
        <f t="shared" si="256"/>
        <v>2021</v>
      </c>
      <c r="E1553" s="4" t="str">
        <f t="shared" si="253"/>
        <v>Q4-2021</v>
      </c>
      <c r="F1553" s="4" t="str">
        <f t="shared" si="254"/>
        <v>October</v>
      </c>
      <c r="G1553" s="6">
        <f t="shared" si="257"/>
        <v>40</v>
      </c>
      <c r="H1553" s="4" t="str">
        <f t="shared" si="255"/>
        <v>Friday</v>
      </c>
      <c r="I1553">
        <v>2</v>
      </c>
      <c r="J1553">
        <v>14</v>
      </c>
      <c r="K1553">
        <v>18</v>
      </c>
      <c r="L1553">
        <v>3</v>
      </c>
      <c r="M1553">
        <v>43</v>
      </c>
      <c r="N1553">
        <v>11</v>
      </c>
      <c r="O1553">
        <v>21</v>
      </c>
      <c r="P1553">
        <v>8</v>
      </c>
      <c r="Q1553">
        <v>66</v>
      </c>
      <c r="R1553">
        <v>18</v>
      </c>
      <c r="S1553">
        <v>15</v>
      </c>
      <c r="T1553">
        <v>21</v>
      </c>
      <c r="U1553">
        <v>113</v>
      </c>
      <c r="V1553">
        <v>10</v>
      </c>
      <c r="W1553">
        <v>21</v>
      </c>
      <c r="X1553">
        <v>2</v>
      </c>
      <c r="Y1553">
        <v>21</v>
      </c>
      <c r="Z1553">
        <v>1</v>
      </c>
      <c r="AA1553">
        <v>18</v>
      </c>
      <c r="AB1553">
        <v>1</v>
      </c>
      <c r="AC1553">
        <v>66</v>
      </c>
      <c r="AD1553">
        <f t="shared" si="258"/>
        <v>2788</v>
      </c>
      <c r="AE1553" s="5">
        <f t="shared" si="259"/>
        <v>0.77444444444444449</v>
      </c>
      <c r="AF1553" s="5">
        <f t="shared" si="260"/>
        <v>7.2255555555555553</v>
      </c>
      <c r="AG1553" s="5">
        <f t="shared" si="261"/>
        <v>9.0909090909090912E-2</v>
      </c>
      <c r="AH1553" s="5">
        <f t="shared" si="262"/>
        <v>0.90909090909090906</v>
      </c>
      <c r="AI1553" s="5">
        <f t="shared" si="263"/>
        <v>7.0404040404040413E-2</v>
      </c>
    </row>
    <row r="1554" spans="2:35" x14ac:dyDescent="0.3">
      <c r="B1554">
        <v>55100</v>
      </c>
      <c r="C1554" s="7">
        <v>44471</v>
      </c>
      <c r="D1554" s="6">
        <f t="shared" si="256"/>
        <v>2021</v>
      </c>
      <c r="E1554" s="4" t="str">
        <f t="shared" si="253"/>
        <v>Q4-2021</v>
      </c>
      <c r="F1554" s="4" t="str">
        <f t="shared" si="254"/>
        <v>October</v>
      </c>
      <c r="G1554" s="6">
        <f t="shared" si="257"/>
        <v>40</v>
      </c>
      <c r="H1554" s="4" t="str">
        <f t="shared" si="255"/>
        <v>Saturday</v>
      </c>
      <c r="I1554">
        <v>1</v>
      </c>
      <c r="J1554">
        <v>17</v>
      </c>
      <c r="K1554">
        <v>38</v>
      </c>
      <c r="L1554">
        <v>3</v>
      </c>
      <c r="M1554">
        <v>31</v>
      </c>
      <c r="N1554">
        <v>14</v>
      </c>
      <c r="O1554">
        <v>12</v>
      </c>
      <c r="P1554">
        <v>11</v>
      </c>
      <c r="Q1554">
        <v>45</v>
      </c>
      <c r="R1554">
        <v>27</v>
      </c>
      <c r="S1554">
        <v>12</v>
      </c>
      <c r="T1554">
        <v>19</v>
      </c>
      <c r="U1554">
        <v>164</v>
      </c>
      <c r="V1554">
        <v>8</v>
      </c>
      <c r="W1554">
        <v>23</v>
      </c>
      <c r="X1554">
        <v>2</v>
      </c>
      <c r="Y1554">
        <v>23</v>
      </c>
      <c r="Z1554">
        <v>3</v>
      </c>
      <c r="AA1554">
        <v>20</v>
      </c>
      <c r="AB1554">
        <v>3</v>
      </c>
      <c r="AC1554">
        <v>33</v>
      </c>
      <c r="AD1554">
        <f t="shared" si="258"/>
        <v>3863</v>
      </c>
      <c r="AE1554" s="5">
        <f t="shared" si="259"/>
        <v>1.0730555555555557</v>
      </c>
      <c r="AF1554" s="5">
        <f t="shared" si="260"/>
        <v>6.9269444444444446</v>
      </c>
      <c r="AG1554" s="5">
        <f t="shared" si="261"/>
        <v>0.21428571428571427</v>
      </c>
      <c r="AH1554" s="5">
        <f t="shared" si="262"/>
        <v>0.5714285714285714</v>
      </c>
      <c r="AI1554" s="5">
        <f t="shared" si="263"/>
        <v>7.6646825396825408E-2</v>
      </c>
    </row>
    <row r="1555" spans="2:35" x14ac:dyDescent="0.3">
      <c r="B1555">
        <v>55101</v>
      </c>
      <c r="C1555" s="7">
        <v>44473</v>
      </c>
      <c r="D1555" s="6">
        <f t="shared" si="256"/>
        <v>2021</v>
      </c>
      <c r="E1555" s="4" t="str">
        <f t="shared" si="253"/>
        <v>Q4-2021</v>
      </c>
      <c r="F1555" s="4" t="str">
        <f t="shared" si="254"/>
        <v>October</v>
      </c>
      <c r="G1555" s="6">
        <f t="shared" si="257"/>
        <v>41</v>
      </c>
      <c r="H1555" s="4" t="str">
        <f t="shared" si="255"/>
        <v>Monday</v>
      </c>
      <c r="I1555">
        <v>1</v>
      </c>
      <c r="J1555">
        <v>18</v>
      </c>
      <c r="K1555">
        <v>25</v>
      </c>
      <c r="L1555">
        <v>3</v>
      </c>
      <c r="M1555">
        <v>25</v>
      </c>
      <c r="N1555">
        <v>15</v>
      </c>
      <c r="O1555">
        <v>15</v>
      </c>
      <c r="P1555">
        <v>11</v>
      </c>
      <c r="Q1555">
        <v>87</v>
      </c>
      <c r="R1555">
        <v>17</v>
      </c>
      <c r="S1555">
        <v>12</v>
      </c>
      <c r="T1555">
        <v>20</v>
      </c>
      <c r="U1555">
        <v>210</v>
      </c>
      <c r="V1555">
        <v>8</v>
      </c>
      <c r="W1555">
        <v>22</v>
      </c>
      <c r="X1555">
        <v>1</v>
      </c>
      <c r="Y1555">
        <v>22</v>
      </c>
      <c r="Z1555">
        <v>3</v>
      </c>
      <c r="AA1555">
        <v>10</v>
      </c>
      <c r="AB1555">
        <v>3</v>
      </c>
      <c r="AC1555">
        <v>53</v>
      </c>
      <c r="AD1555">
        <f t="shared" si="258"/>
        <v>5267</v>
      </c>
      <c r="AE1555" s="5">
        <f t="shared" si="259"/>
        <v>1.4630555555555556</v>
      </c>
      <c r="AF1555" s="5">
        <f t="shared" si="260"/>
        <v>6.536944444444444</v>
      </c>
      <c r="AG1555" s="5">
        <f t="shared" si="261"/>
        <v>0.2</v>
      </c>
      <c r="AH1555" s="5">
        <f t="shared" si="262"/>
        <v>0.53333333333333333</v>
      </c>
      <c r="AI1555" s="5">
        <f t="shared" si="263"/>
        <v>9.7537037037037033E-2</v>
      </c>
    </row>
    <row r="1556" spans="2:35" x14ac:dyDescent="0.3">
      <c r="B1556">
        <v>55102</v>
      </c>
      <c r="C1556" s="7">
        <v>44473</v>
      </c>
      <c r="D1556" s="6">
        <f t="shared" si="256"/>
        <v>2021</v>
      </c>
      <c r="E1556" s="4" t="str">
        <f t="shared" si="253"/>
        <v>Q4-2021</v>
      </c>
      <c r="F1556" s="4" t="str">
        <f t="shared" si="254"/>
        <v>October</v>
      </c>
      <c r="G1556" s="6">
        <f t="shared" si="257"/>
        <v>41</v>
      </c>
      <c r="H1556" s="4" t="str">
        <f t="shared" si="255"/>
        <v>Monday</v>
      </c>
      <c r="I1556">
        <v>2</v>
      </c>
      <c r="J1556">
        <v>16</v>
      </c>
      <c r="K1556">
        <v>36</v>
      </c>
      <c r="L1556">
        <v>3</v>
      </c>
      <c r="M1556">
        <v>29</v>
      </c>
      <c r="N1556">
        <v>13</v>
      </c>
      <c r="O1556">
        <v>12</v>
      </c>
      <c r="P1556">
        <v>10</v>
      </c>
      <c r="Q1556">
        <v>42</v>
      </c>
      <c r="R1556">
        <v>23</v>
      </c>
      <c r="S1556">
        <v>14</v>
      </c>
      <c r="T1556">
        <v>20</v>
      </c>
      <c r="U1556">
        <v>220</v>
      </c>
      <c r="V1556">
        <v>10</v>
      </c>
      <c r="W1556">
        <v>18</v>
      </c>
      <c r="X1556">
        <v>1</v>
      </c>
      <c r="Y1556">
        <v>23</v>
      </c>
      <c r="Z1556">
        <v>2</v>
      </c>
      <c r="AA1556">
        <v>14</v>
      </c>
      <c r="AB1556">
        <v>2</v>
      </c>
      <c r="AC1556">
        <v>57</v>
      </c>
      <c r="AD1556">
        <f t="shared" si="258"/>
        <v>4292</v>
      </c>
      <c r="AE1556" s="5">
        <f t="shared" si="259"/>
        <v>1.1922222222222223</v>
      </c>
      <c r="AF1556" s="5">
        <f t="shared" si="260"/>
        <v>6.8077777777777779</v>
      </c>
      <c r="AG1556" s="5">
        <f t="shared" si="261"/>
        <v>0.15384615384615385</v>
      </c>
      <c r="AH1556" s="5">
        <f t="shared" si="262"/>
        <v>0.76923076923076927</v>
      </c>
      <c r="AI1556" s="5">
        <f t="shared" si="263"/>
        <v>9.1709401709401714E-2</v>
      </c>
    </row>
    <row r="1557" spans="2:35" x14ac:dyDescent="0.3">
      <c r="B1557">
        <v>55103</v>
      </c>
      <c r="C1557" s="7">
        <v>44474</v>
      </c>
      <c r="D1557" s="6">
        <f t="shared" si="256"/>
        <v>2021</v>
      </c>
      <c r="E1557" s="4" t="str">
        <f t="shared" si="253"/>
        <v>Q4-2021</v>
      </c>
      <c r="F1557" s="4" t="str">
        <f t="shared" si="254"/>
        <v>October</v>
      </c>
      <c r="G1557" s="6">
        <f t="shared" si="257"/>
        <v>41</v>
      </c>
      <c r="H1557" s="4" t="str">
        <f t="shared" si="255"/>
        <v>Tuesday</v>
      </c>
      <c r="I1557">
        <v>1</v>
      </c>
      <c r="J1557">
        <v>16</v>
      </c>
      <c r="K1557">
        <v>36</v>
      </c>
      <c r="L1557">
        <v>2</v>
      </c>
      <c r="M1557">
        <v>24</v>
      </c>
      <c r="N1557">
        <v>14</v>
      </c>
      <c r="O1557">
        <v>16</v>
      </c>
      <c r="P1557">
        <v>10</v>
      </c>
      <c r="Q1557">
        <v>68</v>
      </c>
      <c r="R1557">
        <v>10</v>
      </c>
      <c r="S1557">
        <v>11</v>
      </c>
      <c r="T1557">
        <v>20</v>
      </c>
      <c r="U1557">
        <v>251</v>
      </c>
      <c r="V1557">
        <v>8</v>
      </c>
      <c r="W1557">
        <v>17</v>
      </c>
      <c r="X1557">
        <v>1</v>
      </c>
      <c r="Y1557">
        <v>22</v>
      </c>
      <c r="Z1557">
        <v>3</v>
      </c>
      <c r="AA1557">
        <v>17</v>
      </c>
      <c r="AB1557">
        <v>3</v>
      </c>
      <c r="AC1557">
        <v>42</v>
      </c>
      <c r="AD1557">
        <f t="shared" si="258"/>
        <v>5227</v>
      </c>
      <c r="AE1557" s="5">
        <f t="shared" si="259"/>
        <v>1.4519444444444445</v>
      </c>
      <c r="AF1557" s="5">
        <f t="shared" si="260"/>
        <v>6.5480555555555551</v>
      </c>
      <c r="AG1557" s="5">
        <f t="shared" si="261"/>
        <v>0.21428571428571427</v>
      </c>
      <c r="AH1557" s="5">
        <f t="shared" si="262"/>
        <v>0.5714285714285714</v>
      </c>
      <c r="AI1557" s="5">
        <f t="shared" si="263"/>
        <v>0.10371031746031746</v>
      </c>
    </row>
    <row r="1558" spans="2:35" x14ac:dyDescent="0.3">
      <c r="B1558">
        <v>55104</v>
      </c>
      <c r="C1558" s="7">
        <v>44474</v>
      </c>
      <c r="D1558" s="6">
        <f t="shared" si="256"/>
        <v>2021</v>
      </c>
      <c r="E1558" s="4" t="str">
        <f t="shared" si="253"/>
        <v>Q4-2021</v>
      </c>
      <c r="F1558" s="4" t="str">
        <f t="shared" si="254"/>
        <v>October</v>
      </c>
      <c r="G1558" s="6">
        <f t="shared" si="257"/>
        <v>41</v>
      </c>
      <c r="H1558" s="4" t="str">
        <f t="shared" si="255"/>
        <v>Tuesday</v>
      </c>
      <c r="I1558">
        <v>2</v>
      </c>
      <c r="J1558">
        <v>15</v>
      </c>
      <c r="K1558">
        <v>41</v>
      </c>
      <c r="L1558">
        <v>3</v>
      </c>
      <c r="M1558">
        <v>16</v>
      </c>
      <c r="N1558">
        <v>12</v>
      </c>
      <c r="O1558">
        <v>14</v>
      </c>
      <c r="P1558">
        <v>10</v>
      </c>
      <c r="Q1558">
        <v>89</v>
      </c>
      <c r="R1558">
        <v>22</v>
      </c>
      <c r="S1558">
        <v>14</v>
      </c>
      <c r="T1558">
        <v>22</v>
      </c>
      <c r="U1558">
        <v>280</v>
      </c>
      <c r="V1558">
        <v>10</v>
      </c>
      <c r="W1558">
        <v>28</v>
      </c>
      <c r="X1558">
        <v>1</v>
      </c>
      <c r="Y1558">
        <v>21</v>
      </c>
      <c r="Z1558">
        <v>1</v>
      </c>
      <c r="AA1558">
        <v>23</v>
      </c>
      <c r="AB1558">
        <v>1</v>
      </c>
      <c r="AC1558">
        <v>38</v>
      </c>
      <c r="AD1558">
        <f t="shared" si="258"/>
        <v>5256</v>
      </c>
      <c r="AE1558" s="5">
        <f t="shared" si="259"/>
        <v>1.46</v>
      </c>
      <c r="AF1558" s="5">
        <f t="shared" si="260"/>
        <v>6.54</v>
      </c>
      <c r="AG1558" s="5">
        <f t="shared" si="261"/>
        <v>8.3333333333333329E-2</v>
      </c>
      <c r="AH1558" s="5">
        <f t="shared" si="262"/>
        <v>0.83333333333333337</v>
      </c>
      <c r="AI1558" s="5">
        <f t="shared" si="263"/>
        <v>0.12166666666666666</v>
      </c>
    </row>
    <row r="1559" spans="2:35" x14ac:dyDescent="0.3">
      <c r="B1559">
        <v>55105</v>
      </c>
      <c r="C1559" s="7">
        <v>44475</v>
      </c>
      <c r="D1559" s="6">
        <f t="shared" si="256"/>
        <v>2021</v>
      </c>
      <c r="E1559" s="4" t="str">
        <f t="shared" ref="E1559:E1622" si="264">"Q" &amp;ROUNDUP(MONTH(C1559)/3,0) &amp; "-" &amp; YEAR(C1559)</f>
        <v>Q4-2021</v>
      </c>
      <c r="F1559" s="4" t="str">
        <f t="shared" ref="F1559:F1622" si="265">TEXT(C1559,"mmmm")</f>
        <v>October</v>
      </c>
      <c r="G1559" s="6">
        <f t="shared" si="257"/>
        <v>41</v>
      </c>
      <c r="H1559" s="4" t="str">
        <f t="shared" ref="H1559:H1622" si="266">TEXT(C1559,"dddd")</f>
        <v>Wednesday</v>
      </c>
      <c r="I1559">
        <v>1</v>
      </c>
      <c r="J1559">
        <v>15</v>
      </c>
      <c r="K1559">
        <v>21</v>
      </c>
      <c r="L1559">
        <v>2</v>
      </c>
      <c r="M1559">
        <v>41</v>
      </c>
      <c r="N1559">
        <v>13</v>
      </c>
      <c r="O1559">
        <v>22</v>
      </c>
      <c r="P1559">
        <v>11</v>
      </c>
      <c r="Q1559">
        <v>42</v>
      </c>
      <c r="R1559">
        <v>20</v>
      </c>
      <c r="S1559">
        <v>12</v>
      </c>
      <c r="T1559">
        <v>20</v>
      </c>
      <c r="U1559">
        <v>128</v>
      </c>
      <c r="V1559">
        <v>8</v>
      </c>
      <c r="W1559">
        <v>29</v>
      </c>
      <c r="X1559">
        <v>1</v>
      </c>
      <c r="Y1559">
        <v>20</v>
      </c>
      <c r="Z1559">
        <v>2</v>
      </c>
      <c r="AA1559">
        <v>19</v>
      </c>
      <c r="AB1559">
        <v>2</v>
      </c>
      <c r="AC1559">
        <v>51</v>
      </c>
      <c r="AD1559">
        <f t="shared" si="258"/>
        <v>3260</v>
      </c>
      <c r="AE1559" s="5">
        <f t="shared" si="259"/>
        <v>0.90555555555555556</v>
      </c>
      <c r="AF1559" s="5">
        <f t="shared" si="260"/>
        <v>7.0944444444444441</v>
      </c>
      <c r="AG1559" s="5">
        <f t="shared" si="261"/>
        <v>0.15384615384615385</v>
      </c>
      <c r="AH1559" s="5">
        <f t="shared" si="262"/>
        <v>0.61538461538461542</v>
      </c>
      <c r="AI1559" s="5">
        <f t="shared" si="263"/>
        <v>6.965811965811966E-2</v>
      </c>
    </row>
    <row r="1560" spans="2:35" x14ac:dyDescent="0.3">
      <c r="B1560">
        <v>55106</v>
      </c>
      <c r="C1560" s="7">
        <v>44475</v>
      </c>
      <c r="D1560" s="6">
        <f t="shared" ref="D1560:D1623" si="267">YEAR(C1560)</f>
        <v>2021</v>
      </c>
      <c r="E1560" s="4" t="str">
        <f t="shared" si="264"/>
        <v>Q4-2021</v>
      </c>
      <c r="F1560" s="4" t="str">
        <f t="shared" si="265"/>
        <v>October</v>
      </c>
      <c r="G1560" s="6">
        <f t="shared" ref="G1560:G1623" si="268">WEEKNUM(C1560)</f>
        <v>41</v>
      </c>
      <c r="H1560" s="4" t="str">
        <f t="shared" si="266"/>
        <v>Wednesday</v>
      </c>
      <c r="I1560">
        <v>2</v>
      </c>
      <c r="J1560">
        <v>14</v>
      </c>
      <c r="K1560">
        <v>19</v>
      </c>
      <c r="L1560">
        <v>2</v>
      </c>
      <c r="M1560">
        <v>42</v>
      </c>
      <c r="N1560">
        <v>12</v>
      </c>
      <c r="O1560">
        <v>29</v>
      </c>
      <c r="P1560">
        <v>9</v>
      </c>
      <c r="Q1560">
        <v>59</v>
      </c>
      <c r="R1560">
        <v>27</v>
      </c>
      <c r="S1560">
        <v>13</v>
      </c>
      <c r="T1560">
        <v>21</v>
      </c>
      <c r="U1560">
        <v>293</v>
      </c>
      <c r="V1560">
        <v>10</v>
      </c>
      <c r="W1560">
        <v>27</v>
      </c>
      <c r="X1560">
        <v>1</v>
      </c>
      <c r="Y1560">
        <v>21</v>
      </c>
      <c r="Z1560">
        <v>1</v>
      </c>
      <c r="AA1560">
        <v>28</v>
      </c>
      <c r="AB1560">
        <v>1</v>
      </c>
      <c r="AC1560">
        <v>34</v>
      </c>
      <c r="AD1560">
        <f t="shared" ref="AD1560:AD1623" si="269">N1560*(O1560+S1560+T1560+U1560)+P1560*Q1560+(N1560-P1560)*R1560+V1560*W1560+X1560*Y1560+Z1560*AA1560+AB1560*AC1560</f>
        <v>5237</v>
      </c>
      <c r="AE1560" s="5">
        <f t="shared" ref="AE1560:AE1623" si="270">AD1560/$AE$21</f>
        <v>1.4547222222222222</v>
      </c>
      <c r="AF1560" s="5">
        <f t="shared" ref="AF1560:AF1623" si="271">$AG$21-AE1560</f>
        <v>6.5452777777777778</v>
      </c>
      <c r="AG1560" s="5">
        <f t="shared" ref="AG1560:AG1623" si="272">Z1560/N1560</f>
        <v>8.3333333333333329E-2</v>
      </c>
      <c r="AH1560" s="5">
        <f t="shared" ref="AH1560:AH1623" si="273">V1560/N1560</f>
        <v>0.83333333333333337</v>
      </c>
      <c r="AI1560" s="5">
        <f t="shared" ref="AI1560:AI1623" si="274">AE1560/N1560</f>
        <v>0.12122685185185185</v>
      </c>
    </row>
    <row r="1561" spans="2:35" x14ac:dyDescent="0.3">
      <c r="B1561">
        <v>55107</v>
      </c>
      <c r="C1561" s="7">
        <v>44476</v>
      </c>
      <c r="D1561" s="6">
        <f t="shared" si="267"/>
        <v>2021</v>
      </c>
      <c r="E1561" s="4" t="str">
        <f t="shared" si="264"/>
        <v>Q4-2021</v>
      </c>
      <c r="F1561" s="4" t="str">
        <f t="shared" si="265"/>
        <v>October</v>
      </c>
      <c r="G1561" s="6">
        <f t="shared" si="268"/>
        <v>41</v>
      </c>
      <c r="H1561" s="4" t="str">
        <f t="shared" si="266"/>
        <v>Thursday</v>
      </c>
      <c r="I1561">
        <v>1</v>
      </c>
      <c r="J1561">
        <v>16</v>
      </c>
      <c r="K1561">
        <v>24</v>
      </c>
      <c r="L1561">
        <v>2</v>
      </c>
      <c r="M1561">
        <v>26</v>
      </c>
      <c r="N1561">
        <v>14</v>
      </c>
      <c r="O1561">
        <v>17</v>
      </c>
      <c r="P1561">
        <v>11</v>
      </c>
      <c r="Q1561">
        <v>32</v>
      </c>
      <c r="R1561">
        <v>13</v>
      </c>
      <c r="S1561">
        <v>13</v>
      </c>
      <c r="T1561">
        <v>20</v>
      </c>
      <c r="U1561">
        <v>194</v>
      </c>
      <c r="V1561">
        <v>9</v>
      </c>
      <c r="W1561">
        <v>10</v>
      </c>
      <c r="X1561">
        <v>1</v>
      </c>
      <c r="Y1561">
        <v>22</v>
      </c>
      <c r="Z1561">
        <v>3</v>
      </c>
      <c r="AA1561">
        <v>16</v>
      </c>
      <c r="AB1561">
        <v>3</v>
      </c>
      <c r="AC1561">
        <v>30</v>
      </c>
      <c r="AD1561">
        <f t="shared" si="269"/>
        <v>4057</v>
      </c>
      <c r="AE1561" s="5">
        <f t="shared" si="270"/>
        <v>1.1269444444444445</v>
      </c>
      <c r="AF1561" s="5">
        <f t="shared" si="271"/>
        <v>6.8730555555555553</v>
      </c>
      <c r="AG1561" s="5">
        <f t="shared" si="272"/>
        <v>0.21428571428571427</v>
      </c>
      <c r="AH1561" s="5">
        <f t="shared" si="273"/>
        <v>0.6428571428571429</v>
      </c>
      <c r="AI1561" s="5">
        <f t="shared" si="274"/>
        <v>8.0496031746031746E-2</v>
      </c>
    </row>
    <row r="1562" spans="2:35" x14ac:dyDescent="0.3">
      <c r="B1562">
        <v>55108</v>
      </c>
      <c r="C1562" s="7">
        <v>44476</v>
      </c>
      <c r="D1562" s="6">
        <f t="shared" si="267"/>
        <v>2021</v>
      </c>
      <c r="E1562" s="4" t="str">
        <f t="shared" si="264"/>
        <v>Q4-2021</v>
      </c>
      <c r="F1562" s="4" t="str">
        <f t="shared" si="265"/>
        <v>October</v>
      </c>
      <c r="G1562" s="6">
        <f t="shared" si="268"/>
        <v>41</v>
      </c>
      <c r="H1562" s="4" t="str">
        <f t="shared" si="266"/>
        <v>Thursday</v>
      </c>
      <c r="I1562">
        <v>2</v>
      </c>
      <c r="J1562">
        <v>15</v>
      </c>
      <c r="K1562">
        <v>22</v>
      </c>
      <c r="L1562">
        <v>3</v>
      </c>
      <c r="M1562">
        <v>28</v>
      </c>
      <c r="N1562">
        <v>12</v>
      </c>
      <c r="O1562">
        <v>14</v>
      </c>
      <c r="P1562">
        <v>9</v>
      </c>
      <c r="Q1562">
        <v>62</v>
      </c>
      <c r="R1562">
        <v>22</v>
      </c>
      <c r="S1562">
        <v>14</v>
      </c>
      <c r="T1562">
        <v>22</v>
      </c>
      <c r="U1562">
        <v>220</v>
      </c>
      <c r="V1562">
        <v>10</v>
      </c>
      <c r="W1562">
        <v>26</v>
      </c>
      <c r="X1562">
        <v>2</v>
      </c>
      <c r="Y1562">
        <v>23</v>
      </c>
      <c r="Z1562">
        <v>2</v>
      </c>
      <c r="AA1562">
        <v>28</v>
      </c>
      <c r="AB1562">
        <v>2</v>
      </c>
      <c r="AC1562">
        <v>68</v>
      </c>
      <c r="AD1562">
        <f t="shared" si="269"/>
        <v>4362</v>
      </c>
      <c r="AE1562" s="5">
        <f t="shared" si="270"/>
        <v>1.2116666666666667</v>
      </c>
      <c r="AF1562" s="5">
        <f t="shared" si="271"/>
        <v>6.7883333333333331</v>
      </c>
      <c r="AG1562" s="5">
        <f t="shared" si="272"/>
        <v>0.16666666666666666</v>
      </c>
      <c r="AH1562" s="5">
        <f t="shared" si="273"/>
        <v>0.83333333333333337</v>
      </c>
      <c r="AI1562" s="5">
        <f t="shared" si="274"/>
        <v>0.10097222222222223</v>
      </c>
    </row>
    <row r="1563" spans="2:35" x14ac:dyDescent="0.3">
      <c r="B1563">
        <v>55109</v>
      </c>
      <c r="C1563" s="7">
        <v>44477</v>
      </c>
      <c r="D1563" s="6">
        <f t="shared" si="267"/>
        <v>2021</v>
      </c>
      <c r="E1563" s="4" t="str">
        <f t="shared" si="264"/>
        <v>Q4-2021</v>
      </c>
      <c r="F1563" s="4" t="str">
        <f t="shared" si="265"/>
        <v>October</v>
      </c>
      <c r="G1563" s="6">
        <f t="shared" si="268"/>
        <v>41</v>
      </c>
      <c r="H1563" s="4" t="str">
        <f t="shared" si="266"/>
        <v>Friday</v>
      </c>
      <c r="I1563">
        <v>1</v>
      </c>
      <c r="J1563">
        <v>17</v>
      </c>
      <c r="K1563">
        <v>19</v>
      </c>
      <c r="L1563">
        <v>3</v>
      </c>
      <c r="M1563">
        <v>29</v>
      </c>
      <c r="N1563">
        <v>14</v>
      </c>
      <c r="O1563">
        <v>26</v>
      </c>
      <c r="P1563">
        <v>9</v>
      </c>
      <c r="Q1563">
        <v>56</v>
      </c>
      <c r="R1563">
        <v>30</v>
      </c>
      <c r="S1563">
        <v>12</v>
      </c>
      <c r="T1563">
        <v>19</v>
      </c>
      <c r="U1563">
        <v>212</v>
      </c>
      <c r="V1563">
        <v>8</v>
      </c>
      <c r="W1563">
        <v>13</v>
      </c>
      <c r="X1563">
        <v>2</v>
      </c>
      <c r="Y1563">
        <v>23</v>
      </c>
      <c r="Z1563">
        <v>3</v>
      </c>
      <c r="AA1563">
        <v>28</v>
      </c>
      <c r="AB1563">
        <v>3</v>
      </c>
      <c r="AC1563">
        <v>49</v>
      </c>
      <c r="AD1563">
        <f t="shared" si="269"/>
        <v>4801</v>
      </c>
      <c r="AE1563" s="5">
        <f t="shared" si="270"/>
        <v>1.3336111111111111</v>
      </c>
      <c r="AF1563" s="5">
        <f t="shared" si="271"/>
        <v>6.6663888888888891</v>
      </c>
      <c r="AG1563" s="5">
        <f t="shared" si="272"/>
        <v>0.21428571428571427</v>
      </c>
      <c r="AH1563" s="5">
        <f t="shared" si="273"/>
        <v>0.5714285714285714</v>
      </c>
      <c r="AI1563" s="5">
        <f t="shared" si="274"/>
        <v>9.52579365079365E-2</v>
      </c>
    </row>
    <row r="1564" spans="2:35" x14ac:dyDescent="0.3">
      <c r="B1564">
        <v>55110</v>
      </c>
      <c r="C1564" s="7">
        <v>44477</v>
      </c>
      <c r="D1564" s="6">
        <f t="shared" si="267"/>
        <v>2021</v>
      </c>
      <c r="E1564" s="4" t="str">
        <f t="shared" si="264"/>
        <v>Q4-2021</v>
      </c>
      <c r="F1564" s="4" t="str">
        <f t="shared" si="265"/>
        <v>October</v>
      </c>
      <c r="G1564" s="6">
        <f t="shared" si="268"/>
        <v>41</v>
      </c>
      <c r="H1564" s="4" t="str">
        <f t="shared" si="266"/>
        <v>Friday</v>
      </c>
      <c r="I1564">
        <v>2</v>
      </c>
      <c r="J1564">
        <v>15</v>
      </c>
      <c r="K1564">
        <v>21</v>
      </c>
      <c r="L1564">
        <v>3</v>
      </c>
      <c r="M1564">
        <v>37</v>
      </c>
      <c r="N1564">
        <v>12</v>
      </c>
      <c r="O1564">
        <v>26</v>
      </c>
      <c r="P1564">
        <v>9</v>
      </c>
      <c r="Q1564">
        <v>69</v>
      </c>
      <c r="R1564">
        <v>27</v>
      </c>
      <c r="S1564">
        <v>15</v>
      </c>
      <c r="T1564">
        <v>19</v>
      </c>
      <c r="U1564">
        <v>159</v>
      </c>
      <c r="V1564">
        <v>9</v>
      </c>
      <c r="W1564">
        <v>28</v>
      </c>
      <c r="X1564">
        <v>1</v>
      </c>
      <c r="Y1564">
        <v>20</v>
      </c>
      <c r="Z1564">
        <v>1</v>
      </c>
      <c r="AA1564">
        <v>22</v>
      </c>
      <c r="AB1564">
        <v>1</v>
      </c>
      <c r="AC1564">
        <v>37</v>
      </c>
      <c r="AD1564">
        <f t="shared" si="269"/>
        <v>3661</v>
      </c>
      <c r="AE1564" s="5">
        <f t="shared" si="270"/>
        <v>1.0169444444444444</v>
      </c>
      <c r="AF1564" s="5">
        <f t="shared" si="271"/>
        <v>6.9830555555555556</v>
      </c>
      <c r="AG1564" s="5">
        <f t="shared" si="272"/>
        <v>8.3333333333333329E-2</v>
      </c>
      <c r="AH1564" s="5">
        <f t="shared" si="273"/>
        <v>0.75</v>
      </c>
      <c r="AI1564" s="5">
        <f t="shared" si="274"/>
        <v>8.4745370370370374E-2</v>
      </c>
    </row>
    <row r="1565" spans="2:35" x14ac:dyDescent="0.3">
      <c r="B1565">
        <v>55111</v>
      </c>
      <c r="C1565" s="7">
        <v>44478</v>
      </c>
      <c r="D1565" s="6">
        <f t="shared" si="267"/>
        <v>2021</v>
      </c>
      <c r="E1565" s="4" t="str">
        <f t="shared" si="264"/>
        <v>Q4-2021</v>
      </c>
      <c r="F1565" s="4" t="str">
        <f t="shared" si="265"/>
        <v>October</v>
      </c>
      <c r="G1565" s="6">
        <f t="shared" si="268"/>
        <v>41</v>
      </c>
      <c r="H1565" s="4" t="str">
        <f t="shared" si="266"/>
        <v>Saturday</v>
      </c>
      <c r="I1565">
        <v>1</v>
      </c>
      <c r="J1565">
        <v>16</v>
      </c>
      <c r="K1565">
        <v>32</v>
      </c>
      <c r="L1565">
        <v>3</v>
      </c>
      <c r="M1565">
        <v>39</v>
      </c>
      <c r="N1565">
        <v>13</v>
      </c>
      <c r="O1565">
        <v>18</v>
      </c>
      <c r="P1565">
        <v>10</v>
      </c>
      <c r="Q1565">
        <v>47</v>
      </c>
      <c r="R1565">
        <v>13</v>
      </c>
      <c r="S1565">
        <v>11</v>
      </c>
      <c r="T1565">
        <v>18</v>
      </c>
      <c r="U1565">
        <v>135</v>
      </c>
      <c r="V1565">
        <v>8</v>
      </c>
      <c r="W1565">
        <v>15</v>
      </c>
      <c r="X1565">
        <v>2</v>
      </c>
      <c r="Y1565">
        <v>19</v>
      </c>
      <c r="Z1565">
        <v>2</v>
      </c>
      <c r="AA1565">
        <v>15</v>
      </c>
      <c r="AB1565">
        <v>2</v>
      </c>
      <c r="AC1565">
        <v>43</v>
      </c>
      <c r="AD1565">
        <f t="shared" si="269"/>
        <v>3149</v>
      </c>
      <c r="AE1565" s="5">
        <f t="shared" si="270"/>
        <v>0.87472222222222218</v>
      </c>
      <c r="AF1565" s="5">
        <f t="shared" si="271"/>
        <v>7.1252777777777778</v>
      </c>
      <c r="AG1565" s="5">
        <f t="shared" si="272"/>
        <v>0.15384615384615385</v>
      </c>
      <c r="AH1565" s="5">
        <f t="shared" si="273"/>
        <v>0.61538461538461542</v>
      </c>
      <c r="AI1565" s="5">
        <f t="shared" si="274"/>
        <v>6.7286324786324778E-2</v>
      </c>
    </row>
    <row r="1566" spans="2:35" x14ac:dyDescent="0.3">
      <c r="B1566">
        <v>55112</v>
      </c>
      <c r="C1566" s="7">
        <v>44480</v>
      </c>
      <c r="D1566" s="6">
        <f t="shared" si="267"/>
        <v>2021</v>
      </c>
      <c r="E1566" s="4" t="str">
        <f t="shared" si="264"/>
        <v>Q4-2021</v>
      </c>
      <c r="F1566" s="4" t="str">
        <f t="shared" si="265"/>
        <v>October</v>
      </c>
      <c r="G1566" s="6">
        <f t="shared" si="268"/>
        <v>42</v>
      </c>
      <c r="H1566" s="4" t="str">
        <f t="shared" si="266"/>
        <v>Monday</v>
      </c>
      <c r="I1566">
        <v>1</v>
      </c>
      <c r="J1566">
        <v>16</v>
      </c>
      <c r="K1566">
        <v>36</v>
      </c>
      <c r="L1566">
        <v>2</v>
      </c>
      <c r="M1566">
        <v>41</v>
      </c>
      <c r="N1566">
        <v>14</v>
      </c>
      <c r="O1566">
        <v>11</v>
      </c>
      <c r="P1566">
        <v>11</v>
      </c>
      <c r="Q1566">
        <v>33</v>
      </c>
      <c r="R1566">
        <v>30</v>
      </c>
      <c r="S1566">
        <v>11</v>
      </c>
      <c r="T1566">
        <v>21</v>
      </c>
      <c r="U1566">
        <v>120</v>
      </c>
      <c r="V1566">
        <v>8</v>
      </c>
      <c r="W1566">
        <v>22</v>
      </c>
      <c r="X1566">
        <v>1</v>
      </c>
      <c r="Y1566">
        <v>20</v>
      </c>
      <c r="Z1566">
        <v>2</v>
      </c>
      <c r="AA1566">
        <v>11</v>
      </c>
      <c r="AB1566">
        <v>2</v>
      </c>
      <c r="AC1566">
        <v>37</v>
      </c>
      <c r="AD1566">
        <f t="shared" si="269"/>
        <v>3027</v>
      </c>
      <c r="AE1566" s="5">
        <f t="shared" si="270"/>
        <v>0.84083333333333332</v>
      </c>
      <c r="AF1566" s="5">
        <f t="shared" si="271"/>
        <v>7.1591666666666667</v>
      </c>
      <c r="AG1566" s="5">
        <f t="shared" si="272"/>
        <v>0.14285714285714285</v>
      </c>
      <c r="AH1566" s="5">
        <f t="shared" si="273"/>
        <v>0.5714285714285714</v>
      </c>
      <c r="AI1566" s="5">
        <f t="shared" si="274"/>
        <v>6.0059523809523806E-2</v>
      </c>
    </row>
    <row r="1567" spans="2:35" x14ac:dyDescent="0.3">
      <c r="B1567">
        <v>55113</v>
      </c>
      <c r="C1567" s="7">
        <v>44480</v>
      </c>
      <c r="D1567" s="6">
        <f t="shared" si="267"/>
        <v>2021</v>
      </c>
      <c r="E1567" s="4" t="str">
        <f t="shared" si="264"/>
        <v>Q4-2021</v>
      </c>
      <c r="F1567" s="4" t="str">
        <f t="shared" si="265"/>
        <v>October</v>
      </c>
      <c r="G1567" s="6">
        <f t="shared" si="268"/>
        <v>42</v>
      </c>
      <c r="H1567" s="4" t="str">
        <f t="shared" si="266"/>
        <v>Monday</v>
      </c>
      <c r="I1567">
        <v>2</v>
      </c>
      <c r="J1567">
        <v>16</v>
      </c>
      <c r="K1567">
        <v>20</v>
      </c>
      <c r="L1567">
        <v>3</v>
      </c>
      <c r="M1567">
        <v>28</v>
      </c>
      <c r="N1567">
        <v>13</v>
      </c>
      <c r="O1567">
        <v>21</v>
      </c>
      <c r="P1567">
        <v>8</v>
      </c>
      <c r="Q1567">
        <v>79</v>
      </c>
      <c r="R1567">
        <v>29</v>
      </c>
      <c r="S1567">
        <v>14</v>
      </c>
      <c r="T1567">
        <v>23</v>
      </c>
      <c r="U1567">
        <v>179</v>
      </c>
      <c r="V1567">
        <v>9</v>
      </c>
      <c r="W1567">
        <v>24</v>
      </c>
      <c r="X1567">
        <v>2</v>
      </c>
      <c r="Y1567">
        <v>24</v>
      </c>
      <c r="Z1567">
        <v>2</v>
      </c>
      <c r="AA1567">
        <v>17</v>
      </c>
      <c r="AB1567">
        <v>2</v>
      </c>
      <c r="AC1567">
        <v>51</v>
      </c>
      <c r="AD1567">
        <f t="shared" si="269"/>
        <v>4258</v>
      </c>
      <c r="AE1567" s="5">
        <f t="shared" si="270"/>
        <v>1.1827777777777777</v>
      </c>
      <c r="AF1567" s="5">
        <f t="shared" si="271"/>
        <v>6.8172222222222221</v>
      </c>
      <c r="AG1567" s="5">
        <f t="shared" si="272"/>
        <v>0.15384615384615385</v>
      </c>
      <c r="AH1567" s="5">
        <f t="shared" si="273"/>
        <v>0.69230769230769229</v>
      </c>
      <c r="AI1567" s="5">
        <f t="shared" si="274"/>
        <v>9.0982905982905982E-2</v>
      </c>
    </row>
    <row r="1568" spans="2:35" x14ac:dyDescent="0.3">
      <c r="B1568">
        <v>55114</v>
      </c>
      <c r="C1568" s="7">
        <v>44481</v>
      </c>
      <c r="D1568" s="6">
        <f t="shared" si="267"/>
        <v>2021</v>
      </c>
      <c r="E1568" s="4" t="str">
        <f t="shared" si="264"/>
        <v>Q4-2021</v>
      </c>
      <c r="F1568" s="4" t="str">
        <f t="shared" si="265"/>
        <v>October</v>
      </c>
      <c r="G1568" s="6">
        <f t="shared" si="268"/>
        <v>42</v>
      </c>
      <c r="H1568" s="4" t="str">
        <f t="shared" si="266"/>
        <v>Tuesday</v>
      </c>
      <c r="I1568">
        <v>1</v>
      </c>
      <c r="J1568">
        <v>16</v>
      </c>
      <c r="K1568">
        <v>25</v>
      </c>
      <c r="L1568">
        <v>2</v>
      </c>
      <c r="M1568">
        <v>43</v>
      </c>
      <c r="N1568">
        <v>14</v>
      </c>
      <c r="O1568">
        <v>14</v>
      </c>
      <c r="P1568">
        <v>10</v>
      </c>
      <c r="Q1568">
        <v>88</v>
      </c>
      <c r="R1568">
        <v>16</v>
      </c>
      <c r="S1568">
        <v>12</v>
      </c>
      <c r="T1568">
        <v>18</v>
      </c>
      <c r="U1568">
        <v>113</v>
      </c>
      <c r="V1568">
        <v>8</v>
      </c>
      <c r="W1568">
        <v>16</v>
      </c>
      <c r="X1568">
        <v>1</v>
      </c>
      <c r="Y1568">
        <v>20</v>
      </c>
      <c r="Z1568">
        <v>2</v>
      </c>
      <c r="AA1568">
        <v>16</v>
      </c>
      <c r="AB1568">
        <v>2</v>
      </c>
      <c r="AC1568">
        <v>45</v>
      </c>
      <c r="AD1568">
        <f t="shared" si="269"/>
        <v>3412</v>
      </c>
      <c r="AE1568" s="5">
        <f t="shared" si="270"/>
        <v>0.94777777777777783</v>
      </c>
      <c r="AF1568" s="5">
        <f t="shared" si="271"/>
        <v>7.0522222222222224</v>
      </c>
      <c r="AG1568" s="5">
        <f t="shared" si="272"/>
        <v>0.14285714285714285</v>
      </c>
      <c r="AH1568" s="5">
        <f t="shared" si="273"/>
        <v>0.5714285714285714</v>
      </c>
      <c r="AI1568" s="5">
        <f t="shared" si="274"/>
        <v>6.7698412698412702E-2</v>
      </c>
    </row>
    <row r="1569" spans="2:35" x14ac:dyDescent="0.3">
      <c r="B1569">
        <v>55115</v>
      </c>
      <c r="C1569" s="7">
        <v>44481</v>
      </c>
      <c r="D1569" s="6">
        <f t="shared" si="267"/>
        <v>2021</v>
      </c>
      <c r="E1569" s="4" t="str">
        <f t="shared" si="264"/>
        <v>Q4-2021</v>
      </c>
      <c r="F1569" s="4" t="str">
        <f t="shared" si="265"/>
        <v>October</v>
      </c>
      <c r="G1569" s="6">
        <f t="shared" si="268"/>
        <v>42</v>
      </c>
      <c r="H1569" s="4" t="str">
        <f t="shared" si="266"/>
        <v>Tuesday</v>
      </c>
      <c r="I1569">
        <v>2</v>
      </c>
      <c r="J1569">
        <v>14</v>
      </c>
      <c r="K1569">
        <v>41</v>
      </c>
      <c r="L1569">
        <v>2</v>
      </c>
      <c r="M1569">
        <v>34</v>
      </c>
      <c r="N1569">
        <v>12</v>
      </c>
      <c r="O1569">
        <v>11</v>
      </c>
      <c r="P1569">
        <v>9</v>
      </c>
      <c r="Q1569">
        <v>72</v>
      </c>
      <c r="R1569">
        <v>21</v>
      </c>
      <c r="S1569">
        <v>13</v>
      </c>
      <c r="T1569">
        <v>22</v>
      </c>
      <c r="U1569">
        <v>165</v>
      </c>
      <c r="V1569">
        <v>10</v>
      </c>
      <c r="W1569">
        <v>27</v>
      </c>
      <c r="X1569">
        <v>1</v>
      </c>
      <c r="Y1569">
        <v>19</v>
      </c>
      <c r="Z1569">
        <v>2</v>
      </c>
      <c r="AA1569">
        <v>14</v>
      </c>
      <c r="AB1569">
        <v>2</v>
      </c>
      <c r="AC1569">
        <v>62</v>
      </c>
      <c r="AD1569">
        <f t="shared" si="269"/>
        <v>3684</v>
      </c>
      <c r="AE1569" s="5">
        <f t="shared" si="270"/>
        <v>1.0233333333333334</v>
      </c>
      <c r="AF1569" s="5">
        <f t="shared" si="271"/>
        <v>6.9766666666666666</v>
      </c>
      <c r="AG1569" s="5">
        <f t="shared" si="272"/>
        <v>0.16666666666666666</v>
      </c>
      <c r="AH1569" s="5">
        <f t="shared" si="273"/>
        <v>0.83333333333333337</v>
      </c>
      <c r="AI1569" s="5">
        <f t="shared" si="274"/>
        <v>8.5277777777777786E-2</v>
      </c>
    </row>
    <row r="1570" spans="2:35" x14ac:dyDescent="0.3">
      <c r="B1570">
        <v>55116</v>
      </c>
      <c r="C1570" s="7">
        <v>44482</v>
      </c>
      <c r="D1570" s="6">
        <f t="shared" si="267"/>
        <v>2021</v>
      </c>
      <c r="E1570" s="4" t="str">
        <f t="shared" si="264"/>
        <v>Q4-2021</v>
      </c>
      <c r="F1570" s="4" t="str">
        <f t="shared" si="265"/>
        <v>October</v>
      </c>
      <c r="G1570" s="6">
        <f t="shared" si="268"/>
        <v>42</v>
      </c>
      <c r="H1570" s="4" t="str">
        <f t="shared" si="266"/>
        <v>Wednesday</v>
      </c>
      <c r="I1570">
        <v>1</v>
      </c>
      <c r="J1570">
        <v>18</v>
      </c>
      <c r="K1570">
        <v>29</v>
      </c>
      <c r="L1570">
        <v>3</v>
      </c>
      <c r="M1570">
        <v>41</v>
      </c>
      <c r="N1570">
        <v>15</v>
      </c>
      <c r="O1570">
        <v>10</v>
      </c>
      <c r="P1570">
        <v>9</v>
      </c>
      <c r="Q1570">
        <v>41</v>
      </c>
      <c r="R1570">
        <v>21</v>
      </c>
      <c r="S1570">
        <v>13</v>
      </c>
      <c r="T1570">
        <v>20</v>
      </c>
      <c r="U1570">
        <v>128</v>
      </c>
      <c r="V1570">
        <v>9</v>
      </c>
      <c r="W1570">
        <v>22</v>
      </c>
      <c r="X1570">
        <v>2</v>
      </c>
      <c r="Y1570">
        <v>20</v>
      </c>
      <c r="Z1570">
        <v>2</v>
      </c>
      <c r="AA1570">
        <v>15</v>
      </c>
      <c r="AB1570">
        <v>2</v>
      </c>
      <c r="AC1570">
        <v>84</v>
      </c>
      <c r="AD1570">
        <f t="shared" si="269"/>
        <v>3496</v>
      </c>
      <c r="AE1570" s="5">
        <f t="shared" si="270"/>
        <v>0.97111111111111115</v>
      </c>
      <c r="AF1570" s="5">
        <f t="shared" si="271"/>
        <v>7.028888888888889</v>
      </c>
      <c r="AG1570" s="5">
        <f t="shared" si="272"/>
        <v>0.13333333333333333</v>
      </c>
      <c r="AH1570" s="5">
        <f t="shared" si="273"/>
        <v>0.6</v>
      </c>
      <c r="AI1570" s="5">
        <f t="shared" si="274"/>
        <v>6.4740740740740738E-2</v>
      </c>
    </row>
    <row r="1571" spans="2:35" x14ac:dyDescent="0.3">
      <c r="B1571">
        <v>55117</v>
      </c>
      <c r="C1571" s="7">
        <v>44482</v>
      </c>
      <c r="D1571" s="6">
        <f t="shared" si="267"/>
        <v>2021</v>
      </c>
      <c r="E1571" s="4" t="str">
        <f t="shared" si="264"/>
        <v>Q4-2021</v>
      </c>
      <c r="F1571" s="4" t="str">
        <f t="shared" si="265"/>
        <v>October</v>
      </c>
      <c r="G1571" s="6">
        <f t="shared" si="268"/>
        <v>42</v>
      </c>
      <c r="H1571" s="4" t="str">
        <f t="shared" si="266"/>
        <v>Wednesday</v>
      </c>
      <c r="I1571">
        <v>2</v>
      </c>
      <c r="J1571">
        <v>15</v>
      </c>
      <c r="K1571">
        <v>37</v>
      </c>
      <c r="L1571">
        <v>3</v>
      </c>
      <c r="M1571">
        <v>19</v>
      </c>
      <c r="N1571">
        <v>12</v>
      </c>
      <c r="O1571">
        <v>11</v>
      </c>
      <c r="P1571">
        <v>9</v>
      </c>
      <c r="Q1571">
        <v>46</v>
      </c>
      <c r="R1571">
        <v>27</v>
      </c>
      <c r="S1571">
        <v>14</v>
      </c>
      <c r="T1571">
        <v>22</v>
      </c>
      <c r="U1571">
        <v>272</v>
      </c>
      <c r="V1571">
        <v>9</v>
      </c>
      <c r="W1571">
        <v>17</v>
      </c>
      <c r="X1571">
        <v>1</v>
      </c>
      <c r="Y1571">
        <v>22</v>
      </c>
      <c r="Z1571">
        <v>1</v>
      </c>
      <c r="AA1571">
        <v>26</v>
      </c>
      <c r="AB1571">
        <v>1</v>
      </c>
      <c r="AC1571">
        <v>85</v>
      </c>
      <c r="AD1571">
        <f t="shared" si="269"/>
        <v>4609</v>
      </c>
      <c r="AE1571" s="5">
        <f t="shared" si="270"/>
        <v>1.2802777777777778</v>
      </c>
      <c r="AF1571" s="5">
        <f t="shared" si="271"/>
        <v>6.7197222222222219</v>
      </c>
      <c r="AG1571" s="5">
        <f t="shared" si="272"/>
        <v>8.3333333333333329E-2</v>
      </c>
      <c r="AH1571" s="5">
        <f t="shared" si="273"/>
        <v>0.75</v>
      </c>
      <c r="AI1571" s="5">
        <f t="shared" si="274"/>
        <v>0.10668981481481482</v>
      </c>
    </row>
    <row r="1572" spans="2:35" x14ac:dyDescent="0.3">
      <c r="B1572">
        <v>55118</v>
      </c>
      <c r="C1572" s="7">
        <v>44483</v>
      </c>
      <c r="D1572" s="6">
        <f t="shared" si="267"/>
        <v>2021</v>
      </c>
      <c r="E1572" s="4" t="str">
        <f t="shared" si="264"/>
        <v>Q4-2021</v>
      </c>
      <c r="F1572" s="4" t="str">
        <f t="shared" si="265"/>
        <v>October</v>
      </c>
      <c r="G1572" s="6">
        <f t="shared" si="268"/>
        <v>42</v>
      </c>
      <c r="H1572" s="4" t="str">
        <f t="shared" si="266"/>
        <v>Thursday</v>
      </c>
      <c r="I1572">
        <v>1</v>
      </c>
      <c r="J1572">
        <v>17</v>
      </c>
      <c r="K1572">
        <v>30</v>
      </c>
      <c r="L1572">
        <v>3</v>
      </c>
      <c r="M1572">
        <v>31</v>
      </c>
      <c r="N1572">
        <v>14</v>
      </c>
      <c r="O1572">
        <v>14</v>
      </c>
      <c r="P1572">
        <v>9</v>
      </c>
      <c r="Q1572">
        <v>57</v>
      </c>
      <c r="R1572">
        <v>15</v>
      </c>
      <c r="S1572">
        <v>12</v>
      </c>
      <c r="T1572">
        <v>22</v>
      </c>
      <c r="U1572">
        <v>155</v>
      </c>
      <c r="V1572">
        <v>8</v>
      </c>
      <c r="W1572">
        <v>11</v>
      </c>
      <c r="X1572">
        <v>2</v>
      </c>
      <c r="Y1572">
        <v>23</v>
      </c>
      <c r="Z1572">
        <v>2</v>
      </c>
      <c r="AA1572">
        <v>30</v>
      </c>
      <c r="AB1572">
        <v>2</v>
      </c>
      <c r="AC1572">
        <v>58</v>
      </c>
      <c r="AD1572">
        <f t="shared" si="269"/>
        <v>3740</v>
      </c>
      <c r="AE1572" s="5">
        <f t="shared" si="270"/>
        <v>1.038888888888889</v>
      </c>
      <c r="AF1572" s="5">
        <f t="shared" si="271"/>
        <v>6.9611111111111112</v>
      </c>
      <c r="AG1572" s="5">
        <f t="shared" si="272"/>
        <v>0.14285714285714285</v>
      </c>
      <c r="AH1572" s="5">
        <f t="shared" si="273"/>
        <v>0.5714285714285714</v>
      </c>
      <c r="AI1572" s="5">
        <f t="shared" si="274"/>
        <v>7.4206349206349206E-2</v>
      </c>
    </row>
    <row r="1573" spans="2:35" x14ac:dyDescent="0.3">
      <c r="B1573">
        <v>55119</v>
      </c>
      <c r="C1573" s="7">
        <v>44483</v>
      </c>
      <c r="D1573" s="6">
        <f t="shared" si="267"/>
        <v>2021</v>
      </c>
      <c r="E1573" s="4" t="str">
        <f t="shared" si="264"/>
        <v>Q4-2021</v>
      </c>
      <c r="F1573" s="4" t="str">
        <f t="shared" si="265"/>
        <v>October</v>
      </c>
      <c r="G1573" s="6">
        <f t="shared" si="268"/>
        <v>42</v>
      </c>
      <c r="H1573" s="4" t="str">
        <f t="shared" si="266"/>
        <v>Thursday</v>
      </c>
      <c r="I1573">
        <v>2</v>
      </c>
      <c r="J1573">
        <v>15</v>
      </c>
      <c r="K1573">
        <v>29</v>
      </c>
      <c r="L1573">
        <v>3</v>
      </c>
      <c r="M1573">
        <v>15</v>
      </c>
      <c r="N1573">
        <v>12</v>
      </c>
      <c r="O1573">
        <v>26</v>
      </c>
      <c r="P1573">
        <v>9</v>
      </c>
      <c r="Q1573">
        <v>74</v>
      </c>
      <c r="R1573">
        <v>13</v>
      </c>
      <c r="S1573">
        <v>14</v>
      </c>
      <c r="T1573">
        <v>21</v>
      </c>
      <c r="U1573">
        <v>303</v>
      </c>
      <c r="V1573">
        <v>9</v>
      </c>
      <c r="W1573">
        <v>23</v>
      </c>
      <c r="X1573">
        <v>2</v>
      </c>
      <c r="Y1573">
        <v>21</v>
      </c>
      <c r="Z1573">
        <v>1</v>
      </c>
      <c r="AA1573">
        <v>12</v>
      </c>
      <c r="AB1573">
        <v>1</v>
      </c>
      <c r="AC1573">
        <v>38</v>
      </c>
      <c r="AD1573">
        <f t="shared" si="269"/>
        <v>5372</v>
      </c>
      <c r="AE1573" s="5">
        <f t="shared" si="270"/>
        <v>1.4922222222222221</v>
      </c>
      <c r="AF1573" s="5">
        <f t="shared" si="271"/>
        <v>6.5077777777777781</v>
      </c>
      <c r="AG1573" s="5">
        <f t="shared" si="272"/>
        <v>8.3333333333333329E-2</v>
      </c>
      <c r="AH1573" s="5">
        <f t="shared" si="273"/>
        <v>0.75</v>
      </c>
      <c r="AI1573" s="5">
        <f t="shared" si="274"/>
        <v>0.12435185185185184</v>
      </c>
    </row>
    <row r="1574" spans="2:35" x14ac:dyDescent="0.3">
      <c r="B1574">
        <v>55120</v>
      </c>
      <c r="C1574" s="7">
        <v>44484</v>
      </c>
      <c r="D1574" s="6">
        <f t="shared" si="267"/>
        <v>2021</v>
      </c>
      <c r="E1574" s="4" t="str">
        <f t="shared" si="264"/>
        <v>Q4-2021</v>
      </c>
      <c r="F1574" s="4" t="str">
        <f t="shared" si="265"/>
        <v>October</v>
      </c>
      <c r="G1574" s="6">
        <f t="shared" si="268"/>
        <v>42</v>
      </c>
      <c r="H1574" s="4" t="str">
        <f t="shared" si="266"/>
        <v>Friday</v>
      </c>
      <c r="I1574">
        <v>1</v>
      </c>
      <c r="J1574">
        <v>16</v>
      </c>
      <c r="K1574">
        <v>25</v>
      </c>
      <c r="L1574">
        <v>3</v>
      </c>
      <c r="M1574">
        <v>21</v>
      </c>
      <c r="N1574">
        <v>13</v>
      </c>
      <c r="O1574">
        <v>21</v>
      </c>
      <c r="P1574">
        <v>10</v>
      </c>
      <c r="Q1574">
        <v>58</v>
      </c>
      <c r="R1574">
        <v>21</v>
      </c>
      <c r="S1574">
        <v>12</v>
      </c>
      <c r="T1574">
        <v>19</v>
      </c>
      <c r="U1574">
        <v>224</v>
      </c>
      <c r="V1574">
        <v>9</v>
      </c>
      <c r="W1574">
        <v>29</v>
      </c>
      <c r="X1574">
        <v>1</v>
      </c>
      <c r="Y1574">
        <v>21</v>
      </c>
      <c r="Z1574">
        <v>3</v>
      </c>
      <c r="AA1574">
        <v>19</v>
      </c>
      <c r="AB1574">
        <v>3</v>
      </c>
      <c r="AC1574">
        <v>76</v>
      </c>
      <c r="AD1574">
        <f t="shared" si="269"/>
        <v>4798</v>
      </c>
      <c r="AE1574" s="5">
        <f t="shared" si="270"/>
        <v>1.3327777777777778</v>
      </c>
      <c r="AF1574" s="5">
        <f t="shared" si="271"/>
        <v>6.6672222222222217</v>
      </c>
      <c r="AG1574" s="5">
        <f t="shared" si="272"/>
        <v>0.23076923076923078</v>
      </c>
      <c r="AH1574" s="5">
        <f t="shared" si="273"/>
        <v>0.69230769230769229</v>
      </c>
      <c r="AI1574" s="5">
        <f t="shared" si="274"/>
        <v>0.10252136752136752</v>
      </c>
    </row>
    <row r="1575" spans="2:35" x14ac:dyDescent="0.3">
      <c r="B1575">
        <v>55121</v>
      </c>
      <c r="C1575" s="7">
        <v>44484</v>
      </c>
      <c r="D1575" s="6">
        <f t="shared" si="267"/>
        <v>2021</v>
      </c>
      <c r="E1575" s="4" t="str">
        <f t="shared" si="264"/>
        <v>Q4-2021</v>
      </c>
      <c r="F1575" s="4" t="str">
        <f t="shared" si="265"/>
        <v>October</v>
      </c>
      <c r="G1575" s="6">
        <f t="shared" si="268"/>
        <v>42</v>
      </c>
      <c r="H1575" s="4" t="str">
        <f t="shared" si="266"/>
        <v>Friday</v>
      </c>
      <c r="I1575">
        <v>2</v>
      </c>
      <c r="J1575">
        <v>14</v>
      </c>
      <c r="K1575">
        <v>27</v>
      </c>
      <c r="L1575">
        <v>3</v>
      </c>
      <c r="M1575">
        <v>20</v>
      </c>
      <c r="N1575">
        <v>11</v>
      </c>
      <c r="O1575">
        <v>12</v>
      </c>
      <c r="P1575">
        <v>10</v>
      </c>
      <c r="Q1575">
        <v>83</v>
      </c>
      <c r="R1575">
        <v>13</v>
      </c>
      <c r="S1575">
        <v>13</v>
      </c>
      <c r="T1575">
        <v>20</v>
      </c>
      <c r="U1575">
        <v>249</v>
      </c>
      <c r="V1575">
        <v>9</v>
      </c>
      <c r="W1575">
        <v>17</v>
      </c>
      <c r="X1575">
        <v>1</v>
      </c>
      <c r="Y1575">
        <v>22</v>
      </c>
      <c r="Z1575">
        <v>2</v>
      </c>
      <c r="AA1575">
        <v>14</v>
      </c>
      <c r="AB1575">
        <v>2</v>
      </c>
      <c r="AC1575">
        <v>64</v>
      </c>
      <c r="AD1575">
        <f t="shared" si="269"/>
        <v>4408</v>
      </c>
      <c r="AE1575" s="5">
        <f t="shared" si="270"/>
        <v>1.2244444444444444</v>
      </c>
      <c r="AF1575" s="5">
        <f t="shared" si="271"/>
        <v>6.775555555555556</v>
      </c>
      <c r="AG1575" s="5">
        <f t="shared" si="272"/>
        <v>0.18181818181818182</v>
      </c>
      <c r="AH1575" s="5">
        <f t="shared" si="273"/>
        <v>0.81818181818181823</v>
      </c>
      <c r="AI1575" s="5">
        <f t="shared" si="274"/>
        <v>0.11131313131313131</v>
      </c>
    </row>
    <row r="1576" spans="2:35" x14ac:dyDescent="0.3">
      <c r="B1576">
        <v>55122</v>
      </c>
      <c r="C1576" s="7">
        <v>44485</v>
      </c>
      <c r="D1576" s="6">
        <f t="shared" si="267"/>
        <v>2021</v>
      </c>
      <c r="E1576" s="4" t="str">
        <f t="shared" si="264"/>
        <v>Q4-2021</v>
      </c>
      <c r="F1576" s="4" t="str">
        <f t="shared" si="265"/>
        <v>October</v>
      </c>
      <c r="G1576" s="6">
        <f t="shared" si="268"/>
        <v>42</v>
      </c>
      <c r="H1576" s="4" t="str">
        <f t="shared" si="266"/>
        <v>Saturday</v>
      </c>
      <c r="I1576">
        <v>1</v>
      </c>
      <c r="J1576">
        <v>17</v>
      </c>
      <c r="K1576">
        <v>23</v>
      </c>
      <c r="L1576">
        <v>2</v>
      </c>
      <c r="M1576">
        <v>40</v>
      </c>
      <c r="N1576">
        <v>15</v>
      </c>
      <c r="O1576">
        <v>28</v>
      </c>
      <c r="P1576">
        <v>10</v>
      </c>
      <c r="Q1576">
        <v>30</v>
      </c>
      <c r="R1576">
        <v>11</v>
      </c>
      <c r="S1576">
        <v>11</v>
      </c>
      <c r="T1576">
        <v>21</v>
      </c>
      <c r="U1576">
        <v>119</v>
      </c>
      <c r="V1576">
        <v>9</v>
      </c>
      <c r="W1576">
        <v>28</v>
      </c>
      <c r="X1576">
        <v>2</v>
      </c>
      <c r="Y1576">
        <v>19</v>
      </c>
      <c r="Z1576">
        <v>2</v>
      </c>
      <c r="AA1576">
        <v>23</v>
      </c>
      <c r="AB1576">
        <v>2</v>
      </c>
      <c r="AC1576">
        <v>42</v>
      </c>
      <c r="AD1576">
        <f t="shared" si="269"/>
        <v>3460</v>
      </c>
      <c r="AE1576" s="5">
        <f t="shared" si="270"/>
        <v>0.96111111111111114</v>
      </c>
      <c r="AF1576" s="5">
        <f t="shared" si="271"/>
        <v>7.0388888888888888</v>
      </c>
      <c r="AG1576" s="5">
        <f t="shared" si="272"/>
        <v>0.13333333333333333</v>
      </c>
      <c r="AH1576" s="5">
        <f t="shared" si="273"/>
        <v>0.6</v>
      </c>
      <c r="AI1576" s="5">
        <f t="shared" si="274"/>
        <v>6.4074074074074075E-2</v>
      </c>
    </row>
    <row r="1577" spans="2:35" x14ac:dyDescent="0.3">
      <c r="B1577">
        <v>55123</v>
      </c>
      <c r="C1577" s="7">
        <v>44487</v>
      </c>
      <c r="D1577" s="6">
        <f t="shared" si="267"/>
        <v>2021</v>
      </c>
      <c r="E1577" s="4" t="str">
        <f t="shared" si="264"/>
        <v>Q4-2021</v>
      </c>
      <c r="F1577" s="4" t="str">
        <f t="shared" si="265"/>
        <v>October</v>
      </c>
      <c r="G1577" s="6">
        <f t="shared" si="268"/>
        <v>43</v>
      </c>
      <c r="H1577" s="4" t="str">
        <f t="shared" si="266"/>
        <v>Monday</v>
      </c>
      <c r="I1577">
        <v>1</v>
      </c>
      <c r="J1577">
        <v>15</v>
      </c>
      <c r="K1577">
        <v>19</v>
      </c>
      <c r="L1577">
        <v>2</v>
      </c>
      <c r="M1577">
        <v>37</v>
      </c>
      <c r="N1577">
        <v>13</v>
      </c>
      <c r="O1577">
        <v>13</v>
      </c>
      <c r="P1577">
        <v>9</v>
      </c>
      <c r="Q1577">
        <v>86</v>
      </c>
      <c r="R1577">
        <v>14</v>
      </c>
      <c r="S1577">
        <v>12</v>
      </c>
      <c r="T1577">
        <v>20</v>
      </c>
      <c r="U1577">
        <v>118</v>
      </c>
      <c r="V1577">
        <v>9</v>
      </c>
      <c r="W1577">
        <v>26</v>
      </c>
      <c r="X1577">
        <v>1</v>
      </c>
      <c r="Y1577">
        <v>19</v>
      </c>
      <c r="Z1577">
        <v>2</v>
      </c>
      <c r="AA1577">
        <v>11</v>
      </c>
      <c r="AB1577">
        <v>2</v>
      </c>
      <c r="AC1577">
        <v>80</v>
      </c>
      <c r="AD1577">
        <f t="shared" si="269"/>
        <v>3384</v>
      </c>
      <c r="AE1577" s="5">
        <f t="shared" si="270"/>
        <v>0.94</v>
      </c>
      <c r="AF1577" s="5">
        <f t="shared" si="271"/>
        <v>7.0600000000000005</v>
      </c>
      <c r="AG1577" s="5">
        <f t="shared" si="272"/>
        <v>0.15384615384615385</v>
      </c>
      <c r="AH1577" s="5">
        <f t="shared" si="273"/>
        <v>0.69230769230769229</v>
      </c>
      <c r="AI1577" s="5">
        <f t="shared" si="274"/>
        <v>7.2307692307692309E-2</v>
      </c>
    </row>
    <row r="1578" spans="2:35" x14ac:dyDescent="0.3">
      <c r="B1578">
        <v>55124</v>
      </c>
      <c r="C1578" s="7">
        <v>44487</v>
      </c>
      <c r="D1578" s="6">
        <f t="shared" si="267"/>
        <v>2021</v>
      </c>
      <c r="E1578" s="4" t="str">
        <f t="shared" si="264"/>
        <v>Q4-2021</v>
      </c>
      <c r="F1578" s="4" t="str">
        <f t="shared" si="265"/>
        <v>October</v>
      </c>
      <c r="G1578" s="6">
        <f t="shared" si="268"/>
        <v>43</v>
      </c>
      <c r="H1578" s="4" t="str">
        <f t="shared" si="266"/>
        <v>Monday</v>
      </c>
      <c r="I1578">
        <v>2</v>
      </c>
      <c r="J1578">
        <v>15</v>
      </c>
      <c r="K1578">
        <v>37</v>
      </c>
      <c r="L1578">
        <v>3</v>
      </c>
      <c r="M1578">
        <v>23</v>
      </c>
      <c r="N1578">
        <v>12</v>
      </c>
      <c r="O1578">
        <v>27</v>
      </c>
      <c r="P1578">
        <v>10</v>
      </c>
      <c r="Q1578">
        <v>80</v>
      </c>
      <c r="R1578">
        <v>19</v>
      </c>
      <c r="S1578">
        <v>15</v>
      </c>
      <c r="T1578">
        <v>22</v>
      </c>
      <c r="U1578">
        <v>242</v>
      </c>
      <c r="V1578">
        <v>9</v>
      </c>
      <c r="W1578">
        <v>18</v>
      </c>
      <c r="X1578">
        <v>1</v>
      </c>
      <c r="Y1578">
        <v>23</v>
      </c>
      <c r="Z1578">
        <v>2</v>
      </c>
      <c r="AA1578">
        <v>23</v>
      </c>
      <c r="AB1578">
        <v>2</v>
      </c>
      <c r="AC1578">
        <v>40</v>
      </c>
      <c r="AD1578">
        <f t="shared" si="269"/>
        <v>4821</v>
      </c>
      <c r="AE1578" s="5">
        <f t="shared" si="270"/>
        <v>1.3391666666666666</v>
      </c>
      <c r="AF1578" s="5">
        <f t="shared" si="271"/>
        <v>6.6608333333333336</v>
      </c>
      <c r="AG1578" s="5">
        <f t="shared" si="272"/>
        <v>0.16666666666666666</v>
      </c>
      <c r="AH1578" s="5">
        <f t="shared" si="273"/>
        <v>0.75</v>
      </c>
      <c r="AI1578" s="5">
        <f t="shared" si="274"/>
        <v>0.11159722222222222</v>
      </c>
    </row>
    <row r="1579" spans="2:35" x14ac:dyDescent="0.3">
      <c r="B1579">
        <v>55125</v>
      </c>
      <c r="C1579" s="7">
        <v>44488</v>
      </c>
      <c r="D1579" s="6">
        <f t="shared" si="267"/>
        <v>2021</v>
      </c>
      <c r="E1579" s="4" t="str">
        <f t="shared" si="264"/>
        <v>Q4-2021</v>
      </c>
      <c r="F1579" s="4" t="str">
        <f t="shared" si="265"/>
        <v>October</v>
      </c>
      <c r="G1579" s="6">
        <f t="shared" si="268"/>
        <v>43</v>
      </c>
      <c r="H1579" s="4" t="str">
        <f t="shared" si="266"/>
        <v>Tuesday</v>
      </c>
      <c r="I1579">
        <v>1</v>
      </c>
      <c r="J1579">
        <v>15</v>
      </c>
      <c r="K1579">
        <v>25</v>
      </c>
      <c r="L1579">
        <v>2</v>
      </c>
      <c r="M1579">
        <v>38</v>
      </c>
      <c r="N1579">
        <v>13</v>
      </c>
      <c r="O1579">
        <v>16</v>
      </c>
      <c r="P1579">
        <v>11</v>
      </c>
      <c r="Q1579">
        <v>36</v>
      </c>
      <c r="R1579">
        <v>24</v>
      </c>
      <c r="S1579">
        <v>12</v>
      </c>
      <c r="T1579">
        <v>19</v>
      </c>
      <c r="U1579">
        <v>127</v>
      </c>
      <c r="V1579">
        <v>8</v>
      </c>
      <c r="W1579">
        <v>21</v>
      </c>
      <c r="X1579">
        <v>2</v>
      </c>
      <c r="Y1579">
        <v>19</v>
      </c>
      <c r="Z1579">
        <v>2</v>
      </c>
      <c r="AA1579">
        <v>23</v>
      </c>
      <c r="AB1579">
        <v>2</v>
      </c>
      <c r="AC1579">
        <v>62</v>
      </c>
      <c r="AD1579">
        <f t="shared" si="269"/>
        <v>3082</v>
      </c>
      <c r="AE1579" s="5">
        <f t="shared" si="270"/>
        <v>0.85611111111111116</v>
      </c>
      <c r="AF1579" s="5">
        <f t="shared" si="271"/>
        <v>7.1438888888888892</v>
      </c>
      <c r="AG1579" s="5">
        <f t="shared" si="272"/>
        <v>0.15384615384615385</v>
      </c>
      <c r="AH1579" s="5">
        <f t="shared" si="273"/>
        <v>0.61538461538461542</v>
      </c>
      <c r="AI1579" s="5">
        <f t="shared" si="274"/>
        <v>6.5854700854700854E-2</v>
      </c>
    </row>
    <row r="1580" spans="2:35" x14ac:dyDescent="0.3">
      <c r="B1580">
        <v>55126</v>
      </c>
      <c r="C1580" s="7">
        <v>44488</v>
      </c>
      <c r="D1580" s="6">
        <f t="shared" si="267"/>
        <v>2021</v>
      </c>
      <c r="E1580" s="4" t="str">
        <f t="shared" si="264"/>
        <v>Q4-2021</v>
      </c>
      <c r="F1580" s="4" t="str">
        <f t="shared" si="265"/>
        <v>October</v>
      </c>
      <c r="G1580" s="6">
        <f t="shared" si="268"/>
        <v>43</v>
      </c>
      <c r="H1580" s="4" t="str">
        <f t="shared" si="266"/>
        <v>Tuesday</v>
      </c>
      <c r="I1580">
        <v>2</v>
      </c>
      <c r="J1580">
        <v>15</v>
      </c>
      <c r="K1580">
        <v>17</v>
      </c>
      <c r="L1580">
        <v>3</v>
      </c>
      <c r="M1580">
        <v>30</v>
      </c>
      <c r="N1580">
        <v>12</v>
      </c>
      <c r="O1580">
        <v>13</v>
      </c>
      <c r="P1580">
        <v>9</v>
      </c>
      <c r="Q1580">
        <v>73</v>
      </c>
      <c r="R1580">
        <v>17</v>
      </c>
      <c r="S1580">
        <v>13</v>
      </c>
      <c r="T1580">
        <v>19</v>
      </c>
      <c r="U1580">
        <v>171</v>
      </c>
      <c r="V1580">
        <v>10</v>
      </c>
      <c r="W1580">
        <v>11</v>
      </c>
      <c r="X1580">
        <v>2</v>
      </c>
      <c r="Y1580">
        <v>24</v>
      </c>
      <c r="Z1580">
        <v>2</v>
      </c>
      <c r="AA1580">
        <v>17</v>
      </c>
      <c r="AB1580">
        <v>2</v>
      </c>
      <c r="AC1580">
        <v>32</v>
      </c>
      <c r="AD1580">
        <f t="shared" si="269"/>
        <v>3556</v>
      </c>
      <c r="AE1580" s="5">
        <f t="shared" si="270"/>
        <v>0.98777777777777775</v>
      </c>
      <c r="AF1580" s="5">
        <f t="shared" si="271"/>
        <v>7.0122222222222224</v>
      </c>
      <c r="AG1580" s="5">
        <f t="shared" si="272"/>
        <v>0.16666666666666666</v>
      </c>
      <c r="AH1580" s="5">
        <f t="shared" si="273"/>
        <v>0.83333333333333337</v>
      </c>
      <c r="AI1580" s="5">
        <f t="shared" si="274"/>
        <v>8.2314814814814813E-2</v>
      </c>
    </row>
    <row r="1581" spans="2:35" x14ac:dyDescent="0.3">
      <c r="B1581">
        <v>55127</v>
      </c>
      <c r="C1581" s="7">
        <v>44489</v>
      </c>
      <c r="D1581" s="6">
        <f t="shared" si="267"/>
        <v>2021</v>
      </c>
      <c r="E1581" s="4" t="str">
        <f t="shared" si="264"/>
        <v>Q4-2021</v>
      </c>
      <c r="F1581" s="4" t="str">
        <f t="shared" si="265"/>
        <v>October</v>
      </c>
      <c r="G1581" s="6">
        <f t="shared" si="268"/>
        <v>43</v>
      </c>
      <c r="H1581" s="4" t="str">
        <f t="shared" si="266"/>
        <v>Wednesday</v>
      </c>
      <c r="I1581">
        <v>1</v>
      </c>
      <c r="J1581">
        <v>17</v>
      </c>
      <c r="K1581">
        <v>27</v>
      </c>
      <c r="L1581">
        <v>3</v>
      </c>
      <c r="M1581">
        <v>21</v>
      </c>
      <c r="N1581">
        <v>14</v>
      </c>
      <c r="O1581">
        <v>14</v>
      </c>
      <c r="P1581">
        <v>11</v>
      </c>
      <c r="Q1581">
        <v>41</v>
      </c>
      <c r="R1581">
        <v>14</v>
      </c>
      <c r="S1581">
        <v>12</v>
      </c>
      <c r="T1581">
        <v>18</v>
      </c>
      <c r="U1581">
        <v>265</v>
      </c>
      <c r="V1581">
        <v>8</v>
      </c>
      <c r="W1581">
        <v>11</v>
      </c>
      <c r="X1581">
        <v>2</v>
      </c>
      <c r="Y1581">
        <v>21</v>
      </c>
      <c r="Z1581">
        <v>2</v>
      </c>
      <c r="AA1581">
        <v>30</v>
      </c>
      <c r="AB1581">
        <v>2</v>
      </c>
      <c r="AC1581">
        <v>33</v>
      </c>
      <c r="AD1581">
        <f t="shared" si="269"/>
        <v>5075</v>
      </c>
      <c r="AE1581" s="5">
        <f t="shared" si="270"/>
        <v>1.4097222222222223</v>
      </c>
      <c r="AF1581" s="5">
        <f t="shared" si="271"/>
        <v>6.5902777777777777</v>
      </c>
      <c r="AG1581" s="5">
        <f t="shared" si="272"/>
        <v>0.14285714285714285</v>
      </c>
      <c r="AH1581" s="5">
        <f t="shared" si="273"/>
        <v>0.5714285714285714</v>
      </c>
      <c r="AI1581" s="5">
        <f t="shared" si="274"/>
        <v>0.10069444444444445</v>
      </c>
    </row>
    <row r="1582" spans="2:35" x14ac:dyDescent="0.3">
      <c r="B1582">
        <v>55128</v>
      </c>
      <c r="C1582" s="7">
        <v>44489</v>
      </c>
      <c r="D1582" s="6">
        <f t="shared" si="267"/>
        <v>2021</v>
      </c>
      <c r="E1582" s="4" t="str">
        <f t="shared" si="264"/>
        <v>Q4-2021</v>
      </c>
      <c r="F1582" s="4" t="str">
        <f t="shared" si="265"/>
        <v>October</v>
      </c>
      <c r="G1582" s="6">
        <f t="shared" si="268"/>
        <v>43</v>
      </c>
      <c r="H1582" s="4" t="str">
        <f t="shared" si="266"/>
        <v>Wednesday</v>
      </c>
      <c r="I1582">
        <v>2</v>
      </c>
      <c r="J1582">
        <v>13</v>
      </c>
      <c r="K1582">
        <v>21</v>
      </c>
      <c r="L1582">
        <v>2</v>
      </c>
      <c r="M1582">
        <v>36</v>
      </c>
      <c r="N1582">
        <v>11</v>
      </c>
      <c r="O1582">
        <v>23</v>
      </c>
      <c r="P1582">
        <v>9</v>
      </c>
      <c r="Q1582">
        <v>50</v>
      </c>
      <c r="R1582">
        <v>27</v>
      </c>
      <c r="S1582">
        <v>14</v>
      </c>
      <c r="T1582">
        <v>21</v>
      </c>
      <c r="U1582">
        <v>142</v>
      </c>
      <c r="V1582">
        <v>9</v>
      </c>
      <c r="W1582">
        <v>14</v>
      </c>
      <c r="X1582">
        <v>2</v>
      </c>
      <c r="Y1582">
        <v>20</v>
      </c>
      <c r="Z1582">
        <v>1</v>
      </c>
      <c r="AA1582">
        <v>26</v>
      </c>
      <c r="AB1582">
        <v>1</v>
      </c>
      <c r="AC1582">
        <v>68</v>
      </c>
      <c r="AD1582">
        <f t="shared" si="269"/>
        <v>2964</v>
      </c>
      <c r="AE1582" s="5">
        <f t="shared" si="270"/>
        <v>0.82333333333333336</v>
      </c>
      <c r="AF1582" s="5">
        <f t="shared" si="271"/>
        <v>7.1766666666666667</v>
      </c>
      <c r="AG1582" s="5">
        <f t="shared" si="272"/>
        <v>9.0909090909090912E-2</v>
      </c>
      <c r="AH1582" s="5">
        <f t="shared" si="273"/>
        <v>0.81818181818181823</v>
      </c>
      <c r="AI1582" s="5">
        <f t="shared" si="274"/>
        <v>7.4848484848484845E-2</v>
      </c>
    </row>
    <row r="1583" spans="2:35" x14ac:dyDescent="0.3">
      <c r="B1583">
        <v>55129</v>
      </c>
      <c r="C1583" s="7">
        <v>44490</v>
      </c>
      <c r="D1583" s="6">
        <f t="shared" si="267"/>
        <v>2021</v>
      </c>
      <c r="E1583" s="4" t="str">
        <f t="shared" si="264"/>
        <v>Q4-2021</v>
      </c>
      <c r="F1583" s="4" t="str">
        <f t="shared" si="265"/>
        <v>October</v>
      </c>
      <c r="G1583" s="6">
        <f t="shared" si="268"/>
        <v>43</v>
      </c>
      <c r="H1583" s="4" t="str">
        <f t="shared" si="266"/>
        <v>Thursday</v>
      </c>
      <c r="I1583">
        <v>1</v>
      </c>
      <c r="J1583">
        <v>15</v>
      </c>
      <c r="K1583">
        <v>34</v>
      </c>
      <c r="L1583">
        <v>2</v>
      </c>
      <c r="M1583">
        <v>42</v>
      </c>
      <c r="N1583">
        <v>13</v>
      </c>
      <c r="O1583">
        <v>22</v>
      </c>
      <c r="P1583">
        <v>10</v>
      </c>
      <c r="Q1583">
        <v>87</v>
      </c>
      <c r="R1583">
        <v>17</v>
      </c>
      <c r="S1583">
        <v>13</v>
      </c>
      <c r="T1583">
        <v>23</v>
      </c>
      <c r="U1583">
        <v>112</v>
      </c>
      <c r="V1583">
        <v>9</v>
      </c>
      <c r="W1583">
        <v>29</v>
      </c>
      <c r="X1583">
        <v>2</v>
      </c>
      <c r="Y1583">
        <v>20</v>
      </c>
      <c r="Z1583">
        <v>2</v>
      </c>
      <c r="AA1583">
        <v>12</v>
      </c>
      <c r="AB1583">
        <v>2</v>
      </c>
      <c r="AC1583">
        <v>77</v>
      </c>
      <c r="AD1583">
        <f t="shared" si="269"/>
        <v>3610</v>
      </c>
      <c r="AE1583" s="5">
        <f t="shared" si="270"/>
        <v>1.0027777777777778</v>
      </c>
      <c r="AF1583" s="5">
        <f t="shared" si="271"/>
        <v>6.9972222222222218</v>
      </c>
      <c r="AG1583" s="5">
        <f t="shared" si="272"/>
        <v>0.15384615384615385</v>
      </c>
      <c r="AH1583" s="5">
        <f t="shared" si="273"/>
        <v>0.69230769230769229</v>
      </c>
      <c r="AI1583" s="5">
        <f t="shared" si="274"/>
        <v>7.713675213675214E-2</v>
      </c>
    </row>
    <row r="1584" spans="2:35" x14ac:dyDescent="0.3">
      <c r="B1584">
        <v>55130</v>
      </c>
      <c r="C1584" s="7">
        <v>44490</v>
      </c>
      <c r="D1584" s="6">
        <f t="shared" si="267"/>
        <v>2021</v>
      </c>
      <c r="E1584" s="4" t="str">
        <f t="shared" si="264"/>
        <v>Q4-2021</v>
      </c>
      <c r="F1584" s="4" t="str">
        <f t="shared" si="265"/>
        <v>October</v>
      </c>
      <c r="G1584" s="6">
        <f t="shared" si="268"/>
        <v>43</v>
      </c>
      <c r="H1584" s="4" t="str">
        <f t="shared" si="266"/>
        <v>Thursday</v>
      </c>
      <c r="I1584">
        <v>2</v>
      </c>
      <c r="J1584">
        <v>14</v>
      </c>
      <c r="K1584">
        <v>21</v>
      </c>
      <c r="L1584">
        <v>2</v>
      </c>
      <c r="M1584">
        <v>36</v>
      </c>
      <c r="N1584">
        <v>12</v>
      </c>
      <c r="O1584">
        <v>21</v>
      </c>
      <c r="P1584">
        <v>9</v>
      </c>
      <c r="Q1584">
        <v>32</v>
      </c>
      <c r="R1584">
        <v>26</v>
      </c>
      <c r="S1584">
        <v>14</v>
      </c>
      <c r="T1584">
        <v>18</v>
      </c>
      <c r="U1584">
        <v>125</v>
      </c>
      <c r="V1584">
        <v>9</v>
      </c>
      <c r="W1584">
        <v>19</v>
      </c>
      <c r="X1584">
        <v>1</v>
      </c>
      <c r="Y1584">
        <v>20</v>
      </c>
      <c r="Z1584">
        <v>1</v>
      </c>
      <c r="AA1584">
        <v>11</v>
      </c>
      <c r="AB1584">
        <v>1</v>
      </c>
      <c r="AC1584">
        <v>39</v>
      </c>
      <c r="AD1584">
        <f t="shared" si="269"/>
        <v>2743</v>
      </c>
      <c r="AE1584" s="5">
        <f t="shared" si="270"/>
        <v>0.76194444444444442</v>
      </c>
      <c r="AF1584" s="5">
        <f t="shared" si="271"/>
        <v>7.2380555555555555</v>
      </c>
      <c r="AG1584" s="5">
        <f t="shared" si="272"/>
        <v>8.3333333333333329E-2</v>
      </c>
      <c r="AH1584" s="5">
        <f t="shared" si="273"/>
        <v>0.75</v>
      </c>
      <c r="AI1584" s="5">
        <f t="shared" si="274"/>
        <v>6.3495370370370369E-2</v>
      </c>
    </row>
    <row r="1585" spans="2:35" x14ac:dyDescent="0.3">
      <c r="B1585">
        <v>55131</v>
      </c>
      <c r="C1585" s="7">
        <v>44491</v>
      </c>
      <c r="D1585" s="6">
        <f t="shared" si="267"/>
        <v>2021</v>
      </c>
      <c r="E1585" s="4" t="str">
        <f t="shared" si="264"/>
        <v>Q4-2021</v>
      </c>
      <c r="F1585" s="4" t="str">
        <f t="shared" si="265"/>
        <v>October</v>
      </c>
      <c r="G1585" s="6">
        <f t="shared" si="268"/>
        <v>43</v>
      </c>
      <c r="H1585" s="4" t="str">
        <f t="shared" si="266"/>
        <v>Friday</v>
      </c>
      <c r="I1585">
        <v>1</v>
      </c>
      <c r="J1585">
        <v>17</v>
      </c>
      <c r="K1585">
        <v>35</v>
      </c>
      <c r="L1585">
        <v>2</v>
      </c>
      <c r="M1585">
        <v>16</v>
      </c>
      <c r="N1585">
        <v>15</v>
      </c>
      <c r="O1585">
        <v>27</v>
      </c>
      <c r="P1585">
        <v>10</v>
      </c>
      <c r="Q1585">
        <v>66</v>
      </c>
      <c r="R1585">
        <v>22</v>
      </c>
      <c r="S1585">
        <v>12</v>
      </c>
      <c r="T1585">
        <v>22</v>
      </c>
      <c r="U1585">
        <v>295</v>
      </c>
      <c r="V1585">
        <v>9</v>
      </c>
      <c r="W1585">
        <v>23</v>
      </c>
      <c r="X1585">
        <v>1</v>
      </c>
      <c r="Y1585">
        <v>20</v>
      </c>
      <c r="Z1585">
        <v>2</v>
      </c>
      <c r="AA1585">
        <v>29</v>
      </c>
      <c r="AB1585">
        <v>2</v>
      </c>
      <c r="AC1585">
        <v>51</v>
      </c>
      <c r="AD1585">
        <f t="shared" si="269"/>
        <v>6497</v>
      </c>
      <c r="AE1585" s="5">
        <f t="shared" si="270"/>
        <v>1.8047222222222221</v>
      </c>
      <c r="AF1585" s="5">
        <f t="shared" si="271"/>
        <v>6.1952777777777781</v>
      </c>
      <c r="AG1585" s="5">
        <f t="shared" si="272"/>
        <v>0.13333333333333333</v>
      </c>
      <c r="AH1585" s="5">
        <f t="shared" si="273"/>
        <v>0.6</v>
      </c>
      <c r="AI1585" s="5">
        <f t="shared" si="274"/>
        <v>0.1203148148148148</v>
      </c>
    </row>
    <row r="1586" spans="2:35" x14ac:dyDescent="0.3">
      <c r="B1586">
        <v>55132</v>
      </c>
      <c r="C1586" s="7">
        <v>44491</v>
      </c>
      <c r="D1586" s="6">
        <f t="shared" si="267"/>
        <v>2021</v>
      </c>
      <c r="E1586" s="4" t="str">
        <f t="shared" si="264"/>
        <v>Q4-2021</v>
      </c>
      <c r="F1586" s="4" t="str">
        <f t="shared" si="265"/>
        <v>October</v>
      </c>
      <c r="G1586" s="6">
        <f t="shared" si="268"/>
        <v>43</v>
      </c>
      <c r="H1586" s="4" t="str">
        <f t="shared" si="266"/>
        <v>Friday</v>
      </c>
      <c r="I1586">
        <v>2</v>
      </c>
      <c r="J1586">
        <v>15</v>
      </c>
      <c r="K1586">
        <v>45</v>
      </c>
      <c r="L1586">
        <v>3</v>
      </c>
      <c r="M1586">
        <v>36</v>
      </c>
      <c r="N1586">
        <v>12</v>
      </c>
      <c r="O1586">
        <v>23</v>
      </c>
      <c r="P1586">
        <v>9</v>
      </c>
      <c r="Q1586">
        <v>58</v>
      </c>
      <c r="R1586">
        <v>18</v>
      </c>
      <c r="S1586">
        <v>13</v>
      </c>
      <c r="T1586">
        <v>20</v>
      </c>
      <c r="U1586">
        <v>150</v>
      </c>
      <c r="V1586">
        <v>10</v>
      </c>
      <c r="W1586">
        <v>14</v>
      </c>
      <c r="X1586">
        <v>1</v>
      </c>
      <c r="Y1586">
        <v>20</v>
      </c>
      <c r="Z1586">
        <v>1</v>
      </c>
      <c r="AA1586">
        <v>10</v>
      </c>
      <c r="AB1586">
        <v>1</v>
      </c>
      <c r="AC1586">
        <v>55</v>
      </c>
      <c r="AD1586">
        <f t="shared" si="269"/>
        <v>3273</v>
      </c>
      <c r="AE1586" s="5">
        <f t="shared" si="270"/>
        <v>0.90916666666666668</v>
      </c>
      <c r="AF1586" s="5">
        <f t="shared" si="271"/>
        <v>7.0908333333333333</v>
      </c>
      <c r="AG1586" s="5">
        <f t="shared" si="272"/>
        <v>8.3333333333333329E-2</v>
      </c>
      <c r="AH1586" s="5">
        <f t="shared" si="273"/>
        <v>0.83333333333333337</v>
      </c>
      <c r="AI1586" s="5">
        <f t="shared" si="274"/>
        <v>7.5763888888888895E-2</v>
      </c>
    </row>
    <row r="1587" spans="2:35" x14ac:dyDescent="0.3">
      <c r="B1587">
        <v>55133</v>
      </c>
      <c r="C1587" s="7">
        <v>44492</v>
      </c>
      <c r="D1587" s="6">
        <f t="shared" si="267"/>
        <v>2021</v>
      </c>
      <c r="E1587" s="4" t="str">
        <f t="shared" si="264"/>
        <v>Q4-2021</v>
      </c>
      <c r="F1587" s="4" t="str">
        <f t="shared" si="265"/>
        <v>October</v>
      </c>
      <c r="G1587" s="6">
        <f t="shared" si="268"/>
        <v>43</v>
      </c>
      <c r="H1587" s="4" t="str">
        <f t="shared" si="266"/>
        <v>Saturday</v>
      </c>
      <c r="I1587">
        <v>1</v>
      </c>
      <c r="J1587">
        <v>16</v>
      </c>
      <c r="K1587">
        <v>43</v>
      </c>
      <c r="L1587">
        <v>2</v>
      </c>
      <c r="M1587">
        <v>28</v>
      </c>
      <c r="N1587">
        <v>14</v>
      </c>
      <c r="O1587">
        <v>21</v>
      </c>
      <c r="P1587">
        <v>9</v>
      </c>
      <c r="Q1587">
        <v>87</v>
      </c>
      <c r="R1587">
        <v>20</v>
      </c>
      <c r="S1587">
        <v>11</v>
      </c>
      <c r="T1587">
        <v>22</v>
      </c>
      <c r="U1587">
        <v>187</v>
      </c>
      <c r="V1587">
        <v>9</v>
      </c>
      <c r="W1587">
        <v>25</v>
      </c>
      <c r="X1587">
        <v>2</v>
      </c>
      <c r="Y1587">
        <v>22</v>
      </c>
      <c r="Z1587">
        <v>3</v>
      </c>
      <c r="AA1587">
        <v>21</v>
      </c>
      <c r="AB1587">
        <v>3</v>
      </c>
      <c r="AC1587">
        <v>38</v>
      </c>
      <c r="AD1587">
        <f t="shared" si="269"/>
        <v>4703</v>
      </c>
      <c r="AE1587" s="5">
        <f t="shared" si="270"/>
        <v>1.3063888888888888</v>
      </c>
      <c r="AF1587" s="5">
        <f t="shared" si="271"/>
        <v>6.6936111111111112</v>
      </c>
      <c r="AG1587" s="5">
        <f t="shared" si="272"/>
        <v>0.21428571428571427</v>
      </c>
      <c r="AH1587" s="5">
        <f t="shared" si="273"/>
        <v>0.6428571428571429</v>
      </c>
      <c r="AI1587" s="5">
        <f t="shared" si="274"/>
        <v>9.3313492063492057E-2</v>
      </c>
    </row>
    <row r="1588" spans="2:35" x14ac:dyDescent="0.3">
      <c r="B1588">
        <v>55134</v>
      </c>
      <c r="C1588" s="7">
        <v>44494</v>
      </c>
      <c r="D1588" s="6">
        <f t="shared" si="267"/>
        <v>2021</v>
      </c>
      <c r="E1588" s="4" t="str">
        <f t="shared" si="264"/>
        <v>Q4-2021</v>
      </c>
      <c r="F1588" s="4" t="str">
        <f t="shared" si="265"/>
        <v>October</v>
      </c>
      <c r="G1588" s="6">
        <f t="shared" si="268"/>
        <v>44</v>
      </c>
      <c r="H1588" s="4" t="str">
        <f t="shared" si="266"/>
        <v>Monday</v>
      </c>
      <c r="I1588">
        <v>1</v>
      </c>
      <c r="J1588">
        <v>18</v>
      </c>
      <c r="K1588">
        <v>35</v>
      </c>
      <c r="L1588">
        <v>3</v>
      </c>
      <c r="M1588">
        <v>29</v>
      </c>
      <c r="N1588">
        <v>15</v>
      </c>
      <c r="O1588">
        <v>12</v>
      </c>
      <c r="P1588">
        <v>9</v>
      </c>
      <c r="Q1588">
        <v>88</v>
      </c>
      <c r="R1588">
        <v>19</v>
      </c>
      <c r="S1588">
        <v>12</v>
      </c>
      <c r="T1588">
        <v>22</v>
      </c>
      <c r="U1588">
        <v>187</v>
      </c>
      <c r="V1588">
        <v>8</v>
      </c>
      <c r="W1588">
        <v>12</v>
      </c>
      <c r="X1588">
        <v>1</v>
      </c>
      <c r="Y1588">
        <v>23</v>
      </c>
      <c r="Z1588">
        <v>3</v>
      </c>
      <c r="AA1588">
        <v>25</v>
      </c>
      <c r="AB1588">
        <v>3</v>
      </c>
      <c r="AC1588">
        <v>66</v>
      </c>
      <c r="AD1588">
        <f t="shared" si="269"/>
        <v>4793</v>
      </c>
      <c r="AE1588" s="5">
        <f t="shared" si="270"/>
        <v>1.331388888888889</v>
      </c>
      <c r="AF1588" s="5">
        <f t="shared" si="271"/>
        <v>6.6686111111111108</v>
      </c>
      <c r="AG1588" s="5">
        <f t="shared" si="272"/>
        <v>0.2</v>
      </c>
      <c r="AH1588" s="5">
        <f t="shared" si="273"/>
        <v>0.53333333333333333</v>
      </c>
      <c r="AI1588" s="5">
        <f t="shared" si="274"/>
        <v>8.875925925925926E-2</v>
      </c>
    </row>
    <row r="1589" spans="2:35" x14ac:dyDescent="0.3">
      <c r="B1589">
        <v>55135</v>
      </c>
      <c r="C1589" s="7">
        <v>44494</v>
      </c>
      <c r="D1589" s="6">
        <f t="shared" si="267"/>
        <v>2021</v>
      </c>
      <c r="E1589" s="4" t="str">
        <f t="shared" si="264"/>
        <v>Q4-2021</v>
      </c>
      <c r="F1589" s="4" t="str">
        <f t="shared" si="265"/>
        <v>October</v>
      </c>
      <c r="G1589" s="6">
        <f t="shared" si="268"/>
        <v>44</v>
      </c>
      <c r="H1589" s="4" t="str">
        <f t="shared" si="266"/>
        <v>Monday</v>
      </c>
      <c r="I1589">
        <v>2</v>
      </c>
      <c r="J1589">
        <v>15</v>
      </c>
      <c r="K1589">
        <v>30</v>
      </c>
      <c r="L1589">
        <v>3</v>
      </c>
      <c r="M1589">
        <v>28</v>
      </c>
      <c r="N1589">
        <v>12</v>
      </c>
      <c r="O1589">
        <v>20</v>
      </c>
      <c r="P1589">
        <v>9</v>
      </c>
      <c r="Q1589">
        <v>33</v>
      </c>
      <c r="R1589">
        <v>28</v>
      </c>
      <c r="S1589">
        <v>13</v>
      </c>
      <c r="T1589">
        <v>22</v>
      </c>
      <c r="U1589">
        <v>253</v>
      </c>
      <c r="V1589">
        <v>9</v>
      </c>
      <c r="W1589">
        <v>30</v>
      </c>
      <c r="X1589">
        <v>2</v>
      </c>
      <c r="Y1589">
        <v>23</v>
      </c>
      <c r="Z1589">
        <v>2</v>
      </c>
      <c r="AA1589">
        <v>26</v>
      </c>
      <c r="AB1589">
        <v>2</v>
      </c>
      <c r="AC1589">
        <v>69</v>
      </c>
      <c r="AD1589">
        <f t="shared" si="269"/>
        <v>4583</v>
      </c>
      <c r="AE1589" s="5">
        <f t="shared" si="270"/>
        <v>1.2730555555555556</v>
      </c>
      <c r="AF1589" s="5">
        <f t="shared" si="271"/>
        <v>6.7269444444444444</v>
      </c>
      <c r="AG1589" s="5">
        <f t="shared" si="272"/>
        <v>0.16666666666666666</v>
      </c>
      <c r="AH1589" s="5">
        <f t="shared" si="273"/>
        <v>0.75</v>
      </c>
      <c r="AI1589" s="5">
        <f t="shared" si="274"/>
        <v>0.10608796296296297</v>
      </c>
    </row>
    <row r="1590" spans="2:35" x14ac:dyDescent="0.3">
      <c r="B1590">
        <v>55136</v>
      </c>
      <c r="C1590" s="7">
        <v>44495</v>
      </c>
      <c r="D1590" s="6">
        <f t="shared" si="267"/>
        <v>2021</v>
      </c>
      <c r="E1590" s="4" t="str">
        <f t="shared" si="264"/>
        <v>Q4-2021</v>
      </c>
      <c r="F1590" s="4" t="str">
        <f t="shared" si="265"/>
        <v>October</v>
      </c>
      <c r="G1590" s="6">
        <f t="shared" si="268"/>
        <v>44</v>
      </c>
      <c r="H1590" s="4" t="str">
        <f t="shared" si="266"/>
        <v>Tuesday</v>
      </c>
      <c r="I1590">
        <v>1</v>
      </c>
      <c r="J1590">
        <v>16</v>
      </c>
      <c r="K1590">
        <v>23</v>
      </c>
      <c r="L1590">
        <v>2</v>
      </c>
      <c r="M1590">
        <v>23</v>
      </c>
      <c r="N1590">
        <v>14</v>
      </c>
      <c r="O1590">
        <v>23</v>
      </c>
      <c r="P1590">
        <v>10</v>
      </c>
      <c r="Q1590">
        <v>67</v>
      </c>
      <c r="R1590">
        <v>27</v>
      </c>
      <c r="S1590">
        <v>11</v>
      </c>
      <c r="T1590">
        <v>20</v>
      </c>
      <c r="U1590">
        <v>292</v>
      </c>
      <c r="V1590">
        <v>9</v>
      </c>
      <c r="W1590">
        <v>29</v>
      </c>
      <c r="X1590">
        <v>1</v>
      </c>
      <c r="Y1590">
        <v>21</v>
      </c>
      <c r="Z1590">
        <v>2</v>
      </c>
      <c r="AA1590">
        <v>12</v>
      </c>
      <c r="AB1590">
        <v>2</v>
      </c>
      <c r="AC1590">
        <v>42</v>
      </c>
      <c r="AD1590">
        <f t="shared" si="269"/>
        <v>6012</v>
      </c>
      <c r="AE1590" s="5">
        <f t="shared" si="270"/>
        <v>1.67</v>
      </c>
      <c r="AF1590" s="5">
        <f t="shared" si="271"/>
        <v>6.33</v>
      </c>
      <c r="AG1590" s="5">
        <f t="shared" si="272"/>
        <v>0.14285714285714285</v>
      </c>
      <c r="AH1590" s="5">
        <f t="shared" si="273"/>
        <v>0.6428571428571429</v>
      </c>
      <c r="AI1590" s="5">
        <f t="shared" si="274"/>
        <v>0.11928571428571429</v>
      </c>
    </row>
    <row r="1591" spans="2:35" x14ac:dyDescent="0.3">
      <c r="B1591">
        <v>55137</v>
      </c>
      <c r="C1591" s="7">
        <v>44495</v>
      </c>
      <c r="D1591" s="6">
        <f t="shared" si="267"/>
        <v>2021</v>
      </c>
      <c r="E1591" s="4" t="str">
        <f t="shared" si="264"/>
        <v>Q4-2021</v>
      </c>
      <c r="F1591" s="4" t="str">
        <f t="shared" si="265"/>
        <v>October</v>
      </c>
      <c r="G1591" s="6">
        <f t="shared" si="268"/>
        <v>44</v>
      </c>
      <c r="H1591" s="4" t="str">
        <f t="shared" si="266"/>
        <v>Tuesday</v>
      </c>
      <c r="I1591">
        <v>2</v>
      </c>
      <c r="J1591">
        <v>15</v>
      </c>
      <c r="K1591">
        <v>38</v>
      </c>
      <c r="L1591">
        <v>3</v>
      </c>
      <c r="M1591">
        <v>31</v>
      </c>
      <c r="N1591">
        <v>12</v>
      </c>
      <c r="O1591">
        <v>20</v>
      </c>
      <c r="P1591">
        <v>9</v>
      </c>
      <c r="Q1591">
        <v>88</v>
      </c>
      <c r="R1591">
        <v>21</v>
      </c>
      <c r="S1591">
        <v>13</v>
      </c>
      <c r="T1591">
        <v>21</v>
      </c>
      <c r="U1591">
        <v>189</v>
      </c>
      <c r="V1591">
        <v>9</v>
      </c>
      <c r="W1591">
        <v>14</v>
      </c>
      <c r="X1591">
        <v>2</v>
      </c>
      <c r="Y1591">
        <v>23</v>
      </c>
      <c r="Z1591">
        <v>2</v>
      </c>
      <c r="AA1591">
        <v>28</v>
      </c>
      <c r="AB1591">
        <v>2</v>
      </c>
      <c r="AC1591">
        <v>58</v>
      </c>
      <c r="AD1591">
        <f t="shared" si="269"/>
        <v>4115</v>
      </c>
      <c r="AE1591" s="5">
        <f t="shared" si="270"/>
        <v>1.1430555555555555</v>
      </c>
      <c r="AF1591" s="5">
        <f t="shared" si="271"/>
        <v>6.8569444444444443</v>
      </c>
      <c r="AG1591" s="5">
        <f t="shared" si="272"/>
        <v>0.16666666666666666</v>
      </c>
      <c r="AH1591" s="5">
        <f t="shared" si="273"/>
        <v>0.75</v>
      </c>
      <c r="AI1591" s="5">
        <f t="shared" si="274"/>
        <v>9.525462962962962E-2</v>
      </c>
    </row>
    <row r="1592" spans="2:35" x14ac:dyDescent="0.3">
      <c r="B1592">
        <v>55138</v>
      </c>
      <c r="C1592" s="7">
        <v>44496</v>
      </c>
      <c r="D1592" s="6">
        <f t="shared" si="267"/>
        <v>2021</v>
      </c>
      <c r="E1592" s="4" t="str">
        <f t="shared" si="264"/>
        <v>Q4-2021</v>
      </c>
      <c r="F1592" s="4" t="str">
        <f t="shared" si="265"/>
        <v>October</v>
      </c>
      <c r="G1592" s="6">
        <f t="shared" si="268"/>
        <v>44</v>
      </c>
      <c r="H1592" s="4" t="str">
        <f t="shared" si="266"/>
        <v>Wednesday</v>
      </c>
      <c r="I1592">
        <v>1</v>
      </c>
      <c r="J1592">
        <v>17</v>
      </c>
      <c r="K1592">
        <v>33</v>
      </c>
      <c r="L1592">
        <v>2</v>
      </c>
      <c r="M1592">
        <v>39</v>
      </c>
      <c r="N1592">
        <v>15</v>
      </c>
      <c r="O1592">
        <v>24</v>
      </c>
      <c r="P1592">
        <v>9</v>
      </c>
      <c r="Q1592">
        <v>86</v>
      </c>
      <c r="R1592">
        <v>10</v>
      </c>
      <c r="S1592">
        <v>11</v>
      </c>
      <c r="T1592">
        <v>21</v>
      </c>
      <c r="U1592">
        <v>177</v>
      </c>
      <c r="V1592">
        <v>9</v>
      </c>
      <c r="W1592">
        <v>19</v>
      </c>
      <c r="X1592">
        <v>2</v>
      </c>
      <c r="Y1592">
        <v>19</v>
      </c>
      <c r="Z1592">
        <v>3</v>
      </c>
      <c r="AA1592">
        <v>17</v>
      </c>
      <c r="AB1592">
        <v>3</v>
      </c>
      <c r="AC1592">
        <v>31</v>
      </c>
      <c r="AD1592">
        <f t="shared" si="269"/>
        <v>4682</v>
      </c>
      <c r="AE1592" s="5">
        <f t="shared" si="270"/>
        <v>1.3005555555555555</v>
      </c>
      <c r="AF1592" s="5">
        <f t="shared" si="271"/>
        <v>6.6994444444444445</v>
      </c>
      <c r="AG1592" s="5">
        <f t="shared" si="272"/>
        <v>0.2</v>
      </c>
      <c r="AH1592" s="5">
        <f t="shared" si="273"/>
        <v>0.6</v>
      </c>
      <c r="AI1592" s="5">
        <f t="shared" si="274"/>
        <v>8.67037037037037E-2</v>
      </c>
    </row>
    <row r="1593" spans="2:35" x14ac:dyDescent="0.3">
      <c r="B1593">
        <v>55139</v>
      </c>
      <c r="C1593" s="7">
        <v>44496</v>
      </c>
      <c r="D1593" s="6">
        <f t="shared" si="267"/>
        <v>2021</v>
      </c>
      <c r="E1593" s="4" t="str">
        <f t="shared" si="264"/>
        <v>Q4-2021</v>
      </c>
      <c r="F1593" s="4" t="str">
        <f t="shared" si="265"/>
        <v>October</v>
      </c>
      <c r="G1593" s="6">
        <f t="shared" si="268"/>
        <v>44</v>
      </c>
      <c r="H1593" s="4" t="str">
        <f t="shared" si="266"/>
        <v>Wednesday</v>
      </c>
      <c r="I1593">
        <v>2</v>
      </c>
      <c r="J1593">
        <v>14</v>
      </c>
      <c r="K1593">
        <v>20</v>
      </c>
      <c r="L1593">
        <v>3</v>
      </c>
      <c r="M1593">
        <v>21</v>
      </c>
      <c r="N1593">
        <v>11</v>
      </c>
      <c r="O1593">
        <v>27</v>
      </c>
      <c r="P1593">
        <v>10</v>
      </c>
      <c r="Q1593">
        <v>45</v>
      </c>
      <c r="R1593">
        <v>29</v>
      </c>
      <c r="S1593">
        <v>13</v>
      </c>
      <c r="T1593">
        <v>21</v>
      </c>
      <c r="U1593">
        <v>274</v>
      </c>
      <c r="V1593">
        <v>10</v>
      </c>
      <c r="W1593">
        <v>13</v>
      </c>
      <c r="X1593">
        <v>1</v>
      </c>
      <c r="Y1593">
        <v>22</v>
      </c>
      <c r="Z1593">
        <v>1</v>
      </c>
      <c r="AA1593">
        <v>25</v>
      </c>
      <c r="AB1593">
        <v>1</v>
      </c>
      <c r="AC1593">
        <v>50</v>
      </c>
      <c r="AD1593">
        <f t="shared" si="269"/>
        <v>4391</v>
      </c>
      <c r="AE1593" s="5">
        <f t="shared" si="270"/>
        <v>1.2197222222222222</v>
      </c>
      <c r="AF1593" s="5">
        <f t="shared" si="271"/>
        <v>6.7802777777777781</v>
      </c>
      <c r="AG1593" s="5">
        <f t="shared" si="272"/>
        <v>9.0909090909090912E-2</v>
      </c>
      <c r="AH1593" s="5">
        <f t="shared" si="273"/>
        <v>0.90909090909090906</v>
      </c>
      <c r="AI1593" s="5">
        <f t="shared" si="274"/>
        <v>0.11088383838383838</v>
      </c>
    </row>
    <row r="1594" spans="2:35" x14ac:dyDescent="0.3">
      <c r="B1594">
        <v>55140</v>
      </c>
      <c r="C1594" s="7">
        <v>44497</v>
      </c>
      <c r="D1594" s="6">
        <f t="shared" si="267"/>
        <v>2021</v>
      </c>
      <c r="E1594" s="4" t="str">
        <f t="shared" si="264"/>
        <v>Q4-2021</v>
      </c>
      <c r="F1594" s="4" t="str">
        <f t="shared" si="265"/>
        <v>October</v>
      </c>
      <c r="G1594" s="6">
        <f t="shared" si="268"/>
        <v>44</v>
      </c>
      <c r="H1594" s="4" t="str">
        <f t="shared" si="266"/>
        <v>Thursday</v>
      </c>
      <c r="I1594">
        <v>1</v>
      </c>
      <c r="J1594">
        <v>16</v>
      </c>
      <c r="K1594">
        <v>28</v>
      </c>
      <c r="L1594">
        <v>2</v>
      </c>
      <c r="M1594">
        <v>20</v>
      </c>
      <c r="N1594">
        <v>14</v>
      </c>
      <c r="O1594">
        <v>17</v>
      </c>
      <c r="P1594">
        <v>9</v>
      </c>
      <c r="Q1594">
        <v>62</v>
      </c>
      <c r="R1594">
        <v>11</v>
      </c>
      <c r="S1594">
        <v>11</v>
      </c>
      <c r="T1594">
        <v>18</v>
      </c>
      <c r="U1594">
        <v>290</v>
      </c>
      <c r="V1594">
        <v>9</v>
      </c>
      <c r="W1594">
        <v>20</v>
      </c>
      <c r="X1594">
        <v>1</v>
      </c>
      <c r="Y1594">
        <v>21</v>
      </c>
      <c r="Z1594">
        <v>2</v>
      </c>
      <c r="AA1594">
        <v>16</v>
      </c>
      <c r="AB1594">
        <v>2</v>
      </c>
      <c r="AC1594">
        <v>52</v>
      </c>
      <c r="AD1594">
        <f t="shared" si="269"/>
        <v>5654</v>
      </c>
      <c r="AE1594" s="5">
        <f t="shared" si="270"/>
        <v>1.5705555555555555</v>
      </c>
      <c r="AF1594" s="5">
        <f t="shared" si="271"/>
        <v>6.4294444444444441</v>
      </c>
      <c r="AG1594" s="5">
        <f t="shared" si="272"/>
        <v>0.14285714285714285</v>
      </c>
      <c r="AH1594" s="5">
        <f t="shared" si="273"/>
        <v>0.6428571428571429</v>
      </c>
      <c r="AI1594" s="5">
        <f t="shared" si="274"/>
        <v>0.11218253968253968</v>
      </c>
    </row>
    <row r="1595" spans="2:35" x14ac:dyDescent="0.3">
      <c r="B1595">
        <v>55141</v>
      </c>
      <c r="C1595" s="7">
        <v>44497</v>
      </c>
      <c r="D1595" s="6">
        <f t="shared" si="267"/>
        <v>2021</v>
      </c>
      <c r="E1595" s="4" t="str">
        <f t="shared" si="264"/>
        <v>Q4-2021</v>
      </c>
      <c r="F1595" s="4" t="str">
        <f t="shared" si="265"/>
        <v>October</v>
      </c>
      <c r="G1595" s="6">
        <f t="shared" si="268"/>
        <v>44</v>
      </c>
      <c r="H1595" s="4" t="str">
        <f t="shared" si="266"/>
        <v>Thursday</v>
      </c>
      <c r="I1595">
        <v>2</v>
      </c>
      <c r="J1595">
        <v>14</v>
      </c>
      <c r="K1595">
        <v>37</v>
      </c>
      <c r="L1595">
        <v>2</v>
      </c>
      <c r="M1595">
        <v>19</v>
      </c>
      <c r="N1595">
        <v>12</v>
      </c>
      <c r="O1595">
        <v>23</v>
      </c>
      <c r="P1595">
        <v>9</v>
      </c>
      <c r="Q1595">
        <v>42</v>
      </c>
      <c r="R1595">
        <v>11</v>
      </c>
      <c r="S1595">
        <v>13</v>
      </c>
      <c r="T1595">
        <v>20</v>
      </c>
      <c r="U1595">
        <v>273</v>
      </c>
      <c r="V1595">
        <v>9</v>
      </c>
      <c r="W1595">
        <v>18</v>
      </c>
      <c r="X1595">
        <v>1</v>
      </c>
      <c r="Y1595">
        <v>21</v>
      </c>
      <c r="Z1595">
        <v>1</v>
      </c>
      <c r="AA1595">
        <v>16</v>
      </c>
      <c r="AB1595">
        <v>1</v>
      </c>
      <c r="AC1595">
        <v>56</v>
      </c>
      <c r="AD1595">
        <f t="shared" si="269"/>
        <v>4614</v>
      </c>
      <c r="AE1595" s="5">
        <f t="shared" si="270"/>
        <v>1.2816666666666667</v>
      </c>
      <c r="AF1595" s="5">
        <f t="shared" si="271"/>
        <v>6.7183333333333337</v>
      </c>
      <c r="AG1595" s="5">
        <f t="shared" si="272"/>
        <v>8.3333333333333329E-2</v>
      </c>
      <c r="AH1595" s="5">
        <f t="shared" si="273"/>
        <v>0.75</v>
      </c>
      <c r="AI1595" s="5">
        <f t="shared" si="274"/>
        <v>0.10680555555555556</v>
      </c>
    </row>
    <row r="1596" spans="2:35" x14ac:dyDescent="0.3">
      <c r="B1596">
        <v>55142</v>
      </c>
      <c r="C1596" s="7">
        <v>44498</v>
      </c>
      <c r="D1596" s="6">
        <f t="shared" si="267"/>
        <v>2021</v>
      </c>
      <c r="E1596" s="4" t="str">
        <f t="shared" si="264"/>
        <v>Q4-2021</v>
      </c>
      <c r="F1596" s="4" t="str">
        <f t="shared" si="265"/>
        <v>October</v>
      </c>
      <c r="G1596" s="6">
        <f t="shared" si="268"/>
        <v>44</v>
      </c>
      <c r="H1596" s="4" t="str">
        <f t="shared" si="266"/>
        <v>Friday</v>
      </c>
      <c r="I1596">
        <v>1</v>
      </c>
      <c r="J1596">
        <v>17</v>
      </c>
      <c r="K1596">
        <v>27</v>
      </c>
      <c r="L1596">
        <v>3</v>
      </c>
      <c r="M1596">
        <v>29</v>
      </c>
      <c r="N1596">
        <v>14</v>
      </c>
      <c r="O1596">
        <v>29</v>
      </c>
      <c r="P1596">
        <v>9</v>
      </c>
      <c r="Q1596">
        <v>68</v>
      </c>
      <c r="R1596">
        <v>16</v>
      </c>
      <c r="S1596">
        <v>12</v>
      </c>
      <c r="T1596">
        <v>20</v>
      </c>
      <c r="U1596">
        <v>229</v>
      </c>
      <c r="V1596">
        <v>8</v>
      </c>
      <c r="W1596">
        <v>22</v>
      </c>
      <c r="X1596">
        <v>2</v>
      </c>
      <c r="Y1596">
        <v>22</v>
      </c>
      <c r="Z1596">
        <v>3</v>
      </c>
      <c r="AA1596">
        <v>10</v>
      </c>
      <c r="AB1596">
        <v>3</v>
      </c>
      <c r="AC1596">
        <v>81</v>
      </c>
      <c r="AD1596">
        <f t="shared" si="269"/>
        <v>5245</v>
      </c>
      <c r="AE1596" s="5">
        <f t="shared" si="270"/>
        <v>1.4569444444444444</v>
      </c>
      <c r="AF1596" s="5">
        <f t="shared" si="271"/>
        <v>6.5430555555555561</v>
      </c>
      <c r="AG1596" s="5">
        <f t="shared" si="272"/>
        <v>0.21428571428571427</v>
      </c>
      <c r="AH1596" s="5">
        <f t="shared" si="273"/>
        <v>0.5714285714285714</v>
      </c>
      <c r="AI1596" s="5">
        <f t="shared" si="274"/>
        <v>0.10406746031746031</v>
      </c>
    </row>
    <row r="1597" spans="2:35" x14ac:dyDescent="0.3">
      <c r="B1597">
        <v>55143</v>
      </c>
      <c r="C1597" s="7">
        <v>44498</v>
      </c>
      <c r="D1597" s="6">
        <f t="shared" si="267"/>
        <v>2021</v>
      </c>
      <c r="E1597" s="4" t="str">
        <f t="shared" si="264"/>
        <v>Q4-2021</v>
      </c>
      <c r="F1597" s="4" t="str">
        <f t="shared" si="265"/>
        <v>October</v>
      </c>
      <c r="G1597" s="6">
        <f t="shared" si="268"/>
        <v>44</v>
      </c>
      <c r="H1597" s="4" t="str">
        <f t="shared" si="266"/>
        <v>Friday</v>
      </c>
      <c r="I1597">
        <v>2</v>
      </c>
      <c r="J1597">
        <v>16</v>
      </c>
      <c r="K1597">
        <v>27</v>
      </c>
      <c r="L1597">
        <v>3</v>
      </c>
      <c r="M1597">
        <v>34</v>
      </c>
      <c r="N1597">
        <v>13</v>
      </c>
      <c r="O1597">
        <v>28</v>
      </c>
      <c r="P1597">
        <v>9</v>
      </c>
      <c r="Q1597">
        <v>60</v>
      </c>
      <c r="R1597">
        <v>29</v>
      </c>
      <c r="S1597">
        <v>14</v>
      </c>
      <c r="T1597">
        <v>19</v>
      </c>
      <c r="U1597">
        <v>215</v>
      </c>
      <c r="V1597">
        <v>9</v>
      </c>
      <c r="W1597">
        <v>18</v>
      </c>
      <c r="X1597">
        <v>1</v>
      </c>
      <c r="Y1597">
        <v>24</v>
      </c>
      <c r="Z1597">
        <v>2</v>
      </c>
      <c r="AA1597">
        <v>23</v>
      </c>
      <c r="AB1597">
        <v>2</v>
      </c>
      <c r="AC1597">
        <v>64</v>
      </c>
      <c r="AD1597">
        <f t="shared" si="269"/>
        <v>4604</v>
      </c>
      <c r="AE1597" s="5">
        <f t="shared" si="270"/>
        <v>1.278888888888889</v>
      </c>
      <c r="AF1597" s="5">
        <f t="shared" si="271"/>
        <v>6.721111111111111</v>
      </c>
      <c r="AG1597" s="5">
        <f t="shared" si="272"/>
        <v>0.15384615384615385</v>
      </c>
      <c r="AH1597" s="5">
        <f t="shared" si="273"/>
        <v>0.69230769230769229</v>
      </c>
      <c r="AI1597" s="5">
        <f t="shared" si="274"/>
        <v>9.8376068376068382E-2</v>
      </c>
    </row>
    <row r="1598" spans="2:35" x14ac:dyDescent="0.3">
      <c r="B1598">
        <v>55144</v>
      </c>
      <c r="C1598" s="7">
        <v>44499</v>
      </c>
      <c r="D1598" s="6">
        <f t="shared" si="267"/>
        <v>2021</v>
      </c>
      <c r="E1598" s="4" t="str">
        <f t="shared" si="264"/>
        <v>Q4-2021</v>
      </c>
      <c r="F1598" s="4" t="str">
        <f t="shared" si="265"/>
        <v>October</v>
      </c>
      <c r="G1598" s="6">
        <f t="shared" si="268"/>
        <v>44</v>
      </c>
      <c r="H1598" s="4" t="str">
        <f t="shared" si="266"/>
        <v>Saturday</v>
      </c>
      <c r="I1598">
        <v>1</v>
      </c>
      <c r="J1598">
        <v>17</v>
      </c>
      <c r="K1598">
        <v>42</v>
      </c>
      <c r="L1598">
        <v>3</v>
      </c>
      <c r="M1598">
        <v>33</v>
      </c>
      <c r="N1598">
        <v>14</v>
      </c>
      <c r="O1598">
        <v>14</v>
      </c>
      <c r="P1598">
        <v>10</v>
      </c>
      <c r="Q1598">
        <v>33</v>
      </c>
      <c r="R1598">
        <v>18</v>
      </c>
      <c r="S1598">
        <v>12</v>
      </c>
      <c r="T1598">
        <v>22</v>
      </c>
      <c r="U1598">
        <v>190</v>
      </c>
      <c r="V1598">
        <v>8</v>
      </c>
      <c r="W1598">
        <v>16</v>
      </c>
      <c r="X1598">
        <v>1</v>
      </c>
      <c r="Y1598">
        <v>23</v>
      </c>
      <c r="Z1598">
        <v>3</v>
      </c>
      <c r="AA1598">
        <v>20</v>
      </c>
      <c r="AB1598">
        <v>3</v>
      </c>
      <c r="AC1598">
        <v>81</v>
      </c>
      <c r="AD1598">
        <f t="shared" si="269"/>
        <v>4188</v>
      </c>
      <c r="AE1598" s="5">
        <f t="shared" si="270"/>
        <v>1.1633333333333333</v>
      </c>
      <c r="AF1598" s="5">
        <f t="shared" si="271"/>
        <v>6.8366666666666669</v>
      </c>
      <c r="AG1598" s="5">
        <f t="shared" si="272"/>
        <v>0.21428571428571427</v>
      </c>
      <c r="AH1598" s="5">
        <f t="shared" si="273"/>
        <v>0.5714285714285714</v>
      </c>
      <c r="AI1598" s="5">
        <f t="shared" si="274"/>
        <v>8.3095238095238097E-2</v>
      </c>
    </row>
    <row r="1599" spans="2:35" x14ac:dyDescent="0.3">
      <c r="B1599">
        <v>55145</v>
      </c>
      <c r="C1599" s="7">
        <v>44501</v>
      </c>
      <c r="D1599" s="6">
        <f t="shared" si="267"/>
        <v>2021</v>
      </c>
      <c r="E1599" s="4" t="str">
        <f t="shared" si="264"/>
        <v>Q4-2021</v>
      </c>
      <c r="F1599" s="4" t="str">
        <f t="shared" si="265"/>
        <v>November</v>
      </c>
      <c r="G1599" s="6">
        <f t="shared" si="268"/>
        <v>45</v>
      </c>
      <c r="H1599" s="4" t="str">
        <f t="shared" si="266"/>
        <v>Monday</v>
      </c>
      <c r="I1599">
        <v>1</v>
      </c>
      <c r="J1599">
        <v>16</v>
      </c>
      <c r="K1599">
        <v>27</v>
      </c>
      <c r="L1599">
        <v>3</v>
      </c>
      <c r="M1599">
        <v>38</v>
      </c>
      <c r="N1599">
        <v>13</v>
      </c>
      <c r="O1599">
        <v>25</v>
      </c>
      <c r="P1599">
        <v>10</v>
      </c>
      <c r="Q1599">
        <v>30</v>
      </c>
      <c r="R1599">
        <v>22</v>
      </c>
      <c r="S1599">
        <v>12</v>
      </c>
      <c r="T1599">
        <v>21</v>
      </c>
      <c r="U1599">
        <v>220</v>
      </c>
      <c r="V1599">
        <v>9</v>
      </c>
      <c r="W1599">
        <v>28</v>
      </c>
      <c r="X1599">
        <v>1</v>
      </c>
      <c r="Y1599">
        <v>20</v>
      </c>
      <c r="Z1599">
        <v>1</v>
      </c>
      <c r="AA1599">
        <v>23</v>
      </c>
      <c r="AB1599">
        <v>1</v>
      </c>
      <c r="AC1599">
        <v>89</v>
      </c>
      <c r="AD1599">
        <f t="shared" si="269"/>
        <v>4364</v>
      </c>
      <c r="AE1599" s="5">
        <f t="shared" si="270"/>
        <v>1.2122222222222223</v>
      </c>
      <c r="AF1599" s="5">
        <f t="shared" si="271"/>
        <v>6.7877777777777775</v>
      </c>
      <c r="AG1599" s="5">
        <f t="shared" si="272"/>
        <v>7.6923076923076927E-2</v>
      </c>
      <c r="AH1599" s="5">
        <f t="shared" si="273"/>
        <v>0.69230769230769229</v>
      </c>
      <c r="AI1599" s="5">
        <f t="shared" si="274"/>
        <v>9.3247863247863258E-2</v>
      </c>
    </row>
    <row r="1600" spans="2:35" x14ac:dyDescent="0.3">
      <c r="B1600">
        <v>55146</v>
      </c>
      <c r="C1600" s="7">
        <v>44501</v>
      </c>
      <c r="D1600" s="6">
        <f t="shared" si="267"/>
        <v>2021</v>
      </c>
      <c r="E1600" s="4" t="str">
        <f t="shared" si="264"/>
        <v>Q4-2021</v>
      </c>
      <c r="F1600" s="4" t="str">
        <f t="shared" si="265"/>
        <v>November</v>
      </c>
      <c r="G1600" s="6">
        <f t="shared" si="268"/>
        <v>45</v>
      </c>
      <c r="H1600" s="4" t="str">
        <f t="shared" si="266"/>
        <v>Monday</v>
      </c>
      <c r="I1600">
        <v>2</v>
      </c>
      <c r="J1600">
        <v>16</v>
      </c>
      <c r="K1600">
        <v>36</v>
      </c>
      <c r="L1600">
        <v>3</v>
      </c>
      <c r="M1600">
        <v>30</v>
      </c>
      <c r="N1600">
        <v>13</v>
      </c>
      <c r="O1600">
        <v>26</v>
      </c>
      <c r="P1600">
        <v>8</v>
      </c>
      <c r="Q1600">
        <v>59</v>
      </c>
      <c r="R1600">
        <v>18</v>
      </c>
      <c r="S1600">
        <v>14</v>
      </c>
      <c r="T1600">
        <v>21</v>
      </c>
      <c r="U1600">
        <v>108</v>
      </c>
      <c r="V1600">
        <v>8</v>
      </c>
      <c r="W1600">
        <v>28</v>
      </c>
      <c r="X1600">
        <v>0</v>
      </c>
      <c r="Y1600">
        <v>21</v>
      </c>
      <c r="Z1600">
        <v>2</v>
      </c>
      <c r="AA1600">
        <v>16</v>
      </c>
      <c r="AB1600">
        <v>2</v>
      </c>
      <c r="AC1600">
        <v>31</v>
      </c>
      <c r="AD1600">
        <f t="shared" si="269"/>
        <v>3077</v>
      </c>
      <c r="AE1600" s="5">
        <f t="shared" si="270"/>
        <v>0.85472222222222227</v>
      </c>
      <c r="AF1600" s="5">
        <f t="shared" si="271"/>
        <v>7.1452777777777774</v>
      </c>
      <c r="AG1600" s="5">
        <f t="shared" si="272"/>
        <v>0.15384615384615385</v>
      </c>
      <c r="AH1600" s="5">
        <f t="shared" si="273"/>
        <v>0.61538461538461542</v>
      </c>
      <c r="AI1600" s="5">
        <f t="shared" si="274"/>
        <v>6.5747863247863247E-2</v>
      </c>
    </row>
    <row r="1601" spans="2:35" x14ac:dyDescent="0.3">
      <c r="B1601">
        <v>55147</v>
      </c>
      <c r="C1601" s="7">
        <v>44502</v>
      </c>
      <c r="D1601" s="6">
        <f t="shared" si="267"/>
        <v>2021</v>
      </c>
      <c r="E1601" s="4" t="str">
        <f t="shared" si="264"/>
        <v>Q4-2021</v>
      </c>
      <c r="F1601" s="4" t="str">
        <f t="shared" si="265"/>
        <v>November</v>
      </c>
      <c r="G1601" s="6">
        <f t="shared" si="268"/>
        <v>45</v>
      </c>
      <c r="H1601" s="4" t="str">
        <f t="shared" si="266"/>
        <v>Tuesday</v>
      </c>
      <c r="I1601">
        <v>1</v>
      </c>
      <c r="J1601">
        <v>16</v>
      </c>
      <c r="K1601">
        <v>30</v>
      </c>
      <c r="L1601">
        <v>2</v>
      </c>
      <c r="M1601">
        <v>15</v>
      </c>
      <c r="N1601">
        <v>14</v>
      </c>
      <c r="O1601">
        <v>15</v>
      </c>
      <c r="P1601">
        <v>9</v>
      </c>
      <c r="Q1601">
        <v>68</v>
      </c>
      <c r="R1601">
        <v>11</v>
      </c>
      <c r="S1601">
        <v>13</v>
      </c>
      <c r="T1601">
        <v>23</v>
      </c>
      <c r="U1601">
        <v>190</v>
      </c>
      <c r="V1601">
        <v>9</v>
      </c>
      <c r="W1601">
        <v>11</v>
      </c>
      <c r="X1601">
        <v>0</v>
      </c>
      <c r="Y1601">
        <v>21</v>
      </c>
      <c r="Z1601">
        <v>1</v>
      </c>
      <c r="AA1601">
        <v>12</v>
      </c>
      <c r="AB1601">
        <v>1</v>
      </c>
      <c r="AC1601">
        <v>66</v>
      </c>
      <c r="AD1601">
        <f t="shared" si="269"/>
        <v>4218</v>
      </c>
      <c r="AE1601" s="5">
        <f t="shared" si="270"/>
        <v>1.1716666666666666</v>
      </c>
      <c r="AF1601" s="5">
        <f t="shared" si="271"/>
        <v>6.8283333333333331</v>
      </c>
      <c r="AG1601" s="5">
        <f t="shared" si="272"/>
        <v>7.1428571428571425E-2</v>
      </c>
      <c r="AH1601" s="5">
        <f t="shared" si="273"/>
        <v>0.6428571428571429</v>
      </c>
      <c r="AI1601" s="5">
        <f t="shared" si="274"/>
        <v>8.369047619047619E-2</v>
      </c>
    </row>
    <row r="1602" spans="2:35" x14ac:dyDescent="0.3">
      <c r="B1602">
        <v>55148</v>
      </c>
      <c r="C1602" s="7">
        <v>44502</v>
      </c>
      <c r="D1602" s="6">
        <f t="shared" si="267"/>
        <v>2021</v>
      </c>
      <c r="E1602" s="4" t="str">
        <f t="shared" si="264"/>
        <v>Q4-2021</v>
      </c>
      <c r="F1602" s="4" t="str">
        <f t="shared" si="265"/>
        <v>November</v>
      </c>
      <c r="G1602" s="6">
        <f t="shared" si="268"/>
        <v>45</v>
      </c>
      <c r="H1602" s="4" t="str">
        <f t="shared" si="266"/>
        <v>Tuesday</v>
      </c>
      <c r="I1602">
        <v>2</v>
      </c>
      <c r="J1602">
        <v>16</v>
      </c>
      <c r="K1602">
        <v>43</v>
      </c>
      <c r="L1602">
        <v>2</v>
      </c>
      <c r="M1602">
        <v>21</v>
      </c>
      <c r="N1602">
        <v>14</v>
      </c>
      <c r="O1602">
        <v>14</v>
      </c>
      <c r="P1602">
        <v>10</v>
      </c>
      <c r="Q1602">
        <v>44</v>
      </c>
      <c r="R1602">
        <v>22</v>
      </c>
      <c r="S1602">
        <v>15</v>
      </c>
      <c r="T1602">
        <v>26</v>
      </c>
      <c r="U1602">
        <v>161</v>
      </c>
      <c r="V1602">
        <v>8</v>
      </c>
      <c r="W1602">
        <v>26</v>
      </c>
      <c r="X1602">
        <v>1</v>
      </c>
      <c r="Y1602">
        <v>25</v>
      </c>
      <c r="Z1602">
        <v>1</v>
      </c>
      <c r="AA1602">
        <v>17</v>
      </c>
      <c r="AB1602">
        <v>1</v>
      </c>
      <c r="AC1602">
        <v>75</v>
      </c>
      <c r="AD1602">
        <f t="shared" si="269"/>
        <v>3877</v>
      </c>
      <c r="AE1602" s="5">
        <f t="shared" si="270"/>
        <v>1.0769444444444445</v>
      </c>
      <c r="AF1602" s="5">
        <f t="shared" si="271"/>
        <v>6.9230555555555551</v>
      </c>
      <c r="AG1602" s="5">
        <f t="shared" si="272"/>
        <v>7.1428571428571425E-2</v>
      </c>
      <c r="AH1602" s="5">
        <f t="shared" si="273"/>
        <v>0.5714285714285714</v>
      </c>
      <c r="AI1602" s="5">
        <f t="shared" si="274"/>
        <v>7.6924603174603173E-2</v>
      </c>
    </row>
    <row r="1603" spans="2:35" x14ac:dyDescent="0.3">
      <c r="B1603">
        <v>55149</v>
      </c>
      <c r="C1603" s="7">
        <v>44503</v>
      </c>
      <c r="D1603" s="6">
        <f t="shared" si="267"/>
        <v>2021</v>
      </c>
      <c r="E1603" s="4" t="str">
        <f t="shared" si="264"/>
        <v>Q4-2021</v>
      </c>
      <c r="F1603" s="4" t="str">
        <f t="shared" si="265"/>
        <v>November</v>
      </c>
      <c r="G1603" s="6">
        <f t="shared" si="268"/>
        <v>45</v>
      </c>
      <c r="H1603" s="4" t="str">
        <f t="shared" si="266"/>
        <v>Wednesday</v>
      </c>
      <c r="I1603">
        <v>1</v>
      </c>
      <c r="J1603">
        <v>16</v>
      </c>
      <c r="K1603">
        <v>38</v>
      </c>
      <c r="L1603">
        <v>3</v>
      </c>
      <c r="M1603">
        <v>20</v>
      </c>
      <c r="N1603">
        <v>13</v>
      </c>
      <c r="O1603">
        <v>24</v>
      </c>
      <c r="P1603">
        <v>9</v>
      </c>
      <c r="Q1603">
        <v>77</v>
      </c>
      <c r="R1603">
        <v>26</v>
      </c>
      <c r="S1603">
        <v>13</v>
      </c>
      <c r="T1603">
        <v>25</v>
      </c>
      <c r="U1603">
        <v>193</v>
      </c>
      <c r="V1603">
        <v>9</v>
      </c>
      <c r="W1603">
        <v>14</v>
      </c>
      <c r="X1603">
        <v>1</v>
      </c>
      <c r="Y1603">
        <v>21</v>
      </c>
      <c r="Z1603">
        <v>1</v>
      </c>
      <c r="AA1603">
        <v>16</v>
      </c>
      <c r="AB1603">
        <v>1</v>
      </c>
      <c r="AC1603">
        <v>51</v>
      </c>
      <c r="AD1603">
        <f t="shared" si="269"/>
        <v>4326</v>
      </c>
      <c r="AE1603" s="5">
        <f t="shared" si="270"/>
        <v>1.2016666666666667</v>
      </c>
      <c r="AF1603" s="5">
        <f t="shared" si="271"/>
        <v>6.7983333333333338</v>
      </c>
      <c r="AG1603" s="5">
        <f t="shared" si="272"/>
        <v>7.6923076923076927E-2</v>
      </c>
      <c r="AH1603" s="5">
        <f t="shared" si="273"/>
        <v>0.69230769230769229</v>
      </c>
      <c r="AI1603" s="5">
        <f t="shared" si="274"/>
        <v>9.2435897435897432E-2</v>
      </c>
    </row>
    <row r="1604" spans="2:35" x14ac:dyDescent="0.3">
      <c r="B1604">
        <v>55150</v>
      </c>
      <c r="C1604" s="7">
        <v>44503</v>
      </c>
      <c r="D1604" s="6">
        <f t="shared" si="267"/>
        <v>2021</v>
      </c>
      <c r="E1604" s="4" t="str">
        <f t="shared" si="264"/>
        <v>Q4-2021</v>
      </c>
      <c r="F1604" s="4" t="str">
        <f t="shared" si="265"/>
        <v>November</v>
      </c>
      <c r="G1604" s="6">
        <f t="shared" si="268"/>
        <v>45</v>
      </c>
      <c r="H1604" s="4" t="str">
        <f t="shared" si="266"/>
        <v>Wednesday</v>
      </c>
      <c r="I1604">
        <v>2</v>
      </c>
      <c r="J1604">
        <v>15</v>
      </c>
      <c r="K1604">
        <v>45</v>
      </c>
      <c r="L1604">
        <v>2</v>
      </c>
      <c r="M1604">
        <v>24</v>
      </c>
      <c r="N1604">
        <v>13</v>
      </c>
      <c r="O1604">
        <v>18</v>
      </c>
      <c r="P1604">
        <v>9</v>
      </c>
      <c r="Q1604">
        <v>84</v>
      </c>
      <c r="R1604">
        <v>27</v>
      </c>
      <c r="S1604">
        <v>14</v>
      </c>
      <c r="T1604">
        <v>25</v>
      </c>
      <c r="U1604">
        <v>138</v>
      </c>
      <c r="V1604">
        <v>9</v>
      </c>
      <c r="W1604">
        <v>20</v>
      </c>
      <c r="X1604">
        <v>1</v>
      </c>
      <c r="Y1604">
        <v>25</v>
      </c>
      <c r="Z1604">
        <v>1</v>
      </c>
      <c r="AA1604">
        <v>14</v>
      </c>
      <c r="AB1604">
        <v>1</v>
      </c>
      <c r="AC1604">
        <v>49</v>
      </c>
      <c r="AD1604">
        <f t="shared" si="269"/>
        <v>3667</v>
      </c>
      <c r="AE1604" s="5">
        <f t="shared" si="270"/>
        <v>1.0186111111111111</v>
      </c>
      <c r="AF1604" s="5">
        <f t="shared" si="271"/>
        <v>6.9813888888888886</v>
      </c>
      <c r="AG1604" s="5">
        <f t="shared" si="272"/>
        <v>7.6923076923076927E-2</v>
      </c>
      <c r="AH1604" s="5">
        <f t="shared" si="273"/>
        <v>0.69230769230769229</v>
      </c>
      <c r="AI1604" s="5">
        <f t="shared" si="274"/>
        <v>7.8354700854700851E-2</v>
      </c>
    </row>
    <row r="1605" spans="2:35" x14ac:dyDescent="0.3">
      <c r="B1605">
        <v>55151</v>
      </c>
      <c r="C1605" s="7">
        <v>44504</v>
      </c>
      <c r="D1605" s="6">
        <f t="shared" si="267"/>
        <v>2021</v>
      </c>
      <c r="E1605" s="4" t="str">
        <f t="shared" si="264"/>
        <v>Q4-2021</v>
      </c>
      <c r="F1605" s="4" t="str">
        <f t="shared" si="265"/>
        <v>November</v>
      </c>
      <c r="G1605" s="6">
        <f t="shared" si="268"/>
        <v>45</v>
      </c>
      <c r="H1605" s="4" t="str">
        <f t="shared" si="266"/>
        <v>Thursday</v>
      </c>
      <c r="I1605">
        <v>1</v>
      </c>
      <c r="J1605">
        <v>16</v>
      </c>
      <c r="K1605">
        <v>24</v>
      </c>
      <c r="L1605">
        <v>3</v>
      </c>
      <c r="M1605">
        <v>45</v>
      </c>
      <c r="N1605">
        <v>13</v>
      </c>
      <c r="O1605">
        <v>15</v>
      </c>
      <c r="P1605">
        <v>10</v>
      </c>
      <c r="Q1605">
        <v>76</v>
      </c>
      <c r="R1605">
        <v>23</v>
      </c>
      <c r="S1605">
        <v>12</v>
      </c>
      <c r="T1605">
        <v>22</v>
      </c>
      <c r="U1605">
        <v>198</v>
      </c>
      <c r="V1605">
        <v>10</v>
      </c>
      <c r="W1605">
        <v>11</v>
      </c>
      <c r="X1605">
        <v>1</v>
      </c>
      <c r="Y1605">
        <v>21</v>
      </c>
      <c r="Z1605">
        <v>1</v>
      </c>
      <c r="AA1605">
        <v>16</v>
      </c>
      <c r="AB1605">
        <v>1</v>
      </c>
      <c r="AC1605">
        <v>53</v>
      </c>
      <c r="AD1605">
        <f t="shared" si="269"/>
        <v>4240</v>
      </c>
      <c r="AE1605" s="5">
        <f t="shared" si="270"/>
        <v>1.1777777777777778</v>
      </c>
      <c r="AF1605" s="5">
        <f t="shared" si="271"/>
        <v>6.822222222222222</v>
      </c>
      <c r="AG1605" s="5">
        <f t="shared" si="272"/>
        <v>7.6923076923076927E-2</v>
      </c>
      <c r="AH1605" s="5">
        <f t="shared" si="273"/>
        <v>0.76923076923076927</v>
      </c>
      <c r="AI1605" s="5">
        <f t="shared" si="274"/>
        <v>9.0598290598290596E-2</v>
      </c>
    </row>
    <row r="1606" spans="2:35" x14ac:dyDescent="0.3">
      <c r="B1606">
        <v>55152</v>
      </c>
      <c r="C1606" s="7">
        <v>44504</v>
      </c>
      <c r="D1606" s="6">
        <f t="shared" si="267"/>
        <v>2021</v>
      </c>
      <c r="E1606" s="4" t="str">
        <f t="shared" si="264"/>
        <v>Q4-2021</v>
      </c>
      <c r="F1606" s="4" t="str">
        <f t="shared" si="265"/>
        <v>November</v>
      </c>
      <c r="G1606" s="6">
        <f t="shared" si="268"/>
        <v>45</v>
      </c>
      <c r="H1606" s="4" t="str">
        <f t="shared" si="266"/>
        <v>Thursday</v>
      </c>
      <c r="I1606">
        <v>2</v>
      </c>
      <c r="J1606">
        <v>16</v>
      </c>
      <c r="K1606">
        <v>22</v>
      </c>
      <c r="L1606">
        <v>3</v>
      </c>
      <c r="M1606">
        <v>36</v>
      </c>
      <c r="N1606">
        <v>13</v>
      </c>
      <c r="O1606">
        <v>13</v>
      </c>
      <c r="P1606">
        <v>9</v>
      </c>
      <c r="Q1606">
        <v>44</v>
      </c>
      <c r="R1606">
        <v>25</v>
      </c>
      <c r="S1606">
        <v>13</v>
      </c>
      <c r="T1606">
        <v>25</v>
      </c>
      <c r="U1606">
        <v>235</v>
      </c>
      <c r="V1606">
        <v>8</v>
      </c>
      <c r="W1606">
        <v>22</v>
      </c>
      <c r="X1606">
        <v>0</v>
      </c>
      <c r="Y1606">
        <v>22</v>
      </c>
      <c r="Z1606">
        <v>2</v>
      </c>
      <c r="AA1606">
        <v>26</v>
      </c>
      <c r="AB1606">
        <v>2</v>
      </c>
      <c r="AC1606">
        <v>36</v>
      </c>
      <c r="AD1606">
        <f t="shared" si="269"/>
        <v>4514</v>
      </c>
      <c r="AE1606" s="5">
        <f t="shared" si="270"/>
        <v>1.2538888888888888</v>
      </c>
      <c r="AF1606" s="5">
        <f t="shared" si="271"/>
        <v>6.7461111111111114</v>
      </c>
      <c r="AG1606" s="5">
        <f t="shared" si="272"/>
        <v>0.15384615384615385</v>
      </c>
      <c r="AH1606" s="5">
        <f t="shared" si="273"/>
        <v>0.61538461538461542</v>
      </c>
      <c r="AI1606" s="5">
        <f t="shared" si="274"/>
        <v>9.6452991452991452E-2</v>
      </c>
    </row>
    <row r="1607" spans="2:35" x14ac:dyDescent="0.3">
      <c r="B1607">
        <v>55153</v>
      </c>
      <c r="C1607" s="7">
        <v>44505</v>
      </c>
      <c r="D1607" s="6">
        <f t="shared" si="267"/>
        <v>2021</v>
      </c>
      <c r="E1607" s="4" t="str">
        <f t="shared" si="264"/>
        <v>Q4-2021</v>
      </c>
      <c r="F1607" s="4" t="str">
        <f t="shared" si="265"/>
        <v>November</v>
      </c>
      <c r="G1607" s="6">
        <f t="shared" si="268"/>
        <v>45</v>
      </c>
      <c r="H1607" s="4" t="str">
        <f t="shared" si="266"/>
        <v>Friday</v>
      </c>
      <c r="I1607">
        <v>1</v>
      </c>
      <c r="J1607">
        <v>16</v>
      </c>
      <c r="K1607">
        <v>44</v>
      </c>
      <c r="L1607">
        <v>3</v>
      </c>
      <c r="M1607">
        <v>37</v>
      </c>
      <c r="N1607">
        <v>13</v>
      </c>
      <c r="O1607">
        <v>24</v>
      </c>
      <c r="P1607">
        <v>9</v>
      </c>
      <c r="Q1607">
        <v>46</v>
      </c>
      <c r="R1607">
        <v>24</v>
      </c>
      <c r="S1607">
        <v>13</v>
      </c>
      <c r="T1607">
        <v>24</v>
      </c>
      <c r="U1607">
        <v>235</v>
      </c>
      <c r="V1607">
        <v>9</v>
      </c>
      <c r="W1607">
        <v>29</v>
      </c>
      <c r="X1607">
        <v>1</v>
      </c>
      <c r="Y1607">
        <v>19</v>
      </c>
      <c r="Z1607">
        <v>2</v>
      </c>
      <c r="AA1607">
        <v>10</v>
      </c>
      <c r="AB1607">
        <v>2</v>
      </c>
      <c r="AC1607">
        <v>63</v>
      </c>
      <c r="AD1607">
        <f t="shared" si="269"/>
        <v>4784</v>
      </c>
      <c r="AE1607" s="5">
        <f t="shared" si="270"/>
        <v>1.3288888888888888</v>
      </c>
      <c r="AF1607" s="5">
        <f t="shared" si="271"/>
        <v>6.6711111111111112</v>
      </c>
      <c r="AG1607" s="5">
        <f t="shared" si="272"/>
        <v>0.15384615384615385</v>
      </c>
      <c r="AH1607" s="5">
        <f t="shared" si="273"/>
        <v>0.69230769230769229</v>
      </c>
      <c r="AI1607" s="5">
        <f t="shared" si="274"/>
        <v>0.10222222222222221</v>
      </c>
    </row>
    <row r="1608" spans="2:35" x14ac:dyDescent="0.3">
      <c r="B1608">
        <v>55154</v>
      </c>
      <c r="C1608" s="7">
        <v>44505</v>
      </c>
      <c r="D1608" s="6">
        <f t="shared" si="267"/>
        <v>2021</v>
      </c>
      <c r="E1608" s="4" t="str">
        <f t="shared" si="264"/>
        <v>Q4-2021</v>
      </c>
      <c r="F1608" s="4" t="str">
        <f t="shared" si="265"/>
        <v>November</v>
      </c>
      <c r="G1608" s="6">
        <f t="shared" si="268"/>
        <v>45</v>
      </c>
      <c r="H1608" s="4" t="str">
        <f t="shared" si="266"/>
        <v>Friday</v>
      </c>
      <c r="I1608">
        <v>2</v>
      </c>
      <c r="J1608">
        <v>16</v>
      </c>
      <c r="K1608">
        <v>33</v>
      </c>
      <c r="L1608">
        <v>3</v>
      </c>
      <c r="M1608">
        <v>35</v>
      </c>
      <c r="N1608">
        <v>13</v>
      </c>
      <c r="O1608">
        <v>14</v>
      </c>
      <c r="P1608">
        <v>8</v>
      </c>
      <c r="Q1608">
        <v>86</v>
      </c>
      <c r="R1608">
        <v>19</v>
      </c>
      <c r="S1608">
        <v>15</v>
      </c>
      <c r="T1608">
        <v>24</v>
      </c>
      <c r="U1608">
        <v>276</v>
      </c>
      <c r="V1608">
        <v>8</v>
      </c>
      <c r="W1608">
        <v>16</v>
      </c>
      <c r="X1608">
        <v>1</v>
      </c>
      <c r="Y1608">
        <v>22</v>
      </c>
      <c r="Z1608">
        <v>2</v>
      </c>
      <c r="AA1608">
        <v>13</v>
      </c>
      <c r="AB1608">
        <v>2</v>
      </c>
      <c r="AC1608">
        <v>86</v>
      </c>
      <c r="AD1608">
        <f t="shared" si="269"/>
        <v>5408</v>
      </c>
      <c r="AE1608" s="5">
        <f t="shared" si="270"/>
        <v>1.5022222222222221</v>
      </c>
      <c r="AF1608" s="5">
        <f t="shared" si="271"/>
        <v>6.4977777777777774</v>
      </c>
      <c r="AG1608" s="5">
        <f t="shared" si="272"/>
        <v>0.15384615384615385</v>
      </c>
      <c r="AH1608" s="5">
        <f t="shared" si="273"/>
        <v>0.61538461538461542</v>
      </c>
      <c r="AI1608" s="5">
        <f t="shared" si="274"/>
        <v>0.11555555555555555</v>
      </c>
    </row>
    <row r="1609" spans="2:35" x14ac:dyDescent="0.3">
      <c r="B1609">
        <v>55155</v>
      </c>
      <c r="C1609" s="7">
        <v>44506</v>
      </c>
      <c r="D1609" s="6">
        <f t="shared" si="267"/>
        <v>2021</v>
      </c>
      <c r="E1609" s="4" t="str">
        <f t="shared" si="264"/>
        <v>Q4-2021</v>
      </c>
      <c r="F1609" s="4" t="str">
        <f t="shared" si="265"/>
        <v>November</v>
      </c>
      <c r="G1609" s="6">
        <f t="shared" si="268"/>
        <v>45</v>
      </c>
      <c r="H1609" s="4" t="str">
        <f t="shared" si="266"/>
        <v>Saturday</v>
      </c>
      <c r="I1609">
        <v>1</v>
      </c>
      <c r="J1609">
        <v>16</v>
      </c>
      <c r="K1609">
        <v>27</v>
      </c>
      <c r="L1609">
        <v>2</v>
      </c>
      <c r="M1609">
        <v>30</v>
      </c>
      <c r="N1609">
        <v>14</v>
      </c>
      <c r="O1609">
        <v>18</v>
      </c>
      <c r="P1609">
        <v>10</v>
      </c>
      <c r="Q1609">
        <v>60</v>
      </c>
      <c r="R1609">
        <v>17</v>
      </c>
      <c r="S1609">
        <v>12</v>
      </c>
      <c r="T1609">
        <v>20</v>
      </c>
      <c r="U1609">
        <v>108</v>
      </c>
      <c r="V1609">
        <v>10</v>
      </c>
      <c r="W1609">
        <v>16</v>
      </c>
      <c r="X1609">
        <v>0</v>
      </c>
      <c r="Y1609">
        <v>18</v>
      </c>
      <c r="Z1609">
        <v>2</v>
      </c>
      <c r="AA1609">
        <v>20</v>
      </c>
      <c r="AB1609">
        <v>2</v>
      </c>
      <c r="AC1609">
        <v>58</v>
      </c>
      <c r="AD1609">
        <f t="shared" si="269"/>
        <v>3196</v>
      </c>
      <c r="AE1609" s="5">
        <f t="shared" si="270"/>
        <v>0.88777777777777778</v>
      </c>
      <c r="AF1609" s="5">
        <f t="shared" si="271"/>
        <v>7.112222222222222</v>
      </c>
      <c r="AG1609" s="5">
        <f t="shared" si="272"/>
        <v>0.14285714285714285</v>
      </c>
      <c r="AH1609" s="5">
        <f t="shared" si="273"/>
        <v>0.7142857142857143</v>
      </c>
      <c r="AI1609" s="5">
        <f t="shared" si="274"/>
        <v>6.3412698412698407E-2</v>
      </c>
    </row>
    <row r="1610" spans="2:35" x14ac:dyDescent="0.3">
      <c r="B1610">
        <v>55156</v>
      </c>
      <c r="C1610" s="7">
        <v>44508</v>
      </c>
      <c r="D1610" s="6">
        <f t="shared" si="267"/>
        <v>2021</v>
      </c>
      <c r="E1610" s="4" t="str">
        <f t="shared" si="264"/>
        <v>Q4-2021</v>
      </c>
      <c r="F1610" s="4" t="str">
        <f t="shared" si="265"/>
        <v>November</v>
      </c>
      <c r="G1610" s="6">
        <f t="shared" si="268"/>
        <v>46</v>
      </c>
      <c r="H1610" s="4" t="str">
        <f t="shared" si="266"/>
        <v>Monday</v>
      </c>
      <c r="I1610">
        <v>1</v>
      </c>
      <c r="J1610">
        <v>16</v>
      </c>
      <c r="K1610">
        <v>20</v>
      </c>
      <c r="L1610">
        <v>2</v>
      </c>
      <c r="M1610">
        <v>43</v>
      </c>
      <c r="N1610">
        <v>14</v>
      </c>
      <c r="O1610">
        <v>25</v>
      </c>
      <c r="P1610">
        <v>9</v>
      </c>
      <c r="Q1610">
        <v>48</v>
      </c>
      <c r="R1610">
        <v>26</v>
      </c>
      <c r="S1610">
        <v>13</v>
      </c>
      <c r="T1610">
        <v>22</v>
      </c>
      <c r="U1610">
        <v>231</v>
      </c>
      <c r="V1610">
        <v>10</v>
      </c>
      <c r="W1610">
        <v>19</v>
      </c>
      <c r="X1610">
        <v>0</v>
      </c>
      <c r="Y1610">
        <v>20</v>
      </c>
      <c r="Z1610">
        <v>2</v>
      </c>
      <c r="AA1610">
        <v>15</v>
      </c>
      <c r="AB1610">
        <v>2</v>
      </c>
      <c r="AC1610">
        <v>89</v>
      </c>
      <c r="AD1610">
        <f t="shared" si="269"/>
        <v>5034</v>
      </c>
      <c r="AE1610" s="5">
        <f t="shared" si="270"/>
        <v>1.3983333333333334</v>
      </c>
      <c r="AF1610" s="5">
        <f t="shared" si="271"/>
        <v>6.6016666666666666</v>
      </c>
      <c r="AG1610" s="5">
        <f t="shared" si="272"/>
        <v>0.14285714285714285</v>
      </c>
      <c r="AH1610" s="5">
        <f t="shared" si="273"/>
        <v>0.7142857142857143</v>
      </c>
      <c r="AI1610" s="5">
        <f t="shared" si="274"/>
        <v>9.988095238095239E-2</v>
      </c>
    </row>
    <row r="1611" spans="2:35" x14ac:dyDescent="0.3">
      <c r="B1611">
        <v>55157</v>
      </c>
      <c r="C1611" s="7">
        <v>44508</v>
      </c>
      <c r="D1611" s="6">
        <f t="shared" si="267"/>
        <v>2021</v>
      </c>
      <c r="E1611" s="4" t="str">
        <f t="shared" si="264"/>
        <v>Q4-2021</v>
      </c>
      <c r="F1611" s="4" t="str">
        <f t="shared" si="265"/>
        <v>November</v>
      </c>
      <c r="G1611" s="6">
        <f t="shared" si="268"/>
        <v>46</v>
      </c>
      <c r="H1611" s="4" t="str">
        <f t="shared" si="266"/>
        <v>Monday</v>
      </c>
      <c r="I1611">
        <v>2</v>
      </c>
      <c r="J1611">
        <v>17</v>
      </c>
      <c r="K1611">
        <v>37</v>
      </c>
      <c r="L1611">
        <v>3</v>
      </c>
      <c r="M1611">
        <v>16</v>
      </c>
      <c r="N1611">
        <v>14</v>
      </c>
      <c r="O1611">
        <v>18</v>
      </c>
      <c r="P1611">
        <v>9</v>
      </c>
      <c r="Q1611">
        <v>79</v>
      </c>
      <c r="R1611">
        <v>21</v>
      </c>
      <c r="S1611">
        <v>13</v>
      </c>
      <c r="T1611">
        <v>23</v>
      </c>
      <c r="U1611">
        <v>199</v>
      </c>
      <c r="V1611">
        <v>9</v>
      </c>
      <c r="W1611">
        <v>25</v>
      </c>
      <c r="X1611">
        <v>0</v>
      </c>
      <c r="Y1611">
        <v>24</v>
      </c>
      <c r="Z1611">
        <v>1</v>
      </c>
      <c r="AA1611">
        <v>24</v>
      </c>
      <c r="AB1611">
        <v>1</v>
      </c>
      <c r="AC1611">
        <v>48</v>
      </c>
      <c r="AD1611">
        <f t="shared" si="269"/>
        <v>4655</v>
      </c>
      <c r="AE1611" s="5">
        <f t="shared" si="270"/>
        <v>1.2930555555555556</v>
      </c>
      <c r="AF1611" s="5">
        <f t="shared" si="271"/>
        <v>6.7069444444444439</v>
      </c>
      <c r="AG1611" s="5">
        <f t="shared" si="272"/>
        <v>7.1428571428571425E-2</v>
      </c>
      <c r="AH1611" s="5">
        <f t="shared" si="273"/>
        <v>0.6428571428571429</v>
      </c>
      <c r="AI1611" s="5">
        <f t="shared" si="274"/>
        <v>9.2361111111111116E-2</v>
      </c>
    </row>
    <row r="1612" spans="2:35" x14ac:dyDescent="0.3">
      <c r="B1612">
        <v>55158</v>
      </c>
      <c r="C1612" s="7">
        <v>44509</v>
      </c>
      <c r="D1612" s="6">
        <f t="shared" si="267"/>
        <v>2021</v>
      </c>
      <c r="E1612" s="4" t="str">
        <f t="shared" si="264"/>
        <v>Q4-2021</v>
      </c>
      <c r="F1612" s="4" t="str">
        <f t="shared" si="265"/>
        <v>November</v>
      </c>
      <c r="G1612" s="6">
        <f t="shared" si="268"/>
        <v>46</v>
      </c>
      <c r="H1612" s="4" t="str">
        <f t="shared" si="266"/>
        <v>Tuesday</v>
      </c>
      <c r="I1612">
        <v>1</v>
      </c>
      <c r="J1612">
        <v>15</v>
      </c>
      <c r="K1612">
        <v>23</v>
      </c>
      <c r="L1612">
        <v>2</v>
      </c>
      <c r="M1612">
        <v>27</v>
      </c>
      <c r="N1612">
        <v>13</v>
      </c>
      <c r="O1612">
        <v>21</v>
      </c>
      <c r="P1612">
        <v>9</v>
      </c>
      <c r="Q1612">
        <v>38</v>
      </c>
      <c r="R1612">
        <v>20</v>
      </c>
      <c r="S1612">
        <v>12</v>
      </c>
      <c r="T1612">
        <v>22</v>
      </c>
      <c r="U1612">
        <v>296</v>
      </c>
      <c r="V1612">
        <v>10</v>
      </c>
      <c r="W1612">
        <v>20</v>
      </c>
      <c r="X1612">
        <v>0</v>
      </c>
      <c r="Y1612">
        <v>23</v>
      </c>
      <c r="Z1612">
        <v>2</v>
      </c>
      <c r="AA1612">
        <v>12</v>
      </c>
      <c r="AB1612">
        <v>2</v>
      </c>
      <c r="AC1612">
        <v>67</v>
      </c>
      <c r="AD1612">
        <f t="shared" si="269"/>
        <v>5343</v>
      </c>
      <c r="AE1612" s="5">
        <f t="shared" si="270"/>
        <v>1.4841666666666666</v>
      </c>
      <c r="AF1612" s="5">
        <f t="shared" si="271"/>
        <v>6.5158333333333331</v>
      </c>
      <c r="AG1612" s="5">
        <f t="shared" si="272"/>
        <v>0.15384615384615385</v>
      </c>
      <c r="AH1612" s="5">
        <f t="shared" si="273"/>
        <v>0.76923076923076927</v>
      </c>
      <c r="AI1612" s="5">
        <f t="shared" si="274"/>
        <v>0.11416666666666667</v>
      </c>
    </row>
    <row r="1613" spans="2:35" x14ac:dyDescent="0.3">
      <c r="B1613">
        <v>55159</v>
      </c>
      <c r="C1613" s="7">
        <v>44509</v>
      </c>
      <c r="D1613" s="6">
        <f t="shared" si="267"/>
        <v>2021</v>
      </c>
      <c r="E1613" s="4" t="str">
        <f t="shared" si="264"/>
        <v>Q4-2021</v>
      </c>
      <c r="F1613" s="4" t="str">
        <f t="shared" si="265"/>
        <v>November</v>
      </c>
      <c r="G1613" s="6">
        <f t="shared" si="268"/>
        <v>46</v>
      </c>
      <c r="H1613" s="4" t="str">
        <f t="shared" si="266"/>
        <v>Tuesday</v>
      </c>
      <c r="I1613">
        <v>2</v>
      </c>
      <c r="J1613">
        <v>16</v>
      </c>
      <c r="K1613">
        <v>32</v>
      </c>
      <c r="L1613">
        <v>3</v>
      </c>
      <c r="M1613">
        <v>27</v>
      </c>
      <c r="N1613">
        <v>13</v>
      </c>
      <c r="O1613">
        <v>11</v>
      </c>
      <c r="P1613">
        <v>9</v>
      </c>
      <c r="Q1613">
        <v>54</v>
      </c>
      <c r="R1613">
        <v>21</v>
      </c>
      <c r="S1613">
        <v>13</v>
      </c>
      <c r="T1613">
        <v>25</v>
      </c>
      <c r="U1613">
        <v>106</v>
      </c>
      <c r="V1613">
        <v>8</v>
      </c>
      <c r="W1613">
        <v>27</v>
      </c>
      <c r="X1613">
        <v>1</v>
      </c>
      <c r="Y1613">
        <v>26</v>
      </c>
      <c r="Z1613">
        <v>2</v>
      </c>
      <c r="AA1613">
        <v>23</v>
      </c>
      <c r="AB1613">
        <v>2</v>
      </c>
      <c r="AC1613">
        <v>69</v>
      </c>
      <c r="AD1613">
        <f t="shared" si="269"/>
        <v>3011</v>
      </c>
      <c r="AE1613" s="5">
        <f t="shared" si="270"/>
        <v>0.83638888888888885</v>
      </c>
      <c r="AF1613" s="5">
        <f t="shared" si="271"/>
        <v>7.1636111111111109</v>
      </c>
      <c r="AG1613" s="5">
        <f t="shared" si="272"/>
        <v>0.15384615384615385</v>
      </c>
      <c r="AH1613" s="5">
        <f t="shared" si="273"/>
        <v>0.61538461538461542</v>
      </c>
      <c r="AI1613" s="5">
        <f t="shared" si="274"/>
        <v>6.4337606837606837E-2</v>
      </c>
    </row>
    <row r="1614" spans="2:35" x14ac:dyDescent="0.3">
      <c r="B1614">
        <v>55160</v>
      </c>
      <c r="C1614" s="7">
        <v>44510</v>
      </c>
      <c r="D1614" s="6">
        <f t="shared" si="267"/>
        <v>2021</v>
      </c>
      <c r="E1614" s="4" t="str">
        <f t="shared" si="264"/>
        <v>Q4-2021</v>
      </c>
      <c r="F1614" s="4" t="str">
        <f t="shared" si="265"/>
        <v>November</v>
      </c>
      <c r="G1614" s="6">
        <f t="shared" si="268"/>
        <v>46</v>
      </c>
      <c r="H1614" s="4" t="str">
        <f t="shared" si="266"/>
        <v>Wednesday</v>
      </c>
      <c r="I1614">
        <v>1</v>
      </c>
      <c r="J1614">
        <v>15</v>
      </c>
      <c r="K1614">
        <v>18</v>
      </c>
      <c r="L1614">
        <v>3</v>
      </c>
      <c r="M1614">
        <v>31</v>
      </c>
      <c r="N1614">
        <v>12</v>
      </c>
      <c r="O1614">
        <v>29</v>
      </c>
      <c r="P1614">
        <v>9</v>
      </c>
      <c r="Q1614">
        <v>62</v>
      </c>
      <c r="R1614">
        <v>16</v>
      </c>
      <c r="S1614">
        <v>13</v>
      </c>
      <c r="T1614">
        <v>21</v>
      </c>
      <c r="U1614">
        <v>109</v>
      </c>
      <c r="V1614">
        <v>10</v>
      </c>
      <c r="W1614">
        <v>23</v>
      </c>
      <c r="X1614">
        <v>1</v>
      </c>
      <c r="Y1614">
        <v>18</v>
      </c>
      <c r="Z1614">
        <v>2</v>
      </c>
      <c r="AA1614">
        <v>24</v>
      </c>
      <c r="AB1614">
        <v>2</v>
      </c>
      <c r="AC1614">
        <v>86</v>
      </c>
      <c r="AD1614">
        <f t="shared" si="269"/>
        <v>3138</v>
      </c>
      <c r="AE1614" s="5">
        <f t="shared" si="270"/>
        <v>0.8716666666666667</v>
      </c>
      <c r="AF1614" s="5">
        <f t="shared" si="271"/>
        <v>7.128333333333333</v>
      </c>
      <c r="AG1614" s="5">
        <f t="shared" si="272"/>
        <v>0.16666666666666666</v>
      </c>
      <c r="AH1614" s="5">
        <f t="shared" si="273"/>
        <v>0.83333333333333337</v>
      </c>
      <c r="AI1614" s="5">
        <f t="shared" si="274"/>
        <v>7.2638888888888892E-2</v>
      </c>
    </row>
    <row r="1615" spans="2:35" x14ac:dyDescent="0.3">
      <c r="B1615">
        <v>55161</v>
      </c>
      <c r="C1615" s="7">
        <v>44510</v>
      </c>
      <c r="D1615" s="6">
        <f t="shared" si="267"/>
        <v>2021</v>
      </c>
      <c r="E1615" s="4" t="str">
        <f t="shared" si="264"/>
        <v>Q4-2021</v>
      </c>
      <c r="F1615" s="4" t="str">
        <f t="shared" si="265"/>
        <v>November</v>
      </c>
      <c r="G1615" s="6">
        <f t="shared" si="268"/>
        <v>46</v>
      </c>
      <c r="H1615" s="4" t="str">
        <f t="shared" si="266"/>
        <v>Wednesday</v>
      </c>
      <c r="I1615">
        <v>2</v>
      </c>
      <c r="J1615">
        <v>16</v>
      </c>
      <c r="K1615">
        <v>31</v>
      </c>
      <c r="L1615">
        <v>3</v>
      </c>
      <c r="M1615">
        <v>36</v>
      </c>
      <c r="N1615">
        <v>13</v>
      </c>
      <c r="O1615">
        <v>23</v>
      </c>
      <c r="P1615">
        <v>9</v>
      </c>
      <c r="Q1615">
        <v>61</v>
      </c>
      <c r="R1615">
        <v>26</v>
      </c>
      <c r="S1615">
        <v>13</v>
      </c>
      <c r="T1615">
        <v>22</v>
      </c>
      <c r="U1615">
        <v>251</v>
      </c>
      <c r="V1615">
        <v>9</v>
      </c>
      <c r="W1615">
        <v>29</v>
      </c>
      <c r="X1615">
        <v>0</v>
      </c>
      <c r="Y1615">
        <v>22</v>
      </c>
      <c r="Z1615">
        <v>2</v>
      </c>
      <c r="AA1615">
        <v>18</v>
      </c>
      <c r="AB1615">
        <v>2</v>
      </c>
      <c r="AC1615">
        <v>37</v>
      </c>
      <c r="AD1615">
        <f t="shared" si="269"/>
        <v>5041</v>
      </c>
      <c r="AE1615" s="5">
        <f t="shared" si="270"/>
        <v>1.4002777777777777</v>
      </c>
      <c r="AF1615" s="5">
        <f t="shared" si="271"/>
        <v>6.5997222222222227</v>
      </c>
      <c r="AG1615" s="5">
        <f t="shared" si="272"/>
        <v>0.15384615384615385</v>
      </c>
      <c r="AH1615" s="5">
        <f t="shared" si="273"/>
        <v>0.69230769230769229</v>
      </c>
      <c r="AI1615" s="5">
        <f t="shared" si="274"/>
        <v>0.10771367521367521</v>
      </c>
    </row>
    <row r="1616" spans="2:35" x14ac:dyDescent="0.3">
      <c r="B1616">
        <v>55162</v>
      </c>
      <c r="C1616" s="7">
        <v>44511</v>
      </c>
      <c r="D1616" s="6">
        <f t="shared" si="267"/>
        <v>2021</v>
      </c>
      <c r="E1616" s="4" t="str">
        <f t="shared" si="264"/>
        <v>Q4-2021</v>
      </c>
      <c r="F1616" s="4" t="str">
        <f t="shared" si="265"/>
        <v>November</v>
      </c>
      <c r="G1616" s="6">
        <f t="shared" si="268"/>
        <v>46</v>
      </c>
      <c r="H1616" s="4" t="str">
        <f t="shared" si="266"/>
        <v>Thursday</v>
      </c>
      <c r="I1616">
        <v>1</v>
      </c>
      <c r="J1616">
        <v>16</v>
      </c>
      <c r="K1616">
        <v>30</v>
      </c>
      <c r="L1616">
        <v>2</v>
      </c>
      <c r="M1616">
        <v>41</v>
      </c>
      <c r="N1616">
        <v>14</v>
      </c>
      <c r="O1616">
        <v>22</v>
      </c>
      <c r="P1616">
        <v>8</v>
      </c>
      <c r="Q1616">
        <v>53</v>
      </c>
      <c r="R1616">
        <v>19</v>
      </c>
      <c r="S1616">
        <v>12</v>
      </c>
      <c r="T1616">
        <v>20</v>
      </c>
      <c r="U1616">
        <v>238</v>
      </c>
      <c r="V1616">
        <v>10</v>
      </c>
      <c r="W1616">
        <v>25</v>
      </c>
      <c r="X1616">
        <v>1</v>
      </c>
      <c r="Y1616">
        <v>20</v>
      </c>
      <c r="Z1616">
        <v>2</v>
      </c>
      <c r="AA1616">
        <v>11</v>
      </c>
      <c r="AB1616">
        <v>2</v>
      </c>
      <c r="AC1616">
        <v>81</v>
      </c>
      <c r="AD1616">
        <f t="shared" si="269"/>
        <v>5080</v>
      </c>
      <c r="AE1616" s="5">
        <f t="shared" si="270"/>
        <v>1.4111111111111112</v>
      </c>
      <c r="AF1616" s="5">
        <f t="shared" si="271"/>
        <v>6.5888888888888886</v>
      </c>
      <c r="AG1616" s="5">
        <f t="shared" si="272"/>
        <v>0.14285714285714285</v>
      </c>
      <c r="AH1616" s="5">
        <f t="shared" si="273"/>
        <v>0.7142857142857143</v>
      </c>
      <c r="AI1616" s="5">
        <f t="shared" si="274"/>
        <v>0.1007936507936508</v>
      </c>
    </row>
    <row r="1617" spans="2:35" x14ac:dyDescent="0.3">
      <c r="B1617">
        <v>55163</v>
      </c>
      <c r="C1617" s="7">
        <v>44511</v>
      </c>
      <c r="D1617" s="6">
        <f t="shared" si="267"/>
        <v>2021</v>
      </c>
      <c r="E1617" s="4" t="str">
        <f t="shared" si="264"/>
        <v>Q4-2021</v>
      </c>
      <c r="F1617" s="4" t="str">
        <f t="shared" si="265"/>
        <v>November</v>
      </c>
      <c r="G1617" s="6">
        <f t="shared" si="268"/>
        <v>46</v>
      </c>
      <c r="H1617" s="4" t="str">
        <f t="shared" si="266"/>
        <v>Thursday</v>
      </c>
      <c r="I1617">
        <v>2</v>
      </c>
      <c r="J1617">
        <v>15</v>
      </c>
      <c r="K1617">
        <v>16</v>
      </c>
      <c r="L1617">
        <v>2</v>
      </c>
      <c r="M1617">
        <v>40</v>
      </c>
      <c r="N1617">
        <v>13</v>
      </c>
      <c r="O1617">
        <v>28</v>
      </c>
      <c r="P1617">
        <v>8</v>
      </c>
      <c r="Q1617">
        <v>85</v>
      </c>
      <c r="R1617">
        <v>29</v>
      </c>
      <c r="S1617">
        <v>14</v>
      </c>
      <c r="T1617">
        <v>24</v>
      </c>
      <c r="U1617">
        <v>213</v>
      </c>
      <c r="V1617">
        <v>9</v>
      </c>
      <c r="W1617">
        <v>23</v>
      </c>
      <c r="X1617">
        <v>0</v>
      </c>
      <c r="Y1617">
        <v>23</v>
      </c>
      <c r="Z1617">
        <v>1</v>
      </c>
      <c r="AA1617">
        <v>27</v>
      </c>
      <c r="AB1617">
        <v>1</v>
      </c>
      <c r="AC1617">
        <v>37</v>
      </c>
      <c r="AD1617">
        <f t="shared" si="269"/>
        <v>4723</v>
      </c>
      <c r="AE1617" s="5">
        <f t="shared" si="270"/>
        <v>1.3119444444444444</v>
      </c>
      <c r="AF1617" s="5">
        <f t="shared" si="271"/>
        <v>6.6880555555555556</v>
      </c>
      <c r="AG1617" s="5">
        <f t="shared" si="272"/>
        <v>7.6923076923076927E-2</v>
      </c>
      <c r="AH1617" s="5">
        <f t="shared" si="273"/>
        <v>0.69230769230769229</v>
      </c>
      <c r="AI1617" s="5">
        <f t="shared" si="274"/>
        <v>0.10091880341880341</v>
      </c>
    </row>
    <row r="1618" spans="2:35" x14ac:dyDescent="0.3">
      <c r="B1618">
        <v>55164</v>
      </c>
      <c r="C1618" s="7">
        <v>44512</v>
      </c>
      <c r="D1618" s="6">
        <f t="shared" si="267"/>
        <v>2021</v>
      </c>
      <c r="E1618" s="4" t="str">
        <f t="shared" si="264"/>
        <v>Q4-2021</v>
      </c>
      <c r="F1618" s="4" t="str">
        <f t="shared" si="265"/>
        <v>November</v>
      </c>
      <c r="G1618" s="6">
        <f t="shared" si="268"/>
        <v>46</v>
      </c>
      <c r="H1618" s="4" t="str">
        <f t="shared" si="266"/>
        <v>Friday</v>
      </c>
      <c r="I1618">
        <v>1</v>
      </c>
      <c r="J1618">
        <v>15</v>
      </c>
      <c r="K1618">
        <v>19</v>
      </c>
      <c r="L1618">
        <v>2</v>
      </c>
      <c r="M1618">
        <v>30</v>
      </c>
      <c r="N1618">
        <v>13</v>
      </c>
      <c r="O1618">
        <v>24</v>
      </c>
      <c r="P1618">
        <v>9</v>
      </c>
      <c r="Q1618">
        <v>85</v>
      </c>
      <c r="R1618">
        <v>16</v>
      </c>
      <c r="S1618">
        <v>13</v>
      </c>
      <c r="T1618">
        <v>25</v>
      </c>
      <c r="U1618">
        <v>281</v>
      </c>
      <c r="V1618">
        <v>10</v>
      </c>
      <c r="W1618">
        <v>14</v>
      </c>
      <c r="X1618">
        <v>1</v>
      </c>
      <c r="Y1618">
        <v>18</v>
      </c>
      <c r="Z1618">
        <v>2</v>
      </c>
      <c r="AA1618">
        <v>13</v>
      </c>
      <c r="AB1618">
        <v>2</v>
      </c>
      <c r="AC1618">
        <v>88</v>
      </c>
      <c r="AD1618">
        <f t="shared" si="269"/>
        <v>5648</v>
      </c>
      <c r="AE1618" s="5">
        <f t="shared" si="270"/>
        <v>1.568888888888889</v>
      </c>
      <c r="AF1618" s="5">
        <f t="shared" si="271"/>
        <v>6.431111111111111</v>
      </c>
      <c r="AG1618" s="5">
        <f t="shared" si="272"/>
        <v>0.15384615384615385</v>
      </c>
      <c r="AH1618" s="5">
        <f t="shared" si="273"/>
        <v>0.76923076923076927</v>
      </c>
      <c r="AI1618" s="5">
        <f t="shared" si="274"/>
        <v>0.12068376068376069</v>
      </c>
    </row>
    <row r="1619" spans="2:35" x14ac:dyDescent="0.3">
      <c r="B1619">
        <v>55165</v>
      </c>
      <c r="C1619" s="7">
        <v>44512</v>
      </c>
      <c r="D1619" s="6">
        <f t="shared" si="267"/>
        <v>2021</v>
      </c>
      <c r="E1619" s="4" t="str">
        <f t="shared" si="264"/>
        <v>Q4-2021</v>
      </c>
      <c r="F1619" s="4" t="str">
        <f t="shared" si="265"/>
        <v>November</v>
      </c>
      <c r="G1619" s="6">
        <f t="shared" si="268"/>
        <v>46</v>
      </c>
      <c r="H1619" s="4" t="str">
        <f t="shared" si="266"/>
        <v>Friday</v>
      </c>
      <c r="I1619">
        <v>2</v>
      </c>
      <c r="J1619">
        <v>15</v>
      </c>
      <c r="K1619">
        <v>35</v>
      </c>
      <c r="L1619">
        <v>2</v>
      </c>
      <c r="M1619">
        <v>42</v>
      </c>
      <c r="N1619">
        <v>13</v>
      </c>
      <c r="O1619">
        <v>12</v>
      </c>
      <c r="P1619">
        <v>9</v>
      </c>
      <c r="Q1619">
        <v>81</v>
      </c>
      <c r="R1619">
        <v>16</v>
      </c>
      <c r="S1619">
        <v>14</v>
      </c>
      <c r="T1619">
        <v>21</v>
      </c>
      <c r="U1619">
        <v>205</v>
      </c>
      <c r="V1619">
        <v>9</v>
      </c>
      <c r="W1619">
        <v>17</v>
      </c>
      <c r="X1619">
        <v>1</v>
      </c>
      <c r="Y1619">
        <v>23</v>
      </c>
      <c r="Z1619">
        <v>1</v>
      </c>
      <c r="AA1619">
        <v>12</v>
      </c>
      <c r="AB1619">
        <v>1</v>
      </c>
      <c r="AC1619">
        <v>45</v>
      </c>
      <c r="AD1619">
        <f t="shared" si="269"/>
        <v>4302</v>
      </c>
      <c r="AE1619" s="5">
        <f t="shared" si="270"/>
        <v>1.1950000000000001</v>
      </c>
      <c r="AF1619" s="5">
        <f t="shared" si="271"/>
        <v>6.8049999999999997</v>
      </c>
      <c r="AG1619" s="5">
        <f t="shared" si="272"/>
        <v>7.6923076923076927E-2</v>
      </c>
      <c r="AH1619" s="5">
        <f t="shared" si="273"/>
        <v>0.69230769230769229</v>
      </c>
      <c r="AI1619" s="5">
        <f t="shared" si="274"/>
        <v>9.1923076923076927E-2</v>
      </c>
    </row>
    <row r="1620" spans="2:35" x14ac:dyDescent="0.3">
      <c r="B1620">
        <v>55166</v>
      </c>
      <c r="C1620" s="7">
        <v>44513</v>
      </c>
      <c r="D1620" s="6">
        <f t="shared" si="267"/>
        <v>2021</v>
      </c>
      <c r="E1620" s="4" t="str">
        <f t="shared" si="264"/>
        <v>Q4-2021</v>
      </c>
      <c r="F1620" s="4" t="str">
        <f t="shared" si="265"/>
        <v>November</v>
      </c>
      <c r="G1620" s="6">
        <f t="shared" si="268"/>
        <v>46</v>
      </c>
      <c r="H1620" s="4" t="str">
        <f t="shared" si="266"/>
        <v>Saturday</v>
      </c>
      <c r="I1620">
        <v>1</v>
      </c>
      <c r="J1620">
        <v>14</v>
      </c>
      <c r="K1620">
        <v>39</v>
      </c>
      <c r="L1620">
        <v>2</v>
      </c>
      <c r="M1620">
        <v>36</v>
      </c>
      <c r="N1620">
        <v>12</v>
      </c>
      <c r="O1620">
        <v>14</v>
      </c>
      <c r="P1620">
        <v>10</v>
      </c>
      <c r="Q1620">
        <v>78</v>
      </c>
      <c r="R1620">
        <v>28</v>
      </c>
      <c r="S1620">
        <v>12</v>
      </c>
      <c r="T1620">
        <v>24</v>
      </c>
      <c r="U1620">
        <v>268</v>
      </c>
      <c r="V1620">
        <v>9</v>
      </c>
      <c r="W1620">
        <v>16</v>
      </c>
      <c r="X1620">
        <v>1</v>
      </c>
      <c r="Y1620">
        <v>19</v>
      </c>
      <c r="Z1620">
        <v>2</v>
      </c>
      <c r="AA1620">
        <v>29</v>
      </c>
      <c r="AB1620">
        <v>2</v>
      </c>
      <c r="AC1620">
        <v>39</v>
      </c>
      <c r="AD1620">
        <f t="shared" si="269"/>
        <v>4951</v>
      </c>
      <c r="AE1620" s="5">
        <f t="shared" si="270"/>
        <v>1.3752777777777778</v>
      </c>
      <c r="AF1620" s="5">
        <f t="shared" si="271"/>
        <v>6.6247222222222222</v>
      </c>
      <c r="AG1620" s="5">
        <f t="shared" si="272"/>
        <v>0.16666666666666666</v>
      </c>
      <c r="AH1620" s="5">
        <f t="shared" si="273"/>
        <v>0.75</v>
      </c>
      <c r="AI1620" s="5">
        <f t="shared" si="274"/>
        <v>0.11460648148148149</v>
      </c>
    </row>
    <row r="1621" spans="2:35" x14ac:dyDescent="0.3">
      <c r="B1621">
        <v>55167</v>
      </c>
      <c r="C1621" s="7">
        <v>44515</v>
      </c>
      <c r="D1621" s="6">
        <f t="shared" si="267"/>
        <v>2021</v>
      </c>
      <c r="E1621" s="4" t="str">
        <f t="shared" si="264"/>
        <v>Q4-2021</v>
      </c>
      <c r="F1621" s="4" t="str">
        <f t="shared" si="265"/>
        <v>November</v>
      </c>
      <c r="G1621" s="6">
        <f t="shared" si="268"/>
        <v>47</v>
      </c>
      <c r="H1621" s="4" t="str">
        <f t="shared" si="266"/>
        <v>Monday</v>
      </c>
      <c r="I1621">
        <v>1</v>
      </c>
      <c r="J1621">
        <v>15</v>
      </c>
      <c r="K1621">
        <v>39</v>
      </c>
      <c r="L1621">
        <v>3</v>
      </c>
      <c r="M1621">
        <v>40</v>
      </c>
      <c r="N1621">
        <v>12</v>
      </c>
      <c r="O1621">
        <v>28</v>
      </c>
      <c r="P1621">
        <v>9</v>
      </c>
      <c r="Q1621">
        <v>33</v>
      </c>
      <c r="R1621">
        <v>20</v>
      </c>
      <c r="S1621">
        <v>12</v>
      </c>
      <c r="T1621">
        <v>22</v>
      </c>
      <c r="U1621">
        <v>220</v>
      </c>
      <c r="V1621">
        <v>10</v>
      </c>
      <c r="W1621">
        <v>23</v>
      </c>
      <c r="X1621">
        <v>1</v>
      </c>
      <c r="Y1621">
        <v>20</v>
      </c>
      <c r="Z1621">
        <v>1</v>
      </c>
      <c r="AA1621">
        <v>11</v>
      </c>
      <c r="AB1621">
        <v>1</v>
      </c>
      <c r="AC1621">
        <v>84</v>
      </c>
      <c r="AD1621">
        <f t="shared" si="269"/>
        <v>4086</v>
      </c>
      <c r="AE1621" s="5">
        <f t="shared" si="270"/>
        <v>1.135</v>
      </c>
      <c r="AF1621" s="5">
        <f t="shared" si="271"/>
        <v>6.8650000000000002</v>
      </c>
      <c r="AG1621" s="5">
        <f t="shared" si="272"/>
        <v>8.3333333333333329E-2</v>
      </c>
      <c r="AH1621" s="5">
        <f t="shared" si="273"/>
        <v>0.83333333333333337</v>
      </c>
      <c r="AI1621" s="5">
        <f t="shared" si="274"/>
        <v>9.4583333333333339E-2</v>
      </c>
    </row>
    <row r="1622" spans="2:35" x14ac:dyDescent="0.3">
      <c r="B1622">
        <v>55168</v>
      </c>
      <c r="C1622" s="7">
        <v>44515</v>
      </c>
      <c r="D1622" s="6">
        <f t="shared" si="267"/>
        <v>2021</v>
      </c>
      <c r="E1622" s="4" t="str">
        <f t="shared" si="264"/>
        <v>Q4-2021</v>
      </c>
      <c r="F1622" s="4" t="str">
        <f t="shared" si="265"/>
        <v>November</v>
      </c>
      <c r="G1622" s="6">
        <f t="shared" si="268"/>
        <v>47</v>
      </c>
      <c r="H1622" s="4" t="str">
        <f t="shared" si="266"/>
        <v>Monday</v>
      </c>
      <c r="I1622">
        <v>2</v>
      </c>
      <c r="J1622">
        <v>15</v>
      </c>
      <c r="K1622">
        <v>27</v>
      </c>
      <c r="L1622">
        <v>3</v>
      </c>
      <c r="M1622">
        <v>38</v>
      </c>
      <c r="N1622">
        <v>12</v>
      </c>
      <c r="O1622">
        <v>24</v>
      </c>
      <c r="P1622">
        <v>9</v>
      </c>
      <c r="Q1622">
        <v>51</v>
      </c>
      <c r="R1622">
        <v>23</v>
      </c>
      <c r="S1622">
        <v>15</v>
      </c>
      <c r="T1622">
        <v>21</v>
      </c>
      <c r="U1622">
        <v>194</v>
      </c>
      <c r="V1622">
        <v>9</v>
      </c>
      <c r="W1622">
        <v>16</v>
      </c>
      <c r="X1622">
        <v>1</v>
      </c>
      <c r="Y1622">
        <v>23</v>
      </c>
      <c r="Z1622">
        <v>1</v>
      </c>
      <c r="AA1622">
        <v>24</v>
      </c>
      <c r="AB1622">
        <v>1</v>
      </c>
      <c r="AC1622">
        <v>34</v>
      </c>
      <c r="AD1622">
        <f t="shared" si="269"/>
        <v>3801</v>
      </c>
      <c r="AE1622" s="5">
        <f t="shared" si="270"/>
        <v>1.0558333333333334</v>
      </c>
      <c r="AF1622" s="5">
        <f t="shared" si="271"/>
        <v>6.9441666666666668</v>
      </c>
      <c r="AG1622" s="5">
        <f t="shared" si="272"/>
        <v>8.3333333333333329E-2</v>
      </c>
      <c r="AH1622" s="5">
        <f t="shared" si="273"/>
        <v>0.75</v>
      </c>
      <c r="AI1622" s="5">
        <f t="shared" si="274"/>
        <v>8.7986111111111112E-2</v>
      </c>
    </row>
    <row r="1623" spans="2:35" x14ac:dyDescent="0.3">
      <c r="B1623">
        <v>55169</v>
      </c>
      <c r="C1623" s="7">
        <v>44516</v>
      </c>
      <c r="D1623" s="6">
        <f t="shared" si="267"/>
        <v>2021</v>
      </c>
      <c r="E1623" s="4" t="str">
        <f t="shared" ref="E1623:E1686" si="275">"Q" &amp;ROUNDUP(MONTH(C1623)/3,0) &amp; "-" &amp; YEAR(C1623)</f>
        <v>Q4-2021</v>
      </c>
      <c r="F1623" s="4" t="str">
        <f t="shared" ref="F1623:F1686" si="276">TEXT(C1623,"mmmm")</f>
        <v>November</v>
      </c>
      <c r="G1623" s="6">
        <f t="shared" si="268"/>
        <v>47</v>
      </c>
      <c r="H1623" s="4" t="str">
        <f t="shared" ref="H1623:H1686" si="277">TEXT(C1623,"dddd")</f>
        <v>Tuesday</v>
      </c>
      <c r="I1623">
        <v>1</v>
      </c>
      <c r="J1623">
        <v>16</v>
      </c>
      <c r="K1623">
        <v>39</v>
      </c>
      <c r="L1623">
        <v>3</v>
      </c>
      <c r="M1623">
        <v>22</v>
      </c>
      <c r="N1623">
        <v>13</v>
      </c>
      <c r="O1623">
        <v>13</v>
      </c>
      <c r="P1623">
        <v>9</v>
      </c>
      <c r="Q1623">
        <v>75</v>
      </c>
      <c r="R1623">
        <v>19</v>
      </c>
      <c r="S1623">
        <v>14</v>
      </c>
      <c r="T1623">
        <v>20</v>
      </c>
      <c r="U1623">
        <v>293</v>
      </c>
      <c r="V1623">
        <v>9</v>
      </c>
      <c r="W1623">
        <v>19</v>
      </c>
      <c r="X1623">
        <v>1</v>
      </c>
      <c r="Y1623">
        <v>23</v>
      </c>
      <c r="Z1623">
        <v>2</v>
      </c>
      <c r="AA1623">
        <v>28</v>
      </c>
      <c r="AB1623">
        <v>2</v>
      </c>
      <c r="AC1623">
        <v>43</v>
      </c>
      <c r="AD1623">
        <f t="shared" si="269"/>
        <v>5507</v>
      </c>
      <c r="AE1623" s="5">
        <f t="shared" si="270"/>
        <v>1.5297222222222222</v>
      </c>
      <c r="AF1623" s="5">
        <f t="shared" si="271"/>
        <v>6.4702777777777776</v>
      </c>
      <c r="AG1623" s="5">
        <f t="shared" si="272"/>
        <v>0.15384615384615385</v>
      </c>
      <c r="AH1623" s="5">
        <f t="shared" si="273"/>
        <v>0.69230769230769229</v>
      </c>
      <c r="AI1623" s="5">
        <f t="shared" si="274"/>
        <v>0.11767094017094017</v>
      </c>
    </row>
    <row r="1624" spans="2:35" x14ac:dyDescent="0.3">
      <c r="B1624">
        <v>55170</v>
      </c>
      <c r="C1624" s="7">
        <v>44516</v>
      </c>
      <c r="D1624" s="6">
        <f t="shared" ref="D1624:D1687" si="278">YEAR(C1624)</f>
        <v>2021</v>
      </c>
      <c r="E1624" s="4" t="str">
        <f t="shared" si="275"/>
        <v>Q4-2021</v>
      </c>
      <c r="F1624" s="4" t="str">
        <f t="shared" si="276"/>
        <v>November</v>
      </c>
      <c r="G1624" s="6">
        <f t="shared" ref="G1624:G1687" si="279">WEEKNUM(C1624)</f>
        <v>47</v>
      </c>
      <c r="H1624" s="4" t="str">
        <f t="shared" si="277"/>
        <v>Tuesday</v>
      </c>
      <c r="I1624">
        <v>2</v>
      </c>
      <c r="J1624">
        <v>17</v>
      </c>
      <c r="K1624">
        <v>19</v>
      </c>
      <c r="L1624">
        <v>3</v>
      </c>
      <c r="M1624">
        <v>34</v>
      </c>
      <c r="N1624">
        <v>14</v>
      </c>
      <c r="O1624">
        <v>20</v>
      </c>
      <c r="P1624">
        <v>9</v>
      </c>
      <c r="Q1624">
        <v>79</v>
      </c>
      <c r="R1624">
        <v>30</v>
      </c>
      <c r="S1624">
        <v>14</v>
      </c>
      <c r="T1624">
        <v>25</v>
      </c>
      <c r="U1624">
        <v>225</v>
      </c>
      <c r="V1624">
        <v>9</v>
      </c>
      <c r="W1624">
        <v>22</v>
      </c>
      <c r="X1624">
        <v>0</v>
      </c>
      <c r="Y1624">
        <v>23</v>
      </c>
      <c r="Z1624">
        <v>2</v>
      </c>
      <c r="AA1624">
        <v>11</v>
      </c>
      <c r="AB1624">
        <v>2</v>
      </c>
      <c r="AC1624">
        <v>47</v>
      </c>
      <c r="AD1624">
        <f t="shared" ref="AD1624:AD1687" si="280">N1624*(O1624+S1624+T1624+U1624)+P1624*Q1624+(N1624-P1624)*R1624+V1624*W1624+X1624*Y1624+Z1624*AA1624+AB1624*AC1624</f>
        <v>5151</v>
      </c>
      <c r="AE1624" s="5">
        <f t="shared" ref="AE1624:AE1687" si="281">AD1624/$AE$21</f>
        <v>1.4308333333333334</v>
      </c>
      <c r="AF1624" s="5">
        <f t="shared" ref="AF1624:AF1687" si="282">$AG$21-AE1624</f>
        <v>6.5691666666666668</v>
      </c>
      <c r="AG1624" s="5">
        <f t="shared" ref="AG1624:AG1687" si="283">Z1624/N1624</f>
        <v>0.14285714285714285</v>
      </c>
      <c r="AH1624" s="5">
        <f t="shared" ref="AH1624:AH1687" si="284">V1624/N1624</f>
        <v>0.6428571428571429</v>
      </c>
      <c r="AI1624" s="5">
        <f t="shared" ref="AI1624:AI1687" si="285">AE1624/N1624</f>
        <v>0.10220238095238096</v>
      </c>
    </row>
    <row r="1625" spans="2:35" x14ac:dyDescent="0.3">
      <c r="B1625">
        <v>55171</v>
      </c>
      <c r="C1625" s="7">
        <v>44517</v>
      </c>
      <c r="D1625" s="6">
        <f t="shared" si="278"/>
        <v>2021</v>
      </c>
      <c r="E1625" s="4" t="str">
        <f t="shared" si="275"/>
        <v>Q4-2021</v>
      </c>
      <c r="F1625" s="4" t="str">
        <f t="shared" si="276"/>
        <v>November</v>
      </c>
      <c r="G1625" s="6">
        <f t="shared" si="279"/>
        <v>47</v>
      </c>
      <c r="H1625" s="4" t="str">
        <f t="shared" si="277"/>
        <v>Wednesday</v>
      </c>
      <c r="I1625">
        <v>1</v>
      </c>
      <c r="J1625">
        <v>14</v>
      </c>
      <c r="K1625">
        <v>33</v>
      </c>
      <c r="L1625">
        <v>2</v>
      </c>
      <c r="M1625">
        <v>43</v>
      </c>
      <c r="N1625">
        <v>12</v>
      </c>
      <c r="O1625">
        <v>21</v>
      </c>
      <c r="P1625">
        <v>9</v>
      </c>
      <c r="Q1625">
        <v>76</v>
      </c>
      <c r="R1625">
        <v>25</v>
      </c>
      <c r="S1625">
        <v>13</v>
      </c>
      <c r="T1625">
        <v>22</v>
      </c>
      <c r="U1625">
        <v>156</v>
      </c>
      <c r="V1625">
        <v>9</v>
      </c>
      <c r="W1625">
        <v>17</v>
      </c>
      <c r="X1625">
        <v>0</v>
      </c>
      <c r="Y1625">
        <v>21</v>
      </c>
      <c r="Z1625">
        <v>1</v>
      </c>
      <c r="AA1625">
        <v>17</v>
      </c>
      <c r="AB1625">
        <v>1</v>
      </c>
      <c r="AC1625">
        <v>61</v>
      </c>
      <c r="AD1625">
        <f t="shared" si="280"/>
        <v>3534</v>
      </c>
      <c r="AE1625" s="5">
        <f t="shared" si="281"/>
        <v>0.98166666666666669</v>
      </c>
      <c r="AF1625" s="5">
        <f t="shared" si="282"/>
        <v>7.0183333333333335</v>
      </c>
      <c r="AG1625" s="5">
        <f t="shared" si="283"/>
        <v>8.3333333333333329E-2</v>
      </c>
      <c r="AH1625" s="5">
        <f t="shared" si="284"/>
        <v>0.75</v>
      </c>
      <c r="AI1625" s="5">
        <f t="shared" si="285"/>
        <v>8.1805555555555562E-2</v>
      </c>
    </row>
    <row r="1626" spans="2:35" x14ac:dyDescent="0.3">
      <c r="B1626">
        <v>55172</v>
      </c>
      <c r="C1626" s="7">
        <v>44517</v>
      </c>
      <c r="D1626" s="6">
        <f t="shared" si="278"/>
        <v>2021</v>
      </c>
      <c r="E1626" s="4" t="str">
        <f t="shared" si="275"/>
        <v>Q4-2021</v>
      </c>
      <c r="F1626" s="4" t="str">
        <f t="shared" si="276"/>
        <v>November</v>
      </c>
      <c r="G1626" s="6">
        <f t="shared" si="279"/>
        <v>47</v>
      </c>
      <c r="H1626" s="4" t="str">
        <f t="shared" si="277"/>
        <v>Wednesday</v>
      </c>
      <c r="I1626">
        <v>2</v>
      </c>
      <c r="J1626">
        <v>15</v>
      </c>
      <c r="K1626">
        <v>16</v>
      </c>
      <c r="L1626">
        <v>2</v>
      </c>
      <c r="M1626">
        <v>39</v>
      </c>
      <c r="N1626">
        <v>13</v>
      </c>
      <c r="O1626">
        <v>25</v>
      </c>
      <c r="P1626">
        <v>10</v>
      </c>
      <c r="Q1626">
        <v>88</v>
      </c>
      <c r="R1626">
        <v>30</v>
      </c>
      <c r="S1626">
        <v>14</v>
      </c>
      <c r="T1626">
        <v>25</v>
      </c>
      <c r="U1626">
        <v>170</v>
      </c>
      <c r="V1626">
        <v>9</v>
      </c>
      <c r="W1626">
        <v>16</v>
      </c>
      <c r="X1626">
        <v>1</v>
      </c>
      <c r="Y1626">
        <v>24</v>
      </c>
      <c r="Z1626">
        <v>1</v>
      </c>
      <c r="AA1626">
        <v>13</v>
      </c>
      <c r="AB1626">
        <v>1</v>
      </c>
      <c r="AC1626">
        <v>73</v>
      </c>
      <c r="AD1626">
        <f t="shared" si="280"/>
        <v>4266</v>
      </c>
      <c r="AE1626" s="5">
        <f t="shared" si="281"/>
        <v>1.1850000000000001</v>
      </c>
      <c r="AF1626" s="5">
        <f t="shared" si="282"/>
        <v>6.8149999999999995</v>
      </c>
      <c r="AG1626" s="5">
        <f t="shared" si="283"/>
        <v>7.6923076923076927E-2</v>
      </c>
      <c r="AH1626" s="5">
        <f t="shared" si="284"/>
        <v>0.69230769230769229</v>
      </c>
      <c r="AI1626" s="5">
        <f t="shared" si="285"/>
        <v>9.1153846153846155E-2</v>
      </c>
    </row>
    <row r="1627" spans="2:35" x14ac:dyDescent="0.3">
      <c r="B1627">
        <v>55173</v>
      </c>
      <c r="C1627" s="7">
        <v>44518</v>
      </c>
      <c r="D1627" s="6">
        <f t="shared" si="278"/>
        <v>2021</v>
      </c>
      <c r="E1627" s="4" t="str">
        <f t="shared" si="275"/>
        <v>Q4-2021</v>
      </c>
      <c r="F1627" s="4" t="str">
        <f t="shared" si="276"/>
        <v>November</v>
      </c>
      <c r="G1627" s="6">
        <f t="shared" si="279"/>
        <v>47</v>
      </c>
      <c r="H1627" s="4" t="str">
        <f t="shared" si="277"/>
        <v>Thursday</v>
      </c>
      <c r="I1627">
        <v>1</v>
      </c>
      <c r="J1627">
        <v>17</v>
      </c>
      <c r="K1627">
        <v>32</v>
      </c>
      <c r="L1627">
        <v>3</v>
      </c>
      <c r="M1627">
        <v>31</v>
      </c>
      <c r="N1627">
        <v>14</v>
      </c>
      <c r="O1627">
        <v>27</v>
      </c>
      <c r="P1627">
        <v>9</v>
      </c>
      <c r="Q1627">
        <v>48</v>
      </c>
      <c r="R1627">
        <v>15</v>
      </c>
      <c r="S1627">
        <v>12</v>
      </c>
      <c r="T1627">
        <v>24</v>
      </c>
      <c r="U1627">
        <v>256</v>
      </c>
      <c r="V1627">
        <v>9</v>
      </c>
      <c r="W1627">
        <v>16</v>
      </c>
      <c r="X1627">
        <v>0</v>
      </c>
      <c r="Y1627">
        <v>19</v>
      </c>
      <c r="Z1627">
        <v>2</v>
      </c>
      <c r="AA1627">
        <v>22</v>
      </c>
      <c r="AB1627">
        <v>2</v>
      </c>
      <c r="AC1627">
        <v>87</v>
      </c>
      <c r="AD1627">
        <f t="shared" si="280"/>
        <v>5335</v>
      </c>
      <c r="AE1627" s="5">
        <f t="shared" si="281"/>
        <v>1.4819444444444445</v>
      </c>
      <c r="AF1627" s="5">
        <f t="shared" si="282"/>
        <v>6.5180555555555557</v>
      </c>
      <c r="AG1627" s="5">
        <f t="shared" si="283"/>
        <v>0.14285714285714285</v>
      </c>
      <c r="AH1627" s="5">
        <f t="shared" si="284"/>
        <v>0.6428571428571429</v>
      </c>
      <c r="AI1627" s="5">
        <f t="shared" si="285"/>
        <v>0.1058531746031746</v>
      </c>
    </row>
    <row r="1628" spans="2:35" x14ac:dyDescent="0.3">
      <c r="B1628">
        <v>55174</v>
      </c>
      <c r="C1628" s="7">
        <v>44518</v>
      </c>
      <c r="D1628" s="6">
        <f t="shared" si="278"/>
        <v>2021</v>
      </c>
      <c r="E1628" s="4" t="str">
        <f t="shared" si="275"/>
        <v>Q4-2021</v>
      </c>
      <c r="F1628" s="4" t="str">
        <f t="shared" si="276"/>
        <v>November</v>
      </c>
      <c r="G1628" s="6">
        <f t="shared" si="279"/>
        <v>47</v>
      </c>
      <c r="H1628" s="4" t="str">
        <f t="shared" si="277"/>
        <v>Thursday</v>
      </c>
      <c r="I1628">
        <v>2</v>
      </c>
      <c r="J1628">
        <v>15</v>
      </c>
      <c r="K1628">
        <v>39</v>
      </c>
      <c r="L1628">
        <v>2</v>
      </c>
      <c r="M1628">
        <v>26</v>
      </c>
      <c r="N1628">
        <v>13</v>
      </c>
      <c r="O1628">
        <v>27</v>
      </c>
      <c r="P1628">
        <v>8</v>
      </c>
      <c r="Q1628">
        <v>31</v>
      </c>
      <c r="R1628">
        <v>11</v>
      </c>
      <c r="S1628">
        <v>15</v>
      </c>
      <c r="T1628">
        <v>24</v>
      </c>
      <c r="U1628">
        <v>245</v>
      </c>
      <c r="V1628">
        <v>8</v>
      </c>
      <c r="W1628">
        <v>25</v>
      </c>
      <c r="X1628">
        <v>1</v>
      </c>
      <c r="Y1628">
        <v>21</v>
      </c>
      <c r="Z1628">
        <v>2</v>
      </c>
      <c r="AA1628">
        <v>30</v>
      </c>
      <c r="AB1628">
        <v>2</v>
      </c>
      <c r="AC1628">
        <v>88</v>
      </c>
      <c r="AD1628">
        <f t="shared" si="280"/>
        <v>4803</v>
      </c>
      <c r="AE1628" s="5">
        <f t="shared" si="281"/>
        <v>1.3341666666666667</v>
      </c>
      <c r="AF1628" s="5">
        <f t="shared" si="282"/>
        <v>6.6658333333333335</v>
      </c>
      <c r="AG1628" s="5">
        <f t="shared" si="283"/>
        <v>0.15384615384615385</v>
      </c>
      <c r="AH1628" s="5">
        <f t="shared" si="284"/>
        <v>0.61538461538461542</v>
      </c>
      <c r="AI1628" s="5">
        <f t="shared" si="285"/>
        <v>0.10262820512820513</v>
      </c>
    </row>
    <row r="1629" spans="2:35" x14ac:dyDescent="0.3">
      <c r="B1629">
        <v>55175</v>
      </c>
      <c r="C1629" s="7">
        <v>44519</v>
      </c>
      <c r="D1629" s="6">
        <f t="shared" si="278"/>
        <v>2021</v>
      </c>
      <c r="E1629" s="4" t="str">
        <f t="shared" si="275"/>
        <v>Q4-2021</v>
      </c>
      <c r="F1629" s="4" t="str">
        <f t="shared" si="276"/>
        <v>November</v>
      </c>
      <c r="G1629" s="6">
        <f t="shared" si="279"/>
        <v>47</v>
      </c>
      <c r="H1629" s="4" t="str">
        <f t="shared" si="277"/>
        <v>Friday</v>
      </c>
      <c r="I1629">
        <v>1</v>
      </c>
      <c r="J1629">
        <v>15</v>
      </c>
      <c r="K1629">
        <v>38</v>
      </c>
      <c r="L1629">
        <v>3</v>
      </c>
      <c r="M1629">
        <v>40</v>
      </c>
      <c r="N1629">
        <v>12</v>
      </c>
      <c r="O1629">
        <v>14</v>
      </c>
      <c r="P1629">
        <v>9</v>
      </c>
      <c r="Q1629">
        <v>71</v>
      </c>
      <c r="R1629">
        <v>28</v>
      </c>
      <c r="S1629">
        <v>13</v>
      </c>
      <c r="T1629">
        <v>21</v>
      </c>
      <c r="U1629">
        <v>154</v>
      </c>
      <c r="V1629">
        <v>10</v>
      </c>
      <c r="W1629">
        <v>28</v>
      </c>
      <c r="X1629">
        <v>0</v>
      </c>
      <c r="Y1629">
        <v>21</v>
      </c>
      <c r="Z1629">
        <v>1</v>
      </c>
      <c r="AA1629">
        <v>21</v>
      </c>
      <c r="AB1629">
        <v>1</v>
      </c>
      <c r="AC1629">
        <v>71</v>
      </c>
      <c r="AD1629">
        <f t="shared" si="280"/>
        <v>3519</v>
      </c>
      <c r="AE1629" s="5">
        <f t="shared" si="281"/>
        <v>0.97750000000000004</v>
      </c>
      <c r="AF1629" s="5">
        <f t="shared" si="282"/>
        <v>7.0225</v>
      </c>
      <c r="AG1629" s="5">
        <f t="shared" si="283"/>
        <v>8.3333333333333329E-2</v>
      </c>
      <c r="AH1629" s="5">
        <f t="shared" si="284"/>
        <v>0.83333333333333337</v>
      </c>
      <c r="AI1629" s="5">
        <f t="shared" si="285"/>
        <v>8.1458333333333341E-2</v>
      </c>
    </row>
    <row r="1630" spans="2:35" x14ac:dyDescent="0.3">
      <c r="B1630">
        <v>55176</v>
      </c>
      <c r="C1630" s="7">
        <v>44519</v>
      </c>
      <c r="D1630" s="6">
        <f t="shared" si="278"/>
        <v>2021</v>
      </c>
      <c r="E1630" s="4" t="str">
        <f t="shared" si="275"/>
        <v>Q4-2021</v>
      </c>
      <c r="F1630" s="4" t="str">
        <f t="shared" si="276"/>
        <v>November</v>
      </c>
      <c r="G1630" s="6">
        <f t="shared" si="279"/>
        <v>47</v>
      </c>
      <c r="H1630" s="4" t="str">
        <f t="shared" si="277"/>
        <v>Friday</v>
      </c>
      <c r="I1630">
        <v>2</v>
      </c>
      <c r="J1630">
        <v>16</v>
      </c>
      <c r="K1630">
        <v>45</v>
      </c>
      <c r="L1630">
        <v>3</v>
      </c>
      <c r="M1630">
        <v>27</v>
      </c>
      <c r="N1630">
        <v>13</v>
      </c>
      <c r="O1630">
        <v>29</v>
      </c>
      <c r="P1630">
        <v>10</v>
      </c>
      <c r="Q1630">
        <v>41</v>
      </c>
      <c r="R1630">
        <v>20</v>
      </c>
      <c r="S1630">
        <v>14</v>
      </c>
      <c r="T1630">
        <v>24</v>
      </c>
      <c r="U1630">
        <v>254</v>
      </c>
      <c r="V1630">
        <v>9</v>
      </c>
      <c r="W1630">
        <v>20</v>
      </c>
      <c r="X1630">
        <v>0</v>
      </c>
      <c r="Y1630">
        <v>22</v>
      </c>
      <c r="Z1630">
        <v>2</v>
      </c>
      <c r="AA1630">
        <v>22</v>
      </c>
      <c r="AB1630">
        <v>2</v>
      </c>
      <c r="AC1630">
        <v>70</v>
      </c>
      <c r="AD1630">
        <f t="shared" si="280"/>
        <v>5007</v>
      </c>
      <c r="AE1630" s="5">
        <f t="shared" si="281"/>
        <v>1.3908333333333334</v>
      </c>
      <c r="AF1630" s="5">
        <f t="shared" si="282"/>
        <v>6.6091666666666669</v>
      </c>
      <c r="AG1630" s="5">
        <f t="shared" si="283"/>
        <v>0.15384615384615385</v>
      </c>
      <c r="AH1630" s="5">
        <f t="shared" si="284"/>
        <v>0.69230769230769229</v>
      </c>
      <c r="AI1630" s="5">
        <f t="shared" si="285"/>
        <v>0.10698717948717949</v>
      </c>
    </row>
    <row r="1631" spans="2:35" x14ac:dyDescent="0.3">
      <c r="B1631">
        <v>55177</v>
      </c>
      <c r="C1631" s="7">
        <v>44520</v>
      </c>
      <c r="D1631" s="6">
        <f t="shared" si="278"/>
        <v>2021</v>
      </c>
      <c r="E1631" s="4" t="str">
        <f t="shared" si="275"/>
        <v>Q4-2021</v>
      </c>
      <c r="F1631" s="4" t="str">
        <f t="shared" si="276"/>
        <v>November</v>
      </c>
      <c r="G1631" s="6">
        <f t="shared" si="279"/>
        <v>47</v>
      </c>
      <c r="H1631" s="4" t="str">
        <f t="shared" si="277"/>
        <v>Saturday</v>
      </c>
      <c r="I1631">
        <v>1</v>
      </c>
      <c r="J1631">
        <v>17</v>
      </c>
      <c r="K1631">
        <v>26</v>
      </c>
      <c r="L1631">
        <v>3</v>
      </c>
      <c r="M1631">
        <v>21</v>
      </c>
      <c r="N1631">
        <v>14</v>
      </c>
      <c r="O1631">
        <v>12</v>
      </c>
      <c r="P1631">
        <v>10</v>
      </c>
      <c r="Q1631">
        <v>31</v>
      </c>
      <c r="R1631">
        <v>21</v>
      </c>
      <c r="S1631">
        <v>13</v>
      </c>
      <c r="T1631">
        <v>23</v>
      </c>
      <c r="U1631">
        <v>309</v>
      </c>
      <c r="V1631">
        <v>9</v>
      </c>
      <c r="W1631">
        <v>19</v>
      </c>
      <c r="X1631">
        <v>0</v>
      </c>
      <c r="Y1631">
        <v>23</v>
      </c>
      <c r="Z1631">
        <v>2</v>
      </c>
      <c r="AA1631">
        <v>16</v>
      </c>
      <c r="AB1631">
        <v>2</v>
      </c>
      <c r="AC1631">
        <v>77</v>
      </c>
      <c r="AD1631">
        <f t="shared" si="280"/>
        <v>5749</v>
      </c>
      <c r="AE1631" s="5">
        <f t="shared" si="281"/>
        <v>1.5969444444444445</v>
      </c>
      <c r="AF1631" s="5">
        <f t="shared" si="282"/>
        <v>6.4030555555555555</v>
      </c>
      <c r="AG1631" s="5">
        <f t="shared" si="283"/>
        <v>0.14285714285714285</v>
      </c>
      <c r="AH1631" s="5">
        <f t="shared" si="284"/>
        <v>0.6428571428571429</v>
      </c>
      <c r="AI1631" s="5">
        <f t="shared" si="285"/>
        <v>0.11406746031746032</v>
      </c>
    </row>
    <row r="1632" spans="2:35" x14ac:dyDescent="0.3">
      <c r="B1632">
        <v>55178</v>
      </c>
      <c r="C1632" s="7">
        <v>44522</v>
      </c>
      <c r="D1632" s="6">
        <f t="shared" si="278"/>
        <v>2021</v>
      </c>
      <c r="E1632" s="4" t="str">
        <f t="shared" si="275"/>
        <v>Q4-2021</v>
      </c>
      <c r="F1632" s="4" t="str">
        <f t="shared" si="276"/>
        <v>November</v>
      </c>
      <c r="G1632" s="6">
        <f t="shared" si="279"/>
        <v>48</v>
      </c>
      <c r="H1632" s="4" t="str">
        <f t="shared" si="277"/>
        <v>Monday</v>
      </c>
      <c r="I1632">
        <v>1</v>
      </c>
      <c r="J1632">
        <v>15</v>
      </c>
      <c r="K1632">
        <v>16</v>
      </c>
      <c r="L1632">
        <v>3</v>
      </c>
      <c r="M1632">
        <v>40</v>
      </c>
      <c r="N1632">
        <v>12</v>
      </c>
      <c r="O1632">
        <v>28</v>
      </c>
      <c r="P1632">
        <v>10</v>
      </c>
      <c r="Q1632">
        <v>46</v>
      </c>
      <c r="R1632">
        <v>10</v>
      </c>
      <c r="S1632">
        <v>12</v>
      </c>
      <c r="T1632">
        <v>22</v>
      </c>
      <c r="U1632">
        <v>187</v>
      </c>
      <c r="V1632">
        <v>10</v>
      </c>
      <c r="W1632">
        <v>10</v>
      </c>
      <c r="X1632">
        <v>0</v>
      </c>
      <c r="Y1632">
        <v>21</v>
      </c>
      <c r="Z1632">
        <v>1</v>
      </c>
      <c r="AA1632">
        <v>28</v>
      </c>
      <c r="AB1632">
        <v>1</v>
      </c>
      <c r="AC1632">
        <v>42</v>
      </c>
      <c r="AD1632">
        <f t="shared" si="280"/>
        <v>3638</v>
      </c>
      <c r="AE1632" s="5">
        <f t="shared" si="281"/>
        <v>1.0105555555555557</v>
      </c>
      <c r="AF1632" s="5">
        <f t="shared" si="282"/>
        <v>6.9894444444444446</v>
      </c>
      <c r="AG1632" s="5">
        <f t="shared" si="283"/>
        <v>8.3333333333333329E-2</v>
      </c>
      <c r="AH1632" s="5">
        <f t="shared" si="284"/>
        <v>0.83333333333333337</v>
      </c>
      <c r="AI1632" s="5">
        <f t="shared" si="285"/>
        <v>8.4212962962962976E-2</v>
      </c>
    </row>
    <row r="1633" spans="2:35" x14ac:dyDescent="0.3">
      <c r="B1633">
        <v>55179</v>
      </c>
      <c r="C1633" s="7">
        <v>44522</v>
      </c>
      <c r="D1633" s="6">
        <f t="shared" si="278"/>
        <v>2021</v>
      </c>
      <c r="E1633" s="4" t="str">
        <f t="shared" si="275"/>
        <v>Q4-2021</v>
      </c>
      <c r="F1633" s="4" t="str">
        <f t="shared" si="276"/>
        <v>November</v>
      </c>
      <c r="G1633" s="6">
        <f t="shared" si="279"/>
        <v>48</v>
      </c>
      <c r="H1633" s="4" t="str">
        <f t="shared" si="277"/>
        <v>Monday</v>
      </c>
      <c r="I1633">
        <v>2</v>
      </c>
      <c r="J1633">
        <v>14</v>
      </c>
      <c r="K1633">
        <v>30</v>
      </c>
      <c r="L1633">
        <v>2</v>
      </c>
      <c r="M1633">
        <v>28</v>
      </c>
      <c r="N1633">
        <v>12</v>
      </c>
      <c r="O1633">
        <v>23</v>
      </c>
      <c r="P1633">
        <v>10</v>
      </c>
      <c r="Q1633">
        <v>69</v>
      </c>
      <c r="R1633">
        <v>10</v>
      </c>
      <c r="S1633">
        <v>14</v>
      </c>
      <c r="T1633">
        <v>26</v>
      </c>
      <c r="U1633">
        <v>279</v>
      </c>
      <c r="V1633">
        <v>9</v>
      </c>
      <c r="W1633">
        <v>22</v>
      </c>
      <c r="X1633">
        <v>1</v>
      </c>
      <c r="Y1633">
        <v>22</v>
      </c>
      <c r="Z1633">
        <v>2</v>
      </c>
      <c r="AA1633">
        <v>25</v>
      </c>
      <c r="AB1633">
        <v>2</v>
      </c>
      <c r="AC1633">
        <v>54</v>
      </c>
      <c r="AD1633">
        <f t="shared" si="280"/>
        <v>5192</v>
      </c>
      <c r="AE1633" s="5">
        <f t="shared" si="281"/>
        <v>1.4422222222222223</v>
      </c>
      <c r="AF1633" s="5">
        <f t="shared" si="282"/>
        <v>6.5577777777777779</v>
      </c>
      <c r="AG1633" s="5">
        <f t="shared" si="283"/>
        <v>0.16666666666666666</v>
      </c>
      <c r="AH1633" s="5">
        <f t="shared" si="284"/>
        <v>0.75</v>
      </c>
      <c r="AI1633" s="5">
        <f t="shared" si="285"/>
        <v>0.12018518518518519</v>
      </c>
    </row>
    <row r="1634" spans="2:35" x14ac:dyDescent="0.3">
      <c r="B1634">
        <v>55180</v>
      </c>
      <c r="C1634" s="7">
        <v>44523</v>
      </c>
      <c r="D1634" s="6">
        <f t="shared" si="278"/>
        <v>2021</v>
      </c>
      <c r="E1634" s="4" t="str">
        <f t="shared" si="275"/>
        <v>Q4-2021</v>
      </c>
      <c r="F1634" s="4" t="str">
        <f t="shared" si="276"/>
        <v>November</v>
      </c>
      <c r="G1634" s="6">
        <f t="shared" si="279"/>
        <v>48</v>
      </c>
      <c r="H1634" s="4" t="str">
        <f t="shared" si="277"/>
        <v>Tuesday</v>
      </c>
      <c r="I1634">
        <v>1</v>
      </c>
      <c r="J1634">
        <v>15</v>
      </c>
      <c r="K1634">
        <v>23</v>
      </c>
      <c r="L1634">
        <v>2</v>
      </c>
      <c r="M1634">
        <v>31</v>
      </c>
      <c r="N1634">
        <v>13</v>
      </c>
      <c r="O1634">
        <v>16</v>
      </c>
      <c r="P1634">
        <v>9</v>
      </c>
      <c r="Q1634">
        <v>31</v>
      </c>
      <c r="R1634">
        <v>14</v>
      </c>
      <c r="S1634">
        <v>12</v>
      </c>
      <c r="T1634">
        <v>21</v>
      </c>
      <c r="U1634">
        <v>240</v>
      </c>
      <c r="V1634">
        <v>10</v>
      </c>
      <c r="W1634">
        <v>28</v>
      </c>
      <c r="X1634">
        <v>0</v>
      </c>
      <c r="Y1634">
        <v>19</v>
      </c>
      <c r="Z1634">
        <v>2</v>
      </c>
      <c r="AA1634">
        <v>10</v>
      </c>
      <c r="AB1634">
        <v>2</v>
      </c>
      <c r="AC1634">
        <v>86</v>
      </c>
      <c r="AD1634">
        <f t="shared" si="280"/>
        <v>4564</v>
      </c>
      <c r="AE1634" s="5">
        <f t="shared" si="281"/>
        <v>1.2677777777777777</v>
      </c>
      <c r="AF1634" s="5">
        <f t="shared" si="282"/>
        <v>6.7322222222222221</v>
      </c>
      <c r="AG1634" s="5">
        <f t="shared" si="283"/>
        <v>0.15384615384615385</v>
      </c>
      <c r="AH1634" s="5">
        <f t="shared" si="284"/>
        <v>0.76923076923076927</v>
      </c>
      <c r="AI1634" s="5">
        <f t="shared" si="285"/>
        <v>9.7521367521367516E-2</v>
      </c>
    </row>
    <row r="1635" spans="2:35" x14ac:dyDescent="0.3">
      <c r="B1635">
        <v>55181</v>
      </c>
      <c r="C1635" s="7">
        <v>44523</v>
      </c>
      <c r="D1635" s="6">
        <f t="shared" si="278"/>
        <v>2021</v>
      </c>
      <c r="E1635" s="4" t="str">
        <f t="shared" si="275"/>
        <v>Q4-2021</v>
      </c>
      <c r="F1635" s="4" t="str">
        <f t="shared" si="276"/>
        <v>November</v>
      </c>
      <c r="G1635" s="6">
        <f t="shared" si="279"/>
        <v>48</v>
      </c>
      <c r="H1635" s="4" t="str">
        <f t="shared" si="277"/>
        <v>Tuesday</v>
      </c>
      <c r="I1635">
        <v>2</v>
      </c>
      <c r="J1635">
        <v>15</v>
      </c>
      <c r="K1635">
        <v>30</v>
      </c>
      <c r="L1635">
        <v>2</v>
      </c>
      <c r="M1635">
        <v>27</v>
      </c>
      <c r="N1635">
        <v>13</v>
      </c>
      <c r="O1635">
        <v>20</v>
      </c>
      <c r="P1635">
        <v>10</v>
      </c>
      <c r="Q1635">
        <v>50</v>
      </c>
      <c r="R1635">
        <v>10</v>
      </c>
      <c r="S1635">
        <v>15</v>
      </c>
      <c r="T1635">
        <v>23</v>
      </c>
      <c r="U1635">
        <v>263</v>
      </c>
      <c r="V1635">
        <v>9</v>
      </c>
      <c r="W1635">
        <v>27</v>
      </c>
      <c r="X1635">
        <v>1</v>
      </c>
      <c r="Y1635">
        <v>22</v>
      </c>
      <c r="Z1635">
        <v>2</v>
      </c>
      <c r="AA1635">
        <v>29</v>
      </c>
      <c r="AB1635">
        <v>2</v>
      </c>
      <c r="AC1635">
        <v>85</v>
      </c>
      <c r="AD1635">
        <f t="shared" si="280"/>
        <v>5196</v>
      </c>
      <c r="AE1635" s="5">
        <f t="shared" si="281"/>
        <v>1.4433333333333334</v>
      </c>
      <c r="AF1635" s="5">
        <f t="shared" si="282"/>
        <v>6.5566666666666666</v>
      </c>
      <c r="AG1635" s="5">
        <f t="shared" si="283"/>
        <v>0.15384615384615385</v>
      </c>
      <c r="AH1635" s="5">
        <f t="shared" si="284"/>
        <v>0.69230769230769229</v>
      </c>
      <c r="AI1635" s="5">
        <f t="shared" si="285"/>
        <v>0.11102564102564103</v>
      </c>
    </row>
    <row r="1636" spans="2:35" x14ac:dyDescent="0.3">
      <c r="B1636">
        <v>55182</v>
      </c>
      <c r="C1636" s="7">
        <v>44524</v>
      </c>
      <c r="D1636" s="6">
        <f t="shared" si="278"/>
        <v>2021</v>
      </c>
      <c r="E1636" s="4" t="str">
        <f t="shared" si="275"/>
        <v>Q4-2021</v>
      </c>
      <c r="F1636" s="4" t="str">
        <f t="shared" si="276"/>
        <v>November</v>
      </c>
      <c r="G1636" s="6">
        <f t="shared" si="279"/>
        <v>48</v>
      </c>
      <c r="H1636" s="4" t="str">
        <f t="shared" si="277"/>
        <v>Wednesday</v>
      </c>
      <c r="I1636">
        <v>1</v>
      </c>
      <c r="J1636">
        <v>15</v>
      </c>
      <c r="K1636">
        <v>25</v>
      </c>
      <c r="L1636">
        <v>2</v>
      </c>
      <c r="M1636">
        <v>35</v>
      </c>
      <c r="N1636">
        <v>13</v>
      </c>
      <c r="O1636">
        <v>20</v>
      </c>
      <c r="P1636">
        <v>9</v>
      </c>
      <c r="Q1636">
        <v>71</v>
      </c>
      <c r="R1636">
        <v>18</v>
      </c>
      <c r="S1636">
        <v>14</v>
      </c>
      <c r="T1636">
        <v>21</v>
      </c>
      <c r="U1636">
        <v>217</v>
      </c>
      <c r="V1636">
        <v>9</v>
      </c>
      <c r="W1636">
        <v>22</v>
      </c>
      <c r="X1636">
        <v>1</v>
      </c>
      <c r="Y1636">
        <v>20</v>
      </c>
      <c r="Z1636">
        <v>2</v>
      </c>
      <c r="AA1636">
        <v>27</v>
      </c>
      <c r="AB1636">
        <v>2</v>
      </c>
      <c r="AC1636">
        <v>60</v>
      </c>
      <c r="AD1636">
        <f t="shared" si="280"/>
        <v>4639</v>
      </c>
      <c r="AE1636" s="5">
        <f t="shared" si="281"/>
        <v>1.2886111111111112</v>
      </c>
      <c r="AF1636" s="5">
        <f t="shared" si="282"/>
        <v>6.7113888888888891</v>
      </c>
      <c r="AG1636" s="5">
        <f t="shared" si="283"/>
        <v>0.15384615384615385</v>
      </c>
      <c r="AH1636" s="5">
        <f t="shared" si="284"/>
        <v>0.69230769230769229</v>
      </c>
      <c r="AI1636" s="5">
        <f t="shared" si="285"/>
        <v>9.9123931623931627E-2</v>
      </c>
    </row>
    <row r="1637" spans="2:35" x14ac:dyDescent="0.3">
      <c r="B1637">
        <v>55183</v>
      </c>
      <c r="C1637" s="7">
        <v>44524</v>
      </c>
      <c r="D1637" s="6">
        <f t="shared" si="278"/>
        <v>2021</v>
      </c>
      <c r="E1637" s="4" t="str">
        <f t="shared" si="275"/>
        <v>Q4-2021</v>
      </c>
      <c r="F1637" s="4" t="str">
        <f t="shared" si="276"/>
        <v>November</v>
      </c>
      <c r="G1637" s="6">
        <f t="shared" si="279"/>
        <v>48</v>
      </c>
      <c r="H1637" s="4" t="str">
        <f t="shared" si="277"/>
        <v>Wednesday</v>
      </c>
      <c r="I1637">
        <v>2</v>
      </c>
      <c r="J1637">
        <v>15</v>
      </c>
      <c r="K1637">
        <v>15</v>
      </c>
      <c r="L1637">
        <v>2</v>
      </c>
      <c r="M1637">
        <v>22</v>
      </c>
      <c r="N1637">
        <v>13</v>
      </c>
      <c r="O1637">
        <v>11</v>
      </c>
      <c r="P1637">
        <v>9</v>
      </c>
      <c r="Q1637">
        <v>49</v>
      </c>
      <c r="R1637">
        <v>27</v>
      </c>
      <c r="S1637">
        <v>14</v>
      </c>
      <c r="T1637">
        <v>25</v>
      </c>
      <c r="U1637">
        <v>268</v>
      </c>
      <c r="V1637">
        <v>8</v>
      </c>
      <c r="W1637">
        <v>24</v>
      </c>
      <c r="X1637">
        <v>1</v>
      </c>
      <c r="Y1637">
        <v>26</v>
      </c>
      <c r="Z1637">
        <v>2</v>
      </c>
      <c r="AA1637">
        <v>29</v>
      </c>
      <c r="AB1637">
        <v>2</v>
      </c>
      <c r="AC1637">
        <v>87</v>
      </c>
      <c r="AD1637">
        <f t="shared" si="280"/>
        <v>5133</v>
      </c>
      <c r="AE1637" s="5">
        <f t="shared" si="281"/>
        <v>1.4258333333333333</v>
      </c>
      <c r="AF1637" s="5">
        <f t="shared" si="282"/>
        <v>6.5741666666666667</v>
      </c>
      <c r="AG1637" s="5">
        <f t="shared" si="283"/>
        <v>0.15384615384615385</v>
      </c>
      <c r="AH1637" s="5">
        <f t="shared" si="284"/>
        <v>0.61538461538461542</v>
      </c>
      <c r="AI1637" s="5">
        <f t="shared" si="285"/>
        <v>0.10967948717948718</v>
      </c>
    </row>
    <row r="1638" spans="2:35" x14ac:dyDescent="0.3">
      <c r="B1638">
        <v>55184</v>
      </c>
      <c r="C1638" s="7">
        <v>44525</v>
      </c>
      <c r="D1638" s="6">
        <f t="shared" si="278"/>
        <v>2021</v>
      </c>
      <c r="E1638" s="4" t="str">
        <f t="shared" si="275"/>
        <v>Q4-2021</v>
      </c>
      <c r="F1638" s="4" t="str">
        <f t="shared" si="276"/>
        <v>November</v>
      </c>
      <c r="G1638" s="6">
        <f t="shared" si="279"/>
        <v>48</v>
      </c>
      <c r="H1638" s="4" t="str">
        <f t="shared" si="277"/>
        <v>Thursday</v>
      </c>
      <c r="I1638">
        <v>1</v>
      </c>
      <c r="J1638">
        <v>16</v>
      </c>
      <c r="K1638">
        <v>33</v>
      </c>
      <c r="L1638">
        <v>2</v>
      </c>
      <c r="M1638">
        <v>17</v>
      </c>
      <c r="N1638">
        <v>14</v>
      </c>
      <c r="O1638">
        <v>14</v>
      </c>
      <c r="P1638">
        <v>8</v>
      </c>
      <c r="Q1638">
        <v>31</v>
      </c>
      <c r="R1638">
        <v>17</v>
      </c>
      <c r="S1638">
        <v>13</v>
      </c>
      <c r="T1638">
        <v>20</v>
      </c>
      <c r="U1638">
        <v>108</v>
      </c>
      <c r="V1638">
        <v>9</v>
      </c>
      <c r="W1638">
        <v>23</v>
      </c>
      <c r="X1638">
        <v>0</v>
      </c>
      <c r="Y1638">
        <v>22</v>
      </c>
      <c r="Z1638">
        <v>1</v>
      </c>
      <c r="AA1638">
        <v>19</v>
      </c>
      <c r="AB1638">
        <v>1</v>
      </c>
      <c r="AC1638">
        <v>47</v>
      </c>
      <c r="AD1638">
        <f t="shared" si="280"/>
        <v>2793</v>
      </c>
      <c r="AE1638" s="5">
        <f t="shared" si="281"/>
        <v>0.77583333333333337</v>
      </c>
      <c r="AF1638" s="5">
        <f t="shared" si="282"/>
        <v>7.2241666666666671</v>
      </c>
      <c r="AG1638" s="5">
        <f t="shared" si="283"/>
        <v>7.1428571428571425E-2</v>
      </c>
      <c r="AH1638" s="5">
        <f t="shared" si="284"/>
        <v>0.6428571428571429</v>
      </c>
      <c r="AI1638" s="5">
        <f t="shared" si="285"/>
        <v>5.541666666666667E-2</v>
      </c>
    </row>
    <row r="1639" spans="2:35" x14ac:dyDescent="0.3">
      <c r="B1639">
        <v>55185</v>
      </c>
      <c r="C1639" s="7">
        <v>44525</v>
      </c>
      <c r="D1639" s="6">
        <f t="shared" si="278"/>
        <v>2021</v>
      </c>
      <c r="E1639" s="4" t="str">
        <f t="shared" si="275"/>
        <v>Q4-2021</v>
      </c>
      <c r="F1639" s="4" t="str">
        <f t="shared" si="276"/>
        <v>November</v>
      </c>
      <c r="G1639" s="6">
        <f t="shared" si="279"/>
        <v>48</v>
      </c>
      <c r="H1639" s="4" t="str">
        <f t="shared" si="277"/>
        <v>Thursday</v>
      </c>
      <c r="I1639">
        <v>2</v>
      </c>
      <c r="J1639">
        <v>16</v>
      </c>
      <c r="K1639">
        <v>43</v>
      </c>
      <c r="L1639">
        <v>2</v>
      </c>
      <c r="M1639">
        <v>20</v>
      </c>
      <c r="N1639">
        <v>14</v>
      </c>
      <c r="O1639">
        <v>12</v>
      </c>
      <c r="P1639">
        <v>9</v>
      </c>
      <c r="Q1639">
        <v>46</v>
      </c>
      <c r="R1639">
        <v>23</v>
      </c>
      <c r="S1639">
        <v>15</v>
      </c>
      <c r="T1639">
        <v>21</v>
      </c>
      <c r="U1639">
        <v>119</v>
      </c>
      <c r="V1639">
        <v>9</v>
      </c>
      <c r="W1639">
        <v>19</v>
      </c>
      <c r="X1639">
        <v>0</v>
      </c>
      <c r="Y1639">
        <v>25</v>
      </c>
      <c r="Z1639">
        <v>1</v>
      </c>
      <c r="AA1639">
        <v>23</v>
      </c>
      <c r="AB1639">
        <v>1</v>
      </c>
      <c r="AC1639">
        <v>51</v>
      </c>
      <c r="AD1639">
        <f t="shared" si="280"/>
        <v>3112</v>
      </c>
      <c r="AE1639" s="5">
        <f t="shared" si="281"/>
        <v>0.86444444444444446</v>
      </c>
      <c r="AF1639" s="5">
        <f t="shared" si="282"/>
        <v>7.1355555555555554</v>
      </c>
      <c r="AG1639" s="5">
        <f t="shared" si="283"/>
        <v>7.1428571428571425E-2</v>
      </c>
      <c r="AH1639" s="5">
        <f t="shared" si="284"/>
        <v>0.6428571428571429</v>
      </c>
      <c r="AI1639" s="5">
        <f t="shared" si="285"/>
        <v>6.174603174603175E-2</v>
      </c>
    </row>
    <row r="1640" spans="2:35" x14ac:dyDescent="0.3">
      <c r="B1640">
        <v>55186</v>
      </c>
      <c r="C1640" s="7">
        <v>44526</v>
      </c>
      <c r="D1640" s="6">
        <f t="shared" si="278"/>
        <v>2021</v>
      </c>
      <c r="E1640" s="4" t="str">
        <f t="shared" si="275"/>
        <v>Q4-2021</v>
      </c>
      <c r="F1640" s="4" t="str">
        <f t="shared" si="276"/>
        <v>November</v>
      </c>
      <c r="G1640" s="6">
        <f t="shared" si="279"/>
        <v>48</v>
      </c>
      <c r="H1640" s="4" t="str">
        <f t="shared" si="277"/>
        <v>Friday</v>
      </c>
      <c r="I1640">
        <v>1</v>
      </c>
      <c r="J1640">
        <v>16</v>
      </c>
      <c r="K1640">
        <v>43</v>
      </c>
      <c r="L1640">
        <v>3</v>
      </c>
      <c r="M1640">
        <v>16</v>
      </c>
      <c r="N1640">
        <v>13</v>
      </c>
      <c r="O1640">
        <v>16</v>
      </c>
      <c r="P1640">
        <v>10</v>
      </c>
      <c r="Q1640">
        <v>73</v>
      </c>
      <c r="R1640">
        <v>10</v>
      </c>
      <c r="S1640">
        <v>13</v>
      </c>
      <c r="T1640">
        <v>24</v>
      </c>
      <c r="U1640">
        <v>149</v>
      </c>
      <c r="V1640">
        <v>10</v>
      </c>
      <c r="W1640">
        <v>18</v>
      </c>
      <c r="X1640">
        <v>0</v>
      </c>
      <c r="Y1640">
        <v>22</v>
      </c>
      <c r="Z1640">
        <v>1</v>
      </c>
      <c r="AA1640">
        <v>26</v>
      </c>
      <c r="AB1640">
        <v>1</v>
      </c>
      <c r="AC1640">
        <v>36</v>
      </c>
      <c r="AD1640">
        <f t="shared" si="280"/>
        <v>3628</v>
      </c>
      <c r="AE1640" s="5">
        <f t="shared" si="281"/>
        <v>1.0077777777777779</v>
      </c>
      <c r="AF1640" s="5">
        <f t="shared" si="282"/>
        <v>6.9922222222222219</v>
      </c>
      <c r="AG1640" s="5">
        <f t="shared" si="283"/>
        <v>7.6923076923076927E-2</v>
      </c>
      <c r="AH1640" s="5">
        <f t="shared" si="284"/>
        <v>0.76923076923076927</v>
      </c>
      <c r="AI1640" s="5">
        <f t="shared" si="285"/>
        <v>7.7521367521367526E-2</v>
      </c>
    </row>
    <row r="1641" spans="2:35" x14ac:dyDescent="0.3">
      <c r="B1641">
        <v>55187</v>
      </c>
      <c r="C1641" s="7">
        <v>44526</v>
      </c>
      <c r="D1641" s="6">
        <f t="shared" si="278"/>
        <v>2021</v>
      </c>
      <c r="E1641" s="4" t="str">
        <f t="shared" si="275"/>
        <v>Q4-2021</v>
      </c>
      <c r="F1641" s="4" t="str">
        <f t="shared" si="276"/>
        <v>November</v>
      </c>
      <c r="G1641" s="6">
        <f t="shared" si="279"/>
        <v>48</v>
      </c>
      <c r="H1641" s="4" t="str">
        <f t="shared" si="277"/>
        <v>Friday</v>
      </c>
      <c r="I1641">
        <v>2</v>
      </c>
      <c r="J1641">
        <v>16</v>
      </c>
      <c r="K1641">
        <v>18</v>
      </c>
      <c r="L1641">
        <v>2</v>
      </c>
      <c r="M1641">
        <v>38</v>
      </c>
      <c r="N1641">
        <v>14</v>
      </c>
      <c r="O1641">
        <v>13</v>
      </c>
      <c r="P1641">
        <v>8</v>
      </c>
      <c r="Q1641">
        <v>34</v>
      </c>
      <c r="R1641">
        <v>22</v>
      </c>
      <c r="S1641">
        <v>15</v>
      </c>
      <c r="T1641">
        <v>23</v>
      </c>
      <c r="U1641">
        <v>178</v>
      </c>
      <c r="V1641">
        <v>8</v>
      </c>
      <c r="W1641">
        <v>29</v>
      </c>
      <c r="X1641">
        <v>1</v>
      </c>
      <c r="Y1641">
        <v>23</v>
      </c>
      <c r="Z1641">
        <v>1</v>
      </c>
      <c r="AA1641">
        <v>12</v>
      </c>
      <c r="AB1641">
        <v>1</v>
      </c>
      <c r="AC1641">
        <v>32</v>
      </c>
      <c r="AD1641">
        <f t="shared" si="280"/>
        <v>3909</v>
      </c>
      <c r="AE1641" s="5">
        <f t="shared" si="281"/>
        <v>1.0858333333333334</v>
      </c>
      <c r="AF1641" s="5">
        <f t="shared" si="282"/>
        <v>6.9141666666666666</v>
      </c>
      <c r="AG1641" s="5">
        <f t="shared" si="283"/>
        <v>7.1428571428571425E-2</v>
      </c>
      <c r="AH1641" s="5">
        <f t="shared" si="284"/>
        <v>0.5714285714285714</v>
      </c>
      <c r="AI1641" s="5">
        <f t="shared" si="285"/>
        <v>7.7559523809523814E-2</v>
      </c>
    </row>
    <row r="1642" spans="2:35" x14ac:dyDescent="0.3">
      <c r="B1642">
        <v>55188</v>
      </c>
      <c r="C1642" s="7">
        <v>44527</v>
      </c>
      <c r="D1642" s="6">
        <f t="shared" si="278"/>
        <v>2021</v>
      </c>
      <c r="E1642" s="4" t="str">
        <f t="shared" si="275"/>
        <v>Q4-2021</v>
      </c>
      <c r="F1642" s="4" t="str">
        <f t="shared" si="276"/>
        <v>November</v>
      </c>
      <c r="G1642" s="6">
        <f t="shared" si="279"/>
        <v>48</v>
      </c>
      <c r="H1642" s="4" t="str">
        <f t="shared" si="277"/>
        <v>Saturday</v>
      </c>
      <c r="I1642">
        <v>1</v>
      </c>
      <c r="J1642">
        <v>15</v>
      </c>
      <c r="K1642">
        <v>30</v>
      </c>
      <c r="L1642">
        <v>2</v>
      </c>
      <c r="M1642">
        <v>23</v>
      </c>
      <c r="N1642">
        <v>13</v>
      </c>
      <c r="O1642">
        <v>27</v>
      </c>
      <c r="P1642">
        <v>9</v>
      </c>
      <c r="Q1642">
        <v>35</v>
      </c>
      <c r="R1642">
        <v>18</v>
      </c>
      <c r="S1642">
        <v>14</v>
      </c>
      <c r="T1642">
        <v>24</v>
      </c>
      <c r="U1642">
        <v>104</v>
      </c>
      <c r="V1642">
        <v>9</v>
      </c>
      <c r="W1642">
        <v>21</v>
      </c>
      <c r="X1642">
        <v>1</v>
      </c>
      <c r="Y1642">
        <v>23</v>
      </c>
      <c r="Z1642">
        <v>2</v>
      </c>
      <c r="AA1642">
        <v>28</v>
      </c>
      <c r="AB1642">
        <v>2</v>
      </c>
      <c r="AC1642">
        <v>39</v>
      </c>
      <c r="AD1642">
        <f t="shared" si="280"/>
        <v>2930</v>
      </c>
      <c r="AE1642" s="5">
        <f t="shared" si="281"/>
        <v>0.81388888888888888</v>
      </c>
      <c r="AF1642" s="5">
        <f t="shared" si="282"/>
        <v>7.1861111111111109</v>
      </c>
      <c r="AG1642" s="5">
        <f t="shared" si="283"/>
        <v>0.15384615384615385</v>
      </c>
      <c r="AH1642" s="5">
        <f t="shared" si="284"/>
        <v>0.69230769230769229</v>
      </c>
      <c r="AI1642" s="5">
        <f t="shared" si="285"/>
        <v>6.2606837606837606E-2</v>
      </c>
    </row>
    <row r="1643" spans="2:35" x14ac:dyDescent="0.3">
      <c r="B1643">
        <v>55189</v>
      </c>
      <c r="C1643" s="7">
        <v>44529</v>
      </c>
      <c r="D1643" s="6">
        <f t="shared" si="278"/>
        <v>2021</v>
      </c>
      <c r="E1643" s="4" t="str">
        <f t="shared" si="275"/>
        <v>Q4-2021</v>
      </c>
      <c r="F1643" s="4" t="str">
        <f t="shared" si="276"/>
        <v>November</v>
      </c>
      <c r="G1643" s="6">
        <f t="shared" si="279"/>
        <v>49</v>
      </c>
      <c r="H1643" s="4" t="str">
        <f t="shared" si="277"/>
        <v>Monday</v>
      </c>
      <c r="I1643">
        <v>1</v>
      </c>
      <c r="J1643">
        <v>16</v>
      </c>
      <c r="K1643">
        <v>28</v>
      </c>
      <c r="L1643">
        <v>2</v>
      </c>
      <c r="M1643">
        <v>24</v>
      </c>
      <c r="N1643">
        <v>14</v>
      </c>
      <c r="O1643">
        <v>14</v>
      </c>
      <c r="P1643">
        <v>10</v>
      </c>
      <c r="Q1643">
        <v>52</v>
      </c>
      <c r="R1643">
        <v>25</v>
      </c>
      <c r="S1643">
        <v>13</v>
      </c>
      <c r="T1643">
        <v>24</v>
      </c>
      <c r="U1643">
        <v>269</v>
      </c>
      <c r="V1643">
        <v>10</v>
      </c>
      <c r="W1643">
        <v>19</v>
      </c>
      <c r="X1643">
        <v>1</v>
      </c>
      <c r="Y1643">
        <v>23</v>
      </c>
      <c r="Z1643">
        <v>2</v>
      </c>
      <c r="AA1643">
        <v>17</v>
      </c>
      <c r="AB1643">
        <v>2</v>
      </c>
      <c r="AC1643">
        <v>82</v>
      </c>
      <c r="AD1643">
        <f t="shared" si="280"/>
        <v>5511</v>
      </c>
      <c r="AE1643" s="5">
        <f t="shared" si="281"/>
        <v>1.5308333333333333</v>
      </c>
      <c r="AF1643" s="5">
        <f t="shared" si="282"/>
        <v>6.4691666666666663</v>
      </c>
      <c r="AG1643" s="5">
        <f t="shared" si="283"/>
        <v>0.14285714285714285</v>
      </c>
      <c r="AH1643" s="5">
        <f t="shared" si="284"/>
        <v>0.7142857142857143</v>
      </c>
      <c r="AI1643" s="5">
        <f t="shared" si="285"/>
        <v>0.10934523809523809</v>
      </c>
    </row>
    <row r="1644" spans="2:35" x14ac:dyDescent="0.3">
      <c r="B1644">
        <v>55190</v>
      </c>
      <c r="C1644" s="7">
        <v>44529</v>
      </c>
      <c r="D1644" s="6">
        <f t="shared" si="278"/>
        <v>2021</v>
      </c>
      <c r="E1644" s="4" t="str">
        <f t="shared" si="275"/>
        <v>Q4-2021</v>
      </c>
      <c r="F1644" s="4" t="str">
        <f t="shared" si="276"/>
        <v>November</v>
      </c>
      <c r="G1644" s="6">
        <f t="shared" si="279"/>
        <v>49</v>
      </c>
      <c r="H1644" s="4" t="str">
        <f t="shared" si="277"/>
        <v>Monday</v>
      </c>
      <c r="I1644">
        <v>2</v>
      </c>
      <c r="J1644">
        <v>16</v>
      </c>
      <c r="K1644">
        <v>33</v>
      </c>
      <c r="L1644">
        <v>2</v>
      </c>
      <c r="M1644">
        <v>38</v>
      </c>
      <c r="N1644">
        <v>14</v>
      </c>
      <c r="O1644">
        <v>22</v>
      </c>
      <c r="P1644">
        <v>8</v>
      </c>
      <c r="Q1644">
        <v>85</v>
      </c>
      <c r="R1644">
        <v>12</v>
      </c>
      <c r="S1644">
        <v>14</v>
      </c>
      <c r="T1644">
        <v>24</v>
      </c>
      <c r="U1644">
        <v>169</v>
      </c>
      <c r="V1644">
        <v>8</v>
      </c>
      <c r="W1644">
        <v>21</v>
      </c>
      <c r="X1644">
        <v>1</v>
      </c>
      <c r="Y1644">
        <v>23</v>
      </c>
      <c r="Z1644">
        <v>1</v>
      </c>
      <c r="AA1644">
        <v>25</v>
      </c>
      <c r="AB1644">
        <v>1</v>
      </c>
      <c r="AC1644">
        <v>78</v>
      </c>
      <c r="AD1644">
        <f t="shared" si="280"/>
        <v>4252</v>
      </c>
      <c r="AE1644" s="5">
        <f t="shared" si="281"/>
        <v>1.181111111111111</v>
      </c>
      <c r="AF1644" s="5">
        <f t="shared" si="282"/>
        <v>6.818888888888889</v>
      </c>
      <c r="AG1644" s="5">
        <f t="shared" si="283"/>
        <v>7.1428571428571425E-2</v>
      </c>
      <c r="AH1644" s="5">
        <f t="shared" si="284"/>
        <v>0.5714285714285714</v>
      </c>
      <c r="AI1644" s="5">
        <f t="shared" si="285"/>
        <v>8.4365079365079351E-2</v>
      </c>
    </row>
    <row r="1645" spans="2:35" x14ac:dyDescent="0.3">
      <c r="B1645">
        <v>55191</v>
      </c>
      <c r="C1645" s="7">
        <v>44530</v>
      </c>
      <c r="D1645" s="6">
        <f t="shared" si="278"/>
        <v>2021</v>
      </c>
      <c r="E1645" s="4" t="str">
        <f t="shared" si="275"/>
        <v>Q4-2021</v>
      </c>
      <c r="F1645" s="4" t="str">
        <f t="shared" si="276"/>
        <v>November</v>
      </c>
      <c r="G1645" s="6">
        <f t="shared" si="279"/>
        <v>49</v>
      </c>
      <c r="H1645" s="4" t="str">
        <f t="shared" si="277"/>
        <v>Tuesday</v>
      </c>
      <c r="I1645">
        <v>1</v>
      </c>
      <c r="J1645">
        <v>17</v>
      </c>
      <c r="K1645">
        <v>31</v>
      </c>
      <c r="L1645">
        <v>3</v>
      </c>
      <c r="M1645">
        <v>40</v>
      </c>
      <c r="N1645">
        <v>14</v>
      </c>
      <c r="O1645">
        <v>19</v>
      </c>
      <c r="P1645">
        <v>10</v>
      </c>
      <c r="Q1645">
        <v>55</v>
      </c>
      <c r="R1645">
        <v>20</v>
      </c>
      <c r="S1645">
        <v>13</v>
      </c>
      <c r="T1645">
        <v>21</v>
      </c>
      <c r="U1645">
        <v>195</v>
      </c>
      <c r="V1645">
        <v>10</v>
      </c>
      <c r="W1645">
        <v>18</v>
      </c>
      <c r="X1645">
        <v>0</v>
      </c>
      <c r="Y1645">
        <v>21</v>
      </c>
      <c r="Z1645">
        <v>1</v>
      </c>
      <c r="AA1645">
        <v>16</v>
      </c>
      <c r="AB1645">
        <v>1</v>
      </c>
      <c r="AC1645">
        <v>56</v>
      </c>
      <c r="AD1645">
        <f t="shared" si="280"/>
        <v>4354</v>
      </c>
      <c r="AE1645" s="5">
        <f t="shared" si="281"/>
        <v>1.2094444444444445</v>
      </c>
      <c r="AF1645" s="5">
        <f t="shared" si="282"/>
        <v>6.7905555555555557</v>
      </c>
      <c r="AG1645" s="5">
        <f t="shared" si="283"/>
        <v>7.1428571428571425E-2</v>
      </c>
      <c r="AH1645" s="5">
        <f t="shared" si="284"/>
        <v>0.7142857142857143</v>
      </c>
      <c r="AI1645" s="5">
        <f t="shared" si="285"/>
        <v>8.638888888888889E-2</v>
      </c>
    </row>
    <row r="1646" spans="2:35" x14ac:dyDescent="0.3">
      <c r="B1646">
        <v>55192</v>
      </c>
      <c r="C1646" s="7">
        <v>44530</v>
      </c>
      <c r="D1646" s="6">
        <f t="shared" si="278"/>
        <v>2021</v>
      </c>
      <c r="E1646" s="4" t="str">
        <f t="shared" si="275"/>
        <v>Q4-2021</v>
      </c>
      <c r="F1646" s="4" t="str">
        <f t="shared" si="276"/>
        <v>November</v>
      </c>
      <c r="G1646" s="6">
        <f t="shared" si="279"/>
        <v>49</v>
      </c>
      <c r="H1646" s="4" t="str">
        <f t="shared" si="277"/>
        <v>Tuesday</v>
      </c>
      <c r="I1646">
        <v>2</v>
      </c>
      <c r="J1646">
        <v>16</v>
      </c>
      <c r="K1646">
        <v>29</v>
      </c>
      <c r="L1646">
        <v>3</v>
      </c>
      <c r="M1646">
        <v>41</v>
      </c>
      <c r="N1646">
        <v>13</v>
      </c>
      <c r="O1646">
        <v>11</v>
      </c>
      <c r="P1646">
        <v>9</v>
      </c>
      <c r="Q1646">
        <v>49</v>
      </c>
      <c r="R1646">
        <v>28</v>
      </c>
      <c r="S1646">
        <v>13</v>
      </c>
      <c r="T1646">
        <v>23</v>
      </c>
      <c r="U1646">
        <v>188</v>
      </c>
      <c r="V1646">
        <v>8</v>
      </c>
      <c r="W1646">
        <v>25</v>
      </c>
      <c r="X1646">
        <v>0</v>
      </c>
      <c r="Y1646">
        <v>24</v>
      </c>
      <c r="Z1646">
        <v>1</v>
      </c>
      <c r="AA1646">
        <v>16</v>
      </c>
      <c r="AB1646">
        <v>1</v>
      </c>
      <c r="AC1646">
        <v>37</v>
      </c>
      <c r="AD1646">
        <f t="shared" si="280"/>
        <v>3861</v>
      </c>
      <c r="AE1646" s="5">
        <f t="shared" si="281"/>
        <v>1.0725</v>
      </c>
      <c r="AF1646" s="5">
        <f t="shared" si="282"/>
        <v>6.9275000000000002</v>
      </c>
      <c r="AG1646" s="5">
        <f t="shared" si="283"/>
        <v>7.6923076923076927E-2</v>
      </c>
      <c r="AH1646" s="5">
        <f t="shared" si="284"/>
        <v>0.61538461538461542</v>
      </c>
      <c r="AI1646" s="5">
        <f t="shared" si="285"/>
        <v>8.2500000000000004E-2</v>
      </c>
    </row>
    <row r="1647" spans="2:35" x14ac:dyDescent="0.3">
      <c r="B1647">
        <v>55193</v>
      </c>
      <c r="C1647" s="7">
        <v>44531</v>
      </c>
      <c r="D1647" s="6">
        <f t="shared" si="278"/>
        <v>2021</v>
      </c>
      <c r="E1647" s="4" t="str">
        <f t="shared" si="275"/>
        <v>Q4-2021</v>
      </c>
      <c r="F1647" s="4" t="str">
        <f t="shared" si="276"/>
        <v>December</v>
      </c>
      <c r="G1647" s="6">
        <f t="shared" si="279"/>
        <v>49</v>
      </c>
      <c r="H1647" s="4" t="str">
        <f t="shared" si="277"/>
        <v>Wednesday</v>
      </c>
      <c r="I1647">
        <v>1</v>
      </c>
      <c r="J1647">
        <v>14</v>
      </c>
      <c r="K1647">
        <v>20</v>
      </c>
      <c r="L1647">
        <v>1</v>
      </c>
      <c r="M1647">
        <v>43</v>
      </c>
      <c r="N1647">
        <v>13</v>
      </c>
      <c r="O1647">
        <v>11</v>
      </c>
      <c r="P1647">
        <v>9</v>
      </c>
      <c r="Q1647">
        <v>45</v>
      </c>
      <c r="R1647">
        <v>11</v>
      </c>
      <c r="S1647">
        <v>15</v>
      </c>
      <c r="T1647">
        <v>20</v>
      </c>
      <c r="U1647">
        <v>204</v>
      </c>
      <c r="V1647">
        <v>8</v>
      </c>
      <c r="W1647">
        <v>25</v>
      </c>
      <c r="X1647">
        <v>2</v>
      </c>
      <c r="Y1647">
        <v>27</v>
      </c>
      <c r="Z1647">
        <v>2</v>
      </c>
      <c r="AA1647">
        <v>25</v>
      </c>
      <c r="AB1647">
        <v>2</v>
      </c>
      <c r="AC1647">
        <v>68</v>
      </c>
      <c r="AD1647">
        <f t="shared" si="280"/>
        <v>4139</v>
      </c>
      <c r="AE1647" s="5">
        <f t="shared" si="281"/>
        <v>1.1497222222222223</v>
      </c>
      <c r="AF1647" s="5">
        <f t="shared" si="282"/>
        <v>6.8502777777777775</v>
      </c>
      <c r="AG1647" s="5">
        <f t="shared" si="283"/>
        <v>0.15384615384615385</v>
      </c>
      <c r="AH1647" s="5">
        <f t="shared" si="284"/>
        <v>0.61538461538461542</v>
      </c>
      <c r="AI1647" s="5">
        <f t="shared" si="285"/>
        <v>8.8440170940170953E-2</v>
      </c>
    </row>
    <row r="1648" spans="2:35" x14ac:dyDescent="0.3">
      <c r="B1648">
        <v>55194</v>
      </c>
      <c r="C1648" s="7">
        <v>44531</v>
      </c>
      <c r="D1648" s="6">
        <f t="shared" si="278"/>
        <v>2021</v>
      </c>
      <c r="E1648" s="4" t="str">
        <f t="shared" si="275"/>
        <v>Q4-2021</v>
      </c>
      <c r="F1648" s="4" t="str">
        <f t="shared" si="276"/>
        <v>December</v>
      </c>
      <c r="G1648" s="6">
        <f t="shared" si="279"/>
        <v>49</v>
      </c>
      <c r="H1648" s="4" t="str">
        <f t="shared" si="277"/>
        <v>Wednesday</v>
      </c>
      <c r="I1648">
        <v>2</v>
      </c>
      <c r="J1648">
        <v>15</v>
      </c>
      <c r="K1648">
        <v>18</v>
      </c>
      <c r="L1648">
        <v>2</v>
      </c>
      <c r="M1648">
        <v>37</v>
      </c>
      <c r="N1648">
        <v>13</v>
      </c>
      <c r="O1648">
        <v>10</v>
      </c>
      <c r="P1648">
        <v>10</v>
      </c>
      <c r="Q1648">
        <v>83</v>
      </c>
      <c r="R1648">
        <v>19</v>
      </c>
      <c r="S1648">
        <v>13</v>
      </c>
      <c r="T1648">
        <v>26</v>
      </c>
      <c r="U1648">
        <v>308</v>
      </c>
      <c r="V1648">
        <v>9</v>
      </c>
      <c r="W1648">
        <v>15</v>
      </c>
      <c r="X1648">
        <v>1</v>
      </c>
      <c r="Y1648">
        <v>25</v>
      </c>
      <c r="Z1648">
        <v>2</v>
      </c>
      <c r="AA1648">
        <v>29</v>
      </c>
      <c r="AB1648">
        <v>2</v>
      </c>
      <c r="AC1648">
        <v>77</v>
      </c>
      <c r="AD1648">
        <f t="shared" si="280"/>
        <v>5900</v>
      </c>
      <c r="AE1648" s="5">
        <f t="shared" si="281"/>
        <v>1.6388888888888888</v>
      </c>
      <c r="AF1648" s="5">
        <f t="shared" si="282"/>
        <v>6.3611111111111107</v>
      </c>
      <c r="AG1648" s="5">
        <f t="shared" si="283"/>
        <v>0.15384615384615385</v>
      </c>
      <c r="AH1648" s="5">
        <f t="shared" si="284"/>
        <v>0.69230769230769229</v>
      </c>
      <c r="AI1648" s="5">
        <f t="shared" si="285"/>
        <v>0.12606837606837606</v>
      </c>
    </row>
    <row r="1649" spans="2:35" x14ac:dyDescent="0.3">
      <c r="B1649">
        <v>55195</v>
      </c>
      <c r="C1649" s="7">
        <v>44532</v>
      </c>
      <c r="D1649" s="6">
        <f t="shared" si="278"/>
        <v>2021</v>
      </c>
      <c r="E1649" s="4" t="str">
        <f t="shared" si="275"/>
        <v>Q4-2021</v>
      </c>
      <c r="F1649" s="4" t="str">
        <f t="shared" si="276"/>
        <v>December</v>
      </c>
      <c r="G1649" s="6">
        <f t="shared" si="279"/>
        <v>49</v>
      </c>
      <c r="H1649" s="4" t="str">
        <f t="shared" si="277"/>
        <v>Thursday</v>
      </c>
      <c r="I1649">
        <v>1</v>
      </c>
      <c r="J1649">
        <v>15</v>
      </c>
      <c r="K1649">
        <v>23</v>
      </c>
      <c r="L1649">
        <v>2</v>
      </c>
      <c r="M1649">
        <v>22</v>
      </c>
      <c r="N1649">
        <v>13</v>
      </c>
      <c r="O1649">
        <v>23</v>
      </c>
      <c r="P1649">
        <v>8</v>
      </c>
      <c r="Q1649">
        <v>32</v>
      </c>
      <c r="R1649">
        <v>27</v>
      </c>
      <c r="S1649">
        <v>15</v>
      </c>
      <c r="T1649">
        <v>23</v>
      </c>
      <c r="U1649">
        <v>243</v>
      </c>
      <c r="V1649">
        <v>8</v>
      </c>
      <c r="W1649">
        <v>27</v>
      </c>
      <c r="X1649">
        <v>2</v>
      </c>
      <c r="Y1649">
        <v>23</v>
      </c>
      <c r="Z1649">
        <v>2</v>
      </c>
      <c r="AA1649">
        <v>28</v>
      </c>
      <c r="AB1649">
        <v>2</v>
      </c>
      <c r="AC1649">
        <v>70</v>
      </c>
      <c r="AD1649">
        <f t="shared" si="280"/>
        <v>4801</v>
      </c>
      <c r="AE1649" s="5">
        <f t="shared" si="281"/>
        <v>1.3336111111111111</v>
      </c>
      <c r="AF1649" s="5">
        <f t="shared" si="282"/>
        <v>6.6663888888888891</v>
      </c>
      <c r="AG1649" s="5">
        <f t="shared" si="283"/>
        <v>0.15384615384615385</v>
      </c>
      <c r="AH1649" s="5">
        <f t="shared" si="284"/>
        <v>0.61538461538461542</v>
      </c>
      <c r="AI1649" s="5">
        <f t="shared" si="285"/>
        <v>0.10258547008547009</v>
      </c>
    </row>
    <row r="1650" spans="2:35" x14ac:dyDescent="0.3">
      <c r="B1650">
        <v>55196</v>
      </c>
      <c r="C1650" s="7">
        <v>44532</v>
      </c>
      <c r="D1650" s="6">
        <f t="shared" si="278"/>
        <v>2021</v>
      </c>
      <c r="E1650" s="4" t="str">
        <f t="shared" si="275"/>
        <v>Q4-2021</v>
      </c>
      <c r="F1650" s="4" t="str">
        <f t="shared" si="276"/>
        <v>December</v>
      </c>
      <c r="G1650" s="6">
        <f t="shared" si="279"/>
        <v>49</v>
      </c>
      <c r="H1650" s="4" t="str">
        <f t="shared" si="277"/>
        <v>Thursday</v>
      </c>
      <c r="I1650">
        <v>2</v>
      </c>
      <c r="J1650">
        <v>15</v>
      </c>
      <c r="K1650">
        <v>39</v>
      </c>
      <c r="L1650">
        <v>3</v>
      </c>
      <c r="M1650">
        <v>43</v>
      </c>
      <c r="N1650">
        <v>12</v>
      </c>
      <c r="O1650">
        <v>20</v>
      </c>
      <c r="P1650">
        <v>8</v>
      </c>
      <c r="Q1650">
        <v>76</v>
      </c>
      <c r="R1650">
        <v>11</v>
      </c>
      <c r="S1650">
        <v>12</v>
      </c>
      <c r="T1650">
        <v>25</v>
      </c>
      <c r="U1650">
        <v>295</v>
      </c>
      <c r="V1650">
        <v>10</v>
      </c>
      <c r="W1650">
        <v>18</v>
      </c>
      <c r="X1650">
        <v>1</v>
      </c>
      <c r="Y1650">
        <v>26</v>
      </c>
      <c r="Z1650">
        <v>3</v>
      </c>
      <c r="AA1650">
        <v>25</v>
      </c>
      <c r="AB1650">
        <v>3</v>
      </c>
      <c r="AC1650">
        <v>87</v>
      </c>
      <c r="AD1650">
        <f t="shared" si="280"/>
        <v>5418</v>
      </c>
      <c r="AE1650" s="5">
        <f t="shared" si="281"/>
        <v>1.5049999999999999</v>
      </c>
      <c r="AF1650" s="5">
        <f t="shared" si="282"/>
        <v>6.4950000000000001</v>
      </c>
      <c r="AG1650" s="5">
        <f t="shared" si="283"/>
        <v>0.25</v>
      </c>
      <c r="AH1650" s="5">
        <f t="shared" si="284"/>
        <v>0.83333333333333337</v>
      </c>
      <c r="AI1650" s="5">
        <f t="shared" si="285"/>
        <v>0.12541666666666665</v>
      </c>
    </row>
    <row r="1651" spans="2:35" x14ac:dyDescent="0.3">
      <c r="B1651">
        <v>55197</v>
      </c>
      <c r="C1651" s="7">
        <v>44533</v>
      </c>
      <c r="D1651" s="6">
        <f t="shared" si="278"/>
        <v>2021</v>
      </c>
      <c r="E1651" s="4" t="str">
        <f t="shared" si="275"/>
        <v>Q4-2021</v>
      </c>
      <c r="F1651" s="4" t="str">
        <f t="shared" si="276"/>
        <v>December</v>
      </c>
      <c r="G1651" s="6">
        <f t="shared" si="279"/>
        <v>49</v>
      </c>
      <c r="H1651" s="4" t="str">
        <f t="shared" si="277"/>
        <v>Friday</v>
      </c>
      <c r="I1651">
        <v>1</v>
      </c>
      <c r="J1651">
        <v>16</v>
      </c>
      <c r="K1651">
        <v>27</v>
      </c>
      <c r="L1651">
        <v>1</v>
      </c>
      <c r="M1651">
        <v>19</v>
      </c>
      <c r="N1651">
        <v>15</v>
      </c>
      <c r="O1651">
        <v>20</v>
      </c>
      <c r="P1651">
        <v>10</v>
      </c>
      <c r="Q1651">
        <v>44</v>
      </c>
      <c r="R1651">
        <v>11</v>
      </c>
      <c r="S1651">
        <v>13</v>
      </c>
      <c r="T1651">
        <v>20</v>
      </c>
      <c r="U1651">
        <v>258</v>
      </c>
      <c r="V1651">
        <v>8</v>
      </c>
      <c r="W1651">
        <v>13</v>
      </c>
      <c r="X1651">
        <v>1</v>
      </c>
      <c r="Y1651">
        <v>22</v>
      </c>
      <c r="Z1651">
        <v>2</v>
      </c>
      <c r="AA1651">
        <v>27</v>
      </c>
      <c r="AB1651">
        <v>2</v>
      </c>
      <c r="AC1651">
        <v>50</v>
      </c>
      <c r="AD1651">
        <f t="shared" si="280"/>
        <v>5440</v>
      </c>
      <c r="AE1651" s="5">
        <f t="shared" si="281"/>
        <v>1.5111111111111111</v>
      </c>
      <c r="AF1651" s="5">
        <f t="shared" si="282"/>
        <v>6.4888888888888889</v>
      </c>
      <c r="AG1651" s="5">
        <f t="shared" si="283"/>
        <v>0.13333333333333333</v>
      </c>
      <c r="AH1651" s="5">
        <f t="shared" si="284"/>
        <v>0.53333333333333333</v>
      </c>
      <c r="AI1651" s="5">
        <f t="shared" si="285"/>
        <v>0.10074074074074074</v>
      </c>
    </row>
    <row r="1652" spans="2:35" x14ac:dyDescent="0.3">
      <c r="B1652">
        <v>55198</v>
      </c>
      <c r="C1652" s="7">
        <v>44533</v>
      </c>
      <c r="D1652" s="6">
        <f t="shared" si="278"/>
        <v>2021</v>
      </c>
      <c r="E1652" s="4" t="str">
        <f t="shared" si="275"/>
        <v>Q4-2021</v>
      </c>
      <c r="F1652" s="4" t="str">
        <f t="shared" si="276"/>
        <v>December</v>
      </c>
      <c r="G1652" s="6">
        <f t="shared" si="279"/>
        <v>49</v>
      </c>
      <c r="H1652" s="4" t="str">
        <f t="shared" si="277"/>
        <v>Friday</v>
      </c>
      <c r="I1652">
        <v>2</v>
      </c>
      <c r="J1652">
        <v>15</v>
      </c>
      <c r="K1652">
        <v>35</v>
      </c>
      <c r="L1652">
        <v>3</v>
      </c>
      <c r="M1652">
        <v>27</v>
      </c>
      <c r="N1652">
        <v>12</v>
      </c>
      <c r="O1652">
        <v>20</v>
      </c>
      <c r="P1652">
        <v>8</v>
      </c>
      <c r="Q1652">
        <v>50</v>
      </c>
      <c r="R1652">
        <v>17</v>
      </c>
      <c r="S1652">
        <v>13</v>
      </c>
      <c r="T1652">
        <v>24</v>
      </c>
      <c r="U1652">
        <v>196</v>
      </c>
      <c r="V1652">
        <v>9</v>
      </c>
      <c r="W1652">
        <v>28</v>
      </c>
      <c r="X1652">
        <v>2</v>
      </c>
      <c r="Y1652">
        <v>24</v>
      </c>
      <c r="Z1652">
        <v>2</v>
      </c>
      <c r="AA1652">
        <v>17</v>
      </c>
      <c r="AB1652">
        <v>2</v>
      </c>
      <c r="AC1652">
        <v>51</v>
      </c>
      <c r="AD1652">
        <f t="shared" si="280"/>
        <v>3940</v>
      </c>
      <c r="AE1652" s="5">
        <f t="shared" si="281"/>
        <v>1.0944444444444446</v>
      </c>
      <c r="AF1652" s="5">
        <f t="shared" si="282"/>
        <v>6.905555555555555</v>
      </c>
      <c r="AG1652" s="5">
        <f t="shared" si="283"/>
        <v>0.16666666666666666</v>
      </c>
      <c r="AH1652" s="5">
        <f t="shared" si="284"/>
        <v>0.75</v>
      </c>
      <c r="AI1652" s="5">
        <f t="shared" si="285"/>
        <v>9.1203703703703717E-2</v>
      </c>
    </row>
    <row r="1653" spans="2:35" x14ac:dyDescent="0.3">
      <c r="B1653">
        <v>55199</v>
      </c>
      <c r="C1653" s="7">
        <v>44534</v>
      </c>
      <c r="D1653" s="6">
        <f t="shared" si="278"/>
        <v>2021</v>
      </c>
      <c r="E1653" s="4" t="str">
        <f t="shared" si="275"/>
        <v>Q4-2021</v>
      </c>
      <c r="F1653" s="4" t="str">
        <f t="shared" si="276"/>
        <v>December</v>
      </c>
      <c r="G1653" s="6">
        <f t="shared" si="279"/>
        <v>49</v>
      </c>
      <c r="H1653" s="4" t="str">
        <f t="shared" si="277"/>
        <v>Saturday</v>
      </c>
      <c r="I1653">
        <v>1</v>
      </c>
      <c r="J1653">
        <v>15</v>
      </c>
      <c r="K1653">
        <v>28</v>
      </c>
      <c r="L1653">
        <v>1</v>
      </c>
      <c r="M1653">
        <v>39</v>
      </c>
      <c r="N1653">
        <v>14</v>
      </c>
      <c r="O1653">
        <v>23</v>
      </c>
      <c r="P1653">
        <v>10</v>
      </c>
      <c r="Q1653">
        <v>61</v>
      </c>
      <c r="R1653">
        <v>25</v>
      </c>
      <c r="S1653">
        <v>13</v>
      </c>
      <c r="T1653">
        <v>22</v>
      </c>
      <c r="U1653">
        <v>285</v>
      </c>
      <c r="V1653">
        <v>9</v>
      </c>
      <c r="W1653">
        <v>22</v>
      </c>
      <c r="X1653">
        <v>1</v>
      </c>
      <c r="Y1653">
        <v>26</v>
      </c>
      <c r="Z1653">
        <v>2</v>
      </c>
      <c r="AA1653">
        <v>21</v>
      </c>
      <c r="AB1653">
        <v>2</v>
      </c>
      <c r="AC1653">
        <v>83</v>
      </c>
      <c r="AD1653">
        <f t="shared" si="280"/>
        <v>5944</v>
      </c>
      <c r="AE1653" s="5">
        <f t="shared" si="281"/>
        <v>1.6511111111111112</v>
      </c>
      <c r="AF1653" s="5">
        <f t="shared" si="282"/>
        <v>6.3488888888888884</v>
      </c>
      <c r="AG1653" s="5">
        <f t="shared" si="283"/>
        <v>0.14285714285714285</v>
      </c>
      <c r="AH1653" s="5">
        <f t="shared" si="284"/>
        <v>0.6428571428571429</v>
      </c>
      <c r="AI1653" s="5">
        <f t="shared" si="285"/>
        <v>0.11793650793650794</v>
      </c>
    </row>
    <row r="1654" spans="2:35" x14ac:dyDescent="0.3">
      <c r="B1654">
        <v>55200</v>
      </c>
      <c r="C1654" s="7">
        <v>44536</v>
      </c>
      <c r="D1654" s="6">
        <f t="shared" si="278"/>
        <v>2021</v>
      </c>
      <c r="E1654" s="4" t="str">
        <f t="shared" si="275"/>
        <v>Q4-2021</v>
      </c>
      <c r="F1654" s="4" t="str">
        <f t="shared" si="276"/>
        <v>December</v>
      </c>
      <c r="G1654" s="6">
        <f t="shared" si="279"/>
        <v>50</v>
      </c>
      <c r="H1654" s="4" t="str">
        <f t="shared" si="277"/>
        <v>Monday</v>
      </c>
      <c r="I1654">
        <v>1</v>
      </c>
      <c r="J1654">
        <v>15</v>
      </c>
      <c r="K1654">
        <v>27</v>
      </c>
      <c r="L1654">
        <v>1</v>
      </c>
      <c r="M1654">
        <v>24</v>
      </c>
      <c r="N1654">
        <v>14</v>
      </c>
      <c r="O1654">
        <v>16</v>
      </c>
      <c r="P1654">
        <v>9</v>
      </c>
      <c r="Q1654">
        <v>78</v>
      </c>
      <c r="R1654">
        <v>23</v>
      </c>
      <c r="S1654">
        <v>15</v>
      </c>
      <c r="T1654">
        <v>21</v>
      </c>
      <c r="U1654">
        <v>227</v>
      </c>
      <c r="V1654">
        <v>8</v>
      </c>
      <c r="W1654">
        <v>14</v>
      </c>
      <c r="X1654">
        <v>1</v>
      </c>
      <c r="Y1654">
        <v>23</v>
      </c>
      <c r="Z1654">
        <v>2</v>
      </c>
      <c r="AA1654">
        <v>24</v>
      </c>
      <c r="AB1654">
        <v>2</v>
      </c>
      <c r="AC1654">
        <v>64</v>
      </c>
      <c r="AD1654">
        <f t="shared" si="280"/>
        <v>5034</v>
      </c>
      <c r="AE1654" s="5">
        <f t="shared" si="281"/>
        <v>1.3983333333333334</v>
      </c>
      <c r="AF1654" s="5">
        <f t="shared" si="282"/>
        <v>6.6016666666666666</v>
      </c>
      <c r="AG1654" s="5">
        <f t="shared" si="283"/>
        <v>0.14285714285714285</v>
      </c>
      <c r="AH1654" s="5">
        <f t="shared" si="284"/>
        <v>0.5714285714285714</v>
      </c>
      <c r="AI1654" s="5">
        <f t="shared" si="285"/>
        <v>9.988095238095239E-2</v>
      </c>
    </row>
    <row r="1655" spans="2:35" x14ac:dyDescent="0.3">
      <c r="B1655">
        <v>55201</v>
      </c>
      <c r="C1655" s="7">
        <v>44536</v>
      </c>
      <c r="D1655" s="6">
        <f t="shared" si="278"/>
        <v>2021</v>
      </c>
      <c r="E1655" s="4" t="str">
        <f t="shared" si="275"/>
        <v>Q4-2021</v>
      </c>
      <c r="F1655" s="4" t="str">
        <f t="shared" si="276"/>
        <v>December</v>
      </c>
      <c r="G1655" s="6">
        <f t="shared" si="279"/>
        <v>50</v>
      </c>
      <c r="H1655" s="4" t="str">
        <f t="shared" si="277"/>
        <v>Monday</v>
      </c>
      <c r="I1655">
        <v>2</v>
      </c>
      <c r="J1655">
        <v>15</v>
      </c>
      <c r="K1655">
        <v>23</v>
      </c>
      <c r="L1655">
        <v>2</v>
      </c>
      <c r="M1655">
        <v>30</v>
      </c>
      <c r="N1655">
        <v>13</v>
      </c>
      <c r="O1655">
        <v>11</v>
      </c>
      <c r="P1655">
        <v>8</v>
      </c>
      <c r="Q1655">
        <v>62</v>
      </c>
      <c r="R1655">
        <v>11</v>
      </c>
      <c r="S1655">
        <v>13</v>
      </c>
      <c r="T1655">
        <v>22</v>
      </c>
      <c r="U1655">
        <v>148</v>
      </c>
      <c r="V1655">
        <v>10</v>
      </c>
      <c r="W1655">
        <v>20</v>
      </c>
      <c r="X1655">
        <v>1</v>
      </c>
      <c r="Y1655">
        <v>24</v>
      </c>
      <c r="Z1655">
        <v>2</v>
      </c>
      <c r="AA1655">
        <v>11</v>
      </c>
      <c r="AB1655">
        <v>2</v>
      </c>
      <c r="AC1655">
        <v>41</v>
      </c>
      <c r="AD1655">
        <f t="shared" si="280"/>
        <v>3401</v>
      </c>
      <c r="AE1655" s="5">
        <f t="shared" si="281"/>
        <v>0.94472222222222224</v>
      </c>
      <c r="AF1655" s="5">
        <f t="shared" si="282"/>
        <v>7.0552777777777775</v>
      </c>
      <c r="AG1655" s="5">
        <f t="shared" si="283"/>
        <v>0.15384615384615385</v>
      </c>
      <c r="AH1655" s="5">
        <f t="shared" si="284"/>
        <v>0.76923076923076927</v>
      </c>
      <c r="AI1655" s="5">
        <f t="shared" si="285"/>
        <v>7.2670940170940168E-2</v>
      </c>
    </row>
    <row r="1656" spans="2:35" x14ac:dyDescent="0.3">
      <c r="B1656">
        <v>55202</v>
      </c>
      <c r="C1656" s="7">
        <v>44537</v>
      </c>
      <c r="D1656" s="6">
        <f t="shared" si="278"/>
        <v>2021</v>
      </c>
      <c r="E1656" s="4" t="str">
        <f t="shared" si="275"/>
        <v>Q4-2021</v>
      </c>
      <c r="F1656" s="4" t="str">
        <f t="shared" si="276"/>
        <v>December</v>
      </c>
      <c r="G1656" s="6">
        <f t="shared" si="279"/>
        <v>50</v>
      </c>
      <c r="H1656" s="4" t="str">
        <f t="shared" si="277"/>
        <v>Tuesday</v>
      </c>
      <c r="I1656">
        <v>1</v>
      </c>
      <c r="J1656">
        <v>16</v>
      </c>
      <c r="K1656">
        <v>25</v>
      </c>
      <c r="L1656">
        <v>1</v>
      </c>
      <c r="M1656">
        <v>29</v>
      </c>
      <c r="N1656">
        <v>15</v>
      </c>
      <c r="O1656">
        <v>21</v>
      </c>
      <c r="P1656">
        <v>9</v>
      </c>
      <c r="Q1656">
        <v>87</v>
      </c>
      <c r="R1656">
        <v>23</v>
      </c>
      <c r="S1656">
        <v>14</v>
      </c>
      <c r="T1656">
        <v>20</v>
      </c>
      <c r="U1656">
        <v>172</v>
      </c>
      <c r="V1656">
        <v>8</v>
      </c>
      <c r="W1656">
        <v>28</v>
      </c>
      <c r="X1656">
        <v>2</v>
      </c>
      <c r="Y1656">
        <v>24</v>
      </c>
      <c r="Z1656">
        <v>1</v>
      </c>
      <c r="AA1656">
        <v>26</v>
      </c>
      <c r="AB1656">
        <v>1</v>
      </c>
      <c r="AC1656">
        <v>90</v>
      </c>
      <c r="AD1656">
        <f t="shared" si="280"/>
        <v>4714</v>
      </c>
      <c r="AE1656" s="5">
        <f t="shared" si="281"/>
        <v>1.3094444444444444</v>
      </c>
      <c r="AF1656" s="5">
        <f t="shared" si="282"/>
        <v>6.6905555555555551</v>
      </c>
      <c r="AG1656" s="5">
        <f t="shared" si="283"/>
        <v>6.6666666666666666E-2</v>
      </c>
      <c r="AH1656" s="5">
        <f t="shared" si="284"/>
        <v>0.53333333333333333</v>
      </c>
      <c r="AI1656" s="5">
        <f t="shared" si="285"/>
        <v>8.7296296296296289E-2</v>
      </c>
    </row>
    <row r="1657" spans="2:35" x14ac:dyDescent="0.3">
      <c r="B1657">
        <v>55203</v>
      </c>
      <c r="C1657" s="7">
        <v>44537</v>
      </c>
      <c r="D1657" s="6">
        <f t="shared" si="278"/>
        <v>2021</v>
      </c>
      <c r="E1657" s="4" t="str">
        <f t="shared" si="275"/>
        <v>Q4-2021</v>
      </c>
      <c r="F1657" s="4" t="str">
        <f t="shared" si="276"/>
        <v>December</v>
      </c>
      <c r="G1657" s="6">
        <f t="shared" si="279"/>
        <v>50</v>
      </c>
      <c r="H1657" s="4" t="str">
        <f t="shared" si="277"/>
        <v>Tuesday</v>
      </c>
      <c r="I1657">
        <v>2</v>
      </c>
      <c r="J1657">
        <v>15</v>
      </c>
      <c r="K1657">
        <v>21</v>
      </c>
      <c r="L1657">
        <v>3</v>
      </c>
      <c r="M1657">
        <v>18</v>
      </c>
      <c r="N1657">
        <v>12</v>
      </c>
      <c r="O1657">
        <v>17</v>
      </c>
      <c r="P1657">
        <v>8</v>
      </c>
      <c r="Q1657">
        <v>34</v>
      </c>
      <c r="R1657">
        <v>22</v>
      </c>
      <c r="S1657">
        <v>12</v>
      </c>
      <c r="T1657">
        <v>23</v>
      </c>
      <c r="U1657">
        <v>249</v>
      </c>
      <c r="V1657">
        <v>10</v>
      </c>
      <c r="W1657">
        <v>19</v>
      </c>
      <c r="X1657">
        <v>1</v>
      </c>
      <c r="Y1657">
        <v>22</v>
      </c>
      <c r="Z1657">
        <v>3</v>
      </c>
      <c r="AA1657">
        <v>15</v>
      </c>
      <c r="AB1657">
        <v>3</v>
      </c>
      <c r="AC1657">
        <v>68</v>
      </c>
      <c r="AD1657">
        <f t="shared" si="280"/>
        <v>4433</v>
      </c>
      <c r="AE1657" s="5">
        <f t="shared" si="281"/>
        <v>1.2313888888888889</v>
      </c>
      <c r="AF1657" s="5">
        <f t="shared" si="282"/>
        <v>6.7686111111111114</v>
      </c>
      <c r="AG1657" s="5">
        <f t="shared" si="283"/>
        <v>0.25</v>
      </c>
      <c r="AH1657" s="5">
        <f t="shared" si="284"/>
        <v>0.83333333333333337</v>
      </c>
      <c r="AI1657" s="5">
        <f t="shared" si="285"/>
        <v>0.10261574074074074</v>
      </c>
    </row>
    <row r="1658" spans="2:35" x14ac:dyDescent="0.3">
      <c r="B1658">
        <v>55204</v>
      </c>
      <c r="C1658" s="7">
        <v>44538</v>
      </c>
      <c r="D1658" s="6">
        <f t="shared" si="278"/>
        <v>2021</v>
      </c>
      <c r="E1658" s="4" t="str">
        <f t="shared" si="275"/>
        <v>Q4-2021</v>
      </c>
      <c r="F1658" s="4" t="str">
        <f t="shared" si="276"/>
        <v>December</v>
      </c>
      <c r="G1658" s="6">
        <f t="shared" si="279"/>
        <v>50</v>
      </c>
      <c r="H1658" s="4" t="str">
        <f t="shared" si="277"/>
        <v>Wednesday</v>
      </c>
      <c r="I1658">
        <v>1</v>
      </c>
      <c r="J1658">
        <v>16</v>
      </c>
      <c r="K1658">
        <v>17</v>
      </c>
      <c r="L1658">
        <v>1</v>
      </c>
      <c r="M1658">
        <v>16</v>
      </c>
      <c r="N1658">
        <v>15</v>
      </c>
      <c r="O1658">
        <v>22</v>
      </c>
      <c r="P1658">
        <v>10</v>
      </c>
      <c r="Q1658">
        <v>89</v>
      </c>
      <c r="R1658">
        <v>25</v>
      </c>
      <c r="S1658">
        <v>15</v>
      </c>
      <c r="T1658">
        <v>19</v>
      </c>
      <c r="U1658">
        <v>247</v>
      </c>
      <c r="V1658">
        <v>9</v>
      </c>
      <c r="W1658">
        <v>17</v>
      </c>
      <c r="X1658">
        <v>2</v>
      </c>
      <c r="Y1658">
        <v>27</v>
      </c>
      <c r="Z1658">
        <v>2</v>
      </c>
      <c r="AA1658">
        <v>23</v>
      </c>
      <c r="AB1658">
        <v>2</v>
      </c>
      <c r="AC1658">
        <v>45</v>
      </c>
      <c r="AD1658">
        <f t="shared" si="280"/>
        <v>5903</v>
      </c>
      <c r="AE1658" s="5">
        <f t="shared" si="281"/>
        <v>1.6397222222222223</v>
      </c>
      <c r="AF1658" s="5">
        <f t="shared" si="282"/>
        <v>6.3602777777777781</v>
      </c>
      <c r="AG1658" s="5">
        <f t="shared" si="283"/>
        <v>0.13333333333333333</v>
      </c>
      <c r="AH1658" s="5">
        <f t="shared" si="284"/>
        <v>0.6</v>
      </c>
      <c r="AI1658" s="5">
        <f t="shared" si="285"/>
        <v>0.10931481481481482</v>
      </c>
    </row>
    <row r="1659" spans="2:35" x14ac:dyDescent="0.3">
      <c r="B1659">
        <v>55205</v>
      </c>
      <c r="C1659" s="7">
        <v>44538</v>
      </c>
      <c r="D1659" s="6">
        <f t="shared" si="278"/>
        <v>2021</v>
      </c>
      <c r="E1659" s="4" t="str">
        <f t="shared" si="275"/>
        <v>Q4-2021</v>
      </c>
      <c r="F1659" s="4" t="str">
        <f t="shared" si="276"/>
        <v>December</v>
      </c>
      <c r="G1659" s="6">
        <f t="shared" si="279"/>
        <v>50</v>
      </c>
      <c r="H1659" s="4" t="str">
        <f t="shared" si="277"/>
        <v>Wednesday</v>
      </c>
      <c r="I1659">
        <v>2</v>
      </c>
      <c r="J1659">
        <v>13</v>
      </c>
      <c r="K1659">
        <v>35</v>
      </c>
      <c r="L1659">
        <v>2</v>
      </c>
      <c r="M1659">
        <v>32</v>
      </c>
      <c r="N1659">
        <v>11</v>
      </c>
      <c r="O1659">
        <v>16</v>
      </c>
      <c r="P1659">
        <v>9</v>
      </c>
      <c r="Q1659">
        <v>83</v>
      </c>
      <c r="R1659">
        <v>29</v>
      </c>
      <c r="S1659">
        <v>12</v>
      </c>
      <c r="T1659">
        <v>25</v>
      </c>
      <c r="U1659">
        <v>166</v>
      </c>
      <c r="V1659">
        <v>10</v>
      </c>
      <c r="W1659">
        <v>29</v>
      </c>
      <c r="X1659">
        <v>2</v>
      </c>
      <c r="Y1659">
        <v>24</v>
      </c>
      <c r="Z1659">
        <v>2</v>
      </c>
      <c r="AA1659">
        <v>14</v>
      </c>
      <c r="AB1659">
        <v>2</v>
      </c>
      <c r="AC1659">
        <v>65</v>
      </c>
      <c r="AD1659">
        <f t="shared" si="280"/>
        <v>3710</v>
      </c>
      <c r="AE1659" s="5">
        <f t="shared" si="281"/>
        <v>1.0305555555555554</v>
      </c>
      <c r="AF1659" s="5">
        <f t="shared" si="282"/>
        <v>6.969444444444445</v>
      </c>
      <c r="AG1659" s="5">
        <f t="shared" si="283"/>
        <v>0.18181818181818182</v>
      </c>
      <c r="AH1659" s="5">
        <f t="shared" si="284"/>
        <v>0.90909090909090906</v>
      </c>
      <c r="AI1659" s="5">
        <f t="shared" si="285"/>
        <v>9.368686868686868E-2</v>
      </c>
    </row>
    <row r="1660" spans="2:35" x14ac:dyDescent="0.3">
      <c r="B1660">
        <v>55206</v>
      </c>
      <c r="C1660" s="7">
        <v>44539</v>
      </c>
      <c r="D1660" s="6">
        <f t="shared" si="278"/>
        <v>2021</v>
      </c>
      <c r="E1660" s="4" t="str">
        <f t="shared" si="275"/>
        <v>Q4-2021</v>
      </c>
      <c r="F1660" s="4" t="str">
        <f t="shared" si="276"/>
        <v>December</v>
      </c>
      <c r="G1660" s="6">
        <f t="shared" si="279"/>
        <v>50</v>
      </c>
      <c r="H1660" s="4" t="str">
        <f t="shared" si="277"/>
        <v>Thursday</v>
      </c>
      <c r="I1660">
        <v>1</v>
      </c>
      <c r="J1660">
        <v>17</v>
      </c>
      <c r="K1660">
        <v>23</v>
      </c>
      <c r="L1660">
        <v>2</v>
      </c>
      <c r="M1660">
        <v>17</v>
      </c>
      <c r="N1660">
        <v>15</v>
      </c>
      <c r="O1660">
        <v>25</v>
      </c>
      <c r="P1660">
        <v>9</v>
      </c>
      <c r="Q1660">
        <v>40</v>
      </c>
      <c r="R1660">
        <v>14</v>
      </c>
      <c r="S1660">
        <v>14</v>
      </c>
      <c r="T1660">
        <v>19</v>
      </c>
      <c r="U1660">
        <v>256</v>
      </c>
      <c r="V1660">
        <v>8</v>
      </c>
      <c r="W1660">
        <v>12</v>
      </c>
      <c r="X1660">
        <v>1</v>
      </c>
      <c r="Y1660">
        <v>27</v>
      </c>
      <c r="Z1660">
        <v>2</v>
      </c>
      <c r="AA1660">
        <v>15</v>
      </c>
      <c r="AB1660">
        <v>2</v>
      </c>
      <c r="AC1660">
        <v>87</v>
      </c>
      <c r="AD1660">
        <f t="shared" si="280"/>
        <v>5481</v>
      </c>
      <c r="AE1660" s="5">
        <f t="shared" si="281"/>
        <v>1.5225</v>
      </c>
      <c r="AF1660" s="5">
        <f t="shared" si="282"/>
        <v>6.4775</v>
      </c>
      <c r="AG1660" s="5">
        <f t="shared" si="283"/>
        <v>0.13333333333333333</v>
      </c>
      <c r="AH1660" s="5">
        <f t="shared" si="284"/>
        <v>0.53333333333333333</v>
      </c>
      <c r="AI1660" s="5">
        <f t="shared" si="285"/>
        <v>0.10149999999999999</v>
      </c>
    </row>
    <row r="1661" spans="2:35" x14ac:dyDescent="0.3">
      <c r="B1661">
        <v>55207</v>
      </c>
      <c r="C1661" s="7">
        <v>44539</v>
      </c>
      <c r="D1661" s="6">
        <f t="shared" si="278"/>
        <v>2021</v>
      </c>
      <c r="E1661" s="4" t="str">
        <f t="shared" si="275"/>
        <v>Q4-2021</v>
      </c>
      <c r="F1661" s="4" t="str">
        <f t="shared" si="276"/>
        <v>December</v>
      </c>
      <c r="G1661" s="6">
        <f t="shared" si="279"/>
        <v>50</v>
      </c>
      <c r="H1661" s="4" t="str">
        <f t="shared" si="277"/>
        <v>Thursday</v>
      </c>
      <c r="I1661">
        <v>2</v>
      </c>
      <c r="J1661">
        <v>14</v>
      </c>
      <c r="K1661">
        <v>15</v>
      </c>
      <c r="L1661">
        <v>2</v>
      </c>
      <c r="M1661">
        <v>38</v>
      </c>
      <c r="N1661">
        <v>12</v>
      </c>
      <c r="O1661">
        <v>22</v>
      </c>
      <c r="P1661">
        <v>9</v>
      </c>
      <c r="Q1661">
        <v>76</v>
      </c>
      <c r="R1661">
        <v>27</v>
      </c>
      <c r="S1661">
        <v>12</v>
      </c>
      <c r="T1661">
        <v>22</v>
      </c>
      <c r="U1661">
        <v>301</v>
      </c>
      <c r="V1661">
        <v>9</v>
      </c>
      <c r="W1661">
        <v>22</v>
      </c>
      <c r="X1661">
        <v>1</v>
      </c>
      <c r="Y1661">
        <v>25</v>
      </c>
      <c r="Z1661">
        <v>2</v>
      </c>
      <c r="AA1661">
        <v>29</v>
      </c>
      <c r="AB1661">
        <v>2</v>
      </c>
      <c r="AC1661">
        <v>57</v>
      </c>
      <c r="AD1661">
        <f t="shared" si="280"/>
        <v>5444</v>
      </c>
      <c r="AE1661" s="5">
        <f t="shared" si="281"/>
        <v>1.5122222222222221</v>
      </c>
      <c r="AF1661" s="5">
        <f t="shared" si="282"/>
        <v>6.4877777777777776</v>
      </c>
      <c r="AG1661" s="5">
        <f t="shared" si="283"/>
        <v>0.16666666666666666</v>
      </c>
      <c r="AH1661" s="5">
        <f t="shared" si="284"/>
        <v>0.75</v>
      </c>
      <c r="AI1661" s="5">
        <f t="shared" si="285"/>
        <v>0.1260185185185185</v>
      </c>
    </row>
    <row r="1662" spans="2:35" x14ac:dyDescent="0.3">
      <c r="B1662">
        <v>55208</v>
      </c>
      <c r="C1662" s="7">
        <v>44540</v>
      </c>
      <c r="D1662" s="6">
        <f t="shared" si="278"/>
        <v>2021</v>
      </c>
      <c r="E1662" s="4" t="str">
        <f t="shared" si="275"/>
        <v>Q4-2021</v>
      </c>
      <c r="F1662" s="4" t="str">
        <f t="shared" si="276"/>
        <v>December</v>
      </c>
      <c r="G1662" s="6">
        <f t="shared" si="279"/>
        <v>50</v>
      </c>
      <c r="H1662" s="4" t="str">
        <f t="shared" si="277"/>
        <v>Friday</v>
      </c>
      <c r="I1662">
        <v>1</v>
      </c>
      <c r="J1662">
        <v>15</v>
      </c>
      <c r="K1662">
        <v>25</v>
      </c>
      <c r="L1662">
        <v>1</v>
      </c>
      <c r="M1662">
        <v>29</v>
      </c>
      <c r="N1662">
        <v>14</v>
      </c>
      <c r="O1662">
        <v>23</v>
      </c>
      <c r="P1662">
        <v>9</v>
      </c>
      <c r="Q1662">
        <v>45</v>
      </c>
      <c r="R1662">
        <v>24</v>
      </c>
      <c r="S1662">
        <v>13</v>
      </c>
      <c r="T1662">
        <v>18</v>
      </c>
      <c r="U1662">
        <v>189</v>
      </c>
      <c r="V1662">
        <v>8</v>
      </c>
      <c r="W1662">
        <v>22</v>
      </c>
      <c r="X1662">
        <v>1</v>
      </c>
      <c r="Y1662">
        <v>24</v>
      </c>
      <c r="Z1662">
        <v>1</v>
      </c>
      <c r="AA1662">
        <v>22</v>
      </c>
      <c r="AB1662">
        <v>1</v>
      </c>
      <c r="AC1662">
        <v>59</v>
      </c>
      <c r="AD1662">
        <f t="shared" si="280"/>
        <v>4208</v>
      </c>
      <c r="AE1662" s="5">
        <f t="shared" si="281"/>
        <v>1.1688888888888889</v>
      </c>
      <c r="AF1662" s="5">
        <f t="shared" si="282"/>
        <v>6.8311111111111114</v>
      </c>
      <c r="AG1662" s="5">
        <f t="shared" si="283"/>
        <v>7.1428571428571425E-2</v>
      </c>
      <c r="AH1662" s="5">
        <f t="shared" si="284"/>
        <v>0.5714285714285714</v>
      </c>
      <c r="AI1662" s="5">
        <f t="shared" si="285"/>
        <v>8.3492063492063492E-2</v>
      </c>
    </row>
    <row r="1663" spans="2:35" x14ac:dyDescent="0.3">
      <c r="B1663">
        <v>55209</v>
      </c>
      <c r="C1663" s="7">
        <v>44540</v>
      </c>
      <c r="D1663" s="6">
        <f t="shared" si="278"/>
        <v>2021</v>
      </c>
      <c r="E1663" s="4" t="str">
        <f t="shared" si="275"/>
        <v>Q4-2021</v>
      </c>
      <c r="F1663" s="4" t="str">
        <f t="shared" si="276"/>
        <v>December</v>
      </c>
      <c r="G1663" s="6">
        <f t="shared" si="279"/>
        <v>50</v>
      </c>
      <c r="H1663" s="4" t="str">
        <f t="shared" si="277"/>
        <v>Friday</v>
      </c>
      <c r="I1663">
        <v>2</v>
      </c>
      <c r="J1663">
        <v>15</v>
      </c>
      <c r="K1663">
        <v>19</v>
      </c>
      <c r="L1663">
        <v>2</v>
      </c>
      <c r="M1663">
        <v>15</v>
      </c>
      <c r="N1663">
        <v>13</v>
      </c>
      <c r="O1663">
        <v>13</v>
      </c>
      <c r="P1663">
        <v>9</v>
      </c>
      <c r="Q1663">
        <v>54</v>
      </c>
      <c r="R1663">
        <v>17</v>
      </c>
      <c r="S1663">
        <v>12</v>
      </c>
      <c r="T1663">
        <v>24</v>
      </c>
      <c r="U1663">
        <v>272</v>
      </c>
      <c r="V1663">
        <v>9</v>
      </c>
      <c r="W1663">
        <v>25</v>
      </c>
      <c r="X1663">
        <v>1</v>
      </c>
      <c r="Y1663">
        <v>27</v>
      </c>
      <c r="Z1663">
        <v>3</v>
      </c>
      <c r="AA1663">
        <v>18</v>
      </c>
      <c r="AB1663">
        <v>3</v>
      </c>
      <c r="AC1663">
        <v>34</v>
      </c>
      <c r="AD1663">
        <f t="shared" si="280"/>
        <v>5135</v>
      </c>
      <c r="AE1663" s="5">
        <f t="shared" si="281"/>
        <v>1.4263888888888889</v>
      </c>
      <c r="AF1663" s="5">
        <f t="shared" si="282"/>
        <v>6.5736111111111111</v>
      </c>
      <c r="AG1663" s="5">
        <f t="shared" si="283"/>
        <v>0.23076923076923078</v>
      </c>
      <c r="AH1663" s="5">
        <f t="shared" si="284"/>
        <v>0.69230769230769229</v>
      </c>
      <c r="AI1663" s="5">
        <f t="shared" si="285"/>
        <v>0.10972222222222222</v>
      </c>
    </row>
    <row r="1664" spans="2:35" x14ac:dyDescent="0.3">
      <c r="B1664">
        <v>55210</v>
      </c>
      <c r="C1664" s="7">
        <v>44541</v>
      </c>
      <c r="D1664" s="6">
        <f t="shared" si="278"/>
        <v>2021</v>
      </c>
      <c r="E1664" s="4" t="str">
        <f t="shared" si="275"/>
        <v>Q4-2021</v>
      </c>
      <c r="F1664" s="4" t="str">
        <f t="shared" si="276"/>
        <v>December</v>
      </c>
      <c r="G1664" s="6">
        <f t="shared" si="279"/>
        <v>50</v>
      </c>
      <c r="H1664" s="4" t="str">
        <f t="shared" si="277"/>
        <v>Saturday</v>
      </c>
      <c r="I1664">
        <v>1</v>
      </c>
      <c r="J1664">
        <v>16</v>
      </c>
      <c r="K1664">
        <v>32</v>
      </c>
      <c r="L1664">
        <v>1</v>
      </c>
      <c r="M1664">
        <v>21</v>
      </c>
      <c r="N1664">
        <v>15</v>
      </c>
      <c r="O1664">
        <v>12</v>
      </c>
      <c r="P1664">
        <v>9</v>
      </c>
      <c r="Q1664">
        <v>30</v>
      </c>
      <c r="R1664">
        <v>28</v>
      </c>
      <c r="S1664">
        <v>13</v>
      </c>
      <c r="T1664">
        <v>22</v>
      </c>
      <c r="U1664">
        <v>242</v>
      </c>
      <c r="V1664">
        <v>8</v>
      </c>
      <c r="W1664">
        <v>20</v>
      </c>
      <c r="X1664">
        <v>1</v>
      </c>
      <c r="Y1664">
        <v>23</v>
      </c>
      <c r="Z1664">
        <v>2</v>
      </c>
      <c r="AA1664">
        <v>24</v>
      </c>
      <c r="AB1664">
        <v>2</v>
      </c>
      <c r="AC1664">
        <v>43</v>
      </c>
      <c r="AD1664">
        <f t="shared" si="280"/>
        <v>5090</v>
      </c>
      <c r="AE1664" s="5">
        <f t="shared" si="281"/>
        <v>1.413888888888889</v>
      </c>
      <c r="AF1664" s="5">
        <f t="shared" si="282"/>
        <v>6.5861111111111112</v>
      </c>
      <c r="AG1664" s="5">
        <f t="shared" si="283"/>
        <v>0.13333333333333333</v>
      </c>
      <c r="AH1664" s="5">
        <f t="shared" si="284"/>
        <v>0.53333333333333333</v>
      </c>
      <c r="AI1664" s="5">
        <f t="shared" si="285"/>
        <v>9.4259259259259265E-2</v>
      </c>
    </row>
    <row r="1665" spans="2:35" x14ac:dyDescent="0.3">
      <c r="B1665">
        <v>55211</v>
      </c>
      <c r="C1665" s="7">
        <v>44543</v>
      </c>
      <c r="D1665" s="6">
        <f t="shared" si="278"/>
        <v>2021</v>
      </c>
      <c r="E1665" s="4" t="str">
        <f t="shared" si="275"/>
        <v>Q4-2021</v>
      </c>
      <c r="F1665" s="4" t="str">
        <f t="shared" si="276"/>
        <v>December</v>
      </c>
      <c r="G1665" s="6">
        <f t="shared" si="279"/>
        <v>51</v>
      </c>
      <c r="H1665" s="4" t="str">
        <f t="shared" si="277"/>
        <v>Monday</v>
      </c>
      <c r="I1665">
        <v>1</v>
      </c>
      <c r="J1665">
        <v>15</v>
      </c>
      <c r="K1665">
        <v>19</v>
      </c>
      <c r="L1665">
        <v>2</v>
      </c>
      <c r="M1665">
        <v>45</v>
      </c>
      <c r="N1665">
        <v>13</v>
      </c>
      <c r="O1665">
        <v>10</v>
      </c>
      <c r="P1665">
        <v>9</v>
      </c>
      <c r="Q1665">
        <v>36</v>
      </c>
      <c r="R1665">
        <v>17</v>
      </c>
      <c r="S1665">
        <v>13</v>
      </c>
      <c r="T1665">
        <v>23</v>
      </c>
      <c r="U1665">
        <v>255</v>
      </c>
      <c r="V1665">
        <v>8</v>
      </c>
      <c r="W1665">
        <v>10</v>
      </c>
      <c r="X1665">
        <v>2</v>
      </c>
      <c r="Y1665">
        <v>27</v>
      </c>
      <c r="Z1665">
        <v>2</v>
      </c>
      <c r="AA1665">
        <v>23</v>
      </c>
      <c r="AB1665">
        <v>2</v>
      </c>
      <c r="AC1665">
        <v>65</v>
      </c>
      <c r="AD1665">
        <f t="shared" si="280"/>
        <v>4615</v>
      </c>
      <c r="AE1665" s="5">
        <f t="shared" si="281"/>
        <v>1.2819444444444446</v>
      </c>
      <c r="AF1665" s="5">
        <f t="shared" si="282"/>
        <v>6.718055555555555</v>
      </c>
      <c r="AG1665" s="5">
        <f t="shared" si="283"/>
        <v>0.15384615384615385</v>
      </c>
      <c r="AH1665" s="5">
        <f t="shared" si="284"/>
        <v>0.61538461538461542</v>
      </c>
      <c r="AI1665" s="5">
        <f t="shared" si="285"/>
        <v>9.8611111111111122E-2</v>
      </c>
    </row>
    <row r="1666" spans="2:35" x14ac:dyDescent="0.3">
      <c r="B1666">
        <v>55212</v>
      </c>
      <c r="C1666" s="7">
        <v>44543</v>
      </c>
      <c r="D1666" s="6">
        <f t="shared" si="278"/>
        <v>2021</v>
      </c>
      <c r="E1666" s="4" t="str">
        <f t="shared" si="275"/>
        <v>Q4-2021</v>
      </c>
      <c r="F1666" s="4" t="str">
        <f t="shared" si="276"/>
        <v>December</v>
      </c>
      <c r="G1666" s="6">
        <f t="shared" si="279"/>
        <v>51</v>
      </c>
      <c r="H1666" s="4" t="str">
        <f t="shared" si="277"/>
        <v>Monday</v>
      </c>
      <c r="I1666">
        <v>2</v>
      </c>
      <c r="J1666">
        <v>15</v>
      </c>
      <c r="K1666">
        <v>34</v>
      </c>
      <c r="L1666">
        <v>3</v>
      </c>
      <c r="M1666">
        <v>24</v>
      </c>
      <c r="N1666">
        <v>12</v>
      </c>
      <c r="O1666">
        <v>16</v>
      </c>
      <c r="P1666">
        <v>9</v>
      </c>
      <c r="Q1666">
        <v>70</v>
      </c>
      <c r="R1666">
        <v>12</v>
      </c>
      <c r="S1666">
        <v>11</v>
      </c>
      <c r="T1666">
        <v>25</v>
      </c>
      <c r="U1666">
        <v>219</v>
      </c>
      <c r="V1666">
        <v>10</v>
      </c>
      <c r="W1666">
        <v>14</v>
      </c>
      <c r="X1666">
        <v>2</v>
      </c>
      <c r="Y1666">
        <v>23</v>
      </c>
      <c r="Z1666">
        <v>3</v>
      </c>
      <c r="AA1666">
        <v>20</v>
      </c>
      <c r="AB1666">
        <v>3</v>
      </c>
      <c r="AC1666">
        <v>77</v>
      </c>
      <c r="AD1666">
        <f t="shared" si="280"/>
        <v>4395</v>
      </c>
      <c r="AE1666" s="5">
        <f t="shared" si="281"/>
        <v>1.2208333333333334</v>
      </c>
      <c r="AF1666" s="5">
        <f t="shared" si="282"/>
        <v>6.7791666666666668</v>
      </c>
      <c r="AG1666" s="5">
        <f t="shared" si="283"/>
        <v>0.25</v>
      </c>
      <c r="AH1666" s="5">
        <f t="shared" si="284"/>
        <v>0.83333333333333337</v>
      </c>
      <c r="AI1666" s="5">
        <f t="shared" si="285"/>
        <v>0.10173611111111112</v>
      </c>
    </row>
    <row r="1667" spans="2:35" x14ac:dyDescent="0.3">
      <c r="B1667">
        <v>55213</v>
      </c>
      <c r="C1667" s="7">
        <v>44544</v>
      </c>
      <c r="D1667" s="6">
        <f t="shared" si="278"/>
        <v>2021</v>
      </c>
      <c r="E1667" s="4" t="str">
        <f t="shared" si="275"/>
        <v>Q4-2021</v>
      </c>
      <c r="F1667" s="4" t="str">
        <f t="shared" si="276"/>
        <v>December</v>
      </c>
      <c r="G1667" s="6">
        <f t="shared" si="279"/>
        <v>51</v>
      </c>
      <c r="H1667" s="4" t="str">
        <f t="shared" si="277"/>
        <v>Tuesday</v>
      </c>
      <c r="I1667">
        <v>1</v>
      </c>
      <c r="J1667">
        <v>16</v>
      </c>
      <c r="K1667">
        <v>43</v>
      </c>
      <c r="L1667">
        <v>2</v>
      </c>
      <c r="M1667">
        <v>44</v>
      </c>
      <c r="N1667">
        <v>14</v>
      </c>
      <c r="O1667">
        <v>12</v>
      </c>
      <c r="P1667">
        <v>9</v>
      </c>
      <c r="Q1667">
        <v>62</v>
      </c>
      <c r="R1667">
        <v>28</v>
      </c>
      <c r="S1667">
        <v>14</v>
      </c>
      <c r="T1667">
        <v>20</v>
      </c>
      <c r="U1667">
        <v>280</v>
      </c>
      <c r="V1667">
        <v>9</v>
      </c>
      <c r="W1667">
        <v>25</v>
      </c>
      <c r="X1667">
        <v>2</v>
      </c>
      <c r="Y1667">
        <v>27</v>
      </c>
      <c r="Z1667">
        <v>2</v>
      </c>
      <c r="AA1667">
        <v>22</v>
      </c>
      <c r="AB1667">
        <v>2</v>
      </c>
      <c r="AC1667">
        <v>81</v>
      </c>
      <c r="AD1667">
        <f t="shared" si="280"/>
        <v>5747</v>
      </c>
      <c r="AE1667" s="5">
        <f t="shared" si="281"/>
        <v>1.5963888888888889</v>
      </c>
      <c r="AF1667" s="5">
        <f t="shared" si="282"/>
        <v>6.4036111111111111</v>
      </c>
      <c r="AG1667" s="5">
        <f t="shared" si="283"/>
        <v>0.14285714285714285</v>
      </c>
      <c r="AH1667" s="5">
        <f t="shared" si="284"/>
        <v>0.6428571428571429</v>
      </c>
      <c r="AI1667" s="5">
        <f t="shared" si="285"/>
        <v>0.11402777777777777</v>
      </c>
    </row>
    <row r="1668" spans="2:35" x14ac:dyDescent="0.3">
      <c r="B1668">
        <v>55214</v>
      </c>
      <c r="C1668" s="7">
        <v>44544</v>
      </c>
      <c r="D1668" s="6">
        <f t="shared" si="278"/>
        <v>2021</v>
      </c>
      <c r="E1668" s="4" t="str">
        <f t="shared" si="275"/>
        <v>Q4-2021</v>
      </c>
      <c r="F1668" s="4" t="str">
        <f t="shared" si="276"/>
        <v>December</v>
      </c>
      <c r="G1668" s="6">
        <f t="shared" si="279"/>
        <v>51</v>
      </c>
      <c r="H1668" s="4" t="str">
        <f t="shared" si="277"/>
        <v>Tuesday</v>
      </c>
      <c r="I1668">
        <v>2</v>
      </c>
      <c r="J1668">
        <v>15</v>
      </c>
      <c r="K1668">
        <v>41</v>
      </c>
      <c r="L1668">
        <v>3</v>
      </c>
      <c r="M1668">
        <v>36</v>
      </c>
      <c r="N1668">
        <v>12</v>
      </c>
      <c r="O1668">
        <v>30</v>
      </c>
      <c r="P1668">
        <v>8</v>
      </c>
      <c r="Q1668">
        <v>30</v>
      </c>
      <c r="R1668">
        <v>11</v>
      </c>
      <c r="S1668">
        <v>12</v>
      </c>
      <c r="T1668">
        <v>24</v>
      </c>
      <c r="U1668">
        <v>110</v>
      </c>
      <c r="V1668">
        <v>9</v>
      </c>
      <c r="W1668">
        <v>15</v>
      </c>
      <c r="X1668">
        <v>1</v>
      </c>
      <c r="Y1668">
        <v>25</v>
      </c>
      <c r="Z1668">
        <v>2</v>
      </c>
      <c r="AA1668">
        <v>12</v>
      </c>
      <c r="AB1668">
        <v>2</v>
      </c>
      <c r="AC1668">
        <v>64</v>
      </c>
      <c r="AD1668">
        <f t="shared" si="280"/>
        <v>2708</v>
      </c>
      <c r="AE1668" s="5">
        <f t="shared" si="281"/>
        <v>0.75222222222222224</v>
      </c>
      <c r="AF1668" s="5">
        <f t="shared" si="282"/>
        <v>7.2477777777777774</v>
      </c>
      <c r="AG1668" s="5">
        <f t="shared" si="283"/>
        <v>0.16666666666666666</v>
      </c>
      <c r="AH1668" s="5">
        <f t="shared" si="284"/>
        <v>0.75</v>
      </c>
      <c r="AI1668" s="5">
        <f t="shared" si="285"/>
        <v>6.2685185185185191E-2</v>
      </c>
    </row>
    <row r="1669" spans="2:35" x14ac:dyDescent="0.3">
      <c r="B1669">
        <v>55215</v>
      </c>
      <c r="C1669" s="7">
        <v>44545</v>
      </c>
      <c r="D1669" s="6">
        <f t="shared" si="278"/>
        <v>2021</v>
      </c>
      <c r="E1669" s="4" t="str">
        <f t="shared" si="275"/>
        <v>Q4-2021</v>
      </c>
      <c r="F1669" s="4" t="str">
        <f t="shared" si="276"/>
        <v>December</v>
      </c>
      <c r="G1669" s="6">
        <f t="shared" si="279"/>
        <v>51</v>
      </c>
      <c r="H1669" s="4" t="str">
        <f t="shared" si="277"/>
        <v>Wednesday</v>
      </c>
      <c r="I1669">
        <v>1</v>
      </c>
      <c r="J1669">
        <v>15</v>
      </c>
      <c r="K1669">
        <v>33</v>
      </c>
      <c r="L1669">
        <v>1</v>
      </c>
      <c r="M1669">
        <v>37</v>
      </c>
      <c r="N1669">
        <v>14</v>
      </c>
      <c r="O1669">
        <v>21</v>
      </c>
      <c r="P1669">
        <v>10</v>
      </c>
      <c r="Q1669">
        <v>32</v>
      </c>
      <c r="R1669">
        <v>30</v>
      </c>
      <c r="S1669">
        <v>13</v>
      </c>
      <c r="T1669">
        <v>22</v>
      </c>
      <c r="U1669">
        <v>111</v>
      </c>
      <c r="V1669">
        <v>8</v>
      </c>
      <c r="W1669">
        <v>22</v>
      </c>
      <c r="X1669">
        <v>2</v>
      </c>
      <c r="Y1669">
        <v>25</v>
      </c>
      <c r="Z1669">
        <v>1</v>
      </c>
      <c r="AA1669">
        <v>16</v>
      </c>
      <c r="AB1669">
        <v>1</v>
      </c>
      <c r="AC1669">
        <v>31</v>
      </c>
      <c r="AD1669">
        <f t="shared" si="280"/>
        <v>3051</v>
      </c>
      <c r="AE1669" s="5">
        <f t="shared" si="281"/>
        <v>0.84750000000000003</v>
      </c>
      <c r="AF1669" s="5">
        <f t="shared" si="282"/>
        <v>7.1524999999999999</v>
      </c>
      <c r="AG1669" s="5">
        <f t="shared" si="283"/>
        <v>7.1428571428571425E-2</v>
      </c>
      <c r="AH1669" s="5">
        <f t="shared" si="284"/>
        <v>0.5714285714285714</v>
      </c>
      <c r="AI1669" s="5">
        <f t="shared" si="285"/>
        <v>6.053571428571429E-2</v>
      </c>
    </row>
    <row r="1670" spans="2:35" x14ac:dyDescent="0.3">
      <c r="B1670">
        <v>55216</v>
      </c>
      <c r="C1670" s="7">
        <v>44545</v>
      </c>
      <c r="D1670" s="6">
        <f t="shared" si="278"/>
        <v>2021</v>
      </c>
      <c r="E1670" s="4" t="str">
        <f t="shared" si="275"/>
        <v>Q4-2021</v>
      </c>
      <c r="F1670" s="4" t="str">
        <f t="shared" si="276"/>
        <v>December</v>
      </c>
      <c r="G1670" s="6">
        <f t="shared" si="279"/>
        <v>51</v>
      </c>
      <c r="H1670" s="4" t="str">
        <f t="shared" si="277"/>
        <v>Wednesday</v>
      </c>
      <c r="I1670">
        <v>2</v>
      </c>
      <c r="J1670">
        <v>15</v>
      </c>
      <c r="K1670">
        <v>22</v>
      </c>
      <c r="L1670">
        <v>2</v>
      </c>
      <c r="M1670">
        <v>35</v>
      </c>
      <c r="N1670">
        <v>13</v>
      </c>
      <c r="O1670">
        <v>11</v>
      </c>
      <c r="P1670">
        <v>9</v>
      </c>
      <c r="Q1670">
        <v>72</v>
      </c>
      <c r="R1670">
        <v>24</v>
      </c>
      <c r="S1670">
        <v>12</v>
      </c>
      <c r="T1670">
        <v>24</v>
      </c>
      <c r="U1670">
        <v>151</v>
      </c>
      <c r="V1670">
        <v>9</v>
      </c>
      <c r="W1670">
        <v>10</v>
      </c>
      <c r="X1670">
        <v>1</v>
      </c>
      <c r="Y1670">
        <v>25</v>
      </c>
      <c r="Z1670">
        <v>2</v>
      </c>
      <c r="AA1670">
        <v>19</v>
      </c>
      <c r="AB1670">
        <v>2</v>
      </c>
      <c r="AC1670">
        <v>53</v>
      </c>
      <c r="AD1670">
        <f t="shared" si="280"/>
        <v>3577</v>
      </c>
      <c r="AE1670" s="5">
        <f t="shared" si="281"/>
        <v>0.99361111111111111</v>
      </c>
      <c r="AF1670" s="5">
        <f t="shared" si="282"/>
        <v>7.006388888888889</v>
      </c>
      <c r="AG1670" s="5">
        <f t="shared" si="283"/>
        <v>0.15384615384615385</v>
      </c>
      <c r="AH1670" s="5">
        <f t="shared" si="284"/>
        <v>0.69230769230769229</v>
      </c>
      <c r="AI1670" s="5">
        <f t="shared" si="285"/>
        <v>7.6431623931623935E-2</v>
      </c>
    </row>
    <row r="1671" spans="2:35" x14ac:dyDescent="0.3">
      <c r="B1671">
        <v>55217</v>
      </c>
      <c r="C1671" s="7">
        <v>44546</v>
      </c>
      <c r="D1671" s="6">
        <f t="shared" si="278"/>
        <v>2021</v>
      </c>
      <c r="E1671" s="4" t="str">
        <f t="shared" si="275"/>
        <v>Q4-2021</v>
      </c>
      <c r="F1671" s="4" t="str">
        <f t="shared" si="276"/>
        <v>December</v>
      </c>
      <c r="G1671" s="6">
        <f t="shared" si="279"/>
        <v>51</v>
      </c>
      <c r="H1671" s="4" t="str">
        <f t="shared" si="277"/>
        <v>Thursday</v>
      </c>
      <c r="I1671">
        <v>1</v>
      </c>
      <c r="J1671">
        <v>17</v>
      </c>
      <c r="K1671">
        <v>16</v>
      </c>
      <c r="L1671">
        <v>2</v>
      </c>
      <c r="M1671">
        <v>30</v>
      </c>
      <c r="N1671">
        <v>15</v>
      </c>
      <c r="O1671">
        <v>15</v>
      </c>
      <c r="P1671">
        <v>9</v>
      </c>
      <c r="Q1671">
        <v>46</v>
      </c>
      <c r="R1671">
        <v>23</v>
      </c>
      <c r="S1671">
        <v>14</v>
      </c>
      <c r="T1671">
        <v>18</v>
      </c>
      <c r="U1671">
        <v>189</v>
      </c>
      <c r="V1671">
        <v>9</v>
      </c>
      <c r="W1671">
        <v>29</v>
      </c>
      <c r="X1671">
        <v>2</v>
      </c>
      <c r="Y1671">
        <v>24</v>
      </c>
      <c r="Z1671">
        <v>1</v>
      </c>
      <c r="AA1671">
        <v>26</v>
      </c>
      <c r="AB1671">
        <v>1</v>
      </c>
      <c r="AC1671">
        <v>86</v>
      </c>
      <c r="AD1671">
        <f t="shared" si="280"/>
        <v>4513</v>
      </c>
      <c r="AE1671" s="5">
        <f t="shared" si="281"/>
        <v>1.253611111111111</v>
      </c>
      <c r="AF1671" s="5">
        <f t="shared" si="282"/>
        <v>6.7463888888888892</v>
      </c>
      <c r="AG1671" s="5">
        <f t="shared" si="283"/>
        <v>6.6666666666666666E-2</v>
      </c>
      <c r="AH1671" s="5">
        <f t="shared" si="284"/>
        <v>0.6</v>
      </c>
      <c r="AI1671" s="5">
        <f t="shared" si="285"/>
        <v>8.3574074074074065E-2</v>
      </c>
    </row>
    <row r="1672" spans="2:35" x14ac:dyDescent="0.3">
      <c r="B1672">
        <v>55218</v>
      </c>
      <c r="C1672" s="7">
        <v>44546</v>
      </c>
      <c r="D1672" s="6">
        <f t="shared" si="278"/>
        <v>2021</v>
      </c>
      <c r="E1672" s="4" t="str">
        <f t="shared" si="275"/>
        <v>Q4-2021</v>
      </c>
      <c r="F1672" s="4" t="str">
        <f t="shared" si="276"/>
        <v>December</v>
      </c>
      <c r="G1672" s="6">
        <f t="shared" si="279"/>
        <v>51</v>
      </c>
      <c r="H1672" s="4" t="str">
        <f t="shared" si="277"/>
        <v>Thursday</v>
      </c>
      <c r="I1672">
        <v>2</v>
      </c>
      <c r="J1672">
        <v>14</v>
      </c>
      <c r="K1672">
        <v>31</v>
      </c>
      <c r="L1672">
        <v>2</v>
      </c>
      <c r="M1672">
        <v>38</v>
      </c>
      <c r="N1672">
        <v>12</v>
      </c>
      <c r="O1672">
        <v>11</v>
      </c>
      <c r="P1672">
        <v>9</v>
      </c>
      <c r="Q1672">
        <v>67</v>
      </c>
      <c r="R1672">
        <v>17</v>
      </c>
      <c r="S1672">
        <v>12</v>
      </c>
      <c r="T1672">
        <v>23</v>
      </c>
      <c r="U1672">
        <v>293</v>
      </c>
      <c r="V1672">
        <v>9</v>
      </c>
      <c r="W1672">
        <v>15</v>
      </c>
      <c r="X1672">
        <v>1</v>
      </c>
      <c r="Y1672">
        <v>25</v>
      </c>
      <c r="Z1672">
        <v>3</v>
      </c>
      <c r="AA1672">
        <v>21</v>
      </c>
      <c r="AB1672">
        <v>3</v>
      </c>
      <c r="AC1672">
        <v>43</v>
      </c>
      <c r="AD1672">
        <f t="shared" si="280"/>
        <v>5074</v>
      </c>
      <c r="AE1672" s="5">
        <f t="shared" si="281"/>
        <v>1.4094444444444445</v>
      </c>
      <c r="AF1672" s="5">
        <f t="shared" si="282"/>
        <v>6.5905555555555555</v>
      </c>
      <c r="AG1672" s="5">
        <f t="shared" si="283"/>
        <v>0.25</v>
      </c>
      <c r="AH1672" s="5">
        <f t="shared" si="284"/>
        <v>0.75</v>
      </c>
      <c r="AI1672" s="5">
        <f t="shared" si="285"/>
        <v>0.11745370370370371</v>
      </c>
    </row>
    <row r="1673" spans="2:35" x14ac:dyDescent="0.3">
      <c r="B1673">
        <v>55219</v>
      </c>
      <c r="C1673" s="7">
        <v>44547</v>
      </c>
      <c r="D1673" s="6">
        <f t="shared" si="278"/>
        <v>2021</v>
      </c>
      <c r="E1673" s="4" t="str">
        <f t="shared" si="275"/>
        <v>Q4-2021</v>
      </c>
      <c r="F1673" s="4" t="str">
        <f t="shared" si="276"/>
        <v>December</v>
      </c>
      <c r="G1673" s="6">
        <f t="shared" si="279"/>
        <v>51</v>
      </c>
      <c r="H1673" s="4" t="str">
        <f t="shared" si="277"/>
        <v>Friday</v>
      </c>
      <c r="I1673">
        <v>1</v>
      </c>
      <c r="J1673">
        <v>17</v>
      </c>
      <c r="K1673">
        <v>26</v>
      </c>
      <c r="L1673">
        <v>2</v>
      </c>
      <c r="M1673">
        <v>16</v>
      </c>
      <c r="N1673">
        <v>15</v>
      </c>
      <c r="O1673">
        <v>15</v>
      </c>
      <c r="P1673">
        <v>8</v>
      </c>
      <c r="Q1673">
        <v>65</v>
      </c>
      <c r="R1673">
        <v>26</v>
      </c>
      <c r="S1673">
        <v>14</v>
      </c>
      <c r="T1673">
        <v>20</v>
      </c>
      <c r="U1673">
        <v>281</v>
      </c>
      <c r="V1673">
        <v>9</v>
      </c>
      <c r="W1673">
        <v>19</v>
      </c>
      <c r="X1673">
        <v>2</v>
      </c>
      <c r="Y1673">
        <v>27</v>
      </c>
      <c r="Z1673">
        <v>2</v>
      </c>
      <c r="AA1673">
        <v>10</v>
      </c>
      <c r="AB1673">
        <v>2</v>
      </c>
      <c r="AC1673">
        <v>76</v>
      </c>
      <c r="AD1673">
        <f t="shared" si="280"/>
        <v>6049</v>
      </c>
      <c r="AE1673" s="5">
        <f t="shared" si="281"/>
        <v>1.6802777777777778</v>
      </c>
      <c r="AF1673" s="5">
        <f t="shared" si="282"/>
        <v>6.3197222222222225</v>
      </c>
      <c r="AG1673" s="5">
        <f t="shared" si="283"/>
        <v>0.13333333333333333</v>
      </c>
      <c r="AH1673" s="5">
        <f t="shared" si="284"/>
        <v>0.6</v>
      </c>
      <c r="AI1673" s="5">
        <f t="shared" si="285"/>
        <v>0.11201851851851852</v>
      </c>
    </row>
    <row r="1674" spans="2:35" x14ac:dyDescent="0.3">
      <c r="B1674">
        <v>55220</v>
      </c>
      <c r="C1674" s="7">
        <v>44547</v>
      </c>
      <c r="D1674" s="6">
        <f t="shared" si="278"/>
        <v>2021</v>
      </c>
      <c r="E1674" s="4" t="str">
        <f t="shared" si="275"/>
        <v>Q4-2021</v>
      </c>
      <c r="F1674" s="4" t="str">
        <f t="shared" si="276"/>
        <v>December</v>
      </c>
      <c r="G1674" s="6">
        <f t="shared" si="279"/>
        <v>51</v>
      </c>
      <c r="H1674" s="4" t="str">
        <f t="shared" si="277"/>
        <v>Friday</v>
      </c>
      <c r="I1674">
        <v>2</v>
      </c>
      <c r="J1674">
        <v>14</v>
      </c>
      <c r="K1674">
        <v>42</v>
      </c>
      <c r="L1674">
        <v>2</v>
      </c>
      <c r="M1674">
        <v>27</v>
      </c>
      <c r="N1674">
        <v>12</v>
      </c>
      <c r="O1674">
        <v>18</v>
      </c>
      <c r="P1674">
        <v>8</v>
      </c>
      <c r="Q1674">
        <v>84</v>
      </c>
      <c r="R1674">
        <v>25</v>
      </c>
      <c r="S1674">
        <v>12</v>
      </c>
      <c r="T1674">
        <v>22</v>
      </c>
      <c r="U1674">
        <v>171</v>
      </c>
      <c r="V1674">
        <v>10</v>
      </c>
      <c r="W1674">
        <v>13</v>
      </c>
      <c r="X1674">
        <v>2</v>
      </c>
      <c r="Y1674">
        <v>24</v>
      </c>
      <c r="Z1674">
        <v>2</v>
      </c>
      <c r="AA1674">
        <v>18</v>
      </c>
      <c r="AB1674">
        <v>2</v>
      </c>
      <c r="AC1674">
        <v>35</v>
      </c>
      <c r="AD1674">
        <f t="shared" si="280"/>
        <v>3732</v>
      </c>
      <c r="AE1674" s="5">
        <f t="shared" si="281"/>
        <v>1.0366666666666666</v>
      </c>
      <c r="AF1674" s="5">
        <f t="shared" si="282"/>
        <v>6.9633333333333329</v>
      </c>
      <c r="AG1674" s="5">
        <f t="shared" si="283"/>
        <v>0.16666666666666666</v>
      </c>
      <c r="AH1674" s="5">
        <f t="shared" si="284"/>
        <v>0.83333333333333337</v>
      </c>
      <c r="AI1674" s="5">
        <f t="shared" si="285"/>
        <v>8.638888888888889E-2</v>
      </c>
    </row>
    <row r="1675" spans="2:35" x14ac:dyDescent="0.3">
      <c r="B1675">
        <v>55221</v>
      </c>
      <c r="C1675" s="7">
        <v>44548</v>
      </c>
      <c r="D1675" s="6">
        <f t="shared" si="278"/>
        <v>2021</v>
      </c>
      <c r="E1675" s="4" t="str">
        <f t="shared" si="275"/>
        <v>Q4-2021</v>
      </c>
      <c r="F1675" s="4" t="str">
        <f t="shared" si="276"/>
        <v>December</v>
      </c>
      <c r="G1675" s="6">
        <f t="shared" si="279"/>
        <v>51</v>
      </c>
      <c r="H1675" s="4" t="str">
        <f t="shared" si="277"/>
        <v>Saturday</v>
      </c>
      <c r="I1675">
        <v>1</v>
      </c>
      <c r="J1675">
        <v>16</v>
      </c>
      <c r="K1675">
        <v>21</v>
      </c>
      <c r="L1675">
        <v>2</v>
      </c>
      <c r="M1675">
        <v>27</v>
      </c>
      <c r="N1675">
        <v>14</v>
      </c>
      <c r="O1675">
        <v>29</v>
      </c>
      <c r="P1675">
        <v>8</v>
      </c>
      <c r="Q1675">
        <v>41</v>
      </c>
      <c r="R1675">
        <v>27</v>
      </c>
      <c r="S1675">
        <v>14</v>
      </c>
      <c r="T1675">
        <v>22</v>
      </c>
      <c r="U1675">
        <v>188</v>
      </c>
      <c r="V1675">
        <v>8</v>
      </c>
      <c r="W1675">
        <v>21</v>
      </c>
      <c r="X1675">
        <v>2</v>
      </c>
      <c r="Y1675">
        <v>24</v>
      </c>
      <c r="Z1675">
        <v>1</v>
      </c>
      <c r="AA1675">
        <v>29</v>
      </c>
      <c r="AB1675">
        <v>1</v>
      </c>
      <c r="AC1675">
        <v>36</v>
      </c>
      <c r="AD1675">
        <f t="shared" si="280"/>
        <v>4313</v>
      </c>
      <c r="AE1675" s="5">
        <f t="shared" si="281"/>
        <v>1.1980555555555557</v>
      </c>
      <c r="AF1675" s="5">
        <f t="shared" si="282"/>
        <v>6.8019444444444446</v>
      </c>
      <c r="AG1675" s="5">
        <f t="shared" si="283"/>
        <v>7.1428571428571425E-2</v>
      </c>
      <c r="AH1675" s="5">
        <f t="shared" si="284"/>
        <v>0.5714285714285714</v>
      </c>
      <c r="AI1675" s="5">
        <f t="shared" si="285"/>
        <v>8.5575396825396832E-2</v>
      </c>
    </row>
    <row r="1676" spans="2:35" x14ac:dyDescent="0.3">
      <c r="B1676">
        <v>55222</v>
      </c>
      <c r="C1676" s="7">
        <v>44550</v>
      </c>
      <c r="D1676" s="6">
        <f t="shared" si="278"/>
        <v>2021</v>
      </c>
      <c r="E1676" s="4" t="str">
        <f t="shared" si="275"/>
        <v>Q4-2021</v>
      </c>
      <c r="F1676" s="4" t="str">
        <f t="shared" si="276"/>
        <v>December</v>
      </c>
      <c r="G1676" s="6">
        <f t="shared" si="279"/>
        <v>52</v>
      </c>
      <c r="H1676" s="4" t="str">
        <f t="shared" si="277"/>
        <v>Monday</v>
      </c>
      <c r="I1676">
        <v>1</v>
      </c>
      <c r="J1676">
        <v>17</v>
      </c>
      <c r="K1676">
        <v>29</v>
      </c>
      <c r="L1676">
        <v>2</v>
      </c>
      <c r="M1676">
        <v>26</v>
      </c>
      <c r="N1676">
        <v>15</v>
      </c>
      <c r="O1676">
        <v>15</v>
      </c>
      <c r="P1676">
        <v>9</v>
      </c>
      <c r="Q1676">
        <v>81</v>
      </c>
      <c r="R1676">
        <v>27</v>
      </c>
      <c r="S1676">
        <v>14</v>
      </c>
      <c r="T1676">
        <v>19</v>
      </c>
      <c r="U1676">
        <v>171</v>
      </c>
      <c r="V1676">
        <v>9</v>
      </c>
      <c r="W1676">
        <v>19</v>
      </c>
      <c r="X1676">
        <v>2</v>
      </c>
      <c r="Y1676">
        <v>23</v>
      </c>
      <c r="Z1676">
        <v>1</v>
      </c>
      <c r="AA1676">
        <v>30</v>
      </c>
      <c r="AB1676">
        <v>1</v>
      </c>
      <c r="AC1676">
        <v>40</v>
      </c>
      <c r="AD1676">
        <f t="shared" si="280"/>
        <v>4463</v>
      </c>
      <c r="AE1676" s="5">
        <f t="shared" si="281"/>
        <v>1.2397222222222222</v>
      </c>
      <c r="AF1676" s="5">
        <f t="shared" si="282"/>
        <v>6.7602777777777776</v>
      </c>
      <c r="AG1676" s="5">
        <f t="shared" si="283"/>
        <v>6.6666666666666666E-2</v>
      </c>
      <c r="AH1676" s="5">
        <f t="shared" si="284"/>
        <v>0.6</v>
      </c>
      <c r="AI1676" s="5">
        <f t="shared" si="285"/>
        <v>8.2648148148148151E-2</v>
      </c>
    </row>
    <row r="1677" spans="2:35" x14ac:dyDescent="0.3">
      <c r="B1677">
        <v>55223</v>
      </c>
      <c r="C1677" s="7">
        <v>44550</v>
      </c>
      <c r="D1677" s="6">
        <f t="shared" si="278"/>
        <v>2021</v>
      </c>
      <c r="E1677" s="4" t="str">
        <f t="shared" si="275"/>
        <v>Q4-2021</v>
      </c>
      <c r="F1677" s="4" t="str">
        <f t="shared" si="276"/>
        <v>December</v>
      </c>
      <c r="G1677" s="6">
        <f t="shared" si="279"/>
        <v>52</v>
      </c>
      <c r="H1677" s="4" t="str">
        <f t="shared" si="277"/>
        <v>Monday</v>
      </c>
      <c r="I1677">
        <v>2</v>
      </c>
      <c r="J1677">
        <v>15</v>
      </c>
      <c r="K1677">
        <v>18</v>
      </c>
      <c r="L1677">
        <v>3</v>
      </c>
      <c r="M1677">
        <v>16</v>
      </c>
      <c r="N1677">
        <v>12</v>
      </c>
      <c r="O1677">
        <v>15</v>
      </c>
      <c r="P1677">
        <v>9</v>
      </c>
      <c r="Q1677">
        <v>59</v>
      </c>
      <c r="R1677">
        <v>14</v>
      </c>
      <c r="S1677">
        <v>11</v>
      </c>
      <c r="T1677">
        <v>23</v>
      </c>
      <c r="U1677">
        <v>255</v>
      </c>
      <c r="V1677">
        <v>10</v>
      </c>
      <c r="W1677">
        <v>13</v>
      </c>
      <c r="X1677">
        <v>1</v>
      </c>
      <c r="Y1677">
        <v>27</v>
      </c>
      <c r="Z1677">
        <v>3</v>
      </c>
      <c r="AA1677">
        <v>24</v>
      </c>
      <c r="AB1677">
        <v>3</v>
      </c>
      <c r="AC1677">
        <v>71</v>
      </c>
      <c r="AD1677">
        <f t="shared" si="280"/>
        <v>4663</v>
      </c>
      <c r="AE1677" s="5">
        <f t="shared" si="281"/>
        <v>1.2952777777777778</v>
      </c>
      <c r="AF1677" s="5">
        <f t="shared" si="282"/>
        <v>6.7047222222222222</v>
      </c>
      <c r="AG1677" s="5">
        <f t="shared" si="283"/>
        <v>0.25</v>
      </c>
      <c r="AH1677" s="5">
        <f t="shared" si="284"/>
        <v>0.83333333333333337</v>
      </c>
      <c r="AI1677" s="5">
        <f t="shared" si="285"/>
        <v>0.10793981481481481</v>
      </c>
    </row>
    <row r="1678" spans="2:35" x14ac:dyDescent="0.3">
      <c r="B1678">
        <v>55224</v>
      </c>
      <c r="C1678" s="7">
        <v>44551</v>
      </c>
      <c r="D1678" s="6">
        <f t="shared" si="278"/>
        <v>2021</v>
      </c>
      <c r="E1678" s="4" t="str">
        <f t="shared" si="275"/>
        <v>Q4-2021</v>
      </c>
      <c r="F1678" s="4" t="str">
        <f t="shared" si="276"/>
        <v>December</v>
      </c>
      <c r="G1678" s="6">
        <f t="shared" si="279"/>
        <v>52</v>
      </c>
      <c r="H1678" s="4" t="str">
        <f t="shared" si="277"/>
        <v>Tuesday</v>
      </c>
      <c r="I1678">
        <v>1</v>
      </c>
      <c r="J1678">
        <v>16</v>
      </c>
      <c r="K1678">
        <v>18</v>
      </c>
      <c r="L1678">
        <v>2</v>
      </c>
      <c r="M1678">
        <v>20</v>
      </c>
      <c r="N1678">
        <v>14</v>
      </c>
      <c r="O1678">
        <v>13</v>
      </c>
      <c r="P1678">
        <v>10</v>
      </c>
      <c r="Q1678">
        <v>51</v>
      </c>
      <c r="R1678">
        <v>27</v>
      </c>
      <c r="S1678">
        <v>14</v>
      </c>
      <c r="T1678">
        <v>19</v>
      </c>
      <c r="U1678">
        <v>242</v>
      </c>
      <c r="V1678">
        <v>8</v>
      </c>
      <c r="W1678">
        <v>28</v>
      </c>
      <c r="X1678">
        <v>2</v>
      </c>
      <c r="Y1678">
        <v>23</v>
      </c>
      <c r="Z1678">
        <v>2</v>
      </c>
      <c r="AA1678">
        <v>17</v>
      </c>
      <c r="AB1678">
        <v>2</v>
      </c>
      <c r="AC1678">
        <v>55</v>
      </c>
      <c r="AD1678">
        <f t="shared" si="280"/>
        <v>5064</v>
      </c>
      <c r="AE1678" s="5">
        <f t="shared" si="281"/>
        <v>1.4066666666666667</v>
      </c>
      <c r="AF1678" s="5">
        <f t="shared" si="282"/>
        <v>6.5933333333333337</v>
      </c>
      <c r="AG1678" s="5">
        <f t="shared" si="283"/>
        <v>0.14285714285714285</v>
      </c>
      <c r="AH1678" s="5">
        <f t="shared" si="284"/>
        <v>0.5714285714285714</v>
      </c>
      <c r="AI1678" s="5">
        <f t="shared" si="285"/>
        <v>0.10047619047619048</v>
      </c>
    </row>
    <row r="1679" spans="2:35" x14ac:dyDescent="0.3">
      <c r="B1679">
        <v>55225</v>
      </c>
      <c r="C1679" s="7">
        <v>44551</v>
      </c>
      <c r="D1679" s="6">
        <f t="shared" si="278"/>
        <v>2021</v>
      </c>
      <c r="E1679" s="4" t="str">
        <f t="shared" si="275"/>
        <v>Q4-2021</v>
      </c>
      <c r="F1679" s="4" t="str">
        <f t="shared" si="276"/>
        <v>December</v>
      </c>
      <c r="G1679" s="6">
        <f t="shared" si="279"/>
        <v>52</v>
      </c>
      <c r="H1679" s="4" t="str">
        <f t="shared" si="277"/>
        <v>Tuesday</v>
      </c>
      <c r="I1679">
        <v>2</v>
      </c>
      <c r="J1679">
        <v>14</v>
      </c>
      <c r="K1679">
        <v>33</v>
      </c>
      <c r="L1679">
        <v>3</v>
      </c>
      <c r="M1679">
        <v>20</v>
      </c>
      <c r="N1679">
        <v>11</v>
      </c>
      <c r="O1679">
        <v>20</v>
      </c>
      <c r="P1679">
        <v>10</v>
      </c>
      <c r="Q1679">
        <v>83</v>
      </c>
      <c r="R1679">
        <v>16</v>
      </c>
      <c r="S1679">
        <v>12</v>
      </c>
      <c r="T1679">
        <v>25</v>
      </c>
      <c r="U1679">
        <v>217</v>
      </c>
      <c r="V1679">
        <v>9</v>
      </c>
      <c r="W1679">
        <v>26</v>
      </c>
      <c r="X1679">
        <v>1</v>
      </c>
      <c r="Y1679">
        <v>23</v>
      </c>
      <c r="Z1679">
        <v>3</v>
      </c>
      <c r="AA1679">
        <v>14</v>
      </c>
      <c r="AB1679">
        <v>3</v>
      </c>
      <c r="AC1679">
        <v>71</v>
      </c>
      <c r="AD1679">
        <f t="shared" si="280"/>
        <v>4372</v>
      </c>
      <c r="AE1679" s="5">
        <f t="shared" si="281"/>
        <v>1.2144444444444444</v>
      </c>
      <c r="AF1679" s="5">
        <f t="shared" si="282"/>
        <v>6.7855555555555558</v>
      </c>
      <c r="AG1679" s="5">
        <f t="shared" si="283"/>
        <v>0.27272727272727271</v>
      </c>
      <c r="AH1679" s="5">
        <f t="shared" si="284"/>
        <v>0.81818181818181823</v>
      </c>
      <c r="AI1679" s="5">
        <f t="shared" si="285"/>
        <v>0.11040404040404041</v>
      </c>
    </row>
    <row r="1680" spans="2:35" x14ac:dyDescent="0.3">
      <c r="B1680">
        <v>55226</v>
      </c>
      <c r="C1680" s="7">
        <v>44552</v>
      </c>
      <c r="D1680" s="6">
        <f t="shared" si="278"/>
        <v>2021</v>
      </c>
      <c r="E1680" s="4" t="str">
        <f t="shared" si="275"/>
        <v>Q4-2021</v>
      </c>
      <c r="F1680" s="4" t="str">
        <f t="shared" si="276"/>
        <v>December</v>
      </c>
      <c r="G1680" s="6">
        <f t="shared" si="279"/>
        <v>52</v>
      </c>
      <c r="H1680" s="4" t="str">
        <f t="shared" si="277"/>
        <v>Wednesday</v>
      </c>
      <c r="I1680">
        <v>1</v>
      </c>
      <c r="J1680">
        <v>16</v>
      </c>
      <c r="K1680">
        <v>36</v>
      </c>
      <c r="L1680">
        <v>2</v>
      </c>
      <c r="M1680">
        <v>39</v>
      </c>
      <c r="N1680">
        <v>14</v>
      </c>
      <c r="O1680">
        <v>16</v>
      </c>
      <c r="P1680">
        <v>8</v>
      </c>
      <c r="Q1680">
        <v>83</v>
      </c>
      <c r="R1680">
        <v>23</v>
      </c>
      <c r="S1680">
        <v>14</v>
      </c>
      <c r="T1680">
        <v>19</v>
      </c>
      <c r="U1680">
        <v>285</v>
      </c>
      <c r="V1680">
        <v>8</v>
      </c>
      <c r="W1680">
        <v>17</v>
      </c>
      <c r="X1680">
        <v>2</v>
      </c>
      <c r="Y1680">
        <v>26</v>
      </c>
      <c r="Z1680">
        <v>2</v>
      </c>
      <c r="AA1680">
        <v>19</v>
      </c>
      <c r="AB1680">
        <v>2</v>
      </c>
      <c r="AC1680">
        <v>62</v>
      </c>
      <c r="AD1680">
        <f t="shared" si="280"/>
        <v>5828</v>
      </c>
      <c r="AE1680" s="5">
        <f t="shared" si="281"/>
        <v>1.6188888888888888</v>
      </c>
      <c r="AF1680" s="5">
        <f t="shared" si="282"/>
        <v>6.3811111111111112</v>
      </c>
      <c r="AG1680" s="5">
        <f t="shared" si="283"/>
        <v>0.14285714285714285</v>
      </c>
      <c r="AH1680" s="5">
        <f t="shared" si="284"/>
        <v>0.5714285714285714</v>
      </c>
      <c r="AI1680" s="5">
        <f t="shared" si="285"/>
        <v>0.11563492063492063</v>
      </c>
    </row>
    <row r="1681" spans="2:35" x14ac:dyDescent="0.3">
      <c r="B1681">
        <v>55227</v>
      </c>
      <c r="C1681" s="7">
        <v>44552</v>
      </c>
      <c r="D1681" s="6">
        <f t="shared" si="278"/>
        <v>2021</v>
      </c>
      <c r="E1681" s="4" t="str">
        <f t="shared" si="275"/>
        <v>Q4-2021</v>
      </c>
      <c r="F1681" s="4" t="str">
        <f t="shared" si="276"/>
        <v>December</v>
      </c>
      <c r="G1681" s="6">
        <f t="shared" si="279"/>
        <v>52</v>
      </c>
      <c r="H1681" s="4" t="str">
        <f t="shared" si="277"/>
        <v>Wednesday</v>
      </c>
      <c r="I1681">
        <v>2</v>
      </c>
      <c r="J1681">
        <v>13</v>
      </c>
      <c r="K1681">
        <v>22</v>
      </c>
      <c r="L1681">
        <v>2</v>
      </c>
      <c r="M1681">
        <v>22</v>
      </c>
      <c r="N1681">
        <v>11</v>
      </c>
      <c r="O1681">
        <v>23</v>
      </c>
      <c r="P1681">
        <v>8</v>
      </c>
      <c r="Q1681">
        <v>78</v>
      </c>
      <c r="R1681">
        <v>23</v>
      </c>
      <c r="S1681">
        <v>13</v>
      </c>
      <c r="T1681">
        <v>22</v>
      </c>
      <c r="U1681">
        <v>209</v>
      </c>
      <c r="V1681">
        <v>9</v>
      </c>
      <c r="W1681">
        <v>21</v>
      </c>
      <c r="X1681">
        <v>2</v>
      </c>
      <c r="Y1681">
        <v>23</v>
      </c>
      <c r="Z1681">
        <v>3</v>
      </c>
      <c r="AA1681">
        <v>18</v>
      </c>
      <c r="AB1681">
        <v>3</v>
      </c>
      <c r="AC1681">
        <v>79</v>
      </c>
      <c r="AD1681">
        <f t="shared" si="280"/>
        <v>4156</v>
      </c>
      <c r="AE1681" s="5">
        <f t="shared" si="281"/>
        <v>1.1544444444444444</v>
      </c>
      <c r="AF1681" s="5">
        <f t="shared" si="282"/>
        <v>6.8455555555555554</v>
      </c>
      <c r="AG1681" s="5">
        <f t="shared" si="283"/>
        <v>0.27272727272727271</v>
      </c>
      <c r="AH1681" s="5">
        <f t="shared" si="284"/>
        <v>0.81818181818181823</v>
      </c>
      <c r="AI1681" s="5">
        <f t="shared" si="285"/>
        <v>0.10494949494949495</v>
      </c>
    </row>
    <row r="1682" spans="2:35" x14ac:dyDescent="0.3">
      <c r="B1682">
        <v>55228</v>
      </c>
      <c r="C1682" s="7">
        <v>44553</v>
      </c>
      <c r="D1682" s="6">
        <f t="shared" si="278"/>
        <v>2021</v>
      </c>
      <c r="E1682" s="4" t="str">
        <f t="shared" si="275"/>
        <v>Q4-2021</v>
      </c>
      <c r="F1682" s="4" t="str">
        <f t="shared" si="276"/>
        <v>December</v>
      </c>
      <c r="G1682" s="6">
        <f t="shared" si="279"/>
        <v>52</v>
      </c>
      <c r="H1682" s="4" t="str">
        <f t="shared" si="277"/>
        <v>Thursday</v>
      </c>
      <c r="I1682">
        <v>1</v>
      </c>
      <c r="J1682">
        <v>16</v>
      </c>
      <c r="K1682">
        <v>27</v>
      </c>
      <c r="L1682">
        <v>1</v>
      </c>
      <c r="M1682">
        <v>15</v>
      </c>
      <c r="N1682">
        <v>15</v>
      </c>
      <c r="O1682">
        <v>26</v>
      </c>
      <c r="P1682">
        <v>9</v>
      </c>
      <c r="Q1682">
        <v>76</v>
      </c>
      <c r="R1682">
        <v>15</v>
      </c>
      <c r="S1682">
        <v>14</v>
      </c>
      <c r="T1682">
        <v>18</v>
      </c>
      <c r="U1682">
        <v>272</v>
      </c>
      <c r="V1682">
        <v>9</v>
      </c>
      <c r="W1682">
        <v>20</v>
      </c>
      <c r="X1682">
        <v>2</v>
      </c>
      <c r="Y1682">
        <v>27</v>
      </c>
      <c r="Z1682">
        <v>2</v>
      </c>
      <c r="AA1682">
        <v>16</v>
      </c>
      <c r="AB1682">
        <v>2</v>
      </c>
      <c r="AC1682">
        <v>73</v>
      </c>
      <c r="AD1682">
        <f t="shared" si="280"/>
        <v>6136</v>
      </c>
      <c r="AE1682" s="5">
        <f t="shared" si="281"/>
        <v>1.7044444444444444</v>
      </c>
      <c r="AF1682" s="5">
        <f t="shared" si="282"/>
        <v>6.2955555555555556</v>
      </c>
      <c r="AG1682" s="5">
        <f t="shared" si="283"/>
        <v>0.13333333333333333</v>
      </c>
      <c r="AH1682" s="5">
        <f t="shared" si="284"/>
        <v>0.6</v>
      </c>
      <c r="AI1682" s="5">
        <f t="shared" si="285"/>
        <v>0.11362962962962962</v>
      </c>
    </row>
    <row r="1683" spans="2:35" x14ac:dyDescent="0.3">
      <c r="B1683">
        <v>55229</v>
      </c>
      <c r="C1683" s="7">
        <v>44553</v>
      </c>
      <c r="D1683" s="6">
        <f t="shared" si="278"/>
        <v>2021</v>
      </c>
      <c r="E1683" s="4" t="str">
        <f t="shared" si="275"/>
        <v>Q4-2021</v>
      </c>
      <c r="F1683" s="4" t="str">
        <f t="shared" si="276"/>
        <v>December</v>
      </c>
      <c r="G1683" s="6">
        <f t="shared" si="279"/>
        <v>52</v>
      </c>
      <c r="H1683" s="4" t="str">
        <f t="shared" si="277"/>
        <v>Thursday</v>
      </c>
      <c r="I1683">
        <v>2</v>
      </c>
      <c r="J1683">
        <v>15</v>
      </c>
      <c r="K1683">
        <v>26</v>
      </c>
      <c r="L1683">
        <v>2</v>
      </c>
      <c r="M1683">
        <v>19</v>
      </c>
      <c r="N1683">
        <v>13</v>
      </c>
      <c r="O1683">
        <v>19</v>
      </c>
      <c r="P1683">
        <v>8</v>
      </c>
      <c r="Q1683">
        <v>31</v>
      </c>
      <c r="R1683">
        <v>27</v>
      </c>
      <c r="S1683">
        <v>12</v>
      </c>
      <c r="T1683">
        <v>24</v>
      </c>
      <c r="U1683">
        <v>225</v>
      </c>
      <c r="V1683">
        <v>10</v>
      </c>
      <c r="W1683">
        <v>27</v>
      </c>
      <c r="X1683">
        <v>2</v>
      </c>
      <c r="Y1683">
        <v>22</v>
      </c>
      <c r="Z1683">
        <v>3</v>
      </c>
      <c r="AA1683">
        <v>18</v>
      </c>
      <c r="AB1683">
        <v>3</v>
      </c>
      <c r="AC1683">
        <v>58</v>
      </c>
      <c r="AD1683">
        <f t="shared" si="280"/>
        <v>4565</v>
      </c>
      <c r="AE1683" s="5">
        <f t="shared" si="281"/>
        <v>1.2680555555555555</v>
      </c>
      <c r="AF1683" s="5">
        <f t="shared" si="282"/>
        <v>6.7319444444444443</v>
      </c>
      <c r="AG1683" s="5">
        <f t="shared" si="283"/>
        <v>0.23076923076923078</v>
      </c>
      <c r="AH1683" s="5">
        <f t="shared" si="284"/>
        <v>0.76923076923076927</v>
      </c>
      <c r="AI1683" s="5">
        <f t="shared" si="285"/>
        <v>9.7542735042735043E-2</v>
      </c>
    </row>
    <row r="1684" spans="2:35" x14ac:dyDescent="0.3">
      <c r="B1684">
        <v>55230</v>
      </c>
      <c r="C1684" s="7">
        <v>44554</v>
      </c>
      <c r="D1684" s="6">
        <f t="shared" si="278"/>
        <v>2021</v>
      </c>
      <c r="E1684" s="4" t="str">
        <f t="shared" si="275"/>
        <v>Q4-2021</v>
      </c>
      <c r="F1684" s="4" t="str">
        <f t="shared" si="276"/>
        <v>December</v>
      </c>
      <c r="G1684" s="6">
        <f t="shared" si="279"/>
        <v>52</v>
      </c>
      <c r="H1684" s="4" t="str">
        <f t="shared" si="277"/>
        <v>Friday</v>
      </c>
      <c r="I1684">
        <v>1</v>
      </c>
      <c r="J1684">
        <v>14</v>
      </c>
      <c r="K1684">
        <v>23</v>
      </c>
      <c r="L1684">
        <v>1</v>
      </c>
      <c r="M1684">
        <v>30</v>
      </c>
      <c r="N1684">
        <v>13</v>
      </c>
      <c r="O1684">
        <v>25</v>
      </c>
      <c r="P1684">
        <v>9</v>
      </c>
      <c r="Q1684">
        <v>50</v>
      </c>
      <c r="R1684">
        <v>21</v>
      </c>
      <c r="S1684">
        <v>14</v>
      </c>
      <c r="T1684">
        <v>22</v>
      </c>
      <c r="U1684">
        <v>173</v>
      </c>
      <c r="V1684">
        <v>9</v>
      </c>
      <c r="W1684">
        <v>10</v>
      </c>
      <c r="X1684">
        <v>1</v>
      </c>
      <c r="Y1684">
        <v>24</v>
      </c>
      <c r="Z1684">
        <v>1</v>
      </c>
      <c r="AA1684">
        <v>28</v>
      </c>
      <c r="AB1684">
        <v>1</v>
      </c>
      <c r="AC1684">
        <v>36</v>
      </c>
      <c r="AD1684">
        <f t="shared" si="280"/>
        <v>3754</v>
      </c>
      <c r="AE1684" s="5">
        <f t="shared" si="281"/>
        <v>1.0427777777777778</v>
      </c>
      <c r="AF1684" s="5">
        <f t="shared" si="282"/>
        <v>6.9572222222222226</v>
      </c>
      <c r="AG1684" s="5">
        <f t="shared" si="283"/>
        <v>7.6923076923076927E-2</v>
      </c>
      <c r="AH1684" s="5">
        <f t="shared" si="284"/>
        <v>0.69230769230769229</v>
      </c>
      <c r="AI1684" s="5">
        <f t="shared" si="285"/>
        <v>8.0213675213675215E-2</v>
      </c>
    </row>
    <row r="1685" spans="2:35" x14ac:dyDescent="0.3">
      <c r="B1685">
        <v>55231</v>
      </c>
      <c r="C1685" s="7">
        <v>44554</v>
      </c>
      <c r="D1685" s="6">
        <f t="shared" si="278"/>
        <v>2021</v>
      </c>
      <c r="E1685" s="4" t="str">
        <f t="shared" si="275"/>
        <v>Q4-2021</v>
      </c>
      <c r="F1685" s="4" t="str">
        <f t="shared" si="276"/>
        <v>December</v>
      </c>
      <c r="G1685" s="6">
        <f t="shared" si="279"/>
        <v>52</v>
      </c>
      <c r="H1685" s="4" t="str">
        <f t="shared" si="277"/>
        <v>Friday</v>
      </c>
      <c r="I1685">
        <v>2</v>
      </c>
      <c r="J1685">
        <v>15</v>
      </c>
      <c r="K1685">
        <v>35</v>
      </c>
      <c r="L1685">
        <v>3</v>
      </c>
      <c r="M1685">
        <v>44</v>
      </c>
      <c r="N1685">
        <v>12</v>
      </c>
      <c r="O1685">
        <v>14</v>
      </c>
      <c r="P1685">
        <v>10</v>
      </c>
      <c r="Q1685">
        <v>75</v>
      </c>
      <c r="R1685">
        <v>16</v>
      </c>
      <c r="S1685">
        <v>12</v>
      </c>
      <c r="T1685">
        <v>26</v>
      </c>
      <c r="U1685">
        <v>271</v>
      </c>
      <c r="V1685">
        <v>9</v>
      </c>
      <c r="W1685">
        <v>13</v>
      </c>
      <c r="X1685">
        <v>1</v>
      </c>
      <c r="Y1685">
        <v>27</v>
      </c>
      <c r="Z1685">
        <v>3</v>
      </c>
      <c r="AA1685">
        <v>12</v>
      </c>
      <c r="AB1685">
        <v>3</v>
      </c>
      <c r="AC1685">
        <v>45</v>
      </c>
      <c r="AD1685">
        <f t="shared" si="280"/>
        <v>4973</v>
      </c>
      <c r="AE1685" s="5">
        <f t="shared" si="281"/>
        <v>1.381388888888889</v>
      </c>
      <c r="AF1685" s="5">
        <f t="shared" si="282"/>
        <v>6.618611111111111</v>
      </c>
      <c r="AG1685" s="5">
        <f t="shared" si="283"/>
        <v>0.25</v>
      </c>
      <c r="AH1685" s="5">
        <f t="shared" si="284"/>
        <v>0.75</v>
      </c>
      <c r="AI1685" s="5">
        <f t="shared" si="285"/>
        <v>0.11511574074074075</v>
      </c>
    </row>
    <row r="1686" spans="2:35" x14ac:dyDescent="0.3">
      <c r="B1686">
        <v>55232</v>
      </c>
      <c r="C1686" s="7">
        <v>44555</v>
      </c>
      <c r="D1686" s="6">
        <f t="shared" si="278"/>
        <v>2021</v>
      </c>
      <c r="E1686" s="4" t="str">
        <f t="shared" si="275"/>
        <v>Q4-2021</v>
      </c>
      <c r="F1686" s="4" t="str">
        <f t="shared" si="276"/>
        <v>December</v>
      </c>
      <c r="G1686" s="6">
        <f t="shared" si="279"/>
        <v>52</v>
      </c>
      <c r="H1686" s="4" t="str">
        <f t="shared" si="277"/>
        <v>Saturday</v>
      </c>
      <c r="I1686">
        <v>1</v>
      </c>
      <c r="J1686">
        <v>17</v>
      </c>
      <c r="K1686">
        <v>45</v>
      </c>
      <c r="L1686">
        <v>2</v>
      </c>
      <c r="M1686">
        <v>26</v>
      </c>
      <c r="N1686">
        <v>15</v>
      </c>
      <c r="O1686">
        <v>21</v>
      </c>
      <c r="P1686">
        <v>10</v>
      </c>
      <c r="Q1686">
        <v>78</v>
      </c>
      <c r="R1686">
        <v>27</v>
      </c>
      <c r="S1686">
        <v>14</v>
      </c>
      <c r="T1686">
        <v>22</v>
      </c>
      <c r="U1686">
        <v>204</v>
      </c>
      <c r="V1686">
        <v>8</v>
      </c>
      <c r="W1686">
        <v>16</v>
      </c>
      <c r="X1686">
        <v>2</v>
      </c>
      <c r="Y1686">
        <v>24</v>
      </c>
      <c r="Z1686">
        <v>2</v>
      </c>
      <c r="AA1686">
        <v>15</v>
      </c>
      <c r="AB1686">
        <v>2</v>
      </c>
      <c r="AC1686">
        <v>49</v>
      </c>
      <c r="AD1686">
        <f t="shared" si="280"/>
        <v>5134</v>
      </c>
      <c r="AE1686" s="5">
        <f t="shared" si="281"/>
        <v>1.4261111111111111</v>
      </c>
      <c r="AF1686" s="5">
        <f t="shared" si="282"/>
        <v>6.5738888888888889</v>
      </c>
      <c r="AG1686" s="5">
        <f t="shared" si="283"/>
        <v>0.13333333333333333</v>
      </c>
      <c r="AH1686" s="5">
        <f t="shared" si="284"/>
        <v>0.53333333333333333</v>
      </c>
      <c r="AI1686" s="5">
        <f t="shared" si="285"/>
        <v>9.5074074074074075E-2</v>
      </c>
    </row>
    <row r="1687" spans="2:35" x14ac:dyDescent="0.3">
      <c r="B1687">
        <v>55233</v>
      </c>
      <c r="C1687" s="7">
        <v>44557</v>
      </c>
      <c r="D1687" s="6">
        <f t="shared" si="278"/>
        <v>2021</v>
      </c>
      <c r="E1687" s="4" t="str">
        <f t="shared" ref="E1687:E1696" si="286">"Q" &amp;ROUNDUP(MONTH(C1687)/3,0) &amp; "-" &amp; YEAR(C1687)</f>
        <v>Q4-2021</v>
      </c>
      <c r="F1687" s="4" t="str">
        <f t="shared" ref="F1687:F1696" si="287">TEXT(C1687,"mmmm")</f>
        <v>December</v>
      </c>
      <c r="G1687" s="6">
        <f t="shared" si="279"/>
        <v>53</v>
      </c>
      <c r="H1687" s="4" t="str">
        <f t="shared" ref="H1687:H1696" si="288">TEXT(C1687,"dddd")</f>
        <v>Monday</v>
      </c>
      <c r="I1687">
        <v>1</v>
      </c>
      <c r="J1687">
        <v>15</v>
      </c>
      <c r="K1687">
        <v>29</v>
      </c>
      <c r="L1687">
        <v>2</v>
      </c>
      <c r="M1687">
        <v>35</v>
      </c>
      <c r="N1687">
        <v>13</v>
      </c>
      <c r="O1687">
        <v>22</v>
      </c>
      <c r="P1687">
        <v>10</v>
      </c>
      <c r="Q1687">
        <v>76</v>
      </c>
      <c r="R1687">
        <v>22</v>
      </c>
      <c r="S1687">
        <v>14</v>
      </c>
      <c r="T1687">
        <v>20</v>
      </c>
      <c r="U1687">
        <v>134</v>
      </c>
      <c r="V1687">
        <v>9</v>
      </c>
      <c r="W1687">
        <v>11</v>
      </c>
      <c r="X1687">
        <v>2</v>
      </c>
      <c r="Y1687">
        <v>25</v>
      </c>
      <c r="Z1687">
        <v>1</v>
      </c>
      <c r="AA1687">
        <v>21</v>
      </c>
      <c r="AB1687">
        <v>1</v>
      </c>
      <c r="AC1687">
        <v>64</v>
      </c>
      <c r="AD1687">
        <f t="shared" si="280"/>
        <v>3530</v>
      </c>
      <c r="AE1687" s="5">
        <f t="shared" si="281"/>
        <v>0.98055555555555551</v>
      </c>
      <c r="AF1687" s="5">
        <f t="shared" si="282"/>
        <v>7.0194444444444448</v>
      </c>
      <c r="AG1687" s="5">
        <f t="shared" si="283"/>
        <v>7.6923076923076927E-2</v>
      </c>
      <c r="AH1687" s="5">
        <f t="shared" si="284"/>
        <v>0.69230769230769229</v>
      </c>
      <c r="AI1687" s="5">
        <f t="shared" si="285"/>
        <v>7.5427350427350423E-2</v>
      </c>
    </row>
    <row r="1688" spans="2:35" x14ac:dyDescent="0.3">
      <c r="B1688">
        <v>55234</v>
      </c>
      <c r="C1688" s="7">
        <v>44557</v>
      </c>
      <c r="D1688" s="6">
        <f t="shared" ref="D1688:D1696" si="289">YEAR(C1688)</f>
        <v>2021</v>
      </c>
      <c r="E1688" s="4" t="str">
        <f t="shared" si="286"/>
        <v>Q4-2021</v>
      </c>
      <c r="F1688" s="4" t="str">
        <f t="shared" si="287"/>
        <v>December</v>
      </c>
      <c r="G1688" s="6">
        <f t="shared" ref="G1688:G1696" si="290">WEEKNUM(C1688)</f>
        <v>53</v>
      </c>
      <c r="H1688" s="4" t="str">
        <f t="shared" si="288"/>
        <v>Monday</v>
      </c>
      <c r="I1688">
        <v>2</v>
      </c>
      <c r="J1688">
        <v>15</v>
      </c>
      <c r="K1688">
        <v>43</v>
      </c>
      <c r="L1688">
        <v>3</v>
      </c>
      <c r="M1688">
        <v>32</v>
      </c>
      <c r="N1688">
        <v>12</v>
      </c>
      <c r="O1688">
        <v>27</v>
      </c>
      <c r="P1688">
        <v>8</v>
      </c>
      <c r="Q1688">
        <v>87</v>
      </c>
      <c r="R1688">
        <v>27</v>
      </c>
      <c r="S1688">
        <v>12</v>
      </c>
      <c r="T1688">
        <v>24</v>
      </c>
      <c r="U1688">
        <v>149</v>
      </c>
      <c r="V1688">
        <v>10</v>
      </c>
      <c r="W1688">
        <v>30</v>
      </c>
      <c r="X1688">
        <v>1</v>
      </c>
      <c r="Y1688">
        <v>25</v>
      </c>
      <c r="Z1688">
        <v>2</v>
      </c>
      <c r="AA1688">
        <v>17</v>
      </c>
      <c r="AB1688">
        <v>2</v>
      </c>
      <c r="AC1688">
        <v>75</v>
      </c>
      <c r="AD1688">
        <f t="shared" ref="AD1688:AD1696" si="291">N1688*(O1688+S1688+T1688+U1688)+P1688*Q1688+(N1688-P1688)*R1688+V1688*W1688+X1688*Y1688+Z1688*AA1688+AB1688*AC1688</f>
        <v>3857</v>
      </c>
      <c r="AE1688" s="5">
        <f t="shared" ref="AE1688:AE1696" si="292">AD1688/$AE$21</f>
        <v>1.0713888888888889</v>
      </c>
      <c r="AF1688" s="5">
        <f t="shared" ref="AF1688:AF1696" si="293">$AG$21-AE1688</f>
        <v>6.9286111111111115</v>
      </c>
      <c r="AG1688" s="5">
        <f t="shared" ref="AG1688:AG1696" si="294">Z1688/N1688</f>
        <v>0.16666666666666666</v>
      </c>
      <c r="AH1688" s="5">
        <f t="shared" ref="AH1688:AH1696" si="295">V1688/N1688</f>
        <v>0.83333333333333337</v>
      </c>
      <c r="AI1688" s="5">
        <f t="shared" ref="AI1688:AI1696" si="296">AE1688/N1688</f>
        <v>8.9282407407407408E-2</v>
      </c>
    </row>
    <row r="1689" spans="2:35" x14ac:dyDescent="0.3">
      <c r="B1689">
        <v>55235</v>
      </c>
      <c r="C1689" s="7">
        <v>44558</v>
      </c>
      <c r="D1689" s="6">
        <f t="shared" si="289"/>
        <v>2021</v>
      </c>
      <c r="E1689" s="4" t="str">
        <f t="shared" si="286"/>
        <v>Q4-2021</v>
      </c>
      <c r="F1689" s="4" t="str">
        <f t="shared" si="287"/>
        <v>December</v>
      </c>
      <c r="G1689" s="6">
        <f t="shared" si="290"/>
        <v>53</v>
      </c>
      <c r="H1689" s="4" t="str">
        <f t="shared" si="288"/>
        <v>Tuesday</v>
      </c>
      <c r="I1689">
        <v>1</v>
      </c>
      <c r="J1689">
        <v>16</v>
      </c>
      <c r="K1689">
        <v>20</v>
      </c>
      <c r="L1689">
        <v>2</v>
      </c>
      <c r="M1689">
        <v>18</v>
      </c>
      <c r="N1689">
        <v>14</v>
      </c>
      <c r="O1689">
        <v>17</v>
      </c>
      <c r="P1689">
        <v>9</v>
      </c>
      <c r="Q1689">
        <v>80</v>
      </c>
      <c r="R1689">
        <v>18</v>
      </c>
      <c r="S1689">
        <v>14</v>
      </c>
      <c r="T1689">
        <v>22</v>
      </c>
      <c r="U1689">
        <v>216</v>
      </c>
      <c r="V1689">
        <v>9</v>
      </c>
      <c r="W1689">
        <v>12</v>
      </c>
      <c r="X1689">
        <v>1</v>
      </c>
      <c r="Y1689">
        <v>22</v>
      </c>
      <c r="Z1689">
        <v>2</v>
      </c>
      <c r="AA1689">
        <v>26</v>
      </c>
      <c r="AB1689">
        <v>2</v>
      </c>
      <c r="AC1689">
        <v>76</v>
      </c>
      <c r="AD1689">
        <f t="shared" si="291"/>
        <v>4910</v>
      </c>
      <c r="AE1689" s="5">
        <f t="shared" si="292"/>
        <v>1.3638888888888889</v>
      </c>
      <c r="AF1689" s="5">
        <f t="shared" si="293"/>
        <v>6.6361111111111111</v>
      </c>
      <c r="AG1689" s="5">
        <f t="shared" si="294"/>
        <v>0.14285714285714285</v>
      </c>
      <c r="AH1689" s="5">
        <f t="shared" si="295"/>
        <v>0.6428571428571429</v>
      </c>
      <c r="AI1689" s="5">
        <f t="shared" si="296"/>
        <v>9.7420634920634921E-2</v>
      </c>
    </row>
    <row r="1690" spans="2:35" x14ac:dyDescent="0.3">
      <c r="B1690">
        <v>55236</v>
      </c>
      <c r="C1690" s="7">
        <v>44558</v>
      </c>
      <c r="D1690" s="6">
        <f t="shared" si="289"/>
        <v>2021</v>
      </c>
      <c r="E1690" s="4" t="str">
        <f t="shared" si="286"/>
        <v>Q4-2021</v>
      </c>
      <c r="F1690" s="4" t="str">
        <f t="shared" si="287"/>
        <v>December</v>
      </c>
      <c r="G1690" s="6">
        <f t="shared" si="290"/>
        <v>53</v>
      </c>
      <c r="H1690" s="4" t="str">
        <f t="shared" si="288"/>
        <v>Tuesday</v>
      </c>
      <c r="I1690">
        <v>2</v>
      </c>
      <c r="J1690">
        <v>15</v>
      </c>
      <c r="K1690">
        <v>35</v>
      </c>
      <c r="L1690">
        <v>3</v>
      </c>
      <c r="M1690">
        <v>18</v>
      </c>
      <c r="N1690">
        <v>12</v>
      </c>
      <c r="O1690">
        <v>28</v>
      </c>
      <c r="P1690">
        <v>9</v>
      </c>
      <c r="Q1690">
        <v>90</v>
      </c>
      <c r="R1690">
        <v>28</v>
      </c>
      <c r="S1690">
        <v>13</v>
      </c>
      <c r="T1690">
        <v>24</v>
      </c>
      <c r="U1690">
        <v>224</v>
      </c>
      <c r="V1690">
        <v>10</v>
      </c>
      <c r="W1690">
        <v>19</v>
      </c>
      <c r="X1690">
        <v>1</v>
      </c>
      <c r="Y1690">
        <v>22</v>
      </c>
      <c r="Z1690">
        <v>3</v>
      </c>
      <c r="AA1690">
        <v>14</v>
      </c>
      <c r="AB1690">
        <v>3</v>
      </c>
      <c r="AC1690">
        <v>31</v>
      </c>
      <c r="AD1690">
        <f t="shared" si="291"/>
        <v>4709</v>
      </c>
      <c r="AE1690" s="5">
        <f t="shared" si="292"/>
        <v>1.3080555555555555</v>
      </c>
      <c r="AF1690" s="5">
        <f t="shared" si="293"/>
        <v>6.6919444444444443</v>
      </c>
      <c r="AG1690" s="5">
        <f t="shared" si="294"/>
        <v>0.25</v>
      </c>
      <c r="AH1690" s="5">
        <f t="shared" si="295"/>
        <v>0.83333333333333337</v>
      </c>
      <c r="AI1690" s="5">
        <f t="shared" si="296"/>
        <v>0.10900462962962963</v>
      </c>
    </row>
    <row r="1691" spans="2:35" x14ac:dyDescent="0.3">
      <c r="B1691">
        <v>55237</v>
      </c>
      <c r="C1691" s="7">
        <v>44559</v>
      </c>
      <c r="D1691" s="6">
        <f t="shared" si="289"/>
        <v>2021</v>
      </c>
      <c r="E1691" s="4" t="str">
        <f t="shared" si="286"/>
        <v>Q4-2021</v>
      </c>
      <c r="F1691" s="4" t="str">
        <f t="shared" si="287"/>
        <v>December</v>
      </c>
      <c r="G1691" s="6">
        <f t="shared" si="290"/>
        <v>53</v>
      </c>
      <c r="H1691" s="4" t="str">
        <f t="shared" si="288"/>
        <v>Wednesday</v>
      </c>
      <c r="I1691">
        <v>1</v>
      </c>
      <c r="J1691">
        <v>14</v>
      </c>
      <c r="K1691">
        <v>34</v>
      </c>
      <c r="L1691">
        <v>1</v>
      </c>
      <c r="M1691">
        <v>32</v>
      </c>
      <c r="N1691">
        <v>13</v>
      </c>
      <c r="O1691">
        <v>16</v>
      </c>
      <c r="P1691">
        <v>10</v>
      </c>
      <c r="Q1691">
        <v>70</v>
      </c>
      <c r="R1691">
        <v>26</v>
      </c>
      <c r="S1691">
        <v>14</v>
      </c>
      <c r="T1691">
        <v>19</v>
      </c>
      <c r="U1691">
        <v>133</v>
      </c>
      <c r="V1691">
        <v>8</v>
      </c>
      <c r="W1691">
        <v>22</v>
      </c>
      <c r="X1691">
        <v>2</v>
      </c>
      <c r="Y1691">
        <v>25</v>
      </c>
      <c r="Z1691">
        <v>1</v>
      </c>
      <c r="AA1691">
        <v>25</v>
      </c>
      <c r="AB1691">
        <v>1</v>
      </c>
      <c r="AC1691">
        <v>74</v>
      </c>
      <c r="AD1691">
        <f t="shared" si="291"/>
        <v>3469</v>
      </c>
      <c r="AE1691" s="5">
        <f t="shared" si="292"/>
        <v>0.96361111111111108</v>
      </c>
      <c r="AF1691" s="5">
        <f t="shared" si="293"/>
        <v>7.0363888888888892</v>
      </c>
      <c r="AG1691" s="5">
        <f t="shared" si="294"/>
        <v>7.6923076923076927E-2</v>
      </c>
      <c r="AH1691" s="5">
        <f t="shared" si="295"/>
        <v>0.61538461538461542</v>
      </c>
      <c r="AI1691" s="5">
        <f t="shared" si="296"/>
        <v>7.4123931623931619E-2</v>
      </c>
    </row>
    <row r="1692" spans="2:35" x14ac:dyDescent="0.3">
      <c r="B1692">
        <v>55238</v>
      </c>
      <c r="C1692" s="7">
        <v>44559</v>
      </c>
      <c r="D1692" s="6">
        <f t="shared" si="289"/>
        <v>2021</v>
      </c>
      <c r="E1692" s="4" t="str">
        <f t="shared" si="286"/>
        <v>Q4-2021</v>
      </c>
      <c r="F1692" s="4" t="str">
        <f t="shared" si="287"/>
        <v>December</v>
      </c>
      <c r="G1692" s="6">
        <f t="shared" si="290"/>
        <v>53</v>
      </c>
      <c r="H1692" s="4" t="str">
        <f t="shared" si="288"/>
        <v>Wednesday</v>
      </c>
      <c r="I1692">
        <v>2</v>
      </c>
      <c r="J1692">
        <v>14</v>
      </c>
      <c r="K1692">
        <v>41</v>
      </c>
      <c r="L1692">
        <v>2</v>
      </c>
      <c r="M1692">
        <v>19</v>
      </c>
      <c r="N1692">
        <v>12</v>
      </c>
      <c r="O1692">
        <v>10</v>
      </c>
      <c r="P1692">
        <v>8</v>
      </c>
      <c r="Q1692">
        <v>40</v>
      </c>
      <c r="R1692">
        <v>17</v>
      </c>
      <c r="S1692">
        <v>12</v>
      </c>
      <c r="T1692">
        <v>23</v>
      </c>
      <c r="U1692">
        <v>233</v>
      </c>
      <c r="V1692">
        <v>10</v>
      </c>
      <c r="W1692">
        <v>14</v>
      </c>
      <c r="X1692">
        <v>2</v>
      </c>
      <c r="Y1692">
        <v>23</v>
      </c>
      <c r="Z1692">
        <v>3</v>
      </c>
      <c r="AA1692">
        <v>25</v>
      </c>
      <c r="AB1692">
        <v>3</v>
      </c>
      <c r="AC1692">
        <v>73</v>
      </c>
      <c r="AD1692">
        <f t="shared" si="291"/>
        <v>4204</v>
      </c>
      <c r="AE1692" s="5">
        <f t="shared" si="292"/>
        <v>1.1677777777777778</v>
      </c>
      <c r="AF1692" s="5">
        <f t="shared" si="293"/>
        <v>6.8322222222222226</v>
      </c>
      <c r="AG1692" s="5">
        <f t="shared" si="294"/>
        <v>0.25</v>
      </c>
      <c r="AH1692" s="5">
        <f t="shared" si="295"/>
        <v>0.83333333333333337</v>
      </c>
      <c r="AI1692" s="5">
        <f t="shared" si="296"/>
        <v>9.7314814814814812E-2</v>
      </c>
    </row>
    <row r="1693" spans="2:35" x14ac:dyDescent="0.3">
      <c r="B1693">
        <v>55239</v>
      </c>
      <c r="C1693" s="7">
        <v>44560</v>
      </c>
      <c r="D1693" s="6">
        <f t="shared" si="289"/>
        <v>2021</v>
      </c>
      <c r="E1693" s="4" t="str">
        <f t="shared" si="286"/>
        <v>Q4-2021</v>
      </c>
      <c r="F1693" s="4" t="str">
        <f t="shared" si="287"/>
        <v>December</v>
      </c>
      <c r="G1693" s="6">
        <f t="shared" si="290"/>
        <v>53</v>
      </c>
      <c r="H1693" s="4" t="str">
        <f t="shared" si="288"/>
        <v>Thursday</v>
      </c>
      <c r="I1693">
        <v>1</v>
      </c>
      <c r="J1693">
        <v>17</v>
      </c>
      <c r="K1693">
        <v>22</v>
      </c>
      <c r="L1693">
        <v>2</v>
      </c>
      <c r="M1693">
        <v>43</v>
      </c>
      <c r="N1693">
        <v>15</v>
      </c>
      <c r="O1693">
        <v>13</v>
      </c>
      <c r="P1693">
        <v>8</v>
      </c>
      <c r="Q1693">
        <v>30</v>
      </c>
      <c r="R1693">
        <v>18</v>
      </c>
      <c r="S1693">
        <v>13</v>
      </c>
      <c r="T1693">
        <v>20</v>
      </c>
      <c r="U1693">
        <v>287</v>
      </c>
      <c r="V1693">
        <v>9</v>
      </c>
      <c r="W1693">
        <v>13</v>
      </c>
      <c r="X1693">
        <v>2</v>
      </c>
      <c r="Y1693">
        <v>26</v>
      </c>
      <c r="Z1693">
        <v>2</v>
      </c>
      <c r="AA1693">
        <v>19</v>
      </c>
      <c r="AB1693">
        <v>2</v>
      </c>
      <c r="AC1693">
        <v>79</v>
      </c>
      <c r="AD1693">
        <f t="shared" si="291"/>
        <v>5726</v>
      </c>
      <c r="AE1693" s="5">
        <f t="shared" si="292"/>
        <v>1.5905555555555555</v>
      </c>
      <c r="AF1693" s="5">
        <f t="shared" si="293"/>
        <v>6.4094444444444445</v>
      </c>
      <c r="AG1693" s="5">
        <f t="shared" si="294"/>
        <v>0.13333333333333333</v>
      </c>
      <c r="AH1693" s="5">
        <f t="shared" si="295"/>
        <v>0.6</v>
      </c>
      <c r="AI1693" s="5">
        <f t="shared" si="296"/>
        <v>0.10603703703703703</v>
      </c>
    </row>
    <row r="1694" spans="2:35" x14ac:dyDescent="0.3">
      <c r="B1694">
        <v>55240</v>
      </c>
      <c r="C1694" s="7">
        <v>44560</v>
      </c>
      <c r="D1694" s="6">
        <f t="shared" si="289"/>
        <v>2021</v>
      </c>
      <c r="E1694" s="4" t="str">
        <f t="shared" si="286"/>
        <v>Q4-2021</v>
      </c>
      <c r="F1694" s="4" t="str">
        <f t="shared" si="287"/>
        <v>December</v>
      </c>
      <c r="G1694" s="6">
        <f t="shared" si="290"/>
        <v>53</v>
      </c>
      <c r="H1694" s="4" t="str">
        <f t="shared" si="288"/>
        <v>Thursday</v>
      </c>
      <c r="I1694">
        <v>2</v>
      </c>
      <c r="J1694">
        <v>15</v>
      </c>
      <c r="K1694">
        <v>34</v>
      </c>
      <c r="L1694">
        <v>2</v>
      </c>
      <c r="M1694">
        <v>27</v>
      </c>
      <c r="N1694">
        <v>13</v>
      </c>
      <c r="O1694">
        <v>17</v>
      </c>
      <c r="P1694">
        <v>9</v>
      </c>
      <c r="Q1694">
        <v>78</v>
      </c>
      <c r="R1694">
        <v>13</v>
      </c>
      <c r="S1694">
        <v>12</v>
      </c>
      <c r="T1694">
        <v>23</v>
      </c>
      <c r="U1694">
        <v>146</v>
      </c>
      <c r="V1694">
        <v>9</v>
      </c>
      <c r="W1694">
        <v>27</v>
      </c>
      <c r="X1694">
        <v>1</v>
      </c>
      <c r="Y1694">
        <v>24</v>
      </c>
      <c r="Z1694">
        <v>2</v>
      </c>
      <c r="AA1694">
        <v>12</v>
      </c>
      <c r="AB1694">
        <v>2</v>
      </c>
      <c r="AC1694">
        <v>31</v>
      </c>
      <c r="AD1694">
        <f t="shared" si="291"/>
        <v>3681</v>
      </c>
      <c r="AE1694" s="5">
        <f t="shared" si="292"/>
        <v>1.0225</v>
      </c>
      <c r="AF1694" s="5">
        <f t="shared" si="293"/>
        <v>6.9775</v>
      </c>
      <c r="AG1694" s="5">
        <f t="shared" si="294"/>
        <v>0.15384615384615385</v>
      </c>
      <c r="AH1694" s="5">
        <f t="shared" si="295"/>
        <v>0.69230769230769229</v>
      </c>
      <c r="AI1694" s="5">
        <f t="shared" si="296"/>
        <v>7.8653846153846158E-2</v>
      </c>
    </row>
    <row r="1695" spans="2:35" x14ac:dyDescent="0.3">
      <c r="B1695">
        <v>55241</v>
      </c>
      <c r="C1695" s="7">
        <v>44561</v>
      </c>
      <c r="D1695" s="6">
        <f t="shared" si="289"/>
        <v>2021</v>
      </c>
      <c r="E1695" s="4" t="str">
        <f t="shared" si="286"/>
        <v>Q4-2021</v>
      </c>
      <c r="F1695" s="4" t="str">
        <f t="shared" si="287"/>
        <v>December</v>
      </c>
      <c r="G1695" s="6">
        <f t="shared" si="290"/>
        <v>53</v>
      </c>
      <c r="H1695" s="4" t="str">
        <f t="shared" si="288"/>
        <v>Friday</v>
      </c>
      <c r="I1695">
        <v>1</v>
      </c>
      <c r="J1695">
        <v>17</v>
      </c>
      <c r="K1695">
        <v>18</v>
      </c>
      <c r="L1695">
        <v>2</v>
      </c>
      <c r="M1695">
        <v>15</v>
      </c>
      <c r="N1695">
        <v>15</v>
      </c>
      <c r="O1695">
        <v>12</v>
      </c>
      <c r="P1695">
        <v>9</v>
      </c>
      <c r="Q1695">
        <v>41</v>
      </c>
      <c r="R1695">
        <v>13</v>
      </c>
      <c r="S1695">
        <v>14</v>
      </c>
      <c r="T1695">
        <v>22</v>
      </c>
      <c r="U1695">
        <v>239</v>
      </c>
      <c r="V1695">
        <v>9</v>
      </c>
      <c r="W1695">
        <v>18</v>
      </c>
      <c r="X1695">
        <v>2</v>
      </c>
      <c r="Y1695">
        <v>27</v>
      </c>
      <c r="Z1695">
        <v>2</v>
      </c>
      <c r="AA1695">
        <v>29</v>
      </c>
      <c r="AB1695">
        <v>2</v>
      </c>
      <c r="AC1695">
        <v>43</v>
      </c>
      <c r="AD1695">
        <f t="shared" si="291"/>
        <v>5112</v>
      </c>
      <c r="AE1695" s="5">
        <f t="shared" si="292"/>
        <v>1.42</v>
      </c>
      <c r="AF1695" s="5">
        <f t="shared" si="293"/>
        <v>6.58</v>
      </c>
      <c r="AG1695" s="5">
        <f t="shared" si="294"/>
        <v>0.13333333333333333</v>
      </c>
      <c r="AH1695" s="5">
        <f t="shared" si="295"/>
        <v>0.6</v>
      </c>
      <c r="AI1695" s="5">
        <f t="shared" si="296"/>
        <v>9.4666666666666663E-2</v>
      </c>
    </row>
    <row r="1696" spans="2:35" x14ac:dyDescent="0.3">
      <c r="B1696">
        <v>55242</v>
      </c>
      <c r="C1696" s="7">
        <v>44561</v>
      </c>
      <c r="D1696" s="6">
        <f t="shared" si="289"/>
        <v>2021</v>
      </c>
      <c r="E1696" s="4" t="str">
        <f t="shared" si="286"/>
        <v>Q4-2021</v>
      </c>
      <c r="F1696" s="4" t="str">
        <f t="shared" si="287"/>
        <v>December</v>
      </c>
      <c r="G1696" s="6">
        <f t="shared" si="290"/>
        <v>53</v>
      </c>
      <c r="H1696" s="4" t="str">
        <f t="shared" si="288"/>
        <v>Friday</v>
      </c>
      <c r="I1696">
        <v>2</v>
      </c>
      <c r="J1696">
        <v>15</v>
      </c>
      <c r="K1696">
        <v>19</v>
      </c>
      <c r="L1696">
        <v>3</v>
      </c>
      <c r="M1696">
        <v>24</v>
      </c>
      <c r="N1696">
        <v>12</v>
      </c>
      <c r="O1696">
        <v>17</v>
      </c>
      <c r="P1696">
        <v>10</v>
      </c>
      <c r="Q1696">
        <v>31</v>
      </c>
      <c r="R1696">
        <v>11</v>
      </c>
      <c r="S1696">
        <v>11</v>
      </c>
      <c r="T1696">
        <v>22</v>
      </c>
      <c r="U1696">
        <v>219</v>
      </c>
      <c r="V1696">
        <v>10</v>
      </c>
      <c r="W1696">
        <v>22</v>
      </c>
      <c r="X1696">
        <v>2</v>
      </c>
      <c r="Y1696">
        <v>23</v>
      </c>
      <c r="Z1696">
        <v>3</v>
      </c>
      <c r="AA1696">
        <v>14</v>
      </c>
      <c r="AB1696">
        <v>3</v>
      </c>
      <c r="AC1696">
        <v>88</v>
      </c>
      <c r="AD1696">
        <f t="shared" si="291"/>
        <v>4132</v>
      </c>
      <c r="AE1696" s="5">
        <f t="shared" si="292"/>
        <v>1.1477777777777778</v>
      </c>
      <c r="AF1696" s="5">
        <f t="shared" si="293"/>
        <v>6.8522222222222222</v>
      </c>
      <c r="AG1696" s="5">
        <f t="shared" si="294"/>
        <v>0.25</v>
      </c>
      <c r="AH1696" s="5">
        <f t="shared" si="295"/>
        <v>0.83333333333333337</v>
      </c>
      <c r="AI1696" s="5">
        <f t="shared" si="296"/>
        <v>9.5648148148148149E-2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1A1D0-92D0-4EB6-BE28-6CE6FDECA5BF}">
  <dimension ref="A1:AA1692"/>
  <sheetViews>
    <sheetView topLeftCell="H17" zoomScale="60" zoomScaleNormal="60" workbookViewId="0">
      <selection activeCell="O18" sqref="O18"/>
    </sheetView>
  </sheetViews>
  <sheetFormatPr defaultRowHeight="14.4" x14ac:dyDescent="0.3"/>
  <cols>
    <col min="2" max="2" width="20" customWidth="1"/>
    <col min="3" max="3" width="13.6640625" customWidth="1"/>
    <col min="4" max="4" width="11.21875" customWidth="1"/>
    <col min="5" max="5" width="11.6640625" customWidth="1"/>
    <col min="6" max="6" width="11.21875" customWidth="1"/>
    <col min="7" max="7" width="22.21875" customWidth="1"/>
    <col min="8" max="8" width="13.6640625" customWidth="1"/>
    <col min="9" max="9" width="12.77734375" customWidth="1"/>
    <col min="10" max="10" width="11.88671875" customWidth="1"/>
    <col min="11" max="11" width="15.88671875" customWidth="1"/>
    <col min="12" max="12" width="11.88671875" customWidth="1"/>
    <col min="13" max="15" width="15.88671875" customWidth="1"/>
    <col min="16" max="16" width="11.88671875" customWidth="1"/>
    <col min="17" max="17" width="15.88671875" customWidth="1"/>
    <col min="18" max="18" width="11.88671875" customWidth="1"/>
    <col min="19" max="19" width="15.88671875" customWidth="1"/>
    <col min="20" max="20" width="11.88671875" customWidth="1"/>
    <col min="21" max="21" width="15.88671875" customWidth="1"/>
    <col min="22" max="22" width="21.6640625" customWidth="1"/>
    <col min="23" max="23" width="25.33203125" customWidth="1"/>
    <col min="24" max="24" width="19.109375" customWidth="1"/>
    <col min="25" max="25" width="25.33203125" customWidth="1"/>
    <col min="26" max="26" width="25.77734375" customWidth="1"/>
    <col min="27" max="27" width="22" customWidth="1"/>
  </cols>
  <sheetData>
    <row r="1" spans="1:15" x14ac:dyDescent="0.3">
      <c r="A1" s="1" t="s">
        <v>293</v>
      </c>
    </row>
    <row r="4" spans="1:15" x14ac:dyDescent="0.3">
      <c r="B4" s="2" t="s">
        <v>47</v>
      </c>
      <c r="C4" s="2"/>
    </row>
    <row r="5" spans="1:15" x14ac:dyDescent="0.3">
      <c r="B5" s="2"/>
      <c r="C5" s="2"/>
    </row>
    <row r="6" spans="1:15" x14ac:dyDescent="0.3">
      <c r="A6" s="2" t="s">
        <v>50</v>
      </c>
      <c r="B6" s="2" t="s">
        <v>51</v>
      </c>
      <c r="C6" s="2"/>
    </row>
    <row r="7" spans="1:15" x14ac:dyDescent="0.3">
      <c r="A7" s="2" t="s">
        <v>52</v>
      </c>
      <c r="B7" s="2"/>
      <c r="C7" s="2"/>
    </row>
    <row r="8" spans="1:15" x14ac:dyDescent="0.3">
      <c r="A8" s="2">
        <v>1</v>
      </c>
      <c r="B8" t="s">
        <v>53</v>
      </c>
      <c r="C8">
        <v>8839268</v>
      </c>
    </row>
    <row r="9" spans="1:15" x14ac:dyDescent="0.3">
      <c r="A9" s="2">
        <v>2</v>
      </c>
      <c r="B9" t="s">
        <v>54</v>
      </c>
      <c r="C9">
        <v>8841879</v>
      </c>
    </row>
    <row r="10" spans="1:15" x14ac:dyDescent="0.3">
      <c r="A10" s="2">
        <v>3</v>
      </c>
      <c r="B10" t="s">
        <v>55</v>
      </c>
      <c r="C10">
        <v>8833576</v>
      </c>
    </row>
    <row r="12" spans="1:15" x14ac:dyDescent="0.3">
      <c r="A12" s="31" t="s">
        <v>310</v>
      </c>
      <c r="B12" s="32" t="s">
        <v>313</v>
      </c>
      <c r="C12" s="32"/>
      <c r="D12" s="33"/>
      <c r="E12" s="33"/>
      <c r="F12" s="33"/>
      <c r="G12" s="33"/>
      <c r="H12" s="33"/>
      <c r="I12" s="33"/>
      <c r="J12" s="33"/>
      <c r="K12" s="33"/>
      <c r="L12" s="33"/>
      <c r="M12" s="33"/>
      <c r="N12" s="33"/>
      <c r="O12" s="33"/>
    </row>
    <row r="13" spans="1:15" x14ac:dyDescent="0.3">
      <c r="A13" s="31" t="s">
        <v>311</v>
      </c>
      <c r="B13" s="32" t="s">
        <v>312</v>
      </c>
      <c r="C13" s="32"/>
      <c r="D13" s="33"/>
      <c r="E13" s="33"/>
      <c r="F13" s="33"/>
      <c r="G13" s="33"/>
      <c r="H13" s="33"/>
      <c r="I13" s="33"/>
      <c r="J13" s="33"/>
      <c r="K13" s="33"/>
      <c r="L13" s="33"/>
      <c r="M13" s="33"/>
      <c r="N13" s="33"/>
      <c r="O13" s="33"/>
    </row>
    <row r="17" spans="2:27" ht="43.2" x14ac:dyDescent="0.3">
      <c r="B17" s="13"/>
      <c r="C17" s="13"/>
      <c r="D17" s="13"/>
      <c r="E17" s="13"/>
      <c r="F17" s="13"/>
      <c r="G17" s="13"/>
      <c r="H17" s="13"/>
      <c r="I17" s="13"/>
      <c r="J17" s="14" t="s">
        <v>111</v>
      </c>
      <c r="K17" s="14" t="s">
        <v>112</v>
      </c>
      <c r="L17" s="14" t="s">
        <v>113</v>
      </c>
      <c r="M17" s="14" t="s">
        <v>115</v>
      </c>
      <c r="N17" s="14" t="s">
        <v>116</v>
      </c>
      <c r="O17" s="14" t="s">
        <v>117</v>
      </c>
      <c r="P17" s="14" t="s">
        <v>118</v>
      </c>
      <c r="Q17" s="14" t="s">
        <v>119</v>
      </c>
      <c r="R17" s="14" t="s">
        <v>120</v>
      </c>
      <c r="S17" s="14" t="s">
        <v>121</v>
      </c>
      <c r="T17" s="14" t="s">
        <v>122</v>
      </c>
      <c r="U17" s="14" t="s">
        <v>123</v>
      </c>
      <c r="V17" s="15" t="s">
        <v>185</v>
      </c>
      <c r="W17" s="13">
        <v>3600</v>
      </c>
      <c r="X17" s="15" t="s">
        <v>184</v>
      </c>
      <c r="Y17" s="15">
        <v>8</v>
      </c>
      <c r="Z17" s="15"/>
      <c r="AA17" s="13"/>
    </row>
    <row r="18" spans="2:27" x14ac:dyDescent="0.3">
      <c r="B18" s="18" t="s">
        <v>57</v>
      </c>
      <c r="C18" s="18" t="s">
        <v>1</v>
      </c>
      <c r="D18" s="19" t="s">
        <v>36</v>
      </c>
      <c r="E18" s="19" t="s">
        <v>176</v>
      </c>
      <c r="F18" s="19" t="s">
        <v>37</v>
      </c>
      <c r="G18" s="19" t="s">
        <v>38</v>
      </c>
      <c r="H18" s="19" t="s">
        <v>177</v>
      </c>
      <c r="I18" s="18" t="s">
        <v>2</v>
      </c>
      <c r="J18" s="18" t="s">
        <v>78</v>
      </c>
      <c r="K18" s="18" t="s">
        <v>79</v>
      </c>
      <c r="L18" s="18" t="s">
        <v>80</v>
      </c>
      <c r="M18" s="18" t="s">
        <v>81</v>
      </c>
      <c r="N18" s="18" t="s">
        <v>82</v>
      </c>
      <c r="O18" s="18" t="s">
        <v>83</v>
      </c>
      <c r="P18" s="18" t="s">
        <v>84</v>
      </c>
      <c r="Q18" s="18" t="s">
        <v>85</v>
      </c>
      <c r="R18" s="18" t="s">
        <v>86</v>
      </c>
      <c r="S18" s="18" t="s">
        <v>87</v>
      </c>
      <c r="T18" s="18" t="s">
        <v>88</v>
      </c>
      <c r="U18" s="18" t="s">
        <v>89</v>
      </c>
      <c r="V18" s="20" t="s">
        <v>187</v>
      </c>
      <c r="W18" s="20" t="s">
        <v>179</v>
      </c>
      <c r="X18" s="20" t="s">
        <v>191</v>
      </c>
      <c r="Y18" s="20" t="s">
        <v>192</v>
      </c>
      <c r="Z18" s="20" t="s">
        <v>190</v>
      </c>
      <c r="AA18" s="20" t="s">
        <v>182</v>
      </c>
    </row>
    <row r="19" spans="2:27" x14ac:dyDescent="0.3">
      <c r="B19">
        <v>53569</v>
      </c>
      <c r="C19" s="7">
        <v>43497</v>
      </c>
      <c r="D19" s="6">
        <f>YEAR(C19)</f>
        <v>2019</v>
      </c>
      <c r="E19" t="str">
        <f>"Q" &amp;ROUNDUP(MONTH(C19)/3,0) &amp; "-" &amp; YEAR(C19)</f>
        <v>Q1-2019</v>
      </c>
      <c r="F19" s="4" t="str">
        <f t="shared" ref="F19:F82" si="0">TEXT(C19,"mmmm")</f>
        <v>February</v>
      </c>
      <c r="G19" s="6">
        <f>WEEKNUM(C19)</f>
        <v>5</v>
      </c>
      <c r="H19" s="4" t="str">
        <f>TEXT(C19,"dddd")</f>
        <v>Friday</v>
      </c>
      <c r="I19">
        <v>1</v>
      </c>
      <c r="J19">
        <v>0</v>
      </c>
      <c r="K19">
        <v>17</v>
      </c>
      <c r="L19">
        <v>0</v>
      </c>
      <c r="M19">
        <v>15</v>
      </c>
      <c r="N19">
        <v>42</v>
      </c>
      <c r="O19">
        <v>70</v>
      </c>
      <c r="P19">
        <v>0</v>
      </c>
      <c r="Q19">
        <v>35</v>
      </c>
      <c r="R19">
        <v>0</v>
      </c>
      <c r="S19">
        <v>25</v>
      </c>
      <c r="T19">
        <v>0</v>
      </c>
      <c r="U19">
        <v>24</v>
      </c>
      <c r="V19">
        <f>L19*(M19+N19+O19)+P19*Q19+R19*S19+T19*U19</f>
        <v>0</v>
      </c>
      <c r="W19" s="5">
        <f>V19/$W$17</f>
        <v>0</v>
      </c>
      <c r="X19" s="5">
        <f>$Y$17-W19</f>
        <v>8</v>
      </c>
      <c r="Y19" s="11">
        <v>0</v>
      </c>
      <c r="Z19" s="11">
        <v>0</v>
      </c>
      <c r="AA19" s="11">
        <v>0</v>
      </c>
    </row>
    <row r="20" spans="2:27" x14ac:dyDescent="0.3">
      <c r="B20">
        <v>53570</v>
      </c>
      <c r="C20" s="7">
        <v>43497</v>
      </c>
      <c r="D20" s="6">
        <f t="shared" ref="D20:D83" si="1">YEAR(C20)</f>
        <v>2019</v>
      </c>
      <c r="E20" t="str">
        <f t="shared" ref="E20:E83" si="2">"Q" &amp;ROUNDUP(MONTH(C20)/3,0) &amp; "-" &amp; YEAR(C20)</f>
        <v>Q1-2019</v>
      </c>
      <c r="F20" s="4" t="str">
        <f t="shared" si="0"/>
        <v>February</v>
      </c>
      <c r="G20" s="6">
        <f t="shared" ref="G20:G83" si="3">WEEKNUM(C20)</f>
        <v>5</v>
      </c>
      <c r="H20" s="4" t="str">
        <f t="shared" ref="H20:H83" si="4">TEXT(C20,"dddd")</f>
        <v>Friday</v>
      </c>
      <c r="I20">
        <v>2</v>
      </c>
      <c r="J20">
        <v>0</v>
      </c>
      <c r="K20">
        <v>19</v>
      </c>
      <c r="L20">
        <v>0</v>
      </c>
      <c r="M20">
        <v>45</v>
      </c>
      <c r="N20">
        <v>60</v>
      </c>
      <c r="O20">
        <v>35</v>
      </c>
      <c r="P20">
        <v>0</v>
      </c>
      <c r="Q20">
        <v>36</v>
      </c>
      <c r="R20">
        <v>0</v>
      </c>
      <c r="S20">
        <v>31</v>
      </c>
      <c r="T20">
        <v>0</v>
      </c>
      <c r="U20">
        <v>29</v>
      </c>
      <c r="V20">
        <f t="shared" ref="V20:V83" si="5">L20*(M20+N20+O20)+P20*Q20+R20*S20+T20*U20</f>
        <v>0</v>
      </c>
      <c r="W20" s="5">
        <f t="shared" ref="W20:W83" si="6">V20/$W$17</f>
        <v>0</v>
      </c>
      <c r="X20" s="5">
        <f t="shared" ref="X20:X83" si="7">$Y$17-W20</f>
        <v>8</v>
      </c>
      <c r="Y20" s="11">
        <v>0</v>
      </c>
      <c r="Z20" s="11">
        <v>0</v>
      </c>
      <c r="AA20" s="11">
        <v>0</v>
      </c>
    </row>
    <row r="21" spans="2:27" x14ac:dyDescent="0.3">
      <c r="B21">
        <v>53571</v>
      </c>
      <c r="C21" s="7">
        <v>43498</v>
      </c>
      <c r="D21" s="6">
        <f t="shared" si="1"/>
        <v>2019</v>
      </c>
      <c r="E21" t="str">
        <f t="shared" si="2"/>
        <v>Q1-2019</v>
      </c>
      <c r="F21" s="4" t="str">
        <f t="shared" si="0"/>
        <v>February</v>
      </c>
      <c r="G21" s="6">
        <f t="shared" si="3"/>
        <v>5</v>
      </c>
      <c r="H21" s="4" t="str">
        <f t="shared" si="4"/>
        <v>Saturday</v>
      </c>
      <c r="I21">
        <v>1</v>
      </c>
      <c r="J21">
        <v>0</v>
      </c>
      <c r="K21">
        <v>26</v>
      </c>
      <c r="L21">
        <v>0</v>
      </c>
      <c r="M21">
        <v>41</v>
      </c>
      <c r="N21">
        <v>56</v>
      </c>
      <c r="O21">
        <v>43</v>
      </c>
      <c r="P21">
        <v>0</v>
      </c>
      <c r="Q21">
        <v>34</v>
      </c>
      <c r="R21">
        <v>0</v>
      </c>
      <c r="S21">
        <v>43</v>
      </c>
      <c r="T21">
        <v>0</v>
      </c>
      <c r="U21">
        <v>22</v>
      </c>
      <c r="V21">
        <f t="shared" si="5"/>
        <v>0</v>
      </c>
      <c r="W21" s="5">
        <f t="shared" si="6"/>
        <v>0</v>
      </c>
      <c r="X21" s="5">
        <f t="shared" si="7"/>
        <v>8</v>
      </c>
      <c r="Y21" s="11">
        <v>0</v>
      </c>
      <c r="Z21" s="11">
        <v>0</v>
      </c>
      <c r="AA21" s="11">
        <v>0</v>
      </c>
    </row>
    <row r="22" spans="2:27" x14ac:dyDescent="0.3">
      <c r="B22">
        <v>53572</v>
      </c>
      <c r="C22" s="7">
        <v>43500</v>
      </c>
      <c r="D22" s="6">
        <f t="shared" si="1"/>
        <v>2019</v>
      </c>
      <c r="E22" t="str">
        <f t="shared" si="2"/>
        <v>Q1-2019</v>
      </c>
      <c r="F22" s="4" t="str">
        <f t="shared" si="0"/>
        <v>February</v>
      </c>
      <c r="G22" s="6">
        <f t="shared" si="3"/>
        <v>6</v>
      </c>
      <c r="H22" s="4" t="str">
        <f t="shared" si="4"/>
        <v>Monday</v>
      </c>
      <c r="I22">
        <v>1</v>
      </c>
      <c r="J22">
        <v>0</v>
      </c>
      <c r="K22">
        <v>34</v>
      </c>
      <c r="L22">
        <v>0</v>
      </c>
      <c r="M22">
        <v>22</v>
      </c>
      <c r="N22">
        <v>42</v>
      </c>
      <c r="O22">
        <v>80</v>
      </c>
      <c r="P22">
        <v>0</v>
      </c>
      <c r="Q22">
        <v>35</v>
      </c>
      <c r="R22">
        <v>0</v>
      </c>
      <c r="S22">
        <v>39</v>
      </c>
      <c r="T22">
        <v>0</v>
      </c>
      <c r="U22">
        <v>24</v>
      </c>
      <c r="V22">
        <f t="shared" si="5"/>
        <v>0</v>
      </c>
      <c r="W22" s="5">
        <f t="shared" si="6"/>
        <v>0</v>
      </c>
      <c r="X22" s="5">
        <f t="shared" si="7"/>
        <v>8</v>
      </c>
      <c r="Y22" s="11">
        <v>0</v>
      </c>
      <c r="Z22" s="11">
        <v>0</v>
      </c>
      <c r="AA22" s="11">
        <v>0</v>
      </c>
    </row>
    <row r="23" spans="2:27" x14ac:dyDescent="0.3">
      <c r="B23">
        <v>53573</v>
      </c>
      <c r="C23" s="7">
        <v>43500</v>
      </c>
      <c r="D23" s="6">
        <f t="shared" si="1"/>
        <v>2019</v>
      </c>
      <c r="E23" t="str">
        <f t="shared" si="2"/>
        <v>Q1-2019</v>
      </c>
      <c r="F23" s="4" t="str">
        <f t="shared" si="0"/>
        <v>February</v>
      </c>
      <c r="G23" s="6">
        <f t="shared" si="3"/>
        <v>6</v>
      </c>
      <c r="H23" s="4" t="str">
        <f t="shared" si="4"/>
        <v>Monday</v>
      </c>
      <c r="I23">
        <v>2</v>
      </c>
      <c r="J23">
        <v>0</v>
      </c>
      <c r="K23">
        <v>44</v>
      </c>
      <c r="L23">
        <v>0</v>
      </c>
      <c r="M23">
        <v>20</v>
      </c>
      <c r="N23">
        <v>46</v>
      </c>
      <c r="O23">
        <v>86</v>
      </c>
      <c r="P23">
        <v>0</v>
      </c>
      <c r="Q23">
        <v>35</v>
      </c>
      <c r="R23">
        <v>0</v>
      </c>
      <c r="S23">
        <v>42</v>
      </c>
      <c r="T23">
        <v>0</v>
      </c>
      <c r="U23">
        <v>10</v>
      </c>
      <c r="V23">
        <f t="shared" si="5"/>
        <v>0</v>
      </c>
      <c r="W23" s="5">
        <f t="shared" si="6"/>
        <v>0</v>
      </c>
      <c r="X23" s="5">
        <f t="shared" si="7"/>
        <v>8</v>
      </c>
      <c r="Y23" s="11">
        <v>0</v>
      </c>
      <c r="Z23" s="11">
        <v>0</v>
      </c>
      <c r="AA23" s="11">
        <v>0</v>
      </c>
    </row>
    <row r="24" spans="2:27" x14ac:dyDescent="0.3">
      <c r="B24">
        <v>53574</v>
      </c>
      <c r="C24" s="7">
        <v>43501</v>
      </c>
      <c r="D24" s="6">
        <f t="shared" si="1"/>
        <v>2019</v>
      </c>
      <c r="E24" t="str">
        <f t="shared" si="2"/>
        <v>Q1-2019</v>
      </c>
      <c r="F24" s="4" t="str">
        <f t="shared" si="0"/>
        <v>February</v>
      </c>
      <c r="G24" s="6">
        <f t="shared" si="3"/>
        <v>6</v>
      </c>
      <c r="H24" s="4" t="str">
        <f t="shared" si="4"/>
        <v>Tuesday</v>
      </c>
      <c r="I24">
        <v>1</v>
      </c>
      <c r="J24">
        <v>0</v>
      </c>
      <c r="K24">
        <v>42</v>
      </c>
      <c r="L24">
        <v>0</v>
      </c>
      <c r="M24">
        <v>17</v>
      </c>
      <c r="N24">
        <v>42</v>
      </c>
      <c r="O24">
        <v>53</v>
      </c>
      <c r="P24">
        <v>0</v>
      </c>
      <c r="Q24">
        <v>36</v>
      </c>
      <c r="R24">
        <v>0</v>
      </c>
      <c r="S24">
        <v>29</v>
      </c>
      <c r="T24">
        <v>0</v>
      </c>
      <c r="U24">
        <v>24</v>
      </c>
      <c r="V24">
        <f t="shared" si="5"/>
        <v>0</v>
      </c>
      <c r="W24" s="5">
        <f t="shared" si="6"/>
        <v>0</v>
      </c>
      <c r="X24" s="5">
        <f t="shared" si="7"/>
        <v>8</v>
      </c>
      <c r="Y24" s="11">
        <v>0</v>
      </c>
      <c r="Z24" s="11">
        <v>0</v>
      </c>
      <c r="AA24" s="11">
        <v>0</v>
      </c>
    </row>
    <row r="25" spans="2:27" x14ac:dyDescent="0.3">
      <c r="B25">
        <v>53575</v>
      </c>
      <c r="C25" s="7">
        <v>43501</v>
      </c>
      <c r="D25" s="6">
        <f t="shared" si="1"/>
        <v>2019</v>
      </c>
      <c r="E25" t="str">
        <f t="shared" si="2"/>
        <v>Q1-2019</v>
      </c>
      <c r="F25" s="4" t="str">
        <f t="shared" si="0"/>
        <v>February</v>
      </c>
      <c r="G25" s="6">
        <f t="shared" si="3"/>
        <v>6</v>
      </c>
      <c r="H25" s="4" t="str">
        <f t="shared" si="4"/>
        <v>Tuesday</v>
      </c>
      <c r="I25">
        <v>2</v>
      </c>
      <c r="J25">
        <v>0</v>
      </c>
      <c r="K25">
        <v>40</v>
      </c>
      <c r="L25">
        <v>0</v>
      </c>
      <c r="M25">
        <v>22</v>
      </c>
      <c r="N25">
        <v>37</v>
      </c>
      <c r="O25">
        <v>35</v>
      </c>
      <c r="P25">
        <v>0</v>
      </c>
      <c r="Q25">
        <v>33</v>
      </c>
      <c r="R25">
        <v>0</v>
      </c>
      <c r="S25">
        <v>27</v>
      </c>
      <c r="T25">
        <v>0</v>
      </c>
      <c r="U25">
        <v>18</v>
      </c>
      <c r="V25">
        <f t="shared" si="5"/>
        <v>0</v>
      </c>
      <c r="W25" s="5">
        <f t="shared" si="6"/>
        <v>0</v>
      </c>
      <c r="X25" s="5">
        <f t="shared" si="7"/>
        <v>8</v>
      </c>
      <c r="Y25" s="11">
        <v>0</v>
      </c>
      <c r="Z25" s="11">
        <v>0</v>
      </c>
      <c r="AA25" s="11">
        <v>0</v>
      </c>
    </row>
    <row r="26" spans="2:27" x14ac:dyDescent="0.3">
      <c r="B26">
        <v>53576</v>
      </c>
      <c r="C26" s="7">
        <v>43502</v>
      </c>
      <c r="D26" s="6">
        <f t="shared" si="1"/>
        <v>2019</v>
      </c>
      <c r="E26" t="str">
        <f t="shared" si="2"/>
        <v>Q1-2019</v>
      </c>
      <c r="F26" s="4" t="str">
        <f t="shared" si="0"/>
        <v>February</v>
      </c>
      <c r="G26" s="6">
        <f t="shared" si="3"/>
        <v>6</v>
      </c>
      <c r="H26" s="4" t="str">
        <f t="shared" si="4"/>
        <v>Wednesday</v>
      </c>
      <c r="I26">
        <v>1</v>
      </c>
      <c r="J26">
        <v>0</v>
      </c>
      <c r="K26">
        <v>35</v>
      </c>
      <c r="L26">
        <v>0</v>
      </c>
      <c r="M26">
        <v>38</v>
      </c>
      <c r="N26">
        <v>32</v>
      </c>
      <c r="O26">
        <v>49</v>
      </c>
      <c r="P26">
        <v>0</v>
      </c>
      <c r="Q26">
        <v>34</v>
      </c>
      <c r="R26">
        <v>0</v>
      </c>
      <c r="S26">
        <v>21</v>
      </c>
      <c r="T26">
        <v>0</v>
      </c>
      <c r="U26">
        <v>12</v>
      </c>
      <c r="V26">
        <f t="shared" si="5"/>
        <v>0</v>
      </c>
      <c r="W26" s="5">
        <f t="shared" si="6"/>
        <v>0</v>
      </c>
      <c r="X26" s="5">
        <f t="shared" si="7"/>
        <v>8</v>
      </c>
      <c r="Y26" s="11">
        <v>0</v>
      </c>
      <c r="Z26" s="11">
        <v>0</v>
      </c>
      <c r="AA26" s="11">
        <v>0</v>
      </c>
    </row>
    <row r="27" spans="2:27" x14ac:dyDescent="0.3">
      <c r="B27">
        <v>53577</v>
      </c>
      <c r="C27" s="7">
        <v>43502</v>
      </c>
      <c r="D27" s="6">
        <f t="shared" si="1"/>
        <v>2019</v>
      </c>
      <c r="E27" t="str">
        <f t="shared" si="2"/>
        <v>Q1-2019</v>
      </c>
      <c r="F27" s="4" t="str">
        <f t="shared" si="0"/>
        <v>February</v>
      </c>
      <c r="G27" s="6">
        <f t="shared" si="3"/>
        <v>6</v>
      </c>
      <c r="H27" s="4" t="str">
        <f t="shared" si="4"/>
        <v>Wednesday</v>
      </c>
      <c r="I27">
        <v>2</v>
      </c>
      <c r="J27">
        <v>0</v>
      </c>
      <c r="K27">
        <v>36</v>
      </c>
      <c r="L27">
        <v>0</v>
      </c>
      <c r="M27">
        <v>22</v>
      </c>
      <c r="N27">
        <v>60</v>
      </c>
      <c r="O27">
        <v>45</v>
      </c>
      <c r="P27">
        <v>0</v>
      </c>
      <c r="Q27">
        <v>36</v>
      </c>
      <c r="R27">
        <v>0</v>
      </c>
      <c r="S27">
        <v>45</v>
      </c>
      <c r="T27">
        <v>0</v>
      </c>
      <c r="U27">
        <v>29</v>
      </c>
      <c r="V27">
        <f t="shared" si="5"/>
        <v>0</v>
      </c>
      <c r="W27" s="5">
        <f t="shared" si="6"/>
        <v>0</v>
      </c>
      <c r="X27" s="5">
        <f t="shared" si="7"/>
        <v>8</v>
      </c>
      <c r="Y27" s="11">
        <v>0</v>
      </c>
      <c r="Z27" s="11">
        <v>0</v>
      </c>
      <c r="AA27" s="11">
        <v>0</v>
      </c>
    </row>
    <row r="28" spans="2:27" x14ac:dyDescent="0.3">
      <c r="B28">
        <v>53578</v>
      </c>
      <c r="C28" s="7">
        <v>43503</v>
      </c>
      <c r="D28" s="6">
        <f t="shared" si="1"/>
        <v>2019</v>
      </c>
      <c r="E28" t="str">
        <f t="shared" si="2"/>
        <v>Q1-2019</v>
      </c>
      <c r="F28" s="4" t="str">
        <f t="shared" si="0"/>
        <v>February</v>
      </c>
      <c r="G28" s="6">
        <f t="shared" si="3"/>
        <v>6</v>
      </c>
      <c r="H28" s="4" t="str">
        <f t="shared" si="4"/>
        <v>Thursday</v>
      </c>
      <c r="I28">
        <v>1</v>
      </c>
      <c r="J28">
        <v>0</v>
      </c>
      <c r="K28">
        <v>21</v>
      </c>
      <c r="L28">
        <v>0</v>
      </c>
      <c r="M28">
        <v>16</v>
      </c>
      <c r="N28">
        <v>41</v>
      </c>
      <c r="O28">
        <v>34</v>
      </c>
      <c r="P28">
        <v>0</v>
      </c>
      <c r="Q28">
        <v>33</v>
      </c>
      <c r="R28">
        <v>0</v>
      </c>
      <c r="S28">
        <v>25</v>
      </c>
      <c r="T28">
        <v>0</v>
      </c>
      <c r="U28">
        <v>24</v>
      </c>
      <c r="V28">
        <f t="shared" si="5"/>
        <v>0</v>
      </c>
      <c r="W28" s="5">
        <f t="shared" si="6"/>
        <v>0</v>
      </c>
      <c r="X28" s="5">
        <f t="shared" si="7"/>
        <v>8</v>
      </c>
      <c r="Y28" s="11">
        <v>0</v>
      </c>
      <c r="Z28" s="11">
        <v>0</v>
      </c>
      <c r="AA28" s="11">
        <v>0</v>
      </c>
    </row>
    <row r="29" spans="2:27" x14ac:dyDescent="0.3">
      <c r="B29">
        <v>53579</v>
      </c>
      <c r="C29" s="7">
        <v>43503</v>
      </c>
      <c r="D29" s="6">
        <f t="shared" si="1"/>
        <v>2019</v>
      </c>
      <c r="E29" t="str">
        <f t="shared" si="2"/>
        <v>Q1-2019</v>
      </c>
      <c r="F29" s="4" t="str">
        <f t="shared" si="0"/>
        <v>February</v>
      </c>
      <c r="G29" s="6">
        <f t="shared" si="3"/>
        <v>6</v>
      </c>
      <c r="H29" s="4" t="str">
        <f t="shared" si="4"/>
        <v>Thursday</v>
      </c>
      <c r="I29">
        <v>2</v>
      </c>
      <c r="J29">
        <v>0</v>
      </c>
      <c r="K29">
        <v>20</v>
      </c>
      <c r="L29">
        <v>0</v>
      </c>
      <c r="M29">
        <v>29</v>
      </c>
      <c r="N29">
        <v>88</v>
      </c>
      <c r="O29">
        <v>30</v>
      </c>
      <c r="P29">
        <v>0</v>
      </c>
      <c r="Q29">
        <v>33</v>
      </c>
      <c r="R29">
        <v>0</v>
      </c>
      <c r="S29">
        <v>24</v>
      </c>
      <c r="T29">
        <v>0</v>
      </c>
      <c r="U29">
        <v>25</v>
      </c>
      <c r="V29">
        <f t="shared" si="5"/>
        <v>0</v>
      </c>
      <c r="W29" s="5">
        <f t="shared" si="6"/>
        <v>0</v>
      </c>
      <c r="X29" s="5">
        <f t="shared" si="7"/>
        <v>8</v>
      </c>
      <c r="Y29" s="11">
        <v>0</v>
      </c>
      <c r="Z29" s="11">
        <v>0</v>
      </c>
      <c r="AA29" s="11">
        <v>0</v>
      </c>
    </row>
    <row r="30" spans="2:27" x14ac:dyDescent="0.3">
      <c r="B30">
        <v>53580</v>
      </c>
      <c r="C30" s="7">
        <v>43504</v>
      </c>
      <c r="D30" s="6">
        <f t="shared" si="1"/>
        <v>2019</v>
      </c>
      <c r="E30" t="str">
        <f t="shared" si="2"/>
        <v>Q1-2019</v>
      </c>
      <c r="F30" s="4" t="str">
        <f t="shared" si="0"/>
        <v>February</v>
      </c>
      <c r="G30" s="6">
        <f t="shared" si="3"/>
        <v>6</v>
      </c>
      <c r="H30" s="4" t="str">
        <f t="shared" si="4"/>
        <v>Friday</v>
      </c>
      <c r="I30">
        <v>1</v>
      </c>
      <c r="J30">
        <v>0</v>
      </c>
      <c r="K30">
        <v>41</v>
      </c>
      <c r="L30">
        <v>0</v>
      </c>
      <c r="M30">
        <v>35</v>
      </c>
      <c r="N30">
        <v>37</v>
      </c>
      <c r="O30">
        <v>32</v>
      </c>
      <c r="P30">
        <v>0</v>
      </c>
      <c r="Q30">
        <v>35</v>
      </c>
      <c r="R30">
        <v>0</v>
      </c>
      <c r="S30">
        <v>24</v>
      </c>
      <c r="T30">
        <v>0</v>
      </c>
      <c r="U30">
        <v>18</v>
      </c>
      <c r="V30">
        <f t="shared" si="5"/>
        <v>0</v>
      </c>
      <c r="W30" s="5">
        <f t="shared" si="6"/>
        <v>0</v>
      </c>
      <c r="X30" s="5">
        <f t="shared" si="7"/>
        <v>8</v>
      </c>
      <c r="Y30" s="11">
        <v>0</v>
      </c>
      <c r="Z30" s="11">
        <v>0</v>
      </c>
      <c r="AA30" s="11">
        <v>0</v>
      </c>
    </row>
    <row r="31" spans="2:27" x14ac:dyDescent="0.3">
      <c r="B31">
        <v>53581</v>
      </c>
      <c r="C31" s="7">
        <v>43504</v>
      </c>
      <c r="D31" s="6">
        <f t="shared" si="1"/>
        <v>2019</v>
      </c>
      <c r="E31" t="str">
        <f t="shared" si="2"/>
        <v>Q1-2019</v>
      </c>
      <c r="F31" s="4" t="str">
        <f t="shared" si="0"/>
        <v>February</v>
      </c>
      <c r="G31" s="6">
        <f t="shared" si="3"/>
        <v>6</v>
      </c>
      <c r="H31" s="4" t="str">
        <f t="shared" si="4"/>
        <v>Friday</v>
      </c>
      <c r="I31">
        <v>2</v>
      </c>
      <c r="J31">
        <v>0</v>
      </c>
      <c r="K31">
        <v>43</v>
      </c>
      <c r="L31">
        <v>0</v>
      </c>
      <c r="M31">
        <v>20</v>
      </c>
      <c r="N31">
        <v>32</v>
      </c>
      <c r="O31">
        <v>87</v>
      </c>
      <c r="P31">
        <v>0</v>
      </c>
      <c r="Q31">
        <v>32</v>
      </c>
      <c r="R31">
        <v>0</v>
      </c>
      <c r="S31">
        <v>44</v>
      </c>
      <c r="T31">
        <v>0</v>
      </c>
      <c r="U31">
        <v>12</v>
      </c>
      <c r="V31">
        <f t="shared" si="5"/>
        <v>0</v>
      </c>
      <c r="W31" s="5">
        <f t="shared" si="6"/>
        <v>0</v>
      </c>
      <c r="X31" s="5">
        <f t="shared" si="7"/>
        <v>8</v>
      </c>
      <c r="Y31" s="11">
        <v>0</v>
      </c>
      <c r="Z31" s="11">
        <v>0</v>
      </c>
      <c r="AA31" s="11">
        <v>0</v>
      </c>
    </row>
    <row r="32" spans="2:27" x14ac:dyDescent="0.3">
      <c r="B32">
        <v>53582</v>
      </c>
      <c r="C32" s="7">
        <v>43505</v>
      </c>
      <c r="D32" s="6">
        <f t="shared" si="1"/>
        <v>2019</v>
      </c>
      <c r="E32" t="str">
        <f t="shared" si="2"/>
        <v>Q1-2019</v>
      </c>
      <c r="F32" s="4" t="str">
        <f t="shared" si="0"/>
        <v>February</v>
      </c>
      <c r="G32" s="6">
        <f t="shared" si="3"/>
        <v>6</v>
      </c>
      <c r="H32" s="4" t="str">
        <f t="shared" si="4"/>
        <v>Saturday</v>
      </c>
      <c r="I32">
        <v>1</v>
      </c>
      <c r="J32">
        <v>0</v>
      </c>
      <c r="K32">
        <v>24</v>
      </c>
      <c r="L32">
        <v>0</v>
      </c>
      <c r="M32">
        <v>41</v>
      </c>
      <c r="N32">
        <v>51</v>
      </c>
      <c r="O32">
        <v>77</v>
      </c>
      <c r="P32">
        <v>0</v>
      </c>
      <c r="Q32">
        <v>35</v>
      </c>
      <c r="R32">
        <v>0</v>
      </c>
      <c r="S32">
        <v>36</v>
      </c>
      <c r="T32">
        <v>0</v>
      </c>
      <c r="U32">
        <v>16</v>
      </c>
      <c r="V32">
        <f t="shared" si="5"/>
        <v>0</v>
      </c>
      <c r="W32" s="5">
        <f t="shared" si="6"/>
        <v>0</v>
      </c>
      <c r="X32" s="5">
        <f t="shared" si="7"/>
        <v>8</v>
      </c>
      <c r="Y32" s="11">
        <v>0</v>
      </c>
      <c r="Z32" s="11">
        <v>0</v>
      </c>
      <c r="AA32" s="11">
        <v>0</v>
      </c>
    </row>
    <row r="33" spans="2:27" x14ac:dyDescent="0.3">
      <c r="B33">
        <v>53583</v>
      </c>
      <c r="C33" s="7">
        <v>43507</v>
      </c>
      <c r="D33" s="6">
        <f t="shared" si="1"/>
        <v>2019</v>
      </c>
      <c r="E33" t="str">
        <f t="shared" si="2"/>
        <v>Q1-2019</v>
      </c>
      <c r="F33" s="4" t="str">
        <f t="shared" si="0"/>
        <v>February</v>
      </c>
      <c r="G33" s="6">
        <f t="shared" si="3"/>
        <v>7</v>
      </c>
      <c r="H33" s="4" t="str">
        <f t="shared" si="4"/>
        <v>Monday</v>
      </c>
      <c r="I33">
        <v>1</v>
      </c>
      <c r="J33">
        <v>0</v>
      </c>
      <c r="K33">
        <v>45</v>
      </c>
      <c r="L33">
        <v>0</v>
      </c>
      <c r="M33">
        <v>32</v>
      </c>
      <c r="N33">
        <v>37</v>
      </c>
      <c r="O33">
        <v>48</v>
      </c>
      <c r="P33">
        <v>0</v>
      </c>
      <c r="Q33">
        <v>34</v>
      </c>
      <c r="R33">
        <v>0</v>
      </c>
      <c r="S33">
        <v>19</v>
      </c>
      <c r="T33">
        <v>0</v>
      </c>
      <c r="U33">
        <v>18</v>
      </c>
      <c r="V33">
        <f t="shared" si="5"/>
        <v>0</v>
      </c>
      <c r="W33" s="5">
        <f t="shared" si="6"/>
        <v>0</v>
      </c>
      <c r="X33" s="5">
        <f t="shared" si="7"/>
        <v>8</v>
      </c>
      <c r="Y33" s="11">
        <v>0</v>
      </c>
      <c r="Z33" s="11">
        <v>0</v>
      </c>
      <c r="AA33" s="11">
        <v>0</v>
      </c>
    </row>
    <row r="34" spans="2:27" x14ac:dyDescent="0.3">
      <c r="B34">
        <v>53584</v>
      </c>
      <c r="C34" s="7">
        <v>43507</v>
      </c>
      <c r="D34" s="6">
        <f t="shared" si="1"/>
        <v>2019</v>
      </c>
      <c r="E34" t="str">
        <f t="shared" si="2"/>
        <v>Q1-2019</v>
      </c>
      <c r="F34" s="4" t="str">
        <f t="shared" si="0"/>
        <v>February</v>
      </c>
      <c r="G34" s="6">
        <f t="shared" si="3"/>
        <v>7</v>
      </c>
      <c r="H34" s="4" t="str">
        <f t="shared" si="4"/>
        <v>Monday</v>
      </c>
      <c r="I34">
        <v>2</v>
      </c>
      <c r="J34">
        <v>0</v>
      </c>
      <c r="K34">
        <v>22</v>
      </c>
      <c r="L34">
        <v>0</v>
      </c>
      <c r="M34">
        <v>43</v>
      </c>
      <c r="N34">
        <v>56</v>
      </c>
      <c r="O34">
        <v>86</v>
      </c>
      <c r="P34">
        <v>0</v>
      </c>
      <c r="Q34">
        <v>35</v>
      </c>
      <c r="R34">
        <v>0</v>
      </c>
      <c r="S34">
        <v>18</v>
      </c>
      <c r="T34">
        <v>0</v>
      </c>
      <c r="U34">
        <v>22</v>
      </c>
      <c r="V34">
        <f t="shared" si="5"/>
        <v>0</v>
      </c>
      <c r="W34" s="5">
        <f t="shared" si="6"/>
        <v>0</v>
      </c>
      <c r="X34" s="5">
        <f t="shared" si="7"/>
        <v>8</v>
      </c>
      <c r="Y34" s="11">
        <v>0</v>
      </c>
      <c r="Z34" s="11">
        <v>0</v>
      </c>
      <c r="AA34" s="11">
        <v>0</v>
      </c>
    </row>
    <row r="35" spans="2:27" x14ac:dyDescent="0.3">
      <c r="B35">
        <v>53585</v>
      </c>
      <c r="C35" s="7">
        <v>43508</v>
      </c>
      <c r="D35" s="6">
        <f t="shared" si="1"/>
        <v>2019</v>
      </c>
      <c r="E35" t="str">
        <f t="shared" si="2"/>
        <v>Q1-2019</v>
      </c>
      <c r="F35" s="4" t="str">
        <f t="shared" si="0"/>
        <v>February</v>
      </c>
      <c r="G35" s="6">
        <f t="shared" si="3"/>
        <v>7</v>
      </c>
      <c r="H35" s="4" t="str">
        <f t="shared" si="4"/>
        <v>Tuesday</v>
      </c>
      <c r="I35">
        <v>1</v>
      </c>
      <c r="J35">
        <v>0</v>
      </c>
      <c r="K35">
        <v>35</v>
      </c>
      <c r="L35">
        <v>0</v>
      </c>
      <c r="M35">
        <v>28</v>
      </c>
      <c r="N35">
        <v>33</v>
      </c>
      <c r="O35">
        <v>62</v>
      </c>
      <c r="P35">
        <v>0</v>
      </c>
      <c r="Q35">
        <v>35</v>
      </c>
      <c r="R35">
        <v>0</v>
      </c>
      <c r="S35">
        <v>31</v>
      </c>
      <c r="T35">
        <v>0</v>
      </c>
      <c r="U35">
        <v>19</v>
      </c>
      <c r="V35">
        <f t="shared" si="5"/>
        <v>0</v>
      </c>
      <c r="W35" s="5">
        <f t="shared" si="6"/>
        <v>0</v>
      </c>
      <c r="X35" s="5">
        <f t="shared" si="7"/>
        <v>8</v>
      </c>
      <c r="Y35" s="11">
        <v>0</v>
      </c>
      <c r="Z35" s="11">
        <v>0</v>
      </c>
      <c r="AA35" s="11">
        <v>0</v>
      </c>
    </row>
    <row r="36" spans="2:27" x14ac:dyDescent="0.3">
      <c r="B36">
        <v>53586</v>
      </c>
      <c r="C36" s="7">
        <v>43508</v>
      </c>
      <c r="D36" s="6">
        <f t="shared" si="1"/>
        <v>2019</v>
      </c>
      <c r="E36" t="str">
        <f t="shared" si="2"/>
        <v>Q1-2019</v>
      </c>
      <c r="F36" s="4" t="str">
        <f t="shared" si="0"/>
        <v>February</v>
      </c>
      <c r="G36" s="6">
        <f t="shared" si="3"/>
        <v>7</v>
      </c>
      <c r="H36" s="4" t="str">
        <f t="shared" si="4"/>
        <v>Tuesday</v>
      </c>
      <c r="I36">
        <v>2</v>
      </c>
      <c r="J36">
        <v>0</v>
      </c>
      <c r="K36">
        <v>22</v>
      </c>
      <c r="L36">
        <v>0</v>
      </c>
      <c r="M36">
        <v>32</v>
      </c>
      <c r="N36">
        <v>34</v>
      </c>
      <c r="O36">
        <v>64</v>
      </c>
      <c r="P36">
        <v>0</v>
      </c>
      <c r="Q36">
        <v>36</v>
      </c>
      <c r="R36">
        <v>0</v>
      </c>
      <c r="S36">
        <v>40</v>
      </c>
      <c r="T36">
        <v>0</v>
      </c>
      <c r="U36">
        <v>18</v>
      </c>
      <c r="V36">
        <f t="shared" si="5"/>
        <v>0</v>
      </c>
      <c r="W36" s="5">
        <f t="shared" si="6"/>
        <v>0</v>
      </c>
      <c r="X36" s="5">
        <f t="shared" si="7"/>
        <v>8</v>
      </c>
      <c r="Y36" s="11">
        <v>0</v>
      </c>
      <c r="Z36" s="11">
        <v>0</v>
      </c>
      <c r="AA36" s="11">
        <v>0</v>
      </c>
    </row>
    <row r="37" spans="2:27" x14ac:dyDescent="0.3">
      <c r="B37">
        <v>53587</v>
      </c>
      <c r="C37" s="7">
        <v>43509</v>
      </c>
      <c r="D37" s="6">
        <f t="shared" si="1"/>
        <v>2019</v>
      </c>
      <c r="E37" t="str">
        <f t="shared" si="2"/>
        <v>Q1-2019</v>
      </c>
      <c r="F37" s="4" t="str">
        <f t="shared" si="0"/>
        <v>February</v>
      </c>
      <c r="G37" s="6">
        <f t="shared" si="3"/>
        <v>7</v>
      </c>
      <c r="H37" s="4" t="str">
        <f t="shared" si="4"/>
        <v>Wednesday</v>
      </c>
      <c r="I37">
        <v>1</v>
      </c>
      <c r="J37">
        <v>0</v>
      </c>
      <c r="K37">
        <v>24</v>
      </c>
      <c r="L37">
        <v>0</v>
      </c>
      <c r="M37">
        <v>17</v>
      </c>
      <c r="N37">
        <v>75</v>
      </c>
      <c r="O37">
        <v>60</v>
      </c>
      <c r="P37">
        <v>0</v>
      </c>
      <c r="Q37">
        <v>35</v>
      </c>
      <c r="R37">
        <v>0</v>
      </c>
      <c r="S37">
        <v>32</v>
      </c>
      <c r="T37">
        <v>0</v>
      </c>
      <c r="U37">
        <v>14</v>
      </c>
      <c r="V37">
        <f t="shared" si="5"/>
        <v>0</v>
      </c>
      <c r="W37" s="5">
        <f t="shared" si="6"/>
        <v>0</v>
      </c>
      <c r="X37" s="5">
        <f t="shared" si="7"/>
        <v>8</v>
      </c>
      <c r="Y37" s="11">
        <v>0</v>
      </c>
      <c r="Z37" s="11">
        <v>0</v>
      </c>
      <c r="AA37" s="11">
        <v>0</v>
      </c>
    </row>
    <row r="38" spans="2:27" x14ac:dyDescent="0.3">
      <c r="B38">
        <v>53588</v>
      </c>
      <c r="C38" s="7">
        <v>43509</v>
      </c>
      <c r="D38" s="6">
        <f t="shared" si="1"/>
        <v>2019</v>
      </c>
      <c r="E38" t="str">
        <f t="shared" si="2"/>
        <v>Q1-2019</v>
      </c>
      <c r="F38" s="4" t="str">
        <f t="shared" si="0"/>
        <v>February</v>
      </c>
      <c r="G38" s="6">
        <f t="shared" si="3"/>
        <v>7</v>
      </c>
      <c r="H38" s="4" t="str">
        <f t="shared" si="4"/>
        <v>Wednesday</v>
      </c>
      <c r="I38">
        <v>2</v>
      </c>
      <c r="J38">
        <v>0</v>
      </c>
      <c r="K38">
        <v>27</v>
      </c>
      <c r="L38">
        <v>0</v>
      </c>
      <c r="M38">
        <v>17</v>
      </c>
      <c r="N38">
        <v>47</v>
      </c>
      <c r="O38">
        <v>85</v>
      </c>
      <c r="P38">
        <v>0</v>
      </c>
      <c r="Q38">
        <v>34</v>
      </c>
      <c r="R38">
        <v>0</v>
      </c>
      <c r="S38">
        <v>36</v>
      </c>
      <c r="T38">
        <v>0</v>
      </c>
      <c r="U38">
        <v>17</v>
      </c>
      <c r="V38">
        <f t="shared" si="5"/>
        <v>0</v>
      </c>
      <c r="W38" s="5">
        <f t="shared" si="6"/>
        <v>0</v>
      </c>
      <c r="X38" s="5">
        <f t="shared" si="7"/>
        <v>8</v>
      </c>
      <c r="Y38" s="11">
        <v>0</v>
      </c>
      <c r="Z38" s="11">
        <v>0</v>
      </c>
      <c r="AA38" s="11">
        <v>0</v>
      </c>
    </row>
    <row r="39" spans="2:27" x14ac:dyDescent="0.3">
      <c r="B39">
        <v>53589</v>
      </c>
      <c r="C39" s="7">
        <v>43510</v>
      </c>
      <c r="D39" s="6">
        <f t="shared" si="1"/>
        <v>2019</v>
      </c>
      <c r="E39" t="str">
        <f t="shared" si="2"/>
        <v>Q1-2019</v>
      </c>
      <c r="F39" s="4" t="str">
        <f t="shared" si="0"/>
        <v>February</v>
      </c>
      <c r="G39" s="6">
        <f t="shared" si="3"/>
        <v>7</v>
      </c>
      <c r="H39" s="4" t="str">
        <f t="shared" si="4"/>
        <v>Thursday</v>
      </c>
      <c r="I39">
        <v>1</v>
      </c>
      <c r="J39">
        <v>0</v>
      </c>
      <c r="K39">
        <v>22</v>
      </c>
      <c r="L39">
        <v>0</v>
      </c>
      <c r="M39">
        <v>19</v>
      </c>
      <c r="N39">
        <v>33</v>
      </c>
      <c r="O39">
        <v>68</v>
      </c>
      <c r="P39">
        <v>0</v>
      </c>
      <c r="Q39">
        <v>33</v>
      </c>
      <c r="R39">
        <v>0</v>
      </c>
      <c r="S39">
        <v>42</v>
      </c>
      <c r="T39">
        <v>0</v>
      </c>
      <c r="U39">
        <v>18</v>
      </c>
      <c r="V39">
        <f t="shared" si="5"/>
        <v>0</v>
      </c>
      <c r="W39" s="5">
        <f t="shared" si="6"/>
        <v>0</v>
      </c>
      <c r="X39" s="5">
        <f t="shared" si="7"/>
        <v>8</v>
      </c>
      <c r="Y39" s="11">
        <v>0</v>
      </c>
      <c r="Z39" s="11">
        <v>0</v>
      </c>
      <c r="AA39" s="11">
        <v>0</v>
      </c>
    </row>
    <row r="40" spans="2:27" x14ac:dyDescent="0.3">
      <c r="B40">
        <v>53590</v>
      </c>
      <c r="C40" s="7">
        <v>43510</v>
      </c>
      <c r="D40" s="6">
        <f t="shared" si="1"/>
        <v>2019</v>
      </c>
      <c r="E40" t="str">
        <f t="shared" si="2"/>
        <v>Q1-2019</v>
      </c>
      <c r="F40" s="4" t="str">
        <f t="shared" si="0"/>
        <v>February</v>
      </c>
      <c r="G40" s="6">
        <f t="shared" si="3"/>
        <v>7</v>
      </c>
      <c r="H40" s="4" t="str">
        <f t="shared" si="4"/>
        <v>Thursday</v>
      </c>
      <c r="I40">
        <v>2</v>
      </c>
      <c r="J40">
        <v>0</v>
      </c>
      <c r="K40">
        <v>16</v>
      </c>
      <c r="L40">
        <v>0</v>
      </c>
      <c r="M40">
        <v>35</v>
      </c>
      <c r="N40">
        <v>75</v>
      </c>
      <c r="O40">
        <v>83</v>
      </c>
      <c r="P40">
        <v>0</v>
      </c>
      <c r="Q40">
        <v>37</v>
      </c>
      <c r="R40">
        <v>0</v>
      </c>
      <c r="S40">
        <v>38</v>
      </c>
      <c r="T40">
        <v>0</v>
      </c>
      <c r="U40">
        <v>14</v>
      </c>
      <c r="V40">
        <f t="shared" si="5"/>
        <v>0</v>
      </c>
      <c r="W40" s="5">
        <f t="shared" si="6"/>
        <v>0</v>
      </c>
      <c r="X40" s="5">
        <f t="shared" si="7"/>
        <v>8</v>
      </c>
      <c r="Y40" s="11">
        <v>0</v>
      </c>
      <c r="Z40" s="11">
        <v>0</v>
      </c>
      <c r="AA40" s="11">
        <v>0</v>
      </c>
    </row>
    <row r="41" spans="2:27" x14ac:dyDescent="0.3">
      <c r="B41">
        <v>53591</v>
      </c>
      <c r="C41" s="7">
        <v>43511</v>
      </c>
      <c r="D41" s="6">
        <f t="shared" si="1"/>
        <v>2019</v>
      </c>
      <c r="E41" t="str">
        <f t="shared" si="2"/>
        <v>Q1-2019</v>
      </c>
      <c r="F41" s="4" t="str">
        <f t="shared" si="0"/>
        <v>February</v>
      </c>
      <c r="G41" s="6">
        <f t="shared" si="3"/>
        <v>7</v>
      </c>
      <c r="H41" s="4" t="str">
        <f t="shared" si="4"/>
        <v>Friday</v>
      </c>
      <c r="I41">
        <v>1</v>
      </c>
      <c r="J41">
        <v>0</v>
      </c>
      <c r="K41">
        <v>29</v>
      </c>
      <c r="L41">
        <v>0</v>
      </c>
      <c r="M41">
        <v>43</v>
      </c>
      <c r="N41">
        <v>52</v>
      </c>
      <c r="O41">
        <v>42</v>
      </c>
      <c r="P41">
        <v>0</v>
      </c>
      <c r="Q41">
        <v>32</v>
      </c>
      <c r="R41">
        <v>0</v>
      </c>
      <c r="S41">
        <v>38</v>
      </c>
      <c r="T41">
        <v>0</v>
      </c>
      <c r="U41">
        <v>23</v>
      </c>
      <c r="V41">
        <f t="shared" si="5"/>
        <v>0</v>
      </c>
      <c r="W41" s="5">
        <f t="shared" si="6"/>
        <v>0</v>
      </c>
      <c r="X41" s="5">
        <f t="shared" si="7"/>
        <v>8</v>
      </c>
      <c r="Y41" s="11">
        <v>0</v>
      </c>
      <c r="Z41" s="11">
        <v>0</v>
      </c>
      <c r="AA41" s="11">
        <v>0</v>
      </c>
    </row>
    <row r="42" spans="2:27" x14ac:dyDescent="0.3">
      <c r="B42">
        <v>53592</v>
      </c>
      <c r="C42" s="7">
        <v>43511</v>
      </c>
      <c r="D42" s="6">
        <f t="shared" si="1"/>
        <v>2019</v>
      </c>
      <c r="E42" t="str">
        <f t="shared" si="2"/>
        <v>Q1-2019</v>
      </c>
      <c r="F42" s="4" t="str">
        <f t="shared" si="0"/>
        <v>February</v>
      </c>
      <c r="G42" s="6">
        <f t="shared" si="3"/>
        <v>7</v>
      </c>
      <c r="H42" s="4" t="str">
        <f t="shared" si="4"/>
        <v>Friday</v>
      </c>
      <c r="I42">
        <v>2</v>
      </c>
      <c r="J42">
        <v>0</v>
      </c>
      <c r="K42">
        <v>28</v>
      </c>
      <c r="L42">
        <v>0</v>
      </c>
      <c r="M42">
        <v>33</v>
      </c>
      <c r="N42">
        <v>38</v>
      </c>
      <c r="O42">
        <v>54</v>
      </c>
      <c r="P42">
        <v>0</v>
      </c>
      <c r="Q42">
        <v>32</v>
      </c>
      <c r="R42">
        <v>0</v>
      </c>
      <c r="S42">
        <v>18</v>
      </c>
      <c r="T42">
        <v>0</v>
      </c>
      <c r="U42">
        <v>25</v>
      </c>
      <c r="V42">
        <f t="shared" si="5"/>
        <v>0</v>
      </c>
      <c r="W42" s="5">
        <f t="shared" si="6"/>
        <v>0</v>
      </c>
      <c r="X42" s="5">
        <f t="shared" si="7"/>
        <v>8</v>
      </c>
      <c r="Y42" s="11">
        <v>0</v>
      </c>
      <c r="Z42" s="11">
        <v>0</v>
      </c>
      <c r="AA42" s="11">
        <v>0</v>
      </c>
    </row>
    <row r="43" spans="2:27" x14ac:dyDescent="0.3">
      <c r="B43">
        <v>53593</v>
      </c>
      <c r="C43" s="7">
        <v>43512</v>
      </c>
      <c r="D43" s="6">
        <f t="shared" si="1"/>
        <v>2019</v>
      </c>
      <c r="E43" t="str">
        <f t="shared" si="2"/>
        <v>Q1-2019</v>
      </c>
      <c r="F43" s="4" t="str">
        <f t="shared" si="0"/>
        <v>February</v>
      </c>
      <c r="G43" s="6">
        <f t="shared" si="3"/>
        <v>7</v>
      </c>
      <c r="H43" s="4" t="str">
        <f t="shared" si="4"/>
        <v>Saturday</v>
      </c>
      <c r="I43">
        <v>1</v>
      </c>
      <c r="J43">
        <v>0</v>
      </c>
      <c r="K43">
        <v>44</v>
      </c>
      <c r="L43">
        <v>0</v>
      </c>
      <c r="M43">
        <v>21</v>
      </c>
      <c r="N43">
        <v>48</v>
      </c>
      <c r="O43">
        <v>87</v>
      </c>
      <c r="P43">
        <v>0</v>
      </c>
      <c r="Q43">
        <v>34</v>
      </c>
      <c r="R43">
        <v>0</v>
      </c>
      <c r="S43">
        <v>44</v>
      </c>
      <c r="T43">
        <v>0</v>
      </c>
      <c r="U43">
        <v>17</v>
      </c>
      <c r="V43">
        <f t="shared" si="5"/>
        <v>0</v>
      </c>
      <c r="W43" s="5">
        <f t="shared" si="6"/>
        <v>0</v>
      </c>
      <c r="X43" s="5">
        <f t="shared" si="7"/>
        <v>8</v>
      </c>
      <c r="Y43" s="11">
        <v>0</v>
      </c>
      <c r="Z43" s="11">
        <v>0</v>
      </c>
      <c r="AA43" s="11">
        <v>0</v>
      </c>
    </row>
    <row r="44" spans="2:27" x14ac:dyDescent="0.3">
      <c r="B44">
        <v>53594</v>
      </c>
      <c r="C44" s="7">
        <v>43514</v>
      </c>
      <c r="D44" s="6">
        <f t="shared" si="1"/>
        <v>2019</v>
      </c>
      <c r="E44" t="str">
        <f t="shared" si="2"/>
        <v>Q1-2019</v>
      </c>
      <c r="F44" s="4" t="str">
        <f t="shared" si="0"/>
        <v>February</v>
      </c>
      <c r="G44" s="6">
        <f t="shared" si="3"/>
        <v>8</v>
      </c>
      <c r="H44" s="4" t="str">
        <f t="shared" si="4"/>
        <v>Monday</v>
      </c>
      <c r="I44">
        <v>1</v>
      </c>
      <c r="J44">
        <v>0</v>
      </c>
      <c r="K44">
        <v>24</v>
      </c>
      <c r="L44">
        <v>0</v>
      </c>
      <c r="M44">
        <v>33</v>
      </c>
      <c r="N44">
        <v>75</v>
      </c>
      <c r="O44">
        <v>64</v>
      </c>
      <c r="P44">
        <v>0</v>
      </c>
      <c r="Q44">
        <v>33</v>
      </c>
      <c r="R44">
        <v>0</v>
      </c>
      <c r="S44">
        <v>34</v>
      </c>
      <c r="T44">
        <v>0</v>
      </c>
      <c r="U44">
        <v>14</v>
      </c>
      <c r="V44">
        <f t="shared" si="5"/>
        <v>0</v>
      </c>
      <c r="W44" s="5">
        <f t="shared" si="6"/>
        <v>0</v>
      </c>
      <c r="X44" s="5">
        <f t="shared" si="7"/>
        <v>8</v>
      </c>
      <c r="Y44" s="11">
        <v>0</v>
      </c>
      <c r="Z44" s="11">
        <v>0</v>
      </c>
      <c r="AA44" s="11">
        <v>0</v>
      </c>
    </row>
    <row r="45" spans="2:27" x14ac:dyDescent="0.3">
      <c r="B45">
        <v>53595</v>
      </c>
      <c r="C45" s="7">
        <v>43514</v>
      </c>
      <c r="D45" s="6">
        <f t="shared" si="1"/>
        <v>2019</v>
      </c>
      <c r="E45" t="str">
        <f t="shared" si="2"/>
        <v>Q1-2019</v>
      </c>
      <c r="F45" s="4" t="str">
        <f t="shared" si="0"/>
        <v>February</v>
      </c>
      <c r="G45" s="6">
        <f t="shared" si="3"/>
        <v>8</v>
      </c>
      <c r="H45" s="4" t="str">
        <f t="shared" si="4"/>
        <v>Monday</v>
      </c>
      <c r="I45">
        <v>2</v>
      </c>
      <c r="J45">
        <v>0</v>
      </c>
      <c r="K45">
        <v>18</v>
      </c>
      <c r="L45">
        <v>0</v>
      </c>
      <c r="M45">
        <v>35</v>
      </c>
      <c r="N45">
        <v>47</v>
      </c>
      <c r="O45">
        <v>48</v>
      </c>
      <c r="P45">
        <v>0</v>
      </c>
      <c r="Q45">
        <v>35</v>
      </c>
      <c r="R45">
        <v>0</v>
      </c>
      <c r="S45">
        <v>42</v>
      </c>
      <c r="T45">
        <v>0</v>
      </c>
      <c r="U45">
        <v>17</v>
      </c>
      <c r="V45">
        <f t="shared" si="5"/>
        <v>0</v>
      </c>
      <c r="W45" s="5">
        <f t="shared" si="6"/>
        <v>0</v>
      </c>
      <c r="X45" s="5">
        <f t="shared" si="7"/>
        <v>8</v>
      </c>
      <c r="Y45" s="11">
        <v>0</v>
      </c>
      <c r="Z45" s="11">
        <v>0</v>
      </c>
      <c r="AA45" s="11">
        <v>0</v>
      </c>
    </row>
    <row r="46" spans="2:27" x14ac:dyDescent="0.3">
      <c r="B46">
        <v>53596</v>
      </c>
      <c r="C46" s="7">
        <v>43515</v>
      </c>
      <c r="D46" s="6">
        <f t="shared" si="1"/>
        <v>2019</v>
      </c>
      <c r="E46" t="str">
        <f t="shared" si="2"/>
        <v>Q1-2019</v>
      </c>
      <c r="F46" s="4" t="str">
        <f t="shared" si="0"/>
        <v>February</v>
      </c>
      <c r="G46" s="6">
        <f t="shared" si="3"/>
        <v>8</v>
      </c>
      <c r="H46" s="4" t="str">
        <f t="shared" si="4"/>
        <v>Tuesday</v>
      </c>
      <c r="I46">
        <v>1</v>
      </c>
      <c r="J46">
        <v>0</v>
      </c>
      <c r="K46">
        <v>34</v>
      </c>
      <c r="L46">
        <v>0</v>
      </c>
      <c r="M46">
        <v>29</v>
      </c>
      <c r="N46">
        <v>42</v>
      </c>
      <c r="O46">
        <v>36</v>
      </c>
      <c r="P46">
        <v>0</v>
      </c>
      <c r="Q46">
        <v>34</v>
      </c>
      <c r="R46">
        <v>0</v>
      </c>
      <c r="S46">
        <v>21</v>
      </c>
      <c r="T46">
        <v>0</v>
      </c>
      <c r="U46">
        <v>11</v>
      </c>
      <c r="V46">
        <f t="shared" si="5"/>
        <v>0</v>
      </c>
      <c r="W46" s="5">
        <f t="shared" si="6"/>
        <v>0</v>
      </c>
      <c r="X46" s="5">
        <f t="shared" si="7"/>
        <v>8</v>
      </c>
      <c r="Y46" s="11">
        <v>0</v>
      </c>
      <c r="Z46" s="11">
        <v>0</v>
      </c>
      <c r="AA46" s="11">
        <v>0</v>
      </c>
    </row>
    <row r="47" spans="2:27" x14ac:dyDescent="0.3">
      <c r="B47">
        <v>53597</v>
      </c>
      <c r="C47" s="7">
        <v>43515</v>
      </c>
      <c r="D47" s="6">
        <f t="shared" si="1"/>
        <v>2019</v>
      </c>
      <c r="E47" t="str">
        <f t="shared" si="2"/>
        <v>Q1-2019</v>
      </c>
      <c r="F47" s="4" t="str">
        <f t="shared" si="0"/>
        <v>February</v>
      </c>
      <c r="G47" s="6">
        <f t="shared" si="3"/>
        <v>8</v>
      </c>
      <c r="H47" s="4" t="str">
        <f t="shared" si="4"/>
        <v>Tuesday</v>
      </c>
      <c r="I47">
        <v>2</v>
      </c>
      <c r="J47">
        <v>0</v>
      </c>
      <c r="K47">
        <v>21</v>
      </c>
      <c r="L47">
        <v>0</v>
      </c>
      <c r="M47">
        <v>18</v>
      </c>
      <c r="N47">
        <v>80</v>
      </c>
      <c r="O47">
        <v>69</v>
      </c>
      <c r="P47">
        <v>0</v>
      </c>
      <c r="Q47">
        <v>36</v>
      </c>
      <c r="R47">
        <v>0</v>
      </c>
      <c r="S47">
        <v>44</v>
      </c>
      <c r="T47">
        <v>0</v>
      </c>
      <c r="U47">
        <v>20</v>
      </c>
      <c r="V47">
        <f t="shared" si="5"/>
        <v>0</v>
      </c>
      <c r="W47" s="5">
        <f t="shared" si="6"/>
        <v>0</v>
      </c>
      <c r="X47" s="5">
        <f t="shared" si="7"/>
        <v>8</v>
      </c>
      <c r="Y47" s="11">
        <v>0</v>
      </c>
      <c r="Z47" s="11">
        <v>0</v>
      </c>
      <c r="AA47" s="11">
        <v>0</v>
      </c>
    </row>
    <row r="48" spans="2:27" x14ac:dyDescent="0.3">
      <c r="B48">
        <v>53598</v>
      </c>
      <c r="C48" s="7">
        <v>43516</v>
      </c>
      <c r="D48" s="6">
        <f t="shared" si="1"/>
        <v>2019</v>
      </c>
      <c r="E48" t="str">
        <f t="shared" si="2"/>
        <v>Q1-2019</v>
      </c>
      <c r="F48" s="4" t="str">
        <f t="shared" si="0"/>
        <v>February</v>
      </c>
      <c r="G48" s="6">
        <f t="shared" si="3"/>
        <v>8</v>
      </c>
      <c r="H48" s="4" t="str">
        <f t="shared" si="4"/>
        <v>Wednesday</v>
      </c>
      <c r="I48">
        <v>1</v>
      </c>
      <c r="J48">
        <v>0</v>
      </c>
      <c r="K48">
        <v>28</v>
      </c>
      <c r="L48">
        <v>0</v>
      </c>
      <c r="M48">
        <v>29</v>
      </c>
      <c r="N48">
        <v>85</v>
      </c>
      <c r="O48">
        <v>47</v>
      </c>
      <c r="P48">
        <v>0</v>
      </c>
      <c r="Q48">
        <v>35</v>
      </c>
      <c r="R48">
        <v>0</v>
      </c>
      <c r="S48">
        <v>45</v>
      </c>
      <c r="T48">
        <v>0</v>
      </c>
      <c r="U48">
        <v>26</v>
      </c>
      <c r="V48">
        <f t="shared" si="5"/>
        <v>0</v>
      </c>
      <c r="W48" s="5">
        <f t="shared" si="6"/>
        <v>0</v>
      </c>
      <c r="X48" s="5">
        <f t="shared" si="7"/>
        <v>8</v>
      </c>
      <c r="Y48" s="11">
        <v>0</v>
      </c>
      <c r="Z48" s="11">
        <v>0</v>
      </c>
      <c r="AA48" s="11">
        <v>0</v>
      </c>
    </row>
    <row r="49" spans="2:27" x14ac:dyDescent="0.3">
      <c r="B49">
        <v>53599</v>
      </c>
      <c r="C49" s="7">
        <v>43516</v>
      </c>
      <c r="D49" s="6">
        <f t="shared" si="1"/>
        <v>2019</v>
      </c>
      <c r="E49" t="str">
        <f t="shared" si="2"/>
        <v>Q1-2019</v>
      </c>
      <c r="F49" s="4" t="str">
        <f t="shared" si="0"/>
        <v>February</v>
      </c>
      <c r="G49" s="6">
        <f t="shared" si="3"/>
        <v>8</v>
      </c>
      <c r="H49" s="4" t="str">
        <f t="shared" si="4"/>
        <v>Wednesday</v>
      </c>
      <c r="I49">
        <v>2</v>
      </c>
      <c r="J49">
        <v>0</v>
      </c>
      <c r="K49">
        <v>43</v>
      </c>
      <c r="L49">
        <v>0</v>
      </c>
      <c r="M49">
        <v>38</v>
      </c>
      <c r="N49">
        <v>57</v>
      </c>
      <c r="O49">
        <v>65</v>
      </c>
      <c r="P49">
        <v>0</v>
      </c>
      <c r="Q49">
        <v>35</v>
      </c>
      <c r="R49">
        <v>0</v>
      </c>
      <c r="S49">
        <v>38</v>
      </c>
      <c r="T49">
        <v>0</v>
      </c>
      <c r="U49">
        <v>29</v>
      </c>
      <c r="V49">
        <f t="shared" si="5"/>
        <v>0</v>
      </c>
      <c r="W49" s="5">
        <f t="shared" si="6"/>
        <v>0</v>
      </c>
      <c r="X49" s="5">
        <f t="shared" si="7"/>
        <v>8</v>
      </c>
      <c r="Y49" s="11">
        <v>0</v>
      </c>
      <c r="Z49" s="11">
        <v>0</v>
      </c>
      <c r="AA49" s="11">
        <v>0</v>
      </c>
    </row>
    <row r="50" spans="2:27" x14ac:dyDescent="0.3">
      <c r="B50">
        <v>53600</v>
      </c>
      <c r="C50" s="7">
        <v>43517</v>
      </c>
      <c r="D50" s="6">
        <f t="shared" si="1"/>
        <v>2019</v>
      </c>
      <c r="E50" t="str">
        <f t="shared" si="2"/>
        <v>Q1-2019</v>
      </c>
      <c r="F50" s="4" t="str">
        <f t="shared" si="0"/>
        <v>February</v>
      </c>
      <c r="G50" s="6">
        <f t="shared" si="3"/>
        <v>8</v>
      </c>
      <c r="H50" s="4" t="str">
        <f t="shared" si="4"/>
        <v>Thursday</v>
      </c>
      <c r="I50">
        <v>1</v>
      </c>
      <c r="J50">
        <v>0</v>
      </c>
      <c r="K50">
        <v>45</v>
      </c>
      <c r="L50">
        <v>0</v>
      </c>
      <c r="M50">
        <v>38</v>
      </c>
      <c r="N50">
        <v>61</v>
      </c>
      <c r="O50">
        <v>31</v>
      </c>
      <c r="P50">
        <v>0</v>
      </c>
      <c r="Q50">
        <v>34</v>
      </c>
      <c r="R50">
        <v>0</v>
      </c>
      <c r="S50">
        <v>15</v>
      </c>
      <c r="T50">
        <v>0</v>
      </c>
      <c r="U50">
        <v>15</v>
      </c>
      <c r="V50">
        <f t="shared" si="5"/>
        <v>0</v>
      </c>
      <c r="W50" s="5">
        <f t="shared" si="6"/>
        <v>0</v>
      </c>
      <c r="X50" s="5">
        <f t="shared" si="7"/>
        <v>8</v>
      </c>
      <c r="Y50" s="11">
        <v>0</v>
      </c>
      <c r="Z50" s="11">
        <v>0</v>
      </c>
      <c r="AA50" s="11">
        <v>0</v>
      </c>
    </row>
    <row r="51" spans="2:27" x14ac:dyDescent="0.3">
      <c r="B51">
        <v>53601</v>
      </c>
      <c r="C51" s="7">
        <v>43517</v>
      </c>
      <c r="D51" s="6">
        <f t="shared" si="1"/>
        <v>2019</v>
      </c>
      <c r="E51" t="str">
        <f t="shared" si="2"/>
        <v>Q1-2019</v>
      </c>
      <c r="F51" s="4" t="str">
        <f t="shared" si="0"/>
        <v>February</v>
      </c>
      <c r="G51" s="6">
        <f t="shared" si="3"/>
        <v>8</v>
      </c>
      <c r="H51" s="4" t="str">
        <f t="shared" si="4"/>
        <v>Thursday</v>
      </c>
      <c r="I51">
        <v>2</v>
      </c>
      <c r="J51">
        <v>0</v>
      </c>
      <c r="K51">
        <v>34</v>
      </c>
      <c r="L51">
        <v>0</v>
      </c>
      <c r="M51">
        <v>28</v>
      </c>
      <c r="N51">
        <v>66</v>
      </c>
      <c r="O51">
        <v>63</v>
      </c>
      <c r="P51">
        <v>0</v>
      </c>
      <c r="Q51">
        <v>35</v>
      </c>
      <c r="R51">
        <v>0</v>
      </c>
      <c r="S51">
        <v>35</v>
      </c>
      <c r="T51">
        <v>0</v>
      </c>
      <c r="U51">
        <v>22</v>
      </c>
      <c r="V51">
        <f t="shared" si="5"/>
        <v>0</v>
      </c>
      <c r="W51" s="5">
        <f t="shared" si="6"/>
        <v>0</v>
      </c>
      <c r="X51" s="5">
        <f t="shared" si="7"/>
        <v>8</v>
      </c>
      <c r="Y51" s="11">
        <v>0</v>
      </c>
      <c r="Z51" s="11">
        <v>0</v>
      </c>
      <c r="AA51" s="11">
        <v>0</v>
      </c>
    </row>
    <row r="52" spans="2:27" x14ac:dyDescent="0.3">
      <c r="B52">
        <v>53602</v>
      </c>
      <c r="C52" s="7">
        <v>43518</v>
      </c>
      <c r="D52" s="6">
        <f t="shared" si="1"/>
        <v>2019</v>
      </c>
      <c r="E52" t="str">
        <f t="shared" si="2"/>
        <v>Q1-2019</v>
      </c>
      <c r="F52" s="4" t="str">
        <f t="shared" si="0"/>
        <v>February</v>
      </c>
      <c r="G52" s="6">
        <f t="shared" si="3"/>
        <v>8</v>
      </c>
      <c r="H52" s="4" t="str">
        <f t="shared" si="4"/>
        <v>Friday</v>
      </c>
      <c r="I52">
        <v>1</v>
      </c>
      <c r="J52">
        <v>0</v>
      </c>
      <c r="K52">
        <v>16</v>
      </c>
      <c r="L52">
        <v>0</v>
      </c>
      <c r="M52">
        <v>20</v>
      </c>
      <c r="N52">
        <v>52</v>
      </c>
      <c r="O52">
        <v>53</v>
      </c>
      <c r="P52">
        <v>0</v>
      </c>
      <c r="Q52">
        <v>33</v>
      </c>
      <c r="R52">
        <v>0</v>
      </c>
      <c r="S52">
        <v>22</v>
      </c>
      <c r="T52">
        <v>0</v>
      </c>
      <c r="U52">
        <v>23</v>
      </c>
      <c r="V52">
        <f t="shared" si="5"/>
        <v>0</v>
      </c>
      <c r="W52" s="5">
        <f t="shared" si="6"/>
        <v>0</v>
      </c>
      <c r="X52" s="5">
        <f t="shared" si="7"/>
        <v>8</v>
      </c>
      <c r="Y52" s="11">
        <v>0</v>
      </c>
      <c r="Z52" s="11">
        <v>0</v>
      </c>
      <c r="AA52" s="11">
        <v>0</v>
      </c>
    </row>
    <row r="53" spans="2:27" x14ac:dyDescent="0.3">
      <c r="B53">
        <v>53603</v>
      </c>
      <c r="C53" s="7">
        <v>43518</v>
      </c>
      <c r="D53" s="6">
        <f t="shared" si="1"/>
        <v>2019</v>
      </c>
      <c r="E53" t="str">
        <f t="shared" si="2"/>
        <v>Q1-2019</v>
      </c>
      <c r="F53" s="4" t="str">
        <f t="shared" si="0"/>
        <v>February</v>
      </c>
      <c r="G53" s="6">
        <f t="shared" si="3"/>
        <v>8</v>
      </c>
      <c r="H53" s="4" t="str">
        <f t="shared" si="4"/>
        <v>Friday</v>
      </c>
      <c r="I53">
        <v>2</v>
      </c>
      <c r="J53">
        <v>0</v>
      </c>
      <c r="K53">
        <v>43</v>
      </c>
      <c r="L53">
        <v>0</v>
      </c>
      <c r="M53">
        <v>23</v>
      </c>
      <c r="N53">
        <v>80</v>
      </c>
      <c r="O53">
        <v>35</v>
      </c>
      <c r="P53">
        <v>0</v>
      </c>
      <c r="Q53">
        <v>34</v>
      </c>
      <c r="R53">
        <v>0</v>
      </c>
      <c r="S53">
        <v>23</v>
      </c>
      <c r="T53">
        <v>0</v>
      </c>
      <c r="U53">
        <v>20</v>
      </c>
      <c r="V53">
        <f t="shared" si="5"/>
        <v>0</v>
      </c>
      <c r="W53" s="5">
        <f t="shared" si="6"/>
        <v>0</v>
      </c>
      <c r="X53" s="5">
        <f t="shared" si="7"/>
        <v>8</v>
      </c>
      <c r="Y53" s="11">
        <v>0</v>
      </c>
      <c r="Z53" s="11">
        <v>0</v>
      </c>
      <c r="AA53" s="11">
        <v>0</v>
      </c>
    </row>
    <row r="54" spans="2:27" x14ac:dyDescent="0.3">
      <c r="B54">
        <v>53604</v>
      </c>
      <c r="C54" s="7">
        <v>43519</v>
      </c>
      <c r="D54" s="6">
        <f t="shared" si="1"/>
        <v>2019</v>
      </c>
      <c r="E54" t="str">
        <f t="shared" si="2"/>
        <v>Q1-2019</v>
      </c>
      <c r="F54" s="4" t="str">
        <f t="shared" si="0"/>
        <v>February</v>
      </c>
      <c r="G54" s="6">
        <f t="shared" si="3"/>
        <v>8</v>
      </c>
      <c r="H54" s="4" t="str">
        <f t="shared" si="4"/>
        <v>Saturday</v>
      </c>
      <c r="I54">
        <v>1</v>
      </c>
      <c r="J54">
        <v>0</v>
      </c>
      <c r="K54">
        <v>31</v>
      </c>
      <c r="L54">
        <v>0</v>
      </c>
      <c r="M54">
        <v>27</v>
      </c>
      <c r="N54">
        <v>34</v>
      </c>
      <c r="O54">
        <v>38</v>
      </c>
      <c r="P54">
        <v>0</v>
      </c>
      <c r="Q54">
        <v>32</v>
      </c>
      <c r="R54">
        <v>0</v>
      </c>
      <c r="S54">
        <v>30</v>
      </c>
      <c r="T54">
        <v>0</v>
      </c>
      <c r="U54">
        <v>18</v>
      </c>
      <c r="V54">
        <f t="shared" si="5"/>
        <v>0</v>
      </c>
      <c r="W54" s="5">
        <f t="shared" si="6"/>
        <v>0</v>
      </c>
      <c r="X54" s="5">
        <f t="shared" si="7"/>
        <v>8</v>
      </c>
      <c r="Y54" s="11">
        <v>0</v>
      </c>
      <c r="Z54" s="11">
        <v>0</v>
      </c>
      <c r="AA54" s="11">
        <v>0</v>
      </c>
    </row>
    <row r="55" spans="2:27" x14ac:dyDescent="0.3">
      <c r="B55">
        <v>53605</v>
      </c>
      <c r="C55" s="7">
        <v>43521</v>
      </c>
      <c r="D55" s="6">
        <f t="shared" si="1"/>
        <v>2019</v>
      </c>
      <c r="E55" t="str">
        <f t="shared" si="2"/>
        <v>Q1-2019</v>
      </c>
      <c r="F55" s="4" t="str">
        <f t="shared" si="0"/>
        <v>February</v>
      </c>
      <c r="G55" s="6">
        <f t="shared" si="3"/>
        <v>9</v>
      </c>
      <c r="H55" s="4" t="str">
        <f t="shared" si="4"/>
        <v>Monday</v>
      </c>
      <c r="I55">
        <v>1</v>
      </c>
      <c r="J55">
        <v>0</v>
      </c>
      <c r="K55">
        <v>21</v>
      </c>
      <c r="L55">
        <v>0</v>
      </c>
      <c r="M55">
        <v>18</v>
      </c>
      <c r="N55">
        <v>66</v>
      </c>
      <c r="O55">
        <v>69</v>
      </c>
      <c r="P55">
        <v>0</v>
      </c>
      <c r="Q55">
        <v>33</v>
      </c>
      <c r="R55">
        <v>0</v>
      </c>
      <c r="S55">
        <v>16</v>
      </c>
      <c r="T55">
        <v>0</v>
      </c>
      <c r="U55">
        <v>21</v>
      </c>
      <c r="V55">
        <f t="shared" si="5"/>
        <v>0</v>
      </c>
      <c r="W55" s="5">
        <f t="shared" si="6"/>
        <v>0</v>
      </c>
      <c r="X55" s="5">
        <f t="shared" si="7"/>
        <v>8</v>
      </c>
      <c r="Y55" s="11">
        <v>0</v>
      </c>
      <c r="Z55" s="11">
        <v>0</v>
      </c>
      <c r="AA55" s="11">
        <v>0</v>
      </c>
    </row>
    <row r="56" spans="2:27" x14ac:dyDescent="0.3">
      <c r="B56">
        <v>53606</v>
      </c>
      <c r="C56" s="7">
        <v>43521</v>
      </c>
      <c r="D56" s="6">
        <f t="shared" si="1"/>
        <v>2019</v>
      </c>
      <c r="E56" t="str">
        <f t="shared" si="2"/>
        <v>Q1-2019</v>
      </c>
      <c r="F56" s="4" t="str">
        <f t="shared" si="0"/>
        <v>February</v>
      </c>
      <c r="G56" s="6">
        <f t="shared" si="3"/>
        <v>9</v>
      </c>
      <c r="H56" s="4" t="str">
        <f t="shared" si="4"/>
        <v>Monday</v>
      </c>
      <c r="I56">
        <v>2</v>
      </c>
      <c r="J56">
        <v>0</v>
      </c>
      <c r="K56">
        <v>39</v>
      </c>
      <c r="L56">
        <v>0</v>
      </c>
      <c r="M56">
        <v>22</v>
      </c>
      <c r="N56">
        <v>34</v>
      </c>
      <c r="O56">
        <v>71</v>
      </c>
      <c r="P56">
        <v>0</v>
      </c>
      <c r="Q56">
        <v>34</v>
      </c>
      <c r="R56">
        <v>0</v>
      </c>
      <c r="S56">
        <v>21</v>
      </c>
      <c r="T56">
        <v>0</v>
      </c>
      <c r="U56">
        <v>18</v>
      </c>
      <c r="V56">
        <f t="shared" si="5"/>
        <v>0</v>
      </c>
      <c r="W56" s="5">
        <f t="shared" si="6"/>
        <v>0</v>
      </c>
      <c r="X56" s="5">
        <f t="shared" si="7"/>
        <v>8</v>
      </c>
      <c r="Y56" s="11">
        <v>0</v>
      </c>
      <c r="Z56" s="11">
        <v>0</v>
      </c>
      <c r="AA56" s="11">
        <v>0</v>
      </c>
    </row>
    <row r="57" spans="2:27" x14ac:dyDescent="0.3">
      <c r="B57">
        <v>53607</v>
      </c>
      <c r="C57" s="7">
        <v>43522</v>
      </c>
      <c r="D57" s="6">
        <f t="shared" si="1"/>
        <v>2019</v>
      </c>
      <c r="E57" t="str">
        <f t="shared" si="2"/>
        <v>Q1-2019</v>
      </c>
      <c r="F57" s="4" t="str">
        <f t="shared" si="0"/>
        <v>February</v>
      </c>
      <c r="G57" s="6">
        <f t="shared" si="3"/>
        <v>9</v>
      </c>
      <c r="H57" s="4" t="str">
        <f t="shared" si="4"/>
        <v>Tuesday</v>
      </c>
      <c r="I57">
        <v>1</v>
      </c>
      <c r="J57">
        <v>0</v>
      </c>
      <c r="K57">
        <v>18</v>
      </c>
      <c r="L57">
        <v>0</v>
      </c>
      <c r="M57">
        <v>19</v>
      </c>
      <c r="N57">
        <v>57</v>
      </c>
      <c r="O57">
        <v>78</v>
      </c>
      <c r="P57">
        <v>0</v>
      </c>
      <c r="Q57">
        <v>36</v>
      </c>
      <c r="R57">
        <v>0</v>
      </c>
      <c r="S57">
        <v>30</v>
      </c>
      <c r="T57">
        <v>0</v>
      </c>
      <c r="U57">
        <v>29</v>
      </c>
      <c r="V57">
        <f t="shared" si="5"/>
        <v>0</v>
      </c>
      <c r="W57" s="5">
        <f t="shared" si="6"/>
        <v>0</v>
      </c>
      <c r="X57" s="5">
        <f t="shared" si="7"/>
        <v>8</v>
      </c>
      <c r="Y57" s="11">
        <v>0</v>
      </c>
      <c r="Z57" s="11">
        <v>0</v>
      </c>
      <c r="AA57" s="11">
        <v>0</v>
      </c>
    </row>
    <row r="58" spans="2:27" x14ac:dyDescent="0.3">
      <c r="B58">
        <v>53608</v>
      </c>
      <c r="C58" s="7">
        <v>43522</v>
      </c>
      <c r="D58" s="6">
        <f t="shared" si="1"/>
        <v>2019</v>
      </c>
      <c r="E58" t="str">
        <f t="shared" si="2"/>
        <v>Q1-2019</v>
      </c>
      <c r="F58" s="4" t="str">
        <f t="shared" si="0"/>
        <v>February</v>
      </c>
      <c r="G58" s="6">
        <f t="shared" si="3"/>
        <v>9</v>
      </c>
      <c r="H58" s="4" t="str">
        <f t="shared" si="4"/>
        <v>Tuesday</v>
      </c>
      <c r="I58">
        <v>2</v>
      </c>
      <c r="J58">
        <v>0</v>
      </c>
      <c r="K58">
        <v>32</v>
      </c>
      <c r="L58">
        <v>0</v>
      </c>
      <c r="M58">
        <v>43</v>
      </c>
      <c r="N58">
        <v>84</v>
      </c>
      <c r="O58">
        <v>67</v>
      </c>
      <c r="P58">
        <v>0</v>
      </c>
      <c r="Q58">
        <v>36</v>
      </c>
      <c r="R58">
        <v>0</v>
      </c>
      <c r="S58">
        <v>43</v>
      </c>
      <c r="T58">
        <v>0</v>
      </c>
      <c r="U58">
        <v>26</v>
      </c>
      <c r="V58">
        <f t="shared" si="5"/>
        <v>0</v>
      </c>
      <c r="W58" s="5">
        <f t="shared" si="6"/>
        <v>0</v>
      </c>
      <c r="X58" s="5">
        <f t="shared" si="7"/>
        <v>8</v>
      </c>
      <c r="Y58" s="11">
        <v>0</v>
      </c>
      <c r="Z58" s="11">
        <v>0</v>
      </c>
      <c r="AA58" s="11">
        <v>0</v>
      </c>
    </row>
    <row r="59" spans="2:27" x14ac:dyDescent="0.3">
      <c r="B59">
        <v>53609</v>
      </c>
      <c r="C59" s="7">
        <v>43523</v>
      </c>
      <c r="D59" s="6">
        <f t="shared" si="1"/>
        <v>2019</v>
      </c>
      <c r="E59" t="str">
        <f t="shared" si="2"/>
        <v>Q1-2019</v>
      </c>
      <c r="F59" s="4" t="str">
        <f t="shared" si="0"/>
        <v>February</v>
      </c>
      <c r="G59" s="6">
        <f t="shared" si="3"/>
        <v>9</v>
      </c>
      <c r="H59" s="4" t="str">
        <f t="shared" si="4"/>
        <v>Wednesday</v>
      </c>
      <c r="I59">
        <v>1</v>
      </c>
      <c r="J59">
        <v>0</v>
      </c>
      <c r="K59">
        <v>23</v>
      </c>
      <c r="L59">
        <v>0</v>
      </c>
      <c r="M59">
        <v>34</v>
      </c>
      <c r="N59">
        <v>84</v>
      </c>
      <c r="O59">
        <v>38</v>
      </c>
      <c r="P59">
        <v>0</v>
      </c>
      <c r="Q59">
        <v>37</v>
      </c>
      <c r="R59">
        <v>0</v>
      </c>
      <c r="S59">
        <v>25</v>
      </c>
      <c r="T59">
        <v>0</v>
      </c>
      <c r="U59">
        <v>26</v>
      </c>
      <c r="V59">
        <f t="shared" si="5"/>
        <v>0</v>
      </c>
      <c r="W59" s="5">
        <f t="shared" si="6"/>
        <v>0</v>
      </c>
      <c r="X59" s="5">
        <f t="shared" si="7"/>
        <v>8</v>
      </c>
      <c r="Y59" s="11">
        <v>0</v>
      </c>
      <c r="Z59" s="11">
        <v>0</v>
      </c>
      <c r="AA59" s="11">
        <v>0</v>
      </c>
    </row>
    <row r="60" spans="2:27" x14ac:dyDescent="0.3">
      <c r="B60">
        <v>53610</v>
      </c>
      <c r="C60" s="7">
        <v>43523</v>
      </c>
      <c r="D60" s="6">
        <f t="shared" si="1"/>
        <v>2019</v>
      </c>
      <c r="E60" t="str">
        <f t="shared" si="2"/>
        <v>Q1-2019</v>
      </c>
      <c r="F60" s="4" t="str">
        <f t="shared" si="0"/>
        <v>February</v>
      </c>
      <c r="G60" s="6">
        <f t="shared" si="3"/>
        <v>9</v>
      </c>
      <c r="H60" s="4" t="str">
        <f t="shared" si="4"/>
        <v>Wednesday</v>
      </c>
      <c r="I60">
        <v>2</v>
      </c>
      <c r="J60">
        <v>0</v>
      </c>
      <c r="K60">
        <v>18</v>
      </c>
      <c r="L60">
        <v>0</v>
      </c>
      <c r="M60">
        <v>21</v>
      </c>
      <c r="N60">
        <v>33</v>
      </c>
      <c r="O60">
        <v>52</v>
      </c>
      <c r="P60">
        <v>0</v>
      </c>
      <c r="Q60">
        <v>35</v>
      </c>
      <c r="R60">
        <v>0</v>
      </c>
      <c r="S60">
        <v>17</v>
      </c>
      <c r="T60">
        <v>0</v>
      </c>
      <c r="U60">
        <v>18</v>
      </c>
      <c r="V60">
        <f t="shared" si="5"/>
        <v>0</v>
      </c>
      <c r="W60" s="5">
        <f t="shared" si="6"/>
        <v>0</v>
      </c>
      <c r="X60" s="5">
        <f t="shared" si="7"/>
        <v>8</v>
      </c>
      <c r="Y60" s="11">
        <v>0</v>
      </c>
      <c r="Z60" s="11">
        <v>0</v>
      </c>
      <c r="AA60" s="11">
        <v>0</v>
      </c>
    </row>
    <row r="61" spans="2:27" x14ac:dyDescent="0.3">
      <c r="B61">
        <v>53611</v>
      </c>
      <c r="C61" s="7">
        <v>43524</v>
      </c>
      <c r="D61" s="6">
        <f t="shared" si="1"/>
        <v>2019</v>
      </c>
      <c r="E61" t="str">
        <f t="shared" si="2"/>
        <v>Q1-2019</v>
      </c>
      <c r="F61" s="4" t="str">
        <f t="shared" si="0"/>
        <v>February</v>
      </c>
      <c r="G61" s="6">
        <f t="shared" si="3"/>
        <v>9</v>
      </c>
      <c r="H61" s="4" t="str">
        <f t="shared" si="4"/>
        <v>Thursday</v>
      </c>
      <c r="I61">
        <v>1</v>
      </c>
      <c r="J61">
        <v>0</v>
      </c>
      <c r="K61">
        <v>37</v>
      </c>
      <c r="L61">
        <v>0</v>
      </c>
      <c r="M61">
        <v>41</v>
      </c>
      <c r="N61">
        <v>52</v>
      </c>
      <c r="O61">
        <v>83</v>
      </c>
      <c r="P61">
        <v>0</v>
      </c>
      <c r="Q61">
        <v>34</v>
      </c>
      <c r="R61">
        <v>0</v>
      </c>
      <c r="S61">
        <v>34</v>
      </c>
      <c r="T61">
        <v>0</v>
      </c>
      <c r="U61">
        <v>23</v>
      </c>
      <c r="V61">
        <f t="shared" si="5"/>
        <v>0</v>
      </c>
      <c r="W61" s="5">
        <f t="shared" si="6"/>
        <v>0</v>
      </c>
      <c r="X61" s="5">
        <f t="shared" si="7"/>
        <v>8</v>
      </c>
      <c r="Y61" s="11">
        <v>0</v>
      </c>
      <c r="Z61" s="11">
        <v>0</v>
      </c>
      <c r="AA61" s="11">
        <v>0</v>
      </c>
    </row>
    <row r="62" spans="2:27" x14ac:dyDescent="0.3">
      <c r="B62">
        <v>53612</v>
      </c>
      <c r="C62" s="7">
        <v>43524</v>
      </c>
      <c r="D62" s="6">
        <f t="shared" si="1"/>
        <v>2019</v>
      </c>
      <c r="E62" t="str">
        <f t="shared" si="2"/>
        <v>Q1-2019</v>
      </c>
      <c r="F62" s="4" t="str">
        <f t="shared" si="0"/>
        <v>February</v>
      </c>
      <c r="G62" s="6">
        <f t="shared" si="3"/>
        <v>9</v>
      </c>
      <c r="H62" s="4" t="str">
        <f t="shared" si="4"/>
        <v>Thursday</v>
      </c>
      <c r="I62">
        <v>2</v>
      </c>
      <c r="J62">
        <v>0</v>
      </c>
      <c r="K62">
        <v>38</v>
      </c>
      <c r="L62">
        <v>0</v>
      </c>
      <c r="M62">
        <v>40</v>
      </c>
      <c r="N62">
        <v>89</v>
      </c>
      <c r="O62">
        <v>49</v>
      </c>
      <c r="P62">
        <v>0</v>
      </c>
      <c r="Q62">
        <v>32</v>
      </c>
      <c r="R62">
        <v>0</v>
      </c>
      <c r="S62">
        <v>16</v>
      </c>
      <c r="T62">
        <v>0</v>
      </c>
      <c r="U62">
        <v>12</v>
      </c>
      <c r="V62">
        <f t="shared" si="5"/>
        <v>0</v>
      </c>
      <c r="W62" s="5">
        <f t="shared" si="6"/>
        <v>0</v>
      </c>
      <c r="X62" s="5">
        <f t="shared" si="7"/>
        <v>8</v>
      </c>
      <c r="Y62" s="11">
        <v>0</v>
      </c>
      <c r="Z62" s="11">
        <v>0</v>
      </c>
      <c r="AA62" s="11">
        <v>0</v>
      </c>
    </row>
    <row r="63" spans="2:27" x14ac:dyDescent="0.3">
      <c r="B63">
        <v>53613</v>
      </c>
      <c r="C63" s="7">
        <v>43525</v>
      </c>
      <c r="D63" s="6">
        <f t="shared" si="1"/>
        <v>2019</v>
      </c>
      <c r="E63" t="str">
        <f t="shared" si="2"/>
        <v>Q1-2019</v>
      </c>
      <c r="F63" s="4" t="str">
        <f t="shared" si="0"/>
        <v>March</v>
      </c>
      <c r="G63" s="6">
        <f t="shared" si="3"/>
        <v>9</v>
      </c>
      <c r="H63" s="4" t="str">
        <f t="shared" si="4"/>
        <v>Friday</v>
      </c>
      <c r="I63">
        <v>1</v>
      </c>
      <c r="J63">
        <v>0</v>
      </c>
      <c r="K63">
        <v>36</v>
      </c>
      <c r="L63">
        <v>1</v>
      </c>
      <c r="M63">
        <v>45</v>
      </c>
      <c r="N63">
        <v>71</v>
      </c>
      <c r="O63">
        <v>83</v>
      </c>
      <c r="P63">
        <v>1</v>
      </c>
      <c r="Q63">
        <v>36</v>
      </c>
      <c r="R63">
        <v>0</v>
      </c>
      <c r="S63">
        <v>38</v>
      </c>
      <c r="T63">
        <v>0</v>
      </c>
      <c r="U63">
        <v>16</v>
      </c>
      <c r="V63">
        <f t="shared" si="5"/>
        <v>235</v>
      </c>
      <c r="W63" s="5">
        <f t="shared" si="6"/>
        <v>6.5277777777777782E-2</v>
      </c>
      <c r="X63" s="5">
        <f t="shared" si="7"/>
        <v>7.9347222222222218</v>
      </c>
      <c r="Y63" s="5">
        <f t="shared" ref="Y63:Y83" si="8">(P63+R63)/L63</f>
        <v>1</v>
      </c>
      <c r="Z63" s="5">
        <f t="shared" ref="Z63:Z83" si="9">P63/L63</f>
        <v>1</v>
      </c>
      <c r="AA63" s="5">
        <f t="shared" ref="AA63:AA83" si="10">W63/L63</f>
        <v>6.5277777777777782E-2</v>
      </c>
    </row>
    <row r="64" spans="2:27" x14ac:dyDescent="0.3">
      <c r="B64">
        <v>53614</v>
      </c>
      <c r="C64" s="7">
        <v>43525</v>
      </c>
      <c r="D64" s="6">
        <f t="shared" si="1"/>
        <v>2019</v>
      </c>
      <c r="E64" t="str">
        <f t="shared" si="2"/>
        <v>Q1-2019</v>
      </c>
      <c r="F64" s="4" t="str">
        <f t="shared" si="0"/>
        <v>March</v>
      </c>
      <c r="G64" s="6">
        <f t="shared" si="3"/>
        <v>9</v>
      </c>
      <c r="H64" s="4" t="str">
        <f t="shared" si="4"/>
        <v>Friday</v>
      </c>
      <c r="I64">
        <v>2</v>
      </c>
      <c r="J64">
        <v>1</v>
      </c>
      <c r="K64">
        <v>35</v>
      </c>
      <c r="L64">
        <v>0</v>
      </c>
      <c r="M64">
        <v>27</v>
      </c>
      <c r="N64">
        <v>44</v>
      </c>
      <c r="O64">
        <v>79</v>
      </c>
      <c r="P64">
        <v>0</v>
      </c>
      <c r="Q64">
        <v>30</v>
      </c>
      <c r="R64">
        <v>0</v>
      </c>
      <c r="S64">
        <v>39</v>
      </c>
      <c r="T64">
        <v>0</v>
      </c>
      <c r="U64">
        <v>19</v>
      </c>
      <c r="V64">
        <f t="shared" si="5"/>
        <v>0</v>
      </c>
      <c r="W64" s="5">
        <f t="shared" si="6"/>
        <v>0</v>
      </c>
      <c r="X64" s="5">
        <f t="shared" si="7"/>
        <v>8</v>
      </c>
      <c r="Y64" s="11">
        <v>0</v>
      </c>
      <c r="Z64" s="11">
        <v>0</v>
      </c>
      <c r="AA64" s="11">
        <v>0</v>
      </c>
    </row>
    <row r="65" spans="2:27" x14ac:dyDescent="0.3">
      <c r="B65">
        <v>53615</v>
      </c>
      <c r="C65" s="7">
        <v>43526</v>
      </c>
      <c r="D65" s="6">
        <f t="shared" si="1"/>
        <v>2019</v>
      </c>
      <c r="E65" t="str">
        <f t="shared" si="2"/>
        <v>Q1-2019</v>
      </c>
      <c r="F65" s="4" t="str">
        <f t="shared" si="0"/>
        <v>March</v>
      </c>
      <c r="G65" s="6">
        <f t="shared" si="3"/>
        <v>9</v>
      </c>
      <c r="H65" s="4" t="str">
        <f t="shared" si="4"/>
        <v>Saturday</v>
      </c>
      <c r="I65">
        <v>1</v>
      </c>
      <c r="J65">
        <v>1</v>
      </c>
      <c r="K65">
        <v>37</v>
      </c>
      <c r="L65">
        <v>0</v>
      </c>
      <c r="M65">
        <v>27</v>
      </c>
      <c r="N65">
        <v>62</v>
      </c>
      <c r="O65">
        <v>44</v>
      </c>
      <c r="P65">
        <v>0</v>
      </c>
      <c r="Q65">
        <v>34</v>
      </c>
      <c r="R65">
        <v>0</v>
      </c>
      <c r="S65">
        <v>45</v>
      </c>
      <c r="T65">
        <v>0</v>
      </c>
      <c r="U65">
        <v>24</v>
      </c>
      <c r="V65">
        <f t="shared" si="5"/>
        <v>0</v>
      </c>
      <c r="W65" s="5">
        <f t="shared" si="6"/>
        <v>0</v>
      </c>
      <c r="X65" s="5">
        <f t="shared" si="7"/>
        <v>8</v>
      </c>
      <c r="Y65" s="11">
        <v>0</v>
      </c>
      <c r="Z65" s="11">
        <v>0</v>
      </c>
      <c r="AA65" s="11">
        <v>0</v>
      </c>
    </row>
    <row r="66" spans="2:27" x14ac:dyDescent="0.3">
      <c r="B66">
        <v>53616</v>
      </c>
      <c r="C66" s="7">
        <v>43528</v>
      </c>
      <c r="D66" s="6">
        <f t="shared" si="1"/>
        <v>2019</v>
      </c>
      <c r="E66" t="str">
        <f t="shared" si="2"/>
        <v>Q1-2019</v>
      </c>
      <c r="F66" s="4" t="str">
        <f t="shared" si="0"/>
        <v>March</v>
      </c>
      <c r="G66" s="6">
        <f t="shared" si="3"/>
        <v>10</v>
      </c>
      <c r="H66" s="4" t="str">
        <f t="shared" si="4"/>
        <v>Monday</v>
      </c>
      <c r="I66">
        <v>1</v>
      </c>
      <c r="J66">
        <v>0</v>
      </c>
      <c r="K66">
        <v>24</v>
      </c>
      <c r="L66">
        <v>2</v>
      </c>
      <c r="M66">
        <v>22</v>
      </c>
      <c r="N66">
        <v>73</v>
      </c>
      <c r="O66">
        <v>34</v>
      </c>
      <c r="P66">
        <v>2</v>
      </c>
      <c r="Q66">
        <v>35</v>
      </c>
      <c r="R66">
        <v>0</v>
      </c>
      <c r="S66">
        <v>24</v>
      </c>
      <c r="T66">
        <v>0</v>
      </c>
      <c r="U66">
        <v>23</v>
      </c>
      <c r="V66">
        <f t="shared" si="5"/>
        <v>328</v>
      </c>
      <c r="W66" s="5">
        <f t="shared" si="6"/>
        <v>9.1111111111111115E-2</v>
      </c>
      <c r="X66" s="5">
        <f t="shared" si="7"/>
        <v>7.9088888888888889</v>
      </c>
      <c r="Y66" s="5">
        <f t="shared" si="8"/>
        <v>1</v>
      </c>
      <c r="Z66" s="5">
        <f t="shared" si="9"/>
        <v>1</v>
      </c>
      <c r="AA66" s="5">
        <f t="shared" si="10"/>
        <v>4.5555555555555557E-2</v>
      </c>
    </row>
    <row r="67" spans="2:27" x14ac:dyDescent="0.3">
      <c r="B67">
        <v>53617</v>
      </c>
      <c r="C67" s="7">
        <v>43528</v>
      </c>
      <c r="D67" s="6">
        <f t="shared" si="1"/>
        <v>2019</v>
      </c>
      <c r="E67" t="str">
        <f t="shared" si="2"/>
        <v>Q1-2019</v>
      </c>
      <c r="F67" s="4" t="str">
        <f t="shared" si="0"/>
        <v>March</v>
      </c>
      <c r="G67" s="6">
        <f t="shared" si="3"/>
        <v>10</v>
      </c>
      <c r="H67" s="4" t="str">
        <f t="shared" si="4"/>
        <v>Monday</v>
      </c>
      <c r="I67">
        <v>2</v>
      </c>
      <c r="J67">
        <v>1</v>
      </c>
      <c r="K67">
        <v>32</v>
      </c>
      <c r="L67">
        <v>1</v>
      </c>
      <c r="M67">
        <v>34</v>
      </c>
      <c r="N67">
        <v>59</v>
      </c>
      <c r="O67">
        <v>71</v>
      </c>
      <c r="P67">
        <v>1</v>
      </c>
      <c r="Q67">
        <v>33</v>
      </c>
      <c r="R67">
        <v>0</v>
      </c>
      <c r="S67">
        <v>19</v>
      </c>
      <c r="T67">
        <v>0</v>
      </c>
      <c r="U67">
        <v>24</v>
      </c>
      <c r="V67">
        <f t="shared" si="5"/>
        <v>197</v>
      </c>
      <c r="W67" s="5">
        <f t="shared" si="6"/>
        <v>5.4722222222222221E-2</v>
      </c>
      <c r="X67" s="5">
        <f t="shared" si="7"/>
        <v>7.9452777777777781</v>
      </c>
      <c r="Y67" s="5">
        <f t="shared" si="8"/>
        <v>1</v>
      </c>
      <c r="Z67" s="5">
        <f t="shared" si="9"/>
        <v>1</v>
      </c>
      <c r="AA67" s="5">
        <f t="shared" si="10"/>
        <v>5.4722222222222221E-2</v>
      </c>
    </row>
    <row r="68" spans="2:27" x14ac:dyDescent="0.3">
      <c r="B68">
        <v>53618</v>
      </c>
      <c r="C68" s="7">
        <v>43529</v>
      </c>
      <c r="D68" s="6">
        <f t="shared" si="1"/>
        <v>2019</v>
      </c>
      <c r="E68" t="str">
        <f t="shared" si="2"/>
        <v>Q1-2019</v>
      </c>
      <c r="F68" s="4" t="str">
        <f t="shared" si="0"/>
        <v>March</v>
      </c>
      <c r="G68" s="6">
        <f t="shared" si="3"/>
        <v>10</v>
      </c>
      <c r="H68" s="4" t="str">
        <f t="shared" si="4"/>
        <v>Tuesday</v>
      </c>
      <c r="I68">
        <v>1</v>
      </c>
      <c r="J68">
        <v>0</v>
      </c>
      <c r="K68">
        <v>42</v>
      </c>
      <c r="L68">
        <v>2</v>
      </c>
      <c r="M68">
        <v>32</v>
      </c>
      <c r="N68">
        <v>63</v>
      </c>
      <c r="O68">
        <v>77</v>
      </c>
      <c r="P68">
        <v>0</v>
      </c>
      <c r="Q68">
        <v>37</v>
      </c>
      <c r="R68">
        <v>2</v>
      </c>
      <c r="S68">
        <v>23</v>
      </c>
      <c r="T68">
        <v>0</v>
      </c>
      <c r="U68">
        <v>10</v>
      </c>
      <c r="V68">
        <f t="shared" si="5"/>
        <v>390</v>
      </c>
      <c r="W68" s="5">
        <f t="shared" si="6"/>
        <v>0.10833333333333334</v>
      </c>
      <c r="X68" s="5">
        <f t="shared" si="7"/>
        <v>7.8916666666666666</v>
      </c>
      <c r="Y68" s="5">
        <f t="shared" si="8"/>
        <v>1</v>
      </c>
      <c r="Z68" s="5">
        <f t="shared" si="9"/>
        <v>0</v>
      </c>
      <c r="AA68" s="5">
        <f t="shared" si="10"/>
        <v>5.4166666666666669E-2</v>
      </c>
    </row>
    <row r="69" spans="2:27" x14ac:dyDescent="0.3">
      <c r="B69">
        <v>53619</v>
      </c>
      <c r="C69" s="7">
        <v>43529</v>
      </c>
      <c r="D69" s="6">
        <f t="shared" si="1"/>
        <v>2019</v>
      </c>
      <c r="E69" t="str">
        <f t="shared" si="2"/>
        <v>Q1-2019</v>
      </c>
      <c r="F69" s="4" t="str">
        <f t="shared" si="0"/>
        <v>March</v>
      </c>
      <c r="G69" s="6">
        <f t="shared" si="3"/>
        <v>10</v>
      </c>
      <c r="H69" s="4" t="str">
        <f t="shared" si="4"/>
        <v>Tuesday</v>
      </c>
      <c r="I69">
        <v>2</v>
      </c>
      <c r="J69">
        <v>1</v>
      </c>
      <c r="K69">
        <v>40</v>
      </c>
      <c r="L69">
        <v>1</v>
      </c>
      <c r="M69">
        <v>29</v>
      </c>
      <c r="N69">
        <v>59</v>
      </c>
      <c r="O69">
        <v>44</v>
      </c>
      <c r="P69">
        <v>1</v>
      </c>
      <c r="Q69">
        <v>29</v>
      </c>
      <c r="R69">
        <v>0</v>
      </c>
      <c r="S69">
        <v>40</v>
      </c>
      <c r="T69">
        <v>0</v>
      </c>
      <c r="U69">
        <v>24</v>
      </c>
      <c r="V69">
        <f t="shared" si="5"/>
        <v>161</v>
      </c>
      <c r="W69" s="5">
        <f t="shared" si="6"/>
        <v>4.4722222222222219E-2</v>
      </c>
      <c r="X69" s="5">
        <f t="shared" si="7"/>
        <v>7.9552777777777779</v>
      </c>
      <c r="Y69" s="5">
        <f t="shared" si="8"/>
        <v>1</v>
      </c>
      <c r="Z69" s="5">
        <f t="shared" si="9"/>
        <v>1</v>
      </c>
      <c r="AA69" s="5">
        <f t="shared" si="10"/>
        <v>4.4722222222222219E-2</v>
      </c>
    </row>
    <row r="70" spans="2:27" x14ac:dyDescent="0.3">
      <c r="B70">
        <v>53620</v>
      </c>
      <c r="C70" s="7">
        <v>43530</v>
      </c>
      <c r="D70" s="6">
        <f t="shared" si="1"/>
        <v>2019</v>
      </c>
      <c r="E70" t="str">
        <f t="shared" si="2"/>
        <v>Q1-2019</v>
      </c>
      <c r="F70" s="4" t="str">
        <f t="shared" si="0"/>
        <v>March</v>
      </c>
      <c r="G70" s="6">
        <f t="shared" si="3"/>
        <v>10</v>
      </c>
      <c r="H70" s="4" t="str">
        <f t="shared" si="4"/>
        <v>Wednesday</v>
      </c>
      <c r="I70">
        <v>1</v>
      </c>
      <c r="J70">
        <v>1</v>
      </c>
      <c r="K70">
        <v>38</v>
      </c>
      <c r="L70">
        <v>0</v>
      </c>
      <c r="M70">
        <v>33</v>
      </c>
      <c r="N70">
        <v>54</v>
      </c>
      <c r="O70">
        <v>86</v>
      </c>
      <c r="P70">
        <v>0</v>
      </c>
      <c r="Q70">
        <v>35</v>
      </c>
      <c r="R70">
        <v>0</v>
      </c>
      <c r="S70">
        <v>37</v>
      </c>
      <c r="T70">
        <v>0</v>
      </c>
      <c r="U70">
        <v>18</v>
      </c>
      <c r="V70">
        <f t="shared" si="5"/>
        <v>0</v>
      </c>
      <c r="W70" s="5">
        <f t="shared" si="6"/>
        <v>0</v>
      </c>
      <c r="X70" s="5">
        <f t="shared" si="7"/>
        <v>8</v>
      </c>
      <c r="Y70" s="11">
        <v>0</v>
      </c>
      <c r="Z70" s="11">
        <v>0</v>
      </c>
      <c r="AA70" s="11">
        <v>0</v>
      </c>
    </row>
    <row r="71" spans="2:27" x14ac:dyDescent="0.3">
      <c r="B71">
        <v>53621</v>
      </c>
      <c r="C71" s="7">
        <v>43530</v>
      </c>
      <c r="D71" s="6">
        <f t="shared" si="1"/>
        <v>2019</v>
      </c>
      <c r="E71" t="str">
        <f t="shared" si="2"/>
        <v>Q1-2019</v>
      </c>
      <c r="F71" s="4" t="str">
        <f t="shared" si="0"/>
        <v>March</v>
      </c>
      <c r="G71" s="6">
        <f t="shared" si="3"/>
        <v>10</v>
      </c>
      <c r="H71" s="4" t="str">
        <f t="shared" si="4"/>
        <v>Wednesday</v>
      </c>
      <c r="I71">
        <v>2</v>
      </c>
      <c r="J71">
        <v>1</v>
      </c>
      <c r="K71">
        <v>33</v>
      </c>
      <c r="L71">
        <v>0</v>
      </c>
      <c r="M71">
        <v>19</v>
      </c>
      <c r="N71">
        <v>49</v>
      </c>
      <c r="O71">
        <v>41</v>
      </c>
      <c r="P71">
        <v>0</v>
      </c>
      <c r="Q71">
        <v>31</v>
      </c>
      <c r="R71">
        <v>0</v>
      </c>
      <c r="S71">
        <v>31</v>
      </c>
      <c r="T71">
        <v>0</v>
      </c>
      <c r="U71">
        <v>12</v>
      </c>
      <c r="V71">
        <f t="shared" si="5"/>
        <v>0</v>
      </c>
      <c r="W71" s="5">
        <f t="shared" si="6"/>
        <v>0</v>
      </c>
      <c r="X71" s="5">
        <f t="shared" si="7"/>
        <v>8</v>
      </c>
      <c r="Y71" s="11">
        <v>0</v>
      </c>
      <c r="Z71" s="11">
        <v>0</v>
      </c>
      <c r="AA71" s="11">
        <v>0</v>
      </c>
    </row>
    <row r="72" spans="2:27" x14ac:dyDescent="0.3">
      <c r="B72">
        <v>53622</v>
      </c>
      <c r="C72" s="7">
        <v>43531</v>
      </c>
      <c r="D72" s="6">
        <f t="shared" si="1"/>
        <v>2019</v>
      </c>
      <c r="E72" t="str">
        <f t="shared" si="2"/>
        <v>Q1-2019</v>
      </c>
      <c r="F72" s="4" t="str">
        <f t="shared" si="0"/>
        <v>March</v>
      </c>
      <c r="G72" s="6">
        <f t="shared" si="3"/>
        <v>10</v>
      </c>
      <c r="H72" s="4" t="str">
        <f t="shared" si="4"/>
        <v>Thursday</v>
      </c>
      <c r="I72">
        <v>1</v>
      </c>
      <c r="J72">
        <v>1</v>
      </c>
      <c r="K72">
        <v>34</v>
      </c>
      <c r="L72">
        <v>1</v>
      </c>
      <c r="M72">
        <v>34</v>
      </c>
      <c r="N72">
        <v>77</v>
      </c>
      <c r="O72">
        <v>36</v>
      </c>
      <c r="P72">
        <v>1</v>
      </c>
      <c r="Q72">
        <v>33</v>
      </c>
      <c r="R72">
        <v>0</v>
      </c>
      <c r="S72">
        <v>25</v>
      </c>
      <c r="T72">
        <v>0</v>
      </c>
      <c r="U72">
        <v>29</v>
      </c>
      <c r="V72">
        <f t="shared" si="5"/>
        <v>180</v>
      </c>
      <c r="W72" s="5">
        <f t="shared" si="6"/>
        <v>0.05</v>
      </c>
      <c r="X72" s="5">
        <f t="shared" si="7"/>
        <v>7.95</v>
      </c>
      <c r="Y72" s="5">
        <f t="shared" si="8"/>
        <v>1</v>
      </c>
      <c r="Z72" s="5">
        <f t="shared" si="9"/>
        <v>1</v>
      </c>
      <c r="AA72" s="5">
        <f t="shared" si="10"/>
        <v>0.05</v>
      </c>
    </row>
    <row r="73" spans="2:27" x14ac:dyDescent="0.3">
      <c r="B73">
        <v>53623</v>
      </c>
      <c r="C73" s="7">
        <v>43531</v>
      </c>
      <c r="D73" s="6">
        <f t="shared" si="1"/>
        <v>2019</v>
      </c>
      <c r="E73" t="str">
        <f t="shared" si="2"/>
        <v>Q1-2019</v>
      </c>
      <c r="F73" s="4" t="str">
        <f t="shared" si="0"/>
        <v>March</v>
      </c>
      <c r="G73" s="6">
        <f t="shared" si="3"/>
        <v>10</v>
      </c>
      <c r="H73" s="4" t="str">
        <f t="shared" si="4"/>
        <v>Thursday</v>
      </c>
      <c r="I73">
        <v>2</v>
      </c>
      <c r="J73">
        <v>2</v>
      </c>
      <c r="K73">
        <v>19</v>
      </c>
      <c r="L73">
        <v>0</v>
      </c>
      <c r="M73">
        <v>28</v>
      </c>
      <c r="N73">
        <v>58</v>
      </c>
      <c r="O73">
        <v>85</v>
      </c>
      <c r="P73">
        <v>0</v>
      </c>
      <c r="Q73">
        <v>31</v>
      </c>
      <c r="R73">
        <v>0</v>
      </c>
      <c r="S73">
        <v>36</v>
      </c>
      <c r="T73">
        <v>0</v>
      </c>
      <c r="U73">
        <v>24</v>
      </c>
      <c r="V73">
        <f t="shared" si="5"/>
        <v>0</v>
      </c>
      <c r="W73" s="5">
        <f t="shared" si="6"/>
        <v>0</v>
      </c>
      <c r="X73" s="5">
        <f t="shared" si="7"/>
        <v>8</v>
      </c>
      <c r="Y73" s="11">
        <v>0</v>
      </c>
      <c r="Z73" s="11">
        <v>0</v>
      </c>
      <c r="AA73" s="11">
        <v>0</v>
      </c>
    </row>
    <row r="74" spans="2:27" x14ac:dyDescent="0.3">
      <c r="B74">
        <v>53624</v>
      </c>
      <c r="C74" s="7">
        <v>43532</v>
      </c>
      <c r="D74" s="6">
        <f t="shared" si="1"/>
        <v>2019</v>
      </c>
      <c r="E74" t="str">
        <f t="shared" si="2"/>
        <v>Q1-2019</v>
      </c>
      <c r="F74" s="4" t="str">
        <f t="shared" si="0"/>
        <v>March</v>
      </c>
      <c r="G74" s="6">
        <f t="shared" si="3"/>
        <v>10</v>
      </c>
      <c r="H74" s="4" t="str">
        <f t="shared" si="4"/>
        <v>Friday</v>
      </c>
      <c r="I74">
        <v>1</v>
      </c>
      <c r="J74">
        <v>1</v>
      </c>
      <c r="K74">
        <v>18</v>
      </c>
      <c r="L74">
        <v>0</v>
      </c>
      <c r="M74">
        <v>41</v>
      </c>
      <c r="N74">
        <v>45</v>
      </c>
      <c r="O74">
        <v>81</v>
      </c>
      <c r="P74">
        <v>0</v>
      </c>
      <c r="Q74">
        <v>35</v>
      </c>
      <c r="R74">
        <v>0</v>
      </c>
      <c r="S74">
        <v>35</v>
      </c>
      <c r="T74">
        <v>0</v>
      </c>
      <c r="U74">
        <v>26</v>
      </c>
      <c r="V74">
        <f t="shared" si="5"/>
        <v>0</v>
      </c>
      <c r="W74" s="5">
        <f t="shared" si="6"/>
        <v>0</v>
      </c>
      <c r="X74" s="5">
        <f t="shared" si="7"/>
        <v>8</v>
      </c>
      <c r="Y74" s="11">
        <v>0</v>
      </c>
      <c r="Z74" s="11">
        <v>0</v>
      </c>
      <c r="AA74" s="11">
        <v>0</v>
      </c>
    </row>
    <row r="75" spans="2:27" x14ac:dyDescent="0.3">
      <c r="B75">
        <v>53625</v>
      </c>
      <c r="C75" s="7">
        <v>43532</v>
      </c>
      <c r="D75" s="6">
        <f t="shared" si="1"/>
        <v>2019</v>
      </c>
      <c r="E75" t="str">
        <f t="shared" si="2"/>
        <v>Q1-2019</v>
      </c>
      <c r="F75" s="4" t="str">
        <f t="shared" si="0"/>
        <v>March</v>
      </c>
      <c r="G75" s="6">
        <f t="shared" si="3"/>
        <v>10</v>
      </c>
      <c r="H75" s="4" t="str">
        <f t="shared" si="4"/>
        <v>Friday</v>
      </c>
      <c r="I75">
        <v>2</v>
      </c>
      <c r="J75">
        <v>1</v>
      </c>
      <c r="K75">
        <v>39</v>
      </c>
      <c r="L75">
        <v>1</v>
      </c>
      <c r="M75">
        <v>16</v>
      </c>
      <c r="N75">
        <v>54</v>
      </c>
      <c r="O75">
        <v>83</v>
      </c>
      <c r="P75">
        <v>1</v>
      </c>
      <c r="Q75">
        <v>28</v>
      </c>
      <c r="R75">
        <v>0</v>
      </c>
      <c r="S75">
        <v>34</v>
      </c>
      <c r="T75">
        <v>0</v>
      </c>
      <c r="U75">
        <v>18</v>
      </c>
      <c r="V75">
        <f t="shared" si="5"/>
        <v>181</v>
      </c>
      <c r="W75" s="5">
        <f t="shared" si="6"/>
        <v>5.0277777777777775E-2</v>
      </c>
      <c r="X75" s="5">
        <f t="shared" si="7"/>
        <v>7.9497222222222224</v>
      </c>
      <c r="Y75" s="5">
        <f t="shared" si="8"/>
        <v>1</v>
      </c>
      <c r="Z75" s="5">
        <f t="shared" si="9"/>
        <v>1</v>
      </c>
      <c r="AA75" s="5">
        <f t="shared" si="10"/>
        <v>5.0277777777777775E-2</v>
      </c>
    </row>
    <row r="76" spans="2:27" x14ac:dyDescent="0.3">
      <c r="B76">
        <v>53626</v>
      </c>
      <c r="C76" s="7">
        <v>43533</v>
      </c>
      <c r="D76" s="6">
        <f t="shared" si="1"/>
        <v>2019</v>
      </c>
      <c r="E76" t="str">
        <f t="shared" si="2"/>
        <v>Q1-2019</v>
      </c>
      <c r="F76" s="4" t="str">
        <f t="shared" si="0"/>
        <v>March</v>
      </c>
      <c r="G76" s="6">
        <f t="shared" si="3"/>
        <v>10</v>
      </c>
      <c r="H76" s="4" t="str">
        <f t="shared" si="4"/>
        <v>Saturday</v>
      </c>
      <c r="I76">
        <v>1</v>
      </c>
      <c r="J76">
        <v>1</v>
      </c>
      <c r="K76">
        <v>41</v>
      </c>
      <c r="L76">
        <v>0</v>
      </c>
      <c r="M76">
        <v>31</v>
      </c>
      <c r="N76">
        <v>49</v>
      </c>
      <c r="O76">
        <v>78</v>
      </c>
      <c r="P76">
        <v>0</v>
      </c>
      <c r="Q76">
        <v>34</v>
      </c>
      <c r="R76">
        <v>0</v>
      </c>
      <c r="S76">
        <v>25</v>
      </c>
      <c r="T76">
        <v>0</v>
      </c>
      <c r="U76">
        <v>12</v>
      </c>
      <c r="V76">
        <f t="shared" si="5"/>
        <v>0</v>
      </c>
      <c r="W76" s="5">
        <f t="shared" si="6"/>
        <v>0</v>
      </c>
      <c r="X76" s="5">
        <f t="shared" si="7"/>
        <v>8</v>
      </c>
      <c r="Y76" s="11">
        <v>0</v>
      </c>
      <c r="Z76" s="11">
        <v>0</v>
      </c>
      <c r="AA76" s="11">
        <v>0</v>
      </c>
    </row>
    <row r="77" spans="2:27" x14ac:dyDescent="0.3">
      <c r="B77">
        <v>53627</v>
      </c>
      <c r="C77" s="7">
        <v>43535</v>
      </c>
      <c r="D77" s="6">
        <f t="shared" si="1"/>
        <v>2019</v>
      </c>
      <c r="E77" t="str">
        <f t="shared" si="2"/>
        <v>Q1-2019</v>
      </c>
      <c r="F77" s="4" t="str">
        <f t="shared" si="0"/>
        <v>March</v>
      </c>
      <c r="G77" s="6">
        <f t="shared" si="3"/>
        <v>11</v>
      </c>
      <c r="H77" s="4" t="str">
        <f t="shared" si="4"/>
        <v>Monday</v>
      </c>
      <c r="I77">
        <v>1</v>
      </c>
      <c r="J77">
        <v>0</v>
      </c>
      <c r="K77">
        <v>22</v>
      </c>
      <c r="L77">
        <v>1</v>
      </c>
      <c r="M77">
        <v>23</v>
      </c>
      <c r="N77">
        <v>68</v>
      </c>
      <c r="O77">
        <v>68</v>
      </c>
      <c r="P77">
        <v>1</v>
      </c>
      <c r="Q77">
        <v>37</v>
      </c>
      <c r="R77">
        <v>0</v>
      </c>
      <c r="S77">
        <v>16</v>
      </c>
      <c r="T77">
        <v>0</v>
      </c>
      <c r="U77">
        <v>16</v>
      </c>
      <c r="V77">
        <f t="shared" si="5"/>
        <v>196</v>
      </c>
      <c r="W77" s="5">
        <f t="shared" si="6"/>
        <v>5.4444444444444441E-2</v>
      </c>
      <c r="X77" s="5">
        <f t="shared" si="7"/>
        <v>7.9455555555555559</v>
      </c>
      <c r="Y77" s="5">
        <f t="shared" si="8"/>
        <v>1</v>
      </c>
      <c r="Z77" s="5">
        <f t="shared" si="9"/>
        <v>1</v>
      </c>
      <c r="AA77" s="5">
        <f t="shared" si="10"/>
        <v>5.4444444444444441E-2</v>
      </c>
    </row>
    <row r="78" spans="2:27" x14ac:dyDescent="0.3">
      <c r="B78">
        <v>53628</v>
      </c>
      <c r="C78" s="7">
        <v>43535</v>
      </c>
      <c r="D78" s="6">
        <f t="shared" si="1"/>
        <v>2019</v>
      </c>
      <c r="E78" t="str">
        <f t="shared" si="2"/>
        <v>Q1-2019</v>
      </c>
      <c r="F78" s="4" t="str">
        <f t="shared" si="0"/>
        <v>March</v>
      </c>
      <c r="G78" s="6">
        <f t="shared" si="3"/>
        <v>11</v>
      </c>
      <c r="H78" s="4" t="str">
        <f t="shared" si="4"/>
        <v>Monday</v>
      </c>
      <c r="I78">
        <v>2</v>
      </c>
      <c r="J78">
        <v>2</v>
      </c>
      <c r="K78">
        <v>43</v>
      </c>
      <c r="L78">
        <v>0</v>
      </c>
      <c r="M78">
        <v>44</v>
      </c>
      <c r="N78">
        <v>54</v>
      </c>
      <c r="O78">
        <v>39</v>
      </c>
      <c r="P78">
        <v>0</v>
      </c>
      <c r="Q78">
        <v>31</v>
      </c>
      <c r="R78">
        <v>0</v>
      </c>
      <c r="S78">
        <v>30</v>
      </c>
      <c r="T78">
        <v>0</v>
      </c>
      <c r="U78">
        <v>18</v>
      </c>
      <c r="V78">
        <f t="shared" si="5"/>
        <v>0</v>
      </c>
      <c r="W78" s="5">
        <f t="shared" si="6"/>
        <v>0</v>
      </c>
      <c r="X78" s="5">
        <f t="shared" si="7"/>
        <v>8</v>
      </c>
      <c r="Y78" s="11">
        <v>0</v>
      </c>
      <c r="Z78" s="11">
        <v>0</v>
      </c>
      <c r="AA78" s="11">
        <v>0</v>
      </c>
    </row>
    <row r="79" spans="2:27" x14ac:dyDescent="0.3">
      <c r="B79">
        <v>53629</v>
      </c>
      <c r="C79" s="7">
        <v>43536</v>
      </c>
      <c r="D79" s="6">
        <f t="shared" si="1"/>
        <v>2019</v>
      </c>
      <c r="E79" t="str">
        <f t="shared" si="2"/>
        <v>Q1-2019</v>
      </c>
      <c r="F79" s="4" t="str">
        <f t="shared" si="0"/>
        <v>March</v>
      </c>
      <c r="G79" s="6">
        <f t="shared" si="3"/>
        <v>11</v>
      </c>
      <c r="H79" s="4" t="str">
        <f t="shared" si="4"/>
        <v>Tuesday</v>
      </c>
      <c r="I79">
        <v>1</v>
      </c>
      <c r="J79">
        <v>0</v>
      </c>
      <c r="K79">
        <v>20</v>
      </c>
      <c r="L79">
        <v>2</v>
      </c>
      <c r="M79">
        <v>25</v>
      </c>
      <c r="N79">
        <v>73</v>
      </c>
      <c r="O79">
        <v>77</v>
      </c>
      <c r="P79">
        <v>1</v>
      </c>
      <c r="Q79">
        <v>32</v>
      </c>
      <c r="R79">
        <v>1</v>
      </c>
      <c r="S79">
        <v>29</v>
      </c>
      <c r="T79">
        <v>0</v>
      </c>
      <c r="U79">
        <v>23</v>
      </c>
      <c r="V79">
        <f t="shared" si="5"/>
        <v>411</v>
      </c>
      <c r="W79" s="5">
        <f t="shared" si="6"/>
        <v>0.11416666666666667</v>
      </c>
      <c r="X79" s="5">
        <f t="shared" si="7"/>
        <v>7.8858333333333333</v>
      </c>
      <c r="Y79" s="5">
        <f t="shared" si="8"/>
        <v>1</v>
      </c>
      <c r="Z79" s="5">
        <f t="shared" si="9"/>
        <v>0.5</v>
      </c>
      <c r="AA79" s="5">
        <f t="shared" si="10"/>
        <v>5.7083333333333333E-2</v>
      </c>
    </row>
    <row r="80" spans="2:27" x14ac:dyDescent="0.3">
      <c r="B80">
        <v>53630</v>
      </c>
      <c r="C80" s="7">
        <v>43536</v>
      </c>
      <c r="D80" s="6">
        <f t="shared" si="1"/>
        <v>2019</v>
      </c>
      <c r="E80" t="str">
        <f t="shared" si="2"/>
        <v>Q1-2019</v>
      </c>
      <c r="F80" s="4" t="str">
        <f t="shared" si="0"/>
        <v>March</v>
      </c>
      <c r="G80" s="6">
        <f t="shared" si="3"/>
        <v>11</v>
      </c>
      <c r="H80" s="4" t="str">
        <f t="shared" si="4"/>
        <v>Tuesday</v>
      </c>
      <c r="I80">
        <v>2</v>
      </c>
      <c r="J80">
        <v>1</v>
      </c>
      <c r="K80">
        <v>23</v>
      </c>
      <c r="L80">
        <v>1</v>
      </c>
      <c r="M80">
        <v>41</v>
      </c>
      <c r="N80">
        <v>35</v>
      </c>
      <c r="O80">
        <v>72</v>
      </c>
      <c r="P80">
        <v>1</v>
      </c>
      <c r="Q80">
        <v>30</v>
      </c>
      <c r="R80">
        <v>0</v>
      </c>
      <c r="S80">
        <v>15</v>
      </c>
      <c r="T80">
        <v>0</v>
      </c>
      <c r="U80">
        <v>13</v>
      </c>
      <c r="V80">
        <f t="shared" si="5"/>
        <v>178</v>
      </c>
      <c r="W80" s="5">
        <f t="shared" si="6"/>
        <v>4.9444444444444444E-2</v>
      </c>
      <c r="X80" s="5">
        <f t="shared" si="7"/>
        <v>7.9505555555555558</v>
      </c>
      <c r="Y80" s="5">
        <f t="shared" si="8"/>
        <v>1</v>
      </c>
      <c r="Z80" s="5">
        <f t="shared" si="9"/>
        <v>1</v>
      </c>
      <c r="AA80" s="5">
        <f t="shared" si="10"/>
        <v>4.9444444444444444E-2</v>
      </c>
    </row>
    <row r="81" spans="2:27" x14ac:dyDescent="0.3">
      <c r="B81">
        <v>53631</v>
      </c>
      <c r="C81" s="7">
        <v>43537</v>
      </c>
      <c r="D81" s="6">
        <f t="shared" si="1"/>
        <v>2019</v>
      </c>
      <c r="E81" t="str">
        <f t="shared" si="2"/>
        <v>Q1-2019</v>
      </c>
      <c r="F81" s="4" t="str">
        <f t="shared" si="0"/>
        <v>March</v>
      </c>
      <c r="G81" s="6">
        <f t="shared" si="3"/>
        <v>11</v>
      </c>
      <c r="H81" s="4" t="str">
        <f t="shared" si="4"/>
        <v>Wednesday</v>
      </c>
      <c r="I81">
        <v>1</v>
      </c>
      <c r="J81">
        <v>0</v>
      </c>
      <c r="K81">
        <v>41</v>
      </c>
      <c r="L81">
        <v>2</v>
      </c>
      <c r="M81">
        <v>44</v>
      </c>
      <c r="N81">
        <v>36</v>
      </c>
      <c r="O81">
        <v>74</v>
      </c>
      <c r="P81">
        <v>2</v>
      </c>
      <c r="Q81">
        <v>35</v>
      </c>
      <c r="R81">
        <v>0</v>
      </c>
      <c r="S81">
        <v>24</v>
      </c>
      <c r="T81">
        <v>0</v>
      </c>
      <c r="U81">
        <v>13</v>
      </c>
      <c r="V81">
        <f t="shared" si="5"/>
        <v>378</v>
      </c>
      <c r="W81" s="5">
        <f t="shared" si="6"/>
        <v>0.105</v>
      </c>
      <c r="X81" s="5">
        <f t="shared" si="7"/>
        <v>7.8949999999999996</v>
      </c>
      <c r="Y81" s="5">
        <f t="shared" si="8"/>
        <v>1</v>
      </c>
      <c r="Z81" s="5">
        <f t="shared" si="9"/>
        <v>1</v>
      </c>
      <c r="AA81" s="5">
        <f t="shared" si="10"/>
        <v>5.2499999999999998E-2</v>
      </c>
    </row>
    <row r="82" spans="2:27" x14ac:dyDescent="0.3">
      <c r="B82">
        <v>53632</v>
      </c>
      <c r="C82" s="7">
        <v>43537</v>
      </c>
      <c r="D82" s="6">
        <f t="shared" si="1"/>
        <v>2019</v>
      </c>
      <c r="E82" t="str">
        <f t="shared" si="2"/>
        <v>Q1-2019</v>
      </c>
      <c r="F82" s="4" t="str">
        <f t="shared" si="0"/>
        <v>March</v>
      </c>
      <c r="G82" s="6">
        <f t="shared" si="3"/>
        <v>11</v>
      </c>
      <c r="H82" s="4" t="str">
        <f t="shared" si="4"/>
        <v>Wednesday</v>
      </c>
      <c r="I82">
        <v>2</v>
      </c>
      <c r="J82">
        <v>1</v>
      </c>
      <c r="K82">
        <v>43</v>
      </c>
      <c r="L82">
        <v>1</v>
      </c>
      <c r="M82">
        <v>29</v>
      </c>
      <c r="N82">
        <v>77</v>
      </c>
      <c r="O82">
        <v>69</v>
      </c>
      <c r="P82">
        <v>1</v>
      </c>
      <c r="Q82">
        <v>30</v>
      </c>
      <c r="R82">
        <v>0</v>
      </c>
      <c r="S82">
        <v>16</v>
      </c>
      <c r="T82">
        <v>0</v>
      </c>
      <c r="U82">
        <v>29</v>
      </c>
      <c r="V82">
        <f t="shared" si="5"/>
        <v>205</v>
      </c>
      <c r="W82" s="5">
        <f t="shared" si="6"/>
        <v>5.6944444444444443E-2</v>
      </c>
      <c r="X82" s="5">
        <f t="shared" si="7"/>
        <v>7.9430555555555555</v>
      </c>
      <c r="Y82" s="5">
        <f t="shared" si="8"/>
        <v>1</v>
      </c>
      <c r="Z82" s="5">
        <f t="shared" si="9"/>
        <v>1</v>
      </c>
      <c r="AA82" s="5">
        <f t="shared" si="10"/>
        <v>5.6944444444444443E-2</v>
      </c>
    </row>
    <row r="83" spans="2:27" x14ac:dyDescent="0.3">
      <c r="B83">
        <v>53633</v>
      </c>
      <c r="C83" s="7">
        <v>43538</v>
      </c>
      <c r="D83" s="6">
        <f t="shared" si="1"/>
        <v>2019</v>
      </c>
      <c r="E83" t="str">
        <f t="shared" si="2"/>
        <v>Q1-2019</v>
      </c>
      <c r="F83" s="4" t="str">
        <f t="shared" ref="F83:F146" si="11">TEXT(C83,"mmmm")</f>
        <v>March</v>
      </c>
      <c r="G83" s="6">
        <f t="shared" si="3"/>
        <v>11</v>
      </c>
      <c r="H83" s="4" t="str">
        <f t="shared" si="4"/>
        <v>Thursday</v>
      </c>
      <c r="I83">
        <v>1</v>
      </c>
      <c r="J83">
        <v>0</v>
      </c>
      <c r="K83">
        <v>15</v>
      </c>
      <c r="L83">
        <v>1</v>
      </c>
      <c r="M83">
        <v>29</v>
      </c>
      <c r="N83">
        <v>49</v>
      </c>
      <c r="O83">
        <v>34</v>
      </c>
      <c r="P83">
        <v>1</v>
      </c>
      <c r="Q83">
        <v>33</v>
      </c>
      <c r="R83">
        <v>0</v>
      </c>
      <c r="S83">
        <v>20</v>
      </c>
      <c r="T83">
        <v>0</v>
      </c>
      <c r="U83">
        <v>12</v>
      </c>
      <c r="V83">
        <f t="shared" si="5"/>
        <v>145</v>
      </c>
      <c r="W83" s="5">
        <f t="shared" si="6"/>
        <v>4.027777777777778E-2</v>
      </c>
      <c r="X83" s="5">
        <f t="shared" si="7"/>
        <v>7.9597222222222221</v>
      </c>
      <c r="Y83" s="5">
        <f t="shared" si="8"/>
        <v>1</v>
      </c>
      <c r="Z83" s="5">
        <f t="shared" si="9"/>
        <v>1</v>
      </c>
      <c r="AA83" s="5">
        <f t="shared" si="10"/>
        <v>4.027777777777778E-2</v>
      </c>
    </row>
    <row r="84" spans="2:27" x14ac:dyDescent="0.3">
      <c r="B84">
        <v>53634</v>
      </c>
      <c r="C84" s="7">
        <v>43538</v>
      </c>
      <c r="D84" s="6">
        <f t="shared" ref="D84:D147" si="12">YEAR(C84)</f>
        <v>2019</v>
      </c>
      <c r="E84" t="str">
        <f t="shared" ref="E84:E147" si="13">"Q" &amp;ROUNDUP(MONTH(C84)/3,0) &amp; "-" &amp; YEAR(C84)</f>
        <v>Q1-2019</v>
      </c>
      <c r="F84" s="4" t="str">
        <f t="shared" si="11"/>
        <v>March</v>
      </c>
      <c r="G84" s="6">
        <f t="shared" ref="G84:G147" si="14">WEEKNUM(C84)</f>
        <v>11</v>
      </c>
      <c r="H84" s="4" t="str">
        <f t="shared" ref="H84:H147" si="15">TEXT(C84,"dddd")</f>
        <v>Thursday</v>
      </c>
      <c r="I84">
        <v>2</v>
      </c>
      <c r="J84">
        <v>1</v>
      </c>
      <c r="K84">
        <v>41</v>
      </c>
      <c r="L84">
        <v>0</v>
      </c>
      <c r="M84">
        <v>31</v>
      </c>
      <c r="N84">
        <v>35</v>
      </c>
      <c r="O84">
        <v>78</v>
      </c>
      <c r="P84">
        <v>0</v>
      </c>
      <c r="Q84">
        <v>33</v>
      </c>
      <c r="R84">
        <v>0</v>
      </c>
      <c r="S84">
        <v>26</v>
      </c>
      <c r="T84">
        <v>0</v>
      </c>
      <c r="U84">
        <v>13</v>
      </c>
      <c r="V84">
        <f t="shared" ref="V84:V147" si="16">L84*(M84+N84+O84)+P84*Q84+R84*S84+T84*U84</f>
        <v>0</v>
      </c>
      <c r="W84" s="5">
        <f t="shared" ref="W84:W147" si="17">V84/$W$17</f>
        <v>0</v>
      </c>
      <c r="X84" s="5">
        <f t="shared" ref="X84:X147" si="18">$Y$17-W84</f>
        <v>8</v>
      </c>
      <c r="Y84" s="11">
        <v>0</v>
      </c>
      <c r="Z84" s="11">
        <v>0</v>
      </c>
      <c r="AA84" s="11">
        <v>0</v>
      </c>
    </row>
    <row r="85" spans="2:27" x14ac:dyDescent="0.3">
      <c r="B85">
        <v>53635</v>
      </c>
      <c r="C85" s="7">
        <v>43539</v>
      </c>
      <c r="D85" s="6">
        <f t="shared" si="12"/>
        <v>2019</v>
      </c>
      <c r="E85" t="str">
        <f t="shared" si="13"/>
        <v>Q1-2019</v>
      </c>
      <c r="F85" s="4" t="str">
        <f t="shared" si="11"/>
        <v>March</v>
      </c>
      <c r="G85" s="6">
        <f t="shared" si="14"/>
        <v>11</v>
      </c>
      <c r="H85" s="4" t="str">
        <f t="shared" si="15"/>
        <v>Friday</v>
      </c>
      <c r="I85">
        <v>1</v>
      </c>
      <c r="J85">
        <v>0</v>
      </c>
      <c r="K85">
        <v>34</v>
      </c>
      <c r="L85">
        <v>1</v>
      </c>
      <c r="M85">
        <v>17</v>
      </c>
      <c r="N85">
        <v>77</v>
      </c>
      <c r="O85">
        <v>32</v>
      </c>
      <c r="P85">
        <v>0</v>
      </c>
      <c r="Q85">
        <v>35</v>
      </c>
      <c r="R85">
        <v>1</v>
      </c>
      <c r="S85">
        <v>22</v>
      </c>
      <c r="T85">
        <v>0</v>
      </c>
      <c r="U85">
        <v>29</v>
      </c>
      <c r="V85">
        <f t="shared" si="16"/>
        <v>148</v>
      </c>
      <c r="W85" s="5">
        <f t="shared" si="17"/>
        <v>4.1111111111111112E-2</v>
      </c>
      <c r="X85" s="5">
        <f t="shared" si="18"/>
        <v>7.9588888888888887</v>
      </c>
      <c r="Y85" s="5">
        <f t="shared" ref="Y85:Y147" si="19">(P85+R85)/L85</f>
        <v>1</v>
      </c>
      <c r="Z85" s="5">
        <f t="shared" ref="Z85:Z147" si="20">P85/L85</f>
        <v>0</v>
      </c>
      <c r="AA85" s="5">
        <f t="shared" ref="AA85:AA147" si="21">W85/L85</f>
        <v>4.1111111111111112E-2</v>
      </c>
    </row>
    <row r="86" spans="2:27" x14ac:dyDescent="0.3">
      <c r="B86">
        <v>53636</v>
      </c>
      <c r="C86" s="7">
        <v>43539</v>
      </c>
      <c r="D86" s="6">
        <f t="shared" si="12"/>
        <v>2019</v>
      </c>
      <c r="E86" t="str">
        <f t="shared" si="13"/>
        <v>Q1-2019</v>
      </c>
      <c r="F86" s="4" t="str">
        <f t="shared" si="11"/>
        <v>March</v>
      </c>
      <c r="G86" s="6">
        <f t="shared" si="14"/>
        <v>11</v>
      </c>
      <c r="H86" s="4" t="str">
        <f t="shared" si="15"/>
        <v>Friday</v>
      </c>
      <c r="I86">
        <v>2</v>
      </c>
      <c r="J86">
        <v>1</v>
      </c>
      <c r="K86">
        <v>17</v>
      </c>
      <c r="L86">
        <v>0</v>
      </c>
      <c r="M86">
        <v>25</v>
      </c>
      <c r="N86">
        <v>54</v>
      </c>
      <c r="O86">
        <v>52</v>
      </c>
      <c r="P86">
        <v>0</v>
      </c>
      <c r="Q86">
        <v>32</v>
      </c>
      <c r="R86">
        <v>0</v>
      </c>
      <c r="S86">
        <v>22</v>
      </c>
      <c r="T86">
        <v>0</v>
      </c>
      <c r="U86">
        <v>18</v>
      </c>
      <c r="V86">
        <f t="shared" si="16"/>
        <v>0</v>
      </c>
      <c r="W86" s="5">
        <f t="shared" si="17"/>
        <v>0</v>
      </c>
      <c r="X86" s="5">
        <f t="shared" si="18"/>
        <v>8</v>
      </c>
      <c r="Y86" s="11">
        <v>0</v>
      </c>
      <c r="Z86" s="11">
        <v>0</v>
      </c>
      <c r="AA86" s="11">
        <v>0</v>
      </c>
    </row>
    <row r="87" spans="2:27" x14ac:dyDescent="0.3">
      <c r="B87">
        <v>53637</v>
      </c>
      <c r="C87" s="7">
        <v>43540</v>
      </c>
      <c r="D87" s="6">
        <f t="shared" si="12"/>
        <v>2019</v>
      </c>
      <c r="E87" t="str">
        <f t="shared" si="13"/>
        <v>Q1-2019</v>
      </c>
      <c r="F87" s="4" t="str">
        <f t="shared" si="11"/>
        <v>March</v>
      </c>
      <c r="G87" s="6">
        <f t="shared" si="14"/>
        <v>11</v>
      </c>
      <c r="H87" s="4" t="str">
        <f t="shared" si="15"/>
        <v>Saturday</v>
      </c>
      <c r="I87">
        <v>1</v>
      </c>
      <c r="J87">
        <v>1</v>
      </c>
      <c r="K87">
        <v>16</v>
      </c>
      <c r="L87">
        <v>1</v>
      </c>
      <c r="M87">
        <v>45</v>
      </c>
      <c r="N87">
        <v>40</v>
      </c>
      <c r="O87">
        <v>64</v>
      </c>
      <c r="P87">
        <v>1</v>
      </c>
      <c r="Q87">
        <v>36</v>
      </c>
      <c r="R87">
        <v>0</v>
      </c>
      <c r="S87">
        <v>32</v>
      </c>
      <c r="T87">
        <v>0</v>
      </c>
      <c r="U87">
        <v>20</v>
      </c>
      <c r="V87">
        <f t="shared" si="16"/>
        <v>185</v>
      </c>
      <c r="W87" s="5">
        <f t="shared" si="17"/>
        <v>5.1388888888888887E-2</v>
      </c>
      <c r="X87" s="5">
        <f t="shared" si="18"/>
        <v>7.9486111111111111</v>
      </c>
      <c r="Y87" s="5">
        <f t="shared" si="19"/>
        <v>1</v>
      </c>
      <c r="Z87" s="5">
        <f t="shared" si="20"/>
        <v>1</v>
      </c>
      <c r="AA87" s="5">
        <f t="shared" si="21"/>
        <v>5.1388888888888887E-2</v>
      </c>
    </row>
    <row r="88" spans="2:27" x14ac:dyDescent="0.3">
      <c r="B88">
        <v>53638</v>
      </c>
      <c r="C88" s="7">
        <v>43542</v>
      </c>
      <c r="D88" s="6">
        <f t="shared" si="12"/>
        <v>2019</v>
      </c>
      <c r="E88" t="str">
        <f t="shared" si="13"/>
        <v>Q1-2019</v>
      </c>
      <c r="F88" s="4" t="str">
        <f t="shared" si="11"/>
        <v>March</v>
      </c>
      <c r="G88" s="6">
        <f t="shared" si="14"/>
        <v>12</v>
      </c>
      <c r="H88" s="4" t="str">
        <f t="shared" si="15"/>
        <v>Monday</v>
      </c>
      <c r="I88">
        <v>1</v>
      </c>
      <c r="J88">
        <v>0</v>
      </c>
      <c r="K88">
        <v>33</v>
      </c>
      <c r="L88">
        <v>2</v>
      </c>
      <c r="M88">
        <v>33</v>
      </c>
      <c r="N88">
        <v>50</v>
      </c>
      <c r="O88">
        <v>37</v>
      </c>
      <c r="P88">
        <v>1</v>
      </c>
      <c r="Q88">
        <v>33</v>
      </c>
      <c r="R88">
        <v>1</v>
      </c>
      <c r="S88">
        <v>29</v>
      </c>
      <c r="T88">
        <v>0</v>
      </c>
      <c r="U88">
        <v>12</v>
      </c>
      <c r="V88">
        <f t="shared" si="16"/>
        <v>302</v>
      </c>
      <c r="W88" s="5">
        <f t="shared" si="17"/>
        <v>8.3888888888888888E-2</v>
      </c>
      <c r="X88" s="5">
        <f t="shared" si="18"/>
        <v>7.9161111111111113</v>
      </c>
      <c r="Y88" s="5">
        <f t="shared" si="19"/>
        <v>1</v>
      </c>
      <c r="Z88" s="5">
        <f t="shared" si="20"/>
        <v>0.5</v>
      </c>
      <c r="AA88" s="5">
        <f t="shared" si="21"/>
        <v>4.1944444444444444E-2</v>
      </c>
    </row>
    <row r="89" spans="2:27" x14ac:dyDescent="0.3">
      <c r="B89">
        <v>53639</v>
      </c>
      <c r="C89" s="7">
        <v>43542</v>
      </c>
      <c r="D89" s="6">
        <f t="shared" si="12"/>
        <v>2019</v>
      </c>
      <c r="E89" t="str">
        <f t="shared" si="13"/>
        <v>Q1-2019</v>
      </c>
      <c r="F89" s="4" t="str">
        <f t="shared" si="11"/>
        <v>March</v>
      </c>
      <c r="G89" s="6">
        <f t="shared" si="14"/>
        <v>12</v>
      </c>
      <c r="H89" s="4" t="str">
        <f t="shared" si="15"/>
        <v>Monday</v>
      </c>
      <c r="I89">
        <v>2</v>
      </c>
      <c r="J89">
        <v>1</v>
      </c>
      <c r="K89">
        <v>42</v>
      </c>
      <c r="L89">
        <v>0</v>
      </c>
      <c r="M89">
        <v>16</v>
      </c>
      <c r="N89">
        <v>77</v>
      </c>
      <c r="O89">
        <v>73</v>
      </c>
      <c r="P89">
        <v>0</v>
      </c>
      <c r="Q89">
        <v>33</v>
      </c>
      <c r="R89">
        <v>0</v>
      </c>
      <c r="S89">
        <v>18</v>
      </c>
      <c r="T89">
        <v>0</v>
      </c>
      <c r="U89">
        <v>29</v>
      </c>
      <c r="V89">
        <f t="shared" si="16"/>
        <v>0</v>
      </c>
      <c r="W89" s="5">
        <f t="shared" si="17"/>
        <v>0</v>
      </c>
      <c r="X89" s="5">
        <f t="shared" si="18"/>
        <v>8</v>
      </c>
      <c r="Y89" s="11">
        <v>0</v>
      </c>
      <c r="Z89" s="11">
        <v>0</v>
      </c>
      <c r="AA89" s="11">
        <v>0</v>
      </c>
    </row>
    <row r="90" spans="2:27" x14ac:dyDescent="0.3">
      <c r="B90">
        <v>53640</v>
      </c>
      <c r="C90" s="7">
        <v>43543</v>
      </c>
      <c r="D90" s="6">
        <f t="shared" si="12"/>
        <v>2019</v>
      </c>
      <c r="E90" t="str">
        <f t="shared" si="13"/>
        <v>Q1-2019</v>
      </c>
      <c r="F90" s="4" t="str">
        <f t="shared" si="11"/>
        <v>March</v>
      </c>
      <c r="G90" s="6">
        <f t="shared" si="14"/>
        <v>12</v>
      </c>
      <c r="H90" s="4" t="str">
        <f t="shared" si="15"/>
        <v>Tuesday</v>
      </c>
      <c r="I90">
        <v>1</v>
      </c>
      <c r="J90">
        <v>0</v>
      </c>
      <c r="K90">
        <v>37</v>
      </c>
      <c r="L90">
        <v>1</v>
      </c>
      <c r="M90">
        <v>17</v>
      </c>
      <c r="N90">
        <v>49</v>
      </c>
      <c r="O90">
        <v>57</v>
      </c>
      <c r="P90">
        <v>1</v>
      </c>
      <c r="Q90">
        <v>34</v>
      </c>
      <c r="R90">
        <v>0</v>
      </c>
      <c r="S90">
        <v>27</v>
      </c>
      <c r="T90">
        <v>0</v>
      </c>
      <c r="U90">
        <v>12</v>
      </c>
      <c r="V90">
        <f t="shared" si="16"/>
        <v>157</v>
      </c>
      <c r="W90" s="5">
        <f t="shared" si="17"/>
        <v>4.3611111111111114E-2</v>
      </c>
      <c r="X90" s="5">
        <f t="shared" si="18"/>
        <v>7.9563888888888892</v>
      </c>
      <c r="Y90" s="5">
        <f t="shared" si="19"/>
        <v>1</v>
      </c>
      <c r="Z90" s="5">
        <f t="shared" si="20"/>
        <v>1</v>
      </c>
      <c r="AA90" s="5">
        <f t="shared" si="21"/>
        <v>4.3611111111111114E-2</v>
      </c>
    </row>
    <row r="91" spans="2:27" x14ac:dyDescent="0.3">
      <c r="B91">
        <v>53641</v>
      </c>
      <c r="C91" s="7">
        <v>43543</v>
      </c>
      <c r="D91" s="6">
        <f t="shared" si="12"/>
        <v>2019</v>
      </c>
      <c r="E91" t="str">
        <f t="shared" si="13"/>
        <v>Q1-2019</v>
      </c>
      <c r="F91" s="4" t="str">
        <f t="shared" si="11"/>
        <v>March</v>
      </c>
      <c r="G91" s="6">
        <f t="shared" si="14"/>
        <v>12</v>
      </c>
      <c r="H91" s="4" t="str">
        <f t="shared" si="15"/>
        <v>Tuesday</v>
      </c>
      <c r="I91">
        <v>2</v>
      </c>
      <c r="J91">
        <v>1</v>
      </c>
      <c r="K91">
        <v>22</v>
      </c>
      <c r="L91">
        <v>0</v>
      </c>
      <c r="M91">
        <v>42</v>
      </c>
      <c r="N91">
        <v>44</v>
      </c>
      <c r="O91">
        <v>46</v>
      </c>
      <c r="P91">
        <v>0</v>
      </c>
      <c r="Q91">
        <v>29</v>
      </c>
      <c r="R91">
        <v>0</v>
      </c>
      <c r="S91">
        <v>35</v>
      </c>
      <c r="T91">
        <v>0</v>
      </c>
      <c r="U91">
        <v>26</v>
      </c>
      <c r="V91">
        <f t="shared" si="16"/>
        <v>0</v>
      </c>
      <c r="W91" s="5">
        <f t="shared" si="17"/>
        <v>0</v>
      </c>
      <c r="X91" s="5">
        <f t="shared" si="18"/>
        <v>8</v>
      </c>
      <c r="Y91" s="11">
        <v>0</v>
      </c>
      <c r="Z91" s="11">
        <v>0</v>
      </c>
      <c r="AA91" s="11">
        <v>0</v>
      </c>
    </row>
    <row r="92" spans="2:27" x14ac:dyDescent="0.3">
      <c r="B92">
        <v>53642</v>
      </c>
      <c r="C92" s="7">
        <v>43544</v>
      </c>
      <c r="D92" s="6">
        <f t="shared" si="12"/>
        <v>2019</v>
      </c>
      <c r="E92" t="str">
        <f t="shared" si="13"/>
        <v>Q1-2019</v>
      </c>
      <c r="F92" s="4" t="str">
        <f t="shared" si="11"/>
        <v>March</v>
      </c>
      <c r="G92" s="6">
        <f t="shared" si="14"/>
        <v>12</v>
      </c>
      <c r="H92" s="4" t="str">
        <f t="shared" si="15"/>
        <v>Wednesday</v>
      </c>
      <c r="I92">
        <v>1</v>
      </c>
      <c r="J92">
        <v>0</v>
      </c>
      <c r="K92">
        <v>40</v>
      </c>
      <c r="L92">
        <v>1</v>
      </c>
      <c r="M92">
        <v>31</v>
      </c>
      <c r="N92">
        <v>82</v>
      </c>
      <c r="O92">
        <v>78</v>
      </c>
      <c r="P92">
        <v>0</v>
      </c>
      <c r="Q92">
        <v>35</v>
      </c>
      <c r="R92">
        <v>1</v>
      </c>
      <c r="S92">
        <v>28</v>
      </c>
      <c r="T92">
        <v>0</v>
      </c>
      <c r="U92">
        <v>15</v>
      </c>
      <c r="V92">
        <f t="shared" si="16"/>
        <v>219</v>
      </c>
      <c r="W92" s="5">
        <f t="shared" si="17"/>
        <v>6.0833333333333336E-2</v>
      </c>
      <c r="X92" s="5">
        <f t="shared" si="18"/>
        <v>7.9391666666666669</v>
      </c>
      <c r="Y92" s="5">
        <f t="shared" si="19"/>
        <v>1</v>
      </c>
      <c r="Z92" s="5">
        <f t="shared" si="20"/>
        <v>0</v>
      </c>
      <c r="AA92" s="5">
        <f t="shared" si="21"/>
        <v>6.0833333333333336E-2</v>
      </c>
    </row>
    <row r="93" spans="2:27" x14ac:dyDescent="0.3">
      <c r="B93">
        <v>53643</v>
      </c>
      <c r="C93" s="7">
        <v>43544</v>
      </c>
      <c r="D93" s="6">
        <f t="shared" si="12"/>
        <v>2019</v>
      </c>
      <c r="E93" t="str">
        <f t="shared" si="13"/>
        <v>Q1-2019</v>
      </c>
      <c r="F93" s="4" t="str">
        <f t="shared" si="11"/>
        <v>March</v>
      </c>
      <c r="G93" s="6">
        <f t="shared" si="14"/>
        <v>12</v>
      </c>
      <c r="H93" s="4" t="str">
        <f t="shared" si="15"/>
        <v>Wednesday</v>
      </c>
      <c r="I93">
        <v>2</v>
      </c>
      <c r="J93">
        <v>1</v>
      </c>
      <c r="K93">
        <v>16</v>
      </c>
      <c r="L93">
        <v>0</v>
      </c>
      <c r="M93">
        <v>41</v>
      </c>
      <c r="N93">
        <v>87</v>
      </c>
      <c r="O93">
        <v>56</v>
      </c>
      <c r="P93">
        <v>0</v>
      </c>
      <c r="Q93">
        <v>30</v>
      </c>
      <c r="R93">
        <v>0</v>
      </c>
      <c r="S93">
        <v>29</v>
      </c>
      <c r="T93">
        <v>0</v>
      </c>
      <c r="U93">
        <v>21</v>
      </c>
      <c r="V93">
        <f t="shared" si="16"/>
        <v>0</v>
      </c>
      <c r="W93" s="5">
        <f t="shared" si="17"/>
        <v>0</v>
      </c>
      <c r="X93" s="5">
        <f t="shared" si="18"/>
        <v>8</v>
      </c>
      <c r="Y93" s="11">
        <v>0</v>
      </c>
      <c r="Z93" s="11">
        <v>0</v>
      </c>
      <c r="AA93" s="11">
        <v>0</v>
      </c>
    </row>
    <row r="94" spans="2:27" x14ac:dyDescent="0.3">
      <c r="B94">
        <v>53644</v>
      </c>
      <c r="C94" s="7">
        <v>43545</v>
      </c>
      <c r="D94" s="6">
        <f t="shared" si="12"/>
        <v>2019</v>
      </c>
      <c r="E94" t="str">
        <f t="shared" si="13"/>
        <v>Q1-2019</v>
      </c>
      <c r="F94" s="4" t="str">
        <f t="shared" si="11"/>
        <v>March</v>
      </c>
      <c r="G94" s="6">
        <f t="shared" si="14"/>
        <v>12</v>
      </c>
      <c r="H94" s="4" t="str">
        <f t="shared" si="15"/>
        <v>Thursday</v>
      </c>
      <c r="I94">
        <v>1</v>
      </c>
      <c r="J94">
        <v>1</v>
      </c>
      <c r="K94">
        <v>32</v>
      </c>
      <c r="L94">
        <v>1</v>
      </c>
      <c r="M94">
        <v>21</v>
      </c>
      <c r="N94">
        <v>58</v>
      </c>
      <c r="O94">
        <v>75</v>
      </c>
      <c r="P94">
        <v>1</v>
      </c>
      <c r="Q94">
        <v>34</v>
      </c>
      <c r="R94">
        <v>0</v>
      </c>
      <c r="S94">
        <v>22</v>
      </c>
      <c r="T94">
        <v>0</v>
      </c>
      <c r="U94">
        <v>24</v>
      </c>
      <c r="V94">
        <f t="shared" si="16"/>
        <v>188</v>
      </c>
      <c r="W94" s="5">
        <f t="shared" si="17"/>
        <v>5.2222222222222225E-2</v>
      </c>
      <c r="X94" s="5">
        <f t="shared" si="18"/>
        <v>7.9477777777777776</v>
      </c>
      <c r="Y94" s="5">
        <f t="shared" si="19"/>
        <v>1</v>
      </c>
      <c r="Z94" s="5">
        <f t="shared" si="20"/>
        <v>1</v>
      </c>
      <c r="AA94" s="5">
        <f t="shared" si="21"/>
        <v>5.2222222222222225E-2</v>
      </c>
    </row>
    <row r="95" spans="2:27" x14ac:dyDescent="0.3">
      <c r="B95">
        <v>53645</v>
      </c>
      <c r="C95" s="7">
        <v>43545</v>
      </c>
      <c r="D95" s="6">
        <f t="shared" si="12"/>
        <v>2019</v>
      </c>
      <c r="E95" t="str">
        <f t="shared" si="13"/>
        <v>Q1-2019</v>
      </c>
      <c r="F95" s="4" t="str">
        <f t="shared" si="11"/>
        <v>March</v>
      </c>
      <c r="G95" s="6">
        <f t="shared" si="14"/>
        <v>12</v>
      </c>
      <c r="H95" s="4" t="str">
        <f t="shared" si="15"/>
        <v>Thursday</v>
      </c>
      <c r="I95">
        <v>2</v>
      </c>
      <c r="J95">
        <v>1</v>
      </c>
      <c r="K95">
        <v>33</v>
      </c>
      <c r="L95">
        <v>0</v>
      </c>
      <c r="M95">
        <v>20</v>
      </c>
      <c r="N95">
        <v>63</v>
      </c>
      <c r="O95">
        <v>40</v>
      </c>
      <c r="P95">
        <v>0</v>
      </c>
      <c r="Q95">
        <v>29</v>
      </c>
      <c r="R95">
        <v>0</v>
      </c>
      <c r="S95">
        <v>30</v>
      </c>
      <c r="T95">
        <v>0</v>
      </c>
      <c r="U95">
        <v>10</v>
      </c>
      <c r="V95">
        <f t="shared" si="16"/>
        <v>0</v>
      </c>
      <c r="W95" s="5">
        <f t="shared" si="17"/>
        <v>0</v>
      </c>
      <c r="X95" s="5">
        <f t="shared" si="18"/>
        <v>8</v>
      </c>
      <c r="Y95" s="11">
        <v>0</v>
      </c>
      <c r="Z95" s="11">
        <v>0</v>
      </c>
      <c r="AA95" s="11">
        <v>0</v>
      </c>
    </row>
    <row r="96" spans="2:27" x14ac:dyDescent="0.3">
      <c r="B96">
        <v>53646</v>
      </c>
      <c r="C96" s="7">
        <v>43546</v>
      </c>
      <c r="D96" s="6">
        <f t="shared" si="12"/>
        <v>2019</v>
      </c>
      <c r="E96" t="str">
        <f t="shared" si="13"/>
        <v>Q1-2019</v>
      </c>
      <c r="F96" s="4" t="str">
        <f t="shared" si="11"/>
        <v>March</v>
      </c>
      <c r="G96" s="6">
        <f t="shared" si="14"/>
        <v>12</v>
      </c>
      <c r="H96" s="4" t="str">
        <f t="shared" si="15"/>
        <v>Friday</v>
      </c>
      <c r="I96">
        <v>1</v>
      </c>
      <c r="J96">
        <v>1</v>
      </c>
      <c r="K96">
        <v>22</v>
      </c>
      <c r="L96">
        <v>1</v>
      </c>
      <c r="M96">
        <v>40</v>
      </c>
      <c r="N96">
        <v>68</v>
      </c>
      <c r="O96">
        <v>72</v>
      </c>
      <c r="P96">
        <v>1</v>
      </c>
      <c r="Q96">
        <v>34</v>
      </c>
      <c r="R96">
        <v>0</v>
      </c>
      <c r="S96">
        <v>19</v>
      </c>
      <c r="T96">
        <v>0</v>
      </c>
      <c r="U96">
        <v>16</v>
      </c>
      <c r="V96">
        <f t="shared" si="16"/>
        <v>214</v>
      </c>
      <c r="W96" s="5">
        <f t="shared" si="17"/>
        <v>5.9444444444444446E-2</v>
      </c>
      <c r="X96" s="5">
        <f t="shared" si="18"/>
        <v>7.9405555555555551</v>
      </c>
      <c r="Y96" s="5">
        <f t="shared" si="19"/>
        <v>1</v>
      </c>
      <c r="Z96" s="5">
        <f t="shared" si="20"/>
        <v>1</v>
      </c>
      <c r="AA96" s="5">
        <f t="shared" si="21"/>
        <v>5.9444444444444446E-2</v>
      </c>
    </row>
    <row r="97" spans="2:27" x14ac:dyDescent="0.3">
      <c r="B97">
        <v>53647</v>
      </c>
      <c r="C97" s="7">
        <v>43546</v>
      </c>
      <c r="D97" s="6">
        <f t="shared" si="12"/>
        <v>2019</v>
      </c>
      <c r="E97" t="str">
        <f t="shared" si="13"/>
        <v>Q1-2019</v>
      </c>
      <c r="F97" s="4" t="str">
        <f t="shared" si="11"/>
        <v>March</v>
      </c>
      <c r="G97" s="6">
        <f t="shared" si="14"/>
        <v>12</v>
      </c>
      <c r="H97" s="4" t="str">
        <f t="shared" si="15"/>
        <v>Friday</v>
      </c>
      <c r="I97">
        <v>2</v>
      </c>
      <c r="J97">
        <v>1</v>
      </c>
      <c r="K97">
        <v>34</v>
      </c>
      <c r="L97">
        <v>0</v>
      </c>
      <c r="M97">
        <v>32</v>
      </c>
      <c r="N97">
        <v>54</v>
      </c>
      <c r="O97">
        <v>62</v>
      </c>
      <c r="P97">
        <v>0</v>
      </c>
      <c r="Q97">
        <v>33</v>
      </c>
      <c r="R97">
        <v>0</v>
      </c>
      <c r="S97">
        <v>36</v>
      </c>
      <c r="T97">
        <v>0</v>
      </c>
      <c r="U97">
        <v>18</v>
      </c>
      <c r="V97">
        <f t="shared" si="16"/>
        <v>0</v>
      </c>
      <c r="W97" s="5">
        <f t="shared" si="17"/>
        <v>0</v>
      </c>
      <c r="X97" s="5">
        <f t="shared" si="18"/>
        <v>8</v>
      </c>
      <c r="Y97" s="11">
        <v>0</v>
      </c>
      <c r="Z97" s="11">
        <v>0</v>
      </c>
      <c r="AA97" s="11">
        <v>0</v>
      </c>
    </row>
    <row r="98" spans="2:27" x14ac:dyDescent="0.3">
      <c r="B98">
        <v>53648</v>
      </c>
      <c r="C98" s="7">
        <v>43547</v>
      </c>
      <c r="D98" s="6">
        <f t="shared" si="12"/>
        <v>2019</v>
      </c>
      <c r="E98" t="str">
        <f t="shared" si="13"/>
        <v>Q1-2019</v>
      </c>
      <c r="F98" s="4" t="str">
        <f t="shared" si="11"/>
        <v>March</v>
      </c>
      <c r="G98" s="6">
        <f t="shared" si="14"/>
        <v>12</v>
      </c>
      <c r="H98" s="4" t="str">
        <f t="shared" si="15"/>
        <v>Saturday</v>
      </c>
      <c r="I98">
        <v>1</v>
      </c>
      <c r="J98">
        <v>0</v>
      </c>
      <c r="K98">
        <v>19</v>
      </c>
      <c r="L98">
        <v>1</v>
      </c>
      <c r="M98">
        <v>32</v>
      </c>
      <c r="N98">
        <v>36</v>
      </c>
      <c r="O98">
        <v>73</v>
      </c>
      <c r="P98">
        <v>1</v>
      </c>
      <c r="Q98">
        <v>33</v>
      </c>
      <c r="R98">
        <v>0</v>
      </c>
      <c r="S98">
        <v>19</v>
      </c>
      <c r="T98">
        <v>0</v>
      </c>
      <c r="U98">
        <v>21</v>
      </c>
      <c r="V98">
        <f t="shared" si="16"/>
        <v>174</v>
      </c>
      <c r="W98" s="5">
        <f t="shared" si="17"/>
        <v>4.8333333333333332E-2</v>
      </c>
      <c r="X98" s="5">
        <f t="shared" si="18"/>
        <v>7.9516666666666671</v>
      </c>
      <c r="Y98" s="5">
        <f t="shared" si="19"/>
        <v>1</v>
      </c>
      <c r="Z98" s="5">
        <f t="shared" si="20"/>
        <v>1</v>
      </c>
      <c r="AA98" s="5">
        <f t="shared" si="21"/>
        <v>4.8333333333333332E-2</v>
      </c>
    </row>
    <row r="99" spans="2:27" x14ac:dyDescent="0.3">
      <c r="B99">
        <v>53649</v>
      </c>
      <c r="C99" s="7">
        <v>43549</v>
      </c>
      <c r="D99" s="6">
        <f t="shared" si="12"/>
        <v>2019</v>
      </c>
      <c r="E99" t="str">
        <f t="shared" si="13"/>
        <v>Q1-2019</v>
      </c>
      <c r="F99" s="4" t="str">
        <f t="shared" si="11"/>
        <v>March</v>
      </c>
      <c r="G99" s="6">
        <f t="shared" si="14"/>
        <v>13</v>
      </c>
      <c r="H99" s="4" t="str">
        <f t="shared" si="15"/>
        <v>Monday</v>
      </c>
      <c r="I99">
        <v>1</v>
      </c>
      <c r="J99">
        <v>0</v>
      </c>
      <c r="K99">
        <v>37</v>
      </c>
      <c r="L99">
        <v>2</v>
      </c>
      <c r="M99">
        <v>36</v>
      </c>
      <c r="N99">
        <v>50</v>
      </c>
      <c r="O99">
        <v>75</v>
      </c>
      <c r="P99">
        <v>0</v>
      </c>
      <c r="Q99">
        <v>36</v>
      </c>
      <c r="R99">
        <v>2</v>
      </c>
      <c r="S99">
        <v>26</v>
      </c>
      <c r="T99">
        <v>0</v>
      </c>
      <c r="U99">
        <v>20</v>
      </c>
      <c r="V99">
        <f t="shared" si="16"/>
        <v>374</v>
      </c>
      <c r="W99" s="5">
        <f t="shared" si="17"/>
        <v>0.10388888888888889</v>
      </c>
      <c r="X99" s="5">
        <f t="shared" si="18"/>
        <v>7.8961111111111109</v>
      </c>
      <c r="Y99" s="5">
        <f t="shared" si="19"/>
        <v>1</v>
      </c>
      <c r="Z99" s="5">
        <f t="shared" si="20"/>
        <v>0</v>
      </c>
      <c r="AA99" s="5">
        <f t="shared" si="21"/>
        <v>5.1944444444444446E-2</v>
      </c>
    </row>
    <row r="100" spans="2:27" x14ac:dyDescent="0.3">
      <c r="B100">
        <v>53650</v>
      </c>
      <c r="C100" s="7">
        <v>43549</v>
      </c>
      <c r="D100" s="6">
        <f t="shared" si="12"/>
        <v>2019</v>
      </c>
      <c r="E100" t="str">
        <f t="shared" si="13"/>
        <v>Q1-2019</v>
      </c>
      <c r="F100" s="4" t="str">
        <f t="shared" si="11"/>
        <v>March</v>
      </c>
      <c r="G100" s="6">
        <f t="shared" si="14"/>
        <v>13</v>
      </c>
      <c r="H100" s="4" t="str">
        <f t="shared" si="15"/>
        <v>Monday</v>
      </c>
      <c r="I100">
        <v>2</v>
      </c>
      <c r="J100">
        <v>1</v>
      </c>
      <c r="K100">
        <v>27</v>
      </c>
      <c r="L100">
        <v>0</v>
      </c>
      <c r="M100">
        <v>27</v>
      </c>
      <c r="N100">
        <v>82</v>
      </c>
      <c r="O100">
        <v>46</v>
      </c>
      <c r="P100">
        <v>0</v>
      </c>
      <c r="Q100">
        <v>29</v>
      </c>
      <c r="R100">
        <v>0</v>
      </c>
      <c r="S100">
        <v>41</v>
      </c>
      <c r="T100">
        <v>0</v>
      </c>
      <c r="U100">
        <v>23</v>
      </c>
      <c r="V100">
        <f t="shared" si="16"/>
        <v>0</v>
      </c>
      <c r="W100" s="5">
        <f t="shared" si="17"/>
        <v>0</v>
      </c>
      <c r="X100" s="5">
        <f t="shared" si="18"/>
        <v>8</v>
      </c>
      <c r="Y100" s="11">
        <v>0</v>
      </c>
      <c r="Z100" s="11">
        <v>0</v>
      </c>
      <c r="AA100" s="11">
        <v>0</v>
      </c>
    </row>
    <row r="101" spans="2:27" x14ac:dyDescent="0.3">
      <c r="B101">
        <v>53651</v>
      </c>
      <c r="C101" s="7">
        <v>43550</v>
      </c>
      <c r="D101" s="6">
        <f t="shared" si="12"/>
        <v>2019</v>
      </c>
      <c r="E101" t="str">
        <f t="shared" si="13"/>
        <v>Q1-2019</v>
      </c>
      <c r="F101" s="4" t="str">
        <f t="shared" si="11"/>
        <v>March</v>
      </c>
      <c r="G101" s="6">
        <f t="shared" si="14"/>
        <v>13</v>
      </c>
      <c r="H101" s="4" t="str">
        <f t="shared" si="15"/>
        <v>Tuesday</v>
      </c>
      <c r="I101">
        <v>1</v>
      </c>
      <c r="J101">
        <v>0</v>
      </c>
      <c r="K101">
        <v>16</v>
      </c>
      <c r="L101">
        <v>1</v>
      </c>
      <c r="M101">
        <v>32</v>
      </c>
      <c r="N101">
        <v>50</v>
      </c>
      <c r="O101">
        <v>48</v>
      </c>
      <c r="P101">
        <v>1</v>
      </c>
      <c r="Q101">
        <v>33</v>
      </c>
      <c r="R101">
        <v>0</v>
      </c>
      <c r="S101">
        <v>17</v>
      </c>
      <c r="T101">
        <v>0</v>
      </c>
      <c r="U101">
        <v>20</v>
      </c>
      <c r="V101">
        <f t="shared" si="16"/>
        <v>163</v>
      </c>
      <c r="W101" s="5">
        <f t="shared" si="17"/>
        <v>4.5277777777777778E-2</v>
      </c>
      <c r="X101" s="5">
        <f t="shared" si="18"/>
        <v>7.9547222222222222</v>
      </c>
      <c r="Y101" s="5">
        <f t="shared" si="19"/>
        <v>1</v>
      </c>
      <c r="Z101" s="5">
        <f t="shared" si="20"/>
        <v>1</v>
      </c>
      <c r="AA101" s="5">
        <f t="shared" si="21"/>
        <v>4.5277777777777778E-2</v>
      </c>
    </row>
    <row r="102" spans="2:27" x14ac:dyDescent="0.3">
      <c r="B102">
        <v>53652</v>
      </c>
      <c r="C102" s="7">
        <v>43550</v>
      </c>
      <c r="D102" s="6">
        <f t="shared" si="12"/>
        <v>2019</v>
      </c>
      <c r="E102" t="str">
        <f t="shared" si="13"/>
        <v>Q1-2019</v>
      </c>
      <c r="F102" s="4" t="str">
        <f t="shared" si="11"/>
        <v>March</v>
      </c>
      <c r="G102" s="6">
        <f t="shared" si="14"/>
        <v>13</v>
      </c>
      <c r="H102" s="4" t="str">
        <f t="shared" si="15"/>
        <v>Tuesday</v>
      </c>
      <c r="I102">
        <v>2</v>
      </c>
      <c r="J102">
        <v>1</v>
      </c>
      <c r="K102">
        <v>24</v>
      </c>
      <c r="L102">
        <v>1</v>
      </c>
      <c r="M102">
        <v>28</v>
      </c>
      <c r="N102">
        <v>73</v>
      </c>
      <c r="O102">
        <v>55</v>
      </c>
      <c r="P102">
        <v>1</v>
      </c>
      <c r="Q102">
        <v>31</v>
      </c>
      <c r="R102">
        <v>0</v>
      </c>
      <c r="S102">
        <v>26</v>
      </c>
      <c r="T102">
        <v>0</v>
      </c>
      <c r="U102">
        <v>10</v>
      </c>
      <c r="V102">
        <f t="shared" si="16"/>
        <v>187</v>
      </c>
      <c r="W102" s="5">
        <f t="shared" si="17"/>
        <v>5.1944444444444446E-2</v>
      </c>
      <c r="X102" s="5">
        <f t="shared" si="18"/>
        <v>7.9480555555555554</v>
      </c>
      <c r="Y102" s="5">
        <f t="shared" si="19"/>
        <v>1</v>
      </c>
      <c r="Z102" s="5">
        <f t="shared" si="20"/>
        <v>1</v>
      </c>
      <c r="AA102" s="5">
        <f t="shared" si="21"/>
        <v>5.1944444444444446E-2</v>
      </c>
    </row>
    <row r="103" spans="2:27" x14ac:dyDescent="0.3">
      <c r="B103">
        <v>53653</v>
      </c>
      <c r="C103" s="7">
        <v>43551</v>
      </c>
      <c r="D103" s="6">
        <f t="shared" si="12"/>
        <v>2019</v>
      </c>
      <c r="E103" t="str">
        <f t="shared" si="13"/>
        <v>Q1-2019</v>
      </c>
      <c r="F103" s="4" t="str">
        <f t="shared" si="11"/>
        <v>March</v>
      </c>
      <c r="G103" s="6">
        <f t="shared" si="14"/>
        <v>13</v>
      </c>
      <c r="H103" s="4" t="str">
        <f t="shared" si="15"/>
        <v>Wednesday</v>
      </c>
      <c r="I103">
        <v>1</v>
      </c>
      <c r="J103">
        <v>1</v>
      </c>
      <c r="K103">
        <v>38</v>
      </c>
      <c r="L103">
        <v>1</v>
      </c>
      <c r="M103">
        <v>22</v>
      </c>
      <c r="N103">
        <v>41</v>
      </c>
      <c r="O103">
        <v>44</v>
      </c>
      <c r="P103">
        <v>1</v>
      </c>
      <c r="Q103">
        <v>35</v>
      </c>
      <c r="R103">
        <v>0</v>
      </c>
      <c r="S103">
        <v>38</v>
      </c>
      <c r="T103">
        <v>0</v>
      </c>
      <c r="U103">
        <v>27</v>
      </c>
      <c r="V103">
        <f t="shared" si="16"/>
        <v>142</v>
      </c>
      <c r="W103" s="5">
        <f t="shared" si="17"/>
        <v>3.9444444444444442E-2</v>
      </c>
      <c r="X103" s="5">
        <f t="shared" si="18"/>
        <v>7.9605555555555556</v>
      </c>
      <c r="Y103" s="5">
        <f t="shared" si="19"/>
        <v>1</v>
      </c>
      <c r="Z103" s="5">
        <f t="shared" si="20"/>
        <v>1</v>
      </c>
      <c r="AA103" s="5">
        <f t="shared" si="21"/>
        <v>3.9444444444444442E-2</v>
      </c>
    </row>
    <row r="104" spans="2:27" x14ac:dyDescent="0.3">
      <c r="B104">
        <v>53654</v>
      </c>
      <c r="C104" s="7">
        <v>43551</v>
      </c>
      <c r="D104" s="6">
        <f t="shared" si="12"/>
        <v>2019</v>
      </c>
      <c r="E104" t="str">
        <f t="shared" si="13"/>
        <v>Q1-2019</v>
      </c>
      <c r="F104" s="4" t="str">
        <f t="shared" si="11"/>
        <v>March</v>
      </c>
      <c r="G104" s="6">
        <f t="shared" si="14"/>
        <v>13</v>
      </c>
      <c r="H104" s="4" t="str">
        <f t="shared" si="15"/>
        <v>Wednesday</v>
      </c>
      <c r="I104">
        <v>2</v>
      </c>
      <c r="J104">
        <v>1</v>
      </c>
      <c r="K104">
        <v>29</v>
      </c>
      <c r="L104">
        <v>0</v>
      </c>
      <c r="M104">
        <v>44</v>
      </c>
      <c r="N104">
        <v>40</v>
      </c>
      <c r="O104">
        <v>75</v>
      </c>
      <c r="P104">
        <v>0</v>
      </c>
      <c r="Q104">
        <v>32</v>
      </c>
      <c r="R104">
        <v>0</v>
      </c>
      <c r="S104">
        <v>20</v>
      </c>
      <c r="T104">
        <v>0</v>
      </c>
      <c r="U104">
        <v>27</v>
      </c>
      <c r="V104">
        <f t="shared" si="16"/>
        <v>0</v>
      </c>
      <c r="W104" s="5">
        <f t="shared" si="17"/>
        <v>0</v>
      </c>
      <c r="X104" s="5">
        <f t="shared" si="18"/>
        <v>8</v>
      </c>
      <c r="Y104" s="11">
        <v>0</v>
      </c>
      <c r="Z104" s="11">
        <v>0</v>
      </c>
      <c r="AA104" s="11">
        <v>0</v>
      </c>
    </row>
    <row r="105" spans="2:27" x14ac:dyDescent="0.3">
      <c r="B105">
        <v>53655</v>
      </c>
      <c r="C105" s="7">
        <v>43552</v>
      </c>
      <c r="D105" s="6">
        <f t="shared" si="12"/>
        <v>2019</v>
      </c>
      <c r="E105" t="str">
        <f t="shared" si="13"/>
        <v>Q1-2019</v>
      </c>
      <c r="F105" s="4" t="str">
        <f t="shared" si="11"/>
        <v>March</v>
      </c>
      <c r="G105" s="6">
        <f t="shared" si="14"/>
        <v>13</v>
      </c>
      <c r="H105" s="4" t="str">
        <f t="shared" si="15"/>
        <v>Thursday</v>
      </c>
      <c r="I105">
        <v>1</v>
      </c>
      <c r="J105">
        <v>1</v>
      </c>
      <c r="K105">
        <v>24</v>
      </c>
      <c r="L105">
        <v>0</v>
      </c>
      <c r="M105">
        <v>30</v>
      </c>
      <c r="N105">
        <v>50</v>
      </c>
      <c r="O105">
        <v>89</v>
      </c>
      <c r="P105">
        <v>0</v>
      </c>
      <c r="Q105">
        <v>34</v>
      </c>
      <c r="R105">
        <v>0</v>
      </c>
      <c r="S105">
        <v>43</v>
      </c>
      <c r="T105">
        <v>0</v>
      </c>
      <c r="U105">
        <v>20</v>
      </c>
      <c r="V105">
        <f t="shared" si="16"/>
        <v>0</v>
      </c>
      <c r="W105" s="5">
        <f t="shared" si="17"/>
        <v>0</v>
      </c>
      <c r="X105" s="5">
        <f t="shared" si="18"/>
        <v>8</v>
      </c>
      <c r="Y105" s="11">
        <v>0</v>
      </c>
      <c r="Z105" s="11">
        <v>0</v>
      </c>
      <c r="AA105" s="11">
        <v>0</v>
      </c>
    </row>
    <row r="106" spans="2:27" x14ac:dyDescent="0.3">
      <c r="B106">
        <v>53656</v>
      </c>
      <c r="C106" s="7">
        <v>43552</v>
      </c>
      <c r="D106" s="6">
        <f t="shared" si="12"/>
        <v>2019</v>
      </c>
      <c r="E106" t="str">
        <f t="shared" si="13"/>
        <v>Q1-2019</v>
      </c>
      <c r="F106" s="4" t="str">
        <f t="shared" si="11"/>
        <v>March</v>
      </c>
      <c r="G106" s="6">
        <f t="shared" si="14"/>
        <v>13</v>
      </c>
      <c r="H106" s="4" t="str">
        <f t="shared" si="15"/>
        <v>Thursday</v>
      </c>
      <c r="I106">
        <v>2</v>
      </c>
      <c r="J106">
        <v>2</v>
      </c>
      <c r="K106">
        <v>44</v>
      </c>
      <c r="L106">
        <v>0</v>
      </c>
      <c r="M106">
        <v>21</v>
      </c>
      <c r="N106">
        <v>68</v>
      </c>
      <c r="O106">
        <v>60</v>
      </c>
      <c r="P106">
        <v>0</v>
      </c>
      <c r="Q106">
        <v>29</v>
      </c>
      <c r="R106">
        <v>0</v>
      </c>
      <c r="S106">
        <v>30</v>
      </c>
      <c r="T106">
        <v>0</v>
      </c>
      <c r="U106">
        <v>24</v>
      </c>
      <c r="V106">
        <f t="shared" si="16"/>
        <v>0</v>
      </c>
      <c r="W106" s="5">
        <f t="shared" si="17"/>
        <v>0</v>
      </c>
      <c r="X106" s="5">
        <f t="shared" si="18"/>
        <v>8</v>
      </c>
      <c r="Y106" s="11">
        <v>0</v>
      </c>
      <c r="Z106" s="11">
        <v>0</v>
      </c>
      <c r="AA106" s="11">
        <v>0</v>
      </c>
    </row>
    <row r="107" spans="2:27" x14ac:dyDescent="0.3">
      <c r="B107">
        <v>53657</v>
      </c>
      <c r="C107" s="7">
        <v>43553</v>
      </c>
      <c r="D107" s="6">
        <f t="shared" si="12"/>
        <v>2019</v>
      </c>
      <c r="E107" t="str">
        <f t="shared" si="13"/>
        <v>Q1-2019</v>
      </c>
      <c r="F107" s="4" t="str">
        <f t="shared" si="11"/>
        <v>March</v>
      </c>
      <c r="G107" s="6">
        <f t="shared" si="14"/>
        <v>13</v>
      </c>
      <c r="H107" s="4" t="str">
        <f t="shared" si="15"/>
        <v>Friday</v>
      </c>
      <c r="I107">
        <v>1</v>
      </c>
      <c r="J107">
        <v>0</v>
      </c>
      <c r="K107">
        <v>44</v>
      </c>
      <c r="L107">
        <v>1</v>
      </c>
      <c r="M107">
        <v>19</v>
      </c>
      <c r="N107">
        <v>45</v>
      </c>
      <c r="O107">
        <v>86</v>
      </c>
      <c r="P107">
        <v>0</v>
      </c>
      <c r="Q107">
        <v>37</v>
      </c>
      <c r="R107">
        <v>1</v>
      </c>
      <c r="S107">
        <v>41</v>
      </c>
      <c r="T107">
        <v>0</v>
      </c>
      <c r="U107">
        <v>13</v>
      </c>
      <c r="V107">
        <f t="shared" si="16"/>
        <v>191</v>
      </c>
      <c r="W107" s="5">
        <f t="shared" si="17"/>
        <v>5.3055555555555557E-2</v>
      </c>
      <c r="X107" s="5">
        <f t="shared" si="18"/>
        <v>7.9469444444444441</v>
      </c>
      <c r="Y107" s="5">
        <f t="shared" si="19"/>
        <v>1</v>
      </c>
      <c r="Z107" s="5">
        <f t="shared" si="20"/>
        <v>0</v>
      </c>
      <c r="AA107" s="5">
        <f t="shared" si="21"/>
        <v>5.3055555555555557E-2</v>
      </c>
    </row>
    <row r="108" spans="2:27" x14ac:dyDescent="0.3">
      <c r="B108">
        <v>53658</v>
      </c>
      <c r="C108" s="7">
        <v>43553</v>
      </c>
      <c r="D108" s="6">
        <f t="shared" si="12"/>
        <v>2019</v>
      </c>
      <c r="E108" t="str">
        <f t="shared" si="13"/>
        <v>Q1-2019</v>
      </c>
      <c r="F108" s="4" t="str">
        <f t="shared" si="11"/>
        <v>March</v>
      </c>
      <c r="G108" s="6">
        <f t="shared" si="14"/>
        <v>13</v>
      </c>
      <c r="H108" s="4" t="str">
        <f t="shared" si="15"/>
        <v>Friday</v>
      </c>
      <c r="I108">
        <v>2</v>
      </c>
      <c r="J108">
        <v>1</v>
      </c>
      <c r="K108">
        <v>27</v>
      </c>
      <c r="L108">
        <v>1</v>
      </c>
      <c r="M108">
        <v>27</v>
      </c>
      <c r="N108">
        <v>69</v>
      </c>
      <c r="O108">
        <v>46</v>
      </c>
      <c r="P108">
        <v>1</v>
      </c>
      <c r="Q108">
        <v>31</v>
      </c>
      <c r="R108">
        <v>0</v>
      </c>
      <c r="S108">
        <v>43</v>
      </c>
      <c r="T108">
        <v>0</v>
      </c>
      <c r="U108">
        <v>24</v>
      </c>
      <c r="V108">
        <f t="shared" si="16"/>
        <v>173</v>
      </c>
      <c r="W108" s="5">
        <f t="shared" si="17"/>
        <v>4.8055555555555553E-2</v>
      </c>
      <c r="X108" s="5">
        <f t="shared" si="18"/>
        <v>7.951944444444444</v>
      </c>
      <c r="Y108" s="5">
        <f t="shared" si="19"/>
        <v>1</v>
      </c>
      <c r="Z108" s="5">
        <f t="shared" si="20"/>
        <v>1</v>
      </c>
      <c r="AA108" s="5">
        <f t="shared" si="21"/>
        <v>4.8055555555555553E-2</v>
      </c>
    </row>
    <row r="109" spans="2:27" x14ac:dyDescent="0.3">
      <c r="B109">
        <v>53659</v>
      </c>
      <c r="C109" s="7">
        <v>43554</v>
      </c>
      <c r="D109" s="6">
        <f t="shared" si="12"/>
        <v>2019</v>
      </c>
      <c r="E109" t="str">
        <f t="shared" si="13"/>
        <v>Q1-2019</v>
      </c>
      <c r="F109" s="4" t="str">
        <f t="shared" si="11"/>
        <v>March</v>
      </c>
      <c r="G109" s="6">
        <f t="shared" si="14"/>
        <v>13</v>
      </c>
      <c r="H109" s="4" t="str">
        <f t="shared" si="15"/>
        <v>Saturday</v>
      </c>
      <c r="I109">
        <v>1</v>
      </c>
      <c r="J109">
        <v>1</v>
      </c>
      <c r="K109">
        <v>37</v>
      </c>
      <c r="L109">
        <v>1</v>
      </c>
      <c r="M109">
        <v>40</v>
      </c>
      <c r="N109">
        <v>63</v>
      </c>
      <c r="O109">
        <v>82</v>
      </c>
      <c r="P109">
        <v>1</v>
      </c>
      <c r="Q109">
        <v>33</v>
      </c>
      <c r="R109">
        <v>0</v>
      </c>
      <c r="S109">
        <v>29</v>
      </c>
      <c r="T109">
        <v>0</v>
      </c>
      <c r="U109">
        <v>18</v>
      </c>
      <c r="V109">
        <f t="shared" si="16"/>
        <v>218</v>
      </c>
      <c r="W109" s="5">
        <f t="shared" si="17"/>
        <v>6.0555555555555557E-2</v>
      </c>
      <c r="X109" s="5">
        <f t="shared" si="18"/>
        <v>7.9394444444444447</v>
      </c>
      <c r="Y109" s="5">
        <f t="shared" si="19"/>
        <v>1</v>
      </c>
      <c r="Z109" s="5">
        <f t="shared" si="20"/>
        <v>1</v>
      </c>
      <c r="AA109" s="5">
        <f t="shared" si="21"/>
        <v>6.0555555555555557E-2</v>
      </c>
    </row>
    <row r="110" spans="2:27" x14ac:dyDescent="0.3">
      <c r="B110">
        <v>53660</v>
      </c>
      <c r="C110" s="7">
        <v>43556</v>
      </c>
      <c r="D110" s="6">
        <f t="shared" si="12"/>
        <v>2019</v>
      </c>
      <c r="E110" t="str">
        <f t="shared" si="13"/>
        <v>Q2-2019</v>
      </c>
      <c r="F110" s="4" t="str">
        <f t="shared" si="11"/>
        <v>April</v>
      </c>
      <c r="G110" s="6">
        <f t="shared" si="14"/>
        <v>14</v>
      </c>
      <c r="H110" s="4" t="str">
        <f t="shared" si="15"/>
        <v>Monday</v>
      </c>
      <c r="I110">
        <v>1</v>
      </c>
      <c r="J110">
        <v>1</v>
      </c>
      <c r="K110">
        <v>22</v>
      </c>
      <c r="L110">
        <v>1</v>
      </c>
      <c r="M110">
        <v>40</v>
      </c>
      <c r="N110">
        <v>77</v>
      </c>
      <c r="O110">
        <v>68</v>
      </c>
      <c r="P110">
        <v>1</v>
      </c>
      <c r="Q110">
        <v>33</v>
      </c>
      <c r="R110">
        <v>0</v>
      </c>
      <c r="S110">
        <v>28</v>
      </c>
      <c r="T110">
        <v>0</v>
      </c>
      <c r="U110">
        <v>28</v>
      </c>
      <c r="V110">
        <f t="shared" si="16"/>
        <v>218</v>
      </c>
      <c r="W110" s="5">
        <f t="shared" si="17"/>
        <v>6.0555555555555557E-2</v>
      </c>
      <c r="X110" s="5">
        <f t="shared" si="18"/>
        <v>7.9394444444444447</v>
      </c>
      <c r="Y110" s="5">
        <f t="shared" si="19"/>
        <v>1</v>
      </c>
      <c r="Z110" s="5">
        <f t="shared" si="20"/>
        <v>1</v>
      </c>
      <c r="AA110" s="5">
        <f t="shared" si="21"/>
        <v>6.0555555555555557E-2</v>
      </c>
    </row>
    <row r="111" spans="2:27" x14ac:dyDescent="0.3">
      <c r="B111">
        <v>53661</v>
      </c>
      <c r="C111" s="7">
        <v>43556</v>
      </c>
      <c r="D111" s="6">
        <f t="shared" si="12"/>
        <v>2019</v>
      </c>
      <c r="E111" t="str">
        <f t="shared" si="13"/>
        <v>Q2-2019</v>
      </c>
      <c r="F111" s="4" t="str">
        <f t="shared" si="11"/>
        <v>April</v>
      </c>
      <c r="G111" s="6">
        <f t="shared" si="14"/>
        <v>14</v>
      </c>
      <c r="H111" s="4" t="str">
        <f t="shared" si="15"/>
        <v>Monday</v>
      </c>
      <c r="I111">
        <v>2</v>
      </c>
      <c r="J111">
        <v>0</v>
      </c>
      <c r="K111">
        <v>19</v>
      </c>
      <c r="L111">
        <v>1</v>
      </c>
      <c r="M111">
        <v>43</v>
      </c>
      <c r="N111">
        <v>58</v>
      </c>
      <c r="O111">
        <v>50</v>
      </c>
      <c r="P111">
        <v>1</v>
      </c>
      <c r="Q111">
        <v>32</v>
      </c>
      <c r="R111">
        <v>0</v>
      </c>
      <c r="S111">
        <v>27</v>
      </c>
      <c r="T111">
        <v>0</v>
      </c>
      <c r="U111">
        <v>24</v>
      </c>
      <c r="V111">
        <f t="shared" si="16"/>
        <v>183</v>
      </c>
      <c r="W111" s="5">
        <f t="shared" si="17"/>
        <v>5.0833333333333335E-2</v>
      </c>
      <c r="X111" s="5">
        <f t="shared" si="18"/>
        <v>7.9491666666666667</v>
      </c>
      <c r="Y111" s="5">
        <f t="shared" si="19"/>
        <v>1</v>
      </c>
      <c r="Z111" s="5">
        <f t="shared" si="20"/>
        <v>1</v>
      </c>
      <c r="AA111" s="5">
        <f t="shared" si="21"/>
        <v>5.0833333333333335E-2</v>
      </c>
    </row>
    <row r="112" spans="2:27" x14ac:dyDescent="0.3">
      <c r="B112">
        <v>53662</v>
      </c>
      <c r="C112" s="7">
        <v>43557</v>
      </c>
      <c r="D112" s="6">
        <f t="shared" si="12"/>
        <v>2019</v>
      </c>
      <c r="E112" t="str">
        <f t="shared" si="13"/>
        <v>Q2-2019</v>
      </c>
      <c r="F112" s="4" t="str">
        <f t="shared" si="11"/>
        <v>April</v>
      </c>
      <c r="G112" s="6">
        <f t="shared" si="14"/>
        <v>14</v>
      </c>
      <c r="H112" s="4" t="str">
        <f t="shared" si="15"/>
        <v>Tuesday</v>
      </c>
      <c r="I112">
        <v>1</v>
      </c>
      <c r="J112">
        <v>1</v>
      </c>
      <c r="K112">
        <v>25</v>
      </c>
      <c r="L112">
        <v>0</v>
      </c>
      <c r="M112">
        <v>24</v>
      </c>
      <c r="N112">
        <v>63</v>
      </c>
      <c r="O112">
        <v>88</v>
      </c>
      <c r="P112">
        <v>0</v>
      </c>
      <c r="Q112">
        <v>36</v>
      </c>
      <c r="R112">
        <v>0</v>
      </c>
      <c r="S112">
        <v>27</v>
      </c>
      <c r="T112">
        <v>0</v>
      </c>
      <c r="U112">
        <v>30</v>
      </c>
      <c r="V112">
        <f t="shared" si="16"/>
        <v>0</v>
      </c>
      <c r="W112" s="5">
        <f t="shared" si="17"/>
        <v>0</v>
      </c>
      <c r="X112" s="5">
        <f t="shared" si="18"/>
        <v>8</v>
      </c>
      <c r="Y112" s="11">
        <v>0</v>
      </c>
      <c r="Z112" s="11">
        <v>0</v>
      </c>
      <c r="AA112" s="11">
        <v>0</v>
      </c>
    </row>
    <row r="113" spans="2:27" x14ac:dyDescent="0.3">
      <c r="B113">
        <v>53663</v>
      </c>
      <c r="C113" s="7">
        <v>43557</v>
      </c>
      <c r="D113" s="6">
        <f t="shared" si="12"/>
        <v>2019</v>
      </c>
      <c r="E113" t="str">
        <f t="shared" si="13"/>
        <v>Q2-2019</v>
      </c>
      <c r="F113" s="4" t="str">
        <f t="shared" si="11"/>
        <v>April</v>
      </c>
      <c r="G113" s="6">
        <f t="shared" si="14"/>
        <v>14</v>
      </c>
      <c r="H113" s="4" t="str">
        <f t="shared" si="15"/>
        <v>Tuesday</v>
      </c>
      <c r="I113">
        <v>2</v>
      </c>
      <c r="J113">
        <v>1</v>
      </c>
      <c r="K113">
        <v>41</v>
      </c>
      <c r="L113">
        <v>0</v>
      </c>
      <c r="M113">
        <v>33</v>
      </c>
      <c r="N113">
        <v>34</v>
      </c>
      <c r="O113">
        <v>47</v>
      </c>
      <c r="P113">
        <v>0</v>
      </c>
      <c r="Q113">
        <v>32</v>
      </c>
      <c r="R113">
        <v>0</v>
      </c>
      <c r="S113">
        <v>20</v>
      </c>
      <c r="T113">
        <v>0</v>
      </c>
      <c r="U113">
        <v>13</v>
      </c>
      <c r="V113">
        <f t="shared" si="16"/>
        <v>0</v>
      </c>
      <c r="W113" s="5">
        <f t="shared" si="17"/>
        <v>0</v>
      </c>
      <c r="X113" s="5">
        <f t="shared" si="18"/>
        <v>8</v>
      </c>
      <c r="Y113" s="11">
        <v>0</v>
      </c>
      <c r="Z113" s="11">
        <v>0</v>
      </c>
      <c r="AA113" s="11">
        <v>0</v>
      </c>
    </row>
    <row r="114" spans="2:27" x14ac:dyDescent="0.3">
      <c r="B114">
        <v>53664</v>
      </c>
      <c r="C114" s="7">
        <v>43558</v>
      </c>
      <c r="D114" s="6">
        <f t="shared" si="12"/>
        <v>2019</v>
      </c>
      <c r="E114" t="str">
        <f t="shared" si="13"/>
        <v>Q2-2019</v>
      </c>
      <c r="F114" s="4" t="str">
        <f t="shared" si="11"/>
        <v>April</v>
      </c>
      <c r="G114" s="6">
        <f t="shared" si="14"/>
        <v>14</v>
      </c>
      <c r="H114" s="4" t="str">
        <f t="shared" si="15"/>
        <v>Wednesday</v>
      </c>
      <c r="I114">
        <v>1</v>
      </c>
      <c r="J114">
        <v>0</v>
      </c>
      <c r="K114">
        <v>43</v>
      </c>
      <c r="L114">
        <v>2</v>
      </c>
      <c r="M114">
        <v>33</v>
      </c>
      <c r="N114">
        <v>39</v>
      </c>
      <c r="O114">
        <v>73</v>
      </c>
      <c r="P114">
        <v>0</v>
      </c>
      <c r="Q114">
        <v>35</v>
      </c>
      <c r="R114">
        <v>1</v>
      </c>
      <c r="S114">
        <v>28</v>
      </c>
      <c r="T114">
        <v>1</v>
      </c>
      <c r="U114">
        <v>19</v>
      </c>
      <c r="V114">
        <f t="shared" si="16"/>
        <v>337</v>
      </c>
      <c r="W114" s="5">
        <f t="shared" si="17"/>
        <v>9.3611111111111117E-2</v>
      </c>
      <c r="X114" s="5">
        <f t="shared" si="18"/>
        <v>7.9063888888888885</v>
      </c>
      <c r="Y114" s="5">
        <f t="shared" si="19"/>
        <v>0.5</v>
      </c>
      <c r="Z114" s="5">
        <f t="shared" si="20"/>
        <v>0</v>
      </c>
      <c r="AA114" s="5">
        <f t="shared" si="21"/>
        <v>4.6805555555555559E-2</v>
      </c>
    </row>
    <row r="115" spans="2:27" x14ac:dyDescent="0.3">
      <c r="B115">
        <v>53665</v>
      </c>
      <c r="C115" s="7">
        <v>43558</v>
      </c>
      <c r="D115" s="6">
        <f t="shared" si="12"/>
        <v>2019</v>
      </c>
      <c r="E115" t="str">
        <f t="shared" si="13"/>
        <v>Q2-2019</v>
      </c>
      <c r="F115" s="4" t="str">
        <f t="shared" si="11"/>
        <v>April</v>
      </c>
      <c r="G115" s="6">
        <f t="shared" si="14"/>
        <v>14</v>
      </c>
      <c r="H115" s="4" t="str">
        <f t="shared" si="15"/>
        <v>Wednesday</v>
      </c>
      <c r="I115">
        <v>2</v>
      </c>
      <c r="J115">
        <v>1</v>
      </c>
      <c r="K115">
        <v>32</v>
      </c>
      <c r="L115">
        <v>0</v>
      </c>
      <c r="M115">
        <v>23</v>
      </c>
      <c r="N115">
        <v>44</v>
      </c>
      <c r="O115">
        <v>44</v>
      </c>
      <c r="P115">
        <v>0</v>
      </c>
      <c r="Q115">
        <v>32</v>
      </c>
      <c r="R115">
        <v>0</v>
      </c>
      <c r="S115">
        <v>17</v>
      </c>
      <c r="T115">
        <v>0</v>
      </c>
      <c r="U115">
        <v>25</v>
      </c>
      <c r="V115">
        <f t="shared" si="16"/>
        <v>0</v>
      </c>
      <c r="W115" s="5">
        <f t="shared" si="17"/>
        <v>0</v>
      </c>
      <c r="X115" s="5">
        <f t="shared" si="18"/>
        <v>8</v>
      </c>
      <c r="Y115" s="11">
        <v>0</v>
      </c>
      <c r="Z115" s="11">
        <v>0</v>
      </c>
      <c r="AA115" s="11">
        <v>0</v>
      </c>
    </row>
    <row r="116" spans="2:27" x14ac:dyDescent="0.3">
      <c r="B116">
        <v>53666</v>
      </c>
      <c r="C116" s="7">
        <v>43559</v>
      </c>
      <c r="D116" s="6">
        <f t="shared" si="12"/>
        <v>2019</v>
      </c>
      <c r="E116" t="str">
        <f t="shared" si="13"/>
        <v>Q2-2019</v>
      </c>
      <c r="F116" s="4" t="str">
        <f t="shared" si="11"/>
        <v>April</v>
      </c>
      <c r="G116" s="6">
        <f t="shared" si="14"/>
        <v>14</v>
      </c>
      <c r="H116" s="4" t="str">
        <f t="shared" si="15"/>
        <v>Thursday</v>
      </c>
      <c r="I116">
        <v>1</v>
      </c>
      <c r="J116">
        <v>1</v>
      </c>
      <c r="K116">
        <v>44</v>
      </c>
      <c r="L116">
        <v>0</v>
      </c>
      <c r="M116">
        <v>45</v>
      </c>
      <c r="N116">
        <v>30</v>
      </c>
      <c r="O116">
        <v>34</v>
      </c>
      <c r="P116">
        <v>0</v>
      </c>
      <c r="Q116">
        <v>33</v>
      </c>
      <c r="R116">
        <v>0</v>
      </c>
      <c r="S116">
        <v>35</v>
      </c>
      <c r="T116">
        <v>0</v>
      </c>
      <c r="U116">
        <v>27</v>
      </c>
      <c r="V116">
        <f t="shared" si="16"/>
        <v>0</v>
      </c>
      <c r="W116" s="5">
        <f t="shared" si="17"/>
        <v>0</v>
      </c>
      <c r="X116" s="5">
        <f t="shared" si="18"/>
        <v>8</v>
      </c>
      <c r="Y116" s="11">
        <v>0</v>
      </c>
      <c r="Z116" s="11">
        <v>0</v>
      </c>
      <c r="AA116" s="11">
        <v>0</v>
      </c>
    </row>
    <row r="117" spans="2:27" x14ac:dyDescent="0.3">
      <c r="B117">
        <v>53667</v>
      </c>
      <c r="C117" s="7">
        <v>43559</v>
      </c>
      <c r="D117" s="6">
        <f t="shared" si="12"/>
        <v>2019</v>
      </c>
      <c r="E117" t="str">
        <f t="shared" si="13"/>
        <v>Q2-2019</v>
      </c>
      <c r="F117" s="4" t="str">
        <f t="shared" si="11"/>
        <v>April</v>
      </c>
      <c r="G117" s="6">
        <f t="shared" si="14"/>
        <v>14</v>
      </c>
      <c r="H117" s="4" t="str">
        <f t="shared" si="15"/>
        <v>Thursday</v>
      </c>
      <c r="I117">
        <v>2</v>
      </c>
      <c r="J117">
        <v>1</v>
      </c>
      <c r="K117">
        <v>41</v>
      </c>
      <c r="L117">
        <v>0</v>
      </c>
      <c r="M117">
        <v>18</v>
      </c>
      <c r="N117">
        <v>58</v>
      </c>
      <c r="O117">
        <v>77</v>
      </c>
      <c r="P117">
        <v>0</v>
      </c>
      <c r="Q117">
        <v>31</v>
      </c>
      <c r="R117">
        <v>0</v>
      </c>
      <c r="S117">
        <v>36</v>
      </c>
      <c r="T117">
        <v>0</v>
      </c>
      <c r="U117">
        <v>24</v>
      </c>
      <c r="V117">
        <f t="shared" si="16"/>
        <v>0</v>
      </c>
      <c r="W117" s="5">
        <f t="shared" si="17"/>
        <v>0</v>
      </c>
      <c r="X117" s="5">
        <f t="shared" si="18"/>
        <v>8</v>
      </c>
      <c r="Y117" s="11">
        <v>0</v>
      </c>
      <c r="Z117" s="11">
        <v>0</v>
      </c>
      <c r="AA117" s="11">
        <v>0</v>
      </c>
    </row>
    <row r="118" spans="2:27" x14ac:dyDescent="0.3">
      <c r="B118">
        <v>53668</v>
      </c>
      <c r="C118" s="7">
        <v>43560</v>
      </c>
      <c r="D118" s="6">
        <f t="shared" si="12"/>
        <v>2019</v>
      </c>
      <c r="E118" t="str">
        <f t="shared" si="13"/>
        <v>Q2-2019</v>
      </c>
      <c r="F118" s="4" t="str">
        <f t="shared" si="11"/>
        <v>April</v>
      </c>
      <c r="G118" s="6">
        <f t="shared" si="14"/>
        <v>14</v>
      </c>
      <c r="H118" s="4" t="str">
        <f t="shared" si="15"/>
        <v>Friday</v>
      </c>
      <c r="I118">
        <v>1</v>
      </c>
      <c r="J118">
        <v>1</v>
      </c>
      <c r="K118">
        <v>29</v>
      </c>
      <c r="L118">
        <v>1</v>
      </c>
      <c r="M118">
        <v>22</v>
      </c>
      <c r="N118">
        <v>72</v>
      </c>
      <c r="O118">
        <v>79</v>
      </c>
      <c r="P118">
        <v>1</v>
      </c>
      <c r="Q118">
        <v>33</v>
      </c>
      <c r="R118">
        <v>0</v>
      </c>
      <c r="S118">
        <v>43</v>
      </c>
      <c r="T118">
        <v>0</v>
      </c>
      <c r="U118">
        <v>22</v>
      </c>
      <c r="V118">
        <f t="shared" si="16"/>
        <v>206</v>
      </c>
      <c r="W118" s="5">
        <f t="shared" si="17"/>
        <v>5.7222222222222223E-2</v>
      </c>
      <c r="X118" s="5">
        <f t="shared" si="18"/>
        <v>7.9427777777777777</v>
      </c>
      <c r="Y118" s="5">
        <f t="shared" si="19"/>
        <v>1</v>
      </c>
      <c r="Z118" s="5">
        <f t="shared" si="20"/>
        <v>1</v>
      </c>
      <c r="AA118" s="5">
        <f t="shared" si="21"/>
        <v>5.7222222222222223E-2</v>
      </c>
    </row>
    <row r="119" spans="2:27" x14ac:dyDescent="0.3">
      <c r="B119">
        <v>53669</v>
      </c>
      <c r="C119" s="7">
        <v>43560</v>
      </c>
      <c r="D119" s="6">
        <f t="shared" si="12"/>
        <v>2019</v>
      </c>
      <c r="E119" t="str">
        <f t="shared" si="13"/>
        <v>Q2-2019</v>
      </c>
      <c r="F119" s="4" t="str">
        <f t="shared" si="11"/>
        <v>April</v>
      </c>
      <c r="G119" s="6">
        <f t="shared" si="14"/>
        <v>14</v>
      </c>
      <c r="H119" s="4" t="str">
        <f t="shared" si="15"/>
        <v>Friday</v>
      </c>
      <c r="I119">
        <v>2</v>
      </c>
      <c r="J119">
        <v>0</v>
      </c>
      <c r="K119">
        <v>19</v>
      </c>
      <c r="L119">
        <v>1</v>
      </c>
      <c r="M119">
        <v>43</v>
      </c>
      <c r="N119">
        <v>44</v>
      </c>
      <c r="O119">
        <v>51</v>
      </c>
      <c r="P119">
        <v>1</v>
      </c>
      <c r="Q119">
        <v>30</v>
      </c>
      <c r="R119">
        <v>0</v>
      </c>
      <c r="S119">
        <v>29</v>
      </c>
      <c r="T119">
        <v>0</v>
      </c>
      <c r="U119">
        <v>25</v>
      </c>
      <c r="V119">
        <f t="shared" si="16"/>
        <v>168</v>
      </c>
      <c r="W119" s="5">
        <f t="shared" si="17"/>
        <v>4.6666666666666669E-2</v>
      </c>
      <c r="X119" s="5">
        <f t="shared" si="18"/>
        <v>7.9533333333333331</v>
      </c>
      <c r="Y119" s="5">
        <f t="shared" si="19"/>
        <v>1</v>
      </c>
      <c r="Z119" s="5">
        <f t="shared" si="20"/>
        <v>1</v>
      </c>
      <c r="AA119" s="5">
        <f t="shared" si="21"/>
        <v>4.6666666666666669E-2</v>
      </c>
    </row>
    <row r="120" spans="2:27" x14ac:dyDescent="0.3">
      <c r="B120">
        <v>53670</v>
      </c>
      <c r="C120" s="7">
        <v>43561</v>
      </c>
      <c r="D120" s="6">
        <f t="shared" si="12"/>
        <v>2019</v>
      </c>
      <c r="E120" t="str">
        <f t="shared" si="13"/>
        <v>Q2-2019</v>
      </c>
      <c r="F120" s="4" t="str">
        <f t="shared" si="11"/>
        <v>April</v>
      </c>
      <c r="G120" s="6">
        <f t="shared" si="14"/>
        <v>14</v>
      </c>
      <c r="H120" s="4" t="str">
        <f t="shared" si="15"/>
        <v>Saturday</v>
      </c>
      <c r="I120">
        <v>1</v>
      </c>
      <c r="J120">
        <v>1</v>
      </c>
      <c r="K120">
        <v>37</v>
      </c>
      <c r="L120">
        <v>0</v>
      </c>
      <c r="M120">
        <v>18</v>
      </c>
      <c r="N120">
        <v>72</v>
      </c>
      <c r="O120">
        <v>53</v>
      </c>
      <c r="P120">
        <v>0</v>
      </c>
      <c r="Q120">
        <v>34</v>
      </c>
      <c r="R120">
        <v>0</v>
      </c>
      <c r="S120">
        <v>34</v>
      </c>
      <c r="T120">
        <v>0</v>
      </c>
      <c r="U120">
        <v>22</v>
      </c>
      <c r="V120">
        <f t="shared" si="16"/>
        <v>0</v>
      </c>
      <c r="W120" s="5">
        <f t="shared" si="17"/>
        <v>0</v>
      </c>
      <c r="X120" s="5">
        <f t="shared" si="18"/>
        <v>8</v>
      </c>
      <c r="Y120" s="11">
        <v>0</v>
      </c>
      <c r="Z120" s="11">
        <v>0</v>
      </c>
      <c r="AA120" s="11">
        <v>0</v>
      </c>
    </row>
    <row r="121" spans="2:27" x14ac:dyDescent="0.3">
      <c r="B121">
        <v>53671</v>
      </c>
      <c r="C121" s="7">
        <v>43563</v>
      </c>
      <c r="D121" s="6">
        <f t="shared" si="12"/>
        <v>2019</v>
      </c>
      <c r="E121" t="str">
        <f t="shared" si="13"/>
        <v>Q2-2019</v>
      </c>
      <c r="F121" s="4" t="str">
        <f t="shared" si="11"/>
        <v>April</v>
      </c>
      <c r="G121" s="6">
        <f t="shared" si="14"/>
        <v>15</v>
      </c>
      <c r="H121" s="4" t="str">
        <f t="shared" si="15"/>
        <v>Monday</v>
      </c>
      <c r="I121">
        <v>1</v>
      </c>
      <c r="J121">
        <v>1</v>
      </c>
      <c r="K121">
        <v>15</v>
      </c>
      <c r="L121">
        <v>1</v>
      </c>
      <c r="M121">
        <v>44</v>
      </c>
      <c r="N121">
        <v>35</v>
      </c>
      <c r="O121">
        <v>60</v>
      </c>
      <c r="P121">
        <v>1</v>
      </c>
      <c r="Q121">
        <v>32</v>
      </c>
      <c r="R121">
        <v>0</v>
      </c>
      <c r="S121">
        <v>43</v>
      </c>
      <c r="T121">
        <v>0</v>
      </c>
      <c r="U121">
        <v>13</v>
      </c>
      <c r="V121">
        <f t="shared" si="16"/>
        <v>171</v>
      </c>
      <c r="W121" s="5">
        <f t="shared" si="17"/>
        <v>4.7500000000000001E-2</v>
      </c>
      <c r="X121" s="5">
        <f t="shared" si="18"/>
        <v>7.9524999999999997</v>
      </c>
      <c r="Y121" s="5">
        <f t="shared" si="19"/>
        <v>1</v>
      </c>
      <c r="Z121" s="5">
        <f t="shared" si="20"/>
        <v>1</v>
      </c>
      <c r="AA121" s="5">
        <f t="shared" si="21"/>
        <v>4.7500000000000001E-2</v>
      </c>
    </row>
    <row r="122" spans="2:27" x14ac:dyDescent="0.3">
      <c r="B122">
        <v>53672</v>
      </c>
      <c r="C122" s="7">
        <v>43563</v>
      </c>
      <c r="D122" s="6">
        <f t="shared" si="12"/>
        <v>2019</v>
      </c>
      <c r="E122" t="str">
        <f t="shared" si="13"/>
        <v>Q2-2019</v>
      </c>
      <c r="F122" s="4" t="str">
        <f t="shared" si="11"/>
        <v>April</v>
      </c>
      <c r="G122" s="6">
        <f t="shared" si="14"/>
        <v>15</v>
      </c>
      <c r="H122" s="4" t="str">
        <f t="shared" si="15"/>
        <v>Monday</v>
      </c>
      <c r="I122">
        <v>2</v>
      </c>
      <c r="J122">
        <v>0</v>
      </c>
      <c r="K122">
        <v>30</v>
      </c>
      <c r="L122">
        <v>2</v>
      </c>
      <c r="M122">
        <v>38</v>
      </c>
      <c r="N122">
        <v>62</v>
      </c>
      <c r="O122">
        <v>49</v>
      </c>
      <c r="P122">
        <v>2</v>
      </c>
      <c r="Q122">
        <v>32</v>
      </c>
      <c r="R122">
        <v>0</v>
      </c>
      <c r="S122">
        <v>25</v>
      </c>
      <c r="T122">
        <v>0</v>
      </c>
      <c r="U122">
        <v>30</v>
      </c>
      <c r="V122">
        <f t="shared" si="16"/>
        <v>362</v>
      </c>
      <c r="W122" s="5">
        <f t="shared" si="17"/>
        <v>0.10055555555555555</v>
      </c>
      <c r="X122" s="5">
        <f t="shared" si="18"/>
        <v>7.8994444444444447</v>
      </c>
      <c r="Y122" s="5">
        <f t="shared" si="19"/>
        <v>1</v>
      </c>
      <c r="Z122" s="5">
        <f t="shared" si="20"/>
        <v>1</v>
      </c>
      <c r="AA122" s="5">
        <f t="shared" si="21"/>
        <v>5.0277777777777775E-2</v>
      </c>
    </row>
    <row r="123" spans="2:27" x14ac:dyDescent="0.3">
      <c r="B123">
        <v>53673</v>
      </c>
      <c r="C123" s="7">
        <v>43564</v>
      </c>
      <c r="D123" s="6">
        <f t="shared" si="12"/>
        <v>2019</v>
      </c>
      <c r="E123" t="str">
        <f t="shared" si="13"/>
        <v>Q2-2019</v>
      </c>
      <c r="F123" s="4" t="str">
        <f t="shared" si="11"/>
        <v>April</v>
      </c>
      <c r="G123" s="6">
        <f t="shared" si="14"/>
        <v>15</v>
      </c>
      <c r="H123" s="4" t="str">
        <f t="shared" si="15"/>
        <v>Tuesday</v>
      </c>
      <c r="I123">
        <v>1</v>
      </c>
      <c r="J123">
        <v>1</v>
      </c>
      <c r="K123">
        <v>41</v>
      </c>
      <c r="L123">
        <v>0</v>
      </c>
      <c r="M123">
        <v>45</v>
      </c>
      <c r="N123">
        <v>58</v>
      </c>
      <c r="O123">
        <v>69</v>
      </c>
      <c r="P123">
        <v>0</v>
      </c>
      <c r="Q123">
        <v>35</v>
      </c>
      <c r="R123">
        <v>0</v>
      </c>
      <c r="S123">
        <v>31</v>
      </c>
      <c r="T123">
        <v>0</v>
      </c>
      <c r="U123">
        <v>24</v>
      </c>
      <c r="V123">
        <f t="shared" si="16"/>
        <v>0</v>
      </c>
      <c r="W123" s="5">
        <f t="shared" si="17"/>
        <v>0</v>
      </c>
      <c r="X123" s="5">
        <f t="shared" si="18"/>
        <v>8</v>
      </c>
      <c r="Y123" s="11">
        <v>0</v>
      </c>
      <c r="Z123" s="11">
        <v>0</v>
      </c>
      <c r="AA123" s="11">
        <v>0</v>
      </c>
    </row>
    <row r="124" spans="2:27" x14ac:dyDescent="0.3">
      <c r="B124">
        <v>53674</v>
      </c>
      <c r="C124" s="7">
        <v>43564</v>
      </c>
      <c r="D124" s="6">
        <f t="shared" si="12"/>
        <v>2019</v>
      </c>
      <c r="E124" t="str">
        <f t="shared" si="13"/>
        <v>Q2-2019</v>
      </c>
      <c r="F124" s="4" t="str">
        <f t="shared" si="11"/>
        <v>April</v>
      </c>
      <c r="G124" s="6">
        <f t="shared" si="14"/>
        <v>15</v>
      </c>
      <c r="H124" s="4" t="str">
        <f t="shared" si="15"/>
        <v>Tuesday</v>
      </c>
      <c r="I124">
        <v>2</v>
      </c>
      <c r="J124">
        <v>0</v>
      </c>
      <c r="K124">
        <v>16</v>
      </c>
      <c r="L124">
        <v>1</v>
      </c>
      <c r="M124">
        <v>16</v>
      </c>
      <c r="N124">
        <v>71</v>
      </c>
      <c r="O124">
        <v>34</v>
      </c>
      <c r="P124">
        <v>1</v>
      </c>
      <c r="Q124">
        <v>32</v>
      </c>
      <c r="R124">
        <v>0</v>
      </c>
      <c r="S124">
        <v>30</v>
      </c>
      <c r="T124">
        <v>0</v>
      </c>
      <c r="U124">
        <v>22</v>
      </c>
      <c r="V124">
        <f t="shared" si="16"/>
        <v>153</v>
      </c>
      <c r="W124" s="5">
        <f t="shared" si="17"/>
        <v>4.2500000000000003E-2</v>
      </c>
      <c r="X124" s="5">
        <f t="shared" si="18"/>
        <v>7.9574999999999996</v>
      </c>
      <c r="Y124" s="5">
        <f t="shared" si="19"/>
        <v>1</v>
      </c>
      <c r="Z124" s="5">
        <f t="shared" si="20"/>
        <v>1</v>
      </c>
      <c r="AA124" s="5">
        <f t="shared" si="21"/>
        <v>4.2500000000000003E-2</v>
      </c>
    </row>
    <row r="125" spans="2:27" x14ac:dyDescent="0.3">
      <c r="B125">
        <v>53675</v>
      </c>
      <c r="C125" s="7">
        <v>43565</v>
      </c>
      <c r="D125" s="6">
        <f t="shared" si="12"/>
        <v>2019</v>
      </c>
      <c r="E125" t="str">
        <f t="shared" si="13"/>
        <v>Q2-2019</v>
      </c>
      <c r="F125" s="4" t="str">
        <f t="shared" si="11"/>
        <v>April</v>
      </c>
      <c r="G125" s="6">
        <f t="shared" si="14"/>
        <v>15</v>
      </c>
      <c r="H125" s="4" t="str">
        <f t="shared" si="15"/>
        <v>Wednesday</v>
      </c>
      <c r="I125">
        <v>1</v>
      </c>
      <c r="J125">
        <v>0</v>
      </c>
      <c r="K125">
        <v>35</v>
      </c>
      <c r="L125">
        <v>2</v>
      </c>
      <c r="M125">
        <v>36</v>
      </c>
      <c r="N125">
        <v>90</v>
      </c>
      <c r="O125">
        <v>65</v>
      </c>
      <c r="P125">
        <v>0</v>
      </c>
      <c r="Q125">
        <v>34</v>
      </c>
      <c r="R125">
        <v>1</v>
      </c>
      <c r="S125">
        <v>17</v>
      </c>
      <c r="T125">
        <v>1</v>
      </c>
      <c r="U125">
        <v>27</v>
      </c>
      <c r="V125">
        <f t="shared" si="16"/>
        <v>426</v>
      </c>
      <c r="W125" s="5">
        <f t="shared" si="17"/>
        <v>0.11833333333333333</v>
      </c>
      <c r="X125" s="5">
        <f t="shared" si="18"/>
        <v>7.8816666666666668</v>
      </c>
      <c r="Y125" s="5">
        <f t="shared" si="19"/>
        <v>0.5</v>
      </c>
      <c r="Z125" s="5">
        <f t="shared" si="20"/>
        <v>0</v>
      </c>
      <c r="AA125" s="5">
        <f t="shared" si="21"/>
        <v>5.9166666666666666E-2</v>
      </c>
    </row>
    <row r="126" spans="2:27" x14ac:dyDescent="0.3">
      <c r="B126">
        <v>53676</v>
      </c>
      <c r="C126" s="7">
        <v>43565</v>
      </c>
      <c r="D126" s="6">
        <f t="shared" si="12"/>
        <v>2019</v>
      </c>
      <c r="E126" t="str">
        <f t="shared" si="13"/>
        <v>Q2-2019</v>
      </c>
      <c r="F126" s="4" t="str">
        <f t="shared" si="11"/>
        <v>April</v>
      </c>
      <c r="G126" s="6">
        <f t="shared" si="14"/>
        <v>15</v>
      </c>
      <c r="H126" s="4" t="str">
        <f t="shared" si="15"/>
        <v>Wednesday</v>
      </c>
      <c r="I126">
        <v>2</v>
      </c>
      <c r="J126">
        <v>1</v>
      </c>
      <c r="K126">
        <v>36</v>
      </c>
      <c r="L126">
        <v>0</v>
      </c>
      <c r="M126">
        <v>35</v>
      </c>
      <c r="N126">
        <v>67</v>
      </c>
      <c r="O126">
        <v>31</v>
      </c>
      <c r="P126">
        <v>0</v>
      </c>
      <c r="Q126">
        <v>29</v>
      </c>
      <c r="R126">
        <v>0</v>
      </c>
      <c r="S126">
        <v>29</v>
      </c>
      <c r="T126">
        <v>0</v>
      </c>
      <c r="U126">
        <v>16</v>
      </c>
      <c r="V126">
        <f t="shared" si="16"/>
        <v>0</v>
      </c>
      <c r="W126" s="5">
        <f t="shared" si="17"/>
        <v>0</v>
      </c>
      <c r="X126" s="5">
        <f t="shared" si="18"/>
        <v>8</v>
      </c>
      <c r="Y126" s="11">
        <v>0</v>
      </c>
      <c r="Z126" s="11">
        <v>0</v>
      </c>
      <c r="AA126" s="11">
        <v>0</v>
      </c>
    </row>
    <row r="127" spans="2:27" x14ac:dyDescent="0.3">
      <c r="B127">
        <v>53677</v>
      </c>
      <c r="C127" s="7">
        <v>43566</v>
      </c>
      <c r="D127" s="6">
        <f t="shared" si="12"/>
        <v>2019</v>
      </c>
      <c r="E127" t="str">
        <f t="shared" si="13"/>
        <v>Q2-2019</v>
      </c>
      <c r="F127" s="4" t="str">
        <f t="shared" si="11"/>
        <v>April</v>
      </c>
      <c r="G127" s="6">
        <f t="shared" si="14"/>
        <v>15</v>
      </c>
      <c r="H127" s="4" t="str">
        <f t="shared" si="15"/>
        <v>Thursday</v>
      </c>
      <c r="I127">
        <v>1</v>
      </c>
      <c r="J127">
        <v>1</v>
      </c>
      <c r="K127">
        <v>18</v>
      </c>
      <c r="L127">
        <v>1</v>
      </c>
      <c r="M127">
        <v>43</v>
      </c>
      <c r="N127">
        <v>30</v>
      </c>
      <c r="O127">
        <v>51</v>
      </c>
      <c r="P127">
        <v>1</v>
      </c>
      <c r="Q127">
        <v>37</v>
      </c>
      <c r="R127">
        <v>0</v>
      </c>
      <c r="S127">
        <v>30</v>
      </c>
      <c r="T127">
        <v>0</v>
      </c>
      <c r="U127">
        <v>27</v>
      </c>
      <c r="V127">
        <f t="shared" si="16"/>
        <v>161</v>
      </c>
      <c r="W127" s="5">
        <f t="shared" si="17"/>
        <v>4.4722222222222219E-2</v>
      </c>
      <c r="X127" s="5">
        <f t="shared" si="18"/>
        <v>7.9552777777777779</v>
      </c>
      <c r="Y127" s="5">
        <f t="shared" si="19"/>
        <v>1</v>
      </c>
      <c r="Z127" s="5">
        <f t="shared" si="20"/>
        <v>1</v>
      </c>
      <c r="AA127" s="5">
        <f t="shared" si="21"/>
        <v>4.4722222222222219E-2</v>
      </c>
    </row>
    <row r="128" spans="2:27" x14ac:dyDescent="0.3">
      <c r="B128">
        <v>53678</v>
      </c>
      <c r="C128" s="7">
        <v>43566</v>
      </c>
      <c r="D128" s="6">
        <f t="shared" si="12"/>
        <v>2019</v>
      </c>
      <c r="E128" t="str">
        <f t="shared" si="13"/>
        <v>Q2-2019</v>
      </c>
      <c r="F128" s="4" t="str">
        <f t="shared" si="11"/>
        <v>April</v>
      </c>
      <c r="G128" s="6">
        <f t="shared" si="14"/>
        <v>15</v>
      </c>
      <c r="H128" s="4" t="str">
        <f t="shared" si="15"/>
        <v>Thursday</v>
      </c>
      <c r="I128">
        <v>2</v>
      </c>
      <c r="J128">
        <v>1</v>
      </c>
      <c r="K128">
        <v>19</v>
      </c>
      <c r="L128">
        <v>1</v>
      </c>
      <c r="M128">
        <v>41</v>
      </c>
      <c r="N128">
        <v>81</v>
      </c>
      <c r="O128">
        <v>77</v>
      </c>
      <c r="P128">
        <v>1</v>
      </c>
      <c r="Q128">
        <v>29</v>
      </c>
      <c r="R128">
        <v>0</v>
      </c>
      <c r="S128">
        <v>40</v>
      </c>
      <c r="T128">
        <v>0</v>
      </c>
      <c r="U128">
        <v>14</v>
      </c>
      <c r="V128">
        <f t="shared" si="16"/>
        <v>228</v>
      </c>
      <c r="W128" s="5">
        <f t="shared" si="17"/>
        <v>6.3333333333333339E-2</v>
      </c>
      <c r="X128" s="5">
        <f t="shared" si="18"/>
        <v>7.9366666666666665</v>
      </c>
      <c r="Y128" s="5">
        <f t="shared" si="19"/>
        <v>1</v>
      </c>
      <c r="Z128" s="5">
        <f t="shared" si="20"/>
        <v>1</v>
      </c>
      <c r="AA128" s="5">
        <f t="shared" si="21"/>
        <v>6.3333333333333339E-2</v>
      </c>
    </row>
    <row r="129" spans="2:27" x14ac:dyDescent="0.3">
      <c r="B129">
        <v>53679</v>
      </c>
      <c r="C129" s="7">
        <v>43567</v>
      </c>
      <c r="D129" s="6">
        <f t="shared" si="12"/>
        <v>2019</v>
      </c>
      <c r="E129" t="str">
        <f t="shared" si="13"/>
        <v>Q2-2019</v>
      </c>
      <c r="F129" s="4" t="str">
        <f t="shared" si="11"/>
        <v>April</v>
      </c>
      <c r="G129" s="6">
        <f t="shared" si="14"/>
        <v>15</v>
      </c>
      <c r="H129" s="4" t="str">
        <f t="shared" si="15"/>
        <v>Friday</v>
      </c>
      <c r="I129">
        <v>1</v>
      </c>
      <c r="J129">
        <v>1</v>
      </c>
      <c r="K129">
        <v>20</v>
      </c>
      <c r="L129">
        <v>0</v>
      </c>
      <c r="M129">
        <v>25</v>
      </c>
      <c r="N129">
        <v>35</v>
      </c>
      <c r="O129">
        <v>72</v>
      </c>
      <c r="P129">
        <v>0</v>
      </c>
      <c r="Q129">
        <v>33</v>
      </c>
      <c r="R129">
        <v>0</v>
      </c>
      <c r="S129">
        <v>36</v>
      </c>
      <c r="T129">
        <v>0</v>
      </c>
      <c r="U129">
        <v>13</v>
      </c>
      <c r="V129">
        <f t="shared" si="16"/>
        <v>0</v>
      </c>
      <c r="W129" s="5">
        <f t="shared" si="17"/>
        <v>0</v>
      </c>
      <c r="X129" s="5">
        <f t="shared" si="18"/>
        <v>8</v>
      </c>
      <c r="Y129" s="11">
        <v>0</v>
      </c>
      <c r="Z129" s="11">
        <v>0</v>
      </c>
      <c r="AA129" s="11">
        <v>0</v>
      </c>
    </row>
    <row r="130" spans="2:27" x14ac:dyDescent="0.3">
      <c r="B130">
        <v>53680</v>
      </c>
      <c r="C130" s="7">
        <v>43567</v>
      </c>
      <c r="D130" s="6">
        <f t="shared" si="12"/>
        <v>2019</v>
      </c>
      <c r="E130" t="str">
        <f t="shared" si="13"/>
        <v>Q2-2019</v>
      </c>
      <c r="F130" s="4" t="str">
        <f t="shared" si="11"/>
        <v>April</v>
      </c>
      <c r="G130" s="6">
        <f t="shared" si="14"/>
        <v>15</v>
      </c>
      <c r="H130" s="4" t="str">
        <f t="shared" si="15"/>
        <v>Friday</v>
      </c>
      <c r="I130">
        <v>2</v>
      </c>
      <c r="J130">
        <v>0</v>
      </c>
      <c r="K130">
        <v>34</v>
      </c>
      <c r="L130">
        <v>1</v>
      </c>
      <c r="M130">
        <v>40</v>
      </c>
      <c r="N130">
        <v>40</v>
      </c>
      <c r="O130">
        <v>53</v>
      </c>
      <c r="P130">
        <v>1</v>
      </c>
      <c r="Q130">
        <v>29</v>
      </c>
      <c r="R130">
        <v>0</v>
      </c>
      <c r="S130">
        <v>34</v>
      </c>
      <c r="T130">
        <v>0</v>
      </c>
      <c r="U130">
        <v>27</v>
      </c>
      <c r="V130">
        <f t="shared" si="16"/>
        <v>162</v>
      </c>
      <c r="W130" s="5">
        <f t="shared" si="17"/>
        <v>4.4999999999999998E-2</v>
      </c>
      <c r="X130" s="5">
        <f t="shared" si="18"/>
        <v>7.9550000000000001</v>
      </c>
      <c r="Y130" s="5">
        <f t="shared" si="19"/>
        <v>1</v>
      </c>
      <c r="Z130" s="5">
        <f t="shared" si="20"/>
        <v>1</v>
      </c>
      <c r="AA130" s="5">
        <f t="shared" si="21"/>
        <v>4.4999999999999998E-2</v>
      </c>
    </row>
    <row r="131" spans="2:27" x14ac:dyDescent="0.3">
      <c r="B131">
        <v>53681</v>
      </c>
      <c r="C131" s="7">
        <v>43568</v>
      </c>
      <c r="D131" s="6">
        <f t="shared" si="12"/>
        <v>2019</v>
      </c>
      <c r="E131" t="str">
        <f t="shared" si="13"/>
        <v>Q2-2019</v>
      </c>
      <c r="F131" s="4" t="str">
        <f t="shared" si="11"/>
        <v>April</v>
      </c>
      <c r="G131" s="6">
        <f t="shared" si="14"/>
        <v>15</v>
      </c>
      <c r="H131" s="4" t="str">
        <f t="shared" si="15"/>
        <v>Saturday</v>
      </c>
      <c r="I131">
        <v>1</v>
      </c>
      <c r="J131">
        <v>1</v>
      </c>
      <c r="K131">
        <v>18</v>
      </c>
      <c r="L131">
        <v>1</v>
      </c>
      <c r="M131">
        <v>19</v>
      </c>
      <c r="N131">
        <v>31</v>
      </c>
      <c r="O131">
        <v>72</v>
      </c>
      <c r="P131">
        <v>1</v>
      </c>
      <c r="Q131">
        <v>37</v>
      </c>
      <c r="R131">
        <v>0</v>
      </c>
      <c r="S131">
        <v>32</v>
      </c>
      <c r="T131">
        <v>0</v>
      </c>
      <c r="U131">
        <v>15</v>
      </c>
      <c r="V131">
        <f t="shared" si="16"/>
        <v>159</v>
      </c>
      <c r="W131" s="5">
        <f t="shared" si="17"/>
        <v>4.4166666666666667E-2</v>
      </c>
      <c r="X131" s="5">
        <f t="shared" si="18"/>
        <v>7.9558333333333335</v>
      </c>
      <c r="Y131" s="5">
        <f t="shared" si="19"/>
        <v>1</v>
      </c>
      <c r="Z131" s="5">
        <f t="shared" si="20"/>
        <v>1</v>
      </c>
      <c r="AA131" s="5">
        <f t="shared" si="21"/>
        <v>4.4166666666666667E-2</v>
      </c>
    </row>
    <row r="132" spans="2:27" x14ac:dyDescent="0.3">
      <c r="B132">
        <v>53682</v>
      </c>
      <c r="C132" s="7">
        <v>43570</v>
      </c>
      <c r="D132" s="6">
        <f t="shared" si="12"/>
        <v>2019</v>
      </c>
      <c r="E132" t="str">
        <f t="shared" si="13"/>
        <v>Q2-2019</v>
      </c>
      <c r="F132" s="4" t="str">
        <f t="shared" si="11"/>
        <v>April</v>
      </c>
      <c r="G132" s="6">
        <f t="shared" si="14"/>
        <v>16</v>
      </c>
      <c r="H132" s="4" t="str">
        <f t="shared" si="15"/>
        <v>Monday</v>
      </c>
      <c r="I132">
        <v>1</v>
      </c>
      <c r="J132">
        <v>0</v>
      </c>
      <c r="K132">
        <v>25</v>
      </c>
      <c r="L132">
        <v>1</v>
      </c>
      <c r="M132">
        <v>30</v>
      </c>
      <c r="N132">
        <v>63</v>
      </c>
      <c r="O132">
        <v>50</v>
      </c>
      <c r="P132">
        <v>1</v>
      </c>
      <c r="Q132">
        <v>36</v>
      </c>
      <c r="R132">
        <v>0</v>
      </c>
      <c r="S132">
        <v>29</v>
      </c>
      <c r="T132">
        <v>0</v>
      </c>
      <c r="U132">
        <v>18</v>
      </c>
      <c r="V132">
        <f t="shared" si="16"/>
        <v>179</v>
      </c>
      <c r="W132" s="5">
        <f t="shared" si="17"/>
        <v>4.9722222222222223E-2</v>
      </c>
      <c r="X132" s="5">
        <f t="shared" si="18"/>
        <v>7.950277777777778</v>
      </c>
      <c r="Y132" s="5">
        <f t="shared" si="19"/>
        <v>1</v>
      </c>
      <c r="Z132" s="5">
        <f t="shared" si="20"/>
        <v>1</v>
      </c>
      <c r="AA132" s="5">
        <f t="shared" si="21"/>
        <v>4.9722222222222223E-2</v>
      </c>
    </row>
    <row r="133" spans="2:27" x14ac:dyDescent="0.3">
      <c r="B133">
        <v>53683</v>
      </c>
      <c r="C133" s="7">
        <v>43570</v>
      </c>
      <c r="D133" s="6">
        <f t="shared" si="12"/>
        <v>2019</v>
      </c>
      <c r="E133" t="str">
        <f t="shared" si="13"/>
        <v>Q2-2019</v>
      </c>
      <c r="F133" s="4" t="str">
        <f t="shared" si="11"/>
        <v>April</v>
      </c>
      <c r="G133" s="6">
        <f t="shared" si="14"/>
        <v>16</v>
      </c>
      <c r="H133" s="4" t="str">
        <f t="shared" si="15"/>
        <v>Monday</v>
      </c>
      <c r="I133">
        <v>2</v>
      </c>
      <c r="J133">
        <v>0</v>
      </c>
      <c r="K133">
        <v>17</v>
      </c>
      <c r="L133">
        <v>2</v>
      </c>
      <c r="M133">
        <v>22</v>
      </c>
      <c r="N133">
        <v>77</v>
      </c>
      <c r="O133">
        <v>81</v>
      </c>
      <c r="P133">
        <v>2</v>
      </c>
      <c r="Q133">
        <v>30</v>
      </c>
      <c r="R133">
        <v>0</v>
      </c>
      <c r="S133">
        <v>40</v>
      </c>
      <c r="T133">
        <v>0</v>
      </c>
      <c r="U133">
        <v>16</v>
      </c>
      <c r="V133">
        <f t="shared" si="16"/>
        <v>420</v>
      </c>
      <c r="W133" s="5">
        <f t="shared" si="17"/>
        <v>0.11666666666666667</v>
      </c>
      <c r="X133" s="5">
        <f t="shared" si="18"/>
        <v>7.8833333333333337</v>
      </c>
      <c r="Y133" s="5">
        <f t="shared" si="19"/>
        <v>1</v>
      </c>
      <c r="Z133" s="5">
        <f t="shared" si="20"/>
        <v>1</v>
      </c>
      <c r="AA133" s="5">
        <f t="shared" si="21"/>
        <v>5.8333333333333334E-2</v>
      </c>
    </row>
    <row r="134" spans="2:27" x14ac:dyDescent="0.3">
      <c r="B134">
        <v>53684</v>
      </c>
      <c r="C134" s="7">
        <v>43571</v>
      </c>
      <c r="D134" s="6">
        <f t="shared" si="12"/>
        <v>2019</v>
      </c>
      <c r="E134" t="str">
        <f t="shared" si="13"/>
        <v>Q2-2019</v>
      </c>
      <c r="F134" s="4" t="str">
        <f t="shared" si="11"/>
        <v>April</v>
      </c>
      <c r="G134" s="6">
        <f t="shared" si="14"/>
        <v>16</v>
      </c>
      <c r="H134" s="4" t="str">
        <f t="shared" si="15"/>
        <v>Tuesday</v>
      </c>
      <c r="I134">
        <v>1</v>
      </c>
      <c r="J134">
        <v>1</v>
      </c>
      <c r="K134">
        <v>30</v>
      </c>
      <c r="L134">
        <v>1</v>
      </c>
      <c r="M134">
        <v>45</v>
      </c>
      <c r="N134">
        <v>77</v>
      </c>
      <c r="O134">
        <v>70</v>
      </c>
      <c r="P134">
        <v>1</v>
      </c>
      <c r="Q134">
        <v>34</v>
      </c>
      <c r="R134">
        <v>0</v>
      </c>
      <c r="S134">
        <v>26</v>
      </c>
      <c r="T134">
        <v>0</v>
      </c>
      <c r="U134">
        <v>16</v>
      </c>
      <c r="V134">
        <f t="shared" si="16"/>
        <v>226</v>
      </c>
      <c r="W134" s="5">
        <f t="shared" si="17"/>
        <v>6.277777777777778E-2</v>
      </c>
      <c r="X134" s="5">
        <f t="shared" si="18"/>
        <v>7.9372222222222222</v>
      </c>
      <c r="Y134" s="5">
        <f t="shared" si="19"/>
        <v>1</v>
      </c>
      <c r="Z134" s="5">
        <f t="shared" si="20"/>
        <v>1</v>
      </c>
      <c r="AA134" s="5">
        <f t="shared" si="21"/>
        <v>6.277777777777778E-2</v>
      </c>
    </row>
    <row r="135" spans="2:27" x14ac:dyDescent="0.3">
      <c r="B135">
        <v>53685</v>
      </c>
      <c r="C135" s="7">
        <v>43571</v>
      </c>
      <c r="D135" s="6">
        <f t="shared" si="12"/>
        <v>2019</v>
      </c>
      <c r="E135" t="str">
        <f t="shared" si="13"/>
        <v>Q2-2019</v>
      </c>
      <c r="F135" s="4" t="str">
        <f t="shared" si="11"/>
        <v>April</v>
      </c>
      <c r="G135" s="6">
        <f t="shared" si="14"/>
        <v>16</v>
      </c>
      <c r="H135" s="4" t="str">
        <f t="shared" si="15"/>
        <v>Tuesday</v>
      </c>
      <c r="I135">
        <v>2</v>
      </c>
      <c r="J135">
        <v>0</v>
      </c>
      <c r="K135">
        <v>35</v>
      </c>
      <c r="L135">
        <v>2</v>
      </c>
      <c r="M135">
        <v>39</v>
      </c>
      <c r="N135">
        <v>31</v>
      </c>
      <c r="O135">
        <v>79</v>
      </c>
      <c r="P135">
        <v>2</v>
      </c>
      <c r="Q135">
        <v>31</v>
      </c>
      <c r="R135">
        <v>0</v>
      </c>
      <c r="S135">
        <v>44</v>
      </c>
      <c r="T135">
        <v>0</v>
      </c>
      <c r="U135">
        <v>15</v>
      </c>
      <c r="V135">
        <f t="shared" si="16"/>
        <v>360</v>
      </c>
      <c r="W135" s="5">
        <f t="shared" si="17"/>
        <v>0.1</v>
      </c>
      <c r="X135" s="5">
        <f t="shared" si="18"/>
        <v>7.9</v>
      </c>
      <c r="Y135" s="5">
        <f t="shared" si="19"/>
        <v>1</v>
      </c>
      <c r="Z135" s="5">
        <f t="shared" si="20"/>
        <v>1</v>
      </c>
      <c r="AA135" s="5">
        <f t="shared" si="21"/>
        <v>0.05</v>
      </c>
    </row>
    <row r="136" spans="2:27" x14ac:dyDescent="0.3">
      <c r="B136">
        <v>53686</v>
      </c>
      <c r="C136" s="7">
        <v>43572</v>
      </c>
      <c r="D136" s="6">
        <f t="shared" si="12"/>
        <v>2019</v>
      </c>
      <c r="E136" t="str">
        <f t="shared" si="13"/>
        <v>Q2-2019</v>
      </c>
      <c r="F136" s="4" t="str">
        <f t="shared" si="11"/>
        <v>April</v>
      </c>
      <c r="G136" s="6">
        <f t="shared" si="14"/>
        <v>16</v>
      </c>
      <c r="H136" s="4" t="str">
        <f t="shared" si="15"/>
        <v>Wednesday</v>
      </c>
      <c r="I136">
        <v>1</v>
      </c>
      <c r="J136">
        <v>1</v>
      </c>
      <c r="K136">
        <v>19</v>
      </c>
      <c r="L136">
        <v>1</v>
      </c>
      <c r="M136">
        <v>32</v>
      </c>
      <c r="N136">
        <v>45</v>
      </c>
      <c r="O136">
        <v>68</v>
      </c>
      <c r="P136">
        <v>1</v>
      </c>
      <c r="Q136">
        <v>37</v>
      </c>
      <c r="R136">
        <v>0</v>
      </c>
      <c r="S136">
        <v>28</v>
      </c>
      <c r="T136">
        <v>0</v>
      </c>
      <c r="U136">
        <v>13</v>
      </c>
      <c r="V136">
        <f t="shared" si="16"/>
        <v>182</v>
      </c>
      <c r="W136" s="5">
        <f t="shared" si="17"/>
        <v>5.0555555555555555E-2</v>
      </c>
      <c r="X136" s="5">
        <f t="shared" si="18"/>
        <v>7.9494444444444445</v>
      </c>
      <c r="Y136" s="5">
        <f t="shared" si="19"/>
        <v>1</v>
      </c>
      <c r="Z136" s="5">
        <f t="shared" si="20"/>
        <v>1</v>
      </c>
      <c r="AA136" s="5">
        <f t="shared" si="21"/>
        <v>5.0555555555555555E-2</v>
      </c>
    </row>
    <row r="137" spans="2:27" x14ac:dyDescent="0.3">
      <c r="B137">
        <v>53687</v>
      </c>
      <c r="C137" s="7">
        <v>43572</v>
      </c>
      <c r="D137" s="6">
        <f t="shared" si="12"/>
        <v>2019</v>
      </c>
      <c r="E137" t="str">
        <f t="shared" si="13"/>
        <v>Q2-2019</v>
      </c>
      <c r="F137" s="4" t="str">
        <f t="shared" si="11"/>
        <v>April</v>
      </c>
      <c r="G137" s="6">
        <f t="shared" si="14"/>
        <v>16</v>
      </c>
      <c r="H137" s="4" t="str">
        <f t="shared" si="15"/>
        <v>Wednesday</v>
      </c>
      <c r="I137">
        <v>2</v>
      </c>
      <c r="J137">
        <v>0</v>
      </c>
      <c r="K137">
        <v>22</v>
      </c>
      <c r="L137">
        <v>1</v>
      </c>
      <c r="M137">
        <v>18</v>
      </c>
      <c r="N137">
        <v>54</v>
      </c>
      <c r="O137">
        <v>63</v>
      </c>
      <c r="P137">
        <v>1</v>
      </c>
      <c r="Q137">
        <v>32</v>
      </c>
      <c r="R137">
        <v>0</v>
      </c>
      <c r="S137">
        <v>16</v>
      </c>
      <c r="T137">
        <v>0</v>
      </c>
      <c r="U137">
        <v>25</v>
      </c>
      <c r="V137">
        <f t="shared" si="16"/>
        <v>167</v>
      </c>
      <c r="W137" s="5">
        <f t="shared" si="17"/>
        <v>4.6388888888888889E-2</v>
      </c>
      <c r="X137" s="5">
        <f t="shared" si="18"/>
        <v>7.953611111111111</v>
      </c>
      <c r="Y137" s="5">
        <f t="shared" si="19"/>
        <v>1</v>
      </c>
      <c r="Z137" s="5">
        <f t="shared" si="20"/>
        <v>1</v>
      </c>
      <c r="AA137" s="5">
        <f t="shared" si="21"/>
        <v>4.6388888888888889E-2</v>
      </c>
    </row>
    <row r="138" spans="2:27" x14ac:dyDescent="0.3">
      <c r="B138">
        <v>53688</v>
      </c>
      <c r="C138" s="7">
        <v>43573</v>
      </c>
      <c r="D138" s="6">
        <f t="shared" si="12"/>
        <v>2019</v>
      </c>
      <c r="E138" t="str">
        <f t="shared" si="13"/>
        <v>Q2-2019</v>
      </c>
      <c r="F138" s="4" t="str">
        <f t="shared" si="11"/>
        <v>April</v>
      </c>
      <c r="G138" s="6">
        <f t="shared" si="14"/>
        <v>16</v>
      </c>
      <c r="H138" s="4" t="str">
        <f t="shared" si="15"/>
        <v>Thursday</v>
      </c>
      <c r="I138">
        <v>1</v>
      </c>
      <c r="J138">
        <v>1</v>
      </c>
      <c r="K138">
        <v>21</v>
      </c>
      <c r="L138">
        <v>1</v>
      </c>
      <c r="M138">
        <v>15</v>
      </c>
      <c r="N138">
        <v>64</v>
      </c>
      <c r="O138">
        <v>90</v>
      </c>
      <c r="P138">
        <v>1</v>
      </c>
      <c r="Q138">
        <v>35</v>
      </c>
      <c r="R138">
        <v>0</v>
      </c>
      <c r="S138">
        <v>31</v>
      </c>
      <c r="T138">
        <v>0</v>
      </c>
      <c r="U138">
        <v>18</v>
      </c>
      <c r="V138">
        <f t="shared" si="16"/>
        <v>204</v>
      </c>
      <c r="W138" s="5">
        <f t="shared" si="17"/>
        <v>5.6666666666666664E-2</v>
      </c>
      <c r="X138" s="5">
        <f t="shared" si="18"/>
        <v>7.9433333333333334</v>
      </c>
      <c r="Y138" s="5">
        <f t="shared" si="19"/>
        <v>1</v>
      </c>
      <c r="Z138" s="5">
        <f t="shared" si="20"/>
        <v>1</v>
      </c>
      <c r="AA138" s="5">
        <f t="shared" si="21"/>
        <v>5.6666666666666664E-2</v>
      </c>
    </row>
    <row r="139" spans="2:27" x14ac:dyDescent="0.3">
      <c r="B139">
        <v>53689</v>
      </c>
      <c r="C139" s="7">
        <v>43573</v>
      </c>
      <c r="D139" s="6">
        <f t="shared" si="12"/>
        <v>2019</v>
      </c>
      <c r="E139" t="str">
        <f t="shared" si="13"/>
        <v>Q2-2019</v>
      </c>
      <c r="F139" s="4" t="str">
        <f t="shared" si="11"/>
        <v>April</v>
      </c>
      <c r="G139" s="6">
        <f t="shared" si="14"/>
        <v>16</v>
      </c>
      <c r="H139" s="4" t="str">
        <f t="shared" si="15"/>
        <v>Thursday</v>
      </c>
      <c r="I139">
        <v>2</v>
      </c>
      <c r="J139">
        <v>0</v>
      </c>
      <c r="K139">
        <v>38</v>
      </c>
      <c r="L139">
        <v>2</v>
      </c>
      <c r="M139">
        <v>26</v>
      </c>
      <c r="N139">
        <v>49</v>
      </c>
      <c r="O139">
        <v>48</v>
      </c>
      <c r="P139">
        <v>2</v>
      </c>
      <c r="Q139">
        <v>29</v>
      </c>
      <c r="R139">
        <v>0</v>
      </c>
      <c r="S139">
        <v>22</v>
      </c>
      <c r="T139">
        <v>0</v>
      </c>
      <c r="U139">
        <v>19</v>
      </c>
      <c r="V139">
        <f t="shared" si="16"/>
        <v>304</v>
      </c>
      <c r="W139" s="5">
        <f t="shared" si="17"/>
        <v>8.4444444444444447E-2</v>
      </c>
      <c r="X139" s="5">
        <f t="shared" si="18"/>
        <v>7.9155555555555557</v>
      </c>
      <c r="Y139" s="5">
        <f t="shared" si="19"/>
        <v>1</v>
      </c>
      <c r="Z139" s="5">
        <f t="shared" si="20"/>
        <v>1</v>
      </c>
      <c r="AA139" s="5">
        <f t="shared" si="21"/>
        <v>4.2222222222222223E-2</v>
      </c>
    </row>
    <row r="140" spans="2:27" x14ac:dyDescent="0.3">
      <c r="B140">
        <v>53690</v>
      </c>
      <c r="C140" s="7">
        <v>43574</v>
      </c>
      <c r="D140" s="6">
        <f t="shared" si="12"/>
        <v>2019</v>
      </c>
      <c r="E140" t="str">
        <f t="shared" si="13"/>
        <v>Q2-2019</v>
      </c>
      <c r="F140" s="4" t="str">
        <f t="shared" si="11"/>
        <v>April</v>
      </c>
      <c r="G140" s="6">
        <f t="shared" si="14"/>
        <v>16</v>
      </c>
      <c r="H140" s="4" t="str">
        <f t="shared" si="15"/>
        <v>Friday</v>
      </c>
      <c r="I140">
        <v>1</v>
      </c>
      <c r="J140">
        <v>0</v>
      </c>
      <c r="K140">
        <v>27</v>
      </c>
      <c r="L140">
        <v>1</v>
      </c>
      <c r="M140">
        <v>31</v>
      </c>
      <c r="N140">
        <v>44</v>
      </c>
      <c r="O140">
        <v>49</v>
      </c>
      <c r="P140">
        <v>1</v>
      </c>
      <c r="Q140">
        <v>33</v>
      </c>
      <c r="R140">
        <v>0</v>
      </c>
      <c r="S140">
        <v>24</v>
      </c>
      <c r="T140">
        <v>0</v>
      </c>
      <c r="U140">
        <v>13</v>
      </c>
      <c r="V140">
        <f t="shared" si="16"/>
        <v>157</v>
      </c>
      <c r="W140" s="5">
        <f t="shared" si="17"/>
        <v>4.3611111111111114E-2</v>
      </c>
      <c r="X140" s="5">
        <f t="shared" si="18"/>
        <v>7.9563888888888892</v>
      </c>
      <c r="Y140" s="5">
        <f t="shared" si="19"/>
        <v>1</v>
      </c>
      <c r="Z140" s="5">
        <f t="shared" si="20"/>
        <v>1</v>
      </c>
      <c r="AA140" s="5">
        <f t="shared" si="21"/>
        <v>4.3611111111111114E-2</v>
      </c>
    </row>
    <row r="141" spans="2:27" x14ac:dyDescent="0.3">
      <c r="B141">
        <v>53691</v>
      </c>
      <c r="C141" s="7">
        <v>43574</v>
      </c>
      <c r="D141" s="6">
        <f t="shared" si="12"/>
        <v>2019</v>
      </c>
      <c r="E141" t="str">
        <f t="shared" si="13"/>
        <v>Q2-2019</v>
      </c>
      <c r="F141" s="4" t="str">
        <f t="shared" si="11"/>
        <v>April</v>
      </c>
      <c r="G141" s="6">
        <f t="shared" si="14"/>
        <v>16</v>
      </c>
      <c r="H141" s="4" t="str">
        <f t="shared" si="15"/>
        <v>Friday</v>
      </c>
      <c r="I141">
        <v>2</v>
      </c>
      <c r="J141">
        <v>1</v>
      </c>
      <c r="K141">
        <v>32</v>
      </c>
      <c r="L141">
        <v>0</v>
      </c>
      <c r="M141">
        <v>25</v>
      </c>
      <c r="N141">
        <v>45</v>
      </c>
      <c r="O141">
        <v>58</v>
      </c>
      <c r="P141">
        <v>0</v>
      </c>
      <c r="Q141">
        <v>32</v>
      </c>
      <c r="R141">
        <v>0</v>
      </c>
      <c r="S141">
        <v>44</v>
      </c>
      <c r="T141">
        <v>0</v>
      </c>
      <c r="U141">
        <v>13</v>
      </c>
      <c r="V141">
        <f t="shared" si="16"/>
        <v>0</v>
      </c>
      <c r="W141" s="5">
        <f t="shared" si="17"/>
        <v>0</v>
      </c>
      <c r="X141" s="5">
        <f t="shared" si="18"/>
        <v>8</v>
      </c>
      <c r="Y141" s="11">
        <v>0</v>
      </c>
      <c r="Z141" s="11">
        <v>0</v>
      </c>
      <c r="AA141" s="11">
        <v>0</v>
      </c>
    </row>
    <row r="142" spans="2:27" x14ac:dyDescent="0.3">
      <c r="B142">
        <v>53692</v>
      </c>
      <c r="C142" s="7">
        <v>43575</v>
      </c>
      <c r="D142" s="6">
        <f t="shared" si="12"/>
        <v>2019</v>
      </c>
      <c r="E142" t="str">
        <f t="shared" si="13"/>
        <v>Q2-2019</v>
      </c>
      <c r="F142" s="4" t="str">
        <f t="shared" si="11"/>
        <v>April</v>
      </c>
      <c r="G142" s="6">
        <f t="shared" si="14"/>
        <v>16</v>
      </c>
      <c r="H142" s="4" t="str">
        <f t="shared" si="15"/>
        <v>Saturday</v>
      </c>
      <c r="I142">
        <v>1</v>
      </c>
      <c r="J142">
        <v>0</v>
      </c>
      <c r="K142">
        <v>27</v>
      </c>
      <c r="L142">
        <v>1</v>
      </c>
      <c r="M142">
        <v>42</v>
      </c>
      <c r="N142">
        <v>68</v>
      </c>
      <c r="O142">
        <v>72</v>
      </c>
      <c r="P142">
        <v>1</v>
      </c>
      <c r="Q142">
        <v>32</v>
      </c>
      <c r="R142">
        <v>0</v>
      </c>
      <c r="S142">
        <v>34</v>
      </c>
      <c r="T142">
        <v>0</v>
      </c>
      <c r="U142">
        <v>24</v>
      </c>
      <c r="V142">
        <f t="shared" si="16"/>
        <v>214</v>
      </c>
      <c r="W142" s="5">
        <f t="shared" si="17"/>
        <v>5.9444444444444446E-2</v>
      </c>
      <c r="X142" s="5">
        <f t="shared" si="18"/>
        <v>7.9405555555555551</v>
      </c>
      <c r="Y142" s="5">
        <f t="shared" si="19"/>
        <v>1</v>
      </c>
      <c r="Z142" s="5">
        <f t="shared" si="20"/>
        <v>1</v>
      </c>
      <c r="AA142" s="5">
        <f t="shared" si="21"/>
        <v>5.9444444444444446E-2</v>
      </c>
    </row>
    <row r="143" spans="2:27" x14ac:dyDescent="0.3">
      <c r="B143">
        <v>53693</v>
      </c>
      <c r="C143" s="7">
        <v>43577</v>
      </c>
      <c r="D143" s="6">
        <f t="shared" si="12"/>
        <v>2019</v>
      </c>
      <c r="E143" t="str">
        <f t="shared" si="13"/>
        <v>Q2-2019</v>
      </c>
      <c r="F143" s="4" t="str">
        <f t="shared" si="11"/>
        <v>April</v>
      </c>
      <c r="G143" s="6">
        <f t="shared" si="14"/>
        <v>17</v>
      </c>
      <c r="H143" s="4" t="str">
        <f t="shared" si="15"/>
        <v>Monday</v>
      </c>
      <c r="I143">
        <v>1</v>
      </c>
      <c r="J143">
        <v>1</v>
      </c>
      <c r="K143">
        <v>35</v>
      </c>
      <c r="L143">
        <v>1</v>
      </c>
      <c r="M143">
        <v>39</v>
      </c>
      <c r="N143">
        <v>77</v>
      </c>
      <c r="O143">
        <v>79</v>
      </c>
      <c r="P143">
        <v>1</v>
      </c>
      <c r="Q143">
        <v>32</v>
      </c>
      <c r="R143">
        <v>0</v>
      </c>
      <c r="S143">
        <v>16</v>
      </c>
      <c r="T143">
        <v>0</v>
      </c>
      <c r="U143">
        <v>16</v>
      </c>
      <c r="V143">
        <f t="shared" si="16"/>
        <v>227</v>
      </c>
      <c r="W143" s="5">
        <f t="shared" si="17"/>
        <v>6.3055555555555559E-2</v>
      </c>
      <c r="X143" s="5">
        <f t="shared" si="18"/>
        <v>7.9369444444444444</v>
      </c>
      <c r="Y143" s="5">
        <f t="shared" si="19"/>
        <v>1</v>
      </c>
      <c r="Z143" s="5">
        <f t="shared" si="20"/>
        <v>1</v>
      </c>
      <c r="AA143" s="5">
        <f t="shared" si="21"/>
        <v>6.3055555555555559E-2</v>
      </c>
    </row>
    <row r="144" spans="2:27" x14ac:dyDescent="0.3">
      <c r="B144">
        <v>53694</v>
      </c>
      <c r="C144" s="7">
        <v>43577</v>
      </c>
      <c r="D144" s="6">
        <f t="shared" si="12"/>
        <v>2019</v>
      </c>
      <c r="E144" t="str">
        <f t="shared" si="13"/>
        <v>Q2-2019</v>
      </c>
      <c r="F144" s="4" t="str">
        <f t="shared" si="11"/>
        <v>April</v>
      </c>
      <c r="G144" s="6">
        <f t="shared" si="14"/>
        <v>17</v>
      </c>
      <c r="H144" s="4" t="str">
        <f t="shared" si="15"/>
        <v>Monday</v>
      </c>
      <c r="I144">
        <v>2</v>
      </c>
      <c r="J144">
        <v>1</v>
      </c>
      <c r="K144">
        <v>31</v>
      </c>
      <c r="L144">
        <v>1</v>
      </c>
      <c r="M144">
        <v>26</v>
      </c>
      <c r="N144">
        <v>54</v>
      </c>
      <c r="O144">
        <v>32</v>
      </c>
      <c r="P144">
        <v>1</v>
      </c>
      <c r="Q144">
        <v>31</v>
      </c>
      <c r="R144">
        <v>0</v>
      </c>
      <c r="S144">
        <v>34</v>
      </c>
      <c r="T144">
        <v>0</v>
      </c>
      <c r="U144">
        <v>25</v>
      </c>
      <c r="V144">
        <f t="shared" si="16"/>
        <v>143</v>
      </c>
      <c r="W144" s="5">
        <f t="shared" si="17"/>
        <v>3.9722222222222221E-2</v>
      </c>
      <c r="X144" s="5">
        <f t="shared" si="18"/>
        <v>7.9602777777777778</v>
      </c>
      <c r="Y144" s="5">
        <f t="shared" si="19"/>
        <v>1</v>
      </c>
      <c r="Z144" s="5">
        <f t="shared" si="20"/>
        <v>1</v>
      </c>
      <c r="AA144" s="5">
        <f t="shared" si="21"/>
        <v>3.9722222222222221E-2</v>
      </c>
    </row>
    <row r="145" spans="2:27" x14ac:dyDescent="0.3">
      <c r="B145">
        <v>53695</v>
      </c>
      <c r="C145" s="7">
        <v>43578</v>
      </c>
      <c r="D145" s="6">
        <f t="shared" si="12"/>
        <v>2019</v>
      </c>
      <c r="E145" t="str">
        <f t="shared" si="13"/>
        <v>Q2-2019</v>
      </c>
      <c r="F145" s="4" t="str">
        <f t="shared" si="11"/>
        <v>April</v>
      </c>
      <c r="G145" s="6">
        <f t="shared" si="14"/>
        <v>17</v>
      </c>
      <c r="H145" s="4" t="str">
        <f t="shared" si="15"/>
        <v>Tuesday</v>
      </c>
      <c r="I145">
        <v>1</v>
      </c>
      <c r="J145">
        <v>0</v>
      </c>
      <c r="K145">
        <v>26</v>
      </c>
      <c r="L145">
        <v>2</v>
      </c>
      <c r="M145">
        <v>29</v>
      </c>
      <c r="N145">
        <v>54</v>
      </c>
      <c r="O145">
        <v>76</v>
      </c>
      <c r="P145">
        <v>0</v>
      </c>
      <c r="Q145">
        <v>32</v>
      </c>
      <c r="R145">
        <v>1</v>
      </c>
      <c r="S145">
        <v>39</v>
      </c>
      <c r="T145">
        <v>1</v>
      </c>
      <c r="U145">
        <v>25</v>
      </c>
      <c r="V145">
        <f t="shared" si="16"/>
        <v>382</v>
      </c>
      <c r="W145" s="5">
        <f t="shared" si="17"/>
        <v>0.10611111111111111</v>
      </c>
      <c r="X145" s="5">
        <f t="shared" si="18"/>
        <v>7.8938888888888892</v>
      </c>
      <c r="Y145" s="5">
        <f t="shared" si="19"/>
        <v>0.5</v>
      </c>
      <c r="Z145" s="5">
        <f t="shared" si="20"/>
        <v>0</v>
      </c>
      <c r="AA145" s="5">
        <f t="shared" si="21"/>
        <v>5.3055555555555557E-2</v>
      </c>
    </row>
    <row r="146" spans="2:27" x14ac:dyDescent="0.3">
      <c r="B146">
        <v>53696</v>
      </c>
      <c r="C146" s="7">
        <v>43578</v>
      </c>
      <c r="D146" s="6">
        <f t="shared" si="12"/>
        <v>2019</v>
      </c>
      <c r="E146" t="str">
        <f t="shared" si="13"/>
        <v>Q2-2019</v>
      </c>
      <c r="F146" s="4" t="str">
        <f t="shared" si="11"/>
        <v>April</v>
      </c>
      <c r="G146" s="6">
        <f t="shared" si="14"/>
        <v>17</v>
      </c>
      <c r="H146" s="4" t="str">
        <f t="shared" si="15"/>
        <v>Tuesday</v>
      </c>
      <c r="I146">
        <v>2</v>
      </c>
      <c r="J146">
        <v>0</v>
      </c>
      <c r="K146">
        <v>18</v>
      </c>
      <c r="L146">
        <v>2</v>
      </c>
      <c r="M146">
        <v>35</v>
      </c>
      <c r="N146">
        <v>31</v>
      </c>
      <c r="O146">
        <v>76</v>
      </c>
      <c r="P146">
        <v>2</v>
      </c>
      <c r="Q146">
        <v>30</v>
      </c>
      <c r="R146">
        <v>0</v>
      </c>
      <c r="S146">
        <v>35</v>
      </c>
      <c r="T146">
        <v>0</v>
      </c>
      <c r="U146">
        <v>15</v>
      </c>
      <c r="V146">
        <f t="shared" si="16"/>
        <v>344</v>
      </c>
      <c r="W146" s="5">
        <f t="shared" si="17"/>
        <v>9.555555555555556E-2</v>
      </c>
      <c r="X146" s="5">
        <f t="shared" si="18"/>
        <v>7.9044444444444446</v>
      </c>
      <c r="Y146" s="5">
        <f t="shared" si="19"/>
        <v>1</v>
      </c>
      <c r="Z146" s="5">
        <f t="shared" si="20"/>
        <v>1</v>
      </c>
      <c r="AA146" s="5">
        <f t="shared" si="21"/>
        <v>4.777777777777778E-2</v>
      </c>
    </row>
    <row r="147" spans="2:27" x14ac:dyDescent="0.3">
      <c r="B147">
        <v>53697</v>
      </c>
      <c r="C147" s="7">
        <v>43579</v>
      </c>
      <c r="D147" s="6">
        <f t="shared" si="12"/>
        <v>2019</v>
      </c>
      <c r="E147" t="str">
        <f t="shared" si="13"/>
        <v>Q2-2019</v>
      </c>
      <c r="F147" s="4" t="str">
        <f t="shared" ref="F147:F210" si="22">TEXT(C147,"mmmm")</f>
        <v>April</v>
      </c>
      <c r="G147" s="6">
        <f t="shared" si="14"/>
        <v>17</v>
      </c>
      <c r="H147" s="4" t="str">
        <f t="shared" si="15"/>
        <v>Wednesday</v>
      </c>
      <c r="I147">
        <v>1</v>
      </c>
      <c r="J147">
        <v>0</v>
      </c>
      <c r="K147">
        <v>17</v>
      </c>
      <c r="L147">
        <v>2</v>
      </c>
      <c r="M147">
        <v>18</v>
      </c>
      <c r="N147">
        <v>63</v>
      </c>
      <c r="O147">
        <v>73</v>
      </c>
      <c r="P147">
        <v>2</v>
      </c>
      <c r="Q147">
        <v>32</v>
      </c>
      <c r="R147">
        <v>0</v>
      </c>
      <c r="S147">
        <v>36</v>
      </c>
      <c r="T147">
        <v>0</v>
      </c>
      <c r="U147">
        <v>18</v>
      </c>
      <c r="V147">
        <f t="shared" si="16"/>
        <v>372</v>
      </c>
      <c r="W147" s="5">
        <f t="shared" si="17"/>
        <v>0.10333333333333333</v>
      </c>
      <c r="X147" s="5">
        <f t="shared" si="18"/>
        <v>7.8966666666666665</v>
      </c>
      <c r="Y147" s="5">
        <f t="shared" si="19"/>
        <v>1</v>
      </c>
      <c r="Z147" s="5">
        <f t="shared" si="20"/>
        <v>1</v>
      </c>
      <c r="AA147" s="5">
        <f t="shared" si="21"/>
        <v>5.1666666666666666E-2</v>
      </c>
    </row>
    <row r="148" spans="2:27" x14ac:dyDescent="0.3">
      <c r="B148">
        <v>53698</v>
      </c>
      <c r="C148" s="7">
        <v>43579</v>
      </c>
      <c r="D148" s="6">
        <f t="shared" ref="D148:D211" si="23">YEAR(C148)</f>
        <v>2019</v>
      </c>
      <c r="E148" t="str">
        <f t="shared" ref="E148:E211" si="24">"Q" &amp;ROUNDUP(MONTH(C148)/3,0) &amp; "-" &amp; YEAR(C148)</f>
        <v>Q2-2019</v>
      </c>
      <c r="F148" s="4" t="str">
        <f t="shared" si="22"/>
        <v>April</v>
      </c>
      <c r="G148" s="6">
        <f t="shared" ref="G148:G211" si="25">WEEKNUM(C148)</f>
        <v>17</v>
      </c>
      <c r="H148" s="4" t="str">
        <f t="shared" ref="H148:H211" si="26">TEXT(C148,"dddd")</f>
        <v>Wednesday</v>
      </c>
      <c r="I148">
        <v>2</v>
      </c>
      <c r="J148">
        <v>1</v>
      </c>
      <c r="K148">
        <v>19</v>
      </c>
      <c r="L148">
        <v>1</v>
      </c>
      <c r="M148">
        <v>18</v>
      </c>
      <c r="N148">
        <v>82</v>
      </c>
      <c r="O148">
        <v>38</v>
      </c>
      <c r="P148">
        <v>1</v>
      </c>
      <c r="Q148">
        <v>29</v>
      </c>
      <c r="R148">
        <v>0</v>
      </c>
      <c r="S148">
        <v>42</v>
      </c>
      <c r="T148">
        <v>0</v>
      </c>
      <c r="U148">
        <v>22</v>
      </c>
      <c r="V148">
        <f t="shared" ref="V148:V211" si="27">L148*(M148+N148+O148)+P148*Q148+R148*S148+T148*U148</f>
        <v>167</v>
      </c>
      <c r="W148" s="5">
        <f t="shared" ref="W148:W211" si="28">V148/$W$17</f>
        <v>4.6388888888888889E-2</v>
      </c>
      <c r="X148" s="5">
        <f t="shared" ref="X148:X211" si="29">$Y$17-W148</f>
        <v>7.953611111111111</v>
      </c>
      <c r="Y148" s="5">
        <f t="shared" ref="Y148:Y211" si="30">(P148+R148)/L148</f>
        <v>1</v>
      </c>
      <c r="Z148" s="5">
        <f t="shared" ref="Z148:Z211" si="31">P148/L148</f>
        <v>1</v>
      </c>
      <c r="AA148" s="5">
        <f t="shared" ref="AA148:AA211" si="32">W148/L148</f>
        <v>4.6388888888888889E-2</v>
      </c>
    </row>
    <row r="149" spans="2:27" x14ac:dyDescent="0.3">
      <c r="B149">
        <v>53699</v>
      </c>
      <c r="C149" s="7">
        <v>43580</v>
      </c>
      <c r="D149" s="6">
        <f t="shared" si="23"/>
        <v>2019</v>
      </c>
      <c r="E149" t="str">
        <f t="shared" si="24"/>
        <v>Q2-2019</v>
      </c>
      <c r="F149" s="4" t="str">
        <f t="shared" si="22"/>
        <v>April</v>
      </c>
      <c r="G149" s="6">
        <f t="shared" si="25"/>
        <v>17</v>
      </c>
      <c r="H149" s="4" t="str">
        <f t="shared" si="26"/>
        <v>Thursday</v>
      </c>
      <c r="I149">
        <v>1</v>
      </c>
      <c r="J149">
        <v>0</v>
      </c>
      <c r="K149">
        <v>26</v>
      </c>
      <c r="L149">
        <v>2</v>
      </c>
      <c r="M149">
        <v>43</v>
      </c>
      <c r="N149">
        <v>77</v>
      </c>
      <c r="O149">
        <v>46</v>
      </c>
      <c r="P149">
        <v>2</v>
      </c>
      <c r="Q149">
        <v>36</v>
      </c>
      <c r="R149">
        <v>0</v>
      </c>
      <c r="S149">
        <v>25</v>
      </c>
      <c r="T149">
        <v>0</v>
      </c>
      <c r="U149">
        <v>16</v>
      </c>
      <c r="V149">
        <f t="shared" si="27"/>
        <v>404</v>
      </c>
      <c r="W149" s="5">
        <f t="shared" si="28"/>
        <v>0.11222222222222222</v>
      </c>
      <c r="X149" s="5">
        <f t="shared" si="29"/>
        <v>7.887777777777778</v>
      </c>
      <c r="Y149" s="5">
        <f t="shared" si="30"/>
        <v>1</v>
      </c>
      <c r="Z149" s="5">
        <f t="shared" si="31"/>
        <v>1</v>
      </c>
      <c r="AA149" s="5">
        <f t="shared" si="32"/>
        <v>5.6111111111111112E-2</v>
      </c>
    </row>
    <row r="150" spans="2:27" x14ac:dyDescent="0.3">
      <c r="B150">
        <v>53700</v>
      </c>
      <c r="C150" s="7">
        <v>43580</v>
      </c>
      <c r="D150" s="6">
        <f t="shared" si="23"/>
        <v>2019</v>
      </c>
      <c r="E150" t="str">
        <f t="shared" si="24"/>
        <v>Q2-2019</v>
      </c>
      <c r="F150" s="4" t="str">
        <f t="shared" si="22"/>
        <v>April</v>
      </c>
      <c r="G150" s="6">
        <f t="shared" si="25"/>
        <v>17</v>
      </c>
      <c r="H150" s="4" t="str">
        <f t="shared" si="26"/>
        <v>Thursday</v>
      </c>
      <c r="I150">
        <v>2</v>
      </c>
      <c r="J150">
        <v>0</v>
      </c>
      <c r="K150">
        <v>34</v>
      </c>
      <c r="L150">
        <v>1</v>
      </c>
      <c r="M150">
        <v>25</v>
      </c>
      <c r="N150">
        <v>63</v>
      </c>
      <c r="O150">
        <v>83</v>
      </c>
      <c r="P150">
        <v>1</v>
      </c>
      <c r="Q150">
        <v>28</v>
      </c>
      <c r="R150">
        <v>0</v>
      </c>
      <c r="S150">
        <v>20</v>
      </c>
      <c r="T150">
        <v>0</v>
      </c>
      <c r="U150">
        <v>18</v>
      </c>
      <c r="V150">
        <f t="shared" si="27"/>
        <v>199</v>
      </c>
      <c r="W150" s="5">
        <f t="shared" si="28"/>
        <v>5.527777777777778E-2</v>
      </c>
      <c r="X150" s="5">
        <f t="shared" si="29"/>
        <v>7.9447222222222225</v>
      </c>
      <c r="Y150" s="5">
        <f t="shared" si="30"/>
        <v>1</v>
      </c>
      <c r="Z150" s="5">
        <f t="shared" si="31"/>
        <v>1</v>
      </c>
      <c r="AA150" s="5">
        <f t="shared" si="32"/>
        <v>5.527777777777778E-2</v>
      </c>
    </row>
    <row r="151" spans="2:27" x14ac:dyDescent="0.3">
      <c r="B151">
        <v>53701</v>
      </c>
      <c r="C151" s="7">
        <v>43581</v>
      </c>
      <c r="D151" s="6">
        <f t="shared" si="23"/>
        <v>2019</v>
      </c>
      <c r="E151" t="str">
        <f t="shared" si="24"/>
        <v>Q2-2019</v>
      </c>
      <c r="F151" s="4" t="str">
        <f t="shared" si="22"/>
        <v>April</v>
      </c>
      <c r="G151" s="6">
        <f t="shared" si="25"/>
        <v>17</v>
      </c>
      <c r="H151" s="4" t="str">
        <f t="shared" si="26"/>
        <v>Friday</v>
      </c>
      <c r="I151">
        <v>1</v>
      </c>
      <c r="J151">
        <v>1</v>
      </c>
      <c r="K151">
        <v>44</v>
      </c>
      <c r="L151">
        <v>1</v>
      </c>
      <c r="M151">
        <v>23</v>
      </c>
      <c r="N151">
        <v>67</v>
      </c>
      <c r="O151">
        <v>90</v>
      </c>
      <c r="P151">
        <v>1</v>
      </c>
      <c r="Q151">
        <v>37</v>
      </c>
      <c r="R151">
        <v>0</v>
      </c>
      <c r="S151">
        <v>24</v>
      </c>
      <c r="T151">
        <v>0</v>
      </c>
      <c r="U151">
        <v>24</v>
      </c>
      <c r="V151">
        <f t="shared" si="27"/>
        <v>217</v>
      </c>
      <c r="W151" s="5">
        <f t="shared" si="28"/>
        <v>6.0277777777777777E-2</v>
      </c>
      <c r="X151" s="5">
        <f t="shared" si="29"/>
        <v>7.9397222222222226</v>
      </c>
      <c r="Y151" s="5">
        <f t="shared" si="30"/>
        <v>1</v>
      </c>
      <c r="Z151" s="5">
        <f t="shared" si="31"/>
        <v>1</v>
      </c>
      <c r="AA151" s="5">
        <f t="shared" si="32"/>
        <v>6.0277777777777777E-2</v>
      </c>
    </row>
    <row r="152" spans="2:27" x14ac:dyDescent="0.3">
      <c r="B152">
        <v>53702</v>
      </c>
      <c r="C152" s="7">
        <v>43581</v>
      </c>
      <c r="D152" s="6">
        <f t="shared" si="23"/>
        <v>2019</v>
      </c>
      <c r="E152" t="str">
        <f t="shared" si="24"/>
        <v>Q2-2019</v>
      </c>
      <c r="F152" s="4" t="str">
        <f t="shared" si="22"/>
        <v>April</v>
      </c>
      <c r="G152" s="6">
        <f t="shared" si="25"/>
        <v>17</v>
      </c>
      <c r="H152" s="4" t="str">
        <f t="shared" si="26"/>
        <v>Friday</v>
      </c>
      <c r="I152">
        <v>2</v>
      </c>
      <c r="J152">
        <v>1</v>
      </c>
      <c r="K152">
        <v>43</v>
      </c>
      <c r="L152">
        <v>1</v>
      </c>
      <c r="M152">
        <v>20</v>
      </c>
      <c r="N152">
        <v>63</v>
      </c>
      <c r="O152">
        <v>56</v>
      </c>
      <c r="P152">
        <v>1</v>
      </c>
      <c r="Q152">
        <v>30</v>
      </c>
      <c r="R152">
        <v>0</v>
      </c>
      <c r="S152">
        <v>41</v>
      </c>
      <c r="T152">
        <v>0</v>
      </c>
      <c r="U152">
        <v>18</v>
      </c>
      <c r="V152">
        <f t="shared" si="27"/>
        <v>169</v>
      </c>
      <c r="W152" s="5">
        <f t="shared" si="28"/>
        <v>4.6944444444444441E-2</v>
      </c>
      <c r="X152" s="5">
        <f t="shared" si="29"/>
        <v>7.9530555555555553</v>
      </c>
      <c r="Y152" s="5">
        <f t="shared" si="30"/>
        <v>1</v>
      </c>
      <c r="Z152" s="5">
        <f t="shared" si="31"/>
        <v>1</v>
      </c>
      <c r="AA152" s="5">
        <f t="shared" si="32"/>
        <v>4.6944444444444441E-2</v>
      </c>
    </row>
    <row r="153" spans="2:27" x14ac:dyDescent="0.3">
      <c r="B153">
        <v>53703</v>
      </c>
      <c r="C153" s="7">
        <v>43582</v>
      </c>
      <c r="D153" s="6">
        <f t="shared" si="23"/>
        <v>2019</v>
      </c>
      <c r="E153" t="str">
        <f t="shared" si="24"/>
        <v>Q2-2019</v>
      </c>
      <c r="F153" s="4" t="str">
        <f t="shared" si="22"/>
        <v>April</v>
      </c>
      <c r="G153" s="6">
        <f t="shared" si="25"/>
        <v>17</v>
      </c>
      <c r="H153" s="4" t="str">
        <f t="shared" si="26"/>
        <v>Saturday</v>
      </c>
      <c r="I153">
        <v>1</v>
      </c>
      <c r="J153">
        <v>1</v>
      </c>
      <c r="K153">
        <v>41</v>
      </c>
      <c r="L153">
        <v>0</v>
      </c>
      <c r="M153">
        <v>24</v>
      </c>
      <c r="N153">
        <v>58</v>
      </c>
      <c r="O153">
        <v>39</v>
      </c>
      <c r="P153">
        <v>0</v>
      </c>
      <c r="Q153">
        <v>35</v>
      </c>
      <c r="R153">
        <v>0</v>
      </c>
      <c r="S153">
        <v>38</v>
      </c>
      <c r="T153">
        <v>0</v>
      </c>
      <c r="U153">
        <v>12</v>
      </c>
      <c r="V153">
        <f t="shared" si="27"/>
        <v>0</v>
      </c>
      <c r="W153" s="5">
        <f t="shared" si="28"/>
        <v>0</v>
      </c>
      <c r="X153" s="5">
        <f t="shared" si="29"/>
        <v>8</v>
      </c>
      <c r="Y153" s="11">
        <v>0</v>
      </c>
      <c r="Z153" s="11">
        <v>0</v>
      </c>
      <c r="AA153" s="11">
        <v>0</v>
      </c>
    </row>
    <row r="154" spans="2:27" x14ac:dyDescent="0.3">
      <c r="B154">
        <v>53704</v>
      </c>
      <c r="C154" s="7">
        <v>43584</v>
      </c>
      <c r="D154" s="6">
        <f t="shared" si="23"/>
        <v>2019</v>
      </c>
      <c r="E154" t="str">
        <f t="shared" si="24"/>
        <v>Q2-2019</v>
      </c>
      <c r="F154" s="4" t="str">
        <f t="shared" si="22"/>
        <v>April</v>
      </c>
      <c r="G154" s="6">
        <f t="shared" si="25"/>
        <v>18</v>
      </c>
      <c r="H154" s="4" t="str">
        <f t="shared" si="26"/>
        <v>Monday</v>
      </c>
      <c r="I154">
        <v>1</v>
      </c>
      <c r="J154">
        <v>1</v>
      </c>
      <c r="K154">
        <v>35</v>
      </c>
      <c r="L154">
        <v>0</v>
      </c>
      <c r="M154">
        <v>41</v>
      </c>
      <c r="N154">
        <v>54</v>
      </c>
      <c r="O154">
        <v>53</v>
      </c>
      <c r="P154">
        <v>0</v>
      </c>
      <c r="Q154">
        <v>36</v>
      </c>
      <c r="R154">
        <v>0</v>
      </c>
      <c r="S154">
        <v>32</v>
      </c>
      <c r="T154">
        <v>0</v>
      </c>
      <c r="U154">
        <v>25</v>
      </c>
      <c r="V154">
        <f t="shared" si="27"/>
        <v>0</v>
      </c>
      <c r="W154" s="5">
        <f t="shared" si="28"/>
        <v>0</v>
      </c>
      <c r="X154" s="5">
        <f t="shared" si="29"/>
        <v>8</v>
      </c>
      <c r="Y154" s="11">
        <v>0</v>
      </c>
      <c r="Z154" s="11">
        <v>0</v>
      </c>
      <c r="AA154" s="11">
        <v>0</v>
      </c>
    </row>
    <row r="155" spans="2:27" x14ac:dyDescent="0.3">
      <c r="B155">
        <v>53705</v>
      </c>
      <c r="C155" s="7">
        <v>43584</v>
      </c>
      <c r="D155" s="6">
        <f t="shared" si="23"/>
        <v>2019</v>
      </c>
      <c r="E155" t="str">
        <f t="shared" si="24"/>
        <v>Q2-2019</v>
      </c>
      <c r="F155" s="4" t="str">
        <f t="shared" si="22"/>
        <v>April</v>
      </c>
      <c r="G155" s="6">
        <f t="shared" si="25"/>
        <v>18</v>
      </c>
      <c r="H155" s="4" t="str">
        <f t="shared" si="26"/>
        <v>Monday</v>
      </c>
      <c r="I155">
        <v>2</v>
      </c>
      <c r="J155">
        <v>1</v>
      </c>
      <c r="K155">
        <v>36</v>
      </c>
      <c r="L155">
        <v>1</v>
      </c>
      <c r="M155">
        <v>25</v>
      </c>
      <c r="N155">
        <v>82</v>
      </c>
      <c r="O155">
        <v>48</v>
      </c>
      <c r="P155">
        <v>1</v>
      </c>
      <c r="Q155">
        <v>29</v>
      </c>
      <c r="R155">
        <v>0</v>
      </c>
      <c r="S155">
        <v>26</v>
      </c>
      <c r="T155">
        <v>0</v>
      </c>
      <c r="U155">
        <v>22</v>
      </c>
      <c r="V155">
        <f t="shared" si="27"/>
        <v>184</v>
      </c>
      <c r="W155" s="5">
        <f t="shared" si="28"/>
        <v>5.1111111111111114E-2</v>
      </c>
      <c r="X155" s="5">
        <f t="shared" si="29"/>
        <v>7.9488888888888889</v>
      </c>
      <c r="Y155" s="5">
        <f t="shared" si="30"/>
        <v>1</v>
      </c>
      <c r="Z155" s="5">
        <f t="shared" si="31"/>
        <v>1</v>
      </c>
      <c r="AA155" s="5">
        <f t="shared" si="32"/>
        <v>5.1111111111111114E-2</v>
      </c>
    </row>
    <row r="156" spans="2:27" x14ac:dyDescent="0.3">
      <c r="B156">
        <v>53706</v>
      </c>
      <c r="C156" s="7">
        <v>43585</v>
      </c>
      <c r="D156" s="6">
        <f t="shared" si="23"/>
        <v>2019</v>
      </c>
      <c r="E156" t="str">
        <f t="shared" si="24"/>
        <v>Q2-2019</v>
      </c>
      <c r="F156" s="4" t="str">
        <f t="shared" si="22"/>
        <v>April</v>
      </c>
      <c r="G156" s="6">
        <f t="shared" si="25"/>
        <v>18</v>
      </c>
      <c r="H156" s="4" t="str">
        <f t="shared" si="26"/>
        <v>Tuesday</v>
      </c>
      <c r="I156">
        <v>1</v>
      </c>
      <c r="J156">
        <v>1</v>
      </c>
      <c r="K156">
        <v>21</v>
      </c>
      <c r="L156">
        <v>1</v>
      </c>
      <c r="M156">
        <v>19</v>
      </c>
      <c r="N156">
        <v>63</v>
      </c>
      <c r="O156">
        <v>37</v>
      </c>
      <c r="P156">
        <v>1</v>
      </c>
      <c r="Q156">
        <v>35</v>
      </c>
      <c r="R156">
        <v>0</v>
      </c>
      <c r="S156">
        <v>37</v>
      </c>
      <c r="T156">
        <v>0</v>
      </c>
      <c r="U156">
        <v>18</v>
      </c>
      <c r="V156">
        <f t="shared" si="27"/>
        <v>154</v>
      </c>
      <c r="W156" s="5">
        <f t="shared" si="28"/>
        <v>4.2777777777777776E-2</v>
      </c>
      <c r="X156" s="5">
        <f t="shared" si="29"/>
        <v>7.9572222222222226</v>
      </c>
      <c r="Y156" s="5">
        <f t="shared" si="30"/>
        <v>1</v>
      </c>
      <c r="Z156" s="5">
        <f t="shared" si="31"/>
        <v>1</v>
      </c>
      <c r="AA156" s="5">
        <f t="shared" si="32"/>
        <v>4.2777777777777776E-2</v>
      </c>
    </row>
    <row r="157" spans="2:27" x14ac:dyDescent="0.3">
      <c r="B157">
        <v>53707</v>
      </c>
      <c r="C157" s="7">
        <v>43585</v>
      </c>
      <c r="D157" s="6">
        <f t="shared" si="23"/>
        <v>2019</v>
      </c>
      <c r="E157" t="str">
        <f t="shared" si="24"/>
        <v>Q2-2019</v>
      </c>
      <c r="F157" s="4" t="str">
        <f t="shared" si="22"/>
        <v>April</v>
      </c>
      <c r="G157" s="6">
        <f t="shared" si="25"/>
        <v>18</v>
      </c>
      <c r="H157" s="4" t="str">
        <f t="shared" si="26"/>
        <v>Tuesday</v>
      </c>
      <c r="I157">
        <v>2</v>
      </c>
      <c r="J157">
        <v>1</v>
      </c>
      <c r="K157">
        <v>21</v>
      </c>
      <c r="L157">
        <v>0</v>
      </c>
      <c r="M157">
        <v>32</v>
      </c>
      <c r="N157">
        <v>49</v>
      </c>
      <c r="O157">
        <v>34</v>
      </c>
      <c r="P157">
        <v>0</v>
      </c>
      <c r="Q157">
        <v>31</v>
      </c>
      <c r="R157">
        <v>0</v>
      </c>
      <c r="S157">
        <v>36</v>
      </c>
      <c r="T157">
        <v>0</v>
      </c>
      <c r="U157">
        <v>19</v>
      </c>
      <c r="V157">
        <f t="shared" si="27"/>
        <v>0</v>
      </c>
      <c r="W157" s="5">
        <f t="shared" si="28"/>
        <v>0</v>
      </c>
      <c r="X157" s="5">
        <f t="shared" si="29"/>
        <v>8</v>
      </c>
      <c r="Y157" s="11">
        <v>0</v>
      </c>
      <c r="Z157" s="11">
        <v>0</v>
      </c>
      <c r="AA157" s="11">
        <v>0</v>
      </c>
    </row>
    <row r="158" spans="2:27" x14ac:dyDescent="0.3">
      <c r="B158">
        <v>53708</v>
      </c>
      <c r="C158" s="7">
        <v>43586</v>
      </c>
      <c r="D158" s="6">
        <f t="shared" si="23"/>
        <v>2019</v>
      </c>
      <c r="E158" t="str">
        <f t="shared" si="24"/>
        <v>Q2-2019</v>
      </c>
      <c r="F158" s="4" t="str">
        <f t="shared" si="22"/>
        <v>May</v>
      </c>
      <c r="G158" s="6">
        <f t="shared" si="25"/>
        <v>18</v>
      </c>
      <c r="H158" s="4" t="str">
        <f t="shared" si="26"/>
        <v>Wednesday</v>
      </c>
      <c r="I158">
        <v>1</v>
      </c>
      <c r="J158">
        <v>1</v>
      </c>
      <c r="K158">
        <v>43</v>
      </c>
      <c r="L158">
        <v>5</v>
      </c>
      <c r="M158">
        <v>26</v>
      </c>
      <c r="N158">
        <v>75</v>
      </c>
      <c r="O158">
        <v>90</v>
      </c>
      <c r="P158">
        <v>4</v>
      </c>
      <c r="Q158">
        <v>36</v>
      </c>
      <c r="R158">
        <v>0</v>
      </c>
      <c r="S158">
        <v>31</v>
      </c>
      <c r="T158">
        <v>1</v>
      </c>
      <c r="U158">
        <v>25</v>
      </c>
      <c r="V158">
        <f t="shared" si="27"/>
        <v>1124</v>
      </c>
      <c r="W158" s="5">
        <f t="shared" si="28"/>
        <v>0.31222222222222223</v>
      </c>
      <c r="X158" s="5">
        <f t="shared" si="29"/>
        <v>7.6877777777777778</v>
      </c>
      <c r="Y158" s="5">
        <f t="shared" si="30"/>
        <v>0.8</v>
      </c>
      <c r="Z158" s="5">
        <f t="shared" si="31"/>
        <v>0.8</v>
      </c>
      <c r="AA158" s="5">
        <f t="shared" si="32"/>
        <v>6.2444444444444448E-2</v>
      </c>
    </row>
    <row r="159" spans="2:27" x14ac:dyDescent="0.3">
      <c r="B159">
        <v>53709</v>
      </c>
      <c r="C159" s="7">
        <v>43586</v>
      </c>
      <c r="D159" s="6">
        <f t="shared" si="23"/>
        <v>2019</v>
      </c>
      <c r="E159" t="str">
        <f t="shared" si="24"/>
        <v>Q2-2019</v>
      </c>
      <c r="F159" s="4" t="str">
        <f t="shared" si="22"/>
        <v>May</v>
      </c>
      <c r="G159" s="6">
        <f t="shared" si="25"/>
        <v>18</v>
      </c>
      <c r="H159" s="4" t="str">
        <f t="shared" si="26"/>
        <v>Wednesday</v>
      </c>
      <c r="I159">
        <v>2</v>
      </c>
      <c r="J159">
        <v>0</v>
      </c>
      <c r="K159">
        <v>34</v>
      </c>
      <c r="L159">
        <v>4</v>
      </c>
      <c r="M159">
        <v>17</v>
      </c>
      <c r="N159">
        <v>60</v>
      </c>
      <c r="O159">
        <v>61</v>
      </c>
      <c r="P159">
        <v>4</v>
      </c>
      <c r="Q159">
        <v>31</v>
      </c>
      <c r="R159">
        <v>0</v>
      </c>
      <c r="S159">
        <v>45</v>
      </c>
      <c r="T159">
        <v>0</v>
      </c>
      <c r="U159">
        <v>27</v>
      </c>
      <c r="V159">
        <f t="shared" si="27"/>
        <v>676</v>
      </c>
      <c r="W159" s="5">
        <f t="shared" si="28"/>
        <v>0.18777777777777777</v>
      </c>
      <c r="X159" s="5">
        <f t="shared" si="29"/>
        <v>7.8122222222222222</v>
      </c>
      <c r="Y159" s="5">
        <f t="shared" si="30"/>
        <v>1</v>
      </c>
      <c r="Z159" s="5">
        <f t="shared" si="31"/>
        <v>1</v>
      </c>
      <c r="AA159" s="5">
        <f t="shared" si="32"/>
        <v>4.6944444444444441E-2</v>
      </c>
    </row>
    <row r="160" spans="2:27" x14ac:dyDescent="0.3">
      <c r="B160">
        <v>53710</v>
      </c>
      <c r="C160" s="7">
        <v>43587</v>
      </c>
      <c r="D160" s="6">
        <f t="shared" si="23"/>
        <v>2019</v>
      </c>
      <c r="E160" t="str">
        <f t="shared" si="24"/>
        <v>Q2-2019</v>
      </c>
      <c r="F160" s="4" t="str">
        <f t="shared" si="22"/>
        <v>May</v>
      </c>
      <c r="G160" s="6">
        <f t="shared" si="25"/>
        <v>18</v>
      </c>
      <c r="H160" s="4" t="str">
        <f t="shared" si="26"/>
        <v>Thursday</v>
      </c>
      <c r="I160">
        <v>1</v>
      </c>
      <c r="J160">
        <v>0</v>
      </c>
      <c r="K160">
        <v>40</v>
      </c>
      <c r="L160">
        <v>6</v>
      </c>
      <c r="M160">
        <v>28</v>
      </c>
      <c r="N160">
        <v>79</v>
      </c>
      <c r="O160">
        <v>39</v>
      </c>
      <c r="P160">
        <v>3</v>
      </c>
      <c r="Q160">
        <v>36</v>
      </c>
      <c r="R160">
        <v>1</v>
      </c>
      <c r="S160">
        <v>44</v>
      </c>
      <c r="T160">
        <v>2</v>
      </c>
      <c r="U160">
        <v>11</v>
      </c>
      <c r="V160">
        <f t="shared" si="27"/>
        <v>1050</v>
      </c>
      <c r="W160" s="5">
        <f t="shared" si="28"/>
        <v>0.29166666666666669</v>
      </c>
      <c r="X160" s="5">
        <f t="shared" si="29"/>
        <v>7.708333333333333</v>
      </c>
      <c r="Y160" s="5">
        <f t="shared" si="30"/>
        <v>0.66666666666666663</v>
      </c>
      <c r="Z160" s="5">
        <f t="shared" si="31"/>
        <v>0.5</v>
      </c>
      <c r="AA160" s="5">
        <f t="shared" si="32"/>
        <v>4.8611111111111112E-2</v>
      </c>
    </row>
    <row r="161" spans="2:27" x14ac:dyDescent="0.3">
      <c r="B161">
        <v>53711</v>
      </c>
      <c r="C161" s="7">
        <v>43587</v>
      </c>
      <c r="D161" s="6">
        <f t="shared" si="23"/>
        <v>2019</v>
      </c>
      <c r="E161" t="str">
        <f t="shared" si="24"/>
        <v>Q2-2019</v>
      </c>
      <c r="F161" s="4" t="str">
        <f t="shared" si="22"/>
        <v>May</v>
      </c>
      <c r="G161" s="6">
        <f t="shared" si="25"/>
        <v>18</v>
      </c>
      <c r="H161" s="4" t="str">
        <f t="shared" si="26"/>
        <v>Thursday</v>
      </c>
      <c r="I161">
        <v>2</v>
      </c>
      <c r="J161">
        <v>1</v>
      </c>
      <c r="K161">
        <v>44</v>
      </c>
      <c r="L161">
        <v>4</v>
      </c>
      <c r="M161">
        <v>44</v>
      </c>
      <c r="N161">
        <v>42</v>
      </c>
      <c r="O161">
        <v>33</v>
      </c>
      <c r="P161">
        <v>3</v>
      </c>
      <c r="Q161">
        <v>29</v>
      </c>
      <c r="R161">
        <v>0</v>
      </c>
      <c r="S161">
        <v>30</v>
      </c>
      <c r="T161">
        <v>1</v>
      </c>
      <c r="U161">
        <v>22</v>
      </c>
      <c r="V161">
        <f t="shared" si="27"/>
        <v>585</v>
      </c>
      <c r="W161" s="5">
        <f t="shared" si="28"/>
        <v>0.16250000000000001</v>
      </c>
      <c r="X161" s="5">
        <f t="shared" si="29"/>
        <v>7.8375000000000004</v>
      </c>
      <c r="Y161" s="5">
        <f t="shared" si="30"/>
        <v>0.75</v>
      </c>
      <c r="Z161" s="5">
        <f t="shared" si="31"/>
        <v>0.75</v>
      </c>
      <c r="AA161" s="5">
        <f t="shared" si="32"/>
        <v>4.0625000000000001E-2</v>
      </c>
    </row>
    <row r="162" spans="2:27" x14ac:dyDescent="0.3">
      <c r="B162">
        <v>53712</v>
      </c>
      <c r="C162" s="7">
        <v>43588</v>
      </c>
      <c r="D162" s="6">
        <f t="shared" si="23"/>
        <v>2019</v>
      </c>
      <c r="E162" t="str">
        <f t="shared" si="24"/>
        <v>Q2-2019</v>
      </c>
      <c r="F162" s="4" t="str">
        <f t="shared" si="22"/>
        <v>May</v>
      </c>
      <c r="G162" s="6">
        <f t="shared" si="25"/>
        <v>18</v>
      </c>
      <c r="H162" s="4" t="str">
        <f t="shared" si="26"/>
        <v>Friday</v>
      </c>
      <c r="I162">
        <v>1</v>
      </c>
      <c r="J162">
        <v>1</v>
      </c>
      <c r="K162">
        <v>31</v>
      </c>
      <c r="L162">
        <v>5</v>
      </c>
      <c r="M162">
        <v>18</v>
      </c>
      <c r="N162">
        <v>42</v>
      </c>
      <c r="O162">
        <v>36</v>
      </c>
      <c r="P162">
        <v>2</v>
      </c>
      <c r="Q162">
        <v>34</v>
      </c>
      <c r="R162">
        <v>1</v>
      </c>
      <c r="S162">
        <v>39</v>
      </c>
      <c r="T162">
        <v>2</v>
      </c>
      <c r="U162">
        <v>22</v>
      </c>
      <c r="V162">
        <f t="shared" si="27"/>
        <v>631</v>
      </c>
      <c r="W162" s="5">
        <f t="shared" si="28"/>
        <v>0.17527777777777778</v>
      </c>
      <c r="X162" s="5">
        <f t="shared" si="29"/>
        <v>7.8247222222222224</v>
      </c>
      <c r="Y162" s="5">
        <f t="shared" si="30"/>
        <v>0.6</v>
      </c>
      <c r="Z162" s="5">
        <f t="shared" si="31"/>
        <v>0.4</v>
      </c>
      <c r="AA162" s="5">
        <f t="shared" si="32"/>
        <v>3.5055555555555555E-2</v>
      </c>
    </row>
    <row r="163" spans="2:27" x14ac:dyDescent="0.3">
      <c r="B163">
        <v>53713</v>
      </c>
      <c r="C163" s="7">
        <v>43588</v>
      </c>
      <c r="D163" s="6">
        <f t="shared" si="23"/>
        <v>2019</v>
      </c>
      <c r="E163" t="str">
        <f t="shared" si="24"/>
        <v>Q2-2019</v>
      </c>
      <c r="F163" s="4" t="str">
        <f t="shared" si="22"/>
        <v>May</v>
      </c>
      <c r="G163" s="6">
        <f t="shared" si="25"/>
        <v>18</v>
      </c>
      <c r="H163" s="4" t="str">
        <f t="shared" si="26"/>
        <v>Friday</v>
      </c>
      <c r="I163">
        <v>2</v>
      </c>
      <c r="J163">
        <v>1</v>
      </c>
      <c r="K163">
        <v>33</v>
      </c>
      <c r="L163">
        <v>3</v>
      </c>
      <c r="M163">
        <v>32</v>
      </c>
      <c r="N163">
        <v>84</v>
      </c>
      <c r="O163">
        <v>31</v>
      </c>
      <c r="P163">
        <v>1</v>
      </c>
      <c r="Q163">
        <v>30</v>
      </c>
      <c r="R163">
        <v>1</v>
      </c>
      <c r="S163">
        <v>31</v>
      </c>
      <c r="T163">
        <v>1</v>
      </c>
      <c r="U163">
        <v>17</v>
      </c>
      <c r="V163">
        <f t="shared" si="27"/>
        <v>519</v>
      </c>
      <c r="W163" s="5">
        <f t="shared" si="28"/>
        <v>0.14416666666666667</v>
      </c>
      <c r="X163" s="5">
        <f t="shared" si="29"/>
        <v>7.855833333333333</v>
      </c>
      <c r="Y163" s="5">
        <f t="shared" si="30"/>
        <v>0.66666666666666663</v>
      </c>
      <c r="Z163" s="5">
        <f t="shared" si="31"/>
        <v>0.33333333333333331</v>
      </c>
      <c r="AA163" s="5">
        <f t="shared" si="32"/>
        <v>4.8055555555555553E-2</v>
      </c>
    </row>
    <row r="164" spans="2:27" x14ac:dyDescent="0.3">
      <c r="B164">
        <v>53714</v>
      </c>
      <c r="C164" s="7">
        <v>43589</v>
      </c>
      <c r="D164" s="6">
        <f t="shared" si="23"/>
        <v>2019</v>
      </c>
      <c r="E164" t="str">
        <f t="shared" si="24"/>
        <v>Q2-2019</v>
      </c>
      <c r="F164" s="4" t="str">
        <f t="shared" si="22"/>
        <v>May</v>
      </c>
      <c r="G164" s="6">
        <f t="shared" si="25"/>
        <v>18</v>
      </c>
      <c r="H164" s="4" t="str">
        <f t="shared" si="26"/>
        <v>Saturday</v>
      </c>
      <c r="I164">
        <v>1</v>
      </c>
      <c r="J164">
        <v>1</v>
      </c>
      <c r="K164">
        <v>36</v>
      </c>
      <c r="L164">
        <v>4</v>
      </c>
      <c r="M164">
        <v>32</v>
      </c>
      <c r="N164">
        <v>56</v>
      </c>
      <c r="O164">
        <v>56</v>
      </c>
      <c r="P164">
        <v>2</v>
      </c>
      <c r="Q164">
        <v>37</v>
      </c>
      <c r="R164">
        <v>0</v>
      </c>
      <c r="S164">
        <v>35</v>
      </c>
      <c r="T164">
        <v>2</v>
      </c>
      <c r="U164">
        <v>20</v>
      </c>
      <c r="V164">
        <f t="shared" si="27"/>
        <v>690</v>
      </c>
      <c r="W164" s="5">
        <f t="shared" si="28"/>
        <v>0.19166666666666668</v>
      </c>
      <c r="X164" s="5">
        <f t="shared" si="29"/>
        <v>7.8083333333333336</v>
      </c>
      <c r="Y164" s="5">
        <f t="shared" si="30"/>
        <v>0.5</v>
      </c>
      <c r="Z164" s="5">
        <f t="shared" si="31"/>
        <v>0.5</v>
      </c>
      <c r="AA164" s="5">
        <f t="shared" si="32"/>
        <v>4.791666666666667E-2</v>
      </c>
    </row>
    <row r="165" spans="2:27" x14ac:dyDescent="0.3">
      <c r="B165">
        <v>53715</v>
      </c>
      <c r="C165" s="7">
        <v>43591</v>
      </c>
      <c r="D165" s="6">
        <f t="shared" si="23"/>
        <v>2019</v>
      </c>
      <c r="E165" t="str">
        <f t="shared" si="24"/>
        <v>Q2-2019</v>
      </c>
      <c r="F165" s="4" t="str">
        <f t="shared" si="22"/>
        <v>May</v>
      </c>
      <c r="G165" s="6">
        <f t="shared" si="25"/>
        <v>19</v>
      </c>
      <c r="H165" s="4" t="str">
        <f t="shared" si="26"/>
        <v>Monday</v>
      </c>
      <c r="I165">
        <v>1</v>
      </c>
      <c r="J165">
        <v>0</v>
      </c>
      <c r="K165">
        <v>31</v>
      </c>
      <c r="L165">
        <v>5</v>
      </c>
      <c r="M165">
        <v>34</v>
      </c>
      <c r="N165">
        <v>42</v>
      </c>
      <c r="O165">
        <v>40</v>
      </c>
      <c r="P165">
        <v>2</v>
      </c>
      <c r="Q165">
        <v>36</v>
      </c>
      <c r="R165">
        <v>1</v>
      </c>
      <c r="S165">
        <v>42</v>
      </c>
      <c r="T165">
        <v>2</v>
      </c>
      <c r="U165">
        <v>22</v>
      </c>
      <c r="V165">
        <f t="shared" si="27"/>
        <v>738</v>
      </c>
      <c r="W165" s="5">
        <f t="shared" si="28"/>
        <v>0.20499999999999999</v>
      </c>
      <c r="X165" s="5">
        <f t="shared" si="29"/>
        <v>7.7949999999999999</v>
      </c>
      <c r="Y165" s="5">
        <f t="shared" si="30"/>
        <v>0.6</v>
      </c>
      <c r="Z165" s="5">
        <f t="shared" si="31"/>
        <v>0.4</v>
      </c>
      <c r="AA165" s="5">
        <f t="shared" si="32"/>
        <v>4.0999999999999995E-2</v>
      </c>
    </row>
    <row r="166" spans="2:27" x14ac:dyDescent="0.3">
      <c r="B166">
        <v>53716</v>
      </c>
      <c r="C166" s="7">
        <v>43591</v>
      </c>
      <c r="D166" s="6">
        <f t="shared" si="23"/>
        <v>2019</v>
      </c>
      <c r="E166" t="str">
        <f t="shared" si="24"/>
        <v>Q2-2019</v>
      </c>
      <c r="F166" s="4" t="str">
        <f t="shared" si="22"/>
        <v>May</v>
      </c>
      <c r="G166" s="6">
        <f t="shared" si="25"/>
        <v>19</v>
      </c>
      <c r="H166" s="4" t="str">
        <f t="shared" si="26"/>
        <v>Monday</v>
      </c>
      <c r="I166">
        <v>2</v>
      </c>
      <c r="J166">
        <v>1</v>
      </c>
      <c r="K166">
        <v>25</v>
      </c>
      <c r="L166">
        <v>3</v>
      </c>
      <c r="M166">
        <v>20</v>
      </c>
      <c r="N166">
        <v>84</v>
      </c>
      <c r="O166">
        <v>54</v>
      </c>
      <c r="P166">
        <v>3</v>
      </c>
      <c r="Q166">
        <v>31</v>
      </c>
      <c r="R166">
        <v>0</v>
      </c>
      <c r="S166">
        <v>38</v>
      </c>
      <c r="T166">
        <v>0</v>
      </c>
      <c r="U166">
        <v>17</v>
      </c>
      <c r="V166">
        <f t="shared" si="27"/>
        <v>567</v>
      </c>
      <c r="W166" s="5">
        <f t="shared" si="28"/>
        <v>0.1575</v>
      </c>
      <c r="X166" s="5">
        <f t="shared" si="29"/>
        <v>7.8425000000000002</v>
      </c>
      <c r="Y166" s="5">
        <f t="shared" si="30"/>
        <v>1</v>
      </c>
      <c r="Z166" s="5">
        <f t="shared" si="31"/>
        <v>1</v>
      </c>
      <c r="AA166" s="5">
        <f t="shared" si="32"/>
        <v>5.2499999999999998E-2</v>
      </c>
    </row>
    <row r="167" spans="2:27" x14ac:dyDescent="0.3">
      <c r="B167">
        <v>53717</v>
      </c>
      <c r="C167" s="7">
        <v>43592</v>
      </c>
      <c r="D167" s="6">
        <f t="shared" si="23"/>
        <v>2019</v>
      </c>
      <c r="E167" t="str">
        <f t="shared" si="24"/>
        <v>Q2-2019</v>
      </c>
      <c r="F167" s="4" t="str">
        <f t="shared" si="22"/>
        <v>May</v>
      </c>
      <c r="G167" s="6">
        <f t="shared" si="25"/>
        <v>19</v>
      </c>
      <c r="H167" s="4" t="str">
        <f t="shared" si="26"/>
        <v>Tuesday</v>
      </c>
      <c r="I167">
        <v>1</v>
      </c>
      <c r="J167">
        <v>1</v>
      </c>
      <c r="K167">
        <v>38</v>
      </c>
      <c r="L167">
        <v>5</v>
      </c>
      <c r="M167">
        <v>28</v>
      </c>
      <c r="N167">
        <v>61</v>
      </c>
      <c r="O167">
        <v>74</v>
      </c>
      <c r="P167">
        <v>4</v>
      </c>
      <c r="Q167">
        <v>36</v>
      </c>
      <c r="R167">
        <v>0</v>
      </c>
      <c r="S167">
        <v>38</v>
      </c>
      <c r="T167">
        <v>1</v>
      </c>
      <c r="U167">
        <v>26</v>
      </c>
      <c r="V167">
        <f t="shared" si="27"/>
        <v>985</v>
      </c>
      <c r="W167" s="5">
        <f t="shared" si="28"/>
        <v>0.27361111111111114</v>
      </c>
      <c r="X167" s="5">
        <f t="shared" si="29"/>
        <v>7.7263888888888888</v>
      </c>
      <c r="Y167" s="5">
        <f t="shared" si="30"/>
        <v>0.8</v>
      </c>
      <c r="Z167" s="5">
        <f t="shared" si="31"/>
        <v>0.8</v>
      </c>
      <c r="AA167" s="5">
        <f t="shared" si="32"/>
        <v>5.4722222222222228E-2</v>
      </c>
    </row>
    <row r="168" spans="2:27" x14ac:dyDescent="0.3">
      <c r="B168">
        <v>53718</v>
      </c>
      <c r="C168" s="7">
        <v>43592</v>
      </c>
      <c r="D168" s="6">
        <f t="shared" si="23"/>
        <v>2019</v>
      </c>
      <c r="E168" t="str">
        <f t="shared" si="24"/>
        <v>Q2-2019</v>
      </c>
      <c r="F168" s="4" t="str">
        <f t="shared" si="22"/>
        <v>May</v>
      </c>
      <c r="G168" s="6">
        <f t="shared" si="25"/>
        <v>19</v>
      </c>
      <c r="H168" s="4" t="str">
        <f t="shared" si="26"/>
        <v>Tuesday</v>
      </c>
      <c r="I168">
        <v>2</v>
      </c>
      <c r="J168">
        <v>0</v>
      </c>
      <c r="K168">
        <v>37</v>
      </c>
      <c r="L168">
        <v>4</v>
      </c>
      <c r="M168">
        <v>18</v>
      </c>
      <c r="N168">
        <v>46</v>
      </c>
      <c r="O168">
        <v>86</v>
      </c>
      <c r="P168">
        <v>3</v>
      </c>
      <c r="Q168">
        <v>31</v>
      </c>
      <c r="R168">
        <v>1</v>
      </c>
      <c r="S168">
        <v>17</v>
      </c>
      <c r="T168">
        <v>0</v>
      </c>
      <c r="U168">
        <v>28</v>
      </c>
      <c r="V168">
        <f t="shared" si="27"/>
        <v>710</v>
      </c>
      <c r="W168" s="5">
        <f t="shared" si="28"/>
        <v>0.19722222222222222</v>
      </c>
      <c r="X168" s="5">
        <f t="shared" si="29"/>
        <v>7.802777777777778</v>
      </c>
      <c r="Y168" s="5">
        <f t="shared" si="30"/>
        <v>1</v>
      </c>
      <c r="Z168" s="5">
        <f t="shared" si="31"/>
        <v>0.75</v>
      </c>
      <c r="AA168" s="5">
        <f t="shared" si="32"/>
        <v>4.9305555555555554E-2</v>
      </c>
    </row>
    <row r="169" spans="2:27" x14ac:dyDescent="0.3">
      <c r="B169">
        <v>53719</v>
      </c>
      <c r="C169" s="7">
        <v>43593</v>
      </c>
      <c r="D169" s="6">
        <f t="shared" si="23"/>
        <v>2019</v>
      </c>
      <c r="E169" t="str">
        <f t="shared" si="24"/>
        <v>Q2-2019</v>
      </c>
      <c r="F169" s="4" t="str">
        <f t="shared" si="22"/>
        <v>May</v>
      </c>
      <c r="G169" s="6">
        <f t="shared" si="25"/>
        <v>19</v>
      </c>
      <c r="H169" s="4" t="str">
        <f t="shared" si="26"/>
        <v>Wednesday</v>
      </c>
      <c r="I169">
        <v>1</v>
      </c>
      <c r="J169">
        <v>1</v>
      </c>
      <c r="K169">
        <v>24</v>
      </c>
      <c r="L169">
        <v>4</v>
      </c>
      <c r="M169">
        <v>36</v>
      </c>
      <c r="N169">
        <v>56</v>
      </c>
      <c r="O169">
        <v>58</v>
      </c>
      <c r="P169">
        <v>1</v>
      </c>
      <c r="Q169">
        <v>32</v>
      </c>
      <c r="R169">
        <v>1</v>
      </c>
      <c r="S169">
        <v>44</v>
      </c>
      <c r="T169">
        <v>2</v>
      </c>
      <c r="U169">
        <v>20</v>
      </c>
      <c r="V169">
        <f t="shared" si="27"/>
        <v>716</v>
      </c>
      <c r="W169" s="5">
        <f t="shared" si="28"/>
        <v>0.19888888888888889</v>
      </c>
      <c r="X169" s="5">
        <f t="shared" si="29"/>
        <v>7.8011111111111111</v>
      </c>
      <c r="Y169" s="5">
        <f t="shared" si="30"/>
        <v>0.5</v>
      </c>
      <c r="Z169" s="5">
        <f t="shared" si="31"/>
        <v>0.25</v>
      </c>
      <c r="AA169" s="5">
        <f t="shared" si="32"/>
        <v>4.9722222222222223E-2</v>
      </c>
    </row>
    <row r="170" spans="2:27" x14ac:dyDescent="0.3">
      <c r="B170">
        <v>53720</v>
      </c>
      <c r="C170" s="7">
        <v>43593</v>
      </c>
      <c r="D170" s="6">
        <f t="shared" si="23"/>
        <v>2019</v>
      </c>
      <c r="E170" t="str">
        <f t="shared" si="24"/>
        <v>Q2-2019</v>
      </c>
      <c r="F170" s="4" t="str">
        <f t="shared" si="22"/>
        <v>May</v>
      </c>
      <c r="G170" s="6">
        <f t="shared" si="25"/>
        <v>19</v>
      </c>
      <c r="H170" s="4" t="str">
        <f t="shared" si="26"/>
        <v>Wednesday</v>
      </c>
      <c r="I170">
        <v>2</v>
      </c>
      <c r="J170">
        <v>0</v>
      </c>
      <c r="K170">
        <v>33</v>
      </c>
      <c r="L170">
        <v>5</v>
      </c>
      <c r="M170">
        <v>19</v>
      </c>
      <c r="N170">
        <v>83</v>
      </c>
      <c r="O170">
        <v>35</v>
      </c>
      <c r="P170">
        <v>3</v>
      </c>
      <c r="Q170">
        <v>32</v>
      </c>
      <c r="R170">
        <v>1</v>
      </c>
      <c r="S170">
        <v>34</v>
      </c>
      <c r="T170">
        <v>1</v>
      </c>
      <c r="U170">
        <v>17</v>
      </c>
      <c r="V170">
        <f t="shared" si="27"/>
        <v>832</v>
      </c>
      <c r="W170" s="5">
        <f t="shared" si="28"/>
        <v>0.2311111111111111</v>
      </c>
      <c r="X170" s="5">
        <f t="shared" si="29"/>
        <v>7.7688888888888892</v>
      </c>
      <c r="Y170" s="5">
        <f t="shared" si="30"/>
        <v>0.8</v>
      </c>
      <c r="Z170" s="5">
        <f t="shared" si="31"/>
        <v>0.6</v>
      </c>
      <c r="AA170" s="5">
        <f t="shared" si="32"/>
        <v>4.622222222222222E-2</v>
      </c>
    </row>
    <row r="171" spans="2:27" x14ac:dyDescent="0.3">
      <c r="B171">
        <v>53721</v>
      </c>
      <c r="C171" s="7">
        <v>43594</v>
      </c>
      <c r="D171" s="6">
        <f t="shared" si="23"/>
        <v>2019</v>
      </c>
      <c r="E171" t="str">
        <f t="shared" si="24"/>
        <v>Q2-2019</v>
      </c>
      <c r="F171" s="4" t="str">
        <f t="shared" si="22"/>
        <v>May</v>
      </c>
      <c r="G171" s="6">
        <f t="shared" si="25"/>
        <v>19</v>
      </c>
      <c r="H171" s="4" t="str">
        <f t="shared" si="26"/>
        <v>Thursday</v>
      </c>
      <c r="I171">
        <v>1</v>
      </c>
      <c r="J171">
        <v>0</v>
      </c>
      <c r="K171">
        <v>28</v>
      </c>
      <c r="L171">
        <v>6</v>
      </c>
      <c r="M171">
        <v>20</v>
      </c>
      <c r="N171">
        <v>56</v>
      </c>
      <c r="O171">
        <v>79</v>
      </c>
      <c r="P171">
        <v>3</v>
      </c>
      <c r="Q171">
        <v>33</v>
      </c>
      <c r="R171">
        <v>1</v>
      </c>
      <c r="S171">
        <v>42</v>
      </c>
      <c r="T171">
        <v>2</v>
      </c>
      <c r="U171">
        <v>20</v>
      </c>
      <c r="V171">
        <f t="shared" si="27"/>
        <v>1111</v>
      </c>
      <c r="W171" s="5">
        <f t="shared" si="28"/>
        <v>0.30861111111111111</v>
      </c>
      <c r="X171" s="5">
        <f t="shared" si="29"/>
        <v>7.6913888888888886</v>
      </c>
      <c r="Y171" s="5">
        <f t="shared" si="30"/>
        <v>0.66666666666666663</v>
      </c>
      <c r="Z171" s="5">
        <f t="shared" si="31"/>
        <v>0.5</v>
      </c>
      <c r="AA171" s="5">
        <f t="shared" si="32"/>
        <v>5.1435185185185188E-2</v>
      </c>
    </row>
    <row r="172" spans="2:27" x14ac:dyDescent="0.3">
      <c r="B172">
        <v>53722</v>
      </c>
      <c r="C172" s="7">
        <v>43594</v>
      </c>
      <c r="D172" s="6">
        <f t="shared" si="23"/>
        <v>2019</v>
      </c>
      <c r="E172" t="str">
        <f t="shared" si="24"/>
        <v>Q2-2019</v>
      </c>
      <c r="F172" s="4" t="str">
        <f t="shared" si="22"/>
        <v>May</v>
      </c>
      <c r="G172" s="6">
        <f t="shared" si="25"/>
        <v>19</v>
      </c>
      <c r="H172" s="4" t="str">
        <f t="shared" si="26"/>
        <v>Thursday</v>
      </c>
      <c r="I172">
        <v>2</v>
      </c>
      <c r="J172">
        <v>1</v>
      </c>
      <c r="K172">
        <v>43</v>
      </c>
      <c r="L172">
        <v>4</v>
      </c>
      <c r="M172">
        <v>45</v>
      </c>
      <c r="N172">
        <v>51</v>
      </c>
      <c r="O172">
        <v>68</v>
      </c>
      <c r="P172">
        <v>3</v>
      </c>
      <c r="Q172">
        <v>28</v>
      </c>
      <c r="R172">
        <v>1</v>
      </c>
      <c r="S172">
        <v>21</v>
      </c>
      <c r="T172">
        <v>0</v>
      </c>
      <c r="U172">
        <v>14</v>
      </c>
      <c r="V172">
        <f t="shared" si="27"/>
        <v>761</v>
      </c>
      <c r="W172" s="5">
        <f t="shared" si="28"/>
        <v>0.21138888888888888</v>
      </c>
      <c r="X172" s="5">
        <f t="shared" si="29"/>
        <v>7.7886111111111109</v>
      </c>
      <c r="Y172" s="5">
        <f t="shared" si="30"/>
        <v>1</v>
      </c>
      <c r="Z172" s="5">
        <f t="shared" si="31"/>
        <v>0.75</v>
      </c>
      <c r="AA172" s="5">
        <f t="shared" si="32"/>
        <v>5.2847222222222219E-2</v>
      </c>
    </row>
    <row r="173" spans="2:27" x14ac:dyDescent="0.3">
      <c r="B173">
        <v>53723</v>
      </c>
      <c r="C173" s="7">
        <v>43595</v>
      </c>
      <c r="D173" s="6">
        <f t="shared" si="23"/>
        <v>2019</v>
      </c>
      <c r="E173" t="str">
        <f t="shared" si="24"/>
        <v>Q2-2019</v>
      </c>
      <c r="F173" s="4" t="str">
        <f t="shared" si="22"/>
        <v>May</v>
      </c>
      <c r="G173" s="6">
        <f t="shared" si="25"/>
        <v>19</v>
      </c>
      <c r="H173" s="4" t="str">
        <f t="shared" si="26"/>
        <v>Friday</v>
      </c>
      <c r="I173">
        <v>1</v>
      </c>
      <c r="J173">
        <v>1</v>
      </c>
      <c r="K173">
        <v>31</v>
      </c>
      <c r="L173">
        <v>4</v>
      </c>
      <c r="M173">
        <v>34</v>
      </c>
      <c r="N173">
        <v>88</v>
      </c>
      <c r="O173">
        <v>40</v>
      </c>
      <c r="P173">
        <v>2</v>
      </c>
      <c r="Q173">
        <v>34</v>
      </c>
      <c r="R173">
        <v>0</v>
      </c>
      <c r="S173">
        <v>43</v>
      </c>
      <c r="T173">
        <v>2</v>
      </c>
      <c r="U173">
        <v>23</v>
      </c>
      <c r="V173">
        <f t="shared" si="27"/>
        <v>762</v>
      </c>
      <c r="W173" s="5">
        <f t="shared" si="28"/>
        <v>0.21166666666666667</v>
      </c>
      <c r="X173" s="5">
        <f t="shared" si="29"/>
        <v>7.7883333333333331</v>
      </c>
      <c r="Y173" s="5">
        <f t="shared" si="30"/>
        <v>0.5</v>
      </c>
      <c r="Z173" s="5">
        <f t="shared" si="31"/>
        <v>0.5</v>
      </c>
      <c r="AA173" s="5">
        <f t="shared" si="32"/>
        <v>5.2916666666666667E-2</v>
      </c>
    </row>
    <row r="174" spans="2:27" x14ac:dyDescent="0.3">
      <c r="B174">
        <v>53724</v>
      </c>
      <c r="C174" s="7">
        <v>43595</v>
      </c>
      <c r="D174" s="6">
        <f t="shared" si="23"/>
        <v>2019</v>
      </c>
      <c r="E174" t="str">
        <f t="shared" si="24"/>
        <v>Q2-2019</v>
      </c>
      <c r="F174" s="4" t="str">
        <f t="shared" si="22"/>
        <v>May</v>
      </c>
      <c r="G174" s="6">
        <f t="shared" si="25"/>
        <v>19</v>
      </c>
      <c r="H174" s="4" t="str">
        <f t="shared" si="26"/>
        <v>Friday</v>
      </c>
      <c r="I174">
        <v>2</v>
      </c>
      <c r="J174">
        <v>1</v>
      </c>
      <c r="K174">
        <v>37</v>
      </c>
      <c r="L174">
        <v>3</v>
      </c>
      <c r="M174">
        <v>44</v>
      </c>
      <c r="N174">
        <v>33</v>
      </c>
      <c r="O174">
        <v>78</v>
      </c>
      <c r="P174">
        <v>1</v>
      </c>
      <c r="Q174">
        <v>29</v>
      </c>
      <c r="R174">
        <v>1</v>
      </c>
      <c r="S174">
        <v>44</v>
      </c>
      <c r="T174">
        <v>1</v>
      </c>
      <c r="U174">
        <v>30</v>
      </c>
      <c r="V174">
        <f t="shared" si="27"/>
        <v>568</v>
      </c>
      <c r="W174" s="5">
        <f t="shared" si="28"/>
        <v>0.15777777777777777</v>
      </c>
      <c r="X174" s="5">
        <f t="shared" si="29"/>
        <v>7.8422222222222224</v>
      </c>
      <c r="Y174" s="5">
        <f t="shared" si="30"/>
        <v>0.66666666666666663</v>
      </c>
      <c r="Z174" s="5">
        <f t="shared" si="31"/>
        <v>0.33333333333333331</v>
      </c>
      <c r="AA174" s="5">
        <f t="shared" si="32"/>
        <v>5.2592592592592587E-2</v>
      </c>
    </row>
    <row r="175" spans="2:27" x14ac:dyDescent="0.3">
      <c r="B175">
        <v>53725</v>
      </c>
      <c r="C175" s="7">
        <v>43596</v>
      </c>
      <c r="D175" s="6">
        <f t="shared" si="23"/>
        <v>2019</v>
      </c>
      <c r="E175" t="str">
        <f t="shared" si="24"/>
        <v>Q2-2019</v>
      </c>
      <c r="F175" s="4" t="str">
        <f t="shared" si="22"/>
        <v>May</v>
      </c>
      <c r="G175" s="6">
        <f t="shared" si="25"/>
        <v>19</v>
      </c>
      <c r="H175" s="4" t="str">
        <f t="shared" si="26"/>
        <v>Saturday</v>
      </c>
      <c r="I175">
        <v>1</v>
      </c>
      <c r="J175">
        <v>0</v>
      </c>
      <c r="K175">
        <v>22</v>
      </c>
      <c r="L175">
        <v>5</v>
      </c>
      <c r="M175">
        <v>24</v>
      </c>
      <c r="N175">
        <v>65</v>
      </c>
      <c r="O175">
        <v>37</v>
      </c>
      <c r="P175">
        <v>3</v>
      </c>
      <c r="Q175">
        <v>34</v>
      </c>
      <c r="R175">
        <v>1</v>
      </c>
      <c r="S175">
        <v>37</v>
      </c>
      <c r="T175">
        <v>1</v>
      </c>
      <c r="U175">
        <v>13</v>
      </c>
      <c r="V175">
        <f t="shared" si="27"/>
        <v>782</v>
      </c>
      <c r="W175" s="5">
        <f t="shared" si="28"/>
        <v>0.21722222222222223</v>
      </c>
      <c r="X175" s="5">
        <f t="shared" si="29"/>
        <v>7.7827777777777776</v>
      </c>
      <c r="Y175" s="5">
        <f t="shared" si="30"/>
        <v>0.8</v>
      </c>
      <c r="Z175" s="5">
        <f t="shared" si="31"/>
        <v>0.6</v>
      </c>
      <c r="AA175" s="5">
        <f t="shared" si="32"/>
        <v>4.3444444444444445E-2</v>
      </c>
    </row>
    <row r="176" spans="2:27" x14ac:dyDescent="0.3">
      <c r="B176">
        <v>53726</v>
      </c>
      <c r="C176" s="7">
        <v>43598</v>
      </c>
      <c r="D176" s="6">
        <f t="shared" si="23"/>
        <v>2019</v>
      </c>
      <c r="E176" t="str">
        <f t="shared" si="24"/>
        <v>Q2-2019</v>
      </c>
      <c r="F176" s="4" t="str">
        <f t="shared" si="22"/>
        <v>May</v>
      </c>
      <c r="G176" s="6">
        <f t="shared" si="25"/>
        <v>20</v>
      </c>
      <c r="H176" s="4" t="str">
        <f t="shared" si="26"/>
        <v>Monday</v>
      </c>
      <c r="I176">
        <v>1</v>
      </c>
      <c r="J176">
        <v>0</v>
      </c>
      <c r="K176">
        <v>24</v>
      </c>
      <c r="L176">
        <v>6</v>
      </c>
      <c r="M176">
        <v>23</v>
      </c>
      <c r="N176">
        <v>69</v>
      </c>
      <c r="O176">
        <v>62</v>
      </c>
      <c r="P176">
        <v>4</v>
      </c>
      <c r="Q176">
        <v>32</v>
      </c>
      <c r="R176">
        <v>1</v>
      </c>
      <c r="S176">
        <v>45</v>
      </c>
      <c r="T176">
        <v>1</v>
      </c>
      <c r="U176">
        <v>19</v>
      </c>
      <c r="V176">
        <f t="shared" si="27"/>
        <v>1116</v>
      </c>
      <c r="W176" s="5">
        <f t="shared" si="28"/>
        <v>0.31</v>
      </c>
      <c r="X176" s="5">
        <f t="shared" si="29"/>
        <v>7.69</v>
      </c>
      <c r="Y176" s="5">
        <f t="shared" si="30"/>
        <v>0.83333333333333337</v>
      </c>
      <c r="Z176" s="5">
        <f t="shared" si="31"/>
        <v>0.66666666666666663</v>
      </c>
      <c r="AA176" s="5">
        <f t="shared" si="32"/>
        <v>5.1666666666666666E-2</v>
      </c>
    </row>
    <row r="177" spans="2:27" x14ac:dyDescent="0.3">
      <c r="B177">
        <v>53727</v>
      </c>
      <c r="C177" s="7">
        <v>43598</v>
      </c>
      <c r="D177" s="6">
        <f t="shared" si="23"/>
        <v>2019</v>
      </c>
      <c r="E177" t="str">
        <f t="shared" si="24"/>
        <v>Q2-2019</v>
      </c>
      <c r="F177" s="4" t="str">
        <f t="shared" si="22"/>
        <v>May</v>
      </c>
      <c r="G177" s="6">
        <f t="shared" si="25"/>
        <v>20</v>
      </c>
      <c r="H177" s="4" t="str">
        <f t="shared" si="26"/>
        <v>Monday</v>
      </c>
      <c r="I177">
        <v>2</v>
      </c>
      <c r="J177">
        <v>0</v>
      </c>
      <c r="K177">
        <v>43</v>
      </c>
      <c r="L177">
        <v>4</v>
      </c>
      <c r="M177">
        <v>43</v>
      </c>
      <c r="N177">
        <v>74</v>
      </c>
      <c r="O177">
        <v>34</v>
      </c>
      <c r="P177">
        <v>3</v>
      </c>
      <c r="Q177">
        <v>30</v>
      </c>
      <c r="R177">
        <v>1</v>
      </c>
      <c r="S177">
        <v>34</v>
      </c>
      <c r="T177">
        <v>0</v>
      </c>
      <c r="U177">
        <v>25</v>
      </c>
      <c r="V177">
        <f t="shared" si="27"/>
        <v>728</v>
      </c>
      <c r="W177" s="5">
        <f t="shared" si="28"/>
        <v>0.20222222222222222</v>
      </c>
      <c r="X177" s="5">
        <f t="shared" si="29"/>
        <v>7.7977777777777781</v>
      </c>
      <c r="Y177" s="5">
        <f t="shared" si="30"/>
        <v>1</v>
      </c>
      <c r="Z177" s="5">
        <f t="shared" si="31"/>
        <v>0.75</v>
      </c>
      <c r="AA177" s="5">
        <f t="shared" si="32"/>
        <v>5.0555555555555555E-2</v>
      </c>
    </row>
    <row r="178" spans="2:27" x14ac:dyDescent="0.3">
      <c r="B178">
        <v>53728</v>
      </c>
      <c r="C178" s="7">
        <v>43599</v>
      </c>
      <c r="D178" s="6">
        <f t="shared" si="23"/>
        <v>2019</v>
      </c>
      <c r="E178" t="str">
        <f t="shared" si="24"/>
        <v>Q2-2019</v>
      </c>
      <c r="F178" s="4" t="str">
        <f t="shared" si="22"/>
        <v>May</v>
      </c>
      <c r="G178" s="6">
        <f t="shared" si="25"/>
        <v>20</v>
      </c>
      <c r="H178" s="4" t="str">
        <f t="shared" si="26"/>
        <v>Tuesday</v>
      </c>
      <c r="I178">
        <v>1</v>
      </c>
      <c r="J178">
        <v>1</v>
      </c>
      <c r="K178">
        <v>25</v>
      </c>
      <c r="L178">
        <v>4</v>
      </c>
      <c r="M178">
        <v>35</v>
      </c>
      <c r="N178">
        <v>61</v>
      </c>
      <c r="O178">
        <v>84</v>
      </c>
      <c r="P178">
        <v>1</v>
      </c>
      <c r="Q178">
        <v>36</v>
      </c>
      <c r="R178">
        <v>1</v>
      </c>
      <c r="S178">
        <v>22</v>
      </c>
      <c r="T178">
        <v>2</v>
      </c>
      <c r="U178">
        <v>26</v>
      </c>
      <c r="V178">
        <f t="shared" si="27"/>
        <v>830</v>
      </c>
      <c r="W178" s="5">
        <f t="shared" si="28"/>
        <v>0.23055555555555557</v>
      </c>
      <c r="X178" s="5">
        <f t="shared" si="29"/>
        <v>7.7694444444444448</v>
      </c>
      <c r="Y178" s="5">
        <f t="shared" si="30"/>
        <v>0.5</v>
      </c>
      <c r="Z178" s="5">
        <f t="shared" si="31"/>
        <v>0.25</v>
      </c>
      <c r="AA178" s="5">
        <f t="shared" si="32"/>
        <v>5.7638888888888892E-2</v>
      </c>
    </row>
    <row r="179" spans="2:27" x14ac:dyDescent="0.3">
      <c r="B179">
        <v>53729</v>
      </c>
      <c r="C179" s="7">
        <v>43599</v>
      </c>
      <c r="D179" s="6">
        <f t="shared" si="23"/>
        <v>2019</v>
      </c>
      <c r="E179" t="str">
        <f t="shared" si="24"/>
        <v>Q2-2019</v>
      </c>
      <c r="F179" s="4" t="str">
        <f t="shared" si="22"/>
        <v>May</v>
      </c>
      <c r="G179" s="6">
        <f t="shared" si="25"/>
        <v>20</v>
      </c>
      <c r="H179" s="4" t="str">
        <f t="shared" si="26"/>
        <v>Tuesday</v>
      </c>
      <c r="I179">
        <v>2</v>
      </c>
      <c r="J179">
        <v>0</v>
      </c>
      <c r="K179">
        <v>32</v>
      </c>
      <c r="L179">
        <v>5</v>
      </c>
      <c r="M179">
        <v>38</v>
      </c>
      <c r="N179">
        <v>43</v>
      </c>
      <c r="O179">
        <v>48</v>
      </c>
      <c r="P179">
        <v>3</v>
      </c>
      <c r="Q179">
        <v>31</v>
      </c>
      <c r="R179">
        <v>1</v>
      </c>
      <c r="S179">
        <v>19</v>
      </c>
      <c r="T179">
        <v>1</v>
      </c>
      <c r="U179">
        <v>29</v>
      </c>
      <c r="V179">
        <f t="shared" si="27"/>
        <v>786</v>
      </c>
      <c r="W179" s="5">
        <f t="shared" si="28"/>
        <v>0.21833333333333332</v>
      </c>
      <c r="X179" s="5">
        <f t="shared" si="29"/>
        <v>7.7816666666666663</v>
      </c>
      <c r="Y179" s="5">
        <f t="shared" si="30"/>
        <v>0.8</v>
      </c>
      <c r="Z179" s="5">
        <f t="shared" si="31"/>
        <v>0.6</v>
      </c>
      <c r="AA179" s="5">
        <f t="shared" si="32"/>
        <v>4.3666666666666666E-2</v>
      </c>
    </row>
    <row r="180" spans="2:27" x14ac:dyDescent="0.3">
      <c r="B180">
        <v>53730</v>
      </c>
      <c r="C180" s="7">
        <v>43600</v>
      </c>
      <c r="D180" s="6">
        <f t="shared" si="23"/>
        <v>2019</v>
      </c>
      <c r="E180" t="str">
        <f t="shared" si="24"/>
        <v>Q2-2019</v>
      </c>
      <c r="F180" s="4" t="str">
        <f t="shared" si="22"/>
        <v>May</v>
      </c>
      <c r="G180" s="6">
        <f t="shared" si="25"/>
        <v>20</v>
      </c>
      <c r="H180" s="4" t="str">
        <f t="shared" si="26"/>
        <v>Wednesday</v>
      </c>
      <c r="I180">
        <v>1</v>
      </c>
      <c r="J180">
        <v>0</v>
      </c>
      <c r="K180">
        <v>20</v>
      </c>
      <c r="L180">
        <v>6</v>
      </c>
      <c r="M180">
        <v>42</v>
      </c>
      <c r="N180">
        <v>57</v>
      </c>
      <c r="O180">
        <v>50</v>
      </c>
      <c r="P180">
        <v>5</v>
      </c>
      <c r="Q180">
        <v>33</v>
      </c>
      <c r="R180">
        <v>0</v>
      </c>
      <c r="S180">
        <v>26</v>
      </c>
      <c r="T180">
        <v>1</v>
      </c>
      <c r="U180">
        <v>27</v>
      </c>
      <c r="V180">
        <f t="shared" si="27"/>
        <v>1086</v>
      </c>
      <c r="W180" s="5">
        <f t="shared" si="28"/>
        <v>0.30166666666666669</v>
      </c>
      <c r="X180" s="5">
        <f t="shared" si="29"/>
        <v>7.6983333333333333</v>
      </c>
      <c r="Y180" s="5">
        <f t="shared" si="30"/>
        <v>0.83333333333333337</v>
      </c>
      <c r="Z180" s="5">
        <f t="shared" si="31"/>
        <v>0.83333333333333337</v>
      </c>
      <c r="AA180" s="5">
        <f t="shared" si="32"/>
        <v>5.0277777777777782E-2</v>
      </c>
    </row>
    <row r="181" spans="2:27" x14ac:dyDescent="0.3">
      <c r="B181">
        <v>53731</v>
      </c>
      <c r="C181" s="7">
        <v>43600</v>
      </c>
      <c r="D181" s="6">
        <f t="shared" si="23"/>
        <v>2019</v>
      </c>
      <c r="E181" t="str">
        <f t="shared" si="24"/>
        <v>Q2-2019</v>
      </c>
      <c r="F181" s="4" t="str">
        <f t="shared" si="22"/>
        <v>May</v>
      </c>
      <c r="G181" s="6">
        <f t="shared" si="25"/>
        <v>20</v>
      </c>
      <c r="H181" s="4" t="str">
        <f t="shared" si="26"/>
        <v>Wednesday</v>
      </c>
      <c r="I181">
        <v>2</v>
      </c>
      <c r="J181">
        <v>1</v>
      </c>
      <c r="K181">
        <v>40</v>
      </c>
      <c r="L181">
        <v>3</v>
      </c>
      <c r="M181">
        <v>33</v>
      </c>
      <c r="N181">
        <v>89</v>
      </c>
      <c r="O181">
        <v>82</v>
      </c>
      <c r="P181">
        <v>2</v>
      </c>
      <c r="Q181">
        <v>31</v>
      </c>
      <c r="R181">
        <v>0</v>
      </c>
      <c r="S181">
        <v>41</v>
      </c>
      <c r="T181">
        <v>1</v>
      </c>
      <c r="U181">
        <v>10</v>
      </c>
      <c r="V181">
        <f t="shared" si="27"/>
        <v>684</v>
      </c>
      <c r="W181" s="5">
        <f t="shared" si="28"/>
        <v>0.19</v>
      </c>
      <c r="X181" s="5">
        <f t="shared" si="29"/>
        <v>7.81</v>
      </c>
      <c r="Y181" s="5">
        <f t="shared" si="30"/>
        <v>0.66666666666666663</v>
      </c>
      <c r="Z181" s="5">
        <f t="shared" si="31"/>
        <v>0.66666666666666663</v>
      </c>
      <c r="AA181" s="5">
        <f t="shared" si="32"/>
        <v>6.3333333333333339E-2</v>
      </c>
    </row>
    <row r="182" spans="2:27" x14ac:dyDescent="0.3">
      <c r="B182">
        <v>53732</v>
      </c>
      <c r="C182" s="7">
        <v>43601</v>
      </c>
      <c r="D182" s="6">
        <f t="shared" si="23"/>
        <v>2019</v>
      </c>
      <c r="E182" t="str">
        <f t="shared" si="24"/>
        <v>Q2-2019</v>
      </c>
      <c r="F182" s="4" t="str">
        <f t="shared" si="22"/>
        <v>May</v>
      </c>
      <c r="G182" s="6">
        <f t="shared" si="25"/>
        <v>20</v>
      </c>
      <c r="H182" s="4" t="str">
        <f t="shared" si="26"/>
        <v>Thursday</v>
      </c>
      <c r="I182">
        <v>1</v>
      </c>
      <c r="J182">
        <v>0</v>
      </c>
      <c r="K182">
        <v>28</v>
      </c>
      <c r="L182">
        <v>6</v>
      </c>
      <c r="M182">
        <v>37</v>
      </c>
      <c r="N182">
        <v>57</v>
      </c>
      <c r="O182">
        <v>84</v>
      </c>
      <c r="P182">
        <v>4</v>
      </c>
      <c r="Q182">
        <v>35</v>
      </c>
      <c r="R182">
        <v>0</v>
      </c>
      <c r="S182">
        <v>17</v>
      </c>
      <c r="T182">
        <v>2</v>
      </c>
      <c r="U182">
        <v>27</v>
      </c>
      <c r="V182">
        <f t="shared" si="27"/>
        <v>1262</v>
      </c>
      <c r="W182" s="5">
        <f t="shared" si="28"/>
        <v>0.35055555555555556</v>
      </c>
      <c r="X182" s="5">
        <f t="shared" si="29"/>
        <v>7.6494444444444447</v>
      </c>
      <c r="Y182" s="5">
        <f t="shared" si="30"/>
        <v>0.66666666666666663</v>
      </c>
      <c r="Z182" s="5">
        <f t="shared" si="31"/>
        <v>0.66666666666666663</v>
      </c>
      <c r="AA182" s="5">
        <f t="shared" si="32"/>
        <v>5.842592592592593E-2</v>
      </c>
    </row>
    <row r="183" spans="2:27" x14ac:dyDescent="0.3">
      <c r="B183">
        <v>53733</v>
      </c>
      <c r="C183" s="7">
        <v>43601</v>
      </c>
      <c r="D183" s="6">
        <f t="shared" si="23"/>
        <v>2019</v>
      </c>
      <c r="E183" t="str">
        <f t="shared" si="24"/>
        <v>Q2-2019</v>
      </c>
      <c r="F183" s="4" t="str">
        <f t="shared" si="22"/>
        <v>May</v>
      </c>
      <c r="G183" s="6">
        <f t="shared" si="25"/>
        <v>20</v>
      </c>
      <c r="H183" s="4" t="str">
        <f t="shared" si="26"/>
        <v>Thursday</v>
      </c>
      <c r="I183">
        <v>2</v>
      </c>
      <c r="J183">
        <v>0</v>
      </c>
      <c r="K183">
        <v>36</v>
      </c>
      <c r="L183">
        <v>4</v>
      </c>
      <c r="M183">
        <v>34</v>
      </c>
      <c r="N183">
        <v>80</v>
      </c>
      <c r="O183">
        <v>31</v>
      </c>
      <c r="P183">
        <v>4</v>
      </c>
      <c r="Q183">
        <v>28</v>
      </c>
      <c r="R183">
        <v>0</v>
      </c>
      <c r="S183">
        <v>26</v>
      </c>
      <c r="T183">
        <v>0</v>
      </c>
      <c r="U183">
        <v>18</v>
      </c>
      <c r="V183">
        <f t="shared" si="27"/>
        <v>692</v>
      </c>
      <c r="W183" s="5">
        <f t="shared" si="28"/>
        <v>0.19222222222222221</v>
      </c>
      <c r="X183" s="5">
        <f t="shared" si="29"/>
        <v>7.8077777777777779</v>
      </c>
      <c r="Y183" s="5">
        <f t="shared" si="30"/>
        <v>1</v>
      </c>
      <c r="Z183" s="5">
        <f t="shared" si="31"/>
        <v>1</v>
      </c>
      <c r="AA183" s="5">
        <f t="shared" si="32"/>
        <v>4.8055555555555553E-2</v>
      </c>
    </row>
    <row r="184" spans="2:27" x14ac:dyDescent="0.3">
      <c r="B184">
        <v>53734</v>
      </c>
      <c r="C184" s="7">
        <v>43602</v>
      </c>
      <c r="D184" s="6">
        <f t="shared" si="23"/>
        <v>2019</v>
      </c>
      <c r="E184" t="str">
        <f t="shared" si="24"/>
        <v>Q2-2019</v>
      </c>
      <c r="F184" s="4" t="str">
        <f t="shared" si="22"/>
        <v>May</v>
      </c>
      <c r="G184" s="6">
        <f t="shared" si="25"/>
        <v>20</v>
      </c>
      <c r="H184" s="4" t="str">
        <f t="shared" si="26"/>
        <v>Friday</v>
      </c>
      <c r="I184">
        <v>1</v>
      </c>
      <c r="J184">
        <v>1</v>
      </c>
      <c r="K184">
        <v>20</v>
      </c>
      <c r="L184">
        <v>4</v>
      </c>
      <c r="M184">
        <v>28</v>
      </c>
      <c r="N184">
        <v>48</v>
      </c>
      <c r="O184">
        <v>80</v>
      </c>
      <c r="P184">
        <v>1</v>
      </c>
      <c r="Q184">
        <v>37</v>
      </c>
      <c r="R184">
        <v>1</v>
      </c>
      <c r="S184">
        <v>38</v>
      </c>
      <c r="T184">
        <v>2</v>
      </c>
      <c r="U184">
        <v>15</v>
      </c>
      <c r="V184">
        <f t="shared" si="27"/>
        <v>729</v>
      </c>
      <c r="W184" s="5">
        <f t="shared" si="28"/>
        <v>0.20250000000000001</v>
      </c>
      <c r="X184" s="5">
        <f t="shared" si="29"/>
        <v>7.7975000000000003</v>
      </c>
      <c r="Y184" s="5">
        <f t="shared" si="30"/>
        <v>0.5</v>
      </c>
      <c r="Z184" s="5">
        <f t="shared" si="31"/>
        <v>0.25</v>
      </c>
      <c r="AA184" s="5">
        <f t="shared" si="32"/>
        <v>5.0625000000000003E-2</v>
      </c>
    </row>
    <row r="185" spans="2:27" x14ac:dyDescent="0.3">
      <c r="B185">
        <v>53735</v>
      </c>
      <c r="C185" s="7">
        <v>43602</v>
      </c>
      <c r="D185" s="6">
        <f t="shared" si="23"/>
        <v>2019</v>
      </c>
      <c r="E185" t="str">
        <f t="shared" si="24"/>
        <v>Q2-2019</v>
      </c>
      <c r="F185" s="4" t="str">
        <f t="shared" si="22"/>
        <v>May</v>
      </c>
      <c r="G185" s="6">
        <f t="shared" si="25"/>
        <v>20</v>
      </c>
      <c r="H185" s="4" t="str">
        <f t="shared" si="26"/>
        <v>Friday</v>
      </c>
      <c r="I185">
        <v>2</v>
      </c>
      <c r="J185">
        <v>1</v>
      </c>
      <c r="K185">
        <v>42</v>
      </c>
      <c r="L185">
        <v>4</v>
      </c>
      <c r="M185">
        <v>19</v>
      </c>
      <c r="N185">
        <v>47</v>
      </c>
      <c r="O185">
        <v>51</v>
      </c>
      <c r="P185">
        <v>4</v>
      </c>
      <c r="Q185">
        <v>29</v>
      </c>
      <c r="R185">
        <v>0</v>
      </c>
      <c r="S185">
        <v>20</v>
      </c>
      <c r="T185">
        <v>0</v>
      </c>
      <c r="U185">
        <v>15</v>
      </c>
      <c r="V185">
        <f t="shared" si="27"/>
        <v>584</v>
      </c>
      <c r="W185" s="5">
        <f t="shared" si="28"/>
        <v>0.16222222222222221</v>
      </c>
      <c r="X185" s="5">
        <f t="shared" si="29"/>
        <v>7.8377777777777782</v>
      </c>
      <c r="Y185" s="5">
        <f t="shared" si="30"/>
        <v>1</v>
      </c>
      <c r="Z185" s="5">
        <f t="shared" si="31"/>
        <v>1</v>
      </c>
      <c r="AA185" s="5">
        <f t="shared" si="32"/>
        <v>4.0555555555555553E-2</v>
      </c>
    </row>
    <row r="186" spans="2:27" x14ac:dyDescent="0.3">
      <c r="B186">
        <v>53736</v>
      </c>
      <c r="C186" s="7">
        <v>43603</v>
      </c>
      <c r="D186" s="6">
        <f t="shared" si="23"/>
        <v>2019</v>
      </c>
      <c r="E186" t="str">
        <f t="shared" si="24"/>
        <v>Q2-2019</v>
      </c>
      <c r="F186" s="4" t="str">
        <f t="shared" si="22"/>
        <v>May</v>
      </c>
      <c r="G186" s="6">
        <f t="shared" si="25"/>
        <v>20</v>
      </c>
      <c r="H186" s="4" t="str">
        <f t="shared" si="26"/>
        <v>Saturday</v>
      </c>
      <c r="I186">
        <v>1</v>
      </c>
      <c r="J186">
        <v>1</v>
      </c>
      <c r="K186">
        <v>37</v>
      </c>
      <c r="L186">
        <v>5</v>
      </c>
      <c r="M186">
        <v>36</v>
      </c>
      <c r="N186">
        <v>57</v>
      </c>
      <c r="O186">
        <v>65</v>
      </c>
      <c r="P186">
        <v>4</v>
      </c>
      <c r="Q186">
        <v>36</v>
      </c>
      <c r="R186">
        <v>0</v>
      </c>
      <c r="S186">
        <v>43</v>
      </c>
      <c r="T186">
        <v>1</v>
      </c>
      <c r="U186">
        <v>27</v>
      </c>
      <c r="V186">
        <f t="shared" si="27"/>
        <v>961</v>
      </c>
      <c r="W186" s="5">
        <f t="shared" si="28"/>
        <v>0.26694444444444443</v>
      </c>
      <c r="X186" s="5">
        <f t="shared" si="29"/>
        <v>7.7330555555555556</v>
      </c>
      <c r="Y186" s="5">
        <f t="shared" si="30"/>
        <v>0.8</v>
      </c>
      <c r="Z186" s="5">
        <f t="shared" si="31"/>
        <v>0.8</v>
      </c>
      <c r="AA186" s="5">
        <f t="shared" si="32"/>
        <v>5.3388888888888889E-2</v>
      </c>
    </row>
    <row r="187" spans="2:27" x14ac:dyDescent="0.3">
      <c r="B187">
        <v>53737</v>
      </c>
      <c r="C187" s="7">
        <v>43605</v>
      </c>
      <c r="D187" s="6">
        <f t="shared" si="23"/>
        <v>2019</v>
      </c>
      <c r="E187" t="str">
        <f t="shared" si="24"/>
        <v>Q2-2019</v>
      </c>
      <c r="F187" s="4" t="str">
        <f t="shared" si="22"/>
        <v>May</v>
      </c>
      <c r="G187" s="6">
        <f t="shared" si="25"/>
        <v>21</v>
      </c>
      <c r="H187" s="4" t="str">
        <f t="shared" si="26"/>
        <v>Monday</v>
      </c>
      <c r="I187">
        <v>1</v>
      </c>
      <c r="J187">
        <v>1</v>
      </c>
      <c r="K187">
        <v>26</v>
      </c>
      <c r="L187">
        <v>4</v>
      </c>
      <c r="M187">
        <v>26</v>
      </c>
      <c r="N187">
        <v>75</v>
      </c>
      <c r="O187">
        <v>36</v>
      </c>
      <c r="P187">
        <v>1</v>
      </c>
      <c r="Q187">
        <v>35</v>
      </c>
      <c r="R187">
        <v>1</v>
      </c>
      <c r="S187">
        <v>30</v>
      </c>
      <c r="T187">
        <v>2</v>
      </c>
      <c r="U187">
        <v>12</v>
      </c>
      <c r="V187">
        <f t="shared" si="27"/>
        <v>637</v>
      </c>
      <c r="W187" s="5">
        <f t="shared" si="28"/>
        <v>0.17694444444444443</v>
      </c>
      <c r="X187" s="5">
        <f t="shared" si="29"/>
        <v>7.8230555555555554</v>
      </c>
      <c r="Y187" s="5">
        <f t="shared" si="30"/>
        <v>0.5</v>
      </c>
      <c r="Z187" s="5">
        <f t="shared" si="31"/>
        <v>0.25</v>
      </c>
      <c r="AA187" s="5">
        <f t="shared" si="32"/>
        <v>4.4236111111111108E-2</v>
      </c>
    </row>
    <row r="188" spans="2:27" x14ac:dyDescent="0.3">
      <c r="B188">
        <v>53738</v>
      </c>
      <c r="C188" s="7">
        <v>43605</v>
      </c>
      <c r="D188" s="6">
        <f t="shared" si="23"/>
        <v>2019</v>
      </c>
      <c r="E188" t="str">
        <f t="shared" si="24"/>
        <v>Q2-2019</v>
      </c>
      <c r="F188" s="4" t="str">
        <f t="shared" si="22"/>
        <v>May</v>
      </c>
      <c r="G188" s="6">
        <f t="shared" si="25"/>
        <v>21</v>
      </c>
      <c r="H188" s="4" t="str">
        <f t="shared" si="26"/>
        <v>Monday</v>
      </c>
      <c r="I188">
        <v>2</v>
      </c>
      <c r="J188">
        <v>0</v>
      </c>
      <c r="K188">
        <v>26</v>
      </c>
      <c r="L188">
        <v>5</v>
      </c>
      <c r="M188">
        <v>25</v>
      </c>
      <c r="N188">
        <v>52</v>
      </c>
      <c r="O188">
        <v>62</v>
      </c>
      <c r="P188">
        <v>3</v>
      </c>
      <c r="Q188">
        <v>30</v>
      </c>
      <c r="R188">
        <v>1</v>
      </c>
      <c r="S188">
        <v>41</v>
      </c>
      <c r="T188">
        <v>1</v>
      </c>
      <c r="U188">
        <v>21</v>
      </c>
      <c r="V188">
        <f t="shared" si="27"/>
        <v>847</v>
      </c>
      <c r="W188" s="5">
        <f t="shared" si="28"/>
        <v>0.23527777777777778</v>
      </c>
      <c r="X188" s="5">
        <f t="shared" si="29"/>
        <v>7.7647222222222219</v>
      </c>
      <c r="Y188" s="5">
        <f t="shared" si="30"/>
        <v>0.8</v>
      </c>
      <c r="Z188" s="5">
        <f t="shared" si="31"/>
        <v>0.6</v>
      </c>
      <c r="AA188" s="5">
        <f t="shared" si="32"/>
        <v>4.7055555555555559E-2</v>
      </c>
    </row>
    <row r="189" spans="2:27" x14ac:dyDescent="0.3">
      <c r="B189">
        <v>53739</v>
      </c>
      <c r="C189" s="7">
        <v>43606</v>
      </c>
      <c r="D189" s="6">
        <f t="shared" si="23"/>
        <v>2019</v>
      </c>
      <c r="E189" t="str">
        <f t="shared" si="24"/>
        <v>Q2-2019</v>
      </c>
      <c r="F189" s="4" t="str">
        <f t="shared" si="22"/>
        <v>May</v>
      </c>
      <c r="G189" s="6">
        <f t="shared" si="25"/>
        <v>21</v>
      </c>
      <c r="H189" s="4" t="str">
        <f t="shared" si="26"/>
        <v>Tuesday</v>
      </c>
      <c r="I189">
        <v>1</v>
      </c>
      <c r="J189">
        <v>0</v>
      </c>
      <c r="K189">
        <v>39</v>
      </c>
      <c r="L189">
        <v>5</v>
      </c>
      <c r="M189">
        <v>32</v>
      </c>
      <c r="N189">
        <v>76</v>
      </c>
      <c r="O189">
        <v>82</v>
      </c>
      <c r="P189">
        <v>2</v>
      </c>
      <c r="Q189">
        <v>32</v>
      </c>
      <c r="R189">
        <v>1</v>
      </c>
      <c r="S189">
        <v>43</v>
      </c>
      <c r="T189">
        <v>2</v>
      </c>
      <c r="U189">
        <v>12</v>
      </c>
      <c r="V189">
        <f t="shared" si="27"/>
        <v>1081</v>
      </c>
      <c r="W189" s="5">
        <f t="shared" si="28"/>
        <v>0.30027777777777775</v>
      </c>
      <c r="X189" s="5">
        <f t="shared" si="29"/>
        <v>7.6997222222222224</v>
      </c>
      <c r="Y189" s="5">
        <f t="shared" si="30"/>
        <v>0.6</v>
      </c>
      <c r="Z189" s="5">
        <f t="shared" si="31"/>
        <v>0.4</v>
      </c>
      <c r="AA189" s="5">
        <f t="shared" si="32"/>
        <v>6.005555555555555E-2</v>
      </c>
    </row>
    <row r="190" spans="2:27" x14ac:dyDescent="0.3">
      <c r="B190">
        <v>53740</v>
      </c>
      <c r="C190" s="7">
        <v>43606</v>
      </c>
      <c r="D190" s="6">
        <f t="shared" si="23"/>
        <v>2019</v>
      </c>
      <c r="E190" t="str">
        <f t="shared" si="24"/>
        <v>Q2-2019</v>
      </c>
      <c r="F190" s="4" t="str">
        <f t="shared" si="22"/>
        <v>May</v>
      </c>
      <c r="G190" s="6">
        <f t="shared" si="25"/>
        <v>21</v>
      </c>
      <c r="H190" s="4" t="str">
        <f t="shared" si="26"/>
        <v>Tuesday</v>
      </c>
      <c r="I190">
        <v>2</v>
      </c>
      <c r="J190">
        <v>1</v>
      </c>
      <c r="K190">
        <v>20</v>
      </c>
      <c r="L190">
        <v>3</v>
      </c>
      <c r="M190">
        <v>16</v>
      </c>
      <c r="N190">
        <v>70</v>
      </c>
      <c r="O190">
        <v>58</v>
      </c>
      <c r="P190">
        <v>2</v>
      </c>
      <c r="Q190">
        <v>31</v>
      </c>
      <c r="R190">
        <v>0</v>
      </c>
      <c r="S190">
        <v>29</v>
      </c>
      <c r="T190">
        <v>1</v>
      </c>
      <c r="U190">
        <v>26</v>
      </c>
      <c r="V190">
        <f t="shared" si="27"/>
        <v>520</v>
      </c>
      <c r="W190" s="5">
        <f t="shared" si="28"/>
        <v>0.14444444444444443</v>
      </c>
      <c r="X190" s="5">
        <f t="shared" si="29"/>
        <v>7.8555555555555552</v>
      </c>
      <c r="Y190" s="5">
        <f t="shared" si="30"/>
        <v>0.66666666666666663</v>
      </c>
      <c r="Z190" s="5">
        <f t="shared" si="31"/>
        <v>0.66666666666666663</v>
      </c>
      <c r="AA190" s="5">
        <f t="shared" si="32"/>
        <v>4.8148148148148141E-2</v>
      </c>
    </row>
    <row r="191" spans="2:27" x14ac:dyDescent="0.3">
      <c r="B191">
        <v>53741</v>
      </c>
      <c r="C191" s="7">
        <v>43607</v>
      </c>
      <c r="D191" s="6">
        <f t="shared" si="23"/>
        <v>2019</v>
      </c>
      <c r="E191" t="str">
        <f t="shared" si="24"/>
        <v>Q2-2019</v>
      </c>
      <c r="F191" s="4" t="str">
        <f t="shared" si="22"/>
        <v>May</v>
      </c>
      <c r="G191" s="6">
        <f t="shared" si="25"/>
        <v>21</v>
      </c>
      <c r="H191" s="4" t="str">
        <f t="shared" si="26"/>
        <v>Wednesday</v>
      </c>
      <c r="I191">
        <v>1</v>
      </c>
      <c r="J191">
        <v>0</v>
      </c>
      <c r="K191">
        <v>21</v>
      </c>
      <c r="L191">
        <v>6</v>
      </c>
      <c r="M191">
        <v>30</v>
      </c>
      <c r="N191">
        <v>84</v>
      </c>
      <c r="O191">
        <v>54</v>
      </c>
      <c r="P191">
        <v>3</v>
      </c>
      <c r="Q191">
        <v>35</v>
      </c>
      <c r="R191">
        <v>1</v>
      </c>
      <c r="S191">
        <v>25</v>
      </c>
      <c r="T191">
        <v>2</v>
      </c>
      <c r="U191">
        <v>24</v>
      </c>
      <c r="V191">
        <f t="shared" si="27"/>
        <v>1186</v>
      </c>
      <c r="W191" s="5">
        <f t="shared" si="28"/>
        <v>0.32944444444444443</v>
      </c>
      <c r="X191" s="5">
        <f t="shared" si="29"/>
        <v>7.6705555555555556</v>
      </c>
      <c r="Y191" s="5">
        <f t="shared" si="30"/>
        <v>0.66666666666666663</v>
      </c>
      <c r="Z191" s="5">
        <f t="shared" si="31"/>
        <v>0.5</v>
      </c>
      <c r="AA191" s="5">
        <f t="shared" si="32"/>
        <v>5.4907407407407405E-2</v>
      </c>
    </row>
    <row r="192" spans="2:27" x14ac:dyDescent="0.3">
      <c r="B192">
        <v>53742</v>
      </c>
      <c r="C192" s="7">
        <v>43607</v>
      </c>
      <c r="D192" s="6">
        <f t="shared" si="23"/>
        <v>2019</v>
      </c>
      <c r="E192" t="str">
        <f t="shared" si="24"/>
        <v>Q2-2019</v>
      </c>
      <c r="F192" s="4" t="str">
        <f t="shared" si="22"/>
        <v>May</v>
      </c>
      <c r="G192" s="6">
        <f t="shared" si="25"/>
        <v>21</v>
      </c>
      <c r="H192" s="4" t="str">
        <f t="shared" si="26"/>
        <v>Wednesday</v>
      </c>
      <c r="I192">
        <v>2</v>
      </c>
      <c r="J192">
        <v>0</v>
      </c>
      <c r="K192">
        <v>37</v>
      </c>
      <c r="L192">
        <v>5</v>
      </c>
      <c r="M192">
        <v>33</v>
      </c>
      <c r="N192">
        <v>71</v>
      </c>
      <c r="O192">
        <v>56</v>
      </c>
      <c r="P192">
        <v>3</v>
      </c>
      <c r="Q192">
        <v>30</v>
      </c>
      <c r="R192">
        <v>1</v>
      </c>
      <c r="S192">
        <v>35</v>
      </c>
      <c r="T192">
        <v>1</v>
      </c>
      <c r="U192">
        <v>26</v>
      </c>
      <c r="V192">
        <f t="shared" si="27"/>
        <v>951</v>
      </c>
      <c r="W192" s="5">
        <f t="shared" si="28"/>
        <v>0.26416666666666666</v>
      </c>
      <c r="X192" s="5">
        <f t="shared" si="29"/>
        <v>7.7358333333333338</v>
      </c>
      <c r="Y192" s="5">
        <f t="shared" si="30"/>
        <v>0.8</v>
      </c>
      <c r="Z192" s="5">
        <f t="shared" si="31"/>
        <v>0.6</v>
      </c>
      <c r="AA192" s="5">
        <f t="shared" si="32"/>
        <v>5.2833333333333329E-2</v>
      </c>
    </row>
    <row r="193" spans="2:27" x14ac:dyDescent="0.3">
      <c r="B193">
        <v>53743</v>
      </c>
      <c r="C193" s="7">
        <v>43608</v>
      </c>
      <c r="D193" s="6">
        <f t="shared" si="23"/>
        <v>2019</v>
      </c>
      <c r="E193" t="str">
        <f t="shared" si="24"/>
        <v>Q2-2019</v>
      </c>
      <c r="F193" s="4" t="str">
        <f t="shared" si="22"/>
        <v>May</v>
      </c>
      <c r="G193" s="6">
        <f t="shared" si="25"/>
        <v>21</v>
      </c>
      <c r="H193" s="4" t="str">
        <f t="shared" si="26"/>
        <v>Thursday</v>
      </c>
      <c r="I193">
        <v>1</v>
      </c>
      <c r="J193">
        <v>1</v>
      </c>
      <c r="K193">
        <v>21</v>
      </c>
      <c r="L193">
        <v>5</v>
      </c>
      <c r="M193">
        <v>41</v>
      </c>
      <c r="N193">
        <v>62</v>
      </c>
      <c r="O193">
        <v>76</v>
      </c>
      <c r="P193">
        <v>4</v>
      </c>
      <c r="Q193">
        <v>37</v>
      </c>
      <c r="R193">
        <v>0</v>
      </c>
      <c r="S193">
        <v>34</v>
      </c>
      <c r="T193">
        <v>1</v>
      </c>
      <c r="U193">
        <v>13</v>
      </c>
      <c r="V193">
        <f t="shared" si="27"/>
        <v>1056</v>
      </c>
      <c r="W193" s="5">
        <f t="shared" si="28"/>
        <v>0.29333333333333333</v>
      </c>
      <c r="X193" s="5">
        <f t="shared" si="29"/>
        <v>7.706666666666667</v>
      </c>
      <c r="Y193" s="5">
        <f t="shared" si="30"/>
        <v>0.8</v>
      </c>
      <c r="Z193" s="5">
        <f t="shared" si="31"/>
        <v>0.8</v>
      </c>
      <c r="AA193" s="5">
        <f t="shared" si="32"/>
        <v>5.8666666666666666E-2</v>
      </c>
    </row>
    <row r="194" spans="2:27" x14ac:dyDescent="0.3">
      <c r="B194">
        <v>53744</v>
      </c>
      <c r="C194" s="7">
        <v>43608</v>
      </c>
      <c r="D194" s="6">
        <f t="shared" si="23"/>
        <v>2019</v>
      </c>
      <c r="E194" t="str">
        <f t="shared" si="24"/>
        <v>Q2-2019</v>
      </c>
      <c r="F194" s="4" t="str">
        <f t="shared" si="22"/>
        <v>May</v>
      </c>
      <c r="G194" s="6">
        <f t="shared" si="25"/>
        <v>21</v>
      </c>
      <c r="H194" s="4" t="str">
        <f t="shared" si="26"/>
        <v>Thursday</v>
      </c>
      <c r="I194">
        <v>2</v>
      </c>
      <c r="J194">
        <v>0</v>
      </c>
      <c r="K194">
        <v>28</v>
      </c>
      <c r="L194">
        <v>5</v>
      </c>
      <c r="M194">
        <v>23</v>
      </c>
      <c r="N194">
        <v>34</v>
      </c>
      <c r="O194">
        <v>53</v>
      </c>
      <c r="P194">
        <v>4</v>
      </c>
      <c r="Q194">
        <v>32</v>
      </c>
      <c r="R194">
        <v>0</v>
      </c>
      <c r="S194">
        <v>31</v>
      </c>
      <c r="T194">
        <v>1</v>
      </c>
      <c r="U194">
        <v>16</v>
      </c>
      <c r="V194">
        <f t="shared" si="27"/>
        <v>694</v>
      </c>
      <c r="W194" s="5">
        <f t="shared" si="28"/>
        <v>0.19277777777777777</v>
      </c>
      <c r="X194" s="5">
        <f t="shared" si="29"/>
        <v>7.8072222222222223</v>
      </c>
      <c r="Y194" s="5">
        <f t="shared" si="30"/>
        <v>0.8</v>
      </c>
      <c r="Z194" s="5">
        <f t="shared" si="31"/>
        <v>0.8</v>
      </c>
      <c r="AA194" s="5">
        <f t="shared" si="32"/>
        <v>3.8555555555555551E-2</v>
      </c>
    </row>
    <row r="195" spans="2:27" x14ac:dyDescent="0.3">
      <c r="B195">
        <v>53745</v>
      </c>
      <c r="C195" s="7">
        <v>43609</v>
      </c>
      <c r="D195" s="6">
        <f t="shared" si="23"/>
        <v>2019</v>
      </c>
      <c r="E195" t="str">
        <f t="shared" si="24"/>
        <v>Q2-2019</v>
      </c>
      <c r="F195" s="4" t="str">
        <f t="shared" si="22"/>
        <v>May</v>
      </c>
      <c r="G195" s="6">
        <f t="shared" si="25"/>
        <v>21</v>
      </c>
      <c r="H195" s="4" t="str">
        <f t="shared" si="26"/>
        <v>Friday</v>
      </c>
      <c r="I195">
        <v>1</v>
      </c>
      <c r="J195">
        <v>0</v>
      </c>
      <c r="K195">
        <v>20</v>
      </c>
      <c r="L195">
        <v>6</v>
      </c>
      <c r="M195">
        <v>45</v>
      </c>
      <c r="N195">
        <v>47</v>
      </c>
      <c r="O195">
        <v>84</v>
      </c>
      <c r="P195">
        <v>3</v>
      </c>
      <c r="Q195">
        <v>34</v>
      </c>
      <c r="R195">
        <v>1</v>
      </c>
      <c r="S195">
        <v>41</v>
      </c>
      <c r="T195">
        <v>2</v>
      </c>
      <c r="U195">
        <v>15</v>
      </c>
      <c r="V195">
        <f t="shared" si="27"/>
        <v>1229</v>
      </c>
      <c r="W195" s="5">
        <f t="shared" si="28"/>
        <v>0.34138888888888891</v>
      </c>
      <c r="X195" s="5">
        <f t="shared" si="29"/>
        <v>7.658611111111111</v>
      </c>
      <c r="Y195" s="5">
        <f t="shared" si="30"/>
        <v>0.66666666666666663</v>
      </c>
      <c r="Z195" s="5">
        <f t="shared" si="31"/>
        <v>0.5</v>
      </c>
      <c r="AA195" s="5">
        <f t="shared" si="32"/>
        <v>5.6898148148148149E-2</v>
      </c>
    </row>
    <row r="196" spans="2:27" x14ac:dyDescent="0.3">
      <c r="B196">
        <v>53746</v>
      </c>
      <c r="C196" s="7">
        <v>43609</v>
      </c>
      <c r="D196" s="6">
        <f t="shared" si="23"/>
        <v>2019</v>
      </c>
      <c r="E196" t="str">
        <f t="shared" si="24"/>
        <v>Q2-2019</v>
      </c>
      <c r="F196" s="4" t="str">
        <f t="shared" si="22"/>
        <v>May</v>
      </c>
      <c r="G196" s="6">
        <f t="shared" si="25"/>
        <v>21</v>
      </c>
      <c r="H196" s="4" t="str">
        <f t="shared" si="26"/>
        <v>Friday</v>
      </c>
      <c r="I196">
        <v>2</v>
      </c>
      <c r="J196">
        <v>0</v>
      </c>
      <c r="K196">
        <v>33</v>
      </c>
      <c r="L196">
        <v>4</v>
      </c>
      <c r="M196">
        <v>37</v>
      </c>
      <c r="N196">
        <v>47</v>
      </c>
      <c r="O196">
        <v>74</v>
      </c>
      <c r="P196">
        <v>2</v>
      </c>
      <c r="Q196">
        <v>30</v>
      </c>
      <c r="R196">
        <v>1</v>
      </c>
      <c r="S196">
        <v>27</v>
      </c>
      <c r="T196">
        <v>1</v>
      </c>
      <c r="U196">
        <v>15</v>
      </c>
      <c r="V196">
        <f t="shared" si="27"/>
        <v>734</v>
      </c>
      <c r="W196" s="5">
        <f t="shared" si="28"/>
        <v>0.2038888888888889</v>
      </c>
      <c r="X196" s="5">
        <f t="shared" si="29"/>
        <v>7.7961111111111112</v>
      </c>
      <c r="Y196" s="5">
        <f t="shared" si="30"/>
        <v>0.75</v>
      </c>
      <c r="Z196" s="5">
        <f t="shared" si="31"/>
        <v>0.5</v>
      </c>
      <c r="AA196" s="5">
        <f t="shared" si="32"/>
        <v>5.0972222222222224E-2</v>
      </c>
    </row>
    <row r="197" spans="2:27" x14ac:dyDescent="0.3">
      <c r="B197">
        <v>53747</v>
      </c>
      <c r="C197" s="7">
        <v>43610</v>
      </c>
      <c r="D197" s="6">
        <f t="shared" si="23"/>
        <v>2019</v>
      </c>
      <c r="E197" t="str">
        <f t="shared" si="24"/>
        <v>Q2-2019</v>
      </c>
      <c r="F197" s="4" t="str">
        <f t="shared" si="22"/>
        <v>May</v>
      </c>
      <c r="G197" s="6">
        <f t="shared" si="25"/>
        <v>21</v>
      </c>
      <c r="H197" s="4" t="str">
        <f t="shared" si="26"/>
        <v>Saturday</v>
      </c>
      <c r="I197">
        <v>1</v>
      </c>
      <c r="J197">
        <v>0</v>
      </c>
      <c r="K197">
        <v>18</v>
      </c>
      <c r="L197">
        <v>5</v>
      </c>
      <c r="M197">
        <v>17</v>
      </c>
      <c r="N197">
        <v>66</v>
      </c>
      <c r="O197">
        <v>33</v>
      </c>
      <c r="P197">
        <v>3</v>
      </c>
      <c r="Q197">
        <v>37</v>
      </c>
      <c r="R197">
        <v>0</v>
      </c>
      <c r="S197">
        <v>22</v>
      </c>
      <c r="T197">
        <v>2</v>
      </c>
      <c r="U197">
        <v>20</v>
      </c>
      <c r="V197">
        <f t="shared" si="27"/>
        <v>731</v>
      </c>
      <c r="W197" s="5">
        <f t="shared" si="28"/>
        <v>0.20305555555555554</v>
      </c>
      <c r="X197" s="5">
        <f t="shared" si="29"/>
        <v>7.7969444444444447</v>
      </c>
      <c r="Y197" s="5">
        <f t="shared" si="30"/>
        <v>0.6</v>
      </c>
      <c r="Z197" s="5">
        <f t="shared" si="31"/>
        <v>0.6</v>
      </c>
      <c r="AA197" s="5">
        <f t="shared" si="32"/>
        <v>4.0611111111111112E-2</v>
      </c>
    </row>
    <row r="198" spans="2:27" x14ac:dyDescent="0.3">
      <c r="B198">
        <v>53748</v>
      </c>
      <c r="C198" s="7">
        <v>43612</v>
      </c>
      <c r="D198" s="6">
        <f t="shared" si="23"/>
        <v>2019</v>
      </c>
      <c r="E198" t="str">
        <f t="shared" si="24"/>
        <v>Q2-2019</v>
      </c>
      <c r="F198" s="4" t="str">
        <f t="shared" si="22"/>
        <v>May</v>
      </c>
      <c r="G198" s="6">
        <f t="shared" si="25"/>
        <v>22</v>
      </c>
      <c r="H198" s="4" t="str">
        <f t="shared" si="26"/>
        <v>Monday</v>
      </c>
      <c r="I198">
        <v>1</v>
      </c>
      <c r="J198">
        <v>1</v>
      </c>
      <c r="K198">
        <v>32</v>
      </c>
      <c r="L198">
        <v>4</v>
      </c>
      <c r="M198">
        <v>40</v>
      </c>
      <c r="N198">
        <v>79</v>
      </c>
      <c r="O198">
        <v>82</v>
      </c>
      <c r="P198">
        <v>1</v>
      </c>
      <c r="Q198">
        <v>34</v>
      </c>
      <c r="R198">
        <v>1</v>
      </c>
      <c r="S198">
        <v>36</v>
      </c>
      <c r="T198">
        <v>2</v>
      </c>
      <c r="U198">
        <v>18</v>
      </c>
      <c r="V198">
        <f t="shared" si="27"/>
        <v>910</v>
      </c>
      <c r="W198" s="5">
        <f t="shared" si="28"/>
        <v>0.25277777777777777</v>
      </c>
      <c r="X198" s="5">
        <f t="shared" si="29"/>
        <v>7.7472222222222218</v>
      </c>
      <c r="Y198" s="5">
        <f t="shared" si="30"/>
        <v>0.5</v>
      </c>
      <c r="Z198" s="5">
        <f t="shared" si="31"/>
        <v>0.25</v>
      </c>
      <c r="AA198" s="5">
        <f t="shared" si="32"/>
        <v>6.3194444444444442E-2</v>
      </c>
    </row>
    <row r="199" spans="2:27" x14ac:dyDescent="0.3">
      <c r="B199">
        <v>53749</v>
      </c>
      <c r="C199" s="7">
        <v>43612</v>
      </c>
      <c r="D199" s="6">
        <f t="shared" si="23"/>
        <v>2019</v>
      </c>
      <c r="E199" t="str">
        <f t="shared" si="24"/>
        <v>Q2-2019</v>
      </c>
      <c r="F199" s="4" t="str">
        <f t="shared" si="22"/>
        <v>May</v>
      </c>
      <c r="G199" s="6">
        <f t="shared" si="25"/>
        <v>22</v>
      </c>
      <c r="H199" s="4" t="str">
        <f t="shared" si="26"/>
        <v>Monday</v>
      </c>
      <c r="I199">
        <v>2</v>
      </c>
      <c r="J199">
        <v>0</v>
      </c>
      <c r="K199">
        <v>25</v>
      </c>
      <c r="L199">
        <v>5</v>
      </c>
      <c r="M199">
        <v>41</v>
      </c>
      <c r="N199">
        <v>85</v>
      </c>
      <c r="O199">
        <v>66</v>
      </c>
      <c r="P199">
        <v>5</v>
      </c>
      <c r="Q199">
        <v>32</v>
      </c>
      <c r="R199">
        <v>0</v>
      </c>
      <c r="S199">
        <v>18</v>
      </c>
      <c r="T199">
        <v>0</v>
      </c>
      <c r="U199">
        <v>24</v>
      </c>
      <c r="V199">
        <f t="shared" si="27"/>
        <v>1120</v>
      </c>
      <c r="W199" s="5">
        <f t="shared" si="28"/>
        <v>0.31111111111111112</v>
      </c>
      <c r="X199" s="5">
        <f t="shared" si="29"/>
        <v>7.6888888888888891</v>
      </c>
      <c r="Y199" s="5">
        <f t="shared" si="30"/>
        <v>1</v>
      </c>
      <c r="Z199" s="5">
        <f t="shared" si="31"/>
        <v>1</v>
      </c>
      <c r="AA199" s="5">
        <f t="shared" si="32"/>
        <v>6.222222222222222E-2</v>
      </c>
    </row>
    <row r="200" spans="2:27" x14ac:dyDescent="0.3">
      <c r="B200">
        <v>53750</v>
      </c>
      <c r="C200" s="7">
        <v>43613</v>
      </c>
      <c r="D200" s="6">
        <f t="shared" si="23"/>
        <v>2019</v>
      </c>
      <c r="E200" t="str">
        <f t="shared" si="24"/>
        <v>Q2-2019</v>
      </c>
      <c r="F200" s="4" t="str">
        <f t="shared" si="22"/>
        <v>May</v>
      </c>
      <c r="G200" s="6">
        <f t="shared" si="25"/>
        <v>22</v>
      </c>
      <c r="H200" s="4" t="str">
        <f t="shared" si="26"/>
        <v>Tuesday</v>
      </c>
      <c r="I200">
        <v>1</v>
      </c>
      <c r="J200">
        <v>1</v>
      </c>
      <c r="K200">
        <v>34</v>
      </c>
      <c r="L200">
        <v>4</v>
      </c>
      <c r="M200">
        <v>23</v>
      </c>
      <c r="N200">
        <v>38</v>
      </c>
      <c r="O200">
        <v>43</v>
      </c>
      <c r="P200">
        <v>2</v>
      </c>
      <c r="Q200">
        <v>32</v>
      </c>
      <c r="R200">
        <v>1</v>
      </c>
      <c r="S200">
        <v>39</v>
      </c>
      <c r="T200">
        <v>1</v>
      </c>
      <c r="U200">
        <v>23</v>
      </c>
      <c r="V200">
        <f t="shared" si="27"/>
        <v>542</v>
      </c>
      <c r="W200" s="5">
        <f t="shared" si="28"/>
        <v>0.15055555555555555</v>
      </c>
      <c r="X200" s="5">
        <f t="shared" si="29"/>
        <v>7.849444444444444</v>
      </c>
      <c r="Y200" s="5">
        <f t="shared" si="30"/>
        <v>0.75</v>
      </c>
      <c r="Z200" s="5">
        <f t="shared" si="31"/>
        <v>0.5</v>
      </c>
      <c r="AA200" s="5">
        <f t="shared" si="32"/>
        <v>3.7638888888888888E-2</v>
      </c>
    </row>
    <row r="201" spans="2:27" x14ac:dyDescent="0.3">
      <c r="B201">
        <v>53751</v>
      </c>
      <c r="C201" s="7">
        <v>43613</v>
      </c>
      <c r="D201" s="6">
        <f t="shared" si="23"/>
        <v>2019</v>
      </c>
      <c r="E201" t="str">
        <f t="shared" si="24"/>
        <v>Q2-2019</v>
      </c>
      <c r="F201" s="4" t="str">
        <f t="shared" si="22"/>
        <v>May</v>
      </c>
      <c r="G201" s="6">
        <f t="shared" si="25"/>
        <v>22</v>
      </c>
      <c r="H201" s="4" t="str">
        <f t="shared" si="26"/>
        <v>Tuesday</v>
      </c>
      <c r="I201">
        <v>2</v>
      </c>
      <c r="J201">
        <v>0</v>
      </c>
      <c r="K201">
        <v>41</v>
      </c>
      <c r="L201">
        <v>5</v>
      </c>
      <c r="M201">
        <v>18</v>
      </c>
      <c r="N201">
        <v>80</v>
      </c>
      <c r="O201">
        <v>51</v>
      </c>
      <c r="P201">
        <v>4</v>
      </c>
      <c r="Q201">
        <v>29</v>
      </c>
      <c r="R201">
        <v>0</v>
      </c>
      <c r="S201">
        <v>24</v>
      </c>
      <c r="T201">
        <v>1</v>
      </c>
      <c r="U201">
        <v>18</v>
      </c>
      <c r="V201">
        <f t="shared" si="27"/>
        <v>879</v>
      </c>
      <c r="W201" s="5">
        <f t="shared" si="28"/>
        <v>0.24416666666666667</v>
      </c>
      <c r="X201" s="5">
        <f t="shared" si="29"/>
        <v>7.7558333333333334</v>
      </c>
      <c r="Y201" s="5">
        <f t="shared" si="30"/>
        <v>0.8</v>
      </c>
      <c r="Z201" s="5">
        <f t="shared" si="31"/>
        <v>0.8</v>
      </c>
      <c r="AA201" s="5">
        <f t="shared" si="32"/>
        <v>4.8833333333333333E-2</v>
      </c>
    </row>
    <row r="202" spans="2:27" x14ac:dyDescent="0.3">
      <c r="B202">
        <v>53752</v>
      </c>
      <c r="C202" s="7">
        <v>43614</v>
      </c>
      <c r="D202" s="6">
        <f t="shared" si="23"/>
        <v>2019</v>
      </c>
      <c r="E202" t="str">
        <f t="shared" si="24"/>
        <v>Q2-2019</v>
      </c>
      <c r="F202" s="4" t="str">
        <f t="shared" si="22"/>
        <v>May</v>
      </c>
      <c r="G202" s="6">
        <f t="shared" si="25"/>
        <v>22</v>
      </c>
      <c r="H202" s="4" t="str">
        <f t="shared" si="26"/>
        <v>Wednesday</v>
      </c>
      <c r="I202">
        <v>1</v>
      </c>
      <c r="J202">
        <v>0</v>
      </c>
      <c r="K202">
        <v>30</v>
      </c>
      <c r="L202">
        <v>5</v>
      </c>
      <c r="M202">
        <v>24</v>
      </c>
      <c r="N202">
        <v>75</v>
      </c>
      <c r="O202">
        <v>53</v>
      </c>
      <c r="P202">
        <v>3</v>
      </c>
      <c r="Q202">
        <v>33</v>
      </c>
      <c r="R202">
        <v>1</v>
      </c>
      <c r="S202">
        <v>25</v>
      </c>
      <c r="T202">
        <v>1</v>
      </c>
      <c r="U202">
        <v>12</v>
      </c>
      <c r="V202">
        <f t="shared" si="27"/>
        <v>896</v>
      </c>
      <c r="W202" s="5">
        <f t="shared" si="28"/>
        <v>0.24888888888888888</v>
      </c>
      <c r="X202" s="5">
        <f t="shared" si="29"/>
        <v>7.7511111111111113</v>
      </c>
      <c r="Y202" s="5">
        <f t="shared" si="30"/>
        <v>0.8</v>
      </c>
      <c r="Z202" s="5">
        <f t="shared" si="31"/>
        <v>0.6</v>
      </c>
      <c r="AA202" s="5">
        <f t="shared" si="32"/>
        <v>4.9777777777777775E-2</v>
      </c>
    </row>
    <row r="203" spans="2:27" x14ac:dyDescent="0.3">
      <c r="B203">
        <v>53753</v>
      </c>
      <c r="C203" s="7">
        <v>43614</v>
      </c>
      <c r="D203" s="6">
        <f t="shared" si="23"/>
        <v>2019</v>
      </c>
      <c r="E203" t="str">
        <f t="shared" si="24"/>
        <v>Q2-2019</v>
      </c>
      <c r="F203" s="4" t="str">
        <f t="shared" si="22"/>
        <v>May</v>
      </c>
      <c r="G203" s="6">
        <f t="shared" si="25"/>
        <v>22</v>
      </c>
      <c r="H203" s="4" t="str">
        <f t="shared" si="26"/>
        <v>Wednesday</v>
      </c>
      <c r="I203">
        <v>2</v>
      </c>
      <c r="J203">
        <v>1</v>
      </c>
      <c r="K203">
        <v>45</v>
      </c>
      <c r="L203">
        <v>4</v>
      </c>
      <c r="M203">
        <v>33</v>
      </c>
      <c r="N203">
        <v>80</v>
      </c>
      <c r="O203">
        <v>72</v>
      </c>
      <c r="P203">
        <v>2</v>
      </c>
      <c r="Q203">
        <v>30</v>
      </c>
      <c r="R203">
        <v>1</v>
      </c>
      <c r="S203">
        <v>22</v>
      </c>
      <c r="T203">
        <v>1</v>
      </c>
      <c r="U203">
        <v>18</v>
      </c>
      <c r="V203">
        <f t="shared" si="27"/>
        <v>840</v>
      </c>
      <c r="W203" s="5">
        <f t="shared" si="28"/>
        <v>0.23333333333333334</v>
      </c>
      <c r="X203" s="5">
        <f t="shared" si="29"/>
        <v>7.7666666666666666</v>
      </c>
      <c r="Y203" s="5">
        <f t="shared" si="30"/>
        <v>0.75</v>
      </c>
      <c r="Z203" s="5">
        <f t="shared" si="31"/>
        <v>0.5</v>
      </c>
      <c r="AA203" s="5">
        <f t="shared" si="32"/>
        <v>5.8333333333333334E-2</v>
      </c>
    </row>
    <row r="204" spans="2:27" x14ac:dyDescent="0.3">
      <c r="B204">
        <v>53754</v>
      </c>
      <c r="C204" s="7">
        <v>43615</v>
      </c>
      <c r="D204" s="6">
        <f t="shared" si="23"/>
        <v>2019</v>
      </c>
      <c r="E204" t="str">
        <f t="shared" si="24"/>
        <v>Q2-2019</v>
      </c>
      <c r="F204" s="4" t="str">
        <f t="shared" si="22"/>
        <v>May</v>
      </c>
      <c r="G204" s="6">
        <f t="shared" si="25"/>
        <v>22</v>
      </c>
      <c r="H204" s="4" t="str">
        <f t="shared" si="26"/>
        <v>Thursday</v>
      </c>
      <c r="I204">
        <v>1</v>
      </c>
      <c r="J204">
        <v>0</v>
      </c>
      <c r="K204">
        <v>40</v>
      </c>
      <c r="L204">
        <v>5</v>
      </c>
      <c r="M204">
        <v>20</v>
      </c>
      <c r="N204">
        <v>43</v>
      </c>
      <c r="O204">
        <v>85</v>
      </c>
      <c r="P204">
        <v>4</v>
      </c>
      <c r="Q204">
        <v>34</v>
      </c>
      <c r="R204">
        <v>0</v>
      </c>
      <c r="S204">
        <v>42</v>
      </c>
      <c r="T204">
        <v>1</v>
      </c>
      <c r="U204">
        <v>29</v>
      </c>
      <c r="V204">
        <f t="shared" si="27"/>
        <v>905</v>
      </c>
      <c r="W204" s="5">
        <f t="shared" si="28"/>
        <v>0.25138888888888888</v>
      </c>
      <c r="X204" s="5">
        <f t="shared" si="29"/>
        <v>7.7486111111111109</v>
      </c>
      <c r="Y204" s="5">
        <f t="shared" si="30"/>
        <v>0.8</v>
      </c>
      <c r="Z204" s="5">
        <f t="shared" si="31"/>
        <v>0.8</v>
      </c>
      <c r="AA204" s="5">
        <f t="shared" si="32"/>
        <v>5.0277777777777775E-2</v>
      </c>
    </row>
    <row r="205" spans="2:27" x14ac:dyDescent="0.3">
      <c r="B205">
        <v>53755</v>
      </c>
      <c r="C205" s="7">
        <v>43615</v>
      </c>
      <c r="D205" s="6">
        <f t="shared" si="23"/>
        <v>2019</v>
      </c>
      <c r="E205" t="str">
        <f t="shared" si="24"/>
        <v>Q2-2019</v>
      </c>
      <c r="F205" s="4" t="str">
        <f t="shared" si="22"/>
        <v>May</v>
      </c>
      <c r="G205" s="6">
        <f t="shared" si="25"/>
        <v>22</v>
      </c>
      <c r="H205" s="4" t="str">
        <f t="shared" si="26"/>
        <v>Thursday</v>
      </c>
      <c r="I205">
        <v>2</v>
      </c>
      <c r="J205">
        <v>0</v>
      </c>
      <c r="K205">
        <v>18</v>
      </c>
      <c r="L205">
        <v>4</v>
      </c>
      <c r="M205">
        <v>16</v>
      </c>
      <c r="N205">
        <v>52</v>
      </c>
      <c r="O205">
        <v>33</v>
      </c>
      <c r="P205">
        <v>4</v>
      </c>
      <c r="Q205">
        <v>31</v>
      </c>
      <c r="R205">
        <v>0</v>
      </c>
      <c r="S205">
        <v>23</v>
      </c>
      <c r="T205">
        <v>0</v>
      </c>
      <c r="U205">
        <v>21</v>
      </c>
      <c r="V205">
        <f t="shared" si="27"/>
        <v>528</v>
      </c>
      <c r="W205" s="5">
        <f t="shared" si="28"/>
        <v>0.14666666666666667</v>
      </c>
      <c r="X205" s="5">
        <f t="shared" si="29"/>
        <v>7.8533333333333335</v>
      </c>
      <c r="Y205" s="5">
        <f t="shared" si="30"/>
        <v>1</v>
      </c>
      <c r="Z205" s="5">
        <f t="shared" si="31"/>
        <v>1</v>
      </c>
      <c r="AA205" s="5">
        <f t="shared" si="32"/>
        <v>3.6666666666666667E-2</v>
      </c>
    </row>
    <row r="206" spans="2:27" x14ac:dyDescent="0.3">
      <c r="B206">
        <v>53756</v>
      </c>
      <c r="C206" s="7">
        <v>43616</v>
      </c>
      <c r="D206" s="6">
        <f t="shared" si="23"/>
        <v>2019</v>
      </c>
      <c r="E206" t="str">
        <f t="shared" si="24"/>
        <v>Q2-2019</v>
      </c>
      <c r="F206" s="4" t="str">
        <f t="shared" si="22"/>
        <v>May</v>
      </c>
      <c r="G206" s="6">
        <f t="shared" si="25"/>
        <v>22</v>
      </c>
      <c r="H206" s="4" t="str">
        <f t="shared" si="26"/>
        <v>Friday</v>
      </c>
      <c r="I206">
        <v>1</v>
      </c>
      <c r="J206">
        <v>1</v>
      </c>
      <c r="K206">
        <v>44</v>
      </c>
      <c r="L206">
        <v>4</v>
      </c>
      <c r="M206">
        <v>34</v>
      </c>
      <c r="N206">
        <v>89</v>
      </c>
      <c r="O206">
        <v>46</v>
      </c>
      <c r="P206">
        <v>3</v>
      </c>
      <c r="Q206">
        <v>32</v>
      </c>
      <c r="R206">
        <v>0</v>
      </c>
      <c r="S206">
        <v>42</v>
      </c>
      <c r="T206">
        <v>1</v>
      </c>
      <c r="U206">
        <v>10</v>
      </c>
      <c r="V206">
        <f t="shared" si="27"/>
        <v>782</v>
      </c>
      <c r="W206" s="5">
        <f t="shared" si="28"/>
        <v>0.21722222222222223</v>
      </c>
      <c r="X206" s="5">
        <f t="shared" si="29"/>
        <v>7.7827777777777776</v>
      </c>
      <c r="Y206" s="5">
        <f t="shared" si="30"/>
        <v>0.75</v>
      </c>
      <c r="Z206" s="5">
        <f t="shared" si="31"/>
        <v>0.75</v>
      </c>
      <c r="AA206" s="5">
        <f t="shared" si="32"/>
        <v>5.4305555555555558E-2</v>
      </c>
    </row>
    <row r="207" spans="2:27" x14ac:dyDescent="0.3">
      <c r="B207">
        <v>53757</v>
      </c>
      <c r="C207" s="7">
        <v>43616</v>
      </c>
      <c r="D207" s="6">
        <f t="shared" si="23"/>
        <v>2019</v>
      </c>
      <c r="E207" t="str">
        <f t="shared" si="24"/>
        <v>Q2-2019</v>
      </c>
      <c r="F207" s="4" t="str">
        <f t="shared" si="22"/>
        <v>May</v>
      </c>
      <c r="G207" s="6">
        <f t="shared" si="25"/>
        <v>22</v>
      </c>
      <c r="H207" s="4" t="str">
        <f t="shared" si="26"/>
        <v>Friday</v>
      </c>
      <c r="I207">
        <v>2</v>
      </c>
      <c r="J207">
        <v>1</v>
      </c>
      <c r="K207">
        <v>39</v>
      </c>
      <c r="L207">
        <v>3</v>
      </c>
      <c r="M207">
        <v>36</v>
      </c>
      <c r="N207">
        <v>89</v>
      </c>
      <c r="O207">
        <v>90</v>
      </c>
      <c r="P207">
        <v>1</v>
      </c>
      <c r="Q207">
        <v>30</v>
      </c>
      <c r="R207">
        <v>1</v>
      </c>
      <c r="S207">
        <v>17</v>
      </c>
      <c r="T207">
        <v>1</v>
      </c>
      <c r="U207">
        <v>10</v>
      </c>
      <c r="V207">
        <f t="shared" si="27"/>
        <v>702</v>
      </c>
      <c r="W207" s="5">
        <f t="shared" si="28"/>
        <v>0.19500000000000001</v>
      </c>
      <c r="X207" s="5">
        <f t="shared" si="29"/>
        <v>7.8049999999999997</v>
      </c>
      <c r="Y207" s="5">
        <f t="shared" si="30"/>
        <v>0.66666666666666663</v>
      </c>
      <c r="Z207" s="5">
        <f t="shared" si="31"/>
        <v>0.33333333333333331</v>
      </c>
      <c r="AA207" s="5">
        <f t="shared" si="32"/>
        <v>6.5000000000000002E-2</v>
      </c>
    </row>
    <row r="208" spans="2:27" x14ac:dyDescent="0.3">
      <c r="B208">
        <v>53758</v>
      </c>
      <c r="C208" s="7">
        <v>43617</v>
      </c>
      <c r="D208" s="6">
        <f t="shared" si="23"/>
        <v>2019</v>
      </c>
      <c r="E208" t="str">
        <f t="shared" si="24"/>
        <v>Q2-2019</v>
      </c>
      <c r="F208" s="4" t="str">
        <f t="shared" si="22"/>
        <v>June</v>
      </c>
      <c r="G208" s="6">
        <f t="shared" si="25"/>
        <v>22</v>
      </c>
      <c r="H208" s="4" t="str">
        <f t="shared" si="26"/>
        <v>Saturday</v>
      </c>
      <c r="I208">
        <v>1</v>
      </c>
      <c r="J208">
        <v>1</v>
      </c>
      <c r="K208">
        <v>24</v>
      </c>
      <c r="L208">
        <v>4</v>
      </c>
      <c r="M208">
        <v>44</v>
      </c>
      <c r="N208">
        <v>36</v>
      </c>
      <c r="O208">
        <v>36</v>
      </c>
      <c r="P208">
        <v>2</v>
      </c>
      <c r="Q208">
        <v>34</v>
      </c>
      <c r="R208">
        <v>0</v>
      </c>
      <c r="S208">
        <v>22</v>
      </c>
      <c r="T208">
        <v>2</v>
      </c>
      <c r="U208">
        <v>19</v>
      </c>
      <c r="V208">
        <f t="shared" si="27"/>
        <v>570</v>
      </c>
      <c r="W208" s="5">
        <f t="shared" si="28"/>
        <v>0.15833333333333333</v>
      </c>
      <c r="X208" s="5">
        <f t="shared" si="29"/>
        <v>7.8416666666666668</v>
      </c>
      <c r="Y208" s="5">
        <f t="shared" si="30"/>
        <v>0.5</v>
      </c>
      <c r="Z208" s="5">
        <f t="shared" si="31"/>
        <v>0.5</v>
      </c>
      <c r="AA208" s="5">
        <f t="shared" si="32"/>
        <v>3.9583333333333331E-2</v>
      </c>
    </row>
    <row r="209" spans="2:27" x14ac:dyDescent="0.3">
      <c r="B209">
        <v>53759</v>
      </c>
      <c r="C209" s="7">
        <v>43619</v>
      </c>
      <c r="D209" s="6">
        <f t="shared" si="23"/>
        <v>2019</v>
      </c>
      <c r="E209" t="str">
        <f t="shared" si="24"/>
        <v>Q2-2019</v>
      </c>
      <c r="F209" s="4" t="str">
        <f t="shared" si="22"/>
        <v>June</v>
      </c>
      <c r="G209" s="6">
        <f t="shared" si="25"/>
        <v>23</v>
      </c>
      <c r="H209" s="4" t="str">
        <f t="shared" si="26"/>
        <v>Monday</v>
      </c>
      <c r="I209">
        <v>1</v>
      </c>
      <c r="J209">
        <v>1</v>
      </c>
      <c r="K209">
        <v>32</v>
      </c>
      <c r="L209">
        <v>5</v>
      </c>
      <c r="M209">
        <v>26</v>
      </c>
      <c r="N209">
        <v>82</v>
      </c>
      <c r="O209">
        <v>74</v>
      </c>
      <c r="P209">
        <v>2</v>
      </c>
      <c r="Q209">
        <v>30</v>
      </c>
      <c r="R209">
        <v>1</v>
      </c>
      <c r="S209">
        <v>17</v>
      </c>
      <c r="T209">
        <v>2</v>
      </c>
      <c r="U209">
        <v>20</v>
      </c>
      <c r="V209">
        <f t="shared" si="27"/>
        <v>1027</v>
      </c>
      <c r="W209" s="5">
        <f t="shared" si="28"/>
        <v>0.2852777777777778</v>
      </c>
      <c r="X209" s="5">
        <f t="shared" si="29"/>
        <v>7.714722222222222</v>
      </c>
      <c r="Y209" s="5">
        <f t="shared" si="30"/>
        <v>0.6</v>
      </c>
      <c r="Z209" s="5">
        <f t="shared" si="31"/>
        <v>0.4</v>
      </c>
      <c r="AA209" s="5">
        <f t="shared" si="32"/>
        <v>5.7055555555555561E-2</v>
      </c>
    </row>
    <row r="210" spans="2:27" x14ac:dyDescent="0.3">
      <c r="B210">
        <v>53760</v>
      </c>
      <c r="C210" s="7">
        <v>43619</v>
      </c>
      <c r="D210" s="6">
        <f t="shared" si="23"/>
        <v>2019</v>
      </c>
      <c r="E210" t="str">
        <f t="shared" si="24"/>
        <v>Q2-2019</v>
      </c>
      <c r="F210" s="4" t="str">
        <f t="shared" si="22"/>
        <v>June</v>
      </c>
      <c r="G210" s="6">
        <f t="shared" si="25"/>
        <v>23</v>
      </c>
      <c r="H210" s="4" t="str">
        <f t="shared" si="26"/>
        <v>Monday</v>
      </c>
      <c r="I210">
        <v>2</v>
      </c>
      <c r="J210">
        <v>1</v>
      </c>
      <c r="K210">
        <v>32</v>
      </c>
      <c r="L210">
        <v>4</v>
      </c>
      <c r="M210">
        <v>39</v>
      </c>
      <c r="N210">
        <v>82</v>
      </c>
      <c r="O210">
        <v>70</v>
      </c>
      <c r="P210">
        <v>1</v>
      </c>
      <c r="Q210">
        <v>32</v>
      </c>
      <c r="R210">
        <v>1</v>
      </c>
      <c r="S210">
        <v>44</v>
      </c>
      <c r="T210">
        <v>2</v>
      </c>
      <c r="U210">
        <v>20</v>
      </c>
      <c r="V210">
        <f t="shared" si="27"/>
        <v>880</v>
      </c>
      <c r="W210" s="5">
        <f t="shared" si="28"/>
        <v>0.24444444444444444</v>
      </c>
      <c r="X210" s="5">
        <f t="shared" si="29"/>
        <v>7.7555555555555555</v>
      </c>
      <c r="Y210" s="5">
        <f t="shared" si="30"/>
        <v>0.5</v>
      </c>
      <c r="Z210" s="5">
        <f t="shared" si="31"/>
        <v>0.25</v>
      </c>
      <c r="AA210" s="5">
        <f t="shared" si="32"/>
        <v>6.1111111111111109E-2</v>
      </c>
    </row>
    <row r="211" spans="2:27" x14ac:dyDescent="0.3">
      <c r="B211">
        <v>53761</v>
      </c>
      <c r="C211" s="7">
        <v>43620</v>
      </c>
      <c r="D211" s="6">
        <f t="shared" si="23"/>
        <v>2019</v>
      </c>
      <c r="E211" t="str">
        <f t="shared" si="24"/>
        <v>Q2-2019</v>
      </c>
      <c r="F211" s="4" t="str">
        <f t="shared" ref="F211:F274" si="33">TEXT(C211,"mmmm")</f>
        <v>June</v>
      </c>
      <c r="G211" s="6">
        <f t="shared" si="25"/>
        <v>23</v>
      </c>
      <c r="H211" s="4" t="str">
        <f t="shared" si="26"/>
        <v>Tuesday</v>
      </c>
      <c r="I211">
        <v>1</v>
      </c>
      <c r="J211">
        <v>0</v>
      </c>
      <c r="K211">
        <v>41</v>
      </c>
      <c r="L211">
        <v>6</v>
      </c>
      <c r="M211">
        <v>21</v>
      </c>
      <c r="N211">
        <v>82</v>
      </c>
      <c r="O211">
        <v>47</v>
      </c>
      <c r="P211">
        <v>5</v>
      </c>
      <c r="Q211">
        <v>32</v>
      </c>
      <c r="R211">
        <v>0</v>
      </c>
      <c r="S211">
        <v>38</v>
      </c>
      <c r="T211">
        <v>1</v>
      </c>
      <c r="U211">
        <v>20</v>
      </c>
      <c r="V211">
        <f t="shared" si="27"/>
        <v>1080</v>
      </c>
      <c r="W211" s="5">
        <f t="shared" si="28"/>
        <v>0.3</v>
      </c>
      <c r="X211" s="5">
        <f t="shared" si="29"/>
        <v>7.7</v>
      </c>
      <c r="Y211" s="5">
        <f t="shared" si="30"/>
        <v>0.83333333333333337</v>
      </c>
      <c r="Z211" s="5">
        <f t="shared" si="31"/>
        <v>0.83333333333333337</v>
      </c>
      <c r="AA211" s="5">
        <f t="shared" si="32"/>
        <v>4.9999999999999996E-2</v>
      </c>
    </row>
    <row r="212" spans="2:27" x14ac:dyDescent="0.3">
      <c r="B212">
        <v>53762</v>
      </c>
      <c r="C212" s="7">
        <v>43620</v>
      </c>
      <c r="D212" s="6">
        <f t="shared" ref="D212:D275" si="34">YEAR(C212)</f>
        <v>2019</v>
      </c>
      <c r="E212" t="str">
        <f t="shared" ref="E212:E275" si="35">"Q" &amp;ROUNDUP(MONTH(C212)/3,0) &amp; "-" &amp; YEAR(C212)</f>
        <v>Q2-2019</v>
      </c>
      <c r="F212" s="4" t="str">
        <f t="shared" si="33"/>
        <v>June</v>
      </c>
      <c r="G212" s="6">
        <f t="shared" ref="G212:G275" si="36">WEEKNUM(C212)</f>
        <v>23</v>
      </c>
      <c r="H212" s="4" t="str">
        <f t="shared" ref="H212:H275" si="37">TEXT(C212,"dddd")</f>
        <v>Tuesday</v>
      </c>
      <c r="I212">
        <v>2</v>
      </c>
      <c r="J212">
        <v>2</v>
      </c>
      <c r="K212">
        <v>29</v>
      </c>
      <c r="L212">
        <v>4</v>
      </c>
      <c r="M212">
        <v>40</v>
      </c>
      <c r="N212">
        <v>73</v>
      </c>
      <c r="O212">
        <v>79</v>
      </c>
      <c r="P212">
        <v>3</v>
      </c>
      <c r="Q212">
        <v>30</v>
      </c>
      <c r="R212">
        <v>0</v>
      </c>
      <c r="S212">
        <v>29</v>
      </c>
      <c r="T212">
        <v>1</v>
      </c>
      <c r="U212">
        <v>28</v>
      </c>
      <c r="V212">
        <f t="shared" ref="V212:V275" si="38">L212*(M212+N212+O212)+P212*Q212+R212*S212+T212*U212</f>
        <v>886</v>
      </c>
      <c r="W212" s="5">
        <f t="shared" ref="W212:W275" si="39">V212/$W$17</f>
        <v>0.24611111111111111</v>
      </c>
      <c r="X212" s="5">
        <f t="shared" ref="X212:X275" si="40">$Y$17-W212</f>
        <v>7.7538888888888886</v>
      </c>
      <c r="Y212" s="5">
        <f t="shared" ref="Y212:Y275" si="41">(P212+R212)/L212</f>
        <v>0.75</v>
      </c>
      <c r="Z212" s="5">
        <f t="shared" ref="Z212:Z275" si="42">P212/L212</f>
        <v>0.75</v>
      </c>
      <c r="AA212" s="5">
        <f t="shared" ref="AA212:AA275" si="43">W212/L212</f>
        <v>6.1527777777777778E-2</v>
      </c>
    </row>
    <row r="213" spans="2:27" x14ac:dyDescent="0.3">
      <c r="B213">
        <v>53763</v>
      </c>
      <c r="C213" s="7">
        <v>43621</v>
      </c>
      <c r="D213" s="6">
        <f t="shared" si="34"/>
        <v>2019</v>
      </c>
      <c r="E213" t="str">
        <f t="shared" si="35"/>
        <v>Q2-2019</v>
      </c>
      <c r="F213" s="4" t="str">
        <f t="shared" si="33"/>
        <v>June</v>
      </c>
      <c r="G213" s="6">
        <f t="shared" si="36"/>
        <v>23</v>
      </c>
      <c r="H213" s="4" t="str">
        <f t="shared" si="37"/>
        <v>Wednesday</v>
      </c>
      <c r="I213">
        <v>1</v>
      </c>
      <c r="J213">
        <v>1</v>
      </c>
      <c r="K213">
        <v>23</v>
      </c>
      <c r="L213">
        <v>5</v>
      </c>
      <c r="M213">
        <v>27</v>
      </c>
      <c r="N213">
        <v>69</v>
      </c>
      <c r="O213">
        <v>33</v>
      </c>
      <c r="P213">
        <v>3</v>
      </c>
      <c r="Q213">
        <v>32</v>
      </c>
      <c r="R213">
        <v>0</v>
      </c>
      <c r="S213">
        <v>23</v>
      </c>
      <c r="T213">
        <v>2</v>
      </c>
      <c r="U213">
        <v>22</v>
      </c>
      <c r="V213">
        <f t="shared" si="38"/>
        <v>785</v>
      </c>
      <c r="W213" s="5">
        <f t="shared" si="39"/>
        <v>0.21805555555555556</v>
      </c>
      <c r="X213" s="5">
        <f t="shared" si="40"/>
        <v>7.7819444444444441</v>
      </c>
      <c r="Y213" s="5">
        <f t="shared" si="41"/>
        <v>0.6</v>
      </c>
      <c r="Z213" s="5">
        <f t="shared" si="42"/>
        <v>0.6</v>
      </c>
      <c r="AA213" s="5">
        <f t="shared" si="43"/>
        <v>4.3611111111111114E-2</v>
      </c>
    </row>
    <row r="214" spans="2:27" x14ac:dyDescent="0.3">
      <c r="B214">
        <v>53764</v>
      </c>
      <c r="C214" s="7">
        <v>43621</v>
      </c>
      <c r="D214" s="6">
        <f t="shared" si="34"/>
        <v>2019</v>
      </c>
      <c r="E214" t="str">
        <f t="shared" si="35"/>
        <v>Q2-2019</v>
      </c>
      <c r="F214" s="4" t="str">
        <f t="shared" si="33"/>
        <v>June</v>
      </c>
      <c r="G214" s="6">
        <f t="shared" si="36"/>
        <v>23</v>
      </c>
      <c r="H214" s="4" t="str">
        <f t="shared" si="37"/>
        <v>Wednesday</v>
      </c>
      <c r="I214">
        <v>2</v>
      </c>
      <c r="J214">
        <v>2</v>
      </c>
      <c r="K214">
        <v>34</v>
      </c>
      <c r="L214">
        <v>4</v>
      </c>
      <c r="M214">
        <v>40</v>
      </c>
      <c r="N214">
        <v>51</v>
      </c>
      <c r="O214">
        <v>70</v>
      </c>
      <c r="P214">
        <v>1</v>
      </c>
      <c r="Q214">
        <v>31</v>
      </c>
      <c r="R214">
        <v>1</v>
      </c>
      <c r="S214">
        <v>43</v>
      </c>
      <c r="T214">
        <v>2</v>
      </c>
      <c r="U214">
        <v>24</v>
      </c>
      <c r="V214">
        <f t="shared" si="38"/>
        <v>766</v>
      </c>
      <c r="W214" s="5">
        <f t="shared" si="39"/>
        <v>0.21277777777777779</v>
      </c>
      <c r="X214" s="5">
        <f t="shared" si="40"/>
        <v>7.7872222222222218</v>
      </c>
      <c r="Y214" s="5">
        <f t="shared" si="41"/>
        <v>0.5</v>
      </c>
      <c r="Z214" s="5">
        <f t="shared" si="42"/>
        <v>0.25</v>
      </c>
      <c r="AA214" s="5">
        <f t="shared" si="43"/>
        <v>5.3194444444444447E-2</v>
      </c>
    </row>
    <row r="215" spans="2:27" x14ac:dyDescent="0.3">
      <c r="B215">
        <v>53765</v>
      </c>
      <c r="C215" s="7">
        <v>43622</v>
      </c>
      <c r="D215" s="6">
        <f t="shared" si="34"/>
        <v>2019</v>
      </c>
      <c r="E215" t="str">
        <f t="shared" si="35"/>
        <v>Q2-2019</v>
      </c>
      <c r="F215" s="4" t="str">
        <f t="shared" si="33"/>
        <v>June</v>
      </c>
      <c r="G215" s="6">
        <f t="shared" si="36"/>
        <v>23</v>
      </c>
      <c r="H215" s="4" t="str">
        <f t="shared" si="37"/>
        <v>Thursday</v>
      </c>
      <c r="I215">
        <v>1</v>
      </c>
      <c r="J215">
        <v>1</v>
      </c>
      <c r="K215">
        <v>19</v>
      </c>
      <c r="L215">
        <v>5</v>
      </c>
      <c r="M215">
        <v>34</v>
      </c>
      <c r="N215">
        <v>33</v>
      </c>
      <c r="O215">
        <v>59</v>
      </c>
      <c r="P215">
        <v>4</v>
      </c>
      <c r="Q215">
        <v>34</v>
      </c>
      <c r="R215">
        <v>0</v>
      </c>
      <c r="S215">
        <v>23</v>
      </c>
      <c r="T215">
        <v>1</v>
      </c>
      <c r="U215">
        <v>19</v>
      </c>
      <c r="V215">
        <f t="shared" si="38"/>
        <v>785</v>
      </c>
      <c r="W215" s="5">
        <f t="shared" si="39"/>
        <v>0.21805555555555556</v>
      </c>
      <c r="X215" s="5">
        <f t="shared" si="40"/>
        <v>7.7819444444444441</v>
      </c>
      <c r="Y215" s="5">
        <f t="shared" si="41"/>
        <v>0.8</v>
      </c>
      <c r="Z215" s="5">
        <f t="shared" si="42"/>
        <v>0.8</v>
      </c>
      <c r="AA215" s="5">
        <f t="shared" si="43"/>
        <v>4.3611111111111114E-2</v>
      </c>
    </row>
    <row r="216" spans="2:27" x14ac:dyDescent="0.3">
      <c r="B216">
        <v>53766</v>
      </c>
      <c r="C216" s="7">
        <v>43622</v>
      </c>
      <c r="D216" s="6">
        <f t="shared" si="34"/>
        <v>2019</v>
      </c>
      <c r="E216" t="str">
        <f t="shared" si="35"/>
        <v>Q2-2019</v>
      </c>
      <c r="F216" s="4" t="str">
        <f t="shared" si="33"/>
        <v>June</v>
      </c>
      <c r="G216" s="6">
        <f t="shared" si="36"/>
        <v>23</v>
      </c>
      <c r="H216" s="4" t="str">
        <f t="shared" si="37"/>
        <v>Thursday</v>
      </c>
      <c r="I216">
        <v>2</v>
      </c>
      <c r="J216">
        <v>1</v>
      </c>
      <c r="K216">
        <v>28</v>
      </c>
      <c r="L216">
        <v>4</v>
      </c>
      <c r="M216">
        <v>32</v>
      </c>
      <c r="N216">
        <v>83</v>
      </c>
      <c r="O216">
        <v>66</v>
      </c>
      <c r="P216">
        <v>2</v>
      </c>
      <c r="Q216">
        <v>30</v>
      </c>
      <c r="R216">
        <v>0</v>
      </c>
      <c r="S216">
        <v>29</v>
      </c>
      <c r="T216">
        <v>2</v>
      </c>
      <c r="U216">
        <v>27</v>
      </c>
      <c r="V216">
        <f t="shared" si="38"/>
        <v>838</v>
      </c>
      <c r="W216" s="5">
        <f t="shared" si="39"/>
        <v>0.23277777777777778</v>
      </c>
      <c r="X216" s="5">
        <f t="shared" si="40"/>
        <v>7.7672222222222222</v>
      </c>
      <c r="Y216" s="5">
        <f t="shared" si="41"/>
        <v>0.5</v>
      </c>
      <c r="Z216" s="5">
        <f t="shared" si="42"/>
        <v>0.5</v>
      </c>
      <c r="AA216" s="5">
        <f t="shared" si="43"/>
        <v>5.8194444444444444E-2</v>
      </c>
    </row>
    <row r="217" spans="2:27" x14ac:dyDescent="0.3">
      <c r="B217">
        <v>53767</v>
      </c>
      <c r="C217" s="7">
        <v>43623</v>
      </c>
      <c r="D217" s="6">
        <f t="shared" si="34"/>
        <v>2019</v>
      </c>
      <c r="E217" t="str">
        <f t="shared" si="35"/>
        <v>Q2-2019</v>
      </c>
      <c r="F217" s="4" t="str">
        <f t="shared" si="33"/>
        <v>June</v>
      </c>
      <c r="G217" s="6">
        <f t="shared" si="36"/>
        <v>23</v>
      </c>
      <c r="H217" s="4" t="str">
        <f t="shared" si="37"/>
        <v>Friday</v>
      </c>
      <c r="I217">
        <v>1</v>
      </c>
      <c r="J217">
        <v>0</v>
      </c>
      <c r="K217">
        <v>39</v>
      </c>
      <c r="L217">
        <v>6</v>
      </c>
      <c r="M217">
        <v>23</v>
      </c>
      <c r="N217">
        <v>88</v>
      </c>
      <c r="O217">
        <v>57</v>
      </c>
      <c r="P217">
        <v>4</v>
      </c>
      <c r="Q217">
        <v>31</v>
      </c>
      <c r="R217">
        <v>0</v>
      </c>
      <c r="S217">
        <v>22</v>
      </c>
      <c r="T217">
        <v>2</v>
      </c>
      <c r="U217">
        <v>13</v>
      </c>
      <c r="V217">
        <f t="shared" si="38"/>
        <v>1158</v>
      </c>
      <c r="W217" s="5">
        <f t="shared" si="39"/>
        <v>0.32166666666666666</v>
      </c>
      <c r="X217" s="5">
        <f t="shared" si="40"/>
        <v>7.6783333333333337</v>
      </c>
      <c r="Y217" s="5">
        <f t="shared" si="41"/>
        <v>0.66666666666666663</v>
      </c>
      <c r="Z217" s="5">
        <f t="shared" si="42"/>
        <v>0.66666666666666663</v>
      </c>
      <c r="AA217" s="5">
        <f t="shared" si="43"/>
        <v>5.3611111111111109E-2</v>
      </c>
    </row>
    <row r="218" spans="2:27" x14ac:dyDescent="0.3">
      <c r="B218">
        <v>53768</v>
      </c>
      <c r="C218" s="7">
        <v>43623</v>
      </c>
      <c r="D218" s="6">
        <f t="shared" si="34"/>
        <v>2019</v>
      </c>
      <c r="E218" t="str">
        <f t="shared" si="35"/>
        <v>Q2-2019</v>
      </c>
      <c r="F218" s="4" t="str">
        <f t="shared" si="33"/>
        <v>June</v>
      </c>
      <c r="G218" s="6">
        <f t="shared" si="36"/>
        <v>23</v>
      </c>
      <c r="H218" s="4" t="str">
        <f t="shared" si="37"/>
        <v>Friday</v>
      </c>
      <c r="I218">
        <v>2</v>
      </c>
      <c r="J218">
        <v>1</v>
      </c>
      <c r="K218">
        <v>41</v>
      </c>
      <c r="L218">
        <v>4</v>
      </c>
      <c r="M218">
        <v>38</v>
      </c>
      <c r="N218">
        <v>83</v>
      </c>
      <c r="O218">
        <v>52</v>
      </c>
      <c r="P218">
        <v>3</v>
      </c>
      <c r="Q218">
        <v>32</v>
      </c>
      <c r="R218">
        <v>0</v>
      </c>
      <c r="S218">
        <v>42</v>
      </c>
      <c r="T218">
        <v>1</v>
      </c>
      <c r="U218">
        <v>27</v>
      </c>
      <c r="V218">
        <f t="shared" si="38"/>
        <v>815</v>
      </c>
      <c r="W218" s="5">
        <f t="shared" si="39"/>
        <v>0.22638888888888889</v>
      </c>
      <c r="X218" s="5">
        <f t="shared" si="40"/>
        <v>7.7736111111111112</v>
      </c>
      <c r="Y218" s="5">
        <f t="shared" si="41"/>
        <v>0.75</v>
      </c>
      <c r="Z218" s="5">
        <f t="shared" si="42"/>
        <v>0.75</v>
      </c>
      <c r="AA218" s="5">
        <f t="shared" si="43"/>
        <v>5.6597222222222222E-2</v>
      </c>
    </row>
    <row r="219" spans="2:27" x14ac:dyDescent="0.3">
      <c r="B219">
        <v>53769</v>
      </c>
      <c r="C219" s="7">
        <v>43624</v>
      </c>
      <c r="D219" s="6">
        <f t="shared" si="34"/>
        <v>2019</v>
      </c>
      <c r="E219" t="str">
        <f t="shared" si="35"/>
        <v>Q2-2019</v>
      </c>
      <c r="F219" s="4" t="str">
        <f t="shared" si="33"/>
        <v>June</v>
      </c>
      <c r="G219" s="6">
        <f t="shared" si="36"/>
        <v>23</v>
      </c>
      <c r="H219" s="4" t="str">
        <f t="shared" si="37"/>
        <v>Saturday</v>
      </c>
      <c r="I219">
        <v>1</v>
      </c>
      <c r="J219">
        <v>1</v>
      </c>
      <c r="K219">
        <v>32</v>
      </c>
      <c r="L219">
        <v>4</v>
      </c>
      <c r="M219">
        <v>44</v>
      </c>
      <c r="N219">
        <v>46</v>
      </c>
      <c r="O219">
        <v>53</v>
      </c>
      <c r="P219">
        <v>2</v>
      </c>
      <c r="Q219">
        <v>33</v>
      </c>
      <c r="R219">
        <v>0</v>
      </c>
      <c r="S219">
        <v>40</v>
      </c>
      <c r="T219">
        <v>2</v>
      </c>
      <c r="U219">
        <v>18</v>
      </c>
      <c r="V219">
        <f t="shared" si="38"/>
        <v>674</v>
      </c>
      <c r="W219" s="5">
        <f t="shared" si="39"/>
        <v>0.18722222222222223</v>
      </c>
      <c r="X219" s="5">
        <f t="shared" si="40"/>
        <v>7.8127777777777778</v>
      </c>
      <c r="Y219" s="5">
        <f t="shared" si="41"/>
        <v>0.5</v>
      </c>
      <c r="Z219" s="5">
        <f t="shared" si="42"/>
        <v>0.5</v>
      </c>
      <c r="AA219" s="5">
        <f t="shared" si="43"/>
        <v>4.6805555555555559E-2</v>
      </c>
    </row>
    <row r="220" spans="2:27" x14ac:dyDescent="0.3">
      <c r="B220">
        <v>53770</v>
      </c>
      <c r="C220" s="7">
        <v>43626</v>
      </c>
      <c r="D220" s="6">
        <f t="shared" si="34"/>
        <v>2019</v>
      </c>
      <c r="E220" t="str">
        <f t="shared" si="35"/>
        <v>Q2-2019</v>
      </c>
      <c r="F220" s="4" t="str">
        <f t="shared" si="33"/>
        <v>June</v>
      </c>
      <c r="G220" s="6">
        <f t="shared" si="36"/>
        <v>24</v>
      </c>
      <c r="H220" s="4" t="str">
        <f t="shared" si="37"/>
        <v>Monday</v>
      </c>
      <c r="I220">
        <v>1</v>
      </c>
      <c r="J220">
        <v>1</v>
      </c>
      <c r="K220">
        <v>43</v>
      </c>
      <c r="L220">
        <v>5</v>
      </c>
      <c r="M220">
        <v>21</v>
      </c>
      <c r="N220">
        <v>88</v>
      </c>
      <c r="O220">
        <v>73</v>
      </c>
      <c r="P220">
        <v>4</v>
      </c>
      <c r="Q220">
        <v>30</v>
      </c>
      <c r="R220">
        <v>0</v>
      </c>
      <c r="S220">
        <v>18</v>
      </c>
      <c r="T220">
        <v>1</v>
      </c>
      <c r="U220">
        <v>13</v>
      </c>
      <c r="V220">
        <f t="shared" si="38"/>
        <v>1043</v>
      </c>
      <c r="W220" s="5">
        <f t="shared" si="39"/>
        <v>0.28972222222222221</v>
      </c>
      <c r="X220" s="5">
        <f t="shared" si="40"/>
        <v>7.7102777777777778</v>
      </c>
      <c r="Y220" s="5">
        <f t="shared" si="41"/>
        <v>0.8</v>
      </c>
      <c r="Z220" s="5">
        <f t="shared" si="42"/>
        <v>0.8</v>
      </c>
      <c r="AA220" s="5">
        <f t="shared" si="43"/>
        <v>5.7944444444444444E-2</v>
      </c>
    </row>
    <row r="221" spans="2:27" x14ac:dyDescent="0.3">
      <c r="B221">
        <v>53771</v>
      </c>
      <c r="C221" s="7">
        <v>43626</v>
      </c>
      <c r="D221" s="6">
        <f t="shared" si="34"/>
        <v>2019</v>
      </c>
      <c r="E221" t="str">
        <f t="shared" si="35"/>
        <v>Q2-2019</v>
      </c>
      <c r="F221" s="4" t="str">
        <f t="shared" si="33"/>
        <v>June</v>
      </c>
      <c r="G221" s="6">
        <f t="shared" si="36"/>
        <v>24</v>
      </c>
      <c r="H221" s="4" t="str">
        <f t="shared" si="37"/>
        <v>Monday</v>
      </c>
      <c r="I221">
        <v>2</v>
      </c>
      <c r="J221">
        <v>1</v>
      </c>
      <c r="K221">
        <v>30</v>
      </c>
      <c r="L221">
        <v>5</v>
      </c>
      <c r="M221">
        <v>16</v>
      </c>
      <c r="N221">
        <v>51</v>
      </c>
      <c r="O221">
        <v>61</v>
      </c>
      <c r="P221">
        <v>4</v>
      </c>
      <c r="Q221">
        <v>32</v>
      </c>
      <c r="R221">
        <v>0</v>
      </c>
      <c r="S221">
        <v>23</v>
      </c>
      <c r="T221">
        <v>1</v>
      </c>
      <c r="U221">
        <v>24</v>
      </c>
      <c r="V221">
        <f t="shared" si="38"/>
        <v>792</v>
      </c>
      <c r="W221" s="5">
        <f t="shared" si="39"/>
        <v>0.22</v>
      </c>
      <c r="X221" s="5">
        <f t="shared" si="40"/>
        <v>7.78</v>
      </c>
      <c r="Y221" s="5">
        <f t="shared" si="41"/>
        <v>0.8</v>
      </c>
      <c r="Z221" s="5">
        <f t="shared" si="42"/>
        <v>0.8</v>
      </c>
      <c r="AA221" s="5">
        <f t="shared" si="43"/>
        <v>4.3999999999999997E-2</v>
      </c>
    </row>
    <row r="222" spans="2:27" x14ac:dyDescent="0.3">
      <c r="B222">
        <v>53772</v>
      </c>
      <c r="C222" s="7">
        <v>43627</v>
      </c>
      <c r="D222" s="6">
        <f t="shared" si="34"/>
        <v>2019</v>
      </c>
      <c r="E222" t="str">
        <f t="shared" si="35"/>
        <v>Q2-2019</v>
      </c>
      <c r="F222" s="4" t="str">
        <f t="shared" si="33"/>
        <v>June</v>
      </c>
      <c r="G222" s="6">
        <f t="shared" si="36"/>
        <v>24</v>
      </c>
      <c r="H222" s="4" t="str">
        <f t="shared" si="37"/>
        <v>Tuesday</v>
      </c>
      <c r="I222">
        <v>1</v>
      </c>
      <c r="J222">
        <v>0</v>
      </c>
      <c r="K222">
        <v>24</v>
      </c>
      <c r="L222">
        <v>6</v>
      </c>
      <c r="M222">
        <v>17</v>
      </c>
      <c r="N222">
        <v>69</v>
      </c>
      <c r="O222">
        <v>46</v>
      </c>
      <c r="P222">
        <v>3</v>
      </c>
      <c r="Q222">
        <v>33</v>
      </c>
      <c r="R222">
        <v>1</v>
      </c>
      <c r="S222">
        <v>33</v>
      </c>
      <c r="T222">
        <v>2</v>
      </c>
      <c r="U222">
        <v>29</v>
      </c>
      <c r="V222">
        <f t="shared" si="38"/>
        <v>982</v>
      </c>
      <c r="W222" s="5">
        <f t="shared" si="39"/>
        <v>0.27277777777777779</v>
      </c>
      <c r="X222" s="5">
        <f t="shared" si="40"/>
        <v>7.7272222222222222</v>
      </c>
      <c r="Y222" s="5">
        <f t="shared" si="41"/>
        <v>0.66666666666666663</v>
      </c>
      <c r="Z222" s="5">
        <f t="shared" si="42"/>
        <v>0.5</v>
      </c>
      <c r="AA222" s="5">
        <f t="shared" si="43"/>
        <v>4.5462962962962962E-2</v>
      </c>
    </row>
    <row r="223" spans="2:27" x14ac:dyDescent="0.3">
      <c r="B223">
        <v>53773</v>
      </c>
      <c r="C223" s="7">
        <v>43627</v>
      </c>
      <c r="D223" s="6">
        <f t="shared" si="34"/>
        <v>2019</v>
      </c>
      <c r="E223" t="str">
        <f t="shared" si="35"/>
        <v>Q2-2019</v>
      </c>
      <c r="F223" s="4" t="str">
        <f t="shared" si="33"/>
        <v>June</v>
      </c>
      <c r="G223" s="6">
        <f t="shared" si="36"/>
        <v>24</v>
      </c>
      <c r="H223" s="4" t="str">
        <f t="shared" si="37"/>
        <v>Tuesday</v>
      </c>
      <c r="I223">
        <v>2</v>
      </c>
      <c r="J223">
        <v>2</v>
      </c>
      <c r="K223">
        <v>21</v>
      </c>
      <c r="L223">
        <v>4</v>
      </c>
      <c r="M223">
        <v>36</v>
      </c>
      <c r="N223">
        <v>74</v>
      </c>
      <c r="O223">
        <v>58</v>
      </c>
      <c r="P223">
        <v>3</v>
      </c>
      <c r="Q223">
        <v>30</v>
      </c>
      <c r="R223">
        <v>0</v>
      </c>
      <c r="S223">
        <v>18</v>
      </c>
      <c r="T223">
        <v>1</v>
      </c>
      <c r="U223">
        <v>15</v>
      </c>
      <c r="V223">
        <f t="shared" si="38"/>
        <v>777</v>
      </c>
      <c r="W223" s="5">
        <f t="shared" si="39"/>
        <v>0.21583333333333332</v>
      </c>
      <c r="X223" s="5">
        <f t="shared" si="40"/>
        <v>7.7841666666666667</v>
      </c>
      <c r="Y223" s="5">
        <f t="shared" si="41"/>
        <v>0.75</v>
      </c>
      <c r="Z223" s="5">
        <f t="shared" si="42"/>
        <v>0.75</v>
      </c>
      <c r="AA223" s="5">
        <f t="shared" si="43"/>
        <v>5.395833333333333E-2</v>
      </c>
    </row>
    <row r="224" spans="2:27" x14ac:dyDescent="0.3">
      <c r="B224">
        <v>53774</v>
      </c>
      <c r="C224" s="7">
        <v>43628</v>
      </c>
      <c r="D224" s="6">
        <f t="shared" si="34"/>
        <v>2019</v>
      </c>
      <c r="E224" t="str">
        <f t="shared" si="35"/>
        <v>Q2-2019</v>
      </c>
      <c r="F224" s="4" t="str">
        <f t="shared" si="33"/>
        <v>June</v>
      </c>
      <c r="G224" s="6">
        <f t="shared" si="36"/>
        <v>24</v>
      </c>
      <c r="H224" s="4" t="str">
        <f t="shared" si="37"/>
        <v>Wednesday</v>
      </c>
      <c r="I224">
        <v>1</v>
      </c>
      <c r="J224">
        <v>1</v>
      </c>
      <c r="K224">
        <v>43</v>
      </c>
      <c r="L224">
        <v>5</v>
      </c>
      <c r="M224">
        <v>35</v>
      </c>
      <c r="N224">
        <v>51</v>
      </c>
      <c r="O224">
        <v>43</v>
      </c>
      <c r="P224">
        <v>4</v>
      </c>
      <c r="Q224">
        <v>34</v>
      </c>
      <c r="R224">
        <v>0</v>
      </c>
      <c r="S224">
        <v>34</v>
      </c>
      <c r="T224">
        <v>1</v>
      </c>
      <c r="U224">
        <v>24</v>
      </c>
      <c r="V224">
        <f t="shared" si="38"/>
        <v>805</v>
      </c>
      <c r="W224" s="5">
        <f t="shared" si="39"/>
        <v>0.22361111111111112</v>
      </c>
      <c r="X224" s="5">
        <f t="shared" si="40"/>
        <v>7.7763888888888886</v>
      </c>
      <c r="Y224" s="5">
        <f t="shared" si="41"/>
        <v>0.8</v>
      </c>
      <c r="Z224" s="5">
        <f t="shared" si="42"/>
        <v>0.8</v>
      </c>
      <c r="AA224" s="5">
        <f t="shared" si="43"/>
        <v>4.4722222222222226E-2</v>
      </c>
    </row>
    <row r="225" spans="2:27" x14ac:dyDescent="0.3">
      <c r="B225">
        <v>53775</v>
      </c>
      <c r="C225" s="7">
        <v>43628</v>
      </c>
      <c r="D225" s="6">
        <f t="shared" si="34"/>
        <v>2019</v>
      </c>
      <c r="E225" t="str">
        <f t="shared" si="35"/>
        <v>Q2-2019</v>
      </c>
      <c r="F225" s="4" t="str">
        <f t="shared" si="33"/>
        <v>June</v>
      </c>
      <c r="G225" s="6">
        <f t="shared" si="36"/>
        <v>24</v>
      </c>
      <c r="H225" s="4" t="str">
        <f t="shared" si="37"/>
        <v>Wednesday</v>
      </c>
      <c r="I225">
        <v>2</v>
      </c>
      <c r="J225">
        <v>1</v>
      </c>
      <c r="K225">
        <v>16</v>
      </c>
      <c r="L225">
        <v>4</v>
      </c>
      <c r="M225">
        <v>36</v>
      </c>
      <c r="N225">
        <v>83</v>
      </c>
      <c r="O225">
        <v>68</v>
      </c>
      <c r="P225">
        <v>1</v>
      </c>
      <c r="Q225">
        <v>31</v>
      </c>
      <c r="R225">
        <v>1</v>
      </c>
      <c r="S225">
        <v>38</v>
      </c>
      <c r="T225">
        <v>2</v>
      </c>
      <c r="U225">
        <v>27</v>
      </c>
      <c r="V225">
        <f t="shared" si="38"/>
        <v>871</v>
      </c>
      <c r="W225" s="5">
        <f t="shared" si="39"/>
        <v>0.24194444444444443</v>
      </c>
      <c r="X225" s="5">
        <f t="shared" si="40"/>
        <v>7.7580555555555559</v>
      </c>
      <c r="Y225" s="5">
        <f t="shared" si="41"/>
        <v>0.5</v>
      </c>
      <c r="Z225" s="5">
        <f t="shared" si="42"/>
        <v>0.25</v>
      </c>
      <c r="AA225" s="5">
        <f t="shared" si="43"/>
        <v>6.0486111111111109E-2</v>
      </c>
    </row>
    <row r="226" spans="2:27" x14ac:dyDescent="0.3">
      <c r="B226">
        <v>53776</v>
      </c>
      <c r="C226" s="7">
        <v>43629</v>
      </c>
      <c r="D226" s="6">
        <f t="shared" si="34"/>
        <v>2019</v>
      </c>
      <c r="E226" t="str">
        <f t="shared" si="35"/>
        <v>Q2-2019</v>
      </c>
      <c r="F226" s="4" t="str">
        <f t="shared" si="33"/>
        <v>June</v>
      </c>
      <c r="G226" s="6">
        <f t="shared" si="36"/>
        <v>24</v>
      </c>
      <c r="H226" s="4" t="str">
        <f t="shared" si="37"/>
        <v>Thursday</v>
      </c>
      <c r="I226">
        <v>1</v>
      </c>
      <c r="J226">
        <v>1</v>
      </c>
      <c r="K226">
        <v>41</v>
      </c>
      <c r="L226">
        <v>4</v>
      </c>
      <c r="M226">
        <v>38</v>
      </c>
      <c r="N226">
        <v>70</v>
      </c>
      <c r="O226">
        <v>52</v>
      </c>
      <c r="P226">
        <v>3</v>
      </c>
      <c r="Q226">
        <v>31</v>
      </c>
      <c r="R226">
        <v>0</v>
      </c>
      <c r="S226">
        <v>44</v>
      </c>
      <c r="T226">
        <v>1</v>
      </c>
      <c r="U226">
        <v>29</v>
      </c>
      <c r="V226">
        <f t="shared" si="38"/>
        <v>762</v>
      </c>
      <c r="W226" s="5">
        <f t="shared" si="39"/>
        <v>0.21166666666666667</v>
      </c>
      <c r="X226" s="5">
        <f t="shared" si="40"/>
        <v>7.7883333333333331</v>
      </c>
      <c r="Y226" s="5">
        <f t="shared" si="41"/>
        <v>0.75</v>
      </c>
      <c r="Z226" s="5">
        <f t="shared" si="42"/>
        <v>0.75</v>
      </c>
      <c r="AA226" s="5">
        <f t="shared" si="43"/>
        <v>5.2916666666666667E-2</v>
      </c>
    </row>
    <row r="227" spans="2:27" x14ac:dyDescent="0.3">
      <c r="B227">
        <v>53777</v>
      </c>
      <c r="C227" s="7">
        <v>43629</v>
      </c>
      <c r="D227" s="6">
        <f t="shared" si="34"/>
        <v>2019</v>
      </c>
      <c r="E227" t="str">
        <f t="shared" si="35"/>
        <v>Q2-2019</v>
      </c>
      <c r="F227" s="4" t="str">
        <f t="shared" si="33"/>
        <v>June</v>
      </c>
      <c r="G227" s="6">
        <f t="shared" si="36"/>
        <v>24</v>
      </c>
      <c r="H227" s="4" t="str">
        <f t="shared" si="37"/>
        <v>Thursday</v>
      </c>
      <c r="I227">
        <v>2</v>
      </c>
      <c r="J227">
        <v>2</v>
      </c>
      <c r="K227">
        <v>44</v>
      </c>
      <c r="L227">
        <v>3</v>
      </c>
      <c r="M227">
        <v>38</v>
      </c>
      <c r="N227">
        <v>55</v>
      </c>
      <c r="O227">
        <v>77</v>
      </c>
      <c r="P227">
        <v>0</v>
      </c>
      <c r="Q227">
        <v>31</v>
      </c>
      <c r="R227">
        <v>1</v>
      </c>
      <c r="S227">
        <v>17</v>
      </c>
      <c r="T227">
        <v>2</v>
      </c>
      <c r="U227">
        <v>10</v>
      </c>
      <c r="V227">
        <f t="shared" si="38"/>
        <v>547</v>
      </c>
      <c r="W227" s="5">
        <f t="shared" si="39"/>
        <v>0.15194444444444444</v>
      </c>
      <c r="X227" s="5">
        <f t="shared" si="40"/>
        <v>7.8480555555555558</v>
      </c>
      <c r="Y227" s="5">
        <f t="shared" si="41"/>
        <v>0.33333333333333331</v>
      </c>
      <c r="Z227" s="5">
        <f t="shared" si="42"/>
        <v>0</v>
      </c>
      <c r="AA227" s="5">
        <f t="shared" si="43"/>
        <v>5.0648148148148144E-2</v>
      </c>
    </row>
    <row r="228" spans="2:27" x14ac:dyDescent="0.3">
      <c r="B228">
        <v>53778</v>
      </c>
      <c r="C228" s="7">
        <v>43630</v>
      </c>
      <c r="D228" s="6">
        <f t="shared" si="34"/>
        <v>2019</v>
      </c>
      <c r="E228" t="str">
        <f t="shared" si="35"/>
        <v>Q2-2019</v>
      </c>
      <c r="F228" s="4" t="str">
        <f t="shared" si="33"/>
        <v>June</v>
      </c>
      <c r="G228" s="6">
        <f t="shared" si="36"/>
        <v>24</v>
      </c>
      <c r="H228" s="4" t="str">
        <f t="shared" si="37"/>
        <v>Friday</v>
      </c>
      <c r="I228">
        <v>1</v>
      </c>
      <c r="J228">
        <v>0</v>
      </c>
      <c r="K228">
        <v>28</v>
      </c>
      <c r="L228">
        <v>5</v>
      </c>
      <c r="M228">
        <v>16</v>
      </c>
      <c r="N228">
        <v>32</v>
      </c>
      <c r="O228">
        <v>36</v>
      </c>
      <c r="P228">
        <v>2</v>
      </c>
      <c r="Q228">
        <v>33</v>
      </c>
      <c r="R228">
        <v>1</v>
      </c>
      <c r="S228">
        <v>17</v>
      </c>
      <c r="T228">
        <v>2</v>
      </c>
      <c r="U228">
        <v>19</v>
      </c>
      <c r="V228">
        <f t="shared" si="38"/>
        <v>541</v>
      </c>
      <c r="W228" s="5">
        <f t="shared" si="39"/>
        <v>0.15027777777777779</v>
      </c>
      <c r="X228" s="5">
        <f t="shared" si="40"/>
        <v>7.8497222222222218</v>
      </c>
      <c r="Y228" s="5">
        <f t="shared" si="41"/>
        <v>0.6</v>
      </c>
      <c r="Z228" s="5">
        <f t="shared" si="42"/>
        <v>0.4</v>
      </c>
      <c r="AA228" s="5">
        <f t="shared" si="43"/>
        <v>3.0055555555555558E-2</v>
      </c>
    </row>
    <row r="229" spans="2:27" x14ac:dyDescent="0.3">
      <c r="B229">
        <v>53779</v>
      </c>
      <c r="C229" s="7">
        <v>43630</v>
      </c>
      <c r="D229" s="6">
        <f t="shared" si="34"/>
        <v>2019</v>
      </c>
      <c r="E229" t="str">
        <f t="shared" si="35"/>
        <v>Q2-2019</v>
      </c>
      <c r="F229" s="4" t="str">
        <f t="shared" si="33"/>
        <v>June</v>
      </c>
      <c r="G229" s="6">
        <f t="shared" si="36"/>
        <v>24</v>
      </c>
      <c r="H229" s="4" t="str">
        <f t="shared" si="37"/>
        <v>Friday</v>
      </c>
      <c r="I229">
        <v>2</v>
      </c>
      <c r="J229">
        <v>2</v>
      </c>
      <c r="K229">
        <v>17</v>
      </c>
      <c r="L229">
        <v>4</v>
      </c>
      <c r="M229">
        <v>21</v>
      </c>
      <c r="N229">
        <v>74</v>
      </c>
      <c r="O229">
        <v>38</v>
      </c>
      <c r="P229">
        <v>3</v>
      </c>
      <c r="Q229">
        <v>29</v>
      </c>
      <c r="R229">
        <v>0</v>
      </c>
      <c r="S229">
        <v>20</v>
      </c>
      <c r="T229">
        <v>1</v>
      </c>
      <c r="U229">
        <v>15</v>
      </c>
      <c r="V229">
        <f t="shared" si="38"/>
        <v>634</v>
      </c>
      <c r="W229" s="5">
        <f t="shared" si="39"/>
        <v>0.17611111111111111</v>
      </c>
      <c r="X229" s="5">
        <f t="shared" si="40"/>
        <v>7.8238888888888889</v>
      </c>
      <c r="Y229" s="5">
        <f t="shared" si="41"/>
        <v>0.75</v>
      </c>
      <c r="Z229" s="5">
        <f t="shared" si="42"/>
        <v>0.75</v>
      </c>
      <c r="AA229" s="5">
        <f t="shared" si="43"/>
        <v>4.4027777777777777E-2</v>
      </c>
    </row>
    <row r="230" spans="2:27" x14ac:dyDescent="0.3">
      <c r="B230">
        <v>53780</v>
      </c>
      <c r="C230" s="7">
        <v>43631</v>
      </c>
      <c r="D230" s="6">
        <f t="shared" si="34"/>
        <v>2019</v>
      </c>
      <c r="E230" t="str">
        <f t="shared" si="35"/>
        <v>Q2-2019</v>
      </c>
      <c r="F230" s="4" t="str">
        <f t="shared" si="33"/>
        <v>June</v>
      </c>
      <c r="G230" s="6">
        <f t="shared" si="36"/>
        <v>24</v>
      </c>
      <c r="H230" s="4" t="str">
        <f t="shared" si="37"/>
        <v>Saturday</v>
      </c>
      <c r="I230">
        <v>1</v>
      </c>
      <c r="J230">
        <v>1</v>
      </c>
      <c r="K230">
        <v>43</v>
      </c>
      <c r="L230">
        <v>5</v>
      </c>
      <c r="M230">
        <v>24</v>
      </c>
      <c r="N230">
        <v>88</v>
      </c>
      <c r="O230">
        <v>81</v>
      </c>
      <c r="P230">
        <v>4</v>
      </c>
      <c r="Q230">
        <v>29</v>
      </c>
      <c r="R230">
        <v>0</v>
      </c>
      <c r="S230">
        <v>23</v>
      </c>
      <c r="T230">
        <v>1</v>
      </c>
      <c r="U230">
        <v>13</v>
      </c>
      <c r="V230">
        <f t="shared" si="38"/>
        <v>1094</v>
      </c>
      <c r="W230" s="5">
        <f t="shared" si="39"/>
        <v>0.30388888888888888</v>
      </c>
      <c r="X230" s="5">
        <f t="shared" si="40"/>
        <v>7.6961111111111116</v>
      </c>
      <c r="Y230" s="5">
        <f t="shared" si="41"/>
        <v>0.8</v>
      </c>
      <c r="Z230" s="5">
        <f t="shared" si="42"/>
        <v>0.8</v>
      </c>
      <c r="AA230" s="5">
        <f t="shared" si="43"/>
        <v>6.0777777777777778E-2</v>
      </c>
    </row>
    <row r="231" spans="2:27" x14ac:dyDescent="0.3">
      <c r="B231">
        <v>53781</v>
      </c>
      <c r="C231" s="7">
        <v>43633</v>
      </c>
      <c r="D231" s="6">
        <f t="shared" si="34"/>
        <v>2019</v>
      </c>
      <c r="E231" t="str">
        <f t="shared" si="35"/>
        <v>Q2-2019</v>
      </c>
      <c r="F231" s="4" t="str">
        <f t="shared" si="33"/>
        <v>June</v>
      </c>
      <c r="G231" s="6">
        <f t="shared" si="36"/>
        <v>25</v>
      </c>
      <c r="H231" s="4" t="str">
        <f t="shared" si="37"/>
        <v>Monday</v>
      </c>
      <c r="I231">
        <v>1</v>
      </c>
      <c r="J231">
        <v>0</v>
      </c>
      <c r="K231">
        <v>43</v>
      </c>
      <c r="L231">
        <v>5</v>
      </c>
      <c r="M231">
        <v>22</v>
      </c>
      <c r="N231">
        <v>51</v>
      </c>
      <c r="O231">
        <v>47</v>
      </c>
      <c r="P231">
        <v>4</v>
      </c>
      <c r="Q231">
        <v>31</v>
      </c>
      <c r="R231">
        <v>0</v>
      </c>
      <c r="S231">
        <v>36</v>
      </c>
      <c r="T231">
        <v>1</v>
      </c>
      <c r="U231">
        <v>24</v>
      </c>
      <c r="V231">
        <f t="shared" si="38"/>
        <v>748</v>
      </c>
      <c r="W231" s="5">
        <f t="shared" si="39"/>
        <v>0.20777777777777778</v>
      </c>
      <c r="X231" s="5">
        <f t="shared" si="40"/>
        <v>7.7922222222222226</v>
      </c>
      <c r="Y231" s="5">
        <f t="shared" si="41"/>
        <v>0.8</v>
      </c>
      <c r="Z231" s="5">
        <f t="shared" si="42"/>
        <v>0.8</v>
      </c>
      <c r="AA231" s="5">
        <f t="shared" si="43"/>
        <v>4.1555555555555554E-2</v>
      </c>
    </row>
    <row r="232" spans="2:27" x14ac:dyDescent="0.3">
      <c r="B232">
        <v>53782</v>
      </c>
      <c r="C232" s="7">
        <v>43633</v>
      </c>
      <c r="D232" s="6">
        <f t="shared" si="34"/>
        <v>2019</v>
      </c>
      <c r="E232" t="str">
        <f t="shared" si="35"/>
        <v>Q2-2019</v>
      </c>
      <c r="F232" s="4" t="str">
        <f t="shared" si="33"/>
        <v>June</v>
      </c>
      <c r="G232" s="6">
        <f t="shared" si="36"/>
        <v>25</v>
      </c>
      <c r="H232" s="4" t="str">
        <f t="shared" si="37"/>
        <v>Monday</v>
      </c>
      <c r="I232">
        <v>2</v>
      </c>
      <c r="J232">
        <v>1</v>
      </c>
      <c r="K232">
        <v>37</v>
      </c>
      <c r="L232">
        <v>4</v>
      </c>
      <c r="M232">
        <v>24</v>
      </c>
      <c r="N232">
        <v>84</v>
      </c>
      <c r="O232">
        <v>31</v>
      </c>
      <c r="P232">
        <v>3</v>
      </c>
      <c r="Q232">
        <v>32</v>
      </c>
      <c r="R232">
        <v>0</v>
      </c>
      <c r="S232">
        <v>44</v>
      </c>
      <c r="T232">
        <v>1</v>
      </c>
      <c r="U232">
        <v>27</v>
      </c>
      <c r="V232">
        <f t="shared" si="38"/>
        <v>679</v>
      </c>
      <c r="W232" s="5">
        <f t="shared" si="39"/>
        <v>0.18861111111111112</v>
      </c>
      <c r="X232" s="5">
        <f t="shared" si="40"/>
        <v>7.8113888888888887</v>
      </c>
      <c r="Y232" s="5">
        <f t="shared" si="41"/>
        <v>0.75</v>
      </c>
      <c r="Z232" s="5">
        <f t="shared" si="42"/>
        <v>0.75</v>
      </c>
      <c r="AA232" s="5">
        <f t="shared" si="43"/>
        <v>4.715277777777778E-2</v>
      </c>
    </row>
    <row r="233" spans="2:27" x14ac:dyDescent="0.3">
      <c r="B233">
        <v>53783</v>
      </c>
      <c r="C233" s="7">
        <v>43634</v>
      </c>
      <c r="D233" s="6">
        <f t="shared" si="34"/>
        <v>2019</v>
      </c>
      <c r="E233" t="str">
        <f t="shared" si="35"/>
        <v>Q2-2019</v>
      </c>
      <c r="F233" s="4" t="str">
        <f t="shared" si="33"/>
        <v>June</v>
      </c>
      <c r="G233" s="6">
        <f t="shared" si="36"/>
        <v>25</v>
      </c>
      <c r="H233" s="4" t="str">
        <f t="shared" si="37"/>
        <v>Tuesday</v>
      </c>
      <c r="I233">
        <v>1</v>
      </c>
      <c r="J233">
        <v>0</v>
      </c>
      <c r="K233">
        <v>23</v>
      </c>
      <c r="L233">
        <v>5</v>
      </c>
      <c r="M233">
        <v>18</v>
      </c>
      <c r="N233">
        <v>79</v>
      </c>
      <c r="O233">
        <v>80</v>
      </c>
      <c r="P233">
        <v>4</v>
      </c>
      <c r="Q233">
        <v>32</v>
      </c>
      <c r="R233">
        <v>0</v>
      </c>
      <c r="S233">
        <v>23</v>
      </c>
      <c r="T233">
        <v>1</v>
      </c>
      <c r="U233">
        <v>21</v>
      </c>
      <c r="V233">
        <f t="shared" si="38"/>
        <v>1034</v>
      </c>
      <c r="W233" s="5">
        <f t="shared" si="39"/>
        <v>0.28722222222222221</v>
      </c>
      <c r="X233" s="5">
        <f t="shared" si="40"/>
        <v>7.7127777777777782</v>
      </c>
      <c r="Y233" s="5">
        <f t="shared" si="41"/>
        <v>0.8</v>
      </c>
      <c r="Z233" s="5">
        <f t="shared" si="42"/>
        <v>0.8</v>
      </c>
      <c r="AA233" s="5">
        <f t="shared" si="43"/>
        <v>5.7444444444444444E-2</v>
      </c>
    </row>
    <row r="234" spans="2:27" x14ac:dyDescent="0.3">
      <c r="B234">
        <v>53784</v>
      </c>
      <c r="C234" s="7">
        <v>43634</v>
      </c>
      <c r="D234" s="6">
        <f t="shared" si="34"/>
        <v>2019</v>
      </c>
      <c r="E234" t="str">
        <f t="shared" si="35"/>
        <v>Q2-2019</v>
      </c>
      <c r="F234" s="4" t="str">
        <f t="shared" si="33"/>
        <v>June</v>
      </c>
      <c r="G234" s="6">
        <f t="shared" si="36"/>
        <v>25</v>
      </c>
      <c r="H234" s="4" t="str">
        <f t="shared" si="37"/>
        <v>Tuesday</v>
      </c>
      <c r="I234">
        <v>2</v>
      </c>
      <c r="J234">
        <v>2</v>
      </c>
      <c r="K234">
        <v>40</v>
      </c>
      <c r="L234">
        <v>3</v>
      </c>
      <c r="M234">
        <v>37</v>
      </c>
      <c r="N234">
        <v>56</v>
      </c>
      <c r="O234">
        <v>52</v>
      </c>
      <c r="P234">
        <v>0</v>
      </c>
      <c r="Q234">
        <v>33</v>
      </c>
      <c r="R234">
        <v>1</v>
      </c>
      <c r="S234">
        <v>16</v>
      </c>
      <c r="T234">
        <v>2</v>
      </c>
      <c r="U234">
        <v>10</v>
      </c>
      <c r="V234">
        <f t="shared" si="38"/>
        <v>471</v>
      </c>
      <c r="W234" s="5">
        <f t="shared" si="39"/>
        <v>0.13083333333333333</v>
      </c>
      <c r="X234" s="5">
        <f t="shared" si="40"/>
        <v>7.8691666666666666</v>
      </c>
      <c r="Y234" s="5">
        <f t="shared" si="41"/>
        <v>0.33333333333333331</v>
      </c>
      <c r="Z234" s="5">
        <f t="shared" si="42"/>
        <v>0</v>
      </c>
      <c r="AA234" s="5">
        <f t="shared" si="43"/>
        <v>4.3611111111111107E-2</v>
      </c>
    </row>
    <row r="235" spans="2:27" x14ac:dyDescent="0.3">
      <c r="B235">
        <v>53785</v>
      </c>
      <c r="C235" s="7">
        <v>43635</v>
      </c>
      <c r="D235" s="6">
        <f t="shared" si="34"/>
        <v>2019</v>
      </c>
      <c r="E235" t="str">
        <f t="shared" si="35"/>
        <v>Q2-2019</v>
      </c>
      <c r="F235" s="4" t="str">
        <f t="shared" si="33"/>
        <v>June</v>
      </c>
      <c r="G235" s="6">
        <f t="shared" si="36"/>
        <v>25</v>
      </c>
      <c r="H235" s="4" t="str">
        <f t="shared" si="37"/>
        <v>Wednesday</v>
      </c>
      <c r="I235">
        <v>1</v>
      </c>
      <c r="J235">
        <v>1</v>
      </c>
      <c r="K235">
        <v>26</v>
      </c>
      <c r="L235">
        <v>4</v>
      </c>
      <c r="M235">
        <v>32</v>
      </c>
      <c r="N235">
        <v>65</v>
      </c>
      <c r="O235">
        <v>41</v>
      </c>
      <c r="P235">
        <v>3</v>
      </c>
      <c r="Q235">
        <v>30</v>
      </c>
      <c r="R235">
        <v>0</v>
      </c>
      <c r="S235">
        <v>23</v>
      </c>
      <c r="T235">
        <v>1</v>
      </c>
      <c r="U235">
        <v>23</v>
      </c>
      <c r="V235">
        <f t="shared" si="38"/>
        <v>665</v>
      </c>
      <c r="W235" s="5">
        <f t="shared" si="39"/>
        <v>0.18472222222222223</v>
      </c>
      <c r="X235" s="5">
        <f t="shared" si="40"/>
        <v>7.8152777777777782</v>
      </c>
      <c r="Y235" s="5">
        <f t="shared" si="41"/>
        <v>0.75</v>
      </c>
      <c r="Z235" s="5">
        <f t="shared" si="42"/>
        <v>0.75</v>
      </c>
      <c r="AA235" s="5">
        <f t="shared" si="43"/>
        <v>4.6180555555555558E-2</v>
      </c>
    </row>
    <row r="236" spans="2:27" x14ac:dyDescent="0.3">
      <c r="B236">
        <v>53786</v>
      </c>
      <c r="C236" s="7">
        <v>43635</v>
      </c>
      <c r="D236" s="6">
        <f t="shared" si="34"/>
        <v>2019</v>
      </c>
      <c r="E236" t="str">
        <f t="shared" si="35"/>
        <v>Q2-2019</v>
      </c>
      <c r="F236" s="4" t="str">
        <f t="shared" si="33"/>
        <v>June</v>
      </c>
      <c r="G236" s="6">
        <f t="shared" si="36"/>
        <v>25</v>
      </c>
      <c r="H236" s="4" t="str">
        <f t="shared" si="37"/>
        <v>Wednesday</v>
      </c>
      <c r="I236">
        <v>2</v>
      </c>
      <c r="J236">
        <v>2</v>
      </c>
      <c r="K236">
        <v>32</v>
      </c>
      <c r="L236">
        <v>4</v>
      </c>
      <c r="M236">
        <v>27</v>
      </c>
      <c r="N236">
        <v>33</v>
      </c>
      <c r="O236">
        <v>49</v>
      </c>
      <c r="P236">
        <v>3</v>
      </c>
      <c r="Q236">
        <v>33</v>
      </c>
      <c r="R236">
        <v>0</v>
      </c>
      <c r="S236">
        <v>39</v>
      </c>
      <c r="T236">
        <v>1</v>
      </c>
      <c r="U236">
        <v>19</v>
      </c>
      <c r="V236">
        <f t="shared" si="38"/>
        <v>554</v>
      </c>
      <c r="W236" s="5">
        <f t="shared" si="39"/>
        <v>0.15388888888888888</v>
      </c>
      <c r="X236" s="5">
        <f t="shared" si="40"/>
        <v>7.846111111111111</v>
      </c>
      <c r="Y236" s="5">
        <f t="shared" si="41"/>
        <v>0.75</v>
      </c>
      <c r="Z236" s="5">
        <f t="shared" si="42"/>
        <v>0.75</v>
      </c>
      <c r="AA236" s="5">
        <f t="shared" si="43"/>
        <v>3.847222222222222E-2</v>
      </c>
    </row>
    <row r="237" spans="2:27" x14ac:dyDescent="0.3">
      <c r="B237">
        <v>53787</v>
      </c>
      <c r="C237" s="7">
        <v>43636</v>
      </c>
      <c r="D237" s="6">
        <f t="shared" si="34"/>
        <v>2019</v>
      </c>
      <c r="E237" t="str">
        <f t="shared" si="35"/>
        <v>Q2-2019</v>
      </c>
      <c r="F237" s="4" t="str">
        <f t="shared" si="33"/>
        <v>June</v>
      </c>
      <c r="G237" s="6">
        <f t="shared" si="36"/>
        <v>25</v>
      </c>
      <c r="H237" s="4" t="str">
        <f t="shared" si="37"/>
        <v>Thursday</v>
      </c>
      <c r="I237">
        <v>1</v>
      </c>
      <c r="J237">
        <v>0</v>
      </c>
      <c r="K237">
        <v>34</v>
      </c>
      <c r="L237">
        <v>5</v>
      </c>
      <c r="M237">
        <v>27</v>
      </c>
      <c r="N237">
        <v>37</v>
      </c>
      <c r="O237">
        <v>74</v>
      </c>
      <c r="P237">
        <v>4</v>
      </c>
      <c r="Q237">
        <v>32</v>
      </c>
      <c r="R237">
        <v>0</v>
      </c>
      <c r="S237">
        <v>17</v>
      </c>
      <c r="T237">
        <v>1</v>
      </c>
      <c r="U237">
        <v>26</v>
      </c>
      <c r="V237">
        <f t="shared" si="38"/>
        <v>844</v>
      </c>
      <c r="W237" s="5">
        <f t="shared" si="39"/>
        <v>0.23444444444444446</v>
      </c>
      <c r="X237" s="5">
        <f t="shared" si="40"/>
        <v>7.7655555555555553</v>
      </c>
      <c r="Y237" s="5">
        <f t="shared" si="41"/>
        <v>0.8</v>
      </c>
      <c r="Z237" s="5">
        <f t="shared" si="42"/>
        <v>0.8</v>
      </c>
      <c r="AA237" s="5">
        <f t="shared" si="43"/>
        <v>4.688888888888889E-2</v>
      </c>
    </row>
    <row r="238" spans="2:27" x14ac:dyDescent="0.3">
      <c r="B238">
        <v>53788</v>
      </c>
      <c r="C238" s="7">
        <v>43636</v>
      </c>
      <c r="D238" s="6">
        <f t="shared" si="34"/>
        <v>2019</v>
      </c>
      <c r="E238" t="str">
        <f t="shared" si="35"/>
        <v>Q2-2019</v>
      </c>
      <c r="F238" s="4" t="str">
        <f t="shared" si="33"/>
        <v>June</v>
      </c>
      <c r="G238" s="6">
        <f t="shared" si="36"/>
        <v>25</v>
      </c>
      <c r="H238" s="4" t="str">
        <f t="shared" si="37"/>
        <v>Thursday</v>
      </c>
      <c r="I238">
        <v>2</v>
      </c>
      <c r="J238">
        <v>2</v>
      </c>
      <c r="K238">
        <v>22</v>
      </c>
      <c r="L238">
        <v>4</v>
      </c>
      <c r="M238">
        <v>16</v>
      </c>
      <c r="N238">
        <v>42</v>
      </c>
      <c r="O238">
        <v>46</v>
      </c>
      <c r="P238">
        <v>3</v>
      </c>
      <c r="Q238">
        <v>33</v>
      </c>
      <c r="R238">
        <v>0</v>
      </c>
      <c r="S238">
        <v>37</v>
      </c>
      <c r="T238">
        <v>1</v>
      </c>
      <c r="U238">
        <v>12</v>
      </c>
      <c r="V238">
        <f t="shared" si="38"/>
        <v>527</v>
      </c>
      <c r="W238" s="5">
        <f t="shared" si="39"/>
        <v>0.1463888888888889</v>
      </c>
      <c r="X238" s="5">
        <f t="shared" si="40"/>
        <v>7.8536111111111113</v>
      </c>
      <c r="Y238" s="5">
        <f t="shared" si="41"/>
        <v>0.75</v>
      </c>
      <c r="Z238" s="5">
        <f t="shared" si="42"/>
        <v>0.75</v>
      </c>
      <c r="AA238" s="5">
        <f t="shared" si="43"/>
        <v>3.6597222222222225E-2</v>
      </c>
    </row>
    <row r="239" spans="2:27" x14ac:dyDescent="0.3">
      <c r="B239">
        <v>53789</v>
      </c>
      <c r="C239" s="7">
        <v>43637</v>
      </c>
      <c r="D239" s="6">
        <f t="shared" si="34"/>
        <v>2019</v>
      </c>
      <c r="E239" t="str">
        <f t="shared" si="35"/>
        <v>Q2-2019</v>
      </c>
      <c r="F239" s="4" t="str">
        <f t="shared" si="33"/>
        <v>June</v>
      </c>
      <c r="G239" s="6">
        <f t="shared" si="36"/>
        <v>25</v>
      </c>
      <c r="H239" s="4" t="str">
        <f t="shared" si="37"/>
        <v>Friday</v>
      </c>
      <c r="I239">
        <v>1</v>
      </c>
      <c r="J239">
        <v>1</v>
      </c>
      <c r="K239">
        <v>45</v>
      </c>
      <c r="L239">
        <v>4</v>
      </c>
      <c r="M239">
        <v>24</v>
      </c>
      <c r="N239">
        <v>32</v>
      </c>
      <c r="O239">
        <v>46</v>
      </c>
      <c r="P239">
        <v>2</v>
      </c>
      <c r="Q239">
        <v>33</v>
      </c>
      <c r="R239">
        <v>1</v>
      </c>
      <c r="S239">
        <v>31</v>
      </c>
      <c r="T239">
        <v>1</v>
      </c>
      <c r="U239">
        <v>19</v>
      </c>
      <c r="V239">
        <f t="shared" si="38"/>
        <v>524</v>
      </c>
      <c r="W239" s="5">
        <f t="shared" si="39"/>
        <v>0.14555555555555555</v>
      </c>
      <c r="X239" s="5">
        <f t="shared" si="40"/>
        <v>7.8544444444444448</v>
      </c>
      <c r="Y239" s="5">
        <f t="shared" si="41"/>
        <v>0.75</v>
      </c>
      <c r="Z239" s="5">
        <f t="shared" si="42"/>
        <v>0.5</v>
      </c>
      <c r="AA239" s="5">
        <f t="shared" si="43"/>
        <v>3.6388888888888887E-2</v>
      </c>
    </row>
    <row r="240" spans="2:27" x14ac:dyDescent="0.3">
      <c r="B240">
        <v>53790</v>
      </c>
      <c r="C240" s="7">
        <v>43637</v>
      </c>
      <c r="D240" s="6">
        <f t="shared" si="34"/>
        <v>2019</v>
      </c>
      <c r="E240" t="str">
        <f t="shared" si="35"/>
        <v>Q2-2019</v>
      </c>
      <c r="F240" s="4" t="str">
        <f t="shared" si="33"/>
        <v>June</v>
      </c>
      <c r="G240" s="6">
        <f t="shared" si="36"/>
        <v>25</v>
      </c>
      <c r="H240" s="4" t="str">
        <f t="shared" si="37"/>
        <v>Friday</v>
      </c>
      <c r="I240">
        <v>2</v>
      </c>
      <c r="J240">
        <v>2</v>
      </c>
      <c r="K240">
        <v>32</v>
      </c>
      <c r="L240">
        <v>3</v>
      </c>
      <c r="M240">
        <v>42</v>
      </c>
      <c r="N240">
        <v>56</v>
      </c>
      <c r="O240">
        <v>79</v>
      </c>
      <c r="P240">
        <v>2</v>
      </c>
      <c r="Q240">
        <v>31</v>
      </c>
      <c r="R240">
        <v>0</v>
      </c>
      <c r="S240">
        <v>25</v>
      </c>
      <c r="T240">
        <v>1</v>
      </c>
      <c r="U240">
        <v>10</v>
      </c>
      <c r="V240">
        <f t="shared" si="38"/>
        <v>603</v>
      </c>
      <c r="W240" s="5">
        <f t="shared" si="39"/>
        <v>0.16750000000000001</v>
      </c>
      <c r="X240" s="5">
        <f t="shared" si="40"/>
        <v>7.8324999999999996</v>
      </c>
      <c r="Y240" s="5">
        <f t="shared" si="41"/>
        <v>0.66666666666666663</v>
      </c>
      <c r="Z240" s="5">
        <f t="shared" si="42"/>
        <v>0.66666666666666663</v>
      </c>
      <c r="AA240" s="5">
        <f t="shared" si="43"/>
        <v>5.5833333333333339E-2</v>
      </c>
    </row>
    <row r="241" spans="2:27" x14ac:dyDescent="0.3">
      <c r="B241">
        <v>53791</v>
      </c>
      <c r="C241" s="7">
        <v>43638</v>
      </c>
      <c r="D241" s="6">
        <f t="shared" si="34"/>
        <v>2019</v>
      </c>
      <c r="E241" t="str">
        <f t="shared" si="35"/>
        <v>Q2-2019</v>
      </c>
      <c r="F241" s="4" t="str">
        <f t="shared" si="33"/>
        <v>June</v>
      </c>
      <c r="G241" s="6">
        <f t="shared" si="36"/>
        <v>25</v>
      </c>
      <c r="H241" s="4" t="str">
        <f t="shared" si="37"/>
        <v>Saturday</v>
      </c>
      <c r="I241">
        <v>1</v>
      </c>
      <c r="J241">
        <v>0</v>
      </c>
      <c r="K241">
        <v>29</v>
      </c>
      <c r="L241">
        <v>6</v>
      </c>
      <c r="M241">
        <v>31</v>
      </c>
      <c r="N241">
        <v>74</v>
      </c>
      <c r="O241">
        <v>31</v>
      </c>
      <c r="P241">
        <v>4</v>
      </c>
      <c r="Q241">
        <v>32</v>
      </c>
      <c r="R241">
        <v>1</v>
      </c>
      <c r="S241">
        <v>39</v>
      </c>
      <c r="T241">
        <v>1</v>
      </c>
      <c r="U241">
        <v>15</v>
      </c>
      <c r="V241">
        <f t="shared" si="38"/>
        <v>998</v>
      </c>
      <c r="W241" s="5">
        <f t="shared" si="39"/>
        <v>0.2772222222222222</v>
      </c>
      <c r="X241" s="5">
        <f t="shared" si="40"/>
        <v>7.722777777777778</v>
      </c>
      <c r="Y241" s="5">
        <f t="shared" si="41"/>
        <v>0.83333333333333337</v>
      </c>
      <c r="Z241" s="5">
        <f t="shared" si="42"/>
        <v>0.66666666666666663</v>
      </c>
      <c r="AA241" s="5">
        <f t="shared" si="43"/>
        <v>4.6203703703703698E-2</v>
      </c>
    </row>
    <row r="242" spans="2:27" x14ac:dyDescent="0.3">
      <c r="B242">
        <v>53792</v>
      </c>
      <c r="C242" s="7">
        <v>43640</v>
      </c>
      <c r="D242" s="6">
        <f t="shared" si="34"/>
        <v>2019</v>
      </c>
      <c r="E242" t="str">
        <f t="shared" si="35"/>
        <v>Q2-2019</v>
      </c>
      <c r="F242" s="4" t="str">
        <f t="shared" si="33"/>
        <v>June</v>
      </c>
      <c r="G242" s="6">
        <f t="shared" si="36"/>
        <v>26</v>
      </c>
      <c r="H242" s="4" t="str">
        <f t="shared" si="37"/>
        <v>Monday</v>
      </c>
      <c r="I242">
        <v>1</v>
      </c>
      <c r="J242">
        <v>0</v>
      </c>
      <c r="K242">
        <v>40</v>
      </c>
      <c r="L242">
        <v>5</v>
      </c>
      <c r="M242">
        <v>37</v>
      </c>
      <c r="N242">
        <v>42</v>
      </c>
      <c r="O242">
        <v>52</v>
      </c>
      <c r="P242">
        <v>3</v>
      </c>
      <c r="Q242">
        <v>31</v>
      </c>
      <c r="R242">
        <v>1</v>
      </c>
      <c r="S242">
        <v>18</v>
      </c>
      <c r="T242">
        <v>1</v>
      </c>
      <c r="U242">
        <v>12</v>
      </c>
      <c r="V242">
        <f t="shared" si="38"/>
        <v>778</v>
      </c>
      <c r="W242" s="5">
        <f t="shared" si="39"/>
        <v>0.21611111111111111</v>
      </c>
      <c r="X242" s="5">
        <f t="shared" si="40"/>
        <v>7.7838888888888889</v>
      </c>
      <c r="Y242" s="5">
        <f t="shared" si="41"/>
        <v>0.8</v>
      </c>
      <c r="Z242" s="5">
        <f t="shared" si="42"/>
        <v>0.6</v>
      </c>
      <c r="AA242" s="5">
        <f t="shared" si="43"/>
        <v>4.3222222222222224E-2</v>
      </c>
    </row>
    <row r="243" spans="2:27" x14ac:dyDescent="0.3">
      <c r="B243">
        <v>53793</v>
      </c>
      <c r="C243" s="7">
        <v>43640</v>
      </c>
      <c r="D243" s="6">
        <f t="shared" si="34"/>
        <v>2019</v>
      </c>
      <c r="E243" t="str">
        <f t="shared" si="35"/>
        <v>Q2-2019</v>
      </c>
      <c r="F243" s="4" t="str">
        <f t="shared" si="33"/>
        <v>June</v>
      </c>
      <c r="G243" s="6">
        <f t="shared" si="36"/>
        <v>26</v>
      </c>
      <c r="H243" s="4" t="str">
        <f t="shared" si="37"/>
        <v>Monday</v>
      </c>
      <c r="I243">
        <v>2</v>
      </c>
      <c r="J243">
        <v>1</v>
      </c>
      <c r="K243">
        <v>38</v>
      </c>
      <c r="L243">
        <v>5</v>
      </c>
      <c r="M243">
        <v>26</v>
      </c>
      <c r="N243">
        <v>74</v>
      </c>
      <c r="O243">
        <v>65</v>
      </c>
      <c r="P243">
        <v>3</v>
      </c>
      <c r="Q243">
        <v>33</v>
      </c>
      <c r="R243">
        <v>0</v>
      </c>
      <c r="S243">
        <v>29</v>
      </c>
      <c r="T243">
        <v>2</v>
      </c>
      <c r="U243">
        <v>15</v>
      </c>
      <c r="V243">
        <f t="shared" si="38"/>
        <v>954</v>
      </c>
      <c r="W243" s="5">
        <f t="shared" si="39"/>
        <v>0.26500000000000001</v>
      </c>
      <c r="X243" s="5">
        <f t="shared" si="40"/>
        <v>7.7350000000000003</v>
      </c>
      <c r="Y243" s="5">
        <f t="shared" si="41"/>
        <v>0.6</v>
      </c>
      <c r="Z243" s="5">
        <f t="shared" si="42"/>
        <v>0.6</v>
      </c>
      <c r="AA243" s="5">
        <f t="shared" si="43"/>
        <v>5.3000000000000005E-2</v>
      </c>
    </row>
    <row r="244" spans="2:27" x14ac:dyDescent="0.3">
      <c r="B244">
        <v>53794</v>
      </c>
      <c r="C244" s="7">
        <v>43641</v>
      </c>
      <c r="D244" s="6">
        <f t="shared" si="34"/>
        <v>2019</v>
      </c>
      <c r="E244" t="str">
        <f t="shared" si="35"/>
        <v>Q2-2019</v>
      </c>
      <c r="F244" s="4" t="str">
        <f t="shared" si="33"/>
        <v>June</v>
      </c>
      <c r="G244" s="6">
        <f t="shared" si="36"/>
        <v>26</v>
      </c>
      <c r="H244" s="4" t="str">
        <f t="shared" si="37"/>
        <v>Tuesday</v>
      </c>
      <c r="I244">
        <v>1</v>
      </c>
      <c r="J244">
        <v>0</v>
      </c>
      <c r="K244">
        <v>16</v>
      </c>
      <c r="L244">
        <v>5</v>
      </c>
      <c r="M244">
        <v>23</v>
      </c>
      <c r="N244">
        <v>37</v>
      </c>
      <c r="O244">
        <v>72</v>
      </c>
      <c r="P244">
        <v>3</v>
      </c>
      <c r="Q244">
        <v>31</v>
      </c>
      <c r="R244">
        <v>1</v>
      </c>
      <c r="S244">
        <v>39</v>
      </c>
      <c r="T244">
        <v>1</v>
      </c>
      <c r="U244">
        <v>26</v>
      </c>
      <c r="V244">
        <f t="shared" si="38"/>
        <v>818</v>
      </c>
      <c r="W244" s="5">
        <f t="shared" si="39"/>
        <v>0.22722222222222221</v>
      </c>
      <c r="X244" s="5">
        <f t="shared" si="40"/>
        <v>7.7727777777777778</v>
      </c>
      <c r="Y244" s="5">
        <f t="shared" si="41"/>
        <v>0.8</v>
      </c>
      <c r="Z244" s="5">
        <f t="shared" si="42"/>
        <v>0.6</v>
      </c>
      <c r="AA244" s="5">
        <f t="shared" si="43"/>
        <v>4.544444444444444E-2</v>
      </c>
    </row>
    <row r="245" spans="2:27" x14ac:dyDescent="0.3">
      <c r="B245">
        <v>53795</v>
      </c>
      <c r="C245" s="7">
        <v>43641</v>
      </c>
      <c r="D245" s="6">
        <f t="shared" si="34"/>
        <v>2019</v>
      </c>
      <c r="E245" t="str">
        <f t="shared" si="35"/>
        <v>Q2-2019</v>
      </c>
      <c r="F245" s="4" t="str">
        <f t="shared" si="33"/>
        <v>June</v>
      </c>
      <c r="G245" s="6">
        <f t="shared" si="36"/>
        <v>26</v>
      </c>
      <c r="H245" s="4" t="str">
        <f t="shared" si="37"/>
        <v>Tuesday</v>
      </c>
      <c r="I245">
        <v>2</v>
      </c>
      <c r="J245">
        <v>1</v>
      </c>
      <c r="K245">
        <v>20</v>
      </c>
      <c r="L245">
        <v>5</v>
      </c>
      <c r="M245">
        <v>32</v>
      </c>
      <c r="N245">
        <v>61</v>
      </c>
      <c r="O245">
        <v>51</v>
      </c>
      <c r="P245">
        <v>4</v>
      </c>
      <c r="Q245">
        <v>33</v>
      </c>
      <c r="R245">
        <v>0</v>
      </c>
      <c r="S245">
        <v>45</v>
      </c>
      <c r="T245">
        <v>1</v>
      </c>
      <c r="U245">
        <v>16</v>
      </c>
      <c r="V245">
        <f t="shared" si="38"/>
        <v>868</v>
      </c>
      <c r="W245" s="5">
        <f t="shared" si="39"/>
        <v>0.24111111111111111</v>
      </c>
      <c r="X245" s="5">
        <f t="shared" si="40"/>
        <v>7.7588888888888885</v>
      </c>
      <c r="Y245" s="5">
        <f t="shared" si="41"/>
        <v>0.8</v>
      </c>
      <c r="Z245" s="5">
        <f t="shared" si="42"/>
        <v>0.8</v>
      </c>
      <c r="AA245" s="5">
        <f t="shared" si="43"/>
        <v>4.8222222222222222E-2</v>
      </c>
    </row>
    <row r="246" spans="2:27" x14ac:dyDescent="0.3">
      <c r="B246">
        <v>53796</v>
      </c>
      <c r="C246" s="7">
        <v>43642</v>
      </c>
      <c r="D246" s="6">
        <f t="shared" si="34"/>
        <v>2019</v>
      </c>
      <c r="E246" t="str">
        <f t="shared" si="35"/>
        <v>Q2-2019</v>
      </c>
      <c r="F246" s="4" t="str">
        <f t="shared" si="33"/>
        <v>June</v>
      </c>
      <c r="G246" s="6">
        <f t="shared" si="36"/>
        <v>26</v>
      </c>
      <c r="H246" s="4" t="str">
        <f t="shared" si="37"/>
        <v>Wednesday</v>
      </c>
      <c r="I246">
        <v>1</v>
      </c>
      <c r="J246">
        <v>0</v>
      </c>
      <c r="K246">
        <v>42</v>
      </c>
      <c r="L246">
        <v>6</v>
      </c>
      <c r="M246">
        <v>23</v>
      </c>
      <c r="N246">
        <v>60</v>
      </c>
      <c r="O246">
        <v>81</v>
      </c>
      <c r="P246">
        <v>3</v>
      </c>
      <c r="Q246">
        <v>30</v>
      </c>
      <c r="R246">
        <v>1</v>
      </c>
      <c r="S246">
        <v>27</v>
      </c>
      <c r="T246">
        <v>2</v>
      </c>
      <c r="U246">
        <v>16</v>
      </c>
      <c r="V246">
        <f t="shared" si="38"/>
        <v>1133</v>
      </c>
      <c r="W246" s="5">
        <f t="shared" si="39"/>
        <v>0.31472222222222224</v>
      </c>
      <c r="X246" s="5">
        <f t="shared" si="40"/>
        <v>7.6852777777777774</v>
      </c>
      <c r="Y246" s="5">
        <f t="shared" si="41"/>
        <v>0.66666666666666663</v>
      </c>
      <c r="Z246" s="5">
        <f t="shared" si="42"/>
        <v>0.5</v>
      </c>
      <c r="AA246" s="5">
        <f t="shared" si="43"/>
        <v>5.2453703703703704E-2</v>
      </c>
    </row>
    <row r="247" spans="2:27" x14ac:dyDescent="0.3">
      <c r="B247">
        <v>53797</v>
      </c>
      <c r="C247" s="7">
        <v>43642</v>
      </c>
      <c r="D247" s="6">
        <f t="shared" si="34"/>
        <v>2019</v>
      </c>
      <c r="E247" t="str">
        <f t="shared" si="35"/>
        <v>Q2-2019</v>
      </c>
      <c r="F247" s="4" t="str">
        <f t="shared" si="33"/>
        <v>June</v>
      </c>
      <c r="G247" s="6">
        <f t="shared" si="36"/>
        <v>26</v>
      </c>
      <c r="H247" s="4" t="str">
        <f t="shared" si="37"/>
        <v>Wednesday</v>
      </c>
      <c r="I247">
        <v>2</v>
      </c>
      <c r="J247">
        <v>1</v>
      </c>
      <c r="K247">
        <v>38</v>
      </c>
      <c r="L247">
        <v>4</v>
      </c>
      <c r="M247">
        <v>42</v>
      </c>
      <c r="N247">
        <v>85</v>
      </c>
      <c r="O247">
        <v>31</v>
      </c>
      <c r="P247">
        <v>3</v>
      </c>
      <c r="Q247">
        <v>33</v>
      </c>
      <c r="R247">
        <v>0</v>
      </c>
      <c r="S247">
        <v>30</v>
      </c>
      <c r="T247">
        <v>1</v>
      </c>
      <c r="U247">
        <v>13</v>
      </c>
      <c r="V247">
        <f t="shared" si="38"/>
        <v>744</v>
      </c>
      <c r="W247" s="5">
        <f t="shared" si="39"/>
        <v>0.20666666666666667</v>
      </c>
      <c r="X247" s="5">
        <f t="shared" si="40"/>
        <v>7.793333333333333</v>
      </c>
      <c r="Y247" s="5">
        <f t="shared" si="41"/>
        <v>0.75</v>
      </c>
      <c r="Z247" s="5">
        <f t="shared" si="42"/>
        <v>0.75</v>
      </c>
      <c r="AA247" s="5">
        <f t="shared" si="43"/>
        <v>5.1666666666666666E-2</v>
      </c>
    </row>
    <row r="248" spans="2:27" x14ac:dyDescent="0.3">
      <c r="B248">
        <v>53798</v>
      </c>
      <c r="C248" s="7">
        <v>43643</v>
      </c>
      <c r="D248" s="6">
        <f t="shared" si="34"/>
        <v>2019</v>
      </c>
      <c r="E248" t="str">
        <f t="shared" si="35"/>
        <v>Q2-2019</v>
      </c>
      <c r="F248" s="4" t="str">
        <f t="shared" si="33"/>
        <v>June</v>
      </c>
      <c r="G248" s="6">
        <f t="shared" si="36"/>
        <v>26</v>
      </c>
      <c r="H248" s="4" t="str">
        <f t="shared" si="37"/>
        <v>Thursday</v>
      </c>
      <c r="I248">
        <v>1</v>
      </c>
      <c r="J248">
        <v>1</v>
      </c>
      <c r="K248">
        <v>27</v>
      </c>
      <c r="L248">
        <v>5</v>
      </c>
      <c r="M248">
        <v>32</v>
      </c>
      <c r="N248">
        <v>43</v>
      </c>
      <c r="O248">
        <v>62</v>
      </c>
      <c r="P248">
        <v>3</v>
      </c>
      <c r="Q248">
        <v>33</v>
      </c>
      <c r="R248">
        <v>0</v>
      </c>
      <c r="S248">
        <v>17</v>
      </c>
      <c r="T248">
        <v>2</v>
      </c>
      <c r="U248">
        <v>17</v>
      </c>
      <c r="V248">
        <f t="shared" si="38"/>
        <v>818</v>
      </c>
      <c r="W248" s="5">
        <f t="shared" si="39"/>
        <v>0.22722222222222221</v>
      </c>
      <c r="X248" s="5">
        <f t="shared" si="40"/>
        <v>7.7727777777777778</v>
      </c>
      <c r="Y248" s="5">
        <f t="shared" si="41"/>
        <v>0.6</v>
      </c>
      <c r="Z248" s="5">
        <f t="shared" si="42"/>
        <v>0.6</v>
      </c>
      <c r="AA248" s="5">
        <f t="shared" si="43"/>
        <v>4.544444444444444E-2</v>
      </c>
    </row>
    <row r="249" spans="2:27" x14ac:dyDescent="0.3">
      <c r="B249">
        <v>53799</v>
      </c>
      <c r="C249" s="7">
        <v>43643</v>
      </c>
      <c r="D249" s="6">
        <f t="shared" si="34"/>
        <v>2019</v>
      </c>
      <c r="E249" t="str">
        <f t="shared" si="35"/>
        <v>Q2-2019</v>
      </c>
      <c r="F249" s="4" t="str">
        <f t="shared" si="33"/>
        <v>June</v>
      </c>
      <c r="G249" s="6">
        <f t="shared" si="36"/>
        <v>26</v>
      </c>
      <c r="H249" s="4" t="str">
        <f t="shared" si="37"/>
        <v>Thursday</v>
      </c>
      <c r="I249">
        <v>2</v>
      </c>
      <c r="J249">
        <v>2</v>
      </c>
      <c r="K249">
        <v>28</v>
      </c>
      <c r="L249">
        <v>3</v>
      </c>
      <c r="M249">
        <v>31</v>
      </c>
      <c r="N249">
        <v>81</v>
      </c>
      <c r="O249">
        <v>88</v>
      </c>
      <c r="P249">
        <v>0</v>
      </c>
      <c r="Q249">
        <v>30</v>
      </c>
      <c r="R249">
        <v>1</v>
      </c>
      <c r="S249">
        <v>29</v>
      </c>
      <c r="T249">
        <v>2</v>
      </c>
      <c r="U249">
        <v>27</v>
      </c>
      <c r="V249">
        <f t="shared" si="38"/>
        <v>683</v>
      </c>
      <c r="W249" s="5">
        <f t="shared" si="39"/>
        <v>0.18972222222222221</v>
      </c>
      <c r="X249" s="5">
        <f t="shared" si="40"/>
        <v>7.8102777777777774</v>
      </c>
      <c r="Y249" s="5">
        <f t="shared" si="41"/>
        <v>0.33333333333333331</v>
      </c>
      <c r="Z249" s="5">
        <f t="shared" si="42"/>
        <v>0</v>
      </c>
      <c r="AA249" s="5">
        <f t="shared" si="43"/>
        <v>6.3240740740740736E-2</v>
      </c>
    </row>
    <row r="250" spans="2:27" x14ac:dyDescent="0.3">
      <c r="B250">
        <v>53800</v>
      </c>
      <c r="C250" s="7">
        <v>43644</v>
      </c>
      <c r="D250" s="6">
        <f t="shared" si="34"/>
        <v>2019</v>
      </c>
      <c r="E250" t="str">
        <f t="shared" si="35"/>
        <v>Q2-2019</v>
      </c>
      <c r="F250" s="4" t="str">
        <f t="shared" si="33"/>
        <v>June</v>
      </c>
      <c r="G250" s="6">
        <f t="shared" si="36"/>
        <v>26</v>
      </c>
      <c r="H250" s="4" t="str">
        <f t="shared" si="37"/>
        <v>Friday</v>
      </c>
      <c r="I250">
        <v>1</v>
      </c>
      <c r="J250">
        <v>1</v>
      </c>
      <c r="K250">
        <v>20</v>
      </c>
      <c r="L250">
        <v>4</v>
      </c>
      <c r="M250">
        <v>23</v>
      </c>
      <c r="N250">
        <v>48</v>
      </c>
      <c r="O250">
        <v>58</v>
      </c>
      <c r="P250">
        <v>1</v>
      </c>
      <c r="Q250">
        <v>32</v>
      </c>
      <c r="R250">
        <v>1</v>
      </c>
      <c r="S250">
        <v>37</v>
      </c>
      <c r="T250">
        <v>2</v>
      </c>
      <c r="U250">
        <v>24</v>
      </c>
      <c r="V250">
        <f t="shared" si="38"/>
        <v>633</v>
      </c>
      <c r="W250" s="5">
        <f t="shared" si="39"/>
        <v>0.17583333333333334</v>
      </c>
      <c r="X250" s="5">
        <f t="shared" si="40"/>
        <v>7.8241666666666667</v>
      </c>
      <c r="Y250" s="5">
        <f t="shared" si="41"/>
        <v>0.5</v>
      </c>
      <c r="Z250" s="5">
        <f t="shared" si="42"/>
        <v>0.25</v>
      </c>
      <c r="AA250" s="5">
        <f t="shared" si="43"/>
        <v>4.3958333333333335E-2</v>
      </c>
    </row>
    <row r="251" spans="2:27" x14ac:dyDescent="0.3">
      <c r="B251">
        <v>53801</v>
      </c>
      <c r="C251" s="7">
        <v>43644</v>
      </c>
      <c r="D251" s="6">
        <f t="shared" si="34"/>
        <v>2019</v>
      </c>
      <c r="E251" t="str">
        <f t="shared" si="35"/>
        <v>Q2-2019</v>
      </c>
      <c r="F251" s="4" t="str">
        <f t="shared" si="33"/>
        <v>June</v>
      </c>
      <c r="G251" s="6">
        <f t="shared" si="36"/>
        <v>26</v>
      </c>
      <c r="H251" s="4" t="str">
        <f t="shared" si="37"/>
        <v>Friday</v>
      </c>
      <c r="I251">
        <v>2</v>
      </c>
      <c r="J251">
        <v>2</v>
      </c>
      <c r="K251">
        <v>21</v>
      </c>
      <c r="L251">
        <v>4</v>
      </c>
      <c r="M251">
        <v>22</v>
      </c>
      <c r="N251">
        <v>38</v>
      </c>
      <c r="O251">
        <v>84</v>
      </c>
      <c r="P251">
        <v>2</v>
      </c>
      <c r="Q251">
        <v>32</v>
      </c>
      <c r="R251">
        <v>0</v>
      </c>
      <c r="S251">
        <v>17</v>
      </c>
      <c r="T251">
        <v>2</v>
      </c>
      <c r="U251">
        <v>11</v>
      </c>
      <c r="V251">
        <f t="shared" si="38"/>
        <v>662</v>
      </c>
      <c r="W251" s="5">
        <f t="shared" si="39"/>
        <v>0.18388888888888888</v>
      </c>
      <c r="X251" s="5">
        <f t="shared" si="40"/>
        <v>7.8161111111111108</v>
      </c>
      <c r="Y251" s="5">
        <f t="shared" si="41"/>
        <v>0.5</v>
      </c>
      <c r="Z251" s="5">
        <f t="shared" si="42"/>
        <v>0.5</v>
      </c>
      <c r="AA251" s="5">
        <f t="shared" si="43"/>
        <v>4.597222222222222E-2</v>
      </c>
    </row>
    <row r="252" spans="2:27" x14ac:dyDescent="0.3">
      <c r="B252">
        <v>53802</v>
      </c>
      <c r="C252" s="7">
        <v>43645</v>
      </c>
      <c r="D252" s="6">
        <f t="shared" si="34"/>
        <v>2019</v>
      </c>
      <c r="E252" t="str">
        <f t="shared" si="35"/>
        <v>Q2-2019</v>
      </c>
      <c r="F252" s="4" t="str">
        <f t="shared" si="33"/>
        <v>June</v>
      </c>
      <c r="G252" s="6">
        <f t="shared" si="36"/>
        <v>26</v>
      </c>
      <c r="H252" s="4" t="str">
        <f t="shared" si="37"/>
        <v>Saturday</v>
      </c>
      <c r="I252">
        <v>1</v>
      </c>
      <c r="J252">
        <v>1</v>
      </c>
      <c r="K252">
        <v>22</v>
      </c>
      <c r="L252">
        <v>4</v>
      </c>
      <c r="M252">
        <v>36</v>
      </c>
      <c r="N252">
        <v>52</v>
      </c>
      <c r="O252">
        <v>80</v>
      </c>
      <c r="P252">
        <v>1</v>
      </c>
      <c r="Q252">
        <v>33</v>
      </c>
      <c r="R252">
        <v>1</v>
      </c>
      <c r="S252">
        <v>42</v>
      </c>
      <c r="T252">
        <v>2</v>
      </c>
      <c r="U252">
        <v>30</v>
      </c>
      <c r="V252">
        <f t="shared" si="38"/>
        <v>807</v>
      </c>
      <c r="W252" s="5">
        <f t="shared" si="39"/>
        <v>0.22416666666666665</v>
      </c>
      <c r="X252" s="5">
        <f t="shared" si="40"/>
        <v>7.7758333333333329</v>
      </c>
      <c r="Y252" s="5">
        <f t="shared" si="41"/>
        <v>0.5</v>
      </c>
      <c r="Z252" s="5">
        <f t="shared" si="42"/>
        <v>0.25</v>
      </c>
      <c r="AA252" s="5">
        <f t="shared" si="43"/>
        <v>5.6041666666666663E-2</v>
      </c>
    </row>
    <row r="253" spans="2:27" x14ac:dyDescent="0.3">
      <c r="B253">
        <v>53803</v>
      </c>
      <c r="C253" s="7">
        <v>43647</v>
      </c>
      <c r="D253" s="6">
        <f t="shared" si="34"/>
        <v>2019</v>
      </c>
      <c r="E253" t="str">
        <f t="shared" si="35"/>
        <v>Q3-2019</v>
      </c>
      <c r="F253" s="4" t="str">
        <f t="shared" si="33"/>
        <v>July</v>
      </c>
      <c r="G253" s="6">
        <f t="shared" si="36"/>
        <v>27</v>
      </c>
      <c r="H253" s="4" t="str">
        <f t="shared" si="37"/>
        <v>Monday</v>
      </c>
      <c r="I253">
        <v>1</v>
      </c>
      <c r="J253">
        <v>2</v>
      </c>
      <c r="K253">
        <v>25</v>
      </c>
      <c r="L253">
        <v>3</v>
      </c>
      <c r="M253">
        <v>25</v>
      </c>
      <c r="N253">
        <v>36</v>
      </c>
      <c r="O253">
        <v>75</v>
      </c>
      <c r="P253">
        <v>0</v>
      </c>
      <c r="Q253">
        <v>31</v>
      </c>
      <c r="R253">
        <v>1</v>
      </c>
      <c r="S253">
        <v>35</v>
      </c>
      <c r="T253">
        <v>2</v>
      </c>
      <c r="U253">
        <v>20</v>
      </c>
      <c r="V253">
        <f t="shared" si="38"/>
        <v>483</v>
      </c>
      <c r="W253" s="5">
        <f t="shared" si="39"/>
        <v>0.13416666666666666</v>
      </c>
      <c r="X253" s="5">
        <f t="shared" si="40"/>
        <v>7.8658333333333337</v>
      </c>
      <c r="Y253" s="5">
        <f t="shared" si="41"/>
        <v>0.33333333333333331</v>
      </c>
      <c r="Z253" s="5">
        <f t="shared" si="42"/>
        <v>0</v>
      </c>
      <c r="AA253" s="5">
        <f t="shared" si="43"/>
        <v>4.4722222222222219E-2</v>
      </c>
    </row>
    <row r="254" spans="2:27" x14ac:dyDescent="0.3">
      <c r="B254">
        <v>53804</v>
      </c>
      <c r="C254" s="7">
        <v>43647</v>
      </c>
      <c r="D254" s="6">
        <f t="shared" si="34"/>
        <v>2019</v>
      </c>
      <c r="E254" t="str">
        <f t="shared" si="35"/>
        <v>Q3-2019</v>
      </c>
      <c r="F254" s="4" t="str">
        <f t="shared" si="33"/>
        <v>July</v>
      </c>
      <c r="G254" s="6">
        <f t="shared" si="36"/>
        <v>27</v>
      </c>
      <c r="H254" s="4" t="str">
        <f t="shared" si="37"/>
        <v>Monday</v>
      </c>
      <c r="I254">
        <v>2</v>
      </c>
      <c r="J254">
        <v>1</v>
      </c>
      <c r="K254">
        <v>45</v>
      </c>
      <c r="L254">
        <v>3</v>
      </c>
      <c r="M254">
        <v>31</v>
      </c>
      <c r="N254">
        <v>31</v>
      </c>
      <c r="O254">
        <v>76</v>
      </c>
      <c r="P254">
        <v>1</v>
      </c>
      <c r="Q254">
        <v>32</v>
      </c>
      <c r="R254">
        <v>1</v>
      </c>
      <c r="S254">
        <v>36</v>
      </c>
      <c r="T254">
        <v>1</v>
      </c>
      <c r="U254">
        <v>14</v>
      </c>
      <c r="V254">
        <f t="shared" si="38"/>
        <v>496</v>
      </c>
      <c r="W254" s="5">
        <f t="shared" si="39"/>
        <v>0.13777777777777778</v>
      </c>
      <c r="X254" s="5">
        <f t="shared" si="40"/>
        <v>7.862222222222222</v>
      </c>
      <c r="Y254" s="5">
        <f t="shared" si="41"/>
        <v>0.66666666666666663</v>
      </c>
      <c r="Z254" s="5">
        <f t="shared" si="42"/>
        <v>0.33333333333333331</v>
      </c>
      <c r="AA254" s="5">
        <f t="shared" si="43"/>
        <v>4.5925925925925926E-2</v>
      </c>
    </row>
    <row r="255" spans="2:27" x14ac:dyDescent="0.3">
      <c r="B255">
        <v>53805</v>
      </c>
      <c r="C255" s="7">
        <v>43648</v>
      </c>
      <c r="D255" s="6">
        <f t="shared" si="34"/>
        <v>2019</v>
      </c>
      <c r="E255" t="str">
        <f t="shared" si="35"/>
        <v>Q3-2019</v>
      </c>
      <c r="F255" s="4" t="str">
        <f t="shared" si="33"/>
        <v>July</v>
      </c>
      <c r="G255" s="6">
        <f t="shared" si="36"/>
        <v>27</v>
      </c>
      <c r="H255" s="4" t="str">
        <f t="shared" si="37"/>
        <v>Tuesday</v>
      </c>
      <c r="I255">
        <v>1</v>
      </c>
      <c r="J255">
        <v>1</v>
      </c>
      <c r="K255">
        <v>29</v>
      </c>
      <c r="L255">
        <v>4</v>
      </c>
      <c r="M255">
        <v>40</v>
      </c>
      <c r="N255">
        <v>36</v>
      </c>
      <c r="O255">
        <v>35</v>
      </c>
      <c r="P255">
        <v>1</v>
      </c>
      <c r="Q255">
        <v>32</v>
      </c>
      <c r="R255">
        <v>1</v>
      </c>
      <c r="S255">
        <v>33</v>
      </c>
      <c r="T255">
        <v>2</v>
      </c>
      <c r="U255">
        <v>20</v>
      </c>
      <c r="V255">
        <f t="shared" si="38"/>
        <v>549</v>
      </c>
      <c r="W255" s="5">
        <f t="shared" si="39"/>
        <v>0.1525</v>
      </c>
      <c r="X255" s="5">
        <f t="shared" si="40"/>
        <v>7.8475000000000001</v>
      </c>
      <c r="Y255" s="5">
        <f t="shared" si="41"/>
        <v>0.5</v>
      </c>
      <c r="Z255" s="5">
        <f t="shared" si="42"/>
        <v>0.25</v>
      </c>
      <c r="AA255" s="5">
        <f t="shared" si="43"/>
        <v>3.8124999999999999E-2</v>
      </c>
    </row>
    <row r="256" spans="2:27" x14ac:dyDescent="0.3">
      <c r="B256">
        <v>53806</v>
      </c>
      <c r="C256" s="7">
        <v>43648</v>
      </c>
      <c r="D256" s="6">
        <f t="shared" si="34"/>
        <v>2019</v>
      </c>
      <c r="E256" t="str">
        <f t="shared" si="35"/>
        <v>Q3-2019</v>
      </c>
      <c r="F256" s="4" t="str">
        <f t="shared" si="33"/>
        <v>July</v>
      </c>
      <c r="G256" s="6">
        <f t="shared" si="36"/>
        <v>27</v>
      </c>
      <c r="H256" s="4" t="str">
        <f t="shared" si="37"/>
        <v>Tuesday</v>
      </c>
      <c r="I256">
        <v>2</v>
      </c>
      <c r="J256">
        <v>1</v>
      </c>
      <c r="K256">
        <v>25</v>
      </c>
      <c r="L256">
        <v>3</v>
      </c>
      <c r="M256">
        <v>27</v>
      </c>
      <c r="N256">
        <v>59</v>
      </c>
      <c r="O256">
        <v>49</v>
      </c>
      <c r="P256">
        <v>1</v>
      </c>
      <c r="Q256">
        <v>34</v>
      </c>
      <c r="R256">
        <v>1</v>
      </c>
      <c r="S256">
        <v>23</v>
      </c>
      <c r="T256">
        <v>1</v>
      </c>
      <c r="U256">
        <v>11</v>
      </c>
      <c r="V256">
        <f t="shared" si="38"/>
        <v>473</v>
      </c>
      <c r="W256" s="5">
        <f t="shared" si="39"/>
        <v>0.13138888888888889</v>
      </c>
      <c r="X256" s="5">
        <f t="shared" si="40"/>
        <v>7.868611111111111</v>
      </c>
      <c r="Y256" s="5">
        <f t="shared" si="41"/>
        <v>0.66666666666666663</v>
      </c>
      <c r="Z256" s="5">
        <f t="shared" si="42"/>
        <v>0.33333333333333331</v>
      </c>
      <c r="AA256" s="5">
        <f t="shared" si="43"/>
        <v>4.3796296296296298E-2</v>
      </c>
    </row>
    <row r="257" spans="2:27" x14ac:dyDescent="0.3">
      <c r="B257">
        <v>53807</v>
      </c>
      <c r="C257" s="7">
        <v>43649</v>
      </c>
      <c r="D257" s="6">
        <f t="shared" si="34"/>
        <v>2019</v>
      </c>
      <c r="E257" t="str">
        <f t="shared" si="35"/>
        <v>Q3-2019</v>
      </c>
      <c r="F257" s="4" t="str">
        <f t="shared" si="33"/>
        <v>July</v>
      </c>
      <c r="G257" s="6">
        <f t="shared" si="36"/>
        <v>27</v>
      </c>
      <c r="H257" s="4" t="str">
        <f t="shared" si="37"/>
        <v>Wednesday</v>
      </c>
      <c r="I257">
        <v>1</v>
      </c>
      <c r="J257">
        <v>2</v>
      </c>
      <c r="K257">
        <v>32</v>
      </c>
      <c r="L257">
        <v>2</v>
      </c>
      <c r="M257">
        <v>23</v>
      </c>
      <c r="N257">
        <v>68</v>
      </c>
      <c r="O257">
        <v>56</v>
      </c>
      <c r="P257">
        <v>1</v>
      </c>
      <c r="Q257">
        <v>33</v>
      </c>
      <c r="R257">
        <v>0</v>
      </c>
      <c r="S257">
        <v>34</v>
      </c>
      <c r="T257">
        <v>1</v>
      </c>
      <c r="U257">
        <v>23</v>
      </c>
      <c r="V257">
        <f t="shared" si="38"/>
        <v>350</v>
      </c>
      <c r="W257" s="5">
        <f t="shared" si="39"/>
        <v>9.7222222222222224E-2</v>
      </c>
      <c r="X257" s="5">
        <f t="shared" si="40"/>
        <v>7.9027777777777777</v>
      </c>
      <c r="Y257" s="5">
        <f t="shared" si="41"/>
        <v>0.5</v>
      </c>
      <c r="Z257" s="5">
        <f t="shared" si="42"/>
        <v>0.5</v>
      </c>
      <c r="AA257" s="5">
        <f t="shared" si="43"/>
        <v>4.8611111111111112E-2</v>
      </c>
    </row>
    <row r="258" spans="2:27" x14ac:dyDescent="0.3">
      <c r="B258">
        <v>53808</v>
      </c>
      <c r="C258" s="7">
        <v>43649</v>
      </c>
      <c r="D258" s="6">
        <f t="shared" si="34"/>
        <v>2019</v>
      </c>
      <c r="E258" t="str">
        <f t="shared" si="35"/>
        <v>Q3-2019</v>
      </c>
      <c r="F258" s="4" t="str">
        <f t="shared" si="33"/>
        <v>July</v>
      </c>
      <c r="G258" s="6">
        <f t="shared" si="36"/>
        <v>27</v>
      </c>
      <c r="H258" s="4" t="str">
        <f t="shared" si="37"/>
        <v>Wednesday</v>
      </c>
      <c r="I258">
        <v>2</v>
      </c>
      <c r="J258">
        <v>1</v>
      </c>
      <c r="K258">
        <v>28</v>
      </c>
      <c r="L258">
        <v>3</v>
      </c>
      <c r="M258">
        <v>41</v>
      </c>
      <c r="N258">
        <v>45</v>
      </c>
      <c r="O258">
        <v>69</v>
      </c>
      <c r="P258">
        <v>1</v>
      </c>
      <c r="Q258">
        <v>32</v>
      </c>
      <c r="R258">
        <v>1</v>
      </c>
      <c r="S258">
        <v>23</v>
      </c>
      <c r="T258">
        <v>1</v>
      </c>
      <c r="U258">
        <v>13</v>
      </c>
      <c r="V258">
        <f t="shared" si="38"/>
        <v>533</v>
      </c>
      <c r="W258" s="5">
        <f t="shared" si="39"/>
        <v>0.14805555555555555</v>
      </c>
      <c r="X258" s="5">
        <f t="shared" si="40"/>
        <v>7.8519444444444444</v>
      </c>
      <c r="Y258" s="5">
        <f t="shared" si="41"/>
        <v>0.66666666666666663</v>
      </c>
      <c r="Z258" s="5">
        <f t="shared" si="42"/>
        <v>0.33333333333333331</v>
      </c>
      <c r="AA258" s="5">
        <f t="shared" si="43"/>
        <v>4.9351851851851848E-2</v>
      </c>
    </row>
    <row r="259" spans="2:27" x14ac:dyDescent="0.3">
      <c r="B259">
        <v>53809</v>
      </c>
      <c r="C259" s="7">
        <v>43650</v>
      </c>
      <c r="D259" s="6">
        <f t="shared" si="34"/>
        <v>2019</v>
      </c>
      <c r="E259" t="str">
        <f t="shared" si="35"/>
        <v>Q3-2019</v>
      </c>
      <c r="F259" s="4" t="str">
        <f t="shared" si="33"/>
        <v>July</v>
      </c>
      <c r="G259" s="6">
        <f t="shared" si="36"/>
        <v>27</v>
      </c>
      <c r="H259" s="4" t="str">
        <f t="shared" si="37"/>
        <v>Thursday</v>
      </c>
      <c r="I259">
        <v>1</v>
      </c>
      <c r="J259">
        <v>1</v>
      </c>
      <c r="K259">
        <v>24</v>
      </c>
      <c r="L259">
        <v>3</v>
      </c>
      <c r="M259">
        <v>43</v>
      </c>
      <c r="N259">
        <v>45</v>
      </c>
      <c r="O259">
        <v>53</v>
      </c>
      <c r="P259">
        <v>1</v>
      </c>
      <c r="Q259">
        <v>33</v>
      </c>
      <c r="R259">
        <v>1</v>
      </c>
      <c r="S259">
        <v>28</v>
      </c>
      <c r="T259">
        <v>1</v>
      </c>
      <c r="U259">
        <v>13</v>
      </c>
      <c r="V259">
        <f t="shared" si="38"/>
        <v>497</v>
      </c>
      <c r="W259" s="5">
        <f t="shared" si="39"/>
        <v>0.13805555555555554</v>
      </c>
      <c r="X259" s="5">
        <f t="shared" si="40"/>
        <v>7.8619444444444442</v>
      </c>
      <c r="Y259" s="5">
        <f t="shared" si="41"/>
        <v>0.66666666666666663</v>
      </c>
      <c r="Z259" s="5">
        <f t="shared" si="42"/>
        <v>0.33333333333333331</v>
      </c>
      <c r="AA259" s="5">
        <f t="shared" si="43"/>
        <v>4.6018518518518514E-2</v>
      </c>
    </row>
    <row r="260" spans="2:27" x14ac:dyDescent="0.3">
      <c r="B260">
        <v>53810</v>
      </c>
      <c r="C260" s="7">
        <v>43650</v>
      </c>
      <c r="D260" s="6">
        <f t="shared" si="34"/>
        <v>2019</v>
      </c>
      <c r="E260" t="str">
        <f t="shared" si="35"/>
        <v>Q3-2019</v>
      </c>
      <c r="F260" s="4" t="str">
        <f t="shared" si="33"/>
        <v>July</v>
      </c>
      <c r="G260" s="6">
        <f t="shared" si="36"/>
        <v>27</v>
      </c>
      <c r="H260" s="4" t="str">
        <f t="shared" si="37"/>
        <v>Thursday</v>
      </c>
      <c r="I260">
        <v>2</v>
      </c>
      <c r="J260">
        <v>1</v>
      </c>
      <c r="K260">
        <v>36</v>
      </c>
      <c r="L260">
        <v>3</v>
      </c>
      <c r="M260">
        <v>35</v>
      </c>
      <c r="N260">
        <v>77</v>
      </c>
      <c r="O260">
        <v>43</v>
      </c>
      <c r="P260">
        <v>1</v>
      </c>
      <c r="Q260">
        <v>34</v>
      </c>
      <c r="R260">
        <v>1</v>
      </c>
      <c r="S260">
        <v>17</v>
      </c>
      <c r="T260">
        <v>1</v>
      </c>
      <c r="U260">
        <v>16</v>
      </c>
      <c r="V260">
        <f t="shared" si="38"/>
        <v>532</v>
      </c>
      <c r="W260" s="5">
        <f t="shared" si="39"/>
        <v>0.14777777777777779</v>
      </c>
      <c r="X260" s="5">
        <f t="shared" si="40"/>
        <v>7.8522222222222222</v>
      </c>
      <c r="Y260" s="5">
        <f t="shared" si="41"/>
        <v>0.66666666666666663</v>
      </c>
      <c r="Z260" s="5">
        <f t="shared" si="42"/>
        <v>0.33333333333333331</v>
      </c>
      <c r="AA260" s="5">
        <f t="shared" si="43"/>
        <v>4.925925925925926E-2</v>
      </c>
    </row>
    <row r="261" spans="2:27" x14ac:dyDescent="0.3">
      <c r="B261">
        <v>53811</v>
      </c>
      <c r="C261" s="7">
        <v>43651</v>
      </c>
      <c r="D261" s="6">
        <f t="shared" si="34"/>
        <v>2019</v>
      </c>
      <c r="E261" t="str">
        <f t="shared" si="35"/>
        <v>Q3-2019</v>
      </c>
      <c r="F261" s="4" t="str">
        <f t="shared" si="33"/>
        <v>July</v>
      </c>
      <c r="G261" s="6">
        <f t="shared" si="36"/>
        <v>27</v>
      </c>
      <c r="H261" s="4" t="str">
        <f t="shared" si="37"/>
        <v>Friday</v>
      </c>
      <c r="I261">
        <v>1</v>
      </c>
      <c r="J261">
        <v>1</v>
      </c>
      <c r="K261">
        <v>45</v>
      </c>
      <c r="L261">
        <v>3</v>
      </c>
      <c r="M261">
        <v>32</v>
      </c>
      <c r="N261">
        <v>54</v>
      </c>
      <c r="O261">
        <v>50</v>
      </c>
      <c r="P261">
        <v>0</v>
      </c>
      <c r="Q261">
        <v>33</v>
      </c>
      <c r="R261">
        <v>1</v>
      </c>
      <c r="S261">
        <v>25</v>
      </c>
      <c r="T261">
        <v>2</v>
      </c>
      <c r="U261">
        <v>25</v>
      </c>
      <c r="V261">
        <f t="shared" si="38"/>
        <v>483</v>
      </c>
      <c r="W261" s="5">
        <f t="shared" si="39"/>
        <v>0.13416666666666666</v>
      </c>
      <c r="X261" s="5">
        <f t="shared" si="40"/>
        <v>7.8658333333333337</v>
      </c>
      <c r="Y261" s="5">
        <f t="shared" si="41"/>
        <v>0.33333333333333331</v>
      </c>
      <c r="Z261" s="5">
        <f t="shared" si="42"/>
        <v>0</v>
      </c>
      <c r="AA261" s="5">
        <f t="shared" si="43"/>
        <v>4.4722222222222219E-2</v>
      </c>
    </row>
    <row r="262" spans="2:27" x14ac:dyDescent="0.3">
      <c r="B262">
        <v>53812</v>
      </c>
      <c r="C262" s="7">
        <v>43651</v>
      </c>
      <c r="D262" s="6">
        <f t="shared" si="34"/>
        <v>2019</v>
      </c>
      <c r="E262" t="str">
        <f t="shared" si="35"/>
        <v>Q3-2019</v>
      </c>
      <c r="F262" s="4" t="str">
        <f t="shared" si="33"/>
        <v>July</v>
      </c>
      <c r="G262" s="6">
        <f t="shared" si="36"/>
        <v>27</v>
      </c>
      <c r="H262" s="4" t="str">
        <f t="shared" si="37"/>
        <v>Friday</v>
      </c>
      <c r="I262">
        <v>2</v>
      </c>
      <c r="J262">
        <v>0</v>
      </c>
      <c r="K262">
        <v>37</v>
      </c>
      <c r="L262">
        <v>4</v>
      </c>
      <c r="M262">
        <v>17</v>
      </c>
      <c r="N262">
        <v>69</v>
      </c>
      <c r="O262">
        <v>65</v>
      </c>
      <c r="P262">
        <v>0</v>
      </c>
      <c r="Q262">
        <v>32</v>
      </c>
      <c r="R262">
        <v>2</v>
      </c>
      <c r="S262">
        <v>24</v>
      </c>
      <c r="T262">
        <v>2</v>
      </c>
      <c r="U262">
        <v>23</v>
      </c>
      <c r="V262">
        <f t="shared" si="38"/>
        <v>698</v>
      </c>
      <c r="W262" s="5">
        <f t="shared" si="39"/>
        <v>0.19388888888888889</v>
      </c>
      <c r="X262" s="5">
        <f t="shared" si="40"/>
        <v>7.806111111111111</v>
      </c>
      <c r="Y262" s="5">
        <f t="shared" si="41"/>
        <v>0.5</v>
      </c>
      <c r="Z262" s="5">
        <f t="shared" si="42"/>
        <v>0</v>
      </c>
      <c r="AA262" s="5">
        <f t="shared" si="43"/>
        <v>4.8472222222222222E-2</v>
      </c>
    </row>
    <row r="263" spans="2:27" x14ac:dyDescent="0.3">
      <c r="B263">
        <v>53813</v>
      </c>
      <c r="C263" s="7">
        <v>43652</v>
      </c>
      <c r="D263" s="6">
        <f t="shared" si="34"/>
        <v>2019</v>
      </c>
      <c r="E263" t="str">
        <f t="shared" si="35"/>
        <v>Q3-2019</v>
      </c>
      <c r="F263" s="4" t="str">
        <f t="shared" si="33"/>
        <v>July</v>
      </c>
      <c r="G263" s="6">
        <f t="shared" si="36"/>
        <v>27</v>
      </c>
      <c r="H263" s="4" t="str">
        <f t="shared" si="37"/>
        <v>Saturday</v>
      </c>
      <c r="I263">
        <v>1</v>
      </c>
      <c r="J263">
        <v>1</v>
      </c>
      <c r="K263">
        <v>24</v>
      </c>
      <c r="L263">
        <v>3</v>
      </c>
      <c r="M263">
        <v>28</v>
      </c>
      <c r="N263">
        <v>68</v>
      </c>
      <c r="O263">
        <v>83</v>
      </c>
      <c r="P263">
        <v>0</v>
      </c>
      <c r="Q263">
        <v>31</v>
      </c>
      <c r="R263">
        <v>1</v>
      </c>
      <c r="S263">
        <v>44</v>
      </c>
      <c r="T263">
        <v>2</v>
      </c>
      <c r="U263">
        <v>23</v>
      </c>
      <c r="V263">
        <f t="shared" si="38"/>
        <v>627</v>
      </c>
      <c r="W263" s="5">
        <f t="shared" si="39"/>
        <v>0.17416666666666666</v>
      </c>
      <c r="X263" s="5">
        <f t="shared" si="40"/>
        <v>7.8258333333333336</v>
      </c>
      <c r="Y263" s="5">
        <f t="shared" si="41"/>
        <v>0.33333333333333331</v>
      </c>
      <c r="Z263" s="5">
        <f t="shared" si="42"/>
        <v>0</v>
      </c>
      <c r="AA263" s="5">
        <f t="shared" si="43"/>
        <v>5.8055555555555555E-2</v>
      </c>
    </row>
    <row r="264" spans="2:27" x14ac:dyDescent="0.3">
      <c r="B264">
        <v>53814</v>
      </c>
      <c r="C264" s="7">
        <v>43654</v>
      </c>
      <c r="D264" s="6">
        <f t="shared" si="34"/>
        <v>2019</v>
      </c>
      <c r="E264" t="str">
        <f t="shared" si="35"/>
        <v>Q3-2019</v>
      </c>
      <c r="F264" s="4" t="str">
        <f t="shared" si="33"/>
        <v>July</v>
      </c>
      <c r="G264" s="6">
        <f t="shared" si="36"/>
        <v>28</v>
      </c>
      <c r="H264" s="4" t="str">
        <f t="shared" si="37"/>
        <v>Monday</v>
      </c>
      <c r="I264">
        <v>1</v>
      </c>
      <c r="J264">
        <v>2</v>
      </c>
      <c r="K264">
        <v>32</v>
      </c>
      <c r="L264">
        <v>3</v>
      </c>
      <c r="M264">
        <v>39</v>
      </c>
      <c r="N264">
        <v>54</v>
      </c>
      <c r="O264">
        <v>60</v>
      </c>
      <c r="P264">
        <v>1</v>
      </c>
      <c r="Q264">
        <v>33</v>
      </c>
      <c r="R264">
        <v>1</v>
      </c>
      <c r="S264">
        <v>39</v>
      </c>
      <c r="T264">
        <v>1</v>
      </c>
      <c r="U264">
        <v>25</v>
      </c>
      <c r="V264">
        <f t="shared" si="38"/>
        <v>556</v>
      </c>
      <c r="W264" s="5">
        <f t="shared" si="39"/>
        <v>0.15444444444444444</v>
      </c>
      <c r="X264" s="5">
        <f t="shared" si="40"/>
        <v>7.8455555555555554</v>
      </c>
      <c r="Y264" s="5">
        <f t="shared" si="41"/>
        <v>0.66666666666666663</v>
      </c>
      <c r="Z264" s="5">
        <f t="shared" si="42"/>
        <v>0.33333333333333331</v>
      </c>
      <c r="AA264" s="5">
        <f t="shared" si="43"/>
        <v>5.1481481481481482E-2</v>
      </c>
    </row>
    <row r="265" spans="2:27" x14ac:dyDescent="0.3">
      <c r="B265">
        <v>53815</v>
      </c>
      <c r="C265" s="7">
        <v>43654</v>
      </c>
      <c r="D265" s="6">
        <f t="shared" si="34"/>
        <v>2019</v>
      </c>
      <c r="E265" t="str">
        <f t="shared" si="35"/>
        <v>Q3-2019</v>
      </c>
      <c r="F265" s="4" t="str">
        <f t="shared" si="33"/>
        <v>July</v>
      </c>
      <c r="G265" s="6">
        <f t="shared" si="36"/>
        <v>28</v>
      </c>
      <c r="H265" s="4" t="str">
        <f t="shared" si="37"/>
        <v>Monday</v>
      </c>
      <c r="I265">
        <v>2</v>
      </c>
      <c r="J265">
        <v>0</v>
      </c>
      <c r="K265">
        <v>32</v>
      </c>
      <c r="L265">
        <v>4</v>
      </c>
      <c r="M265">
        <v>23</v>
      </c>
      <c r="N265">
        <v>54</v>
      </c>
      <c r="O265">
        <v>56</v>
      </c>
      <c r="P265">
        <v>2</v>
      </c>
      <c r="Q265">
        <v>32</v>
      </c>
      <c r="R265">
        <v>1</v>
      </c>
      <c r="S265">
        <v>36</v>
      </c>
      <c r="T265">
        <v>1</v>
      </c>
      <c r="U265">
        <v>25</v>
      </c>
      <c r="V265">
        <f t="shared" si="38"/>
        <v>657</v>
      </c>
      <c r="W265" s="5">
        <f t="shared" si="39"/>
        <v>0.1825</v>
      </c>
      <c r="X265" s="5">
        <f t="shared" si="40"/>
        <v>7.8174999999999999</v>
      </c>
      <c r="Y265" s="5">
        <f t="shared" si="41"/>
        <v>0.75</v>
      </c>
      <c r="Z265" s="5">
        <f t="shared" si="42"/>
        <v>0.5</v>
      </c>
      <c r="AA265" s="5">
        <f t="shared" si="43"/>
        <v>4.5624999999999999E-2</v>
      </c>
    </row>
    <row r="266" spans="2:27" x14ac:dyDescent="0.3">
      <c r="B266">
        <v>53816</v>
      </c>
      <c r="C266" s="7">
        <v>43655</v>
      </c>
      <c r="D266" s="6">
        <f t="shared" si="34"/>
        <v>2019</v>
      </c>
      <c r="E266" t="str">
        <f t="shared" si="35"/>
        <v>Q3-2019</v>
      </c>
      <c r="F266" s="4" t="str">
        <f t="shared" si="33"/>
        <v>July</v>
      </c>
      <c r="G266" s="6">
        <f t="shared" si="36"/>
        <v>28</v>
      </c>
      <c r="H266" s="4" t="str">
        <f t="shared" si="37"/>
        <v>Tuesday</v>
      </c>
      <c r="I266">
        <v>1</v>
      </c>
      <c r="J266">
        <v>2</v>
      </c>
      <c r="K266">
        <v>40</v>
      </c>
      <c r="L266">
        <v>3</v>
      </c>
      <c r="M266">
        <v>35</v>
      </c>
      <c r="N266">
        <v>54</v>
      </c>
      <c r="O266">
        <v>33</v>
      </c>
      <c r="P266">
        <v>1</v>
      </c>
      <c r="Q266">
        <v>29</v>
      </c>
      <c r="R266">
        <v>0</v>
      </c>
      <c r="S266">
        <v>29</v>
      </c>
      <c r="T266">
        <v>2</v>
      </c>
      <c r="U266">
        <v>25</v>
      </c>
      <c r="V266">
        <f t="shared" si="38"/>
        <v>445</v>
      </c>
      <c r="W266" s="5">
        <f t="shared" si="39"/>
        <v>0.12361111111111112</v>
      </c>
      <c r="X266" s="5">
        <f t="shared" si="40"/>
        <v>7.8763888888888891</v>
      </c>
      <c r="Y266" s="5">
        <f t="shared" si="41"/>
        <v>0.33333333333333331</v>
      </c>
      <c r="Z266" s="5">
        <f t="shared" si="42"/>
        <v>0.33333333333333331</v>
      </c>
      <c r="AA266" s="5">
        <f t="shared" si="43"/>
        <v>4.1203703703703708E-2</v>
      </c>
    </row>
    <row r="267" spans="2:27" x14ac:dyDescent="0.3">
      <c r="B267">
        <v>53817</v>
      </c>
      <c r="C267" s="7">
        <v>43655</v>
      </c>
      <c r="D267" s="6">
        <f t="shared" si="34"/>
        <v>2019</v>
      </c>
      <c r="E267" t="str">
        <f t="shared" si="35"/>
        <v>Q3-2019</v>
      </c>
      <c r="F267" s="4" t="str">
        <f t="shared" si="33"/>
        <v>July</v>
      </c>
      <c r="G267" s="6">
        <f t="shared" si="36"/>
        <v>28</v>
      </c>
      <c r="H267" s="4" t="str">
        <f t="shared" si="37"/>
        <v>Tuesday</v>
      </c>
      <c r="I267">
        <v>2</v>
      </c>
      <c r="J267">
        <v>0</v>
      </c>
      <c r="K267">
        <v>28</v>
      </c>
      <c r="L267">
        <v>5</v>
      </c>
      <c r="M267">
        <v>24</v>
      </c>
      <c r="N267">
        <v>45</v>
      </c>
      <c r="O267">
        <v>65</v>
      </c>
      <c r="P267">
        <v>3</v>
      </c>
      <c r="Q267">
        <v>34</v>
      </c>
      <c r="R267">
        <v>1</v>
      </c>
      <c r="S267">
        <v>20</v>
      </c>
      <c r="T267">
        <v>1</v>
      </c>
      <c r="U267">
        <v>12</v>
      </c>
      <c r="V267">
        <f t="shared" si="38"/>
        <v>804</v>
      </c>
      <c r="W267" s="5">
        <f t="shared" si="39"/>
        <v>0.22333333333333333</v>
      </c>
      <c r="X267" s="5">
        <f t="shared" si="40"/>
        <v>7.7766666666666664</v>
      </c>
      <c r="Y267" s="5">
        <f t="shared" si="41"/>
        <v>0.8</v>
      </c>
      <c r="Z267" s="5">
        <f t="shared" si="42"/>
        <v>0.6</v>
      </c>
      <c r="AA267" s="5">
        <f t="shared" si="43"/>
        <v>4.4666666666666667E-2</v>
      </c>
    </row>
    <row r="268" spans="2:27" x14ac:dyDescent="0.3">
      <c r="B268">
        <v>53818</v>
      </c>
      <c r="C268" s="7">
        <v>43656</v>
      </c>
      <c r="D268" s="6">
        <f t="shared" si="34"/>
        <v>2019</v>
      </c>
      <c r="E268" t="str">
        <f t="shared" si="35"/>
        <v>Q3-2019</v>
      </c>
      <c r="F268" s="4" t="str">
        <f t="shared" si="33"/>
        <v>July</v>
      </c>
      <c r="G268" s="6">
        <f t="shared" si="36"/>
        <v>28</v>
      </c>
      <c r="H268" s="4" t="str">
        <f t="shared" si="37"/>
        <v>Wednesday</v>
      </c>
      <c r="I268">
        <v>1</v>
      </c>
      <c r="J268">
        <v>1</v>
      </c>
      <c r="K268">
        <v>23</v>
      </c>
      <c r="L268">
        <v>4</v>
      </c>
      <c r="M268">
        <v>40</v>
      </c>
      <c r="N268">
        <v>41</v>
      </c>
      <c r="O268">
        <v>79</v>
      </c>
      <c r="P268">
        <v>3</v>
      </c>
      <c r="Q268">
        <v>29</v>
      </c>
      <c r="R268">
        <v>0</v>
      </c>
      <c r="S268">
        <v>44</v>
      </c>
      <c r="T268">
        <v>1</v>
      </c>
      <c r="U268">
        <v>26</v>
      </c>
      <c r="V268">
        <f t="shared" si="38"/>
        <v>753</v>
      </c>
      <c r="W268" s="5">
        <f t="shared" si="39"/>
        <v>0.20916666666666667</v>
      </c>
      <c r="X268" s="5">
        <f t="shared" si="40"/>
        <v>7.7908333333333335</v>
      </c>
      <c r="Y268" s="5">
        <f t="shared" si="41"/>
        <v>0.75</v>
      </c>
      <c r="Z268" s="5">
        <f t="shared" si="42"/>
        <v>0.75</v>
      </c>
      <c r="AA268" s="5">
        <f t="shared" si="43"/>
        <v>5.2291666666666667E-2</v>
      </c>
    </row>
    <row r="269" spans="2:27" x14ac:dyDescent="0.3">
      <c r="B269">
        <v>53819</v>
      </c>
      <c r="C269" s="7">
        <v>43656</v>
      </c>
      <c r="D269" s="6">
        <f t="shared" si="34"/>
        <v>2019</v>
      </c>
      <c r="E269" t="str">
        <f t="shared" si="35"/>
        <v>Q3-2019</v>
      </c>
      <c r="F269" s="4" t="str">
        <f t="shared" si="33"/>
        <v>July</v>
      </c>
      <c r="G269" s="6">
        <f t="shared" si="36"/>
        <v>28</v>
      </c>
      <c r="H269" s="4" t="str">
        <f t="shared" si="37"/>
        <v>Wednesday</v>
      </c>
      <c r="I269">
        <v>2</v>
      </c>
      <c r="J269">
        <v>0</v>
      </c>
      <c r="K269">
        <v>24</v>
      </c>
      <c r="L269">
        <v>4</v>
      </c>
      <c r="M269">
        <v>24</v>
      </c>
      <c r="N269">
        <v>68</v>
      </c>
      <c r="O269">
        <v>75</v>
      </c>
      <c r="P269">
        <v>1</v>
      </c>
      <c r="Q269">
        <v>33</v>
      </c>
      <c r="R269">
        <v>1</v>
      </c>
      <c r="S269">
        <v>38</v>
      </c>
      <c r="T269">
        <v>2</v>
      </c>
      <c r="U269">
        <v>23</v>
      </c>
      <c r="V269">
        <f t="shared" si="38"/>
        <v>785</v>
      </c>
      <c r="W269" s="5">
        <f t="shared" si="39"/>
        <v>0.21805555555555556</v>
      </c>
      <c r="X269" s="5">
        <f t="shared" si="40"/>
        <v>7.7819444444444441</v>
      </c>
      <c r="Y269" s="5">
        <f t="shared" si="41"/>
        <v>0.5</v>
      </c>
      <c r="Z269" s="5">
        <f t="shared" si="42"/>
        <v>0.25</v>
      </c>
      <c r="AA269" s="5">
        <f t="shared" si="43"/>
        <v>5.451388888888889E-2</v>
      </c>
    </row>
    <row r="270" spans="2:27" x14ac:dyDescent="0.3">
      <c r="B270">
        <v>53820</v>
      </c>
      <c r="C270" s="7">
        <v>43657</v>
      </c>
      <c r="D270" s="6">
        <f t="shared" si="34"/>
        <v>2019</v>
      </c>
      <c r="E270" t="str">
        <f t="shared" si="35"/>
        <v>Q3-2019</v>
      </c>
      <c r="F270" s="4" t="str">
        <f t="shared" si="33"/>
        <v>July</v>
      </c>
      <c r="G270" s="6">
        <f t="shared" si="36"/>
        <v>28</v>
      </c>
      <c r="H270" s="4" t="str">
        <f t="shared" si="37"/>
        <v>Thursday</v>
      </c>
      <c r="I270">
        <v>1</v>
      </c>
      <c r="J270">
        <v>1</v>
      </c>
      <c r="K270">
        <v>39</v>
      </c>
      <c r="L270">
        <v>3</v>
      </c>
      <c r="M270">
        <v>18</v>
      </c>
      <c r="N270">
        <v>50</v>
      </c>
      <c r="O270">
        <v>64</v>
      </c>
      <c r="P270">
        <v>0</v>
      </c>
      <c r="Q270">
        <v>33</v>
      </c>
      <c r="R270">
        <v>1</v>
      </c>
      <c r="S270">
        <v>19</v>
      </c>
      <c r="T270">
        <v>2</v>
      </c>
      <c r="U270">
        <v>19</v>
      </c>
      <c r="V270">
        <f t="shared" si="38"/>
        <v>453</v>
      </c>
      <c r="W270" s="5">
        <f t="shared" si="39"/>
        <v>0.12583333333333332</v>
      </c>
      <c r="X270" s="5">
        <f t="shared" si="40"/>
        <v>7.8741666666666665</v>
      </c>
      <c r="Y270" s="5">
        <f t="shared" si="41"/>
        <v>0.33333333333333331</v>
      </c>
      <c r="Z270" s="5">
        <f t="shared" si="42"/>
        <v>0</v>
      </c>
      <c r="AA270" s="5">
        <f t="shared" si="43"/>
        <v>4.1944444444444444E-2</v>
      </c>
    </row>
    <row r="271" spans="2:27" x14ac:dyDescent="0.3">
      <c r="B271">
        <v>53821</v>
      </c>
      <c r="C271" s="7">
        <v>43657</v>
      </c>
      <c r="D271" s="6">
        <f t="shared" si="34"/>
        <v>2019</v>
      </c>
      <c r="E271" t="str">
        <f t="shared" si="35"/>
        <v>Q3-2019</v>
      </c>
      <c r="F271" s="4" t="str">
        <f t="shared" si="33"/>
        <v>July</v>
      </c>
      <c r="G271" s="6">
        <f t="shared" si="36"/>
        <v>28</v>
      </c>
      <c r="H271" s="4" t="str">
        <f t="shared" si="37"/>
        <v>Thursday</v>
      </c>
      <c r="I271">
        <v>2</v>
      </c>
      <c r="J271">
        <v>1</v>
      </c>
      <c r="K271">
        <v>18</v>
      </c>
      <c r="L271">
        <v>4</v>
      </c>
      <c r="M271">
        <v>16</v>
      </c>
      <c r="N271">
        <v>40</v>
      </c>
      <c r="O271">
        <v>71</v>
      </c>
      <c r="P271">
        <v>0</v>
      </c>
      <c r="Q271">
        <v>32</v>
      </c>
      <c r="R271">
        <v>2</v>
      </c>
      <c r="S271">
        <v>24</v>
      </c>
      <c r="T271">
        <v>2</v>
      </c>
      <c r="U271">
        <v>26</v>
      </c>
      <c r="V271">
        <f t="shared" si="38"/>
        <v>608</v>
      </c>
      <c r="W271" s="5">
        <f t="shared" si="39"/>
        <v>0.16888888888888889</v>
      </c>
      <c r="X271" s="5">
        <f t="shared" si="40"/>
        <v>7.8311111111111114</v>
      </c>
      <c r="Y271" s="5">
        <f t="shared" si="41"/>
        <v>0.5</v>
      </c>
      <c r="Z271" s="5">
        <f t="shared" si="42"/>
        <v>0</v>
      </c>
      <c r="AA271" s="5">
        <f t="shared" si="43"/>
        <v>4.2222222222222223E-2</v>
      </c>
    </row>
    <row r="272" spans="2:27" x14ac:dyDescent="0.3">
      <c r="B272">
        <v>53822</v>
      </c>
      <c r="C272" s="7">
        <v>43658</v>
      </c>
      <c r="D272" s="6">
        <f t="shared" si="34"/>
        <v>2019</v>
      </c>
      <c r="E272" t="str">
        <f t="shared" si="35"/>
        <v>Q3-2019</v>
      </c>
      <c r="F272" s="4" t="str">
        <f t="shared" si="33"/>
        <v>July</v>
      </c>
      <c r="G272" s="6">
        <f t="shared" si="36"/>
        <v>28</v>
      </c>
      <c r="H272" s="4" t="str">
        <f t="shared" si="37"/>
        <v>Friday</v>
      </c>
      <c r="I272">
        <v>1</v>
      </c>
      <c r="J272">
        <v>2</v>
      </c>
      <c r="K272">
        <v>29</v>
      </c>
      <c r="L272">
        <v>2</v>
      </c>
      <c r="M272">
        <v>37</v>
      </c>
      <c r="N272">
        <v>45</v>
      </c>
      <c r="O272">
        <v>61</v>
      </c>
      <c r="P272">
        <v>1</v>
      </c>
      <c r="Q272">
        <v>31</v>
      </c>
      <c r="R272">
        <v>0</v>
      </c>
      <c r="S272">
        <v>18</v>
      </c>
      <c r="T272">
        <v>1</v>
      </c>
      <c r="U272">
        <v>12</v>
      </c>
      <c r="V272">
        <f t="shared" si="38"/>
        <v>329</v>
      </c>
      <c r="W272" s="5">
        <f t="shared" si="39"/>
        <v>9.1388888888888895E-2</v>
      </c>
      <c r="X272" s="5">
        <f t="shared" si="40"/>
        <v>7.908611111111111</v>
      </c>
      <c r="Y272" s="5">
        <f t="shared" si="41"/>
        <v>0.5</v>
      </c>
      <c r="Z272" s="5">
        <f t="shared" si="42"/>
        <v>0.5</v>
      </c>
      <c r="AA272" s="5">
        <f t="shared" si="43"/>
        <v>4.5694444444444447E-2</v>
      </c>
    </row>
    <row r="273" spans="2:27" x14ac:dyDescent="0.3">
      <c r="B273">
        <v>53823</v>
      </c>
      <c r="C273" s="7">
        <v>43658</v>
      </c>
      <c r="D273" s="6">
        <f t="shared" si="34"/>
        <v>2019</v>
      </c>
      <c r="E273" t="str">
        <f t="shared" si="35"/>
        <v>Q3-2019</v>
      </c>
      <c r="F273" s="4" t="str">
        <f t="shared" si="33"/>
        <v>July</v>
      </c>
      <c r="G273" s="6">
        <f t="shared" si="36"/>
        <v>28</v>
      </c>
      <c r="H273" s="4" t="str">
        <f t="shared" si="37"/>
        <v>Friday</v>
      </c>
      <c r="I273">
        <v>2</v>
      </c>
      <c r="J273">
        <v>0</v>
      </c>
      <c r="K273">
        <v>31</v>
      </c>
      <c r="L273">
        <v>4</v>
      </c>
      <c r="M273">
        <v>22</v>
      </c>
      <c r="N273">
        <v>40</v>
      </c>
      <c r="O273">
        <v>57</v>
      </c>
      <c r="P273">
        <v>0</v>
      </c>
      <c r="Q273">
        <v>34</v>
      </c>
      <c r="R273">
        <v>2</v>
      </c>
      <c r="S273">
        <v>38</v>
      </c>
      <c r="T273">
        <v>2</v>
      </c>
      <c r="U273">
        <v>26</v>
      </c>
      <c r="V273">
        <f t="shared" si="38"/>
        <v>604</v>
      </c>
      <c r="W273" s="5">
        <f t="shared" si="39"/>
        <v>0.16777777777777778</v>
      </c>
      <c r="X273" s="5">
        <f t="shared" si="40"/>
        <v>7.8322222222222226</v>
      </c>
      <c r="Y273" s="5">
        <f t="shared" si="41"/>
        <v>0.5</v>
      </c>
      <c r="Z273" s="5">
        <f t="shared" si="42"/>
        <v>0</v>
      </c>
      <c r="AA273" s="5">
        <f t="shared" si="43"/>
        <v>4.1944444444444444E-2</v>
      </c>
    </row>
    <row r="274" spans="2:27" x14ac:dyDescent="0.3">
      <c r="B274">
        <v>53824</v>
      </c>
      <c r="C274" s="7">
        <v>43659</v>
      </c>
      <c r="D274" s="6">
        <f t="shared" si="34"/>
        <v>2019</v>
      </c>
      <c r="E274" t="str">
        <f t="shared" si="35"/>
        <v>Q3-2019</v>
      </c>
      <c r="F274" s="4" t="str">
        <f t="shared" si="33"/>
        <v>July</v>
      </c>
      <c r="G274" s="6">
        <f t="shared" si="36"/>
        <v>28</v>
      </c>
      <c r="H274" s="4" t="str">
        <f t="shared" si="37"/>
        <v>Saturday</v>
      </c>
      <c r="I274">
        <v>1</v>
      </c>
      <c r="J274">
        <v>2</v>
      </c>
      <c r="K274">
        <v>32</v>
      </c>
      <c r="L274">
        <v>2</v>
      </c>
      <c r="M274">
        <v>28</v>
      </c>
      <c r="N274">
        <v>78</v>
      </c>
      <c r="O274">
        <v>39</v>
      </c>
      <c r="P274">
        <v>2</v>
      </c>
      <c r="Q274">
        <v>31</v>
      </c>
      <c r="R274">
        <v>0</v>
      </c>
      <c r="S274">
        <v>32</v>
      </c>
      <c r="T274">
        <v>0</v>
      </c>
      <c r="U274">
        <v>22</v>
      </c>
      <c r="V274">
        <f t="shared" si="38"/>
        <v>352</v>
      </c>
      <c r="W274" s="5">
        <f t="shared" si="39"/>
        <v>9.7777777777777783E-2</v>
      </c>
      <c r="X274" s="5">
        <f t="shared" si="40"/>
        <v>7.902222222222222</v>
      </c>
      <c r="Y274" s="5">
        <f t="shared" si="41"/>
        <v>1</v>
      </c>
      <c r="Z274" s="5">
        <f t="shared" si="42"/>
        <v>1</v>
      </c>
      <c r="AA274" s="5">
        <f t="shared" si="43"/>
        <v>4.8888888888888891E-2</v>
      </c>
    </row>
    <row r="275" spans="2:27" x14ac:dyDescent="0.3">
      <c r="B275">
        <v>53825</v>
      </c>
      <c r="C275" s="7">
        <v>43661</v>
      </c>
      <c r="D275" s="6">
        <f t="shared" si="34"/>
        <v>2019</v>
      </c>
      <c r="E275" t="str">
        <f t="shared" si="35"/>
        <v>Q3-2019</v>
      </c>
      <c r="F275" s="4" t="str">
        <f t="shared" ref="F275:F338" si="44">TEXT(C275,"mmmm")</f>
        <v>July</v>
      </c>
      <c r="G275" s="6">
        <f t="shared" si="36"/>
        <v>29</v>
      </c>
      <c r="H275" s="4" t="str">
        <f t="shared" si="37"/>
        <v>Monday</v>
      </c>
      <c r="I275">
        <v>1</v>
      </c>
      <c r="J275">
        <v>1</v>
      </c>
      <c r="K275">
        <v>42</v>
      </c>
      <c r="L275">
        <v>4</v>
      </c>
      <c r="M275">
        <v>34</v>
      </c>
      <c r="N275">
        <v>60</v>
      </c>
      <c r="O275">
        <v>60</v>
      </c>
      <c r="P275">
        <v>2</v>
      </c>
      <c r="Q275">
        <v>32</v>
      </c>
      <c r="R275">
        <v>1</v>
      </c>
      <c r="S275">
        <v>39</v>
      </c>
      <c r="T275">
        <v>1</v>
      </c>
      <c r="U275">
        <v>18</v>
      </c>
      <c r="V275">
        <f t="shared" si="38"/>
        <v>737</v>
      </c>
      <c r="W275" s="5">
        <f t="shared" si="39"/>
        <v>0.20472222222222222</v>
      </c>
      <c r="X275" s="5">
        <f t="shared" si="40"/>
        <v>7.7952777777777778</v>
      </c>
      <c r="Y275" s="5">
        <f t="shared" si="41"/>
        <v>0.75</v>
      </c>
      <c r="Z275" s="5">
        <f t="shared" si="42"/>
        <v>0.5</v>
      </c>
      <c r="AA275" s="5">
        <f t="shared" si="43"/>
        <v>5.1180555555555556E-2</v>
      </c>
    </row>
    <row r="276" spans="2:27" x14ac:dyDescent="0.3">
      <c r="B276">
        <v>53826</v>
      </c>
      <c r="C276" s="7">
        <v>43661</v>
      </c>
      <c r="D276" s="6">
        <f t="shared" ref="D276:D339" si="45">YEAR(C276)</f>
        <v>2019</v>
      </c>
      <c r="E276" t="str">
        <f t="shared" ref="E276:E339" si="46">"Q" &amp;ROUNDUP(MONTH(C276)/3,0) &amp; "-" &amp; YEAR(C276)</f>
        <v>Q3-2019</v>
      </c>
      <c r="F276" s="4" t="str">
        <f t="shared" si="44"/>
        <v>July</v>
      </c>
      <c r="G276" s="6">
        <f t="shared" ref="G276:G339" si="47">WEEKNUM(C276)</f>
        <v>29</v>
      </c>
      <c r="H276" s="4" t="str">
        <f t="shared" ref="H276:H339" si="48">TEXT(C276,"dddd")</f>
        <v>Monday</v>
      </c>
      <c r="I276">
        <v>2</v>
      </c>
      <c r="J276">
        <v>1</v>
      </c>
      <c r="K276">
        <v>29</v>
      </c>
      <c r="L276">
        <v>4</v>
      </c>
      <c r="M276">
        <v>30</v>
      </c>
      <c r="N276">
        <v>83</v>
      </c>
      <c r="O276">
        <v>48</v>
      </c>
      <c r="P276">
        <v>2</v>
      </c>
      <c r="Q276">
        <v>32</v>
      </c>
      <c r="R276">
        <v>1</v>
      </c>
      <c r="S276">
        <v>44</v>
      </c>
      <c r="T276">
        <v>1</v>
      </c>
      <c r="U276">
        <v>29</v>
      </c>
      <c r="V276">
        <f t="shared" ref="V276:V339" si="49">L276*(M276+N276+O276)+P276*Q276+R276*S276+T276*U276</f>
        <v>781</v>
      </c>
      <c r="W276" s="5">
        <f t="shared" ref="W276:W339" si="50">V276/$W$17</f>
        <v>0.21694444444444444</v>
      </c>
      <c r="X276" s="5">
        <f t="shared" ref="X276:X339" si="51">$Y$17-W276</f>
        <v>7.7830555555555554</v>
      </c>
      <c r="Y276" s="5">
        <f t="shared" ref="Y276:Y339" si="52">(P276+R276)/L276</f>
        <v>0.75</v>
      </c>
      <c r="Z276" s="5">
        <f t="shared" ref="Z276:Z339" si="53">P276/L276</f>
        <v>0.5</v>
      </c>
      <c r="AA276" s="5">
        <f t="shared" ref="AA276:AA339" si="54">W276/L276</f>
        <v>5.423611111111111E-2</v>
      </c>
    </row>
    <row r="277" spans="2:27" x14ac:dyDescent="0.3">
      <c r="B277">
        <v>53827</v>
      </c>
      <c r="C277" s="7">
        <v>43662</v>
      </c>
      <c r="D277" s="6">
        <f t="shared" si="45"/>
        <v>2019</v>
      </c>
      <c r="E277" t="str">
        <f t="shared" si="46"/>
        <v>Q3-2019</v>
      </c>
      <c r="F277" s="4" t="str">
        <f t="shared" si="44"/>
        <v>July</v>
      </c>
      <c r="G277" s="6">
        <f t="shared" si="47"/>
        <v>29</v>
      </c>
      <c r="H277" s="4" t="str">
        <f t="shared" si="48"/>
        <v>Tuesday</v>
      </c>
      <c r="I277">
        <v>1</v>
      </c>
      <c r="J277">
        <v>2</v>
      </c>
      <c r="K277">
        <v>23</v>
      </c>
      <c r="L277">
        <v>3</v>
      </c>
      <c r="M277">
        <v>31</v>
      </c>
      <c r="N277">
        <v>41</v>
      </c>
      <c r="O277">
        <v>32</v>
      </c>
      <c r="P277">
        <v>2</v>
      </c>
      <c r="Q277">
        <v>31</v>
      </c>
      <c r="R277">
        <v>0</v>
      </c>
      <c r="S277">
        <v>25</v>
      </c>
      <c r="T277">
        <v>1</v>
      </c>
      <c r="U277">
        <v>13</v>
      </c>
      <c r="V277">
        <f t="shared" si="49"/>
        <v>387</v>
      </c>
      <c r="W277" s="5">
        <f t="shared" si="50"/>
        <v>0.1075</v>
      </c>
      <c r="X277" s="5">
        <f t="shared" si="51"/>
        <v>7.8925000000000001</v>
      </c>
      <c r="Y277" s="5">
        <f t="shared" si="52"/>
        <v>0.66666666666666663</v>
      </c>
      <c r="Z277" s="5">
        <f t="shared" si="53"/>
        <v>0.66666666666666663</v>
      </c>
      <c r="AA277" s="5">
        <f t="shared" si="54"/>
        <v>3.5833333333333335E-2</v>
      </c>
    </row>
    <row r="278" spans="2:27" x14ac:dyDescent="0.3">
      <c r="B278">
        <v>53828</v>
      </c>
      <c r="C278" s="7">
        <v>43662</v>
      </c>
      <c r="D278" s="6">
        <f t="shared" si="45"/>
        <v>2019</v>
      </c>
      <c r="E278" t="str">
        <f t="shared" si="46"/>
        <v>Q3-2019</v>
      </c>
      <c r="F278" s="4" t="str">
        <f t="shared" si="44"/>
        <v>July</v>
      </c>
      <c r="G278" s="6">
        <f t="shared" si="47"/>
        <v>29</v>
      </c>
      <c r="H278" s="4" t="str">
        <f t="shared" si="48"/>
        <v>Tuesday</v>
      </c>
      <c r="I278">
        <v>2</v>
      </c>
      <c r="J278">
        <v>1</v>
      </c>
      <c r="K278">
        <v>20</v>
      </c>
      <c r="L278">
        <v>4</v>
      </c>
      <c r="M278">
        <v>19</v>
      </c>
      <c r="N278">
        <v>46</v>
      </c>
      <c r="O278">
        <v>45</v>
      </c>
      <c r="P278">
        <v>0</v>
      </c>
      <c r="Q278">
        <v>35</v>
      </c>
      <c r="R278">
        <v>2</v>
      </c>
      <c r="S278">
        <v>40</v>
      </c>
      <c r="T278">
        <v>2</v>
      </c>
      <c r="U278">
        <v>19</v>
      </c>
      <c r="V278">
        <f t="shared" si="49"/>
        <v>558</v>
      </c>
      <c r="W278" s="5">
        <f t="shared" si="50"/>
        <v>0.155</v>
      </c>
      <c r="X278" s="5">
        <f t="shared" si="51"/>
        <v>7.8449999999999998</v>
      </c>
      <c r="Y278" s="5">
        <f t="shared" si="52"/>
        <v>0.5</v>
      </c>
      <c r="Z278" s="5">
        <f t="shared" si="53"/>
        <v>0</v>
      </c>
      <c r="AA278" s="5">
        <f t="shared" si="54"/>
        <v>3.875E-2</v>
      </c>
    </row>
    <row r="279" spans="2:27" x14ac:dyDescent="0.3">
      <c r="B279">
        <v>53829</v>
      </c>
      <c r="C279" s="7">
        <v>43663</v>
      </c>
      <c r="D279" s="6">
        <f t="shared" si="45"/>
        <v>2019</v>
      </c>
      <c r="E279" t="str">
        <f t="shared" si="46"/>
        <v>Q3-2019</v>
      </c>
      <c r="F279" s="4" t="str">
        <f t="shared" si="44"/>
        <v>July</v>
      </c>
      <c r="G279" s="6">
        <f t="shared" si="47"/>
        <v>29</v>
      </c>
      <c r="H279" s="4" t="str">
        <f t="shared" si="48"/>
        <v>Wednesday</v>
      </c>
      <c r="I279">
        <v>1</v>
      </c>
      <c r="J279">
        <v>2</v>
      </c>
      <c r="K279">
        <v>42</v>
      </c>
      <c r="L279">
        <v>3</v>
      </c>
      <c r="M279">
        <v>19</v>
      </c>
      <c r="N279">
        <v>83</v>
      </c>
      <c r="O279">
        <v>90</v>
      </c>
      <c r="P279">
        <v>1</v>
      </c>
      <c r="Q279">
        <v>31</v>
      </c>
      <c r="R279">
        <v>1</v>
      </c>
      <c r="S279">
        <v>25</v>
      </c>
      <c r="T279">
        <v>1</v>
      </c>
      <c r="U279">
        <v>28</v>
      </c>
      <c r="V279">
        <f t="shared" si="49"/>
        <v>660</v>
      </c>
      <c r="W279" s="5">
        <f t="shared" si="50"/>
        <v>0.18333333333333332</v>
      </c>
      <c r="X279" s="5">
        <f t="shared" si="51"/>
        <v>7.8166666666666664</v>
      </c>
      <c r="Y279" s="5">
        <f t="shared" si="52"/>
        <v>0.66666666666666663</v>
      </c>
      <c r="Z279" s="5">
        <f t="shared" si="53"/>
        <v>0.33333333333333331</v>
      </c>
      <c r="AA279" s="5">
        <f t="shared" si="54"/>
        <v>6.1111111111111109E-2</v>
      </c>
    </row>
    <row r="280" spans="2:27" x14ac:dyDescent="0.3">
      <c r="B280">
        <v>53830</v>
      </c>
      <c r="C280" s="7">
        <v>43663</v>
      </c>
      <c r="D280" s="6">
        <f t="shared" si="45"/>
        <v>2019</v>
      </c>
      <c r="E280" t="str">
        <f t="shared" si="46"/>
        <v>Q3-2019</v>
      </c>
      <c r="F280" s="4" t="str">
        <f t="shared" si="44"/>
        <v>July</v>
      </c>
      <c r="G280" s="6">
        <f t="shared" si="47"/>
        <v>29</v>
      </c>
      <c r="H280" s="4" t="str">
        <f t="shared" si="48"/>
        <v>Wednesday</v>
      </c>
      <c r="I280">
        <v>2</v>
      </c>
      <c r="J280">
        <v>1</v>
      </c>
      <c r="K280">
        <v>15</v>
      </c>
      <c r="L280">
        <v>3</v>
      </c>
      <c r="M280">
        <v>19</v>
      </c>
      <c r="N280">
        <v>55</v>
      </c>
      <c r="O280">
        <v>55</v>
      </c>
      <c r="P280">
        <v>3</v>
      </c>
      <c r="Q280">
        <v>30</v>
      </c>
      <c r="R280">
        <v>0</v>
      </c>
      <c r="S280">
        <v>29</v>
      </c>
      <c r="T280">
        <v>0</v>
      </c>
      <c r="U280">
        <v>12</v>
      </c>
      <c r="V280">
        <f t="shared" si="49"/>
        <v>477</v>
      </c>
      <c r="W280" s="5">
        <f t="shared" si="50"/>
        <v>0.13250000000000001</v>
      </c>
      <c r="X280" s="5">
        <f t="shared" si="51"/>
        <v>7.8674999999999997</v>
      </c>
      <c r="Y280" s="5">
        <f t="shared" si="52"/>
        <v>1</v>
      </c>
      <c r="Z280" s="5">
        <f t="shared" si="53"/>
        <v>1</v>
      </c>
      <c r="AA280" s="5">
        <f t="shared" si="54"/>
        <v>4.4166666666666667E-2</v>
      </c>
    </row>
    <row r="281" spans="2:27" x14ac:dyDescent="0.3">
      <c r="B281">
        <v>53831</v>
      </c>
      <c r="C281" s="7">
        <v>43664</v>
      </c>
      <c r="D281" s="6">
        <f t="shared" si="45"/>
        <v>2019</v>
      </c>
      <c r="E281" t="str">
        <f t="shared" si="46"/>
        <v>Q3-2019</v>
      </c>
      <c r="F281" s="4" t="str">
        <f t="shared" si="44"/>
        <v>July</v>
      </c>
      <c r="G281" s="6">
        <f t="shared" si="47"/>
        <v>29</v>
      </c>
      <c r="H281" s="4" t="str">
        <f t="shared" si="48"/>
        <v>Thursday</v>
      </c>
      <c r="I281">
        <v>1</v>
      </c>
      <c r="J281">
        <v>1</v>
      </c>
      <c r="K281">
        <v>40</v>
      </c>
      <c r="L281">
        <v>3</v>
      </c>
      <c r="M281">
        <v>21</v>
      </c>
      <c r="N281">
        <v>42</v>
      </c>
      <c r="O281">
        <v>38</v>
      </c>
      <c r="P281">
        <v>2</v>
      </c>
      <c r="Q281">
        <v>34</v>
      </c>
      <c r="R281">
        <v>0</v>
      </c>
      <c r="S281">
        <v>36</v>
      </c>
      <c r="T281">
        <v>1</v>
      </c>
      <c r="U281">
        <v>13</v>
      </c>
      <c r="V281">
        <f t="shared" si="49"/>
        <v>384</v>
      </c>
      <c r="W281" s="5">
        <f t="shared" si="50"/>
        <v>0.10666666666666667</v>
      </c>
      <c r="X281" s="5">
        <f t="shared" si="51"/>
        <v>7.8933333333333335</v>
      </c>
      <c r="Y281" s="5">
        <f t="shared" si="52"/>
        <v>0.66666666666666663</v>
      </c>
      <c r="Z281" s="5">
        <f t="shared" si="53"/>
        <v>0.66666666666666663</v>
      </c>
      <c r="AA281" s="5">
        <f t="shared" si="54"/>
        <v>3.5555555555555556E-2</v>
      </c>
    </row>
    <row r="282" spans="2:27" x14ac:dyDescent="0.3">
      <c r="B282">
        <v>53832</v>
      </c>
      <c r="C282" s="7">
        <v>43664</v>
      </c>
      <c r="D282" s="6">
        <f t="shared" si="45"/>
        <v>2019</v>
      </c>
      <c r="E282" t="str">
        <f t="shared" si="46"/>
        <v>Q3-2019</v>
      </c>
      <c r="F282" s="4" t="str">
        <f t="shared" si="44"/>
        <v>July</v>
      </c>
      <c r="G282" s="6">
        <f t="shared" si="47"/>
        <v>29</v>
      </c>
      <c r="H282" s="4" t="str">
        <f t="shared" si="48"/>
        <v>Thursday</v>
      </c>
      <c r="I282">
        <v>2</v>
      </c>
      <c r="J282">
        <v>0</v>
      </c>
      <c r="K282">
        <v>44</v>
      </c>
      <c r="L282">
        <v>4</v>
      </c>
      <c r="M282">
        <v>22</v>
      </c>
      <c r="N282">
        <v>87</v>
      </c>
      <c r="O282">
        <v>63</v>
      </c>
      <c r="P282">
        <v>2</v>
      </c>
      <c r="Q282">
        <v>30</v>
      </c>
      <c r="R282">
        <v>1</v>
      </c>
      <c r="S282">
        <v>38</v>
      </c>
      <c r="T282">
        <v>1</v>
      </c>
      <c r="U282">
        <v>15</v>
      </c>
      <c r="V282">
        <f t="shared" si="49"/>
        <v>801</v>
      </c>
      <c r="W282" s="5">
        <f t="shared" si="50"/>
        <v>0.2225</v>
      </c>
      <c r="X282" s="5">
        <f t="shared" si="51"/>
        <v>7.7774999999999999</v>
      </c>
      <c r="Y282" s="5">
        <f t="shared" si="52"/>
        <v>0.75</v>
      </c>
      <c r="Z282" s="5">
        <f t="shared" si="53"/>
        <v>0.5</v>
      </c>
      <c r="AA282" s="5">
        <f t="shared" si="54"/>
        <v>5.5625000000000001E-2</v>
      </c>
    </row>
    <row r="283" spans="2:27" x14ac:dyDescent="0.3">
      <c r="B283">
        <v>53833</v>
      </c>
      <c r="C283" s="7">
        <v>43665</v>
      </c>
      <c r="D283" s="6">
        <f t="shared" si="45"/>
        <v>2019</v>
      </c>
      <c r="E283" t="str">
        <f t="shared" si="46"/>
        <v>Q3-2019</v>
      </c>
      <c r="F283" s="4" t="str">
        <f t="shared" si="44"/>
        <v>July</v>
      </c>
      <c r="G283" s="6">
        <f t="shared" si="47"/>
        <v>29</v>
      </c>
      <c r="H283" s="4" t="str">
        <f t="shared" si="48"/>
        <v>Friday</v>
      </c>
      <c r="I283">
        <v>1</v>
      </c>
      <c r="J283">
        <v>1</v>
      </c>
      <c r="K283">
        <v>27</v>
      </c>
      <c r="L283">
        <v>3</v>
      </c>
      <c r="M283">
        <v>30</v>
      </c>
      <c r="N283">
        <v>64</v>
      </c>
      <c r="O283">
        <v>83</v>
      </c>
      <c r="P283">
        <v>2</v>
      </c>
      <c r="Q283">
        <v>30</v>
      </c>
      <c r="R283">
        <v>0</v>
      </c>
      <c r="S283">
        <v>38</v>
      </c>
      <c r="T283">
        <v>1</v>
      </c>
      <c r="U283">
        <v>24</v>
      </c>
      <c r="V283">
        <f t="shared" si="49"/>
        <v>615</v>
      </c>
      <c r="W283" s="5">
        <f t="shared" si="50"/>
        <v>0.17083333333333334</v>
      </c>
      <c r="X283" s="5">
        <f t="shared" si="51"/>
        <v>7.8291666666666666</v>
      </c>
      <c r="Y283" s="5">
        <f t="shared" si="52"/>
        <v>0.66666666666666663</v>
      </c>
      <c r="Z283" s="5">
        <f t="shared" si="53"/>
        <v>0.66666666666666663</v>
      </c>
      <c r="AA283" s="5">
        <f t="shared" si="54"/>
        <v>5.6944444444444443E-2</v>
      </c>
    </row>
    <row r="284" spans="2:27" x14ac:dyDescent="0.3">
      <c r="B284">
        <v>53834</v>
      </c>
      <c r="C284" s="7">
        <v>43665</v>
      </c>
      <c r="D284" s="6">
        <f t="shared" si="45"/>
        <v>2019</v>
      </c>
      <c r="E284" t="str">
        <f t="shared" si="46"/>
        <v>Q3-2019</v>
      </c>
      <c r="F284" s="4" t="str">
        <f t="shared" si="44"/>
        <v>July</v>
      </c>
      <c r="G284" s="6">
        <f t="shared" si="47"/>
        <v>29</v>
      </c>
      <c r="H284" s="4" t="str">
        <f t="shared" si="48"/>
        <v>Friday</v>
      </c>
      <c r="I284">
        <v>2</v>
      </c>
      <c r="J284">
        <v>0</v>
      </c>
      <c r="K284">
        <v>16</v>
      </c>
      <c r="L284">
        <v>5</v>
      </c>
      <c r="M284">
        <v>35</v>
      </c>
      <c r="N284">
        <v>46</v>
      </c>
      <c r="O284">
        <v>84</v>
      </c>
      <c r="P284">
        <v>3</v>
      </c>
      <c r="Q284">
        <v>34</v>
      </c>
      <c r="R284">
        <v>1</v>
      </c>
      <c r="S284">
        <v>42</v>
      </c>
      <c r="T284">
        <v>1</v>
      </c>
      <c r="U284">
        <v>19</v>
      </c>
      <c r="V284">
        <f t="shared" si="49"/>
        <v>988</v>
      </c>
      <c r="W284" s="5">
        <f t="shared" si="50"/>
        <v>0.27444444444444444</v>
      </c>
      <c r="X284" s="5">
        <f t="shared" si="51"/>
        <v>7.7255555555555553</v>
      </c>
      <c r="Y284" s="5">
        <f t="shared" si="52"/>
        <v>0.8</v>
      </c>
      <c r="Z284" s="5">
        <f t="shared" si="53"/>
        <v>0.6</v>
      </c>
      <c r="AA284" s="5">
        <f t="shared" si="54"/>
        <v>5.488888888888889E-2</v>
      </c>
    </row>
    <row r="285" spans="2:27" x14ac:dyDescent="0.3">
      <c r="B285">
        <v>53835</v>
      </c>
      <c r="C285" s="7">
        <v>43666</v>
      </c>
      <c r="D285" s="6">
        <f t="shared" si="45"/>
        <v>2019</v>
      </c>
      <c r="E285" t="str">
        <f t="shared" si="46"/>
        <v>Q3-2019</v>
      </c>
      <c r="F285" s="4" t="str">
        <f t="shared" si="44"/>
        <v>July</v>
      </c>
      <c r="G285" s="6">
        <f t="shared" si="47"/>
        <v>29</v>
      </c>
      <c r="H285" s="4" t="str">
        <f t="shared" si="48"/>
        <v>Saturday</v>
      </c>
      <c r="I285">
        <v>1</v>
      </c>
      <c r="J285">
        <v>1</v>
      </c>
      <c r="K285">
        <v>42</v>
      </c>
      <c r="L285">
        <v>4</v>
      </c>
      <c r="M285">
        <v>38</v>
      </c>
      <c r="N285">
        <v>60</v>
      </c>
      <c r="O285">
        <v>67</v>
      </c>
      <c r="P285">
        <v>3</v>
      </c>
      <c r="Q285">
        <v>32</v>
      </c>
      <c r="R285">
        <v>0</v>
      </c>
      <c r="S285">
        <v>45</v>
      </c>
      <c r="T285">
        <v>1</v>
      </c>
      <c r="U285">
        <v>18</v>
      </c>
      <c r="V285">
        <f t="shared" si="49"/>
        <v>774</v>
      </c>
      <c r="W285" s="5">
        <f t="shared" si="50"/>
        <v>0.215</v>
      </c>
      <c r="X285" s="5">
        <f t="shared" si="51"/>
        <v>7.7850000000000001</v>
      </c>
      <c r="Y285" s="5">
        <f t="shared" si="52"/>
        <v>0.75</v>
      </c>
      <c r="Z285" s="5">
        <f t="shared" si="53"/>
        <v>0.75</v>
      </c>
      <c r="AA285" s="5">
        <f t="shared" si="54"/>
        <v>5.3749999999999999E-2</v>
      </c>
    </row>
    <row r="286" spans="2:27" x14ac:dyDescent="0.3">
      <c r="B286">
        <v>53836</v>
      </c>
      <c r="C286" s="7">
        <v>43668</v>
      </c>
      <c r="D286" s="6">
        <f t="shared" si="45"/>
        <v>2019</v>
      </c>
      <c r="E286" t="str">
        <f t="shared" si="46"/>
        <v>Q3-2019</v>
      </c>
      <c r="F286" s="4" t="str">
        <f t="shared" si="44"/>
        <v>July</v>
      </c>
      <c r="G286" s="6">
        <f t="shared" si="47"/>
        <v>30</v>
      </c>
      <c r="H286" s="4" t="str">
        <f t="shared" si="48"/>
        <v>Monday</v>
      </c>
      <c r="I286">
        <v>1</v>
      </c>
      <c r="J286">
        <v>1</v>
      </c>
      <c r="K286">
        <v>42</v>
      </c>
      <c r="L286">
        <v>3</v>
      </c>
      <c r="M286">
        <v>36</v>
      </c>
      <c r="N286">
        <v>83</v>
      </c>
      <c r="O286">
        <v>34</v>
      </c>
      <c r="P286">
        <v>2</v>
      </c>
      <c r="Q286">
        <v>34</v>
      </c>
      <c r="R286">
        <v>0</v>
      </c>
      <c r="S286">
        <v>28</v>
      </c>
      <c r="T286">
        <v>1</v>
      </c>
      <c r="U286">
        <v>28</v>
      </c>
      <c r="V286">
        <f t="shared" si="49"/>
        <v>555</v>
      </c>
      <c r="W286" s="5">
        <f t="shared" si="50"/>
        <v>0.15416666666666667</v>
      </c>
      <c r="X286" s="5">
        <f t="shared" si="51"/>
        <v>7.8458333333333332</v>
      </c>
      <c r="Y286" s="5">
        <f t="shared" si="52"/>
        <v>0.66666666666666663</v>
      </c>
      <c r="Z286" s="5">
        <f t="shared" si="53"/>
        <v>0.66666666666666663</v>
      </c>
      <c r="AA286" s="5">
        <f t="shared" si="54"/>
        <v>5.1388888888888894E-2</v>
      </c>
    </row>
    <row r="287" spans="2:27" x14ac:dyDescent="0.3">
      <c r="B287">
        <v>53837</v>
      </c>
      <c r="C287" s="7">
        <v>43668</v>
      </c>
      <c r="D287" s="6">
        <f t="shared" si="45"/>
        <v>2019</v>
      </c>
      <c r="E287" t="str">
        <f t="shared" si="46"/>
        <v>Q3-2019</v>
      </c>
      <c r="F287" s="4" t="str">
        <f t="shared" si="44"/>
        <v>July</v>
      </c>
      <c r="G287" s="6">
        <f t="shared" si="47"/>
        <v>30</v>
      </c>
      <c r="H287" s="4" t="str">
        <f t="shared" si="48"/>
        <v>Monday</v>
      </c>
      <c r="I287">
        <v>2</v>
      </c>
      <c r="J287">
        <v>1</v>
      </c>
      <c r="K287">
        <v>37</v>
      </c>
      <c r="L287">
        <v>3</v>
      </c>
      <c r="M287">
        <v>37</v>
      </c>
      <c r="N287">
        <v>56</v>
      </c>
      <c r="O287">
        <v>78</v>
      </c>
      <c r="P287">
        <v>0</v>
      </c>
      <c r="Q287">
        <v>32</v>
      </c>
      <c r="R287">
        <v>2</v>
      </c>
      <c r="S287">
        <v>36</v>
      </c>
      <c r="T287">
        <v>1</v>
      </c>
      <c r="U287">
        <v>12</v>
      </c>
      <c r="V287">
        <f t="shared" si="49"/>
        <v>597</v>
      </c>
      <c r="W287" s="5">
        <f t="shared" si="50"/>
        <v>0.16583333333333333</v>
      </c>
      <c r="X287" s="5">
        <f t="shared" si="51"/>
        <v>7.8341666666666665</v>
      </c>
      <c r="Y287" s="5">
        <f t="shared" si="52"/>
        <v>0.66666666666666663</v>
      </c>
      <c r="Z287" s="5">
        <f t="shared" si="53"/>
        <v>0</v>
      </c>
      <c r="AA287" s="5">
        <f t="shared" si="54"/>
        <v>5.527777777777778E-2</v>
      </c>
    </row>
    <row r="288" spans="2:27" x14ac:dyDescent="0.3">
      <c r="B288">
        <v>53838</v>
      </c>
      <c r="C288" s="7">
        <v>43669</v>
      </c>
      <c r="D288" s="6">
        <f t="shared" si="45"/>
        <v>2019</v>
      </c>
      <c r="E288" t="str">
        <f t="shared" si="46"/>
        <v>Q3-2019</v>
      </c>
      <c r="F288" s="4" t="str">
        <f t="shared" si="44"/>
        <v>July</v>
      </c>
      <c r="G288" s="6">
        <f t="shared" si="47"/>
        <v>30</v>
      </c>
      <c r="H288" s="4" t="str">
        <f t="shared" si="48"/>
        <v>Tuesday</v>
      </c>
      <c r="I288">
        <v>1</v>
      </c>
      <c r="J288">
        <v>2</v>
      </c>
      <c r="K288">
        <v>22</v>
      </c>
      <c r="L288">
        <v>2</v>
      </c>
      <c r="M288">
        <v>32</v>
      </c>
      <c r="N288">
        <v>51</v>
      </c>
      <c r="O288">
        <v>66</v>
      </c>
      <c r="P288">
        <v>2</v>
      </c>
      <c r="Q288">
        <v>30</v>
      </c>
      <c r="R288">
        <v>0</v>
      </c>
      <c r="S288">
        <v>45</v>
      </c>
      <c r="T288">
        <v>0</v>
      </c>
      <c r="U288">
        <v>25</v>
      </c>
      <c r="V288">
        <f t="shared" si="49"/>
        <v>358</v>
      </c>
      <c r="W288" s="5">
        <f t="shared" si="50"/>
        <v>9.9444444444444446E-2</v>
      </c>
      <c r="X288" s="5">
        <f t="shared" si="51"/>
        <v>7.900555555555556</v>
      </c>
      <c r="Y288" s="5">
        <f t="shared" si="52"/>
        <v>1</v>
      </c>
      <c r="Z288" s="5">
        <f t="shared" si="53"/>
        <v>1</v>
      </c>
      <c r="AA288" s="5">
        <f t="shared" si="54"/>
        <v>4.9722222222222223E-2</v>
      </c>
    </row>
    <row r="289" spans="2:27" x14ac:dyDescent="0.3">
      <c r="B289">
        <v>53839</v>
      </c>
      <c r="C289" s="7">
        <v>43669</v>
      </c>
      <c r="D289" s="6">
        <f t="shared" si="45"/>
        <v>2019</v>
      </c>
      <c r="E289" t="str">
        <f t="shared" si="46"/>
        <v>Q3-2019</v>
      </c>
      <c r="F289" s="4" t="str">
        <f t="shared" si="44"/>
        <v>July</v>
      </c>
      <c r="G289" s="6">
        <f t="shared" si="47"/>
        <v>30</v>
      </c>
      <c r="H289" s="4" t="str">
        <f t="shared" si="48"/>
        <v>Tuesday</v>
      </c>
      <c r="I289">
        <v>2</v>
      </c>
      <c r="J289">
        <v>1</v>
      </c>
      <c r="K289">
        <v>39</v>
      </c>
      <c r="L289">
        <v>3</v>
      </c>
      <c r="M289">
        <v>21</v>
      </c>
      <c r="N289">
        <v>88</v>
      </c>
      <c r="O289">
        <v>39</v>
      </c>
      <c r="P289">
        <v>0</v>
      </c>
      <c r="Q289">
        <v>33</v>
      </c>
      <c r="R289">
        <v>1</v>
      </c>
      <c r="S289">
        <v>38</v>
      </c>
      <c r="T289">
        <v>2</v>
      </c>
      <c r="U289">
        <v>15</v>
      </c>
      <c r="V289">
        <f t="shared" si="49"/>
        <v>512</v>
      </c>
      <c r="W289" s="5">
        <f t="shared" si="50"/>
        <v>0.14222222222222222</v>
      </c>
      <c r="X289" s="5">
        <f t="shared" si="51"/>
        <v>7.8577777777777778</v>
      </c>
      <c r="Y289" s="5">
        <f t="shared" si="52"/>
        <v>0.33333333333333331</v>
      </c>
      <c r="Z289" s="5">
        <f t="shared" si="53"/>
        <v>0</v>
      </c>
      <c r="AA289" s="5">
        <f t="shared" si="54"/>
        <v>4.7407407407407405E-2</v>
      </c>
    </row>
    <row r="290" spans="2:27" x14ac:dyDescent="0.3">
      <c r="B290">
        <v>53840</v>
      </c>
      <c r="C290" s="7">
        <v>43670</v>
      </c>
      <c r="D290" s="6">
        <f t="shared" si="45"/>
        <v>2019</v>
      </c>
      <c r="E290" t="str">
        <f t="shared" si="46"/>
        <v>Q3-2019</v>
      </c>
      <c r="F290" s="4" t="str">
        <f t="shared" si="44"/>
        <v>July</v>
      </c>
      <c r="G290" s="6">
        <f t="shared" si="47"/>
        <v>30</v>
      </c>
      <c r="H290" s="4" t="str">
        <f t="shared" si="48"/>
        <v>Wednesday</v>
      </c>
      <c r="I290">
        <v>1</v>
      </c>
      <c r="J290">
        <v>1</v>
      </c>
      <c r="K290">
        <v>25</v>
      </c>
      <c r="L290">
        <v>3</v>
      </c>
      <c r="M290">
        <v>16</v>
      </c>
      <c r="N290">
        <v>37</v>
      </c>
      <c r="O290">
        <v>87</v>
      </c>
      <c r="P290">
        <v>1</v>
      </c>
      <c r="Q290">
        <v>33</v>
      </c>
      <c r="R290">
        <v>0</v>
      </c>
      <c r="S290">
        <v>45</v>
      </c>
      <c r="T290">
        <v>2</v>
      </c>
      <c r="U290">
        <v>27</v>
      </c>
      <c r="V290">
        <f t="shared" si="49"/>
        <v>507</v>
      </c>
      <c r="W290" s="5">
        <f t="shared" si="50"/>
        <v>0.14083333333333334</v>
      </c>
      <c r="X290" s="5">
        <f t="shared" si="51"/>
        <v>7.8591666666666669</v>
      </c>
      <c r="Y290" s="5">
        <f t="shared" si="52"/>
        <v>0.33333333333333331</v>
      </c>
      <c r="Z290" s="5">
        <f t="shared" si="53"/>
        <v>0.33333333333333331</v>
      </c>
      <c r="AA290" s="5">
        <f t="shared" si="54"/>
        <v>4.6944444444444448E-2</v>
      </c>
    </row>
    <row r="291" spans="2:27" x14ac:dyDescent="0.3">
      <c r="B291">
        <v>53841</v>
      </c>
      <c r="C291" s="7">
        <v>43670</v>
      </c>
      <c r="D291" s="6">
        <f t="shared" si="45"/>
        <v>2019</v>
      </c>
      <c r="E291" t="str">
        <f t="shared" si="46"/>
        <v>Q3-2019</v>
      </c>
      <c r="F291" s="4" t="str">
        <f t="shared" si="44"/>
        <v>July</v>
      </c>
      <c r="G291" s="6">
        <f t="shared" si="47"/>
        <v>30</v>
      </c>
      <c r="H291" s="4" t="str">
        <f t="shared" si="48"/>
        <v>Wednesday</v>
      </c>
      <c r="I291">
        <v>2</v>
      </c>
      <c r="J291">
        <v>0</v>
      </c>
      <c r="K291">
        <v>31</v>
      </c>
      <c r="L291">
        <v>5</v>
      </c>
      <c r="M291">
        <v>41</v>
      </c>
      <c r="N291">
        <v>65</v>
      </c>
      <c r="O291">
        <v>35</v>
      </c>
      <c r="P291">
        <v>2</v>
      </c>
      <c r="Q291">
        <v>32</v>
      </c>
      <c r="R291">
        <v>2</v>
      </c>
      <c r="S291">
        <v>31</v>
      </c>
      <c r="T291">
        <v>1</v>
      </c>
      <c r="U291">
        <v>24</v>
      </c>
      <c r="V291">
        <f t="shared" si="49"/>
        <v>855</v>
      </c>
      <c r="W291" s="5">
        <f t="shared" si="50"/>
        <v>0.23749999999999999</v>
      </c>
      <c r="X291" s="5">
        <f t="shared" si="51"/>
        <v>7.7625000000000002</v>
      </c>
      <c r="Y291" s="5">
        <f t="shared" si="52"/>
        <v>0.8</v>
      </c>
      <c r="Z291" s="5">
        <f t="shared" si="53"/>
        <v>0.4</v>
      </c>
      <c r="AA291" s="5">
        <f t="shared" si="54"/>
        <v>4.7500000000000001E-2</v>
      </c>
    </row>
    <row r="292" spans="2:27" x14ac:dyDescent="0.3">
      <c r="B292">
        <v>53842</v>
      </c>
      <c r="C292" s="7">
        <v>43671</v>
      </c>
      <c r="D292" s="6">
        <f t="shared" si="45"/>
        <v>2019</v>
      </c>
      <c r="E292" t="str">
        <f t="shared" si="46"/>
        <v>Q3-2019</v>
      </c>
      <c r="F292" s="4" t="str">
        <f t="shared" si="44"/>
        <v>July</v>
      </c>
      <c r="G292" s="6">
        <f t="shared" si="47"/>
        <v>30</v>
      </c>
      <c r="H292" s="4" t="str">
        <f t="shared" si="48"/>
        <v>Thursday</v>
      </c>
      <c r="I292">
        <v>1</v>
      </c>
      <c r="J292">
        <v>1</v>
      </c>
      <c r="K292">
        <v>33</v>
      </c>
      <c r="L292">
        <v>3</v>
      </c>
      <c r="M292">
        <v>40</v>
      </c>
      <c r="N292">
        <v>69</v>
      </c>
      <c r="O292">
        <v>61</v>
      </c>
      <c r="P292">
        <v>2</v>
      </c>
      <c r="Q292">
        <v>30</v>
      </c>
      <c r="R292">
        <v>0</v>
      </c>
      <c r="S292">
        <v>39</v>
      </c>
      <c r="T292">
        <v>1</v>
      </c>
      <c r="U292">
        <v>30</v>
      </c>
      <c r="V292">
        <f t="shared" si="49"/>
        <v>600</v>
      </c>
      <c r="W292" s="5">
        <f t="shared" si="50"/>
        <v>0.16666666666666666</v>
      </c>
      <c r="X292" s="5">
        <f t="shared" si="51"/>
        <v>7.833333333333333</v>
      </c>
      <c r="Y292" s="5">
        <f t="shared" si="52"/>
        <v>0.66666666666666663</v>
      </c>
      <c r="Z292" s="5">
        <f t="shared" si="53"/>
        <v>0.66666666666666663</v>
      </c>
      <c r="AA292" s="5">
        <f t="shared" si="54"/>
        <v>5.5555555555555552E-2</v>
      </c>
    </row>
    <row r="293" spans="2:27" x14ac:dyDescent="0.3">
      <c r="B293">
        <v>53843</v>
      </c>
      <c r="C293" s="7">
        <v>43671</v>
      </c>
      <c r="D293" s="6">
        <f t="shared" si="45"/>
        <v>2019</v>
      </c>
      <c r="E293" t="str">
        <f t="shared" si="46"/>
        <v>Q3-2019</v>
      </c>
      <c r="F293" s="4" t="str">
        <f t="shared" si="44"/>
        <v>July</v>
      </c>
      <c r="G293" s="6">
        <f t="shared" si="47"/>
        <v>30</v>
      </c>
      <c r="H293" s="4" t="str">
        <f t="shared" si="48"/>
        <v>Thursday</v>
      </c>
      <c r="I293">
        <v>2</v>
      </c>
      <c r="J293">
        <v>0</v>
      </c>
      <c r="K293">
        <v>22</v>
      </c>
      <c r="L293">
        <v>5</v>
      </c>
      <c r="M293">
        <v>30</v>
      </c>
      <c r="N293">
        <v>74</v>
      </c>
      <c r="O293">
        <v>33</v>
      </c>
      <c r="P293">
        <v>2</v>
      </c>
      <c r="Q293">
        <v>32</v>
      </c>
      <c r="R293">
        <v>2</v>
      </c>
      <c r="S293">
        <v>28</v>
      </c>
      <c r="T293">
        <v>1</v>
      </c>
      <c r="U293">
        <v>16</v>
      </c>
      <c r="V293">
        <f t="shared" si="49"/>
        <v>821</v>
      </c>
      <c r="W293" s="5">
        <f t="shared" si="50"/>
        <v>0.22805555555555557</v>
      </c>
      <c r="X293" s="5">
        <f t="shared" si="51"/>
        <v>7.7719444444444443</v>
      </c>
      <c r="Y293" s="5">
        <f t="shared" si="52"/>
        <v>0.8</v>
      </c>
      <c r="Z293" s="5">
        <f t="shared" si="53"/>
        <v>0.4</v>
      </c>
      <c r="AA293" s="5">
        <f t="shared" si="54"/>
        <v>4.5611111111111116E-2</v>
      </c>
    </row>
    <row r="294" spans="2:27" x14ac:dyDescent="0.3">
      <c r="B294">
        <v>53844</v>
      </c>
      <c r="C294" s="7">
        <v>43672</v>
      </c>
      <c r="D294" s="6">
        <f t="shared" si="45"/>
        <v>2019</v>
      </c>
      <c r="E294" t="str">
        <f t="shared" si="46"/>
        <v>Q3-2019</v>
      </c>
      <c r="F294" s="4" t="str">
        <f t="shared" si="44"/>
        <v>July</v>
      </c>
      <c r="G294" s="6">
        <f t="shared" si="47"/>
        <v>30</v>
      </c>
      <c r="H294" s="4" t="str">
        <f t="shared" si="48"/>
        <v>Friday</v>
      </c>
      <c r="I294">
        <v>1</v>
      </c>
      <c r="J294">
        <v>1</v>
      </c>
      <c r="K294">
        <v>44</v>
      </c>
      <c r="L294">
        <v>3</v>
      </c>
      <c r="M294">
        <v>37</v>
      </c>
      <c r="N294">
        <v>64</v>
      </c>
      <c r="O294">
        <v>33</v>
      </c>
      <c r="P294">
        <v>2</v>
      </c>
      <c r="Q294">
        <v>31</v>
      </c>
      <c r="R294">
        <v>0</v>
      </c>
      <c r="S294">
        <v>22</v>
      </c>
      <c r="T294">
        <v>1</v>
      </c>
      <c r="U294">
        <v>24</v>
      </c>
      <c r="V294">
        <f t="shared" si="49"/>
        <v>488</v>
      </c>
      <c r="W294" s="5">
        <f t="shared" si="50"/>
        <v>0.13555555555555557</v>
      </c>
      <c r="X294" s="5">
        <f t="shared" si="51"/>
        <v>7.8644444444444446</v>
      </c>
      <c r="Y294" s="5">
        <f t="shared" si="52"/>
        <v>0.66666666666666663</v>
      </c>
      <c r="Z294" s="5">
        <f t="shared" si="53"/>
        <v>0.66666666666666663</v>
      </c>
      <c r="AA294" s="5">
        <f t="shared" si="54"/>
        <v>4.5185185185185189E-2</v>
      </c>
    </row>
    <row r="295" spans="2:27" x14ac:dyDescent="0.3">
      <c r="B295">
        <v>53845</v>
      </c>
      <c r="C295" s="7">
        <v>43672</v>
      </c>
      <c r="D295" s="6">
        <f t="shared" si="45"/>
        <v>2019</v>
      </c>
      <c r="E295" t="str">
        <f t="shared" si="46"/>
        <v>Q3-2019</v>
      </c>
      <c r="F295" s="4" t="str">
        <f t="shared" si="44"/>
        <v>July</v>
      </c>
      <c r="G295" s="6">
        <f t="shared" si="47"/>
        <v>30</v>
      </c>
      <c r="H295" s="4" t="str">
        <f t="shared" si="48"/>
        <v>Friday</v>
      </c>
      <c r="I295">
        <v>2</v>
      </c>
      <c r="J295">
        <v>0</v>
      </c>
      <c r="K295">
        <v>31</v>
      </c>
      <c r="L295">
        <v>4</v>
      </c>
      <c r="M295">
        <v>25</v>
      </c>
      <c r="N295">
        <v>88</v>
      </c>
      <c r="O295">
        <v>65</v>
      </c>
      <c r="P295">
        <v>2</v>
      </c>
      <c r="Q295">
        <v>31</v>
      </c>
      <c r="R295">
        <v>1</v>
      </c>
      <c r="S295">
        <v>17</v>
      </c>
      <c r="T295">
        <v>1</v>
      </c>
      <c r="U295">
        <v>15</v>
      </c>
      <c r="V295">
        <f t="shared" si="49"/>
        <v>806</v>
      </c>
      <c r="W295" s="5">
        <f t="shared" si="50"/>
        <v>0.22388888888888889</v>
      </c>
      <c r="X295" s="5">
        <f t="shared" si="51"/>
        <v>7.7761111111111108</v>
      </c>
      <c r="Y295" s="5">
        <f t="shared" si="52"/>
        <v>0.75</v>
      </c>
      <c r="Z295" s="5">
        <f t="shared" si="53"/>
        <v>0.5</v>
      </c>
      <c r="AA295" s="5">
        <f t="shared" si="54"/>
        <v>5.5972222222222222E-2</v>
      </c>
    </row>
    <row r="296" spans="2:27" x14ac:dyDescent="0.3">
      <c r="B296">
        <v>53846</v>
      </c>
      <c r="C296" s="7">
        <v>43673</v>
      </c>
      <c r="D296" s="6">
        <f t="shared" si="45"/>
        <v>2019</v>
      </c>
      <c r="E296" t="str">
        <f t="shared" si="46"/>
        <v>Q3-2019</v>
      </c>
      <c r="F296" s="4" t="str">
        <f t="shared" si="44"/>
        <v>July</v>
      </c>
      <c r="G296" s="6">
        <f t="shared" si="47"/>
        <v>30</v>
      </c>
      <c r="H296" s="4" t="str">
        <f t="shared" si="48"/>
        <v>Saturday</v>
      </c>
      <c r="I296">
        <v>1</v>
      </c>
      <c r="J296">
        <v>2</v>
      </c>
      <c r="K296">
        <v>29</v>
      </c>
      <c r="L296">
        <v>3</v>
      </c>
      <c r="M296">
        <v>44</v>
      </c>
      <c r="N296">
        <v>46</v>
      </c>
      <c r="O296">
        <v>78</v>
      </c>
      <c r="P296">
        <v>2</v>
      </c>
      <c r="Q296">
        <v>30</v>
      </c>
      <c r="R296">
        <v>0</v>
      </c>
      <c r="S296">
        <v>30</v>
      </c>
      <c r="T296">
        <v>1</v>
      </c>
      <c r="U296">
        <v>19</v>
      </c>
      <c r="V296">
        <f t="shared" si="49"/>
        <v>583</v>
      </c>
      <c r="W296" s="5">
        <f t="shared" si="50"/>
        <v>0.16194444444444445</v>
      </c>
      <c r="X296" s="5">
        <f t="shared" si="51"/>
        <v>7.838055555555556</v>
      </c>
      <c r="Y296" s="5">
        <f t="shared" si="52"/>
        <v>0.66666666666666663</v>
      </c>
      <c r="Z296" s="5">
        <f t="shared" si="53"/>
        <v>0.66666666666666663</v>
      </c>
      <c r="AA296" s="5">
        <f t="shared" si="54"/>
        <v>5.3981481481481484E-2</v>
      </c>
    </row>
    <row r="297" spans="2:27" x14ac:dyDescent="0.3">
      <c r="B297">
        <v>53847</v>
      </c>
      <c r="C297" s="7">
        <v>43675</v>
      </c>
      <c r="D297" s="6">
        <f t="shared" si="45"/>
        <v>2019</v>
      </c>
      <c r="E297" t="str">
        <f t="shared" si="46"/>
        <v>Q3-2019</v>
      </c>
      <c r="F297" s="4" t="str">
        <f t="shared" si="44"/>
        <v>July</v>
      </c>
      <c r="G297" s="6">
        <f t="shared" si="47"/>
        <v>31</v>
      </c>
      <c r="H297" s="4" t="str">
        <f t="shared" si="48"/>
        <v>Monday</v>
      </c>
      <c r="I297">
        <v>1</v>
      </c>
      <c r="J297">
        <v>2</v>
      </c>
      <c r="K297">
        <v>39</v>
      </c>
      <c r="L297">
        <v>2</v>
      </c>
      <c r="M297">
        <v>20</v>
      </c>
      <c r="N297">
        <v>74</v>
      </c>
      <c r="O297">
        <v>39</v>
      </c>
      <c r="P297">
        <v>2</v>
      </c>
      <c r="Q297">
        <v>29</v>
      </c>
      <c r="R297">
        <v>0</v>
      </c>
      <c r="S297">
        <v>39</v>
      </c>
      <c r="T297">
        <v>0</v>
      </c>
      <c r="U297">
        <v>16</v>
      </c>
      <c r="V297">
        <f t="shared" si="49"/>
        <v>324</v>
      </c>
      <c r="W297" s="5">
        <f t="shared" si="50"/>
        <v>0.09</v>
      </c>
      <c r="X297" s="5">
        <f t="shared" si="51"/>
        <v>7.91</v>
      </c>
      <c r="Y297" s="5">
        <f t="shared" si="52"/>
        <v>1</v>
      </c>
      <c r="Z297" s="5">
        <f t="shared" si="53"/>
        <v>1</v>
      </c>
      <c r="AA297" s="5">
        <f t="shared" si="54"/>
        <v>4.4999999999999998E-2</v>
      </c>
    </row>
    <row r="298" spans="2:27" x14ac:dyDescent="0.3">
      <c r="B298">
        <v>53848</v>
      </c>
      <c r="C298" s="7">
        <v>43675</v>
      </c>
      <c r="D298" s="6">
        <f t="shared" si="45"/>
        <v>2019</v>
      </c>
      <c r="E298" t="str">
        <f t="shared" si="46"/>
        <v>Q3-2019</v>
      </c>
      <c r="F298" s="4" t="str">
        <f t="shared" si="44"/>
        <v>July</v>
      </c>
      <c r="G298" s="6">
        <f t="shared" si="47"/>
        <v>31</v>
      </c>
      <c r="H298" s="4" t="str">
        <f t="shared" si="48"/>
        <v>Monday</v>
      </c>
      <c r="I298">
        <v>2</v>
      </c>
      <c r="J298">
        <v>0</v>
      </c>
      <c r="K298">
        <v>37</v>
      </c>
      <c r="L298">
        <v>5</v>
      </c>
      <c r="M298">
        <v>40</v>
      </c>
      <c r="N298">
        <v>46</v>
      </c>
      <c r="O298">
        <v>51</v>
      </c>
      <c r="P298">
        <v>1</v>
      </c>
      <c r="Q298">
        <v>33</v>
      </c>
      <c r="R298">
        <v>2</v>
      </c>
      <c r="S298">
        <v>21</v>
      </c>
      <c r="T298">
        <v>2</v>
      </c>
      <c r="U298">
        <v>19</v>
      </c>
      <c r="V298">
        <f t="shared" si="49"/>
        <v>798</v>
      </c>
      <c r="W298" s="5">
        <f t="shared" si="50"/>
        <v>0.22166666666666668</v>
      </c>
      <c r="X298" s="5">
        <f t="shared" si="51"/>
        <v>7.7783333333333333</v>
      </c>
      <c r="Y298" s="5">
        <f t="shared" si="52"/>
        <v>0.6</v>
      </c>
      <c r="Z298" s="5">
        <f t="shared" si="53"/>
        <v>0.2</v>
      </c>
      <c r="AA298" s="5">
        <f t="shared" si="54"/>
        <v>4.4333333333333336E-2</v>
      </c>
    </row>
    <row r="299" spans="2:27" x14ac:dyDescent="0.3">
      <c r="B299">
        <v>53849</v>
      </c>
      <c r="C299" s="7">
        <v>43676</v>
      </c>
      <c r="D299" s="6">
        <f t="shared" si="45"/>
        <v>2019</v>
      </c>
      <c r="E299" t="str">
        <f t="shared" si="46"/>
        <v>Q3-2019</v>
      </c>
      <c r="F299" s="4" t="str">
        <f t="shared" si="44"/>
        <v>July</v>
      </c>
      <c r="G299" s="6">
        <f t="shared" si="47"/>
        <v>31</v>
      </c>
      <c r="H299" s="4" t="str">
        <f t="shared" si="48"/>
        <v>Tuesday</v>
      </c>
      <c r="I299">
        <v>1</v>
      </c>
      <c r="J299">
        <v>1</v>
      </c>
      <c r="K299">
        <v>16</v>
      </c>
      <c r="L299">
        <v>3</v>
      </c>
      <c r="M299">
        <v>36</v>
      </c>
      <c r="N299">
        <v>69</v>
      </c>
      <c r="O299">
        <v>58</v>
      </c>
      <c r="P299">
        <v>2</v>
      </c>
      <c r="Q299">
        <v>29</v>
      </c>
      <c r="R299">
        <v>0</v>
      </c>
      <c r="S299">
        <v>30</v>
      </c>
      <c r="T299">
        <v>1</v>
      </c>
      <c r="U299">
        <v>10</v>
      </c>
      <c r="V299">
        <f t="shared" si="49"/>
        <v>557</v>
      </c>
      <c r="W299" s="5">
        <f t="shared" si="50"/>
        <v>0.15472222222222223</v>
      </c>
      <c r="X299" s="5">
        <f t="shared" si="51"/>
        <v>7.8452777777777776</v>
      </c>
      <c r="Y299" s="5">
        <f t="shared" si="52"/>
        <v>0.66666666666666663</v>
      </c>
      <c r="Z299" s="5">
        <f t="shared" si="53"/>
        <v>0.66666666666666663</v>
      </c>
      <c r="AA299" s="5">
        <f t="shared" si="54"/>
        <v>5.1574074074074078E-2</v>
      </c>
    </row>
    <row r="300" spans="2:27" x14ac:dyDescent="0.3">
      <c r="B300">
        <v>53850</v>
      </c>
      <c r="C300" s="7">
        <v>43676</v>
      </c>
      <c r="D300" s="6">
        <f t="shared" si="45"/>
        <v>2019</v>
      </c>
      <c r="E300" t="str">
        <f t="shared" si="46"/>
        <v>Q3-2019</v>
      </c>
      <c r="F300" s="4" t="str">
        <f t="shared" si="44"/>
        <v>July</v>
      </c>
      <c r="G300" s="6">
        <f t="shared" si="47"/>
        <v>31</v>
      </c>
      <c r="H300" s="4" t="str">
        <f t="shared" si="48"/>
        <v>Tuesday</v>
      </c>
      <c r="I300">
        <v>2</v>
      </c>
      <c r="J300">
        <v>1</v>
      </c>
      <c r="K300">
        <v>20</v>
      </c>
      <c r="L300">
        <v>4</v>
      </c>
      <c r="M300">
        <v>15</v>
      </c>
      <c r="N300">
        <v>33</v>
      </c>
      <c r="O300">
        <v>37</v>
      </c>
      <c r="P300">
        <v>1</v>
      </c>
      <c r="Q300">
        <v>33</v>
      </c>
      <c r="R300">
        <v>2</v>
      </c>
      <c r="S300">
        <v>36</v>
      </c>
      <c r="T300">
        <v>1</v>
      </c>
      <c r="U300">
        <v>21</v>
      </c>
      <c r="V300">
        <f t="shared" si="49"/>
        <v>466</v>
      </c>
      <c r="W300" s="5">
        <f t="shared" si="50"/>
        <v>0.12944444444444445</v>
      </c>
      <c r="X300" s="5">
        <f t="shared" si="51"/>
        <v>7.8705555555555557</v>
      </c>
      <c r="Y300" s="5">
        <f t="shared" si="52"/>
        <v>0.75</v>
      </c>
      <c r="Z300" s="5">
        <f t="shared" si="53"/>
        <v>0.25</v>
      </c>
      <c r="AA300" s="5">
        <f t="shared" si="54"/>
        <v>3.2361111111111111E-2</v>
      </c>
    </row>
    <row r="301" spans="2:27" x14ac:dyDescent="0.3">
      <c r="B301">
        <v>53851</v>
      </c>
      <c r="C301" s="7">
        <v>43677</v>
      </c>
      <c r="D301" s="6">
        <f t="shared" si="45"/>
        <v>2019</v>
      </c>
      <c r="E301" t="str">
        <f t="shared" si="46"/>
        <v>Q3-2019</v>
      </c>
      <c r="F301" s="4" t="str">
        <f t="shared" si="44"/>
        <v>July</v>
      </c>
      <c r="G301" s="6">
        <f t="shared" si="47"/>
        <v>31</v>
      </c>
      <c r="H301" s="4" t="str">
        <f t="shared" si="48"/>
        <v>Wednesday</v>
      </c>
      <c r="I301">
        <v>1</v>
      </c>
      <c r="J301">
        <v>1</v>
      </c>
      <c r="K301">
        <v>41</v>
      </c>
      <c r="L301">
        <v>4</v>
      </c>
      <c r="M301">
        <v>37</v>
      </c>
      <c r="N301">
        <v>32</v>
      </c>
      <c r="O301">
        <v>68</v>
      </c>
      <c r="P301">
        <v>1</v>
      </c>
      <c r="Q301">
        <v>32</v>
      </c>
      <c r="R301">
        <v>1</v>
      </c>
      <c r="S301">
        <v>18</v>
      </c>
      <c r="T301">
        <v>2</v>
      </c>
      <c r="U301">
        <v>21</v>
      </c>
      <c r="V301">
        <f t="shared" si="49"/>
        <v>640</v>
      </c>
      <c r="W301" s="5">
        <f t="shared" si="50"/>
        <v>0.17777777777777778</v>
      </c>
      <c r="X301" s="5">
        <f t="shared" si="51"/>
        <v>7.822222222222222</v>
      </c>
      <c r="Y301" s="5">
        <f t="shared" si="52"/>
        <v>0.5</v>
      </c>
      <c r="Z301" s="5">
        <f t="shared" si="53"/>
        <v>0.25</v>
      </c>
      <c r="AA301" s="5">
        <f t="shared" si="54"/>
        <v>4.4444444444444446E-2</v>
      </c>
    </row>
    <row r="302" spans="2:27" x14ac:dyDescent="0.3">
      <c r="B302">
        <v>53852</v>
      </c>
      <c r="C302" s="7">
        <v>43677</v>
      </c>
      <c r="D302" s="6">
        <f t="shared" si="45"/>
        <v>2019</v>
      </c>
      <c r="E302" t="str">
        <f t="shared" si="46"/>
        <v>Q3-2019</v>
      </c>
      <c r="F302" s="4" t="str">
        <f t="shared" si="44"/>
        <v>July</v>
      </c>
      <c r="G302" s="6">
        <f t="shared" si="47"/>
        <v>31</v>
      </c>
      <c r="H302" s="4" t="str">
        <f t="shared" si="48"/>
        <v>Wednesday</v>
      </c>
      <c r="I302">
        <v>2</v>
      </c>
      <c r="J302">
        <v>1</v>
      </c>
      <c r="K302">
        <v>36</v>
      </c>
      <c r="L302">
        <v>3</v>
      </c>
      <c r="M302">
        <v>23</v>
      </c>
      <c r="N302">
        <v>42</v>
      </c>
      <c r="O302">
        <v>82</v>
      </c>
      <c r="P302">
        <v>0</v>
      </c>
      <c r="Q302">
        <v>32</v>
      </c>
      <c r="R302">
        <v>1</v>
      </c>
      <c r="S302">
        <v>40</v>
      </c>
      <c r="T302">
        <v>2</v>
      </c>
      <c r="U302">
        <v>13</v>
      </c>
      <c r="V302">
        <f t="shared" si="49"/>
        <v>507</v>
      </c>
      <c r="W302" s="5">
        <f t="shared" si="50"/>
        <v>0.14083333333333334</v>
      </c>
      <c r="X302" s="5">
        <f t="shared" si="51"/>
        <v>7.8591666666666669</v>
      </c>
      <c r="Y302" s="5">
        <f t="shared" si="52"/>
        <v>0.33333333333333331</v>
      </c>
      <c r="Z302" s="5">
        <f t="shared" si="53"/>
        <v>0</v>
      </c>
      <c r="AA302" s="5">
        <f t="shared" si="54"/>
        <v>4.6944444444444448E-2</v>
      </c>
    </row>
    <row r="303" spans="2:27" x14ac:dyDescent="0.3">
      <c r="B303">
        <v>53853</v>
      </c>
      <c r="C303" s="7">
        <v>43678</v>
      </c>
      <c r="D303" s="6">
        <f t="shared" si="45"/>
        <v>2019</v>
      </c>
      <c r="E303" t="str">
        <f t="shared" si="46"/>
        <v>Q3-2019</v>
      </c>
      <c r="F303" s="4" t="str">
        <f t="shared" si="44"/>
        <v>August</v>
      </c>
      <c r="G303" s="6">
        <f t="shared" si="47"/>
        <v>31</v>
      </c>
      <c r="H303" s="4" t="str">
        <f t="shared" si="48"/>
        <v>Thursday</v>
      </c>
      <c r="I303">
        <v>1</v>
      </c>
      <c r="J303">
        <v>0</v>
      </c>
      <c r="K303">
        <v>36</v>
      </c>
      <c r="L303">
        <v>4</v>
      </c>
      <c r="M303">
        <v>30</v>
      </c>
      <c r="N303">
        <v>53</v>
      </c>
      <c r="O303">
        <v>55</v>
      </c>
      <c r="P303">
        <v>3</v>
      </c>
      <c r="Q303">
        <v>35</v>
      </c>
      <c r="R303">
        <v>1</v>
      </c>
      <c r="S303">
        <v>31</v>
      </c>
      <c r="T303">
        <v>0</v>
      </c>
      <c r="U303">
        <v>20</v>
      </c>
      <c r="V303">
        <f t="shared" si="49"/>
        <v>688</v>
      </c>
      <c r="W303" s="5">
        <f t="shared" si="50"/>
        <v>0.19111111111111112</v>
      </c>
      <c r="X303" s="5">
        <f t="shared" si="51"/>
        <v>7.8088888888888892</v>
      </c>
      <c r="Y303" s="5">
        <f t="shared" si="52"/>
        <v>1</v>
      </c>
      <c r="Z303" s="5">
        <f t="shared" si="53"/>
        <v>0.75</v>
      </c>
      <c r="AA303" s="5">
        <f t="shared" si="54"/>
        <v>4.777777777777778E-2</v>
      </c>
    </row>
    <row r="304" spans="2:27" x14ac:dyDescent="0.3">
      <c r="B304">
        <v>53854</v>
      </c>
      <c r="C304" s="7">
        <v>43678</v>
      </c>
      <c r="D304" s="6">
        <f t="shared" si="45"/>
        <v>2019</v>
      </c>
      <c r="E304" t="str">
        <f t="shared" si="46"/>
        <v>Q3-2019</v>
      </c>
      <c r="F304" s="4" t="str">
        <f t="shared" si="44"/>
        <v>August</v>
      </c>
      <c r="G304" s="6">
        <f t="shared" si="47"/>
        <v>31</v>
      </c>
      <c r="H304" s="4" t="str">
        <f t="shared" si="48"/>
        <v>Thursday</v>
      </c>
      <c r="I304">
        <v>2</v>
      </c>
      <c r="J304">
        <v>1</v>
      </c>
      <c r="K304">
        <v>28</v>
      </c>
      <c r="L304">
        <v>3</v>
      </c>
      <c r="M304">
        <v>22</v>
      </c>
      <c r="N304">
        <v>66</v>
      </c>
      <c r="O304">
        <v>86</v>
      </c>
      <c r="P304">
        <v>0</v>
      </c>
      <c r="Q304">
        <v>34</v>
      </c>
      <c r="R304">
        <v>1</v>
      </c>
      <c r="S304">
        <v>41</v>
      </c>
      <c r="T304">
        <v>2</v>
      </c>
      <c r="U304">
        <v>19</v>
      </c>
      <c r="V304">
        <f t="shared" si="49"/>
        <v>601</v>
      </c>
      <c r="W304" s="5">
        <f t="shared" si="50"/>
        <v>0.16694444444444445</v>
      </c>
      <c r="X304" s="5">
        <f t="shared" si="51"/>
        <v>7.8330555555555552</v>
      </c>
      <c r="Y304" s="5">
        <f t="shared" si="52"/>
        <v>0.33333333333333331</v>
      </c>
      <c r="Z304" s="5">
        <f t="shared" si="53"/>
        <v>0</v>
      </c>
      <c r="AA304" s="5">
        <f t="shared" si="54"/>
        <v>5.5648148148148148E-2</v>
      </c>
    </row>
    <row r="305" spans="2:27" x14ac:dyDescent="0.3">
      <c r="B305">
        <v>53855</v>
      </c>
      <c r="C305" s="7">
        <v>43679</v>
      </c>
      <c r="D305" s="6">
        <f t="shared" si="45"/>
        <v>2019</v>
      </c>
      <c r="E305" t="str">
        <f t="shared" si="46"/>
        <v>Q3-2019</v>
      </c>
      <c r="F305" s="4" t="str">
        <f t="shared" si="44"/>
        <v>August</v>
      </c>
      <c r="G305" s="6">
        <f t="shared" si="47"/>
        <v>31</v>
      </c>
      <c r="H305" s="4" t="str">
        <f t="shared" si="48"/>
        <v>Friday</v>
      </c>
      <c r="I305">
        <v>1</v>
      </c>
      <c r="J305">
        <v>0</v>
      </c>
      <c r="K305">
        <v>41</v>
      </c>
      <c r="L305">
        <v>5</v>
      </c>
      <c r="M305">
        <v>44</v>
      </c>
      <c r="N305">
        <v>66</v>
      </c>
      <c r="O305">
        <v>76</v>
      </c>
      <c r="P305">
        <v>2</v>
      </c>
      <c r="Q305">
        <v>33</v>
      </c>
      <c r="R305">
        <v>2</v>
      </c>
      <c r="S305">
        <v>27</v>
      </c>
      <c r="T305">
        <v>1</v>
      </c>
      <c r="U305">
        <v>19</v>
      </c>
      <c r="V305">
        <f t="shared" si="49"/>
        <v>1069</v>
      </c>
      <c r="W305" s="5">
        <f t="shared" si="50"/>
        <v>0.29694444444444446</v>
      </c>
      <c r="X305" s="5">
        <f t="shared" si="51"/>
        <v>7.7030555555555553</v>
      </c>
      <c r="Y305" s="5">
        <f t="shared" si="52"/>
        <v>0.8</v>
      </c>
      <c r="Z305" s="5">
        <f t="shared" si="53"/>
        <v>0.4</v>
      </c>
      <c r="AA305" s="5">
        <f t="shared" si="54"/>
        <v>5.9388888888888894E-2</v>
      </c>
    </row>
    <row r="306" spans="2:27" x14ac:dyDescent="0.3">
      <c r="B306">
        <v>53856</v>
      </c>
      <c r="C306" s="7">
        <v>43679</v>
      </c>
      <c r="D306" s="6">
        <f t="shared" si="45"/>
        <v>2019</v>
      </c>
      <c r="E306" t="str">
        <f t="shared" si="46"/>
        <v>Q3-2019</v>
      </c>
      <c r="F306" s="4" t="str">
        <f t="shared" si="44"/>
        <v>August</v>
      </c>
      <c r="G306" s="6">
        <f t="shared" si="47"/>
        <v>31</v>
      </c>
      <c r="H306" s="4" t="str">
        <f t="shared" si="48"/>
        <v>Friday</v>
      </c>
      <c r="I306">
        <v>2</v>
      </c>
      <c r="J306">
        <v>1</v>
      </c>
      <c r="K306">
        <v>16</v>
      </c>
      <c r="L306">
        <v>4</v>
      </c>
      <c r="M306">
        <v>39</v>
      </c>
      <c r="N306">
        <v>81</v>
      </c>
      <c r="O306">
        <v>84</v>
      </c>
      <c r="P306">
        <v>2</v>
      </c>
      <c r="Q306">
        <v>35</v>
      </c>
      <c r="R306">
        <v>1</v>
      </c>
      <c r="S306">
        <v>15</v>
      </c>
      <c r="T306">
        <v>1</v>
      </c>
      <c r="U306">
        <v>17</v>
      </c>
      <c r="V306">
        <f t="shared" si="49"/>
        <v>918</v>
      </c>
      <c r="W306" s="5">
        <f t="shared" si="50"/>
        <v>0.255</v>
      </c>
      <c r="X306" s="5">
        <f t="shared" si="51"/>
        <v>7.7450000000000001</v>
      </c>
      <c r="Y306" s="5">
        <f t="shared" si="52"/>
        <v>0.75</v>
      </c>
      <c r="Z306" s="5">
        <f t="shared" si="53"/>
        <v>0.5</v>
      </c>
      <c r="AA306" s="5">
        <f t="shared" si="54"/>
        <v>6.3750000000000001E-2</v>
      </c>
    </row>
    <row r="307" spans="2:27" x14ac:dyDescent="0.3">
      <c r="B307">
        <v>53857</v>
      </c>
      <c r="C307" s="7">
        <v>43680</v>
      </c>
      <c r="D307" s="6">
        <f t="shared" si="45"/>
        <v>2019</v>
      </c>
      <c r="E307" t="str">
        <f t="shared" si="46"/>
        <v>Q3-2019</v>
      </c>
      <c r="F307" s="4" t="str">
        <f t="shared" si="44"/>
        <v>August</v>
      </c>
      <c r="G307" s="6">
        <f t="shared" si="47"/>
        <v>31</v>
      </c>
      <c r="H307" s="4" t="str">
        <f t="shared" si="48"/>
        <v>Saturday</v>
      </c>
      <c r="I307">
        <v>1</v>
      </c>
      <c r="J307">
        <v>1</v>
      </c>
      <c r="K307">
        <v>30</v>
      </c>
      <c r="L307">
        <v>4</v>
      </c>
      <c r="M307">
        <v>32</v>
      </c>
      <c r="N307">
        <v>34</v>
      </c>
      <c r="O307">
        <v>74</v>
      </c>
      <c r="P307">
        <v>2</v>
      </c>
      <c r="Q307">
        <v>36</v>
      </c>
      <c r="R307">
        <v>1</v>
      </c>
      <c r="S307">
        <v>30</v>
      </c>
      <c r="T307">
        <v>1</v>
      </c>
      <c r="U307">
        <v>16</v>
      </c>
      <c r="V307">
        <f t="shared" si="49"/>
        <v>678</v>
      </c>
      <c r="W307" s="5">
        <f t="shared" si="50"/>
        <v>0.18833333333333332</v>
      </c>
      <c r="X307" s="5">
        <f t="shared" si="51"/>
        <v>7.8116666666666665</v>
      </c>
      <c r="Y307" s="5">
        <f t="shared" si="52"/>
        <v>0.75</v>
      </c>
      <c r="Z307" s="5">
        <f t="shared" si="53"/>
        <v>0.5</v>
      </c>
      <c r="AA307" s="5">
        <f t="shared" si="54"/>
        <v>4.7083333333333331E-2</v>
      </c>
    </row>
    <row r="308" spans="2:27" x14ac:dyDescent="0.3">
      <c r="B308">
        <v>53858</v>
      </c>
      <c r="C308" s="7">
        <v>43682</v>
      </c>
      <c r="D308" s="6">
        <f t="shared" si="45"/>
        <v>2019</v>
      </c>
      <c r="E308" t="str">
        <f t="shared" si="46"/>
        <v>Q3-2019</v>
      </c>
      <c r="F308" s="4" t="str">
        <f t="shared" si="44"/>
        <v>August</v>
      </c>
      <c r="G308" s="6">
        <f t="shared" si="47"/>
        <v>32</v>
      </c>
      <c r="H308" s="4" t="str">
        <f t="shared" si="48"/>
        <v>Monday</v>
      </c>
      <c r="I308">
        <v>1</v>
      </c>
      <c r="J308">
        <v>0</v>
      </c>
      <c r="K308">
        <v>33</v>
      </c>
      <c r="L308">
        <v>5</v>
      </c>
      <c r="M308">
        <v>18</v>
      </c>
      <c r="N308">
        <v>43</v>
      </c>
      <c r="O308">
        <v>68</v>
      </c>
      <c r="P308">
        <v>3</v>
      </c>
      <c r="Q308">
        <v>35</v>
      </c>
      <c r="R308">
        <v>2</v>
      </c>
      <c r="S308">
        <v>18</v>
      </c>
      <c r="T308">
        <v>0</v>
      </c>
      <c r="U308">
        <v>28</v>
      </c>
      <c r="V308">
        <f t="shared" si="49"/>
        <v>786</v>
      </c>
      <c r="W308" s="5">
        <f t="shared" si="50"/>
        <v>0.21833333333333332</v>
      </c>
      <c r="X308" s="5">
        <f t="shared" si="51"/>
        <v>7.7816666666666663</v>
      </c>
      <c r="Y308" s="5">
        <f t="shared" si="52"/>
        <v>1</v>
      </c>
      <c r="Z308" s="5">
        <f t="shared" si="53"/>
        <v>0.6</v>
      </c>
      <c r="AA308" s="5">
        <f t="shared" si="54"/>
        <v>4.3666666666666666E-2</v>
      </c>
    </row>
    <row r="309" spans="2:27" x14ac:dyDescent="0.3">
      <c r="B309">
        <v>53859</v>
      </c>
      <c r="C309" s="7">
        <v>43682</v>
      </c>
      <c r="D309" s="6">
        <f t="shared" si="45"/>
        <v>2019</v>
      </c>
      <c r="E309" t="str">
        <f t="shared" si="46"/>
        <v>Q3-2019</v>
      </c>
      <c r="F309" s="4" t="str">
        <f t="shared" si="44"/>
        <v>August</v>
      </c>
      <c r="G309" s="6">
        <f t="shared" si="47"/>
        <v>32</v>
      </c>
      <c r="H309" s="4" t="str">
        <f t="shared" si="48"/>
        <v>Monday</v>
      </c>
      <c r="I309">
        <v>2</v>
      </c>
      <c r="J309">
        <v>2</v>
      </c>
      <c r="K309">
        <v>32</v>
      </c>
      <c r="L309">
        <v>3</v>
      </c>
      <c r="M309">
        <v>15</v>
      </c>
      <c r="N309">
        <v>53</v>
      </c>
      <c r="O309">
        <v>35</v>
      </c>
      <c r="P309">
        <v>1</v>
      </c>
      <c r="Q309">
        <v>36</v>
      </c>
      <c r="R309">
        <v>0</v>
      </c>
      <c r="S309">
        <v>33</v>
      </c>
      <c r="T309">
        <v>2</v>
      </c>
      <c r="U309">
        <v>20</v>
      </c>
      <c r="V309">
        <f t="shared" si="49"/>
        <v>385</v>
      </c>
      <c r="W309" s="5">
        <f t="shared" si="50"/>
        <v>0.10694444444444444</v>
      </c>
      <c r="X309" s="5">
        <f t="shared" si="51"/>
        <v>7.8930555555555557</v>
      </c>
      <c r="Y309" s="5">
        <f t="shared" si="52"/>
        <v>0.33333333333333331</v>
      </c>
      <c r="Z309" s="5">
        <f t="shared" si="53"/>
        <v>0.33333333333333331</v>
      </c>
      <c r="AA309" s="5">
        <f t="shared" si="54"/>
        <v>3.5648148148148144E-2</v>
      </c>
    </row>
    <row r="310" spans="2:27" x14ac:dyDescent="0.3">
      <c r="B310">
        <v>53860</v>
      </c>
      <c r="C310" s="7">
        <v>43683</v>
      </c>
      <c r="D310" s="6">
        <f t="shared" si="45"/>
        <v>2019</v>
      </c>
      <c r="E310" t="str">
        <f t="shared" si="46"/>
        <v>Q3-2019</v>
      </c>
      <c r="F310" s="4" t="str">
        <f t="shared" si="44"/>
        <v>August</v>
      </c>
      <c r="G310" s="6">
        <f t="shared" si="47"/>
        <v>32</v>
      </c>
      <c r="H310" s="4" t="str">
        <f t="shared" si="48"/>
        <v>Tuesday</v>
      </c>
      <c r="I310">
        <v>1</v>
      </c>
      <c r="J310">
        <v>0</v>
      </c>
      <c r="K310">
        <v>18</v>
      </c>
      <c r="L310">
        <v>4</v>
      </c>
      <c r="M310">
        <v>25</v>
      </c>
      <c r="N310">
        <v>39</v>
      </c>
      <c r="O310">
        <v>53</v>
      </c>
      <c r="P310">
        <v>1</v>
      </c>
      <c r="Q310">
        <v>32</v>
      </c>
      <c r="R310">
        <v>2</v>
      </c>
      <c r="S310">
        <v>24</v>
      </c>
      <c r="T310">
        <v>1</v>
      </c>
      <c r="U310">
        <v>22</v>
      </c>
      <c r="V310">
        <f t="shared" si="49"/>
        <v>570</v>
      </c>
      <c r="W310" s="5">
        <f t="shared" si="50"/>
        <v>0.15833333333333333</v>
      </c>
      <c r="X310" s="5">
        <f t="shared" si="51"/>
        <v>7.8416666666666668</v>
      </c>
      <c r="Y310" s="5">
        <f t="shared" si="52"/>
        <v>0.75</v>
      </c>
      <c r="Z310" s="5">
        <f t="shared" si="53"/>
        <v>0.25</v>
      </c>
      <c r="AA310" s="5">
        <f t="shared" si="54"/>
        <v>3.9583333333333331E-2</v>
      </c>
    </row>
    <row r="311" spans="2:27" x14ac:dyDescent="0.3">
      <c r="B311">
        <v>53861</v>
      </c>
      <c r="C311" s="7">
        <v>43683</v>
      </c>
      <c r="D311" s="6">
        <f t="shared" si="45"/>
        <v>2019</v>
      </c>
      <c r="E311" t="str">
        <f t="shared" si="46"/>
        <v>Q3-2019</v>
      </c>
      <c r="F311" s="4" t="str">
        <f t="shared" si="44"/>
        <v>August</v>
      </c>
      <c r="G311" s="6">
        <f t="shared" si="47"/>
        <v>32</v>
      </c>
      <c r="H311" s="4" t="str">
        <f t="shared" si="48"/>
        <v>Tuesday</v>
      </c>
      <c r="I311">
        <v>2</v>
      </c>
      <c r="J311">
        <v>1</v>
      </c>
      <c r="K311">
        <v>38</v>
      </c>
      <c r="L311">
        <v>4</v>
      </c>
      <c r="M311">
        <v>31</v>
      </c>
      <c r="N311">
        <v>34</v>
      </c>
      <c r="O311">
        <v>55</v>
      </c>
      <c r="P311">
        <v>3</v>
      </c>
      <c r="Q311">
        <v>33</v>
      </c>
      <c r="R311">
        <v>0</v>
      </c>
      <c r="S311">
        <v>26</v>
      </c>
      <c r="T311">
        <v>1</v>
      </c>
      <c r="U311">
        <v>16</v>
      </c>
      <c r="V311">
        <f t="shared" si="49"/>
        <v>595</v>
      </c>
      <c r="W311" s="5">
        <f t="shared" si="50"/>
        <v>0.16527777777777777</v>
      </c>
      <c r="X311" s="5">
        <f t="shared" si="51"/>
        <v>7.8347222222222221</v>
      </c>
      <c r="Y311" s="5">
        <f t="shared" si="52"/>
        <v>0.75</v>
      </c>
      <c r="Z311" s="5">
        <f t="shared" si="53"/>
        <v>0.75</v>
      </c>
      <c r="AA311" s="5">
        <f t="shared" si="54"/>
        <v>4.1319444444444443E-2</v>
      </c>
    </row>
    <row r="312" spans="2:27" x14ac:dyDescent="0.3">
      <c r="B312">
        <v>53862</v>
      </c>
      <c r="C312" s="7">
        <v>43684</v>
      </c>
      <c r="D312" s="6">
        <f t="shared" si="45"/>
        <v>2019</v>
      </c>
      <c r="E312" t="str">
        <f t="shared" si="46"/>
        <v>Q3-2019</v>
      </c>
      <c r="F312" s="4" t="str">
        <f t="shared" si="44"/>
        <v>August</v>
      </c>
      <c r="G312" s="6">
        <f t="shared" si="47"/>
        <v>32</v>
      </c>
      <c r="H312" s="4" t="str">
        <f t="shared" si="48"/>
        <v>Wednesday</v>
      </c>
      <c r="I312">
        <v>1</v>
      </c>
      <c r="J312">
        <v>1</v>
      </c>
      <c r="K312">
        <v>42</v>
      </c>
      <c r="L312">
        <v>4</v>
      </c>
      <c r="M312">
        <v>25</v>
      </c>
      <c r="N312">
        <v>35</v>
      </c>
      <c r="O312">
        <v>63</v>
      </c>
      <c r="P312">
        <v>2</v>
      </c>
      <c r="Q312">
        <v>36</v>
      </c>
      <c r="R312">
        <v>2</v>
      </c>
      <c r="S312">
        <v>16</v>
      </c>
      <c r="T312">
        <v>0</v>
      </c>
      <c r="U312">
        <v>16</v>
      </c>
      <c r="V312">
        <f t="shared" si="49"/>
        <v>596</v>
      </c>
      <c r="W312" s="5">
        <f t="shared" si="50"/>
        <v>0.16555555555555557</v>
      </c>
      <c r="X312" s="5">
        <f t="shared" si="51"/>
        <v>7.8344444444444443</v>
      </c>
      <c r="Y312" s="5">
        <f t="shared" si="52"/>
        <v>1</v>
      </c>
      <c r="Z312" s="5">
        <f t="shared" si="53"/>
        <v>0.5</v>
      </c>
      <c r="AA312" s="5">
        <f t="shared" si="54"/>
        <v>4.1388888888888892E-2</v>
      </c>
    </row>
    <row r="313" spans="2:27" x14ac:dyDescent="0.3">
      <c r="B313">
        <v>53863</v>
      </c>
      <c r="C313" s="7">
        <v>43684</v>
      </c>
      <c r="D313" s="6">
        <f t="shared" si="45"/>
        <v>2019</v>
      </c>
      <c r="E313" t="str">
        <f t="shared" si="46"/>
        <v>Q3-2019</v>
      </c>
      <c r="F313" s="4" t="str">
        <f t="shared" si="44"/>
        <v>August</v>
      </c>
      <c r="G313" s="6">
        <f t="shared" si="47"/>
        <v>32</v>
      </c>
      <c r="H313" s="4" t="str">
        <f t="shared" si="48"/>
        <v>Wednesday</v>
      </c>
      <c r="I313">
        <v>2</v>
      </c>
      <c r="J313">
        <v>1</v>
      </c>
      <c r="K313">
        <v>38</v>
      </c>
      <c r="L313">
        <v>4</v>
      </c>
      <c r="M313">
        <v>42</v>
      </c>
      <c r="N313">
        <v>58</v>
      </c>
      <c r="O313">
        <v>77</v>
      </c>
      <c r="P313">
        <v>1</v>
      </c>
      <c r="Q313">
        <v>32</v>
      </c>
      <c r="R313">
        <v>1</v>
      </c>
      <c r="S313">
        <v>36</v>
      </c>
      <c r="T313">
        <v>2</v>
      </c>
      <c r="U313">
        <v>26</v>
      </c>
      <c r="V313">
        <f t="shared" si="49"/>
        <v>828</v>
      </c>
      <c r="W313" s="5">
        <f t="shared" si="50"/>
        <v>0.23</v>
      </c>
      <c r="X313" s="5">
        <f t="shared" si="51"/>
        <v>7.77</v>
      </c>
      <c r="Y313" s="5">
        <f t="shared" si="52"/>
        <v>0.5</v>
      </c>
      <c r="Z313" s="5">
        <f t="shared" si="53"/>
        <v>0.25</v>
      </c>
      <c r="AA313" s="5">
        <f t="shared" si="54"/>
        <v>5.7500000000000002E-2</v>
      </c>
    </row>
    <row r="314" spans="2:27" x14ac:dyDescent="0.3">
      <c r="B314">
        <v>53864</v>
      </c>
      <c r="C314" s="7">
        <v>43685</v>
      </c>
      <c r="D314" s="6">
        <f t="shared" si="45"/>
        <v>2019</v>
      </c>
      <c r="E314" t="str">
        <f t="shared" si="46"/>
        <v>Q3-2019</v>
      </c>
      <c r="F314" s="4" t="str">
        <f t="shared" si="44"/>
        <v>August</v>
      </c>
      <c r="G314" s="6">
        <f t="shared" si="47"/>
        <v>32</v>
      </c>
      <c r="H314" s="4" t="str">
        <f t="shared" si="48"/>
        <v>Thursday</v>
      </c>
      <c r="I314">
        <v>1</v>
      </c>
      <c r="J314">
        <v>1</v>
      </c>
      <c r="K314">
        <v>15</v>
      </c>
      <c r="L314">
        <v>4</v>
      </c>
      <c r="M314">
        <v>38</v>
      </c>
      <c r="N314">
        <v>67</v>
      </c>
      <c r="O314">
        <v>84</v>
      </c>
      <c r="P314">
        <v>2</v>
      </c>
      <c r="Q314">
        <v>32</v>
      </c>
      <c r="R314">
        <v>2</v>
      </c>
      <c r="S314">
        <v>17</v>
      </c>
      <c r="T314">
        <v>0</v>
      </c>
      <c r="U314">
        <v>19</v>
      </c>
      <c r="V314">
        <f t="shared" si="49"/>
        <v>854</v>
      </c>
      <c r="W314" s="5">
        <f t="shared" si="50"/>
        <v>0.23722222222222222</v>
      </c>
      <c r="X314" s="5">
        <f t="shared" si="51"/>
        <v>7.762777777777778</v>
      </c>
      <c r="Y314" s="5">
        <f t="shared" si="52"/>
        <v>1</v>
      </c>
      <c r="Z314" s="5">
        <f t="shared" si="53"/>
        <v>0.5</v>
      </c>
      <c r="AA314" s="5">
        <f t="shared" si="54"/>
        <v>5.9305555555555556E-2</v>
      </c>
    </row>
    <row r="315" spans="2:27" x14ac:dyDescent="0.3">
      <c r="B315">
        <v>53865</v>
      </c>
      <c r="C315" s="7">
        <v>43685</v>
      </c>
      <c r="D315" s="6">
        <f t="shared" si="45"/>
        <v>2019</v>
      </c>
      <c r="E315" t="str">
        <f t="shared" si="46"/>
        <v>Q3-2019</v>
      </c>
      <c r="F315" s="4" t="str">
        <f t="shared" si="44"/>
        <v>August</v>
      </c>
      <c r="G315" s="6">
        <f t="shared" si="47"/>
        <v>32</v>
      </c>
      <c r="H315" s="4" t="str">
        <f t="shared" si="48"/>
        <v>Thursday</v>
      </c>
      <c r="I315">
        <v>2</v>
      </c>
      <c r="J315">
        <v>2</v>
      </c>
      <c r="K315">
        <v>41</v>
      </c>
      <c r="L315">
        <v>3</v>
      </c>
      <c r="M315">
        <v>26</v>
      </c>
      <c r="N315">
        <v>44</v>
      </c>
      <c r="O315">
        <v>38</v>
      </c>
      <c r="P315">
        <v>1</v>
      </c>
      <c r="Q315">
        <v>36</v>
      </c>
      <c r="R315">
        <v>0</v>
      </c>
      <c r="S315">
        <v>36</v>
      </c>
      <c r="T315">
        <v>2</v>
      </c>
      <c r="U315">
        <v>28</v>
      </c>
      <c r="V315">
        <f t="shared" si="49"/>
        <v>416</v>
      </c>
      <c r="W315" s="5">
        <f t="shared" si="50"/>
        <v>0.11555555555555555</v>
      </c>
      <c r="X315" s="5">
        <f t="shared" si="51"/>
        <v>7.8844444444444441</v>
      </c>
      <c r="Y315" s="5">
        <f t="shared" si="52"/>
        <v>0.33333333333333331</v>
      </c>
      <c r="Z315" s="5">
        <f t="shared" si="53"/>
        <v>0.33333333333333331</v>
      </c>
      <c r="AA315" s="5">
        <f t="shared" si="54"/>
        <v>3.8518518518518514E-2</v>
      </c>
    </row>
    <row r="316" spans="2:27" x14ac:dyDescent="0.3">
      <c r="B316">
        <v>53866</v>
      </c>
      <c r="C316" s="7">
        <v>43686</v>
      </c>
      <c r="D316" s="6">
        <f t="shared" si="45"/>
        <v>2019</v>
      </c>
      <c r="E316" t="str">
        <f t="shared" si="46"/>
        <v>Q3-2019</v>
      </c>
      <c r="F316" s="4" t="str">
        <f t="shared" si="44"/>
        <v>August</v>
      </c>
      <c r="G316" s="6">
        <f t="shared" si="47"/>
        <v>32</v>
      </c>
      <c r="H316" s="4" t="str">
        <f t="shared" si="48"/>
        <v>Friday</v>
      </c>
      <c r="I316">
        <v>1</v>
      </c>
      <c r="J316">
        <v>0</v>
      </c>
      <c r="K316">
        <v>37</v>
      </c>
      <c r="L316">
        <v>5</v>
      </c>
      <c r="M316">
        <v>28</v>
      </c>
      <c r="N316">
        <v>44</v>
      </c>
      <c r="O316">
        <v>81</v>
      </c>
      <c r="P316">
        <v>3</v>
      </c>
      <c r="Q316">
        <v>31</v>
      </c>
      <c r="R316">
        <v>1</v>
      </c>
      <c r="S316">
        <v>41</v>
      </c>
      <c r="T316">
        <v>1</v>
      </c>
      <c r="U316">
        <v>28</v>
      </c>
      <c r="V316">
        <f t="shared" si="49"/>
        <v>927</v>
      </c>
      <c r="W316" s="5">
        <f t="shared" si="50"/>
        <v>0.25750000000000001</v>
      </c>
      <c r="X316" s="5">
        <f t="shared" si="51"/>
        <v>7.7424999999999997</v>
      </c>
      <c r="Y316" s="5">
        <f t="shared" si="52"/>
        <v>0.8</v>
      </c>
      <c r="Z316" s="5">
        <f t="shared" si="53"/>
        <v>0.6</v>
      </c>
      <c r="AA316" s="5">
        <f t="shared" si="54"/>
        <v>5.1500000000000004E-2</v>
      </c>
    </row>
    <row r="317" spans="2:27" x14ac:dyDescent="0.3">
      <c r="B317">
        <v>53867</v>
      </c>
      <c r="C317" s="7">
        <v>43686</v>
      </c>
      <c r="D317" s="6">
        <f t="shared" si="45"/>
        <v>2019</v>
      </c>
      <c r="E317" t="str">
        <f t="shared" si="46"/>
        <v>Q3-2019</v>
      </c>
      <c r="F317" s="4" t="str">
        <f t="shared" si="44"/>
        <v>August</v>
      </c>
      <c r="G317" s="6">
        <f t="shared" si="47"/>
        <v>32</v>
      </c>
      <c r="H317" s="4" t="str">
        <f t="shared" si="48"/>
        <v>Friday</v>
      </c>
      <c r="I317">
        <v>2</v>
      </c>
      <c r="J317">
        <v>1</v>
      </c>
      <c r="K317">
        <v>29</v>
      </c>
      <c r="L317">
        <v>4</v>
      </c>
      <c r="M317">
        <v>35</v>
      </c>
      <c r="N317">
        <v>80</v>
      </c>
      <c r="O317">
        <v>82</v>
      </c>
      <c r="P317">
        <v>3</v>
      </c>
      <c r="Q317">
        <v>34</v>
      </c>
      <c r="R317">
        <v>0</v>
      </c>
      <c r="S317">
        <v>37</v>
      </c>
      <c r="T317">
        <v>1</v>
      </c>
      <c r="U317">
        <v>17</v>
      </c>
      <c r="V317">
        <f t="shared" si="49"/>
        <v>907</v>
      </c>
      <c r="W317" s="5">
        <f t="shared" si="50"/>
        <v>0.25194444444444447</v>
      </c>
      <c r="X317" s="5">
        <f t="shared" si="51"/>
        <v>7.7480555555555553</v>
      </c>
      <c r="Y317" s="5">
        <f t="shared" si="52"/>
        <v>0.75</v>
      </c>
      <c r="Z317" s="5">
        <f t="shared" si="53"/>
        <v>0.75</v>
      </c>
      <c r="AA317" s="5">
        <f t="shared" si="54"/>
        <v>6.2986111111111118E-2</v>
      </c>
    </row>
    <row r="318" spans="2:27" x14ac:dyDescent="0.3">
      <c r="B318">
        <v>53868</v>
      </c>
      <c r="C318" s="7">
        <v>43687</v>
      </c>
      <c r="D318" s="6">
        <f t="shared" si="45"/>
        <v>2019</v>
      </c>
      <c r="E318" t="str">
        <f t="shared" si="46"/>
        <v>Q3-2019</v>
      </c>
      <c r="F318" s="4" t="str">
        <f t="shared" si="44"/>
        <v>August</v>
      </c>
      <c r="G318" s="6">
        <f t="shared" si="47"/>
        <v>32</v>
      </c>
      <c r="H318" s="4" t="str">
        <f t="shared" si="48"/>
        <v>Saturday</v>
      </c>
      <c r="I318">
        <v>1</v>
      </c>
      <c r="J318">
        <v>0</v>
      </c>
      <c r="K318">
        <v>28</v>
      </c>
      <c r="L318">
        <v>4</v>
      </c>
      <c r="M318">
        <v>18</v>
      </c>
      <c r="N318">
        <v>53</v>
      </c>
      <c r="O318">
        <v>78</v>
      </c>
      <c r="P318">
        <v>2</v>
      </c>
      <c r="Q318">
        <v>31</v>
      </c>
      <c r="R318">
        <v>1</v>
      </c>
      <c r="S318">
        <v>38</v>
      </c>
      <c r="T318">
        <v>1</v>
      </c>
      <c r="U318">
        <v>20</v>
      </c>
      <c r="V318">
        <f t="shared" si="49"/>
        <v>716</v>
      </c>
      <c r="W318" s="5">
        <f t="shared" si="50"/>
        <v>0.19888888888888889</v>
      </c>
      <c r="X318" s="5">
        <f t="shared" si="51"/>
        <v>7.8011111111111111</v>
      </c>
      <c r="Y318" s="5">
        <f t="shared" si="52"/>
        <v>0.75</v>
      </c>
      <c r="Z318" s="5">
        <f t="shared" si="53"/>
        <v>0.5</v>
      </c>
      <c r="AA318" s="5">
        <f t="shared" si="54"/>
        <v>4.9722222222222223E-2</v>
      </c>
    </row>
    <row r="319" spans="2:27" x14ac:dyDescent="0.3">
      <c r="B319">
        <v>53869</v>
      </c>
      <c r="C319" s="7">
        <v>43689</v>
      </c>
      <c r="D319" s="6">
        <f t="shared" si="45"/>
        <v>2019</v>
      </c>
      <c r="E319" t="str">
        <f t="shared" si="46"/>
        <v>Q3-2019</v>
      </c>
      <c r="F319" s="4" t="str">
        <f t="shared" si="44"/>
        <v>August</v>
      </c>
      <c r="G319" s="6">
        <f t="shared" si="47"/>
        <v>33</v>
      </c>
      <c r="H319" s="4" t="str">
        <f t="shared" si="48"/>
        <v>Monday</v>
      </c>
      <c r="I319">
        <v>1</v>
      </c>
      <c r="J319">
        <v>0</v>
      </c>
      <c r="K319">
        <v>18</v>
      </c>
      <c r="L319">
        <v>5</v>
      </c>
      <c r="M319">
        <v>44</v>
      </c>
      <c r="N319">
        <v>86</v>
      </c>
      <c r="O319">
        <v>71</v>
      </c>
      <c r="P319">
        <v>2</v>
      </c>
      <c r="Q319">
        <v>32</v>
      </c>
      <c r="R319">
        <v>2</v>
      </c>
      <c r="S319">
        <v>25</v>
      </c>
      <c r="T319">
        <v>1</v>
      </c>
      <c r="U319">
        <v>11</v>
      </c>
      <c r="V319">
        <f t="shared" si="49"/>
        <v>1130</v>
      </c>
      <c r="W319" s="5">
        <f t="shared" si="50"/>
        <v>0.31388888888888888</v>
      </c>
      <c r="X319" s="5">
        <f t="shared" si="51"/>
        <v>7.6861111111111109</v>
      </c>
      <c r="Y319" s="5">
        <f t="shared" si="52"/>
        <v>0.8</v>
      </c>
      <c r="Z319" s="5">
        <f t="shared" si="53"/>
        <v>0.4</v>
      </c>
      <c r="AA319" s="5">
        <f t="shared" si="54"/>
        <v>6.277777777777778E-2</v>
      </c>
    </row>
    <row r="320" spans="2:27" x14ac:dyDescent="0.3">
      <c r="B320">
        <v>53870</v>
      </c>
      <c r="C320" s="7">
        <v>43689</v>
      </c>
      <c r="D320" s="6">
        <f t="shared" si="45"/>
        <v>2019</v>
      </c>
      <c r="E320" t="str">
        <f t="shared" si="46"/>
        <v>Q3-2019</v>
      </c>
      <c r="F320" s="4" t="str">
        <f t="shared" si="44"/>
        <v>August</v>
      </c>
      <c r="G320" s="6">
        <f t="shared" si="47"/>
        <v>33</v>
      </c>
      <c r="H320" s="4" t="str">
        <f t="shared" si="48"/>
        <v>Monday</v>
      </c>
      <c r="I320">
        <v>2</v>
      </c>
      <c r="J320">
        <v>2</v>
      </c>
      <c r="K320">
        <v>25</v>
      </c>
      <c r="L320">
        <v>3</v>
      </c>
      <c r="M320">
        <v>40</v>
      </c>
      <c r="N320">
        <v>81</v>
      </c>
      <c r="O320">
        <v>79</v>
      </c>
      <c r="P320">
        <v>1</v>
      </c>
      <c r="Q320">
        <v>36</v>
      </c>
      <c r="R320">
        <v>0</v>
      </c>
      <c r="S320">
        <v>38</v>
      </c>
      <c r="T320">
        <v>2</v>
      </c>
      <c r="U320">
        <v>25</v>
      </c>
      <c r="V320">
        <f t="shared" si="49"/>
        <v>686</v>
      </c>
      <c r="W320" s="5">
        <f t="shared" si="50"/>
        <v>0.19055555555555556</v>
      </c>
      <c r="X320" s="5">
        <f t="shared" si="51"/>
        <v>7.8094444444444449</v>
      </c>
      <c r="Y320" s="5">
        <f t="shared" si="52"/>
        <v>0.33333333333333331</v>
      </c>
      <c r="Z320" s="5">
        <f t="shared" si="53"/>
        <v>0.33333333333333331</v>
      </c>
      <c r="AA320" s="5">
        <f t="shared" si="54"/>
        <v>6.3518518518518516E-2</v>
      </c>
    </row>
    <row r="321" spans="2:27" x14ac:dyDescent="0.3">
      <c r="B321">
        <v>53871</v>
      </c>
      <c r="C321" s="7">
        <v>43690</v>
      </c>
      <c r="D321" s="6">
        <f t="shared" si="45"/>
        <v>2019</v>
      </c>
      <c r="E321" t="str">
        <f t="shared" si="46"/>
        <v>Q3-2019</v>
      </c>
      <c r="F321" s="4" t="str">
        <f t="shared" si="44"/>
        <v>August</v>
      </c>
      <c r="G321" s="6">
        <f t="shared" si="47"/>
        <v>33</v>
      </c>
      <c r="H321" s="4" t="str">
        <f t="shared" si="48"/>
        <v>Tuesday</v>
      </c>
      <c r="I321">
        <v>1</v>
      </c>
      <c r="J321">
        <v>1</v>
      </c>
      <c r="K321">
        <v>33</v>
      </c>
      <c r="L321">
        <v>3</v>
      </c>
      <c r="M321">
        <v>22</v>
      </c>
      <c r="N321">
        <v>67</v>
      </c>
      <c r="O321">
        <v>56</v>
      </c>
      <c r="P321">
        <v>0</v>
      </c>
      <c r="Q321">
        <v>32</v>
      </c>
      <c r="R321">
        <v>2</v>
      </c>
      <c r="S321">
        <v>33</v>
      </c>
      <c r="T321">
        <v>1</v>
      </c>
      <c r="U321">
        <v>27</v>
      </c>
      <c r="V321">
        <f t="shared" si="49"/>
        <v>528</v>
      </c>
      <c r="W321" s="5">
        <f t="shared" si="50"/>
        <v>0.14666666666666667</v>
      </c>
      <c r="X321" s="5">
        <f t="shared" si="51"/>
        <v>7.8533333333333335</v>
      </c>
      <c r="Y321" s="5">
        <f t="shared" si="52"/>
        <v>0.66666666666666663</v>
      </c>
      <c r="Z321" s="5">
        <f t="shared" si="53"/>
        <v>0</v>
      </c>
      <c r="AA321" s="5">
        <f t="shared" si="54"/>
        <v>4.8888888888888891E-2</v>
      </c>
    </row>
    <row r="322" spans="2:27" x14ac:dyDescent="0.3">
      <c r="B322">
        <v>53872</v>
      </c>
      <c r="C322" s="7">
        <v>43690</v>
      </c>
      <c r="D322" s="6">
        <f t="shared" si="45"/>
        <v>2019</v>
      </c>
      <c r="E322" t="str">
        <f t="shared" si="46"/>
        <v>Q3-2019</v>
      </c>
      <c r="F322" s="4" t="str">
        <f t="shared" si="44"/>
        <v>August</v>
      </c>
      <c r="G322" s="6">
        <f t="shared" si="47"/>
        <v>33</v>
      </c>
      <c r="H322" s="4" t="str">
        <f t="shared" si="48"/>
        <v>Tuesday</v>
      </c>
      <c r="I322">
        <v>2</v>
      </c>
      <c r="J322">
        <v>2</v>
      </c>
      <c r="K322">
        <v>43</v>
      </c>
      <c r="L322">
        <v>3</v>
      </c>
      <c r="M322">
        <v>20</v>
      </c>
      <c r="N322">
        <v>71</v>
      </c>
      <c r="O322">
        <v>63</v>
      </c>
      <c r="P322">
        <v>1</v>
      </c>
      <c r="Q322">
        <v>33</v>
      </c>
      <c r="R322">
        <v>1</v>
      </c>
      <c r="S322">
        <v>37</v>
      </c>
      <c r="T322">
        <v>1</v>
      </c>
      <c r="U322">
        <v>13</v>
      </c>
      <c r="V322">
        <f t="shared" si="49"/>
        <v>545</v>
      </c>
      <c r="W322" s="5">
        <f t="shared" si="50"/>
        <v>0.15138888888888888</v>
      </c>
      <c r="X322" s="5">
        <f t="shared" si="51"/>
        <v>7.8486111111111114</v>
      </c>
      <c r="Y322" s="5">
        <f t="shared" si="52"/>
        <v>0.66666666666666663</v>
      </c>
      <c r="Z322" s="5">
        <f t="shared" si="53"/>
        <v>0.33333333333333331</v>
      </c>
      <c r="AA322" s="5">
        <f t="shared" si="54"/>
        <v>5.0462962962962959E-2</v>
      </c>
    </row>
    <row r="323" spans="2:27" x14ac:dyDescent="0.3">
      <c r="B323">
        <v>53873</v>
      </c>
      <c r="C323" s="7">
        <v>43691</v>
      </c>
      <c r="D323" s="6">
        <f t="shared" si="45"/>
        <v>2019</v>
      </c>
      <c r="E323" t="str">
        <f t="shared" si="46"/>
        <v>Q3-2019</v>
      </c>
      <c r="F323" s="4" t="str">
        <f t="shared" si="44"/>
        <v>August</v>
      </c>
      <c r="G323" s="6">
        <f t="shared" si="47"/>
        <v>33</v>
      </c>
      <c r="H323" s="4" t="str">
        <f t="shared" si="48"/>
        <v>Wednesday</v>
      </c>
      <c r="I323">
        <v>1</v>
      </c>
      <c r="J323">
        <v>0</v>
      </c>
      <c r="K323">
        <v>41</v>
      </c>
      <c r="L323">
        <v>5</v>
      </c>
      <c r="M323">
        <v>17</v>
      </c>
      <c r="N323">
        <v>67</v>
      </c>
      <c r="O323">
        <v>89</v>
      </c>
      <c r="P323">
        <v>4</v>
      </c>
      <c r="Q323">
        <v>33</v>
      </c>
      <c r="R323">
        <v>1</v>
      </c>
      <c r="S323">
        <v>24</v>
      </c>
      <c r="T323">
        <v>0</v>
      </c>
      <c r="U323">
        <v>27</v>
      </c>
      <c r="V323">
        <f t="shared" si="49"/>
        <v>1021</v>
      </c>
      <c r="W323" s="5">
        <f t="shared" si="50"/>
        <v>0.28361111111111109</v>
      </c>
      <c r="X323" s="5">
        <f t="shared" si="51"/>
        <v>7.716388888888889</v>
      </c>
      <c r="Y323" s="5">
        <f t="shared" si="52"/>
        <v>1</v>
      </c>
      <c r="Z323" s="5">
        <f t="shared" si="53"/>
        <v>0.8</v>
      </c>
      <c r="AA323" s="5">
        <f t="shared" si="54"/>
        <v>5.6722222222222216E-2</v>
      </c>
    </row>
    <row r="324" spans="2:27" x14ac:dyDescent="0.3">
      <c r="B324">
        <v>53874</v>
      </c>
      <c r="C324" s="7">
        <v>43691</v>
      </c>
      <c r="D324" s="6">
        <f t="shared" si="45"/>
        <v>2019</v>
      </c>
      <c r="E324" t="str">
        <f t="shared" si="46"/>
        <v>Q3-2019</v>
      </c>
      <c r="F324" s="4" t="str">
        <f t="shared" si="44"/>
        <v>August</v>
      </c>
      <c r="G324" s="6">
        <f t="shared" si="47"/>
        <v>33</v>
      </c>
      <c r="H324" s="4" t="str">
        <f t="shared" si="48"/>
        <v>Wednesday</v>
      </c>
      <c r="I324">
        <v>2</v>
      </c>
      <c r="J324">
        <v>1</v>
      </c>
      <c r="K324">
        <v>39</v>
      </c>
      <c r="L324">
        <v>3</v>
      </c>
      <c r="M324">
        <v>21</v>
      </c>
      <c r="N324">
        <v>62</v>
      </c>
      <c r="O324">
        <v>72</v>
      </c>
      <c r="P324">
        <v>2</v>
      </c>
      <c r="Q324">
        <v>35</v>
      </c>
      <c r="R324">
        <v>0</v>
      </c>
      <c r="S324">
        <v>21</v>
      </c>
      <c r="T324">
        <v>1</v>
      </c>
      <c r="U324">
        <v>21</v>
      </c>
      <c r="V324">
        <f t="shared" si="49"/>
        <v>556</v>
      </c>
      <c r="W324" s="5">
        <f t="shared" si="50"/>
        <v>0.15444444444444444</v>
      </c>
      <c r="X324" s="5">
        <f t="shared" si="51"/>
        <v>7.8455555555555554</v>
      </c>
      <c r="Y324" s="5">
        <f t="shared" si="52"/>
        <v>0.66666666666666663</v>
      </c>
      <c r="Z324" s="5">
        <f t="shared" si="53"/>
        <v>0.66666666666666663</v>
      </c>
      <c r="AA324" s="5">
        <f t="shared" si="54"/>
        <v>5.1481481481481482E-2</v>
      </c>
    </row>
    <row r="325" spans="2:27" x14ac:dyDescent="0.3">
      <c r="B325">
        <v>53875</v>
      </c>
      <c r="C325" s="7">
        <v>43692</v>
      </c>
      <c r="D325" s="6">
        <f t="shared" si="45"/>
        <v>2019</v>
      </c>
      <c r="E325" t="str">
        <f t="shared" si="46"/>
        <v>Q3-2019</v>
      </c>
      <c r="F325" s="4" t="str">
        <f t="shared" si="44"/>
        <v>August</v>
      </c>
      <c r="G325" s="6">
        <f t="shared" si="47"/>
        <v>33</v>
      </c>
      <c r="H325" s="4" t="str">
        <f t="shared" si="48"/>
        <v>Thursday</v>
      </c>
      <c r="I325">
        <v>1</v>
      </c>
      <c r="J325">
        <v>0</v>
      </c>
      <c r="K325">
        <v>34</v>
      </c>
      <c r="L325">
        <v>4</v>
      </c>
      <c r="M325">
        <v>37</v>
      </c>
      <c r="N325">
        <v>58</v>
      </c>
      <c r="O325">
        <v>86</v>
      </c>
      <c r="P325">
        <v>3</v>
      </c>
      <c r="Q325">
        <v>35</v>
      </c>
      <c r="R325">
        <v>1</v>
      </c>
      <c r="S325">
        <v>15</v>
      </c>
      <c r="T325">
        <v>0</v>
      </c>
      <c r="U325">
        <v>14</v>
      </c>
      <c r="V325">
        <f t="shared" si="49"/>
        <v>844</v>
      </c>
      <c r="W325" s="5">
        <f t="shared" si="50"/>
        <v>0.23444444444444446</v>
      </c>
      <c r="X325" s="5">
        <f t="shared" si="51"/>
        <v>7.7655555555555553</v>
      </c>
      <c r="Y325" s="5">
        <f t="shared" si="52"/>
        <v>1</v>
      </c>
      <c r="Z325" s="5">
        <f t="shared" si="53"/>
        <v>0.75</v>
      </c>
      <c r="AA325" s="5">
        <f t="shared" si="54"/>
        <v>5.8611111111111114E-2</v>
      </c>
    </row>
    <row r="326" spans="2:27" x14ac:dyDescent="0.3">
      <c r="B326">
        <v>53876</v>
      </c>
      <c r="C326" s="7">
        <v>43692</v>
      </c>
      <c r="D326" s="6">
        <f t="shared" si="45"/>
        <v>2019</v>
      </c>
      <c r="E326" t="str">
        <f t="shared" si="46"/>
        <v>Q3-2019</v>
      </c>
      <c r="F326" s="4" t="str">
        <f t="shared" si="44"/>
        <v>August</v>
      </c>
      <c r="G326" s="6">
        <f t="shared" si="47"/>
        <v>33</v>
      </c>
      <c r="H326" s="4" t="str">
        <f t="shared" si="48"/>
        <v>Thursday</v>
      </c>
      <c r="I326">
        <v>2</v>
      </c>
      <c r="J326">
        <v>1</v>
      </c>
      <c r="K326">
        <v>35</v>
      </c>
      <c r="L326">
        <v>4</v>
      </c>
      <c r="M326">
        <v>22</v>
      </c>
      <c r="N326">
        <v>86</v>
      </c>
      <c r="O326">
        <v>81</v>
      </c>
      <c r="P326">
        <v>1</v>
      </c>
      <c r="Q326">
        <v>34</v>
      </c>
      <c r="R326">
        <v>1</v>
      </c>
      <c r="S326">
        <v>39</v>
      </c>
      <c r="T326">
        <v>2</v>
      </c>
      <c r="U326">
        <v>11</v>
      </c>
      <c r="V326">
        <f t="shared" si="49"/>
        <v>851</v>
      </c>
      <c r="W326" s="5">
        <f t="shared" si="50"/>
        <v>0.2363888888888889</v>
      </c>
      <c r="X326" s="5">
        <f t="shared" si="51"/>
        <v>7.7636111111111115</v>
      </c>
      <c r="Y326" s="5">
        <f t="shared" si="52"/>
        <v>0.5</v>
      </c>
      <c r="Z326" s="5">
        <f t="shared" si="53"/>
        <v>0.25</v>
      </c>
      <c r="AA326" s="5">
        <f t="shared" si="54"/>
        <v>5.9097222222222225E-2</v>
      </c>
    </row>
    <row r="327" spans="2:27" x14ac:dyDescent="0.3">
      <c r="B327">
        <v>53877</v>
      </c>
      <c r="C327" s="7">
        <v>43693</v>
      </c>
      <c r="D327" s="6">
        <f t="shared" si="45"/>
        <v>2019</v>
      </c>
      <c r="E327" t="str">
        <f t="shared" si="46"/>
        <v>Q3-2019</v>
      </c>
      <c r="F327" s="4" t="str">
        <f t="shared" si="44"/>
        <v>August</v>
      </c>
      <c r="G327" s="6">
        <f t="shared" si="47"/>
        <v>33</v>
      </c>
      <c r="H327" s="4" t="str">
        <f t="shared" si="48"/>
        <v>Friday</v>
      </c>
      <c r="I327">
        <v>1</v>
      </c>
      <c r="J327">
        <v>0</v>
      </c>
      <c r="K327">
        <v>20</v>
      </c>
      <c r="L327">
        <v>5</v>
      </c>
      <c r="M327">
        <v>16</v>
      </c>
      <c r="N327">
        <v>67</v>
      </c>
      <c r="O327">
        <v>70</v>
      </c>
      <c r="P327">
        <v>2</v>
      </c>
      <c r="Q327">
        <v>34</v>
      </c>
      <c r="R327">
        <v>2</v>
      </c>
      <c r="S327">
        <v>20</v>
      </c>
      <c r="T327">
        <v>1</v>
      </c>
      <c r="U327">
        <v>27</v>
      </c>
      <c r="V327">
        <f t="shared" si="49"/>
        <v>900</v>
      </c>
      <c r="W327" s="5">
        <f t="shared" si="50"/>
        <v>0.25</v>
      </c>
      <c r="X327" s="5">
        <f t="shared" si="51"/>
        <v>7.75</v>
      </c>
      <c r="Y327" s="5">
        <f t="shared" si="52"/>
        <v>0.8</v>
      </c>
      <c r="Z327" s="5">
        <f t="shared" si="53"/>
        <v>0.4</v>
      </c>
      <c r="AA327" s="5">
        <f t="shared" si="54"/>
        <v>0.05</v>
      </c>
    </row>
    <row r="328" spans="2:27" x14ac:dyDescent="0.3">
      <c r="B328">
        <v>53878</v>
      </c>
      <c r="C328" s="7">
        <v>43693</v>
      </c>
      <c r="D328" s="6">
        <f t="shared" si="45"/>
        <v>2019</v>
      </c>
      <c r="E328" t="str">
        <f t="shared" si="46"/>
        <v>Q3-2019</v>
      </c>
      <c r="F328" s="4" t="str">
        <f t="shared" si="44"/>
        <v>August</v>
      </c>
      <c r="G328" s="6">
        <f t="shared" si="47"/>
        <v>33</v>
      </c>
      <c r="H328" s="4" t="str">
        <f t="shared" si="48"/>
        <v>Friday</v>
      </c>
      <c r="I328">
        <v>2</v>
      </c>
      <c r="J328">
        <v>1</v>
      </c>
      <c r="K328">
        <v>19</v>
      </c>
      <c r="L328">
        <v>3</v>
      </c>
      <c r="M328">
        <v>28</v>
      </c>
      <c r="N328">
        <v>54</v>
      </c>
      <c r="O328">
        <v>67</v>
      </c>
      <c r="P328">
        <v>1</v>
      </c>
      <c r="Q328">
        <v>36</v>
      </c>
      <c r="R328">
        <v>0</v>
      </c>
      <c r="S328">
        <v>19</v>
      </c>
      <c r="T328">
        <v>2</v>
      </c>
      <c r="U328">
        <v>28</v>
      </c>
      <c r="V328">
        <f t="shared" si="49"/>
        <v>539</v>
      </c>
      <c r="W328" s="5">
        <f t="shared" si="50"/>
        <v>0.14972222222222223</v>
      </c>
      <c r="X328" s="5">
        <f t="shared" si="51"/>
        <v>7.8502777777777775</v>
      </c>
      <c r="Y328" s="5">
        <f t="shared" si="52"/>
        <v>0.33333333333333331</v>
      </c>
      <c r="Z328" s="5">
        <f t="shared" si="53"/>
        <v>0.33333333333333331</v>
      </c>
      <c r="AA328" s="5">
        <f t="shared" si="54"/>
        <v>4.9907407407407407E-2</v>
      </c>
    </row>
    <row r="329" spans="2:27" x14ac:dyDescent="0.3">
      <c r="B329">
        <v>53879</v>
      </c>
      <c r="C329" s="7">
        <v>43694</v>
      </c>
      <c r="D329" s="6">
        <f t="shared" si="45"/>
        <v>2019</v>
      </c>
      <c r="E329" t="str">
        <f t="shared" si="46"/>
        <v>Q3-2019</v>
      </c>
      <c r="F329" s="4" t="str">
        <f t="shared" si="44"/>
        <v>August</v>
      </c>
      <c r="G329" s="6">
        <f t="shared" si="47"/>
        <v>33</v>
      </c>
      <c r="H329" s="4" t="str">
        <f t="shared" si="48"/>
        <v>Saturday</v>
      </c>
      <c r="I329">
        <v>1</v>
      </c>
      <c r="J329">
        <v>1</v>
      </c>
      <c r="K329">
        <v>39</v>
      </c>
      <c r="L329">
        <v>4</v>
      </c>
      <c r="M329">
        <v>34</v>
      </c>
      <c r="N329">
        <v>63</v>
      </c>
      <c r="O329">
        <v>68</v>
      </c>
      <c r="P329">
        <v>3</v>
      </c>
      <c r="Q329">
        <v>32</v>
      </c>
      <c r="R329">
        <v>1</v>
      </c>
      <c r="S329">
        <v>19</v>
      </c>
      <c r="T329">
        <v>0</v>
      </c>
      <c r="U329">
        <v>20</v>
      </c>
      <c r="V329">
        <f t="shared" si="49"/>
        <v>775</v>
      </c>
      <c r="W329" s="5">
        <f t="shared" si="50"/>
        <v>0.21527777777777779</v>
      </c>
      <c r="X329" s="5">
        <f t="shared" si="51"/>
        <v>7.7847222222222223</v>
      </c>
      <c r="Y329" s="5">
        <f t="shared" si="52"/>
        <v>1</v>
      </c>
      <c r="Z329" s="5">
        <f t="shared" si="53"/>
        <v>0.75</v>
      </c>
      <c r="AA329" s="5">
        <f t="shared" si="54"/>
        <v>5.3819444444444448E-2</v>
      </c>
    </row>
    <row r="330" spans="2:27" x14ac:dyDescent="0.3">
      <c r="B330">
        <v>53880</v>
      </c>
      <c r="C330" s="7">
        <v>43696</v>
      </c>
      <c r="D330" s="6">
        <f t="shared" si="45"/>
        <v>2019</v>
      </c>
      <c r="E330" t="str">
        <f t="shared" si="46"/>
        <v>Q3-2019</v>
      </c>
      <c r="F330" s="4" t="str">
        <f t="shared" si="44"/>
        <v>August</v>
      </c>
      <c r="G330" s="6">
        <f t="shared" si="47"/>
        <v>34</v>
      </c>
      <c r="H330" s="4" t="str">
        <f t="shared" si="48"/>
        <v>Monday</v>
      </c>
      <c r="I330">
        <v>1</v>
      </c>
      <c r="J330">
        <v>0</v>
      </c>
      <c r="K330">
        <v>42</v>
      </c>
      <c r="L330">
        <v>5</v>
      </c>
      <c r="M330">
        <v>19</v>
      </c>
      <c r="N330">
        <v>58</v>
      </c>
      <c r="O330">
        <v>63</v>
      </c>
      <c r="P330">
        <v>3</v>
      </c>
      <c r="Q330">
        <v>34</v>
      </c>
      <c r="R330">
        <v>1</v>
      </c>
      <c r="S330">
        <v>39</v>
      </c>
      <c r="T330">
        <v>1</v>
      </c>
      <c r="U330">
        <v>14</v>
      </c>
      <c r="V330">
        <f t="shared" si="49"/>
        <v>855</v>
      </c>
      <c r="W330" s="5">
        <f t="shared" si="50"/>
        <v>0.23749999999999999</v>
      </c>
      <c r="X330" s="5">
        <f t="shared" si="51"/>
        <v>7.7625000000000002</v>
      </c>
      <c r="Y330" s="5">
        <f t="shared" si="52"/>
        <v>0.8</v>
      </c>
      <c r="Z330" s="5">
        <f t="shared" si="53"/>
        <v>0.6</v>
      </c>
      <c r="AA330" s="5">
        <f t="shared" si="54"/>
        <v>4.7500000000000001E-2</v>
      </c>
    </row>
    <row r="331" spans="2:27" x14ac:dyDescent="0.3">
      <c r="B331">
        <v>53881</v>
      </c>
      <c r="C331" s="7">
        <v>43696</v>
      </c>
      <c r="D331" s="6">
        <f t="shared" si="45"/>
        <v>2019</v>
      </c>
      <c r="E331" t="str">
        <f t="shared" si="46"/>
        <v>Q3-2019</v>
      </c>
      <c r="F331" s="4" t="str">
        <f t="shared" si="44"/>
        <v>August</v>
      </c>
      <c r="G331" s="6">
        <f t="shared" si="47"/>
        <v>34</v>
      </c>
      <c r="H331" s="4" t="str">
        <f t="shared" si="48"/>
        <v>Monday</v>
      </c>
      <c r="I331">
        <v>2</v>
      </c>
      <c r="J331">
        <v>2</v>
      </c>
      <c r="K331">
        <v>23</v>
      </c>
      <c r="L331">
        <v>2</v>
      </c>
      <c r="M331">
        <v>41</v>
      </c>
      <c r="N331">
        <v>77</v>
      </c>
      <c r="O331">
        <v>53</v>
      </c>
      <c r="P331">
        <v>2</v>
      </c>
      <c r="Q331">
        <v>33</v>
      </c>
      <c r="R331">
        <v>0</v>
      </c>
      <c r="S331">
        <v>30</v>
      </c>
      <c r="T331">
        <v>0</v>
      </c>
      <c r="U331">
        <v>19</v>
      </c>
      <c r="V331">
        <f t="shared" si="49"/>
        <v>408</v>
      </c>
      <c r="W331" s="5">
        <f t="shared" si="50"/>
        <v>0.11333333333333333</v>
      </c>
      <c r="X331" s="5">
        <f t="shared" si="51"/>
        <v>7.8866666666666667</v>
      </c>
      <c r="Y331" s="5">
        <f t="shared" si="52"/>
        <v>1</v>
      </c>
      <c r="Z331" s="5">
        <f t="shared" si="53"/>
        <v>1</v>
      </c>
      <c r="AA331" s="5">
        <f t="shared" si="54"/>
        <v>5.6666666666666664E-2</v>
      </c>
    </row>
    <row r="332" spans="2:27" x14ac:dyDescent="0.3">
      <c r="B332">
        <v>53882</v>
      </c>
      <c r="C332" s="7">
        <v>43697</v>
      </c>
      <c r="D332" s="6">
        <f t="shared" si="45"/>
        <v>2019</v>
      </c>
      <c r="E332" t="str">
        <f t="shared" si="46"/>
        <v>Q3-2019</v>
      </c>
      <c r="F332" s="4" t="str">
        <f t="shared" si="44"/>
        <v>August</v>
      </c>
      <c r="G332" s="6">
        <f t="shared" si="47"/>
        <v>34</v>
      </c>
      <c r="H332" s="4" t="str">
        <f t="shared" si="48"/>
        <v>Tuesday</v>
      </c>
      <c r="I332">
        <v>1</v>
      </c>
      <c r="J332">
        <v>0</v>
      </c>
      <c r="K332">
        <v>44</v>
      </c>
      <c r="L332">
        <v>5</v>
      </c>
      <c r="M332">
        <v>32</v>
      </c>
      <c r="N332">
        <v>63</v>
      </c>
      <c r="O332">
        <v>84</v>
      </c>
      <c r="P332">
        <v>3</v>
      </c>
      <c r="Q332">
        <v>35</v>
      </c>
      <c r="R332">
        <v>1</v>
      </c>
      <c r="S332">
        <v>44</v>
      </c>
      <c r="T332">
        <v>1</v>
      </c>
      <c r="U332">
        <v>20</v>
      </c>
      <c r="V332">
        <f t="shared" si="49"/>
        <v>1064</v>
      </c>
      <c r="W332" s="5">
        <f t="shared" si="50"/>
        <v>0.29555555555555557</v>
      </c>
      <c r="X332" s="5">
        <f t="shared" si="51"/>
        <v>7.7044444444444444</v>
      </c>
      <c r="Y332" s="5">
        <f t="shared" si="52"/>
        <v>0.8</v>
      </c>
      <c r="Z332" s="5">
        <f t="shared" si="53"/>
        <v>0.6</v>
      </c>
      <c r="AA332" s="5">
        <f t="shared" si="54"/>
        <v>5.9111111111111114E-2</v>
      </c>
    </row>
    <row r="333" spans="2:27" x14ac:dyDescent="0.3">
      <c r="B333">
        <v>53883</v>
      </c>
      <c r="C333" s="7">
        <v>43697</v>
      </c>
      <c r="D333" s="6">
        <f t="shared" si="45"/>
        <v>2019</v>
      </c>
      <c r="E333" t="str">
        <f t="shared" si="46"/>
        <v>Q3-2019</v>
      </c>
      <c r="F333" s="4" t="str">
        <f t="shared" si="44"/>
        <v>August</v>
      </c>
      <c r="G333" s="6">
        <f t="shared" si="47"/>
        <v>34</v>
      </c>
      <c r="H333" s="4" t="str">
        <f t="shared" si="48"/>
        <v>Tuesday</v>
      </c>
      <c r="I333">
        <v>2</v>
      </c>
      <c r="J333">
        <v>1</v>
      </c>
      <c r="K333">
        <v>20</v>
      </c>
      <c r="L333">
        <v>4</v>
      </c>
      <c r="M333">
        <v>43</v>
      </c>
      <c r="N333">
        <v>81</v>
      </c>
      <c r="O333">
        <v>62</v>
      </c>
      <c r="P333">
        <v>3</v>
      </c>
      <c r="Q333">
        <v>33</v>
      </c>
      <c r="R333">
        <v>0</v>
      </c>
      <c r="S333">
        <v>43</v>
      </c>
      <c r="T333">
        <v>1</v>
      </c>
      <c r="U333">
        <v>25</v>
      </c>
      <c r="V333">
        <f t="shared" si="49"/>
        <v>868</v>
      </c>
      <c r="W333" s="5">
        <f t="shared" si="50"/>
        <v>0.24111111111111111</v>
      </c>
      <c r="X333" s="5">
        <f t="shared" si="51"/>
        <v>7.7588888888888885</v>
      </c>
      <c r="Y333" s="5">
        <f t="shared" si="52"/>
        <v>0.75</v>
      </c>
      <c r="Z333" s="5">
        <f t="shared" si="53"/>
        <v>0.75</v>
      </c>
      <c r="AA333" s="5">
        <f t="shared" si="54"/>
        <v>6.0277777777777777E-2</v>
      </c>
    </row>
    <row r="334" spans="2:27" x14ac:dyDescent="0.3">
      <c r="B334">
        <v>53884</v>
      </c>
      <c r="C334" s="7">
        <v>43698</v>
      </c>
      <c r="D334" s="6">
        <f t="shared" si="45"/>
        <v>2019</v>
      </c>
      <c r="E334" t="str">
        <f t="shared" si="46"/>
        <v>Q3-2019</v>
      </c>
      <c r="F334" s="4" t="str">
        <f t="shared" si="44"/>
        <v>August</v>
      </c>
      <c r="G334" s="6">
        <f t="shared" si="47"/>
        <v>34</v>
      </c>
      <c r="H334" s="4" t="str">
        <f t="shared" si="48"/>
        <v>Wednesday</v>
      </c>
      <c r="I334">
        <v>1</v>
      </c>
      <c r="J334">
        <v>1</v>
      </c>
      <c r="K334">
        <v>24</v>
      </c>
      <c r="L334">
        <v>4</v>
      </c>
      <c r="M334">
        <v>29</v>
      </c>
      <c r="N334">
        <v>44</v>
      </c>
      <c r="O334">
        <v>57</v>
      </c>
      <c r="P334">
        <v>2</v>
      </c>
      <c r="Q334">
        <v>34</v>
      </c>
      <c r="R334">
        <v>2</v>
      </c>
      <c r="S334">
        <v>29</v>
      </c>
      <c r="T334">
        <v>0</v>
      </c>
      <c r="U334">
        <v>16</v>
      </c>
      <c r="V334">
        <f t="shared" si="49"/>
        <v>646</v>
      </c>
      <c r="W334" s="5">
        <f t="shared" si="50"/>
        <v>0.17944444444444443</v>
      </c>
      <c r="X334" s="5">
        <f t="shared" si="51"/>
        <v>7.8205555555555559</v>
      </c>
      <c r="Y334" s="5">
        <f t="shared" si="52"/>
        <v>1</v>
      </c>
      <c r="Z334" s="5">
        <f t="shared" si="53"/>
        <v>0.5</v>
      </c>
      <c r="AA334" s="5">
        <f t="shared" si="54"/>
        <v>4.4861111111111109E-2</v>
      </c>
    </row>
    <row r="335" spans="2:27" x14ac:dyDescent="0.3">
      <c r="B335">
        <v>53885</v>
      </c>
      <c r="C335" s="7">
        <v>43698</v>
      </c>
      <c r="D335" s="6">
        <f t="shared" si="45"/>
        <v>2019</v>
      </c>
      <c r="E335" t="str">
        <f t="shared" si="46"/>
        <v>Q3-2019</v>
      </c>
      <c r="F335" s="4" t="str">
        <f t="shared" si="44"/>
        <v>August</v>
      </c>
      <c r="G335" s="6">
        <f t="shared" si="47"/>
        <v>34</v>
      </c>
      <c r="H335" s="4" t="str">
        <f t="shared" si="48"/>
        <v>Wednesday</v>
      </c>
      <c r="I335">
        <v>2</v>
      </c>
      <c r="J335">
        <v>2</v>
      </c>
      <c r="K335">
        <v>42</v>
      </c>
      <c r="L335">
        <v>3</v>
      </c>
      <c r="M335">
        <v>32</v>
      </c>
      <c r="N335">
        <v>44</v>
      </c>
      <c r="O335">
        <v>59</v>
      </c>
      <c r="P335">
        <v>2</v>
      </c>
      <c r="Q335">
        <v>35</v>
      </c>
      <c r="R335">
        <v>0</v>
      </c>
      <c r="S335">
        <v>38</v>
      </c>
      <c r="T335">
        <v>1</v>
      </c>
      <c r="U335">
        <v>16</v>
      </c>
      <c r="V335">
        <f t="shared" si="49"/>
        <v>491</v>
      </c>
      <c r="W335" s="5">
        <f t="shared" si="50"/>
        <v>0.13638888888888889</v>
      </c>
      <c r="X335" s="5">
        <f t="shared" si="51"/>
        <v>7.8636111111111111</v>
      </c>
      <c r="Y335" s="5">
        <f t="shared" si="52"/>
        <v>0.66666666666666663</v>
      </c>
      <c r="Z335" s="5">
        <f t="shared" si="53"/>
        <v>0.66666666666666663</v>
      </c>
      <c r="AA335" s="5">
        <f t="shared" si="54"/>
        <v>4.5462962962962962E-2</v>
      </c>
    </row>
    <row r="336" spans="2:27" x14ac:dyDescent="0.3">
      <c r="B336">
        <v>53886</v>
      </c>
      <c r="C336" s="7">
        <v>43699</v>
      </c>
      <c r="D336" s="6">
        <f t="shared" si="45"/>
        <v>2019</v>
      </c>
      <c r="E336" t="str">
        <f t="shared" si="46"/>
        <v>Q3-2019</v>
      </c>
      <c r="F336" s="4" t="str">
        <f t="shared" si="44"/>
        <v>August</v>
      </c>
      <c r="G336" s="6">
        <f t="shared" si="47"/>
        <v>34</v>
      </c>
      <c r="H336" s="4" t="str">
        <f t="shared" si="48"/>
        <v>Thursday</v>
      </c>
      <c r="I336">
        <v>1</v>
      </c>
      <c r="J336">
        <v>1</v>
      </c>
      <c r="K336">
        <v>43</v>
      </c>
      <c r="L336">
        <v>4</v>
      </c>
      <c r="M336">
        <v>17</v>
      </c>
      <c r="N336">
        <v>86</v>
      </c>
      <c r="O336">
        <v>54</v>
      </c>
      <c r="P336">
        <v>2</v>
      </c>
      <c r="Q336">
        <v>34</v>
      </c>
      <c r="R336">
        <v>1</v>
      </c>
      <c r="S336">
        <v>30</v>
      </c>
      <c r="T336">
        <v>1</v>
      </c>
      <c r="U336">
        <v>11</v>
      </c>
      <c r="V336">
        <f t="shared" si="49"/>
        <v>737</v>
      </c>
      <c r="W336" s="5">
        <f t="shared" si="50"/>
        <v>0.20472222222222222</v>
      </c>
      <c r="X336" s="5">
        <f t="shared" si="51"/>
        <v>7.7952777777777778</v>
      </c>
      <c r="Y336" s="5">
        <f t="shared" si="52"/>
        <v>0.75</v>
      </c>
      <c r="Z336" s="5">
        <f t="shared" si="53"/>
        <v>0.5</v>
      </c>
      <c r="AA336" s="5">
        <f t="shared" si="54"/>
        <v>5.1180555555555556E-2</v>
      </c>
    </row>
    <row r="337" spans="2:27" x14ac:dyDescent="0.3">
      <c r="B337">
        <v>53887</v>
      </c>
      <c r="C337" s="7">
        <v>43699</v>
      </c>
      <c r="D337" s="6">
        <f t="shared" si="45"/>
        <v>2019</v>
      </c>
      <c r="E337" t="str">
        <f t="shared" si="46"/>
        <v>Q3-2019</v>
      </c>
      <c r="F337" s="4" t="str">
        <f t="shared" si="44"/>
        <v>August</v>
      </c>
      <c r="G337" s="6">
        <f t="shared" si="47"/>
        <v>34</v>
      </c>
      <c r="H337" s="4" t="str">
        <f t="shared" si="48"/>
        <v>Thursday</v>
      </c>
      <c r="I337">
        <v>2</v>
      </c>
      <c r="J337">
        <v>2</v>
      </c>
      <c r="K337">
        <v>16</v>
      </c>
      <c r="L337">
        <v>2</v>
      </c>
      <c r="M337">
        <v>17</v>
      </c>
      <c r="N337">
        <v>58</v>
      </c>
      <c r="O337">
        <v>79</v>
      </c>
      <c r="P337">
        <v>0</v>
      </c>
      <c r="Q337">
        <v>33</v>
      </c>
      <c r="R337">
        <v>1</v>
      </c>
      <c r="S337">
        <v>34</v>
      </c>
      <c r="T337">
        <v>1</v>
      </c>
      <c r="U337">
        <v>14</v>
      </c>
      <c r="V337">
        <f t="shared" si="49"/>
        <v>356</v>
      </c>
      <c r="W337" s="5">
        <f t="shared" si="50"/>
        <v>9.8888888888888887E-2</v>
      </c>
      <c r="X337" s="5">
        <f t="shared" si="51"/>
        <v>7.9011111111111108</v>
      </c>
      <c r="Y337" s="5">
        <f t="shared" si="52"/>
        <v>0.5</v>
      </c>
      <c r="Z337" s="5">
        <f t="shared" si="53"/>
        <v>0</v>
      </c>
      <c r="AA337" s="5">
        <f t="shared" si="54"/>
        <v>4.9444444444444444E-2</v>
      </c>
    </row>
    <row r="338" spans="2:27" x14ac:dyDescent="0.3">
      <c r="B338">
        <v>53888</v>
      </c>
      <c r="C338" s="7">
        <v>43700</v>
      </c>
      <c r="D338" s="6">
        <f t="shared" si="45"/>
        <v>2019</v>
      </c>
      <c r="E338" t="str">
        <f t="shared" si="46"/>
        <v>Q3-2019</v>
      </c>
      <c r="F338" s="4" t="str">
        <f t="shared" si="44"/>
        <v>August</v>
      </c>
      <c r="G338" s="6">
        <f t="shared" si="47"/>
        <v>34</v>
      </c>
      <c r="H338" s="4" t="str">
        <f t="shared" si="48"/>
        <v>Friday</v>
      </c>
      <c r="I338">
        <v>1</v>
      </c>
      <c r="J338">
        <v>0</v>
      </c>
      <c r="K338">
        <v>41</v>
      </c>
      <c r="L338">
        <v>4</v>
      </c>
      <c r="M338">
        <v>19</v>
      </c>
      <c r="N338">
        <v>44</v>
      </c>
      <c r="O338">
        <v>63</v>
      </c>
      <c r="P338">
        <v>3</v>
      </c>
      <c r="Q338">
        <v>32</v>
      </c>
      <c r="R338">
        <v>1</v>
      </c>
      <c r="S338">
        <v>41</v>
      </c>
      <c r="T338">
        <v>0</v>
      </c>
      <c r="U338">
        <v>16</v>
      </c>
      <c r="V338">
        <f t="shared" si="49"/>
        <v>641</v>
      </c>
      <c r="W338" s="5">
        <f t="shared" si="50"/>
        <v>0.17805555555555555</v>
      </c>
      <c r="X338" s="5">
        <f t="shared" si="51"/>
        <v>7.8219444444444441</v>
      </c>
      <c r="Y338" s="5">
        <f t="shared" si="52"/>
        <v>1</v>
      </c>
      <c r="Z338" s="5">
        <f t="shared" si="53"/>
        <v>0.75</v>
      </c>
      <c r="AA338" s="5">
        <f t="shared" si="54"/>
        <v>4.4513888888888888E-2</v>
      </c>
    </row>
    <row r="339" spans="2:27" x14ac:dyDescent="0.3">
      <c r="B339">
        <v>53889</v>
      </c>
      <c r="C339" s="7">
        <v>43700</v>
      </c>
      <c r="D339" s="6">
        <f t="shared" si="45"/>
        <v>2019</v>
      </c>
      <c r="E339" t="str">
        <f t="shared" si="46"/>
        <v>Q3-2019</v>
      </c>
      <c r="F339" s="4" t="str">
        <f t="shared" ref="F339:F402" si="55">TEXT(C339,"mmmm")</f>
        <v>August</v>
      </c>
      <c r="G339" s="6">
        <f t="shared" si="47"/>
        <v>34</v>
      </c>
      <c r="H339" s="4" t="str">
        <f t="shared" si="48"/>
        <v>Friday</v>
      </c>
      <c r="I339">
        <v>2</v>
      </c>
      <c r="J339">
        <v>2</v>
      </c>
      <c r="K339">
        <v>35</v>
      </c>
      <c r="L339">
        <v>2</v>
      </c>
      <c r="M339">
        <v>35</v>
      </c>
      <c r="N339">
        <v>86</v>
      </c>
      <c r="O339">
        <v>77</v>
      </c>
      <c r="P339">
        <v>2</v>
      </c>
      <c r="Q339">
        <v>36</v>
      </c>
      <c r="R339">
        <v>0</v>
      </c>
      <c r="S339">
        <v>37</v>
      </c>
      <c r="T339">
        <v>0</v>
      </c>
      <c r="U339">
        <v>11</v>
      </c>
      <c r="V339">
        <f t="shared" si="49"/>
        <v>468</v>
      </c>
      <c r="W339" s="5">
        <f t="shared" si="50"/>
        <v>0.13</v>
      </c>
      <c r="X339" s="5">
        <f t="shared" si="51"/>
        <v>7.87</v>
      </c>
      <c r="Y339" s="5">
        <f t="shared" si="52"/>
        <v>1</v>
      </c>
      <c r="Z339" s="5">
        <f t="shared" si="53"/>
        <v>1</v>
      </c>
      <c r="AA339" s="5">
        <f t="shared" si="54"/>
        <v>6.5000000000000002E-2</v>
      </c>
    </row>
    <row r="340" spans="2:27" x14ac:dyDescent="0.3">
      <c r="B340">
        <v>53890</v>
      </c>
      <c r="C340" s="7">
        <v>43701</v>
      </c>
      <c r="D340" s="6">
        <f t="shared" ref="D340:D403" si="56">YEAR(C340)</f>
        <v>2019</v>
      </c>
      <c r="E340" t="str">
        <f t="shared" ref="E340:E403" si="57">"Q" &amp;ROUNDUP(MONTH(C340)/3,0) &amp; "-" &amp; YEAR(C340)</f>
        <v>Q3-2019</v>
      </c>
      <c r="F340" s="4" t="str">
        <f t="shared" si="55"/>
        <v>August</v>
      </c>
      <c r="G340" s="6">
        <f t="shared" ref="G340:G403" si="58">WEEKNUM(C340)</f>
        <v>34</v>
      </c>
      <c r="H340" s="4" t="str">
        <f t="shared" ref="H340:H403" si="59">TEXT(C340,"dddd")</f>
        <v>Saturday</v>
      </c>
      <c r="I340">
        <v>1</v>
      </c>
      <c r="J340">
        <v>0</v>
      </c>
      <c r="K340">
        <v>18</v>
      </c>
      <c r="L340">
        <v>4</v>
      </c>
      <c r="M340">
        <v>43</v>
      </c>
      <c r="N340">
        <v>63</v>
      </c>
      <c r="O340">
        <v>37</v>
      </c>
      <c r="P340">
        <v>1</v>
      </c>
      <c r="Q340">
        <v>31</v>
      </c>
      <c r="R340">
        <v>2</v>
      </c>
      <c r="S340">
        <v>37</v>
      </c>
      <c r="T340">
        <v>1</v>
      </c>
      <c r="U340">
        <v>20</v>
      </c>
      <c r="V340">
        <f t="shared" ref="V340:V403" si="60">L340*(M340+N340+O340)+P340*Q340+R340*S340+T340*U340</f>
        <v>697</v>
      </c>
      <c r="W340" s="5">
        <f t="shared" ref="W340:W403" si="61">V340/$W$17</f>
        <v>0.19361111111111112</v>
      </c>
      <c r="X340" s="5">
        <f t="shared" ref="X340:X403" si="62">$Y$17-W340</f>
        <v>7.8063888888888888</v>
      </c>
      <c r="Y340" s="5">
        <f t="shared" ref="Y340:Y403" si="63">(P340+R340)/L340</f>
        <v>0.75</v>
      </c>
      <c r="Z340" s="5">
        <f t="shared" ref="Z340:Z403" si="64">P340/L340</f>
        <v>0.25</v>
      </c>
      <c r="AA340" s="5">
        <f t="shared" ref="AA340:AA403" si="65">W340/L340</f>
        <v>4.8402777777777781E-2</v>
      </c>
    </row>
    <row r="341" spans="2:27" x14ac:dyDescent="0.3">
      <c r="B341">
        <v>53891</v>
      </c>
      <c r="C341" s="7">
        <v>43703</v>
      </c>
      <c r="D341" s="6">
        <f t="shared" si="56"/>
        <v>2019</v>
      </c>
      <c r="E341" t="str">
        <f t="shared" si="57"/>
        <v>Q3-2019</v>
      </c>
      <c r="F341" s="4" t="str">
        <f t="shared" si="55"/>
        <v>August</v>
      </c>
      <c r="G341" s="6">
        <f t="shared" si="58"/>
        <v>35</v>
      </c>
      <c r="H341" s="4" t="str">
        <f t="shared" si="59"/>
        <v>Monday</v>
      </c>
      <c r="I341">
        <v>1</v>
      </c>
      <c r="J341">
        <v>0</v>
      </c>
      <c r="K341">
        <v>17</v>
      </c>
      <c r="L341">
        <v>5</v>
      </c>
      <c r="M341">
        <v>33</v>
      </c>
      <c r="N341">
        <v>48</v>
      </c>
      <c r="O341">
        <v>49</v>
      </c>
      <c r="P341">
        <v>3</v>
      </c>
      <c r="Q341">
        <v>36</v>
      </c>
      <c r="R341">
        <v>1</v>
      </c>
      <c r="S341">
        <v>16</v>
      </c>
      <c r="T341">
        <v>1</v>
      </c>
      <c r="U341">
        <v>22</v>
      </c>
      <c r="V341">
        <f t="shared" si="60"/>
        <v>796</v>
      </c>
      <c r="W341" s="5">
        <f t="shared" si="61"/>
        <v>0.22111111111111112</v>
      </c>
      <c r="X341" s="5">
        <f t="shared" si="62"/>
        <v>7.778888888888889</v>
      </c>
      <c r="Y341" s="5">
        <f t="shared" si="63"/>
        <v>0.8</v>
      </c>
      <c r="Z341" s="5">
        <f t="shared" si="64"/>
        <v>0.6</v>
      </c>
      <c r="AA341" s="5">
        <f t="shared" si="65"/>
        <v>4.4222222222222225E-2</v>
      </c>
    </row>
    <row r="342" spans="2:27" x14ac:dyDescent="0.3">
      <c r="B342">
        <v>53892</v>
      </c>
      <c r="C342" s="7">
        <v>43703</v>
      </c>
      <c r="D342" s="6">
        <f t="shared" si="56"/>
        <v>2019</v>
      </c>
      <c r="E342" t="str">
        <f t="shared" si="57"/>
        <v>Q3-2019</v>
      </c>
      <c r="F342" s="4" t="str">
        <f t="shared" si="55"/>
        <v>August</v>
      </c>
      <c r="G342" s="6">
        <f t="shared" si="58"/>
        <v>35</v>
      </c>
      <c r="H342" s="4" t="str">
        <f t="shared" si="59"/>
        <v>Monday</v>
      </c>
      <c r="I342">
        <v>2</v>
      </c>
      <c r="J342">
        <v>2</v>
      </c>
      <c r="K342">
        <v>34</v>
      </c>
      <c r="L342">
        <v>3</v>
      </c>
      <c r="M342">
        <v>21</v>
      </c>
      <c r="N342">
        <v>58</v>
      </c>
      <c r="O342">
        <v>82</v>
      </c>
      <c r="P342">
        <v>2</v>
      </c>
      <c r="Q342">
        <v>34</v>
      </c>
      <c r="R342">
        <v>0</v>
      </c>
      <c r="S342">
        <v>43</v>
      </c>
      <c r="T342">
        <v>1</v>
      </c>
      <c r="U342">
        <v>14</v>
      </c>
      <c r="V342">
        <f t="shared" si="60"/>
        <v>565</v>
      </c>
      <c r="W342" s="5">
        <f t="shared" si="61"/>
        <v>0.15694444444444444</v>
      </c>
      <c r="X342" s="5">
        <f t="shared" si="62"/>
        <v>7.8430555555555559</v>
      </c>
      <c r="Y342" s="5">
        <f t="shared" si="63"/>
        <v>0.66666666666666663</v>
      </c>
      <c r="Z342" s="5">
        <f t="shared" si="64"/>
        <v>0.66666666666666663</v>
      </c>
      <c r="AA342" s="5">
        <f t="shared" si="65"/>
        <v>5.2314814814814814E-2</v>
      </c>
    </row>
    <row r="343" spans="2:27" x14ac:dyDescent="0.3">
      <c r="B343">
        <v>53893</v>
      </c>
      <c r="C343" s="7">
        <v>43704</v>
      </c>
      <c r="D343" s="6">
        <f t="shared" si="56"/>
        <v>2019</v>
      </c>
      <c r="E343" t="str">
        <f t="shared" si="57"/>
        <v>Q3-2019</v>
      </c>
      <c r="F343" s="4" t="str">
        <f t="shared" si="55"/>
        <v>August</v>
      </c>
      <c r="G343" s="6">
        <f t="shared" si="58"/>
        <v>35</v>
      </c>
      <c r="H343" s="4" t="str">
        <f t="shared" si="59"/>
        <v>Tuesday</v>
      </c>
      <c r="I343">
        <v>1</v>
      </c>
      <c r="J343">
        <v>0</v>
      </c>
      <c r="K343">
        <v>43</v>
      </c>
      <c r="L343">
        <v>4</v>
      </c>
      <c r="M343">
        <v>34</v>
      </c>
      <c r="N343">
        <v>85</v>
      </c>
      <c r="O343">
        <v>58</v>
      </c>
      <c r="P343">
        <v>2</v>
      </c>
      <c r="Q343">
        <v>32</v>
      </c>
      <c r="R343">
        <v>1</v>
      </c>
      <c r="S343">
        <v>33</v>
      </c>
      <c r="T343">
        <v>1</v>
      </c>
      <c r="U343">
        <v>11</v>
      </c>
      <c r="V343">
        <f t="shared" si="60"/>
        <v>816</v>
      </c>
      <c r="W343" s="5">
        <f t="shared" si="61"/>
        <v>0.22666666666666666</v>
      </c>
      <c r="X343" s="5">
        <f t="shared" si="62"/>
        <v>7.7733333333333334</v>
      </c>
      <c r="Y343" s="5">
        <f t="shared" si="63"/>
        <v>0.75</v>
      </c>
      <c r="Z343" s="5">
        <f t="shared" si="64"/>
        <v>0.5</v>
      </c>
      <c r="AA343" s="5">
        <f t="shared" si="65"/>
        <v>5.6666666666666664E-2</v>
      </c>
    </row>
    <row r="344" spans="2:27" x14ac:dyDescent="0.3">
      <c r="B344">
        <v>53894</v>
      </c>
      <c r="C344" s="7">
        <v>43704</v>
      </c>
      <c r="D344" s="6">
        <f t="shared" si="56"/>
        <v>2019</v>
      </c>
      <c r="E344" t="str">
        <f t="shared" si="57"/>
        <v>Q3-2019</v>
      </c>
      <c r="F344" s="4" t="str">
        <f t="shared" si="55"/>
        <v>August</v>
      </c>
      <c r="G344" s="6">
        <f t="shared" si="58"/>
        <v>35</v>
      </c>
      <c r="H344" s="4" t="str">
        <f t="shared" si="59"/>
        <v>Tuesday</v>
      </c>
      <c r="I344">
        <v>2</v>
      </c>
      <c r="J344">
        <v>2</v>
      </c>
      <c r="K344">
        <v>38</v>
      </c>
      <c r="L344">
        <v>2</v>
      </c>
      <c r="M344">
        <v>35</v>
      </c>
      <c r="N344">
        <v>58</v>
      </c>
      <c r="O344">
        <v>42</v>
      </c>
      <c r="P344">
        <v>0</v>
      </c>
      <c r="Q344">
        <v>35</v>
      </c>
      <c r="R344">
        <v>0</v>
      </c>
      <c r="S344">
        <v>41</v>
      </c>
      <c r="T344">
        <v>2</v>
      </c>
      <c r="U344">
        <v>14</v>
      </c>
      <c r="V344">
        <f t="shared" si="60"/>
        <v>298</v>
      </c>
      <c r="W344" s="5">
        <f t="shared" si="61"/>
        <v>8.2777777777777783E-2</v>
      </c>
      <c r="X344" s="5">
        <f t="shared" si="62"/>
        <v>7.9172222222222226</v>
      </c>
      <c r="Y344" s="5">
        <f t="shared" si="63"/>
        <v>0</v>
      </c>
      <c r="Z344" s="5">
        <f t="shared" si="64"/>
        <v>0</v>
      </c>
      <c r="AA344" s="5">
        <f t="shared" si="65"/>
        <v>4.1388888888888892E-2</v>
      </c>
    </row>
    <row r="345" spans="2:27" x14ac:dyDescent="0.3">
      <c r="B345">
        <v>53895</v>
      </c>
      <c r="C345" s="7">
        <v>43705</v>
      </c>
      <c r="D345" s="6">
        <f t="shared" si="56"/>
        <v>2019</v>
      </c>
      <c r="E345" t="str">
        <f t="shared" si="57"/>
        <v>Q3-2019</v>
      </c>
      <c r="F345" s="4" t="str">
        <f t="shared" si="55"/>
        <v>August</v>
      </c>
      <c r="G345" s="6">
        <f t="shared" si="58"/>
        <v>35</v>
      </c>
      <c r="H345" s="4" t="str">
        <f t="shared" si="59"/>
        <v>Wednesday</v>
      </c>
      <c r="I345">
        <v>1</v>
      </c>
      <c r="J345">
        <v>1</v>
      </c>
      <c r="K345">
        <v>23</v>
      </c>
      <c r="L345">
        <v>3</v>
      </c>
      <c r="M345">
        <v>30</v>
      </c>
      <c r="N345">
        <v>53</v>
      </c>
      <c r="O345">
        <v>31</v>
      </c>
      <c r="P345">
        <v>1</v>
      </c>
      <c r="Q345">
        <v>33</v>
      </c>
      <c r="R345">
        <v>1</v>
      </c>
      <c r="S345">
        <v>20</v>
      </c>
      <c r="T345">
        <v>1</v>
      </c>
      <c r="U345">
        <v>28</v>
      </c>
      <c r="V345">
        <f t="shared" si="60"/>
        <v>423</v>
      </c>
      <c r="W345" s="5">
        <f t="shared" si="61"/>
        <v>0.11749999999999999</v>
      </c>
      <c r="X345" s="5">
        <f t="shared" si="62"/>
        <v>7.8825000000000003</v>
      </c>
      <c r="Y345" s="5">
        <f t="shared" si="63"/>
        <v>0.66666666666666663</v>
      </c>
      <c r="Z345" s="5">
        <f t="shared" si="64"/>
        <v>0.33333333333333331</v>
      </c>
      <c r="AA345" s="5">
        <f t="shared" si="65"/>
        <v>3.9166666666666662E-2</v>
      </c>
    </row>
    <row r="346" spans="2:27" x14ac:dyDescent="0.3">
      <c r="B346">
        <v>53896</v>
      </c>
      <c r="C346" s="7">
        <v>43705</v>
      </c>
      <c r="D346" s="6">
        <f t="shared" si="56"/>
        <v>2019</v>
      </c>
      <c r="E346" t="str">
        <f t="shared" si="57"/>
        <v>Q3-2019</v>
      </c>
      <c r="F346" s="4" t="str">
        <f t="shared" si="55"/>
        <v>August</v>
      </c>
      <c r="G346" s="6">
        <f t="shared" si="58"/>
        <v>35</v>
      </c>
      <c r="H346" s="4" t="str">
        <f t="shared" si="59"/>
        <v>Wednesday</v>
      </c>
      <c r="I346">
        <v>2</v>
      </c>
      <c r="J346">
        <v>2</v>
      </c>
      <c r="K346">
        <v>41</v>
      </c>
      <c r="L346">
        <v>2</v>
      </c>
      <c r="M346">
        <v>18</v>
      </c>
      <c r="N346">
        <v>30</v>
      </c>
      <c r="O346">
        <v>63</v>
      </c>
      <c r="P346">
        <v>0</v>
      </c>
      <c r="Q346">
        <v>35</v>
      </c>
      <c r="R346">
        <v>1</v>
      </c>
      <c r="S346">
        <v>42</v>
      </c>
      <c r="T346">
        <v>1</v>
      </c>
      <c r="U346">
        <v>17</v>
      </c>
      <c r="V346">
        <f t="shared" si="60"/>
        <v>281</v>
      </c>
      <c r="W346" s="5">
        <f t="shared" si="61"/>
        <v>7.8055555555555559E-2</v>
      </c>
      <c r="X346" s="5">
        <f t="shared" si="62"/>
        <v>7.9219444444444447</v>
      </c>
      <c r="Y346" s="5">
        <f t="shared" si="63"/>
        <v>0.5</v>
      </c>
      <c r="Z346" s="5">
        <f t="shared" si="64"/>
        <v>0</v>
      </c>
      <c r="AA346" s="5">
        <f t="shared" si="65"/>
        <v>3.9027777777777779E-2</v>
      </c>
    </row>
    <row r="347" spans="2:27" x14ac:dyDescent="0.3">
      <c r="B347">
        <v>53897</v>
      </c>
      <c r="C347" s="7">
        <v>43706</v>
      </c>
      <c r="D347" s="6">
        <f t="shared" si="56"/>
        <v>2019</v>
      </c>
      <c r="E347" t="str">
        <f t="shared" si="57"/>
        <v>Q3-2019</v>
      </c>
      <c r="F347" s="4" t="str">
        <f t="shared" si="55"/>
        <v>August</v>
      </c>
      <c r="G347" s="6">
        <f t="shared" si="58"/>
        <v>35</v>
      </c>
      <c r="H347" s="4" t="str">
        <f t="shared" si="59"/>
        <v>Thursday</v>
      </c>
      <c r="I347">
        <v>1</v>
      </c>
      <c r="J347">
        <v>1</v>
      </c>
      <c r="K347">
        <v>17</v>
      </c>
      <c r="L347">
        <v>3</v>
      </c>
      <c r="M347">
        <v>29</v>
      </c>
      <c r="N347">
        <v>35</v>
      </c>
      <c r="O347">
        <v>41</v>
      </c>
      <c r="P347">
        <v>2</v>
      </c>
      <c r="Q347">
        <v>34</v>
      </c>
      <c r="R347">
        <v>1</v>
      </c>
      <c r="S347">
        <v>43</v>
      </c>
      <c r="T347">
        <v>0</v>
      </c>
      <c r="U347">
        <v>23</v>
      </c>
      <c r="V347">
        <f t="shared" si="60"/>
        <v>426</v>
      </c>
      <c r="W347" s="5">
        <f t="shared" si="61"/>
        <v>0.11833333333333333</v>
      </c>
      <c r="X347" s="5">
        <f t="shared" si="62"/>
        <v>7.8816666666666668</v>
      </c>
      <c r="Y347" s="5">
        <f t="shared" si="63"/>
        <v>1</v>
      </c>
      <c r="Z347" s="5">
        <f t="shared" si="64"/>
        <v>0.66666666666666663</v>
      </c>
      <c r="AA347" s="5">
        <f t="shared" si="65"/>
        <v>3.9444444444444442E-2</v>
      </c>
    </row>
    <row r="348" spans="2:27" x14ac:dyDescent="0.3">
      <c r="B348">
        <v>53898</v>
      </c>
      <c r="C348" s="7">
        <v>43706</v>
      </c>
      <c r="D348" s="6">
        <f t="shared" si="56"/>
        <v>2019</v>
      </c>
      <c r="E348" t="str">
        <f t="shared" si="57"/>
        <v>Q3-2019</v>
      </c>
      <c r="F348" s="4" t="str">
        <f t="shared" si="55"/>
        <v>August</v>
      </c>
      <c r="G348" s="6">
        <f t="shared" si="58"/>
        <v>35</v>
      </c>
      <c r="H348" s="4" t="str">
        <f t="shared" si="59"/>
        <v>Thursday</v>
      </c>
      <c r="I348">
        <v>2</v>
      </c>
      <c r="J348">
        <v>1</v>
      </c>
      <c r="K348">
        <v>32</v>
      </c>
      <c r="L348">
        <v>4</v>
      </c>
      <c r="M348">
        <v>39</v>
      </c>
      <c r="N348">
        <v>67</v>
      </c>
      <c r="O348">
        <v>60</v>
      </c>
      <c r="P348">
        <v>2</v>
      </c>
      <c r="Q348">
        <v>35</v>
      </c>
      <c r="R348">
        <v>0</v>
      </c>
      <c r="S348">
        <v>36</v>
      </c>
      <c r="T348">
        <v>2</v>
      </c>
      <c r="U348">
        <v>27</v>
      </c>
      <c r="V348">
        <f t="shared" si="60"/>
        <v>788</v>
      </c>
      <c r="W348" s="5">
        <f t="shared" si="61"/>
        <v>0.21888888888888888</v>
      </c>
      <c r="X348" s="5">
        <f t="shared" si="62"/>
        <v>7.7811111111111115</v>
      </c>
      <c r="Y348" s="5">
        <f t="shared" si="63"/>
        <v>0.5</v>
      </c>
      <c r="Z348" s="5">
        <f t="shared" si="64"/>
        <v>0.5</v>
      </c>
      <c r="AA348" s="5">
        <f t="shared" si="65"/>
        <v>5.4722222222222221E-2</v>
      </c>
    </row>
    <row r="349" spans="2:27" x14ac:dyDescent="0.3">
      <c r="B349">
        <v>53899</v>
      </c>
      <c r="C349" s="7">
        <v>43707</v>
      </c>
      <c r="D349" s="6">
        <f t="shared" si="56"/>
        <v>2019</v>
      </c>
      <c r="E349" t="str">
        <f t="shared" si="57"/>
        <v>Q3-2019</v>
      </c>
      <c r="F349" s="4" t="str">
        <f t="shared" si="55"/>
        <v>August</v>
      </c>
      <c r="G349" s="6">
        <f t="shared" si="58"/>
        <v>35</v>
      </c>
      <c r="H349" s="4" t="str">
        <f t="shared" si="59"/>
        <v>Friday</v>
      </c>
      <c r="I349">
        <v>1</v>
      </c>
      <c r="J349">
        <v>0</v>
      </c>
      <c r="K349">
        <v>34</v>
      </c>
      <c r="L349">
        <v>4</v>
      </c>
      <c r="M349">
        <v>38</v>
      </c>
      <c r="N349">
        <v>72</v>
      </c>
      <c r="O349">
        <v>85</v>
      </c>
      <c r="P349">
        <v>2</v>
      </c>
      <c r="Q349">
        <v>33</v>
      </c>
      <c r="R349">
        <v>1</v>
      </c>
      <c r="S349">
        <v>44</v>
      </c>
      <c r="T349">
        <v>1</v>
      </c>
      <c r="U349">
        <v>13</v>
      </c>
      <c r="V349">
        <f t="shared" si="60"/>
        <v>903</v>
      </c>
      <c r="W349" s="5">
        <f t="shared" si="61"/>
        <v>0.25083333333333335</v>
      </c>
      <c r="X349" s="5">
        <f t="shared" si="62"/>
        <v>7.7491666666666665</v>
      </c>
      <c r="Y349" s="5">
        <f t="shared" si="63"/>
        <v>0.75</v>
      </c>
      <c r="Z349" s="5">
        <f t="shared" si="64"/>
        <v>0.5</v>
      </c>
      <c r="AA349" s="5">
        <f t="shared" si="65"/>
        <v>6.2708333333333338E-2</v>
      </c>
    </row>
    <row r="350" spans="2:27" x14ac:dyDescent="0.3">
      <c r="B350">
        <v>53900</v>
      </c>
      <c r="C350" s="7">
        <v>43707</v>
      </c>
      <c r="D350" s="6">
        <f t="shared" si="56"/>
        <v>2019</v>
      </c>
      <c r="E350" t="str">
        <f t="shared" si="57"/>
        <v>Q3-2019</v>
      </c>
      <c r="F350" s="4" t="str">
        <f t="shared" si="55"/>
        <v>August</v>
      </c>
      <c r="G350" s="6">
        <f t="shared" si="58"/>
        <v>35</v>
      </c>
      <c r="H350" s="4" t="str">
        <f t="shared" si="59"/>
        <v>Friday</v>
      </c>
      <c r="I350">
        <v>2</v>
      </c>
      <c r="J350">
        <v>1</v>
      </c>
      <c r="K350">
        <v>23</v>
      </c>
      <c r="L350">
        <v>4</v>
      </c>
      <c r="M350">
        <v>28</v>
      </c>
      <c r="N350">
        <v>76</v>
      </c>
      <c r="O350">
        <v>57</v>
      </c>
      <c r="P350">
        <v>2</v>
      </c>
      <c r="Q350">
        <v>35</v>
      </c>
      <c r="R350">
        <v>0</v>
      </c>
      <c r="S350">
        <v>33</v>
      </c>
      <c r="T350">
        <v>2</v>
      </c>
      <c r="U350">
        <v>19</v>
      </c>
      <c r="V350">
        <f t="shared" si="60"/>
        <v>752</v>
      </c>
      <c r="W350" s="5">
        <f t="shared" si="61"/>
        <v>0.2088888888888889</v>
      </c>
      <c r="X350" s="5">
        <f t="shared" si="62"/>
        <v>7.7911111111111113</v>
      </c>
      <c r="Y350" s="5">
        <f t="shared" si="63"/>
        <v>0.5</v>
      </c>
      <c r="Z350" s="5">
        <f t="shared" si="64"/>
        <v>0.5</v>
      </c>
      <c r="AA350" s="5">
        <f t="shared" si="65"/>
        <v>5.2222222222222225E-2</v>
      </c>
    </row>
    <row r="351" spans="2:27" x14ac:dyDescent="0.3">
      <c r="B351">
        <v>53901</v>
      </c>
      <c r="C351" s="7">
        <v>43708</v>
      </c>
      <c r="D351" s="6">
        <f t="shared" si="56"/>
        <v>2019</v>
      </c>
      <c r="E351" t="str">
        <f t="shared" si="57"/>
        <v>Q3-2019</v>
      </c>
      <c r="F351" s="4" t="str">
        <f t="shared" si="55"/>
        <v>August</v>
      </c>
      <c r="G351" s="6">
        <f t="shared" si="58"/>
        <v>35</v>
      </c>
      <c r="H351" s="4" t="str">
        <f t="shared" si="59"/>
        <v>Saturday</v>
      </c>
      <c r="I351">
        <v>1</v>
      </c>
      <c r="J351">
        <v>1</v>
      </c>
      <c r="K351">
        <v>35</v>
      </c>
      <c r="L351">
        <v>3</v>
      </c>
      <c r="M351">
        <v>20</v>
      </c>
      <c r="N351">
        <v>63</v>
      </c>
      <c r="O351">
        <v>47</v>
      </c>
      <c r="P351">
        <v>2</v>
      </c>
      <c r="Q351">
        <v>32</v>
      </c>
      <c r="R351">
        <v>1</v>
      </c>
      <c r="S351">
        <v>21</v>
      </c>
      <c r="T351">
        <v>0</v>
      </c>
      <c r="U351">
        <v>20</v>
      </c>
      <c r="V351">
        <f t="shared" si="60"/>
        <v>475</v>
      </c>
      <c r="W351" s="5">
        <f t="shared" si="61"/>
        <v>0.13194444444444445</v>
      </c>
      <c r="X351" s="5">
        <f t="shared" si="62"/>
        <v>7.8680555555555554</v>
      </c>
      <c r="Y351" s="5">
        <f t="shared" si="63"/>
        <v>1</v>
      </c>
      <c r="Z351" s="5">
        <f t="shared" si="64"/>
        <v>0.66666666666666663</v>
      </c>
      <c r="AA351" s="5">
        <f t="shared" si="65"/>
        <v>4.3981481481481483E-2</v>
      </c>
    </row>
    <row r="352" spans="2:27" x14ac:dyDescent="0.3">
      <c r="B352">
        <v>53902</v>
      </c>
      <c r="C352" s="7">
        <v>43710</v>
      </c>
      <c r="D352" s="6">
        <f t="shared" si="56"/>
        <v>2019</v>
      </c>
      <c r="E352" t="str">
        <f t="shared" si="57"/>
        <v>Q3-2019</v>
      </c>
      <c r="F352" s="4" t="str">
        <f t="shared" si="55"/>
        <v>September</v>
      </c>
      <c r="G352" s="6">
        <f t="shared" si="58"/>
        <v>36</v>
      </c>
      <c r="H352" s="4" t="str">
        <f t="shared" si="59"/>
        <v>Monday</v>
      </c>
      <c r="I352">
        <v>1</v>
      </c>
      <c r="J352">
        <v>2</v>
      </c>
      <c r="K352">
        <v>28</v>
      </c>
      <c r="L352">
        <v>3</v>
      </c>
      <c r="M352">
        <v>39</v>
      </c>
      <c r="N352">
        <v>53</v>
      </c>
      <c r="O352">
        <v>65</v>
      </c>
      <c r="P352">
        <v>1</v>
      </c>
      <c r="Q352">
        <v>33</v>
      </c>
      <c r="R352">
        <v>1</v>
      </c>
      <c r="S352">
        <v>31</v>
      </c>
      <c r="T352">
        <v>1</v>
      </c>
      <c r="U352">
        <v>28</v>
      </c>
      <c r="V352">
        <f t="shared" si="60"/>
        <v>563</v>
      </c>
      <c r="W352" s="5">
        <f t="shared" si="61"/>
        <v>0.15638888888888888</v>
      </c>
      <c r="X352" s="5">
        <f t="shared" si="62"/>
        <v>7.8436111111111115</v>
      </c>
      <c r="Y352" s="5">
        <f t="shared" si="63"/>
        <v>0.66666666666666663</v>
      </c>
      <c r="Z352" s="5">
        <f t="shared" si="64"/>
        <v>0.33333333333333331</v>
      </c>
      <c r="AA352" s="5">
        <f t="shared" si="65"/>
        <v>5.212962962962963E-2</v>
      </c>
    </row>
    <row r="353" spans="2:27" x14ac:dyDescent="0.3">
      <c r="B353">
        <v>53903</v>
      </c>
      <c r="C353" s="7">
        <v>43710</v>
      </c>
      <c r="D353" s="6">
        <f t="shared" si="56"/>
        <v>2019</v>
      </c>
      <c r="E353" t="str">
        <f t="shared" si="57"/>
        <v>Q3-2019</v>
      </c>
      <c r="F353" s="4" t="str">
        <f t="shared" si="55"/>
        <v>September</v>
      </c>
      <c r="G353" s="6">
        <f t="shared" si="58"/>
        <v>36</v>
      </c>
      <c r="H353" s="4" t="str">
        <f t="shared" si="59"/>
        <v>Monday</v>
      </c>
      <c r="I353">
        <v>2</v>
      </c>
      <c r="J353">
        <v>2</v>
      </c>
      <c r="K353">
        <v>43</v>
      </c>
      <c r="L353">
        <v>2</v>
      </c>
      <c r="M353">
        <v>19</v>
      </c>
      <c r="N353">
        <v>71</v>
      </c>
      <c r="O353">
        <v>84</v>
      </c>
      <c r="P353">
        <v>2</v>
      </c>
      <c r="Q353">
        <v>28</v>
      </c>
      <c r="R353">
        <v>0</v>
      </c>
      <c r="S353">
        <v>26</v>
      </c>
      <c r="T353">
        <v>0</v>
      </c>
      <c r="U353">
        <v>12</v>
      </c>
      <c r="V353">
        <f t="shared" si="60"/>
        <v>404</v>
      </c>
      <c r="W353" s="5">
        <f t="shared" si="61"/>
        <v>0.11222222222222222</v>
      </c>
      <c r="X353" s="5">
        <f t="shared" si="62"/>
        <v>7.887777777777778</v>
      </c>
      <c r="Y353" s="5">
        <f t="shared" si="63"/>
        <v>1</v>
      </c>
      <c r="Z353" s="5">
        <f t="shared" si="64"/>
        <v>1</v>
      </c>
      <c r="AA353" s="5">
        <f t="shared" si="65"/>
        <v>5.6111111111111112E-2</v>
      </c>
    </row>
    <row r="354" spans="2:27" x14ac:dyDescent="0.3">
      <c r="B354">
        <v>53904</v>
      </c>
      <c r="C354" s="7">
        <v>43711</v>
      </c>
      <c r="D354" s="6">
        <f t="shared" si="56"/>
        <v>2019</v>
      </c>
      <c r="E354" t="str">
        <f t="shared" si="57"/>
        <v>Q3-2019</v>
      </c>
      <c r="F354" s="4" t="str">
        <f t="shared" si="55"/>
        <v>September</v>
      </c>
      <c r="G354" s="6">
        <f t="shared" si="58"/>
        <v>36</v>
      </c>
      <c r="H354" s="4" t="str">
        <f t="shared" si="59"/>
        <v>Tuesday</v>
      </c>
      <c r="I354">
        <v>1</v>
      </c>
      <c r="J354">
        <v>1</v>
      </c>
      <c r="K354">
        <v>27</v>
      </c>
      <c r="L354">
        <v>4</v>
      </c>
      <c r="M354">
        <v>42</v>
      </c>
      <c r="N354">
        <v>85</v>
      </c>
      <c r="O354">
        <v>73</v>
      </c>
      <c r="P354">
        <v>2</v>
      </c>
      <c r="Q354">
        <v>33</v>
      </c>
      <c r="R354">
        <v>2</v>
      </c>
      <c r="S354">
        <v>40</v>
      </c>
      <c r="T354">
        <v>0</v>
      </c>
      <c r="U354">
        <v>11</v>
      </c>
      <c r="V354">
        <f t="shared" si="60"/>
        <v>946</v>
      </c>
      <c r="W354" s="5">
        <f t="shared" si="61"/>
        <v>0.26277777777777778</v>
      </c>
      <c r="X354" s="5">
        <f t="shared" si="62"/>
        <v>7.737222222222222</v>
      </c>
      <c r="Y354" s="5">
        <f t="shared" si="63"/>
        <v>1</v>
      </c>
      <c r="Z354" s="5">
        <f t="shared" si="64"/>
        <v>0.5</v>
      </c>
      <c r="AA354" s="5">
        <f t="shared" si="65"/>
        <v>6.5694444444444444E-2</v>
      </c>
    </row>
    <row r="355" spans="2:27" x14ac:dyDescent="0.3">
      <c r="B355">
        <v>53905</v>
      </c>
      <c r="C355" s="7">
        <v>43711</v>
      </c>
      <c r="D355" s="6">
        <f t="shared" si="56"/>
        <v>2019</v>
      </c>
      <c r="E355" t="str">
        <f t="shared" si="57"/>
        <v>Q3-2019</v>
      </c>
      <c r="F355" s="4" t="str">
        <f t="shared" si="55"/>
        <v>September</v>
      </c>
      <c r="G355" s="6">
        <f t="shared" si="58"/>
        <v>36</v>
      </c>
      <c r="H355" s="4" t="str">
        <f t="shared" si="59"/>
        <v>Tuesday</v>
      </c>
      <c r="I355">
        <v>2</v>
      </c>
      <c r="J355">
        <v>1</v>
      </c>
      <c r="K355">
        <v>30</v>
      </c>
      <c r="L355">
        <v>3</v>
      </c>
      <c r="M355">
        <v>27</v>
      </c>
      <c r="N355">
        <v>34</v>
      </c>
      <c r="O355">
        <v>68</v>
      </c>
      <c r="P355">
        <v>3</v>
      </c>
      <c r="Q355">
        <v>29</v>
      </c>
      <c r="R355">
        <v>0</v>
      </c>
      <c r="S355">
        <v>28</v>
      </c>
      <c r="T355">
        <v>0</v>
      </c>
      <c r="U355">
        <v>23</v>
      </c>
      <c r="V355">
        <f t="shared" si="60"/>
        <v>474</v>
      </c>
      <c r="W355" s="5">
        <f t="shared" si="61"/>
        <v>0.13166666666666665</v>
      </c>
      <c r="X355" s="5">
        <f t="shared" si="62"/>
        <v>7.8683333333333332</v>
      </c>
      <c r="Y355" s="5">
        <f t="shared" si="63"/>
        <v>1</v>
      </c>
      <c r="Z355" s="5">
        <f t="shared" si="64"/>
        <v>1</v>
      </c>
      <c r="AA355" s="5">
        <f t="shared" si="65"/>
        <v>4.3888888888888887E-2</v>
      </c>
    </row>
    <row r="356" spans="2:27" x14ac:dyDescent="0.3">
      <c r="B356">
        <v>53906</v>
      </c>
      <c r="C356" s="7">
        <v>43712</v>
      </c>
      <c r="D356" s="6">
        <f t="shared" si="56"/>
        <v>2019</v>
      </c>
      <c r="E356" t="str">
        <f t="shared" si="57"/>
        <v>Q3-2019</v>
      </c>
      <c r="F356" s="4" t="str">
        <f t="shared" si="55"/>
        <v>September</v>
      </c>
      <c r="G356" s="6">
        <f t="shared" si="58"/>
        <v>36</v>
      </c>
      <c r="H356" s="4" t="str">
        <f t="shared" si="59"/>
        <v>Wednesday</v>
      </c>
      <c r="I356">
        <v>1</v>
      </c>
      <c r="J356">
        <v>1</v>
      </c>
      <c r="K356">
        <v>29</v>
      </c>
      <c r="L356">
        <v>5</v>
      </c>
      <c r="M356">
        <v>25</v>
      </c>
      <c r="N356">
        <v>44</v>
      </c>
      <c r="O356">
        <v>35</v>
      </c>
      <c r="P356">
        <v>2</v>
      </c>
      <c r="Q356">
        <v>32</v>
      </c>
      <c r="R356">
        <v>2</v>
      </c>
      <c r="S356">
        <v>43</v>
      </c>
      <c r="T356">
        <v>1</v>
      </c>
      <c r="U356">
        <v>15</v>
      </c>
      <c r="V356">
        <f t="shared" si="60"/>
        <v>685</v>
      </c>
      <c r="W356" s="5">
        <f t="shared" si="61"/>
        <v>0.19027777777777777</v>
      </c>
      <c r="X356" s="5">
        <f t="shared" si="62"/>
        <v>7.8097222222222218</v>
      </c>
      <c r="Y356" s="5">
        <f t="shared" si="63"/>
        <v>0.8</v>
      </c>
      <c r="Z356" s="5">
        <f t="shared" si="64"/>
        <v>0.4</v>
      </c>
      <c r="AA356" s="5">
        <f t="shared" si="65"/>
        <v>3.8055555555555551E-2</v>
      </c>
    </row>
    <row r="357" spans="2:27" x14ac:dyDescent="0.3">
      <c r="B357">
        <v>53907</v>
      </c>
      <c r="C357" s="7">
        <v>43712</v>
      </c>
      <c r="D357" s="6">
        <f t="shared" si="56"/>
        <v>2019</v>
      </c>
      <c r="E357" t="str">
        <f t="shared" si="57"/>
        <v>Q3-2019</v>
      </c>
      <c r="F357" s="4" t="str">
        <f t="shared" si="55"/>
        <v>September</v>
      </c>
      <c r="G357" s="6">
        <f t="shared" si="58"/>
        <v>36</v>
      </c>
      <c r="H357" s="4" t="str">
        <f t="shared" si="59"/>
        <v>Wednesday</v>
      </c>
      <c r="I357">
        <v>2</v>
      </c>
      <c r="J357">
        <v>2</v>
      </c>
      <c r="K357">
        <v>16</v>
      </c>
      <c r="L357">
        <v>3</v>
      </c>
      <c r="M357">
        <v>35</v>
      </c>
      <c r="N357">
        <v>89</v>
      </c>
      <c r="O357">
        <v>53</v>
      </c>
      <c r="P357">
        <v>3</v>
      </c>
      <c r="Q357">
        <v>31</v>
      </c>
      <c r="R357">
        <v>0</v>
      </c>
      <c r="S357">
        <v>34</v>
      </c>
      <c r="T357">
        <v>0</v>
      </c>
      <c r="U357">
        <v>17</v>
      </c>
      <c r="V357">
        <f t="shared" si="60"/>
        <v>624</v>
      </c>
      <c r="W357" s="5">
        <f t="shared" si="61"/>
        <v>0.17333333333333334</v>
      </c>
      <c r="X357" s="5">
        <f t="shared" si="62"/>
        <v>7.8266666666666662</v>
      </c>
      <c r="Y357" s="5">
        <f t="shared" si="63"/>
        <v>1</v>
      </c>
      <c r="Z357" s="5">
        <f t="shared" si="64"/>
        <v>1</v>
      </c>
      <c r="AA357" s="5">
        <f t="shared" si="65"/>
        <v>5.7777777777777782E-2</v>
      </c>
    </row>
    <row r="358" spans="2:27" x14ac:dyDescent="0.3">
      <c r="B358">
        <v>53908</v>
      </c>
      <c r="C358" s="7">
        <v>43713</v>
      </c>
      <c r="D358" s="6">
        <f t="shared" si="56"/>
        <v>2019</v>
      </c>
      <c r="E358" t="str">
        <f t="shared" si="57"/>
        <v>Q3-2019</v>
      </c>
      <c r="F358" s="4" t="str">
        <f t="shared" si="55"/>
        <v>September</v>
      </c>
      <c r="G358" s="6">
        <f t="shared" si="58"/>
        <v>36</v>
      </c>
      <c r="H358" s="4" t="str">
        <f t="shared" si="59"/>
        <v>Thursday</v>
      </c>
      <c r="I358">
        <v>1</v>
      </c>
      <c r="J358">
        <v>2</v>
      </c>
      <c r="K358">
        <v>25</v>
      </c>
      <c r="L358">
        <v>3</v>
      </c>
      <c r="M358">
        <v>26</v>
      </c>
      <c r="N358">
        <v>81</v>
      </c>
      <c r="O358">
        <v>44</v>
      </c>
      <c r="P358">
        <v>1</v>
      </c>
      <c r="Q358">
        <v>32</v>
      </c>
      <c r="R358">
        <v>2</v>
      </c>
      <c r="S358">
        <v>29</v>
      </c>
      <c r="T358">
        <v>0</v>
      </c>
      <c r="U358">
        <v>25</v>
      </c>
      <c r="V358">
        <f t="shared" si="60"/>
        <v>543</v>
      </c>
      <c r="W358" s="5">
        <f t="shared" si="61"/>
        <v>0.15083333333333335</v>
      </c>
      <c r="X358" s="5">
        <f t="shared" si="62"/>
        <v>7.8491666666666671</v>
      </c>
      <c r="Y358" s="5">
        <f t="shared" si="63"/>
        <v>1</v>
      </c>
      <c r="Z358" s="5">
        <f t="shared" si="64"/>
        <v>0.33333333333333331</v>
      </c>
      <c r="AA358" s="5">
        <f t="shared" si="65"/>
        <v>5.0277777777777782E-2</v>
      </c>
    </row>
    <row r="359" spans="2:27" x14ac:dyDescent="0.3">
      <c r="B359">
        <v>53909</v>
      </c>
      <c r="C359" s="7">
        <v>43713</v>
      </c>
      <c r="D359" s="6">
        <f t="shared" si="56"/>
        <v>2019</v>
      </c>
      <c r="E359" t="str">
        <f t="shared" si="57"/>
        <v>Q3-2019</v>
      </c>
      <c r="F359" s="4" t="str">
        <f t="shared" si="55"/>
        <v>September</v>
      </c>
      <c r="G359" s="6">
        <f t="shared" si="58"/>
        <v>36</v>
      </c>
      <c r="H359" s="4" t="str">
        <f t="shared" si="59"/>
        <v>Thursday</v>
      </c>
      <c r="I359">
        <v>2</v>
      </c>
      <c r="J359">
        <v>1</v>
      </c>
      <c r="K359">
        <v>40</v>
      </c>
      <c r="L359">
        <v>3</v>
      </c>
      <c r="M359">
        <v>35</v>
      </c>
      <c r="N359">
        <v>85</v>
      </c>
      <c r="O359">
        <v>63</v>
      </c>
      <c r="P359">
        <v>2</v>
      </c>
      <c r="Q359">
        <v>30</v>
      </c>
      <c r="R359">
        <v>1</v>
      </c>
      <c r="S359">
        <v>26</v>
      </c>
      <c r="T359">
        <v>0</v>
      </c>
      <c r="U359">
        <v>11</v>
      </c>
      <c r="V359">
        <f t="shared" si="60"/>
        <v>635</v>
      </c>
      <c r="W359" s="5">
        <f t="shared" si="61"/>
        <v>0.1763888888888889</v>
      </c>
      <c r="X359" s="5">
        <f t="shared" si="62"/>
        <v>7.8236111111111111</v>
      </c>
      <c r="Y359" s="5">
        <f t="shared" si="63"/>
        <v>1</v>
      </c>
      <c r="Z359" s="5">
        <f t="shared" si="64"/>
        <v>0.66666666666666663</v>
      </c>
      <c r="AA359" s="5">
        <f t="shared" si="65"/>
        <v>5.8796296296296298E-2</v>
      </c>
    </row>
    <row r="360" spans="2:27" x14ac:dyDescent="0.3">
      <c r="B360">
        <v>53910</v>
      </c>
      <c r="C360" s="7">
        <v>43714</v>
      </c>
      <c r="D360" s="6">
        <f t="shared" si="56"/>
        <v>2019</v>
      </c>
      <c r="E360" t="str">
        <f t="shared" si="57"/>
        <v>Q3-2019</v>
      </c>
      <c r="F360" s="4" t="str">
        <f t="shared" si="55"/>
        <v>September</v>
      </c>
      <c r="G360" s="6">
        <f t="shared" si="58"/>
        <v>36</v>
      </c>
      <c r="H360" s="4" t="str">
        <f t="shared" si="59"/>
        <v>Friday</v>
      </c>
      <c r="I360">
        <v>1</v>
      </c>
      <c r="J360">
        <v>2</v>
      </c>
      <c r="K360">
        <v>35</v>
      </c>
      <c r="L360">
        <v>3</v>
      </c>
      <c r="M360">
        <v>22</v>
      </c>
      <c r="N360">
        <v>48</v>
      </c>
      <c r="O360">
        <v>77</v>
      </c>
      <c r="P360">
        <v>1</v>
      </c>
      <c r="Q360">
        <v>33</v>
      </c>
      <c r="R360">
        <v>1</v>
      </c>
      <c r="S360">
        <v>16</v>
      </c>
      <c r="T360">
        <v>1</v>
      </c>
      <c r="U360">
        <v>22</v>
      </c>
      <c r="V360">
        <f t="shared" si="60"/>
        <v>512</v>
      </c>
      <c r="W360" s="5">
        <f t="shared" si="61"/>
        <v>0.14222222222222222</v>
      </c>
      <c r="X360" s="5">
        <f t="shared" si="62"/>
        <v>7.8577777777777778</v>
      </c>
      <c r="Y360" s="5">
        <f t="shared" si="63"/>
        <v>0.66666666666666663</v>
      </c>
      <c r="Z360" s="5">
        <f t="shared" si="64"/>
        <v>0.33333333333333331</v>
      </c>
      <c r="AA360" s="5">
        <f t="shared" si="65"/>
        <v>4.7407407407407405E-2</v>
      </c>
    </row>
    <row r="361" spans="2:27" x14ac:dyDescent="0.3">
      <c r="B361">
        <v>53911</v>
      </c>
      <c r="C361" s="7">
        <v>43714</v>
      </c>
      <c r="D361" s="6">
        <f t="shared" si="56"/>
        <v>2019</v>
      </c>
      <c r="E361" t="str">
        <f t="shared" si="57"/>
        <v>Q3-2019</v>
      </c>
      <c r="F361" s="4" t="str">
        <f t="shared" si="55"/>
        <v>September</v>
      </c>
      <c r="G361" s="6">
        <f t="shared" si="58"/>
        <v>36</v>
      </c>
      <c r="H361" s="4" t="str">
        <f t="shared" si="59"/>
        <v>Friday</v>
      </c>
      <c r="I361">
        <v>2</v>
      </c>
      <c r="J361">
        <v>2</v>
      </c>
      <c r="K361">
        <v>43</v>
      </c>
      <c r="L361">
        <v>2</v>
      </c>
      <c r="M361">
        <v>18</v>
      </c>
      <c r="N361">
        <v>57</v>
      </c>
      <c r="O361">
        <v>84</v>
      </c>
      <c r="P361">
        <v>1</v>
      </c>
      <c r="Q361">
        <v>31</v>
      </c>
      <c r="R361">
        <v>0</v>
      </c>
      <c r="S361">
        <v>27</v>
      </c>
      <c r="T361">
        <v>1</v>
      </c>
      <c r="U361">
        <v>14</v>
      </c>
      <c r="V361">
        <f t="shared" si="60"/>
        <v>363</v>
      </c>
      <c r="W361" s="5">
        <f t="shared" si="61"/>
        <v>0.10083333333333333</v>
      </c>
      <c r="X361" s="5">
        <f t="shared" si="62"/>
        <v>7.8991666666666669</v>
      </c>
      <c r="Y361" s="5">
        <f t="shared" si="63"/>
        <v>0.5</v>
      </c>
      <c r="Z361" s="5">
        <f t="shared" si="64"/>
        <v>0.5</v>
      </c>
      <c r="AA361" s="5">
        <f t="shared" si="65"/>
        <v>5.0416666666666665E-2</v>
      </c>
    </row>
    <row r="362" spans="2:27" x14ac:dyDescent="0.3">
      <c r="B362">
        <v>53912</v>
      </c>
      <c r="C362" s="7">
        <v>43715</v>
      </c>
      <c r="D362" s="6">
        <f t="shared" si="56"/>
        <v>2019</v>
      </c>
      <c r="E362" t="str">
        <f t="shared" si="57"/>
        <v>Q3-2019</v>
      </c>
      <c r="F362" s="4" t="str">
        <f t="shared" si="55"/>
        <v>September</v>
      </c>
      <c r="G362" s="6">
        <f t="shared" si="58"/>
        <v>36</v>
      </c>
      <c r="H362" s="4" t="str">
        <f t="shared" si="59"/>
        <v>Saturday</v>
      </c>
      <c r="I362">
        <v>1</v>
      </c>
      <c r="J362">
        <v>1</v>
      </c>
      <c r="K362">
        <v>39</v>
      </c>
      <c r="L362">
        <v>4</v>
      </c>
      <c r="M362">
        <v>36</v>
      </c>
      <c r="N362">
        <v>34</v>
      </c>
      <c r="O362">
        <v>37</v>
      </c>
      <c r="P362">
        <v>1</v>
      </c>
      <c r="Q362">
        <v>32</v>
      </c>
      <c r="R362">
        <v>2</v>
      </c>
      <c r="S362">
        <v>16</v>
      </c>
      <c r="T362">
        <v>1</v>
      </c>
      <c r="U362">
        <v>23</v>
      </c>
      <c r="V362">
        <f t="shared" si="60"/>
        <v>515</v>
      </c>
      <c r="W362" s="5">
        <f t="shared" si="61"/>
        <v>0.14305555555555555</v>
      </c>
      <c r="X362" s="5">
        <f t="shared" si="62"/>
        <v>7.8569444444444443</v>
      </c>
      <c r="Y362" s="5">
        <f t="shared" si="63"/>
        <v>0.75</v>
      </c>
      <c r="Z362" s="5">
        <f t="shared" si="64"/>
        <v>0.25</v>
      </c>
      <c r="AA362" s="5">
        <f t="shared" si="65"/>
        <v>3.5763888888888887E-2</v>
      </c>
    </row>
    <row r="363" spans="2:27" x14ac:dyDescent="0.3">
      <c r="B363">
        <v>53913</v>
      </c>
      <c r="C363" s="7">
        <v>43717</v>
      </c>
      <c r="D363" s="6">
        <f t="shared" si="56"/>
        <v>2019</v>
      </c>
      <c r="E363" t="str">
        <f t="shared" si="57"/>
        <v>Q3-2019</v>
      </c>
      <c r="F363" s="4" t="str">
        <f t="shared" si="55"/>
        <v>September</v>
      </c>
      <c r="G363" s="6">
        <f t="shared" si="58"/>
        <v>37</v>
      </c>
      <c r="H363" s="4" t="str">
        <f t="shared" si="59"/>
        <v>Monday</v>
      </c>
      <c r="I363">
        <v>1</v>
      </c>
      <c r="J363">
        <v>1</v>
      </c>
      <c r="K363">
        <v>34</v>
      </c>
      <c r="L363">
        <v>5</v>
      </c>
      <c r="M363">
        <v>38</v>
      </c>
      <c r="N363">
        <v>34</v>
      </c>
      <c r="O363">
        <v>81</v>
      </c>
      <c r="P363">
        <v>3</v>
      </c>
      <c r="Q363">
        <v>33</v>
      </c>
      <c r="R363">
        <v>2</v>
      </c>
      <c r="S363">
        <v>21</v>
      </c>
      <c r="T363">
        <v>0</v>
      </c>
      <c r="U363">
        <v>23</v>
      </c>
      <c r="V363">
        <f t="shared" si="60"/>
        <v>906</v>
      </c>
      <c r="W363" s="5">
        <f t="shared" si="61"/>
        <v>0.25166666666666665</v>
      </c>
      <c r="X363" s="5">
        <f t="shared" si="62"/>
        <v>7.7483333333333331</v>
      </c>
      <c r="Y363" s="5">
        <f t="shared" si="63"/>
        <v>1</v>
      </c>
      <c r="Z363" s="5">
        <f t="shared" si="64"/>
        <v>0.6</v>
      </c>
      <c r="AA363" s="5">
        <f t="shared" si="65"/>
        <v>5.0333333333333327E-2</v>
      </c>
    </row>
    <row r="364" spans="2:27" x14ac:dyDescent="0.3">
      <c r="B364">
        <v>53914</v>
      </c>
      <c r="C364" s="7">
        <v>43717</v>
      </c>
      <c r="D364" s="6">
        <f t="shared" si="56"/>
        <v>2019</v>
      </c>
      <c r="E364" t="str">
        <f t="shared" si="57"/>
        <v>Q3-2019</v>
      </c>
      <c r="F364" s="4" t="str">
        <f t="shared" si="55"/>
        <v>September</v>
      </c>
      <c r="G364" s="6">
        <f t="shared" si="58"/>
        <v>37</v>
      </c>
      <c r="H364" s="4" t="str">
        <f t="shared" si="59"/>
        <v>Monday</v>
      </c>
      <c r="I364">
        <v>2</v>
      </c>
      <c r="J364">
        <v>2</v>
      </c>
      <c r="K364">
        <v>16</v>
      </c>
      <c r="L364">
        <v>2</v>
      </c>
      <c r="M364">
        <v>30</v>
      </c>
      <c r="N364">
        <v>67</v>
      </c>
      <c r="O364">
        <v>71</v>
      </c>
      <c r="P364">
        <v>1</v>
      </c>
      <c r="Q364">
        <v>30</v>
      </c>
      <c r="R364">
        <v>1</v>
      </c>
      <c r="S364">
        <v>40</v>
      </c>
      <c r="T364">
        <v>0</v>
      </c>
      <c r="U364">
        <v>26</v>
      </c>
      <c r="V364">
        <f t="shared" si="60"/>
        <v>406</v>
      </c>
      <c r="W364" s="5">
        <f t="shared" si="61"/>
        <v>0.11277777777777778</v>
      </c>
      <c r="X364" s="5">
        <f t="shared" si="62"/>
        <v>7.8872222222222224</v>
      </c>
      <c r="Y364" s="5">
        <f t="shared" si="63"/>
        <v>1</v>
      </c>
      <c r="Z364" s="5">
        <f t="shared" si="64"/>
        <v>0.5</v>
      </c>
      <c r="AA364" s="5">
        <f t="shared" si="65"/>
        <v>5.6388888888888891E-2</v>
      </c>
    </row>
    <row r="365" spans="2:27" x14ac:dyDescent="0.3">
      <c r="B365">
        <v>53915</v>
      </c>
      <c r="C365" s="7">
        <v>43718</v>
      </c>
      <c r="D365" s="6">
        <f t="shared" si="56"/>
        <v>2019</v>
      </c>
      <c r="E365" t="str">
        <f t="shared" si="57"/>
        <v>Q3-2019</v>
      </c>
      <c r="F365" s="4" t="str">
        <f t="shared" si="55"/>
        <v>September</v>
      </c>
      <c r="G365" s="6">
        <f t="shared" si="58"/>
        <v>37</v>
      </c>
      <c r="H365" s="4" t="str">
        <f t="shared" si="59"/>
        <v>Tuesday</v>
      </c>
      <c r="I365">
        <v>1</v>
      </c>
      <c r="J365">
        <v>2</v>
      </c>
      <c r="K365">
        <v>25</v>
      </c>
      <c r="L365">
        <v>4</v>
      </c>
      <c r="M365">
        <v>27</v>
      </c>
      <c r="N365">
        <v>44</v>
      </c>
      <c r="O365">
        <v>78</v>
      </c>
      <c r="P365">
        <v>2</v>
      </c>
      <c r="Q365">
        <v>33</v>
      </c>
      <c r="R365">
        <v>2</v>
      </c>
      <c r="S365">
        <v>18</v>
      </c>
      <c r="T365">
        <v>0</v>
      </c>
      <c r="U365">
        <v>15</v>
      </c>
      <c r="V365">
        <f t="shared" si="60"/>
        <v>698</v>
      </c>
      <c r="W365" s="5">
        <f t="shared" si="61"/>
        <v>0.19388888888888889</v>
      </c>
      <c r="X365" s="5">
        <f t="shared" si="62"/>
        <v>7.806111111111111</v>
      </c>
      <c r="Y365" s="5">
        <f t="shared" si="63"/>
        <v>1</v>
      </c>
      <c r="Z365" s="5">
        <f t="shared" si="64"/>
        <v>0.5</v>
      </c>
      <c r="AA365" s="5">
        <f t="shared" si="65"/>
        <v>4.8472222222222222E-2</v>
      </c>
    </row>
    <row r="366" spans="2:27" x14ac:dyDescent="0.3">
      <c r="B366">
        <v>53916</v>
      </c>
      <c r="C366" s="7">
        <v>43718</v>
      </c>
      <c r="D366" s="6">
        <f t="shared" si="56"/>
        <v>2019</v>
      </c>
      <c r="E366" t="str">
        <f t="shared" si="57"/>
        <v>Q3-2019</v>
      </c>
      <c r="F366" s="4" t="str">
        <f t="shared" si="55"/>
        <v>September</v>
      </c>
      <c r="G366" s="6">
        <f t="shared" si="58"/>
        <v>37</v>
      </c>
      <c r="H366" s="4" t="str">
        <f t="shared" si="59"/>
        <v>Tuesday</v>
      </c>
      <c r="I366">
        <v>2</v>
      </c>
      <c r="J366">
        <v>1</v>
      </c>
      <c r="K366">
        <v>27</v>
      </c>
      <c r="L366">
        <v>3</v>
      </c>
      <c r="M366">
        <v>27</v>
      </c>
      <c r="N366">
        <v>62</v>
      </c>
      <c r="O366">
        <v>43</v>
      </c>
      <c r="P366">
        <v>2</v>
      </c>
      <c r="Q366">
        <v>31</v>
      </c>
      <c r="R366">
        <v>1</v>
      </c>
      <c r="S366">
        <v>24</v>
      </c>
      <c r="T366">
        <v>0</v>
      </c>
      <c r="U366">
        <v>20</v>
      </c>
      <c r="V366">
        <f t="shared" si="60"/>
        <v>482</v>
      </c>
      <c r="W366" s="5">
        <f t="shared" si="61"/>
        <v>0.13388888888888889</v>
      </c>
      <c r="X366" s="5">
        <f t="shared" si="62"/>
        <v>7.8661111111111115</v>
      </c>
      <c r="Y366" s="5">
        <f t="shared" si="63"/>
        <v>1</v>
      </c>
      <c r="Z366" s="5">
        <f t="shared" si="64"/>
        <v>0.66666666666666663</v>
      </c>
      <c r="AA366" s="5">
        <f t="shared" si="65"/>
        <v>4.462962962962963E-2</v>
      </c>
    </row>
    <row r="367" spans="2:27" x14ac:dyDescent="0.3">
      <c r="B367">
        <v>53917</v>
      </c>
      <c r="C367" s="7">
        <v>43719</v>
      </c>
      <c r="D367" s="6">
        <f t="shared" si="56"/>
        <v>2019</v>
      </c>
      <c r="E367" t="str">
        <f t="shared" si="57"/>
        <v>Q3-2019</v>
      </c>
      <c r="F367" s="4" t="str">
        <f t="shared" si="55"/>
        <v>September</v>
      </c>
      <c r="G367" s="6">
        <f t="shared" si="58"/>
        <v>37</v>
      </c>
      <c r="H367" s="4" t="str">
        <f t="shared" si="59"/>
        <v>Wednesday</v>
      </c>
      <c r="I367">
        <v>1</v>
      </c>
      <c r="J367">
        <v>2</v>
      </c>
      <c r="K367">
        <v>34</v>
      </c>
      <c r="L367">
        <v>4</v>
      </c>
      <c r="M367">
        <v>23</v>
      </c>
      <c r="N367">
        <v>57</v>
      </c>
      <c r="O367">
        <v>51</v>
      </c>
      <c r="P367">
        <v>3</v>
      </c>
      <c r="Q367">
        <v>32</v>
      </c>
      <c r="R367">
        <v>1</v>
      </c>
      <c r="S367">
        <v>37</v>
      </c>
      <c r="T367">
        <v>0</v>
      </c>
      <c r="U367">
        <v>14</v>
      </c>
      <c r="V367">
        <f t="shared" si="60"/>
        <v>657</v>
      </c>
      <c r="W367" s="5">
        <f t="shared" si="61"/>
        <v>0.1825</v>
      </c>
      <c r="X367" s="5">
        <f t="shared" si="62"/>
        <v>7.8174999999999999</v>
      </c>
      <c r="Y367" s="5">
        <f t="shared" si="63"/>
        <v>1</v>
      </c>
      <c r="Z367" s="5">
        <f t="shared" si="64"/>
        <v>0.75</v>
      </c>
      <c r="AA367" s="5">
        <f t="shared" si="65"/>
        <v>4.5624999999999999E-2</v>
      </c>
    </row>
    <row r="368" spans="2:27" x14ac:dyDescent="0.3">
      <c r="B368">
        <v>53918</v>
      </c>
      <c r="C368" s="7">
        <v>43719</v>
      </c>
      <c r="D368" s="6">
        <f t="shared" si="56"/>
        <v>2019</v>
      </c>
      <c r="E368" t="str">
        <f t="shared" si="57"/>
        <v>Q3-2019</v>
      </c>
      <c r="F368" s="4" t="str">
        <f t="shared" si="55"/>
        <v>September</v>
      </c>
      <c r="G368" s="6">
        <f t="shared" si="58"/>
        <v>37</v>
      </c>
      <c r="H368" s="4" t="str">
        <f t="shared" si="59"/>
        <v>Wednesday</v>
      </c>
      <c r="I368">
        <v>2</v>
      </c>
      <c r="J368">
        <v>2</v>
      </c>
      <c r="K368">
        <v>42</v>
      </c>
      <c r="L368">
        <v>3</v>
      </c>
      <c r="M368">
        <v>35</v>
      </c>
      <c r="N368">
        <v>43</v>
      </c>
      <c r="O368">
        <v>88</v>
      </c>
      <c r="P368">
        <v>2</v>
      </c>
      <c r="Q368">
        <v>31</v>
      </c>
      <c r="R368">
        <v>1</v>
      </c>
      <c r="S368">
        <v>32</v>
      </c>
      <c r="T368">
        <v>0</v>
      </c>
      <c r="U368">
        <v>15</v>
      </c>
      <c r="V368">
        <f t="shared" si="60"/>
        <v>592</v>
      </c>
      <c r="W368" s="5">
        <f t="shared" si="61"/>
        <v>0.16444444444444445</v>
      </c>
      <c r="X368" s="5">
        <f t="shared" si="62"/>
        <v>7.8355555555555556</v>
      </c>
      <c r="Y368" s="5">
        <f t="shared" si="63"/>
        <v>1</v>
      </c>
      <c r="Z368" s="5">
        <f t="shared" si="64"/>
        <v>0.66666666666666663</v>
      </c>
      <c r="AA368" s="5">
        <f t="shared" si="65"/>
        <v>5.4814814814814816E-2</v>
      </c>
    </row>
    <row r="369" spans="2:27" x14ac:dyDescent="0.3">
      <c r="B369">
        <v>53919</v>
      </c>
      <c r="C369" s="7">
        <v>43720</v>
      </c>
      <c r="D369" s="6">
        <f t="shared" si="56"/>
        <v>2019</v>
      </c>
      <c r="E369" t="str">
        <f t="shared" si="57"/>
        <v>Q3-2019</v>
      </c>
      <c r="F369" s="4" t="str">
        <f t="shared" si="55"/>
        <v>September</v>
      </c>
      <c r="G369" s="6">
        <f t="shared" si="58"/>
        <v>37</v>
      </c>
      <c r="H369" s="4" t="str">
        <f t="shared" si="59"/>
        <v>Thursday</v>
      </c>
      <c r="I369">
        <v>1</v>
      </c>
      <c r="J369">
        <v>1</v>
      </c>
      <c r="K369">
        <v>42</v>
      </c>
      <c r="L369">
        <v>4</v>
      </c>
      <c r="M369">
        <v>18</v>
      </c>
      <c r="N369">
        <v>44</v>
      </c>
      <c r="O369">
        <v>84</v>
      </c>
      <c r="P369">
        <v>2</v>
      </c>
      <c r="Q369">
        <v>31</v>
      </c>
      <c r="R369">
        <v>2</v>
      </c>
      <c r="S369">
        <v>29</v>
      </c>
      <c r="T369">
        <v>0</v>
      </c>
      <c r="U369">
        <v>15</v>
      </c>
      <c r="V369">
        <f t="shared" si="60"/>
        <v>704</v>
      </c>
      <c r="W369" s="5">
        <f t="shared" si="61"/>
        <v>0.19555555555555557</v>
      </c>
      <c r="X369" s="5">
        <f t="shared" si="62"/>
        <v>7.8044444444444441</v>
      </c>
      <c r="Y369" s="5">
        <f t="shared" si="63"/>
        <v>1</v>
      </c>
      <c r="Z369" s="5">
        <f t="shared" si="64"/>
        <v>0.5</v>
      </c>
      <c r="AA369" s="5">
        <f t="shared" si="65"/>
        <v>4.8888888888888891E-2</v>
      </c>
    </row>
    <row r="370" spans="2:27" x14ac:dyDescent="0.3">
      <c r="B370">
        <v>53920</v>
      </c>
      <c r="C370" s="7">
        <v>43720</v>
      </c>
      <c r="D370" s="6">
        <f t="shared" si="56"/>
        <v>2019</v>
      </c>
      <c r="E370" t="str">
        <f t="shared" si="57"/>
        <v>Q3-2019</v>
      </c>
      <c r="F370" s="4" t="str">
        <f t="shared" si="55"/>
        <v>September</v>
      </c>
      <c r="G370" s="6">
        <f t="shared" si="58"/>
        <v>37</v>
      </c>
      <c r="H370" s="4" t="str">
        <f t="shared" si="59"/>
        <v>Thursday</v>
      </c>
      <c r="I370">
        <v>2</v>
      </c>
      <c r="J370">
        <v>2</v>
      </c>
      <c r="K370">
        <v>21</v>
      </c>
      <c r="L370">
        <v>3</v>
      </c>
      <c r="M370">
        <v>30</v>
      </c>
      <c r="N370">
        <v>43</v>
      </c>
      <c r="O370">
        <v>62</v>
      </c>
      <c r="P370">
        <v>2</v>
      </c>
      <c r="Q370">
        <v>32</v>
      </c>
      <c r="R370">
        <v>0</v>
      </c>
      <c r="S370">
        <v>22</v>
      </c>
      <c r="T370">
        <v>1</v>
      </c>
      <c r="U370">
        <v>15</v>
      </c>
      <c r="V370">
        <f t="shared" si="60"/>
        <v>484</v>
      </c>
      <c r="W370" s="5">
        <f t="shared" si="61"/>
        <v>0.13444444444444445</v>
      </c>
      <c r="X370" s="5">
        <f t="shared" si="62"/>
        <v>7.8655555555555559</v>
      </c>
      <c r="Y370" s="5">
        <f t="shared" si="63"/>
        <v>0.66666666666666663</v>
      </c>
      <c r="Z370" s="5">
        <f t="shared" si="64"/>
        <v>0.66666666666666663</v>
      </c>
      <c r="AA370" s="5">
        <f t="shared" si="65"/>
        <v>4.4814814814814814E-2</v>
      </c>
    </row>
    <row r="371" spans="2:27" x14ac:dyDescent="0.3">
      <c r="B371">
        <v>53921</v>
      </c>
      <c r="C371" s="7">
        <v>43721</v>
      </c>
      <c r="D371" s="6">
        <f t="shared" si="56"/>
        <v>2019</v>
      </c>
      <c r="E371" t="str">
        <f t="shared" si="57"/>
        <v>Q3-2019</v>
      </c>
      <c r="F371" s="4" t="str">
        <f t="shared" si="55"/>
        <v>September</v>
      </c>
      <c r="G371" s="6">
        <f t="shared" si="58"/>
        <v>37</v>
      </c>
      <c r="H371" s="4" t="str">
        <f t="shared" si="59"/>
        <v>Friday</v>
      </c>
      <c r="I371">
        <v>1</v>
      </c>
      <c r="J371">
        <v>2</v>
      </c>
      <c r="K371">
        <v>39</v>
      </c>
      <c r="L371">
        <v>4</v>
      </c>
      <c r="M371">
        <v>19</v>
      </c>
      <c r="N371">
        <v>35</v>
      </c>
      <c r="O371">
        <v>34</v>
      </c>
      <c r="P371">
        <v>2</v>
      </c>
      <c r="Q371">
        <v>34</v>
      </c>
      <c r="R371">
        <v>1</v>
      </c>
      <c r="S371">
        <v>43</v>
      </c>
      <c r="T371">
        <v>1</v>
      </c>
      <c r="U371">
        <v>23</v>
      </c>
      <c r="V371">
        <f t="shared" si="60"/>
        <v>486</v>
      </c>
      <c r="W371" s="5">
        <f t="shared" si="61"/>
        <v>0.13500000000000001</v>
      </c>
      <c r="X371" s="5">
        <f t="shared" si="62"/>
        <v>7.8650000000000002</v>
      </c>
      <c r="Y371" s="5">
        <f t="shared" si="63"/>
        <v>0.75</v>
      </c>
      <c r="Z371" s="5">
        <f t="shared" si="64"/>
        <v>0.5</v>
      </c>
      <c r="AA371" s="5">
        <f t="shared" si="65"/>
        <v>3.3750000000000002E-2</v>
      </c>
    </row>
    <row r="372" spans="2:27" x14ac:dyDescent="0.3">
      <c r="B372">
        <v>53922</v>
      </c>
      <c r="C372" s="7">
        <v>43721</v>
      </c>
      <c r="D372" s="6">
        <f t="shared" si="56"/>
        <v>2019</v>
      </c>
      <c r="E372" t="str">
        <f t="shared" si="57"/>
        <v>Q3-2019</v>
      </c>
      <c r="F372" s="4" t="str">
        <f t="shared" si="55"/>
        <v>September</v>
      </c>
      <c r="G372" s="6">
        <f t="shared" si="58"/>
        <v>37</v>
      </c>
      <c r="H372" s="4" t="str">
        <f t="shared" si="59"/>
        <v>Friday</v>
      </c>
      <c r="I372">
        <v>2</v>
      </c>
      <c r="J372">
        <v>1</v>
      </c>
      <c r="K372">
        <v>43</v>
      </c>
      <c r="L372">
        <v>4</v>
      </c>
      <c r="M372">
        <v>20</v>
      </c>
      <c r="N372">
        <v>34</v>
      </c>
      <c r="O372">
        <v>58</v>
      </c>
      <c r="P372">
        <v>3</v>
      </c>
      <c r="Q372">
        <v>29</v>
      </c>
      <c r="R372">
        <v>0</v>
      </c>
      <c r="S372">
        <v>44</v>
      </c>
      <c r="T372">
        <v>1</v>
      </c>
      <c r="U372">
        <v>23</v>
      </c>
      <c r="V372">
        <f t="shared" si="60"/>
        <v>558</v>
      </c>
      <c r="W372" s="5">
        <f t="shared" si="61"/>
        <v>0.155</v>
      </c>
      <c r="X372" s="5">
        <f t="shared" si="62"/>
        <v>7.8449999999999998</v>
      </c>
      <c r="Y372" s="5">
        <f t="shared" si="63"/>
        <v>0.75</v>
      </c>
      <c r="Z372" s="5">
        <f t="shared" si="64"/>
        <v>0.75</v>
      </c>
      <c r="AA372" s="5">
        <f t="shared" si="65"/>
        <v>3.875E-2</v>
      </c>
    </row>
    <row r="373" spans="2:27" x14ac:dyDescent="0.3">
      <c r="B373">
        <v>53923</v>
      </c>
      <c r="C373" s="7">
        <v>43722</v>
      </c>
      <c r="D373" s="6">
        <f t="shared" si="56"/>
        <v>2019</v>
      </c>
      <c r="E373" t="str">
        <f t="shared" si="57"/>
        <v>Q3-2019</v>
      </c>
      <c r="F373" s="4" t="str">
        <f t="shared" si="55"/>
        <v>September</v>
      </c>
      <c r="G373" s="6">
        <f t="shared" si="58"/>
        <v>37</v>
      </c>
      <c r="H373" s="4" t="str">
        <f t="shared" si="59"/>
        <v>Saturday</v>
      </c>
      <c r="I373">
        <v>1</v>
      </c>
      <c r="J373">
        <v>1</v>
      </c>
      <c r="K373">
        <v>44</v>
      </c>
      <c r="L373">
        <v>5</v>
      </c>
      <c r="M373">
        <v>34</v>
      </c>
      <c r="N373">
        <v>62</v>
      </c>
      <c r="O373">
        <v>54</v>
      </c>
      <c r="P373">
        <v>2</v>
      </c>
      <c r="Q373">
        <v>35</v>
      </c>
      <c r="R373">
        <v>2</v>
      </c>
      <c r="S373">
        <v>38</v>
      </c>
      <c r="T373">
        <v>1</v>
      </c>
      <c r="U373">
        <v>20</v>
      </c>
      <c r="V373">
        <f t="shared" si="60"/>
        <v>916</v>
      </c>
      <c r="W373" s="5">
        <f t="shared" si="61"/>
        <v>0.25444444444444442</v>
      </c>
      <c r="X373" s="5">
        <f t="shared" si="62"/>
        <v>7.7455555555555557</v>
      </c>
      <c r="Y373" s="5">
        <f t="shared" si="63"/>
        <v>0.8</v>
      </c>
      <c r="Z373" s="5">
        <f t="shared" si="64"/>
        <v>0.4</v>
      </c>
      <c r="AA373" s="5">
        <f t="shared" si="65"/>
        <v>5.0888888888888886E-2</v>
      </c>
    </row>
    <row r="374" spans="2:27" x14ac:dyDescent="0.3">
      <c r="B374">
        <v>53924</v>
      </c>
      <c r="C374" s="7">
        <v>43724</v>
      </c>
      <c r="D374" s="6">
        <f t="shared" si="56"/>
        <v>2019</v>
      </c>
      <c r="E374" t="str">
        <f t="shared" si="57"/>
        <v>Q3-2019</v>
      </c>
      <c r="F374" s="4" t="str">
        <f t="shared" si="55"/>
        <v>September</v>
      </c>
      <c r="G374" s="6">
        <f t="shared" si="58"/>
        <v>38</v>
      </c>
      <c r="H374" s="4" t="str">
        <f t="shared" si="59"/>
        <v>Monday</v>
      </c>
      <c r="I374">
        <v>1</v>
      </c>
      <c r="J374">
        <v>2</v>
      </c>
      <c r="K374">
        <v>19</v>
      </c>
      <c r="L374">
        <v>3</v>
      </c>
      <c r="M374">
        <v>44</v>
      </c>
      <c r="N374">
        <v>39</v>
      </c>
      <c r="O374">
        <v>32</v>
      </c>
      <c r="P374">
        <v>1</v>
      </c>
      <c r="Q374">
        <v>34</v>
      </c>
      <c r="R374">
        <v>2</v>
      </c>
      <c r="S374">
        <v>42</v>
      </c>
      <c r="T374">
        <v>0</v>
      </c>
      <c r="U374">
        <v>29</v>
      </c>
      <c r="V374">
        <f t="shared" si="60"/>
        <v>463</v>
      </c>
      <c r="W374" s="5">
        <f t="shared" si="61"/>
        <v>0.12861111111111112</v>
      </c>
      <c r="X374" s="5">
        <f t="shared" si="62"/>
        <v>7.8713888888888892</v>
      </c>
      <c r="Y374" s="5">
        <f t="shared" si="63"/>
        <v>1</v>
      </c>
      <c r="Z374" s="5">
        <f t="shared" si="64"/>
        <v>0.33333333333333331</v>
      </c>
      <c r="AA374" s="5">
        <f t="shared" si="65"/>
        <v>4.2870370370370371E-2</v>
      </c>
    </row>
    <row r="375" spans="2:27" x14ac:dyDescent="0.3">
      <c r="B375">
        <v>53925</v>
      </c>
      <c r="C375" s="7">
        <v>43724</v>
      </c>
      <c r="D375" s="6">
        <f t="shared" si="56"/>
        <v>2019</v>
      </c>
      <c r="E375" t="str">
        <f t="shared" si="57"/>
        <v>Q3-2019</v>
      </c>
      <c r="F375" s="4" t="str">
        <f t="shared" si="55"/>
        <v>September</v>
      </c>
      <c r="G375" s="6">
        <f t="shared" si="58"/>
        <v>38</v>
      </c>
      <c r="H375" s="4" t="str">
        <f t="shared" si="59"/>
        <v>Monday</v>
      </c>
      <c r="I375">
        <v>2</v>
      </c>
      <c r="J375">
        <v>1</v>
      </c>
      <c r="K375">
        <v>29</v>
      </c>
      <c r="L375">
        <v>4</v>
      </c>
      <c r="M375">
        <v>41</v>
      </c>
      <c r="N375">
        <v>90</v>
      </c>
      <c r="O375">
        <v>39</v>
      </c>
      <c r="P375">
        <v>4</v>
      </c>
      <c r="Q375">
        <v>29</v>
      </c>
      <c r="R375">
        <v>0</v>
      </c>
      <c r="S375">
        <v>18</v>
      </c>
      <c r="T375">
        <v>0</v>
      </c>
      <c r="U375">
        <v>17</v>
      </c>
      <c r="V375">
        <f t="shared" si="60"/>
        <v>796</v>
      </c>
      <c r="W375" s="5">
        <f t="shared" si="61"/>
        <v>0.22111111111111112</v>
      </c>
      <c r="X375" s="5">
        <f t="shared" si="62"/>
        <v>7.778888888888889</v>
      </c>
      <c r="Y375" s="5">
        <f t="shared" si="63"/>
        <v>1</v>
      </c>
      <c r="Z375" s="5">
        <f t="shared" si="64"/>
        <v>1</v>
      </c>
      <c r="AA375" s="5">
        <f t="shared" si="65"/>
        <v>5.527777777777778E-2</v>
      </c>
    </row>
    <row r="376" spans="2:27" x14ac:dyDescent="0.3">
      <c r="B376">
        <v>53926</v>
      </c>
      <c r="C376" s="7">
        <v>43725</v>
      </c>
      <c r="D376" s="6">
        <f t="shared" si="56"/>
        <v>2019</v>
      </c>
      <c r="E376" t="str">
        <f t="shared" si="57"/>
        <v>Q3-2019</v>
      </c>
      <c r="F376" s="4" t="str">
        <f t="shared" si="55"/>
        <v>September</v>
      </c>
      <c r="G376" s="6">
        <f t="shared" si="58"/>
        <v>38</v>
      </c>
      <c r="H376" s="4" t="str">
        <f t="shared" si="59"/>
        <v>Tuesday</v>
      </c>
      <c r="I376">
        <v>1</v>
      </c>
      <c r="J376">
        <v>2</v>
      </c>
      <c r="K376">
        <v>19</v>
      </c>
      <c r="L376">
        <v>4</v>
      </c>
      <c r="M376">
        <v>17</v>
      </c>
      <c r="N376">
        <v>39</v>
      </c>
      <c r="O376">
        <v>40</v>
      </c>
      <c r="P376">
        <v>3</v>
      </c>
      <c r="Q376">
        <v>34</v>
      </c>
      <c r="R376">
        <v>1</v>
      </c>
      <c r="S376">
        <v>17</v>
      </c>
      <c r="T376">
        <v>0</v>
      </c>
      <c r="U376">
        <v>29</v>
      </c>
      <c r="V376">
        <f t="shared" si="60"/>
        <v>503</v>
      </c>
      <c r="W376" s="5">
        <f t="shared" si="61"/>
        <v>0.13972222222222222</v>
      </c>
      <c r="X376" s="5">
        <f t="shared" si="62"/>
        <v>7.8602777777777781</v>
      </c>
      <c r="Y376" s="5">
        <f t="shared" si="63"/>
        <v>1</v>
      </c>
      <c r="Z376" s="5">
        <f t="shared" si="64"/>
        <v>0.75</v>
      </c>
      <c r="AA376" s="5">
        <f t="shared" si="65"/>
        <v>3.4930555555555555E-2</v>
      </c>
    </row>
    <row r="377" spans="2:27" x14ac:dyDescent="0.3">
      <c r="B377">
        <v>53927</v>
      </c>
      <c r="C377" s="7">
        <v>43725</v>
      </c>
      <c r="D377" s="6">
        <f t="shared" si="56"/>
        <v>2019</v>
      </c>
      <c r="E377" t="str">
        <f t="shared" si="57"/>
        <v>Q3-2019</v>
      </c>
      <c r="F377" s="4" t="str">
        <f t="shared" si="55"/>
        <v>September</v>
      </c>
      <c r="G377" s="6">
        <f t="shared" si="58"/>
        <v>38</v>
      </c>
      <c r="H377" s="4" t="str">
        <f t="shared" si="59"/>
        <v>Tuesday</v>
      </c>
      <c r="I377">
        <v>2</v>
      </c>
      <c r="J377">
        <v>1</v>
      </c>
      <c r="K377">
        <v>21</v>
      </c>
      <c r="L377">
        <v>3</v>
      </c>
      <c r="M377">
        <v>32</v>
      </c>
      <c r="N377">
        <v>34</v>
      </c>
      <c r="O377">
        <v>35</v>
      </c>
      <c r="P377">
        <v>2</v>
      </c>
      <c r="Q377">
        <v>28</v>
      </c>
      <c r="R377">
        <v>1</v>
      </c>
      <c r="S377">
        <v>37</v>
      </c>
      <c r="T377">
        <v>0</v>
      </c>
      <c r="U377">
        <v>23</v>
      </c>
      <c r="V377">
        <f t="shared" si="60"/>
        <v>396</v>
      </c>
      <c r="W377" s="5">
        <f t="shared" si="61"/>
        <v>0.11</v>
      </c>
      <c r="X377" s="5">
        <f t="shared" si="62"/>
        <v>7.89</v>
      </c>
      <c r="Y377" s="5">
        <f t="shared" si="63"/>
        <v>1</v>
      </c>
      <c r="Z377" s="5">
        <f t="shared" si="64"/>
        <v>0.66666666666666663</v>
      </c>
      <c r="AA377" s="5">
        <f t="shared" si="65"/>
        <v>3.6666666666666667E-2</v>
      </c>
    </row>
    <row r="378" spans="2:27" x14ac:dyDescent="0.3">
      <c r="B378">
        <v>53928</v>
      </c>
      <c r="C378" s="7">
        <v>43726</v>
      </c>
      <c r="D378" s="6">
        <f t="shared" si="56"/>
        <v>2019</v>
      </c>
      <c r="E378" t="str">
        <f t="shared" si="57"/>
        <v>Q3-2019</v>
      </c>
      <c r="F378" s="4" t="str">
        <f t="shared" si="55"/>
        <v>September</v>
      </c>
      <c r="G378" s="6">
        <f t="shared" si="58"/>
        <v>38</v>
      </c>
      <c r="H378" s="4" t="str">
        <f t="shared" si="59"/>
        <v>Wednesday</v>
      </c>
      <c r="I378">
        <v>1</v>
      </c>
      <c r="J378">
        <v>2</v>
      </c>
      <c r="K378">
        <v>33</v>
      </c>
      <c r="L378">
        <v>4</v>
      </c>
      <c r="M378">
        <v>24</v>
      </c>
      <c r="N378">
        <v>53</v>
      </c>
      <c r="O378">
        <v>86</v>
      </c>
      <c r="P378">
        <v>2</v>
      </c>
      <c r="Q378">
        <v>34</v>
      </c>
      <c r="R378">
        <v>2</v>
      </c>
      <c r="S378">
        <v>29</v>
      </c>
      <c r="T378">
        <v>0</v>
      </c>
      <c r="U378">
        <v>28</v>
      </c>
      <c r="V378">
        <f t="shared" si="60"/>
        <v>778</v>
      </c>
      <c r="W378" s="5">
        <f t="shared" si="61"/>
        <v>0.21611111111111111</v>
      </c>
      <c r="X378" s="5">
        <f t="shared" si="62"/>
        <v>7.7838888888888889</v>
      </c>
      <c r="Y378" s="5">
        <f t="shared" si="63"/>
        <v>1</v>
      </c>
      <c r="Z378" s="5">
        <f t="shared" si="64"/>
        <v>0.5</v>
      </c>
      <c r="AA378" s="5">
        <f t="shared" si="65"/>
        <v>5.4027777777777779E-2</v>
      </c>
    </row>
    <row r="379" spans="2:27" x14ac:dyDescent="0.3">
      <c r="B379">
        <v>53929</v>
      </c>
      <c r="C379" s="7">
        <v>43726</v>
      </c>
      <c r="D379" s="6">
        <f t="shared" si="56"/>
        <v>2019</v>
      </c>
      <c r="E379" t="str">
        <f t="shared" si="57"/>
        <v>Q3-2019</v>
      </c>
      <c r="F379" s="4" t="str">
        <f t="shared" si="55"/>
        <v>September</v>
      </c>
      <c r="G379" s="6">
        <f t="shared" si="58"/>
        <v>38</v>
      </c>
      <c r="H379" s="4" t="str">
        <f t="shared" si="59"/>
        <v>Wednesday</v>
      </c>
      <c r="I379">
        <v>2</v>
      </c>
      <c r="J379">
        <v>1</v>
      </c>
      <c r="K379">
        <v>23</v>
      </c>
      <c r="L379">
        <v>3</v>
      </c>
      <c r="M379">
        <v>45</v>
      </c>
      <c r="N379">
        <v>39</v>
      </c>
      <c r="O379">
        <v>57</v>
      </c>
      <c r="P379">
        <v>2</v>
      </c>
      <c r="Q379">
        <v>29</v>
      </c>
      <c r="R379">
        <v>1</v>
      </c>
      <c r="S379">
        <v>43</v>
      </c>
      <c r="T379">
        <v>0</v>
      </c>
      <c r="U379">
        <v>29</v>
      </c>
      <c r="V379">
        <f t="shared" si="60"/>
        <v>524</v>
      </c>
      <c r="W379" s="5">
        <f t="shared" si="61"/>
        <v>0.14555555555555555</v>
      </c>
      <c r="X379" s="5">
        <f t="shared" si="62"/>
        <v>7.8544444444444448</v>
      </c>
      <c r="Y379" s="5">
        <f t="shared" si="63"/>
        <v>1</v>
      </c>
      <c r="Z379" s="5">
        <f t="shared" si="64"/>
        <v>0.66666666666666663</v>
      </c>
      <c r="AA379" s="5">
        <f t="shared" si="65"/>
        <v>4.8518518518518516E-2</v>
      </c>
    </row>
    <row r="380" spans="2:27" x14ac:dyDescent="0.3">
      <c r="B380">
        <v>53930</v>
      </c>
      <c r="C380" s="7">
        <v>43727</v>
      </c>
      <c r="D380" s="6">
        <f t="shared" si="56"/>
        <v>2019</v>
      </c>
      <c r="E380" t="str">
        <f t="shared" si="57"/>
        <v>Q3-2019</v>
      </c>
      <c r="F380" s="4" t="str">
        <f t="shared" si="55"/>
        <v>September</v>
      </c>
      <c r="G380" s="6">
        <f t="shared" si="58"/>
        <v>38</v>
      </c>
      <c r="H380" s="4" t="str">
        <f t="shared" si="59"/>
        <v>Thursday</v>
      </c>
      <c r="I380">
        <v>1</v>
      </c>
      <c r="J380">
        <v>2</v>
      </c>
      <c r="K380">
        <v>30</v>
      </c>
      <c r="L380">
        <v>4</v>
      </c>
      <c r="M380">
        <v>25</v>
      </c>
      <c r="N380">
        <v>57</v>
      </c>
      <c r="O380">
        <v>34</v>
      </c>
      <c r="P380">
        <v>2</v>
      </c>
      <c r="Q380">
        <v>34</v>
      </c>
      <c r="R380">
        <v>1</v>
      </c>
      <c r="S380">
        <v>41</v>
      </c>
      <c r="T380">
        <v>1</v>
      </c>
      <c r="U380">
        <v>14</v>
      </c>
      <c r="V380">
        <f t="shared" si="60"/>
        <v>587</v>
      </c>
      <c r="W380" s="5">
        <f t="shared" si="61"/>
        <v>0.16305555555555556</v>
      </c>
      <c r="X380" s="5">
        <f t="shared" si="62"/>
        <v>7.8369444444444447</v>
      </c>
      <c r="Y380" s="5">
        <f t="shared" si="63"/>
        <v>0.75</v>
      </c>
      <c r="Z380" s="5">
        <f t="shared" si="64"/>
        <v>0.5</v>
      </c>
      <c r="AA380" s="5">
        <f t="shared" si="65"/>
        <v>4.0763888888888891E-2</v>
      </c>
    </row>
    <row r="381" spans="2:27" x14ac:dyDescent="0.3">
      <c r="B381">
        <v>53931</v>
      </c>
      <c r="C381" s="7">
        <v>43727</v>
      </c>
      <c r="D381" s="6">
        <f t="shared" si="56"/>
        <v>2019</v>
      </c>
      <c r="E381" t="str">
        <f t="shared" si="57"/>
        <v>Q3-2019</v>
      </c>
      <c r="F381" s="4" t="str">
        <f t="shared" si="55"/>
        <v>September</v>
      </c>
      <c r="G381" s="6">
        <f t="shared" si="58"/>
        <v>38</v>
      </c>
      <c r="H381" s="4" t="str">
        <f t="shared" si="59"/>
        <v>Thursday</v>
      </c>
      <c r="I381">
        <v>2</v>
      </c>
      <c r="J381">
        <v>2</v>
      </c>
      <c r="K381">
        <v>33</v>
      </c>
      <c r="L381">
        <v>3</v>
      </c>
      <c r="M381">
        <v>26</v>
      </c>
      <c r="N381">
        <v>31</v>
      </c>
      <c r="O381">
        <v>60</v>
      </c>
      <c r="P381">
        <v>2</v>
      </c>
      <c r="Q381">
        <v>29</v>
      </c>
      <c r="R381">
        <v>1</v>
      </c>
      <c r="S381">
        <v>18</v>
      </c>
      <c r="T381">
        <v>0</v>
      </c>
      <c r="U381">
        <v>24</v>
      </c>
      <c r="V381">
        <f t="shared" si="60"/>
        <v>427</v>
      </c>
      <c r="W381" s="5">
        <f t="shared" si="61"/>
        <v>0.11861111111111111</v>
      </c>
      <c r="X381" s="5">
        <f t="shared" si="62"/>
        <v>7.881388888888889</v>
      </c>
      <c r="Y381" s="5">
        <f t="shared" si="63"/>
        <v>1</v>
      </c>
      <c r="Z381" s="5">
        <f t="shared" si="64"/>
        <v>0.66666666666666663</v>
      </c>
      <c r="AA381" s="5">
        <f t="shared" si="65"/>
        <v>3.9537037037037037E-2</v>
      </c>
    </row>
    <row r="382" spans="2:27" x14ac:dyDescent="0.3">
      <c r="B382">
        <v>53932</v>
      </c>
      <c r="C382" s="7">
        <v>43728</v>
      </c>
      <c r="D382" s="6">
        <f t="shared" si="56"/>
        <v>2019</v>
      </c>
      <c r="E382" t="str">
        <f t="shared" si="57"/>
        <v>Q3-2019</v>
      </c>
      <c r="F382" s="4" t="str">
        <f t="shared" si="55"/>
        <v>September</v>
      </c>
      <c r="G382" s="6">
        <f t="shared" si="58"/>
        <v>38</v>
      </c>
      <c r="H382" s="4" t="str">
        <f t="shared" si="59"/>
        <v>Friday</v>
      </c>
      <c r="I382">
        <v>1</v>
      </c>
      <c r="J382">
        <v>2</v>
      </c>
      <c r="K382">
        <v>31</v>
      </c>
      <c r="L382">
        <v>3</v>
      </c>
      <c r="M382">
        <v>44</v>
      </c>
      <c r="N382">
        <v>35</v>
      </c>
      <c r="O382">
        <v>73</v>
      </c>
      <c r="P382">
        <v>1</v>
      </c>
      <c r="Q382">
        <v>34</v>
      </c>
      <c r="R382">
        <v>1</v>
      </c>
      <c r="S382">
        <v>33</v>
      </c>
      <c r="T382">
        <v>1</v>
      </c>
      <c r="U382">
        <v>30</v>
      </c>
      <c r="V382">
        <f t="shared" si="60"/>
        <v>553</v>
      </c>
      <c r="W382" s="5">
        <f t="shared" si="61"/>
        <v>0.15361111111111111</v>
      </c>
      <c r="X382" s="5">
        <f t="shared" si="62"/>
        <v>7.8463888888888889</v>
      </c>
      <c r="Y382" s="5">
        <f t="shared" si="63"/>
        <v>0.66666666666666663</v>
      </c>
      <c r="Z382" s="5">
        <f t="shared" si="64"/>
        <v>0.33333333333333331</v>
      </c>
      <c r="AA382" s="5">
        <f t="shared" si="65"/>
        <v>5.1203703703703703E-2</v>
      </c>
    </row>
    <row r="383" spans="2:27" x14ac:dyDescent="0.3">
      <c r="B383">
        <v>53933</v>
      </c>
      <c r="C383" s="7">
        <v>43728</v>
      </c>
      <c r="D383" s="6">
        <f t="shared" si="56"/>
        <v>2019</v>
      </c>
      <c r="E383" t="str">
        <f t="shared" si="57"/>
        <v>Q3-2019</v>
      </c>
      <c r="F383" s="4" t="str">
        <f t="shared" si="55"/>
        <v>September</v>
      </c>
      <c r="G383" s="6">
        <f t="shared" si="58"/>
        <v>38</v>
      </c>
      <c r="H383" s="4" t="str">
        <f t="shared" si="59"/>
        <v>Friday</v>
      </c>
      <c r="I383">
        <v>2</v>
      </c>
      <c r="J383">
        <v>1</v>
      </c>
      <c r="K383">
        <v>32</v>
      </c>
      <c r="L383">
        <v>4</v>
      </c>
      <c r="M383">
        <v>29</v>
      </c>
      <c r="N383">
        <v>77</v>
      </c>
      <c r="O383">
        <v>68</v>
      </c>
      <c r="P383">
        <v>3</v>
      </c>
      <c r="Q383">
        <v>31</v>
      </c>
      <c r="R383">
        <v>0</v>
      </c>
      <c r="S383">
        <v>25</v>
      </c>
      <c r="T383">
        <v>1</v>
      </c>
      <c r="U383">
        <v>25</v>
      </c>
      <c r="V383">
        <f t="shared" si="60"/>
        <v>814</v>
      </c>
      <c r="W383" s="5">
        <f t="shared" si="61"/>
        <v>0.22611111111111112</v>
      </c>
      <c r="X383" s="5">
        <f t="shared" si="62"/>
        <v>7.7738888888888891</v>
      </c>
      <c r="Y383" s="5">
        <f t="shared" si="63"/>
        <v>0.75</v>
      </c>
      <c r="Z383" s="5">
        <f t="shared" si="64"/>
        <v>0.75</v>
      </c>
      <c r="AA383" s="5">
        <f t="shared" si="65"/>
        <v>5.6527777777777781E-2</v>
      </c>
    </row>
    <row r="384" spans="2:27" x14ac:dyDescent="0.3">
      <c r="B384">
        <v>53934</v>
      </c>
      <c r="C384" s="7">
        <v>43729</v>
      </c>
      <c r="D384" s="6">
        <f t="shared" si="56"/>
        <v>2019</v>
      </c>
      <c r="E384" t="str">
        <f t="shared" si="57"/>
        <v>Q3-2019</v>
      </c>
      <c r="F384" s="4" t="str">
        <f t="shared" si="55"/>
        <v>September</v>
      </c>
      <c r="G384" s="6">
        <f t="shared" si="58"/>
        <v>38</v>
      </c>
      <c r="H384" s="4" t="str">
        <f t="shared" si="59"/>
        <v>Saturday</v>
      </c>
      <c r="I384">
        <v>1</v>
      </c>
      <c r="J384">
        <v>2</v>
      </c>
      <c r="K384">
        <v>35</v>
      </c>
      <c r="L384">
        <v>4</v>
      </c>
      <c r="M384">
        <v>29</v>
      </c>
      <c r="N384">
        <v>49</v>
      </c>
      <c r="O384">
        <v>33</v>
      </c>
      <c r="P384">
        <v>1</v>
      </c>
      <c r="Q384">
        <v>32</v>
      </c>
      <c r="R384">
        <v>2</v>
      </c>
      <c r="S384">
        <v>29</v>
      </c>
      <c r="T384">
        <v>1</v>
      </c>
      <c r="U384">
        <v>28</v>
      </c>
      <c r="V384">
        <f t="shared" si="60"/>
        <v>562</v>
      </c>
      <c r="W384" s="5">
        <f t="shared" si="61"/>
        <v>0.15611111111111112</v>
      </c>
      <c r="X384" s="5">
        <f t="shared" si="62"/>
        <v>7.8438888888888885</v>
      </c>
      <c r="Y384" s="5">
        <f t="shared" si="63"/>
        <v>0.75</v>
      </c>
      <c r="Z384" s="5">
        <f t="shared" si="64"/>
        <v>0.25</v>
      </c>
      <c r="AA384" s="5">
        <f t="shared" si="65"/>
        <v>3.9027777777777779E-2</v>
      </c>
    </row>
    <row r="385" spans="2:27" x14ac:dyDescent="0.3">
      <c r="B385">
        <v>53935</v>
      </c>
      <c r="C385" s="7">
        <v>43731</v>
      </c>
      <c r="D385" s="6">
        <f t="shared" si="56"/>
        <v>2019</v>
      </c>
      <c r="E385" t="str">
        <f t="shared" si="57"/>
        <v>Q3-2019</v>
      </c>
      <c r="F385" s="4" t="str">
        <f t="shared" si="55"/>
        <v>September</v>
      </c>
      <c r="G385" s="6">
        <f t="shared" si="58"/>
        <v>39</v>
      </c>
      <c r="H385" s="4" t="str">
        <f t="shared" si="59"/>
        <v>Monday</v>
      </c>
      <c r="I385">
        <v>1</v>
      </c>
      <c r="J385">
        <v>1</v>
      </c>
      <c r="K385">
        <v>30</v>
      </c>
      <c r="L385">
        <v>5</v>
      </c>
      <c r="M385">
        <v>31</v>
      </c>
      <c r="N385">
        <v>35</v>
      </c>
      <c r="O385">
        <v>77</v>
      </c>
      <c r="P385">
        <v>3</v>
      </c>
      <c r="Q385">
        <v>32</v>
      </c>
      <c r="R385">
        <v>1</v>
      </c>
      <c r="S385">
        <v>36</v>
      </c>
      <c r="T385">
        <v>1</v>
      </c>
      <c r="U385">
        <v>30</v>
      </c>
      <c r="V385">
        <f t="shared" si="60"/>
        <v>877</v>
      </c>
      <c r="W385" s="5">
        <f t="shared" si="61"/>
        <v>0.24361111111111111</v>
      </c>
      <c r="X385" s="5">
        <f t="shared" si="62"/>
        <v>7.756388888888889</v>
      </c>
      <c r="Y385" s="5">
        <f t="shared" si="63"/>
        <v>0.8</v>
      </c>
      <c r="Z385" s="5">
        <f t="shared" si="64"/>
        <v>0.6</v>
      </c>
      <c r="AA385" s="5">
        <f t="shared" si="65"/>
        <v>4.8722222222222222E-2</v>
      </c>
    </row>
    <row r="386" spans="2:27" x14ac:dyDescent="0.3">
      <c r="B386">
        <v>53936</v>
      </c>
      <c r="C386" s="7">
        <v>43731</v>
      </c>
      <c r="D386" s="6">
        <f t="shared" si="56"/>
        <v>2019</v>
      </c>
      <c r="E386" t="str">
        <f t="shared" si="57"/>
        <v>Q3-2019</v>
      </c>
      <c r="F386" s="4" t="str">
        <f t="shared" si="55"/>
        <v>September</v>
      </c>
      <c r="G386" s="6">
        <f t="shared" si="58"/>
        <v>39</v>
      </c>
      <c r="H386" s="4" t="str">
        <f t="shared" si="59"/>
        <v>Monday</v>
      </c>
      <c r="I386">
        <v>2</v>
      </c>
      <c r="J386">
        <v>2</v>
      </c>
      <c r="K386">
        <v>24</v>
      </c>
      <c r="L386">
        <v>2</v>
      </c>
      <c r="M386">
        <v>17</v>
      </c>
      <c r="N386">
        <v>77</v>
      </c>
      <c r="O386">
        <v>31</v>
      </c>
      <c r="P386">
        <v>1</v>
      </c>
      <c r="Q386">
        <v>32</v>
      </c>
      <c r="R386">
        <v>1</v>
      </c>
      <c r="S386">
        <v>31</v>
      </c>
      <c r="T386">
        <v>0</v>
      </c>
      <c r="U386">
        <v>25</v>
      </c>
      <c r="V386">
        <f t="shared" si="60"/>
        <v>313</v>
      </c>
      <c r="W386" s="5">
        <f t="shared" si="61"/>
        <v>8.6944444444444449E-2</v>
      </c>
      <c r="X386" s="5">
        <f t="shared" si="62"/>
        <v>7.9130555555555553</v>
      </c>
      <c r="Y386" s="5">
        <f t="shared" si="63"/>
        <v>1</v>
      </c>
      <c r="Z386" s="5">
        <f t="shared" si="64"/>
        <v>0.5</v>
      </c>
      <c r="AA386" s="5">
        <f t="shared" si="65"/>
        <v>4.3472222222222225E-2</v>
      </c>
    </row>
    <row r="387" spans="2:27" x14ac:dyDescent="0.3">
      <c r="B387">
        <v>53937</v>
      </c>
      <c r="C387" s="7">
        <v>43732</v>
      </c>
      <c r="D387" s="6">
        <f t="shared" si="56"/>
        <v>2019</v>
      </c>
      <c r="E387" t="str">
        <f t="shared" si="57"/>
        <v>Q3-2019</v>
      </c>
      <c r="F387" s="4" t="str">
        <f t="shared" si="55"/>
        <v>September</v>
      </c>
      <c r="G387" s="6">
        <f t="shared" si="58"/>
        <v>39</v>
      </c>
      <c r="H387" s="4" t="str">
        <f t="shared" si="59"/>
        <v>Tuesday</v>
      </c>
      <c r="I387">
        <v>1</v>
      </c>
      <c r="J387">
        <v>1</v>
      </c>
      <c r="K387">
        <v>37</v>
      </c>
      <c r="L387">
        <v>4</v>
      </c>
      <c r="M387">
        <v>25</v>
      </c>
      <c r="N387">
        <v>54</v>
      </c>
      <c r="O387">
        <v>51</v>
      </c>
      <c r="P387">
        <v>2</v>
      </c>
      <c r="Q387">
        <v>31</v>
      </c>
      <c r="R387">
        <v>2</v>
      </c>
      <c r="S387">
        <v>32</v>
      </c>
      <c r="T387">
        <v>0</v>
      </c>
      <c r="U387">
        <v>14</v>
      </c>
      <c r="V387">
        <f t="shared" si="60"/>
        <v>646</v>
      </c>
      <c r="W387" s="5">
        <f t="shared" si="61"/>
        <v>0.17944444444444443</v>
      </c>
      <c r="X387" s="5">
        <f t="shared" si="62"/>
        <v>7.8205555555555559</v>
      </c>
      <c r="Y387" s="5">
        <f t="shared" si="63"/>
        <v>1</v>
      </c>
      <c r="Z387" s="5">
        <f t="shared" si="64"/>
        <v>0.5</v>
      </c>
      <c r="AA387" s="5">
        <f t="shared" si="65"/>
        <v>4.4861111111111109E-2</v>
      </c>
    </row>
    <row r="388" spans="2:27" x14ac:dyDescent="0.3">
      <c r="B388">
        <v>53938</v>
      </c>
      <c r="C388" s="7">
        <v>43732</v>
      </c>
      <c r="D388" s="6">
        <f t="shared" si="56"/>
        <v>2019</v>
      </c>
      <c r="E388" t="str">
        <f t="shared" si="57"/>
        <v>Q3-2019</v>
      </c>
      <c r="F388" s="4" t="str">
        <f t="shared" si="55"/>
        <v>September</v>
      </c>
      <c r="G388" s="6">
        <f t="shared" si="58"/>
        <v>39</v>
      </c>
      <c r="H388" s="4" t="str">
        <f t="shared" si="59"/>
        <v>Tuesday</v>
      </c>
      <c r="I388">
        <v>2</v>
      </c>
      <c r="J388">
        <v>1</v>
      </c>
      <c r="K388">
        <v>26</v>
      </c>
      <c r="L388">
        <v>4</v>
      </c>
      <c r="M388">
        <v>30</v>
      </c>
      <c r="N388">
        <v>36</v>
      </c>
      <c r="O388">
        <v>52</v>
      </c>
      <c r="P388">
        <v>3</v>
      </c>
      <c r="Q388">
        <v>31</v>
      </c>
      <c r="R388">
        <v>0</v>
      </c>
      <c r="S388">
        <v>35</v>
      </c>
      <c r="T388">
        <v>1</v>
      </c>
      <c r="U388">
        <v>30</v>
      </c>
      <c r="V388">
        <f t="shared" si="60"/>
        <v>595</v>
      </c>
      <c r="W388" s="5">
        <f t="shared" si="61"/>
        <v>0.16527777777777777</v>
      </c>
      <c r="X388" s="5">
        <f t="shared" si="62"/>
        <v>7.8347222222222221</v>
      </c>
      <c r="Y388" s="5">
        <f t="shared" si="63"/>
        <v>0.75</v>
      </c>
      <c r="Z388" s="5">
        <f t="shared" si="64"/>
        <v>0.75</v>
      </c>
      <c r="AA388" s="5">
        <f t="shared" si="65"/>
        <v>4.1319444444444443E-2</v>
      </c>
    </row>
    <row r="389" spans="2:27" x14ac:dyDescent="0.3">
      <c r="B389">
        <v>53939</v>
      </c>
      <c r="C389" s="7">
        <v>43733</v>
      </c>
      <c r="D389" s="6">
        <f t="shared" si="56"/>
        <v>2019</v>
      </c>
      <c r="E389" t="str">
        <f t="shared" si="57"/>
        <v>Q3-2019</v>
      </c>
      <c r="F389" s="4" t="str">
        <f t="shared" si="55"/>
        <v>September</v>
      </c>
      <c r="G389" s="6">
        <f t="shared" si="58"/>
        <v>39</v>
      </c>
      <c r="H389" s="4" t="str">
        <f t="shared" si="59"/>
        <v>Wednesday</v>
      </c>
      <c r="I389">
        <v>1</v>
      </c>
      <c r="J389">
        <v>2</v>
      </c>
      <c r="K389">
        <v>23</v>
      </c>
      <c r="L389">
        <v>4</v>
      </c>
      <c r="M389">
        <v>33</v>
      </c>
      <c r="N389">
        <v>49</v>
      </c>
      <c r="O389">
        <v>36</v>
      </c>
      <c r="P389">
        <v>2</v>
      </c>
      <c r="Q389">
        <v>33</v>
      </c>
      <c r="R389">
        <v>1</v>
      </c>
      <c r="S389">
        <v>38</v>
      </c>
      <c r="T389">
        <v>1</v>
      </c>
      <c r="U389">
        <v>28</v>
      </c>
      <c r="V389">
        <f t="shared" si="60"/>
        <v>604</v>
      </c>
      <c r="W389" s="5">
        <f t="shared" si="61"/>
        <v>0.16777777777777778</v>
      </c>
      <c r="X389" s="5">
        <f t="shared" si="62"/>
        <v>7.8322222222222226</v>
      </c>
      <c r="Y389" s="5">
        <f t="shared" si="63"/>
        <v>0.75</v>
      </c>
      <c r="Z389" s="5">
        <f t="shared" si="64"/>
        <v>0.5</v>
      </c>
      <c r="AA389" s="5">
        <f t="shared" si="65"/>
        <v>4.1944444444444444E-2</v>
      </c>
    </row>
    <row r="390" spans="2:27" x14ac:dyDescent="0.3">
      <c r="B390">
        <v>53940</v>
      </c>
      <c r="C390" s="7">
        <v>43733</v>
      </c>
      <c r="D390" s="6">
        <f t="shared" si="56"/>
        <v>2019</v>
      </c>
      <c r="E390" t="str">
        <f t="shared" si="57"/>
        <v>Q3-2019</v>
      </c>
      <c r="F390" s="4" t="str">
        <f t="shared" si="55"/>
        <v>September</v>
      </c>
      <c r="G390" s="6">
        <f t="shared" si="58"/>
        <v>39</v>
      </c>
      <c r="H390" s="4" t="str">
        <f t="shared" si="59"/>
        <v>Wednesday</v>
      </c>
      <c r="I390">
        <v>2</v>
      </c>
      <c r="J390">
        <v>2</v>
      </c>
      <c r="K390">
        <v>32</v>
      </c>
      <c r="L390">
        <v>2</v>
      </c>
      <c r="M390">
        <v>16</v>
      </c>
      <c r="N390">
        <v>76</v>
      </c>
      <c r="O390">
        <v>72</v>
      </c>
      <c r="P390">
        <v>1</v>
      </c>
      <c r="Q390">
        <v>28</v>
      </c>
      <c r="R390">
        <v>0</v>
      </c>
      <c r="S390">
        <v>28</v>
      </c>
      <c r="T390">
        <v>1</v>
      </c>
      <c r="U390">
        <v>25</v>
      </c>
      <c r="V390">
        <f t="shared" si="60"/>
        <v>381</v>
      </c>
      <c r="W390" s="5">
        <f t="shared" si="61"/>
        <v>0.10583333333333333</v>
      </c>
      <c r="X390" s="5">
        <f t="shared" si="62"/>
        <v>7.894166666666667</v>
      </c>
      <c r="Y390" s="5">
        <f t="shared" si="63"/>
        <v>0.5</v>
      </c>
      <c r="Z390" s="5">
        <f t="shared" si="64"/>
        <v>0.5</v>
      </c>
      <c r="AA390" s="5">
        <f t="shared" si="65"/>
        <v>5.2916666666666667E-2</v>
      </c>
    </row>
    <row r="391" spans="2:27" x14ac:dyDescent="0.3">
      <c r="B391">
        <v>53941</v>
      </c>
      <c r="C391" s="7">
        <v>43734</v>
      </c>
      <c r="D391" s="6">
        <f t="shared" si="56"/>
        <v>2019</v>
      </c>
      <c r="E391" t="str">
        <f t="shared" si="57"/>
        <v>Q3-2019</v>
      </c>
      <c r="F391" s="4" t="str">
        <f t="shared" si="55"/>
        <v>September</v>
      </c>
      <c r="G391" s="6">
        <f t="shared" si="58"/>
        <v>39</v>
      </c>
      <c r="H391" s="4" t="str">
        <f t="shared" si="59"/>
        <v>Thursday</v>
      </c>
      <c r="I391">
        <v>1</v>
      </c>
      <c r="J391">
        <v>2</v>
      </c>
      <c r="K391">
        <v>27</v>
      </c>
      <c r="L391">
        <v>3</v>
      </c>
      <c r="M391">
        <v>17</v>
      </c>
      <c r="N391">
        <v>49</v>
      </c>
      <c r="O391">
        <v>56</v>
      </c>
      <c r="P391">
        <v>2</v>
      </c>
      <c r="Q391">
        <v>33</v>
      </c>
      <c r="R391">
        <v>1</v>
      </c>
      <c r="S391">
        <v>36</v>
      </c>
      <c r="T391">
        <v>0</v>
      </c>
      <c r="U391">
        <v>28</v>
      </c>
      <c r="V391">
        <f t="shared" si="60"/>
        <v>468</v>
      </c>
      <c r="W391" s="5">
        <f t="shared" si="61"/>
        <v>0.13</v>
      </c>
      <c r="X391" s="5">
        <f t="shared" si="62"/>
        <v>7.87</v>
      </c>
      <c r="Y391" s="5">
        <f t="shared" si="63"/>
        <v>1</v>
      </c>
      <c r="Z391" s="5">
        <f t="shared" si="64"/>
        <v>0.66666666666666663</v>
      </c>
      <c r="AA391" s="5">
        <f t="shared" si="65"/>
        <v>4.3333333333333335E-2</v>
      </c>
    </row>
    <row r="392" spans="2:27" x14ac:dyDescent="0.3">
      <c r="B392">
        <v>53942</v>
      </c>
      <c r="C392" s="7">
        <v>43734</v>
      </c>
      <c r="D392" s="6">
        <f t="shared" si="56"/>
        <v>2019</v>
      </c>
      <c r="E392" t="str">
        <f t="shared" si="57"/>
        <v>Q3-2019</v>
      </c>
      <c r="F392" s="4" t="str">
        <f t="shared" si="55"/>
        <v>September</v>
      </c>
      <c r="G392" s="6">
        <f t="shared" si="58"/>
        <v>39</v>
      </c>
      <c r="H392" s="4" t="str">
        <f t="shared" si="59"/>
        <v>Thursday</v>
      </c>
      <c r="I392">
        <v>2</v>
      </c>
      <c r="J392">
        <v>2</v>
      </c>
      <c r="K392">
        <v>32</v>
      </c>
      <c r="L392">
        <v>2</v>
      </c>
      <c r="M392">
        <v>27</v>
      </c>
      <c r="N392">
        <v>40</v>
      </c>
      <c r="O392">
        <v>34</v>
      </c>
      <c r="P392">
        <v>1</v>
      </c>
      <c r="Q392">
        <v>33</v>
      </c>
      <c r="R392">
        <v>0</v>
      </c>
      <c r="S392">
        <v>38</v>
      </c>
      <c r="T392">
        <v>1</v>
      </c>
      <c r="U392">
        <v>16</v>
      </c>
      <c r="V392">
        <f t="shared" si="60"/>
        <v>251</v>
      </c>
      <c r="W392" s="5">
        <f t="shared" si="61"/>
        <v>6.9722222222222227E-2</v>
      </c>
      <c r="X392" s="5">
        <f t="shared" si="62"/>
        <v>7.9302777777777775</v>
      </c>
      <c r="Y392" s="5">
        <f t="shared" si="63"/>
        <v>0.5</v>
      </c>
      <c r="Z392" s="5">
        <f t="shared" si="64"/>
        <v>0.5</v>
      </c>
      <c r="AA392" s="5">
        <f t="shared" si="65"/>
        <v>3.4861111111111114E-2</v>
      </c>
    </row>
    <row r="393" spans="2:27" x14ac:dyDescent="0.3">
      <c r="B393">
        <v>53943</v>
      </c>
      <c r="C393" s="7">
        <v>43735</v>
      </c>
      <c r="D393" s="6">
        <f t="shared" si="56"/>
        <v>2019</v>
      </c>
      <c r="E393" t="str">
        <f t="shared" si="57"/>
        <v>Q3-2019</v>
      </c>
      <c r="F393" s="4" t="str">
        <f t="shared" si="55"/>
        <v>September</v>
      </c>
      <c r="G393" s="6">
        <f t="shared" si="58"/>
        <v>39</v>
      </c>
      <c r="H393" s="4" t="str">
        <f t="shared" si="59"/>
        <v>Friday</v>
      </c>
      <c r="I393">
        <v>1</v>
      </c>
      <c r="J393">
        <v>1</v>
      </c>
      <c r="K393">
        <v>30</v>
      </c>
      <c r="L393">
        <v>5</v>
      </c>
      <c r="M393">
        <v>31</v>
      </c>
      <c r="N393">
        <v>81</v>
      </c>
      <c r="O393">
        <v>77</v>
      </c>
      <c r="P393">
        <v>2</v>
      </c>
      <c r="Q393">
        <v>34</v>
      </c>
      <c r="R393">
        <v>2</v>
      </c>
      <c r="S393">
        <v>37</v>
      </c>
      <c r="T393">
        <v>1</v>
      </c>
      <c r="U393">
        <v>11</v>
      </c>
      <c r="V393">
        <f t="shared" si="60"/>
        <v>1098</v>
      </c>
      <c r="W393" s="5">
        <f t="shared" si="61"/>
        <v>0.30499999999999999</v>
      </c>
      <c r="X393" s="5">
        <f t="shared" si="62"/>
        <v>7.6950000000000003</v>
      </c>
      <c r="Y393" s="5">
        <f t="shared" si="63"/>
        <v>0.8</v>
      </c>
      <c r="Z393" s="5">
        <f t="shared" si="64"/>
        <v>0.4</v>
      </c>
      <c r="AA393" s="5">
        <f t="shared" si="65"/>
        <v>6.0999999999999999E-2</v>
      </c>
    </row>
    <row r="394" spans="2:27" x14ac:dyDescent="0.3">
      <c r="B394">
        <v>53944</v>
      </c>
      <c r="C394" s="7">
        <v>43735</v>
      </c>
      <c r="D394" s="6">
        <f t="shared" si="56"/>
        <v>2019</v>
      </c>
      <c r="E394" t="str">
        <f t="shared" si="57"/>
        <v>Q3-2019</v>
      </c>
      <c r="F394" s="4" t="str">
        <f t="shared" si="55"/>
        <v>September</v>
      </c>
      <c r="G394" s="6">
        <f t="shared" si="58"/>
        <v>39</v>
      </c>
      <c r="H394" s="4" t="str">
        <f t="shared" si="59"/>
        <v>Friday</v>
      </c>
      <c r="I394">
        <v>2</v>
      </c>
      <c r="J394">
        <v>1</v>
      </c>
      <c r="K394">
        <v>36</v>
      </c>
      <c r="L394">
        <v>4</v>
      </c>
      <c r="M394">
        <v>41</v>
      </c>
      <c r="N394">
        <v>86</v>
      </c>
      <c r="O394">
        <v>55</v>
      </c>
      <c r="P394">
        <v>3</v>
      </c>
      <c r="Q394">
        <v>31</v>
      </c>
      <c r="R394">
        <v>0</v>
      </c>
      <c r="S394">
        <v>38</v>
      </c>
      <c r="T394">
        <v>1</v>
      </c>
      <c r="U394">
        <v>18</v>
      </c>
      <c r="V394">
        <f t="shared" si="60"/>
        <v>839</v>
      </c>
      <c r="W394" s="5">
        <f t="shared" si="61"/>
        <v>0.23305555555555554</v>
      </c>
      <c r="X394" s="5">
        <f t="shared" si="62"/>
        <v>7.7669444444444444</v>
      </c>
      <c r="Y394" s="5">
        <f t="shared" si="63"/>
        <v>0.75</v>
      </c>
      <c r="Z394" s="5">
        <f t="shared" si="64"/>
        <v>0.75</v>
      </c>
      <c r="AA394" s="5">
        <f t="shared" si="65"/>
        <v>5.8263888888888886E-2</v>
      </c>
    </row>
    <row r="395" spans="2:27" x14ac:dyDescent="0.3">
      <c r="B395">
        <v>53945</v>
      </c>
      <c r="C395" s="7">
        <v>43736</v>
      </c>
      <c r="D395" s="6">
        <f t="shared" si="56"/>
        <v>2019</v>
      </c>
      <c r="E395" t="str">
        <f t="shared" si="57"/>
        <v>Q3-2019</v>
      </c>
      <c r="F395" s="4" t="str">
        <f t="shared" si="55"/>
        <v>September</v>
      </c>
      <c r="G395" s="6">
        <f t="shared" si="58"/>
        <v>39</v>
      </c>
      <c r="H395" s="4" t="str">
        <f t="shared" si="59"/>
        <v>Saturday</v>
      </c>
      <c r="I395">
        <v>1</v>
      </c>
      <c r="J395">
        <v>1</v>
      </c>
      <c r="K395">
        <v>22</v>
      </c>
      <c r="L395">
        <v>5</v>
      </c>
      <c r="M395">
        <v>21</v>
      </c>
      <c r="N395">
        <v>58</v>
      </c>
      <c r="O395">
        <v>74</v>
      </c>
      <c r="P395">
        <v>4</v>
      </c>
      <c r="Q395">
        <v>34</v>
      </c>
      <c r="R395">
        <v>1</v>
      </c>
      <c r="S395">
        <v>31</v>
      </c>
      <c r="T395">
        <v>0</v>
      </c>
      <c r="U395">
        <v>21</v>
      </c>
      <c r="V395">
        <f t="shared" si="60"/>
        <v>932</v>
      </c>
      <c r="W395" s="5">
        <f t="shared" si="61"/>
        <v>0.25888888888888889</v>
      </c>
      <c r="X395" s="5">
        <f t="shared" si="62"/>
        <v>7.7411111111111115</v>
      </c>
      <c r="Y395" s="5">
        <f t="shared" si="63"/>
        <v>1</v>
      </c>
      <c r="Z395" s="5">
        <f t="shared" si="64"/>
        <v>0.8</v>
      </c>
      <c r="AA395" s="5">
        <f t="shared" si="65"/>
        <v>5.1777777777777777E-2</v>
      </c>
    </row>
    <row r="396" spans="2:27" x14ac:dyDescent="0.3">
      <c r="B396">
        <v>53946</v>
      </c>
      <c r="C396" s="7">
        <v>43738</v>
      </c>
      <c r="D396" s="6">
        <f t="shared" si="56"/>
        <v>2019</v>
      </c>
      <c r="E396" t="str">
        <f t="shared" si="57"/>
        <v>Q3-2019</v>
      </c>
      <c r="F396" s="4" t="str">
        <f t="shared" si="55"/>
        <v>September</v>
      </c>
      <c r="G396" s="6">
        <f t="shared" si="58"/>
        <v>40</v>
      </c>
      <c r="H396" s="4" t="str">
        <f t="shared" si="59"/>
        <v>Monday</v>
      </c>
      <c r="I396">
        <v>1</v>
      </c>
      <c r="J396">
        <v>2</v>
      </c>
      <c r="K396">
        <v>23</v>
      </c>
      <c r="L396">
        <v>3</v>
      </c>
      <c r="M396">
        <v>20</v>
      </c>
      <c r="N396">
        <v>63</v>
      </c>
      <c r="O396">
        <v>39</v>
      </c>
      <c r="P396">
        <v>2</v>
      </c>
      <c r="Q396">
        <v>33</v>
      </c>
      <c r="R396">
        <v>1</v>
      </c>
      <c r="S396">
        <v>39</v>
      </c>
      <c r="T396">
        <v>0</v>
      </c>
      <c r="U396">
        <v>27</v>
      </c>
      <c r="V396">
        <f t="shared" si="60"/>
        <v>471</v>
      </c>
      <c r="W396" s="5">
        <f t="shared" si="61"/>
        <v>0.13083333333333333</v>
      </c>
      <c r="X396" s="5">
        <f t="shared" si="62"/>
        <v>7.8691666666666666</v>
      </c>
      <c r="Y396" s="5">
        <f t="shared" si="63"/>
        <v>1</v>
      </c>
      <c r="Z396" s="5">
        <f t="shared" si="64"/>
        <v>0.66666666666666663</v>
      </c>
      <c r="AA396" s="5">
        <f t="shared" si="65"/>
        <v>4.3611111111111107E-2</v>
      </c>
    </row>
    <row r="397" spans="2:27" x14ac:dyDescent="0.3">
      <c r="B397">
        <v>53947</v>
      </c>
      <c r="C397" s="7">
        <v>43738</v>
      </c>
      <c r="D397" s="6">
        <f t="shared" si="56"/>
        <v>2019</v>
      </c>
      <c r="E397" t="str">
        <f t="shared" si="57"/>
        <v>Q3-2019</v>
      </c>
      <c r="F397" s="4" t="str">
        <f t="shared" si="55"/>
        <v>September</v>
      </c>
      <c r="G397" s="6">
        <f t="shared" si="58"/>
        <v>40</v>
      </c>
      <c r="H397" s="4" t="str">
        <f t="shared" si="59"/>
        <v>Monday</v>
      </c>
      <c r="I397">
        <v>2</v>
      </c>
      <c r="J397">
        <v>1</v>
      </c>
      <c r="K397">
        <v>42</v>
      </c>
      <c r="L397">
        <v>4</v>
      </c>
      <c r="M397">
        <v>40</v>
      </c>
      <c r="N397">
        <v>67</v>
      </c>
      <c r="O397">
        <v>71</v>
      </c>
      <c r="P397">
        <v>4</v>
      </c>
      <c r="Q397">
        <v>31</v>
      </c>
      <c r="R397">
        <v>0</v>
      </c>
      <c r="S397">
        <v>28</v>
      </c>
      <c r="T397">
        <v>0</v>
      </c>
      <c r="U397">
        <v>13</v>
      </c>
      <c r="V397">
        <f t="shared" si="60"/>
        <v>836</v>
      </c>
      <c r="W397" s="5">
        <f t="shared" si="61"/>
        <v>0.23222222222222222</v>
      </c>
      <c r="X397" s="5">
        <f t="shared" si="62"/>
        <v>7.7677777777777779</v>
      </c>
      <c r="Y397" s="5">
        <f t="shared" si="63"/>
        <v>1</v>
      </c>
      <c r="Z397" s="5">
        <f t="shared" si="64"/>
        <v>1</v>
      </c>
      <c r="AA397" s="5">
        <f t="shared" si="65"/>
        <v>5.8055555555555555E-2</v>
      </c>
    </row>
    <row r="398" spans="2:27" x14ac:dyDescent="0.3">
      <c r="B398">
        <v>53948</v>
      </c>
      <c r="C398" s="7">
        <v>43739</v>
      </c>
      <c r="D398" s="6">
        <f t="shared" si="56"/>
        <v>2019</v>
      </c>
      <c r="E398" t="str">
        <f t="shared" si="57"/>
        <v>Q4-2019</v>
      </c>
      <c r="F398" s="4" t="str">
        <f t="shared" si="55"/>
        <v>October</v>
      </c>
      <c r="G398" s="6">
        <f t="shared" si="58"/>
        <v>40</v>
      </c>
      <c r="H398" s="4" t="str">
        <f t="shared" si="59"/>
        <v>Tuesday</v>
      </c>
      <c r="I398">
        <v>1</v>
      </c>
      <c r="J398">
        <v>2</v>
      </c>
      <c r="K398">
        <v>27</v>
      </c>
      <c r="L398">
        <v>5</v>
      </c>
      <c r="M398">
        <v>18</v>
      </c>
      <c r="N398">
        <v>36</v>
      </c>
      <c r="O398">
        <v>47</v>
      </c>
      <c r="P398">
        <v>3</v>
      </c>
      <c r="Q398">
        <v>34</v>
      </c>
      <c r="R398">
        <v>2</v>
      </c>
      <c r="S398">
        <v>30</v>
      </c>
      <c r="T398">
        <v>0</v>
      </c>
      <c r="U398">
        <v>18</v>
      </c>
      <c r="V398">
        <f t="shared" si="60"/>
        <v>667</v>
      </c>
      <c r="W398" s="5">
        <f t="shared" si="61"/>
        <v>0.18527777777777779</v>
      </c>
      <c r="X398" s="5">
        <f t="shared" si="62"/>
        <v>7.8147222222222226</v>
      </c>
      <c r="Y398" s="5">
        <f t="shared" si="63"/>
        <v>1</v>
      </c>
      <c r="Z398" s="5">
        <f t="shared" si="64"/>
        <v>0.6</v>
      </c>
      <c r="AA398" s="5">
        <f t="shared" si="65"/>
        <v>3.7055555555555557E-2</v>
      </c>
    </row>
    <row r="399" spans="2:27" x14ac:dyDescent="0.3">
      <c r="B399">
        <v>53949</v>
      </c>
      <c r="C399" s="7">
        <v>43739</v>
      </c>
      <c r="D399" s="6">
        <f t="shared" si="56"/>
        <v>2019</v>
      </c>
      <c r="E399" t="str">
        <f t="shared" si="57"/>
        <v>Q4-2019</v>
      </c>
      <c r="F399" s="4" t="str">
        <f t="shared" si="55"/>
        <v>October</v>
      </c>
      <c r="G399" s="6">
        <f t="shared" si="58"/>
        <v>40</v>
      </c>
      <c r="H399" s="4" t="str">
        <f t="shared" si="59"/>
        <v>Tuesday</v>
      </c>
      <c r="I399">
        <v>2</v>
      </c>
      <c r="J399">
        <v>2</v>
      </c>
      <c r="K399">
        <v>23</v>
      </c>
      <c r="L399">
        <v>5</v>
      </c>
      <c r="M399">
        <v>20</v>
      </c>
      <c r="N399">
        <v>36</v>
      </c>
      <c r="O399">
        <v>30</v>
      </c>
      <c r="P399">
        <v>3</v>
      </c>
      <c r="Q399">
        <v>32</v>
      </c>
      <c r="R399">
        <v>2</v>
      </c>
      <c r="S399">
        <v>35</v>
      </c>
      <c r="T399">
        <v>0</v>
      </c>
      <c r="U399">
        <v>18</v>
      </c>
      <c r="V399">
        <f t="shared" si="60"/>
        <v>596</v>
      </c>
      <c r="W399" s="5">
        <f t="shared" si="61"/>
        <v>0.16555555555555557</v>
      </c>
      <c r="X399" s="5">
        <f t="shared" si="62"/>
        <v>7.8344444444444443</v>
      </c>
      <c r="Y399" s="5">
        <f t="shared" si="63"/>
        <v>1</v>
      </c>
      <c r="Z399" s="5">
        <f t="shared" si="64"/>
        <v>0.6</v>
      </c>
      <c r="AA399" s="5">
        <f t="shared" si="65"/>
        <v>3.3111111111111112E-2</v>
      </c>
    </row>
    <row r="400" spans="2:27" x14ac:dyDescent="0.3">
      <c r="B400">
        <v>53950</v>
      </c>
      <c r="C400" s="7">
        <v>43740</v>
      </c>
      <c r="D400" s="6">
        <f t="shared" si="56"/>
        <v>2019</v>
      </c>
      <c r="E400" t="str">
        <f t="shared" si="57"/>
        <v>Q4-2019</v>
      </c>
      <c r="F400" s="4" t="str">
        <f t="shared" si="55"/>
        <v>October</v>
      </c>
      <c r="G400" s="6">
        <f t="shared" si="58"/>
        <v>40</v>
      </c>
      <c r="H400" s="4" t="str">
        <f t="shared" si="59"/>
        <v>Wednesday</v>
      </c>
      <c r="I400">
        <v>1</v>
      </c>
      <c r="J400">
        <v>1</v>
      </c>
      <c r="K400">
        <v>35</v>
      </c>
      <c r="L400">
        <v>7</v>
      </c>
      <c r="M400">
        <v>42</v>
      </c>
      <c r="N400">
        <v>69</v>
      </c>
      <c r="O400">
        <v>81</v>
      </c>
      <c r="P400">
        <v>6</v>
      </c>
      <c r="Q400">
        <v>31</v>
      </c>
      <c r="R400">
        <v>1</v>
      </c>
      <c r="S400">
        <v>25</v>
      </c>
      <c r="T400">
        <v>0</v>
      </c>
      <c r="U400">
        <v>21</v>
      </c>
      <c r="V400">
        <f t="shared" si="60"/>
        <v>1555</v>
      </c>
      <c r="W400" s="5">
        <f t="shared" si="61"/>
        <v>0.43194444444444446</v>
      </c>
      <c r="X400" s="5">
        <f t="shared" si="62"/>
        <v>7.5680555555555555</v>
      </c>
      <c r="Y400" s="5">
        <f t="shared" si="63"/>
        <v>1</v>
      </c>
      <c r="Z400" s="5">
        <f t="shared" si="64"/>
        <v>0.8571428571428571</v>
      </c>
      <c r="AA400" s="5">
        <f t="shared" si="65"/>
        <v>6.1706349206349209E-2</v>
      </c>
    </row>
    <row r="401" spans="2:27" x14ac:dyDescent="0.3">
      <c r="B401">
        <v>53951</v>
      </c>
      <c r="C401" s="7">
        <v>43740</v>
      </c>
      <c r="D401" s="6">
        <f t="shared" si="56"/>
        <v>2019</v>
      </c>
      <c r="E401" t="str">
        <f t="shared" si="57"/>
        <v>Q4-2019</v>
      </c>
      <c r="F401" s="4" t="str">
        <f t="shared" si="55"/>
        <v>October</v>
      </c>
      <c r="G401" s="6">
        <f t="shared" si="58"/>
        <v>40</v>
      </c>
      <c r="H401" s="4" t="str">
        <f t="shared" si="59"/>
        <v>Wednesday</v>
      </c>
      <c r="I401">
        <v>2</v>
      </c>
      <c r="J401">
        <v>1</v>
      </c>
      <c r="K401">
        <v>43</v>
      </c>
      <c r="L401">
        <v>6</v>
      </c>
      <c r="M401">
        <v>40</v>
      </c>
      <c r="N401">
        <v>45</v>
      </c>
      <c r="O401">
        <v>88</v>
      </c>
      <c r="P401">
        <v>4</v>
      </c>
      <c r="Q401">
        <v>32</v>
      </c>
      <c r="R401">
        <v>2</v>
      </c>
      <c r="S401">
        <v>32</v>
      </c>
      <c r="T401">
        <v>0</v>
      </c>
      <c r="U401">
        <v>10</v>
      </c>
      <c r="V401">
        <f t="shared" si="60"/>
        <v>1230</v>
      </c>
      <c r="W401" s="5">
        <f t="shared" si="61"/>
        <v>0.34166666666666667</v>
      </c>
      <c r="X401" s="5">
        <f t="shared" si="62"/>
        <v>7.6583333333333332</v>
      </c>
      <c r="Y401" s="5">
        <f t="shared" si="63"/>
        <v>1</v>
      </c>
      <c r="Z401" s="5">
        <f t="shared" si="64"/>
        <v>0.66666666666666663</v>
      </c>
      <c r="AA401" s="5">
        <f t="shared" si="65"/>
        <v>5.6944444444444443E-2</v>
      </c>
    </row>
    <row r="402" spans="2:27" x14ac:dyDescent="0.3">
      <c r="B402">
        <v>53952</v>
      </c>
      <c r="C402" s="7">
        <v>43741</v>
      </c>
      <c r="D402" s="6">
        <f t="shared" si="56"/>
        <v>2019</v>
      </c>
      <c r="E402" t="str">
        <f t="shared" si="57"/>
        <v>Q4-2019</v>
      </c>
      <c r="F402" s="4" t="str">
        <f t="shared" si="55"/>
        <v>October</v>
      </c>
      <c r="G402" s="6">
        <f t="shared" si="58"/>
        <v>40</v>
      </c>
      <c r="H402" s="4" t="str">
        <f t="shared" si="59"/>
        <v>Thursday</v>
      </c>
      <c r="I402">
        <v>1</v>
      </c>
      <c r="J402">
        <v>2</v>
      </c>
      <c r="K402">
        <v>16</v>
      </c>
      <c r="L402">
        <v>5</v>
      </c>
      <c r="M402">
        <v>39</v>
      </c>
      <c r="N402">
        <v>64</v>
      </c>
      <c r="O402">
        <v>53</v>
      </c>
      <c r="P402">
        <v>3</v>
      </c>
      <c r="Q402">
        <v>32</v>
      </c>
      <c r="R402">
        <v>2</v>
      </c>
      <c r="S402">
        <v>38</v>
      </c>
      <c r="T402">
        <v>0</v>
      </c>
      <c r="U402">
        <v>15</v>
      </c>
      <c r="V402">
        <f t="shared" si="60"/>
        <v>952</v>
      </c>
      <c r="W402" s="5">
        <f t="shared" si="61"/>
        <v>0.26444444444444443</v>
      </c>
      <c r="X402" s="5">
        <f t="shared" si="62"/>
        <v>7.735555555555556</v>
      </c>
      <c r="Y402" s="5">
        <f t="shared" si="63"/>
        <v>1</v>
      </c>
      <c r="Z402" s="5">
        <f t="shared" si="64"/>
        <v>0.6</v>
      </c>
      <c r="AA402" s="5">
        <f t="shared" si="65"/>
        <v>5.2888888888888888E-2</v>
      </c>
    </row>
    <row r="403" spans="2:27" x14ac:dyDescent="0.3">
      <c r="B403">
        <v>53953</v>
      </c>
      <c r="C403" s="7">
        <v>43741</v>
      </c>
      <c r="D403" s="6">
        <f t="shared" si="56"/>
        <v>2019</v>
      </c>
      <c r="E403" t="str">
        <f t="shared" si="57"/>
        <v>Q4-2019</v>
      </c>
      <c r="F403" s="4" t="str">
        <f t="shared" ref="F403:F466" si="66">TEXT(C403,"mmmm")</f>
        <v>October</v>
      </c>
      <c r="G403" s="6">
        <f t="shared" si="58"/>
        <v>40</v>
      </c>
      <c r="H403" s="4" t="str">
        <f t="shared" si="59"/>
        <v>Thursday</v>
      </c>
      <c r="I403">
        <v>2</v>
      </c>
      <c r="J403">
        <v>1</v>
      </c>
      <c r="K403">
        <v>23</v>
      </c>
      <c r="L403">
        <v>6</v>
      </c>
      <c r="M403">
        <v>35</v>
      </c>
      <c r="N403">
        <v>59</v>
      </c>
      <c r="O403">
        <v>61</v>
      </c>
      <c r="P403">
        <v>3</v>
      </c>
      <c r="Q403">
        <v>31</v>
      </c>
      <c r="R403">
        <v>2</v>
      </c>
      <c r="S403">
        <v>21</v>
      </c>
      <c r="T403">
        <v>1</v>
      </c>
      <c r="U403">
        <v>29</v>
      </c>
      <c r="V403">
        <f t="shared" si="60"/>
        <v>1094</v>
      </c>
      <c r="W403" s="5">
        <f t="shared" si="61"/>
        <v>0.30388888888888888</v>
      </c>
      <c r="X403" s="5">
        <f t="shared" si="62"/>
        <v>7.6961111111111116</v>
      </c>
      <c r="Y403" s="5">
        <f t="shared" si="63"/>
        <v>0.83333333333333337</v>
      </c>
      <c r="Z403" s="5">
        <f t="shared" si="64"/>
        <v>0.5</v>
      </c>
      <c r="AA403" s="5">
        <f t="shared" si="65"/>
        <v>5.0648148148148144E-2</v>
      </c>
    </row>
    <row r="404" spans="2:27" x14ac:dyDescent="0.3">
      <c r="B404">
        <v>53954</v>
      </c>
      <c r="C404" s="7">
        <v>43742</v>
      </c>
      <c r="D404" s="6">
        <f t="shared" ref="D404:D467" si="67">YEAR(C404)</f>
        <v>2019</v>
      </c>
      <c r="E404" t="str">
        <f t="shared" ref="E404:E467" si="68">"Q" &amp;ROUNDUP(MONTH(C404)/3,0) &amp; "-" &amp; YEAR(C404)</f>
        <v>Q4-2019</v>
      </c>
      <c r="F404" s="4" t="str">
        <f t="shared" si="66"/>
        <v>October</v>
      </c>
      <c r="G404" s="6">
        <f t="shared" ref="G404:G467" si="69">WEEKNUM(C404)</f>
        <v>40</v>
      </c>
      <c r="H404" s="4" t="str">
        <f t="shared" ref="H404:H467" si="70">TEXT(C404,"dddd")</f>
        <v>Friday</v>
      </c>
      <c r="I404">
        <v>1</v>
      </c>
      <c r="J404">
        <v>1</v>
      </c>
      <c r="K404">
        <v>30</v>
      </c>
      <c r="L404">
        <v>7</v>
      </c>
      <c r="M404">
        <v>17</v>
      </c>
      <c r="N404">
        <v>45</v>
      </c>
      <c r="O404">
        <v>38</v>
      </c>
      <c r="P404">
        <v>5</v>
      </c>
      <c r="Q404">
        <v>32</v>
      </c>
      <c r="R404">
        <v>2</v>
      </c>
      <c r="S404">
        <v>16</v>
      </c>
      <c r="T404">
        <v>0</v>
      </c>
      <c r="U404">
        <v>10</v>
      </c>
      <c r="V404">
        <f t="shared" ref="V404:V467" si="71">L404*(M404+N404+O404)+P404*Q404+R404*S404+T404*U404</f>
        <v>892</v>
      </c>
      <c r="W404" s="5">
        <f t="shared" ref="W404:W467" si="72">V404/$W$17</f>
        <v>0.24777777777777779</v>
      </c>
      <c r="X404" s="5">
        <f t="shared" ref="X404:X467" si="73">$Y$17-W404</f>
        <v>7.7522222222222226</v>
      </c>
      <c r="Y404" s="5">
        <f t="shared" ref="Y404:Y467" si="74">(P404+R404)/L404</f>
        <v>1</v>
      </c>
      <c r="Z404" s="5">
        <f t="shared" ref="Z404:Z467" si="75">P404/L404</f>
        <v>0.7142857142857143</v>
      </c>
      <c r="AA404" s="5">
        <f t="shared" ref="AA404:AA467" si="76">W404/L404</f>
        <v>3.5396825396825399E-2</v>
      </c>
    </row>
    <row r="405" spans="2:27" x14ac:dyDescent="0.3">
      <c r="B405">
        <v>53955</v>
      </c>
      <c r="C405" s="7">
        <v>43742</v>
      </c>
      <c r="D405" s="6">
        <f t="shared" si="67"/>
        <v>2019</v>
      </c>
      <c r="E405" t="str">
        <f t="shared" si="68"/>
        <v>Q4-2019</v>
      </c>
      <c r="F405" s="4" t="str">
        <f t="shared" si="66"/>
        <v>October</v>
      </c>
      <c r="G405" s="6">
        <f t="shared" si="69"/>
        <v>40</v>
      </c>
      <c r="H405" s="4" t="str">
        <f t="shared" si="70"/>
        <v>Friday</v>
      </c>
      <c r="I405">
        <v>2</v>
      </c>
      <c r="J405">
        <v>1</v>
      </c>
      <c r="K405">
        <v>40</v>
      </c>
      <c r="L405">
        <v>6</v>
      </c>
      <c r="M405">
        <v>29</v>
      </c>
      <c r="N405">
        <v>60</v>
      </c>
      <c r="O405">
        <v>75</v>
      </c>
      <c r="P405">
        <v>4</v>
      </c>
      <c r="Q405">
        <v>33</v>
      </c>
      <c r="R405">
        <v>2</v>
      </c>
      <c r="S405">
        <v>40</v>
      </c>
      <c r="T405">
        <v>0</v>
      </c>
      <c r="U405">
        <v>16</v>
      </c>
      <c r="V405">
        <f t="shared" si="71"/>
        <v>1196</v>
      </c>
      <c r="W405" s="5">
        <f t="shared" si="72"/>
        <v>0.3322222222222222</v>
      </c>
      <c r="X405" s="5">
        <f t="shared" si="73"/>
        <v>7.6677777777777774</v>
      </c>
      <c r="Y405" s="5">
        <f t="shared" si="74"/>
        <v>1</v>
      </c>
      <c r="Z405" s="5">
        <f t="shared" si="75"/>
        <v>0.66666666666666663</v>
      </c>
      <c r="AA405" s="5">
        <f t="shared" si="76"/>
        <v>5.5370370370370368E-2</v>
      </c>
    </row>
    <row r="406" spans="2:27" x14ac:dyDescent="0.3">
      <c r="B406">
        <v>53956</v>
      </c>
      <c r="C406" s="7">
        <v>43743</v>
      </c>
      <c r="D406" s="6">
        <f t="shared" si="67"/>
        <v>2019</v>
      </c>
      <c r="E406" t="str">
        <f t="shared" si="68"/>
        <v>Q4-2019</v>
      </c>
      <c r="F406" s="4" t="str">
        <f t="shared" si="66"/>
        <v>October</v>
      </c>
      <c r="G406" s="6">
        <f t="shared" si="69"/>
        <v>40</v>
      </c>
      <c r="H406" s="4" t="str">
        <f t="shared" si="70"/>
        <v>Saturday</v>
      </c>
      <c r="I406">
        <v>1</v>
      </c>
      <c r="J406">
        <v>1</v>
      </c>
      <c r="K406">
        <v>19</v>
      </c>
      <c r="L406">
        <v>7</v>
      </c>
      <c r="M406">
        <v>41</v>
      </c>
      <c r="N406">
        <v>60</v>
      </c>
      <c r="O406">
        <v>53</v>
      </c>
      <c r="P406">
        <v>5</v>
      </c>
      <c r="Q406">
        <v>31</v>
      </c>
      <c r="R406">
        <v>1</v>
      </c>
      <c r="S406">
        <v>33</v>
      </c>
      <c r="T406">
        <v>1</v>
      </c>
      <c r="U406">
        <v>16</v>
      </c>
      <c r="V406">
        <f t="shared" si="71"/>
        <v>1282</v>
      </c>
      <c r="W406" s="5">
        <f t="shared" si="72"/>
        <v>0.3561111111111111</v>
      </c>
      <c r="X406" s="5">
        <f t="shared" si="73"/>
        <v>7.6438888888888892</v>
      </c>
      <c r="Y406" s="5">
        <f t="shared" si="74"/>
        <v>0.8571428571428571</v>
      </c>
      <c r="Z406" s="5">
        <f t="shared" si="75"/>
        <v>0.7142857142857143</v>
      </c>
      <c r="AA406" s="5">
        <f t="shared" si="76"/>
        <v>5.0873015873015869E-2</v>
      </c>
    </row>
    <row r="407" spans="2:27" x14ac:dyDescent="0.3">
      <c r="B407">
        <v>53957</v>
      </c>
      <c r="C407" s="7">
        <v>43745</v>
      </c>
      <c r="D407" s="6">
        <f t="shared" si="67"/>
        <v>2019</v>
      </c>
      <c r="E407" t="str">
        <f t="shared" si="68"/>
        <v>Q4-2019</v>
      </c>
      <c r="F407" s="4" t="str">
        <f t="shared" si="66"/>
        <v>October</v>
      </c>
      <c r="G407" s="6">
        <f t="shared" si="69"/>
        <v>41</v>
      </c>
      <c r="H407" s="4" t="str">
        <f t="shared" si="70"/>
        <v>Monday</v>
      </c>
      <c r="I407">
        <v>1</v>
      </c>
      <c r="J407">
        <v>2</v>
      </c>
      <c r="K407">
        <v>37</v>
      </c>
      <c r="L407">
        <v>5</v>
      </c>
      <c r="M407">
        <v>31</v>
      </c>
      <c r="N407">
        <v>51</v>
      </c>
      <c r="O407">
        <v>85</v>
      </c>
      <c r="P407">
        <v>4</v>
      </c>
      <c r="Q407">
        <v>30</v>
      </c>
      <c r="R407">
        <v>1</v>
      </c>
      <c r="S407">
        <v>24</v>
      </c>
      <c r="T407">
        <v>0</v>
      </c>
      <c r="U407">
        <v>23</v>
      </c>
      <c r="V407">
        <f t="shared" si="71"/>
        <v>979</v>
      </c>
      <c r="W407" s="5">
        <f t="shared" si="72"/>
        <v>0.27194444444444443</v>
      </c>
      <c r="X407" s="5">
        <f t="shared" si="73"/>
        <v>7.7280555555555557</v>
      </c>
      <c r="Y407" s="5">
        <f t="shared" si="74"/>
        <v>1</v>
      </c>
      <c r="Z407" s="5">
        <f t="shared" si="75"/>
        <v>0.8</v>
      </c>
      <c r="AA407" s="5">
        <f t="shared" si="76"/>
        <v>5.4388888888888889E-2</v>
      </c>
    </row>
    <row r="408" spans="2:27" x14ac:dyDescent="0.3">
      <c r="B408">
        <v>53958</v>
      </c>
      <c r="C408" s="7">
        <v>43745</v>
      </c>
      <c r="D408" s="6">
        <f t="shared" si="67"/>
        <v>2019</v>
      </c>
      <c r="E408" t="str">
        <f t="shared" si="68"/>
        <v>Q4-2019</v>
      </c>
      <c r="F408" s="4" t="str">
        <f t="shared" si="66"/>
        <v>October</v>
      </c>
      <c r="G408" s="6">
        <f t="shared" si="69"/>
        <v>41</v>
      </c>
      <c r="H408" s="4" t="str">
        <f t="shared" si="70"/>
        <v>Monday</v>
      </c>
      <c r="I408">
        <v>2</v>
      </c>
      <c r="J408">
        <v>2</v>
      </c>
      <c r="K408">
        <v>41</v>
      </c>
      <c r="L408">
        <v>5</v>
      </c>
      <c r="M408">
        <v>32</v>
      </c>
      <c r="N408">
        <v>51</v>
      </c>
      <c r="O408">
        <v>49</v>
      </c>
      <c r="P408">
        <v>3</v>
      </c>
      <c r="Q408">
        <v>34</v>
      </c>
      <c r="R408">
        <v>1</v>
      </c>
      <c r="S408">
        <v>25</v>
      </c>
      <c r="T408">
        <v>1</v>
      </c>
      <c r="U408">
        <v>23</v>
      </c>
      <c r="V408">
        <f t="shared" si="71"/>
        <v>810</v>
      </c>
      <c r="W408" s="5">
        <f t="shared" si="72"/>
        <v>0.22500000000000001</v>
      </c>
      <c r="X408" s="5">
        <f t="shared" si="73"/>
        <v>7.7750000000000004</v>
      </c>
      <c r="Y408" s="5">
        <f t="shared" si="74"/>
        <v>0.8</v>
      </c>
      <c r="Z408" s="5">
        <f t="shared" si="75"/>
        <v>0.6</v>
      </c>
      <c r="AA408" s="5">
        <f t="shared" si="76"/>
        <v>4.4999999999999998E-2</v>
      </c>
    </row>
    <row r="409" spans="2:27" x14ac:dyDescent="0.3">
      <c r="B409">
        <v>53959</v>
      </c>
      <c r="C409" s="7">
        <v>43746</v>
      </c>
      <c r="D409" s="6">
        <f t="shared" si="67"/>
        <v>2019</v>
      </c>
      <c r="E409" t="str">
        <f t="shared" si="68"/>
        <v>Q4-2019</v>
      </c>
      <c r="F409" s="4" t="str">
        <f t="shared" si="66"/>
        <v>October</v>
      </c>
      <c r="G409" s="6">
        <f t="shared" si="69"/>
        <v>41</v>
      </c>
      <c r="H409" s="4" t="str">
        <f t="shared" si="70"/>
        <v>Tuesday</v>
      </c>
      <c r="I409">
        <v>1</v>
      </c>
      <c r="J409">
        <v>2</v>
      </c>
      <c r="K409">
        <v>42</v>
      </c>
      <c r="L409">
        <v>6</v>
      </c>
      <c r="M409">
        <v>16</v>
      </c>
      <c r="N409">
        <v>78</v>
      </c>
      <c r="O409">
        <v>45</v>
      </c>
      <c r="P409">
        <v>4</v>
      </c>
      <c r="Q409">
        <v>30</v>
      </c>
      <c r="R409">
        <v>2</v>
      </c>
      <c r="S409">
        <v>18</v>
      </c>
      <c r="T409">
        <v>0</v>
      </c>
      <c r="U409">
        <v>20</v>
      </c>
      <c r="V409">
        <f t="shared" si="71"/>
        <v>990</v>
      </c>
      <c r="W409" s="5">
        <f t="shared" si="72"/>
        <v>0.27500000000000002</v>
      </c>
      <c r="X409" s="5">
        <f t="shared" si="73"/>
        <v>7.7249999999999996</v>
      </c>
      <c r="Y409" s="5">
        <f t="shared" si="74"/>
        <v>1</v>
      </c>
      <c r="Z409" s="5">
        <f t="shared" si="75"/>
        <v>0.66666666666666663</v>
      </c>
      <c r="AA409" s="5">
        <f t="shared" si="76"/>
        <v>4.5833333333333337E-2</v>
      </c>
    </row>
    <row r="410" spans="2:27" x14ac:dyDescent="0.3">
      <c r="B410">
        <v>53960</v>
      </c>
      <c r="C410" s="7">
        <v>43746</v>
      </c>
      <c r="D410" s="6">
        <f t="shared" si="67"/>
        <v>2019</v>
      </c>
      <c r="E410" t="str">
        <f t="shared" si="68"/>
        <v>Q4-2019</v>
      </c>
      <c r="F410" s="4" t="str">
        <f t="shared" si="66"/>
        <v>October</v>
      </c>
      <c r="G410" s="6">
        <f t="shared" si="69"/>
        <v>41</v>
      </c>
      <c r="H410" s="4" t="str">
        <f t="shared" si="70"/>
        <v>Tuesday</v>
      </c>
      <c r="I410">
        <v>2</v>
      </c>
      <c r="J410">
        <v>2</v>
      </c>
      <c r="K410">
        <v>17</v>
      </c>
      <c r="L410">
        <v>6</v>
      </c>
      <c r="M410">
        <v>25</v>
      </c>
      <c r="N410">
        <v>56</v>
      </c>
      <c r="O410">
        <v>83</v>
      </c>
      <c r="P410">
        <v>3</v>
      </c>
      <c r="Q410">
        <v>31</v>
      </c>
      <c r="R410">
        <v>2</v>
      </c>
      <c r="S410">
        <v>22</v>
      </c>
      <c r="T410">
        <v>1</v>
      </c>
      <c r="U410">
        <v>29</v>
      </c>
      <c r="V410">
        <f t="shared" si="71"/>
        <v>1150</v>
      </c>
      <c r="W410" s="5">
        <f t="shared" si="72"/>
        <v>0.31944444444444442</v>
      </c>
      <c r="X410" s="5">
        <f t="shared" si="73"/>
        <v>7.6805555555555554</v>
      </c>
      <c r="Y410" s="5">
        <f t="shared" si="74"/>
        <v>0.83333333333333337</v>
      </c>
      <c r="Z410" s="5">
        <f t="shared" si="75"/>
        <v>0.5</v>
      </c>
      <c r="AA410" s="5">
        <f t="shared" si="76"/>
        <v>5.3240740740740734E-2</v>
      </c>
    </row>
    <row r="411" spans="2:27" x14ac:dyDescent="0.3">
      <c r="B411">
        <v>53961</v>
      </c>
      <c r="C411" s="7">
        <v>43747</v>
      </c>
      <c r="D411" s="6">
        <f t="shared" si="67"/>
        <v>2019</v>
      </c>
      <c r="E411" t="str">
        <f t="shared" si="68"/>
        <v>Q4-2019</v>
      </c>
      <c r="F411" s="4" t="str">
        <f t="shared" si="66"/>
        <v>October</v>
      </c>
      <c r="G411" s="6">
        <f t="shared" si="69"/>
        <v>41</v>
      </c>
      <c r="H411" s="4" t="str">
        <f t="shared" si="70"/>
        <v>Wednesday</v>
      </c>
      <c r="I411">
        <v>1</v>
      </c>
      <c r="J411">
        <v>1</v>
      </c>
      <c r="K411">
        <v>27</v>
      </c>
      <c r="L411">
        <v>6</v>
      </c>
      <c r="M411">
        <v>23</v>
      </c>
      <c r="N411">
        <v>46</v>
      </c>
      <c r="O411">
        <v>90</v>
      </c>
      <c r="P411">
        <v>4</v>
      </c>
      <c r="Q411">
        <v>33</v>
      </c>
      <c r="R411">
        <v>1</v>
      </c>
      <c r="S411">
        <v>28</v>
      </c>
      <c r="T411">
        <v>1</v>
      </c>
      <c r="U411">
        <v>17</v>
      </c>
      <c r="V411">
        <f t="shared" si="71"/>
        <v>1131</v>
      </c>
      <c r="W411" s="5">
        <f t="shared" si="72"/>
        <v>0.31416666666666665</v>
      </c>
      <c r="X411" s="5">
        <f t="shared" si="73"/>
        <v>7.6858333333333331</v>
      </c>
      <c r="Y411" s="5">
        <f t="shared" si="74"/>
        <v>0.83333333333333337</v>
      </c>
      <c r="Z411" s="5">
        <f t="shared" si="75"/>
        <v>0.66666666666666663</v>
      </c>
      <c r="AA411" s="5">
        <f t="shared" si="76"/>
        <v>5.2361111111111108E-2</v>
      </c>
    </row>
    <row r="412" spans="2:27" x14ac:dyDescent="0.3">
      <c r="B412">
        <v>53962</v>
      </c>
      <c r="C412" s="7">
        <v>43747</v>
      </c>
      <c r="D412" s="6">
        <f t="shared" si="67"/>
        <v>2019</v>
      </c>
      <c r="E412" t="str">
        <f t="shared" si="68"/>
        <v>Q4-2019</v>
      </c>
      <c r="F412" s="4" t="str">
        <f t="shared" si="66"/>
        <v>October</v>
      </c>
      <c r="G412" s="6">
        <f t="shared" si="69"/>
        <v>41</v>
      </c>
      <c r="H412" s="4" t="str">
        <f t="shared" si="70"/>
        <v>Wednesday</v>
      </c>
      <c r="I412">
        <v>2</v>
      </c>
      <c r="J412">
        <v>1</v>
      </c>
      <c r="K412">
        <v>17</v>
      </c>
      <c r="L412">
        <v>7</v>
      </c>
      <c r="M412">
        <v>29</v>
      </c>
      <c r="N412">
        <v>55</v>
      </c>
      <c r="O412">
        <v>31</v>
      </c>
      <c r="P412">
        <v>5</v>
      </c>
      <c r="Q412">
        <v>36</v>
      </c>
      <c r="R412">
        <v>1</v>
      </c>
      <c r="S412">
        <v>28</v>
      </c>
      <c r="T412">
        <v>1</v>
      </c>
      <c r="U412">
        <v>30</v>
      </c>
      <c r="V412">
        <f t="shared" si="71"/>
        <v>1043</v>
      </c>
      <c r="W412" s="5">
        <f t="shared" si="72"/>
        <v>0.28972222222222221</v>
      </c>
      <c r="X412" s="5">
        <f t="shared" si="73"/>
        <v>7.7102777777777778</v>
      </c>
      <c r="Y412" s="5">
        <f t="shared" si="74"/>
        <v>0.8571428571428571</v>
      </c>
      <c r="Z412" s="5">
        <f t="shared" si="75"/>
        <v>0.7142857142857143</v>
      </c>
      <c r="AA412" s="5">
        <f t="shared" si="76"/>
        <v>4.1388888888888885E-2</v>
      </c>
    </row>
    <row r="413" spans="2:27" x14ac:dyDescent="0.3">
      <c r="B413">
        <v>53963</v>
      </c>
      <c r="C413" s="7">
        <v>43748</v>
      </c>
      <c r="D413" s="6">
        <f t="shared" si="67"/>
        <v>2019</v>
      </c>
      <c r="E413" t="str">
        <f t="shared" si="68"/>
        <v>Q4-2019</v>
      </c>
      <c r="F413" s="4" t="str">
        <f t="shared" si="66"/>
        <v>October</v>
      </c>
      <c r="G413" s="6">
        <f t="shared" si="69"/>
        <v>41</v>
      </c>
      <c r="H413" s="4" t="str">
        <f t="shared" si="70"/>
        <v>Thursday</v>
      </c>
      <c r="I413">
        <v>1</v>
      </c>
      <c r="J413">
        <v>1</v>
      </c>
      <c r="K413">
        <v>19</v>
      </c>
      <c r="L413">
        <v>6</v>
      </c>
      <c r="M413">
        <v>44</v>
      </c>
      <c r="N413">
        <v>50</v>
      </c>
      <c r="O413">
        <v>86</v>
      </c>
      <c r="P413">
        <v>5</v>
      </c>
      <c r="Q413">
        <v>32</v>
      </c>
      <c r="R413">
        <v>1</v>
      </c>
      <c r="S413">
        <v>18</v>
      </c>
      <c r="T413">
        <v>0</v>
      </c>
      <c r="U413">
        <v>23</v>
      </c>
      <c r="V413">
        <f t="shared" si="71"/>
        <v>1258</v>
      </c>
      <c r="W413" s="5">
        <f t="shared" si="72"/>
        <v>0.34944444444444445</v>
      </c>
      <c r="X413" s="5">
        <f t="shared" si="73"/>
        <v>7.650555555555556</v>
      </c>
      <c r="Y413" s="5">
        <f t="shared" si="74"/>
        <v>1</v>
      </c>
      <c r="Z413" s="5">
        <f t="shared" si="75"/>
        <v>0.83333333333333337</v>
      </c>
      <c r="AA413" s="5">
        <f t="shared" si="76"/>
        <v>5.8240740740740739E-2</v>
      </c>
    </row>
    <row r="414" spans="2:27" x14ac:dyDescent="0.3">
      <c r="B414">
        <v>53964</v>
      </c>
      <c r="C414" s="7">
        <v>43748</v>
      </c>
      <c r="D414" s="6">
        <f t="shared" si="67"/>
        <v>2019</v>
      </c>
      <c r="E414" t="str">
        <f t="shared" si="68"/>
        <v>Q4-2019</v>
      </c>
      <c r="F414" s="4" t="str">
        <f t="shared" si="66"/>
        <v>October</v>
      </c>
      <c r="G414" s="6">
        <f t="shared" si="69"/>
        <v>41</v>
      </c>
      <c r="H414" s="4" t="str">
        <f t="shared" si="70"/>
        <v>Thursday</v>
      </c>
      <c r="I414">
        <v>2</v>
      </c>
      <c r="J414">
        <v>1</v>
      </c>
      <c r="K414">
        <v>31</v>
      </c>
      <c r="L414">
        <v>7</v>
      </c>
      <c r="M414">
        <v>35</v>
      </c>
      <c r="N414">
        <v>69</v>
      </c>
      <c r="O414">
        <v>77</v>
      </c>
      <c r="P414">
        <v>4</v>
      </c>
      <c r="Q414">
        <v>36</v>
      </c>
      <c r="R414">
        <v>2</v>
      </c>
      <c r="S414">
        <v>39</v>
      </c>
      <c r="T414">
        <v>1</v>
      </c>
      <c r="U414">
        <v>28</v>
      </c>
      <c r="V414">
        <f t="shared" si="71"/>
        <v>1517</v>
      </c>
      <c r="W414" s="5">
        <f t="shared" si="72"/>
        <v>0.42138888888888887</v>
      </c>
      <c r="X414" s="5">
        <f t="shared" si="73"/>
        <v>7.578611111111111</v>
      </c>
      <c r="Y414" s="5">
        <f t="shared" si="74"/>
        <v>0.8571428571428571</v>
      </c>
      <c r="Z414" s="5">
        <f t="shared" si="75"/>
        <v>0.5714285714285714</v>
      </c>
      <c r="AA414" s="5">
        <f t="shared" si="76"/>
        <v>6.0198412698412695E-2</v>
      </c>
    </row>
    <row r="415" spans="2:27" x14ac:dyDescent="0.3">
      <c r="B415">
        <v>53965</v>
      </c>
      <c r="C415" s="7">
        <v>43749</v>
      </c>
      <c r="D415" s="6">
        <f t="shared" si="67"/>
        <v>2019</v>
      </c>
      <c r="E415" t="str">
        <f t="shared" si="68"/>
        <v>Q4-2019</v>
      </c>
      <c r="F415" s="4" t="str">
        <f t="shared" si="66"/>
        <v>October</v>
      </c>
      <c r="G415" s="6">
        <f t="shared" si="69"/>
        <v>41</v>
      </c>
      <c r="H415" s="4" t="str">
        <f t="shared" si="70"/>
        <v>Friday</v>
      </c>
      <c r="I415">
        <v>1</v>
      </c>
      <c r="J415">
        <v>2</v>
      </c>
      <c r="K415">
        <v>21</v>
      </c>
      <c r="L415">
        <v>6</v>
      </c>
      <c r="M415">
        <v>26</v>
      </c>
      <c r="N415">
        <v>55</v>
      </c>
      <c r="O415">
        <v>48</v>
      </c>
      <c r="P415">
        <v>4</v>
      </c>
      <c r="Q415">
        <v>33</v>
      </c>
      <c r="R415">
        <v>2</v>
      </c>
      <c r="S415">
        <v>23</v>
      </c>
      <c r="T415">
        <v>0</v>
      </c>
      <c r="U415">
        <v>30</v>
      </c>
      <c r="V415">
        <f t="shared" si="71"/>
        <v>952</v>
      </c>
      <c r="W415" s="5">
        <f t="shared" si="72"/>
        <v>0.26444444444444443</v>
      </c>
      <c r="X415" s="5">
        <f t="shared" si="73"/>
        <v>7.735555555555556</v>
      </c>
      <c r="Y415" s="5">
        <f t="shared" si="74"/>
        <v>1</v>
      </c>
      <c r="Z415" s="5">
        <f t="shared" si="75"/>
        <v>0.66666666666666663</v>
      </c>
      <c r="AA415" s="5">
        <f t="shared" si="76"/>
        <v>4.4074074074074071E-2</v>
      </c>
    </row>
    <row r="416" spans="2:27" x14ac:dyDescent="0.3">
      <c r="B416">
        <v>53966</v>
      </c>
      <c r="C416" s="7">
        <v>43749</v>
      </c>
      <c r="D416" s="6">
        <f t="shared" si="67"/>
        <v>2019</v>
      </c>
      <c r="E416" t="str">
        <f t="shared" si="68"/>
        <v>Q4-2019</v>
      </c>
      <c r="F416" s="4" t="str">
        <f t="shared" si="66"/>
        <v>October</v>
      </c>
      <c r="G416" s="6">
        <f t="shared" si="69"/>
        <v>41</v>
      </c>
      <c r="H416" s="4" t="str">
        <f t="shared" si="70"/>
        <v>Friday</v>
      </c>
      <c r="I416">
        <v>2</v>
      </c>
      <c r="J416">
        <v>1</v>
      </c>
      <c r="K416">
        <v>28</v>
      </c>
      <c r="L416">
        <v>7</v>
      </c>
      <c r="M416">
        <v>37</v>
      </c>
      <c r="N416">
        <v>74</v>
      </c>
      <c r="O416">
        <v>85</v>
      </c>
      <c r="P416">
        <v>5</v>
      </c>
      <c r="Q416">
        <v>36</v>
      </c>
      <c r="R416">
        <v>1</v>
      </c>
      <c r="S416">
        <v>22</v>
      </c>
      <c r="T416">
        <v>1</v>
      </c>
      <c r="U416">
        <v>14</v>
      </c>
      <c r="V416">
        <f t="shared" si="71"/>
        <v>1588</v>
      </c>
      <c r="W416" s="5">
        <f t="shared" si="72"/>
        <v>0.44111111111111112</v>
      </c>
      <c r="X416" s="5">
        <f t="shared" si="73"/>
        <v>7.5588888888888892</v>
      </c>
      <c r="Y416" s="5">
        <f t="shared" si="74"/>
        <v>0.8571428571428571</v>
      </c>
      <c r="Z416" s="5">
        <f t="shared" si="75"/>
        <v>0.7142857142857143</v>
      </c>
      <c r="AA416" s="5">
        <f t="shared" si="76"/>
        <v>6.3015873015873011E-2</v>
      </c>
    </row>
    <row r="417" spans="2:27" x14ac:dyDescent="0.3">
      <c r="B417">
        <v>53967</v>
      </c>
      <c r="C417" s="7">
        <v>43750</v>
      </c>
      <c r="D417" s="6">
        <f t="shared" si="67"/>
        <v>2019</v>
      </c>
      <c r="E417" t="str">
        <f t="shared" si="68"/>
        <v>Q4-2019</v>
      </c>
      <c r="F417" s="4" t="str">
        <f t="shared" si="66"/>
        <v>October</v>
      </c>
      <c r="G417" s="6">
        <f t="shared" si="69"/>
        <v>41</v>
      </c>
      <c r="H417" s="4" t="str">
        <f t="shared" si="70"/>
        <v>Saturday</v>
      </c>
      <c r="I417">
        <v>1</v>
      </c>
      <c r="J417">
        <v>1</v>
      </c>
      <c r="K417">
        <v>22</v>
      </c>
      <c r="L417">
        <v>7</v>
      </c>
      <c r="M417">
        <v>38</v>
      </c>
      <c r="N417">
        <v>33</v>
      </c>
      <c r="O417">
        <v>70</v>
      </c>
      <c r="P417">
        <v>5</v>
      </c>
      <c r="Q417">
        <v>35</v>
      </c>
      <c r="R417">
        <v>2</v>
      </c>
      <c r="S417">
        <v>32</v>
      </c>
      <c r="T417">
        <v>0</v>
      </c>
      <c r="U417">
        <v>19</v>
      </c>
      <c r="V417">
        <f t="shared" si="71"/>
        <v>1226</v>
      </c>
      <c r="W417" s="5">
        <f t="shared" si="72"/>
        <v>0.34055555555555556</v>
      </c>
      <c r="X417" s="5">
        <f t="shared" si="73"/>
        <v>7.6594444444444445</v>
      </c>
      <c r="Y417" s="5">
        <f t="shared" si="74"/>
        <v>1</v>
      </c>
      <c r="Z417" s="5">
        <f t="shared" si="75"/>
        <v>0.7142857142857143</v>
      </c>
      <c r="AA417" s="5">
        <f t="shared" si="76"/>
        <v>4.8650793650793653E-2</v>
      </c>
    </row>
    <row r="418" spans="2:27" x14ac:dyDescent="0.3">
      <c r="B418">
        <v>53968</v>
      </c>
      <c r="C418" s="7">
        <v>43752</v>
      </c>
      <c r="D418" s="6">
        <f t="shared" si="67"/>
        <v>2019</v>
      </c>
      <c r="E418" t="str">
        <f t="shared" si="68"/>
        <v>Q4-2019</v>
      </c>
      <c r="F418" s="4" t="str">
        <f t="shared" si="66"/>
        <v>October</v>
      </c>
      <c r="G418" s="6">
        <f t="shared" si="69"/>
        <v>42</v>
      </c>
      <c r="H418" s="4" t="str">
        <f t="shared" si="70"/>
        <v>Monday</v>
      </c>
      <c r="I418">
        <v>1</v>
      </c>
      <c r="J418">
        <v>1</v>
      </c>
      <c r="K418">
        <v>19</v>
      </c>
      <c r="L418">
        <v>7</v>
      </c>
      <c r="M418">
        <v>27</v>
      </c>
      <c r="N418">
        <v>37</v>
      </c>
      <c r="O418">
        <v>82</v>
      </c>
      <c r="P418">
        <v>5</v>
      </c>
      <c r="Q418">
        <v>32</v>
      </c>
      <c r="R418">
        <v>1</v>
      </c>
      <c r="S418">
        <v>17</v>
      </c>
      <c r="T418">
        <v>1</v>
      </c>
      <c r="U418">
        <v>25</v>
      </c>
      <c r="V418">
        <f t="shared" si="71"/>
        <v>1224</v>
      </c>
      <c r="W418" s="5">
        <f t="shared" si="72"/>
        <v>0.34</v>
      </c>
      <c r="X418" s="5">
        <f t="shared" si="73"/>
        <v>7.66</v>
      </c>
      <c r="Y418" s="5">
        <f t="shared" si="74"/>
        <v>0.8571428571428571</v>
      </c>
      <c r="Z418" s="5">
        <f t="shared" si="75"/>
        <v>0.7142857142857143</v>
      </c>
      <c r="AA418" s="5">
        <f t="shared" si="76"/>
        <v>4.8571428571428578E-2</v>
      </c>
    </row>
    <row r="419" spans="2:27" x14ac:dyDescent="0.3">
      <c r="B419">
        <v>53969</v>
      </c>
      <c r="C419" s="7">
        <v>43752</v>
      </c>
      <c r="D419" s="6">
        <f t="shared" si="67"/>
        <v>2019</v>
      </c>
      <c r="E419" t="str">
        <f t="shared" si="68"/>
        <v>Q4-2019</v>
      </c>
      <c r="F419" s="4" t="str">
        <f t="shared" si="66"/>
        <v>October</v>
      </c>
      <c r="G419" s="6">
        <f t="shared" si="69"/>
        <v>42</v>
      </c>
      <c r="H419" s="4" t="str">
        <f t="shared" si="70"/>
        <v>Monday</v>
      </c>
      <c r="I419">
        <v>2</v>
      </c>
      <c r="J419">
        <v>2</v>
      </c>
      <c r="K419">
        <v>21</v>
      </c>
      <c r="L419">
        <v>6</v>
      </c>
      <c r="M419">
        <v>41</v>
      </c>
      <c r="N419">
        <v>79</v>
      </c>
      <c r="O419">
        <v>78</v>
      </c>
      <c r="P419">
        <v>4</v>
      </c>
      <c r="Q419">
        <v>33</v>
      </c>
      <c r="R419">
        <v>1</v>
      </c>
      <c r="S419">
        <v>39</v>
      </c>
      <c r="T419">
        <v>1</v>
      </c>
      <c r="U419">
        <v>20</v>
      </c>
      <c r="V419">
        <f t="shared" si="71"/>
        <v>1379</v>
      </c>
      <c r="W419" s="5">
        <f t="shared" si="72"/>
        <v>0.38305555555555554</v>
      </c>
      <c r="X419" s="5">
        <f t="shared" si="73"/>
        <v>7.6169444444444441</v>
      </c>
      <c r="Y419" s="5">
        <f t="shared" si="74"/>
        <v>0.83333333333333337</v>
      </c>
      <c r="Z419" s="5">
        <f t="shared" si="75"/>
        <v>0.66666666666666663</v>
      </c>
      <c r="AA419" s="5">
        <f t="shared" si="76"/>
        <v>6.384259259259259E-2</v>
      </c>
    </row>
    <row r="420" spans="2:27" x14ac:dyDescent="0.3">
      <c r="B420">
        <v>53970</v>
      </c>
      <c r="C420" s="7">
        <v>43753</v>
      </c>
      <c r="D420" s="6">
        <f t="shared" si="67"/>
        <v>2019</v>
      </c>
      <c r="E420" t="str">
        <f t="shared" si="68"/>
        <v>Q4-2019</v>
      </c>
      <c r="F420" s="4" t="str">
        <f t="shared" si="66"/>
        <v>October</v>
      </c>
      <c r="G420" s="6">
        <f t="shared" si="69"/>
        <v>42</v>
      </c>
      <c r="H420" s="4" t="str">
        <f t="shared" si="70"/>
        <v>Tuesday</v>
      </c>
      <c r="I420">
        <v>1</v>
      </c>
      <c r="J420">
        <v>1</v>
      </c>
      <c r="K420">
        <v>24</v>
      </c>
      <c r="L420">
        <v>6</v>
      </c>
      <c r="M420">
        <v>41</v>
      </c>
      <c r="N420">
        <v>51</v>
      </c>
      <c r="O420">
        <v>43</v>
      </c>
      <c r="P420">
        <v>4</v>
      </c>
      <c r="Q420">
        <v>30</v>
      </c>
      <c r="R420">
        <v>2</v>
      </c>
      <c r="S420">
        <v>43</v>
      </c>
      <c r="T420">
        <v>0</v>
      </c>
      <c r="U420">
        <v>23</v>
      </c>
      <c r="V420">
        <f t="shared" si="71"/>
        <v>1016</v>
      </c>
      <c r="W420" s="5">
        <f t="shared" si="72"/>
        <v>0.28222222222222221</v>
      </c>
      <c r="X420" s="5">
        <f t="shared" si="73"/>
        <v>7.7177777777777781</v>
      </c>
      <c r="Y420" s="5">
        <f t="shared" si="74"/>
        <v>1</v>
      </c>
      <c r="Z420" s="5">
        <f t="shared" si="75"/>
        <v>0.66666666666666663</v>
      </c>
      <c r="AA420" s="5">
        <f t="shared" si="76"/>
        <v>4.7037037037037037E-2</v>
      </c>
    </row>
    <row r="421" spans="2:27" x14ac:dyDescent="0.3">
      <c r="B421">
        <v>53971</v>
      </c>
      <c r="C421" s="7">
        <v>43753</v>
      </c>
      <c r="D421" s="6">
        <f t="shared" si="67"/>
        <v>2019</v>
      </c>
      <c r="E421" t="str">
        <f t="shared" si="68"/>
        <v>Q4-2019</v>
      </c>
      <c r="F421" s="4" t="str">
        <f t="shared" si="66"/>
        <v>October</v>
      </c>
      <c r="G421" s="6">
        <f t="shared" si="69"/>
        <v>42</v>
      </c>
      <c r="H421" s="4" t="str">
        <f t="shared" si="70"/>
        <v>Tuesday</v>
      </c>
      <c r="I421">
        <v>2</v>
      </c>
      <c r="J421">
        <v>2</v>
      </c>
      <c r="K421">
        <v>19</v>
      </c>
      <c r="L421">
        <v>5</v>
      </c>
      <c r="M421">
        <v>43</v>
      </c>
      <c r="N421">
        <v>37</v>
      </c>
      <c r="O421">
        <v>86</v>
      </c>
      <c r="P421">
        <v>3</v>
      </c>
      <c r="Q421">
        <v>36</v>
      </c>
      <c r="R421">
        <v>1</v>
      </c>
      <c r="S421">
        <v>20</v>
      </c>
      <c r="T421">
        <v>1</v>
      </c>
      <c r="U421">
        <v>25</v>
      </c>
      <c r="V421">
        <f t="shared" si="71"/>
        <v>983</v>
      </c>
      <c r="W421" s="5">
        <f t="shared" si="72"/>
        <v>0.27305555555555555</v>
      </c>
      <c r="X421" s="5">
        <f t="shared" si="73"/>
        <v>7.7269444444444444</v>
      </c>
      <c r="Y421" s="5">
        <f t="shared" si="74"/>
        <v>0.8</v>
      </c>
      <c r="Z421" s="5">
        <f t="shared" si="75"/>
        <v>0.6</v>
      </c>
      <c r="AA421" s="5">
        <f t="shared" si="76"/>
        <v>5.461111111111111E-2</v>
      </c>
    </row>
    <row r="422" spans="2:27" x14ac:dyDescent="0.3">
      <c r="B422">
        <v>53972</v>
      </c>
      <c r="C422" s="7">
        <v>43754</v>
      </c>
      <c r="D422" s="6">
        <f t="shared" si="67"/>
        <v>2019</v>
      </c>
      <c r="E422" t="str">
        <f t="shared" si="68"/>
        <v>Q4-2019</v>
      </c>
      <c r="F422" s="4" t="str">
        <f t="shared" si="66"/>
        <v>October</v>
      </c>
      <c r="G422" s="6">
        <f t="shared" si="69"/>
        <v>42</v>
      </c>
      <c r="H422" s="4" t="str">
        <f t="shared" si="70"/>
        <v>Wednesday</v>
      </c>
      <c r="I422">
        <v>1</v>
      </c>
      <c r="J422">
        <v>2</v>
      </c>
      <c r="K422">
        <v>42</v>
      </c>
      <c r="L422">
        <v>5</v>
      </c>
      <c r="M422">
        <v>29</v>
      </c>
      <c r="N422">
        <v>79</v>
      </c>
      <c r="O422">
        <v>41</v>
      </c>
      <c r="P422">
        <v>3</v>
      </c>
      <c r="Q422">
        <v>33</v>
      </c>
      <c r="R422">
        <v>2</v>
      </c>
      <c r="S422">
        <v>16</v>
      </c>
      <c r="T422">
        <v>0</v>
      </c>
      <c r="U422">
        <v>20</v>
      </c>
      <c r="V422">
        <f t="shared" si="71"/>
        <v>876</v>
      </c>
      <c r="W422" s="5">
        <f t="shared" si="72"/>
        <v>0.24333333333333335</v>
      </c>
      <c r="X422" s="5">
        <f t="shared" si="73"/>
        <v>7.7566666666666668</v>
      </c>
      <c r="Y422" s="5">
        <f t="shared" si="74"/>
        <v>1</v>
      </c>
      <c r="Z422" s="5">
        <f t="shared" si="75"/>
        <v>0.6</v>
      </c>
      <c r="AA422" s="5">
        <f t="shared" si="76"/>
        <v>4.8666666666666671E-2</v>
      </c>
    </row>
    <row r="423" spans="2:27" x14ac:dyDescent="0.3">
      <c r="B423">
        <v>53973</v>
      </c>
      <c r="C423" s="7">
        <v>43754</v>
      </c>
      <c r="D423" s="6">
        <f t="shared" si="67"/>
        <v>2019</v>
      </c>
      <c r="E423" t="str">
        <f t="shared" si="68"/>
        <v>Q4-2019</v>
      </c>
      <c r="F423" s="4" t="str">
        <f t="shared" si="66"/>
        <v>October</v>
      </c>
      <c r="G423" s="6">
        <f t="shared" si="69"/>
        <v>42</v>
      </c>
      <c r="H423" s="4" t="str">
        <f t="shared" si="70"/>
        <v>Wednesday</v>
      </c>
      <c r="I423">
        <v>2</v>
      </c>
      <c r="J423">
        <v>2</v>
      </c>
      <c r="K423">
        <v>26</v>
      </c>
      <c r="L423">
        <v>6</v>
      </c>
      <c r="M423">
        <v>37</v>
      </c>
      <c r="N423">
        <v>56</v>
      </c>
      <c r="O423">
        <v>60</v>
      </c>
      <c r="P423">
        <v>4</v>
      </c>
      <c r="Q423">
        <v>35</v>
      </c>
      <c r="R423">
        <v>2</v>
      </c>
      <c r="S423">
        <v>16</v>
      </c>
      <c r="T423">
        <v>0</v>
      </c>
      <c r="U423">
        <v>29</v>
      </c>
      <c r="V423">
        <f t="shared" si="71"/>
        <v>1090</v>
      </c>
      <c r="W423" s="5">
        <f t="shared" si="72"/>
        <v>0.30277777777777776</v>
      </c>
      <c r="X423" s="5">
        <f t="shared" si="73"/>
        <v>7.697222222222222</v>
      </c>
      <c r="Y423" s="5">
        <f t="shared" si="74"/>
        <v>1</v>
      </c>
      <c r="Z423" s="5">
        <f t="shared" si="75"/>
        <v>0.66666666666666663</v>
      </c>
      <c r="AA423" s="5">
        <f t="shared" si="76"/>
        <v>5.0462962962962959E-2</v>
      </c>
    </row>
    <row r="424" spans="2:27" x14ac:dyDescent="0.3">
      <c r="B424">
        <v>53974</v>
      </c>
      <c r="C424" s="7">
        <v>43755</v>
      </c>
      <c r="D424" s="6">
        <f t="shared" si="67"/>
        <v>2019</v>
      </c>
      <c r="E424" t="str">
        <f t="shared" si="68"/>
        <v>Q4-2019</v>
      </c>
      <c r="F424" s="4" t="str">
        <f t="shared" si="66"/>
        <v>October</v>
      </c>
      <c r="G424" s="6">
        <f t="shared" si="69"/>
        <v>42</v>
      </c>
      <c r="H424" s="4" t="str">
        <f t="shared" si="70"/>
        <v>Thursday</v>
      </c>
      <c r="I424">
        <v>1</v>
      </c>
      <c r="J424">
        <v>2</v>
      </c>
      <c r="K424">
        <v>45</v>
      </c>
      <c r="L424">
        <v>5</v>
      </c>
      <c r="M424">
        <v>42</v>
      </c>
      <c r="N424">
        <v>37</v>
      </c>
      <c r="O424">
        <v>62</v>
      </c>
      <c r="P424">
        <v>4</v>
      </c>
      <c r="Q424">
        <v>32</v>
      </c>
      <c r="R424">
        <v>1</v>
      </c>
      <c r="S424">
        <v>19</v>
      </c>
      <c r="T424">
        <v>0</v>
      </c>
      <c r="U424">
        <v>25</v>
      </c>
      <c r="V424">
        <f t="shared" si="71"/>
        <v>852</v>
      </c>
      <c r="W424" s="5">
        <f t="shared" si="72"/>
        <v>0.23666666666666666</v>
      </c>
      <c r="X424" s="5">
        <f t="shared" si="73"/>
        <v>7.7633333333333336</v>
      </c>
      <c r="Y424" s="5">
        <f t="shared" si="74"/>
        <v>1</v>
      </c>
      <c r="Z424" s="5">
        <f t="shared" si="75"/>
        <v>0.8</v>
      </c>
      <c r="AA424" s="5">
        <f t="shared" si="76"/>
        <v>4.7333333333333331E-2</v>
      </c>
    </row>
    <row r="425" spans="2:27" x14ac:dyDescent="0.3">
      <c r="B425">
        <v>53975</v>
      </c>
      <c r="C425" s="7">
        <v>43755</v>
      </c>
      <c r="D425" s="6">
        <f t="shared" si="67"/>
        <v>2019</v>
      </c>
      <c r="E425" t="str">
        <f t="shared" si="68"/>
        <v>Q4-2019</v>
      </c>
      <c r="F425" s="4" t="str">
        <f t="shared" si="66"/>
        <v>October</v>
      </c>
      <c r="G425" s="6">
        <f t="shared" si="69"/>
        <v>42</v>
      </c>
      <c r="H425" s="4" t="str">
        <f t="shared" si="70"/>
        <v>Thursday</v>
      </c>
      <c r="I425">
        <v>2</v>
      </c>
      <c r="J425">
        <v>1</v>
      </c>
      <c r="K425">
        <v>41</v>
      </c>
      <c r="L425">
        <v>7</v>
      </c>
      <c r="M425">
        <v>15</v>
      </c>
      <c r="N425">
        <v>51</v>
      </c>
      <c r="O425">
        <v>45</v>
      </c>
      <c r="P425">
        <v>5</v>
      </c>
      <c r="Q425">
        <v>32</v>
      </c>
      <c r="R425">
        <v>1</v>
      </c>
      <c r="S425">
        <v>22</v>
      </c>
      <c r="T425">
        <v>1</v>
      </c>
      <c r="U425">
        <v>23</v>
      </c>
      <c r="V425">
        <f t="shared" si="71"/>
        <v>982</v>
      </c>
      <c r="W425" s="5">
        <f t="shared" si="72"/>
        <v>0.27277777777777779</v>
      </c>
      <c r="X425" s="5">
        <f t="shared" si="73"/>
        <v>7.7272222222222222</v>
      </c>
      <c r="Y425" s="5">
        <f t="shared" si="74"/>
        <v>0.8571428571428571</v>
      </c>
      <c r="Z425" s="5">
        <f t="shared" si="75"/>
        <v>0.7142857142857143</v>
      </c>
      <c r="AA425" s="5">
        <f t="shared" si="76"/>
        <v>3.8968253968253971E-2</v>
      </c>
    </row>
    <row r="426" spans="2:27" x14ac:dyDescent="0.3">
      <c r="B426">
        <v>53976</v>
      </c>
      <c r="C426" s="7">
        <v>43756</v>
      </c>
      <c r="D426" s="6">
        <f t="shared" si="67"/>
        <v>2019</v>
      </c>
      <c r="E426" t="str">
        <f t="shared" si="68"/>
        <v>Q4-2019</v>
      </c>
      <c r="F426" s="4" t="str">
        <f t="shared" si="66"/>
        <v>October</v>
      </c>
      <c r="G426" s="6">
        <f t="shared" si="69"/>
        <v>42</v>
      </c>
      <c r="H426" s="4" t="str">
        <f t="shared" si="70"/>
        <v>Friday</v>
      </c>
      <c r="I426">
        <v>1</v>
      </c>
      <c r="J426">
        <v>1</v>
      </c>
      <c r="K426">
        <v>21</v>
      </c>
      <c r="L426">
        <v>6</v>
      </c>
      <c r="M426">
        <v>28</v>
      </c>
      <c r="N426">
        <v>78</v>
      </c>
      <c r="O426">
        <v>82</v>
      </c>
      <c r="P426">
        <v>4</v>
      </c>
      <c r="Q426">
        <v>34</v>
      </c>
      <c r="R426">
        <v>1</v>
      </c>
      <c r="S426">
        <v>42</v>
      </c>
      <c r="T426">
        <v>1</v>
      </c>
      <c r="U426">
        <v>20</v>
      </c>
      <c r="V426">
        <f t="shared" si="71"/>
        <v>1326</v>
      </c>
      <c r="W426" s="5">
        <f t="shared" si="72"/>
        <v>0.36833333333333335</v>
      </c>
      <c r="X426" s="5">
        <f t="shared" si="73"/>
        <v>7.6316666666666668</v>
      </c>
      <c r="Y426" s="5">
        <f t="shared" si="74"/>
        <v>0.83333333333333337</v>
      </c>
      <c r="Z426" s="5">
        <f t="shared" si="75"/>
        <v>0.66666666666666663</v>
      </c>
      <c r="AA426" s="5">
        <f t="shared" si="76"/>
        <v>6.1388888888888889E-2</v>
      </c>
    </row>
    <row r="427" spans="2:27" x14ac:dyDescent="0.3">
      <c r="B427">
        <v>53977</v>
      </c>
      <c r="C427" s="7">
        <v>43756</v>
      </c>
      <c r="D427" s="6">
        <f t="shared" si="67"/>
        <v>2019</v>
      </c>
      <c r="E427" t="str">
        <f t="shared" si="68"/>
        <v>Q4-2019</v>
      </c>
      <c r="F427" s="4" t="str">
        <f t="shared" si="66"/>
        <v>October</v>
      </c>
      <c r="G427" s="6">
        <f t="shared" si="69"/>
        <v>42</v>
      </c>
      <c r="H427" s="4" t="str">
        <f t="shared" si="70"/>
        <v>Friday</v>
      </c>
      <c r="I427">
        <v>2</v>
      </c>
      <c r="J427">
        <v>1</v>
      </c>
      <c r="K427">
        <v>15</v>
      </c>
      <c r="L427">
        <v>7</v>
      </c>
      <c r="M427">
        <v>29</v>
      </c>
      <c r="N427">
        <v>51</v>
      </c>
      <c r="O427">
        <v>66</v>
      </c>
      <c r="P427">
        <v>5</v>
      </c>
      <c r="Q427">
        <v>32</v>
      </c>
      <c r="R427">
        <v>1</v>
      </c>
      <c r="S427">
        <v>20</v>
      </c>
      <c r="T427">
        <v>1</v>
      </c>
      <c r="U427">
        <v>23</v>
      </c>
      <c r="V427">
        <f t="shared" si="71"/>
        <v>1225</v>
      </c>
      <c r="W427" s="5">
        <f t="shared" si="72"/>
        <v>0.34027777777777779</v>
      </c>
      <c r="X427" s="5">
        <f t="shared" si="73"/>
        <v>7.6597222222222223</v>
      </c>
      <c r="Y427" s="5">
        <f t="shared" si="74"/>
        <v>0.8571428571428571</v>
      </c>
      <c r="Z427" s="5">
        <f t="shared" si="75"/>
        <v>0.7142857142857143</v>
      </c>
      <c r="AA427" s="5">
        <f t="shared" si="76"/>
        <v>4.8611111111111112E-2</v>
      </c>
    </row>
    <row r="428" spans="2:27" x14ac:dyDescent="0.3">
      <c r="B428">
        <v>53978</v>
      </c>
      <c r="C428" s="7">
        <v>43757</v>
      </c>
      <c r="D428" s="6">
        <f t="shared" si="67"/>
        <v>2019</v>
      </c>
      <c r="E428" t="str">
        <f t="shared" si="68"/>
        <v>Q4-2019</v>
      </c>
      <c r="F428" s="4" t="str">
        <f t="shared" si="66"/>
        <v>October</v>
      </c>
      <c r="G428" s="6">
        <f t="shared" si="69"/>
        <v>42</v>
      </c>
      <c r="H428" s="4" t="str">
        <f t="shared" si="70"/>
        <v>Saturday</v>
      </c>
      <c r="I428">
        <v>1</v>
      </c>
      <c r="J428">
        <v>1</v>
      </c>
      <c r="K428">
        <v>21</v>
      </c>
      <c r="L428">
        <v>7</v>
      </c>
      <c r="M428">
        <v>39</v>
      </c>
      <c r="N428">
        <v>42</v>
      </c>
      <c r="O428">
        <v>44</v>
      </c>
      <c r="P428">
        <v>5</v>
      </c>
      <c r="Q428">
        <v>33</v>
      </c>
      <c r="R428">
        <v>1</v>
      </c>
      <c r="S428">
        <v>22</v>
      </c>
      <c r="T428">
        <v>1</v>
      </c>
      <c r="U428">
        <v>11</v>
      </c>
      <c r="V428">
        <f t="shared" si="71"/>
        <v>1073</v>
      </c>
      <c r="W428" s="5">
        <f t="shared" si="72"/>
        <v>0.29805555555555557</v>
      </c>
      <c r="X428" s="5">
        <f t="shared" si="73"/>
        <v>7.701944444444444</v>
      </c>
      <c r="Y428" s="5">
        <f t="shared" si="74"/>
        <v>0.8571428571428571</v>
      </c>
      <c r="Z428" s="5">
        <f t="shared" si="75"/>
        <v>0.7142857142857143</v>
      </c>
      <c r="AA428" s="5">
        <f t="shared" si="76"/>
        <v>4.2579365079365085E-2</v>
      </c>
    </row>
    <row r="429" spans="2:27" x14ac:dyDescent="0.3">
      <c r="B429">
        <v>53979</v>
      </c>
      <c r="C429" s="7">
        <v>43759</v>
      </c>
      <c r="D429" s="6">
        <f t="shared" si="67"/>
        <v>2019</v>
      </c>
      <c r="E429" t="str">
        <f t="shared" si="68"/>
        <v>Q4-2019</v>
      </c>
      <c r="F429" s="4" t="str">
        <f t="shared" si="66"/>
        <v>October</v>
      </c>
      <c r="G429" s="6">
        <f t="shared" si="69"/>
        <v>43</v>
      </c>
      <c r="H429" s="4" t="str">
        <f t="shared" si="70"/>
        <v>Monday</v>
      </c>
      <c r="I429">
        <v>1</v>
      </c>
      <c r="J429">
        <v>2</v>
      </c>
      <c r="K429">
        <v>18</v>
      </c>
      <c r="L429">
        <v>5</v>
      </c>
      <c r="M429">
        <v>43</v>
      </c>
      <c r="N429">
        <v>83</v>
      </c>
      <c r="O429">
        <v>87</v>
      </c>
      <c r="P429">
        <v>3</v>
      </c>
      <c r="Q429">
        <v>32</v>
      </c>
      <c r="R429">
        <v>2</v>
      </c>
      <c r="S429">
        <v>22</v>
      </c>
      <c r="T429">
        <v>0</v>
      </c>
      <c r="U429">
        <v>26</v>
      </c>
      <c r="V429">
        <f t="shared" si="71"/>
        <v>1205</v>
      </c>
      <c r="W429" s="5">
        <f t="shared" si="72"/>
        <v>0.3347222222222222</v>
      </c>
      <c r="X429" s="5">
        <f t="shared" si="73"/>
        <v>7.6652777777777779</v>
      </c>
      <c r="Y429" s="5">
        <f t="shared" si="74"/>
        <v>1</v>
      </c>
      <c r="Z429" s="5">
        <f t="shared" si="75"/>
        <v>0.6</v>
      </c>
      <c r="AA429" s="5">
        <f t="shared" si="76"/>
        <v>6.6944444444444445E-2</v>
      </c>
    </row>
    <row r="430" spans="2:27" x14ac:dyDescent="0.3">
      <c r="B430">
        <v>53980</v>
      </c>
      <c r="C430" s="7">
        <v>43759</v>
      </c>
      <c r="D430" s="6">
        <f t="shared" si="67"/>
        <v>2019</v>
      </c>
      <c r="E430" t="str">
        <f t="shared" si="68"/>
        <v>Q4-2019</v>
      </c>
      <c r="F430" s="4" t="str">
        <f t="shared" si="66"/>
        <v>October</v>
      </c>
      <c r="G430" s="6">
        <f t="shared" si="69"/>
        <v>43</v>
      </c>
      <c r="H430" s="4" t="str">
        <f t="shared" si="70"/>
        <v>Monday</v>
      </c>
      <c r="I430">
        <v>2</v>
      </c>
      <c r="J430">
        <v>2</v>
      </c>
      <c r="K430">
        <v>24</v>
      </c>
      <c r="L430">
        <v>5</v>
      </c>
      <c r="M430">
        <v>23</v>
      </c>
      <c r="N430">
        <v>88</v>
      </c>
      <c r="O430">
        <v>65</v>
      </c>
      <c r="P430">
        <v>3</v>
      </c>
      <c r="Q430">
        <v>33</v>
      </c>
      <c r="R430">
        <v>1</v>
      </c>
      <c r="S430">
        <v>22</v>
      </c>
      <c r="T430">
        <v>1</v>
      </c>
      <c r="U430">
        <v>13</v>
      </c>
      <c r="V430">
        <f t="shared" si="71"/>
        <v>1014</v>
      </c>
      <c r="W430" s="5">
        <f t="shared" si="72"/>
        <v>0.28166666666666668</v>
      </c>
      <c r="X430" s="5">
        <f t="shared" si="73"/>
        <v>7.7183333333333337</v>
      </c>
      <c r="Y430" s="5">
        <f t="shared" si="74"/>
        <v>0.8</v>
      </c>
      <c r="Z430" s="5">
        <f t="shared" si="75"/>
        <v>0.6</v>
      </c>
      <c r="AA430" s="5">
        <f t="shared" si="76"/>
        <v>5.6333333333333332E-2</v>
      </c>
    </row>
    <row r="431" spans="2:27" x14ac:dyDescent="0.3">
      <c r="B431">
        <v>53981</v>
      </c>
      <c r="C431" s="7">
        <v>43760</v>
      </c>
      <c r="D431" s="6">
        <f t="shared" si="67"/>
        <v>2019</v>
      </c>
      <c r="E431" t="str">
        <f t="shared" si="68"/>
        <v>Q4-2019</v>
      </c>
      <c r="F431" s="4" t="str">
        <f t="shared" si="66"/>
        <v>October</v>
      </c>
      <c r="G431" s="6">
        <f t="shared" si="69"/>
        <v>43</v>
      </c>
      <c r="H431" s="4" t="str">
        <f t="shared" si="70"/>
        <v>Tuesday</v>
      </c>
      <c r="I431">
        <v>1</v>
      </c>
      <c r="J431">
        <v>2</v>
      </c>
      <c r="K431">
        <v>40</v>
      </c>
      <c r="L431">
        <v>5</v>
      </c>
      <c r="M431">
        <v>33</v>
      </c>
      <c r="N431">
        <v>60</v>
      </c>
      <c r="O431">
        <v>83</v>
      </c>
      <c r="P431">
        <v>4</v>
      </c>
      <c r="Q431">
        <v>32</v>
      </c>
      <c r="R431">
        <v>1</v>
      </c>
      <c r="S431">
        <v>45</v>
      </c>
      <c r="T431">
        <v>0</v>
      </c>
      <c r="U431">
        <v>16</v>
      </c>
      <c r="V431">
        <f t="shared" si="71"/>
        <v>1053</v>
      </c>
      <c r="W431" s="5">
        <f t="shared" si="72"/>
        <v>0.29249999999999998</v>
      </c>
      <c r="X431" s="5">
        <f t="shared" si="73"/>
        <v>7.7074999999999996</v>
      </c>
      <c r="Y431" s="5">
        <f t="shared" si="74"/>
        <v>1</v>
      </c>
      <c r="Z431" s="5">
        <f t="shared" si="75"/>
        <v>0.8</v>
      </c>
      <c r="AA431" s="5">
        <f t="shared" si="76"/>
        <v>5.8499999999999996E-2</v>
      </c>
    </row>
    <row r="432" spans="2:27" x14ac:dyDescent="0.3">
      <c r="B432">
        <v>53982</v>
      </c>
      <c r="C432" s="7">
        <v>43760</v>
      </c>
      <c r="D432" s="6">
        <f t="shared" si="67"/>
        <v>2019</v>
      </c>
      <c r="E432" t="str">
        <f t="shared" si="68"/>
        <v>Q4-2019</v>
      </c>
      <c r="F432" s="4" t="str">
        <f t="shared" si="66"/>
        <v>October</v>
      </c>
      <c r="G432" s="6">
        <f t="shared" si="69"/>
        <v>43</v>
      </c>
      <c r="H432" s="4" t="str">
        <f t="shared" si="70"/>
        <v>Tuesday</v>
      </c>
      <c r="I432">
        <v>2</v>
      </c>
      <c r="J432">
        <v>1</v>
      </c>
      <c r="K432">
        <v>42</v>
      </c>
      <c r="L432">
        <v>6</v>
      </c>
      <c r="M432">
        <v>32</v>
      </c>
      <c r="N432">
        <v>64</v>
      </c>
      <c r="O432">
        <v>49</v>
      </c>
      <c r="P432">
        <v>4</v>
      </c>
      <c r="Q432">
        <v>31</v>
      </c>
      <c r="R432">
        <v>1</v>
      </c>
      <c r="S432">
        <v>23</v>
      </c>
      <c r="T432">
        <v>1</v>
      </c>
      <c r="U432">
        <v>22</v>
      </c>
      <c r="V432">
        <f t="shared" si="71"/>
        <v>1039</v>
      </c>
      <c r="W432" s="5">
        <f t="shared" si="72"/>
        <v>0.2886111111111111</v>
      </c>
      <c r="X432" s="5">
        <f t="shared" si="73"/>
        <v>7.7113888888888891</v>
      </c>
      <c r="Y432" s="5">
        <f t="shared" si="74"/>
        <v>0.83333333333333337</v>
      </c>
      <c r="Z432" s="5">
        <f t="shared" si="75"/>
        <v>0.66666666666666663</v>
      </c>
      <c r="AA432" s="5">
        <f t="shared" si="76"/>
        <v>4.8101851851851847E-2</v>
      </c>
    </row>
    <row r="433" spans="2:27" x14ac:dyDescent="0.3">
      <c r="B433">
        <v>53983</v>
      </c>
      <c r="C433" s="7">
        <v>43761</v>
      </c>
      <c r="D433" s="6">
        <f t="shared" si="67"/>
        <v>2019</v>
      </c>
      <c r="E433" t="str">
        <f t="shared" si="68"/>
        <v>Q4-2019</v>
      </c>
      <c r="F433" s="4" t="str">
        <f t="shared" si="66"/>
        <v>October</v>
      </c>
      <c r="G433" s="6">
        <f t="shared" si="69"/>
        <v>43</v>
      </c>
      <c r="H433" s="4" t="str">
        <f t="shared" si="70"/>
        <v>Wednesday</v>
      </c>
      <c r="I433">
        <v>1</v>
      </c>
      <c r="J433">
        <v>2</v>
      </c>
      <c r="K433">
        <v>30</v>
      </c>
      <c r="L433">
        <v>5</v>
      </c>
      <c r="M433">
        <v>22</v>
      </c>
      <c r="N433">
        <v>69</v>
      </c>
      <c r="O433">
        <v>81</v>
      </c>
      <c r="P433">
        <v>3</v>
      </c>
      <c r="Q433">
        <v>32</v>
      </c>
      <c r="R433">
        <v>1</v>
      </c>
      <c r="S433">
        <v>42</v>
      </c>
      <c r="T433">
        <v>1</v>
      </c>
      <c r="U433">
        <v>28</v>
      </c>
      <c r="V433">
        <f t="shared" si="71"/>
        <v>1026</v>
      </c>
      <c r="W433" s="5">
        <f t="shared" si="72"/>
        <v>0.28499999999999998</v>
      </c>
      <c r="X433" s="5">
        <f t="shared" si="73"/>
        <v>7.7149999999999999</v>
      </c>
      <c r="Y433" s="5">
        <f t="shared" si="74"/>
        <v>0.8</v>
      </c>
      <c r="Z433" s="5">
        <f t="shared" si="75"/>
        <v>0.6</v>
      </c>
      <c r="AA433" s="5">
        <f t="shared" si="76"/>
        <v>5.6999999999999995E-2</v>
      </c>
    </row>
    <row r="434" spans="2:27" x14ac:dyDescent="0.3">
      <c r="B434">
        <v>53984</v>
      </c>
      <c r="C434" s="7">
        <v>43761</v>
      </c>
      <c r="D434" s="6">
        <f t="shared" si="67"/>
        <v>2019</v>
      </c>
      <c r="E434" t="str">
        <f t="shared" si="68"/>
        <v>Q4-2019</v>
      </c>
      <c r="F434" s="4" t="str">
        <f t="shared" si="66"/>
        <v>October</v>
      </c>
      <c r="G434" s="6">
        <f t="shared" si="69"/>
        <v>43</v>
      </c>
      <c r="H434" s="4" t="str">
        <f t="shared" si="70"/>
        <v>Wednesday</v>
      </c>
      <c r="I434">
        <v>2</v>
      </c>
      <c r="J434">
        <v>2</v>
      </c>
      <c r="K434">
        <v>43</v>
      </c>
      <c r="L434">
        <v>5</v>
      </c>
      <c r="M434">
        <v>44</v>
      </c>
      <c r="N434">
        <v>56</v>
      </c>
      <c r="O434">
        <v>71</v>
      </c>
      <c r="P434">
        <v>4</v>
      </c>
      <c r="Q434">
        <v>35</v>
      </c>
      <c r="R434">
        <v>1</v>
      </c>
      <c r="S434">
        <v>30</v>
      </c>
      <c r="T434">
        <v>0</v>
      </c>
      <c r="U434">
        <v>29</v>
      </c>
      <c r="V434">
        <f t="shared" si="71"/>
        <v>1025</v>
      </c>
      <c r="W434" s="5">
        <f t="shared" si="72"/>
        <v>0.28472222222222221</v>
      </c>
      <c r="X434" s="5">
        <f t="shared" si="73"/>
        <v>7.7152777777777777</v>
      </c>
      <c r="Y434" s="5">
        <f t="shared" si="74"/>
        <v>1</v>
      </c>
      <c r="Z434" s="5">
        <f t="shared" si="75"/>
        <v>0.8</v>
      </c>
      <c r="AA434" s="5">
        <f t="shared" si="76"/>
        <v>5.6944444444444443E-2</v>
      </c>
    </row>
    <row r="435" spans="2:27" x14ac:dyDescent="0.3">
      <c r="B435">
        <v>53985</v>
      </c>
      <c r="C435" s="7">
        <v>43762</v>
      </c>
      <c r="D435" s="6">
        <f t="shared" si="67"/>
        <v>2019</v>
      </c>
      <c r="E435" t="str">
        <f t="shared" si="68"/>
        <v>Q4-2019</v>
      </c>
      <c r="F435" s="4" t="str">
        <f t="shared" si="66"/>
        <v>October</v>
      </c>
      <c r="G435" s="6">
        <f t="shared" si="69"/>
        <v>43</v>
      </c>
      <c r="H435" s="4" t="str">
        <f t="shared" si="70"/>
        <v>Thursday</v>
      </c>
      <c r="I435">
        <v>1</v>
      </c>
      <c r="J435">
        <v>2</v>
      </c>
      <c r="K435">
        <v>40</v>
      </c>
      <c r="L435">
        <v>5</v>
      </c>
      <c r="M435">
        <v>18</v>
      </c>
      <c r="N435">
        <v>83</v>
      </c>
      <c r="O435">
        <v>53</v>
      </c>
      <c r="P435">
        <v>3</v>
      </c>
      <c r="Q435">
        <v>31</v>
      </c>
      <c r="R435">
        <v>1</v>
      </c>
      <c r="S435">
        <v>31</v>
      </c>
      <c r="T435">
        <v>1</v>
      </c>
      <c r="U435">
        <v>26</v>
      </c>
      <c r="V435">
        <f t="shared" si="71"/>
        <v>920</v>
      </c>
      <c r="W435" s="5">
        <f t="shared" si="72"/>
        <v>0.25555555555555554</v>
      </c>
      <c r="X435" s="5">
        <f t="shared" si="73"/>
        <v>7.7444444444444445</v>
      </c>
      <c r="Y435" s="5">
        <f t="shared" si="74"/>
        <v>0.8</v>
      </c>
      <c r="Z435" s="5">
        <f t="shared" si="75"/>
        <v>0.6</v>
      </c>
      <c r="AA435" s="5">
        <f t="shared" si="76"/>
        <v>5.1111111111111107E-2</v>
      </c>
    </row>
    <row r="436" spans="2:27" x14ac:dyDescent="0.3">
      <c r="B436">
        <v>53986</v>
      </c>
      <c r="C436" s="7">
        <v>43762</v>
      </c>
      <c r="D436" s="6">
        <f t="shared" si="67"/>
        <v>2019</v>
      </c>
      <c r="E436" t="str">
        <f t="shared" si="68"/>
        <v>Q4-2019</v>
      </c>
      <c r="F436" s="4" t="str">
        <f t="shared" si="66"/>
        <v>October</v>
      </c>
      <c r="G436" s="6">
        <f t="shared" si="69"/>
        <v>43</v>
      </c>
      <c r="H436" s="4" t="str">
        <f t="shared" si="70"/>
        <v>Thursday</v>
      </c>
      <c r="I436">
        <v>2</v>
      </c>
      <c r="J436">
        <v>1</v>
      </c>
      <c r="K436">
        <v>28</v>
      </c>
      <c r="L436">
        <v>7</v>
      </c>
      <c r="M436">
        <v>22</v>
      </c>
      <c r="N436">
        <v>37</v>
      </c>
      <c r="O436">
        <v>56</v>
      </c>
      <c r="P436">
        <v>5</v>
      </c>
      <c r="Q436">
        <v>35</v>
      </c>
      <c r="R436">
        <v>2</v>
      </c>
      <c r="S436">
        <v>38</v>
      </c>
      <c r="T436">
        <v>0</v>
      </c>
      <c r="U436">
        <v>25</v>
      </c>
      <c r="V436">
        <f t="shared" si="71"/>
        <v>1056</v>
      </c>
      <c r="W436" s="5">
        <f t="shared" si="72"/>
        <v>0.29333333333333333</v>
      </c>
      <c r="X436" s="5">
        <f t="shared" si="73"/>
        <v>7.706666666666667</v>
      </c>
      <c r="Y436" s="5">
        <f t="shared" si="74"/>
        <v>1</v>
      </c>
      <c r="Z436" s="5">
        <f t="shared" si="75"/>
        <v>0.7142857142857143</v>
      </c>
      <c r="AA436" s="5">
        <f t="shared" si="76"/>
        <v>4.1904761904761903E-2</v>
      </c>
    </row>
    <row r="437" spans="2:27" x14ac:dyDescent="0.3">
      <c r="B437">
        <v>53987</v>
      </c>
      <c r="C437" s="7">
        <v>43763</v>
      </c>
      <c r="D437" s="6">
        <f t="shared" si="67"/>
        <v>2019</v>
      </c>
      <c r="E437" t="str">
        <f t="shared" si="68"/>
        <v>Q4-2019</v>
      </c>
      <c r="F437" s="4" t="str">
        <f t="shared" si="66"/>
        <v>October</v>
      </c>
      <c r="G437" s="6">
        <f t="shared" si="69"/>
        <v>43</v>
      </c>
      <c r="H437" s="4" t="str">
        <f t="shared" si="70"/>
        <v>Friday</v>
      </c>
      <c r="I437">
        <v>1</v>
      </c>
      <c r="J437">
        <v>1</v>
      </c>
      <c r="K437">
        <v>18</v>
      </c>
      <c r="L437">
        <v>6</v>
      </c>
      <c r="M437">
        <v>42</v>
      </c>
      <c r="N437">
        <v>69</v>
      </c>
      <c r="O437">
        <v>87</v>
      </c>
      <c r="P437">
        <v>4</v>
      </c>
      <c r="Q437">
        <v>35</v>
      </c>
      <c r="R437">
        <v>2</v>
      </c>
      <c r="S437">
        <v>23</v>
      </c>
      <c r="T437">
        <v>0</v>
      </c>
      <c r="U437">
        <v>28</v>
      </c>
      <c r="V437">
        <f t="shared" si="71"/>
        <v>1374</v>
      </c>
      <c r="W437" s="5">
        <f t="shared" si="72"/>
        <v>0.38166666666666665</v>
      </c>
      <c r="X437" s="5">
        <f t="shared" si="73"/>
        <v>7.6183333333333332</v>
      </c>
      <c r="Y437" s="5">
        <f t="shared" si="74"/>
        <v>1</v>
      </c>
      <c r="Z437" s="5">
        <f t="shared" si="75"/>
        <v>0.66666666666666663</v>
      </c>
      <c r="AA437" s="5">
        <f t="shared" si="76"/>
        <v>6.3611111111111104E-2</v>
      </c>
    </row>
    <row r="438" spans="2:27" x14ac:dyDescent="0.3">
      <c r="B438">
        <v>53988</v>
      </c>
      <c r="C438" s="7">
        <v>43763</v>
      </c>
      <c r="D438" s="6">
        <f t="shared" si="67"/>
        <v>2019</v>
      </c>
      <c r="E438" t="str">
        <f t="shared" si="68"/>
        <v>Q4-2019</v>
      </c>
      <c r="F438" s="4" t="str">
        <f t="shared" si="66"/>
        <v>October</v>
      </c>
      <c r="G438" s="6">
        <f t="shared" si="69"/>
        <v>43</v>
      </c>
      <c r="H438" s="4" t="str">
        <f t="shared" si="70"/>
        <v>Friday</v>
      </c>
      <c r="I438">
        <v>2</v>
      </c>
      <c r="J438">
        <v>2</v>
      </c>
      <c r="K438">
        <v>36</v>
      </c>
      <c r="L438">
        <v>6</v>
      </c>
      <c r="M438">
        <v>17</v>
      </c>
      <c r="N438">
        <v>37</v>
      </c>
      <c r="O438">
        <v>89</v>
      </c>
      <c r="P438">
        <v>3</v>
      </c>
      <c r="Q438">
        <v>31</v>
      </c>
      <c r="R438">
        <v>2</v>
      </c>
      <c r="S438">
        <v>28</v>
      </c>
      <c r="T438">
        <v>1</v>
      </c>
      <c r="U438">
        <v>25</v>
      </c>
      <c r="V438">
        <f t="shared" si="71"/>
        <v>1032</v>
      </c>
      <c r="W438" s="5">
        <f t="shared" si="72"/>
        <v>0.28666666666666668</v>
      </c>
      <c r="X438" s="5">
        <f t="shared" si="73"/>
        <v>7.7133333333333329</v>
      </c>
      <c r="Y438" s="5">
        <f t="shared" si="74"/>
        <v>0.83333333333333337</v>
      </c>
      <c r="Z438" s="5">
        <f t="shared" si="75"/>
        <v>0.5</v>
      </c>
      <c r="AA438" s="5">
        <f t="shared" si="76"/>
        <v>4.777777777777778E-2</v>
      </c>
    </row>
    <row r="439" spans="2:27" x14ac:dyDescent="0.3">
      <c r="B439">
        <v>53989</v>
      </c>
      <c r="C439" s="7">
        <v>43764</v>
      </c>
      <c r="D439" s="6">
        <f t="shared" si="67"/>
        <v>2019</v>
      </c>
      <c r="E439" t="str">
        <f t="shared" si="68"/>
        <v>Q4-2019</v>
      </c>
      <c r="F439" s="4" t="str">
        <f t="shared" si="66"/>
        <v>October</v>
      </c>
      <c r="G439" s="6">
        <f t="shared" si="69"/>
        <v>43</v>
      </c>
      <c r="H439" s="4" t="str">
        <f t="shared" si="70"/>
        <v>Saturday</v>
      </c>
      <c r="I439">
        <v>1</v>
      </c>
      <c r="J439">
        <v>1</v>
      </c>
      <c r="K439">
        <v>16</v>
      </c>
      <c r="L439">
        <v>7</v>
      </c>
      <c r="M439">
        <v>16</v>
      </c>
      <c r="N439">
        <v>75</v>
      </c>
      <c r="O439">
        <v>31</v>
      </c>
      <c r="P439">
        <v>5</v>
      </c>
      <c r="Q439">
        <v>34</v>
      </c>
      <c r="R439">
        <v>1</v>
      </c>
      <c r="S439">
        <v>19</v>
      </c>
      <c r="T439">
        <v>1</v>
      </c>
      <c r="U439">
        <v>20</v>
      </c>
      <c r="V439">
        <f t="shared" si="71"/>
        <v>1063</v>
      </c>
      <c r="W439" s="5">
        <f t="shared" si="72"/>
        <v>0.29527777777777775</v>
      </c>
      <c r="X439" s="5">
        <f t="shared" si="73"/>
        <v>7.7047222222222222</v>
      </c>
      <c r="Y439" s="5">
        <f t="shared" si="74"/>
        <v>0.8571428571428571</v>
      </c>
      <c r="Z439" s="5">
        <f t="shared" si="75"/>
        <v>0.7142857142857143</v>
      </c>
      <c r="AA439" s="5">
        <f t="shared" si="76"/>
        <v>4.2182539682539676E-2</v>
      </c>
    </row>
    <row r="440" spans="2:27" x14ac:dyDescent="0.3">
      <c r="B440">
        <v>53990</v>
      </c>
      <c r="C440" s="7">
        <v>43766</v>
      </c>
      <c r="D440" s="6">
        <f t="shared" si="67"/>
        <v>2019</v>
      </c>
      <c r="E440" t="str">
        <f t="shared" si="68"/>
        <v>Q4-2019</v>
      </c>
      <c r="F440" s="4" t="str">
        <f t="shared" si="66"/>
        <v>October</v>
      </c>
      <c r="G440" s="6">
        <f t="shared" si="69"/>
        <v>44</v>
      </c>
      <c r="H440" s="4" t="str">
        <f t="shared" si="70"/>
        <v>Monday</v>
      </c>
      <c r="I440">
        <v>1</v>
      </c>
      <c r="J440">
        <v>1</v>
      </c>
      <c r="K440">
        <v>30</v>
      </c>
      <c r="L440">
        <v>7</v>
      </c>
      <c r="M440">
        <v>39</v>
      </c>
      <c r="N440">
        <v>43</v>
      </c>
      <c r="O440">
        <v>81</v>
      </c>
      <c r="P440">
        <v>5</v>
      </c>
      <c r="Q440">
        <v>33</v>
      </c>
      <c r="R440">
        <v>2</v>
      </c>
      <c r="S440">
        <v>31</v>
      </c>
      <c r="T440">
        <v>0</v>
      </c>
      <c r="U440">
        <v>17</v>
      </c>
      <c r="V440">
        <f t="shared" si="71"/>
        <v>1368</v>
      </c>
      <c r="W440" s="5">
        <f t="shared" si="72"/>
        <v>0.38</v>
      </c>
      <c r="X440" s="5">
        <f t="shared" si="73"/>
        <v>7.62</v>
      </c>
      <c r="Y440" s="5">
        <f t="shared" si="74"/>
        <v>1</v>
      </c>
      <c r="Z440" s="5">
        <f t="shared" si="75"/>
        <v>0.7142857142857143</v>
      </c>
      <c r="AA440" s="5">
        <f t="shared" si="76"/>
        <v>5.4285714285714284E-2</v>
      </c>
    </row>
    <row r="441" spans="2:27" x14ac:dyDescent="0.3">
      <c r="B441">
        <v>53991</v>
      </c>
      <c r="C441" s="7">
        <v>43766</v>
      </c>
      <c r="D441" s="6">
        <f t="shared" si="67"/>
        <v>2019</v>
      </c>
      <c r="E441" t="str">
        <f t="shared" si="68"/>
        <v>Q4-2019</v>
      </c>
      <c r="F441" s="4" t="str">
        <f t="shared" si="66"/>
        <v>October</v>
      </c>
      <c r="G441" s="6">
        <f t="shared" si="69"/>
        <v>44</v>
      </c>
      <c r="H441" s="4" t="str">
        <f t="shared" si="70"/>
        <v>Monday</v>
      </c>
      <c r="I441">
        <v>2</v>
      </c>
      <c r="J441">
        <v>2</v>
      </c>
      <c r="K441">
        <v>41</v>
      </c>
      <c r="L441">
        <v>5</v>
      </c>
      <c r="M441">
        <v>16</v>
      </c>
      <c r="N441">
        <v>39</v>
      </c>
      <c r="O441">
        <v>41</v>
      </c>
      <c r="P441">
        <v>3</v>
      </c>
      <c r="Q441">
        <v>33</v>
      </c>
      <c r="R441">
        <v>2</v>
      </c>
      <c r="S441">
        <v>37</v>
      </c>
      <c r="T441">
        <v>0</v>
      </c>
      <c r="U441">
        <v>11</v>
      </c>
      <c r="V441">
        <f t="shared" si="71"/>
        <v>653</v>
      </c>
      <c r="W441" s="5">
        <f t="shared" si="72"/>
        <v>0.18138888888888888</v>
      </c>
      <c r="X441" s="5">
        <f t="shared" si="73"/>
        <v>7.8186111111111112</v>
      </c>
      <c r="Y441" s="5">
        <f t="shared" si="74"/>
        <v>1</v>
      </c>
      <c r="Z441" s="5">
        <f t="shared" si="75"/>
        <v>0.6</v>
      </c>
      <c r="AA441" s="5">
        <f t="shared" si="76"/>
        <v>3.6277777777777777E-2</v>
      </c>
    </row>
    <row r="442" spans="2:27" x14ac:dyDescent="0.3">
      <c r="B442">
        <v>53992</v>
      </c>
      <c r="C442" s="7">
        <v>43767</v>
      </c>
      <c r="D442" s="6">
        <f t="shared" si="67"/>
        <v>2019</v>
      </c>
      <c r="E442" t="str">
        <f t="shared" si="68"/>
        <v>Q4-2019</v>
      </c>
      <c r="F442" s="4" t="str">
        <f t="shared" si="66"/>
        <v>October</v>
      </c>
      <c r="G442" s="6">
        <f t="shared" si="69"/>
        <v>44</v>
      </c>
      <c r="H442" s="4" t="str">
        <f t="shared" si="70"/>
        <v>Tuesday</v>
      </c>
      <c r="I442">
        <v>1</v>
      </c>
      <c r="J442">
        <v>1</v>
      </c>
      <c r="K442">
        <v>16</v>
      </c>
      <c r="L442">
        <v>6</v>
      </c>
      <c r="M442">
        <v>18</v>
      </c>
      <c r="N442">
        <v>52</v>
      </c>
      <c r="O442">
        <v>65</v>
      </c>
      <c r="P442">
        <v>5</v>
      </c>
      <c r="Q442">
        <v>32</v>
      </c>
      <c r="R442">
        <v>1</v>
      </c>
      <c r="S442">
        <v>36</v>
      </c>
      <c r="T442">
        <v>0</v>
      </c>
      <c r="U442">
        <v>29</v>
      </c>
      <c r="V442">
        <f t="shared" si="71"/>
        <v>1006</v>
      </c>
      <c r="W442" s="5">
        <f t="shared" si="72"/>
        <v>0.27944444444444444</v>
      </c>
      <c r="X442" s="5">
        <f t="shared" si="73"/>
        <v>7.7205555555555554</v>
      </c>
      <c r="Y442" s="5">
        <f t="shared" si="74"/>
        <v>1</v>
      </c>
      <c r="Z442" s="5">
        <f t="shared" si="75"/>
        <v>0.83333333333333337</v>
      </c>
      <c r="AA442" s="5">
        <f t="shared" si="76"/>
        <v>4.6574074074074073E-2</v>
      </c>
    </row>
    <row r="443" spans="2:27" x14ac:dyDescent="0.3">
      <c r="B443">
        <v>53993</v>
      </c>
      <c r="C443" s="7">
        <v>43767</v>
      </c>
      <c r="D443" s="6">
        <f t="shared" si="67"/>
        <v>2019</v>
      </c>
      <c r="E443" t="str">
        <f t="shared" si="68"/>
        <v>Q4-2019</v>
      </c>
      <c r="F443" s="4" t="str">
        <f t="shared" si="66"/>
        <v>October</v>
      </c>
      <c r="G443" s="6">
        <f t="shared" si="69"/>
        <v>44</v>
      </c>
      <c r="H443" s="4" t="str">
        <f t="shared" si="70"/>
        <v>Tuesday</v>
      </c>
      <c r="I443">
        <v>2</v>
      </c>
      <c r="J443">
        <v>1</v>
      </c>
      <c r="K443">
        <v>35</v>
      </c>
      <c r="L443">
        <v>7</v>
      </c>
      <c r="M443">
        <v>38</v>
      </c>
      <c r="N443">
        <v>70</v>
      </c>
      <c r="O443">
        <v>37</v>
      </c>
      <c r="P443">
        <v>5</v>
      </c>
      <c r="Q443">
        <v>32</v>
      </c>
      <c r="R443">
        <v>2</v>
      </c>
      <c r="S443">
        <v>23</v>
      </c>
      <c r="T443">
        <v>0</v>
      </c>
      <c r="U443">
        <v>14</v>
      </c>
      <c r="V443">
        <f t="shared" si="71"/>
        <v>1221</v>
      </c>
      <c r="W443" s="5">
        <f t="shared" si="72"/>
        <v>0.33916666666666667</v>
      </c>
      <c r="X443" s="5">
        <f t="shared" si="73"/>
        <v>7.6608333333333336</v>
      </c>
      <c r="Y443" s="5">
        <f t="shared" si="74"/>
        <v>1</v>
      </c>
      <c r="Z443" s="5">
        <f t="shared" si="75"/>
        <v>0.7142857142857143</v>
      </c>
      <c r="AA443" s="5">
        <f t="shared" si="76"/>
        <v>4.8452380952380955E-2</v>
      </c>
    </row>
    <row r="444" spans="2:27" x14ac:dyDescent="0.3">
      <c r="B444">
        <v>53994</v>
      </c>
      <c r="C444" s="7">
        <v>43768</v>
      </c>
      <c r="D444" s="6">
        <f t="shared" si="67"/>
        <v>2019</v>
      </c>
      <c r="E444" t="str">
        <f t="shared" si="68"/>
        <v>Q4-2019</v>
      </c>
      <c r="F444" s="4" t="str">
        <f t="shared" si="66"/>
        <v>October</v>
      </c>
      <c r="G444" s="6">
        <f t="shared" si="69"/>
        <v>44</v>
      </c>
      <c r="H444" s="4" t="str">
        <f t="shared" si="70"/>
        <v>Wednesday</v>
      </c>
      <c r="I444">
        <v>1</v>
      </c>
      <c r="J444">
        <v>2</v>
      </c>
      <c r="K444">
        <v>36</v>
      </c>
      <c r="L444">
        <v>5</v>
      </c>
      <c r="M444">
        <v>36</v>
      </c>
      <c r="N444">
        <v>48</v>
      </c>
      <c r="O444">
        <v>63</v>
      </c>
      <c r="P444">
        <v>2</v>
      </c>
      <c r="Q444">
        <v>35</v>
      </c>
      <c r="R444">
        <v>2</v>
      </c>
      <c r="S444">
        <v>34</v>
      </c>
      <c r="T444">
        <v>1</v>
      </c>
      <c r="U444">
        <v>23</v>
      </c>
      <c r="V444">
        <f t="shared" si="71"/>
        <v>896</v>
      </c>
      <c r="W444" s="5">
        <f t="shared" si="72"/>
        <v>0.24888888888888888</v>
      </c>
      <c r="X444" s="5">
        <f t="shared" si="73"/>
        <v>7.7511111111111113</v>
      </c>
      <c r="Y444" s="5">
        <f t="shared" si="74"/>
        <v>0.8</v>
      </c>
      <c r="Z444" s="5">
        <f t="shared" si="75"/>
        <v>0.4</v>
      </c>
      <c r="AA444" s="5">
        <f t="shared" si="76"/>
        <v>4.9777777777777775E-2</v>
      </c>
    </row>
    <row r="445" spans="2:27" x14ac:dyDescent="0.3">
      <c r="B445">
        <v>53995</v>
      </c>
      <c r="C445" s="7">
        <v>43768</v>
      </c>
      <c r="D445" s="6">
        <f t="shared" si="67"/>
        <v>2019</v>
      </c>
      <c r="E445" t="str">
        <f t="shared" si="68"/>
        <v>Q4-2019</v>
      </c>
      <c r="F445" s="4" t="str">
        <f t="shared" si="66"/>
        <v>October</v>
      </c>
      <c r="G445" s="6">
        <f t="shared" si="69"/>
        <v>44</v>
      </c>
      <c r="H445" s="4" t="str">
        <f t="shared" si="70"/>
        <v>Wednesday</v>
      </c>
      <c r="I445">
        <v>2</v>
      </c>
      <c r="J445">
        <v>2</v>
      </c>
      <c r="K445">
        <v>18</v>
      </c>
      <c r="L445">
        <v>5</v>
      </c>
      <c r="M445">
        <v>44</v>
      </c>
      <c r="N445">
        <v>71</v>
      </c>
      <c r="O445">
        <v>83</v>
      </c>
      <c r="P445">
        <v>3</v>
      </c>
      <c r="Q445">
        <v>34</v>
      </c>
      <c r="R445">
        <v>2</v>
      </c>
      <c r="S445">
        <v>36</v>
      </c>
      <c r="T445">
        <v>0</v>
      </c>
      <c r="U445">
        <v>14</v>
      </c>
      <c r="V445">
        <f t="shared" si="71"/>
        <v>1164</v>
      </c>
      <c r="W445" s="5">
        <f t="shared" si="72"/>
        <v>0.32333333333333331</v>
      </c>
      <c r="X445" s="5">
        <f t="shared" si="73"/>
        <v>7.6766666666666667</v>
      </c>
      <c r="Y445" s="5">
        <f t="shared" si="74"/>
        <v>1</v>
      </c>
      <c r="Z445" s="5">
        <f t="shared" si="75"/>
        <v>0.6</v>
      </c>
      <c r="AA445" s="5">
        <f t="shared" si="76"/>
        <v>6.4666666666666664E-2</v>
      </c>
    </row>
    <row r="446" spans="2:27" x14ac:dyDescent="0.3">
      <c r="B446">
        <v>53996</v>
      </c>
      <c r="C446" s="7">
        <v>43769</v>
      </c>
      <c r="D446" s="6">
        <f t="shared" si="67"/>
        <v>2019</v>
      </c>
      <c r="E446" t="str">
        <f t="shared" si="68"/>
        <v>Q4-2019</v>
      </c>
      <c r="F446" s="4" t="str">
        <f t="shared" si="66"/>
        <v>October</v>
      </c>
      <c r="G446" s="6">
        <f t="shared" si="69"/>
        <v>44</v>
      </c>
      <c r="H446" s="4" t="str">
        <f t="shared" si="70"/>
        <v>Thursday</v>
      </c>
      <c r="I446">
        <v>1</v>
      </c>
      <c r="J446">
        <v>2</v>
      </c>
      <c r="K446">
        <v>19</v>
      </c>
      <c r="L446">
        <v>6</v>
      </c>
      <c r="M446">
        <v>43</v>
      </c>
      <c r="N446">
        <v>62</v>
      </c>
      <c r="O446">
        <v>48</v>
      </c>
      <c r="P446">
        <v>4</v>
      </c>
      <c r="Q446">
        <v>35</v>
      </c>
      <c r="R446">
        <v>1</v>
      </c>
      <c r="S446">
        <v>16</v>
      </c>
      <c r="T446">
        <v>1</v>
      </c>
      <c r="U446">
        <v>21</v>
      </c>
      <c r="V446">
        <f t="shared" si="71"/>
        <v>1095</v>
      </c>
      <c r="W446" s="5">
        <f t="shared" si="72"/>
        <v>0.30416666666666664</v>
      </c>
      <c r="X446" s="5">
        <f t="shared" si="73"/>
        <v>7.6958333333333337</v>
      </c>
      <c r="Y446" s="5">
        <f t="shared" si="74"/>
        <v>0.83333333333333337</v>
      </c>
      <c r="Z446" s="5">
        <f t="shared" si="75"/>
        <v>0.66666666666666663</v>
      </c>
      <c r="AA446" s="5">
        <f t="shared" si="76"/>
        <v>5.0694444444444438E-2</v>
      </c>
    </row>
    <row r="447" spans="2:27" x14ac:dyDescent="0.3">
      <c r="B447">
        <v>53997</v>
      </c>
      <c r="C447" s="7">
        <v>43769</v>
      </c>
      <c r="D447" s="6">
        <f t="shared" si="67"/>
        <v>2019</v>
      </c>
      <c r="E447" t="str">
        <f t="shared" si="68"/>
        <v>Q4-2019</v>
      </c>
      <c r="F447" s="4" t="str">
        <f t="shared" si="66"/>
        <v>October</v>
      </c>
      <c r="G447" s="6">
        <f t="shared" si="69"/>
        <v>44</v>
      </c>
      <c r="H447" s="4" t="str">
        <f t="shared" si="70"/>
        <v>Thursday</v>
      </c>
      <c r="I447">
        <v>2</v>
      </c>
      <c r="J447">
        <v>1</v>
      </c>
      <c r="K447">
        <v>20</v>
      </c>
      <c r="L447">
        <v>6</v>
      </c>
      <c r="M447">
        <v>26</v>
      </c>
      <c r="N447">
        <v>76</v>
      </c>
      <c r="O447">
        <v>44</v>
      </c>
      <c r="P447">
        <v>4</v>
      </c>
      <c r="Q447">
        <v>36</v>
      </c>
      <c r="R447">
        <v>2</v>
      </c>
      <c r="S447">
        <v>41</v>
      </c>
      <c r="T447">
        <v>0</v>
      </c>
      <c r="U447">
        <v>20</v>
      </c>
      <c r="V447">
        <f t="shared" si="71"/>
        <v>1102</v>
      </c>
      <c r="W447" s="5">
        <f t="shared" si="72"/>
        <v>0.30611111111111111</v>
      </c>
      <c r="X447" s="5">
        <f t="shared" si="73"/>
        <v>7.693888888888889</v>
      </c>
      <c r="Y447" s="5">
        <f t="shared" si="74"/>
        <v>1</v>
      </c>
      <c r="Z447" s="5">
        <f t="shared" si="75"/>
        <v>0.66666666666666663</v>
      </c>
      <c r="AA447" s="5">
        <f t="shared" si="76"/>
        <v>5.1018518518518519E-2</v>
      </c>
    </row>
    <row r="448" spans="2:27" x14ac:dyDescent="0.3">
      <c r="B448">
        <v>53998</v>
      </c>
      <c r="C448" s="7">
        <v>43770</v>
      </c>
      <c r="D448" s="6">
        <f t="shared" si="67"/>
        <v>2019</v>
      </c>
      <c r="E448" t="str">
        <f t="shared" si="68"/>
        <v>Q4-2019</v>
      </c>
      <c r="F448" s="4" t="str">
        <f t="shared" si="66"/>
        <v>November</v>
      </c>
      <c r="G448" s="6">
        <f t="shared" si="69"/>
        <v>44</v>
      </c>
      <c r="H448" s="4" t="str">
        <f t="shared" si="70"/>
        <v>Friday</v>
      </c>
      <c r="I448">
        <v>1</v>
      </c>
      <c r="J448">
        <v>1</v>
      </c>
      <c r="K448">
        <v>26</v>
      </c>
      <c r="L448">
        <v>7</v>
      </c>
      <c r="M448">
        <v>30</v>
      </c>
      <c r="N448">
        <v>59</v>
      </c>
      <c r="O448">
        <v>68</v>
      </c>
      <c r="P448">
        <v>5</v>
      </c>
      <c r="Q448">
        <v>30</v>
      </c>
      <c r="R448">
        <v>2</v>
      </c>
      <c r="S448">
        <v>40</v>
      </c>
      <c r="T448">
        <v>0</v>
      </c>
      <c r="U448">
        <v>19</v>
      </c>
      <c r="V448">
        <f t="shared" si="71"/>
        <v>1329</v>
      </c>
      <c r="W448" s="5">
        <f t="shared" si="72"/>
        <v>0.36916666666666664</v>
      </c>
      <c r="X448" s="5">
        <f t="shared" si="73"/>
        <v>7.6308333333333334</v>
      </c>
      <c r="Y448" s="5">
        <f t="shared" si="74"/>
        <v>1</v>
      </c>
      <c r="Z448" s="5">
        <f t="shared" si="75"/>
        <v>0.7142857142857143</v>
      </c>
      <c r="AA448" s="5">
        <f t="shared" si="76"/>
        <v>5.2738095238095237E-2</v>
      </c>
    </row>
    <row r="449" spans="2:27" x14ac:dyDescent="0.3">
      <c r="B449">
        <v>53999</v>
      </c>
      <c r="C449" s="7">
        <v>43770</v>
      </c>
      <c r="D449" s="6">
        <f t="shared" si="67"/>
        <v>2019</v>
      </c>
      <c r="E449" t="str">
        <f t="shared" si="68"/>
        <v>Q4-2019</v>
      </c>
      <c r="F449" s="4" t="str">
        <f t="shared" si="66"/>
        <v>November</v>
      </c>
      <c r="G449" s="6">
        <f t="shared" si="69"/>
        <v>44</v>
      </c>
      <c r="H449" s="4" t="str">
        <f t="shared" si="70"/>
        <v>Friday</v>
      </c>
      <c r="I449">
        <v>2</v>
      </c>
      <c r="J449">
        <v>1</v>
      </c>
      <c r="K449">
        <v>40</v>
      </c>
      <c r="L449">
        <v>6</v>
      </c>
      <c r="M449">
        <v>24</v>
      </c>
      <c r="N449">
        <v>72</v>
      </c>
      <c r="O449">
        <v>58</v>
      </c>
      <c r="P449">
        <v>5</v>
      </c>
      <c r="Q449">
        <v>35</v>
      </c>
      <c r="R449">
        <v>1</v>
      </c>
      <c r="S449">
        <v>24</v>
      </c>
      <c r="T449">
        <v>0</v>
      </c>
      <c r="U449">
        <v>17</v>
      </c>
      <c r="V449">
        <f t="shared" si="71"/>
        <v>1123</v>
      </c>
      <c r="W449" s="5">
        <f t="shared" si="72"/>
        <v>0.31194444444444447</v>
      </c>
      <c r="X449" s="5">
        <f t="shared" si="73"/>
        <v>7.6880555555555556</v>
      </c>
      <c r="Y449" s="5">
        <f t="shared" si="74"/>
        <v>1</v>
      </c>
      <c r="Z449" s="5">
        <f t="shared" si="75"/>
        <v>0.83333333333333337</v>
      </c>
      <c r="AA449" s="5">
        <f t="shared" si="76"/>
        <v>5.1990740740740747E-2</v>
      </c>
    </row>
    <row r="450" spans="2:27" x14ac:dyDescent="0.3">
      <c r="B450">
        <v>54000</v>
      </c>
      <c r="C450" s="7">
        <v>43771</v>
      </c>
      <c r="D450" s="6">
        <f t="shared" si="67"/>
        <v>2019</v>
      </c>
      <c r="E450" t="str">
        <f t="shared" si="68"/>
        <v>Q4-2019</v>
      </c>
      <c r="F450" s="4" t="str">
        <f t="shared" si="66"/>
        <v>November</v>
      </c>
      <c r="G450" s="6">
        <f t="shared" si="69"/>
        <v>44</v>
      </c>
      <c r="H450" s="4" t="str">
        <f t="shared" si="70"/>
        <v>Saturday</v>
      </c>
      <c r="I450">
        <v>1</v>
      </c>
      <c r="J450">
        <v>1</v>
      </c>
      <c r="K450">
        <v>33</v>
      </c>
      <c r="L450">
        <v>7</v>
      </c>
      <c r="M450">
        <v>24</v>
      </c>
      <c r="N450">
        <v>78</v>
      </c>
      <c r="O450">
        <v>42</v>
      </c>
      <c r="P450">
        <v>5</v>
      </c>
      <c r="Q450">
        <v>30</v>
      </c>
      <c r="R450">
        <v>1</v>
      </c>
      <c r="S450">
        <v>36</v>
      </c>
      <c r="T450">
        <v>1</v>
      </c>
      <c r="U450">
        <v>23</v>
      </c>
      <c r="V450">
        <f t="shared" si="71"/>
        <v>1217</v>
      </c>
      <c r="W450" s="5">
        <f t="shared" si="72"/>
        <v>0.33805555555555555</v>
      </c>
      <c r="X450" s="5">
        <f t="shared" si="73"/>
        <v>7.661944444444444</v>
      </c>
      <c r="Y450" s="5">
        <f t="shared" si="74"/>
        <v>0.8571428571428571</v>
      </c>
      <c r="Z450" s="5">
        <f t="shared" si="75"/>
        <v>0.7142857142857143</v>
      </c>
      <c r="AA450" s="5">
        <f t="shared" si="76"/>
        <v>4.8293650793650791E-2</v>
      </c>
    </row>
    <row r="451" spans="2:27" x14ac:dyDescent="0.3">
      <c r="B451">
        <v>54001</v>
      </c>
      <c r="C451" s="7">
        <v>43773</v>
      </c>
      <c r="D451" s="6">
        <f t="shared" si="67"/>
        <v>2019</v>
      </c>
      <c r="E451" t="str">
        <f t="shared" si="68"/>
        <v>Q4-2019</v>
      </c>
      <c r="F451" s="4" t="str">
        <f t="shared" si="66"/>
        <v>November</v>
      </c>
      <c r="G451" s="6">
        <f t="shared" si="69"/>
        <v>45</v>
      </c>
      <c r="H451" s="4" t="str">
        <f t="shared" si="70"/>
        <v>Monday</v>
      </c>
      <c r="I451">
        <v>1</v>
      </c>
      <c r="J451">
        <v>0</v>
      </c>
      <c r="K451">
        <v>42</v>
      </c>
      <c r="L451">
        <v>7</v>
      </c>
      <c r="M451">
        <v>37</v>
      </c>
      <c r="N451">
        <v>31</v>
      </c>
      <c r="O451">
        <v>79</v>
      </c>
      <c r="P451">
        <v>5</v>
      </c>
      <c r="Q451">
        <v>31</v>
      </c>
      <c r="R451">
        <v>1</v>
      </c>
      <c r="S451">
        <v>27</v>
      </c>
      <c r="T451">
        <v>1</v>
      </c>
      <c r="U451">
        <v>22</v>
      </c>
      <c r="V451">
        <f t="shared" si="71"/>
        <v>1233</v>
      </c>
      <c r="W451" s="5">
        <f t="shared" si="72"/>
        <v>0.34250000000000003</v>
      </c>
      <c r="X451" s="5">
        <f t="shared" si="73"/>
        <v>7.6574999999999998</v>
      </c>
      <c r="Y451" s="5">
        <f t="shared" si="74"/>
        <v>0.8571428571428571</v>
      </c>
      <c r="Z451" s="5">
        <f t="shared" si="75"/>
        <v>0.7142857142857143</v>
      </c>
      <c r="AA451" s="5">
        <f t="shared" si="76"/>
        <v>4.8928571428571432E-2</v>
      </c>
    </row>
    <row r="452" spans="2:27" x14ac:dyDescent="0.3">
      <c r="B452">
        <v>54002</v>
      </c>
      <c r="C452" s="7">
        <v>43773</v>
      </c>
      <c r="D452" s="6">
        <f t="shared" si="67"/>
        <v>2019</v>
      </c>
      <c r="E452" t="str">
        <f t="shared" si="68"/>
        <v>Q4-2019</v>
      </c>
      <c r="F452" s="4" t="str">
        <f t="shared" si="66"/>
        <v>November</v>
      </c>
      <c r="G452" s="6">
        <f t="shared" si="69"/>
        <v>45</v>
      </c>
      <c r="H452" s="4" t="str">
        <f t="shared" si="70"/>
        <v>Monday</v>
      </c>
      <c r="I452">
        <v>2</v>
      </c>
      <c r="J452">
        <v>1</v>
      </c>
      <c r="K452">
        <v>19</v>
      </c>
      <c r="L452">
        <v>5</v>
      </c>
      <c r="M452">
        <v>32</v>
      </c>
      <c r="N452">
        <v>73</v>
      </c>
      <c r="O452">
        <v>87</v>
      </c>
      <c r="P452">
        <v>3</v>
      </c>
      <c r="Q452">
        <v>34</v>
      </c>
      <c r="R452">
        <v>1</v>
      </c>
      <c r="S452">
        <v>42</v>
      </c>
      <c r="T452">
        <v>1</v>
      </c>
      <c r="U452">
        <v>17</v>
      </c>
      <c r="V452">
        <f t="shared" si="71"/>
        <v>1121</v>
      </c>
      <c r="W452" s="5">
        <f t="shared" si="72"/>
        <v>0.31138888888888888</v>
      </c>
      <c r="X452" s="5">
        <f t="shared" si="73"/>
        <v>7.6886111111111113</v>
      </c>
      <c r="Y452" s="5">
        <f t="shared" si="74"/>
        <v>0.8</v>
      </c>
      <c r="Z452" s="5">
        <f t="shared" si="75"/>
        <v>0.6</v>
      </c>
      <c r="AA452" s="5">
        <f t="shared" si="76"/>
        <v>6.2277777777777779E-2</v>
      </c>
    </row>
    <row r="453" spans="2:27" x14ac:dyDescent="0.3">
      <c r="B453">
        <v>54003</v>
      </c>
      <c r="C453" s="7">
        <v>43774</v>
      </c>
      <c r="D453" s="6">
        <f t="shared" si="67"/>
        <v>2019</v>
      </c>
      <c r="E453" t="str">
        <f t="shared" si="68"/>
        <v>Q4-2019</v>
      </c>
      <c r="F453" s="4" t="str">
        <f t="shared" si="66"/>
        <v>November</v>
      </c>
      <c r="G453" s="6">
        <f t="shared" si="69"/>
        <v>45</v>
      </c>
      <c r="H453" s="4" t="str">
        <f t="shared" si="70"/>
        <v>Tuesday</v>
      </c>
      <c r="I453">
        <v>1</v>
      </c>
      <c r="J453">
        <v>0</v>
      </c>
      <c r="K453">
        <v>38</v>
      </c>
      <c r="L453">
        <v>8</v>
      </c>
      <c r="M453">
        <v>38</v>
      </c>
      <c r="N453">
        <v>68</v>
      </c>
      <c r="O453">
        <v>89</v>
      </c>
      <c r="P453">
        <v>7</v>
      </c>
      <c r="Q453">
        <v>31</v>
      </c>
      <c r="R453">
        <v>1</v>
      </c>
      <c r="S453">
        <v>43</v>
      </c>
      <c r="T453">
        <v>0</v>
      </c>
      <c r="U453">
        <v>11</v>
      </c>
      <c r="V453">
        <f t="shared" si="71"/>
        <v>1820</v>
      </c>
      <c r="W453" s="5">
        <f t="shared" si="72"/>
        <v>0.50555555555555554</v>
      </c>
      <c r="X453" s="5">
        <f t="shared" si="73"/>
        <v>7.4944444444444445</v>
      </c>
      <c r="Y453" s="5">
        <f t="shared" si="74"/>
        <v>1</v>
      </c>
      <c r="Z453" s="5">
        <f t="shared" si="75"/>
        <v>0.875</v>
      </c>
      <c r="AA453" s="5">
        <f t="shared" si="76"/>
        <v>6.3194444444444442E-2</v>
      </c>
    </row>
    <row r="454" spans="2:27" x14ac:dyDescent="0.3">
      <c r="B454">
        <v>54004</v>
      </c>
      <c r="C454" s="7">
        <v>43774</v>
      </c>
      <c r="D454" s="6">
        <f t="shared" si="67"/>
        <v>2019</v>
      </c>
      <c r="E454" t="str">
        <f t="shared" si="68"/>
        <v>Q4-2019</v>
      </c>
      <c r="F454" s="4" t="str">
        <f t="shared" si="66"/>
        <v>November</v>
      </c>
      <c r="G454" s="6">
        <f t="shared" si="69"/>
        <v>45</v>
      </c>
      <c r="H454" s="4" t="str">
        <f t="shared" si="70"/>
        <v>Tuesday</v>
      </c>
      <c r="I454">
        <v>2</v>
      </c>
      <c r="J454">
        <v>1</v>
      </c>
      <c r="K454">
        <v>23</v>
      </c>
      <c r="L454">
        <v>6</v>
      </c>
      <c r="M454">
        <v>16</v>
      </c>
      <c r="N454">
        <v>73</v>
      </c>
      <c r="O454">
        <v>48</v>
      </c>
      <c r="P454">
        <v>5</v>
      </c>
      <c r="Q454">
        <v>35</v>
      </c>
      <c r="R454">
        <v>1</v>
      </c>
      <c r="S454">
        <v>40</v>
      </c>
      <c r="T454">
        <v>0</v>
      </c>
      <c r="U454">
        <v>17</v>
      </c>
      <c r="V454">
        <f t="shared" si="71"/>
        <v>1037</v>
      </c>
      <c r="W454" s="5">
        <f t="shared" si="72"/>
        <v>0.28805555555555556</v>
      </c>
      <c r="X454" s="5">
        <f t="shared" si="73"/>
        <v>7.7119444444444447</v>
      </c>
      <c r="Y454" s="5">
        <f t="shared" si="74"/>
        <v>1</v>
      </c>
      <c r="Z454" s="5">
        <f t="shared" si="75"/>
        <v>0.83333333333333337</v>
      </c>
      <c r="AA454" s="5">
        <f t="shared" si="76"/>
        <v>4.8009259259259258E-2</v>
      </c>
    </row>
    <row r="455" spans="2:27" x14ac:dyDescent="0.3">
      <c r="B455">
        <v>54005</v>
      </c>
      <c r="C455" s="7">
        <v>43775</v>
      </c>
      <c r="D455" s="6">
        <f t="shared" si="67"/>
        <v>2019</v>
      </c>
      <c r="E455" t="str">
        <f t="shared" si="68"/>
        <v>Q4-2019</v>
      </c>
      <c r="F455" s="4" t="str">
        <f t="shared" si="66"/>
        <v>November</v>
      </c>
      <c r="G455" s="6">
        <f t="shared" si="69"/>
        <v>45</v>
      </c>
      <c r="H455" s="4" t="str">
        <f t="shared" si="70"/>
        <v>Wednesday</v>
      </c>
      <c r="I455">
        <v>1</v>
      </c>
      <c r="J455">
        <v>1</v>
      </c>
      <c r="K455">
        <v>18</v>
      </c>
      <c r="L455">
        <v>7</v>
      </c>
      <c r="M455">
        <v>34</v>
      </c>
      <c r="N455">
        <v>36</v>
      </c>
      <c r="O455">
        <v>61</v>
      </c>
      <c r="P455">
        <v>5</v>
      </c>
      <c r="Q455">
        <v>33</v>
      </c>
      <c r="R455">
        <v>1</v>
      </c>
      <c r="S455">
        <v>31</v>
      </c>
      <c r="T455">
        <v>1</v>
      </c>
      <c r="U455">
        <v>28</v>
      </c>
      <c r="V455">
        <f t="shared" si="71"/>
        <v>1141</v>
      </c>
      <c r="W455" s="5">
        <f t="shared" si="72"/>
        <v>0.31694444444444442</v>
      </c>
      <c r="X455" s="5">
        <f t="shared" si="73"/>
        <v>7.6830555555555557</v>
      </c>
      <c r="Y455" s="5">
        <f t="shared" si="74"/>
        <v>0.8571428571428571</v>
      </c>
      <c r="Z455" s="5">
        <f t="shared" si="75"/>
        <v>0.7142857142857143</v>
      </c>
      <c r="AA455" s="5">
        <f t="shared" si="76"/>
        <v>4.5277777777777771E-2</v>
      </c>
    </row>
    <row r="456" spans="2:27" x14ac:dyDescent="0.3">
      <c r="B456">
        <v>54006</v>
      </c>
      <c r="C456" s="7">
        <v>43775</v>
      </c>
      <c r="D456" s="6">
        <f t="shared" si="67"/>
        <v>2019</v>
      </c>
      <c r="E456" t="str">
        <f t="shared" si="68"/>
        <v>Q4-2019</v>
      </c>
      <c r="F456" s="4" t="str">
        <f t="shared" si="66"/>
        <v>November</v>
      </c>
      <c r="G456" s="6">
        <f t="shared" si="69"/>
        <v>45</v>
      </c>
      <c r="H456" s="4" t="str">
        <f t="shared" si="70"/>
        <v>Wednesday</v>
      </c>
      <c r="I456">
        <v>2</v>
      </c>
      <c r="J456">
        <v>1</v>
      </c>
      <c r="K456">
        <v>26</v>
      </c>
      <c r="L456">
        <v>6</v>
      </c>
      <c r="M456">
        <v>30</v>
      </c>
      <c r="N456">
        <v>45</v>
      </c>
      <c r="O456">
        <v>69</v>
      </c>
      <c r="P456">
        <v>5</v>
      </c>
      <c r="Q456">
        <v>36</v>
      </c>
      <c r="R456">
        <v>0</v>
      </c>
      <c r="S456">
        <v>42</v>
      </c>
      <c r="T456">
        <v>1</v>
      </c>
      <c r="U456">
        <v>20</v>
      </c>
      <c r="V456">
        <f t="shared" si="71"/>
        <v>1064</v>
      </c>
      <c r="W456" s="5">
        <f t="shared" si="72"/>
        <v>0.29555555555555557</v>
      </c>
      <c r="X456" s="5">
        <f t="shared" si="73"/>
        <v>7.7044444444444444</v>
      </c>
      <c r="Y456" s="5">
        <f t="shared" si="74"/>
        <v>0.83333333333333337</v>
      </c>
      <c r="Z456" s="5">
        <f t="shared" si="75"/>
        <v>0.83333333333333337</v>
      </c>
      <c r="AA456" s="5">
        <f t="shared" si="76"/>
        <v>4.925925925925926E-2</v>
      </c>
    </row>
    <row r="457" spans="2:27" x14ac:dyDescent="0.3">
      <c r="B457">
        <v>54007</v>
      </c>
      <c r="C457" s="7">
        <v>43776</v>
      </c>
      <c r="D457" s="6">
        <f t="shared" si="67"/>
        <v>2019</v>
      </c>
      <c r="E457" t="str">
        <f t="shared" si="68"/>
        <v>Q4-2019</v>
      </c>
      <c r="F457" s="4" t="str">
        <f t="shared" si="66"/>
        <v>November</v>
      </c>
      <c r="G457" s="6">
        <f t="shared" si="69"/>
        <v>45</v>
      </c>
      <c r="H457" s="4" t="str">
        <f t="shared" si="70"/>
        <v>Thursday</v>
      </c>
      <c r="I457">
        <v>1</v>
      </c>
      <c r="J457">
        <v>0</v>
      </c>
      <c r="K457">
        <v>22</v>
      </c>
      <c r="L457">
        <v>7</v>
      </c>
      <c r="M457">
        <v>18</v>
      </c>
      <c r="N457">
        <v>82</v>
      </c>
      <c r="O457">
        <v>82</v>
      </c>
      <c r="P457">
        <v>5</v>
      </c>
      <c r="Q457">
        <v>31</v>
      </c>
      <c r="R457">
        <v>1</v>
      </c>
      <c r="S457">
        <v>30</v>
      </c>
      <c r="T457">
        <v>1</v>
      </c>
      <c r="U457">
        <v>30</v>
      </c>
      <c r="V457">
        <f t="shared" si="71"/>
        <v>1489</v>
      </c>
      <c r="W457" s="5">
        <f t="shared" si="72"/>
        <v>0.4136111111111111</v>
      </c>
      <c r="X457" s="5">
        <f t="shared" si="73"/>
        <v>7.5863888888888891</v>
      </c>
      <c r="Y457" s="5">
        <f t="shared" si="74"/>
        <v>0.8571428571428571</v>
      </c>
      <c r="Z457" s="5">
        <f t="shared" si="75"/>
        <v>0.7142857142857143</v>
      </c>
      <c r="AA457" s="5">
        <f t="shared" si="76"/>
        <v>5.9087301587301584E-2</v>
      </c>
    </row>
    <row r="458" spans="2:27" x14ac:dyDescent="0.3">
      <c r="B458">
        <v>54008</v>
      </c>
      <c r="C458" s="7">
        <v>43776</v>
      </c>
      <c r="D458" s="6">
        <f t="shared" si="67"/>
        <v>2019</v>
      </c>
      <c r="E458" t="str">
        <f t="shared" si="68"/>
        <v>Q4-2019</v>
      </c>
      <c r="F458" s="4" t="str">
        <f t="shared" si="66"/>
        <v>November</v>
      </c>
      <c r="G458" s="6">
        <f t="shared" si="69"/>
        <v>45</v>
      </c>
      <c r="H458" s="4" t="str">
        <f t="shared" si="70"/>
        <v>Thursday</v>
      </c>
      <c r="I458">
        <v>2</v>
      </c>
      <c r="J458">
        <v>2</v>
      </c>
      <c r="K458">
        <v>17</v>
      </c>
      <c r="L458">
        <v>4</v>
      </c>
      <c r="M458">
        <v>20</v>
      </c>
      <c r="N458">
        <v>82</v>
      </c>
      <c r="O458">
        <v>65</v>
      </c>
      <c r="P458">
        <v>3</v>
      </c>
      <c r="Q458">
        <v>35</v>
      </c>
      <c r="R458">
        <v>1</v>
      </c>
      <c r="S458">
        <v>35</v>
      </c>
      <c r="T458">
        <v>0</v>
      </c>
      <c r="U458">
        <v>30</v>
      </c>
      <c r="V458">
        <f t="shared" si="71"/>
        <v>808</v>
      </c>
      <c r="W458" s="5">
        <f t="shared" si="72"/>
        <v>0.22444444444444445</v>
      </c>
      <c r="X458" s="5">
        <f t="shared" si="73"/>
        <v>7.775555555555556</v>
      </c>
      <c r="Y458" s="5">
        <f t="shared" si="74"/>
        <v>1</v>
      </c>
      <c r="Z458" s="5">
        <f t="shared" si="75"/>
        <v>0.75</v>
      </c>
      <c r="AA458" s="5">
        <f t="shared" si="76"/>
        <v>5.6111111111111112E-2</v>
      </c>
    </row>
    <row r="459" spans="2:27" x14ac:dyDescent="0.3">
      <c r="B459">
        <v>54009</v>
      </c>
      <c r="C459" s="7">
        <v>43777</v>
      </c>
      <c r="D459" s="6">
        <f t="shared" si="67"/>
        <v>2019</v>
      </c>
      <c r="E459" t="str">
        <f t="shared" si="68"/>
        <v>Q4-2019</v>
      </c>
      <c r="F459" s="4" t="str">
        <f t="shared" si="66"/>
        <v>November</v>
      </c>
      <c r="G459" s="6">
        <f t="shared" si="69"/>
        <v>45</v>
      </c>
      <c r="H459" s="4" t="str">
        <f t="shared" si="70"/>
        <v>Friday</v>
      </c>
      <c r="I459">
        <v>1</v>
      </c>
      <c r="J459">
        <v>0</v>
      </c>
      <c r="K459">
        <v>29</v>
      </c>
      <c r="L459">
        <v>8</v>
      </c>
      <c r="M459">
        <v>42</v>
      </c>
      <c r="N459">
        <v>54</v>
      </c>
      <c r="O459">
        <v>56</v>
      </c>
      <c r="P459">
        <v>6</v>
      </c>
      <c r="Q459">
        <v>33</v>
      </c>
      <c r="R459">
        <v>1</v>
      </c>
      <c r="S459">
        <v>25</v>
      </c>
      <c r="T459">
        <v>1</v>
      </c>
      <c r="U459">
        <v>13</v>
      </c>
      <c r="V459">
        <f t="shared" si="71"/>
        <v>1452</v>
      </c>
      <c r="W459" s="5">
        <f t="shared" si="72"/>
        <v>0.40333333333333332</v>
      </c>
      <c r="X459" s="5">
        <f t="shared" si="73"/>
        <v>7.5966666666666667</v>
      </c>
      <c r="Y459" s="5">
        <f t="shared" si="74"/>
        <v>0.875</v>
      </c>
      <c r="Z459" s="5">
        <f t="shared" si="75"/>
        <v>0.75</v>
      </c>
      <c r="AA459" s="5">
        <f t="shared" si="76"/>
        <v>5.0416666666666665E-2</v>
      </c>
    </row>
    <row r="460" spans="2:27" x14ac:dyDescent="0.3">
      <c r="B460">
        <v>54010</v>
      </c>
      <c r="C460" s="7">
        <v>43777</v>
      </c>
      <c r="D460" s="6">
        <f t="shared" si="67"/>
        <v>2019</v>
      </c>
      <c r="E460" t="str">
        <f t="shared" si="68"/>
        <v>Q4-2019</v>
      </c>
      <c r="F460" s="4" t="str">
        <f t="shared" si="66"/>
        <v>November</v>
      </c>
      <c r="G460" s="6">
        <f t="shared" si="69"/>
        <v>45</v>
      </c>
      <c r="H460" s="4" t="str">
        <f t="shared" si="70"/>
        <v>Friday</v>
      </c>
      <c r="I460">
        <v>2</v>
      </c>
      <c r="J460">
        <v>2</v>
      </c>
      <c r="K460">
        <v>38</v>
      </c>
      <c r="L460">
        <v>4</v>
      </c>
      <c r="M460">
        <v>39</v>
      </c>
      <c r="N460">
        <v>31</v>
      </c>
      <c r="O460">
        <v>63</v>
      </c>
      <c r="P460">
        <v>3</v>
      </c>
      <c r="Q460">
        <v>36</v>
      </c>
      <c r="R460">
        <v>1</v>
      </c>
      <c r="S460">
        <v>32</v>
      </c>
      <c r="T460">
        <v>0</v>
      </c>
      <c r="U460">
        <v>22</v>
      </c>
      <c r="V460">
        <f t="shared" si="71"/>
        <v>672</v>
      </c>
      <c r="W460" s="5">
        <f t="shared" si="72"/>
        <v>0.18666666666666668</v>
      </c>
      <c r="X460" s="5">
        <f t="shared" si="73"/>
        <v>7.8133333333333335</v>
      </c>
      <c r="Y460" s="5">
        <f t="shared" si="74"/>
        <v>1</v>
      </c>
      <c r="Z460" s="5">
        <f t="shared" si="75"/>
        <v>0.75</v>
      </c>
      <c r="AA460" s="5">
        <f t="shared" si="76"/>
        <v>4.6666666666666669E-2</v>
      </c>
    </row>
    <row r="461" spans="2:27" x14ac:dyDescent="0.3">
      <c r="B461">
        <v>54011</v>
      </c>
      <c r="C461" s="7">
        <v>43778</v>
      </c>
      <c r="D461" s="6">
        <f t="shared" si="67"/>
        <v>2019</v>
      </c>
      <c r="E461" t="str">
        <f t="shared" si="68"/>
        <v>Q4-2019</v>
      </c>
      <c r="F461" s="4" t="str">
        <f t="shared" si="66"/>
        <v>November</v>
      </c>
      <c r="G461" s="6">
        <f t="shared" si="69"/>
        <v>45</v>
      </c>
      <c r="H461" s="4" t="str">
        <f t="shared" si="70"/>
        <v>Saturday</v>
      </c>
      <c r="I461">
        <v>1</v>
      </c>
      <c r="J461">
        <v>1</v>
      </c>
      <c r="K461">
        <v>31</v>
      </c>
      <c r="L461">
        <v>7</v>
      </c>
      <c r="M461">
        <v>26</v>
      </c>
      <c r="N461">
        <v>61</v>
      </c>
      <c r="O461">
        <v>73</v>
      </c>
      <c r="P461">
        <v>5</v>
      </c>
      <c r="Q461">
        <v>32</v>
      </c>
      <c r="R461">
        <v>1</v>
      </c>
      <c r="S461">
        <v>43</v>
      </c>
      <c r="T461">
        <v>1</v>
      </c>
      <c r="U461">
        <v>24</v>
      </c>
      <c r="V461">
        <f t="shared" si="71"/>
        <v>1347</v>
      </c>
      <c r="W461" s="5">
        <f t="shared" si="72"/>
        <v>0.37416666666666665</v>
      </c>
      <c r="X461" s="5">
        <f t="shared" si="73"/>
        <v>7.6258333333333335</v>
      </c>
      <c r="Y461" s="5">
        <f t="shared" si="74"/>
        <v>0.8571428571428571</v>
      </c>
      <c r="Z461" s="5">
        <f t="shared" si="75"/>
        <v>0.7142857142857143</v>
      </c>
      <c r="AA461" s="5">
        <f t="shared" si="76"/>
        <v>5.3452380952380953E-2</v>
      </c>
    </row>
    <row r="462" spans="2:27" x14ac:dyDescent="0.3">
      <c r="B462">
        <v>54012</v>
      </c>
      <c r="C462" s="7">
        <v>43780</v>
      </c>
      <c r="D462" s="6">
        <f t="shared" si="67"/>
        <v>2019</v>
      </c>
      <c r="E462" t="str">
        <f t="shared" si="68"/>
        <v>Q4-2019</v>
      </c>
      <c r="F462" s="4" t="str">
        <f t="shared" si="66"/>
        <v>November</v>
      </c>
      <c r="G462" s="6">
        <f t="shared" si="69"/>
        <v>46</v>
      </c>
      <c r="H462" s="4" t="str">
        <f t="shared" si="70"/>
        <v>Monday</v>
      </c>
      <c r="I462">
        <v>1</v>
      </c>
      <c r="J462">
        <v>0</v>
      </c>
      <c r="K462">
        <v>18</v>
      </c>
      <c r="L462">
        <v>8</v>
      </c>
      <c r="M462">
        <v>37</v>
      </c>
      <c r="N462">
        <v>60</v>
      </c>
      <c r="O462">
        <v>31</v>
      </c>
      <c r="P462">
        <v>5</v>
      </c>
      <c r="Q462">
        <v>32</v>
      </c>
      <c r="R462">
        <v>2</v>
      </c>
      <c r="S462">
        <v>32</v>
      </c>
      <c r="T462">
        <v>1</v>
      </c>
      <c r="U462">
        <v>25</v>
      </c>
      <c r="V462">
        <f t="shared" si="71"/>
        <v>1273</v>
      </c>
      <c r="W462" s="5">
        <f t="shared" si="72"/>
        <v>0.3536111111111111</v>
      </c>
      <c r="X462" s="5">
        <f t="shared" si="73"/>
        <v>7.6463888888888887</v>
      </c>
      <c r="Y462" s="5">
        <f t="shared" si="74"/>
        <v>0.875</v>
      </c>
      <c r="Z462" s="5">
        <f t="shared" si="75"/>
        <v>0.625</v>
      </c>
      <c r="AA462" s="5">
        <f t="shared" si="76"/>
        <v>4.4201388888888887E-2</v>
      </c>
    </row>
    <row r="463" spans="2:27" x14ac:dyDescent="0.3">
      <c r="B463">
        <v>54013</v>
      </c>
      <c r="C463" s="7">
        <v>43780</v>
      </c>
      <c r="D463" s="6">
        <f t="shared" si="67"/>
        <v>2019</v>
      </c>
      <c r="E463" t="str">
        <f t="shared" si="68"/>
        <v>Q4-2019</v>
      </c>
      <c r="F463" s="4" t="str">
        <f t="shared" si="66"/>
        <v>November</v>
      </c>
      <c r="G463" s="6">
        <f t="shared" si="69"/>
        <v>46</v>
      </c>
      <c r="H463" s="4" t="str">
        <f t="shared" si="70"/>
        <v>Monday</v>
      </c>
      <c r="I463">
        <v>2</v>
      </c>
      <c r="J463">
        <v>1</v>
      </c>
      <c r="K463">
        <v>26</v>
      </c>
      <c r="L463">
        <v>5</v>
      </c>
      <c r="M463">
        <v>18</v>
      </c>
      <c r="N463">
        <v>46</v>
      </c>
      <c r="O463">
        <v>68</v>
      </c>
      <c r="P463">
        <v>5</v>
      </c>
      <c r="Q463">
        <v>32</v>
      </c>
      <c r="R463">
        <v>0</v>
      </c>
      <c r="S463">
        <v>27</v>
      </c>
      <c r="T463">
        <v>0</v>
      </c>
      <c r="U463">
        <v>26</v>
      </c>
      <c r="V463">
        <f t="shared" si="71"/>
        <v>820</v>
      </c>
      <c r="W463" s="5">
        <f t="shared" si="72"/>
        <v>0.22777777777777777</v>
      </c>
      <c r="X463" s="5">
        <f t="shared" si="73"/>
        <v>7.7722222222222221</v>
      </c>
      <c r="Y463" s="5">
        <f t="shared" si="74"/>
        <v>1</v>
      </c>
      <c r="Z463" s="5">
        <f t="shared" si="75"/>
        <v>1</v>
      </c>
      <c r="AA463" s="5">
        <f t="shared" si="76"/>
        <v>4.5555555555555557E-2</v>
      </c>
    </row>
    <row r="464" spans="2:27" x14ac:dyDescent="0.3">
      <c r="B464">
        <v>54014</v>
      </c>
      <c r="C464" s="7">
        <v>43781</v>
      </c>
      <c r="D464" s="6">
        <f t="shared" si="67"/>
        <v>2019</v>
      </c>
      <c r="E464" t="str">
        <f t="shared" si="68"/>
        <v>Q4-2019</v>
      </c>
      <c r="F464" s="4" t="str">
        <f t="shared" si="66"/>
        <v>November</v>
      </c>
      <c r="G464" s="6">
        <f t="shared" si="69"/>
        <v>46</v>
      </c>
      <c r="H464" s="4" t="str">
        <f t="shared" si="70"/>
        <v>Tuesday</v>
      </c>
      <c r="I464">
        <v>1</v>
      </c>
      <c r="J464">
        <v>1</v>
      </c>
      <c r="K464">
        <v>26</v>
      </c>
      <c r="L464">
        <v>7</v>
      </c>
      <c r="M464">
        <v>31</v>
      </c>
      <c r="N464">
        <v>46</v>
      </c>
      <c r="O464">
        <v>64</v>
      </c>
      <c r="P464">
        <v>6</v>
      </c>
      <c r="Q464">
        <v>31</v>
      </c>
      <c r="R464">
        <v>1</v>
      </c>
      <c r="S464">
        <v>25</v>
      </c>
      <c r="T464">
        <v>0</v>
      </c>
      <c r="U464">
        <v>26</v>
      </c>
      <c r="V464">
        <f t="shared" si="71"/>
        <v>1198</v>
      </c>
      <c r="W464" s="5">
        <f t="shared" si="72"/>
        <v>0.33277777777777778</v>
      </c>
      <c r="X464" s="5">
        <f t="shared" si="73"/>
        <v>7.6672222222222226</v>
      </c>
      <c r="Y464" s="5">
        <f t="shared" si="74"/>
        <v>1</v>
      </c>
      <c r="Z464" s="5">
        <f t="shared" si="75"/>
        <v>0.8571428571428571</v>
      </c>
      <c r="AA464" s="5">
        <f t="shared" si="76"/>
        <v>4.7539682539682541E-2</v>
      </c>
    </row>
    <row r="465" spans="2:27" x14ac:dyDescent="0.3">
      <c r="B465">
        <v>54015</v>
      </c>
      <c r="C465" s="7">
        <v>43781</v>
      </c>
      <c r="D465" s="6">
        <f t="shared" si="67"/>
        <v>2019</v>
      </c>
      <c r="E465" t="str">
        <f t="shared" si="68"/>
        <v>Q4-2019</v>
      </c>
      <c r="F465" s="4" t="str">
        <f t="shared" si="66"/>
        <v>November</v>
      </c>
      <c r="G465" s="6">
        <f t="shared" si="69"/>
        <v>46</v>
      </c>
      <c r="H465" s="4" t="str">
        <f t="shared" si="70"/>
        <v>Tuesday</v>
      </c>
      <c r="I465">
        <v>2</v>
      </c>
      <c r="J465">
        <v>2</v>
      </c>
      <c r="K465">
        <v>35</v>
      </c>
      <c r="L465">
        <v>4</v>
      </c>
      <c r="M465">
        <v>43</v>
      </c>
      <c r="N465">
        <v>46</v>
      </c>
      <c r="O465">
        <v>41</v>
      </c>
      <c r="P465">
        <v>2</v>
      </c>
      <c r="Q465">
        <v>33</v>
      </c>
      <c r="R465">
        <v>1</v>
      </c>
      <c r="S465">
        <v>18</v>
      </c>
      <c r="T465">
        <v>1</v>
      </c>
      <c r="U465">
        <v>26</v>
      </c>
      <c r="V465">
        <f t="shared" si="71"/>
        <v>630</v>
      </c>
      <c r="W465" s="5">
        <f t="shared" si="72"/>
        <v>0.17499999999999999</v>
      </c>
      <c r="X465" s="5">
        <f t="shared" si="73"/>
        <v>7.8250000000000002</v>
      </c>
      <c r="Y465" s="5">
        <f t="shared" si="74"/>
        <v>0.75</v>
      </c>
      <c r="Z465" s="5">
        <f t="shared" si="75"/>
        <v>0.5</v>
      </c>
      <c r="AA465" s="5">
        <f t="shared" si="76"/>
        <v>4.3749999999999997E-2</v>
      </c>
    </row>
    <row r="466" spans="2:27" x14ac:dyDescent="0.3">
      <c r="B466">
        <v>54016</v>
      </c>
      <c r="C466" s="7">
        <v>43782</v>
      </c>
      <c r="D466" s="6">
        <f t="shared" si="67"/>
        <v>2019</v>
      </c>
      <c r="E466" t="str">
        <f t="shared" si="68"/>
        <v>Q4-2019</v>
      </c>
      <c r="F466" s="4" t="str">
        <f t="shared" si="66"/>
        <v>November</v>
      </c>
      <c r="G466" s="6">
        <f t="shared" si="69"/>
        <v>46</v>
      </c>
      <c r="H466" s="4" t="str">
        <f t="shared" si="70"/>
        <v>Wednesday</v>
      </c>
      <c r="I466">
        <v>1</v>
      </c>
      <c r="J466">
        <v>0</v>
      </c>
      <c r="K466">
        <v>23</v>
      </c>
      <c r="L466">
        <v>7</v>
      </c>
      <c r="M466">
        <v>33</v>
      </c>
      <c r="N466">
        <v>37</v>
      </c>
      <c r="O466">
        <v>73</v>
      </c>
      <c r="P466">
        <v>5</v>
      </c>
      <c r="Q466">
        <v>29</v>
      </c>
      <c r="R466">
        <v>2</v>
      </c>
      <c r="S466">
        <v>39</v>
      </c>
      <c r="T466">
        <v>0</v>
      </c>
      <c r="U466">
        <v>14</v>
      </c>
      <c r="V466">
        <f t="shared" si="71"/>
        <v>1224</v>
      </c>
      <c r="W466" s="5">
        <f t="shared" si="72"/>
        <v>0.34</v>
      </c>
      <c r="X466" s="5">
        <f t="shared" si="73"/>
        <v>7.66</v>
      </c>
      <c r="Y466" s="5">
        <f t="shared" si="74"/>
        <v>1</v>
      </c>
      <c r="Z466" s="5">
        <f t="shared" si="75"/>
        <v>0.7142857142857143</v>
      </c>
      <c r="AA466" s="5">
        <f t="shared" si="76"/>
        <v>4.8571428571428578E-2</v>
      </c>
    </row>
    <row r="467" spans="2:27" x14ac:dyDescent="0.3">
      <c r="B467">
        <v>54017</v>
      </c>
      <c r="C467" s="7">
        <v>43782</v>
      </c>
      <c r="D467" s="6">
        <f t="shared" si="67"/>
        <v>2019</v>
      </c>
      <c r="E467" t="str">
        <f t="shared" si="68"/>
        <v>Q4-2019</v>
      </c>
      <c r="F467" s="4" t="str">
        <f t="shared" ref="F467:F530" si="77">TEXT(C467,"mmmm")</f>
        <v>November</v>
      </c>
      <c r="G467" s="6">
        <f t="shared" si="69"/>
        <v>46</v>
      </c>
      <c r="H467" s="4" t="str">
        <f t="shared" si="70"/>
        <v>Wednesday</v>
      </c>
      <c r="I467">
        <v>2</v>
      </c>
      <c r="J467">
        <v>1</v>
      </c>
      <c r="K467">
        <v>17</v>
      </c>
      <c r="L467">
        <v>5</v>
      </c>
      <c r="M467">
        <v>19</v>
      </c>
      <c r="N467">
        <v>33</v>
      </c>
      <c r="O467">
        <v>88</v>
      </c>
      <c r="P467">
        <v>4</v>
      </c>
      <c r="Q467">
        <v>33</v>
      </c>
      <c r="R467">
        <v>1</v>
      </c>
      <c r="S467">
        <v>33</v>
      </c>
      <c r="T467">
        <v>0</v>
      </c>
      <c r="U467">
        <v>27</v>
      </c>
      <c r="V467">
        <f t="shared" si="71"/>
        <v>865</v>
      </c>
      <c r="W467" s="5">
        <f t="shared" si="72"/>
        <v>0.24027777777777778</v>
      </c>
      <c r="X467" s="5">
        <f t="shared" si="73"/>
        <v>7.759722222222222</v>
      </c>
      <c r="Y467" s="5">
        <f t="shared" si="74"/>
        <v>1</v>
      </c>
      <c r="Z467" s="5">
        <f t="shared" si="75"/>
        <v>0.8</v>
      </c>
      <c r="AA467" s="5">
        <f t="shared" si="76"/>
        <v>4.805555555555556E-2</v>
      </c>
    </row>
    <row r="468" spans="2:27" x14ac:dyDescent="0.3">
      <c r="B468">
        <v>54018</v>
      </c>
      <c r="C468" s="7">
        <v>43783</v>
      </c>
      <c r="D468" s="6">
        <f t="shared" ref="D468:D531" si="78">YEAR(C468)</f>
        <v>2019</v>
      </c>
      <c r="E468" t="str">
        <f t="shared" ref="E468:E531" si="79">"Q" &amp;ROUNDUP(MONTH(C468)/3,0) &amp; "-" &amp; YEAR(C468)</f>
        <v>Q4-2019</v>
      </c>
      <c r="F468" s="4" t="str">
        <f t="shared" si="77"/>
        <v>November</v>
      </c>
      <c r="G468" s="6">
        <f t="shared" ref="G468:G531" si="80">WEEKNUM(C468)</f>
        <v>46</v>
      </c>
      <c r="H468" s="4" t="str">
        <f t="shared" ref="H468:H531" si="81">TEXT(C468,"dddd")</f>
        <v>Thursday</v>
      </c>
      <c r="I468">
        <v>1</v>
      </c>
      <c r="J468">
        <v>0</v>
      </c>
      <c r="K468">
        <v>19</v>
      </c>
      <c r="L468">
        <v>8</v>
      </c>
      <c r="M468">
        <v>33</v>
      </c>
      <c r="N468">
        <v>61</v>
      </c>
      <c r="O468">
        <v>83</v>
      </c>
      <c r="P468">
        <v>6</v>
      </c>
      <c r="Q468">
        <v>32</v>
      </c>
      <c r="R468">
        <v>1</v>
      </c>
      <c r="S468">
        <v>27</v>
      </c>
      <c r="T468">
        <v>1</v>
      </c>
      <c r="U468">
        <v>24</v>
      </c>
      <c r="V468">
        <f t="shared" ref="V468:V531" si="82">L468*(M468+N468+O468)+P468*Q468+R468*S468+T468*U468</f>
        <v>1659</v>
      </c>
      <c r="W468" s="5">
        <f t="shared" ref="W468:W531" si="83">V468/$W$17</f>
        <v>0.46083333333333332</v>
      </c>
      <c r="X468" s="5">
        <f t="shared" ref="X468:X531" si="84">$Y$17-W468</f>
        <v>7.5391666666666666</v>
      </c>
      <c r="Y468" s="5">
        <f t="shared" ref="Y468:Y531" si="85">(P468+R468)/L468</f>
        <v>0.875</v>
      </c>
      <c r="Z468" s="5">
        <f t="shared" ref="Z468:Z531" si="86">P468/L468</f>
        <v>0.75</v>
      </c>
      <c r="AA468" s="5">
        <f t="shared" ref="AA468:AA531" si="87">W468/L468</f>
        <v>5.7604166666666665E-2</v>
      </c>
    </row>
    <row r="469" spans="2:27" x14ac:dyDescent="0.3">
      <c r="B469">
        <v>54019</v>
      </c>
      <c r="C469" s="7">
        <v>43783</v>
      </c>
      <c r="D469" s="6">
        <f t="shared" si="78"/>
        <v>2019</v>
      </c>
      <c r="E469" t="str">
        <f t="shared" si="79"/>
        <v>Q4-2019</v>
      </c>
      <c r="F469" s="4" t="str">
        <f t="shared" si="77"/>
        <v>November</v>
      </c>
      <c r="G469" s="6">
        <f t="shared" si="80"/>
        <v>46</v>
      </c>
      <c r="H469" s="4" t="str">
        <f t="shared" si="81"/>
        <v>Thursday</v>
      </c>
      <c r="I469">
        <v>2</v>
      </c>
      <c r="J469">
        <v>1</v>
      </c>
      <c r="K469">
        <v>33</v>
      </c>
      <c r="L469">
        <v>6</v>
      </c>
      <c r="M469">
        <v>27</v>
      </c>
      <c r="N469">
        <v>42</v>
      </c>
      <c r="O469">
        <v>72</v>
      </c>
      <c r="P469">
        <v>5</v>
      </c>
      <c r="Q469">
        <v>32</v>
      </c>
      <c r="R469">
        <v>0</v>
      </c>
      <c r="S469">
        <v>37</v>
      </c>
      <c r="T469">
        <v>1</v>
      </c>
      <c r="U469">
        <v>20</v>
      </c>
      <c r="V469">
        <f t="shared" si="82"/>
        <v>1026</v>
      </c>
      <c r="W469" s="5">
        <f t="shared" si="83"/>
        <v>0.28499999999999998</v>
      </c>
      <c r="X469" s="5">
        <f t="shared" si="84"/>
        <v>7.7149999999999999</v>
      </c>
      <c r="Y469" s="5">
        <f t="shared" si="85"/>
        <v>0.83333333333333337</v>
      </c>
      <c r="Z469" s="5">
        <f t="shared" si="86"/>
        <v>0.83333333333333337</v>
      </c>
      <c r="AA469" s="5">
        <f t="shared" si="87"/>
        <v>4.7499999999999994E-2</v>
      </c>
    </row>
    <row r="470" spans="2:27" x14ac:dyDescent="0.3">
      <c r="B470">
        <v>54020</v>
      </c>
      <c r="C470" s="7">
        <v>43784</v>
      </c>
      <c r="D470" s="6">
        <f t="shared" si="78"/>
        <v>2019</v>
      </c>
      <c r="E470" t="str">
        <f t="shared" si="79"/>
        <v>Q4-2019</v>
      </c>
      <c r="F470" s="4" t="str">
        <f t="shared" si="77"/>
        <v>November</v>
      </c>
      <c r="G470" s="6">
        <f t="shared" si="80"/>
        <v>46</v>
      </c>
      <c r="H470" s="4" t="str">
        <f t="shared" si="81"/>
        <v>Friday</v>
      </c>
      <c r="I470">
        <v>1</v>
      </c>
      <c r="J470">
        <v>1</v>
      </c>
      <c r="K470">
        <v>43</v>
      </c>
      <c r="L470">
        <v>6</v>
      </c>
      <c r="M470">
        <v>25</v>
      </c>
      <c r="N470">
        <v>32</v>
      </c>
      <c r="O470">
        <v>79</v>
      </c>
      <c r="P470">
        <v>3</v>
      </c>
      <c r="Q470">
        <v>32</v>
      </c>
      <c r="R470">
        <v>2</v>
      </c>
      <c r="S470">
        <v>43</v>
      </c>
      <c r="T470">
        <v>1</v>
      </c>
      <c r="U470">
        <v>28</v>
      </c>
      <c r="V470">
        <f t="shared" si="82"/>
        <v>1026</v>
      </c>
      <c r="W470" s="5">
        <f t="shared" si="83"/>
        <v>0.28499999999999998</v>
      </c>
      <c r="X470" s="5">
        <f t="shared" si="84"/>
        <v>7.7149999999999999</v>
      </c>
      <c r="Y470" s="5">
        <f t="shared" si="85"/>
        <v>0.83333333333333337</v>
      </c>
      <c r="Z470" s="5">
        <f t="shared" si="86"/>
        <v>0.5</v>
      </c>
      <c r="AA470" s="5">
        <f t="shared" si="87"/>
        <v>4.7499999999999994E-2</v>
      </c>
    </row>
    <row r="471" spans="2:27" x14ac:dyDescent="0.3">
      <c r="B471">
        <v>54021</v>
      </c>
      <c r="C471" s="7">
        <v>43784</v>
      </c>
      <c r="D471" s="6">
        <f t="shared" si="78"/>
        <v>2019</v>
      </c>
      <c r="E471" t="str">
        <f t="shared" si="79"/>
        <v>Q4-2019</v>
      </c>
      <c r="F471" s="4" t="str">
        <f t="shared" si="77"/>
        <v>November</v>
      </c>
      <c r="G471" s="6">
        <f t="shared" si="80"/>
        <v>46</v>
      </c>
      <c r="H471" s="4" t="str">
        <f t="shared" si="81"/>
        <v>Friday</v>
      </c>
      <c r="I471">
        <v>2</v>
      </c>
      <c r="J471">
        <v>2</v>
      </c>
      <c r="K471">
        <v>23</v>
      </c>
      <c r="L471">
        <v>5</v>
      </c>
      <c r="M471">
        <v>16</v>
      </c>
      <c r="N471">
        <v>38</v>
      </c>
      <c r="O471">
        <v>70</v>
      </c>
      <c r="P471">
        <v>4</v>
      </c>
      <c r="Q471">
        <v>35</v>
      </c>
      <c r="R471">
        <v>1</v>
      </c>
      <c r="S471">
        <v>36</v>
      </c>
      <c r="T471">
        <v>0</v>
      </c>
      <c r="U471">
        <v>14</v>
      </c>
      <c r="V471">
        <f t="shared" si="82"/>
        <v>796</v>
      </c>
      <c r="W471" s="5">
        <f t="shared" si="83"/>
        <v>0.22111111111111112</v>
      </c>
      <c r="X471" s="5">
        <f t="shared" si="84"/>
        <v>7.778888888888889</v>
      </c>
      <c r="Y471" s="5">
        <f t="shared" si="85"/>
        <v>1</v>
      </c>
      <c r="Z471" s="5">
        <f t="shared" si="86"/>
        <v>0.8</v>
      </c>
      <c r="AA471" s="5">
        <f t="shared" si="87"/>
        <v>4.4222222222222225E-2</v>
      </c>
    </row>
    <row r="472" spans="2:27" x14ac:dyDescent="0.3">
      <c r="B472">
        <v>54022</v>
      </c>
      <c r="C472" s="7">
        <v>43785</v>
      </c>
      <c r="D472" s="6">
        <f t="shared" si="78"/>
        <v>2019</v>
      </c>
      <c r="E472" t="str">
        <f t="shared" si="79"/>
        <v>Q4-2019</v>
      </c>
      <c r="F472" s="4" t="str">
        <f t="shared" si="77"/>
        <v>November</v>
      </c>
      <c r="G472" s="6">
        <f t="shared" si="80"/>
        <v>46</v>
      </c>
      <c r="H472" s="4" t="str">
        <f t="shared" si="81"/>
        <v>Saturday</v>
      </c>
      <c r="I472">
        <v>1</v>
      </c>
      <c r="J472">
        <v>1</v>
      </c>
      <c r="K472">
        <v>26</v>
      </c>
      <c r="L472">
        <v>7</v>
      </c>
      <c r="M472">
        <v>31</v>
      </c>
      <c r="N472">
        <v>33</v>
      </c>
      <c r="O472">
        <v>65</v>
      </c>
      <c r="P472">
        <v>5</v>
      </c>
      <c r="Q472">
        <v>29</v>
      </c>
      <c r="R472">
        <v>1</v>
      </c>
      <c r="S472">
        <v>26</v>
      </c>
      <c r="T472">
        <v>1</v>
      </c>
      <c r="U472">
        <v>28</v>
      </c>
      <c r="V472">
        <f t="shared" si="82"/>
        <v>1102</v>
      </c>
      <c r="W472" s="5">
        <f t="shared" si="83"/>
        <v>0.30611111111111111</v>
      </c>
      <c r="X472" s="5">
        <f t="shared" si="84"/>
        <v>7.693888888888889</v>
      </c>
      <c r="Y472" s="5">
        <f t="shared" si="85"/>
        <v>0.8571428571428571</v>
      </c>
      <c r="Z472" s="5">
        <f t="shared" si="86"/>
        <v>0.7142857142857143</v>
      </c>
      <c r="AA472" s="5">
        <f t="shared" si="87"/>
        <v>4.373015873015873E-2</v>
      </c>
    </row>
    <row r="473" spans="2:27" x14ac:dyDescent="0.3">
      <c r="B473">
        <v>54023</v>
      </c>
      <c r="C473" s="7">
        <v>43787</v>
      </c>
      <c r="D473" s="6">
        <f t="shared" si="78"/>
        <v>2019</v>
      </c>
      <c r="E473" t="str">
        <f t="shared" si="79"/>
        <v>Q4-2019</v>
      </c>
      <c r="F473" s="4" t="str">
        <f t="shared" si="77"/>
        <v>November</v>
      </c>
      <c r="G473" s="6">
        <f t="shared" si="80"/>
        <v>47</v>
      </c>
      <c r="H473" s="4" t="str">
        <f t="shared" si="81"/>
        <v>Monday</v>
      </c>
      <c r="I473">
        <v>1</v>
      </c>
      <c r="J473">
        <v>0</v>
      </c>
      <c r="K473">
        <v>17</v>
      </c>
      <c r="L473">
        <v>7</v>
      </c>
      <c r="M473">
        <v>37</v>
      </c>
      <c r="N473">
        <v>56</v>
      </c>
      <c r="O473">
        <v>66</v>
      </c>
      <c r="P473">
        <v>5</v>
      </c>
      <c r="Q473">
        <v>29</v>
      </c>
      <c r="R473">
        <v>1</v>
      </c>
      <c r="S473">
        <v>24</v>
      </c>
      <c r="T473">
        <v>1</v>
      </c>
      <c r="U473">
        <v>18</v>
      </c>
      <c r="V473">
        <f t="shared" si="82"/>
        <v>1300</v>
      </c>
      <c r="W473" s="5">
        <f t="shared" si="83"/>
        <v>0.3611111111111111</v>
      </c>
      <c r="X473" s="5">
        <f t="shared" si="84"/>
        <v>7.6388888888888893</v>
      </c>
      <c r="Y473" s="5">
        <f t="shared" si="85"/>
        <v>0.8571428571428571</v>
      </c>
      <c r="Z473" s="5">
        <f t="shared" si="86"/>
        <v>0.7142857142857143</v>
      </c>
      <c r="AA473" s="5">
        <f t="shared" si="87"/>
        <v>5.1587301587301584E-2</v>
      </c>
    </row>
    <row r="474" spans="2:27" x14ac:dyDescent="0.3">
      <c r="B474">
        <v>54024</v>
      </c>
      <c r="C474" s="7">
        <v>43787</v>
      </c>
      <c r="D474" s="6">
        <f t="shared" si="78"/>
        <v>2019</v>
      </c>
      <c r="E474" t="str">
        <f t="shared" si="79"/>
        <v>Q4-2019</v>
      </c>
      <c r="F474" s="4" t="str">
        <f t="shared" si="77"/>
        <v>November</v>
      </c>
      <c r="G474" s="6">
        <f t="shared" si="80"/>
        <v>47</v>
      </c>
      <c r="H474" s="4" t="str">
        <f t="shared" si="81"/>
        <v>Monday</v>
      </c>
      <c r="I474">
        <v>2</v>
      </c>
      <c r="J474">
        <v>1</v>
      </c>
      <c r="K474">
        <v>27</v>
      </c>
      <c r="L474">
        <v>6</v>
      </c>
      <c r="M474">
        <v>44</v>
      </c>
      <c r="N474">
        <v>38</v>
      </c>
      <c r="O474">
        <v>86</v>
      </c>
      <c r="P474">
        <v>5</v>
      </c>
      <c r="Q474">
        <v>33</v>
      </c>
      <c r="R474">
        <v>0</v>
      </c>
      <c r="S474">
        <v>31</v>
      </c>
      <c r="T474">
        <v>1</v>
      </c>
      <c r="U474">
        <v>14</v>
      </c>
      <c r="V474">
        <f t="shared" si="82"/>
        <v>1187</v>
      </c>
      <c r="W474" s="5">
        <f t="shared" si="83"/>
        <v>0.32972222222222225</v>
      </c>
      <c r="X474" s="5">
        <f t="shared" si="84"/>
        <v>7.6702777777777778</v>
      </c>
      <c r="Y474" s="5">
        <f t="shared" si="85"/>
        <v>0.83333333333333337</v>
      </c>
      <c r="Z474" s="5">
        <f t="shared" si="86"/>
        <v>0.83333333333333337</v>
      </c>
      <c r="AA474" s="5">
        <f t="shared" si="87"/>
        <v>5.4953703703703706E-2</v>
      </c>
    </row>
    <row r="475" spans="2:27" x14ac:dyDescent="0.3">
      <c r="B475">
        <v>54025</v>
      </c>
      <c r="C475" s="7">
        <v>43788</v>
      </c>
      <c r="D475" s="6">
        <f t="shared" si="78"/>
        <v>2019</v>
      </c>
      <c r="E475" t="str">
        <f t="shared" si="79"/>
        <v>Q4-2019</v>
      </c>
      <c r="F475" s="4" t="str">
        <f t="shared" si="77"/>
        <v>November</v>
      </c>
      <c r="G475" s="6">
        <f t="shared" si="80"/>
        <v>47</v>
      </c>
      <c r="H475" s="4" t="str">
        <f t="shared" si="81"/>
        <v>Tuesday</v>
      </c>
      <c r="I475">
        <v>1</v>
      </c>
      <c r="J475">
        <v>1</v>
      </c>
      <c r="K475">
        <v>44</v>
      </c>
      <c r="L475">
        <v>6</v>
      </c>
      <c r="M475">
        <v>39</v>
      </c>
      <c r="N475">
        <v>60</v>
      </c>
      <c r="O475">
        <v>74</v>
      </c>
      <c r="P475">
        <v>3</v>
      </c>
      <c r="Q475">
        <v>29</v>
      </c>
      <c r="R475">
        <v>2</v>
      </c>
      <c r="S475">
        <v>37</v>
      </c>
      <c r="T475">
        <v>1</v>
      </c>
      <c r="U475">
        <v>25</v>
      </c>
      <c r="V475">
        <f t="shared" si="82"/>
        <v>1224</v>
      </c>
      <c r="W475" s="5">
        <f t="shared" si="83"/>
        <v>0.34</v>
      </c>
      <c r="X475" s="5">
        <f t="shared" si="84"/>
        <v>7.66</v>
      </c>
      <c r="Y475" s="5">
        <f t="shared" si="85"/>
        <v>0.83333333333333337</v>
      </c>
      <c r="Z475" s="5">
        <f t="shared" si="86"/>
        <v>0.5</v>
      </c>
      <c r="AA475" s="5">
        <f t="shared" si="87"/>
        <v>5.6666666666666671E-2</v>
      </c>
    </row>
    <row r="476" spans="2:27" x14ac:dyDescent="0.3">
      <c r="B476">
        <v>54026</v>
      </c>
      <c r="C476" s="7">
        <v>43788</v>
      </c>
      <c r="D476" s="6">
        <f t="shared" si="78"/>
        <v>2019</v>
      </c>
      <c r="E476" t="str">
        <f t="shared" si="79"/>
        <v>Q4-2019</v>
      </c>
      <c r="F476" s="4" t="str">
        <f t="shared" si="77"/>
        <v>November</v>
      </c>
      <c r="G476" s="6">
        <f t="shared" si="80"/>
        <v>47</v>
      </c>
      <c r="H476" s="4" t="str">
        <f t="shared" si="81"/>
        <v>Tuesday</v>
      </c>
      <c r="I476">
        <v>2</v>
      </c>
      <c r="J476">
        <v>2</v>
      </c>
      <c r="K476">
        <v>38</v>
      </c>
      <c r="L476">
        <v>5</v>
      </c>
      <c r="M476">
        <v>40</v>
      </c>
      <c r="N476">
        <v>79</v>
      </c>
      <c r="O476">
        <v>59</v>
      </c>
      <c r="P476">
        <v>4</v>
      </c>
      <c r="Q476">
        <v>32</v>
      </c>
      <c r="R476">
        <v>1</v>
      </c>
      <c r="S476">
        <v>17</v>
      </c>
      <c r="T476">
        <v>0</v>
      </c>
      <c r="U476">
        <v>29</v>
      </c>
      <c r="V476">
        <f t="shared" si="82"/>
        <v>1035</v>
      </c>
      <c r="W476" s="5">
        <f t="shared" si="83"/>
        <v>0.28749999999999998</v>
      </c>
      <c r="X476" s="5">
        <f t="shared" si="84"/>
        <v>7.7125000000000004</v>
      </c>
      <c r="Y476" s="5">
        <f t="shared" si="85"/>
        <v>1</v>
      </c>
      <c r="Z476" s="5">
        <f t="shared" si="86"/>
        <v>0.8</v>
      </c>
      <c r="AA476" s="5">
        <f t="shared" si="87"/>
        <v>5.7499999999999996E-2</v>
      </c>
    </row>
    <row r="477" spans="2:27" x14ac:dyDescent="0.3">
      <c r="B477">
        <v>54027</v>
      </c>
      <c r="C477" s="7">
        <v>43789</v>
      </c>
      <c r="D477" s="6">
        <f t="shared" si="78"/>
        <v>2019</v>
      </c>
      <c r="E477" t="str">
        <f t="shared" si="79"/>
        <v>Q4-2019</v>
      </c>
      <c r="F477" s="4" t="str">
        <f t="shared" si="77"/>
        <v>November</v>
      </c>
      <c r="G477" s="6">
        <f t="shared" si="80"/>
        <v>47</v>
      </c>
      <c r="H477" s="4" t="str">
        <f t="shared" si="81"/>
        <v>Wednesday</v>
      </c>
      <c r="I477">
        <v>1</v>
      </c>
      <c r="J477">
        <v>0</v>
      </c>
      <c r="K477">
        <v>35</v>
      </c>
      <c r="L477">
        <v>7</v>
      </c>
      <c r="M477">
        <v>29</v>
      </c>
      <c r="N477">
        <v>83</v>
      </c>
      <c r="O477">
        <v>71</v>
      </c>
      <c r="P477">
        <v>4</v>
      </c>
      <c r="Q477">
        <v>31</v>
      </c>
      <c r="R477">
        <v>2</v>
      </c>
      <c r="S477">
        <v>32</v>
      </c>
      <c r="T477">
        <v>1</v>
      </c>
      <c r="U477">
        <v>15</v>
      </c>
      <c r="V477">
        <f t="shared" si="82"/>
        <v>1484</v>
      </c>
      <c r="W477" s="5">
        <f t="shared" si="83"/>
        <v>0.41222222222222221</v>
      </c>
      <c r="X477" s="5">
        <f t="shared" si="84"/>
        <v>7.5877777777777782</v>
      </c>
      <c r="Y477" s="5">
        <f t="shared" si="85"/>
        <v>0.8571428571428571</v>
      </c>
      <c r="Z477" s="5">
        <f t="shared" si="86"/>
        <v>0.5714285714285714</v>
      </c>
      <c r="AA477" s="5">
        <f t="shared" si="87"/>
        <v>5.8888888888888886E-2</v>
      </c>
    </row>
    <row r="478" spans="2:27" x14ac:dyDescent="0.3">
      <c r="B478">
        <v>54028</v>
      </c>
      <c r="C478" s="7">
        <v>43789</v>
      </c>
      <c r="D478" s="6">
        <f t="shared" si="78"/>
        <v>2019</v>
      </c>
      <c r="E478" t="str">
        <f t="shared" si="79"/>
        <v>Q4-2019</v>
      </c>
      <c r="F478" s="4" t="str">
        <f t="shared" si="77"/>
        <v>November</v>
      </c>
      <c r="G478" s="6">
        <f t="shared" si="80"/>
        <v>47</v>
      </c>
      <c r="H478" s="4" t="str">
        <f t="shared" si="81"/>
        <v>Wednesday</v>
      </c>
      <c r="I478">
        <v>2</v>
      </c>
      <c r="J478">
        <v>1</v>
      </c>
      <c r="K478">
        <v>27</v>
      </c>
      <c r="L478">
        <v>6</v>
      </c>
      <c r="M478">
        <v>28</v>
      </c>
      <c r="N478">
        <v>61</v>
      </c>
      <c r="O478">
        <v>56</v>
      </c>
      <c r="P478">
        <v>5</v>
      </c>
      <c r="Q478">
        <v>32</v>
      </c>
      <c r="R478">
        <v>1</v>
      </c>
      <c r="S478">
        <v>17</v>
      </c>
      <c r="T478">
        <v>0</v>
      </c>
      <c r="U478">
        <v>24</v>
      </c>
      <c r="V478">
        <f t="shared" si="82"/>
        <v>1047</v>
      </c>
      <c r="W478" s="5">
        <f t="shared" si="83"/>
        <v>0.29083333333333333</v>
      </c>
      <c r="X478" s="5">
        <f t="shared" si="84"/>
        <v>7.7091666666666665</v>
      </c>
      <c r="Y478" s="5">
        <f t="shared" si="85"/>
        <v>1</v>
      </c>
      <c r="Z478" s="5">
        <f t="shared" si="86"/>
        <v>0.83333333333333337</v>
      </c>
      <c r="AA478" s="5">
        <f t="shared" si="87"/>
        <v>4.8472222222222222E-2</v>
      </c>
    </row>
    <row r="479" spans="2:27" x14ac:dyDescent="0.3">
      <c r="B479">
        <v>54029</v>
      </c>
      <c r="C479" s="7">
        <v>43790</v>
      </c>
      <c r="D479" s="6">
        <f t="shared" si="78"/>
        <v>2019</v>
      </c>
      <c r="E479" t="str">
        <f t="shared" si="79"/>
        <v>Q4-2019</v>
      </c>
      <c r="F479" s="4" t="str">
        <f t="shared" si="77"/>
        <v>November</v>
      </c>
      <c r="G479" s="6">
        <f t="shared" si="80"/>
        <v>47</v>
      </c>
      <c r="H479" s="4" t="str">
        <f t="shared" si="81"/>
        <v>Thursday</v>
      </c>
      <c r="I479">
        <v>1</v>
      </c>
      <c r="J479">
        <v>1</v>
      </c>
      <c r="K479">
        <v>30</v>
      </c>
      <c r="L479">
        <v>7</v>
      </c>
      <c r="M479">
        <v>29</v>
      </c>
      <c r="N479">
        <v>33</v>
      </c>
      <c r="O479">
        <v>81</v>
      </c>
      <c r="P479">
        <v>5</v>
      </c>
      <c r="Q479">
        <v>32</v>
      </c>
      <c r="R479">
        <v>1</v>
      </c>
      <c r="S479">
        <v>22</v>
      </c>
      <c r="T479">
        <v>1</v>
      </c>
      <c r="U479">
        <v>28</v>
      </c>
      <c r="V479">
        <f t="shared" si="82"/>
        <v>1211</v>
      </c>
      <c r="W479" s="5">
        <f t="shared" si="83"/>
        <v>0.3363888888888889</v>
      </c>
      <c r="X479" s="5">
        <f t="shared" si="84"/>
        <v>7.6636111111111109</v>
      </c>
      <c r="Y479" s="5">
        <f t="shared" si="85"/>
        <v>0.8571428571428571</v>
      </c>
      <c r="Z479" s="5">
        <f t="shared" si="86"/>
        <v>0.7142857142857143</v>
      </c>
      <c r="AA479" s="5">
        <f t="shared" si="87"/>
        <v>4.805555555555556E-2</v>
      </c>
    </row>
    <row r="480" spans="2:27" x14ac:dyDescent="0.3">
      <c r="B480">
        <v>54030</v>
      </c>
      <c r="C480" s="7">
        <v>43790</v>
      </c>
      <c r="D480" s="6">
        <f t="shared" si="78"/>
        <v>2019</v>
      </c>
      <c r="E480" t="str">
        <f t="shared" si="79"/>
        <v>Q4-2019</v>
      </c>
      <c r="F480" s="4" t="str">
        <f t="shared" si="77"/>
        <v>November</v>
      </c>
      <c r="G480" s="6">
        <f t="shared" si="80"/>
        <v>47</v>
      </c>
      <c r="H480" s="4" t="str">
        <f t="shared" si="81"/>
        <v>Thursday</v>
      </c>
      <c r="I480">
        <v>2</v>
      </c>
      <c r="J480">
        <v>1</v>
      </c>
      <c r="K480">
        <v>25</v>
      </c>
      <c r="L480">
        <v>6</v>
      </c>
      <c r="M480">
        <v>30</v>
      </c>
      <c r="N480">
        <v>79</v>
      </c>
      <c r="O480">
        <v>65</v>
      </c>
      <c r="P480">
        <v>5</v>
      </c>
      <c r="Q480">
        <v>35</v>
      </c>
      <c r="R480">
        <v>1</v>
      </c>
      <c r="S480">
        <v>28</v>
      </c>
      <c r="T480">
        <v>0</v>
      </c>
      <c r="U480">
        <v>29</v>
      </c>
      <c r="V480">
        <f t="shared" si="82"/>
        <v>1247</v>
      </c>
      <c r="W480" s="5">
        <f t="shared" si="83"/>
        <v>0.34638888888888891</v>
      </c>
      <c r="X480" s="5">
        <f t="shared" si="84"/>
        <v>7.6536111111111111</v>
      </c>
      <c r="Y480" s="5">
        <f t="shared" si="85"/>
        <v>1</v>
      </c>
      <c r="Z480" s="5">
        <f t="shared" si="86"/>
        <v>0.83333333333333337</v>
      </c>
      <c r="AA480" s="5">
        <f t="shared" si="87"/>
        <v>5.7731481481481488E-2</v>
      </c>
    </row>
    <row r="481" spans="2:27" x14ac:dyDescent="0.3">
      <c r="B481">
        <v>54031</v>
      </c>
      <c r="C481" s="7">
        <v>43791</v>
      </c>
      <c r="D481" s="6">
        <f t="shared" si="78"/>
        <v>2019</v>
      </c>
      <c r="E481" t="str">
        <f t="shared" si="79"/>
        <v>Q4-2019</v>
      </c>
      <c r="F481" s="4" t="str">
        <f t="shared" si="77"/>
        <v>November</v>
      </c>
      <c r="G481" s="6">
        <f t="shared" si="80"/>
        <v>47</v>
      </c>
      <c r="H481" s="4" t="str">
        <f t="shared" si="81"/>
        <v>Friday</v>
      </c>
      <c r="I481">
        <v>1</v>
      </c>
      <c r="J481">
        <v>0</v>
      </c>
      <c r="K481">
        <v>29</v>
      </c>
      <c r="L481">
        <v>7</v>
      </c>
      <c r="M481">
        <v>31</v>
      </c>
      <c r="N481">
        <v>65</v>
      </c>
      <c r="O481">
        <v>90</v>
      </c>
      <c r="P481">
        <v>6</v>
      </c>
      <c r="Q481">
        <v>32</v>
      </c>
      <c r="R481">
        <v>1</v>
      </c>
      <c r="S481">
        <v>31</v>
      </c>
      <c r="T481">
        <v>0</v>
      </c>
      <c r="U481">
        <v>11</v>
      </c>
      <c r="V481">
        <f t="shared" si="82"/>
        <v>1525</v>
      </c>
      <c r="W481" s="5">
        <f t="shared" si="83"/>
        <v>0.4236111111111111</v>
      </c>
      <c r="X481" s="5">
        <f t="shared" si="84"/>
        <v>7.5763888888888893</v>
      </c>
      <c r="Y481" s="5">
        <f t="shared" si="85"/>
        <v>1</v>
      </c>
      <c r="Z481" s="5">
        <f t="shared" si="86"/>
        <v>0.8571428571428571</v>
      </c>
      <c r="AA481" s="5">
        <f t="shared" si="87"/>
        <v>6.0515873015873016E-2</v>
      </c>
    </row>
    <row r="482" spans="2:27" x14ac:dyDescent="0.3">
      <c r="B482">
        <v>54032</v>
      </c>
      <c r="C482" s="7">
        <v>43791</v>
      </c>
      <c r="D482" s="6">
        <f t="shared" si="78"/>
        <v>2019</v>
      </c>
      <c r="E482" t="str">
        <f t="shared" si="79"/>
        <v>Q4-2019</v>
      </c>
      <c r="F482" s="4" t="str">
        <f t="shared" si="77"/>
        <v>November</v>
      </c>
      <c r="G482" s="6">
        <f t="shared" si="80"/>
        <v>47</v>
      </c>
      <c r="H482" s="4" t="str">
        <f t="shared" si="81"/>
        <v>Friday</v>
      </c>
      <c r="I482">
        <v>2</v>
      </c>
      <c r="J482">
        <v>1</v>
      </c>
      <c r="K482">
        <v>42</v>
      </c>
      <c r="L482">
        <v>5</v>
      </c>
      <c r="M482">
        <v>39</v>
      </c>
      <c r="N482">
        <v>42</v>
      </c>
      <c r="O482">
        <v>49</v>
      </c>
      <c r="P482">
        <v>4</v>
      </c>
      <c r="Q482">
        <v>31</v>
      </c>
      <c r="R482">
        <v>1</v>
      </c>
      <c r="S482">
        <v>31</v>
      </c>
      <c r="T482">
        <v>0</v>
      </c>
      <c r="U482">
        <v>20</v>
      </c>
      <c r="V482">
        <f t="shared" si="82"/>
        <v>805</v>
      </c>
      <c r="W482" s="5">
        <f t="shared" si="83"/>
        <v>0.22361111111111112</v>
      </c>
      <c r="X482" s="5">
        <f t="shared" si="84"/>
        <v>7.7763888888888886</v>
      </c>
      <c r="Y482" s="5">
        <f t="shared" si="85"/>
        <v>1</v>
      </c>
      <c r="Z482" s="5">
        <f t="shared" si="86"/>
        <v>0.8</v>
      </c>
      <c r="AA482" s="5">
        <f t="shared" si="87"/>
        <v>4.4722222222222226E-2</v>
      </c>
    </row>
    <row r="483" spans="2:27" x14ac:dyDescent="0.3">
      <c r="B483">
        <v>54033</v>
      </c>
      <c r="C483" s="7">
        <v>43792</v>
      </c>
      <c r="D483" s="6">
        <f t="shared" si="78"/>
        <v>2019</v>
      </c>
      <c r="E483" t="str">
        <f t="shared" si="79"/>
        <v>Q4-2019</v>
      </c>
      <c r="F483" s="4" t="str">
        <f t="shared" si="77"/>
        <v>November</v>
      </c>
      <c r="G483" s="6">
        <f t="shared" si="80"/>
        <v>47</v>
      </c>
      <c r="H483" s="4" t="str">
        <f t="shared" si="81"/>
        <v>Saturday</v>
      </c>
      <c r="I483">
        <v>1</v>
      </c>
      <c r="J483">
        <v>0</v>
      </c>
      <c r="K483">
        <v>31</v>
      </c>
      <c r="L483">
        <v>8</v>
      </c>
      <c r="M483">
        <v>44</v>
      </c>
      <c r="N483">
        <v>83</v>
      </c>
      <c r="O483">
        <v>51</v>
      </c>
      <c r="P483">
        <v>6</v>
      </c>
      <c r="Q483">
        <v>31</v>
      </c>
      <c r="R483">
        <v>2</v>
      </c>
      <c r="S483">
        <v>34</v>
      </c>
      <c r="T483">
        <v>0</v>
      </c>
      <c r="U483">
        <v>15</v>
      </c>
      <c r="V483">
        <f t="shared" si="82"/>
        <v>1678</v>
      </c>
      <c r="W483" s="5">
        <f t="shared" si="83"/>
        <v>0.46611111111111109</v>
      </c>
      <c r="X483" s="5">
        <f t="shared" si="84"/>
        <v>7.5338888888888889</v>
      </c>
      <c r="Y483" s="5">
        <f t="shared" si="85"/>
        <v>1</v>
      </c>
      <c r="Z483" s="5">
        <f t="shared" si="86"/>
        <v>0.75</v>
      </c>
      <c r="AA483" s="5">
        <f t="shared" si="87"/>
        <v>5.8263888888888886E-2</v>
      </c>
    </row>
    <row r="484" spans="2:27" x14ac:dyDescent="0.3">
      <c r="B484">
        <v>54034</v>
      </c>
      <c r="C484" s="7">
        <v>43794</v>
      </c>
      <c r="D484" s="6">
        <f t="shared" si="78"/>
        <v>2019</v>
      </c>
      <c r="E484" t="str">
        <f t="shared" si="79"/>
        <v>Q4-2019</v>
      </c>
      <c r="F484" s="4" t="str">
        <f t="shared" si="77"/>
        <v>November</v>
      </c>
      <c r="G484" s="6">
        <f t="shared" si="80"/>
        <v>48</v>
      </c>
      <c r="H484" s="4" t="str">
        <f t="shared" si="81"/>
        <v>Monday</v>
      </c>
      <c r="I484">
        <v>1</v>
      </c>
      <c r="J484">
        <v>0</v>
      </c>
      <c r="K484">
        <v>27</v>
      </c>
      <c r="L484">
        <v>8</v>
      </c>
      <c r="M484">
        <v>17</v>
      </c>
      <c r="N484">
        <v>37</v>
      </c>
      <c r="O484">
        <v>34</v>
      </c>
      <c r="P484">
        <v>5</v>
      </c>
      <c r="Q484">
        <v>30</v>
      </c>
      <c r="R484">
        <v>2</v>
      </c>
      <c r="S484">
        <v>37</v>
      </c>
      <c r="T484">
        <v>1</v>
      </c>
      <c r="U484">
        <v>14</v>
      </c>
      <c r="V484">
        <f t="shared" si="82"/>
        <v>942</v>
      </c>
      <c r="W484" s="5">
        <f t="shared" si="83"/>
        <v>0.26166666666666666</v>
      </c>
      <c r="X484" s="5">
        <f t="shared" si="84"/>
        <v>7.7383333333333333</v>
      </c>
      <c r="Y484" s="5">
        <f t="shared" si="85"/>
        <v>0.875</v>
      </c>
      <c r="Z484" s="5">
        <f t="shared" si="86"/>
        <v>0.625</v>
      </c>
      <c r="AA484" s="5">
        <f t="shared" si="87"/>
        <v>3.2708333333333332E-2</v>
      </c>
    </row>
    <row r="485" spans="2:27" x14ac:dyDescent="0.3">
      <c r="B485">
        <v>54035</v>
      </c>
      <c r="C485" s="7">
        <v>43794</v>
      </c>
      <c r="D485" s="6">
        <f t="shared" si="78"/>
        <v>2019</v>
      </c>
      <c r="E485" t="str">
        <f t="shared" si="79"/>
        <v>Q4-2019</v>
      </c>
      <c r="F485" s="4" t="str">
        <f t="shared" si="77"/>
        <v>November</v>
      </c>
      <c r="G485" s="6">
        <f t="shared" si="80"/>
        <v>48</v>
      </c>
      <c r="H485" s="4" t="str">
        <f t="shared" si="81"/>
        <v>Monday</v>
      </c>
      <c r="I485">
        <v>2</v>
      </c>
      <c r="J485">
        <v>2</v>
      </c>
      <c r="K485">
        <v>27</v>
      </c>
      <c r="L485">
        <v>4</v>
      </c>
      <c r="M485">
        <v>15</v>
      </c>
      <c r="N485">
        <v>61</v>
      </c>
      <c r="O485">
        <v>60</v>
      </c>
      <c r="P485">
        <v>3</v>
      </c>
      <c r="Q485">
        <v>34</v>
      </c>
      <c r="R485">
        <v>1</v>
      </c>
      <c r="S485">
        <v>20</v>
      </c>
      <c r="T485">
        <v>0</v>
      </c>
      <c r="U485">
        <v>24</v>
      </c>
      <c r="V485">
        <f t="shared" si="82"/>
        <v>666</v>
      </c>
      <c r="W485" s="5">
        <f t="shared" si="83"/>
        <v>0.185</v>
      </c>
      <c r="X485" s="5">
        <f t="shared" si="84"/>
        <v>7.8150000000000004</v>
      </c>
      <c r="Y485" s="5">
        <f t="shared" si="85"/>
        <v>1</v>
      </c>
      <c r="Z485" s="5">
        <f t="shared" si="86"/>
        <v>0.75</v>
      </c>
      <c r="AA485" s="5">
        <f t="shared" si="87"/>
        <v>4.6249999999999999E-2</v>
      </c>
    </row>
    <row r="486" spans="2:27" x14ac:dyDescent="0.3">
      <c r="B486">
        <v>54036</v>
      </c>
      <c r="C486" s="7">
        <v>43795</v>
      </c>
      <c r="D486" s="6">
        <f t="shared" si="78"/>
        <v>2019</v>
      </c>
      <c r="E486" t="str">
        <f t="shared" si="79"/>
        <v>Q4-2019</v>
      </c>
      <c r="F486" s="4" t="str">
        <f t="shared" si="77"/>
        <v>November</v>
      </c>
      <c r="G486" s="6">
        <f t="shared" si="80"/>
        <v>48</v>
      </c>
      <c r="H486" s="4" t="str">
        <f t="shared" si="81"/>
        <v>Tuesday</v>
      </c>
      <c r="I486">
        <v>1</v>
      </c>
      <c r="J486">
        <v>1</v>
      </c>
      <c r="K486">
        <v>22</v>
      </c>
      <c r="L486">
        <v>6</v>
      </c>
      <c r="M486">
        <v>17</v>
      </c>
      <c r="N486">
        <v>33</v>
      </c>
      <c r="O486">
        <v>44</v>
      </c>
      <c r="P486">
        <v>4</v>
      </c>
      <c r="Q486">
        <v>28</v>
      </c>
      <c r="R486">
        <v>2</v>
      </c>
      <c r="S486">
        <v>28</v>
      </c>
      <c r="T486">
        <v>0</v>
      </c>
      <c r="U486">
        <v>27</v>
      </c>
      <c r="V486">
        <f t="shared" si="82"/>
        <v>732</v>
      </c>
      <c r="W486" s="5">
        <f t="shared" si="83"/>
        <v>0.20333333333333334</v>
      </c>
      <c r="X486" s="5">
        <f t="shared" si="84"/>
        <v>7.7966666666666669</v>
      </c>
      <c r="Y486" s="5">
        <f t="shared" si="85"/>
        <v>1</v>
      </c>
      <c r="Z486" s="5">
        <f t="shared" si="86"/>
        <v>0.66666666666666663</v>
      </c>
      <c r="AA486" s="5">
        <f t="shared" si="87"/>
        <v>3.3888888888888892E-2</v>
      </c>
    </row>
    <row r="487" spans="2:27" x14ac:dyDescent="0.3">
      <c r="B487">
        <v>54037</v>
      </c>
      <c r="C487" s="7">
        <v>43795</v>
      </c>
      <c r="D487" s="6">
        <f t="shared" si="78"/>
        <v>2019</v>
      </c>
      <c r="E487" t="str">
        <f t="shared" si="79"/>
        <v>Q4-2019</v>
      </c>
      <c r="F487" s="4" t="str">
        <f t="shared" si="77"/>
        <v>November</v>
      </c>
      <c r="G487" s="6">
        <f t="shared" si="80"/>
        <v>48</v>
      </c>
      <c r="H487" s="4" t="str">
        <f t="shared" si="81"/>
        <v>Tuesday</v>
      </c>
      <c r="I487">
        <v>2</v>
      </c>
      <c r="J487">
        <v>2</v>
      </c>
      <c r="K487">
        <v>37</v>
      </c>
      <c r="L487">
        <v>4</v>
      </c>
      <c r="M487">
        <v>41</v>
      </c>
      <c r="N487">
        <v>88</v>
      </c>
      <c r="O487">
        <v>33</v>
      </c>
      <c r="P487">
        <v>2</v>
      </c>
      <c r="Q487">
        <v>35</v>
      </c>
      <c r="R487">
        <v>1</v>
      </c>
      <c r="S487">
        <v>37</v>
      </c>
      <c r="T487">
        <v>1</v>
      </c>
      <c r="U487">
        <v>21</v>
      </c>
      <c r="V487">
        <f t="shared" si="82"/>
        <v>776</v>
      </c>
      <c r="W487" s="5">
        <f t="shared" si="83"/>
        <v>0.21555555555555556</v>
      </c>
      <c r="X487" s="5">
        <f t="shared" si="84"/>
        <v>7.7844444444444445</v>
      </c>
      <c r="Y487" s="5">
        <f t="shared" si="85"/>
        <v>0.75</v>
      </c>
      <c r="Z487" s="5">
        <f t="shared" si="86"/>
        <v>0.5</v>
      </c>
      <c r="AA487" s="5">
        <f t="shared" si="87"/>
        <v>5.3888888888888889E-2</v>
      </c>
    </row>
    <row r="488" spans="2:27" x14ac:dyDescent="0.3">
      <c r="B488">
        <v>54038</v>
      </c>
      <c r="C488" s="7">
        <v>43796</v>
      </c>
      <c r="D488" s="6">
        <f t="shared" si="78"/>
        <v>2019</v>
      </c>
      <c r="E488" t="str">
        <f t="shared" si="79"/>
        <v>Q4-2019</v>
      </c>
      <c r="F488" s="4" t="str">
        <f t="shared" si="77"/>
        <v>November</v>
      </c>
      <c r="G488" s="6">
        <f t="shared" si="80"/>
        <v>48</v>
      </c>
      <c r="H488" s="4" t="str">
        <f t="shared" si="81"/>
        <v>Wednesday</v>
      </c>
      <c r="I488">
        <v>1</v>
      </c>
      <c r="J488">
        <v>0</v>
      </c>
      <c r="K488">
        <v>24</v>
      </c>
      <c r="L488">
        <v>7</v>
      </c>
      <c r="M488">
        <v>30</v>
      </c>
      <c r="N488">
        <v>65</v>
      </c>
      <c r="O488">
        <v>65</v>
      </c>
      <c r="P488">
        <v>4</v>
      </c>
      <c r="Q488">
        <v>29</v>
      </c>
      <c r="R488">
        <v>2</v>
      </c>
      <c r="S488">
        <v>30</v>
      </c>
      <c r="T488">
        <v>1</v>
      </c>
      <c r="U488">
        <v>11</v>
      </c>
      <c r="V488">
        <f t="shared" si="82"/>
        <v>1307</v>
      </c>
      <c r="W488" s="5">
        <f t="shared" si="83"/>
        <v>0.36305555555555558</v>
      </c>
      <c r="X488" s="5">
        <f t="shared" si="84"/>
        <v>7.6369444444444445</v>
      </c>
      <c r="Y488" s="5">
        <f t="shared" si="85"/>
        <v>0.8571428571428571</v>
      </c>
      <c r="Z488" s="5">
        <f t="shared" si="86"/>
        <v>0.5714285714285714</v>
      </c>
      <c r="AA488" s="5">
        <f t="shared" si="87"/>
        <v>5.1865079365079371E-2</v>
      </c>
    </row>
    <row r="489" spans="2:27" x14ac:dyDescent="0.3">
      <c r="B489">
        <v>54039</v>
      </c>
      <c r="C489" s="7">
        <v>43796</v>
      </c>
      <c r="D489" s="6">
        <f t="shared" si="78"/>
        <v>2019</v>
      </c>
      <c r="E489" t="str">
        <f t="shared" si="79"/>
        <v>Q4-2019</v>
      </c>
      <c r="F489" s="4" t="str">
        <f t="shared" si="77"/>
        <v>November</v>
      </c>
      <c r="G489" s="6">
        <f t="shared" si="80"/>
        <v>48</v>
      </c>
      <c r="H489" s="4" t="str">
        <f t="shared" si="81"/>
        <v>Wednesday</v>
      </c>
      <c r="I489">
        <v>2</v>
      </c>
      <c r="J489">
        <v>1</v>
      </c>
      <c r="K489">
        <v>40</v>
      </c>
      <c r="L489">
        <v>6</v>
      </c>
      <c r="M489">
        <v>25</v>
      </c>
      <c r="N489">
        <v>74</v>
      </c>
      <c r="O489">
        <v>54</v>
      </c>
      <c r="P489">
        <v>4</v>
      </c>
      <c r="Q489">
        <v>34</v>
      </c>
      <c r="R489">
        <v>1</v>
      </c>
      <c r="S489">
        <v>37</v>
      </c>
      <c r="T489">
        <v>1</v>
      </c>
      <c r="U489">
        <v>23</v>
      </c>
      <c r="V489">
        <f t="shared" si="82"/>
        <v>1114</v>
      </c>
      <c r="W489" s="5">
        <f t="shared" si="83"/>
        <v>0.30944444444444447</v>
      </c>
      <c r="X489" s="5">
        <f t="shared" si="84"/>
        <v>7.6905555555555551</v>
      </c>
      <c r="Y489" s="5">
        <f t="shared" si="85"/>
        <v>0.83333333333333337</v>
      </c>
      <c r="Z489" s="5">
        <f t="shared" si="86"/>
        <v>0.66666666666666663</v>
      </c>
      <c r="AA489" s="5">
        <f t="shared" si="87"/>
        <v>5.1574074074074078E-2</v>
      </c>
    </row>
    <row r="490" spans="2:27" x14ac:dyDescent="0.3">
      <c r="B490">
        <v>54040</v>
      </c>
      <c r="C490" s="7">
        <v>43797</v>
      </c>
      <c r="D490" s="6">
        <f t="shared" si="78"/>
        <v>2019</v>
      </c>
      <c r="E490" t="str">
        <f t="shared" si="79"/>
        <v>Q4-2019</v>
      </c>
      <c r="F490" s="4" t="str">
        <f t="shared" si="77"/>
        <v>November</v>
      </c>
      <c r="G490" s="6">
        <f t="shared" si="80"/>
        <v>48</v>
      </c>
      <c r="H490" s="4" t="str">
        <f t="shared" si="81"/>
        <v>Thursday</v>
      </c>
      <c r="I490">
        <v>1</v>
      </c>
      <c r="J490">
        <v>0</v>
      </c>
      <c r="K490">
        <v>16</v>
      </c>
      <c r="L490">
        <v>8</v>
      </c>
      <c r="M490">
        <v>20</v>
      </c>
      <c r="N490">
        <v>42</v>
      </c>
      <c r="O490">
        <v>62</v>
      </c>
      <c r="P490">
        <v>6</v>
      </c>
      <c r="Q490">
        <v>29</v>
      </c>
      <c r="R490">
        <v>1</v>
      </c>
      <c r="S490">
        <v>23</v>
      </c>
      <c r="T490">
        <v>1</v>
      </c>
      <c r="U490">
        <v>20</v>
      </c>
      <c r="V490">
        <f t="shared" si="82"/>
        <v>1209</v>
      </c>
      <c r="W490" s="5">
        <f t="shared" si="83"/>
        <v>0.33583333333333332</v>
      </c>
      <c r="X490" s="5">
        <f t="shared" si="84"/>
        <v>7.6641666666666666</v>
      </c>
      <c r="Y490" s="5">
        <f t="shared" si="85"/>
        <v>0.875</v>
      </c>
      <c r="Z490" s="5">
        <f t="shared" si="86"/>
        <v>0.75</v>
      </c>
      <c r="AA490" s="5">
        <f t="shared" si="87"/>
        <v>4.1979166666666665E-2</v>
      </c>
    </row>
    <row r="491" spans="2:27" x14ac:dyDescent="0.3">
      <c r="B491">
        <v>54041</v>
      </c>
      <c r="C491" s="7">
        <v>43797</v>
      </c>
      <c r="D491" s="6">
        <f t="shared" si="78"/>
        <v>2019</v>
      </c>
      <c r="E491" t="str">
        <f t="shared" si="79"/>
        <v>Q4-2019</v>
      </c>
      <c r="F491" s="4" t="str">
        <f t="shared" si="77"/>
        <v>November</v>
      </c>
      <c r="G491" s="6">
        <f t="shared" si="80"/>
        <v>48</v>
      </c>
      <c r="H491" s="4" t="str">
        <f t="shared" si="81"/>
        <v>Thursday</v>
      </c>
      <c r="I491">
        <v>2</v>
      </c>
      <c r="J491">
        <v>2</v>
      </c>
      <c r="K491">
        <v>18</v>
      </c>
      <c r="L491">
        <v>4</v>
      </c>
      <c r="M491">
        <v>19</v>
      </c>
      <c r="N491">
        <v>47</v>
      </c>
      <c r="O491">
        <v>87</v>
      </c>
      <c r="P491">
        <v>3</v>
      </c>
      <c r="Q491">
        <v>35</v>
      </c>
      <c r="R491">
        <v>1</v>
      </c>
      <c r="S491">
        <v>31</v>
      </c>
      <c r="T491">
        <v>0</v>
      </c>
      <c r="U491">
        <v>26</v>
      </c>
      <c r="V491">
        <f t="shared" si="82"/>
        <v>748</v>
      </c>
      <c r="W491" s="5">
        <f t="shared" si="83"/>
        <v>0.20777777777777778</v>
      </c>
      <c r="X491" s="5">
        <f t="shared" si="84"/>
        <v>7.7922222222222226</v>
      </c>
      <c r="Y491" s="5">
        <f t="shared" si="85"/>
        <v>1</v>
      </c>
      <c r="Z491" s="5">
        <f t="shared" si="86"/>
        <v>0.75</v>
      </c>
      <c r="AA491" s="5">
        <f t="shared" si="87"/>
        <v>5.1944444444444446E-2</v>
      </c>
    </row>
    <row r="492" spans="2:27" x14ac:dyDescent="0.3">
      <c r="B492">
        <v>54042</v>
      </c>
      <c r="C492" s="7">
        <v>43798</v>
      </c>
      <c r="D492" s="6">
        <f t="shared" si="78"/>
        <v>2019</v>
      </c>
      <c r="E492" t="str">
        <f t="shared" si="79"/>
        <v>Q4-2019</v>
      </c>
      <c r="F492" s="4" t="str">
        <f t="shared" si="77"/>
        <v>November</v>
      </c>
      <c r="G492" s="6">
        <f t="shared" si="80"/>
        <v>48</v>
      </c>
      <c r="H492" s="4" t="str">
        <f t="shared" si="81"/>
        <v>Friday</v>
      </c>
      <c r="I492">
        <v>1</v>
      </c>
      <c r="J492">
        <v>0</v>
      </c>
      <c r="K492">
        <v>37</v>
      </c>
      <c r="L492">
        <v>8</v>
      </c>
      <c r="M492">
        <v>39</v>
      </c>
      <c r="N492">
        <v>51</v>
      </c>
      <c r="O492">
        <v>59</v>
      </c>
      <c r="P492">
        <v>6</v>
      </c>
      <c r="Q492">
        <v>29</v>
      </c>
      <c r="R492">
        <v>2</v>
      </c>
      <c r="S492">
        <v>20</v>
      </c>
      <c r="T492">
        <v>0</v>
      </c>
      <c r="U492">
        <v>12</v>
      </c>
      <c r="V492">
        <f t="shared" si="82"/>
        <v>1406</v>
      </c>
      <c r="W492" s="5">
        <f t="shared" si="83"/>
        <v>0.39055555555555554</v>
      </c>
      <c r="X492" s="5">
        <f t="shared" si="84"/>
        <v>7.6094444444444447</v>
      </c>
      <c r="Y492" s="5">
        <f t="shared" si="85"/>
        <v>1</v>
      </c>
      <c r="Z492" s="5">
        <f t="shared" si="86"/>
        <v>0.75</v>
      </c>
      <c r="AA492" s="5">
        <f t="shared" si="87"/>
        <v>4.8819444444444443E-2</v>
      </c>
    </row>
    <row r="493" spans="2:27" x14ac:dyDescent="0.3">
      <c r="B493">
        <v>54043</v>
      </c>
      <c r="C493" s="7">
        <v>43798</v>
      </c>
      <c r="D493" s="6">
        <f t="shared" si="78"/>
        <v>2019</v>
      </c>
      <c r="E493" t="str">
        <f t="shared" si="79"/>
        <v>Q4-2019</v>
      </c>
      <c r="F493" s="4" t="str">
        <f t="shared" si="77"/>
        <v>November</v>
      </c>
      <c r="G493" s="6">
        <f t="shared" si="80"/>
        <v>48</v>
      </c>
      <c r="H493" s="4" t="str">
        <f t="shared" si="81"/>
        <v>Friday</v>
      </c>
      <c r="I493">
        <v>2</v>
      </c>
      <c r="J493">
        <v>1</v>
      </c>
      <c r="K493">
        <v>29</v>
      </c>
      <c r="L493">
        <v>6</v>
      </c>
      <c r="M493">
        <v>16</v>
      </c>
      <c r="N493">
        <v>42</v>
      </c>
      <c r="O493">
        <v>59</v>
      </c>
      <c r="P493">
        <v>5</v>
      </c>
      <c r="Q493">
        <v>31</v>
      </c>
      <c r="R493">
        <v>1</v>
      </c>
      <c r="S493">
        <v>45</v>
      </c>
      <c r="T493">
        <v>0</v>
      </c>
      <c r="U493">
        <v>20</v>
      </c>
      <c r="V493">
        <f t="shared" si="82"/>
        <v>902</v>
      </c>
      <c r="W493" s="5">
        <f t="shared" si="83"/>
        <v>0.25055555555555553</v>
      </c>
      <c r="X493" s="5">
        <f t="shared" si="84"/>
        <v>7.7494444444444444</v>
      </c>
      <c r="Y493" s="5">
        <f t="shared" si="85"/>
        <v>1</v>
      </c>
      <c r="Z493" s="5">
        <f t="shared" si="86"/>
        <v>0.83333333333333337</v>
      </c>
      <c r="AA493" s="5">
        <f t="shared" si="87"/>
        <v>4.1759259259259253E-2</v>
      </c>
    </row>
    <row r="494" spans="2:27" x14ac:dyDescent="0.3">
      <c r="B494">
        <v>54044</v>
      </c>
      <c r="C494" s="7">
        <v>43799</v>
      </c>
      <c r="D494" s="6">
        <f t="shared" si="78"/>
        <v>2019</v>
      </c>
      <c r="E494" t="str">
        <f t="shared" si="79"/>
        <v>Q4-2019</v>
      </c>
      <c r="F494" s="4" t="str">
        <f t="shared" si="77"/>
        <v>November</v>
      </c>
      <c r="G494" s="6">
        <f t="shared" si="80"/>
        <v>48</v>
      </c>
      <c r="H494" s="4" t="str">
        <f t="shared" si="81"/>
        <v>Saturday</v>
      </c>
      <c r="I494">
        <v>1</v>
      </c>
      <c r="J494">
        <v>0</v>
      </c>
      <c r="K494">
        <v>25</v>
      </c>
      <c r="L494">
        <v>7</v>
      </c>
      <c r="M494">
        <v>34</v>
      </c>
      <c r="N494">
        <v>80</v>
      </c>
      <c r="O494">
        <v>73</v>
      </c>
      <c r="P494">
        <v>5</v>
      </c>
      <c r="Q494">
        <v>31</v>
      </c>
      <c r="R494">
        <v>2</v>
      </c>
      <c r="S494">
        <v>35</v>
      </c>
      <c r="T494">
        <v>0</v>
      </c>
      <c r="U494">
        <v>16</v>
      </c>
      <c r="V494">
        <f t="shared" si="82"/>
        <v>1534</v>
      </c>
      <c r="W494" s="5">
        <f t="shared" si="83"/>
        <v>0.42611111111111111</v>
      </c>
      <c r="X494" s="5">
        <f t="shared" si="84"/>
        <v>7.5738888888888889</v>
      </c>
      <c r="Y494" s="5">
        <f t="shared" si="85"/>
        <v>1</v>
      </c>
      <c r="Z494" s="5">
        <f t="shared" si="86"/>
        <v>0.7142857142857143</v>
      </c>
      <c r="AA494" s="5">
        <f t="shared" si="87"/>
        <v>6.087301587301587E-2</v>
      </c>
    </row>
    <row r="495" spans="2:27" x14ac:dyDescent="0.3">
      <c r="B495">
        <v>54045</v>
      </c>
      <c r="C495" s="7">
        <v>43801</v>
      </c>
      <c r="D495" s="6">
        <f t="shared" si="78"/>
        <v>2019</v>
      </c>
      <c r="E495" t="str">
        <f t="shared" si="79"/>
        <v>Q4-2019</v>
      </c>
      <c r="F495" s="4" t="str">
        <f t="shared" si="77"/>
        <v>December</v>
      </c>
      <c r="G495" s="6">
        <f t="shared" si="80"/>
        <v>49</v>
      </c>
      <c r="H495" s="4" t="str">
        <f t="shared" si="81"/>
        <v>Monday</v>
      </c>
      <c r="I495">
        <v>1</v>
      </c>
      <c r="J495">
        <v>1</v>
      </c>
      <c r="K495">
        <v>21</v>
      </c>
      <c r="L495">
        <v>6</v>
      </c>
      <c r="M495">
        <v>41</v>
      </c>
      <c r="N495">
        <v>67</v>
      </c>
      <c r="O495">
        <v>56</v>
      </c>
      <c r="P495">
        <v>3</v>
      </c>
      <c r="Q495">
        <v>30</v>
      </c>
      <c r="R495">
        <v>2</v>
      </c>
      <c r="S495">
        <v>40</v>
      </c>
      <c r="T495">
        <v>1</v>
      </c>
      <c r="U495">
        <v>26</v>
      </c>
      <c r="V495">
        <f t="shared" si="82"/>
        <v>1180</v>
      </c>
      <c r="W495" s="5">
        <f t="shared" si="83"/>
        <v>0.32777777777777778</v>
      </c>
      <c r="X495" s="5">
        <f t="shared" si="84"/>
        <v>7.6722222222222225</v>
      </c>
      <c r="Y495" s="5">
        <f t="shared" si="85"/>
        <v>0.83333333333333337</v>
      </c>
      <c r="Z495" s="5">
        <f t="shared" si="86"/>
        <v>0.5</v>
      </c>
      <c r="AA495" s="5">
        <f t="shared" si="87"/>
        <v>5.4629629629629632E-2</v>
      </c>
    </row>
    <row r="496" spans="2:27" x14ac:dyDescent="0.3">
      <c r="B496">
        <v>54046</v>
      </c>
      <c r="C496" s="7">
        <v>43801</v>
      </c>
      <c r="D496" s="6">
        <f t="shared" si="78"/>
        <v>2019</v>
      </c>
      <c r="E496" t="str">
        <f t="shared" si="79"/>
        <v>Q4-2019</v>
      </c>
      <c r="F496" s="4" t="str">
        <f t="shared" si="77"/>
        <v>December</v>
      </c>
      <c r="G496" s="6">
        <f t="shared" si="80"/>
        <v>49</v>
      </c>
      <c r="H496" s="4" t="str">
        <f t="shared" si="81"/>
        <v>Monday</v>
      </c>
      <c r="I496">
        <v>2</v>
      </c>
      <c r="J496">
        <v>1</v>
      </c>
      <c r="K496">
        <v>39</v>
      </c>
      <c r="L496">
        <v>5</v>
      </c>
      <c r="M496">
        <v>45</v>
      </c>
      <c r="N496">
        <v>67</v>
      </c>
      <c r="O496">
        <v>58</v>
      </c>
      <c r="P496">
        <v>2</v>
      </c>
      <c r="Q496">
        <v>31</v>
      </c>
      <c r="R496">
        <v>1</v>
      </c>
      <c r="S496">
        <v>19</v>
      </c>
      <c r="T496">
        <v>2</v>
      </c>
      <c r="U496">
        <v>26</v>
      </c>
      <c r="V496">
        <f t="shared" si="82"/>
        <v>983</v>
      </c>
      <c r="W496" s="5">
        <f t="shared" si="83"/>
        <v>0.27305555555555555</v>
      </c>
      <c r="X496" s="5">
        <f t="shared" si="84"/>
        <v>7.7269444444444444</v>
      </c>
      <c r="Y496" s="5">
        <f t="shared" si="85"/>
        <v>0.6</v>
      </c>
      <c r="Z496" s="5">
        <f t="shared" si="86"/>
        <v>0.4</v>
      </c>
      <c r="AA496" s="5">
        <f t="shared" si="87"/>
        <v>5.461111111111111E-2</v>
      </c>
    </row>
    <row r="497" spans="2:27" x14ac:dyDescent="0.3">
      <c r="B497">
        <v>54047</v>
      </c>
      <c r="C497" s="7">
        <v>43802</v>
      </c>
      <c r="D497" s="6">
        <f t="shared" si="78"/>
        <v>2019</v>
      </c>
      <c r="E497" t="str">
        <f t="shared" si="79"/>
        <v>Q4-2019</v>
      </c>
      <c r="F497" s="4" t="str">
        <f t="shared" si="77"/>
        <v>December</v>
      </c>
      <c r="G497" s="6">
        <f t="shared" si="80"/>
        <v>49</v>
      </c>
      <c r="H497" s="4" t="str">
        <f t="shared" si="81"/>
        <v>Tuesday</v>
      </c>
      <c r="I497">
        <v>1</v>
      </c>
      <c r="J497">
        <v>2</v>
      </c>
      <c r="K497">
        <v>41</v>
      </c>
      <c r="L497">
        <v>5</v>
      </c>
      <c r="M497">
        <v>29</v>
      </c>
      <c r="N497">
        <v>49</v>
      </c>
      <c r="O497">
        <v>53</v>
      </c>
      <c r="P497">
        <v>2</v>
      </c>
      <c r="Q497">
        <v>31</v>
      </c>
      <c r="R497">
        <v>1</v>
      </c>
      <c r="S497">
        <v>41</v>
      </c>
      <c r="T497">
        <v>2</v>
      </c>
      <c r="U497">
        <v>21</v>
      </c>
      <c r="V497">
        <f t="shared" si="82"/>
        <v>800</v>
      </c>
      <c r="W497" s="5">
        <f t="shared" si="83"/>
        <v>0.22222222222222221</v>
      </c>
      <c r="X497" s="5">
        <f t="shared" si="84"/>
        <v>7.7777777777777777</v>
      </c>
      <c r="Y497" s="5">
        <f t="shared" si="85"/>
        <v>0.6</v>
      </c>
      <c r="Z497" s="5">
        <f t="shared" si="86"/>
        <v>0.4</v>
      </c>
      <c r="AA497" s="5">
        <f t="shared" si="87"/>
        <v>4.4444444444444439E-2</v>
      </c>
    </row>
    <row r="498" spans="2:27" x14ac:dyDescent="0.3">
      <c r="B498">
        <v>54048</v>
      </c>
      <c r="C498" s="7">
        <v>43802</v>
      </c>
      <c r="D498" s="6">
        <f t="shared" si="78"/>
        <v>2019</v>
      </c>
      <c r="E498" t="str">
        <f t="shared" si="79"/>
        <v>Q4-2019</v>
      </c>
      <c r="F498" s="4" t="str">
        <f t="shared" si="77"/>
        <v>December</v>
      </c>
      <c r="G498" s="6">
        <f t="shared" si="80"/>
        <v>49</v>
      </c>
      <c r="H498" s="4" t="str">
        <f t="shared" si="81"/>
        <v>Tuesday</v>
      </c>
      <c r="I498">
        <v>2</v>
      </c>
      <c r="J498">
        <v>1</v>
      </c>
      <c r="K498">
        <v>43</v>
      </c>
      <c r="L498">
        <v>6</v>
      </c>
      <c r="M498">
        <v>29</v>
      </c>
      <c r="N498">
        <v>81</v>
      </c>
      <c r="O498">
        <v>78</v>
      </c>
      <c r="P498">
        <v>3</v>
      </c>
      <c r="Q498">
        <v>34</v>
      </c>
      <c r="R498">
        <v>2</v>
      </c>
      <c r="S498">
        <v>45</v>
      </c>
      <c r="T498">
        <v>1</v>
      </c>
      <c r="U498">
        <v>24</v>
      </c>
      <c r="V498">
        <f t="shared" si="82"/>
        <v>1344</v>
      </c>
      <c r="W498" s="5">
        <f t="shared" si="83"/>
        <v>0.37333333333333335</v>
      </c>
      <c r="X498" s="5">
        <f t="shared" si="84"/>
        <v>7.6266666666666669</v>
      </c>
      <c r="Y498" s="5">
        <f t="shared" si="85"/>
        <v>0.83333333333333337</v>
      </c>
      <c r="Z498" s="5">
        <f t="shared" si="86"/>
        <v>0.5</v>
      </c>
      <c r="AA498" s="5">
        <f t="shared" si="87"/>
        <v>6.2222222222222227E-2</v>
      </c>
    </row>
    <row r="499" spans="2:27" x14ac:dyDescent="0.3">
      <c r="B499">
        <v>54049</v>
      </c>
      <c r="C499" s="7">
        <v>43803</v>
      </c>
      <c r="D499" s="6">
        <f t="shared" si="78"/>
        <v>2019</v>
      </c>
      <c r="E499" t="str">
        <f t="shared" si="79"/>
        <v>Q4-2019</v>
      </c>
      <c r="F499" s="4" t="str">
        <f t="shared" si="77"/>
        <v>December</v>
      </c>
      <c r="G499" s="6">
        <f t="shared" si="80"/>
        <v>49</v>
      </c>
      <c r="H499" s="4" t="str">
        <f t="shared" si="81"/>
        <v>Wednesday</v>
      </c>
      <c r="I499">
        <v>1</v>
      </c>
      <c r="J499">
        <v>2</v>
      </c>
      <c r="K499">
        <v>39</v>
      </c>
      <c r="L499">
        <v>6</v>
      </c>
      <c r="M499">
        <v>31</v>
      </c>
      <c r="N499">
        <v>67</v>
      </c>
      <c r="O499">
        <v>62</v>
      </c>
      <c r="P499">
        <v>3</v>
      </c>
      <c r="Q499">
        <v>33</v>
      </c>
      <c r="R499">
        <v>1</v>
      </c>
      <c r="S499">
        <v>21</v>
      </c>
      <c r="T499">
        <v>2</v>
      </c>
      <c r="U499">
        <v>26</v>
      </c>
      <c r="V499">
        <f t="shared" si="82"/>
        <v>1132</v>
      </c>
      <c r="W499" s="5">
        <f t="shared" si="83"/>
        <v>0.31444444444444447</v>
      </c>
      <c r="X499" s="5">
        <f t="shared" si="84"/>
        <v>7.6855555555555553</v>
      </c>
      <c r="Y499" s="5">
        <f t="shared" si="85"/>
        <v>0.66666666666666663</v>
      </c>
      <c r="Z499" s="5">
        <f t="shared" si="86"/>
        <v>0.5</v>
      </c>
      <c r="AA499" s="5">
        <f t="shared" si="87"/>
        <v>5.2407407407407409E-2</v>
      </c>
    </row>
    <row r="500" spans="2:27" x14ac:dyDescent="0.3">
      <c r="B500">
        <v>54050</v>
      </c>
      <c r="C500" s="7">
        <v>43803</v>
      </c>
      <c r="D500" s="6">
        <f t="shared" si="78"/>
        <v>2019</v>
      </c>
      <c r="E500" t="str">
        <f t="shared" si="79"/>
        <v>Q4-2019</v>
      </c>
      <c r="F500" s="4" t="str">
        <f t="shared" si="77"/>
        <v>December</v>
      </c>
      <c r="G500" s="6">
        <f t="shared" si="80"/>
        <v>49</v>
      </c>
      <c r="H500" s="4" t="str">
        <f t="shared" si="81"/>
        <v>Wednesday</v>
      </c>
      <c r="I500">
        <v>2</v>
      </c>
      <c r="J500">
        <v>1</v>
      </c>
      <c r="K500">
        <v>32</v>
      </c>
      <c r="L500">
        <v>6</v>
      </c>
      <c r="M500">
        <v>17</v>
      </c>
      <c r="N500">
        <v>49</v>
      </c>
      <c r="O500">
        <v>76</v>
      </c>
      <c r="P500">
        <v>3</v>
      </c>
      <c r="Q500">
        <v>32</v>
      </c>
      <c r="R500">
        <v>2</v>
      </c>
      <c r="S500">
        <v>17</v>
      </c>
      <c r="T500">
        <v>1</v>
      </c>
      <c r="U500">
        <v>21</v>
      </c>
      <c r="V500">
        <f t="shared" si="82"/>
        <v>1003</v>
      </c>
      <c r="W500" s="5">
        <f t="shared" si="83"/>
        <v>0.27861111111111109</v>
      </c>
      <c r="X500" s="5">
        <f t="shared" si="84"/>
        <v>7.7213888888888889</v>
      </c>
      <c r="Y500" s="5">
        <f t="shared" si="85"/>
        <v>0.83333333333333337</v>
      </c>
      <c r="Z500" s="5">
        <f t="shared" si="86"/>
        <v>0.5</v>
      </c>
      <c r="AA500" s="5">
        <f t="shared" si="87"/>
        <v>4.6435185185185184E-2</v>
      </c>
    </row>
    <row r="501" spans="2:27" x14ac:dyDescent="0.3">
      <c r="B501">
        <v>54051</v>
      </c>
      <c r="C501" s="7">
        <v>43804</v>
      </c>
      <c r="D501" s="6">
        <f t="shared" si="78"/>
        <v>2019</v>
      </c>
      <c r="E501" t="str">
        <f t="shared" si="79"/>
        <v>Q4-2019</v>
      </c>
      <c r="F501" s="4" t="str">
        <f t="shared" si="77"/>
        <v>December</v>
      </c>
      <c r="G501" s="6">
        <f t="shared" si="80"/>
        <v>49</v>
      </c>
      <c r="H501" s="4" t="str">
        <f t="shared" si="81"/>
        <v>Thursday</v>
      </c>
      <c r="I501">
        <v>1</v>
      </c>
      <c r="J501">
        <v>2</v>
      </c>
      <c r="K501">
        <v>15</v>
      </c>
      <c r="L501">
        <v>5</v>
      </c>
      <c r="M501">
        <v>25</v>
      </c>
      <c r="N501">
        <v>86</v>
      </c>
      <c r="O501">
        <v>36</v>
      </c>
      <c r="P501">
        <v>2</v>
      </c>
      <c r="Q501">
        <v>33</v>
      </c>
      <c r="R501">
        <v>2</v>
      </c>
      <c r="S501">
        <v>17</v>
      </c>
      <c r="T501">
        <v>1</v>
      </c>
      <c r="U501">
        <v>10</v>
      </c>
      <c r="V501">
        <f t="shared" si="82"/>
        <v>845</v>
      </c>
      <c r="W501" s="5">
        <f t="shared" si="83"/>
        <v>0.23472222222222222</v>
      </c>
      <c r="X501" s="5">
        <f t="shared" si="84"/>
        <v>7.7652777777777775</v>
      </c>
      <c r="Y501" s="5">
        <f t="shared" si="85"/>
        <v>0.8</v>
      </c>
      <c r="Z501" s="5">
        <f t="shared" si="86"/>
        <v>0.4</v>
      </c>
      <c r="AA501" s="5">
        <f t="shared" si="87"/>
        <v>4.6944444444444441E-2</v>
      </c>
    </row>
    <row r="502" spans="2:27" x14ac:dyDescent="0.3">
      <c r="B502">
        <v>54052</v>
      </c>
      <c r="C502" s="7">
        <v>43804</v>
      </c>
      <c r="D502" s="6">
        <f t="shared" si="78"/>
        <v>2019</v>
      </c>
      <c r="E502" t="str">
        <f t="shared" si="79"/>
        <v>Q4-2019</v>
      </c>
      <c r="F502" s="4" t="str">
        <f t="shared" si="77"/>
        <v>December</v>
      </c>
      <c r="G502" s="6">
        <f t="shared" si="80"/>
        <v>49</v>
      </c>
      <c r="H502" s="4" t="str">
        <f t="shared" si="81"/>
        <v>Thursday</v>
      </c>
      <c r="I502">
        <v>2</v>
      </c>
      <c r="J502">
        <v>2</v>
      </c>
      <c r="K502">
        <v>44</v>
      </c>
      <c r="L502">
        <v>5</v>
      </c>
      <c r="M502">
        <v>15</v>
      </c>
      <c r="N502">
        <v>71</v>
      </c>
      <c r="O502">
        <v>48</v>
      </c>
      <c r="P502">
        <v>2</v>
      </c>
      <c r="Q502">
        <v>32</v>
      </c>
      <c r="R502">
        <v>1</v>
      </c>
      <c r="S502">
        <v>27</v>
      </c>
      <c r="T502">
        <v>2</v>
      </c>
      <c r="U502">
        <v>12</v>
      </c>
      <c r="V502">
        <f t="shared" si="82"/>
        <v>785</v>
      </c>
      <c r="W502" s="5">
        <f t="shared" si="83"/>
        <v>0.21805555555555556</v>
      </c>
      <c r="X502" s="5">
        <f t="shared" si="84"/>
        <v>7.7819444444444441</v>
      </c>
      <c r="Y502" s="5">
        <f t="shared" si="85"/>
        <v>0.6</v>
      </c>
      <c r="Z502" s="5">
        <f t="shared" si="86"/>
        <v>0.4</v>
      </c>
      <c r="AA502" s="5">
        <f t="shared" si="87"/>
        <v>4.3611111111111114E-2</v>
      </c>
    </row>
    <row r="503" spans="2:27" x14ac:dyDescent="0.3">
      <c r="B503">
        <v>54053</v>
      </c>
      <c r="C503" s="7">
        <v>43805</v>
      </c>
      <c r="D503" s="6">
        <f t="shared" si="78"/>
        <v>2019</v>
      </c>
      <c r="E503" t="str">
        <f t="shared" si="79"/>
        <v>Q4-2019</v>
      </c>
      <c r="F503" s="4" t="str">
        <f t="shared" si="77"/>
        <v>December</v>
      </c>
      <c r="G503" s="6">
        <f t="shared" si="80"/>
        <v>49</v>
      </c>
      <c r="H503" s="4" t="str">
        <f t="shared" si="81"/>
        <v>Friday</v>
      </c>
      <c r="I503">
        <v>1</v>
      </c>
      <c r="J503">
        <v>1</v>
      </c>
      <c r="K503">
        <v>31</v>
      </c>
      <c r="L503">
        <v>6</v>
      </c>
      <c r="M503">
        <v>33</v>
      </c>
      <c r="N503">
        <v>81</v>
      </c>
      <c r="O503">
        <v>81</v>
      </c>
      <c r="P503">
        <v>4</v>
      </c>
      <c r="Q503">
        <v>29</v>
      </c>
      <c r="R503">
        <v>1</v>
      </c>
      <c r="S503">
        <v>24</v>
      </c>
      <c r="T503">
        <v>1</v>
      </c>
      <c r="U503">
        <v>24</v>
      </c>
      <c r="V503">
        <f t="shared" si="82"/>
        <v>1334</v>
      </c>
      <c r="W503" s="5">
        <f t="shared" si="83"/>
        <v>0.37055555555555558</v>
      </c>
      <c r="X503" s="5">
        <f t="shared" si="84"/>
        <v>7.6294444444444443</v>
      </c>
      <c r="Y503" s="5">
        <f t="shared" si="85"/>
        <v>0.83333333333333337</v>
      </c>
      <c r="Z503" s="5">
        <f t="shared" si="86"/>
        <v>0.66666666666666663</v>
      </c>
      <c r="AA503" s="5">
        <f t="shared" si="87"/>
        <v>6.1759259259259264E-2</v>
      </c>
    </row>
    <row r="504" spans="2:27" x14ac:dyDescent="0.3">
      <c r="B504">
        <v>54054</v>
      </c>
      <c r="C504" s="7">
        <v>43805</v>
      </c>
      <c r="D504" s="6">
        <f t="shared" si="78"/>
        <v>2019</v>
      </c>
      <c r="E504" t="str">
        <f t="shared" si="79"/>
        <v>Q4-2019</v>
      </c>
      <c r="F504" s="4" t="str">
        <f t="shared" si="77"/>
        <v>December</v>
      </c>
      <c r="G504" s="6">
        <f t="shared" si="80"/>
        <v>49</v>
      </c>
      <c r="H504" s="4" t="str">
        <f t="shared" si="81"/>
        <v>Friday</v>
      </c>
      <c r="I504">
        <v>2</v>
      </c>
      <c r="J504">
        <v>2</v>
      </c>
      <c r="K504">
        <v>40</v>
      </c>
      <c r="L504">
        <v>5</v>
      </c>
      <c r="M504">
        <v>16</v>
      </c>
      <c r="N504">
        <v>48</v>
      </c>
      <c r="O504">
        <v>57</v>
      </c>
      <c r="P504">
        <v>2</v>
      </c>
      <c r="Q504">
        <v>33</v>
      </c>
      <c r="R504">
        <v>1</v>
      </c>
      <c r="S504">
        <v>43</v>
      </c>
      <c r="T504">
        <v>2</v>
      </c>
      <c r="U504">
        <v>21</v>
      </c>
      <c r="V504">
        <f t="shared" si="82"/>
        <v>756</v>
      </c>
      <c r="W504" s="5">
        <f t="shared" si="83"/>
        <v>0.21</v>
      </c>
      <c r="X504" s="5">
        <f t="shared" si="84"/>
        <v>7.79</v>
      </c>
      <c r="Y504" s="5">
        <f t="shared" si="85"/>
        <v>0.6</v>
      </c>
      <c r="Z504" s="5">
        <f t="shared" si="86"/>
        <v>0.4</v>
      </c>
      <c r="AA504" s="5">
        <f t="shared" si="87"/>
        <v>4.1999999999999996E-2</v>
      </c>
    </row>
    <row r="505" spans="2:27" x14ac:dyDescent="0.3">
      <c r="B505">
        <v>54055</v>
      </c>
      <c r="C505" s="7">
        <v>43806</v>
      </c>
      <c r="D505" s="6">
        <f t="shared" si="78"/>
        <v>2019</v>
      </c>
      <c r="E505" t="str">
        <f t="shared" si="79"/>
        <v>Q4-2019</v>
      </c>
      <c r="F505" s="4" t="str">
        <f t="shared" si="77"/>
        <v>December</v>
      </c>
      <c r="G505" s="6">
        <f t="shared" si="80"/>
        <v>49</v>
      </c>
      <c r="H505" s="4" t="str">
        <f t="shared" si="81"/>
        <v>Saturday</v>
      </c>
      <c r="I505">
        <v>1</v>
      </c>
      <c r="J505">
        <v>1</v>
      </c>
      <c r="K505">
        <v>35</v>
      </c>
      <c r="L505">
        <v>6</v>
      </c>
      <c r="M505">
        <v>17</v>
      </c>
      <c r="N505">
        <v>81</v>
      </c>
      <c r="O505">
        <v>41</v>
      </c>
      <c r="P505">
        <v>3</v>
      </c>
      <c r="Q505">
        <v>30</v>
      </c>
      <c r="R505">
        <v>1</v>
      </c>
      <c r="S505">
        <v>22</v>
      </c>
      <c r="T505">
        <v>2</v>
      </c>
      <c r="U505">
        <v>24</v>
      </c>
      <c r="V505">
        <f t="shared" si="82"/>
        <v>994</v>
      </c>
      <c r="W505" s="5">
        <f t="shared" si="83"/>
        <v>0.27611111111111108</v>
      </c>
      <c r="X505" s="5">
        <f t="shared" si="84"/>
        <v>7.7238888888888892</v>
      </c>
      <c r="Y505" s="5">
        <f t="shared" si="85"/>
        <v>0.66666666666666663</v>
      </c>
      <c r="Z505" s="5">
        <f t="shared" si="86"/>
        <v>0.5</v>
      </c>
      <c r="AA505" s="5">
        <f t="shared" si="87"/>
        <v>4.6018518518518514E-2</v>
      </c>
    </row>
    <row r="506" spans="2:27" x14ac:dyDescent="0.3">
      <c r="B506">
        <v>54056</v>
      </c>
      <c r="C506" s="7">
        <v>43808</v>
      </c>
      <c r="D506" s="6">
        <f t="shared" si="78"/>
        <v>2019</v>
      </c>
      <c r="E506" t="str">
        <f t="shared" si="79"/>
        <v>Q4-2019</v>
      </c>
      <c r="F506" s="4" t="str">
        <f t="shared" si="77"/>
        <v>December</v>
      </c>
      <c r="G506" s="6">
        <f t="shared" si="80"/>
        <v>50</v>
      </c>
      <c r="H506" s="4" t="str">
        <f t="shared" si="81"/>
        <v>Monday</v>
      </c>
      <c r="I506">
        <v>1</v>
      </c>
      <c r="J506">
        <v>1</v>
      </c>
      <c r="K506">
        <v>20</v>
      </c>
      <c r="L506">
        <v>7</v>
      </c>
      <c r="M506">
        <v>42</v>
      </c>
      <c r="N506">
        <v>76</v>
      </c>
      <c r="O506">
        <v>90</v>
      </c>
      <c r="P506">
        <v>4</v>
      </c>
      <c r="Q506">
        <v>29</v>
      </c>
      <c r="R506">
        <v>1</v>
      </c>
      <c r="S506">
        <v>30</v>
      </c>
      <c r="T506">
        <v>2</v>
      </c>
      <c r="U506">
        <v>18</v>
      </c>
      <c r="V506">
        <f t="shared" si="82"/>
        <v>1638</v>
      </c>
      <c r="W506" s="5">
        <f t="shared" si="83"/>
        <v>0.45500000000000002</v>
      </c>
      <c r="X506" s="5">
        <f t="shared" si="84"/>
        <v>7.5449999999999999</v>
      </c>
      <c r="Y506" s="5">
        <f t="shared" si="85"/>
        <v>0.7142857142857143</v>
      </c>
      <c r="Z506" s="5">
        <f t="shared" si="86"/>
        <v>0.5714285714285714</v>
      </c>
      <c r="AA506" s="5">
        <f t="shared" si="87"/>
        <v>6.5000000000000002E-2</v>
      </c>
    </row>
    <row r="507" spans="2:27" x14ac:dyDescent="0.3">
      <c r="B507">
        <v>54057</v>
      </c>
      <c r="C507" s="7">
        <v>43808</v>
      </c>
      <c r="D507" s="6">
        <f t="shared" si="78"/>
        <v>2019</v>
      </c>
      <c r="E507" t="str">
        <f t="shared" si="79"/>
        <v>Q4-2019</v>
      </c>
      <c r="F507" s="4" t="str">
        <f t="shared" si="77"/>
        <v>December</v>
      </c>
      <c r="G507" s="6">
        <f t="shared" si="80"/>
        <v>50</v>
      </c>
      <c r="H507" s="4" t="str">
        <f t="shared" si="81"/>
        <v>Monday</v>
      </c>
      <c r="I507">
        <v>2</v>
      </c>
      <c r="J507">
        <v>1</v>
      </c>
      <c r="K507">
        <v>38</v>
      </c>
      <c r="L507">
        <v>6</v>
      </c>
      <c r="M507">
        <v>31</v>
      </c>
      <c r="N507">
        <v>53</v>
      </c>
      <c r="O507">
        <v>62</v>
      </c>
      <c r="P507">
        <v>3</v>
      </c>
      <c r="Q507">
        <v>31</v>
      </c>
      <c r="R507">
        <v>2</v>
      </c>
      <c r="S507">
        <v>23</v>
      </c>
      <c r="T507">
        <v>1</v>
      </c>
      <c r="U507">
        <v>27</v>
      </c>
      <c r="V507">
        <f t="shared" si="82"/>
        <v>1042</v>
      </c>
      <c r="W507" s="5">
        <f t="shared" si="83"/>
        <v>0.28944444444444445</v>
      </c>
      <c r="X507" s="5">
        <f t="shared" si="84"/>
        <v>7.7105555555555556</v>
      </c>
      <c r="Y507" s="5">
        <f t="shared" si="85"/>
        <v>0.83333333333333337</v>
      </c>
      <c r="Z507" s="5">
        <f t="shared" si="86"/>
        <v>0.5</v>
      </c>
      <c r="AA507" s="5">
        <f t="shared" si="87"/>
        <v>4.8240740740740744E-2</v>
      </c>
    </row>
    <row r="508" spans="2:27" x14ac:dyDescent="0.3">
      <c r="B508">
        <v>54058</v>
      </c>
      <c r="C508" s="7">
        <v>43809</v>
      </c>
      <c r="D508" s="6">
        <f t="shared" si="78"/>
        <v>2019</v>
      </c>
      <c r="E508" t="str">
        <f t="shared" si="79"/>
        <v>Q4-2019</v>
      </c>
      <c r="F508" s="4" t="str">
        <f t="shared" si="77"/>
        <v>December</v>
      </c>
      <c r="G508" s="6">
        <f t="shared" si="80"/>
        <v>50</v>
      </c>
      <c r="H508" s="4" t="str">
        <f t="shared" si="81"/>
        <v>Tuesday</v>
      </c>
      <c r="I508">
        <v>1</v>
      </c>
      <c r="J508">
        <v>2</v>
      </c>
      <c r="K508">
        <v>44</v>
      </c>
      <c r="L508">
        <v>6</v>
      </c>
      <c r="M508">
        <v>41</v>
      </c>
      <c r="N508">
        <v>58</v>
      </c>
      <c r="O508">
        <v>40</v>
      </c>
      <c r="P508">
        <v>4</v>
      </c>
      <c r="Q508">
        <v>30</v>
      </c>
      <c r="R508">
        <v>1</v>
      </c>
      <c r="S508">
        <v>24</v>
      </c>
      <c r="T508">
        <v>1</v>
      </c>
      <c r="U508">
        <v>13</v>
      </c>
      <c r="V508">
        <f t="shared" si="82"/>
        <v>991</v>
      </c>
      <c r="W508" s="5">
        <f t="shared" si="83"/>
        <v>0.27527777777777779</v>
      </c>
      <c r="X508" s="5">
        <f t="shared" si="84"/>
        <v>7.7247222222222218</v>
      </c>
      <c r="Y508" s="5">
        <f t="shared" si="85"/>
        <v>0.83333333333333337</v>
      </c>
      <c r="Z508" s="5">
        <f t="shared" si="86"/>
        <v>0.66666666666666663</v>
      </c>
      <c r="AA508" s="5">
        <f t="shared" si="87"/>
        <v>4.5879629629629631E-2</v>
      </c>
    </row>
    <row r="509" spans="2:27" x14ac:dyDescent="0.3">
      <c r="B509">
        <v>54059</v>
      </c>
      <c r="C509" s="7">
        <v>43809</v>
      </c>
      <c r="D509" s="6">
        <f t="shared" si="78"/>
        <v>2019</v>
      </c>
      <c r="E509" t="str">
        <f t="shared" si="79"/>
        <v>Q4-2019</v>
      </c>
      <c r="F509" s="4" t="str">
        <f t="shared" si="77"/>
        <v>December</v>
      </c>
      <c r="G509" s="6">
        <f t="shared" si="80"/>
        <v>50</v>
      </c>
      <c r="H509" s="4" t="str">
        <f t="shared" si="81"/>
        <v>Tuesday</v>
      </c>
      <c r="I509">
        <v>2</v>
      </c>
      <c r="J509">
        <v>2</v>
      </c>
      <c r="K509">
        <v>30</v>
      </c>
      <c r="L509">
        <v>5</v>
      </c>
      <c r="M509">
        <v>21</v>
      </c>
      <c r="N509">
        <v>90</v>
      </c>
      <c r="O509">
        <v>59</v>
      </c>
      <c r="P509">
        <v>2</v>
      </c>
      <c r="Q509">
        <v>31</v>
      </c>
      <c r="R509">
        <v>1</v>
      </c>
      <c r="S509">
        <v>17</v>
      </c>
      <c r="T509">
        <v>2</v>
      </c>
      <c r="U509">
        <v>16</v>
      </c>
      <c r="V509">
        <f t="shared" si="82"/>
        <v>961</v>
      </c>
      <c r="W509" s="5">
        <f t="shared" si="83"/>
        <v>0.26694444444444443</v>
      </c>
      <c r="X509" s="5">
        <f t="shared" si="84"/>
        <v>7.7330555555555556</v>
      </c>
      <c r="Y509" s="5">
        <f t="shared" si="85"/>
        <v>0.6</v>
      </c>
      <c r="Z509" s="5">
        <f t="shared" si="86"/>
        <v>0.4</v>
      </c>
      <c r="AA509" s="5">
        <f t="shared" si="87"/>
        <v>5.3388888888888889E-2</v>
      </c>
    </row>
    <row r="510" spans="2:27" x14ac:dyDescent="0.3">
      <c r="B510">
        <v>54060</v>
      </c>
      <c r="C510" s="7">
        <v>43810</v>
      </c>
      <c r="D510" s="6">
        <f t="shared" si="78"/>
        <v>2019</v>
      </c>
      <c r="E510" t="str">
        <f t="shared" si="79"/>
        <v>Q4-2019</v>
      </c>
      <c r="F510" s="4" t="str">
        <f t="shared" si="77"/>
        <v>December</v>
      </c>
      <c r="G510" s="6">
        <f t="shared" si="80"/>
        <v>50</v>
      </c>
      <c r="H510" s="4" t="str">
        <f t="shared" si="81"/>
        <v>Wednesday</v>
      </c>
      <c r="I510">
        <v>1</v>
      </c>
      <c r="J510">
        <v>2</v>
      </c>
      <c r="K510">
        <v>31</v>
      </c>
      <c r="L510">
        <v>6</v>
      </c>
      <c r="M510">
        <v>20</v>
      </c>
      <c r="N510">
        <v>34</v>
      </c>
      <c r="O510">
        <v>84</v>
      </c>
      <c r="P510">
        <v>3</v>
      </c>
      <c r="Q510">
        <v>29</v>
      </c>
      <c r="R510">
        <v>1</v>
      </c>
      <c r="S510">
        <v>24</v>
      </c>
      <c r="T510">
        <v>2</v>
      </c>
      <c r="U510">
        <v>22</v>
      </c>
      <c r="V510">
        <f t="shared" si="82"/>
        <v>983</v>
      </c>
      <c r="W510" s="5">
        <f t="shared" si="83"/>
        <v>0.27305555555555555</v>
      </c>
      <c r="X510" s="5">
        <f t="shared" si="84"/>
        <v>7.7269444444444444</v>
      </c>
      <c r="Y510" s="5">
        <f t="shared" si="85"/>
        <v>0.66666666666666663</v>
      </c>
      <c r="Z510" s="5">
        <f t="shared" si="86"/>
        <v>0.5</v>
      </c>
      <c r="AA510" s="5">
        <f t="shared" si="87"/>
        <v>4.5509259259259256E-2</v>
      </c>
    </row>
    <row r="511" spans="2:27" x14ac:dyDescent="0.3">
      <c r="B511">
        <v>54061</v>
      </c>
      <c r="C511" s="7">
        <v>43810</v>
      </c>
      <c r="D511" s="6">
        <f t="shared" si="78"/>
        <v>2019</v>
      </c>
      <c r="E511" t="str">
        <f t="shared" si="79"/>
        <v>Q4-2019</v>
      </c>
      <c r="F511" s="4" t="str">
        <f t="shared" si="77"/>
        <v>December</v>
      </c>
      <c r="G511" s="6">
        <f t="shared" si="80"/>
        <v>50</v>
      </c>
      <c r="H511" s="4" t="str">
        <f t="shared" si="81"/>
        <v>Wednesday</v>
      </c>
      <c r="I511">
        <v>2</v>
      </c>
      <c r="J511">
        <v>2</v>
      </c>
      <c r="K511">
        <v>20</v>
      </c>
      <c r="L511">
        <v>5</v>
      </c>
      <c r="M511">
        <v>40</v>
      </c>
      <c r="N511">
        <v>39</v>
      </c>
      <c r="O511">
        <v>56</v>
      </c>
      <c r="P511">
        <v>2</v>
      </c>
      <c r="Q511">
        <v>31</v>
      </c>
      <c r="R511">
        <v>1</v>
      </c>
      <c r="S511">
        <v>44</v>
      </c>
      <c r="T511">
        <v>2</v>
      </c>
      <c r="U511">
        <v>29</v>
      </c>
      <c r="V511">
        <f t="shared" si="82"/>
        <v>839</v>
      </c>
      <c r="W511" s="5">
        <f t="shared" si="83"/>
        <v>0.23305555555555554</v>
      </c>
      <c r="X511" s="5">
        <f t="shared" si="84"/>
        <v>7.7669444444444444</v>
      </c>
      <c r="Y511" s="5">
        <f t="shared" si="85"/>
        <v>0.6</v>
      </c>
      <c r="Z511" s="5">
        <f t="shared" si="86"/>
        <v>0.4</v>
      </c>
      <c r="AA511" s="5">
        <f t="shared" si="87"/>
        <v>4.661111111111111E-2</v>
      </c>
    </row>
    <row r="512" spans="2:27" x14ac:dyDescent="0.3">
      <c r="B512">
        <v>54062</v>
      </c>
      <c r="C512" s="7">
        <v>43811</v>
      </c>
      <c r="D512" s="6">
        <f t="shared" si="78"/>
        <v>2019</v>
      </c>
      <c r="E512" t="str">
        <f t="shared" si="79"/>
        <v>Q4-2019</v>
      </c>
      <c r="F512" s="4" t="str">
        <f t="shared" si="77"/>
        <v>December</v>
      </c>
      <c r="G512" s="6">
        <f t="shared" si="80"/>
        <v>50</v>
      </c>
      <c r="H512" s="4" t="str">
        <f t="shared" si="81"/>
        <v>Thursday</v>
      </c>
      <c r="I512">
        <v>1</v>
      </c>
      <c r="J512">
        <v>1</v>
      </c>
      <c r="K512">
        <v>32</v>
      </c>
      <c r="L512">
        <v>7</v>
      </c>
      <c r="M512">
        <v>32</v>
      </c>
      <c r="N512">
        <v>86</v>
      </c>
      <c r="O512">
        <v>46</v>
      </c>
      <c r="P512">
        <v>4</v>
      </c>
      <c r="Q512">
        <v>33</v>
      </c>
      <c r="R512">
        <v>2</v>
      </c>
      <c r="S512">
        <v>31</v>
      </c>
      <c r="T512">
        <v>1</v>
      </c>
      <c r="U512">
        <v>10</v>
      </c>
      <c r="V512">
        <f t="shared" si="82"/>
        <v>1352</v>
      </c>
      <c r="W512" s="5">
        <f t="shared" si="83"/>
        <v>0.37555555555555553</v>
      </c>
      <c r="X512" s="5">
        <f t="shared" si="84"/>
        <v>7.6244444444444444</v>
      </c>
      <c r="Y512" s="5">
        <f t="shared" si="85"/>
        <v>0.8571428571428571</v>
      </c>
      <c r="Z512" s="5">
        <f t="shared" si="86"/>
        <v>0.5714285714285714</v>
      </c>
      <c r="AA512" s="5">
        <f t="shared" si="87"/>
        <v>5.365079365079365E-2</v>
      </c>
    </row>
    <row r="513" spans="2:27" x14ac:dyDescent="0.3">
      <c r="B513">
        <v>54063</v>
      </c>
      <c r="C513" s="7">
        <v>43811</v>
      </c>
      <c r="D513" s="6">
        <f t="shared" si="78"/>
        <v>2019</v>
      </c>
      <c r="E513" t="str">
        <f t="shared" si="79"/>
        <v>Q4-2019</v>
      </c>
      <c r="F513" s="4" t="str">
        <f t="shared" si="77"/>
        <v>December</v>
      </c>
      <c r="G513" s="6">
        <f t="shared" si="80"/>
        <v>50</v>
      </c>
      <c r="H513" s="4" t="str">
        <f t="shared" si="81"/>
        <v>Thursday</v>
      </c>
      <c r="I513">
        <v>2</v>
      </c>
      <c r="J513">
        <v>2</v>
      </c>
      <c r="K513">
        <v>29</v>
      </c>
      <c r="L513">
        <v>5</v>
      </c>
      <c r="M513">
        <v>36</v>
      </c>
      <c r="N513">
        <v>53</v>
      </c>
      <c r="O513">
        <v>89</v>
      </c>
      <c r="P513">
        <v>2</v>
      </c>
      <c r="Q513">
        <v>29</v>
      </c>
      <c r="R513">
        <v>1</v>
      </c>
      <c r="S513">
        <v>32</v>
      </c>
      <c r="T513">
        <v>2</v>
      </c>
      <c r="U513">
        <v>27</v>
      </c>
      <c r="V513">
        <f t="shared" si="82"/>
        <v>1034</v>
      </c>
      <c r="W513" s="5">
        <f t="shared" si="83"/>
        <v>0.28722222222222221</v>
      </c>
      <c r="X513" s="5">
        <f t="shared" si="84"/>
        <v>7.7127777777777782</v>
      </c>
      <c r="Y513" s="5">
        <f t="shared" si="85"/>
        <v>0.6</v>
      </c>
      <c r="Z513" s="5">
        <f t="shared" si="86"/>
        <v>0.4</v>
      </c>
      <c r="AA513" s="5">
        <f t="shared" si="87"/>
        <v>5.7444444444444444E-2</v>
      </c>
    </row>
    <row r="514" spans="2:27" x14ac:dyDescent="0.3">
      <c r="B514">
        <v>54064</v>
      </c>
      <c r="C514" s="7">
        <v>43812</v>
      </c>
      <c r="D514" s="6">
        <f t="shared" si="78"/>
        <v>2019</v>
      </c>
      <c r="E514" t="str">
        <f t="shared" si="79"/>
        <v>Q4-2019</v>
      </c>
      <c r="F514" s="4" t="str">
        <f t="shared" si="77"/>
        <v>December</v>
      </c>
      <c r="G514" s="6">
        <f t="shared" si="80"/>
        <v>50</v>
      </c>
      <c r="H514" s="4" t="str">
        <f t="shared" si="81"/>
        <v>Friday</v>
      </c>
      <c r="I514">
        <v>1</v>
      </c>
      <c r="J514">
        <v>2</v>
      </c>
      <c r="K514">
        <v>17</v>
      </c>
      <c r="L514">
        <v>5</v>
      </c>
      <c r="M514">
        <v>40</v>
      </c>
      <c r="N514">
        <v>67</v>
      </c>
      <c r="O514">
        <v>31</v>
      </c>
      <c r="P514">
        <v>2</v>
      </c>
      <c r="Q514">
        <v>32</v>
      </c>
      <c r="R514">
        <v>2</v>
      </c>
      <c r="S514">
        <v>39</v>
      </c>
      <c r="T514">
        <v>1</v>
      </c>
      <c r="U514">
        <v>25</v>
      </c>
      <c r="V514">
        <f t="shared" si="82"/>
        <v>857</v>
      </c>
      <c r="W514" s="5">
        <f t="shared" si="83"/>
        <v>0.23805555555555555</v>
      </c>
      <c r="X514" s="5">
        <f t="shared" si="84"/>
        <v>7.7619444444444445</v>
      </c>
      <c r="Y514" s="5">
        <f t="shared" si="85"/>
        <v>0.8</v>
      </c>
      <c r="Z514" s="5">
        <f t="shared" si="86"/>
        <v>0.4</v>
      </c>
      <c r="AA514" s="5">
        <f t="shared" si="87"/>
        <v>4.7611111111111111E-2</v>
      </c>
    </row>
    <row r="515" spans="2:27" x14ac:dyDescent="0.3">
      <c r="B515">
        <v>54065</v>
      </c>
      <c r="C515" s="7">
        <v>43812</v>
      </c>
      <c r="D515" s="6">
        <f t="shared" si="78"/>
        <v>2019</v>
      </c>
      <c r="E515" t="str">
        <f t="shared" si="79"/>
        <v>Q4-2019</v>
      </c>
      <c r="F515" s="4" t="str">
        <f t="shared" si="77"/>
        <v>December</v>
      </c>
      <c r="G515" s="6">
        <f t="shared" si="80"/>
        <v>50</v>
      </c>
      <c r="H515" s="4" t="str">
        <f t="shared" si="81"/>
        <v>Friday</v>
      </c>
      <c r="I515">
        <v>2</v>
      </c>
      <c r="J515">
        <v>1</v>
      </c>
      <c r="K515">
        <v>37</v>
      </c>
      <c r="L515">
        <v>6</v>
      </c>
      <c r="M515">
        <v>30</v>
      </c>
      <c r="N515">
        <v>39</v>
      </c>
      <c r="O515">
        <v>62</v>
      </c>
      <c r="P515">
        <v>2</v>
      </c>
      <c r="Q515">
        <v>34</v>
      </c>
      <c r="R515">
        <v>2</v>
      </c>
      <c r="S515">
        <v>25</v>
      </c>
      <c r="T515">
        <v>2</v>
      </c>
      <c r="U515">
        <v>29</v>
      </c>
      <c r="V515">
        <f t="shared" si="82"/>
        <v>962</v>
      </c>
      <c r="W515" s="5">
        <f t="shared" si="83"/>
        <v>0.26722222222222225</v>
      </c>
      <c r="X515" s="5">
        <f t="shared" si="84"/>
        <v>7.7327777777777778</v>
      </c>
      <c r="Y515" s="5">
        <f t="shared" si="85"/>
        <v>0.66666666666666663</v>
      </c>
      <c r="Z515" s="5">
        <f t="shared" si="86"/>
        <v>0.33333333333333331</v>
      </c>
      <c r="AA515" s="5">
        <f t="shared" si="87"/>
        <v>4.4537037037037042E-2</v>
      </c>
    </row>
    <row r="516" spans="2:27" x14ac:dyDescent="0.3">
      <c r="B516">
        <v>54066</v>
      </c>
      <c r="C516" s="7">
        <v>43813</v>
      </c>
      <c r="D516" s="6">
        <f t="shared" si="78"/>
        <v>2019</v>
      </c>
      <c r="E516" t="str">
        <f t="shared" si="79"/>
        <v>Q4-2019</v>
      </c>
      <c r="F516" s="4" t="str">
        <f t="shared" si="77"/>
        <v>December</v>
      </c>
      <c r="G516" s="6">
        <f t="shared" si="80"/>
        <v>50</v>
      </c>
      <c r="H516" s="4" t="str">
        <f t="shared" si="81"/>
        <v>Saturday</v>
      </c>
      <c r="I516">
        <v>1</v>
      </c>
      <c r="J516">
        <v>2</v>
      </c>
      <c r="K516">
        <v>26</v>
      </c>
      <c r="L516">
        <v>6</v>
      </c>
      <c r="M516">
        <v>35</v>
      </c>
      <c r="N516">
        <v>67</v>
      </c>
      <c r="O516">
        <v>64</v>
      </c>
      <c r="P516">
        <v>2</v>
      </c>
      <c r="Q516">
        <v>34</v>
      </c>
      <c r="R516">
        <v>2</v>
      </c>
      <c r="S516">
        <v>30</v>
      </c>
      <c r="T516">
        <v>2</v>
      </c>
      <c r="U516">
        <v>25</v>
      </c>
      <c r="V516">
        <f t="shared" si="82"/>
        <v>1174</v>
      </c>
      <c r="W516" s="5">
        <f t="shared" si="83"/>
        <v>0.32611111111111113</v>
      </c>
      <c r="X516" s="5">
        <f t="shared" si="84"/>
        <v>7.6738888888888885</v>
      </c>
      <c r="Y516" s="5">
        <f t="shared" si="85"/>
        <v>0.66666666666666663</v>
      </c>
      <c r="Z516" s="5">
        <f t="shared" si="86"/>
        <v>0.33333333333333331</v>
      </c>
      <c r="AA516" s="5">
        <f t="shared" si="87"/>
        <v>5.4351851851851853E-2</v>
      </c>
    </row>
    <row r="517" spans="2:27" x14ac:dyDescent="0.3">
      <c r="B517">
        <v>54067</v>
      </c>
      <c r="C517" s="7">
        <v>43815</v>
      </c>
      <c r="D517" s="6">
        <f t="shared" si="78"/>
        <v>2019</v>
      </c>
      <c r="E517" t="str">
        <f t="shared" si="79"/>
        <v>Q4-2019</v>
      </c>
      <c r="F517" s="4" t="str">
        <f t="shared" si="77"/>
        <v>December</v>
      </c>
      <c r="G517" s="6">
        <f t="shared" si="80"/>
        <v>51</v>
      </c>
      <c r="H517" s="4" t="str">
        <f t="shared" si="81"/>
        <v>Monday</v>
      </c>
      <c r="I517">
        <v>1</v>
      </c>
      <c r="J517">
        <v>2</v>
      </c>
      <c r="K517">
        <v>34</v>
      </c>
      <c r="L517">
        <v>5</v>
      </c>
      <c r="M517">
        <v>32</v>
      </c>
      <c r="N517">
        <v>30</v>
      </c>
      <c r="O517">
        <v>72</v>
      </c>
      <c r="P517">
        <v>2</v>
      </c>
      <c r="Q517">
        <v>31</v>
      </c>
      <c r="R517">
        <v>2</v>
      </c>
      <c r="S517">
        <v>39</v>
      </c>
      <c r="T517">
        <v>1</v>
      </c>
      <c r="U517">
        <v>16</v>
      </c>
      <c r="V517">
        <f t="shared" si="82"/>
        <v>826</v>
      </c>
      <c r="W517" s="5">
        <f t="shared" si="83"/>
        <v>0.22944444444444445</v>
      </c>
      <c r="X517" s="5">
        <f t="shared" si="84"/>
        <v>7.7705555555555552</v>
      </c>
      <c r="Y517" s="5">
        <f t="shared" si="85"/>
        <v>0.8</v>
      </c>
      <c r="Z517" s="5">
        <f t="shared" si="86"/>
        <v>0.4</v>
      </c>
      <c r="AA517" s="5">
        <f t="shared" si="87"/>
        <v>4.5888888888888889E-2</v>
      </c>
    </row>
    <row r="518" spans="2:27" x14ac:dyDescent="0.3">
      <c r="B518">
        <v>54068</v>
      </c>
      <c r="C518" s="7">
        <v>43815</v>
      </c>
      <c r="D518" s="6">
        <f t="shared" si="78"/>
        <v>2019</v>
      </c>
      <c r="E518" t="str">
        <f t="shared" si="79"/>
        <v>Q4-2019</v>
      </c>
      <c r="F518" s="4" t="str">
        <f t="shared" si="77"/>
        <v>December</v>
      </c>
      <c r="G518" s="6">
        <f t="shared" si="80"/>
        <v>51</v>
      </c>
      <c r="H518" s="4" t="str">
        <f t="shared" si="81"/>
        <v>Monday</v>
      </c>
      <c r="I518">
        <v>2</v>
      </c>
      <c r="J518">
        <v>1</v>
      </c>
      <c r="K518">
        <v>28</v>
      </c>
      <c r="L518">
        <v>6</v>
      </c>
      <c r="M518">
        <v>25</v>
      </c>
      <c r="N518">
        <v>73</v>
      </c>
      <c r="O518">
        <v>42</v>
      </c>
      <c r="P518">
        <v>4</v>
      </c>
      <c r="Q518">
        <v>34</v>
      </c>
      <c r="R518">
        <v>1</v>
      </c>
      <c r="S518">
        <v>18</v>
      </c>
      <c r="T518">
        <v>1</v>
      </c>
      <c r="U518">
        <v>18</v>
      </c>
      <c r="V518">
        <f t="shared" si="82"/>
        <v>1012</v>
      </c>
      <c r="W518" s="5">
        <f t="shared" si="83"/>
        <v>0.28111111111111109</v>
      </c>
      <c r="X518" s="5">
        <f t="shared" si="84"/>
        <v>7.7188888888888894</v>
      </c>
      <c r="Y518" s="5">
        <f t="shared" si="85"/>
        <v>0.83333333333333337</v>
      </c>
      <c r="Z518" s="5">
        <f t="shared" si="86"/>
        <v>0.66666666666666663</v>
      </c>
      <c r="AA518" s="5">
        <f t="shared" si="87"/>
        <v>4.6851851851851846E-2</v>
      </c>
    </row>
    <row r="519" spans="2:27" x14ac:dyDescent="0.3">
      <c r="B519">
        <v>54069</v>
      </c>
      <c r="C519" s="7">
        <v>43816</v>
      </c>
      <c r="D519" s="6">
        <f t="shared" si="78"/>
        <v>2019</v>
      </c>
      <c r="E519" t="str">
        <f t="shared" si="79"/>
        <v>Q4-2019</v>
      </c>
      <c r="F519" s="4" t="str">
        <f t="shared" si="77"/>
        <v>December</v>
      </c>
      <c r="G519" s="6">
        <f t="shared" si="80"/>
        <v>51</v>
      </c>
      <c r="H519" s="4" t="str">
        <f t="shared" si="81"/>
        <v>Tuesday</v>
      </c>
      <c r="I519">
        <v>1</v>
      </c>
      <c r="J519">
        <v>1</v>
      </c>
      <c r="K519">
        <v>19</v>
      </c>
      <c r="L519">
        <v>6</v>
      </c>
      <c r="M519">
        <v>16</v>
      </c>
      <c r="N519">
        <v>72</v>
      </c>
      <c r="O519">
        <v>73</v>
      </c>
      <c r="P519">
        <v>3</v>
      </c>
      <c r="Q519">
        <v>30</v>
      </c>
      <c r="R519">
        <v>1</v>
      </c>
      <c r="S519">
        <v>30</v>
      </c>
      <c r="T519">
        <v>2</v>
      </c>
      <c r="U519">
        <v>19</v>
      </c>
      <c r="V519">
        <f t="shared" si="82"/>
        <v>1124</v>
      </c>
      <c r="W519" s="5">
        <f t="shared" si="83"/>
        <v>0.31222222222222223</v>
      </c>
      <c r="X519" s="5">
        <f t="shared" si="84"/>
        <v>7.6877777777777778</v>
      </c>
      <c r="Y519" s="5">
        <f t="shared" si="85"/>
        <v>0.66666666666666663</v>
      </c>
      <c r="Z519" s="5">
        <f t="shared" si="86"/>
        <v>0.5</v>
      </c>
      <c r="AA519" s="5">
        <f t="shared" si="87"/>
        <v>5.2037037037037041E-2</v>
      </c>
    </row>
    <row r="520" spans="2:27" x14ac:dyDescent="0.3">
      <c r="B520">
        <v>54070</v>
      </c>
      <c r="C520" s="7">
        <v>43816</v>
      </c>
      <c r="D520" s="6">
        <f t="shared" si="78"/>
        <v>2019</v>
      </c>
      <c r="E520" t="str">
        <f t="shared" si="79"/>
        <v>Q4-2019</v>
      </c>
      <c r="F520" s="4" t="str">
        <f t="shared" si="77"/>
        <v>December</v>
      </c>
      <c r="G520" s="6">
        <f t="shared" si="80"/>
        <v>51</v>
      </c>
      <c r="H520" s="4" t="str">
        <f t="shared" si="81"/>
        <v>Tuesday</v>
      </c>
      <c r="I520">
        <v>2</v>
      </c>
      <c r="J520">
        <v>1</v>
      </c>
      <c r="K520">
        <v>44</v>
      </c>
      <c r="L520">
        <v>5</v>
      </c>
      <c r="M520">
        <v>33</v>
      </c>
      <c r="N520">
        <v>82</v>
      </c>
      <c r="O520">
        <v>87</v>
      </c>
      <c r="P520">
        <v>2</v>
      </c>
      <c r="Q520">
        <v>33</v>
      </c>
      <c r="R520">
        <v>2</v>
      </c>
      <c r="S520">
        <v>22</v>
      </c>
      <c r="T520">
        <v>1</v>
      </c>
      <c r="U520">
        <v>11</v>
      </c>
      <c r="V520">
        <f t="shared" si="82"/>
        <v>1131</v>
      </c>
      <c r="W520" s="5">
        <f t="shared" si="83"/>
        <v>0.31416666666666665</v>
      </c>
      <c r="X520" s="5">
        <f t="shared" si="84"/>
        <v>7.6858333333333331</v>
      </c>
      <c r="Y520" s="5">
        <f t="shared" si="85"/>
        <v>0.8</v>
      </c>
      <c r="Z520" s="5">
        <f t="shared" si="86"/>
        <v>0.4</v>
      </c>
      <c r="AA520" s="5">
        <f t="shared" si="87"/>
        <v>6.2833333333333324E-2</v>
      </c>
    </row>
    <row r="521" spans="2:27" x14ac:dyDescent="0.3">
      <c r="B521">
        <v>54071</v>
      </c>
      <c r="C521" s="7">
        <v>43817</v>
      </c>
      <c r="D521" s="6">
        <f t="shared" si="78"/>
        <v>2019</v>
      </c>
      <c r="E521" t="str">
        <f t="shared" si="79"/>
        <v>Q4-2019</v>
      </c>
      <c r="F521" s="4" t="str">
        <f t="shared" si="77"/>
        <v>December</v>
      </c>
      <c r="G521" s="6">
        <f t="shared" si="80"/>
        <v>51</v>
      </c>
      <c r="H521" s="4" t="str">
        <f t="shared" si="81"/>
        <v>Wednesday</v>
      </c>
      <c r="I521">
        <v>1</v>
      </c>
      <c r="J521">
        <v>1</v>
      </c>
      <c r="K521">
        <v>33</v>
      </c>
      <c r="L521">
        <v>7</v>
      </c>
      <c r="M521">
        <v>23</v>
      </c>
      <c r="N521">
        <v>40</v>
      </c>
      <c r="O521">
        <v>58</v>
      </c>
      <c r="P521">
        <v>5</v>
      </c>
      <c r="Q521">
        <v>32</v>
      </c>
      <c r="R521">
        <v>1</v>
      </c>
      <c r="S521">
        <v>40</v>
      </c>
      <c r="T521">
        <v>1</v>
      </c>
      <c r="U521">
        <v>15</v>
      </c>
      <c r="V521">
        <f t="shared" si="82"/>
        <v>1062</v>
      </c>
      <c r="W521" s="5">
        <f t="shared" si="83"/>
        <v>0.29499999999999998</v>
      </c>
      <c r="X521" s="5">
        <f t="shared" si="84"/>
        <v>7.7050000000000001</v>
      </c>
      <c r="Y521" s="5">
        <f t="shared" si="85"/>
        <v>0.8571428571428571</v>
      </c>
      <c r="Z521" s="5">
        <f t="shared" si="86"/>
        <v>0.7142857142857143</v>
      </c>
      <c r="AA521" s="5">
        <f t="shared" si="87"/>
        <v>4.2142857142857142E-2</v>
      </c>
    </row>
    <row r="522" spans="2:27" x14ac:dyDescent="0.3">
      <c r="B522">
        <v>54072</v>
      </c>
      <c r="C522" s="7">
        <v>43817</v>
      </c>
      <c r="D522" s="6">
        <f t="shared" si="78"/>
        <v>2019</v>
      </c>
      <c r="E522" t="str">
        <f t="shared" si="79"/>
        <v>Q4-2019</v>
      </c>
      <c r="F522" s="4" t="str">
        <f t="shared" si="77"/>
        <v>December</v>
      </c>
      <c r="G522" s="6">
        <f t="shared" si="80"/>
        <v>51</v>
      </c>
      <c r="H522" s="4" t="str">
        <f t="shared" si="81"/>
        <v>Wednesday</v>
      </c>
      <c r="I522">
        <v>2</v>
      </c>
      <c r="J522">
        <v>1</v>
      </c>
      <c r="K522">
        <v>34</v>
      </c>
      <c r="L522">
        <v>5</v>
      </c>
      <c r="M522">
        <v>22</v>
      </c>
      <c r="N522">
        <v>77</v>
      </c>
      <c r="O522">
        <v>84</v>
      </c>
      <c r="P522">
        <v>2</v>
      </c>
      <c r="Q522">
        <v>31</v>
      </c>
      <c r="R522">
        <v>1</v>
      </c>
      <c r="S522">
        <v>21</v>
      </c>
      <c r="T522">
        <v>2</v>
      </c>
      <c r="U522">
        <v>25</v>
      </c>
      <c r="V522">
        <f t="shared" si="82"/>
        <v>1048</v>
      </c>
      <c r="W522" s="5">
        <f t="shared" si="83"/>
        <v>0.2911111111111111</v>
      </c>
      <c r="X522" s="5">
        <f t="shared" si="84"/>
        <v>7.7088888888888887</v>
      </c>
      <c r="Y522" s="5">
        <f t="shared" si="85"/>
        <v>0.6</v>
      </c>
      <c r="Z522" s="5">
        <f t="shared" si="86"/>
        <v>0.4</v>
      </c>
      <c r="AA522" s="5">
        <f t="shared" si="87"/>
        <v>5.8222222222222217E-2</v>
      </c>
    </row>
    <row r="523" spans="2:27" x14ac:dyDescent="0.3">
      <c r="B523">
        <v>54073</v>
      </c>
      <c r="C523" s="7">
        <v>43818</v>
      </c>
      <c r="D523" s="6">
        <f t="shared" si="78"/>
        <v>2019</v>
      </c>
      <c r="E523" t="str">
        <f t="shared" si="79"/>
        <v>Q4-2019</v>
      </c>
      <c r="F523" s="4" t="str">
        <f t="shared" si="77"/>
        <v>December</v>
      </c>
      <c r="G523" s="6">
        <f t="shared" si="80"/>
        <v>51</v>
      </c>
      <c r="H523" s="4" t="str">
        <f t="shared" si="81"/>
        <v>Thursday</v>
      </c>
      <c r="I523">
        <v>1</v>
      </c>
      <c r="J523">
        <v>2</v>
      </c>
      <c r="K523">
        <v>16</v>
      </c>
      <c r="L523">
        <v>6</v>
      </c>
      <c r="M523">
        <v>29</v>
      </c>
      <c r="N523">
        <v>41</v>
      </c>
      <c r="O523">
        <v>44</v>
      </c>
      <c r="P523">
        <v>4</v>
      </c>
      <c r="Q523">
        <v>29</v>
      </c>
      <c r="R523">
        <v>1</v>
      </c>
      <c r="S523">
        <v>23</v>
      </c>
      <c r="T523">
        <v>1</v>
      </c>
      <c r="U523">
        <v>15</v>
      </c>
      <c r="V523">
        <f t="shared" si="82"/>
        <v>838</v>
      </c>
      <c r="W523" s="5">
        <f t="shared" si="83"/>
        <v>0.23277777777777778</v>
      </c>
      <c r="X523" s="5">
        <f t="shared" si="84"/>
        <v>7.7672222222222222</v>
      </c>
      <c r="Y523" s="5">
        <f t="shared" si="85"/>
        <v>0.83333333333333337</v>
      </c>
      <c r="Z523" s="5">
        <f t="shared" si="86"/>
        <v>0.66666666666666663</v>
      </c>
      <c r="AA523" s="5">
        <f t="shared" si="87"/>
        <v>3.8796296296296294E-2</v>
      </c>
    </row>
    <row r="524" spans="2:27" x14ac:dyDescent="0.3">
      <c r="B524">
        <v>54074</v>
      </c>
      <c r="C524" s="7">
        <v>43818</v>
      </c>
      <c r="D524" s="6">
        <f t="shared" si="78"/>
        <v>2019</v>
      </c>
      <c r="E524" t="str">
        <f t="shared" si="79"/>
        <v>Q4-2019</v>
      </c>
      <c r="F524" s="4" t="str">
        <f t="shared" si="77"/>
        <v>December</v>
      </c>
      <c r="G524" s="6">
        <f t="shared" si="80"/>
        <v>51</v>
      </c>
      <c r="H524" s="4" t="str">
        <f t="shared" si="81"/>
        <v>Thursday</v>
      </c>
      <c r="I524">
        <v>2</v>
      </c>
      <c r="J524">
        <v>1</v>
      </c>
      <c r="K524">
        <v>27</v>
      </c>
      <c r="L524">
        <v>6</v>
      </c>
      <c r="M524">
        <v>43</v>
      </c>
      <c r="N524">
        <v>35</v>
      </c>
      <c r="O524">
        <v>80</v>
      </c>
      <c r="P524">
        <v>3</v>
      </c>
      <c r="Q524">
        <v>32</v>
      </c>
      <c r="R524">
        <v>2</v>
      </c>
      <c r="S524">
        <v>39</v>
      </c>
      <c r="T524">
        <v>1</v>
      </c>
      <c r="U524">
        <v>29</v>
      </c>
      <c r="V524">
        <f t="shared" si="82"/>
        <v>1151</v>
      </c>
      <c r="W524" s="5">
        <f t="shared" si="83"/>
        <v>0.31972222222222224</v>
      </c>
      <c r="X524" s="5">
        <f t="shared" si="84"/>
        <v>7.6802777777777775</v>
      </c>
      <c r="Y524" s="5">
        <f t="shared" si="85"/>
        <v>0.83333333333333337</v>
      </c>
      <c r="Z524" s="5">
        <f t="shared" si="86"/>
        <v>0.5</v>
      </c>
      <c r="AA524" s="5">
        <f t="shared" si="87"/>
        <v>5.3287037037037042E-2</v>
      </c>
    </row>
    <row r="525" spans="2:27" x14ac:dyDescent="0.3">
      <c r="B525">
        <v>54075</v>
      </c>
      <c r="C525" s="7">
        <v>43819</v>
      </c>
      <c r="D525" s="6">
        <f t="shared" si="78"/>
        <v>2019</v>
      </c>
      <c r="E525" t="str">
        <f t="shared" si="79"/>
        <v>Q4-2019</v>
      </c>
      <c r="F525" s="4" t="str">
        <f t="shared" si="77"/>
        <v>December</v>
      </c>
      <c r="G525" s="6">
        <f t="shared" si="80"/>
        <v>51</v>
      </c>
      <c r="H525" s="4" t="str">
        <f t="shared" si="81"/>
        <v>Friday</v>
      </c>
      <c r="I525">
        <v>1</v>
      </c>
      <c r="J525">
        <v>1</v>
      </c>
      <c r="K525">
        <v>28</v>
      </c>
      <c r="L525">
        <v>6</v>
      </c>
      <c r="M525">
        <v>27</v>
      </c>
      <c r="N525">
        <v>49</v>
      </c>
      <c r="O525">
        <v>76</v>
      </c>
      <c r="P525">
        <v>3</v>
      </c>
      <c r="Q525">
        <v>32</v>
      </c>
      <c r="R525">
        <v>1</v>
      </c>
      <c r="S525">
        <v>35</v>
      </c>
      <c r="T525">
        <v>2</v>
      </c>
      <c r="U525">
        <v>28</v>
      </c>
      <c r="V525">
        <f t="shared" si="82"/>
        <v>1099</v>
      </c>
      <c r="W525" s="5">
        <f t="shared" si="83"/>
        <v>0.30527777777777776</v>
      </c>
      <c r="X525" s="5">
        <f t="shared" si="84"/>
        <v>7.6947222222222225</v>
      </c>
      <c r="Y525" s="5">
        <f t="shared" si="85"/>
        <v>0.66666666666666663</v>
      </c>
      <c r="Z525" s="5">
        <f t="shared" si="86"/>
        <v>0.5</v>
      </c>
      <c r="AA525" s="5">
        <f t="shared" si="87"/>
        <v>5.0879629629629629E-2</v>
      </c>
    </row>
    <row r="526" spans="2:27" x14ac:dyDescent="0.3">
      <c r="B526">
        <v>54076</v>
      </c>
      <c r="C526" s="7">
        <v>43819</v>
      </c>
      <c r="D526" s="6">
        <f t="shared" si="78"/>
        <v>2019</v>
      </c>
      <c r="E526" t="str">
        <f t="shared" si="79"/>
        <v>Q4-2019</v>
      </c>
      <c r="F526" s="4" t="str">
        <f t="shared" si="77"/>
        <v>December</v>
      </c>
      <c r="G526" s="6">
        <f t="shared" si="80"/>
        <v>51</v>
      </c>
      <c r="H526" s="4" t="str">
        <f t="shared" si="81"/>
        <v>Friday</v>
      </c>
      <c r="I526">
        <v>2</v>
      </c>
      <c r="J526">
        <v>2</v>
      </c>
      <c r="K526">
        <v>45</v>
      </c>
      <c r="L526">
        <v>4</v>
      </c>
      <c r="M526">
        <v>30</v>
      </c>
      <c r="N526">
        <v>36</v>
      </c>
      <c r="O526">
        <v>79</v>
      </c>
      <c r="P526">
        <v>2</v>
      </c>
      <c r="Q526">
        <v>31</v>
      </c>
      <c r="R526">
        <v>1</v>
      </c>
      <c r="S526">
        <v>15</v>
      </c>
      <c r="T526">
        <v>1</v>
      </c>
      <c r="U526">
        <v>29</v>
      </c>
      <c r="V526">
        <f t="shared" si="82"/>
        <v>686</v>
      </c>
      <c r="W526" s="5">
        <f t="shared" si="83"/>
        <v>0.19055555555555556</v>
      </c>
      <c r="X526" s="5">
        <f t="shared" si="84"/>
        <v>7.8094444444444449</v>
      </c>
      <c r="Y526" s="5">
        <f t="shared" si="85"/>
        <v>0.75</v>
      </c>
      <c r="Z526" s="5">
        <f t="shared" si="86"/>
        <v>0.5</v>
      </c>
      <c r="AA526" s="5">
        <f t="shared" si="87"/>
        <v>4.763888888888889E-2</v>
      </c>
    </row>
    <row r="527" spans="2:27" x14ac:dyDescent="0.3">
      <c r="B527">
        <v>54077</v>
      </c>
      <c r="C527" s="7">
        <v>43820</v>
      </c>
      <c r="D527" s="6">
        <f t="shared" si="78"/>
        <v>2019</v>
      </c>
      <c r="E527" t="str">
        <f t="shared" si="79"/>
        <v>Q4-2019</v>
      </c>
      <c r="F527" s="4" t="str">
        <f t="shared" si="77"/>
        <v>December</v>
      </c>
      <c r="G527" s="6">
        <f t="shared" si="80"/>
        <v>51</v>
      </c>
      <c r="H527" s="4" t="str">
        <f t="shared" si="81"/>
        <v>Saturday</v>
      </c>
      <c r="I527">
        <v>1</v>
      </c>
      <c r="J527">
        <v>1</v>
      </c>
      <c r="K527">
        <v>28</v>
      </c>
      <c r="L527">
        <v>6</v>
      </c>
      <c r="M527">
        <v>39</v>
      </c>
      <c r="N527">
        <v>87</v>
      </c>
      <c r="O527">
        <v>38</v>
      </c>
      <c r="P527">
        <v>2</v>
      </c>
      <c r="Q527">
        <v>34</v>
      </c>
      <c r="R527">
        <v>2</v>
      </c>
      <c r="S527">
        <v>43</v>
      </c>
      <c r="T527">
        <v>2</v>
      </c>
      <c r="U527">
        <v>17</v>
      </c>
      <c r="V527">
        <f t="shared" si="82"/>
        <v>1172</v>
      </c>
      <c r="W527" s="5">
        <f t="shared" si="83"/>
        <v>0.32555555555555554</v>
      </c>
      <c r="X527" s="5">
        <f t="shared" si="84"/>
        <v>7.6744444444444442</v>
      </c>
      <c r="Y527" s="5">
        <f t="shared" si="85"/>
        <v>0.66666666666666663</v>
      </c>
      <c r="Z527" s="5">
        <f t="shared" si="86"/>
        <v>0.33333333333333331</v>
      </c>
      <c r="AA527" s="5">
        <f t="shared" si="87"/>
        <v>5.4259259259259257E-2</v>
      </c>
    </row>
    <row r="528" spans="2:27" x14ac:dyDescent="0.3">
      <c r="B528">
        <v>54078</v>
      </c>
      <c r="C528" s="7">
        <v>43822</v>
      </c>
      <c r="D528" s="6">
        <f t="shared" si="78"/>
        <v>2019</v>
      </c>
      <c r="E528" t="str">
        <f t="shared" si="79"/>
        <v>Q4-2019</v>
      </c>
      <c r="F528" s="4" t="str">
        <f t="shared" si="77"/>
        <v>December</v>
      </c>
      <c r="G528" s="6">
        <f t="shared" si="80"/>
        <v>52</v>
      </c>
      <c r="H528" s="4" t="str">
        <f t="shared" si="81"/>
        <v>Monday</v>
      </c>
      <c r="I528">
        <v>1</v>
      </c>
      <c r="J528">
        <v>2</v>
      </c>
      <c r="K528">
        <v>36</v>
      </c>
      <c r="L528">
        <v>5</v>
      </c>
      <c r="M528">
        <v>20</v>
      </c>
      <c r="N528">
        <v>59</v>
      </c>
      <c r="O528">
        <v>76</v>
      </c>
      <c r="P528">
        <v>1</v>
      </c>
      <c r="Q528">
        <v>33</v>
      </c>
      <c r="R528">
        <v>2</v>
      </c>
      <c r="S528">
        <v>40</v>
      </c>
      <c r="T528">
        <v>2</v>
      </c>
      <c r="U528">
        <v>20</v>
      </c>
      <c r="V528">
        <f t="shared" si="82"/>
        <v>928</v>
      </c>
      <c r="W528" s="5">
        <f t="shared" si="83"/>
        <v>0.25777777777777777</v>
      </c>
      <c r="X528" s="5">
        <f t="shared" si="84"/>
        <v>7.7422222222222219</v>
      </c>
      <c r="Y528" s="5">
        <f t="shared" si="85"/>
        <v>0.6</v>
      </c>
      <c r="Z528" s="5">
        <f t="shared" si="86"/>
        <v>0.2</v>
      </c>
      <c r="AA528" s="5">
        <f t="shared" si="87"/>
        <v>5.1555555555555556E-2</v>
      </c>
    </row>
    <row r="529" spans="2:27" x14ac:dyDescent="0.3">
      <c r="B529">
        <v>54079</v>
      </c>
      <c r="C529" s="7">
        <v>43822</v>
      </c>
      <c r="D529" s="6">
        <f t="shared" si="78"/>
        <v>2019</v>
      </c>
      <c r="E529" t="str">
        <f t="shared" si="79"/>
        <v>Q4-2019</v>
      </c>
      <c r="F529" s="4" t="str">
        <f t="shared" si="77"/>
        <v>December</v>
      </c>
      <c r="G529" s="6">
        <f t="shared" si="80"/>
        <v>52</v>
      </c>
      <c r="H529" s="4" t="str">
        <f t="shared" si="81"/>
        <v>Monday</v>
      </c>
      <c r="I529">
        <v>2</v>
      </c>
      <c r="J529">
        <v>2</v>
      </c>
      <c r="K529">
        <v>28</v>
      </c>
      <c r="L529">
        <v>4</v>
      </c>
      <c r="M529">
        <v>42</v>
      </c>
      <c r="N529">
        <v>72</v>
      </c>
      <c r="O529">
        <v>46</v>
      </c>
      <c r="P529">
        <v>2</v>
      </c>
      <c r="Q529">
        <v>31</v>
      </c>
      <c r="R529">
        <v>1</v>
      </c>
      <c r="S529">
        <v>21</v>
      </c>
      <c r="T529">
        <v>1</v>
      </c>
      <c r="U529">
        <v>19</v>
      </c>
      <c r="V529">
        <f t="shared" si="82"/>
        <v>742</v>
      </c>
      <c r="W529" s="5">
        <f t="shared" si="83"/>
        <v>0.20611111111111111</v>
      </c>
      <c r="X529" s="5">
        <f t="shared" si="84"/>
        <v>7.7938888888888886</v>
      </c>
      <c r="Y529" s="5">
        <f t="shared" si="85"/>
        <v>0.75</v>
      </c>
      <c r="Z529" s="5">
        <f t="shared" si="86"/>
        <v>0.5</v>
      </c>
      <c r="AA529" s="5">
        <f t="shared" si="87"/>
        <v>5.1527777777777777E-2</v>
      </c>
    </row>
    <row r="530" spans="2:27" x14ac:dyDescent="0.3">
      <c r="B530">
        <v>54080</v>
      </c>
      <c r="C530" s="7">
        <v>43823</v>
      </c>
      <c r="D530" s="6">
        <f t="shared" si="78"/>
        <v>2019</v>
      </c>
      <c r="E530" t="str">
        <f t="shared" si="79"/>
        <v>Q4-2019</v>
      </c>
      <c r="F530" s="4" t="str">
        <f t="shared" si="77"/>
        <v>December</v>
      </c>
      <c r="G530" s="6">
        <f t="shared" si="80"/>
        <v>52</v>
      </c>
      <c r="H530" s="4" t="str">
        <f t="shared" si="81"/>
        <v>Tuesday</v>
      </c>
      <c r="I530">
        <v>1</v>
      </c>
      <c r="J530">
        <v>2</v>
      </c>
      <c r="K530">
        <v>41</v>
      </c>
      <c r="L530">
        <v>6</v>
      </c>
      <c r="M530">
        <v>34</v>
      </c>
      <c r="N530">
        <v>73</v>
      </c>
      <c r="O530">
        <v>36</v>
      </c>
      <c r="P530">
        <v>3</v>
      </c>
      <c r="Q530">
        <v>31</v>
      </c>
      <c r="R530">
        <v>2</v>
      </c>
      <c r="S530">
        <v>37</v>
      </c>
      <c r="T530">
        <v>1</v>
      </c>
      <c r="U530">
        <v>19</v>
      </c>
      <c r="V530">
        <f t="shared" si="82"/>
        <v>1044</v>
      </c>
      <c r="W530" s="5">
        <f t="shared" si="83"/>
        <v>0.28999999999999998</v>
      </c>
      <c r="X530" s="5">
        <f t="shared" si="84"/>
        <v>7.71</v>
      </c>
      <c r="Y530" s="5">
        <f t="shared" si="85"/>
        <v>0.83333333333333337</v>
      </c>
      <c r="Z530" s="5">
        <f t="shared" si="86"/>
        <v>0.5</v>
      </c>
      <c r="AA530" s="5">
        <f t="shared" si="87"/>
        <v>4.8333333333333332E-2</v>
      </c>
    </row>
    <row r="531" spans="2:27" x14ac:dyDescent="0.3">
      <c r="B531">
        <v>54081</v>
      </c>
      <c r="C531" s="7">
        <v>43823</v>
      </c>
      <c r="D531" s="6">
        <f t="shared" si="78"/>
        <v>2019</v>
      </c>
      <c r="E531" t="str">
        <f t="shared" si="79"/>
        <v>Q4-2019</v>
      </c>
      <c r="F531" s="4" t="str">
        <f t="shared" ref="F531:F594" si="88">TEXT(C531,"mmmm")</f>
        <v>December</v>
      </c>
      <c r="G531" s="6">
        <f t="shared" si="80"/>
        <v>52</v>
      </c>
      <c r="H531" s="4" t="str">
        <f t="shared" si="81"/>
        <v>Tuesday</v>
      </c>
      <c r="I531">
        <v>2</v>
      </c>
      <c r="J531">
        <v>2</v>
      </c>
      <c r="K531">
        <v>26</v>
      </c>
      <c r="L531">
        <v>5</v>
      </c>
      <c r="M531">
        <v>44</v>
      </c>
      <c r="N531">
        <v>31</v>
      </c>
      <c r="O531">
        <v>55</v>
      </c>
      <c r="P531">
        <v>2</v>
      </c>
      <c r="Q531">
        <v>34</v>
      </c>
      <c r="R531">
        <v>2</v>
      </c>
      <c r="S531">
        <v>31</v>
      </c>
      <c r="T531">
        <v>1</v>
      </c>
      <c r="U531">
        <v>23</v>
      </c>
      <c r="V531">
        <f t="shared" si="82"/>
        <v>803</v>
      </c>
      <c r="W531" s="5">
        <f t="shared" si="83"/>
        <v>0.22305555555555556</v>
      </c>
      <c r="X531" s="5">
        <f t="shared" si="84"/>
        <v>7.7769444444444442</v>
      </c>
      <c r="Y531" s="5">
        <f t="shared" si="85"/>
        <v>0.8</v>
      </c>
      <c r="Z531" s="5">
        <f t="shared" si="86"/>
        <v>0.4</v>
      </c>
      <c r="AA531" s="5">
        <f t="shared" si="87"/>
        <v>4.4611111111111115E-2</v>
      </c>
    </row>
    <row r="532" spans="2:27" x14ac:dyDescent="0.3">
      <c r="B532">
        <v>54082</v>
      </c>
      <c r="C532" s="7">
        <v>43824</v>
      </c>
      <c r="D532" s="6">
        <f t="shared" ref="D532:D595" si="89">YEAR(C532)</f>
        <v>2019</v>
      </c>
      <c r="E532" t="str">
        <f t="shared" ref="E532:E595" si="90">"Q" &amp;ROUNDUP(MONTH(C532)/3,0) &amp; "-" &amp; YEAR(C532)</f>
        <v>Q4-2019</v>
      </c>
      <c r="F532" s="4" t="str">
        <f t="shared" si="88"/>
        <v>December</v>
      </c>
      <c r="G532" s="6">
        <f t="shared" ref="G532:G595" si="91">WEEKNUM(C532)</f>
        <v>52</v>
      </c>
      <c r="H532" s="4" t="str">
        <f t="shared" ref="H532:H595" si="92">TEXT(C532,"dddd")</f>
        <v>Wednesday</v>
      </c>
      <c r="I532">
        <v>1</v>
      </c>
      <c r="J532">
        <v>1</v>
      </c>
      <c r="K532">
        <v>39</v>
      </c>
      <c r="L532">
        <v>7</v>
      </c>
      <c r="M532">
        <v>37</v>
      </c>
      <c r="N532">
        <v>44</v>
      </c>
      <c r="O532">
        <v>44</v>
      </c>
      <c r="P532">
        <v>4</v>
      </c>
      <c r="Q532">
        <v>31</v>
      </c>
      <c r="R532">
        <v>1</v>
      </c>
      <c r="S532">
        <v>16</v>
      </c>
      <c r="T532">
        <v>2</v>
      </c>
      <c r="U532">
        <v>22</v>
      </c>
      <c r="V532">
        <f t="shared" ref="V532:V595" si="93">L532*(M532+N532+O532)+P532*Q532+R532*S532+T532*U532</f>
        <v>1059</v>
      </c>
      <c r="W532" s="5">
        <f t="shared" ref="W532:W595" si="94">V532/$W$17</f>
        <v>0.29416666666666669</v>
      </c>
      <c r="X532" s="5">
        <f t="shared" ref="X532:X595" si="95">$Y$17-W532</f>
        <v>7.7058333333333335</v>
      </c>
      <c r="Y532" s="5">
        <f t="shared" ref="Y532:Y595" si="96">(P532+R532)/L532</f>
        <v>0.7142857142857143</v>
      </c>
      <c r="Z532" s="5">
        <f t="shared" ref="Z532:Z595" si="97">P532/L532</f>
        <v>0.5714285714285714</v>
      </c>
      <c r="AA532" s="5">
        <f t="shared" ref="AA532:AA595" si="98">W532/L532</f>
        <v>4.2023809523809526E-2</v>
      </c>
    </row>
    <row r="533" spans="2:27" x14ac:dyDescent="0.3">
      <c r="B533">
        <v>54083</v>
      </c>
      <c r="C533" s="7">
        <v>43824</v>
      </c>
      <c r="D533" s="6">
        <f t="shared" si="89"/>
        <v>2019</v>
      </c>
      <c r="E533" t="str">
        <f t="shared" si="90"/>
        <v>Q4-2019</v>
      </c>
      <c r="F533" s="4" t="str">
        <f t="shared" si="88"/>
        <v>December</v>
      </c>
      <c r="G533" s="6">
        <f t="shared" si="91"/>
        <v>52</v>
      </c>
      <c r="H533" s="4" t="str">
        <f t="shared" si="92"/>
        <v>Wednesday</v>
      </c>
      <c r="I533">
        <v>2</v>
      </c>
      <c r="J533">
        <v>2</v>
      </c>
      <c r="K533">
        <v>32</v>
      </c>
      <c r="L533">
        <v>5</v>
      </c>
      <c r="M533">
        <v>38</v>
      </c>
      <c r="N533">
        <v>50</v>
      </c>
      <c r="O533">
        <v>89</v>
      </c>
      <c r="P533">
        <v>1</v>
      </c>
      <c r="Q533">
        <v>33</v>
      </c>
      <c r="R533">
        <v>2</v>
      </c>
      <c r="S533">
        <v>27</v>
      </c>
      <c r="T533">
        <v>2</v>
      </c>
      <c r="U533">
        <v>28</v>
      </c>
      <c r="V533">
        <f t="shared" si="93"/>
        <v>1028</v>
      </c>
      <c r="W533" s="5">
        <f t="shared" si="94"/>
        <v>0.28555555555555556</v>
      </c>
      <c r="X533" s="5">
        <f t="shared" si="95"/>
        <v>7.7144444444444442</v>
      </c>
      <c r="Y533" s="5">
        <f t="shared" si="96"/>
        <v>0.6</v>
      </c>
      <c r="Z533" s="5">
        <f t="shared" si="97"/>
        <v>0.2</v>
      </c>
      <c r="AA533" s="5">
        <f t="shared" si="98"/>
        <v>5.7111111111111112E-2</v>
      </c>
    </row>
    <row r="534" spans="2:27" x14ac:dyDescent="0.3">
      <c r="B534">
        <v>54084</v>
      </c>
      <c r="C534" s="7">
        <v>43825</v>
      </c>
      <c r="D534" s="6">
        <f t="shared" si="89"/>
        <v>2019</v>
      </c>
      <c r="E534" t="str">
        <f t="shared" si="90"/>
        <v>Q4-2019</v>
      </c>
      <c r="F534" s="4" t="str">
        <f t="shared" si="88"/>
        <v>December</v>
      </c>
      <c r="G534" s="6">
        <f t="shared" si="91"/>
        <v>52</v>
      </c>
      <c r="H534" s="4" t="str">
        <f t="shared" si="92"/>
        <v>Thursday</v>
      </c>
      <c r="I534">
        <v>1</v>
      </c>
      <c r="J534">
        <v>1</v>
      </c>
      <c r="K534">
        <v>41</v>
      </c>
      <c r="L534">
        <v>6</v>
      </c>
      <c r="M534">
        <v>20</v>
      </c>
      <c r="N534">
        <v>63</v>
      </c>
      <c r="O534">
        <v>66</v>
      </c>
      <c r="P534">
        <v>3</v>
      </c>
      <c r="Q534">
        <v>29</v>
      </c>
      <c r="R534">
        <v>1</v>
      </c>
      <c r="S534">
        <v>19</v>
      </c>
      <c r="T534">
        <v>2</v>
      </c>
      <c r="U534">
        <v>26</v>
      </c>
      <c r="V534">
        <f t="shared" si="93"/>
        <v>1052</v>
      </c>
      <c r="W534" s="5">
        <f t="shared" si="94"/>
        <v>0.29222222222222222</v>
      </c>
      <c r="X534" s="5">
        <f t="shared" si="95"/>
        <v>7.7077777777777774</v>
      </c>
      <c r="Y534" s="5">
        <f t="shared" si="96"/>
        <v>0.66666666666666663</v>
      </c>
      <c r="Z534" s="5">
        <f t="shared" si="97"/>
        <v>0.5</v>
      </c>
      <c r="AA534" s="5">
        <f t="shared" si="98"/>
        <v>4.87037037037037E-2</v>
      </c>
    </row>
    <row r="535" spans="2:27" x14ac:dyDescent="0.3">
      <c r="B535">
        <v>54085</v>
      </c>
      <c r="C535" s="7">
        <v>43825</v>
      </c>
      <c r="D535" s="6">
        <f t="shared" si="89"/>
        <v>2019</v>
      </c>
      <c r="E535" t="str">
        <f t="shared" si="90"/>
        <v>Q4-2019</v>
      </c>
      <c r="F535" s="4" t="str">
        <f t="shared" si="88"/>
        <v>December</v>
      </c>
      <c r="G535" s="6">
        <f t="shared" si="91"/>
        <v>52</v>
      </c>
      <c r="H535" s="4" t="str">
        <f t="shared" si="92"/>
        <v>Thursday</v>
      </c>
      <c r="I535">
        <v>2</v>
      </c>
      <c r="J535">
        <v>2</v>
      </c>
      <c r="K535">
        <v>18</v>
      </c>
      <c r="L535">
        <v>4</v>
      </c>
      <c r="M535">
        <v>16</v>
      </c>
      <c r="N535">
        <v>45</v>
      </c>
      <c r="O535">
        <v>74</v>
      </c>
      <c r="P535">
        <v>1</v>
      </c>
      <c r="Q535">
        <v>30</v>
      </c>
      <c r="R535">
        <v>2</v>
      </c>
      <c r="S535">
        <v>34</v>
      </c>
      <c r="T535">
        <v>1</v>
      </c>
      <c r="U535">
        <v>22</v>
      </c>
      <c r="V535">
        <f t="shared" si="93"/>
        <v>660</v>
      </c>
      <c r="W535" s="5">
        <f t="shared" si="94"/>
        <v>0.18333333333333332</v>
      </c>
      <c r="X535" s="5">
        <f t="shared" si="95"/>
        <v>7.8166666666666664</v>
      </c>
      <c r="Y535" s="5">
        <f t="shared" si="96"/>
        <v>0.75</v>
      </c>
      <c r="Z535" s="5">
        <f t="shared" si="97"/>
        <v>0.25</v>
      </c>
      <c r="AA535" s="5">
        <f t="shared" si="98"/>
        <v>4.583333333333333E-2</v>
      </c>
    </row>
    <row r="536" spans="2:27" x14ac:dyDescent="0.3">
      <c r="B536">
        <v>54086</v>
      </c>
      <c r="C536" s="7">
        <v>43826</v>
      </c>
      <c r="D536" s="6">
        <f t="shared" si="89"/>
        <v>2019</v>
      </c>
      <c r="E536" t="str">
        <f t="shared" si="90"/>
        <v>Q4-2019</v>
      </c>
      <c r="F536" s="4" t="str">
        <f t="shared" si="88"/>
        <v>December</v>
      </c>
      <c r="G536" s="6">
        <f t="shared" si="91"/>
        <v>52</v>
      </c>
      <c r="H536" s="4" t="str">
        <f t="shared" si="92"/>
        <v>Friday</v>
      </c>
      <c r="I536">
        <v>1</v>
      </c>
      <c r="J536">
        <v>2</v>
      </c>
      <c r="K536">
        <v>38</v>
      </c>
      <c r="L536">
        <v>6</v>
      </c>
      <c r="M536">
        <v>21</v>
      </c>
      <c r="N536">
        <v>40</v>
      </c>
      <c r="O536">
        <v>75</v>
      </c>
      <c r="P536">
        <v>3</v>
      </c>
      <c r="Q536">
        <v>30</v>
      </c>
      <c r="R536">
        <v>1</v>
      </c>
      <c r="S536">
        <v>35</v>
      </c>
      <c r="T536">
        <v>2</v>
      </c>
      <c r="U536">
        <v>15</v>
      </c>
      <c r="V536">
        <f t="shared" si="93"/>
        <v>971</v>
      </c>
      <c r="W536" s="5">
        <f t="shared" si="94"/>
        <v>0.2697222222222222</v>
      </c>
      <c r="X536" s="5">
        <f t="shared" si="95"/>
        <v>7.7302777777777774</v>
      </c>
      <c r="Y536" s="5">
        <f t="shared" si="96"/>
        <v>0.66666666666666663</v>
      </c>
      <c r="Z536" s="5">
        <f t="shared" si="97"/>
        <v>0.5</v>
      </c>
      <c r="AA536" s="5">
        <f t="shared" si="98"/>
        <v>4.4953703703703697E-2</v>
      </c>
    </row>
    <row r="537" spans="2:27" x14ac:dyDescent="0.3">
      <c r="B537">
        <v>54087</v>
      </c>
      <c r="C537" s="7">
        <v>43826</v>
      </c>
      <c r="D537" s="6">
        <f t="shared" si="89"/>
        <v>2019</v>
      </c>
      <c r="E537" t="str">
        <f t="shared" si="90"/>
        <v>Q4-2019</v>
      </c>
      <c r="F537" s="4" t="str">
        <f t="shared" si="88"/>
        <v>December</v>
      </c>
      <c r="G537" s="6">
        <f t="shared" si="91"/>
        <v>52</v>
      </c>
      <c r="H537" s="4" t="str">
        <f t="shared" si="92"/>
        <v>Friday</v>
      </c>
      <c r="I537">
        <v>2</v>
      </c>
      <c r="J537">
        <v>1</v>
      </c>
      <c r="K537">
        <v>22</v>
      </c>
      <c r="L537">
        <v>6</v>
      </c>
      <c r="M537">
        <v>30</v>
      </c>
      <c r="N537">
        <v>45</v>
      </c>
      <c r="O537">
        <v>34</v>
      </c>
      <c r="P537">
        <v>4</v>
      </c>
      <c r="Q537">
        <v>31</v>
      </c>
      <c r="R537">
        <v>1</v>
      </c>
      <c r="S537">
        <v>32</v>
      </c>
      <c r="T537">
        <v>1</v>
      </c>
      <c r="U537">
        <v>22</v>
      </c>
      <c r="V537">
        <f t="shared" si="93"/>
        <v>832</v>
      </c>
      <c r="W537" s="5">
        <f t="shared" si="94"/>
        <v>0.2311111111111111</v>
      </c>
      <c r="X537" s="5">
        <f t="shared" si="95"/>
        <v>7.7688888888888892</v>
      </c>
      <c r="Y537" s="5">
        <f t="shared" si="96"/>
        <v>0.83333333333333337</v>
      </c>
      <c r="Z537" s="5">
        <f t="shared" si="97"/>
        <v>0.66666666666666663</v>
      </c>
      <c r="AA537" s="5">
        <f t="shared" si="98"/>
        <v>3.8518518518518514E-2</v>
      </c>
    </row>
    <row r="538" spans="2:27" x14ac:dyDescent="0.3">
      <c r="B538">
        <v>54088</v>
      </c>
      <c r="C538" s="7">
        <v>43827</v>
      </c>
      <c r="D538" s="6">
        <f t="shared" si="89"/>
        <v>2019</v>
      </c>
      <c r="E538" t="str">
        <f t="shared" si="90"/>
        <v>Q4-2019</v>
      </c>
      <c r="F538" s="4" t="str">
        <f t="shared" si="88"/>
        <v>December</v>
      </c>
      <c r="G538" s="6">
        <f t="shared" si="91"/>
        <v>52</v>
      </c>
      <c r="H538" s="4" t="str">
        <f t="shared" si="92"/>
        <v>Saturday</v>
      </c>
      <c r="I538">
        <v>1</v>
      </c>
      <c r="J538">
        <v>2</v>
      </c>
      <c r="K538">
        <v>17</v>
      </c>
      <c r="L538">
        <v>6</v>
      </c>
      <c r="M538">
        <v>17</v>
      </c>
      <c r="N538">
        <v>68</v>
      </c>
      <c r="O538">
        <v>48</v>
      </c>
      <c r="P538">
        <v>2</v>
      </c>
      <c r="Q538">
        <v>31</v>
      </c>
      <c r="R538">
        <v>2</v>
      </c>
      <c r="S538">
        <v>22</v>
      </c>
      <c r="T538">
        <v>2</v>
      </c>
      <c r="U538">
        <v>12</v>
      </c>
      <c r="V538">
        <f t="shared" si="93"/>
        <v>928</v>
      </c>
      <c r="W538" s="5">
        <f t="shared" si="94"/>
        <v>0.25777777777777777</v>
      </c>
      <c r="X538" s="5">
        <f t="shared" si="95"/>
        <v>7.7422222222222219</v>
      </c>
      <c r="Y538" s="5">
        <f t="shared" si="96"/>
        <v>0.66666666666666663</v>
      </c>
      <c r="Z538" s="5">
        <f t="shared" si="97"/>
        <v>0.33333333333333331</v>
      </c>
      <c r="AA538" s="5">
        <f t="shared" si="98"/>
        <v>4.296296296296296E-2</v>
      </c>
    </row>
    <row r="539" spans="2:27" x14ac:dyDescent="0.3">
      <c r="B539">
        <v>54089</v>
      </c>
      <c r="C539" s="7">
        <v>43829</v>
      </c>
      <c r="D539" s="6">
        <f t="shared" si="89"/>
        <v>2019</v>
      </c>
      <c r="E539" t="str">
        <f t="shared" si="90"/>
        <v>Q4-2019</v>
      </c>
      <c r="F539" s="4" t="str">
        <f t="shared" si="88"/>
        <v>December</v>
      </c>
      <c r="G539" s="6">
        <f t="shared" si="91"/>
        <v>53</v>
      </c>
      <c r="H539" s="4" t="str">
        <f t="shared" si="92"/>
        <v>Monday</v>
      </c>
      <c r="I539">
        <v>1</v>
      </c>
      <c r="J539">
        <v>2</v>
      </c>
      <c r="K539">
        <v>25</v>
      </c>
      <c r="L539">
        <v>6</v>
      </c>
      <c r="M539">
        <v>43</v>
      </c>
      <c r="N539">
        <v>77</v>
      </c>
      <c r="O539">
        <v>55</v>
      </c>
      <c r="P539">
        <v>3</v>
      </c>
      <c r="Q539">
        <v>32</v>
      </c>
      <c r="R539">
        <v>2</v>
      </c>
      <c r="S539">
        <v>33</v>
      </c>
      <c r="T539">
        <v>1</v>
      </c>
      <c r="U539">
        <v>25</v>
      </c>
      <c r="V539">
        <f t="shared" si="93"/>
        <v>1237</v>
      </c>
      <c r="W539" s="5">
        <f t="shared" si="94"/>
        <v>0.34361111111111109</v>
      </c>
      <c r="X539" s="5">
        <f t="shared" si="95"/>
        <v>7.6563888888888894</v>
      </c>
      <c r="Y539" s="5">
        <f t="shared" si="96"/>
        <v>0.83333333333333337</v>
      </c>
      <c r="Z539" s="5">
        <f t="shared" si="97"/>
        <v>0.5</v>
      </c>
      <c r="AA539" s="5">
        <f t="shared" si="98"/>
        <v>5.7268518518518517E-2</v>
      </c>
    </row>
    <row r="540" spans="2:27" x14ac:dyDescent="0.3">
      <c r="B540">
        <v>54090</v>
      </c>
      <c r="C540" s="7">
        <v>43829</v>
      </c>
      <c r="D540" s="6">
        <f t="shared" si="89"/>
        <v>2019</v>
      </c>
      <c r="E540" t="str">
        <f t="shared" si="90"/>
        <v>Q4-2019</v>
      </c>
      <c r="F540" s="4" t="str">
        <f t="shared" si="88"/>
        <v>December</v>
      </c>
      <c r="G540" s="6">
        <f t="shared" si="91"/>
        <v>53</v>
      </c>
      <c r="H540" s="4" t="str">
        <f t="shared" si="92"/>
        <v>Monday</v>
      </c>
      <c r="I540">
        <v>2</v>
      </c>
      <c r="J540">
        <v>1</v>
      </c>
      <c r="K540">
        <v>21</v>
      </c>
      <c r="L540">
        <v>5</v>
      </c>
      <c r="M540">
        <v>31</v>
      </c>
      <c r="N540">
        <v>54</v>
      </c>
      <c r="O540">
        <v>68</v>
      </c>
      <c r="P540">
        <v>2</v>
      </c>
      <c r="Q540">
        <v>29</v>
      </c>
      <c r="R540">
        <v>1</v>
      </c>
      <c r="S540">
        <v>22</v>
      </c>
      <c r="T540">
        <v>2</v>
      </c>
      <c r="U540">
        <v>14</v>
      </c>
      <c r="V540">
        <f t="shared" si="93"/>
        <v>873</v>
      </c>
      <c r="W540" s="5">
        <f t="shared" si="94"/>
        <v>0.24249999999999999</v>
      </c>
      <c r="X540" s="5">
        <f t="shared" si="95"/>
        <v>7.7575000000000003</v>
      </c>
      <c r="Y540" s="5">
        <f t="shared" si="96"/>
        <v>0.6</v>
      </c>
      <c r="Z540" s="5">
        <f t="shared" si="97"/>
        <v>0.4</v>
      </c>
      <c r="AA540" s="5">
        <f t="shared" si="98"/>
        <v>4.8500000000000001E-2</v>
      </c>
    </row>
    <row r="541" spans="2:27" x14ac:dyDescent="0.3">
      <c r="B541">
        <v>54091</v>
      </c>
      <c r="C541" s="7">
        <v>43830</v>
      </c>
      <c r="D541" s="6">
        <f t="shared" si="89"/>
        <v>2019</v>
      </c>
      <c r="E541" t="str">
        <f t="shared" si="90"/>
        <v>Q4-2019</v>
      </c>
      <c r="F541" s="4" t="str">
        <f t="shared" si="88"/>
        <v>December</v>
      </c>
      <c r="G541" s="6">
        <f t="shared" si="91"/>
        <v>53</v>
      </c>
      <c r="H541" s="4" t="str">
        <f t="shared" si="92"/>
        <v>Tuesday</v>
      </c>
      <c r="I541">
        <v>1</v>
      </c>
      <c r="J541">
        <v>1</v>
      </c>
      <c r="K541">
        <v>17</v>
      </c>
      <c r="L541">
        <v>6</v>
      </c>
      <c r="M541">
        <v>33</v>
      </c>
      <c r="N541">
        <v>54</v>
      </c>
      <c r="O541">
        <v>52</v>
      </c>
      <c r="P541">
        <v>3</v>
      </c>
      <c r="Q541">
        <v>31</v>
      </c>
      <c r="R541">
        <v>1</v>
      </c>
      <c r="S541">
        <v>27</v>
      </c>
      <c r="T541">
        <v>2</v>
      </c>
      <c r="U541">
        <v>14</v>
      </c>
      <c r="V541">
        <f t="shared" si="93"/>
        <v>982</v>
      </c>
      <c r="W541" s="5">
        <f t="shared" si="94"/>
        <v>0.27277777777777779</v>
      </c>
      <c r="X541" s="5">
        <f t="shared" si="95"/>
        <v>7.7272222222222222</v>
      </c>
      <c r="Y541" s="5">
        <f t="shared" si="96"/>
        <v>0.66666666666666663</v>
      </c>
      <c r="Z541" s="5">
        <f t="shared" si="97"/>
        <v>0.5</v>
      </c>
      <c r="AA541" s="5">
        <f t="shared" si="98"/>
        <v>4.5462962962962962E-2</v>
      </c>
    </row>
    <row r="542" spans="2:27" x14ac:dyDescent="0.3">
      <c r="B542">
        <v>54092</v>
      </c>
      <c r="C542" s="7">
        <v>43830</v>
      </c>
      <c r="D542" s="6">
        <f t="shared" si="89"/>
        <v>2019</v>
      </c>
      <c r="E542" t="str">
        <f t="shared" si="90"/>
        <v>Q4-2019</v>
      </c>
      <c r="F542" s="4" t="str">
        <f t="shared" si="88"/>
        <v>December</v>
      </c>
      <c r="G542" s="6">
        <f t="shared" si="91"/>
        <v>53</v>
      </c>
      <c r="H542" s="4" t="str">
        <f t="shared" si="92"/>
        <v>Tuesday</v>
      </c>
      <c r="I542">
        <v>2</v>
      </c>
      <c r="J542">
        <v>2</v>
      </c>
      <c r="K542">
        <v>28</v>
      </c>
      <c r="L542">
        <v>5</v>
      </c>
      <c r="M542">
        <v>25</v>
      </c>
      <c r="N542">
        <v>86</v>
      </c>
      <c r="O542">
        <v>42</v>
      </c>
      <c r="P542">
        <v>2</v>
      </c>
      <c r="Q542">
        <v>31</v>
      </c>
      <c r="R542">
        <v>1</v>
      </c>
      <c r="S542">
        <v>16</v>
      </c>
      <c r="T542">
        <v>2</v>
      </c>
      <c r="U542">
        <v>17</v>
      </c>
      <c r="V542">
        <f t="shared" si="93"/>
        <v>877</v>
      </c>
      <c r="W542" s="5">
        <f t="shared" si="94"/>
        <v>0.24361111111111111</v>
      </c>
      <c r="X542" s="5">
        <f t="shared" si="95"/>
        <v>7.756388888888889</v>
      </c>
      <c r="Y542" s="5">
        <f t="shared" si="96"/>
        <v>0.6</v>
      </c>
      <c r="Z542" s="5">
        <f t="shared" si="97"/>
        <v>0.4</v>
      </c>
      <c r="AA542" s="5">
        <f t="shared" si="98"/>
        <v>4.8722222222222222E-2</v>
      </c>
    </row>
    <row r="543" spans="2:27" x14ac:dyDescent="0.3">
      <c r="B543">
        <v>54093</v>
      </c>
      <c r="C543" s="7">
        <v>43831</v>
      </c>
      <c r="D543" s="6">
        <f t="shared" si="89"/>
        <v>2020</v>
      </c>
      <c r="E543" t="str">
        <f t="shared" si="90"/>
        <v>Q1-2020</v>
      </c>
      <c r="F543" s="4" t="str">
        <f t="shared" si="88"/>
        <v>January</v>
      </c>
      <c r="G543" s="6">
        <f t="shared" si="91"/>
        <v>1</v>
      </c>
      <c r="H543" s="4" t="str">
        <f t="shared" si="92"/>
        <v>Wednesday</v>
      </c>
      <c r="I543">
        <v>1</v>
      </c>
      <c r="J543">
        <v>2</v>
      </c>
      <c r="K543">
        <v>35</v>
      </c>
      <c r="L543">
        <v>5</v>
      </c>
      <c r="M543">
        <v>30</v>
      </c>
      <c r="N543">
        <v>79</v>
      </c>
      <c r="O543">
        <v>31</v>
      </c>
      <c r="P543">
        <v>4</v>
      </c>
      <c r="Q543">
        <v>35</v>
      </c>
      <c r="R543">
        <v>0</v>
      </c>
      <c r="S543">
        <v>27</v>
      </c>
      <c r="T543">
        <v>1</v>
      </c>
      <c r="U543">
        <v>20</v>
      </c>
      <c r="V543">
        <f t="shared" si="93"/>
        <v>860</v>
      </c>
      <c r="W543" s="5">
        <f t="shared" si="94"/>
        <v>0.2388888888888889</v>
      </c>
      <c r="X543" s="5">
        <f t="shared" si="95"/>
        <v>7.7611111111111111</v>
      </c>
      <c r="Y543" s="5">
        <f t="shared" si="96"/>
        <v>0.8</v>
      </c>
      <c r="Z543" s="5">
        <f t="shared" si="97"/>
        <v>0.8</v>
      </c>
      <c r="AA543" s="5">
        <f t="shared" si="98"/>
        <v>4.777777777777778E-2</v>
      </c>
    </row>
    <row r="544" spans="2:27" x14ac:dyDescent="0.3">
      <c r="B544">
        <v>54094</v>
      </c>
      <c r="C544" s="7">
        <v>43831</v>
      </c>
      <c r="D544" s="6">
        <f t="shared" si="89"/>
        <v>2020</v>
      </c>
      <c r="E544" t="str">
        <f t="shared" si="90"/>
        <v>Q1-2020</v>
      </c>
      <c r="F544" s="4" t="str">
        <f t="shared" si="88"/>
        <v>January</v>
      </c>
      <c r="G544" s="6">
        <f t="shared" si="91"/>
        <v>1</v>
      </c>
      <c r="H544" s="4" t="str">
        <f t="shared" si="92"/>
        <v>Wednesday</v>
      </c>
      <c r="I544">
        <v>2</v>
      </c>
      <c r="J544">
        <v>1</v>
      </c>
      <c r="K544">
        <v>43</v>
      </c>
      <c r="L544">
        <v>5</v>
      </c>
      <c r="M544">
        <v>42</v>
      </c>
      <c r="N544">
        <v>65</v>
      </c>
      <c r="O544">
        <v>69</v>
      </c>
      <c r="P544">
        <v>3</v>
      </c>
      <c r="Q544">
        <v>30</v>
      </c>
      <c r="R544">
        <v>1</v>
      </c>
      <c r="S544">
        <v>22</v>
      </c>
      <c r="T544">
        <v>1</v>
      </c>
      <c r="U544">
        <v>21</v>
      </c>
      <c r="V544">
        <f t="shared" si="93"/>
        <v>1013</v>
      </c>
      <c r="W544" s="5">
        <f t="shared" si="94"/>
        <v>0.28138888888888891</v>
      </c>
      <c r="X544" s="5">
        <f t="shared" si="95"/>
        <v>7.7186111111111106</v>
      </c>
      <c r="Y544" s="5">
        <f t="shared" si="96"/>
        <v>0.8</v>
      </c>
      <c r="Z544" s="5">
        <f t="shared" si="97"/>
        <v>0.6</v>
      </c>
      <c r="AA544" s="5">
        <f t="shared" si="98"/>
        <v>5.6277777777777781E-2</v>
      </c>
    </row>
    <row r="545" spans="2:27" x14ac:dyDescent="0.3">
      <c r="B545">
        <v>54095</v>
      </c>
      <c r="C545" s="7">
        <v>43832</v>
      </c>
      <c r="D545" s="6">
        <f t="shared" si="89"/>
        <v>2020</v>
      </c>
      <c r="E545" t="str">
        <f t="shared" si="90"/>
        <v>Q1-2020</v>
      </c>
      <c r="F545" s="4" t="str">
        <f t="shared" si="88"/>
        <v>January</v>
      </c>
      <c r="G545" s="6">
        <f t="shared" si="91"/>
        <v>1</v>
      </c>
      <c r="H545" s="4" t="str">
        <f t="shared" si="92"/>
        <v>Thursday</v>
      </c>
      <c r="I545">
        <v>1</v>
      </c>
      <c r="J545">
        <v>1</v>
      </c>
      <c r="K545">
        <v>43</v>
      </c>
      <c r="L545">
        <v>6</v>
      </c>
      <c r="M545">
        <v>25</v>
      </c>
      <c r="N545">
        <v>65</v>
      </c>
      <c r="O545">
        <v>65</v>
      </c>
      <c r="P545">
        <v>4</v>
      </c>
      <c r="Q545">
        <v>34</v>
      </c>
      <c r="R545">
        <v>0</v>
      </c>
      <c r="S545">
        <v>19</v>
      </c>
      <c r="T545">
        <v>2</v>
      </c>
      <c r="U545">
        <v>21</v>
      </c>
      <c r="V545">
        <f t="shared" si="93"/>
        <v>1108</v>
      </c>
      <c r="W545" s="5">
        <f t="shared" si="94"/>
        <v>0.30777777777777776</v>
      </c>
      <c r="X545" s="5">
        <f t="shared" si="95"/>
        <v>7.6922222222222221</v>
      </c>
      <c r="Y545" s="5">
        <f t="shared" si="96"/>
        <v>0.66666666666666663</v>
      </c>
      <c r="Z545" s="5">
        <f t="shared" si="97"/>
        <v>0.66666666666666663</v>
      </c>
      <c r="AA545" s="5">
        <f t="shared" si="98"/>
        <v>5.1296296296296291E-2</v>
      </c>
    </row>
    <row r="546" spans="2:27" x14ac:dyDescent="0.3">
      <c r="B546">
        <v>54096</v>
      </c>
      <c r="C546" s="7">
        <v>43832</v>
      </c>
      <c r="D546" s="6">
        <f t="shared" si="89"/>
        <v>2020</v>
      </c>
      <c r="E546" t="str">
        <f t="shared" si="90"/>
        <v>Q1-2020</v>
      </c>
      <c r="F546" s="4" t="str">
        <f t="shared" si="88"/>
        <v>January</v>
      </c>
      <c r="G546" s="6">
        <f t="shared" si="91"/>
        <v>1</v>
      </c>
      <c r="H546" s="4" t="str">
        <f t="shared" si="92"/>
        <v>Thursday</v>
      </c>
      <c r="I546">
        <v>2</v>
      </c>
      <c r="J546">
        <v>1</v>
      </c>
      <c r="K546">
        <v>21</v>
      </c>
      <c r="L546">
        <v>6</v>
      </c>
      <c r="M546">
        <v>37</v>
      </c>
      <c r="N546">
        <v>65</v>
      </c>
      <c r="O546">
        <v>42</v>
      </c>
      <c r="P546">
        <v>4</v>
      </c>
      <c r="Q546">
        <v>32</v>
      </c>
      <c r="R546">
        <v>2</v>
      </c>
      <c r="S546">
        <v>42</v>
      </c>
      <c r="T546">
        <v>0</v>
      </c>
      <c r="U546">
        <v>21</v>
      </c>
      <c r="V546">
        <f t="shared" si="93"/>
        <v>1076</v>
      </c>
      <c r="W546" s="5">
        <f t="shared" si="94"/>
        <v>0.29888888888888887</v>
      </c>
      <c r="X546" s="5">
        <f t="shared" si="95"/>
        <v>7.7011111111111115</v>
      </c>
      <c r="Y546" s="5">
        <f t="shared" si="96"/>
        <v>1</v>
      </c>
      <c r="Z546" s="5">
        <f t="shared" si="97"/>
        <v>0.66666666666666663</v>
      </c>
      <c r="AA546" s="5">
        <f t="shared" si="98"/>
        <v>4.9814814814814812E-2</v>
      </c>
    </row>
    <row r="547" spans="2:27" x14ac:dyDescent="0.3">
      <c r="B547">
        <v>54097</v>
      </c>
      <c r="C547" s="7">
        <v>43833</v>
      </c>
      <c r="D547" s="6">
        <f t="shared" si="89"/>
        <v>2020</v>
      </c>
      <c r="E547" t="str">
        <f t="shared" si="90"/>
        <v>Q1-2020</v>
      </c>
      <c r="F547" s="4" t="str">
        <f t="shared" si="88"/>
        <v>January</v>
      </c>
      <c r="G547" s="6">
        <f t="shared" si="91"/>
        <v>1</v>
      </c>
      <c r="H547" s="4" t="str">
        <f t="shared" si="92"/>
        <v>Friday</v>
      </c>
      <c r="I547">
        <v>1</v>
      </c>
      <c r="J547">
        <v>2</v>
      </c>
      <c r="K547">
        <v>39</v>
      </c>
      <c r="L547">
        <v>4</v>
      </c>
      <c r="M547">
        <v>26</v>
      </c>
      <c r="N547">
        <v>56</v>
      </c>
      <c r="O547">
        <v>74</v>
      </c>
      <c r="P547">
        <v>1</v>
      </c>
      <c r="Q547">
        <v>32</v>
      </c>
      <c r="R547">
        <v>1</v>
      </c>
      <c r="S547">
        <v>33</v>
      </c>
      <c r="T547">
        <v>2</v>
      </c>
      <c r="U547">
        <v>29</v>
      </c>
      <c r="V547">
        <f t="shared" si="93"/>
        <v>747</v>
      </c>
      <c r="W547" s="5">
        <f t="shared" si="94"/>
        <v>0.20749999999999999</v>
      </c>
      <c r="X547" s="5">
        <f t="shared" si="95"/>
        <v>7.7925000000000004</v>
      </c>
      <c r="Y547" s="5">
        <f t="shared" si="96"/>
        <v>0.5</v>
      </c>
      <c r="Z547" s="5">
        <f t="shared" si="97"/>
        <v>0.25</v>
      </c>
      <c r="AA547" s="5">
        <f t="shared" si="98"/>
        <v>5.1874999999999998E-2</v>
      </c>
    </row>
    <row r="548" spans="2:27" x14ac:dyDescent="0.3">
      <c r="B548">
        <v>54098</v>
      </c>
      <c r="C548" s="7">
        <v>43833</v>
      </c>
      <c r="D548" s="6">
        <f t="shared" si="89"/>
        <v>2020</v>
      </c>
      <c r="E548" t="str">
        <f t="shared" si="90"/>
        <v>Q1-2020</v>
      </c>
      <c r="F548" s="4" t="str">
        <f t="shared" si="88"/>
        <v>January</v>
      </c>
      <c r="G548" s="6">
        <f t="shared" si="91"/>
        <v>1</v>
      </c>
      <c r="H548" s="4" t="str">
        <f t="shared" si="92"/>
        <v>Friday</v>
      </c>
      <c r="I548">
        <v>2</v>
      </c>
      <c r="J548">
        <v>2</v>
      </c>
      <c r="K548">
        <v>34</v>
      </c>
      <c r="L548">
        <v>4</v>
      </c>
      <c r="M548">
        <v>43</v>
      </c>
      <c r="N548">
        <v>52</v>
      </c>
      <c r="O548">
        <v>88</v>
      </c>
      <c r="P548">
        <v>1</v>
      </c>
      <c r="Q548">
        <v>32</v>
      </c>
      <c r="R548">
        <v>2</v>
      </c>
      <c r="S548">
        <v>28</v>
      </c>
      <c r="T548">
        <v>1</v>
      </c>
      <c r="U548">
        <v>23</v>
      </c>
      <c r="V548">
        <f t="shared" si="93"/>
        <v>843</v>
      </c>
      <c r="W548" s="5">
        <f t="shared" si="94"/>
        <v>0.23416666666666666</v>
      </c>
      <c r="X548" s="5">
        <f t="shared" si="95"/>
        <v>7.7658333333333331</v>
      </c>
      <c r="Y548" s="5">
        <f t="shared" si="96"/>
        <v>0.75</v>
      </c>
      <c r="Z548" s="5">
        <f t="shared" si="97"/>
        <v>0.25</v>
      </c>
      <c r="AA548" s="5">
        <f t="shared" si="98"/>
        <v>5.8541666666666665E-2</v>
      </c>
    </row>
    <row r="549" spans="2:27" x14ac:dyDescent="0.3">
      <c r="B549">
        <v>54099</v>
      </c>
      <c r="C549" s="7">
        <v>43834</v>
      </c>
      <c r="D549" s="6">
        <f t="shared" si="89"/>
        <v>2020</v>
      </c>
      <c r="E549" t="str">
        <f t="shared" si="90"/>
        <v>Q1-2020</v>
      </c>
      <c r="F549" s="4" t="str">
        <f t="shared" si="88"/>
        <v>January</v>
      </c>
      <c r="G549" s="6">
        <f t="shared" si="91"/>
        <v>1</v>
      </c>
      <c r="H549" s="4" t="str">
        <f t="shared" si="92"/>
        <v>Saturday</v>
      </c>
      <c r="I549">
        <v>1</v>
      </c>
      <c r="J549">
        <v>2</v>
      </c>
      <c r="K549">
        <v>35</v>
      </c>
      <c r="L549">
        <v>5</v>
      </c>
      <c r="M549">
        <v>27</v>
      </c>
      <c r="N549">
        <v>79</v>
      </c>
      <c r="O549">
        <v>84</v>
      </c>
      <c r="P549">
        <v>4</v>
      </c>
      <c r="Q549">
        <v>30</v>
      </c>
      <c r="R549">
        <v>0</v>
      </c>
      <c r="S549">
        <v>21</v>
      </c>
      <c r="T549">
        <v>1</v>
      </c>
      <c r="U549">
        <v>20</v>
      </c>
      <c r="V549">
        <f t="shared" si="93"/>
        <v>1090</v>
      </c>
      <c r="W549" s="5">
        <f t="shared" si="94"/>
        <v>0.30277777777777776</v>
      </c>
      <c r="X549" s="5">
        <f t="shared" si="95"/>
        <v>7.697222222222222</v>
      </c>
      <c r="Y549" s="5">
        <f t="shared" si="96"/>
        <v>0.8</v>
      </c>
      <c r="Z549" s="5">
        <f t="shared" si="97"/>
        <v>0.8</v>
      </c>
      <c r="AA549" s="5">
        <f t="shared" si="98"/>
        <v>6.055555555555555E-2</v>
      </c>
    </row>
    <row r="550" spans="2:27" x14ac:dyDescent="0.3">
      <c r="B550">
        <v>54100</v>
      </c>
      <c r="C550" s="7">
        <v>43836</v>
      </c>
      <c r="D550" s="6">
        <f t="shared" si="89"/>
        <v>2020</v>
      </c>
      <c r="E550" t="str">
        <f t="shared" si="90"/>
        <v>Q1-2020</v>
      </c>
      <c r="F550" s="4" t="str">
        <f t="shared" si="88"/>
        <v>January</v>
      </c>
      <c r="G550" s="6">
        <f t="shared" si="91"/>
        <v>2</v>
      </c>
      <c r="H550" s="4" t="str">
        <f t="shared" si="92"/>
        <v>Monday</v>
      </c>
      <c r="I550">
        <v>1</v>
      </c>
      <c r="J550">
        <v>2</v>
      </c>
      <c r="K550">
        <v>20</v>
      </c>
      <c r="L550">
        <v>5</v>
      </c>
      <c r="M550">
        <v>21</v>
      </c>
      <c r="N550">
        <v>61</v>
      </c>
      <c r="O550">
        <v>73</v>
      </c>
      <c r="P550">
        <v>4</v>
      </c>
      <c r="Q550">
        <v>32</v>
      </c>
      <c r="R550">
        <v>0</v>
      </c>
      <c r="S550">
        <v>32</v>
      </c>
      <c r="T550">
        <v>1</v>
      </c>
      <c r="U550">
        <v>15</v>
      </c>
      <c r="V550">
        <f t="shared" si="93"/>
        <v>918</v>
      </c>
      <c r="W550" s="5">
        <f t="shared" si="94"/>
        <v>0.255</v>
      </c>
      <c r="X550" s="5">
        <f t="shared" si="95"/>
        <v>7.7450000000000001</v>
      </c>
      <c r="Y550" s="5">
        <f t="shared" si="96"/>
        <v>0.8</v>
      </c>
      <c r="Z550" s="5">
        <f t="shared" si="97"/>
        <v>0.8</v>
      </c>
      <c r="AA550" s="5">
        <f t="shared" si="98"/>
        <v>5.1000000000000004E-2</v>
      </c>
    </row>
    <row r="551" spans="2:27" x14ac:dyDescent="0.3">
      <c r="B551">
        <v>54101</v>
      </c>
      <c r="C551" s="7">
        <v>43836</v>
      </c>
      <c r="D551" s="6">
        <f t="shared" si="89"/>
        <v>2020</v>
      </c>
      <c r="E551" t="str">
        <f t="shared" si="90"/>
        <v>Q1-2020</v>
      </c>
      <c r="F551" s="4" t="str">
        <f t="shared" si="88"/>
        <v>January</v>
      </c>
      <c r="G551" s="6">
        <f t="shared" si="91"/>
        <v>2</v>
      </c>
      <c r="H551" s="4" t="str">
        <f t="shared" si="92"/>
        <v>Monday</v>
      </c>
      <c r="I551">
        <v>2</v>
      </c>
      <c r="J551">
        <v>1</v>
      </c>
      <c r="K551">
        <v>29</v>
      </c>
      <c r="L551">
        <v>5</v>
      </c>
      <c r="M551">
        <v>19</v>
      </c>
      <c r="N551">
        <v>51</v>
      </c>
      <c r="O551">
        <v>79</v>
      </c>
      <c r="P551">
        <v>4</v>
      </c>
      <c r="Q551">
        <v>33</v>
      </c>
      <c r="R551">
        <v>1</v>
      </c>
      <c r="S551">
        <v>38</v>
      </c>
      <c r="T551">
        <v>0</v>
      </c>
      <c r="U551">
        <v>23</v>
      </c>
      <c r="V551">
        <f t="shared" si="93"/>
        <v>915</v>
      </c>
      <c r="W551" s="5">
        <f t="shared" si="94"/>
        <v>0.25416666666666665</v>
      </c>
      <c r="X551" s="5">
        <f t="shared" si="95"/>
        <v>7.7458333333333336</v>
      </c>
      <c r="Y551" s="5">
        <f t="shared" si="96"/>
        <v>1</v>
      </c>
      <c r="Z551" s="5">
        <f t="shared" si="97"/>
        <v>0.8</v>
      </c>
      <c r="AA551" s="5">
        <f t="shared" si="98"/>
        <v>5.0833333333333328E-2</v>
      </c>
    </row>
    <row r="552" spans="2:27" x14ac:dyDescent="0.3">
      <c r="B552">
        <v>54102</v>
      </c>
      <c r="C552" s="7">
        <v>43837</v>
      </c>
      <c r="D552" s="6">
        <f t="shared" si="89"/>
        <v>2020</v>
      </c>
      <c r="E552" t="str">
        <f t="shared" si="90"/>
        <v>Q1-2020</v>
      </c>
      <c r="F552" s="4" t="str">
        <f t="shared" si="88"/>
        <v>January</v>
      </c>
      <c r="G552" s="6">
        <f t="shared" si="91"/>
        <v>2</v>
      </c>
      <c r="H552" s="4" t="str">
        <f t="shared" si="92"/>
        <v>Tuesday</v>
      </c>
      <c r="I552">
        <v>1</v>
      </c>
      <c r="J552">
        <v>1</v>
      </c>
      <c r="K552">
        <v>40</v>
      </c>
      <c r="L552">
        <v>6</v>
      </c>
      <c r="M552">
        <v>40</v>
      </c>
      <c r="N552">
        <v>56</v>
      </c>
      <c r="O552">
        <v>70</v>
      </c>
      <c r="P552">
        <v>3</v>
      </c>
      <c r="Q552">
        <v>35</v>
      </c>
      <c r="R552">
        <v>1</v>
      </c>
      <c r="S552">
        <v>31</v>
      </c>
      <c r="T552">
        <v>2</v>
      </c>
      <c r="U552">
        <v>29</v>
      </c>
      <c r="V552">
        <f t="shared" si="93"/>
        <v>1190</v>
      </c>
      <c r="W552" s="5">
        <f t="shared" si="94"/>
        <v>0.33055555555555555</v>
      </c>
      <c r="X552" s="5">
        <f t="shared" si="95"/>
        <v>7.6694444444444443</v>
      </c>
      <c r="Y552" s="5">
        <f t="shared" si="96"/>
        <v>0.66666666666666663</v>
      </c>
      <c r="Z552" s="5">
        <f t="shared" si="97"/>
        <v>0.5</v>
      </c>
      <c r="AA552" s="5">
        <f t="shared" si="98"/>
        <v>5.5092592592592589E-2</v>
      </c>
    </row>
    <row r="553" spans="2:27" x14ac:dyDescent="0.3">
      <c r="B553">
        <v>54103</v>
      </c>
      <c r="C553" s="7">
        <v>43837</v>
      </c>
      <c r="D553" s="6">
        <f t="shared" si="89"/>
        <v>2020</v>
      </c>
      <c r="E553" t="str">
        <f t="shared" si="90"/>
        <v>Q1-2020</v>
      </c>
      <c r="F553" s="4" t="str">
        <f t="shared" si="88"/>
        <v>January</v>
      </c>
      <c r="G553" s="6">
        <f t="shared" si="91"/>
        <v>2</v>
      </c>
      <c r="H553" s="4" t="str">
        <f t="shared" si="92"/>
        <v>Tuesday</v>
      </c>
      <c r="I553">
        <v>2</v>
      </c>
      <c r="J553">
        <v>2</v>
      </c>
      <c r="K553">
        <v>42</v>
      </c>
      <c r="L553">
        <v>4</v>
      </c>
      <c r="M553">
        <v>25</v>
      </c>
      <c r="N553">
        <v>51</v>
      </c>
      <c r="O553">
        <v>65</v>
      </c>
      <c r="P553">
        <v>3</v>
      </c>
      <c r="Q553">
        <v>31</v>
      </c>
      <c r="R553">
        <v>1</v>
      </c>
      <c r="S553">
        <v>21</v>
      </c>
      <c r="T553">
        <v>0</v>
      </c>
      <c r="U553">
        <v>23</v>
      </c>
      <c r="V553">
        <f t="shared" si="93"/>
        <v>678</v>
      </c>
      <c r="W553" s="5">
        <f t="shared" si="94"/>
        <v>0.18833333333333332</v>
      </c>
      <c r="X553" s="5">
        <f t="shared" si="95"/>
        <v>7.8116666666666665</v>
      </c>
      <c r="Y553" s="5">
        <f t="shared" si="96"/>
        <v>1</v>
      </c>
      <c r="Z553" s="5">
        <f t="shared" si="97"/>
        <v>0.75</v>
      </c>
      <c r="AA553" s="5">
        <f t="shared" si="98"/>
        <v>4.7083333333333331E-2</v>
      </c>
    </row>
    <row r="554" spans="2:27" x14ac:dyDescent="0.3">
      <c r="B554">
        <v>54104</v>
      </c>
      <c r="C554" s="7">
        <v>43838</v>
      </c>
      <c r="D554" s="6">
        <f t="shared" si="89"/>
        <v>2020</v>
      </c>
      <c r="E554" t="str">
        <f t="shared" si="90"/>
        <v>Q1-2020</v>
      </c>
      <c r="F554" s="4" t="str">
        <f t="shared" si="88"/>
        <v>January</v>
      </c>
      <c r="G554" s="6">
        <f t="shared" si="91"/>
        <v>2</v>
      </c>
      <c r="H554" s="4" t="str">
        <f t="shared" si="92"/>
        <v>Wednesday</v>
      </c>
      <c r="I554">
        <v>1</v>
      </c>
      <c r="J554">
        <v>1</v>
      </c>
      <c r="K554">
        <v>33</v>
      </c>
      <c r="L554">
        <v>5</v>
      </c>
      <c r="M554">
        <v>31</v>
      </c>
      <c r="N554">
        <v>74</v>
      </c>
      <c r="O554">
        <v>66</v>
      </c>
      <c r="P554">
        <v>4</v>
      </c>
      <c r="Q554">
        <v>31</v>
      </c>
      <c r="R554">
        <v>0</v>
      </c>
      <c r="S554">
        <v>19</v>
      </c>
      <c r="T554">
        <v>1</v>
      </c>
      <c r="U554">
        <v>13</v>
      </c>
      <c r="V554">
        <f t="shared" si="93"/>
        <v>992</v>
      </c>
      <c r="W554" s="5">
        <f t="shared" si="94"/>
        <v>0.27555555555555555</v>
      </c>
      <c r="X554" s="5">
        <f t="shared" si="95"/>
        <v>7.724444444444444</v>
      </c>
      <c r="Y554" s="5">
        <f t="shared" si="96"/>
        <v>0.8</v>
      </c>
      <c r="Z554" s="5">
        <f t="shared" si="97"/>
        <v>0.8</v>
      </c>
      <c r="AA554" s="5">
        <f t="shared" si="98"/>
        <v>5.5111111111111111E-2</v>
      </c>
    </row>
    <row r="555" spans="2:27" x14ac:dyDescent="0.3">
      <c r="B555">
        <v>54105</v>
      </c>
      <c r="C555" s="7">
        <v>43838</v>
      </c>
      <c r="D555" s="6">
        <f t="shared" si="89"/>
        <v>2020</v>
      </c>
      <c r="E555" t="str">
        <f t="shared" si="90"/>
        <v>Q1-2020</v>
      </c>
      <c r="F555" s="4" t="str">
        <f t="shared" si="88"/>
        <v>January</v>
      </c>
      <c r="G555" s="6">
        <f t="shared" si="91"/>
        <v>2</v>
      </c>
      <c r="H555" s="4" t="str">
        <f t="shared" si="92"/>
        <v>Wednesday</v>
      </c>
      <c r="I555">
        <v>2</v>
      </c>
      <c r="J555">
        <v>2</v>
      </c>
      <c r="K555">
        <v>44</v>
      </c>
      <c r="L555">
        <v>5</v>
      </c>
      <c r="M555">
        <v>37</v>
      </c>
      <c r="N555">
        <v>56</v>
      </c>
      <c r="O555">
        <v>87</v>
      </c>
      <c r="P555">
        <v>4</v>
      </c>
      <c r="Q555">
        <v>32</v>
      </c>
      <c r="R555">
        <v>1</v>
      </c>
      <c r="S555">
        <v>26</v>
      </c>
      <c r="T555">
        <v>0</v>
      </c>
      <c r="U555">
        <v>29</v>
      </c>
      <c r="V555">
        <f t="shared" si="93"/>
        <v>1054</v>
      </c>
      <c r="W555" s="5">
        <f t="shared" si="94"/>
        <v>0.2927777777777778</v>
      </c>
      <c r="X555" s="5">
        <f t="shared" si="95"/>
        <v>7.7072222222222226</v>
      </c>
      <c r="Y555" s="5">
        <f t="shared" si="96"/>
        <v>1</v>
      </c>
      <c r="Z555" s="5">
        <f t="shared" si="97"/>
        <v>0.8</v>
      </c>
      <c r="AA555" s="5">
        <f t="shared" si="98"/>
        <v>5.8555555555555562E-2</v>
      </c>
    </row>
    <row r="556" spans="2:27" x14ac:dyDescent="0.3">
      <c r="B556">
        <v>54106</v>
      </c>
      <c r="C556" s="7">
        <v>43839</v>
      </c>
      <c r="D556" s="6">
        <f t="shared" si="89"/>
        <v>2020</v>
      </c>
      <c r="E556" t="str">
        <f t="shared" si="90"/>
        <v>Q1-2020</v>
      </c>
      <c r="F556" s="4" t="str">
        <f t="shared" si="88"/>
        <v>January</v>
      </c>
      <c r="G556" s="6">
        <f t="shared" si="91"/>
        <v>2</v>
      </c>
      <c r="H556" s="4" t="str">
        <f t="shared" si="92"/>
        <v>Thursday</v>
      </c>
      <c r="I556">
        <v>1</v>
      </c>
      <c r="J556">
        <v>2</v>
      </c>
      <c r="K556">
        <v>18</v>
      </c>
      <c r="L556">
        <v>5</v>
      </c>
      <c r="M556">
        <v>30</v>
      </c>
      <c r="N556">
        <v>33</v>
      </c>
      <c r="O556">
        <v>43</v>
      </c>
      <c r="P556">
        <v>4</v>
      </c>
      <c r="Q556">
        <v>32</v>
      </c>
      <c r="R556">
        <v>0</v>
      </c>
      <c r="S556">
        <v>43</v>
      </c>
      <c r="T556">
        <v>1</v>
      </c>
      <c r="U556">
        <v>26</v>
      </c>
      <c r="V556">
        <f t="shared" si="93"/>
        <v>684</v>
      </c>
      <c r="W556" s="5">
        <f t="shared" si="94"/>
        <v>0.19</v>
      </c>
      <c r="X556" s="5">
        <f t="shared" si="95"/>
        <v>7.81</v>
      </c>
      <c r="Y556" s="5">
        <f t="shared" si="96"/>
        <v>0.8</v>
      </c>
      <c r="Z556" s="5">
        <f t="shared" si="97"/>
        <v>0.8</v>
      </c>
      <c r="AA556" s="5">
        <f t="shared" si="98"/>
        <v>3.7999999999999999E-2</v>
      </c>
    </row>
    <row r="557" spans="2:27" x14ac:dyDescent="0.3">
      <c r="B557">
        <v>54107</v>
      </c>
      <c r="C557" s="7">
        <v>43839</v>
      </c>
      <c r="D557" s="6">
        <f t="shared" si="89"/>
        <v>2020</v>
      </c>
      <c r="E557" t="str">
        <f t="shared" si="90"/>
        <v>Q1-2020</v>
      </c>
      <c r="F557" s="4" t="str">
        <f t="shared" si="88"/>
        <v>January</v>
      </c>
      <c r="G557" s="6">
        <f t="shared" si="91"/>
        <v>2</v>
      </c>
      <c r="H557" s="4" t="str">
        <f t="shared" si="92"/>
        <v>Thursday</v>
      </c>
      <c r="I557">
        <v>2</v>
      </c>
      <c r="J557">
        <v>2</v>
      </c>
      <c r="K557">
        <v>42</v>
      </c>
      <c r="L557">
        <v>5</v>
      </c>
      <c r="M557">
        <v>31</v>
      </c>
      <c r="N557">
        <v>52</v>
      </c>
      <c r="O557">
        <v>87</v>
      </c>
      <c r="P557">
        <v>3</v>
      </c>
      <c r="Q557">
        <v>31</v>
      </c>
      <c r="R557">
        <v>1</v>
      </c>
      <c r="S557">
        <v>23</v>
      </c>
      <c r="T557">
        <v>1</v>
      </c>
      <c r="U557">
        <v>10</v>
      </c>
      <c r="V557">
        <f t="shared" si="93"/>
        <v>976</v>
      </c>
      <c r="W557" s="5">
        <f t="shared" si="94"/>
        <v>0.27111111111111114</v>
      </c>
      <c r="X557" s="5">
        <f t="shared" si="95"/>
        <v>7.7288888888888891</v>
      </c>
      <c r="Y557" s="5">
        <f t="shared" si="96"/>
        <v>0.8</v>
      </c>
      <c r="Z557" s="5">
        <f t="shared" si="97"/>
        <v>0.6</v>
      </c>
      <c r="AA557" s="5">
        <f t="shared" si="98"/>
        <v>5.4222222222222227E-2</v>
      </c>
    </row>
    <row r="558" spans="2:27" x14ac:dyDescent="0.3">
      <c r="B558">
        <v>54108</v>
      </c>
      <c r="C558" s="7">
        <v>43840</v>
      </c>
      <c r="D558" s="6">
        <f t="shared" si="89"/>
        <v>2020</v>
      </c>
      <c r="E558" t="str">
        <f t="shared" si="90"/>
        <v>Q1-2020</v>
      </c>
      <c r="F558" s="4" t="str">
        <f t="shared" si="88"/>
        <v>January</v>
      </c>
      <c r="G558" s="6">
        <f t="shared" si="91"/>
        <v>2</v>
      </c>
      <c r="H558" s="4" t="str">
        <f t="shared" si="92"/>
        <v>Friday</v>
      </c>
      <c r="I558">
        <v>1</v>
      </c>
      <c r="J558">
        <v>2</v>
      </c>
      <c r="K558">
        <v>39</v>
      </c>
      <c r="L558">
        <v>5</v>
      </c>
      <c r="M558">
        <v>19</v>
      </c>
      <c r="N558">
        <v>56</v>
      </c>
      <c r="O558">
        <v>39</v>
      </c>
      <c r="P558">
        <v>4</v>
      </c>
      <c r="Q558">
        <v>34</v>
      </c>
      <c r="R558">
        <v>0</v>
      </c>
      <c r="S558">
        <v>38</v>
      </c>
      <c r="T558">
        <v>1</v>
      </c>
      <c r="U558">
        <v>17</v>
      </c>
      <c r="V558">
        <f t="shared" si="93"/>
        <v>723</v>
      </c>
      <c r="W558" s="5">
        <f t="shared" si="94"/>
        <v>0.20083333333333334</v>
      </c>
      <c r="X558" s="5">
        <f t="shared" si="95"/>
        <v>7.7991666666666664</v>
      </c>
      <c r="Y558" s="5">
        <f t="shared" si="96"/>
        <v>0.8</v>
      </c>
      <c r="Z558" s="5">
        <f t="shared" si="97"/>
        <v>0.8</v>
      </c>
      <c r="AA558" s="5">
        <f t="shared" si="98"/>
        <v>4.016666666666667E-2</v>
      </c>
    </row>
    <row r="559" spans="2:27" x14ac:dyDescent="0.3">
      <c r="B559">
        <v>54109</v>
      </c>
      <c r="C559" s="7">
        <v>43840</v>
      </c>
      <c r="D559" s="6">
        <f t="shared" si="89"/>
        <v>2020</v>
      </c>
      <c r="E559" t="str">
        <f t="shared" si="90"/>
        <v>Q1-2020</v>
      </c>
      <c r="F559" s="4" t="str">
        <f t="shared" si="88"/>
        <v>January</v>
      </c>
      <c r="G559" s="6">
        <f t="shared" si="91"/>
        <v>2</v>
      </c>
      <c r="H559" s="4" t="str">
        <f t="shared" si="92"/>
        <v>Friday</v>
      </c>
      <c r="I559">
        <v>2</v>
      </c>
      <c r="J559">
        <v>2</v>
      </c>
      <c r="K559">
        <v>31</v>
      </c>
      <c r="L559">
        <v>4</v>
      </c>
      <c r="M559">
        <v>19</v>
      </c>
      <c r="N559">
        <v>34</v>
      </c>
      <c r="O559">
        <v>84</v>
      </c>
      <c r="P559">
        <v>2</v>
      </c>
      <c r="Q559">
        <v>31</v>
      </c>
      <c r="R559">
        <v>1</v>
      </c>
      <c r="S559">
        <v>23</v>
      </c>
      <c r="T559">
        <v>1</v>
      </c>
      <c r="U559">
        <v>26</v>
      </c>
      <c r="V559">
        <f t="shared" si="93"/>
        <v>659</v>
      </c>
      <c r="W559" s="5">
        <f t="shared" si="94"/>
        <v>0.18305555555555555</v>
      </c>
      <c r="X559" s="5">
        <f t="shared" si="95"/>
        <v>7.8169444444444443</v>
      </c>
      <c r="Y559" s="5">
        <f t="shared" si="96"/>
        <v>0.75</v>
      </c>
      <c r="Z559" s="5">
        <f t="shared" si="97"/>
        <v>0.5</v>
      </c>
      <c r="AA559" s="5">
        <f t="shared" si="98"/>
        <v>4.5763888888888889E-2</v>
      </c>
    </row>
    <row r="560" spans="2:27" x14ac:dyDescent="0.3">
      <c r="B560">
        <v>54110</v>
      </c>
      <c r="C560" s="7">
        <v>43841</v>
      </c>
      <c r="D560" s="6">
        <f t="shared" si="89"/>
        <v>2020</v>
      </c>
      <c r="E560" t="str">
        <f t="shared" si="90"/>
        <v>Q1-2020</v>
      </c>
      <c r="F560" s="4" t="str">
        <f t="shared" si="88"/>
        <v>January</v>
      </c>
      <c r="G560" s="6">
        <f t="shared" si="91"/>
        <v>2</v>
      </c>
      <c r="H560" s="4" t="str">
        <f t="shared" si="92"/>
        <v>Saturday</v>
      </c>
      <c r="I560">
        <v>1</v>
      </c>
      <c r="J560">
        <v>2</v>
      </c>
      <c r="K560">
        <v>34</v>
      </c>
      <c r="L560">
        <v>4</v>
      </c>
      <c r="M560">
        <v>19</v>
      </c>
      <c r="N560">
        <v>66</v>
      </c>
      <c r="O560">
        <v>49</v>
      </c>
      <c r="P560">
        <v>2</v>
      </c>
      <c r="Q560">
        <v>30</v>
      </c>
      <c r="R560">
        <v>1</v>
      </c>
      <c r="S560">
        <v>28</v>
      </c>
      <c r="T560">
        <v>1</v>
      </c>
      <c r="U560">
        <v>29</v>
      </c>
      <c r="V560">
        <f t="shared" si="93"/>
        <v>653</v>
      </c>
      <c r="W560" s="5">
        <f t="shared" si="94"/>
        <v>0.18138888888888888</v>
      </c>
      <c r="X560" s="5">
        <f t="shared" si="95"/>
        <v>7.8186111111111112</v>
      </c>
      <c r="Y560" s="5">
        <f t="shared" si="96"/>
        <v>0.75</v>
      </c>
      <c r="Z560" s="5">
        <f t="shared" si="97"/>
        <v>0.5</v>
      </c>
      <c r="AA560" s="5">
        <f t="shared" si="98"/>
        <v>4.5347222222222219E-2</v>
      </c>
    </row>
    <row r="561" spans="2:27" x14ac:dyDescent="0.3">
      <c r="B561">
        <v>54111</v>
      </c>
      <c r="C561" s="7">
        <v>43843</v>
      </c>
      <c r="D561" s="6">
        <f t="shared" si="89"/>
        <v>2020</v>
      </c>
      <c r="E561" t="str">
        <f t="shared" si="90"/>
        <v>Q1-2020</v>
      </c>
      <c r="F561" s="4" t="str">
        <f t="shared" si="88"/>
        <v>January</v>
      </c>
      <c r="G561" s="6">
        <f t="shared" si="91"/>
        <v>3</v>
      </c>
      <c r="H561" s="4" t="str">
        <f t="shared" si="92"/>
        <v>Monday</v>
      </c>
      <c r="I561">
        <v>1</v>
      </c>
      <c r="J561">
        <v>1</v>
      </c>
      <c r="K561">
        <v>29</v>
      </c>
      <c r="L561">
        <v>5</v>
      </c>
      <c r="M561">
        <v>21</v>
      </c>
      <c r="N561">
        <v>52</v>
      </c>
      <c r="O561">
        <v>33</v>
      </c>
      <c r="P561">
        <v>3</v>
      </c>
      <c r="Q561">
        <v>35</v>
      </c>
      <c r="R561">
        <v>0</v>
      </c>
      <c r="S561">
        <v>34</v>
      </c>
      <c r="T561">
        <v>2</v>
      </c>
      <c r="U561">
        <v>10</v>
      </c>
      <c r="V561">
        <f t="shared" si="93"/>
        <v>655</v>
      </c>
      <c r="W561" s="5">
        <f t="shared" si="94"/>
        <v>0.18194444444444444</v>
      </c>
      <c r="X561" s="5">
        <f t="shared" si="95"/>
        <v>7.8180555555555555</v>
      </c>
      <c r="Y561" s="5">
        <f t="shared" si="96"/>
        <v>0.6</v>
      </c>
      <c r="Z561" s="5">
        <f t="shared" si="97"/>
        <v>0.6</v>
      </c>
      <c r="AA561" s="5">
        <f t="shared" si="98"/>
        <v>3.6388888888888887E-2</v>
      </c>
    </row>
    <row r="562" spans="2:27" x14ac:dyDescent="0.3">
      <c r="B562">
        <v>54112</v>
      </c>
      <c r="C562" s="7">
        <v>43843</v>
      </c>
      <c r="D562" s="6">
        <f t="shared" si="89"/>
        <v>2020</v>
      </c>
      <c r="E562" t="str">
        <f t="shared" si="90"/>
        <v>Q1-2020</v>
      </c>
      <c r="F562" s="4" t="str">
        <f t="shared" si="88"/>
        <v>January</v>
      </c>
      <c r="G562" s="6">
        <f t="shared" si="91"/>
        <v>3</v>
      </c>
      <c r="H562" s="4" t="str">
        <f t="shared" si="92"/>
        <v>Monday</v>
      </c>
      <c r="I562">
        <v>2</v>
      </c>
      <c r="J562">
        <v>1</v>
      </c>
      <c r="K562">
        <v>33</v>
      </c>
      <c r="L562">
        <v>5</v>
      </c>
      <c r="M562">
        <v>22</v>
      </c>
      <c r="N562">
        <v>38</v>
      </c>
      <c r="O562">
        <v>58</v>
      </c>
      <c r="P562">
        <v>3</v>
      </c>
      <c r="Q562">
        <v>29</v>
      </c>
      <c r="R562">
        <v>1</v>
      </c>
      <c r="S562">
        <v>37</v>
      </c>
      <c r="T562">
        <v>1</v>
      </c>
      <c r="U562">
        <v>12</v>
      </c>
      <c r="V562">
        <f t="shared" si="93"/>
        <v>726</v>
      </c>
      <c r="W562" s="5">
        <f t="shared" si="94"/>
        <v>0.20166666666666666</v>
      </c>
      <c r="X562" s="5">
        <f t="shared" si="95"/>
        <v>7.7983333333333338</v>
      </c>
      <c r="Y562" s="5">
        <f t="shared" si="96"/>
        <v>0.8</v>
      </c>
      <c r="Z562" s="5">
        <f t="shared" si="97"/>
        <v>0.6</v>
      </c>
      <c r="AA562" s="5">
        <f t="shared" si="98"/>
        <v>4.0333333333333332E-2</v>
      </c>
    </row>
    <row r="563" spans="2:27" x14ac:dyDescent="0.3">
      <c r="B563">
        <v>54113</v>
      </c>
      <c r="C563" s="7">
        <v>43844</v>
      </c>
      <c r="D563" s="6">
        <f t="shared" si="89"/>
        <v>2020</v>
      </c>
      <c r="E563" t="str">
        <f t="shared" si="90"/>
        <v>Q1-2020</v>
      </c>
      <c r="F563" s="4" t="str">
        <f t="shared" si="88"/>
        <v>January</v>
      </c>
      <c r="G563" s="6">
        <f t="shared" si="91"/>
        <v>3</v>
      </c>
      <c r="H563" s="4" t="str">
        <f t="shared" si="92"/>
        <v>Tuesday</v>
      </c>
      <c r="I563">
        <v>1</v>
      </c>
      <c r="J563">
        <v>1</v>
      </c>
      <c r="K563">
        <v>16</v>
      </c>
      <c r="L563">
        <v>6</v>
      </c>
      <c r="M563">
        <v>30</v>
      </c>
      <c r="N563">
        <v>75</v>
      </c>
      <c r="O563">
        <v>77</v>
      </c>
      <c r="P563">
        <v>4</v>
      </c>
      <c r="Q563">
        <v>31</v>
      </c>
      <c r="R563">
        <v>0</v>
      </c>
      <c r="S563">
        <v>37</v>
      </c>
      <c r="T563">
        <v>2</v>
      </c>
      <c r="U563">
        <v>21</v>
      </c>
      <c r="V563">
        <f t="shared" si="93"/>
        <v>1258</v>
      </c>
      <c r="W563" s="5">
        <f t="shared" si="94"/>
        <v>0.34944444444444445</v>
      </c>
      <c r="X563" s="5">
        <f t="shared" si="95"/>
        <v>7.650555555555556</v>
      </c>
      <c r="Y563" s="5">
        <f t="shared" si="96"/>
        <v>0.66666666666666663</v>
      </c>
      <c r="Z563" s="5">
        <f t="shared" si="97"/>
        <v>0.66666666666666663</v>
      </c>
      <c r="AA563" s="5">
        <f t="shared" si="98"/>
        <v>5.8240740740740739E-2</v>
      </c>
    </row>
    <row r="564" spans="2:27" x14ac:dyDescent="0.3">
      <c r="B564">
        <v>54114</v>
      </c>
      <c r="C564" s="7">
        <v>43844</v>
      </c>
      <c r="D564" s="6">
        <f t="shared" si="89"/>
        <v>2020</v>
      </c>
      <c r="E564" t="str">
        <f t="shared" si="90"/>
        <v>Q1-2020</v>
      </c>
      <c r="F564" s="4" t="str">
        <f t="shared" si="88"/>
        <v>January</v>
      </c>
      <c r="G564" s="6">
        <f t="shared" si="91"/>
        <v>3</v>
      </c>
      <c r="H564" s="4" t="str">
        <f t="shared" si="92"/>
        <v>Tuesday</v>
      </c>
      <c r="I564">
        <v>2</v>
      </c>
      <c r="J564">
        <v>1</v>
      </c>
      <c r="K564">
        <v>35</v>
      </c>
      <c r="L564">
        <v>5</v>
      </c>
      <c r="M564">
        <v>35</v>
      </c>
      <c r="N564">
        <v>57</v>
      </c>
      <c r="O564">
        <v>79</v>
      </c>
      <c r="P564">
        <v>4</v>
      </c>
      <c r="Q564">
        <v>33</v>
      </c>
      <c r="R564">
        <v>1</v>
      </c>
      <c r="S564">
        <v>40</v>
      </c>
      <c r="T564">
        <v>0</v>
      </c>
      <c r="U564">
        <v>17</v>
      </c>
      <c r="V564">
        <f t="shared" si="93"/>
        <v>1027</v>
      </c>
      <c r="W564" s="5">
        <f t="shared" si="94"/>
        <v>0.2852777777777778</v>
      </c>
      <c r="X564" s="5">
        <f t="shared" si="95"/>
        <v>7.714722222222222</v>
      </c>
      <c r="Y564" s="5">
        <f t="shared" si="96"/>
        <v>1</v>
      </c>
      <c r="Z564" s="5">
        <f t="shared" si="97"/>
        <v>0.8</v>
      </c>
      <c r="AA564" s="5">
        <f t="shared" si="98"/>
        <v>5.7055555555555561E-2</v>
      </c>
    </row>
    <row r="565" spans="2:27" x14ac:dyDescent="0.3">
      <c r="B565">
        <v>54115</v>
      </c>
      <c r="C565" s="7">
        <v>43845</v>
      </c>
      <c r="D565" s="6">
        <f t="shared" si="89"/>
        <v>2020</v>
      </c>
      <c r="E565" t="str">
        <f t="shared" si="90"/>
        <v>Q1-2020</v>
      </c>
      <c r="F565" s="4" t="str">
        <f t="shared" si="88"/>
        <v>January</v>
      </c>
      <c r="G565" s="6">
        <f t="shared" si="91"/>
        <v>3</v>
      </c>
      <c r="H565" s="4" t="str">
        <f t="shared" si="92"/>
        <v>Wednesday</v>
      </c>
      <c r="I565">
        <v>1</v>
      </c>
      <c r="J565">
        <v>1</v>
      </c>
      <c r="K565">
        <v>32</v>
      </c>
      <c r="L565">
        <v>5</v>
      </c>
      <c r="M565">
        <v>38</v>
      </c>
      <c r="N565">
        <v>70</v>
      </c>
      <c r="O565">
        <v>62</v>
      </c>
      <c r="P565">
        <v>4</v>
      </c>
      <c r="Q565">
        <v>33</v>
      </c>
      <c r="R565">
        <v>0</v>
      </c>
      <c r="S565">
        <v>43</v>
      </c>
      <c r="T565">
        <v>1</v>
      </c>
      <c r="U565">
        <v>15</v>
      </c>
      <c r="V565">
        <f t="shared" si="93"/>
        <v>997</v>
      </c>
      <c r="W565" s="5">
        <f t="shared" si="94"/>
        <v>0.27694444444444444</v>
      </c>
      <c r="X565" s="5">
        <f t="shared" si="95"/>
        <v>7.7230555555555558</v>
      </c>
      <c r="Y565" s="5">
        <f t="shared" si="96"/>
        <v>0.8</v>
      </c>
      <c r="Z565" s="5">
        <f t="shared" si="97"/>
        <v>0.8</v>
      </c>
      <c r="AA565" s="5">
        <f t="shared" si="98"/>
        <v>5.538888888888889E-2</v>
      </c>
    </row>
    <row r="566" spans="2:27" x14ac:dyDescent="0.3">
      <c r="B566">
        <v>54116</v>
      </c>
      <c r="C566" s="7">
        <v>43845</v>
      </c>
      <c r="D566" s="6">
        <f t="shared" si="89"/>
        <v>2020</v>
      </c>
      <c r="E566" t="str">
        <f t="shared" si="90"/>
        <v>Q1-2020</v>
      </c>
      <c r="F566" s="4" t="str">
        <f t="shared" si="88"/>
        <v>January</v>
      </c>
      <c r="G566" s="6">
        <f t="shared" si="91"/>
        <v>3</v>
      </c>
      <c r="H566" s="4" t="str">
        <f t="shared" si="92"/>
        <v>Wednesday</v>
      </c>
      <c r="I566">
        <v>2</v>
      </c>
      <c r="J566">
        <v>1</v>
      </c>
      <c r="K566">
        <v>31</v>
      </c>
      <c r="L566">
        <v>6</v>
      </c>
      <c r="M566">
        <v>36</v>
      </c>
      <c r="N566">
        <v>34</v>
      </c>
      <c r="O566">
        <v>88</v>
      </c>
      <c r="P566">
        <v>4</v>
      </c>
      <c r="Q566">
        <v>33</v>
      </c>
      <c r="R566">
        <v>1</v>
      </c>
      <c r="S566">
        <v>26</v>
      </c>
      <c r="T566">
        <v>1</v>
      </c>
      <c r="U566">
        <v>26</v>
      </c>
      <c r="V566">
        <f t="shared" si="93"/>
        <v>1132</v>
      </c>
      <c r="W566" s="5">
        <f t="shared" si="94"/>
        <v>0.31444444444444447</v>
      </c>
      <c r="X566" s="5">
        <f t="shared" si="95"/>
        <v>7.6855555555555553</v>
      </c>
      <c r="Y566" s="5">
        <f t="shared" si="96"/>
        <v>0.83333333333333337</v>
      </c>
      <c r="Z566" s="5">
        <f t="shared" si="97"/>
        <v>0.66666666666666663</v>
      </c>
      <c r="AA566" s="5">
        <f t="shared" si="98"/>
        <v>5.2407407407407409E-2</v>
      </c>
    </row>
    <row r="567" spans="2:27" x14ac:dyDescent="0.3">
      <c r="B567">
        <v>54117</v>
      </c>
      <c r="C567" s="7">
        <v>43846</v>
      </c>
      <c r="D567" s="6">
        <f t="shared" si="89"/>
        <v>2020</v>
      </c>
      <c r="E567" t="str">
        <f t="shared" si="90"/>
        <v>Q1-2020</v>
      </c>
      <c r="F567" s="4" t="str">
        <f t="shared" si="88"/>
        <v>January</v>
      </c>
      <c r="G567" s="6">
        <f t="shared" si="91"/>
        <v>3</v>
      </c>
      <c r="H567" s="4" t="str">
        <f t="shared" si="92"/>
        <v>Thursday</v>
      </c>
      <c r="I567">
        <v>1</v>
      </c>
      <c r="J567">
        <v>2</v>
      </c>
      <c r="K567">
        <v>26</v>
      </c>
      <c r="L567">
        <v>5</v>
      </c>
      <c r="M567">
        <v>37</v>
      </c>
      <c r="N567">
        <v>66</v>
      </c>
      <c r="O567">
        <v>72</v>
      </c>
      <c r="P567">
        <v>3</v>
      </c>
      <c r="Q567">
        <v>31</v>
      </c>
      <c r="R567">
        <v>0</v>
      </c>
      <c r="S567">
        <v>34</v>
      </c>
      <c r="T567">
        <v>2</v>
      </c>
      <c r="U567">
        <v>29</v>
      </c>
      <c r="V567">
        <f t="shared" si="93"/>
        <v>1026</v>
      </c>
      <c r="W567" s="5">
        <f t="shared" si="94"/>
        <v>0.28499999999999998</v>
      </c>
      <c r="X567" s="5">
        <f t="shared" si="95"/>
        <v>7.7149999999999999</v>
      </c>
      <c r="Y567" s="5">
        <f t="shared" si="96"/>
        <v>0.6</v>
      </c>
      <c r="Z567" s="5">
        <f t="shared" si="97"/>
        <v>0.6</v>
      </c>
      <c r="AA567" s="5">
        <f t="shared" si="98"/>
        <v>5.6999999999999995E-2</v>
      </c>
    </row>
    <row r="568" spans="2:27" x14ac:dyDescent="0.3">
      <c r="B568">
        <v>54118</v>
      </c>
      <c r="C568" s="7">
        <v>43846</v>
      </c>
      <c r="D568" s="6">
        <f t="shared" si="89"/>
        <v>2020</v>
      </c>
      <c r="E568" t="str">
        <f t="shared" si="90"/>
        <v>Q1-2020</v>
      </c>
      <c r="F568" s="4" t="str">
        <f t="shared" si="88"/>
        <v>January</v>
      </c>
      <c r="G568" s="6">
        <f t="shared" si="91"/>
        <v>3</v>
      </c>
      <c r="H568" s="4" t="str">
        <f t="shared" si="92"/>
        <v>Thursday</v>
      </c>
      <c r="I568">
        <v>2</v>
      </c>
      <c r="J568">
        <v>2</v>
      </c>
      <c r="K568">
        <v>41</v>
      </c>
      <c r="L568">
        <v>5</v>
      </c>
      <c r="M568">
        <v>32</v>
      </c>
      <c r="N568">
        <v>61</v>
      </c>
      <c r="O568">
        <v>61</v>
      </c>
      <c r="P568">
        <v>4</v>
      </c>
      <c r="Q568">
        <v>30</v>
      </c>
      <c r="R568">
        <v>1</v>
      </c>
      <c r="S568">
        <v>43</v>
      </c>
      <c r="T568">
        <v>0</v>
      </c>
      <c r="U568">
        <v>23</v>
      </c>
      <c r="V568">
        <f t="shared" si="93"/>
        <v>933</v>
      </c>
      <c r="W568" s="5">
        <f t="shared" si="94"/>
        <v>0.25916666666666666</v>
      </c>
      <c r="X568" s="5">
        <f t="shared" si="95"/>
        <v>7.7408333333333337</v>
      </c>
      <c r="Y568" s="5">
        <f t="shared" si="96"/>
        <v>1</v>
      </c>
      <c r="Z568" s="5">
        <f t="shared" si="97"/>
        <v>0.8</v>
      </c>
      <c r="AA568" s="5">
        <f t="shared" si="98"/>
        <v>5.1833333333333328E-2</v>
      </c>
    </row>
    <row r="569" spans="2:27" x14ac:dyDescent="0.3">
      <c r="B569">
        <v>54119</v>
      </c>
      <c r="C569" s="7">
        <v>43847</v>
      </c>
      <c r="D569" s="6">
        <f t="shared" si="89"/>
        <v>2020</v>
      </c>
      <c r="E569" t="str">
        <f t="shared" si="90"/>
        <v>Q1-2020</v>
      </c>
      <c r="F569" s="4" t="str">
        <f t="shared" si="88"/>
        <v>January</v>
      </c>
      <c r="G569" s="6">
        <f t="shared" si="91"/>
        <v>3</v>
      </c>
      <c r="H569" s="4" t="str">
        <f t="shared" si="92"/>
        <v>Friday</v>
      </c>
      <c r="I569">
        <v>1</v>
      </c>
      <c r="J569">
        <v>2</v>
      </c>
      <c r="K569">
        <v>29</v>
      </c>
      <c r="L569">
        <v>4</v>
      </c>
      <c r="M569">
        <v>21</v>
      </c>
      <c r="N569">
        <v>38</v>
      </c>
      <c r="O569">
        <v>33</v>
      </c>
      <c r="P569">
        <v>3</v>
      </c>
      <c r="Q569">
        <v>32</v>
      </c>
      <c r="R569">
        <v>0</v>
      </c>
      <c r="S569">
        <v>36</v>
      </c>
      <c r="T569">
        <v>1</v>
      </c>
      <c r="U569">
        <v>12</v>
      </c>
      <c r="V569">
        <f t="shared" si="93"/>
        <v>476</v>
      </c>
      <c r="W569" s="5">
        <f t="shared" si="94"/>
        <v>0.13222222222222221</v>
      </c>
      <c r="X569" s="5">
        <f t="shared" si="95"/>
        <v>7.8677777777777775</v>
      </c>
      <c r="Y569" s="5">
        <f t="shared" si="96"/>
        <v>0.75</v>
      </c>
      <c r="Z569" s="5">
        <f t="shared" si="97"/>
        <v>0.75</v>
      </c>
      <c r="AA569" s="5">
        <f t="shared" si="98"/>
        <v>3.3055555555555553E-2</v>
      </c>
    </row>
    <row r="570" spans="2:27" x14ac:dyDescent="0.3">
      <c r="B570">
        <v>54120</v>
      </c>
      <c r="C570" s="7">
        <v>43847</v>
      </c>
      <c r="D570" s="6">
        <f t="shared" si="89"/>
        <v>2020</v>
      </c>
      <c r="E570" t="str">
        <f t="shared" si="90"/>
        <v>Q1-2020</v>
      </c>
      <c r="F570" s="4" t="str">
        <f t="shared" si="88"/>
        <v>January</v>
      </c>
      <c r="G570" s="6">
        <f t="shared" si="91"/>
        <v>3</v>
      </c>
      <c r="H570" s="4" t="str">
        <f t="shared" si="92"/>
        <v>Friday</v>
      </c>
      <c r="I570">
        <v>2</v>
      </c>
      <c r="J570">
        <v>1</v>
      </c>
      <c r="K570">
        <v>45</v>
      </c>
      <c r="L570">
        <v>5</v>
      </c>
      <c r="M570">
        <v>16</v>
      </c>
      <c r="N570">
        <v>47</v>
      </c>
      <c r="O570">
        <v>82</v>
      </c>
      <c r="P570">
        <v>4</v>
      </c>
      <c r="Q570">
        <v>33</v>
      </c>
      <c r="R570">
        <v>1</v>
      </c>
      <c r="S570">
        <v>43</v>
      </c>
      <c r="T570">
        <v>0</v>
      </c>
      <c r="U570">
        <v>24</v>
      </c>
      <c r="V570">
        <f t="shared" si="93"/>
        <v>900</v>
      </c>
      <c r="W570" s="5">
        <f t="shared" si="94"/>
        <v>0.25</v>
      </c>
      <c r="X570" s="5">
        <f t="shared" si="95"/>
        <v>7.75</v>
      </c>
      <c r="Y570" s="5">
        <f t="shared" si="96"/>
        <v>1</v>
      </c>
      <c r="Z570" s="5">
        <f t="shared" si="97"/>
        <v>0.8</v>
      </c>
      <c r="AA570" s="5">
        <f t="shared" si="98"/>
        <v>0.05</v>
      </c>
    </row>
    <row r="571" spans="2:27" x14ac:dyDescent="0.3">
      <c r="B571">
        <v>54121</v>
      </c>
      <c r="C571" s="7">
        <v>43848</v>
      </c>
      <c r="D571" s="6">
        <f t="shared" si="89"/>
        <v>2020</v>
      </c>
      <c r="E571" t="str">
        <f t="shared" si="90"/>
        <v>Q1-2020</v>
      </c>
      <c r="F571" s="4" t="str">
        <f t="shared" si="88"/>
        <v>January</v>
      </c>
      <c r="G571" s="6">
        <f t="shared" si="91"/>
        <v>3</v>
      </c>
      <c r="H571" s="4" t="str">
        <f t="shared" si="92"/>
        <v>Saturday</v>
      </c>
      <c r="I571">
        <v>1</v>
      </c>
      <c r="J571">
        <v>1</v>
      </c>
      <c r="K571">
        <v>21</v>
      </c>
      <c r="L571">
        <v>5</v>
      </c>
      <c r="M571">
        <v>41</v>
      </c>
      <c r="N571">
        <v>75</v>
      </c>
      <c r="O571">
        <v>90</v>
      </c>
      <c r="P571">
        <v>3</v>
      </c>
      <c r="Q571">
        <v>32</v>
      </c>
      <c r="R571">
        <v>1</v>
      </c>
      <c r="S571">
        <v>29</v>
      </c>
      <c r="T571">
        <v>1</v>
      </c>
      <c r="U571">
        <v>21</v>
      </c>
      <c r="V571">
        <f t="shared" si="93"/>
        <v>1176</v>
      </c>
      <c r="W571" s="5">
        <f t="shared" si="94"/>
        <v>0.32666666666666666</v>
      </c>
      <c r="X571" s="5">
        <f t="shared" si="95"/>
        <v>7.6733333333333338</v>
      </c>
      <c r="Y571" s="5">
        <f t="shared" si="96"/>
        <v>0.8</v>
      </c>
      <c r="Z571" s="5">
        <f t="shared" si="97"/>
        <v>0.6</v>
      </c>
      <c r="AA571" s="5">
        <f t="shared" si="98"/>
        <v>6.5333333333333327E-2</v>
      </c>
    </row>
    <row r="572" spans="2:27" x14ac:dyDescent="0.3">
      <c r="B572">
        <v>54122</v>
      </c>
      <c r="C572" s="7">
        <v>43850</v>
      </c>
      <c r="D572" s="6">
        <f t="shared" si="89"/>
        <v>2020</v>
      </c>
      <c r="E572" t="str">
        <f t="shared" si="90"/>
        <v>Q1-2020</v>
      </c>
      <c r="F572" s="4" t="str">
        <f t="shared" si="88"/>
        <v>January</v>
      </c>
      <c r="G572" s="6">
        <f t="shared" si="91"/>
        <v>4</v>
      </c>
      <c r="H572" s="4" t="str">
        <f t="shared" si="92"/>
        <v>Monday</v>
      </c>
      <c r="I572">
        <v>1</v>
      </c>
      <c r="J572">
        <v>1</v>
      </c>
      <c r="K572">
        <v>22</v>
      </c>
      <c r="L572">
        <v>6</v>
      </c>
      <c r="M572">
        <v>40</v>
      </c>
      <c r="N572">
        <v>80</v>
      </c>
      <c r="O572">
        <v>55</v>
      </c>
      <c r="P572">
        <v>4</v>
      </c>
      <c r="Q572">
        <v>31</v>
      </c>
      <c r="R572">
        <v>0</v>
      </c>
      <c r="S572">
        <v>37</v>
      </c>
      <c r="T572">
        <v>2</v>
      </c>
      <c r="U572">
        <v>27</v>
      </c>
      <c r="V572">
        <f t="shared" si="93"/>
        <v>1228</v>
      </c>
      <c r="W572" s="5">
        <f t="shared" si="94"/>
        <v>0.34111111111111109</v>
      </c>
      <c r="X572" s="5">
        <f t="shared" si="95"/>
        <v>7.6588888888888889</v>
      </c>
      <c r="Y572" s="5">
        <f t="shared" si="96"/>
        <v>0.66666666666666663</v>
      </c>
      <c r="Z572" s="5">
        <f t="shared" si="97"/>
        <v>0.66666666666666663</v>
      </c>
      <c r="AA572" s="5">
        <f t="shared" si="98"/>
        <v>5.6851851851851848E-2</v>
      </c>
    </row>
    <row r="573" spans="2:27" x14ac:dyDescent="0.3">
      <c r="B573">
        <v>54123</v>
      </c>
      <c r="C573" s="7">
        <v>43850</v>
      </c>
      <c r="D573" s="6">
        <f t="shared" si="89"/>
        <v>2020</v>
      </c>
      <c r="E573" t="str">
        <f t="shared" si="90"/>
        <v>Q1-2020</v>
      </c>
      <c r="F573" s="4" t="str">
        <f t="shared" si="88"/>
        <v>January</v>
      </c>
      <c r="G573" s="6">
        <f t="shared" si="91"/>
        <v>4</v>
      </c>
      <c r="H573" s="4" t="str">
        <f t="shared" si="92"/>
        <v>Monday</v>
      </c>
      <c r="I573">
        <v>2</v>
      </c>
      <c r="J573">
        <v>1</v>
      </c>
      <c r="K573">
        <v>41</v>
      </c>
      <c r="L573">
        <v>5</v>
      </c>
      <c r="M573">
        <v>30</v>
      </c>
      <c r="N573">
        <v>85</v>
      </c>
      <c r="O573">
        <v>87</v>
      </c>
      <c r="P573">
        <v>2</v>
      </c>
      <c r="Q573">
        <v>31</v>
      </c>
      <c r="R573">
        <v>2</v>
      </c>
      <c r="S573">
        <v>26</v>
      </c>
      <c r="T573">
        <v>1</v>
      </c>
      <c r="U573">
        <v>14</v>
      </c>
      <c r="V573">
        <f t="shared" si="93"/>
        <v>1138</v>
      </c>
      <c r="W573" s="5">
        <f t="shared" si="94"/>
        <v>0.31611111111111112</v>
      </c>
      <c r="X573" s="5">
        <f t="shared" si="95"/>
        <v>7.6838888888888892</v>
      </c>
      <c r="Y573" s="5">
        <f t="shared" si="96"/>
        <v>0.8</v>
      </c>
      <c r="Z573" s="5">
        <f t="shared" si="97"/>
        <v>0.4</v>
      </c>
      <c r="AA573" s="5">
        <f t="shared" si="98"/>
        <v>6.3222222222222221E-2</v>
      </c>
    </row>
    <row r="574" spans="2:27" x14ac:dyDescent="0.3">
      <c r="B574">
        <v>54124</v>
      </c>
      <c r="C574" s="7">
        <v>43851</v>
      </c>
      <c r="D574" s="6">
        <f t="shared" si="89"/>
        <v>2020</v>
      </c>
      <c r="E574" t="str">
        <f t="shared" si="90"/>
        <v>Q1-2020</v>
      </c>
      <c r="F574" s="4" t="str">
        <f t="shared" si="88"/>
        <v>January</v>
      </c>
      <c r="G574" s="6">
        <f t="shared" si="91"/>
        <v>4</v>
      </c>
      <c r="H574" s="4" t="str">
        <f t="shared" si="92"/>
        <v>Tuesday</v>
      </c>
      <c r="I574">
        <v>1</v>
      </c>
      <c r="J574">
        <v>1</v>
      </c>
      <c r="K574">
        <v>33</v>
      </c>
      <c r="L574">
        <v>5</v>
      </c>
      <c r="M574">
        <v>37</v>
      </c>
      <c r="N574">
        <v>75</v>
      </c>
      <c r="O574">
        <v>88</v>
      </c>
      <c r="P574">
        <v>3</v>
      </c>
      <c r="Q574">
        <v>31</v>
      </c>
      <c r="R574">
        <v>0</v>
      </c>
      <c r="S574">
        <v>21</v>
      </c>
      <c r="T574">
        <v>2</v>
      </c>
      <c r="U574">
        <v>21</v>
      </c>
      <c r="V574">
        <f t="shared" si="93"/>
        <v>1135</v>
      </c>
      <c r="W574" s="5">
        <f t="shared" si="94"/>
        <v>0.31527777777777777</v>
      </c>
      <c r="X574" s="5">
        <f t="shared" si="95"/>
        <v>7.6847222222222218</v>
      </c>
      <c r="Y574" s="5">
        <f t="shared" si="96"/>
        <v>0.6</v>
      </c>
      <c r="Z574" s="5">
        <f t="shared" si="97"/>
        <v>0.6</v>
      </c>
      <c r="AA574" s="5">
        <f t="shared" si="98"/>
        <v>6.3055555555555559E-2</v>
      </c>
    </row>
    <row r="575" spans="2:27" x14ac:dyDescent="0.3">
      <c r="B575">
        <v>54125</v>
      </c>
      <c r="C575" s="7">
        <v>43851</v>
      </c>
      <c r="D575" s="6">
        <f t="shared" si="89"/>
        <v>2020</v>
      </c>
      <c r="E575" t="str">
        <f t="shared" si="90"/>
        <v>Q1-2020</v>
      </c>
      <c r="F575" s="4" t="str">
        <f t="shared" si="88"/>
        <v>January</v>
      </c>
      <c r="G575" s="6">
        <f t="shared" si="91"/>
        <v>4</v>
      </c>
      <c r="H575" s="4" t="str">
        <f t="shared" si="92"/>
        <v>Tuesday</v>
      </c>
      <c r="I575">
        <v>2</v>
      </c>
      <c r="J575">
        <v>1</v>
      </c>
      <c r="K575">
        <v>20</v>
      </c>
      <c r="L575">
        <v>5</v>
      </c>
      <c r="M575">
        <v>26</v>
      </c>
      <c r="N575">
        <v>38</v>
      </c>
      <c r="O575">
        <v>60</v>
      </c>
      <c r="P575">
        <v>3</v>
      </c>
      <c r="Q575">
        <v>30</v>
      </c>
      <c r="R575">
        <v>1</v>
      </c>
      <c r="S575">
        <v>15</v>
      </c>
      <c r="T575">
        <v>1</v>
      </c>
      <c r="U575">
        <v>12</v>
      </c>
      <c r="V575">
        <f t="shared" si="93"/>
        <v>737</v>
      </c>
      <c r="W575" s="5">
        <f t="shared" si="94"/>
        <v>0.20472222222222222</v>
      </c>
      <c r="X575" s="5">
        <f t="shared" si="95"/>
        <v>7.7952777777777778</v>
      </c>
      <c r="Y575" s="5">
        <f t="shared" si="96"/>
        <v>0.8</v>
      </c>
      <c r="Z575" s="5">
        <f t="shared" si="97"/>
        <v>0.6</v>
      </c>
      <c r="AA575" s="5">
        <f t="shared" si="98"/>
        <v>4.0944444444444443E-2</v>
      </c>
    </row>
    <row r="576" spans="2:27" x14ac:dyDescent="0.3">
      <c r="B576">
        <v>54126</v>
      </c>
      <c r="C576" s="7">
        <v>43852</v>
      </c>
      <c r="D576" s="6">
        <f t="shared" si="89"/>
        <v>2020</v>
      </c>
      <c r="E576" t="str">
        <f t="shared" si="90"/>
        <v>Q1-2020</v>
      </c>
      <c r="F576" s="4" t="str">
        <f t="shared" si="88"/>
        <v>January</v>
      </c>
      <c r="G576" s="6">
        <f t="shared" si="91"/>
        <v>4</v>
      </c>
      <c r="H576" s="4" t="str">
        <f t="shared" si="92"/>
        <v>Wednesday</v>
      </c>
      <c r="I576">
        <v>1</v>
      </c>
      <c r="J576">
        <v>2</v>
      </c>
      <c r="K576">
        <v>18</v>
      </c>
      <c r="L576">
        <v>5</v>
      </c>
      <c r="M576">
        <v>44</v>
      </c>
      <c r="N576">
        <v>56</v>
      </c>
      <c r="O576">
        <v>73</v>
      </c>
      <c r="P576">
        <v>3</v>
      </c>
      <c r="Q576">
        <v>31</v>
      </c>
      <c r="R576">
        <v>0</v>
      </c>
      <c r="S576">
        <v>29</v>
      </c>
      <c r="T576">
        <v>2</v>
      </c>
      <c r="U576">
        <v>17</v>
      </c>
      <c r="V576">
        <f t="shared" si="93"/>
        <v>992</v>
      </c>
      <c r="W576" s="5">
        <f t="shared" si="94"/>
        <v>0.27555555555555555</v>
      </c>
      <c r="X576" s="5">
        <f t="shared" si="95"/>
        <v>7.724444444444444</v>
      </c>
      <c r="Y576" s="5">
        <f t="shared" si="96"/>
        <v>0.6</v>
      </c>
      <c r="Z576" s="5">
        <f t="shared" si="97"/>
        <v>0.6</v>
      </c>
      <c r="AA576" s="5">
        <f t="shared" si="98"/>
        <v>5.5111111111111111E-2</v>
      </c>
    </row>
    <row r="577" spans="2:27" x14ac:dyDescent="0.3">
      <c r="B577">
        <v>54127</v>
      </c>
      <c r="C577" s="7">
        <v>43852</v>
      </c>
      <c r="D577" s="6">
        <f t="shared" si="89"/>
        <v>2020</v>
      </c>
      <c r="E577" t="str">
        <f t="shared" si="90"/>
        <v>Q1-2020</v>
      </c>
      <c r="F577" s="4" t="str">
        <f t="shared" si="88"/>
        <v>January</v>
      </c>
      <c r="G577" s="6">
        <f t="shared" si="91"/>
        <v>4</v>
      </c>
      <c r="H577" s="4" t="str">
        <f t="shared" si="92"/>
        <v>Wednesday</v>
      </c>
      <c r="I577">
        <v>2</v>
      </c>
      <c r="J577">
        <v>2</v>
      </c>
      <c r="K577">
        <v>28</v>
      </c>
      <c r="L577">
        <v>4</v>
      </c>
      <c r="M577">
        <v>20</v>
      </c>
      <c r="N577">
        <v>85</v>
      </c>
      <c r="O577">
        <v>34</v>
      </c>
      <c r="P577">
        <v>2</v>
      </c>
      <c r="Q577">
        <v>34</v>
      </c>
      <c r="R577">
        <v>2</v>
      </c>
      <c r="S577">
        <v>38</v>
      </c>
      <c r="T577">
        <v>0</v>
      </c>
      <c r="U577">
        <v>13</v>
      </c>
      <c r="V577">
        <f t="shared" si="93"/>
        <v>700</v>
      </c>
      <c r="W577" s="5">
        <f t="shared" si="94"/>
        <v>0.19444444444444445</v>
      </c>
      <c r="X577" s="5">
        <f t="shared" si="95"/>
        <v>7.8055555555555554</v>
      </c>
      <c r="Y577" s="5">
        <f t="shared" si="96"/>
        <v>1</v>
      </c>
      <c r="Z577" s="5">
        <f t="shared" si="97"/>
        <v>0.5</v>
      </c>
      <c r="AA577" s="5">
        <f t="shared" si="98"/>
        <v>4.8611111111111112E-2</v>
      </c>
    </row>
    <row r="578" spans="2:27" x14ac:dyDescent="0.3">
      <c r="B578">
        <v>54128</v>
      </c>
      <c r="C578" s="7">
        <v>43853</v>
      </c>
      <c r="D578" s="6">
        <f t="shared" si="89"/>
        <v>2020</v>
      </c>
      <c r="E578" t="str">
        <f t="shared" si="90"/>
        <v>Q1-2020</v>
      </c>
      <c r="F578" s="4" t="str">
        <f t="shared" si="88"/>
        <v>January</v>
      </c>
      <c r="G578" s="6">
        <f t="shared" si="91"/>
        <v>4</v>
      </c>
      <c r="H578" s="4" t="str">
        <f t="shared" si="92"/>
        <v>Thursday</v>
      </c>
      <c r="I578">
        <v>1</v>
      </c>
      <c r="J578">
        <v>1</v>
      </c>
      <c r="K578">
        <v>27</v>
      </c>
      <c r="L578">
        <v>5</v>
      </c>
      <c r="M578">
        <v>40</v>
      </c>
      <c r="N578">
        <v>56</v>
      </c>
      <c r="O578">
        <v>46</v>
      </c>
      <c r="P578">
        <v>3</v>
      </c>
      <c r="Q578">
        <v>32</v>
      </c>
      <c r="R578">
        <v>1</v>
      </c>
      <c r="S578">
        <v>19</v>
      </c>
      <c r="T578">
        <v>1</v>
      </c>
      <c r="U578">
        <v>17</v>
      </c>
      <c r="V578">
        <f t="shared" si="93"/>
        <v>842</v>
      </c>
      <c r="W578" s="5">
        <f t="shared" si="94"/>
        <v>0.2338888888888889</v>
      </c>
      <c r="X578" s="5">
        <f t="shared" si="95"/>
        <v>7.766111111111111</v>
      </c>
      <c r="Y578" s="5">
        <f t="shared" si="96"/>
        <v>0.8</v>
      </c>
      <c r="Z578" s="5">
        <f t="shared" si="97"/>
        <v>0.6</v>
      </c>
      <c r="AA578" s="5">
        <f t="shared" si="98"/>
        <v>4.6777777777777779E-2</v>
      </c>
    </row>
    <row r="579" spans="2:27" x14ac:dyDescent="0.3">
      <c r="B579">
        <v>54129</v>
      </c>
      <c r="C579" s="7">
        <v>43853</v>
      </c>
      <c r="D579" s="6">
        <f t="shared" si="89"/>
        <v>2020</v>
      </c>
      <c r="E579" t="str">
        <f t="shared" si="90"/>
        <v>Q1-2020</v>
      </c>
      <c r="F579" s="4" t="str">
        <f t="shared" si="88"/>
        <v>January</v>
      </c>
      <c r="G579" s="6">
        <f t="shared" si="91"/>
        <v>4</v>
      </c>
      <c r="H579" s="4" t="str">
        <f t="shared" si="92"/>
        <v>Thursday</v>
      </c>
      <c r="I579">
        <v>2</v>
      </c>
      <c r="J579">
        <v>1</v>
      </c>
      <c r="K579">
        <v>35</v>
      </c>
      <c r="L579">
        <v>6</v>
      </c>
      <c r="M579">
        <v>36</v>
      </c>
      <c r="N579">
        <v>79</v>
      </c>
      <c r="O579">
        <v>53</v>
      </c>
      <c r="P579">
        <v>4</v>
      </c>
      <c r="Q579">
        <v>34</v>
      </c>
      <c r="R579">
        <v>1</v>
      </c>
      <c r="S579">
        <v>29</v>
      </c>
      <c r="T579">
        <v>1</v>
      </c>
      <c r="U579">
        <v>27</v>
      </c>
      <c r="V579">
        <f t="shared" si="93"/>
        <v>1200</v>
      </c>
      <c r="W579" s="5">
        <f t="shared" si="94"/>
        <v>0.33333333333333331</v>
      </c>
      <c r="X579" s="5">
        <f t="shared" si="95"/>
        <v>7.666666666666667</v>
      </c>
      <c r="Y579" s="5">
        <f t="shared" si="96"/>
        <v>0.83333333333333337</v>
      </c>
      <c r="Z579" s="5">
        <f t="shared" si="97"/>
        <v>0.66666666666666663</v>
      </c>
      <c r="AA579" s="5">
        <f t="shared" si="98"/>
        <v>5.5555555555555552E-2</v>
      </c>
    </row>
    <row r="580" spans="2:27" x14ac:dyDescent="0.3">
      <c r="B580">
        <v>54130</v>
      </c>
      <c r="C580" s="7">
        <v>43854</v>
      </c>
      <c r="D580" s="6">
        <f t="shared" si="89"/>
        <v>2020</v>
      </c>
      <c r="E580" t="str">
        <f t="shared" si="90"/>
        <v>Q1-2020</v>
      </c>
      <c r="F580" s="4" t="str">
        <f t="shared" si="88"/>
        <v>January</v>
      </c>
      <c r="G580" s="6">
        <f t="shared" si="91"/>
        <v>4</v>
      </c>
      <c r="H580" s="4" t="str">
        <f t="shared" si="92"/>
        <v>Friday</v>
      </c>
      <c r="I580">
        <v>1</v>
      </c>
      <c r="J580">
        <v>2</v>
      </c>
      <c r="K580">
        <v>39</v>
      </c>
      <c r="L580">
        <v>5</v>
      </c>
      <c r="M580">
        <v>15</v>
      </c>
      <c r="N580">
        <v>43</v>
      </c>
      <c r="O580">
        <v>32</v>
      </c>
      <c r="P580">
        <v>2</v>
      </c>
      <c r="Q580">
        <v>32</v>
      </c>
      <c r="R580">
        <v>1</v>
      </c>
      <c r="S580">
        <v>34</v>
      </c>
      <c r="T580">
        <v>2</v>
      </c>
      <c r="U580">
        <v>18</v>
      </c>
      <c r="V580">
        <f t="shared" si="93"/>
        <v>584</v>
      </c>
      <c r="W580" s="5">
        <f t="shared" si="94"/>
        <v>0.16222222222222221</v>
      </c>
      <c r="X580" s="5">
        <f t="shared" si="95"/>
        <v>7.8377777777777782</v>
      </c>
      <c r="Y580" s="5">
        <f t="shared" si="96"/>
        <v>0.6</v>
      </c>
      <c r="Z580" s="5">
        <f t="shared" si="97"/>
        <v>0.4</v>
      </c>
      <c r="AA580" s="5">
        <f t="shared" si="98"/>
        <v>3.2444444444444442E-2</v>
      </c>
    </row>
    <row r="581" spans="2:27" x14ac:dyDescent="0.3">
      <c r="B581">
        <v>54131</v>
      </c>
      <c r="C581" s="7">
        <v>43854</v>
      </c>
      <c r="D581" s="6">
        <f t="shared" si="89"/>
        <v>2020</v>
      </c>
      <c r="E581" t="str">
        <f t="shared" si="90"/>
        <v>Q1-2020</v>
      </c>
      <c r="F581" s="4" t="str">
        <f t="shared" si="88"/>
        <v>January</v>
      </c>
      <c r="G581" s="6">
        <f t="shared" si="91"/>
        <v>4</v>
      </c>
      <c r="H581" s="4" t="str">
        <f t="shared" si="92"/>
        <v>Friday</v>
      </c>
      <c r="I581">
        <v>2</v>
      </c>
      <c r="J581">
        <v>1</v>
      </c>
      <c r="K581">
        <v>30</v>
      </c>
      <c r="L581">
        <v>5</v>
      </c>
      <c r="M581">
        <v>37</v>
      </c>
      <c r="N581">
        <v>43</v>
      </c>
      <c r="O581">
        <v>63</v>
      </c>
      <c r="P581">
        <v>3</v>
      </c>
      <c r="Q581">
        <v>32</v>
      </c>
      <c r="R581">
        <v>2</v>
      </c>
      <c r="S581">
        <v>16</v>
      </c>
      <c r="T581">
        <v>0</v>
      </c>
      <c r="U581">
        <v>18</v>
      </c>
      <c r="V581">
        <f t="shared" si="93"/>
        <v>843</v>
      </c>
      <c r="W581" s="5">
        <f t="shared" si="94"/>
        <v>0.23416666666666666</v>
      </c>
      <c r="X581" s="5">
        <f t="shared" si="95"/>
        <v>7.7658333333333331</v>
      </c>
      <c r="Y581" s="5">
        <f t="shared" si="96"/>
        <v>1</v>
      </c>
      <c r="Z581" s="5">
        <f t="shared" si="97"/>
        <v>0.6</v>
      </c>
      <c r="AA581" s="5">
        <f t="shared" si="98"/>
        <v>4.6833333333333331E-2</v>
      </c>
    </row>
    <row r="582" spans="2:27" x14ac:dyDescent="0.3">
      <c r="B582">
        <v>54132</v>
      </c>
      <c r="C582" s="7">
        <v>43855</v>
      </c>
      <c r="D582" s="6">
        <f t="shared" si="89"/>
        <v>2020</v>
      </c>
      <c r="E582" t="str">
        <f t="shared" si="90"/>
        <v>Q1-2020</v>
      </c>
      <c r="F582" s="4" t="str">
        <f t="shared" si="88"/>
        <v>January</v>
      </c>
      <c r="G582" s="6">
        <f t="shared" si="91"/>
        <v>4</v>
      </c>
      <c r="H582" s="4" t="str">
        <f t="shared" si="92"/>
        <v>Saturday</v>
      </c>
      <c r="I582">
        <v>1</v>
      </c>
      <c r="J582">
        <v>2</v>
      </c>
      <c r="K582">
        <v>25</v>
      </c>
      <c r="L582">
        <v>4</v>
      </c>
      <c r="M582">
        <v>24</v>
      </c>
      <c r="N582">
        <v>52</v>
      </c>
      <c r="O582">
        <v>76</v>
      </c>
      <c r="P582">
        <v>2</v>
      </c>
      <c r="Q582">
        <v>31</v>
      </c>
      <c r="R582">
        <v>0</v>
      </c>
      <c r="S582">
        <v>39</v>
      </c>
      <c r="T582">
        <v>2</v>
      </c>
      <c r="U582">
        <v>10</v>
      </c>
      <c r="V582">
        <f t="shared" si="93"/>
        <v>690</v>
      </c>
      <c r="W582" s="5">
        <f t="shared" si="94"/>
        <v>0.19166666666666668</v>
      </c>
      <c r="X582" s="5">
        <f t="shared" si="95"/>
        <v>7.8083333333333336</v>
      </c>
      <c r="Y582" s="5">
        <f t="shared" si="96"/>
        <v>0.5</v>
      </c>
      <c r="Z582" s="5">
        <f t="shared" si="97"/>
        <v>0.5</v>
      </c>
      <c r="AA582" s="5">
        <f t="shared" si="98"/>
        <v>4.791666666666667E-2</v>
      </c>
    </row>
    <row r="583" spans="2:27" x14ac:dyDescent="0.3">
      <c r="B583">
        <v>54133</v>
      </c>
      <c r="C583" s="7">
        <v>43857</v>
      </c>
      <c r="D583" s="6">
        <f t="shared" si="89"/>
        <v>2020</v>
      </c>
      <c r="E583" t="str">
        <f t="shared" si="90"/>
        <v>Q1-2020</v>
      </c>
      <c r="F583" s="4" t="str">
        <f t="shared" si="88"/>
        <v>January</v>
      </c>
      <c r="G583" s="6">
        <f t="shared" si="91"/>
        <v>5</v>
      </c>
      <c r="H583" s="4" t="str">
        <f t="shared" si="92"/>
        <v>Monday</v>
      </c>
      <c r="I583">
        <v>1</v>
      </c>
      <c r="J583">
        <v>2</v>
      </c>
      <c r="K583">
        <v>45</v>
      </c>
      <c r="L583">
        <v>5</v>
      </c>
      <c r="M583">
        <v>44</v>
      </c>
      <c r="N583">
        <v>71</v>
      </c>
      <c r="O583">
        <v>48</v>
      </c>
      <c r="P583">
        <v>3</v>
      </c>
      <c r="Q583">
        <v>30</v>
      </c>
      <c r="R583">
        <v>0</v>
      </c>
      <c r="S583">
        <v>26</v>
      </c>
      <c r="T583">
        <v>2</v>
      </c>
      <c r="U583">
        <v>15</v>
      </c>
      <c r="V583">
        <f t="shared" si="93"/>
        <v>935</v>
      </c>
      <c r="W583" s="5">
        <f t="shared" si="94"/>
        <v>0.25972222222222224</v>
      </c>
      <c r="X583" s="5">
        <f t="shared" si="95"/>
        <v>7.740277777777778</v>
      </c>
      <c r="Y583" s="5">
        <f t="shared" si="96"/>
        <v>0.6</v>
      </c>
      <c r="Z583" s="5">
        <f t="shared" si="97"/>
        <v>0.6</v>
      </c>
      <c r="AA583" s="5">
        <f t="shared" si="98"/>
        <v>5.1944444444444446E-2</v>
      </c>
    </row>
    <row r="584" spans="2:27" x14ac:dyDescent="0.3">
      <c r="B584">
        <v>54134</v>
      </c>
      <c r="C584" s="7">
        <v>43857</v>
      </c>
      <c r="D584" s="6">
        <f t="shared" si="89"/>
        <v>2020</v>
      </c>
      <c r="E584" t="str">
        <f t="shared" si="90"/>
        <v>Q1-2020</v>
      </c>
      <c r="F584" s="4" t="str">
        <f t="shared" si="88"/>
        <v>January</v>
      </c>
      <c r="G584" s="6">
        <f t="shared" si="91"/>
        <v>5</v>
      </c>
      <c r="H584" s="4" t="str">
        <f t="shared" si="92"/>
        <v>Monday</v>
      </c>
      <c r="I584">
        <v>2</v>
      </c>
      <c r="J584">
        <v>1</v>
      </c>
      <c r="K584">
        <v>15</v>
      </c>
      <c r="L584">
        <v>5</v>
      </c>
      <c r="M584">
        <v>42</v>
      </c>
      <c r="N584">
        <v>48</v>
      </c>
      <c r="O584">
        <v>74</v>
      </c>
      <c r="P584">
        <v>3</v>
      </c>
      <c r="Q584">
        <v>33</v>
      </c>
      <c r="R584">
        <v>2</v>
      </c>
      <c r="S584">
        <v>38</v>
      </c>
      <c r="T584">
        <v>0</v>
      </c>
      <c r="U584">
        <v>24</v>
      </c>
      <c r="V584">
        <f t="shared" si="93"/>
        <v>995</v>
      </c>
      <c r="W584" s="5">
        <f t="shared" si="94"/>
        <v>0.27638888888888891</v>
      </c>
      <c r="X584" s="5">
        <f t="shared" si="95"/>
        <v>7.7236111111111114</v>
      </c>
      <c r="Y584" s="5">
        <f t="shared" si="96"/>
        <v>1</v>
      </c>
      <c r="Z584" s="5">
        <f t="shared" si="97"/>
        <v>0.6</v>
      </c>
      <c r="AA584" s="5">
        <f t="shared" si="98"/>
        <v>5.527777777777778E-2</v>
      </c>
    </row>
    <row r="585" spans="2:27" x14ac:dyDescent="0.3">
      <c r="B585">
        <v>54135</v>
      </c>
      <c r="C585" s="7">
        <v>43858</v>
      </c>
      <c r="D585" s="6">
        <f t="shared" si="89"/>
        <v>2020</v>
      </c>
      <c r="E585" t="str">
        <f t="shared" si="90"/>
        <v>Q1-2020</v>
      </c>
      <c r="F585" s="4" t="str">
        <f t="shared" si="88"/>
        <v>January</v>
      </c>
      <c r="G585" s="6">
        <f t="shared" si="91"/>
        <v>5</v>
      </c>
      <c r="H585" s="4" t="str">
        <f t="shared" si="92"/>
        <v>Tuesday</v>
      </c>
      <c r="I585">
        <v>1</v>
      </c>
      <c r="J585">
        <v>2</v>
      </c>
      <c r="K585">
        <v>38</v>
      </c>
      <c r="L585">
        <v>4</v>
      </c>
      <c r="M585">
        <v>35</v>
      </c>
      <c r="N585">
        <v>75</v>
      </c>
      <c r="O585">
        <v>44</v>
      </c>
      <c r="P585">
        <v>3</v>
      </c>
      <c r="Q585">
        <v>35</v>
      </c>
      <c r="R585">
        <v>0</v>
      </c>
      <c r="S585">
        <v>16</v>
      </c>
      <c r="T585">
        <v>1</v>
      </c>
      <c r="U585">
        <v>21</v>
      </c>
      <c r="V585">
        <f t="shared" si="93"/>
        <v>742</v>
      </c>
      <c r="W585" s="5">
        <f t="shared" si="94"/>
        <v>0.20611111111111111</v>
      </c>
      <c r="X585" s="5">
        <f t="shared" si="95"/>
        <v>7.7938888888888886</v>
      </c>
      <c r="Y585" s="5">
        <f t="shared" si="96"/>
        <v>0.75</v>
      </c>
      <c r="Z585" s="5">
        <f t="shared" si="97"/>
        <v>0.75</v>
      </c>
      <c r="AA585" s="5">
        <f t="shared" si="98"/>
        <v>5.1527777777777777E-2</v>
      </c>
    </row>
    <row r="586" spans="2:27" x14ac:dyDescent="0.3">
      <c r="B586">
        <v>54136</v>
      </c>
      <c r="C586" s="7">
        <v>43858</v>
      </c>
      <c r="D586" s="6">
        <f t="shared" si="89"/>
        <v>2020</v>
      </c>
      <c r="E586" t="str">
        <f t="shared" si="90"/>
        <v>Q1-2020</v>
      </c>
      <c r="F586" s="4" t="str">
        <f t="shared" si="88"/>
        <v>January</v>
      </c>
      <c r="G586" s="6">
        <f t="shared" si="91"/>
        <v>5</v>
      </c>
      <c r="H586" s="4" t="str">
        <f t="shared" si="92"/>
        <v>Tuesday</v>
      </c>
      <c r="I586">
        <v>2</v>
      </c>
      <c r="J586">
        <v>2</v>
      </c>
      <c r="K586">
        <v>39</v>
      </c>
      <c r="L586">
        <v>5</v>
      </c>
      <c r="M586">
        <v>34</v>
      </c>
      <c r="N586">
        <v>66</v>
      </c>
      <c r="O586">
        <v>70</v>
      </c>
      <c r="P586">
        <v>3</v>
      </c>
      <c r="Q586">
        <v>30</v>
      </c>
      <c r="R586">
        <v>1</v>
      </c>
      <c r="S586">
        <v>26</v>
      </c>
      <c r="T586">
        <v>1</v>
      </c>
      <c r="U586">
        <v>29</v>
      </c>
      <c r="V586">
        <f t="shared" si="93"/>
        <v>995</v>
      </c>
      <c r="W586" s="5">
        <f t="shared" si="94"/>
        <v>0.27638888888888891</v>
      </c>
      <c r="X586" s="5">
        <f t="shared" si="95"/>
        <v>7.7236111111111114</v>
      </c>
      <c r="Y586" s="5">
        <f t="shared" si="96"/>
        <v>0.8</v>
      </c>
      <c r="Z586" s="5">
        <f t="shared" si="97"/>
        <v>0.6</v>
      </c>
      <c r="AA586" s="5">
        <f t="shared" si="98"/>
        <v>5.527777777777778E-2</v>
      </c>
    </row>
    <row r="587" spans="2:27" x14ac:dyDescent="0.3">
      <c r="B587">
        <v>54137</v>
      </c>
      <c r="C587" s="7">
        <v>43859</v>
      </c>
      <c r="D587" s="6">
        <f t="shared" si="89"/>
        <v>2020</v>
      </c>
      <c r="E587" t="str">
        <f t="shared" si="90"/>
        <v>Q1-2020</v>
      </c>
      <c r="F587" s="4" t="str">
        <f t="shared" si="88"/>
        <v>January</v>
      </c>
      <c r="G587" s="6">
        <f t="shared" si="91"/>
        <v>5</v>
      </c>
      <c r="H587" s="4" t="str">
        <f t="shared" si="92"/>
        <v>Wednesday</v>
      </c>
      <c r="I587">
        <v>1</v>
      </c>
      <c r="J587">
        <v>1</v>
      </c>
      <c r="K587">
        <v>39</v>
      </c>
      <c r="L587">
        <v>5</v>
      </c>
      <c r="M587">
        <v>17</v>
      </c>
      <c r="N587">
        <v>80</v>
      </c>
      <c r="O587">
        <v>66</v>
      </c>
      <c r="P587">
        <v>4</v>
      </c>
      <c r="Q587">
        <v>31</v>
      </c>
      <c r="R587">
        <v>0</v>
      </c>
      <c r="S587">
        <v>21</v>
      </c>
      <c r="T587">
        <v>1</v>
      </c>
      <c r="U587">
        <v>27</v>
      </c>
      <c r="V587">
        <f t="shared" si="93"/>
        <v>966</v>
      </c>
      <c r="W587" s="5">
        <f t="shared" si="94"/>
        <v>0.26833333333333331</v>
      </c>
      <c r="X587" s="5">
        <f t="shared" si="95"/>
        <v>7.7316666666666665</v>
      </c>
      <c r="Y587" s="5">
        <f t="shared" si="96"/>
        <v>0.8</v>
      </c>
      <c r="Z587" s="5">
        <f t="shared" si="97"/>
        <v>0.8</v>
      </c>
      <c r="AA587" s="5">
        <f t="shared" si="98"/>
        <v>5.3666666666666661E-2</v>
      </c>
    </row>
    <row r="588" spans="2:27" x14ac:dyDescent="0.3">
      <c r="B588">
        <v>54138</v>
      </c>
      <c r="C588" s="7">
        <v>43859</v>
      </c>
      <c r="D588" s="6">
        <f t="shared" si="89"/>
        <v>2020</v>
      </c>
      <c r="E588" t="str">
        <f t="shared" si="90"/>
        <v>Q1-2020</v>
      </c>
      <c r="F588" s="4" t="str">
        <f t="shared" si="88"/>
        <v>January</v>
      </c>
      <c r="G588" s="6">
        <f t="shared" si="91"/>
        <v>5</v>
      </c>
      <c r="H588" s="4" t="str">
        <f t="shared" si="92"/>
        <v>Wednesday</v>
      </c>
      <c r="I588">
        <v>2</v>
      </c>
      <c r="J588">
        <v>1</v>
      </c>
      <c r="K588">
        <v>36</v>
      </c>
      <c r="L588">
        <v>5</v>
      </c>
      <c r="M588">
        <v>35</v>
      </c>
      <c r="N588">
        <v>70</v>
      </c>
      <c r="O588">
        <v>79</v>
      </c>
      <c r="P588">
        <v>3</v>
      </c>
      <c r="Q588">
        <v>30</v>
      </c>
      <c r="R588">
        <v>2</v>
      </c>
      <c r="S588">
        <v>38</v>
      </c>
      <c r="T588">
        <v>0</v>
      </c>
      <c r="U588">
        <v>15</v>
      </c>
      <c r="V588">
        <f t="shared" si="93"/>
        <v>1086</v>
      </c>
      <c r="W588" s="5">
        <f t="shared" si="94"/>
        <v>0.30166666666666669</v>
      </c>
      <c r="X588" s="5">
        <f t="shared" si="95"/>
        <v>7.6983333333333333</v>
      </c>
      <c r="Y588" s="5">
        <f t="shared" si="96"/>
        <v>1</v>
      </c>
      <c r="Z588" s="5">
        <f t="shared" si="97"/>
        <v>0.6</v>
      </c>
      <c r="AA588" s="5">
        <f t="shared" si="98"/>
        <v>6.0333333333333336E-2</v>
      </c>
    </row>
    <row r="589" spans="2:27" x14ac:dyDescent="0.3">
      <c r="B589">
        <v>54139</v>
      </c>
      <c r="C589" s="7">
        <v>43860</v>
      </c>
      <c r="D589" s="6">
        <f t="shared" si="89"/>
        <v>2020</v>
      </c>
      <c r="E589" t="str">
        <f t="shared" si="90"/>
        <v>Q1-2020</v>
      </c>
      <c r="F589" s="4" t="str">
        <f t="shared" si="88"/>
        <v>January</v>
      </c>
      <c r="G589" s="6">
        <f t="shared" si="91"/>
        <v>5</v>
      </c>
      <c r="H589" s="4" t="str">
        <f t="shared" si="92"/>
        <v>Thursday</v>
      </c>
      <c r="I589">
        <v>1</v>
      </c>
      <c r="J589">
        <v>2</v>
      </c>
      <c r="K589">
        <v>20</v>
      </c>
      <c r="L589">
        <v>4</v>
      </c>
      <c r="M589">
        <v>44</v>
      </c>
      <c r="N589">
        <v>61</v>
      </c>
      <c r="O589">
        <v>38</v>
      </c>
      <c r="P589">
        <v>1</v>
      </c>
      <c r="Q589">
        <v>34</v>
      </c>
      <c r="R589">
        <v>1</v>
      </c>
      <c r="S589">
        <v>37</v>
      </c>
      <c r="T589">
        <v>2</v>
      </c>
      <c r="U589">
        <v>23</v>
      </c>
      <c r="V589">
        <f t="shared" si="93"/>
        <v>689</v>
      </c>
      <c r="W589" s="5">
        <f t="shared" si="94"/>
        <v>0.19138888888888889</v>
      </c>
      <c r="X589" s="5">
        <f t="shared" si="95"/>
        <v>7.8086111111111114</v>
      </c>
      <c r="Y589" s="5">
        <f t="shared" si="96"/>
        <v>0.5</v>
      </c>
      <c r="Z589" s="5">
        <f t="shared" si="97"/>
        <v>0.25</v>
      </c>
      <c r="AA589" s="5">
        <f t="shared" si="98"/>
        <v>4.7847222222222222E-2</v>
      </c>
    </row>
    <row r="590" spans="2:27" x14ac:dyDescent="0.3">
      <c r="B590">
        <v>54140</v>
      </c>
      <c r="C590" s="7">
        <v>43860</v>
      </c>
      <c r="D590" s="6">
        <f t="shared" si="89"/>
        <v>2020</v>
      </c>
      <c r="E590" t="str">
        <f t="shared" si="90"/>
        <v>Q1-2020</v>
      </c>
      <c r="F590" s="4" t="str">
        <f t="shared" si="88"/>
        <v>January</v>
      </c>
      <c r="G590" s="6">
        <f t="shared" si="91"/>
        <v>5</v>
      </c>
      <c r="H590" s="4" t="str">
        <f t="shared" si="92"/>
        <v>Thursday</v>
      </c>
      <c r="I590">
        <v>2</v>
      </c>
      <c r="J590">
        <v>2</v>
      </c>
      <c r="K590">
        <v>37</v>
      </c>
      <c r="L590">
        <v>5</v>
      </c>
      <c r="M590">
        <v>24</v>
      </c>
      <c r="N590">
        <v>48</v>
      </c>
      <c r="O590">
        <v>57</v>
      </c>
      <c r="P590">
        <v>3</v>
      </c>
      <c r="Q590">
        <v>31</v>
      </c>
      <c r="R590">
        <v>2</v>
      </c>
      <c r="S590">
        <v>30</v>
      </c>
      <c r="T590">
        <v>0</v>
      </c>
      <c r="U590">
        <v>11</v>
      </c>
      <c r="V590">
        <f t="shared" si="93"/>
        <v>798</v>
      </c>
      <c r="W590" s="5">
        <f t="shared" si="94"/>
        <v>0.22166666666666668</v>
      </c>
      <c r="X590" s="5">
        <f t="shared" si="95"/>
        <v>7.7783333333333333</v>
      </c>
      <c r="Y590" s="5">
        <f t="shared" si="96"/>
        <v>1</v>
      </c>
      <c r="Z590" s="5">
        <f t="shared" si="97"/>
        <v>0.6</v>
      </c>
      <c r="AA590" s="5">
        <f t="shared" si="98"/>
        <v>4.4333333333333336E-2</v>
      </c>
    </row>
    <row r="591" spans="2:27" x14ac:dyDescent="0.3">
      <c r="B591">
        <v>54141</v>
      </c>
      <c r="C591" s="7">
        <v>43861</v>
      </c>
      <c r="D591" s="6">
        <f t="shared" si="89"/>
        <v>2020</v>
      </c>
      <c r="E591" t="str">
        <f t="shared" si="90"/>
        <v>Q1-2020</v>
      </c>
      <c r="F591" s="4" t="str">
        <f t="shared" si="88"/>
        <v>January</v>
      </c>
      <c r="G591" s="6">
        <f t="shared" si="91"/>
        <v>5</v>
      </c>
      <c r="H591" s="4" t="str">
        <f t="shared" si="92"/>
        <v>Friday</v>
      </c>
      <c r="I591">
        <v>1</v>
      </c>
      <c r="J591">
        <v>1</v>
      </c>
      <c r="K591">
        <v>19</v>
      </c>
      <c r="L591">
        <v>6</v>
      </c>
      <c r="M591">
        <v>31</v>
      </c>
      <c r="N591">
        <v>58</v>
      </c>
      <c r="O591">
        <v>77</v>
      </c>
      <c r="P591">
        <v>4</v>
      </c>
      <c r="Q591">
        <v>33</v>
      </c>
      <c r="R591">
        <v>0</v>
      </c>
      <c r="S591">
        <v>33</v>
      </c>
      <c r="T591">
        <v>2</v>
      </c>
      <c r="U591">
        <v>23</v>
      </c>
      <c r="V591">
        <f t="shared" si="93"/>
        <v>1174</v>
      </c>
      <c r="W591" s="5">
        <f t="shared" si="94"/>
        <v>0.32611111111111113</v>
      </c>
      <c r="X591" s="5">
        <f t="shared" si="95"/>
        <v>7.6738888888888885</v>
      </c>
      <c r="Y591" s="5">
        <f t="shared" si="96"/>
        <v>0.66666666666666663</v>
      </c>
      <c r="Z591" s="5">
        <f t="shared" si="97"/>
        <v>0.66666666666666663</v>
      </c>
      <c r="AA591" s="5">
        <f t="shared" si="98"/>
        <v>5.4351851851851853E-2</v>
      </c>
    </row>
    <row r="592" spans="2:27" x14ac:dyDescent="0.3">
      <c r="B592">
        <v>54142</v>
      </c>
      <c r="C592" s="7">
        <v>43861</v>
      </c>
      <c r="D592" s="6">
        <f t="shared" si="89"/>
        <v>2020</v>
      </c>
      <c r="E592" t="str">
        <f t="shared" si="90"/>
        <v>Q1-2020</v>
      </c>
      <c r="F592" s="4" t="str">
        <f t="shared" si="88"/>
        <v>January</v>
      </c>
      <c r="G592" s="6">
        <f t="shared" si="91"/>
        <v>5</v>
      </c>
      <c r="H592" s="4" t="str">
        <f t="shared" si="92"/>
        <v>Friday</v>
      </c>
      <c r="I592">
        <v>2</v>
      </c>
      <c r="J592">
        <v>1</v>
      </c>
      <c r="K592">
        <v>31</v>
      </c>
      <c r="L592">
        <v>5</v>
      </c>
      <c r="M592">
        <v>24</v>
      </c>
      <c r="N592">
        <v>58</v>
      </c>
      <c r="O592">
        <v>67</v>
      </c>
      <c r="P592">
        <v>3</v>
      </c>
      <c r="Q592">
        <v>31</v>
      </c>
      <c r="R592">
        <v>1</v>
      </c>
      <c r="S592">
        <v>19</v>
      </c>
      <c r="T592">
        <v>1</v>
      </c>
      <c r="U592">
        <v>23</v>
      </c>
      <c r="V592">
        <f t="shared" si="93"/>
        <v>880</v>
      </c>
      <c r="W592" s="5">
        <f t="shared" si="94"/>
        <v>0.24444444444444444</v>
      </c>
      <c r="X592" s="5">
        <f t="shared" si="95"/>
        <v>7.7555555555555555</v>
      </c>
      <c r="Y592" s="5">
        <f t="shared" si="96"/>
        <v>0.8</v>
      </c>
      <c r="Z592" s="5">
        <f t="shared" si="97"/>
        <v>0.6</v>
      </c>
      <c r="AA592" s="5">
        <f t="shared" si="98"/>
        <v>4.8888888888888885E-2</v>
      </c>
    </row>
    <row r="593" spans="2:27" x14ac:dyDescent="0.3">
      <c r="B593">
        <v>54143</v>
      </c>
      <c r="C593" s="7">
        <v>43862</v>
      </c>
      <c r="D593" s="6">
        <f t="shared" si="89"/>
        <v>2020</v>
      </c>
      <c r="E593" t="str">
        <f t="shared" si="90"/>
        <v>Q1-2020</v>
      </c>
      <c r="F593" s="4" t="str">
        <f t="shared" si="88"/>
        <v>February</v>
      </c>
      <c r="G593" s="6">
        <f t="shared" si="91"/>
        <v>5</v>
      </c>
      <c r="H593" s="4" t="str">
        <f t="shared" si="92"/>
        <v>Saturday</v>
      </c>
      <c r="I593">
        <v>1</v>
      </c>
      <c r="J593">
        <v>1</v>
      </c>
      <c r="K593">
        <v>37</v>
      </c>
      <c r="L593">
        <v>5</v>
      </c>
      <c r="M593">
        <v>35</v>
      </c>
      <c r="N593">
        <v>84</v>
      </c>
      <c r="O593">
        <v>40</v>
      </c>
      <c r="P593">
        <v>4</v>
      </c>
      <c r="Q593">
        <v>35</v>
      </c>
      <c r="R593">
        <v>0</v>
      </c>
      <c r="S593">
        <v>25</v>
      </c>
      <c r="T593">
        <v>1</v>
      </c>
      <c r="U593">
        <v>13</v>
      </c>
      <c r="V593">
        <f t="shared" si="93"/>
        <v>948</v>
      </c>
      <c r="W593" s="5">
        <f t="shared" si="94"/>
        <v>0.26333333333333331</v>
      </c>
      <c r="X593" s="5">
        <f t="shared" si="95"/>
        <v>7.7366666666666664</v>
      </c>
      <c r="Y593" s="5">
        <f t="shared" si="96"/>
        <v>0.8</v>
      </c>
      <c r="Z593" s="5">
        <f t="shared" si="97"/>
        <v>0.8</v>
      </c>
      <c r="AA593" s="5">
        <f t="shared" si="98"/>
        <v>5.266666666666666E-2</v>
      </c>
    </row>
    <row r="594" spans="2:27" x14ac:dyDescent="0.3">
      <c r="B594">
        <v>54144</v>
      </c>
      <c r="C594" s="7">
        <v>43864</v>
      </c>
      <c r="D594" s="6">
        <f t="shared" si="89"/>
        <v>2020</v>
      </c>
      <c r="E594" t="str">
        <f t="shared" si="90"/>
        <v>Q1-2020</v>
      </c>
      <c r="F594" s="4" t="str">
        <f t="shared" si="88"/>
        <v>February</v>
      </c>
      <c r="G594" s="6">
        <f t="shared" si="91"/>
        <v>6</v>
      </c>
      <c r="H594" s="4" t="str">
        <f t="shared" si="92"/>
        <v>Monday</v>
      </c>
      <c r="I594">
        <v>1</v>
      </c>
      <c r="J594">
        <v>0</v>
      </c>
      <c r="K594">
        <v>44</v>
      </c>
      <c r="L594">
        <v>6</v>
      </c>
      <c r="M594">
        <v>30</v>
      </c>
      <c r="N594">
        <v>65</v>
      </c>
      <c r="O594">
        <v>48</v>
      </c>
      <c r="P594">
        <v>4</v>
      </c>
      <c r="Q594">
        <v>36</v>
      </c>
      <c r="R594">
        <v>1</v>
      </c>
      <c r="S594">
        <v>40</v>
      </c>
      <c r="T594">
        <v>1</v>
      </c>
      <c r="U594">
        <v>28</v>
      </c>
      <c r="V594">
        <f t="shared" si="93"/>
        <v>1070</v>
      </c>
      <c r="W594" s="5">
        <f t="shared" si="94"/>
        <v>0.29722222222222222</v>
      </c>
      <c r="X594" s="5">
        <f t="shared" si="95"/>
        <v>7.7027777777777775</v>
      </c>
      <c r="Y594" s="5">
        <f t="shared" si="96"/>
        <v>0.83333333333333337</v>
      </c>
      <c r="Z594" s="5">
        <f t="shared" si="97"/>
        <v>0.66666666666666663</v>
      </c>
      <c r="AA594" s="5">
        <f t="shared" si="98"/>
        <v>4.9537037037037039E-2</v>
      </c>
    </row>
    <row r="595" spans="2:27" x14ac:dyDescent="0.3">
      <c r="B595">
        <v>54145</v>
      </c>
      <c r="C595" s="7">
        <v>43864</v>
      </c>
      <c r="D595" s="6">
        <f t="shared" si="89"/>
        <v>2020</v>
      </c>
      <c r="E595" t="str">
        <f t="shared" si="90"/>
        <v>Q1-2020</v>
      </c>
      <c r="F595" s="4" t="str">
        <f t="shared" ref="F595:F658" si="99">TEXT(C595,"mmmm")</f>
        <v>February</v>
      </c>
      <c r="G595" s="6">
        <f t="shared" si="91"/>
        <v>6</v>
      </c>
      <c r="H595" s="4" t="str">
        <f t="shared" si="92"/>
        <v>Monday</v>
      </c>
      <c r="I595">
        <v>2</v>
      </c>
      <c r="J595">
        <v>1</v>
      </c>
      <c r="K595">
        <v>33</v>
      </c>
      <c r="L595">
        <v>6</v>
      </c>
      <c r="M595">
        <v>36</v>
      </c>
      <c r="N595">
        <v>61</v>
      </c>
      <c r="O595">
        <v>49</v>
      </c>
      <c r="P595">
        <v>4</v>
      </c>
      <c r="Q595">
        <v>35</v>
      </c>
      <c r="R595">
        <v>1</v>
      </c>
      <c r="S595">
        <v>41</v>
      </c>
      <c r="T595">
        <v>1</v>
      </c>
      <c r="U595">
        <v>22</v>
      </c>
      <c r="V595">
        <f t="shared" si="93"/>
        <v>1079</v>
      </c>
      <c r="W595" s="5">
        <f t="shared" si="94"/>
        <v>0.29972222222222222</v>
      </c>
      <c r="X595" s="5">
        <f t="shared" si="95"/>
        <v>7.700277777777778</v>
      </c>
      <c r="Y595" s="5">
        <f t="shared" si="96"/>
        <v>0.83333333333333337</v>
      </c>
      <c r="Z595" s="5">
        <f t="shared" si="97"/>
        <v>0.66666666666666663</v>
      </c>
      <c r="AA595" s="5">
        <f t="shared" si="98"/>
        <v>4.9953703703703702E-2</v>
      </c>
    </row>
    <row r="596" spans="2:27" x14ac:dyDescent="0.3">
      <c r="B596">
        <v>54146</v>
      </c>
      <c r="C596" s="7">
        <v>43865</v>
      </c>
      <c r="D596" s="6">
        <f t="shared" ref="D596:D659" si="100">YEAR(C596)</f>
        <v>2020</v>
      </c>
      <c r="E596" t="str">
        <f t="shared" ref="E596:E659" si="101">"Q" &amp;ROUNDUP(MONTH(C596)/3,0) &amp; "-" &amp; YEAR(C596)</f>
        <v>Q1-2020</v>
      </c>
      <c r="F596" s="4" t="str">
        <f t="shared" si="99"/>
        <v>February</v>
      </c>
      <c r="G596" s="6">
        <f t="shared" ref="G596:G659" si="102">WEEKNUM(C596)</f>
        <v>6</v>
      </c>
      <c r="H596" s="4" t="str">
        <f t="shared" ref="H596:H659" si="103">TEXT(C596,"dddd")</f>
        <v>Tuesday</v>
      </c>
      <c r="I596">
        <v>1</v>
      </c>
      <c r="J596">
        <v>0</v>
      </c>
      <c r="K596">
        <v>18</v>
      </c>
      <c r="L596">
        <v>7</v>
      </c>
      <c r="M596">
        <v>44</v>
      </c>
      <c r="N596">
        <v>65</v>
      </c>
      <c r="O596">
        <v>68</v>
      </c>
      <c r="P596">
        <v>7</v>
      </c>
      <c r="Q596">
        <v>36</v>
      </c>
      <c r="R596">
        <v>0</v>
      </c>
      <c r="S596">
        <v>38</v>
      </c>
      <c r="T596">
        <v>0</v>
      </c>
      <c r="U596">
        <v>29</v>
      </c>
      <c r="V596">
        <f t="shared" ref="V596:V659" si="104">L596*(M596+N596+O596)+P596*Q596+R596*S596+T596*U596</f>
        <v>1491</v>
      </c>
      <c r="W596" s="5">
        <f t="shared" ref="W596:W659" si="105">V596/$W$17</f>
        <v>0.41416666666666668</v>
      </c>
      <c r="X596" s="5">
        <f t="shared" ref="X596:X659" si="106">$Y$17-W596</f>
        <v>7.5858333333333334</v>
      </c>
      <c r="Y596" s="5">
        <f t="shared" ref="Y596:Y659" si="107">(P596+R596)/L596</f>
        <v>1</v>
      </c>
      <c r="Z596" s="5">
        <f t="shared" ref="Z596:Z659" si="108">P596/L596</f>
        <v>1</v>
      </c>
      <c r="AA596" s="5">
        <f t="shared" ref="AA596:AA659" si="109">W596/L596</f>
        <v>5.9166666666666666E-2</v>
      </c>
    </row>
    <row r="597" spans="2:27" x14ac:dyDescent="0.3">
      <c r="B597">
        <v>54147</v>
      </c>
      <c r="C597" s="7">
        <v>43865</v>
      </c>
      <c r="D597" s="6">
        <f t="shared" si="100"/>
        <v>2020</v>
      </c>
      <c r="E597" t="str">
        <f t="shared" si="101"/>
        <v>Q1-2020</v>
      </c>
      <c r="F597" s="4" t="str">
        <f t="shared" si="99"/>
        <v>February</v>
      </c>
      <c r="G597" s="6">
        <f t="shared" si="102"/>
        <v>6</v>
      </c>
      <c r="H597" s="4" t="str">
        <f t="shared" si="103"/>
        <v>Tuesday</v>
      </c>
      <c r="I597">
        <v>2</v>
      </c>
      <c r="J597">
        <v>2</v>
      </c>
      <c r="K597">
        <v>23</v>
      </c>
      <c r="L597">
        <v>4</v>
      </c>
      <c r="M597">
        <v>31</v>
      </c>
      <c r="N597">
        <v>43</v>
      </c>
      <c r="O597">
        <v>63</v>
      </c>
      <c r="P597">
        <v>1</v>
      </c>
      <c r="Q597">
        <v>34</v>
      </c>
      <c r="R597">
        <v>2</v>
      </c>
      <c r="S597">
        <v>24</v>
      </c>
      <c r="T597">
        <v>1</v>
      </c>
      <c r="U597">
        <v>25</v>
      </c>
      <c r="V597">
        <f t="shared" si="104"/>
        <v>655</v>
      </c>
      <c r="W597" s="5">
        <f t="shared" si="105"/>
        <v>0.18194444444444444</v>
      </c>
      <c r="X597" s="5">
        <f t="shared" si="106"/>
        <v>7.8180555555555555</v>
      </c>
      <c r="Y597" s="5">
        <f t="shared" si="107"/>
        <v>0.75</v>
      </c>
      <c r="Z597" s="5">
        <f t="shared" si="108"/>
        <v>0.25</v>
      </c>
      <c r="AA597" s="5">
        <f t="shared" si="109"/>
        <v>4.5486111111111109E-2</v>
      </c>
    </row>
    <row r="598" spans="2:27" x14ac:dyDescent="0.3">
      <c r="B598">
        <v>54148</v>
      </c>
      <c r="C598" s="7">
        <v>43866</v>
      </c>
      <c r="D598" s="6">
        <f t="shared" si="100"/>
        <v>2020</v>
      </c>
      <c r="E598" t="str">
        <f t="shared" si="101"/>
        <v>Q1-2020</v>
      </c>
      <c r="F598" s="4" t="str">
        <f t="shared" si="99"/>
        <v>February</v>
      </c>
      <c r="G598" s="6">
        <f t="shared" si="102"/>
        <v>6</v>
      </c>
      <c r="H598" s="4" t="str">
        <f t="shared" si="103"/>
        <v>Wednesday</v>
      </c>
      <c r="I598">
        <v>1</v>
      </c>
      <c r="J598">
        <v>0</v>
      </c>
      <c r="K598">
        <v>30</v>
      </c>
      <c r="L598">
        <v>7</v>
      </c>
      <c r="M598">
        <v>27</v>
      </c>
      <c r="N598">
        <v>52</v>
      </c>
      <c r="O598">
        <v>71</v>
      </c>
      <c r="P598">
        <v>5</v>
      </c>
      <c r="Q598">
        <v>35</v>
      </c>
      <c r="R598">
        <v>1</v>
      </c>
      <c r="S598">
        <v>35</v>
      </c>
      <c r="T598">
        <v>1</v>
      </c>
      <c r="U598">
        <v>17</v>
      </c>
      <c r="V598">
        <f t="shared" si="104"/>
        <v>1277</v>
      </c>
      <c r="W598" s="5">
        <f t="shared" si="105"/>
        <v>0.35472222222222222</v>
      </c>
      <c r="X598" s="5">
        <f t="shared" si="106"/>
        <v>7.6452777777777774</v>
      </c>
      <c r="Y598" s="5">
        <f t="shared" si="107"/>
        <v>0.8571428571428571</v>
      </c>
      <c r="Z598" s="5">
        <f t="shared" si="108"/>
        <v>0.7142857142857143</v>
      </c>
      <c r="AA598" s="5">
        <f t="shared" si="109"/>
        <v>5.0674603174603171E-2</v>
      </c>
    </row>
    <row r="599" spans="2:27" x14ac:dyDescent="0.3">
      <c r="B599">
        <v>54149</v>
      </c>
      <c r="C599" s="7">
        <v>43866</v>
      </c>
      <c r="D599" s="6">
        <f t="shared" si="100"/>
        <v>2020</v>
      </c>
      <c r="E599" t="str">
        <f t="shared" si="101"/>
        <v>Q1-2020</v>
      </c>
      <c r="F599" s="4" t="str">
        <f t="shared" si="99"/>
        <v>February</v>
      </c>
      <c r="G599" s="6">
        <f t="shared" si="102"/>
        <v>6</v>
      </c>
      <c r="H599" s="4" t="str">
        <f t="shared" si="103"/>
        <v>Wednesday</v>
      </c>
      <c r="I599">
        <v>2</v>
      </c>
      <c r="J599">
        <v>1</v>
      </c>
      <c r="K599">
        <v>26</v>
      </c>
      <c r="L599">
        <v>6</v>
      </c>
      <c r="M599">
        <v>45</v>
      </c>
      <c r="N599">
        <v>89</v>
      </c>
      <c r="O599">
        <v>84</v>
      </c>
      <c r="P599">
        <v>4</v>
      </c>
      <c r="Q599">
        <v>32</v>
      </c>
      <c r="R599">
        <v>1</v>
      </c>
      <c r="S599">
        <v>24</v>
      </c>
      <c r="T599">
        <v>1</v>
      </c>
      <c r="U599">
        <v>26</v>
      </c>
      <c r="V599">
        <f t="shared" si="104"/>
        <v>1486</v>
      </c>
      <c r="W599" s="5">
        <f t="shared" si="105"/>
        <v>0.4127777777777778</v>
      </c>
      <c r="X599" s="5">
        <f t="shared" si="106"/>
        <v>7.5872222222222225</v>
      </c>
      <c r="Y599" s="5">
        <f t="shared" si="107"/>
        <v>0.83333333333333337</v>
      </c>
      <c r="Z599" s="5">
        <f t="shared" si="108"/>
        <v>0.66666666666666663</v>
      </c>
      <c r="AA599" s="5">
        <f t="shared" si="109"/>
        <v>6.87962962962963E-2</v>
      </c>
    </row>
    <row r="600" spans="2:27" x14ac:dyDescent="0.3">
      <c r="B600">
        <v>54150</v>
      </c>
      <c r="C600" s="7">
        <v>43867</v>
      </c>
      <c r="D600" s="6">
        <f t="shared" si="100"/>
        <v>2020</v>
      </c>
      <c r="E600" t="str">
        <f t="shared" si="101"/>
        <v>Q1-2020</v>
      </c>
      <c r="F600" s="4" t="str">
        <f t="shared" si="99"/>
        <v>February</v>
      </c>
      <c r="G600" s="6">
        <f t="shared" si="102"/>
        <v>6</v>
      </c>
      <c r="H600" s="4" t="str">
        <f t="shared" si="103"/>
        <v>Thursday</v>
      </c>
      <c r="I600">
        <v>1</v>
      </c>
      <c r="J600">
        <v>1</v>
      </c>
      <c r="K600">
        <v>22</v>
      </c>
      <c r="L600">
        <v>6</v>
      </c>
      <c r="M600">
        <v>17</v>
      </c>
      <c r="N600">
        <v>89</v>
      </c>
      <c r="O600">
        <v>68</v>
      </c>
      <c r="P600">
        <v>6</v>
      </c>
      <c r="Q600">
        <v>35</v>
      </c>
      <c r="R600">
        <v>0</v>
      </c>
      <c r="S600">
        <v>29</v>
      </c>
      <c r="T600">
        <v>0</v>
      </c>
      <c r="U600">
        <v>26</v>
      </c>
      <c r="V600">
        <f t="shared" si="104"/>
        <v>1254</v>
      </c>
      <c r="W600" s="5">
        <f t="shared" si="105"/>
        <v>0.34833333333333333</v>
      </c>
      <c r="X600" s="5">
        <f t="shared" si="106"/>
        <v>7.6516666666666664</v>
      </c>
      <c r="Y600" s="5">
        <f t="shared" si="107"/>
        <v>1</v>
      </c>
      <c r="Z600" s="5">
        <f t="shared" si="108"/>
        <v>1</v>
      </c>
      <c r="AA600" s="5">
        <f t="shared" si="109"/>
        <v>5.8055555555555555E-2</v>
      </c>
    </row>
    <row r="601" spans="2:27" x14ac:dyDescent="0.3">
      <c r="B601">
        <v>54151</v>
      </c>
      <c r="C601" s="7">
        <v>43867</v>
      </c>
      <c r="D601" s="6">
        <f t="shared" si="100"/>
        <v>2020</v>
      </c>
      <c r="E601" t="str">
        <f t="shared" si="101"/>
        <v>Q1-2020</v>
      </c>
      <c r="F601" s="4" t="str">
        <f t="shared" si="99"/>
        <v>February</v>
      </c>
      <c r="G601" s="6">
        <f t="shared" si="102"/>
        <v>6</v>
      </c>
      <c r="H601" s="4" t="str">
        <f t="shared" si="103"/>
        <v>Thursday</v>
      </c>
      <c r="I601">
        <v>2</v>
      </c>
      <c r="J601">
        <v>1</v>
      </c>
      <c r="K601">
        <v>34</v>
      </c>
      <c r="L601">
        <v>5</v>
      </c>
      <c r="M601">
        <v>39</v>
      </c>
      <c r="N601">
        <v>62</v>
      </c>
      <c r="O601">
        <v>58</v>
      </c>
      <c r="P601">
        <v>4</v>
      </c>
      <c r="Q601">
        <v>34</v>
      </c>
      <c r="R601">
        <v>1</v>
      </c>
      <c r="S601">
        <v>18</v>
      </c>
      <c r="T601">
        <v>0</v>
      </c>
      <c r="U601">
        <v>29</v>
      </c>
      <c r="V601">
        <f t="shared" si="104"/>
        <v>949</v>
      </c>
      <c r="W601" s="5">
        <f t="shared" si="105"/>
        <v>0.26361111111111113</v>
      </c>
      <c r="X601" s="5">
        <f t="shared" si="106"/>
        <v>7.7363888888888885</v>
      </c>
      <c r="Y601" s="5">
        <f t="shared" si="107"/>
        <v>1</v>
      </c>
      <c r="Z601" s="5">
        <f t="shared" si="108"/>
        <v>0.8</v>
      </c>
      <c r="AA601" s="5">
        <f t="shared" si="109"/>
        <v>5.2722222222222226E-2</v>
      </c>
    </row>
    <row r="602" spans="2:27" x14ac:dyDescent="0.3">
      <c r="B602">
        <v>54152</v>
      </c>
      <c r="C602" s="7">
        <v>43868</v>
      </c>
      <c r="D602" s="6">
        <f t="shared" si="100"/>
        <v>2020</v>
      </c>
      <c r="E602" t="str">
        <f t="shared" si="101"/>
        <v>Q1-2020</v>
      </c>
      <c r="F602" s="4" t="str">
        <f t="shared" si="99"/>
        <v>February</v>
      </c>
      <c r="G602" s="6">
        <f t="shared" si="102"/>
        <v>6</v>
      </c>
      <c r="H602" s="4" t="str">
        <f t="shared" si="103"/>
        <v>Friday</v>
      </c>
      <c r="I602">
        <v>1</v>
      </c>
      <c r="J602">
        <v>1</v>
      </c>
      <c r="K602">
        <v>43</v>
      </c>
      <c r="L602">
        <v>6</v>
      </c>
      <c r="M602">
        <v>36</v>
      </c>
      <c r="N602">
        <v>39</v>
      </c>
      <c r="O602">
        <v>65</v>
      </c>
      <c r="P602">
        <v>6</v>
      </c>
      <c r="Q602">
        <v>35</v>
      </c>
      <c r="R602">
        <v>0</v>
      </c>
      <c r="S602">
        <v>26</v>
      </c>
      <c r="T602">
        <v>0</v>
      </c>
      <c r="U602">
        <v>18</v>
      </c>
      <c r="V602">
        <f t="shared" si="104"/>
        <v>1050</v>
      </c>
      <c r="W602" s="5">
        <f t="shared" si="105"/>
        <v>0.29166666666666669</v>
      </c>
      <c r="X602" s="5">
        <f t="shared" si="106"/>
        <v>7.708333333333333</v>
      </c>
      <c r="Y602" s="5">
        <f t="shared" si="107"/>
        <v>1</v>
      </c>
      <c r="Z602" s="5">
        <f t="shared" si="108"/>
        <v>1</v>
      </c>
      <c r="AA602" s="5">
        <f t="shared" si="109"/>
        <v>4.8611111111111112E-2</v>
      </c>
    </row>
    <row r="603" spans="2:27" x14ac:dyDescent="0.3">
      <c r="B603">
        <v>54153</v>
      </c>
      <c r="C603" s="7">
        <v>43868</v>
      </c>
      <c r="D603" s="6">
        <f t="shared" si="100"/>
        <v>2020</v>
      </c>
      <c r="E603" t="str">
        <f t="shared" si="101"/>
        <v>Q1-2020</v>
      </c>
      <c r="F603" s="4" t="str">
        <f t="shared" si="99"/>
        <v>February</v>
      </c>
      <c r="G603" s="6">
        <f t="shared" si="102"/>
        <v>6</v>
      </c>
      <c r="H603" s="4" t="str">
        <f t="shared" si="103"/>
        <v>Friday</v>
      </c>
      <c r="I603">
        <v>2</v>
      </c>
      <c r="J603">
        <v>1</v>
      </c>
      <c r="K603">
        <v>45</v>
      </c>
      <c r="L603">
        <v>5</v>
      </c>
      <c r="M603">
        <v>36</v>
      </c>
      <c r="N603">
        <v>57</v>
      </c>
      <c r="O603">
        <v>90</v>
      </c>
      <c r="P603">
        <v>4</v>
      </c>
      <c r="Q603">
        <v>35</v>
      </c>
      <c r="R603">
        <v>1</v>
      </c>
      <c r="S603">
        <v>32</v>
      </c>
      <c r="T603">
        <v>0</v>
      </c>
      <c r="U603">
        <v>23</v>
      </c>
      <c r="V603">
        <f t="shared" si="104"/>
        <v>1087</v>
      </c>
      <c r="W603" s="5">
        <f t="shared" si="105"/>
        <v>0.30194444444444446</v>
      </c>
      <c r="X603" s="5">
        <f t="shared" si="106"/>
        <v>7.6980555555555554</v>
      </c>
      <c r="Y603" s="5">
        <f t="shared" si="107"/>
        <v>1</v>
      </c>
      <c r="Z603" s="5">
        <f t="shared" si="108"/>
        <v>0.8</v>
      </c>
      <c r="AA603" s="5">
        <f t="shared" si="109"/>
        <v>6.0388888888888895E-2</v>
      </c>
    </row>
    <row r="604" spans="2:27" x14ac:dyDescent="0.3">
      <c r="B604">
        <v>54154</v>
      </c>
      <c r="C604" s="7">
        <v>43869</v>
      </c>
      <c r="D604" s="6">
        <f t="shared" si="100"/>
        <v>2020</v>
      </c>
      <c r="E604" t="str">
        <f t="shared" si="101"/>
        <v>Q1-2020</v>
      </c>
      <c r="F604" s="4" t="str">
        <f t="shared" si="99"/>
        <v>February</v>
      </c>
      <c r="G604" s="6">
        <f t="shared" si="102"/>
        <v>6</v>
      </c>
      <c r="H604" s="4" t="str">
        <f t="shared" si="103"/>
        <v>Saturday</v>
      </c>
      <c r="I604">
        <v>1</v>
      </c>
      <c r="J604">
        <v>1</v>
      </c>
      <c r="K604">
        <v>22</v>
      </c>
      <c r="L604">
        <v>6</v>
      </c>
      <c r="M604">
        <v>32</v>
      </c>
      <c r="N604">
        <v>52</v>
      </c>
      <c r="O604">
        <v>38</v>
      </c>
      <c r="P604">
        <v>5</v>
      </c>
      <c r="Q604">
        <v>34</v>
      </c>
      <c r="R604">
        <v>1</v>
      </c>
      <c r="S604">
        <v>45</v>
      </c>
      <c r="T604">
        <v>0</v>
      </c>
      <c r="U604">
        <v>17</v>
      </c>
      <c r="V604">
        <f t="shared" si="104"/>
        <v>947</v>
      </c>
      <c r="W604" s="5">
        <f t="shared" si="105"/>
        <v>0.26305555555555554</v>
      </c>
      <c r="X604" s="5">
        <f t="shared" si="106"/>
        <v>7.7369444444444442</v>
      </c>
      <c r="Y604" s="5">
        <f t="shared" si="107"/>
        <v>1</v>
      </c>
      <c r="Z604" s="5">
        <f t="shared" si="108"/>
        <v>0.83333333333333337</v>
      </c>
      <c r="AA604" s="5">
        <f t="shared" si="109"/>
        <v>4.3842592592592593E-2</v>
      </c>
    </row>
    <row r="605" spans="2:27" x14ac:dyDescent="0.3">
      <c r="B605">
        <v>54155</v>
      </c>
      <c r="C605" s="7">
        <v>43871</v>
      </c>
      <c r="D605" s="6">
        <f t="shared" si="100"/>
        <v>2020</v>
      </c>
      <c r="E605" t="str">
        <f t="shared" si="101"/>
        <v>Q1-2020</v>
      </c>
      <c r="F605" s="4" t="str">
        <f t="shared" si="99"/>
        <v>February</v>
      </c>
      <c r="G605" s="6">
        <f t="shared" si="102"/>
        <v>7</v>
      </c>
      <c r="H605" s="4" t="str">
        <f t="shared" si="103"/>
        <v>Monday</v>
      </c>
      <c r="I605">
        <v>1</v>
      </c>
      <c r="J605">
        <v>1</v>
      </c>
      <c r="K605">
        <v>30</v>
      </c>
      <c r="L605">
        <v>6</v>
      </c>
      <c r="M605">
        <v>44</v>
      </c>
      <c r="N605">
        <v>38</v>
      </c>
      <c r="O605">
        <v>75</v>
      </c>
      <c r="P605">
        <v>6</v>
      </c>
      <c r="Q605">
        <v>35</v>
      </c>
      <c r="R605">
        <v>0</v>
      </c>
      <c r="S605">
        <v>40</v>
      </c>
      <c r="T605">
        <v>0</v>
      </c>
      <c r="U605">
        <v>18</v>
      </c>
      <c r="V605">
        <f t="shared" si="104"/>
        <v>1152</v>
      </c>
      <c r="W605" s="5">
        <f t="shared" si="105"/>
        <v>0.32</v>
      </c>
      <c r="X605" s="5">
        <f t="shared" si="106"/>
        <v>7.68</v>
      </c>
      <c r="Y605" s="5">
        <f t="shared" si="107"/>
        <v>1</v>
      </c>
      <c r="Z605" s="5">
        <f t="shared" si="108"/>
        <v>1</v>
      </c>
      <c r="AA605" s="5">
        <f t="shared" si="109"/>
        <v>5.3333333333333337E-2</v>
      </c>
    </row>
    <row r="606" spans="2:27" x14ac:dyDescent="0.3">
      <c r="B606">
        <v>54156</v>
      </c>
      <c r="C606" s="7">
        <v>43871</v>
      </c>
      <c r="D606" s="6">
        <f t="shared" si="100"/>
        <v>2020</v>
      </c>
      <c r="E606" t="str">
        <f t="shared" si="101"/>
        <v>Q1-2020</v>
      </c>
      <c r="F606" s="4" t="str">
        <f t="shared" si="99"/>
        <v>February</v>
      </c>
      <c r="G606" s="6">
        <f t="shared" si="102"/>
        <v>7</v>
      </c>
      <c r="H606" s="4" t="str">
        <f t="shared" si="103"/>
        <v>Monday</v>
      </c>
      <c r="I606">
        <v>2</v>
      </c>
      <c r="J606">
        <v>1</v>
      </c>
      <c r="K606">
        <v>30</v>
      </c>
      <c r="L606">
        <v>5</v>
      </c>
      <c r="M606">
        <v>27</v>
      </c>
      <c r="N606">
        <v>39</v>
      </c>
      <c r="O606">
        <v>71</v>
      </c>
      <c r="P606">
        <v>4</v>
      </c>
      <c r="Q606">
        <v>32</v>
      </c>
      <c r="R606">
        <v>1</v>
      </c>
      <c r="S606">
        <v>37</v>
      </c>
      <c r="T606">
        <v>0</v>
      </c>
      <c r="U606">
        <v>18</v>
      </c>
      <c r="V606">
        <f t="shared" si="104"/>
        <v>850</v>
      </c>
      <c r="W606" s="5">
        <f t="shared" si="105"/>
        <v>0.2361111111111111</v>
      </c>
      <c r="X606" s="5">
        <f t="shared" si="106"/>
        <v>7.7638888888888893</v>
      </c>
      <c r="Y606" s="5">
        <f t="shared" si="107"/>
        <v>1</v>
      </c>
      <c r="Z606" s="5">
        <f t="shared" si="108"/>
        <v>0.8</v>
      </c>
      <c r="AA606" s="5">
        <f t="shared" si="109"/>
        <v>4.7222222222222221E-2</v>
      </c>
    </row>
    <row r="607" spans="2:27" x14ac:dyDescent="0.3">
      <c r="B607">
        <v>54157</v>
      </c>
      <c r="C607" s="7">
        <v>43872</v>
      </c>
      <c r="D607" s="6">
        <f t="shared" si="100"/>
        <v>2020</v>
      </c>
      <c r="E607" t="str">
        <f t="shared" si="101"/>
        <v>Q1-2020</v>
      </c>
      <c r="F607" s="4" t="str">
        <f t="shared" si="99"/>
        <v>February</v>
      </c>
      <c r="G607" s="6">
        <f t="shared" si="102"/>
        <v>7</v>
      </c>
      <c r="H607" s="4" t="str">
        <f t="shared" si="103"/>
        <v>Tuesday</v>
      </c>
      <c r="I607">
        <v>1</v>
      </c>
      <c r="J607">
        <v>0</v>
      </c>
      <c r="K607">
        <v>38</v>
      </c>
      <c r="L607">
        <v>7</v>
      </c>
      <c r="M607">
        <v>39</v>
      </c>
      <c r="N607">
        <v>38</v>
      </c>
      <c r="O607">
        <v>48</v>
      </c>
      <c r="P607">
        <v>5</v>
      </c>
      <c r="Q607">
        <v>37</v>
      </c>
      <c r="R607">
        <v>1</v>
      </c>
      <c r="S607">
        <v>31</v>
      </c>
      <c r="T607">
        <v>1</v>
      </c>
      <c r="U607">
        <v>18</v>
      </c>
      <c r="V607">
        <f t="shared" si="104"/>
        <v>1109</v>
      </c>
      <c r="W607" s="5">
        <f t="shared" si="105"/>
        <v>0.30805555555555558</v>
      </c>
      <c r="X607" s="5">
        <f t="shared" si="106"/>
        <v>7.6919444444444443</v>
      </c>
      <c r="Y607" s="5">
        <f t="shared" si="107"/>
        <v>0.8571428571428571</v>
      </c>
      <c r="Z607" s="5">
        <f t="shared" si="108"/>
        <v>0.7142857142857143</v>
      </c>
      <c r="AA607" s="5">
        <f t="shared" si="109"/>
        <v>4.400793650793651E-2</v>
      </c>
    </row>
    <row r="608" spans="2:27" x14ac:dyDescent="0.3">
      <c r="B608">
        <v>54158</v>
      </c>
      <c r="C608" s="7">
        <v>43872</v>
      </c>
      <c r="D608" s="6">
        <f t="shared" si="100"/>
        <v>2020</v>
      </c>
      <c r="E608" t="str">
        <f t="shared" si="101"/>
        <v>Q1-2020</v>
      </c>
      <c r="F608" s="4" t="str">
        <f t="shared" si="99"/>
        <v>February</v>
      </c>
      <c r="G608" s="6">
        <f t="shared" si="102"/>
        <v>7</v>
      </c>
      <c r="H608" s="4" t="str">
        <f t="shared" si="103"/>
        <v>Tuesday</v>
      </c>
      <c r="I608">
        <v>2</v>
      </c>
      <c r="J608">
        <v>2</v>
      </c>
      <c r="K608">
        <v>26</v>
      </c>
      <c r="L608">
        <v>4</v>
      </c>
      <c r="M608">
        <v>28</v>
      </c>
      <c r="N608">
        <v>90</v>
      </c>
      <c r="O608">
        <v>80</v>
      </c>
      <c r="P608">
        <v>1</v>
      </c>
      <c r="Q608">
        <v>35</v>
      </c>
      <c r="R608">
        <v>2</v>
      </c>
      <c r="S608">
        <v>22</v>
      </c>
      <c r="T608">
        <v>1</v>
      </c>
      <c r="U608">
        <v>26</v>
      </c>
      <c r="V608">
        <f t="shared" si="104"/>
        <v>897</v>
      </c>
      <c r="W608" s="5">
        <f t="shared" si="105"/>
        <v>0.24916666666666668</v>
      </c>
      <c r="X608" s="5">
        <f t="shared" si="106"/>
        <v>7.7508333333333335</v>
      </c>
      <c r="Y608" s="5">
        <f t="shared" si="107"/>
        <v>0.75</v>
      </c>
      <c r="Z608" s="5">
        <f t="shared" si="108"/>
        <v>0.25</v>
      </c>
      <c r="AA608" s="5">
        <f t="shared" si="109"/>
        <v>6.2291666666666669E-2</v>
      </c>
    </row>
    <row r="609" spans="2:27" x14ac:dyDescent="0.3">
      <c r="B609">
        <v>54159</v>
      </c>
      <c r="C609" s="7">
        <v>43873</v>
      </c>
      <c r="D609" s="6">
        <f t="shared" si="100"/>
        <v>2020</v>
      </c>
      <c r="E609" t="str">
        <f t="shared" si="101"/>
        <v>Q1-2020</v>
      </c>
      <c r="F609" s="4" t="str">
        <f t="shared" si="99"/>
        <v>February</v>
      </c>
      <c r="G609" s="6">
        <f t="shared" si="102"/>
        <v>7</v>
      </c>
      <c r="H609" s="4" t="str">
        <f t="shared" si="103"/>
        <v>Wednesday</v>
      </c>
      <c r="I609">
        <v>1</v>
      </c>
      <c r="J609">
        <v>0</v>
      </c>
      <c r="K609">
        <v>31</v>
      </c>
      <c r="L609">
        <v>6</v>
      </c>
      <c r="M609">
        <v>29</v>
      </c>
      <c r="N609">
        <v>89</v>
      </c>
      <c r="O609">
        <v>45</v>
      </c>
      <c r="P609">
        <v>4</v>
      </c>
      <c r="Q609">
        <v>34</v>
      </c>
      <c r="R609">
        <v>1</v>
      </c>
      <c r="S609">
        <v>22</v>
      </c>
      <c r="T609">
        <v>1</v>
      </c>
      <c r="U609">
        <v>26</v>
      </c>
      <c r="V609">
        <f t="shared" si="104"/>
        <v>1162</v>
      </c>
      <c r="W609" s="5">
        <f t="shared" si="105"/>
        <v>0.32277777777777777</v>
      </c>
      <c r="X609" s="5">
        <f t="shared" si="106"/>
        <v>7.6772222222222224</v>
      </c>
      <c r="Y609" s="5">
        <f t="shared" si="107"/>
        <v>0.83333333333333337</v>
      </c>
      <c r="Z609" s="5">
        <f t="shared" si="108"/>
        <v>0.66666666666666663</v>
      </c>
      <c r="AA609" s="5">
        <f t="shared" si="109"/>
        <v>5.3796296296296293E-2</v>
      </c>
    </row>
    <row r="610" spans="2:27" x14ac:dyDescent="0.3">
      <c r="B610">
        <v>54160</v>
      </c>
      <c r="C610" s="7">
        <v>43873</v>
      </c>
      <c r="D610" s="6">
        <f t="shared" si="100"/>
        <v>2020</v>
      </c>
      <c r="E610" t="str">
        <f t="shared" si="101"/>
        <v>Q1-2020</v>
      </c>
      <c r="F610" s="4" t="str">
        <f t="shared" si="99"/>
        <v>February</v>
      </c>
      <c r="G610" s="6">
        <f t="shared" si="102"/>
        <v>7</v>
      </c>
      <c r="H610" s="4" t="str">
        <f t="shared" si="103"/>
        <v>Wednesday</v>
      </c>
      <c r="I610">
        <v>2</v>
      </c>
      <c r="J610">
        <v>1</v>
      </c>
      <c r="K610">
        <v>32</v>
      </c>
      <c r="L610">
        <v>6</v>
      </c>
      <c r="M610">
        <v>43</v>
      </c>
      <c r="N610">
        <v>57</v>
      </c>
      <c r="O610">
        <v>40</v>
      </c>
      <c r="P610">
        <v>4</v>
      </c>
      <c r="Q610">
        <v>35</v>
      </c>
      <c r="R610">
        <v>1</v>
      </c>
      <c r="S610">
        <v>16</v>
      </c>
      <c r="T610">
        <v>1</v>
      </c>
      <c r="U610">
        <v>23</v>
      </c>
      <c r="V610">
        <f t="shared" si="104"/>
        <v>1019</v>
      </c>
      <c r="W610" s="5">
        <f t="shared" si="105"/>
        <v>0.28305555555555556</v>
      </c>
      <c r="X610" s="5">
        <f t="shared" si="106"/>
        <v>7.7169444444444446</v>
      </c>
      <c r="Y610" s="5">
        <f t="shared" si="107"/>
        <v>0.83333333333333337</v>
      </c>
      <c r="Z610" s="5">
        <f t="shared" si="108"/>
        <v>0.66666666666666663</v>
      </c>
      <c r="AA610" s="5">
        <f t="shared" si="109"/>
        <v>4.7175925925925927E-2</v>
      </c>
    </row>
    <row r="611" spans="2:27" x14ac:dyDescent="0.3">
      <c r="B611">
        <v>54161</v>
      </c>
      <c r="C611" s="7">
        <v>43874</v>
      </c>
      <c r="D611" s="6">
        <f t="shared" si="100"/>
        <v>2020</v>
      </c>
      <c r="E611" t="str">
        <f t="shared" si="101"/>
        <v>Q1-2020</v>
      </c>
      <c r="F611" s="4" t="str">
        <f t="shared" si="99"/>
        <v>February</v>
      </c>
      <c r="G611" s="6">
        <f t="shared" si="102"/>
        <v>7</v>
      </c>
      <c r="H611" s="4" t="str">
        <f t="shared" si="103"/>
        <v>Thursday</v>
      </c>
      <c r="I611">
        <v>1</v>
      </c>
      <c r="J611">
        <v>1</v>
      </c>
      <c r="K611">
        <v>37</v>
      </c>
      <c r="L611">
        <v>6</v>
      </c>
      <c r="M611">
        <v>23</v>
      </c>
      <c r="N611">
        <v>34</v>
      </c>
      <c r="O611">
        <v>79</v>
      </c>
      <c r="P611">
        <v>5</v>
      </c>
      <c r="Q611">
        <v>36</v>
      </c>
      <c r="R611">
        <v>0</v>
      </c>
      <c r="S611">
        <v>20</v>
      </c>
      <c r="T611">
        <v>1</v>
      </c>
      <c r="U611">
        <v>12</v>
      </c>
      <c r="V611">
        <f t="shared" si="104"/>
        <v>1008</v>
      </c>
      <c r="W611" s="5">
        <f t="shared" si="105"/>
        <v>0.28000000000000003</v>
      </c>
      <c r="X611" s="5">
        <f t="shared" si="106"/>
        <v>7.72</v>
      </c>
      <c r="Y611" s="5">
        <f t="shared" si="107"/>
        <v>0.83333333333333337</v>
      </c>
      <c r="Z611" s="5">
        <f t="shared" si="108"/>
        <v>0.83333333333333337</v>
      </c>
      <c r="AA611" s="5">
        <f t="shared" si="109"/>
        <v>4.6666666666666669E-2</v>
      </c>
    </row>
    <row r="612" spans="2:27" x14ac:dyDescent="0.3">
      <c r="B612">
        <v>54162</v>
      </c>
      <c r="C612" s="7">
        <v>43874</v>
      </c>
      <c r="D612" s="6">
        <f t="shared" si="100"/>
        <v>2020</v>
      </c>
      <c r="E612" t="str">
        <f t="shared" si="101"/>
        <v>Q1-2020</v>
      </c>
      <c r="F612" s="4" t="str">
        <f t="shared" si="99"/>
        <v>February</v>
      </c>
      <c r="G612" s="6">
        <f t="shared" si="102"/>
        <v>7</v>
      </c>
      <c r="H612" s="4" t="str">
        <f t="shared" si="103"/>
        <v>Thursday</v>
      </c>
      <c r="I612">
        <v>2</v>
      </c>
      <c r="J612">
        <v>1</v>
      </c>
      <c r="K612">
        <v>16</v>
      </c>
      <c r="L612">
        <v>5</v>
      </c>
      <c r="M612">
        <v>20</v>
      </c>
      <c r="N612">
        <v>85</v>
      </c>
      <c r="O612">
        <v>86</v>
      </c>
      <c r="P612">
        <v>3</v>
      </c>
      <c r="Q612">
        <v>32</v>
      </c>
      <c r="R612">
        <v>2</v>
      </c>
      <c r="S612">
        <v>26</v>
      </c>
      <c r="T612">
        <v>0</v>
      </c>
      <c r="U612">
        <v>20</v>
      </c>
      <c r="V612">
        <f t="shared" si="104"/>
        <v>1103</v>
      </c>
      <c r="W612" s="5">
        <f t="shared" si="105"/>
        <v>0.30638888888888888</v>
      </c>
      <c r="X612" s="5">
        <f t="shared" si="106"/>
        <v>7.6936111111111112</v>
      </c>
      <c r="Y612" s="5">
        <f t="shared" si="107"/>
        <v>1</v>
      </c>
      <c r="Z612" s="5">
        <f t="shared" si="108"/>
        <v>0.6</v>
      </c>
      <c r="AA612" s="5">
        <f t="shared" si="109"/>
        <v>6.1277777777777778E-2</v>
      </c>
    </row>
    <row r="613" spans="2:27" x14ac:dyDescent="0.3">
      <c r="B613">
        <v>54163</v>
      </c>
      <c r="C613" s="7">
        <v>43875</v>
      </c>
      <c r="D613" s="6">
        <f t="shared" si="100"/>
        <v>2020</v>
      </c>
      <c r="E613" t="str">
        <f t="shared" si="101"/>
        <v>Q1-2020</v>
      </c>
      <c r="F613" s="4" t="str">
        <f t="shared" si="99"/>
        <v>February</v>
      </c>
      <c r="G613" s="6">
        <f t="shared" si="102"/>
        <v>7</v>
      </c>
      <c r="H613" s="4" t="str">
        <f t="shared" si="103"/>
        <v>Friday</v>
      </c>
      <c r="I613">
        <v>1</v>
      </c>
      <c r="J613">
        <v>1</v>
      </c>
      <c r="K613">
        <v>36</v>
      </c>
      <c r="L613">
        <v>6</v>
      </c>
      <c r="M613">
        <v>26</v>
      </c>
      <c r="N613">
        <v>34</v>
      </c>
      <c r="O613">
        <v>87</v>
      </c>
      <c r="P613">
        <v>4</v>
      </c>
      <c r="Q613">
        <v>35</v>
      </c>
      <c r="R613">
        <v>1</v>
      </c>
      <c r="S613">
        <v>25</v>
      </c>
      <c r="T613">
        <v>1</v>
      </c>
      <c r="U613">
        <v>12</v>
      </c>
      <c r="V613">
        <f t="shared" si="104"/>
        <v>1059</v>
      </c>
      <c r="W613" s="5">
        <f t="shared" si="105"/>
        <v>0.29416666666666669</v>
      </c>
      <c r="X613" s="5">
        <f t="shared" si="106"/>
        <v>7.7058333333333335</v>
      </c>
      <c r="Y613" s="5">
        <f t="shared" si="107"/>
        <v>0.83333333333333337</v>
      </c>
      <c r="Z613" s="5">
        <f t="shared" si="108"/>
        <v>0.66666666666666663</v>
      </c>
      <c r="AA613" s="5">
        <f t="shared" si="109"/>
        <v>4.9027777777777781E-2</v>
      </c>
    </row>
    <row r="614" spans="2:27" x14ac:dyDescent="0.3">
      <c r="B614">
        <v>54164</v>
      </c>
      <c r="C614" s="7">
        <v>43875</v>
      </c>
      <c r="D614" s="6">
        <f t="shared" si="100"/>
        <v>2020</v>
      </c>
      <c r="E614" t="str">
        <f t="shared" si="101"/>
        <v>Q1-2020</v>
      </c>
      <c r="F614" s="4" t="str">
        <f t="shared" si="99"/>
        <v>February</v>
      </c>
      <c r="G614" s="6">
        <f t="shared" si="102"/>
        <v>7</v>
      </c>
      <c r="H614" s="4" t="str">
        <f t="shared" si="103"/>
        <v>Friday</v>
      </c>
      <c r="I614">
        <v>2</v>
      </c>
      <c r="J614">
        <v>2</v>
      </c>
      <c r="K614">
        <v>29</v>
      </c>
      <c r="L614">
        <v>4</v>
      </c>
      <c r="M614">
        <v>26</v>
      </c>
      <c r="N614">
        <v>85</v>
      </c>
      <c r="O614">
        <v>71</v>
      </c>
      <c r="P614">
        <v>2</v>
      </c>
      <c r="Q614">
        <v>34</v>
      </c>
      <c r="R614">
        <v>1</v>
      </c>
      <c r="S614">
        <v>39</v>
      </c>
      <c r="T614">
        <v>1</v>
      </c>
      <c r="U614">
        <v>20</v>
      </c>
      <c r="V614">
        <f t="shared" si="104"/>
        <v>855</v>
      </c>
      <c r="W614" s="5">
        <f t="shared" si="105"/>
        <v>0.23749999999999999</v>
      </c>
      <c r="X614" s="5">
        <f t="shared" si="106"/>
        <v>7.7625000000000002</v>
      </c>
      <c r="Y614" s="5">
        <f t="shared" si="107"/>
        <v>0.75</v>
      </c>
      <c r="Z614" s="5">
        <f t="shared" si="108"/>
        <v>0.5</v>
      </c>
      <c r="AA614" s="5">
        <f t="shared" si="109"/>
        <v>5.9374999999999997E-2</v>
      </c>
    </row>
    <row r="615" spans="2:27" x14ac:dyDescent="0.3">
      <c r="B615">
        <v>54165</v>
      </c>
      <c r="C615" s="7">
        <v>43876</v>
      </c>
      <c r="D615" s="6">
        <f t="shared" si="100"/>
        <v>2020</v>
      </c>
      <c r="E615" t="str">
        <f t="shared" si="101"/>
        <v>Q1-2020</v>
      </c>
      <c r="F615" s="4" t="str">
        <f t="shared" si="99"/>
        <v>February</v>
      </c>
      <c r="G615" s="6">
        <f t="shared" si="102"/>
        <v>7</v>
      </c>
      <c r="H615" s="4" t="str">
        <f t="shared" si="103"/>
        <v>Saturday</v>
      </c>
      <c r="I615">
        <v>1</v>
      </c>
      <c r="J615">
        <v>1</v>
      </c>
      <c r="K615">
        <v>20</v>
      </c>
      <c r="L615">
        <v>5</v>
      </c>
      <c r="M615">
        <v>33</v>
      </c>
      <c r="N615">
        <v>48</v>
      </c>
      <c r="O615">
        <v>72</v>
      </c>
      <c r="P615">
        <v>5</v>
      </c>
      <c r="Q615">
        <v>35</v>
      </c>
      <c r="R615">
        <v>0</v>
      </c>
      <c r="S615">
        <v>37</v>
      </c>
      <c r="T615">
        <v>0</v>
      </c>
      <c r="U615">
        <v>11</v>
      </c>
      <c r="V615">
        <f t="shared" si="104"/>
        <v>940</v>
      </c>
      <c r="W615" s="5">
        <f t="shared" si="105"/>
        <v>0.26111111111111113</v>
      </c>
      <c r="X615" s="5">
        <f t="shared" si="106"/>
        <v>7.7388888888888889</v>
      </c>
      <c r="Y615" s="5">
        <f t="shared" si="107"/>
        <v>1</v>
      </c>
      <c r="Z615" s="5">
        <f t="shared" si="108"/>
        <v>1</v>
      </c>
      <c r="AA615" s="5">
        <f t="shared" si="109"/>
        <v>5.2222222222222225E-2</v>
      </c>
    </row>
    <row r="616" spans="2:27" x14ac:dyDescent="0.3">
      <c r="B616">
        <v>54166</v>
      </c>
      <c r="C616" s="7">
        <v>43878</v>
      </c>
      <c r="D616" s="6">
        <f t="shared" si="100"/>
        <v>2020</v>
      </c>
      <c r="E616" t="str">
        <f t="shared" si="101"/>
        <v>Q1-2020</v>
      </c>
      <c r="F616" s="4" t="str">
        <f t="shared" si="99"/>
        <v>February</v>
      </c>
      <c r="G616" s="6">
        <f t="shared" si="102"/>
        <v>8</v>
      </c>
      <c r="H616" s="4" t="str">
        <f t="shared" si="103"/>
        <v>Monday</v>
      </c>
      <c r="I616">
        <v>1</v>
      </c>
      <c r="J616">
        <v>1</v>
      </c>
      <c r="K616">
        <v>41</v>
      </c>
      <c r="L616">
        <v>6</v>
      </c>
      <c r="M616">
        <v>24</v>
      </c>
      <c r="N616">
        <v>34</v>
      </c>
      <c r="O616">
        <v>43</v>
      </c>
      <c r="P616">
        <v>6</v>
      </c>
      <c r="Q616">
        <v>34</v>
      </c>
      <c r="R616">
        <v>0</v>
      </c>
      <c r="S616">
        <v>21</v>
      </c>
      <c r="T616">
        <v>0</v>
      </c>
      <c r="U616">
        <v>12</v>
      </c>
      <c r="V616">
        <f t="shared" si="104"/>
        <v>810</v>
      </c>
      <c r="W616" s="5">
        <f t="shared" si="105"/>
        <v>0.22500000000000001</v>
      </c>
      <c r="X616" s="5">
        <f t="shared" si="106"/>
        <v>7.7750000000000004</v>
      </c>
      <c r="Y616" s="5">
        <f t="shared" si="107"/>
        <v>1</v>
      </c>
      <c r="Z616" s="5">
        <f t="shared" si="108"/>
        <v>1</v>
      </c>
      <c r="AA616" s="5">
        <f t="shared" si="109"/>
        <v>3.7499999999999999E-2</v>
      </c>
    </row>
    <row r="617" spans="2:27" x14ac:dyDescent="0.3">
      <c r="B617">
        <v>54167</v>
      </c>
      <c r="C617" s="7">
        <v>43878</v>
      </c>
      <c r="D617" s="6">
        <f t="shared" si="100"/>
        <v>2020</v>
      </c>
      <c r="E617" t="str">
        <f t="shared" si="101"/>
        <v>Q1-2020</v>
      </c>
      <c r="F617" s="4" t="str">
        <f t="shared" si="99"/>
        <v>February</v>
      </c>
      <c r="G617" s="6">
        <f t="shared" si="102"/>
        <v>8</v>
      </c>
      <c r="H617" s="4" t="str">
        <f t="shared" si="103"/>
        <v>Monday</v>
      </c>
      <c r="I617">
        <v>2</v>
      </c>
      <c r="J617">
        <v>1</v>
      </c>
      <c r="K617">
        <v>17</v>
      </c>
      <c r="L617">
        <v>6</v>
      </c>
      <c r="M617">
        <v>35</v>
      </c>
      <c r="N617">
        <v>52</v>
      </c>
      <c r="O617">
        <v>81</v>
      </c>
      <c r="P617">
        <v>3</v>
      </c>
      <c r="Q617">
        <v>34</v>
      </c>
      <c r="R617">
        <v>2</v>
      </c>
      <c r="S617">
        <v>19</v>
      </c>
      <c r="T617">
        <v>1</v>
      </c>
      <c r="U617">
        <v>17</v>
      </c>
      <c r="V617">
        <f t="shared" si="104"/>
        <v>1165</v>
      </c>
      <c r="W617" s="5">
        <f t="shared" si="105"/>
        <v>0.32361111111111113</v>
      </c>
      <c r="X617" s="5">
        <f t="shared" si="106"/>
        <v>7.6763888888888889</v>
      </c>
      <c r="Y617" s="5">
        <f t="shared" si="107"/>
        <v>0.83333333333333337</v>
      </c>
      <c r="Z617" s="5">
        <f t="shared" si="108"/>
        <v>0.5</v>
      </c>
      <c r="AA617" s="5">
        <f t="shared" si="109"/>
        <v>5.393518518518519E-2</v>
      </c>
    </row>
    <row r="618" spans="2:27" x14ac:dyDescent="0.3">
      <c r="B618">
        <v>54168</v>
      </c>
      <c r="C618" s="7">
        <v>43879</v>
      </c>
      <c r="D618" s="6">
        <f t="shared" si="100"/>
        <v>2020</v>
      </c>
      <c r="E618" t="str">
        <f t="shared" si="101"/>
        <v>Q1-2020</v>
      </c>
      <c r="F618" s="4" t="str">
        <f t="shared" si="99"/>
        <v>February</v>
      </c>
      <c r="G618" s="6">
        <f t="shared" si="102"/>
        <v>8</v>
      </c>
      <c r="H618" s="4" t="str">
        <f t="shared" si="103"/>
        <v>Tuesday</v>
      </c>
      <c r="I618">
        <v>1</v>
      </c>
      <c r="J618">
        <v>0</v>
      </c>
      <c r="K618">
        <v>41</v>
      </c>
      <c r="L618">
        <v>7</v>
      </c>
      <c r="M618">
        <v>36</v>
      </c>
      <c r="N618">
        <v>71</v>
      </c>
      <c r="O618">
        <v>65</v>
      </c>
      <c r="P618">
        <v>6</v>
      </c>
      <c r="Q618">
        <v>35</v>
      </c>
      <c r="R618">
        <v>1</v>
      </c>
      <c r="S618">
        <v>30</v>
      </c>
      <c r="T618">
        <v>0</v>
      </c>
      <c r="U618">
        <v>21</v>
      </c>
      <c r="V618">
        <f t="shared" si="104"/>
        <v>1444</v>
      </c>
      <c r="W618" s="5">
        <f t="shared" si="105"/>
        <v>0.40111111111111108</v>
      </c>
      <c r="X618" s="5">
        <f t="shared" si="106"/>
        <v>7.5988888888888892</v>
      </c>
      <c r="Y618" s="5">
        <f t="shared" si="107"/>
        <v>1</v>
      </c>
      <c r="Z618" s="5">
        <f t="shared" si="108"/>
        <v>0.8571428571428571</v>
      </c>
      <c r="AA618" s="5">
        <f t="shared" si="109"/>
        <v>5.7301587301587298E-2</v>
      </c>
    </row>
    <row r="619" spans="2:27" x14ac:dyDescent="0.3">
      <c r="B619">
        <v>54169</v>
      </c>
      <c r="C619" s="7">
        <v>43879</v>
      </c>
      <c r="D619" s="6">
        <f t="shared" si="100"/>
        <v>2020</v>
      </c>
      <c r="E619" t="str">
        <f t="shared" si="101"/>
        <v>Q1-2020</v>
      </c>
      <c r="F619" s="4" t="str">
        <f t="shared" si="99"/>
        <v>February</v>
      </c>
      <c r="G619" s="6">
        <f t="shared" si="102"/>
        <v>8</v>
      </c>
      <c r="H619" s="4" t="str">
        <f t="shared" si="103"/>
        <v>Tuesday</v>
      </c>
      <c r="I619">
        <v>2</v>
      </c>
      <c r="J619">
        <v>1</v>
      </c>
      <c r="K619">
        <v>39</v>
      </c>
      <c r="L619">
        <v>6</v>
      </c>
      <c r="M619">
        <v>24</v>
      </c>
      <c r="N619">
        <v>75</v>
      </c>
      <c r="O619">
        <v>78</v>
      </c>
      <c r="P619">
        <v>4</v>
      </c>
      <c r="Q619">
        <v>32</v>
      </c>
      <c r="R619">
        <v>2</v>
      </c>
      <c r="S619">
        <v>45</v>
      </c>
      <c r="T619">
        <v>0</v>
      </c>
      <c r="U619">
        <v>28</v>
      </c>
      <c r="V619">
        <f t="shared" si="104"/>
        <v>1280</v>
      </c>
      <c r="W619" s="5">
        <f t="shared" si="105"/>
        <v>0.35555555555555557</v>
      </c>
      <c r="X619" s="5">
        <f t="shared" si="106"/>
        <v>7.6444444444444448</v>
      </c>
      <c r="Y619" s="5">
        <f t="shared" si="107"/>
        <v>1</v>
      </c>
      <c r="Z619" s="5">
        <f t="shared" si="108"/>
        <v>0.66666666666666663</v>
      </c>
      <c r="AA619" s="5">
        <f t="shared" si="109"/>
        <v>5.9259259259259262E-2</v>
      </c>
    </row>
    <row r="620" spans="2:27" x14ac:dyDescent="0.3">
      <c r="B620">
        <v>54170</v>
      </c>
      <c r="C620" s="7">
        <v>43880</v>
      </c>
      <c r="D620" s="6">
        <f t="shared" si="100"/>
        <v>2020</v>
      </c>
      <c r="E620" t="str">
        <f t="shared" si="101"/>
        <v>Q1-2020</v>
      </c>
      <c r="F620" s="4" t="str">
        <f t="shared" si="99"/>
        <v>February</v>
      </c>
      <c r="G620" s="6">
        <f t="shared" si="102"/>
        <v>8</v>
      </c>
      <c r="H620" s="4" t="str">
        <f t="shared" si="103"/>
        <v>Wednesday</v>
      </c>
      <c r="I620">
        <v>1</v>
      </c>
      <c r="J620">
        <v>1</v>
      </c>
      <c r="K620">
        <v>40</v>
      </c>
      <c r="L620">
        <v>6</v>
      </c>
      <c r="M620">
        <v>39</v>
      </c>
      <c r="N620">
        <v>57</v>
      </c>
      <c r="O620">
        <v>73</v>
      </c>
      <c r="P620">
        <v>5</v>
      </c>
      <c r="Q620">
        <v>32</v>
      </c>
      <c r="R620">
        <v>1</v>
      </c>
      <c r="S620">
        <v>37</v>
      </c>
      <c r="T620">
        <v>0</v>
      </c>
      <c r="U620">
        <v>23</v>
      </c>
      <c r="V620">
        <f t="shared" si="104"/>
        <v>1211</v>
      </c>
      <c r="W620" s="5">
        <f t="shared" si="105"/>
        <v>0.3363888888888889</v>
      </c>
      <c r="X620" s="5">
        <f t="shared" si="106"/>
        <v>7.6636111111111109</v>
      </c>
      <c r="Y620" s="5">
        <f t="shared" si="107"/>
        <v>1</v>
      </c>
      <c r="Z620" s="5">
        <f t="shared" si="108"/>
        <v>0.83333333333333337</v>
      </c>
      <c r="AA620" s="5">
        <f t="shared" si="109"/>
        <v>5.6064814814814817E-2</v>
      </c>
    </row>
    <row r="621" spans="2:27" x14ac:dyDescent="0.3">
      <c r="B621">
        <v>54171</v>
      </c>
      <c r="C621" s="7">
        <v>43880</v>
      </c>
      <c r="D621" s="6">
        <f t="shared" si="100"/>
        <v>2020</v>
      </c>
      <c r="E621" t="str">
        <f t="shared" si="101"/>
        <v>Q1-2020</v>
      </c>
      <c r="F621" s="4" t="str">
        <f t="shared" si="99"/>
        <v>February</v>
      </c>
      <c r="G621" s="6">
        <f t="shared" si="102"/>
        <v>8</v>
      </c>
      <c r="H621" s="4" t="str">
        <f t="shared" si="103"/>
        <v>Wednesday</v>
      </c>
      <c r="I621">
        <v>2</v>
      </c>
      <c r="J621">
        <v>1</v>
      </c>
      <c r="K621">
        <v>33</v>
      </c>
      <c r="L621">
        <v>5</v>
      </c>
      <c r="M621">
        <v>24</v>
      </c>
      <c r="N621">
        <v>85</v>
      </c>
      <c r="O621">
        <v>88</v>
      </c>
      <c r="P621">
        <v>4</v>
      </c>
      <c r="Q621">
        <v>33</v>
      </c>
      <c r="R621">
        <v>1</v>
      </c>
      <c r="S621">
        <v>34</v>
      </c>
      <c r="T621">
        <v>0</v>
      </c>
      <c r="U621">
        <v>20</v>
      </c>
      <c r="V621">
        <f t="shared" si="104"/>
        <v>1151</v>
      </c>
      <c r="W621" s="5">
        <f t="shared" si="105"/>
        <v>0.31972222222222224</v>
      </c>
      <c r="X621" s="5">
        <f t="shared" si="106"/>
        <v>7.6802777777777775</v>
      </c>
      <c r="Y621" s="5">
        <f t="shared" si="107"/>
        <v>1</v>
      </c>
      <c r="Z621" s="5">
        <f t="shared" si="108"/>
        <v>0.8</v>
      </c>
      <c r="AA621" s="5">
        <f t="shared" si="109"/>
        <v>6.3944444444444443E-2</v>
      </c>
    </row>
    <row r="622" spans="2:27" x14ac:dyDescent="0.3">
      <c r="B622">
        <v>54172</v>
      </c>
      <c r="C622" s="7">
        <v>43881</v>
      </c>
      <c r="D622" s="6">
        <f t="shared" si="100"/>
        <v>2020</v>
      </c>
      <c r="E622" t="str">
        <f t="shared" si="101"/>
        <v>Q1-2020</v>
      </c>
      <c r="F622" s="4" t="str">
        <f t="shared" si="99"/>
        <v>February</v>
      </c>
      <c r="G622" s="6">
        <f t="shared" si="102"/>
        <v>8</v>
      </c>
      <c r="H622" s="4" t="str">
        <f t="shared" si="103"/>
        <v>Thursday</v>
      </c>
      <c r="I622">
        <v>1</v>
      </c>
      <c r="J622">
        <v>1</v>
      </c>
      <c r="K622">
        <v>28</v>
      </c>
      <c r="L622">
        <v>5</v>
      </c>
      <c r="M622">
        <v>26</v>
      </c>
      <c r="N622">
        <v>71</v>
      </c>
      <c r="O622">
        <v>72</v>
      </c>
      <c r="P622">
        <v>3</v>
      </c>
      <c r="Q622">
        <v>33</v>
      </c>
      <c r="R622">
        <v>1</v>
      </c>
      <c r="S622">
        <v>41</v>
      </c>
      <c r="T622">
        <v>1</v>
      </c>
      <c r="U622">
        <v>21</v>
      </c>
      <c r="V622">
        <f t="shared" si="104"/>
        <v>1006</v>
      </c>
      <c r="W622" s="5">
        <f t="shared" si="105"/>
        <v>0.27944444444444444</v>
      </c>
      <c r="X622" s="5">
        <f t="shared" si="106"/>
        <v>7.7205555555555554</v>
      </c>
      <c r="Y622" s="5">
        <f t="shared" si="107"/>
        <v>0.8</v>
      </c>
      <c r="Z622" s="5">
        <f t="shared" si="108"/>
        <v>0.6</v>
      </c>
      <c r="AA622" s="5">
        <f t="shared" si="109"/>
        <v>5.5888888888888891E-2</v>
      </c>
    </row>
    <row r="623" spans="2:27" x14ac:dyDescent="0.3">
      <c r="B623">
        <v>54173</v>
      </c>
      <c r="C623" s="7">
        <v>43881</v>
      </c>
      <c r="D623" s="6">
        <f t="shared" si="100"/>
        <v>2020</v>
      </c>
      <c r="E623" t="str">
        <f t="shared" si="101"/>
        <v>Q1-2020</v>
      </c>
      <c r="F623" s="4" t="str">
        <f t="shared" si="99"/>
        <v>February</v>
      </c>
      <c r="G623" s="6">
        <f t="shared" si="102"/>
        <v>8</v>
      </c>
      <c r="H623" s="4" t="str">
        <f t="shared" si="103"/>
        <v>Thursday</v>
      </c>
      <c r="I623">
        <v>2</v>
      </c>
      <c r="J623">
        <v>2</v>
      </c>
      <c r="K623">
        <v>32</v>
      </c>
      <c r="L623">
        <v>4</v>
      </c>
      <c r="M623">
        <v>27</v>
      </c>
      <c r="N623">
        <v>57</v>
      </c>
      <c r="O623">
        <v>36</v>
      </c>
      <c r="P623">
        <v>2</v>
      </c>
      <c r="Q623">
        <v>33</v>
      </c>
      <c r="R623">
        <v>1</v>
      </c>
      <c r="S623">
        <v>43</v>
      </c>
      <c r="T623">
        <v>1</v>
      </c>
      <c r="U623">
        <v>23</v>
      </c>
      <c r="V623">
        <f t="shared" si="104"/>
        <v>612</v>
      </c>
      <c r="W623" s="5">
        <f t="shared" si="105"/>
        <v>0.17</v>
      </c>
      <c r="X623" s="5">
        <f t="shared" si="106"/>
        <v>7.83</v>
      </c>
      <c r="Y623" s="5">
        <f t="shared" si="107"/>
        <v>0.75</v>
      </c>
      <c r="Z623" s="5">
        <f t="shared" si="108"/>
        <v>0.5</v>
      </c>
      <c r="AA623" s="5">
        <f t="shared" si="109"/>
        <v>4.2500000000000003E-2</v>
      </c>
    </row>
    <row r="624" spans="2:27" x14ac:dyDescent="0.3">
      <c r="B624">
        <v>54174</v>
      </c>
      <c r="C624" s="7">
        <v>43882</v>
      </c>
      <c r="D624" s="6">
        <f t="shared" si="100"/>
        <v>2020</v>
      </c>
      <c r="E624" t="str">
        <f t="shared" si="101"/>
        <v>Q1-2020</v>
      </c>
      <c r="F624" s="4" t="str">
        <f t="shared" si="99"/>
        <v>February</v>
      </c>
      <c r="G624" s="6">
        <f t="shared" si="102"/>
        <v>8</v>
      </c>
      <c r="H624" s="4" t="str">
        <f t="shared" si="103"/>
        <v>Friday</v>
      </c>
      <c r="I624">
        <v>1</v>
      </c>
      <c r="J624">
        <v>1</v>
      </c>
      <c r="K624">
        <v>15</v>
      </c>
      <c r="L624">
        <v>5</v>
      </c>
      <c r="M624">
        <v>35</v>
      </c>
      <c r="N624">
        <v>34</v>
      </c>
      <c r="O624">
        <v>56</v>
      </c>
      <c r="P624">
        <v>3</v>
      </c>
      <c r="Q624">
        <v>35</v>
      </c>
      <c r="R624">
        <v>1</v>
      </c>
      <c r="S624">
        <v>43</v>
      </c>
      <c r="T624">
        <v>1</v>
      </c>
      <c r="U624">
        <v>12</v>
      </c>
      <c r="V624">
        <f t="shared" si="104"/>
        <v>785</v>
      </c>
      <c r="W624" s="5">
        <f t="shared" si="105"/>
        <v>0.21805555555555556</v>
      </c>
      <c r="X624" s="5">
        <f t="shared" si="106"/>
        <v>7.7819444444444441</v>
      </c>
      <c r="Y624" s="5">
        <f t="shared" si="107"/>
        <v>0.8</v>
      </c>
      <c r="Z624" s="5">
        <f t="shared" si="108"/>
        <v>0.6</v>
      </c>
      <c r="AA624" s="5">
        <f t="shared" si="109"/>
        <v>4.3611111111111114E-2</v>
      </c>
    </row>
    <row r="625" spans="2:27" x14ac:dyDescent="0.3">
      <c r="B625">
        <v>54175</v>
      </c>
      <c r="C625" s="7">
        <v>43882</v>
      </c>
      <c r="D625" s="6">
        <f t="shared" si="100"/>
        <v>2020</v>
      </c>
      <c r="E625" t="str">
        <f t="shared" si="101"/>
        <v>Q1-2020</v>
      </c>
      <c r="F625" s="4" t="str">
        <f t="shared" si="99"/>
        <v>February</v>
      </c>
      <c r="G625" s="6">
        <f t="shared" si="102"/>
        <v>8</v>
      </c>
      <c r="H625" s="4" t="str">
        <f t="shared" si="103"/>
        <v>Friday</v>
      </c>
      <c r="I625">
        <v>2</v>
      </c>
      <c r="J625">
        <v>2</v>
      </c>
      <c r="K625">
        <v>34</v>
      </c>
      <c r="L625">
        <v>4</v>
      </c>
      <c r="M625">
        <v>40</v>
      </c>
      <c r="N625">
        <v>76</v>
      </c>
      <c r="O625">
        <v>58</v>
      </c>
      <c r="P625">
        <v>1</v>
      </c>
      <c r="Q625">
        <v>31</v>
      </c>
      <c r="R625">
        <v>2</v>
      </c>
      <c r="S625">
        <v>17</v>
      </c>
      <c r="T625">
        <v>1</v>
      </c>
      <c r="U625">
        <v>28</v>
      </c>
      <c r="V625">
        <f t="shared" si="104"/>
        <v>789</v>
      </c>
      <c r="W625" s="5">
        <f t="shared" si="105"/>
        <v>0.21916666666666668</v>
      </c>
      <c r="X625" s="5">
        <f t="shared" si="106"/>
        <v>7.7808333333333337</v>
      </c>
      <c r="Y625" s="5">
        <f t="shared" si="107"/>
        <v>0.75</v>
      </c>
      <c r="Z625" s="5">
        <f t="shared" si="108"/>
        <v>0.25</v>
      </c>
      <c r="AA625" s="5">
        <f t="shared" si="109"/>
        <v>5.4791666666666669E-2</v>
      </c>
    </row>
    <row r="626" spans="2:27" x14ac:dyDescent="0.3">
      <c r="B626">
        <v>54176</v>
      </c>
      <c r="C626" s="7">
        <v>43883</v>
      </c>
      <c r="D626" s="6">
        <f t="shared" si="100"/>
        <v>2020</v>
      </c>
      <c r="E626" t="str">
        <f t="shared" si="101"/>
        <v>Q1-2020</v>
      </c>
      <c r="F626" s="4" t="str">
        <f t="shared" si="99"/>
        <v>February</v>
      </c>
      <c r="G626" s="6">
        <f t="shared" si="102"/>
        <v>8</v>
      </c>
      <c r="H626" s="4" t="str">
        <f t="shared" si="103"/>
        <v>Saturday</v>
      </c>
      <c r="I626">
        <v>1</v>
      </c>
      <c r="J626">
        <v>1</v>
      </c>
      <c r="K626">
        <v>31</v>
      </c>
      <c r="L626">
        <v>6</v>
      </c>
      <c r="M626">
        <v>43</v>
      </c>
      <c r="N626">
        <v>89</v>
      </c>
      <c r="O626">
        <v>41</v>
      </c>
      <c r="P626">
        <v>4</v>
      </c>
      <c r="Q626">
        <v>36</v>
      </c>
      <c r="R626">
        <v>1</v>
      </c>
      <c r="S626">
        <v>20</v>
      </c>
      <c r="T626">
        <v>1</v>
      </c>
      <c r="U626">
        <v>26</v>
      </c>
      <c r="V626">
        <f t="shared" si="104"/>
        <v>1228</v>
      </c>
      <c r="W626" s="5">
        <f t="shared" si="105"/>
        <v>0.34111111111111109</v>
      </c>
      <c r="X626" s="5">
        <f t="shared" si="106"/>
        <v>7.6588888888888889</v>
      </c>
      <c r="Y626" s="5">
        <f t="shared" si="107"/>
        <v>0.83333333333333337</v>
      </c>
      <c r="Z626" s="5">
        <f t="shared" si="108"/>
        <v>0.66666666666666663</v>
      </c>
      <c r="AA626" s="5">
        <f t="shared" si="109"/>
        <v>5.6851851851851848E-2</v>
      </c>
    </row>
    <row r="627" spans="2:27" x14ac:dyDescent="0.3">
      <c r="B627">
        <v>54177</v>
      </c>
      <c r="C627" s="7">
        <v>43885</v>
      </c>
      <c r="D627" s="6">
        <f t="shared" si="100"/>
        <v>2020</v>
      </c>
      <c r="E627" t="str">
        <f t="shared" si="101"/>
        <v>Q1-2020</v>
      </c>
      <c r="F627" s="4" t="str">
        <f t="shared" si="99"/>
        <v>February</v>
      </c>
      <c r="G627" s="6">
        <f t="shared" si="102"/>
        <v>9</v>
      </c>
      <c r="H627" s="4" t="str">
        <f t="shared" si="103"/>
        <v>Monday</v>
      </c>
      <c r="I627">
        <v>1</v>
      </c>
      <c r="J627">
        <v>0</v>
      </c>
      <c r="K627">
        <v>30</v>
      </c>
      <c r="L627">
        <v>6</v>
      </c>
      <c r="M627">
        <v>41</v>
      </c>
      <c r="N627">
        <v>53</v>
      </c>
      <c r="O627">
        <v>67</v>
      </c>
      <c r="P627">
        <v>4</v>
      </c>
      <c r="Q627">
        <v>33</v>
      </c>
      <c r="R627">
        <v>1</v>
      </c>
      <c r="S627">
        <v>33</v>
      </c>
      <c r="T627">
        <v>1</v>
      </c>
      <c r="U627">
        <v>17</v>
      </c>
      <c r="V627">
        <f t="shared" si="104"/>
        <v>1148</v>
      </c>
      <c r="W627" s="5">
        <f t="shared" si="105"/>
        <v>0.31888888888888889</v>
      </c>
      <c r="X627" s="5">
        <f t="shared" si="106"/>
        <v>7.681111111111111</v>
      </c>
      <c r="Y627" s="5">
        <f t="shared" si="107"/>
        <v>0.83333333333333337</v>
      </c>
      <c r="Z627" s="5">
        <f t="shared" si="108"/>
        <v>0.66666666666666663</v>
      </c>
      <c r="AA627" s="5">
        <f t="shared" si="109"/>
        <v>5.3148148148148146E-2</v>
      </c>
    </row>
    <row r="628" spans="2:27" x14ac:dyDescent="0.3">
      <c r="B628">
        <v>54178</v>
      </c>
      <c r="C628" s="7">
        <v>43885</v>
      </c>
      <c r="D628" s="6">
        <f t="shared" si="100"/>
        <v>2020</v>
      </c>
      <c r="E628" t="str">
        <f t="shared" si="101"/>
        <v>Q1-2020</v>
      </c>
      <c r="F628" s="4" t="str">
        <f t="shared" si="99"/>
        <v>February</v>
      </c>
      <c r="G628" s="6">
        <f t="shared" si="102"/>
        <v>9</v>
      </c>
      <c r="H628" s="4" t="str">
        <f t="shared" si="103"/>
        <v>Monday</v>
      </c>
      <c r="I628">
        <v>2</v>
      </c>
      <c r="J628">
        <v>1</v>
      </c>
      <c r="K628">
        <v>35</v>
      </c>
      <c r="L628">
        <v>5</v>
      </c>
      <c r="M628">
        <v>27</v>
      </c>
      <c r="N628">
        <v>89</v>
      </c>
      <c r="O628">
        <v>61</v>
      </c>
      <c r="P628">
        <v>3</v>
      </c>
      <c r="Q628">
        <v>36</v>
      </c>
      <c r="R628">
        <v>2</v>
      </c>
      <c r="S628">
        <v>18</v>
      </c>
      <c r="T628">
        <v>0</v>
      </c>
      <c r="U628">
        <v>26</v>
      </c>
      <c r="V628">
        <f t="shared" si="104"/>
        <v>1029</v>
      </c>
      <c r="W628" s="5">
        <f t="shared" si="105"/>
        <v>0.28583333333333333</v>
      </c>
      <c r="X628" s="5">
        <f t="shared" si="106"/>
        <v>7.7141666666666664</v>
      </c>
      <c r="Y628" s="5">
        <f t="shared" si="107"/>
        <v>1</v>
      </c>
      <c r="Z628" s="5">
        <f t="shared" si="108"/>
        <v>0.6</v>
      </c>
      <c r="AA628" s="5">
        <f t="shared" si="109"/>
        <v>5.7166666666666664E-2</v>
      </c>
    </row>
    <row r="629" spans="2:27" x14ac:dyDescent="0.3">
      <c r="B629">
        <v>54179</v>
      </c>
      <c r="C629" s="7">
        <v>43886</v>
      </c>
      <c r="D629" s="6">
        <f t="shared" si="100"/>
        <v>2020</v>
      </c>
      <c r="E629" t="str">
        <f t="shared" si="101"/>
        <v>Q1-2020</v>
      </c>
      <c r="F629" s="4" t="str">
        <f t="shared" si="99"/>
        <v>February</v>
      </c>
      <c r="G629" s="6">
        <f t="shared" si="102"/>
        <v>9</v>
      </c>
      <c r="H629" s="4" t="str">
        <f t="shared" si="103"/>
        <v>Tuesday</v>
      </c>
      <c r="I629">
        <v>1</v>
      </c>
      <c r="J629">
        <v>0</v>
      </c>
      <c r="K629">
        <v>40</v>
      </c>
      <c r="L629">
        <v>6</v>
      </c>
      <c r="M629">
        <v>37</v>
      </c>
      <c r="N629">
        <v>80</v>
      </c>
      <c r="O629">
        <v>40</v>
      </c>
      <c r="P629">
        <v>4</v>
      </c>
      <c r="Q629">
        <v>34</v>
      </c>
      <c r="R629">
        <v>1</v>
      </c>
      <c r="S629">
        <v>20</v>
      </c>
      <c r="T629">
        <v>1</v>
      </c>
      <c r="U629">
        <v>14</v>
      </c>
      <c r="V629">
        <f t="shared" si="104"/>
        <v>1112</v>
      </c>
      <c r="W629" s="5">
        <f t="shared" si="105"/>
        <v>0.30888888888888888</v>
      </c>
      <c r="X629" s="5">
        <f t="shared" si="106"/>
        <v>7.6911111111111108</v>
      </c>
      <c r="Y629" s="5">
        <f t="shared" si="107"/>
        <v>0.83333333333333337</v>
      </c>
      <c r="Z629" s="5">
        <f t="shared" si="108"/>
        <v>0.66666666666666663</v>
      </c>
      <c r="AA629" s="5">
        <f t="shared" si="109"/>
        <v>5.1481481481481482E-2</v>
      </c>
    </row>
    <row r="630" spans="2:27" x14ac:dyDescent="0.3">
      <c r="B630">
        <v>54180</v>
      </c>
      <c r="C630" s="7">
        <v>43886</v>
      </c>
      <c r="D630" s="6">
        <f t="shared" si="100"/>
        <v>2020</v>
      </c>
      <c r="E630" t="str">
        <f t="shared" si="101"/>
        <v>Q1-2020</v>
      </c>
      <c r="F630" s="4" t="str">
        <f t="shared" si="99"/>
        <v>February</v>
      </c>
      <c r="G630" s="6">
        <f t="shared" si="102"/>
        <v>9</v>
      </c>
      <c r="H630" s="4" t="str">
        <f t="shared" si="103"/>
        <v>Tuesday</v>
      </c>
      <c r="I630">
        <v>2</v>
      </c>
      <c r="J630">
        <v>1</v>
      </c>
      <c r="K630">
        <v>39</v>
      </c>
      <c r="L630">
        <v>5</v>
      </c>
      <c r="M630">
        <v>42</v>
      </c>
      <c r="N630">
        <v>77</v>
      </c>
      <c r="O630">
        <v>78</v>
      </c>
      <c r="P630">
        <v>3</v>
      </c>
      <c r="Q630">
        <v>33</v>
      </c>
      <c r="R630">
        <v>2</v>
      </c>
      <c r="S630">
        <v>30</v>
      </c>
      <c r="T630">
        <v>0</v>
      </c>
      <c r="U630">
        <v>13</v>
      </c>
      <c r="V630">
        <f t="shared" si="104"/>
        <v>1144</v>
      </c>
      <c r="W630" s="5">
        <f t="shared" si="105"/>
        <v>0.31777777777777777</v>
      </c>
      <c r="X630" s="5">
        <f t="shared" si="106"/>
        <v>7.6822222222222223</v>
      </c>
      <c r="Y630" s="5">
        <f t="shared" si="107"/>
        <v>1</v>
      </c>
      <c r="Z630" s="5">
        <f t="shared" si="108"/>
        <v>0.6</v>
      </c>
      <c r="AA630" s="5">
        <f t="shared" si="109"/>
        <v>6.355555555555556E-2</v>
      </c>
    </row>
    <row r="631" spans="2:27" x14ac:dyDescent="0.3">
      <c r="B631">
        <v>54181</v>
      </c>
      <c r="C631" s="7">
        <v>43887</v>
      </c>
      <c r="D631" s="6">
        <f t="shared" si="100"/>
        <v>2020</v>
      </c>
      <c r="E631" t="str">
        <f t="shared" si="101"/>
        <v>Q1-2020</v>
      </c>
      <c r="F631" s="4" t="str">
        <f t="shared" si="99"/>
        <v>February</v>
      </c>
      <c r="G631" s="6">
        <f t="shared" si="102"/>
        <v>9</v>
      </c>
      <c r="H631" s="4" t="str">
        <f t="shared" si="103"/>
        <v>Wednesday</v>
      </c>
      <c r="I631">
        <v>1</v>
      </c>
      <c r="J631">
        <v>0</v>
      </c>
      <c r="K631">
        <v>15</v>
      </c>
      <c r="L631">
        <v>6</v>
      </c>
      <c r="M631">
        <v>22</v>
      </c>
      <c r="N631">
        <v>82</v>
      </c>
      <c r="O631">
        <v>56</v>
      </c>
      <c r="P631">
        <v>6</v>
      </c>
      <c r="Q631">
        <v>33</v>
      </c>
      <c r="R631">
        <v>0</v>
      </c>
      <c r="S631">
        <v>31</v>
      </c>
      <c r="T631">
        <v>0</v>
      </c>
      <c r="U631">
        <v>20</v>
      </c>
      <c r="V631">
        <f t="shared" si="104"/>
        <v>1158</v>
      </c>
      <c r="W631" s="5">
        <f t="shared" si="105"/>
        <v>0.32166666666666666</v>
      </c>
      <c r="X631" s="5">
        <f t="shared" si="106"/>
        <v>7.6783333333333337</v>
      </c>
      <c r="Y631" s="5">
        <f t="shared" si="107"/>
        <v>1</v>
      </c>
      <c r="Z631" s="5">
        <f t="shared" si="108"/>
        <v>1</v>
      </c>
      <c r="AA631" s="5">
        <f t="shared" si="109"/>
        <v>5.3611111111111109E-2</v>
      </c>
    </row>
    <row r="632" spans="2:27" x14ac:dyDescent="0.3">
      <c r="B632">
        <v>54182</v>
      </c>
      <c r="C632" s="7">
        <v>43887</v>
      </c>
      <c r="D632" s="6">
        <f t="shared" si="100"/>
        <v>2020</v>
      </c>
      <c r="E632" t="str">
        <f t="shared" si="101"/>
        <v>Q1-2020</v>
      </c>
      <c r="F632" s="4" t="str">
        <f t="shared" si="99"/>
        <v>February</v>
      </c>
      <c r="G632" s="6">
        <f t="shared" si="102"/>
        <v>9</v>
      </c>
      <c r="H632" s="4" t="str">
        <f t="shared" si="103"/>
        <v>Wednesday</v>
      </c>
      <c r="I632">
        <v>2</v>
      </c>
      <c r="J632">
        <v>1</v>
      </c>
      <c r="K632">
        <v>21</v>
      </c>
      <c r="L632">
        <v>5</v>
      </c>
      <c r="M632">
        <v>17</v>
      </c>
      <c r="N632">
        <v>50</v>
      </c>
      <c r="O632">
        <v>64</v>
      </c>
      <c r="P632">
        <v>4</v>
      </c>
      <c r="Q632">
        <v>35</v>
      </c>
      <c r="R632">
        <v>1</v>
      </c>
      <c r="S632">
        <v>17</v>
      </c>
      <c r="T632">
        <v>0</v>
      </c>
      <c r="U632">
        <v>16</v>
      </c>
      <c r="V632">
        <f t="shared" si="104"/>
        <v>812</v>
      </c>
      <c r="W632" s="5">
        <f t="shared" si="105"/>
        <v>0.22555555555555556</v>
      </c>
      <c r="X632" s="5">
        <f t="shared" si="106"/>
        <v>7.7744444444444447</v>
      </c>
      <c r="Y632" s="5">
        <f t="shared" si="107"/>
        <v>1</v>
      </c>
      <c r="Z632" s="5">
        <f t="shared" si="108"/>
        <v>0.8</v>
      </c>
      <c r="AA632" s="5">
        <f t="shared" si="109"/>
        <v>4.5111111111111116E-2</v>
      </c>
    </row>
    <row r="633" spans="2:27" x14ac:dyDescent="0.3">
      <c r="B633">
        <v>54183</v>
      </c>
      <c r="C633" s="7">
        <v>43888</v>
      </c>
      <c r="D633" s="6">
        <f t="shared" si="100"/>
        <v>2020</v>
      </c>
      <c r="E633" t="str">
        <f t="shared" si="101"/>
        <v>Q1-2020</v>
      </c>
      <c r="F633" s="4" t="str">
        <f t="shared" si="99"/>
        <v>February</v>
      </c>
      <c r="G633" s="6">
        <f t="shared" si="102"/>
        <v>9</v>
      </c>
      <c r="H633" s="4" t="str">
        <f t="shared" si="103"/>
        <v>Thursday</v>
      </c>
      <c r="I633">
        <v>1</v>
      </c>
      <c r="J633">
        <v>1</v>
      </c>
      <c r="K633">
        <v>22</v>
      </c>
      <c r="L633">
        <v>6</v>
      </c>
      <c r="M633">
        <v>17</v>
      </c>
      <c r="N633">
        <v>54</v>
      </c>
      <c r="O633">
        <v>89</v>
      </c>
      <c r="P633">
        <v>6</v>
      </c>
      <c r="Q633">
        <v>35</v>
      </c>
      <c r="R633">
        <v>0</v>
      </c>
      <c r="S633">
        <v>25</v>
      </c>
      <c r="T633">
        <v>0</v>
      </c>
      <c r="U633">
        <v>23</v>
      </c>
      <c r="V633">
        <f t="shared" si="104"/>
        <v>1170</v>
      </c>
      <c r="W633" s="5">
        <f t="shared" si="105"/>
        <v>0.32500000000000001</v>
      </c>
      <c r="X633" s="5">
        <f t="shared" si="106"/>
        <v>7.6749999999999998</v>
      </c>
      <c r="Y633" s="5">
        <f t="shared" si="107"/>
        <v>1</v>
      </c>
      <c r="Z633" s="5">
        <f t="shared" si="108"/>
        <v>1</v>
      </c>
      <c r="AA633" s="5">
        <f t="shared" si="109"/>
        <v>5.4166666666666669E-2</v>
      </c>
    </row>
    <row r="634" spans="2:27" x14ac:dyDescent="0.3">
      <c r="B634">
        <v>54184</v>
      </c>
      <c r="C634" s="7">
        <v>43888</v>
      </c>
      <c r="D634" s="6">
        <f t="shared" si="100"/>
        <v>2020</v>
      </c>
      <c r="E634" t="str">
        <f t="shared" si="101"/>
        <v>Q1-2020</v>
      </c>
      <c r="F634" s="4" t="str">
        <f t="shared" si="99"/>
        <v>February</v>
      </c>
      <c r="G634" s="6">
        <f t="shared" si="102"/>
        <v>9</v>
      </c>
      <c r="H634" s="4" t="str">
        <f t="shared" si="103"/>
        <v>Thursday</v>
      </c>
      <c r="I634">
        <v>2</v>
      </c>
      <c r="J634">
        <v>2</v>
      </c>
      <c r="K634">
        <v>21</v>
      </c>
      <c r="L634">
        <v>4</v>
      </c>
      <c r="M634">
        <v>21</v>
      </c>
      <c r="N634">
        <v>63</v>
      </c>
      <c r="O634">
        <v>72</v>
      </c>
      <c r="P634">
        <v>2</v>
      </c>
      <c r="Q634">
        <v>32</v>
      </c>
      <c r="R634">
        <v>1</v>
      </c>
      <c r="S634">
        <v>21</v>
      </c>
      <c r="T634">
        <v>1</v>
      </c>
      <c r="U634">
        <v>15</v>
      </c>
      <c r="V634">
        <f t="shared" si="104"/>
        <v>724</v>
      </c>
      <c r="W634" s="5">
        <f t="shared" si="105"/>
        <v>0.2011111111111111</v>
      </c>
      <c r="X634" s="5">
        <f t="shared" si="106"/>
        <v>7.7988888888888885</v>
      </c>
      <c r="Y634" s="5">
        <f t="shared" si="107"/>
        <v>0.75</v>
      </c>
      <c r="Z634" s="5">
        <f t="shared" si="108"/>
        <v>0.5</v>
      </c>
      <c r="AA634" s="5">
        <f t="shared" si="109"/>
        <v>5.0277777777777775E-2</v>
      </c>
    </row>
    <row r="635" spans="2:27" x14ac:dyDescent="0.3">
      <c r="B635">
        <v>54185</v>
      </c>
      <c r="C635" s="7">
        <v>43889</v>
      </c>
      <c r="D635" s="6">
        <f t="shared" si="100"/>
        <v>2020</v>
      </c>
      <c r="E635" t="str">
        <f t="shared" si="101"/>
        <v>Q1-2020</v>
      </c>
      <c r="F635" s="4" t="str">
        <f t="shared" si="99"/>
        <v>February</v>
      </c>
      <c r="G635" s="6">
        <f t="shared" si="102"/>
        <v>9</v>
      </c>
      <c r="H635" s="4" t="str">
        <f t="shared" si="103"/>
        <v>Friday</v>
      </c>
      <c r="I635">
        <v>1</v>
      </c>
      <c r="J635">
        <v>0</v>
      </c>
      <c r="K635">
        <v>34</v>
      </c>
      <c r="L635">
        <v>6</v>
      </c>
      <c r="M635">
        <v>44</v>
      </c>
      <c r="N635">
        <v>49</v>
      </c>
      <c r="O635">
        <v>62</v>
      </c>
      <c r="P635">
        <v>5</v>
      </c>
      <c r="Q635">
        <v>36</v>
      </c>
      <c r="R635">
        <v>1</v>
      </c>
      <c r="S635">
        <v>39</v>
      </c>
      <c r="T635">
        <v>0</v>
      </c>
      <c r="U635">
        <v>17</v>
      </c>
      <c r="V635">
        <f t="shared" si="104"/>
        <v>1149</v>
      </c>
      <c r="W635" s="5">
        <f t="shared" si="105"/>
        <v>0.31916666666666665</v>
      </c>
      <c r="X635" s="5">
        <f t="shared" si="106"/>
        <v>7.6808333333333332</v>
      </c>
      <c r="Y635" s="5">
        <f t="shared" si="107"/>
        <v>1</v>
      </c>
      <c r="Z635" s="5">
        <f t="shared" si="108"/>
        <v>0.83333333333333337</v>
      </c>
      <c r="AA635" s="5">
        <f t="shared" si="109"/>
        <v>5.319444444444444E-2</v>
      </c>
    </row>
    <row r="636" spans="2:27" x14ac:dyDescent="0.3">
      <c r="B636">
        <v>54186</v>
      </c>
      <c r="C636" s="7">
        <v>43889</v>
      </c>
      <c r="D636" s="6">
        <f t="shared" si="100"/>
        <v>2020</v>
      </c>
      <c r="E636" t="str">
        <f t="shared" si="101"/>
        <v>Q1-2020</v>
      </c>
      <c r="F636" s="4" t="str">
        <f t="shared" si="99"/>
        <v>February</v>
      </c>
      <c r="G636" s="6">
        <f t="shared" si="102"/>
        <v>9</v>
      </c>
      <c r="H636" s="4" t="str">
        <f t="shared" si="103"/>
        <v>Friday</v>
      </c>
      <c r="I636">
        <v>2</v>
      </c>
      <c r="J636">
        <v>1</v>
      </c>
      <c r="K636">
        <v>21</v>
      </c>
      <c r="L636">
        <v>5</v>
      </c>
      <c r="M636">
        <v>32</v>
      </c>
      <c r="N636">
        <v>73</v>
      </c>
      <c r="O636">
        <v>34</v>
      </c>
      <c r="P636">
        <v>4</v>
      </c>
      <c r="Q636">
        <v>34</v>
      </c>
      <c r="R636">
        <v>1</v>
      </c>
      <c r="S636">
        <v>33</v>
      </c>
      <c r="T636">
        <v>0</v>
      </c>
      <c r="U636">
        <v>27</v>
      </c>
      <c r="V636">
        <f t="shared" si="104"/>
        <v>864</v>
      </c>
      <c r="W636" s="5">
        <f t="shared" si="105"/>
        <v>0.24</v>
      </c>
      <c r="X636" s="5">
        <f t="shared" si="106"/>
        <v>7.76</v>
      </c>
      <c r="Y636" s="5">
        <f t="shared" si="107"/>
        <v>1</v>
      </c>
      <c r="Z636" s="5">
        <f t="shared" si="108"/>
        <v>0.8</v>
      </c>
      <c r="AA636" s="5">
        <f t="shared" si="109"/>
        <v>4.8000000000000001E-2</v>
      </c>
    </row>
    <row r="637" spans="2:27" x14ac:dyDescent="0.3">
      <c r="B637">
        <v>54187</v>
      </c>
      <c r="C637" s="7">
        <v>43890</v>
      </c>
      <c r="D637" s="6">
        <f t="shared" si="100"/>
        <v>2020</v>
      </c>
      <c r="E637" t="str">
        <f t="shared" si="101"/>
        <v>Q1-2020</v>
      </c>
      <c r="F637" s="4" t="str">
        <f t="shared" si="99"/>
        <v>February</v>
      </c>
      <c r="G637" s="6">
        <f t="shared" si="102"/>
        <v>9</v>
      </c>
      <c r="H637" s="4" t="str">
        <f t="shared" si="103"/>
        <v>Saturday</v>
      </c>
      <c r="I637">
        <v>1</v>
      </c>
      <c r="J637">
        <v>1</v>
      </c>
      <c r="K637">
        <v>18</v>
      </c>
      <c r="L637">
        <v>6</v>
      </c>
      <c r="M637">
        <v>21</v>
      </c>
      <c r="N637">
        <v>31</v>
      </c>
      <c r="O637">
        <v>47</v>
      </c>
      <c r="P637">
        <v>5</v>
      </c>
      <c r="Q637">
        <v>35</v>
      </c>
      <c r="R637">
        <v>1</v>
      </c>
      <c r="S637">
        <v>17</v>
      </c>
      <c r="T637">
        <v>0</v>
      </c>
      <c r="U637">
        <v>12</v>
      </c>
      <c r="V637">
        <f t="shared" si="104"/>
        <v>786</v>
      </c>
      <c r="W637" s="5">
        <f t="shared" si="105"/>
        <v>0.21833333333333332</v>
      </c>
      <c r="X637" s="5">
        <f t="shared" si="106"/>
        <v>7.7816666666666663</v>
      </c>
      <c r="Y637" s="5">
        <f t="shared" si="107"/>
        <v>1</v>
      </c>
      <c r="Z637" s="5">
        <f t="shared" si="108"/>
        <v>0.83333333333333337</v>
      </c>
      <c r="AA637" s="5">
        <f t="shared" si="109"/>
        <v>3.6388888888888887E-2</v>
      </c>
    </row>
    <row r="638" spans="2:27" x14ac:dyDescent="0.3">
      <c r="B638">
        <v>54188</v>
      </c>
      <c r="C638" s="7">
        <v>43892</v>
      </c>
      <c r="D638" s="6">
        <f t="shared" si="100"/>
        <v>2020</v>
      </c>
      <c r="E638" t="str">
        <f t="shared" si="101"/>
        <v>Q1-2020</v>
      </c>
      <c r="F638" s="4" t="str">
        <f t="shared" si="99"/>
        <v>March</v>
      </c>
      <c r="G638" s="6">
        <f t="shared" si="102"/>
        <v>10</v>
      </c>
      <c r="H638" s="4" t="str">
        <f t="shared" si="103"/>
        <v>Monday</v>
      </c>
      <c r="I638">
        <v>1</v>
      </c>
      <c r="J638">
        <v>1</v>
      </c>
      <c r="K638">
        <v>22</v>
      </c>
      <c r="L638">
        <v>5</v>
      </c>
      <c r="M638">
        <v>37</v>
      </c>
      <c r="N638">
        <v>41</v>
      </c>
      <c r="O638">
        <v>37</v>
      </c>
      <c r="P638">
        <v>3</v>
      </c>
      <c r="Q638">
        <v>35</v>
      </c>
      <c r="R638">
        <v>2</v>
      </c>
      <c r="S638">
        <v>17</v>
      </c>
      <c r="T638">
        <v>0</v>
      </c>
      <c r="U638">
        <v>13</v>
      </c>
      <c r="V638">
        <f t="shared" si="104"/>
        <v>714</v>
      </c>
      <c r="W638" s="5">
        <f t="shared" si="105"/>
        <v>0.19833333333333333</v>
      </c>
      <c r="X638" s="5">
        <f t="shared" si="106"/>
        <v>7.8016666666666667</v>
      </c>
      <c r="Y638" s="5">
        <f t="shared" si="107"/>
        <v>1</v>
      </c>
      <c r="Z638" s="5">
        <f t="shared" si="108"/>
        <v>0.6</v>
      </c>
      <c r="AA638" s="5">
        <f t="shared" si="109"/>
        <v>3.966666666666667E-2</v>
      </c>
    </row>
    <row r="639" spans="2:27" x14ac:dyDescent="0.3">
      <c r="B639">
        <v>54189</v>
      </c>
      <c r="C639" s="7">
        <v>43892</v>
      </c>
      <c r="D639" s="6">
        <f t="shared" si="100"/>
        <v>2020</v>
      </c>
      <c r="E639" t="str">
        <f t="shared" si="101"/>
        <v>Q1-2020</v>
      </c>
      <c r="F639" s="4" t="str">
        <f t="shared" si="99"/>
        <v>March</v>
      </c>
      <c r="G639" s="6">
        <f t="shared" si="102"/>
        <v>10</v>
      </c>
      <c r="H639" s="4" t="str">
        <f t="shared" si="103"/>
        <v>Monday</v>
      </c>
      <c r="I639">
        <v>2</v>
      </c>
      <c r="J639">
        <v>1</v>
      </c>
      <c r="K639">
        <v>35</v>
      </c>
      <c r="L639">
        <v>7</v>
      </c>
      <c r="M639">
        <v>44</v>
      </c>
      <c r="N639">
        <v>64</v>
      </c>
      <c r="O639">
        <v>57</v>
      </c>
      <c r="P639">
        <v>6</v>
      </c>
      <c r="Q639">
        <v>32</v>
      </c>
      <c r="R639">
        <v>1</v>
      </c>
      <c r="S639">
        <v>19</v>
      </c>
      <c r="T639">
        <v>0</v>
      </c>
      <c r="U639">
        <v>24</v>
      </c>
      <c r="V639">
        <f t="shared" si="104"/>
        <v>1366</v>
      </c>
      <c r="W639" s="5">
        <f t="shared" si="105"/>
        <v>0.37944444444444442</v>
      </c>
      <c r="X639" s="5">
        <f t="shared" si="106"/>
        <v>7.6205555555555557</v>
      </c>
      <c r="Y639" s="5">
        <f t="shared" si="107"/>
        <v>1</v>
      </c>
      <c r="Z639" s="5">
        <f t="shared" si="108"/>
        <v>0.8571428571428571</v>
      </c>
      <c r="AA639" s="5">
        <f t="shared" si="109"/>
        <v>5.4206349206349203E-2</v>
      </c>
    </row>
    <row r="640" spans="2:27" x14ac:dyDescent="0.3">
      <c r="B640">
        <v>54190</v>
      </c>
      <c r="C640" s="7">
        <v>43893</v>
      </c>
      <c r="D640" s="6">
        <f t="shared" si="100"/>
        <v>2020</v>
      </c>
      <c r="E640" t="str">
        <f t="shared" si="101"/>
        <v>Q1-2020</v>
      </c>
      <c r="F640" s="4" t="str">
        <f t="shared" si="99"/>
        <v>March</v>
      </c>
      <c r="G640" s="6">
        <f t="shared" si="102"/>
        <v>10</v>
      </c>
      <c r="H640" s="4" t="str">
        <f t="shared" si="103"/>
        <v>Tuesday</v>
      </c>
      <c r="I640">
        <v>1</v>
      </c>
      <c r="J640">
        <v>1</v>
      </c>
      <c r="K640">
        <v>16</v>
      </c>
      <c r="L640">
        <v>6</v>
      </c>
      <c r="M640">
        <v>28</v>
      </c>
      <c r="N640">
        <v>58</v>
      </c>
      <c r="O640">
        <v>33</v>
      </c>
      <c r="P640">
        <v>5</v>
      </c>
      <c r="Q640">
        <v>37</v>
      </c>
      <c r="R640">
        <v>1</v>
      </c>
      <c r="S640">
        <v>35</v>
      </c>
      <c r="T640">
        <v>0</v>
      </c>
      <c r="U640">
        <v>18</v>
      </c>
      <c r="V640">
        <f t="shared" si="104"/>
        <v>934</v>
      </c>
      <c r="W640" s="5">
        <f t="shared" si="105"/>
        <v>0.25944444444444442</v>
      </c>
      <c r="X640" s="5">
        <f t="shared" si="106"/>
        <v>7.7405555555555559</v>
      </c>
      <c r="Y640" s="5">
        <f t="shared" si="107"/>
        <v>1</v>
      </c>
      <c r="Z640" s="5">
        <f t="shared" si="108"/>
        <v>0.83333333333333337</v>
      </c>
      <c r="AA640" s="5">
        <f t="shared" si="109"/>
        <v>4.3240740740740739E-2</v>
      </c>
    </row>
    <row r="641" spans="2:27" x14ac:dyDescent="0.3">
      <c r="B641">
        <v>54191</v>
      </c>
      <c r="C641" s="7">
        <v>43893</v>
      </c>
      <c r="D641" s="6">
        <f t="shared" si="100"/>
        <v>2020</v>
      </c>
      <c r="E641" t="str">
        <f t="shared" si="101"/>
        <v>Q1-2020</v>
      </c>
      <c r="F641" s="4" t="str">
        <f t="shared" si="99"/>
        <v>March</v>
      </c>
      <c r="G641" s="6">
        <f t="shared" si="102"/>
        <v>10</v>
      </c>
      <c r="H641" s="4" t="str">
        <f t="shared" si="103"/>
        <v>Tuesday</v>
      </c>
      <c r="I641">
        <v>2</v>
      </c>
      <c r="J641">
        <v>1</v>
      </c>
      <c r="K641">
        <v>17</v>
      </c>
      <c r="L641">
        <v>6</v>
      </c>
      <c r="M641">
        <v>42</v>
      </c>
      <c r="N641">
        <v>72</v>
      </c>
      <c r="O641">
        <v>89</v>
      </c>
      <c r="P641">
        <v>5</v>
      </c>
      <c r="Q641">
        <v>36</v>
      </c>
      <c r="R641">
        <v>1</v>
      </c>
      <c r="S641">
        <v>30</v>
      </c>
      <c r="T641">
        <v>0</v>
      </c>
      <c r="U641">
        <v>16</v>
      </c>
      <c r="V641">
        <f t="shared" si="104"/>
        <v>1428</v>
      </c>
      <c r="W641" s="5">
        <f t="shared" si="105"/>
        <v>0.39666666666666667</v>
      </c>
      <c r="X641" s="5">
        <f t="shared" si="106"/>
        <v>7.6033333333333335</v>
      </c>
      <c r="Y641" s="5">
        <f t="shared" si="107"/>
        <v>1</v>
      </c>
      <c r="Z641" s="5">
        <f t="shared" si="108"/>
        <v>0.83333333333333337</v>
      </c>
      <c r="AA641" s="5">
        <f t="shared" si="109"/>
        <v>6.6111111111111107E-2</v>
      </c>
    </row>
    <row r="642" spans="2:27" x14ac:dyDescent="0.3">
      <c r="B642">
        <v>54192</v>
      </c>
      <c r="C642" s="7">
        <v>43894</v>
      </c>
      <c r="D642" s="6">
        <f t="shared" si="100"/>
        <v>2020</v>
      </c>
      <c r="E642" t="str">
        <f t="shared" si="101"/>
        <v>Q1-2020</v>
      </c>
      <c r="F642" s="4" t="str">
        <f t="shared" si="99"/>
        <v>March</v>
      </c>
      <c r="G642" s="6">
        <f t="shared" si="102"/>
        <v>10</v>
      </c>
      <c r="H642" s="4" t="str">
        <f t="shared" si="103"/>
        <v>Wednesday</v>
      </c>
      <c r="I642">
        <v>1</v>
      </c>
      <c r="J642">
        <v>1</v>
      </c>
      <c r="K642">
        <v>35</v>
      </c>
      <c r="L642">
        <v>5</v>
      </c>
      <c r="M642">
        <v>17</v>
      </c>
      <c r="N642">
        <v>75</v>
      </c>
      <c r="O642">
        <v>87</v>
      </c>
      <c r="P642">
        <v>2</v>
      </c>
      <c r="Q642">
        <v>36</v>
      </c>
      <c r="R642">
        <v>2</v>
      </c>
      <c r="S642">
        <v>22</v>
      </c>
      <c r="T642">
        <v>1</v>
      </c>
      <c r="U642">
        <v>22</v>
      </c>
      <c r="V642">
        <f t="shared" si="104"/>
        <v>1033</v>
      </c>
      <c r="W642" s="5">
        <f t="shared" si="105"/>
        <v>0.28694444444444445</v>
      </c>
      <c r="X642" s="5">
        <f t="shared" si="106"/>
        <v>7.713055555555556</v>
      </c>
      <c r="Y642" s="5">
        <f t="shared" si="107"/>
        <v>0.8</v>
      </c>
      <c r="Z642" s="5">
        <f t="shared" si="108"/>
        <v>0.4</v>
      </c>
      <c r="AA642" s="5">
        <f t="shared" si="109"/>
        <v>5.7388888888888892E-2</v>
      </c>
    </row>
    <row r="643" spans="2:27" x14ac:dyDescent="0.3">
      <c r="B643">
        <v>54193</v>
      </c>
      <c r="C643" s="7">
        <v>43894</v>
      </c>
      <c r="D643" s="6">
        <f t="shared" si="100"/>
        <v>2020</v>
      </c>
      <c r="E643" t="str">
        <f t="shared" si="101"/>
        <v>Q1-2020</v>
      </c>
      <c r="F643" s="4" t="str">
        <f t="shared" si="99"/>
        <v>March</v>
      </c>
      <c r="G643" s="6">
        <f t="shared" si="102"/>
        <v>10</v>
      </c>
      <c r="H643" s="4" t="str">
        <f t="shared" si="103"/>
        <v>Wednesday</v>
      </c>
      <c r="I643">
        <v>2</v>
      </c>
      <c r="J643">
        <v>2</v>
      </c>
      <c r="K643">
        <v>19</v>
      </c>
      <c r="L643">
        <v>6</v>
      </c>
      <c r="M643">
        <v>25</v>
      </c>
      <c r="N643">
        <v>65</v>
      </c>
      <c r="O643">
        <v>46</v>
      </c>
      <c r="P643">
        <v>5</v>
      </c>
      <c r="Q643">
        <v>33</v>
      </c>
      <c r="R643">
        <v>1</v>
      </c>
      <c r="S643">
        <v>20</v>
      </c>
      <c r="T643">
        <v>0</v>
      </c>
      <c r="U643">
        <v>30</v>
      </c>
      <c r="V643">
        <f t="shared" si="104"/>
        <v>1001</v>
      </c>
      <c r="W643" s="5">
        <f t="shared" si="105"/>
        <v>0.27805555555555556</v>
      </c>
      <c r="X643" s="5">
        <f t="shared" si="106"/>
        <v>7.7219444444444445</v>
      </c>
      <c r="Y643" s="5">
        <f t="shared" si="107"/>
        <v>1</v>
      </c>
      <c r="Z643" s="5">
        <f t="shared" si="108"/>
        <v>0.83333333333333337</v>
      </c>
      <c r="AA643" s="5">
        <f t="shared" si="109"/>
        <v>4.6342592592592595E-2</v>
      </c>
    </row>
    <row r="644" spans="2:27" x14ac:dyDescent="0.3">
      <c r="B644">
        <v>54194</v>
      </c>
      <c r="C644" s="7">
        <v>43895</v>
      </c>
      <c r="D644" s="6">
        <f t="shared" si="100"/>
        <v>2020</v>
      </c>
      <c r="E644" t="str">
        <f t="shared" si="101"/>
        <v>Q1-2020</v>
      </c>
      <c r="F644" s="4" t="str">
        <f t="shared" si="99"/>
        <v>March</v>
      </c>
      <c r="G644" s="6">
        <f t="shared" si="102"/>
        <v>10</v>
      </c>
      <c r="H644" s="4" t="str">
        <f t="shared" si="103"/>
        <v>Thursday</v>
      </c>
      <c r="I644">
        <v>1</v>
      </c>
      <c r="J644">
        <v>2</v>
      </c>
      <c r="K644">
        <v>26</v>
      </c>
      <c r="L644">
        <v>4</v>
      </c>
      <c r="M644">
        <v>36</v>
      </c>
      <c r="N644">
        <v>38</v>
      </c>
      <c r="O644">
        <v>84</v>
      </c>
      <c r="P644">
        <v>3</v>
      </c>
      <c r="Q644">
        <v>33</v>
      </c>
      <c r="R644">
        <v>1</v>
      </c>
      <c r="S644">
        <v>17</v>
      </c>
      <c r="T644">
        <v>0</v>
      </c>
      <c r="U644">
        <v>13</v>
      </c>
      <c r="V644">
        <f t="shared" si="104"/>
        <v>748</v>
      </c>
      <c r="W644" s="5">
        <f t="shared" si="105"/>
        <v>0.20777777777777778</v>
      </c>
      <c r="X644" s="5">
        <f t="shared" si="106"/>
        <v>7.7922222222222226</v>
      </c>
      <c r="Y644" s="5">
        <f t="shared" si="107"/>
        <v>1</v>
      </c>
      <c r="Z644" s="5">
        <f t="shared" si="108"/>
        <v>0.75</v>
      </c>
      <c r="AA644" s="5">
        <f t="shared" si="109"/>
        <v>5.1944444444444446E-2</v>
      </c>
    </row>
    <row r="645" spans="2:27" x14ac:dyDescent="0.3">
      <c r="B645">
        <v>54195</v>
      </c>
      <c r="C645" s="7">
        <v>43895</v>
      </c>
      <c r="D645" s="6">
        <f t="shared" si="100"/>
        <v>2020</v>
      </c>
      <c r="E645" t="str">
        <f t="shared" si="101"/>
        <v>Q1-2020</v>
      </c>
      <c r="F645" s="4" t="str">
        <f t="shared" si="99"/>
        <v>March</v>
      </c>
      <c r="G645" s="6">
        <f t="shared" si="102"/>
        <v>10</v>
      </c>
      <c r="H645" s="4" t="str">
        <f t="shared" si="103"/>
        <v>Thursday</v>
      </c>
      <c r="I645">
        <v>2</v>
      </c>
      <c r="J645">
        <v>2</v>
      </c>
      <c r="K645">
        <v>18</v>
      </c>
      <c r="L645">
        <v>6</v>
      </c>
      <c r="M645">
        <v>28</v>
      </c>
      <c r="N645">
        <v>51</v>
      </c>
      <c r="O645">
        <v>55</v>
      </c>
      <c r="P645">
        <v>3</v>
      </c>
      <c r="Q645">
        <v>35</v>
      </c>
      <c r="R645">
        <v>2</v>
      </c>
      <c r="S645">
        <v>27</v>
      </c>
      <c r="T645">
        <v>1</v>
      </c>
      <c r="U645">
        <v>11</v>
      </c>
      <c r="V645">
        <f t="shared" si="104"/>
        <v>974</v>
      </c>
      <c r="W645" s="5">
        <f t="shared" si="105"/>
        <v>0.27055555555555555</v>
      </c>
      <c r="X645" s="5">
        <f t="shared" si="106"/>
        <v>7.7294444444444448</v>
      </c>
      <c r="Y645" s="5">
        <f t="shared" si="107"/>
        <v>0.83333333333333337</v>
      </c>
      <c r="Z645" s="5">
        <f t="shared" si="108"/>
        <v>0.5</v>
      </c>
      <c r="AA645" s="5">
        <f t="shared" si="109"/>
        <v>4.5092592592592594E-2</v>
      </c>
    </row>
    <row r="646" spans="2:27" x14ac:dyDescent="0.3">
      <c r="B646">
        <v>54196</v>
      </c>
      <c r="C646" s="7">
        <v>43896</v>
      </c>
      <c r="D646" s="6">
        <f t="shared" si="100"/>
        <v>2020</v>
      </c>
      <c r="E646" t="str">
        <f t="shared" si="101"/>
        <v>Q1-2020</v>
      </c>
      <c r="F646" s="4" t="str">
        <f t="shared" si="99"/>
        <v>March</v>
      </c>
      <c r="G646" s="6">
        <f t="shared" si="102"/>
        <v>10</v>
      </c>
      <c r="H646" s="4" t="str">
        <f t="shared" si="103"/>
        <v>Friday</v>
      </c>
      <c r="I646">
        <v>1</v>
      </c>
      <c r="J646">
        <v>2</v>
      </c>
      <c r="K646">
        <v>31</v>
      </c>
      <c r="L646">
        <v>5</v>
      </c>
      <c r="M646">
        <v>21</v>
      </c>
      <c r="N646">
        <v>51</v>
      </c>
      <c r="O646">
        <v>44</v>
      </c>
      <c r="P646">
        <v>2</v>
      </c>
      <c r="Q646">
        <v>36</v>
      </c>
      <c r="R646">
        <v>2</v>
      </c>
      <c r="S646">
        <v>43</v>
      </c>
      <c r="T646">
        <v>1</v>
      </c>
      <c r="U646">
        <v>11</v>
      </c>
      <c r="V646">
        <f t="shared" si="104"/>
        <v>749</v>
      </c>
      <c r="W646" s="5">
        <f t="shared" si="105"/>
        <v>0.20805555555555555</v>
      </c>
      <c r="X646" s="5">
        <f t="shared" si="106"/>
        <v>7.7919444444444448</v>
      </c>
      <c r="Y646" s="5">
        <f t="shared" si="107"/>
        <v>0.8</v>
      </c>
      <c r="Z646" s="5">
        <f t="shared" si="108"/>
        <v>0.4</v>
      </c>
      <c r="AA646" s="5">
        <f t="shared" si="109"/>
        <v>4.1611111111111113E-2</v>
      </c>
    </row>
    <row r="647" spans="2:27" x14ac:dyDescent="0.3">
      <c r="B647">
        <v>54197</v>
      </c>
      <c r="C647" s="7">
        <v>43896</v>
      </c>
      <c r="D647" s="6">
        <f t="shared" si="100"/>
        <v>2020</v>
      </c>
      <c r="E647" t="str">
        <f t="shared" si="101"/>
        <v>Q1-2020</v>
      </c>
      <c r="F647" s="4" t="str">
        <f t="shared" si="99"/>
        <v>March</v>
      </c>
      <c r="G647" s="6">
        <f t="shared" si="102"/>
        <v>10</v>
      </c>
      <c r="H647" s="4" t="str">
        <f t="shared" si="103"/>
        <v>Friday</v>
      </c>
      <c r="I647">
        <v>2</v>
      </c>
      <c r="J647">
        <v>2</v>
      </c>
      <c r="K647">
        <v>16</v>
      </c>
      <c r="L647">
        <v>6</v>
      </c>
      <c r="M647">
        <v>31</v>
      </c>
      <c r="N647">
        <v>69</v>
      </c>
      <c r="O647">
        <v>63</v>
      </c>
      <c r="P647">
        <v>3</v>
      </c>
      <c r="Q647">
        <v>33</v>
      </c>
      <c r="R647">
        <v>2</v>
      </c>
      <c r="S647">
        <v>38</v>
      </c>
      <c r="T647">
        <v>1</v>
      </c>
      <c r="U647">
        <v>16</v>
      </c>
      <c r="V647">
        <f t="shared" si="104"/>
        <v>1169</v>
      </c>
      <c r="W647" s="5">
        <f t="shared" si="105"/>
        <v>0.32472222222222225</v>
      </c>
      <c r="X647" s="5">
        <f t="shared" si="106"/>
        <v>7.6752777777777776</v>
      </c>
      <c r="Y647" s="5">
        <f t="shared" si="107"/>
        <v>0.83333333333333337</v>
      </c>
      <c r="Z647" s="5">
        <f t="shared" si="108"/>
        <v>0.5</v>
      </c>
      <c r="AA647" s="5">
        <f t="shared" si="109"/>
        <v>5.4120370370370374E-2</v>
      </c>
    </row>
    <row r="648" spans="2:27" x14ac:dyDescent="0.3">
      <c r="B648">
        <v>54198</v>
      </c>
      <c r="C648" s="7">
        <v>43897</v>
      </c>
      <c r="D648" s="6">
        <f t="shared" si="100"/>
        <v>2020</v>
      </c>
      <c r="E648" t="str">
        <f t="shared" si="101"/>
        <v>Q1-2020</v>
      </c>
      <c r="F648" s="4" t="str">
        <f t="shared" si="99"/>
        <v>March</v>
      </c>
      <c r="G648" s="6">
        <f t="shared" si="102"/>
        <v>10</v>
      </c>
      <c r="H648" s="4" t="str">
        <f t="shared" si="103"/>
        <v>Saturday</v>
      </c>
      <c r="I648">
        <v>1</v>
      </c>
      <c r="J648">
        <v>1</v>
      </c>
      <c r="K648">
        <v>29</v>
      </c>
      <c r="L648">
        <v>6</v>
      </c>
      <c r="M648">
        <v>24</v>
      </c>
      <c r="N648">
        <v>83</v>
      </c>
      <c r="O648">
        <v>53</v>
      </c>
      <c r="P648">
        <v>3</v>
      </c>
      <c r="Q648">
        <v>36</v>
      </c>
      <c r="R648">
        <v>2</v>
      </c>
      <c r="S648">
        <v>22</v>
      </c>
      <c r="T648">
        <v>1</v>
      </c>
      <c r="U648">
        <v>15</v>
      </c>
      <c r="V648">
        <f t="shared" si="104"/>
        <v>1127</v>
      </c>
      <c r="W648" s="5">
        <f t="shared" si="105"/>
        <v>0.31305555555555553</v>
      </c>
      <c r="X648" s="5">
        <f t="shared" si="106"/>
        <v>7.6869444444444444</v>
      </c>
      <c r="Y648" s="5">
        <f t="shared" si="107"/>
        <v>0.83333333333333337</v>
      </c>
      <c r="Z648" s="5">
        <f t="shared" si="108"/>
        <v>0.5</v>
      </c>
      <c r="AA648" s="5">
        <f t="shared" si="109"/>
        <v>5.2175925925925924E-2</v>
      </c>
    </row>
    <row r="649" spans="2:27" x14ac:dyDescent="0.3">
      <c r="B649">
        <v>54199</v>
      </c>
      <c r="C649" s="7">
        <v>43899</v>
      </c>
      <c r="D649" s="6">
        <f t="shared" si="100"/>
        <v>2020</v>
      </c>
      <c r="E649" t="str">
        <f t="shared" si="101"/>
        <v>Q1-2020</v>
      </c>
      <c r="F649" s="4" t="str">
        <f t="shared" si="99"/>
        <v>March</v>
      </c>
      <c r="G649" s="6">
        <f t="shared" si="102"/>
        <v>11</v>
      </c>
      <c r="H649" s="4" t="str">
        <f t="shared" si="103"/>
        <v>Monday</v>
      </c>
      <c r="I649">
        <v>1</v>
      </c>
      <c r="J649">
        <v>2</v>
      </c>
      <c r="K649">
        <v>22</v>
      </c>
      <c r="L649">
        <v>4</v>
      </c>
      <c r="M649">
        <v>24</v>
      </c>
      <c r="N649">
        <v>88</v>
      </c>
      <c r="O649">
        <v>37</v>
      </c>
      <c r="P649">
        <v>3</v>
      </c>
      <c r="Q649">
        <v>33</v>
      </c>
      <c r="R649">
        <v>1</v>
      </c>
      <c r="S649">
        <v>34</v>
      </c>
      <c r="T649">
        <v>0</v>
      </c>
      <c r="U649">
        <v>21</v>
      </c>
      <c r="V649">
        <f t="shared" si="104"/>
        <v>729</v>
      </c>
      <c r="W649" s="5">
        <f t="shared" si="105"/>
        <v>0.20250000000000001</v>
      </c>
      <c r="X649" s="5">
        <f t="shared" si="106"/>
        <v>7.7975000000000003</v>
      </c>
      <c r="Y649" s="5">
        <f t="shared" si="107"/>
        <v>1</v>
      </c>
      <c r="Z649" s="5">
        <f t="shared" si="108"/>
        <v>0.75</v>
      </c>
      <c r="AA649" s="5">
        <f t="shared" si="109"/>
        <v>5.0625000000000003E-2</v>
      </c>
    </row>
    <row r="650" spans="2:27" x14ac:dyDescent="0.3">
      <c r="B650">
        <v>54200</v>
      </c>
      <c r="C650" s="7">
        <v>43899</v>
      </c>
      <c r="D650" s="6">
        <f t="shared" si="100"/>
        <v>2020</v>
      </c>
      <c r="E650" t="str">
        <f t="shared" si="101"/>
        <v>Q1-2020</v>
      </c>
      <c r="F650" s="4" t="str">
        <f t="shared" si="99"/>
        <v>March</v>
      </c>
      <c r="G650" s="6">
        <f t="shared" si="102"/>
        <v>11</v>
      </c>
      <c r="H650" s="4" t="str">
        <f t="shared" si="103"/>
        <v>Monday</v>
      </c>
      <c r="I650">
        <v>2</v>
      </c>
      <c r="J650">
        <v>1</v>
      </c>
      <c r="K650">
        <v>31</v>
      </c>
      <c r="L650">
        <v>7</v>
      </c>
      <c r="M650">
        <v>37</v>
      </c>
      <c r="N650">
        <v>42</v>
      </c>
      <c r="O650">
        <v>74</v>
      </c>
      <c r="P650">
        <v>6</v>
      </c>
      <c r="Q650">
        <v>33</v>
      </c>
      <c r="R650">
        <v>1</v>
      </c>
      <c r="S650">
        <v>26</v>
      </c>
      <c r="T650">
        <v>0</v>
      </c>
      <c r="U650">
        <v>19</v>
      </c>
      <c r="V650">
        <f t="shared" si="104"/>
        <v>1295</v>
      </c>
      <c r="W650" s="5">
        <f t="shared" si="105"/>
        <v>0.35972222222222222</v>
      </c>
      <c r="X650" s="5">
        <f t="shared" si="106"/>
        <v>7.6402777777777775</v>
      </c>
      <c r="Y650" s="5">
        <f t="shared" si="107"/>
        <v>1</v>
      </c>
      <c r="Z650" s="5">
        <f t="shared" si="108"/>
        <v>0.8571428571428571</v>
      </c>
      <c r="AA650" s="5">
        <f t="shared" si="109"/>
        <v>5.1388888888888887E-2</v>
      </c>
    </row>
    <row r="651" spans="2:27" x14ac:dyDescent="0.3">
      <c r="B651">
        <v>54201</v>
      </c>
      <c r="C651" s="7">
        <v>43900</v>
      </c>
      <c r="D651" s="6">
        <f t="shared" si="100"/>
        <v>2020</v>
      </c>
      <c r="E651" t="str">
        <f t="shared" si="101"/>
        <v>Q1-2020</v>
      </c>
      <c r="F651" s="4" t="str">
        <f t="shared" si="99"/>
        <v>March</v>
      </c>
      <c r="G651" s="6">
        <f t="shared" si="102"/>
        <v>11</v>
      </c>
      <c r="H651" s="4" t="str">
        <f t="shared" si="103"/>
        <v>Tuesday</v>
      </c>
      <c r="I651">
        <v>1</v>
      </c>
      <c r="J651">
        <v>1</v>
      </c>
      <c r="K651">
        <v>38</v>
      </c>
      <c r="L651">
        <v>6</v>
      </c>
      <c r="M651">
        <v>32</v>
      </c>
      <c r="N651">
        <v>83</v>
      </c>
      <c r="O651">
        <v>82</v>
      </c>
      <c r="P651">
        <v>4</v>
      </c>
      <c r="Q651">
        <v>35</v>
      </c>
      <c r="R651">
        <v>1</v>
      </c>
      <c r="S651">
        <v>40</v>
      </c>
      <c r="T651">
        <v>1</v>
      </c>
      <c r="U651">
        <v>15</v>
      </c>
      <c r="V651">
        <f t="shared" si="104"/>
        <v>1377</v>
      </c>
      <c r="W651" s="5">
        <f t="shared" si="105"/>
        <v>0.38250000000000001</v>
      </c>
      <c r="X651" s="5">
        <f t="shared" si="106"/>
        <v>7.6174999999999997</v>
      </c>
      <c r="Y651" s="5">
        <f t="shared" si="107"/>
        <v>0.83333333333333337</v>
      </c>
      <c r="Z651" s="5">
        <f t="shared" si="108"/>
        <v>0.66666666666666663</v>
      </c>
      <c r="AA651" s="5">
        <f t="shared" si="109"/>
        <v>6.3750000000000001E-2</v>
      </c>
    </row>
    <row r="652" spans="2:27" x14ac:dyDescent="0.3">
      <c r="B652">
        <v>54202</v>
      </c>
      <c r="C652" s="7">
        <v>43900</v>
      </c>
      <c r="D652" s="6">
        <f t="shared" si="100"/>
        <v>2020</v>
      </c>
      <c r="E652" t="str">
        <f t="shared" si="101"/>
        <v>Q1-2020</v>
      </c>
      <c r="F652" s="4" t="str">
        <f t="shared" si="99"/>
        <v>March</v>
      </c>
      <c r="G652" s="6">
        <f t="shared" si="102"/>
        <v>11</v>
      </c>
      <c r="H652" s="4" t="str">
        <f t="shared" si="103"/>
        <v>Tuesday</v>
      </c>
      <c r="I652">
        <v>2</v>
      </c>
      <c r="J652">
        <v>1</v>
      </c>
      <c r="K652">
        <v>28</v>
      </c>
      <c r="L652">
        <v>6</v>
      </c>
      <c r="M652">
        <v>38</v>
      </c>
      <c r="N652">
        <v>79</v>
      </c>
      <c r="O652">
        <v>83</v>
      </c>
      <c r="P652">
        <v>5</v>
      </c>
      <c r="Q652">
        <v>34</v>
      </c>
      <c r="R652">
        <v>1</v>
      </c>
      <c r="S652">
        <v>42</v>
      </c>
      <c r="T652">
        <v>0</v>
      </c>
      <c r="U652">
        <v>28</v>
      </c>
      <c r="V652">
        <f t="shared" si="104"/>
        <v>1412</v>
      </c>
      <c r="W652" s="5">
        <f t="shared" si="105"/>
        <v>0.39222222222222225</v>
      </c>
      <c r="X652" s="5">
        <f t="shared" si="106"/>
        <v>7.6077777777777778</v>
      </c>
      <c r="Y652" s="5">
        <f t="shared" si="107"/>
        <v>1</v>
      </c>
      <c r="Z652" s="5">
        <f t="shared" si="108"/>
        <v>0.83333333333333337</v>
      </c>
      <c r="AA652" s="5">
        <f t="shared" si="109"/>
        <v>6.537037037037037E-2</v>
      </c>
    </row>
    <row r="653" spans="2:27" x14ac:dyDescent="0.3">
      <c r="B653">
        <v>54203</v>
      </c>
      <c r="C653" s="7">
        <v>43901</v>
      </c>
      <c r="D653" s="6">
        <f t="shared" si="100"/>
        <v>2020</v>
      </c>
      <c r="E653" t="str">
        <f t="shared" si="101"/>
        <v>Q1-2020</v>
      </c>
      <c r="F653" s="4" t="str">
        <f t="shared" si="99"/>
        <v>March</v>
      </c>
      <c r="G653" s="6">
        <f t="shared" si="102"/>
        <v>11</v>
      </c>
      <c r="H653" s="4" t="str">
        <f t="shared" si="103"/>
        <v>Wednesday</v>
      </c>
      <c r="I653">
        <v>1</v>
      </c>
      <c r="J653">
        <v>1</v>
      </c>
      <c r="K653">
        <v>42</v>
      </c>
      <c r="L653">
        <v>5</v>
      </c>
      <c r="M653">
        <v>17</v>
      </c>
      <c r="N653">
        <v>83</v>
      </c>
      <c r="O653">
        <v>42</v>
      </c>
      <c r="P653">
        <v>2</v>
      </c>
      <c r="Q653">
        <v>36</v>
      </c>
      <c r="R653">
        <v>2</v>
      </c>
      <c r="S653">
        <v>38</v>
      </c>
      <c r="T653">
        <v>1</v>
      </c>
      <c r="U653">
        <v>15</v>
      </c>
      <c r="V653">
        <f t="shared" si="104"/>
        <v>873</v>
      </c>
      <c r="W653" s="5">
        <f t="shared" si="105"/>
        <v>0.24249999999999999</v>
      </c>
      <c r="X653" s="5">
        <f t="shared" si="106"/>
        <v>7.7575000000000003</v>
      </c>
      <c r="Y653" s="5">
        <f t="shared" si="107"/>
        <v>0.8</v>
      </c>
      <c r="Z653" s="5">
        <f t="shared" si="108"/>
        <v>0.4</v>
      </c>
      <c r="AA653" s="5">
        <f t="shared" si="109"/>
        <v>4.8500000000000001E-2</v>
      </c>
    </row>
    <row r="654" spans="2:27" x14ac:dyDescent="0.3">
      <c r="B654">
        <v>54204</v>
      </c>
      <c r="C654" s="7">
        <v>43901</v>
      </c>
      <c r="D654" s="6">
        <f t="shared" si="100"/>
        <v>2020</v>
      </c>
      <c r="E654" t="str">
        <f t="shared" si="101"/>
        <v>Q1-2020</v>
      </c>
      <c r="F654" s="4" t="str">
        <f t="shared" si="99"/>
        <v>March</v>
      </c>
      <c r="G654" s="6">
        <f t="shared" si="102"/>
        <v>11</v>
      </c>
      <c r="H654" s="4" t="str">
        <f t="shared" si="103"/>
        <v>Wednesday</v>
      </c>
      <c r="I654">
        <v>2</v>
      </c>
      <c r="J654">
        <v>2</v>
      </c>
      <c r="K654">
        <v>37</v>
      </c>
      <c r="L654">
        <v>5</v>
      </c>
      <c r="M654">
        <v>34</v>
      </c>
      <c r="N654">
        <v>46</v>
      </c>
      <c r="O654">
        <v>56</v>
      </c>
      <c r="P654">
        <v>4</v>
      </c>
      <c r="Q654">
        <v>35</v>
      </c>
      <c r="R654">
        <v>1</v>
      </c>
      <c r="S654">
        <v>29</v>
      </c>
      <c r="T654">
        <v>0</v>
      </c>
      <c r="U654">
        <v>25</v>
      </c>
      <c r="V654">
        <f t="shared" si="104"/>
        <v>849</v>
      </c>
      <c r="W654" s="5">
        <f t="shared" si="105"/>
        <v>0.23583333333333334</v>
      </c>
      <c r="X654" s="5">
        <f t="shared" si="106"/>
        <v>7.7641666666666662</v>
      </c>
      <c r="Y654" s="5">
        <f t="shared" si="107"/>
        <v>1</v>
      </c>
      <c r="Z654" s="5">
        <f t="shared" si="108"/>
        <v>0.8</v>
      </c>
      <c r="AA654" s="5">
        <f t="shared" si="109"/>
        <v>4.7166666666666669E-2</v>
      </c>
    </row>
    <row r="655" spans="2:27" x14ac:dyDescent="0.3">
      <c r="B655">
        <v>54205</v>
      </c>
      <c r="C655" s="7">
        <v>43902</v>
      </c>
      <c r="D655" s="6">
        <f t="shared" si="100"/>
        <v>2020</v>
      </c>
      <c r="E655" t="str">
        <f t="shared" si="101"/>
        <v>Q1-2020</v>
      </c>
      <c r="F655" s="4" t="str">
        <f t="shared" si="99"/>
        <v>March</v>
      </c>
      <c r="G655" s="6">
        <f t="shared" si="102"/>
        <v>11</v>
      </c>
      <c r="H655" s="4" t="str">
        <f t="shared" si="103"/>
        <v>Thursday</v>
      </c>
      <c r="I655">
        <v>1</v>
      </c>
      <c r="J655">
        <v>1</v>
      </c>
      <c r="K655">
        <v>45</v>
      </c>
      <c r="L655">
        <v>6</v>
      </c>
      <c r="M655">
        <v>30</v>
      </c>
      <c r="N655">
        <v>55</v>
      </c>
      <c r="O655">
        <v>63</v>
      </c>
      <c r="P655">
        <v>5</v>
      </c>
      <c r="Q655">
        <v>37</v>
      </c>
      <c r="R655">
        <v>1</v>
      </c>
      <c r="S655">
        <v>40</v>
      </c>
      <c r="T655">
        <v>0</v>
      </c>
      <c r="U655">
        <v>18</v>
      </c>
      <c r="V655">
        <f t="shared" si="104"/>
        <v>1113</v>
      </c>
      <c r="W655" s="5">
        <f t="shared" si="105"/>
        <v>0.30916666666666665</v>
      </c>
      <c r="X655" s="5">
        <f t="shared" si="106"/>
        <v>7.690833333333333</v>
      </c>
      <c r="Y655" s="5">
        <f t="shared" si="107"/>
        <v>1</v>
      </c>
      <c r="Z655" s="5">
        <f t="shared" si="108"/>
        <v>0.83333333333333337</v>
      </c>
      <c r="AA655" s="5">
        <f t="shared" si="109"/>
        <v>5.1527777777777777E-2</v>
      </c>
    </row>
    <row r="656" spans="2:27" x14ac:dyDescent="0.3">
      <c r="B656">
        <v>54206</v>
      </c>
      <c r="C656" s="7">
        <v>43902</v>
      </c>
      <c r="D656" s="6">
        <f t="shared" si="100"/>
        <v>2020</v>
      </c>
      <c r="E656" t="str">
        <f t="shared" si="101"/>
        <v>Q1-2020</v>
      </c>
      <c r="F656" s="4" t="str">
        <f t="shared" si="99"/>
        <v>March</v>
      </c>
      <c r="G656" s="6">
        <f t="shared" si="102"/>
        <v>11</v>
      </c>
      <c r="H656" s="4" t="str">
        <f t="shared" si="103"/>
        <v>Thursday</v>
      </c>
      <c r="I656">
        <v>2</v>
      </c>
      <c r="J656">
        <v>1</v>
      </c>
      <c r="K656">
        <v>41</v>
      </c>
      <c r="L656">
        <v>7</v>
      </c>
      <c r="M656">
        <v>18</v>
      </c>
      <c r="N656">
        <v>32</v>
      </c>
      <c r="O656">
        <v>77</v>
      </c>
      <c r="P656">
        <v>6</v>
      </c>
      <c r="Q656">
        <v>33</v>
      </c>
      <c r="R656">
        <v>1</v>
      </c>
      <c r="S656">
        <v>29</v>
      </c>
      <c r="T656">
        <v>0</v>
      </c>
      <c r="U656">
        <v>27</v>
      </c>
      <c r="V656">
        <f t="shared" si="104"/>
        <v>1116</v>
      </c>
      <c r="W656" s="5">
        <f t="shared" si="105"/>
        <v>0.31</v>
      </c>
      <c r="X656" s="5">
        <f t="shared" si="106"/>
        <v>7.69</v>
      </c>
      <c r="Y656" s="5">
        <f t="shared" si="107"/>
        <v>1</v>
      </c>
      <c r="Z656" s="5">
        <f t="shared" si="108"/>
        <v>0.8571428571428571</v>
      </c>
      <c r="AA656" s="5">
        <f t="shared" si="109"/>
        <v>4.4285714285714282E-2</v>
      </c>
    </row>
    <row r="657" spans="2:27" x14ac:dyDescent="0.3">
      <c r="B657">
        <v>54207</v>
      </c>
      <c r="C657" s="7">
        <v>43903</v>
      </c>
      <c r="D657" s="6">
        <f t="shared" si="100"/>
        <v>2020</v>
      </c>
      <c r="E657" t="str">
        <f t="shared" si="101"/>
        <v>Q1-2020</v>
      </c>
      <c r="F657" s="4" t="str">
        <f t="shared" si="99"/>
        <v>March</v>
      </c>
      <c r="G657" s="6">
        <f t="shared" si="102"/>
        <v>11</v>
      </c>
      <c r="H657" s="4" t="str">
        <f t="shared" si="103"/>
        <v>Friday</v>
      </c>
      <c r="I657">
        <v>1</v>
      </c>
      <c r="J657">
        <v>2</v>
      </c>
      <c r="K657">
        <v>37</v>
      </c>
      <c r="L657">
        <v>5</v>
      </c>
      <c r="M657">
        <v>20</v>
      </c>
      <c r="N657">
        <v>32</v>
      </c>
      <c r="O657">
        <v>60</v>
      </c>
      <c r="P657">
        <v>3</v>
      </c>
      <c r="Q657">
        <v>36</v>
      </c>
      <c r="R657">
        <v>2</v>
      </c>
      <c r="S657">
        <v>33</v>
      </c>
      <c r="T657">
        <v>0</v>
      </c>
      <c r="U657">
        <v>27</v>
      </c>
      <c r="V657">
        <f t="shared" si="104"/>
        <v>734</v>
      </c>
      <c r="W657" s="5">
        <f t="shared" si="105"/>
        <v>0.2038888888888889</v>
      </c>
      <c r="X657" s="5">
        <f t="shared" si="106"/>
        <v>7.7961111111111112</v>
      </c>
      <c r="Y657" s="5">
        <f t="shared" si="107"/>
        <v>1</v>
      </c>
      <c r="Z657" s="5">
        <f t="shared" si="108"/>
        <v>0.6</v>
      </c>
      <c r="AA657" s="5">
        <f t="shared" si="109"/>
        <v>4.0777777777777781E-2</v>
      </c>
    </row>
    <row r="658" spans="2:27" x14ac:dyDescent="0.3">
      <c r="B658">
        <v>54208</v>
      </c>
      <c r="C658" s="7">
        <v>43903</v>
      </c>
      <c r="D658" s="6">
        <f t="shared" si="100"/>
        <v>2020</v>
      </c>
      <c r="E658" t="str">
        <f t="shared" si="101"/>
        <v>Q1-2020</v>
      </c>
      <c r="F658" s="4" t="str">
        <f t="shared" si="99"/>
        <v>March</v>
      </c>
      <c r="G658" s="6">
        <f t="shared" si="102"/>
        <v>11</v>
      </c>
      <c r="H658" s="4" t="str">
        <f t="shared" si="103"/>
        <v>Friday</v>
      </c>
      <c r="I658">
        <v>2</v>
      </c>
      <c r="J658">
        <v>1</v>
      </c>
      <c r="K658">
        <v>18</v>
      </c>
      <c r="L658">
        <v>7</v>
      </c>
      <c r="M658">
        <v>42</v>
      </c>
      <c r="N658">
        <v>65</v>
      </c>
      <c r="O658">
        <v>50</v>
      </c>
      <c r="P658">
        <v>6</v>
      </c>
      <c r="Q658">
        <v>35</v>
      </c>
      <c r="R658">
        <v>1</v>
      </c>
      <c r="S658">
        <v>23</v>
      </c>
      <c r="T658">
        <v>0</v>
      </c>
      <c r="U658">
        <v>30</v>
      </c>
      <c r="V658">
        <f t="shared" si="104"/>
        <v>1332</v>
      </c>
      <c r="W658" s="5">
        <f t="shared" si="105"/>
        <v>0.37</v>
      </c>
      <c r="X658" s="5">
        <f t="shared" si="106"/>
        <v>7.63</v>
      </c>
      <c r="Y658" s="5">
        <f t="shared" si="107"/>
        <v>1</v>
      </c>
      <c r="Z658" s="5">
        <f t="shared" si="108"/>
        <v>0.8571428571428571</v>
      </c>
      <c r="AA658" s="5">
        <f t="shared" si="109"/>
        <v>5.2857142857142859E-2</v>
      </c>
    </row>
    <row r="659" spans="2:27" x14ac:dyDescent="0.3">
      <c r="B659">
        <v>54209</v>
      </c>
      <c r="C659" s="7">
        <v>43904</v>
      </c>
      <c r="D659" s="6">
        <f t="shared" si="100"/>
        <v>2020</v>
      </c>
      <c r="E659" t="str">
        <f t="shared" si="101"/>
        <v>Q1-2020</v>
      </c>
      <c r="F659" s="4" t="str">
        <f t="shared" ref="F659:F722" si="110">TEXT(C659,"mmmm")</f>
        <v>March</v>
      </c>
      <c r="G659" s="6">
        <f t="shared" si="102"/>
        <v>11</v>
      </c>
      <c r="H659" s="4" t="str">
        <f t="shared" si="103"/>
        <v>Saturday</v>
      </c>
      <c r="I659">
        <v>1</v>
      </c>
      <c r="J659">
        <v>2</v>
      </c>
      <c r="K659">
        <v>27</v>
      </c>
      <c r="L659">
        <v>5</v>
      </c>
      <c r="M659">
        <v>39</v>
      </c>
      <c r="N659">
        <v>42</v>
      </c>
      <c r="O659">
        <v>57</v>
      </c>
      <c r="P659">
        <v>2</v>
      </c>
      <c r="Q659">
        <v>36</v>
      </c>
      <c r="R659">
        <v>2</v>
      </c>
      <c r="S659">
        <v>30</v>
      </c>
      <c r="T659">
        <v>1</v>
      </c>
      <c r="U659">
        <v>19</v>
      </c>
      <c r="V659">
        <f t="shared" si="104"/>
        <v>841</v>
      </c>
      <c r="W659" s="5">
        <f t="shared" si="105"/>
        <v>0.2336111111111111</v>
      </c>
      <c r="X659" s="5">
        <f t="shared" si="106"/>
        <v>7.7663888888888888</v>
      </c>
      <c r="Y659" s="5">
        <f t="shared" si="107"/>
        <v>0.8</v>
      </c>
      <c r="Z659" s="5">
        <f t="shared" si="108"/>
        <v>0.4</v>
      </c>
      <c r="AA659" s="5">
        <f t="shared" si="109"/>
        <v>4.6722222222222221E-2</v>
      </c>
    </row>
    <row r="660" spans="2:27" x14ac:dyDescent="0.3">
      <c r="B660">
        <v>54210</v>
      </c>
      <c r="C660" s="7">
        <v>43906</v>
      </c>
      <c r="D660" s="6">
        <f t="shared" ref="D660:D723" si="111">YEAR(C660)</f>
        <v>2020</v>
      </c>
      <c r="E660" t="str">
        <f t="shared" ref="E660:E723" si="112">"Q" &amp;ROUNDUP(MONTH(C660)/3,0) &amp; "-" &amp; YEAR(C660)</f>
        <v>Q1-2020</v>
      </c>
      <c r="F660" s="4" t="str">
        <f t="shared" si="110"/>
        <v>March</v>
      </c>
      <c r="G660" s="6">
        <f t="shared" ref="G660:G723" si="113">WEEKNUM(C660)</f>
        <v>12</v>
      </c>
      <c r="H660" s="4" t="str">
        <f t="shared" ref="H660:H723" si="114">TEXT(C660,"dddd")</f>
        <v>Monday</v>
      </c>
      <c r="I660">
        <v>1</v>
      </c>
      <c r="J660">
        <v>2</v>
      </c>
      <c r="K660">
        <v>20</v>
      </c>
      <c r="L660">
        <v>5</v>
      </c>
      <c r="M660">
        <v>24</v>
      </c>
      <c r="N660">
        <v>56</v>
      </c>
      <c r="O660">
        <v>72</v>
      </c>
      <c r="P660">
        <v>2</v>
      </c>
      <c r="Q660">
        <v>35</v>
      </c>
      <c r="R660">
        <v>2</v>
      </c>
      <c r="S660">
        <v>30</v>
      </c>
      <c r="T660">
        <v>1</v>
      </c>
      <c r="U660">
        <v>18</v>
      </c>
      <c r="V660">
        <f t="shared" ref="V660:V723" si="115">L660*(M660+N660+O660)+P660*Q660+R660*S660+T660*U660</f>
        <v>908</v>
      </c>
      <c r="W660" s="5">
        <f t="shared" ref="W660:W723" si="116">V660/$W$17</f>
        <v>0.25222222222222224</v>
      </c>
      <c r="X660" s="5">
        <f t="shared" ref="X660:X723" si="117">$Y$17-W660</f>
        <v>7.7477777777777774</v>
      </c>
      <c r="Y660" s="5">
        <f t="shared" ref="Y660:Y723" si="118">(P660+R660)/L660</f>
        <v>0.8</v>
      </c>
      <c r="Z660" s="5">
        <f t="shared" ref="Z660:Z723" si="119">P660/L660</f>
        <v>0.4</v>
      </c>
      <c r="AA660" s="5">
        <f t="shared" ref="AA660:AA723" si="120">W660/L660</f>
        <v>5.0444444444444445E-2</v>
      </c>
    </row>
    <row r="661" spans="2:27" x14ac:dyDescent="0.3">
      <c r="B661">
        <v>54211</v>
      </c>
      <c r="C661" s="7">
        <v>43906</v>
      </c>
      <c r="D661" s="6">
        <f t="shared" si="111"/>
        <v>2020</v>
      </c>
      <c r="E661" t="str">
        <f t="shared" si="112"/>
        <v>Q1-2020</v>
      </c>
      <c r="F661" s="4" t="str">
        <f t="shared" si="110"/>
        <v>March</v>
      </c>
      <c r="G661" s="6">
        <f t="shared" si="113"/>
        <v>12</v>
      </c>
      <c r="H661" s="4" t="str">
        <f t="shared" si="114"/>
        <v>Monday</v>
      </c>
      <c r="I661">
        <v>2</v>
      </c>
      <c r="J661">
        <v>2</v>
      </c>
      <c r="K661">
        <v>36</v>
      </c>
      <c r="L661">
        <v>6</v>
      </c>
      <c r="M661">
        <v>35</v>
      </c>
      <c r="N661">
        <v>55</v>
      </c>
      <c r="O661">
        <v>30</v>
      </c>
      <c r="P661">
        <v>3</v>
      </c>
      <c r="Q661">
        <v>34</v>
      </c>
      <c r="R661">
        <v>2</v>
      </c>
      <c r="S661">
        <v>19</v>
      </c>
      <c r="T661">
        <v>1</v>
      </c>
      <c r="U661">
        <v>18</v>
      </c>
      <c r="V661">
        <f t="shared" si="115"/>
        <v>878</v>
      </c>
      <c r="W661" s="5">
        <f t="shared" si="116"/>
        <v>0.24388888888888888</v>
      </c>
      <c r="X661" s="5">
        <f t="shared" si="117"/>
        <v>7.7561111111111112</v>
      </c>
      <c r="Y661" s="5">
        <f t="shared" si="118"/>
        <v>0.83333333333333337</v>
      </c>
      <c r="Z661" s="5">
        <f t="shared" si="119"/>
        <v>0.5</v>
      </c>
      <c r="AA661" s="5">
        <f t="shared" si="120"/>
        <v>4.0648148148148149E-2</v>
      </c>
    </row>
    <row r="662" spans="2:27" x14ac:dyDescent="0.3">
      <c r="B662">
        <v>54212</v>
      </c>
      <c r="C662" s="7">
        <v>43907</v>
      </c>
      <c r="D662" s="6">
        <f t="shared" si="111"/>
        <v>2020</v>
      </c>
      <c r="E662" t="str">
        <f t="shared" si="112"/>
        <v>Q1-2020</v>
      </c>
      <c r="F662" s="4" t="str">
        <f t="shared" si="110"/>
        <v>March</v>
      </c>
      <c r="G662" s="6">
        <f t="shared" si="113"/>
        <v>12</v>
      </c>
      <c r="H662" s="4" t="str">
        <f t="shared" si="114"/>
        <v>Tuesday</v>
      </c>
      <c r="I662">
        <v>1</v>
      </c>
      <c r="J662">
        <v>2</v>
      </c>
      <c r="K662">
        <v>44</v>
      </c>
      <c r="L662">
        <v>4</v>
      </c>
      <c r="M662">
        <v>16</v>
      </c>
      <c r="N662">
        <v>41</v>
      </c>
      <c r="O662">
        <v>68</v>
      </c>
      <c r="P662">
        <v>2</v>
      </c>
      <c r="Q662">
        <v>37</v>
      </c>
      <c r="R662">
        <v>2</v>
      </c>
      <c r="S662">
        <v>44</v>
      </c>
      <c r="T662">
        <v>0</v>
      </c>
      <c r="U662">
        <v>19</v>
      </c>
      <c r="V662">
        <f t="shared" si="115"/>
        <v>662</v>
      </c>
      <c r="W662" s="5">
        <f t="shared" si="116"/>
        <v>0.18388888888888888</v>
      </c>
      <c r="X662" s="5">
        <f t="shared" si="117"/>
        <v>7.8161111111111108</v>
      </c>
      <c r="Y662" s="5">
        <f t="shared" si="118"/>
        <v>1</v>
      </c>
      <c r="Z662" s="5">
        <f t="shared" si="119"/>
        <v>0.5</v>
      </c>
      <c r="AA662" s="5">
        <f t="shared" si="120"/>
        <v>4.597222222222222E-2</v>
      </c>
    </row>
    <row r="663" spans="2:27" x14ac:dyDescent="0.3">
      <c r="B663">
        <v>54213</v>
      </c>
      <c r="C663" s="7">
        <v>43907</v>
      </c>
      <c r="D663" s="6">
        <f t="shared" si="111"/>
        <v>2020</v>
      </c>
      <c r="E663" t="str">
        <f t="shared" si="112"/>
        <v>Q1-2020</v>
      </c>
      <c r="F663" s="4" t="str">
        <f t="shared" si="110"/>
        <v>March</v>
      </c>
      <c r="G663" s="6">
        <f t="shared" si="113"/>
        <v>12</v>
      </c>
      <c r="H663" s="4" t="str">
        <f t="shared" si="114"/>
        <v>Tuesday</v>
      </c>
      <c r="I663">
        <v>2</v>
      </c>
      <c r="J663">
        <v>1</v>
      </c>
      <c r="K663">
        <v>44</v>
      </c>
      <c r="L663">
        <v>7</v>
      </c>
      <c r="M663">
        <v>30</v>
      </c>
      <c r="N663">
        <v>42</v>
      </c>
      <c r="O663">
        <v>64</v>
      </c>
      <c r="P663">
        <v>5</v>
      </c>
      <c r="Q663">
        <v>33</v>
      </c>
      <c r="R663">
        <v>2</v>
      </c>
      <c r="S663">
        <v>42</v>
      </c>
      <c r="T663">
        <v>0</v>
      </c>
      <c r="U663">
        <v>19</v>
      </c>
      <c r="V663">
        <f t="shared" si="115"/>
        <v>1201</v>
      </c>
      <c r="W663" s="5">
        <f t="shared" si="116"/>
        <v>0.33361111111111114</v>
      </c>
      <c r="X663" s="5">
        <f t="shared" si="117"/>
        <v>7.6663888888888891</v>
      </c>
      <c r="Y663" s="5">
        <f t="shared" si="118"/>
        <v>1</v>
      </c>
      <c r="Z663" s="5">
        <f t="shared" si="119"/>
        <v>0.7142857142857143</v>
      </c>
      <c r="AA663" s="5">
        <f t="shared" si="120"/>
        <v>4.7658730158730164E-2</v>
      </c>
    </row>
    <row r="664" spans="2:27" x14ac:dyDescent="0.3">
      <c r="B664">
        <v>54214</v>
      </c>
      <c r="C664" s="7">
        <v>43908</v>
      </c>
      <c r="D664" s="6">
        <f t="shared" si="111"/>
        <v>2020</v>
      </c>
      <c r="E664" t="str">
        <f t="shared" si="112"/>
        <v>Q1-2020</v>
      </c>
      <c r="F664" s="4" t="str">
        <f t="shared" si="110"/>
        <v>March</v>
      </c>
      <c r="G664" s="6">
        <f t="shared" si="113"/>
        <v>12</v>
      </c>
      <c r="H664" s="4" t="str">
        <f t="shared" si="114"/>
        <v>Wednesday</v>
      </c>
      <c r="I664">
        <v>1</v>
      </c>
      <c r="J664">
        <v>1</v>
      </c>
      <c r="K664">
        <v>23</v>
      </c>
      <c r="L664">
        <v>6</v>
      </c>
      <c r="M664">
        <v>42</v>
      </c>
      <c r="N664">
        <v>42</v>
      </c>
      <c r="O664">
        <v>41</v>
      </c>
      <c r="P664">
        <v>4</v>
      </c>
      <c r="Q664">
        <v>33</v>
      </c>
      <c r="R664">
        <v>1</v>
      </c>
      <c r="S664">
        <v>35</v>
      </c>
      <c r="T664">
        <v>1</v>
      </c>
      <c r="U664">
        <v>19</v>
      </c>
      <c r="V664">
        <f t="shared" si="115"/>
        <v>936</v>
      </c>
      <c r="W664" s="5">
        <f t="shared" si="116"/>
        <v>0.26</v>
      </c>
      <c r="X664" s="5">
        <f t="shared" si="117"/>
        <v>7.74</v>
      </c>
      <c r="Y664" s="5">
        <f t="shared" si="118"/>
        <v>0.83333333333333337</v>
      </c>
      <c r="Z664" s="5">
        <f t="shared" si="119"/>
        <v>0.66666666666666663</v>
      </c>
      <c r="AA664" s="5">
        <f t="shared" si="120"/>
        <v>4.3333333333333335E-2</v>
      </c>
    </row>
    <row r="665" spans="2:27" x14ac:dyDescent="0.3">
      <c r="B665">
        <v>54215</v>
      </c>
      <c r="C665" s="7">
        <v>43908</v>
      </c>
      <c r="D665" s="6">
        <f t="shared" si="111"/>
        <v>2020</v>
      </c>
      <c r="E665" t="str">
        <f t="shared" si="112"/>
        <v>Q1-2020</v>
      </c>
      <c r="F665" s="4" t="str">
        <f t="shared" si="110"/>
        <v>March</v>
      </c>
      <c r="G665" s="6">
        <f t="shared" si="113"/>
        <v>12</v>
      </c>
      <c r="H665" s="4" t="str">
        <f t="shared" si="114"/>
        <v>Wednesday</v>
      </c>
      <c r="I665">
        <v>2</v>
      </c>
      <c r="J665">
        <v>2</v>
      </c>
      <c r="K665">
        <v>41</v>
      </c>
      <c r="L665">
        <v>5</v>
      </c>
      <c r="M665">
        <v>31</v>
      </c>
      <c r="N665">
        <v>33</v>
      </c>
      <c r="O665">
        <v>73</v>
      </c>
      <c r="P665">
        <v>4</v>
      </c>
      <c r="Q665">
        <v>31</v>
      </c>
      <c r="R665">
        <v>1</v>
      </c>
      <c r="S665">
        <v>26</v>
      </c>
      <c r="T665">
        <v>0</v>
      </c>
      <c r="U665">
        <v>27</v>
      </c>
      <c r="V665">
        <f t="shared" si="115"/>
        <v>835</v>
      </c>
      <c r="W665" s="5">
        <f t="shared" si="116"/>
        <v>0.23194444444444445</v>
      </c>
      <c r="X665" s="5">
        <f t="shared" si="117"/>
        <v>7.7680555555555557</v>
      </c>
      <c r="Y665" s="5">
        <f t="shared" si="118"/>
        <v>1</v>
      </c>
      <c r="Z665" s="5">
        <f t="shared" si="119"/>
        <v>0.8</v>
      </c>
      <c r="AA665" s="5">
        <f t="shared" si="120"/>
        <v>4.6388888888888889E-2</v>
      </c>
    </row>
    <row r="666" spans="2:27" x14ac:dyDescent="0.3">
      <c r="B666">
        <v>54216</v>
      </c>
      <c r="C666" s="7">
        <v>43909</v>
      </c>
      <c r="D666" s="6">
        <f t="shared" si="111"/>
        <v>2020</v>
      </c>
      <c r="E666" t="str">
        <f t="shared" si="112"/>
        <v>Q1-2020</v>
      </c>
      <c r="F666" s="4" t="str">
        <f t="shared" si="110"/>
        <v>March</v>
      </c>
      <c r="G666" s="6">
        <f t="shared" si="113"/>
        <v>12</v>
      </c>
      <c r="H666" s="4" t="str">
        <f t="shared" si="114"/>
        <v>Thursday</v>
      </c>
      <c r="I666">
        <v>1</v>
      </c>
      <c r="J666">
        <v>2</v>
      </c>
      <c r="K666">
        <v>35</v>
      </c>
      <c r="L666">
        <v>4</v>
      </c>
      <c r="M666">
        <v>17</v>
      </c>
      <c r="N666">
        <v>88</v>
      </c>
      <c r="O666">
        <v>87</v>
      </c>
      <c r="P666">
        <v>3</v>
      </c>
      <c r="Q666">
        <v>33</v>
      </c>
      <c r="R666">
        <v>1</v>
      </c>
      <c r="S666">
        <v>20</v>
      </c>
      <c r="T666">
        <v>0</v>
      </c>
      <c r="U666">
        <v>21</v>
      </c>
      <c r="V666">
        <f t="shared" si="115"/>
        <v>887</v>
      </c>
      <c r="W666" s="5">
        <f t="shared" si="116"/>
        <v>0.24638888888888888</v>
      </c>
      <c r="X666" s="5">
        <f t="shared" si="117"/>
        <v>7.7536111111111108</v>
      </c>
      <c r="Y666" s="5">
        <f t="shared" si="118"/>
        <v>1</v>
      </c>
      <c r="Z666" s="5">
        <f t="shared" si="119"/>
        <v>0.75</v>
      </c>
      <c r="AA666" s="5">
        <f t="shared" si="120"/>
        <v>6.159722222222222E-2</v>
      </c>
    </row>
    <row r="667" spans="2:27" x14ac:dyDescent="0.3">
      <c r="B667">
        <v>54217</v>
      </c>
      <c r="C667" s="7">
        <v>43909</v>
      </c>
      <c r="D667" s="6">
        <f t="shared" si="111"/>
        <v>2020</v>
      </c>
      <c r="E667" t="str">
        <f t="shared" si="112"/>
        <v>Q1-2020</v>
      </c>
      <c r="F667" s="4" t="str">
        <f t="shared" si="110"/>
        <v>March</v>
      </c>
      <c r="G667" s="6">
        <f t="shared" si="113"/>
        <v>12</v>
      </c>
      <c r="H667" s="4" t="str">
        <f t="shared" si="114"/>
        <v>Thursday</v>
      </c>
      <c r="I667">
        <v>2</v>
      </c>
      <c r="J667">
        <v>2</v>
      </c>
      <c r="K667">
        <v>37</v>
      </c>
      <c r="L667">
        <v>6</v>
      </c>
      <c r="M667">
        <v>31</v>
      </c>
      <c r="N667">
        <v>56</v>
      </c>
      <c r="O667">
        <v>82</v>
      </c>
      <c r="P667">
        <v>3</v>
      </c>
      <c r="Q667">
        <v>34</v>
      </c>
      <c r="R667">
        <v>2</v>
      </c>
      <c r="S667">
        <v>44</v>
      </c>
      <c r="T667">
        <v>1</v>
      </c>
      <c r="U667">
        <v>18</v>
      </c>
      <c r="V667">
        <f t="shared" si="115"/>
        <v>1222</v>
      </c>
      <c r="W667" s="5">
        <f t="shared" si="116"/>
        <v>0.33944444444444444</v>
      </c>
      <c r="X667" s="5">
        <f t="shared" si="117"/>
        <v>7.6605555555555558</v>
      </c>
      <c r="Y667" s="5">
        <f t="shared" si="118"/>
        <v>0.83333333333333337</v>
      </c>
      <c r="Z667" s="5">
        <f t="shared" si="119"/>
        <v>0.5</v>
      </c>
      <c r="AA667" s="5">
        <f t="shared" si="120"/>
        <v>5.6574074074074075E-2</v>
      </c>
    </row>
    <row r="668" spans="2:27" x14ac:dyDescent="0.3">
      <c r="B668">
        <v>54218</v>
      </c>
      <c r="C668" s="7">
        <v>43910</v>
      </c>
      <c r="D668" s="6">
        <f t="shared" si="111"/>
        <v>2020</v>
      </c>
      <c r="E668" t="str">
        <f t="shared" si="112"/>
        <v>Q1-2020</v>
      </c>
      <c r="F668" s="4" t="str">
        <f t="shared" si="110"/>
        <v>March</v>
      </c>
      <c r="G668" s="6">
        <f t="shared" si="113"/>
        <v>12</v>
      </c>
      <c r="H668" s="4" t="str">
        <f t="shared" si="114"/>
        <v>Friday</v>
      </c>
      <c r="I668">
        <v>1</v>
      </c>
      <c r="J668">
        <v>2</v>
      </c>
      <c r="K668">
        <v>21</v>
      </c>
      <c r="L668">
        <v>5</v>
      </c>
      <c r="M668">
        <v>26</v>
      </c>
      <c r="N668">
        <v>37</v>
      </c>
      <c r="O668">
        <v>71</v>
      </c>
      <c r="P668">
        <v>2</v>
      </c>
      <c r="Q668">
        <v>32</v>
      </c>
      <c r="R668">
        <v>2</v>
      </c>
      <c r="S668">
        <v>25</v>
      </c>
      <c r="T668">
        <v>1</v>
      </c>
      <c r="U668">
        <v>13</v>
      </c>
      <c r="V668">
        <f t="shared" si="115"/>
        <v>797</v>
      </c>
      <c r="W668" s="5">
        <f t="shared" si="116"/>
        <v>0.22138888888888889</v>
      </c>
      <c r="X668" s="5">
        <f t="shared" si="117"/>
        <v>7.7786111111111111</v>
      </c>
      <c r="Y668" s="5">
        <f t="shared" si="118"/>
        <v>0.8</v>
      </c>
      <c r="Z668" s="5">
        <f t="shared" si="119"/>
        <v>0.4</v>
      </c>
      <c r="AA668" s="5">
        <f t="shared" si="120"/>
        <v>4.4277777777777777E-2</v>
      </c>
    </row>
    <row r="669" spans="2:27" x14ac:dyDescent="0.3">
      <c r="B669">
        <v>54219</v>
      </c>
      <c r="C669" s="7">
        <v>43910</v>
      </c>
      <c r="D669" s="6">
        <f t="shared" si="111"/>
        <v>2020</v>
      </c>
      <c r="E669" t="str">
        <f t="shared" si="112"/>
        <v>Q1-2020</v>
      </c>
      <c r="F669" s="4" t="str">
        <f t="shared" si="110"/>
        <v>March</v>
      </c>
      <c r="G669" s="6">
        <f t="shared" si="113"/>
        <v>12</v>
      </c>
      <c r="H669" s="4" t="str">
        <f t="shared" si="114"/>
        <v>Friday</v>
      </c>
      <c r="I669">
        <v>2</v>
      </c>
      <c r="J669">
        <v>1</v>
      </c>
      <c r="K669">
        <v>31</v>
      </c>
      <c r="L669">
        <v>6</v>
      </c>
      <c r="M669">
        <v>23</v>
      </c>
      <c r="N669">
        <v>88</v>
      </c>
      <c r="O669">
        <v>78</v>
      </c>
      <c r="P669">
        <v>3</v>
      </c>
      <c r="Q669">
        <v>33</v>
      </c>
      <c r="R669">
        <v>2</v>
      </c>
      <c r="S669">
        <v>30</v>
      </c>
      <c r="T669">
        <v>1</v>
      </c>
      <c r="U669">
        <v>21</v>
      </c>
      <c r="V669">
        <f t="shared" si="115"/>
        <v>1314</v>
      </c>
      <c r="W669" s="5">
        <f t="shared" si="116"/>
        <v>0.36499999999999999</v>
      </c>
      <c r="X669" s="5">
        <f t="shared" si="117"/>
        <v>7.6349999999999998</v>
      </c>
      <c r="Y669" s="5">
        <f t="shared" si="118"/>
        <v>0.83333333333333337</v>
      </c>
      <c r="Z669" s="5">
        <f t="shared" si="119"/>
        <v>0.5</v>
      </c>
      <c r="AA669" s="5">
        <f t="shared" si="120"/>
        <v>6.083333333333333E-2</v>
      </c>
    </row>
    <row r="670" spans="2:27" x14ac:dyDescent="0.3">
      <c r="B670">
        <v>54220</v>
      </c>
      <c r="C670" s="7">
        <v>43911</v>
      </c>
      <c r="D670" s="6">
        <f t="shared" si="111"/>
        <v>2020</v>
      </c>
      <c r="E670" t="str">
        <f t="shared" si="112"/>
        <v>Q1-2020</v>
      </c>
      <c r="F670" s="4" t="str">
        <f t="shared" si="110"/>
        <v>March</v>
      </c>
      <c r="G670" s="6">
        <f t="shared" si="113"/>
        <v>12</v>
      </c>
      <c r="H670" s="4" t="str">
        <f t="shared" si="114"/>
        <v>Saturday</v>
      </c>
      <c r="I670">
        <v>1</v>
      </c>
      <c r="J670">
        <v>1</v>
      </c>
      <c r="K670">
        <v>41</v>
      </c>
      <c r="L670">
        <v>6</v>
      </c>
      <c r="M670">
        <v>44</v>
      </c>
      <c r="N670">
        <v>33</v>
      </c>
      <c r="O670">
        <v>69</v>
      </c>
      <c r="P670">
        <v>5</v>
      </c>
      <c r="Q670">
        <v>35</v>
      </c>
      <c r="R670">
        <v>1</v>
      </c>
      <c r="S670">
        <v>23</v>
      </c>
      <c r="T670">
        <v>0</v>
      </c>
      <c r="U670">
        <v>27</v>
      </c>
      <c r="V670">
        <f t="shared" si="115"/>
        <v>1074</v>
      </c>
      <c r="W670" s="5">
        <f t="shared" si="116"/>
        <v>0.29833333333333334</v>
      </c>
      <c r="X670" s="5">
        <f t="shared" si="117"/>
        <v>7.7016666666666662</v>
      </c>
      <c r="Y670" s="5">
        <f t="shared" si="118"/>
        <v>1</v>
      </c>
      <c r="Z670" s="5">
        <f t="shared" si="119"/>
        <v>0.83333333333333337</v>
      </c>
      <c r="AA670" s="5">
        <f t="shared" si="120"/>
        <v>4.9722222222222223E-2</v>
      </c>
    </row>
    <row r="671" spans="2:27" x14ac:dyDescent="0.3">
      <c r="B671">
        <v>54221</v>
      </c>
      <c r="C671" s="7">
        <v>43913</v>
      </c>
      <c r="D671" s="6">
        <f t="shared" si="111"/>
        <v>2020</v>
      </c>
      <c r="E671" t="str">
        <f t="shared" si="112"/>
        <v>Q1-2020</v>
      </c>
      <c r="F671" s="4" t="str">
        <f t="shared" si="110"/>
        <v>March</v>
      </c>
      <c r="G671" s="6">
        <f t="shared" si="113"/>
        <v>13</v>
      </c>
      <c r="H671" s="4" t="str">
        <f t="shared" si="114"/>
        <v>Monday</v>
      </c>
      <c r="I671">
        <v>1</v>
      </c>
      <c r="J671">
        <v>1</v>
      </c>
      <c r="K671">
        <v>23</v>
      </c>
      <c r="L671">
        <v>6</v>
      </c>
      <c r="M671">
        <v>29</v>
      </c>
      <c r="N671">
        <v>43</v>
      </c>
      <c r="O671">
        <v>45</v>
      </c>
      <c r="P671">
        <v>3</v>
      </c>
      <c r="Q671">
        <v>35</v>
      </c>
      <c r="R671">
        <v>2</v>
      </c>
      <c r="S671">
        <v>40</v>
      </c>
      <c r="T671">
        <v>1</v>
      </c>
      <c r="U671">
        <v>26</v>
      </c>
      <c r="V671">
        <f t="shared" si="115"/>
        <v>913</v>
      </c>
      <c r="W671" s="5">
        <f t="shared" si="116"/>
        <v>0.25361111111111112</v>
      </c>
      <c r="X671" s="5">
        <f t="shared" si="117"/>
        <v>7.7463888888888892</v>
      </c>
      <c r="Y671" s="5">
        <f t="shared" si="118"/>
        <v>0.83333333333333337</v>
      </c>
      <c r="Z671" s="5">
        <f t="shared" si="119"/>
        <v>0.5</v>
      </c>
      <c r="AA671" s="5">
        <f t="shared" si="120"/>
        <v>4.2268518518518518E-2</v>
      </c>
    </row>
    <row r="672" spans="2:27" x14ac:dyDescent="0.3">
      <c r="B672">
        <v>54222</v>
      </c>
      <c r="C672" s="7">
        <v>43913</v>
      </c>
      <c r="D672" s="6">
        <f t="shared" si="111"/>
        <v>2020</v>
      </c>
      <c r="E672" t="str">
        <f t="shared" si="112"/>
        <v>Q1-2020</v>
      </c>
      <c r="F672" s="4" t="str">
        <f t="shared" si="110"/>
        <v>March</v>
      </c>
      <c r="G672" s="6">
        <f t="shared" si="113"/>
        <v>13</v>
      </c>
      <c r="H672" s="4" t="str">
        <f t="shared" si="114"/>
        <v>Monday</v>
      </c>
      <c r="I672">
        <v>2</v>
      </c>
      <c r="J672">
        <v>2</v>
      </c>
      <c r="K672">
        <v>44</v>
      </c>
      <c r="L672">
        <v>6</v>
      </c>
      <c r="M672">
        <v>35</v>
      </c>
      <c r="N672">
        <v>66</v>
      </c>
      <c r="O672">
        <v>46</v>
      </c>
      <c r="P672">
        <v>3</v>
      </c>
      <c r="Q672">
        <v>34</v>
      </c>
      <c r="R672">
        <v>2</v>
      </c>
      <c r="S672">
        <v>38</v>
      </c>
      <c r="T672">
        <v>1</v>
      </c>
      <c r="U672">
        <v>17</v>
      </c>
      <c r="V672">
        <f t="shared" si="115"/>
        <v>1077</v>
      </c>
      <c r="W672" s="5">
        <f t="shared" si="116"/>
        <v>0.29916666666666669</v>
      </c>
      <c r="X672" s="5">
        <f t="shared" si="117"/>
        <v>7.7008333333333336</v>
      </c>
      <c r="Y672" s="5">
        <f t="shared" si="118"/>
        <v>0.83333333333333337</v>
      </c>
      <c r="Z672" s="5">
        <f t="shared" si="119"/>
        <v>0.5</v>
      </c>
      <c r="AA672" s="5">
        <f t="shared" si="120"/>
        <v>4.9861111111111113E-2</v>
      </c>
    </row>
    <row r="673" spans="2:27" x14ac:dyDescent="0.3">
      <c r="B673">
        <v>54223</v>
      </c>
      <c r="C673" s="7">
        <v>43914</v>
      </c>
      <c r="D673" s="6">
        <f t="shared" si="111"/>
        <v>2020</v>
      </c>
      <c r="E673" t="str">
        <f t="shared" si="112"/>
        <v>Q1-2020</v>
      </c>
      <c r="F673" s="4" t="str">
        <f t="shared" si="110"/>
        <v>March</v>
      </c>
      <c r="G673" s="6">
        <f t="shared" si="113"/>
        <v>13</v>
      </c>
      <c r="H673" s="4" t="str">
        <f t="shared" si="114"/>
        <v>Tuesday</v>
      </c>
      <c r="I673">
        <v>1</v>
      </c>
      <c r="J673">
        <v>2</v>
      </c>
      <c r="K673">
        <v>25</v>
      </c>
      <c r="L673">
        <v>4</v>
      </c>
      <c r="M673">
        <v>41</v>
      </c>
      <c r="N673">
        <v>48</v>
      </c>
      <c r="O673">
        <v>67</v>
      </c>
      <c r="P673">
        <v>2</v>
      </c>
      <c r="Q673">
        <v>36</v>
      </c>
      <c r="R673">
        <v>2</v>
      </c>
      <c r="S673">
        <v>45</v>
      </c>
      <c r="T673">
        <v>0</v>
      </c>
      <c r="U673">
        <v>12</v>
      </c>
      <c r="V673">
        <f t="shared" si="115"/>
        <v>786</v>
      </c>
      <c r="W673" s="5">
        <f t="shared" si="116"/>
        <v>0.21833333333333332</v>
      </c>
      <c r="X673" s="5">
        <f t="shared" si="117"/>
        <v>7.7816666666666663</v>
      </c>
      <c r="Y673" s="5">
        <f t="shared" si="118"/>
        <v>1</v>
      </c>
      <c r="Z673" s="5">
        <f t="shared" si="119"/>
        <v>0.5</v>
      </c>
      <c r="AA673" s="5">
        <f t="shared" si="120"/>
        <v>5.4583333333333331E-2</v>
      </c>
    </row>
    <row r="674" spans="2:27" x14ac:dyDescent="0.3">
      <c r="B674">
        <v>54224</v>
      </c>
      <c r="C674" s="7">
        <v>43914</v>
      </c>
      <c r="D674" s="6">
        <f t="shared" si="111"/>
        <v>2020</v>
      </c>
      <c r="E674" t="str">
        <f t="shared" si="112"/>
        <v>Q1-2020</v>
      </c>
      <c r="F674" s="4" t="str">
        <f t="shared" si="110"/>
        <v>March</v>
      </c>
      <c r="G674" s="6">
        <f t="shared" si="113"/>
        <v>13</v>
      </c>
      <c r="H674" s="4" t="str">
        <f t="shared" si="114"/>
        <v>Tuesday</v>
      </c>
      <c r="I674">
        <v>2</v>
      </c>
      <c r="J674">
        <v>1</v>
      </c>
      <c r="K674">
        <v>42</v>
      </c>
      <c r="L674">
        <v>6</v>
      </c>
      <c r="M674">
        <v>37</v>
      </c>
      <c r="N674">
        <v>70</v>
      </c>
      <c r="O674">
        <v>55</v>
      </c>
      <c r="P674">
        <v>5</v>
      </c>
      <c r="Q674">
        <v>34</v>
      </c>
      <c r="R674">
        <v>1</v>
      </c>
      <c r="S674">
        <v>20</v>
      </c>
      <c r="T674">
        <v>0</v>
      </c>
      <c r="U674">
        <v>23</v>
      </c>
      <c r="V674">
        <f t="shared" si="115"/>
        <v>1162</v>
      </c>
      <c r="W674" s="5">
        <f t="shared" si="116"/>
        <v>0.32277777777777777</v>
      </c>
      <c r="X674" s="5">
        <f t="shared" si="117"/>
        <v>7.6772222222222224</v>
      </c>
      <c r="Y674" s="5">
        <f t="shared" si="118"/>
        <v>1</v>
      </c>
      <c r="Z674" s="5">
        <f t="shared" si="119"/>
        <v>0.83333333333333337</v>
      </c>
      <c r="AA674" s="5">
        <f t="shared" si="120"/>
        <v>5.3796296296296293E-2</v>
      </c>
    </row>
    <row r="675" spans="2:27" x14ac:dyDescent="0.3">
      <c r="B675">
        <v>54225</v>
      </c>
      <c r="C675" s="7">
        <v>43915</v>
      </c>
      <c r="D675" s="6">
        <f t="shared" si="111"/>
        <v>2020</v>
      </c>
      <c r="E675" t="str">
        <f t="shared" si="112"/>
        <v>Q1-2020</v>
      </c>
      <c r="F675" s="4" t="str">
        <f t="shared" si="110"/>
        <v>March</v>
      </c>
      <c r="G675" s="6">
        <f t="shared" si="113"/>
        <v>13</v>
      </c>
      <c r="H675" s="4" t="str">
        <f t="shared" si="114"/>
        <v>Wednesday</v>
      </c>
      <c r="I675">
        <v>1</v>
      </c>
      <c r="J675">
        <v>1</v>
      </c>
      <c r="K675">
        <v>36</v>
      </c>
      <c r="L675">
        <v>5</v>
      </c>
      <c r="M675">
        <v>38</v>
      </c>
      <c r="N675">
        <v>89</v>
      </c>
      <c r="O675">
        <v>39</v>
      </c>
      <c r="P675">
        <v>4</v>
      </c>
      <c r="Q675">
        <v>35</v>
      </c>
      <c r="R675">
        <v>1</v>
      </c>
      <c r="S675">
        <v>30</v>
      </c>
      <c r="T675">
        <v>0</v>
      </c>
      <c r="U675">
        <v>27</v>
      </c>
      <c r="V675">
        <f t="shared" si="115"/>
        <v>1000</v>
      </c>
      <c r="W675" s="5">
        <f t="shared" si="116"/>
        <v>0.27777777777777779</v>
      </c>
      <c r="X675" s="5">
        <f t="shared" si="117"/>
        <v>7.7222222222222223</v>
      </c>
      <c r="Y675" s="5">
        <f t="shared" si="118"/>
        <v>1</v>
      </c>
      <c r="Z675" s="5">
        <f t="shared" si="119"/>
        <v>0.8</v>
      </c>
      <c r="AA675" s="5">
        <f t="shared" si="120"/>
        <v>5.5555555555555559E-2</v>
      </c>
    </row>
    <row r="676" spans="2:27" x14ac:dyDescent="0.3">
      <c r="B676">
        <v>54226</v>
      </c>
      <c r="C676" s="7">
        <v>43915</v>
      </c>
      <c r="D676" s="6">
        <f t="shared" si="111"/>
        <v>2020</v>
      </c>
      <c r="E676" t="str">
        <f t="shared" si="112"/>
        <v>Q1-2020</v>
      </c>
      <c r="F676" s="4" t="str">
        <f t="shared" si="110"/>
        <v>March</v>
      </c>
      <c r="G676" s="6">
        <f t="shared" si="113"/>
        <v>13</v>
      </c>
      <c r="H676" s="4" t="str">
        <f t="shared" si="114"/>
        <v>Wednesday</v>
      </c>
      <c r="I676">
        <v>2</v>
      </c>
      <c r="J676">
        <v>2</v>
      </c>
      <c r="K676">
        <v>33</v>
      </c>
      <c r="L676">
        <v>5</v>
      </c>
      <c r="M676">
        <v>26</v>
      </c>
      <c r="N676">
        <v>33</v>
      </c>
      <c r="O676">
        <v>52</v>
      </c>
      <c r="P676">
        <v>3</v>
      </c>
      <c r="Q676">
        <v>31</v>
      </c>
      <c r="R676">
        <v>1</v>
      </c>
      <c r="S676">
        <v>15</v>
      </c>
      <c r="T676">
        <v>1</v>
      </c>
      <c r="U676">
        <v>14</v>
      </c>
      <c r="V676">
        <f t="shared" si="115"/>
        <v>677</v>
      </c>
      <c r="W676" s="5">
        <f t="shared" si="116"/>
        <v>0.18805555555555556</v>
      </c>
      <c r="X676" s="5">
        <f t="shared" si="117"/>
        <v>7.8119444444444444</v>
      </c>
      <c r="Y676" s="5">
        <f t="shared" si="118"/>
        <v>0.8</v>
      </c>
      <c r="Z676" s="5">
        <f t="shared" si="119"/>
        <v>0.6</v>
      </c>
      <c r="AA676" s="5">
        <f t="shared" si="120"/>
        <v>3.7611111111111109E-2</v>
      </c>
    </row>
    <row r="677" spans="2:27" x14ac:dyDescent="0.3">
      <c r="B677">
        <v>54227</v>
      </c>
      <c r="C677" s="7">
        <v>43916</v>
      </c>
      <c r="D677" s="6">
        <f t="shared" si="111"/>
        <v>2020</v>
      </c>
      <c r="E677" t="str">
        <f t="shared" si="112"/>
        <v>Q1-2020</v>
      </c>
      <c r="F677" s="4" t="str">
        <f t="shared" si="110"/>
        <v>March</v>
      </c>
      <c r="G677" s="6">
        <f t="shared" si="113"/>
        <v>13</v>
      </c>
      <c r="H677" s="4" t="str">
        <f t="shared" si="114"/>
        <v>Thursday</v>
      </c>
      <c r="I677">
        <v>1</v>
      </c>
      <c r="J677">
        <v>2</v>
      </c>
      <c r="K677">
        <v>25</v>
      </c>
      <c r="L677">
        <v>4</v>
      </c>
      <c r="M677">
        <v>26</v>
      </c>
      <c r="N677">
        <v>71</v>
      </c>
      <c r="O677">
        <v>37</v>
      </c>
      <c r="P677">
        <v>3</v>
      </c>
      <c r="Q677">
        <v>35</v>
      </c>
      <c r="R677">
        <v>1</v>
      </c>
      <c r="S677">
        <v>31</v>
      </c>
      <c r="T677">
        <v>0</v>
      </c>
      <c r="U677">
        <v>23</v>
      </c>
      <c r="V677">
        <f t="shared" si="115"/>
        <v>672</v>
      </c>
      <c r="W677" s="5">
        <f t="shared" si="116"/>
        <v>0.18666666666666668</v>
      </c>
      <c r="X677" s="5">
        <f t="shared" si="117"/>
        <v>7.8133333333333335</v>
      </c>
      <c r="Y677" s="5">
        <f t="shared" si="118"/>
        <v>1</v>
      </c>
      <c r="Z677" s="5">
        <f t="shared" si="119"/>
        <v>0.75</v>
      </c>
      <c r="AA677" s="5">
        <f t="shared" si="120"/>
        <v>4.6666666666666669E-2</v>
      </c>
    </row>
    <row r="678" spans="2:27" x14ac:dyDescent="0.3">
      <c r="B678">
        <v>54228</v>
      </c>
      <c r="C678" s="7">
        <v>43916</v>
      </c>
      <c r="D678" s="6">
        <f t="shared" si="111"/>
        <v>2020</v>
      </c>
      <c r="E678" t="str">
        <f t="shared" si="112"/>
        <v>Q1-2020</v>
      </c>
      <c r="F678" s="4" t="str">
        <f t="shared" si="110"/>
        <v>March</v>
      </c>
      <c r="G678" s="6">
        <f t="shared" si="113"/>
        <v>13</v>
      </c>
      <c r="H678" s="4" t="str">
        <f t="shared" si="114"/>
        <v>Thursday</v>
      </c>
      <c r="I678">
        <v>2</v>
      </c>
      <c r="J678">
        <v>1</v>
      </c>
      <c r="K678">
        <v>28</v>
      </c>
      <c r="L678">
        <v>7</v>
      </c>
      <c r="M678">
        <v>26</v>
      </c>
      <c r="N678">
        <v>43</v>
      </c>
      <c r="O678">
        <v>62</v>
      </c>
      <c r="P678">
        <v>4</v>
      </c>
      <c r="Q678">
        <v>32</v>
      </c>
      <c r="R678">
        <v>2</v>
      </c>
      <c r="S678">
        <v>35</v>
      </c>
      <c r="T678">
        <v>1</v>
      </c>
      <c r="U678">
        <v>26</v>
      </c>
      <c r="V678">
        <f t="shared" si="115"/>
        <v>1141</v>
      </c>
      <c r="W678" s="5">
        <f t="shared" si="116"/>
        <v>0.31694444444444442</v>
      </c>
      <c r="X678" s="5">
        <f t="shared" si="117"/>
        <v>7.6830555555555557</v>
      </c>
      <c r="Y678" s="5">
        <f t="shared" si="118"/>
        <v>0.8571428571428571</v>
      </c>
      <c r="Z678" s="5">
        <f t="shared" si="119"/>
        <v>0.5714285714285714</v>
      </c>
      <c r="AA678" s="5">
        <f t="shared" si="120"/>
        <v>4.5277777777777771E-2</v>
      </c>
    </row>
    <row r="679" spans="2:27" x14ac:dyDescent="0.3">
      <c r="B679">
        <v>54229</v>
      </c>
      <c r="C679" s="7">
        <v>43917</v>
      </c>
      <c r="D679" s="6">
        <f t="shared" si="111"/>
        <v>2020</v>
      </c>
      <c r="E679" t="str">
        <f t="shared" si="112"/>
        <v>Q1-2020</v>
      </c>
      <c r="F679" s="4" t="str">
        <f t="shared" si="110"/>
        <v>March</v>
      </c>
      <c r="G679" s="6">
        <f t="shared" si="113"/>
        <v>13</v>
      </c>
      <c r="H679" s="4" t="str">
        <f t="shared" si="114"/>
        <v>Friday</v>
      </c>
      <c r="I679">
        <v>1</v>
      </c>
      <c r="J679">
        <v>2</v>
      </c>
      <c r="K679">
        <v>23</v>
      </c>
      <c r="L679">
        <v>5</v>
      </c>
      <c r="M679">
        <v>28</v>
      </c>
      <c r="N679">
        <v>89</v>
      </c>
      <c r="O679">
        <v>46</v>
      </c>
      <c r="P679">
        <v>4</v>
      </c>
      <c r="Q679">
        <v>33</v>
      </c>
      <c r="R679">
        <v>1</v>
      </c>
      <c r="S679">
        <v>42</v>
      </c>
      <c r="T679">
        <v>0</v>
      </c>
      <c r="U679">
        <v>27</v>
      </c>
      <c r="V679">
        <f t="shared" si="115"/>
        <v>989</v>
      </c>
      <c r="W679" s="5">
        <f t="shared" si="116"/>
        <v>0.2747222222222222</v>
      </c>
      <c r="X679" s="5">
        <f t="shared" si="117"/>
        <v>7.7252777777777775</v>
      </c>
      <c r="Y679" s="5">
        <f t="shared" si="118"/>
        <v>1</v>
      </c>
      <c r="Z679" s="5">
        <f t="shared" si="119"/>
        <v>0.8</v>
      </c>
      <c r="AA679" s="5">
        <f t="shared" si="120"/>
        <v>5.4944444444444442E-2</v>
      </c>
    </row>
    <row r="680" spans="2:27" x14ac:dyDescent="0.3">
      <c r="B680">
        <v>54230</v>
      </c>
      <c r="C680" s="7">
        <v>43917</v>
      </c>
      <c r="D680" s="6">
        <f t="shared" si="111"/>
        <v>2020</v>
      </c>
      <c r="E680" t="str">
        <f t="shared" si="112"/>
        <v>Q1-2020</v>
      </c>
      <c r="F680" s="4" t="str">
        <f t="shared" si="110"/>
        <v>March</v>
      </c>
      <c r="G680" s="6">
        <f t="shared" si="113"/>
        <v>13</v>
      </c>
      <c r="H680" s="4" t="str">
        <f t="shared" si="114"/>
        <v>Friday</v>
      </c>
      <c r="I680">
        <v>2</v>
      </c>
      <c r="J680">
        <v>2</v>
      </c>
      <c r="K680">
        <v>26</v>
      </c>
      <c r="L680">
        <v>6</v>
      </c>
      <c r="M680">
        <v>29</v>
      </c>
      <c r="N680">
        <v>75</v>
      </c>
      <c r="O680">
        <v>70</v>
      </c>
      <c r="P680">
        <v>4</v>
      </c>
      <c r="Q680">
        <v>32</v>
      </c>
      <c r="R680">
        <v>2</v>
      </c>
      <c r="S680">
        <v>44</v>
      </c>
      <c r="T680">
        <v>0</v>
      </c>
      <c r="U680">
        <v>29</v>
      </c>
      <c r="V680">
        <f t="shared" si="115"/>
        <v>1260</v>
      </c>
      <c r="W680" s="5">
        <f t="shared" si="116"/>
        <v>0.35</v>
      </c>
      <c r="X680" s="5">
        <f t="shared" si="117"/>
        <v>7.65</v>
      </c>
      <c r="Y680" s="5">
        <f t="shared" si="118"/>
        <v>1</v>
      </c>
      <c r="Z680" s="5">
        <f t="shared" si="119"/>
        <v>0.66666666666666663</v>
      </c>
      <c r="AA680" s="5">
        <f t="shared" si="120"/>
        <v>5.8333333333333327E-2</v>
      </c>
    </row>
    <row r="681" spans="2:27" x14ac:dyDescent="0.3">
      <c r="B681">
        <v>54231</v>
      </c>
      <c r="C681" s="7">
        <v>43918</v>
      </c>
      <c r="D681" s="6">
        <f t="shared" si="111"/>
        <v>2020</v>
      </c>
      <c r="E681" t="str">
        <f t="shared" si="112"/>
        <v>Q1-2020</v>
      </c>
      <c r="F681" s="4" t="str">
        <f t="shared" si="110"/>
        <v>March</v>
      </c>
      <c r="G681" s="6">
        <f t="shared" si="113"/>
        <v>13</v>
      </c>
      <c r="H681" s="4" t="str">
        <f t="shared" si="114"/>
        <v>Saturday</v>
      </c>
      <c r="I681">
        <v>1</v>
      </c>
      <c r="J681">
        <v>1</v>
      </c>
      <c r="K681">
        <v>39</v>
      </c>
      <c r="L681">
        <v>6</v>
      </c>
      <c r="M681">
        <v>37</v>
      </c>
      <c r="N681">
        <v>52</v>
      </c>
      <c r="O681">
        <v>90</v>
      </c>
      <c r="P681">
        <v>5</v>
      </c>
      <c r="Q681">
        <v>34</v>
      </c>
      <c r="R681">
        <v>1</v>
      </c>
      <c r="S681">
        <v>44</v>
      </c>
      <c r="T681">
        <v>0</v>
      </c>
      <c r="U681">
        <v>18</v>
      </c>
      <c r="V681">
        <f t="shared" si="115"/>
        <v>1288</v>
      </c>
      <c r="W681" s="5">
        <f t="shared" si="116"/>
        <v>0.35777777777777775</v>
      </c>
      <c r="X681" s="5">
        <f t="shared" si="117"/>
        <v>7.6422222222222222</v>
      </c>
      <c r="Y681" s="5">
        <f t="shared" si="118"/>
        <v>1</v>
      </c>
      <c r="Z681" s="5">
        <f t="shared" si="119"/>
        <v>0.83333333333333337</v>
      </c>
      <c r="AA681" s="5">
        <f t="shared" si="120"/>
        <v>5.9629629629629623E-2</v>
      </c>
    </row>
    <row r="682" spans="2:27" x14ac:dyDescent="0.3">
      <c r="B682">
        <v>54232</v>
      </c>
      <c r="C682" s="7">
        <v>43920</v>
      </c>
      <c r="D682" s="6">
        <f t="shared" si="111"/>
        <v>2020</v>
      </c>
      <c r="E682" t="str">
        <f t="shared" si="112"/>
        <v>Q1-2020</v>
      </c>
      <c r="F682" s="4" t="str">
        <f t="shared" si="110"/>
        <v>March</v>
      </c>
      <c r="G682" s="6">
        <f t="shared" si="113"/>
        <v>14</v>
      </c>
      <c r="H682" s="4" t="str">
        <f t="shared" si="114"/>
        <v>Monday</v>
      </c>
      <c r="I682">
        <v>1</v>
      </c>
      <c r="J682">
        <v>2</v>
      </c>
      <c r="K682">
        <v>29</v>
      </c>
      <c r="L682">
        <v>5</v>
      </c>
      <c r="M682">
        <v>42</v>
      </c>
      <c r="N682">
        <v>34</v>
      </c>
      <c r="O682">
        <v>32</v>
      </c>
      <c r="P682">
        <v>4</v>
      </c>
      <c r="Q682">
        <v>37</v>
      </c>
      <c r="R682">
        <v>1</v>
      </c>
      <c r="S682">
        <v>17</v>
      </c>
      <c r="T682">
        <v>0</v>
      </c>
      <c r="U682">
        <v>14</v>
      </c>
      <c r="V682">
        <f t="shared" si="115"/>
        <v>705</v>
      </c>
      <c r="W682" s="5">
        <f t="shared" si="116"/>
        <v>0.19583333333333333</v>
      </c>
      <c r="X682" s="5">
        <f t="shared" si="117"/>
        <v>7.8041666666666663</v>
      </c>
      <c r="Y682" s="5">
        <f t="shared" si="118"/>
        <v>1</v>
      </c>
      <c r="Z682" s="5">
        <f t="shared" si="119"/>
        <v>0.8</v>
      </c>
      <c r="AA682" s="5">
        <f t="shared" si="120"/>
        <v>3.9166666666666669E-2</v>
      </c>
    </row>
    <row r="683" spans="2:27" x14ac:dyDescent="0.3">
      <c r="B683">
        <v>54233</v>
      </c>
      <c r="C683" s="7">
        <v>43920</v>
      </c>
      <c r="D683" s="6">
        <f t="shared" si="111"/>
        <v>2020</v>
      </c>
      <c r="E683" t="str">
        <f t="shared" si="112"/>
        <v>Q1-2020</v>
      </c>
      <c r="F683" s="4" t="str">
        <f t="shared" si="110"/>
        <v>March</v>
      </c>
      <c r="G683" s="6">
        <f t="shared" si="113"/>
        <v>14</v>
      </c>
      <c r="H683" s="4" t="str">
        <f t="shared" si="114"/>
        <v>Monday</v>
      </c>
      <c r="I683">
        <v>2</v>
      </c>
      <c r="J683">
        <v>2</v>
      </c>
      <c r="K683">
        <v>25</v>
      </c>
      <c r="L683">
        <v>5</v>
      </c>
      <c r="M683">
        <v>45</v>
      </c>
      <c r="N683">
        <v>47</v>
      </c>
      <c r="O683">
        <v>75</v>
      </c>
      <c r="P683">
        <v>4</v>
      </c>
      <c r="Q683">
        <v>35</v>
      </c>
      <c r="R683">
        <v>1</v>
      </c>
      <c r="S683">
        <v>20</v>
      </c>
      <c r="T683">
        <v>0</v>
      </c>
      <c r="U683">
        <v>12</v>
      </c>
      <c r="V683">
        <f t="shared" si="115"/>
        <v>995</v>
      </c>
      <c r="W683" s="5">
        <f t="shared" si="116"/>
        <v>0.27638888888888891</v>
      </c>
      <c r="X683" s="5">
        <f t="shared" si="117"/>
        <v>7.7236111111111114</v>
      </c>
      <c r="Y683" s="5">
        <f t="shared" si="118"/>
        <v>1</v>
      </c>
      <c r="Z683" s="5">
        <f t="shared" si="119"/>
        <v>0.8</v>
      </c>
      <c r="AA683" s="5">
        <f t="shared" si="120"/>
        <v>5.527777777777778E-2</v>
      </c>
    </row>
    <row r="684" spans="2:27" x14ac:dyDescent="0.3">
      <c r="B684">
        <v>54234</v>
      </c>
      <c r="C684" s="7">
        <v>43921</v>
      </c>
      <c r="D684" s="6">
        <f t="shared" si="111"/>
        <v>2020</v>
      </c>
      <c r="E684" t="str">
        <f t="shared" si="112"/>
        <v>Q1-2020</v>
      </c>
      <c r="F684" s="4" t="str">
        <f t="shared" si="110"/>
        <v>March</v>
      </c>
      <c r="G684" s="6">
        <f t="shared" si="113"/>
        <v>14</v>
      </c>
      <c r="H684" s="4" t="str">
        <f t="shared" si="114"/>
        <v>Tuesday</v>
      </c>
      <c r="I684">
        <v>1</v>
      </c>
      <c r="J684">
        <v>1</v>
      </c>
      <c r="K684">
        <v>25</v>
      </c>
      <c r="L684">
        <v>6</v>
      </c>
      <c r="M684">
        <v>43</v>
      </c>
      <c r="N684">
        <v>71</v>
      </c>
      <c r="O684">
        <v>41</v>
      </c>
      <c r="P684">
        <v>5</v>
      </c>
      <c r="Q684">
        <v>32</v>
      </c>
      <c r="R684">
        <v>1</v>
      </c>
      <c r="S684">
        <v>34</v>
      </c>
      <c r="T684">
        <v>0</v>
      </c>
      <c r="U684">
        <v>23</v>
      </c>
      <c r="V684">
        <f t="shared" si="115"/>
        <v>1124</v>
      </c>
      <c r="W684" s="5">
        <f t="shared" si="116"/>
        <v>0.31222222222222223</v>
      </c>
      <c r="X684" s="5">
        <f t="shared" si="117"/>
        <v>7.6877777777777778</v>
      </c>
      <c r="Y684" s="5">
        <f t="shared" si="118"/>
        <v>1</v>
      </c>
      <c r="Z684" s="5">
        <f t="shared" si="119"/>
        <v>0.83333333333333337</v>
      </c>
      <c r="AA684" s="5">
        <f t="shared" si="120"/>
        <v>5.2037037037037041E-2</v>
      </c>
    </row>
    <row r="685" spans="2:27" x14ac:dyDescent="0.3">
      <c r="B685">
        <v>54235</v>
      </c>
      <c r="C685" s="7">
        <v>43921</v>
      </c>
      <c r="D685" s="6">
        <f t="shared" si="111"/>
        <v>2020</v>
      </c>
      <c r="E685" t="str">
        <f t="shared" si="112"/>
        <v>Q1-2020</v>
      </c>
      <c r="F685" s="4" t="str">
        <f t="shared" si="110"/>
        <v>March</v>
      </c>
      <c r="G685" s="6">
        <f t="shared" si="113"/>
        <v>14</v>
      </c>
      <c r="H685" s="4" t="str">
        <f t="shared" si="114"/>
        <v>Tuesday</v>
      </c>
      <c r="I685">
        <v>2</v>
      </c>
      <c r="J685">
        <v>1</v>
      </c>
      <c r="K685">
        <v>19</v>
      </c>
      <c r="L685">
        <v>6</v>
      </c>
      <c r="M685">
        <v>44</v>
      </c>
      <c r="N685">
        <v>43</v>
      </c>
      <c r="O685">
        <v>85</v>
      </c>
      <c r="P685">
        <v>5</v>
      </c>
      <c r="Q685">
        <v>33</v>
      </c>
      <c r="R685">
        <v>1</v>
      </c>
      <c r="S685">
        <v>42</v>
      </c>
      <c r="T685">
        <v>0</v>
      </c>
      <c r="U685">
        <v>26</v>
      </c>
      <c r="V685">
        <f t="shared" si="115"/>
        <v>1239</v>
      </c>
      <c r="W685" s="5">
        <f t="shared" si="116"/>
        <v>0.34416666666666668</v>
      </c>
      <c r="X685" s="5">
        <f t="shared" si="117"/>
        <v>7.6558333333333337</v>
      </c>
      <c r="Y685" s="5">
        <f t="shared" si="118"/>
        <v>1</v>
      </c>
      <c r="Z685" s="5">
        <f t="shared" si="119"/>
        <v>0.83333333333333337</v>
      </c>
      <c r="AA685" s="5">
        <f t="shared" si="120"/>
        <v>5.7361111111111113E-2</v>
      </c>
    </row>
    <row r="686" spans="2:27" x14ac:dyDescent="0.3">
      <c r="B686">
        <v>54236</v>
      </c>
      <c r="C686" s="7">
        <v>43922</v>
      </c>
      <c r="D686" s="6">
        <f t="shared" si="111"/>
        <v>2020</v>
      </c>
      <c r="E686" t="str">
        <f t="shared" si="112"/>
        <v>Q2-2020</v>
      </c>
      <c r="F686" s="4" t="str">
        <f t="shared" si="110"/>
        <v>April</v>
      </c>
      <c r="G686" s="6">
        <f t="shared" si="113"/>
        <v>14</v>
      </c>
      <c r="H686" s="4" t="str">
        <f t="shared" si="114"/>
        <v>Wednesday</v>
      </c>
      <c r="I686">
        <v>1</v>
      </c>
      <c r="J686">
        <v>1</v>
      </c>
      <c r="K686">
        <v>45</v>
      </c>
      <c r="L686">
        <v>7</v>
      </c>
      <c r="M686">
        <v>21</v>
      </c>
      <c r="N686">
        <v>68</v>
      </c>
      <c r="O686">
        <v>38</v>
      </c>
      <c r="P686">
        <v>3</v>
      </c>
      <c r="Q686">
        <v>34</v>
      </c>
      <c r="R686">
        <v>2</v>
      </c>
      <c r="S686">
        <v>19</v>
      </c>
      <c r="T686">
        <v>2</v>
      </c>
      <c r="U686">
        <v>19</v>
      </c>
      <c r="V686">
        <f t="shared" si="115"/>
        <v>1067</v>
      </c>
      <c r="W686" s="5">
        <f t="shared" si="116"/>
        <v>0.29638888888888887</v>
      </c>
      <c r="X686" s="5">
        <f t="shared" si="117"/>
        <v>7.703611111111111</v>
      </c>
      <c r="Y686" s="5">
        <f t="shared" si="118"/>
        <v>0.7142857142857143</v>
      </c>
      <c r="Z686" s="5">
        <f t="shared" si="119"/>
        <v>0.42857142857142855</v>
      </c>
      <c r="AA686" s="5">
        <f t="shared" si="120"/>
        <v>4.2341269841269839E-2</v>
      </c>
    </row>
    <row r="687" spans="2:27" x14ac:dyDescent="0.3">
      <c r="B687">
        <v>54237</v>
      </c>
      <c r="C687" s="7">
        <v>43922</v>
      </c>
      <c r="D687" s="6">
        <f t="shared" si="111"/>
        <v>2020</v>
      </c>
      <c r="E687" t="str">
        <f t="shared" si="112"/>
        <v>Q2-2020</v>
      </c>
      <c r="F687" s="4" t="str">
        <f t="shared" si="110"/>
        <v>April</v>
      </c>
      <c r="G687" s="6">
        <f t="shared" si="113"/>
        <v>14</v>
      </c>
      <c r="H687" s="4" t="str">
        <f t="shared" si="114"/>
        <v>Wednesday</v>
      </c>
      <c r="I687">
        <v>2</v>
      </c>
      <c r="J687">
        <v>1</v>
      </c>
      <c r="K687">
        <v>32</v>
      </c>
      <c r="L687">
        <v>6</v>
      </c>
      <c r="M687">
        <v>40</v>
      </c>
      <c r="N687">
        <v>45</v>
      </c>
      <c r="O687">
        <v>70</v>
      </c>
      <c r="P687">
        <v>5</v>
      </c>
      <c r="Q687">
        <v>33</v>
      </c>
      <c r="R687">
        <v>0</v>
      </c>
      <c r="S687">
        <v>42</v>
      </c>
      <c r="T687">
        <v>1</v>
      </c>
      <c r="U687">
        <v>28</v>
      </c>
      <c r="V687">
        <f t="shared" si="115"/>
        <v>1123</v>
      </c>
      <c r="W687" s="5">
        <f t="shared" si="116"/>
        <v>0.31194444444444447</v>
      </c>
      <c r="X687" s="5">
        <f t="shared" si="117"/>
        <v>7.6880555555555556</v>
      </c>
      <c r="Y687" s="5">
        <f t="shared" si="118"/>
        <v>0.83333333333333337</v>
      </c>
      <c r="Z687" s="5">
        <f t="shared" si="119"/>
        <v>0.83333333333333337</v>
      </c>
      <c r="AA687" s="5">
        <f t="shared" si="120"/>
        <v>5.1990740740740747E-2</v>
      </c>
    </row>
    <row r="688" spans="2:27" x14ac:dyDescent="0.3">
      <c r="B688">
        <v>54238</v>
      </c>
      <c r="C688" s="7">
        <v>43923</v>
      </c>
      <c r="D688" s="6">
        <f t="shared" si="111"/>
        <v>2020</v>
      </c>
      <c r="E688" t="str">
        <f t="shared" si="112"/>
        <v>Q2-2020</v>
      </c>
      <c r="F688" s="4" t="str">
        <f t="shared" si="110"/>
        <v>April</v>
      </c>
      <c r="G688" s="6">
        <f t="shared" si="113"/>
        <v>14</v>
      </c>
      <c r="H688" s="4" t="str">
        <f t="shared" si="114"/>
        <v>Thursday</v>
      </c>
      <c r="I688">
        <v>1</v>
      </c>
      <c r="J688">
        <v>1</v>
      </c>
      <c r="K688">
        <v>39</v>
      </c>
      <c r="L688">
        <v>7</v>
      </c>
      <c r="M688">
        <v>20</v>
      </c>
      <c r="N688">
        <v>50</v>
      </c>
      <c r="O688">
        <v>48</v>
      </c>
      <c r="P688">
        <v>5</v>
      </c>
      <c r="Q688">
        <v>35</v>
      </c>
      <c r="R688">
        <v>1</v>
      </c>
      <c r="S688">
        <v>42</v>
      </c>
      <c r="T688">
        <v>1</v>
      </c>
      <c r="U688">
        <v>14</v>
      </c>
      <c r="V688">
        <f t="shared" si="115"/>
        <v>1057</v>
      </c>
      <c r="W688" s="5">
        <f t="shared" si="116"/>
        <v>0.2936111111111111</v>
      </c>
      <c r="X688" s="5">
        <f t="shared" si="117"/>
        <v>7.7063888888888892</v>
      </c>
      <c r="Y688" s="5">
        <f t="shared" si="118"/>
        <v>0.8571428571428571</v>
      </c>
      <c r="Z688" s="5">
        <f t="shared" si="119"/>
        <v>0.7142857142857143</v>
      </c>
      <c r="AA688" s="5">
        <f t="shared" si="120"/>
        <v>4.1944444444444444E-2</v>
      </c>
    </row>
    <row r="689" spans="2:27" x14ac:dyDescent="0.3">
      <c r="B689">
        <v>54239</v>
      </c>
      <c r="C689" s="7">
        <v>43923</v>
      </c>
      <c r="D689" s="6">
        <f t="shared" si="111"/>
        <v>2020</v>
      </c>
      <c r="E689" t="str">
        <f t="shared" si="112"/>
        <v>Q2-2020</v>
      </c>
      <c r="F689" s="4" t="str">
        <f t="shared" si="110"/>
        <v>April</v>
      </c>
      <c r="G689" s="6">
        <f t="shared" si="113"/>
        <v>14</v>
      </c>
      <c r="H689" s="4" t="str">
        <f t="shared" si="114"/>
        <v>Thursday</v>
      </c>
      <c r="I689">
        <v>2</v>
      </c>
      <c r="J689">
        <v>0</v>
      </c>
      <c r="K689">
        <v>34</v>
      </c>
      <c r="L689">
        <v>8</v>
      </c>
      <c r="M689">
        <v>29</v>
      </c>
      <c r="N689">
        <v>37</v>
      </c>
      <c r="O689">
        <v>49</v>
      </c>
      <c r="P689">
        <v>6</v>
      </c>
      <c r="Q689">
        <v>30</v>
      </c>
      <c r="R689">
        <v>1</v>
      </c>
      <c r="S689">
        <v>31</v>
      </c>
      <c r="T689">
        <v>1</v>
      </c>
      <c r="U689">
        <v>23</v>
      </c>
      <c r="V689">
        <f t="shared" si="115"/>
        <v>1154</v>
      </c>
      <c r="W689" s="5">
        <f t="shared" si="116"/>
        <v>0.32055555555555554</v>
      </c>
      <c r="X689" s="5">
        <f t="shared" si="117"/>
        <v>7.6794444444444441</v>
      </c>
      <c r="Y689" s="5">
        <f t="shared" si="118"/>
        <v>0.875</v>
      </c>
      <c r="Z689" s="5">
        <f t="shared" si="119"/>
        <v>0.75</v>
      </c>
      <c r="AA689" s="5">
        <f t="shared" si="120"/>
        <v>4.0069444444444442E-2</v>
      </c>
    </row>
    <row r="690" spans="2:27" x14ac:dyDescent="0.3">
      <c r="B690">
        <v>54240</v>
      </c>
      <c r="C690" s="7">
        <v>43924</v>
      </c>
      <c r="D690" s="6">
        <f t="shared" si="111"/>
        <v>2020</v>
      </c>
      <c r="E690" t="str">
        <f t="shared" si="112"/>
        <v>Q2-2020</v>
      </c>
      <c r="F690" s="4" t="str">
        <f t="shared" si="110"/>
        <v>April</v>
      </c>
      <c r="G690" s="6">
        <f t="shared" si="113"/>
        <v>14</v>
      </c>
      <c r="H690" s="4" t="str">
        <f t="shared" si="114"/>
        <v>Friday</v>
      </c>
      <c r="I690">
        <v>1</v>
      </c>
      <c r="J690">
        <v>0</v>
      </c>
      <c r="K690">
        <v>35</v>
      </c>
      <c r="L690">
        <v>8</v>
      </c>
      <c r="M690">
        <v>28</v>
      </c>
      <c r="N690">
        <v>42</v>
      </c>
      <c r="O690">
        <v>74</v>
      </c>
      <c r="P690">
        <v>6</v>
      </c>
      <c r="Q690">
        <v>37</v>
      </c>
      <c r="R690">
        <v>1</v>
      </c>
      <c r="S690">
        <v>39</v>
      </c>
      <c r="T690">
        <v>1</v>
      </c>
      <c r="U690">
        <v>29</v>
      </c>
      <c r="V690">
        <f t="shared" si="115"/>
        <v>1442</v>
      </c>
      <c r="W690" s="5">
        <f t="shared" si="116"/>
        <v>0.40055555555555555</v>
      </c>
      <c r="X690" s="5">
        <f t="shared" si="117"/>
        <v>7.599444444444444</v>
      </c>
      <c r="Y690" s="5">
        <f t="shared" si="118"/>
        <v>0.875</v>
      </c>
      <c r="Z690" s="5">
        <f t="shared" si="119"/>
        <v>0.75</v>
      </c>
      <c r="AA690" s="5">
        <f t="shared" si="120"/>
        <v>5.0069444444444444E-2</v>
      </c>
    </row>
    <row r="691" spans="2:27" x14ac:dyDescent="0.3">
      <c r="B691">
        <v>54241</v>
      </c>
      <c r="C691" s="7">
        <v>43924</v>
      </c>
      <c r="D691" s="6">
        <f t="shared" si="111"/>
        <v>2020</v>
      </c>
      <c r="E691" t="str">
        <f t="shared" si="112"/>
        <v>Q2-2020</v>
      </c>
      <c r="F691" s="4" t="str">
        <f t="shared" si="110"/>
        <v>April</v>
      </c>
      <c r="G691" s="6">
        <f t="shared" si="113"/>
        <v>14</v>
      </c>
      <c r="H691" s="4" t="str">
        <f t="shared" si="114"/>
        <v>Friday</v>
      </c>
      <c r="I691">
        <v>2</v>
      </c>
      <c r="J691">
        <v>0</v>
      </c>
      <c r="K691">
        <v>24</v>
      </c>
      <c r="L691">
        <v>8</v>
      </c>
      <c r="M691">
        <v>18</v>
      </c>
      <c r="N691">
        <v>46</v>
      </c>
      <c r="O691">
        <v>46</v>
      </c>
      <c r="P691">
        <v>7</v>
      </c>
      <c r="Q691">
        <v>30</v>
      </c>
      <c r="R691">
        <v>0</v>
      </c>
      <c r="S691">
        <v>28</v>
      </c>
      <c r="T691">
        <v>1</v>
      </c>
      <c r="U691">
        <v>15</v>
      </c>
      <c r="V691">
        <f t="shared" si="115"/>
        <v>1105</v>
      </c>
      <c r="W691" s="5">
        <f t="shared" si="116"/>
        <v>0.30694444444444446</v>
      </c>
      <c r="X691" s="5">
        <f t="shared" si="117"/>
        <v>7.6930555555555555</v>
      </c>
      <c r="Y691" s="5">
        <f t="shared" si="118"/>
        <v>0.875</v>
      </c>
      <c r="Z691" s="5">
        <f t="shared" si="119"/>
        <v>0.875</v>
      </c>
      <c r="AA691" s="5">
        <f t="shared" si="120"/>
        <v>3.8368055555555558E-2</v>
      </c>
    </row>
    <row r="692" spans="2:27" x14ac:dyDescent="0.3">
      <c r="B692">
        <v>54242</v>
      </c>
      <c r="C692" s="7">
        <v>43925</v>
      </c>
      <c r="D692" s="6">
        <f t="shared" si="111"/>
        <v>2020</v>
      </c>
      <c r="E692" t="str">
        <f t="shared" si="112"/>
        <v>Q2-2020</v>
      </c>
      <c r="F692" s="4" t="str">
        <f t="shared" si="110"/>
        <v>April</v>
      </c>
      <c r="G692" s="6">
        <f t="shared" si="113"/>
        <v>14</v>
      </c>
      <c r="H692" s="4" t="str">
        <f t="shared" si="114"/>
        <v>Saturday</v>
      </c>
      <c r="I692">
        <v>1</v>
      </c>
      <c r="J692">
        <v>1</v>
      </c>
      <c r="K692">
        <v>37</v>
      </c>
      <c r="L692">
        <v>8</v>
      </c>
      <c r="M692">
        <v>41</v>
      </c>
      <c r="N692">
        <v>33</v>
      </c>
      <c r="O692">
        <v>36</v>
      </c>
      <c r="P692">
        <v>5</v>
      </c>
      <c r="Q692">
        <v>36</v>
      </c>
      <c r="R692">
        <v>1</v>
      </c>
      <c r="S692">
        <v>16</v>
      </c>
      <c r="T692">
        <v>2</v>
      </c>
      <c r="U692">
        <v>17</v>
      </c>
      <c r="V692">
        <f t="shared" si="115"/>
        <v>1110</v>
      </c>
      <c r="W692" s="5">
        <f t="shared" si="116"/>
        <v>0.30833333333333335</v>
      </c>
      <c r="X692" s="5">
        <f t="shared" si="117"/>
        <v>7.6916666666666664</v>
      </c>
      <c r="Y692" s="5">
        <f t="shared" si="118"/>
        <v>0.75</v>
      </c>
      <c r="Z692" s="5">
        <f t="shared" si="119"/>
        <v>0.625</v>
      </c>
      <c r="AA692" s="5">
        <f t="shared" si="120"/>
        <v>3.8541666666666669E-2</v>
      </c>
    </row>
    <row r="693" spans="2:27" x14ac:dyDescent="0.3">
      <c r="B693">
        <v>54243</v>
      </c>
      <c r="C693" s="7">
        <v>43927</v>
      </c>
      <c r="D693" s="6">
        <f t="shared" si="111"/>
        <v>2020</v>
      </c>
      <c r="E693" t="str">
        <f t="shared" si="112"/>
        <v>Q2-2020</v>
      </c>
      <c r="F693" s="4" t="str">
        <f t="shared" si="110"/>
        <v>April</v>
      </c>
      <c r="G693" s="6">
        <f t="shared" si="113"/>
        <v>15</v>
      </c>
      <c r="H693" s="4" t="str">
        <f t="shared" si="114"/>
        <v>Monday</v>
      </c>
      <c r="I693">
        <v>1</v>
      </c>
      <c r="J693">
        <v>0</v>
      </c>
      <c r="K693">
        <v>33</v>
      </c>
      <c r="L693">
        <v>9</v>
      </c>
      <c r="M693">
        <v>44</v>
      </c>
      <c r="N693">
        <v>60</v>
      </c>
      <c r="O693">
        <v>79</v>
      </c>
      <c r="P693">
        <v>7</v>
      </c>
      <c r="Q693">
        <v>32</v>
      </c>
      <c r="R693">
        <v>1</v>
      </c>
      <c r="S693">
        <v>17</v>
      </c>
      <c r="T693">
        <v>1</v>
      </c>
      <c r="U693">
        <v>14</v>
      </c>
      <c r="V693">
        <f t="shared" si="115"/>
        <v>1902</v>
      </c>
      <c r="W693" s="5">
        <f t="shared" si="116"/>
        <v>0.52833333333333332</v>
      </c>
      <c r="X693" s="5">
        <f t="shared" si="117"/>
        <v>7.4716666666666667</v>
      </c>
      <c r="Y693" s="5">
        <f t="shared" si="118"/>
        <v>0.88888888888888884</v>
      </c>
      <c r="Z693" s="5">
        <f t="shared" si="119"/>
        <v>0.77777777777777779</v>
      </c>
      <c r="AA693" s="5">
        <f t="shared" si="120"/>
        <v>5.8703703703703702E-2</v>
      </c>
    </row>
    <row r="694" spans="2:27" x14ac:dyDescent="0.3">
      <c r="B694">
        <v>54244</v>
      </c>
      <c r="C694" s="7">
        <v>43927</v>
      </c>
      <c r="D694" s="6">
        <f t="shared" si="111"/>
        <v>2020</v>
      </c>
      <c r="E694" t="str">
        <f t="shared" si="112"/>
        <v>Q2-2020</v>
      </c>
      <c r="F694" s="4" t="str">
        <f t="shared" si="110"/>
        <v>April</v>
      </c>
      <c r="G694" s="6">
        <f t="shared" si="113"/>
        <v>15</v>
      </c>
      <c r="H694" s="4" t="str">
        <f t="shared" si="114"/>
        <v>Monday</v>
      </c>
      <c r="I694">
        <v>2</v>
      </c>
      <c r="J694">
        <v>0</v>
      </c>
      <c r="K694">
        <v>21</v>
      </c>
      <c r="L694">
        <v>7</v>
      </c>
      <c r="M694">
        <v>18</v>
      </c>
      <c r="N694">
        <v>74</v>
      </c>
      <c r="O694">
        <v>81</v>
      </c>
      <c r="P694">
        <v>5</v>
      </c>
      <c r="Q694">
        <v>32</v>
      </c>
      <c r="R694">
        <v>0</v>
      </c>
      <c r="S694">
        <v>24</v>
      </c>
      <c r="T694">
        <v>2</v>
      </c>
      <c r="U694">
        <v>12</v>
      </c>
      <c r="V694">
        <f t="shared" si="115"/>
        <v>1395</v>
      </c>
      <c r="W694" s="5">
        <f t="shared" si="116"/>
        <v>0.38750000000000001</v>
      </c>
      <c r="X694" s="5">
        <f t="shared" si="117"/>
        <v>7.6124999999999998</v>
      </c>
      <c r="Y694" s="5">
        <f t="shared" si="118"/>
        <v>0.7142857142857143</v>
      </c>
      <c r="Z694" s="5">
        <f t="shared" si="119"/>
        <v>0.7142857142857143</v>
      </c>
      <c r="AA694" s="5">
        <f t="shared" si="120"/>
        <v>5.5357142857142862E-2</v>
      </c>
    </row>
    <row r="695" spans="2:27" x14ac:dyDescent="0.3">
      <c r="B695">
        <v>54245</v>
      </c>
      <c r="C695" s="7">
        <v>43928</v>
      </c>
      <c r="D695" s="6">
        <f t="shared" si="111"/>
        <v>2020</v>
      </c>
      <c r="E695" t="str">
        <f t="shared" si="112"/>
        <v>Q2-2020</v>
      </c>
      <c r="F695" s="4" t="str">
        <f t="shared" si="110"/>
        <v>April</v>
      </c>
      <c r="G695" s="6">
        <f t="shared" si="113"/>
        <v>15</v>
      </c>
      <c r="H695" s="4" t="str">
        <f t="shared" si="114"/>
        <v>Tuesday</v>
      </c>
      <c r="I695">
        <v>1</v>
      </c>
      <c r="J695">
        <v>1</v>
      </c>
      <c r="K695">
        <v>41</v>
      </c>
      <c r="L695">
        <v>8</v>
      </c>
      <c r="M695">
        <v>39</v>
      </c>
      <c r="N695">
        <v>47</v>
      </c>
      <c r="O695">
        <v>52</v>
      </c>
      <c r="P695">
        <v>4</v>
      </c>
      <c r="Q695">
        <v>36</v>
      </c>
      <c r="R695">
        <v>2</v>
      </c>
      <c r="S695">
        <v>40</v>
      </c>
      <c r="T695">
        <v>2</v>
      </c>
      <c r="U695">
        <v>15</v>
      </c>
      <c r="V695">
        <f t="shared" si="115"/>
        <v>1358</v>
      </c>
      <c r="W695" s="5">
        <f t="shared" si="116"/>
        <v>0.37722222222222224</v>
      </c>
      <c r="X695" s="5">
        <f t="shared" si="117"/>
        <v>7.6227777777777774</v>
      </c>
      <c r="Y695" s="5">
        <f t="shared" si="118"/>
        <v>0.75</v>
      </c>
      <c r="Z695" s="5">
        <f t="shared" si="119"/>
        <v>0.5</v>
      </c>
      <c r="AA695" s="5">
        <f t="shared" si="120"/>
        <v>4.715277777777778E-2</v>
      </c>
    </row>
    <row r="696" spans="2:27" x14ac:dyDescent="0.3">
      <c r="B696">
        <v>54246</v>
      </c>
      <c r="C696" s="7">
        <v>43928</v>
      </c>
      <c r="D696" s="6">
        <f t="shared" si="111"/>
        <v>2020</v>
      </c>
      <c r="E696" t="str">
        <f t="shared" si="112"/>
        <v>Q2-2020</v>
      </c>
      <c r="F696" s="4" t="str">
        <f t="shared" si="110"/>
        <v>April</v>
      </c>
      <c r="G696" s="6">
        <f t="shared" si="113"/>
        <v>15</v>
      </c>
      <c r="H696" s="4" t="str">
        <f t="shared" si="114"/>
        <v>Tuesday</v>
      </c>
      <c r="I696">
        <v>2</v>
      </c>
      <c r="J696">
        <v>0</v>
      </c>
      <c r="K696">
        <v>30</v>
      </c>
      <c r="L696">
        <v>8</v>
      </c>
      <c r="M696">
        <v>43</v>
      </c>
      <c r="N696">
        <v>75</v>
      </c>
      <c r="O696">
        <v>54</v>
      </c>
      <c r="P696">
        <v>6</v>
      </c>
      <c r="Q696">
        <v>34</v>
      </c>
      <c r="R696">
        <v>1</v>
      </c>
      <c r="S696">
        <v>45</v>
      </c>
      <c r="T696">
        <v>1</v>
      </c>
      <c r="U696">
        <v>12</v>
      </c>
      <c r="V696">
        <f t="shared" si="115"/>
        <v>1637</v>
      </c>
      <c r="W696" s="5">
        <f t="shared" si="116"/>
        <v>0.45472222222222225</v>
      </c>
      <c r="X696" s="5">
        <f t="shared" si="117"/>
        <v>7.5452777777777778</v>
      </c>
      <c r="Y696" s="5">
        <f t="shared" si="118"/>
        <v>0.875</v>
      </c>
      <c r="Z696" s="5">
        <f t="shared" si="119"/>
        <v>0.75</v>
      </c>
      <c r="AA696" s="5">
        <f t="shared" si="120"/>
        <v>5.6840277777777781E-2</v>
      </c>
    </row>
    <row r="697" spans="2:27" x14ac:dyDescent="0.3">
      <c r="B697">
        <v>54247</v>
      </c>
      <c r="C697" s="7">
        <v>43929</v>
      </c>
      <c r="D697" s="6">
        <f t="shared" si="111"/>
        <v>2020</v>
      </c>
      <c r="E697" t="str">
        <f t="shared" si="112"/>
        <v>Q2-2020</v>
      </c>
      <c r="F697" s="4" t="str">
        <f t="shared" si="110"/>
        <v>April</v>
      </c>
      <c r="G697" s="6">
        <f t="shared" si="113"/>
        <v>15</v>
      </c>
      <c r="H697" s="4" t="str">
        <f t="shared" si="114"/>
        <v>Wednesday</v>
      </c>
      <c r="I697">
        <v>1</v>
      </c>
      <c r="J697">
        <v>0</v>
      </c>
      <c r="K697">
        <v>38</v>
      </c>
      <c r="L697">
        <v>8</v>
      </c>
      <c r="M697">
        <v>40</v>
      </c>
      <c r="N697">
        <v>37</v>
      </c>
      <c r="O697">
        <v>61</v>
      </c>
      <c r="P697">
        <v>5</v>
      </c>
      <c r="Q697">
        <v>34</v>
      </c>
      <c r="R697">
        <v>1</v>
      </c>
      <c r="S697">
        <v>24</v>
      </c>
      <c r="T697">
        <v>2</v>
      </c>
      <c r="U697">
        <v>23</v>
      </c>
      <c r="V697">
        <f t="shared" si="115"/>
        <v>1344</v>
      </c>
      <c r="W697" s="5">
        <f t="shared" si="116"/>
        <v>0.37333333333333335</v>
      </c>
      <c r="X697" s="5">
        <f t="shared" si="117"/>
        <v>7.6266666666666669</v>
      </c>
      <c r="Y697" s="5">
        <f t="shared" si="118"/>
        <v>0.75</v>
      </c>
      <c r="Z697" s="5">
        <f t="shared" si="119"/>
        <v>0.625</v>
      </c>
      <c r="AA697" s="5">
        <f t="shared" si="120"/>
        <v>4.6666666666666669E-2</v>
      </c>
    </row>
    <row r="698" spans="2:27" x14ac:dyDescent="0.3">
      <c r="B698">
        <v>54248</v>
      </c>
      <c r="C698" s="7">
        <v>43929</v>
      </c>
      <c r="D698" s="6">
        <f t="shared" si="111"/>
        <v>2020</v>
      </c>
      <c r="E698" t="str">
        <f t="shared" si="112"/>
        <v>Q2-2020</v>
      </c>
      <c r="F698" s="4" t="str">
        <f t="shared" si="110"/>
        <v>April</v>
      </c>
      <c r="G698" s="6">
        <f t="shared" si="113"/>
        <v>15</v>
      </c>
      <c r="H698" s="4" t="str">
        <f t="shared" si="114"/>
        <v>Wednesday</v>
      </c>
      <c r="I698">
        <v>2</v>
      </c>
      <c r="J698">
        <v>1</v>
      </c>
      <c r="K698">
        <v>22</v>
      </c>
      <c r="L698">
        <v>6</v>
      </c>
      <c r="M698">
        <v>34</v>
      </c>
      <c r="N698">
        <v>65</v>
      </c>
      <c r="O698">
        <v>50</v>
      </c>
      <c r="P698">
        <v>5</v>
      </c>
      <c r="Q698">
        <v>31</v>
      </c>
      <c r="R698">
        <v>0</v>
      </c>
      <c r="S698">
        <v>36</v>
      </c>
      <c r="T698">
        <v>1</v>
      </c>
      <c r="U698">
        <v>20</v>
      </c>
      <c r="V698">
        <f t="shared" si="115"/>
        <v>1069</v>
      </c>
      <c r="W698" s="5">
        <f t="shared" si="116"/>
        <v>0.29694444444444446</v>
      </c>
      <c r="X698" s="5">
        <f t="shared" si="117"/>
        <v>7.7030555555555553</v>
      </c>
      <c r="Y698" s="5">
        <f t="shared" si="118"/>
        <v>0.83333333333333337</v>
      </c>
      <c r="Z698" s="5">
        <f t="shared" si="119"/>
        <v>0.83333333333333337</v>
      </c>
      <c r="AA698" s="5">
        <f t="shared" si="120"/>
        <v>4.9490740740740745E-2</v>
      </c>
    </row>
    <row r="699" spans="2:27" x14ac:dyDescent="0.3">
      <c r="B699">
        <v>54249</v>
      </c>
      <c r="C699" s="7">
        <v>43930</v>
      </c>
      <c r="D699" s="6">
        <f t="shared" si="111"/>
        <v>2020</v>
      </c>
      <c r="E699" t="str">
        <f t="shared" si="112"/>
        <v>Q2-2020</v>
      </c>
      <c r="F699" s="4" t="str">
        <f t="shared" si="110"/>
        <v>April</v>
      </c>
      <c r="G699" s="6">
        <f t="shared" si="113"/>
        <v>15</v>
      </c>
      <c r="H699" s="4" t="str">
        <f t="shared" si="114"/>
        <v>Thursday</v>
      </c>
      <c r="I699">
        <v>1</v>
      </c>
      <c r="J699">
        <v>0</v>
      </c>
      <c r="K699">
        <v>44</v>
      </c>
      <c r="L699">
        <v>9</v>
      </c>
      <c r="M699">
        <v>25</v>
      </c>
      <c r="N699">
        <v>65</v>
      </c>
      <c r="O699">
        <v>81</v>
      </c>
      <c r="P699">
        <v>5</v>
      </c>
      <c r="Q699">
        <v>35</v>
      </c>
      <c r="R699">
        <v>2</v>
      </c>
      <c r="S699">
        <v>19</v>
      </c>
      <c r="T699">
        <v>2</v>
      </c>
      <c r="U699">
        <v>20</v>
      </c>
      <c r="V699">
        <f t="shared" si="115"/>
        <v>1792</v>
      </c>
      <c r="W699" s="5">
        <f t="shared" si="116"/>
        <v>0.49777777777777776</v>
      </c>
      <c r="X699" s="5">
        <f t="shared" si="117"/>
        <v>7.5022222222222226</v>
      </c>
      <c r="Y699" s="5">
        <f t="shared" si="118"/>
        <v>0.77777777777777779</v>
      </c>
      <c r="Z699" s="5">
        <f t="shared" si="119"/>
        <v>0.55555555555555558</v>
      </c>
      <c r="AA699" s="5">
        <f t="shared" si="120"/>
        <v>5.5308641975308638E-2</v>
      </c>
    </row>
    <row r="700" spans="2:27" x14ac:dyDescent="0.3">
      <c r="B700">
        <v>54250</v>
      </c>
      <c r="C700" s="7">
        <v>43930</v>
      </c>
      <c r="D700" s="6">
        <f t="shared" si="111"/>
        <v>2020</v>
      </c>
      <c r="E700" t="str">
        <f t="shared" si="112"/>
        <v>Q2-2020</v>
      </c>
      <c r="F700" s="4" t="str">
        <f t="shared" si="110"/>
        <v>April</v>
      </c>
      <c r="G700" s="6">
        <f t="shared" si="113"/>
        <v>15</v>
      </c>
      <c r="H700" s="4" t="str">
        <f t="shared" si="114"/>
        <v>Thursday</v>
      </c>
      <c r="I700">
        <v>2</v>
      </c>
      <c r="J700">
        <v>1</v>
      </c>
      <c r="K700">
        <v>38</v>
      </c>
      <c r="L700">
        <v>7</v>
      </c>
      <c r="M700">
        <v>42</v>
      </c>
      <c r="N700">
        <v>74</v>
      </c>
      <c r="O700">
        <v>35</v>
      </c>
      <c r="P700">
        <v>4</v>
      </c>
      <c r="Q700">
        <v>30</v>
      </c>
      <c r="R700">
        <v>1</v>
      </c>
      <c r="S700">
        <v>41</v>
      </c>
      <c r="T700">
        <v>2</v>
      </c>
      <c r="U700">
        <v>12</v>
      </c>
      <c r="V700">
        <f t="shared" si="115"/>
        <v>1242</v>
      </c>
      <c r="W700" s="5">
        <f t="shared" si="116"/>
        <v>0.34499999999999997</v>
      </c>
      <c r="X700" s="5">
        <f t="shared" si="117"/>
        <v>7.6550000000000002</v>
      </c>
      <c r="Y700" s="5">
        <f t="shared" si="118"/>
        <v>0.7142857142857143</v>
      </c>
      <c r="Z700" s="5">
        <f t="shared" si="119"/>
        <v>0.5714285714285714</v>
      </c>
      <c r="AA700" s="5">
        <f t="shared" si="120"/>
        <v>4.928571428571428E-2</v>
      </c>
    </row>
    <row r="701" spans="2:27" x14ac:dyDescent="0.3">
      <c r="B701">
        <v>54251</v>
      </c>
      <c r="C701" s="7">
        <v>43931</v>
      </c>
      <c r="D701" s="6">
        <f t="shared" si="111"/>
        <v>2020</v>
      </c>
      <c r="E701" t="str">
        <f t="shared" si="112"/>
        <v>Q2-2020</v>
      </c>
      <c r="F701" s="4" t="str">
        <f t="shared" si="110"/>
        <v>April</v>
      </c>
      <c r="G701" s="6">
        <f t="shared" si="113"/>
        <v>15</v>
      </c>
      <c r="H701" s="4" t="str">
        <f t="shared" si="114"/>
        <v>Friday</v>
      </c>
      <c r="I701">
        <v>1</v>
      </c>
      <c r="J701">
        <v>1</v>
      </c>
      <c r="K701">
        <v>28</v>
      </c>
      <c r="L701">
        <v>7</v>
      </c>
      <c r="M701">
        <v>32</v>
      </c>
      <c r="N701">
        <v>32</v>
      </c>
      <c r="O701">
        <v>67</v>
      </c>
      <c r="P701">
        <v>5</v>
      </c>
      <c r="Q701">
        <v>37</v>
      </c>
      <c r="R701">
        <v>1</v>
      </c>
      <c r="S701">
        <v>28</v>
      </c>
      <c r="T701">
        <v>1</v>
      </c>
      <c r="U701">
        <v>17</v>
      </c>
      <c r="V701">
        <f t="shared" si="115"/>
        <v>1147</v>
      </c>
      <c r="W701" s="5">
        <f t="shared" si="116"/>
        <v>0.31861111111111112</v>
      </c>
      <c r="X701" s="5">
        <f t="shared" si="117"/>
        <v>7.6813888888888888</v>
      </c>
      <c r="Y701" s="5">
        <f t="shared" si="118"/>
        <v>0.8571428571428571</v>
      </c>
      <c r="Z701" s="5">
        <f t="shared" si="119"/>
        <v>0.7142857142857143</v>
      </c>
      <c r="AA701" s="5">
        <f t="shared" si="120"/>
        <v>4.5515873015873017E-2</v>
      </c>
    </row>
    <row r="702" spans="2:27" x14ac:dyDescent="0.3">
      <c r="B702">
        <v>54252</v>
      </c>
      <c r="C702" s="7">
        <v>43931</v>
      </c>
      <c r="D702" s="6">
        <f t="shared" si="111"/>
        <v>2020</v>
      </c>
      <c r="E702" t="str">
        <f t="shared" si="112"/>
        <v>Q2-2020</v>
      </c>
      <c r="F702" s="4" t="str">
        <f t="shared" si="110"/>
        <v>April</v>
      </c>
      <c r="G702" s="6">
        <f t="shared" si="113"/>
        <v>15</v>
      </c>
      <c r="H702" s="4" t="str">
        <f t="shared" si="114"/>
        <v>Friday</v>
      </c>
      <c r="I702">
        <v>2</v>
      </c>
      <c r="J702">
        <v>0</v>
      </c>
      <c r="K702">
        <v>28</v>
      </c>
      <c r="L702">
        <v>8</v>
      </c>
      <c r="M702">
        <v>31</v>
      </c>
      <c r="N702">
        <v>70</v>
      </c>
      <c r="O702">
        <v>32</v>
      </c>
      <c r="P702">
        <v>6</v>
      </c>
      <c r="Q702">
        <v>32</v>
      </c>
      <c r="R702">
        <v>1</v>
      </c>
      <c r="S702">
        <v>40</v>
      </c>
      <c r="T702">
        <v>1</v>
      </c>
      <c r="U702">
        <v>26</v>
      </c>
      <c r="V702">
        <f t="shared" si="115"/>
        <v>1322</v>
      </c>
      <c r="W702" s="5">
        <f t="shared" si="116"/>
        <v>0.36722222222222223</v>
      </c>
      <c r="X702" s="5">
        <f t="shared" si="117"/>
        <v>7.6327777777777781</v>
      </c>
      <c r="Y702" s="5">
        <f t="shared" si="118"/>
        <v>0.875</v>
      </c>
      <c r="Z702" s="5">
        <f t="shared" si="119"/>
        <v>0.75</v>
      </c>
      <c r="AA702" s="5">
        <f t="shared" si="120"/>
        <v>4.5902777777777778E-2</v>
      </c>
    </row>
    <row r="703" spans="2:27" x14ac:dyDescent="0.3">
      <c r="B703">
        <v>54253</v>
      </c>
      <c r="C703" s="7">
        <v>43932</v>
      </c>
      <c r="D703" s="6">
        <f t="shared" si="111"/>
        <v>2020</v>
      </c>
      <c r="E703" t="str">
        <f t="shared" si="112"/>
        <v>Q2-2020</v>
      </c>
      <c r="F703" s="4" t="str">
        <f t="shared" si="110"/>
        <v>April</v>
      </c>
      <c r="G703" s="6">
        <f t="shared" si="113"/>
        <v>15</v>
      </c>
      <c r="H703" s="4" t="str">
        <f t="shared" si="114"/>
        <v>Saturday</v>
      </c>
      <c r="I703">
        <v>1</v>
      </c>
      <c r="J703">
        <v>0</v>
      </c>
      <c r="K703">
        <v>41</v>
      </c>
      <c r="L703">
        <v>8</v>
      </c>
      <c r="M703">
        <v>38</v>
      </c>
      <c r="N703">
        <v>33</v>
      </c>
      <c r="O703">
        <v>52</v>
      </c>
      <c r="P703">
        <v>6</v>
      </c>
      <c r="Q703">
        <v>34</v>
      </c>
      <c r="R703">
        <v>1</v>
      </c>
      <c r="S703">
        <v>42</v>
      </c>
      <c r="T703">
        <v>1</v>
      </c>
      <c r="U703">
        <v>17</v>
      </c>
      <c r="V703">
        <f t="shared" si="115"/>
        <v>1247</v>
      </c>
      <c r="W703" s="5">
        <f t="shared" si="116"/>
        <v>0.34638888888888891</v>
      </c>
      <c r="X703" s="5">
        <f t="shared" si="117"/>
        <v>7.6536111111111111</v>
      </c>
      <c r="Y703" s="5">
        <f t="shared" si="118"/>
        <v>0.875</v>
      </c>
      <c r="Z703" s="5">
        <f t="shared" si="119"/>
        <v>0.75</v>
      </c>
      <c r="AA703" s="5">
        <f t="shared" si="120"/>
        <v>4.3298611111111114E-2</v>
      </c>
    </row>
    <row r="704" spans="2:27" x14ac:dyDescent="0.3">
      <c r="B704">
        <v>54254</v>
      </c>
      <c r="C704" s="7">
        <v>43934</v>
      </c>
      <c r="D704" s="6">
        <f t="shared" si="111"/>
        <v>2020</v>
      </c>
      <c r="E704" t="str">
        <f t="shared" si="112"/>
        <v>Q2-2020</v>
      </c>
      <c r="F704" s="4" t="str">
        <f t="shared" si="110"/>
        <v>April</v>
      </c>
      <c r="G704" s="6">
        <f t="shared" si="113"/>
        <v>16</v>
      </c>
      <c r="H704" s="4" t="str">
        <f t="shared" si="114"/>
        <v>Monday</v>
      </c>
      <c r="I704">
        <v>1</v>
      </c>
      <c r="J704">
        <v>1</v>
      </c>
      <c r="K704">
        <v>22</v>
      </c>
      <c r="L704">
        <v>7</v>
      </c>
      <c r="M704">
        <v>22</v>
      </c>
      <c r="N704">
        <v>88</v>
      </c>
      <c r="O704">
        <v>88</v>
      </c>
      <c r="P704">
        <v>5</v>
      </c>
      <c r="Q704">
        <v>32</v>
      </c>
      <c r="R704">
        <v>1</v>
      </c>
      <c r="S704">
        <v>28</v>
      </c>
      <c r="T704">
        <v>1</v>
      </c>
      <c r="U704">
        <v>11</v>
      </c>
      <c r="V704">
        <f t="shared" si="115"/>
        <v>1585</v>
      </c>
      <c r="W704" s="5">
        <f t="shared" si="116"/>
        <v>0.44027777777777777</v>
      </c>
      <c r="X704" s="5">
        <f t="shared" si="117"/>
        <v>7.5597222222222218</v>
      </c>
      <c r="Y704" s="5">
        <f t="shared" si="118"/>
        <v>0.8571428571428571</v>
      </c>
      <c r="Z704" s="5">
        <f t="shared" si="119"/>
        <v>0.7142857142857143</v>
      </c>
      <c r="AA704" s="5">
        <f t="shared" si="120"/>
        <v>6.2896825396825395E-2</v>
      </c>
    </row>
    <row r="705" spans="2:27" x14ac:dyDescent="0.3">
      <c r="B705">
        <v>54255</v>
      </c>
      <c r="C705" s="7">
        <v>43934</v>
      </c>
      <c r="D705" s="6">
        <f t="shared" si="111"/>
        <v>2020</v>
      </c>
      <c r="E705" t="str">
        <f t="shared" si="112"/>
        <v>Q2-2020</v>
      </c>
      <c r="F705" s="4" t="str">
        <f t="shared" si="110"/>
        <v>April</v>
      </c>
      <c r="G705" s="6">
        <f t="shared" si="113"/>
        <v>16</v>
      </c>
      <c r="H705" s="4" t="str">
        <f t="shared" si="114"/>
        <v>Monday</v>
      </c>
      <c r="I705">
        <v>2</v>
      </c>
      <c r="J705">
        <v>0</v>
      </c>
      <c r="K705">
        <v>22</v>
      </c>
      <c r="L705">
        <v>8</v>
      </c>
      <c r="M705">
        <v>36</v>
      </c>
      <c r="N705">
        <v>42</v>
      </c>
      <c r="O705">
        <v>84</v>
      </c>
      <c r="P705">
        <v>6</v>
      </c>
      <c r="Q705">
        <v>29</v>
      </c>
      <c r="R705">
        <v>0</v>
      </c>
      <c r="S705">
        <v>23</v>
      </c>
      <c r="T705">
        <v>2</v>
      </c>
      <c r="U705">
        <v>29</v>
      </c>
      <c r="V705">
        <f t="shared" si="115"/>
        <v>1528</v>
      </c>
      <c r="W705" s="5">
        <f t="shared" si="116"/>
        <v>0.42444444444444446</v>
      </c>
      <c r="X705" s="5">
        <f t="shared" si="117"/>
        <v>7.5755555555555558</v>
      </c>
      <c r="Y705" s="5">
        <f t="shared" si="118"/>
        <v>0.75</v>
      </c>
      <c r="Z705" s="5">
        <f t="shared" si="119"/>
        <v>0.75</v>
      </c>
      <c r="AA705" s="5">
        <f t="shared" si="120"/>
        <v>5.3055555555555557E-2</v>
      </c>
    </row>
    <row r="706" spans="2:27" x14ac:dyDescent="0.3">
      <c r="B706">
        <v>54256</v>
      </c>
      <c r="C706" s="7">
        <v>43935</v>
      </c>
      <c r="D706" s="6">
        <f t="shared" si="111"/>
        <v>2020</v>
      </c>
      <c r="E706" t="str">
        <f t="shared" si="112"/>
        <v>Q2-2020</v>
      </c>
      <c r="F706" s="4" t="str">
        <f t="shared" si="110"/>
        <v>April</v>
      </c>
      <c r="G706" s="6">
        <f t="shared" si="113"/>
        <v>16</v>
      </c>
      <c r="H706" s="4" t="str">
        <f t="shared" si="114"/>
        <v>Tuesday</v>
      </c>
      <c r="I706">
        <v>1</v>
      </c>
      <c r="J706">
        <v>0</v>
      </c>
      <c r="K706">
        <v>39</v>
      </c>
      <c r="L706">
        <v>9</v>
      </c>
      <c r="M706">
        <v>39</v>
      </c>
      <c r="N706">
        <v>88</v>
      </c>
      <c r="O706">
        <v>87</v>
      </c>
      <c r="P706">
        <v>6</v>
      </c>
      <c r="Q706">
        <v>35</v>
      </c>
      <c r="R706">
        <v>2</v>
      </c>
      <c r="S706">
        <v>34</v>
      </c>
      <c r="T706">
        <v>1</v>
      </c>
      <c r="U706">
        <v>10</v>
      </c>
      <c r="V706">
        <f t="shared" si="115"/>
        <v>2214</v>
      </c>
      <c r="W706" s="5">
        <f t="shared" si="116"/>
        <v>0.61499999999999999</v>
      </c>
      <c r="X706" s="5">
        <f t="shared" si="117"/>
        <v>7.3849999999999998</v>
      </c>
      <c r="Y706" s="5">
        <f t="shared" si="118"/>
        <v>0.88888888888888884</v>
      </c>
      <c r="Z706" s="5">
        <f t="shared" si="119"/>
        <v>0.66666666666666663</v>
      </c>
      <c r="AA706" s="5">
        <f t="shared" si="120"/>
        <v>6.8333333333333329E-2</v>
      </c>
    </row>
    <row r="707" spans="2:27" x14ac:dyDescent="0.3">
      <c r="B707">
        <v>54257</v>
      </c>
      <c r="C707" s="7">
        <v>43935</v>
      </c>
      <c r="D707" s="6">
        <f t="shared" si="111"/>
        <v>2020</v>
      </c>
      <c r="E707" t="str">
        <f t="shared" si="112"/>
        <v>Q2-2020</v>
      </c>
      <c r="F707" s="4" t="str">
        <f t="shared" si="110"/>
        <v>April</v>
      </c>
      <c r="G707" s="6">
        <f t="shared" si="113"/>
        <v>16</v>
      </c>
      <c r="H707" s="4" t="str">
        <f t="shared" si="114"/>
        <v>Tuesday</v>
      </c>
      <c r="I707">
        <v>2</v>
      </c>
      <c r="J707">
        <v>1</v>
      </c>
      <c r="K707">
        <v>23</v>
      </c>
      <c r="L707">
        <v>7</v>
      </c>
      <c r="M707">
        <v>17</v>
      </c>
      <c r="N707">
        <v>79</v>
      </c>
      <c r="O707">
        <v>46</v>
      </c>
      <c r="P707">
        <v>4</v>
      </c>
      <c r="Q707">
        <v>31</v>
      </c>
      <c r="R707">
        <v>1</v>
      </c>
      <c r="S707">
        <v>32</v>
      </c>
      <c r="T707">
        <v>2</v>
      </c>
      <c r="U707">
        <v>18</v>
      </c>
      <c r="V707">
        <f t="shared" si="115"/>
        <v>1186</v>
      </c>
      <c r="W707" s="5">
        <f t="shared" si="116"/>
        <v>0.32944444444444443</v>
      </c>
      <c r="X707" s="5">
        <f t="shared" si="117"/>
        <v>7.6705555555555556</v>
      </c>
      <c r="Y707" s="5">
        <f t="shared" si="118"/>
        <v>0.7142857142857143</v>
      </c>
      <c r="Z707" s="5">
        <f t="shared" si="119"/>
        <v>0.5714285714285714</v>
      </c>
      <c r="AA707" s="5">
        <f t="shared" si="120"/>
        <v>4.7063492063492064E-2</v>
      </c>
    </row>
    <row r="708" spans="2:27" x14ac:dyDescent="0.3">
      <c r="B708">
        <v>54258</v>
      </c>
      <c r="C708" s="7">
        <v>43936</v>
      </c>
      <c r="D708" s="6">
        <f t="shared" si="111"/>
        <v>2020</v>
      </c>
      <c r="E708" t="str">
        <f t="shared" si="112"/>
        <v>Q2-2020</v>
      </c>
      <c r="F708" s="4" t="str">
        <f t="shared" si="110"/>
        <v>April</v>
      </c>
      <c r="G708" s="6">
        <f t="shared" si="113"/>
        <v>16</v>
      </c>
      <c r="H708" s="4" t="str">
        <f t="shared" si="114"/>
        <v>Wednesday</v>
      </c>
      <c r="I708">
        <v>1</v>
      </c>
      <c r="J708">
        <v>0</v>
      </c>
      <c r="K708">
        <v>30</v>
      </c>
      <c r="L708">
        <v>9</v>
      </c>
      <c r="M708">
        <v>28</v>
      </c>
      <c r="N708">
        <v>51</v>
      </c>
      <c r="O708">
        <v>84</v>
      </c>
      <c r="P708">
        <v>5</v>
      </c>
      <c r="Q708">
        <v>33</v>
      </c>
      <c r="R708">
        <v>2</v>
      </c>
      <c r="S708">
        <v>29</v>
      </c>
      <c r="T708">
        <v>2</v>
      </c>
      <c r="U708">
        <v>21</v>
      </c>
      <c r="V708">
        <f t="shared" si="115"/>
        <v>1732</v>
      </c>
      <c r="W708" s="5">
        <f t="shared" si="116"/>
        <v>0.4811111111111111</v>
      </c>
      <c r="X708" s="5">
        <f t="shared" si="117"/>
        <v>7.5188888888888892</v>
      </c>
      <c r="Y708" s="5">
        <f t="shared" si="118"/>
        <v>0.77777777777777779</v>
      </c>
      <c r="Z708" s="5">
        <f t="shared" si="119"/>
        <v>0.55555555555555558</v>
      </c>
      <c r="AA708" s="5">
        <f t="shared" si="120"/>
        <v>5.345679012345679E-2</v>
      </c>
    </row>
    <row r="709" spans="2:27" x14ac:dyDescent="0.3">
      <c r="B709">
        <v>54259</v>
      </c>
      <c r="C709" s="7">
        <v>43936</v>
      </c>
      <c r="D709" s="6">
        <f t="shared" si="111"/>
        <v>2020</v>
      </c>
      <c r="E709" t="str">
        <f t="shared" si="112"/>
        <v>Q2-2020</v>
      </c>
      <c r="F709" s="4" t="str">
        <f t="shared" si="110"/>
        <v>April</v>
      </c>
      <c r="G709" s="6">
        <f t="shared" si="113"/>
        <v>16</v>
      </c>
      <c r="H709" s="4" t="str">
        <f t="shared" si="114"/>
        <v>Wednesday</v>
      </c>
      <c r="I709">
        <v>2</v>
      </c>
      <c r="J709">
        <v>0</v>
      </c>
      <c r="K709">
        <v>22</v>
      </c>
      <c r="L709">
        <v>8</v>
      </c>
      <c r="M709">
        <v>20</v>
      </c>
      <c r="N709">
        <v>65</v>
      </c>
      <c r="O709">
        <v>54</v>
      </c>
      <c r="P709">
        <v>7</v>
      </c>
      <c r="Q709">
        <v>33</v>
      </c>
      <c r="R709">
        <v>0</v>
      </c>
      <c r="S709">
        <v>39</v>
      </c>
      <c r="T709">
        <v>1</v>
      </c>
      <c r="U709">
        <v>20</v>
      </c>
      <c r="V709">
        <f t="shared" si="115"/>
        <v>1363</v>
      </c>
      <c r="W709" s="5">
        <f t="shared" si="116"/>
        <v>0.37861111111111112</v>
      </c>
      <c r="X709" s="5">
        <f t="shared" si="117"/>
        <v>7.6213888888888892</v>
      </c>
      <c r="Y709" s="5">
        <f t="shared" si="118"/>
        <v>0.875</v>
      </c>
      <c r="Z709" s="5">
        <f t="shared" si="119"/>
        <v>0.875</v>
      </c>
      <c r="AA709" s="5">
        <f t="shared" si="120"/>
        <v>4.732638888888889E-2</v>
      </c>
    </row>
    <row r="710" spans="2:27" x14ac:dyDescent="0.3">
      <c r="B710">
        <v>54260</v>
      </c>
      <c r="C710" s="7">
        <v>43937</v>
      </c>
      <c r="D710" s="6">
        <f t="shared" si="111"/>
        <v>2020</v>
      </c>
      <c r="E710" t="str">
        <f t="shared" si="112"/>
        <v>Q2-2020</v>
      </c>
      <c r="F710" s="4" t="str">
        <f t="shared" si="110"/>
        <v>April</v>
      </c>
      <c r="G710" s="6">
        <f t="shared" si="113"/>
        <v>16</v>
      </c>
      <c r="H710" s="4" t="str">
        <f t="shared" si="114"/>
        <v>Thursday</v>
      </c>
      <c r="I710">
        <v>1</v>
      </c>
      <c r="J710">
        <v>0</v>
      </c>
      <c r="K710">
        <v>35</v>
      </c>
      <c r="L710">
        <v>8</v>
      </c>
      <c r="M710">
        <v>43</v>
      </c>
      <c r="N710">
        <v>65</v>
      </c>
      <c r="O710">
        <v>44</v>
      </c>
      <c r="P710">
        <v>6</v>
      </c>
      <c r="Q710">
        <v>36</v>
      </c>
      <c r="R710">
        <v>1</v>
      </c>
      <c r="S710">
        <v>25</v>
      </c>
      <c r="T710">
        <v>1</v>
      </c>
      <c r="U710">
        <v>20</v>
      </c>
      <c r="V710">
        <f t="shared" si="115"/>
        <v>1477</v>
      </c>
      <c r="W710" s="5">
        <f t="shared" si="116"/>
        <v>0.4102777777777778</v>
      </c>
      <c r="X710" s="5">
        <f t="shared" si="117"/>
        <v>7.589722222222222</v>
      </c>
      <c r="Y710" s="5">
        <f t="shared" si="118"/>
        <v>0.875</v>
      </c>
      <c r="Z710" s="5">
        <f t="shared" si="119"/>
        <v>0.75</v>
      </c>
      <c r="AA710" s="5">
        <f t="shared" si="120"/>
        <v>5.1284722222222225E-2</v>
      </c>
    </row>
    <row r="711" spans="2:27" x14ac:dyDescent="0.3">
      <c r="B711">
        <v>54261</v>
      </c>
      <c r="C711" s="7">
        <v>43937</v>
      </c>
      <c r="D711" s="6">
        <f t="shared" si="111"/>
        <v>2020</v>
      </c>
      <c r="E711" t="str">
        <f t="shared" si="112"/>
        <v>Q2-2020</v>
      </c>
      <c r="F711" s="4" t="str">
        <f t="shared" si="110"/>
        <v>April</v>
      </c>
      <c r="G711" s="6">
        <f t="shared" si="113"/>
        <v>16</v>
      </c>
      <c r="H711" s="4" t="str">
        <f t="shared" si="114"/>
        <v>Thursday</v>
      </c>
      <c r="I711">
        <v>2</v>
      </c>
      <c r="J711">
        <v>0</v>
      </c>
      <c r="K711">
        <v>20</v>
      </c>
      <c r="L711">
        <v>7</v>
      </c>
      <c r="M711">
        <v>23</v>
      </c>
      <c r="N711">
        <v>83</v>
      </c>
      <c r="O711">
        <v>63</v>
      </c>
      <c r="P711">
        <v>6</v>
      </c>
      <c r="Q711">
        <v>31</v>
      </c>
      <c r="R711">
        <v>0</v>
      </c>
      <c r="S711">
        <v>20</v>
      </c>
      <c r="T711">
        <v>1</v>
      </c>
      <c r="U711">
        <v>24</v>
      </c>
      <c r="V711">
        <f t="shared" si="115"/>
        <v>1393</v>
      </c>
      <c r="W711" s="5">
        <f t="shared" si="116"/>
        <v>0.38694444444444442</v>
      </c>
      <c r="X711" s="5">
        <f t="shared" si="117"/>
        <v>7.6130555555555555</v>
      </c>
      <c r="Y711" s="5">
        <f t="shared" si="118"/>
        <v>0.8571428571428571</v>
      </c>
      <c r="Z711" s="5">
        <f t="shared" si="119"/>
        <v>0.8571428571428571</v>
      </c>
      <c r="AA711" s="5">
        <f t="shared" si="120"/>
        <v>5.5277777777777773E-2</v>
      </c>
    </row>
    <row r="712" spans="2:27" x14ac:dyDescent="0.3">
      <c r="B712">
        <v>54262</v>
      </c>
      <c r="C712" s="7">
        <v>43938</v>
      </c>
      <c r="D712" s="6">
        <f t="shared" si="111"/>
        <v>2020</v>
      </c>
      <c r="E712" t="str">
        <f t="shared" si="112"/>
        <v>Q2-2020</v>
      </c>
      <c r="F712" s="4" t="str">
        <f t="shared" si="110"/>
        <v>April</v>
      </c>
      <c r="G712" s="6">
        <f t="shared" si="113"/>
        <v>16</v>
      </c>
      <c r="H712" s="4" t="str">
        <f t="shared" si="114"/>
        <v>Friday</v>
      </c>
      <c r="I712">
        <v>1</v>
      </c>
      <c r="J712">
        <v>1</v>
      </c>
      <c r="K712">
        <v>34</v>
      </c>
      <c r="L712">
        <v>7</v>
      </c>
      <c r="M712">
        <v>16</v>
      </c>
      <c r="N712">
        <v>37</v>
      </c>
      <c r="O712">
        <v>52</v>
      </c>
      <c r="P712">
        <v>5</v>
      </c>
      <c r="Q712">
        <v>36</v>
      </c>
      <c r="R712">
        <v>1</v>
      </c>
      <c r="S712">
        <v>34</v>
      </c>
      <c r="T712">
        <v>1</v>
      </c>
      <c r="U712">
        <v>23</v>
      </c>
      <c r="V712">
        <f t="shared" si="115"/>
        <v>972</v>
      </c>
      <c r="W712" s="5">
        <f t="shared" si="116"/>
        <v>0.27</v>
      </c>
      <c r="X712" s="5">
        <f t="shared" si="117"/>
        <v>7.73</v>
      </c>
      <c r="Y712" s="5">
        <f t="shared" si="118"/>
        <v>0.8571428571428571</v>
      </c>
      <c r="Z712" s="5">
        <f t="shared" si="119"/>
        <v>0.7142857142857143</v>
      </c>
      <c r="AA712" s="5">
        <f t="shared" si="120"/>
        <v>3.8571428571428576E-2</v>
      </c>
    </row>
    <row r="713" spans="2:27" x14ac:dyDescent="0.3">
      <c r="B713">
        <v>54263</v>
      </c>
      <c r="C713" s="7">
        <v>43938</v>
      </c>
      <c r="D713" s="6">
        <f t="shared" si="111"/>
        <v>2020</v>
      </c>
      <c r="E713" t="str">
        <f t="shared" si="112"/>
        <v>Q2-2020</v>
      </c>
      <c r="F713" s="4" t="str">
        <f t="shared" si="110"/>
        <v>April</v>
      </c>
      <c r="G713" s="6">
        <f t="shared" si="113"/>
        <v>16</v>
      </c>
      <c r="H713" s="4" t="str">
        <f t="shared" si="114"/>
        <v>Friday</v>
      </c>
      <c r="I713">
        <v>2</v>
      </c>
      <c r="J713">
        <v>0</v>
      </c>
      <c r="K713">
        <v>27</v>
      </c>
      <c r="L713">
        <v>7</v>
      </c>
      <c r="M713">
        <v>16</v>
      </c>
      <c r="N713">
        <v>42</v>
      </c>
      <c r="O713">
        <v>37</v>
      </c>
      <c r="P713">
        <v>4</v>
      </c>
      <c r="Q713">
        <v>30</v>
      </c>
      <c r="R713">
        <v>1</v>
      </c>
      <c r="S713">
        <v>16</v>
      </c>
      <c r="T713">
        <v>2</v>
      </c>
      <c r="U713">
        <v>29</v>
      </c>
      <c r="V713">
        <f t="shared" si="115"/>
        <v>859</v>
      </c>
      <c r="W713" s="5">
        <f t="shared" si="116"/>
        <v>0.23861111111111111</v>
      </c>
      <c r="X713" s="5">
        <f t="shared" si="117"/>
        <v>7.7613888888888889</v>
      </c>
      <c r="Y713" s="5">
        <f t="shared" si="118"/>
        <v>0.7142857142857143</v>
      </c>
      <c r="Z713" s="5">
        <f t="shared" si="119"/>
        <v>0.5714285714285714</v>
      </c>
      <c r="AA713" s="5">
        <f t="shared" si="120"/>
        <v>3.408730158730159E-2</v>
      </c>
    </row>
    <row r="714" spans="2:27" x14ac:dyDescent="0.3">
      <c r="B714">
        <v>54264</v>
      </c>
      <c r="C714" s="7">
        <v>43939</v>
      </c>
      <c r="D714" s="6">
        <f t="shared" si="111"/>
        <v>2020</v>
      </c>
      <c r="E714" t="str">
        <f t="shared" si="112"/>
        <v>Q2-2020</v>
      </c>
      <c r="F714" s="4" t="str">
        <f t="shared" si="110"/>
        <v>April</v>
      </c>
      <c r="G714" s="6">
        <f t="shared" si="113"/>
        <v>16</v>
      </c>
      <c r="H714" s="4" t="str">
        <f t="shared" si="114"/>
        <v>Saturday</v>
      </c>
      <c r="I714">
        <v>1</v>
      </c>
      <c r="J714">
        <v>1</v>
      </c>
      <c r="K714">
        <v>36</v>
      </c>
      <c r="L714">
        <v>8</v>
      </c>
      <c r="M714">
        <v>29</v>
      </c>
      <c r="N714">
        <v>55</v>
      </c>
      <c r="O714">
        <v>74</v>
      </c>
      <c r="P714">
        <v>4</v>
      </c>
      <c r="Q714">
        <v>34</v>
      </c>
      <c r="R714">
        <v>2</v>
      </c>
      <c r="S714">
        <v>37</v>
      </c>
      <c r="T714">
        <v>2</v>
      </c>
      <c r="U714">
        <v>27</v>
      </c>
      <c r="V714">
        <f t="shared" si="115"/>
        <v>1528</v>
      </c>
      <c r="W714" s="5">
        <f t="shared" si="116"/>
        <v>0.42444444444444446</v>
      </c>
      <c r="X714" s="5">
        <f t="shared" si="117"/>
        <v>7.5755555555555558</v>
      </c>
      <c r="Y714" s="5">
        <f t="shared" si="118"/>
        <v>0.75</v>
      </c>
      <c r="Z714" s="5">
        <f t="shared" si="119"/>
        <v>0.5</v>
      </c>
      <c r="AA714" s="5">
        <f t="shared" si="120"/>
        <v>5.3055555555555557E-2</v>
      </c>
    </row>
    <row r="715" spans="2:27" x14ac:dyDescent="0.3">
      <c r="B715">
        <v>54265</v>
      </c>
      <c r="C715" s="7">
        <v>43941</v>
      </c>
      <c r="D715" s="6">
        <f t="shared" si="111"/>
        <v>2020</v>
      </c>
      <c r="E715" t="str">
        <f t="shared" si="112"/>
        <v>Q2-2020</v>
      </c>
      <c r="F715" s="4" t="str">
        <f t="shared" si="110"/>
        <v>April</v>
      </c>
      <c r="G715" s="6">
        <f t="shared" si="113"/>
        <v>17</v>
      </c>
      <c r="H715" s="4" t="str">
        <f t="shared" si="114"/>
        <v>Monday</v>
      </c>
      <c r="I715">
        <v>1</v>
      </c>
      <c r="J715">
        <v>1</v>
      </c>
      <c r="K715">
        <v>42</v>
      </c>
      <c r="L715">
        <v>8</v>
      </c>
      <c r="M715">
        <v>24</v>
      </c>
      <c r="N715">
        <v>37</v>
      </c>
      <c r="O715">
        <v>82</v>
      </c>
      <c r="P715">
        <v>6</v>
      </c>
      <c r="Q715">
        <v>35</v>
      </c>
      <c r="R715">
        <v>1</v>
      </c>
      <c r="S715">
        <v>22</v>
      </c>
      <c r="T715">
        <v>1</v>
      </c>
      <c r="U715">
        <v>23</v>
      </c>
      <c r="V715">
        <f t="shared" si="115"/>
        <v>1399</v>
      </c>
      <c r="W715" s="5">
        <f t="shared" si="116"/>
        <v>0.38861111111111113</v>
      </c>
      <c r="X715" s="5">
        <f t="shared" si="117"/>
        <v>7.6113888888888885</v>
      </c>
      <c r="Y715" s="5">
        <f t="shared" si="118"/>
        <v>0.875</v>
      </c>
      <c r="Z715" s="5">
        <f t="shared" si="119"/>
        <v>0.75</v>
      </c>
      <c r="AA715" s="5">
        <f t="shared" si="120"/>
        <v>4.8576388888888891E-2</v>
      </c>
    </row>
    <row r="716" spans="2:27" x14ac:dyDescent="0.3">
      <c r="B716">
        <v>54266</v>
      </c>
      <c r="C716" s="7">
        <v>43941</v>
      </c>
      <c r="D716" s="6">
        <f t="shared" si="111"/>
        <v>2020</v>
      </c>
      <c r="E716" t="str">
        <f t="shared" si="112"/>
        <v>Q2-2020</v>
      </c>
      <c r="F716" s="4" t="str">
        <f t="shared" si="110"/>
        <v>April</v>
      </c>
      <c r="G716" s="6">
        <f t="shared" si="113"/>
        <v>17</v>
      </c>
      <c r="H716" s="4" t="str">
        <f t="shared" si="114"/>
        <v>Monday</v>
      </c>
      <c r="I716">
        <v>2</v>
      </c>
      <c r="J716">
        <v>0</v>
      </c>
      <c r="K716">
        <v>32</v>
      </c>
      <c r="L716">
        <v>7</v>
      </c>
      <c r="M716">
        <v>30</v>
      </c>
      <c r="N716">
        <v>33</v>
      </c>
      <c r="O716">
        <v>83</v>
      </c>
      <c r="P716">
        <v>4</v>
      </c>
      <c r="Q716">
        <v>32</v>
      </c>
      <c r="R716">
        <v>1</v>
      </c>
      <c r="S716">
        <v>24</v>
      </c>
      <c r="T716">
        <v>2</v>
      </c>
      <c r="U716">
        <v>17</v>
      </c>
      <c r="V716">
        <f t="shared" si="115"/>
        <v>1208</v>
      </c>
      <c r="W716" s="5">
        <f t="shared" si="116"/>
        <v>0.33555555555555555</v>
      </c>
      <c r="X716" s="5">
        <f t="shared" si="117"/>
        <v>7.6644444444444444</v>
      </c>
      <c r="Y716" s="5">
        <f t="shared" si="118"/>
        <v>0.7142857142857143</v>
      </c>
      <c r="Z716" s="5">
        <f t="shared" si="119"/>
        <v>0.5714285714285714</v>
      </c>
      <c r="AA716" s="5">
        <f t="shared" si="120"/>
        <v>4.7936507936507937E-2</v>
      </c>
    </row>
    <row r="717" spans="2:27" x14ac:dyDescent="0.3">
      <c r="B717">
        <v>54267</v>
      </c>
      <c r="C717" s="7">
        <v>43942</v>
      </c>
      <c r="D717" s="6">
        <f t="shared" si="111"/>
        <v>2020</v>
      </c>
      <c r="E717" t="str">
        <f t="shared" si="112"/>
        <v>Q2-2020</v>
      </c>
      <c r="F717" s="4" t="str">
        <f t="shared" si="110"/>
        <v>April</v>
      </c>
      <c r="G717" s="6">
        <f t="shared" si="113"/>
        <v>17</v>
      </c>
      <c r="H717" s="4" t="str">
        <f t="shared" si="114"/>
        <v>Tuesday</v>
      </c>
      <c r="I717">
        <v>1</v>
      </c>
      <c r="J717">
        <v>1</v>
      </c>
      <c r="K717">
        <v>17</v>
      </c>
      <c r="L717">
        <v>7</v>
      </c>
      <c r="M717">
        <v>39</v>
      </c>
      <c r="N717">
        <v>37</v>
      </c>
      <c r="O717">
        <v>42</v>
      </c>
      <c r="P717">
        <v>5</v>
      </c>
      <c r="Q717">
        <v>35</v>
      </c>
      <c r="R717">
        <v>1</v>
      </c>
      <c r="S717">
        <v>20</v>
      </c>
      <c r="T717">
        <v>1</v>
      </c>
      <c r="U717">
        <v>23</v>
      </c>
      <c r="V717">
        <f t="shared" si="115"/>
        <v>1044</v>
      </c>
      <c r="W717" s="5">
        <f t="shared" si="116"/>
        <v>0.28999999999999998</v>
      </c>
      <c r="X717" s="5">
        <f t="shared" si="117"/>
        <v>7.71</v>
      </c>
      <c r="Y717" s="5">
        <f t="shared" si="118"/>
        <v>0.8571428571428571</v>
      </c>
      <c r="Z717" s="5">
        <f t="shared" si="119"/>
        <v>0.7142857142857143</v>
      </c>
      <c r="AA717" s="5">
        <f t="shared" si="120"/>
        <v>4.1428571428571426E-2</v>
      </c>
    </row>
    <row r="718" spans="2:27" x14ac:dyDescent="0.3">
      <c r="B718">
        <v>54268</v>
      </c>
      <c r="C718" s="7">
        <v>43942</v>
      </c>
      <c r="D718" s="6">
        <f t="shared" si="111"/>
        <v>2020</v>
      </c>
      <c r="E718" t="str">
        <f t="shared" si="112"/>
        <v>Q2-2020</v>
      </c>
      <c r="F718" s="4" t="str">
        <f t="shared" si="110"/>
        <v>April</v>
      </c>
      <c r="G718" s="6">
        <f t="shared" si="113"/>
        <v>17</v>
      </c>
      <c r="H718" s="4" t="str">
        <f t="shared" si="114"/>
        <v>Tuesday</v>
      </c>
      <c r="I718">
        <v>2</v>
      </c>
      <c r="J718">
        <v>1</v>
      </c>
      <c r="K718">
        <v>23</v>
      </c>
      <c r="L718">
        <v>6</v>
      </c>
      <c r="M718">
        <v>42</v>
      </c>
      <c r="N718">
        <v>78</v>
      </c>
      <c r="O718">
        <v>75</v>
      </c>
      <c r="P718">
        <v>4</v>
      </c>
      <c r="Q718">
        <v>30</v>
      </c>
      <c r="R718">
        <v>1</v>
      </c>
      <c r="S718">
        <v>21</v>
      </c>
      <c r="T718">
        <v>1</v>
      </c>
      <c r="U718">
        <v>12</v>
      </c>
      <c r="V718">
        <f t="shared" si="115"/>
        <v>1323</v>
      </c>
      <c r="W718" s="5">
        <f t="shared" si="116"/>
        <v>0.36749999999999999</v>
      </c>
      <c r="X718" s="5">
        <f t="shared" si="117"/>
        <v>7.6325000000000003</v>
      </c>
      <c r="Y718" s="5">
        <f t="shared" si="118"/>
        <v>0.83333333333333337</v>
      </c>
      <c r="Z718" s="5">
        <f t="shared" si="119"/>
        <v>0.66666666666666663</v>
      </c>
      <c r="AA718" s="5">
        <f t="shared" si="120"/>
        <v>6.1249999999999999E-2</v>
      </c>
    </row>
    <row r="719" spans="2:27" x14ac:dyDescent="0.3">
      <c r="B719">
        <v>54269</v>
      </c>
      <c r="C719" s="7">
        <v>43943</v>
      </c>
      <c r="D719" s="6">
        <f t="shared" si="111"/>
        <v>2020</v>
      </c>
      <c r="E719" t="str">
        <f t="shared" si="112"/>
        <v>Q2-2020</v>
      </c>
      <c r="F719" s="4" t="str">
        <f t="shared" si="110"/>
        <v>April</v>
      </c>
      <c r="G719" s="6">
        <f t="shared" si="113"/>
        <v>17</v>
      </c>
      <c r="H719" s="4" t="str">
        <f t="shared" si="114"/>
        <v>Wednesday</v>
      </c>
      <c r="I719">
        <v>1</v>
      </c>
      <c r="J719">
        <v>1</v>
      </c>
      <c r="K719">
        <v>31</v>
      </c>
      <c r="L719">
        <v>8</v>
      </c>
      <c r="M719">
        <v>39</v>
      </c>
      <c r="N719">
        <v>87</v>
      </c>
      <c r="O719">
        <v>82</v>
      </c>
      <c r="P719">
        <v>5</v>
      </c>
      <c r="Q719">
        <v>34</v>
      </c>
      <c r="R719">
        <v>2</v>
      </c>
      <c r="S719">
        <v>32</v>
      </c>
      <c r="T719">
        <v>1</v>
      </c>
      <c r="U719">
        <v>24</v>
      </c>
      <c r="V719">
        <f t="shared" si="115"/>
        <v>1922</v>
      </c>
      <c r="W719" s="5">
        <f t="shared" si="116"/>
        <v>0.53388888888888886</v>
      </c>
      <c r="X719" s="5">
        <f t="shared" si="117"/>
        <v>7.4661111111111111</v>
      </c>
      <c r="Y719" s="5">
        <f t="shared" si="118"/>
        <v>0.875</v>
      </c>
      <c r="Z719" s="5">
        <f t="shared" si="119"/>
        <v>0.625</v>
      </c>
      <c r="AA719" s="5">
        <f t="shared" si="120"/>
        <v>6.6736111111111107E-2</v>
      </c>
    </row>
    <row r="720" spans="2:27" x14ac:dyDescent="0.3">
      <c r="B720">
        <v>54270</v>
      </c>
      <c r="C720" s="7">
        <v>43943</v>
      </c>
      <c r="D720" s="6">
        <f t="shared" si="111"/>
        <v>2020</v>
      </c>
      <c r="E720" t="str">
        <f t="shared" si="112"/>
        <v>Q2-2020</v>
      </c>
      <c r="F720" s="4" t="str">
        <f t="shared" si="110"/>
        <v>April</v>
      </c>
      <c r="G720" s="6">
        <f t="shared" si="113"/>
        <v>17</v>
      </c>
      <c r="H720" s="4" t="str">
        <f t="shared" si="114"/>
        <v>Wednesday</v>
      </c>
      <c r="I720">
        <v>2</v>
      </c>
      <c r="J720">
        <v>0</v>
      </c>
      <c r="K720">
        <v>27</v>
      </c>
      <c r="L720">
        <v>8</v>
      </c>
      <c r="M720">
        <v>26</v>
      </c>
      <c r="N720">
        <v>64</v>
      </c>
      <c r="O720">
        <v>35</v>
      </c>
      <c r="P720">
        <v>5</v>
      </c>
      <c r="Q720">
        <v>34</v>
      </c>
      <c r="R720">
        <v>1</v>
      </c>
      <c r="S720">
        <v>21</v>
      </c>
      <c r="T720">
        <v>2</v>
      </c>
      <c r="U720">
        <v>13</v>
      </c>
      <c r="V720">
        <f t="shared" si="115"/>
        <v>1217</v>
      </c>
      <c r="W720" s="5">
        <f t="shared" si="116"/>
        <v>0.33805555555555555</v>
      </c>
      <c r="X720" s="5">
        <f t="shared" si="117"/>
        <v>7.661944444444444</v>
      </c>
      <c r="Y720" s="5">
        <f t="shared" si="118"/>
        <v>0.75</v>
      </c>
      <c r="Z720" s="5">
        <f t="shared" si="119"/>
        <v>0.625</v>
      </c>
      <c r="AA720" s="5">
        <f t="shared" si="120"/>
        <v>4.2256944444444444E-2</v>
      </c>
    </row>
    <row r="721" spans="2:27" x14ac:dyDescent="0.3">
      <c r="B721">
        <v>54271</v>
      </c>
      <c r="C721" s="7">
        <v>43944</v>
      </c>
      <c r="D721" s="6">
        <f t="shared" si="111"/>
        <v>2020</v>
      </c>
      <c r="E721" t="str">
        <f t="shared" si="112"/>
        <v>Q2-2020</v>
      </c>
      <c r="F721" s="4" t="str">
        <f t="shared" si="110"/>
        <v>April</v>
      </c>
      <c r="G721" s="6">
        <f t="shared" si="113"/>
        <v>17</v>
      </c>
      <c r="H721" s="4" t="str">
        <f t="shared" si="114"/>
        <v>Thursday</v>
      </c>
      <c r="I721">
        <v>1</v>
      </c>
      <c r="J721">
        <v>0</v>
      </c>
      <c r="K721">
        <v>23</v>
      </c>
      <c r="L721">
        <v>9</v>
      </c>
      <c r="M721">
        <v>29</v>
      </c>
      <c r="N721">
        <v>63</v>
      </c>
      <c r="O721">
        <v>79</v>
      </c>
      <c r="P721">
        <v>6</v>
      </c>
      <c r="Q721">
        <v>33</v>
      </c>
      <c r="R721">
        <v>1</v>
      </c>
      <c r="S721">
        <v>25</v>
      </c>
      <c r="T721">
        <v>2</v>
      </c>
      <c r="U721">
        <v>13</v>
      </c>
      <c r="V721">
        <f t="shared" si="115"/>
        <v>1788</v>
      </c>
      <c r="W721" s="5">
        <f t="shared" si="116"/>
        <v>0.49666666666666665</v>
      </c>
      <c r="X721" s="5">
        <f t="shared" si="117"/>
        <v>7.503333333333333</v>
      </c>
      <c r="Y721" s="5">
        <f t="shared" si="118"/>
        <v>0.77777777777777779</v>
      </c>
      <c r="Z721" s="5">
        <f t="shared" si="119"/>
        <v>0.66666666666666663</v>
      </c>
      <c r="AA721" s="5">
        <f t="shared" si="120"/>
        <v>5.5185185185185184E-2</v>
      </c>
    </row>
    <row r="722" spans="2:27" x14ac:dyDescent="0.3">
      <c r="B722">
        <v>54272</v>
      </c>
      <c r="C722" s="7">
        <v>43944</v>
      </c>
      <c r="D722" s="6">
        <f t="shared" si="111"/>
        <v>2020</v>
      </c>
      <c r="E722" t="str">
        <f t="shared" si="112"/>
        <v>Q2-2020</v>
      </c>
      <c r="F722" s="4" t="str">
        <f t="shared" si="110"/>
        <v>April</v>
      </c>
      <c r="G722" s="6">
        <f t="shared" si="113"/>
        <v>17</v>
      </c>
      <c r="H722" s="4" t="str">
        <f t="shared" si="114"/>
        <v>Thursday</v>
      </c>
      <c r="I722">
        <v>2</v>
      </c>
      <c r="J722">
        <v>1</v>
      </c>
      <c r="K722">
        <v>34</v>
      </c>
      <c r="L722">
        <v>6</v>
      </c>
      <c r="M722">
        <v>21</v>
      </c>
      <c r="N722">
        <v>36</v>
      </c>
      <c r="O722">
        <v>69</v>
      </c>
      <c r="P722">
        <v>3</v>
      </c>
      <c r="Q722">
        <v>30</v>
      </c>
      <c r="R722">
        <v>1</v>
      </c>
      <c r="S722">
        <v>45</v>
      </c>
      <c r="T722">
        <v>2</v>
      </c>
      <c r="U722">
        <v>16</v>
      </c>
      <c r="V722">
        <f t="shared" si="115"/>
        <v>923</v>
      </c>
      <c r="W722" s="5">
        <f t="shared" si="116"/>
        <v>0.25638888888888889</v>
      </c>
      <c r="X722" s="5">
        <f t="shared" si="117"/>
        <v>7.743611111111111</v>
      </c>
      <c r="Y722" s="5">
        <f t="shared" si="118"/>
        <v>0.66666666666666663</v>
      </c>
      <c r="Z722" s="5">
        <f t="shared" si="119"/>
        <v>0.5</v>
      </c>
      <c r="AA722" s="5">
        <f t="shared" si="120"/>
        <v>4.2731481481481481E-2</v>
      </c>
    </row>
    <row r="723" spans="2:27" x14ac:dyDescent="0.3">
      <c r="B723">
        <v>54273</v>
      </c>
      <c r="C723" s="7">
        <v>43945</v>
      </c>
      <c r="D723" s="6">
        <f t="shared" si="111"/>
        <v>2020</v>
      </c>
      <c r="E723" t="str">
        <f t="shared" si="112"/>
        <v>Q2-2020</v>
      </c>
      <c r="F723" s="4" t="str">
        <f t="shared" ref="F723:F786" si="121">TEXT(C723,"mmmm")</f>
        <v>April</v>
      </c>
      <c r="G723" s="6">
        <f t="shared" si="113"/>
        <v>17</v>
      </c>
      <c r="H723" s="4" t="str">
        <f t="shared" si="114"/>
        <v>Friday</v>
      </c>
      <c r="I723">
        <v>1</v>
      </c>
      <c r="J723">
        <v>0</v>
      </c>
      <c r="K723">
        <v>43</v>
      </c>
      <c r="L723">
        <v>9</v>
      </c>
      <c r="M723">
        <v>18</v>
      </c>
      <c r="N723">
        <v>73</v>
      </c>
      <c r="O723">
        <v>76</v>
      </c>
      <c r="P723">
        <v>6</v>
      </c>
      <c r="Q723">
        <v>33</v>
      </c>
      <c r="R723">
        <v>1</v>
      </c>
      <c r="S723">
        <v>22</v>
      </c>
      <c r="T723">
        <v>2</v>
      </c>
      <c r="U723">
        <v>26</v>
      </c>
      <c r="V723">
        <f t="shared" si="115"/>
        <v>1775</v>
      </c>
      <c r="W723" s="5">
        <f t="shared" si="116"/>
        <v>0.49305555555555558</v>
      </c>
      <c r="X723" s="5">
        <f t="shared" si="117"/>
        <v>7.5069444444444446</v>
      </c>
      <c r="Y723" s="5">
        <f t="shared" si="118"/>
        <v>0.77777777777777779</v>
      </c>
      <c r="Z723" s="5">
        <f t="shared" si="119"/>
        <v>0.66666666666666663</v>
      </c>
      <c r="AA723" s="5">
        <f t="shared" si="120"/>
        <v>5.4783950617283951E-2</v>
      </c>
    </row>
    <row r="724" spans="2:27" x14ac:dyDescent="0.3">
      <c r="B724">
        <v>54274</v>
      </c>
      <c r="C724" s="7">
        <v>43945</v>
      </c>
      <c r="D724" s="6">
        <f t="shared" ref="D724:D787" si="122">YEAR(C724)</f>
        <v>2020</v>
      </c>
      <c r="E724" t="str">
        <f t="shared" ref="E724:E787" si="123">"Q" &amp;ROUNDUP(MONTH(C724)/3,0) &amp; "-" &amp; YEAR(C724)</f>
        <v>Q2-2020</v>
      </c>
      <c r="F724" s="4" t="str">
        <f t="shared" si="121"/>
        <v>April</v>
      </c>
      <c r="G724" s="6">
        <f t="shared" ref="G724:G787" si="124">WEEKNUM(C724)</f>
        <v>17</v>
      </c>
      <c r="H724" s="4" t="str">
        <f t="shared" ref="H724:H787" si="125">TEXT(C724,"dddd")</f>
        <v>Friday</v>
      </c>
      <c r="I724">
        <v>2</v>
      </c>
      <c r="J724">
        <v>0</v>
      </c>
      <c r="K724">
        <v>35</v>
      </c>
      <c r="L724">
        <v>7</v>
      </c>
      <c r="M724">
        <v>33</v>
      </c>
      <c r="N724">
        <v>87</v>
      </c>
      <c r="O724">
        <v>31</v>
      </c>
      <c r="P724">
        <v>6</v>
      </c>
      <c r="Q724">
        <v>29</v>
      </c>
      <c r="R724">
        <v>0</v>
      </c>
      <c r="S724">
        <v>22</v>
      </c>
      <c r="T724">
        <v>1</v>
      </c>
      <c r="U724">
        <v>24</v>
      </c>
      <c r="V724">
        <f t="shared" ref="V724:V787" si="126">L724*(M724+N724+O724)+P724*Q724+R724*S724+T724*U724</f>
        <v>1255</v>
      </c>
      <c r="W724" s="5">
        <f t="shared" ref="W724:W787" si="127">V724/$W$17</f>
        <v>0.34861111111111109</v>
      </c>
      <c r="X724" s="5">
        <f t="shared" ref="X724:X787" si="128">$Y$17-W724</f>
        <v>7.6513888888888886</v>
      </c>
      <c r="Y724" s="5">
        <f t="shared" ref="Y724:Y787" si="129">(P724+R724)/L724</f>
        <v>0.8571428571428571</v>
      </c>
      <c r="Z724" s="5">
        <f t="shared" ref="Z724:Z787" si="130">P724/L724</f>
        <v>0.8571428571428571</v>
      </c>
      <c r="AA724" s="5">
        <f t="shared" ref="AA724:AA787" si="131">W724/L724</f>
        <v>4.9801587301587298E-2</v>
      </c>
    </row>
    <row r="725" spans="2:27" x14ac:dyDescent="0.3">
      <c r="B725">
        <v>54275</v>
      </c>
      <c r="C725" s="7">
        <v>43946</v>
      </c>
      <c r="D725" s="6">
        <f t="shared" si="122"/>
        <v>2020</v>
      </c>
      <c r="E725" t="str">
        <f t="shared" si="123"/>
        <v>Q2-2020</v>
      </c>
      <c r="F725" s="4" t="str">
        <f t="shared" si="121"/>
        <v>April</v>
      </c>
      <c r="G725" s="6">
        <f t="shared" si="124"/>
        <v>17</v>
      </c>
      <c r="H725" s="4" t="str">
        <f t="shared" si="125"/>
        <v>Saturday</v>
      </c>
      <c r="I725">
        <v>1</v>
      </c>
      <c r="J725">
        <v>1</v>
      </c>
      <c r="K725">
        <v>22</v>
      </c>
      <c r="L725">
        <v>8</v>
      </c>
      <c r="M725">
        <v>43</v>
      </c>
      <c r="N725">
        <v>87</v>
      </c>
      <c r="O725">
        <v>49</v>
      </c>
      <c r="P725">
        <v>5</v>
      </c>
      <c r="Q725">
        <v>32</v>
      </c>
      <c r="R725">
        <v>1</v>
      </c>
      <c r="S725">
        <v>41</v>
      </c>
      <c r="T725">
        <v>2</v>
      </c>
      <c r="U725">
        <v>24</v>
      </c>
      <c r="V725">
        <f t="shared" si="126"/>
        <v>1681</v>
      </c>
      <c r="W725" s="5">
        <f t="shared" si="127"/>
        <v>0.46694444444444444</v>
      </c>
      <c r="X725" s="5">
        <f t="shared" si="128"/>
        <v>7.5330555555555554</v>
      </c>
      <c r="Y725" s="5">
        <f t="shared" si="129"/>
        <v>0.75</v>
      </c>
      <c r="Z725" s="5">
        <f t="shared" si="130"/>
        <v>0.625</v>
      </c>
      <c r="AA725" s="5">
        <f t="shared" si="131"/>
        <v>5.8368055555555555E-2</v>
      </c>
    </row>
    <row r="726" spans="2:27" x14ac:dyDescent="0.3">
      <c r="B726">
        <v>54276</v>
      </c>
      <c r="C726" s="7">
        <v>43948</v>
      </c>
      <c r="D726" s="6">
        <f t="shared" si="122"/>
        <v>2020</v>
      </c>
      <c r="E726" t="str">
        <f t="shared" si="123"/>
        <v>Q2-2020</v>
      </c>
      <c r="F726" s="4" t="str">
        <f t="shared" si="121"/>
        <v>April</v>
      </c>
      <c r="G726" s="6">
        <f t="shared" si="124"/>
        <v>18</v>
      </c>
      <c r="H726" s="4" t="str">
        <f t="shared" si="125"/>
        <v>Monday</v>
      </c>
      <c r="I726">
        <v>1</v>
      </c>
      <c r="J726">
        <v>1</v>
      </c>
      <c r="K726">
        <v>30</v>
      </c>
      <c r="L726">
        <v>7</v>
      </c>
      <c r="M726">
        <v>25</v>
      </c>
      <c r="N726">
        <v>73</v>
      </c>
      <c r="O726">
        <v>86</v>
      </c>
      <c r="P726">
        <v>4</v>
      </c>
      <c r="Q726">
        <v>34</v>
      </c>
      <c r="R726">
        <v>1</v>
      </c>
      <c r="S726">
        <v>36</v>
      </c>
      <c r="T726">
        <v>2</v>
      </c>
      <c r="U726">
        <v>26</v>
      </c>
      <c r="V726">
        <f t="shared" si="126"/>
        <v>1512</v>
      </c>
      <c r="W726" s="5">
        <f t="shared" si="127"/>
        <v>0.42</v>
      </c>
      <c r="X726" s="5">
        <f t="shared" si="128"/>
        <v>7.58</v>
      </c>
      <c r="Y726" s="5">
        <f t="shared" si="129"/>
        <v>0.7142857142857143</v>
      </c>
      <c r="Z726" s="5">
        <f t="shared" si="130"/>
        <v>0.5714285714285714</v>
      </c>
      <c r="AA726" s="5">
        <f t="shared" si="131"/>
        <v>0.06</v>
      </c>
    </row>
    <row r="727" spans="2:27" x14ac:dyDescent="0.3">
      <c r="B727">
        <v>54277</v>
      </c>
      <c r="C727" s="7">
        <v>43948</v>
      </c>
      <c r="D727" s="6">
        <f t="shared" si="122"/>
        <v>2020</v>
      </c>
      <c r="E727" t="str">
        <f t="shared" si="123"/>
        <v>Q2-2020</v>
      </c>
      <c r="F727" s="4" t="str">
        <f t="shared" si="121"/>
        <v>April</v>
      </c>
      <c r="G727" s="6">
        <f t="shared" si="124"/>
        <v>18</v>
      </c>
      <c r="H727" s="4" t="str">
        <f t="shared" si="125"/>
        <v>Monday</v>
      </c>
      <c r="I727">
        <v>2</v>
      </c>
      <c r="J727">
        <v>0</v>
      </c>
      <c r="K727">
        <v>30</v>
      </c>
      <c r="L727">
        <v>8</v>
      </c>
      <c r="M727">
        <v>38</v>
      </c>
      <c r="N727">
        <v>73</v>
      </c>
      <c r="O727">
        <v>82</v>
      </c>
      <c r="P727">
        <v>6</v>
      </c>
      <c r="Q727">
        <v>33</v>
      </c>
      <c r="R727">
        <v>0</v>
      </c>
      <c r="S727">
        <v>34</v>
      </c>
      <c r="T727">
        <v>2</v>
      </c>
      <c r="U727">
        <v>26</v>
      </c>
      <c r="V727">
        <f t="shared" si="126"/>
        <v>1794</v>
      </c>
      <c r="W727" s="5">
        <f t="shared" si="127"/>
        <v>0.49833333333333335</v>
      </c>
      <c r="X727" s="5">
        <f t="shared" si="128"/>
        <v>7.5016666666666669</v>
      </c>
      <c r="Y727" s="5">
        <f t="shared" si="129"/>
        <v>0.75</v>
      </c>
      <c r="Z727" s="5">
        <f t="shared" si="130"/>
        <v>0.75</v>
      </c>
      <c r="AA727" s="5">
        <f t="shared" si="131"/>
        <v>6.2291666666666669E-2</v>
      </c>
    </row>
    <row r="728" spans="2:27" x14ac:dyDescent="0.3">
      <c r="B728">
        <v>54278</v>
      </c>
      <c r="C728" s="7">
        <v>43949</v>
      </c>
      <c r="D728" s="6">
        <f t="shared" si="122"/>
        <v>2020</v>
      </c>
      <c r="E728" t="str">
        <f t="shared" si="123"/>
        <v>Q2-2020</v>
      </c>
      <c r="F728" s="4" t="str">
        <f t="shared" si="121"/>
        <v>April</v>
      </c>
      <c r="G728" s="6">
        <f t="shared" si="124"/>
        <v>18</v>
      </c>
      <c r="H728" s="4" t="str">
        <f t="shared" si="125"/>
        <v>Tuesday</v>
      </c>
      <c r="I728">
        <v>1</v>
      </c>
      <c r="J728">
        <v>1</v>
      </c>
      <c r="K728">
        <v>39</v>
      </c>
      <c r="L728">
        <v>8</v>
      </c>
      <c r="M728">
        <v>20</v>
      </c>
      <c r="N728">
        <v>73</v>
      </c>
      <c r="O728">
        <v>59</v>
      </c>
      <c r="P728">
        <v>5</v>
      </c>
      <c r="Q728">
        <v>35</v>
      </c>
      <c r="R728">
        <v>2</v>
      </c>
      <c r="S728">
        <v>27</v>
      </c>
      <c r="T728">
        <v>1</v>
      </c>
      <c r="U728">
        <v>26</v>
      </c>
      <c r="V728">
        <f t="shared" si="126"/>
        <v>1471</v>
      </c>
      <c r="W728" s="5">
        <f t="shared" si="127"/>
        <v>0.40861111111111109</v>
      </c>
      <c r="X728" s="5">
        <f t="shared" si="128"/>
        <v>7.591388888888889</v>
      </c>
      <c r="Y728" s="5">
        <f t="shared" si="129"/>
        <v>0.875</v>
      </c>
      <c r="Z728" s="5">
        <f t="shared" si="130"/>
        <v>0.625</v>
      </c>
      <c r="AA728" s="5">
        <f t="shared" si="131"/>
        <v>5.1076388888888886E-2</v>
      </c>
    </row>
    <row r="729" spans="2:27" x14ac:dyDescent="0.3">
      <c r="B729">
        <v>54279</v>
      </c>
      <c r="C729" s="7">
        <v>43949</v>
      </c>
      <c r="D729" s="6">
        <f t="shared" si="122"/>
        <v>2020</v>
      </c>
      <c r="E729" t="str">
        <f t="shared" si="123"/>
        <v>Q2-2020</v>
      </c>
      <c r="F729" s="4" t="str">
        <f t="shared" si="121"/>
        <v>April</v>
      </c>
      <c r="G729" s="6">
        <f t="shared" si="124"/>
        <v>18</v>
      </c>
      <c r="H729" s="4" t="str">
        <f t="shared" si="125"/>
        <v>Tuesday</v>
      </c>
      <c r="I729">
        <v>2</v>
      </c>
      <c r="J729">
        <v>0</v>
      </c>
      <c r="K729">
        <v>27</v>
      </c>
      <c r="L729">
        <v>7</v>
      </c>
      <c r="M729">
        <v>39</v>
      </c>
      <c r="N729">
        <v>64</v>
      </c>
      <c r="O729">
        <v>31</v>
      </c>
      <c r="P729">
        <v>4</v>
      </c>
      <c r="Q729">
        <v>31</v>
      </c>
      <c r="R729">
        <v>1</v>
      </c>
      <c r="S729">
        <v>18</v>
      </c>
      <c r="T729">
        <v>2</v>
      </c>
      <c r="U729">
        <v>13</v>
      </c>
      <c r="V729">
        <f t="shared" si="126"/>
        <v>1106</v>
      </c>
      <c r="W729" s="5">
        <f t="shared" si="127"/>
        <v>0.30722222222222223</v>
      </c>
      <c r="X729" s="5">
        <f t="shared" si="128"/>
        <v>7.6927777777777777</v>
      </c>
      <c r="Y729" s="5">
        <f t="shared" si="129"/>
        <v>0.7142857142857143</v>
      </c>
      <c r="Z729" s="5">
        <f t="shared" si="130"/>
        <v>0.5714285714285714</v>
      </c>
      <c r="AA729" s="5">
        <f t="shared" si="131"/>
        <v>4.3888888888888887E-2</v>
      </c>
    </row>
    <row r="730" spans="2:27" x14ac:dyDescent="0.3">
      <c r="B730">
        <v>54280</v>
      </c>
      <c r="C730" s="7">
        <v>43950</v>
      </c>
      <c r="D730" s="6">
        <f t="shared" si="122"/>
        <v>2020</v>
      </c>
      <c r="E730" t="str">
        <f t="shared" si="123"/>
        <v>Q2-2020</v>
      </c>
      <c r="F730" s="4" t="str">
        <f t="shared" si="121"/>
        <v>April</v>
      </c>
      <c r="G730" s="6">
        <f t="shared" si="124"/>
        <v>18</v>
      </c>
      <c r="H730" s="4" t="str">
        <f t="shared" si="125"/>
        <v>Wednesday</v>
      </c>
      <c r="I730">
        <v>1</v>
      </c>
      <c r="J730">
        <v>0</v>
      </c>
      <c r="K730">
        <v>21</v>
      </c>
      <c r="L730">
        <v>8</v>
      </c>
      <c r="M730">
        <v>26</v>
      </c>
      <c r="N730">
        <v>60</v>
      </c>
      <c r="O730">
        <v>45</v>
      </c>
      <c r="P730">
        <v>4</v>
      </c>
      <c r="Q730">
        <v>35</v>
      </c>
      <c r="R730">
        <v>2</v>
      </c>
      <c r="S730">
        <v>42</v>
      </c>
      <c r="T730">
        <v>2</v>
      </c>
      <c r="U730">
        <v>27</v>
      </c>
      <c r="V730">
        <f t="shared" si="126"/>
        <v>1326</v>
      </c>
      <c r="W730" s="5">
        <f t="shared" si="127"/>
        <v>0.36833333333333335</v>
      </c>
      <c r="X730" s="5">
        <f t="shared" si="128"/>
        <v>7.6316666666666668</v>
      </c>
      <c r="Y730" s="5">
        <f t="shared" si="129"/>
        <v>0.75</v>
      </c>
      <c r="Z730" s="5">
        <f t="shared" si="130"/>
        <v>0.5</v>
      </c>
      <c r="AA730" s="5">
        <f t="shared" si="131"/>
        <v>4.6041666666666668E-2</v>
      </c>
    </row>
    <row r="731" spans="2:27" x14ac:dyDescent="0.3">
      <c r="B731">
        <v>54281</v>
      </c>
      <c r="C731" s="7">
        <v>43950</v>
      </c>
      <c r="D731" s="6">
        <f t="shared" si="122"/>
        <v>2020</v>
      </c>
      <c r="E731" t="str">
        <f t="shared" si="123"/>
        <v>Q2-2020</v>
      </c>
      <c r="F731" s="4" t="str">
        <f t="shared" si="121"/>
        <v>April</v>
      </c>
      <c r="G731" s="6">
        <f t="shared" si="124"/>
        <v>18</v>
      </c>
      <c r="H731" s="4" t="str">
        <f t="shared" si="125"/>
        <v>Wednesday</v>
      </c>
      <c r="I731">
        <v>2</v>
      </c>
      <c r="J731">
        <v>0</v>
      </c>
      <c r="K731">
        <v>23</v>
      </c>
      <c r="L731">
        <v>8</v>
      </c>
      <c r="M731">
        <v>40</v>
      </c>
      <c r="N731">
        <v>87</v>
      </c>
      <c r="O731">
        <v>41</v>
      </c>
      <c r="P731">
        <v>6</v>
      </c>
      <c r="Q731">
        <v>30</v>
      </c>
      <c r="R731">
        <v>0</v>
      </c>
      <c r="S731">
        <v>36</v>
      </c>
      <c r="T731">
        <v>2</v>
      </c>
      <c r="U731">
        <v>24</v>
      </c>
      <c r="V731">
        <f t="shared" si="126"/>
        <v>1572</v>
      </c>
      <c r="W731" s="5">
        <f t="shared" si="127"/>
        <v>0.43666666666666665</v>
      </c>
      <c r="X731" s="5">
        <f t="shared" si="128"/>
        <v>7.5633333333333335</v>
      </c>
      <c r="Y731" s="5">
        <f t="shared" si="129"/>
        <v>0.75</v>
      </c>
      <c r="Z731" s="5">
        <f t="shared" si="130"/>
        <v>0.75</v>
      </c>
      <c r="AA731" s="5">
        <f t="shared" si="131"/>
        <v>5.4583333333333331E-2</v>
      </c>
    </row>
    <row r="732" spans="2:27" x14ac:dyDescent="0.3">
      <c r="B732">
        <v>54282</v>
      </c>
      <c r="C732" s="7">
        <v>43951</v>
      </c>
      <c r="D732" s="6">
        <f t="shared" si="122"/>
        <v>2020</v>
      </c>
      <c r="E732" t="str">
        <f t="shared" si="123"/>
        <v>Q2-2020</v>
      </c>
      <c r="F732" s="4" t="str">
        <f t="shared" si="121"/>
        <v>April</v>
      </c>
      <c r="G732" s="6">
        <f t="shared" si="124"/>
        <v>18</v>
      </c>
      <c r="H732" s="4" t="str">
        <f t="shared" si="125"/>
        <v>Thursday</v>
      </c>
      <c r="I732">
        <v>1</v>
      </c>
      <c r="J732">
        <v>1</v>
      </c>
      <c r="K732">
        <v>37</v>
      </c>
      <c r="L732">
        <v>8</v>
      </c>
      <c r="M732">
        <v>34</v>
      </c>
      <c r="N732">
        <v>69</v>
      </c>
      <c r="O732">
        <v>30</v>
      </c>
      <c r="P732">
        <v>6</v>
      </c>
      <c r="Q732">
        <v>34</v>
      </c>
      <c r="R732">
        <v>1</v>
      </c>
      <c r="S732">
        <v>16</v>
      </c>
      <c r="T732">
        <v>1</v>
      </c>
      <c r="U732">
        <v>19</v>
      </c>
      <c r="V732">
        <f t="shared" si="126"/>
        <v>1303</v>
      </c>
      <c r="W732" s="5">
        <f t="shared" si="127"/>
        <v>0.36194444444444446</v>
      </c>
      <c r="X732" s="5">
        <f t="shared" si="128"/>
        <v>7.6380555555555558</v>
      </c>
      <c r="Y732" s="5">
        <f t="shared" si="129"/>
        <v>0.875</v>
      </c>
      <c r="Z732" s="5">
        <f t="shared" si="130"/>
        <v>0.75</v>
      </c>
      <c r="AA732" s="5">
        <f t="shared" si="131"/>
        <v>4.5243055555555557E-2</v>
      </c>
    </row>
    <row r="733" spans="2:27" x14ac:dyDescent="0.3">
      <c r="B733">
        <v>54283</v>
      </c>
      <c r="C733" s="7">
        <v>43951</v>
      </c>
      <c r="D733" s="6">
        <f t="shared" si="122"/>
        <v>2020</v>
      </c>
      <c r="E733" t="str">
        <f t="shared" si="123"/>
        <v>Q2-2020</v>
      </c>
      <c r="F733" s="4" t="str">
        <f t="shared" si="121"/>
        <v>April</v>
      </c>
      <c r="G733" s="6">
        <f t="shared" si="124"/>
        <v>18</v>
      </c>
      <c r="H733" s="4" t="str">
        <f t="shared" si="125"/>
        <v>Thursday</v>
      </c>
      <c r="I733">
        <v>2</v>
      </c>
      <c r="J733">
        <v>1</v>
      </c>
      <c r="K733">
        <v>17</v>
      </c>
      <c r="L733">
        <v>6</v>
      </c>
      <c r="M733">
        <v>32</v>
      </c>
      <c r="N733">
        <v>59</v>
      </c>
      <c r="O733">
        <v>37</v>
      </c>
      <c r="P733">
        <v>4</v>
      </c>
      <c r="Q733">
        <v>34</v>
      </c>
      <c r="R733">
        <v>0</v>
      </c>
      <c r="S733">
        <v>22</v>
      </c>
      <c r="T733">
        <v>2</v>
      </c>
      <c r="U733">
        <v>27</v>
      </c>
      <c r="V733">
        <f t="shared" si="126"/>
        <v>958</v>
      </c>
      <c r="W733" s="5">
        <f t="shared" si="127"/>
        <v>0.26611111111111113</v>
      </c>
      <c r="X733" s="5">
        <f t="shared" si="128"/>
        <v>7.733888888888889</v>
      </c>
      <c r="Y733" s="5">
        <f t="shared" si="129"/>
        <v>0.66666666666666663</v>
      </c>
      <c r="Z733" s="5">
        <f t="shared" si="130"/>
        <v>0.66666666666666663</v>
      </c>
      <c r="AA733" s="5">
        <f t="shared" si="131"/>
        <v>4.4351851851851858E-2</v>
      </c>
    </row>
    <row r="734" spans="2:27" x14ac:dyDescent="0.3">
      <c r="B734">
        <v>54284</v>
      </c>
      <c r="C734" s="7">
        <v>43952</v>
      </c>
      <c r="D734" s="6">
        <f t="shared" si="122"/>
        <v>2020</v>
      </c>
      <c r="E734" t="str">
        <f t="shared" si="123"/>
        <v>Q2-2020</v>
      </c>
      <c r="F734" s="4" t="str">
        <f t="shared" si="121"/>
        <v>May</v>
      </c>
      <c r="G734" s="6">
        <f t="shared" si="124"/>
        <v>18</v>
      </c>
      <c r="H734" s="4" t="str">
        <f t="shared" si="125"/>
        <v>Friday</v>
      </c>
      <c r="I734">
        <v>1</v>
      </c>
      <c r="J734">
        <v>0</v>
      </c>
      <c r="K734">
        <v>21</v>
      </c>
      <c r="L734">
        <v>8</v>
      </c>
      <c r="M734">
        <v>26</v>
      </c>
      <c r="N734">
        <v>48</v>
      </c>
      <c r="O734">
        <v>88</v>
      </c>
      <c r="P734">
        <v>7</v>
      </c>
      <c r="Q734">
        <v>31</v>
      </c>
      <c r="R734">
        <v>0</v>
      </c>
      <c r="S734">
        <v>33</v>
      </c>
      <c r="T734">
        <v>1</v>
      </c>
      <c r="U734">
        <v>10</v>
      </c>
      <c r="V734">
        <f t="shared" si="126"/>
        <v>1523</v>
      </c>
      <c r="W734" s="5">
        <f t="shared" si="127"/>
        <v>0.42305555555555557</v>
      </c>
      <c r="X734" s="5">
        <f t="shared" si="128"/>
        <v>7.576944444444444</v>
      </c>
      <c r="Y734" s="5">
        <f t="shared" si="129"/>
        <v>0.875</v>
      </c>
      <c r="Z734" s="5">
        <f t="shared" si="130"/>
        <v>0.875</v>
      </c>
      <c r="AA734" s="5">
        <f t="shared" si="131"/>
        <v>5.2881944444444447E-2</v>
      </c>
    </row>
    <row r="735" spans="2:27" x14ac:dyDescent="0.3">
      <c r="B735">
        <v>54285</v>
      </c>
      <c r="C735" s="7">
        <v>43952</v>
      </c>
      <c r="D735" s="6">
        <f t="shared" si="122"/>
        <v>2020</v>
      </c>
      <c r="E735" t="str">
        <f t="shared" si="123"/>
        <v>Q2-2020</v>
      </c>
      <c r="F735" s="4" t="str">
        <f t="shared" si="121"/>
        <v>May</v>
      </c>
      <c r="G735" s="6">
        <f t="shared" si="124"/>
        <v>18</v>
      </c>
      <c r="H735" s="4" t="str">
        <f t="shared" si="125"/>
        <v>Friday</v>
      </c>
      <c r="I735">
        <v>2</v>
      </c>
      <c r="J735">
        <v>1</v>
      </c>
      <c r="K735">
        <v>22</v>
      </c>
      <c r="L735">
        <v>8</v>
      </c>
      <c r="M735">
        <v>24</v>
      </c>
      <c r="N735">
        <v>86</v>
      </c>
      <c r="O735">
        <v>54</v>
      </c>
      <c r="P735">
        <v>5</v>
      </c>
      <c r="Q735">
        <v>31</v>
      </c>
      <c r="R735">
        <v>1</v>
      </c>
      <c r="S735">
        <v>45</v>
      </c>
      <c r="T735">
        <v>2</v>
      </c>
      <c r="U735">
        <v>19</v>
      </c>
      <c r="V735">
        <f t="shared" si="126"/>
        <v>1550</v>
      </c>
      <c r="W735" s="5">
        <f t="shared" si="127"/>
        <v>0.43055555555555558</v>
      </c>
      <c r="X735" s="5">
        <f t="shared" si="128"/>
        <v>7.5694444444444446</v>
      </c>
      <c r="Y735" s="5">
        <f t="shared" si="129"/>
        <v>0.75</v>
      </c>
      <c r="Z735" s="5">
        <f t="shared" si="130"/>
        <v>0.625</v>
      </c>
      <c r="AA735" s="5">
        <f t="shared" si="131"/>
        <v>5.3819444444444448E-2</v>
      </c>
    </row>
    <row r="736" spans="2:27" x14ac:dyDescent="0.3">
      <c r="B736">
        <v>54286</v>
      </c>
      <c r="C736" s="7">
        <v>43953</v>
      </c>
      <c r="D736" s="6">
        <f t="shared" si="122"/>
        <v>2020</v>
      </c>
      <c r="E736" t="str">
        <f t="shared" si="123"/>
        <v>Q2-2020</v>
      </c>
      <c r="F736" s="4" t="str">
        <f t="shared" si="121"/>
        <v>May</v>
      </c>
      <c r="G736" s="6">
        <f t="shared" si="124"/>
        <v>18</v>
      </c>
      <c r="H736" s="4" t="str">
        <f t="shared" si="125"/>
        <v>Saturday</v>
      </c>
      <c r="I736">
        <v>1</v>
      </c>
      <c r="J736">
        <v>1</v>
      </c>
      <c r="K736">
        <v>32</v>
      </c>
      <c r="L736">
        <v>8</v>
      </c>
      <c r="M736">
        <v>43</v>
      </c>
      <c r="N736">
        <v>67</v>
      </c>
      <c r="O736">
        <v>52</v>
      </c>
      <c r="P736">
        <v>7</v>
      </c>
      <c r="Q736">
        <v>30</v>
      </c>
      <c r="R736">
        <v>1</v>
      </c>
      <c r="S736">
        <v>35</v>
      </c>
      <c r="T736">
        <v>0</v>
      </c>
      <c r="U736">
        <v>23</v>
      </c>
      <c r="V736">
        <f t="shared" si="126"/>
        <v>1541</v>
      </c>
      <c r="W736" s="5">
        <f t="shared" si="127"/>
        <v>0.42805555555555558</v>
      </c>
      <c r="X736" s="5">
        <f t="shared" si="128"/>
        <v>7.5719444444444441</v>
      </c>
      <c r="Y736" s="5">
        <f t="shared" si="129"/>
        <v>1</v>
      </c>
      <c r="Z736" s="5">
        <f t="shared" si="130"/>
        <v>0.875</v>
      </c>
      <c r="AA736" s="5">
        <f t="shared" si="131"/>
        <v>5.3506944444444447E-2</v>
      </c>
    </row>
    <row r="737" spans="2:27" x14ac:dyDescent="0.3">
      <c r="B737">
        <v>54287</v>
      </c>
      <c r="C737" s="7">
        <v>43955</v>
      </c>
      <c r="D737" s="6">
        <f t="shared" si="122"/>
        <v>2020</v>
      </c>
      <c r="E737" t="str">
        <f t="shared" si="123"/>
        <v>Q2-2020</v>
      </c>
      <c r="F737" s="4" t="str">
        <f t="shared" si="121"/>
        <v>May</v>
      </c>
      <c r="G737" s="6">
        <f t="shared" si="124"/>
        <v>19</v>
      </c>
      <c r="H737" s="4" t="str">
        <f t="shared" si="125"/>
        <v>Monday</v>
      </c>
      <c r="I737">
        <v>1</v>
      </c>
      <c r="J737">
        <v>1</v>
      </c>
      <c r="K737">
        <v>33</v>
      </c>
      <c r="L737">
        <v>7</v>
      </c>
      <c r="M737">
        <v>42</v>
      </c>
      <c r="N737">
        <v>58</v>
      </c>
      <c r="O737">
        <v>78</v>
      </c>
      <c r="P737">
        <v>6</v>
      </c>
      <c r="Q737">
        <v>32</v>
      </c>
      <c r="R737">
        <v>0</v>
      </c>
      <c r="S737">
        <v>44</v>
      </c>
      <c r="T737">
        <v>1</v>
      </c>
      <c r="U737">
        <v>10</v>
      </c>
      <c r="V737">
        <f t="shared" si="126"/>
        <v>1448</v>
      </c>
      <c r="W737" s="5">
        <f t="shared" si="127"/>
        <v>0.4022222222222222</v>
      </c>
      <c r="X737" s="5">
        <f t="shared" si="128"/>
        <v>7.597777777777778</v>
      </c>
      <c r="Y737" s="5">
        <f t="shared" si="129"/>
        <v>0.8571428571428571</v>
      </c>
      <c r="Z737" s="5">
        <f t="shared" si="130"/>
        <v>0.8571428571428571</v>
      </c>
      <c r="AA737" s="5">
        <f t="shared" si="131"/>
        <v>5.7460317460317455E-2</v>
      </c>
    </row>
    <row r="738" spans="2:27" x14ac:dyDescent="0.3">
      <c r="B738">
        <v>54288</v>
      </c>
      <c r="C738" s="7">
        <v>43955</v>
      </c>
      <c r="D738" s="6">
        <f t="shared" si="122"/>
        <v>2020</v>
      </c>
      <c r="E738" t="str">
        <f t="shared" si="123"/>
        <v>Q2-2020</v>
      </c>
      <c r="F738" s="4" t="str">
        <f t="shared" si="121"/>
        <v>May</v>
      </c>
      <c r="G738" s="6">
        <f t="shared" si="124"/>
        <v>19</v>
      </c>
      <c r="H738" s="4" t="str">
        <f t="shared" si="125"/>
        <v>Monday</v>
      </c>
      <c r="I738">
        <v>2</v>
      </c>
      <c r="J738">
        <v>2</v>
      </c>
      <c r="K738">
        <v>34</v>
      </c>
      <c r="L738">
        <v>7</v>
      </c>
      <c r="M738">
        <v>26</v>
      </c>
      <c r="N738">
        <v>72</v>
      </c>
      <c r="O738">
        <v>74</v>
      </c>
      <c r="P738">
        <v>4</v>
      </c>
      <c r="Q738">
        <v>33</v>
      </c>
      <c r="R738">
        <v>2</v>
      </c>
      <c r="S738">
        <v>40</v>
      </c>
      <c r="T738">
        <v>1</v>
      </c>
      <c r="U738">
        <v>29</v>
      </c>
      <c r="V738">
        <f t="shared" si="126"/>
        <v>1445</v>
      </c>
      <c r="W738" s="5">
        <f t="shared" si="127"/>
        <v>0.40138888888888891</v>
      </c>
      <c r="X738" s="5">
        <f t="shared" si="128"/>
        <v>7.5986111111111114</v>
      </c>
      <c r="Y738" s="5">
        <f t="shared" si="129"/>
        <v>0.8571428571428571</v>
      </c>
      <c r="Z738" s="5">
        <f t="shared" si="130"/>
        <v>0.5714285714285714</v>
      </c>
      <c r="AA738" s="5">
        <f t="shared" si="131"/>
        <v>5.7341269841269846E-2</v>
      </c>
    </row>
    <row r="739" spans="2:27" x14ac:dyDescent="0.3">
      <c r="B739">
        <v>54289</v>
      </c>
      <c r="C739" s="7">
        <v>43956</v>
      </c>
      <c r="D739" s="6">
        <f t="shared" si="122"/>
        <v>2020</v>
      </c>
      <c r="E739" t="str">
        <f t="shared" si="123"/>
        <v>Q2-2020</v>
      </c>
      <c r="F739" s="4" t="str">
        <f t="shared" si="121"/>
        <v>May</v>
      </c>
      <c r="G739" s="6">
        <f t="shared" si="124"/>
        <v>19</v>
      </c>
      <c r="H739" s="4" t="str">
        <f t="shared" si="125"/>
        <v>Tuesday</v>
      </c>
      <c r="I739">
        <v>1</v>
      </c>
      <c r="J739">
        <v>1</v>
      </c>
      <c r="K739">
        <v>30</v>
      </c>
      <c r="L739">
        <v>8</v>
      </c>
      <c r="M739">
        <v>44</v>
      </c>
      <c r="N739">
        <v>63</v>
      </c>
      <c r="O739">
        <v>87</v>
      </c>
      <c r="P739">
        <v>7</v>
      </c>
      <c r="Q739">
        <v>32</v>
      </c>
      <c r="R739">
        <v>1</v>
      </c>
      <c r="S739">
        <v>27</v>
      </c>
      <c r="T739">
        <v>0</v>
      </c>
      <c r="U739">
        <v>16</v>
      </c>
      <c r="V739">
        <f t="shared" si="126"/>
        <v>1803</v>
      </c>
      <c r="W739" s="5">
        <f t="shared" si="127"/>
        <v>0.50083333333333335</v>
      </c>
      <c r="X739" s="5">
        <f t="shared" si="128"/>
        <v>7.4991666666666665</v>
      </c>
      <c r="Y739" s="5">
        <f t="shared" si="129"/>
        <v>1</v>
      </c>
      <c r="Z739" s="5">
        <f t="shared" si="130"/>
        <v>0.875</v>
      </c>
      <c r="AA739" s="5">
        <f t="shared" si="131"/>
        <v>6.2604166666666669E-2</v>
      </c>
    </row>
    <row r="740" spans="2:27" x14ac:dyDescent="0.3">
      <c r="B740">
        <v>54290</v>
      </c>
      <c r="C740" s="7">
        <v>43956</v>
      </c>
      <c r="D740" s="6">
        <f t="shared" si="122"/>
        <v>2020</v>
      </c>
      <c r="E740" t="str">
        <f t="shared" si="123"/>
        <v>Q2-2020</v>
      </c>
      <c r="F740" s="4" t="str">
        <f t="shared" si="121"/>
        <v>May</v>
      </c>
      <c r="G740" s="6">
        <f t="shared" si="124"/>
        <v>19</v>
      </c>
      <c r="H740" s="4" t="str">
        <f t="shared" si="125"/>
        <v>Tuesday</v>
      </c>
      <c r="I740">
        <v>2</v>
      </c>
      <c r="J740">
        <v>1</v>
      </c>
      <c r="K740">
        <v>44</v>
      </c>
      <c r="L740">
        <v>8</v>
      </c>
      <c r="M740">
        <v>23</v>
      </c>
      <c r="N740">
        <v>53</v>
      </c>
      <c r="O740">
        <v>46</v>
      </c>
      <c r="P740">
        <v>5</v>
      </c>
      <c r="Q740">
        <v>31</v>
      </c>
      <c r="R740">
        <v>1</v>
      </c>
      <c r="S740">
        <v>25</v>
      </c>
      <c r="T740">
        <v>2</v>
      </c>
      <c r="U740">
        <v>24</v>
      </c>
      <c r="V740">
        <f t="shared" si="126"/>
        <v>1204</v>
      </c>
      <c r="W740" s="5">
        <f t="shared" si="127"/>
        <v>0.33444444444444443</v>
      </c>
      <c r="X740" s="5">
        <f t="shared" si="128"/>
        <v>7.6655555555555557</v>
      </c>
      <c r="Y740" s="5">
        <f t="shared" si="129"/>
        <v>0.75</v>
      </c>
      <c r="Z740" s="5">
        <f t="shared" si="130"/>
        <v>0.625</v>
      </c>
      <c r="AA740" s="5">
        <f t="shared" si="131"/>
        <v>4.1805555555555554E-2</v>
      </c>
    </row>
    <row r="741" spans="2:27" x14ac:dyDescent="0.3">
      <c r="B741">
        <v>54291</v>
      </c>
      <c r="C741" s="7">
        <v>43957</v>
      </c>
      <c r="D741" s="6">
        <f t="shared" si="122"/>
        <v>2020</v>
      </c>
      <c r="E741" t="str">
        <f t="shared" si="123"/>
        <v>Q2-2020</v>
      </c>
      <c r="F741" s="4" t="str">
        <f t="shared" si="121"/>
        <v>May</v>
      </c>
      <c r="G741" s="6">
        <f t="shared" si="124"/>
        <v>19</v>
      </c>
      <c r="H741" s="4" t="str">
        <f t="shared" si="125"/>
        <v>Wednesday</v>
      </c>
      <c r="I741">
        <v>1</v>
      </c>
      <c r="J741">
        <v>1</v>
      </c>
      <c r="K741">
        <v>22</v>
      </c>
      <c r="L741">
        <v>7</v>
      </c>
      <c r="M741">
        <v>34</v>
      </c>
      <c r="N741">
        <v>86</v>
      </c>
      <c r="O741">
        <v>84</v>
      </c>
      <c r="P741">
        <v>6</v>
      </c>
      <c r="Q741">
        <v>29</v>
      </c>
      <c r="R741">
        <v>0</v>
      </c>
      <c r="S741">
        <v>22</v>
      </c>
      <c r="T741">
        <v>1</v>
      </c>
      <c r="U741">
        <v>27</v>
      </c>
      <c r="V741">
        <f t="shared" si="126"/>
        <v>1629</v>
      </c>
      <c r="W741" s="5">
        <f t="shared" si="127"/>
        <v>0.45250000000000001</v>
      </c>
      <c r="X741" s="5">
        <f t="shared" si="128"/>
        <v>7.5475000000000003</v>
      </c>
      <c r="Y741" s="5">
        <f t="shared" si="129"/>
        <v>0.8571428571428571</v>
      </c>
      <c r="Z741" s="5">
        <f t="shared" si="130"/>
        <v>0.8571428571428571</v>
      </c>
      <c r="AA741" s="5">
        <f t="shared" si="131"/>
        <v>6.4642857142857141E-2</v>
      </c>
    </row>
    <row r="742" spans="2:27" x14ac:dyDescent="0.3">
      <c r="B742">
        <v>54292</v>
      </c>
      <c r="C742" s="7">
        <v>43957</v>
      </c>
      <c r="D742" s="6">
        <f t="shared" si="122"/>
        <v>2020</v>
      </c>
      <c r="E742" t="str">
        <f t="shared" si="123"/>
        <v>Q2-2020</v>
      </c>
      <c r="F742" s="4" t="str">
        <f t="shared" si="121"/>
        <v>May</v>
      </c>
      <c r="G742" s="6">
        <f t="shared" si="124"/>
        <v>19</v>
      </c>
      <c r="H742" s="4" t="str">
        <f t="shared" si="125"/>
        <v>Wednesday</v>
      </c>
      <c r="I742">
        <v>2</v>
      </c>
      <c r="J742">
        <v>2</v>
      </c>
      <c r="K742">
        <v>34</v>
      </c>
      <c r="L742">
        <v>7</v>
      </c>
      <c r="M742">
        <v>41</v>
      </c>
      <c r="N742">
        <v>35</v>
      </c>
      <c r="O742">
        <v>44</v>
      </c>
      <c r="P742">
        <v>3</v>
      </c>
      <c r="Q742">
        <v>31</v>
      </c>
      <c r="R742">
        <v>2</v>
      </c>
      <c r="S742">
        <v>26</v>
      </c>
      <c r="T742">
        <v>2</v>
      </c>
      <c r="U742">
        <v>19</v>
      </c>
      <c r="V742">
        <f t="shared" si="126"/>
        <v>1023</v>
      </c>
      <c r="W742" s="5">
        <f t="shared" si="127"/>
        <v>0.28416666666666668</v>
      </c>
      <c r="X742" s="5">
        <f t="shared" si="128"/>
        <v>7.7158333333333333</v>
      </c>
      <c r="Y742" s="5">
        <f t="shared" si="129"/>
        <v>0.7142857142857143</v>
      </c>
      <c r="Z742" s="5">
        <f t="shared" si="130"/>
        <v>0.42857142857142855</v>
      </c>
      <c r="AA742" s="5">
        <f t="shared" si="131"/>
        <v>4.0595238095238094E-2</v>
      </c>
    </row>
    <row r="743" spans="2:27" x14ac:dyDescent="0.3">
      <c r="B743">
        <v>54293</v>
      </c>
      <c r="C743" s="7">
        <v>43958</v>
      </c>
      <c r="D743" s="6">
        <f t="shared" si="122"/>
        <v>2020</v>
      </c>
      <c r="E743" t="str">
        <f t="shared" si="123"/>
        <v>Q2-2020</v>
      </c>
      <c r="F743" s="4" t="str">
        <f t="shared" si="121"/>
        <v>May</v>
      </c>
      <c r="G743" s="6">
        <f t="shared" si="124"/>
        <v>19</v>
      </c>
      <c r="H743" s="4" t="str">
        <f t="shared" si="125"/>
        <v>Thursday</v>
      </c>
      <c r="I743">
        <v>1</v>
      </c>
      <c r="J743">
        <v>1</v>
      </c>
      <c r="K743">
        <v>16</v>
      </c>
      <c r="L743">
        <v>7</v>
      </c>
      <c r="M743">
        <v>34</v>
      </c>
      <c r="N743">
        <v>35</v>
      </c>
      <c r="O743">
        <v>34</v>
      </c>
      <c r="P743">
        <v>5</v>
      </c>
      <c r="Q743">
        <v>30</v>
      </c>
      <c r="R743">
        <v>1</v>
      </c>
      <c r="S743">
        <v>42</v>
      </c>
      <c r="T743">
        <v>1</v>
      </c>
      <c r="U743">
        <v>19</v>
      </c>
      <c r="V743">
        <f t="shared" si="126"/>
        <v>932</v>
      </c>
      <c r="W743" s="5">
        <f t="shared" si="127"/>
        <v>0.25888888888888889</v>
      </c>
      <c r="X743" s="5">
        <f t="shared" si="128"/>
        <v>7.7411111111111115</v>
      </c>
      <c r="Y743" s="5">
        <f t="shared" si="129"/>
        <v>0.8571428571428571</v>
      </c>
      <c r="Z743" s="5">
        <f t="shared" si="130"/>
        <v>0.7142857142857143</v>
      </c>
      <c r="AA743" s="5">
        <f t="shared" si="131"/>
        <v>3.6984126984126987E-2</v>
      </c>
    </row>
    <row r="744" spans="2:27" x14ac:dyDescent="0.3">
      <c r="B744">
        <v>54294</v>
      </c>
      <c r="C744" s="7">
        <v>43958</v>
      </c>
      <c r="D744" s="6">
        <f t="shared" si="122"/>
        <v>2020</v>
      </c>
      <c r="E744" t="str">
        <f t="shared" si="123"/>
        <v>Q2-2020</v>
      </c>
      <c r="F744" s="4" t="str">
        <f t="shared" si="121"/>
        <v>May</v>
      </c>
      <c r="G744" s="6">
        <f t="shared" si="124"/>
        <v>19</v>
      </c>
      <c r="H744" s="4" t="str">
        <f t="shared" si="125"/>
        <v>Thursday</v>
      </c>
      <c r="I744">
        <v>2</v>
      </c>
      <c r="J744">
        <v>2</v>
      </c>
      <c r="K744">
        <v>31</v>
      </c>
      <c r="L744">
        <v>7</v>
      </c>
      <c r="M744">
        <v>43</v>
      </c>
      <c r="N744">
        <v>53</v>
      </c>
      <c r="O744">
        <v>52</v>
      </c>
      <c r="P744">
        <v>4</v>
      </c>
      <c r="Q744">
        <v>34</v>
      </c>
      <c r="R744">
        <v>1</v>
      </c>
      <c r="S744">
        <v>36</v>
      </c>
      <c r="T744">
        <v>2</v>
      </c>
      <c r="U744">
        <v>24</v>
      </c>
      <c r="V744">
        <f t="shared" si="126"/>
        <v>1256</v>
      </c>
      <c r="W744" s="5">
        <f t="shared" si="127"/>
        <v>0.34888888888888892</v>
      </c>
      <c r="X744" s="5">
        <f t="shared" si="128"/>
        <v>7.6511111111111108</v>
      </c>
      <c r="Y744" s="5">
        <f t="shared" si="129"/>
        <v>0.7142857142857143</v>
      </c>
      <c r="Z744" s="5">
        <f t="shared" si="130"/>
        <v>0.5714285714285714</v>
      </c>
      <c r="AA744" s="5">
        <f t="shared" si="131"/>
        <v>4.9841269841269846E-2</v>
      </c>
    </row>
    <row r="745" spans="2:27" x14ac:dyDescent="0.3">
      <c r="B745">
        <v>54295</v>
      </c>
      <c r="C745" s="7">
        <v>43959</v>
      </c>
      <c r="D745" s="6">
        <f t="shared" si="122"/>
        <v>2020</v>
      </c>
      <c r="E745" t="str">
        <f t="shared" si="123"/>
        <v>Q2-2020</v>
      </c>
      <c r="F745" s="4" t="str">
        <f t="shared" si="121"/>
        <v>May</v>
      </c>
      <c r="G745" s="6">
        <f t="shared" si="124"/>
        <v>19</v>
      </c>
      <c r="H745" s="4" t="str">
        <f t="shared" si="125"/>
        <v>Friday</v>
      </c>
      <c r="I745">
        <v>1</v>
      </c>
      <c r="J745">
        <v>1</v>
      </c>
      <c r="K745">
        <v>45</v>
      </c>
      <c r="L745">
        <v>7</v>
      </c>
      <c r="M745">
        <v>36</v>
      </c>
      <c r="N745">
        <v>67</v>
      </c>
      <c r="O745">
        <v>42</v>
      </c>
      <c r="P745">
        <v>5</v>
      </c>
      <c r="Q745">
        <v>30</v>
      </c>
      <c r="R745">
        <v>1</v>
      </c>
      <c r="S745">
        <v>21</v>
      </c>
      <c r="T745">
        <v>1</v>
      </c>
      <c r="U745">
        <v>23</v>
      </c>
      <c r="V745">
        <f t="shared" si="126"/>
        <v>1209</v>
      </c>
      <c r="W745" s="5">
        <f t="shared" si="127"/>
        <v>0.33583333333333332</v>
      </c>
      <c r="X745" s="5">
        <f t="shared" si="128"/>
        <v>7.6641666666666666</v>
      </c>
      <c r="Y745" s="5">
        <f t="shared" si="129"/>
        <v>0.8571428571428571</v>
      </c>
      <c r="Z745" s="5">
        <f t="shared" si="130"/>
        <v>0.7142857142857143</v>
      </c>
      <c r="AA745" s="5">
        <f t="shared" si="131"/>
        <v>4.7976190476190471E-2</v>
      </c>
    </row>
    <row r="746" spans="2:27" x14ac:dyDescent="0.3">
      <c r="B746">
        <v>54296</v>
      </c>
      <c r="C746" s="7">
        <v>43959</v>
      </c>
      <c r="D746" s="6">
        <f t="shared" si="122"/>
        <v>2020</v>
      </c>
      <c r="E746" t="str">
        <f t="shared" si="123"/>
        <v>Q2-2020</v>
      </c>
      <c r="F746" s="4" t="str">
        <f t="shared" si="121"/>
        <v>May</v>
      </c>
      <c r="G746" s="6">
        <f t="shared" si="124"/>
        <v>19</v>
      </c>
      <c r="H746" s="4" t="str">
        <f t="shared" si="125"/>
        <v>Friday</v>
      </c>
      <c r="I746">
        <v>2</v>
      </c>
      <c r="J746">
        <v>2</v>
      </c>
      <c r="K746">
        <v>38</v>
      </c>
      <c r="L746">
        <v>6</v>
      </c>
      <c r="M746">
        <v>37</v>
      </c>
      <c r="N746">
        <v>72</v>
      </c>
      <c r="O746">
        <v>86</v>
      </c>
      <c r="P746">
        <v>4</v>
      </c>
      <c r="Q746">
        <v>33</v>
      </c>
      <c r="R746">
        <v>1</v>
      </c>
      <c r="S746">
        <v>32</v>
      </c>
      <c r="T746">
        <v>1</v>
      </c>
      <c r="U746">
        <v>29</v>
      </c>
      <c r="V746">
        <f t="shared" si="126"/>
        <v>1363</v>
      </c>
      <c r="W746" s="5">
        <f t="shared" si="127"/>
        <v>0.37861111111111112</v>
      </c>
      <c r="X746" s="5">
        <f t="shared" si="128"/>
        <v>7.6213888888888892</v>
      </c>
      <c r="Y746" s="5">
        <f t="shared" si="129"/>
        <v>0.83333333333333337</v>
      </c>
      <c r="Z746" s="5">
        <f t="shared" si="130"/>
        <v>0.66666666666666663</v>
      </c>
      <c r="AA746" s="5">
        <f t="shared" si="131"/>
        <v>6.3101851851851853E-2</v>
      </c>
    </row>
    <row r="747" spans="2:27" x14ac:dyDescent="0.3">
      <c r="B747">
        <v>54297</v>
      </c>
      <c r="C747" s="7">
        <v>43960</v>
      </c>
      <c r="D747" s="6">
        <f t="shared" si="122"/>
        <v>2020</v>
      </c>
      <c r="E747" t="str">
        <f t="shared" si="123"/>
        <v>Q2-2020</v>
      </c>
      <c r="F747" s="4" t="str">
        <f t="shared" si="121"/>
        <v>May</v>
      </c>
      <c r="G747" s="6">
        <f t="shared" si="124"/>
        <v>19</v>
      </c>
      <c r="H747" s="4" t="str">
        <f t="shared" si="125"/>
        <v>Saturday</v>
      </c>
      <c r="I747">
        <v>1</v>
      </c>
      <c r="J747">
        <v>0</v>
      </c>
      <c r="K747">
        <v>17</v>
      </c>
      <c r="L747">
        <v>9</v>
      </c>
      <c r="M747">
        <v>19</v>
      </c>
      <c r="N747">
        <v>86</v>
      </c>
      <c r="O747">
        <v>63</v>
      </c>
      <c r="P747">
        <v>8</v>
      </c>
      <c r="Q747">
        <v>34</v>
      </c>
      <c r="R747">
        <v>1</v>
      </c>
      <c r="S747">
        <v>24</v>
      </c>
      <c r="T747">
        <v>0</v>
      </c>
      <c r="U747">
        <v>27</v>
      </c>
      <c r="V747">
        <f t="shared" si="126"/>
        <v>1808</v>
      </c>
      <c r="W747" s="5">
        <f t="shared" si="127"/>
        <v>0.50222222222222224</v>
      </c>
      <c r="X747" s="5">
        <f t="shared" si="128"/>
        <v>7.4977777777777774</v>
      </c>
      <c r="Y747" s="5">
        <f t="shared" si="129"/>
        <v>1</v>
      </c>
      <c r="Z747" s="5">
        <f t="shared" si="130"/>
        <v>0.88888888888888884</v>
      </c>
      <c r="AA747" s="5">
        <f t="shared" si="131"/>
        <v>5.5802469135802474E-2</v>
      </c>
    </row>
    <row r="748" spans="2:27" x14ac:dyDescent="0.3">
      <c r="B748">
        <v>54298</v>
      </c>
      <c r="C748" s="7">
        <v>43962</v>
      </c>
      <c r="D748" s="6">
        <f t="shared" si="122"/>
        <v>2020</v>
      </c>
      <c r="E748" t="str">
        <f t="shared" si="123"/>
        <v>Q2-2020</v>
      </c>
      <c r="F748" s="4" t="str">
        <f t="shared" si="121"/>
        <v>May</v>
      </c>
      <c r="G748" s="6">
        <f t="shared" si="124"/>
        <v>20</v>
      </c>
      <c r="H748" s="4" t="str">
        <f t="shared" si="125"/>
        <v>Monday</v>
      </c>
      <c r="I748">
        <v>1</v>
      </c>
      <c r="J748">
        <v>0</v>
      </c>
      <c r="K748">
        <v>24</v>
      </c>
      <c r="L748">
        <v>9</v>
      </c>
      <c r="M748">
        <v>45</v>
      </c>
      <c r="N748">
        <v>68</v>
      </c>
      <c r="O748">
        <v>71</v>
      </c>
      <c r="P748">
        <v>8</v>
      </c>
      <c r="Q748">
        <v>29</v>
      </c>
      <c r="R748">
        <v>0</v>
      </c>
      <c r="S748">
        <v>39</v>
      </c>
      <c r="T748">
        <v>1</v>
      </c>
      <c r="U748">
        <v>22</v>
      </c>
      <c r="V748">
        <f t="shared" si="126"/>
        <v>1910</v>
      </c>
      <c r="W748" s="5">
        <f t="shared" si="127"/>
        <v>0.53055555555555556</v>
      </c>
      <c r="X748" s="5">
        <f t="shared" si="128"/>
        <v>7.4694444444444441</v>
      </c>
      <c r="Y748" s="5">
        <f t="shared" si="129"/>
        <v>0.88888888888888884</v>
      </c>
      <c r="Z748" s="5">
        <f t="shared" si="130"/>
        <v>0.88888888888888884</v>
      </c>
      <c r="AA748" s="5">
        <f t="shared" si="131"/>
        <v>5.8950617283950617E-2</v>
      </c>
    </row>
    <row r="749" spans="2:27" x14ac:dyDescent="0.3">
      <c r="B749">
        <v>54299</v>
      </c>
      <c r="C749" s="7">
        <v>43962</v>
      </c>
      <c r="D749" s="6">
        <f t="shared" si="122"/>
        <v>2020</v>
      </c>
      <c r="E749" t="str">
        <f t="shared" si="123"/>
        <v>Q2-2020</v>
      </c>
      <c r="F749" s="4" t="str">
        <f t="shared" si="121"/>
        <v>May</v>
      </c>
      <c r="G749" s="6">
        <f t="shared" si="124"/>
        <v>20</v>
      </c>
      <c r="H749" s="4" t="str">
        <f t="shared" si="125"/>
        <v>Monday</v>
      </c>
      <c r="I749">
        <v>2</v>
      </c>
      <c r="J749">
        <v>1</v>
      </c>
      <c r="K749">
        <v>43</v>
      </c>
      <c r="L749">
        <v>7</v>
      </c>
      <c r="M749">
        <v>20</v>
      </c>
      <c r="N749">
        <v>63</v>
      </c>
      <c r="O749">
        <v>73</v>
      </c>
      <c r="P749">
        <v>4</v>
      </c>
      <c r="Q749">
        <v>30</v>
      </c>
      <c r="R749">
        <v>2</v>
      </c>
      <c r="S749">
        <v>40</v>
      </c>
      <c r="T749">
        <v>1</v>
      </c>
      <c r="U749">
        <v>16</v>
      </c>
      <c r="V749">
        <f t="shared" si="126"/>
        <v>1308</v>
      </c>
      <c r="W749" s="5">
        <f t="shared" si="127"/>
        <v>0.36333333333333334</v>
      </c>
      <c r="X749" s="5">
        <f t="shared" si="128"/>
        <v>7.6366666666666667</v>
      </c>
      <c r="Y749" s="5">
        <f t="shared" si="129"/>
        <v>0.8571428571428571</v>
      </c>
      <c r="Z749" s="5">
        <f t="shared" si="130"/>
        <v>0.5714285714285714</v>
      </c>
      <c r="AA749" s="5">
        <f t="shared" si="131"/>
        <v>5.1904761904761905E-2</v>
      </c>
    </row>
    <row r="750" spans="2:27" x14ac:dyDescent="0.3">
      <c r="B750">
        <v>54300</v>
      </c>
      <c r="C750" s="7">
        <v>43963</v>
      </c>
      <c r="D750" s="6">
        <f t="shared" si="122"/>
        <v>2020</v>
      </c>
      <c r="E750" t="str">
        <f t="shared" si="123"/>
        <v>Q2-2020</v>
      </c>
      <c r="F750" s="4" t="str">
        <f t="shared" si="121"/>
        <v>May</v>
      </c>
      <c r="G750" s="6">
        <f t="shared" si="124"/>
        <v>20</v>
      </c>
      <c r="H750" s="4" t="str">
        <f t="shared" si="125"/>
        <v>Tuesday</v>
      </c>
      <c r="I750">
        <v>1</v>
      </c>
      <c r="J750">
        <v>0</v>
      </c>
      <c r="K750">
        <v>28</v>
      </c>
      <c r="L750">
        <v>8</v>
      </c>
      <c r="M750">
        <v>29</v>
      </c>
      <c r="N750">
        <v>67</v>
      </c>
      <c r="O750">
        <v>32</v>
      </c>
      <c r="P750">
        <v>6</v>
      </c>
      <c r="Q750">
        <v>30</v>
      </c>
      <c r="R750">
        <v>1</v>
      </c>
      <c r="S750">
        <v>37</v>
      </c>
      <c r="T750">
        <v>1</v>
      </c>
      <c r="U750">
        <v>22</v>
      </c>
      <c r="V750">
        <f t="shared" si="126"/>
        <v>1263</v>
      </c>
      <c r="W750" s="5">
        <f t="shared" si="127"/>
        <v>0.35083333333333333</v>
      </c>
      <c r="X750" s="5">
        <f t="shared" si="128"/>
        <v>7.6491666666666669</v>
      </c>
      <c r="Y750" s="5">
        <f t="shared" si="129"/>
        <v>0.875</v>
      </c>
      <c r="Z750" s="5">
        <f t="shared" si="130"/>
        <v>0.75</v>
      </c>
      <c r="AA750" s="5">
        <f t="shared" si="131"/>
        <v>4.3854166666666666E-2</v>
      </c>
    </row>
    <row r="751" spans="2:27" x14ac:dyDescent="0.3">
      <c r="B751">
        <v>54301</v>
      </c>
      <c r="C751" s="7">
        <v>43963</v>
      </c>
      <c r="D751" s="6">
        <f t="shared" si="122"/>
        <v>2020</v>
      </c>
      <c r="E751" t="str">
        <f t="shared" si="123"/>
        <v>Q2-2020</v>
      </c>
      <c r="F751" s="4" t="str">
        <f t="shared" si="121"/>
        <v>May</v>
      </c>
      <c r="G751" s="6">
        <f t="shared" si="124"/>
        <v>20</v>
      </c>
      <c r="H751" s="4" t="str">
        <f t="shared" si="125"/>
        <v>Tuesday</v>
      </c>
      <c r="I751">
        <v>2</v>
      </c>
      <c r="J751">
        <v>2</v>
      </c>
      <c r="K751">
        <v>23</v>
      </c>
      <c r="L751">
        <v>6</v>
      </c>
      <c r="M751">
        <v>16</v>
      </c>
      <c r="N751">
        <v>30</v>
      </c>
      <c r="O751">
        <v>45</v>
      </c>
      <c r="P751">
        <v>4</v>
      </c>
      <c r="Q751">
        <v>31</v>
      </c>
      <c r="R751">
        <v>1</v>
      </c>
      <c r="S751">
        <v>27</v>
      </c>
      <c r="T751">
        <v>1</v>
      </c>
      <c r="U751">
        <v>13</v>
      </c>
      <c r="V751">
        <f t="shared" si="126"/>
        <v>710</v>
      </c>
      <c r="W751" s="5">
        <f t="shared" si="127"/>
        <v>0.19722222222222222</v>
      </c>
      <c r="X751" s="5">
        <f t="shared" si="128"/>
        <v>7.802777777777778</v>
      </c>
      <c r="Y751" s="5">
        <f t="shared" si="129"/>
        <v>0.83333333333333337</v>
      </c>
      <c r="Z751" s="5">
        <f t="shared" si="130"/>
        <v>0.66666666666666663</v>
      </c>
      <c r="AA751" s="5">
        <f t="shared" si="131"/>
        <v>3.2870370370370369E-2</v>
      </c>
    </row>
    <row r="752" spans="2:27" x14ac:dyDescent="0.3">
      <c r="B752">
        <v>54302</v>
      </c>
      <c r="C752" s="7">
        <v>43964</v>
      </c>
      <c r="D752" s="6">
        <f t="shared" si="122"/>
        <v>2020</v>
      </c>
      <c r="E752" t="str">
        <f t="shared" si="123"/>
        <v>Q2-2020</v>
      </c>
      <c r="F752" s="4" t="str">
        <f t="shared" si="121"/>
        <v>May</v>
      </c>
      <c r="G752" s="6">
        <f t="shared" si="124"/>
        <v>20</v>
      </c>
      <c r="H752" s="4" t="str">
        <f t="shared" si="125"/>
        <v>Wednesday</v>
      </c>
      <c r="I752">
        <v>1</v>
      </c>
      <c r="J752">
        <v>0</v>
      </c>
      <c r="K752">
        <v>31</v>
      </c>
      <c r="L752">
        <v>8</v>
      </c>
      <c r="M752">
        <v>43</v>
      </c>
      <c r="N752">
        <v>40</v>
      </c>
      <c r="O752">
        <v>53</v>
      </c>
      <c r="P752">
        <v>8</v>
      </c>
      <c r="Q752">
        <v>31</v>
      </c>
      <c r="R752">
        <v>0</v>
      </c>
      <c r="S752">
        <v>38</v>
      </c>
      <c r="T752">
        <v>0</v>
      </c>
      <c r="U752">
        <v>26</v>
      </c>
      <c r="V752">
        <f t="shared" si="126"/>
        <v>1336</v>
      </c>
      <c r="W752" s="5">
        <f t="shared" si="127"/>
        <v>0.37111111111111111</v>
      </c>
      <c r="X752" s="5">
        <f t="shared" si="128"/>
        <v>7.6288888888888886</v>
      </c>
      <c r="Y752" s="5">
        <f t="shared" si="129"/>
        <v>1</v>
      </c>
      <c r="Z752" s="5">
        <f t="shared" si="130"/>
        <v>1</v>
      </c>
      <c r="AA752" s="5">
        <f t="shared" si="131"/>
        <v>4.6388888888888889E-2</v>
      </c>
    </row>
    <row r="753" spans="2:27" x14ac:dyDescent="0.3">
      <c r="B753">
        <v>54303</v>
      </c>
      <c r="C753" s="7">
        <v>43964</v>
      </c>
      <c r="D753" s="6">
        <f t="shared" si="122"/>
        <v>2020</v>
      </c>
      <c r="E753" t="str">
        <f t="shared" si="123"/>
        <v>Q2-2020</v>
      </c>
      <c r="F753" s="4" t="str">
        <f t="shared" si="121"/>
        <v>May</v>
      </c>
      <c r="G753" s="6">
        <f t="shared" si="124"/>
        <v>20</v>
      </c>
      <c r="H753" s="4" t="str">
        <f t="shared" si="125"/>
        <v>Wednesday</v>
      </c>
      <c r="I753">
        <v>2</v>
      </c>
      <c r="J753">
        <v>1</v>
      </c>
      <c r="K753">
        <v>27</v>
      </c>
      <c r="L753">
        <v>8</v>
      </c>
      <c r="M753">
        <v>30</v>
      </c>
      <c r="N753">
        <v>77</v>
      </c>
      <c r="O753">
        <v>66</v>
      </c>
      <c r="P753">
        <v>6</v>
      </c>
      <c r="Q753">
        <v>35</v>
      </c>
      <c r="R753">
        <v>1</v>
      </c>
      <c r="S753">
        <v>27</v>
      </c>
      <c r="T753">
        <v>1</v>
      </c>
      <c r="U753">
        <v>15</v>
      </c>
      <c r="V753">
        <f t="shared" si="126"/>
        <v>1636</v>
      </c>
      <c r="W753" s="5">
        <f t="shared" si="127"/>
        <v>0.45444444444444443</v>
      </c>
      <c r="X753" s="5">
        <f t="shared" si="128"/>
        <v>7.5455555555555556</v>
      </c>
      <c r="Y753" s="5">
        <f t="shared" si="129"/>
        <v>0.875</v>
      </c>
      <c r="Z753" s="5">
        <f t="shared" si="130"/>
        <v>0.75</v>
      </c>
      <c r="AA753" s="5">
        <f t="shared" si="131"/>
        <v>5.6805555555555554E-2</v>
      </c>
    </row>
    <row r="754" spans="2:27" x14ac:dyDescent="0.3">
      <c r="B754">
        <v>54304</v>
      </c>
      <c r="C754" s="7">
        <v>43965</v>
      </c>
      <c r="D754" s="6">
        <f t="shared" si="122"/>
        <v>2020</v>
      </c>
      <c r="E754" t="str">
        <f t="shared" si="123"/>
        <v>Q2-2020</v>
      </c>
      <c r="F754" s="4" t="str">
        <f t="shared" si="121"/>
        <v>May</v>
      </c>
      <c r="G754" s="6">
        <f t="shared" si="124"/>
        <v>20</v>
      </c>
      <c r="H754" s="4" t="str">
        <f t="shared" si="125"/>
        <v>Thursday</v>
      </c>
      <c r="I754">
        <v>1</v>
      </c>
      <c r="J754">
        <v>1</v>
      </c>
      <c r="K754">
        <v>23</v>
      </c>
      <c r="L754">
        <v>8</v>
      </c>
      <c r="M754">
        <v>33</v>
      </c>
      <c r="N754">
        <v>76</v>
      </c>
      <c r="O754">
        <v>49</v>
      </c>
      <c r="P754">
        <v>7</v>
      </c>
      <c r="Q754">
        <v>30</v>
      </c>
      <c r="R754">
        <v>1</v>
      </c>
      <c r="S754">
        <v>32</v>
      </c>
      <c r="T754">
        <v>0</v>
      </c>
      <c r="U754">
        <v>15</v>
      </c>
      <c r="V754">
        <f t="shared" si="126"/>
        <v>1506</v>
      </c>
      <c r="W754" s="5">
        <f t="shared" si="127"/>
        <v>0.41833333333333333</v>
      </c>
      <c r="X754" s="5">
        <f t="shared" si="128"/>
        <v>7.581666666666667</v>
      </c>
      <c r="Y754" s="5">
        <f t="shared" si="129"/>
        <v>1</v>
      </c>
      <c r="Z754" s="5">
        <f t="shared" si="130"/>
        <v>0.875</v>
      </c>
      <c r="AA754" s="5">
        <f t="shared" si="131"/>
        <v>5.2291666666666667E-2</v>
      </c>
    </row>
    <row r="755" spans="2:27" x14ac:dyDescent="0.3">
      <c r="B755">
        <v>54305</v>
      </c>
      <c r="C755" s="7">
        <v>43965</v>
      </c>
      <c r="D755" s="6">
        <f t="shared" si="122"/>
        <v>2020</v>
      </c>
      <c r="E755" t="str">
        <f t="shared" si="123"/>
        <v>Q2-2020</v>
      </c>
      <c r="F755" s="4" t="str">
        <f t="shared" si="121"/>
        <v>May</v>
      </c>
      <c r="G755" s="6">
        <f t="shared" si="124"/>
        <v>20</v>
      </c>
      <c r="H755" s="4" t="str">
        <f t="shared" si="125"/>
        <v>Thursday</v>
      </c>
      <c r="I755">
        <v>2</v>
      </c>
      <c r="J755">
        <v>1</v>
      </c>
      <c r="K755">
        <v>34</v>
      </c>
      <c r="L755">
        <v>7</v>
      </c>
      <c r="M755">
        <v>25</v>
      </c>
      <c r="N755">
        <v>49</v>
      </c>
      <c r="O755">
        <v>40</v>
      </c>
      <c r="P755">
        <v>5</v>
      </c>
      <c r="Q755">
        <v>31</v>
      </c>
      <c r="R755">
        <v>1</v>
      </c>
      <c r="S755">
        <v>21</v>
      </c>
      <c r="T755">
        <v>1</v>
      </c>
      <c r="U755">
        <v>18</v>
      </c>
      <c r="V755">
        <f t="shared" si="126"/>
        <v>992</v>
      </c>
      <c r="W755" s="5">
        <f t="shared" si="127"/>
        <v>0.27555555555555555</v>
      </c>
      <c r="X755" s="5">
        <f t="shared" si="128"/>
        <v>7.724444444444444</v>
      </c>
      <c r="Y755" s="5">
        <f t="shared" si="129"/>
        <v>0.8571428571428571</v>
      </c>
      <c r="Z755" s="5">
        <f t="shared" si="130"/>
        <v>0.7142857142857143</v>
      </c>
      <c r="AA755" s="5">
        <f t="shared" si="131"/>
        <v>3.9365079365079367E-2</v>
      </c>
    </row>
    <row r="756" spans="2:27" x14ac:dyDescent="0.3">
      <c r="B756">
        <v>54306</v>
      </c>
      <c r="C756" s="7">
        <v>43966</v>
      </c>
      <c r="D756" s="6">
        <f t="shared" si="122"/>
        <v>2020</v>
      </c>
      <c r="E756" t="str">
        <f t="shared" si="123"/>
        <v>Q2-2020</v>
      </c>
      <c r="F756" s="4" t="str">
        <f t="shared" si="121"/>
        <v>May</v>
      </c>
      <c r="G756" s="6">
        <f t="shared" si="124"/>
        <v>20</v>
      </c>
      <c r="H756" s="4" t="str">
        <f t="shared" si="125"/>
        <v>Friday</v>
      </c>
      <c r="I756">
        <v>1</v>
      </c>
      <c r="J756">
        <v>1</v>
      </c>
      <c r="K756">
        <v>43</v>
      </c>
      <c r="L756">
        <v>8</v>
      </c>
      <c r="M756">
        <v>22</v>
      </c>
      <c r="N756">
        <v>86</v>
      </c>
      <c r="O756">
        <v>47</v>
      </c>
      <c r="P756">
        <v>6</v>
      </c>
      <c r="Q756">
        <v>30</v>
      </c>
      <c r="R756">
        <v>1</v>
      </c>
      <c r="S756">
        <v>29</v>
      </c>
      <c r="T756">
        <v>1</v>
      </c>
      <c r="U756">
        <v>27</v>
      </c>
      <c r="V756">
        <f t="shared" si="126"/>
        <v>1476</v>
      </c>
      <c r="W756" s="5">
        <f t="shared" si="127"/>
        <v>0.41</v>
      </c>
      <c r="X756" s="5">
        <f t="shared" si="128"/>
        <v>7.59</v>
      </c>
      <c r="Y756" s="5">
        <f t="shared" si="129"/>
        <v>0.875</v>
      </c>
      <c r="Z756" s="5">
        <f t="shared" si="130"/>
        <v>0.75</v>
      </c>
      <c r="AA756" s="5">
        <f t="shared" si="131"/>
        <v>5.1249999999999997E-2</v>
      </c>
    </row>
    <row r="757" spans="2:27" x14ac:dyDescent="0.3">
      <c r="B757">
        <v>54307</v>
      </c>
      <c r="C757" s="7">
        <v>43966</v>
      </c>
      <c r="D757" s="6">
        <f t="shared" si="122"/>
        <v>2020</v>
      </c>
      <c r="E757" t="str">
        <f t="shared" si="123"/>
        <v>Q2-2020</v>
      </c>
      <c r="F757" s="4" t="str">
        <f t="shared" si="121"/>
        <v>May</v>
      </c>
      <c r="G757" s="6">
        <f t="shared" si="124"/>
        <v>20</v>
      </c>
      <c r="H757" s="4" t="str">
        <f t="shared" si="125"/>
        <v>Friday</v>
      </c>
      <c r="I757">
        <v>2</v>
      </c>
      <c r="J757">
        <v>1</v>
      </c>
      <c r="K757">
        <v>15</v>
      </c>
      <c r="L757">
        <v>7</v>
      </c>
      <c r="M757">
        <v>22</v>
      </c>
      <c r="N757">
        <v>44</v>
      </c>
      <c r="O757">
        <v>72</v>
      </c>
      <c r="P757">
        <v>4</v>
      </c>
      <c r="Q757">
        <v>32</v>
      </c>
      <c r="R757">
        <v>2</v>
      </c>
      <c r="S757">
        <v>35</v>
      </c>
      <c r="T757">
        <v>1</v>
      </c>
      <c r="U757">
        <v>12</v>
      </c>
      <c r="V757">
        <f t="shared" si="126"/>
        <v>1176</v>
      </c>
      <c r="W757" s="5">
        <f t="shared" si="127"/>
        <v>0.32666666666666666</v>
      </c>
      <c r="X757" s="5">
        <f t="shared" si="128"/>
        <v>7.6733333333333338</v>
      </c>
      <c r="Y757" s="5">
        <f t="shared" si="129"/>
        <v>0.8571428571428571</v>
      </c>
      <c r="Z757" s="5">
        <f t="shared" si="130"/>
        <v>0.5714285714285714</v>
      </c>
      <c r="AA757" s="5">
        <f t="shared" si="131"/>
        <v>4.6666666666666669E-2</v>
      </c>
    </row>
    <row r="758" spans="2:27" x14ac:dyDescent="0.3">
      <c r="B758">
        <v>54308</v>
      </c>
      <c r="C758" s="7">
        <v>43967</v>
      </c>
      <c r="D758" s="6">
        <f t="shared" si="122"/>
        <v>2020</v>
      </c>
      <c r="E758" t="str">
        <f t="shared" si="123"/>
        <v>Q2-2020</v>
      </c>
      <c r="F758" s="4" t="str">
        <f t="shared" si="121"/>
        <v>May</v>
      </c>
      <c r="G758" s="6">
        <f t="shared" si="124"/>
        <v>20</v>
      </c>
      <c r="H758" s="4" t="str">
        <f t="shared" si="125"/>
        <v>Saturday</v>
      </c>
      <c r="I758">
        <v>1</v>
      </c>
      <c r="J758">
        <v>1</v>
      </c>
      <c r="K758">
        <v>22</v>
      </c>
      <c r="L758">
        <v>8</v>
      </c>
      <c r="M758">
        <v>17</v>
      </c>
      <c r="N758">
        <v>40</v>
      </c>
      <c r="O758">
        <v>80</v>
      </c>
      <c r="P758">
        <v>6</v>
      </c>
      <c r="Q758">
        <v>29</v>
      </c>
      <c r="R758">
        <v>1</v>
      </c>
      <c r="S758">
        <v>18</v>
      </c>
      <c r="T758">
        <v>1</v>
      </c>
      <c r="U758">
        <v>26</v>
      </c>
      <c r="V758">
        <f t="shared" si="126"/>
        <v>1314</v>
      </c>
      <c r="W758" s="5">
        <f t="shared" si="127"/>
        <v>0.36499999999999999</v>
      </c>
      <c r="X758" s="5">
        <f t="shared" si="128"/>
        <v>7.6349999999999998</v>
      </c>
      <c r="Y758" s="5">
        <f t="shared" si="129"/>
        <v>0.875</v>
      </c>
      <c r="Z758" s="5">
        <f t="shared" si="130"/>
        <v>0.75</v>
      </c>
      <c r="AA758" s="5">
        <f t="shared" si="131"/>
        <v>4.5624999999999999E-2</v>
      </c>
    </row>
    <row r="759" spans="2:27" x14ac:dyDescent="0.3">
      <c r="B759">
        <v>54309</v>
      </c>
      <c r="C759" s="7">
        <v>43969</v>
      </c>
      <c r="D759" s="6">
        <f t="shared" si="122"/>
        <v>2020</v>
      </c>
      <c r="E759" t="str">
        <f t="shared" si="123"/>
        <v>Q2-2020</v>
      </c>
      <c r="F759" s="4" t="str">
        <f t="shared" si="121"/>
        <v>May</v>
      </c>
      <c r="G759" s="6">
        <f t="shared" si="124"/>
        <v>21</v>
      </c>
      <c r="H759" s="4" t="str">
        <f t="shared" si="125"/>
        <v>Monday</v>
      </c>
      <c r="I759">
        <v>1</v>
      </c>
      <c r="J759">
        <v>1</v>
      </c>
      <c r="K759">
        <v>30</v>
      </c>
      <c r="L759">
        <v>8</v>
      </c>
      <c r="M759">
        <v>29</v>
      </c>
      <c r="N759">
        <v>86</v>
      </c>
      <c r="O759">
        <v>57</v>
      </c>
      <c r="P759">
        <v>7</v>
      </c>
      <c r="Q759">
        <v>31</v>
      </c>
      <c r="R759">
        <v>1</v>
      </c>
      <c r="S759">
        <v>43</v>
      </c>
      <c r="T759">
        <v>0</v>
      </c>
      <c r="U759">
        <v>27</v>
      </c>
      <c r="V759">
        <f t="shared" si="126"/>
        <v>1636</v>
      </c>
      <c r="W759" s="5">
        <f t="shared" si="127"/>
        <v>0.45444444444444443</v>
      </c>
      <c r="X759" s="5">
        <f t="shared" si="128"/>
        <v>7.5455555555555556</v>
      </c>
      <c r="Y759" s="5">
        <f t="shared" si="129"/>
        <v>1</v>
      </c>
      <c r="Z759" s="5">
        <f t="shared" si="130"/>
        <v>0.875</v>
      </c>
      <c r="AA759" s="5">
        <f t="shared" si="131"/>
        <v>5.6805555555555554E-2</v>
      </c>
    </row>
    <row r="760" spans="2:27" x14ac:dyDescent="0.3">
      <c r="B760">
        <v>54310</v>
      </c>
      <c r="C760" s="7">
        <v>43969</v>
      </c>
      <c r="D760" s="6">
        <f t="shared" si="122"/>
        <v>2020</v>
      </c>
      <c r="E760" t="str">
        <f t="shared" si="123"/>
        <v>Q2-2020</v>
      </c>
      <c r="F760" s="4" t="str">
        <f t="shared" si="121"/>
        <v>May</v>
      </c>
      <c r="G760" s="6">
        <f t="shared" si="124"/>
        <v>21</v>
      </c>
      <c r="H760" s="4" t="str">
        <f t="shared" si="125"/>
        <v>Monday</v>
      </c>
      <c r="I760">
        <v>2</v>
      </c>
      <c r="J760">
        <v>1</v>
      </c>
      <c r="K760">
        <v>30</v>
      </c>
      <c r="L760">
        <v>7</v>
      </c>
      <c r="M760">
        <v>42</v>
      </c>
      <c r="N760">
        <v>86</v>
      </c>
      <c r="O760">
        <v>53</v>
      </c>
      <c r="P760">
        <v>4</v>
      </c>
      <c r="Q760">
        <v>34</v>
      </c>
      <c r="R760">
        <v>2</v>
      </c>
      <c r="S760">
        <v>40</v>
      </c>
      <c r="T760">
        <v>1</v>
      </c>
      <c r="U760">
        <v>27</v>
      </c>
      <c r="V760">
        <f t="shared" si="126"/>
        <v>1510</v>
      </c>
      <c r="W760" s="5">
        <f t="shared" si="127"/>
        <v>0.41944444444444445</v>
      </c>
      <c r="X760" s="5">
        <f t="shared" si="128"/>
        <v>7.5805555555555557</v>
      </c>
      <c r="Y760" s="5">
        <f t="shared" si="129"/>
        <v>0.8571428571428571</v>
      </c>
      <c r="Z760" s="5">
        <f t="shared" si="130"/>
        <v>0.5714285714285714</v>
      </c>
      <c r="AA760" s="5">
        <f t="shared" si="131"/>
        <v>5.9920634920634923E-2</v>
      </c>
    </row>
    <row r="761" spans="2:27" x14ac:dyDescent="0.3">
      <c r="B761">
        <v>54311</v>
      </c>
      <c r="C761" s="7">
        <v>43970</v>
      </c>
      <c r="D761" s="6">
        <f t="shared" si="122"/>
        <v>2020</v>
      </c>
      <c r="E761" t="str">
        <f t="shared" si="123"/>
        <v>Q2-2020</v>
      </c>
      <c r="F761" s="4" t="str">
        <f t="shared" si="121"/>
        <v>May</v>
      </c>
      <c r="G761" s="6">
        <f t="shared" si="124"/>
        <v>21</v>
      </c>
      <c r="H761" s="4" t="str">
        <f t="shared" si="125"/>
        <v>Tuesday</v>
      </c>
      <c r="I761">
        <v>1</v>
      </c>
      <c r="J761">
        <v>0</v>
      </c>
      <c r="K761">
        <v>39</v>
      </c>
      <c r="L761">
        <v>9</v>
      </c>
      <c r="M761">
        <v>24</v>
      </c>
      <c r="N761">
        <v>86</v>
      </c>
      <c r="O761">
        <v>30</v>
      </c>
      <c r="P761">
        <v>8</v>
      </c>
      <c r="Q761">
        <v>32</v>
      </c>
      <c r="R761">
        <v>0</v>
      </c>
      <c r="S761">
        <v>33</v>
      </c>
      <c r="T761">
        <v>1</v>
      </c>
      <c r="U761">
        <v>27</v>
      </c>
      <c r="V761">
        <f t="shared" si="126"/>
        <v>1543</v>
      </c>
      <c r="W761" s="5">
        <f t="shared" si="127"/>
        <v>0.42861111111111111</v>
      </c>
      <c r="X761" s="5">
        <f t="shared" si="128"/>
        <v>7.5713888888888885</v>
      </c>
      <c r="Y761" s="5">
        <f t="shared" si="129"/>
        <v>0.88888888888888884</v>
      </c>
      <c r="Z761" s="5">
        <f t="shared" si="130"/>
        <v>0.88888888888888884</v>
      </c>
      <c r="AA761" s="5">
        <f t="shared" si="131"/>
        <v>4.7623456790123454E-2</v>
      </c>
    </row>
    <row r="762" spans="2:27" x14ac:dyDescent="0.3">
      <c r="B762">
        <v>54312</v>
      </c>
      <c r="C762" s="7">
        <v>43970</v>
      </c>
      <c r="D762" s="6">
        <f t="shared" si="122"/>
        <v>2020</v>
      </c>
      <c r="E762" t="str">
        <f t="shared" si="123"/>
        <v>Q2-2020</v>
      </c>
      <c r="F762" s="4" t="str">
        <f t="shared" si="121"/>
        <v>May</v>
      </c>
      <c r="G762" s="6">
        <f t="shared" si="124"/>
        <v>21</v>
      </c>
      <c r="H762" s="4" t="str">
        <f t="shared" si="125"/>
        <v>Tuesday</v>
      </c>
      <c r="I762">
        <v>2</v>
      </c>
      <c r="J762">
        <v>2</v>
      </c>
      <c r="K762">
        <v>27</v>
      </c>
      <c r="L762">
        <v>6</v>
      </c>
      <c r="M762">
        <v>43</v>
      </c>
      <c r="N762">
        <v>77</v>
      </c>
      <c r="O762">
        <v>62</v>
      </c>
      <c r="P762">
        <v>4</v>
      </c>
      <c r="Q762">
        <v>32</v>
      </c>
      <c r="R762">
        <v>1</v>
      </c>
      <c r="S762">
        <v>24</v>
      </c>
      <c r="T762">
        <v>1</v>
      </c>
      <c r="U762">
        <v>15</v>
      </c>
      <c r="V762">
        <f t="shared" si="126"/>
        <v>1259</v>
      </c>
      <c r="W762" s="5">
        <f t="shared" si="127"/>
        <v>0.34972222222222221</v>
      </c>
      <c r="X762" s="5">
        <f t="shared" si="128"/>
        <v>7.6502777777777782</v>
      </c>
      <c r="Y762" s="5">
        <f t="shared" si="129"/>
        <v>0.83333333333333337</v>
      </c>
      <c r="Z762" s="5">
        <f t="shared" si="130"/>
        <v>0.66666666666666663</v>
      </c>
      <c r="AA762" s="5">
        <f t="shared" si="131"/>
        <v>5.8287037037037033E-2</v>
      </c>
    </row>
    <row r="763" spans="2:27" x14ac:dyDescent="0.3">
      <c r="B763">
        <v>54313</v>
      </c>
      <c r="C763" s="7">
        <v>43971</v>
      </c>
      <c r="D763" s="6">
        <f t="shared" si="122"/>
        <v>2020</v>
      </c>
      <c r="E763" t="str">
        <f t="shared" si="123"/>
        <v>Q2-2020</v>
      </c>
      <c r="F763" s="4" t="str">
        <f t="shared" si="121"/>
        <v>May</v>
      </c>
      <c r="G763" s="6">
        <f t="shared" si="124"/>
        <v>21</v>
      </c>
      <c r="H763" s="4" t="str">
        <f t="shared" si="125"/>
        <v>Wednesday</v>
      </c>
      <c r="I763">
        <v>1</v>
      </c>
      <c r="J763">
        <v>1</v>
      </c>
      <c r="K763">
        <v>31</v>
      </c>
      <c r="L763">
        <v>7</v>
      </c>
      <c r="M763">
        <v>45</v>
      </c>
      <c r="N763">
        <v>76</v>
      </c>
      <c r="O763">
        <v>87</v>
      </c>
      <c r="P763">
        <v>6</v>
      </c>
      <c r="Q763">
        <v>29</v>
      </c>
      <c r="R763">
        <v>0</v>
      </c>
      <c r="S763">
        <v>25</v>
      </c>
      <c r="T763">
        <v>1</v>
      </c>
      <c r="U763">
        <v>15</v>
      </c>
      <c r="V763">
        <f t="shared" si="126"/>
        <v>1645</v>
      </c>
      <c r="W763" s="5">
        <f t="shared" si="127"/>
        <v>0.45694444444444443</v>
      </c>
      <c r="X763" s="5">
        <f t="shared" si="128"/>
        <v>7.5430555555555552</v>
      </c>
      <c r="Y763" s="5">
        <f t="shared" si="129"/>
        <v>0.8571428571428571</v>
      </c>
      <c r="Z763" s="5">
        <f t="shared" si="130"/>
        <v>0.8571428571428571</v>
      </c>
      <c r="AA763" s="5">
        <f t="shared" si="131"/>
        <v>6.5277777777777782E-2</v>
      </c>
    </row>
    <row r="764" spans="2:27" x14ac:dyDescent="0.3">
      <c r="B764">
        <v>54314</v>
      </c>
      <c r="C764" s="7">
        <v>43971</v>
      </c>
      <c r="D764" s="6">
        <f t="shared" si="122"/>
        <v>2020</v>
      </c>
      <c r="E764" t="str">
        <f t="shared" si="123"/>
        <v>Q2-2020</v>
      </c>
      <c r="F764" s="4" t="str">
        <f t="shared" si="121"/>
        <v>May</v>
      </c>
      <c r="G764" s="6">
        <f t="shared" si="124"/>
        <v>21</v>
      </c>
      <c r="H764" s="4" t="str">
        <f t="shared" si="125"/>
        <v>Wednesday</v>
      </c>
      <c r="I764">
        <v>2</v>
      </c>
      <c r="J764">
        <v>1</v>
      </c>
      <c r="K764">
        <v>42</v>
      </c>
      <c r="L764">
        <v>8</v>
      </c>
      <c r="M764">
        <v>28</v>
      </c>
      <c r="N764">
        <v>59</v>
      </c>
      <c r="O764">
        <v>64</v>
      </c>
      <c r="P764">
        <v>5</v>
      </c>
      <c r="Q764">
        <v>31</v>
      </c>
      <c r="R764">
        <v>2</v>
      </c>
      <c r="S764">
        <v>15</v>
      </c>
      <c r="T764">
        <v>1</v>
      </c>
      <c r="U764">
        <v>17</v>
      </c>
      <c r="V764">
        <f t="shared" si="126"/>
        <v>1410</v>
      </c>
      <c r="W764" s="5">
        <f t="shared" si="127"/>
        <v>0.39166666666666666</v>
      </c>
      <c r="X764" s="5">
        <f t="shared" si="128"/>
        <v>7.6083333333333334</v>
      </c>
      <c r="Y764" s="5">
        <f t="shared" si="129"/>
        <v>0.875</v>
      </c>
      <c r="Z764" s="5">
        <f t="shared" si="130"/>
        <v>0.625</v>
      </c>
      <c r="AA764" s="5">
        <f t="shared" si="131"/>
        <v>4.8958333333333333E-2</v>
      </c>
    </row>
    <row r="765" spans="2:27" x14ac:dyDescent="0.3">
      <c r="B765">
        <v>54315</v>
      </c>
      <c r="C765" s="7">
        <v>43972</v>
      </c>
      <c r="D765" s="6">
        <f t="shared" si="122"/>
        <v>2020</v>
      </c>
      <c r="E765" t="str">
        <f t="shared" si="123"/>
        <v>Q2-2020</v>
      </c>
      <c r="F765" s="4" t="str">
        <f t="shared" si="121"/>
        <v>May</v>
      </c>
      <c r="G765" s="6">
        <f t="shared" si="124"/>
        <v>21</v>
      </c>
      <c r="H765" s="4" t="str">
        <f t="shared" si="125"/>
        <v>Thursday</v>
      </c>
      <c r="I765">
        <v>1</v>
      </c>
      <c r="J765">
        <v>1</v>
      </c>
      <c r="K765">
        <v>17</v>
      </c>
      <c r="L765">
        <v>8</v>
      </c>
      <c r="M765">
        <v>37</v>
      </c>
      <c r="N765">
        <v>36</v>
      </c>
      <c r="O765">
        <v>42</v>
      </c>
      <c r="P765">
        <v>6</v>
      </c>
      <c r="Q765">
        <v>29</v>
      </c>
      <c r="R765">
        <v>1</v>
      </c>
      <c r="S765">
        <v>19</v>
      </c>
      <c r="T765">
        <v>1</v>
      </c>
      <c r="U765">
        <v>26</v>
      </c>
      <c r="V765">
        <f t="shared" si="126"/>
        <v>1139</v>
      </c>
      <c r="W765" s="5">
        <f t="shared" si="127"/>
        <v>0.31638888888888889</v>
      </c>
      <c r="X765" s="5">
        <f t="shared" si="128"/>
        <v>7.6836111111111114</v>
      </c>
      <c r="Y765" s="5">
        <f t="shared" si="129"/>
        <v>0.875</v>
      </c>
      <c r="Z765" s="5">
        <f t="shared" si="130"/>
        <v>0.75</v>
      </c>
      <c r="AA765" s="5">
        <f t="shared" si="131"/>
        <v>3.9548611111111111E-2</v>
      </c>
    </row>
    <row r="766" spans="2:27" x14ac:dyDescent="0.3">
      <c r="B766">
        <v>54316</v>
      </c>
      <c r="C766" s="7">
        <v>43972</v>
      </c>
      <c r="D766" s="6">
        <f t="shared" si="122"/>
        <v>2020</v>
      </c>
      <c r="E766" t="str">
        <f t="shared" si="123"/>
        <v>Q2-2020</v>
      </c>
      <c r="F766" s="4" t="str">
        <f t="shared" si="121"/>
        <v>May</v>
      </c>
      <c r="G766" s="6">
        <f t="shared" si="124"/>
        <v>21</v>
      </c>
      <c r="H766" s="4" t="str">
        <f t="shared" si="125"/>
        <v>Thursday</v>
      </c>
      <c r="I766">
        <v>2</v>
      </c>
      <c r="J766">
        <v>1</v>
      </c>
      <c r="K766">
        <v>26</v>
      </c>
      <c r="L766">
        <v>7</v>
      </c>
      <c r="M766">
        <v>35</v>
      </c>
      <c r="N766">
        <v>87</v>
      </c>
      <c r="O766">
        <v>49</v>
      </c>
      <c r="P766">
        <v>4</v>
      </c>
      <c r="Q766">
        <v>33</v>
      </c>
      <c r="R766">
        <v>1</v>
      </c>
      <c r="S766">
        <v>25</v>
      </c>
      <c r="T766">
        <v>2</v>
      </c>
      <c r="U766">
        <v>14</v>
      </c>
      <c r="V766">
        <f t="shared" si="126"/>
        <v>1382</v>
      </c>
      <c r="W766" s="5">
        <f t="shared" si="127"/>
        <v>0.38388888888888889</v>
      </c>
      <c r="X766" s="5">
        <f t="shared" si="128"/>
        <v>7.6161111111111115</v>
      </c>
      <c r="Y766" s="5">
        <f t="shared" si="129"/>
        <v>0.7142857142857143</v>
      </c>
      <c r="Z766" s="5">
        <f t="shared" si="130"/>
        <v>0.5714285714285714</v>
      </c>
      <c r="AA766" s="5">
        <f t="shared" si="131"/>
        <v>5.4841269841269843E-2</v>
      </c>
    </row>
    <row r="767" spans="2:27" x14ac:dyDescent="0.3">
      <c r="B767">
        <v>54317</v>
      </c>
      <c r="C767" s="7">
        <v>43973</v>
      </c>
      <c r="D767" s="6">
        <f t="shared" si="122"/>
        <v>2020</v>
      </c>
      <c r="E767" t="str">
        <f t="shared" si="123"/>
        <v>Q2-2020</v>
      </c>
      <c r="F767" s="4" t="str">
        <f t="shared" si="121"/>
        <v>May</v>
      </c>
      <c r="G767" s="6">
        <f t="shared" si="124"/>
        <v>21</v>
      </c>
      <c r="H767" s="4" t="str">
        <f t="shared" si="125"/>
        <v>Friday</v>
      </c>
      <c r="I767">
        <v>1</v>
      </c>
      <c r="J767">
        <v>1</v>
      </c>
      <c r="K767">
        <v>17</v>
      </c>
      <c r="L767">
        <v>8</v>
      </c>
      <c r="M767">
        <v>41</v>
      </c>
      <c r="N767">
        <v>36</v>
      </c>
      <c r="O767">
        <v>50</v>
      </c>
      <c r="P767">
        <v>7</v>
      </c>
      <c r="Q767">
        <v>29</v>
      </c>
      <c r="R767">
        <v>0</v>
      </c>
      <c r="S767">
        <v>24</v>
      </c>
      <c r="T767">
        <v>1</v>
      </c>
      <c r="U767">
        <v>26</v>
      </c>
      <c r="V767">
        <f t="shared" si="126"/>
        <v>1245</v>
      </c>
      <c r="W767" s="5">
        <f t="shared" si="127"/>
        <v>0.34583333333333333</v>
      </c>
      <c r="X767" s="5">
        <f t="shared" si="128"/>
        <v>7.6541666666666668</v>
      </c>
      <c r="Y767" s="5">
        <f t="shared" si="129"/>
        <v>0.875</v>
      </c>
      <c r="Z767" s="5">
        <f t="shared" si="130"/>
        <v>0.875</v>
      </c>
      <c r="AA767" s="5">
        <f t="shared" si="131"/>
        <v>4.3229166666666666E-2</v>
      </c>
    </row>
    <row r="768" spans="2:27" x14ac:dyDescent="0.3">
      <c r="B768">
        <v>54318</v>
      </c>
      <c r="C768" s="7">
        <v>43973</v>
      </c>
      <c r="D768" s="6">
        <f t="shared" si="122"/>
        <v>2020</v>
      </c>
      <c r="E768" t="str">
        <f t="shared" si="123"/>
        <v>Q2-2020</v>
      </c>
      <c r="F768" s="4" t="str">
        <f t="shared" si="121"/>
        <v>May</v>
      </c>
      <c r="G768" s="6">
        <f t="shared" si="124"/>
        <v>21</v>
      </c>
      <c r="H768" s="4" t="str">
        <f t="shared" si="125"/>
        <v>Friday</v>
      </c>
      <c r="I768">
        <v>2</v>
      </c>
      <c r="J768">
        <v>2</v>
      </c>
      <c r="K768">
        <v>39</v>
      </c>
      <c r="L768">
        <v>7</v>
      </c>
      <c r="M768">
        <v>41</v>
      </c>
      <c r="N768">
        <v>87</v>
      </c>
      <c r="O768">
        <v>35</v>
      </c>
      <c r="P768">
        <v>3</v>
      </c>
      <c r="Q768">
        <v>30</v>
      </c>
      <c r="R768">
        <v>2</v>
      </c>
      <c r="S768">
        <v>38</v>
      </c>
      <c r="T768">
        <v>2</v>
      </c>
      <c r="U768">
        <v>14</v>
      </c>
      <c r="V768">
        <f t="shared" si="126"/>
        <v>1335</v>
      </c>
      <c r="W768" s="5">
        <f t="shared" si="127"/>
        <v>0.37083333333333335</v>
      </c>
      <c r="X768" s="5">
        <f t="shared" si="128"/>
        <v>7.6291666666666664</v>
      </c>
      <c r="Y768" s="5">
        <f t="shared" si="129"/>
        <v>0.7142857142857143</v>
      </c>
      <c r="Z768" s="5">
        <f t="shared" si="130"/>
        <v>0.42857142857142855</v>
      </c>
      <c r="AA768" s="5">
        <f t="shared" si="131"/>
        <v>5.2976190476190475E-2</v>
      </c>
    </row>
    <row r="769" spans="2:27" x14ac:dyDescent="0.3">
      <c r="B769">
        <v>54319</v>
      </c>
      <c r="C769" s="7">
        <v>43974</v>
      </c>
      <c r="D769" s="6">
        <f t="shared" si="122"/>
        <v>2020</v>
      </c>
      <c r="E769" t="str">
        <f t="shared" si="123"/>
        <v>Q2-2020</v>
      </c>
      <c r="F769" s="4" t="str">
        <f t="shared" si="121"/>
        <v>May</v>
      </c>
      <c r="G769" s="6">
        <f t="shared" si="124"/>
        <v>21</v>
      </c>
      <c r="H769" s="4" t="str">
        <f t="shared" si="125"/>
        <v>Saturday</v>
      </c>
      <c r="I769">
        <v>1</v>
      </c>
      <c r="J769">
        <v>1</v>
      </c>
      <c r="K769">
        <v>30</v>
      </c>
      <c r="L769">
        <v>7</v>
      </c>
      <c r="M769">
        <v>17</v>
      </c>
      <c r="N769">
        <v>50</v>
      </c>
      <c r="O769">
        <v>36</v>
      </c>
      <c r="P769">
        <v>5</v>
      </c>
      <c r="Q769">
        <v>34</v>
      </c>
      <c r="R769">
        <v>1</v>
      </c>
      <c r="S769">
        <v>36</v>
      </c>
      <c r="T769">
        <v>1</v>
      </c>
      <c r="U769">
        <v>25</v>
      </c>
      <c r="V769">
        <f t="shared" si="126"/>
        <v>952</v>
      </c>
      <c r="W769" s="5">
        <f t="shared" si="127"/>
        <v>0.26444444444444443</v>
      </c>
      <c r="X769" s="5">
        <f t="shared" si="128"/>
        <v>7.735555555555556</v>
      </c>
      <c r="Y769" s="5">
        <f t="shared" si="129"/>
        <v>0.8571428571428571</v>
      </c>
      <c r="Z769" s="5">
        <f t="shared" si="130"/>
        <v>0.7142857142857143</v>
      </c>
      <c r="AA769" s="5">
        <f t="shared" si="131"/>
        <v>3.7777777777777778E-2</v>
      </c>
    </row>
    <row r="770" spans="2:27" x14ac:dyDescent="0.3">
      <c r="B770">
        <v>54320</v>
      </c>
      <c r="C770" s="7">
        <v>43976</v>
      </c>
      <c r="D770" s="6">
        <f t="shared" si="122"/>
        <v>2020</v>
      </c>
      <c r="E770" t="str">
        <f t="shared" si="123"/>
        <v>Q2-2020</v>
      </c>
      <c r="F770" s="4" t="str">
        <f t="shared" si="121"/>
        <v>May</v>
      </c>
      <c r="G770" s="6">
        <f t="shared" si="124"/>
        <v>22</v>
      </c>
      <c r="H770" s="4" t="str">
        <f t="shared" si="125"/>
        <v>Monday</v>
      </c>
      <c r="I770">
        <v>1</v>
      </c>
      <c r="J770">
        <v>0</v>
      </c>
      <c r="K770">
        <v>21</v>
      </c>
      <c r="L770">
        <v>9</v>
      </c>
      <c r="M770">
        <v>39</v>
      </c>
      <c r="N770">
        <v>36</v>
      </c>
      <c r="O770">
        <v>67</v>
      </c>
      <c r="P770">
        <v>7</v>
      </c>
      <c r="Q770">
        <v>32</v>
      </c>
      <c r="R770">
        <v>1</v>
      </c>
      <c r="S770">
        <v>20</v>
      </c>
      <c r="T770">
        <v>1</v>
      </c>
      <c r="U770">
        <v>26</v>
      </c>
      <c r="V770">
        <f t="shared" si="126"/>
        <v>1548</v>
      </c>
      <c r="W770" s="5">
        <f t="shared" si="127"/>
        <v>0.43</v>
      </c>
      <c r="X770" s="5">
        <f t="shared" si="128"/>
        <v>7.57</v>
      </c>
      <c r="Y770" s="5">
        <f t="shared" si="129"/>
        <v>0.88888888888888884</v>
      </c>
      <c r="Z770" s="5">
        <f t="shared" si="130"/>
        <v>0.77777777777777779</v>
      </c>
      <c r="AA770" s="5">
        <f t="shared" si="131"/>
        <v>4.777777777777778E-2</v>
      </c>
    </row>
    <row r="771" spans="2:27" x14ac:dyDescent="0.3">
      <c r="B771">
        <v>54321</v>
      </c>
      <c r="C771" s="7">
        <v>43976</v>
      </c>
      <c r="D771" s="6">
        <f t="shared" si="122"/>
        <v>2020</v>
      </c>
      <c r="E771" t="str">
        <f t="shared" si="123"/>
        <v>Q2-2020</v>
      </c>
      <c r="F771" s="4" t="str">
        <f t="shared" si="121"/>
        <v>May</v>
      </c>
      <c r="G771" s="6">
        <f t="shared" si="124"/>
        <v>22</v>
      </c>
      <c r="H771" s="4" t="str">
        <f t="shared" si="125"/>
        <v>Monday</v>
      </c>
      <c r="I771">
        <v>2</v>
      </c>
      <c r="J771">
        <v>1</v>
      </c>
      <c r="K771">
        <v>28</v>
      </c>
      <c r="L771">
        <v>7</v>
      </c>
      <c r="M771">
        <v>19</v>
      </c>
      <c r="N771">
        <v>54</v>
      </c>
      <c r="O771">
        <v>45</v>
      </c>
      <c r="P771">
        <v>5</v>
      </c>
      <c r="Q771">
        <v>30</v>
      </c>
      <c r="R771">
        <v>1</v>
      </c>
      <c r="S771">
        <v>18</v>
      </c>
      <c r="T771">
        <v>1</v>
      </c>
      <c r="U771">
        <v>11</v>
      </c>
      <c r="V771">
        <f t="shared" si="126"/>
        <v>1005</v>
      </c>
      <c r="W771" s="5">
        <f t="shared" si="127"/>
        <v>0.27916666666666667</v>
      </c>
      <c r="X771" s="5">
        <f t="shared" si="128"/>
        <v>7.7208333333333332</v>
      </c>
      <c r="Y771" s="5">
        <f t="shared" si="129"/>
        <v>0.8571428571428571</v>
      </c>
      <c r="Z771" s="5">
        <f t="shared" si="130"/>
        <v>0.7142857142857143</v>
      </c>
      <c r="AA771" s="5">
        <f t="shared" si="131"/>
        <v>3.9880952380952385E-2</v>
      </c>
    </row>
    <row r="772" spans="2:27" x14ac:dyDescent="0.3">
      <c r="B772">
        <v>54322</v>
      </c>
      <c r="C772" s="7">
        <v>43977</v>
      </c>
      <c r="D772" s="6">
        <f t="shared" si="122"/>
        <v>2020</v>
      </c>
      <c r="E772" t="str">
        <f t="shared" si="123"/>
        <v>Q2-2020</v>
      </c>
      <c r="F772" s="4" t="str">
        <f t="shared" si="121"/>
        <v>May</v>
      </c>
      <c r="G772" s="6">
        <f t="shared" si="124"/>
        <v>22</v>
      </c>
      <c r="H772" s="4" t="str">
        <f t="shared" si="125"/>
        <v>Tuesday</v>
      </c>
      <c r="I772">
        <v>1</v>
      </c>
      <c r="J772">
        <v>0</v>
      </c>
      <c r="K772">
        <v>21</v>
      </c>
      <c r="L772">
        <v>9</v>
      </c>
      <c r="M772">
        <v>20</v>
      </c>
      <c r="N772">
        <v>73</v>
      </c>
      <c r="O772">
        <v>89</v>
      </c>
      <c r="P772">
        <v>9</v>
      </c>
      <c r="Q772">
        <v>34</v>
      </c>
      <c r="R772">
        <v>0</v>
      </c>
      <c r="S772">
        <v>29</v>
      </c>
      <c r="T772">
        <v>0</v>
      </c>
      <c r="U772">
        <v>15</v>
      </c>
      <c r="V772">
        <f t="shared" si="126"/>
        <v>1944</v>
      </c>
      <c r="W772" s="5">
        <f t="shared" si="127"/>
        <v>0.54</v>
      </c>
      <c r="X772" s="5">
        <f t="shared" si="128"/>
        <v>7.46</v>
      </c>
      <c r="Y772" s="5">
        <f t="shared" si="129"/>
        <v>1</v>
      </c>
      <c r="Z772" s="5">
        <f t="shared" si="130"/>
        <v>1</v>
      </c>
      <c r="AA772" s="5">
        <f t="shared" si="131"/>
        <v>6.0000000000000005E-2</v>
      </c>
    </row>
    <row r="773" spans="2:27" x14ac:dyDescent="0.3">
      <c r="B773">
        <v>54323</v>
      </c>
      <c r="C773" s="7">
        <v>43977</v>
      </c>
      <c r="D773" s="6">
        <f t="shared" si="122"/>
        <v>2020</v>
      </c>
      <c r="E773" t="str">
        <f t="shared" si="123"/>
        <v>Q2-2020</v>
      </c>
      <c r="F773" s="4" t="str">
        <f t="shared" si="121"/>
        <v>May</v>
      </c>
      <c r="G773" s="6">
        <f t="shared" si="124"/>
        <v>22</v>
      </c>
      <c r="H773" s="4" t="str">
        <f t="shared" si="125"/>
        <v>Tuesday</v>
      </c>
      <c r="I773">
        <v>2</v>
      </c>
      <c r="J773">
        <v>2</v>
      </c>
      <c r="K773">
        <v>19</v>
      </c>
      <c r="L773">
        <v>6</v>
      </c>
      <c r="M773">
        <v>39</v>
      </c>
      <c r="N773">
        <v>78</v>
      </c>
      <c r="O773">
        <v>41</v>
      </c>
      <c r="P773">
        <v>3</v>
      </c>
      <c r="Q773">
        <v>32</v>
      </c>
      <c r="R773">
        <v>1</v>
      </c>
      <c r="S773">
        <v>44</v>
      </c>
      <c r="T773">
        <v>2</v>
      </c>
      <c r="U773">
        <v>22</v>
      </c>
      <c r="V773">
        <f t="shared" si="126"/>
        <v>1132</v>
      </c>
      <c r="W773" s="5">
        <f t="shared" si="127"/>
        <v>0.31444444444444447</v>
      </c>
      <c r="X773" s="5">
        <f t="shared" si="128"/>
        <v>7.6855555555555553</v>
      </c>
      <c r="Y773" s="5">
        <f t="shared" si="129"/>
        <v>0.66666666666666663</v>
      </c>
      <c r="Z773" s="5">
        <f t="shared" si="130"/>
        <v>0.5</v>
      </c>
      <c r="AA773" s="5">
        <f t="shared" si="131"/>
        <v>5.2407407407407409E-2</v>
      </c>
    </row>
    <row r="774" spans="2:27" x14ac:dyDescent="0.3">
      <c r="B774">
        <v>54324</v>
      </c>
      <c r="C774" s="7">
        <v>43978</v>
      </c>
      <c r="D774" s="6">
        <f t="shared" si="122"/>
        <v>2020</v>
      </c>
      <c r="E774" t="str">
        <f t="shared" si="123"/>
        <v>Q2-2020</v>
      </c>
      <c r="F774" s="4" t="str">
        <f t="shared" si="121"/>
        <v>May</v>
      </c>
      <c r="G774" s="6">
        <f t="shared" si="124"/>
        <v>22</v>
      </c>
      <c r="H774" s="4" t="str">
        <f t="shared" si="125"/>
        <v>Wednesday</v>
      </c>
      <c r="I774">
        <v>1</v>
      </c>
      <c r="J774">
        <v>1</v>
      </c>
      <c r="K774">
        <v>21</v>
      </c>
      <c r="L774">
        <v>8</v>
      </c>
      <c r="M774">
        <v>23</v>
      </c>
      <c r="N774">
        <v>59</v>
      </c>
      <c r="O774">
        <v>37</v>
      </c>
      <c r="P774">
        <v>7</v>
      </c>
      <c r="Q774">
        <v>31</v>
      </c>
      <c r="R774">
        <v>0</v>
      </c>
      <c r="S774">
        <v>36</v>
      </c>
      <c r="T774">
        <v>1</v>
      </c>
      <c r="U774">
        <v>17</v>
      </c>
      <c r="V774">
        <f t="shared" si="126"/>
        <v>1186</v>
      </c>
      <c r="W774" s="5">
        <f t="shared" si="127"/>
        <v>0.32944444444444443</v>
      </c>
      <c r="X774" s="5">
        <f t="shared" si="128"/>
        <v>7.6705555555555556</v>
      </c>
      <c r="Y774" s="5">
        <f t="shared" si="129"/>
        <v>0.875</v>
      </c>
      <c r="Z774" s="5">
        <f t="shared" si="130"/>
        <v>0.875</v>
      </c>
      <c r="AA774" s="5">
        <f t="shared" si="131"/>
        <v>4.1180555555555554E-2</v>
      </c>
    </row>
    <row r="775" spans="2:27" x14ac:dyDescent="0.3">
      <c r="B775">
        <v>54325</v>
      </c>
      <c r="C775" s="7">
        <v>43978</v>
      </c>
      <c r="D775" s="6">
        <f t="shared" si="122"/>
        <v>2020</v>
      </c>
      <c r="E775" t="str">
        <f t="shared" si="123"/>
        <v>Q2-2020</v>
      </c>
      <c r="F775" s="4" t="str">
        <f t="shared" si="121"/>
        <v>May</v>
      </c>
      <c r="G775" s="6">
        <f t="shared" si="124"/>
        <v>22</v>
      </c>
      <c r="H775" s="4" t="str">
        <f t="shared" si="125"/>
        <v>Wednesday</v>
      </c>
      <c r="I775">
        <v>2</v>
      </c>
      <c r="J775">
        <v>1</v>
      </c>
      <c r="K775">
        <v>44</v>
      </c>
      <c r="L775">
        <v>8</v>
      </c>
      <c r="M775">
        <v>39</v>
      </c>
      <c r="N775">
        <v>87</v>
      </c>
      <c r="O775">
        <v>51</v>
      </c>
      <c r="P775">
        <v>4</v>
      </c>
      <c r="Q775">
        <v>33</v>
      </c>
      <c r="R775">
        <v>2</v>
      </c>
      <c r="S775">
        <v>33</v>
      </c>
      <c r="T775">
        <v>2</v>
      </c>
      <c r="U775">
        <v>14</v>
      </c>
      <c r="V775">
        <f t="shared" si="126"/>
        <v>1642</v>
      </c>
      <c r="W775" s="5">
        <f t="shared" si="127"/>
        <v>0.45611111111111113</v>
      </c>
      <c r="X775" s="5">
        <f t="shared" si="128"/>
        <v>7.5438888888888886</v>
      </c>
      <c r="Y775" s="5">
        <f t="shared" si="129"/>
        <v>0.75</v>
      </c>
      <c r="Z775" s="5">
        <f t="shared" si="130"/>
        <v>0.5</v>
      </c>
      <c r="AA775" s="5">
        <f t="shared" si="131"/>
        <v>5.7013888888888892E-2</v>
      </c>
    </row>
    <row r="776" spans="2:27" x14ac:dyDescent="0.3">
      <c r="B776">
        <v>54326</v>
      </c>
      <c r="C776" s="7">
        <v>43979</v>
      </c>
      <c r="D776" s="6">
        <f t="shared" si="122"/>
        <v>2020</v>
      </c>
      <c r="E776" t="str">
        <f t="shared" si="123"/>
        <v>Q2-2020</v>
      </c>
      <c r="F776" s="4" t="str">
        <f t="shared" si="121"/>
        <v>May</v>
      </c>
      <c r="G776" s="6">
        <f t="shared" si="124"/>
        <v>22</v>
      </c>
      <c r="H776" s="4" t="str">
        <f t="shared" si="125"/>
        <v>Thursday</v>
      </c>
      <c r="I776">
        <v>1</v>
      </c>
      <c r="J776">
        <v>1</v>
      </c>
      <c r="K776">
        <v>39</v>
      </c>
      <c r="L776">
        <v>8</v>
      </c>
      <c r="M776">
        <v>41</v>
      </c>
      <c r="N776">
        <v>73</v>
      </c>
      <c r="O776">
        <v>35</v>
      </c>
      <c r="P776">
        <v>8</v>
      </c>
      <c r="Q776">
        <v>32</v>
      </c>
      <c r="R776">
        <v>0</v>
      </c>
      <c r="S776">
        <v>40</v>
      </c>
      <c r="T776">
        <v>0</v>
      </c>
      <c r="U776">
        <v>15</v>
      </c>
      <c r="V776">
        <f t="shared" si="126"/>
        <v>1448</v>
      </c>
      <c r="W776" s="5">
        <f t="shared" si="127"/>
        <v>0.4022222222222222</v>
      </c>
      <c r="X776" s="5">
        <f t="shared" si="128"/>
        <v>7.597777777777778</v>
      </c>
      <c r="Y776" s="5">
        <f t="shared" si="129"/>
        <v>1</v>
      </c>
      <c r="Z776" s="5">
        <f t="shared" si="130"/>
        <v>1</v>
      </c>
      <c r="AA776" s="5">
        <f t="shared" si="131"/>
        <v>5.0277777777777775E-2</v>
      </c>
    </row>
    <row r="777" spans="2:27" x14ac:dyDescent="0.3">
      <c r="B777">
        <v>54327</v>
      </c>
      <c r="C777" s="7">
        <v>43979</v>
      </c>
      <c r="D777" s="6">
        <f t="shared" si="122"/>
        <v>2020</v>
      </c>
      <c r="E777" t="str">
        <f t="shared" si="123"/>
        <v>Q2-2020</v>
      </c>
      <c r="F777" s="4" t="str">
        <f t="shared" si="121"/>
        <v>May</v>
      </c>
      <c r="G777" s="6">
        <f t="shared" si="124"/>
        <v>22</v>
      </c>
      <c r="H777" s="4" t="str">
        <f t="shared" si="125"/>
        <v>Thursday</v>
      </c>
      <c r="I777">
        <v>2</v>
      </c>
      <c r="J777">
        <v>2</v>
      </c>
      <c r="K777">
        <v>42</v>
      </c>
      <c r="L777">
        <v>6</v>
      </c>
      <c r="M777">
        <v>41</v>
      </c>
      <c r="N777">
        <v>59</v>
      </c>
      <c r="O777">
        <v>60</v>
      </c>
      <c r="P777">
        <v>3</v>
      </c>
      <c r="Q777">
        <v>33</v>
      </c>
      <c r="R777">
        <v>2</v>
      </c>
      <c r="S777">
        <v>42</v>
      </c>
      <c r="T777">
        <v>1</v>
      </c>
      <c r="U777">
        <v>17</v>
      </c>
      <c r="V777">
        <f t="shared" si="126"/>
        <v>1160</v>
      </c>
      <c r="W777" s="5">
        <f t="shared" si="127"/>
        <v>0.32222222222222224</v>
      </c>
      <c r="X777" s="5">
        <f t="shared" si="128"/>
        <v>7.677777777777778</v>
      </c>
      <c r="Y777" s="5">
        <f t="shared" si="129"/>
        <v>0.83333333333333337</v>
      </c>
      <c r="Z777" s="5">
        <f t="shared" si="130"/>
        <v>0.5</v>
      </c>
      <c r="AA777" s="5">
        <f t="shared" si="131"/>
        <v>5.3703703703703705E-2</v>
      </c>
    </row>
    <row r="778" spans="2:27" x14ac:dyDescent="0.3">
      <c r="B778">
        <v>54328</v>
      </c>
      <c r="C778" s="7">
        <v>43980</v>
      </c>
      <c r="D778" s="6">
        <f t="shared" si="122"/>
        <v>2020</v>
      </c>
      <c r="E778" t="str">
        <f t="shared" si="123"/>
        <v>Q2-2020</v>
      </c>
      <c r="F778" s="4" t="str">
        <f t="shared" si="121"/>
        <v>May</v>
      </c>
      <c r="G778" s="6">
        <f t="shared" si="124"/>
        <v>22</v>
      </c>
      <c r="H778" s="4" t="str">
        <f t="shared" si="125"/>
        <v>Friday</v>
      </c>
      <c r="I778">
        <v>1</v>
      </c>
      <c r="J778">
        <v>1</v>
      </c>
      <c r="K778">
        <v>25</v>
      </c>
      <c r="L778">
        <v>7</v>
      </c>
      <c r="M778">
        <v>19</v>
      </c>
      <c r="N778">
        <v>36</v>
      </c>
      <c r="O778">
        <v>79</v>
      </c>
      <c r="P778">
        <v>7</v>
      </c>
      <c r="Q778">
        <v>33</v>
      </c>
      <c r="R778">
        <v>0</v>
      </c>
      <c r="S778">
        <v>42</v>
      </c>
      <c r="T778">
        <v>0</v>
      </c>
      <c r="U778">
        <v>26</v>
      </c>
      <c r="V778">
        <f t="shared" si="126"/>
        <v>1169</v>
      </c>
      <c r="W778" s="5">
        <f t="shared" si="127"/>
        <v>0.32472222222222225</v>
      </c>
      <c r="X778" s="5">
        <f t="shared" si="128"/>
        <v>7.6752777777777776</v>
      </c>
      <c r="Y778" s="5">
        <f t="shared" si="129"/>
        <v>1</v>
      </c>
      <c r="Z778" s="5">
        <f t="shared" si="130"/>
        <v>1</v>
      </c>
      <c r="AA778" s="5">
        <f t="shared" si="131"/>
        <v>4.6388888888888889E-2</v>
      </c>
    </row>
    <row r="779" spans="2:27" x14ac:dyDescent="0.3">
      <c r="B779">
        <v>54329</v>
      </c>
      <c r="C779" s="7">
        <v>43980</v>
      </c>
      <c r="D779" s="6">
        <f t="shared" si="122"/>
        <v>2020</v>
      </c>
      <c r="E779" t="str">
        <f t="shared" si="123"/>
        <v>Q2-2020</v>
      </c>
      <c r="F779" s="4" t="str">
        <f t="shared" si="121"/>
        <v>May</v>
      </c>
      <c r="G779" s="6">
        <f t="shared" si="124"/>
        <v>22</v>
      </c>
      <c r="H779" s="4" t="str">
        <f t="shared" si="125"/>
        <v>Friday</v>
      </c>
      <c r="I779">
        <v>2</v>
      </c>
      <c r="J779">
        <v>2</v>
      </c>
      <c r="K779">
        <v>44</v>
      </c>
      <c r="L779">
        <v>7</v>
      </c>
      <c r="M779">
        <v>24</v>
      </c>
      <c r="N779">
        <v>78</v>
      </c>
      <c r="O779">
        <v>81</v>
      </c>
      <c r="P779">
        <v>5</v>
      </c>
      <c r="Q779">
        <v>32</v>
      </c>
      <c r="R779">
        <v>1</v>
      </c>
      <c r="S779">
        <v>16</v>
      </c>
      <c r="T779">
        <v>1</v>
      </c>
      <c r="U779">
        <v>22</v>
      </c>
      <c r="V779">
        <f t="shared" si="126"/>
        <v>1479</v>
      </c>
      <c r="W779" s="5">
        <f t="shared" si="127"/>
        <v>0.41083333333333333</v>
      </c>
      <c r="X779" s="5">
        <f t="shared" si="128"/>
        <v>7.5891666666666664</v>
      </c>
      <c r="Y779" s="5">
        <f t="shared" si="129"/>
        <v>0.8571428571428571</v>
      </c>
      <c r="Z779" s="5">
        <f t="shared" si="130"/>
        <v>0.7142857142857143</v>
      </c>
      <c r="AA779" s="5">
        <f t="shared" si="131"/>
        <v>5.8690476190476189E-2</v>
      </c>
    </row>
    <row r="780" spans="2:27" x14ac:dyDescent="0.3">
      <c r="B780">
        <v>54330</v>
      </c>
      <c r="C780" s="7">
        <v>43981</v>
      </c>
      <c r="D780" s="6">
        <f t="shared" si="122"/>
        <v>2020</v>
      </c>
      <c r="E780" t="str">
        <f t="shared" si="123"/>
        <v>Q2-2020</v>
      </c>
      <c r="F780" s="4" t="str">
        <f t="shared" si="121"/>
        <v>May</v>
      </c>
      <c r="G780" s="6">
        <f t="shared" si="124"/>
        <v>22</v>
      </c>
      <c r="H780" s="4" t="str">
        <f t="shared" si="125"/>
        <v>Saturday</v>
      </c>
      <c r="I780">
        <v>1</v>
      </c>
      <c r="J780">
        <v>1</v>
      </c>
      <c r="K780">
        <v>41</v>
      </c>
      <c r="L780">
        <v>8</v>
      </c>
      <c r="M780">
        <v>27</v>
      </c>
      <c r="N780">
        <v>31</v>
      </c>
      <c r="O780">
        <v>64</v>
      </c>
      <c r="P780">
        <v>8</v>
      </c>
      <c r="Q780">
        <v>30</v>
      </c>
      <c r="R780">
        <v>0</v>
      </c>
      <c r="S780">
        <v>19</v>
      </c>
      <c r="T780">
        <v>0</v>
      </c>
      <c r="U780">
        <v>20</v>
      </c>
      <c r="V780">
        <f t="shared" si="126"/>
        <v>1216</v>
      </c>
      <c r="W780" s="5">
        <f t="shared" si="127"/>
        <v>0.33777777777777779</v>
      </c>
      <c r="X780" s="5">
        <f t="shared" si="128"/>
        <v>7.6622222222222218</v>
      </c>
      <c r="Y780" s="5">
        <f t="shared" si="129"/>
        <v>1</v>
      </c>
      <c r="Z780" s="5">
        <f t="shared" si="130"/>
        <v>1</v>
      </c>
      <c r="AA780" s="5">
        <f t="shared" si="131"/>
        <v>4.2222222222222223E-2</v>
      </c>
    </row>
    <row r="781" spans="2:27" x14ac:dyDescent="0.3">
      <c r="B781">
        <v>54331</v>
      </c>
      <c r="C781" s="7">
        <v>43983</v>
      </c>
      <c r="D781" s="6">
        <f t="shared" si="122"/>
        <v>2020</v>
      </c>
      <c r="E781" t="str">
        <f t="shared" si="123"/>
        <v>Q2-2020</v>
      </c>
      <c r="F781" s="4" t="str">
        <f t="shared" si="121"/>
        <v>June</v>
      </c>
      <c r="G781" s="6">
        <f t="shared" si="124"/>
        <v>23</v>
      </c>
      <c r="H781" s="4" t="str">
        <f t="shared" si="125"/>
        <v>Monday</v>
      </c>
      <c r="I781">
        <v>1</v>
      </c>
      <c r="J781">
        <v>0</v>
      </c>
      <c r="K781">
        <v>20</v>
      </c>
      <c r="L781">
        <v>9</v>
      </c>
      <c r="M781">
        <v>44</v>
      </c>
      <c r="N781">
        <v>79</v>
      </c>
      <c r="O781">
        <v>41</v>
      </c>
      <c r="P781">
        <v>8</v>
      </c>
      <c r="Q781">
        <v>33</v>
      </c>
      <c r="R781">
        <v>1</v>
      </c>
      <c r="S781">
        <v>44</v>
      </c>
      <c r="T781">
        <v>0</v>
      </c>
      <c r="U781">
        <v>17</v>
      </c>
      <c r="V781">
        <f t="shared" si="126"/>
        <v>1784</v>
      </c>
      <c r="W781" s="5">
        <f t="shared" si="127"/>
        <v>0.49555555555555558</v>
      </c>
      <c r="X781" s="5">
        <f t="shared" si="128"/>
        <v>7.5044444444444443</v>
      </c>
      <c r="Y781" s="5">
        <f t="shared" si="129"/>
        <v>1</v>
      </c>
      <c r="Z781" s="5">
        <f t="shared" si="130"/>
        <v>0.88888888888888884</v>
      </c>
      <c r="AA781" s="5">
        <f t="shared" si="131"/>
        <v>5.5061728395061731E-2</v>
      </c>
    </row>
    <row r="782" spans="2:27" x14ac:dyDescent="0.3">
      <c r="B782">
        <v>54332</v>
      </c>
      <c r="C782" s="7">
        <v>43983</v>
      </c>
      <c r="D782" s="6">
        <f t="shared" si="122"/>
        <v>2020</v>
      </c>
      <c r="E782" t="str">
        <f t="shared" si="123"/>
        <v>Q2-2020</v>
      </c>
      <c r="F782" s="4" t="str">
        <f t="shared" si="121"/>
        <v>June</v>
      </c>
      <c r="G782" s="6">
        <f t="shared" si="124"/>
        <v>23</v>
      </c>
      <c r="H782" s="4" t="str">
        <f t="shared" si="125"/>
        <v>Monday</v>
      </c>
      <c r="I782">
        <v>2</v>
      </c>
      <c r="J782">
        <v>0</v>
      </c>
      <c r="K782">
        <v>44</v>
      </c>
      <c r="L782">
        <v>8</v>
      </c>
      <c r="M782">
        <v>30</v>
      </c>
      <c r="N782">
        <v>75</v>
      </c>
      <c r="O782">
        <v>55</v>
      </c>
      <c r="P782">
        <v>7</v>
      </c>
      <c r="Q782">
        <v>32</v>
      </c>
      <c r="R782">
        <v>0</v>
      </c>
      <c r="S782">
        <v>38</v>
      </c>
      <c r="T782">
        <v>1</v>
      </c>
      <c r="U782">
        <v>10</v>
      </c>
      <c r="V782">
        <f t="shared" si="126"/>
        <v>1514</v>
      </c>
      <c r="W782" s="5">
        <f t="shared" si="127"/>
        <v>0.42055555555555557</v>
      </c>
      <c r="X782" s="5">
        <f t="shared" si="128"/>
        <v>7.5794444444444444</v>
      </c>
      <c r="Y782" s="5">
        <f t="shared" si="129"/>
        <v>0.875</v>
      </c>
      <c r="Z782" s="5">
        <f t="shared" si="130"/>
        <v>0.875</v>
      </c>
      <c r="AA782" s="5">
        <f t="shared" si="131"/>
        <v>5.2569444444444446E-2</v>
      </c>
    </row>
    <row r="783" spans="2:27" x14ac:dyDescent="0.3">
      <c r="B783">
        <v>54333</v>
      </c>
      <c r="C783" s="7">
        <v>43984</v>
      </c>
      <c r="D783" s="6">
        <f t="shared" si="122"/>
        <v>2020</v>
      </c>
      <c r="E783" t="str">
        <f t="shared" si="123"/>
        <v>Q2-2020</v>
      </c>
      <c r="F783" s="4" t="str">
        <f t="shared" si="121"/>
        <v>June</v>
      </c>
      <c r="G783" s="6">
        <f t="shared" si="124"/>
        <v>23</v>
      </c>
      <c r="H783" s="4" t="str">
        <f t="shared" si="125"/>
        <v>Tuesday</v>
      </c>
      <c r="I783">
        <v>1</v>
      </c>
      <c r="J783">
        <v>0</v>
      </c>
      <c r="K783">
        <v>15</v>
      </c>
      <c r="L783">
        <v>8</v>
      </c>
      <c r="M783">
        <v>44</v>
      </c>
      <c r="N783">
        <v>43</v>
      </c>
      <c r="O783">
        <v>50</v>
      </c>
      <c r="P783">
        <v>6</v>
      </c>
      <c r="Q783">
        <v>36</v>
      </c>
      <c r="R783">
        <v>1</v>
      </c>
      <c r="S783">
        <v>32</v>
      </c>
      <c r="T783">
        <v>1</v>
      </c>
      <c r="U783">
        <v>27</v>
      </c>
      <c r="V783">
        <f t="shared" si="126"/>
        <v>1371</v>
      </c>
      <c r="W783" s="5">
        <f t="shared" si="127"/>
        <v>0.38083333333333336</v>
      </c>
      <c r="X783" s="5">
        <f t="shared" si="128"/>
        <v>7.6191666666666666</v>
      </c>
      <c r="Y783" s="5">
        <f t="shared" si="129"/>
        <v>0.875</v>
      </c>
      <c r="Z783" s="5">
        <f t="shared" si="130"/>
        <v>0.75</v>
      </c>
      <c r="AA783" s="5">
        <f t="shared" si="131"/>
        <v>4.760416666666667E-2</v>
      </c>
    </row>
    <row r="784" spans="2:27" x14ac:dyDescent="0.3">
      <c r="B784">
        <v>54334</v>
      </c>
      <c r="C784" s="7">
        <v>43984</v>
      </c>
      <c r="D784" s="6">
        <f t="shared" si="122"/>
        <v>2020</v>
      </c>
      <c r="E784" t="str">
        <f t="shared" si="123"/>
        <v>Q2-2020</v>
      </c>
      <c r="F784" s="4" t="str">
        <f t="shared" si="121"/>
        <v>June</v>
      </c>
      <c r="G784" s="6">
        <f t="shared" si="124"/>
        <v>23</v>
      </c>
      <c r="H784" s="4" t="str">
        <f t="shared" si="125"/>
        <v>Tuesday</v>
      </c>
      <c r="I784">
        <v>2</v>
      </c>
      <c r="J784">
        <v>0</v>
      </c>
      <c r="K784">
        <v>30</v>
      </c>
      <c r="L784">
        <v>7</v>
      </c>
      <c r="M784">
        <v>38</v>
      </c>
      <c r="N784">
        <v>84</v>
      </c>
      <c r="O784">
        <v>39</v>
      </c>
      <c r="P784">
        <v>4</v>
      </c>
      <c r="Q784">
        <v>31</v>
      </c>
      <c r="R784">
        <v>1</v>
      </c>
      <c r="S784">
        <v>42</v>
      </c>
      <c r="T784">
        <v>2</v>
      </c>
      <c r="U784">
        <v>23</v>
      </c>
      <c r="V784">
        <f t="shared" si="126"/>
        <v>1339</v>
      </c>
      <c r="W784" s="5">
        <f t="shared" si="127"/>
        <v>0.37194444444444447</v>
      </c>
      <c r="X784" s="5">
        <f t="shared" si="128"/>
        <v>7.6280555555555551</v>
      </c>
      <c r="Y784" s="5">
        <f t="shared" si="129"/>
        <v>0.7142857142857143</v>
      </c>
      <c r="Z784" s="5">
        <f t="shared" si="130"/>
        <v>0.5714285714285714</v>
      </c>
      <c r="AA784" s="5">
        <f t="shared" si="131"/>
        <v>5.3134920634920639E-2</v>
      </c>
    </row>
    <row r="785" spans="2:27" x14ac:dyDescent="0.3">
      <c r="B785">
        <v>54335</v>
      </c>
      <c r="C785" s="7">
        <v>43985</v>
      </c>
      <c r="D785" s="6">
        <f t="shared" si="122"/>
        <v>2020</v>
      </c>
      <c r="E785" t="str">
        <f t="shared" si="123"/>
        <v>Q2-2020</v>
      </c>
      <c r="F785" s="4" t="str">
        <f t="shared" si="121"/>
        <v>June</v>
      </c>
      <c r="G785" s="6">
        <f t="shared" si="124"/>
        <v>23</v>
      </c>
      <c r="H785" s="4" t="str">
        <f t="shared" si="125"/>
        <v>Wednesday</v>
      </c>
      <c r="I785">
        <v>1</v>
      </c>
      <c r="J785">
        <v>1</v>
      </c>
      <c r="K785">
        <v>40</v>
      </c>
      <c r="L785">
        <v>8</v>
      </c>
      <c r="M785">
        <v>36</v>
      </c>
      <c r="N785">
        <v>74</v>
      </c>
      <c r="O785">
        <v>46</v>
      </c>
      <c r="P785">
        <v>5</v>
      </c>
      <c r="Q785">
        <v>35</v>
      </c>
      <c r="R785">
        <v>2</v>
      </c>
      <c r="S785">
        <v>18</v>
      </c>
      <c r="T785">
        <v>1</v>
      </c>
      <c r="U785">
        <v>10</v>
      </c>
      <c r="V785">
        <f t="shared" si="126"/>
        <v>1469</v>
      </c>
      <c r="W785" s="5">
        <f t="shared" si="127"/>
        <v>0.40805555555555556</v>
      </c>
      <c r="X785" s="5">
        <f t="shared" si="128"/>
        <v>7.5919444444444446</v>
      </c>
      <c r="Y785" s="5">
        <f t="shared" si="129"/>
        <v>0.875</v>
      </c>
      <c r="Z785" s="5">
        <f t="shared" si="130"/>
        <v>0.625</v>
      </c>
      <c r="AA785" s="5">
        <f t="shared" si="131"/>
        <v>5.1006944444444445E-2</v>
      </c>
    </row>
    <row r="786" spans="2:27" x14ac:dyDescent="0.3">
      <c r="B786">
        <v>54336</v>
      </c>
      <c r="C786" s="7">
        <v>43985</v>
      </c>
      <c r="D786" s="6">
        <f t="shared" si="122"/>
        <v>2020</v>
      </c>
      <c r="E786" t="str">
        <f t="shared" si="123"/>
        <v>Q2-2020</v>
      </c>
      <c r="F786" s="4" t="str">
        <f t="shared" si="121"/>
        <v>June</v>
      </c>
      <c r="G786" s="6">
        <f t="shared" si="124"/>
        <v>23</v>
      </c>
      <c r="H786" s="4" t="str">
        <f t="shared" si="125"/>
        <v>Wednesday</v>
      </c>
      <c r="I786">
        <v>2</v>
      </c>
      <c r="J786">
        <v>1</v>
      </c>
      <c r="K786">
        <v>20</v>
      </c>
      <c r="L786">
        <v>6</v>
      </c>
      <c r="M786">
        <v>27</v>
      </c>
      <c r="N786">
        <v>80</v>
      </c>
      <c r="O786">
        <v>37</v>
      </c>
      <c r="P786">
        <v>4</v>
      </c>
      <c r="Q786">
        <v>34</v>
      </c>
      <c r="R786">
        <v>1</v>
      </c>
      <c r="S786">
        <v>41</v>
      </c>
      <c r="T786">
        <v>1</v>
      </c>
      <c r="U786">
        <v>16</v>
      </c>
      <c r="V786">
        <f t="shared" si="126"/>
        <v>1057</v>
      </c>
      <c r="W786" s="5">
        <f t="shared" si="127"/>
        <v>0.2936111111111111</v>
      </c>
      <c r="X786" s="5">
        <f t="shared" si="128"/>
        <v>7.7063888888888892</v>
      </c>
      <c r="Y786" s="5">
        <f t="shared" si="129"/>
        <v>0.83333333333333337</v>
      </c>
      <c r="Z786" s="5">
        <f t="shared" si="130"/>
        <v>0.66666666666666663</v>
      </c>
      <c r="AA786" s="5">
        <f t="shared" si="131"/>
        <v>4.8935185185185186E-2</v>
      </c>
    </row>
    <row r="787" spans="2:27" x14ac:dyDescent="0.3">
      <c r="B787">
        <v>54337</v>
      </c>
      <c r="C787" s="7">
        <v>43986</v>
      </c>
      <c r="D787" s="6">
        <f t="shared" si="122"/>
        <v>2020</v>
      </c>
      <c r="E787" t="str">
        <f t="shared" si="123"/>
        <v>Q2-2020</v>
      </c>
      <c r="F787" s="4" t="str">
        <f t="shared" ref="F787:F850" si="132">TEXT(C787,"mmmm")</f>
        <v>June</v>
      </c>
      <c r="G787" s="6">
        <f t="shared" si="124"/>
        <v>23</v>
      </c>
      <c r="H787" s="4" t="str">
        <f t="shared" si="125"/>
        <v>Thursday</v>
      </c>
      <c r="I787">
        <v>1</v>
      </c>
      <c r="J787">
        <v>0</v>
      </c>
      <c r="K787">
        <v>23</v>
      </c>
      <c r="L787">
        <v>9</v>
      </c>
      <c r="M787">
        <v>42</v>
      </c>
      <c r="N787">
        <v>75</v>
      </c>
      <c r="O787">
        <v>32</v>
      </c>
      <c r="P787">
        <v>6</v>
      </c>
      <c r="Q787">
        <v>33</v>
      </c>
      <c r="R787">
        <v>2</v>
      </c>
      <c r="S787">
        <v>31</v>
      </c>
      <c r="T787">
        <v>1</v>
      </c>
      <c r="U787">
        <v>10</v>
      </c>
      <c r="V787">
        <f t="shared" si="126"/>
        <v>1611</v>
      </c>
      <c r="W787" s="5">
        <f t="shared" si="127"/>
        <v>0.44750000000000001</v>
      </c>
      <c r="X787" s="5">
        <f t="shared" si="128"/>
        <v>7.5525000000000002</v>
      </c>
      <c r="Y787" s="5">
        <f t="shared" si="129"/>
        <v>0.88888888888888884</v>
      </c>
      <c r="Z787" s="5">
        <f t="shared" si="130"/>
        <v>0.66666666666666663</v>
      </c>
      <c r="AA787" s="5">
        <f t="shared" si="131"/>
        <v>4.9722222222222223E-2</v>
      </c>
    </row>
    <row r="788" spans="2:27" x14ac:dyDescent="0.3">
      <c r="B788">
        <v>54338</v>
      </c>
      <c r="C788" s="7">
        <v>43986</v>
      </c>
      <c r="D788" s="6">
        <f t="shared" ref="D788:D851" si="133">YEAR(C788)</f>
        <v>2020</v>
      </c>
      <c r="E788" t="str">
        <f t="shared" ref="E788:E851" si="134">"Q" &amp;ROUNDUP(MONTH(C788)/3,0) &amp; "-" &amp; YEAR(C788)</f>
        <v>Q2-2020</v>
      </c>
      <c r="F788" s="4" t="str">
        <f t="shared" si="132"/>
        <v>June</v>
      </c>
      <c r="G788" s="6">
        <f t="shared" ref="G788:G851" si="135">WEEKNUM(C788)</f>
        <v>23</v>
      </c>
      <c r="H788" s="4" t="str">
        <f t="shared" ref="H788:H851" si="136">TEXT(C788,"dddd")</f>
        <v>Thursday</v>
      </c>
      <c r="I788">
        <v>2</v>
      </c>
      <c r="J788">
        <v>1</v>
      </c>
      <c r="K788">
        <v>44</v>
      </c>
      <c r="L788">
        <v>7</v>
      </c>
      <c r="M788">
        <v>18</v>
      </c>
      <c r="N788">
        <v>38</v>
      </c>
      <c r="O788">
        <v>33</v>
      </c>
      <c r="P788">
        <v>4</v>
      </c>
      <c r="Q788">
        <v>30</v>
      </c>
      <c r="R788">
        <v>1</v>
      </c>
      <c r="S788">
        <v>29</v>
      </c>
      <c r="T788">
        <v>2</v>
      </c>
      <c r="U788">
        <v>21</v>
      </c>
      <c r="V788">
        <f t="shared" ref="V788:V851" si="137">L788*(M788+N788+O788)+P788*Q788+R788*S788+T788*U788</f>
        <v>814</v>
      </c>
      <c r="W788" s="5">
        <f t="shared" ref="W788:W851" si="138">V788/$W$17</f>
        <v>0.22611111111111112</v>
      </c>
      <c r="X788" s="5">
        <f t="shared" ref="X788:X851" si="139">$Y$17-W788</f>
        <v>7.7738888888888891</v>
      </c>
      <c r="Y788" s="5">
        <f t="shared" ref="Y788:Y851" si="140">(P788+R788)/L788</f>
        <v>0.7142857142857143</v>
      </c>
      <c r="Z788" s="5">
        <f t="shared" ref="Z788:Z851" si="141">P788/L788</f>
        <v>0.5714285714285714</v>
      </c>
      <c r="AA788" s="5">
        <f t="shared" ref="AA788:AA851" si="142">W788/L788</f>
        <v>3.2301587301587303E-2</v>
      </c>
    </row>
    <row r="789" spans="2:27" x14ac:dyDescent="0.3">
      <c r="B789">
        <v>54339</v>
      </c>
      <c r="C789" s="7">
        <v>43987</v>
      </c>
      <c r="D789" s="6">
        <f t="shared" si="133"/>
        <v>2020</v>
      </c>
      <c r="E789" t="str">
        <f t="shared" si="134"/>
        <v>Q2-2020</v>
      </c>
      <c r="F789" s="4" t="str">
        <f t="shared" si="132"/>
        <v>June</v>
      </c>
      <c r="G789" s="6">
        <f t="shared" si="135"/>
        <v>23</v>
      </c>
      <c r="H789" s="4" t="str">
        <f t="shared" si="136"/>
        <v>Friday</v>
      </c>
      <c r="I789">
        <v>1</v>
      </c>
      <c r="J789">
        <v>0</v>
      </c>
      <c r="K789">
        <v>24</v>
      </c>
      <c r="L789">
        <v>8</v>
      </c>
      <c r="M789">
        <v>25</v>
      </c>
      <c r="N789">
        <v>80</v>
      </c>
      <c r="O789">
        <v>53</v>
      </c>
      <c r="P789">
        <v>5</v>
      </c>
      <c r="Q789">
        <v>34</v>
      </c>
      <c r="R789">
        <v>2</v>
      </c>
      <c r="S789">
        <v>37</v>
      </c>
      <c r="T789">
        <v>1</v>
      </c>
      <c r="U789">
        <v>16</v>
      </c>
      <c r="V789">
        <f t="shared" si="137"/>
        <v>1524</v>
      </c>
      <c r="W789" s="5">
        <f t="shared" si="138"/>
        <v>0.42333333333333334</v>
      </c>
      <c r="X789" s="5">
        <f t="shared" si="139"/>
        <v>7.5766666666666662</v>
      </c>
      <c r="Y789" s="5">
        <f t="shared" si="140"/>
        <v>0.875</v>
      </c>
      <c r="Z789" s="5">
        <f t="shared" si="141"/>
        <v>0.625</v>
      </c>
      <c r="AA789" s="5">
        <f t="shared" si="142"/>
        <v>5.2916666666666667E-2</v>
      </c>
    </row>
    <row r="790" spans="2:27" x14ac:dyDescent="0.3">
      <c r="B790">
        <v>54340</v>
      </c>
      <c r="C790" s="7">
        <v>43987</v>
      </c>
      <c r="D790" s="6">
        <f t="shared" si="133"/>
        <v>2020</v>
      </c>
      <c r="E790" t="str">
        <f t="shared" si="134"/>
        <v>Q2-2020</v>
      </c>
      <c r="F790" s="4" t="str">
        <f t="shared" si="132"/>
        <v>June</v>
      </c>
      <c r="G790" s="6">
        <f t="shared" si="135"/>
        <v>23</v>
      </c>
      <c r="H790" s="4" t="str">
        <f t="shared" si="136"/>
        <v>Friday</v>
      </c>
      <c r="I790">
        <v>2</v>
      </c>
      <c r="J790">
        <v>1</v>
      </c>
      <c r="K790">
        <v>41</v>
      </c>
      <c r="L790">
        <v>6</v>
      </c>
      <c r="M790">
        <v>20</v>
      </c>
      <c r="N790">
        <v>42</v>
      </c>
      <c r="O790">
        <v>42</v>
      </c>
      <c r="P790">
        <v>4</v>
      </c>
      <c r="Q790">
        <v>31</v>
      </c>
      <c r="R790">
        <v>0</v>
      </c>
      <c r="S790">
        <v>42</v>
      </c>
      <c r="T790">
        <v>2</v>
      </c>
      <c r="U790">
        <v>27</v>
      </c>
      <c r="V790">
        <f t="shared" si="137"/>
        <v>802</v>
      </c>
      <c r="W790" s="5">
        <f t="shared" si="138"/>
        <v>0.22277777777777777</v>
      </c>
      <c r="X790" s="5">
        <f t="shared" si="139"/>
        <v>7.777222222222222</v>
      </c>
      <c r="Y790" s="5">
        <f t="shared" si="140"/>
        <v>0.66666666666666663</v>
      </c>
      <c r="Z790" s="5">
        <f t="shared" si="141"/>
        <v>0.66666666666666663</v>
      </c>
      <c r="AA790" s="5">
        <f t="shared" si="142"/>
        <v>3.712962962962963E-2</v>
      </c>
    </row>
    <row r="791" spans="2:27" x14ac:dyDescent="0.3">
      <c r="B791">
        <v>54341</v>
      </c>
      <c r="C791" s="7">
        <v>43988</v>
      </c>
      <c r="D791" s="6">
        <f t="shared" si="133"/>
        <v>2020</v>
      </c>
      <c r="E791" t="str">
        <f t="shared" si="134"/>
        <v>Q2-2020</v>
      </c>
      <c r="F791" s="4" t="str">
        <f t="shared" si="132"/>
        <v>June</v>
      </c>
      <c r="G791" s="6">
        <f t="shared" si="135"/>
        <v>23</v>
      </c>
      <c r="H791" s="4" t="str">
        <f t="shared" si="136"/>
        <v>Saturday</v>
      </c>
      <c r="I791">
        <v>1</v>
      </c>
      <c r="J791">
        <v>1</v>
      </c>
      <c r="K791">
        <v>35</v>
      </c>
      <c r="L791">
        <v>7</v>
      </c>
      <c r="M791">
        <v>21</v>
      </c>
      <c r="N791">
        <v>61</v>
      </c>
      <c r="O791">
        <v>86</v>
      </c>
      <c r="P791">
        <v>6</v>
      </c>
      <c r="Q791">
        <v>32</v>
      </c>
      <c r="R791">
        <v>1</v>
      </c>
      <c r="S791">
        <v>22</v>
      </c>
      <c r="T791">
        <v>0</v>
      </c>
      <c r="U791">
        <v>12</v>
      </c>
      <c r="V791">
        <f t="shared" si="137"/>
        <v>1390</v>
      </c>
      <c r="W791" s="5">
        <f t="shared" si="138"/>
        <v>0.38611111111111113</v>
      </c>
      <c r="X791" s="5">
        <f t="shared" si="139"/>
        <v>7.6138888888888889</v>
      </c>
      <c r="Y791" s="5">
        <f t="shared" si="140"/>
        <v>1</v>
      </c>
      <c r="Z791" s="5">
        <f t="shared" si="141"/>
        <v>0.8571428571428571</v>
      </c>
      <c r="AA791" s="5">
        <f t="shared" si="142"/>
        <v>5.5158730158730164E-2</v>
      </c>
    </row>
    <row r="792" spans="2:27" x14ac:dyDescent="0.3">
      <c r="B792">
        <v>54342</v>
      </c>
      <c r="C792" s="7">
        <v>43990</v>
      </c>
      <c r="D792" s="6">
        <f t="shared" si="133"/>
        <v>2020</v>
      </c>
      <c r="E792" t="str">
        <f t="shared" si="134"/>
        <v>Q2-2020</v>
      </c>
      <c r="F792" s="4" t="str">
        <f t="shared" si="132"/>
        <v>June</v>
      </c>
      <c r="G792" s="6">
        <f t="shared" si="135"/>
        <v>24</v>
      </c>
      <c r="H792" s="4" t="str">
        <f t="shared" si="136"/>
        <v>Monday</v>
      </c>
      <c r="I792">
        <v>1</v>
      </c>
      <c r="J792">
        <v>1</v>
      </c>
      <c r="K792">
        <v>32</v>
      </c>
      <c r="L792">
        <v>7</v>
      </c>
      <c r="M792">
        <v>40</v>
      </c>
      <c r="N792">
        <v>65</v>
      </c>
      <c r="O792">
        <v>39</v>
      </c>
      <c r="P792">
        <v>4</v>
      </c>
      <c r="Q792">
        <v>35</v>
      </c>
      <c r="R792">
        <v>2</v>
      </c>
      <c r="S792">
        <v>37</v>
      </c>
      <c r="T792">
        <v>1</v>
      </c>
      <c r="U792">
        <v>18</v>
      </c>
      <c r="V792">
        <f t="shared" si="137"/>
        <v>1240</v>
      </c>
      <c r="W792" s="5">
        <f t="shared" si="138"/>
        <v>0.34444444444444444</v>
      </c>
      <c r="X792" s="5">
        <f t="shared" si="139"/>
        <v>7.6555555555555559</v>
      </c>
      <c r="Y792" s="5">
        <f t="shared" si="140"/>
        <v>0.8571428571428571</v>
      </c>
      <c r="Z792" s="5">
        <f t="shared" si="141"/>
        <v>0.5714285714285714</v>
      </c>
      <c r="AA792" s="5">
        <f t="shared" si="142"/>
        <v>4.9206349206349205E-2</v>
      </c>
    </row>
    <row r="793" spans="2:27" x14ac:dyDescent="0.3">
      <c r="B793">
        <v>54343</v>
      </c>
      <c r="C793" s="7">
        <v>43990</v>
      </c>
      <c r="D793" s="6">
        <f t="shared" si="133"/>
        <v>2020</v>
      </c>
      <c r="E793" t="str">
        <f t="shared" si="134"/>
        <v>Q2-2020</v>
      </c>
      <c r="F793" s="4" t="str">
        <f t="shared" si="132"/>
        <v>June</v>
      </c>
      <c r="G793" s="6">
        <f t="shared" si="135"/>
        <v>24</v>
      </c>
      <c r="H793" s="4" t="str">
        <f t="shared" si="136"/>
        <v>Monday</v>
      </c>
      <c r="I793">
        <v>2</v>
      </c>
      <c r="J793">
        <v>1</v>
      </c>
      <c r="K793">
        <v>24</v>
      </c>
      <c r="L793">
        <v>6</v>
      </c>
      <c r="M793">
        <v>39</v>
      </c>
      <c r="N793">
        <v>43</v>
      </c>
      <c r="O793">
        <v>84</v>
      </c>
      <c r="P793">
        <v>4</v>
      </c>
      <c r="Q793">
        <v>31</v>
      </c>
      <c r="R793">
        <v>1</v>
      </c>
      <c r="S793">
        <v>22</v>
      </c>
      <c r="T793">
        <v>1</v>
      </c>
      <c r="U793">
        <v>27</v>
      </c>
      <c r="V793">
        <f t="shared" si="137"/>
        <v>1169</v>
      </c>
      <c r="W793" s="5">
        <f t="shared" si="138"/>
        <v>0.32472222222222225</v>
      </c>
      <c r="X793" s="5">
        <f t="shared" si="139"/>
        <v>7.6752777777777776</v>
      </c>
      <c r="Y793" s="5">
        <f t="shared" si="140"/>
        <v>0.83333333333333337</v>
      </c>
      <c r="Z793" s="5">
        <f t="shared" si="141"/>
        <v>0.66666666666666663</v>
      </c>
      <c r="AA793" s="5">
        <f t="shared" si="142"/>
        <v>5.4120370370370374E-2</v>
      </c>
    </row>
    <row r="794" spans="2:27" x14ac:dyDescent="0.3">
      <c r="B794">
        <v>54344</v>
      </c>
      <c r="C794" s="7">
        <v>43991</v>
      </c>
      <c r="D794" s="6">
        <f t="shared" si="133"/>
        <v>2020</v>
      </c>
      <c r="E794" t="str">
        <f t="shared" si="134"/>
        <v>Q2-2020</v>
      </c>
      <c r="F794" s="4" t="str">
        <f t="shared" si="132"/>
        <v>June</v>
      </c>
      <c r="G794" s="6">
        <f t="shared" si="135"/>
        <v>24</v>
      </c>
      <c r="H794" s="4" t="str">
        <f t="shared" si="136"/>
        <v>Tuesday</v>
      </c>
      <c r="I794">
        <v>1</v>
      </c>
      <c r="J794">
        <v>1</v>
      </c>
      <c r="K794">
        <v>27</v>
      </c>
      <c r="L794">
        <v>8</v>
      </c>
      <c r="M794">
        <v>40</v>
      </c>
      <c r="N794">
        <v>75</v>
      </c>
      <c r="O794">
        <v>48</v>
      </c>
      <c r="P794">
        <v>7</v>
      </c>
      <c r="Q794">
        <v>36</v>
      </c>
      <c r="R794">
        <v>1</v>
      </c>
      <c r="S794">
        <v>27</v>
      </c>
      <c r="T794">
        <v>0</v>
      </c>
      <c r="U794">
        <v>10</v>
      </c>
      <c r="V794">
        <f t="shared" si="137"/>
        <v>1583</v>
      </c>
      <c r="W794" s="5">
        <f t="shared" si="138"/>
        <v>0.43972222222222224</v>
      </c>
      <c r="X794" s="5">
        <f t="shared" si="139"/>
        <v>7.5602777777777774</v>
      </c>
      <c r="Y794" s="5">
        <f t="shared" si="140"/>
        <v>1</v>
      </c>
      <c r="Z794" s="5">
        <f t="shared" si="141"/>
        <v>0.875</v>
      </c>
      <c r="AA794" s="5">
        <f t="shared" si="142"/>
        <v>5.496527777777778E-2</v>
      </c>
    </row>
    <row r="795" spans="2:27" x14ac:dyDescent="0.3">
      <c r="B795">
        <v>54345</v>
      </c>
      <c r="C795" s="7">
        <v>43991</v>
      </c>
      <c r="D795" s="6">
        <f t="shared" si="133"/>
        <v>2020</v>
      </c>
      <c r="E795" t="str">
        <f t="shared" si="134"/>
        <v>Q2-2020</v>
      </c>
      <c r="F795" s="4" t="str">
        <f t="shared" si="132"/>
        <v>June</v>
      </c>
      <c r="G795" s="6">
        <f t="shared" si="135"/>
        <v>24</v>
      </c>
      <c r="H795" s="4" t="str">
        <f t="shared" si="136"/>
        <v>Tuesday</v>
      </c>
      <c r="I795">
        <v>2</v>
      </c>
      <c r="J795">
        <v>0</v>
      </c>
      <c r="K795">
        <v>22</v>
      </c>
      <c r="L795">
        <v>8</v>
      </c>
      <c r="M795">
        <v>42</v>
      </c>
      <c r="N795">
        <v>61</v>
      </c>
      <c r="O795">
        <v>32</v>
      </c>
      <c r="P795">
        <v>6</v>
      </c>
      <c r="Q795">
        <v>33</v>
      </c>
      <c r="R795">
        <v>1</v>
      </c>
      <c r="S795">
        <v>33</v>
      </c>
      <c r="T795">
        <v>1</v>
      </c>
      <c r="U795">
        <v>12</v>
      </c>
      <c r="V795">
        <f t="shared" si="137"/>
        <v>1323</v>
      </c>
      <c r="W795" s="5">
        <f t="shared" si="138"/>
        <v>0.36749999999999999</v>
      </c>
      <c r="X795" s="5">
        <f t="shared" si="139"/>
        <v>7.6325000000000003</v>
      </c>
      <c r="Y795" s="5">
        <f t="shared" si="140"/>
        <v>0.875</v>
      </c>
      <c r="Z795" s="5">
        <f t="shared" si="141"/>
        <v>0.75</v>
      </c>
      <c r="AA795" s="5">
        <f t="shared" si="142"/>
        <v>4.5937499999999999E-2</v>
      </c>
    </row>
    <row r="796" spans="2:27" x14ac:dyDescent="0.3">
      <c r="B796">
        <v>54346</v>
      </c>
      <c r="C796" s="7">
        <v>43992</v>
      </c>
      <c r="D796" s="6">
        <f t="shared" si="133"/>
        <v>2020</v>
      </c>
      <c r="E796" t="str">
        <f t="shared" si="134"/>
        <v>Q2-2020</v>
      </c>
      <c r="F796" s="4" t="str">
        <f t="shared" si="132"/>
        <v>June</v>
      </c>
      <c r="G796" s="6">
        <f t="shared" si="135"/>
        <v>24</v>
      </c>
      <c r="H796" s="4" t="str">
        <f t="shared" si="136"/>
        <v>Wednesday</v>
      </c>
      <c r="I796">
        <v>1</v>
      </c>
      <c r="J796">
        <v>0</v>
      </c>
      <c r="K796">
        <v>25</v>
      </c>
      <c r="L796">
        <v>9</v>
      </c>
      <c r="M796">
        <v>42</v>
      </c>
      <c r="N796">
        <v>47</v>
      </c>
      <c r="O796">
        <v>57</v>
      </c>
      <c r="P796">
        <v>8</v>
      </c>
      <c r="Q796">
        <v>36</v>
      </c>
      <c r="R796">
        <v>1</v>
      </c>
      <c r="S796">
        <v>36</v>
      </c>
      <c r="T796">
        <v>0</v>
      </c>
      <c r="U796">
        <v>13</v>
      </c>
      <c r="V796">
        <f t="shared" si="137"/>
        <v>1638</v>
      </c>
      <c r="W796" s="5">
        <f t="shared" si="138"/>
        <v>0.45500000000000002</v>
      </c>
      <c r="X796" s="5">
        <f t="shared" si="139"/>
        <v>7.5449999999999999</v>
      </c>
      <c r="Y796" s="5">
        <f t="shared" si="140"/>
        <v>1</v>
      </c>
      <c r="Z796" s="5">
        <f t="shared" si="141"/>
        <v>0.88888888888888884</v>
      </c>
      <c r="AA796" s="5">
        <f t="shared" si="142"/>
        <v>5.0555555555555555E-2</v>
      </c>
    </row>
    <row r="797" spans="2:27" x14ac:dyDescent="0.3">
      <c r="B797">
        <v>54347</v>
      </c>
      <c r="C797" s="7">
        <v>43992</v>
      </c>
      <c r="D797" s="6">
        <f t="shared" si="133"/>
        <v>2020</v>
      </c>
      <c r="E797" t="str">
        <f t="shared" si="134"/>
        <v>Q2-2020</v>
      </c>
      <c r="F797" s="4" t="str">
        <f t="shared" si="132"/>
        <v>June</v>
      </c>
      <c r="G797" s="6">
        <f t="shared" si="135"/>
        <v>24</v>
      </c>
      <c r="H797" s="4" t="str">
        <f t="shared" si="136"/>
        <v>Wednesday</v>
      </c>
      <c r="I797">
        <v>2</v>
      </c>
      <c r="J797">
        <v>0</v>
      </c>
      <c r="K797">
        <v>39</v>
      </c>
      <c r="L797">
        <v>8</v>
      </c>
      <c r="M797">
        <v>20</v>
      </c>
      <c r="N797">
        <v>84</v>
      </c>
      <c r="O797">
        <v>76</v>
      </c>
      <c r="P797">
        <v>7</v>
      </c>
      <c r="Q797">
        <v>35</v>
      </c>
      <c r="R797">
        <v>0</v>
      </c>
      <c r="S797">
        <v>36</v>
      </c>
      <c r="T797">
        <v>1</v>
      </c>
      <c r="U797">
        <v>23</v>
      </c>
      <c r="V797">
        <f t="shared" si="137"/>
        <v>1708</v>
      </c>
      <c r="W797" s="5">
        <f t="shared" si="138"/>
        <v>0.47444444444444445</v>
      </c>
      <c r="X797" s="5">
        <f t="shared" si="139"/>
        <v>7.525555555555556</v>
      </c>
      <c r="Y797" s="5">
        <f t="shared" si="140"/>
        <v>0.875</v>
      </c>
      <c r="Z797" s="5">
        <f t="shared" si="141"/>
        <v>0.875</v>
      </c>
      <c r="AA797" s="5">
        <f t="shared" si="142"/>
        <v>5.9305555555555556E-2</v>
      </c>
    </row>
    <row r="798" spans="2:27" x14ac:dyDescent="0.3">
      <c r="B798">
        <v>54348</v>
      </c>
      <c r="C798" s="7">
        <v>43993</v>
      </c>
      <c r="D798" s="6">
        <f t="shared" si="133"/>
        <v>2020</v>
      </c>
      <c r="E798" t="str">
        <f t="shared" si="134"/>
        <v>Q2-2020</v>
      </c>
      <c r="F798" s="4" t="str">
        <f t="shared" si="132"/>
        <v>June</v>
      </c>
      <c r="G798" s="6">
        <f t="shared" si="135"/>
        <v>24</v>
      </c>
      <c r="H798" s="4" t="str">
        <f t="shared" si="136"/>
        <v>Thursday</v>
      </c>
      <c r="I798">
        <v>1</v>
      </c>
      <c r="J798">
        <v>0</v>
      </c>
      <c r="K798">
        <v>28</v>
      </c>
      <c r="L798">
        <v>9</v>
      </c>
      <c r="M798">
        <v>25</v>
      </c>
      <c r="N798">
        <v>66</v>
      </c>
      <c r="O798">
        <v>78</v>
      </c>
      <c r="P798">
        <v>6</v>
      </c>
      <c r="Q798">
        <v>34</v>
      </c>
      <c r="R798">
        <v>2</v>
      </c>
      <c r="S798">
        <v>39</v>
      </c>
      <c r="T798">
        <v>1</v>
      </c>
      <c r="U798">
        <v>18</v>
      </c>
      <c r="V798">
        <f t="shared" si="137"/>
        <v>1821</v>
      </c>
      <c r="W798" s="5">
        <f t="shared" si="138"/>
        <v>0.50583333333333336</v>
      </c>
      <c r="X798" s="5">
        <f t="shared" si="139"/>
        <v>7.4941666666666666</v>
      </c>
      <c r="Y798" s="5">
        <f t="shared" si="140"/>
        <v>0.88888888888888884</v>
      </c>
      <c r="Z798" s="5">
        <f t="shared" si="141"/>
        <v>0.66666666666666663</v>
      </c>
      <c r="AA798" s="5">
        <f t="shared" si="142"/>
        <v>5.6203703703703707E-2</v>
      </c>
    </row>
    <row r="799" spans="2:27" x14ac:dyDescent="0.3">
      <c r="B799">
        <v>54349</v>
      </c>
      <c r="C799" s="7">
        <v>43993</v>
      </c>
      <c r="D799" s="6">
        <f t="shared" si="133"/>
        <v>2020</v>
      </c>
      <c r="E799" t="str">
        <f t="shared" si="134"/>
        <v>Q2-2020</v>
      </c>
      <c r="F799" s="4" t="str">
        <f t="shared" si="132"/>
        <v>June</v>
      </c>
      <c r="G799" s="6">
        <f t="shared" si="135"/>
        <v>24</v>
      </c>
      <c r="H799" s="4" t="str">
        <f t="shared" si="136"/>
        <v>Thursday</v>
      </c>
      <c r="I799">
        <v>2</v>
      </c>
      <c r="J799">
        <v>1</v>
      </c>
      <c r="K799">
        <v>24</v>
      </c>
      <c r="L799">
        <v>6</v>
      </c>
      <c r="M799">
        <v>28</v>
      </c>
      <c r="N799">
        <v>79</v>
      </c>
      <c r="O799">
        <v>61</v>
      </c>
      <c r="P799">
        <v>3</v>
      </c>
      <c r="Q799">
        <v>32</v>
      </c>
      <c r="R799">
        <v>1</v>
      </c>
      <c r="S799">
        <v>42</v>
      </c>
      <c r="T799">
        <v>2</v>
      </c>
      <c r="U799">
        <v>17</v>
      </c>
      <c r="V799">
        <f t="shared" si="137"/>
        <v>1180</v>
      </c>
      <c r="W799" s="5">
        <f t="shared" si="138"/>
        <v>0.32777777777777778</v>
      </c>
      <c r="X799" s="5">
        <f t="shared" si="139"/>
        <v>7.6722222222222225</v>
      </c>
      <c r="Y799" s="5">
        <f t="shared" si="140"/>
        <v>0.66666666666666663</v>
      </c>
      <c r="Z799" s="5">
        <f t="shared" si="141"/>
        <v>0.5</v>
      </c>
      <c r="AA799" s="5">
        <f t="shared" si="142"/>
        <v>5.4629629629629632E-2</v>
      </c>
    </row>
    <row r="800" spans="2:27" x14ac:dyDescent="0.3">
      <c r="B800">
        <v>54350</v>
      </c>
      <c r="C800" s="7">
        <v>43994</v>
      </c>
      <c r="D800" s="6">
        <f t="shared" si="133"/>
        <v>2020</v>
      </c>
      <c r="E800" t="str">
        <f t="shared" si="134"/>
        <v>Q2-2020</v>
      </c>
      <c r="F800" s="4" t="str">
        <f t="shared" si="132"/>
        <v>June</v>
      </c>
      <c r="G800" s="6">
        <f t="shared" si="135"/>
        <v>24</v>
      </c>
      <c r="H800" s="4" t="str">
        <f t="shared" si="136"/>
        <v>Friday</v>
      </c>
      <c r="I800">
        <v>1</v>
      </c>
      <c r="J800">
        <v>0</v>
      </c>
      <c r="K800">
        <v>24</v>
      </c>
      <c r="L800">
        <v>9</v>
      </c>
      <c r="M800">
        <v>26</v>
      </c>
      <c r="N800">
        <v>43</v>
      </c>
      <c r="O800">
        <v>87</v>
      </c>
      <c r="P800">
        <v>7</v>
      </c>
      <c r="Q800">
        <v>35</v>
      </c>
      <c r="R800">
        <v>2</v>
      </c>
      <c r="S800">
        <v>25</v>
      </c>
      <c r="T800">
        <v>0</v>
      </c>
      <c r="U800">
        <v>27</v>
      </c>
      <c r="V800">
        <f t="shared" si="137"/>
        <v>1699</v>
      </c>
      <c r="W800" s="5">
        <f t="shared" si="138"/>
        <v>0.47194444444444444</v>
      </c>
      <c r="X800" s="5">
        <f t="shared" si="139"/>
        <v>7.5280555555555555</v>
      </c>
      <c r="Y800" s="5">
        <f t="shared" si="140"/>
        <v>1</v>
      </c>
      <c r="Z800" s="5">
        <f t="shared" si="141"/>
        <v>0.77777777777777779</v>
      </c>
      <c r="AA800" s="5">
        <f t="shared" si="142"/>
        <v>5.2438271604938275E-2</v>
      </c>
    </row>
    <row r="801" spans="2:27" x14ac:dyDescent="0.3">
      <c r="B801">
        <v>54351</v>
      </c>
      <c r="C801" s="7">
        <v>43994</v>
      </c>
      <c r="D801" s="6">
        <f t="shared" si="133"/>
        <v>2020</v>
      </c>
      <c r="E801" t="str">
        <f t="shared" si="134"/>
        <v>Q2-2020</v>
      </c>
      <c r="F801" s="4" t="str">
        <f t="shared" si="132"/>
        <v>June</v>
      </c>
      <c r="G801" s="6">
        <f t="shared" si="135"/>
        <v>24</v>
      </c>
      <c r="H801" s="4" t="str">
        <f t="shared" si="136"/>
        <v>Friday</v>
      </c>
      <c r="I801">
        <v>2</v>
      </c>
      <c r="J801">
        <v>1</v>
      </c>
      <c r="K801">
        <v>18</v>
      </c>
      <c r="L801">
        <v>6</v>
      </c>
      <c r="M801">
        <v>28</v>
      </c>
      <c r="N801">
        <v>75</v>
      </c>
      <c r="O801">
        <v>71</v>
      </c>
      <c r="P801">
        <v>4</v>
      </c>
      <c r="Q801">
        <v>30</v>
      </c>
      <c r="R801">
        <v>1</v>
      </c>
      <c r="S801">
        <v>33</v>
      </c>
      <c r="T801">
        <v>1</v>
      </c>
      <c r="U801">
        <v>10</v>
      </c>
      <c r="V801">
        <f t="shared" si="137"/>
        <v>1207</v>
      </c>
      <c r="W801" s="5">
        <f t="shared" si="138"/>
        <v>0.33527777777777779</v>
      </c>
      <c r="X801" s="5">
        <f t="shared" si="139"/>
        <v>7.6647222222222222</v>
      </c>
      <c r="Y801" s="5">
        <f t="shared" si="140"/>
        <v>0.83333333333333337</v>
      </c>
      <c r="Z801" s="5">
        <f t="shared" si="141"/>
        <v>0.66666666666666663</v>
      </c>
      <c r="AA801" s="5">
        <f t="shared" si="142"/>
        <v>5.5879629629629633E-2</v>
      </c>
    </row>
    <row r="802" spans="2:27" x14ac:dyDescent="0.3">
      <c r="B802">
        <v>54352</v>
      </c>
      <c r="C802" s="7">
        <v>43995</v>
      </c>
      <c r="D802" s="6">
        <f t="shared" si="133"/>
        <v>2020</v>
      </c>
      <c r="E802" t="str">
        <f t="shared" si="134"/>
        <v>Q2-2020</v>
      </c>
      <c r="F802" s="4" t="str">
        <f t="shared" si="132"/>
        <v>June</v>
      </c>
      <c r="G802" s="6">
        <f t="shared" si="135"/>
        <v>24</v>
      </c>
      <c r="H802" s="4" t="str">
        <f t="shared" si="136"/>
        <v>Saturday</v>
      </c>
      <c r="I802">
        <v>1</v>
      </c>
      <c r="J802">
        <v>1</v>
      </c>
      <c r="K802">
        <v>34</v>
      </c>
      <c r="L802">
        <v>8</v>
      </c>
      <c r="M802">
        <v>22</v>
      </c>
      <c r="N802">
        <v>70</v>
      </c>
      <c r="O802">
        <v>60</v>
      </c>
      <c r="P802">
        <v>5</v>
      </c>
      <c r="Q802">
        <v>36</v>
      </c>
      <c r="R802">
        <v>2</v>
      </c>
      <c r="S802">
        <v>42</v>
      </c>
      <c r="T802">
        <v>1</v>
      </c>
      <c r="U802">
        <v>24</v>
      </c>
      <c r="V802">
        <f t="shared" si="137"/>
        <v>1504</v>
      </c>
      <c r="W802" s="5">
        <f t="shared" si="138"/>
        <v>0.4177777777777778</v>
      </c>
      <c r="X802" s="5">
        <f t="shared" si="139"/>
        <v>7.5822222222222226</v>
      </c>
      <c r="Y802" s="5">
        <f t="shared" si="140"/>
        <v>0.875</v>
      </c>
      <c r="Z802" s="5">
        <f t="shared" si="141"/>
        <v>0.625</v>
      </c>
      <c r="AA802" s="5">
        <f t="shared" si="142"/>
        <v>5.2222222222222225E-2</v>
      </c>
    </row>
    <row r="803" spans="2:27" x14ac:dyDescent="0.3">
      <c r="B803">
        <v>54353</v>
      </c>
      <c r="C803" s="7">
        <v>43997</v>
      </c>
      <c r="D803" s="6">
        <f t="shared" si="133"/>
        <v>2020</v>
      </c>
      <c r="E803" t="str">
        <f t="shared" si="134"/>
        <v>Q2-2020</v>
      </c>
      <c r="F803" s="4" t="str">
        <f t="shared" si="132"/>
        <v>June</v>
      </c>
      <c r="G803" s="6">
        <f t="shared" si="135"/>
        <v>25</v>
      </c>
      <c r="H803" s="4" t="str">
        <f t="shared" si="136"/>
        <v>Monday</v>
      </c>
      <c r="I803">
        <v>1</v>
      </c>
      <c r="J803">
        <v>1</v>
      </c>
      <c r="K803">
        <v>21</v>
      </c>
      <c r="L803">
        <v>8</v>
      </c>
      <c r="M803">
        <v>41</v>
      </c>
      <c r="N803">
        <v>48</v>
      </c>
      <c r="O803">
        <v>32</v>
      </c>
      <c r="P803">
        <v>7</v>
      </c>
      <c r="Q803">
        <v>33</v>
      </c>
      <c r="R803">
        <v>1</v>
      </c>
      <c r="S803">
        <v>35</v>
      </c>
      <c r="T803">
        <v>0</v>
      </c>
      <c r="U803">
        <v>13</v>
      </c>
      <c r="V803">
        <f t="shared" si="137"/>
        <v>1234</v>
      </c>
      <c r="W803" s="5">
        <f t="shared" si="138"/>
        <v>0.34277777777777779</v>
      </c>
      <c r="X803" s="5">
        <f t="shared" si="139"/>
        <v>7.6572222222222219</v>
      </c>
      <c r="Y803" s="5">
        <f t="shared" si="140"/>
        <v>1</v>
      </c>
      <c r="Z803" s="5">
        <f t="shared" si="141"/>
        <v>0.875</v>
      </c>
      <c r="AA803" s="5">
        <f t="shared" si="142"/>
        <v>4.2847222222222224E-2</v>
      </c>
    </row>
    <row r="804" spans="2:27" x14ac:dyDescent="0.3">
      <c r="B804">
        <v>54354</v>
      </c>
      <c r="C804" s="7">
        <v>43997</v>
      </c>
      <c r="D804" s="6">
        <f t="shared" si="133"/>
        <v>2020</v>
      </c>
      <c r="E804" t="str">
        <f t="shared" si="134"/>
        <v>Q2-2020</v>
      </c>
      <c r="F804" s="4" t="str">
        <f t="shared" si="132"/>
        <v>June</v>
      </c>
      <c r="G804" s="6">
        <f t="shared" si="135"/>
        <v>25</v>
      </c>
      <c r="H804" s="4" t="str">
        <f t="shared" si="136"/>
        <v>Monday</v>
      </c>
      <c r="I804">
        <v>2</v>
      </c>
      <c r="J804">
        <v>0</v>
      </c>
      <c r="K804">
        <v>37</v>
      </c>
      <c r="L804">
        <v>8</v>
      </c>
      <c r="M804">
        <v>36</v>
      </c>
      <c r="N804">
        <v>56</v>
      </c>
      <c r="O804">
        <v>81</v>
      </c>
      <c r="P804">
        <v>5</v>
      </c>
      <c r="Q804">
        <v>32</v>
      </c>
      <c r="R804">
        <v>1</v>
      </c>
      <c r="S804">
        <v>42</v>
      </c>
      <c r="T804">
        <v>2</v>
      </c>
      <c r="U804">
        <v>26</v>
      </c>
      <c r="V804">
        <f t="shared" si="137"/>
        <v>1638</v>
      </c>
      <c r="W804" s="5">
        <f t="shared" si="138"/>
        <v>0.45500000000000002</v>
      </c>
      <c r="X804" s="5">
        <f t="shared" si="139"/>
        <v>7.5449999999999999</v>
      </c>
      <c r="Y804" s="5">
        <f t="shared" si="140"/>
        <v>0.75</v>
      </c>
      <c r="Z804" s="5">
        <f t="shared" si="141"/>
        <v>0.625</v>
      </c>
      <c r="AA804" s="5">
        <f t="shared" si="142"/>
        <v>5.6875000000000002E-2</v>
      </c>
    </row>
    <row r="805" spans="2:27" x14ac:dyDescent="0.3">
      <c r="B805">
        <v>54355</v>
      </c>
      <c r="C805" s="7">
        <v>43998</v>
      </c>
      <c r="D805" s="6">
        <f t="shared" si="133"/>
        <v>2020</v>
      </c>
      <c r="E805" t="str">
        <f t="shared" si="134"/>
        <v>Q2-2020</v>
      </c>
      <c r="F805" s="4" t="str">
        <f t="shared" si="132"/>
        <v>June</v>
      </c>
      <c r="G805" s="6">
        <f t="shared" si="135"/>
        <v>25</v>
      </c>
      <c r="H805" s="4" t="str">
        <f t="shared" si="136"/>
        <v>Tuesday</v>
      </c>
      <c r="I805">
        <v>1</v>
      </c>
      <c r="J805">
        <v>0</v>
      </c>
      <c r="K805">
        <v>43</v>
      </c>
      <c r="L805">
        <v>9</v>
      </c>
      <c r="M805">
        <v>31</v>
      </c>
      <c r="N805">
        <v>84</v>
      </c>
      <c r="O805">
        <v>89</v>
      </c>
      <c r="P805">
        <v>6</v>
      </c>
      <c r="Q805">
        <v>33</v>
      </c>
      <c r="R805">
        <v>2</v>
      </c>
      <c r="S805">
        <v>28</v>
      </c>
      <c r="T805">
        <v>1</v>
      </c>
      <c r="U805">
        <v>23</v>
      </c>
      <c r="V805">
        <f t="shared" si="137"/>
        <v>2113</v>
      </c>
      <c r="W805" s="5">
        <f t="shared" si="138"/>
        <v>0.58694444444444449</v>
      </c>
      <c r="X805" s="5">
        <f t="shared" si="139"/>
        <v>7.4130555555555553</v>
      </c>
      <c r="Y805" s="5">
        <f t="shared" si="140"/>
        <v>0.88888888888888884</v>
      </c>
      <c r="Z805" s="5">
        <f t="shared" si="141"/>
        <v>0.66666666666666663</v>
      </c>
      <c r="AA805" s="5">
        <f t="shared" si="142"/>
        <v>6.5216049382716051E-2</v>
      </c>
    </row>
    <row r="806" spans="2:27" x14ac:dyDescent="0.3">
      <c r="B806">
        <v>54356</v>
      </c>
      <c r="C806" s="7">
        <v>43998</v>
      </c>
      <c r="D806" s="6">
        <f t="shared" si="133"/>
        <v>2020</v>
      </c>
      <c r="E806" t="str">
        <f t="shared" si="134"/>
        <v>Q2-2020</v>
      </c>
      <c r="F806" s="4" t="str">
        <f t="shared" si="132"/>
        <v>June</v>
      </c>
      <c r="G806" s="6">
        <f t="shared" si="135"/>
        <v>25</v>
      </c>
      <c r="H806" s="4" t="str">
        <f t="shared" si="136"/>
        <v>Tuesday</v>
      </c>
      <c r="I806">
        <v>2</v>
      </c>
      <c r="J806">
        <v>0</v>
      </c>
      <c r="K806">
        <v>16</v>
      </c>
      <c r="L806">
        <v>8</v>
      </c>
      <c r="M806">
        <v>32</v>
      </c>
      <c r="N806">
        <v>44</v>
      </c>
      <c r="O806">
        <v>50</v>
      </c>
      <c r="P806">
        <v>6</v>
      </c>
      <c r="Q806">
        <v>30</v>
      </c>
      <c r="R806">
        <v>1</v>
      </c>
      <c r="S806">
        <v>17</v>
      </c>
      <c r="T806">
        <v>1</v>
      </c>
      <c r="U806">
        <v>13</v>
      </c>
      <c r="V806">
        <f t="shared" si="137"/>
        <v>1218</v>
      </c>
      <c r="W806" s="5">
        <f t="shared" si="138"/>
        <v>0.33833333333333332</v>
      </c>
      <c r="X806" s="5">
        <f t="shared" si="139"/>
        <v>7.6616666666666671</v>
      </c>
      <c r="Y806" s="5">
        <f t="shared" si="140"/>
        <v>0.875</v>
      </c>
      <c r="Z806" s="5">
        <f t="shared" si="141"/>
        <v>0.75</v>
      </c>
      <c r="AA806" s="5">
        <f t="shared" si="142"/>
        <v>4.2291666666666665E-2</v>
      </c>
    </row>
    <row r="807" spans="2:27" x14ac:dyDescent="0.3">
      <c r="B807">
        <v>54357</v>
      </c>
      <c r="C807" s="7">
        <v>43999</v>
      </c>
      <c r="D807" s="6">
        <f t="shared" si="133"/>
        <v>2020</v>
      </c>
      <c r="E807" t="str">
        <f t="shared" si="134"/>
        <v>Q2-2020</v>
      </c>
      <c r="F807" s="4" t="str">
        <f t="shared" si="132"/>
        <v>June</v>
      </c>
      <c r="G807" s="6">
        <f t="shared" si="135"/>
        <v>25</v>
      </c>
      <c r="H807" s="4" t="str">
        <f t="shared" si="136"/>
        <v>Wednesday</v>
      </c>
      <c r="I807">
        <v>1</v>
      </c>
      <c r="J807">
        <v>1</v>
      </c>
      <c r="K807">
        <v>35</v>
      </c>
      <c r="L807">
        <v>8</v>
      </c>
      <c r="M807">
        <v>22</v>
      </c>
      <c r="N807">
        <v>49</v>
      </c>
      <c r="O807">
        <v>82</v>
      </c>
      <c r="P807">
        <v>7</v>
      </c>
      <c r="Q807">
        <v>34</v>
      </c>
      <c r="R807">
        <v>1</v>
      </c>
      <c r="S807">
        <v>37</v>
      </c>
      <c r="T807">
        <v>0</v>
      </c>
      <c r="U807">
        <v>19</v>
      </c>
      <c r="V807">
        <f t="shared" si="137"/>
        <v>1499</v>
      </c>
      <c r="W807" s="5">
        <f t="shared" si="138"/>
        <v>0.41638888888888886</v>
      </c>
      <c r="X807" s="5">
        <f t="shared" si="139"/>
        <v>7.5836111111111109</v>
      </c>
      <c r="Y807" s="5">
        <f t="shared" si="140"/>
        <v>1</v>
      </c>
      <c r="Z807" s="5">
        <f t="shared" si="141"/>
        <v>0.875</v>
      </c>
      <c r="AA807" s="5">
        <f t="shared" si="142"/>
        <v>5.2048611111111108E-2</v>
      </c>
    </row>
    <row r="808" spans="2:27" x14ac:dyDescent="0.3">
      <c r="B808">
        <v>54358</v>
      </c>
      <c r="C808" s="7">
        <v>43999</v>
      </c>
      <c r="D808" s="6">
        <f t="shared" si="133"/>
        <v>2020</v>
      </c>
      <c r="E808" t="str">
        <f t="shared" si="134"/>
        <v>Q2-2020</v>
      </c>
      <c r="F808" s="4" t="str">
        <f t="shared" si="132"/>
        <v>June</v>
      </c>
      <c r="G808" s="6">
        <f t="shared" si="135"/>
        <v>25</v>
      </c>
      <c r="H808" s="4" t="str">
        <f t="shared" si="136"/>
        <v>Wednesday</v>
      </c>
      <c r="I808">
        <v>2</v>
      </c>
      <c r="J808">
        <v>1</v>
      </c>
      <c r="K808">
        <v>27</v>
      </c>
      <c r="L808">
        <v>7</v>
      </c>
      <c r="M808">
        <v>29</v>
      </c>
      <c r="N808">
        <v>39</v>
      </c>
      <c r="O808">
        <v>82</v>
      </c>
      <c r="P808">
        <v>5</v>
      </c>
      <c r="Q808">
        <v>31</v>
      </c>
      <c r="R808">
        <v>1</v>
      </c>
      <c r="S808">
        <v>31</v>
      </c>
      <c r="T808">
        <v>1</v>
      </c>
      <c r="U808">
        <v>27</v>
      </c>
      <c r="V808">
        <f t="shared" si="137"/>
        <v>1263</v>
      </c>
      <c r="W808" s="5">
        <f t="shared" si="138"/>
        <v>0.35083333333333333</v>
      </c>
      <c r="X808" s="5">
        <f t="shared" si="139"/>
        <v>7.6491666666666669</v>
      </c>
      <c r="Y808" s="5">
        <f t="shared" si="140"/>
        <v>0.8571428571428571</v>
      </c>
      <c r="Z808" s="5">
        <f t="shared" si="141"/>
        <v>0.7142857142857143</v>
      </c>
      <c r="AA808" s="5">
        <f t="shared" si="142"/>
        <v>5.0119047619047619E-2</v>
      </c>
    </row>
    <row r="809" spans="2:27" x14ac:dyDescent="0.3">
      <c r="B809">
        <v>54359</v>
      </c>
      <c r="C809" s="7">
        <v>44000</v>
      </c>
      <c r="D809" s="6">
        <f t="shared" si="133"/>
        <v>2020</v>
      </c>
      <c r="E809" t="str">
        <f t="shared" si="134"/>
        <v>Q2-2020</v>
      </c>
      <c r="F809" s="4" t="str">
        <f t="shared" si="132"/>
        <v>June</v>
      </c>
      <c r="G809" s="6">
        <f t="shared" si="135"/>
        <v>25</v>
      </c>
      <c r="H809" s="4" t="str">
        <f t="shared" si="136"/>
        <v>Thursday</v>
      </c>
      <c r="I809">
        <v>1</v>
      </c>
      <c r="J809">
        <v>1</v>
      </c>
      <c r="K809">
        <v>44</v>
      </c>
      <c r="L809">
        <v>8</v>
      </c>
      <c r="M809">
        <v>18</v>
      </c>
      <c r="N809">
        <v>63</v>
      </c>
      <c r="O809">
        <v>55</v>
      </c>
      <c r="P809">
        <v>6</v>
      </c>
      <c r="Q809">
        <v>32</v>
      </c>
      <c r="R809">
        <v>2</v>
      </c>
      <c r="S809">
        <v>25</v>
      </c>
      <c r="T809">
        <v>0</v>
      </c>
      <c r="U809">
        <v>18</v>
      </c>
      <c r="V809">
        <f t="shared" si="137"/>
        <v>1330</v>
      </c>
      <c r="W809" s="5">
        <f t="shared" si="138"/>
        <v>0.36944444444444446</v>
      </c>
      <c r="X809" s="5">
        <f t="shared" si="139"/>
        <v>7.6305555555555555</v>
      </c>
      <c r="Y809" s="5">
        <f t="shared" si="140"/>
        <v>1</v>
      </c>
      <c r="Z809" s="5">
        <f t="shared" si="141"/>
        <v>0.75</v>
      </c>
      <c r="AA809" s="5">
        <f t="shared" si="142"/>
        <v>4.6180555555555558E-2</v>
      </c>
    </row>
    <row r="810" spans="2:27" x14ac:dyDescent="0.3">
      <c r="B810">
        <v>54360</v>
      </c>
      <c r="C810" s="7">
        <v>44000</v>
      </c>
      <c r="D810" s="6">
        <f t="shared" si="133"/>
        <v>2020</v>
      </c>
      <c r="E810" t="str">
        <f t="shared" si="134"/>
        <v>Q2-2020</v>
      </c>
      <c r="F810" s="4" t="str">
        <f t="shared" si="132"/>
        <v>June</v>
      </c>
      <c r="G810" s="6">
        <f t="shared" si="135"/>
        <v>25</v>
      </c>
      <c r="H810" s="4" t="str">
        <f t="shared" si="136"/>
        <v>Thursday</v>
      </c>
      <c r="I810">
        <v>2</v>
      </c>
      <c r="J810">
        <v>0</v>
      </c>
      <c r="K810">
        <v>42</v>
      </c>
      <c r="L810">
        <v>7</v>
      </c>
      <c r="M810">
        <v>37</v>
      </c>
      <c r="N810">
        <v>81</v>
      </c>
      <c r="O810">
        <v>67</v>
      </c>
      <c r="P810">
        <v>4</v>
      </c>
      <c r="Q810">
        <v>30</v>
      </c>
      <c r="R810">
        <v>1</v>
      </c>
      <c r="S810">
        <v>39</v>
      </c>
      <c r="T810">
        <v>2</v>
      </c>
      <c r="U810">
        <v>22</v>
      </c>
      <c r="V810">
        <f t="shared" si="137"/>
        <v>1498</v>
      </c>
      <c r="W810" s="5">
        <f t="shared" si="138"/>
        <v>0.4161111111111111</v>
      </c>
      <c r="X810" s="5">
        <f t="shared" si="139"/>
        <v>7.5838888888888887</v>
      </c>
      <c r="Y810" s="5">
        <f t="shared" si="140"/>
        <v>0.7142857142857143</v>
      </c>
      <c r="Z810" s="5">
        <f t="shared" si="141"/>
        <v>0.5714285714285714</v>
      </c>
      <c r="AA810" s="5">
        <f t="shared" si="142"/>
        <v>5.9444444444444446E-2</v>
      </c>
    </row>
    <row r="811" spans="2:27" x14ac:dyDescent="0.3">
      <c r="B811">
        <v>54361</v>
      </c>
      <c r="C811" s="7">
        <v>44001</v>
      </c>
      <c r="D811" s="6">
        <f t="shared" si="133"/>
        <v>2020</v>
      </c>
      <c r="E811" t="str">
        <f t="shared" si="134"/>
        <v>Q2-2020</v>
      </c>
      <c r="F811" s="4" t="str">
        <f t="shared" si="132"/>
        <v>June</v>
      </c>
      <c r="G811" s="6">
        <f t="shared" si="135"/>
        <v>25</v>
      </c>
      <c r="H811" s="4" t="str">
        <f t="shared" si="136"/>
        <v>Friday</v>
      </c>
      <c r="I811">
        <v>1</v>
      </c>
      <c r="J811">
        <v>0</v>
      </c>
      <c r="K811">
        <v>22</v>
      </c>
      <c r="L811">
        <v>9</v>
      </c>
      <c r="M811">
        <v>43</v>
      </c>
      <c r="N811">
        <v>49</v>
      </c>
      <c r="O811">
        <v>88</v>
      </c>
      <c r="P811">
        <v>8</v>
      </c>
      <c r="Q811">
        <v>36</v>
      </c>
      <c r="R811">
        <v>1</v>
      </c>
      <c r="S811">
        <v>18</v>
      </c>
      <c r="T811">
        <v>0</v>
      </c>
      <c r="U811">
        <v>19</v>
      </c>
      <c r="V811">
        <f t="shared" si="137"/>
        <v>1926</v>
      </c>
      <c r="W811" s="5">
        <f t="shared" si="138"/>
        <v>0.53500000000000003</v>
      </c>
      <c r="X811" s="5">
        <f t="shared" si="139"/>
        <v>7.4649999999999999</v>
      </c>
      <c r="Y811" s="5">
        <f t="shared" si="140"/>
        <v>1</v>
      </c>
      <c r="Z811" s="5">
        <f t="shared" si="141"/>
        <v>0.88888888888888884</v>
      </c>
      <c r="AA811" s="5">
        <f t="shared" si="142"/>
        <v>5.9444444444444446E-2</v>
      </c>
    </row>
    <row r="812" spans="2:27" x14ac:dyDescent="0.3">
      <c r="B812">
        <v>54362</v>
      </c>
      <c r="C812" s="7">
        <v>44001</v>
      </c>
      <c r="D812" s="6">
        <f t="shared" si="133"/>
        <v>2020</v>
      </c>
      <c r="E812" t="str">
        <f t="shared" si="134"/>
        <v>Q2-2020</v>
      </c>
      <c r="F812" s="4" t="str">
        <f t="shared" si="132"/>
        <v>June</v>
      </c>
      <c r="G812" s="6">
        <f t="shared" si="135"/>
        <v>25</v>
      </c>
      <c r="H812" s="4" t="str">
        <f t="shared" si="136"/>
        <v>Friday</v>
      </c>
      <c r="I812">
        <v>2</v>
      </c>
      <c r="J812">
        <v>0</v>
      </c>
      <c r="K812">
        <v>21</v>
      </c>
      <c r="L812">
        <v>7</v>
      </c>
      <c r="M812">
        <v>32</v>
      </c>
      <c r="N812">
        <v>81</v>
      </c>
      <c r="O812">
        <v>40</v>
      </c>
      <c r="P812">
        <v>5</v>
      </c>
      <c r="Q812">
        <v>32</v>
      </c>
      <c r="R812">
        <v>0</v>
      </c>
      <c r="S812">
        <v>29</v>
      </c>
      <c r="T812">
        <v>2</v>
      </c>
      <c r="U812">
        <v>22</v>
      </c>
      <c r="V812">
        <f t="shared" si="137"/>
        <v>1275</v>
      </c>
      <c r="W812" s="5">
        <f t="shared" si="138"/>
        <v>0.35416666666666669</v>
      </c>
      <c r="X812" s="5">
        <f t="shared" si="139"/>
        <v>7.645833333333333</v>
      </c>
      <c r="Y812" s="5">
        <f t="shared" si="140"/>
        <v>0.7142857142857143</v>
      </c>
      <c r="Z812" s="5">
        <f t="shared" si="141"/>
        <v>0.7142857142857143</v>
      </c>
      <c r="AA812" s="5">
        <f t="shared" si="142"/>
        <v>5.0595238095238096E-2</v>
      </c>
    </row>
    <row r="813" spans="2:27" x14ac:dyDescent="0.3">
      <c r="B813">
        <v>54363</v>
      </c>
      <c r="C813" s="7">
        <v>44002</v>
      </c>
      <c r="D813" s="6">
        <f t="shared" si="133"/>
        <v>2020</v>
      </c>
      <c r="E813" t="str">
        <f t="shared" si="134"/>
        <v>Q2-2020</v>
      </c>
      <c r="F813" s="4" t="str">
        <f t="shared" si="132"/>
        <v>June</v>
      </c>
      <c r="G813" s="6">
        <f t="shared" si="135"/>
        <v>25</v>
      </c>
      <c r="H813" s="4" t="str">
        <f t="shared" si="136"/>
        <v>Saturday</v>
      </c>
      <c r="I813">
        <v>1</v>
      </c>
      <c r="J813">
        <v>0</v>
      </c>
      <c r="K813">
        <v>29</v>
      </c>
      <c r="L813">
        <v>8</v>
      </c>
      <c r="M813">
        <v>29</v>
      </c>
      <c r="N813">
        <v>44</v>
      </c>
      <c r="O813">
        <v>48</v>
      </c>
      <c r="P813">
        <v>5</v>
      </c>
      <c r="Q813">
        <v>36</v>
      </c>
      <c r="R813">
        <v>2</v>
      </c>
      <c r="S813">
        <v>39</v>
      </c>
      <c r="T813">
        <v>1</v>
      </c>
      <c r="U813">
        <v>13</v>
      </c>
      <c r="V813">
        <f t="shared" si="137"/>
        <v>1239</v>
      </c>
      <c r="W813" s="5">
        <f t="shared" si="138"/>
        <v>0.34416666666666668</v>
      </c>
      <c r="X813" s="5">
        <f t="shared" si="139"/>
        <v>7.6558333333333337</v>
      </c>
      <c r="Y813" s="5">
        <f t="shared" si="140"/>
        <v>0.875</v>
      </c>
      <c r="Z813" s="5">
        <f t="shared" si="141"/>
        <v>0.625</v>
      </c>
      <c r="AA813" s="5">
        <f t="shared" si="142"/>
        <v>4.3020833333333335E-2</v>
      </c>
    </row>
    <row r="814" spans="2:27" x14ac:dyDescent="0.3">
      <c r="B814">
        <v>54364</v>
      </c>
      <c r="C814" s="7">
        <v>44004</v>
      </c>
      <c r="D814" s="6">
        <f t="shared" si="133"/>
        <v>2020</v>
      </c>
      <c r="E814" t="str">
        <f t="shared" si="134"/>
        <v>Q2-2020</v>
      </c>
      <c r="F814" s="4" t="str">
        <f t="shared" si="132"/>
        <v>June</v>
      </c>
      <c r="G814" s="6">
        <f t="shared" si="135"/>
        <v>26</v>
      </c>
      <c r="H814" s="4" t="str">
        <f t="shared" si="136"/>
        <v>Monday</v>
      </c>
      <c r="I814">
        <v>1</v>
      </c>
      <c r="J814">
        <v>0</v>
      </c>
      <c r="K814">
        <v>33</v>
      </c>
      <c r="L814">
        <v>8</v>
      </c>
      <c r="M814">
        <v>38</v>
      </c>
      <c r="N814">
        <v>67</v>
      </c>
      <c r="O814">
        <v>86</v>
      </c>
      <c r="P814">
        <v>7</v>
      </c>
      <c r="Q814">
        <v>34</v>
      </c>
      <c r="R814">
        <v>1</v>
      </c>
      <c r="S814">
        <v>45</v>
      </c>
      <c r="T814">
        <v>0</v>
      </c>
      <c r="U814">
        <v>24</v>
      </c>
      <c r="V814">
        <f t="shared" si="137"/>
        <v>1811</v>
      </c>
      <c r="W814" s="5">
        <f t="shared" si="138"/>
        <v>0.50305555555555559</v>
      </c>
      <c r="X814" s="5">
        <f t="shared" si="139"/>
        <v>7.4969444444444449</v>
      </c>
      <c r="Y814" s="5">
        <f t="shared" si="140"/>
        <v>1</v>
      </c>
      <c r="Z814" s="5">
        <f t="shared" si="141"/>
        <v>0.875</v>
      </c>
      <c r="AA814" s="5">
        <f t="shared" si="142"/>
        <v>6.2881944444444449E-2</v>
      </c>
    </row>
    <row r="815" spans="2:27" x14ac:dyDescent="0.3">
      <c r="B815">
        <v>54365</v>
      </c>
      <c r="C815" s="7">
        <v>44004</v>
      </c>
      <c r="D815" s="6">
        <f t="shared" si="133"/>
        <v>2020</v>
      </c>
      <c r="E815" t="str">
        <f t="shared" si="134"/>
        <v>Q2-2020</v>
      </c>
      <c r="F815" s="4" t="str">
        <f t="shared" si="132"/>
        <v>June</v>
      </c>
      <c r="G815" s="6">
        <f t="shared" si="135"/>
        <v>26</v>
      </c>
      <c r="H815" s="4" t="str">
        <f t="shared" si="136"/>
        <v>Monday</v>
      </c>
      <c r="I815">
        <v>2</v>
      </c>
      <c r="J815">
        <v>0</v>
      </c>
      <c r="K815">
        <v>24</v>
      </c>
      <c r="L815">
        <v>8</v>
      </c>
      <c r="M815">
        <v>29</v>
      </c>
      <c r="N815">
        <v>67</v>
      </c>
      <c r="O815">
        <v>57</v>
      </c>
      <c r="P815">
        <v>7</v>
      </c>
      <c r="Q815">
        <v>33</v>
      </c>
      <c r="R815">
        <v>0</v>
      </c>
      <c r="S815">
        <v>27</v>
      </c>
      <c r="T815">
        <v>1</v>
      </c>
      <c r="U815">
        <v>24</v>
      </c>
      <c r="V815">
        <f t="shared" si="137"/>
        <v>1479</v>
      </c>
      <c r="W815" s="5">
        <f t="shared" si="138"/>
        <v>0.41083333333333333</v>
      </c>
      <c r="X815" s="5">
        <f t="shared" si="139"/>
        <v>7.5891666666666664</v>
      </c>
      <c r="Y815" s="5">
        <f t="shared" si="140"/>
        <v>0.875</v>
      </c>
      <c r="Z815" s="5">
        <f t="shared" si="141"/>
        <v>0.875</v>
      </c>
      <c r="AA815" s="5">
        <f t="shared" si="142"/>
        <v>5.1354166666666666E-2</v>
      </c>
    </row>
    <row r="816" spans="2:27" x14ac:dyDescent="0.3">
      <c r="B816">
        <v>54366</v>
      </c>
      <c r="C816" s="7">
        <v>44005</v>
      </c>
      <c r="D816" s="6">
        <f t="shared" si="133"/>
        <v>2020</v>
      </c>
      <c r="E816" t="str">
        <f t="shared" si="134"/>
        <v>Q2-2020</v>
      </c>
      <c r="F816" s="4" t="str">
        <f t="shared" si="132"/>
        <v>June</v>
      </c>
      <c r="G816" s="6">
        <f t="shared" si="135"/>
        <v>26</v>
      </c>
      <c r="H816" s="4" t="str">
        <f t="shared" si="136"/>
        <v>Tuesday</v>
      </c>
      <c r="I816">
        <v>1</v>
      </c>
      <c r="J816">
        <v>0</v>
      </c>
      <c r="K816">
        <v>19</v>
      </c>
      <c r="L816">
        <v>9</v>
      </c>
      <c r="M816">
        <v>16</v>
      </c>
      <c r="N816">
        <v>76</v>
      </c>
      <c r="O816">
        <v>71</v>
      </c>
      <c r="P816">
        <v>6</v>
      </c>
      <c r="Q816">
        <v>33</v>
      </c>
      <c r="R816">
        <v>2</v>
      </c>
      <c r="S816">
        <v>19</v>
      </c>
      <c r="T816">
        <v>1</v>
      </c>
      <c r="U816">
        <v>16</v>
      </c>
      <c r="V816">
        <f t="shared" si="137"/>
        <v>1719</v>
      </c>
      <c r="W816" s="5">
        <f t="shared" si="138"/>
        <v>0.47749999999999998</v>
      </c>
      <c r="X816" s="5">
        <f t="shared" si="139"/>
        <v>7.5225</v>
      </c>
      <c r="Y816" s="5">
        <f t="shared" si="140"/>
        <v>0.88888888888888884</v>
      </c>
      <c r="Z816" s="5">
        <f t="shared" si="141"/>
        <v>0.66666666666666663</v>
      </c>
      <c r="AA816" s="5">
        <f t="shared" si="142"/>
        <v>5.305555555555555E-2</v>
      </c>
    </row>
    <row r="817" spans="2:27" x14ac:dyDescent="0.3">
      <c r="B817">
        <v>54367</v>
      </c>
      <c r="C817" s="7">
        <v>44005</v>
      </c>
      <c r="D817" s="6">
        <f t="shared" si="133"/>
        <v>2020</v>
      </c>
      <c r="E817" t="str">
        <f t="shared" si="134"/>
        <v>Q2-2020</v>
      </c>
      <c r="F817" s="4" t="str">
        <f t="shared" si="132"/>
        <v>June</v>
      </c>
      <c r="G817" s="6">
        <f t="shared" si="135"/>
        <v>26</v>
      </c>
      <c r="H817" s="4" t="str">
        <f t="shared" si="136"/>
        <v>Tuesday</v>
      </c>
      <c r="I817">
        <v>2</v>
      </c>
      <c r="J817">
        <v>0</v>
      </c>
      <c r="K817">
        <v>38</v>
      </c>
      <c r="L817">
        <v>7</v>
      </c>
      <c r="M817">
        <v>36</v>
      </c>
      <c r="N817">
        <v>35</v>
      </c>
      <c r="O817">
        <v>43</v>
      </c>
      <c r="P817">
        <v>5</v>
      </c>
      <c r="Q817">
        <v>35</v>
      </c>
      <c r="R817">
        <v>1</v>
      </c>
      <c r="S817">
        <v>36</v>
      </c>
      <c r="T817">
        <v>1</v>
      </c>
      <c r="U817">
        <v>21</v>
      </c>
      <c r="V817">
        <f t="shared" si="137"/>
        <v>1030</v>
      </c>
      <c r="W817" s="5">
        <f t="shared" si="138"/>
        <v>0.28611111111111109</v>
      </c>
      <c r="X817" s="5">
        <f t="shared" si="139"/>
        <v>7.7138888888888886</v>
      </c>
      <c r="Y817" s="5">
        <f t="shared" si="140"/>
        <v>0.8571428571428571</v>
      </c>
      <c r="Z817" s="5">
        <f t="shared" si="141"/>
        <v>0.7142857142857143</v>
      </c>
      <c r="AA817" s="5">
        <f t="shared" si="142"/>
        <v>4.0873015873015874E-2</v>
      </c>
    </row>
    <row r="818" spans="2:27" x14ac:dyDescent="0.3">
      <c r="B818">
        <v>54368</v>
      </c>
      <c r="C818" s="7">
        <v>44006</v>
      </c>
      <c r="D818" s="6">
        <f t="shared" si="133"/>
        <v>2020</v>
      </c>
      <c r="E818" t="str">
        <f t="shared" si="134"/>
        <v>Q2-2020</v>
      </c>
      <c r="F818" s="4" t="str">
        <f t="shared" si="132"/>
        <v>June</v>
      </c>
      <c r="G818" s="6">
        <f t="shared" si="135"/>
        <v>26</v>
      </c>
      <c r="H818" s="4" t="str">
        <f t="shared" si="136"/>
        <v>Wednesday</v>
      </c>
      <c r="I818">
        <v>1</v>
      </c>
      <c r="J818">
        <v>1</v>
      </c>
      <c r="K818">
        <v>39</v>
      </c>
      <c r="L818">
        <v>8</v>
      </c>
      <c r="M818">
        <v>34</v>
      </c>
      <c r="N818">
        <v>72</v>
      </c>
      <c r="O818">
        <v>68</v>
      </c>
      <c r="P818">
        <v>7</v>
      </c>
      <c r="Q818">
        <v>36</v>
      </c>
      <c r="R818">
        <v>1</v>
      </c>
      <c r="S818">
        <v>18</v>
      </c>
      <c r="T818">
        <v>0</v>
      </c>
      <c r="U818">
        <v>30</v>
      </c>
      <c r="V818">
        <f t="shared" si="137"/>
        <v>1662</v>
      </c>
      <c r="W818" s="5">
        <f t="shared" si="138"/>
        <v>0.46166666666666667</v>
      </c>
      <c r="X818" s="5">
        <f t="shared" si="139"/>
        <v>7.5383333333333331</v>
      </c>
      <c r="Y818" s="5">
        <f t="shared" si="140"/>
        <v>1</v>
      </c>
      <c r="Z818" s="5">
        <f t="shared" si="141"/>
        <v>0.875</v>
      </c>
      <c r="AA818" s="5">
        <f t="shared" si="142"/>
        <v>5.7708333333333334E-2</v>
      </c>
    </row>
    <row r="819" spans="2:27" x14ac:dyDescent="0.3">
      <c r="B819">
        <v>54369</v>
      </c>
      <c r="C819" s="7">
        <v>44006</v>
      </c>
      <c r="D819" s="6">
        <f t="shared" si="133"/>
        <v>2020</v>
      </c>
      <c r="E819" t="str">
        <f t="shared" si="134"/>
        <v>Q2-2020</v>
      </c>
      <c r="F819" s="4" t="str">
        <f t="shared" si="132"/>
        <v>June</v>
      </c>
      <c r="G819" s="6">
        <f t="shared" si="135"/>
        <v>26</v>
      </c>
      <c r="H819" s="4" t="str">
        <f t="shared" si="136"/>
        <v>Wednesday</v>
      </c>
      <c r="I819">
        <v>2</v>
      </c>
      <c r="J819">
        <v>0</v>
      </c>
      <c r="K819">
        <v>31</v>
      </c>
      <c r="L819">
        <v>8</v>
      </c>
      <c r="M819">
        <v>27</v>
      </c>
      <c r="N819">
        <v>39</v>
      </c>
      <c r="O819">
        <v>39</v>
      </c>
      <c r="P819">
        <v>7</v>
      </c>
      <c r="Q819">
        <v>34</v>
      </c>
      <c r="R819">
        <v>0</v>
      </c>
      <c r="S819">
        <v>26</v>
      </c>
      <c r="T819">
        <v>1</v>
      </c>
      <c r="U819">
        <v>27</v>
      </c>
      <c r="V819">
        <f t="shared" si="137"/>
        <v>1105</v>
      </c>
      <c r="W819" s="5">
        <f t="shared" si="138"/>
        <v>0.30694444444444446</v>
      </c>
      <c r="X819" s="5">
        <f t="shared" si="139"/>
        <v>7.6930555555555555</v>
      </c>
      <c r="Y819" s="5">
        <f t="shared" si="140"/>
        <v>0.875</v>
      </c>
      <c r="Z819" s="5">
        <f t="shared" si="141"/>
        <v>0.875</v>
      </c>
      <c r="AA819" s="5">
        <f t="shared" si="142"/>
        <v>3.8368055555555558E-2</v>
      </c>
    </row>
    <row r="820" spans="2:27" x14ac:dyDescent="0.3">
      <c r="B820">
        <v>54370</v>
      </c>
      <c r="C820" s="7">
        <v>44007</v>
      </c>
      <c r="D820" s="6">
        <f t="shared" si="133"/>
        <v>2020</v>
      </c>
      <c r="E820" t="str">
        <f t="shared" si="134"/>
        <v>Q2-2020</v>
      </c>
      <c r="F820" s="4" t="str">
        <f t="shared" si="132"/>
        <v>June</v>
      </c>
      <c r="G820" s="6">
        <f t="shared" si="135"/>
        <v>26</v>
      </c>
      <c r="H820" s="4" t="str">
        <f t="shared" si="136"/>
        <v>Thursday</v>
      </c>
      <c r="I820">
        <v>1</v>
      </c>
      <c r="J820">
        <v>0</v>
      </c>
      <c r="K820">
        <v>32</v>
      </c>
      <c r="L820">
        <v>8</v>
      </c>
      <c r="M820">
        <v>26</v>
      </c>
      <c r="N820">
        <v>90</v>
      </c>
      <c r="O820">
        <v>64</v>
      </c>
      <c r="P820">
        <v>5</v>
      </c>
      <c r="Q820">
        <v>32</v>
      </c>
      <c r="R820">
        <v>2</v>
      </c>
      <c r="S820">
        <v>36</v>
      </c>
      <c r="T820">
        <v>1</v>
      </c>
      <c r="U820">
        <v>15</v>
      </c>
      <c r="V820">
        <f t="shared" si="137"/>
        <v>1687</v>
      </c>
      <c r="W820" s="5">
        <f t="shared" si="138"/>
        <v>0.46861111111111109</v>
      </c>
      <c r="X820" s="5">
        <f t="shared" si="139"/>
        <v>7.5313888888888894</v>
      </c>
      <c r="Y820" s="5">
        <f t="shared" si="140"/>
        <v>0.875</v>
      </c>
      <c r="Z820" s="5">
        <f t="shared" si="141"/>
        <v>0.625</v>
      </c>
      <c r="AA820" s="5">
        <f t="shared" si="142"/>
        <v>5.8576388888888886E-2</v>
      </c>
    </row>
    <row r="821" spans="2:27" x14ac:dyDescent="0.3">
      <c r="B821">
        <v>54371</v>
      </c>
      <c r="C821" s="7">
        <v>44007</v>
      </c>
      <c r="D821" s="6">
        <f t="shared" si="133"/>
        <v>2020</v>
      </c>
      <c r="E821" t="str">
        <f t="shared" si="134"/>
        <v>Q2-2020</v>
      </c>
      <c r="F821" s="4" t="str">
        <f t="shared" si="132"/>
        <v>June</v>
      </c>
      <c r="G821" s="6">
        <f t="shared" si="135"/>
        <v>26</v>
      </c>
      <c r="H821" s="4" t="str">
        <f t="shared" si="136"/>
        <v>Thursday</v>
      </c>
      <c r="I821">
        <v>2</v>
      </c>
      <c r="J821">
        <v>1</v>
      </c>
      <c r="K821">
        <v>33</v>
      </c>
      <c r="L821">
        <v>7</v>
      </c>
      <c r="M821">
        <v>39</v>
      </c>
      <c r="N821">
        <v>44</v>
      </c>
      <c r="O821">
        <v>60</v>
      </c>
      <c r="P821">
        <v>6</v>
      </c>
      <c r="Q821">
        <v>30</v>
      </c>
      <c r="R821">
        <v>0</v>
      </c>
      <c r="S821">
        <v>31</v>
      </c>
      <c r="T821">
        <v>1</v>
      </c>
      <c r="U821">
        <v>13</v>
      </c>
      <c r="V821">
        <f t="shared" si="137"/>
        <v>1194</v>
      </c>
      <c r="W821" s="5">
        <f t="shared" si="138"/>
        <v>0.33166666666666667</v>
      </c>
      <c r="X821" s="5">
        <f t="shared" si="139"/>
        <v>7.668333333333333</v>
      </c>
      <c r="Y821" s="5">
        <f t="shared" si="140"/>
        <v>0.8571428571428571</v>
      </c>
      <c r="Z821" s="5">
        <f t="shared" si="141"/>
        <v>0.8571428571428571</v>
      </c>
      <c r="AA821" s="5">
        <f t="shared" si="142"/>
        <v>4.7380952380952378E-2</v>
      </c>
    </row>
    <row r="822" spans="2:27" x14ac:dyDescent="0.3">
      <c r="B822">
        <v>54372</v>
      </c>
      <c r="C822" s="7">
        <v>44008</v>
      </c>
      <c r="D822" s="6">
        <f t="shared" si="133"/>
        <v>2020</v>
      </c>
      <c r="E822" t="str">
        <f t="shared" si="134"/>
        <v>Q2-2020</v>
      </c>
      <c r="F822" s="4" t="str">
        <f t="shared" si="132"/>
        <v>June</v>
      </c>
      <c r="G822" s="6">
        <f t="shared" si="135"/>
        <v>26</v>
      </c>
      <c r="H822" s="4" t="str">
        <f t="shared" si="136"/>
        <v>Friday</v>
      </c>
      <c r="I822">
        <v>1</v>
      </c>
      <c r="J822">
        <v>1</v>
      </c>
      <c r="K822">
        <v>30</v>
      </c>
      <c r="L822">
        <v>8</v>
      </c>
      <c r="M822">
        <v>28</v>
      </c>
      <c r="N822">
        <v>35</v>
      </c>
      <c r="O822">
        <v>73</v>
      </c>
      <c r="P822">
        <v>7</v>
      </c>
      <c r="Q822">
        <v>33</v>
      </c>
      <c r="R822">
        <v>1</v>
      </c>
      <c r="S822">
        <v>18</v>
      </c>
      <c r="T822">
        <v>0</v>
      </c>
      <c r="U822">
        <v>21</v>
      </c>
      <c r="V822">
        <f t="shared" si="137"/>
        <v>1337</v>
      </c>
      <c r="W822" s="5">
        <f t="shared" si="138"/>
        <v>0.37138888888888888</v>
      </c>
      <c r="X822" s="5">
        <f t="shared" si="139"/>
        <v>7.6286111111111108</v>
      </c>
      <c r="Y822" s="5">
        <f t="shared" si="140"/>
        <v>1</v>
      </c>
      <c r="Z822" s="5">
        <f t="shared" si="141"/>
        <v>0.875</v>
      </c>
      <c r="AA822" s="5">
        <f t="shared" si="142"/>
        <v>4.642361111111111E-2</v>
      </c>
    </row>
    <row r="823" spans="2:27" x14ac:dyDescent="0.3">
      <c r="B823">
        <v>54373</v>
      </c>
      <c r="C823" s="7">
        <v>44008</v>
      </c>
      <c r="D823" s="6">
        <f t="shared" si="133"/>
        <v>2020</v>
      </c>
      <c r="E823" t="str">
        <f t="shared" si="134"/>
        <v>Q2-2020</v>
      </c>
      <c r="F823" s="4" t="str">
        <f t="shared" si="132"/>
        <v>June</v>
      </c>
      <c r="G823" s="6">
        <f t="shared" si="135"/>
        <v>26</v>
      </c>
      <c r="H823" s="4" t="str">
        <f t="shared" si="136"/>
        <v>Friday</v>
      </c>
      <c r="I823">
        <v>2</v>
      </c>
      <c r="J823">
        <v>0</v>
      </c>
      <c r="K823">
        <v>44</v>
      </c>
      <c r="L823">
        <v>8</v>
      </c>
      <c r="M823">
        <v>36</v>
      </c>
      <c r="N823">
        <v>85</v>
      </c>
      <c r="O823">
        <v>33</v>
      </c>
      <c r="P823">
        <v>5</v>
      </c>
      <c r="Q823">
        <v>34</v>
      </c>
      <c r="R823">
        <v>1</v>
      </c>
      <c r="S823">
        <v>17</v>
      </c>
      <c r="T823">
        <v>2</v>
      </c>
      <c r="U823">
        <v>29</v>
      </c>
      <c r="V823">
        <f t="shared" si="137"/>
        <v>1477</v>
      </c>
      <c r="W823" s="5">
        <f t="shared" si="138"/>
        <v>0.4102777777777778</v>
      </c>
      <c r="X823" s="5">
        <f t="shared" si="139"/>
        <v>7.589722222222222</v>
      </c>
      <c r="Y823" s="5">
        <f t="shared" si="140"/>
        <v>0.75</v>
      </c>
      <c r="Z823" s="5">
        <f t="shared" si="141"/>
        <v>0.625</v>
      </c>
      <c r="AA823" s="5">
        <f t="shared" si="142"/>
        <v>5.1284722222222225E-2</v>
      </c>
    </row>
    <row r="824" spans="2:27" x14ac:dyDescent="0.3">
      <c r="B824">
        <v>54374</v>
      </c>
      <c r="C824" s="7">
        <v>44009</v>
      </c>
      <c r="D824" s="6">
        <f t="shared" si="133"/>
        <v>2020</v>
      </c>
      <c r="E824" t="str">
        <f t="shared" si="134"/>
        <v>Q2-2020</v>
      </c>
      <c r="F824" s="4" t="str">
        <f t="shared" si="132"/>
        <v>June</v>
      </c>
      <c r="G824" s="6">
        <f t="shared" si="135"/>
        <v>26</v>
      </c>
      <c r="H824" s="4" t="str">
        <f t="shared" si="136"/>
        <v>Saturday</v>
      </c>
      <c r="I824">
        <v>1</v>
      </c>
      <c r="J824">
        <v>0</v>
      </c>
      <c r="K824">
        <v>21</v>
      </c>
      <c r="L824">
        <v>8</v>
      </c>
      <c r="M824">
        <v>17</v>
      </c>
      <c r="N824">
        <v>58</v>
      </c>
      <c r="O824">
        <v>70</v>
      </c>
      <c r="P824">
        <v>6</v>
      </c>
      <c r="Q824">
        <v>35</v>
      </c>
      <c r="R824">
        <v>1</v>
      </c>
      <c r="S824">
        <v>44</v>
      </c>
      <c r="T824">
        <v>1</v>
      </c>
      <c r="U824">
        <v>12</v>
      </c>
      <c r="V824">
        <f t="shared" si="137"/>
        <v>1426</v>
      </c>
      <c r="W824" s="5">
        <f t="shared" si="138"/>
        <v>0.39611111111111114</v>
      </c>
      <c r="X824" s="5">
        <f t="shared" si="139"/>
        <v>7.6038888888888891</v>
      </c>
      <c r="Y824" s="5">
        <f t="shared" si="140"/>
        <v>0.875</v>
      </c>
      <c r="Z824" s="5">
        <f t="shared" si="141"/>
        <v>0.75</v>
      </c>
      <c r="AA824" s="5">
        <f t="shared" si="142"/>
        <v>4.9513888888888892E-2</v>
      </c>
    </row>
    <row r="825" spans="2:27" x14ac:dyDescent="0.3">
      <c r="B825">
        <v>54375</v>
      </c>
      <c r="C825" s="7">
        <v>44011</v>
      </c>
      <c r="D825" s="6">
        <f t="shared" si="133"/>
        <v>2020</v>
      </c>
      <c r="E825" t="str">
        <f t="shared" si="134"/>
        <v>Q2-2020</v>
      </c>
      <c r="F825" s="4" t="str">
        <f t="shared" si="132"/>
        <v>June</v>
      </c>
      <c r="G825" s="6">
        <f t="shared" si="135"/>
        <v>27</v>
      </c>
      <c r="H825" s="4" t="str">
        <f t="shared" si="136"/>
        <v>Monday</v>
      </c>
      <c r="I825">
        <v>1</v>
      </c>
      <c r="J825">
        <v>1</v>
      </c>
      <c r="K825">
        <v>33</v>
      </c>
      <c r="L825">
        <v>8</v>
      </c>
      <c r="M825">
        <v>24</v>
      </c>
      <c r="N825">
        <v>67</v>
      </c>
      <c r="O825">
        <v>30</v>
      </c>
      <c r="P825">
        <v>6</v>
      </c>
      <c r="Q825">
        <v>36</v>
      </c>
      <c r="R825">
        <v>2</v>
      </c>
      <c r="S825">
        <v>17</v>
      </c>
      <c r="T825">
        <v>0</v>
      </c>
      <c r="U825">
        <v>24</v>
      </c>
      <c r="V825">
        <f t="shared" si="137"/>
        <v>1218</v>
      </c>
      <c r="W825" s="5">
        <f t="shared" si="138"/>
        <v>0.33833333333333332</v>
      </c>
      <c r="X825" s="5">
        <f t="shared" si="139"/>
        <v>7.6616666666666671</v>
      </c>
      <c r="Y825" s="5">
        <f t="shared" si="140"/>
        <v>1</v>
      </c>
      <c r="Z825" s="5">
        <f t="shared" si="141"/>
        <v>0.75</v>
      </c>
      <c r="AA825" s="5">
        <f t="shared" si="142"/>
        <v>4.2291666666666665E-2</v>
      </c>
    </row>
    <row r="826" spans="2:27" x14ac:dyDescent="0.3">
      <c r="B826">
        <v>54376</v>
      </c>
      <c r="C826" s="7">
        <v>44011</v>
      </c>
      <c r="D826" s="6">
        <f t="shared" si="133"/>
        <v>2020</v>
      </c>
      <c r="E826" t="str">
        <f t="shared" si="134"/>
        <v>Q2-2020</v>
      </c>
      <c r="F826" s="4" t="str">
        <f t="shared" si="132"/>
        <v>June</v>
      </c>
      <c r="G826" s="6">
        <f t="shared" si="135"/>
        <v>27</v>
      </c>
      <c r="H826" s="4" t="str">
        <f t="shared" si="136"/>
        <v>Monday</v>
      </c>
      <c r="I826">
        <v>2</v>
      </c>
      <c r="J826">
        <v>1</v>
      </c>
      <c r="K826">
        <v>16</v>
      </c>
      <c r="L826">
        <v>6</v>
      </c>
      <c r="M826">
        <v>17</v>
      </c>
      <c r="N826">
        <v>67</v>
      </c>
      <c r="O826">
        <v>80</v>
      </c>
      <c r="P826">
        <v>3</v>
      </c>
      <c r="Q826">
        <v>34</v>
      </c>
      <c r="R826">
        <v>1</v>
      </c>
      <c r="S826">
        <v>33</v>
      </c>
      <c r="T826">
        <v>2</v>
      </c>
      <c r="U826">
        <v>24</v>
      </c>
      <c r="V826">
        <f t="shared" si="137"/>
        <v>1167</v>
      </c>
      <c r="W826" s="5">
        <f t="shared" si="138"/>
        <v>0.32416666666666666</v>
      </c>
      <c r="X826" s="5">
        <f t="shared" si="139"/>
        <v>7.6758333333333333</v>
      </c>
      <c r="Y826" s="5">
        <f t="shared" si="140"/>
        <v>0.66666666666666663</v>
      </c>
      <c r="Z826" s="5">
        <f t="shared" si="141"/>
        <v>0.5</v>
      </c>
      <c r="AA826" s="5">
        <f t="shared" si="142"/>
        <v>5.4027777777777779E-2</v>
      </c>
    </row>
    <row r="827" spans="2:27" x14ac:dyDescent="0.3">
      <c r="B827">
        <v>54377</v>
      </c>
      <c r="C827" s="7">
        <v>44012</v>
      </c>
      <c r="D827" s="6">
        <f t="shared" si="133"/>
        <v>2020</v>
      </c>
      <c r="E827" t="str">
        <f t="shared" si="134"/>
        <v>Q2-2020</v>
      </c>
      <c r="F827" s="4" t="str">
        <f t="shared" si="132"/>
        <v>June</v>
      </c>
      <c r="G827" s="6">
        <f t="shared" si="135"/>
        <v>27</v>
      </c>
      <c r="H827" s="4" t="str">
        <f t="shared" si="136"/>
        <v>Tuesday</v>
      </c>
      <c r="I827">
        <v>1</v>
      </c>
      <c r="J827">
        <v>1</v>
      </c>
      <c r="K827">
        <v>31</v>
      </c>
      <c r="L827">
        <v>8</v>
      </c>
      <c r="M827">
        <v>26</v>
      </c>
      <c r="N827">
        <v>85</v>
      </c>
      <c r="O827">
        <v>39</v>
      </c>
      <c r="P827">
        <v>6</v>
      </c>
      <c r="Q827">
        <v>34</v>
      </c>
      <c r="R827">
        <v>2</v>
      </c>
      <c r="S827">
        <v>28</v>
      </c>
      <c r="T827">
        <v>0</v>
      </c>
      <c r="U827">
        <v>28</v>
      </c>
      <c r="V827">
        <f t="shared" si="137"/>
        <v>1460</v>
      </c>
      <c r="W827" s="5">
        <f t="shared" si="138"/>
        <v>0.40555555555555556</v>
      </c>
      <c r="X827" s="5">
        <f t="shared" si="139"/>
        <v>7.5944444444444441</v>
      </c>
      <c r="Y827" s="5">
        <f t="shared" si="140"/>
        <v>1</v>
      </c>
      <c r="Z827" s="5">
        <f t="shared" si="141"/>
        <v>0.75</v>
      </c>
      <c r="AA827" s="5">
        <f t="shared" si="142"/>
        <v>5.0694444444444445E-2</v>
      </c>
    </row>
    <row r="828" spans="2:27" x14ac:dyDescent="0.3">
      <c r="B828">
        <v>54378</v>
      </c>
      <c r="C828" s="7">
        <v>44012</v>
      </c>
      <c r="D828" s="6">
        <f t="shared" si="133"/>
        <v>2020</v>
      </c>
      <c r="E828" t="str">
        <f t="shared" si="134"/>
        <v>Q2-2020</v>
      </c>
      <c r="F828" s="4" t="str">
        <f t="shared" si="132"/>
        <v>June</v>
      </c>
      <c r="G828" s="6">
        <f t="shared" si="135"/>
        <v>27</v>
      </c>
      <c r="H828" s="4" t="str">
        <f t="shared" si="136"/>
        <v>Tuesday</v>
      </c>
      <c r="I828">
        <v>2</v>
      </c>
      <c r="J828">
        <v>0</v>
      </c>
      <c r="K828">
        <v>44</v>
      </c>
      <c r="L828">
        <v>7</v>
      </c>
      <c r="M828">
        <v>20</v>
      </c>
      <c r="N828">
        <v>39</v>
      </c>
      <c r="O828">
        <v>88</v>
      </c>
      <c r="P828">
        <v>5</v>
      </c>
      <c r="Q828">
        <v>34</v>
      </c>
      <c r="R828">
        <v>1</v>
      </c>
      <c r="S828">
        <v>42</v>
      </c>
      <c r="T828">
        <v>1</v>
      </c>
      <c r="U828">
        <v>27</v>
      </c>
      <c r="V828">
        <f t="shared" si="137"/>
        <v>1268</v>
      </c>
      <c r="W828" s="5">
        <f t="shared" si="138"/>
        <v>0.35222222222222221</v>
      </c>
      <c r="X828" s="5">
        <f t="shared" si="139"/>
        <v>7.6477777777777778</v>
      </c>
      <c r="Y828" s="5">
        <f t="shared" si="140"/>
        <v>0.8571428571428571</v>
      </c>
      <c r="Z828" s="5">
        <f t="shared" si="141"/>
        <v>0.7142857142857143</v>
      </c>
      <c r="AA828" s="5">
        <f t="shared" si="142"/>
        <v>5.0317460317460316E-2</v>
      </c>
    </row>
    <row r="829" spans="2:27" x14ac:dyDescent="0.3">
      <c r="B829">
        <v>54379</v>
      </c>
      <c r="C829" s="7">
        <v>44013</v>
      </c>
      <c r="D829" s="6">
        <f t="shared" si="133"/>
        <v>2020</v>
      </c>
      <c r="E829" t="str">
        <f t="shared" si="134"/>
        <v>Q3-2020</v>
      </c>
      <c r="F829" s="4" t="str">
        <f t="shared" si="132"/>
        <v>July</v>
      </c>
      <c r="G829" s="6">
        <f t="shared" si="135"/>
        <v>27</v>
      </c>
      <c r="H829" s="4" t="str">
        <f t="shared" si="136"/>
        <v>Wednesday</v>
      </c>
      <c r="I829">
        <v>1</v>
      </c>
      <c r="J829">
        <v>1</v>
      </c>
      <c r="K829">
        <v>38</v>
      </c>
      <c r="L829">
        <v>8</v>
      </c>
      <c r="M829">
        <v>45</v>
      </c>
      <c r="N829">
        <v>48</v>
      </c>
      <c r="O829">
        <v>66</v>
      </c>
      <c r="P829">
        <v>6</v>
      </c>
      <c r="Q829">
        <v>35</v>
      </c>
      <c r="R829">
        <v>0</v>
      </c>
      <c r="S829">
        <v>25</v>
      </c>
      <c r="T829">
        <v>2</v>
      </c>
      <c r="U829">
        <v>11</v>
      </c>
      <c r="V829">
        <f t="shared" si="137"/>
        <v>1504</v>
      </c>
      <c r="W829" s="5">
        <f t="shared" si="138"/>
        <v>0.4177777777777778</v>
      </c>
      <c r="X829" s="5">
        <f t="shared" si="139"/>
        <v>7.5822222222222226</v>
      </c>
      <c r="Y829" s="5">
        <f t="shared" si="140"/>
        <v>0.75</v>
      </c>
      <c r="Z829" s="5">
        <f t="shared" si="141"/>
        <v>0.75</v>
      </c>
      <c r="AA829" s="5">
        <f t="shared" si="142"/>
        <v>5.2222222222222225E-2</v>
      </c>
    </row>
    <row r="830" spans="2:27" x14ac:dyDescent="0.3">
      <c r="B830">
        <v>54380</v>
      </c>
      <c r="C830" s="7">
        <v>44013</v>
      </c>
      <c r="D830" s="6">
        <f t="shared" si="133"/>
        <v>2020</v>
      </c>
      <c r="E830" t="str">
        <f t="shared" si="134"/>
        <v>Q3-2020</v>
      </c>
      <c r="F830" s="4" t="str">
        <f t="shared" si="132"/>
        <v>July</v>
      </c>
      <c r="G830" s="6">
        <f t="shared" si="135"/>
        <v>27</v>
      </c>
      <c r="H830" s="4" t="str">
        <f t="shared" si="136"/>
        <v>Wednesday</v>
      </c>
      <c r="I830">
        <v>2</v>
      </c>
      <c r="J830">
        <v>2</v>
      </c>
      <c r="K830">
        <v>28</v>
      </c>
      <c r="L830">
        <v>5</v>
      </c>
      <c r="M830">
        <v>20</v>
      </c>
      <c r="N830">
        <v>44</v>
      </c>
      <c r="O830">
        <v>67</v>
      </c>
      <c r="P830">
        <v>4</v>
      </c>
      <c r="Q830">
        <v>33</v>
      </c>
      <c r="R830">
        <v>1</v>
      </c>
      <c r="S830">
        <v>27</v>
      </c>
      <c r="T830">
        <v>0</v>
      </c>
      <c r="U830">
        <v>25</v>
      </c>
      <c r="V830">
        <f t="shared" si="137"/>
        <v>814</v>
      </c>
      <c r="W830" s="5">
        <f t="shared" si="138"/>
        <v>0.22611111111111112</v>
      </c>
      <c r="X830" s="5">
        <f t="shared" si="139"/>
        <v>7.7738888888888891</v>
      </c>
      <c r="Y830" s="5">
        <f t="shared" si="140"/>
        <v>1</v>
      </c>
      <c r="Z830" s="5">
        <f t="shared" si="141"/>
        <v>0.8</v>
      </c>
      <c r="AA830" s="5">
        <f t="shared" si="142"/>
        <v>4.5222222222222226E-2</v>
      </c>
    </row>
    <row r="831" spans="2:27" x14ac:dyDescent="0.3">
      <c r="B831">
        <v>54381</v>
      </c>
      <c r="C831" s="7">
        <v>44014</v>
      </c>
      <c r="D831" s="6">
        <f t="shared" si="133"/>
        <v>2020</v>
      </c>
      <c r="E831" t="str">
        <f t="shared" si="134"/>
        <v>Q3-2020</v>
      </c>
      <c r="F831" s="4" t="str">
        <f t="shared" si="132"/>
        <v>July</v>
      </c>
      <c r="G831" s="6">
        <f t="shared" si="135"/>
        <v>27</v>
      </c>
      <c r="H831" s="4" t="str">
        <f t="shared" si="136"/>
        <v>Thursday</v>
      </c>
      <c r="I831">
        <v>1</v>
      </c>
      <c r="J831">
        <v>0</v>
      </c>
      <c r="K831">
        <v>42</v>
      </c>
      <c r="L831">
        <v>8</v>
      </c>
      <c r="M831">
        <v>29</v>
      </c>
      <c r="N831">
        <v>48</v>
      </c>
      <c r="O831">
        <v>86</v>
      </c>
      <c r="P831">
        <v>6</v>
      </c>
      <c r="Q831">
        <v>35</v>
      </c>
      <c r="R831">
        <v>1</v>
      </c>
      <c r="S831">
        <v>23</v>
      </c>
      <c r="T831">
        <v>1</v>
      </c>
      <c r="U831">
        <v>11</v>
      </c>
      <c r="V831">
        <f t="shared" si="137"/>
        <v>1548</v>
      </c>
      <c r="W831" s="5">
        <f t="shared" si="138"/>
        <v>0.43</v>
      </c>
      <c r="X831" s="5">
        <f t="shared" si="139"/>
        <v>7.57</v>
      </c>
      <c r="Y831" s="5">
        <f t="shared" si="140"/>
        <v>0.875</v>
      </c>
      <c r="Z831" s="5">
        <f t="shared" si="141"/>
        <v>0.75</v>
      </c>
      <c r="AA831" s="5">
        <f t="shared" si="142"/>
        <v>5.3749999999999999E-2</v>
      </c>
    </row>
    <row r="832" spans="2:27" x14ac:dyDescent="0.3">
      <c r="B832">
        <v>54382</v>
      </c>
      <c r="C832" s="7">
        <v>44014</v>
      </c>
      <c r="D832" s="6">
        <f t="shared" si="133"/>
        <v>2020</v>
      </c>
      <c r="E832" t="str">
        <f t="shared" si="134"/>
        <v>Q3-2020</v>
      </c>
      <c r="F832" s="4" t="str">
        <f t="shared" si="132"/>
        <v>July</v>
      </c>
      <c r="G832" s="6">
        <f t="shared" si="135"/>
        <v>27</v>
      </c>
      <c r="H832" s="4" t="str">
        <f t="shared" si="136"/>
        <v>Thursday</v>
      </c>
      <c r="I832">
        <v>2</v>
      </c>
      <c r="J832">
        <v>2</v>
      </c>
      <c r="K832">
        <v>38</v>
      </c>
      <c r="L832">
        <v>5</v>
      </c>
      <c r="M832">
        <v>16</v>
      </c>
      <c r="N832">
        <v>71</v>
      </c>
      <c r="O832">
        <v>40</v>
      </c>
      <c r="P832">
        <v>4</v>
      </c>
      <c r="Q832">
        <v>34</v>
      </c>
      <c r="R832">
        <v>0</v>
      </c>
      <c r="S832">
        <v>44</v>
      </c>
      <c r="T832">
        <v>1</v>
      </c>
      <c r="U832">
        <v>22</v>
      </c>
      <c r="V832">
        <f t="shared" si="137"/>
        <v>793</v>
      </c>
      <c r="W832" s="5">
        <f t="shared" si="138"/>
        <v>0.22027777777777777</v>
      </c>
      <c r="X832" s="5">
        <f t="shared" si="139"/>
        <v>7.7797222222222224</v>
      </c>
      <c r="Y832" s="5">
        <f t="shared" si="140"/>
        <v>0.8</v>
      </c>
      <c r="Z832" s="5">
        <f t="shared" si="141"/>
        <v>0.8</v>
      </c>
      <c r="AA832" s="5">
        <f t="shared" si="142"/>
        <v>4.4055555555555556E-2</v>
      </c>
    </row>
    <row r="833" spans="2:27" x14ac:dyDescent="0.3">
      <c r="B833">
        <v>54383</v>
      </c>
      <c r="C833" s="7">
        <v>44015</v>
      </c>
      <c r="D833" s="6">
        <f t="shared" si="133"/>
        <v>2020</v>
      </c>
      <c r="E833" t="str">
        <f t="shared" si="134"/>
        <v>Q3-2020</v>
      </c>
      <c r="F833" s="4" t="str">
        <f t="shared" si="132"/>
        <v>July</v>
      </c>
      <c r="G833" s="6">
        <f t="shared" si="135"/>
        <v>27</v>
      </c>
      <c r="H833" s="4" t="str">
        <f t="shared" si="136"/>
        <v>Friday</v>
      </c>
      <c r="I833">
        <v>1</v>
      </c>
      <c r="J833">
        <v>1</v>
      </c>
      <c r="K833">
        <v>15</v>
      </c>
      <c r="L833">
        <v>8</v>
      </c>
      <c r="M833">
        <v>43</v>
      </c>
      <c r="N833">
        <v>80</v>
      </c>
      <c r="O833">
        <v>47</v>
      </c>
      <c r="P833">
        <v>6</v>
      </c>
      <c r="Q833">
        <v>36</v>
      </c>
      <c r="R833">
        <v>0</v>
      </c>
      <c r="S833">
        <v>25</v>
      </c>
      <c r="T833">
        <v>2</v>
      </c>
      <c r="U833">
        <v>14</v>
      </c>
      <c r="V833">
        <f t="shared" si="137"/>
        <v>1604</v>
      </c>
      <c r="W833" s="5">
        <f t="shared" si="138"/>
        <v>0.44555555555555554</v>
      </c>
      <c r="X833" s="5">
        <f t="shared" si="139"/>
        <v>7.5544444444444441</v>
      </c>
      <c r="Y833" s="5">
        <f t="shared" si="140"/>
        <v>0.75</v>
      </c>
      <c r="Z833" s="5">
        <f t="shared" si="141"/>
        <v>0.75</v>
      </c>
      <c r="AA833" s="5">
        <f t="shared" si="142"/>
        <v>5.5694444444444442E-2</v>
      </c>
    </row>
    <row r="834" spans="2:27" x14ac:dyDescent="0.3">
      <c r="B834">
        <v>54384</v>
      </c>
      <c r="C834" s="7">
        <v>44015</v>
      </c>
      <c r="D834" s="6">
        <f t="shared" si="133"/>
        <v>2020</v>
      </c>
      <c r="E834" t="str">
        <f t="shared" si="134"/>
        <v>Q3-2020</v>
      </c>
      <c r="F834" s="4" t="str">
        <f t="shared" si="132"/>
        <v>July</v>
      </c>
      <c r="G834" s="6">
        <f t="shared" si="135"/>
        <v>27</v>
      </c>
      <c r="H834" s="4" t="str">
        <f t="shared" si="136"/>
        <v>Friday</v>
      </c>
      <c r="I834">
        <v>2</v>
      </c>
      <c r="J834">
        <v>1</v>
      </c>
      <c r="K834">
        <v>41</v>
      </c>
      <c r="L834">
        <v>7</v>
      </c>
      <c r="M834">
        <v>30</v>
      </c>
      <c r="N834">
        <v>57</v>
      </c>
      <c r="O834">
        <v>60</v>
      </c>
      <c r="P834">
        <v>5</v>
      </c>
      <c r="Q834">
        <v>32</v>
      </c>
      <c r="R834">
        <v>1</v>
      </c>
      <c r="S834">
        <v>44</v>
      </c>
      <c r="T834">
        <v>1</v>
      </c>
      <c r="U834">
        <v>24</v>
      </c>
      <c r="V834">
        <f t="shared" si="137"/>
        <v>1257</v>
      </c>
      <c r="W834" s="5">
        <f t="shared" si="138"/>
        <v>0.34916666666666668</v>
      </c>
      <c r="X834" s="5">
        <f t="shared" si="139"/>
        <v>7.6508333333333329</v>
      </c>
      <c r="Y834" s="5">
        <f t="shared" si="140"/>
        <v>0.8571428571428571</v>
      </c>
      <c r="Z834" s="5">
        <f t="shared" si="141"/>
        <v>0.7142857142857143</v>
      </c>
      <c r="AA834" s="5">
        <f t="shared" si="142"/>
        <v>4.988095238095238E-2</v>
      </c>
    </row>
    <row r="835" spans="2:27" x14ac:dyDescent="0.3">
      <c r="B835">
        <v>54385</v>
      </c>
      <c r="C835" s="7">
        <v>44016</v>
      </c>
      <c r="D835" s="6">
        <f t="shared" si="133"/>
        <v>2020</v>
      </c>
      <c r="E835" t="str">
        <f t="shared" si="134"/>
        <v>Q3-2020</v>
      </c>
      <c r="F835" s="4" t="str">
        <f t="shared" si="132"/>
        <v>July</v>
      </c>
      <c r="G835" s="6">
        <f t="shared" si="135"/>
        <v>27</v>
      </c>
      <c r="H835" s="4" t="str">
        <f t="shared" si="136"/>
        <v>Saturday</v>
      </c>
      <c r="I835">
        <v>1</v>
      </c>
      <c r="J835">
        <v>0</v>
      </c>
      <c r="K835">
        <v>37</v>
      </c>
      <c r="L835">
        <v>9</v>
      </c>
      <c r="M835">
        <v>33</v>
      </c>
      <c r="N835">
        <v>57</v>
      </c>
      <c r="O835">
        <v>44</v>
      </c>
      <c r="P835">
        <v>7</v>
      </c>
      <c r="Q835">
        <v>36</v>
      </c>
      <c r="R835">
        <v>1</v>
      </c>
      <c r="S835">
        <v>18</v>
      </c>
      <c r="T835">
        <v>1</v>
      </c>
      <c r="U835">
        <v>24</v>
      </c>
      <c r="V835">
        <f t="shared" si="137"/>
        <v>1500</v>
      </c>
      <c r="W835" s="5">
        <f t="shared" si="138"/>
        <v>0.41666666666666669</v>
      </c>
      <c r="X835" s="5">
        <f t="shared" si="139"/>
        <v>7.583333333333333</v>
      </c>
      <c r="Y835" s="5">
        <f t="shared" si="140"/>
        <v>0.88888888888888884</v>
      </c>
      <c r="Z835" s="5">
        <f t="shared" si="141"/>
        <v>0.77777777777777779</v>
      </c>
      <c r="AA835" s="5">
        <f t="shared" si="142"/>
        <v>4.6296296296296301E-2</v>
      </c>
    </row>
    <row r="836" spans="2:27" x14ac:dyDescent="0.3">
      <c r="B836">
        <v>54386</v>
      </c>
      <c r="C836" s="7">
        <v>44018</v>
      </c>
      <c r="D836" s="6">
        <f t="shared" si="133"/>
        <v>2020</v>
      </c>
      <c r="E836" t="str">
        <f t="shared" si="134"/>
        <v>Q3-2020</v>
      </c>
      <c r="F836" s="4" t="str">
        <f t="shared" si="132"/>
        <v>July</v>
      </c>
      <c r="G836" s="6">
        <f t="shared" si="135"/>
        <v>28</v>
      </c>
      <c r="H836" s="4" t="str">
        <f t="shared" si="136"/>
        <v>Monday</v>
      </c>
      <c r="I836">
        <v>1</v>
      </c>
      <c r="J836">
        <v>1</v>
      </c>
      <c r="K836">
        <v>19</v>
      </c>
      <c r="L836">
        <v>8</v>
      </c>
      <c r="M836">
        <v>25</v>
      </c>
      <c r="N836">
        <v>90</v>
      </c>
      <c r="O836">
        <v>34</v>
      </c>
      <c r="P836">
        <v>7</v>
      </c>
      <c r="Q836">
        <v>36</v>
      </c>
      <c r="R836">
        <v>0</v>
      </c>
      <c r="S836">
        <v>38</v>
      </c>
      <c r="T836">
        <v>1</v>
      </c>
      <c r="U836">
        <v>27</v>
      </c>
      <c r="V836">
        <f t="shared" si="137"/>
        <v>1471</v>
      </c>
      <c r="W836" s="5">
        <f t="shared" si="138"/>
        <v>0.40861111111111109</v>
      </c>
      <c r="X836" s="5">
        <f t="shared" si="139"/>
        <v>7.591388888888889</v>
      </c>
      <c r="Y836" s="5">
        <f t="shared" si="140"/>
        <v>0.875</v>
      </c>
      <c r="Z836" s="5">
        <f t="shared" si="141"/>
        <v>0.875</v>
      </c>
      <c r="AA836" s="5">
        <f t="shared" si="142"/>
        <v>5.1076388888888886E-2</v>
      </c>
    </row>
    <row r="837" spans="2:27" x14ac:dyDescent="0.3">
      <c r="B837">
        <v>54387</v>
      </c>
      <c r="C837" s="7">
        <v>44018</v>
      </c>
      <c r="D837" s="6">
        <f t="shared" si="133"/>
        <v>2020</v>
      </c>
      <c r="E837" t="str">
        <f t="shared" si="134"/>
        <v>Q3-2020</v>
      </c>
      <c r="F837" s="4" t="str">
        <f t="shared" si="132"/>
        <v>July</v>
      </c>
      <c r="G837" s="6">
        <f t="shared" si="135"/>
        <v>28</v>
      </c>
      <c r="H837" s="4" t="str">
        <f t="shared" si="136"/>
        <v>Monday</v>
      </c>
      <c r="I837">
        <v>2</v>
      </c>
      <c r="J837">
        <v>2</v>
      </c>
      <c r="K837">
        <v>27</v>
      </c>
      <c r="L837">
        <v>6</v>
      </c>
      <c r="M837">
        <v>22</v>
      </c>
      <c r="N837">
        <v>66</v>
      </c>
      <c r="O837">
        <v>41</v>
      </c>
      <c r="P837">
        <v>5</v>
      </c>
      <c r="Q837">
        <v>34</v>
      </c>
      <c r="R837">
        <v>1</v>
      </c>
      <c r="S837">
        <v>16</v>
      </c>
      <c r="T837">
        <v>0</v>
      </c>
      <c r="U837">
        <v>16</v>
      </c>
      <c r="V837">
        <f t="shared" si="137"/>
        <v>960</v>
      </c>
      <c r="W837" s="5">
        <f t="shared" si="138"/>
        <v>0.26666666666666666</v>
      </c>
      <c r="X837" s="5">
        <f t="shared" si="139"/>
        <v>7.7333333333333334</v>
      </c>
      <c r="Y837" s="5">
        <f t="shared" si="140"/>
        <v>1</v>
      </c>
      <c r="Z837" s="5">
        <f t="shared" si="141"/>
        <v>0.83333333333333337</v>
      </c>
      <c r="AA837" s="5">
        <f t="shared" si="142"/>
        <v>4.4444444444444446E-2</v>
      </c>
    </row>
    <row r="838" spans="2:27" x14ac:dyDescent="0.3">
      <c r="B838">
        <v>54388</v>
      </c>
      <c r="C838" s="7">
        <v>44019</v>
      </c>
      <c r="D838" s="6">
        <f t="shared" si="133"/>
        <v>2020</v>
      </c>
      <c r="E838" t="str">
        <f t="shared" si="134"/>
        <v>Q3-2020</v>
      </c>
      <c r="F838" s="4" t="str">
        <f t="shared" si="132"/>
        <v>July</v>
      </c>
      <c r="G838" s="6">
        <f t="shared" si="135"/>
        <v>28</v>
      </c>
      <c r="H838" s="4" t="str">
        <f t="shared" si="136"/>
        <v>Tuesday</v>
      </c>
      <c r="I838">
        <v>1</v>
      </c>
      <c r="J838">
        <v>0</v>
      </c>
      <c r="K838">
        <v>30</v>
      </c>
      <c r="L838">
        <v>9</v>
      </c>
      <c r="M838">
        <v>22</v>
      </c>
      <c r="N838">
        <v>85</v>
      </c>
      <c r="O838">
        <v>66</v>
      </c>
      <c r="P838">
        <v>7</v>
      </c>
      <c r="Q838">
        <v>37</v>
      </c>
      <c r="R838">
        <v>1</v>
      </c>
      <c r="S838">
        <v>22</v>
      </c>
      <c r="T838">
        <v>1</v>
      </c>
      <c r="U838">
        <v>20</v>
      </c>
      <c r="V838">
        <f t="shared" si="137"/>
        <v>1858</v>
      </c>
      <c r="W838" s="5">
        <f t="shared" si="138"/>
        <v>0.51611111111111108</v>
      </c>
      <c r="X838" s="5">
        <f t="shared" si="139"/>
        <v>7.483888888888889</v>
      </c>
      <c r="Y838" s="5">
        <f t="shared" si="140"/>
        <v>0.88888888888888884</v>
      </c>
      <c r="Z838" s="5">
        <f t="shared" si="141"/>
        <v>0.77777777777777779</v>
      </c>
      <c r="AA838" s="5">
        <f t="shared" si="142"/>
        <v>5.7345679012345677E-2</v>
      </c>
    </row>
    <row r="839" spans="2:27" x14ac:dyDescent="0.3">
      <c r="B839">
        <v>54389</v>
      </c>
      <c r="C839" s="7">
        <v>44019</v>
      </c>
      <c r="D839" s="6">
        <f t="shared" si="133"/>
        <v>2020</v>
      </c>
      <c r="E839" t="str">
        <f t="shared" si="134"/>
        <v>Q3-2020</v>
      </c>
      <c r="F839" s="4" t="str">
        <f t="shared" si="132"/>
        <v>July</v>
      </c>
      <c r="G839" s="6">
        <f t="shared" si="135"/>
        <v>28</v>
      </c>
      <c r="H839" s="4" t="str">
        <f t="shared" si="136"/>
        <v>Tuesday</v>
      </c>
      <c r="I839">
        <v>2</v>
      </c>
      <c r="J839">
        <v>2</v>
      </c>
      <c r="K839">
        <v>37</v>
      </c>
      <c r="L839">
        <v>6</v>
      </c>
      <c r="M839">
        <v>18</v>
      </c>
      <c r="N839">
        <v>80</v>
      </c>
      <c r="O839">
        <v>74</v>
      </c>
      <c r="P839">
        <v>5</v>
      </c>
      <c r="Q839">
        <v>33</v>
      </c>
      <c r="R839">
        <v>1</v>
      </c>
      <c r="S839">
        <v>34</v>
      </c>
      <c r="T839">
        <v>0</v>
      </c>
      <c r="U839">
        <v>14</v>
      </c>
      <c r="V839">
        <f t="shared" si="137"/>
        <v>1231</v>
      </c>
      <c r="W839" s="5">
        <f t="shared" si="138"/>
        <v>0.34194444444444444</v>
      </c>
      <c r="X839" s="5">
        <f t="shared" si="139"/>
        <v>7.6580555555555554</v>
      </c>
      <c r="Y839" s="5">
        <f t="shared" si="140"/>
        <v>1</v>
      </c>
      <c r="Z839" s="5">
        <f t="shared" si="141"/>
        <v>0.83333333333333337</v>
      </c>
      <c r="AA839" s="5">
        <f t="shared" si="142"/>
        <v>5.6990740740740738E-2</v>
      </c>
    </row>
    <row r="840" spans="2:27" x14ac:dyDescent="0.3">
      <c r="B840">
        <v>54390</v>
      </c>
      <c r="C840" s="7">
        <v>44020</v>
      </c>
      <c r="D840" s="6">
        <f t="shared" si="133"/>
        <v>2020</v>
      </c>
      <c r="E840" t="str">
        <f t="shared" si="134"/>
        <v>Q3-2020</v>
      </c>
      <c r="F840" s="4" t="str">
        <f t="shared" si="132"/>
        <v>July</v>
      </c>
      <c r="G840" s="6">
        <f t="shared" si="135"/>
        <v>28</v>
      </c>
      <c r="H840" s="4" t="str">
        <f t="shared" si="136"/>
        <v>Wednesday</v>
      </c>
      <c r="I840">
        <v>1</v>
      </c>
      <c r="J840">
        <v>1</v>
      </c>
      <c r="K840">
        <v>44</v>
      </c>
      <c r="L840">
        <v>7</v>
      </c>
      <c r="M840">
        <v>29</v>
      </c>
      <c r="N840">
        <v>66</v>
      </c>
      <c r="O840">
        <v>51</v>
      </c>
      <c r="P840">
        <v>5</v>
      </c>
      <c r="Q840">
        <v>36</v>
      </c>
      <c r="R840">
        <v>1</v>
      </c>
      <c r="S840">
        <v>30</v>
      </c>
      <c r="T840">
        <v>1</v>
      </c>
      <c r="U840">
        <v>16</v>
      </c>
      <c r="V840">
        <f t="shared" si="137"/>
        <v>1248</v>
      </c>
      <c r="W840" s="5">
        <f t="shared" si="138"/>
        <v>0.34666666666666668</v>
      </c>
      <c r="X840" s="5">
        <f t="shared" si="139"/>
        <v>7.6533333333333333</v>
      </c>
      <c r="Y840" s="5">
        <f t="shared" si="140"/>
        <v>0.8571428571428571</v>
      </c>
      <c r="Z840" s="5">
        <f t="shared" si="141"/>
        <v>0.7142857142857143</v>
      </c>
      <c r="AA840" s="5">
        <f t="shared" si="142"/>
        <v>4.9523809523809526E-2</v>
      </c>
    </row>
    <row r="841" spans="2:27" x14ac:dyDescent="0.3">
      <c r="B841">
        <v>54391</v>
      </c>
      <c r="C841" s="7">
        <v>44020</v>
      </c>
      <c r="D841" s="6">
        <f t="shared" si="133"/>
        <v>2020</v>
      </c>
      <c r="E841" t="str">
        <f t="shared" si="134"/>
        <v>Q3-2020</v>
      </c>
      <c r="F841" s="4" t="str">
        <f t="shared" si="132"/>
        <v>July</v>
      </c>
      <c r="G841" s="6">
        <f t="shared" si="135"/>
        <v>28</v>
      </c>
      <c r="H841" s="4" t="str">
        <f t="shared" si="136"/>
        <v>Wednesday</v>
      </c>
      <c r="I841">
        <v>2</v>
      </c>
      <c r="J841">
        <v>1</v>
      </c>
      <c r="K841">
        <v>45</v>
      </c>
      <c r="L841">
        <v>7</v>
      </c>
      <c r="M841">
        <v>42</v>
      </c>
      <c r="N841">
        <v>67</v>
      </c>
      <c r="O841">
        <v>47</v>
      </c>
      <c r="P841">
        <v>6</v>
      </c>
      <c r="Q841">
        <v>32</v>
      </c>
      <c r="R841">
        <v>1</v>
      </c>
      <c r="S841">
        <v>27</v>
      </c>
      <c r="T841">
        <v>0</v>
      </c>
      <c r="U841">
        <v>16</v>
      </c>
      <c r="V841">
        <f t="shared" si="137"/>
        <v>1311</v>
      </c>
      <c r="W841" s="5">
        <f t="shared" si="138"/>
        <v>0.36416666666666669</v>
      </c>
      <c r="X841" s="5">
        <f t="shared" si="139"/>
        <v>7.6358333333333333</v>
      </c>
      <c r="Y841" s="5">
        <f t="shared" si="140"/>
        <v>1</v>
      </c>
      <c r="Z841" s="5">
        <f t="shared" si="141"/>
        <v>0.8571428571428571</v>
      </c>
      <c r="AA841" s="5">
        <f t="shared" si="142"/>
        <v>5.2023809523809528E-2</v>
      </c>
    </row>
    <row r="842" spans="2:27" x14ac:dyDescent="0.3">
      <c r="B842">
        <v>54392</v>
      </c>
      <c r="C842" s="7">
        <v>44021</v>
      </c>
      <c r="D842" s="6">
        <f t="shared" si="133"/>
        <v>2020</v>
      </c>
      <c r="E842" t="str">
        <f t="shared" si="134"/>
        <v>Q3-2020</v>
      </c>
      <c r="F842" s="4" t="str">
        <f t="shared" si="132"/>
        <v>July</v>
      </c>
      <c r="G842" s="6">
        <f t="shared" si="135"/>
        <v>28</v>
      </c>
      <c r="H842" s="4" t="str">
        <f t="shared" si="136"/>
        <v>Thursday</v>
      </c>
      <c r="I842">
        <v>1</v>
      </c>
      <c r="J842">
        <v>1</v>
      </c>
      <c r="K842">
        <v>23</v>
      </c>
      <c r="L842">
        <v>7</v>
      </c>
      <c r="M842">
        <v>24</v>
      </c>
      <c r="N842">
        <v>66</v>
      </c>
      <c r="O842">
        <v>85</v>
      </c>
      <c r="P842">
        <v>5</v>
      </c>
      <c r="Q842">
        <v>32</v>
      </c>
      <c r="R842">
        <v>0</v>
      </c>
      <c r="S842">
        <v>20</v>
      </c>
      <c r="T842">
        <v>2</v>
      </c>
      <c r="U842">
        <v>16</v>
      </c>
      <c r="V842">
        <f t="shared" si="137"/>
        <v>1417</v>
      </c>
      <c r="W842" s="5">
        <f t="shared" si="138"/>
        <v>0.39361111111111113</v>
      </c>
      <c r="X842" s="5">
        <f t="shared" si="139"/>
        <v>7.6063888888888886</v>
      </c>
      <c r="Y842" s="5">
        <f t="shared" si="140"/>
        <v>0.7142857142857143</v>
      </c>
      <c r="Z842" s="5">
        <f t="shared" si="141"/>
        <v>0.7142857142857143</v>
      </c>
      <c r="AA842" s="5">
        <f t="shared" si="142"/>
        <v>5.6230158730158734E-2</v>
      </c>
    </row>
    <row r="843" spans="2:27" x14ac:dyDescent="0.3">
      <c r="B843">
        <v>54393</v>
      </c>
      <c r="C843" s="7">
        <v>44021</v>
      </c>
      <c r="D843" s="6">
        <f t="shared" si="133"/>
        <v>2020</v>
      </c>
      <c r="E843" t="str">
        <f t="shared" si="134"/>
        <v>Q3-2020</v>
      </c>
      <c r="F843" s="4" t="str">
        <f t="shared" si="132"/>
        <v>July</v>
      </c>
      <c r="G843" s="6">
        <f t="shared" si="135"/>
        <v>28</v>
      </c>
      <c r="H843" s="4" t="str">
        <f t="shared" si="136"/>
        <v>Thursday</v>
      </c>
      <c r="I843">
        <v>2</v>
      </c>
      <c r="J843">
        <v>2</v>
      </c>
      <c r="K843">
        <v>41</v>
      </c>
      <c r="L843">
        <v>5</v>
      </c>
      <c r="M843">
        <v>44</v>
      </c>
      <c r="N843">
        <v>57</v>
      </c>
      <c r="O843">
        <v>57</v>
      </c>
      <c r="P843">
        <v>4</v>
      </c>
      <c r="Q843">
        <v>35</v>
      </c>
      <c r="R843">
        <v>0</v>
      </c>
      <c r="S843">
        <v>41</v>
      </c>
      <c r="T843">
        <v>1</v>
      </c>
      <c r="U843">
        <v>23</v>
      </c>
      <c r="V843">
        <f t="shared" si="137"/>
        <v>953</v>
      </c>
      <c r="W843" s="5">
        <f t="shared" si="138"/>
        <v>0.26472222222222225</v>
      </c>
      <c r="X843" s="5">
        <f t="shared" si="139"/>
        <v>7.7352777777777781</v>
      </c>
      <c r="Y843" s="5">
        <f t="shared" si="140"/>
        <v>0.8</v>
      </c>
      <c r="Z843" s="5">
        <f t="shared" si="141"/>
        <v>0.8</v>
      </c>
      <c r="AA843" s="5">
        <f t="shared" si="142"/>
        <v>5.2944444444444447E-2</v>
      </c>
    </row>
    <row r="844" spans="2:27" x14ac:dyDescent="0.3">
      <c r="B844">
        <v>54394</v>
      </c>
      <c r="C844" s="7">
        <v>44022</v>
      </c>
      <c r="D844" s="6">
        <f t="shared" si="133"/>
        <v>2020</v>
      </c>
      <c r="E844" t="str">
        <f t="shared" si="134"/>
        <v>Q3-2020</v>
      </c>
      <c r="F844" s="4" t="str">
        <f t="shared" si="132"/>
        <v>July</v>
      </c>
      <c r="G844" s="6">
        <f t="shared" si="135"/>
        <v>28</v>
      </c>
      <c r="H844" s="4" t="str">
        <f t="shared" si="136"/>
        <v>Friday</v>
      </c>
      <c r="I844">
        <v>1</v>
      </c>
      <c r="J844">
        <v>0</v>
      </c>
      <c r="K844">
        <v>15</v>
      </c>
      <c r="L844">
        <v>8</v>
      </c>
      <c r="M844">
        <v>45</v>
      </c>
      <c r="N844">
        <v>57</v>
      </c>
      <c r="O844">
        <v>81</v>
      </c>
      <c r="P844">
        <v>6</v>
      </c>
      <c r="Q844">
        <v>35</v>
      </c>
      <c r="R844">
        <v>0</v>
      </c>
      <c r="S844">
        <v>42</v>
      </c>
      <c r="T844">
        <v>2</v>
      </c>
      <c r="U844">
        <v>24</v>
      </c>
      <c r="V844">
        <f t="shared" si="137"/>
        <v>1722</v>
      </c>
      <c r="W844" s="5">
        <f t="shared" si="138"/>
        <v>0.47833333333333333</v>
      </c>
      <c r="X844" s="5">
        <f t="shared" si="139"/>
        <v>7.5216666666666665</v>
      </c>
      <c r="Y844" s="5">
        <f t="shared" si="140"/>
        <v>0.75</v>
      </c>
      <c r="Z844" s="5">
        <f t="shared" si="141"/>
        <v>0.75</v>
      </c>
      <c r="AA844" s="5">
        <f t="shared" si="142"/>
        <v>5.9791666666666667E-2</v>
      </c>
    </row>
    <row r="845" spans="2:27" x14ac:dyDescent="0.3">
      <c r="B845">
        <v>54395</v>
      </c>
      <c r="C845" s="7">
        <v>44022</v>
      </c>
      <c r="D845" s="6">
        <f t="shared" si="133"/>
        <v>2020</v>
      </c>
      <c r="E845" t="str">
        <f t="shared" si="134"/>
        <v>Q3-2020</v>
      </c>
      <c r="F845" s="4" t="str">
        <f t="shared" si="132"/>
        <v>July</v>
      </c>
      <c r="G845" s="6">
        <f t="shared" si="135"/>
        <v>28</v>
      </c>
      <c r="H845" s="4" t="str">
        <f t="shared" si="136"/>
        <v>Friday</v>
      </c>
      <c r="I845">
        <v>2</v>
      </c>
      <c r="J845">
        <v>2</v>
      </c>
      <c r="K845">
        <v>18</v>
      </c>
      <c r="L845">
        <v>6</v>
      </c>
      <c r="M845">
        <v>31</v>
      </c>
      <c r="N845">
        <v>40</v>
      </c>
      <c r="O845">
        <v>72</v>
      </c>
      <c r="P845">
        <v>6</v>
      </c>
      <c r="Q845">
        <v>31</v>
      </c>
      <c r="R845">
        <v>0</v>
      </c>
      <c r="S845">
        <v>17</v>
      </c>
      <c r="T845">
        <v>0</v>
      </c>
      <c r="U845">
        <v>25</v>
      </c>
      <c r="V845">
        <f t="shared" si="137"/>
        <v>1044</v>
      </c>
      <c r="W845" s="5">
        <f t="shared" si="138"/>
        <v>0.28999999999999998</v>
      </c>
      <c r="X845" s="5">
        <f t="shared" si="139"/>
        <v>7.71</v>
      </c>
      <c r="Y845" s="5">
        <f t="shared" si="140"/>
        <v>1</v>
      </c>
      <c r="Z845" s="5">
        <f t="shared" si="141"/>
        <v>1</v>
      </c>
      <c r="AA845" s="5">
        <f t="shared" si="142"/>
        <v>4.8333333333333332E-2</v>
      </c>
    </row>
    <row r="846" spans="2:27" x14ac:dyDescent="0.3">
      <c r="B846">
        <v>54396</v>
      </c>
      <c r="C846" s="7">
        <v>44023</v>
      </c>
      <c r="D846" s="6">
        <f t="shared" si="133"/>
        <v>2020</v>
      </c>
      <c r="E846" t="str">
        <f t="shared" si="134"/>
        <v>Q3-2020</v>
      </c>
      <c r="F846" s="4" t="str">
        <f t="shared" si="132"/>
        <v>July</v>
      </c>
      <c r="G846" s="6">
        <f t="shared" si="135"/>
        <v>28</v>
      </c>
      <c r="H846" s="4" t="str">
        <f t="shared" si="136"/>
        <v>Saturday</v>
      </c>
      <c r="I846">
        <v>1</v>
      </c>
      <c r="J846">
        <v>1</v>
      </c>
      <c r="K846">
        <v>23</v>
      </c>
      <c r="L846">
        <v>8</v>
      </c>
      <c r="M846">
        <v>40</v>
      </c>
      <c r="N846">
        <v>77</v>
      </c>
      <c r="O846">
        <v>51</v>
      </c>
      <c r="P846">
        <v>5</v>
      </c>
      <c r="Q846">
        <v>32</v>
      </c>
      <c r="R846">
        <v>1</v>
      </c>
      <c r="S846">
        <v>21</v>
      </c>
      <c r="T846">
        <v>2</v>
      </c>
      <c r="U846">
        <v>14</v>
      </c>
      <c r="V846">
        <f t="shared" si="137"/>
        <v>1553</v>
      </c>
      <c r="W846" s="5">
        <f t="shared" si="138"/>
        <v>0.43138888888888888</v>
      </c>
      <c r="X846" s="5">
        <f t="shared" si="139"/>
        <v>7.5686111111111112</v>
      </c>
      <c r="Y846" s="5">
        <f t="shared" si="140"/>
        <v>0.75</v>
      </c>
      <c r="Z846" s="5">
        <f t="shared" si="141"/>
        <v>0.625</v>
      </c>
      <c r="AA846" s="5">
        <f t="shared" si="142"/>
        <v>5.392361111111111E-2</v>
      </c>
    </row>
    <row r="847" spans="2:27" x14ac:dyDescent="0.3">
      <c r="B847">
        <v>54397</v>
      </c>
      <c r="C847" s="7">
        <v>44025</v>
      </c>
      <c r="D847" s="6">
        <f t="shared" si="133"/>
        <v>2020</v>
      </c>
      <c r="E847" t="str">
        <f t="shared" si="134"/>
        <v>Q3-2020</v>
      </c>
      <c r="F847" s="4" t="str">
        <f t="shared" si="132"/>
        <v>July</v>
      </c>
      <c r="G847" s="6">
        <f t="shared" si="135"/>
        <v>29</v>
      </c>
      <c r="H847" s="4" t="str">
        <f t="shared" si="136"/>
        <v>Monday</v>
      </c>
      <c r="I847">
        <v>1</v>
      </c>
      <c r="J847">
        <v>0</v>
      </c>
      <c r="K847">
        <v>32</v>
      </c>
      <c r="L847">
        <v>8</v>
      </c>
      <c r="M847">
        <v>38</v>
      </c>
      <c r="N847">
        <v>68</v>
      </c>
      <c r="O847">
        <v>57</v>
      </c>
      <c r="P847">
        <v>5</v>
      </c>
      <c r="Q847">
        <v>35</v>
      </c>
      <c r="R847">
        <v>1</v>
      </c>
      <c r="S847">
        <v>26</v>
      </c>
      <c r="T847">
        <v>2</v>
      </c>
      <c r="U847">
        <v>22</v>
      </c>
      <c r="V847">
        <f t="shared" si="137"/>
        <v>1549</v>
      </c>
      <c r="W847" s="5">
        <f t="shared" si="138"/>
        <v>0.43027777777777776</v>
      </c>
      <c r="X847" s="5">
        <f t="shared" si="139"/>
        <v>7.5697222222222225</v>
      </c>
      <c r="Y847" s="5">
        <f t="shared" si="140"/>
        <v>0.75</v>
      </c>
      <c r="Z847" s="5">
        <f t="shared" si="141"/>
        <v>0.625</v>
      </c>
      <c r="AA847" s="5">
        <f t="shared" si="142"/>
        <v>5.378472222222222E-2</v>
      </c>
    </row>
    <row r="848" spans="2:27" x14ac:dyDescent="0.3">
      <c r="B848">
        <v>54398</v>
      </c>
      <c r="C848" s="7">
        <v>44025</v>
      </c>
      <c r="D848" s="6">
        <f t="shared" si="133"/>
        <v>2020</v>
      </c>
      <c r="E848" t="str">
        <f t="shared" si="134"/>
        <v>Q3-2020</v>
      </c>
      <c r="F848" s="4" t="str">
        <f t="shared" si="132"/>
        <v>July</v>
      </c>
      <c r="G848" s="6">
        <f t="shared" si="135"/>
        <v>29</v>
      </c>
      <c r="H848" s="4" t="str">
        <f t="shared" si="136"/>
        <v>Monday</v>
      </c>
      <c r="I848">
        <v>2</v>
      </c>
      <c r="J848">
        <v>1</v>
      </c>
      <c r="K848">
        <v>23</v>
      </c>
      <c r="L848">
        <v>7</v>
      </c>
      <c r="M848">
        <v>43</v>
      </c>
      <c r="N848">
        <v>77</v>
      </c>
      <c r="O848">
        <v>58</v>
      </c>
      <c r="P848">
        <v>5</v>
      </c>
      <c r="Q848">
        <v>30</v>
      </c>
      <c r="R848">
        <v>1</v>
      </c>
      <c r="S848">
        <v>26</v>
      </c>
      <c r="T848">
        <v>1</v>
      </c>
      <c r="U848">
        <v>14</v>
      </c>
      <c r="V848">
        <f t="shared" si="137"/>
        <v>1436</v>
      </c>
      <c r="W848" s="5">
        <f t="shared" si="138"/>
        <v>0.3988888888888889</v>
      </c>
      <c r="X848" s="5">
        <f t="shared" si="139"/>
        <v>7.6011111111111109</v>
      </c>
      <c r="Y848" s="5">
        <f t="shared" si="140"/>
        <v>0.8571428571428571</v>
      </c>
      <c r="Z848" s="5">
        <f t="shared" si="141"/>
        <v>0.7142857142857143</v>
      </c>
      <c r="AA848" s="5">
        <f t="shared" si="142"/>
        <v>5.6984126984126984E-2</v>
      </c>
    </row>
    <row r="849" spans="2:27" x14ac:dyDescent="0.3">
      <c r="B849">
        <v>54399</v>
      </c>
      <c r="C849" s="7">
        <v>44026</v>
      </c>
      <c r="D849" s="6">
        <f t="shared" si="133"/>
        <v>2020</v>
      </c>
      <c r="E849" t="str">
        <f t="shared" si="134"/>
        <v>Q3-2020</v>
      </c>
      <c r="F849" s="4" t="str">
        <f t="shared" si="132"/>
        <v>July</v>
      </c>
      <c r="G849" s="6">
        <f t="shared" si="135"/>
        <v>29</v>
      </c>
      <c r="H849" s="4" t="str">
        <f t="shared" si="136"/>
        <v>Tuesday</v>
      </c>
      <c r="I849">
        <v>1</v>
      </c>
      <c r="J849">
        <v>1</v>
      </c>
      <c r="K849">
        <v>15</v>
      </c>
      <c r="L849">
        <v>7</v>
      </c>
      <c r="M849">
        <v>44</v>
      </c>
      <c r="N849">
        <v>68</v>
      </c>
      <c r="O849">
        <v>43</v>
      </c>
      <c r="P849">
        <v>4</v>
      </c>
      <c r="Q849">
        <v>32</v>
      </c>
      <c r="R849">
        <v>1</v>
      </c>
      <c r="S849">
        <v>40</v>
      </c>
      <c r="T849">
        <v>2</v>
      </c>
      <c r="U849">
        <v>22</v>
      </c>
      <c r="V849">
        <f t="shared" si="137"/>
        <v>1297</v>
      </c>
      <c r="W849" s="5">
        <f t="shared" si="138"/>
        <v>0.36027777777777775</v>
      </c>
      <c r="X849" s="5">
        <f t="shared" si="139"/>
        <v>7.6397222222222219</v>
      </c>
      <c r="Y849" s="5">
        <f t="shared" si="140"/>
        <v>0.7142857142857143</v>
      </c>
      <c r="Z849" s="5">
        <f t="shared" si="141"/>
        <v>0.5714285714285714</v>
      </c>
      <c r="AA849" s="5">
        <f t="shared" si="142"/>
        <v>5.1468253968253962E-2</v>
      </c>
    </row>
    <row r="850" spans="2:27" x14ac:dyDescent="0.3">
      <c r="B850">
        <v>54400</v>
      </c>
      <c r="C850" s="7">
        <v>44026</v>
      </c>
      <c r="D850" s="6">
        <f t="shared" si="133"/>
        <v>2020</v>
      </c>
      <c r="E850" t="str">
        <f t="shared" si="134"/>
        <v>Q3-2020</v>
      </c>
      <c r="F850" s="4" t="str">
        <f t="shared" si="132"/>
        <v>July</v>
      </c>
      <c r="G850" s="6">
        <f t="shared" si="135"/>
        <v>29</v>
      </c>
      <c r="H850" s="4" t="str">
        <f t="shared" si="136"/>
        <v>Tuesday</v>
      </c>
      <c r="I850">
        <v>2</v>
      </c>
      <c r="J850">
        <v>1</v>
      </c>
      <c r="K850">
        <v>36</v>
      </c>
      <c r="L850">
        <v>6</v>
      </c>
      <c r="M850">
        <v>20</v>
      </c>
      <c r="N850">
        <v>31</v>
      </c>
      <c r="O850">
        <v>44</v>
      </c>
      <c r="P850">
        <v>4</v>
      </c>
      <c r="Q850">
        <v>35</v>
      </c>
      <c r="R850">
        <v>1</v>
      </c>
      <c r="S850">
        <v>38</v>
      </c>
      <c r="T850">
        <v>1</v>
      </c>
      <c r="U850">
        <v>12</v>
      </c>
      <c r="V850">
        <f t="shared" si="137"/>
        <v>760</v>
      </c>
      <c r="W850" s="5">
        <f t="shared" si="138"/>
        <v>0.21111111111111111</v>
      </c>
      <c r="X850" s="5">
        <f t="shared" si="139"/>
        <v>7.7888888888888888</v>
      </c>
      <c r="Y850" s="5">
        <f t="shared" si="140"/>
        <v>0.83333333333333337</v>
      </c>
      <c r="Z850" s="5">
        <f t="shared" si="141"/>
        <v>0.66666666666666663</v>
      </c>
      <c r="AA850" s="5">
        <f t="shared" si="142"/>
        <v>3.5185185185185187E-2</v>
      </c>
    </row>
    <row r="851" spans="2:27" x14ac:dyDescent="0.3">
      <c r="B851">
        <v>54401</v>
      </c>
      <c r="C851" s="7">
        <v>44027</v>
      </c>
      <c r="D851" s="6">
        <f t="shared" si="133"/>
        <v>2020</v>
      </c>
      <c r="E851" t="str">
        <f t="shared" si="134"/>
        <v>Q3-2020</v>
      </c>
      <c r="F851" s="4" t="str">
        <f t="shared" ref="F851:F914" si="143">TEXT(C851,"mmmm")</f>
        <v>July</v>
      </c>
      <c r="G851" s="6">
        <f t="shared" si="135"/>
        <v>29</v>
      </c>
      <c r="H851" s="4" t="str">
        <f t="shared" si="136"/>
        <v>Wednesday</v>
      </c>
      <c r="I851">
        <v>1</v>
      </c>
      <c r="J851">
        <v>1</v>
      </c>
      <c r="K851">
        <v>27</v>
      </c>
      <c r="L851">
        <v>8</v>
      </c>
      <c r="M851">
        <v>41</v>
      </c>
      <c r="N851">
        <v>77</v>
      </c>
      <c r="O851">
        <v>75</v>
      </c>
      <c r="P851">
        <v>5</v>
      </c>
      <c r="Q851">
        <v>35</v>
      </c>
      <c r="R851">
        <v>1</v>
      </c>
      <c r="S851">
        <v>21</v>
      </c>
      <c r="T851">
        <v>2</v>
      </c>
      <c r="U851">
        <v>14</v>
      </c>
      <c r="V851">
        <f t="shared" si="137"/>
        <v>1768</v>
      </c>
      <c r="W851" s="5">
        <f t="shared" si="138"/>
        <v>0.49111111111111111</v>
      </c>
      <c r="X851" s="5">
        <f t="shared" si="139"/>
        <v>7.5088888888888885</v>
      </c>
      <c r="Y851" s="5">
        <f t="shared" si="140"/>
        <v>0.75</v>
      </c>
      <c r="Z851" s="5">
        <f t="shared" si="141"/>
        <v>0.625</v>
      </c>
      <c r="AA851" s="5">
        <f t="shared" si="142"/>
        <v>6.1388888888888889E-2</v>
      </c>
    </row>
    <row r="852" spans="2:27" x14ac:dyDescent="0.3">
      <c r="B852">
        <v>54402</v>
      </c>
      <c r="C852" s="7">
        <v>44027</v>
      </c>
      <c r="D852" s="6">
        <f t="shared" ref="D852:D915" si="144">YEAR(C852)</f>
        <v>2020</v>
      </c>
      <c r="E852" t="str">
        <f t="shared" ref="E852:E915" si="145">"Q" &amp;ROUNDUP(MONTH(C852)/3,0) &amp; "-" &amp; YEAR(C852)</f>
        <v>Q3-2020</v>
      </c>
      <c r="F852" s="4" t="str">
        <f t="shared" si="143"/>
        <v>July</v>
      </c>
      <c r="G852" s="6">
        <f t="shared" ref="G852:G915" si="146">WEEKNUM(C852)</f>
        <v>29</v>
      </c>
      <c r="H852" s="4" t="str">
        <f t="shared" ref="H852:H915" si="147">TEXT(C852,"dddd")</f>
        <v>Wednesday</v>
      </c>
      <c r="I852">
        <v>2</v>
      </c>
      <c r="J852">
        <v>1</v>
      </c>
      <c r="K852">
        <v>34</v>
      </c>
      <c r="L852">
        <v>7</v>
      </c>
      <c r="M852">
        <v>22</v>
      </c>
      <c r="N852">
        <v>35</v>
      </c>
      <c r="O852">
        <v>53</v>
      </c>
      <c r="P852">
        <v>6</v>
      </c>
      <c r="Q852">
        <v>30</v>
      </c>
      <c r="R852">
        <v>1</v>
      </c>
      <c r="S852">
        <v>20</v>
      </c>
      <c r="T852">
        <v>0</v>
      </c>
      <c r="U852">
        <v>19</v>
      </c>
      <c r="V852">
        <f t="shared" ref="V852:V915" si="148">L852*(M852+N852+O852)+P852*Q852+R852*S852+T852*U852</f>
        <v>970</v>
      </c>
      <c r="W852" s="5">
        <f t="shared" ref="W852:W915" si="149">V852/$W$17</f>
        <v>0.26944444444444443</v>
      </c>
      <c r="X852" s="5">
        <f t="shared" ref="X852:X915" si="150">$Y$17-W852</f>
        <v>7.7305555555555552</v>
      </c>
      <c r="Y852" s="5">
        <f t="shared" ref="Y852:Y915" si="151">(P852+R852)/L852</f>
        <v>1</v>
      </c>
      <c r="Z852" s="5">
        <f t="shared" ref="Z852:Z915" si="152">P852/L852</f>
        <v>0.8571428571428571</v>
      </c>
      <c r="AA852" s="5">
        <f t="shared" ref="AA852:AA915" si="153">W852/L852</f>
        <v>3.8492063492063487E-2</v>
      </c>
    </row>
    <row r="853" spans="2:27" x14ac:dyDescent="0.3">
      <c r="B853">
        <v>54403</v>
      </c>
      <c r="C853" s="7">
        <v>44028</v>
      </c>
      <c r="D853" s="6">
        <f t="shared" si="144"/>
        <v>2020</v>
      </c>
      <c r="E853" t="str">
        <f t="shared" si="145"/>
        <v>Q3-2020</v>
      </c>
      <c r="F853" s="4" t="str">
        <f t="shared" si="143"/>
        <v>July</v>
      </c>
      <c r="G853" s="6">
        <f t="shared" si="146"/>
        <v>29</v>
      </c>
      <c r="H853" s="4" t="str">
        <f t="shared" si="147"/>
        <v>Thursday</v>
      </c>
      <c r="I853">
        <v>1</v>
      </c>
      <c r="J853">
        <v>0</v>
      </c>
      <c r="K853">
        <v>27</v>
      </c>
      <c r="L853">
        <v>9</v>
      </c>
      <c r="M853">
        <v>23</v>
      </c>
      <c r="N853">
        <v>54</v>
      </c>
      <c r="O853">
        <v>37</v>
      </c>
      <c r="P853">
        <v>8</v>
      </c>
      <c r="Q853">
        <v>37</v>
      </c>
      <c r="R853">
        <v>0</v>
      </c>
      <c r="S853">
        <v>30</v>
      </c>
      <c r="T853">
        <v>1</v>
      </c>
      <c r="U853">
        <v>23</v>
      </c>
      <c r="V853">
        <f t="shared" si="148"/>
        <v>1345</v>
      </c>
      <c r="W853" s="5">
        <f t="shared" si="149"/>
        <v>0.37361111111111112</v>
      </c>
      <c r="X853" s="5">
        <f t="shared" si="150"/>
        <v>7.6263888888888891</v>
      </c>
      <c r="Y853" s="5">
        <f t="shared" si="151"/>
        <v>0.88888888888888884</v>
      </c>
      <c r="Z853" s="5">
        <f t="shared" si="152"/>
        <v>0.88888888888888884</v>
      </c>
      <c r="AA853" s="5">
        <f t="shared" si="153"/>
        <v>4.1512345679012345E-2</v>
      </c>
    </row>
    <row r="854" spans="2:27" x14ac:dyDescent="0.3">
      <c r="B854">
        <v>54404</v>
      </c>
      <c r="C854" s="7">
        <v>44028</v>
      </c>
      <c r="D854" s="6">
        <f t="shared" si="144"/>
        <v>2020</v>
      </c>
      <c r="E854" t="str">
        <f t="shared" si="145"/>
        <v>Q3-2020</v>
      </c>
      <c r="F854" s="4" t="str">
        <f t="shared" si="143"/>
        <v>July</v>
      </c>
      <c r="G854" s="6">
        <f t="shared" si="146"/>
        <v>29</v>
      </c>
      <c r="H854" s="4" t="str">
        <f t="shared" si="147"/>
        <v>Thursday</v>
      </c>
      <c r="I854">
        <v>2</v>
      </c>
      <c r="J854">
        <v>1</v>
      </c>
      <c r="K854">
        <v>25</v>
      </c>
      <c r="L854">
        <v>7</v>
      </c>
      <c r="M854">
        <v>41</v>
      </c>
      <c r="N854">
        <v>58</v>
      </c>
      <c r="O854">
        <v>50</v>
      </c>
      <c r="P854">
        <v>5</v>
      </c>
      <c r="Q854">
        <v>32</v>
      </c>
      <c r="R854">
        <v>1</v>
      </c>
      <c r="S854">
        <v>15</v>
      </c>
      <c r="T854">
        <v>1</v>
      </c>
      <c r="U854">
        <v>29</v>
      </c>
      <c r="V854">
        <f t="shared" si="148"/>
        <v>1247</v>
      </c>
      <c r="W854" s="5">
        <f t="shared" si="149"/>
        <v>0.34638888888888891</v>
      </c>
      <c r="X854" s="5">
        <f t="shared" si="150"/>
        <v>7.6536111111111111</v>
      </c>
      <c r="Y854" s="5">
        <f t="shared" si="151"/>
        <v>0.8571428571428571</v>
      </c>
      <c r="Z854" s="5">
        <f t="shared" si="152"/>
        <v>0.7142857142857143</v>
      </c>
      <c r="AA854" s="5">
        <f t="shared" si="153"/>
        <v>4.9484126984126985E-2</v>
      </c>
    </row>
    <row r="855" spans="2:27" x14ac:dyDescent="0.3">
      <c r="B855">
        <v>54405</v>
      </c>
      <c r="C855" s="7">
        <v>44029</v>
      </c>
      <c r="D855" s="6">
        <f t="shared" si="144"/>
        <v>2020</v>
      </c>
      <c r="E855" t="str">
        <f t="shared" si="145"/>
        <v>Q3-2020</v>
      </c>
      <c r="F855" s="4" t="str">
        <f t="shared" si="143"/>
        <v>July</v>
      </c>
      <c r="G855" s="6">
        <f t="shared" si="146"/>
        <v>29</v>
      </c>
      <c r="H855" s="4" t="str">
        <f t="shared" si="147"/>
        <v>Friday</v>
      </c>
      <c r="I855">
        <v>1</v>
      </c>
      <c r="J855">
        <v>1</v>
      </c>
      <c r="K855">
        <v>27</v>
      </c>
      <c r="L855">
        <v>8</v>
      </c>
      <c r="M855">
        <v>26</v>
      </c>
      <c r="N855">
        <v>40</v>
      </c>
      <c r="O855">
        <v>45</v>
      </c>
      <c r="P855">
        <v>5</v>
      </c>
      <c r="Q855">
        <v>34</v>
      </c>
      <c r="R855">
        <v>1</v>
      </c>
      <c r="S855">
        <v>37</v>
      </c>
      <c r="T855">
        <v>2</v>
      </c>
      <c r="U855">
        <v>25</v>
      </c>
      <c r="V855">
        <f t="shared" si="148"/>
        <v>1145</v>
      </c>
      <c r="W855" s="5">
        <f t="shared" si="149"/>
        <v>0.31805555555555554</v>
      </c>
      <c r="X855" s="5">
        <f t="shared" si="150"/>
        <v>7.6819444444444445</v>
      </c>
      <c r="Y855" s="5">
        <f t="shared" si="151"/>
        <v>0.75</v>
      </c>
      <c r="Z855" s="5">
        <f t="shared" si="152"/>
        <v>0.625</v>
      </c>
      <c r="AA855" s="5">
        <f t="shared" si="153"/>
        <v>3.9756944444444442E-2</v>
      </c>
    </row>
    <row r="856" spans="2:27" x14ac:dyDescent="0.3">
      <c r="B856">
        <v>54406</v>
      </c>
      <c r="C856" s="7">
        <v>44029</v>
      </c>
      <c r="D856" s="6">
        <f t="shared" si="144"/>
        <v>2020</v>
      </c>
      <c r="E856" t="str">
        <f t="shared" si="145"/>
        <v>Q3-2020</v>
      </c>
      <c r="F856" s="4" t="str">
        <f t="shared" si="143"/>
        <v>July</v>
      </c>
      <c r="G856" s="6">
        <f t="shared" si="146"/>
        <v>29</v>
      </c>
      <c r="H856" s="4" t="str">
        <f t="shared" si="147"/>
        <v>Friday</v>
      </c>
      <c r="I856">
        <v>2</v>
      </c>
      <c r="J856">
        <v>1</v>
      </c>
      <c r="K856">
        <v>20</v>
      </c>
      <c r="L856">
        <v>6</v>
      </c>
      <c r="M856">
        <v>41</v>
      </c>
      <c r="N856">
        <v>68</v>
      </c>
      <c r="O856">
        <v>60</v>
      </c>
      <c r="P856">
        <v>5</v>
      </c>
      <c r="Q856">
        <v>33</v>
      </c>
      <c r="R856">
        <v>0</v>
      </c>
      <c r="S856">
        <v>35</v>
      </c>
      <c r="T856">
        <v>1</v>
      </c>
      <c r="U856">
        <v>22</v>
      </c>
      <c r="V856">
        <f t="shared" si="148"/>
        <v>1201</v>
      </c>
      <c r="W856" s="5">
        <f t="shared" si="149"/>
        <v>0.33361111111111114</v>
      </c>
      <c r="X856" s="5">
        <f t="shared" si="150"/>
        <v>7.6663888888888891</v>
      </c>
      <c r="Y856" s="5">
        <f t="shared" si="151"/>
        <v>0.83333333333333337</v>
      </c>
      <c r="Z856" s="5">
        <f t="shared" si="152"/>
        <v>0.83333333333333337</v>
      </c>
      <c r="AA856" s="5">
        <f t="shared" si="153"/>
        <v>5.5601851851851854E-2</v>
      </c>
    </row>
    <row r="857" spans="2:27" x14ac:dyDescent="0.3">
      <c r="B857">
        <v>54407</v>
      </c>
      <c r="C857" s="7">
        <v>44030</v>
      </c>
      <c r="D857" s="6">
        <f t="shared" si="144"/>
        <v>2020</v>
      </c>
      <c r="E857" t="str">
        <f t="shared" si="145"/>
        <v>Q3-2020</v>
      </c>
      <c r="F857" s="4" t="str">
        <f t="shared" si="143"/>
        <v>July</v>
      </c>
      <c r="G857" s="6">
        <f t="shared" si="146"/>
        <v>29</v>
      </c>
      <c r="H857" s="4" t="str">
        <f t="shared" si="147"/>
        <v>Saturday</v>
      </c>
      <c r="I857">
        <v>1</v>
      </c>
      <c r="J857">
        <v>0</v>
      </c>
      <c r="K857">
        <v>45</v>
      </c>
      <c r="L857">
        <v>8</v>
      </c>
      <c r="M857">
        <v>43</v>
      </c>
      <c r="N857">
        <v>54</v>
      </c>
      <c r="O857">
        <v>43</v>
      </c>
      <c r="P857">
        <v>6</v>
      </c>
      <c r="Q857">
        <v>35</v>
      </c>
      <c r="R857">
        <v>1</v>
      </c>
      <c r="S857">
        <v>42</v>
      </c>
      <c r="T857">
        <v>1</v>
      </c>
      <c r="U857">
        <v>23</v>
      </c>
      <c r="V857">
        <f t="shared" si="148"/>
        <v>1395</v>
      </c>
      <c r="W857" s="5">
        <f t="shared" si="149"/>
        <v>0.38750000000000001</v>
      </c>
      <c r="X857" s="5">
        <f t="shared" si="150"/>
        <v>7.6124999999999998</v>
      </c>
      <c r="Y857" s="5">
        <f t="shared" si="151"/>
        <v>0.875</v>
      </c>
      <c r="Z857" s="5">
        <f t="shared" si="152"/>
        <v>0.75</v>
      </c>
      <c r="AA857" s="5">
        <f t="shared" si="153"/>
        <v>4.8437500000000001E-2</v>
      </c>
    </row>
    <row r="858" spans="2:27" x14ac:dyDescent="0.3">
      <c r="B858">
        <v>54408</v>
      </c>
      <c r="C858" s="7">
        <v>44032</v>
      </c>
      <c r="D858" s="6">
        <f t="shared" si="144"/>
        <v>2020</v>
      </c>
      <c r="E858" t="str">
        <f t="shared" si="145"/>
        <v>Q3-2020</v>
      </c>
      <c r="F858" s="4" t="str">
        <f t="shared" si="143"/>
        <v>July</v>
      </c>
      <c r="G858" s="6">
        <f t="shared" si="146"/>
        <v>30</v>
      </c>
      <c r="H858" s="4" t="str">
        <f t="shared" si="147"/>
        <v>Monday</v>
      </c>
      <c r="I858">
        <v>1</v>
      </c>
      <c r="J858">
        <v>0</v>
      </c>
      <c r="K858">
        <v>18</v>
      </c>
      <c r="L858">
        <v>8</v>
      </c>
      <c r="M858">
        <v>44</v>
      </c>
      <c r="N858">
        <v>40</v>
      </c>
      <c r="O858">
        <v>68</v>
      </c>
      <c r="P858">
        <v>7</v>
      </c>
      <c r="Q858">
        <v>35</v>
      </c>
      <c r="R858">
        <v>0</v>
      </c>
      <c r="S858">
        <v>44</v>
      </c>
      <c r="T858">
        <v>1</v>
      </c>
      <c r="U858">
        <v>25</v>
      </c>
      <c r="V858">
        <f t="shared" si="148"/>
        <v>1486</v>
      </c>
      <c r="W858" s="5">
        <f t="shared" si="149"/>
        <v>0.4127777777777778</v>
      </c>
      <c r="X858" s="5">
        <f t="shared" si="150"/>
        <v>7.5872222222222225</v>
      </c>
      <c r="Y858" s="5">
        <f t="shared" si="151"/>
        <v>0.875</v>
      </c>
      <c r="Z858" s="5">
        <f t="shared" si="152"/>
        <v>0.875</v>
      </c>
      <c r="AA858" s="5">
        <f t="shared" si="153"/>
        <v>5.1597222222222225E-2</v>
      </c>
    </row>
    <row r="859" spans="2:27" x14ac:dyDescent="0.3">
      <c r="B859">
        <v>54409</v>
      </c>
      <c r="C859" s="7">
        <v>44032</v>
      </c>
      <c r="D859" s="6">
        <f t="shared" si="144"/>
        <v>2020</v>
      </c>
      <c r="E859" t="str">
        <f t="shared" si="145"/>
        <v>Q3-2020</v>
      </c>
      <c r="F859" s="4" t="str">
        <f t="shared" si="143"/>
        <v>July</v>
      </c>
      <c r="G859" s="6">
        <f t="shared" si="146"/>
        <v>30</v>
      </c>
      <c r="H859" s="4" t="str">
        <f t="shared" si="147"/>
        <v>Monday</v>
      </c>
      <c r="I859">
        <v>2</v>
      </c>
      <c r="J859">
        <v>2</v>
      </c>
      <c r="K859">
        <v>31</v>
      </c>
      <c r="L859">
        <v>5</v>
      </c>
      <c r="M859">
        <v>22</v>
      </c>
      <c r="N859">
        <v>77</v>
      </c>
      <c r="O859">
        <v>88</v>
      </c>
      <c r="P859">
        <v>5</v>
      </c>
      <c r="Q859">
        <v>34</v>
      </c>
      <c r="R859">
        <v>0</v>
      </c>
      <c r="S859">
        <v>44</v>
      </c>
      <c r="T859">
        <v>0</v>
      </c>
      <c r="U859">
        <v>14</v>
      </c>
      <c r="V859">
        <f t="shared" si="148"/>
        <v>1105</v>
      </c>
      <c r="W859" s="5">
        <f t="shared" si="149"/>
        <v>0.30694444444444446</v>
      </c>
      <c r="X859" s="5">
        <f t="shared" si="150"/>
        <v>7.6930555555555555</v>
      </c>
      <c r="Y859" s="5">
        <f t="shared" si="151"/>
        <v>1</v>
      </c>
      <c r="Z859" s="5">
        <f t="shared" si="152"/>
        <v>1</v>
      </c>
      <c r="AA859" s="5">
        <f t="shared" si="153"/>
        <v>6.1388888888888896E-2</v>
      </c>
    </row>
    <row r="860" spans="2:27" x14ac:dyDescent="0.3">
      <c r="B860">
        <v>54410</v>
      </c>
      <c r="C860" s="7">
        <v>44033</v>
      </c>
      <c r="D860" s="6">
        <f t="shared" si="144"/>
        <v>2020</v>
      </c>
      <c r="E860" t="str">
        <f t="shared" si="145"/>
        <v>Q3-2020</v>
      </c>
      <c r="F860" s="4" t="str">
        <f t="shared" si="143"/>
        <v>July</v>
      </c>
      <c r="G860" s="6">
        <f t="shared" si="146"/>
        <v>30</v>
      </c>
      <c r="H860" s="4" t="str">
        <f t="shared" si="147"/>
        <v>Tuesday</v>
      </c>
      <c r="I860">
        <v>1</v>
      </c>
      <c r="J860">
        <v>0</v>
      </c>
      <c r="K860">
        <v>20</v>
      </c>
      <c r="L860">
        <v>9</v>
      </c>
      <c r="M860">
        <v>27</v>
      </c>
      <c r="N860">
        <v>59</v>
      </c>
      <c r="O860">
        <v>89</v>
      </c>
      <c r="P860">
        <v>7</v>
      </c>
      <c r="Q860">
        <v>34</v>
      </c>
      <c r="R860">
        <v>1</v>
      </c>
      <c r="S860">
        <v>17</v>
      </c>
      <c r="T860">
        <v>1</v>
      </c>
      <c r="U860">
        <v>29</v>
      </c>
      <c r="V860">
        <f t="shared" si="148"/>
        <v>1859</v>
      </c>
      <c r="W860" s="5">
        <f t="shared" si="149"/>
        <v>0.5163888888888889</v>
      </c>
      <c r="X860" s="5">
        <f t="shared" si="150"/>
        <v>7.4836111111111112</v>
      </c>
      <c r="Y860" s="5">
        <f t="shared" si="151"/>
        <v>0.88888888888888884</v>
      </c>
      <c r="Z860" s="5">
        <f t="shared" si="152"/>
        <v>0.77777777777777779</v>
      </c>
      <c r="AA860" s="5">
        <f t="shared" si="153"/>
        <v>5.7376543209876542E-2</v>
      </c>
    </row>
    <row r="861" spans="2:27" x14ac:dyDescent="0.3">
      <c r="B861">
        <v>54411</v>
      </c>
      <c r="C861" s="7">
        <v>44033</v>
      </c>
      <c r="D861" s="6">
        <f t="shared" si="144"/>
        <v>2020</v>
      </c>
      <c r="E861" t="str">
        <f t="shared" si="145"/>
        <v>Q3-2020</v>
      </c>
      <c r="F861" s="4" t="str">
        <f t="shared" si="143"/>
        <v>July</v>
      </c>
      <c r="G861" s="6">
        <f t="shared" si="146"/>
        <v>30</v>
      </c>
      <c r="H861" s="4" t="str">
        <f t="shared" si="147"/>
        <v>Tuesday</v>
      </c>
      <c r="I861">
        <v>2</v>
      </c>
      <c r="J861">
        <v>1</v>
      </c>
      <c r="K861">
        <v>17</v>
      </c>
      <c r="L861">
        <v>7</v>
      </c>
      <c r="M861">
        <v>30</v>
      </c>
      <c r="N861">
        <v>72</v>
      </c>
      <c r="O861">
        <v>72</v>
      </c>
      <c r="P861">
        <v>6</v>
      </c>
      <c r="Q861">
        <v>31</v>
      </c>
      <c r="R861">
        <v>1</v>
      </c>
      <c r="S861">
        <v>20</v>
      </c>
      <c r="T861">
        <v>0</v>
      </c>
      <c r="U861">
        <v>28</v>
      </c>
      <c r="V861">
        <f t="shared" si="148"/>
        <v>1424</v>
      </c>
      <c r="W861" s="5">
        <f t="shared" si="149"/>
        <v>0.39555555555555555</v>
      </c>
      <c r="X861" s="5">
        <f t="shared" si="150"/>
        <v>7.6044444444444448</v>
      </c>
      <c r="Y861" s="5">
        <f t="shared" si="151"/>
        <v>1</v>
      </c>
      <c r="Z861" s="5">
        <f t="shared" si="152"/>
        <v>0.8571428571428571</v>
      </c>
      <c r="AA861" s="5">
        <f t="shared" si="153"/>
        <v>5.6507936507936507E-2</v>
      </c>
    </row>
    <row r="862" spans="2:27" x14ac:dyDescent="0.3">
      <c r="B862">
        <v>54412</v>
      </c>
      <c r="C862" s="7">
        <v>44034</v>
      </c>
      <c r="D862" s="6">
        <f t="shared" si="144"/>
        <v>2020</v>
      </c>
      <c r="E862" t="str">
        <f t="shared" si="145"/>
        <v>Q3-2020</v>
      </c>
      <c r="F862" s="4" t="str">
        <f t="shared" si="143"/>
        <v>July</v>
      </c>
      <c r="G862" s="6">
        <f t="shared" si="146"/>
        <v>30</v>
      </c>
      <c r="H862" s="4" t="str">
        <f t="shared" si="147"/>
        <v>Wednesday</v>
      </c>
      <c r="I862">
        <v>1</v>
      </c>
      <c r="J862">
        <v>1</v>
      </c>
      <c r="K862">
        <v>17</v>
      </c>
      <c r="L862">
        <v>7</v>
      </c>
      <c r="M862">
        <v>28</v>
      </c>
      <c r="N862">
        <v>36</v>
      </c>
      <c r="O862">
        <v>39</v>
      </c>
      <c r="P862">
        <v>5</v>
      </c>
      <c r="Q862">
        <v>35</v>
      </c>
      <c r="R862">
        <v>1</v>
      </c>
      <c r="S862">
        <v>33</v>
      </c>
      <c r="T862">
        <v>1</v>
      </c>
      <c r="U862">
        <v>18</v>
      </c>
      <c r="V862">
        <f t="shared" si="148"/>
        <v>947</v>
      </c>
      <c r="W862" s="5">
        <f t="shared" si="149"/>
        <v>0.26305555555555554</v>
      </c>
      <c r="X862" s="5">
        <f t="shared" si="150"/>
        <v>7.7369444444444442</v>
      </c>
      <c r="Y862" s="5">
        <f t="shared" si="151"/>
        <v>0.8571428571428571</v>
      </c>
      <c r="Z862" s="5">
        <f t="shared" si="152"/>
        <v>0.7142857142857143</v>
      </c>
      <c r="AA862" s="5">
        <f t="shared" si="153"/>
        <v>3.757936507936508E-2</v>
      </c>
    </row>
    <row r="863" spans="2:27" x14ac:dyDescent="0.3">
      <c r="B863">
        <v>54413</v>
      </c>
      <c r="C863" s="7">
        <v>44034</v>
      </c>
      <c r="D863" s="6">
        <f t="shared" si="144"/>
        <v>2020</v>
      </c>
      <c r="E863" t="str">
        <f t="shared" si="145"/>
        <v>Q3-2020</v>
      </c>
      <c r="F863" s="4" t="str">
        <f t="shared" si="143"/>
        <v>July</v>
      </c>
      <c r="G863" s="6">
        <f t="shared" si="146"/>
        <v>30</v>
      </c>
      <c r="H863" s="4" t="str">
        <f t="shared" si="147"/>
        <v>Wednesday</v>
      </c>
      <c r="I863">
        <v>2</v>
      </c>
      <c r="J863">
        <v>1</v>
      </c>
      <c r="K863">
        <v>21</v>
      </c>
      <c r="L863">
        <v>6</v>
      </c>
      <c r="M863">
        <v>44</v>
      </c>
      <c r="N863">
        <v>72</v>
      </c>
      <c r="O863">
        <v>33</v>
      </c>
      <c r="P863">
        <v>4</v>
      </c>
      <c r="Q863">
        <v>32</v>
      </c>
      <c r="R863">
        <v>1</v>
      </c>
      <c r="S863">
        <v>18</v>
      </c>
      <c r="T863">
        <v>1</v>
      </c>
      <c r="U863">
        <v>28</v>
      </c>
      <c r="V863">
        <f t="shared" si="148"/>
        <v>1068</v>
      </c>
      <c r="W863" s="5">
        <f t="shared" si="149"/>
        <v>0.29666666666666669</v>
      </c>
      <c r="X863" s="5">
        <f t="shared" si="150"/>
        <v>7.7033333333333331</v>
      </c>
      <c r="Y863" s="5">
        <f t="shared" si="151"/>
        <v>0.83333333333333337</v>
      </c>
      <c r="Z863" s="5">
        <f t="shared" si="152"/>
        <v>0.66666666666666663</v>
      </c>
      <c r="AA863" s="5">
        <f t="shared" si="153"/>
        <v>4.9444444444444451E-2</v>
      </c>
    </row>
    <row r="864" spans="2:27" x14ac:dyDescent="0.3">
      <c r="B864">
        <v>54414</v>
      </c>
      <c r="C864" s="7">
        <v>44035</v>
      </c>
      <c r="D864" s="6">
        <f t="shared" si="144"/>
        <v>2020</v>
      </c>
      <c r="E864" t="str">
        <f t="shared" si="145"/>
        <v>Q3-2020</v>
      </c>
      <c r="F864" s="4" t="str">
        <f t="shared" si="143"/>
        <v>July</v>
      </c>
      <c r="G864" s="6">
        <f t="shared" si="146"/>
        <v>30</v>
      </c>
      <c r="H864" s="4" t="str">
        <f t="shared" si="147"/>
        <v>Thursday</v>
      </c>
      <c r="I864">
        <v>1</v>
      </c>
      <c r="J864">
        <v>0</v>
      </c>
      <c r="K864">
        <v>26</v>
      </c>
      <c r="L864">
        <v>8</v>
      </c>
      <c r="M864">
        <v>24</v>
      </c>
      <c r="N864">
        <v>63</v>
      </c>
      <c r="O864">
        <v>71</v>
      </c>
      <c r="P864">
        <v>5</v>
      </c>
      <c r="Q864">
        <v>36</v>
      </c>
      <c r="R864">
        <v>1</v>
      </c>
      <c r="S864">
        <v>21</v>
      </c>
      <c r="T864">
        <v>2</v>
      </c>
      <c r="U864">
        <v>15</v>
      </c>
      <c r="V864">
        <f t="shared" si="148"/>
        <v>1495</v>
      </c>
      <c r="W864" s="5">
        <f t="shared" si="149"/>
        <v>0.4152777777777778</v>
      </c>
      <c r="X864" s="5">
        <f t="shared" si="150"/>
        <v>7.5847222222222221</v>
      </c>
      <c r="Y864" s="5">
        <f t="shared" si="151"/>
        <v>0.75</v>
      </c>
      <c r="Z864" s="5">
        <f t="shared" si="152"/>
        <v>0.625</v>
      </c>
      <c r="AA864" s="5">
        <f t="shared" si="153"/>
        <v>5.1909722222222225E-2</v>
      </c>
    </row>
    <row r="865" spans="2:27" x14ac:dyDescent="0.3">
      <c r="B865">
        <v>54415</v>
      </c>
      <c r="C865" s="7">
        <v>44035</v>
      </c>
      <c r="D865" s="6">
        <f t="shared" si="144"/>
        <v>2020</v>
      </c>
      <c r="E865" t="str">
        <f t="shared" si="145"/>
        <v>Q3-2020</v>
      </c>
      <c r="F865" s="4" t="str">
        <f t="shared" si="143"/>
        <v>July</v>
      </c>
      <c r="G865" s="6">
        <f t="shared" si="146"/>
        <v>30</v>
      </c>
      <c r="H865" s="4" t="str">
        <f t="shared" si="147"/>
        <v>Thursday</v>
      </c>
      <c r="I865">
        <v>2</v>
      </c>
      <c r="J865">
        <v>1</v>
      </c>
      <c r="K865">
        <v>24</v>
      </c>
      <c r="L865">
        <v>6</v>
      </c>
      <c r="M865">
        <v>28</v>
      </c>
      <c r="N865">
        <v>44</v>
      </c>
      <c r="O865">
        <v>54</v>
      </c>
      <c r="P865">
        <v>6</v>
      </c>
      <c r="Q865">
        <v>32</v>
      </c>
      <c r="R865">
        <v>0</v>
      </c>
      <c r="S865">
        <v>20</v>
      </c>
      <c r="T865">
        <v>0</v>
      </c>
      <c r="U865">
        <v>11</v>
      </c>
      <c r="V865">
        <f t="shared" si="148"/>
        <v>948</v>
      </c>
      <c r="W865" s="5">
        <f t="shared" si="149"/>
        <v>0.26333333333333331</v>
      </c>
      <c r="X865" s="5">
        <f t="shared" si="150"/>
        <v>7.7366666666666664</v>
      </c>
      <c r="Y865" s="5">
        <f t="shared" si="151"/>
        <v>1</v>
      </c>
      <c r="Z865" s="5">
        <f t="shared" si="152"/>
        <v>1</v>
      </c>
      <c r="AA865" s="5">
        <f t="shared" si="153"/>
        <v>4.3888888888888887E-2</v>
      </c>
    </row>
    <row r="866" spans="2:27" x14ac:dyDescent="0.3">
      <c r="B866">
        <v>54416</v>
      </c>
      <c r="C866" s="7">
        <v>44036</v>
      </c>
      <c r="D866" s="6">
        <f t="shared" si="144"/>
        <v>2020</v>
      </c>
      <c r="E866" t="str">
        <f t="shared" si="145"/>
        <v>Q3-2020</v>
      </c>
      <c r="F866" s="4" t="str">
        <f t="shared" si="143"/>
        <v>July</v>
      </c>
      <c r="G866" s="6">
        <f t="shared" si="146"/>
        <v>30</v>
      </c>
      <c r="H866" s="4" t="str">
        <f t="shared" si="147"/>
        <v>Friday</v>
      </c>
      <c r="I866">
        <v>1</v>
      </c>
      <c r="J866">
        <v>1</v>
      </c>
      <c r="K866">
        <v>30</v>
      </c>
      <c r="L866">
        <v>7</v>
      </c>
      <c r="M866">
        <v>38</v>
      </c>
      <c r="N866">
        <v>49</v>
      </c>
      <c r="O866">
        <v>32</v>
      </c>
      <c r="P866">
        <v>5</v>
      </c>
      <c r="Q866">
        <v>34</v>
      </c>
      <c r="R866">
        <v>1</v>
      </c>
      <c r="S866">
        <v>20</v>
      </c>
      <c r="T866">
        <v>1</v>
      </c>
      <c r="U866">
        <v>17</v>
      </c>
      <c r="V866">
        <f t="shared" si="148"/>
        <v>1040</v>
      </c>
      <c r="W866" s="5">
        <f t="shared" si="149"/>
        <v>0.28888888888888886</v>
      </c>
      <c r="X866" s="5">
        <f t="shared" si="150"/>
        <v>7.7111111111111112</v>
      </c>
      <c r="Y866" s="5">
        <f t="shared" si="151"/>
        <v>0.8571428571428571</v>
      </c>
      <c r="Z866" s="5">
        <f t="shared" si="152"/>
        <v>0.7142857142857143</v>
      </c>
      <c r="AA866" s="5">
        <f t="shared" si="153"/>
        <v>4.1269841269841269E-2</v>
      </c>
    </row>
    <row r="867" spans="2:27" x14ac:dyDescent="0.3">
      <c r="B867">
        <v>54417</v>
      </c>
      <c r="C867" s="7">
        <v>44036</v>
      </c>
      <c r="D867" s="6">
        <f t="shared" si="144"/>
        <v>2020</v>
      </c>
      <c r="E867" t="str">
        <f t="shared" si="145"/>
        <v>Q3-2020</v>
      </c>
      <c r="F867" s="4" t="str">
        <f t="shared" si="143"/>
        <v>July</v>
      </c>
      <c r="G867" s="6">
        <f t="shared" si="146"/>
        <v>30</v>
      </c>
      <c r="H867" s="4" t="str">
        <f t="shared" si="147"/>
        <v>Friday</v>
      </c>
      <c r="I867">
        <v>2</v>
      </c>
      <c r="J867">
        <v>2</v>
      </c>
      <c r="K867">
        <v>36</v>
      </c>
      <c r="L867">
        <v>6</v>
      </c>
      <c r="M867">
        <v>33</v>
      </c>
      <c r="N867">
        <v>78</v>
      </c>
      <c r="O867">
        <v>40</v>
      </c>
      <c r="P867">
        <v>5</v>
      </c>
      <c r="Q867">
        <v>30</v>
      </c>
      <c r="R867">
        <v>1</v>
      </c>
      <c r="S867">
        <v>37</v>
      </c>
      <c r="T867">
        <v>0</v>
      </c>
      <c r="U867">
        <v>14</v>
      </c>
      <c r="V867">
        <f t="shared" si="148"/>
        <v>1093</v>
      </c>
      <c r="W867" s="5">
        <f t="shared" si="149"/>
        <v>0.30361111111111111</v>
      </c>
      <c r="X867" s="5">
        <f t="shared" si="150"/>
        <v>7.6963888888888885</v>
      </c>
      <c r="Y867" s="5">
        <f t="shared" si="151"/>
        <v>1</v>
      </c>
      <c r="Z867" s="5">
        <f t="shared" si="152"/>
        <v>0.83333333333333337</v>
      </c>
      <c r="AA867" s="5">
        <f t="shared" si="153"/>
        <v>5.0601851851851849E-2</v>
      </c>
    </row>
    <row r="868" spans="2:27" x14ac:dyDescent="0.3">
      <c r="B868">
        <v>54418</v>
      </c>
      <c r="C868" s="7">
        <v>44037</v>
      </c>
      <c r="D868" s="6">
        <f t="shared" si="144"/>
        <v>2020</v>
      </c>
      <c r="E868" t="str">
        <f t="shared" si="145"/>
        <v>Q3-2020</v>
      </c>
      <c r="F868" s="4" t="str">
        <f t="shared" si="143"/>
        <v>July</v>
      </c>
      <c r="G868" s="6">
        <f t="shared" si="146"/>
        <v>30</v>
      </c>
      <c r="H868" s="4" t="str">
        <f t="shared" si="147"/>
        <v>Saturday</v>
      </c>
      <c r="I868">
        <v>1</v>
      </c>
      <c r="J868">
        <v>1</v>
      </c>
      <c r="K868">
        <v>37</v>
      </c>
      <c r="L868">
        <v>7</v>
      </c>
      <c r="M868">
        <v>32</v>
      </c>
      <c r="N868">
        <v>82</v>
      </c>
      <c r="O868">
        <v>66</v>
      </c>
      <c r="P868">
        <v>5</v>
      </c>
      <c r="Q868">
        <v>36</v>
      </c>
      <c r="R868">
        <v>1</v>
      </c>
      <c r="S868">
        <v>45</v>
      </c>
      <c r="T868">
        <v>1</v>
      </c>
      <c r="U868">
        <v>20</v>
      </c>
      <c r="V868">
        <f t="shared" si="148"/>
        <v>1505</v>
      </c>
      <c r="W868" s="5">
        <f t="shared" si="149"/>
        <v>0.41805555555555557</v>
      </c>
      <c r="X868" s="5">
        <f t="shared" si="150"/>
        <v>7.5819444444444448</v>
      </c>
      <c r="Y868" s="5">
        <f t="shared" si="151"/>
        <v>0.8571428571428571</v>
      </c>
      <c r="Z868" s="5">
        <f t="shared" si="152"/>
        <v>0.7142857142857143</v>
      </c>
      <c r="AA868" s="5">
        <f t="shared" si="153"/>
        <v>5.9722222222222225E-2</v>
      </c>
    </row>
    <row r="869" spans="2:27" x14ac:dyDescent="0.3">
      <c r="B869">
        <v>54419</v>
      </c>
      <c r="C869" s="7">
        <v>44039</v>
      </c>
      <c r="D869" s="6">
        <f t="shared" si="144"/>
        <v>2020</v>
      </c>
      <c r="E869" t="str">
        <f t="shared" si="145"/>
        <v>Q3-2020</v>
      </c>
      <c r="F869" s="4" t="str">
        <f t="shared" si="143"/>
        <v>July</v>
      </c>
      <c r="G869" s="6">
        <f t="shared" si="146"/>
        <v>31</v>
      </c>
      <c r="H869" s="4" t="str">
        <f t="shared" si="147"/>
        <v>Monday</v>
      </c>
      <c r="I869">
        <v>1</v>
      </c>
      <c r="J869">
        <v>1</v>
      </c>
      <c r="K869">
        <v>36</v>
      </c>
      <c r="L869">
        <v>8</v>
      </c>
      <c r="M869">
        <v>37</v>
      </c>
      <c r="N869">
        <v>31</v>
      </c>
      <c r="O869">
        <v>48</v>
      </c>
      <c r="P869">
        <v>5</v>
      </c>
      <c r="Q869">
        <v>34</v>
      </c>
      <c r="R869">
        <v>1</v>
      </c>
      <c r="S869">
        <v>40</v>
      </c>
      <c r="T869">
        <v>2</v>
      </c>
      <c r="U869">
        <v>12</v>
      </c>
      <c r="V869">
        <f t="shared" si="148"/>
        <v>1162</v>
      </c>
      <c r="W869" s="5">
        <f t="shared" si="149"/>
        <v>0.32277777777777777</v>
      </c>
      <c r="X869" s="5">
        <f t="shared" si="150"/>
        <v>7.6772222222222224</v>
      </c>
      <c r="Y869" s="5">
        <f t="shared" si="151"/>
        <v>0.75</v>
      </c>
      <c r="Z869" s="5">
        <f t="shared" si="152"/>
        <v>0.625</v>
      </c>
      <c r="AA869" s="5">
        <f t="shared" si="153"/>
        <v>4.0347222222222222E-2</v>
      </c>
    </row>
    <row r="870" spans="2:27" x14ac:dyDescent="0.3">
      <c r="B870">
        <v>54420</v>
      </c>
      <c r="C870" s="7">
        <v>44039</v>
      </c>
      <c r="D870" s="6">
        <f t="shared" si="144"/>
        <v>2020</v>
      </c>
      <c r="E870" t="str">
        <f t="shared" si="145"/>
        <v>Q3-2020</v>
      </c>
      <c r="F870" s="4" t="str">
        <f t="shared" si="143"/>
        <v>July</v>
      </c>
      <c r="G870" s="6">
        <f t="shared" si="146"/>
        <v>31</v>
      </c>
      <c r="H870" s="4" t="str">
        <f t="shared" si="147"/>
        <v>Monday</v>
      </c>
      <c r="I870">
        <v>2</v>
      </c>
      <c r="J870">
        <v>2</v>
      </c>
      <c r="K870">
        <v>18</v>
      </c>
      <c r="L870">
        <v>5</v>
      </c>
      <c r="M870">
        <v>29</v>
      </c>
      <c r="N870">
        <v>77</v>
      </c>
      <c r="O870">
        <v>38</v>
      </c>
      <c r="P870">
        <v>5</v>
      </c>
      <c r="Q870">
        <v>35</v>
      </c>
      <c r="R870">
        <v>0</v>
      </c>
      <c r="S870">
        <v>28</v>
      </c>
      <c r="T870">
        <v>0</v>
      </c>
      <c r="U870">
        <v>14</v>
      </c>
      <c r="V870">
        <f t="shared" si="148"/>
        <v>895</v>
      </c>
      <c r="W870" s="5">
        <f t="shared" si="149"/>
        <v>0.24861111111111112</v>
      </c>
      <c r="X870" s="5">
        <f t="shared" si="150"/>
        <v>7.7513888888888891</v>
      </c>
      <c r="Y870" s="5">
        <f t="shared" si="151"/>
        <v>1</v>
      </c>
      <c r="Z870" s="5">
        <f t="shared" si="152"/>
        <v>1</v>
      </c>
      <c r="AA870" s="5">
        <f t="shared" si="153"/>
        <v>4.9722222222222223E-2</v>
      </c>
    </row>
    <row r="871" spans="2:27" x14ac:dyDescent="0.3">
      <c r="B871">
        <v>54421</v>
      </c>
      <c r="C871" s="7">
        <v>44040</v>
      </c>
      <c r="D871" s="6">
        <f t="shared" si="144"/>
        <v>2020</v>
      </c>
      <c r="E871" t="str">
        <f t="shared" si="145"/>
        <v>Q3-2020</v>
      </c>
      <c r="F871" s="4" t="str">
        <f t="shared" si="143"/>
        <v>July</v>
      </c>
      <c r="G871" s="6">
        <f t="shared" si="146"/>
        <v>31</v>
      </c>
      <c r="H871" s="4" t="str">
        <f t="shared" si="147"/>
        <v>Tuesday</v>
      </c>
      <c r="I871">
        <v>1</v>
      </c>
      <c r="J871">
        <v>0</v>
      </c>
      <c r="K871">
        <v>35</v>
      </c>
      <c r="L871">
        <v>8</v>
      </c>
      <c r="M871">
        <v>18</v>
      </c>
      <c r="N871">
        <v>41</v>
      </c>
      <c r="O871">
        <v>70</v>
      </c>
      <c r="P871">
        <v>6</v>
      </c>
      <c r="Q871">
        <v>36</v>
      </c>
      <c r="R871">
        <v>1</v>
      </c>
      <c r="S871">
        <v>23</v>
      </c>
      <c r="T871">
        <v>1</v>
      </c>
      <c r="U871">
        <v>25</v>
      </c>
      <c r="V871">
        <f t="shared" si="148"/>
        <v>1296</v>
      </c>
      <c r="W871" s="5">
        <f t="shared" si="149"/>
        <v>0.36</v>
      </c>
      <c r="X871" s="5">
        <f t="shared" si="150"/>
        <v>7.64</v>
      </c>
      <c r="Y871" s="5">
        <f t="shared" si="151"/>
        <v>0.875</v>
      </c>
      <c r="Z871" s="5">
        <f t="shared" si="152"/>
        <v>0.75</v>
      </c>
      <c r="AA871" s="5">
        <f t="shared" si="153"/>
        <v>4.4999999999999998E-2</v>
      </c>
    </row>
    <row r="872" spans="2:27" x14ac:dyDescent="0.3">
      <c r="B872">
        <v>54422</v>
      </c>
      <c r="C872" s="7">
        <v>44040</v>
      </c>
      <c r="D872" s="6">
        <f t="shared" si="144"/>
        <v>2020</v>
      </c>
      <c r="E872" t="str">
        <f t="shared" si="145"/>
        <v>Q3-2020</v>
      </c>
      <c r="F872" s="4" t="str">
        <f t="shared" si="143"/>
        <v>July</v>
      </c>
      <c r="G872" s="6">
        <f t="shared" si="146"/>
        <v>31</v>
      </c>
      <c r="H872" s="4" t="str">
        <f t="shared" si="147"/>
        <v>Tuesday</v>
      </c>
      <c r="I872">
        <v>2</v>
      </c>
      <c r="J872">
        <v>1</v>
      </c>
      <c r="K872">
        <v>33</v>
      </c>
      <c r="L872">
        <v>7</v>
      </c>
      <c r="M872">
        <v>37</v>
      </c>
      <c r="N872">
        <v>59</v>
      </c>
      <c r="O872">
        <v>83</v>
      </c>
      <c r="P872">
        <v>7</v>
      </c>
      <c r="Q872">
        <v>34</v>
      </c>
      <c r="R872">
        <v>0</v>
      </c>
      <c r="S872">
        <v>36</v>
      </c>
      <c r="T872">
        <v>0</v>
      </c>
      <c r="U872">
        <v>29</v>
      </c>
      <c r="V872">
        <f t="shared" si="148"/>
        <v>1491</v>
      </c>
      <c r="W872" s="5">
        <f t="shared" si="149"/>
        <v>0.41416666666666668</v>
      </c>
      <c r="X872" s="5">
        <f t="shared" si="150"/>
        <v>7.5858333333333334</v>
      </c>
      <c r="Y872" s="5">
        <f t="shared" si="151"/>
        <v>1</v>
      </c>
      <c r="Z872" s="5">
        <f t="shared" si="152"/>
        <v>1</v>
      </c>
      <c r="AA872" s="5">
        <f t="shared" si="153"/>
        <v>5.9166666666666666E-2</v>
      </c>
    </row>
    <row r="873" spans="2:27" x14ac:dyDescent="0.3">
      <c r="B873">
        <v>54423</v>
      </c>
      <c r="C873" s="7">
        <v>44041</v>
      </c>
      <c r="D873" s="6">
        <f t="shared" si="144"/>
        <v>2020</v>
      </c>
      <c r="E873" t="str">
        <f t="shared" si="145"/>
        <v>Q3-2020</v>
      </c>
      <c r="F873" s="4" t="str">
        <f t="shared" si="143"/>
        <v>July</v>
      </c>
      <c r="G873" s="6">
        <f t="shared" si="146"/>
        <v>31</v>
      </c>
      <c r="H873" s="4" t="str">
        <f t="shared" si="147"/>
        <v>Wednesday</v>
      </c>
      <c r="I873">
        <v>1</v>
      </c>
      <c r="J873">
        <v>0</v>
      </c>
      <c r="K873">
        <v>23</v>
      </c>
      <c r="L873">
        <v>8</v>
      </c>
      <c r="M873">
        <v>27</v>
      </c>
      <c r="N873">
        <v>31</v>
      </c>
      <c r="O873">
        <v>54</v>
      </c>
      <c r="P873">
        <v>6</v>
      </c>
      <c r="Q873">
        <v>32</v>
      </c>
      <c r="R873">
        <v>0</v>
      </c>
      <c r="S873">
        <v>22</v>
      </c>
      <c r="T873">
        <v>2</v>
      </c>
      <c r="U873">
        <v>12</v>
      </c>
      <c r="V873">
        <f t="shared" si="148"/>
        <v>1112</v>
      </c>
      <c r="W873" s="5">
        <f t="shared" si="149"/>
        <v>0.30888888888888888</v>
      </c>
      <c r="X873" s="5">
        <f t="shared" si="150"/>
        <v>7.6911111111111108</v>
      </c>
      <c r="Y873" s="5">
        <f t="shared" si="151"/>
        <v>0.75</v>
      </c>
      <c r="Z873" s="5">
        <f t="shared" si="152"/>
        <v>0.75</v>
      </c>
      <c r="AA873" s="5">
        <f t="shared" si="153"/>
        <v>3.861111111111111E-2</v>
      </c>
    </row>
    <row r="874" spans="2:27" x14ac:dyDescent="0.3">
      <c r="B874">
        <v>54424</v>
      </c>
      <c r="C874" s="7">
        <v>44041</v>
      </c>
      <c r="D874" s="6">
        <f t="shared" si="144"/>
        <v>2020</v>
      </c>
      <c r="E874" t="str">
        <f t="shared" si="145"/>
        <v>Q3-2020</v>
      </c>
      <c r="F874" s="4" t="str">
        <f t="shared" si="143"/>
        <v>July</v>
      </c>
      <c r="G874" s="6">
        <f t="shared" si="146"/>
        <v>31</v>
      </c>
      <c r="H874" s="4" t="str">
        <f t="shared" si="147"/>
        <v>Wednesday</v>
      </c>
      <c r="I874">
        <v>2</v>
      </c>
      <c r="J874">
        <v>2</v>
      </c>
      <c r="K874">
        <v>42</v>
      </c>
      <c r="L874">
        <v>6</v>
      </c>
      <c r="M874">
        <v>32</v>
      </c>
      <c r="N874">
        <v>59</v>
      </c>
      <c r="O874">
        <v>56</v>
      </c>
      <c r="P874">
        <v>5</v>
      </c>
      <c r="Q874">
        <v>30</v>
      </c>
      <c r="R874">
        <v>0</v>
      </c>
      <c r="S874">
        <v>27</v>
      </c>
      <c r="T874">
        <v>1</v>
      </c>
      <c r="U874">
        <v>29</v>
      </c>
      <c r="V874">
        <f t="shared" si="148"/>
        <v>1061</v>
      </c>
      <c r="W874" s="5">
        <f t="shared" si="149"/>
        <v>0.29472222222222222</v>
      </c>
      <c r="X874" s="5">
        <f t="shared" si="150"/>
        <v>7.7052777777777779</v>
      </c>
      <c r="Y874" s="5">
        <f t="shared" si="151"/>
        <v>0.83333333333333337</v>
      </c>
      <c r="Z874" s="5">
        <f t="shared" si="152"/>
        <v>0.83333333333333337</v>
      </c>
      <c r="AA874" s="5">
        <f t="shared" si="153"/>
        <v>4.912037037037037E-2</v>
      </c>
    </row>
    <row r="875" spans="2:27" x14ac:dyDescent="0.3">
      <c r="B875">
        <v>54425</v>
      </c>
      <c r="C875" s="7">
        <v>44042</v>
      </c>
      <c r="D875" s="6">
        <f t="shared" si="144"/>
        <v>2020</v>
      </c>
      <c r="E875" t="str">
        <f t="shared" si="145"/>
        <v>Q3-2020</v>
      </c>
      <c r="F875" s="4" t="str">
        <f t="shared" si="143"/>
        <v>July</v>
      </c>
      <c r="G875" s="6">
        <f t="shared" si="146"/>
        <v>31</v>
      </c>
      <c r="H875" s="4" t="str">
        <f t="shared" si="147"/>
        <v>Thursday</v>
      </c>
      <c r="I875">
        <v>1</v>
      </c>
      <c r="J875">
        <v>1</v>
      </c>
      <c r="K875">
        <v>30</v>
      </c>
      <c r="L875">
        <v>7</v>
      </c>
      <c r="M875">
        <v>28</v>
      </c>
      <c r="N875">
        <v>37</v>
      </c>
      <c r="O875">
        <v>45</v>
      </c>
      <c r="P875">
        <v>5</v>
      </c>
      <c r="Q875">
        <v>33</v>
      </c>
      <c r="R875">
        <v>0</v>
      </c>
      <c r="S875">
        <v>32</v>
      </c>
      <c r="T875">
        <v>2</v>
      </c>
      <c r="U875">
        <v>25</v>
      </c>
      <c r="V875">
        <f t="shared" si="148"/>
        <v>985</v>
      </c>
      <c r="W875" s="5">
        <f t="shared" si="149"/>
        <v>0.27361111111111114</v>
      </c>
      <c r="X875" s="5">
        <f t="shared" si="150"/>
        <v>7.7263888888888888</v>
      </c>
      <c r="Y875" s="5">
        <f t="shared" si="151"/>
        <v>0.7142857142857143</v>
      </c>
      <c r="Z875" s="5">
        <f t="shared" si="152"/>
        <v>0.7142857142857143</v>
      </c>
      <c r="AA875" s="5">
        <f t="shared" si="153"/>
        <v>3.9087301587301594E-2</v>
      </c>
    </row>
    <row r="876" spans="2:27" x14ac:dyDescent="0.3">
      <c r="B876">
        <v>54426</v>
      </c>
      <c r="C876" s="7">
        <v>44042</v>
      </c>
      <c r="D876" s="6">
        <f t="shared" si="144"/>
        <v>2020</v>
      </c>
      <c r="E876" t="str">
        <f t="shared" si="145"/>
        <v>Q3-2020</v>
      </c>
      <c r="F876" s="4" t="str">
        <f t="shared" si="143"/>
        <v>July</v>
      </c>
      <c r="G876" s="6">
        <f t="shared" si="146"/>
        <v>31</v>
      </c>
      <c r="H876" s="4" t="str">
        <f t="shared" si="147"/>
        <v>Thursday</v>
      </c>
      <c r="I876">
        <v>2</v>
      </c>
      <c r="J876">
        <v>2</v>
      </c>
      <c r="K876">
        <v>44</v>
      </c>
      <c r="L876">
        <v>5</v>
      </c>
      <c r="M876">
        <v>22</v>
      </c>
      <c r="N876">
        <v>64</v>
      </c>
      <c r="O876">
        <v>34</v>
      </c>
      <c r="P876">
        <v>3</v>
      </c>
      <c r="Q876">
        <v>31</v>
      </c>
      <c r="R876">
        <v>1</v>
      </c>
      <c r="S876">
        <v>45</v>
      </c>
      <c r="T876">
        <v>1</v>
      </c>
      <c r="U876">
        <v>22</v>
      </c>
      <c r="V876">
        <f t="shared" si="148"/>
        <v>760</v>
      </c>
      <c r="W876" s="5">
        <f t="shared" si="149"/>
        <v>0.21111111111111111</v>
      </c>
      <c r="X876" s="5">
        <f t="shared" si="150"/>
        <v>7.7888888888888888</v>
      </c>
      <c r="Y876" s="5">
        <f t="shared" si="151"/>
        <v>0.8</v>
      </c>
      <c r="Z876" s="5">
        <f t="shared" si="152"/>
        <v>0.6</v>
      </c>
      <c r="AA876" s="5">
        <f t="shared" si="153"/>
        <v>4.2222222222222223E-2</v>
      </c>
    </row>
    <row r="877" spans="2:27" x14ac:dyDescent="0.3">
      <c r="B877">
        <v>54427</v>
      </c>
      <c r="C877" s="7">
        <v>44043</v>
      </c>
      <c r="D877" s="6">
        <f t="shared" si="144"/>
        <v>2020</v>
      </c>
      <c r="E877" t="str">
        <f t="shared" si="145"/>
        <v>Q3-2020</v>
      </c>
      <c r="F877" s="4" t="str">
        <f t="shared" si="143"/>
        <v>July</v>
      </c>
      <c r="G877" s="6">
        <f t="shared" si="146"/>
        <v>31</v>
      </c>
      <c r="H877" s="4" t="str">
        <f t="shared" si="147"/>
        <v>Friday</v>
      </c>
      <c r="I877">
        <v>1</v>
      </c>
      <c r="J877">
        <v>1</v>
      </c>
      <c r="K877">
        <v>25</v>
      </c>
      <c r="L877">
        <v>8</v>
      </c>
      <c r="M877">
        <v>28</v>
      </c>
      <c r="N877">
        <v>60</v>
      </c>
      <c r="O877">
        <v>55</v>
      </c>
      <c r="P877">
        <v>5</v>
      </c>
      <c r="Q877">
        <v>36</v>
      </c>
      <c r="R877">
        <v>1</v>
      </c>
      <c r="S877">
        <v>20</v>
      </c>
      <c r="T877">
        <v>2</v>
      </c>
      <c r="U877">
        <v>16</v>
      </c>
      <c r="V877">
        <f t="shared" si="148"/>
        <v>1376</v>
      </c>
      <c r="W877" s="5">
        <f t="shared" si="149"/>
        <v>0.38222222222222224</v>
      </c>
      <c r="X877" s="5">
        <f t="shared" si="150"/>
        <v>7.6177777777777775</v>
      </c>
      <c r="Y877" s="5">
        <f t="shared" si="151"/>
        <v>0.75</v>
      </c>
      <c r="Z877" s="5">
        <f t="shared" si="152"/>
        <v>0.625</v>
      </c>
      <c r="AA877" s="5">
        <f t="shared" si="153"/>
        <v>4.777777777777778E-2</v>
      </c>
    </row>
    <row r="878" spans="2:27" x14ac:dyDescent="0.3">
      <c r="B878">
        <v>54428</v>
      </c>
      <c r="C878" s="7">
        <v>44043</v>
      </c>
      <c r="D878" s="6">
        <f t="shared" si="144"/>
        <v>2020</v>
      </c>
      <c r="E878" t="str">
        <f t="shared" si="145"/>
        <v>Q3-2020</v>
      </c>
      <c r="F878" s="4" t="str">
        <f t="shared" si="143"/>
        <v>July</v>
      </c>
      <c r="G878" s="6">
        <f t="shared" si="146"/>
        <v>31</v>
      </c>
      <c r="H878" s="4" t="str">
        <f t="shared" si="147"/>
        <v>Friday</v>
      </c>
      <c r="I878">
        <v>2</v>
      </c>
      <c r="J878">
        <v>1</v>
      </c>
      <c r="K878">
        <v>20</v>
      </c>
      <c r="L878">
        <v>7</v>
      </c>
      <c r="M878">
        <v>45</v>
      </c>
      <c r="N878">
        <v>69</v>
      </c>
      <c r="O878">
        <v>68</v>
      </c>
      <c r="P878">
        <v>6</v>
      </c>
      <c r="Q878">
        <v>33</v>
      </c>
      <c r="R878">
        <v>0</v>
      </c>
      <c r="S878">
        <v>42</v>
      </c>
      <c r="T878">
        <v>1</v>
      </c>
      <c r="U878">
        <v>28</v>
      </c>
      <c r="V878">
        <f t="shared" si="148"/>
        <v>1500</v>
      </c>
      <c r="W878" s="5">
        <f t="shared" si="149"/>
        <v>0.41666666666666669</v>
      </c>
      <c r="X878" s="5">
        <f t="shared" si="150"/>
        <v>7.583333333333333</v>
      </c>
      <c r="Y878" s="5">
        <f t="shared" si="151"/>
        <v>0.8571428571428571</v>
      </c>
      <c r="Z878" s="5">
        <f t="shared" si="152"/>
        <v>0.8571428571428571</v>
      </c>
      <c r="AA878" s="5">
        <f t="shared" si="153"/>
        <v>5.9523809523809527E-2</v>
      </c>
    </row>
    <row r="879" spans="2:27" x14ac:dyDescent="0.3">
      <c r="B879">
        <v>54429</v>
      </c>
      <c r="C879" s="7">
        <v>44044</v>
      </c>
      <c r="D879" s="6">
        <f t="shared" si="144"/>
        <v>2020</v>
      </c>
      <c r="E879" t="str">
        <f t="shared" si="145"/>
        <v>Q3-2020</v>
      </c>
      <c r="F879" s="4" t="str">
        <f t="shared" si="143"/>
        <v>August</v>
      </c>
      <c r="G879" s="6">
        <f t="shared" si="146"/>
        <v>31</v>
      </c>
      <c r="H879" s="4" t="str">
        <f t="shared" si="147"/>
        <v>Saturday</v>
      </c>
      <c r="I879">
        <v>1</v>
      </c>
      <c r="J879">
        <v>1</v>
      </c>
      <c r="K879">
        <v>34</v>
      </c>
      <c r="L879">
        <v>8</v>
      </c>
      <c r="M879">
        <v>20</v>
      </c>
      <c r="N879">
        <v>58</v>
      </c>
      <c r="O879">
        <v>74</v>
      </c>
      <c r="P879">
        <v>5</v>
      </c>
      <c r="Q879">
        <v>30</v>
      </c>
      <c r="R879">
        <v>2</v>
      </c>
      <c r="S879">
        <v>43</v>
      </c>
      <c r="T879">
        <v>1</v>
      </c>
      <c r="U879">
        <v>12</v>
      </c>
      <c r="V879">
        <f t="shared" si="148"/>
        <v>1464</v>
      </c>
      <c r="W879" s="5">
        <f t="shared" si="149"/>
        <v>0.40666666666666668</v>
      </c>
      <c r="X879" s="5">
        <f t="shared" si="150"/>
        <v>7.5933333333333337</v>
      </c>
      <c r="Y879" s="5">
        <f t="shared" si="151"/>
        <v>0.875</v>
      </c>
      <c r="Z879" s="5">
        <f t="shared" si="152"/>
        <v>0.625</v>
      </c>
      <c r="AA879" s="5">
        <f t="shared" si="153"/>
        <v>5.0833333333333335E-2</v>
      </c>
    </row>
    <row r="880" spans="2:27" x14ac:dyDescent="0.3">
      <c r="B880">
        <v>54430</v>
      </c>
      <c r="C880" s="7">
        <v>44046</v>
      </c>
      <c r="D880" s="6">
        <f t="shared" si="144"/>
        <v>2020</v>
      </c>
      <c r="E880" t="str">
        <f t="shared" si="145"/>
        <v>Q3-2020</v>
      </c>
      <c r="F880" s="4" t="str">
        <f t="shared" si="143"/>
        <v>August</v>
      </c>
      <c r="G880" s="6">
        <f t="shared" si="146"/>
        <v>32</v>
      </c>
      <c r="H880" s="4" t="str">
        <f t="shared" si="147"/>
        <v>Monday</v>
      </c>
      <c r="I880">
        <v>1</v>
      </c>
      <c r="J880">
        <v>0</v>
      </c>
      <c r="K880">
        <v>18</v>
      </c>
      <c r="L880">
        <v>8</v>
      </c>
      <c r="M880">
        <v>28</v>
      </c>
      <c r="N880">
        <v>49</v>
      </c>
      <c r="O880">
        <v>33</v>
      </c>
      <c r="P880">
        <v>6</v>
      </c>
      <c r="Q880">
        <v>29</v>
      </c>
      <c r="R880">
        <v>2</v>
      </c>
      <c r="S880">
        <v>42</v>
      </c>
      <c r="T880">
        <v>0</v>
      </c>
      <c r="U880">
        <v>19</v>
      </c>
      <c r="V880">
        <f t="shared" si="148"/>
        <v>1138</v>
      </c>
      <c r="W880" s="5">
        <f t="shared" si="149"/>
        <v>0.31611111111111112</v>
      </c>
      <c r="X880" s="5">
        <f t="shared" si="150"/>
        <v>7.6838888888888892</v>
      </c>
      <c r="Y880" s="5">
        <f t="shared" si="151"/>
        <v>1</v>
      </c>
      <c r="Z880" s="5">
        <f t="shared" si="152"/>
        <v>0.75</v>
      </c>
      <c r="AA880" s="5">
        <f t="shared" si="153"/>
        <v>3.951388888888889E-2</v>
      </c>
    </row>
    <row r="881" spans="2:27" x14ac:dyDescent="0.3">
      <c r="B881">
        <v>54431</v>
      </c>
      <c r="C881" s="7">
        <v>44046</v>
      </c>
      <c r="D881" s="6">
        <f t="shared" si="144"/>
        <v>2020</v>
      </c>
      <c r="E881" t="str">
        <f t="shared" si="145"/>
        <v>Q3-2020</v>
      </c>
      <c r="F881" s="4" t="str">
        <f t="shared" si="143"/>
        <v>August</v>
      </c>
      <c r="G881" s="6">
        <f t="shared" si="146"/>
        <v>32</v>
      </c>
      <c r="H881" s="4" t="str">
        <f t="shared" si="147"/>
        <v>Monday</v>
      </c>
      <c r="I881">
        <v>2</v>
      </c>
      <c r="J881">
        <v>1</v>
      </c>
      <c r="K881">
        <v>25</v>
      </c>
      <c r="L881">
        <v>8</v>
      </c>
      <c r="M881">
        <v>39</v>
      </c>
      <c r="N881">
        <v>81</v>
      </c>
      <c r="O881">
        <v>71</v>
      </c>
      <c r="P881">
        <v>5</v>
      </c>
      <c r="Q881">
        <v>33</v>
      </c>
      <c r="R881">
        <v>2</v>
      </c>
      <c r="S881">
        <v>38</v>
      </c>
      <c r="T881">
        <v>1</v>
      </c>
      <c r="U881">
        <v>22</v>
      </c>
      <c r="V881">
        <f t="shared" si="148"/>
        <v>1791</v>
      </c>
      <c r="W881" s="5">
        <f t="shared" si="149"/>
        <v>0.4975</v>
      </c>
      <c r="X881" s="5">
        <f t="shared" si="150"/>
        <v>7.5025000000000004</v>
      </c>
      <c r="Y881" s="5">
        <f t="shared" si="151"/>
        <v>0.875</v>
      </c>
      <c r="Z881" s="5">
        <f t="shared" si="152"/>
        <v>0.625</v>
      </c>
      <c r="AA881" s="5">
        <f t="shared" si="153"/>
        <v>6.21875E-2</v>
      </c>
    </row>
    <row r="882" spans="2:27" x14ac:dyDescent="0.3">
      <c r="B882">
        <v>54432</v>
      </c>
      <c r="C882" s="7">
        <v>44047</v>
      </c>
      <c r="D882" s="6">
        <f t="shared" si="144"/>
        <v>2020</v>
      </c>
      <c r="E882" t="str">
        <f t="shared" si="145"/>
        <v>Q3-2020</v>
      </c>
      <c r="F882" s="4" t="str">
        <f t="shared" si="143"/>
        <v>August</v>
      </c>
      <c r="G882" s="6">
        <f t="shared" si="146"/>
        <v>32</v>
      </c>
      <c r="H882" s="4" t="str">
        <f t="shared" si="147"/>
        <v>Tuesday</v>
      </c>
      <c r="I882">
        <v>1</v>
      </c>
      <c r="J882">
        <v>1</v>
      </c>
      <c r="K882">
        <v>17</v>
      </c>
      <c r="L882">
        <v>7</v>
      </c>
      <c r="M882">
        <v>31</v>
      </c>
      <c r="N882">
        <v>35</v>
      </c>
      <c r="O882">
        <v>42</v>
      </c>
      <c r="P882">
        <v>5</v>
      </c>
      <c r="Q882">
        <v>31</v>
      </c>
      <c r="R882">
        <v>1</v>
      </c>
      <c r="S882">
        <v>19</v>
      </c>
      <c r="T882">
        <v>1</v>
      </c>
      <c r="U882">
        <v>21</v>
      </c>
      <c r="V882">
        <f t="shared" si="148"/>
        <v>951</v>
      </c>
      <c r="W882" s="5">
        <f t="shared" si="149"/>
        <v>0.26416666666666666</v>
      </c>
      <c r="X882" s="5">
        <f t="shared" si="150"/>
        <v>7.7358333333333338</v>
      </c>
      <c r="Y882" s="5">
        <f t="shared" si="151"/>
        <v>0.8571428571428571</v>
      </c>
      <c r="Z882" s="5">
        <f t="shared" si="152"/>
        <v>0.7142857142857143</v>
      </c>
      <c r="AA882" s="5">
        <f t="shared" si="153"/>
        <v>3.7738095238095237E-2</v>
      </c>
    </row>
    <row r="883" spans="2:27" x14ac:dyDescent="0.3">
      <c r="B883">
        <v>54433</v>
      </c>
      <c r="C883" s="7">
        <v>44047</v>
      </c>
      <c r="D883" s="6">
        <f t="shared" si="144"/>
        <v>2020</v>
      </c>
      <c r="E883" t="str">
        <f t="shared" si="145"/>
        <v>Q3-2020</v>
      </c>
      <c r="F883" s="4" t="str">
        <f t="shared" si="143"/>
        <v>August</v>
      </c>
      <c r="G883" s="6">
        <f t="shared" si="146"/>
        <v>32</v>
      </c>
      <c r="H883" s="4" t="str">
        <f t="shared" si="147"/>
        <v>Tuesday</v>
      </c>
      <c r="I883">
        <v>2</v>
      </c>
      <c r="J883">
        <v>1</v>
      </c>
      <c r="K883">
        <v>30</v>
      </c>
      <c r="L883">
        <v>7</v>
      </c>
      <c r="M883">
        <v>24</v>
      </c>
      <c r="N883">
        <v>35</v>
      </c>
      <c r="O883">
        <v>31</v>
      </c>
      <c r="P883">
        <v>4</v>
      </c>
      <c r="Q883">
        <v>31</v>
      </c>
      <c r="R883">
        <v>1</v>
      </c>
      <c r="S883">
        <v>35</v>
      </c>
      <c r="T883">
        <v>2</v>
      </c>
      <c r="U883">
        <v>21</v>
      </c>
      <c r="V883">
        <f t="shared" si="148"/>
        <v>831</v>
      </c>
      <c r="W883" s="5">
        <f t="shared" si="149"/>
        <v>0.23083333333333333</v>
      </c>
      <c r="X883" s="5">
        <f t="shared" si="150"/>
        <v>7.769166666666667</v>
      </c>
      <c r="Y883" s="5">
        <f t="shared" si="151"/>
        <v>0.7142857142857143</v>
      </c>
      <c r="Z883" s="5">
        <f t="shared" si="152"/>
        <v>0.5714285714285714</v>
      </c>
      <c r="AA883" s="5">
        <f t="shared" si="153"/>
        <v>3.2976190476190478E-2</v>
      </c>
    </row>
    <row r="884" spans="2:27" x14ac:dyDescent="0.3">
      <c r="B884">
        <v>54434</v>
      </c>
      <c r="C884" s="7">
        <v>44048</v>
      </c>
      <c r="D884" s="6">
        <f t="shared" si="144"/>
        <v>2020</v>
      </c>
      <c r="E884" t="str">
        <f t="shared" si="145"/>
        <v>Q3-2020</v>
      </c>
      <c r="F884" s="4" t="str">
        <f t="shared" si="143"/>
        <v>August</v>
      </c>
      <c r="G884" s="6">
        <f t="shared" si="146"/>
        <v>32</v>
      </c>
      <c r="H884" s="4" t="str">
        <f t="shared" si="147"/>
        <v>Wednesday</v>
      </c>
      <c r="I884">
        <v>1</v>
      </c>
      <c r="J884">
        <v>1</v>
      </c>
      <c r="K884">
        <v>35</v>
      </c>
      <c r="L884">
        <v>7</v>
      </c>
      <c r="M884">
        <v>19</v>
      </c>
      <c r="N884">
        <v>49</v>
      </c>
      <c r="O884">
        <v>40</v>
      </c>
      <c r="P884">
        <v>6</v>
      </c>
      <c r="Q884">
        <v>32</v>
      </c>
      <c r="R884">
        <v>1</v>
      </c>
      <c r="S884">
        <v>23</v>
      </c>
      <c r="T884">
        <v>0</v>
      </c>
      <c r="U884">
        <v>19</v>
      </c>
      <c r="V884">
        <f t="shared" si="148"/>
        <v>971</v>
      </c>
      <c r="W884" s="5">
        <f t="shared" si="149"/>
        <v>0.2697222222222222</v>
      </c>
      <c r="X884" s="5">
        <f t="shared" si="150"/>
        <v>7.7302777777777774</v>
      </c>
      <c r="Y884" s="5">
        <f t="shared" si="151"/>
        <v>1</v>
      </c>
      <c r="Z884" s="5">
        <f t="shared" si="152"/>
        <v>0.8571428571428571</v>
      </c>
      <c r="AA884" s="5">
        <f t="shared" si="153"/>
        <v>3.8531746031746028E-2</v>
      </c>
    </row>
    <row r="885" spans="2:27" x14ac:dyDescent="0.3">
      <c r="B885">
        <v>54435</v>
      </c>
      <c r="C885" s="7">
        <v>44048</v>
      </c>
      <c r="D885" s="6">
        <f t="shared" si="144"/>
        <v>2020</v>
      </c>
      <c r="E885" t="str">
        <f t="shared" si="145"/>
        <v>Q3-2020</v>
      </c>
      <c r="F885" s="4" t="str">
        <f t="shared" si="143"/>
        <v>August</v>
      </c>
      <c r="G885" s="6">
        <f t="shared" si="146"/>
        <v>32</v>
      </c>
      <c r="H885" s="4" t="str">
        <f t="shared" si="147"/>
        <v>Wednesday</v>
      </c>
      <c r="I885">
        <v>2</v>
      </c>
      <c r="J885">
        <v>0</v>
      </c>
      <c r="K885">
        <v>18</v>
      </c>
      <c r="L885">
        <v>9</v>
      </c>
      <c r="M885">
        <v>42</v>
      </c>
      <c r="N885">
        <v>63</v>
      </c>
      <c r="O885">
        <v>89</v>
      </c>
      <c r="P885">
        <v>6</v>
      </c>
      <c r="Q885">
        <v>29</v>
      </c>
      <c r="R885">
        <v>1</v>
      </c>
      <c r="S885">
        <v>37</v>
      </c>
      <c r="T885">
        <v>2</v>
      </c>
      <c r="U885">
        <v>18</v>
      </c>
      <c r="V885">
        <f t="shared" si="148"/>
        <v>1993</v>
      </c>
      <c r="W885" s="5">
        <f t="shared" si="149"/>
        <v>0.55361111111111116</v>
      </c>
      <c r="X885" s="5">
        <f t="shared" si="150"/>
        <v>7.4463888888888885</v>
      </c>
      <c r="Y885" s="5">
        <f t="shared" si="151"/>
        <v>0.77777777777777779</v>
      </c>
      <c r="Z885" s="5">
        <f t="shared" si="152"/>
        <v>0.66666666666666663</v>
      </c>
      <c r="AA885" s="5">
        <f t="shared" si="153"/>
        <v>6.1512345679012349E-2</v>
      </c>
    </row>
    <row r="886" spans="2:27" x14ac:dyDescent="0.3">
      <c r="B886">
        <v>54436</v>
      </c>
      <c r="C886" s="7">
        <v>44049</v>
      </c>
      <c r="D886" s="6">
        <f t="shared" si="144"/>
        <v>2020</v>
      </c>
      <c r="E886" t="str">
        <f t="shared" si="145"/>
        <v>Q3-2020</v>
      </c>
      <c r="F886" s="4" t="str">
        <f t="shared" si="143"/>
        <v>August</v>
      </c>
      <c r="G886" s="6">
        <f t="shared" si="146"/>
        <v>32</v>
      </c>
      <c r="H886" s="4" t="str">
        <f t="shared" si="147"/>
        <v>Thursday</v>
      </c>
      <c r="I886">
        <v>1</v>
      </c>
      <c r="J886">
        <v>1</v>
      </c>
      <c r="K886">
        <v>21</v>
      </c>
      <c r="L886">
        <v>8</v>
      </c>
      <c r="M886">
        <v>27</v>
      </c>
      <c r="N886">
        <v>72</v>
      </c>
      <c r="O886">
        <v>84</v>
      </c>
      <c r="P886">
        <v>6</v>
      </c>
      <c r="Q886">
        <v>28</v>
      </c>
      <c r="R886">
        <v>2</v>
      </c>
      <c r="S886">
        <v>25</v>
      </c>
      <c r="T886">
        <v>0</v>
      </c>
      <c r="U886">
        <v>10</v>
      </c>
      <c r="V886">
        <f t="shared" si="148"/>
        <v>1682</v>
      </c>
      <c r="W886" s="5">
        <f t="shared" si="149"/>
        <v>0.46722222222222221</v>
      </c>
      <c r="X886" s="5">
        <f t="shared" si="150"/>
        <v>7.5327777777777776</v>
      </c>
      <c r="Y886" s="5">
        <f t="shared" si="151"/>
        <v>1</v>
      </c>
      <c r="Z886" s="5">
        <f t="shared" si="152"/>
        <v>0.75</v>
      </c>
      <c r="AA886" s="5">
        <f t="shared" si="153"/>
        <v>5.8402777777777776E-2</v>
      </c>
    </row>
    <row r="887" spans="2:27" x14ac:dyDescent="0.3">
      <c r="B887">
        <v>54437</v>
      </c>
      <c r="C887" s="7">
        <v>44049</v>
      </c>
      <c r="D887" s="6">
        <f t="shared" si="144"/>
        <v>2020</v>
      </c>
      <c r="E887" t="str">
        <f t="shared" si="145"/>
        <v>Q3-2020</v>
      </c>
      <c r="F887" s="4" t="str">
        <f t="shared" si="143"/>
        <v>August</v>
      </c>
      <c r="G887" s="6">
        <f t="shared" si="146"/>
        <v>32</v>
      </c>
      <c r="H887" s="4" t="str">
        <f t="shared" si="147"/>
        <v>Thursday</v>
      </c>
      <c r="I887">
        <v>2</v>
      </c>
      <c r="J887">
        <v>0</v>
      </c>
      <c r="K887">
        <v>21</v>
      </c>
      <c r="L887">
        <v>8</v>
      </c>
      <c r="M887">
        <v>25</v>
      </c>
      <c r="N887">
        <v>82</v>
      </c>
      <c r="O887">
        <v>50</v>
      </c>
      <c r="P887">
        <v>4</v>
      </c>
      <c r="Q887">
        <v>32</v>
      </c>
      <c r="R887">
        <v>2</v>
      </c>
      <c r="S887">
        <v>40</v>
      </c>
      <c r="T887">
        <v>2</v>
      </c>
      <c r="U887">
        <v>22</v>
      </c>
      <c r="V887">
        <f t="shared" si="148"/>
        <v>1508</v>
      </c>
      <c r="W887" s="5">
        <f t="shared" si="149"/>
        <v>0.41888888888888887</v>
      </c>
      <c r="X887" s="5">
        <f t="shared" si="150"/>
        <v>7.5811111111111114</v>
      </c>
      <c r="Y887" s="5">
        <f t="shared" si="151"/>
        <v>0.75</v>
      </c>
      <c r="Z887" s="5">
        <f t="shared" si="152"/>
        <v>0.5</v>
      </c>
      <c r="AA887" s="5">
        <f t="shared" si="153"/>
        <v>5.2361111111111108E-2</v>
      </c>
    </row>
    <row r="888" spans="2:27" x14ac:dyDescent="0.3">
      <c r="B888">
        <v>54438</v>
      </c>
      <c r="C888" s="7">
        <v>44050</v>
      </c>
      <c r="D888" s="6">
        <f t="shared" si="144"/>
        <v>2020</v>
      </c>
      <c r="E888" t="str">
        <f t="shared" si="145"/>
        <v>Q3-2020</v>
      </c>
      <c r="F888" s="4" t="str">
        <f t="shared" si="143"/>
        <v>August</v>
      </c>
      <c r="G888" s="6">
        <f t="shared" si="146"/>
        <v>32</v>
      </c>
      <c r="H888" s="4" t="str">
        <f t="shared" si="147"/>
        <v>Friday</v>
      </c>
      <c r="I888">
        <v>1</v>
      </c>
      <c r="J888">
        <v>1</v>
      </c>
      <c r="K888">
        <v>37</v>
      </c>
      <c r="L888">
        <v>7</v>
      </c>
      <c r="M888">
        <v>35</v>
      </c>
      <c r="N888">
        <v>67</v>
      </c>
      <c r="O888">
        <v>69</v>
      </c>
      <c r="P888">
        <v>5</v>
      </c>
      <c r="Q888">
        <v>30</v>
      </c>
      <c r="R888">
        <v>1</v>
      </c>
      <c r="S888">
        <v>32</v>
      </c>
      <c r="T888">
        <v>1</v>
      </c>
      <c r="U888">
        <v>24</v>
      </c>
      <c r="V888">
        <f t="shared" si="148"/>
        <v>1403</v>
      </c>
      <c r="W888" s="5">
        <f t="shared" si="149"/>
        <v>0.38972222222222225</v>
      </c>
      <c r="X888" s="5">
        <f t="shared" si="150"/>
        <v>7.6102777777777781</v>
      </c>
      <c r="Y888" s="5">
        <f t="shared" si="151"/>
        <v>0.8571428571428571</v>
      </c>
      <c r="Z888" s="5">
        <f t="shared" si="152"/>
        <v>0.7142857142857143</v>
      </c>
      <c r="AA888" s="5">
        <f t="shared" si="153"/>
        <v>5.5674603174603175E-2</v>
      </c>
    </row>
    <row r="889" spans="2:27" x14ac:dyDescent="0.3">
      <c r="B889">
        <v>54439</v>
      </c>
      <c r="C889" s="7">
        <v>44050</v>
      </c>
      <c r="D889" s="6">
        <f t="shared" si="144"/>
        <v>2020</v>
      </c>
      <c r="E889" t="str">
        <f t="shared" si="145"/>
        <v>Q3-2020</v>
      </c>
      <c r="F889" s="4" t="str">
        <f t="shared" si="143"/>
        <v>August</v>
      </c>
      <c r="G889" s="6">
        <f t="shared" si="146"/>
        <v>32</v>
      </c>
      <c r="H889" s="4" t="str">
        <f t="shared" si="147"/>
        <v>Friday</v>
      </c>
      <c r="I889">
        <v>2</v>
      </c>
      <c r="J889">
        <v>1</v>
      </c>
      <c r="K889">
        <v>27</v>
      </c>
      <c r="L889">
        <v>8</v>
      </c>
      <c r="M889">
        <v>41</v>
      </c>
      <c r="N889">
        <v>62</v>
      </c>
      <c r="O889">
        <v>70</v>
      </c>
      <c r="P889">
        <v>5</v>
      </c>
      <c r="Q889">
        <v>30</v>
      </c>
      <c r="R889">
        <v>2</v>
      </c>
      <c r="S889">
        <v>33</v>
      </c>
      <c r="T889">
        <v>1</v>
      </c>
      <c r="U889">
        <v>18</v>
      </c>
      <c r="V889">
        <f t="shared" si="148"/>
        <v>1618</v>
      </c>
      <c r="W889" s="5">
        <f t="shared" si="149"/>
        <v>0.44944444444444442</v>
      </c>
      <c r="X889" s="5">
        <f t="shared" si="150"/>
        <v>7.5505555555555555</v>
      </c>
      <c r="Y889" s="5">
        <f t="shared" si="151"/>
        <v>0.875</v>
      </c>
      <c r="Z889" s="5">
        <f t="shared" si="152"/>
        <v>0.625</v>
      </c>
      <c r="AA889" s="5">
        <f t="shared" si="153"/>
        <v>5.6180555555555553E-2</v>
      </c>
    </row>
    <row r="890" spans="2:27" x14ac:dyDescent="0.3">
      <c r="B890">
        <v>54440</v>
      </c>
      <c r="C890" s="7">
        <v>44051</v>
      </c>
      <c r="D890" s="6">
        <f t="shared" si="144"/>
        <v>2020</v>
      </c>
      <c r="E890" t="str">
        <f t="shared" si="145"/>
        <v>Q3-2020</v>
      </c>
      <c r="F890" s="4" t="str">
        <f t="shared" si="143"/>
        <v>August</v>
      </c>
      <c r="G890" s="6">
        <f t="shared" si="146"/>
        <v>32</v>
      </c>
      <c r="H890" s="4" t="str">
        <f t="shared" si="147"/>
        <v>Saturday</v>
      </c>
      <c r="I890">
        <v>1</v>
      </c>
      <c r="J890">
        <v>0</v>
      </c>
      <c r="K890">
        <v>31</v>
      </c>
      <c r="L890">
        <v>9</v>
      </c>
      <c r="M890">
        <v>35</v>
      </c>
      <c r="N890">
        <v>63</v>
      </c>
      <c r="O890">
        <v>79</v>
      </c>
      <c r="P890">
        <v>8</v>
      </c>
      <c r="Q890">
        <v>28</v>
      </c>
      <c r="R890">
        <v>1</v>
      </c>
      <c r="S890">
        <v>23</v>
      </c>
      <c r="T890">
        <v>0</v>
      </c>
      <c r="U890">
        <v>18</v>
      </c>
      <c r="V890">
        <f t="shared" si="148"/>
        <v>1840</v>
      </c>
      <c r="W890" s="5">
        <f t="shared" si="149"/>
        <v>0.51111111111111107</v>
      </c>
      <c r="X890" s="5">
        <f t="shared" si="150"/>
        <v>7.4888888888888889</v>
      </c>
      <c r="Y890" s="5">
        <f t="shared" si="151"/>
        <v>1</v>
      </c>
      <c r="Z890" s="5">
        <f t="shared" si="152"/>
        <v>0.88888888888888884</v>
      </c>
      <c r="AA890" s="5">
        <f t="shared" si="153"/>
        <v>5.6790123456790118E-2</v>
      </c>
    </row>
    <row r="891" spans="2:27" x14ac:dyDescent="0.3">
      <c r="B891">
        <v>54441</v>
      </c>
      <c r="C891" s="7">
        <v>44053</v>
      </c>
      <c r="D891" s="6">
        <f t="shared" si="144"/>
        <v>2020</v>
      </c>
      <c r="E891" t="str">
        <f t="shared" si="145"/>
        <v>Q3-2020</v>
      </c>
      <c r="F891" s="4" t="str">
        <f t="shared" si="143"/>
        <v>August</v>
      </c>
      <c r="G891" s="6">
        <f t="shared" si="146"/>
        <v>33</v>
      </c>
      <c r="H891" s="4" t="str">
        <f t="shared" si="147"/>
        <v>Monday</v>
      </c>
      <c r="I891">
        <v>1</v>
      </c>
      <c r="J891">
        <v>1</v>
      </c>
      <c r="K891">
        <v>27</v>
      </c>
      <c r="L891">
        <v>8</v>
      </c>
      <c r="M891">
        <v>22</v>
      </c>
      <c r="N891">
        <v>86</v>
      </c>
      <c r="O891">
        <v>33</v>
      </c>
      <c r="P891">
        <v>5</v>
      </c>
      <c r="Q891">
        <v>29</v>
      </c>
      <c r="R891">
        <v>2</v>
      </c>
      <c r="S891">
        <v>44</v>
      </c>
      <c r="T891">
        <v>1</v>
      </c>
      <c r="U891">
        <v>29</v>
      </c>
      <c r="V891">
        <f t="shared" si="148"/>
        <v>1390</v>
      </c>
      <c r="W891" s="5">
        <f t="shared" si="149"/>
        <v>0.38611111111111113</v>
      </c>
      <c r="X891" s="5">
        <f t="shared" si="150"/>
        <v>7.6138888888888889</v>
      </c>
      <c r="Y891" s="5">
        <f t="shared" si="151"/>
        <v>0.875</v>
      </c>
      <c r="Z891" s="5">
        <f t="shared" si="152"/>
        <v>0.625</v>
      </c>
      <c r="AA891" s="5">
        <f t="shared" si="153"/>
        <v>4.8263888888888891E-2</v>
      </c>
    </row>
    <row r="892" spans="2:27" x14ac:dyDescent="0.3">
      <c r="B892">
        <v>54442</v>
      </c>
      <c r="C892" s="7">
        <v>44053</v>
      </c>
      <c r="D892" s="6">
        <f t="shared" si="144"/>
        <v>2020</v>
      </c>
      <c r="E892" t="str">
        <f t="shared" si="145"/>
        <v>Q3-2020</v>
      </c>
      <c r="F892" s="4" t="str">
        <f t="shared" si="143"/>
        <v>August</v>
      </c>
      <c r="G892" s="6">
        <f t="shared" si="146"/>
        <v>33</v>
      </c>
      <c r="H892" s="4" t="str">
        <f t="shared" si="147"/>
        <v>Monday</v>
      </c>
      <c r="I892">
        <v>2</v>
      </c>
      <c r="J892">
        <v>0</v>
      </c>
      <c r="K892">
        <v>34</v>
      </c>
      <c r="L892">
        <v>8</v>
      </c>
      <c r="M892">
        <v>18</v>
      </c>
      <c r="N892">
        <v>35</v>
      </c>
      <c r="O892">
        <v>40</v>
      </c>
      <c r="P892">
        <v>4</v>
      </c>
      <c r="Q892">
        <v>29</v>
      </c>
      <c r="R892">
        <v>2</v>
      </c>
      <c r="S892">
        <v>25</v>
      </c>
      <c r="T892">
        <v>2</v>
      </c>
      <c r="U892">
        <v>21</v>
      </c>
      <c r="V892">
        <f t="shared" si="148"/>
        <v>952</v>
      </c>
      <c r="W892" s="5">
        <f t="shared" si="149"/>
        <v>0.26444444444444443</v>
      </c>
      <c r="X892" s="5">
        <f t="shared" si="150"/>
        <v>7.735555555555556</v>
      </c>
      <c r="Y892" s="5">
        <f t="shared" si="151"/>
        <v>0.75</v>
      </c>
      <c r="Z892" s="5">
        <f t="shared" si="152"/>
        <v>0.5</v>
      </c>
      <c r="AA892" s="5">
        <f t="shared" si="153"/>
        <v>3.3055555555555553E-2</v>
      </c>
    </row>
    <row r="893" spans="2:27" x14ac:dyDescent="0.3">
      <c r="B893">
        <v>54443</v>
      </c>
      <c r="C893" s="7">
        <v>44054</v>
      </c>
      <c r="D893" s="6">
        <f t="shared" si="144"/>
        <v>2020</v>
      </c>
      <c r="E893" t="str">
        <f t="shared" si="145"/>
        <v>Q3-2020</v>
      </c>
      <c r="F893" s="4" t="str">
        <f t="shared" si="143"/>
        <v>August</v>
      </c>
      <c r="G893" s="6">
        <f t="shared" si="146"/>
        <v>33</v>
      </c>
      <c r="H893" s="4" t="str">
        <f t="shared" si="147"/>
        <v>Tuesday</v>
      </c>
      <c r="I893">
        <v>1</v>
      </c>
      <c r="J893">
        <v>0</v>
      </c>
      <c r="K893">
        <v>30</v>
      </c>
      <c r="L893">
        <v>8</v>
      </c>
      <c r="M893">
        <v>36</v>
      </c>
      <c r="N893">
        <v>72</v>
      </c>
      <c r="O893">
        <v>53</v>
      </c>
      <c r="P893">
        <v>5</v>
      </c>
      <c r="Q893">
        <v>32</v>
      </c>
      <c r="R893">
        <v>2</v>
      </c>
      <c r="S893">
        <v>43</v>
      </c>
      <c r="T893">
        <v>1</v>
      </c>
      <c r="U893">
        <v>10</v>
      </c>
      <c r="V893">
        <f t="shared" si="148"/>
        <v>1544</v>
      </c>
      <c r="W893" s="5">
        <f t="shared" si="149"/>
        <v>0.42888888888888888</v>
      </c>
      <c r="X893" s="5">
        <f t="shared" si="150"/>
        <v>7.5711111111111116</v>
      </c>
      <c r="Y893" s="5">
        <f t="shared" si="151"/>
        <v>0.875</v>
      </c>
      <c r="Z893" s="5">
        <f t="shared" si="152"/>
        <v>0.625</v>
      </c>
      <c r="AA893" s="5">
        <f t="shared" si="153"/>
        <v>5.3611111111111109E-2</v>
      </c>
    </row>
    <row r="894" spans="2:27" x14ac:dyDescent="0.3">
      <c r="B894">
        <v>54444</v>
      </c>
      <c r="C894" s="7">
        <v>44054</v>
      </c>
      <c r="D894" s="6">
        <f t="shared" si="144"/>
        <v>2020</v>
      </c>
      <c r="E894" t="str">
        <f t="shared" si="145"/>
        <v>Q3-2020</v>
      </c>
      <c r="F894" s="4" t="str">
        <f t="shared" si="143"/>
        <v>August</v>
      </c>
      <c r="G894" s="6">
        <f t="shared" si="146"/>
        <v>33</v>
      </c>
      <c r="H894" s="4" t="str">
        <f t="shared" si="147"/>
        <v>Tuesday</v>
      </c>
      <c r="I894">
        <v>2</v>
      </c>
      <c r="J894">
        <v>1</v>
      </c>
      <c r="K894">
        <v>26</v>
      </c>
      <c r="L894">
        <v>7</v>
      </c>
      <c r="M894">
        <v>38</v>
      </c>
      <c r="N894">
        <v>72</v>
      </c>
      <c r="O894">
        <v>37</v>
      </c>
      <c r="P894">
        <v>4</v>
      </c>
      <c r="Q894">
        <v>29</v>
      </c>
      <c r="R894">
        <v>1</v>
      </c>
      <c r="S894">
        <v>18</v>
      </c>
      <c r="T894">
        <v>2</v>
      </c>
      <c r="U894">
        <v>10</v>
      </c>
      <c r="V894">
        <f t="shared" si="148"/>
        <v>1183</v>
      </c>
      <c r="W894" s="5">
        <f t="shared" si="149"/>
        <v>0.32861111111111113</v>
      </c>
      <c r="X894" s="5">
        <f t="shared" si="150"/>
        <v>7.671388888888889</v>
      </c>
      <c r="Y894" s="5">
        <f t="shared" si="151"/>
        <v>0.7142857142857143</v>
      </c>
      <c r="Z894" s="5">
        <f t="shared" si="152"/>
        <v>0.5714285714285714</v>
      </c>
      <c r="AA894" s="5">
        <f t="shared" si="153"/>
        <v>4.6944444444444448E-2</v>
      </c>
    </row>
    <row r="895" spans="2:27" x14ac:dyDescent="0.3">
      <c r="B895">
        <v>54445</v>
      </c>
      <c r="C895" s="7">
        <v>44055</v>
      </c>
      <c r="D895" s="6">
        <f t="shared" si="144"/>
        <v>2020</v>
      </c>
      <c r="E895" t="str">
        <f t="shared" si="145"/>
        <v>Q3-2020</v>
      </c>
      <c r="F895" s="4" t="str">
        <f t="shared" si="143"/>
        <v>August</v>
      </c>
      <c r="G895" s="6">
        <f t="shared" si="146"/>
        <v>33</v>
      </c>
      <c r="H895" s="4" t="str">
        <f t="shared" si="147"/>
        <v>Wednesday</v>
      </c>
      <c r="I895">
        <v>1</v>
      </c>
      <c r="J895">
        <v>1</v>
      </c>
      <c r="K895">
        <v>17</v>
      </c>
      <c r="L895">
        <v>8</v>
      </c>
      <c r="M895">
        <v>45</v>
      </c>
      <c r="N895">
        <v>49</v>
      </c>
      <c r="O895">
        <v>37</v>
      </c>
      <c r="P895">
        <v>6</v>
      </c>
      <c r="Q895">
        <v>31</v>
      </c>
      <c r="R895">
        <v>2</v>
      </c>
      <c r="S895">
        <v>44</v>
      </c>
      <c r="T895">
        <v>0</v>
      </c>
      <c r="U895">
        <v>19</v>
      </c>
      <c r="V895">
        <f t="shared" si="148"/>
        <v>1322</v>
      </c>
      <c r="W895" s="5">
        <f t="shared" si="149"/>
        <v>0.36722222222222223</v>
      </c>
      <c r="X895" s="5">
        <f t="shared" si="150"/>
        <v>7.6327777777777781</v>
      </c>
      <c r="Y895" s="5">
        <f t="shared" si="151"/>
        <v>1</v>
      </c>
      <c r="Z895" s="5">
        <f t="shared" si="152"/>
        <v>0.75</v>
      </c>
      <c r="AA895" s="5">
        <f t="shared" si="153"/>
        <v>4.5902777777777778E-2</v>
      </c>
    </row>
    <row r="896" spans="2:27" x14ac:dyDescent="0.3">
      <c r="B896">
        <v>54446</v>
      </c>
      <c r="C896" s="7">
        <v>44055</v>
      </c>
      <c r="D896" s="6">
        <f t="shared" si="144"/>
        <v>2020</v>
      </c>
      <c r="E896" t="str">
        <f t="shared" si="145"/>
        <v>Q3-2020</v>
      </c>
      <c r="F896" s="4" t="str">
        <f t="shared" si="143"/>
        <v>August</v>
      </c>
      <c r="G896" s="6">
        <f t="shared" si="146"/>
        <v>33</v>
      </c>
      <c r="H896" s="4" t="str">
        <f t="shared" si="147"/>
        <v>Wednesday</v>
      </c>
      <c r="I896">
        <v>2</v>
      </c>
      <c r="J896">
        <v>1</v>
      </c>
      <c r="K896">
        <v>16</v>
      </c>
      <c r="L896">
        <v>7</v>
      </c>
      <c r="M896">
        <v>27</v>
      </c>
      <c r="N896">
        <v>81</v>
      </c>
      <c r="O896">
        <v>34</v>
      </c>
      <c r="P896">
        <v>5</v>
      </c>
      <c r="Q896">
        <v>29</v>
      </c>
      <c r="R896">
        <v>1</v>
      </c>
      <c r="S896">
        <v>15</v>
      </c>
      <c r="T896">
        <v>1</v>
      </c>
      <c r="U896">
        <v>22</v>
      </c>
      <c r="V896">
        <f t="shared" si="148"/>
        <v>1176</v>
      </c>
      <c r="W896" s="5">
        <f t="shared" si="149"/>
        <v>0.32666666666666666</v>
      </c>
      <c r="X896" s="5">
        <f t="shared" si="150"/>
        <v>7.6733333333333338</v>
      </c>
      <c r="Y896" s="5">
        <f t="shared" si="151"/>
        <v>0.8571428571428571</v>
      </c>
      <c r="Z896" s="5">
        <f t="shared" si="152"/>
        <v>0.7142857142857143</v>
      </c>
      <c r="AA896" s="5">
        <f t="shared" si="153"/>
        <v>4.6666666666666669E-2</v>
      </c>
    </row>
    <row r="897" spans="2:27" x14ac:dyDescent="0.3">
      <c r="B897">
        <v>54447</v>
      </c>
      <c r="C897" s="7">
        <v>44056</v>
      </c>
      <c r="D897" s="6">
        <f t="shared" si="144"/>
        <v>2020</v>
      </c>
      <c r="E897" t="str">
        <f t="shared" si="145"/>
        <v>Q3-2020</v>
      </c>
      <c r="F897" s="4" t="str">
        <f t="shared" si="143"/>
        <v>August</v>
      </c>
      <c r="G897" s="6">
        <f t="shared" si="146"/>
        <v>33</v>
      </c>
      <c r="H897" s="4" t="str">
        <f t="shared" si="147"/>
        <v>Thursday</v>
      </c>
      <c r="I897">
        <v>1</v>
      </c>
      <c r="J897">
        <v>0</v>
      </c>
      <c r="K897">
        <v>19</v>
      </c>
      <c r="L897">
        <v>8</v>
      </c>
      <c r="M897">
        <v>27</v>
      </c>
      <c r="N897">
        <v>40</v>
      </c>
      <c r="O897">
        <v>59</v>
      </c>
      <c r="P897">
        <v>6</v>
      </c>
      <c r="Q897">
        <v>30</v>
      </c>
      <c r="R897">
        <v>1</v>
      </c>
      <c r="S897">
        <v>21</v>
      </c>
      <c r="T897">
        <v>1</v>
      </c>
      <c r="U897">
        <v>27</v>
      </c>
      <c r="V897">
        <f t="shared" si="148"/>
        <v>1236</v>
      </c>
      <c r="W897" s="5">
        <f t="shared" si="149"/>
        <v>0.34333333333333332</v>
      </c>
      <c r="X897" s="5">
        <f t="shared" si="150"/>
        <v>7.6566666666666663</v>
      </c>
      <c r="Y897" s="5">
        <f t="shared" si="151"/>
        <v>0.875</v>
      </c>
      <c r="Z897" s="5">
        <f t="shared" si="152"/>
        <v>0.75</v>
      </c>
      <c r="AA897" s="5">
        <f t="shared" si="153"/>
        <v>4.2916666666666665E-2</v>
      </c>
    </row>
    <row r="898" spans="2:27" x14ac:dyDescent="0.3">
      <c r="B898">
        <v>54448</v>
      </c>
      <c r="C898" s="7">
        <v>44056</v>
      </c>
      <c r="D898" s="6">
        <f t="shared" si="144"/>
        <v>2020</v>
      </c>
      <c r="E898" t="str">
        <f t="shared" si="145"/>
        <v>Q3-2020</v>
      </c>
      <c r="F898" s="4" t="str">
        <f t="shared" si="143"/>
        <v>August</v>
      </c>
      <c r="G898" s="6">
        <f t="shared" si="146"/>
        <v>33</v>
      </c>
      <c r="H898" s="4" t="str">
        <f t="shared" si="147"/>
        <v>Thursday</v>
      </c>
      <c r="I898">
        <v>2</v>
      </c>
      <c r="J898">
        <v>1</v>
      </c>
      <c r="K898">
        <v>35</v>
      </c>
      <c r="L898">
        <v>8</v>
      </c>
      <c r="M898">
        <v>22</v>
      </c>
      <c r="N898">
        <v>50</v>
      </c>
      <c r="O898">
        <v>48</v>
      </c>
      <c r="P898">
        <v>6</v>
      </c>
      <c r="Q898">
        <v>31</v>
      </c>
      <c r="R898">
        <v>1</v>
      </c>
      <c r="S898">
        <v>30</v>
      </c>
      <c r="T898">
        <v>1</v>
      </c>
      <c r="U898">
        <v>26</v>
      </c>
      <c r="V898">
        <f t="shared" si="148"/>
        <v>1202</v>
      </c>
      <c r="W898" s="5">
        <f t="shared" si="149"/>
        <v>0.3338888888888889</v>
      </c>
      <c r="X898" s="5">
        <f t="shared" si="150"/>
        <v>7.6661111111111113</v>
      </c>
      <c r="Y898" s="5">
        <f t="shared" si="151"/>
        <v>0.875</v>
      </c>
      <c r="Z898" s="5">
        <f t="shared" si="152"/>
        <v>0.75</v>
      </c>
      <c r="AA898" s="5">
        <f t="shared" si="153"/>
        <v>4.1736111111111113E-2</v>
      </c>
    </row>
    <row r="899" spans="2:27" x14ac:dyDescent="0.3">
      <c r="B899">
        <v>54449</v>
      </c>
      <c r="C899" s="7">
        <v>44057</v>
      </c>
      <c r="D899" s="6">
        <f t="shared" si="144"/>
        <v>2020</v>
      </c>
      <c r="E899" t="str">
        <f t="shared" si="145"/>
        <v>Q3-2020</v>
      </c>
      <c r="F899" s="4" t="str">
        <f t="shared" si="143"/>
        <v>August</v>
      </c>
      <c r="G899" s="6">
        <f t="shared" si="146"/>
        <v>33</v>
      </c>
      <c r="H899" s="4" t="str">
        <f t="shared" si="147"/>
        <v>Friday</v>
      </c>
      <c r="I899">
        <v>1</v>
      </c>
      <c r="J899">
        <v>1</v>
      </c>
      <c r="K899">
        <v>43</v>
      </c>
      <c r="L899">
        <v>8</v>
      </c>
      <c r="M899">
        <v>34</v>
      </c>
      <c r="N899">
        <v>36</v>
      </c>
      <c r="O899">
        <v>86</v>
      </c>
      <c r="P899">
        <v>7</v>
      </c>
      <c r="Q899">
        <v>32</v>
      </c>
      <c r="R899">
        <v>1</v>
      </c>
      <c r="S899">
        <v>25</v>
      </c>
      <c r="T899">
        <v>0</v>
      </c>
      <c r="U899">
        <v>28</v>
      </c>
      <c r="V899">
        <f t="shared" si="148"/>
        <v>1497</v>
      </c>
      <c r="W899" s="5">
        <f t="shared" si="149"/>
        <v>0.41583333333333333</v>
      </c>
      <c r="X899" s="5">
        <f t="shared" si="150"/>
        <v>7.5841666666666665</v>
      </c>
      <c r="Y899" s="5">
        <f t="shared" si="151"/>
        <v>1</v>
      </c>
      <c r="Z899" s="5">
        <f t="shared" si="152"/>
        <v>0.875</v>
      </c>
      <c r="AA899" s="5">
        <f t="shared" si="153"/>
        <v>5.1979166666666667E-2</v>
      </c>
    </row>
    <row r="900" spans="2:27" x14ac:dyDescent="0.3">
      <c r="B900">
        <v>54450</v>
      </c>
      <c r="C900" s="7">
        <v>44057</v>
      </c>
      <c r="D900" s="6">
        <f t="shared" si="144"/>
        <v>2020</v>
      </c>
      <c r="E900" t="str">
        <f t="shared" si="145"/>
        <v>Q3-2020</v>
      </c>
      <c r="F900" s="4" t="str">
        <f t="shared" si="143"/>
        <v>August</v>
      </c>
      <c r="G900" s="6">
        <f t="shared" si="146"/>
        <v>33</v>
      </c>
      <c r="H900" s="4" t="str">
        <f t="shared" si="147"/>
        <v>Friday</v>
      </c>
      <c r="I900">
        <v>2</v>
      </c>
      <c r="J900">
        <v>1</v>
      </c>
      <c r="K900">
        <v>23</v>
      </c>
      <c r="L900">
        <v>7</v>
      </c>
      <c r="M900">
        <v>32</v>
      </c>
      <c r="N900">
        <v>40</v>
      </c>
      <c r="O900">
        <v>32</v>
      </c>
      <c r="P900">
        <v>4</v>
      </c>
      <c r="Q900">
        <v>32</v>
      </c>
      <c r="R900">
        <v>1</v>
      </c>
      <c r="S900">
        <v>29</v>
      </c>
      <c r="T900">
        <v>2</v>
      </c>
      <c r="U900">
        <v>14</v>
      </c>
      <c r="V900">
        <f t="shared" si="148"/>
        <v>913</v>
      </c>
      <c r="W900" s="5">
        <f t="shared" si="149"/>
        <v>0.25361111111111112</v>
      </c>
      <c r="X900" s="5">
        <f t="shared" si="150"/>
        <v>7.7463888888888892</v>
      </c>
      <c r="Y900" s="5">
        <f t="shared" si="151"/>
        <v>0.7142857142857143</v>
      </c>
      <c r="Z900" s="5">
        <f t="shared" si="152"/>
        <v>0.5714285714285714</v>
      </c>
      <c r="AA900" s="5">
        <f t="shared" si="153"/>
        <v>3.6230158730158731E-2</v>
      </c>
    </row>
    <row r="901" spans="2:27" x14ac:dyDescent="0.3">
      <c r="B901">
        <v>54451</v>
      </c>
      <c r="C901" s="7">
        <v>44058</v>
      </c>
      <c r="D901" s="6">
        <f t="shared" si="144"/>
        <v>2020</v>
      </c>
      <c r="E901" t="str">
        <f t="shared" si="145"/>
        <v>Q3-2020</v>
      </c>
      <c r="F901" s="4" t="str">
        <f t="shared" si="143"/>
        <v>August</v>
      </c>
      <c r="G901" s="6">
        <f t="shared" si="146"/>
        <v>33</v>
      </c>
      <c r="H901" s="4" t="str">
        <f t="shared" si="147"/>
        <v>Saturday</v>
      </c>
      <c r="I901">
        <v>1</v>
      </c>
      <c r="J901">
        <v>0</v>
      </c>
      <c r="K901">
        <v>22</v>
      </c>
      <c r="L901">
        <v>9</v>
      </c>
      <c r="M901">
        <v>29</v>
      </c>
      <c r="N901">
        <v>36</v>
      </c>
      <c r="O901">
        <v>59</v>
      </c>
      <c r="P901">
        <v>7</v>
      </c>
      <c r="Q901">
        <v>29</v>
      </c>
      <c r="R901">
        <v>2</v>
      </c>
      <c r="S901">
        <v>16</v>
      </c>
      <c r="T901">
        <v>0</v>
      </c>
      <c r="U901">
        <v>28</v>
      </c>
      <c r="V901">
        <f t="shared" si="148"/>
        <v>1351</v>
      </c>
      <c r="W901" s="5">
        <f t="shared" si="149"/>
        <v>0.37527777777777777</v>
      </c>
      <c r="X901" s="5">
        <f t="shared" si="150"/>
        <v>7.6247222222222222</v>
      </c>
      <c r="Y901" s="5">
        <f t="shared" si="151"/>
        <v>1</v>
      </c>
      <c r="Z901" s="5">
        <f t="shared" si="152"/>
        <v>0.77777777777777779</v>
      </c>
      <c r="AA901" s="5">
        <f t="shared" si="153"/>
        <v>4.169753086419753E-2</v>
      </c>
    </row>
    <row r="902" spans="2:27" x14ac:dyDescent="0.3">
      <c r="B902">
        <v>54452</v>
      </c>
      <c r="C902" s="7">
        <v>44060</v>
      </c>
      <c r="D902" s="6">
        <f t="shared" si="144"/>
        <v>2020</v>
      </c>
      <c r="E902" t="str">
        <f t="shared" si="145"/>
        <v>Q3-2020</v>
      </c>
      <c r="F902" s="4" t="str">
        <f t="shared" si="143"/>
        <v>August</v>
      </c>
      <c r="G902" s="6">
        <f t="shared" si="146"/>
        <v>34</v>
      </c>
      <c r="H902" s="4" t="str">
        <f t="shared" si="147"/>
        <v>Monday</v>
      </c>
      <c r="I902">
        <v>1</v>
      </c>
      <c r="J902">
        <v>0</v>
      </c>
      <c r="K902">
        <v>20</v>
      </c>
      <c r="L902">
        <v>8</v>
      </c>
      <c r="M902">
        <v>33</v>
      </c>
      <c r="N902">
        <v>31</v>
      </c>
      <c r="O902">
        <v>41</v>
      </c>
      <c r="P902">
        <v>6</v>
      </c>
      <c r="Q902">
        <v>30</v>
      </c>
      <c r="R902">
        <v>2</v>
      </c>
      <c r="S902">
        <v>44</v>
      </c>
      <c r="T902">
        <v>0</v>
      </c>
      <c r="U902">
        <v>22</v>
      </c>
      <c r="V902">
        <f t="shared" si="148"/>
        <v>1108</v>
      </c>
      <c r="W902" s="5">
        <f t="shared" si="149"/>
        <v>0.30777777777777776</v>
      </c>
      <c r="X902" s="5">
        <f t="shared" si="150"/>
        <v>7.6922222222222221</v>
      </c>
      <c r="Y902" s="5">
        <f t="shared" si="151"/>
        <v>1</v>
      </c>
      <c r="Z902" s="5">
        <f t="shared" si="152"/>
        <v>0.75</v>
      </c>
      <c r="AA902" s="5">
        <f t="shared" si="153"/>
        <v>3.847222222222222E-2</v>
      </c>
    </row>
    <row r="903" spans="2:27" x14ac:dyDescent="0.3">
      <c r="B903">
        <v>54453</v>
      </c>
      <c r="C903" s="7">
        <v>44060</v>
      </c>
      <c r="D903" s="6">
        <f t="shared" si="144"/>
        <v>2020</v>
      </c>
      <c r="E903" t="str">
        <f t="shared" si="145"/>
        <v>Q3-2020</v>
      </c>
      <c r="F903" s="4" t="str">
        <f t="shared" si="143"/>
        <v>August</v>
      </c>
      <c r="G903" s="6">
        <f t="shared" si="146"/>
        <v>34</v>
      </c>
      <c r="H903" s="4" t="str">
        <f t="shared" si="147"/>
        <v>Monday</v>
      </c>
      <c r="I903">
        <v>2</v>
      </c>
      <c r="J903">
        <v>0</v>
      </c>
      <c r="K903">
        <v>44</v>
      </c>
      <c r="L903">
        <v>9</v>
      </c>
      <c r="M903">
        <v>19</v>
      </c>
      <c r="N903">
        <v>87</v>
      </c>
      <c r="O903">
        <v>55</v>
      </c>
      <c r="P903">
        <v>5</v>
      </c>
      <c r="Q903">
        <v>31</v>
      </c>
      <c r="R903">
        <v>2</v>
      </c>
      <c r="S903">
        <v>38</v>
      </c>
      <c r="T903">
        <v>2</v>
      </c>
      <c r="U903">
        <v>15</v>
      </c>
      <c r="V903">
        <f t="shared" si="148"/>
        <v>1710</v>
      </c>
      <c r="W903" s="5">
        <f t="shared" si="149"/>
        <v>0.47499999999999998</v>
      </c>
      <c r="X903" s="5">
        <f t="shared" si="150"/>
        <v>7.5250000000000004</v>
      </c>
      <c r="Y903" s="5">
        <f t="shared" si="151"/>
        <v>0.77777777777777779</v>
      </c>
      <c r="Z903" s="5">
        <f t="shared" si="152"/>
        <v>0.55555555555555558</v>
      </c>
      <c r="AA903" s="5">
        <f t="shared" si="153"/>
        <v>5.2777777777777778E-2</v>
      </c>
    </row>
    <row r="904" spans="2:27" x14ac:dyDescent="0.3">
      <c r="B904">
        <v>54454</v>
      </c>
      <c r="C904" s="7">
        <v>44061</v>
      </c>
      <c r="D904" s="6">
        <f t="shared" si="144"/>
        <v>2020</v>
      </c>
      <c r="E904" t="str">
        <f t="shared" si="145"/>
        <v>Q3-2020</v>
      </c>
      <c r="F904" s="4" t="str">
        <f t="shared" si="143"/>
        <v>August</v>
      </c>
      <c r="G904" s="6">
        <f t="shared" si="146"/>
        <v>34</v>
      </c>
      <c r="H904" s="4" t="str">
        <f t="shared" si="147"/>
        <v>Tuesday</v>
      </c>
      <c r="I904">
        <v>1</v>
      </c>
      <c r="J904">
        <v>0</v>
      </c>
      <c r="K904">
        <v>15</v>
      </c>
      <c r="L904">
        <v>9</v>
      </c>
      <c r="M904">
        <v>34</v>
      </c>
      <c r="N904">
        <v>55</v>
      </c>
      <c r="O904">
        <v>51</v>
      </c>
      <c r="P904">
        <v>7</v>
      </c>
      <c r="Q904">
        <v>28</v>
      </c>
      <c r="R904">
        <v>1</v>
      </c>
      <c r="S904">
        <v>31</v>
      </c>
      <c r="T904">
        <v>1</v>
      </c>
      <c r="U904">
        <v>12</v>
      </c>
      <c r="V904">
        <f t="shared" si="148"/>
        <v>1499</v>
      </c>
      <c r="W904" s="5">
        <f t="shared" si="149"/>
        <v>0.41638888888888886</v>
      </c>
      <c r="X904" s="5">
        <f t="shared" si="150"/>
        <v>7.5836111111111109</v>
      </c>
      <c r="Y904" s="5">
        <f t="shared" si="151"/>
        <v>0.88888888888888884</v>
      </c>
      <c r="Z904" s="5">
        <f t="shared" si="152"/>
        <v>0.77777777777777779</v>
      </c>
      <c r="AA904" s="5">
        <f t="shared" si="153"/>
        <v>4.6265432098765429E-2</v>
      </c>
    </row>
    <row r="905" spans="2:27" x14ac:dyDescent="0.3">
      <c r="B905">
        <v>54455</v>
      </c>
      <c r="C905" s="7">
        <v>44061</v>
      </c>
      <c r="D905" s="6">
        <f t="shared" si="144"/>
        <v>2020</v>
      </c>
      <c r="E905" t="str">
        <f t="shared" si="145"/>
        <v>Q3-2020</v>
      </c>
      <c r="F905" s="4" t="str">
        <f t="shared" si="143"/>
        <v>August</v>
      </c>
      <c r="G905" s="6">
        <f t="shared" si="146"/>
        <v>34</v>
      </c>
      <c r="H905" s="4" t="str">
        <f t="shared" si="147"/>
        <v>Tuesday</v>
      </c>
      <c r="I905">
        <v>2</v>
      </c>
      <c r="J905">
        <v>0</v>
      </c>
      <c r="K905">
        <v>30</v>
      </c>
      <c r="L905">
        <v>9</v>
      </c>
      <c r="M905">
        <v>28</v>
      </c>
      <c r="N905">
        <v>36</v>
      </c>
      <c r="O905">
        <v>40</v>
      </c>
      <c r="P905">
        <v>6</v>
      </c>
      <c r="Q905">
        <v>30</v>
      </c>
      <c r="R905">
        <v>1</v>
      </c>
      <c r="S905">
        <v>42</v>
      </c>
      <c r="T905">
        <v>2</v>
      </c>
      <c r="U905">
        <v>28</v>
      </c>
      <c r="V905">
        <f t="shared" si="148"/>
        <v>1214</v>
      </c>
      <c r="W905" s="5">
        <f t="shared" si="149"/>
        <v>0.3372222222222222</v>
      </c>
      <c r="X905" s="5">
        <f t="shared" si="150"/>
        <v>7.6627777777777775</v>
      </c>
      <c r="Y905" s="5">
        <f t="shared" si="151"/>
        <v>0.77777777777777779</v>
      </c>
      <c r="Z905" s="5">
        <f t="shared" si="152"/>
        <v>0.66666666666666663</v>
      </c>
      <c r="AA905" s="5">
        <f t="shared" si="153"/>
        <v>3.7469135802469133E-2</v>
      </c>
    </row>
    <row r="906" spans="2:27" x14ac:dyDescent="0.3">
      <c r="B906">
        <v>54456</v>
      </c>
      <c r="C906" s="7">
        <v>44062</v>
      </c>
      <c r="D906" s="6">
        <f t="shared" si="144"/>
        <v>2020</v>
      </c>
      <c r="E906" t="str">
        <f t="shared" si="145"/>
        <v>Q3-2020</v>
      </c>
      <c r="F906" s="4" t="str">
        <f t="shared" si="143"/>
        <v>August</v>
      </c>
      <c r="G906" s="6">
        <f t="shared" si="146"/>
        <v>34</v>
      </c>
      <c r="H906" s="4" t="str">
        <f t="shared" si="147"/>
        <v>Wednesday</v>
      </c>
      <c r="I906">
        <v>1</v>
      </c>
      <c r="J906">
        <v>0</v>
      </c>
      <c r="K906">
        <v>29</v>
      </c>
      <c r="L906">
        <v>9</v>
      </c>
      <c r="M906">
        <v>41</v>
      </c>
      <c r="N906">
        <v>82</v>
      </c>
      <c r="O906">
        <v>36</v>
      </c>
      <c r="P906">
        <v>8</v>
      </c>
      <c r="Q906">
        <v>30</v>
      </c>
      <c r="R906">
        <v>1</v>
      </c>
      <c r="S906">
        <v>41</v>
      </c>
      <c r="T906">
        <v>0</v>
      </c>
      <c r="U906">
        <v>29</v>
      </c>
      <c r="V906">
        <f t="shared" si="148"/>
        <v>1712</v>
      </c>
      <c r="W906" s="5">
        <f t="shared" si="149"/>
        <v>0.47555555555555556</v>
      </c>
      <c r="X906" s="5">
        <f t="shared" si="150"/>
        <v>7.5244444444444447</v>
      </c>
      <c r="Y906" s="5">
        <f t="shared" si="151"/>
        <v>1</v>
      </c>
      <c r="Z906" s="5">
        <f t="shared" si="152"/>
        <v>0.88888888888888884</v>
      </c>
      <c r="AA906" s="5">
        <f t="shared" si="153"/>
        <v>5.2839506172839508E-2</v>
      </c>
    </row>
    <row r="907" spans="2:27" x14ac:dyDescent="0.3">
      <c r="B907">
        <v>54457</v>
      </c>
      <c r="C907" s="7">
        <v>44062</v>
      </c>
      <c r="D907" s="6">
        <f t="shared" si="144"/>
        <v>2020</v>
      </c>
      <c r="E907" t="str">
        <f t="shared" si="145"/>
        <v>Q3-2020</v>
      </c>
      <c r="F907" s="4" t="str">
        <f t="shared" si="143"/>
        <v>August</v>
      </c>
      <c r="G907" s="6">
        <f t="shared" si="146"/>
        <v>34</v>
      </c>
      <c r="H907" s="4" t="str">
        <f t="shared" si="147"/>
        <v>Wednesday</v>
      </c>
      <c r="I907">
        <v>2</v>
      </c>
      <c r="J907">
        <v>1</v>
      </c>
      <c r="K907">
        <v>20</v>
      </c>
      <c r="L907">
        <v>8</v>
      </c>
      <c r="M907">
        <v>16</v>
      </c>
      <c r="N907">
        <v>31</v>
      </c>
      <c r="O907">
        <v>37</v>
      </c>
      <c r="P907">
        <v>5</v>
      </c>
      <c r="Q907">
        <v>33</v>
      </c>
      <c r="R907">
        <v>2</v>
      </c>
      <c r="S907">
        <v>41</v>
      </c>
      <c r="T907">
        <v>1</v>
      </c>
      <c r="U907">
        <v>22</v>
      </c>
      <c r="V907">
        <f t="shared" si="148"/>
        <v>941</v>
      </c>
      <c r="W907" s="5">
        <f t="shared" si="149"/>
        <v>0.26138888888888889</v>
      </c>
      <c r="X907" s="5">
        <f t="shared" si="150"/>
        <v>7.7386111111111111</v>
      </c>
      <c r="Y907" s="5">
        <f t="shared" si="151"/>
        <v>0.875</v>
      </c>
      <c r="Z907" s="5">
        <f t="shared" si="152"/>
        <v>0.625</v>
      </c>
      <c r="AA907" s="5">
        <f t="shared" si="153"/>
        <v>3.2673611111111112E-2</v>
      </c>
    </row>
    <row r="908" spans="2:27" x14ac:dyDescent="0.3">
      <c r="B908">
        <v>54458</v>
      </c>
      <c r="C908" s="7">
        <v>44063</v>
      </c>
      <c r="D908" s="6">
        <f t="shared" si="144"/>
        <v>2020</v>
      </c>
      <c r="E908" t="str">
        <f t="shared" si="145"/>
        <v>Q3-2020</v>
      </c>
      <c r="F908" s="4" t="str">
        <f t="shared" si="143"/>
        <v>August</v>
      </c>
      <c r="G908" s="6">
        <f t="shared" si="146"/>
        <v>34</v>
      </c>
      <c r="H908" s="4" t="str">
        <f t="shared" si="147"/>
        <v>Thursday</v>
      </c>
      <c r="I908">
        <v>1</v>
      </c>
      <c r="J908">
        <v>0</v>
      </c>
      <c r="K908">
        <v>22</v>
      </c>
      <c r="L908">
        <v>8</v>
      </c>
      <c r="M908">
        <v>31</v>
      </c>
      <c r="N908">
        <v>87</v>
      </c>
      <c r="O908">
        <v>32</v>
      </c>
      <c r="P908">
        <v>6</v>
      </c>
      <c r="Q908">
        <v>30</v>
      </c>
      <c r="R908">
        <v>1</v>
      </c>
      <c r="S908">
        <v>31</v>
      </c>
      <c r="T908">
        <v>1</v>
      </c>
      <c r="U908">
        <v>15</v>
      </c>
      <c r="V908">
        <f t="shared" si="148"/>
        <v>1426</v>
      </c>
      <c r="W908" s="5">
        <f t="shared" si="149"/>
        <v>0.39611111111111114</v>
      </c>
      <c r="X908" s="5">
        <f t="shared" si="150"/>
        <v>7.6038888888888891</v>
      </c>
      <c r="Y908" s="5">
        <f t="shared" si="151"/>
        <v>0.875</v>
      </c>
      <c r="Z908" s="5">
        <f t="shared" si="152"/>
        <v>0.75</v>
      </c>
      <c r="AA908" s="5">
        <f t="shared" si="153"/>
        <v>4.9513888888888892E-2</v>
      </c>
    </row>
    <row r="909" spans="2:27" x14ac:dyDescent="0.3">
      <c r="B909">
        <v>54459</v>
      </c>
      <c r="C909" s="7">
        <v>44063</v>
      </c>
      <c r="D909" s="6">
        <f t="shared" si="144"/>
        <v>2020</v>
      </c>
      <c r="E909" t="str">
        <f t="shared" si="145"/>
        <v>Q3-2020</v>
      </c>
      <c r="F909" s="4" t="str">
        <f t="shared" si="143"/>
        <v>August</v>
      </c>
      <c r="G909" s="6">
        <f t="shared" si="146"/>
        <v>34</v>
      </c>
      <c r="H909" s="4" t="str">
        <f t="shared" si="147"/>
        <v>Thursday</v>
      </c>
      <c r="I909">
        <v>2</v>
      </c>
      <c r="J909">
        <v>1</v>
      </c>
      <c r="K909">
        <v>33</v>
      </c>
      <c r="L909">
        <v>8</v>
      </c>
      <c r="M909">
        <v>23</v>
      </c>
      <c r="N909">
        <v>46</v>
      </c>
      <c r="O909">
        <v>83</v>
      </c>
      <c r="P909">
        <v>6</v>
      </c>
      <c r="Q909">
        <v>32</v>
      </c>
      <c r="R909">
        <v>1</v>
      </c>
      <c r="S909">
        <v>22</v>
      </c>
      <c r="T909">
        <v>1</v>
      </c>
      <c r="U909">
        <v>20</v>
      </c>
      <c r="V909">
        <f t="shared" si="148"/>
        <v>1450</v>
      </c>
      <c r="W909" s="5">
        <f t="shared" si="149"/>
        <v>0.40277777777777779</v>
      </c>
      <c r="X909" s="5">
        <f t="shared" si="150"/>
        <v>7.5972222222222223</v>
      </c>
      <c r="Y909" s="5">
        <f t="shared" si="151"/>
        <v>0.875</v>
      </c>
      <c r="Z909" s="5">
        <f t="shared" si="152"/>
        <v>0.75</v>
      </c>
      <c r="AA909" s="5">
        <f t="shared" si="153"/>
        <v>5.0347222222222224E-2</v>
      </c>
    </row>
    <row r="910" spans="2:27" x14ac:dyDescent="0.3">
      <c r="B910">
        <v>54460</v>
      </c>
      <c r="C910" s="7">
        <v>44064</v>
      </c>
      <c r="D910" s="6">
        <f t="shared" si="144"/>
        <v>2020</v>
      </c>
      <c r="E910" t="str">
        <f t="shared" si="145"/>
        <v>Q3-2020</v>
      </c>
      <c r="F910" s="4" t="str">
        <f t="shared" si="143"/>
        <v>August</v>
      </c>
      <c r="G910" s="6">
        <f t="shared" si="146"/>
        <v>34</v>
      </c>
      <c r="H910" s="4" t="str">
        <f t="shared" si="147"/>
        <v>Friday</v>
      </c>
      <c r="I910">
        <v>1</v>
      </c>
      <c r="J910">
        <v>0</v>
      </c>
      <c r="K910">
        <v>24</v>
      </c>
      <c r="L910">
        <v>8</v>
      </c>
      <c r="M910">
        <v>44</v>
      </c>
      <c r="N910">
        <v>31</v>
      </c>
      <c r="O910">
        <v>54</v>
      </c>
      <c r="P910">
        <v>7</v>
      </c>
      <c r="Q910">
        <v>31</v>
      </c>
      <c r="R910">
        <v>1</v>
      </c>
      <c r="S910">
        <v>36</v>
      </c>
      <c r="T910">
        <v>0</v>
      </c>
      <c r="U910">
        <v>22</v>
      </c>
      <c r="V910">
        <f t="shared" si="148"/>
        <v>1285</v>
      </c>
      <c r="W910" s="5">
        <f t="shared" si="149"/>
        <v>0.35694444444444445</v>
      </c>
      <c r="X910" s="5">
        <f t="shared" si="150"/>
        <v>7.6430555555555557</v>
      </c>
      <c r="Y910" s="5">
        <f t="shared" si="151"/>
        <v>1</v>
      </c>
      <c r="Z910" s="5">
        <f t="shared" si="152"/>
        <v>0.875</v>
      </c>
      <c r="AA910" s="5">
        <f t="shared" si="153"/>
        <v>4.4618055555555557E-2</v>
      </c>
    </row>
    <row r="911" spans="2:27" x14ac:dyDescent="0.3">
      <c r="B911">
        <v>54461</v>
      </c>
      <c r="C911" s="7">
        <v>44064</v>
      </c>
      <c r="D911" s="6">
        <f t="shared" si="144"/>
        <v>2020</v>
      </c>
      <c r="E911" t="str">
        <f t="shared" si="145"/>
        <v>Q3-2020</v>
      </c>
      <c r="F911" s="4" t="str">
        <f t="shared" si="143"/>
        <v>August</v>
      </c>
      <c r="G911" s="6">
        <f t="shared" si="146"/>
        <v>34</v>
      </c>
      <c r="H911" s="4" t="str">
        <f t="shared" si="147"/>
        <v>Friday</v>
      </c>
      <c r="I911">
        <v>2</v>
      </c>
      <c r="J911">
        <v>0</v>
      </c>
      <c r="K911">
        <v>31</v>
      </c>
      <c r="L911">
        <v>9</v>
      </c>
      <c r="M911">
        <v>25</v>
      </c>
      <c r="N911">
        <v>50</v>
      </c>
      <c r="O911">
        <v>32</v>
      </c>
      <c r="P911">
        <v>5</v>
      </c>
      <c r="Q911">
        <v>33</v>
      </c>
      <c r="R911">
        <v>2</v>
      </c>
      <c r="S911">
        <v>35</v>
      </c>
      <c r="T911">
        <v>2</v>
      </c>
      <c r="U911">
        <v>26</v>
      </c>
      <c r="V911">
        <f t="shared" si="148"/>
        <v>1250</v>
      </c>
      <c r="W911" s="5">
        <f t="shared" si="149"/>
        <v>0.34722222222222221</v>
      </c>
      <c r="X911" s="5">
        <f t="shared" si="150"/>
        <v>7.6527777777777777</v>
      </c>
      <c r="Y911" s="5">
        <f t="shared" si="151"/>
        <v>0.77777777777777779</v>
      </c>
      <c r="Z911" s="5">
        <f t="shared" si="152"/>
        <v>0.55555555555555558</v>
      </c>
      <c r="AA911" s="5">
        <f t="shared" si="153"/>
        <v>3.8580246913580245E-2</v>
      </c>
    </row>
    <row r="912" spans="2:27" x14ac:dyDescent="0.3">
      <c r="B912">
        <v>54462</v>
      </c>
      <c r="C912" s="7">
        <v>44065</v>
      </c>
      <c r="D912" s="6">
        <f t="shared" si="144"/>
        <v>2020</v>
      </c>
      <c r="E912" t="str">
        <f t="shared" si="145"/>
        <v>Q3-2020</v>
      </c>
      <c r="F912" s="4" t="str">
        <f t="shared" si="143"/>
        <v>August</v>
      </c>
      <c r="G912" s="6">
        <f t="shared" si="146"/>
        <v>34</v>
      </c>
      <c r="H912" s="4" t="str">
        <f t="shared" si="147"/>
        <v>Saturday</v>
      </c>
      <c r="I912">
        <v>1</v>
      </c>
      <c r="J912">
        <v>1</v>
      </c>
      <c r="K912">
        <v>35</v>
      </c>
      <c r="L912">
        <v>8</v>
      </c>
      <c r="M912">
        <v>41</v>
      </c>
      <c r="N912">
        <v>73</v>
      </c>
      <c r="O912">
        <v>86</v>
      </c>
      <c r="P912">
        <v>6</v>
      </c>
      <c r="Q912">
        <v>29</v>
      </c>
      <c r="R912">
        <v>2</v>
      </c>
      <c r="S912">
        <v>22</v>
      </c>
      <c r="T912">
        <v>0</v>
      </c>
      <c r="U912">
        <v>17</v>
      </c>
      <c r="V912">
        <f t="shared" si="148"/>
        <v>1818</v>
      </c>
      <c r="W912" s="5">
        <f t="shared" si="149"/>
        <v>0.505</v>
      </c>
      <c r="X912" s="5">
        <f t="shared" si="150"/>
        <v>7.4950000000000001</v>
      </c>
      <c r="Y912" s="5">
        <f t="shared" si="151"/>
        <v>1</v>
      </c>
      <c r="Z912" s="5">
        <f t="shared" si="152"/>
        <v>0.75</v>
      </c>
      <c r="AA912" s="5">
        <f t="shared" si="153"/>
        <v>6.3125000000000001E-2</v>
      </c>
    </row>
    <row r="913" spans="2:27" x14ac:dyDescent="0.3">
      <c r="B913">
        <v>54463</v>
      </c>
      <c r="C913" s="7">
        <v>44067</v>
      </c>
      <c r="D913" s="6">
        <f t="shared" si="144"/>
        <v>2020</v>
      </c>
      <c r="E913" t="str">
        <f t="shared" si="145"/>
        <v>Q3-2020</v>
      </c>
      <c r="F913" s="4" t="str">
        <f t="shared" si="143"/>
        <v>August</v>
      </c>
      <c r="G913" s="6">
        <f t="shared" si="146"/>
        <v>35</v>
      </c>
      <c r="H913" s="4" t="str">
        <f t="shared" si="147"/>
        <v>Monday</v>
      </c>
      <c r="I913">
        <v>1</v>
      </c>
      <c r="J913">
        <v>1</v>
      </c>
      <c r="K913">
        <v>22</v>
      </c>
      <c r="L913">
        <v>8</v>
      </c>
      <c r="M913">
        <v>44</v>
      </c>
      <c r="N913">
        <v>73</v>
      </c>
      <c r="O913">
        <v>89</v>
      </c>
      <c r="P913">
        <v>7</v>
      </c>
      <c r="Q913">
        <v>30</v>
      </c>
      <c r="R913">
        <v>1</v>
      </c>
      <c r="S913">
        <v>30</v>
      </c>
      <c r="T913">
        <v>0</v>
      </c>
      <c r="U913">
        <v>17</v>
      </c>
      <c r="V913">
        <f t="shared" si="148"/>
        <v>1888</v>
      </c>
      <c r="W913" s="5">
        <f t="shared" si="149"/>
        <v>0.52444444444444449</v>
      </c>
      <c r="X913" s="5">
        <f t="shared" si="150"/>
        <v>7.4755555555555553</v>
      </c>
      <c r="Y913" s="5">
        <f t="shared" si="151"/>
        <v>1</v>
      </c>
      <c r="Z913" s="5">
        <f t="shared" si="152"/>
        <v>0.875</v>
      </c>
      <c r="AA913" s="5">
        <f t="shared" si="153"/>
        <v>6.5555555555555561E-2</v>
      </c>
    </row>
    <row r="914" spans="2:27" x14ac:dyDescent="0.3">
      <c r="B914">
        <v>54464</v>
      </c>
      <c r="C914" s="7">
        <v>44067</v>
      </c>
      <c r="D914" s="6">
        <f t="shared" si="144"/>
        <v>2020</v>
      </c>
      <c r="E914" t="str">
        <f t="shared" si="145"/>
        <v>Q3-2020</v>
      </c>
      <c r="F914" s="4" t="str">
        <f t="shared" si="143"/>
        <v>August</v>
      </c>
      <c r="G914" s="6">
        <f t="shared" si="146"/>
        <v>35</v>
      </c>
      <c r="H914" s="4" t="str">
        <f t="shared" si="147"/>
        <v>Monday</v>
      </c>
      <c r="I914">
        <v>2</v>
      </c>
      <c r="J914">
        <v>1</v>
      </c>
      <c r="K914">
        <v>24</v>
      </c>
      <c r="L914">
        <v>7</v>
      </c>
      <c r="M914">
        <v>29</v>
      </c>
      <c r="N914">
        <v>55</v>
      </c>
      <c r="O914">
        <v>84</v>
      </c>
      <c r="P914">
        <v>5</v>
      </c>
      <c r="Q914">
        <v>30</v>
      </c>
      <c r="R914">
        <v>1</v>
      </c>
      <c r="S914">
        <v>22</v>
      </c>
      <c r="T914">
        <v>1</v>
      </c>
      <c r="U914">
        <v>12</v>
      </c>
      <c r="V914">
        <f t="shared" si="148"/>
        <v>1360</v>
      </c>
      <c r="W914" s="5">
        <f t="shared" si="149"/>
        <v>0.37777777777777777</v>
      </c>
      <c r="X914" s="5">
        <f t="shared" si="150"/>
        <v>7.6222222222222218</v>
      </c>
      <c r="Y914" s="5">
        <f t="shared" si="151"/>
        <v>0.8571428571428571</v>
      </c>
      <c r="Z914" s="5">
        <f t="shared" si="152"/>
        <v>0.7142857142857143</v>
      </c>
      <c r="AA914" s="5">
        <f t="shared" si="153"/>
        <v>5.3968253968253964E-2</v>
      </c>
    </row>
    <row r="915" spans="2:27" x14ac:dyDescent="0.3">
      <c r="B915">
        <v>54465</v>
      </c>
      <c r="C915" s="7">
        <v>44068</v>
      </c>
      <c r="D915" s="6">
        <f t="shared" si="144"/>
        <v>2020</v>
      </c>
      <c r="E915" t="str">
        <f t="shared" si="145"/>
        <v>Q3-2020</v>
      </c>
      <c r="F915" s="4" t="str">
        <f t="shared" ref="F915:F978" si="154">TEXT(C915,"mmmm")</f>
        <v>August</v>
      </c>
      <c r="G915" s="6">
        <f t="shared" si="146"/>
        <v>35</v>
      </c>
      <c r="H915" s="4" t="str">
        <f t="shared" si="147"/>
        <v>Tuesday</v>
      </c>
      <c r="I915">
        <v>1</v>
      </c>
      <c r="J915">
        <v>1</v>
      </c>
      <c r="K915">
        <v>27</v>
      </c>
      <c r="L915">
        <v>7</v>
      </c>
      <c r="M915">
        <v>29</v>
      </c>
      <c r="N915">
        <v>87</v>
      </c>
      <c r="O915">
        <v>49</v>
      </c>
      <c r="P915">
        <v>5</v>
      </c>
      <c r="Q915">
        <v>33</v>
      </c>
      <c r="R915">
        <v>1</v>
      </c>
      <c r="S915">
        <v>26</v>
      </c>
      <c r="T915">
        <v>1</v>
      </c>
      <c r="U915">
        <v>15</v>
      </c>
      <c r="V915">
        <f t="shared" si="148"/>
        <v>1361</v>
      </c>
      <c r="W915" s="5">
        <f t="shared" si="149"/>
        <v>0.37805555555555553</v>
      </c>
      <c r="X915" s="5">
        <f t="shared" si="150"/>
        <v>7.6219444444444449</v>
      </c>
      <c r="Y915" s="5">
        <f t="shared" si="151"/>
        <v>0.8571428571428571</v>
      </c>
      <c r="Z915" s="5">
        <f t="shared" si="152"/>
        <v>0.7142857142857143</v>
      </c>
      <c r="AA915" s="5">
        <f t="shared" si="153"/>
        <v>5.4007936507936505E-2</v>
      </c>
    </row>
    <row r="916" spans="2:27" x14ac:dyDescent="0.3">
      <c r="B916">
        <v>54466</v>
      </c>
      <c r="C916" s="7">
        <v>44068</v>
      </c>
      <c r="D916" s="6">
        <f t="shared" ref="D916:D979" si="155">YEAR(C916)</f>
        <v>2020</v>
      </c>
      <c r="E916" t="str">
        <f t="shared" ref="E916:E979" si="156">"Q" &amp;ROUNDUP(MONTH(C916)/3,0) &amp; "-" &amp; YEAR(C916)</f>
        <v>Q3-2020</v>
      </c>
      <c r="F916" s="4" t="str">
        <f t="shared" si="154"/>
        <v>August</v>
      </c>
      <c r="G916" s="6">
        <f t="shared" ref="G916:G979" si="157">WEEKNUM(C916)</f>
        <v>35</v>
      </c>
      <c r="H916" s="4" t="str">
        <f t="shared" ref="H916:H979" si="158">TEXT(C916,"dddd")</f>
        <v>Tuesday</v>
      </c>
      <c r="I916">
        <v>2</v>
      </c>
      <c r="J916">
        <v>0</v>
      </c>
      <c r="K916">
        <v>22</v>
      </c>
      <c r="L916">
        <v>8</v>
      </c>
      <c r="M916">
        <v>31</v>
      </c>
      <c r="N916">
        <v>73</v>
      </c>
      <c r="O916">
        <v>33</v>
      </c>
      <c r="P916">
        <v>5</v>
      </c>
      <c r="Q916">
        <v>32</v>
      </c>
      <c r="R916">
        <v>2</v>
      </c>
      <c r="S916">
        <v>33</v>
      </c>
      <c r="T916">
        <v>1</v>
      </c>
      <c r="U916">
        <v>17</v>
      </c>
      <c r="V916">
        <f t="shared" ref="V916:V979" si="159">L916*(M916+N916+O916)+P916*Q916+R916*S916+T916*U916</f>
        <v>1339</v>
      </c>
      <c r="W916" s="5">
        <f t="shared" ref="W916:W979" si="160">V916/$W$17</f>
        <v>0.37194444444444447</v>
      </c>
      <c r="X916" s="5">
        <f t="shared" ref="X916:X979" si="161">$Y$17-W916</f>
        <v>7.6280555555555551</v>
      </c>
      <c r="Y916" s="5">
        <f t="shared" ref="Y916:Y979" si="162">(P916+R916)/L916</f>
        <v>0.875</v>
      </c>
      <c r="Z916" s="5">
        <f t="shared" ref="Z916:Z979" si="163">P916/L916</f>
        <v>0.625</v>
      </c>
      <c r="AA916" s="5">
        <f t="shared" ref="AA916:AA979" si="164">W916/L916</f>
        <v>4.6493055555555558E-2</v>
      </c>
    </row>
    <row r="917" spans="2:27" x14ac:dyDescent="0.3">
      <c r="B917">
        <v>54467</v>
      </c>
      <c r="C917" s="7">
        <v>44069</v>
      </c>
      <c r="D917" s="6">
        <f t="shared" si="155"/>
        <v>2020</v>
      </c>
      <c r="E917" t="str">
        <f t="shared" si="156"/>
        <v>Q3-2020</v>
      </c>
      <c r="F917" s="4" t="str">
        <f t="shared" si="154"/>
        <v>August</v>
      </c>
      <c r="G917" s="6">
        <f t="shared" si="157"/>
        <v>35</v>
      </c>
      <c r="H917" s="4" t="str">
        <f t="shared" si="158"/>
        <v>Wednesday</v>
      </c>
      <c r="I917">
        <v>1</v>
      </c>
      <c r="J917">
        <v>1</v>
      </c>
      <c r="K917">
        <v>15</v>
      </c>
      <c r="L917">
        <v>7</v>
      </c>
      <c r="M917">
        <v>17</v>
      </c>
      <c r="N917">
        <v>55</v>
      </c>
      <c r="O917">
        <v>47</v>
      </c>
      <c r="P917">
        <v>4</v>
      </c>
      <c r="Q917">
        <v>31</v>
      </c>
      <c r="R917">
        <v>2</v>
      </c>
      <c r="S917">
        <v>29</v>
      </c>
      <c r="T917">
        <v>1</v>
      </c>
      <c r="U917">
        <v>12</v>
      </c>
      <c r="V917">
        <f t="shared" si="159"/>
        <v>1027</v>
      </c>
      <c r="W917" s="5">
        <f t="shared" si="160"/>
        <v>0.2852777777777778</v>
      </c>
      <c r="X917" s="5">
        <f t="shared" si="161"/>
        <v>7.714722222222222</v>
      </c>
      <c r="Y917" s="5">
        <f t="shared" si="162"/>
        <v>0.8571428571428571</v>
      </c>
      <c r="Z917" s="5">
        <f t="shared" si="163"/>
        <v>0.5714285714285714</v>
      </c>
      <c r="AA917" s="5">
        <f t="shared" si="164"/>
        <v>4.0753968253968258E-2</v>
      </c>
    </row>
    <row r="918" spans="2:27" x14ac:dyDescent="0.3">
      <c r="B918">
        <v>54468</v>
      </c>
      <c r="C918" s="7">
        <v>44069</v>
      </c>
      <c r="D918" s="6">
        <f t="shared" si="155"/>
        <v>2020</v>
      </c>
      <c r="E918" t="str">
        <f t="shared" si="156"/>
        <v>Q3-2020</v>
      </c>
      <c r="F918" s="4" t="str">
        <f t="shared" si="154"/>
        <v>August</v>
      </c>
      <c r="G918" s="6">
        <f t="shared" si="157"/>
        <v>35</v>
      </c>
      <c r="H918" s="4" t="str">
        <f t="shared" si="158"/>
        <v>Wednesday</v>
      </c>
      <c r="I918">
        <v>2</v>
      </c>
      <c r="J918">
        <v>1</v>
      </c>
      <c r="K918">
        <v>29</v>
      </c>
      <c r="L918">
        <v>8</v>
      </c>
      <c r="M918">
        <v>25</v>
      </c>
      <c r="N918">
        <v>32</v>
      </c>
      <c r="O918">
        <v>67</v>
      </c>
      <c r="P918">
        <v>4</v>
      </c>
      <c r="Q918">
        <v>32</v>
      </c>
      <c r="R918">
        <v>2</v>
      </c>
      <c r="S918">
        <v>29</v>
      </c>
      <c r="T918">
        <v>2</v>
      </c>
      <c r="U918">
        <v>21</v>
      </c>
      <c r="V918">
        <f t="shared" si="159"/>
        <v>1220</v>
      </c>
      <c r="W918" s="5">
        <f t="shared" si="160"/>
        <v>0.33888888888888891</v>
      </c>
      <c r="X918" s="5">
        <f t="shared" si="161"/>
        <v>7.6611111111111114</v>
      </c>
      <c r="Y918" s="5">
        <f t="shared" si="162"/>
        <v>0.75</v>
      </c>
      <c r="Z918" s="5">
        <f t="shared" si="163"/>
        <v>0.5</v>
      </c>
      <c r="AA918" s="5">
        <f t="shared" si="164"/>
        <v>4.2361111111111113E-2</v>
      </c>
    </row>
    <row r="919" spans="2:27" x14ac:dyDescent="0.3">
      <c r="B919">
        <v>54469</v>
      </c>
      <c r="C919" s="7">
        <v>44070</v>
      </c>
      <c r="D919" s="6">
        <f t="shared" si="155"/>
        <v>2020</v>
      </c>
      <c r="E919" t="str">
        <f t="shared" si="156"/>
        <v>Q3-2020</v>
      </c>
      <c r="F919" s="4" t="str">
        <f t="shared" si="154"/>
        <v>August</v>
      </c>
      <c r="G919" s="6">
        <f t="shared" si="157"/>
        <v>35</v>
      </c>
      <c r="H919" s="4" t="str">
        <f t="shared" si="158"/>
        <v>Thursday</v>
      </c>
      <c r="I919">
        <v>1</v>
      </c>
      <c r="J919">
        <v>0</v>
      </c>
      <c r="K919">
        <v>28</v>
      </c>
      <c r="L919">
        <v>8</v>
      </c>
      <c r="M919">
        <v>45</v>
      </c>
      <c r="N919">
        <v>77</v>
      </c>
      <c r="O919">
        <v>79</v>
      </c>
      <c r="P919">
        <v>6</v>
      </c>
      <c r="Q919">
        <v>31</v>
      </c>
      <c r="R919">
        <v>2</v>
      </c>
      <c r="S919">
        <v>39</v>
      </c>
      <c r="T919">
        <v>0</v>
      </c>
      <c r="U919">
        <v>23</v>
      </c>
      <c r="V919">
        <f t="shared" si="159"/>
        <v>1872</v>
      </c>
      <c r="W919" s="5">
        <f t="shared" si="160"/>
        <v>0.52</v>
      </c>
      <c r="X919" s="5">
        <f t="shared" si="161"/>
        <v>7.48</v>
      </c>
      <c r="Y919" s="5">
        <f t="shared" si="162"/>
        <v>1</v>
      </c>
      <c r="Z919" s="5">
        <f t="shared" si="163"/>
        <v>0.75</v>
      </c>
      <c r="AA919" s="5">
        <f t="shared" si="164"/>
        <v>6.5000000000000002E-2</v>
      </c>
    </row>
    <row r="920" spans="2:27" x14ac:dyDescent="0.3">
      <c r="B920">
        <v>54470</v>
      </c>
      <c r="C920" s="7">
        <v>44070</v>
      </c>
      <c r="D920" s="6">
        <f t="shared" si="155"/>
        <v>2020</v>
      </c>
      <c r="E920" t="str">
        <f t="shared" si="156"/>
        <v>Q3-2020</v>
      </c>
      <c r="F920" s="4" t="str">
        <f t="shared" si="154"/>
        <v>August</v>
      </c>
      <c r="G920" s="6">
        <f t="shared" si="157"/>
        <v>35</v>
      </c>
      <c r="H920" s="4" t="str">
        <f t="shared" si="158"/>
        <v>Thursday</v>
      </c>
      <c r="I920">
        <v>2</v>
      </c>
      <c r="J920">
        <v>1</v>
      </c>
      <c r="K920">
        <v>44</v>
      </c>
      <c r="L920">
        <v>7</v>
      </c>
      <c r="M920">
        <v>33</v>
      </c>
      <c r="N920">
        <v>87</v>
      </c>
      <c r="O920">
        <v>51</v>
      </c>
      <c r="P920">
        <v>3</v>
      </c>
      <c r="Q920">
        <v>29</v>
      </c>
      <c r="R920">
        <v>2</v>
      </c>
      <c r="S920">
        <v>35</v>
      </c>
      <c r="T920">
        <v>2</v>
      </c>
      <c r="U920">
        <v>15</v>
      </c>
      <c r="V920">
        <f t="shared" si="159"/>
        <v>1384</v>
      </c>
      <c r="W920" s="5">
        <f t="shared" si="160"/>
        <v>0.38444444444444442</v>
      </c>
      <c r="X920" s="5">
        <f t="shared" si="161"/>
        <v>7.6155555555555559</v>
      </c>
      <c r="Y920" s="5">
        <f t="shared" si="162"/>
        <v>0.7142857142857143</v>
      </c>
      <c r="Z920" s="5">
        <f t="shared" si="163"/>
        <v>0.42857142857142855</v>
      </c>
      <c r="AA920" s="5">
        <f t="shared" si="164"/>
        <v>5.4920634920634918E-2</v>
      </c>
    </row>
    <row r="921" spans="2:27" x14ac:dyDescent="0.3">
      <c r="B921">
        <v>54471</v>
      </c>
      <c r="C921" s="7">
        <v>44071</v>
      </c>
      <c r="D921" s="6">
        <f t="shared" si="155"/>
        <v>2020</v>
      </c>
      <c r="E921" t="str">
        <f t="shared" si="156"/>
        <v>Q3-2020</v>
      </c>
      <c r="F921" s="4" t="str">
        <f t="shared" si="154"/>
        <v>August</v>
      </c>
      <c r="G921" s="6">
        <f t="shared" si="157"/>
        <v>35</v>
      </c>
      <c r="H921" s="4" t="str">
        <f t="shared" si="158"/>
        <v>Friday</v>
      </c>
      <c r="I921">
        <v>1</v>
      </c>
      <c r="J921">
        <v>0</v>
      </c>
      <c r="K921">
        <v>24</v>
      </c>
      <c r="L921">
        <v>9</v>
      </c>
      <c r="M921">
        <v>16</v>
      </c>
      <c r="N921">
        <v>54</v>
      </c>
      <c r="O921">
        <v>88</v>
      </c>
      <c r="P921">
        <v>7</v>
      </c>
      <c r="Q921">
        <v>32</v>
      </c>
      <c r="R921">
        <v>2</v>
      </c>
      <c r="S921">
        <v>25</v>
      </c>
      <c r="T921">
        <v>0</v>
      </c>
      <c r="U921">
        <v>12</v>
      </c>
      <c r="V921">
        <f t="shared" si="159"/>
        <v>1696</v>
      </c>
      <c r="W921" s="5">
        <f t="shared" si="160"/>
        <v>0.47111111111111109</v>
      </c>
      <c r="X921" s="5">
        <f t="shared" si="161"/>
        <v>7.528888888888889</v>
      </c>
      <c r="Y921" s="5">
        <f t="shared" si="162"/>
        <v>1</v>
      </c>
      <c r="Z921" s="5">
        <f t="shared" si="163"/>
        <v>0.77777777777777779</v>
      </c>
      <c r="AA921" s="5">
        <f t="shared" si="164"/>
        <v>5.2345679012345679E-2</v>
      </c>
    </row>
    <row r="922" spans="2:27" x14ac:dyDescent="0.3">
      <c r="B922">
        <v>54472</v>
      </c>
      <c r="C922" s="7">
        <v>44071</v>
      </c>
      <c r="D922" s="6">
        <f t="shared" si="155"/>
        <v>2020</v>
      </c>
      <c r="E922" t="str">
        <f t="shared" si="156"/>
        <v>Q3-2020</v>
      </c>
      <c r="F922" s="4" t="str">
        <f t="shared" si="154"/>
        <v>August</v>
      </c>
      <c r="G922" s="6">
        <f t="shared" si="157"/>
        <v>35</v>
      </c>
      <c r="H922" s="4" t="str">
        <f t="shared" si="158"/>
        <v>Friday</v>
      </c>
      <c r="I922">
        <v>2</v>
      </c>
      <c r="J922">
        <v>0</v>
      </c>
      <c r="K922">
        <v>18</v>
      </c>
      <c r="L922">
        <v>9</v>
      </c>
      <c r="M922">
        <v>17</v>
      </c>
      <c r="N922">
        <v>87</v>
      </c>
      <c r="O922">
        <v>72</v>
      </c>
      <c r="P922">
        <v>7</v>
      </c>
      <c r="Q922">
        <v>29</v>
      </c>
      <c r="R922">
        <v>1</v>
      </c>
      <c r="S922">
        <v>33</v>
      </c>
      <c r="T922">
        <v>1</v>
      </c>
      <c r="U922">
        <v>15</v>
      </c>
      <c r="V922">
        <f t="shared" si="159"/>
        <v>1835</v>
      </c>
      <c r="W922" s="5">
        <f t="shared" si="160"/>
        <v>0.50972222222222219</v>
      </c>
      <c r="X922" s="5">
        <f t="shared" si="161"/>
        <v>7.490277777777778</v>
      </c>
      <c r="Y922" s="5">
        <f t="shared" si="162"/>
        <v>0.88888888888888884</v>
      </c>
      <c r="Z922" s="5">
        <f t="shared" si="163"/>
        <v>0.77777777777777779</v>
      </c>
      <c r="AA922" s="5">
        <f t="shared" si="164"/>
        <v>5.6635802469135799E-2</v>
      </c>
    </row>
    <row r="923" spans="2:27" x14ac:dyDescent="0.3">
      <c r="B923">
        <v>54473</v>
      </c>
      <c r="C923" s="7">
        <v>44072</v>
      </c>
      <c r="D923" s="6">
        <f t="shared" si="155"/>
        <v>2020</v>
      </c>
      <c r="E923" t="str">
        <f t="shared" si="156"/>
        <v>Q3-2020</v>
      </c>
      <c r="F923" s="4" t="str">
        <f t="shared" si="154"/>
        <v>August</v>
      </c>
      <c r="G923" s="6">
        <f t="shared" si="157"/>
        <v>35</v>
      </c>
      <c r="H923" s="4" t="str">
        <f t="shared" si="158"/>
        <v>Saturday</v>
      </c>
      <c r="I923">
        <v>1</v>
      </c>
      <c r="J923">
        <v>1</v>
      </c>
      <c r="K923">
        <v>34</v>
      </c>
      <c r="L923">
        <v>8</v>
      </c>
      <c r="M923">
        <v>42</v>
      </c>
      <c r="N923">
        <v>82</v>
      </c>
      <c r="O923">
        <v>61</v>
      </c>
      <c r="P923">
        <v>6</v>
      </c>
      <c r="Q923">
        <v>28</v>
      </c>
      <c r="R923">
        <v>1</v>
      </c>
      <c r="S923">
        <v>42</v>
      </c>
      <c r="T923">
        <v>1</v>
      </c>
      <c r="U923">
        <v>29</v>
      </c>
      <c r="V923">
        <f t="shared" si="159"/>
        <v>1719</v>
      </c>
      <c r="W923" s="5">
        <f t="shared" si="160"/>
        <v>0.47749999999999998</v>
      </c>
      <c r="X923" s="5">
        <f t="shared" si="161"/>
        <v>7.5225</v>
      </c>
      <c r="Y923" s="5">
        <f t="shared" si="162"/>
        <v>0.875</v>
      </c>
      <c r="Z923" s="5">
        <f t="shared" si="163"/>
        <v>0.75</v>
      </c>
      <c r="AA923" s="5">
        <f t="shared" si="164"/>
        <v>5.9687499999999998E-2</v>
      </c>
    </row>
    <row r="924" spans="2:27" x14ac:dyDescent="0.3">
      <c r="B924">
        <v>54474</v>
      </c>
      <c r="C924" s="7">
        <v>44074</v>
      </c>
      <c r="D924" s="6">
        <f t="shared" si="155"/>
        <v>2020</v>
      </c>
      <c r="E924" t="str">
        <f t="shared" si="156"/>
        <v>Q3-2020</v>
      </c>
      <c r="F924" s="4" t="str">
        <f t="shared" si="154"/>
        <v>August</v>
      </c>
      <c r="G924" s="6">
        <f t="shared" si="157"/>
        <v>36</v>
      </c>
      <c r="H924" s="4" t="str">
        <f t="shared" si="158"/>
        <v>Monday</v>
      </c>
      <c r="I924">
        <v>1</v>
      </c>
      <c r="J924">
        <v>1</v>
      </c>
      <c r="K924">
        <v>21</v>
      </c>
      <c r="L924">
        <v>7</v>
      </c>
      <c r="M924">
        <v>31</v>
      </c>
      <c r="N924">
        <v>59</v>
      </c>
      <c r="O924">
        <v>33</v>
      </c>
      <c r="P924">
        <v>4</v>
      </c>
      <c r="Q924">
        <v>30</v>
      </c>
      <c r="R924">
        <v>2</v>
      </c>
      <c r="S924">
        <v>35</v>
      </c>
      <c r="T924">
        <v>1</v>
      </c>
      <c r="U924">
        <v>18</v>
      </c>
      <c r="V924">
        <f t="shared" si="159"/>
        <v>1069</v>
      </c>
      <c r="W924" s="5">
        <f t="shared" si="160"/>
        <v>0.29694444444444446</v>
      </c>
      <c r="X924" s="5">
        <f t="shared" si="161"/>
        <v>7.7030555555555553</v>
      </c>
      <c r="Y924" s="5">
        <f t="shared" si="162"/>
        <v>0.8571428571428571</v>
      </c>
      <c r="Z924" s="5">
        <f t="shared" si="163"/>
        <v>0.5714285714285714</v>
      </c>
      <c r="AA924" s="5">
        <f t="shared" si="164"/>
        <v>4.2420634920634921E-2</v>
      </c>
    </row>
    <row r="925" spans="2:27" x14ac:dyDescent="0.3">
      <c r="B925">
        <v>54475</v>
      </c>
      <c r="C925" s="7">
        <v>44074</v>
      </c>
      <c r="D925" s="6">
        <f t="shared" si="155"/>
        <v>2020</v>
      </c>
      <c r="E925" t="str">
        <f t="shared" si="156"/>
        <v>Q3-2020</v>
      </c>
      <c r="F925" s="4" t="str">
        <f t="shared" si="154"/>
        <v>August</v>
      </c>
      <c r="G925" s="6">
        <f t="shared" si="157"/>
        <v>36</v>
      </c>
      <c r="H925" s="4" t="str">
        <f t="shared" si="158"/>
        <v>Monday</v>
      </c>
      <c r="I925">
        <v>2</v>
      </c>
      <c r="J925">
        <v>1</v>
      </c>
      <c r="K925">
        <v>27</v>
      </c>
      <c r="L925">
        <v>7</v>
      </c>
      <c r="M925">
        <v>41</v>
      </c>
      <c r="N925">
        <v>64</v>
      </c>
      <c r="O925">
        <v>71</v>
      </c>
      <c r="P925">
        <v>3</v>
      </c>
      <c r="Q925">
        <v>29</v>
      </c>
      <c r="R925">
        <v>2</v>
      </c>
      <c r="S925">
        <v>35</v>
      </c>
      <c r="T925">
        <v>2</v>
      </c>
      <c r="U925">
        <v>25</v>
      </c>
      <c r="V925">
        <f t="shared" si="159"/>
        <v>1439</v>
      </c>
      <c r="W925" s="5">
        <f t="shared" si="160"/>
        <v>0.3997222222222222</v>
      </c>
      <c r="X925" s="5">
        <f t="shared" si="161"/>
        <v>7.6002777777777775</v>
      </c>
      <c r="Y925" s="5">
        <f t="shared" si="162"/>
        <v>0.7142857142857143</v>
      </c>
      <c r="Z925" s="5">
        <f t="shared" si="163"/>
        <v>0.42857142857142855</v>
      </c>
      <c r="AA925" s="5">
        <f t="shared" si="164"/>
        <v>5.71031746031746E-2</v>
      </c>
    </row>
    <row r="926" spans="2:27" x14ac:dyDescent="0.3">
      <c r="B926">
        <v>54476</v>
      </c>
      <c r="C926" s="7">
        <v>44075</v>
      </c>
      <c r="D926" s="6">
        <f t="shared" si="155"/>
        <v>2020</v>
      </c>
      <c r="E926" t="str">
        <f t="shared" si="156"/>
        <v>Q3-2020</v>
      </c>
      <c r="F926" s="4" t="str">
        <f t="shared" si="154"/>
        <v>September</v>
      </c>
      <c r="G926" s="6">
        <f t="shared" si="157"/>
        <v>36</v>
      </c>
      <c r="H926" s="4" t="str">
        <f t="shared" si="158"/>
        <v>Tuesday</v>
      </c>
      <c r="I926">
        <v>1</v>
      </c>
      <c r="J926">
        <v>1</v>
      </c>
      <c r="K926">
        <v>42</v>
      </c>
      <c r="L926">
        <v>7</v>
      </c>
      <c r="M926">
        <v>31</v>
      </c>
      <c r="N926">
        <v>47</v>
      </c>
      <c r="O926">
        <v>34</v>
      </c>
      <c r="P926">
        <v>6</v>
      </c>
      <c r="Q926">
        <v>36</v>
      </c>
      <c r="R926">
        <v>0</v>
      </c>
      <c r="S926">
        <v>28</v>
      </c>
      <c r="T926">
        <v>1</v>
      </c>
      <c r="U926">
        <v>15</v>
      </c>
      <c r="V926">
        <f t="shared" si="159"/>
        <v>1015</v>
      </c>
      <c r="W926" s="5">
        <f t="shared" si="160"/>
        <v>0.28194444444444444</v>
      </c>
      <c r="X926" s="5">
        <f t="shared" si="161"/>
        <v>7.7180555555555559</v>
      </c>
      <c r="Y926" s="5">
        <f t="shared" si="162"/>
        <v>0.8571428571428571</v>
      </c>
      <c r="Z926" s="5">
        <f t="shared" si="163"/>
        <v>0.8571428571428571</v>
      </c>
      <c r="AA926" s="5">
        <f t="shared" si="164"/>
        <v>4.027777777777778E-2</v>
      </c>
    </row>
    <row r="927" spans="2:27" x14ac:dyDescent="0.3">
      <c r="B927">
        <v>54477</v>
      </c>
      <c r="C927" s="7">
        <v>44075</v>
      </c>
      <c r="D927" s="6">
        <f t="shared" si="155"/>
        <v>2020</v>
      </c>
      <c r="E927" t="str">
        <f t="shared" si="156"/>
        <v>Q3-2020</v>
      </c>
      <c r="F927" s="4" t="str">
        <f t="shared" si="154"/>
        <v>September</v>
      </c>
      <c r="G927" s="6">
        <f t="shared" si="157"/>
        <v>36</v>
      </c>
      <c r="H927" s="4" t="str">
        <f t="shared" si="158"/>
        <v>Tuesday</v>
      </c>
      <c r="I927">
        <v>2</v>
      </c>
      <c r="J927">
        <v>1</v>
      </c>
      <c r="K927">
        <v>45</v>
      </c>
      <c r="L927">
        <v>7</v>
      </c>
      <c r="M927">
        <v>16</v>
      </c>
      <c r="N927">
        <v>42</v>
      </c>
      <c r="O927">
        <v>89</v>
      </c>
      <c r="P927">
        <v>3</v>
      </c>
      <c r="Q927">
        <v>33</v>
      </c>
      <c r="R927">
        <v>2</v>
      </c>
      <c r="S927">
        <v>18</v>
      </c>
      <c r="T927">
        <v>2</v>
      </c>
      <c r="U927">
        <v>29</v>
      </c>
      <c r="V927">
        <f t="shared" si="159"/>
        <v>1222</v>
      </c>
      <c r="W927" s="5">
        <f t="shared" si="160"/>
        <v>0.33944444444444444</v>
      </c>
      <c r="X927" s="5">
        <f t="shared" si="161"/>
        <v>7.6605555555555558</v>
      </c>
      <c r="Y927" s="5">
        <f t="shared" si="162"/>
        <v>0.7142857142857143</v>
      </c>
      <c r="Z927" s="5">
        <f t="shared" si="163"/>
        <v>0.42857142857142855</v>
      </c>
      <c r="AA927" s="5">
        <f t="shared" si="164"/>
        <v>4.8492063492063489E-2</v>
      </c>
    </row>
    <row r="928" spans="2:27" x14ac:dyDescent="0.3">
      <c r="B928">
        <v>54478</v>
      </c>
      <c r="C928" s="7">
        <v>44076</v>
      </c>
      <c r="D928" s="6">
        <f t="shared" si="155"/>
        <v>2020</v>
      </c>
      <c r="E928" t="str">
        <f t="shared" si="156"/>
        <v>Q3-2020</v>
      </c>
      <c r="F928" s="4" t="str">
        <f t="shared" si="154"/>
        <v>September</v>
      </c>
      <c r="G928" s="6">
        <f t="shared" si="157"/>
        <v>36</v>
      </c>
      <c r="H928" s="4" t="str">
        <f t="shared" si="158"/>
        <v>Wednesday</v>
      </c>
      <c r="I928">
        <v>1</v>
      </c>
      <c r="J928">
        <v>1</v>
      </c>
      <c r="K928">
        <v>26</v>
      </c>
      <c r="L928">
        <v>8</v>
      </c>
      <c r="M928">
        <v>38</v>
      </c>
      <c r="N928">
        <v>61</v>
      </c>
      <c r="O928">
        <v>80</v>
      </c>
      <c r="P928">
        <v>5</v>
      </c>
      <c r="Q928">
        <v>35</v>
      </c>
      <c r="R928">
        <v>1</v>
      </c>
      <c r="S928">
        <v>39</v>
      </c>
      <c r="T928">
        <v>2</v>
      </c>
      <c r="U928">
        <v>13</v>
      </c>
      <c r="V928">
        <f t="shared" si="159"/>
        <v>1672</v>
      </c>
      <c r="W928" s="5">
        <f t="shared" si="160"/>
        <v>0.46444444444444444</v>
      </c>
      <c r="X928" s="5">
        <f t="shared" si="161"/>
        <v>7.5355555555555558</v>
      </c>
      <c r="Y928" s="5">
        <f t="shared" si="162"/>
        <v>0.75</v>
      </c>
      <c r="Z928" s="5">
        <f t="shared" si="163"/>
        <v>0.625</v>
      </c>
      <c r="AA928" s="5">
        <f t="shared" si="164"/>
        <v>5.8055555555555555E-2</v>
      </c>
    </row>
    <row r="929" spans="2:27" x14ac:dyDescent="0.3">
      <c r="B929">
        <v>54479</v>
      </c>
      <c r="C929" s="7">
        <v>44076</v>
      </c>
      <c r="D929" s="6">
        <f t="shared" si="155"/>
        <v>2020</v>
      </c>
      <c r="E929" t="str">
        <f t="shared" si="156"/>
        <v>Q3-2020</v>
      </c>
      <c r="F929" s="4" t="str">
        <f t="shared" si="154"/>
        <v>September</v>
      </c>
      <c r="G929" s="6">
        <f t="shared" si="157"/>
        <v>36</v>
      </c>
      <c r="H929" s="4" t="str">
        <f t="shared" si="158"/>
        <v>Wednesday</v>
      </c>
      <c r="I929">
        <v>2</v>
      </c>
      <c r="J929">
        <v>1</v>
      </c>
      <c r="K929">
        <v>17</v>
      </c>
      <c r="L929">
        <v>7</v>
      </c>
      <c r="M929">
        <v>29</v>
      </c>
      <c r="N929">
        <v>47</v>
      </c>
      <c r="O929">
        <v>51</v>
      </c>
      <c r="P929">
        <v>3</v>
      </c>
      <c r="Q929">
        <v>34</v>
      </c>
      <c r="R929">
        <v>2</v>
      </c>
      <c r="S929">
        <v>23</v>
      </c>
      <c r="T929">
        <v>2</v>
      </c>
      <c r="U929">
        <v>15</v>
      </c>
      <c r="V929">
        <f t="shared" si="159"/>
        <v>1067</v>
      </c>
      <c r="W929" s="5">
        <f t="shared" si="160"/>
        <v>0.29638888888888887</v>
      </c>
      <c r="X929" s="5">
        <f t="shared" si="161"/>
        <v>7.703611111111111</v>
      </c>
      <c r="Y929" s="5">
        <f t="shared" si="162"/>
        <v>0.7142857142857143</v>
      </c>
      <c r="Z929" s="5">
        <f t="shared" si="163"/>
        <v>0.42857142857142855</v>
      </c>
      <c r="AA929" s="5">
        <f t="shared" si="164"/>
        <v>4.2341269841269839E-2</v>
      </c>
    </row>
    <row r="930" spans="2:27" x14ac:dyDescent="0.3">
      <c r="B930">
        <v>54480</v>
      </c>
      <c r="C930" s="7">
        <v>44077</v>
      </c>
      <c r="D930" s="6">
        <f t="shared" si="155"/>
        <v>2020</v>
      </c>
      <c r="E930" t="str">
        <f t="shared" si="156"/>
        <v>Q3-2020</v>
      </c>
      <c r="F930" s="4" t="str">
        <f t="shared" si="154"/>
        <v>September</v>
      </c>
      <c r="G930" s="6">
        <f t="shared" si="157"/>
        <v>36</v>
      </c>
      <c r="H930" s="4" t="str">
        <f t="shared" si="158"/>
        <v>Thursday</v>
      </c>
      <c r="I930">
        <v>1</v>
      </c>
      <c r="J930">
        <v>2</v>
      </c>
      <c r="K930">
        <v>23</v>
      </c>
      <c r="L930">
        <v>6</v>
      </c>
      <c r="M930">
        <v>40</v>
      </c>
      <c r="N930">
        <v>66</v>
      </c>
      <c r="O930">
        <v>89</v>
      </c>
      <c r="P930">
        <v>5</v>
      </c>
      <c r="Q930">
        <v>36</v>
      </c>
      <c r="R930">
        <v>0</v>
      </c>
      <c r="S930">
        <v>22</v>
      </c>
      <c r="T930">
        <v>1</v>
      </c>
      <c r="U930">
        <v>19</v>
      </c>
      <c r="V930">
        <f t="shared" si="159"/>
        <v>1369</v>
      </c>
      <c r="W930" s="5">
        <f t="shared" si="160"/>
        <v>0.38027777777777777</v>
      </c>
      <c r="X930" s="5">
        <f t="shared" si="161"/>
        <v>7.6197222222222223</v>
      </c>
      <c r="Y930" s="5">
        <f t="shared" si="162"/>
        <v>0.83333333333333337</v>
      </c>
      <c r="Z930" s="5">
        <f t="shared" si="163"/>
        <v>0.83333333333333337</v>
      </c>
      <c r="AA930" s="5">
        <f t="shared" si="164"/>
        <v>6.3379629629629633E-2</v>
      </c>
    </row>
    <row r="931" spans="2:27" x14ac:dyDescent="0.3">
      <c r="B931">
        <v>54481</v>
      </c>
      <c r="C931" s="7">
        <v>44077</v>
      </c>
      <c r="D931" s="6">
        <f t="shared" si="155"/>
        <v>2020</v>
      </c>
      <c r="E931" t="str">
        <f t="shared" si="156"/>
        <v>Q3-2020</v>
      </c>
      <c r="F931" s="4" t="str">
        <f t="shared" si="154"/>
        <v>September</v>
      </c>
      <c r="G931" s="6">
        <f t="shared" si="157"/>
        <v>36</v>
      </c>
      <c r="H931" s="4" t="str">
        <f t="shared" si="158"/>
        <v>Thursday</v>
      </c>
      <c r="I931">
        <v>2</v>
      </c>
      <c r="J931">
        <v>1</v>
      </c>
      <c r="K931">
        <v>17</v>
      </c>
      <c r="L931">
        <v>7</v>
      </c>
      <c r="M931">
        <v>41</v>
      </c>
      <c r="N931">
        <v>84</v>
      </c>
      <c r="O931">
        <v>73</v>
      </c>
      <c r="P931">
        <v>4</v>
      </c>
      <c r="Q931">
        <v>35</v>
      </c>
      <c r="R931">
        <v>1</v>
      </c>
      <c r="S931">
        <v>32</v>
      </c>
      <c r="T931">
        <v>2</v>
      </c>
      <c r="U931">
        <v>24</v>
      </c>
      <c r="V931">
        <f t="shared" si="159"/>
        <v>1606</v>
      </c>
      <c r="W931" s="5">
        <f t="shared" si="160"/>
        <v>0.44611111111111112</v>
      </c>
      <c r="X931" s="5">
        <f t="shared" si="161"/>
        <v>7.5538888888888884</v>
      </c>
      <c r="Y931" s="5">
        <f t="shared" si="162"/>
        <v>0.7142857142857143</v>
      </c>
      <c r="Z931" s="5">
        <f t="shared" si="163"/>
        <v>0.5714285714285714</v>
      </c>
      <c r="AA931" s="5">
        <f t="shared" si="164"/>
        <v>6.3730158730158734E-2</v>
      </c>
    </row>
    <row r="932" spans="2:27" x14ac:dyDescent="0.3">
      <c r="B932">
        <v>54482</v>
      </c>
      <c r="C932" s="7">
        <v>44078</v>
      </c>
      <c r="D932" s="6">
        <f t="shared" si="155"/>
        <v>2020</v>
      </c>
      <c r="E932" t="str">
        <f t="shared" si="156"/>
        <v>Q3-2020</v>
      </c>
      <c r="F932" s="4" t="str">
        <f t="shared" si="154"/>
        <v>September</v>
      </c>
      <c r="G932" s="6">
        <f t="shared" si="157"/>
        <v>36</v>
      </c>
      <c r="H932" s="4" t="str">
        <f t="shared" si="158"/>
        <v>Friday</v>
      </c>
      <c r="I932">
        <v>1</v>
      </c>
      <c r="J932">
        <v>1</v>
      </c>
      <c r="K932">
        <v>44</v>
      </c>
      <c r="L932">
        <v>7</v>
      </c>
      <c r="M932">
        <v>29</v>
      </c>
      <c r="N932">
        <v>89</v>
      </c>
      <c r="O932">
        <v>85</v>
      </c>
      <c r="P932">
        <v>5</v>
      </c>
      <c r="Q932">
        <v>33</v>
      </c>
      <c r="R932">
        <v>1</v>
      </c>
      <c r="S932">
        <v>17</v>
      </c>
      <c r="T932">
        <v>1</v>
      </c>
      <c r="U932">
        <v>30</v>
      </c>
      <c r="V932">
        <f t="shared" si="159"/>
        <v>1633</v>
      </c>
      <c r="W932" s="5">
        <f t="shared" si="160"/>
        <v>0.45361111111111113</v>
      </c>
      <c r="X932" s="5">
        <f t="shared" si="161"/>
        <v>7.546388888888889</v>
      </c>
      <c r="Y932" s="5">
        <f t="shared" si="162"/>
        <v>0.8571428571428571</v>
      </c>
      <c r="Z932" s="5">
        <f t="shared" si="163"/>
        <v>0.7142857142857143</v>
      </c>
      <c r="AA932" s="5">
        <f t="shared" si="164"/>
        <v>6.4801587301587305E-2</v>
      </c>
    </row>
    <row r="933" spans="2:27" x14ac:dyDescent="0.3">
      <c r="B933">
        <v>54483</v>
      </c>
      <c r="C933" s="7">
        <v>44078</v>
      </c>
      <c r="D933" s="6">
        <f t="shared" si="155"/>
        <v>2020</v>
      </c>
      <c r="E933" t="str">
        <f t="shared" si="156"/>
        <v>Q3-2020</v>
      </c>
      <c r="F933" s="4" t="str">
        <f t="shared" si="154"/>
        <v>September</v>
      </c>
      <c r="G933" s="6">
        <f t="shared" si="157"/>
        <v>36</v>
      </c>
      <c r="H933" s="4" t="str">
        <f t="shared" si="158"/>
        <v>Friday</v>
      </c>
      <c r="I933">
        <v>2</v>
      </c>
      <c r="J933">
        <v>0</v>
      </c>
      <c r="K933">
        <v>16</v>
      </c>
      <c r="L933">
        <v>8</v>
      </c>
      <c r="M933">
        <v>44</v>
      </c>
      <c r="N933">
        <v>70</v>
      </c>
      <c r="O933">
        <v>81</v>
      </c>
      <c r="P933">
        <v>5</v>
      </c>
      <c r="Q933">
        <v>33</v>
      </c>
      <c r="R933">
        <v>2</v>
      </c>
      <c r="S933">
        <v>39</v>
      </c>
      <c r="T933">
        <v>1</v>
      </c>
      <c r="U933">
        <v>25</v>
      </c>
      <c r="V933">
        <f t="shared" si="159"/>
        <v>1828</v>
      </c>
      <c r="W933" s="5">
        <f t="shared" si="160"/>
        <v>0.50777777777777777</v>
      </c>
      <c r="X933" s="5">
        <f t="shared" si="161"/>
        <v>7.4922222222222219</v>
      </c>
      <c r="Y933" s="5">
        <f t="shared" si="162"/>
        <v>0.875</v>
      </c>
      <c r="Z933" s="5">
        <f t="shared" si="163"/>
        <v>0.625</v>
      </c>
      <c r="AA933" s="5">
        <f t="shared" si="164"/>
        <v>6.3472222222222222E-2</v>
      </c>
    </row>
    <row r="934" spans="2:27" x14ac:dyDescent="0.3">
      <c r="B934">
        <v>54484</v>
      </c>
      <c r="C934" s="7">
        <v>44079</v>
      </c>
      <c r="D934" s="6">
        <f t="shared" si="155"/>
        <v>2020</v>
      </c>
      <c r="E934" t="str">
        <f t="shared" si="156"/>
        <v>Q3-2020</v>
      </c>
      <c r="F934" s="4" t="str">
        <f t="shared" si="154"/>
        <v>September</v>
      </c>
      <c r="G934" s="6">
        <f t="shared" si="157"/>
        <v>36</v>
      </c>
      <c r="H934" s="4" t="str">
        <f t="shared" si="158"/>
        <v>Saturday</v>
      </c>
      <c r="I934">
        <v>1</v>
      </c>
      <c r="J934">
        <v>1</v>
      </c>
      <c r="K934">
        <v>19</v>
      </c>
      <c r="L934">
        <v>8</v>
      </c>
      <c r="M934">
        <v>44</v>
      </c>
      <c r="N934">
        <v>42</v>
      </c>
      <c r="O934">
        <v>46</v>
      </c>
      <c r="P934">
        <v>7</v>
      </c>
      <c r="Q934">
        <v>31</v>
      </c>
      <c r="R934">
        <v>0</v>
      </c>
      <c r="S934">
        <v>43</v>
      </c>
      <c r="T934">
        <v>1</v>
      </c>
      <c r="U934">
        <v>29</v>
      </c>
      <c r="V934">
        <f t="shared" si="159"/>
        <v>1302</v>
      </c>
      <c r="W934" s="5">
        <f t="shared" si="160"/>
        <v>0.36166666666666669</v>
      </c>
      <c r="X934" s="5">
        <f t="shared" si="161"/>
        <v>7.6383333333333336</v>
      </c>
      <c r="Y934" s="5">
        <f t="shared" si="162"/>
        <v>0.875</v>
      </c>
      <c r="Z934" s="5">
        <f t="shared" si="163"/>
        <v>0.875</v>
      </c>
      <c r="AA934" s="5">
        <f t="shared" si="164"/>
        <v>4.5208333333333336E-2</v>
      </c>
    </row>
    <row r="935" spans="2:27" x14ac:dyDescent="0.3">
      <c r="B935">
        <v>54485</v>
      </c>
      <c r="C935" s="7">
        <v>44081</v>
      </c>
      <c r="D935" s="6">
        <f t="shared" si="155"/>
        <v>2020</v>
      </c>
      <c r="E935" t="str">
        <f t="shared" si="156"/>
        <v>Q3-2020</v>
      </c>
      <c r="F935" s="4" t="str">
        <f t="shared" si="154"/>
        <v>September</v>
      </c>
      <c r="G935" s="6">
        <f t="shared" si="157"/>
        <v>37</v>
      </c>
      <c r="H935" s="4" t="str">
        <f t="shared" si="158"/>
        <v>Monday</v>
      </c>
      <c r="I935">
        <v>1</v>
      </c>
      <c r="J935">
        <v>2</v>
      </c>
      <c r="K935">
        <v>44</v>
      </c>
      <c r="L935">
        <v>7</v>
      </c>
      <c r="M935">
        <v>16</v>
      </c>
      <c r="N935">
        <v>88</v>
      </c>
      <c r="O935">
        <v>89</v>
      </c>
      <c r="P935">
        <v>6</v>
      </c>
      <c r="Q935">
        <v>35</v>
      </c>
      <c r="R935">
        <v>0</v>
      </c>
      <c r="S935">
        <v>20</v>
      </c>
      <c r="T935">
        <v>1</v>
      </c>
      <c r="U935">
        <v>10</v>
      </c>
      <c r="V935">
        <f t="shared" si="159"/>
        <v>1571</v>
      </c>
      <c r="W935" s="5">
        <f t="shared" si="160"/>
        <v>0.43638888888888888</v>
      </c>
      <c r="X935" s="5">
        <f t="shared" si="161"/>
        <v>7.5636111111111113</v>
      </c>
      <c r="Y935" s="5">
        <f t="shared" si="162"/>
        <v>0.8571428571428571</v>
      </c>
      <c r="Z935" s="5">
        <f t="shared" si="163"/>
        <v>0.8571428571428571</v>
      </c>
      <c r="AA935" s="5">
        <f t="shared" si="164"/>
        <v>6.2341269841269843E-2</v>
      </c>
    </row>
    <row r="936" spans="2:27" x14ac:dyDescent="0.3">
      <c r="B936">
        <v>54486</v>
      </c>
      <c r="C936" s="7">
        <v>44081</v>
      </c>
      <c r="D936" s="6">
        <f t="shared" si="155"/>
        <v>2020</v>
      </c>
      <c r="E936" t="str">
        <f t="shared" si="156"/>
        <v>Q3-2020</v>
      </c>
      <c r="F936" s="4" t="str">
        <f t="shared" si="154"/>
        <v>September</v>
      </c>
      <c r="G936" s="6">
        <f t="shared" si="157"/>
        <v>37</v>
      </c>
      <c r="H936" s="4" t="str">
        <f t="shared" si="158"/>
        <v>Monday</v>
      </c>
      <c r="I936">
        <v>2</v>
      </c>
      <c r="J936">
        <v>0</v>
      </c>
      <c r="K936">
        <v>38</v>
      </c>
      <c r="L936">
        <v>9</v>
      </c>
      <c r="M936">
        <v>32</v>
      </c>
      <c r="N936">
        <v>70</v>
      </c>
      <c r="O936">
        <v>44</v>
      </c>
      <c r="P936">
        <v>6</v>
      </c>
      <c r="Q936">
        <v>34</v>
      </c>
      <c r="R936">
        <v>1</v>
      </c>
      <c r="S936">
        <v>16</v>
      </c>
      <c r="T936">
        <v>2</v>
      </c>
      <c r="U936">
        <v>25</v>
      </c>
      <c r="V936">
        <f t="shared" si="159"/>
        <v>1584</v>
      </c>
      <c r="W936" s="5">
        <f t="shared" si="160"/>
        <v>0.44</v>
      </c>
      <c r="X936" s="5">
        <f t="shared" si="161"/>
        <v>7.56</v>
      </c>
      <c r="Y936" s="5">
        <f t="shared" si="162"/>
        <v>0.77777777777777779</v>
      </c>
      <c r="Z936" s="5">
        <f t="shared" si="163"/>
        <v>0.66666666666666663</v>
      </c>
      <c r="AA936" s="5">
        <f t="shared" si="164"/>
        <v>4.8888888888888891E-2</v>
      </c>
    </row>
    <row r="937" spans="2:27" x14ac:dyDescent="0.3">
      <c r="B937">
        <v>54487</v>
      </c>
      <c r="C937" s="7">
        <v>44082</v>
      </c>
      <c r="D937" s="6">
        <f t="shared" si="155"/>
        <v>2020</v>
      </c>
      <c r="E937" t="str">
        <f t="shared" si="156"/>
        <v>Q3-2020</v>
      </c>
      <c r="F937" s="4" t="str">
        <f t="shared" si="154"/>
        <v>September</v>
      </c>
      <c r="G937" s="6">
        <f t="shared" si="157"/>
        <v>37</v>
      </c>
      <c r="H937" s="4" t="str">
        <f t="shared" si="158"/>
        <v>Tuesday</v>
      </c>
      <c r="I937">
        <v>1</v>
      </c>
      <c r="J937">
        <v>2</v>
      </c>
      <c r="K937">
        <v>21</v>
      </c>
      <c r="L937">
        <v>7</v>
      </c>
      <c r="M937">
        <v>40</v>
      </c>
      <c r="N937">
        <v>47</v>
      </c>
      <c r="O937">
        <v>63</v>
      </c>
      <c r="P937">
        <v>5</v>
      </c>
      <c r="Q937">
        <v>35</v>
      </c>
      <c r="R937">
        <v>0</v>
      </c>
      <c r="S937">
        <v>16</v>
      </c>
      <c r="T937">
        <v>2</v>
      </c>
      <c r="U937">
        <v>15</v>
      </c>
      <c r="V937">
        <f t="shared" si="159"/>
        <v>1255</v>
      </c>
      <c r="W937" s="5">
        <f t="shared" si="160"/>
        <v>0.34861111111111109</v>
      </c>
      <c r="X937" s="5">
        <f t="shared" si="161"/>
        <v>7.6513888888888886</v>
      </c>
      <c r="Y937" s="5">
        <f t="shared" si="162"/>
        <v>0.7142857142857143</v>
      </c>
      <c r="Z937" s="5">
        <f t="shared" si="163"/>
        <v>0.7142857142857143</v>
      </c>
      <c r="AA937" s="5">
        <f t="shared" si="164"/>
        <v>4.9801587301587298E-2</v>
      </c>
    </row>
    <row r="938" spans="2:27" x14ac:dyDescent="0.3">
      <c r="B938">
        <v>54488</v>
      </c>
      <c r="C938" s="7">
        <v>44082</v>
      </c>
      <c r="D938" s="6">
        <f t="shared" si="155"/>
        <v>2020</v>
      </c>
      <c r="E938" t="str">
        <f t="shared" si="156"/>
        <v>Q3-2020</v>
      </c>
      <c r="F938" s="4" t="str">
        <f t="shared" si="154"/>
        <v>September</v>
      </c>
      <c r="G938" s="6">
        <f t="shared" si="157"/>
        <v>37</v>
      </c>
      <c r="H938" s="4" t="str">
        <f t="shared" si="158"/>
        <v>Tuesday</v>
      </c>
      <c r="I938">
        <v>2</v>
      </c>
      <c r="J938">
        <v>0</v>
      </c>
      <c r="K938">
        <v>40</v>
      </c>
      <c r="L938">
        <v>9</v>
      </c>
      <c r="M938">
        <v>45</v>
      </c>
      <c r="N938">
        <v>89</v>
      </c>
      <c r="O938">
        <v>65</v>
      </c>
      <c r="P938">
        <v>6</v>
      </c>
      <c r="Q938">
        <v>33</v>
      </c>
      <c r="R938">
        <v>2</v>
      </c>
      <c r="S938">
        <v>19</v>
      </c>
      <c r="T938">
        <v>1</v>
      </c>
      <c r="U938">
        <v>30</v>
      </c>
      <c r="V938">
        <f t="shared" si="159"/>
        <v>2057</v>
      </c>
      <c r="W938" s="5">
        <f t="shared" si="160"/>
        <v>0.57138888888888884</v>
      </c>
      <c r="X938" s="5">
        <f t="shared" si="161"/>
        <v>7.4286111111111115</v>
      </c>
      <c r="Y938" s="5">
        <f t="shared" si="162"/>
        <v>0.88888888888888884</v>
      </c>
      <c r="Z938" s="5">
        <f t="shared" si="163"/>
        <v>0.66666666666666663</v>
      </c>
      <c r="AA938" s="5">
        <f t="shared" si="164"/>
        <v>6.3487654320987644E-2</v>
      </c>
    </row>
    <row r="939" spans="2:27" x14ac:dyDescent="0.3">
      <c r="B939">
        <v>54489</v>
      </c>
      <c r="C939" s="7">
        <v>44083</v>
      </c>
      <c r="D939" s="6">
        <f t="shared" si="155"/>
        <v>2020</v>
      </c>
      <c r="E939" t="str">
        <f t="shared" si="156"/>
        <v>Q3-2020</v>
      </c>
      <c r="F939" s="4" t="str">
        <f t="shared" si="154"/>
        <v>September</v>
      </c>
      <c r="G939" s="6">
        <f t="shared" si="157"/>
        <v>37</v>
      </c>
      <c r="H939" s="4" t="str">
        <f t="shared" si="158"/>
        <v>Wednesday</v>
      </c>
      <c r="I939">
        <v>1</v>
      </c>
      <c r="J939">
        <v>1</v>
      </c>
      <c r="K939">
        <v>36</v>
      </c>
      <c r="L939">
        <v>7</v>
      </c>
      <c r="M939">
        <v>18</v>
      </c>
      <c r="N939">
        <v>42</v>
      </c>
      <c r="O939">
        <v>48</v>
      </c>
      <c r="P939">
        <v>6</v>
      </c>
      <c r="Q939">
        <v>32</v>
      </c>
      <c r="R939">
        <v>0</v>
      </c>
      <c r="S939">
        <v>22</v>
      </c>
      <c r="T939">
        <v>1</v>
      </c>
      <c r="U939">
        <v>28</v>
      </c>
      <c r="V939">
        <f t="shared" si="159"/>
        <v>976</v>
      </c>
      <c r="W939" s="5">
        <f t="shared" si="160"/>
        <v>0.27111111111111114</v>
      </c>
      <c r="X939" s="5">
        <f t="shared" si="161"/>
        <v>7.7288888888888891</v>
      </c>
      <c r="Y939" s="5">
        <f t="shared" si="162"/>
        <v>0.8571428571428571</v>
      </c>
      <c r="Z939" s="5">
        <f t="shared" si="163"/>
        <v>0.8571428571428571</v>
      </c>
      <c r="AA939" s="5">
        <f t="shared" si="164"/>
        <v>3.8730158730158733E-2</v>
      </c>
    </row>
    <row r="940" spans="2:27" x14ac:dyDescent="0.3">
      <c r="B940">
        <v>54490</v>
      </c>
      <c r="C940" s="7">
        <v>44083</v>
      </c>
      <c r="D940" s="6">
        <f t="shared" si="155"/>
        <v>2020</v>
      </c>
      <c r="E940" t="str">
        <f t="shared" si="156"/>
        <v>Q3-2020</v>
      </c>
      <c r="F940" s="4" t="str">
        <f t="shared" si="154"/>
        <v>September</v>
      </c>
      <c r="G940" s="6">
        <f t="shared" si="157"/>
        <v>37</v>
      </c>
      <c r="H940" s="4" t="str">
        <f t="shared" si="158"/>
        <v>Wednesday</v>
      </c>
      <c r="I940">
        <v>2</v>
      </c>
      <c r="J940">
        <v>1</v>
      </c>
      <c r="K940">
        <v>16</v>
      </c>
      <c r="L940">
        <v>8</v>
      </c>
      <c r="M940">
        <v>31</v>
      </c>
      <c r="N940">
        <v>70</v>
      </c>
      <c r="O940">
        <v>85</v>
      </c>
      <c r="P940">
        <v>6</v>
      </c>
      <c r="Q940">
        <v>35</v>
      </c>
      <c r="R940">
        <v>1</v>
      </c>
      <c r="S940">
        <v>42</v>
      </c>
      <c r="T940">
        <v>1</v>
      </c>
      <c r="U940">
        <v>25</v>
      </c>
      <c r="V940">
        <f t="shared" si="159"/>
        <v>1765</v>
      </c>
      <c r="W940" s="5">
        <f t="shared" si="160"/>
        <v>0.49027777777777776</v>
      </c>
      <c r="X940" s="5">
        <f t="shared" si="161"/>
        <v>7.509722222222222</v>
      </c>
      <c r="Y940" s="5">
        <f t="shared" si="162"/>
        <v>0.875</v>
      </c>
      <c r="Z940" s="5">
        <f t="shared" si="163"/>
        <v>0.75</v>
      </c>
      <c r="AA940" s="5">
        <f t="shared" si="164"/>
        <v>6.128472222222222E-2</v>
      </c>
    </row>
    <row r="941" spans="2:27" x14ac:dyDescent="0.3">
      <c r="B941">
        <v>54491</v>
      </c>
      <c r="C941" s="7">
        <v>44084</v>
      </c>
      <c r="D941" s="6">
        <f t="shared" si="155"/>
        <v>2020</v>
      </c>
      <c r="E941" t="str">
        <f t="shared" si="156"/>
        <v>Q3-2020</v>
      </c>
      <c r="F941" s="4" t="str">
        <f t="shared" si="154"/>
        <v>September</v>
      </c>
      <c r="G941" s="6">
        <f t="shared" si="157"/>
        <v>37</v>
      </c>
      <c r="H941" s="4" t="str">
        <f t="shared" si="158"/>
        <v>Thursday</v>
      </c>
      <c r="I941">
        <v>1</v>
      </c>
      <c r="J941">
        <v>1</v>
      </c>
      <c r="K941">
        <v>41</v>
      </c>
      <c r="L941">
        <v>8</v>
      </c>
      <c r="M941">
        <v>32</v>
      </c>
      <c r="N941">
        <v>42</v>
      </c>
      <c r="O941">
        <v>69</v>
      </c>
      <c r="P941">
        <v>6</v>
      </c>
      <c r="Q941">
        <v>32</v>
      </c>
      <c r="R941">
        <v>1</v>
      </c>
      <c r="S941">
        <v>20</v>
      </c>
      <c r="T941">
        <v>1</v>
      </c>
      <c r="U941">
        <v>28</v>
      </c>
      <c r="V941">
        <f t="shared" si="159"/>
        <v>1384</v>
      </c>
      <c r="W941" s="5">
        <f t="shared" si="160"/>
        <v>0.38444444444444442</v>
      </c>
      <c r="X941" s="5">
        <f t="shared" si="161"/>
        <v>7.6155555555555559</v>
      </c>
      <c r="Y941" s="5">
        <f t="shared" si="162"/>
        <v>0.875</v>
      </c>
      <c r="Z941" s="5">
        <f t="shared" si="163"/>
        <v>0.75</v>
      </c>
      <c r="AA941" s="5">
        <f t="shared" si="164"/>
        <v>4.8055555555555553E-2</v>
      </c>
    </row>
    <row r="942" spans="2:27" x14ac:dyDescent="0.3">
      <c r="B942">
        <v>54492</v>
      </c>
      <c r="C942" s="7">
        <v>44084</v>
      </c>
      <c r="D942" s="6">
        <f t="shared" si="155"/>
        <v>2020</v>
      </c>
      <c r="E942" t="str">
        <f t="shared" si="156"/>
        <v>Q3-2020</v>
      </c>
      <c r="F942" s="4" t="str">
        <f t="shared" si="154"/>
        <v>September</v>
      </c>
      <c r="G942" s="6">
        <f t="shared" si="157"/>
        <v>37</v>
      </c>
      <c r="H942" s="4" t="str">
        <f t="shared" si="158"/>
        <v>Thursday</v>
      </c>
      <c r="I942">
        <v>2</v>
      </c>
      <c r="J942">
        <v>1</v>
      </c>
      <c r="K942">
        <v>16</v>
      </c>
      <c r="L942">
        <v>8</v>
      </c>
      <c r="M942">
        <v>42</v>
      </c>
      <c r="N942">
        <v>33</v>
      </c>
      <c r="O942">
        <v>47</v>
      </c>
      <c r="P942">
        <v>5</v>
      </c>
      <c r="Q942">
        <v>34</v>
      </c>
      <c r="R942">
        <v>2</v>
      </c>
      <c r="S942">
        <v>22</v>
      </c>
      <c r="T942">
        <v>1</v>
      </c>
      <c r="U942">
        <v>16</v>
      </c>
      <c r="V942">
        <f t="shared" si="159"/>
        <v>1206</v>
      </c>
      <c r="W942" s="5">
        <f t="shared" si="160"/>
        <v>0.33500000000000002</v>
      </c>
      <c r="X942" s="5">
        <f t="shared" si="161"/>
        <v>7.665</v>
      </c>
      <c r="Y942" s="5">
        <f t="shared" si="162"/>
        <v>0.875</v>
      </c>
      <c r="Z942" s="5">
        <f t="shared" si="163"/>
        <v>0.625</v>
      </c>
      <c r="AA942" s="5">
        <f t="shared" si="164"/>
        <v>4.1875000000000002E-2</v>
      </c>
    </row>
    <row r="943" spans="2:27" x14ac:dyDescent="0.3">
      <c r="B943">
        <v>54493</v>
      </c>
      <c r="C943" s="7">
        <v>44085</v>
      </c>
      <c r="D943" s="6">
        <f t="shared" si="155"/>
        <v>2020</v>
      </c>
      <c r="E943" t="str">
        <f t="shared" si="156"/>
        <v>Q3-2020</v>
      </c>
      <c r="F943" s="4" t="str">
        <f t="shared" si="154"/>
        <v>September</v>
      </c>
      <c r="G943" s="6">
        <f t="shared" si="157"/>
        <v>37</v>
      </c>
      <c r="H943" s="4" t="str">
        <f t="shared" si="158"/>
        <v>Friday</v>
      </c>
      <c r="I943">
        <v>1</v>
      </c>
      <c r="J943">
        <v>2</v>
      </c>
      <c r="K943">
        <v>31</v>
      </c>
      <c r="L943">
        <v>7</v>
      </c>
      <c r="M943">
        <v>43</v>
      </c>
      <c r="N943">
        <v>89</v>
      </c>
      <c r="O943">
        <v>57</v>
      </c>
      <c r="P943">
        <v>5</v>
      </c>
      <c r="Q943">
        <v>33</v>
      </c>
      <c r="R943">
        <v>1</v>
      </c>
      <c r="S943">
        <v>33</v>
      </c>
      <c r="T943">
        <v>1</v>
      </c>
      <c r="U943">
        <v>18</v>
      </c>
      <c r="V943">
        <f t="shared" si="159"/>
        <v>1539</v>
      </c>
      <c r="W943" s="5">
        <f t="shared" si="160"/>
        <v>0.42749999999999999</v>
      </c>
      <c r="X943" s="5">
        <f t="shared" si="161"/>
        <v>7.5724999999999998</v>
      </c>
      <c r="Y943" s="5">
        <f t="shared" si="162"/>
        <v>0.8571428571428571</v>
      </c>
      <c r="Z943" s="5">
        <f t="shared" si="163"/>
        <v>0.7142857142857143</v>
      </c>
      <c r="AA943" s="5">
        <f t="shared" si="164"/>
        <v>6.1071428571428568E-2</v>
      </c>
    </row>
    <row r="944" spans="2:27" x14ac:dyDescent="0.3">
      <c r="B944">
        <v>54494</v>
      </c>
      <c r="C944" s="7">
        <v>44085</v>
      </c>
      <c r="D944" s="6">
        <f t="shared" si="155"/>
        <v>2020</v>
      </c>
      <c r="E944" t="str">
        <f t="shared" si="156"/>
        <v>Q3-2020</v>
      </c>
      <c r="F944" s="4" t="str">
        <f t="shared" si="154"/>
        <v>September</v>
      </c>
      <c r="G944" s="6">
        <f t="shared" si="157"/>
        <v>37</v>
      </c>
      <c r="H944" s="4" t="str">
        <f t="shared" si="158"/>
        <v>Friday</v>
      </c>
      <c r="I944">
        <v>2</v>
      </c>
      <c r="J944">
        <v>0</v>
      </c>
      <c r="K944">
        <v>38</v>
      </c>
      <c r="L944">
        <v>9</v>
      </c>
      <c r="M944">
        <v>23</v>
      </c>
      <c r="N944">
        <v>34</v>
      </c>
      <c r="O944">
        <v>35</v>
      </c>
      <c r="P944">
        <v>7</v>
      </c>
      <c r="Q944">
        <v>33</v>
      </c>
      <c r="R944">
        <v>1</v>
      </c>
      <c r="S944">
        <v>33</v>
      </c>
      <c r="T944">
        <v>1</v>
      </c>
      <c r="U944">
        <v>24</v>
      </c>
      <c r="V944">
        <f t="shared" si="159"/>
        <v>1116</v>
      </c>
      <c r="W944" s="5">
        <f t="shared" si="160"/>
        <v>0.31</v>
      </c>
      <c r="X944" s="5">
        <f t="shared" si="161"/>
        <v>7.69</v>
      </c>
      <c r="Y944" s="5">
        <f t="shared" si="162"/>
        <v>0.88888888888888884</v>
      </c>
      <c r="Z944" s="5">
        <f t="shared" si="163"/>
        <v>0.77777777777777779</v>
      </c>
      <c r="AA944" s="5">
        <f t="shared" si="164"/>
        <v>3.4444444444444444E-2</v>
      </c>
    </row>
    <row r="945" spans="2:27" x14ac:dyDescent="0.3">
      <c r="B945">
        <v>54495</v>
      </c>
      <c r="C945" s="7">
        <v>44086</v>
      </c>
      <c r="D945" s="6">
        <f t="shared" si="155"/>
        <v>2020</v>
      </c>
      <c r="E945" t="str">
        <f t="shared" si="156"/>
        <v>Q3-2020</v>
      </c>
      <c r="F945" s="4" t="str">
        <f t="shared" si="154"/>
        <v>September</v>
      </c>
      <c r="G945" s="6">
        <f t="shared" si="157"/>
        <v>37</v>
      </c>
      <c r="H945" s="4" t="str">
        <f t="shared" si="158"/>
        <v>Saturday</v>
      </c>
      <c r="I945">
        <v>1</v>
      </c>
      <c r="J945">
        <v>1</v>
      </c>
      <c r="K945">
        <v>23</v>
      </c>
      <c r="L945">
        <v>8</v>
      </c>
      <c r="M945">
        <v>33</v>
      </c>
      <c r="N945">
        <v>66</v>
      </c>
      <c r="O945">
        <v>54</v>
      </c>
      <c r="P945">
        <v>6</v>
      </c>
      <c r="Q945">
        <v>33</v>
      </c>
      <c r="R945">
        <v>0</v>
      </c>
      <c r="S945">
        <v>26</v>
      </c>
      <c r="T945">
        <v>2</v>
      </c>
      <c r="U945">
        <v>27</v>
      </c>
      <c r="V945">
        <f t="shared" si="159"/>
        <v>1476</v>
      </c>
      <c r="W945" s="5">
        <f t="shared" si="160"/>
        <v>0.41</v>
      </c>
      <c r="X945" s="5">
        <f t="shared" si="161"/>
        <v>7.59</v>
      </c>
      <c r="Y945" s="5">
        <f t="shared" si="162"/>
        <v>0.75</v>
      </c>
      <c r="Z945" s="5">
        <f t="shared" si="163"/>
        <v>0.75</v>
      </c>
      <c r="AA945" s="5">
        <f t="shared" si="164"/>
        <v>5.1249999999999997E-2</v>
      </c>
    </row>
    <row r="946" spans="2:27" x14ac:dyDescent="0.3">
      <c r="B946">
        <v>54496</v>
      </c>
      <c r="C946" s="7">
        <v>44088</v>
      </c>
      <c r="D946" s="6">
        <f t="shared" si="155"/>
        <v>2020</v>
      </c>
      <c r="E946" t="str">
        <f t="shared" si="156"/>
        <v>Q3-2020</v>
      </c>
      <c r="F946" s="4" t="str">
        <f t="shared" si="154"/>
        <v>September</v>
      </c>
      <c r="G946" s="6">
        <f t="shared" si="157"/>
        <v>38</v>
      </c>
      <c r="H946" s="4" t="str">
        <f t="shared" si="158"/>
        <v>Monday</v>
      </c>
      <c r="I946">
        <v>1</v>
      </c>
      <c r="J946">
        <v>2</v>
      </c>
      <c r="K946">
        <v>25</v>
      </c>
      <c r="L946">
        <v>7</v>
      </c>
      <c r="M946">
        <v>32</v>
      </c>
      <c r="N946">
        <v>70</v>
      </c>
      <c r="O946">
        <v>79</v>
      </c>
      <c r="P946">
        <v>5</v>
      </c>
      <c r="Q946">
        <v>32</v>
      </c>
      <c r="R946">
        <v>0</v>
      </c>
      <c r="S946">
        <v>34</v>
      </c>
      <c r="T946">
        <v>2</v>
      </c>
      <c r="U946">
        <v>13</v>
      </c>
      <c r="V946">
        <f t="shared" si="159"/>
        <v>1453</v>
      </c>
      <c r="W946" s="5">
        <f t="shared" si="160"/>
        <v>0.40361111111111109</v>
      </c>
      <c r="X946" s="5">
        <f t="shared" si="161"/>
        <v>7.5963888888888889</v>
      </c>
      <c r="Y946" s="5">
        <f t="shared" si="162"/>
        <v>0.7142857142857143</v>
      </c>
      <c r="Z946" s="5">
        <f t="shared" si="163"/>
        <v>0.7142857142857143</v>
      </c>
      <c r="AA946" s="5">
        <f t="shared" si="164"/>
        <v>5.7658730158730152E-2</v>
      </c>
    </row>
    <row r="947" spans="2:27" x14ac:dyDescent="0.3">
      <c r="B947">
        <v>54497</v>
      </c>
      <c r="C947" s="7">
        <v>44088</v>
      </c>
      <c r="D947" s="6">
        <f t="shared" si="155"/>
        <v>2020</v>
      </c>
      <c r="E947" t="str">
        <f t="shared" si="156"/>
        <v>Q3-2020</v>
      </c>
      <c r="F947" s="4" t="str">
        <f t="shared" si="154"/>
        <v>September</v>
      </c>
      <c r="G947" s="6">
        <f t="shared" si="157"/>
        <v>38</v>
      </c>
      <c r="H947" s="4" t="str">
        <f t="shared" si="158"/>
        <v>Monday</v>
      </c>
      <c r="I947">
        <v>2</v>
      </c>
      <c r="J947">
        <v>0</v>
      </c>
      <c r="K947">
        <v>44</v>
      </c>
      <c r="L947">
        <v>9</v>
      </c>
      <c r="M947">
        <v>22</v>
      </c>
      <c r="N947">
        <v>75</v>
      </c>
      <c r="O947">
        <v>51</v>
      </c>
      <c r="P947">
        <v>6</v>
      </c>
      <c r="Q947">
        <v>33</v>
      </c>
      <c r="R947">
        <v>1</v>
      </c>
      <c r="S947">
        <v>23</v>
      </c>
      <c r="T947">
        <v>2</v>
      </c>
      <c r="U947">
        <v>19</v>
      </c>
      <c r="V947">
        <f t="shared" si="159"/>
        <v>1591</v>
      </c>
      <c r="W947" s="5">
        <f t="shared" si="160"/>
        <v>0.44194444444444442</v>
      </c>
      <c r="X947" s="5">
        <f t="shared" si="161"/>
        <v>7.5580555555555557</v>
      </c>
      <c r="Y947" s="5">
        <f t="shared" si="162"/>
        <v>0.77777777777777779</v>
      </c>
      <c r="Z947" s="5">
        <f t="shared" si="163"/>
        <v>0.66666666666666663</v>
      </c>
      <c r="AA947" s="5">
        <f t="shared" si="164"/>
        <v>4.9104938271604934E-2</v>
      </c>
    </row>
    <row r="948" spans="2:27" x14ac:dyDescent="0.3">
      <c r="B948">
        <v>54498</v>
      </c>
      <c r="C948" s="7">
        <v>44089</v>
      </c>
      <c r="D948" s="6">
        <f t="shared" si="155"/>
        <v>2020</v>
      </c>
      <c r="E948" t="str">
        <f t="shared" si="156"/>
        <v>Q3-2020</v>
      </c>
      <c r="F948" s="4" t="str">
        <f t="shared" si="154"/>
        <v>September</v>
      </c>
      <c r="G948" s="6">
        <f t="shared" si="157"/>
        <v>38</v>
      </c>
      <c r="H948" s="4" t="str">
        <f t="shared" si="158"/>
        <v>Tuesday</v>
      </c>
      <c r="I948">
        <v>1</v>
      </c>
      <c r="J948">
        <v>1</v>
      </c>
      <c r="K948">
        <v>26</v>
      </c>
      <c r="L948">
        <v>8</v>
      </c>
      <c r="M948">
        <v>44</v>
      </c>
      <c r="N948">
        <v>62</v>
      </c>
      <c r="O948">
        <v>41</v>
      </c>
      <c r="P948">
        <v>6</v>
      </c>
      <c r="Q948">
        <v>35</v>
      </c>
      <c r="R948">
        <v>1</v>
      </c>
      <c r="S948">
        <v>41</v>
      </c>
      <c r="T948">
        <v>1</v>
      </c>
      <c r="U948">
        <v>21</v>
      </c>
      <c r="V948">
        <f t="shared" si="159"/>
        <v>1448</v>
      </c>
      <c r="W948" s="5">
        <f t="shared" si="160"/>
        <v>0.4022222222222222</v>
      </c>
      <c r="X948" s="5">
        <f t="shared" si="161"/>
        <v>7.597777777777778</v>
      </c>
      <c r="Y948" s="5">
        <f t="shared" si="162"/>
        <v>0.875</v>
      </c>
      <c r="Z948" s="5">
        <f t="shared" si="163"/>
        <v>0.75</v>
      </c>
      <c r="AA948" s="5">
        <f t="shared" si="164"/>
        <v>5.0277777777777775E-2</v>
      </c>
    </row>
    <row r="949" spans="2:27" x14ac:dyDescent="0.3">
      <c r="B949">
        <v>54499</v>
      </c>
      <c r="C949" s="7">
        <v>44089</v>
      </c>
      <c r="D949" s="6">
        <f t="shared" si="155"/>
        <v>2020</v>
      </c>
      <c r="E949" t="str">
        <f t="shared" si="156"/>
        <v>Q3-2020</v>
      </c>
      <c r="F949" s="4" t="str">
        <f t="shared" si="154"/>
        <v>September</v>
      </c>
      <c r="G949" s="6">
        <f t="shared" si="157"/>
        <v>38</v>
      </c>
      <c r="H949" s="4" t="str">
        <f t="shared" si="158"/>
        <v>Tuesday</v>
      </c>
      <c r="I949">
        <v>2</v>
      </c>
      <c r="J949">
        <v>0</v>
      </c>
      <c r="K949">
        <v>23</v>
      </c>
      <c r="L949">
        <v>9</v>
      </c>
      <c r="M949">
        <v>17</v>
      </c>
      <c r="N949">
        <v>89</v>
      </c>
      <c r="O949">
        <v>84</v>
      </c>
      <c r="P949">
        <v>6</v>
      </c>
      <c r="Q949">
        <v>32</v>
      </c>
      <c r="R949">
        <v>1</v>
      </c>
      <c r="S949">
        <v>42</v>
      </c>
      <c r="T949">
        <v>2</v>
      </c>
      <c r="U949">
        <v>18</v>
      </c>
      <c r="V949">
        <f t="shared" si="159"/>
        <v>1980</v>
      </c>
      <c r="W949" s="5">
        <f t="shared" si="160"/>
        <v>0.55000000000000004</v>
      </c>
      <c r="X949" s="5">
        <f t="shared" si="161"/>
        <v>7.45</v>
      </c>
      <c r="Y949" s="5">
        <f t="shared" si="162"/>
        <v>0.77777777777777779</v>
      </c>
      <c r="Z949" s="5">
        <f t="shared" si="163"/>
        <v>0.66666666666666663</v>
      </c>
      <c r="AA949" s="5">
        <f t="shared" si="164"/>
        <v>6.1111111111111116E-2</v>
      </c>
    </row>
    <row r="950" spans="2:27" x14ac:dyDescent="0.3">
      <c r="B950">
        <v>54500</v>
      </c>
      <c r="C950" s="7">
        <v>44090</v>
      </c>
      <c r="D950" s="6">
        <f t="shared" si="155"/>
        <v>2020</v>
      </c>
      <c r="E950" t="str">
        <f t="shared" si="156"/>
        <v>Q3-2020</v>
      </c>
      <c r="F950" s="4" t="str">
        <f t="shared" si="154"/>
        <v>September</v>
      </c>
      <c r="G950" s="6">
        <f t="shared" si="157"/>
        <v>38</v>
      </c>
      <c r="H950" s="4" t="str">
        <f t="shared" si="158"/>
        <v>Wednesday</v>
      </c>
      <c r="I950">
        <v>1</v>
      </c>
      <c r="J950">
        <v>1</v>
      </c>
      <c r="K950">
        <v>41</v>
      </c>
      <c r="L950">
        <v>7</v>
      </c>
      <c r="M950">
        <v>21</v>
      </c>
      <c r="N950">
        <v>43</v>
      </c>
      <c r="O950">
        <v>86</v>
      </c>
      <c r="P950">
        <v>5</v>
      </c>
      <c r="Q950">
        <v>35</v>
      </c>
      <c r="R950">
        <v>1</v>
      </c>
      <c r="S950">
        <v>19</v>
      </c>
      <c r="T950">
        <v>1</v>
      </c>
      <c r="U950">
        <v>16</v>
      </c>
      <c r="V950">
        <f t="shared" si="159"/>
        <v>1260</v>
      </c>
      <c r="W950" s="5">
        <f t="shared" si="160"/>
        <v>0.35</v>
      </c>
      <c r="X950" s="5">
        <f t="shared" si="161"/>
        <v>7.65</v>
      </c>
      <c r="Y950" s="5">
        <f t="shared" si="162"/>
        <v>0.8571428571428571</v>
      </c>
      <c r="Z950" s="5">
        <f t="shared" si="163"/>
        <v>0.7142857142857143</v>
      </c>
      <c r="AA950" s="5">
        <f t="shared" si="164"/>
        <v>4.9999999999999996E-2</v>
      </c>
    </row>
    <row r="951" spans="2:27" x14ac:dyDescent="0.3">
      <c r="B951">
        <v>54501</v>
      </c>
      <c r="C951" s="7">
        <v>44090</v>
      </c>
      <c r="D951" s="6">
        <f t="shared" si="155"/>
        <v>2020</v>
      </c>
      <c r="E951" t="str">
        <f t="shared" si="156"/>
        <v>Q3-2020</v>
      </c>
      <c r="F951" s="4" t="str">
        <f t="shared" si="154"/>
        <v>September</v>
      </c>
      <c r="G951" s="6">
        <f t="shared" si="157"/>
        <v>38</v>
      </c>
      <c r="H951" s="4" t="str">
        <f t="shared" si="158"/>
        <v>Wednesday</v>
      </c>
      <c r="I951">
        <v>2</v>
      </c>
      <c r="J951">
        <v>1</v>
      </c>
      <c r="K951">
        <v>31</v>
      </c>
      <c r="L951">
        <v>8</v>
      </c>
      <c r="M951">
        <v>42</v>
      </c>
      <c r="N951">
        <v>75</v>
      </c>
      <c r="O951">
        <v>58</v>
      </c>
      <c r="P951">
        <v>5</v>
      </c>
      <c r="Q951">
        <v>31</v>
      </c>
      <c r="R951">
        <v>1</v>
      </c>
      <c r="S951">
        <v>35</v>
      </c>
      <c r="T951">
        <v>2</v>
      </c>
      <c r="U951">
        <v>19</v>
      </c>
      <c r="V951">
        <f t="shared" si="159"/>
        <v>1628</v>
      </c>
      <c r="W951" s="5">
        <f t="shared" si="160"/>
        <v>0.45222222222222225</v>
      </c>
      <c r="X951" s="5">
        <f t="shared" si="161"/>
        <v>7.5477777777777781</v>
      </c>
      <c r="Y951" s="5">
        <f t="shared" si="162"/>
        <v>0.75</v>
      </c>
      <c r="Z951" s="5">
        <f t="shared" si="163"/>
        <v>0.625</v>
      </c>
      <c r="AA951" s="5">
        <f t="shared" si="164"/>
        <v>5.6527777777777781E-2</v>
      </c>
    </row>
    <row r="952" spans="2:27" x14ac:dyDescent="0.3">
      <c r="B952">
        <v>54502</v>
      </c>
      <c r="C952" s="7">
        <v>44091</v>
      </c>
      <c r="D952" s="6">
        <f t="shared" si="155"/>
        <v>2020</v>
      </c>
      <c r="E952" t="str">
        <f t="shared" si="156"/>
        <v>Q3-2020</v>
      </c>
      <c r="F952" s="4" t="str">
        <f t="shared" si="154"/>
        <v>September</v>
      </c>
      <c r="G952" s="6">
        <f t="shared" si="157"/>
        <v>38</v>
      </c>
      <c r="H952" s="4" t="str">
        <f t="shared" si="158"/>
        <v>Thursday</v>
      </c>
      <c r="I952">
        <v>1</v>
      </c>
      <c r="J952">
        <v>1</v>
      </c>
      <c r="K952">
        <v>19</v>
      </c>
      <c r="L952">
        <v>8</v>
      </c>
      <c r="M952">
        <v>17</v>
      </c>
      <c r="N952">
        <v>43</v>
      </c>
      <c r="O952">
        <v>59</v>
      </c>
      <c r="P952">
        <v>6</v>
      </c>
      <c r="Q952">
        <v>31</v>
      </c>
      <c r="R952">
        <v>0</v>
      </c>
      <c r="S952">
        <v>40</v>
      </c>
      <c r="T952">
        <v>2</v>
      </c>
      <c r="U952">
        <v>16</v>
      </c>
      <c r="V952">
        <f t="shared" si="159"/>
        <v>1170</v>
      </c>
      <c r="W952" s="5">
        <f t="shared" si="160"/>
        <v>0.32500000000000001</v>
      </c>
      <c r="X952" s="5">
        <f t="shared" si="161"/>
        <v>7.6749999999999998</v>
      </c>
      <c r="Y952" s="5">
        <f t="shared" si="162"/>
        <v>0.75</v>
      </c>
      <c r="Z952" s="5">
        <f t="shared" si="163"/>
        <v>0.75</v>
      </c>
      <c r="AA952" s="5">
        <f t="shared" si="164"/>
        <v>4.0625000000000001E-2</v>
      </c>
    </row>
    <row r="953" spans="2:27" x14ac:dyDescent="0.3">
      <c r="B953">
        <v>54503</v>
      </c>
      <c r="C953" s="7">
        <v>44091</v>
      </c>
      <c r="D953" s="6">
        <f t="shared" si="155"/>
        <v>2020</v>
      </c>
      <c r="E953" t="str">
        <f t="shared" si="156"/>
        <v>Q3-2020</v>
      </c>
      <c r="F953" s="4" t="str">
        <f t="shared" si="154"/>
        <v>September</v>
      </c>
      <c r="G953" s="6">
        <f t="shared" si="157"/>
        <v>38</v>
      </c>
      <c r="H953" s="4" t="str">
        <f t="shared" si="158"/>
        <v>Thursday</v>
      </c>
      <c r="I953">
        <v>2</v>
      </c>
      <c r="J953">
        <v>0</v>
      </c>
      <c r="K953">
        <v>28</v>
      </c>
      <c r="L953">
        <v>8</v>
      </c>
      <c r="M953">
        <v>43</v>
      </c>
      <c r="N953">
        <v>66</v>
      </c>
      <c r="O953">
        <v>67</v>
      </c>
      <c r="P953">
        <v>4</v>
      </c>
      <c r="Q953">
        <v>34</v>
      </c>
      <c r="R953">
        <v>2</v>
      </c>
      <c r="S953">
        <v>19</v>
      </c>
      <c r="T953">
        <v>2</v>
      </c>
      <c r="U953">
        <v>27</v>
      </c>
      <c r="V953">
        <f t="shared" si="159"/>
        <v>1636</v>
      </c>
      <c r="W953" s="5">
        <f t="shared" si="160"/>
        <v>0.45444444444444443</v>
      </c>
      <c r="X953" s="5">
        <f t="shared" si="161"/>
        <v>7.5455555555555556</v>
      </c>
      <c r="Y953" s="5">
        <f t="shared" si="162"/>
        <v>0.75</v>
      </c>
      <c r="Z953" s="5">
        <f t="shared" si="163"/>
        <v>0.5</v>
      </c>
      <c r="AA953" s="5">
        <f t="shared" si="164"/>
        <v>5.6805555555555554E-2</v>
      </c>
    </row>
    <row r="954" spans="2:27" x14ac:dyDescent="0.3">
      <c r="B954">
        <v>54504</v>
      </c>
      <c r="C954" s="7">
        <v>44092</v>
      </c>
      <c r="D954" s="6">
        <f t="shared" si="155"/>
        <v>2020</v>
      </c>
      <c r="E954" t="str">
        <f t="shared" si="156"/>
        <v>Q3-2020</v>
      </c>
      <c r="F954" s="4" t="str">
        <f t="shared" si="154"/>
        <v>September</v>
      </c>
      <c r="G954" s="6">
        <f t="shared" si="157"/>
        <v>38</v>
      </c>
      <c r="H954" s="4" t="str">
        <f t="shared" si="158"/>
        <v>Friday</v>
      </c>
      <c r="I954">
        <v>1</v>
      </c>
      <c r="J954">
        <v>2</v>
      </c>
      <c r="K954">
        <v>42</v>
      </c>
      <c r="L954">
        <v>6</v>
      </c>
      <c r="M954">
        <v>37</v>
      </c>
      <c r="N954">
        <v>34</v>
      </c>
      <c r="O954">
        <v>56</v>
      </c>
      <c r="P954">
        <v>4</v>
      </c>
      <c r="Q954">
        <v>33</v>
      </c>
      <c r="R954">
        <v>0</v>
      </c>
      <c r="S954">
        <v>32</v>
      </c>
      <c r="T954">
        <v>2</v>
      </c>
      <c r="U954">
        <v>24</v>
      </c>
      <c r="V954">
        <f t="shared" si="159"/>
        <v>942</v>
      </c>
      <c r="W954" s="5">
        <f t="shared" si="160"/>
        <v>0.26166666666666666</v>
      </c>
      <c r="X954" s="5">
        <f t="shared" si="161"/>
        <v>7.7383333333333333</v>
      </c>
      <c r="Y954" s="5">
        <f t="shared" si="162"/>
        <v>0.66666666666666663</v>
      </c>
      <c r="Z954" s="5">
        <f t="shared" si="163"/>
        <v>0.66666666666666663</v>
      </c>
      <c r="AA954" s="5">
        <f t="shared" si="164"/>
        <v>4.3611111111111107E-2</v>
      </c>
    </row>
    <row r="955" spans="2:27" x14ac:dyDescent="0.3">
      <c r="B955">
        <v>54505</v>
      </c>
      <c r="C955" s="7">
        <v>44092</v>
      </c>
      <c r="D955" s="6">
        <f t="shared" si="155"/>
        <v>2020</v>
      </c>
      <c r="E955" t="str">
        <f t="shared" si="156"/>
        <v>Q3-2020</v>
      </c>
      <c r="F955" s="4" t="str">
        <f t="shared" si="154"/>
        <v>September</v>
      </c>
      <c r="G955" s="6">
        <f t="shared" si="157"/>
        <v>38</v>
      </c>
      <c r="H955" s="4" t="str">
        <f t="shared" si="158"/>
        <v>Friday</v>
      </c>
      <c r="I955">
        <v>2</v>
      </c>
      <c r="J955">
        <v>0</v>
      </c>
      <c r="K955">
        <v>23</v>
      </c>
      <c r="L955">
        <v>9</v>
      </c>
      <c r="M955">
        <v>44</v>
      </c>
      <c r="N955">
        <v>90</v>
      </c>
      <c r="O955">
        <v>76</v>
      </c>
      <c r="P955">
        <v>6</v>
      </c>
      <c r="Q955">
        <v>32</v>
      </c>
      <c r="R955">
        <v>1</v>
      </c>
      <c r="S955">
        <v>37</v>
      </c>
      <c r="T955">
        <v>2</v>
      </c>
      <c r="U955">
        <v>18</v>
      </c>
      <c r="V955">
        <f t="shared" si="159"/>
        <v>2155</v>
      </c>
      <c r="W955" s="5">
        <f t="shared" si="160"/>
        <v>0.59861111111111109</v>
      </c>
      <c r="X955" s="5">
        <f t="shared" si="161"/>
        <v>7.4013888888888886</v>
      </c>
      <c r="Y955" s="5">
        <f t="shared" si="162"/>
        <v>0.77777777777777779</v>
      </c>
      <c r="Z955" s="5">
        <f t="shared" si="163"/>
        <v>0.66666666666666663</v>
      </c>
      <c r="AA955" s="5">
        <f t="shared" si="164"/>
        <v>6.6512345679012347E-2</v>
      </c>
    </row>
    <row r="956" spans="2:27" x14ac:dyDescent="0.3">
      <c r="B956">
        <v>54506</v>
      </c>
      <c r="C956" s="7">
        <v>44093</v>
      </c>
      <c r="D956" s="6">
        <f t="shared" si="155"/>
        <v>2020</v>
      </c>
      <c r="E956" t="str">
        <f t="shared" si="156"/>
        <v>Q3-2020</v>
      </c>
      <c r="F956" s="4" t="str">
        <f t="shared" si="154"/>
        <v>September</v>
      </c>
      <c r="G956" s="6">
        <f t="shared" si="157"/>
        <v>38</v>
      </c>
      <c r="H956" s="4" t="str">
        <f t="shared" si="158"/>
        <v>Saturday</v>
      </c>
      <c r="I956">
        <v>1</v>
      </c>
      <c r="J956">
        <v>2</v>
      </c>
      <c r="K956">
        <v>28</v>
      </c>
      <c r="L956">
        <v>7</v>
      </c>
      <c r="M956">
        <v>15</v>
      </c>
      <c r="N956">
        <v>43</v>
      </c>
      <c r="O956">
        <v>40</v>
      </c>
      <c r="P956">
        <v>5</v>
      </c>
      <c r="Q956">
        <v>32</v>
      </c>
      <c r="R956">
        <v>1</v>
      </c>
      <c r="S956">
        <v>36</v>
      </c>
      <c r="T956">
        <v>1</v>
      </c>
      <c r="U956">
        <v>16</v>
      </c>
      <c r="V956">
        <f t="shared" si="159"/>
        <v>898</v>
      </c>
      <c r="W956" s="5">
        <f t="shared" si="160"/>
        <v>0.24944444444444444</v>
      </c>
      <c r="X956" s="5">
        <f t="shared" si="161"/>
        <v>7.7505555555555556</v>
      </c>
      <c r="Y956" s="5">
        <f t="shared" si="162"/>
        <v>0.8571428571428571</v>
      </c>
      <c r="Z956" s="5">
        <f t="shared" si="163"/>
        <v>0.7142857142857143</v>
      </c>
      <c r="AA956" s="5">
        <f t="shared" si="164"/>
        <v>3.5634920634920637E-2</v>
      </c>
    </row>
    <row r="957" spans="2:27" x14ac:dyDescent="0.3">
      <c r="B957">
        <v>54507</v>
      </c>
      <c r="C957" s="7">
        <v>44095</v>
      </c>
      <c r="D957" s="6">
        <f t="shared" si="155"/>
        <v>2020</v>
      </c>
      <c r="E957" t="str">
        <f t="shared" si="156"/>
        <v>Q3-2020</v>
      </c>
      <c r="F957" s="4" t="str">
        <f t="shared" si="154"/>
        <v>September</v>
      </c>
      <c r="G957" s="6">
        <f t="shared" si="157"/>
        <v>39</v>
      </c>
      <c r="H957" s="4" t="str">
        <f t="shared" si="158"/>
        <v>Monday</v>
      </c>
      <c r="I957">
        <v>1</v>
      </c>
      <c r="J957">
        <v>2</v>
      </c>
      <c r="K957">
        <v>17</v>
      </c>
      <c r="L957">
        <v>6</v>
      </c>
      <c r="M957">
        <v>36</v>
      </c>
      <c r="N957">
        <v>61</v>
      </c>
      <c r="O957">
        <v>72</v>
      </c>
      <c r="P957">
        <v>4</v>
      </c>
      <c r="Q957">
        <v>31</v>
      </c>
      <c r="R957">
        <v>0</v>
      </c>
      <c r="S957">
        <v>23</v>
      </c>
      <c r="T957">
        <v>2</v>
      </c>
      <c r="U957">
        <v>21</v>
      </c>
      <c r="V957">
        <f t="shared" si="159"/>
        <v>1180</v>
      </c>
      <c r="W957" s="5">
        <f t="shared" si="160"/>
        <v>0.32777777777777778</v>
      </c>
      <c r="X957" s="5">
        <f t="shared" si="161"/>
        <v>7.6722222222222225</v>
      </c>
      <c r="Y957" s="5">
        <f t="shared" si="162"/>
        <v>0.66666666666666663</v>
      </c>
      <c r="Z957" s="5">
        <f t="shared" si="163"/>
        <v>0.66666666666666663</v>
      </c>
      <c r="AA957" s="5">
        <f t="shared" si="164"/>
        <v>5.4629629629629632E-2</v>
      </c>
    </row>
    <row r="958" spans="2:27" x14ac:dyDescent="0.3">
      <c r="B958">
        <v>54508</v>
      </c>
      <c r="C958" s="7">
        <v>44095</v>
      </c>
      <c r="D958" s="6">
        <f t="shared" si="155"/>
        <v>2020</v>
      </c>
      <c r="E958" t="str">
        <f t="shared" si="156"/>
        <v>Q3-2020</v>
      </c>
      <c r="F958" s="4" t="str">
        <f t="shared" si="154"/>
        <v>September</v>
      </c>
      <c r="G958" s="6">
        <f t="shared" si="157"/>
        <v>39</v>
      </c>
      <c r="H958" s="4" t="str">
        <f t="shared" si="158"/>
        <v>Monday</v>
      </c>
      <c r="I958">
        <v>2</v>
      </c>
      <c r="J958">
        <v>0</v>
      </c>
      <c r="K958">
        <v>18</v>
      </c>
      <c r="L958">
        <v>9</v>
      </c>
      <c r="M958">
        <v>34</v>
      </c>
      <c r="N958">
        <v>38</v>
      </c>
      <c r="O958">
        <v>38</v>
      </c>
      <c r="P958">
        <v>6</v>
      </c>
      <c r="Q958">
        <v>35</v>
      </c>
      <c r="R958">
        <v>1</v>
      </c>
      <c r="S958">
        <v>35</v>
      </c>
      <c r="T958">
        <v>2</v>
      </c>
      <c r="U958">
        <v>10</v>
      </c>
      <c r="V958">
        <f t="shared" si="159"/>
        <v>1255</v>
      </c>
      <c r="W958" s="5">
        <f t="shared" si="160"/>
        <v>0.34861111111111109</v>
      </c>
      <c r="X958" s="5">
        <f t="shared" si="161"/>
        <v>7.6513888888888886</v>
      </c>
      <c r="Y958" s="5">
        <f t="shared" si="162"/>
        <v>0.77777777777777779</v>
      </c>
      <c r="Z958" s="5">
        <f t="shared" si="163"/>
        <v>0.66666666666666663</v>
      </c>
      <c r="AA958" s="5">
        <f t="shared" si="164"/>
        <v>3.8734567901234564E-2</v>
      </c>
    </row>
    <row r="959" spans="2:27" x14ac:dyDescent="0.3">
      <c r="B959">
        <v>54509</v>
      </c>
      <c r="C959" s="7">
        <v>44096</v>
      </c>
      <c r="D959" s="6">
        <f t="shared" si="155"/>
        <v>2020</v>
      </c>
      <c r="E959" t="str">
        <f t="shared" si="156"/>
        <v>Q3-2020</v>
      </c>
      <c r="F959" s="4" t="str">
        <f t="shared" si="154"/>
        <v>September</v>
      </c>
      <c r="G959" s="6">
        <f t="shared" si="157"/>
        <v>39</v>
      </c>
      <c r="H959" s="4" t="str">
        <f t="shared" si="158"/>
        <v>Tuesday</v>
      </c>
      <c r="I959">
        <v>1</v>
      </c>
      <c r="J959">
        <v>1</v>
      </c>
      <c r="K959">
        <v>30</v>
      </c>
      <c r="L959">
        <v>8</v>
      </c>
      <c r="M959">
        <v>42</v>
      </c>
      <c r="N959">
        <v>62</v>
      </c>
      <c r="O959">
        <v>58</v>
      </c>
      <c r="P959">
        <v>7</v>
      </c>
      <c r="Q959">
        <v>34</v>
      </c>
      <c r="R959">
        <v>0</v>
      </c>
      <c r="S959">
        <v>37</v>
      </c>
      <c r="T959">
        <v>1</v>
      </c>
      <c r="U959">
        <v>21</v>
      </c>
      <c r="V959">
        <f t="shared" si="159"/>
        <v>1555</v>
      </c>
      <c r="W959" s="5">
        <f t="shared" si="160"/>
        <v>0.43194444444444446</v>
      </c>
      <c r="X959" s="5">
        <f t="shared" si="161"/>
        <v>7.5680555555555555</v>
      </c>
      <c r="Y959" s="5">
        <f t="shared" si="162"/>
        <v>0.875</v>
      </c>
      <c r="Z959" s="5">
        <f t="shared" si="163"/>
        <v>0.875</v>
      </c>
      <c r="AA959" s="5">
        <f t="shared" si="164"/>
        <v>5.3993055555555558E-2</v>
      </c>
    </row>
    <row r="960" spans="2:27" x14ac:dyDescent="0.3">
      <c r="B960">
        <v>54510</v>
      </c>
      <c r="C960" s="7">
        <v>44096</v>
      </c>
      <c r="D960" s="6">
        <f t="shared" si="155"/>
        <v>2020</v>
      </c>
      <c r="E960" t="str">
        <f t="shared" si="156"/>
        <v>Q3-2020</v>
      </c>
      <c r="F960" s="4" t="str">
        <f t="shared" si="154"/>
        <v>September</v>
      </c>
      <c r="G960" s="6">
        <f t="shared" si="157"/>
        <v>39</v>
      </c>
      <c r="H960" s="4" t="str">
        <f t="shared" si="158"/>
        <v>Tuesday</v>
      </c>
      <c r="I960">
        <v>2</v>
      </c>
      <c r="J960">
        <v>0</v>
      </c>
      <c r="K960">
        <v>31</v>
      </c>
      <c r="L960">
        <v>8</v>
      </c>
      <c r="M960">
        <v>41</v>
      </c>
      <c r="N960">
        <v>53</v>
      </c>
      <c r="O960">
        <v>83</v>
      </c>
      <c r="P960">
        <v>4</v>
      </c>
      <c r="Q960">
        <v>35</v>
      </c>
      <c r="R960">
        <v>2</v>
      </c>
      <c r="S960">
        <v>16</v>
      </c>
      <c r="T960">
        <v>2</v>
      </c>
      <c r="U960">
        <v>29</v>
      </c>
      <c r="V960">
        <f t="shared" si="159"/>
        <v>1646</v>
      </c>
      <c r="W960" s="5">
        <f t="shared" si="160"/>
        <v>0.4572222222222222</v>
      </c>
      <c r="X960" s="5">
        <f t="shared" si="161"/>
        <v>7.5427777777777774</v>
      </c>
      <c r="Y960" s="5">
        <f t="shared" si="162"/>
        <v>0.75</v>
      </c>
      <c r="Z960" s="5">
        <f t="shared" si="163"/>
        <v>0.5</v>
      </c>
      <c r="AA960" s="5">
        <f t="shared" si="164"/>
        <v>5.7152777777777775E-2</v>
      </c>
    </row>
    <row r="961" spans="2:27" x14ac:dyDescent="0.3">
      <c r="B961">
        <v>54511</v>
      </c>
      <c r="C961" s="7">
        <v>44097</v>
      </c>
      <c r="D961" s="6">
        <f t="shared" si="155"/>
        <v>2020</v>
      </c>
      <c r="E961" t="str">
        <f t="shared" si="156"/>
        <v>Q3-2020</v>
      </c>
      <c r="F961" s="4" t="str">
        <f t="shared" si="154"/>
        <v>September</v>
      </c>
      <c r="G961" s="6">
        <f t="shared" si="157"/>
        <v>39</v>
      </c>
      <c r="H961" s="4" t="str">
        <f t="shared" si="158"/>
        <v>Wednesday</v>
      </c>
      <c r="I961">
        <v>1</v>
      </c>
      <c r="J961">
        <v>1</v>
      </c>
      <c r="K961">
        <v>32</v>
      </c>
      <c r="L961">
        <v>8</v>
      </c>
      <c r="M961">
        <v>24</v>
      </c>
      <c r="N961">
        <v>67</v>
      </c>
      <c r="O961">
        <v>79</v>
      </c>
      <c r="P961">
        <v>7</v>
      </c>
      <c r="Q961">
        <v>35</v>
      </c>
      <c r="R961">
        <v>0</v>
      </c>
      <c r="S961">
        <v>42</v>
      </c>
      <c r="T961">
        <v>1</v>
      </c>
      <c r="U961">
        <v>27</v>
      </c>
      <c r="V961">
        <f t="shared" si="159"/>
        <v>1632</v>
      </c>
      <c r="W961" s="5">
        <f t="shared" si="160"/>
        <v>0.45333333333333331</v>
      </c>
      <c r="X961" s="5">
        <f t="shared" si="161"/>
        <v>7.5466666666666669</v>
      </c>
      <c r="Y961" s="5">
        <f t="shared" si="162"/>
        <v>0.875</v>
      </c>
      <c r="Z961" s="5">
        <f t="shared" si="163"/>
        <v>0.875</v>
      </c>
      <c r="AA961" s="5">
        <f t="shared" si="164"/>
        <v>5.6666666666666664E-2</v>
      </c>
    </row>
    <row r="962" spans="2:27" x14ac:dyDescent="0.3">
      <c r="B962">
        <v>54512</v>
      </c>
      <c r="C962" s="7">
        <v>44097</v>
      </c>
      <c r="D962" s="6">
        <f t="shared" si="155"/>
        <v>2020</v>
      </c>
      <c r="E962" t="str">
        <f t="shared" si="156"/>
        <v>Q3-2020</v>
      </c>
      <c r="F962" s="4" t="str">
        <f t="shared" si="154"/>
        <v>September</v>
      </c>
      <c r="G962" s="6">
        <f t="shared" si="157"/>
        <v>39</v>
      </c>
      <c r="H962" s="4" t="str">
        <f t="shared" si="158"/>
        <v>Wednesday</v>
      </c>
      <c r="I962">
        <v>2</v>
      </c>
      <c r="J962">
        <v>0</v>
      </c>
      <c r="K962">
        <v>29</v>
      </c>
      <c r="L962">
        <v>9</v>
      </c>
      <c r="M962">
        <v>42</v>
      </c>
      <c r="N962">
        <v>57</v>
      </c>
      <c r="O962">
        <v>32</v>
      </c>
      <c r="P962">
        <v>6</v>
      </c>
      <c r="Q962">
        <v>35</v>
      </c>
      <c r="R962">
        <v>1</v>
      </c>
      <c r="S962">
        <v>29</v>
      </c>
      <c r="T962">
        <v>2</v>
      </c>
      <c r="U962">
        <v>15</v>
      </c>
      <c r="V962">
        <f t="shared" si="159"/>
        <v>1448</v>
      </c>
      <c r="W962" s="5">
        <f t="shared" si="160"/>
        <v>0.4022222222222222</v>
      </c>
      <c r="X962" s="5">
        <f t="shared" si="161"/>
        <v>7.597777777777778</v>
      </c>
      <c r="Y962" s="5">
        <f t="shared" si="162"/>
        <v>0.77777777777777779</v>
      </c>
      <c r="Z962" s="5">
        <f t="shared" si="163"/>
        <v>0.66666666666666663</v>
      </c>
      <c r="AA962" s="5">
        <f t="shared" si="164"/>
        <v>4.4691358024691354E-2</v>
      </c>
    </row>
    <row r="963" spans="2:27" x14ac:dyDescent="0.3">
      <c r="B963">
        <v>54513</v>
      </c>
      <c r="C963" s="7">
        <v>44098</v>
      </c>
      <c r="D963" s="6">
        <f t="shared" si="155"/>
        <v>2020</v>
      </c>
      <c r="E963" t="str">
        <f t="shared" si="156"/>
        <v>Q3-2020</v>
      </c>
      <c r="F963" s="4" t="str">
        <f t="shared" si="154"/>
        <v>September</v>
      </c>
      <c r="G963" s="6">
        <f t="shared" si="157"/>
        <v>39</v>
      </c>
      <c r="H963" s="4" t="str">
        <f t="shared" si="158"/>
        <v>Thursday</v>
      </c>
      <c r="I963">
        <v>1</v>
      </c>
      <c r="J963">
        <v>2</v>
      </c>
      <c r="K963">
        <v>42</v>
      </c>
      <c r="L963">
        <v>7</v>
      </c>
      <c r="M963">
        <v>21</v>
      </c>
      <c r="N963">
        <v>48</v>
      </c>
      <c r="O963">
        <v>52</v>
      </c>
      <c r="P963">
        <v>4</v>
      </c>
      <c r="Q963">
        <v>33</v>
      </c>
      <c r="R963">
        <v>1</v>
      </c>
      <c r="S963">
        <v>27</v>
      </c>
      <c r="T963">
        <v>2</v>
      </c>
      <c r="U963">
        <v>22</v>
      </c>
      <c r="V963">
        <f t="shared" si="159"/>
        <v>1050</v>
      </c>
      <c r="W963" s="5">
        <f t="shared" si="160"/>
        <v>0.29166666666666669</v>
      </c>
      <c r="X963" s="5">
        <f t="shared" si="161"/>
        <v>7.708333333333333</v>
      </c>
      <c r="Y963" s="5">
        <f t="shared" si="162"/>
        <v>0.7142857142857143</v>
      </c>
      <c r="Z963" s="5">
        <f t="shared" si="163"/>
        <v>0.5714285714285714</v>
      </c>
      <c r="AA963" s="5">
        <f t="shared" si="164"/>
        <v>4.1666666666666671E-2</v>
      </c>
    </row>
    <row r="964" spans="2:27" x14ac:dyDescent="0.3">
      <c r="B964">
        <v>54514</v>
      </c>
      <c r="C964" s="7">
        <v>44098</v>
      </c>
      <c r="D964" s="6">
        <f t="shared" si="155"/>
        <v>2020</v>
      </c>
      <c r="E964" t="str">
        <f t="shared" si="156"/>
        <v>Q3-2020</v>
      </c>
      <c r="F964" s="4" t="str">
        <f t="shared" si="154"/>
        <v>September</v>
      </c>
      <c r="G964" s="6">
        <f t="shared" si="157"/>
        <v>39</v>
      </c>
      <c r="H964" s="4" t="str">
        <f t="shared" si="158"/>
        <v>Thursday</v>
      </c>
      <c r="I964">
        <v>2</v>
      </c>
      <c r="J964">
        <v>0</v>
      </c>
      <c r="K964">
        <v>20</v>
      </c>
      <c r="L964">
        <v>9</v>
      </c>
      <c r="M964">
        <v>32</v>
      </c>
      <c r="N964">
        <v>80</v>
      </c>
      <c r="O964">
        <v>89</v>
      </c>
      <c r="P964">
        <v>5</v>
      </c>
      <c r="Q964">
        <v>33</v>
      </c>
      <c r="R964">
        <v>2</v>
      </c>
      <c r="S964">
        <v>24</v>
      </c>
      <c r="T964">
        <v>2</v>
      </c>
      <c r="U964">
        <v>25</v>
      </c>
      <c r="V964">
        <f t="shared" si="159"/>
        <v>2072</v>
      </c>
      <c r="W964" s="5">
        <f t="shared" si="160"/>
        <v>0.5755555555555556</v>
      </c>
      <c r="X964" s="5">
        <f t="shared" si="161"/>
        <v>7.4244444444444442</v>
      </c>
      <c r="Y964" s="5">
        <f t="shared" si="162"/>
        <v>0.77777777777777779</v>
      </c>
      <c r="Z964" s="5">
        <f t="shared" si="163"/>
        <v>0.55555555555555558</v>
      </c>
      <c r="AA964" s="5">
        <f t="shared" si="164"/>
        <v>6.3950617283950628E-2</v>
      </c>
    </row>
    <row r="965" spans="2:27" x14ac:dyDescent="0.3">
      <c r="B965">
        <v>54515</v>
      </c>
      <c r="C965" s="7">
        <v>44099</v>
      </c>
      <c r="D965" s="6">
        <f t="shared" si="155"/>
        <v>2020</v>
      </c>
      <c r="E965" t="str">
        <f t="shared" si="156"/>
        <v>Q3-2020</v>
      </c>
      <c r="F965" s="4" t="str">
        <f t="shared" si="154"/>
        <v>September</v>
      </c>
      <c r="G965" s="6">
        <f t="shared" si="157"/>
        <v>39</v>
      </c>
      <c r="H965" s="4" t="str">
        <f t="shared" si="158"/>
        <v>Friday</v>
      </c>
      <c r="I965">
        <v>1</v>
      </c>
      <c r="J965">
        <v>1</v>
      </c>
      <c r="K965">
        <v>42</v>
      </c>
      <c r="L965">
        <v>8</v>
      </c>
      <c r="M965">
        <v>24</v>
      </c>
      <c r="N965">
        <v>33</v>
      </c>
      <c r="O965">
        <v>60</v>
      </c>
      <c r="P965">
        <v>6</v>
      </c>
      <c r="Q965">
        <v>36</v>
      </c>
      <c r="R965">
        <v>0</v>
      </c>
      <c r="S965">
        <v>34</v>
      </c>
      <c r="T965">
        <v>2</v>
      </c>
      <c r="U965">
        <v>24</v>
      </c>
      <c r="V965">
        <f t="shared" si="159"/>
        <v>1200</v>
      </c>
      <c r="W965" s="5">
        <f t="shared" si="160"/>
        <v>0.33333333333333331</v>
      </c>
      <c r="X965" s="5">
        <f t="shared" si="161"/>
        <v>7.666666666666667</v>
      </c>
      <c r="Y965" s="5">
        <f t="shared" si="162"/>
        <v>0.75</v>
      </c>
      <c r="Z965" s="5">
        <f t="shared" si="163"/>
        <v>0.75</v>
      </c>
      <c r="AA965" s="5">
        <f t="shared" si="164"/>
        <v>4.1666666666666664E-2</v>
      </c>
    </row>
    <row r="966" spans="2:27" x14ac:dyDescent="0.3">
      <c r="B966">
        <v>54516</v>
      </c>
      <c r="C966" s="7">
        <v>44099</v>
      </c>
      <c r="D966" s="6">
        <f t="shared" si="155"/>
        <v>2020</v>
      </c>
      <c r="E966" t="str">
        <f t="shared" si="156"/>
        <v>Q3-2020</v>
      </c>
      <c r="F966" s="4" t="str">
        <f t="shared" si="154"/>
        <v>September</v>
      </c>
      <c r="G966" s="6">
        <f t="shared" si="157"/>
        <v>39</v>
      </c>
      <c r="H966" s="4" t="str">
        <f t="shared" si="158"/>
        <v>Friday</v>
      </c>
      <c r="I966">
        <v>2</v>
      </c>
      <c r="J966">
        <v>0</v>
      </c>
      <c r="K966">
        <v>25</v>
      </c>
      <c r="L966">
        <v>9</v>
      </c>
      <c r="M966">
        <v>17</v>
      </c>
      <c r="N966">
        <v>34</v>
      </c>
      <c r="O966">
        <v>50</v>
      </c>
      <c r="P966">
        <v>6</v>
      </c>
      <c r="Q966">
        <v>35</v>
      </c>
      <c r="R966">
        <v>2</v>
      </c>
      <c r="S966">
        <v>20</v>
      </c>
      <c r="T966">
        <v>1</v>
      </c>
      <c r="U966">
        <v>24</v>
      </c>
      <c r="V966">
        <f t="shared" si="159"/>
        <v>1183</v>
      </c>
      <c r="W966" s="5">
        <f t="shared" si="160"/>
        <v>0.32861111111111113</v>
      </c>
      <c r="X966" s="5">
        <f t="shared" si="161"/>
        <v>7.671388888888889</v>
      </c>
      <c r="Y966" s="5">
        <f t="shared" si="162"/>
        <v>0.88888888888888884</v>
      </c>
      <c r="Z966" s="5">
        <f t="shared" si="163"/>
        <v>0.66666666666666663</v>
      </c>
      <c r="AA966" s="5">
        <f t="shared" si="164"/>
        <v>3.6512345679012348E-2</v>
      </c>
    </row>
    <row r="967" spans="2:27" x14ac:dyDescent="0.3">
      <c r="B967">
        <v>54517</v>
      </c>
      <c r="C967" s="7">
        <v>44100</v>
      </c>
      <c r="D967" s="6">
        <f t="shared" si="155"/>
        <v>2020</v>
      </c>
      <c r="E967" t="str">
        <f t="shared" si="156"/>
        <v>Q3-2020</v>
      </c>
      <c r="F967" s="4" t="str">
        <f t="shared" si="154"/>
        <v>September</v>
      </c>
      <c r="G967" s="6">
        <f t="shared" si="157"/>
        <v>39</v>
      </c>
      <c r="H967" s="4" t="str">
        <f t="shared" si="158"/>
        <v>Saturday</v>
      </c>
      <c r="I967">
        <v>1</v>
      </c>
      <c r="J967">
        <v>1</v>
      </c>
      <c r="K967">
        <v>30</v>
      </c>
      <c r="L967">
        <v>7</v>
      </c>
      <c r="M967">
        <v>41</v>
      </c>
      <c r="N967">
        <v>48</v>
      </c>
      <c r="O967">
        <v>58</v>
      </c>
      <c r="P967">
        <v>5</v>
      </c>
      <c r="Q967">
        <v>31</v>
      </c>
      <c r="R967">
        <v>1</v>
      </c>
      <c r="S967">
        <v>38</v>
      </c>
      <c r="T967">
        <v>1</v>
      </c>
      <c r="U967">
        <v>22</v>
      </c>
      <c r="V967">
        <f t="shared" si="159"/>
        <v>1244</v>
      </c>
      <c r="W967" s="5">
        <f t="shared" si="160"/>
        <v>0.34555555555555556</v>
      </c>
      <c r="X967" s="5">
        <f t="shared" si="161"/>
        <v>7.6544444444444446</v>
      </c>
      <c r="Y967" s="5">
        <f t="shared" si="162"/>
        <v>0.8571428571428571</v>
      </c>
      <c r="Z967" s="5">
        <f t="shared" si="163"/>
        <v>0.7142857142857143</v>
      </c>
      <c r="AA967" s="5">
        <f t="shared" si="164"/>
        <v>4.9365079365079369E-2</v>
      </c>
    </row>
    <row r="968" spans="2:27" x14ac:dyDescent="0.3">
      <c r="B968">
        <v>54518</v>
      </c>
      <c r="C968" s="7">
        <v>44102</v>
      </c>
      <c r="D968" s="6">
        <f t="shared" si="155"/>
        <v>2020</v>
      </c>
      <c r="E968" t="str">
        <f t="shared" si="156"/>
        <v>Q3-2020</v>
      </c>
      <c r="F968" s="4" t="str">
        <f t="shared" si="154"/>
        <v>September</v>
      </c>
      <c r="G968" s="6">
        <f t="shared" si="157"/>
        <v>40</v>
      </c>
      <c r="H968" s="4" t="str">
        <f t="shared" si="158"/>
        <v>Monday</v>
      </c>
      <c r="I968">
        <v>1</v>
      </c>
      <c r="J968">
        <v>1</v>
      </c>
      <c r="K968">
        <v>43</v>
      </c>
      <c r="L968">
        <v>7</v>
      </c>
      <c r="M968">
        <v>34</v>
      </c>
      <c r="N968">
        <v>62</v>
      </c>
      <c r="O968">
        <v>48</v>
      </c>
      <c r="P968">
        <v>6</v>
      </c>
      <c r="Q968">
        <v>33</v>
      </c>
      <c r="R968">
        <v>0</v>
      </c>
      <c r="S968">
        <v>23</v>
      </c>
      <c r="T968">
        <v>1</v>
      </c>
      <c r="U968">
        <v>21</v>
      </c>
      <c r="V968">
        <f t="shared" si="159"/>
        <v>1227</v>
      </c>
      <c r="W968" s="5">
        <f t="shared" si="160"/>
        <v>0.34083333333333332</v>
      </c>
      <c r="X968" s="5">
        <f t="shared" si="161"/>
        <v>7.6591666666666667</v>
      </c>
      <c r="Y968" s="5">
        <f t="shared" si="162"/>
        <v>0.8571428571428571</v>
      </c>
      <c r="Z968" s="5">
        <f t="shared" si="163"/>
        <v>0.8571428571428571</v>
      </c>
      <c r="AA968" s="5">
        <f t="shared" si="164"/>
        <v>4.8690476190476187E-2</v>
      </c>
    </row>
    <row r="969" spans="2:27" x14ac:dyDescent="0.3">
      <c r="B969">
        <v>54519</v>
      </c>
      <c r="C969" s="7">
        <v>44102</v>
      </c>
      <c r="D969" s="6">
        <f t="shared" si="155"/>
        <v>2020</v>
      </c>
      <c r="E969" t="str">
        <f t="shared" si="156"/>
        <v>Q3-2020</v>
      </c>
      <c r="F969" s="4" t="str">
        <f t="shared" si="154"/>
        <v>September</v>
      </c>
      <c r="G969" s="6">
        <f t="shared" si="157"/>
        <v>40</v>
      </c>
      <c r="H969" s="4" t="str">
        <f t="shared" si="158"/>
        <v>Monday</v>
      </c>
      <c r="I969">
        <v>2</v>
      </c>
      <c r="J969">
        <v>0</v>
      </c>
      <c r="K969">
        <v>16</v>
      </c>
      <c r="L969">
        <v>8</v>
      </c>
      <c r="M969">
        <v>20</v>
      </c>
      <c r="N969">
        <v>71</v>
      </c>
      <c r="O969">
        <v>42</v>
      </c>
      <c r="P969">
        <v>5</v>
      </c>
      <c r="Q969">
        <v>33</v>
      </c>
      <c r="R969">
        <v>2</v>
      </c>
      <c r="S969">
        <v>41</v>
      </c>
      <c r="T969">
        <v>1</v>
      </c>
      <c r="U969">
        <v>13</v>
      </c>
      <c r="V969">
        <f t="shared" si="159"/>
        <v>1324</v>
      </c>
      <c r="W969" s="5">
        <f t="shared" si="160"/>
        <v>0.36777777777777776</v>
      </c>
      <c r="X969" s="5">
        <f t="shared" si="161"/>
        <v>7.6322222222222225</v>
      </c>
      <c r="Y969" s="5">
        <f t="shared" si="162"/>
        <v>0.875</v>
      </c>
      <c r="Z969" s="5">
        <f t="shared" si="163"/>
        <v>0.625</v>
      </c>
      <c r="AA969" s="5">
        <f t="shared" si="164"/>
        <v>4.597222222222222E-2</v>
      </c>
    </row>
    <row r="970" spans="2:27" x14ac:dyDescent="0.3">
      <c r="B970">
        <v>54520</v>
      </c>
      <c r="C970" s="7">
        <v>44103</v>
      </c>
      <c r="D970" s="6">
        <f t="shared" si="155"/>
        <v>2020</v>
      </c>
      <c r="E970" t="str">
        <f t="shared" si="156"/>
        <v>Q3-2020</v>
      </c>
      <c r="F970" s="4" t="str">
        <f t="shared" si="154"/>
        <v>September</v>
      </c>
      <c r="G970" s="6">
        <f t="shared" si="157"/>
        <v>40</v>
      </c>
      <c r="H970" s="4" t="str">
        <f t="shared" si="158"/>
        <v>Tuesday</v>
      </c>
      <c r="I970">
        <v>1</v>
      </c>
      <c r="J970">
        <v>2</v>
      </c>
      <c r="K970">
        <v>16</v>
      </c>
      <c r="L970">
        <v>7</v>
      </c>
      <c r="M970">
        <v>18</v>
      </c>
      <c r="N970">
        <v>80</v>
      </c>
      <c r="O970">
        <v>69</v>
      </c>
      <c r="P970">
        <v>6</v>
      </c>
      <c r="Q970">
        <v>32</v>
      </c>
      <c r="R970">
        <v>0</v>
      </c>
      <c r="S970">
        <v>26</v>
      </c>
      <c r="T970">
        <v>1</v>
      </c>
      <c r="U970">
        <v>25</v>
      </c>
      <c r="V970">
        <f t="shared" si="159"/>
        <v>1386</v>
      </c>
      <c r="W970" s="5">
        <f t="shared" si="160"/>
        <v>0.38500000000000001</v>
      </c>
      <c r="X970" s="5">
        <f t="shared" si="161"/>
        <v>7.6150000000000002</v>
      </c>
      <c r="Y970" s="5">
        <f t="shared" si="162"/>
        <v>0.8571428571428571</v>
      </c>
      <c r="Z970" s="5">
        <f t="shared" si="163"/>
        <v>0.8571428571428571</v>
      </c>
      <c r="AA970" s="5">
        <f t="shared" si="164"/>
        <v>5.5E-2</v>
      </c>
    </row>
    <row r="971" spans="2:27" x14ac:dyDescent="0.3">
      <c r="B971">
        <v>54521</v>
      </c>
      <c r="C971" s="7">
        <v>44103</v>
      </c>
      <c r="D971" s="6">
        <f t="shared" si="155"/>
        <v>2020</v>
      </c>
      <c r="E971" t="str">
        <f t="shared" si="156"/>
        <v>Q3-2020</v>
      </c>
      <c r="F971" s="4" t="str">
        <f t="shared" si="154"/>
        <v>September</v>
      </c>
      <c r="G971" s="6">
        <f t="shared" si="157"/>
        <v>40</v>
      </c>
      <c r="H971" s="4" t="str">
        <f t="shared" si="158"/>
        <v>Tuesday</v>
      </c>
      <c r="I971">
        <v>2</v>
      </c>
      <c r="J971">
        <v>0</v>
      </c>
      <c r="K971">
        <v>32</v>
      </c>
      <c r="L971">
        <v>9</v>
      </c>
      <c r="M971">
        <v>28</v>
      </c>
      <c r="N971">
        <v>66</v>
      </c>
      <c r="O971">
        <v>87</v>
      </c>
      <c r="P971">
        <v>6</v>
      </c>
      <c r="Q971">
        <v>35</v>
      </c>
      <c r="R971">
        <v>2</v>
      </c>
      <c r="S971">
        <v>17</v>
      </c>
      <c r="T971">
        <v>1</v>
      </c>
      <c r="U971">
        <v>27</v>
      </c>
      <c r="V971">
        <f t="shared" si="159"/>
        <v>1900</v>
      </c>
      <c r="W971" s="5">
        <f t="shared" si="160"/>
        <v>0.52777777777777779</v>
      </c>
      <c r="X971" s="5">
        <f t="shared" si="161"/>
        <v>7.4722222222222223</v>
      </c>
      <c r="Y971" s="5">
        <f t="shared" si="162"/>
        <v>0.88888888888888884</v>
      </c>
      <c r="Z971" s="5">
        <f t="shared" si="163"/>
        <v>0.66666666666666663</v>
      </c>
      <c r="AA971" s="5">
        <f t="shared" si="164"/>
        <v>5.8641975308641979E-2</v>
      </c>
    </row>
    <row r="972" spans="2:27" x14ac:dyDescent="0.3">
      <c r="B972">
        <v>54522</v>
      </c>
      <c r="C972" s="7">
        <v>44104</v>
      </c>
      <c r="D972" s="6">
        <f t="shared" si="155"/>
        <v>2020</v>
      </c>
      <c r="E972" t="str">
        <f t="shared" si="156"/>
        <v>Q3-2020</v>
      </c>
      <c r="F972" s="4" t="str">
        <f t="shared" si="154"/>
        <v>September</v>
      </c>
      <c r="G972" s="6">
        <f t="shared" si="157"/>
        <v>40</v>
      </c>
      <c r="H972" s="4" t="str">
        <f t="shared" si="158"/>
        <v>Wednesday</v>
      </c>
      <c r="I972">
        <v>1</v>
      </c>
      <c r="J972">
        <v>1</v>
      </c>
      <c r="K972">
        <v>31</v>
      </c>
      <c r="L972">
        <v>8</v>
      </c>
      <c r="M972">
        <v>33</v>
      </c>
      <c r="N972">
        <v>76</v>
      </c>
      <c r="O972">
        <v>70</v>
      </c>
      <c r="P972">
        <v>6</v>
      </c>
      <c r="Q972">
        <v>33</v>
      </c>
      <c r="R972">
        <v>0</v>
      </c>
      <c r="S972">
        <v>45</v>
      </c>
      <c r="T972">
        <v>2</v>
      </c>
      <c r="U972">
        <v>26</v>
      </c>
      <c r="V972">
        <f t="shared" si="159"/>
        <v>1682</v>
      </c>
      <c r="W972" s="5">
        <f t="shared" si="160"/>
        <v>0.46722222222222221</v>
      </c>
      <c r="X972" s="5">
        <f t="shared" si="161"/>
        <v>7.5327777777777776</v>
      </c>
      <c r="Y972" s="5">
        <f t="shared" si="162"/>
        <v>0.75</v>
      </c>
      <c r="Z972" s="5">
        <f t="shared" si="163"/>
        <v>0.75</v>
      </c>
      <c r="AA972" s="5">
        <f t="shared" si="164"/>
        <v>5.8402777777777776E-2</v>
      </c>
    </row>
    <row r="973" spans="2:27" x14ac:dyDescent="0.3">
      <c r="B973">
        <v>54523</v>
      </c>
      <c r="C973" s="7">
        <v>44104</v>
      </c>
      <c r="D973" s="6">
        <f t="shared" si="155"/>
        <v>2020</v>
      </c>
      <c r="E973" t="str">
        <f t="shared" si="156"/>
        <v>Q3-2020</v>
      </c>
      <c r="F973" s="4" t="str">
        <f t="shared" si="154"/>
        <v>September</v>
      </c>
      <c r="G973" s="6">
        <f t="shared" si="157"/>
        <v>40</v>
      </c>
      <c r="H973" s="4" t="str">
        <f t="shared" si="158"/>
        <v>Wednesday</v>
      </c>
      <c r="I973">
        <v>2</v>
      </c>
      <c r="J973">
        <v>1</v>
      </c>
      <c r="K973">
        <v>36</v>
      </c>
      <c r="L973">
        <v>7</v>
      </c>
      <c r="M973">
        <v>27</v>
      </c>
      <c r="N973">
        <v>77</v>
      </c>
      <c r="O973">
        <v>79</v>
      </c>
      <c r="P973">
        <v>3</v>
      </c>
      <c r="Q973">
        <v>31</v>
      </c>
      <c r="R973">
        <v>2</v>
      </c>
      <c r="S973">
        <v>35</v>
      </c>
      <c r="T973">
        <v>2</v>
      </c>
      <c r="U973">
        <v>26</v>
      </c>
      <c r="V973">
        <f t="shared" si="159"/>
        <v>1496</v>
      </c>
      <c r="W973" s="5">
        <f t="shared" si="160"/>
        <v>0.41555555555555557</v>
      </c>
      <c r="X973" s="5">
        <f t="shared" si="161"/>
        <v>7.5844444444444443</v>
      </c>
      <c r="Y973" s="5">
        <f t="shared" si="162"/>
        <v>0.7142857142857143</v>
      </c>
      <c r="Z973" s="5">
        <f t="shared" si="163"/>
        <v>0.42857142857142855</v>
      </c>
      <c r="AA973" s="5">
        <f t="shared" si="164"/>
        <v>5.9365079365079364E-2</v>
      </c>
    </row>
    <row r="974" spans="2:27" x14ac:dyDescent="0.3">
      <c r="B974">
        <v>54524</v>
      </c>
      <c r="C974" s="7">
        <v>44105</v>
      </c>
      <c r="D974" s="6">
        <f t="shared" si="155"/>
        <v>2020</v>
      </c>
      <c r="E974" t="str">
        <f t="shared" si="156"/>
        <v>Q4-2020</v>
      </c>
      <c r="F974" s="4" t="str">
        <f t="shared" si="154"/>
        <v>October</v>
      </c>
      <c r="G974" s="6">
        <f t="shared" si="157"/>
        <v>40</v>
      </c>
      <c r="H974" s="4" t="str">
        <f t="shared" si="158"/>
        <v>Thursday</v>
      </c>
      <c r="I974">
        <v>1</v>
      </c>
      <c r="J974">
        <v>1</v>
      </c>
      <c r="K974">
        <v>33</v>
      </c>
      <c r="L974">
        <v>6</v>
      </c>
      <c r="M974">
        <v>21</v>
      </c>
      <c r="N974">
        <v>90</v>
      </c>
      <c r="O974">
        <v>82</v>
      </c>
      <c r="P974">
        <v>5</v>
      </c>
      <c r="Q974">
        <v>35</v>
      </c>
      <c r="R974">
        <v>1</v>
      </c>
      <c r="S974">
        <v>21</v>
      </c>
      <c r="T974">
        <v>0</v>
      </c>
      <c r="U974">
        <v>18</v>
      </c>
      <c r="V974">
        <f t="shared" si="159"/>
        <v>1354</v>
      </c>
      <c r="W974" s="5">
        <f t="shared" si="160"/>
        <v>0.37611111111111112</v>
      </c>
      <c r="X974" s="5">
        <f t="shared" si="161"/>
        <v>7.6238888888888887</v>
      </c>
      <c r="Y974" s="5">
        <f t="shared" si="162"/>
        <v>1</v>
      </c>
      <c r="Z974" s="5">
        <f t="shared" si="163"/>
        <v>0.83333333333333337</v>
      </c>
      <c r="AA974" s="5">
        <f t="shared" si="164"/>
        <v>6.2685185185185191E-2</v>
      </c>
    </row>
    <row r="975" spans="2:27" x14ac:dyDescent="0.3">
      <c r="B975">
        <v>54525</v>
      </c>
      <c r="C975" s="7">
        <v>44105</v>
      </c>
      <c r="D975" s="6">
        <f t="shared" si="155"/>
        <v>2020</v>
      </c>
      <c r="E975" t="str">
        <f t="shared" si="156"/>
        <v>Q4-2020</v>
      </c>
      <c r="F975" s="4" t="str">
        <f t="shared" si="154"/>
        <v>October</v>
      </c>
      <c r="G975" s="6">
        <f t="shared" si="157"/>
        <v>40</v>
      </c>
      <c r="H975" s="4" t="str">
        <f t="shared" si="158"/>
        <v>Thursday</v>
      </c>
      <c r="I975">
        <v>2</v>
      </c>
      <c r="J975">
        <v>1</v>
      </c>
      <c r="K975">
        <v>18</v>
      </c>
      <c r="L975">
        <v>6</v>
      </c>
      <c r="M975">
        <v>16</v>
      </c>
      <c r="N975">
        <v>38</v>
      </c>
      <c r="O975">
        <v>71</v>
      </c>
      <c r="P975">
        <v>4</v>
      </c>
      <c r="Q975">
        <v>31</v>
      </c>
      <c r="R975">
        <v>0</v>
      </c>
      <c r="S975">
        <v>28</v>
      </c>
      <c r="T975">
        <v>2</v>
      </c>
      <c r="U975">
        <v>10</v>
      </c>
      <c r="V975">
        <f t="shared" si="159"/>
        <v>894</v>
      </c>
      <c r="W975" s="5">
        <f t="shared" si="160"/>
        <v>0.24833333333333332</v>
      </c>
      <c r="X975" s="5">
        <f t="shared" si="161"/>
        <v>7.7516666666666669</v>
      </c>
      <c r="Y975" s="5">
        <f t="shared" si="162"/>
        <v>0.66666666666666663</v>
      </c>
      <c r="Z975" s="5">
        <f t="shared" si="163"/>
        <v>0.66666666666666663</v>
      </c>
      <c r="AA975" s="5">
        <f t="shared" si="164"/>
        <v>4.1388888888888885E-2</v>
      </c>
    </row>
    <row r="976" spans="2:27" x14ac:dyDescent="0.3">
      <c r="B976">
        <v>54526</v>
      </c>
      <c r="C976" s="7">
        <v>44106</v>
      </c>
      <c r="D976" s="6">
        <f t="shared" si="155"/>
        <v>2020</v>
      </c>
      <c r="E976" t="str">
        <f t="shared" si="156"/>
        <v>Q4-2020</v>
      </c>
      <c r="F976" s="4" t="str">
        <f t="shared" si="154"/>
        <v>October</v>
      </c>
      <c r="G976" s="6">
        <f t="shared" si="157"/>
        <v>40</v>
      </c>
      <c r="H976" s="4" t="str">
        <f t="shared" si="158"/>
        <v>Friday</v>
      </c>
      <c r="I976">
        <v>1</v>
      </c>
      <c r="J976">
        <v>1</v>
      </c>
      <c r="K976">
        <v>24</v>
      </c>
      <c r="L976">
        <v>6</v>
      </c>
      <c r="M976">
        <v>41</v>
      </c>
      <c r="N976">
        <v>66</v>
      </c>
      <c r="O976">
        <v>79</v>
      </c>
      <c r="P976">
        <v>5</v>
      </c>
      <c r="Q976">
        <v>35</v>
      </c>
      <c r="R976">
        <v>0</v>
      </c>
      <c r="S976">
        <v>45</v>
      </c>
      <c r="T976">
        <v>1</v>
      </c>
      <c r="U976">
        <v>27</v>
      </c>
      <c r="V976">
        <f t="shared" si="159"/>
        <v>1318</v>
      </c>
      <c r="W976" s="5">
        <f t="shared" si="160"/>
        <v>0.36611111111111111</v>
      </c>
      <c r="X976" s="5">
        <f t="shared" si="161"/>
        <v>7.6338888888888885</v>
      </c>
      <c r="Y976" s="5">
        <f t="shared" si="162"/>
        <v>0.83333333333333337</v>
      </c>
      <c r="Z976" s="5">
        <f t="shared" si="163"/>
        <v>0.83333333333333337</v>
      </c>
      <c r="AA976" s="5">
        <f t="shared" si="164"/>
        <v>6.1018518518518521E-2</v>
      </c>
    </row>
    <row r="977" spans="2:27" x14ac:dyDescent="0.3">
      <c r="B977">
        <v>54527</v>
      </c>
      <c r="C977" s="7">
        <v>44106</v>
      </c>
      <c r="D977" s="6">
        <f t="shared" si="155"/>
        <v>2020</v>
      </c>
      <c r="E977" t="str">
        <f t="shared" si="156"/>
        <v>Q4-2020</v>
      </c>
      <c r="F977" s="4" t="str">
        <f t="shared" si="154"/>
        <v>October</v>
      </c>
      <c r="G977" s="6">
        <f t="shared" si="157"/>
        <v>40</v>
      </c>
      <c r="H977" s="4" t="str">
        <f t="shared" si="158"/>
        <v>Friday</v>
      </c>
      <c r="I977">
        <v>2</v>
      </c>
      <c r="J977">
        <v>2</v>
      </c>
      <c r="K977">
        <v>26</v>
      </c>
      <c r="L977">
        <v>5</v>
      </c>
      <c r="M977">
        <v>40</v>
      </c>
      <c r="N977">
        <v>71</v>
      </c>
      <c r="O977">
        <v>45</v>
      </c>
      <c r="P977">
        <v>3</v>
      </c>
      <c r="Q977">
        <v>33</v>
      </c>
      <c r="R977">
        <v>0</v>
      </c>
      <c r="S977">
        <v>22</v>
      </c>
      <c r="T977">
        <v>2</v>
      </c>
      <c r="U977">
        <v>13</v>
      </c>
      <c r="V977">
        <f t="shared" si="159"/>
        <v>905</v>
      </c>
      <c r="W977" s="5">
        <f t="shared" si="160"/>
        <v>0.25138888888888888</v>
      </c>
      <c r="X977" s="5">
        <f t="shared" si="161"/>
        <v>7.7486111111111109</v>
      </c>
      <c r="Y977" s="5">
        <f t="shared" si="162"/>
        <v>0.6</v>
      </c>
      <c r="Z977" s="5">
        <f t="shared" si="163"/>
        <v>0.6</v>
      </c>
      <c r="AA977" s="5">
        <f t="shared" si="164"/>
        <v>5.0277777777777775E-2</v>
      </c>
    </row>
    <row r="978" spans="2:27" x14ac:dyDescent="0.3">
      <c r="B978">
        <v>54528</v>
      </c>
      <c r="C978" s="7">
        <v>44107</v>
      </c>
      <c r="D978" s="6">
        <f t="shared" si="155"/>
        <v>2020</v>
      </c>
      <c r="E978" t="str">
        <f t="shared" si="156"/>
        <v>Q4-2020</v>
      </c>
      <c r="F978" s="4" t="str">
        <f t="shared" si="154"/>
        <v>October</v>
      </c>
      <c r="G978" s="6">
        <f t="shared" si="157"/>
        <v>40</v>
      </c>
      <c r="H978" s="4" t="str">
        <f t="shared" si="158"/>
        <v>Saturday</v>
      </c>
      <c r="I978">
        <v>1</v>
      </c>
      <c r="J978">
        <v>1</v>
      </c>
      <c r="K978">
        <v>45</v>
      </c>
      <c r="L978">
        <v>6</v>
      </c>
      <c r="M978">
        <v>30</v>
      </c>
      <c r="N978">
        <v>76</v>
      </c>
      <c r="O978">
        <v>76</v>
      </c>
      <c r="P978">
        <v>5</v>
      </c>
      <c r="Q978">
        <v>35</v>
      </c>
      <c r="R978">
        <v>0</v>
      </c>
      <c r="S978">
        <v>42</v>
      </c>
      <c r="T978">
        <v>1</v>
      </c>
      <c r="U978">
        <v>20</v>
      </c>
      <c r="V978">
        <f t="shared" si="159"/>
        <v>1287</v>
      </c>
      <c r="W978" s="5">
        <f t="shared" si="160"/>
        <v>0.35749999999999998</v>
      </c>
      <c r="X978" s="5">
        <f t="shared" si="161"/>
        <v>7.6425000000000001</v>
      </c>
      <c r="Y978" s="5">
        <f t="shared" si="162"/>
        <v>0.83333333333333337</v>
      </c>
      <c r="Z978" s="5">
        <f t="shared" si="163"/>
        <v>0.83333333333333337</v>
      </c>
      <c r="AA978" s="5">
        <f t="shared" si="164"/>
        <v>5.9583333333333328E-2</v>
      </c>
    </row>
    <row r="979" spans="2:27" x14ac:dyDescent="0.3">
      <c r="B979">
        <v>54529</v>
      </c>
      <c r="C979" s="7">
        <v>44109</v>
      </c>
      <c r="D979" s="6">
        <f t="shared" si="155"/>
        <v>2020</v>
      </c>
      <c r="E979" t="str">
        <f t="shared" si="156"/>
        <v>Q4-2020</v>
      </c>
      <c r="F979" s="4" t="str">
        <f t="shared" ref="F979:F1042" si="165">TEXT(C979,"mmmm")</f>
        <v>October</v>
      </c>
      <c r="G979" s="6">
        <f t="shared" si="157"/>
        <v>41</v>
      </c>
      <c r="H979" s="4" t="str">
        <f t="shared" si="158"/>
        <v>Monday</v>
      </c>
      <c r="I979">
        <v>1</v>
      </c>
      <c r="J979">
        <v>1</v>
      </c>
      <c r="K979">
        <v>37</v>
      </c>
      <c r="L979">
        <v>6</v>
      </c>
      <c r="M979">
        <v>37</v>
      </c>
      <c r="N979">
        <v>66</v>
      </c>
      <c r="O979">
        <v>77</v>
      </c>
      <c r="P979">
        <v>5</v>
      </c>
      <c r="Q979">
        <v>35</v>
      </c>
      <c r="R979">
        <v>0</v>
      </c>
      <c r="S979">
        <v>36</v>
      </c>
      <c r="T979">
        <v>1</v>
      </c>
      <c r="U979">
        <v>27</v>
      </c>
      <c r="V979">
        <f t="shared" si="159"/>
        <v>1282</v>
      </c>
      <c r="W979" s="5">
        <f t="shared" si="160"/>
        <v>0.3561111111111111</v>
      </c>
      <c r="X979" s="5">
        <f t="shared" si="161"/>
        <v>7.6438888888888892</v>
      </c>
      <c r="Y979" s="5">
        <f t="shared" si="162"/>
        <v>0.83333333333333337</v>
      </c>
      <c r="Z979" s="5">
        <f t="shared" si="163"/>
        <v>0.83333333333333337</v>
      </c>
      <c r="AA979" s="5">
        <f t="shared" si="164"/>
        <v>5.935185185185185E-2</v>
      </c>
    </row>
    <row r="980" spans="2:27" x14ac:dyDescent="0.3">
      <c r="B980">
        <v>54530</v>
      </c>
      <c r="C980" s="7">
        <v>44109</v>
      </c>
      <c r="D980" s="6">
        <f t="shared" ref="D980:D1043" si="166">YEAR(C980)</f>
        <v>2020</v>
      </c>
      <c r="E980" t="str">
        <f t="shared" ref="E980:E1043" si="167">"Q" &amp;ROUNDUP(MONTH(C980)/3,0) &amp; "-" &amp; YEAR(C980)</f>
        <v>Q4-2020</v>
      </c>
      <c r="F980" s="4" t="str">
        <f t="shared" si="165"/>
        <v>October</v>
      </c>
      <c r="G980" s="6">
        <f t="shared" ref="G980:G1043" si="168">WEEKNUM(C980)</f>
        <v>41</v>
      </c>
      <c r="H980" s="4" t="str">
        <f t="shared" ref="H980:H1043" si="169">TEXT(C980,"dddd")</f>
        <v>Monday</v>
      </c>
      <c r="I980">
        <v>2</v>
      </c>
      <c r="J980">
        <v>1</v>
      </c>
      <c r="K980">
        <v>24</v>
      </c>
      <c r="L980">
        <v>6</v>
      </c>
      <c r="M980">
        <v>26</v>
      </c>
      <c r="N980">
        <v>90</v>
      </c>
      <c r="O980">
        <v>49</v>
      </c>
      <c r="P980">
        <v>4</v>
      </c>
      <c r="Q980">
        <v>33</v>
      </c>
      <c r="R980">
        <v>0</v>
      </c>
      <c r="S980">
        <v>30</v>
      </c>
      <c r="T980">
        <v>2</v>
      </c>
      <c r="U980">
        <v>18</v>
      </c>
      <c r="V980">
        <f t="shared" ref="V980:V1043" si="170">L980*(M980+N980+O980)+P980*Q980+R980*S980+T980*U980</f>
        <v>1158</v>
      </c>
      <c r="W980" s="5">
        <f t="shared" ref="W980:W1043" si="171">V980/$W$17</f>
        <v>0.32166666666666666</v>
      </c>
      <c r="X980" s="5">
        <f t="shared" ref="X980:X1043" si="172">$Y$17-W980</f>
        <v>7.6783333333333337</v>
      </c>
      <c r="Y980" s="5">
        <f t="shared" ref="Y980:Y1043" si="173">(P980+R980)/L980</f>
        <v>0.66666666666666663</v>
      </c>
      <c r="Z980" s="5">
        <f t="shared" ref="Z980:Z1043" si="174">P980/L980</f>
        <v>0.66666666666666663</v>
      </c>
      <c r="AA980" s="5">
        <f t="shared" ref="AA980:AA1043" si="175">W980/L980</f>
        <v>5.3611111111111109E-2</v>
      </c>
    </row>
    <row r="981" spans="2:27" x14ac:dyDescent="0.3">
      <c r="B981">
        <v>54531</v>
      </c>
      <c r="C981" s="7">
        <v>44110</v>
      </c>
      <c r="D981" s="6">
        <f t="shared" si="166"/>
        <v>2020</v>
      </c>
      <c r="E981" t="str">
        <f t="shared" si="167"/>
        <v>Q4-2020</v>
      </c>
      <c r="F981" s="4" t="str">
        <f t="shared" si="165"/>
        <v>October</v>
      </c>
      <c r="G981" s="6">
        <f t="shared" si="168"/>
        <v>41</v>
      </c>
      <c r="H981" s="4" t="str">
        <f t="shared" si="169"/>
        <v>Tuesday</v>
      </c>
      <c r="I981">
        <v>1</v>
      </c>
      <c r="J981">
        <v>1</v>
      </c>
      <c r="K981">
        <v>31</v>
      </c>
      <c r="L981">
        <v>6</v>
      </c>
      <c r="M981">
        <v>44</v>
      </c>
      <c r="N981">
        <v>62</v>
      </c>
      <c r="O981">
        <v>43</v>
      </c>
      <c r="P981">
        <v>4</v>
      </c>
      <c r="Q981">
        <v>32</v>
      </c>
      <c r="R981">
        <v>1</v>
      </c>
      <c r="S981">
        <v>40</v>
      </c>
      <c r="T981">
        <v>1</v>
      </c>
      <c r="U981">
        <v>28</v>
      </c>
      <c r="V981">
        <f t="shared" si="170"/>
        <v>1090</v>
      </c>
      <c r="W981" s="5">
        <f t="shared" si="171"/>
        <v>0.30277777777777776</v>
      </c>
      <c r="X981" s="5">
        <f t="shared" si="172"/>
        <v>7.697222222222222</v>
      </c>
      <c r="Y981" s="5">
        <f t="shared" si="173"/>
        <v>0.83333333333333337</v>
      </c>
      <c r="Z981" s="5">
        <f t="shared" si="174"/>
        <v>0.66666666666666663</v>
      </c>
      <c r="AA981" s="5">
        <f t="shared" si="175"/>
        <v>5.0462962962962959E-2</v>
      </c>
    </row>
    <row r="982" spans="2:27" x14ac:dyDescent="0.3">
      <c r="B982">
        <v>54532</v>
      </c>
      <c r="C982" s="7">
        <v>44110</v>
      </c>
      <c r="D982" s="6">
        <f t="shared" si="166"/>
        <v>2020</v>
      </c>
      <c r="E982" t="str">
        <f t="shared" si="167"/>
        <v>Q4-2020</v>
      </c>
      <c r="F982" s="4" t="str">
        <f t="shared" si="165"/>
        <v>October</v>
      </c>
      <c r="G982" s="6">
        <f t="shared" si="168"/>
        <v>41</v>
      </c>
      <c r="H982" s="4" t="str">
        <f t="shared" si="169"/>
        <v>Tuesday</v>
      </c>
      <c r="I982">
        <v>2</v>
      </c>
      <c r="J982">
        <v>2</v>
      </c>
      <c r="K982">
        <v>41</v>
      </c>
      <c r="L982">
        <v>6</v>
      </c>
      <c r="M982">
        <v>20</v>
      </c>
      <c r="N982">
        <v>31</v>
      </c>
      <c r="O982">
        <v>64</v>
      </c>
      <c r="P982">
        <v>3</v>
      </c>
      <c r="Q982">
        <v>30</v>
      </c>
      <c r="R982">
        <v>1</v>
      </c>
      <c r="S982">
        <v>19</v>
      </c>
      <c r="T982">
        <v>2</v>
      </c>
      <c r="U982">
        <v>25</v>
      </c>
      <c r="V982">
        <f t="shared" si="170"/>
        <v>849</v>
      </c>
      <c r="W982" s="5">
        <f t="shared" si="171"/>
        <v>0.23583333333333334</v>
      </c>
      <c r="X982" s="5">
        <f t="shared" si="172"/>
        <v>7.7641666666666662</v>
      </c>
      <c r="Y982" s="5">
        <f t="shared" si="173"/>
        <v>0.66666666666666663</v>
      </c>
      <c r="Z982" s="5">
        <f t="shared" si="174"/>
        <v>0.5</v>
      </c>
      <c r="AA982" s="5">
        <f t="shared" si="175"/>
        <v>3.9305555555555559E-2</v>
      </c>
    </row>
    <row r="983" spans="2:27" x14ac:dyDescent="0.3">
      <c r="B983">
        <v>54533</v>
      </c>
      <c r="C983" s="7">
        <v>44111</v>
      </c>
      <c r="D983" s="6">
        <f t="shared" si="166"/>
        <v>2020</v>
      </c>
      <c r="E983" t="str">
        <f t="shared" si="167"/>
        <v>Q4-2020</v>
      </c>
      <c r="F983" s="4" t="str">
        <f t="shared" si="165"/>
        <v>October</v>
      </c>
      <c r="G983" s="6">
        <f t="shared" si="168"/>
        <v>41</v>
      </c>
      <c r="H983" s="4" t="str">
        <f t="shared" si="169"/>
        <v>Wednesday</v>
      </c>
      <c r="I983">
        <v>1</v>
      </c>
      <c r="J983">
        <v>2</v>
      </c>
      <c r="K983">
        <v>40</v>
      </c>
      <c r="L983">
        <v>6</v>
      </c>
      <c r="M983">
        <v>39</v>
      </c>
      <c r="N983">
        <v>62</v>
      </c>
      <c r="O983">
        <v>76</v>
      </c>
      <c r="P983">
        <v>6</v>
      </c>
      <c r="Q983">
        <v>33</v>
      </c>
      <c r="R983">
        <v>0</v>
      </c>
      <c r="S983">
        <v>31</v>
      </c>
      <c r="T983">
        <v>0</v>
      </c>
      <c r="U983">
        <v>28</v>
      </c>
      <c r="V983">
        <f t="shared" si="170"/>
        <v>1260</v>
      </c>
      <c r="W983" s="5">
        <f t="shared" si="171"/>
        <v>0.35</v>
      </c>
      <c r="X983" s="5">
        <f t="shared" si="172"/>
        <v>7.65</v>
      </c>
      <c r="Y983" s="5">
        <f t="shared" si="173"/>
        <v>1</v>
      </c>
      <c r="Z983" s="5">
        <f t="shared" si="174"/>
        <v>1</v>
      </c>
      <c r="AA983" s="5">
        <f t="shared" si="175"/>
        <v>5.8333333333333327E-2</v>
      </c>
    </row>
    <row r="984" spans="2:27" x14ac:dyDescent="0.3">
      <c r="B984">
        <v>54534</v>
      </c>
      <c r="C984" s="7">
        <v>44111</v>
      </c>
      <c r="D984" s="6">
        <f t="shared" si="166"/>
        <v>2020</v>
      </c>
      <c r="E984" t="str">
        <f t="shared" si="167"/>
        <v>Q4-2020</v>
      </c>
      <c r="F984" s="4" t="str">
        <f t="shared" si="165"/>
        <v>October</v>
      </c>
      <c r="G984" s="6">
        <f t="shared" si="168"/>
        <v>41</v>
      </c>
      <c r="H984" s="4" t="str">
        <f t="shared" si="169"/>
        <v>Wednesday</v>
      </c>
      <c r="I984">
        <v>2</v>
      </c>
      <c r="J984">
        <v>2</v>
      </c>
      <c r="K984">
        <v>18</v>
      </c>
      <c r="L984">
        <v>5</v>
      </c>
      <c r="M984">
        <v>36</v>
      </c>
      <c r="N984">
        <v>85</v>
      </c>
      <c r="O984">
        <v>84</v>
      </c>
      <c r="P984">
        <v>3</v>
      </c>
      <c r="Q984">
        <v>30</v>
      </c>
      <c r="R984">
        <v>1</v>
      </c>
      <c r="S984">
        <v>40</v>
      </c>
      <c r="T984">
        <v>1</v>
      </c>
      <c r="U984">
        <v>19</v>
      </c>
      <c r="V984">
        <f t="shared" si="170"/>
        <v>1174</v>
      </c>
      <c r="W984" s="5">
        <f t="shared" si="171"/>
        <v>0.32611111111111113</v>
      </c>
      <c r="X984" s="5">
        <f t="shared" si="172"/>
        <v>7.6738888888888885</v>
      </c>
      <c r="Y984" s="5">
        <f t="shared" si="173"/>
        <v>0.8</v>
      </c>
      <c r="Z984" s="5">
        <f t="shared" si="174"/>
        <v>0.6</v>
      </c>
      <c r="AA984" s="5">
        <f t="shared" si="175"/>
        <v>6.5222222222222223E-2</v>
      </c>
    </row>
    <row r="985" spans="2:27" x14ac:dyDescent="0.3">
      <c r="B985">
        <v>54535</v>
      </c>
      <c r="C985" s="7">
        <v>44112</v>
      </c>
      <c r="D985" s="6">
        <f t="shared" si="166"/>
        <v>2020</v>
      </c>
      <c r="E985" t="str">
        <f t="shared" si="167"/>
        <v>Q4-2020</v>
      </c>
      <c r="F985" s="4" t="str">
        <f t="shared" si="165"/>
        <v>October</v>
      </c>
      <c r="G985" s="6">
        <f t="shared" si="168"/>
        <v>41</v>
      </c>
      <c r="H985" s="4" t="str">
        <f t="shared" si="169"/>
        <v>Thursday</v>
      </c>
      <c r="I985">
        <v>1</v>
      </c>
      <c r="J985">
        <v>1</v>
      </c>
      <c r="K985">
        <v>22</v>
      </c>
      <c r="L985">
        <v>6</v>
      </c>
      <c r="M985">
        <v>45</v>
      </c>
      <c r="N985">
        <v>49</v>
      </c>
      <c r="O985">
        <v>63</v>
      </c>
      <c r="P985">
        <v>5</v>
      </c>
      <c r="Q985">
        <v>33</v>
      </c>
      <c r="R985">
        <v>0</v>
      </c>
      <c r="S985">
        <v>16</v>
      </c>
      <c r="T985">
        <v>1</v>
      </c>
      <c r="U985">
        <v>29</v>
      </c>
      <c r="V985">
        <f t="shared" si="170"/>
        <v>1136</v>
      </c>
      <c r="W985" s="5">
        <f t="shared" si="171"/>
        <v>0.31555555555555553</v>
      </c>
      <c r="X985" s="5">
        <f t="shared" si="172"/>
        <v>7.6844444444444449</v>
      </c>
      <c r="Y985" s="5">
        <f t="shared" si="173"/>
        <v>0.83333333333333337</v>
      </c>
      <c r="Z985" s="5">
        <f t="shared" si="174"/>
        <v>0.83333333333333337</v>
      </c>
      <c r="AA985" s="5">
        <f t="shared" si="175"/>
        <v>5.2592592592592587E-2</v>
      </c>
    </row>
    <row r="986" spans="2:27" x14ac:dyDescent="0.3">
      <c r="B986">
        <v>54536</v>
      </c>
      <c r="C986" s="7">
        <v>44112</v>
      </c>
      <c r="D986" s="6">
        <f t="shared" si="166"/>
        <v>2020</v>
      </c>
      <c r="E986" t="str">
        <f t="shared" si="167"/>
        <v>Q4-2020</v>
      </c>
      <c r="F986" s="4" t="str">
        <f t="shared" si="165"/>
        <v>October</v>
      </c>
      <c r="G986" s="6">
        <f t="shared" si="168"/>
        <v>41</v>
      </c>
      <c r="H986" s="4" t="str">
        <f t="shared" si="169"/>
        <v>Thursday</v>
      </c>
      <c r="I986">
        <v>2</v>
      </c>
      <c r="J986">
        <v>2</v>
      </c>
      <c r="K986">
        <v>44</v>
      </c>
      <c r="L986">
        <v>6</v>
      </c>
      <c r="M986">
        <v>36</v>
      </c>
      <c r="N986">
        <v>49</v>
      </c>
      <c r="O986">
        <v>33</v>
      </c>
      <c r="P986">
        <v>5</v>
      </c>
      <c r="Q986">
        <v>33</v>
      </c>
      <c r="R986">
        <v>0</v>
      </c>
      <c r="S986">
        <v>28</v>
      </c>
      <c r="T986">
        <v>1</v>
      </c>
      <c r="U986">
        <v>30</v>
      </c>
      <c r="V986">
        <f t="shared" si="170"/>
        <v>903</v>
      </c>
      <c r="W986" s="5">
        <f t="shared" si="171"/>
        <v>0.25083333333333335</v>
      </c>
      <c r="X986" s="5">
        <f t="shared" si="172"/>
        <v>7.7491666666666665</v>
      </c>
      <c r="Y986" s="5">
        <f t="shared" si="173"/>
        <v>0.83333333333333337</v>
      </c>
      <c r="Z986" s="5">
        <f t="shared" si="174"/>
        <v>0.83333333333333337</v>
      </c>
      <c r="AA986" s="5">
        <f t="shared" si="175"/>
        <v>4.1805555555555561E-2</v>
      </c>
    </row>
    <row r="987" spans="2:27" x14ac:dyDescent="0.3">
      <c r="B987">
        <v>54537</v>
      </c>
      <c r="C987" s="7">
        <v>44113</v>
      </c>
      <c r="D987" s="6">
        <f t="shared" si="166"/>
        <v>2020</v>
      </c>
      <c r="E987" t="str">
        <f t="shared" si="167"/>
        <v>Q4-2020</v>
      </c>
      <c r="F987" s="4" t="str">
        <f t="shared" si="165"/>
        <v>October</v>
      </c>
      <c r="G987" s="6">
        <f t="shared" si="168"/>
        <v>41</v>
      </c>
      <c r="H987" s="4" t="str">
        <f t="shared" si="169"/>
        <v>Friday</v>
      </c>
      <c r="I987">
        <v>1</v>
      </c>
      <c r="J987">
        <v>1</v>
      </c>
      <c r="K987">
        <v>38</v>
      </c>
      <c r="L987">
        <v>7</v>
      </c>
      <c r="M987">
        <v>23</v>
      </c>
      <c r="N987">
        <v>58</v>
      </c>
      <c r="O987">
        <v>47</v>
      </c>
      <c r="P987">
        <v>6</v>
      </c>
      <c r="Q987">
        <v>33</v>
      </c>
      <c r="R987">
        <v>1</v>
      </c>
      <c r="S987">
        <v>20</v>
      </c>
      <c r="T987">
        <v>0</v>
      </c>
      <c r="U987">
        <v>22</v>
      </c>
      <c r="V987">
        <f t="shared" si="170"/>
        <v>1114</v>
      </c>
      <c r="W987" s="5">
        <f t="shared" si="171"/>
        <v>0.30944444444444447</v>
      </c>
      <c r="X987" s="5">
        <f t="shared" si="172"/>
        <v>7.6905555555555551</v>
      </c>
      <c r="Y987" s="5">
        <f t="shared" si="173"/>
        <v>1</v>
      </c>
      <c r="Z987" s="5">
        <f t="shared" si="174"/>
        <v>0.8571428571428571</v>
      </c>
      <c r="AA987" s="5">
        <f t="shared" si="175"/>
        <v>4.4206349206349208E-2</v>
      </c>
    </row>
    <row r="988" spans="2:27" x14ac:dyDescent="0.3">
      <c r="B988">
        <v>54538</v>
      </c>
      <c r="C988" s="7">
        <v>44113</v>
      </c>
      <c r="D988" s="6">
        <f t="shared" si="166"/>
        <v>2020</v>
      </c>
      <c r="E988" t="str">
        <f t="shared" si="167"/>
        <v>Q4-2020</v>
      </c>
      <c r="F988" s="4" t="str">
        <f t="shared" si="165"/>
        <v>October</v>
      </c>
      <c r="G988" s="6">
        <f t="shared" si="168"/>
        <v>41</v>
      </c>
      <c r="H988" s="4" t="str">
        <f t="shared" si="169"/>
        <v>Friday</v>
      </c>
      <c r="I988">
        <v>2</v>
      </c>
      <c r="J988">
        <v>1</v>
      </c>
      <c r="K988">
        <v>28</v>
      </c>
      <c r="L988">
        <v>6</v>
      </c>
      <c r="M988">
        <v>43</v>
      </c>
      <c r="N988">
        <v>77</v>
      </c>
      <c r="O988">
        <v>79</v>
      </c>
      <c r="P988">
        <v>4</v>
      </c>
      <c r="Q988">
        <v>30</v>
      </c>
      <c r="R988">
        <v>0</v>
      </c>
      <c r="S988">
        <v>38</v>
      </c>
      <c r="T988">
        <v>2</v>
      </c>
      <c r="U988">
        <v>26</v>
      </c>
      <c r="V988">
        <f t="shared" si="170"/>
        <v>1366</v>
      </c>
      <c r="W988" s="5">
        <f t="shared" si="171"/>
        <v>0.37944444444444442</v>
      </c>
      <c r="X988" s="5">
        <f t="shared" si="172"/>
        <v>7.6205555555555557</v>
      </c>
      <c r="Y988" s="5">
        <f t="shared" si="173"/>
        <v>0.66666666666666663</v>
      </c>
      <c r="Z988" s="5">
        <f t="shared" si="174"/>
        <v>0.66666666666666663</v>
      </c>
      <c r="AA988" s="5">
        <f t="shared" si="175"/>
        <v>6.3240740740740736E-2</v>
      </c>
    </row>
    <row r="989" spans="2:27" x14ac:dyDescent="0.3">
      <c r="B989">
        <v>54539</v>
      </c>
      <c r="C989" s="7">
        <v>44114</v>
      </c>
      <c r="D989" s="6">
        <f t="shared" si="166"/>
        <v>2020</v>
      </c>
      <c r="E989" t="str">
        <f t="shared" si="167"/>
        <v>Q4-2020</v>
      </c>
      <c r="F989" s="4" t="str">
        <f t="shared" si="165"/>
        <v>October</v>
      </c>
      <c r="G989" s="6">
        <f t="shared" si="168"/>
        <v>41</v>
      </c>
      <c r="H989" s="4" t="str">
        <f t="shared" si="169"/>
        <v>Saturday</v>
      </c>
      <c r="I989">
        <v>1</v>
      </c>
      <c r="J989">
        <v>2</v>
      </c>
      <c r="K989">
        <v>28</v>
      </c>
      <c r="L989">
        <v>6</v>
      </c>
      <c r="M989">
        <v>42</v>
      </c>
      <c r="N989">
        <v>54</v>
      </c>
      <c r="O989">
        <v>45</v>
      </c>
      <c r="P989">
        <v>5</v>
      </c>
      <c r="Q989">
        <v>35</v>
      </c>
      <c r="R989">
        <v>0</v>
      </c>
      <c r="S989">
        <v>19</v>
      </c>
      <c r="T989">
        <v>1</v>
      </c>
      <c r="U989">
        <v>16</v>
      </c>
      <c r="V989">
        <f t="shared" si="170"/>
        <v>1037</v>
      </c>
      <c r="W989" s="5">
        <f t="shared" si="171"/>
        <v>0.28805555555555556</v>
      </c>
      <c r="X989" s="5">
        <f t="shared" si="172"/>
        <v>7.7119444444444447</v>
      </c>
      <c r="Y989" s="5">
        <f t="shared" si="173"/>
        <v>0.83333333333333337</v>
      </c>
      <c r="Z989" s="5">
        <f t="shared" si="174"/>
        <v>0.83333333333333337</v>
      </c>
      <c r="AA989" s="5">
        <f t="shared" si="175"/>
        <v>4.8009259259259258E-2</v>
      </c>
    </row>
    <row r="990" spans="2:27" x14ac:dyDescent="0.3">
      <c r="B990">
        <v>54540</v>
      </c>
      <c r="C990" s="7">
        <v>44116</v>
      </c>
      <c r="D990" s="6">
        <f t="shared" si="166"/>
        <v>2020</v>
      </c>
      <c r="E990" t="str">
        <f t="shared" si="167"/>
        <v>Q4-2020</v>
      </c>
      <c r="F990" s="4" t="str">
        <f t="shared" si="165"/>
        <v>October</v>
      </c>
      <c r="G990" s="6">
        <f t="shared" si="168"/>
        <v>42</v>
      </c>
      <c r="H990" s="4" t="str">
        <f t="shared" si="169"/>
        <v>Monday</v>
      </c>
      <c r="I990">
        <v>1</v>
      </c>
      <c r="J990">
        <v>2</v>
      </c>
      <c r="K990">
        <v>21</v>
      </c>
      <c r="L990">
        <v>6</v>
      </c>
      <c r="M990">
        <v>34</v>
      </c>
      <c r="N990">
        <v>81</v>
      </c>
      <c r="O990">
        <v>75</v>
      </c>
      <c r="P990">
        <v>5</v>
      </c>
      <c r="Q990">
        <v>36</v>
      </c>
      <c r="R990">
        <v>0</v>
      </c>
      <c r="S990">
        <v>28</v>
      </c>
      <c r="T990">
        <v>1</v>
      </c>
      <c r="U990">
        <v>13</v>
      </c>
      <c r="V990">
        <f t="shared" si="170"/>
        <v>1333</v>
      </c>
      <c r="W990" s="5">
        <f t="shared" si="171"/>
        <v>0.37027777777777776</v>
      </c>
      <c r="X990" s="5">
        <f t="shared" si="172"/>
        <v>7.6297222222222221</v>
      </c>
      <c r="Y990" s="5">
        <f t="shared" si="173"/>
        <v>0.83333333333333337</v>
      </c>
      <c r="Z990" s="5">
        <f t="shared" si="174"/>
        <v>0.83333333333333337</v>
      </c>
      <c r="AA990" s="5">
        <f t="shared" si="175"/>
        <v>6.1712962962962963E-2</v>
      </c>
    </row>
    <row r="991" spans="2:27" x14ac:dyDescent="0.3">
      <c r="B991">
        <v>54541</v>
      </c>
      <c r="C991" s="7">
        <v>44116</v>
      </c>
      <c r="D991" s="6">
        <f t="shared" si="166"/>
        <v>2020</v>
      </c>
      <c r="E991" t="str">
        <f t="shared" si="167"/>
        <v>Q4-2020</v>
      </c>
      <c r="F991" s="4" t="str">
        <f t="shared" si="165"/>
        <v>October</v>
      </c>
      <c r="G991" s="6">
        <f t="shared" si="168"/>
        <v>42</v>
      </c>
      <c r="H991" s="4" t="str">
        <f t="shared" si="169"/>
        <v>Monday</v>
      </c>
      <c r="I991">
        <v>2</v>
      </c>
      <c r="J991">
        <v>2</v>
      </c>
      <c r="K991">
        <v>22</v>
      </c>
      <c r="L991">
        <v>5</v>
      </c>
      <c r="M991">
        <v>33</v>
      </c>
      <c r="N991">
        <v>72</v>
      </c>
      <c r="O991">
        <v>41</v>
      </c>
      <c r="P991">
        <v>3</v>
      </c>
      <c r="Q991">
        <v>31</v>
      </c>
      <c r="R991">
        <v>1</v>
      </c>
      <c r="S991">
        <v>37</v>
      </c>
      <c r="T991">
        <v>1</v>
      </c>
      <c r="U991">
        <v>20</v>
      </c>
      <c r="V991">
        <f t="shared" si="170"/>
        <v>880</v>
      </c>
      <c r="W991" s="5">
        <f t="shared" si="171"/>
        <v>0.24444444444444444</v>
      </c>
      <c r="X991" s="5">
        <f t="shared" si="172"/>
        <v>7.7555555555555555</v>
      </c>
      <c r="Y991" s="5">
        <f t="shared" si="173"/>
        <v>0.8</v>
      </c>
      <c r="Z991" s="5">
        <f t="shared" si="174"/>
        <v>0.6</v>
      </c>
      <c r="AA991" s="5">
        <f t="shared" si="175"/>
        <v>4.8888888888888885E-2</v>
      </c>
    </row>
    <row r="992" spans="2:27" x14ac:dyDescent="0.3">
      <c r="B992">
        <v>54542</v>
      </c>
      <c r="C992" s="7">
        <v>44117</v>
      </c>
      <c r="D992" s="6">
        <f t="shared" si="166"/>
        <v>2020</v>
      </c>
      <c r="E992" t="str">
        <f t="shared" si="167"/>
        <v>Q4-2020</v>
      </c>
      <c r="F992" s="4" t="str">
        <f t="shared" si="165"/>
        <v>October</v>
      </c>
      <c r="G992" s="6">
        <f t="shared" si="168"/>
        <v>42</v>
      </c>
      <c r="H992" s="4" t="str">
        <f t="shared" si="169"/>
        <v>Tuesday</v>
      </c>
      <c r="I992">
        <v>1</v>
      </c>
      <c r="J992">
        <v>2</v>
      </c>
      <c r="K992">
        <v>23</v>
      </c>
      <c r="L992">
        <v>6</v>
      </c>
      <c r="M992">
        <v>17</v>
      </c>
      <c r="N992">
        <v>86</v>
      </c>
      <c r="O992">
        <v>36</v>
      </c>
      <c r="P992">
        <v>5</v>
      </c>
      <c r="Q992">
        <v>32</v>
      </c>
      <c r="R992">
        <v>0</v>
      </c>
      <c r="S992">
        <v>33</v>
      </c>
      <c r="T992">
        <v>1</v>
      </c>
      <c r="U992">
        <v>19</v>
      </c>
      <c r="V992">
        <f t="shared" si="170"/>
        <v>1013</v>
      </c>
      <c r="W992" s="5">
        <f t="shared" si="171"/>
        <v>0.28138888888888891</v>
      </c>
      <c r="X992" s="5">
        <f t="shared" si="172"/>
        <v>7.7186111111111106</v>
      </c>
      <c r="Y992" s="5">
        <f t="shared" si="173"/>
        <v>0.83333333333333337</v>
      </c>
      <c r="Z992" s="5">
        <f t="shared" si="174"/>
        <v>0.83333333333333337</v>
      </c>
      <c r="AA992" s="5">
        <f t="shared" si="175"/>
        <v>4.6898148148148154E-2</v>
      </c>
    </row>
    <row r="993" spans="2:27" x14ac:dyDescent="0.3">
      <c r="B993">
        <v>54543</v>
      </c>
      <c r="C993" s="7">
        <v>44117</v>
      </c>
      <c r="D993" s="6">
        <f t="shared" si="166"/>
        <v>2020</v>
      </c>
      <c r="E993" t="str">
        <f t="shared" si="167"/>
        <v>Q4-2020</v>
      </c>
      <c r="F993" s="4" t="str">
        <f t="shared" si="165"/>
        <v>October</v>
      </c>
      <c r="G993" s="6">
        <f t="shared" si="168"/>
        <v>42</v>
      </c>
      <c r="H993" s="4" t="str">
        <f t="shared" si="169"/>
        <v>Tuesday</v>
      </c>
      <c r="I993">
        <v>2</v>
      </c>
      <c r="J993">
        <v>2</v>
      </c>
      <c r="K993">
        <v>19</v>
      </c>
      <c r="L993">
        <v>6</v>
      </c>
      <c r="M993">
        <v>35</v>
      </c>
      <c r="N993">
        <v>76</v>
      </c>
      <c r="O993">
        <v>49</v>
      </c>
      <c r="P993">
        <v>5</v>
      </c>
      <c r="Q993">
        <v>31</v>
      </c>
      <c r="R993">
        <v>0</v>
      </c>
      <c r="S993">
        <v>20</v>
      </c>
      <c r="T993">
        <v>1</v>
      </c>
      <c r="U993">
        <v>27</v>
      </c>
      <c r="V993">
        <f t="shared" si="170"/>
        <v>1142</v>
      </c>
      <c r="W993" s="5">
        <f t="shared" si="171"/>
        <v>0.31722222222222224</v>
      </c>
      <c r="X993" s="5">
        <f t="shared" si="172"/>
        <v>7.6827777777777779</v>
      </c>
      <c r="Y993" s="5">
        <f t="shared" si="173"/>
        <v>0.83333333333333337</v>
      </c>
      <c r="Z993" s="5">
        <f t="shared" si="174"/>
        <v>0.83333333333333337</v>
      </c>
      <c r="AA993" s="5">
        <f t="shared" si="175"/>
        <v>5.2870370370370373E-2</v>
      </c>
    </row>
    <row r="994" spans="2:27" x14ac:dyDescent="0.3">
      <c r="B994">
        <v>54544</v>
      </c>
      <c r="C994" s="7">
        <v>44118</v>
      </c>
      <c r="D994" s="6">
        <f t="shared" si="166"/>
        <v>2020</v>
      </c>
      <c r="E994" t="str">
        <f t="shared" si="167"/>
        <v>Q4-2020</v>
      </c>
      <c r="F994" s="4" t="str">
        <f t="shared" si="165"/>
        <v>October</v>
      </c>
      <c r="G994" s="6">
        <f t="shared" si="168"/>
        <v>42</v>
      </c>
      <c r="H994" s="4" t="str">
        <f t="shared" si="169"/>
        <v>Wednesday</v>
      </c>
      <c r="I994">
        <v>1</v>
      </c>
      <c r="J994">
        <v>1</v>
      </c>
      <c r="K994">
        <v>33</v>
      </c>
      <c r="L994">
        <v>7</v>
      </c>
      <c r="M994">
        <v>43</v>
      </c>
      <c r="N994">
        <v>67</v>
      </c>
      <c r="O994">
        <v>69</v>
      </c>
      <c r="P994">
        <v>6</v>
      </c>
      <c r="Q994">
        <v>35</v>
      </c>
      <c r="R994">
        <v>1</v>
      </c>
      <c r="S994">
        <v>18</v>
      </c>
      <c r="T994">
        <v>0</v>
      </c>
      <c r="U994">
        <v>14</v>
      </c>
      <c r="V994">
        <f t="shared" si="170"/>
        <v>1481</v>
      </c>
      <c r="W994" s="5">
        <f t="shared" si="171"/>
        <v>0.41138888888888892</v>
      </c>
      <c r="X994" s="5">
        <f t="shared" si="172"/>
        <v>7.5886111111111108</v>
      </c>
      <c r="Y994" s="5">
        <f t="shared" si="173"/>
        <v>1</v>
      </c>
      <c r="Z994" s="5">
        <f t="shared" si="174"/>
        <v>0.8571428571428571</v>
      </c>
      <c r="AA994" s="5">
        <f t="shared" si="175"/>
        <v>5.8769841269841271E-2</v>
      </c>
    </row>
    <row r="995" spans="2:27" x14ac:dyDescent="0.3">
      <c r="B995">
        <v>54545</v>
      </c>
      <c r="C995" s="7">
        <v>44118</v>
      </c>
      <c r="D995" s="6">
        <f t="shared" si="166"/>
        <v>2020</v>
      </c>
      <c r="E995" t="str">
        <f t="shared" si="167"/>
        <v>Q4-2020</v>
      </c>
      <c r="F995" s="4" t="str">
        <f t="shared" si="165"/>
        <v>October</v>
      </c>
      <c r="G995" s="6">
        <f t="shared" si="168"/>
        <v>42</v>
      </c>
      <c r="H995" s="4" t="str">
        <f t="shared" si="169"/>
        <v>Wednesday</v>
      </c>
      <c r="I995">
        <v>2</v>
      </c>
      <c r="J995">
        <v>2</v>
      </c>
      <c r="K995">
        <v>40</v>
      </c>
      <c r="L995">
        <v>6</v>
      </c>
      <c r="M995">
        <v>25</v>
      </c>
      <c r="N995">
        <v>39</v>
      </c>
      <c r="O995">
        <v>46</v>
      </c>
      <c r="P995">
        <v>4</v>
      </c>
      <c r="Q995">
        <v>34</v>
      </c>
      <c r="R995">
        <v>1</v>
      </c>
      <c r="S995">
        <v>45</v>
      </c>
      <c r="T995">
        <v>1</v>
      </c>
      <c r="U995">
        <v>17</v>
      </c>
      <c r="V995">
        <f t="shared" si="170"/>
        <v>858</v>
      </c>
      <c r="W995" s="5">
        <f t="shared" si="171"/>
        <v>0.23833333333333334</v>
      </c>
      <c r="X995" s="5">
        <f t="shared" si="172"/>
        <v>7.7616666666666667</v>
      </c>
      <c r="Y995" s="5">
        <f t="shared" si="173"/>
        <v>0.83333333333333337</v>
      </c>
      <c r="Z995" s="5">
        <f t="shared" si="174"/>
        <v>0.66666666666666663</v>
      </c>
      <c r="AA995" s="5">
        <f t="shared" si="175"/>
        <v>3.9722222222222221E-2</v>
      </c>
    </row>
    <row r="996" spans="2:27" x14ac:dyDescent="0.3">
      <c r="B996">
        <v>54546</v>
      </c>
      <c r="C996" s="7">
        <v>44119</v>
      </c>
      <c r="D996" s="6">
        <f t="shared" si="166"/>
        <v>2020</v>
      </c>
      <c r="E996" t="str">
        <f t="shared" si="167"/>
        <v>Q4-2020</v>
      </c>
      <c r="F996" s="4" t="str">
        <f t="shared" si="165"/>
        <v>October</v>
      </c>
      <c r="G996" s="6">
        <f t="shared" si="168"/>
        <v>42</v>
      </c>
      <c r="H996" s="4" t="str">
        <f t="shared" si="169"/>
        <v>Thursday</v>
      </c>
      <c r="I996">
        <v>1</v>
      </c>
      <c r="J996">
        <v>2</v>
      </c>
      <c r="K996">
        <v>22</v>
      </c>
      <c r="L996">
        <v>6</v>
      </c>
      <c r="M996">
        <v>32</v>
      </c>
      <c r="N996">
        <v>49</v>
      </c>
      <c r="O996">
        <v>66</v>
      </c>
      <c r="P996">
        <v>5</v>
      </c>
      <c r="Q996">
        <v>36</v>
      </c>
      <c r="R996">
        <v>0</v>
      </c>
      <c r="S996">
        <v>19</v>
      </c>
      <c r="T996">
        <v>1</v>
      </c>
      <c r="U996">
        <v>30</v>
      </c>
      <c r="V996">
        <f t="shared" si="170"/>
        <v>1092</v>
      </c>
      <c r="W996" s="5">
        <f t="shared" si="171"/>
        <v>0.30333333333333334</v>
      </c>
      <c r="X996" s="5">
        <f t="shared" si="172"/>
        <v>7.6966666666666663</v>
      </c>
      <c r="Y996" s="5">
        <f t="shared" si="173"/>
        <v>0.83333333333333337</v>
      </c>
      <c r="Z996" s="5">
        <f t="shared" si="174"/>
        <v>0.83333333333333337</v>
      </c>
      <c r="AA996" s="5">
        <f t="shared" si="175"/>
        <v>5.0555555555555555E-2</v>
      </c>
    </row>
    <row r="997" spans="2:27" x14ac:dyDescent="0.3">
      <c r="B997">
        <v>54547</v>
      </c>
      <c r="C997" s="7">
        <v>44119</v>
      </c>
      <c r="D997" s="6">
        <f t="shared" si="166"/>
        <v>2020</v>
      </c>
      <c r="E997" t="str">
        <f t="shared" si="167"/>
        <v>Q4-2020</v>
      </c>
      <c r="F997" s="4" t="str">
        <f t="shared" si="165"/>
        <v>October</v>
      </c>
      <c r="G997" s="6">
        <f t="shared" si="168"/>
        <v>42</v>
      </c>
      <c r="H997" s="4" t="str">
        <f t="shared" si="169"/>
        <v>Thursday</v>
      </c>
      <c r="I997">
        <v>2</v>
      </c>
      <c r="J997">
        <v>2</v>
      </c>
      <c r="K997">
        <v>35</v>
      </c>
      <c r="L997">
        <v>5</v>
      </c>
      <c r="M997">
        <v>25</v>
      </c>
      <c r="N997">
        <v>49</v>
      </c>
      <c r="O997">
        <v>56</v>
      </c>
      <c r="P997">
        <v>4</v>
      </c>
      <c r="Q997">
        <v>35</v>
      </c>
      <c r="R997">
        <v>0</v>
      </c>
      <c r="S997">
        <v>35</v>
      </c>
      <c r="T997">
        <v>1</v>
      </c>
      <c r="U997">
        <v>30</v>
      </c>
      <c r="V997">
        <f t="shared" si="170"/>
        <v>820</v>
      </c>
      <c r="W997" s="5">
        <f t="shared" si="171"/>
        <v>0.22777777777777777</v>
      </c>
      <c r="X997" s="5">
        <f t="shared" si="172"/>
        <v>7.7722222222222221</v>
      </c>
      <c r="Y997" s="5">
        <f t="shared" si="173"/>
        <v>0.8</v>
      </c>
      <c r="Z997" s="5">
        <f t="shared" si="174"/>
        <v>0.8</v>
      </c>
      <c r="AA997" s="5">
        <f t="shared" si="175"/>
        <v>4.5555555555555557E-2</v>
      </c>
    </row>
    <row r="998" spans="2:27" x14ac:dyDescent="0.3">
      <c r="B998">
        <v>54548</v>
      </c>
      <c r="C998" s="7">
        <v>44120</v>
      </c>
      <c r="D998" s="6">
        <f t="shared" si="166"/>
        <v>2020</v>
      </c>
      <c r="E998" t="str">
        <f t="shared" si="167"/>
        <v>Q4-2020</v>
      </c>
      <c r="F998" s="4" t="str">
        <f t="shared" si="165"/>
        <v>October</v>
      </c>
      <c r="G998" s="6">
        <f t="shared" si="168"/>
        <v>42</v>
      </c>
      <c r="H998" s="4" t="str">
        <f t="shared" si="169"/>
        <v>Friday</v>
      </c>
      <c r="I998">
        <v>1</v>
      </c>
      <c r="J998">
        <v>2</v>
      </c>
      <c r="K998">
        <v>20</v>
      </c>
      <c r="L998">
        <v>5</v>
      </c>
      <c r="M998">
        <v>34</v>
      </c>
      <c r="N998">
        <v>67</v>
      </c>
      <c r="O998">
        <v>75</v>
      </c>
      <c r="P998">
        <v>3</v>
      </c>
      <c r="Q998">
        <v>33</v>
      </c>
      <c r="R998">
        <v>1</v>
      </c>
      <c r="S998">
        <v>29</v>
      </c>
      <c r="T998">
        <v>1</v>
      </c>
      <c r="U998">
        <v>14</v>
      </c>
      <c r="V998">
        <f t="shared" si="170"/>
        <v>1022</v>
      </c>
      <c r="W998" s="5">
        <f t="shared" si="171"/>
        <v>0.28388888888888891</v>
      </c>
      <c r="X998" s="5">
        <f t="shared" si="172"/>
        <v>7.7161111111111111</v>
      </c>
      <c r="Y998" s="5">
        <f t="shared" si="173"/>
        <v>0.8</v>
      </c>
      <c r="Z998" s="5">
        <f t="shared" si="174"/>
        <v>0.6</v>
      </c>
      <c r="AA998" s="5">
        <f t="shared" si="175"/>
        <v>5.6777777777777781E-2</v>
      </c>
    </row>
    <row r="999" spans="2:27" x14ac:dyDescent="0.3">
      <c r="B999">
        <v>54549</v>
      </c>
      <c r="C999" s="7">
        <v>44120</v>
      </c>
      <c r="D999" s="6">
        <f t="shared" si="166"/>
        <v>2020</v>
      </c>
      <c r="E999" t="str">
        <f t="shared" si="167"/>
        <v>Q4-2020</v>
      </c>
      <c r="F999" s="4" t="str">
        <f t="shared" si="165"/>
        <v>October</v>
      </c>
      <c r="G999" s="6">
        <f t="shared" si="168"/>
        <v>42</v>
      </c>
      <c r="H999" s="4" t="str">
        <f t="shared" si="169"/>
        <v>Friday</v>
      </c>
      <c r="I999">
        <v>2</v>
      </c>
      <c r="J999">
        <v>1</v>
      </c>
      <c r="K999">
        <v>34</v>
      </c>
      <c r="L999">
        <v>6</v>
      </c>
      <c r="M999">
        <v>27</v>
      </c>
      <c r="N999">
        <v>81</v>
      </c>
      <c r="O999">
        <v>65</v>
      </c>
      <c r="P999">
        <v>4</v>
      </c>
      <c r="Q999">
        <v>35</v>
      </c>
      <c r="R999">
        <v>0</v>
      </c>
      <c r="S999">
        <v>44</v>
      </c>
      <c r="T999">
        <v>2</v>
      </c>
      <c r="U999">
        <v>13</v>
      </c>
      <c r="V999">
        <f t="shared" si="170"/>
        <v>1204</v>
      </c>
      <c r="W999" s="5">
        <f t="shared" si="171"/>
        <v>0.33444444444444443</v>
      </c>
      <c r="X999" s="5">
        <f t="shared" si="172"/>
        <v>7.6655555555555557</v>
      </c>
      <c r="Y999" s="5">
        <f t="shared" si="173"/>
        <v>0.66666666666666663</v>
      </c>
      <c r="Z999" s="5">
        <f t="shared" si="174"/>
        <v>0.66666666666666663</v>
      </c>
      <c r="AA999" s="5">
        <f t="shared" si="175"/>
        <v>5.5740740740740737E-2</v>
      </c>
    </row>
    <row r="1000" spans="2:27" x14ac:dyDescent="0.3">
      <c r="B1000">
        <v>54550</v>
      </c>
      <c r="C1000" s="7">
        <v>44121</v>
      </c>
      <c r="D1000" s="6">
        <f t="shared" si="166"/>
        <v>2020</v>
      </c>
      <c r="E1000" t="str">
        <f t="shared" si="167"/>
        <v>Q4-2020</v>
      </c>
      <c r="F1000" s="4" t="str">
        <f t="shared" si="165"/>
        <v>October</v>
      </c>
      <c r="G1000" s="6">
        <f t="shared" si="168"/>
        <v>42</v>
      </c>
      <c r="H1000" s="4" t="str">
        <f t="shared" si="169"/>
        <v>Saturday</v>
      </c>
      <c r="I1000">
        <v>1</v>
      </c>
      <c r="J1000">
        <v>2</v>
      </c>
      <c r="K1000">
        <v>27</v>
      </c>
      <c r="L1000">
        <v>5</v>
      </c>
      <c r="M1000">
        <v>28</v>
      </c>
      <c r="N1000">
        <v>86</v>
      </c>
      <c r="O1000">
        <v>49</v>
      </c>
      <c r="P1000">
        <v>4</v>
      </c>
      <c r="Q1000">
        <v>33</v>
      </c>
      <c r="R1000">
        <v>1</v>
      </c>
      <c r="S1000">
        <v>25</v>
      </c>
      <c r="T1000">
        <v>0</v>
      </c>
      <c r="U1000">
        <v>19</v>
      </c>
      <c r="V1000">
        <f t="shared" si="170"/>
        <v>972</v>
      </c>
      <c r="W1000" s="5">
        <f t="shared" si="171"/>
        <v>0.27</v>
      </c>
      <c r="X1000" s="5">
        <f t="shared" si="172"/>
        <v>7.73</v>
      </c>
      <c r="Y1000" s="5">
        <f t="shared" si="173"/>
        <v>1</v>
      </c>
      <c r="Z1000" s="5">
        <f t="shared" si="174"/>
        <v>0.8</v>
      </c>
      <c r="AA1000" s="5">
        <f t="shared" si="175"/>
        <v>5.4000000000000006E-2</v>
      </c>
    </row>
    <row r="1001" spans="2:27" x14ac:dyDescent="0.3">
      <c r="B1001">
        <v>54551</v>
      </c>
      <c r="C1001" s="7">
        <v>44123</v>
      </c>
      <c r="D1001" s="6">
        <f t="shared" si="166"/>
        <v>2020</v>
      </c>
      <c r="E1001" t="str">
        <f t="shared" si="167"/>
        <v>Q4-2020</v>
      </c>
      <c r="F1001" s="4" t="str">
        <f t="shared" si="165"/>
        <v>October</v>
      </c>
      <c r="G1001" s="6">
        <f t="shared" si="168"/>
        <v>43</v>
      </c>
      <c r="H1001" s="4" t="str">
        <f t="shared" si="169"/>
        <v>Monday</v>
      </c>
      <c r="I1001">
        <v>1</v>
      </c>
      <c r="J1001">
        <v>1</v>
      </c>
      <c r="K1001">
        <v>36</v>
      </c>
      <c r="L1001">
        <v>7</v>
      </c>
      <c r="M1001">
        <v>40</v>
      </c>
      <c r="N1001">
        <v>40</v>
      </c>
      <c r="O1001">
        <v>86</v>
      </c>
      <c r="P1001">
        <v>6</v>
      </c>
      <c r="Q1001">
        <v>34</v>
      </c>
      <c r="R1001">
        <v>0</v>
      </c>
      <c r="S1001">
        <v>17</v>
      </c>
      <c r="T1001">
        <v>1</v>
      </c>
      <c r="U1001">
        <v>17</v>
      </c>
      <c r="V1001">
        <f t="shared" si="170"/>
        <v>1383</v>
      </c>
      <c r="W1001" s="5">
        <f t="shared" si="171"/>
        <v>0.38416666666666666</v>
      </c>
      <c r="X1001" s="5">
        <f t="shared" si="172"/>
        <v>7.6158333333333337</v>
      </c>
      <c r="Y1001" s="5">
        <f t="shared" si="173"/>
        <v>0.8571428571428571</v>
      </c>
      <c r="Z1001" s="5">
        <f t="shared" si="174"/>
        <v>0.8571428571428571</v>
      </c>
      <c r="AA1001" s="5">
        <f t="shared" si="175"/>
        <v>5.4880952380952377E-2</v>
      </c>
    </row>
    <row r="1002" spans="2:27" x14ac:dyDescent="0.3">
      <c r="B1002">
        <v>54552</v>
      </c>
      <c r="C1002" s="7">
        <v>44123</v>
      </c>
      <c r="D1002" s="6">
        <f t="shared" si="166"/>
        <v>2020</v>
      </c>
      <c r="E1002" t="str">
        <f t="shared" si="167"/>
        <v>Q4-2020</v>
      </c>
      <c r="F1002" s="4" t="str">
        <f t="shared" si="165"/>
        <v>October</v>
      </c>
      <c r="G1002" s="6">
        <f t="shared" si="168"/>
        <v>43</v>
      </c>
      <c r="H1002" s="4" t="str">
        <f t="shared" si="169"/>
        <v>Monday</v>
      </c>
      <c r="I1002">
        <v>2</v>
      </c>
      <c r="J1002">
        <v>1</v>
      </c>
      <c r="K1002">
        <v>42</v>
      </c>
      <c r="L1002">
        <v>7</v>
      </c>
      <c r="M1002">
        <v>36</v>
      </c>
      <c r="N1002">
        <v>81</v>
      </c>
      <c r="O1002">
        <v>34</v>
      </c>
      <c r="P1002">
        <v>5</v>
      </c>
      <c r="Q1002">
        <v>34</v>
      </c>
      <c r="R1002">
        <v>1</v>
      </c>
      <c r="S1002">
        <v>32</v>
      </c>
      <c r="T1002">
        <v>1</v>
      </c>
      <c r="U1002">
        <v>13</v>
      </c>
      <c r="V1002">
        <f t="shared" si="170"/>
        <v>1272</v>
      </c>
      <c r="W1002" s="5">
        <f t="shared" si="171"/>
        <v>0.35333333333333333</v>
      </c>
      <c r="X1002" s="5">
        <f t="shared" si="172"/>
        <v>7.6466666666666665</v>
      </c>
      <c r="Y1002" s="5">
        <f t="shared" si="173"/>
        <v>0.8571428571428571</v>
      </c>
      <c r="Z1002" s="5">
        <f t="shared" si="174"/>
        <v>0.7142857142857143</v>
      </c>
      <c r="AA1002" s="5">
        <f t="shared" si="175"/>
        <v>5.0476190476190473E-2</v>
      </c>
    </row>
    <row r="1003" spans="2:27" x14ac:dyDescent="0.3">
      <c r="B1003">
        <v>54553</v>
      </c>
      <c r="C1003" s="7">
        <v>44124</v>
      </c>
      <c r="D1003" s="6">
        <f t="shared" si="166"/>
        <v>2020</v>
      </c>
      <c r="E1003" t="str">
        <f t="shared" si="167"/>
        <v>Q4-2020</v>
      </c>
      <c r="F1003" s="4" t="str">
        <f t="shared" si="165"/>
        <v>October</v>
      </c>
      <c r="G1003" s="6">
        <f t="shared" si="168"/>
        <v>43</v>
      </c>
      <c r="H1003" s="4" t="str">
        <f t="shared" si="169"/>
        <v>Tuesday</v>
      </c>
      <c r="I1003">
        <v>1</v>
      </c>
      <c r="J1003">
        <v>1</v>
      </c>
      <c r="K1003">
        <v>32</v>
      </c>
      <c r="L1003">
        <v>6</v>
      </c>
      <c r="M1003">
        <v>41</v>
      </c>
      <c r="N1003">
        <v>77</v>
      </c>
      <c r="O1003">
        <v>35</v>
      </c>
      <c r="P1003">
        <v>5</v>
      </c>
      <c r="Q1003">
        <v>35</v>
      </c>
      <c r="R1003">
        <v>0</v>
      </c>
      <c r="S1003">
        <v>33</v>
      </c>
      <c r="T1003">
        <v>1</v>
      </c>
      <c r="U1003">
        <v>26</v>
      </c>
      <c r="V1003">
        <f t="shared" si="170"/>
        <v>1119</v>
      </c>
      <c r="W1003" s="5">
        <f t="shared" si="171"/>
        <v>0.31083333333333335</v>
      </c>
      <c r="X1003" s="5">
        <f t="shared" si="172"/>
        <v>7.6891666666666669</v>
      </c>
      <c r="Y1003" s="5">
        <f t="shared" si="173"/>
        <v>0.83333333333333337</v>
      </c>
      <c r="Z1003" s="5">
        <f t="shared" si="174"/>
        <v>0.83333333333333337</v>
      </c>
      <c r="AA1003" s="5">
        <f t="shared" si="175"/>
        <v>5.1805555555555556E-2</v>
      </c>
    </row>
    <row r="1004" spans="2:27" x14ac:dyDescent="0.3">
      <c r="B1004">
        <v>54554</v>
      </c>
      <c r="C1004" s="7">
        <v>44124</v>
      </c>
      <c r="D1004" s="6">
        <f t="shared" si="166"/>
        <v>2020</v>
      </c>
      <c r="E1004" t="str">
        <f t="shared" si="167"/>
        <v>Q4-2020</v>
      </c>
      <c r="F1004" s="4" t="str">
        <f t="shared" si="165"/>
        <v>October</v>
      </c>
      <c r="G1004" s="6">
        <f t="shared" si="168"/>
        <v>43</v>
      </c>
      <c r="H1004" s="4" t="str">
        <f t="shared" si="169"/>
        <v>Tuesday</v>
      </c>
      <c r="I1004">
        <v>2</v>
      </c>
      <c r="J1004">
        <v>1</v>
      </c>
      <c r="K1004">
        <v>17</v>
      </c>
      <c r="L1004">
        <v>6</v>
      </c>
      <c r="M1004">
        <v>20</v>
      </c>
      <c r="N1004">
        <v>81</v>
      </c>
      <c r="O1004">
        <v>54</v>
      </c>
      <c r="P1004">
        <v>4</v>
      </c>
      <c r="Q1004">
        <v>34</v>
      </c>
      <c r="R1004">
        <v>0</v>
      </c>
      <c r="S1004">
        <v>30</v>
      </c>
      <c r="T1004">
        <v>2</v>
      </c>
      <c r="U1004">
        <v>13</v>
      </c>
      <c r="V1004">
        <f t="shared" si="170"/>
        <v>1092</v>
      </c>
      <c r="W1004" s="5">
        <f t="shared" si="171"/>
        <v>0.30333333333333334</v>
      </c>
      <c r="X1004" s="5">
        <f t="shared" si="172"/>
        <v>7.6966666666666663</v>
      </c>
      <c r="Y1004" s="5">
        <f t="shared" si="173"/>
        <v>0.66666666666666663</v>
      </c>
      <c r="Z1004" s="5">
        <f t="shared" si="174"/>
        <v>0.66666666666666663</v>
      </c>
      <c r="AA1004" s="5">
        <f t="shared" si="175"/>
        <v>5.0555555555555555E-2</v>
      </c>
    </row>
    <row r="1005" spans="2:27" x14ac:dyDescent="0.3">
      <c r="B1005">
        <v>54555</v>
      </c>
      <c r="C1005" s="7">
        <v>44125</v>
      </c>
      <c r="D1005" s="6">
        <f t="shared" si="166"/>
        <v>2020</v>
      </c>
      <c r="E1005" t="str">
        <f t="shared" si="167"/>
        <v>Q4-2020</v>
      </c>
      <c r="F1005" s="4" t="str">
        <f t="shared" si="165"/>
        <v>October</v>
      </c>
      <c r="G1005" s="6">
        <f t="shared" si="168"/>
        <v>43</v>
      </c>
      <c r="H1005" s="4" t="str">
        <f t="shared" si="169"/>
        <v>Wednesday</v>
      </c>
      <c r="I1005">
        <v>1</v>
      </c>
      <c r="J1005">
        <v>2</v>
      </c>
      <c r="K1005">
        <v>42</v>
      </c>
      <c r="L1005">
        <v>5</v>
      </c>
      <c r="M1005">
        <v>37</v>
      </c>
      <c r="N1005">
        <v>44</v>
      </c>
      <c r="O1005">
        <v>68</v>
      </c>
      <c r="P1005">
        <v>4</v>
      </c>
      <c r="Q1005">
        <v>36</v>
      </c>
      <c r="R1005">
        <v>1</v>
      </c>
      <c r="S1005">
        <v>20</v>
      </c>
      <c r="T1005">
        <v>0</v>
      </c>
      <c r="U1005">
        <v>23</v>
      </c>
      <c r="V1005">
        <f t="shared" si="170"/>
        <v>909</v>
      </c>
      <c r="W1005" s="5">
        <f t="shared" si="171"/>
        <v>0.2525</v>
      </c>
      <c r="X1005" s="5">
        <f t="shared" si="172"/>
        <v>7.7474999999999996</v>
      </c>
      <c r="Y1005" s="5">
        <f t="shared" si="173"/>
        <v>1</v>
      </c>
      <c r="Z1005" s="5">
        <f t="shared" si="174"/>
        <v>0.8</v>
      </c>
      <c r="AA1005" s="5">
        <f t="shared" si="175"/>
        <v>5.0500000000000003E-2</v>
      </c>
    </row>
    <row r="1006" spans="2:27" x14ac:dyDescent="0.3">
      <c r="B1006">
        <v>54556</v>
      </c>
      <c r="C1006" s="7">
        <v>44125</v>
      </c>
      <c r="D1006" s="6">
        <f t="shared" si="166"/>
        <v>2020</v>
      </c>
      <c r="E1006" t="str">
        <f t="shared" si="167"/>
        <v>Q4-2020</v>
      </c>
      <c r="F1006" s="4" t="str">
        <f t="shared" si="165"/>
        <v>October</v>
      </c>
      <c r="G1006" s="6">
        <f t="shared" si="168"/>
        <v>43</v>
      </c>
      <c r="H1006" s="4" t="str">
        <f t="shared" si="169"/>
        <v>Wednesday</v>
      </c>
      <c r="I1006">
        <v>2</v>
      </c>
      <c r="J1006">
        <v>1</v>
      </c>
      <c r="K1006">
        <v>20</v>
      </c>
      <c r="L1006">
        <v>6</v>
      </c>
      <c r="M1006">
        <v>33</v>
      </c>
      <c r="N1006">
        <v>53</v>
      </c>
      <c r="O1006">
        <v>75</v>
      </c>
      <c r="P1006">
        <v>4</v>
      </c>
      <c r="Q1006">
        <v>30</v>
      </c>
      <c r="R1006">
        <v>1</v>
      </c>
      <c r="S1006">
        <v>31</v>
      </c>
      <c r="T1006">
        <v>1</v>
      </c>
      <c r="U1006">
        <v>16</v>
      </c>
      <c r="V1006">
        <f t="shared" si="170"/>
        <v>1133</v>
      </c>
      <c r="W1006" s="5">
        <f t="shared" si="171"/>
        <v>0.31472222222222224</v>
      </c>
      <c r="X1006" s="5">
        <f t="shared" si="172"/>
        <v>7.6852777777777774</v>
      </c>
      <c r="Y1006" s="5">
        <f t="shared" si="173"/>
        <v>0.83333333333333337</v>
      </c>
      <c r="Z1006" s="5">
        <f t="shared" si="174"/>
        <v>0.66666666666666663</v>
      </c>
      <c r="AA1006" s="5">
        <f t="shared" si="175"/>
        <v>5.2453703703703704E-2</v>
      </c>
    </row>
    <row r="1007" spans="2:27" x14ac:dyDescent="0.3">
      <c r="B1007">
        <v>54557</v>
      </c>
      <c r="C1007" s="7">
        <v>44126</v>
      </c>
      <c r="D1007" s="6">
        <f t="shared" si="166"/>
        <v>2020</v>
      </c>
      <c r="E1007" t="str">
        <f t="shared" si="167"/>
        <v>Q4-2020</v>
      </c>
      <c r="F1007" s="4" t="str">
        <f t="shared" si="165"/>
        <v>October</v>
      </c>
      <c r="G1007" s="6">
        <f t="shared" si="168"/>
        <v>43</v>
      </c>
      <c r="H1007" s="4" t="str">
        <f t="shared" si="169"/>
        <v>Thursday</v>
      </c>
      <c r="I1007">
        <v>1</v>
      </c>
      <c r="J1007">
        <v>1</v>
      </c>
      <c r="K1007">
        <v>16</v>
      </c>
      <c r="L1007">
        <v>6</v>
      </c>
      <c r="M1007">
        <v>21</v>
      </c>
      <c r="N1007">
        <v>30</v>
      </c>
      <c r="O1007">
        <v>89</v>
      </c>
      <c r="P1007">
        <v>5</v>
      </c>
      <c r="Q1007">
        <v>34</v>
      </c>
      <c r="R1007">
        <v>1</v>
      </c>
      <c r="S1007">
        <v>20</v>
      </c>
      <c r="T1007">
        <v>0</v>
      </c>
      <c r="U1007">
        <v>25</v>
      </c>
      <c r="V1007">
        <f t="shared" si="170"/>
        <v>1030</v>
      </c>
      <c r="W1007" s="5">
        <f t="shared" si="171"/>
        <v>0.28611111111111109</v>
      </c>
      <c r="X1007" s="5">
        <f t="shared" si="172"/>
        <v>7.7138888888888886</v>
      </c>
      <c r="Y1007" s="5">
        <f t="shared" si="173"/>
        <v>1</v>
      </c>
      <c r="Z1007" s="5">
        <f t="shared" si="174"/>
        <v>0.83333333333333337</v>
      </c>
      <c r="AA1007" s="5">
        <f t="shared" si="175"/>
        <v>4.7685185185185185E-2</v>
      </c>
    </row>
    <row r="1008" spans="2:27" x14ac:dyDescent="0.3">
      <c r="B1008">
        <v>54558</v>
      </c>
      <c r="C1008" s="7">
        <v>44126</v>
      </c>
      <c r="D1008" s="6">
        <f t="shared" si="166"/>
        <v>2020</v>
      </c>
      <c r="E1008" t="str">
        <f t="shared" si="167"/>
        <v>Q4-2020</v>
      </c>
      <c r="F1008" s="4" t="str">
        <f t="shared" si="165"/>
        <v>October</v>
      </c>
      <c r="G1008" s="6">
        <f t="shared" si="168"/>
        <v>43</v>
      </c>
      <c r="H1008" s="4" t="str">
        <f t="shared" si="169"/>
        <v>Thursday</v>
      </c>
      <c r="I1008">
        <v>2</v>
      </c>
      <c r="J1008">
        <v>2</v>
      </c>
      <c r="K1008">
        <v>41</v>
      </c>
      <c r="L1008">
        <v>6</v>
      </c>
      <c r="M1008">
        <v>23</v>
      </c>
      <c r="N1008">
        <v>30</v>
      </c>
      <c r="O1008">
        <v>72</v>
      </c>
      <c r="P1008">
        <v>4</v>
      </c>
      <c r="Q1008">
        <v>35</v>
      </c>
      <c r="R1008">
        <v>0</v>
      </c>
      <c r="S1008">
        <v>25</v>
      </c>
      <c r="T1008">
        <v>2</v>
      </c>
      <c r="U1008">
        <v>25</v>
      </c>
      <c r="V1008">
        <f t="shared" si="170"/>
        <v>940</v>
      </c>
      <c r="W1008" s="5">
        <f t="shared" si="171"/>
        <v>0.26111111111111113</v>
      </c>
      <c r="X1008" s="5">
        <f t="shared" si="172"/>
        <v>7.7388888888888889</v>
      </c>
      <c r="Y1008" s="5">
        <f t="shared" si="173"/>
        <v>0.66666666666666663</v>
      </c>
      <c r="Z1008" s="5">
        <f t="shared" si="174"/>
        <v>0.66666666666666663</v>
      </c>
      <c r="AA1008" s="5">
        <f t="shared" si="175"/>
        <v>4.3518518518518519E-2</v>
      </c>
    </row>
    <row r="1009" spans="2:27" x14ac:dyDescent="0.3">
      <c r="B1009">
        <v>54559</v>
      </c>
      <c r="C1009" s="7">
        <v>44127</v>
      </c>
      <c r="D1009" s="6">
        <f t="shared" si="166"/>
        <v>2020</v>
      </c>
      <c r="E1009" t="str">
        <f t="shared" si="167"/>
        <v>Q4-2020</v>
      </c>
      <c r="F1009" s="4" t="str">
        <f t="shared" si="165"/>
        <v>October</v>
      </c>
      <c r="G1009" s="6">
        <f t="shared" si="168"/>
        <v>43</v>
      </c>
      <c r="H1009" s="4" t="str">
        <f t="shared" si="169"/>
        <v>Friday</v>
      </c>
      <c r="I1009">
        <v>1</v>
      </c>
      <c r="J1009">
        <v>1</v>
      </c>
      <c r="K1009">
        <v>23</v>
      </c>
      <c r="L1009">
        <v>6</v>
      </c>
      <c r="M1009">
        <v>15</v>
      </c>
      <c r="N1009">
        <v>63</v>
      </c>
      <c r="O1009">
        <v>62</v>
      </c>
      <c r="P1009">
        <v>4</v>
      </c>
      <c r="Q1009">
        <v>36</v>
      </c>
      <c r="R1009">
        <v>1</v>
      </c>
      <c r="S1009">
        <v>44</v>
      </c>
      <c r="T1009">
        <v>1</v>
      </c>
      <c r="U1009">
        <v>28</v>
      </c>
      <c r="V1009">
        <f t="shared" si="170"/>
        <v>1056</v>
      </c>
      <c r="W1009" s="5">
        <f t="shared" si="171"/>
        <v>0.29333333333333333</v>
      </c>
      <c r="X1009" s="5">
        <f t="shared" si="172"/>
        <v>7.706666666666667</v>
      </c>
      <c r="Y1009" s="5">
        <f t="shared" si="173"/>
        <v>0.83333333333333337</v>
      </c>
      <c r="Z1009" s="5">
        <f t="shared" si="174"/>
        <v>0.66666666666666663</v>
      </c>
      <c r="AA1009" s="5">
        <f t="shared" si="175"/>
        <v>4.8888888888888891E-2</v>
      </c>
    </row>
    <row r="1010" spans="2:27" x14ac:dyDescent="0.3">
      <c r="B1010">
        <v>54560</v>
      </c>
      <c r="C1010" s="7">
        <v>44127</v>
      </c>
      <c r="D1010" s="6">
        <f t="shared" si="166"/>
        <v>2020</v>
      </c>
      <c r="E1010" t="str">
        <f t="shared" si="167"/>
        <v>Q4-2020</v>
      </c>
      <c r="F1010" s="4" t="str">
        <f t="shared" si="165"/>
        <v>October</v>
      </c>
      <c r="G1010" s="6">
        <f t="shared" si="168"/>
        <v>43</v>
      </c>
      <c r="H1010" s="4" t="str">
        <f t="shared" si="169"/>
        <v>Friday</v>
      </c>
      <c r="I1010">
        <v>2</v>
      </c>
      <c r="J1010">
        <v>2</v>
      </c>
      <c r="K1010">
        <v>32</v>
      </c>
      <c r="L1010">
        <v>6</v>
      </c>
      <c r="M1010">
        <v>43</v>
      </c>
      <c r="N1010">
        <v>40</v>
      </c>
      <c r="O1010">
        <v>69</v>
      </c>
      <c r="P1010">
        <v>4</v>
      </c>
      <c r="Q1010">
        <v>35</v>
      </c>
      <c r="R1010">
        <v>0</v>
      </c>
      <c r="S1010">
        <v>22</v>
      </c>
      <c r="T1010">
        <v>2</v>
      </c>
      <c r="U1010">
        <v>17</v>
      </c>
      <c r="V1010">
        <f t="shared" si="170"/>
        <v>1086</v>
      </c>
      <c r="W1010" s="5">
        <f t="shared" si="171"/>
        <v>0.30166666666666669</v>
      </c>
      <c r="X1010" s="5">
        <f t="shared" si="172"/>
        <v>7.6983333333333333</v>
      </c>
      <c r="Y1010" s="5">
        <f t="shared" si="173"/>
        <v>0.66666666666666663</v>
      </c>
      <c r="Z1010" s="5">
        <f t="shared" si="174"/>
        <v>0.66666666666666663</v>
      </c>
      <c r="AA1010" s="5">
        <f t="shared" si="175"/>
        <v>5.0277777777777782E-2</v>
      </c>
    </row>
    <row r="1011" spans="2:27" x14ac:dyDescent="0.3">
      <c r="B1011">
        <v>54561</v>
      </c>
      <c r="C1011" s="7">
        <v>44128</v>
      </c>
      <c r="D1011" s="6">
        <f t="shared" si="166"/>
        <v>2020</v>
      </c>
      <c r="E1011" t="str">
        <f t="shared" si="167"/>
        <v>Q4-2020</v>
      </c>
      <c r="F1011" s="4" t="str">
        <f t="shared" si="165"/>
        <v>October</v>
      </c>
      <c r="G1011" s="6">
        <f t="shared" si="168"/>
        <v>43</v>
      </c>
      <c r="H1011" s="4" t="str">
        <f t="shared" si="169"/>
        <v>Saturday</v>
      </c>
      <c r="I1011">
        <v>1</v>
      </c>
      <c r="J1011">
        <v>1</v>
      </c>
      <c r="K1011">
        <v>34</v>
      </c>
      <c r="L1011">
        <v>6</v>
      </c>
      <c r="M1011">
        <v>42</v>
      </c>
      <c r="N1011">
        <v>58</v>
      </c>
      <c r="O1011">
        <v>34</v>
      </c>
      <c r="P1011">
        <v>5</v>
      </c>
      <c r="Q1011">
        <v>32</v>
      </c>
      <c r="R1011">
        <v>0</v>
      </c>
      <c r="S1011">
        <v>28</v>
      </c>
      <c r="T1011">
        <v>1</v>
      </c>
      <c r="U1011">
        <v>22</v>
      </c>
      <c r="V1011">
        <f t="shared" si="170"/>
        <v>986</v>
      </c>
      <c r="W1011" s="5">
        <f t="shared" si="171"/>
        <v>0.2738888888888889</v>
      </c>
      <c r="X1011" s="5">
        <f t="shared" si="172"/>
        <v>7.7261111111111109</v>
      </c>
      <c r="Y1011" s="5">
        <f t="shared" si="173"/>
        <v>0.83333333333333337</v>
      </c>
      <c r="Z1011" s="5">
        <f t="shared" si="174"/>
        <v>0.83333333333333337</v>
      </c>
      <c r="AA1011" s="5">
        <f t="shared" si="175"/>
        <v>4.5648148148148153E-2</v>
      </c>
    </row>
    <row r="1012" spans="2:27" x14ac:dyDescent="0.3">
      <c r="B1012">
        <v>54562</v>
      </c>
      <c r="C1012" s="7">
        <v>44130</v>
      </c>
      <c r="D1012" s="6">
        <f t="shared" si="166"/>
        <v>2020</v>
      </c>
      <c r="E1012" t="str">
        <f t="shared" si="167"/>
        <v>Q4-2020</v>
      </c>
      <c r="F1012" s="4" t="str">
        <f t="shared" si="165"/>
        <v>October</v>
      </c>
      <c r="G1012" s="6">
        <f t="shared" si="168"/>
        <v>44</v>
      </c>
      <c r="H1012" s="4" t="str">
        <f t="shared" si="169"/>
        <v>Monday</v>
      </c>
      <c r="I1012">
        <v>1</v>
      </c>
      <c r="J1012">
        <v>1</v>
      </c>
      <c r="K1012">
        <v>29</v>
      </c>
      <c r="L1012">
        <v>6</v>
      </c>
      <c r="M1012">
        <v>35</v>
      </c>
      <c r="N1012">
        <v>68</v>
      </c>
      <c r="O1012">
        <v>70</v>
      </c>
      <c r="P1012">
        <v>4</v>
      </c>
      <c r="Q1012">
        <v>35</v>
      </c>
      <c r="R1012">
        <v>1</v>
      </c>
      <c r="S1012">
        <v>22</v>
      </c>
      <c r="T1012">
        <v>1</v>
      </c>
      <c r="U1012">
        <v>22</v>
      </c>
      <c r="V1012">
        <f t="shared" si="170"/>
        <v>1222</v>
      </c>
      <c r="W1012" s="5">
        <f t="shared" si="171"/>
        <v>0.33944444444444444</v>
      </c>
      <c r="X1012" s="5">
        <f t="shared" si="172"/>
        <v>7.6605555555555558</v>
      </c>
      <c r="Y1012" s="5">
        <f t="shared" si="173"/>
        <v>0.83333333333333337</v>
      </c>
      <c r="Z1012" s="5">
        <f t="shared" si="174"/>
        <v>0.66666666666666663</v>
      </c>
      <c r="AA1012" s="5">
        <f t="shared" si="175"/>
        <v>5.6574074074074075E-2</v>
      </c>
    </row>
    <row r="1013" spans="2:27" x14ac:dyDescent="0.3">
      <c r="B1013">
        <v>54563</v>
      </c>
      <c r="C1013" s="7">
        <v>44130</v>
      </c>
      <c r="D1013" s="6">
        <f t="shared" si="166"/>
        <v>2020</v>
      </c>
      <c r="E1013" t="str">
        <f t="shared" si="167"/>
        <v>Q4-2020</v>
      </c>
      <c r="F1013" s="4" t="str">
        <f t="shared" si="165"/>
        <v>October</v>
      </c>
      <c r="G1013" s="6">
        <f t="shared" si="168"/>
        <v>44</v>
      </c>
      <c r="H1013" s="4" t="str">
        <f t="shared" si="169"/>
        <v>Monday</v>
      </c>
      <c r="I1013">
        <v>2</v>
      </c>
      <c r="J1013">
        <v>1</v>
      </c>
      <c r="K1013">
        <v>37</v>
      </c>
      <c r="L1013">
        <v>7</v>
      </c>
      <c r="M1013">
        <v>17</v>
      </c>
      <c r="N1013">
        <v>54</v>
      </c>
      <c r="O1013">
        <v>47</v>
      </c>
      <c r="P1013">
        <v>4</v>
      </c>
      <c r="Q1013">
        <v>30</v>
      </c>
      <c r="R1013">
        <v>1</v>
      </c>
      <c r="S1013">
        <v>17</v>
      </c>
      <c r="T1013">
        <v>2</v>
      </c>
      <c r="U1013">
        <v>24</v>
      </c>
      <c r="V1013">
        <f t="shared" si="170"/>
        <v>1011</v>
      </c>
      <c r="W1013" s="5">
        <f t="shared" si="171"/>
        <v>0.28083333333333332</v>
      </c>
      <c r="X1013" s="5">
        <f t="shared" si="172"/>
        <v>7.7191666666666663</v>
      </c>
      <c r="Y1013" s="5">
        <f t="shared" si="173"/>
        <v>0.7142857142857143</v>
      </c>
      <c r="Z1013" s="5">
        <f t="shared" si="174"/>
        <v>0.5714285714285714</v>
      </c>
      <c r="AA1013" s="5">
        <f t="shared" si="175"/>
        <v>4.0119047619047617E-2</v>
      </c>
    </row>
    <row r="1014" spans="2:27" x14ac:dyDescent="0.3">
      <c r="B1014">
        <v>54564</v>
      </c>
      <c r="C1014" s="7">
        <v>44131</v>
      </c>
      <c r="D1014" s="6">
        <f t="shared" si="166"/>
        <v>2020</v>
      </c>
      <c r="E1014" t="str">
        <f t="shared" si="167"/>
        <v>Q4-2020</v>
      </c>
      <c r="F1014" s="4" t="str">
        <f t="shared" si="165"/>
        <v>October</v>
      </c>
      <c r="G1014" s="6">
        <f t="shared" si="168"/>
        <v>44</v>
      </c>
      <c r="H1014" s="4" t="str">
        <f t="shared" si="169"/>
        <v>Tuesday</v>
      </c>
      <c r="I1014">
        <v>1</v>
      </c>
      <c r="J1014">
        <v>2</v>
      </c>
      <c r="K1014">
        <v>37</v>
      </c>
      <c r="L1014">
        <v>5</v>
      </c>
      <c r="M1014">
        <v>30</v>
      </c>
      <c r="N1014">
        <v>54</v>
      </c>
      <c r="O1014">
        <v>43</v>
      </c>
      <c r="P1014">
        <v>3</v>
      </c>
      <c r="Q1014">
        <v>34</v>
      </c>
      <c r="R1014">
        <v>1</v>
      </c>
      <c r="S1014">
        <v>44</v>
      </c>
      <c r="T1014">
        <v>1</v>
      </c>
      <c r="U1014">
        <v>23</v>
      </c>
      <c r="V1014">
        <f t="shared" si="170"/>
        <v>804</v>
      </c>
      <c r="W1014" s="5">
        <f t="shared" si="171"/>
        <v>0.22333333333333333</v>
      </c>
      <c r="X1014" s="5">
        <f t="shared" si="172"/>
        <v>7.7766666666666664</v>
      </c>
      <c r="Y1014" s="5">
        <f t="shared" si="173"/>
        <v>0.8</v>
      </c>
      <c r="Z1014" s="5">
        <f t="shared" si="174"/>
        <v>0.6</v>
      </c>
      <c r="AA1014" s="5">
        <f t="shared" si="175"/>
        <v>4.4666666666666667E-2</v>
      </c>
    </row>
    <row r="1015" spans="2:27" x14ac:dyDescent="0.3">
      <c r="B1015">
        <v>54565</v>
      </c>
      <c r="C1015" s="7">
        <v>44131</v>
      </c>
      <c r="D1015" s="6">
        <f t="shared" si="166"/>
        <v>2020</v>
      </c>
      <c r="E1015" t="str">
        <f t="shared" si="167"/>
        <v>Q4-2020</v>
      </c>
      <c r="F1015" s="4" t="str">
        <f t="shared" si="165"/>
        <v>October</v>
      </c>
      <c r="G1015" s="6">
        <f t="shared" si="168"/>
        <v>44</v>
      </c>
      <c r="H1015" s="4" t="str">
        <f t="shared" si="169"/>
        <v>Tuesday</v>
      </c>
      <c r="I1015">
        <v>2</v>
      </c>
      <c r="J1015">
        <v>2</v>
      </c>
      <c r="K1015">
        <v>15</v>
      </c>
      <c r="L1015">
        <v>5</v>
      </c>
      <c r="M1015">
        <v>42</v>
      </c>
      <c r="N1015">
        <v>54</v>
      </c>
      <c r="O1015">
        <v>80</v>
      </c>
      <c r="P1015">
        <v>4</v>
      </c>
      <c r="Q1015">
        <v>32</v>
      </c>
      <c r="R1015">
        <v>0</v>
      </c>
      <c r="S1015">
        <v>38</v>
      </c>
      <c r="T1015">
        <v>1</v>
      </c>
      <c r="U1015">
        <v>24</v>
      </c>
      <c r="V1015">
        <f t="shared" si="170"/>
        <v>1032</v>
      </c>
      <c r="W1015" s="5">
        <f t="shared" si="171"/>
        <v>0.28666666666666668</v>
      </c>
      <c r="X1015" s="5">
        <f t="shared" si="172"/>
        <v>7.7133333333333329</v>
      </c>
      <c r="Y1015" s="5">
        <f t="shared" si="173"/>
        <v>0.8</v>
      </c>
      <c r="Z1015" s="5">
        <f t="shared" si="174"/>
        <v>0.8</v>
      </c>
      <c r="AA1015" s="5">
        <f t="shared" si="175"/>
        <v>5.7333333333333333E-2</v>
      </c>
    </row>
    <row r="1016" spans="2:27" x14ac:dyDescent="0.3">
      <c r="B1016">
        <v>54566</v>
      </c>
      <c r="C1016" s="7">
        <v>44132</v>
      </c>
      <c r="D1016" s="6">
        <f t="shared" si="166"/>
        <v>2020</v>
      </c>
      <c r="E1016" t="str">
        <f t="shared" si="167"/>
        <v>Q4-2020</v>
      </c>
      <c r="F1016" s="4" t="str">
        <f t="shared" si="165"/>
        <v>October</v>
      </c>
      <c r="G1016" s="6">
        <f t="shared" si="168"/>
        <v>44</v>
      </c>
      <c r="H1016" s="4" t="str">
        <f t="shared" si="169"/>
        <v>Wednesday</v>
      </c>
      <c r="I1016">
        <v>1</v>
      </c>
      <c r="J1016">
        <v>1</v>
      </c>
      <c r="K1016">
        <v>34</v>
      </c>
      <c r="L1016">
        <v>7</v>
      </c>
      <c r="M1016">
        <v>31</v>
      </c>
      <c r="N1016">
        <v>45</v>
      </c>
      <c r="O1016">
        <v>52</v>
      </c>
      <c r="P1016">
        <v>7</v>
      </c>
      <c r="Q1016">
        <v>32</v>
      </c>
      <c r="R1016">
        <v>0</v>
      </c>
      <c r="S1016">
        <v>29</v>
      </c>
      <c r="T1016">
        <v>0</v>
      </c>
      <c r="U1016">
        <v>11</v>
      </c>
      <c r="V1016">
        <f t="shared" si="170"/>
        <v>1120</v>
      </c>
      <c r="W1016" s="5">
        <f t="shared" si="171"/>
        <v>0.31111111111111112</v>
      </c>
      <c r="X1016" s="5">
        <f t="shared" si="172"/>
        <v>7.6888888888888891</v>
      </c>
      <c r="Y1016" s="5">
        <f t="shared" si="173"/>
        <v>1</v>
      </c>
      <c r="Z1016" s="5">
        <f t="shared" si="174"/>
        <v>1</v>
      </c>
      <c r="AA1016" s="5">
        <f t="shared" si="175"/>
        <v>4.4444444444444446E-2</v>
      </c>
    </row>
    <row r="1017" spans="2:27" x14ac:dyDescent="0.3">
      <c r="B1017">
        <v>54567</v>
      </c>
      <c r="C1017" s="7">
        <v>44132</v>
      </c>
      <c r="D1017" s="6">
        <f t="shared" si="166"/>
        <v>2020</v>
      </c>
      <c r="E1017" t="str">
        <f t="shared" si="167"/>
        <v>Q4-2020</v>
      </c>
      <c r="F1017" s="4" t="str">
        <f t="shared" si="165"/>
        <v>October</v>
      </c>
      <c r="G1017" s="6">
        <f t="shared" si="168"/>
        <v>44</v>
      </c>
      <c r="H1017" s="4" t="str">
        <f t="shared" si="169"/>
        <v>Wednesday</v>
      </c>
      <c r="I1017">
        <v>2</v>
      </c>
      <c r="J1017">
        <v>2</v>
      </c>
      <c r="K1017">
        <v>38</v>
      </c>
      <c r="L1017">
        <v>6</v>
      </c>
      <c r="M1017">
        <v>32</v>
      </c>
      <c r="N1017">
        <v>44</v>
      </c>
      <c r="O1017">
        <v>77</v>
      </c>
      <c r="P1017">
        <v>5</v>
      </c>
      <c r="Q1017">
        <v>34</v>
      </c>
      <c r="R1017">
        <v>0</v>
      </c>
      <c r="S1017">
        <v>29</v>
      </c>
      <c r="T1017">
        <v>1</v>
      </c>
      <c r="U1017">
        <v>11</v>
      </c>
      <c r="V1017">
        <f t="shared" si="170"/>
        <v>1099</v>
      </c>
      <c r="W1017" s="5">
        <f t="shared" si="171"/>
        <v>0.30527777777777776</v>
      </c>
      <c r="X1017" s="5">
        <f t="shared" si="172"/>
        <v>7.6947222222222225</v>
      </c>
      <c r="Y1017" s="5">
        <f t="shared" si="173"/>
        <v>0.83333333333333337</v>
      </c>
      <c r="Z1017" s="5">
        <f t="shared" si="174"/>
        <v>0.83333333333333337</v>
      </c>
      <c r="AA1017" s="5">
        <f t="shared" si="175"/>
        <v>5.0879629629629629E-2</v>
      </c>
    </row>
    <row r="1018" spans="2:27" x14ac:dyDescent="0.3">
      <c r="B1018">
        <v>54568</v>
      </c>
      <c r="C1018" s="7">
        <v>44133</v>
      </c>
      <c r="D1018" s="6">
        <f t="shared" si="166"/>
        <v>2020</v>
      </c>
      <c r="E1018" t="str">
        <f t="shared" si="167"/>
        <v>Q4-2020</v>
      </c>
      <c r="F1018" s="4" t="str">
        <f t="shared" si="165"/>
        <v>October</v>
      </c>
      <c r="G1018" s="6">
        <f t="shared" si="168"/>
        <v>44</v>
      </c>
      <c r="H1018" s="4" t="str">
        <f t="shared" si="169"/>
        <v>Thursday</v>
      </c>
      <c r="I1018">
        <v>1</v>
      </c>
      <c r="J1018">
        <v>2</v>
      </c>
      <c r="K1018">
        <v>39</v>
      </c>
      <c r="L1018">
        <v>5</v>
      </c>
      <c r="M1018">
        <v>17</v>
      </c>
      <c r="N1018">
        <v>72</v>
      </c>
      <c r="O1018">
        <v>72</v>
      </c>
      <c r="P1018">
        <v>4</v>
      </c>
      <c r="Q1018">
        <v>32</v>
      </c>
      <c r="R1018">
        <v>1</v>
      </c>
      <c r="S1018">
        <v>23</v>
      </c>
      <c r="T1018">
        <v>0</v>
      </c>
      <c r="U1018">
        <v>28</v>
      </c>
      <c r="V1018">
        <f t="shared" si="170"/>
        <v>956</v>
      </c>
      <c r="W1018" s="5">
        <f t="shared" si="171"/>
        <v>0.26555555555555554</v>
      </c>
      <c r="X1018" s="5">
        <f t="shared" si="172"/>
        <v>7.7344444444444447</v>
      </c>
      <c r="Y1018" s="5">
        <f t="shared" si="173"/>
        <v>1</v>
      </c>
      <c r="Z1018" s="5">
        <f t="shared" si="174"/>
        <v>0.8</v>
      </c>
      <c r="AA1018" s="5">
        <f t="shared" si="175"/>
        <v>5.3111111111111109E-2</v>
      </c>
    </row>
    <row r="1019" spans="2:27" x14ac:dyDescent="0.3">
      <c r="B1019">
        <v>54569</v>
      </c>
      <c r="C1019" s="7">
        <v>44133</v>
      </c>
      <c r="D1019" s="6">
        <f t="shared" si="166"/>
        <v>2020</v>
      </c>
      <c r="E1019" t="str">
        <f t="shared" si="167"/>
        <v>Q4-2020</v>
      </c>
      <c r="F1019" s="4" t="str">
        <f t="shared" si="165"/>
        <v>October</v>
      </c>
      <c r="G1019" s="6">
        <f t="shared" si="168"/>
        <v>44</v>
      </c>
      <c r="H1019" s="4" t="str">
        <f t="shared" si="169"/>
        <v>Thursday</v>
      </c>
      <c r="I1019">
        <v>2</v>
      </c>
      <c r="J1019">
        <v>1</v>
      </c>
      <c r="K1019">
        <v>44</v>
      </c>
      <c r="L1019">
        <v>6</v>
      </c>
      <c r="M1019">
        <v>26</v>
      </c>
      <c r="N1019">
        <v>50</v>
      </c>
      <c r="O1019">
        <v>51</v>
      </c>
      <c r="P1019">
        <v>3</v>
      </c>
      <c r="Q1019">
        <v>31</v>
      </c>
      <c r="R1019">
        <v>1</v>
      </c>
      <c r="S1019">
        <v>27</v>
      </c>
      <c r="T1019">
        <v>2</v>
      </c>
      <c r="U1019">
        <v>17</v>
      </c>
      <c r="V1019">
        <f t="shared" si="170"/>
        <v>916</v>
      </c>
      <c r="W1019" s="5">
        <f t="shared" si="171"/>
        <v>0.25444444444444442</v>
      </c>
      <c r="X1019" s="5">
        <f t="shared" si="172"/>
        <v>7.7455555555555557</v>
      </c>
      <c r="Y1019" s="5">
        <f t="shared" si="173"/>
        <v>0.66666666666666663</v>
      </c>
      <c r="Z1019" s="5">
        <f t="shared" si="174"/>
        <v>0.5</v>
      </c>
      <c r="AA1019" s="5">
        <f t="shared" si="175"/>
        <v>4.2407407407407401E-2</v>
      </c>
    </row>
    <row r="1020" spans="2:27" x14ac:dyDescent="0.3">
      <c r="B1020">
        <v>54570</v>
      </c>
      <c r="C1020" s="7">
        <v>44134</v>
      </c>
      <c r="D1020" s="6">
        <f t="shared" si="166"/>
        <v>2020</v>
      </c>
      <c r="E1020" t="str">
        <f t="shared" si="167"/>
        <v>Q4-2020</v>
      </c>
      <c r="F1020" s="4" t="str">
        <f t="shared" si="165"/>
        <v>October</v>
      </c>
      <c r="G1020" s="6">
        <f t="shared" si="168"/>
        <v>44</v>
      </c>
      <c r="H1020" s="4" t="str">
        <f t="shared" si="169"/>
        <v>Friday</v>
      </c>
      <c r="I1020">
        <v>1</v>
      </c>
      <c r="J1020">
        <v>2</v>
      </c>
      <c r="K1020">
        <v>23</v>
      </c>
      <c r="L1020">
        <v>6</v>
      </c>
      <c r="M1020">
        <v>23</v>
      </c>
      <c r="N1020">
        <v>40</v>
      </c>
      <c r="O1020">
        <v>58</v>
      </c>
      <c r="P1020">
        <v>5</v>
      </c>
      <c r="Q1020">
        <v>34</v>
      </c>
      <c r="R1020">
        <v>0</v>
      </c>
      <c r="S1020">
        <v>33</v>
      </c>
      <c r="T1020">
        <v>1</v>
      </c>
      <c r="U1020">
        <v>25</v>
      </c>
      <c r="V1020">
        <f t="shared" si="170"/>
        <v>921</v>
      </c>
      <c r="W1020" s="5">
        <f t="shared" si="171"/>
        <v>0.25583333333333336</v>
      </c>
      <c r="X1020" s="5">
        <f t="shared" si="172"/>
        <v>7.7441666666666666</v>
      </c>
      <c r="Y1020" s="5">
        <f t="shared" si="173"/>
        <v>0.83333333333333337</v>
      </c>
      <c r="Z1020" s="5">
        <f t="shared" si="174"/>
        <v>0.83333333333333337</v>
      </c>
      <c r="AA1020" s="5">
        <f t="shared" si="175"/>
        <v>4.2638888888888893E-2</v>
      </c>
    </row>
    <row r="1021" spans="2:27" x14ac:dyDescent="0.3">
      <c r="B1021">
        <v>54571</v>
      </c>
      <c r="C1021" s="7">
        <v>44134</v>
      </c>
      <c r="D1021" s="6">
        <f t="shared" si="166"/>
        <v>2020</v>
      </c>
      <c r="E1021" t="str">
        <f t="shared" si="167"/>
        <v>Q4-2020</v>
      </c>
      <c r="F1021" s="4" t="str">
        <f t="shared" si="165"/>
        <v>October</v>
      </c>
      <c r="G1021" s="6">
        <f t="shared" si="168"/>
        <v>44</v>
      </c>
      <c r="H1021" s="4" t="str">
        <f t="shared" si="169"/>
        <v>Friday</v>
      </c>
      <c r="I1021">
        <v>2</v>
      </c>
      <c r="J1021">
        <v>1</v>
      </c>
      <c r="K1021">
        <v>44</v>
      </c>
      <c r="L1021">
        <v>6</v>
      </c>
      <c r="M1021">
        <v>29</v>
      </c>
      <c r="N1021">
        <v>49</v>
      </c>
      <c r="O1021">
        <v>59</v>
      </c>
      <c r="P1021">
        <v>4</v>
      </c>
      <c r="Q1021">
        <v>31</v>
      </c>
      <c r="R1021">
        <v>0</v>
      </c>
      <c r="S1021">
        <v>33</v>
      </c>
      <c r="T1021">
        <v>2</v>
      </c>
      <c r="U1021">
        <v>17</v>
      </c>
      <c r="V1021">
        <f t="shared" si="170"/>
        <v>980</v>
      </c>
      <c r="W1021" s="5">
        <f t="shared" si="171"/>
        <v>0.2722222222222222</v>
      </c>
      <c r="X1021" s="5">
        <f t="shared" si="172"/>
        <v>7.7277777777777779</v>
      </c>
      <c r="Y1021" s="5">
        <f t="shared" si="173"/>
        <v>0.66666666666666663</v>
      </c>
      <c r="Z1021" s="5">
        <f t="shared" si="174"/>
        <v>0.66666666666666663</v>
      </c>
      <c r="AA1021" s="5">
        <f t="shared" si="175"/>
        <v>4.5370370370370366E-2</v>
      </c>
    </row>
    <row r="1022" spans="2:27" x14ac:dyDescent="0.3">
      <c r="B1022">
        <v>54572</v>
      </c>
      <c r="C1022" s="7">
        <v>44135</v>
      </c>
      <c r="D1022" s="6">
        <f t="shared" si="166"/>
        <v>2020</v>
      </c>
      <c r="E1022" t="str">
        <f t="shared" si="167"/>
        <v>Q4-2020</v>
      </c>
      <c r="F1022" s="4" t="str">
        <f t="shared" si="165"/>
        <v>October</v>
      </c>
      <c r="G1022" s="6">
        <f t="shared" si="168"/>
        <v>44</v>
      </c>
      <c r="H1022" s="4" t="str">
        <f t="shared" si="169"/>
        <v>Saturday</v>
      </c>
      <c r="I1022">
        <v>1</v>
      </c>
      <c r="J1022">
        <v>2</v>
      </c>
      <c r="K1022">
        <v>36</v>
      </c>
      <c r="L1022">
        <v>5</v>
      </c>
      <c r="M1022">
        <v>30</v>
      </c>
      <c r="N1022">
        <v>41</v>
      </c>
      <c r="O1022">
        <v>43</v>
      </c>
      <c r="P1022">
        <v>3</v>
      </c>
      <c r="Q1022">
        <v>32</v>
      </c>
      <c r="R1022">
        <v>1</v>
      </c>
      <c r="S1022">
        <v>16</v>
      </c>
      <c r="T1022">
        <v>1</v>
      </c>
      <c r="U1022">
        <v>25</v>
      </c>
      <c r="V1022">
        <f t="shared" si="170"/>
        <v>707</v>
      </c>
      <c r="W1022" s="5">
        <f t="shared" si="171"/>
        <v>0.19638888888888889</v>
      </c>
      <c r="X1022" s="5">
        <f t="shared" si="172"/>
        <v>7.8036111111111115</v>
      </c>
      <c r="Y1022" s="5">
        <f t="shared" si="173"/>
        <v>0.8</v>
      </c>
      <c r="Z1022" s="5">
        <f t="shared" si="174"/>
        <v>0.6</v>
      </c>
      <c r="AA1022" s="5">
        <f t="shared" si="175"/>
        <v>3.927777777777778E-2</v>
      </c>
    </row>
    <row r="1023" spans="2:27" x14ac:dyDescent="0.3">
      <c r="B1023">
        <v>54573</v>
      </c>
      <c r="C1023" s="7">
        <v>44137</v>
      </c>
      <c r="D1023" s="6">
        <f t="shared" si="166"/>
        <v>2020</v>
      </c>
      <c r="E1023" t="str">
        <f t="shared" si="167"/>
        <v>Q4-2020</v>
      </c>
      <c r="F1023" s="4" t="str">
        <f t="shared" si="165"/>
        <v>November</v>
      </c>
      <c r="G1023" s="6">
        <f t="shared" si="168"/>
        <v>45</v>
      </c>
      <c r="H1023" s="4" t="str">
        <f t="shared" si="169"/>
        <v>Monday</v>
      </c>
      <c r="I1023">
        <v>1</v>
      </c>
      <c r="J1023">
        <v>0</v>
      </c>
      <c r="K1023">
        <v>36</v>
      </c>
      <c r="L1023">
        <v>7</v>
      </c>
      <c r="M1023">
        <v>40</v>
      </c>
      <c r="N1023">
        <v>39</v>
      </c>
      <c r="O1023">
        <v>81</v>
      </c>
      <c r="P1023">
        <v>5</v>
      </c>
      <c r="Q1023">
        <v>33</v>
      </c>
      <c r="R1023">
        <v>1</v>
      </c>
      <c r="S1023">
        <v>27</v>
      </c>
      <c r="T1023">
        <v>1</v>
      </c>
      <c r="U1023">
        <v>20</v>
      </c>
      <c r="V1023">
        <f t="shared" si="170"/>
        <v>1332</v>
      </c>
      <c r="W1023" s="5">
        <f t="shared" si="171"/>
        <v>0.37</v>
      </c>
      <c r="X1023" s="5">
        <f t="shared" si="172"/>
        <v>7.63</v>
      </c>
      <c r="Y1023" s="5">
        <f t="shared" si="173"/>
        <v>0.8571428571428571</v>
      </c>
      <c r="Z1023" s="5">
        <f t="shared" si="174"/>
        <v>0.7142857142857143</v>
      </c>
      <c r="AA1023" s="5">
        <f t="shared" si="175"/>
        <v>5.2857142857142859E-2</v>
      </c>
    </row>
    <row r="1024" spans="2:27" x14ac:dyDescent="0.3">
      <c r="B1024">
        <v>54574</v>
      </c>
      <c r="C1024" s="7">
        <v>44137</v>
      </c>
      <c r="D1024" s="6">
        <f t="shared" si="166"/>
        <v>2020</v>
      </c>
      <c r="E1024" t="str">
        <f t="shared" si="167"/>
        <v>Q4-2020</v>
      </c>
      <c r="F1024" s="4" t="str">
        <f t="shared" si="165"/>
        <v>November</v>
      </c>
      <c r="G1024" s="6">
        <f t="shared" si="168"/>
        <v>45</v>
      </c>
      <c r="H1024" s="4" t="str">
        <f t="shared" si="169"/>
        <v>Monday</v>
      </c>
      <c r="I1024">
        <v>2</v>
      </c>
      <c r="J1024">
        <v>1</v>
      </c>
      <c r="K1024">
        <v>38</v>
      </c>
      <c r="L1024">
        <v>6</v>
      </c>
      <c r="M1024">
        <v>39</v>
      </c>
      <c r="N1024">
        <v>43</v>
      </c>
      <c r="O1024">
        <v>46</v>
      </c>
      <c r="P1024">
        <v>5</v>
      </c>
      <c r="Q1024">
        <v>32</v>
      </c>
      <c r="R1024">
        <v>1</v>
      </c>
      <c r="S1024">
        <v>35</v>
      </c>
      <c r="T1024">
        <v>0</v>
      </c>
      <c r="U1024">
        <v>26</v>
      </c>
      <c r="V1024">
        <f t="shared" si="170"/>
        <v>963</v>
      </c>
      <c r="W1024" s="5">
        <f t="shared" si="171"/>
        <v>0.26750000000000002</v>
      </c>
      <c r="X1024" s="5">
        <f t="shared" si="172"/>
        <v>7.7324999999999999</v>
      </c>
      <c r="Y1024" s="5">
        <f t="shared" si="173"/>
        <v>1</v>
      </c>
      <c r="Z1024" s="5">
        <f t="shared" si="174"/>
        <v>0.83333333333333337</v>
      </c>
      <c r="AA1024" s="5">
        <f t="shared" si="175"/>
        <v>4.4583333333333336E-2</v>
      </c>
    </row>
    <row r="1025" spans="2:27" x14ac:dyDescent="0.3">
      <c r="B1025">
        <v>54575</v>
      </c>
      <c r="C1025" s="7">
        <v>44138</v>
      </c>
      <c r="D1025" s="6">
        <f t="shared" si="166"/>
        <v>2020</v>
      </c>
      <c r="E1025" t="str">
        <f t="shared" si="167"/>
        <v>Q4-2020</v>
      </c>
      <c r="F1025" s="4" t="str">
        <f t="shared" si="165"/>
        <v>November</v>
      </c>
      <c r="G1025" s="6">
        <f t="shared" si="168"/>
        <v>45</v>
      </c>
      <c r="H1025" s="4" t="str">
        <f t="shared" si="169"/>
        <v>Tuesday</v>
      </c>
      <c r="I1025">
        <v>1</v>
      </c>
      <c r="J1025">
        <v>0</v>
      </c>
      <c r="K1025">
        <v>27</v>
      </c>
      <c r="L1025">
        <v>7</v>
      </c>
      <c r="M1025">
        <v>29</v>
      </c>
      <c r="N1025">
        <v>48</v>
      </c>
      <c r="O1025">
        <v>78</v>
      </c>
      <c r="P1025">
        <v>6</v>
      </c>
      <c r="Q1025">
        <v>33</v>
      </c>
      <c r="R1025">
        <v>1</v>
      </c>
      <c r="S1025">
        <v>24</v>
      </c>
      <c r="T1025">
        <v>0</v>
      </c>
      <c r="U1025">
        <v>12</v>
      </c>
      <c r="V1025">
        <f t="shared" si="170"/>
        <v>1307</v>
      </c>
      <c r="W1025" s="5">
        <f t="shared" si="171"/>
        <v>0.36305555555555558</v>
      </c>
      <c r="X1025" s="5">
        <f t="shared" si="172"/>
        <v>7.6369444444444445</v>
      </c>
      <c r="Y1025" s="5">
        <f t="shared" si="173"/>
        <v>1</v>
      </c>
      <c r="Z1025" s="5">
        <f t="shared" si="174"/>
        <v>0.8571428571428571</v>
      </c>
      <c r="AA1025" s="5">
        <f t="shared" si="175"/>
        <v>5.1865079365079371E-2</v>
      </c>
    </row>
    <row r="1026" spans="2:27" x14ac:dyDescent="0.3">
      <c r="B1026">
        <v>54576</v>
      </c>
      <c r="C1026" s="7">
        <v>44138</v>
      </c>
      <c r="D1026" s="6">
        <f t="shared" si="166"/>
        <v>2020</v>
      </c>
      <c r="E1026" t="str">
        <f t="shared" si="167"/>
        <v>Q4-2020</v>
      </c>
      <c r="F1026" s="4" t="str">
        <f t="shared" si="165"/>
        <v>November</v>
      </c>
      <c r="G1026" s="6">
        <f t="shared" si="168"/>
        <v>45</v>
      </c>
      <c r="H1026" s="4" t="str">
        <f t="shared" si="169"/>
        <v>Tuesday</v>
      </c>
      <c r="I1026">
        <v>2</v>
      </c>
      <c r="J1026">
        <v>2</v>
      </c>
      <c r="K1026">
        <v>39</v>
      </c>
      <c r="L1026">
        <v>5</v>
      </c>
      <c r="M1026">
        <v>22</v>
      </c>
      <c r="N1026">
        <v>35</v>
      </c>
      <c r="O1026">
        <v>68</v>
      </c>
      <c r="P1026">
        <v>3</v>
      </c>
      <c r="Q1026">
        <v>31</v>
      </c>
      <c r="R1026">
        <v>1</v>
      </c>
      <c r="S1026">
        <v>42</v>
      </c>
      <c r="T1026">
        <v>1</v>
      </c>
      <c r="U1026">
        <v>13</v>
      </c>
      <c r="V1026">
        <f t="shared" si="170"/>
        <v>773</v>
      </c>
      <c r="W1026" s="5">
        <f t="shared" si="171"/>
        <v>0.21472222222222223</v>
      </c>
      <c r="X1026" s="5">
        <f t="shared" si="172"/>
        <v>7.785277777777778</v>
      </c>
      <c r="Y1026" s="5">
        <f t="shared" si="173"/>
        <v>0.8</v>
      </c>
      <c r="Z1026" s="5">
        <f t="shared" si="174"/>
        <v>0.6</v>
      </c>
      <c r="AA1026" s="5">
        <f t="shared" si="175"/>
        <v>4.2944444444444445E-2</v>
      </c>
    </row>
    <row r="1027" spans="2:27" x14ac:dyDescent="0.3">
      <c r="B1027">
        <v>54577</v>
      </c>
      <c r="C1027" s="7">
        <v>44139</v>
      </c>
      <c r="D1027" s="6">
        <f t="shared" si="166"/>
        <v>2020</v>
      </c>
      <c r="E1027" t="str">
        <f t="shared" si="167"/>
        <v>Q4-2020</v>
      </c>
      <c r="F1027" s="4" t="str">
        <f t="shared" si="165"/>
        <v>November</v>
      </c>
      <c r="G1027" s="6">
        <f t="shared" si="168"/>
        <v>45</v>
      </c>
      <c r="H1027" s="4" t="str">
        <f t="shared" si="169"/>
        <v>Wednesday</v>
      </c>
      <c r="I1027">
        <v>1</v>
      </c>
      <c r="J1027">
        <v>0</v>
      </c>
      <c r="K1027">
        <v>36</v>
      </c>
      <c r="L1027">
        <v>7</v>
      </c>
      <c r="M1027">
        <v>25</v>
      </c>
      <c r="N1027">
        <v>62</v>
      </c>
      <c r="O1027">
        <v>51</v>
      </c>
      <c r="P1027">
        <v>6</v>
      </c>
      <c r="Q1027">
        <v>32</v>
      </c>
      <c r="R1027">
        <v>1</v>
      </c>
      <c r="S1027">
        <v>43</v>
      </c>
      <c r="T1027">
        <v>0</v>
      </c>
      <c r="U1027">
        <v>10</v>
      </c>
      <c r="V1027">
        <f t="shared" si="170"/>
        <v>1201</v>
      </c>
      <c r="W1027" s="5">
        <f t="shared" si="171"/>
        <v>0.33361111111111114</v>
      </c>
      <c r="X1027" s="5">
        <f t="shared" si="172"/>
        <v>7.6663888888888891</v>
      </c>
      <c r="Y1027" s="5">
        <f t="shared" si="173"/>
        <v>1</v>
      </c>
      <c r="Z1027" s="5">
        <f t="shared" si="174"/>
        <v>0.8571428571428571</v>
      </c>
      <c r="AA1027" s="5">
        <f t="shared" si="175"/>
        <v>4.7658730158730164E-2</v>
      </c>
    </row>
    <row r="1028" spans="2:27" x14ac:dyDescent="0.3">
      <c r="B1028">
        <v>54578</v>
      </c>
      <c r="C1028" s="7">
        <v>44139</v>
      </c>
      <c r="D1028" s="6">
        <f t="shared" si="166"/>
        <v>2020</v>
      </c>
      <c r="E1028" t="str">
        <f t="shared" si="167"/>
        <v>Q4-2020</v>
      </c>
      <c r="F1028" s="4" t="str">
        <f t="shared" si="165"/>
        <v>November</v>
      </c>
      <c r="G1028" s="6">
        <f t="shared" si="168"/>
        <v>45</v>
      </c>
      <c r="H1028" s="4" t="str">
        <f t="shared" si="169"/>
        <v>Wednesday</v>
      </c>
      <c r="I1028">
        <v>2</v>
      </c>
      <c r="J1028">
        <v>1</v>
      </c>
      <c r="K1028">
        <v>24</v>
      </c>
      <c r="L1028">
        <v>7</v>
      </c>
      <c r="M1028">
        <v>29</v>
      </c>
      <c r="N1028">
        <v>76</v>
      </c>
      <c r="O1028">
        <v>53</v>
      </c>
      <c r="P1028">
        <v>4</v>
      </c>
      <c r="Q1028">
        <v>31</v>
      </c>
      <c r="R1028">
        <v>2</v>
      </c>
      <c r="S1028">
        <v>19</v>
      </c>
      <c r="T1028">
        <v>1</v>
      </c>
      <c r="U1028">
        <v>29</v>
      </c>
      <c r="V1028">
        <f t="shared" si="170"/>
        <v>1297</v>
      </c>
      <c r="W1028" s="5">
        <f t="shared" si="171"/>
        <v>0.36027777777777775</v>
      </c>
      <c r="X1028" s="5">
        <f t="shared" si="172"/>
        <v>7.6397222222222219</v>
      </c>
      <c r="Y1028" s="5">
        <f t="shared" si="173"/>
        <v>0.8571428571428571</v>
      </c>
      <c r="Z1028" s="5">
        <f t="shared" si="174"/>
        <v>0.5714285714285714</v>
      </c>
      <c r="AA1028" s="5">
        <f t="shared" si="175"/>
        <v>5.1468253968253962E-2</v>
      </c>
    </row>
    <row r="1029" spans="2:27" x14ac:dyDescent="0.3">
      <c r="B1029">
        <v>54579</v>
      </c>
      <c r="C1029" s="7">
        <v>44140</v>
      </c>
      <c r="D1029" s="6">
        <f t="shared" si="166"/>
        <v>2020</v>
      </c>
      <c r="E1029" t="str">
        <f t="shared" si="167"/>
        <v>Q4-2020</v>
      </c>
      <c r="F1029" s="4" t="str">
        <f t="shared" si="165"/>
        <v>November</v>
      </c>
      <c r="G1029" s="6">
        <f t="shared" si="168"/>
        <v>45</v>
      </c>
      <c r="H1029" s="4" t="str">
        <f t="shared" si="169"/>
        <v>Thursday</v>
      </c>
      <c r="I1029">
        <v>1</v>
      </c>
      <c r="J1029">
        <v>1</v>
      </c>
      <c r="K1029">
        <v>44</v>
      </c>
      <c r="L1029">
        <v>5</v>
      </c>
      <c r="M1029">
        <v>20</v>
      </c>
      <c r="N1029">
        <v>48</v>
      </c>
      <c r="O1029">
        <v>84</v>
      </c>
      <c r="P1029">
        <v>2</v>
      </c>
      <c r="Q1029">
        <v>31</v>
      </c>
      <c r="R1029">
        <v>2</v>
      </c>
      <c r="S1029">
        <v>35</v>
      </c>
      <c r="T1029">
        <v>1</v>
      </c>
      <c r="U1029">
        <v>12</v>
      </c>
      <c r="V1029">
        <f t="shared" si="170"/>
        <v>904</v>
      </c>
      <c r="W1029" s="5">
        <f t="shared" si="171"/>
        <v>0.25111111111111112</v>
      </c>
      <c r="X1029" s="5">
        <f t="shared" si="172"/>
        <v>7.7488888888888887</v>
      </c>
      <c r="Y1029" s="5">
        <f t="shared" si="173"/>
        <v>0.8</v>
      </c>
      <c r="Z1029" s="5">
        <f t="shared" si="174"/>
        <v>0.4</v>
      </c>
      <c r="AA1029" s="5">
        <f t="shared" si="175"/>
        <v>5.0222222222222224E-2</v>
      </c>
    </row>
    <row r="1030" spans="2:27" x14ac:dyDescent="0.3">
      <c r="B1030">
        <v>54580</v>
      </c>
      <c r="C1030" s="7">
        <v>44140</v>
      </c>
      <c r="D1030" s="6">
        <f t="shared" si="166"/>
        <v>2020</v>
      </c>
      <c r="E1030" t="str">
        <f t="shared" si="167"/>
        <v>Q4-2020</v>
      </c>
      <c r="F1030" s="4" t="str">
        <f t="shared" si="165"/>
        <v>November</v>
      </c>
      <c r="G1030" s="6">
        <f t="shared" si="168"/>
        <v>45</v>
      </c>
      <c r="H1030" s="4" t="str">
        <f t="shared" si="169"/>
        <v>Thursday</v>
      </c>
      <c r="I1030">
        <v>2</v>
      </c>
      <c r="J1030">
        <v>1</v>
      </c>
      <c r="K1030">
        <v>33</v>
      </c>
      <c r="L1030">
        <v>7</v>
      </c>
      <c r="M1030">
        <v>24</v>
      </c>
      <c r="N1030">
        <v>76</v>
      </c>
      <c r="O1030">
        <v>86</v>
      </c>
      <c r="P1030">
        <v>5</v>
      </c>
      <c r="Q1030">
        <v>32</v>
      </c>
      <c r="R1030">
        <v>2</v>
      </c>
      <c r="S1030">
        <v>40</v>
      </c>
      <c r="T1030">
        <v>0</v>
      </c>
      <c r="U1030">
        <v>29</v>
      </c>
      <c r="V1030">
        <f t="shared" si="170"/>
        <v>1542</v>
      </c>
      <c r="W1030" s="5">
        <f t="shared" si="171"/>
        <v>0.42833333333333334</v>
      </c>
      <c r="X1030" s="5">
        <f t="shared" si="172"/>
        <v>7.5716666666666663</v>
      </c>
      <c r="Y1030" s="5">
        <f t="shared" si="173"/>
        <v>1</v>
      </c>
      <c r="Z1030" s="5">
        <f t="shared" si="174"/>
        <v>0.7142857142857143</v>
      </c>
      <c r="AA1030" s="5">
        <f t="shared" si="175"/>
        <v>6.1190476190476191E-2</v>
      </c>
    </row>
    <row r="1031" spans="2:27" x14ac:dyDescent="0.3">
      <c r="B1031">
        <v>54581</v>
      </c>
      <c r="C1031" s="7">
        <v>44141</v>
      </c>
      <c r="D1031" s="6">
        <f t="shared" si="166"/>
        <v>2020</v>
      </c>
      <c r="E1031" t="str">
        <f t="shared" si="167"/>
        <v>Q4-2020</v>
      </c>
      <c r="F1031" s="4" t="str">
        <f t="shared" si="165"/>
        <v>November</v>
      </c>
      <c r="G1031" s="6">
        <f t="shared" si="168"/>
        <v>45</v>
      </c>
      <c r="H1031" s="4" t="str">
        <f t="shared" si="169"/>
        <v>Friday</v>
      </c>
      <c r="I1031">
        <v>1</v>
      </c>
      <c r="J1031">
        <v>1</v>
      </c>
      <c r="K1031">
        <v>42</v>
      </c>
      <c r="L1031">
        <v>5</v>
      </c>
      <c r="M1031">
        <v>23</v>
      </c>
      <c r="N1031">
        <v>54</v>
      </c>
      <c r="O1031">
        <v>89</v>
      </c>
      <c r="P1031">
        <v>4</v>
      </c>
      <c r="Q1031">
        <v>30</v>
      </c>
      <c r="R1031">
        <v>1</v>
      </c>
      <c r="S1031">
        <v>31</v>
      </c>
      <c r="T1031">
        <v>0</v>
      </c>
      <c r="U1031">
        <v>24</v>
      </c>
      <c r="V1031">
        <f t="shared" si="170"/>
        <v>981</v>
      </c>
      <c r="W1031" s="5">
        <f t="shared" si="171"/>
        <v>0.27250000000000002</v>
      </c>
      <c r="X1031" s="5">
        <f t="shared" si="172"/>
        <v>7.7275</v>
      </c>
      <c r="Y1031" s="5">
        <f t="shared" si="173"/>
        <v>1</v>
      </c>
      <c r="Z1031" s="5">
        <f t="shared" si="174"/>
        <v>0.8</v>
      </c>
      <c r="AA1031" s="5">
        <f t="shared" si="175"/>
        <v>5.4500000000000007E-2</v>
      </c>
    </row>
    <row r="1032" spans="2:27" x14ac:dyDescent="0.3">
      <c r="B1032">
        <v>54582</v>
      </c>
      <c r="C1032" s="7">
        <v>44141</v>
      </c>
      <c r="D1032" s="6">
        <f t="shared" si="166"/>
        <v>2020</v>
      </c>
      <c r="E1032" t="str">
        <f t="shared" si="167"/>
        <v>Q4-2020</v>
      </c>
      <c r="F1032" s="4" t="str">
        <f t="shared" si="165"/>
        <v>November</v>
      </c>
      <c r="G1032" s="6">
        <f t="shared" si="168"/>
        <v>45</v>
      </c>
      <c r="H1032" s="4" t="str">
        <f t="shared" si="169"/>
        <v>Friday</v>
      </c>
      <c r="I1032">
        <v>2</v>
      </c>
      <c r="J1032">
        <v>1</v>
      </c>
      <c r="K1032">
        <v>26</v>
      </c>
      <c r="L1032">
        <v>7</v>
      </c>
      <c r="M1032">
        <v>16</v>
      </c>
      <c r="N1032">
        <v>82</v>
      </c>
      <c r="O1032">
        <v>78</v>
      </c>
      <c r="P1032">
        <v>4</v>
      </c>
      <c r="Q1032">
        <v>30</v>
      </c>
      <c r="R1032">
        <v>2</v>
      </c>
      <c r="S1032">
        <v>43</v>
      </c>
      <c r="T1032">
        <v>1</v>
      </c>
      <c r="U1032">
        <v>21</v>
      </c>
      <c r="V1032">
        <f t="shared" si="170"/>
        <v>1459</v>
      </c>
      <c r="W1032" s="5">
        <f t="shared" si="171"/>
        <v>0.40527777777777779</v>
      </c>
      <c r="X1032" s="5">
        <f t="shared" si="172"/>
        <v>7.5947222222222219</v>
      </c>
      <c r="Y1032" s="5">
        <f t="shared" si="173"/>
        <v>0.8571428571428571</v>
      </c>
      <c r="Z1032" s="5">
        <f t="shared" si="174"/>
        <v>0.5714285714285714</v>
      </c>
      <c r="AA1032" s="5">
        <f t="shared" si="175"/>
        <v>5.7896825396825398E-2</v>
      </c>
    </row>
    <row r="1033" spans="2:27" x14ac:dyDescent="0.3">
      <c r="B1033">
        <v>54583</v>
      </c>
      <c r="C1033" s="7">
        <v>44142</v>
      </c>
      <c r="D1033" s="6">
        <f t="shared" si="166"/>
        <v>2020</v>
      </c>
      <c r="E1033" t="str">
        <f t="shared" si="167"/>
        <v>Q4-2020</v>
      </c>
      <c r="F1033" s="4" t="str">
        <f t="shared" si="165"/>
        <v>November</v>
      </c>
      <c r="G1033" s="6">
        <f t="shared" si="168"/>
        <v>45</v>
      </c>
      <c r="H1033" s="4" t="str">
        <f t="shared" si="169"/>
        <v>Saturday</v>
      </c>
      <c r="I1033">
        <v>1</v>
      </c>
      <c r="J1033">
        <v>0</v>
      </c>
      <c r="K1033">
        <v>17</v>
      </c>
      <c r="L1033">
        <v>7</v>
      </c>
      <c r="M1033">
        <v>38</v>
      </c>
      <c r="N1033">
        <v>82</v>
      </c>
      <c r="O1033">
        <v>49</v>
      </c>
      <c r="P1033">
        <v>5</v>
      </c>
      <c r="Q1033">
        <v>30</v>
      </c>
      <c r="R1033">
        <v>2</v>
      </c>
      <c r="S1033">
        <v>25</v>
      </c>
      <c r="T1033">
        <v>0</v>
      </c>
      <c r="U1033">
        <v>21</v>
      </c>
      <c r="V1033">
        <f t="shared" si="170"/>
        <v>1383</v>
      </c>
      <c r="W1033" s="5">
        <f t="shared" si="171"/>
        <v>0.38416666666666666</v>
      </c>
      <c r="X1033" s="5">
        <f t="shared" si="172"/>
        <v>7.6158333333333337</v>
      </c>
      <c r="Y1033" s="5">
        <f t="shared" si="173"/>
        <v>1</v>
      </c>
      <c r="Z1033" s="5">
        <f t="shared" si="174"/>
        <v>0.7142857142857143</v>
      </c>
      <c r="AA1033" s="5">
        <f t="shared" si="175"/>
        <v>5.4880952380952377E-2</v>
      </c>
    </row>
    <row r="1034" spans="2:27" x14ac:dyDescent="0.3">
      <c r="B1034">
        <v>54584</v>
      </c>
      <c r="C1034" s="7">
        <v>44144</v>
      </c>
      <c r="D1034" s="6">
        <f t="shared" si="166"/>
        <v>2020</v>
      </c>
      <c r="E1034" t="str">
        <f t="shared" si="167"/>
        <v>Q4-2020</v>
      </c>
      <c r="F1034" s="4" t="str">
        <f t="shared" si="165"/>
        <v>November</v>
      </c>
      <c r="G1034" s="6">
        <f t="shared" si="168"/>
        <v>46</v>
      </c>
      <c r="H1034" s="4" t="str">
        <f t="shared" si="169"/>
        <v>Monday</v>
      </c>
      <c r="I1034">
        <v>1</v>
      </c>
      <c r="J1034">
        <v>0</v>
      </c>
      <c r="K1034">
        <v>42</v>
      </c>
      <c r="L1034">
        <v>7</v>
      </c>
      <c r="M1034">
        <v>25</v>
      </c>
      <c r="N1034">
        <v>31</v>
      </c>
      <c r="O1034">
        <v>63</v>
      </c>
      <c r="P1034">
        <v>5</v>
      </c>
      <c r="Q1034">
        <v>33</v>
      </c>
      <c r="R1034">
        <v>1</v>
      </c>
      <c r="S1034">
        <v>17</v>
      </c>
      <c r="T1034">
        <v>1</v>
      </c>
      <c r="U1034">
        <v>13</v>
      </c>
      <c r="V1034">
        <f t="shared" si="170"/>
        <v>1028</v>
      </c>
      <c r="W1034" s="5">
        <f t="shared" si="171"/>
        <v>0.28555555555555556</v>
      </c>
      <c r="X1034" s="5">
        <f t="shared" si="172"/>
        <v>7.7144444444444442</v>
      </c>
      <c r="Y1034" s="5">
        <f t="shared" si="173"/>
        <v>0.8571428571428571</v>
      </c>
      <c r="Z1034" s="5">
        <f t="shared" si="174"/>
        <v>0.7142857142857143</v>
      </c>
      <c r="AA1034" s="5">
        <f t="shared" si="175"/>
        <v>4.0793650793650792E-2</v>
      </c>
    </row>
    <row r="1035" spans="2:27" x14ac:dyDescent="0.3">
      <c r="B1035">
        <v>54585</v>
      </c>
      <c r="C1035" s="7">
        <v>44144</v>
      </c>
      <c r="D1035" s="6">
        <f t="shared" si="166"/>
        <v>2020</v>
      </c>
      <c r="E1035" t="str">
        <f t="shared" si="167"/>
        <v>Q4-2020</v>
      </c>
      <c r="F1035" s="4" t="str">
        <f t="shared" si="165"/>
        <v>November</v>
      </c>
      <c r="G1035" s="6">
        <f t="shared" si="168"/>
        <v>46</v>
      </c>
      <c r="H1035" s="4" t="str">
        <f t="shared" si="169"/>
        <v>Monday</v>
      </c>
      <c r="I1035">
        <v>2</v>
      </c>
      <c r="J1035">
        <v>1</v>
      </c>
      <c r="K1035">
        <v>32</v>
      </c>
      <c r="L1035">
        <v>6</v>
      </c>
      <c r="M1035">
        <v>45</v>
      </c>
      <c r="N1035">
        <v>49</v>
      </c>
      <c r="O1035">
        <v>34</v>
      </c>
      <c r="P1035">
        <v>3</v>
      </c>
      <c r="Q1035">
        <v>33</v>
      </c>
      <c r="R1035">
        <v>2</v>
      </c>
      <c r="S1035">
        <v>35</v>
      </c>
      <c r="T1035">
        <v>1</v>
      </c>
      <c r="U1035">
        <v>18</v>
      </c>
      <c r="V1035">
        <f t="shared" si="170"/>
        <v>955</v>
      </c>
      <c r="W1035" s="5">
        <f t="shared" si="171"/>
        <v>0.26527777777777778</v>
      </c>
      <c r="X1035" s="5">
        <f t="shared" si="172"/>
        <v>7.7347222222222225</v>
      </c>
      <c r="Y1035" s="5">
        <f t="shared" si="173"/>
        <v>0.83333333333333337</v>
      </c>
      <c r="Z1035" s="5">
        <f t="shared" si="174"/>
        <v>0.5</v>
      </c>
      <c r="AA1035" s="5">
        <f t="shared" si="175"/>
        <v>4.4212962962962961E-2</v>
      </c>
    </row>
    <row r="1036" spans="2:27" x14ac:dyDescent="0.3">
      <c r="B1036">
        <v>54586</v>
      </c>
      <c r="C1036" s="7">
        <v>44145</v>
      </c>
      <c r="D1036" s="6">
        <f t="shared" si="166"/>
        <v>2020</v>
      </c>
      <c r="E1036" t="str">
        <f t="shared" si="167"/>
        <v>Q4-2020</v>
      </c>
      <c r="F1036" s="4" t="str">
        <f t="shared" si="165"/>
        <v>November</v>
      </c>
      <c r="G1036" s="6">
        <f t="shared" si="168"/>
        <v>46</v>
      </c>
      <c r="H1036" s="4" t="str">
        <f t="shared" si="169"/>
        <v>Tuesday</v>
      </c>
      <c r="I1036">
        <v>1</v>
      </c>
      <c r="J1036">
        <v>1</v>
      </c>
      <c r="K1036">
        <v>32</v>
      </c>
      <c r="L1036">
        <v>6</v>
      </c>
      <c r="M1036">
        <v>43</v>
      </c>
      <c r="N1036">
        <v>87</v>
      </c>
      <c r="O1036">
        <v>60</v>
      </c>
      <c r="P1036">
        <v>4</v>
      </c>
      <c r="Q1036">
        <v>31</v>
      </c>
      <c r="R1036">
        <v>2</v>
      </c>
      <c r="S1036">
        <v>16</v>
      </c>
      <c r="T1036">
        <v>0</v>
      </c>
      <c r="U1036">
        <v>27</v>
      </c>
      <c r="V1036">
        <f t="shared" si="170"/>
        <v>1296</v>
      </c>
      <c r="W1036" s="5">
        <f t="shared" si="171"/>
        <v>0.36</v>
      </c>
      <c r="X1036" s="5">
        <f t="shared" si="172"/>
        <v>7.64</v>
      </c>
      <c r="Y1036" s="5">
        <f t="shared" si="173"/>
        <v>1</v>
      </c>
      <c r="Z1036" s="5">
        <f t="shared" si="174"/>
        <v>0.66666666666666663</v>
      </c>
      <c r="AA1036" s="5">
        <f t="shared" si="175"/>
        <v>0.06</v>
      </c>
    </row>
    <row r="1037" spans="2:27" x14ac:dyDescent="0.3">
      <c r="B1037">
        <v>54587</v>
      </c>
      <c r="C1037" s="7">
        <v>44145</v>
      </c>
      <c r="D1037" s="6">
        <f t="shared" si="166"/>
        <v>2020</v>
      </c>
      <c r="E1037" t="str">
        <f t="shared" si="167"/>
        <v>Q4-2020</v>
      </c>
      <c r="F1037" s="4" t="str">
        <f t="shared" si="165"/>
        <v>November</v>
      </c>
      <c r="G1037" s="6">
        <f t="shared" si="168"/>
        <v>46</v>
      </c>
      <c r="H1037" s="4" t="str">
        <f t="shared" si="169"/>
        <v>Tuesday</v>
      </c>
      <c r="I1037">
        <v>2</v>
      </c>
      <c r="J1037">
        <v>2</v>
      </c>
      <c r="K1037">
        <v>45</v>
      </c>
      <c r="L1037">
        <v>5</v>
      </c>
      <c r="M1037">
        <v>21</v>
      </c>
      <c r="N1037">
        <v>50</v>
      </c>
      <c r="O1037">
        <v>80</v>
      </c>
      <c r="P1037">
        <v>2</v>
      </c>
      <c r="Q1037">
        <v>30</v>
      </c>
      <c r="R1037">
        <v>2</v>
      </c>
      <c r="S1037">
        <v>18</v>
      </c>
      <c r="T1037">
        <v>1</v>
      </c>
      <c r="U1037">
        <v>18</v>
      </c>
      <c r="V1037">
        <f t="shared" si="170"/>
        <v>869</v>
      </c>
      <c r="W1037" s="5">
        <f t="shared" si="171"/>
        <v>0.24138888888888888</v>
      </c>
      <c r="X1037" s="5">
        <f t="shared" si="172"/>
        <v>7.7586111111111116</v>
      </c>
      <c r="Y1037" s="5">
        <f t="shared" si="173"/>
        <v>0.8</v>
      </c>
      <c r="Z1037" s="5">
        <f t="shared" si="174"/>
        <v>0.4</v>
      </c>
      <c r="AA1037" s="5">
        <f t="shared" si="175"/>
        <v>4.8277777777777774E-2</v>
      </c>
    </row>
    <row r="1038" spans="2:27" x14ac:dyDescent="0.3">
      <c r="B1038">
        <v>54588</v>
      </c>
      <c r="C1038" s="7">
        <v>44146</v>
      </c>
      <c r="D1038" s="6">
        <f t="shared" si="166"/>
        <v>2020</v>
      </c>
      <c r="E1038" t="str">
        <f t="shared" si="167"/>
        <v>Q4-2020</v>
      </c>
      <c r="F1038" s="4" t="str">
        <f t="shared" si="165"/>
        <v>November</v>
      </c>
      <c r="G1038" s="6">
        <f t="shared" si="168"/>
        <v>46</v>
      </c>
      <c r="H1038" s="4" t="str">
        <f t="shared" si="169"/>
        <v>Wednesday</v>
      </c>
      <c r="I1038">
        <v>1</v>
      </c>
      <c r="J1038">
        <v>0</v>
      </c>
      <c r="K1038">
        <v>26</v>
      </c>
      <c r="L1038">
        <v>7</v>
      </c>
      <c r="M1038">
        <v>35</v>
      </c>
      <c r="N1038">
        <v>45</v>
      </c>
      <c r="O1038">
        <v>56</v>
      </c>
      <c r="P1038">
        <v>5</v>
      </c>
      <c r="Q1038">
        <v>33</v>
      </c>
      <c r="R1038">
        <v>1</v>
      </c>
      <c r="S1038">
        <v>34</v>
      </c>
      <c r="T1038">
        <v>1</v>
      </c>
      <c r="U1038">
        <v>12</v>
      </c>
      <c r="V1038">
        <f t="shared" si="170"/>
        <v>1163</v>
      </c>
      <c r="W1038" s="5">
        <f t="shared" si="171"/>
        <v>0.32305555555555554</v>
      </c>
      <c r="X1038" s="5">
        <f t="shared" si="172"/>
        <v>7.6769444444444446</v>
      </c>
      <c r="Y1038" s="5">
        <f t="shared" si="173"/>
        <v>0.8571428571428571</v>
      </c>
      <c r="Z1038" s="5">
        <f t="shared" si="174"/>
        <v>0.7142857142857143</v>
      </c>
      <c r="AA1038" s="5">
        <f t="shared" si="175"/>
        <v>4.6150793650793651E-2</v>
      </c>
    </row>
    <row r="1039" spans="2:27" x14ac:dyDescent="0.3">
      <c r="B1039">
        <v>54589</v>
      </c>
      <c r="C1039" s="7">
        <v>44146</v>
      </c>
      <c r="D1039" s="6">
        <f t="shared" si="166"/>
        <v>2020</v>
      </c>
      <c r="E1039" t="str">
        <f t="shared" si="167"/>
        <v>Q4-2020</v>
      </c>
      <c r="F1039" s="4" t="str">
        <f t="shared" si="165"/>
        <v>November</v>
      </c>
      <c r="G1039" s="6">
        <f t="shared" si="168"/>
        <v>46</v>
      </c>
      <c r="H1039" s="4" t="str">
        <f t="shared" si="169"/>
        <v>Wednesday</v>
      </c>
      <c r="I1039">
        <v>2</v>
      </c>
      <c r="J1039">
        <v>2</v>
      </c>
      <c r="K1039">
        <v>26</v>
      </c>
      <c r="L1039">
        <v>6</v>
      </c>
      <c r="M1039">
        <v>18</v>
      </c>
      <c r="N1039">
        <v>59</v>
      </c>
      <c r="O1039">
        <v>52</v>
      </c>
      <c r="P1039">
        <v>4</v>
      </c>
      <c r="Q1039">
        <v>34</v>
      </c>
      <c r="R1039">
        <v>2</v>
      </c>
      <c r="S1039">
        <v>30</v>
      </c>
      <c r="T1039">
        <v>0</v>
      </c>
      <c r="U1039">
        <v>10</v>
      </c>
      <c r="V1039">
        <f t="shared" si="170"/>
        <v>970</v>
      </c>
      <c r="W1039" s="5">
        <f t="shared" si="171"/>
        <v>0.26944444444444443</v>
      </c>
      <c r="X1039" s="5">
        <f t="shared" si="172"/>
        <v>7.7305555555555552</v>
      </c>
      <c r="Y1039" s="5">
        <f t="shared" si="173"/>
        <v>1</v>
      </c>
      <c r="Z1039" s="5">
        <f t="shared" si="174"/>
        <v>0.66666666666666663</v>
      </c>
      <c r="AA1039" s="5">
        <f t="shared" si="175"/>
        <v>4.4907407407407403E-2</v>
      </c>
    </row>
    <row r="1040" spans="2:27" x14ac:dyDescent="0.3">
      <c r="B1040">
        <v>54590</v>
      </c>
      <c r="C1040" s="7">
        <v>44147</v>
      </c>
      <c r="D1040" s="6">
        <f t="shared" si="166"/>
        <v>2020</v>
      </c>
      <c r="E1040" t="str">
        <f t="shared" si="167"/>
        <v>Q4-2020</v>
      </c>
      <c r="F1040" s="4" t="str">
        <f t="shared" si="165"/>
        <v>November</v>
      </c>
      <c r="G1040" s="6">
        <f t="shared" si="168"/>
        <v>46</v>
      </c>
      <c r="H1040" s="4" t="str">
        <f t="shared" si="169"/>
        <v>Thursday</v>
      </c>
      <c r="I1040">
        <v>1</v>
      </c>
      <c r="J1040">
        <v>1</v>
      </c>
      <c r="K1040">
        <v>43</v>
      </c>
      <c r="L1040">
        <v>6</v>
      </c>
      <c r="M1040">
        <v>22</v>
      </c>
      <c r="N1040">
        <v>45</v>
      </c>
      <c r="O1040">
        <v>55</v>
      </c>
      <c r="P1040">
        <v>3</v>
      </c>
      <c r="Q1040">
        <v>31</v>
      </c>
      <c r="R1040">
        <v>2</v>
      </c>
      <c r="S1040">
        <v>40</v>
      </c>
      <c r="T1040">
        <v>1</v>
      </c>
      <c r="U1040">
        <v>11</v>
      </c>
      <c r="V1040">
        <f t="shared" si="170"/>
        <v>916</v>
      </c>
      <c r="W1040" s="5">
        <f t="shared" si="171"/>
        <v>0.25444444444444442</v>
      </c>
      <c r="X1040" s="5">
        <f t="shared" si="172"/>
        <v>7.7455555555555557</v>
      </c>
      <c r="Y1040" s="5">
        <f t="shared" si="173"/>
        <v>0.83333333333333337</v>
      </c>
      <c r="Z1040" s="5">
        <f t="shared" si="174"/>
        <v>0.5</v>
      </c>
      <c r="AA1040" s="5">
        <f t="shared" si="175"/>
        <v>4.2407407407407401E-2</v>
      </c>
    </row>
    <row r="1041" spans="2:27" x14ac:dyDescent="0.3">
      <c r="B1041">
        <v>54591</v>
      </c>
      <c r="C1041" s="7">
        <v>44147</v>
      </c>
      <c r="D1041" s="6">
        <f t="shared" si="166"/>
        <v>2020</v>
      </c>
      <c r="E1041" t="str">
        <f t="shared" si="167"/>
        <v>Q4-2020</v>
      </c>
      <c r="F1041" s="4" t="str">
        <f t="shared" si="165"/>
        <v>November</v>
      </c>
      <c r="G1041" s="6">
        <f t="shared" si="168"/>
        <v>46</v>
      </c>
      <c r="H1041" s="4" t="str">
        <f t="shared" si="169"/>
        <v>Thursday</v>
      </c>
      <c r="I1041">
        <v>2</v>
      </c>
      <c r="J1041">
        <v>1</v>
      </c>
      <c r="K1041">
        <v>27</v>
      </c>
      <c r="L1041">
        <v>7</v>
      </c>
      <c r="M1041">
        <v>30</v>
      </c>
      <c r="N1041">
        <v>36</v>
      </c>
      <c r="O1041">
        <v>74</v>
      </c>
      <c r="P1041">
        <v>6</v>
      </c>
      <c r="Q1041">
        <v>30</v>
      </c>
      <c r="R1041">
        <v>1</v>
      </c>
      <c r="S1041">
        <v>38</v>
      </c>
      <c r="T1041">
        <v>0</v>
      </c>
      <c r="U1041">
        <v>19</v>
      </c>
      <c r="V1041">
        <f t="shared" si="170"/>
        <v>1198</v>
      </c>
      <c r="W1041" s="5">
        <f t="shared" si="171"/>
        <v>0.33277777777777778</v>
      </c>
      <c r="X1041" s="5">
        <f t="shared" si="172"/>
        <v>7.6672222222222226</v>
      </c>
      <c r="Y1041" s="5">
        <f t="shared" si="173"/>
        <v>1</v>
      </c>
      <c r="Z1041" s="5">
        <f t="shared" si="174"/>
        <v>0.8571428571428571</v>
      </c>
      <c r="AA1041" s="5">
        <f t="shared" si="175"/>
        <v>4.7539682539682541E-2</v>
      </c>
    </row>
    <row r="1042" spans="2:27" x14ac:dyDescent="0.3">
      <c r="B1042">
        <v>54592</v>
      </c>
      <c r="C1042" s="7">
        <v>44148</v>
      </c>
      <c r="D1042" s="6">
        <f t="shared" si="166"/>
        <v>2020</v>
      </c>
      <c r="E1042" t="str">
        <f t="shared" si="167"/>
        <v>Q4-2020</v>
      </c>
      <c r="F1042" s="4" t="str">
        <f t="shared" si="165"/>
        <v>November</v>
      </c>
      <c r="G1042" s="6">
        <f t="shared" si="168"/>
        <v>46</v>
      </c>
      <c r="H1042" s="4" t="str">
        <f t="shared" si="169"/>
        <v>Friday</v>
      </c>
      <c r="I1042">
        <v>1</v>
      </c>
      <c r="J1042">
        <v>1</v>
      </c>
      <c r="K1042">
        <v>34</v>
      </c>
      <c r="L1042">
        <v>6</v>
      </c>
      <c r="M1042">
        <v>41</v>
      </c>
      <c r="N1042">
        <v>68</v>
      </c>
      <c r="O1042">
        <v>52</v>
      </c>
      <c r="P1042">
        <v>5</v>
      </c>
      <c r="Q1042">
        <v>33</v>
      </c>
      <c r="R1042">
        <v>1</v>
      </c>
      <c r="S1042">
        <v>35</v>
      </c>
      <c r="T1042">
        <v>0</v>
      </c>
      <c r="U1042">
        <v>22</v>
      </c>
      <c r="V1042">
        <f t="shared" si="170"/>
        <v>1166</v>
      </c>
      <c r="W1042" s="5">
        <f t="shared" si="171"/>
        <v>0.32388888888888889</v>
      </c>
      <c r="X1042" s="5">
        <f t="shared" si="172"/>
        <v>7.6761111111111111</v>
      </c>
      <c r="Y1042" s="5">
        <f t="shared" si="173"/>
        <v>1</v>
      </c>
      <c r="Z1042" s="5">
        <f t="shared" si="174"/>
        <v>0.83333333333333337</v>
      </c>
      <c r="AA1042" s="5">
        <f t="shared" si="175"/>
        <v>5.3981481481481484E-2</v>
      </c>
    </row>
    <row r="1043" spans="2:27" x14ac:dyDescent="0.3">
      <c r="B1043">
        <v>54593</v>
      </c>
      <c r="C1043" s="7">
        <v>44148</v>
      </c>
      <c r="D1043" s="6">
        <f t="shared" si="166"/>
        <v>2020</v>
      </c>
      <c r="E1043" t="str">
        <f t="shared" si="167"/>
        <v>Q4-2020</v>
      </c>
      <c r="F1043" s="4" t="str">
        <f t="shared" ref="F1043:F1106" si="176">TEXT(C1043,"mmmm")</f>
        <v>November</v>
      </c>
      <c r="G1043" s="6">
        <f t="shared" si="168"/>
        <v>46</v>
      </c>
      <c r="H1043" s="4" t="str">
        <f t="shared" si="169"/>
        <v>Friday</v>
      </c>
      <c r="I1043">
        <v>2</v>
      </c>
      <c r="J1043">
        <v>2</v>
      </c>
      <c r="K1043">
        <v>26</v>
      </c>
      <c r="L1043">
        <v>6</v>
      </c>
      <c r="M1043">
        <v>33</v>
      </c>
      <c r="N1043">
        <v>82</v>
      </c>
      <c r="O1043">
        <v>82</v>
      </c>
      <c r="P1043">
        <v>3</v>
      </c>
      <c r="Q1043">
        <v>32</v>
      </c>
      <c r="R1043">
        <v>2</v>
      </c>
      <c r="S1043">
        <v>16</v>
      </c>
      <c r="T1043">
        <v>1</v>
      </c>
      <c r="U1043">
        <v>21</v>
      </c>
      <c r="V1043">
        <f t="shared" si="170"/>
        <v>1331</v>
      </c>
      <c r="W1043" s="5">
        <f t="shared" si="171"/>
        <v>0.36972222222222223</v>
      </c>
      <c r="X1043" s="5">
        <f t="shared" si="172"/>
        <v>7.6302777777777777</v>
      </c>
      <c r="Y1043" s="5">
        <f t="shared" si="173"/>
        <v>0.83333333333333337</v>
      </c>
      <c r="Z1043" s="5">
        <f t="shared" si="174"/>
        <v>0.5</v>
      </c>
      <c r="AA1043" s="5">
        <f t="shared" si="175"/>
        <v>6.1620370370370374E-2</v>
      </c>
    </row>
    <row r="1044" spans="2:27" x14ac:dyDescent="0.3">
      <c r="B1044">
        <v>54594</v>
      </c>
      <c r="C1044" s="7">
        <v>44149</v>
      </c>
      <c r="D1044" s="6">
        <f t="shared" ref="D1044:D1107" si="177">YEAR(C1044)</f>
        <v>2020</v>
      </c>
      <c r="E1044" t="str">
        <f t="shared" ref="E1044:E1107" si="178">"Q" &amp;ROUNDUP(MONTH(C1044)/3,0) &amp; "-" &amp; YEAR(C1044)</f>
        <v>Q4-2020</v>
      </c>
      <c r="F1044" s="4" t="str">
        <f t="shared" si="176"/>
        <v>November</v>
      </c>
      <c r="G1044" s="6">
        <f t="shared" ref="G1044:G1107" si="179">WEEKNUM(C1044)</f>
        <v>46</v>
      </c>
      <c r="H1044" s="4" t="str">
        <f t="shared" ref="H1044:H1107" si="180">TEXT(C1044,"dddd")</f>
        <v>Saturday</v>
      </c>
      <c r="I1044">
        <v>1</v>
      </c>
      <c r="J1044">
        <v>1</v>
      </c>
      <c r="K1044">
        <v>39</v>
      </c>
      <c r="L1044">
        <v>5</v>
      </c>
      <c r="M1044">
        <v>26</v>
      </c>
      <c r="N1044">
        <v>82</v>
      </c>
      <c r="O1044">
        <v>72</v>
      </c>
      <c r="P1044">
        <v>3</v>
      </c>
      <c r="Q1044">
        <v>31</v>
      </c>
      <c r="R1044">
        <v>1</v>
      </c>
      <c r="S1044">
        <v>32</v>
      </c>
      <c r="T1044">
        <v>1</v>
      </c>
      <c r="U1044">
        <v>21</v>
      </c>
      <c r="V1044">
        <f t="shared" ref="V1044:V1107" si="181">L1044*(M1044+N1044+O1044)+P1044*Q1044+R1044*S1044+T1044*U1044</f>
        <v>1046</v>
      </c>
      <c r="W1044" s="5">
        <f t="shared" ref="W1044:W1107" si="182">V1044/$W$17</f>
        <v>0.29055555555555557</v>
      </c>
      <c r="X1044" s="5">
        <f t="shared" ref="X1044:X1107" si="183">$Y$17-W1044</f>
        <v>7.7094444444444443</v>
      </c>
      <c r="Y1044" s="5">
        <f t="shared" ref="Y1044:Y1107" si="184">(P1044+R1044)/L1044</f>
        <v>0.8</v>
      </c>
      <c r="Z1044" s="5">
        <f t="shared" ref="Z1044:Z1107" si="185">P1044/L1044</f>
        <v>0.6</v>
      </c>
      <c r="AA1044" s="5">
        <f t="shared" ref="AA1044:AA1107" si="186">W1044/L1044</f>
        <v>5.8111111111111113E-2</v>
      </c>
    </row>
    <row r="1045" spans="2:27" x14ac:dyDescent="0.3">
      <c r="B1045">
        <v>54595</v>
      </c>
      <c r="C1045" s="7">
        <v>44151</v>
      </c>
      <c r="D1045" s="6">
        <f t="shared" si="177"/>
        <v>2020</v>
      </c>
      <c r="E1045" t="str">
        <f t="shared" si="178"/>
        <v>Q4-2020</v>
      </c>
      <c r="F1045" s="4" t="str">
        <f t="shared" si="176"/>
        <v>November</v>
      </c>
      <c r="G1045" s="6">
        <f t="shared" si="179"/>
        <v>47</v>
      </c>
      <c r="H1045" s="4" t="str">
        <f t="shared" si="180"/>
        <v>Monday</v>
      </c>
      <c r="I1045">
        <v>1</v>
      </c>
      <c r="J1045">
        <v>1</v>
      </c>
      <c r="K1045">
        <v>24</v>
      </c>
      <c r="L1045">
        <v>5</v>
      </c>
      <c r="M1045">
        <v>35</v>
      </c>
      <c r="N1045">
        <v>40</v>
      </c>
      <c r="O1045">
        <v>31</v>
      </c>
      <c r="P1045">
        <v>3</v>
      </c>
      <c r="Q1045">
        <v>29</v>
      </c>
      <c r="R1045">
        <v>1</v>
      </c>
      <c r="S1045">
        <v>26</v>
      </c>
      <c r="T1045">
        <v>1</v>
      </c>
      <c r="U1045">
        <v>25</v>
      </c>
      <c r="V1045">
        <f t="shared" si="181"/>
        <v>668</v>
      </c>
      <c r="W1045" s="5">
        <f t="shared" si="182"/>
        <v>0.18555555555555556</v>
      </c>
      <c r="X1045" s="5">
        <f t="shared" si="183"/>
        <v>7.8144444444444447</v>
      </c>
      <c r="Y1045" s="5">
        <f t="shared" si="184"/>
        <v>0.8</v>
      </c>
      <c r="Z1045" s="5">
        <f t="shared" si="185"/>
        <v>0.6</v>
      </c>
      <c r="AA1045" s="5">
        <f t="shared" si="186"/>
        <v>3.7111111111111109E-2</v>
      </c>
    </row>
    <row r="1046" spans="2:27" x14ac:dyDescent="0.3">
      <c r="B1046">
        <v>54596</v>
      </c>
      <c r="C1046" s="7">
        <v>44151</v>
      </c>
      <c r="D1046" s="6">
        <f t="shared" si="177"/>
        <v>2020</v>
      </c>
      <c r="E1046" t="str">
        <f t="shared" si="178"/>
        <v>Q4-2020</v>
      </c>
      <c r="F1046" s="4" t="str">
        <f t="shared" si="176"/>
        <v>November</v>
      </c>
      <c r="G1046" s="6">
        <f t="shared" si="179"/>
        <v>47</v>
      </c>
      <c r="H1046" s="4" t="str">
        <f t="shared" si="180"/>
        <v>Monday</v>
      </c>
      <c r="I1046">
        <v>2</v>
      </c>
      <c r="J1046">
        <v>1</v>
      </c>
      <c r="K1046">
        <v>37</v>
      </c>
      <c r="L1046">
        <v>6</v>
      </c>
      <c r="M1046">
        <v>29</v>
      </c>
      <c r="N1046">
        <v>54</v>
      </c>
      <c r="O1046">
        <v>80</v>
      </c>
      <c r="P1046">
        <v>4</v>
      </c>
      <c r="Q1046">
        <v>32</v>
      </c>
      <c r="R1046">
        <v>2</v>
      </c>
      <c r="S1046">
        <v>41</v>
      </c>
      <c r="T1046">
        <v>0</v>
      </c>
      <c r="U1046">
        <v>24</v>
      </c>
      <c r="V1046">
        <f t="shared" si="181"/>
        <v>1188</v>
      </c>
      <c r="W1046" s="5">
        <f t="shared" si="182"/>
        <v>0.33</v>
      </c>
      <c r="X1046" s="5">
        <f t="shared" si="183"/>
        <v>7.67</v>
      </c>
      <c r="Y1046" s="5">
        <f t="shared" si="184"/>
        <v>1</v>
      </c>
      <c r="Z1046" s="5">
        <f t="shared" si="185"/>
        <v>0.66666666666666663</v>
      </c>
      <c r="AA1046" s="5">
        <f t="shared" si="186"/>
        <v>5.5E-2</v>
      </c>
    </row>
    <row r="1047" spans="2:27" x14ac:dyDescent="0.3">
      <c r="B1047">
        <v>54597</v>
      </c>
      <c r="C1047" s="7">
        <v>44152</v>
      </c>
      <c r="D1047" s="6">
        <f t="shared" si="177"/>
        <v>2020</v>
      </c>
      <c r="E1047" t="str">
        <f t="shared" si="178"/>
        <v>Q4-2020</v>
      </c>
      <c r="F1047" s="4" t="str">
        <f t="shared" si="176"/>
        <v>November</v>
      </c>
      <c r="G1047" s="6">
        <f t="shared" si="179"/>
        <v>47</v>
      </c>
      <c r="H1047" s="4" t="str">
        <f t="shared" si="180"/>
        <v>Tuesday</v>
      </c>
      <c r="I1047">
        <v>1</v>
      </c>
      <c r="J1047">
        <v>1</v>
      </c>
      <c r="K1047">
        <v>31</v>
      </c>
      <c r="L1047">
        <v>6</v>
      </c>
      <c r="M1047">
        <v>29</v>
      </c>
      <c r="N1047">
        <v>59</v>
      </c>
      <c r="O1047">
        <v>65</v>
      </c>
      <c r="P1047">
        <v>5</v>
      </c>
      <c r="Q1047">
        <v>33</v>
      </c>
      <c r="R1047">
        <v>1</v>
      </c>
      <c r="S1047">
        <v>22</v>
      </c>
      <c r="T1047">
        <v>0</v>
      </c>
      <c r="U1047">
        <v>30</v>
      </c>
      <c r="V1047">
        <f t="shared" si="181"/>
        <v>1105</v>
      </c>
      <c r="W1047" s="5">
        <f t="shared" si="182"/>
        <v>0.30694444444444446</v>
      </c>
      <c r="X1047" s="5">
        <f t="shared" si="183"/>
        <v>7.6930555555555555</v>
      </c>
      <c r="Y1047" s="5">
        <f t="shared" si="184"/>
        <v>1</v>
      </c>
      <c r="Z1047" s="5">
        <f t="shared" si="185"/>
        <v>0.83333333333333337</v>
      </c>
      <c r="AA1047" s="5">
        <f t="shared" si="186"/>
        <v>5.1157407407407408E-2</v>
      </c>
    </row>
    <row r="1048" spans="2:27" x14ac:dyDescent="0.3">
      <c r="B1048">
        <v>54598</v>
      </c>
      <c r="C1048" s="7">
        <v>44152</v>
      </c>
      <c r="D1048" s="6">
        <f t="shared" si="177"/>
        <v>2020</v>
      </c>
      <c r="E1048" t="str">
        <f t="shared" si="178"/>
        <v>Q4-2020</v>
      </c>
      <c r="F1048" s="4" t="str">
        <f t="shared" si="176"/>
        <v>November</v>
      </c>
      <c r="G1048" s="6">
        <f t="shared" si="179"/>
        <v>47</v>
      </c>
      <c r="H1048" s="4" t="str">
        <f t="shared" si="180"/>
        <v>Tuesday</v>
      </c>
      <c r="I1048">
        <v>2</v>
      </c>
      <c r="J1048">
        <v>1</v>
      </c>
      <c r="K1048">
        <v>40</v>
      </c>
      <c r="L1048">
        <v>6</v>
      </c>
      <c r="M1048">
        <v>42</v>
      </c>
      <c r="N1048">
        <v>72</v>
      </c>
      <c r="O1048">
        <v>41</v>
      </c>
      <c r="P1048">
        <v>4</v>
      </c>
      <c r="Q1048">
        <v>31</v>
      </c>
      <c r="R1048">
        <v>2</v>
      </c>
      <c r="S1048">
        <v>44</v>
      </c>
      <c r="T1048">
        <v>0</v>
      </c>
      <c r="U1048">
        <v>29</v>
      </c>
      <c r="V1048">
        <f t="shared" si="181"/>
        <v>1142</v>
      </c>
      <c r="W1048" s="5">
        <f t="shared" si="182"/>
        <v>0.31722222222222224</v>
      </c>
      <c r="X1048" s="5">
        <f t="shared" si="183"/>
        <v>7.6827777777777779</v>
      </c>
      <c r="Y1048" s="5">
        <f t="shared" si="184"/>
        <v>1</v>
      </c>
      <c r="Z1048" s="5">
        <f t="shared" si="185"/>
        <v>0.66666666666666663</v>
      </c>
      <c r="AA1048" s="5">
        <f t="shared" si="186"/>
        <v>5.2870370370370373E-2</v>
      </c>
    </row>
    <row r="1049" spans="2:27" x14ac:dyDescent="0.3">
      <c r="B1049">
        <v>54599</v>
      </c>
      <c r="C1049" s="7">
        <v>44153</v>
      </c>
      <c r="D1049" s="6">
        <f t="shared" si="177"/>
        <v>2020</v>
      </c>
      <c r="E1049" t="str">
        <f t="shared" si="178"/>
        <v>Q4-2020</v>
      </c>
      <c r="F1049" s="4" t="str">
        <f t="shared" si="176"/>
        <v>November</v>
      </c>
      <c r="G1049" s="6">
        <f t="shared" si="179"/>
        <v>47</v>
      </c>
      <c r="H1049" s="4" t="str">
        <f t="shared" si="180"/>
        <v>Wednesday</v>
      </c>
      <c r="I1049">
        <v>1</v>
      </c>
      <c r="J1049">
        <v>1</v>
      </c>
      <c r="K1049">
        <v>16</v>
      </c>
      <c r="L1049">
        <v>6</v>
      </c>
      <c r="M1049">
        <v>37</v>
      </c>
      <c r="N1049">
        <v>54</v>
      </c>
      <c r="O1049">
        <v>49</v>
      </c>
      <c r="P1049">
        <v>4</v>
      </c>
      <c r="Q1049">
        <v>30</v>
      </c>
      <c r="R1049">
        <v>1</v>
      </c>
      <c r="S1049">
        <v>29</v>
      </c>
      <c r="T1049">
        <v>1</v>
      </c>
      <c r="U1049">
        <v>24</v>
      </c>
      <c r="V1049">
        <f t="shared" si="181"/>
        <v>1013</v>
      </c>
      <c r="W1049" s="5">
        <f t="shared" si="182"/>
        <v>0.28138888888888891</v>
      </c>
      <c r="X1049" s="5">
        <f t="shared" si="183"/>
        <v>7.7186111111111106</v>
      </c>
      <c r="Y1049" s="5">
        <f t="shared" si="184"/>
        <v>0.83333333333333337</v>
      </c>
      <c r="Z1049" s="5">
        <f t="shared" si="185"/>
        <v>0.66666666666666663</v>
      </c>
      <c r="AA1049" s="5">
        <f t="shared" si="186"/>
        <v>4.6898148148148154E-2</v>
      </c>
    </row>
    <row r="1050" spans="2:27" x14ac:dyDescent="0.3">
      <c r="B1050">
        <v>54600</v>
      </c>
      <c r="C1050" s="7">
        <v>44153</v>
      </c>
      <c r="D1050" s="6">
        <f t="shared" si="177"/>
        <v>2020</v>
      </c>
      <c r="E1050" t="str">
        <f t="shared" si="178"/>
        <v>Q4-2020</v>
      </c>
      <c r="F1050" s="4" t="str">
        <f t="shared" si="176"/>
        <v>November</v>
      </c>
      <c r="G1050" s="6">
        <f t="shared" si="179"/>
        <v>47</v>
      </c>
      <c r="H1050" s="4" t="str">
        <f t="shared" si="180"/>
        <v>Wednesday</v>
      </c>
      <c r="I1050">
        <v>2</v>
      </c>
      <c r="J1050">
        <v>2</v>
      </c>
      <c r="K1050">
        <v>36</v>
      </c>
      <c r="L1050">
        <v>6</v>
      </c>
      <c r="M1050">
        <v>43</v>
      </c>
      <c r="N1050">
        <v>50</v>
      </c>
      <c r="O1050">
        <v>51</v>
      </c>
      <c r="P1050">
        <v>4</v>
      </c>
      <c r="Q1050">
        <v>31</v>
      </c>
      <c r="R1050">
        <v>2</v>
      </c>
      <c r="S1050">
        <v>30</v>
      </c>
      <c r="T1050">
        <v>0</v>
      </c>
      <c r="U1050">
        <v>18</v>
      </c>
      <c r="V1050">
        <f t="shared" si="181"/>
        <v>1048</v>
      </c>
      <c r="W1050" s="5">
        <f t="shared" si="182"/>
        <v>0.2911111111111111</v>
      </c>
      <c r="X1050" s="5">
        <f t="shared" si="183"/>
        <v>7.7088888888888887</v>
      </c>
      <c r="Y1050" s="5">
        <f t="shared" si="184"/>
        <v>1</v>
      </c>
      <c r="Z1050" s="5">
        <f t="shared" si="185"/>
        <v>0.66666666666666663</v>
      </c>
      <c r="AA1050" s="5">
        <f t="shared" si="186"/>
        <v>4.8518518518518516E-2</v>
      </c>
    </row>
    <row r="1051" spans="2:27" x14ac:dyDescent="0.3">
      <c r="B1051">
        <v>54601</v>
      </c>
      <c r="C1051" s="7">
        <v>44154</v>
      </c>
      <c r="D1051" s="6">
        <f t="shared" si="177"/>
        <v>2020</v>
      </c>
      <c r="E1051" t="str">
        <f t="shared" si="178"/>
        <v>Q4-2020</v>
      </c>
      <c r="F1051" s="4" t="str">
        <f t="shared" si="176"/>
        <v>November</v>
      </c>
      <c r="G1051" s="6">
        <f t="shared" si="179"/>
        <v>47</v>
      </c>
      <c r="H1051" s="4" t="str">
        <f t="shared" si="180"/>
        <v>Thursday</v>
      </c>
      <c r="I1051">
        <v>1</v>
      </c>
      <c r="J1051">
        <v>0</v>
      </c>
      <c r="K1051">
        <v>20</v>
      </c>
      <c r="L1051">
        <v>7</v>
      </c>
      <c r="M1051">
        <v>21</v>
      </c>
      <c r="N1051">
        <v>54</v>
      </c>
      <c r="O1051">
        <v>70</v>
      </c>
      <c r="P1051">
        <v>5</v>
      </c>
      <c r="Q1051">
        <v>31</v>
      </c>
      <c r="R1051">
        <v>2</v>
      </c>
      <c r="S1051">
        <v>27</v>
      </c>
      <c r="T1051">
        <v>0</v>
      </c>
      <c r="U1051">
        <v>24</v>
      </c>
      <c r="V1051">
        <f t="shared" si="181"/>
        <v>1224</v>
      </c>
      <c r="W1051" s="5">
        <f t="shared" si="182"/>
        <v>0.34</v>
      </c>
      <c r="X1051" s="5">
        <f t="shared" si="183"/>
        <v>7.66</v>
      </c>
      <c r="Y1051" s="5">
        <f t="shared" si="184"/>
        <v>1</v>
      </c>
      <c r="Z1051" s="5">
        <f t="shared" si="185"/>
        <v>0.7142857142857143</v>
      </c>
      <c r="AA1051" s="5">
        <f t="shared" si="186"/>
        <v>4.8571428571428578E-2</v>
      </c>
    </row>
    <row r="1052" spans="2:27" x14ac:dyDescent="0.3">
      <c r="B1052">
        <v>54602</v>
      </c>
      <c r="C1052" s="7">
        <v>44154</v>
      </c>
      <c r="D1052" s="6">
        <f t="shared" si="177"/>
        <v>2020</v>
      </c>
      <c r="E1052" t="str">
        <f t="shared" si="178"/>
        <v>Q4-2020</v>
      </c>
      <c r="F1052" s="4" t="str">
        <f t="shared" si="176"/>
        <v>November</v>
      </c>
      <c r="G1052" s="6">
        <f t="shared" si="179"/>
        <v>47</v>
      </c>
      <c r="H1052" s="4" t="str">
        <f t="shared" si="180"/>
        <v>Thursday</v>
      </c>
      <c r="I1052">
        <v>2</v>
      </c>
      <c r="J1052">
        <v>2</v>
      </c>
      <c r="K1052">
        <v>16</v>
      </c>
      <c r="L1052">
        <v>6</v>
      </c>
      <c r="M1052">
        <v>39</v>
      </c>
      <c r="N1052">
        <v>77</v>
      </c>
      <c r="O1052">
        <v>83</v>
      </c>
      <c r="P1052">
        <v>4</v>
      </c>
      <c r="Q1052">
        <v>32</v>
      </c>
      <c r="R1052">
        <v>1</v>
      </c>
      <c r="S1052">
        <v>17</v>
      </c>
      <c r="T1052">
        <v>1</v>
      </c>
      <c r="U1052">
        <v>15</v>
      </c>
      <c r="V1052">
        <f t="shared" si="181"/>
        <v>1354</v>
      </c>
      <c r="W1052" s="5">
        <f t="shared" si="182"/>
        <v>0.37611111111111112</v>
      </c>
      <c r="X1052" s="5">
        <f t="shared" si="183"/>
        <v>7.6238888888888887</v>
      </c>
      <c r="Y1052" s="5">
        <f t="shared" si="184"/>
        <v>0.83333333333333337</v>
      </c>
      <c r="Z1052" s="5">
        <f t="shared" si="185"/>
        <v>0.66666666666666663</v>
      </c>
      <c r="AA1052" s="5">
        <f t="shared" si="186"/>
        <v>6.2685185185185191E-2</v>
      </c>
    </row>
    <row r="1053" spans="2:27" x14ac:dyDescent="0.3">
      <c r="B1053">
        <v>54603</v>
      </c>
      <c r="C1053" s="7">
        <v>44155</v>
      </c>
      <c r="D1053" s="6">
        <f t="shared" si="177"/>
        <v>2020</v>
      </c>
      <c r="E1053" t="str">
        <f t="shared" si="178"/>
        <v>Q4-2020</v>
      </c>
      <c r="F1053" s="4" t="str">
        <f t="shared" si="176"/>
        <v>November</v>
      </c>
      <c r="G1053" s="6">
        <f t="shared" si="179"/>
        <v>47</v>
      </c>
      <c r="H1053" s="4" t="str">
        <f t="shared" si="180"/>
        <v>Friday</v>
      </c>
      <c r="I1053">
        <v>1</v>
      </c>
      <c r="J1053">
        <v>1</v>
      </c>
      <c r="K1053">
        <v>23</v>
      </c>
      <c r="L1053">
        <v>5</v>
      </c>
      <c r="M1053">
        <v>35</v>
      </c>
      <c r="N1053">
        <v>86</v>
      </c>
      <c r="O1053">
        <v>31</v>
      </c>
      <c r="P1053">
        <v>3</v>
      </c>
      <c r="Q1053">
        <v>32</v>
      </c>
      <c r="R1053">
        <v>1</v>
      </c>
      <c r="S1053">
        <v>28</v>
      </c>
      <c r="T1053">
        <v>1</v>
      </c>
      <c r="U1053">
        <v>27</v>
      </c>
      <c r="V1053">
        <f t="shared" si="181"/>
        <v>911</v>
      </c>
      <c r="W1053" s="5">
        <f t="shared" si="182"/>
        <v>0.25305555555555553</v>
      </c>
      <c r="X1053" s="5">
        <f t="shared" si="183"/>
        <v>7.7469444444444449</v>
      </c>
      <c r="Y1053" s="5">
        <f t="shared" si="184"/>
        <v>0.8</v>
      </c>
      <c r="Z1053" s="5">
        <f t="shared" si="185"/>
        <v>0.6</v>
      </c>
      <c r="AA1053" s="5">
        <f t="shared" si="186"/>
        <v>5.0611111111111107E-2</v>
      </c>
    </row>
    <row r="1054" spans="2:27" x14ac:dyDescent="0.3">
      <c r="B1054">
        <v>54604</v>
      </c>
      <c r="C1054" s="7">
        <v>44155</v>
      </c>
      <c r="D1054" s="6">
        <f t="shared" si="177"/>
        <v>2020</v>
      </c>
      <c r="E1054" t="str">
        <f t="shared" si="178"/>
        <v>Q4-2020</v>
      </c>
      <c r="F1054" s="4" t="str">
        <f t="shared" si="176"/>
        <v>November</v>
      </c>
      <c r="G1054" s="6">
        <f t="shared" si="179"/>
        <v>47</v>
      </c>
      <c r="H1054" s="4" t="str">
        <f t="shared" si="180"/>
        <v>Friday</v>
      </c>
      <c r="I1054">
        <v>2</v>
      </c>
      <c r="J1054">
        <v>1</v>
      </c>
      <c r="K1054">
        <v>19</v>
      </c>
      <c r="L1054">
        <v>6</v>
      </c>
      <c r="M1054">
        <v>23</v>
      </c>
      <c r="N1054">
        <v>63</v>
      </c>
      <c r="O1054">
        <v>44</v>
      </c>
      <c r="P1054">
        <v>4</v>
      </c>
      <c r="Q1054">
        <v>31</v>
      </c>
      <c r="R1054">
        <v>2</v>
      </c>
      <c r="S1054">
        <v>17</v>
      </c>
      <c r="T1054">
        <v>0</v>
      </c>
      <c r="U1054">
        <v>16</v>
      </c>
      <c r="V1054">
        <f t="shared" si="181"/>
        <v>938</v>
      </c>
      <c r="W1054" s="5">
        <f t="shared" si="182"/>
        <v>0.26055555555555554</v>
      </c>
      <c r="X1054" s="5">
        <f t="shared" si="183"/>
        <v>7.7394444444444446</v>
      </c>
      <c r="Y1054" s="5">
        <f t="shared" si="184"/>
        <v>1</v>
      </c>
      <c r="Z1054" s="5">
        <f t="shared" si="185"/>
        <v>0.66666666666666663</v>
      </c>
      <c r="AA1054" s="5">
        <f t="shared" si="186"/>
        <v>4.3425925925925923E-2</v>
      </c>
    </row>
    <row r="1055" spans="2:27" x14ac:dyDescent="0.3">
      <c r="B1055">
        <v>54605</v>
      </c>
      <c r="C1055" s="7">
        <v>44156</v>
      </c>
      <c r="D1055" s="6">
        <f t="shared" si="177"/>
        <v>2020</v>
      </c>
      <c r="E1055" t="str">
        <f t="shared" si="178"/>
        <v>Q4-2020</v>
      </c>
      <c r="F1055" s="4" t="str">
        <f t="shared" si="176"/>
        <v>November</v>
      </c>
      <c r="G1055" s="6">
        <f t="shared" si="179"/>
        <v>47</v>
      </c>
      <c r="H1055" s="4" t="str">
        <f t="shared" si="180"/>
        <v>Saturday</v>
      </c>
      <c r="I1055">
        <v>1</v>
      </c>
      <c r="J1055">
        <v>0</v>
      </c>
      <c r="K1055">
        <v>15</v>
      </c>
      <c r="L1055">
        <v>6</v>
      </c>
      <c r="M1055">
        <v>25</v>
      </c>
      <c r="N1055">
        <v>63</v>
      </c>
      <c r="O1055">
        <v>88</v>
      </c>
      <c r="P1055">
        <v>4</v>
      </c>
      <c r="Q1055">
        <v>31</v>
      </c>
      <c r="R1055">
        <v>2</v>
      </c>
      <c r="S1055">
        <v>22</v>
      </c>
      <c r="T1055">
        <v>0</v>
      </c>
      <c r="U1055">
        <v>16</v>
      </c>
      <c r="V1055">
        <f t="shared" si="181"/>
        <v>1224</v>
      </c>
      <c r="W1055" s="5">
        <f t="shared" si="182"/>
        <v>0.34</v>
      </c>
      <c r="X1055" s="5">
        <f t="shared" si="183"/>
        <v>7.66</v>
      </c>
      <c r="Y1055" s="5">
        <f t="shared" si="184"/>
        <v>1</v>
      </c>
      <c r="Z1055" s="5">
        <f t="shared" si="185"/>
        <v>0.66666666666666663</v>
      </c>
      <c r="AA1055" s="5">
        <f t="shared" si="186"/>
        <v>5.6666666666666671E-2</v>
      </c>
    </row>
    <row r="1056" spans="2:27" x14ac:dyDescent="0.3">
      <c r="B1056">
        <v>54606</v>
      </c>
      <c r="C1056" s="7">
        <v>44158</v>
      </c>
      <c r="D1056" s="6">
        <f t="shared" si="177"/>
        <v>2020</v>
      </c>
      <c r="E1056" t="str">
        <f t="shared" si="178"/>
        <v>Q4-2020</v>
      </c>
      <c r="F1056" s="4" t="str">
        <f t="shared" si="176"/>
        <v>November</v>
      </c>
      <c r="G1056" s="6">
        <f t="shared" si="179"/>
        <v>48</v>
      </c>
      <c r="H1056" s="4" t="str">
        <f t="shared" si="180"/>
        <v>Monday</v>
      </c>
      <c r="I1056">
        <v>1</v>
      </c>
      <c r="J1056">
        <v>1</v>
      </c>
      <c r="K1056">
        <v>27</v>
      </c>
      <c r="L1056">
        <v>5</v>
      </c>
      <c r="M1056">
        <v>17</v>
      </c>
      <c r="N1056">
        <v>36</v>
      </c>
      <c r="O1056">
        <v>78</v>
      </c>
      <c r="P1056">
        <v>3</v>
      </c>
      <c r="Q1056">
        <v>31</v>
      </c>
      <c r="R1056">
        <v>2</v>
      </c>
      <c r="S1056">
        <v>41</v>
      </c>
      <c r="T1056">
        <v>0</v>
      </c>
      <c r="U1056">
        <v>19</v>
      </c>
      <c r="V1056">
        <f t="shared" si="181"/>
        <v>830</v>
      </c>
      <c r="W1056" s="5">
        <f t="shared" si="182"/>
        <v>0.23055555555555557</v>
      </c>
      <c r="X1056" s="5">
        <f t="shared" si="183"/>
        <v>7.7694444444444448</v>
      </c>
      <c r="Y1056" s="5">
        <f t="shared" si="184"/>
        <v>1</v>
      </c>
      <c r="Z1056" s="5">
        <f t="shared" si="185"/>
        <v>0.6</v>
      </c>
      <c r="AA1056" s="5">
        <f t="shared" si="186"/>
        <v>4.6111111111111117E-2</v>
      </c>
    </row>
    <row r="1057" spans="2:27" x14ac:dyDescent="0.3">
      <c r="B1057">
        <v>54607</v>
      </c>
      <c r="C1057" s="7">
        <v>44158</v>
      </c>
      <c r="D1057" s="6">
        <f t="shared" si="177"/>
        <v>2020</v>
      </c>
      <c r="E1057" t="str">
        <f t="shared" si="178"/>
        <v>Q4-2020</v>
      </c>
      <c r="F1057" s="4" t="str">
        <f t="shared" si="176"/>
        <v>November</v>
      </c>
      <c r="G1057" s="6">
        <f t="shared" si="179"/>
        <v>48</v>
      </c>
      <c r="H1057" s="4" t="str">
        <f t="shared" si="180"/>
        <v>Monday</v>
      </c>
      <c r="I1057">
        <v>2</v>
      </c>
      <c r="J1057">
        <v>2</v>
      </c>
      <c r="K1057">
        <v>36</v>
      </c>
      <c r="L1057">
        <v>5</v>
      </c>
      <c r="M1057">
        <v>44</v>
      </c>
      <c r="N1057">
        <v>72</v>
      </c>
      <c r="O1057">
        <v>85</v>
      </c>
      <c r="P1057">
        <v>3</v>
      </c>
      <c r="Q1057">
        <v>32</v>
      </c>
      <c r="R1057">
        <v>2</v>
      </c>
      <c r="S1057">
        <v>19</v>
      </c>
      <c r="T1057">
        <v>0</v>
      </c>
      <c r="U1057">
        <v>29</v>
      </c>
      <c r="V1057">
        <f t="shared" si="181"/>
        <v>1139</v>
      </c>
      <c r="W1057" s="5">
        <f t="shared" si="182"/>
        <v>0.31638888888888889</v>
      </c>
      <c r="X1057" s="5">
        <f t="shared" si="183"/>
        <v>7.6836111111111114</v>
      </c>
      <c r="Y1057" s="5">
        <f t="shared" si="184"/>
        <v>1</v>
      </c>
      <c r="Z1057" s="5">
        <f t="shared" si="185"/>
        <v>0.6</v>
      </c>
      <c r="AA1057" s="5">
        <f t="shared" si="186"/>
        <v>6.327777777777778E-2</v>
      </c>
    </row>
    <row r="1058" spans="2:27" x14ac:dyDescent="0.3">
      <c r="B1058">
        <v>54608</v>
      </c>
      <c r="C1058" s="7">
        <v>44159</v>
      </c>
      <c r="D1058" s="6">
        <f t="shared" si="177"/>
        <v>2020</v>
      </c>
      <c r="E1058" t="str">
        <f t="shared" si="178"/>
        <v>Q4-2020</v>
      </c>
      <c r="F1058" s="4" t="str">
        <f t="shared" si="176"/>
        <v>November</v>
      </c>
      <c r="G1058" s="6">
        <f t="shared" si="179"/>
        <v>48</v>
      </c>
      <c r="H1058" s="4" t="str">
        <f t="shared" si="180"/>
        <v>Tuesday</v>
      </c>
      <c r="I1058">
        <v>1</v>
      </c>
      <c r="J1058">
        <v>0</v>
      </c>
      <c r="K1058">
        <v>28</v>
      </c>
      <c r="L1058">
        <v>6</v>
      </c>
      <c r="M1058">
        <v>29</v>
      </c>
      <c r="N1058">
        <v>87</v>
      </c>
      <c r="O1058">
        <v>40</v>
      </c>
      <c r="P1058">
        <v>3</v>
      </c>
      <c r="Q1058">
        <v>30</v>
      </c>
      <c r="R1058">
        <v>2</v>
      </c>
      <c r="S1058">
        <v>18</v>
      </c>
      <c r="T1058">
        <v>1</v>
      </c>
      <c r="U1058">
        <v>27</v>
      </c>
      <c r="V1058">
        <f t="shared" si="181"/>
        <v>1089</v>
      </c>
      <c r="W1058" s="5">
        <f t="shared" si="182"/>
        <v>0.30249999999999999</v>
      </c>
      <c r="X1058" s="5">
        <f t="shared" si="183"/>
        <v>7.6974999999999998</v>
      </c>
      <c r="Y1058" s="5">
        <f t="shared" si="184"/>
        <v>0.83333333333333337</v>
      </c>
      <c r="Z1058" s="5">
        <f t="shared" si="185"/>
        <v>0.5</v>
      </c>
      <c r="AA1058" s="5">
        <f t="shared" si="186"/>
        <v>5.0416666666666665E-2</v>
      </c>
    </row>
    <row r="1059" spans="2:27" x14ac:dyDescent="0.3">
      <c r="B1059">
        <v>54609</v>
      </c>
      <c r="C1059" s="7">
        <v>44159</v>
      </c>
      <c r="D1059" s="6">
        <f t="shared" si="177"/>
        <v>2020</v>
      </c>
      <c r="E1059" t="str">
        <f t="shared" si="178"/>
        <v>Q4-2020</v>
      </c>
      <c r="F1059" s="4" t="str">
        <f t="shared" si="176"/>
        <v>November</v>
      </c>
      <c r="G1059" s="6">
        <f t="shared" si="179"/>
        <v>48</v>
      </c>
      <c r="H1059" s="4" t="str">
        <f t="shared" si="180"/>
        <v>Tuesday</v>
      </c>
      <c r="I1059">
        <v>2</v>
      </c>
      <c r="J1059">
        <v>2</v>
      </c>
      <c r="K1059">
        <v>45</v>
      </c>
      <c r="L1059">
        <v>5</v>
      </c>
      <c r="M1059">
        <v>40</v>
      </c>
      <c r="N1059">
        <v>86</v>
      </c>
      <c r="O1059">
        <v>58</v>
      </c>
      <c r="P1059">
        <v>4</v>
      </c>
      <c r="Q1059">
        <v>31</v>
      </c>
      <c r="R1059">
        <v>1</v>
      </c>
      <c r="S1059">
        <v>37</v>
      </c>
      <c r="T1059">
        <v>0</v>
      </c>
      <c r="U1059">
        <v>27</v>
      </c>
      <c r="V1059">
        <f t="shared" si="181"/>
        <v>1081</v>
      </c>
      <c r="W1059" s="5">
        <f t="shared" si="182"/>
        <v>0.30027777777777775</v>
      </c>
      <c r="X1059" s="5">
        <f t="shared" si="183"/>
        <v>7.6997222222222224</v>
      </c>
      <c r="Y1059" s="5">
        <f t="shared" si="184"/>
        <v>1</v>
      </c>
      <c r="Z1059" s="5">
        <f t="shared" si="185"/>
        <v>0.8</v>
      </c>
      <c r="AA1059" s="5">
        <f t="shared" si="186"/>
        <v>6.005555555555555E-2</v>
      </c>
    </row>
    <row r="1060" spans="2:27" x14ac:dyDescent="0.3">
      <c r="B1060">
        <v>54610</v>
      </c>
      <c r="C1060" s="7">
        <v>44160</v>
      </c>
      <c r="D1060" s="6">
        <f t="shared" si="177"/>
        <v>2020</v>
      </c>
      <c r="E1060" t="str">
        <f t="shared" si="178"/>
        <v>Q4-2020</v>
      </c>
      <c r="F1060" s="4" t="str">
        <f t="shared" si="176"/>
        <v>November</v>
      </c>
      <c r="G1060" s="6">
        <f t="shared" si="179"/>
        <v>48</v>
      </c>
      <c r="H1060" s="4" t="str">
        <f t="shared" si="180"/>
        <v>Wednesday</v>
      </c>
      <c r="I1060">
        <v>1</v>
      </c>
      <c r="J1060">
        <v>1</v>
      </c>
      <c r="K1060">
        <v>32</v>
      </c>
      <c r="L1060">
        <v>5</v>
      </c>
      <c r="M1060">
        <v>21</v>
      </c>
      <c r="N1060">
        <v>87</v>
      </c>
      <c r="O1060">
        <v>77</v>
      </c>
      <c r="P1060">
        <v>3</v>
      </c>
      <c r="Q1060">
        <v>30</v>
      </c>
      <c r="R1060">
        <v>2</v>
      </c>
      <c r="S1060">
        <v>29</v>
      </c>
      <c r="T1060">
        <v>0</v>
      </c>
      <c r="U1060">
        <v>14</v>
      </c>
      <c r="V1060">
        <f t="shared" si="181"/>
        <v>1073</v>
      </c>
      <c r="W1060" s="5">
        <f t="shared" si="182"/>
        <v>0.29805555555555557</v>
      </c>
      <c r="X1060" s="5">
        <f t="shared" si="183"/>
        <v>7.701944444444444</v>
      </c>
      <c r="Y1060" s="5">
        <f t="shared" si="184"/>
        <v>1</v>
      </c>
      <c r="Z1060" s="5">
        <f t="shared" si="185"/>
        <v>0.6</v>
      </c>
      <c r="AA1060" s="5">
        <f t="shared" si="186"/>
        <v>5.9611111111111115E-2</v>
      </c>
    </row>
    <row r="1061" spans="2:27" x14ac:dyDescent="0.3">
      <c r="B1061">
        <v>54611</v>
      </c>
      <c r="C1061" s="7">
        <v>44160</v>
      </c>
      <c r="D1061" s="6">
        <f t="shared" si="177"/>
        <v>2020</v>
      </c>
      <c r="E1061" t="str">
        <f t="shared" si="178"/>
        <v>Q4-2020</v>
      </c>
      <c r="F1061" s="4" t="str">
        <f t="shared" si="176"/>
        <v>November</v>
      </c>
      <c r="G1061" s="6">
        <f t="shared" si="179"/>
        <v>48</v>
      </c>
      <c r="H1061" s="4" t="str">
        <f t="shared" si="180"/>
        <v>Wednesday</v>
      </c>
      <c r="I1061">
        <v>2</v>
      </c>
      <c r="J1061">
        <v>2</v>
      </c>
      <c r="K1061">
        <v>32</v>
      </c>
      <c r="L1061">
        <v>6</v>
      </c>
      <c r="M1061">
        <v>34</v>
      </c>
      <c r="N1061">
        <v>87</v>
      </c>
      <c r="O1061">
        <v>73</v>
      </c>
      <c r="P1061">
        <v>4</v>
      </c>
      <c r="Q1061">
        <v>33</v>
      </c>
      <c r="R1061">
        <v>2</v>
      </c>
      <c r="S1061">
        <v>26</v>
      </c>
      <c r="T1061">
        <v>0</v>
      </c>
      <c r="U1061">
        <v>14</v>
      </c>
      <c r="V1061">
        <f t="shared" si="181"/>
        <v>1348</v>
      </c>
      <c r="W1061" s="5">
        <f t="shared" si="182"/>
        <v>0.37444444444444447</v>
      </c>
      <c r="X1061" s="5">
        <f t="shared" si="183"/>
        <v>7.6255555555555556</v>
      </c>
      <c r="Y1061" s="5">
        <f t="shared" si="184"/>
        <v>1</v>
      </c>
      <c r="Z1061" s="5">
        <f t="shared" si="185"/>
        <v>0.66666666666666663</v>
      </c>
      <c r="AA1061" s="5">
        <f t="shared" si="186"/>
        <v>6.2407407407407411E-2</v>
      </c>
    </row>
    <row r="1062" spans="2:27" x14ac:dyDescent="0.3">
      <c r="B1062">
        <v>54612</v>
      </c>
      <c r="C1062" s="7">
        <v>44161</v>
      </c>
      <c r="D1062" s="6">
        <f t="shared" si="177"/>
        <v>2020</v>
      </c>
      <c r="E1062" t="str">
        <f t="shared" si="178"/>
        <v>Q4-2020</v>
      </c>
      <c r="F1062" s="4" t="str">
        <f t="shared" si="176"/>
        <v>November</v>
      </c>
      <c r="G1062" s="6">
        <f t="shared" si="179"/>
        <v>48</v>
      </c>
      <c r="H1062" s="4" t="str">
        <f t="shared" si="180"/>
        <v>Thursday</v>
      </c>
      <c r="I1062">
        <v>1</v>
      </c>
      <c r="J1062">
        <v>1</v>
      </c>
      <c r="K1062">
        <v>41</v>
      </c>
      <c r="L1062">
        <v>6</v>
      </c>
      <c r="M1062">
        <v>16</v>
      </c>
      <c r="N1062">
        <v>87</v>
      </c>
      <c r="O1062">
        <v>50</v>
      </c>
      <c r="P1062">
        <v>4</v>
      </c>
      <c r="Q1062">
        <v>31</v>
      </c>
      <c r="R1062">
        <v>1</v>
      </c>
      <c r="S1062">
        <v>20</v>
      </c>
      <c r="T1062">
        <v>1</v>
      </c>
      <c r="U1062">
        <v>14</v>
      </c>
      <c r="V1062">
        <f t="shared" si="181"/>
        <v>1076</v>
      </c>
      <c r="W1062" s="5">
        <f t="shared" si="182"/>
        <v>0.29888888888888887</v>
      </c>
      <c r="X1062" s="5">
        <f t="shared" si="183"/>
        <v>7.7011111111111115</v>
      </c>
      <c r="Y1062" s="5">
        <f t="shared" si="184"/>
        <v>0.83333333333333337</v>
      </c>
      <c r="Z1062" s="5">
        <f t="shared" si="185"/>
        <v>0.66666666666666663</v>
      </c>
      <c r="AA1062" s="5">
        <f t="shared" si="186"/>
        <v>4.9814814814814812E-2</v>
      </c>
    </row>
    <row r="1063" spans="2:27" x14ac:dyDescent="0.3">
      <c r="B1063">
        <v>54613</v>
      </c>
      <c r="C1063" s="7">
        <v>44161</v>
      </c>
      <c r="D1063" s="6">
        <f t="shared" si="177"/>
        <v>2020</v>
      </c>
      <c r="E1063" t="str">
        <f t="shared" si="178"/>
        <v>Q4-2020</v>
      </c>
      <c r="F1063" s="4" t="str">
        <f t="shared" si="176"/>
        <v>November</v>
      </c>
      <c r="G1063" s="6">
        <f t="shared" si="179"/>
        <v>48</v>
      </c>
      <c r="H1063" s="4" t="str">
        <f t="shared" si="180"/>
        <v>Thursday</v>
      </c>
      <c r="I1063">
        <v>2</v>
      </c>
      <c r="J1063">
        <v>1</v>
      </c>
      <c r="K1063">
        <v>29</v>
      </c>
      <c r="L1063">
        <v>6</v>
      </c>
      <c r="M1063">
        <v>35</v>
      </c>
      <c r="N1063">
        <v>78</v>
      </c>
      <c r="O1063">
        <v>82</v>
      </c>
      <c r="P1063">
        <v>4</v>
      </c>
      <c r="Q1063">
        <v>31</v>
      </c>
      <c r="R1063">
        <v>2</v>
      </c>
      <c r="S1063">
        <v>41</v>
      </c>
      <c r="T1063">
        <v>0</v>
      </c>
      <c r="U1063">
        <v>21</v>
      </c>
      <c r="V1063">
        <f t="shared" si="181"/>
        <v>1376</v>
      </c>
      <c r="W1063" s="5">
        <f t="shared" si="182"/>
        <v>0.38222222222222224</v>
      </c>
      <c r="X1063" s="5">
        <f t="shared" si="183"/>
        <v>7.6177777777777775</v>
      </c>
      <c r="Y1063" s="5">
        <f t="shared" si="184"/>
        <v>1</v>
      </c>
      <c r="Z1063" s="5">
        <f t="shared" si="185"/>
        <v>0.66666666666666663</v>
      </c>
      <c r="AA1063" s="5">
        <f t="shared" si="186"/>
        <v>6.3703703703703707E-2</v>
      </c>
    </row>
    <row r="1064" spans="2:27" x14ac:dyDescent="0.3">
      <c r="B1064">
        <v>54614</v>
      </c>
      <c r="C1064" s="7">
        <v>44162</v>
      </c>
      <c r="D1064" s="6">
        <f t="shared" si="177"/>
        <v>2020</v>
      </c>
      <c r="E1064" t="str">
        <f t="shared" si="178"/>
        <v>Q4-2020</v>
      </c>
      <c r="F1064" s="4" t="str">
        <f t="shared" si="176"/>
        <v>November</v>
      </c>
      <c r="G1064" s="6">
        <f t="shared" si="179"/>
        <v>48</v>
      </c>
      <c r="H1064" s="4" t="str">
        <f t="shared" si="180"/>
        <v>Friday</v>
      </c>
      <c r="I1064">
        <v>1</v>
      </c>
      <c r="J1064">
        <v>0</v>
      </c>
      <c r="K1064">
        <v>23</v>
      </c>
      <c r="L1064">
        <v>6</v>
      </c>
      <c r="M1064">
        <v>21</v>
      </c>
      <c r="N1064">
        <v>74</v>
      </c>
      <c r="O1064">
        <v>36</v>
      </c>
      <c r="P1064">
        <v>4</v>
      </c>
      <c r="Q1064">
        <v>31</v>
      </c>
      <c r="R1064">
        <v>2</v>
      </c>
      <c r="S1064">
        <v>35</v>
      </c>
      <c r="T1064">
        <v>0</v>
      </c>
      <c r="U1064">
        <v>15</v>
      </c>
      <c r="V1064">
        <f t="shared" si="181"/>
        <v>980</v>
      </c>
      <c r="W1064" s="5">
        <f t="shared" si="182"/>
        <v>0.2722222222222222</v>
      </c>
      <c r="X1064" s="5">
        <f t="shared" si="183"/>
        <v>7.7277777777777779</v>
      </c>
      <c r="Y1064" s="5">
        <f t="shared" si="184"/>
        <v>1</v>
      </c>
      <c r="Z1064" s="5">
        <f t="shared" si="185"/>
        <v>0.66666666666666663</v>
      </c>
      <c r="AA1064" s="5">
        <f t="shared" si="186"/>
        <v>4.5370370370370366E-2</v>
      </c>
    </row>
    <row r="1065" spans="2:27" x14ac:dyDescent="0.3">
      <c r="B1065">
        <v>54615</v>
      </c>
      <c r="C1065" s="7">
        <v>44162</v>
      </c>
      <c r="D1065" s="6">
        <f t="shared" si="177"/>
        <v>2020</v>
      </c>
      <c r="E1065" t="str">
        <f t="shared" si="178"/>
        <v>Q4-2020</v>
      </c>
      <c r="F1065" s="4" t="str">
        <f t="shared" si="176"/>
        <v>November</v>
      </c>
      <c r="G1065" s="6">
        <f t="shared" si="179"/>
        <v>48</v>
      </c>
      <c r="H1065" s="4" t="str">
        <f t="shared" si="180"/>
        <v>Friday</v>
      </c>
      <c r="I1065">
        <v>2</v>
      </c>
      <c r="J1065">
        <v>1</v>
      </c>
      <c r="K1065">
        <v>25</v>
      </c>
      <c r="L1065">
        <v>7</v>
      </c>
      <c r="M1065">
        <v>36</v>
      </c>
      <c r="N1065">
        <v>42</v>
      </c>
      <c r="O1065">
        <v>31</v>
      </c>
      <c r="P1065">
        <v>4</v>
      </c>
      <c r="Q1065">
        <v>35</v>
      </c>
      <c r="R1065">
        <v>2</v>
      </c>
      <c r="S1065">
        <v>28</v>
      </c>
      <c r="T1065">
        <v>1</v>
      </c>
      <c r="U1065">
        <v>12</v>
      </c>
      <c r="V1065">
        <f t="shared" si="181"/>
        <v>971</v>
      </c>
      <c r="W1065" s="5">
        <f t="shared" si="182"/>
        <v>0.2697222222222222</v>
      </c>
      <c r="X1065" s="5">
        <f t="shared" si="183"/>
        <v>7.7302777777777774</v>
      </c>
      <c r="Y1065" s="5">
        <f t="shared" si="184"/>
        <v>0.8571428571428571</v>
      </c>
      <c r="Z1065" s="5">
        <f t="shared" si="185"/>
        <v>0.5714285714285714</v>
      </c>
      <c r="AA1065" s="5">
        <f t="shared" si="186"/>
        <v>3.8531746031746028E-2</v>
      </c>
    </row>
    <row r="1066" spans="2:27" x14ac:dyDescent="0.3">
      <c r="B1066">
        <v>54616</v>
      </c>
      <c r="C1066" s="7">
        <v>44163</v>
      </c>
      <c r="D1066" s="6">
        <f t="shared" si="177"/>
        <v>2020</v>
      </c>
      <c r="E1066" t="str">
        <f t="shared" si="178"/>
        <v>Q4-2020</v>
      </c>
      <c r="F1066" s="4" t="str">
        <f t="shared" si="176"/>
        <v>November</v>
      </c>
      <c r="G1066" s="6">
        <f t="shared" si="179"/>
        <v>48</v>
      </c>
      <c r="H1066" s="4" t="str">
        <f t="shared" si="180"/>
        <v>Saturday</v>
      </c>
      <c r="I1066">
        <v>1</v>
      </c>
      <c r="J1066">
        <v>0</v>
      </c>
      <c r="K1066">
        <v>39</v>
      </c>
      <c r="L1066">
        <v>7</v>
      </c>
      <c r="M1066">
        <v>30</v>
      </c>
      <c r="N1066">
        <v>83</v>
      </c>
      <c r="O1066">
        <v>80</v>
      </c>
      <c r="P1066">
        <v>5</v>
      </c>
      <c r="Q1066">
        <v>30</v>
      </c>
      <c r="R1066">
        <v>1</v>
      </c>
      <c r="S1066">
        <v>39</v>
      </c>
      <c r="T1066">
        <v>1</v>
      </c>
      <c r="U1066">
        <v>28</v>
      </c>
      <c r="V1066">
        <f t="shared" si="181"/>
        <v>1568</v>
      </c>
      <c r="W1066" s="5">
        <f t="shared" si="182"/>
        <v>0.43555555555555553</v>
      </c>
      <c r="X1066" s="5">
        <f t="shared" si="183"/>
        <v>7.5644444444444447</v>
      </c>
      <c r="Y1066" s="5">
        <f t="shared" si="184"/>
        <v>0.8571428571428571</v>
      </c>
      <c r="Z1066" s="5">
        <f t="shared" si="185"/>
        <v>0.7142857142857143</v>
      </c>
      <c r="AA1066" s="5">
        <f t="shared" si="186"/>
        <v>6.222222222222222E-2</v>
      </c>
    </row>
    <row r="1067" spans="2:27" x14ac:dyDescent="0.3">
      <c r="B1067">
        <v>54617</v>
      </c>
      <c r="C1067" s="7">
        <v>44165</v>
      </c>
      <c r="D1067" s="6">
        <f t="shared" si="177"/>
        <v>2020</v>
      </c>
      <c r="E1067" t="str">
        <f t="shared" si="178"/>
        <v>Q4-2020</v>
      </c>
      <c r="F1067" s="4" t="str">
        <f t="shared" si="176"/>
        <v>November</v>
      </c>
      <c r="G1067" s="6">
        <f t="shared" si="179"/>
        <v>49</v>
      </c>
      <c r="H1067" s="4" t="str">
        <f t="shared" si="180"/>
        <v>Monday</v>
      </c>
      <c r="I1067">
        <v>1</v>
      </c>
      <c r="J1067">
        <v>1</v>
      </c>
      <c r="K1067">
        <v>19</v>
      </c>
      <c r="L1067">
        <v>5</v>
      </c>
      <c r="M1067">
        <v>27</v>
      </c>
      <c r="N1067">
        <v>73</v>
      </c>
      <c r="O1067">
        <v>87</v>
      </c>
      <c r="P1067">
        <v>3</v>
      </c>
      <c r="Q1067">
        <v>33</v>
      </c>
      <c r="R1067">
        <v>1</v>
      </c>
      <c r="S1067">
        <v>45</v>
      </c>
      <c r="T1067">
        <v>1</v>
      </c>
      <c r="U1067">
        <v>15</v>
      </c>
      <c r="V1067">
        <f t="shared" si="181"/>
        <v>1094</v>
      </c>
      <c r="W1067" s="5">
        <f t="shared" si="182"/>
        <v>0.30388888888888888</v>
      </c>
      <c r="X1067" s="5">
        <f t="shared" si="183"/>
        <v>7.6961111111111116</v>
      </c>
      <c r="Y1067" s="5">
        <f t="shared" si="184"/>
        <v>0.8</v>
      </c>
      <c r="Z1067" s="5">
        <f t="shared" si="185"/>
        <v>0.6</v>
      </c>
      <c r="AA1067" s="5">
        <f t="shared" si="186"/>
        <v>6.0777777777777778E-2</v>
      </c>
    </row>
    <row r="1068" spans="2:27" x14ac:dyDescent="0.3">
      <c r="B1068">
        <v>54618</v>
      </c>
      <c r="C1068" s="7">
        <v>44165</v>
      </c>
      <c r="D1068" s="6">
        <f t="shared" si="177"/>
        <v>2020</v>
      </c>
      <c r="E1068" t="str">
        <f t="shared" si="178"/>
        <v>Q4-2020</v>
      </c>
      <c r="F1068" s="4" t="str">
        <f t="shared" si="176"/>
        <v>November</v>
      </c>
      <c r="G1068" s="6">
        <f t="shared" si="179"/>
        <v>49</v>
      </c>
      <c r="H1068" s="4" t="str">
        <f t="shared" si="180"/>
        <v>Monday</v>
      </c>
      <c r="I1068">
        <v>2</v>
      </c>
      <c r="J1068">
        <v>2</v>
      </c>
      <c r="K1068">
        <v>29</v>
      </c>
      <c r="L1068">
        <v>6</v>
      </c>
      <c r="M1068">
        <v>18</v>
      </c>
      <c r="N1068">
        <v>79</v>
      </c>
      <c r="O1068">
        <v>78</v>
      </c>
      <c r="P1068">
        <v>5</v>
      </c>
      <c r="Q1068">
        <v>34</v>
      </c>
      <c r="R1068">
        <v>1</v>
      </c>
      <c r="S1068">
        <v>38</v>
      </c>
      <c r="T1068">
        <v>0</v>
      </c>
      <c r="U1068">
        <v>21</v>
      </c>
      <c r="V1068">
        <f t="shared" si="181"/>
        <v>1258</v>
      </c>
      <c r="W1068" s="5">
        <f t="shared" si="182"/>
        <v>0.34944444444444445</v>
      </c>
      <c r="X1068" s="5">
        <f t="shared" si="183"/>
        <v>7.650555555555556</v>
      </c>
      <c r="Y1068" s="5">
        <f t="shared" si="184"/>
        <v>1</v>
      </c>
      <c r="Z1068" s="5">
        <f t="shared" si="185"/>
        <v>0.83333333333333337</v>
      </c>
      <c r="AA1068" s="5">
        <f t="shared" si="186"/>
        <v>5.8240740740740739E-2</v>
      </c>
    </row>
    <row r="1069" spans="2:27" x14ac:dyDescent="0.3">
      <c r="B1069">
        <v>54619</v>
      </c>
      <c r="C1069" s="7">
        <v>44166</v>
      </c>
      <c r="D1069" s="6">
        <f t="shared" si="177"/>
        <v>2020</v>
      </c>
      <c r="E1069" t="str">
        <f t="shared" si="178"/>
        <v>Q4-2020</v>
      </c>
      <c r="F1069" s="4" t="str">
        <f t="shared" si="176"/>
        <v>December</v>
      </c>
      <c r="G1069" s="6">
        <f t="shared" si="179"/>
        <v>49</v>
      </c>
      <c r="H1069" s="4" t="str">
        <f t="shared" si="180"/>
        <v>Tuesday</v>
      </c>
      <c r="I1069">
        <v>1</v>
      </c>
      <c r="J1069">
        <v>2</v>
      </c>
      <c r="K1069">
        <v>32</v>
      </c>
      <c r="L1069">
        <v>5</v>
      </c>
      <c r="M1069">
        <v>29</v>
      </c>
      <c r="N1069">
        <v>50</v>
      </c>
      <c r="O1069">
        <v>30</v>
      </c>
      <c r="P1069">
        <v>3</v>
      </c>
      <c r="Q1069">
        <v>32</v>
      </c>
      <c r="R1069">
        <v>1</v>
      </c>
      <c r="S1069">
        <v>33</v>
      </c>
      <c r="T1069">
        <v>1</v>
      </c>
      <c r="U1069">
        <v>14</v>
      </c>
      <c r="V1069">
        <f t="shared" si="181"/>
        <v>688</v>
      </c>
      <c r="W1069" s="5">
        <f t="shared" si="182"/>
        <v>0.19111111111111112</v>
      </c>
      <c r="X1069" s="5">
        <f t="shared" si="183"/>
        <v>7.8088888888888892</v>
      </c>
      <c r="Y1069" s="5">
        <f t="shared" si="184"/>
        <v>0.8</v>
      </c>
      <c r="Z1069" s="5">
        <f t="shared" si="185"/>
        <v>0.6</v>
      </c>
      <c r="AA1069" s="5">
        <f t="shared" si="186"/>
        <v>3.8222222222222227E-2</v>
      </c>
    </row>
    <row r="1070" spans="2:27" x14ac:dyDescent="0.3">
      <c r="B1070">
        <v>54620</v>
      </c>
      <c r="C1070" s="7">
        <v>44166</v>
      </c>
      <c r="D1070" s="6">
        <f t="shared" si="177"/>
        <v>2020</v>
      </c>
      <c r="E1070" t="str">
        <f t="shared" si="178"/>
        <v>Q4-2020</v>
      </c>
      <c r="F1070" s="4" t="str">
        <f t="shared" si="176"/>
        <v>December</v>
      </c>
      <c r="G1070" s="6">
        <f t="shared" si="179"/>
        <v>49</v>
      </c>
      <c r="H1070" s="4" t="str">
        <f t="shared" si="180"/>
        <v>Tuesday</v>
      </c>
      <c r="I1070">
        <v>2</v>
      </c>
      <c r="J1070">
        <v>1</v>
      </c>
      <c r="K1070">
        <v>26</v>
      </c>
      <c r="L1070">
        <v>7</v>
      </c>
      <c r="M1070">
        <v>16</v>
      </c>
      <c r="N1070">
        <v>60</v>
      </c>
      <c r="O1070">
        <v>44</v>
      </c>
      <c r="P1070">
        <v>4</v>
      </c>
      <c r="Q1070">
        <v>31</v>
      </c>
      <c r="R1070">
        <v>1</v>
      </c>
      <c r="S1070">
        <v>25</v>
      </c>
      <c r="T1070">
        <v>2</v>
      </c>
      <c r="U1070">
        <v>27</v>
      </c>
      <c r="V1070">
        <f t="shared" si="181"/>
        <v>1043</v>
      </c>
      <c r="W1070" s="5">
        <f t="shared" si="182"/>
        <v>0.28972222222222221</v>
      </c>
      <c r="X1070" s="5">
        <f t="shared" si="183"/>
        <v>7.7102777777777778</v>
      </c>
      <c r="Y1070" s="5">
        <f t="shared" si="184"/>
        <v>0.7142857142857143</v>
      </c>
      <c r="Z1070" s="5">
        <f t="shared" si="185"/>
        <v>0.5714285714285714</v>
      </c>
      <c r="AA1070" s="5">
        <f t="shared" si="186"/>
        <v>4.1388888888888885E-2</v>
      </c>
    </row>
    <row r="1071" spans="2:27" x14ac:dyDescent="0.3">
      <c r="B1071">
        <v>54621</v>
      </c>
      <c r="C1071" s="7">
        <v>44167</v>
      </c>
      <c r="D1071" s="6">
        <f t="shared" si="177"/>
        <v>2020</v>
      </c>
      <c r="E1071" t="str">
        <f t="shared" si="178"/>
        <v>Q4-2020</v>
      </c>
      <c r="F1071" s="4" t="str">
        <f t="shared" si="176"/>
        <v>December</v>
      </c>
      <c r="G1071" s="6">
        <f t="shared" si="179"/>
        <v>49</v>
      </c>
      <c r="H1071" s="4" t="str">
        <f t="shared" si="180"/>
        <v>Wednesday</v>
      </c>
      <c r="I1071">
        <v>1</v>
      </c>
      <c r="J1071">
        <v>1</v>
      </c>
      <c r="K1071">
        <v>16</v>
      </c>
      <c r="L1071">
        <v>5</v>
      </c>
      <c r="M1071">
        <v>36</v>
      </c>
      <c r="N1071">
        <v>78</v>
      </c>
      <c r="O1071">
        <v>76</v>
      </c>
      <c r="P1071">
        <v>4</v>
      </c>
      <c r="Q1071">
        <v>29</v>
      </c>
      <c r="R1071">
        <v>1</v>
      </c>
      <c r="S1071">
        <v>43</v>
      </c>
      <c r="T1071">
        <v>0</v>
      </c>
      <c r="U1071">
        <v>11</v>
      </c>
      <c r="V1071">
        <f t="shared" si="181"/>
        <v>1109</v>
      </c>
      <c r="W1071" s="5">
        <f t="shared" si="182"/>
        <v>0.30805555555555558</v>
      </c>
      <c r="X1071" s="5">
        <f t="shared" si="183"/>
        <v>7.6919444444444443</v>
      </c>
      <c r="Y1071" s="5">
        <f t="shared" si="184"/>
        <v>1</v>
      </c>
      <c r="Z1071" s="5">
        <f t="shared" si="185"/>
        <v>0.8</v>
      </c>
      <c r="AA1071" s="5">
        <f t="shared" si="186"/>
        <v>6.1611111111111116E-2</v>
      </c>
    </row>
    <row r="1072" spans="2:27" x14ac:dyDescent="0.3">
      <c r="B1072">
        <v>54622</v>
      </c>
      <c r="C1072" s="7">
        <v>44167</v>
      </c>
      <c r="D1072" s="6">
        <f t="shared" si="177"/>
        <v>2020</v>
      </c>
      <c r="E1072" t="str">
        <f t="shared" si="178"/>
        <v>Q4-2020</v>
      </c>
      <c r="F1072" s="4" t="str">
        <f t="shared" si="176"/>
        <v>December</v>
      </c>
      <c r="G1072" s="6">
        <f t="shared" si="179"/>
        <v>49</v>
      </c>
      <c r="H1072" s="4" t="str">
        <f t="shared" si="180"/>
        <v>Wednesday</v>
      </c>
      <c r="I1072">
        <v>2</v>
      </c>
      <c r="J1072">
        <v>2</v>
      </c>
      <c r="K1072">
        <v>16</v>
      </c>
      <c r="L1072">
        <v>6</v>
      </c>
      <c r="M1072">
        <v>35</v>
      </c>
      <c r="N1072">
        <v>55</v>
      </c>
      <c r="O1072">
        <v>42</v>
      </c>
      <c r="P1072">
        <v>5</v>
      </c>
      <c r="Q1072">
        <v>34</v>
      </c>
      <c r="R1072">
        <v>0</v>
      </c>
      <c r="S1072">
        <v>24</v>
      </c>
      <c r="T1072">
        <v>1</v>
      </c>
      <c r="U1072">
        <v>20</v>
      </c>
      <c r="V1072">
        <f t="shared" si="181"/>
        <v>982</v>
      </c>
      <c r="W1072" s="5">
        <f t="shared" si="182"/>
        <v>0.27277777777777779</v>
      </c>
      <c r="X1072" s="5">
        <f t="shared" si="183"/>
        <v>7.7272222222222222</v>
      </c>
      <c r="Y1072" s="5">
        <f t="shared" si="184"/>
        <v>0.83333333333333337</v>
      </c>
      <c r="Z1072" s="5">
        <f t="shared" si="185"/>
        <v>0.83333333333333337</v>
      </c>
      <c r="AA1072" s="5">
        <f t="shared" si="186"/>
        <v>4.5462962962962962E-2</v>
      </c>
    </row>
    <row r="1073" spans="2:27" x14ac:dyDescent="0.3">
      <c r="B1073">
        <v>54623</v>
      </c>
      <c r="C1073" s="7">
        <v>44168</v>
      </c>
      <c r="D1073" s="6">
        <f t="shared" si="177"/>
        <v>2020</v>
      </c>
      <c r="E1073" t="str">
        <f t="shared" si="178"/>
        <v>Q4-2020</v>
      </c>
      <c r="F1073" s="4" t="str">
        <f t="shared" si="176"/>
        <v>December</v>
      </c>
      <c r="G1073" s="6">
        <f t="shared" si="179"/>
        <v>49</v>
      </c>
      <c r="H1073" s="4" t="str">
        <f t="shared" si="180"/>
        <v>Thursday</v>
      </c>
      <c r="I1073">
        <v>1</v>
      </c>
      <c r="J1073">
        <v>2</v>
      </c>
      <c r="K1073">
        <v>29</v>
      </c>
      <c r="L1073">
        <v>4</v>
      </c>
      <c r="M1073">
        <v>42</v>
      </c>
      <c r="N1073">
        <v>79</v>
      </c>
      <c r="O1073">
        <v>61</v>
      </c>
      <c r="P1073">
        <v>3</v>
      </c>
      <c r="Q1073">
        <v>31</v>
      </c>
      <c r="R1073">
        <v>1</v>
      </c>
      <c r="S1073">
        <v>26</v>
      </c>
      <c r="T1073">
        <v>0</v>
      </c>
      <c r="U1073">
        <v>11</v>
      </c>
      <c r="V1073">
        <f t="shared" si="181"/>
        <v>847</v>
      </c>
      <c r="W1073" s="5">
        <f t="shared" si="182"/>
        <v>0.23527777777777778</v>
      </c>
      <c r="X1073" s="5">
        <f t="shared" si="183"/>
        <v>7.7647222222222219</v>
      </c>
      <c r="Y1073" s="5">
        <f t="shared" si="184"/>
        <v>1</v>
      </c>
      <c r="Z1073" s="5">
        <f t="shared" si="185"/>
        <v>0.75</v>
      </c>
      <c r="AA1073" s="5">
        <f t="shared" si="186"/>
        <v>5.8819444444444445E-2</v>
      </c>
    </row>
    <row r="1074" spans="2:27" x14ac:dyDescent="0.3">
      <c r="B1074">
        <v>54624</v>
      </c>
      <c r="C1074" s="7">
        <v>44168</v>
      </c>
      <c r="D1074" s="6">
        <f t="shared" si="177"/>
        <v>2020</v>
      </c>
      <c r="E1074" t="str">
        <f t="shared" si="178"/>
        <v>Q4-2020</v>
      </c>
      <c r="F1074" s="4" t="str">
        <f t="shared" si="176"/>
        <v>December</v>
      </c>
      <c r="G1074" s="6">
        <f t="shared" si="179"/>
        <v>49</v>
      </c>
      <c r="H1074" s="4" t="str">
        <f t="shared" si="180"/>
        <v>Thursday</v>
      </c>
      <c r="I1074">
        <v>2</v>
      </c>
      <c r="J1074">
        <v>2</v>
      </c>
      <c r="K1074">
        <v>40</v>
      </c>
      <c r="L1074">
        <v>5</v>
      </c>
      <c r="M1074">
        <v>26</v>
      </c>
      <c r="N1074">
        <v>73</v>
      </c>
      <c r="O1074">
        <v>37</v>
      </c>
      <c r="P1074">
        <v>3</v>
      </c>
      <c r="Q1074">
        <v>30</v>
      </c>
      <c r="R1074">
        <v>1</v>
      </c>
      <c r="S1074">
        <v>42</v>
      </c>
      <c r="T1074">
        <v>1</v>
      </c>
      <c r="U1074">
        <v>25</v>
      </c>
      <c r="V1074">
        <f t="shared" si="181"/>
        <v>837</v>
      </c>
      <c r="W1074" s="5">
        <f t="shared" si="182"/>
        <v>0.23250000000000001</v>
      </c>
      <c r="X1074" s="5">
        <f t="shared" si="183"/>
        <v>7.7675000000000001</v>
      </c>
      <c r="Y1074" s="5">
        <f t="shared" si="184"/>
        <v>0.8</v>
      </c>
      <c r="Z1074" s="5">
        <f t="shared" si="185"/>
        <v>0.6</v>
      </c>
      <c r="AA1074" s="5">
        <f t="shared" si="186"/>
        <v>4.65E-2</v>
      </c>
    </row>
    <row r="1075" spans="2:27" x14ac:dyDescent="0.3">
      <c r="B1075">
        <v>54625</v>
      </c>
      <c r="C1075" s="7">
        <v>44169</v>
      </c>
      <c r="D1075" s="6">
        <f t="shared" si="177"/>
        <v>2020</v>
      </c>
      <c r="E1075" t="str">
        <f t="shared" si="178"/>
        <v>Q4-2020</v>
      </c>
      <c r="F1075" s="4" t="str">
        <f t="shared" si="176"/>
        <v>December</v>
      </c>
      <c r="G1075" s="6">
        <f t="shared" si="179"/>
        <v>49</v>
      </c>
      <c r="H1075" s="4" t="str">
        <f t="shared" si="180"/>
        <v>Friday</v>
      </c>
      <c r="I1075">
        <v>1</v>
      </c>
      <c r="J1075">
        <v>2</v>
      </c>
      <c r="K1075">
        <v>20</v>
      </c>
      <c r="L1075">
        <v>4</v>
      </c>
      <c r="M1075">
        <v>39</v>
      </c>
      <c r="N1075">
        <v>42</v>
      </c>
      <c r="O1075">
        <v>75</v>
      </c>
      <c r="P1075">
        <v>3</v>
      </c>
      <c r="Q1075">
        <v>32</v>
      </c>
      <c r="R1075">
        <v>1</v>
      </c>
      <c r="S1075">
        <v>34</v>
      </c>
      <c r="T1075">
        <v>0</v>
      </c>
      <c r="U1075">
        <v>29</v>
      </c>
      <c r="V1075">
        <f t="shared" si="181"/>
        <v>754</v>
      </c>
      <c r="W1075" s="5">
        <f t="shared" si="182"/>
        <v>0.20944444444444443</v>
      </c>
      <c r="X1075" s="5">
        <f t="shared" si="183"/>
        <v>7.7905555555555557</v>
      </c>
      <c r="Y1075" s="5">
        <f t="shared" si="184"/>
        <v>1</v>
      </c>
      <c r="Z1075" s="5">
        <f t="shared" si="185"/>
        <v>0.75</v>
      </c>
      <c r="AA1075" s="5">
        <f t="shared" si="186"/>
        <v>5.2361111111111108E-2</v>
      </c>
    </row>
    <row r="1076" spans="2:27" x14ac:dyDescent="0.3">
      <c r="B1076">
        <v>54626</v>
      </c>
      <c r="C1076" s="7">
        <v>44169</v>
      </c>
      <c r="D1076" s="6">
        <f t="shared" si="177"/>
        <v>2020</v>
      </c>
      <c r="E1076" t="str">
        <f t="shared" si="178"/>
        <v>Q4-2020</v>
      </c>
      <c r="F1076" s="4" t="str">
        <f t="shared" si="176"/>
        <v>December</v>
      </c>
      <c r="G1076" s="6">
        <f t="shared" si="179"/>
        <v>49</v>
      </c>
      <c r="H1076" s="4" t="str">
        <f t="shared" si="180"/>
        <v>Friday</v>
      </c>
      <c r="I1076">
        <v>2</v>
      </c>
      <c r="J1076">
        <v>2</v>
      </c>
      <c r="K1076">
        <v>37</v>
      </c>
      <c r="L1076">
        <v>5</v>
      </c>
      <c r="M1076">
        <v>43</v>
      </c>
      <c r="N1076">
        <v>89</v>
      </c>
      <c r="O1076">
        <v>77</v>
      </c>
      <c r="P1076">
        <v>4</v>
      </c>
      <c r="Q1076">
        <v>32</v>
      </c>
      <c r="R1076">
        <v>0</v>
      </c>
      <c r="S1076">
        <v>45</v>
      </c>
      <c r="T1076">
        <v>1</v>
      </c>
      <c r="U1076">
        <v>10</v>
      </c>
      <c r="V1076">
        <f t="shared" si="181"/>
        <v>1183</v>
      </c>
      <c r="W1076" s="5">
        <f t="shared" si="182"/>
        <v>0.32861111111111113</v>
      </c>
      <c r="X1076" s="5">
        <f t="shared" si="183"/>
        <v>7.671388888888889</v>
      </c>
      <c r="Y1076" s="5">
        <f t="shared" si="184"/>
        <v>0.8</v>
      </c>
      <c r="Z1076" s="5">
        <f t="shared" si="185"/>
        <v>0.8</v>
      </c>
      <c r="AA1076" s="5">
        <f t="shared" si="186"/>
        <v>6.5722222222222224E-2</v>
      </c>
    </row>
    <row r="1077" spans="2:27" x14ac:dyDescent="0.3">
      <c r="B1077">
        <v>54627</v>
      </c>
      <c r="C1077" s="7">
        <v>44170</v>
      </c>
      <c r="D1077" s="6">
        <f t="shared" si="177"/>
        <v>2020</v>
      </c>
      <c r="E1077" t="str">
        <f t="shared" si="178"/>
        <v>Q4-2020</v>
      </c>
      <c r="F1077" s="4" t="str">
        <f t="shared" si="176"/>
        <v>December</v>
      </c>
      <c r="G1077" s="6">
        <f t="shared" si="179"/>
        <v>49</v>
      </c>
      <c r="H1077" s="4" t="str">
        <f t="shared" si="180"/>
        <v>Saturday</v>
      </c>
      <c r="I1077">
        <v>1</v>
      </c>
      <c r="J1077">
        <v>1</v>
      </c>
      <c r="K1077">
        <v>21</v>
      </c>
      <c r="L1077">
        <v>6</v>
      </c>
      <c r="M1077">
        <v>21</v>
      </c>
      <c r="N1077">
        <v>80</v>
      </c>
      <c r="O1077">
        <v>37</v>
      </c>
      <c r="P1077">
        <v>4</v>
      </c>
      <c r="Q1077">
        <v>29</v>
      </c>
      <c r="R1077">
        <v>2</v>
      </c>
      <c r="S1077">
        <v>43</v>
      </c>
      <c r="T1077">
        <v>0</v>
      </c>
      <c r="U1077">
        <v>18</v>
      </c>
      <c r="V1077">
        <f t="shared" si="181"/>
        <v>1030</v>
      </c>
      <c r="W1077" s="5">
        <f t="shared" si="182"/>
        <v>0.28611111111111109</v>
      </c>
      <c r="X1077" s="5">
        <f t="shared" si="183"/>
        <v>7.7138888888888886</v>
      </c>
      <c r="Y1077" s="5">
        <f t="shared" si="184"/>
        <v>1</v>
      </c>
      <c r="Z1077" s="5">
        <f t="shared" si="185"/>
        <v>0.66666666666666663</v>
      </c>
      <c r="AA1077" s="5">
        <f t="shared" si="186"/>
        <v>4.7685185185185185E-2</v>
      </c>
    </row>
    <row r="1078" spans="2:27" x14ac:dyDescent="0.3">
      <c r="B1078">
        <v>54628</v>
      </c>
      <c r="C1078" s="7">
        <v>44172</v>
      </c>
      <c r="D1078" s="6">
        <f t="shared" si="177"/>
        <v>2020</v>
      </c>
      <c r="E1078" t="str">
        <f t="shared" si="178"/>
        <v>Q4-2020</v>
      </c>
      <c r="F1078" s="4" t="str">
        <f t="shared" si="176"/>
        <v>December</v>
      </c>
      <c r="G1078" s="6">
        <f t="shared" si="179"/>
        <v>50</v>
      </c>
      <c r="H1078" s="4" t="str">
        <f t="shared" si="180"/>
        <v>Monday</v>
      </c>
      <c r="I1078">
        <v>1</v>
      </c>
      <c r="J1078">
        <v>2</v>
      </c>
      <c r="K1078">
        <v>28</v>
      </c>
      <c r="L1078">
        <v>4</v>
      </c>
      <c r="M1078">
        <v>32</v>
      </c>
      <c r="N1078">
        <v>52</v>
      </c>
      <c r="O1078">
        <v>74</v>
      </c>
      <c r="P1078">
        <v>3</v>
      </c>
      <c r="Q1078">
        <v>28</v>
      </c>
      <c r="R1078">
        <v>1</v>
      </c>
      <c r="S1078">
        <v>40</v>
      </c>
      <c r="T1078">
        <v>0</v>
      </c>
      <c r="U1078">
        <v>21</v>
      </c>
      <c r="V1078">
        <f t="shared" si="181"/>
        <v>756</v>
      </c>
      <c r="W1078" s="5">
        <f t="shared" si="182"/>
        <v>0.21</v>
      </c>
      <c r="X1078" s="5">
        <f t="shared" si="183"/>
        <v>7.79</v>
      </c>
      <c r="Y1078" s="5">
        <f t="shared" si="184"/>
        <v>1</v>
      </c>
      <c r="Z1078" s="5">
        <f t="shared" si="185"/>
        <v>0.75</v>
      </c>
      <c r="AA1078" s="5">
        <f t="shared" si="186"/>
        <v>5.2499999999999998E-2</v>
      </c>
    </row>
    <row r="1079" spans="2:27" x14ac:dyDescent="0.3">
      <c r="B1079">
        <v>54629</v>
      </c>
      <c r="C1079" s="7">
        <v>44172</v>
      </c>
      <c r="D1079" s="6">
        <f t="shared" si="177"/>
        <v>2020</v>
      </c>
      <c r="E1079" t="str">
        <f t="shared" si="178"/>
        <v>Q4-2020</v>
      </c>
      <c r="F1079" s="4" t="str">
        <f t="shared" si="176"/>
        <v>December</v>
      </c>
      <c r="G1079" s="6">
        <f t="shared" si="179"/>
        <v>50</v>
      </c>
      <c r="H1079" s="4" t="str">
        <f t="shared" si="180"/>
        <v>Monday</v>
      </c>
      <c r="I1079">
        <v>2</v>
      </c>
      <c r="J1079">
        <v>2</v>
      </c>
      <c r="K1079">
        <v>20</v>
      </c>
      <c r="L1079">
        <v>6</v>
      </c>
      <c r="M1079">
        <v>24</v>
      </c>
      <c r="N1079">
        <v>65</v>
      </c>
      <c r="O1079">
        <v>45</v>
      </c>
      <c r="P1079">
        <v>4</v>
      </c>
      <c r="Q1079">
        <v>32</v>
      </c>
      <c r="R1079">
        <v>1</v>
      </c>
      <c r="S1079">
        <v>20</v>
      </c>
      <c r="T1079">
        <v>1</v>
      </c>
      <c r="U1079">
        <v>20</v>
      </c>
      <c r="V1079">
        <f t="shared" si="181"/>
        <v>972</v>
      </c>
      <c r="W1079" s="5">
        <f t="shared" si="182"/>
        <v>0.27</v>
      </c>
      <c r="X1079" s="5">
        <f t="shared" si="183"/>
        <v>7.73</v>
      </c>
      <c r="Y1079" s="5">
        <f t="shared" si="184"/>
        <v>0.83333333333333337</v>
      </c>
      <c r="Z1079" s="5">
        <f t="shared" si="185"/>
        <v>0.66666666666666663</v>
      </c>
      <c r="AA1079" s="5">
        <f t="shared" si="186"/>
        <v>4.5000000000000005E-2</v>
      </c>
    </row>
    <row r="1080" spans="2:27" x14ac:dyDescent="0.3">
      <c r="B1080">
        <v>54630</v>
      </c>
      <c r="C1080" s="7">
        <v>44173</v>
      </c>
      <c r="D1080" s="6">
        <f t="shared" si="177"/>
        <v>2020</v>
      </c>
      <c r="E1080" t="str">
        <f t="shared" si="178"/>
        <v>Q4-2020</v>
      </c>
      <c r="F1080" s="4" t="str">
        <f t="shared" si="176"/>
        <v>December</v>
      </c>
      <c r="G1080" s="6">
        <f t="shared" si="179"/>
        <v>50</v>
      </c>
      <c r="H1080" s="4" t="str">
        <f t="shared" si="180"/>
        <v>Tuesday</v>
      </c>
      <c r="I1080">
        <v>1</v>
      </c>
      <c r="J1080">
        <v>2</v>
      </c>
      <c r="K1080">
        <v>33</v>
      </c>
      <c r="L1080">
        <v>5</v>
      </c>
      <c r="M1080">
        <v>17</v>
      </c>
      <c r="N1080">
        <v>65</v>
      </c>
      <c r="O1080">
        <v>35</v>
      </c>
      <c r="P1080">
        <v>2</v>
      </c>
      <c r="Q1080">
        <v>31</v>
      </c>
      <c r="R1080">
        <v>2</v>
      </c>
      <c r="S1080">
        <v>36</v>
      </c>
      <c r="T1080">
        <v>1</v>
      </c>
      <c r="U1080">
        <v>20</v>
      </c>
      <c r="V1080">
        <f t="shared" si="181"/>
        <v>739</v>
      </c>
      <c r="W1080" s="5">
        <f t="shared" si="182"/>
        <v>0.20527777777777778</v>
      </c>
      <c r="X1080" s="5">
        <f t="shared" si="183"/>
        <v>7.7947222222222221</v>
      </c>
      <c r="Y1080" s="5">
        <f t="shared" si="184"/>
        <v>0.8</v>
      </c>
      <c r="Z1080" s="5">
        <f t="shared" si="185"/>
        <v>0.4</v>
      </c>
      <c r="AA1080" s="5">
        <f t="shared" si="186"/>
        <v>4.1055555555555553E-2</v>
      </c>
    </row>
    <row r="1081" spans="2:27" x14ac:dyDescent="0.3">
      <c r="B1081">
        <v>54631</v>
      </c>
      <c r="C1081" s="7">
        <v>44173</v>
      </c>
      <c r="D1081" s="6">
        <f t="shared" si="177"/>
        <v>2020</v>
      </c>
      <c r="E1081" t="str">
        <f t="shared" si="178"/>
        <v>Q4-2020</v>
      </c>
      <c r="F1081" s="4" t="str">
        <f t="shared" si="176"/>
        <v>December</v>
      </c>
      <c r="G1081" s="6">
        <f t="shared" si="179"/>
        <v>50</v>
      </c>
      <c r="H1081" s="4" t="str">
        <f t="shared" si="180"/>
        <v>Tuesday</v>
      </c>
      <c r="I1081">
        <v>2</v>
      </c>
      <c r="J1081">
        <v>2</v>
      </c>
      <c r="K1081">
        <v>18</v>
      </c>
      <c r="L1081">
        <v>6</v>
      </c>
      <c r="M1081">
        <v>26</v>
      </c>
      <c r="N1081">
        <v>84</v>
      </c>
      <c r="O1081">
        <v>54</v>
      </c>
      <c r="P1081">
        <v>4</v>
      </c>
      <c r="Q1081">
        <v>30</v>
      </c>
      <c r="R1081">
        <v>1</v>
      </c>
      <c r="S1081">
        <v>31</v>
      </c>
      <c r="T1081">
        <v>1</v>
      </c>
      <c r="U1081">
        <v>24</v>
      </c>
      <c r="V1081">
        <f t="shared" si="181"/>
        <v>1159</v>
      </c>
      <c r="W1081" s="5">
        <f t="shared" si="182"/>
        <v>0.32194444444444442</v>
      </c>
      <c r="X1081" s="5">
        <f t="shared" si="183"/>
        <v>7.6780555555555559</v>
      </c>
      <c r="Y1081" s="5">
        <f t="shared" si="184"/>
        <v>0.83333333333333337</v>
      </c>
      <c r="Z1081" s="5">
        <f t="shared" si="185"/>
        <v>0.66666666666666663</v>
      </c>
      <c r="AA1081" s="5">
        <f t="shared" si="186"/>
        <v>5.3657407407407404E-2</v>
      </c>
    </row>
    <row r="1082" spans="2:27" x14ac:dyDescent="0.3">
      <c r="B1082">
        <v>54632</v>
      </c>
      <c r="C1082" s="7">
        <v>44174</v>
      </c>
      <c r="D1082" s="6">
        <f t="shared" si="177"/>
        <v>2020</v>
      </c>
      <c r="E1082" t="str">
        <f t="shared" si="178"/>
        <v>Q4-2020</v>
      </c>
      <c r="F1082" s="4" t="str">
        <f t="shared" si="176"/>
        <v>December</v>
      </c>
      <c r="G1082" s="6">
        <f t="shared" si="179"/>
        <v>50</v>
      </c>
      <c r="H1082" s="4" t="str">
        <f t="shared" si="180"/>
        <v>Wednesday</v>
      </c>
      <c r="I1082">
        <v>1</v>
      </c>
      <c r="J1082">
        <v>1</v>
      </c>
      <c r="K1082">
        <v>31</v>
      </c>
      <c r="L1082">
        <v>6</v>
      </c>
      <c r="M1082">
        <v>20</v>
      </c>
      <c r="N1082">
        <v>37</v>
      </c>
      <c r="O1082">
        <v>43</v>
      </c>
      <c r="P1082">
        <v>5</v>
      </c>
      <c r="Q1082">
        <v>31</v>
      </c>
      <c r="R1082">
        <v>1</v>
      </c>
      <c r="S1082">
        <v>45</v>
      </c>
      <c r="T1082">
        <v>0</v>
      </c>
      <c r="U1082">
        <v>23</v>
      </c>
      <c r="V1082">
        <f t="shared" si="181"/>
        <v>800</v>
      </c>
      <c r="W1082" s="5">
        <f t="shared" si="182"/>
        <v>0.22222222222222221</v>
      </c>
      <c r="X1082" s="5">
        <f t="shared" si="183"/>
        <v>7.7777777777777777</v>
      </c>
      <c r="Y1082" s="5">
        <f t="shared" si="184"/>
        <v>1</v>
      </c>
      <c r="Z1082" s="5">
        <f t="shared" si="185"/>
        <v>0.83333333333333337</v>
      </c>
      <c r="AA1082" s="5">
        <f t="shared" si="186"/>
        <v>3.7037037037037035E-2</v>
      </c>
    </row>
    <row r="1083" spans="2:27" x14ac:dyDescent="0.3">
      <c r="B1083">
        <v>54633</v>
      </c>
      <c r="C1083" s="7">
        <v>44174</v>
      </c>
      <c r="D1083" s="6">
        <f t="shared" si="177"/>
        <v>2020</v>
      </c>
      <c r="E1083" t="str">
        <f t="shared" si="178"/>
        <v>Q4-2020</v>
      </c>
      <c r="F1083" s="4" t="str">
        <f t="shared" si="176"/>
        <v>December</v>
      </c>
      <c r="G1083" s="6">
        <f t="shared" si="179"/>
        <v>50</v>
      </c>
      <c r="H1083" s="4" t="str">
        <f t="shared" si="180"/>
        <v>Wednesday</v>
      </c>
      <c r="I1083">
        <v>2</v>
      </c>
      <c r="J1083">
        <v>2</v>
      </c>
      <c r="K1083">
        <v>24</v>
      </c>
      <c r="L1083">
        <v>5</v>
      </c>
      <c r="M1083">
        <v>20</v>
      </c>
      <c r="N1083">
        <v>43</v>
      </c>
      <c r="O1083">
        <v>87</v>
      </c>
      <c r="P1083">
        <v>2</v>
      </c>
      <c r="Q1083">
        <v>29</v>
      </c>
      <c r="R1083">
        <v>1</v>
      </c>
      <c r="S1083">
        <v>27</v>
      </c>
      <c r="T1083">
        <v>2</v>
      </c>
      <c r="U1083">
        <v>29</v>
      </c>
      <c r="V1083">
        <f t="shared" si="181"/>
        <v>893</v>
      </c>
      <c r="W1083" s="5">
        <f t="shared" si="182"/>
        <v>0.24805555555555556</v>
      </c>
      <c r="X1083" s="5">
        <f t="shared" si="183"/>
        <v>7.7519444444444447</v>
      </c>
      <c r="Y1083" s="5">
        <f t="shared" si="184"/>
        <v>0.6</v>
      </c>
      <c r="Z1083" s="5">
        <f t="shared" si="185"/>
        <v>0.4</v>
      </c>
      <c r="AA1083" s="5">
        <f t="shared" si="186"/>
        <v>4.9611111111111113E-2</v>
      </c>
    </row>
    <row r="1084" spans="2:27" x14ac:dyDescent="0.3">
      <c r="B1084">
        <v>54634</v>
      </c>
      <c r="C1084" s="7">
        <v>44175</v>
      </c>
      <c r="D1084" s="6">
        <f t="shared" si="177"/>
        <v>2020</v>
      </c>
      <c r="E1084" t="str">
        <f t="shared" si="178"/>
        <v>Q4-2020</v>
      </c>
      <c r="F1084" s="4" t="str">
        <f t="shared" si="176"/>
        <v>December</v>
      </c>
      <c r="G1084" s="6">
        <f t="shared" si="179"/>
        <v>50</v>
      </c>
      <c r="H1084" s="4" t="str">
        <f t="shared" si="180"/>
        <v>Thursday</v>
      </c>
      <c r="I1084">
        <v>1</v>
      </c>
      <c r="J1084">
        <v>1</v>
      </c>
      <c r="K1084">
        <v>34</v>
      </c>
      <c r="L1084">
        <v>6</v>
      </c>
      <c r="M1084">
        <v>33</v>
      </c>
      <c r="N1084">
        <v>56</v>
      </c>
      <c r="O1084">
        <v>64</v>
      </c>
      <c r="P1084">
        <v>4</v>
      </c>
      <c r="Q1084">
        <v>29</v>
      </c>
      <c r="R1084">
        <v>1</v>
      </c>
      <c r="S1084">
        <v>18</v>
      </c>
      <c r="T1084">
        <v>1</v>
      </c>
      <c r="U1084">
        <v>27</v>
      </c>
      <c r="V1084">
        <f t="shared" si="181"/>
        <v>1079</v>
      </c>
      <c r="W1084" s="5">
        <f t="shared" si="182"/>
        <v>0.29972222222222222</v>
      </c>
      <c r="X1084" s="5">
        <f t="shared" si="183"/>
        <v>7.700277777777778</v>
      </c>
      <c r="Y1084" s="5">
        <f t="shared" si="184"/>
        <v>0.83333333333333337</v>
      </c>
      <c r="Z1084" s="5">
        <f t="shared" si="185"/>
        <v>0.66666666666666663</v>
      </c>
      <c r="AA1084" s="5">
        <f t="shared" si="186"/>
        <v>4.9953703703703702E-2</v>
      </c>
    </row>
    <row r="1085" spans="2:27" x14ac:dyDescent="0.3">
      <c r="B1085">
        <v>54635</v>
      </c>
      <c r="C1085" s="7">
        <v>44175</v>
      </c>
      <c r="D1085" s="6">
        <f t="shared" si="177"/>
        <v>2020</v>
      </c>
      <c r="E1085" t="str">
        <f t="shared" si="178"/>
        <v>Q4-2020</v>
      </c>
      <c r="F1085" s="4" t="str">
        <f t="shared" si="176"/>
        <v>December</v>
      </c>
      <c r="G1085" s="6">
        <f t="shared" si="179"/>
        <v>50</v>
      </c>
      <c r="H1085" s="4" t="str">
        <f t="shared" si="180"/>
        <v>Thursday</v>
      </c>
      <c r="I1085">
        <v>2</v>
      </c>
      <c r="J1085">
        <v>1</v>
      </c>
      <c r="K1085">
        <v>40</v>
      </c>
      <c r="L1085">
        <v>7</v>
      </c>
      <c r="M1085">
        <v>28</v>
      </c>
      <c r="N1085">
        <v>38</v>
      </c>
      <c r="O1085">
        <v>72</v>
      </c>
      <c r="P1085">
        <v>4</v>
      </c>
      <c r="Q1085">
        <v>31</v>
      </c>
      <c r="R1085">
        <v>1</v>
      </c>
      <c r="S1085">
        <v>33</v>
      </c>
      <c r="T1085">
        <v>2</v>
      </c>
      <c r="U1085">
        <v>23</v>
      </c>
      <c r="V1085">
        <f t="shared" si="181"/>
        <v>1169</v>
      </c>
      <c r="W1085" s="5">
        <f t="shared" si="182"/>
        <v>0.32472222222222225</v>
      </c>
      <c r="X1085" s="5">
        <f t="shared" si="183"/>
        <v>7.6752777777777776</v>
      </c>
      <c r="Y1085" s="5">
        <f t="shared" si="184"/>
        <v>0.7142857142857143</v>
      </c>
      <c r="Z1085" s="5">
        <f t="shared" si="185"/>
        <v>0.5714285714285714</v>
      </c>
      <c r="AA1085" s="5">
        <f t="shared" si="186"/>
        <v>4.6388888888888889E-2</v>
      </c>
    </row>
    <row r="1086" spans="2:27" x14ac:dyDescent="0.3">
      <c r="B1086">
        <v>54636</v>
      </c>
      <c r="C1086" s="7">
        <v>44176</v>
      </c>
      <c r="D1086" s="6">
        <f t="shared" si="177"/>
        <v>2020</v>
      </c>
      <c r="E1086" t="str">
        <f t="shared" si="178"/>
        <v>Q4-2020</v>
      </c>
      <c r="F1086" s="4" t="str">
        <f t="shared" si="176"/>
        <v>December</v>
      </c>
      <c r="G1086" s="6">
        <f t="shared" si="179"/>
        <v>50</v>
      </c>
      <c r="H1086" s="4" t="str">
        <f t="shared" si="180"/>
        <v>Friday</v>
      </c>
      <c r="I1086">
        <v>1</v>
      </c>
      <c r="J1086">
        <v>1</v>
      </c>
      <c r="K1086">
        <v>30</v>
      </c>
      <c r="L1086">
        <v>5</v>
      </c>
      <c r="M1086">
        <v>33</v>
      </c>
      <c r="N1086">
        <v>33</v>
      </c>
      <c r="O1086">
        <v>74</v>
      </c>
      <c r="P1086">
        <v>4</v>
      </c>
      <c r="Q1086">
        <v>30</v>
      </c>
      <c r="R1086">
        <v>1</v>
      </c>
      <c r="S1086">
        <v>34</v>
      </c>
      <c r="T1086">
        <v>0</v>
      </c>
      <c r="U1086">
        <v>16</v>
      </c>
      <c r="V1086">
        <f t="shared" si="181"/>
        <v>854</v>
      </c>
      <c r="W1086" s="5">
        <f t="shared" si="182"/>
        <v>0.23722222222222222</v>
      </c>
      <c r="X1086" s="5">
        <f t="shared" si="183"/>
        <v>7.762777777777778</v>
      </c>
      <c r="Y1086" s="5">
        <f t="shared" si="184"/>
        <v>1</v>
      </c>
      <c r="Z1086" s="5">
        <f t="shared" si="185"/>
        <v>0.8</v>
      </c>
      <c r="AA1086" s="5">
        <f t="shared" si="186"/>
        <v>4.7444444444444442E-2</v>
      </c>
    </row>
    <row r="1087" spans="2:27" x14ac:dyDescent="0.3">
      <c r="B1087">
        <v>54637</v>
      </c>
      <c r="C1087" s="7">
        <v>44176</v>
      </c>
      <c r="D1087" s="6">
        <f t="shared" si="177"/>
        <v>2020</v>
      </c>
      <c r="E1087" t="str">
        <f t="shared" si="178"/>
        <v>Q4-2020</v>
      </c>
      <c r="F1087" s="4" t="str">
        <f t="shared" si="176"/>
        <v>December</v>
      </c>
      <c r="G1087" s="6">
        <f t="shared" si="179"/>
        <v>50</v>
      </c>
      <c r="H1087" s="4" t="str">
        <f t="shared" si="180"/>
        <v>Friday</v>
      </c>
      <c r="I1087">
        <v>2</v>
      </c>
      <c r="J1087">
        <v>1</v>
      </c>
      <c r="K1087">
        <v>44</v>
      </c>
      <c r="L1087">
        <v>6</v>
      </c>
      <c r="M1087">
        <v>42</v>
      </c>
      <c r="N1087">
        <v>38</v>
      </c>
      <c r="O1087">
        <v>33</v>
      </c>
      <c r="P1087">
        <v>4</v>
      </c>
      <c r="Q1087">
        <v>32</v>
      </c>
      <c r="R1087">
        <v>1</v>
      </c>
      <c r="S1087">
        <v>31</v>
      </c>
      <c r="T1087">
        <v>1</v>
      </c>
      <c r="U1087">
        <v>23</v>
      </c>
      <c r="V1087">
        <f t="shared" si="181"/>
        <v>860</v>
      </c>
      <c r="W1087" s="5">
        <f t="shared" si="182"/>
        <v>0.2388888888888889</v>
      </c>
      <c r="X1087" s="5">
        <f t="shared" si="183"/>
        <v>7.7611111111111111</v>
      </c>
      <c r="Y1087" s="5">
        <f t="shared" si="184"/>
        <v>0.83333333333333337</v>
      </c>
      <c r="Z1087" s="5">
        <f t="shared" si="185"/>
        <v>0.66666666666666663</v>
      </c>
      <c r="AA1087" s="5">
        <f t="shared" si="186"/>
        <v>3.9814814814814817E-2</v>
      </c>
    </row>
    <row r="1088" spans="2:27" x14ac:dyDescent="0.3">
      <c r="B1088">
        <v>54638</v>
      </c>
      <c r="C1088" s="7">
        <v>44177</v>
      </c>
      <c r="D1088" s="6">
        <f t="shared" si="177"/>
        <v>2020</v>
      </c>
      <c r="E1088" t="str">
        <f t="shared" si="178"/>
        <v>Q4-2020</v>
      </c>
      <c r="F1088" s="4" t="str">
        <f t="shared" si="176"/>
        <v>December</v>
      </c>
      <c r="G1088" s="6">
        <f t="shared" si="179"/>
        <v>50</v>
      </c>
      <c r="H1088" s="4" t="str">
        <f t="shared" si="180"/>
        <v>Saturday</v>
      </c>
      <c r="I1088">
        <v>1</v>
      </c>
      <c r="J1088">
        <v>2</v>
      </c>
      <c r="K1088">
        <v>39</v>
      </c>
      <c r="L1088">
        <v>4</v>
      </c>
      <c r="M1088">
        <v>30</v>
      </c>
      <c r="N1088">
        <v>61</v>
      </c>
      <c r="O1088">
        <v>46</v>
      </c>
      <c r="P1088">
        <v>1</v>
      </c>
      <c r="Q1088">
        <v>31</v>
      </c>
      <c r="R1088">
        <v>2</v>
      </c>
      <c r="S1088">
        <v>21</v>
      </c>
      <c r="T1088">
        <v>1</v>
      </c>
      <c r="U1088">
        <v>13</v>
      </c>
      <c r="V1088">
        <f t="shared" si="181"/>
        <v>634</v>
      </c>
      <c r="W1088" s="5">
        <f t="shared" si="182"/>
        <v>0.17611111111111111</v>
      </c>
      <c r="X1088" s="5">
        <f t="shared" si="183"/>
        <v>7.8238888888888889</v>
      </c>
      <c r="Y1088" s="5">
        <f t="shared" si="184"/>
        <v>0.75</v>
      </c>
      <c r="Z1088" s="5">
        <f t="shared" si="185"/>
        <v>0.25</v>
      </c>
      <c r="AA1088" s="5">
        <f t="shared" si="186"/>
        <v>4.4027777777777777E-2</v>
      </c>
    </row>
    <row r="1089" spans="2:27" x14ac:dyDescent="0.3">
      <c r="B1089">
        <v>54639</v>
      </c>
      <c r="C1089" s="7">
        <v>44179</v>
      </c>
      <c r="D1089" s="6">
        <f t="shared" si="177"/>
        <v>2020</v>
      </c>
      <c r="E1089" t="str">
        <f t="shared" si="178"/>
        <v>Q4-2020</v>
      </c>
      <c r="F1089" s="4" t="str">
        <f t="shared" si="176"/>
        <v>December</v>
      </c>
      <c r="G1089" s="6">
        <f t="shared" si="179"/>
        <v>51</v>
      </c>
      <c r="H1089" s="4" t="str">
        <f t="shared" si="180"/>
        <v>Monday</v>
      </c>
      <c r="I1089">
        <v>1</v>
      </c>
      <c r="J1089">
        <v>2</v>
      </c>
      <c r="K1089">
        <v>17</v>
      </c>
      <c r="L1089">
        <v>5</v>
      </c>
      <c r="M1089">
        <v>26</v>
      </c>
      <c r="N1089">
        <v>70</v>
      </c>
      <c r="O1089">
        <v>54</v>
      </c>
      <c r="P1089">
        <v>2</v>
      </c>
      <c r="Q1089">
        <v>32</v>
      </c>
      <c r="R1089">
        <v>2</v>
      </c>
      <c r="S1089">
        <v>33</v>
      </c>
      <c r="T1089">
        <v>1</v>
      </c>
      <c r="U1089">
        <v>26</v>
      </c>
      <c r="V1089">
        <f t="shared" si="181"/>
        <v>906</v>
      </c>
      <c r="W1089" s="5">
        <f t="shared" si="182"/>
        <v>0.25166666666666665</v>
      </c>
      <c r="X1089" s="5">
        <f t="shared" si="183"/>
        <v>7.7483333333333331</v>
      </c>
      <c r="Y1089" s="5">
        <f t="shared" si="184"/>
        <v>0.8</v>
      </c>
      <c r="Z1089" s="5">
        <f t="shared" si="185"/>
        <v>0.4</v>
      </c>
      <c r="AA1089" s="5">
        <f t="shared" si="186"/>
        <v>5.0333333333333327E-2</v>
      </c>
    </row>
    <row r="1090" spans="2:27" x14ac:dyDescent="0.3">
      <c r="B1090">
        <v>54640</v>
      </c>
      <c r="C1090" s="7">
        <v>44179</v>
      </c>
      <c r="D1090" s="6">
        <f t="shared" si="177"/>
        <v>2020</v>
      </c>
      <c r="E1090" t="str">
        <f t="shared" si="178"/>
        <v>Q4-2020</v>
      </c>
      <c r="F1090" s="4" t="str">
        <f t="shared" si="176"/>
        <v>December</v>
      </c>
      <c r="G1090" s="6">
        <f t="shared" si="179"/>
        <v>51</v>
      </c>
      <c r="H1090" s="4" t="str">
        <f t="shared" si="180"/>
        <v>Monday</v>
      </c>
      <c r="I1090">
        <v>2</v>
      </c>
      <c r="J1090">
        <v>1</v>
      </c>
      <c r="K1090">
        <v>43</v>
      </c>
      <c r="L1090">
        <v>7</v>
      </c>
      <c r="M1090">
        <v>43</v>
      </c>
      <c r="N1090">
        <v>47</v>
      </c>
      <c r="O1090">
        <v>67</v>
      </c>
      <c r="P1090">
        <v>5</v>
      </c>
      <c r="Q1090">
        <v>30</v>
      </c>
      <c r="R1090">
        <v>0</v>
      </c>
      <c r="S1090">
        <v>21</v>
      </c>
      <c r="T1090">
        <v>2</v>
      </c>
      <c r="U1090">
        <v>15</v>
      </c>
      <c r="V1090">
        <f t="shared" si="181"/>
        <v>1279</v>
      </c>
      <c r="W1090" s="5">
        <f t="shared" si="182"/>
        <v>0.3552777777777778</v>
      </c>
      <c r="X1090" s="5">
        <f t="shared" si="183"/>
        <v>7.6447222222222226</v>
      </c>
      <c r="Y1090" s="5">
        <f t="shared" si="184"/>
        <v>0.7142857142857143</v>
      </c>
      <c r="Z1090" s="5">
        <f t="shared" si="185"/>
        <v>0.7142857142857143</v>
      </c>
      <c r="AA1090" s="5">
        <f t="shared" si="186"/>
        <v>5.075396825396826E-2</v>
      </c>
    </row>
    <row r="1091" spans="2:27" x14ac:dyDescent="0.3">
      <c r="B1091">
        <v>54641</v>
      </c>
      <c r="C1091" s="7">
        <v>44180</v>
      </c>
      <c r="D1091" s="6">
        <f t="shared" si="177"/>
        <v>2020</v>
      </c>
      <c r="E1091" t="str">
        <f t="shared" si="178"/>
        <v>Q4-2020</v>
      </c>
      <c r="F1091" s="4" t="str">
        <f t="shared" si="176"/>
        <v>December</v>
      </c>
      <c r="G1091" s="6">
        <f t="shared" si="179"/>
        <v>51</v>
      </c>
      <c r="H1091" s="4" t="str">
        <f t="shared" si="180"/>
        <v>Tuesday</v>
      </c>
      <c r="I1091">
        <v>1</v>
      </c>
      <c r="J1091">
        <v>2</v>
      </c>
      <c r="K1091">
        <v>39</v>
      </c>
      <c r="L1091">
        <v>5</v>
      </c>
      <c r="M1091">
        <v>16</v>
      </c>
      <c r="N1091">
        <v>47</v>
      </c>
      <c r="O1091">
        <v>51</v>
      </c>
      <c r="P1091">
        <v>4</v>
      </c>
      <c r="Q1091">
        <v>31</v>
      </c>
      <c r="R1091">
        <v>1</v>
      </c>
      <c r="S1091">
        <v>26</v>
      </c>
      <c r="T1091">
        <v>0</v>
      </c>
      <c r="U1091">
        <v>15</v>
      </c>
      <c r="V1091">
        <f t="shared" si="181"/>
        <v>720</v>
      </c>
      <c r="W1091" s="5">
        <f t="shared" si="182"/>
        <v>0.2</v>
      </c>
      <c r="X1091" s="5">
        <f t="shared" si="183"/>
        <v>7.8</v>
      </c>
      <c r="Y1091" s="5">
        <f t="shared" si="184"/>
        <v>1</v>
      </c>
      <c r="Z1091" s="5">
        <f t="shared" si="185"/>
        <v>0.8</v>
      </c>
      <c r="AA1091" s="5">
        <f t="shared" si="186"/>
        <v>0.04</v>
      </c>
    </row>
    <row r="1092" spans="2:27" x14ac:dyDescent="0.3">
      <c r="B1092">
        <v>54642</v>
      </c>
      <c r="C1092" s="7">
        <v>44180</v>
      </c>
      <c r="D1092" s="6">
        <f t="shared" si="177"/>
        <v>2020</v>
      </c>
      <c r="E1092" t="str">
        <f t="shared" si="178"/>
        <v>Q4-2020</v>
      </c>
      <c r="F1092" s="4" t="str">
        <f t="shared" si="176"/>
        <v>December</v>
      </c>
      <c r="G1092" s="6">
        <f t="shared" si="179"/>
        <v>51</v>
      </c>
      <c r="H1092" s="4" t="str">
        <f t="shared" si="180"/>
        <v>Tuesday</v>
      </c>
      <c r="I1092">
        <v>2</v>
      </c>
      <c r="J1092">
        <v>1</v>
      </c>
      <c r="K1092">
        <v>20</v>
      </c>
      <c r="L1092">
        <v>7</v>
      </c>
      <c r="M1092">
        <v>38</v>
      </c>
      <c r="N1092">
        <v>79</v>
      </c>
      <c r="O1092">
        <v>41</v>
      </c>
      <c r="P1092">
        <v>6</v>
      </c>
      <c r="Q1092">
        <v>32</v>
      </c>
      <c r="R1092">
        <v>0</v>
      </c>
      <c r="S1092">
        <v>16</v>
      </c>
      <c r="T1092">
        <v>1</v>
      </c>
      <c r="U1092">
        <v>18</v>
      </c>
      <c r="V1092">
        <f t="shared" si="181"/>
        <v>1316</v>
      </c>
      <c r="W1092" s="5">
        <f t="shared" si="182"/>
        <v>0.36555555555555558</v>
      </c>
      <c r="X1092" s="5">
        <f t="shared" si="183"/>
        <v>7.6344444444444441</v>
      </c>
      <c r="Y1092" s="5">
        <f t="shared" si="184"/>
        <v>0.8571428571428571</v>
      </c>
      <c r="Z1092" s="5">
        <f t="shared" si="185"/>
        <v>0.8571428571428571</v>
      </c>
      <c r="AA1092" s="5">
        <f t="shared" si="186"/>
        <v>5.2222222222222225E-2</v>
      </c>
    </row>
    <row r="1093" spans="2:27" x14ac:dyDescent="0.3">
      <c r="B1093">
        <v>54643</v>
      </c>
      <c r="C1093" s="7">
        <v>44181</v>
      </c>
      <c r="D1093" s="6">
        <f t="shared" si="177"/>
        <v>2020</v>
      </c>
      <c r="E1093" t="str">
        <f t="shared" si="178"/>
        <v>Q4-2020</v>
      </c>
      <c r="F1093" s="4" t="str">
        <f t="shared" si="176"/>
        <v>December</v>
      </c>
      <c r="G1093" s="6">
        <f t="shared" si="179"/>
        <v>51</v>
      </c>
      <c r="H1093" s="4" t="str">
        <f t="shared" si="180"/>
        <v>Wednesday</v>
      </c>
      <c r="I1093">
        <v>1</v>
      </c>
      <c r="J1093">
        <v>2</v>
      </c>
      <c r="K1093">
        <v>29</v>
      </c>
      <c r="L1093">
        <v>5</v>
      </c>
      <c r="M1093">
        <v>35</v>
      </c>
      <c r="N1093">
        <v>56</v>
      </c>
      <c r="O1093">
        <v>48</v>
      </c>
      <c r="P1093">
        <v>4</v>
      </c>
      <c r="Q1093">
        <v>31</v>
      </c>
      <c r="R1093">
        <v>1</v>
      </c>
      <c r="S1093">
        <v>23</v>
      </c>
      <c r="T1093">
        <v>0</v>
      </c>
      <c r="U1093">
        <v>27</v>
      </c>
      <c r="V1093">
        <f t="shared" si="181"/>
        <v>842</v>
      </c>
      <c r="W1093" s="5">
        <f t="shared" si="182"/>
        <v>0.2338888888888889</v>
      </c>
      <c r="X1093" s="5">
        <f t="shared" si="183"/>
        <v>7.766111111111111</v>
      </c>
      <c r="Y1093" s="5">
        <f t="shared" si="184"/>
        <v>1</v>
      </c>
      <c r="Z1093" s="5">
        <f t="shared" si="185"/>
        <v>0.8</v>
      </c>
      <c r="AA1093" s="5">
        <f t="shared" si="186"/>
        <v>4.6777777777777779E-2</v>
      </c>
    </row>
    <row r="1094" spans="2:27" x14ac:dyDescent="0.3">
      <c r="B1094">
        <v>54644</v>
      </c>
      <c r="C1094" s="7">
        <v>44181</v>
      </c>
      <c r="D1094" s="6">
        <f t="shared" si="177"/>
        <v>2020</v>
      </c>
      <c r="E1094" t="str">
        <f t="shared" si="178"/>
        <v>Q4-2020</v>
      </c>
      <c r="F1094" s="4" t="str">
        <f t="shared" si="176"/>
        <v>December</v>
      </c>
      <c r="G1094" s="6">
        <f t="shared" si="179"/>
        <v>51</v>
      </c>
      <c r="H1094" s="4" t="str">
        <f t="shared" si="180"/>
        <v>Wednesday</v>
      </c>
      <c r="I1094">
        <v>2</v>
      </c>
      <c r="J1094">
        <v>2</v>
      </c>
      <c r="K1094">
        <v>22</v>
      </c>
      <c r="L1094">
        <v>6</v>
      </c>
      <c r="M1094">
        <v>20</v>
      </c>
      <c r="N1094">
        <v>71</v>
      </c>
      <c r="O1094">
        <v>63</v>
      </c>
      <c r="P1094">
        <v>4</v>
      </c>
      <c r="Q1094">
        <v>31</v>
      </c>
      <c r="R1094">
        <v>0</v>
      </c>
      <c r="S1094">
        <v>22</v>
      </c>
      <c r="T1094">
        <v>2</v>
      </c>
      <c r="U1094">
        <v>26</v>
      </c>
      <c r="V1094">
        <f t="shared" si="181"/>
        <v>1100</v>
      </c>
      <c r="W1094" s="5">
        <f t="shared" si="182"/>
        <v>0.30555555555555558</v>
      </c>
      <c r="X1094" s="5">
        <f t="shared" si="183"/>
        <v>7.6944444444444446</v>
      </c>
      <c r="Y1094" s="5">
        <f t="shared" si="184"/>
        <v>0.66666666666666663</v>
      </c>
      <c r="Z1094" s="5">
        <f t="shared" si="185"/>
        <v>0.66666666666666663</v>
      </c>
      <c r="AA1094" s="5">
        <f t="shared" si="186"/>
        <v>5.092592592592593E-2</v>
      </c>
    </row>
    <row r="1095" spans="2:27" x14ac:dyDescent="0.3">
      <c r="B1095">
        <v>54645</v>
      </c>
      <c r="C1095" s="7">
        <v>44182</v>
      </c>
      <c r="D1095" s="6">
        <f t="shared" si="177"/>
        <v>2020</v>
      </c>
      <c r="E1095" t="str">
        <f t="shared" si="178"/>
        <v>Q4-2020</v>
      </c>
      <c r="F1095" s="4" t="str">
        <f t="shared" si="176"/>
        <v>December</v>
      </c>
      <c r="G1095" s="6">
        <f t="shared" si="179"/>
        <v>51</v>
      </c>
      <c r="H1095" s="4" t="str">
        <f t="shared" si="180"/>
        <v>Thursday</v>
      </c>
      <c r="I1095">
        <v>1</v>
      </c>
      <c r="J1095">
        <v>2</v>
      </c>
      <c r="K1095">
        <v>38</v>
      </c>
      <c r="L1095">
        <v>5</v>
      </c>
      <c r="M1095">
        <v>31</v>
      </c>
      <c r="N1095">
        <v>70</v>
      </c>
      <c r="O1095">
        <v>81</v>
      </c>
      <c r="P1095">
        <v>3</v>
      </c>
      <c r="Q1095">
        <v>30</v>
      </c>
      <c r="R1095">
        <v>2</v>
      </c>
      <c r="S1095">
        <v>42</v>
      </c>
      <c r="T1095">
        <v>0</v>
      </c>
      <c r="U1095">
        <v>26</v>
      </c>
      <c r="V1095">
        <f t="shared" si="181"/>
        <v>1084</v>
      </c>
      <c r="W1095" s="5">
        <f t="shared" si="182"/>
        <v>0.30111111111111111</v>
      </c>
      <c r="X1095" s="5">
        <f t="shared" si="183"/>
        <v>7.6988888888888889</v>
      </c>
      <c r="Y1095" s="5">
        <f t="shared" si="184"/>
        <v>1</v>
      </c>
      <c r="Z1095" s="5">
        <f t="shared" si="185"/>
        <v>0.6</v>
      </c>
      <c r="AA1095" s="5">
        <f t="shared" si="186"/>
        <v>6.0222222222222219E-2</v>
      </c>
    </row>
    <row r="1096" spans="2:27" x14ac:dyDescent="0.3">
      <c r="B1096">
        <v>54646</v>
      </c>
      <c r="C1096" s="7">
        <v>44182</v>
      </c>
      <c r="D1096" s="6">
        <f t="shared" si="177"/>
        <v>2020</v>
      </c>
      <c r="E1096" t="str">
        <f t="shared" si="178"/>
        <v>Q4-2020</v>
      </c>
      <c r="F1096" s="4" t="str">
        <f t="shared" si="176"/>
        <v>December</v>
      </c>
      <c r="G1096" s="6">
        <f t="shared" si="179"/>
        <v>51</v>
      </c>
      <c r="H1096" s="4" t="str">
        <f t="shared" si="180"/>
        <v>Thursday</v>
      </c>
      <c r="I1096">
        <v>2</v>
      </c>
      <c r="J1096">
        <v>2</v>
      </c>
      <c r="K1096">
        <v>16</v>
      </c>
      <c r="L1096">
        <v>5</v>
      </c>
      <c r="M1096">
        <v>42</v>
      </c>
      <c r="N1096">
        <v>56</v>
      </c>
      <c r="O1096">
        <v>58</v>
      </c>
      <c r="P1096">
        <v>4</v>
      </c>
      <c r="Q1096">
        <v>33</v>
      </c>
      <c r="R1096">
        <v>0</v>
      </c>
      <c r="S1096">
        <v>37</v>
      </c>
      <c r="T1096">
        <v>1</v>
      </c>
      <c r="U1096">
        <v>27</v>
      </c>
      <c r="V1096">
        <f t="shared" si="181"/>
        <v>939</v>
      </c>
      <c r="W1096" s="5">
        <f t="shared" si="182"/>
        <v>0.26083333333333331</v>
      </c>
      <c r="X1096" s="5">
        <f t="shared" si="183"/>
        <v>7.7391666666666667</v>
      </c>
      <c r="Y1096" s="5">
        <f t="shared" si="184"/>
        <v>0.8</v>
      </c>
      <c r="Z1096" s="5">
        <f t="shared" si="185"/>
        <v>0.8</v>
      </c>
      <c r="AA1096" s="5">
        <f t="shared" si="186"/>
        <v>5.216666666666666E-2</v>
      </c>
    </row>
    <row r="1097" spans="2:27" x14ac:dyDescent="0.3">
      <c r="B1097">
        <v>54647</v>
      </c>
      <c r="C1097" s="7">
        <v>44183</v>
      </c>
      <c r="D1097" s="6">
        <f t="shared" si="177"/>
        <v>2020</v>
      </c>
      <c r="E1097" t="str">
        <f t="shared" si="178"/>
        <v>Q4-2020</v>
      </c>
      <c r="F1097" s="4" t="str">
        <f t="shared" si="176"/>
        <v>December</v>
      </c>
      <c r="G1097" s="6">
        <f t="shared" si="179"/>
        <v>51</v>
      </c>
      <c r="H1097" s="4" t="str">
        <f t="shared" si="180"/>
        <v>Friday</v>
      </c>
      <c r="I1097">
        <v>1</v>
      </c>
      <c r="J1097">
        <v>1</v>
      </c>
      <c r="K1097">
        <v>16</v>
      </c>
      <c r="L1097">
        <v>6</v>
      </c>
      <c r="M1097">
        <v>25</v>
      </c>
      <c r="N1097">
        <v>56</v>
      </c>
      <c r="O1097">
        <v>54</v>
      </c>
      <c r="P1097">
        <v>5</v>
      </c>
      <c r="Q1097">
        <v>29</v>
      </c>
      <c r="R1097">
        <v>1</v>
      </c>
      <c r="S1097">
        <v>34</v>
      </c>
      <c r="T1097">
        <v>0</v>
      </c>
      <c r="U1097">
        <v>27</v>
      </c>
      <c r="V1097">
        <f t="shared" si="181"/>
        <v>989</v>
      </c>
      <c r="W1097" s="5">
        <f t="shared" si="182"/>
        <v>0.2747222222222222</v>
      </c>
      <c r="X1097" s="5">
        <f t="shared" si="183"/>
        <v>7.7252777777777775</v>
      </c>
      <c r="Y1097" s="5">
        <f t="shared" si="184"/>
        <v>1</v>
      </c>
      <c r="Z1097" s="5">
        <f t="shared" si="185"/>
        <v>0.83333333333333337</v>
      </c>
      <c r="AA1097" s="5">
        <f t="shared" si="186"/>
        <v>4.5787037037037036E-2</v>
      </c>
    </row>
    <row r="1098" spans="2:27" x14ac:dyDescent="0.3">
      <c r="B1098">
        <v>54648</v>
      </c>
      <c r="C1098" s="7">
        <v>44183</v>
      </c>
      <c r="D1098" s="6">
        <f t="shared" si="177"/>
        <v>2020</v>
      </c>
      <c r="E1098" t="str">
        <f t="shared" si="178"/>
        <v>Q4-2020</v>
      </c>
      <c r="F1098" s="4" t="str">
        <f t="shared" si="176"/>
        <v>December</v>
      </c>
      <c r="G1098" s="6">
        <f t="shared" si="179"/>
        <v>51</v>
      </c>
      <c r="H1098" s="4" t="str">
        <f t="shared" si="180"/>
        <v>Friday</v>
      </c>
      <c r="I1098">
        <v>2</v>
      </c>
      <c r="J1098">
        <v>1</v>
      </c>
      <c r="K1098">
        <v>25</v>
      </c>
      <c r="L1098">
        <v>6</v>
      </c>
      <c r="M1098">
        <v>37</v>
      </c>
      <c r="N1098">
        <v>56</v>
      </c>
      <c r="O1098">
        <v>31</v>
      </c>
      <c r="P1098">
        <v>3</v>
      </c>
      <c r="Q1098">
        <v>34</v>
      </c>
      <c r="R1098">
        <v>1</v>
      </c>
      <c r="S1098">
        <v>28</v>
      </c>
      <c r="T1098">
        <v>2</v>
      </c>
      <c r="U1098">
        <v>27</v>
      </c>
      <c r="V1098">
        <f t="shared" si="181"/>
        <v>928</v>
      </c>
      <c r="W1098" s="5">
        <f t="shared" si="182"/>
        <v>0.25777777777777777</v>
      </c>
      <c r="X1098" s="5">
        <f t="shared" si="183"/>
        <v>7.7422222222222219</v>
      </c>
      <c r="Y1098" s="5">
        <f t="shared" si="184"/>
        <v>0.66666666666666663</v>
      </c>
      <c r="Z1098" s="5">
        <f t="shared" si="185"/>
        <v>0.5</v>
      </c>
      <c r="AA1098" s="5">
        <f t="shared" si="186"/>
        <v>4.296296296296296E-2</v>
      </c>
    </row>
    <row r="1099" spans="2:27" x14ac:dyDescent="0.3">
      <c r="B1099">
        <v>54649</v>
      </c>
      <c r="C1099" s="7">
        <v>44184</v>
      </c>
      <c r="D1099" s="6">
        <f t="shared" si="177"/>
        <v>2020</v>
      </c>
      <c r="E1099" t="str">
        <f t="shared" si="178"/>
        <v>Q4-2020</v>
      </c>
      <c r="F1099" s="4" t="str">
        <f t="shared" si="176"/>
        <v>December</v>
      </c>
      <c r="G1099" s="6">
        <f t="shared" si="179"/>
        <v>51</v>
      </c>
      <c r="H1099" s="4" t="str">
        <f t="shared" si="180"/>
        <v>Saturday</v>
      </c>
      <c r="I1099">
        <v>1</v>
      </c>
      <c r="J1099">
        <v>2</v>
      </c>
      <c r="K1099">
        <v>43</v>
      </c>
      <c r="L1099">
        <v>4</v>
      </c>
      <c r="M1099">
        <v>27</v>
      </c>
      <c r="N1099">
        <v>47</v>
      </c>
      <c r="O1099">
        <v>63</v>
      </c>
      <c r="P1099">
        <v>1</v>
      </c>
      <c r="Q1099">
        <v>32</v>
      </c>
      <c r="R1099">
        <v>2</v>
      </c>
      <c r="S1099">
        <v>19</v>
      </c>
      <c r="T1099">
        <v>1</v>
      </c>
      <c r="U1099">
        <v>15</v>
      </c>
      <c r="V1099">
        <f t="shared" si="181"/>
        <v>633</v>
      </c>
      <c r="W1099" s="5">
        <f t="shared" si="182"/>
        <v>0.17583333333333334</v>
      </c>
      <c r="X1099" s="5">
        <f t="shared" si="183"/>
        <v>7.8241666666666667</v>
      </c>
      <c r="Y1099" s="5">
        <f t="shared" si="184"/>
        <v>0.75</v>
      </c>
      <c r="Z1099" s="5">
        <f t="shared" si="185"/>
        <v>0.25</v>
      </c>
      <c r="AA1099" s="5">
        <f t="shared" si="186"/>
        <v>4.3958333333333335E-2</v>
      </c>
    </row>
    <row r="1100" spans="2:27" x14ac:dyDescent="0.3">
      <c r="B1100">
        <v>54650</v>
      </c>
      <c r="C1100" s="7">
        <v>44186</v>
      </c>
      <c r="D1100" s="6">
        <f t="shared" si="177"/>
        <v>2020</v>
      </c>
      <c r="E1100" t="str">
        <f t="shared" si="178"/>
        <v>Q4-2020</v>
      </c>
      <c r="F1100" s="4" t="str">
        <f t="shared" si="176"/>
        <v>December</v>
      </c>
      <c r="G1100" s="6">
        <f t="shared" si="179"/>
        <v>52</v>
      </c>
      <c r="H1100" s="4" t="str">
        <f t="shared" si="180"/>
        <v>Monday</v>
      </c>
      <c r="I1100">
        <v>1</v>
      </c>
      <c r="J1100">
        <v>2</v>
      </c>
      <c r="K1100">
        <v>37</v>
      </c>
      <c r="L1100">
        <v>4</v>
      </c>
      <c r="M1100">
        <v>43</v>
      </c>
      <c r="N1100">
        <v>43</v>
      </c>
      <c r="O1100">
        <v>77</v>
      </c>
      <c r="P1100">
        <v>2</v>
      </c>
      <c r="Q1100">
        <v>28</v>
      </c>
      <c r="R1100">
        <v>2</v>
      </c>
      <c r="S1100">
        <v>43</v>
      </c>
      <c r="T1100">
        <v>0</v>
      </c>
      <c r="U1100">
        <v>29</v>
      </c>
      <c r="V1100">
        <f t="shared" si="181"/>
        <v>794</v>
      </c>
      <c r="W1100" s="5">
        <f t="shared" si="182"/>
        <v>0.22055555555555556</v>
      </c>
      <c r="X1100" s="5">
        <f t="shared" si="183"/>
        <v>7.7794444444444446</v>
      </c>
      <c r="Y1100" s="5">
        <f t="shared" si="184"/>
        <v>1</v>
      </c>
      <c r="Z1100" s="5">
        <f t="shared" si="185"/>
        <v>0.5</v>
      </c>
      <c r="AA1100" s="5">
        <f t="shared" si="186"/>
        <v>5.513888888888889E-2</v>
      </c>
    </row>
    <row r="1101" spans="2:27" x14ac:dyDescent="0.3">
      <c r="B1101">
        <v>54651</v>
      </c>
      <c r="C1101" s="7">
        <v>44186</v>
      </c>
      <c r="D1101" s="6">
        <f t="shared" si="177"/>
        <v>2020</v>
      </c>
      <c r="E1101" t="str">
        <f t="shared" si="178"/>
        <v>Q4-2020</v>
      </c>
      <c r="F1101" s="4" t="str">
        <f t="shared" si="176"/>
        <v>December</v>
      </c>
      <c r="G1101" s="6">
        <f t="shared" si="179"/>
        <v>52</v>
      </c>
      <c r="H1101" s="4" t="str">
        <f t="shared" si="180"/>
        <v>Monday</v>
      </c>
      <c r="I1101">
        <v>2</v>
      </c>
      <c r="J1101">
        <v>2</v>
      </c>
      <c r="K1101">
        <v>39</v>
      </c>
      <c r="L1101">
        <v>6</v>
      </c>
      <c r="M1101">
        <v>27</v>
      </c>
      <c r="N1101">
        <v>70</v>
      </c>
      <c r="O1101">
        <v>73</v>
      </c>
      <c r="P1101">
        <v>5</v>
      </c>
      <c r="Q1101">
        <v>31</v>
      </c>
      <c r="R1101">
        <v>0</v>
      </c>
      <c r="S1101">
        <v>36</v>
      </c>
      <c r="T1101">
        <v>1</v>
      </c>
      <c r="U1101">
        <v>26</v>
      </c>
      <c r="V1101">
        <f t="shared" si="181"/>
        <v>1201</v>
      </c>
      <c r="W1101" s="5">
        <f t="shared" si="182"/>
        <v>0.33361111111111114</v>
      </c>
      <c r="X1101" s="5">
        <f t="shared" si="183"/>
        <v>7.6663888888888891</v>
      </c>
      <c r="Y1101" s="5">
        <f t="shared" si="184"/>
        <v>0.83333333333333337</v>
      </c>
      <c r="Z1101" s="5">
        <f t="shared" si="185"/>
        <v>0.83333333333333337</v>
      </c>
      <c r="AA1101" s="5">
        <f t="shared" si="186"/>
        <v>5.5601851851851854E-2</v>
      </c>
    </row>
    <row r="1102" spans="2:27" x14ac:dyDescent="0.3">
      <c r="B1102">
        <v>54652</v>
      </c>
      <c r="C1102" s="7">
        <v>44187</v>
      </c>
      <c r="D1102" s="6">
        <f t="shared" si="177"/>
        <v>2020</v>
      </c>
      <c r="E1102" t="str">
        <f t="shared" si="178"/>
        <v>Q4-2020</v>
      </c>
      <c r="F1102" s="4" t="str">
        <f t="shared" si="176"/>
        <v>December</v>
      </c>
      <c r="G1102" s="6">
        <f t="shared" si="179"/>
        <v>52</v>
      </c>
      <c r="H1102" s="4" t="str">
        <f t="shared" si="180"/>
        <v>Tuesday</v>
      </c>
      <c r="I1102">
        <v>1</v>
      </c>
      <c r="J1102">
        <v>2</v>
      </c>
      <c r="K1102">
        <v>23</v>
      </c>
      <c r="L1102">
        <v>5</v>
      </c>
      <c r="M1102">
        <v>21</v>
      </c>
      <c r="N1102">
        <v>52</v>
      </c>
      <c r="O1102">
        <v>62</v>
      </c>
      <c r="P1102">
        <v>4</v>
      </c>
      <c r="Q1102">
        <v>32</v>
      </c>
      <c r="R1102">
        <v>1</v>
      </c>
      <c r="S1102">
        <v>17</v>
      </c>
      <c r="T1102">
        <v>0</v>
      </c>
      <c r="U1102">
        <v>21</v>
      </c>
      <c r="V1102">
        <f t="shared" si="181"/>
        <v>820</v>
      </c>
      <c r="W1102" s="5">
        <f t="shared" si="182"/>
        <v>0.22777777777777777</v>
      </c>
      <c r="X1102" s="5">
        <f t="shared" si="183"/>
        <v>7.7722222222222221</v>
      </c>
      <c r="Y1102" s="5">
        <f t="shared" si="184"/>
        <v>1</v>
      </c>
      <c r="Z1102" s="5">
        <f t="shared" si="185"/>
        <v>0.8</v>
      </c>
      <c r="AA1102" s="5">
        <f t="shared" si="186"/>
        <v>4.5555555555555557E-2</v>
      </c>
    </row>
    <row r="1103" spans="2:27" x14ac:dyDescent="0.3">
      <c r="B1103">
        <v>54653</v>
      </c>
      <c r="C1103" s="7">
        <v>44187</v>
      </c>
      <c r="D1103" s="6">
        <f t="shared" si="177"/>
        <v>2020</v>
      </c>
      <c r="E1103" t="str">
        <f t="shared" si="178"/>
        <v>Q4-2020</v>
      </c>
      <c r="F1103" s="4" t="str">
        <f t="shared" si="176"/>
        <v>December</v>
      </c>
      <c r="G1103" s="6">
        <f t="shared" si="179"/>
        <v>52</v>
      </c>
      <c r="H1103" s="4" t="str">
        <f t="shared" si="180"/>
        <v>Tuesday</v>
      </c>
      <c r="I1103">
        <v>2</v>
      </c>
      <c r="J1103">
        <v>2</v>
      </c>
      <c r="K1103">
        <v>34</v>
      </c>
      <c r="L1103">
        <v>5</v>
      </c>
      <c r="M1103">
        <v>21</v>
      </c>
      <c r="N1103">
        <v>57</v>
      </c>
      <c r="O1103">
        <v>64</v>
      </c>
      <c r="P1103">
        <v>3</v>
      </c>
      <c r="Q1103">
        <v>31</v>
      </c>
      <c r="R1103">
        <v>0</v>
      </c>
      <c r="S1103">
        <v>34</v>
      </c>
      <c r="T1103">
        <v>2</v>
      </c>
      <c r="U1103">
        <v>13</v>
      </c>
      <c r="V1103">
        <f t="shared" si="181"/>
        <v>829</v>
      </c>
      <c r="W1103" s="5">
        <f t="shared" si="182"/>
        <v>0.23027777777777778</v>
      </c>
      <c r="X1103" s="5">
        <f t="shared" si="183"/>
        <v>7.7697222222222226</v>
      </c>
      <c r="Y1103" s="5">
        <f t="shared" si="184"/>
        <v>0.6</v>
      </c>
      <c r="Z1103" s="5">
        <f t="shared" si="185"/>
        <v>0.6</v>
      </c>
      <c r="AA1103" s="5">
        <f t="shared" si="186"/>
        <v>4.6055555555555558E-2</v>
      </c>
    </row>
    <row r="1104" spans="2:27" x14ac:dyDescent="0.3">
      <c r="B1104">
        <v>54654</v>
      </c>
      <c r="C1104" s="7">
        <v>44188</v>
      </c>
      <c r="D1104" s="6">
        <f t="shared" si="177"/>
        <v>2020</v>
      </c>
      <c r="E1104" t="str">
        <f t="shared" si="178"/>
        <v>Q4-2020</v>
      </c>
      <c r="F1104" s="4" t="str">
        <f t="shared" si="176"/>
        <v>December</v>
      </c>
      <c r="G1104" s="6">
        <f t="shared" si="179"/>
        <v>52</v>
      </c>
      <c r="H1104" s="4" t="str">
        <f t="shared" si="180"/>
        <v>Wednesday</v>
      </c>
      <c r="I1104">
        <v>1</v>
      </c>
      <c r="J1104">
        <v>1</v>
      </c>
      <c r="K1104">
        <v>45</v>
      </c>
      <c r="L1104">
        <v>6</v>
      </c>
      <c r="M1104">
        <v>42</v>
      </c>
      <c r="N1104">
        <v>63</v>
      </c>
      <c r="O1104">
        <v>55</v>
      </c>
      <c r="P1104">
        <v>5</v>
      </c>
      <c r="Q1104">
        <v>31</v>
      </c>
      <c r="R1104">
        <v>1</v>
      </c>
      <c r="S1104">
        <v>27</v>
      </c>
      <c r="T1104">
        <v>0</v>
      </c>
      <c r="U1104">
        <v>19</v>
      </c>
      <c r="V1104">
        <f t="shared" si="181"/>
        <v>1142</v>
      </c>
      <c r="W1104" s="5">
        <f t="shared" si="182"/>
        <v>0.31722222222222224</v>
      </c>
      <c r="X1104" s="5">
        <f t="shared" si="183"/>
        <v>7.6827777777777779</v>
      </c>
      <c r="Y1104" s="5">
        <f t="shared" si="184"/>
        <v>1</v>
      </c>
      <c r="Z1104" s="5">
        <f t="shared" si="185"/>
        <v>0.83333333333333337</v>
      </c>
      <c r="AA1104" s="5">
        <f t="shared" si="186"/>
        <v>5.2870370370370373E-2</v>
      </c>
    </row>
    <row r="1105" spans="2:27" x14ac:dyDescent="0.3">
      <c r="B1105">
        <v>54655</v>
      </c>
      <c r="C1105" s="7">
        <v>44188</v>
      </c>
      <c r="D1105" s="6">
        <f t="shared" si="177"/>
        <v>2020</v>
      </c>
      <c r="E1105" t="str">
        <f t="shared" si="178"/>
        <v>Q4-2020</v>
      </c>
      <c r="F1105" s="4" t="str">
        <f t="shared" si="176"/>
        <v>December</v>
      </c>
      <c r="G1105" s="6">
        <f t="shared" si="179"/>
        <v>52</v>
      </c>
      <c r="H1105" s="4" t="str">
        <f t="shared" si="180"/>
        <v>Wednesday</v>
      </c>
      <c r="I1105">
        <v>2</v>
      </c>
      <c r="J1105">
        <v>2</v>
      </c>
      <c r="K1105">
        <v>17</v>
      </c>
      <c r="L1105">
        <v>5</v>
      </c>
      <c r="M1105">
        <v>27</v>
      </c>
      <c r="N1105">
        <v>58</v>
      </c>
      <c r="O1105">
        <v>50</v>
      </c>
      <c r="P1105">
        <v>3</v>
      </c>
      <c r="Q1105">
        <v>34</v>
      </c>
      <c r="R1105">
        <v>0</v>
      </c>
      <c r="S1105">
        <v>17</v>
      </c>
      <c r="T1105">
        <v>2</v>
      </c>
      <c r="U1105">
        <v>13</v>
      </c>
      <c r="V1105">
        <f t="shared" si="181"/>
        <v>803</v>
      </c>
      <c r="W1105" s="5">
        <f t="shared" si="182"/>
        <v>0.22305555555555556</v>
      </c>
      <c r="X1105" s="5">
        <f t="shared" si="183"/>
        <v>7.7769444444444442</v>
      </c>
      <c r="Y1105" s="5">
        <f t="shared" si="184"/>
        <v>0.6</v>
      </c>
      <c r="Z1105" s="5">
        <f t="shared" si="185"/>
        <v>0.6</v>
      </c>
      <c r="AA1105" s="5">
        <f t="shared" si="186"/>
        <v>4.4611111111111115E-2</v>
      </c>
    </row>
    <row r="1106" spans="2:27" x14ac:dyDescent="0.3">
      <c r="B1106">
        <v>54656</v>
      </c>
      <c r="C1106" s="7">
        <v>44189</v>
      </c>
      <c r="D1106" s="6">
        <f t="shared" si="177"/>
        <v>2020</v>
      </c>
      <c r="E1106" t="str">
        <f t="shared" si="178"/>
        <v>Q4-2020</v>
      </c>
      <c r="F1106" s="4" t="str">
        <f t="shared" si="176"/>
        <v>December</v>
      </c>
      <c r="G1106" s="6">
        <f t="shared" si="179"/>
        <v>52</v>
      </c>
      <c r="H1106" s="4" t="str">
        <f t="shared" si="180"/>
        <v>Thursday</v>
      </c>
      <c r="I1106">
        <v>1</v>
      </c>
      <c r="J1106">
        <v>1</v>
      </c>
      <c r="K1106">
        <v>38</v>
      </c>
      <c r="L1106">
        <v>5</v>
      </c>
      <c r="M1106">
        <v>33</v>
      </c>
      <c r="N1106">
        <v>80</v>
      </c>
      <c r="O1106">
        <v>51</v>
      </c>
      <c r="P1106">
        <v>3</v>
      </c>
      <c r="Q1106">
        <v>32</v>
      </c>
      <c r="R1106">
        <v>1</v>
      </c>
      <c r="S1106">
        <v>15</v>
      </c>
      <c r="T1106">
        <v>1</v>
      </c>
      <c r="U1106">
        <v>24</v>
      </c>
      <c r="V1106">
        <f t="shared" si="181"/>
        <v>955</v>
      </c>
      <c r="W1106" s="5">
        <f t="shared" si="182"/>
        <v>0.26527777777777778</v>
      </c>
      <c r="X1106" s="5">
        <f t="shared" si="183"/>
        <v>7.7347222222222225</v>
      </c>
      <c r="Y1106" s="5">
        <f t="shared" si="184"/>
        <v>0.8</v>
      </c>
      <c r="Z1106" s="5">
        <f t="shared" si="185"/>
        <v>0.6</v>
      </c>
      <c r="AA1106" s="5">
        <f t="shared" si="186"/>
        <v>5.3055555555555557E-2</v>
      </c>
    </row>
    <row r="1107" spans="2:27" x14ac:dyDescent="0.3">
      <c r="B1107">
        <v>54657</v>
      </c>
      <c r="C1107" s="7">
        <v>44189</v>
      </c>
      <c r="D1107" s="6">
        <f t="shared" si="177"/>
        <v>2020</v>
      </c>
      <c r="E1107" t="str">
        <f t="shared" si="178"/>
        <v>Q4-2020</v>
      </c>
      <c r="F1107" s="4" t="str">
        <f t="shared" ref="F1107:F1170" si="187">TEXT(C1107,"mmmm")</f>
        <v>December</v>
      </c>
      <c r="G1107" s="6">
        <f t="shared" si="179"/>
        <v>52</v>
      </c>
      <c r="H1107" s="4" t="str">
        <f t="shared" si="180"/>
        <v>Thursday</v>
      </c>
      <c r="I1107">
        <v>2</v>
      </c>
      <c r="J1107">
        <v>1</v>
      </c>
      <c r="K1107">
        <v>19</v>
      </c>
      <c r="L1107">
        <v>7</v>
      </c>
      <c r="M1107">
        <v>39</v>
      </c>
      <c r="N1107">
        <v>63</v>
      </c>
      <c r="O1107">
        <v>71</v>
      </c>
      <c r="P1107">
        <v>6</v>
      </c>
      <c r="Q1107">
        <v>30</v>
      </c>
      <c r="R1107">
        <v>0</v>
      </c>
      <c r="S1107">
        <v>22</v>
      </c>
      <c r="T1107">
        <v>1</v>
      </c>
      <c r="U1107">
        <v>19</v>
      </c>
      <c r="V1107">
        <f t="shared" si="181"/>
        <v>1410</v>
      </c>
      <c r="W1107" s="5">
        <f t="shared" si="182"/>
        <v>0.39166666666666666</v>
      </c>
      <c r="X1107" s="5">
        <f t="shared" si="183"/>
        <v>7.6083333333333334</v>
      </c>
      <c r="Y1107" s="5">
        <f t="shared" si="184"/>
        <v>0.8571428571428571</v>
      </c>
      <c r="Z1107" s="5">
        <f t="shared" si="185"/>
        <v>0.8571428571428571</v>
      </c>
      <c r="AA1107" s="5">
        <f t="shared" si="186"/>
        <v>5.5952380952380955E-2</v>
      </c>
    </row>
    <row r="1108" spans="2:27" x14ac:dyDescent="0.3">
      <c r="B1108">
        <v>54658</v>
      </c>
      <c r="C1108" s="7">
        <v>44190</v>
      </c>
      <c r="D1108" s="6">
        <f t="shared" ref="D1108:D1171" si="188">YEAR(C1108)</f>
        <v>2020</v>
      </c>
      <c r="E1108" t="str">
        <f t="shared" ref="E1108:E1171" si="189">"Q" &amp;ROUNDUP(MONTH(C1108)/3,0) &amp; "-" &amp; YEAR(C1108)</f>
        <v>Q4-2020</v>
      </c>
      <c r="F1108" s="4" t="str">
        <f t="shared" si="187"/>
        <v>December</v>
      </c>
      <c r="G1108" s="6">
        <f t="shared" ref="G1108:G1171" si="190">WEEKNUM(C1108)</f>
        <v>52</v>
      </c>
      <c r="H1108" s="4" t="str">
        <f t="shared" ref="H1108:H1171" si="191">TEXT(C1108,"dddd")</f>
        <v>Friday</v>
      </c>
      <c r="I1108">
        <v>1</v>
      </c>
      <c r="J1108">
        <v>1</v>
      </c>
      <c r="K1108">
        <v>35</v>
      </c>
      <c r="L1108">
        <v>6</v>
      </c>
      <c r="M1108">
        <v>35</v>
      </c>
      <c r="N1108">
        <v>85</v>
      </c>
      <c r="O1108">
        <v>59</v>
      </c>
      <c r="P1108">
        <v>4</v>
      </c>
      <c r="Q1108">
        <v>33</v>
      </c>
      <c r="R1108">
        <v>2</v>
      </c>
      <c r="S1108">
        <v>28</v>
      </c>
      <c r="T1108">
        <v>0</v>
      </c>
      <c r="U1108">
        <v>10</v>
      </c>
      <c r="V1108">
        <f t="shared" ref="V1108:V1171" si="192">L1108*(M1108+N1108+O1108)+P1108*Q1108+R1108*S1108+T1108*U1108</f>
        <v>1262</v>
      </c>
      <c r="W1108" s="5">
        <f t="shared" ref="W1108:W1171" si="193">V1108/$W$17</f>
        <v>0.35055555555555556</v>
      </c>
      <c r="X1108" s="5">
        <f t="shared" ref="X1108:X1171" si="194">$Y$17-W1108</f>
        <v>7.6494444444444447</v>
      </c>
      <c r="Y1108" s="5">
        <f t="shared" ref="Y1108:Y1171" si="195">(P1108+R1108)/L1108</f>
        <v>1</v>
      </c>
      <c r="Z1108" s="5">
        <f t="shared" ref="Z1108:Z1171" si="196">P1108/L1108</f>
        <v>0.66666666666666663</v>
      </c>
      <c r="AA1108" s="5">
        <f t="shared" ref="AA1108:AA1171" si="197">W1108/L1108</f>
        <v>5.842592592592593E-2</v>
      </c>
    </row>
    <row r="1109" spans="2:27" x14ac:dyDescent="0.3">
      <c r="B1109">
        <v>54659</v>
      </c>
      <c r="C1109" s="7">
        <v>44190</v>
      </c>
      <c r="D1109" s="6">
        <f t="shared" si="188"/>
        <v>2020</v>
      </c>
      <c r="E1109" t="str">
        <f t="shared" si="189"/>
        <v>Q4-2020</v>
      </c>
      <c r="F1109" s="4" t="str">
        <f t="shared" si="187"/>
        <v>December</v>
      </c>
      <c r="G1109" s="6">
        <f t="shared" si="190"/>
        <v>52</v>
      </c>
      <c r="H1109" s="4" t="str">
        <f t="shared" si="191"/>
        <v>Friday</v>
      </c>
      <c r="I1109">
        <v>2</v>
      </c>
      <c r="J1109">
        <v>2</v>
      </c>
      <c r="K1109">
        <v>29</v>
      </c>
      <c r="L1109">
        <v>6</v>
      </c>
      <c r="M1109">
        <v>36</v>
      </c>
      <c r="N1109">
        <v>44</v>
      </c>
      <c r="O1109">
        <v>44</v>
      </c>
      <c r="P1109">
        <v>4</v>
      </c>
      <c r="Q1109">
        <v>33</v>
      </c>
      <c r="R1109">
        <v>1</v>
      </c>
      <c r="S1109">
        <v>38</v>
      </c>
      <c r="T1109">
        <v>1</v>
      </c>
      <c r="U1109">
        <v>15</v>
      </c>
      <c r="V1109">
        <f t="shared" si="192"/>
        <v>929</v>
      </c>
      <c r="W1109" s="5">
        <f t="shared" si="193"/>
        <v>0.25805555555555554</v>
      </c>
      <c r="X1109" s="5">
        <f t="shared" si="194"/>
        <v>7.7419444444444441</v>
      </c>
      <c r="Y1109" s="5">
        <f t="shared" si="195"/>
        <v>0.83333333333333337</v>
      </c>
      <c r="Z1109" s="5">
        <f t="shared" si="196"/>
        <v>0.66666666666666663</v>
      </c>
      <c r="AA1109" s="5">
        <f t="shared" si="197"/>
        <v>4.3009259259259254E-2</v>
      </c>
    </row>
    <row r="1110" spans="2:27" x14ac:dyDescent="0.3">
      <c r="B1110">
        <v>54660</v>
      </c>
      <c r="C1110" s="7">
        <v>44191</v>
      </c>
      <c r="D1110" s="6">
        <f t="shared" si="188"/>
        <v>2020</v>
      </c>
      <c r="E1110" t="str">
        <f t="shared" si="189"/>
        <v>Q4-2020</v>
      </c>
      <c r="F1110" s="4" t="str">
        <f t="shared" si="187"/>
        <v>December</v>
      </c>
      <c r="G1110" s="6">
        <f t="shared" si="190"/>
        <v>52</v>
      </c>
      <c r="H1110" s="4" t="str">
        <f t="shared" si="191"/>
        <v>Saturday</v>
      </c>
      <c r="I1110">
        <v>1</v>
      </c>
      <c r="J1110">
        <v>1</v>
      </c>
      <c r="K1110">
        <v>26</v>
      </c>
      <c r="L1110">
        <v>6</v>
      </c>
      <c r="M1110">
        <v>24</v>
      </c>
      <c r="N1110">
        <v>48</v>
      </c>
      <c r="O1110">
        <v>56</v>
      </c>
      <c r="P1110">
        <v>4</v>
      </c>
      <c r="Q1110">
        <v>30</v>
      </c>
      <c r="R1110">
        <v>1</v>
      </c>
      <c r="S1110">
        <v>23</v>
      </c>
      <c r="T1110">
        <v>1</v>
      </c>
      <c r="U1110">
        <v>21</v>
      </c>
      <c r="V1110">
        <f t="shared" si="192"/>
        <v>932</v>
      </c>
      <c r="W1110" s="5">
        <f t="shared" si="193"/>
        <v>0.25888888888888889</v>
      </c>
      <c r="X1110" s="5">
        <f t="shared" si="194"/>
        <v>7.7411111111111115</v>
      </c>
      <c r="Y1110" s="5">
        <f t="shared" si="195"/>
        <v>0.83333333333333337</v>
      </c>
      <c r="Z1110" s="5">
        <f t="shared" si="196"/>
        <v>0.66666666666666663</v>
      </c>
      <c r="AA1110" s="5">
        <f t="shared" si="197"/>
        <v>4.3148148148148151E-2</v>
      </c>
    </row>
    <row r="1111" spans="2:27" x14ac:dyDescent="0.3">
      <c r="B1111">
        <v>54661</v>
      </c>
      <c r="C1111" s="7">
        <v>44193</v>
      </c>
      <c r="D1111" s="6">
        <f t="shared" si="188"/>
        <v>2020</v>
      </c>
      <c r="E1111" t="str">
        <f t="shared" si="189"/>
        <v>Q4-2020</v>
      </c>
      <c r="F1111" s="4" t="str">
        <f t="shared" si="187"/>
        <v>December</v>
      </c>
      <c r="G1111" s="6">
        <f t="shared" si="190"/>
        <v>53</v>
      </c>
      <c r="H1111" s="4" t="str">
        <f t="shared" si="191"/>
        <v>Monday</v>
      </c>
      <c r="I1111">
        <v>1</v>
      </c>
      <c r="J1111">
        <v>1</v>
      </c>
      <c r="K1111">
        <v>19</v>
      </c>
      <c r="L1111">
        <v>6</v>
      </c>
      <c r="M1111">
        <v>24</v>
      </c>
      <c r="N1111">
        <v>86</v>
      </c>
      <c r="O1111">
        <v>41</v>
      </c>
      <c r="P1111">
        <v>5</v>
      </c>
      <c r="Q1111">
        <v>33</v>
      </c>
      <c r="R1111">
        <v>1</v>
      </c>
      <c r="S1111">
        <v>38</v>
      </c>
      <c r="T1111">
        <v>0</v>
      </c>
      <c r="U1111">
        <v>30</v>
      </c>
      <c r="V1111">
        <f t="shared" si="192"/>
        <v>1109</v>
      </c>
      <c r="W1111" s="5">
        <f t="shared" si="193"/>
        <v>0.30805555555555558</v>
      </c>
      <c r="X1111" s="5">
        <f t="shared" si="194"/>
        <v>7.6919444444444443</v>
      </c>
      <c r="Y1111" s="5">
        <f t="shared" si="195"/>
        <v>1</v>
      </c>
      <c r="Z1111" s="5">
        <f t="shared" si="196"/>
        <v>0.83333333333333337</v>
      </c>
      <c r="AA1111" s="5">
        <f t="shared" si="197"/>
        <v>5.1342592592592599E-2</v>
      </c>
    </row>
    <row r="1112" spans="2:27" x14ac:dyDescent="0.3">
      <c r="B1112">
        <v>54662</v>
      </c>
      <c r="C1112" s="7">
        <v>44193</v>
      </c>
      <c r="D1112" s="6">
        <f t="shared" si="188"/>
        <v>2020</v>
      </c>
      <c r="E1112" t="str">
        <f t="shared" si="189"/>
        <v>Q4-2020</v>
      </c>
      <c r="F1112" s="4" t="str">
        <f t="shared" si="187"/>
        <v>December</v>
      </c>
      <c r="G1112" s="6">
        <f t="shared" si="190"/>
        <v>53</v>
      </c>
      <c r="H1112" s="4" t="str">
        <f t="shared" si="191"/>
        <v>Monday</v>
      </c>
      <c r="I1112">
        <v>2</v>
      </c>
      <c r="J1112">
        <v>2</v>
      </c>
      <c r="K1112">
        <v>21</v>
      </c>
      <c r="L1112">
        <v>5</v>
      </c>
      <c r="M1112">
        <v>24</v>
      </c>
      <c r="N1112">
        <v>58</v>
      </c>
      <c r="O1112">
        <v>66</v>
      </c>
      <c r="P1112">
        <v>2</v>
      </c>
      <c r="Q1112">
        <v>32</v>
      </c>
      <c r="R1112">
        <v>1</v>
      </c>
      <c r="S1112">
        <v>43</v>
      </c>
      <c r="T1112">
        <v>2</v>
      </c>
      <c r="U1112">
        <v>13</v>
      </c>
      <c r="V1112">
        <f t="shared" si="192"/>
        <v>873</v>
      </c>
      <c r="W1112" s="5">
        <f t="shared" si="193"/>
        <v>0.24249999999999999</v>
      </c>
      <c r="X1112" s="5">
        <f t="shared" si="194"/>
        <v>7.7575000000000003</v>
      </c>
      <c r="Y1112" s="5">
        <f t="shared" si="195"/>
        <v>0.6</v>
      </c>
      <c r="Z1112" s="5">
        <f t="shared" si="196"/>
        <v>0.4</v>
      </c>
      <c r="AA1112" s="5">
        <f t="shared" si="197"/>
        <v>4.8500000000000001E-2</v>
      </c>
    </row>
    <row r="1113" spans="2:27" x14ac:dyDescent="0.3">
      <c r="B1113">
        <v>54663</v>
      </c>
      <c r="C1113" s="7">
        <v>44194</v>
      </c>
      <c r="D1113" s="6">
        <f t="shared" si="188"/>
        <v>2020</v>
      </c>
      <c r="E1113" t="str">
        <f t="shared" si="189"/>
        <v>Q4-2020</v>
      </c>
      <c r="F1113" s="4" t="str">
        <f t="shared" si="187"/>
        <v>December</v>
      </c>
      <c r="G1113" s="6">
        <f t="shared" si="190"/>
        <v>53</v>
      </c>
      <c r="H1113" s="4" t="str">
        <f t="shared" si="191"/>
        <v>Tuesday</v>
      </c>
      <c r="I1113">
        <v>1</v>
      </c>
      <c r="J1113">
        <v>1</v>
      </c>
      <c r="K1113">
        <v>16</v>
      </c>
      <c r="L1113">
        <v>5</v>
      </c>
      <c r="M1113">
        <v>26</v>
      </c>
      <c r="N1113">
        <v>44</v>
      </c>
      <c r="O1113">
        <v>50</v>
      </c>
      <c r="P1113">
        <v>4</v>
      </c>
      <c r="Q1113">
        <v>30</v>
      </c>
      <c r="R1113">
        <v>1</v>
      </c>
      <c r="S1113">
        <v>19</v>
      </c>
      <c r="T1113">
        <v>0</v>
      </c>
      <c r="U1113">
        <v>15</v>
      </c>
      <c r="V1113">
        <f t="shared" si="192"/>
        <v>739</v>
      </c>
      <c r="W1113" s="5">
        <f t="shared" si="193"/>
        <v>0.20527777777777778</v>
      </c>
      <c r="X1113" s="5">
        <f t="shared" si="194"/>
        <v>7.7947222222222221</v>
      </c>
      <c r="Y1113" s="5">
        <f t="shared" si="195"/>
        <v>1</v>
      </c>
      <c r="Z1113" s="5">
        <f t="shared" si="196"/>
        <v>0.8</v>
      </c>
      <c r="AA1113" s="5">
        <f t="shared" si="197"/>
        <v>4.1055555555555553E-2</v>
      </c>
    </row>
    <row r="1114" spans="2:27" x14ac:dyDescent="0.3">
      <c r="B1114">
        <v>54664</v>
      </c>
      <c r="C1114" s="7">
        <v>44194</v>
      </c>
      <c r="D1114" s="6">
        <f t="shared" si="188"/>
        <v>2020</v>
      </c>
      <c r="E1114" t="str">
        <f t="shared" si="189"/>
        <v>Q4-2020</v>
      </c>
      <c r="F1114" s="4" t="str">
        <f t="shared" si="187"/>
        <v>December</v>
      </c>
      <c r="G1114" s="6">
        <f t="shared" si="190"/>
        <v>53</v>
      </c>
      <c r="H1114" s="4" t="str">
        <f t="shared" si="191"/>
        <v>Tuesday</v>
      </c>
      <c r="I1114">
        <v>2</v>
      </c>
      <c r="J1114">
        <v>1</v>
      </c>
      <c r="K1114">
        <v>20</v>
      </c>
      <c r="L1114">
        <v>6</v>
      </c>
      <c r="M1114">
        <v>27</v>
      </c>
      <c r="N1114">
        <v>90</v>
      </c>
      <c r="O1114">
        <v>75</v>
      </c>
      <c r="P1114">
        <v>4</v>
      </c>
      <c r="Q1114">
        <v>32</v>
      </c>
      <c r="R1114">
        <v>1</v>
      </c>
      <c r="S1114">
        <v>21</v>
      </c>
      <c r="T1114">
        <v>1</v>
      </c>
      <c r="U1114">
        <v>16</v>
      </c>
      <c r="V1114">
        <f t="shared" si="192"/>
        <v>1317</v>
      </c>
      <c r="W1114" s="5">
        <f t="shared" si="193"/>
        <v>0.36583333333333334</v>
      </c>
      <c r="X1114" s="5">
        <f t="shared" si="194"/>
        <v>7.6341666666666663</v>
      </c>
      <c r="Y1114" s="5">
        <f t="shared" si="195"/>
        <v>0.83333333333333337</v>
      </c>
      <c r="Z1114" s="5">
        <f t="shared" si="196"/>
        <v>0.66666666666666663</v>
      </c>
      <c r="AA1114" s="5">
        <f t="shared" si="197"/>
        <v>6.0972222222222226E-2</v>
      </c>
    </row>
    <row r="1115" spans="2:27" x14ac:dyDescent="0.3">
      <c r="B1115">
        <v>54665</v>
      </c>
      <c r="C1115" s="7">
        <v>44195</v>
      </c>
      <c r="D1115" s="6">
        <f t="shared" si="188"/>
        <v>2020</v>
      </c>
      <c r="E1115" t="str">
        <f t="shared" si="189"/>
        <v>Q4-2020</v>
      </c>
      <c r="F1115" s="4" t="str">
        <f t="shared" si="187"/>
        <v>December</v>
      </c>
      <c r="G1115" s="6">
        <f t="shared" si="190"/>
        <v>53</v>
      </c>
      <c r="H1115" s="4" t="str">
        <f t="shared" si="191"/>
        <v>Wednesday</v>
      </c>
      <c r="I1115">
        <v>1</v>
      </c>
      <c r="J1115">
        <v>2</v>
      </c>
      <c r="K1115">
        <v>33</v>
      </c>
      <c r="L1115">
        <v>4</v>
      </c>
      <c r="M1115">
        <v>35</v>
      </c>
      <c r="N1115">
        <v>67</v>
      </c>
      <c r="O1115">
        <v>34</v>
      </c>
      <c r="P1115">
        <v>2</v>
      </c>
      <c r="Q1115">
        <v>32</v>
      </c>
      <c r="R1115">
        <v>2</v>
      </c>
      <c r="S1115">
        <v>22</v>
      </c>
      <c r="T1115">
        <v>0</v>
      </c>
      <c r="U1115">
        <v>25</v>
      </c>
      <c r="V1115">
        <f t="shared" si="192"/>
        <v>652</v>
      </c>
      <c r="W1115" s="5">
        <f t="shared" si="193"/>
        <v>0.18111111111111111</v>
      </c>
      <c r="X1115" s="5">
        <f t="shared" si="194"/>
        <v>7.818888888888889</v>
      </c>
      <c r="Y1115" s="5">
        <f t="shared" si="195"/>
        <v>1</v>
      </c>
      <c r="Z1115" s="5">
        <f t="shared" si="196"/>
        <v>0.5</v>
      </c>
      <c r="AA1115" s="5">
        <f t="shared" si="197"/>
        <v>4.5277777777777778E-2</v>
      </c>
    </row>
    <row r="1116" spans="2:27" x14ac:dyDescent="0.3">
      <c r="B1116">
        <v>54666</v>
      </c>
      <c r="C1116" s="7">
        <v>44195</v>
      </c>
      <c r="D1116" s="6">
        <f t="shared" si="188"/>
        <v>2020</v>
      </c>
      <c r="E1116" t="str">
        <f t="shared" si="189"/>
        <v>Q4-2020</v>
      </c>
      <c r="F1116" s="4" t="str">
        <f t="shared" si="187"/>
        <v>December</v>
      </c>
      <c r="G1116" s="6">
        <f t="shared" si="190"/>
        <v>53</v>
      </c>
      <c r="H1116" s="4" t="str">
        <f t="shared" si="191"/>
        <v>Wednesday</v>
      </c>
      <c r="I1116">
        <v>2</v>
      </c>
      <c r="J1116">
        <v>1</v>
      </c>
      <c r="K1116">
        <v>22</v>
      </c>
      <c r="L1116">
        <v>7</v>
      </c>
      <c r="M1116">
        <v>40</v>
      </c>
      <c r="N1116">
        <v>48</v>
      </c>
      <c r="O1116">
        <v>36</v>
      </c>
      <c r="P1116">
        <v>6</v>
      </c>
      <c r="Q1116">
        <v>30</v>
      </c>
      <c r="R1116">
        <v>0</v>
      </c>
      <c r="S1116">
        <v>25</v>
      </c>
      <c r="T1116">
        <v>1</v>
      </c>
      <c r="U1116">
        <v>21</v>
      </c>
      <c r="V1116">
        <f t="shared" si="192"/>
        <v>1069</v>
      </c>
      <c r="W1116" s="5">
        <f t="shared" si="193"/>
        <v>0.29694444444444446</v>
      </c>
      <c r="X1116" s="5">
        <f t="shared" si="194"/>
        <v>7.7030555555555553</v>
      </c>
      <c r="Y1116" s="5">
        <f t="shared" si="195"/>
        <v>0.8571428571428571</v>
      </c>
      <c r="Z1116" s="5">
        <f t="shared" si="196"/>
        <v>0.8571428571428571</v>
      </c>
      <c r="AA1116" s="5">
        <f t="shared" si="197"/>
        <v>4.2420634920634921E-2</v>
      </c>
    </row>
    <row r="1117" spans="2:27" x14ac:dyDescent="0.3">
      <c r="B1117">
        <v>54667</v>
      </c>
      <c r="C1117" s="7">
        <v>44196</v>
      </c>
      <c r="D1117" s="6">
        <f t="shared" si="188"/>
        <v>2020</v>
      </c>
      <c r="E1117" t="str">
        <f t="shared" si="189"/>
        <v>Q4-2020</v>
      </c>
      <c r="F1117" s="4" t="str">
        <f t="shared" si="187"/>
        <v>December</v>
      </c>
      <c r="G1117" s="6">
        <f t="shared" si="190"/>
        <v>53</v>
      </c>
      <c r="H1117" s="4" t="str">
        <f t="shared" si="191"/>
        <v>Thursday</v>
      </c>
      <c r="I1117">
        <v>1</v>
      </c>
      <c r="J1117">
        <v>1</v>
      </c>
      <c r="K1117">
        <v>19</v>
      </c>
      <c r="L1117">
        <v>6</v>
      </c>
      <c r="M1117">
        <v>43</v>
      </c>
      <c r="N1117">
        <v>62</v>
      </c>
      <c r="O1117">
        <v>79</v>
      </c>
      <c r="P1117">
        <v>4</v>
      </c>
      <c r="Q1117">
        <v>29</v>
      </c>
      <c r="R1117">
        <v>2</v>
      </c>
      <c r="S1117">
        <v>28</v>
      </c>
      <c r="T1117">
        <v>0</v>
      </c>
      <c r="U1117">
        <v>19</v>
      </c>
      <c r="V1117">
        <f t="shared" si="192"/>
        <v>1276</v>
      </c>
      <c r="W1117" s="5">
        <f t="shared" si="193"/>
        <v>0.35444444444444445</v>
      </c>
      <c r="X1117" s="5">
        <f t="shared" si="194"/>
        <v>7.6455555555555552</v>
      </c>
      <c r="Y1117" s="5">
        <f t="shared" si="195"/>
        <v>1</v>
      </c>
      <c r="Z1117" s="5">
        <f t="shared" si="196"/>
        <v>0.66666666666666663</v>
      </c>
      <c r="AA1117" s="5">
        <f t="shared" si="197"/>
        <v>5.9074074074074077E-2</v>
      </c>
    </row>
    <row r="1118" spans="2:27" x14ac:dyDescent="0.3">
      <c r="B1118">
        <v>54668</v>
      </c>
      <c r="C1118" s="7">
        <v>44196</v>
      </c>
      <c r="D1118" s="6">
        <f t="shared" si="188"/>
        <v>2020</v>
      </c>
      <c r="E1118" t="str">
        <f t="shared" si="189"/>
        <v>Q4-2020</v>
      </c>
      <c r="F1118" s="4" t="str">
        <f t="shared" si="187"/>
        <v>December</v>
      </c>
      <c r="G1118" s="6">
        <f t="shared" si="190"/>
        <v>53</v>
      </c>
      <c r="H1118" s="4" t="str">
        <f t="shared" si="191"/>
        <v>Thursday</v>
      </c>
      <c r="I1118">
        <v>2</v>
      </c>
      <c r="J1118">
        <v>2</v>
      </c>
      <c r="K1118">
        <v>18</v>
      </c>
      <c r="L1118">
        <v>5</v>
      </c>
      <c r="M1118">
        <v>41</v>
      </c>
      <c r="N1118">
        <v>85</v>
      </c>
      <c r="O1118">
        <v>45</v>
      </c>
      <c r="P1118">
        <v>4</v>
      </c>
      <c r="Q1118">
        <v>31</v>
      </c>
      <c r="R1118">
        <v>0</v>
      </c>
      <c r="S1118">
        <v>41</v>
      </c>
      <c r="T1118">
        <v>1</v>
      </c>
      <c r="U1118">
        <v>30</v>
      </c>
      <c r="V1118">
        <f t="shared" si="192"/>
        <v>1009</v>
      </c>
      <c r="W1118" s="5">
        <f t="shared" si="193"/>
        <v>0.28027777777777779</v>
      </c>
      <c r="X1118" s="5">
        <f t="shared" si="194"/>
        <v>7.7197222222222219</v>
      </c>
      <c r="Y1118" s="5">
        <f t="shared" si="195"/>
        <v>0.8</v>
      </c>
      <c r="Z1118" s="5">
        <f t="shared" si="196"/>
        <v>0.8</v>
      </c>
      <c r="AA1118" s="5">
        <f t="shared" si="197"/>
        <v>5.605555555555556E-2</v>
      </c>
    </row>
    <row r="1119" spans="2:27" x14ac:dyDescent="0.3">
      <c r="B1119">
        <v>54669</v>
      </c>
      <c r="C1119" s="7">
        <v>44197</v>
      </c>
      <c r="D1119" s="6">
        <f t="shared" si="188"/>
        <v>2021</v>
      </c>
      <c r="E1119" t="str">
        <f t="shared" si="189"/>
        <v>Q1-2021</v>
      </c>
      <c r="F1119" s="4" t="str">
        <f t="shared" si="187"/>
        <v>January</v>
      </c>
      <c r="G1119" s="6">
        <f t="shared" si="190"/>
        <v>1</v>
      </c>
      <c r="H1119" s="4" t="str">
        <f t="shared" si="191"/>
        <v>Friday</v>
      </c>
      <c r="I1119">
        <v>1</v>
      </c>
      <c r="J1119">
        <v>1</v>
      </c>
      <c r="K1119">
        <v>30</v>
      </c>
      <c r="L1119">
        <v>6</v>
      </c>
      <c r="M1119">
        <v>22</v>
      </c>
      <c r="N1119">
        <v>31</v>
      </c>
      <c r="O1119">
        <v>65</v>
      </c>
      <c r="P1119">
        <v>3</v>
      </c>
      <c r="Q1119">
        <v>32</v>
      </c>
      <c r="R1119">
        <v>2</v>
      </c>
      <c r="S1119">
        <v>44</v>
      </c>
      <c r="T1119">
        <v>1</v>
      </c>
      <c r="U1119">
        <v>21</v>
      </c>
      <c r="V1119">
        <f t="shared" si="192"/>
        <v>913</v>
      </c>
      <c r="W1119" s="5">
        <f t="shared" si="193"/>
        <v>0.25361111111111112</v>
      </c>
      <c r="X1119" s="5">
        <f t="shared" si="194"/>
        <v>7.7463888888888892</v>
      </c>
      <c r="Y1119" s="5">
        <f t="shared" si="195"/>
        <v>0.83333333333333337</v>
      </c>
      <c r="Z1119" s="5">
        <f t="shared" si="196"/>
        <v>0.5</v>
      </c>
      <c r="AA1119" s="5">
        <f t="shared" si="197"/>
        <v>4.2268518518518518E-2</v>
      </c>
    </row>
    <row r="1120" spans="2:27" x14ac:dyDescent="0.3">
      <c r="B1120">
        <v>54670</v>
      </c>
      <c r="C1120" s="7">
        <v>44197</v>
      </c>
      <c r="D1120" s="6">
        <f t="shared" si="188"/>
        <v>2021</v>
      </c>
      <c r="E1120" t="str">
        <f t="shared" si="189"/>
        <v>Q1-2021</v>
      </c>
      <c r="F1120" s="4" t="str">
        <f t="shared" si="187"/>
        <v>January</v>
      </c>
      <c r="G1120" s="6">
        <f t="shared" si="190"/>
        <v>1</v>
      </c>
      <c r="H1120" s="4" t="str">
        <f t="shared" si="191"/>
        <v>Friday</v>
      </c>
      <c r="I1120">
        <v>2</v>
      </c>
      <c r="J1120">
        <v>1</v>
      </c>
      <c r="K1120">
        <v>17</v>
      </c>
      <c r="L1120">
        <v>5</v>
      </c>
      <c r="M1120">
        <v>24</v>
      </c>
      <c r="N1120">
        <v>54</v>
      </c>
      <c r="O1120">
        <v>75</v>
      </c>
      <c r="P1120">
        <v>3</v>
      </c>
      <c r="Q1120">
        <v>33</v>
      </c>
      <c r="R1120">
        <v>1</v>
      </c>
      <c r="S1120">
        <v>21</v>
      </c>
      <c r="T1120">
        <v>1</v>
      </c>
      <c r="U1120">
        <v>20</v>
      </c>
      <c r="V1120">
        <f t="shared" si="192"/>
        <v>905</v>
      </c>
      <c r="W1120" s="5">
        <f t="shared" si="193"/>
        <v>0.25138888888888888</v>
      </c>
      <c r="X1120" s="5">
        <f t="shared" si="194"/>
        <v>7.7486111111111109</v>
      </c>
      <c r="Y1120" s="5">
        <f t="shared" si="195"/>
        <v>0.8</v>
      </c>
      <c r="Z1120" s="5">
        <f t="shared" si="196"/>
        <v>0.6</v>
      </c>
      <c r="AA1120" s="5">
        <f t="shared" si="197"/>
        <v>5.0277777777777775E-2</v>
      </c>
    </row>
    <row r="1121" spans="2:27" x14ac:dyDescent="0.3">
      <c r="B1121">
        <v>54671</v>
      </c>
      <c r="C1121" s="7">
        <v>44198</v>
      </c>
      <c r="D1121" s="6">
        <f t="shared" si="188"/>
        <v>2021</v>
      </c>
      <c r="E1121" t="str">
        <f t="shared" si="189"/>
        <v>Q1-2021</v>
      </c>
      <c r="F1121" s="4" t="str">
        <f t="shared" si="187"/>
        <v>January</v>
      </c>
      <c r="G1121" s="6">
        <f t="shared" si="190"/>
        <v>1</v>
      </c>
      <c r="H1121" s="4" t="str">
        <f t="shared" si="191"/>
        <v>Saturday</v>
      </c>
      <c r="I1121">
        <v>1</v>
      </c>
      <c r="J1121">
        <v>0</v>
      </c>
      <c r="K1121">
        <v>29</v>
      </c>
      <c r="L1121">
        <v>7</v>
      </c>
      <c r="M1121">
        <v>16</v>
      </c>
      <c r="N1121">
        <v>41</v>
      </c>
      <c r="O1121">
        <v>65</v>
      </c>
      <c r="P1121">
        <v>5</v>
      </c>
      <c r="Q1121">
        <v>33</v>
      </c>
      <c r="R1121">
        <v>1</v>
      </c>
      <c r="S1121">
        <v>39</v>
      </c>
      <c r="T1121">
        <v>1</v>
      </c>
      <c r="U1121">
        <v>22</v>
      </c>
      <c r="V1121">
        <f t="shared" si="192"/>
        <v>1080</v>
      </c>
      <c r="W1121" s="5">
        <f t="shared" si="193"/>
        <v>0.3</v>
      </c>
      <c r="X1121" s="5">
        <f t="shared" si="194"/>
        <v>7.7</v>
      </c>
      <c r="Y1121" s="5">
        <f t="shared" si="195"/>
        <v>0.8571428571428571</v>
      </c>
      <c r="Z1121" s="5">
        <f t="shared" si="196"/>
        <v>0.7142857142857143</v>
      </c>
      <c r="AA1121" s="5">
        <f t="shared" si="197"/>
        <v>4.2857142857142858E-2</v>
      </c>
    </row>
    <row r="1122" spans="2:27" x14ac:dyDescent="0.3">
      <c r="B1122">
        <v>54672</v>
      </c>
      <c r="C1122" s="7">
        <v>44200</v>
      </c>
      <c r="D1122" s="6">
        <f t="shared" si="188"/>
        <v>2021</v>
      </c>
      <c r="E1122" t="str">
        <f t="shared" si="189"/>
        <v>Q1-2021</v>
      </c>
      <c r="F1122" s="4" t="str">
        <f t="shared" si="187"/>
        <v>January</v>
      </c>
      <c r="G1122" s="6">
        <f t="shared" si="190"/>
        <v>2</v>
      </c>
      <c r="H1122" s="4" t="str">
        <f t="shared" si="191"/>
        <v>Monday</v>
      </c>
      <c r="I1122">
        <v>1</v>
      </c>
      <c r="J1122">
        <v>0</v>
      </c>
      <c r="K1122">
        <v>16</v>
      </c>
      <c r="L1122">
        <v>7</v>
      </c>
      <c r="M1122">
        <v>35</v>
      </c>
      <c r="N1122">
        <v>64</v>
      </c>
      <c r="O1122">
        <v>37</v>
      </c>
      <c r="P1122">
        <v>5</v>
      </c>
      <c r="Q1122">
        <v>33</v>
      </c>
      <c r="R1122">
        <v>1</v>
      </c>
      <c r="S1122">
        <v>33</v>
      </c>
      <c r="T1122">
        <v>1</v>
      </c>
      <c r="U1122">
        <v>12</v>
      </c>
      <c r="V1122">
        <f t="shared" si="192"/>
        <v>1162</v>
      </c>
      <c r="W1122" s="5">
        <f t="shared" si="193"/>
        <v>0.32277777777777777</v>
      </c>
      <c r="X1122" s="5">
        <f t="shared" si="194"/>
        <v>7.6772222222222224</v>
      </c>
      <c r="Y1122" s="5">
        <f t="shared" si="195"/>
        <v>0.8571428571428571</v>
      </c>
      <c r="Z1122" s="5">
        <f t="shared" si="196"/>
        <v>0.7142857142857143</v>
      </c>
      <c r="AA1122" s="5">
        <f t="shared" si="197"/>
        <v>4.611111111111111E-2</v>
      </c>
    </row>
    <row r="1123" spans="2:27" x14ac:dyDescent="0.3">
      <c r="B1123">
        <v>54673</v>
      </c>
      <c r="C1123" s="7">
        <v>44200</v>
      </c>
      <c r="D1123" s="6">
        <f t="shared" si="188"/>
        <v>2021</v>
      </c>
      <c r="E1123" t="str">
        <f t="shared" si="189"/>
        <v>Q1-2021</v>
      </c>
      <c r="F1123" s="4" t="str">
        <f t="shared" si="187"/>
        <v>January</v>
      </c>
      <c r="G1123" s="6">
        <f t="shared" si="190"/>
        <v>2</v>
      </c>
      <c r="H1123" s="4" t="str">
        <f t="shared" si="191"/>
        <v>Monday</v>
      </c>
      <c r="I1123">
        <v>2</v>
      </c>
      <c r="J1123">
        <v>2</v>
      </c>
      <c r="K1123">
        <v>44</v>
      </c>
      <c r="L1123">
        <v>4</v>
      </c>
      <c r="M1123">
        <v>24</v>
      </c>
      <c r="N1123">
        <v>82</v>
      </c>
      <c r="O1123">
        <v>50</v>
      </c>
      <c r="P1123">
        <v>2</v>
      </c>
      <c r="Q1123">
        <v>35</v>
      </c>
      <c r="R1123">
        <v>0</v>
      </c>
      <c r="S1123">
        <v>17</v>
      </c>
      <c r="T1123">
        <v>2</v>
      </c>
      <c r="U1123">
        <v>17</v>
      </c>
      <c r="V1123">
        <f t="shared" si="192"/>
        <v>728</v>
      </c>
      <c r="W1123" s="5">
        <f t="shared" si="193"/>
        <v>0.20222222222222222</v>
      </c>
      <c r="X1123" s="5">
        <f t="shared" si="194"/>
        <v>7.7977777777777781</v>
      </c>
      <c r="Y1123" s="5">
        <f t="shared" si="195"/>
        <v>0.5</v>
      </c>
      <c r="Z1123" s="5">
        <f t="shared" si="196"/>
        <v>0.5</v>
      </c>
      <c r="AA1123" s="5">
        <f t="shared" si="197"/>
        <v>5.0555555555555555E-2</v>
      </c>
    </row>
    <row r="1124" spans="2:27" x14ac:dyDescent="0.3">
      <c r="B1124">
        <v>54674</v>
      </c>
      <c r="C1124" s="7">
        <v>44201</v>
      </c>
      <c r="D1124" s="6">
        <f t="shared" si="188"/>
        <v>2021</v>
      </c>
      <c r="E1124" t="str">
        <f t="shared" si="189"/>
        <v>Q1-2021</v>
      </c>
      <c r="F1124" s="4" t="str">
        <f t="shared" si="187"/>
        <v>January</v>
      </c>
      <c r="G1124" s="6">
        <f t="shared" si="190"/>
        <v>2</v>
      </c>
      <c r="H1124" s="4" t="str">
        <f t="shared" si="191"/>
        <v>Tuesday</v>
      </c>
      <c r="I1124">
        <v>1</v>
      </c>
      <c r="J1124">
        <v>1</v>
      </c>
      <c r="K1124">
        <v>34</v>
      </c>
      <c r="L1124">
        <v>6</v>
      </c>
      <c r="M1124">
        <v>44</v>
      </c>
      <c r="N1124">
        <v>54</v>
      </c>
      <c r="O1124">
        <v>81</v>
      </c>
      <c r="P1124">
        <v>3</v>
      </c>
      <c r="Q1124">
        <v>34</v>
      </c>
      <c r="R1124">
        <v>2</v>
      </c>
      <c r="S1124">
        <v>32</v>
      </c>
      <c r="T1124">
        <v>1</v>
      </c>
      <c r="U1124">
        <v>20</v>
      </c>
      <c r="V1124">
        <f t="shared" si="192"/>
        <v>1260</v>
      </c>
      <c r="W1124" s="5">
        <f t="shared" si="193"/>
        <v>0.35</v>
      </c>
      <c r="X1124" s="5">
        <f t="shared" si="194"/>
        <v>7.65</v>
      </c>
      <c r="Y1124" s="5">
        <f t="shared" si="195"/>
        <v>0.83333333333333337</v>
      </c>
      <c r="Z1124" s="5">
        <f t="shared" si="196"/>
        <v>0.5</v>
      </c>
      <c r="AA1124" s="5">
        <f t="shared" si="197"/>
        <v>5.8333333333333327E-2</v>
      </c>
    </row>
    <row r="1125" spans="2:27" x14ac:dyDescent="0.3">
      <c r="B1125">
        <v>54675</v>
      </c>
      <c r="C1125" s="7">
        <v>44201</v>
      </c>
      <c r="D1125" s="6">
        <f t="shared" si="188"/>
        <v>2021</v>
      </c>
      <c r="E1125" t="str">
        <f t="shared" si="189"/>
        <v>Q1-2021</v>
      </c>
      <c r="F1125" s="4" t="str">
        <f t="shared" si="187"/>
        <v>January</v>
      </c>
      <c r="G1125" s="6">
        <f t="shared" si="190"/>
        <v>2</v>
      </c>
      <c r="H1125" s="4" t="str">
        <f t="shared" si="191"/>
        <v>Tuesday</v>
      </c>
      <c r="I1125">
        <v>2</v>
      </c>
      <c r="J1125">
        <v>1</v>
      </c>
      <c r="K1125">
        <v>22</v>
      </c>
      <c r="L1125">
        <v>5</v>
      </c>
      <c r="M1125">
        <v>19</v>
      </c>
      <c r="N1125">
        <v>82</v>
      </c>
      <c r="O1125">
        <v>83</v>
      </c>
      <c r="P1125">
        <v>3</v>
      </c>
      <c r="Q1125">
        <v>36</v>
      </c>
      <c r="R1125">
        <v>1</v>
      </c>
      <c r="S1125">
        <v>37</v>
      </c>
      <c r="T1125">
        <v>1</v>
      </c>
      <c r="U1125">
        <v>17</v>
      </c>
      <c r="V1125">
        <f t="shared" si="192"/>
        <v>1082</v>
      </c>
      <c r="W1125" s="5">
        <f t="shared" si="193"/>
        <v>0.30055555555555558</v>
      </c>
      <c r="X1125" s="5">
        <f t="shared" si="194"/>
        <v>7.6994444444444445</v>
      </c>
      <c r="Y1125" s="5">
        <f t="shared" si="195"/>
        <v>0.8</v>
      </c>
      <c r="Z1125" s="5">
        <f t="shared" si="196"/>
        <v>0.6</v>
      </c>
      <c r="AA1125" s="5">
        <f t="shared" si="197"/>
        <v>6.0111111111111115E-2</v>
      </c>
    </row>
    <row r="1126" spans="2:27" x14ac:dyDescent="0.3">
      <c r="B1126">
        <v>54676</v>
      </c>
      <c r="C1126" s="7">
        <v>44202</v>
      </c>
      <c r="D1126" s="6">
        <f t="shared" si="188"/>
        <v>2021</v>
      </c>
      <c r="E1126" t="str">
        <f t="shared" si="189"/>
        <v>Q1-2021</v>
      </c>
      <c r="F1126" s="4" t="str">
        <f t="shared" si="187"/>
        <v>January</v>
      </c>
      <c r="G1126" s="6">
        <f t="shared" si="190"/>
        <v>2</v>
      </c>
      <c r="H1126" s="4" t="str">
        <f t="shared" si="191"/>
        <v>Wednesday</v>
      </c>
      <c r="I1126">
        <v>1</v>
      </c>
      <c r="J1126">
        <v>0</v>
      </c>
      <c r="K1126">
        <v>31</v>
      </c>
      <c r="L1126">
        <v>6</v>
      </c>
      <c r="M1126">
        <v>16</v>
      </c>
      <c r="N1126">
        <v>45</v>
      </c>
      <c r="O1126">
        <v>30</v>
      </c>
      <c r="P1126">
        <v>4</v>
      </c>
      <c r="Q1126">
        <v>32</v>
      </c>
      <c r="R1126">
        <v>1</v>
      </c>
      <c r="S1126">
        <v>16</v>
      </c>
      <c r="T1126">
        <v>1</v>
      </c>
      <c r="U1126">
        <v>28</v>
      </c>
      <c r="V1126">
        <f t="shared" si="192"/>
        <v>718</v>
      </c>
      <c r="W1126" s="5">
        <f t="shared" si="193"/>
        <v>0.19944444444444445</v>
      </c>
      <c r="X1126" s="5">
        <f t="shared" si="194"/>
        <v>7.8005555555555555</v>
      </c>
      <c r="Y1126" s="5">
        <f t="shared" si="195"/>
        <v>0.83333333333333337</v>
      </c>
      <c r="Z1126" s="5">
        <f t="shared" si="196"/>
        <v>0.66666666666666663</v>
      </c>
      <c r="AA1126" s="5">
        <f t="shared" si="197"/>
        <v>3.3240740740740744E-2</v>
      </c>
    </row>
    <row r="1127" spans="2:27" x14ac:dyDescent="0.3">
      <c r="B1127">
        <v>54677</v>
      </c>
      <c r="C1127" s="7">
        <v>44202</v>
      </c>
      <c r="D1127" s="6">
        <f t="shared" si="188"/>
        <v>2021</v>
      </c>
      <c r="E1127" t="str">
        <f t="shared" si="189"/>
        <v>Q1-2021</v>
      </c>
      <c r="F1127" s="4" t="str">
        <f t="shared" si="187"/>
        <v>January</v>
      </c>
      <c r="G1127" s="6">
        <f t="shared" si="190"/>
        <v>2</v>
      </c>
      <c r="H1127" s="4" t="str">
        <f t="shared" si="191"/>
        <v>Wednesday</v>
      </c>
      <c r="I1127">
        <v>2</v>
      </c>
      <c r="J1127">
        <v>1</v>
      </c>
      <c r="K1127">
        <v>45</v>
      </c>
      <c r="L1127">
        <v>5</v>
      </c>
      <c r="M1127">
        <v>39</v>
      </c>
      <c r="N1127">
        <v>73</v>
      </c>
      <c r="O1127">
        <v>79</v>
      </c>
      <c r="P1127">
        <v>3</v>
      </c>
      <c r="Q1127">
        <v>33</v>
      </c>
      <c r="R1127">
        <v>1</v>
      </c>
      <c r="S1127">
        <v>29</v>
      </c>
      <c r="T1127">
        <v>1</v>
      </c>
      <c r="U1127">
        <v>25</v>
      </c>
      <c r="V1127">
        <f t="shared" si="192"/>
        <v>1108</v>
      </c>
      <c r="W1127" s="5">
        <f t="shared" si="193"/>
        <v>0.30777777777777776</v>
      </c>
      <c r="X1127" s="5">
        <f t="shared" si="194"/>
        <v>7.6922222222222221</v>
      </c>
      <c r="Y1127" s="5">
        <f t="shared" si="195"/>
        <v>0.8</v>
      </c>
      <c r="Z1127" s="5">
        <f t="shared" si="196"/>
        <v>0.6</v>
      </c>
      <c r="AA1127" s="5">
        <f t="shared" si="197"/>
        <v>6.1555555555555551E-2</v>
      </c>
    </row>
    <row r="1128" spans="2:27" x14ac:dyDescent="0.3">
      <c r="B1128">
        <v>54678</v>
      </c>
      <c r="C1128" s="7">
        <v>44203</v>
      </c>
      <c r="D1128" s="6">
        <f t="shared" si="188"/>
        <v>2021</v>
      </c>
      <c r="E1128" t="str">
        <f t="shared" si="189"/>
        <v>Q1-2021</v>
      </c>
      <c r="F1128" s="4" t="str">
        <f t="shared" si="187"/>
        <v>January</v>
      </c>
      <c r="G1128" s="6">
        <f t="shared" si="190"/>
        <v>2</v>
      </c>
      <c r="H1128" s="4" t="str">
        <f t="shared" si="191"/>
        <v>Thursday</v>
      </c>
      <c r="I1128">
        <v>1</v>
      </c>
      <c r="J1128">
        <v>0</v>
      </c>
      <c r="K1128">
        <v>26</v>
      </c>
      <c r="L1128">
        <v>7</v>
      </c>
      <c r="M1128">
        <v>16</v>
      </c>
      <c r="N1128">
        <v>69</v>
      </c>
      <c r="O1128">
        <v>40</v>
      </c>
      <c r="P1128">
        <v>5</v>
      </c>
      <c r="Q1128">
        <v>30</v>
      </c>
      <c r="R1128">
        <v>2</v>
      </c>
      <c r="S1128">
        <v>34</v>
      </c>
      <c r="T1128">
        <v>0</v>
      </c>
      <c r="U1128">
        <v>18</v>
      </c>
      <c r="V1128">
        <f t="shared" si="192"/>
        <v>1093</v>
      </c>
      <c r="W1128" s="5">
        <f t="shared" si="193"/>
        <v>0.30361111111111111</v>
      </c>
      <c r="X1128" s="5">
        <f t="shared" si="194"/>
        <v>7.6963888888888885</v>
      </c>
      <c r="Y1128" s="5">
        <f t="shared" si="195"/>
        <v>1</v>
      </c>
      <c r="Z1128" s="5">
        <f t="shared" si="196"/>
        <v>0.7142857142857143</v>
      </c>
      <c r="AA1128" s="5">
        <f t="shared" si="197"/>
        <v>4.3373015873015876E-2</v>
      </c>
    </row>
    <row r="1129" spans="2:27" x14ac:dyDescent="0.3">
      <c r="B1129">
        <v>54679</v>
      </c>
      <c r="C1129" s="7">
        <v>44203</v>
      </c>
      <c r="D1129" s="6">
        <f t="shared" si="188"/>
        <v>2021</v>
      </c>
      <c r="E1129" t="str">
        <f t="shared" si="189"/>
        <v>Q1-2021</v>
      </c>
      <c r="F1129" s="4" t="str">
        <f t="shared" si="187"/>
        <v>January</v>
      </c>
      <c r="G1129" s="6">
        <f t="shared" si="190"/>
        <v>2</v>
      </c>
      <c r="H1129" s="4" t="str">
        <f t="shared" si="191"/>
        <v>Thursday</v>
      </c>
      <c r="I1129">
        <v>2</v>
      </c>
      <c r="J1129">
        <v>2</v>
      </c>
      <c r="K1129">
        <v>21</v>
      </c>
      <c r="L1129">
        <v>5</v>
      </c>
      <c r="M1129">
        <v>33</v>
      </c>
      <c r="N1129">
        <v>78</v>
      </c>
      <c r="O1129">
        <v>54</v>
      </c>
      <c r="P1129">
        <v>4</v>
      </c>
      <c r="Q1129">
        <v>36</v>
      </c>
      <c r="R1129">
        <v>0</v>
      </c>
      <c r="S1129">
        <v>27</v>
      </c>
      <c r="T1129">
        <v>1</v>
      </c>
      <c r="U1129">
        <v>11</v>
      </c>
      <c r="V1129">
        <f t="shared" si="192"/>
        <v>980</v>
      </c>
      <c r="W1129" s="5">
        <f t="shared" si="193"/>
        <v>0.2722222222222222</v>
      </c>
      <c r="X1129" s="5">
        <f t="shared" si="194"/>
        <v>7.7277777777777779</v>
      </c>
      <c r="Y1129" s="5">
        <f t="shared" si="195"/>
        <v>0.8</v>
      </c>
      <c r="Z1129" s="5">
        <f t="shared" si="196"/>
        <v>0.8</v>
      </c>
      <c r="AA1129" s="5">
        <f t="shared" si="197"/>
        <v>5.4444444444444441E-2</v>
      </c>
    </row>
    <row r="1130" spans="2:27" x14ac:dyDescent="0.3">
      <c r="B1130">
        <v>54680</v>
      </c>
      <c r="C1130" s="7">
        <v>44204</v>
      </c>
      <c r="D1130" s="6">
        <f t="shared" si="188"/>
        <v>2021</v>
      </c>
      <c r="E1130" t="str">
        <f t="shared" si="189"/>
        <v>Q1-2021</v>
      </c>
      <c r="F1130" s="4" t="str">
        <f t="shared" si="187"/>
        <v>January</v>
      </c>
      <c r="G1130" s="6">
        <f t="shared" si="190"/>
        <v>2</v>
      </c>
      <c r="H1130" s="4" t="str">
        <f t="shared" si="191"/>
        <v>Friday</v>
      </c>
      <c r="I1130">
        <v>1</v>
      </c>
      <c r="J1130">
        <v>1</v>
      </c>
      <c r="K1130">
        <v>40</v>
      </c>
      <c r="L1130">
        <v>5</v>
      </c>
      <c r="M1130">
        <v>23</v>
      </c>
      <c r="N1130">
        <v>36</v>
      </c>
      <c r="O1130">
        <v>85</v>
      </c>
      <c r="P1130">
        <v>3</v>
      </c>
      <c r="Q1130">
        <v>32</v>
      </c>
      <c r="R1130">
        <v>1</v>
      </c>
      <c r="S1130">
        <v>44</v>
      </c>
      <c r="T1130">
        <v>1</v>
      </c>
      <c r="U1130">
        <v>15</v>
      </c>
      <c r="V1130">
        <f t="shared" si="192"/>
        <v>875</v>
      </c>
      <c r="W1130" s="5">
        <f t="shared" si="193"/>
        <v>0.24305555555555555</v>
      </c>
      <c r="X1130" s="5">
        <f t="shared" si="194"/>
        <v>7.7569444444444446</v>
      </c>
      <c r="Y1130" s="5">
        <f t="shared" si="195"/>
        <v>0.8</v>
      </c>
      <c r="Z1130" s="5">
        <f t="shared" si="196"/>
        <v>0.6</v>
      </c>
      <c r="AA1130" s="5">
        <f t="shared" si="197"/>
        <v>4.8611111111111112E-2</v>
      </c>
    </row>
    <row r="1131" spans="2:27" x14ac:dyDescent="0.3">
      <c r="B1131">
        <v>54681</v>
      </c>
      <c r="C1131" s="7">
        <v>44204</v>
      </c>
      <c r="D1131" s="6">
        <f t="shared" si="188"/>
        <v>2021</v>
      </c>
      <c r="E1131" t="str">
        <f t="shared" si="189"/>
        <v>Q1-2021</v>
      </c>
      <c r="F1131" s="4" t="str">
        <f t="shared" si="187"/>
        <v>January</v>
      </c>
      <c r="G1131" s="6">
        <f t="shared" si="190"/>
        <v>2</v>
      </c>
      <c r="H1131" s="4" t="str">
        <f t="shared" si="191"/>
        <v>Friday</v>
      </c>
      <c r="I1131">
        <v>2</v>
      </c>
      <c r="J1131">
        <v>2</v>
      </c>
      <c r="K1131">
        <v>21</v>
      </c>
      <c r="L1131">
        <v>5</v>
      </c>
      <c r="M1131">
        <v>36</v>
      </c>
      <c r="N1131">
        <v>77</v>
      </c>
      <c r="O1131">
        <v>61</v>
      </c>
      <c r="P1131">
        <v>3</v>
      </c>
      <c r="Q1131">
        <v>35</v>
      </c>
      <c r="R1131">
        <v>1</v>
      </c>
      <c r="S1131">
        <v>32</v>
      </c>
      <c r="T1131">
        <v>1</v>
      </c>
      <c r="U1131">
        <v>11</v>
      </c>
      <c r="V1131">
        <f t="shared" si="192"/>
        <v>1018</v>
      </c>
      <c r="W1131" s="5">
        <f t="shared" si="193"/>
        <v>0.28277777777777779</v>
      </c>
      <c r="X1131" s="5">
        <f t="shared" si="194"/>
        <v>7.7172222222222224</v>
      </c>
      <c r="Y1131" s="5">
        <f t="shared" si="195"/>
        <v>0.8</v>
      </c>
      <c r="Z1131" s="5">
        <f t="shared" si="196"/>
        <v>0.6</v>
      </c>
      <c r="AA1131" s="5">
        <f t="shared" si="197"/>
        <v>5.655555555555556E-2</v>
      </c>
    </row>
    <row r="1132" spans="2:27" x14ac:dyDescent="0.3">
      <c r="B1132">
        <v>54682</v>
      </c>
      <c r="C1132" s="7">
        <v>44205</v>
      </c>
      <c r="D1132" s="6">
        <f t="shared" si="188"/>
        <v>2021</v>
      </c>
      <c r="E1132" t="str">
        <f t="shared" si="189"/>
        <v>Q1-2021</v>
      </c>
      <c r="F1132" s="4" t="str">
        <f t="shared" si="187"/>
        <v>January</v>
      </c>
      <c r="G1132" s="6">
        <f t="shared" si="190"/>
        <v>2</v>
      </c>
      <c r="H1132" s="4" t="str">
        <f t="shared" si="191"/>
        <v>Saturday</v>
      </c>
      <c r="I1132">
        <v>1</v>
      </c>
      <c r="J1132">
        <v>1</v>
      </c>
      <c r="K1132">
        <v>33</v>
      </c>
      <c r="L1132">
        <v>6</v>
      </c>
      <c r="M1132">
        <v>44</v>
      </c>
      <c r="N1132">
        <v>41</v>
      </c>
      <c r="O1132">
        <v>81</v>
      </c>
      <c r="P1132">
        <v>4</v>
      </c>
      <c r="Q1132">
        <v>32</v>
      </c>
      <c r="R1132">
        <v>2</v>
      </c>
      <c r="S1132">
        <v>34</v>
      </c>
      <c r="T1132">
        <v>0</v>
      </c>
      <c r="U1132">
        <v>22</v>
      </c>
      <c r="V1132">
        <f t="shared" si="192"/>
        <v>1192</v>
      </c>
      <c r="W1132" s="5">
        <f t="shared" si="193"/>
        <v>0.33111111111111113</v>
      </c>
      <c r="X1132" s="5">
        <f t="shared" si="194"/>
        <v>7.6688888888888886</v>
      </c>
      <c r="Y1132" s="5">
        <f t="shared" si="195"/>
        <v>1</v>
      </c>
      <c r="Z1132" s="5">
        <f t="shared" si="196"/>
        <v>0.66666666666666663</v>
      </c>
      <c r="AA1132" s="5">
        <f t="shared" si="197"/>
        <v>5.5185185185185191E-2</v>
      </c>
    </row>
    <row r="1133" spans="2:27" x14ac:dyDescent="0.3">
      <c r="B1133">
        <v>54683</v>
      </c>
      <c r="C1133" s="7">
        <v>44207</v>
      </c>
      <c r="D1133" s="6">
        <f t="shared" si="188"/>
        <v>2021</v>
      </c>
      <c r="E1133" t="str">
        <f t="shared" si="189"/>
        <v>Q1-2021</v>
      </c>
      <c r="F1133" s="4" t="str">
        <f t="shared" si="187"/>
        <v>January</v>
      </c>
      <c r="G1133" s="6">
        <f t="shared" si="190"/>
        <v>3</v>
      </c>
      <c r="H1133" s="4" t="str">
        <f t="shared" si="191"/>
        <v>Monday</v>
      </c>
      <c r="I1133">
        <v>1</v>
      </c>
      <c r="J1133">
        <v>0</v>
      </c>
      <c r="K1133">
        <v>34</v>
      </c>
      <c r="L1133">
        <v>6</v>
      </c>
      <c r="M1133">
        <v>43</v>
      </c>
      <c r="N1133">
        <v>32</v>
      </c>
      <c r="O1133">
        <v>47</v>
      </c>
      <c r="P1133">
        <v>4</v>
      </c>
      <c r="Q1133">
        <v>33</v>
      </c>
      <c r="R1133">
        <v>1</v>
      </c>
      <c r="S1133">
        <v>44</v>
      </c>
      <c r="T1133">
        <v>1</v>
      </c>
      <c r="U1133">
        <v>29</v>
      </c>
      <c r="V1133">
        <f t="shared" si="192"/>
        <v>937</v>
      </c>
      <c r="W1133" s="5">
        <f t="shared" si="193"/>
        <v>0.26027777777777777</v>
      </c>
      <c r="X1133" s="5">
        <f t="shared" si="194"/>
        <v>7.7397222222222224</v>
      </c>
      <c r="Y1133" s="5">
        <f t="shared" si="195"/>
        <v>0.83333333333333337</v>
      </c>
      <c r="Z1133" s="5">
        <f t="shared" si="196"/>
        <v>0.66666666666666663</v>
      </c>
      <c r="AA1133" s="5">
        <f t="shared" si="197"/>
        <v>4.3379629629629629E-2</v>
      </c>
    </row>
    <row r="1134" spans="2:27" x14ac:dyDescent="0.3">
      <c r="B1134">
        <v>54684</v>
      </c>
      <c r="C1134" s="7">
        <v>44207</v>
      </c>
      <c r="D1134" s="6">
        <f t="shared" si="188"/>
        <v>2021</v>
      </c>
      <c r="E1134" t="str">
        <f t="shared" si="189"/>
        <v>Q1-2021</v>
      </c>
      <c r="F1134" s="4" t="str">
        <f t="shared" si="187"/>
        <v>January</v>
      </c>
      <c r="G1134" s="6">
        <f t="shared" si="190"/>
        <v>3</v>
      </c>
      <c r="H1134" s="4" t="str">
        <f t="shared" si="191"/>
        <v>Monday</v>
      </c>
      <c r="I1134">
        <v>2</v>
      </c>
      <c r="J1134">
        <v>1</v>
      </c>
      <c r="K1134">
        <v>35</v>
      </c>
      <c r="L1134">
        <v>6</v>
      </c>
      <c r="M1134">
        <v>27</v>
      </c>
      <c r="N1134">
        <v>46</v>
      </c>
      <c r="O1134">
        <v>43</v>
      </c>
      <c r="P1134">
        <v>4</v>
      </c>
      <c r="Q1134">
        <v>35</v>
      </c>
      <c r="R1134">
        <v>1</v>
      </c>
      <c r="S1134">
        <v>39</v>
      </c>
      <c r="T1134">
        <v>1</v>
      </c>
      <c r="U1134">
        <v>28</v>
      </c>
      <c r="V1134">
        <f t="shared" si="192"/>
        <v>903</v>
      </c>
      <c r="W1134" s="5">
        <f t="shared" si="193"/>
        <v>0.25083333333333335</v>
      </c>
      <c r="X1134" s="5">
        <f t="shared" si="194"/>
        <v>7.7491666666666665</v>
      </c>
      <c r="Y1134" s="5">
        <f t="shared" si="195"/>
        <v>0.83333333333333337</v>
      </c>
      <c r="Z1134" s="5">
        <f t="shared" si="196"/>
        <v>0.66666666666666663</v>
      </c>
      <c r="AA1134" s="5">
        <f t="shared" si="197"/>
        <v>4.1805555555555561E-2</v>
      </c>
    </row>
    <row r="1135" spans="2:27" x14ac:dyDescent="0.3">
      <c r="B1135">
        <v>54685</v>
      </c>
      <c r="C1135" s="7">
        <v>44208</v>
      </c>
      <c r="D1135" s="6">
        <f t="shared" si="188"/>
        <v>2021</v>
      </c>
      <c r="E1135" t="str">
        <f t="shared" si="189"/>
        <v>Q1-2021</v>
      </c>
      <c r="F1135" s="4" t="str">
        <f t="shared" si="187"/>
        <v>January</v>
      </c>
      <c r="G1135" s="6">
        <f t="shared" si="190"/>
        <v>3</v>
      </c>
      <c r="H1135" s="4" t="str">
        <f t="shared" si="191"/>
        <v>Tuesday</v>
      </c>
      <c r="I1135">
        <v>1</v>
      </c>
      <c r="J1135">
        <v>0</v>
      </c>
      <c r="K1135">
        <v>32</v>
      </c>
      <c r="L1135">
        <v>6</v>
      </c>
      <c r="M1135">
        <v>45</v>
      </c>
      <c r="N1135">
        <v>36</v>
      </c>
      <c r="O1135">
        <v>56</v>
      </c>
      <c r="P1135">
        <v>4</v>
      </c>
      <c r="Q1135">
        <v>33</v>
      </c>
      <c r="R1135">
        <v>2</v>
      </c>
      <c r="S1135">
        <v>26</v>
      </c>
      <c r="T1135">
        <v>0</v>
      </c>
      <c r="U1135">
        <v>15</v>
      </c>
      <c r="V1135">
        <f t="shared" si="192"/>
        <v>1006</v>
      </c>
      <c r="W1135" s="5">
        <f t="shared" si="193"/>
        <v>0.27944444444444444</v>
      </c>
      <c r="X1135" s="5">
        <f t="shared" si="194"/>
        <v>7.7205555555555554</v>
      </c>
      <c r="Y1135" s="5">
        <f t="shared" si="195"/>
        <v>1</v>
      </c>
      <c r="Z1135" s="5">
        <f t="shared" si="196"/>
        <v>0.66666666666666663</v>
      </c>
      <c r="AA1135" s="5">
        <f t="shared" si="197"/>
        <v>4.6574074074074073E-2</v>
      </c>
    </row>
    <row r="1136" spans="2:27" x14ac:dyDescent="0.3">
      <c r="B1136">
        <v>54686</v>
      </c>
      <c r="C1136" s="7">
        <v>44208</v>
      </c>
      <c r="D1136" s="6">
        <f t="shared" si="188"/>
        <v>2021</v>
      </c>
      <c r="E1136" t="str">
        <f t="shared" si="189"/>
        <v>Q1-2021</v>
      </c>
      <c r="F1136" s="4" t="str">
        <f t="shared" si="187"/>
        <v>January</v>
      </c>
      <c r="G1136" s="6">
        <f t="shared" si="190"/>
        <v>3</v>
      </c>
      <c r="H1136" s="4" t="str">
        <f t="shared" si="191"/>
        <v>Tuesday</v>
      </c>
      <c r="I1136">
        <v>2</v>
      </c>
      <c r="J1136">
        <v>2</v>
      </c>
      <c r="K1136">
        <v>15</v>
      </c>
      <c r="L1136">
        <v>5</v>
      </c>
      <c r="M1136">
        <v>23</v>
      </c>
      <c r="N1136">
        <v>87</v>
      </c>
      <c r="O1136">
        <v>75</v>
      </c>
      <c r="P1136">
        <v>2</v>
      </c>
      <c r="Q1136">
        <v>33</v>
      </c>
      <c r="R1136">
        <v>1</v>
      </c>
      <c r="S1136">
        <v>24</v>
      </c>
      <c r="T1136">
        <v>2</v>
      </c>
      <c r="U1136">
        <v>23</v>
      </c>
      <c r="V1136">
        <f t="shared" si="192"/>
        <v>1061</v>
      </c>
      <c r="W1136" s="5">
        <f t="shared" si="193"/>
        <v>0.29472222222222222</v>
      </c>
      <c r="X1136" s="5">
        <f t="shared" si="194"/>
        <v>7.7052777777777779</v>
      </c>
      <c r="Y1136" s="5">
        <f t="shared" si="195"/>
        <v>0.6</v>
      </c>
      <c r="Z1136" s="5">
        <f t="shared" si="196"/>
        <v>0.4</v>
      </c>
      <c r="AA1136" s="5">
        <f t="shared" si="197"/>
        <v>5.8944444444444445E-2</v>
      </c>
    </row>
    <row r="1137" spans="2:27" x14ac:dyDescent="0.3">
      <c r="B1137">
        <v>54687</v>
      </c>
      <c r="C1137" s="7">
        <v>44209</v>
      </c>
      <c r="D1137" s="6">
        <f t="shared" si="188"/>
        <v>2021</v>
      </c>
      <c r="E1137" t="str">
        <f t="shared" si="189"/>
        <v>Q1-2021</v>
      </c>
      <c r="F1137" s="4" t="str">
        <f t="shared" si="187"/>
        <v>January</v>
      </c>
      <c r="G1137" s="6">
        <f t="shared" si="190"/>
        <v>3</v>
      </c>
      <c r="H1137" s="4" t="str">
        <f t="shared" si="191"/>
        <v>Wednesday</v>
      </c>
      <c r="I1137">
        <v>1</v>
      </c>
      <c r="J1137">
        <v>0</v>
      </c>
      <c r="K1137">
        <v>23</v>
      </c>
      <c r="L1137">
        <v>6</v>
      </c>
      <c r="M1137">
        <v>34</v>
      </c>
      <c r="N1137">
        <v>59</v>
      </c>
      <c r="O1137">
        <v>53</v>
      </c>
      <c r="P1137">
        <v>3</v>
      </c>
      <c r="Q1137">
        <v>31</v>
      </c>
      <c r="R1137">
        <v>2</v>
      </c>
      <c r="S1137">
        <v>21</v>
      </c>
      <c r="T1137">
        <v>1</v>
      </c>
      <c r="U1137">
        <v>26</v>
      </c>
      <c r="V1137">
        <f t="shared" si="192"/>
        <v>1037</v>
      </c>
      <c r="W1137" s="5">
        <f t="shared" si="193"/>
        <v>0.28805555555555556</v>
      </c>
      <c r="X1137" s="5">
        <f t="shared" si="194"/>
        <v>7.7119444444444447</v>
      </c>
      <c r="Y1137" s="5">
        <f t="shared" si="195"/>
        <v>0.83333333333333337</v>
      </c>
      <c r="Z1137" s="5">
        <f t="shared" si="196"/>
        <v>0.5</v>
      </c>
      <c r="AA1137" s="5">
        <f t="shared" si="197"/>
        <v>4.8009259259259258E-2</v>
      </c>
    </row>
    <row r="1138" spans="2:27" x14ac:dyDescent="0.3">
      <c r="B1138">
        <v>54688</v>
      </c>
      <c r="C1138" s="7">
        <v>44209</v>
      </c>
      <c r="D1138" s="6">
        <f t="shared" si="188"/>
        <v>2021</v>
      </c>
      <c r="E1138" t="str">
        <f t="shared" si="189"/>
        <v>Q1-2021</v>
      </c>
      <c r="F1138" s="4" t="str">
        <f t="shared" si="187"/>
        <v>January</v>
      </c>
      <c r="G1138" s="6">
        <f t="shared" si="190"/>
        <v>3</v>
      </c>
      <c r="H1138" s="4" t="str">
        <f t="shared" si="191"/>
        <v>Wednesday</v>
      </c>
      <c r="I1138">
        <v>2</v>
      </c>
      <c r="J1138">
        <v>1</v>
      </c>
      <c r="K1138">
        <v>35</v>
      </c>
      <c r="L1138">
        <v>6</v>
      </c>
      <c r="M1138">
        <v>41</v>
      </c>
      <c r="N1138">
        <v>69</v>
      </c>
      <c r="O1138">
        <v>73</v>
      </c>
      <c r="P1138">
        <v>4</v>
      </c>
      <c r="Q1138">
        <v>34</v>
      </c>
      <c r="R1138">
        <v>0</v>
      </c>
      <c r="S1138">
        <v>25</v>
      </c>
      <c r="T1138">
        <v>2</v>
      </c>
      <c r="U1138">
        <v>18</v>
      </c>
      <c r="V1138">
        <f t="shared" si="192"/>
        <v>1270</v>
      </c>
      <c r="W1138" s="5">
        <f t="shared" si="193"/>
        <v>0.3527777777777778</v>
      </c>
      <c r="X1138" s="5">
        <f t="shared" si="194"/>
        <v>7.6472222222222221</v>
      </c>
      <c r="Y1138" s="5">
        <f t="shared" si="195"/>
        <v>0.66666666666666663</v>
      </c>
      <c r="Z1138" s="5">
        <f t="shared" si="196"/>
        <v>0.66666666666666663</v>
      </c>
      <c r="AA1138" s="5">
        <f t="shared" si="197"/>
        <v>5.8796296296296298E-2</v>
      </c>
    </row>
    <row r="1139" spans="2:27" x14ac:dyDescent="0.3">
      <c r="B1139">
        <v>54689</v>
      </c>
      <c r="C1139" s="7">
        <v>44210</v>
      </c>
      <c r="D1139" s="6">
        <f t="shared" si="188"/>
        <v>2021</v>
      </c>
      <c r="E1139" t="str">
        <f t="shared" si="189"/>
        <v>Q1-2021</v>
      </c>
      <c r="F1139" s="4" t="str">
        <f t="shared" si="187"/>
        <v>January</v>
      </c>
      <c r="G1139" s="6">
        <f t="shared" si="190"/>
        <v>3</v>
      </c>
      <c r="H1139" s="4" t="str">
        <f t="shared" si="191"/>
        <v>Thursday</v>
      </c>
      <c r="I1139">
        <v>1</v>
      </c>
      <c r="J1139">
        <v>0</v>
      </c>
      <c r="K1139">
        <v>18</v>
      </c>
      <c r="L1139">
        <v>7</v>
      </c>
      <c r="M1139">
        <v>34</v>
      </c>
      <c r="N1139">
        <v>69</v>
      </c>
      <c r="O1139">
        <v>63</v>
      </c>
      <c r="P1139">
        <v>5</v>
      </c>
      <c r="Q1139">
        <v>31</v>
      </c>
      <c r="R1139">
        <v>1</v>
      </c>
      <c r="S1139">
        <v>41</v>
      </c>
      <c r="T1139">
        <v>1</v>
      </c>
      <c r="U1139">
        <v>18</v>
      </c>
      <c r="V1139">
        <f t="shared" si="192"/>
        <v>1376</v>
      </c>
      <c r="W1139" s="5">
        <f t="shared" si="193"/>
        <v>0.38222222222222224</v>
      </c>
      <c r="X1139" s="5">
        <f t="shared" si="194"/>
        <v>7.6177777777777775</v>
      </c>
      <c r="Y1139" s="5">
        <f t="shared" si="195"/>
        <v>0.8571428571428571</v>
      </c>
      <c r="Z1139" s="5">
        <f t="shared" si="196"/>
        <v>0.7142857142857143</v>
      </c>
      <c r="AA1139" s="5">
        <f t="shared" si="197"/>
        <v>5.4603174603174605E-2</v>
      </c>
    </row>
    <row r="1140" spans="2:27" x14ac:dyDescent="0.3">
      <c r="B1140">
        <v>54690</v>
      </c>
      <c r="C1140" s="7">
        <v>44210</v>
      </c>
      <c r="D1140" s="6">
        <f t="shared" si="188"/>
        <v>2021</v>
      </c>
      <c r="E1140" t="str">
        <f t="shared" si="189"/>
        <v>Q1-2021</v>
      </c>
      <c r="F1140" s="4" t="str">
        <f t="shared" si="187"/>
        <v>January</v>
      </c>
      <c r="G1140" s="6">
        <f t="shared" si="190"/>
        <v>3</v>
      </c>
      <c r="H1140" s="4" t="str">
        <f t="shared" si="191"/>
        <v>Thursday</v>
      </c>
      <c r="I1140">
        <v>2</v>
      </c>
      <c r="J1140">
        <v>1</v>
      </c>
      <c r="K1140">
        <v>33</v>
      </c>
      <c r="L1140">
        <v>6</v>
      </c>
      <c r="M1140">
        <v>44</v>
      </c>
      <c r="N1140">
        <v>87</v>
      </c>
      <c r="O1140">
        <v>82</v>
      </c>
      <c r="P1140">
        <v>4</v>
      </c>
      <c r="Q1140">
        <v>36</v>
      </c>
      <c r="R1140">
        <v>0</v>
      </c>
      <c r="S1140">
        <v>36</v>
      </c>
      <c r="T1140">
        <v>2</v>
      </c>
      <c r="U1140">
        <v>23</v>
      </c>
      <c r="V1140">
        <f t="shared" si="192"/>
        <v>1468</v>
      </c>
      <c r="W1140" s="5">
        <f t="shared" si="193"/>
        <v>0.40777777777777779</v>
      </c>
      <c r="X1140" s="5">
        <f t="shared" si="194"/>
        <v>7.5922222222222224</v>
      </c>
      <c r="Y1140" s="5">
        <f t="shared" si="195"/>
        <v>0.66666666666666663</v>
      </c>
      <c r="Z1140" s="5">
        <f t="shared" si="196"/>
        <v>0.66666666666666663</v>
      </c>
      <c r="AA1140" s="5">
        <f t="shared" si="197"/>
        <v>6.7962962962962961E-2</v>
      </c>
    </row>
    <row r="1141" spans="2:27" x14ac:dyDescent="0.3">
      <c r="B1141">
        <v>54691</v>
      </c>
      <c r="C1141" s="7">
        <v>44211</v>
      </c>
      <c r="D1141" s="6">
        <f t="shared" si="188"/>
        <v>2021</v>
      </c>
      <c r="E1141" t="str">
        <f t="shared" si="189"/>
        <v>Q1-2021</v>
      </c>
      <c r="F1141" s="4" t="str">
        <f t="shared" si="187"/>
        <v>January</v>
      </c>
      <c r="G1141" s="6">
        <f t="shared" si="190"/>
        <v>3</v>
      </c>
      <c r="H1141" s="4" t="str">
        <f t="shared" si="191"/>
        <v>Friday</v>
      </c>
      <c r="I1141">
        <v>1</v>
      </c>
      <c r="J1141">
        <v>1</v>
      </c>
      <c r="K1141">
        <v>16</v>
      </c>
      <c r="L1141">
        <v>5</v>
      </c>
      <c r="M1141">
        <v>37</v>
      </c>
      <c r="N1141">
        <v>41</v>
      </c>
      <c r="O1141">
        <v>71</v>
      </c>
      <c r="P1141">
        <v>4</v>
      </c>
      <c r="Q1141">
        <v>31</v>
      </c>
      <c r="R1141">
        <v>1</v>
      </c>
      <c r="S1141">
        <v>20</v>
      </c>
      <c r="T1141">
        <v>0</v>
      </c>
      <c r="U1141">
        <v>22</v>
      </c>
      <c r="V1141">
        <f t="shared" si="192"/>
        <v>889</v>
      </c>
      <c r="W1141" s="5">
        <f t="shared" si="193"/>
        <v>0.24694444444444444</v>
      </c>
      <c r="X1141" s="5">
        <f t="shared" si="194"/>
        <v>7.7530555555555551</v>
      </c>
      <c r="Y1141" s="5">
        <f t="shared" si="195"/>
        <v>1</v>
      </c>
      <c r="Z1141" s="5">
        <f t="shared" si="196"/>
        <v>0.8</v>
      </c>
      <c r="AA1141" s="5">
        <f t="shared" si="197"/>
        <v>4.9388888888888885E-2</v>
      </c>
    </row>
    <row r="1142" spans="2:27" x14ac:dyDescent="0.3">
      <c r="B1142">
        <v>54692</v>
      </c>
      <c r="C1142" s="7">
        <v>44211</v>
      </c>
      <c r="D1142" s="6">
        <f t="shared" si="188"/>
        <v>2021</v>
      </c>
      <c r="E1142" t="str">
        <f t="shared" si="189"/>
        <v>Q1-2021</v>
      </c>
      <c r="F1142" s="4" t="str">
        <f t="shared" si="187"/>
        <v>January</v>
      </c>
      <c r="G1142" s="6">
        <f t="shared" si="190"/>
        <v>3</v>
      </c>
      <c r="H1142" s="4" t="str">
        <f t="shared" si="191"/>
        <v>Friday</v>
      </c>
      <c r="I1142">
        <v>2</v>
      </c>
      <c r="J1142">
        <v>2</v>
      </c>
      <c r="K1142">
        <v>19</v>
      </c>
      <c r="L1142">
        <v>4</v>
      </c>
      <c r="M1142">
        <v>22</v>
      </c>
      <c r="N1142">
        <v>50</v>
      </c>
      <c r="O1142">
        <v>66</v>
      </c>
      <c r="P1142">
        <v>1</v>
      </c>
      <c r="Q1142">
        <v>33</v>
      </c>
      <c r="R1142">
        <v>1</v>
      </c>
      <c r="S1142">
        <v>38</v>
      </c>
      <c r="T1142">
        <v>2</v>
      </c>
      <c r="U1142">
        <v>14</v>
      </c>
      <c r="V1142">
        <f t="shared" si="192"/>
        <v>651</v>
      </c>
      <c r="W1142" s="5">
        <f t="shared" si="193"/>
        <v>0.18083333333333335</v>
      </c>
      <c r="X1142" s="5">
        <f t="shared" si="194"/>
        <v>7.8191666666666668</v>
      </c>
      <c r="Y1142" s="5">
        <f t="shared" si="195"/>
        <v>0.5</v>
      </c>
      <c r="Z1142" s="5">
        <f t="shared" si="196"/>
        <v>0.25</v>
      </c>
      <c r="AA1142" s="5">
        <f t="shared" si="197"/>
        <v>4.5208333333333336E-2</v>
      </c>
    </row>
    <row r="1143" spans="2:27" x14ac:dyDescent="0.3">
      <c r="B1143">
        <v>54693</v>
      </c>
      <c r="C1143" s="7">
        <v>44212</v>
      </c>
      <c r="D1143" s="6">
        <f t="shared" si="188"/>
        <v>2021</v>
      </c>
      <c r="E1143" t="str">
        <f t="shared" si="189"/>
        <v>Q1-2021</v>
      </c>
      <c r="F1143" s="4" t="str">
        <f t="shared" si="187"/>
        <v>January</v>
      </c>
      <c r="G1143" s="6">
        <f t="shared" si="190"/>
        <v>3</v>
      </c>
      <c r="H1143" s="4" t="str">
        <f t="shared" si="191"/>
        <v>Saturday</v>
      </c>
      <c r="I1143">
        <v>1</v>
      </c>
      <c r="J1143">
        <v>1</v>
      </c>
      <c r="K1143">
        <v>18</v>
      </c>
      <c r="L1143">
        <v>6</v>
      </c>
      <c r="M1143">
        <v>20</v>
      </c>
      <c r="N1143">
        <v>59</v>
      </c>
      <c r="O1143">
        <v>32</v>
      </c>
      <c r="P1143">
        <v>4</v>
      </c>
      <c r="Q1143">
        <v>35</v>
      </c>
      <c r="R1143">
        <v>2</v>
      </c>
      <c r="S1143">
        <v>23</v>
      </c>
      <c r="T1143">
        <v>0</v>
      </c>
      <c r="U1143">
        <v>26</v>
      </c>
      <c r="V1143">
        <f t="shared" si="192"/>
        <v>852</v>
      </c>
      <c r="W1143" s="5">
        <f t="shared" si="193"/>
        <v>0.23666666666666666</v>
      </c>
      <c r="X1143" s="5">
        <f t="shared" si="194"/>
        <v>7.7633333333333336</v>
      </c>
      <c r="Y1143" s="5">
        <f t="shared" si="195"/>
        <v>1</v>
      </c>
      <c r="Z1143" s="5">
        <f t="shared" si="196"/>
        <v>0.66666666666666663</v>
      </c>
      <c r="AA1143" s="5">
        <f t="shared" si="197"/>
        <v>3.9444444444444442E-2</v>
      </c>
    </row>
    <row r="1144" spans="2:27" x14ac:dyDescent="0.3">
      <c r="B1144">
        <v>54694</v>
      </c>
      <c r="C1144" s="7">
        <v>44214</v>
      </c>
      <c r="D1144" s="6">
        <f t="shared" si="188"/>
        <v>2021</v>
      </c>
      <c r="E1144" t="str">
        <f t="shared" si="189"/>
        <v>Q1-2021</v>
      </c>
      <c r="F1144" s="4" t="str">
        <f t="shared" si="187"/>
        <v>January</v>
      </c>
      <c r="G1144" s="6">
        <f t="shared" si="190"/>
        <v>4</v>
      </c>
      <c r="H1144" s="4" t="str">
        <f t="shared" si="191"/>
        <v>Monday</v>
      </c>
      <c r="I1144">
        <v>1</v>
      </c>
      <c r="J1144">
        <v>0</v>
      </c>
      <c r="K1144">
        <v>35</v>
      </c>
      <c r="L1144">
        <v>7</v>
      </c>
      <c r="M1144">
        <v>30</v>
      </c>
      <c r="N1144">
        <v>45</v>
      </c>
      <c r="O1144">
        <v>51</v>
      </c>
      <c r="P1144">
        <v>6</v>
      </c>
      <c r="Q1144">
        <v>33</v>
      </c>
      <c r="R1144">
        <v>1</v>
      </c>
      <c r="S1144">
        <v>44</v>
      </c>
      <c r="T1144">
        <v>0</v>
      </c>
      <c r="U1144">
        <v>28</v>
      </c>
      <c r="V1144">
        <f t="shared" si="192"/>
        <v>1124</v>
      </c>
      <c r="W1144" s="5">
        <f t="shared" si="193"/>
        <v>0.31222222222222223</v>
      </c>
      <c r="X1144" s="5">
        <f t="shared" si="194"/>
        <v>7.6877777777777778</v>
      </c>
      <c r="Y1144" s="5">
        <f t="shared" si="195"/>
        <v>1</v>
      </c>
      <c r="Z1144" s="5">
        <f t="shared" si="196"/>
        <v>0.8571428571428571</v>
      </c>
      <c r="AA1144" s="5">
        <f t="shared" si="197"/>
        <v>4.4603174603174603E-2</v>
      </c>
    </row>
    <row r="1145" spans="2:27" x14ac:dyDescent="0.3">
      <c r="B1145">
        <v>54695</v>
      </c>
      <c r="C1145" s="7">
        <v>44214</v>
      </c>
      <c r="D1145" s="6">
        <f t="shared" si="188"/>
        <v>2021</v>
      </c>
      <c r="E1145" t="str">
        <f t="shared" si="189"/>
        <v>Q1-2021</v>
      </c>
      <c r="F1145" s="4" t="str">
        <f t="shared" si="187"/>
        <v>January</v>
      </c>
      <c r="G1145" s="6">
        <f t="shared" si="190"/>
        <v>4</v>
      </c>
      <c r="H1145" s="4" t="str">
        <f t="shared" si="191"/>
        <v>Monday</v>
      </c>
      <c r="I1145">
        <v>2</v>
      </c>
      <c r="J1145">
        <v>2</v>
      </c>
      <c r="K1145">
        <v>45</v>
      </c>
      <c r="L1145">
        <v>4</v>
      </c>
      <c r="M1145">
        <v>21</v>
      </c>
      <c r="N1145">
        <v>37</v>
      </c>
      <c r="O1145">
        <v>42</v>
      </c>
      <c r="P1145">
        <v>2</v>
      </c>
      <c r="Q1145">
        <v>33</v>
      </c>
      <c r="R1145">
        <v>1</v>
      </c>
      <c r="S1145">
        <v>39</v>
      </c>
      <c r="T1145">
        <v>1</v>
      </c>
      <c r="U1145">
        <v>15</v>
      </c>
      <c r="V1145">
        <f t="shared" si="192"/>
        <v>520</v>
      </c>
      <c r="W1145" s="5">
        <f t="shared" si="193"/>
        <v>0.14444444444444443</v>
      </c>
      <c r="X1145" s="5">
        <f t="shared" si="194"/>
        <v>7.8555555555555552</v>
      </c>
      <c r="Y1145" s="5">
        <f t="shared" si="195"/>
        <v>0.75</v>
      </c>
      <c r="Z1145" s="5">
        <f t="shared" si="196"/>
        <v>0.5</v>
      </c>
      <c r="AA1145" s="5">
        <f t="shared" si="197"/>
        <v>3.6111111111111108E-2</v>
      </c>
    </row>
    <row r="1146" spans="2:27" x14ac:dyDescent="0.3">
      <c r="B1146">
        <v>54696</v>
      </c>
      <c r="C1146" s="7">
        <v>44215</v>
      </c>
      <c r="D1146" s="6">
        <f t="shared" si="188"/>
        <v>2021</v>
      </c>
      <c r="E1146" t="str">
        <f t="shared" si="189"/>
        <v>Q1-2021</v>
      </c>
      <c r="F1146" s="4" t="str">
        <f t="shared" si="187"/>
        <v>January</v>
      </c>
      <c r="G1146" s="6">
        <f t="shared" si="190"/>
        <v>4</v>
      </c>
      <c r="H1146" s="4" t="str">
        <f t="shared" si="191"/>
        <v>Tuesday</v>
      </c>
      <c r="I1146">
        <v>1</v>
      </c>
      <c r="J1146">
        <v>1</v>
      </c>
      <c r="K1146">
        <v>29</v>
      </c>
      <c r="L1146">
        <v>5</v>
      </c>
      <c r="M1146">
        <v>30</v>
      </c>
      <c r="N1146">
        <v>41</v>
      </c>
      <c r="O1146">
        <v>61</v>
      </c>
      <c r="P1146">
        <v>3</v>
      </c>
      <c r="Q1146">
        <v>31</v>
      </c>
      <c r="R1146">
        <v>1</v>
      </c>
      <c r="S1146">
        <v>36</v>
      </c>
      <c r="T1146">
        <v>1</v>
      </c>
      <c r="U1146">
        <v>22</v>
      </c>
      <c r="V1146">
        <f t="shared" si="192"/>
        <v>811</v>
      </c>
      <c r="W1146" s="5">
        <f t="shared" si="193"/>
        <v>0.22527777777777777</v>
      </c>
      <c r="X1146" s="5">
        <f t="shared" si="194"/>
        <v>7.7747222222222225</v>
      </c>
      <c r="Y1146" s="5">
        <f t="shared" si="195"/>
        <v>0.8</v>
      </c>
      <c r="Z1146" s="5">
        <f t="shared" si="196"/>
        <v>0.6</v>
      </c>
      <c r="AA1146" s="5">
        <f t="shared" si="197"/>
        <v>4.5055555555555557E-2</v>
      </c>
    </row>
    <row r="1147" spans="2:27" x14ac:dyDescent="0.3">
      <c r="B1147">
        <v>54697</v>
      </c>
      <c r="C1147" s="7">
        <v>44215</v>
      </c>
      <c r="D1147" s="6">
        <f t="shared" si="188"/>
        <v>2021</v>
      </c>
      <c r="E1147" t="str">
        <f t="shared" si="189"/>
        <v>Q1-2021</v>
      </c>
      <c r="F1147" s="4" t="str">
        <f t="shared" si="187"/>
        <v>January</v>
      </c>
      <c r="G1147" s="6">
        <f t="shared" si="190"/>
        <v>4</v>
      </c>
      <c r="H1147" s="4" t="str">
        <f t="shared" si="191"/>
        <v>Tuesday</v>
      </c>
      <c r="I1147">
        <v>2</v>
      </c>
      <c r="J1147">
        <v>1</v>
      </c>
      <c r="K1147">
        <v>24</v>
      </c>
      <c r="L1147">
        <v>5</v>
      </c>
      <c r="M1147">
        <v>17</v>
      </c>
      <c r="N1147">
        <v>64</v>
      </c>
      <c r="O1147">
        <v>74</v>
      </c>
      <c r="P1147">
        <v>3</v>
      </c>
      <c r="Q1147">
        <v>34</v>
      </c>
      <c r="R1147">
        <v>1</v>
      </c>
      <c r="S1147">
        <v>26</v>
      </c>
      <c r="T1147">
        <v>1</v>
      </c>
      <c r="U1147">
        <v>12</v>
      </c>
      <c r="V1147">
        <f t="shared" si="192"/>
        <v>915</v>
      </c>
      <c r="W1147" s="5">
        <f t="shared" si="193"/>
        <v>0.25416666666666665</v>
      </c>
      <c r="X1147" s="5">
        <f t="shared" si="194"/>
        <v>7.7458333333333336</v>
      </c>
      <c r="Y1147" s="5">
        <f t="shared" si="195"/>
        <v>0.8</v>
      </c>
      <c r="Z1147" s="5">
        <f t="shared" si="196"/>
        <v>0.6</v>
      </c>
      <c r="AA1147" s="5">
        <f t="shared" si="197"/>
        <v>5.0833333333333328E-2</v>
      </c>
    </row>
    <row r="1148" spans="2:27" x14ac:dyDescent="0.3">
      <c r="B1148">
        <v>54698</v>
      </c>
      <c r="C1148" s="7">
        <v>44216</v>
      </c>
      <c r="D1148" s="6">
        <f t="shared" si="188"/>
        <v>2021</v>
      </c>
      <c r="E1148" t="str">
        <f t="shared" si="189"/>
        <v>Q1-2021</v>
      </c>
      <c r="F1148" s="4" t="str">
        <f t="shared" si="187"/>
        <v>January</v>
      </c>
      <c r="G1148" s="6">
        <f t="shared" si="190"/>
        <v>4</v>
      </c>
      <c r="H1148" s="4" t="str">
        <f t="shared" si="191"/>
        <v>Wednesday</v>
      </c>
      <c r="I1148">
        <v>1</v>
      </c>
      <c r="J1148">
        <v>0</v>
      </c>
      <c r="K1148">
        <v>32</v>
      </c>
      <c r="L1148">
        <v>7</v>
      </c>
      <c r="M1148">
        <v>43</v>
      </c>
      <c r="N1148">
        <v>73</v>
      </c>
      <c r="O1148">
        <v>82</v>
      </c>
      <c r="P1148">
        <v>5</v>
      </c>
      <c r="Q1148">
        <v>32</v>
      </c>
      <c r="R1148">
        <v>2</v>
      </c>
      <c r="S1148">
        <v>37</v>
      </c>
      <c r="T1148">
        <v>0</v>
      </c>
      <c r="U1148">
        <v>25</v>
      </c>
      <c r="V1148">
        <f t="shared" si="192"/>
        <v>1620</v>
      </c>
      <c r="W1148" s="5">
        <f t="shared" si="193"/>
        <v>0.45</v>
      </c>
      <c r="X1148" s="5">
        <f t="shared" si="194"/>
        <v>7.55</v>
      </c>
      <c r="Y1148" s="5">
        <f t="shared" si="195"/>
        <v>1</v>
      </c>
      <c r="Z1148" s="5">
        <f t="shared" si="196"/>
        <v>0.7142857142857143</v>
      </c>
      <c r="AA1148" s="5">
        <f t="shared" si="197"/>
        <v>6.4285714285714293E-2</v>
      </c>
    </row>
    <row r="1149" spans="2:27" x14ac:dyDescent="0.3">
      <c r="B1149">
        <v>54699</v>
      </c>
      <c r="C1149" s="7">
        <v>44216</v>
      </c>
      <c r="D1149" s="6">
        <f t="shared" si="188"/>
        <v>2021</v>
      </c>
      <c r="E1149" t="str">
        <f t="shared" si="189"/>
        <v>Q1-2021</v>
      </c>
      <c r="F1149" s="4" t="str">
        <f t="shared" si="187"/>
        <v>January</v>
      </c>
      <c r="G1149" s="6">
        <f t="shared" si="190"/>
        <v>4</v>
      </c>
      <c r="H1149" s="4" t="str">
        <f t="shared" si="191"/>
        <v>Wednesday</v>
      </c>
      <c r="I1149">
        <v>2</v>
      </c>
      <c r="J1149">
        <v>2</v>
      </c>
      <c r="K1149">
        <v>38</v>
      </c>
      <c r="L1149">
        <v>4</v>
      </c>
      <c r="M1149">
        <v>30</v>
      </c>
      <c r="N1149">
        <v>65</v>
      </c>
      <c r="O1149">
        <v>77</v>
      </c>
      <c r="P1149">
        <v>2</v>
      </c>
      <c r="Q1149">
        <v>35</v>
      </c>
      <c r="R1149">
        <v>1</v>
      </c>
      <c r="S1149">
        <v>23</v>
      </c>
      <c r="T1149">
        <v>1</v>
      </c>
      <c r="U1149">
        <v>19</v>
      </c>
      <c r="V1149">
        <f t="shared" si="192"/>
        <v>800</v>
      </c>
      <c r="W1149" s="5">
        <f t="shared" si="193"/>
        <v>0.22222222222222221</v>
      </c>
      <c r="X1149" s="5">
        <f t="shared" si="194"/>
        <v>7.7777777777777777</v>
      </c>
      <c r="Y1149" s="5">
        <f t="shared" si="195"/>
        <v>0.75</v>
      </c>
      <c r="Z1149" s="5">
        <f t="shared" si="196"/>
        <v>0.5</v>
      </c>
      <c r="AA1149" s="5">
        <f t="shared" si="197"/>
        <v>5.5555555555555552E-2</v>
      </c>
    </row>
    <row r="1150" spans="2:27" x14ac:dyDescent="0.3">
      <c r="B1150">
        <v>54700</v>
      </c>
      <c r="C1150" s="7">
        <v>44217</v>
      </c>
      <c r="D1150" s="6">
        <f t="shared" si="188"/>
        <v>2021</v>
      </c>
      <c r="E1150" t="str">
        <f t="shared" si="189"/>
        <v>Q1-2021</v>
      </c>
      <c r="F1150" s="4" t="str">
        <f t="shared" si="187"/>
        <v>January</v>
      </c>
      <c r="G1150" s="6">
        <f t="shared" si="190"/>
        <v>4</v>
      </c>
      <c r="H1150" s="4" t="str">
        <f t="shared" si="191"/>
        <v>Thursday</v>
      </c>
      <c r="I1150">
        <v>1</v>
      </c>
      <c r="J1150">
        <v>1</v>
      </c>
      <c r="K1150">
        <v>33</v>
      </c>
      <c r="L1150">
        <v>5</v>
      </c>
      <c r="M1150">
        <v>33</v>
      </c>
      <c r="N1150">
        <v>65</v>
      </c>
      <c r="O1150">
        <v>60</v>
      </c>
      <c r="P1150">
        <v>3</v>
      </c>
      <c r="Q1150">
        <v>35</v>
      </c>
      <c r="R1150">
        <v>1</v>
      </c>
      <c r="S1150">
        <v>27</v>
      </c>
      <c r="T1150">
        <v>1</v>
      </c>
      <c r="U1150">
        <v>19</v>
      </c>
      <c r="V1150">
        <f t="shared" si="192"/>
        <v>941</v>
      </c>
      <c r="W1150" s="5">
        <f t="shared" si="193"/>
        <v>0.26138888888888889</v>
      </c>
      <c r="X1150" s="5">
        <f t="shared" si="194"/>
        <v>7.7386111111111111</v>
      </c>
      <c r="Y1150" s="5">
        <f t="shared" si="195"/>
        <v>0.8</v>
      </c>
      <c r="Z1150" s="5">
        <f t="shared" si="196"/>
        <v>0.6</v>
      </c>
      <c r="AA1150" s="5">
        <f t="shared" si="197"/>
        <v>5.2277777777777777E-2</v>
      </c>
    </row>
    <row r="1151" spans="2:27" x14ac:dyDescent="0.3">
      <c r="B1151">
        <v>54701</v>
      </c>
      <c r="C1151" s="7">
        <v>44217</v>
      </c>
      <c r="D1151" s="6">
        <f t="shared" si="188"/>
        <v>2021</v>
      </c>
      <c r="E1151" t="str">
        <f t="shared" si="189"/>
        <v>Q1-2021</v>
      </c>
      <c r="F1151" s="4" t="str">
        <f t="shared" si="187"/>
        <v>January</v>
      </c>
      <c r="G1151" s="6">
        <f t="shared" si="190"/>
        <v>4</v>
      </c>
      <c r="H1151" s="4" t="str">
        <f t="shared" si="191"/>
        <v>Thursday</v>
      </c>
      <c r="I1151">
        <v>2</v>
      </c>
      <c r="J1151">
        <v>1</v>
      </c>
      <c r="K1151">
        <v>45</v>
      </c>
      <c r="L1151">
        <v>6</v>
      </c>
      <c r="M1151">
        <v>24</v>
      </c>
      <c r="N1151">
        <v>38</v>
      </c>
      <c r="O1151">
        <v>50</v>
      </c>
      <c r="P1151">
        <v>4</v>
      </c>
      <c r="Q1151">
        <v>37</v>
      </c>
      <c r="R1151">
        <v>1</v>
      </c>
      <c r="S1151">
        <v>17</v>
      </c>
      <c r="T1151">
        <v>1</v>
      </c>
      <c r="U1151">
        <v>22</v>
      </c>
      <c r="V1151">
        <f t="shared" si="192"/>
        <v>859</v>
      </c>
      <c r="W1151" s="5">
        <f t="shared" si="193"/>
        <v>0.23861111111111111</v>
      </c>
      <c r="X1151" s="5">
        <f t="shared" si="194"/>
        <v>7.7613888888888889</v>
      </c>
      <c r="Y1151" s="5">
        <f t="shared" si="195"/>
        <v>0.83333333333333337</v>
      </c>
      <c r="Z1151" s="5">
        <f t="shared" si="196"/>
        <v>0.66666666666666663</v>
      </c>
      <c r="AA1151" s="5">
        <f t="shared" si="197"/>
        <v>3.9768518518518516E-2</v>
      </c>
    </row>
    <row r="1152" spans="2:27" x14ac:dyDescent="0.3">
      <c r="B1152">
        <v>54702</v>
      </c>
      <c r="C1152" s="7">
        <v>44218</v>
      </c>
      <c r="D1152" s="6">
        <f t="shared" si="188"/>
        <v>2021</v>
      </c>
      <c r="E1152" t="str">
        <f t="shared" si="189"/>
        <v>Q1-2021</v>
      </c>
      <c r="F1152" s="4" t="str">
        <f t="shared" si="187"/>
        <v>January</v>
      </c>
      <c r="G1152" s="6">
        <f t="shared" si="190"/>
        <v>4</v>
      </c>
      <c r="H1152" s="4" t="str">
        <f t="shared" si="191"/>
        <v>Friday</v>
      </c>
      <c r="I1152">
        <v>1</v>
      </c>
      <c r="J1152">
        <v>0</v>
      </c>
      <c r="K1152">
        <v>24</v>
      </c>
      <c r="L1152">
        <v>6</v>
      </c>
      <c r="M1152">
        <v>22</v>
      </c>
      <c r="N1152">
        <v>74</v>
      </c>
      <c r="O1152">
        <v>57</v>
      </c>
      <c r="P1152">
        <v>4</v>
      </c>
      <c r="Q1152">
        <v>35</v>
      </c>
      <c r="R1152">
        <v>1</v>
      </c>
      <c r="S1152">
        <v>24</v>
      </c>
      <c r="T1152">
        <v>1</v>
      </c>
      <c r="U1152">
        <v>11</v>
      </c>
      <c r="V1152">
        <f t="shared" si="192"/>
        <v>1093</v>
      </c>
      <c r="W1152" s="5">
        <f t="shared" si="193"/>
        <v>0.30361111111111111</v>
      </c>
      <c r="X1152" s="5">
        <f t="shared" si="194"/>
        <v>7.6963888888888885</v>
      </c>
      <c r="Y1152" s="5">
        <f t="shared" si="195"/>
        <v>0.83333333333333337</v>
      </c>
      <c r="Z1152" s="5">
        <f t="shared" si="196"/>
        <v>0.66666666666666663</v>
      </c>
      <c r="AA1152" s="5">
        <f t="shared" si="197"/>
        <v>5.0601851851851849E-2</v>
      </c>
    </row>
    <row r="1153" spans="2:27" x14ac:dyDescent="0.3">
      <c r="B1153">
        <v>54703</v>
      </c>
      <c r="C1153" s="7">
        <v>44218</v>
      </c>
      <c r="D1153" s="6">
        <f t="shared" si="188"/>
        <v>2021</v>
      </c>
      <c r="E1153" t="str">
        <f t="shared" si="189"/>
        <v>Q1-2021</v>
      </c>
      <c r="F1153" s="4" t="str">
        <f t="shared" si="187"/>
        <v>January</v>
      </c>
      <c r="G1153" s="6">
        <f t="shared" si="190"/>
        <v>4</v>
      </c>
      <c r="H1153" s="4" t="str">
        <f t="shared" si="191"/>
        <v>Friday</v>
      </c>
      <c r="I1153">
        <v>2</v>
      </c>
      <c r="J1153">
        <v>2</v>
      </c>
      <c r="K1153">
        <v>26</v>
      </c>
      <c r="L1153">
        <v>5</v>
      </c>
      <c r="M1153">
        <v>21</v>
      </c>
      <c r="N1153">
        <v>33</v>
      </c>
      <c r="O1153">
        <v>82</v>
      </c>
      <c r="P1153">
        <v>4</v>
      </c>
      <c r="Q1153">
        <v>33</v>
      </c>
      <c r="R1153">
        <v>0</v>
      </c>
      <c r="S1153">
        <v>30</v>
      </c>
      <c r="T1153">
        <v>1</v>
      </c>
      <c r="U1153">
        <v>16</v>
      </c>
      <c r="V1153">
        <f t="shared" si="192"/>
        <v>828</v>
      </c>
      <c r="W1153" s="5">
        <f t="shared" si="193"/>
        <v>0.23</v>
      </c>
      <c r="X1153" s="5">
        <f t="shared" si="194"/>
        <v>7.77</v>
      </c>
      <c r="Y1153" s="5">
        <f t="shared" si="195"/>
        <v>0.8</v>
      </c>
      <c r="Z1153" s="5">
        <f t="shared" si="196"/>
        <v>0.8</v>
      </c>
      <c r="AA1153" s="5">
        <f t="shared" si="197"/>
        <v>4.5999999999999999E-2</v>
      </c>
    </row>
    <row r="1154" spans="2:27" x14ac:dyDescent="0.3">
      <c r="B1154">
        <v>54704</v>
      </c>
      <c r="C1154" s="7">
        <v>44219</v>
      </c>
      <c r="D1154" s="6">
        <f t="shared" si="188"/>
        <v>2021</v>
      </c>
      <c r="E1154" t="str">
        <f t="shared" si="189"/>
        <v>Q1-2021</v>
      </c>
      <c r="F1154" s="4" t="str">
        <f t="shared" si="187"/>
        <v>January</v>
      </c>
      <c r="G1154" s="6">
        <f t="shared" si="190"/>
        <v>4</v>
      </c>
      <c r="H1154" s="4" t="str">
        <f t="shared" si="191"/>
        <v>Saturday</v>
      </c>
      <c r="I1154">
        <v>1</v>
      </c>
      <c r="J1154">
        <v>0</v>
      </c>
      <c r="K1154">
        <v>33</v>
      </c>
      <c r="L1154">
        <v>6</v>
      </c>
      <c r="M1154">
        <v>17</v>
      </c>
      <c r="N1154">
        <v>88</v>
      </c>
      <c r="O1154">
        <v>30</v>
      </c>
      <c r="P1154">
        <v>4</v>
      </c>
      <c r="Q1154">
        <v>34</v>
      </c>
      <c r="R1154">
        <v>1</v>
      </c>
      <c r="S1154">
        <v>43</v>
      </c>
      <c r="T1154">
        <v>1</v>
      </c>
      <c r="U1154">
        <v>30</v>
      </c>
      <c r="V1154">
        <f t="shared" si="192"/>
        <v>1019</v>
      </c>
      <c r="W1154" s="5">
        <f t="shared" si="193"/>
        <v>0.28305555555555556</v>
      </c>
      <c r="X1154" s="5">
        <f t="shared" si="194"/>
        <v>7.7169444444444446</v>
      </c>
      <c r="Y1154" s="5">
        <f t="shared" si="195"/>
        <v>0.83333333333333337</v>
      </c>
      <c r="Z1154" s="5">
        <f t="shared" si="196"/>
        <v>0.66666666666666663</v>
      </c>
      <c r="AA1154" s="5">
        <f t="shared" si="197"/>
        <v>4.7175925925925927E-2</v>
      </c>
    </row>
    <row r="1155" spans="2:27" x14ac:dyDescent="0.3">
      <c r="B1155">
        <v>54705</v>
      </c>
      <c r="C1155" s="7">
        <v>44221</v>
      </c>
      <c r="D1155" s="6">
        <f t="shared" si="188"/>
        <v>2021</v>
      </c>
      <c r="E1155" t="str">
        <f t="shared" si="189"/>
        <v>Q1-2021</v>
      </c>
      <c r="F1155" s="4" t="str">
        <f t="shared" si="187"/>
        <v>January</v>
      </c>
      <c r="G1155" s="6">
        <f t="shared" si="190"/>
        <v>5</v>
      </c>
      <c r="H1155" s="4" t="str">
        <f t="shared" si="191"/>
        <v>Monday</v>
      </c>
      <c r="I1155">
        <v>1</v>
      </c>
      <c r="J1155">
        <v>0</v>
      </c>
      <c r="K1155">
        <v>41</v>
      </c>
      <c r="L1155">
        <v>6</v>
      </c>
      <c r="M1155">
        <v>29</v>
      </c>
      <c r="N1155">
        <v>74</v>
      </c>
      <c r="O1155">
        <v>67</v>
      </c>
      <c r="P1155">
        <v>4</v>
      </c>
      <c r="Q1155">
        <v>30</v>
      </c>
      <c r="R1155">
        <v>1</v>
      </c>
      <c r="S1155">
        <v>38</v>
      </c>
      <c r="T1155">
        <v>1</v>
      </c>
      <c r="U1155">
        <v>11</v>
      </c>
      <c r="V1155">
        <f t="shared" si="192"/>
        <v>1189</v>
      </c>
      <c r="W1155" s="5">
        <f t="shared" si="193"/>
        <v>0.33027777777777778</v>
      </c>
      <c r="X1155" s="5">
        <f t="shared" si="194"/>
        <v>7.6697222222222221</v>
      </c>
      <c r="Y1155" s="5">
        <f t="shared" si="195"/>
        <v>0.83333333333333337</v>
      </c>
      <c r="Z1155" s="5">
        <f t="shared" si="196"/>
        <v>0.66666666666666663</v>
      </c>
      <c r="AA1155" s="5">
        <f t="shared" si="197"/>
        <v>5.5046296296296295E-2</v>
      </c>
    </row>
    <row r="1156" spans="2:27" x14ac:dyDescent="0.3">
      <c r="B1156">
        <v>54706</v>
      </c>
      <c r="C1156" s="7">
        <v>44221</v>
      </c>
      <c r="D1156" s="6">
        <f t="shared" si="188"/>
        <v>2021</v>
      </c>
      <c r="E1156" t="str">
        <f t="shared" si="189"/>
        <v>Q1-2021</v>
      </c>
      <c r="F1156" s="4" t="str">
        <f t="shared" si="187"/>
        <v>January</v>
      </c>
      <c r="G1156" s="6">
        <f t="shared" si="190"/>
        <v>5</v>
      </c>
      <c r="H1156" s="4" t="str">
        <f t="shared" si="191"/>
        <v>Monday</v>
      </c>
      <c r="I1156">
        <v>2</v>
      </c>
      <c r="J1156">
        <v>2</v>
      </c>
      <c r="K1156">
        <v>41</v>
      </c>
      <c r="L1156">
        <v>5</v>
      </c>
      <c r="M1156">
        <v>42</v>
      </c>
      <c r="N1156">
        <v>74</v>
      </c>
      <c r="O1156">
        <v>64</v>
      </c>
      <c r="P1156">
        <v>2</v>
      </c>
      <c r="Q1156">
        <v>35</v>
      </c>
      <c r="R1156">
        <v>1</v>
      </c>
      <c r="S1156">
        <v>36</v>
      </c>
      <c r="T1156">
        <v>2</v>
      </c>
      <c r="U1156">
        <v>11</v>
      </c>
      <c r="V1156">
        <f t="shared" si="192"/>
        <v>1028</v>
      </c>
      <c r="W1156" s="5">
        <f t="shared" si="193"/>
        <v>0.28555555555555556</v>
      </c>
      <c r="X1156" s="5">
        <f t="shared" si="194"/>
        <v>7.7144444444444442</v>
      </c>
      <c r="Y1156" s="5">
        <f t="shared" si="195"/>
        <v>0.6</v>
      </c>
      <c r="Z1156" s="5">
        <f t="shared" si="196"/>
        <v>0.4</v>
      </c>
      <c r="AA1156" s="5">
        <f t="shared" si="197"/>
        <v>5.7111111111111112E-2</v>
      </c>
    </row>
    <row r="1157" spans="2:27" x14ac:dyDescent="0.3">
      <c r="B1157">
        <v>54707</v>
      </c>
      <c r="C1157" s="7">
        <v>44222</v>
      </c>
      <c r="D1157" s="6">
        <f t="shared" si="188"/>
        <v>2021</v>
      </c>
      <c r="E1157" t="str">
        <f t="shared" si="189"/>
        <v>Q1-2021</v>
      </c>
      <c r="F1157" s="4" t="str">
        <f t="shared" si="187"/>
        <v>January</v>
      </c>
      <c r="G1157" s="6">
        <f t="shared" si="190"/>
        <v>5</v>
      </c>
      <c r="H1157" s="4" t="str">
        <f t="shared" si="191"/>
        <v>Tuesday</v>
      </c>
      <c r="I1157">
        <v>1</v>
      </c>
      <c r="J1157">
        <v>0</v>
      </c>
      <c r="K1157">
        <v>19</v>
      </c>
      <c r="L1157">
        <v>6</v>
      </c>
      <c r="M1157">
        <v>24</v>
      </c>
      <c r="N1157">
        <v>74</v>
      </c>
      <c r="O1157">
        <v>41</v>
      </c>
      <c r="P1157">
        <v>4</v>
      </c>
      <c r="Q1157">
        <v>32</v>
      </c>
      <c r="R1157">
        <v>1</v>
      </c>
      <c r="S1157">
        <v>29</v>
      </c>
      <c r="T1157">
        <v>1</v>
      </c>
      <c r="U1157">
        <v>11</v>
      </c>
      <c r="V1157">
        <f t="shared" si="192"/>
        <v>1002</v>
      </c>
      <c r="W1157" s="5">
        <f t="shared" si="193"/>
        <v>0.27833333333333332</v>
      </c>
      <c r="X1157" s="5">
        <f t="shared" si="194"/>
        <v>7.7216666666666667</v>
      </c>
      <c r="Y1157" s="5">
        <f t="shared" si="195"/>
        <v>0.83333333333333337</v>
      </c>
      <c r="Z1157" s="5">
        <f t="shared" si="196"/>
        <v>0.66666666666666663</v>
      </c>
      <c r="AA1157" s="5">
        <f t="shared" si="197"/>
        <v>4.6388888888888889E-2</v>
      </c>
    </row>
    <row r="1158" spans="2:27" x14ac:dyDescent="0.3">
      <c r="B1158">
        <v>54708</v>
      </c>
      <c r="C1158" s="7">
        <v>44222</v>
      </c>
      <c r="D1158" s="6">
        <f t="shared" si="188"/>
        <v>2021</v>
      </c>
      <c r="E1158" t="str">
        <f t="shared" si="189"/>
        <v>Q1-2021</v>
      </c>
      <c r="F1158" s="4" t="str">
        <f t="shared" si="187"/>
        <v>January</v>
      </c>
      <c r="G1158" s="6">
        <f t="shared" si="190"/>
        <v>5</v>
      </c>
      <c r="H1158" s="4" t="str">
        <f t="shared" si="191"/>
        <v>Tuesday</v>
      </c>
      <c r="I1158">
        <v>2</v>
      </c>
      <c r="J1158">
        <v>1</v>
      </c>
      <c r="K1158">
        <v>38</v>
      </c>
      <c r="L1158">
        <v>5</v>
      </c>
      <c r="M1158">
        <v>43</v>
      </c>
      <c r="N1158">
        <v>65</v>
      </c>
      <c r="O1158">
        <v>73</v>
      </c>
      <c r="P1158">
        <v>3</v>
      </c>
      <c r="Q1158">
        <v>33</v>
      </c>
      <c r="R1158">
        <v>1</v>
      </c>
      <c r="S1158">
        <v>20</v>
      </c>
      <c r="T1158">
        <v>1</v>
      </c>
      <c r="U1158">
        <v>19</v>
      </c>
      <c r="V1158">
        <f t="shared" si="192"/>
        <v>1043</v>
      </c>
      <c r="W1158" s="5">
        <f t="shared" si="193"/>
        <v>0.28972222222222221</v>
      </c>
      <c r="X1158" s="5">
        <f t="shared" si="194"/>
        <v>7.7102777777777778</v>
      </c>
      <c r="Y1158" s="5">
        <f t="shared" si="195"/>
        <v>0.8</v>
      </c>
      <c r="Z1158" s="5">
        <f t="shared" si="196"/>
        <v>0.6</v>
      </c>
      <c r="AA1158" s="5">
        <f t="shared" si="197"/>
        <v>5.7944444444444444E-2</v>
      </c>
    </row>
    <row r="1159" spans="2:27" x14ac:dyDescent="0.3">
      <c r="B1159">
        <v>54709</v>
      </c>
      <c r="C1159" s="7">
        <v>44223</v>
      </c>
      <c r="D1159" s="6">
        <f t="shared" si="188"/>
        <v>2021</v>
      </c>
      <c r="E1159" t="str">
        <f t="shared" si="189"/>
        <v>Q1-2021</v>
      </c>
      <c r="F1159" s="4" t="str">
        <f t="shared" si="187"/>
        <v>January</v>
      </c>
      <c r="G1159" s="6">
        <f t="shared" si="190"/>
        <v>5</v>
      </c>
      <c r="H1159" s="4" t="str">
        <f t="shared" si="191"/>
        <v>Wednesday</v>
      </c>
      <c r="I1159">
        <v>1</v>
      </c>
      <c r="J1159">
        <v>1</v>
      </c>
      <c r="K1159">
        <v>42</v>
      </c>
      <c r="L1159">
        <v>5</v>
      </c>
      <c r="M1159">
        <v>45</v>
      </c>
      <c r="N1159">
        <v>65</v>
      </c>
      <c r="O1159">
        <v>37</v>
      </c>
      <c r="P1159">
        <v>3</v>
      </c>
      <c r="Q1159">
        <v>34</v>
      </c>
      <c r="R1159">
        <v>2</v>
      </c>
      <c r="S1159">
        <v>21</v>
      </c>
      <c r="T1159">
        <v>0</v>
      </c>
      <c r="U1159">
        <v>19</v>
      </c>
      <c r="V1159">
        <f t="shared" si="192"/>
        <v>879</v>
      </c>
      <c r="W1159" s="5">
        <f t="shared" si="193"/>
        <v>0.24416666666666667</v>
      </c>
      <c r="X1159" s="5">
        <f t="shared" si="194"/>
        <v>7.7558333333333334</v>
      </c>
      <c r="Y1159" s="5">
        <f t="shared" si="195"/>
        <v>1</v>
      </c>
      <c r="Z1159" s="5">
        <f t="shared" si="196"/>
        <v>0.6</v>
      </c>
      <c r="AA1159" s="5">
        <f t="shared" si="197"/>
        <v>4.8833333333333333E-2</v>
      </c>
    </row>
    <row r="1160" spans="2:27" x14ac:dyDescent="0.3">
      <c r="B1160">
        <v>54710</v>
      </c>
      <c r="C1160" s="7">
        <v>44223</v>
      </c>
      <c r="D1160" s="6">
        <f t="shared" si="188"/>
        <v>2021</v>
      </c>
      <c r="E1160" t="str">
        <f t="shared" si="189"/>
        <v>Q1-2021</v>
      </c>
      <c r="F1160" s="4" t="str">
        <f t="shared" si="187"/>
        <v>January</v>
      </c>
      <c r="G1160" s="6">
        <f t="shared" si="190"/>
        <v>5</v>
      </c>
      <c r="H1160" s="4" t="str">
        <f t="shared" si="191"/>
        <v>Wednesday</v>
      </c>
      <c r="I1160">
        <v>2</v>
      </c>
      <c r="J1160">
        <v>2</v>
      </c>
      <c r="K1160">
        <v>43</v>
      </c>
      <c r="L1160">
        <v>4</v>
      </c>
      <c r="M1160">
        <v>29</v>
      </c>
      <c r="N1160">
        <v>32</v>
      </c>
      <c r="O1160">
        <v>33</v>
      </c>
      <c r="P1160">
        <v>2</v>
      </c>
      <c r="Q1160">
        <v>33</v>
      </c>
      <c r="R1160">
        <v>1</v>
      </c>
      <c r="S1160">
        <v>44</v>
      </c>
      <c r="T1160">
        <v>1</v>
      </c>
      <c r="U1160">
        <v>16</v>
      </c>
      <c r="V1160">
        <f t="shared" si="192"/>
        <v>502</v>
      </c>
      <c r="W1160" s="5">
        <f t="shared" si="193"/>
        <v>0.13944444444444445</v>
      </c>
      <c r="X1160" s="5">
        <f t="shared" si="194"/>
        <v>7.860555555555556</v>
      </c>
      <c r="Y1160" s="5">
        <f t="shared" si="195"/>
        <v>0.75</v>
      </c>
      <c r="Z1160" s="5">
        <f t="shared" si="196"/>
        <v>0.5</v>
      </c>
      <c r="AA1160" s="5">
        <f t="shared" si="197"/>
        <v>3.4861111111111114E-2</v>
      </c>
    </row>
    <row r="1161" spans="2:27" x14ac:dyDescent="0.3">
      <c r="B1161">
        <v>54711</v>
      </c>
      <c r="C1161" s="7">
        <v>44224</v>
      </c>
      <c r="D1161" s="6">
        <f t="shared" si="188"/>
        <v>2021</v>
      </c>
      <c r="E1161" t="str">
        <f t="shared" si="189"/>
        <v>Q1-2021</v>
      </c>
      <c r="F1161" s="4" t="str">
        <f t="shared" si="187"/>
        <v>January</v>
      </c>
      <c r="G1161" s="6">
        <f t="shared" si="190"/>
        <v>5</v>
      </c>
      <c r="H1161" s="4" t="str">
        <f t="shared" si="191"/>
        <v>Thursday</v>
      </c>
      <c r="I1161">
        <v>1</v>
      </c>
      <c r="J1161">
        <v>0</v>
      </c>
      <c r="K1161">
        <v>18</v>
      </c>
      <c r="L1161">
        <v>6</v>
      </c>
      <c r="M1161">
        <v>38</v>
      </c>
      <c r="N1161">
        <v>70</v>
      </c>
      <c r="O1161">
        <v>71</v>
      </c>
      <c r="P1161">
        <v>4</v>
      </c>
      <c r="Q1161">
        <v>31</v>
      </c>
      <c r="R1161">
        <v>1</v>
      </c>
      <c r="S1161">
        <v>18</v>
      </c>
      <c r="T1161">
        <v>1</v>
      </c>
      <c r="U1161">
        <v>25</v>
      </c>
      <c r="V1161">
        <f t="shared" si="192"/>
        <v>1241</v>
      </c>
      <c r="W1161" s="5">
        <f t="shared" si="193"/>
        <v>0.34472222222222221</v>
      </c>
      <c r="X1161" s="5">
        <f t="shared" si="194"/>
        <v>7.6552777777777781</v>
      </c>
      <c r="Y1161" s="5">
        <f t="shared" si="195"/>
        <v>0.83333333333333337</v>
      </c>
      <c r="Z1161" s="5">
        <f t="shared" si="196"/>
        <v>0.66666666666666663</v>
      </c>
      <c r="AA1161" s="5">
        <f t="shared" si="197"/>
        <v>5.7453703703703701E-2</v>
      </c>
    </row>
    <row r="1162" spans="2:27" x14ac:dyDescent="0.3">
      <c r="B1162">
        <v>54712</v>
      </c>
      <c r="C1162" s="7">
        <v>44224</v>
      </c>
      <c r="D1162" s="6">
        <f t="shared" si="188"/>
        <v>2021</v>
      </c>
      <c r="E1162" t="str">
        <f t="shared" si="189"/>
        <v>Q1-2021</v>
      </c>
      <c r="F1162" s="4" t="str">
        <f t="shared" si="187"/>
        <v>January</v>
      </c>
      <c r="G1162" s="6">
        <f t="shared" si="190"/>
        <v>5</v>
      </c>
      <c r="H1162" s="4" t="str">
        <f t="shared" si="191"/>
        <v>Thursday</v>
      </c>
      <c r="I1162">
        <v>2</v>
      </c>
      <c r="J1162">
        <v>2</v>
      </c>
      <c r="K1162">
        <v>27</v>
      </c>
      <c r="L1162">
        <v>4</v>
      </c>
      <c r="M1162">
        <v>36</v>
      </c>
      <c r="N1162">
        <v>60</v>
      </c>
      <c r="O1162">
        <v>78</v>
      </c>
      <c r="P1162">
        <v>2</v>
      </c>
      <c r="Q1162">
        <v>35</v>
      </c>
      <c r="R1162">
        <v>0</v>
      </c>
      <c r="S1162">
        <v>24</v>
      </c>
      <c r="T1162">
        <v>2</v>
      </c>
      <c r="U1162">
        <v>13</v>
      </c>
      <c r="V1162">
        <f t="shared" si="192"/>
        <v>792</v>
      </c>
      <c r="W1162" s="5">
        <f t="shared" si="193"/>
        <v>0.22</v>
      </c>
      <c r="X1162" s="5">
        <f t="shared" si="194"/>
        <v>7.78</v>
      </c>
      <c r="Y1162" s="5">
        <f t="shared" si="195"/>
        <v>0.5</v>
      </c>
      <c r="Z1162" s="5">
        <f t="shared" si="196"/>
        <v>0.5</v>
      </c>
      <c r="AA1162" s="5">
        <f t="shared" si="197"/>
        <v>5.5E-2</v>
      </c>
    </row>
    <row r="1163" spans="2:27" x14ac:dyDescent="0.3">
      <c r="B1163">
        <v>54713</v>
      </c>
      <c r="C1163" s="7">
        <v>44225</v>
      </c>
      <c r="D1163" s="6">
        <f t="shared" si="188"/>
        <v>2021</v>
      </c>
      <c r="E1163" t="str">
        <f t="shared" si="189"/>
        <v>Q1-2021</v>
      </c>
      <c r="F1163" s="4" t="str">
        <f t="shared" si="187"/>
        <v>January</v>
      </c>
      <c r="G1163" s="6">
        <f t="shared" si="190"/>
        <v>5</v>
      </c>
      <c r="H1163" s="4" t="str">
        <f t="shared" si="191"/>
        <v>Friday</v>
      </c>
      <c r="I1163">
        <v>1</v>
      </c>
      <c r="J1163">
        <v>0</v>
      </c>
      <c r="K1163">
        <v>18</v>
      </c>
      <c r="L1163">
        <v>6</v>
      </c>
      <c r="M1163">
        <v>41</v>
      </c>
      <c r="N1163">
        <v>69</v>
      </c>
      <c r="O1163">
        <v>79</v>
      </c>
      <c r="P1163">
        <v>3</v>
      </c>
      <c r="Q1163">
        <v>30</v>
      </c>
      <c r="R1163">
        <v>2</v>
      </c>
      <c r="S1163">
        <v>24</v>
      </c>
      <c r="T1163">
        <v>1</v>
      </c>
      <c r="U1163">
        <v>25</v>
      </c>
      <c r="V1163">
        <f t="shared" si="192"/>
        <v>1297</v>
      </c>
      <c r="W1163" s="5">
        <f t="shared" si="193"/>
        <v>0.36027777777777775</v>
      </c>
      <c r="X1163" s="5">
        <f t="shared" si="194"/>
        <v>7.6397222222222219</v>
      </c>
      <c r="Y1163" s="5">
        <f t="shared" si="195"/>
        <v>0.83333333333333337</v>
      </c>
      <c r="Z1163" s="5">
        <f t="shared" si="196"/>
        <v>0.5</v>
      </c>
      <c r="AA1163" s="5">
        <f t="shared" si="197"/>
        <v>6.0046296296296292E-2</v>
      </c>
    </row>
    <row r="1164" spans="2:27" x14ac:dyDescent="0.3">
      <c r="B1164">
        <v>54714</v>
      </c>
      <c r="C1164" s="7">
        <v>44225</v>
      </c>
      <c r="D1164" s="6">
        <f t="shared" si="188"/>
        <v>2021</v>
      </c>
      <c r="E1164" t="str">
        <f t="shared" si="189"/>
        <v>Q1-2021</v>
      </c>
      <c r="F1164" s="4" t="str">
        <f t="shared" si="187"/>
        <v>January</v>
      </c>
      <c r="G1164" s="6">
        <f t="shared" si="190"/>
        <v>5</v>
      </c>
      <c r="H1164" s="4" t="str">
        <f t="shared" si="191"/>
        <v>Friday</v>
      </c>
      <c r="I1164">
        <v>2</v>
      </c>
      <c r="J1164">
        <v>2</v>
      </c>
      <c r="K1164">
        <v>20</v>
      </c>
      <c r="L1164">
        <v>5</v>
      </c>
      <c r="M1164">
        <v>26</v>
      </c>
      <c r="N1164">
        <v>64</v>
      </c>
      <c r="O1164">
        <v>74</v>
      </c>
      <c r="P1164">
        <v>4</v>
      </c>
      <c r="Q1164">
        <v>34</v>
      </c>
      <c r="R1164">
        <v>0</v>
      </c>
      <c r="S1164">
        <v>44</v>
      </c>
      <c r="T1164">
        <v>1</v>
      </c>
      <c r="U1164">
        <v>19</v>
      </c>
      <c r="V1164">
        <f t="shared" si="192"/>
        <v>975</v>
      </c>
      <c r="W1164" s="5">
        <f t="shared" si="193"/>
        <v>0.27083333333333331</v>
      </c>
      <c r="X1164" s="5">
        <f t="shared" si="194"/>
        <v>7.729166666666667</v>
      </c>
      <c r="Y1164" s="5">
        <f t="shared" si="195"/>
        <v>0.8</v>
      </c>
      <c r="Z1164" s="5">
        <f t="shared" si="196"/>
        <v>0.8</v>
      </c>
      <c r="AA1164" s="5">
        <f t="shared" si="197"/>
        <v>5.4166666666666662E-2</v>
      </c>
    </row>
    <row r="1165" spans="2:27" x14ac:dyDescent="0.3">
      <c r="B1165">
        <v>54715</v>
      </c>
      <c r="C1165" s="7">
        <v>44226</v>
      </c>
      <c r="D1165" s="6">
        <f t="shared" si="188"/>
        <v>2021</v>
      </c>
      <c r="E1165" t="str">
        <f t="shared" si="189"/>
        <v>Q1-2021</v>
      </c>
      <c r="F1165" s="4" t="str">
        <f t="shared" si="187"/>
        <v>January</v>
      </c>
      <c r="G1165" s="6">
        <f t="shared" si="190"/>
        <v>5</v>
      </c>
      <c r="H1165" s="4" t="str">
        <f t="shared" si="191"/>
        <v>Saturday</v>
      </c>
      <c r="I1165">
        <v>1</v>
      </c>
      <c r="J1165">
        <v>0</v>
      </c>
      <c r="K1165">
        <v>31</v>
      </c>
      <c r="L1165">
        <v>6</v>
      </c>
      <c r="M1165">
        <v>18</v>
      </c>
      <c r="N1165">
        <v>83</v>
      </c>
      <c r="O1165">
        <v>65</v>
      </c>
      <c r="P1165">
        <v>4</v>
      </c>
      <c r="Q1165">
        <v>30</v>
      </c>
      <c r="R1165">
        <v>1</v>
      </c>
      <c r="S1165">
        <v>35</v>
      </c>
      <c r="T1165">
        <v>1</v>
      </c>
      <c r="U1165">
        <v>24</v>
      </c>
      <c r="V1165">
        <f t="shared" si="192"/>
        <v>1175</v>
      </c>
      <c r="W1165" s="5">
        <f t="shared" si="193"/>
        <v>0.3263888888888889</v>
      </c>
      <c r="X1165" s="5">
        <f t="shared" si="194"/>
        <v>7.6736111111111107</v>
      </c>
      <c r="Y1165" s="5">
        <f t="shared" si="195"/>
        <v>0.83333333333333337</v>
      </c>
      <c r="Z1165" s="5">
        <f t="shared" si="196"/>
        <v>0.66666666666666663</v>
      </c>
      <c r="AA1165" s="5">
        <f t="shared" si="197"/>
        <v>5.4398148148148147E-2</v>
      </c>
    </row>
    <row r="1166" spans="2:27" x14ac:dyDescent="0.3">
      <c r="B1166">
        <v>54716</v>
      </c>
      <c r="C1166" s="7">
        <v>44228</v>
      </c>
      <c r="D1166" s="6">
        <f t="shared" si="188"/>
        <v>2021</v>
      </c>
      <c r="E1166" t="str">
        <f t="shared" si="189"/>
        <v>Q1-2021</v>
      </c>
      <c r="F1166" s="4" t="str">
        <f t="shared" si="187"/>
        <v>February</v>
      </c>
      <c r="G1166" s="6">
        <f t="shared" si="190"/>
        <v>6</v>
      </c>
      <c r="H1166" s="4" t="str">
        <f t="shared" si="191"/>
        <v>Monday</v>
      </c>
      <c r="I1166">
        <v>1</v>
      </c>
      <c r="J1166">
        <v>1</v>
      </c>
      <c r="K1166">
        <v>44</v>
      </c>
      <c r="L1166">
        <v>6</v>
      </c>
      <c r="M1166">
        <v>17</v>
      </c>
      <c r="N1166">
        <v>46</v>
      </c>
      <c r="O1166">
        <v>45</v>
      </c>
      <c r="P1166">
        <v>3</v>
      </c>
      <c r="Q1166">
        <v>34</v>
      </c>
      <c r="R1166">
        <v>1</v>
      </c>
      <c r="S1166">
        <v>21</v>
      </c>
      <c r="T1166">
        <v>2</v>
      </c>
      <c r="U1166">
        <v>28</v>
      </c>
      <c r="V1166">
        <f t="shared" si="192"/>
        <v>827</v>
      </c>
      <c r="W1166" s="5">
        <f t="shared" si="193"/>
        <v>0.22972222222222222</v>
      </c>
      <c r="X1166" s="5">
        <f t="shared" si="194"/>
        <v>7.7702777777777774</v>
      </c>
      <c r="Y1166" s="5">
        <f t="shared" si="195"/>
        <v>0.66666666666666663</v>
      </c>
      <c r="Z1166" s="5">
        <f t="shared" si="196"/>
        <v>0.5</v>
      </c>
      <c r="AA1166" s="5">
        <f t="shared" si="197"/>
        <v>3.8287037037037036E-2</v>
      </c>
    </row>
    <row r="1167" spans="2:27" x14ac:dyDescent="0.3">
      <c r="B1167">
        <v>54717</v>
      </c>
      <c r="C1167" s="7">
        <v>44228</v>
      </c>
      <c r="D1167" s="6">
        <f t="shared" si="188"/>
        <v>2021</v>
      </c>
      <c r="E1167" t="str">
        <f t="shared" si="189"/>
        <v>Q1-2021</v>
      </c>
      <c r="F1167" s="4" t="str">
        <f t="shared" si="187"/>
        <v>February</v>
      </c>
      <c r="G1167" s="6">
        <f t="shared" si="190"/>
        <v>6</v>
      </c>
      <c r="H1167" s="4" t="str">
        <f t="shared" si="191"/>
        <v>Monday</v>
      </c>
      <c r="I1167">
        <v>2</v>
      </c>
      <c r="J1167">
        <v>1</v>
      </c>
      <c r="K1167">
        <v>31</v>
      </c>
      <c r="L1167">
        <v>7</v>
      </c>
      <c r="M1167">
        <v>27</v>
      </c>
      <c r="N1167">
        <v>31</v>
      </c>
      <c r="O1167">
        <v>63</v>
      </c>
      <c r="P1167">
        <v>4</v>
      </c>
      <c r="Q1167">
        <v>30</v>
      </c>
      <c r="R1167">
        <v>2</v>
      </c>
      <c r="S1167">
        <v>42</v>
      </c>
      <c r="T1167">
        <v>1</v>
      </c>
      <c r="U1167">
        <v>30</v>
      </c>
      <c r="V1167">
        <f t="shared" si="192"/>
        <v>1081</v>
      </c>
      <c r="W1167" s="5">
        <f t="shared" si="193"/>
        <v>0.30027777777777775</v>
      </c>
      <c r="X1167" s="5">
        <f t="shared" si="194"/>
        <v>7.6997222222222224</v>
      </c>
      <c r="Y1167" s="5">
        <f t="shared" si="195"/>
        <v>0.8571428571428571</v>
      </c>
      <c r="Z1167" s="5">
        <f t="shared" si="196"/>
        <v>0.5714285714285714</v>
      </c>
      <c r="AA1167" s="5">
        <f t="shared" si="197"/>
        <v>4.2896825396825392E-2</v>
      </c>
    </row>
    <row r="1168" spans="2:27" x14ac:dyDescent="0.3">
      <c r="B1168">
        <v>54718</v>
      </c>
      <c r="C1168" s="7">
        <v>44229</v>
      </c>
      <c r="D1168" s="6">
        <f t="shared" si="188"/>
        <v>2021</v>
      </c>
      <c r="E1168" t="str">
        <f t="shared" si="189"/>
        <v>Q1-2021</v>
      </c>
      <c r="F1168" s="4" t="str">
        <f t="shared" si="187"/>
        <v>February</v>
      </c>
      <c r="G1168" s="6">
        <f t="shared" si="190"/>
        <v>6</v>
      </c>
      <c r="H1168" s="4" t="str">
        <f t="shared" si="191"/>
        <v>Tuesday</v>
      </c>
      <c r="I1168">
        <v>1</v>
      </c>
      <c r="J1168">
        <v>0</v>
      </c>
      <c r="K1168">
        <v>20</v>
      </c>
      <c r="L1168">
        <v>6</v>
      </c>
      <c r="M1168">
        <v>33</v>
      </c>
      <c r="N1168">
        <v>87</v>
      </c>
      <c r="O1168">
        <v>65</v>
      </c>
      <c r="P1168">
        <v>4</v>
      </c>
      <c r="Q1168">
        <v>31</v>
      </c>
      <c r="R1168">
        <v>1</v>
      </c>
      <c r="S1168">
        <v>43</v>
      </c>
      <c r="T1168">
        <v>1</v>
      </c>
      <c r="U1168">
        <v>24</v>
      </c>
      <c r="V1168">
        <f t="shared" si="192"/>
        <v>1301</v>
      </c>
      <c r="W1168" s="5">
        <f t="shared" si="193"/>
        <v>0.36138888888888887</v>
      </c>
      <c r="X1168" s="5">
        <f t="shared" si="194"/>
        <v>7.6386111111111115</v>
      </c>
      <c r="Y1168" s="5">
        <f t="shared" si="195"/>
        <v>0.83333333333333337</v>
      </c>
      <c r="Z1168" s="5">
        <f t="shared" si="196"/>
        <v>0.66666666666666663</v>
      </c>
      <c r="AA1168" s="5">
        <f t="shared" si="197"/>
        <v>6.0231481481481476E-2</v>
      </c>
    </row>
    <row r="1169" spans="2:27" x14ac:dyDescent="0.3">
      <c r="B1169">
        <v>54719</v>
      </c>
      <c r="C1169" s="7">
        <v>44229</v>
      </c>
      <c r="D1169" s="6">
        <f t="shared" si="188"/>
        <v>2021</v>
      </c>
      <c r="E1169" t="str">
        <f t="shared" si="189"/>
        <v>Q1-2021</v>
      </c>
      <c r="F1169" s="4" t="str">
        <f t="shared" si="187"/>
        <v>February</v>
      </c>
      <c r="G1169" s="6">
        <f t="shared" si="190"/>
        <v>6</v>
      </c>
      <c r="H1169" s="4" t="str">
        <f t="shared" si="191"/>
        <v>Tuesday</v>
      </c>
      <c r="I1169">
        <v>2</v>
      </c>
      <c r="J1169">
        <v>2</v>
      </c>
      <c r="K1169">
        <v>25</v>
      </c>
      <c r="L1169">
        <v>5</v>
      </c>
      <c r="M1169">
        <v>27</v>
      </c>
      <c r="N1169">
        <v>87</v>
      </c>
      <c r="O1169">
        <v>74</v>
      </c>
      <c r="P1169">
        <v>2</v>
      </c>
      <c r="Q1169">
        <v>34</v>
      </c>
      <c r="R1169">
        <v>2</v>
      </c>
      <c r="S1169">
        <v>33</v>
      </c>
      <c r="T1169">
        <v>1</v>
      </c>
      <c r="U1169">
        <v>23</v>
      </c>
      <c r="V1169">
        <f t="shared" si="192"/>
        <v>1097</v>
      </c>
      <c r="W1169" s="5">
        <f t="shared" si="193"/>
        <v>0.30472222222222223</v>
      </c>
      <c r="X1169" s="5">
        <f t="shared" si="194"/>
        <v>7.6952777777777781</v>
      </c>
      <c r="Y1169" s="5">
        <f t="shared" si="195"/>
        <v>0.8</v>
      </c>
      <c r="Z1169" s="5">
        <f t="shared" si="196"/>
        <v>0.4</v>
      </c>
      <c r="AA1169" s="5">
        <f t="shared" si="197"/>
        <v>6.0944444444444447E-2</v>
      </c>
    </row>
    <row r="1170" spans="2:27" x14ac:dyDescent="0.3">
      <c r="B1170">
        <v>54720</v>
      </c>
      <c r="C1170" s="7">
        <v>44230</v>
      </c>
      <c r="D1170" s="6">
        <f t="shared" si="188"/>
        <v>2021</v>
      </c>
      <c r="E1170" t="str">
        <f t="shared" si="189"/>
        <v>Q1-2021</v>
      </c>
      <c r="F1170" s="4" t="str">
        <f t="shared" si="187"/>
        <v>February</v>
      </c>
      <c r="G1170" s="6">
        <f t="shared" si="190"/>
        <v>6</v>
      </c>
      <c r="H1170" s="4" t="str">
        <f t="shared" si="191"/>
        <v>Wednesday</v>
      </c>
      <c r="I1170">
        <v>1</v>
      </c>
      <c r="J1170">
        <v>0</v>
      </c>
      <c r="K1170">
        <v>20</v>
      </c>
      <c r="L1170">
        <v>6</v>
      </c>
      <c r="M1170">
        <v>44</v>
      </c>
      <c r="N1170">
        <v>50</v>
      </c>
      <c r="O1170">
        <v>87</v>
      </c>
      <c r="P1170">
        <v>4</v>
      </c>
      <c r="Q1170">
        <v>31</v>
      </c>
      <c r="R1170">
        <v>1</v>
      </c>
      <c r="S1170">
        <v>24</v>
      </c>
      <c r="T1170">
        <v>1</v>
      </c>
      <c r="U1170">
        <v>14</v>
      </c>
      <c r="V1170">
        <f t="shared" si="192"/>
        <v>1248</v>
      </c>
      <c r="W1170" s="5">
        <f t="shared" si="193"/>
        <v>0.34666666666666668</v>
      </c>
      <c r="X1170" s="5">
        <f t="shared" si="194"/>
        <v>7.6533333333333333</v>
      </c>
      <c r="Y1170" s="5">
        <f t="shared" si="195"/>
        <v>0.83333333333333337</v>
      </c>
      <c r="Z1170" s="5">
        <f t="shared" si="196"/>
        <v>0.66666666666666663</v>
      </c>
      <c r="AA1170" s="5">
        <f t="shared" si="197"/>
        <v>5.7777777777777782E-2</v>
      </c>
    </row>
    <row r="1171" spans="2:27" x14ac:dyDescent="0.3">
      <c r="B1171">
        <v>54721</v>
      </c>
      <c r="C1171" s="7">
        <v>44230</v>
      </c>
      <c r="D1171" s="6">
        <f t="shared" si="188"/>
        <v>2021</v>
      </c>
      <c r="E1171" t="str">
        <f t="shared" si="189"/>
        <v>Q1-2021</v>
      </c>
      <c r="F1171" s="4" t="str">
        <f t="shared" ref="F1171:F1234" si="198">TEXT(C1171,"mmmm")</f>
        <v>February</v>
      </c>
      <c r="G1171" s="6">
        <f t="shared" si="190"/>
        <v>6</v>
      </c>
      <c r="H1171" s="4" t="str">
        <f t="shared" si="191"/>
        <v>Wednesday</v>
      </c>
      <c r="I1171">
        <v>2</v>
      </c>
      <c r="J1171">
        <v>1</v>
      </c>
      <c r="K1171">
        <v>28</v>
      </c>
      <c r="L1171">
        <v>7</v>
      </c>
      <c r="M1171">
        <v>40</v>
      </c>
      <c r="N1171">
        <v>60</v>
      </c>
      <c r="O1171">
        <v>35</v>
      </c>
      <c r="P1171">
        <v>6</v>
      </c>
      <c r="Q1171">
        <v>30</v>
      </c>
      <c r="R1171">
        <v>1</v>
      </c>
      <c r="S1171">
        <v>35</v>
      </c>
      <c r="T1171">
        <v>0</v>
      </c>
      <c r="U1171">
        <v>26</v>
      </c>
      <c r="V1171">
        <f t="shared" si="192"/>
        <v>1160</v>
      </c>
      <c r="W1171" s="5">
        <f t="shared" si="193"/>
        <v>0.32222222222222224</v>
      </c>
      <c r="X1171" s="5">
        <f t="shared" si="194"/>
        <v>7.677777777777778</v>
      </c>
      <c r="Y1171" s="5">
        <f t="shared" si="195"/>
        <v>1</v>
      </c>
      <c r="Z1171" s="5">
        <f t="shared" si="196"/>
        <v>0.8571428571428571</v>
      </c>
      <c r="AA1171" s="5">
        <f t="shared" si="197"/>
        <v>4.6031746031746035E-2</v>
      </c>
    </row>
    <row r="1172" spans="2:27" x14ac:dyDescent="0.3">
      <c r="B1172">
        <v>54722</v>
      </c>
      <c r="C1172" s="7">
        <v>44231</v>
      </c>
      <c r="D1172" s="6">
        <f t="shared" ref="D1172:D1235" si="199">YEAR(C1172)</f>
        <v>2021</v>
      </c>
      <c r="E1172" t="str">
        <f t="shared" ref="E1172:E1235" si="200">"Q" &amp;ROUNDUP(MONTH(C1172)/3,0) &amp; "-" &amp; YEAR(C1172)</f>
        <v>Q1-2021</v>
      </c>
      <c r="F1172" s="4" t="str">
        <f t="shared" si="198"/>
        <v>February</v>
      </c>
      <c r="G1172" s="6">
        <f t="shared" ref="G1172:G1235" si="201">WEEKNUM(C1172)</f>
        <v>6</v>
      </c>
      <c r="H1172" s="4" t="str">
        <f t="shared" ref="H1172:H1235" si="202">TEXT(C1172,"dddd")</f>
        <v>Thursday</v>
      </c>
      <c r="I1172">
        <v>1</v>
      </c>
      <c r="J1172">
        <v>1</v>
      </c>
      <c r="K1172">
        <v>24</v>
      </c>
      <c r="L1172">
        <v>6</v>
      </c>
      <c r="M1172">
        <v>28</v>
      </c>
      <c r="N1172">
        <v>36</v>
      </c>
      <c r="O1172">
        <v>48</v>
      </c>
      <c r="P1172">
        <v>3</v>
      </c>
      <c r="Q1172">
        <v>34</v>
      </c>
      <c r="R1172">
        <v>1</v>
      </c>
      <c r="S1172">
        <v>24</v>
      </c>
      <c r="T1172">
        <v>2</v>
      </c>
      <c r="U1172">
        <v>16</v>
      </c>
      <c r="V1172">
        <f t="shared" ref="V1172:V1235" si="203">L1172*(M1172+N1172+O1172)+P1172*Q1172+R1172*S1172+T1172*U1172</f>
        <v>830</v>
      </c>
      <c r="W1172" s="5">
        <f t="shared" ref="W1172:W1235" si="204">V1172/$W$17</f>
        <v>0.23055555555555557</v>
      </c>
      <c r="X1172" s="5">
        <f t="shared" ref="X1172:X1235" si="205">$Y$17-W1172</f>
        <v>7.7694444444444448</v>
      </c>
      <c r="Y1172" s="5">
        <f t="shared" ref="Y1172:Y1235" si="206">(P1172+R1172)/L1172</f>
        <v>0.66666666666666663</v>
      </c>
      <c r="Z1172" s="5">
        <f t="shared" ref="Z1172:Z1235" si="207">P1172/L1172</f>
        <v>0.5</v>
      </c>
      <c r="AA1172" s="5">
        <f t="shared" ref="AA1172:AA1235" si="208">W1172/L1172</f>
        <v>3.8425925925925926E-2</v>
      </c>
    </row>
    <row r="1173" spans="2:27" x14ac:dyDescent="0.3">
      <c r="B1173">
        <v>54723</v>
      </c>
      <c r="C1173" s="7">
        <v>44231</v>
      </c>
      <c r="D1173" s="6">
        <f t="shared" si="199"/>
        <v>2021</v>
      </c>
      <c r="E1173" t="str">
        <f t="shared" si="200"/>
        <v>Q1-2021</v>
      </c>
      <c r="F1173" s="4" t="str">
        <f t="shared" si="198"/>
        <v>February</v>
      </c>
      <c r="G1173" s="6">
        <f t="shared" si="201"/>
        <v>6</v>
      </c>
      <c r="H1173" s="4" t="str">
        <f t="shared" si="202"/>
        <v>Thursday</v>
      </c>
      <c r="I1173">
        <v>2</v>
      </c>
      <c r="J1173">
        <v>1</v>
      </c>
      <c r="K1173">
        <v>20</v>
      </c>
      <c r="L1173">
        <v>7</v>
      </c>
      <c r="M1173">
        <v>30</v>
      </c>
      <c r="N1173">
        <v>36</v>
      </c>
      <c r="O1173">
        <v>31</v>
      </c>
      <c r="P1173">
        <v>4</v>
      </c>
      <c r="Q1173">
        <v>30</v>
      </c>
      <c r="R1173">
        <v>2</v>
      </c>
      <c r="S1173">
        <v>28</v>
      </c>
      <c r="T1173">
        <v>1</v>
      </c>
      <c r="U1173">
        <v>16</v>
      </c>
      <c r="V1173">
        <f t="shared" si="203"/>
        <v>871</v>
      </c>
      <c r="W1173" s="5">
        <f t="shared" si="204"/>
        <v>0.24194444444444443</v>
      </c>
      <c r="X1173" s="5">
        <f t="shared" si="205"/>
        <v>7.7580555555555559</v>
      </c>
      <c r="Y1173" s="5">
        <f t="shared" si="206"/>
        <v>0.8571428571428571</v>
      </c>
      <c r="Z1173" s="5">
        <f t="shared" si="207"/>
        <v>0.5714285714285714</v>
      </c>
      <c r="AA1173" s="5">
        <f t="shared" si="208"/>
        <v>3.456349206349206E-2</v>
      </c>
    </row>
    <row r="1174" spans="2:27" x14ac:dyDescent="0.3">
      <c r="B1174">
        <v>54724</v>
      </c>
      <c r="C1174" s="7">
        <v>44232</v>
      </c>
      <c r="D1174" s="6">
        <f t="shared" si="199"/>
        <v>2021</v>
      </c>
      <c r="E1174" t="str">
        <f t="shared" si="200"/>
        <v>Q1-2021</v>
      </c>
      <c r="F1174" s="4" t="str">
        <f t="shared" si="198"/>
        <v>February</v>
      </c>
      <c r="G1174" s="6">
        <f t="shared" si="201"/>
        <v>6</v>
      </c>
      <c r="H1174" s="4" t="str">
        <f t="shared" si="202"/>
        <v>Friday</v>
      </c>
      <c r="I1174">
        <v>1</v>
      </c>
      <c r="J1174">
        <v>0</v>
      </c>
      <c r="K1174">
        <v>41</v>
      </c>
      <c r="L1174">
        <v>6</v>
      </c>
      <c r="M1174">
        <v>37</v>
      </c>
      <c r="N1174">
        <v>73</v>
      </c>
      <c r="O1174">
        <v>32</v>
      </c>
      <c r="P1174">
        <v>4</v>
      </c>
      <c r="Q1174">
        <v>33</v>
      </c>
      <c r="R1174">
        <v>1</v>
      </c>
      <c r="S1174">
        <v>24</v>
      </c>
      <c r="T1174">
        <v>1</v>
      </c>
      <c r="U1174">
        <v>25</v>
      </c>
      <c r="V1174">
        <f t="shared" si="203"/>
        <v>1033</v>
      </c>
      <c r="W1174" s="5">
        <f t="shared" si="204"/>
        <v>0.28694444444444445</v>
      </c>
      <c r="X1174" s="5">
        <f t="shared" si="205"/>
        <v>7.713055555555556</v>
      </c>
      <c r="Y1174" s="5">
        <f t="shared" si="206"/>
        <v>0.83333333333333337</v>
      </c>
      <c r="Z1174" s="5">
        <f t="shared" si="207"/>
        <v>0.66666666666666663</v>
      </c>
      <c r="AA1174" s="5">
        <f t="shared" si="208"/>
        <v>4.7824074074074074E-2</v>
      </c>
    </row>
    <row r="1175" spans="2:27" x14ac:dyDescent="0.3">
      <c r="B1175">
        <v>54725</v>
      </c>
      <c r="C1175" s="7">
        <v>44232</v>
      </c>
      <c r="D1175" s="6">
        <f t="shared" si="199"/>
        <v>2021</v>
      </c>
      <c r="E1175" t="str">
        <f t="shared" si="200"/>
        <v>Q1-2021</v>
      </c>
      <c r="F1175" s="4" t="str">
        <f t="shared" si="198"/>
        <v>February</v>
      </c>
      <c r="G1175" s="6">
        <f t="shared" si="201"/>
        <v>6</v>
      </c>
      <c r="H1175" s="4" t="str">
        <f t="shared" si="202"/>
        <v>Friday</v>
      </c>
      <c r="I1175">
        <v>2</v>
      </c>
      <c r="J1175">
        <v>1</v>
      </c>
      <c r="K1175">
        <v>40</v>
      </c>
      <c r="L1175">
        <v>7</v>
      </c>
      <c r="M1175">
        <v>19</v>
      </c>
      <c r="N1175">
        <v>46</v>
      </c>
      <c r="O1175">
        <v>88</v>
      </c>
      <c r="P1175">
        <v>4</v>
      </c>
      <c r="Q1175">
        <v>30</v>
      </c>
      <c r="R1175">
        <v>2</v>
      </c>
      <c r="S1175">
        <v>25</v>
      </c>
      <c r="T1175">
        <v>1</v>
      </c>
      <c r="U1175">
        <v>28</v>
      </c>
      <c r="V1175">
        <f t="shared" si="203"/>
        <v>1269</v>
      </c>
      <c r="W1175" s="5">
        <f t="shared" si="204"/>
        <v>0.35249999999999998</v>
      </c>
      <c r="X1175" s="5">
        <f t="shared" si="205"/>
        <v>7.6475</v>
      </c>
      <c r="Y1175" s="5">
        <f t="shared" si="206"/>
        <v>0.8571428571428571</v>
      </c>
      <c r="Z1175" s="5">
        <f t="shared" si="207"/>
        <v>0.5714285714285714</v>
      </c>
      <c r="AA1175" s="5">
        <f t="shared" si="208"/>
        <v>5.0357142857142857E-2</v>
      </c>
    </row>
    <row r="1176" spans="2:27" x14ac:dyDescent="0.3">
      <c r="B1176">
        <v>54726</v>
      </c>
      <c r="C1176" s="7">
        <v>44233</v>
      </c>
      <c r="D1176" s="6">
        <f t="shared" si="199"/>
        <v>2021</v>
      </c>
      <c r="E1176" t="str">
        <f t="shared" si="200"/>
        <v>Q1-2021</v>
      </c>
      <c r="F1176" s="4" t="str">
        <f t="shared" si="198"/>
        <v>February</v>
      </c>
      <c r="G1176" s="6">
        <f t="shared" si="201"/>
        <v>6</v>
      </c>
      <c r="H1176" s="4" t="str">
        <f t="shared" si="202"/>
        <v>Saturday</v>
      </c>
      <c r="I1176">
        <v>1</v>
      </c>
      <c r="J1176">
        <v>1</v>
      </c>
      <c r="K1176">
        <v>42</v>
      </c>
      <c r="L1176">
        <v>6</v>
      </c>
      <c r="M1176">
        <v>19</v>
      </c>
      <c r="N1176">
        <v>64</v>
      </c>
      <c r="O1176">
        <v>54</v>
      </c>
      <c r="P1176">
        <v>3</v>
      </c>
      <c r="Q1176">
        <v>31</v>
      </c>
      <c r="R1176">
        <v>1</v>
      </c>
      <c r="S1176">
        <v>31</v>
      </c>
      <c r="T1176">
        <v>2</v>
      </c>
      <c r="U1176">
        <v>13</v>
      </c>
      <c r="V1176">
        <f t="shared" si="203"/>
        <v>972</v>
      </c>
      <c r="W1176" s="5">
        <f t="shared" si="204"/>
        <v>0.27</v>
      </c>
      <c r="X1176" s="5">
        <f t="shared" si="205"/>
        <v>7.73</v>
      </c>
      <c r="Y1176" s="5">
        <f t="shared" si="206"/>
        <v>0.66666666666666663</v>
      </c>
      <c r="Z1176" s="5">
        <f t="shared" si="207"/>
        <v>0.5</v>
      </c>
      <c r="AA1176" s="5">
        <f t="shared" si="208"/>
        <v>4.5000000000000005E-2</v>
      </c>
    </row>
    <row r="1177" spans="2:27" x14ac:dyDescent="0.3">
      <c r="B1177">
        <v>54727</v>
      </c>
      <c r="C1177" s="7">
        <v>44235</v>
      </c>
      <c r="D1177" s="6">
        <f t="shared" si="199"/>
        <v>2021</v>
      </c>
      <c r="E1177" t="str">
        <f t="shared" si="200"/>
        <v>Q1-2021</v>
      </c>
      <c r="F1177" s="4" t="str">
        <f t="shared" si="198"/>
        <v>February</v>
      </c>
      <c r="G1177" s="6">
        <f t="shared" si="201"/>
        <v>7</v>
      </c>
      <c r="H1177" s="4" t="str">
        <f t="shared" si="202"/>
        <v>Monday</v>
      </c>
      <c r="I1177">
        <v>1</v>
      </c>
      <c r="J1177">
        <v>0</v>
      </c>
      <c r="K1177">
        <v>29</v>
      </c>
      <c r="L1177">
        <v>6</v>
      </c>
      <c r="M1177">
        <v>44</v>
      </c>
      <c r="N1177">
        <v>74</v>
      </c>
      <c r="O1177">
        <v>43</v>
      </c>
      <c r="P1177">
        <v>3</v>
      </c>
      <c r="Q1177">
        <v>32</v>
      </c>
      <c r="R1177">
        <v>2</v>
      </c>
      <c r="S1177">
        <v>40</v>
      </c>
      <c r="T1177">
        <v>1</v>
      </c>
      <c r="U1177">
        <v>12</v>
      </c>
      <c r="V1177">
        <f t="shared" si="203"/>
        <v>1154</v>
      </c>
      <c r="W1177" s="5">
        <f t="shared" si="204"/>
        <v>0.32055555555555554</v>
      </c>
      <c r="X1177" s="5">
        <f t="shared" si="205"/>
        <v>7.6794444444444441</v>
      </c>
      <c r="Y1177" s="5">
        <f t="shared" si="206"/>
        <v>0.83333333333333337</v>
      </c>
      <c r="Z1177" s="5">
        <f t="shared" si="207"/>
        <v>0.5</v>
      </c>
      <c r="AA1177" s="5">
        <f t="shared" si="208"/>
        <v>5.3425925925925925E-2</v>
      </c>
    </row>
    <row r="1178" spans="2:27" x14ac:dyDescent="0.3">
      <c r="B1178">
        <v>54728</v>
      </c>
      <c r="C1178" s="7">
        <v>44235</v>
      </c>
      <c r="D1178" s="6">
        <f t="shared" si="199"/>
        <v>2021</v>
      </c>
      <c r="E1178" t="str">
        <f t="shared" si="200"/>
        <v>Q1-2021</v>
      </c>
      <c r="F1178" s="4" t="str">
        <f t="shared" si="198"/>
        <v>February</v>
      </c>
      <c r="G1178" s="6">
        <f t="shared" si="201"/>
        <v>7</v>
      </c>
      <c r="H1178" s="4" t="str">
        <f t="shared" si="202"/>
        <v>Monday</v>
      </c>
      <c r="I1178">
        <v>2</v>
      </c>
      <c r="J1178">
        <v>1</v>
      </c>
      <c r="K1178">
        <v>37</v>
      </c>
      <c r="L1178">
        <v>6</v>
      </c>
      <c r="M1178">
        <v>26</v>
      </c>
      <c r="N1178">
        <v>61</v>
      </c>
      <c r="O1178">
        <v>80</v>
      </c>
      <c r="P1178">
        <v>3</v>
      </c>
      <c r="Q1178">
        <v>33</v>
      </c>
      <c r="R1178">
        <v>2</v>
      </c>
      <c r="S1178">
        <v>36</v>
      </c>
      <c r="T1178">
        <v>1</v>
      </c>
      <c r="U1178">
        <v>13</v>
      </c>
      <c r="V1178">
        <f t="shared" si="203"/>
        <v>1186</v>
      </c>
      <c r="W1178" s="5">
        <f t="shared" si="204"/>
        <v>0.32944444444444443</v>
      </c>
      <c r="X1178" s="5">
        <f t="shared" si="205"/>
        <v>7.6705555555555556</v>
      </c>
      <c r="Y1178" s="5">
        <f t="shared" si="206"/>
        <v>0.83333333333333337</v>
      </c>
      <c r="Z1178" s="5">
        <f t="shared" si="207"/>
        <v>0.5</v>
      </c>
      <c r="AA1178" s="5">
        <f t="shared" si="208"/>
        <v>5.4907407407407405E-2</v>
      </c>
    </row>
    <row r="1179" spans="2:27" x14ac:dyDescent="0.3">
      <c r="B1179">
        <v>54729</v>
      </c>
      <c r="C1179" s="7">
        <v>44236</v>
      </c>
      <c r="D1179" s="6">
        <f t="shared" si="199"/>
        <v>2021</v>
      </c>
      <c r="E1179" t="str">
        <f t="shared" si="200"/>
        <v>Q1-2021</v>
      </c>
      <c r="F1179" s="4" t="str">
        <f t="shared" si="198"/>
        <v>February</v>
      </c>
      <c r="G1179" s="6">
        <f t="shared" si="201"/>
        <v>7</v>
      </c>
      <c r="H1179" s="4" t="str">
        <f t="shared" si="202"/>
        <v>Tuesday</v>
      </c>
      <c r="I1179">
        <v>1</v>
      </c>
      <c r="J1179">
        <v>0</v>
      </c>
      <c r="K1179">
        <v>17</v>
      </c>
      <c r="L1179">
        <v>7</v>
      </c>
      <c r="M1179">
        <v>24</v>
      </c>
      <c r="N1179">
        <v>65</v>
      </c>
      <c r="O1179">
        <v>87</v>
      </c>
      <c r="P1179">
        <v>5</v>
      </c>
      <c r="Q1179">
        <v>34</v>
      </c>
      <c r="R1179">
        <v>1</v>
      </c>
      <c r="S1179">
        <v>39</v>
      </c>
      <c r="T1179">
        <v>1</v>
      </c>
      <c r="U1179">
        <v>20</v>
      </c>
      <c r="V1179">
        <f t="shared" si="203"/>
        <v>1461</v>
      </c>
      <c r="W1179" s="5">
        <f t="shared" si="204"/>
        <v>0.40583333333333332</v>
      </c>
      <c r="X1179" s="5">
        <f t="shared" si="205"/>
        <v>7.5941666666666663</v>
      </c>
      <c r="Y1179" s="5">
        <f t="shared" si="206"/>
        <v>0.8571428571428571</v>
      </c>
      <c r="Z1179" s="5">
        <f t="shared" si="207"/>
        <v>0.7142857142857143</v>
      </c>
      <c r="AA1179" s="5">
        <f t="shared" si="208"/>
        <v>5.7976190476190473E-2</v>
      </c>
    </row>
    <row r="1180" spans="2:27" x14ac:dyDescent="0.3">
      <c r="B1180">
        <v>54730</v>
      </c>
      <c r="C1180" s="7">
        <v>44236</v>
      </c>
      <c r="D1180" s="6">
        <f t="shared" si="199"/>
        <v>2021</v>
      </c>
      <c r="E1180" t="str">
        <f t="shared" si="200"/>
        <v>Q1-2021</v>
      </c>
      <c r="F1180" s="4" t="str">
        <f t="shared" si="198"/>
        <v>February</v>
      </c>
      <c r="G1180" s="6">
        <f t="shared" si="201"/>
        <v>7</v>
      </c>
      <c r="H1180" s="4" t="str">
        <f t="shared" si="202"/>
        <v>Tuesday</v>
      </c>
      <c r="I1180">
        <v>2</v>
      </c>
      <c r="J1180">
        <v>1</v>
      </c>
      <c r="K1180">
        <v>15</v>
      </c>
      <c r="L1180">
        <v>6</v>
      </c>
      <c r="M1180">
        <v>21</v>
      </c>
      <c r="N1180">
        <v>61</v>
      </c>
      <c r="O1180">
        <v>53</v>
      </c>
      <c r="P1180">
        <v>5</v>
      </c>
      <c r="Q1180">
        <v>29</v>
      </c>
      <c r="R1180">
        <v>1</v>
      </c>
      <c r="S1180">
        <v>26</v>
      </c>
      <c r="T1180">
        <v>0</v>
      </c>
      <c r="U1180">
        <v>13</v>
      </c>
      <c r="V1180">
        <f t="shared" si="203"/>
        <v>981</v>
      </c>
      <c r="W1180" s="5">
        <f t="shared" si="204"/>
        <v>0.27250000000000002</v>
      </c>
      <c r="X1180" s="5">
        <f t="shared" si="205"/>
        <v>7.7275</v>
      </c>
      <c r="Y1180" s="5">
        <f t="shared" si="206"/>
        <v>1</v>
      </c>
      <c r="Z1180" s="5">
        <f t="shared" si="207"/>
        <v>0.83333333333333337</v>
      </c>
      <c r="AA1180" s="5">
        <f t="shared" si="208"/>
        <v>4.5416666666666668E-2</v>
      </c>
    </row>
    <row r="1181" spans="2:27" x14ac:dyDescent="0.3">
      <c r="B1181">
        <v>54731</v>
      </c>
      <c r="C1181" s="7">
        <v>44237</v>
      </c>
      <c r="D1181" s="6">
        <f t="shared" si="199"/>
        <v>2021</v>
      </c>
      <c r="E1181" t="str">
        <f t="shared" si="200"/>
        <v>Q1-2021</v>
      </c>
      <c r="F1181" s="4" t="str">
        <f t="shared" si="198"/>
        <v>February</v>
      </c>
      <c r="G1181" s="6">
        <f t="shared" si="201"/>
        <v>7</v>
      </c>
      <c r="H1181" s="4" t="str">
        <f t="shared" si="202"/>
        <v>Wednesday</v>
      </c>
      <c r="I1181">
        <v>1</v>
      </c>
      <c r="J1181">
        <v>1</v>
      </c>
      <c r="K1181">
        <v>44</v>
      </c>
      <c r="L1181">
        <v>6</v>
      </c>
      <c r="M1181">
        <v>25</v>
      </c>
      <c r="N1181">
        <v>55</v>
      </c>
      <c r="O1181">
        <v>36</v>
      </c>
      <c r="P1181">
        <v>4</v>
      </c>
      <c r="Q1181">
        <v>31</v>
      </c>
      <c r="R1181">
        <v>1</v>
      </c>
      <c r="S1181">
        <v>24</v>
      </c>
      <c r="T1181">
        <v>1</v>
      </c>
      <c r="U1181">
        <v>27</v>
      </c>
      <c r="V1181">
        <f t="shared" si="203"/>
        <v>871</v>
      </c>
      <c r="W1181" s="5">
        <f t="shared" si="204"/>
        <v>0.24194444444444443</v>
      </c>
      <c r="X1181" s="5">
        <f t="shared" si="205"/>
        <v>7.7580555555555559</v>
      </c>
      <c r="Y1181" s="5">
        <f t="shared" si="206"/>
        <v>0.83333333333333337</v>
      </c>
      <c r="Z1181" s="5">
        <f t="shared" si="207"/>
        <v>0.66666666666666663</v>
      </c>
      <c r="AA1181" s="5">
        <f t="shared" si="208"/>
        <v>4.0324074074074075E-2</v>
      </c>
    </row>
    <row r="1182" spans="2:27" x14ac:dyDescent="0.3">
      <c r="B1182">
        <v>54732</v>
      </c>
      <c r="C1182" s="7">
        <v>44237</v>
      </c>
      <c r="D1182" s="6">
        <f t="shared" si="199"/>
        <v>2021</v>
      </c>
      <c r="E1182" t="str">
        <f t="shared" si="200"/>
        <v>Q1-2021</v>
      </c>
      <c r="F1182" s="4" t="str">
        <f t="shared" si="198"/>
        <v>February</v>
      </c>
      <c r="G1182" s="6">
        <f t="shared" si="201"/>
        <v>7</v>
      </c>
      <c r="H1182" s="4" t="str">
        <f t="shared" si="202"/>
        <v>Wednesday</v>
      </c>
      <c r="I1182">
        <v>2</v>
      </c>
      <c r="J1182">
        <v>2</v>
      </c>
      <c r="K1182">
        <v>38</v>
      </c>
      <c r="L1182">
        <v>5</v>
      </c>
      <c r="M1182">
        <v>42</v>
      </c>
      <c r="N1182">
        <v>51</v>
      </c>
      <c r="O1182">
        <v>50</v>
      </c>
      <c r="P1182">
        <v>4</v>
      </c>
      <c r="Q1182">
        <v>31</v>
      </c>
      <c r="R1182">
        <v>1</v>
      </c>
      <c r="S1182">
        <v>18</v>
      </c>
      <c r="T1182">
        <v>0</v>
      </c>
      <c r="U1182">
        <v>21</v>
      </c>
      <c r="V1182">
        <f t="shared" si="203"/>
        <v>857</v>
      </c>
      <c r="W1182" s="5">
        <f t="shared" si="204"/>
        <v>0.23805555555555555</v>
      </c>
      <c r="X1182" s="5">
        <f t="shared" si="205"/>
        <v>7.7619444444444445</v>
      </c>
      <c r="Y1182" s="5">
        <f t="shared" si="206"/>
        <v>1</v>
      </c>
      <c r="Z1182" s="5">
        <f t="shared" si="207"/>
        <v>0.8</v>
      </c>
      <c r="AA1182" s="5">
        <f t="shared" si="208"/>
        <v>4.7611111111111111E-2</v>
      </c>
    </row>
    <row r="1183" spans="2:27" x14ac:dyDescent="0.3">
      <c r="B1183">
        <v>54733</v>
      </c>
      <c r="C1183" s="7">
        <v>44238</v>
      </c>
      <c r="D1183" s="6">
        <f t="shared" si="199"/>
        <v>2021</v>
      </c>
      <c r="E1183" t="str">
        <f t="shared" si="200"/>
        <v>Q1-2021</v>
      </c>
      <c r="F1183" s="4" t="str">
        <f t="shared" si="198"/>
        <v>February</v>
      </c>
      <c r="G1183" s="6">
        <f t="shared" si="201"/>
        <v>7</v>
      </c>
      <c r="H1183" s="4" t="str">
        <f t="shared" si="202"/>
        <v>Thursday</v>
      </c>
      <c r="I1183">
        <v>1</v>
      </c>
      <c r="J1183">
        <v>1</v>
      </c>
      <c r="K1183">
        <v>39</v>
      </c>
      <c r="L1183">
        <v>5</v>
      </c>
      <c r="M1183">
        <v>26</v>
      </c>
      <c r="N1183">
        <v>79</v>
      </c>
      <c r="O1183">
        <v>45</v>
      </c>
      <c r="P1183">
        <v>1</v>
      </c>
      <c r="Q1183">
        <v>35</v>
      </c>
      <c r="R1183">
        <v>2</v>
      </c>
      <c r="S1183">
        <v>42</v>
      </c>
      <c r="T1183">
        <v>2</v>
      </c>
      <c r="U1183">
        <v>18</v>
      </c>
      <c r="V1183">
        <f t="shared" si="203"/>
        <v>905</v>
      </c>
      <c r="W1183" s="5">
        <f t="shared" si="204"/>
        <v>0.25138888888888888</v>
      </c>
      <c r="X1183" s="5">
        <f t="shared" si="205"/>
        <v>7.7486111111111109</v>
      </c>
      <c r="Y1183" s="5">
        <f t="shared" si="206"/>
        <v>0.6</v>
      </c>
      <c r="Z1183" s="5">
        <f t="shared" si="207"/>
        <v>0.2</v>
      </c>
      <c r="AA1183" s="5">
        <f t="shared" si="208"/>
        <v>5.0277777777777775E-2</v>
      </c>
    </row>
    <row r="1184" spans="2:27" x14ac:dyDescent="0.3">
      <c r="B1184">
        <v>54734</v>
      </c>
      <c r="C1184" s="7">
        <v>44238</v>
      </c>
      <c r="D1184" s="6">
        <f t="shared" si="199"/>
        <v>2021</v>
      </c>
      <c r="E1184" t="str">
        <f t="shared" si="200"/>
        <v>Q1-2021</v>
      </c>
      <c r="F1184" s="4" t="str">
        <f t="shared" si="198"/>
        <v>February</v>
      </c>
      <c r="G1184" s="6">
        <f t="shared" si="201"/>
        <v>7</v>
      </c>
      <c r="H1184" s="4" t="str">
        <f t="shared" si="202"/>
        <v>Thursday</v>
      </c>
      <c r="I1184">
        <v>2</v>
      </c>
      <c r="J1184">
        <v>2</v>
      </c>
      <c r="K1184">
        <v>24</v>
      </c>
      <c r="L1184">
        <v>5</v>
      </c>
      <c r="M1184">
        <v>20</v>
      </c>
      <c r="N1184">
        <v>60</v>
      </c>
      <c r="O1184">
        <v>34</v>
      </c>
      <c r="P1184">
        <v>2</v>
      </c>
      <c r="Q1184">
        <v>30</v>
      </c>
      <c r="R1184">
        <v>2</v>
      </c>
      <c r="S1184">
        <v>22</v>
      </c>
      <c r="T1184">
        <v>1</v>
      </c>
      <c r="U1184">
        <v>13</v>
      </c>
      <c r="V1184">
        <f t="shared" si="203"/>
        <v>687</v>
      </c>
      <c r="W1184" s="5">
        <f t="shared" si="204"/>
        <v>0.19083333333333333</v>
      </c>
      <c r="X1184" s="5">
        <f t="shared" si="205"/>
        <v>7.809166666666667</v>
      </c>
      <c r="Y1184" s="5">
        <f t="shared" si="206"/>
        <v>0.8</v>
      </c>
      <c r="Z1184" s="5">
        <f t="shared" si="207"/>
        <v>0.4</v>
      </c>
      <c r="AA1184" s="5">
        <f t="shared" si="208"/>
        <v>3.8166666666666668E-2</v>
      </c>
    </row>
    <row r="1185" spans="2:27" x14ac:dyDescent="0.3">
      <c r="B1185">
        <v>54735</v>
      </c>
      <c r="C1185" s="7">
        <v>44239</v>
      </c>
      <c r="D1185" s="6">
        <f t="shared" si="199"/>
        <v>2021</v>
      </c>
      <c r="E1185" t="str">
        <f t="shared" si="200"/>
        <v>Q1-2021</v>
      </c>
      <c r="F1185" s="4" t="str">
        <f t="shared" si="198"/>
        <v>February</v>
      </c>
      <c r="G1185" s="6">
        <f t="shared" si="201"/>
        <v>7</v>
      </c>
      <c r="H1185" s="4" t="str">
        <f t="shared" si="202"/>
        <v>Friday</v>
      </c>
      <c r="I1185">
        <v>1</v>
      </c>
      <c r="J1185">
        <v>1</v>
      </c>
      <c r="K1185">
        <v>23</v>
      </c>
      <c r="L1185">
        <v>6</v>
      </c>
      <c r="M1185">
        <v>33</v>
      </c>
      <c r="N1185">
        <v>47</v>
      </c>
      <c r="O1185">
        <v>31</v>
      </c>
      <c r="P1185">
        <v>3</v>
      </c>
      <c r="Q1185">
        <v>32</v>
      </c>
      <c r="R1185">
        <v>2</v>
      </c>
      <c r="S1185">
        <v>21</v>
      </c>
      <c r="T1185">
        <v>1</v>
      </c>
      <c r="U1185">
        <v>15</v>
      </c>
      <c r="V1185">
        <f t="shared" si="203"/>
        <v>819</v>
      </c>
      <c r="W1185" s="5">
        <f t="shared" si="204"/>
        <v>0.22750000000000001</v>
      </c>
      <c r="X1185" s="5">
        <f t="shared" si="205"/>
        <v>7.7725</v>
      </c>
      <c r="Y1185" s="5">
        <f t="shared" si="206"/>
        <v>0.83333333333333337</v>
      </c>
      <c r="Z1185" s="5">
        <f t="shared" si="207"/>
        <v>0.5</v>
      </c>
      <c r="AA1185" s="5">
        <f t="shared" si="208"/>
        <v>3.7916666666666668E-2</v>
      </c>
    </row>
    <row r="1186" spans="2:27" x14ac:dyDescent="0.3">
      <c r="B1186">
        <v>54736</v>
      </c>
      <c r="C1186" s="7">
        <v>44239</v>
      </c>
      <c r="D1186" s="6">
        <f t="shared" si="199"/>
        <v>2021</v>
      </c>
      <c r="E1186" t="str">
        <f t="shared" si="200"/>
        <v>Q1-2021</v>
      </c>
      <c r="F1186" s="4" t="str">
        <f t="shared" si="198"/>
        <v>February</v>
      </c>
      <c r="G1186" s="6">
        <f t="shared" si="201"/>
        <v>7</v>
      </c>
      <c r="H1186" s="4" t="str">
        <f t="shared" si="202"/>
        <v>Friday</v>
      </c>
      <c r="I1186">
        <v>2</v>
      </c>
      <c r="J1186">
        <v>1</v>
      </c>
      <c r="K1186">
        <v>44</v>
      </c>
      <c r="L1186">
        <v>6</v>
      </c>
      <c r="M1186">
        <v>39</v>
      </c>
      <c r="N1186">
        <v>56</v>
      </c>
      <c r="O1186">
        <v>32</v>
      </c>
      <c r="P1186">
        <v>5</v>
      </c>
      <c r="Q1186">
        <v>33</v>
      </c>
      <c r="R1186">
        <v>1</v>
      </c>
      <c r="S1186">
        <v>21</v>
      </c>
      <c r="T1186">
        <v>0</v>
      </c>
      <c r="U1186">
        <v>27</v>
      </c>
      <c r="V1186">
        <f t="shared" si="203"/>
        <v>948</v>
      </c>
      <c r="W1186" s="5">
        <f t="shared" si="204"/>
        <v>0.26333333333333331</v>
      </c>
      <c r="X1186" s="5">
        <f t="shared" si="205"/>
        <v>7.7366666666666664</v>
      </c>
      <c r="Y1186" s="5">
        <f t="shared" si="206"/>
        <v>1</v>
      </c>
      <c r="Z1186" s="5">
        <f t="shared" si="207"/>
        <v>0.83333333333333337</v>
      </c>
      <c r="AA1186" s="5">
        <f t="shared" si="208"/>
        <v>4.3888888888888887E-2</v>
      </c>
    </row>
    <row r="1187" spans="2:27" x14ac:dyDescent="0.3">
      <c r="B1187">
        <v>54737</v>
      </c>
      <c r="C1187" s="7">
        <v>44240</v>
      </c>
      <c r="D1187" s="6">
        <f t="shared" si="199"/>
        <v>2021</v>
      </c>
      <c r="E1187" t="str">
        <f t="shared" si="200"/>
        <v>Q1-2021</v>
      </c>
      <c r="F1187" s="4" t="str">
        <f t="shared" si="198"/>
        <v>February</v>
      </c>
      <c r="G1187" s="6">
        <f t="shared" si="201"/>
        <v>7</v>
      </c>
      <c r="H1187" s="4" t="str">
        <f t="shared" si="202"/>
        <v>Saturday</v>
      </c>
      <c r="I1187">
        <v>1</v>
      </c>
      <c r="J1187">
        <v>1</v>
      </c>
      <c r="K1187">
        <v>16</v>
      </c>
      <c r="L1187">
        <v>6</v>
      </c>
      <c r="M1187">
        <v>24</v>
      </c>
      <c r="N1187">
        <v>51</v>
      </c>
      <c r="O1187">
        <v>87</v>
      </c>
      <c r="P1187">
        <v>2</v>
      </c>
      <c r="Q1187">
        <v>31</v>
      </c>
      <c r="R1187">
        <v>2</v>
      </c>
      <c r="S1187">
        <v>41</v>
      </c>
      <c r="T1187">
        <v>2</v>
      </c>
      <c r="U1187">
        <v>21</v>
      </c>
      <c r="V1187">
        <f t="shared" si="203"/>
        <v>1158</v>
      </c>
      <c r="W1187" s="5">
        <f t="shared" si="204"/>
        <v>0.32166666666666666</v>
      </c>
      <c r="X1187" s="5">
        <f t="shared" si="205"/>
        <v>7.6783333333333337</v>
      </c>
      <c r="Y1187" s="5">
        <f t="shared" si="206"/>
        <v>0.66666666666666663</v>
      </c>
      <c r="Z1187" s="5">
        <f t="shared" si="207"/>
        <v>0.33333333333333331</v>
      </c>
      <c r="AA1187" s="5">
        <f t="shared" si="208"/>
        <v>5.3611111111111109E-2</v>
      </c>
    </row>
    <row r="1188" spans="2:27" x14ac:dyDescent="0.3">
      <c r="B1188">
        <v>54738</v>
      </c>
      <c r="C1188" s="7">
        <v>44242</v>
      </c>
      <c r="D1188" s="6">
        <f t="shared" si="199"/>
        <v>2021</v>
      </c>
      <c r="E1188" t="str">
        <f t="shared" si="200"/>
        <v>Q1-2021</v>
      </c>
      <c r="F1188" s="4" t="str">
        <f t="shared" si="198"/>
        <v>February</v>
      </c>
      <c r="G1188" s="6">
        <f t="shared" si="201"/>
        <v>8</v>
      </c>
      <c r="H1188" s="4" t="str">
        <f t="shared" si="202"/>
        <v>Monday</v>
      </c>
      <c r="I1188">
        <v>1</v>
      </c>
      <c r="J1188">
        <v>0</v>
      </c>
      <c r="K1188">
        <v>27</v>
      </c>
      <c r="L1188">
        <v>6</v>
      </c>
      <c r="M1188">
        <v>15</v>
      </c>
      <c r="N1188">
        <v>70</v>
      </c>
      <c r="O1188">
        <v>77</v>
      </c>
      <c r="P1188">
        <v>3</v>
      </c>
      <c r="Q1188">
        <v>34</v>
      </c>
      <c r="R1188">
        <v>2</v>
      </c>
      <c r="S1188">
        <v>33</v>
      </c>
      <c r="T1188">
        <v>1</v>
      </c>
      <c r="U1188">
        <v>26</v>
      </c>
      <c r="V1188">
        <f t="shared" si="203"/>
        <v>1166</v>
      </c>
      <c r="W1188" s="5">
        <f t="shared" si="204"/>
        <v>0.32388888888888889</v>
      </c>
      <c r="X1188" s="5">
        <f t="shared" si="205"/>
        <v>7.6761111111111111</v>
      </c>
      <c r="Y1188" s="5">
        <f t="shared" si="206"/>
        <v>0.83333333333333337</v>
      </c>
      <c r="Z1188" s="5">
        <f t="shared" si="207"/>
        <v>0.5</v>
      </c>
      <c r="AA1188" s="5">
        <f t="shared" si="208"/>
        <v>5.3981481481481484E-2</v>
      </c>
    </row>
    <row r="1189" spans="2:27" x14ac:dyDescent="0.3">
      <c r="B1189">
        <v>54739</v>
      </c>
      <c r="C1189" s="7">
        <v>44242</v>
      </c>
      <c r="D1189" s="6">
        <f t="shared" si="199"/>
        <v>2021</v>
      </c>
      <c r="E1189" t="str">
        <f t="shared" si="200"/>
        <v>Q1-2021</v>
      </c>
      <c r="F1189" s="4" t="str">
        <f t="shared" si="198"/>
        <v>February</v>
      </c>
      <c r="G1189" s="6">
        <f t="shared" si="201"/>
        <v>8</v>
      </c>
      <c r="H1189" s="4" t="str">
        <f t="shared" si="202"/>
        <v>Monday</v>
      </c>
      <c r="I1189">
        <v>2</v>
      </c>
      <c r="J1189">
        <v>2</v>
      </c>
      <c r="K1189">
        <v>18</v>
      </c>
      <c r="L1189">
        <v>5</v>
      </c>
      <c r="M1189">
        <v>36</v>
      </c>
      <c r="N1189">
        <v>56</v>
      </c>
      <c r="O1189">
        <v>48</v>
      </c>
      <c r="P1189">
        <v>2</v>
      </c>
      <c r="Q1189">
        <v>31</v>
      </c>
      <c r="R1189">
        <v>2</v>
      </c>
      <c r="S1189">
        <v>16</v>
      </c>
      <c r="T1189">
        <v>1</v>
      </c>
      <c r="U1189">
        <v>27</v>
      </c>
      <c r="V1189">
        <f t="shared" si="203"/>
        <v>821</v>
      </c>
      <c r="W1189" s="5">
        <f t="shared" si="204"/>
        <v>0.22805555555555557</v>
      </c>
      <c r="X1189" s="5">
        <f t="shared" si="205"/>
        <v>7.7719444444444443</v>
      </c>
      <c r="Y1189" s="5">
        <f t="shared" si="206"/>
        <v>0.8</v>
      </c>
      <c r="Z1189" s="5">
        <f t="shared" si="207"/>
        <v>0.4</v>
      </c>
      <c r="AA1189" s="5">
        <f t="shared" si="208"/>
        <v>4.5611111111111116E-2</v>
      </c>
    </row>
    <row r="1190" spans="2:27" x14ac:dyDescent="0.3">
      <c r="B1190">
        <v>54740</v>
      </c>
      <c r="C1190" s="7">
        <v>44243</v>
      </c>
      <c r="D1190" s="6">
        <f t="shared" si="199"/>
        <v>2021</v>
      </c>
      <c r="E1190" t="str">
        <f t="shared" si="200"/>
        <v>Q1-2021</v>
      </c>
      <c r="F1190" s="4" t="str">
        <f t="shared" si="198"/>
        <v>February</v>
      </c>
      <c r="G1190" s="6">
        <f t="shared" si="201"/>
        <v>8</v>
      </c>
      <c r="H1190" s="4" t="str">
        <f t="shared" si="202"/>
        <v>Tuesday</v>
      </c>
      <c r="I1190">
        <v>1</v>
      </c>
      <c r="J1190">
        <v>0</v>
      </c>
      <c r="K1190">
        <v>25</v>
      </c>
      <c r="L1190">
        <v>6</v>
      </c>
      <c r="M1190">
        <v>17</v>
      </c>
      <c r="N1190">
        <v>74</v>
      </c>
      <c r="O1190">
        <v>86</v>
      </c>
      <c r="P1190">
        <v>4</v>
      </c>
      <c r="Q1190">
        <v>34</v>
      </c>
      <c r="R1190">
        <v>1</v>
      </c>
      <c r="S1190">
        <v>15</v>
      </c>
      <c r="T1190">
        <v>1</v>
      </c>
      <c r="U1190">
        <v>12</v>
      </c>
      <c r="V1190">
        <f t="shared" si="203"/>
        <v>1225</v>
      </c>
      <c r="W1190" s="5">
        <f t="shared" si="204"/>
        <v>0.34027777777777779</v>
      </c>
      <c r="X1190" s="5">
        <f t="shared" si="205"/>
        <v>7.6597222222222223</v>
      </c>
      <c r="Y1190" s="5">
        <f t="shared" si="206"/>
        <v>0.83333333333333337</v>
      </c>
      <c r="Z1190" s="5">
        <f t="shared" si="207"/>
        <v>0.66666666666666663</v>
      </c>
      <c r="AA1190" s="5">
        <f t="shared" si="208"/>
        <v>5.6712962962962965E-2</v>
      </c>
    </row>
    <row r="1191" spans="2:27" x14ac:dyDescent="0.3">
      <c r="B1191">
        <v>54741</v>
      </c>
      <c r="C1191" s="7">
        <v>44243</v>
      </c>
      <c r="D1191" s="6">
        <f t="shared" si="199"/>
        <v>2021</v>
      </c>
      <c r="E1191" t="str">
        <f t="shared" si="200"/>
        <v>Q1-2021</v>
      </c>
      <c r="F1191" s="4" t="str">
        <f t="shared" si="198"/>
        <v>February</v>
      </c>
      <c r="G1191" s="6">
        <f t="shared" si="201"/>
        <v>8</v>
      </c>
      <c r="H1191" s="4" t="str">
        <f t="shared" si="202"/>
        <v>Tuesday</v>
      </c>
      <c r="I1191">
        <v>2</v>
      </c>
      <c r="J1191">
        <v>1</v>
      </c>
      <c r="K1191">
        <v>28</v>
      </c>
      <c r="L1191">
        <v>6</v>
      </c>
      <c r="M1191">
        <v>33</v>
      </c>
      <c r="N1191">
        <v>37</v>
      </c>
      <c r="O1191">
        <v>81</v>
      </c>
      <c r="P1191">
        <v>5</v>
      </c>
      <c r="Q1191">
        <v>30</v>
      </c>
      <c r="R1191">
        <v>1</v>
      </c>
      <c r="S1191">
        <v>32</v>
      </c>
      <c r="T1191">
        <v>0</v>
      </c>
      <c r="U1191">
        <v>23</v>
      </c>
      <c r="V1191">
        <f t="shared" si="203"/>
        <v>1088</v>
      </c>
      <c r="W1191" s="5">
        <f t="shared" si="204"/>
        <v>0.30222222222222223</v>
      </c>
      <c r="X1191" s="5">
        <f t="shared" si="205"/>
        <v>7.6977777777777776</v>
      </c>
      <c r="Y1191" s="5">
        <f t="shared" si="206"/>
        <v>1</v>
      </c>
      <c r="Z1191" s="5">
        <f t="shared" si="207"/>
        <v>0.83333333333333337</v>
      </c>
      <c r="AA1191" s="5">
        <f t="shared" si="208"/>
        <v>5.0370370370370371E-2</v>
      </c>
    </row>
    <row r="1192" spans="2:27" x14ac:dyDescent="0.3">
      <c r="B1192">
        <v>54742</v>
      </c>
      <c r="C1192" s="7">
        <v>44244</v>
      </c>
      <c r="D1192" s="6">
        <f t="shared" si="199"/>
        <v>2021</v>
      </c>
      <c r="E1192" t="str">
        <f t="shared" si="200"/>
        <v>Q1-2021</v>
      </c>
      <c r="F1192" s="4" t="str">
        <f t="shared" si="198"/>
        <v>February</v>
      </c>
      <c r="G1192" s="6">
        <f t="shared" si="201"/>
        <v>8</v>
      </c>
      <c r="H1192" s="4" t="str">
        <f t="shared" si="202"/>
        <v>Wednesday</v>
      </c>
      <c r="I1192">
        <v>1</v>
      </c>
      <c r="J1192">
        <v>0</v>
      </c>
      <c r="K1192">
        <v>16</v>
      </c>
      <c r="L1192">
        <v>6</v>
      </c>
      <c r="M1192">
        <v>36</v>
      </c>
      <c r="N1192">
        <v>38</v>
      </c>
      <c r="O1192">
        <v>83</v>
      </c>
      <c r="P1192">
        <v>3</v>
      </c>
      <c r="Q1192">
        <v>32</v>
      </c>
      <c r="R1192">
        <v>2</v>
      </c>
      <c r="S1192">
        <v>40</v>
      </c>
      <c r="T1192">
        <v>1</v>
      </c>
      <c r="U1192">
        <v>23</v>
      </c>
      <c r="V1192">
        <f t="shared" si="203"/>
        <v>1141</v>
      </c>
      <c r="W1192" s="5">
        <f t="shared" si="204"/>
        <v>0.31694444444444442</v>
      </c>
      <c r="X1192" s="5">
        <f t="shared" si="205"/>
        <v>7.6830555555555557</v>
      </c>
      <c r="Y1192" s="5">
        <f t="shared" si="206"/>
        <v>0.83333333333333337</v>
      </c>
      <c r="Z1192" s="5">
        <f t="shared" si="207"/>
        <v>0.5</v>
      </c>
      <c r="AA1192" s="5">
        <f t="shared" si="208"/>
        <v>5.2824074074074072E-2</v>
      </c>
    </row>
    <row r="1193" spans="2:27" x14ac:dyDescent="0.3">
      <c r="B1193">
        <v>54743</v>
      </c>
      <c r="C1193" s="7">
        <v>44244</v>
      </c>
      <c r="D1193" s="6">
        <f t="shared" si="199"/>
        <v>2021</v>
      </c>
      <c r="E1193" t="str">
        <f t="shared" si="200"/>
        <v>Q1-2021</v>
      </c>
      <c r="F1193" s="4" t="str">
        <f t="shared" si="198"/>
        <v>February</v>
      </c>
      <c r="G1193" s="6">
        <f t="shared" si="201"/>
        <v>8</v>
      </c>
      <c r="H1193" s="4" t="str">
        <f t="shared" si="202"/>
        <v>Wednesday</v>
      </c>
      <c r="I1193">
        <v>2</v>
      </c>
      <c r="J1193">
        <v>2</v>
      </c>
      <c r="K1193">
        <v>18</v>
      </c>
      <c r="L1193">
        <v>6</v>
      </c>
      <c r="M1193">
        <v>21</v>
      </c>
      <c r="N1193">
        <v>79</v>
      </c>
      <c r="O1193">
        <v>79</v>
      </c>
      <c r="P1193">
        <v>4</v>
      </c>
      <c r="Q1193">
        <v>30</v>
      </c>
      <c r="R1193">
        <v>2</v>
      </c>
      <c r="S1193">
        <v>32</v>
      </c>
      <c r="T1193">
        <v>0</v>
      </c>
      <c r="U1193">
        <v>18</v>
      </c>
      <c r="V1193">
        <f t="shared" si="203"/>
        <v>1258</v>
      </c>
      <c r="W1193" s="5">
        <f t="shared" si="204"/>
        <v>0.34944444444444445</v>
      </c>
      <c r="X1193" s="5">
        <f t="shared" si="205"/>
        <v>7.650555555555556</v>
      </c>
      <c r="Y1193" s="5">
        <f t="shared" si="206"/>
        <v>1</v>
      </c>
      <c r="Z1193" s="5">
        <f t="shared" si="207"/>
        <v>0.66666666666666663</v>
      </c>
      <c r="AA1193" s="5">
        <f t="shared" si="208"/>
        <v>5.8240740740740739E-2</v>
      </c>
    </row>
    <row r="1194" spans="2:27" x14ac:dyDescent="0.3">
      <c r="B1194">
        <v>54744</v>
      </c>
      <c r="C1194" s="7">
        <v>44245</v>
      </c>
      <c r="D1194" s="6">
        <f t="shared" si="199"/>
        <v>2021</v>
      </c>
      <c r="E1194" t="str">
        <f t="shared" si="200"/>
        <v>Q1-2021</v>
      </c>
      <c r="F1194" s="4" t="str">
        <f t="shared" si="198"/>
        <v>February</v>
      </c>
      <c r="G1194" s="6">
        <f t="shared" si="201"/>
        <v>8</v>
      </c>
      <c r="H1194" s="4" t="str">
        <f t="shared" si="202"/>
        <v>Thursday</v>
      </c>
      <c r="I1194">
        <v>1</v>
      </c>
      <c r="J1194">
        <v>0</v>
      </c>
      <c r="K1194">
        <v>21</v>
      </c>
      <c r="L1194">
        <v>7</v>
      </c>
      <c r="M1194">
        <v>21</v>
      </c>
      <c r="N1194">
        <v>51</v>
      </c>
      <c r="O1194">
        <v>44</v>
      </c>
      <c r="P1194">
        <v>4</v>
      </c>
      <c r="Q1194">
        <v>34</v>
      </c>
      <c r="R1194">
        <v>1</v>
      </c>
      <c r="S1194">
        <v>37</v>
      </c>
      <c r="T1194">
        <v>2</v>
      </c>
      <c r="U1194">
        <v>21</v>
      </c>
      <c r="V1194">
        <f t="shared" si="203"/>
        <v>1027</v>
      </c>
      <c r="W1194" s="5">
        <f t="shared" si="204"/>
        <v>0.2852777777777778</v>
      </c>
      <c r="X1194" s="5">
        <f t="shared" si="205"/>
        <v>7.714722222222222</v>
      </c>
      <c r="Y1194" s="5">
        <f t="shared" si="206"/>
        <v>0.7142857142857143</v>
      </c>
      <c r="Z1194" s="5">
        <f t="shared" si="207"/>
        <v>0.5714285714285714</v>
      </c>
      <c r="AA1194" s="5">
        <f t="shared" si="208"/>
        <v>4.0753968253968258E-2</v>
      </c>
    </row>
    <row r="1195" spans="2:27" x14ac:dyDescent="0.3">
      <c r="B1195">
        <v>54745</v>
      </c>
      <c r="C1195" s="7">
        <v>44245</v>
      </c>
      <c r="D1195" s="6">
        <f t="shared" si="199"/>
        <v>2021</v>
      </c>
      <c r="E1195" t="str">
        <f t="shared" si="200"/>
        <v>Q1-2021</v>
      </c>
      <c r="F1195" s="4" t="str">
        <f t="shared" si="198"/>
        <v>February</v>
      </c>
      <c r="G1195" s="6">
        <f t="shared" si="201"/>
        <v>8</v>
      </c>
      <c r="H1195" s="4" t="str">
        <f t="shared" si="202"/>
        <v>Thursday</v>
      </c>
      <c r="I1195">
        <v>2</v>
      </c>
      <c r="J1195">
        <v>2</v>
      </c>
      <c r="K1195">
        <v>16</v>
      </c>
      <c r="L1195">
        <v>6</v>
      </c>
      <c r="M1195">
        <v>23</v>
      </c>
      <c r="N1195">
        <v>37</v>
      </c>
      <c r="O1195">
        <v>87</v>
      </c>
      <c r="P1195">
        <v>5</v>
      </c>
      <c r="Q1195">
        <v>33</v>
      </c>
      <c r="R1195">
        <v>1</v>
      </c>
      <c r="S1195">
        <v>43</v>
      </c>
      <c r="T1195">
        <v>0</v>
      </c>
      <c r="U1195">
        <v>23</v>
      </c>
      <c r="V1195">
        <f t="shared" si="203"/>
        <v>1090</v>
      </c>
      <c r="W1195" s="5">
        <f t="shared" si="204"/>
        <v>0.30277777777777776</v>
      </c>
      <c r="X1195" s="5">
        <f t="shared" si="205"/>
        <v>7.697222222222222</v>
      </c>
      <c r="Y1195" s="5">
        <f t="shared" si="206"/>
        <v>1</v>
      </c>
      <c r="Z1195" s="5">
        <f t="shared" si="207"/>
        <v>0.83333333333333337</v>
      </c>
      <c r="AA1195" s="5">
        <f t="shared" si="208"/>
        <v>5.0462962962962959E-2</v>
      </c>
    </row>
    <row r="1196" spans="2:27" x14ac:dyDescent="0.3">
      <c r="B1196">
        <v>54746</v>
      </c>
      <c r="C1196" s="7">
        <v>44246</v>
      </c>
      <c r="D1196" s="6">
        <f t="shared" si="199"/>
        <v>2021</v>
      </c>
      <c r="E1196" t="str">
        <f t="shared" si="200"/>
        <v>Q1-2021</v>
      </c>
      <c r="F1196" s="4" t="str">
        <f t="shared" si="198"/>
        <v>February</v>
      </c>
      <c r="G1196" s="6">
        <f t="shared" si="201"/>
        <v>8</v>
      </c>
      <c r="H1196" s="4" t="str">
        <f t="shared" si="202"/>
        <v>Friday</v>
      </c>
      <c r="I1196">
        <v>1</v>
      </c>
      <c r="J1196">
        <v>0</v>
      </c>
      <c r="K1196">
        <v>39</v>
      </c>
      <c r="L1196">
        <v>7</v>
      </c>
      <c r="M1196">
        <v>39</v>
      </c>
      <c r="N1196">
        <v>79</v>
      </c>
      <c r="O1196">
        <v>41</v>
      </c>
      <c r="P1196">
        <v>4</v>
      </c>
      <c r="Q1196">
        <v>32</v>
      </c>
      <c r="R1196">
        <v>1</v>
      </c>
      <c r="S1196">
        <v>39</v>
      </c>
      <c r="T1196">
        <v>2</v>
      </c>
      <c r="U1196">
        <v>18</v>
      </c>
      <c r="V1196">
        <f t="shared" si="203"/>
        <v>1316</v>
      </c>
      <c r="W1196" s="5">
        <f t="shared" si="204"/>
        <v>0.36555555555555558</v>
      </c>
      <c r="X1196" s="5">
        <f t="shared" si="205"/>
        <v>7.6344444444444441</v>
      </c>
      <c r="Y1196" s="5">
        <f t="shared" si="206"/>
        <v>0.7142857142857143</v>
      </c>
      <c r="Z1196" s="5">
        <f t="shared" si="207"/>
        <v>0.5714285714285714</v>
      </c>
      <c r="AA1196" s="5">
        <f t="shared" si="208"/>
        <v>5.2222222222222225E-2</v>
      </c>
    </row>
    <row r="1197" spans="2:27" x14ac:dyDescent="0.3">
      <c r="B1197">
        <v>54747</v>
      </c>
      <c r="C1197" s="7">
        <v>44246</v>
      </c>
      <c r="D1197" s="6">
        <f t="shared" si="199"/>
        <v>2021</v>
      </c>
      <c r="E1197" t="str">
        <f t="shared" si="200"/>
        <v>Q1-2021</v>
      </c>
      <c r="F1197" s="4" t="str">
        <f t="shared" si="198"/>
        <v>February</v>
      </c>
      <c r="G1197" s="6">
        <f t="shared" si="201"/>
        <v>8</v>
      </c>
      <c r="H1197" s="4" t="str">
        <f t="shared" si="202"/>
        <v>Friday</v>
      </c>
      <c r="I1197">
        <v>2</v>
      </c>
      <c r="J1197">
        <v>2</v>
      </c>
      <c r="K1197">
        <v>22</v>
      </c>
      <c r="L1197">
        <v>5</v>
      </c>
      <c r="M1197">
        <v>17</v>
      </c>
      <c r="N1197">
        <v>56</v>
      </c>
      <c r="O1197">
        <v>61</v>
      </c>
      <c r="P1197">
        <v>3</v>
      </c>
      <c r="Q1197">
        <v>32</v>
      </c>
      <c r="R1197">
        <v>1</v>
      </c>
      <c r="S1197">
        <v>39</v>
      </c>
      <c r="T1197">
        <v>1</v>
      </c>
      <c r="U1197">
        <v>27</v>
      </c>
      <c r="V1197">
        <f t="shared" si="203"/>
        <v>832</v>
      </c>
      <c r="W1197" s="5">
        <f t="shared" si="204"/>
        <v>0.2311111111111111</v>
      </c>
      <c r="X1197" s="5">
        <f t="shared" si="205"/>
        <v>7.7688888888888892</v>
      </c>
      <c r="Y1197" s="5">
        <f t="shared" si="206"/>
        <v>0.8</v>
      </c>
      <c r="Z1197" s="5">
        <f t="shared" si="207"/>
        <v>0.6</v>
      </c>
      <c r="AA1197" s="5">
        <f t="shared" si="208"/>
        <v>4.622222222222222E-2</v>
      </c>
    </row>
    <row r="1198" spans="2:27" x14ac:dyDescent="0.3">
      <c r="B1198">
        <v>54748</v>
      </c>
      <c r="C1198" s="7">
        <v>44247</v>
      </c>
      <c r="D1198" s="6">
        <f t="shared" si="199"/>
        <v>2021</v>
      </c>
      <c r="E1198" t="str">
        <f t="shared" si="200"/>
        <v>Q1-2021</v>
      </c>
      <c r="F1198" s="4" t="str">
        <f t="shared" si="198"/>
        <v>February</v>
      </c>
      <c r="G1198" s="6">
        <f t="shared" si="201"/>
        <v>8</v>
      </c>
      <c r="H1198" s="4" t="str">
        <f t="shared" si="202"/>
        <v>Saturday</v>
      </c>
      <c r="I1198">
        <v>1</v>
      </c>
      <c r="J1198">
        <v>1</v>
      </c>
      <c r="K1198">
        <v>21</v>
      </c>
      <c r="L1198">
        <v>6</v>
      </c>
      <c r="M1198">
        <v>37</v>
      </c>
      <c r="N1198">
        <v>42</v>
      </c>
      <c r="O1198">
        <v>73</v>
      </c>
      <c r="P1198">
        <v>4</v>
      </c>
      <c r="Q1198">
        <v>33</v>
      </c>
      <c r="R1198">
        <v>1</v>
      </c>
      <c r="S1198">
        <v>19</v>
      </c>
      <c r="T1198">
        <v>1</v>
      </c>
      <c r="U1198">
        <v>29</v>
      </c>
      <c r="V1198">
        <f t="shared" si="203"/>
        <v>1092</v>
      </c>
      <c r="W1198" s="5">
        <f t="shared" si="204"/>
        <v>0.30333333333333334</v>
      </c>
      <c r="X1198" s="5">
        <f t="shared" si="205"/>
        <v>7.6966666666666663</v>
      </c>
      <c r="Y1198" s="5">
        <f t="shared" si="206"/>
        <v>0.83333333333333337</v>
      </c>
      <c r="Z1198" s="5">
        <f t="shared" si="207"/>
        <v>0.66666666666666663</v>
      </c>
      <c r="AA1198" s="5">
        <f t="shared" si="208"/>
        <v>5.0555555555555555E-2</v>
      </c>
    </row>
    <row r="1199" spans="2:27" x14ac:dyDescent="0.3">
      <c r="B1199">
        <v>54749</v>
      </c>
      <c r="C1199" s="7">
        <v>44249</v>
      </c>
      <c r="D1199" s="6">
        <f t="shared" si="199"/>
        <v>2021</v>
      </c>
      <c r="E1199" t="str">
        <f t="shared" si="200"/>
        <v>Q1-2021</v>
      </c>
      <c r="F1199" s="4" t="str">
        <f t="shared" si="198"/>
        <v>February</v>
      </c>
      <c r="G1199" s="6">
        <f t="shared" si="201"/>
        <v>9</v>
      </c>
      <c r="H1199" s="4" t="str">
        <f t="shared" si="202"/>
        <v>Monday</v>
      </c>
      <c r="I1199">
        <v>1</v>
      </c>
      <c r="J1199">
        <v>0</v>
      </c>
      <c r="K1199">
        <v>38</v>
      </c>
      <c r="L1199">
        <v>7</v>
      </c>
      <c r="M1199">
        <v>25</v>
      </c>
      <c r="N1199">
        <v>51</v>
      </c>
      <c r="O1199">
        <v>46</v>
      </c>
      <c r="P1199">
        <v>5</v>
      </c>
      <c r="Q1199">
        <v>30</v>
      </c>
      <c r="R1199">
        <v>1</v>
      </c>
      <c r="S1199">
        <v>15</v>
      </c>
      <c r="T1199">
        <v>1</v>
      </c>
      <c r="U1199">
        <v>21</v>
      </c>
      <c r="V1199">
        <f t="shared" si="203"/>
        <v>1040</v>
      </c>
      <c r="W1199" s="5">
        <f t="shared" si="204"/>
        <v>0.28888888888888886</v>
      </c>
      <c r="X1199" s="5">
        <f t="shared" si="205"/>
        <v>7.7111111111111112</v>
      </c>
      <c r="Y1199" s="5">
        <f t="shared" si="206"/>
        <v>0.8571428571428571</v>
      </c>
      <c r="Z1199" s="5">
        <f t="shared" si="207"/>
        <v>0.7142857142857143</v>
      </c>
      <c r="AA1199" s="5">
        <f t="shared" si="208"/>
        <v>4.1269841269841269E-2</v>
      </c>
    </row>
    <row r="1200" spans="2:27" x14ac:dyDescent="0.3">
      <c r="B1200">
        <v>54750</v>
      </c>
      <c r="C1200" s="7">
        <v>44249</v>
      </c>
      <c r="D1200" s="6">
        <f t="shared" si="199"/>
        <v>2021</v>
      </c>
      <c r="E1200" t="str">
        <f t="shared" si="200"/>
        <v>Q1-2021</v>
      </c>
      <c r="F1200" s="4" t="str">
        <f t="shared" si="198"/>
        <v>February</v>
      </c>
      <c r="G1200" s="6">
        <f t="shared" si="201"/>
        <v>9</v>
      </c>
      <c r="H1200" s="4" t="str">
        <f t="shared" si="202"/>
        <v>Monday</v>
      </c>
      <c r="I1200">
        <v>2</v>
      </c>
      <c r="J1200">
        <v>2</v>
      </c>
      <c r="K1200">
        <v>18</v>
      </c>
      <c r="L1200">
        <v>5</v>
      </c>
      <c r="M1200">
        <v>38</v>
      </c>
      <c r="N1200">
        <v>79</v>
      </c>
      <c r="O1200">
        <v>82</v>
      </c>
      <c r="P1200">
        <v>4</v>
      </c>
      <c r="Q1200">
        <v>33</v>
      </c>
      <c r="R1200">
        <v>1</v>
      </c>
      <c r="S1200">
        <v>35</v>
      </c>
      <c r="T1200">
        <v>0</v>
      </c>
      <c r="U1200">
        <v>18</v>
      </c>
      <c r="V1200">
        <f t="shared" si="203"/>
        <v>1162</v>
      </c>
      <c r="W1200" s="5">
        <f t="shared" si="204"/>
        <v>0.32277777777777777</v>
      </c>
      <c r="X1200" s="5">
        <f t="shared" si="205"/>
        <v>7.6772222222222224</v>
      </c>
      <c r="Y1200" s="5">
        <f t="shared" si="206"/>
        <v>1</v>
      </c>
      <c r="Z1200" s="5">
        <f t="shared" si="207"/>
        <v>0.8</v>
      </c>
      <c r="AA1200" s="5">
        <f t="shared" si="208"/>
        <v>6.455555555555556E-2</v>
      </c>
    </row>
    <row r="1201" spans="2:27" x14ac:dyDescent="0.3">
      <c r="B1201">
        <v>54751</v>
      </c>
      <c r="C1201" s="7">
        <v>44250</v>
      </c>
      <c r="D1201" s="6">
        <f t="shared" si="199"/>
        <v>2021</v>
      </c>
      <c r="E1201" t="str">
        <f t="shared" si="200"/>
        <v>Q1-2021</v>
      </c>
      <c r="F1201" s="4" t="str">
        <f t="shared" si="198"/>
        <v>February</v>
      </c>
      <c r="G1201" s="6">
        <f t="shared" si="201"/>
        <v>9</v>
      </c>
      <c r="H1201" s="4" t="str">
        <f t="shared" si="202"/>
        <v>Tuesday</v>
      </c>
      <c r="I1201">
        <v>1</v>
      </c>
      <c r="J1201">
        <v>0</v>
      </c>
      <c r="K1201">
        <v>42</v>
      </c>
      <c r="L1201">
        <v>6</v>
      </c>
      <c r="M1201">
        <v>39</v>
      </c>
      <c r="N1201">
        <v>51</v>
      </c>
      <c r="O1201">
        <v>66</v>
      </c>
      <c r="P1201">
        <v>3</v>
      </c>
      <c r="Q1201">
        <v>31</v>
      </c>
      <c r="R1201">
        <v>2</v>
      </c>
      <c r="S1201">
        <v>43</v>
      </c>
      <c r="T1201">
        <v>1</v>
      </c>
      <c r="U1201">
        <v>21</v>
      </c>
      <c r="V1201">
        <f t="shared" si="203"/>
        <v>1136</v>
      </c>
      <c r="W1201" s="5">
        <f t="shared" si="204"/>
        <v>0.31555555555555553</v>
      </c>
      <c r="X1201" s="5">
        <f t="shared" si="205"/>
        <v>7.6844444444444449</v>
      </c>
      <c r="Y1201" s="5">
        <f t="shared" si="206"/>
        <v>0.83333333333333337</v>
      </c>
      <c r="Z1201" s="5">
        <f t="shared" si="207"/>
        <v>0.5</v>
      </c>
      <c r="AA1201" s="5">
        <f t="shared" si="208"/>
        <v>5.2592592592592587E-2</v>
      </c>
    </row>
    <row r="1202" spans="2:27" x14ac:dyDescent="0.3">
      <c r="B1202">
        <v>54752</v>
      </c>
      <c r="C1202" s="7">
        <v>44250</v>
      </c>
      <c r="D1202" s="6">
        <f t="shared" si="199"/>
        <v>2021</v>
      </c>
      <c r="E1202" t="str">
        <f t="shared" si="200"/>
        <v>Q1-2021</v>
      </c>
      <c r="F1202" s="4" t="str">
        <f t="shared" si="198"/>
        <v>February</v>
      </c>
      <c r="G1202" s="6">
        <f t="shared" si="201"/>
        <v>9</v>
      </c>
      <c r="H1202" s="4" t="str">
        <f t="shared" si="202"/>
        <v>Tuesday</v>
      </c>
      <c r="I1202">
        <v>2</v>
      </c>
      <c r="J1202">
        <v>1</v>
      </c>
      <c r="K1202">
        <v>27</v>
      </c>
      <c r="L1202">
        <v>7</v>
      </c>
      <c r="M1202">
        <v>34</v>
      </c>
      <c r="N1202">
        <v>46</v>
      </c>
      <c r="O1202">
        <v>55</v>
      </c>
      <c r="P1202">
        <v>4</v>
      </c>
      <c r="Q1202">
        <v>34</v>
      </c>
      <c r="R1202">
        <v>2</v>
      </c>
      <c r="S1202">
        <v>22</v>
      </c>
      <c r="T1202">
        <v>1</v>
      </c>
      <c r="U1202">
        <v>15</v>
      </c>
      <c r="V1202">
        <f t="shared" si="203"/>
        <v>1140</v>
      </c>
      <c r="W1202" s="5">
        <f t="shared" si="204"/>
        <v>0.31666666666666665</v>
      </c>
      <c r="X1202" s="5">
        <f t="shared" si="205"/>
        <v>7.6833333333333336</v>
      </c>
      <c r="Y1202" s="5">
        <f t="shared" si="206"/>
        <v>0.8571428571428571</v>
      </c>
      <c r="Z1202" s="5">
        <f t="shared" si="207"/>
        <v>0.5714285714285714</v>
      </c>
      <c r="AA1202" s="5">
        <f t="shared" si="208"/>
        <v>4.5238095238095237E-2</v>
      </c>
    </row>
    <row r="1203" spans="2:27" x14ac:dyDescent="0.3">
      <c r="B1203">
        <v>54753</v>
      </c>
      <c r="C1203" s="7">
        <v>44251</v>
      </c>
      <c r="D1203" s="6">
        <f t="shared" si="199"/>
        <v>2021</v>
      </c>
      <c r="E1203" t="str">
        <f t="shared" si="200"/>
        <v>Q1-2021</v>
      </c>
      <c r="F1203" s="4" t="str">
        <f t="shared" si="198"/>
        <v>February</v>
      </c>
      <c r="G1203" s="6">
        <f t="shared" si="201"/>
        <v>9</v>
      </c>
      <c r="H1203" s="4" t="str">
        <f t="shared" si="202"/>
        <v>Wednesday</v>
      </c>
      <c r="I1203">
        <v>1</v>
      </c>
      <c r="J1203">
        <v>0</v>
      </c>
      <c r="K1203">
        <v>15</v>
      </c>
      <c r="L1203">
        <v>7</v>
      </c>
      <c r="M1203">
        <v>23</v>
      </c>
      <c r="N1203">
        <v>83</v>
      </c>
      <c r="O1203">
        <v>87</v>
      </c>
      <c r="P1203">
        <v>4</v>
      </c>
      <c r="Q1203">
        <v>32</v>
      </c>
      <c r="R1203">
        <v>1</v>
      </c>
      <c r="S1203">
        <v>45</v>
      </c>
      <c r="T1203">
        <v>2</v>
      </c>
      <c r="U1203">
        <v>24</v>
      </c>
      <c r="V1203">
        <f t="shared" si="203"/>
        <v>1572</v>
      </c>
      <c r="W1203" s="5">
        <f t="shared" si="204"/>
        <v>0.43666666666666665</v>
      </c>
      <c r="X1203" s="5">
        <f t="shared" si="205"/>
        <v>7.5633333333333335</v>
      </c>
      <c r="Y1203" s="5">
        <f t="shared" si="206"/>
        <v>0.7142857142857143</v>
      </c>
      <c r="Z1203" s="5">
        <f t="shared" si="207"/>
        <v>0.5714285714285714</v>
      </c>
      <c r="AA1203" s="5">
        <f t="shared" si="208"/>
        <v>6.2380952380952377E-2</v>
      </c>
    </row>
    <row r="1204" spans="2:27" x14ac:dyDescent="0.3">
      <c r="B1204">
        <v>54754</v>
      </c>
      <c r="C1204" s="7">
        <v>44251</v>
      </c>
      <c r="D1204" s="6">
        <f t="shared" si="199"/>
        <v>2021</v>
      </c>
      <c r="E1204" t="str">
        <f t="shared" si="200"/>
        <v>Q1-2021</v>
      </c>
      <c r="F1204" s="4" t="str">
        <f t="shared" si="198"/>
        <v>February</v>
      </c>
      <c r="G1204" s="6">
        <f t="shared" si="201"/>
        <v>9</v>
      </c>
      <c r="H1204" s="4" t="str">
        <f t="shared" si="202"/>
        <v>Wednesday</v>
      </c>
      <c r="I1204">
        <v>2</v>
      </c>
      <c r="J1204">
        <v>1</v>
      </c>
      <c r="K1204">
        <v>21</v>
      </c>
      <c r="L1204">
        <v>7</v>
      </c>
      <c r="M1204">
        <v>33</v>
      </c>
      <c r="N1204">
        <v>88</v>
      </c>
      <c r="O1204">
        <v>66</v>
      </c>
      <c r="P1204">
        <v>5</v>
      </c>
      <c r="Q1204">
        <v>30</v>
      </c>
      <c r="R1204">
        <v>2</v>
      </c>
      <c r="S1204">
        <v>15</v>
      </c>
      <c r="T1204">
        <v>0</v>
      </c>
      <c r="U1204">
        <v>10</v>
      </c>
      <c r="V1204">
        <f t="shared" si="203"/>
        <v>1489</v>
      </c>
      <c r="W1204" s="5">
        <f t="shared" si="204"/>
        <v>0.4136111111111111</v>
      </c>
      <c r="X1204" s="5">
        <f t="shared" si="205"/>
        <v>7.5863888888888891</v>
      </c>
      <c r="Y1204" s="5">
        <f t="shared" si="206"/>
        <v>1</v>
      </c>
      <c r="Z1204" s="5">
        <f t="shared" si="207"/>
        <v>0.7142857142857143</v>
      </c>
      <c r="AA1204" s="5">
        <f t="shared" si="208"/>
        <v>5.9087301587301584E-2</v>
      </c>
    </row>
    <row r="1205" spans="2:27" x14ac:dyDescent="0.3">
      <c r="B1205">
        <v>54755</v>
      </c>
      <c r="C1205" s="7">
        <v>44252</v>
      </c>
      <c r="D1205" s="6">
        <f t="shared" si="199"/>
        <v>2021</v>
      </c>
      <c r="E1205" t="str">
        <f t="shared" si="200"/>
        <v>Q1-2021</v>
      </c>
      <c r="F1205" s="4" t="str">
        <f t="shared" si="198"/>
        <v>February</v>
      </c>
      <c r="G1205" s="6">
        <f t="shared" si="201"/>
        <v>9</v>
      </c>
      <c r="H1205" s="4" t="str">
        <f t="shared" si="202"/>
        <v>Thursday</v>
      </c>
      <c r="I1205">
        <v>1</v>
      </c>
      <c r="J1205">
        <v>1</v>
      </c>
      <c r="K1205">
        <v>37</v>
      </c>
      <c r="L1205">
        <v>6</v>
      </c>
      <c r="M1205">
        <v>43</v>
      </c>
      <c r="N1205">
        <v>60</v>
      </c>
      <c r="O1205">
        <v>84</v>
      </c>
      <c r="P1205">
        <v>2</v>
      </c>
      <c r="Q1205">
        <v>31</v>
      </c>
      <c r="R1205">
        <v>2</v>
      </c>
      <c r="S1205">
        <v>38</v>
      </c>
      <c r="T1205">
        <v>2</v>
      </c>
      <c r="U1205">
        <v>13</v>
      </c>
      <c r="V1205">
        <f t="shared" si="203"/>
        <v>1286</v>
      </c>
      <c r="W1205" s="5">
        <f t="shared" si="204"/>
        <v>0.35722222222222222</v>
      </c>
      <c r="X1205" s="5">
        <f t="shared" si="205"/>
        <v>7.6427777777777779</v>
      </c>
      <c r="Y1205" s="5">
        <f t="shared" si="206"/>
        <v>0.66666666666666663</v>
      </c>
      <c r="Z1205" s="5">
        <f t="shared" si="207"/>
        <v>0.33333333333333331</v>
      </c>
      <c r="AA1205" s="5">
        <f t="shared" si="208"/>
        <v>5.9537037037037034E-2</v>
      </c>
    </row>
    <row r="1206" spans="2:27" x14ac:dyDescent="0.3">
      <c r="B1206">
        <v>54756</v>
      </c>
      <c r="C1206" s="7">
        <v>44252</v>
      </c>
      <c r="D1206" s="6">
        <f t="shared" si="199"/>
        <v>2021</v>
      </c>
      <c r="E1206" t="str">
        <f t="shared" si="200"/>
        <v>Q1-2021</v>
      </c>
      <c r="F1206" s="4" t="str">
        <f t="shared" si="198"/>
        <v>February</v>
      </c>
      <c r="G1206" s="6">
        <f t="shared" si="201"/>
        <v>9</v>
      </c>
      <c r="H1206" s="4" t="str">
        <f t="shared" si="202"/>
        <v>Thursday</v>
      </c>
      <c r="I1206">
        <v>2</v>
      </c>
      <c r="J1206">
        <v>2</v>
      </c>
      <c r="K1206">
        <v>38</v>
      </c>
      <c r="L1206">
        <v>6</v>
      </c>
      <c r="M1206">
        <v>42</v>
      </c>
      <c r="N1206">
        <v>65</v>
      </c>
      <c r="O1206">
        <v>50</v>
      </c>
      <c r="P1206">
        <v>4</v>
      </c>
      <c r="Q1206">
        <v>34</v>
      </c>
      <c r="R1206">
        <v>2</v>
      </c>
      <c r="S1206">
        <v>16</v>
      </c>
      <c r="T1206">
        <v>0</v>
      </c>
      <c r="U1206">
        <v>20</v>
      </c>
      <c r="V1206">
        <f t="shared" si="203"/>
        <v>1110</v>
      </c>
      <c r="W1206" s="5">
        <f t="shared" si="204"/>
        <v>0.30833333333333335</v>
      </c>
      <c r="X1206" s="5">
        <f t="shared" si="205"/>
        <v>7.6916666666666664</v>
      </c>
      <c r="Y1206" s="5">
        <f t="shared" si="206"/>
        <v>1</v>
      </c>
      <c r="Z1206" s="5">
        <f t="shared" si="207"/>
        <v>0.66666666666666663</v>
      </c>
      <c r="AA1206" s="5">
        <f t="shared" si="208"/>
        <v>5.1388888888888894E-2</v>
      </c>
    </row>
    <row r="1207" spans="2:27" x14ac:dyDescent="0.3">
      <c r="B1207">
        <v>54757</v>
      </c>
      <c r="C1207" s="7">
        <v>44253</v>
      </c>
      <c r="D1207" s="6">
        <f t="shared" si="199"/>
        <v>2021</v>
      </c>
      <c r="E1207" t="str">
        <f t="shared" si="200"/>
        <v>Q1-2021</v>
      </c>
      <c r="F1207" s="4" t="str">
        <f t="shared" si="198"/>
        <v>February</v>
      </c>
      <c r="G1207" s="6">
        <f t="shared" si="201"/>
        <v>9</v>
      </c>
      <c r="H1207" s="4" t="str">
        <f t="shared" si="202"/>
        <v>Friday</v>
      </c>
      <c r="I1207">
        <v>1</v>
      </c>
      <c r="J1207">
        <v>1</v>
      </c>
      <c r="K1207">
        <v>27</v>
      </c>
      <c r="L1207">
        <v>6</v>
      </c>
      <c r="M1207">
        <v>32</v>
      </c>
      <c r="N1207">
        <v>70</v>
      </c>
      <c r="O1207">
        <v>81</v>
      </c>
      <c r="P1207">
        <v>3</v>
      </c>
      <c r="Q1207">
        <v>31</v>
      </c>
      <c r="R1207">
        <v>2</v>
      </c>
      <c r="S1207">
        <v>35</v>
      </c>
      <c r="T1207">
        <v>1</v>
      </c>
      <c r="U1207">
        <v>26</v>
      </c>
      <c r="V1207">
        <f t="shared" si="203"/>
        <v>1287</v>
      </c>
      <c r="W1207" s="5">
        <f t="shared" si="204"/>
        <v>0.35749999999999998</v>
      </c>
      <c r="X1207" s="5">
        <f t="shared" si="205"/>
        <v>7.6425000000000001</v>
      </c>
      <c r="Y1207" s="5">
        <f t="shared" si="206"/>
        <v>0.83333333333333337</v>
      </c>
      <c r="Z1207" s="5">
        <f t="shared" si="207"/>
        <v>0.5</v>
      </c>
      <c r="AA1207" s="5">
        <f t="shared" si="208"/>
        <v>5.9583333333333328E-2</v>
      </c>
    </row>
    <row r="1208" spans="2:27" x14ac:dyDescent="0.3">
      <c r="B1208">
        <v>54758</v>
      </c>
      <c r="C1208" s="7">
        <v>44253</v>
      </c>
      <c r="D1208" s="6">
        <f t="shared" si="199"/>
        <v>2021</v>
      </c>
      <c r="E1208" t="str">
        <f t="shared" si="200"/>
        <v>Q1-2021</v>
      </c>
      <c r="F1208" s="4" t="str">
        <f t="shared" si="198"/>
        <v>February</v>
      </c>
      <c r="G1208" s="6">
        <f t="shared" si="201"/>
        <v>9</v>
      </c>
      <c r="H1208" s="4" t="str">
        <f t="shared" si="202"/>
        <v>Friday</v>
      </c>
      <c r="I1208">
        <v>2</v>
      </c>
      <c r="J1208">
        <v>1</v>
      </c>
      <c r="K1208">
        <v>39</v>
      </c>
      <c r="L1208">
        <v>7</v>
      </c>
      <c r="M1208">
        <v>24</v>
      </c>
      <c r="N1208">
        <v>56</v>
      </c>
      <c r="O1208">
        <v>71</v>
      </c>
      <c r="P1208">
        <v>5</v>
      </c>
      <c r="Q1208">
        <v>33</v>
      </c>
      <c r="R1208">
        <v>1</v>
      </c>
      <c r="S1208">
        <v>23</v>
      </c>
      <c r="T1208">
        <v>1</v>
      </c>
      <c r="U1208">
        <v>27</v>
      </c>
      <c r="V1208">
        <f t="shared" si="203"/>
        <v>1272</v>
      </c>
      <c r="W1208" s="5">
        <f t="shared" si="204"/>
        <v>0.35333333333333333</v>
      </c>
      <c r="X1208" s="5">
        <f t="shared" si="205"/>
        <v>7.6466666666666665</v>
      </c>
      <c r="Y1208" s="5">
        <f t="shared" si="206"/>
        <v>0.8571428571428571</v>
      </c>
      <c r="Z1208" s="5">
        <f t="shared" si="207"/>
        <v>0.7142857142857143</v>
      </c>
      <c r="AA1208" s="5">
        <f t="shared" si="208"/>
        <v>5.0476190476190473E-2</v>
      </c>
    </row>
    <row r="1209" spans="2:27" x14ac:dyDescent="0.3">
      <c r="B1209">
        <v>54759</v>
      </c>
      <c r="C1209" s="7">
        <v>44254</v>
      </c>
      <c r="D1209" s="6">
        <f t="shared" si="199"/>
        <v>2021</v>
      </c>
      <c r="E1209" t="str">
        <f t="shared" si="200"/>
        <v>Q1-2021</v>
      </c>
      <c r="F1209" s="4" t="str">
        <f t="shared" si="198"/>
        <v>February</v>
      </c>
      <c r="G1209" s="6">
        <f t="shared" si="201"/>
        <v>9</v>
      </c>
      <c r="H1209" s="4" t="str">
        <f t="shared" si="202"/>
        <v>Saturday</v>
      </c>
      <c r="I1209">
        <v>1</v>
      </c>
      <c r="J1209">
        <v>0</v>
      </c>
      <c r="K1209">
        <v>24</v>
      </c>
      <c r="L1209">
        <v>7</v>
      </c>
      <c r="M1209">
        <v>24</v>
      </c>
      <c r="N1209">
        <v>38</v>
      </c>
      <c r="O1209">
        <v>82</v>
      </c>
      <c r="P1209">
        <v>5</v>
      </c>
      <c r="Q1209">
        <v>30</v>
      </c>
      <c r="R1209">
        <v>1</v>
      </c>
      <c r="S1209">
        <v>36</v>
      </c>
      <c r="T1209">
        <v>1</v>
      </c>
      <c r="U1209">
        <v>10</v>
      </c>
      <c r="V1209">
        <f t="shared" si="203"/>
        <v>1204</v>
      </c>
      <c r="W1209" s="5">
        <f t="shared" si="204"/>
        <v>0.33444444444444443</v>
      </c>
      <c r="X1209" s="5">
        <f t="shared" si="205"/>
        <v>7.6655555555555557</v>
      </c>
      <c r="Y1209" s="5">
        <f t="shared" si="206"/>
        <v>0.8571428571428571</v>
      </c>
      <c r="Z1209" s="5">
        <f t="shared" si="207"/>
        <v>0.7142857142857143</v>
      </c>
      <c r="AA1209" s="5">
        <f t="shared" si="208"/>
        <v>4.7777777777777773E-2</v>
      </c>
    </row>
    <row r="1210" spans="2:27" x14ac:dyDescent="0.3">
      <c r="B1210">
        <v>54760</v>
      </c>
      <c r="C1210" s="7">
        <v>44256</v>
      </c>
      <c r="D1210" s="6">
        <f t="shared" si="199"/>
        <v>2021</v>
      </c>
      <c r="E1210" t="str">
        <f t="shared" si="200"/>
        <v>Q1-2021</v>
      </c>
      <c r="F1210" s="4" t="str">
        <f t="shared" si="198"/>
        <v>March</v>
      </c>
      <c r="G1210" s="6">
        <f t="shared" si="201"/>
        <v>10</v>
      </c>
      <c r="H1210" s="4" t="str">
        <f t="shared" si="202"/>
        <v>Monday</v>
      </c>
      <c r="I1210">
        <v>1</v>
      </c>
      <c r="J1210">
        <v>1</v>
      </c>
      <c r="K1210">
        <v>27</v>
      </c>
      <c r="L1210">
        <v>0</v>
      </c>
      <c r="M1210">
        <v>18</v>
      </c>
      <c r="N1210">
        <v>33</v>
      </c>
      <c r="O1210">
        <v>51</v>
      </c>
      <c r="P1210">
        <v>0</v>
      </c>
      <c r="Q1210">
        <v>32</v>
      </c>
      <c r="R1210">
        <v>0</v>
      </c>
      <c r="S1210">
        <v>22</v>
      </c>
      <c r="T1210">
        <v>0</v>
      </c>
      <c r="U1210">
        <v>13</v>
      </c>
      <c r="V1210">
        <f t="shared" si="203"/>
        <v>0</v>
      </c>
      <c r="W1210" s="5">
        <f t="shared" si="204"/>
        <v>0</v>
      </c>
      <c r="X1210" s="5">
        <f t="shared" si="205"/>
        <v>8</v>
      </c>
      <c r="Y1210" s="11">
        <v>0</v>
      </c>
      <c r="Z1210" s="11">
        <v>0</v>
      </c>
      <c r="AA1210" s="11">
        <v>0</v>
      </c>
    </row>
    <row r="1211" spans="2:27" x14ac:dyDescent="0.3">
      <c r="B1211">
        <v>54761</v>
      </c>
      <c r="C1211" s="7">
        <v>44256</v>
      </c>
      <c r="D1211" s="6">
        <f t="shared" si="199"/>
        <v>2021</v>
      </c>
      <c r="E1211" t="str">
        <f t="shared" si="200"/>
        <v>Q1-2021</v>
      </c>
      <c r="F1211" s="4" t="str">
        <f t="shared" si="198"/>
        <v>March</v>
      </c>
      <c r="G1211" s="6">
        <f t="shared" si="201"/>
        <v>10</v>
      </c>
      <c r="H1211" s="4" t="str">
        <f t="shared" si="202"/>
        <v>Monday</v>
      </c>
      <c r="I1211">
        <v>2</v>
      </c>
      <c r="J1211">
        <v>1</v>
      </c>
      <c r="K1211">
        <v>21</v>
      </c>
      <c r="L1211">
        <v>1</v>
      </c>
      <c r="M1211">
        <v>19</v>
      </c>
      <c r="N1211">
        <v>66</v>
      </c>
      <c r="O1211">
        <v>35</v>
      </c>
      <c r="P1211">
        <v>1</v>
      </c>
      <c r="Q1211">
        <v>29</v>
      </c>
      <c r="R1211">
        <v>0</v>
      </c>
      <c r="S1211">
        <v>30</v>
      </c>
      <c r="T1211">
        <v>0</v>
      </c>
      <c r="U1211">
        <v>16</v>
      </c>
      <c r="V1211">
        <f t="shared" si="203"/>
        <v>149</v>
      </c>
      <c r="W1211" s="5">
        <f t="shared" si="204"/>
        <v>4.1388888888888892E-2</v>
      </c>
      <c r="X1211" s="5">
        <f t="shared" si="205"/>
        <v>7.9586111111111109</v>
      </c>
      <c r="Y1211" s="5">
        <f t="shared" si="206"/>
        <v>1</v>
      </c>
      <c r="Z1211" s="5">
        <f t="shared" si="207"/>
        <v>1</v>
      </c>
      <c r="AA1211" s="5">
        <f t="shared" si="208"/>
        <v>4.1388888888888892E-2</v>
      </c>
    </row>
    <row r="1212" spans="2:27" x14ac:dyDescent="0.3">
      <c r="B1212">
        <v>54762</v>
      </c>
      <c r="C1212" s="7">
        <v>44257</v>
      </c>
      <c r="D1212" s="6">
        <f t="shared" si="199"/>
        <v>2021</v>
      </c>
      <c r="E1212" t="str">
        <f t="shared" si="200"/>
        <v>Q1-2021</v>
      </c>
      <c r="F1212" s="4" t="str">
        <f t="shared" si="198"/>
        <v>March</v>
      </c>
      <c r="G1212" s="6">
        <f t="shared" si="201"/>
        <v>10</v>
      </c>
      <c r="H1212" s="4" t="str">
        <f t="shared" si="202"/>
        <v>Tuesday</v>
      </c>
      <c r="I1212">
        <v>1</v>
      </c>
      <c r="J1212">
        <v>1</v>
      </c>
      <c r="K1212">
        <v>27</v>
      </c>
      <c r="L1212">
        <v>0</v>
      </c>
      <c r="M1212">
        <v>29</v>
      </c>
      <c r="N1212">
        <v>57</v>
      </c>
      <c r="O1212">
        <v>74</v>
      </c>
      <c r="P1212">
        <v>0</v>
      </c>
      <c r="Q1212">
        <v>31</v>
      </c>
      <c r="R1212">
        <v>0</v>
      </c>
      <c r="S1212">
        <v>33</v>
      </c>
      <c r="T1212">
        <v>0</v>
      </c>
      <c r="U1212">
        <v>24</v>
      </c>
      <c r="V1212">
        <f t="shared" si="203"/>
        <v>0</v>
      </c>
      <c r="W1212" s="5">
        <f t="shared" si="204"/>
        <v>0</v>
      </c>
      <c r="X1212" s="5">
        <f t="shared" si="205"/>
        <v>8</v>
      </c>
      <c r="Y1212" s="11">
        <v>0</v>
      </c>
      <c r="Z1212" s="11">
        <v>0</v>
      </c>
      <c r="AA1212" s="11">
        <v>0</v>
      </c>
    </row>
    <row r="1213" spans="2:27" x14ac:dyDescent="0.3">
      <c r="B1213">
        <v>54763</v>
      </c>
      <c r="C1213" s="7">
        <v>44257</v>
      </c>
      <c r="D1213" s="6">
        <f t="shared" si="199"/>
        <v>2021</v>
      </c>
      <c r="E1213" t="str">
        <f t="shared" si="200"/>
        <v>Q1-2021</v>
      </c>
      <c r="F1213" s="4" t="str">
        <f t="shared" si="198"/>
        <v>March</v>
      </c>
      <c r="G1213" s="6">
        <f t="shared" si="201"/>
        <v>10</v>
      </c>
      <c r="H1213" s="4" t="str">
        <f t="shared" si="202"/>
        <v>Tuesday</v>
      </c>
      <c r="I1213">
        <v>2</v>
      </c>
      <c r="J1213">
        <v>1</v>
      </c>
      <c r="K1213">
        <v>24</v>
      </c>
      <c r="L1213">
        <v>1</v>
      </c>
      <c r="M1213">
        <v>33</v>
      </c>
      <c r="N1213">
        <v>38</v>
      </c>
      <c r="O1213">
        <v>56</v>
      </c>
      <c r="P1213">
        <v>1</v>
      </c>
      <c r="Q1213">
        <v>30</v>
      </c>
      <c r="R1213">
        <v>0</v>
      </c>
      <c r="S1213">
        <v>32</v>
      </c>
      <c r="T1213">
        <v>0</v>
      </c>
      <c r="U1213">
        <v>19</v>
      </c>
      <c r="V1213">
        <f t="shared" si="203"/>
        <v>157</v>
      </c>
      <c r="W1213" s="5">
        <f t="shared" si="204"/>
        <v>4.3611111111111114E-2</v>
      </c>
      <c r="X1213" s="5">
        <f t="shared" si="205"/>
        <v>7.9563888888888892</v>
      </c>
      <c r="Y1213" s="5">
        <f t="shared" si="206"/>
        <v>1</v>
      </c>
      <c r="Z1213" s="5">
        <f t="shared" si="207"/>
        <v>1</v>
      </c>
      <c r="AA1213" s="5">
        <f t="shared" si="208"/>
        <v>4.3611111111111114E-2</v>
      </c>
    </row>
    <row r="1214" spans="2:27" x14ac:dyDescent="0.3">
      <c r="B1214">
        <v>54764</v>
      </c>
      <c r="C1214" s="7">
        <v>44258</v>
      </c>
      <c r="D1214" s="6">
        <f t="shared" si="199"/>
        <v>2021</v>
      </c>
      <c r="E1214" t="str">
        <f t="shared" si="200"/>
        <v>Q1-2021</v>
      </c>
      <c r="F1214" s="4" t="str">
        <f t="shared" si="198"/>
        <v>March</v>
      </c>
      <c r="G1214" s="6">
        <f t="shared" si="201"/>
        <v>10</v>
      </c>
      <c r="H1214" s="4" t="str">
        <f t="shared" si="202"/>
        <v>Wednesday</v>
      </c>
      <c r="I1214">
        <v>1</v>
      </c>
      <c r="J1214">
        <v>1</v>
      </c>
      <c r="K1214">
        <v>30</v>
      </c>
      <c r="L1214">
        <v>0</v>
      </c>
      <c r="M1214">
        <v>43</v>
      </c>
      <c r="N1214">
        <v>43</v>
      </c>
      <c r="O1214">
        <v>34</v>
      </c>
      <c r="P1214">
        <v>0</v>
      </c>
      <c r="Q1214">
        <v>29</v>
      </c>
      <c r="R1214">
        <v>0</v>
      </c>
      <c r="S1214">
        <v>32</v>
      </c>
      <c r="T1214">
        <v>0</v>
      </c>
      <c r="U1214">
        <v>25</v>
      </c>
      <c r="V1214">
        <f t="shared" si="203"/>
        <v>0</v>
      </c>
      <c r="W1214" s="5">
        <f t="shared" si="204"/>
        <v>0</v>
      </c>
      <c r="X1214" s="5">
        <f t="shared" si="205"/>
        <v>8</v>
      </c>
      <c r="Y1214" s="11">
        <v>0</v>
      </c>
      <c r="Z1214" s="11">
        <v>0</v>
      </c>
      <c r="AA1214" s="11">
        <v>0</v>
      </c>
    </row>
    <row r="1215" spans="2:27" x14ac:dyDescent="0.3">
      <c r="B1215">
        <v>54765</v>
      </c>
      <c r="C1215" s="7">
        <v>44258</v>
      </c>
      <c r="D1215" s="6">
        <f t="shared" si="199"/>
        <v>2021</v>
      </c>
      <c r="E1215" t="str">
        <f t="shared" si="200"/>
        <v>Q1-2021</v>
      </c>
      <c r="F1215" s="4" t="str">
        <f t="shared" si="198"/>
        <v>March</v>
      </c>
      <c r="G1215" s="6">
        <f t="shared" si="201"/>
        <v>10</v>
      </c>
      <c r="H1215" s="4" t="str">
        <f t="shared" si="202"/>
        <v>Wednesday</v>
      </c>
      <c r="I1215">
        <v>2</v>
      </c>
      <c r="J1215">
        <v>0</v>
      </c>
      <c r="K1215">
        <v>16</v>
      </c>
      <c r="L1215">
        <v>3</v>
      </c>
      <c r="M1215">
        <v>23</v>
      </c>
      <c r="N1215">
        <v>75</v>
      </c>
      <c r="O1215">
        <v>53</v>
      </c>
      <c r="P1215">
        <v>1</v>
      </c>
      <c r="Q1215">
        <v>30</v>
      </c>
      <c r="R1215">
        <v>1</v>
      </c>
      <c r="S1215">
        <v>25</v>
      </c>
      <c r="T1215">
        <v>1</v>
      </c>
      <c r="U1215">
        <v>28</v>
      </c>
      <c r="V1215">
        <f t="shared" si="203"/>
        <v>536</v>
      </c>
      <c r="W1215" s="5">
        <f t="shared" si="204"/>
        <v>0.14888888888888888</v>
      </c>
      <c r="X1215" s="5">
        <f t="shared" si="205"/>
        <v>7.8511111111111109</v>
      </c>
      <c r="Y1215" s="5">
        <f t="shared" si="206"/>
        <v>0.66666666666666663</v>
      </c>
      <c r="Z1215" s="5">
        <f t="shared" si="207"/>
        <v>0.33333333333333331</v>
      </c>
      <c r="AA1215" s="5">
        <f t="shared" si="208"/>
        <v>4.9629629629629628E-2</v>
      </c>
    </row>
    <row r="1216" spans="2:27" x14ac:dyDescent="0.3">
      <c r="B1216">
        <v>54766</v>
      </c>
      <c r="C1216" s="7">
        <v>44259</v>
      </c>
      <c r="D1216" s="6">
        <f t="shared" si="199"/>
        <v>2021</v>
      </c>
      <c r="E1216" t="str">
        <f t="shared" si="200"/>
        <v>Q1-2021</v>
      </c>
      <c r="F1216" s="4" t="str">
        <f t="shared" si="198"/>
        <v>March</v>
      </c>
      <c r="G1216" s="6">
        <f t="shared" si="201"/>
        <v>10</v>
      </c>
      <c r="H1216" s="4" t="str">
        <f t="shared" si="202"/>
        <v>Thursday</v>
      </c>
      <c r="I1216">
        <v>1</v>
      </c>
      <c r="J1216">
        <v>1</v>
      </c>
      <c r="K1216">
        <v>17</v>
      </c>
      <c r="L1216">
        <v>0</v>
      </c>
      <c r="M1216">
        <v>22</v>
      </c>
      <c r="N1216">
        <v>79</v>
      </c>
      <c r="O1216">
        <v>79</v>
      </c>
      <c r="P1216">
        <v>0</v>
      </c>
      <c r="Q1216">
        <v>33</v>
      </c>
      <c r="R1216">
        <v>0</v>
      </c>
      <c r="S1216">
        <v>33</v>
      </c>
      <c r="T1216">
        <v>0</v>
      </c>
      <c r="U1216">
        <v>15</v>
      </c>
      <c r="V1216">
        <f t="shared" si="203"/>
        <v>0</v>
      </c>
      <c r="W1216" s="5">
        <f t="shared" si="204"/>
        <v>0</v>
      </c>
      <c r="X1216" s="5">
        <f t="shared" si="205"/>
        <v>8</v>
      </c>
      <c r="Y1216" s="11">
        <v>0</v>
      </c>
      <c r="Z1216" s="11">
        <v>0</v>
      </c>
      <c r="AA1216" s="11">
        <v>0</v>
      </c>
    </row>
    <row r="1217" spans="2:27" x14ac:dyDescent="0.3">
      <c r="B1217">
        <v>54767</v>
      </c>
      <c r="C1217" s="7">
        <v>44259</v>
      </c>
      <c r="D1217" s="6">
        <f t="shared" si="199"/>
        <v>2021</v>
      </c>
      <c r="E1217" t="str">
        <f t="shared" si="200"/>
        <v>Q1-2021</v>
      </c>
      <c r="F1217" s="4" t="str">
        <f t="shared" si="198"/>
        <v>March</v>
      </c>
      <c r="G1217" s="6">
        <f t="shared" si="201"/>
        <v>10</v>
      </c>
      <c r="H1217" s="4" t="str">
        <f t="shared" si="202"/>
        <v>Thursday</v>
      </c>
      <c r="I1217">
        <v>2</v>
      </c>
      <c r="J1217">
        <v>0</v>
      </c>
      <c r="K1217">
        <v>36</v>
      </c>
      <c r="L1217">
        <v>3</v>
      </c>
      <c r="M1217">
        <v>42</v>
      </c>
      <c r="N1217">
        <v>84</v>
      </c>
      <c r="O1217">
        <v>50</v>
      </c>
      <c r="P1217">
        <v>1</v>
      </c>
      <c r="Q1217">
        <v>30</v>
      </c>
      <c r="R1217">
        <v>1</v>
      </c>
      <c r="S1217">
        <v>22</v>
      </c>
      <c r="T1217">
        <v>1</v>
      </c>
      <c r="U1217">
        <v>21</v>
      </c>
      <c r="V1217">
        <f t="shared" si="203"/>
        <v>601</v>
      </c>
      <c r="W1217" s="5">
        <f t="shared" si="204"/>
        <v>0.16694444444444445</v>
      </c>
      <c r="X1217" s="5">
        <f t="shared" si="205"/>
        <v>7.8330555555555552</v>
      </c>
      <c r="Y1217" s="5">
        <f t="shared" si="206"/>
        <v>0.66666666666666663</v>
      </c>
      <c r="Z1217" s="5">
        <f t="shared" si="207"/>
        <v>0.33333333333333331</v>
      </c>
      <c r="AA1217" s="5">
        <f t="shared" si="208"/>
        <v>5.5648148148148148E-2</v>
      </c>
    </row>
    <row r="1218" spans="2:27" x14ac:dyDescent="0.3">
      <c r="B1218">
        <v>54768</v>
      </c>
      <c r="C1218" s="7">
        <v>44260</v>
      </c>
      <c r="D1218" s="6">
        <f t="shared" si="199"/>
        <v>2021</v>
      </c>
      <c r="E1218" t="str">
        <f t="shared" si="200"/>
        <v>Q1-2021</v>
      </c>
      <c r="F1218" s="4" t="str">
        <f t="shared" si="198"/>
        <v>March</v>
      </c>
      <c r="G1218" s="6">
        <f t="shared" si="201"/>
        <v>10</v>
      </c>
      <c r="H1218" s="4" t="str">
        <f t="shared" si="202"/>
        <v>Friday</v>
      </c>
      <c r="I1218">
        <v>1</v>
      </c>
      <c r="J1218">
        <v>1</v>
      </c>
      <c r="K1218">
        <v>19</v>
      </c>
      <c r="L1218">
        <v>0</v>
      </c>
      <c r="M1218">
        <v>34</v>
      </c>
      <c r="N1218">
        <v>71</v>
      </c>
      <c r="O1218">
        <v>40</v>
      </c>
      <c r="P1218">
        <v>0</v>
      </c>
      <c r="Q1218">
        <v>32</v>
      </c>
      <c r="R1218">
        <v>0</v>
      </c>
      <c r="S1218">
        <v>40</v>
      </c>
      <c r="T1218">
        <v>0</v>
      </c>
      <c r="U1218">
        <v>22</v>
      </c>
      <c r="V1218">
        <f t="shared" si="203"/>
        <v>0</v>
      </c>
      <c r="W1218" s="5">
        <f t="shared" si="204"/>
        <v>0</v>
      </c>
      <c r="X1218" s="5">
        <f t="shared" si="205"/>
        <v>8</v>
      </c>
      <c r="Y1218" s="11">
        <v>0</v>
      </c>
      <c r="Z1218" s="11">
        <v>0</v>
      </c>
      <c r="AA1218" s="11">
        <v>0</v>
      </c>
    </row>
    <row r="1219" spans="2:27" x14ac:dyDescent="0.3">
      <c r="B1219">
        <v>54769</v>
      </c>
      <c r="C1219" s="7">
        <v>44260</v>
      </c>
      <c r="D1219" s="6">
        <f t="shared" si="199"/>
        <v>2021</v>
      </c>
      <c r="E1219" t="str">
        <f t="shared" si="200"/>
        <v>Q1-2021</v>
      </c>
      <c r="F1219" s="4" t="str">
        <f t="shared" si="198"/>
        <v>March</v>
      </c>
      <c r="G1219" s="6">
        <f t="shared" si="201"/>
        <v>10</v>
      </c>
      <c r="H1219" s="4" t="str">
        <f t="shared" si="202"/>
        <v>Friday</v>
      </c>
      <c r="I1219">
        <v>2</v>
      </c>
      <c r="J1219">
        <v>0</v>
      </c>
      <c r="K1219">
        <v>15</v>
      </c>
      <c r="L1219">
        <v>2</v>
      </c>
      <c r="M1219">
        <v>38</v>
      </c>
      <c r="N1219">
        <v>38</v>
      </c>
      <c r="O1219">
        <v>83</v>
      </c>
      <c r="P1219">
        <v>0</v>
      </c>
      <c r="Q1219">
        <v>34</v>
      </c>
      <c r="R1219">
        <v>1</v>
      </c>
      <c r="S1219">
        <v>41</v>
      </c>
      <c r="T1219">
        <v>1</v>
      </c>
      <c r="U1219">
        <v>19</v>
      </c>
      <c r="V1219">
        <f t="shared" si="203"/>
        <v>378</v>
      </c>
      <c r="W1219" s="5">
        <f t="shared" si="204"/>
        <v>0.105</v>
      </c>
      <c r="X1219" s="5">
        <f t="shared" si="205"/>
        <v>7.8949999999999996</v>
      </c>
      <c r="Y1219" s="5">
        <f t="shared" si="206"/>
        <v>0.5</v>
      </c>
      <c r="Z1219" s="5">
        <f t="shared" si="207"/>
        <v>0</v>
      </c>
      <c r="AA1219" s="5">
        <f t="shared" si="208"/>
        <v>5.2499999999999998E-2</v>
      </c>
    </row>
    <row r="1220" spans="2:27" x14ac:dyDescent="0.3">
      <c r="B1220">
        <v>54770</v>
      </c>
      <c r="C1220" s="7">
        <v>44261</v>
      </c>
      <c r="D1220" s="6">
        <f t="shared" si="199"/>
        <v>2021</v>
      </c>
      <c r="E1220" t="str">
        <f t="shared" si="200"/>
        <v>Q1-2021</v>
      </c>
      <c r="F1220" s="4" t="str">
        <f t="shared" si="198"/>
        <v>March</v>
      </c>
      <c r="G1220" s="6">
        <f t="shared" si="201"/>
        <v>10</v>
      </c>
      <c r="H1220" s="4" t="str">
        <f t="shared" si="202"/>
        <v>Saturday</v>
      </c>
      <c r="I1220">
        <v>1</v>
      </c>
      <c r="J1220">
        <v>1</v>
      </c>
      <c r="K1220">
        <v>33</v>
      </c>
      <c r="L1220">
        <v>1</v>
      </c>
      <c r="M1220">
        <v>42</v>
      </c>
      <c r="N1220">
        <v>52</v>
      </c>
      <c r="O1220">
        <v>85</v>
      </c>
      <c r="P1220">
        <v>1</v>
      </c>
      <c r="Q1220">
        <v>32</v>
      </c>
      <c r="R1220">
        <v>0</v>
      </c>
      <c r="S1220">
        <v>18</v>
      </c>
      <c r="T1220">
        <v>0</v>
      </c>
      <c r="U1220">
        <v>18</v>
      </c>
      <c r="V1220">
        <f t="shared" si="203"/>
        <v>211</v>
      </c>
      <c r="W1220" s="5">
        <f t="shared" si="204"/>
        <v>5.8611111111111114E-2</v>
      </c>
      <c r="X1220" s="5">
        <f t="shared" si="205"/>
        <v>7.9413888888888886</v>
      </c>
      <c r="Y1220" s="5">
        <f t="shared" si="206"/>
        <v>1</v>
      </c>
      <c r="Z1220" s="5">
        <f t="shared" si="207"/>
        <v>1</v>
      </c>
      <c r="AA1220" s="5">
        <f t="shared" si="208"/>
        <v>5.8611111111111114E-2</v>
      </c>
    </row>
    <row r="1221" spans="2:27" x14ac:dyDescent="0.3">
      <c r="B1221">
        <v>54771</v>
      </c>
      <c r="C1221" s="7">
        <v>44263</v>
      </c>
      <c r="D1221" s="6">
        <f t="shared" si="199"/>
        <v>2021</v>
      </c>
      <c r="E1221" t="str">
        <f t="shared" si="200"/>
        <v>Q1-2021</v>
      </c>
      <c r="F1221" s="4" t="str">
        <f t="shared" si="198"/>
        <v>March</v>
      </c>
      <c r="G1221" s="6">
        <f t="shared" si="201"/>
        <v>11</v>
      </c>
      <c r="H1221" s="4" t="str">
        <f t="shared" si="202"/>
        <v>Monday</v>
      </c>
      <c r="I1221">
        <v>1</v>
      </c>
      <c r="J1221">
        <v>1</v>
      </c>
      <c r="K1221">
        <v>23</v>
      </c>
      <c r="L1221">
        <v>0</v>
      </c>
      <c r="M1221">
        <v>32</v>
      </c>
      <c r="N1221">
        <v>84</v>
      </c>
      <c r="O1221">
        <v>57</v>
      </c>
      <c r="P1221">
        <v>0</v>
      </c>
      <c r="Q1221">
        <v>33</v>
      </c>
      <c r="R1221">
        <v>0</v>
      </c>
      <c r="S1221">
        <v>34</v>
      </c>
      <c r="T1221">
        <v>0</v>
      </c>
      <c r="U1221">
        <v>21</v>
      </c>
      <c r="V1221">
        <f t="shared" si="203"/>
        <v>0</v>
      </c>
      <c r="W1221" s="5">
        <f t="shared" si="204"/>
        <v>0</v>
      </c>
      <c r="X1221" s="5">
        <f t="shared" si="205"/>
        <v>8</v>
      </c>
      <c r="Y1221" s="11">
        <v>0</v>
      </c>
      <c r="Z1221" s="11">
        <v>0</v>
      </c>
      <c r="AA1221" s="11">
        <v>0</v>
      </c>
    </row>
    <row r="1222" spans="2:27" x14ac:dyDescent="0.3">
      <c r="B1222">
        <v>54772</v>
      </c>
      <c r="C1222" s="7">
        <v>44263</v>
      </c>
      <c r="D1222" s="6">
        <f t="shared" si="199"/>
        <v>2021</v>
      </c>
      <c r="E1222" t="str">
        <f t="shared" si="200"/>
        <v>Q1-2021</v>
      </c>
      <c r="F1222" s="4" t="str">
        <f t="shared" si="198"/>
        <v>March</v>
      </c>
      <c r="G1222" s="6">
        <f t="shared" si="201"/>
        <v>11</v>
      </c>
      <c r="H1222" s="4" t="str">
        <f t="shared" si="202"/>
        <v>Monday</v>
      </c>
      <c r="I1222">
        <v>2</v>
      </c>
      <c r="J1222">
        <v>0</v>
      </c>
      <c r="K1222">
        <v>42</v>
      </c>
      <c r="L1222">
        <v>3</v>
      </c>
      <c r="M1222">
        <v>37</v>
      </c>
      <c r="N1222">
        <v>52</v>
      </c>
      <c r="O1222">
        <v>59</v>
      </c>
      <c r="P1222">
        <v>0</v>
      </c>
      <c r="Q1222">
        <v>33</v>
      </c>
      <c r="R1222">
        <v>2</v>
      </c>
      <c r="S1222">
        <v>39</v>
      </c>
      <c r="T1222">
        <v>1</v>
      </c>
      <c r="U1222">
        <v>18</v>
      </c>
      <c r="V1222">
        <f t="shared" si="203"/>
        <v>540</v>
      </c>
      <c r="W1222" s="5">
        <f t="shared" si="204"/>
        <v>0.15</v>
      </c>
      <c r="X1222" s="5">
        <f t="shared" si="205"/>
        <v>7.85</v>
      </c>
      <c r="Y1222" s="5">
        <f t="shared" si="206"/>
        <v>0.66666666666666663</v>
      </c>
      <c r="Z1222" s="5">
        <f t="shared" si="207"/>
        <v>0</v>
      </c>
      <c r="AA1222" s="5">
        <f t="shared" si="208"/>
        <v>4.9999999999999996E-2</v>
      </c>
    </row>
    <row r="1223" spans="2:27" x14ac:dyDescent="0.3">
      <c r="B1223">
        <v>54773</v>
      </c>
      <c r="C1223" s="7">
        <v>44264</v>
      </c>
      <c r="D1223" s="6">
        <f t="shared" si="199"/>
        <v>2021</v>
      </c>
      <c r="E1223" t="str">
        <f t="shared" si="200"/>
        <v>Q1-2021</v>
      </c>
      <c r="F1223" s="4" t="str">
        <f t="shared" si="198"/>
        <v>March</v>
      </c>
      <c r="G1223" s="6">
        <f t="shared" si="201"/>
        <v>11</v>
      </c>
      <c r="H1223" s="4" t="str">
        <f t="shared" si="202"/>
        <v>Tuesday</v>
      </c>
      <c r="I1223">
        <v>1</v>
      </c>
      <c r="J1223">
        <v>1</v>
      </c>
      <c r="K1223">
        <v>20</v>
      </c>
      <c r="L1223">
        <v>1</v>
      </c>
      <c r="M1223">
        <v>34</v>
      </c>
      <c r="N1223">
        <v>75</v>
      </c>
      <c r="O1223">
        <v>66</v>
      </c>
      <c r="P1223">
        <v>1</v>
      </c>
      <c r="Q1223">
        <v>31</v>
      </c>
      <c r="R1223">
        <v>0</v>
      </c>
      <c r="S1223">
        <v>18</v>
      </c>
      <c r="T1223">
        <v>0</v>
      </c>
      <c r="U1223">
        <v>28</v>
      </c>
      <c r="V1223">
        <f t="shared" si="203"/>
        <v>206</v>
      </c>
      <c r="W1223" s="5">
        <f t="shared" si="204"/>
        <v>5.7222222222222223E-2</v>
      </c>
      <c r="X1223" s="5">
        <f t="shared" si="205"/>
        <v>7.9427777777777777</v>
      </c>
      <c r="Y1223" s="5">
        <f t="shared" si="206"/>
        <v>1</v>
      </c>
      <c r="Z1223" s="5">
        <f t="shared" si="207"/>
        <v>1</v>
      </c>
      <c r="AA1223" s="5">
        <f t="shared" si="208"/>
        <v>5.7222222222222223E-2</v>
      </c>
    </row>
    <row r="1224" spans="2:27" x14ac:dyDescent="0.3">
      <c r="B1224">
        <v>54774</v>
      </c>
      <c r="C1224" s="7">
        <v>44264</v>
      </c>
      <c r="D1224" s="6">
        <f t="shared" si="199"/>
        <v>2021</v>
      </c>
      <c r="E1224" t="str">
        <f t="shared" si="200"/>
        <v>Q1-2021</v>
      </c>
      <c r="F1224" s="4" t="str">
        <f t="shared" si="198"/>
        <v>March</v>
      </c>
      <c r="G1224" s="6">
        <f t="shared" si="201"/>
        <v>11</v>
      </c>
      <c r="H1224" s="4" t="str">
        <f t="shared" si="202"/>
        <v>Tuesday</v>
      </c>
      <c r="I1224">
        <v>2</v>
      </c>
      <c r="J1224">
        <v>1</v>
      </c>
      <c r="K1224">
        <v>34</v>
      </c>
      <c r="L1224">
        <v>2</v>
      </c>
      <c r="M1224">
        <v>27</v>
      </c>
      <c r="N1224">
        <v>43</v>
      </c>
      <c r="O1224">
        <v>55</v>
      </c>
      <c r="P1224">
        <v>0</v>
      </c>
      <c r="Q1224">
        <v>30</v>
      </c>
      <c r="R1224">
        <v>1</v>
      </c>
      <c r="S1224">
        <v>30</v>
      </c>
      <c r="T1224">
        <v>1</v>
      </c>
      <c r="U1224">
        <v>25</v>
      </c>
      <c r="V1224">
        <f t="shared" si="203"/>
        <v>305</v>
      </c>
      <c r="W1224" s="5">
        <f t="shared" si="204"/>
        <v>8.4722222222222227E-2</v>
      </c>
      <c r="X1224" s="5">
        <f t="shared" si="205"/>
        <v>7.9152777777777779</v>
      </c>
      <c r="Y1224" s="5">
        <f t="shared" si="206"/>
        <v>0.5</v>
      </c>
      <c r="Z1224" s="5">
        <f t="shared" si="207"/>
        <v>0</v>
      </c>
      <c r="AA1224" s="5">
        <f t="shared" si="208"/>
        <v>4.2361111111111113E-2</v>
      </c>
    </row>
    <row r="1225" spans="2:27" x14ac:dyDescent="0.3">
      <c r="B1225">
        <v>54775</v>
      </c>
      <c r="C1225" s="7">
        <v>44265</v>
      </c>
      <c r="D1225" s="6">
        <f t="shared" si="199"/>
        <v>2021</v>
      </c>
      <c r="E1225" t="str">
        <f t="shared" si="200"/>
        <v>Q1-2021</v>
      </c>
      <c r="F1225" s="4" t="str">
        <f t="shared" si="198"/>
        <v>March</v>
      </c>
      <c r="G1225" s="6">
        <f t="shared" si="201"/>
        <v>11</v>
      </c>
      <c r="H1225" s="4" t="str">
        <f t="shared" si="202"/>
        <v>Wednesday</v>
      </c>
      <c r="I1225">
        <v>1</v>
      </c>
      <c r="J1225">
        <v>1</v>
      </c>
      <c r="K1225">
        <v>16</v>
      </c>
      <c r="L1225">
        <v>0</v>
      </c>
      <c r="M1225">
        <v>34</v>
      </c>
      <c r="N1225">
        <v>39</v>
      </c>
      <c r="O1225">
        <v>75</v>
      </c>
      <c r="P1225">
        <v>0</v>
      </c>
      <c r="Q1225">
        <v>34</v>
      </c>
      <c r="R1225">
        <v>0</v>
      </c>
      <c r="S1225">
        <v>36</v>
      </c>
      <c r="T1225">
        <v>0</v>
      </c>
      <c r="U1225">
        <v>19</v>
      </c>
      <c r="V1225">
        <f t="shared" si="203"/>
        <v>0</v>
      </c>
      <c r="W1225" s="5">
        <f t="shared" si="204"/>
        <v>0</v>
      </c>
      <c r="X1225" s="5">
        <f t="shared" si="205"/>
        <v>8</v>
      </c>
      <c r="Y1225" s="11">
        <v>0</v>
      </c>
      <c r="Z1225" s="11">
        <v>0</v>
      </c>
      <c r="AA1225" s="11">
        <v>0</v>
      </c>
    </row>
    <row r="1226" spans="2:27" x14ac:dyDescent="0.3">
      <c r="B1226">
        <v>54776</v>
      </c>
      <c r="C1226" s="7">
        <v>44265</v>
      </c>
      <c r="D1226" s="6">
        <f t="shared" si="199"/>
        <v>2021</v>
      </c>
      <c r="E1226" t="str">
        <f t="shared" si="200"/>
        <v>Q1-2021</v>
      </c>
      <c r="F1226" s="4" t="str">
        <f t="shared" si="198"/>
        <v>March</v>
      </c>
      <c r="G1226" s="6">
        <f t="shared" si="201"/>
        <v>11</v>
      </c>
      <c r="H1226" s="4" t="str">
        <f t="shared" si="202"/>
        <v>Wednesday</v>
      </c>
      <c r="I1226">
        <v>2</v>
      </c>
      <c r="J1226">
        <v>1</v>
      </c>
      <c r="K1226">
        <v>20</v>
      </c>
      <c r="L1226">
        <v>1</v>
      </c>
      <c r="M1226">
        <v>36</v>
      </c>
      <c r="N1226">
        <v>52</v>
      </c>
      <c r="O1226">
        <v>40</v>
      </c>
      <c r="P1226">
        <v>1</v>
      </c>
      <c r="Q1226">
        <v>29</v>
      </c>
      <c r="R1226">
        <v>0</v>
      </c>
      <c r="S1226">
        <v>35</v>
      </c>
      <c r="T1226">
        <v>0</v>
      </c>
      <c r="U1226">
        <v>18</v>
      </c>
      <c r="V1226">
        <f t="shared" si="203"/>
        <v>157</v>
      </c>
      <c r="W1226" s="5">
        <f t="shared" si="204"/>
        <v>4.3611111111111114E-2</v>
      </c>
      <c r="X1226" s="5">
        <f t="shared" si="205"/>
        <v>7.9563888888888892</v>
      </c>
      <c r="Y1226" s="5">
        <f t="shared" si="206"/>
        <v>1</v>
      </c>
      <c r="Z1226" s="5">
        <f t="shared" si="207"/>
        <v>1</v>
      </c>
      <c r="AA1226" s="5">
        <f t="shared" si="208"/>
        <v>4.3611111111111114E-2</v>
      </c>
    </row>
    <row r="1227" spans="2:27" x14ac:dyDescent="0.3">
      <c r="B1227">
        <v>54777</v>
      </c>
      <c r="C1227" s="7">
        <v>44266</v>
      </c>
      <c r="D1227" s="6">
        <f t="shared" si="199"/>
        <v>2021</v>
      </c>
      <c r="E1227" t="str">
        <f t="shared" si="200"/>
        <v>Q1-2021</v>
      </c>
      <c r="F1227" s="4" t="str">
        <f t="shared" si="198"/>
        <v>March</v>
      </c>
      <c r="G1227" s="6">
        <f t="shared" si="201"/>
        <v>11</v>
      </c>
      <c r="H1227" s="4" t="str">
        <f t="shared" si="202"/>
        <v>Thursday</v>
      </c>
      <c r="I1227">
        <v>1</v>
      </c>
      <c r="J1227">
        <v>2</v>
      </c>
      <c r="K1227">
        <v>40</v>
      </c>
      <c r="L1227">
        <v>0</v>
      </c>
      <c r="M1227">
        <v>26</v>
      </c>
      <c r="N1227">
        <v>70</v>
      </c>
      <c r="O1227">
        <v>71</v>
      </c>
      <c r="P1227">
        <v>0</v>
      </c>
      <c r="Q1227">
        <v>33</v>
      </c>
      <c r="R1227">
        <v>0</v>
      </c>
      <c r="S1227">
        <v>22</v>
      </c>
      <c r="T1227">
        <v>0</v>
      </c>
      <c r="U1227">
        <v>22</v>
      </c>
      <c r="V1227">
        <f t="shared" si="203"/>
        <v>0</v>
      </c>
      <c r="W1227" s="5">
        <f t="shared" si="204"/>
        <v>0</v>
      </c>
      <c r="X1227" s="5">
        <f t="shared" si="205"/>
        <v>8</v>
      </c>
      <c r="Y1227" s="11">
        <v>0</v>
      </c>
      <c r="Z1227" s="11">
        <v>0</v>
      </c>
      <c r="AA1227" s="11">
        <v>0</v>
      </c>
    </row>
    <row r="1228" spans="2:27" x14ac:dyDescent="0.3">
      <c r="B1228">
        <v>54778</v>
      </c>
      <c r="C1228" s="7">
        <v>44266</v>
      </c>
      <c r="D1228" s="6">
        <f t="shared" si="199"/>
        <v>2021</v>
      </c>
      <c r="E1228" t="str">
        <f t="shared" si="200"/>
        <v>Q1-2021</v>
      </c>
      <c r="F1228" s="4" t="str">
        <f t="shared" si="198"/>
        <v>March</v>
      </c>
      <c r="G1228" s="6">
        <f t="shared" si="201"/>
        <v>11</v>
      </c>
      <c r="H1228" s="4" t="str">
        <f t="shared" si="202"/>
        <v>Thursday</v>
      </c>
      <c r="I1228">
        <v>2</v>
      </c>
      <c r="J1228">
        <v>0</v>
      </c>
      <c r="K1228">
        <v>40</v>
      </c>
      <c r="L1228">
        <v>2</v>
      </c>
      <c r="M1228">
        <v>24</v>
      </c>
      <c r="N1228">
        <v>47</v>
      </c>
      <c r="O1228">
        <v>37</v>
      </c>
      <c r="P1228">
        <v>2</v>
      </c>
      <c r="Q1228">
        <v>32</v>
      </c>
      <c r="R1228">
        <v>0</v>
      </c>
      <c r="S1228">
        <v>34</v>
      </c>
      <c r="T1228">
        <v>0</v>
      </c>
      <c r="U1228">
        <v>12</v>
      </c>
      <c r="V1228">
        <f t="shared" si="203"/>
        <v>280</v>
      </c>
      <c r="W1228" s="5">
        <f t="shared" si="204"/>
        <v>7.7777777777777779E-2</v>
      </c>
      <c r="X1228" s="5">
        <f t="shared" si="205"/>
        <v>7.9222222222222225</v>
      </c>
      <c r="Y1228" s="5">
        <f t="shared" si="206"/>
        <v>1</v>
      </c>
      <c r="Z1228" s="5">
        <f t="shared" si="207"/>
        <v>1</v>
      </c>
      <c r="AA1228" s="5">
        <f t="shared" si="208"/>
        <v>3.888888888888889E-2</v>
      </c>
    </row>
    <row r="1229" spans="2:27" x14ac:dyDescent="0.3">
      <c r="B1229">
        <v>54779</v>
      </c>
      <c r="C1229" s="7">
        <v>44267</v>
      </c>
      <c r="D1229" s="6">
        <f t="shared" si="199"/>
        <v>2021</v>
      </c>
      <c r="E1229" t="str">
        <f t="shared" si="200"/>
        <v>Q1-2021</v>
      </c>
      <c r="F1229" s="4" t="str">
        <f t="shared" si="198"/>
        <v>March</v>
      </c>
      <c r="G1229" s="6">
        <f t="shared" si="201"/>
        <v>11</v>
      </c>
      <c r="H1229" s="4" t="str">
        <f t="shared" si="202"/>
        <v>Friday</v>
      </c>
      <c r="I1229">
        <v>1</v>
      </c>
      <c r="J1229">
        <v>1</v>
      </c>
      <c r="K1229">
        <v>23</v>
      </c>
      <c r="L1229">
        <v>0</v>
      </c>
      <c r="M1229">
        <v>32</v>
      </c>
      <c r="N1229">
        <v>71</v>
      </c>
      <c r="O1229">
        <v>57</v>
      </c>
      <c r="P1229">
        <v>0</v>
      </c>
      <c r="Q1229">
        <v>30</v>
      </c>
      <c r="R1229">
        <v>0</v>
      </c>
      <c r="S1229">
        <v>36</v>
      </c>
      <c r="T1229">
        <v>0</v>
      </c>
      <c r="U1229">
        <v>22</v>
      </c>
      <c r="V1229">
        <f t="shared" si="203"/>
        <v>0</v>
      </c>
      <c r="W1229" s="5">
        <f t="shared" si="204"/>
        <v>0</v>
      </c>
      <c r="X1229" s="5">
        <f t="shared" si="205"/>
        <v>8</v>
      </c>
      <c r="Y1229" s="11">
        <v>0</v>
      </c>
      <c r="Z1229" s="11">
        <v>0</v>
      </c>
      <c r="AA1229" s="11">
        <v>0</v>
      </c>
    </row>
    <row r="1230" spans="2:27" x14ac:dyDescent="0.3">
      <c r="B1230">
        <v>54780</v>
      </c>
      <c r="C1230" s="7">
        <v>44267</v>
      </c>
      <c r="D1230" s="6">
        <f t="shared" si="199"/>
        <v>2021</v>
      </c>
      <c r="E1230" t="str">
        <f t="shared" si="200"/>
        <v>Q1-2021</v>
      </c>
      <c r="F1230" s="4" t="str">
        <f t="shared" si="198"/>
        <v>March</v>
      </c>
      <c r="G1230" s="6">
        <f t="shared" si="201"/>
        <v>11</v>
      </c>
      <c r="H1230" s="4" t="str">
        <f t="shared" si="202"/>
        <v>Friday</v>
      </c>
      <c r="I1230">
        <v>2</v>
      </c>
      <c r="J1230">
        <v>0</v>
      </c>
      <c r="K1230">
        <v>24</v>
      </c>
      <c r="L1230">
        <v>3</v>
      </c>
      <c r="M1230">
        <v>31</v>
      </c>
      <c r="N1230">
        <v>62</v>
      </c>
      <c r="O1230">
        <v>83</v>
      </c>
      <c r="P1230">
        <v>0</v>
      </c>
      <c r="Q1230">
        <v>32</v>
      </c>
      <c r="R1230">
        <v>2</v>
      </c>
      <c r="S1230">
        <v>15</v>
      </c>
      <c r="T1230">
        <v>1</v>
      </c>
      <c r="U1230">
        <v>30</v>
      </c>
      <c r="V1230">
        <f t="shared" si="203"/>
        <v>588</v>
      </c>
      <c r="W1230" s="5">
        <f t="shared" si="204"/>
        <v>0.16333333333333333</v>
      </c>
      <c r="X1230" s="5">
        <f t="shared" si="205"/>
        <v>7.8366666666666669</v>
      </c>
      <c r="Y1230" s="5">
        <f t="shared" si="206"/>
        <v>0.66666666666666663</v>
      </c>
      <c r="Z1230" s="5">
        <f t="shared" si="207"/>
        <v>0</v>
      </c>
      <c r="AA1230" s="5">
        <f t="shared" si="208"/>
        <v>5.4444444444444441E-2</v>
      </c>
    </row>
    <row r="1231" spans="2:27" x14ac:dyDescent="0.3">
      <c r="B1231">
        <v>54781</v>
      </c>
      <c r="C1231" s="7">
        <v>44268</v>
      </c>
      <c r="D1231" s="6">
        <f t="shared" si="199"/>
        <v>2021</v>
      </c>
      <c r="E1231" t="str">
        <f t="shared" si="200"/>
        <v>Q1-2021</v>
      </c>
      <c r="F1231" s="4" t="str">
        <f t="shared" si="198"/>
        <v>March</v>
      </c>
      <c r="G1231" s="6">
        <f t="shared" si="201"/>
        <v>11</v>
      </c>
      <c r="H1231" s="4" t="str">
        <f t="shared" si="202"/>
        <v>Saturday</v>
      </c>
      <c r="I1231">
        <v>1</v>
      </c>
      <c r="J1231">
        <v>1</v>
      </c>
      <c r="K1231">
        <v>25</v>
      </c>
      <c r="L1231">
        <v>0</v>
      </c>
      <c r="M1231">
        <v>45</v>
      </c>
      <c r="N1231">
        <v>76</v>
      </c>
      <c r="O1231">
        <v>78</v>
      </c>
      <c r="P1231">
        <v>0</v>
      </c>
      <c r="Q1231">
        <v>32</v>
      </c>
      <c r="R1231">
        <v>0</v>
      </c>
      <c r="S1231">
        <v>41</v>
      </c>
      <c r="T1231">
        <v>0</v>
      </c>
      <c r="U1231">
        <v>28</v>
      </c>
      <c r="V1231">
        <f t="shared" si="203"/>
        <v>0</v>
      </c>
      <c r="W1231" s="5">
        <f t="shared" si="204"/>
        <v>0</v>
      </c>
      <c r="X1231" s="5">
        <f t="shared" si="205"/>
        <v>8</v>
      </c>
      <c r="Y1231" s="11">
        <v>0</v>
      </c>
      <c r="Z1231" s="11">
        <v>0</v>
      </c>
      <c r="AA1231" s="11">
        <v>0</v>
      </c>
    </row>
    <row r="1232" spans="2:27" x14ac:dyDescent="0.3">
      <c r="B1232">
        <v>54782</v>
      </c>
      <c r="C1232" s="7">
        <v>44270</v>
      </c>
      <c r="D1232" s="6">
        <f t="shared" si="199"/>
        <v>2021</v>
      </c>
      <c r="E1232" t="str">
        <f t="shared" si="200"/>
        <v>Q1-2021</v>
      </c>
      <c r="F1232" s="4" t="str">
        <f t="shared" si="198"/>
        <v>March</v>
      </c>
      <c r="G1232" s="6">
        <f t="shared" si="201"/>
        <v>12</v>
      </c>
      <c r="H1232" s="4" t="str">
        <f t="shared" si="202"/>
        <v>Monday</v>
      </c>
      <c r="I1232">
        <v>1</v>
      </c>
      <c r="J1232">
        <v>1</v>
      </c>
      <c r="K1232">
        <v>22</v>
      </c>
      <c r="L1232">
        <v>0</v>
      </c>
      <c r="M1232">
        <v>35</v>
      </c>
      <c r="N1232">
        <v>81</v>
      </c>
      <c r="O1232">
        <v>87</v>
      </c>
      <c r="P1232">
        <v>0</v>
      </c>
      <c r="Q1232">
        <v>33</v>
      </c>
      <c r="R1232">
        <v>0</v>
      </c>
      <c r="S1232">
        <v>39</v>
      </c>
      <c r="T1232">
        <v>0</v>
      </c>
      <c r="U1232">
        <v>20</v>
      </c>
      <c r="V1232">
        <f t="shared" si="203"/>
        <v>0</v>
      </c>
      <c r="W1232" s="5">
        <f t="shared" si="204"/>
        <v>0</v>
      </c>
      <c r="X1232" s="5">
        <f t="shared" si="205"/>
        <v>8</v>
      </c>
      <c r="Y1232" s="11">
        <v>0</v>
      </c>
      <c r="Z1232" s="11">
        <v>0</v>
      </c>
      <c r="AA1232" s="11">
        <v>0</v>
      </c>
    </row>
    <row r="1233" spans="2:27" x14ac:dyDescent="0.3">
      <c r="B1233">
        <v>54783</v>
      </c>
      <c r="C1233" s="7">
        <v>44270</v>
      </c>
      <c r="D1233" s="6">
        <f t="shared" si="199"/>
        <v>2021</v>
      </c>
      <c r="E1233" t="str">
        <f t="shared" si="200"/>
        <v>Q1-2021</v>
      </c>
      <c r="F1233" s="4" t="str">
        <f t="shared" si="198"/>
        <v>March</v>
      </c>
      <c r="G1233" s="6">
        <f t="shared" si="201"/>
        <v>12</v>
      </c>
      <c r="H1233" s="4" t="str">
        <f t="shared" si="202"/>
        <v>Monday</v>
      </c>
      <c r="I1233">
        <v>2</v>
      </c>
      <c r="J1233">
        <v>0</v>
      </c>
      <c r="K1233">
        <v>36</v>
      </c>
      <c r="L1233">
        <v>2</v>
      </c>
      <c r="M1233">
        <v>43</v>
      </c>
      <c r="N1233">
        <v>72</v>
      </c>
      <c r="O1233">
        <v>46</v>
      </c>
      <c r="P1233">
        <v>0</v>
      </c>
      <c r="Q1233">
        <v>31</v>
      </c>
      <c r="R1233">
        <v>1</v>
      </c>
      <c r="S1233">
        <v>37</v>
      </c>
      <c r="T1233">
        <v>1</v>
      </c>
      <c r="U1233">
        <v>28</v>
      </c>
      <c r="V1233">
        <f t="shared" si="203"/>
        <v>387</v>
      </c>
      <c r="W1233" s="5">
        <f t="shared" si="204"/>
        <v>0.1075</v>
      </c>
      <c r="X1233" s="5">
        <f t="shared" si="205"/>
        <v>7.8925000000000001</v>
      </c>
      <c r="Y1233" s="5">
        <f t="shared" si="206"/>
        <v>0.5</v>
      </c>
      <c r="Z1233" s="5">
        <f t="shared" si="207"/>
        <v>0</v>
      </c>
      <c r="AA1233" s="5">
        <f t="shared" si="208"/>
        <v>5.3749999999999999E-2</v>
      </c>
    </row>
    <row r="1234" spans="2:27" x14ac:dyDescent="0.3">
      <c r="B1234">
        <v>54784</v>
      </c>
      <c r="C1234" s="7">
        <v>44271</v>
      </c>
      <c r="D1234" s="6">
        <f t="shared" si="199"/>
        <v>2021</v>
      </c>
      <c r="E1234" t="str">
        <f t="shared" si="200"/>
        <v>Q1-2021</v>
      </c>
      <c r="F1234" s="4" t="str">
        <f t="shared" si="198"/>
        <v>March</v>
      </c>
      <c r="G1234" s="6">
        <f t="shared" si="201"/>
        <v>12</v>
      </c>
      <c r="H1234" s="4" t="str">
        <f t="shared" si="202"/>
        <v>Tuesday</v>
      </c>
      <c r="I1234">
        <v>1</v>
      </c>
      <c r="J1234">
        <v>2</v>
      </c>
      <c r="K1234">
        <v>44</v>
      </c>
      <c r="L1234">
        <v>0</v>
      </c>
      <c r="M1234">
        <v>24</v>
      </c>
      <c r="N1234">
        <v>44</v>
      </c>
      <c r="O1234">
        <v>84</v>
      </c>
      <c r="P1234">
        <v>0</v>
      </c>
      <c r="Q1234">
        <v>30</v>
      </c>
      <c r="R1234">
        <v>0</v>
      </c>
      <c r="S1234">
        <v>34</v>
      </c>
      <c r="T1234">
        <v>0</v>
      </c>
      <c r="U1234">
        <v>11</v>
      </c>
      <c r="V1234">
        <f t="shared" si="203"/>
        <v>0</v>
      </c>
      <c r="W1234" s="5">
        <f t="shared" si="204"/>
        <v>0</v>
      </c>
      <c r="X1234" s="5">
        <f t="shared" si="205"/>
        <v>8</v>
      </c>
      <c r="Y1234" s="11">
        <v>0</v>
      </c>
      <c r="Z1234" s="11">
        <v>0</v>
      </c>
      <c r="AA1234" s="11">
        <v>0</v>
      </c>
    </row>
    <row r="1235" spans="2:27" x14ac:dyDescent="0.3">
      <c r="B1235">
        <v>54785</v>
      </c>
      <c r="C1235" s="7">
        <v>44271</v>
      </c>
      <c r="D1235" s="6">
        <f t="shared" si="199"/>
        <v>2021</v>
      </c>
      <c r="E1235" t="str">
        <f t="shared" si="200"/>
        <v>Q1-2021</v>
      </c>
      <c r="F1235" s="4" t="str">
        <f t="shared" ref="F1235:F1298" si="209">TEXT(C1235,"mmmm")</f>
        <v>March</v>
      </c>
      <c r="G1235" s="6">
        <f t="shared" si="201"/>
        <v>12</v>
      </c>
      <c r="H1235" s="4" t="str">
        <f t="shared" si="202"/>
        <v>Tuesday</v>
      </c>
      <c r="I1235">
        <v>2</v>
      </c>
      <c r="J1235">
        <v>1</v>
      </c>
      <c r="K1235">
        <v>35</v>
      </c>
      <c r="L1235">
        <v>1</v>
      </c>
      <c r="M1235">
        <v>16</v>
      </c>
      <c r="N1235">
        <v>58</v>
      </c>
      <c r="O1235">
        <v>54</v>
      </c>
      <c r="P1235">
        <v>1</v>
      </c>
      <c r="Q1235">
        <v>33</v>
      </c>
      <c r="R1235">
        <v>0</v>
      </c>
      <c r="S1235">
        <v>44</v>
      </c>
      <c r="T1235">
        <v>0</v>
      </c>
      <c r="U1235">
        <v>30</v>
      </c>
      <c r="V1235">
        <f t="shared" si="203"/>
        <v>161</v>
      </c>
      <c r="W1235" s="5">
        <f t="shared" si="204"/>
        <v>4.4722222222222219E-2</v>
      </c>
      <c r="X1235" s="5">
        <f t="shared" si="205"/>
        <v>7.9552777777777779</v>
      </c>
      <c r="Y1235" s="5">
        <f t="shared" si="206"/>
        <v>1</v>
      </c>
      <c r="Z1235" s="5">
        <f t="shared" si="207"/>
        <v>1</v>
      </c>
      <c r="AA1235" s="5">
        <f t="shared" si="208"/>
        <v>4.4722222222222219E-2</v>
      </c>
    </row>
    <row r="1236" spans="2:27" x14ac:dyDescent="0.3">
      <c r="B1236">
        <v>54786</v>
      </c>
      <c r="C1236" s="7">
        <v>44272</v>
      </c>
      <c r="D1236" s="6">
        <f t="shared" ref="D1236:D1299" si="210">YEAR(C1236)</f>
        <v>2021</v>
      </c>
      <c r="E1236" t="str">
        <f t="shared" ref="E1236:E1299" si="211">"Q" &amp;ROUNDUP(MONTH(C1236)/3,0) &amp; "-" &amp; YEAR(C1236)</f>
        <v>Q1-2021</v>
      </c>
      <c r="F1236" s="4" t="str">
        <f t="shared" si="209"/>
        <v>March</v>
      </c>
      <c r="G1236" s="6">
        <f t="shared" ref="G1236:G1299" si="212">WEEKNUM(C1236)</f>
        <v>12</v>
      </c>
      <c r="H1236" s="4" t="str">
        <f t="shared" ref="H1236:H1299" si="213">TEXT(C1236,"dddd")</f>
        <v>Wednesday</v>
      </c>
      <c r="I1236">
        <v>1</v>
      </c>
      <c r="J1236">
        <v>1</v>
      </c>
      <c r="K1236">
        <v>18</v>
      </c>
      <c r="L1236">
        <v>0</v>
      </c>
      <c r="M1236">
        <v>39</v>
      </c>
      <c r="N1236">
        <v>58</v>
      </c>
      <c r="O1236">
        <v>44</v>
      </c>
      <c r="P1236">
        <v>0</v>
      </c>
      <c r="Q1236">
        <v>33</v>
      </c>
      <c r="R1236">
        <v>0</v>
      </c>
      <c r="S1236">
        <v>30</v>
      </c>
      <c r="T1236">
        <v>0</v>
      </c>
      <c r="U1236">
        <v>30</v>
      </c>
      <c r="V1236">
        <f t="shared" ref="V1236:V1299" si="214">L1236*(M1236+N1236+O1236)+P1236*Q1236+R1236*S1236+T1236*U1236</f>
        <v>0</v>
      </c>
      <c r="W1236" s="5">
        <f t="shared" ref="W1236:W1299" si="215">V1236/$W$17</f>
        <v>0</v>
      </c>
      <c r="X1236" s="5">
        <f t="shared" ref="X1236:X1299" si="216">$Y$17-W1236</f>
        <v>8</v>
      </c>
      <c r="Y1236" s="11">
        <v>0</v>
      </c>
      <c r="Z1236" s="11">
        <v>0</v>
      </c>
      <c r="AA1236" s="11">
        <v>0</v>
      </c>
    </row>
    <row r="1237" spans="2:27" x14ac:dyDescent="0.3">
      <c r="B1237">
        <v>54787</v>
      </c>
      <c r="C1237" s="7">
        <v>44272</v>
      </c>
      <c r="D1237" s="6">
        <f t="shared" si="210"/>
        <v>2021</v>
      </c>
      <c r="E1237" t="str">
        <f t="shared" si="211"/>
        <v>Q1-2021</v>
      </c>
      <c r="F1237" s="4" t="str">
        <f t="shared" si="209"/>
        <v>March</v>
      </c>
      <c r="G1237" s="6">
        <f t="shared" si="212"/>
        <v>12</v>
      </c>
      <c r="H1237" s="4" t="str">
        <f t="shared" si="213"/>
        <v>Wednesday</v>
      </c>
      <c r="I1237">
        <v>2</v>
      </c>
      <c r="J1237">
        <v>1</v>
      </c>
      <c r="K1237">
        <v>24</v>
      </c>
      <c r="L1237">
        <v>1</v>
      </c>
      <c r="M1237">
        <v>33</v>
      </c>
      <c r="N1237">
        <v>72</v>
      </c>
      <c r="O1237">
        <v>53</v>
      </c>
      <c r="P1237">
        <v>1</v>
      </c>
      <c r="Q1237">
        <v>34</v>
      </c>
      <c r="R1237">
        <v>0</v>
      </c>
      <c r="S1237">
        <v>18</v>
      </c>
      <c r="T1237">
        <v>0</v>
      </c>
      <c r="U1237">
        <v>28</v>
      </c>
      <c r="V1237">
        <f t="shared" si="214"/>
        <v>192</v>
      </c>
      <c r="W1237" s="5">
        <f t="shared" si="215"/>
        <v>5.3333333333333337E-2</v>
      </c>
      <c r="X1237" s="5">
        <f t="shared" si="216"/>
        <v>7.9466666666666663</v>
      </c>
      <c r="Y1237" s="5">
        <f t="shared" ref="Y1237:Y1298" si="217">(P1237+R1237)/L1237</f>
        <v>1</v>
      </c>
      <c r="Z1237" s="5">
        <f t="shared" ref="Z1237:Z1298" si="218">P1237/L1237</f>
        <v>1</v>
      </c>
      <c r="AA1237" s="5">
        <f t="shared" ref="AA1237:AA1298" si="219">W1237/L1237</f>
        <v>5.3333333333333337E-2</v>
      </c>
    </row>
    <row r="1238" spans="2:27" x14ac:dyDescent="0.3">
      <c r="B1238">
        <v>54788</v>
      </c>
      <c r="C1238" s="7">
        <v>44273</v>
      </c>
      <c r="D1238" s="6">
        <f t="shared" si="210"/>
        <v>2021</v>
      </c>
      <c r="E1238" t="str">
        <f t="shared" si="211"/>
        <v>Q1-2021</v>
      </c>
      <c r="F1238" s="4" t="str">
        <f t="shared" si="209"/>
        <v>March</v>
      </c>
      <c r="G1238" s="6">
        <f t="shared" si="212"/>
        <v>12</v>
      </c>
      <c r="H1238" s="4" t="str">
        <f t="shared" si="213"/>
        <v>Thursday</v>
      </c>
      <c r="I1238">
        <v>1</v>
      </c>
      <c r="J1238">
        <v>1</v>
      </c>
      <c r="K1238">
        <v>37</v>
      </c>
      <c r="L1238">
        <v>1</v>
      </c>
      <c r="M1238">
        <v>27</v>
      </c>
      <c r="N1238">
        <v>86</v>
      </c>
      <c r="O1238">
        <v>42</v>
      </c>
      <c r="P1238">
        <v>1</v>
      </c>
      <c r="Q1238">
        <v>31</v>
      </c>
      <c r="R1238">
        <v>0</v>
      </c>
      <c r="S1238">
        <v>33</v>
      </c>
      <c r="T1238">
        <v>0</v>
      </c>
      <c r="U1238">
        <v>26</v>
      </c>
      <c r="V1238">
        <f t="shared" si="214"/>
        <v>186</v>
      </c>
      <c r="W1238" s="5">
        <f t="shared" si="215"/>
        <v>5.1666666666666666E-2</v>
      </c>
      <c r="X1238" s="5">
        <f t="shared" si="216"/>
        <v>7.9483333333333333</v>
      </c>
      <c r="Y1238" s="5">
        <f t="shared" si="217"/>
        <v>1</v>
      </c>
      <c r="Z1238" s="5">
        <f t="shared" si="218"/>
        <v>1</v>
      </c>
      <c r="AA1238" s="5">
        <f t="shared" si="219"/>
        <v>5.1666666666666666E-2</v>
      </c>
    </row>
    <row r="1239" spans="2:27" x14ac:dyDescent="0.3">
      <c r="B1239">
        <v>54789</v>
      </c>
      <c r="C1239" s="7">
        <v>44273</v>
      </c>
      <c r="D1239" s="6">
        <f t="shared" si="210"/>
        <v>2021</v>
      </c>
      <c r="E1239" t="str">
        <f t="shared" si="211"/>
        <v>Q1-2021</v>
      </c>
      <c r="F1239" s="4" t="str">
        <f t="shared" si="209"/>
        <v>March</v>
      </c>
      <c r="G1239" s="6">
        <f t="shared" si="212"/>
        <v>12</v>
      </c>
      <c r="H1239" s="4" t="str">
        <f t="shared" si="213"/>
        <v>Thursday</v>
      </c>
      <c r="I1239">
        <v>2</v>
      </c>
      <c r="J1239">
        <v>1</v>
      </c>
      <c r="K1239">
        <v>40</v>
      </c>
      <c r="L1239">
        <v>2</v>
      </c>
      <c r="M1239">
        <v>42</v>
      </c>
      <c r="N1239">
        <v>35</v>
      </c>
      <c r="O1239">
        <v>37</v>
      </c>
      <c r="P1239">
        <v>0</v>
      </c>
      <c r="Q1239">
        <v>30</v>
      </c>
      <c r="R1239">
        <v>1</v>
      </c>
      <c r="S1239">
        <v>21</v>
      </c>
      <c r="T1239">
        <v>1</v>
      </c>
      <c r="U1239">
        <v>19</v>
      </c>
      <c r="V1239">
        <f t="shared" si="214"/>
        <v>268</v>
      </c>
      <c r="W1239" s="5">
        <f t="shared" si="215"/>
        <v>7.4444444444444438E-2</v>
      </c>
      <c r="X1239" s="5">
        <f t="shared" si="216"/>
        <v>7.9255555555555555</v>
      </c>
      <c r="Y1239" s="5">
        <f t="shared" si="217"/>
        <v>0.5</v>
      </c>
      <c r="Z1239" s="5">
        <f t="shared" si="218"/>
        <v>0</v>
      </c>
      <c r="AA1239" s="5">
        <f t="shared" si="219"/>
        <v>3.7222222222222219E-2</v>
      </c>
    </row>
    <row r="1240" spans="2:27" x14ac:dyDescent="0.3">
      <c r="B1240">
        <v>54790</v>
      </c>
      <c r="C1240" s="7">
        <v>44274</v>
      </c>
      <c r="D1240" s="6">
        <f t="shared" si="210"/>
        <v>2021</v>
      </c>
      <c r="E1240" t="str">
        <f t="shared" si="211"/>
        <v>Q1-2021</v>
      </c>
      <c r="F1240" s="4" t="str">
        <f t="shared" si="209"/>
        <v>March</v>
      </c>
      <c r="G1240" s="6">
        <f t="shared" si="212"/>
        <v>12</v>
      </c>
      <c r="H1240" s="4" t="str">
        <f t="shared" si="213"/>
        <v>Friday</v>
      </c>
      <c r="I1240">
        <v>1</v>
      </c>
      <c r="J1240">
        <v>1</v>
      </c>
      <c r="K1240">
        <v>39</v>
      </c>
      <c r="L1240">
        <v>0</v>
      </c>
      <c r="M1240">
        <v>40</v>
      </c>
      <c r="N1240">
        <v>45</v>
      </c>
      <c r="O1240">
        <v>63</v>
      </c>
      <c r="P1240">
        <v>0</v>
      </c>
      <c r="Q1240">
        <v>29</v>
      </c>
      <c r="R1240">
        <v>0</v>
      </c>
      <c r="S1240">
        <v>36</v>
      </c>
      <c r="T1240">
        <v>0</v>
      </c>
      <c r="U1240">
        <v>11</v>
      </c>
      <c r="V1240">
        <f t="shared" si="214"/>
        <v>0</v>
      </c>
      <c r="W1240" s="5">
        <f t="shared" si="215"/>
        <v>0</v>
      </c>
      <c r="X1240" s="5">
        <f t="shared" si="216"/>
        <v>8</v>
      </c>
      <c r="Y1240" s="11">
        <v>0</v>
      </c>
      <c r="Z1240" s="11">
        <v>0</v>
      </c>
      <c r="AA1240" s="11">
        <v>0</v>
      </c>
    </row>
    <row r="1241" spans="2:27" x14ac:dyDescent="0.3">
      <c r="B1241">
        <v>54791</v>
      </c>
      <c r="C1241" s="7">
        <v>44274</v>
      </c>
      <c r="D1241" s="6">
        <f t="shared" si="210"/>
        <v>2021</v>
      </c>
      <c r="E1241" t="str">
        <f t="shared" si="211"/>
        <v>Q1-2021</v>
      </c>
      <c r="F1241" s="4" t="str">
        <f t="shared" si="209"/>
        <v>March</v>
      </c>
      <c r="G1241" s="6">
        <f t="shared" si="212"/>
        <v>12</v>
      </c>
      <c r="H1241" s="4" t="str">
        <f t="shared" si="213"/>
        <v>Friday</v>
      </c>
      <c r="I1241">
        <v>2</v>
      </c>
      <c r="J1241">
        <v>1</v>
      </c>
      <c r="K1241">
        <v>26</v>
      </c>
      <c r="L1241">
        <v>1</v>
      </c>
      <c r="M1241">
        <v>20</v>
      </c>
      <c r="N1241">
        <v>30</v>
      </c>
      <c r="O1241">
        <v>82</v>
      </c>
      <c r="P1241">
        <v>1</v>
      </c>
      <c r="Q1241">
        <v>32</v>
      </c>
      <c r="R1241">
        <v>0</v>
      </c>
      <c r="S1241">
        <v>27</v>
      </c>
      <c r="T1241">
        <v>0</v>
      </c>
      <c r="U1241">
        <v>13</v>
      </c>
      <c r="V1241">
        <f t="shared" si="214"/>
        <v>164</v>
      </c>
      <c r="W1241" s="5">
        <f t="shared" si="215"/>
        <v>4.5555555555555557E-2</v>
      </c>
      <c r="X1241" s="5">
        <f t="shared" si="216"/>
        <v>7.9544444444444444</v>
      </c>
      <c r="Y1241" s="5">
        <f t="shared" si="217"/>
        <v>1</v>
      </c>
      <c r="Z1241" s="5">
        <f t="shared" si="218"/>
        <v>1</v>
      </c>
      <c r="AA1241" s="5">
        <f t="shared" si="219"/>
        <v>4.5555555555555557E-2</v>
      </c>
    </row>
    <row r="1242" spans="2:27" x14ac:dyDescent="0.3">
      <c r="B1242">
        <v>54792</v>
      </c>
      <c r="C1242" s="7">
        <v>44275</v>
      </c>
      <c r="D1242" s="6">
        <f t="shared" si="210"/>
        <v>2021</v>
      </c>
      <c r="E1242" t="str">
        <f t="shared" si="211"/>
        <v>Q1-2021</v>
      </c>
      <c r="F1242" s="4" t="str">
        <f t="shared" si="209"/>
        <v>March</v>
      </c>
      <c r="G1242" s="6">
        <f t="shared" si="212"/>
        <v>12</v>
      </c>
      <c r="H1242" s="4" t="str">
        <f t="shared" si="213"/>
        <v>Saturday</v>
      </c>
      <c r="I1242">
        <v>1</v>
      </c>
      <c r="J1242">
        <v>2</v>
      </c>
      <c r="K1242">
        <v>15</v>
      </c>
      <c r="L1242">
        <v>0</v>
      </c>
      <c r="M1242">
        <v>25</v>
      </c>
      <c r="N1242">
        <v>86</v>
      </c>
      <c r="O1242">
        <v>83</v>
      </c>
      <c r="P1242">
        <v>0</v>
      </c>
      <c r="Q1242">
        <v>32</v>
      </c>
      <c r="R1242">
        <v>0</v>
      </c>
      <c r="S1242">
        <v>29</v>
      </c>
      <c r="T1242">
        <v>0</v>
      </c>
      <c r="U1242">
        <v>27</v>
      </c>
      <c r="V1242">
        <f t="shared" si="214"/>
        <v>0</v>
      </c>
      <c r="W1242" s="5">
        <f t="shared" si="215"/>
        <v>0</v>
      </c>
      <c r="X1242" s="5">
        <f t="shared" si="216"/>
        <v>8</v>
      </c>
      <c r="Y1242" s="11">
        <v>0</v>
      </c>
      <c r="Z1242" s="11">
        <v>0</v>
      </c>
      <c r="AA1242" s="11">
        <v>0</v>
      </c>
    </row>
    <row r="1243" spans="2:27" x14ac:dyDescent="0.3">
      <c r="B1243">
        <v>54793</v>
      </c>
      <c r="C1243" s="7">
        <v>44277</v>
      </c>
      <c r="D1243" s="6">
        <f t="shared" si="210"/>
        <v>2021</v>
      </c>
      <c r="E1243" t="str">
        <f t="shared" si="211"/>
        <v>Q1-2021</v>
      </c>
      <c r="F1243" s="4" t="str">
        <f t="shared" si="209"/>
        <v>March</v>
      </c>
      <c r="G1243" s="6">
        <f t="shared" si="212"/>
        <v>13</v>
      </c>
      <c r="H1243" s="4" t="str">
        <f t="shared" si="213"/>
        <v>Monday</v>
      </c>
      <c r="I1243">
        <v>1</v>
      </c>
      <c r="J1243">
        <v>1</v>
      </c>
      <c r="K1243">
        <v>20</v>
      </c>
      <c r="L1243">
        <v>1</v>
      </c>
      <c r="M1243">
        <v>19</v>
      </c>
      <c r="N1243">
        <v>86</v>
      </c>
      <c r="O1243">
        <v>32</v>
      </c>
      <c r="P1243">
        <v>1</v>
      </c>
      <c r="Q1243">
        <v>31</v>
      </c>
      <c r="R1243">
        <v>0</v>
      </c>
      <c r="S1243">
        <v>19</v>
      </c>
      <c r="T1243">
        <v>0</v>
      </c>
      <c r="U1243">
        <v>26</v>
      </c>
      <c r="V1243">
        <f t="shared" si="214"/>
        <v>168</v>
      </c>
      <c r="W1243" s="5">
        <f t="shared" si="215"/>
        <v>4.6666666666666669E-2</v>
      </c>
      <c r="X1243" s="5">
        <f t="shared" si="216"/>
        <v>7.9533333333333331</v>
      </c>
      <c r="Y1243" s="5">
        <f t="shared" si="217"/>
        <v>1</v>
      </c>
      <c r="Z1243" s="5">
        <f t="shared" si="218"/>
        <v>1</v>
      </c>
      <c r="AA1243" s="5">
        <f t="shared" si="219"/>
        <v>4.6666666666666669E-2</v>
      </c>
    </row>
    <row r="1244" spans="2:27" x14ac:dyDescent="0.3">
      <c r="B1244">
        <v>54794</v>
      </c>
      <c r="C1244" s="7">
        <v>44277</v>
      </c>
      <c r="D1244" s="6">
        <f t="shared" si="210"/>
        <v>2021</v>
      </c>
      <c r="E1244" t="str">
        <f t="shared" si="211"/>
        <v>Q1-2021</v>
      </c>
      <c r="F1244" s="4" t="str">
        <f t="shared" si="209"/>
        <v>March</v>
      </c>
      <c r="G1244" s="6">
        <f t="shared" si="212"/>
        <v>13</v>
      </c>
      <c r="H1244" s="4" t="str">
        <f t="shared" si="213"/>
        <v>Monday</v>
      </c>
      <c r="I1244">
        <v>2</v>
      </c>
      <c r="J1244">
        <v>1</v>
      </c>
      <c r="K1244">
        <v>15</v>
      </c>
      <c r="L1244">
        <v>2</v>
      </c>
      <c r="M1244">
        <v>37</v>
      </c>
      <c r="N1244">
        <v>49</v>
      </c>
      <c r="O1244">
        <v>45</v>
      </c>
      <c r="P1244">
        <v>2</v>
      </c>
      <c r="Q1244">
        <v>31</v>
      </c>
      <c r="R1244">
        <v>0</v>
      </c>
      <c r="S1244">
        <v>39</v>
      </c>
      <c r="T1244">
        <v>0</v>
      </c>
      <c r="U1244">
        <v>17</v>
      </c>
      <c r="V1244">
        <f t="shared" si="214"/>
        <v>324</v>
      </c>
      <c r="W1244" s="5">
        <f t="shared" si="215"/>
        <v>0.09</v>
      </c>
      <c r="X1244" s="5">
        <f t="shared" si="216"/>
        <v>7.91</v>
      </c>
      <c r="Y1244" s="5">
        <f t="shared" si="217"/>
        <v>1</v>
      </c>
      <c r="Z1244" s="5">
        <f t="shared" si="218"/>
        <v>1</v>
      </c>
      <c r="AA1244" s="5">
        <f t="shared" si="219"/>
        <v>4.4999999999999998E-2</v>
      </c>
    </row>
    <row r="1245" spans="2:27" x14ac:dyDescent="0.3">
      <c r="B1245">
        <v>54795</v>
      </c>
      <c r="C1245" s="7">
        <v>44278</v>
      </c>
      <c r="D1245" s="6">
        <f t="shared" si="210"/>
        <v>2021</v>
      </c>
      <c r="E1245" t="str">
        <f t="shared" si="211"/>
        <v>Q1-2021</v>
      </c>
      <c r="F1245" s="4" t="str">
        <f t="shared" si="209"/>
        <v>March</v>
      </c>
      <c r="G1245" s="6">
        <f t="shared" si="212"/>
        <v>13</v>
      </c>
      <c r="H1245" s="4" t="str">
        <f t="shared" si="213"/>
        <v>Tuesday</v>
      </c>
      <c r="I1245">
        <v>1</v>
      </c>
      <c r="J1245">
        <v>1</v>
      </c>
      <c r="K1245">
        <v>23</v>
      </c>
      <c r="L1245">
        <v>1</v>
      </c>
      <c r="M1245">
        <v>33</v>
      </c>
      <c r="N1245">
        <v>59</v>
      </c>
      <c r="O1245">
        <v>53</v>
      </c>
      <c r="P1245">
        <v>1</v>
      </c>
      <c r="Q1245">
        <v>31</v>
      </c>
      <c r="R1245">
        <v>0</v>
      </c>
      <c r="S1245">
        <v>20</v>
      </c>
      <c r="T1245">
        <v>0</v>
      </c>
      <c r="U1245">
        <v>30</v>
      </c>
      <c r="V1245">
        <f t="shared" si="214"/>
        <v>176</v>
      </c>
      <c r="W1245" s="5">
        <f t="shared" si="215"/>
        <v>4.8888888888888891E-2</v>
      </c>
      <c r="X1245" s="5">
        <f t="shared" si="216"/>
        <v>7.9511111111111115</v>
      </c>
      <c r="Y1245" s="5">
        <f t="shared" si="217"/>
        <v>1</v>
      </c>
      <c r="Z1245" s="5">
        <f t="shared" si="218"/>
        <v>1</v>
      </c>
      <c r="AA1245" s="5">
        <f t="shared" si="219"/>
        <v>4.8888888888888891E-2</v>
      </c>
    </row>
    <row r="1246" spans="2:27" x14ac:dyDescent="0.3">
      <c r="B1246">
        <v>54796</v>
      </c>
      <c r="C1246" s="7">
        <v>44278</v>
      </c>
      <c r="D1246" s="6">
        <f t="shared" si="210"/>
        <v>2021</v>
      </c>
      <c r="E1246" t="str">
        <f t="shared" si="211"/>
        <v>Q1-2021</v>
      </c>
      <c r="F1246" s="4" t="str">
        <f t="shared" si="209"/>
        <v>March</v>
      </c>
      <c r="G1246" s="6">
        <f t="shared" si="212"/>
        <v>13</v>
      </c>
      <c r="H1246" s="4" t="str">
        <f t="shared" si="213"/>
        <v>Tuesday</v>
      </c>
      <c r="I1246">
        <v>2</v>
      </c>
      <c r="J1246">
        <v>0</v>
      </c>
      <c r="K1246">
        <v>19</v>
      </c>
      <c r="L1246">
        <v>2</v>
      </c>
      <c r="M1246">
        <v>21</v>
      </c>
      <c r="N1246">
        <v>35</v>
      </c>
      <c r="O1246">
        <v>66</v>
      </c>
      <c r="P1246">
        <v>2</v>
      </c>
      <c r="Q1246">
        <v>29</v>
      </c>
      <c r="R1246">
        <v>0</v>
      </c>
      <c r="S1246">
        <v>39</v>
      </c>
      <c r="T1246">
        <v>0</v>
      </c>
      <c r="U1246">
        <v>19</v>
      </c>
      <c r="V1246">
        <f t="shared" si="214"/>
        <v>302</v>
      </c>
      <c r="W1246" s="5">
        <f t="shared" si="215"/>
        <v>8.3888888888888888E-2</v>
      </c>
      <c r="X1246" s="5">
        <f t="shared" si="216"/>
        <v>7.9161111111111113</v>
      </c>
      <c r="Y1246" s="5">
        <f t="shared" si="217"/>
        <v>1</v>
      </c>
      <c r="Z1246" s="5">
        <f t="shared" si="218"/>
        <v>1</v>
      </c>
      <c r="AA1246" s="5">
        <f t="shared" si="219"/>
        <v>4.1944444444444444E-2</v>
      </c>
    </row>
    <row r="1247" spans="2:27" x14ac:dyDescent="0.3">
      <c r="B1247">
        <v>54797</v>
      </c>
      <c r="C1247" s="7">
        <v>44279</v>
      </c>
      <c r="D1247" s="6">
        <f t="shared" si="210"/>
        <v>2021</v>
      </c>
      <c r="E1247" t="str">
        <f t="shared" si="211"/>
        <v>Q1-2021</v>
      </c>
      <c r="F1247" s="4" t="str">
        <f t="shared" si="209"/>
        <v>March</v>
      </c>
      <c r="G1247" s="6">
        <f t="shared" si="212"/>
        <v>13</v>
      </c>
      <c r="H1247" s="4" t="str">
        <f t="shared" si="213"/>
        <v>Wednesday</v>
      </c>
      <c r="I1247">
        <v>1</v>
      </c>
      <c r="J1247">
        <v>1</v>
      </c>
      <c r="K1247">
        <v>45</v>
      </c>
      <c r="L1247">
        <v>0</v>
      </c>
      <c r="M1247">
        <v>23</v>
      </c>
      <c r="N1247">
        <v>35</v>
      </c>
      <c r="O1247">
        <v>50</v>
      </c>
      <c r="P1247">
        <v>0</v>
      </c>
      <c r="Q1247">
        <v>31</v>
      </c>
      <c r="R1247">
        <v>0</v>
      </c>
      <c r="S1247">
        <v>44</v>
      </c>
      <c r="T1247">
        <v>0</v>
      </c>
      <c r="U1247">
        <v>19</v>
      </c>
      <c r="V1247">
        <f t="shared" si="214"/>
        <v>0</v>
      </c>
      <c r="W1247" s="5">
        <f t="shared" si="215"/>
        <v>0</v>
      </c>
      <c r="X1247" s="5">
        <f t="shared" si="216"/>
        <v>8</v>
      </c>
      <c r="Y1247" s="11">
        <v>0</v>
      </c>
      <c r="Z1247" s="11">
        <v>0</v>
      </c>
      <c r="AA1247" s="11">
        <v>0</v>
      </c>
    </row>
    <row r="1248" spans="2:27" x14ac:dyDescent="0.3">
      <c r="B1248">
        <v>54798</v>
      </c>
      <c r="C1248" s="7">
        <v>44279</v>
      </c>
      <c r="D1248" s="6">
        <f t="shared" si="210"/>
        <v>2021</v>
      </c>
      <c r="E1248" t="str">
        <f t="shared" si="211"/>
        <v>Q1-2021</v>
      </c>
      <c r="F1248" s="4" t="str">
        <f t="shared" si="209"/>
        <v>March</v>
      </c>
      <c r="G1248" s="6">
        <f t="shared" si="212"/>
        <v>13</v>
      </c>
      <c r="H1248" s="4" t="str">
        <f t="shared" si="213"/>
        <v>Wednesday</v>
      </c>
      <c r="I1248">
        <v>2</v>
      </c>
      <c r="J1248">
        <v>1</v>
      </c>
      <c r="K1248">
        <v>36</v>
      </c>
      <c r="L1248">
        <v>2</v>
      </c>
      <c r="M1248">
        <v>30</v>
      </c>
      <c r="N1248">
        <v>72</v>
      </c>
      <c r="O1248">
        <v>50</v>
      </c>
      <c r="P1248">
        <v>0</v>
      </c>
      <c r="Q1248">
        <v>33</v>
      </c>
      <c r="R1248">
        <v>1</v>
      </c>
      <c r="S1248">
        <v>40</v>
      </c>
      <c r="T1248">
        <v>1</v>
      </c>
      <c r="U1248">
        <v>28</v>
      </c>
      <c r="V1248">
        <f t="shared" si="214"/>
        <v>372</v>
      </c>
      <c r="W1248" s="5">
        <f t="shared" si="215"/>
        <v>0.10333333333333333</v>
      </c>
      <c r="X1248" s="5">
        <f t="shared" si="216"/>
        <v>7.8966666666666665</v>
      </c>
      <c r="Y1248" s="5">
        <f t="shared" si="217"/>
        <v>0.5</v>
      </c>
      <c r="Z1248" s="5">
        <f t="shared" si="218"/>
        <v>0</v>
      </c>
      <c r="AA1248" s="5">
        <f t="shared" si="219"/>
        <v>5.1666666666666666E-2</v>
      </c>
    </row>
    <row r="1249" spans="2:27" x14ac:dyDescent="0.3">
      <c r="B1249">
        <v>54799</v>
      </c>
      <c r="C1249" s="7">
        <v>44280</v>
      </c>
      <c r="D1249" s="6">
        <f t="shared" si="210"/>
        <v>2021</v>
      </c>
      <c r="E1249" t="str">
        <f t="shared" si="211"/>
        <v>Q1-2021</v>
      </c>
      <c r="F1249" s="4" t="str">
        <f t="shared" si="209"/>
        <v>March</v>
      </c>
      <c r="G1249" s="6">
        <f t="shared" si="212"/>
        <v>13</v>
      </c>
      <c r="H1249" s="4" t="str">
        <f t="shared" si="213"/>
        <v>Thursday</v>
      </c>
      <c r="I1249">
        <v>1</v>
      </c>
      <c r="J1249">
        <v>1</v>
      </c>
      <c r="K1249">
        <v>35</v>
      </c>
      <c r="L1249">
        <v>0</v>
      </c>
      <c r="M1249">
        <v>42</v>
      </c>
      <c r="N1249">
        <v>45</v>
      </c>
      <c r="O1249">
        <v>47</v>
      </c>
      <c r="P1249">
        <v>0</v>
      </c>
      <c r="Q1249">
        <v>31</v>
      </c>
      <c r="R1249">
        <v>0</v>
      </c>
      <c r="S1249">
        <v>41</v>
      </c>
      <c r="T1249">
        <v>0</v>
      </c>
      <c r="U1249">
        <v>11</v>
      </c>
      <c r="V1249">
        <f t="shared" si="214"/>
        <v>0</v>
      </c>
      <c r="W1249" s="5">
        <f t="shared" si="215"/>
        <v>0</v>
      </c>
      <c r="X1249" s="5">
        <f t="shared" si="216"/>
        <v>8</v>
      </c>
      <c r="Y1249" s="11">
        <v>0</v>
      </c>
      <c r="Z1249" s="11">
        <v>0</v>
      </c>
      <c r="AA1249" s="11">
        <v>0</v>
      </c>
    </row>
    <row r="1250" spans="2:27" x14ac:dyDescent="0.3">
      <c r="B1250">
        <v>54800</v>
      </c>
      <c r="C1250" s="7">
        <v>44280</v>
      </c>
      <c r="D1250" s="6">
        <f t="shared" si="210"/>
        <v>2021</v>
      </c>
      <c r="E1250" t="str">
        <f t="shared" si="211"/>
        <v>Q1-2021</v>
      </c>
      <c r="F1250" s="4" t="str">
        <f t="shared" si="209"/>
        <v>March</v>
      </c>
      <c r="G1250" s="6">
        <f t="shared" si="212"/>
        <v>13</v>
      </c>
      <c r="H1250" s="4" t="str">
        <f t="shared" si="213"/>
        <v>Thursday</v>
      </c>
      <c r="I1250">
        <v>2</v>
      </c>
      <c r="J1250">
        <v>0</v>
      </c>
      <c r="K1250">
        <v>37</v>
      </c>
      <c r="L1250">
        <v>3</v>
      </c>
      <c r="M1250">
        <v>42</v>
      </c>
      <c r="N1250">
        <v>63</v>
      </c>
      <c r="O1250">
        <v>72</v>
      </c>
      <c r="P1250">
        <v>3</v>
      </c>
      <c r="Q1250">
        <v>32</v>
      </c>
      <c r="R1250">
        <v>0</v>
      </c>
      <c r="S1250">
        <v>17</v>
      </c>
      <c r="T1250">
        <v>0</v>
      </c>
      <c r="U1250">
        <v>16</v>
      </c>
      <c r="V1250">
        <f t="shared" si="214"/>
        <v>627</v>
      </c>
      <c r="W1250" s="5">
        <f t="shared" si="215"/>
        <v>0.17416666666666666</v>
      </c>
      <c r="X1250" s="5">
        <f t="shared" si="216"/>
        <v>7.8258333333333336</v>
      </c>
      <c r="Y1250" s="5">
        <f t="shared" si="217"/>
        <v>1</v>
      </c>
      <c r="Z1250" s="5">
        <f t="shared" si="218"/>
        <v>1</v>
      </c>
      <c r="AA1250" s="5">
        <f t="shared" si="219"/>
        <v>5.8055555555555555E-2</v>
      </c>
    </row>
    <row r="1251" spans="2:27" x14ac:dyDescent="0.3">
      <c r="B1251">
        <v>54801</v>
      </c>
      <c r="C1251" s="7">
        <v>44281</v>
      </c>
      <c r="D1251" s="6">
        <f t="shared" si="210"/>
        <v>2021</v>
      </c>
      <c r="E1251" t="str">
        <f t="shared" si="211"/>
        <v>Q1-2021</v>
      </c>
      <c r="F1251" s="4" t="str">
        <f t="shared" si="209"/>
        <v>March</v>
      </c>
      <c r="G1251" s="6">
        <f t="shared" si="212"/>
        <v>13</v>
      </c>
      <c r="H1251" s="4" t="str">
        <f t="shared" si="213"/>
        <v>Friday</v>
      </c>
      <c r="I1251">
        <v>1</v>
      </c>
      <c r="J1251">
        <v>1</v>
      </c>
      <c r="K1251">
        <v>44</v>
      </c>
      <c r="L1251">
        <v>0</v>
      </c>
      <c r="M1251">
        <v>38</v>
      </c>
      <c r="N1251">
        <v>58</v>
      </c>
      <c r="O1251">
        <v>80</v>
      </c>
      <c r="P1251">
        <v>0</v>
      </c>
      <c r="Q1251">
        <v>30</v>
      </c>
      <c r="R1251">
        <v>0</v>
      </c>
      <c r="S1251">
        <v>30</v>
      </c>
      <c r="T1251">
        <v>0</v>
      </c>
      <c r="U1251">
        <v>30</v>
      </c>
      <c r="V1251">
        <f t="shared" si="214"/>
        <v>0</v>
      </c>
      <c r="W1251" s="5">
        <f t="shared" si="215"/>
        <v>0</v>
      </c>
      <c r="X1251" s="5">
        <f t="shared" si="216"/>
        <v>8</v>
      </c>
      <c r="Y1251" s="11">
        <v>0</v>
      </c>
      <c r="Z1251" s="11">
        <v>0</v>
      </c>
      <c r="AA1251" s="11">
        <v>0</v>
      </c>
    </row>
    <row r="1252" spans="2:27" x14ac:dyDescent="0.3">
      <c r="B1252">
        <v>54802</v>
      </c>
      <c r="C1252" s="7">
        <v>44281</v>
      </c>
      <c r="D1252" s="6">
        <f t="shared" si="210"/>
        <v>2021</v>
      </c>
      <c r="E1252" t="str">
        <f t="shared" si="211"/>
        <v>Q1-2021</v>
      </c>
      <c r="F1252" s="4" t="str">
        <f t="shared" si="209"/>
        <v>March</v>
      </c>
      <c r="G1252" s="6">
        <f t="shared" si="212"/>
        <v>13</v>
      </c>
      <c r="H1252" s="4" t="str">
        <f t="shared" si="213"/>
        <v>Friday</v>
      </c>
      <c r="I1252">
        <v>2</v>
      </c>
      <c r="J1252">
        <v>1</v>
      </c>
      <c r="K1252">
        <v>22</v>
      </c>
      <c r="L1252">
        <v>1</v>
      </c>
      <c r="M1252">
        <v>19</v>
      </c>
      <c r="N1252">
        <v>45</v>
      </c>
      <c r="O1252">
        <v>57</v>
      </c>
      <c r="P1252">
        <v>1</v>
      </c>
      <c r="Q1252">
        <v>31</v>
      </c>
      <c r="R1252">
        <v>0</v>
      </c>
      <c r="S1252">
        <v>25</v>
      </c>
      <c r="T1252">
        <v>0</v>
      </c>
      <c r="U1252">
        <v>11</v>
      </c>
      <c r="V1252">
        <f t="shared" si="214"/>
        <v>152</v>
      </c>
      <c r="W1252" s="5">
        <f t="shared" si="215"/>
        <v>4.2222222222222223E-2</v>
      </c>
      <c r="X1252" s="5">
        <f t="shared" si="216"/>
        <v>7.9577777777777774</v>
      </c>
      <c r="Y1252" s="5">
        <f t="shared" si="217"/>
        <v>1</v>
      </c>
      <c r="Z1252" s="5">
        <f t="shared" si="218"/>
        <v>1</v>
      </c>
      <c r="AA1252" s="5">
        <f t="shared" si="219"/>
        <v>4.2222222222222223E-2</v>
      </c>
    </row>
    <row r="1253" spans="2:27" x14ac:dyDescent="0.3">
      <c r="B1253">
        <v>54803</v>
      </c>
      <c r="C1253" s="7">
        <v>44282</v>
      </c>
      <c r="D1253" s="6">
        <f t="shared" si="210"/>
        <v>2021</v>
      </c>
      <c r="E1253" t="str">
        <f t="shared" si="211"/>
        <v>Q1-2021</v>
      </c>
      <c r="F1253" s="4" t="str">
        <f t="shared" si="209"/>
        <v>March</v>
      </c>
      <c r="G1253" s="6">
        <f t="shared" si="212"/>
        <v>13</v>
      </c>
      <c r="H1253" s="4" t="str">
        <f t="shared" si="213"/>
        <v>Saturday</v>
      </c>
      <c r="I1253">
        <v>1</v>
      </c>
      <c r="J1253">
        <v>1</v>
      </c>
      <c r="K1253">
        <v>32</v>
      </c>
      <c r="L1253">
        <v>1</v>
      </c>
      <c r="M1253">
        <v>17</v>
      </c>
      <c r="N1253">
        <v>49</v>
      </c>
      <c r="O1253">
        <v>63</v>
      </c>
      <c r="P1253">
        <v>1</v>
      </c>
      <c r="Q1253">
        <v>31</v>
      </c>
      <c r="R1253">
        <v>0</v>
      </c>
      <c r="S1253">
        <v>29</v>
      </c>
      <c r="T1253">
        <v>0</v>
      </c>
      <c r="U1253">
        <v>17</v>
      </c>
      <c r="V1253">
        <f t="shared" si="214"/>
        <v>160</v>
      </c>
      <c r="W1253" s="5">
        <f t="shared" si="215"/>
        <v>4.4444444444444446E-2</v>
      </c>
      <c r="X1253" s="5">
        <f t="shared" si="216"/>
        <v>7.9555555555555557</v>
      </c>
      <c r="Y1253" s="5">
        <f t="shared" si="217"/>
        <v>1</v>
      </c>
      <c r="Z1253" s="5">
        <f t="shared" si="218"/>
        <v>1</v>
      </c>
      <c r="AA1253" s="5">
        <f t="shared" si="219"/>
        <v>4.4444444444444446E-2</v>
      </c>
    </row>
    <row r="1254" spans="2:27" x14ac:dyDescent="0.3">
      <c r="B1254">
        <v>54804</v>
      </c>
      <c r="C1254" s="7">
        <v>44284</v>
      </c>
      <c r="D1254" s="6">
        <f t="shared" si="210"/>
        <v>2021</v>
      </c>
      <c r="E1254" t="str">
        <f t="shared" si="211"/>
        <v>Q1-2021</v>
      </c>
      <c r="F1254" s="4" t="str">
        <f t="shared" si="209"/>
        <v>March</v>
      </c>
      <c r="G1254" s="6">
        <f t="shared" si="212"/>
        <v>14</v>
      </c>
      <c r="H1254" s="4" t="str">
        <f t="shared" si="213"/>
        <v>Monday</v>
      </c>
      <c r="I1254">
        <v>1</v>
      </c>
      <c r="J1254">
        <v>1</v>
      </c>
      <c r="K1254">
        <v>31</v>
      </c>
      <c r="L1254">
        <v>0</v>
      </c>
      <c r="M1254">
        <v>45</v>
      </c>
      <c r="N1254">
        <v>45</v>
      </c>
      <c r="O1254">
        <v>30</v>
      </c>
      <c r="P1254">
        <v>0</v>
      </c>
      <c r="Q1254">
        <v>33</v>
      </c>
      <c r="R1254">
        <v>0</v>
      </c>
      <c r="S1254">
        <v>15</v>
      </c>
      <c r="T1254">
        <v>0</v>
      </c>
      <c r="U1254">
        <v>11</v>
      </c>
      <c r="V1254">
        <f t="shared" si="214"/>
        <v>0</v>
      </c>
      <c r="W1254" s="5">
        <f t="shared" si="215"/>
        <v>0</v>
      </c>
      <c r="X1254" s="5">
        <f t="shared" si="216"/>
        <v>8</v>
      </c>
      <c r="Y1254" s="11">
        <v>0</v>
      </c>
      <c r="Z1254" s="11">
        <v>0</v>
      </c>
      <c r="AA1254" s="11">
        <v>0</v>
      </c>
    </row>
    <row r="1255" spans="2:27" x14ac:dyDescent="0.3">
      <c r="B1255">
        <v>54805</v>
      </c>
      <c r="C1255" s="7">
        <v>44284</v>
      </c>
      <c r="D1255" s="6">
        <f t="shared" si="210"/>
        <v>2021</v>
      </c>
      <c r="E1255" t="str">
        <f t="shared" si="211"/>
        <v>Q1-2021</v>
      </c>
      <c r="F1255" s="4" t="str">
        <f t="shared" si="209"/>
        <v>March</v>
      </c>
      <c r="G1255" s="6">
        <f t="shared" si="212"/>
        <v>14</v>
      </c>
      <c r="H1255" s="4" t="str">
        <f t="shared" si="213"/>
        <v>Monday</v>
      </c>
      <c r="I1255">
        <v>2</v>
      </c>
      <c r="J1255">
        <v>0</v>
      </c>
      <c r="K1255">
        <v>29</v>
      </c>
      <c r="L1255">
        <v>3</v>
      </c>
      <c r="M1255">
        <v>19</v>
      </c>
      <c r="N1255">
        <v>39</v>
      </c>
      <c r="O1255">
        <v>73</v>
      </c>
      <c r="P1255">
        <v>1</v>
      </c>
      <c r="Q1255">
        <v>29</v>
      </c>
      <c r="R1255">
        <v>1</v>
      </c>
      <c r="S1255">
        <v>43</v>
      </c>
      <c r="T1255">
        <v>1</v>
      </c>
      <c r="U1255">
        <v>25</v>
      </c>
      <c r="V1255">
        <f t="shared" si="214"/>
        <v>490</v>
      </c>
      <c r="W1255" s="5">
        <f t="shared" si="215"/>
        <v>0.1361111111111111</v>
      </c>
      <c r="X1255" s="5">
        <f t="shared" si="216"/>
        <v>7.8638888888888889</v>
      </c>
      <c r="Y1255" s="5">
        <f t="shared" si="217"/>
        <v>0.66666666666666663</v>
      </c>
      <c r="Z1255" s="5">
        <f t="shared" si="218"/>
        <v>0.33333333333333331</v>
      </c>
      <c r="AA1255" s="5">
        <f t="shared" si="219"/>
        <v>4.5370370370370366E-2</v>
      </c>
    </row>
    <row r="1256" spans="2:27" x14ac:dyDescent="0.3">
      <c r="B1256">
        <v>54806</v>
      </c>
      <c r="C1256" s="7">
        <v>44285</v>
      </c>
      <c r="D1256" s="6">
        <f t="shared" si="210"/>
        <v>2021</v>
      </c>
      <c r="E1256" t="str">
        <f t="shared" si="211"/>
        <v>Q1-2021</v>
      </c>
      <c r="F1256" s="4" t="str">
        <f t="shared" si="209"/>
        <v>March</v>
      </c>
      <c r="G1256" s="6">
        <f t="shared" si="212"/>
        <v>14</v>
      </c>
      <c r="H1256" s="4" t="str">
        <f t="shared" si="213"/>
        <v>Tuesday</v>
      </c>
      <c r="I1256">
        <v>1</v>
      </c>
      <c r="J1256">
        <v>1</v>
      </c>
      <c r="K1256">
        <v>23</v>
      </c>
      <c r="L1256">
        <v>0</v>
      </c>
      <c r="M1256">
        <v>35</v>
      </c>
      <c r="N1256">
        <v>35</v>
      </c>
      <c r="O1256">
        <v>87</v>
      </c>
      <c r="P1256">
        <v>0</v>
      </c>
      <c r="Q1256">
        <v>30</v>
      </c>
      <c r="R1256">
        <v>0</v>
      </c>
      <c r="S1256">
        <v>37</v>
      </c>
      <c r="T1256">
        <v>0</v>
      </c>
      <c r="U1256">
        <v>19</v>
      </c>
      <c r="V1256">
        <f t="shared" si="214"/>
        <v>0</v>
      </c>
      <c r="W1256" s="5">
        <f t="shared" si="215"/>
        <v>0</v>
      </c>
      <c r="X1256" s="5">
        <f t="shared" si="216"/>
        <v>8</v>
      </c>
      <c r="Y1256" s="11">
        <v>0</v>
      </c>
      <c r="Z1256" s="11">
        <v>0</v>
      </c>
      <c r="AA1256" s="11">
        <v>0</v>
      </c>
    </row>
    <row r="1257" spans="2:27" x14ac:dyDescent="0.3">
      <c r="B1257">
        <v>54807</v>
      </c>
      <c r="C1257" s="7">
        <v>44285</v>
      </c>
      <c r="D1257" s="6">
        <f t="shared" si="210"/>
        <v>2021</v>
      </c>
      <c r="E1257" t="str">
        <f t="shared" si="211"/>
        <v>Q1-2021</v>
      </c>
      <c r="F1257" s="4" t="str">
        <f t="shared" si="209"/>
        <v>March</v>
      </c>
      <c r="G1257" s="6">
        <f t="shared" si="212"/>
        <v>14</v>
      </c>
      <c r="H1257" s="4" t="str">
        <f t="shared" si="213"/>
        <v>Tuesday</v>
      </c>
      <c r="I1257">
        <v>2</v>
      </c>
      <c r="J1257">
        <v>0</v>
      </c>
      <c r="K1257">
        <v>24</v>
      </c>
      <c r="L1257">
        <v>2</v>
      </c>
      <c r="M1257">
        <v>19</v>
      </c>
      <c r="N1257">
        <v>63</v>
      </c>
      <c r="O1257">
        <v>82</v>
      </c>
      <c r="P1257">
        <v>2</v>
      </c>
      <c r="Q1257">
        <v>32</v>
      </c>
      <c r="R1257">
        <v>0</v>
      </c>
      <c r="S1257">
        <v>31</v>
      </c>
      <c r="T1257">
        <v>0</v>
      </c>
      <c r="U1257">
        <v>16</v>
      </c>
      <c r="V1257">
        <f t="shared" si="214"/>
        <v>392</v>
      </c>
      <c r="W1257" s="5">
        <f t="shared" si="215"/>
        <v>0.10888888888888888</v>
      </c>
      <c r="X1257" s="5">
        <f t="shared" si="216"/>
        <v>7.891111111111111</v>
      </c>
      <c r="Y1257" s="5">
        <f t="shared" si="217"/>
        <v>1</v>
      </c>
      <c r="Z1257" s="5">
        <f t="shared" si="218"/>
        <v>1</v>
      </c>
      <c r="AA1257" s="5">
        <f t="shared" si="219"/>
        <v>5.4444444444444441E-2</v>
      </c>
    </row>
    <row r="1258" spans="2:27" x14ac:dyDescent="0.3">
      <c r="B1258">
        <v>54808</v>
      </c>
      <c r="C1258" s="7">
        <v>44286</v>
      </c>
      <c r="D1258" s="6">
        <f t="shared" si="210"/>
        <v>2021</v>
      </c>
      <c r="E1258" t="str">
        <f t="shared" si="211"/>
        <v>Q1-2021</v>
      </c>
      <c r="F1258" s="4" t="str">
        <f t="shared" si="209"/>
        <v>March</v>
      </c>
      <c r="G1258" s="6">
        <f t="shared" si="212"/>
        <v>14</v>
      </c>
      <c r="H1258" s="4" t="str">
        <f t="shared" si="213"/>
        <v>Wednesday</v>
      </c>
      <c r="I1258">
        <v>1</v>
      </c>
      <c r="J1258">
        <v>1</v>
      </c>
      <c r="K1258">
        <v>39</v>
      </c>
      <c r="L1258">
        <v>0</v>
      </c>
      <c r="M1258">
        <v>43</v>
      </c>
      <c r="N1258">
        <v>44</v>
      </c>
      <c r="O1258">
        <v>71</v>
      </c>
      <c r="P1258">
        <v>0</v>
      </c>
      <c r="Q1258">
        <v>29</v>
      </c>
      <c r="R1258">
        <v>0</v>
      </c>
      <c r="S1258">
        <v>41</v>
      </c>
      <c r="T1258">
        <v>0</v>
      </c>
      <c r="U1258">
        <v>11</v>
      </c>
      <c r="V1258">
        <f t="shared" si="214"/>
        <v>0</v>
      </c>
      <c r="W1258" s="5">
        <f t="shared" si="215"/>
        <v>0</v>
      </c>
      <c r="X1258" s="5">
        <f t="shared" si="216"/>
        <v>8</v>
      </c>
      <c r="Y1258" s="11">
        <v>0</v>
      </c>
      <c r="Z1258" s="11">
        <v>0</v>
      </c>
      <c r="AA1258" s="11">
        <v>0</v>
      </c>
    </row>
    <row r="1259" spans="2:27" x14ac:dyDescent="0.3">
      <c r="B1259">
        <v>54809</v>
      </c>
      <c r="C1259" s="7">
        <v>44286</v>
      </c>
      <c r="D1259" s="6">
        <f t="shared" si="210"/>
        <v>2021</v>
      </c>
      <c r="E1259" t="str">
        <f t="shared" si="211"/>
        <v>Q1-2021</v>
      </c>
      <c r="F1259" s="4" t="str">
        <f t="shared" si="209"/>
        <v>March</v>
      </c>
      <c r="G1259" s="6">
        <f t="shared" si="212"/>
        <v>14</v>
      </c>
      <c r="H1259" s="4" t="str">
        <f t="shared" si="213"/>
        <v>Wednesday</v>
      </c>
      <c r="I1259">
        <v>2</v>
      </c>
      <c r="J1259">
        <v>0</v>
      </c>
      <c r="K1259">
        <v>39</v>
      </c>
      <c r="L1259">
        <v>3</v>
      </c>
      <c r="M1259">
        <v>26</v>
      </c>
      <c r="N1259">
        <v>31</v>
      </c>
      <c r="O1259">
        <v>67</v>
      </c>
      <c r="P1259">
        <v>0</v>
      </c>
      <c r="Q1259">
        <v>29</v>
      </c>
      <c r="R1259">
        <v>2</v>
      </c>
      <c r="S1259">
        <v>41</v>
      </c>
      <c r="T1259">
        <v>1</v>
      </c>
      <c r="U1259">
        <v>13</v>
      </c>
      <c r="V1259">
        <f t="shared" si="214"/>
        <v>467</v>
      </c>
      <c r="W1259" s="5">
        <f t="shared" si="215"/>
        <v>0.12972222222222221</v>
      </c>
      <c r="X1259" s="5">
        <f t="shared" si="216"/>
        <v>7.8702777777777779</v>
      </c>
      <c r="Y1259" s="5">
        <f t="shared" si="217"/>
        <v>0.66666666666666663</v>
      </c>
      <c r="Z1259" s="5">
        <f t="shared" si="218"/>
        <v>0</v>
      </c>
      <c r="AA1259" s="5">
        <f t="shared" si="219"/>
        <v>4.3240740740740739E-2</v>
      </c>
    </row>
    <row r="1260" spans="2:27" x14ac:dyDescent="0.3">
      <c r="B1260">
        <v>54810</v>
      </c>
      <c r="C1260" s="7">
        <v>44287</v>
      </c>
      <c r="D1260" s="6">
        <f t="shared" si="210"/>
        <v>2021</v>
      </c>
      <c r="E1260" t="str">
        <f t="shared" si="211"/>
        <v>Q2-2021</v>
      </c>
      <c r="F1260" s="4" t="str">
        <f t="shared" si="209"/>
        <v>April</v>
      </c>
      <c r="G1260" s="6">
        <f t="shared" si="212"/>
        <v>14</v>
      </c>
      <c r="H1260" s="4" t="str">
        <f t="shared" si="213"/>
        <v>Thursday</v>
      </c>
      <c r="I1260">
        <v>1</v>
      </c>
      <c r="J1260">
        <v>1</v>
      </c>
      <c r="K1260">
        <v>21</v>
      </c>
      <c r="L1260">
        <v>2</v>
      </c>
      <c r="M1260">
        <v>35</v>
      </c>
      <c r="N1260">
        <v>76</v>
      </c>
      <c r="O1260">
        <v>56</v>
      </c>
      <c r="P1260">
        <v>0</v>
      </c>
      <c r="Q1260">
        <v>33</v>
      </c>
      <c r="R1260">
        <v>2</v>
      </c>
      <c r="S1260">
        <v>41</v>
      </c>
      <c r="T1260">
        <v>0</v>
      </c>
      <c r="U1260">
        <v>17</v>
      </c>
      <c r="V1260">
        <f t="shared" si="214"/>
        <v>416</v>
      </c>
      <c r="W1260" s="5">
        <f t="shared" si="215"/>
        <v>0.11555555555555555</v>
      </c>
      <c r="X1260" s="5">
        <f t="shared" si="216"/>
        <v>7.8844444444444441</v>
      </c>
      <c r="Y1260" s="5">
        <f t="shared" si="217"/>
        <v>1</v>
      </c>
      <c r="Z1260" s="5">
        <f t="shared" si="218"/>
        <v>0</v>
      </c>
      <c r="AA1260" s="5">
        <f t="shared" si="219"/>
        <v>5.7777777777777775E-2</v>
      </c>
    </row>
    <row r="1261" spans="2:27" x14ac:dyDescent="0.3">
      <c r="B1261">
        <v>54811</v>
      </c>
      <c r="C1261" s="7">
        <v>44287</v>
      </c>
      <c r="D1261" s="6">
        <f t="shared" si="210"/>
        <v>2021</v>
      </c>
      <c r="E1261" t="str">
        <f t="shared" si="211"/>
        <v>Q2-2021</v>
      </c>
      <c r="F1261" s="4" t="str">
        <f t="shared" si="209"/>
        <v>April</v>
      </c>
      <c r="G1261" s="6">
        <f t="shared" si="212"/>
        <v>14</v>
      </c>
      <c r="H1261" s="4" t="str">
        <f t="shared" si="213"/>
        <v>Thursday</v>
      </c>
      <c r="I1261">
        <v>2</v>
      </c>
      <c r="J1261">
        <v>2</v>
      </c>
      <c r="K1261">
        <v>43</v>
      </c>
      <c r="L1261">
        <v>0</v>
      </c>
      <c r="M1261">
        <v>27</v>
      </c>
      <c r="N1261">
        <v>89</v>
      </c>
      <c r="O1261">
        <v>87</v>
      </c>
      <c r="P1261">
        <v>0</v>
      </c>
      <c r="Q1261">
        <v>35</v>
      </c>
      <c r="R1261">
        <v>0</v>
      </c>
      <c r="S1261">
        <v>21</v>
      </c>
      <c r="T1261">
        <v>0</v>
      </c>
      <c r="U1261">
        <v>15</v>
      </c>
      <c r="V1261">
        <f t="shared" si="214"/>
        <v>0</v>
      </c>
      <c r="W1261" s="5">
        <f t="shared" si="215"/>
        <v>0</v>
      </c>
      <c r="X1261" s="5">
        <f t="shared" si="216"/>
        <v>8</v>
      </c>
      <c r="Y1261" s="11">
        <v>0</v>
      </c>
      <c r="Z1261" s="11">
        <v>0</v>
      </c>
      <c r="AA1261" s="11">
        <v>0</v>
      </c>
    </row>
    <row r="1262" spans="2:27" x14ac:dyDescent="0.3">
      <c r="B1262">
        <v>54812</v>
      </c>
      <c r="C1262" s="7">
        <v>44288</v>
      </c>
      <c r="D1262" s="6">
        <f t="shared" si="210"/>
        <v>2021</v>
      </c>
      <c r="E1262" t="str">
        <f t="shared" si="211"/>
        <v>Q2-2021</v>
      </c>
      <c r="F1262" s="4" t="str">
        <f t="shared" si="209"/>
        <v>April</v>
      </c>
      <c r="G1262" s="6">
        <f t="shared" si="212"/>
        <v>14</v>
      </c>
      <c r="H1262" s="4" t="str">
        <f t="shared" si="213"/>
        <v>Friday</v>
      </c>
      <c r="I1262">
        <v>1</v>
      </c>
      <c r="J1262">
        <v>1</v>
      </c>
      <c r="K1262">
        <v>26</v>
      </c>
      <c r="L1262">
        <v>2</v>
      </c>
      <c r="M1262">
        <v>20</v>
      </c>
      <c r="N1262">
        <v>90</v>
      </c>
      <c r="O1262">
        <v>77</v>
      </c>
      <c r="P1262">
        <v>0</v>
      </c>
      <c r="Q1262">
        <v>36</v>
      </c>
      <c r="R1262">
        <v>1</v>
      </c>
      <c r="S1262">
        <v>37</v>
      </c>
      <c r="T1262">
        <v>1</v>
      </c>
      <c r="U1262">
        <v>15</v>
      </c>
      <c r="V1262">
        <f t="shared" si="214"/>
        <v>426</v>
      </c>
      <c r="W1262" s="5">
        <f t="shared" si="215"/>
        <v>0.11833333333333333</v>
      </c>
      <c r="X1262" s="5">
        <f t="shared" si="216"/>
        <v>7.8816666666666668</v>
      </c>
      <c r="Y1262" s="5">
        <f t="shared" si="217"/>
        <v>0.5</v>
      </c>
      <c r="Z1262" s="5">
        <f t="shared" si="218"/>
        <v>0</v>
      </c>
      <c r="AA1262" s="5">
        <f t="shared" si="219"/>
        <v>5.9166666666666666E-2</v>
      </c>
    </row>
    <row r="1263" spans="2:27" x14ac:dyDescent="0.3">
      <c r="B1263">
        <v>54813</v>
      </c>
      <c r="C1263" s="7">
        <v>44288</v>
      </c>
      <c r="D1263" s="6">
        <f t="shared" si="210"/>
        <v>2021</v>
      </c>
      <c r="E1263" t="str">
        <f t="shared" si="211"/>
        <v>Q2-2021</v>
      </c>
      <c r="F1263" s="4" t="str">
        <f t="shared" si="209"/>
        <v>April</v>
      </c>
      <c r="G1263" s="6">
        <f t="shared" si="212"/>
        <v>14</v>
      </c>
      <c r="H1263" s="4" t="str">
        <f t="shared" si="213"/>
        <v>Friday</v>
      </c>
      <c r="I1263">
        <v>2</v>
      </c>
      <c r="J1263">
        <v>1</v>
      </c>
      <c r="K1263">
        <v>31</v>
      </c>
      <c r="L1263">
        <v>0</v>
      </c>
      <c r="M1263">
        <v>44</v>
      </c>
      <c r="N1263">
        <v>44</v>
      </c>
      <c r="O1263">
        <v>85</v>
      </c>
      <c r="P1263">
        <v>0</v>
      </c>
      <c r="Q1263">
        <v>36</v>
      </c>
      <c r="R1263">
        <v>0</v>
      </c>
      <c r="S1263">
        <v>25</v>
      </c>
      <c r="T1263">
        <v>0</v>
      </c>
      <c r="U1263">
        <v>13</v>
      </c>
      <c r="V1263">
        <f t="shared" si="214"/>
        <v>0</v>
      </c>
      <c r="W1263" s="5">
        <f t="shared" si="215"/>
        <v>0</v>
      </c>
      <c r="X1263" s="5">
        <f t="shared" si="216"/>
        <v>8</v>
      </c>
      <c r="Y1263" s="11">
        <v>0</v>
      </c>
      <c r="Z1263" s="11">
        <v>0</v>
      </c>
      <c r="AA1263" s="11">
        <v>0</v>
      </c>
    </row>
    <row r="1264" spans="2:27" x14ac:dyDescent="0.3">
      <c r="B1264">
        <v>54814</v>
      </c>
      <c r="C1264" s="7">
        <v>44289</v>
      </c>
      <c r="D1264" s="6">
        <f t="shared" si="210"/>
        <v>2021</v>
      </c>
      <c r="E1264" t="str">
        <f t="shared" si="211"/>
        <v>Q2-2021</v>
      </c>
      <c r="F1264" s="4" t="str">
        <f t="shared" si="209"/>
        <v>April</v>
      </c>
      <c r="G1264" s="6">
        <f t="shared" si="212"/>
        <v>14</v>
      </c>
      <c r="H1264" s="4" t="str">
        <f t="shared" si="213"/>
        <v>Saturday</v>
      </c>
      <c r="I1264">
        <v>1</v>
      </c>
      <c r="J1264">
        <v>1</v>
      </c>
      <c r="K1264">
        <v>45</v>
      </c>
      <c r="L1264">
        <v>1</v>
      </c>
      <c r="M1264">
        <v>38</v>
      </c>
      <c r="N1264">
        <v>58</v>
      </c>
      <c r="O1264">
        <v>75</v>
      </c>
      <c r="P1264">
        <v>1</v>
      </c>
      <c r="Q1264">
        <v>34</v>
      </c>
      <c r="R1264">
        <v>0</v>
      </c>
      <c r="S1264">
        <v>39</v>
      </c>
      <c r="T1264">
        <v>0</v>
      </c>
      <c r="U1264">
        <v>12</v>
      </c>
      <c r="V1264">
        <f t="shared" si="214"/>
        <v>205</v>
      </c>
      <c r="W1264" s="5">
        <f t="shared" si="215"/>
        <v>5.6944444444444443E-2</v>
      </c>
      <c r="X1264" s="5">
        <f t="shared" si="216"/>
        <v>7.9430555555555555</v>
      </c>
      <c r="Y1264" s="5">
        <f t="shared" si="217"/>
        <v>1</v>
      </c>
      <c r="Z1264" s="5">
        <f t="shared" si="218"/>
        <v>1</v>
      </c>
      <c r="AA1264" s="5">
        <f t="shared" si="219"/>
        <v>5.6944444444444443E-2</v>
      </c>
    </row>
    <row r="1265" spans="2:27" x14ac:dyDescent="0.3">
      <c r="B1265">
        <v>54815</v>
      </c>
      <c r="C1265" s="7">
        <v>44291</v>
      </c>
      <c r="D1265" s="6">
        <f t="shared" si="210"/>
        <v>2021</v>
      </c>
      <c r="E1265" t="str">
        <f t="shared" si="211"/>
        <v>Q2-2021</v>
      </c>
      <c r="F1265" s="4" t="str">
        <f t="shared" si="209"/>
        <v>April</v>
      </c>
      <c r="G1265" s="6">
        <f t="shared" si="212"/>
        <v>15</v>
      </c>
      <c r="H1265" s="4" t="str">
        <f t="shared" si="213"/>
        <v>Monday</v>
      </c>
      <c r="I1265">
        <v>1</v>
      </c>
      <c r="J1265">
        <v>1</v>
      </c>
      <c r="K1265">
        <v>18</v>
      </c>
      <c r="L1265">
        <v>1</v>
      </c>
      <c r="M1265">
        <v>23</v>
      </c>
      <c r="N1265">
        <v>67</v>
      </c>
      <c r="O1265">
        <v>69</v>
      </c>
      <c r="P1265">
        <v>1</v>
      </c>
      <c r="Q1265">
        <v>33</v>
      </c>
      <c r="R1265">
        <v>0</v>
      </c>
      <c r="S1265">
        <v>28</v>
      </c>
      <c r="T1265">
        <v>0</v>
      </c>
      <c r="U1265">
        <v>24</v>
      </c>
      <c r="V1265">
        <f t="shared" si="214"/>
        <v>192</v>
      </c>
      <c r="W1265" s="5">
        <f t="shared" si="215"/>
        <v>5.3333333333333337E-2</v>
      </c>
      <c r="X1265" s="5">
        <f t="shared" si="216"/>
        <v>7.9466666666666663</v>
      </c>
      <c r="Y1265" s="5">
        <f t="shared" si="217"/>
        <v>1</v>
      </c>
      <c r="Z1265" s="5">
        <f t="shared" si="218"/>
        <v>1</v>
      </c>
      <c r="AA1265" s="5">
        <f t="shared" si="219"/>
        <v>5.3333333333333337E-2</v>
      </c>
    </row>
    <row r="1266" spans="2:27" x14ac:dyDescent="0.3">
      <c r="B1266">
        <v>54816</v>
      </c>
      <c r="C1266" s="7">
        <v>44291</v>
      </c>
      <c r="D1266" s="6">
        <f t="shared" si="210"/>
        <v>2021</v>
      </c>
      <c r="E1266" t="str">
        <f t="shared" si="211"/>
        <v>Q2-2021</v>
      </c>
      <c r="F1266" s="4" t="str">
        <f t="shared" si="209"/>
        <v>April</v>
      </c>
      <c r="G1266" s="6">
        <f t="shared" si="212"/>
        <v>15</v>
      </c>
      <c r="H1266" s="4" t="str">
        <f t="shared" si="213"/>
        <v>Monday</v>
      </c>
      <c r="I1266">
        <v>2</v>
      </c>
      <c r="J1266">
        <v>2</v>
      </c>
      <c r="K1266">
        <v>17</v>
      </c>
      <c r="L1266">
        <v>0</v>
      </c>
      <c r="M1266">
        <v>21</v>
      </c>
      <c r="N1266">
        <v>76</v>
      </c>
      <c r="O1266">
        <v>36</v>
      </c>
      <c r="P1266">
        <v>0</v>
      </c>
      <c r="Q1266">
        <v>31</v>
      </c>
      <c r="R1266">
        <v>0</v>
      </c>
      <c r="S1266">
        <v>43</v>
      </c>
      <c r="T1266">
        <v>0</v>
      </c>
      <c r="U1266">
        <v>17</v>
      </c>
      <c r="V1266">
        <f t="shared" si="214"/>
        <v>0</v>
      </c>
      <c r="W1266" s="5">
        <f t="shared" si="215"/>
        <v>0</v>
      </c>
      <c r="X1266" s="5">
        <f t="shared" si="216"/>
        <v>8</v>
      </c>
      <c r="Y1266" s="11">
        <v>0</v>
      </c>
      <c r="Z1266" s="11">
        <v>0</v>
      </c>
      <c r="AA1266" s="11">
        <v>0</v>
      </c>
    </row>
    <row r="1267" spans="2:27" x14ac:dyDescent="0.3">
      <c r="B1267">
        <v>54817</v>
      </c>
      <c r="C1267" s="7">
        <v>44292</v>
      </c>
      <c r="D1267" s="6">
        <f t="shared" si="210"/>
        <v>2021</v>
      </c>
      <c r="E1267" t="str">
        <f t="shared" si="211"/>
        <v>Q2-2021</v>
      </c>
      <c r="F1267" s="4" t="str">
        <f t="shared" si="209"/>
        <v>April</v>
      </c>
      <c r="G1267" s="6">
        <f t="shared" si="212"/>
        <v>15</v>
      </c>
      <c r="H1267" s="4" t="str">
        <f t="shared" si="213"/>
        <v>Tuesday</v>
      </c>
      <c r="I1267">
        <v>1</v>
      </c>
      <c r="J1267">
        <v>0</v>
      </c>
      <c r="K1267">
        <v>33</v>
      </c>
      <c r="L1267">
        <v>3</v>
      </c>
      <c r="M1267">
        <v>31</v>
      </c>
      <c r="N1267">
        <v>62</v>
      </c>
      <c r="O1267">
        <v>54</v>
      </c>
      <c r="P1267">
        <v>1</v>
      </c>
      <c r="Q1267">
        <v>35</v>
      </c>
      <c r="R1267">
        <v>1</v>
      </c>
      <c r="S1267">
        <v>34</v>
      </c>
      <c r="T1267">
        <v>1</v>
      </c>
      <c r="U1267">
        <v>18</v>
      </c>
      <c r="V1267">
        <f t="shared" si="214"/>
        <v>528</v>
      </c>
      <c r="W1267" s="5">
        <f t="shared" si="215"/>
        <v>0.14666666666666667</v>
      </c>
      <c r="X1267" s="5">
        <f t="shared" si="216"/>
        <v>7.8533333333333335</v>
      </c>
      <c r="Y1267" s="5">
        <f t="shared" si="217"/>
        <v>0.66666666666666663</v>
      </c>
      <c r="Z1267" s="5">
        <f t="shared" si="218"/>
        <v>0.33333333333333331</v>
      </c>
      <c r="AA1267" s="5">
        <f t="shared" si="219"/>
        <v>4.8888888888888891E-2</v>
      </c>
    </row>
    <row r="1268" spans="2:27" x14ac:dyDescent="0.3">
      <c r="B1268">
        <v>54818</v>
      </c>
      <c r="C1268" s="7">
        <v>44292</v>
      </c>
      <c r="D1268" s="6">
        <f t="shared" si="210"/>
        <v>2021</v>
      </c>
      <c r="E1268" t="str">
        <f t="shared" si="211"/>
        <v>Q2-2021</v>
      </c>
      <c r="F1268" s="4" t="str">
        <f t="shared" si="209"/>
        <v>April</v>
      </c>
      <c r="G1268" s="6">
        <f t="shared" si="212"/>
        <v>15</v>
      </c>
      <c r="H1268" s="4" t="str">
        <f t="shared" si="213"/>
        <v>Tuesday</v>
      </c>
      <c r="I1268">
        <v>2</v>
      </c>
      <c r="J1268">
        <v>1</v>
      </c>
      <c r="K1268">
        <v>23</v>
      </c>
      <c r="L1268">
        <v>0</v>
      </c>
      <c r="M1268">
        <v>36</v>
      </c>
      <c r="N1268">
        <v>57</v>
      </c>
      <c r="O1268">
        <v>56</v>
      </c>
      <c r="P1268">
        <v>0</v>
      </c>
      <c r="Q1268">
        <v>34</v>
      </c>
      <c r="R1268">
        <v>0</v>
      </c>
      <c r="S1268">
        <v>35</v>
      </c>
      <c r="T1268">
        <v>0</v>
      </c>
      <c r="U1268">
        <v>12</v>
      </c>
      <c r="V1268">
        <f t="shared" si="214"/>
        <v>0</v>
      </c>
      <c r="W1268" s="5">
        <f t="shared" si="215"/>
        <v>0</v>
      </c>
      <c r="X1268" s="5">
        <f t="shared" si="216"/>
        <v>8</v>
      </c>
      <c r="Y1268" s="11">
        <v>0</v>
      </c>
      <c r="Z1268" s="11">
        <v>0</v>
      </c>
      <c r="AA1268" s="11">
        <v>0</v>
      </c>
    </row>
    <row r="1269" spans="2:27" x14ac:dyDescent="0.3">
      <c r="B1269">
        <v>54819</v>
      </c>
      <c r="C1269" s="7">
        <v>44293</v>
      </c>
      <c r="D1269" s="6">
        <f t="shared" si="210"/>
        <v>2021</v>
      </c>
      <c r="E1269" t="str">
        <f t="shared" si="211"/>
        <v>Q2-2021</v>
      </c>
      <c r="F1269" s="4" t="str">
        <f t="shared" si="209"/>
        <v>April</v>
      </c>
      <c r="G1269" s="6">
        <f t="shared" si="212"/>
        <v>15</v>
      </c>
      <c r="H1269" s="4" t="str">
        <f t="shared" si="213"/>
        <v>Wednesday</v>
      </c>
      <c r="I1269">
        <v>1</v>
      </c>
      <c r="J1269">
        <v>1</v>
      </c>
      <c r="K1269">
        <v>28</v>
      </c>
      <c r="L1269">
        <v>1</v>
      </c>
      <c r="M1269">
        <v>30</v>
      </c>
      <c r="N1269">
        <v>58</v>
      </c>
      <c r="O1269">
        <v>64</v>
      </c>
      <c r="P1269">
        <v>1</v>
      </c>
      <c r="Q1269">
        <v>34</v>
      </c>
      <c r="R1269">
        <v>0</v>
      </c>
      <c r="S1269">
        <v>25</v>
      </c>
      <c r="T1269">
        <v>0</v>
      </c>
      <c r="U1269">
        <v>12</v>
      </c>
      <c r="V1269">
        <f t="shared" si="214"/>
        <v>186</v>
      </c>
      <c r="W1269" s="5">
        <f t="shared" si="215"/>
        <v>5.1666666666666666E-2</v>
      </c>
      <c r="X1269" s="5">
        <f t="shared" si="216"/>
        <v>7.9483333333333333</v>
      </c>
      <c r="Y1269" s="5">
        <f t="shared" si="217"/>
        <v>1</v>
      </c>
      <c r="Z1269" s="5">
        <f t="shared" si="218"/>
        <v>1</v>
      </c>
      <c r="AA1269" s="5">
        <f t="shared" si="219"/>
        <v>5.1666666666666666E-2</v>
      </c>
    </row>
    <row r="1270" spans="2:27" x14ac:dyDescent="0.3">
      <c r="B1270">
        <v>54820</v>
      </c>
      <c r="C1270" s="7">
        <v>44293</v>
      </c>
      <c r="D1270" s="6">
        <f t="shared" si="210"/>
        <v>2021</v>
      </c>
      <c r="E1270" t="str">
        <f t="shared" si="211"/>
        <v>Q2-2021</v>
      </c>
      <c r="F1270" s="4" t="str">
        <f t="shared" si="209"/>
        <v>April</v>
      </c>
      <c r="G1270" s="6">
        <f t="shared" si="212"/>
        <v>15</v>
      </c>
      <c r="H1270" s="4" t="str">
        <f t="shared" si="213"/>
        <v>Wednesday</v>
      </c>
      <c r="I1270">
        <v>2</v>
      </c>
      <c r="J1270">
        <v>1</v>
      </c>
      <c r="K1270">
        <v>23</v>
      </c>
      <c r="L1270">
        <v>0</v>
      </c>
      <c r="M1270">
        <v>18</v>
      </c>
      <c r="N1270">
        <v>81</v>
      </c>
      <c r="O1270">
        <v>78</v>
      </c>
      <c r="P1270">
        <v>0</v>
      </c>
      <c r="Q1270">
        <v>33</v>
      </c>
      <c r="R1270">
        <v>0</v>
      </c>
      <c r="S1270">
        <v>16</v>
      </c>
      <c r="T1270">
        <v>0</v>
      </c>
      <c r="U1270">
        <v>23</v>
      </c>
      <c r="V1270">
        <f t="shared" si="214"/>
        <v>0</v>
      </c>
      <c r="W1270" s="5">
        <f t="shared" si="215"/>
        <v>0</v>
      </c>
      <c r="X1270" s="5">
        <f t="shared" si="216"/>
        <v>8</v>
      </c>
      <c r="Y1270" s="11">
        <v>0</v>
      </c>
      <c r="Z1270" s="11">
        <v>0</v>
      </c>
      <c r="AA1270" s="11">
        <v>0</v>
      </c>
    </row>
    <row r="1271" spans="2:27" x14ac:dyDescent="0.3">
      <c r="B1271">
        <v>54821</v>
      </c>
      <c r="C1271" s="7">
        <v>44294</v>
      </c>
      <c r="D1271" s="6">
        <f t="shared" si="210"/>
        <v>2021</v>
      </c>
      <c r="E1271" t="str">
        <f t="shared" si="211"/>
        <v>Q2-2021</v>
      </c>
      <c r="F1271" s="4" t="str">
        <f t="shared" si="209"/>
        <v>April</v>
      </c>
      <c r="G1271" s="6">
        <f t="shared" si="212"/>
        <v>15</v>
      </c>
      <c r="H1271" s="4" t="str">
        <f t="shared" si="213"/>
        <v>Thursday</v>
      </c>
      <c r="I1271">
        <v>1</v>
      </c>
      <c r="J1271">
        <v>0</v>
      </c>
      <c r="K1271">
        <v>30</v>
      </c>
      <c r="L1271">
        <v>2</v>
      </c>
      <c r="M1271">
        <v>44</v>
      </c>
      <c r="N1271">
        <v>30</v>
      </c>
      <c r="O1271">
        <v>85</v>
      </c>
      <c r="P1271">
        <v>1</v>
      </c>
      <c r="Q1271">
        <v>34</v>
      </c>
      <c r="R1271">
        <v>1</v>
      </c>
      <c r="S1271">
        <v>27</v>
      </c>
      <c r="T1271">
        <v>0</v>
      </c>
      <c r="U1271">
        <v>15</v>
      </c>
      <c r="V1271">
        <f t="shared" si="214"/>
        <v>379</v>
      </c>
      <c r="W1271" s="5">
        <f t="shared" si="215"/>
        <v>0.10527777777777778</v>
      </c>
      <c r="X1271" s="5">
        <f t="shared" si="216"/>
        <v>7.8947222222222226</v>
      </c>
      <c r="Y1271" s="5">
        <f t="shared" si="217"/>
        <v>1</v>
      </c>
      <c r="Z1271" s="5">
        <f t="shared" si="218"/>
        <v>0.5</v>
      </c>
      <c r="AA1271" s="5">
        <f t="shared" si="219"/>
        <v>5.2638888888888888E-2</v>
      </c>
    </row>
    <row r="1272" spans="2:27" x14ac:dyDescent="0.3">
      <c r="B1272">
        <v>54822</v>
      </c>
      <c r="C1272" s="7">
        <v>44294</v>
      </c>
      <c r="D1272" s="6">
        <f t="shared" si="210"/>
        <v>2021</v>
      </c>
      <c r="E1272" t="str">
        <f t="shared" si="211"/>
        <v>Q2-2021</v>
      </c>
      <c r="F1272" s="4" t="str">
        <f t="shared" si="209"/>
        <v>April</v>
      </c>
      <c r="G1272" s="6">
        <f t="shared" si="212"/>
        <v>15</v>
      </c>
      <c r="H1272" s="4" t="str">
        <f t="shared" si="213"/>
        <v>Thursday</v>
      </c>
      <c r="I1272">
        <v>2</v>
      </c>
      <c r="J1272">
        <v>1</v>
      </c>
      <c r="K1272">
        <v>26</v>
      </c>
      <c r="L1272">
        <v>1</v>
      </c>
      <c r="M1272">
        <v>32</v>
      </c>
      <c r="N1272">
        <v>67</v>
      </c>
      <c r="O1272">
        <v>39</v>
      </c>
      <c r="P1272">
        <v>0</v>
      </c>
      <c r="Q1272">
        <v>31</v>
      </c>
      <c r="R1272">
        <v>1</v>
      </c>
      <c r="S1272">
        <v>16</v>
      </c>
      <c r="T1272">
        <v>0</v>
      </c>
      <c r="U1272">
        <v>24</v>
      </c>
      <c r="V1272">
        <f t="shared" si="214"/>
        <v>154</v>
      </c>
      <c r="W1272" s="5">
        <f t="shared" si="215"/>
        <v>4.2777777777777776E-2</v>
      </c>
      <c r="X1272" s="5">
        <f t="shared" si="216"/>
        <v>7.9572222222222226</v>
      </c>
      <c r="Y1272" s="5">
        <f t="shared" si="217"/>
        <v>1</v>
      </c>
      <c r="Z1272" s="5">
        <f t="shared" si="218"/>
        <v>0</v>
      </c>
      <c r="AA1272" s="5">
        <f t="shared" si="219"/>
        <v>4.2777777777777776E-2</v>
      </c>
    </row>
    <row r="1273" spans="2:27" x14ac:dyDescent="0.3">
      <c r="B1273">
        <v>54823</v>
      </c>
      <c r="C1273" s="7">
        <v>44295</v>
      </c>
      <c r="D1273" s="6">
        <f t="shared" si="210"/>
        <v>2021</v>
      </c>
      <c r="E1273" t="str">
        <f t="shared" si="211"/>
        <v>Q2-2021</v>
      </c>
      <c r="F1273" s="4" t="str">
        <f t="shared" si="209"/>
        <v>April</v>
      </c>
      <c r="G1273" s="6">
        <f t="shared" si="212"/>
        <v>15</v>
      </c>
      <c r="H1273" s="4" t="str">
        <f t="shared" si="213"/>
        <v>Friday</v>
      </c>
      <c r="I1273">
        <v>1</v>
      </c>
      <c r="J1273">
        <v>1</v>
      </c>
      <c r="K1273">
        <v>22</v>
      </c>
      <c r="L1273">
        <v>2</v>
      </c>
      <c r="M1273">
        <v>34</v>
      </c>
      <c r="N1273">
        <v>67</v>
      </c>
      <c r="O1273">
        <v>82</v>
      </c>
      <c r="P1273">
        <v>2</v>
      </c>
      <c r="Q1273">
        <v>34</v>
      </c>
      <c r="R1273">
        <v>0</v>
      </c>
      <c r="S1273">
        <v>20</v>
      </c>
      <c r="T1273">
        <v>0</v>
      </c>
      <c r="U1273">
        <v>24</v>
      </c>
      <c r="V1273">
        <f t="shared" si="214"/>
        <v>434</v>
      </c>
      <c r="W1273" s="5">
        <f t="shared" si="215"/>
        <v>0.12055555555555555</v>
      </c>
      <c r="X1273" s="5">
        <f t="shared" si="216"/>
        <v>7.8794444444444443</v>
      </c>
      <c r="Y1273" s="5">
        <f t="shared" si="217"/>
        <v>1</v>
      </c>
      <c r="Z1273" s="5">
        <f t="shared" si="218"/>
        <v>1</v>
      </c>
      <c r="AA1273" s="5">
        <f t="shared" si="219"/>
        <v>6.0277777777777777E-2</v>
      </c>
    </row>
    <row r="1274" spans="2:27" x14ac:dyDescent="0.3">
      <c r="B1274">
        <v>54824</v>
      </c>
      <c r="C1274" s="7">
        <v>44295</v>
      </c>
      <c r="D1274" s="6">
        <f t="shared" si="210"/>
        <v>2021</v>
      </c>
      <c r="E1274" t="str">
        <f t="shared" si="211"/>
        <v>Q2-2021</v>
      </c>
      <c r="F1274" s="4" t="str">
        <f t="shared" si="209"/>
        <v>April</v>
      </c>
      <c r="G1274" s="6">
        <f t="shared" si="212"/>
        <v>15</v>
      </c>
      <c r="H1274" s="4" t="str">
        <f t="shared" si="213"/>
        <v>Friday</v>
      </c>
      <c r="I1274">
        <v>2</v>
      </c>
      <c r="J1274">
        <v>1</v>
      </c>
      <c r="K1274">
        <v>44</v>
      </c>
      <c r="L1274">
        <v>0</v>
      </c>
      <c r="M1274">
        <v>41</v>
      </c>
      <c r="N1274">
        <v>43</v>
      </c>
      <c r="O1274">
        <v>83</v>
      </c>
      <c r="P1274">
        <v>0</v>
      </c>
      <c r="Q1274">
        <v>35</v>
      </c>
      <c r="R1274">
        <v>0</v>
      </c>
      <c r="S1274">
        <v>17</v>
      </c>
      <c r="T1274">
        <v>0</v>
      </c>
      <c r="U1274">
        <v>14</v>
      </c>
      <c r="V1274">
        <f t="shared" si="214"/>
        <v>0</v>
      </c>
      <c r="W1274" s="5">
        <f t="shared" si="215"/>
        <v>0</v>
      </c>
      <c r="X1274" s="5">
        <f t="shared" si="216"/>
        <v>8</v>
      </c>
      <c r="Y1274" s="11">
        <v>0</v>
      </c>
      <c r="Z1274" s="11">
        <v>0</v>
      </c>
      <c r="AA1274" s="11">
        <v>0</v>
      </c>
    </row>
    <row r="1275" spans="2:27" x14ac:dyDescent="0.3">
      <c r="B1275">
        <v>54825</v>
      </c>
      <c r="C1275" s="7">
        <v>44296</v>
      </c>
      <c r="D1275" s="6">
        <f t="shared" si="210"/>
        <v>2021</v>
      </c>
      <c r="E1275" t="str">
        <f t="shared" si="211"/>
        <v>Q2-2021</v>
      </c>
      <c r="F1275" s="4" t="str">
        <f t="shared" si="209"/>
        <v>April</v>
      </c>
      <c r="G1275" s="6">
        <f t="shared" si="212"/>
        <v>15</v>
      </c>
      <c r="H1275" s="4" t="str">
        <f t="shared" si="213"/>
        <v>Saturday</v>
      </c>
      <c r="I1275">
        <v>1</v>
      </c>
      <c r="J1275">
        <v>1</v>
      </c>
      <c r="K1275">
        <v>43</v>
      </c>
      <c r="L1275">
        <v>2</v>
      </c>
      <c r="M1275">
        <v>23</v>
      </c>
      <c r="N1275">
        <v>76</v>
      </c>
      <c r="O1275">
        <v>79</v>
      </c>
      <c r="P1275">
        <v>2</v>
      </c>
      <c r="Q1275">
        <v>34</v>
      </c>
      <c r="R1275">
        <v>0</v>
      </c>
      <c r="S1275">
        <v>17</v>
      </c>
      <c r="T1275">
        <v>0</v>
      </c>
      <c r="U1275">
        <v>17</v>
      </c>
      <c r="V1275">
        <f t="shared" si="214"/>
        <v>424</v>
      </c>
      <c r="W1275" s="5">
        <f t="shared" si="215"/>
        <v>0.11777777777777777</v>
      </c>
      <c r="X1275" s="5">
        <f t="shared" si="216"/>
        <v>7.8822222222222225</v>
      </c>
      <c r="Y1275" s="5">
        <f t="shared" si="217"/>
        <v>1</v>
      </c>
      <c r="Z1275" s="5">
        <f t="shared" si="218"/>
        <v>1</v>
      </c>
      <c r="AA1275" s="5">
        <f t="shared" si="219"/>
        <v>5.8888888888888886E-2</v>
      </c>
    </row>
    <row r="1276" spans="2:27" x14ac:dyDescent="0.3">
      <c r="B1276">
        <v>54826</v>
      </c>
      <c r="C1276" s="7">
        <v>44298</v>
      </c>
      <c r="D1276" s="6">
        <f t="shared" si="210"/>
        <v>2021</v>
      </c>
      <c r="E1276" t="str">
        <f t="shared" si="211"/>
        <v>Q2-2021</v>
      </c>
      <c r="F1276" s="4" t="str">
        <f t="shared" si="209"/>
        <v>April</v>
      </c>
      <c r="G1276" s="6">
        <f t="shared" si="212"/>
        <v>16</v>
      </c>
      <c r="H1276" s="4" t="str">
        <f t="shared" si="213"/>
        <v>Monday</v>
      </c>
      <c r="I1276">
        <v>1</v>
      </c>
      <c r="J1276">
        <v>0</v>
      </c>
      <c r="K1276">
        <v>45</v>
      </c>
      <c r="L1276">
        <v>2</v>
      </c>
      <c r="M1276">
        <v>23</v>
      </c>
      <c r="N1276">
        <v>35</v>
      </c>
      <c r="O1276">
        <v>44</v>
      </c>
      <c r="P1276">
        <v>2</v>
      </c>
      <c r="Q1276">
        <v>35</v>
      </c>
      <c r="R1276">
        <v>0</v>
      </c>
      <c r="S1276">
        <v>24</v>
      </c>
      <c r="T1276">
        <v>0</v>
      </c>
      <c r="U1276">
        <v>21</v>
      </c>
      <c r="V1276">
        <f t="shared" si="214"/>
        <v>274</v>
      </c>
      <c r="W1276" s="5">
        <f t="shared" si="215"/>
        <v>7.6111111111111115E-2</v>
      </c>
      <c r="X1276" s="5">
        <f t="shared" si="216"/>
        <v>7.9238888888888885</v>
      </c>
      <c r="Y1276" s="5">
        <f t="shared" si="217"/>
        <v>1</v>
      </c>
      <c r="Z1276" s="5">
        <f t="shared" si="218"/>
        <v>1</v>
      </c>
      <c r="AA1276" s="5">
        <f t="shared" si="219"/>
        <v>3.8055555555555558E-2</v>
      </c>
    </row>
    <row r="1277" spans="2:27" x14ac:dyDescent="0.3">
      <c r="B1277">
        <v>54827</v>
      </c>
      <c r="C1277" s="7">
        <v>44298</v>
      </c>
      <c r="D1277" s="6">
        <f t="shared" si="210"/>
        <v>2021</v>
      </c>
      <c r="E1277" t="str">
        <f t="shared" si="211"/>
        <v>Q2-2021</v>
      </c>
      <c r="F1277" s="4" t="str">
        <f t="shared" si="209"/>
        <v>April</v>
      </c>
      <c r="G1277" s="6">
        <f t="shared" si="212"/>
        <v>16</v>
      </c>
      <c r="H1277" s="4" t="str">
        <f t="shared" si="213"/>
        <v>Monday</v>
      </c>
      <c r="I1277">
        <v>2</v>
      </c>
      <c r="J1277">
        <v>2</v>
      </c>
      <c r="K1277">
        <v>22</v>
      </c>
      <c r="L1277">
        <v>0</v>
      </c>
      <c r="M1277">
        <v>19</v>
      </c>
      <c r="N1277">
        <v>30</v>
      </c>
      <c r="O1277">
        <v>52</v>
      </c>
      <c r="P1277">
        <v>0</v>
      </c>
      <c r="Q1277">
        <v>32</v>
      </c>
      <c r="R1277">
        <v>0</v>
      </c>
      <c r="S1277">
        <v>36</v>
      </c>
      <c r="T1277">
        <v>0</v>
      </c>
      <c r="U1277">
        <v>15</v>
      </c>
      <c r="V1277">
        <f t="shared" si="214"/>
        <v>0</v>
      </c>
      <c r="W1277" s="5">
        <f t="shared" si="215"/>
        <v>0</v>
      </c>
      <c r="X1277" s="5">
        <f t="shared" si="216"/>
        <v>8</v>
      </c>
      <c r="Y1277" s="11">
        <v>0</v>
      </c>
      <c r="Z1277" s="11">
        <v>0</v>
      </c>
      <c r="AA1277" s="11">
        <v>0</v>
      </c>
    </row>
    <row r="1278" spans="2:27" x14ac:dyDescent="0.3">
      <c r="B1278">
        <v>54828</v>
      </c>
      <c r="C1278" s="7">
        <v>44299</v>
      </c>
      <c r="D1278" s="6">
        <f t="shared" si="210"/>
        <v>2021</v>
      </c>
      <c r="E1278" t="str">
        <f t="shared" si="211"/>
        <v>Q2-2021</v>
      </c>
      <c r="F1278" s="4" t="str">
        <f t="shared" si="209"/>
        <v>April</v>
      </c>
      <c r="G1278" s="6">
        <f t="shared" si="212"/>
        <v>16</v>
      </c>
      <c r="H1278" s="4" t="str">
        <f t="shared" si="213"/>
        <v>Tuesday</v>
      </c>
      <c r="I1278">
        <v>1</v>
      </c>
      <c r="J1278">
        <v>0</v>
      </c>
      <c r="K1278">
        <v>30</v>
      </c>
      <c r="L1278">
        <v>3</v>
      </c>
      <c r="M1278">
        <v>30</v>
      </c>
      <c r="N1278">
        <v>76</v>
      </c>
      <c r="O1278">
        <v>90</v>
      </c>
      <c r="P1278">
        <v>0</v>
      </c>
      <c r="Q1278">
        <v>34</v>
      </c>
      <c r="R1278">
        <v>2</v>
      </c>
      <c r="S1278">
        <v>31</v>
      </c>
      <c r="T1278">
        <v>1</v>
      </c>
      <c r="U1278">
        <v>17</v>
      </c>
      <c r="V1278">
        <f t="shared" si="214"/>
        <v>667</v>
      </c>
      <c r="W1278" s="5">
        <f t="shared" si="215"/>
        <v>0.18527777777777779</v>
      </c>
      <c r="X1278" s="5">
        <f t="shared" si="216"/>
        <v>7.8147222222222226</v>
      </c>
      <c r="Y1278" s="5">
        <f t="shared" si="217"/>
        <v>0.66666666666666663</v>
      </c>
      <c r="Z1278" s="5">
        <f t="shared" si="218"/>
        <v>0</v>
      </c>
      <c r="AA1278" s="5">
        <f t="shared" si="219"/>
        <v>6.1759259259259264E-2</v>
      </c>
    </row>
    <row r="1279" spans="2:27" x14ac:dyDescent="0.3">
      <c r="B1279">
        <v>54829</v>
      </c>
      <c r="C1279" s="7">
        <v>44299</v>
      </c>
      <c r="D1279" s="6">
        <f t="shared" si="210"/>
        <v>2021</v>
      </c>
      <c r="E1279" t="str">
        <f t="shared" si="211"/>
        <v>Q2-2021</v>
      </c>
      <c r="F1279" s="4" t="str">
        <f t="shared" si="209"/>
        <v>April</v>
      </c>
      <c r="G1279" s="6">
        <f t="shared" si="212"/>
        <v>16</v>
      </c>
      <c r="H1279" s="4" t="str">
        <f t="shared" si="213"/>
        <v>Tuesday</v>
      </c>
      <c r="I1279">
        <v>2</v>
      </c>
      <c r="J1279">
        <v>1</v>
      </c>
      <c r="K1279">
        <v>40</v>
      </c>
      <c r="L1279">
        <v>0</v>
      </c>
      <c r="M1279">
        <v>28</v>
      </c>
      <c r="N1279">
        <v>80</v>
      </c>
      <c r="O1279">
        <v>36</v>
      </c>
      <c r="P1279">
        <v>0</v>
      </c>
      <c r="Q1279">
        <v>33</v>
      </c>
      <c r="R1279">
        <v>0</v>
      </c>
      <c r="S1279">
        <v>35</v>
      </c>
      <c r="T1279">
        <v>0</v>
      </c>
      <c r="U1279">
        <v>23</v>
      </c>
      <c r="V1279">
        <f t="shared" si="214"/>
        <v>0</v>
      </c>
      <c r="W1279" s="5">
        <f t="shared" si="215"/>
        <v>0</v>
      </c>
      <c r="X1279" s="5">
        <f t="shared" si="216"/>
        <v>8</v>
      </c>
      <c r="Y1279" s="11">
        <v>0</v>
      </c>
      <c r="Z1279" s="11">
        <v>0</v>
      </c>
      <c r="AA1279" s="11">
        <v>0</v>
      </c>
    </row>
    <row r="1280" spans="2:27" x14ac:dyDescent="0.3">
      <c r="B1280">
        <v>54830</v>
      </c>
      <c r="C1280" s="7">
        <v>44300</v>
      </c>
      <c r="D1280" s="6">
        <f t="shared" si="210"/>
        <v>2021</v>
      </c>
      <c r="E1280" t="str">
        <f t="shared" si="211"/>
        <v>Q2-2021</v>
      </c>
      <c r="F1280" s="4" t="str">
        <f t="shared" si="209"/>
        <v>April</v>
      </c>
      <c r="G1280" s="6">
        <f t="shared" si="212"/>
        <v>16</v>
      </c>
      <c r="H1280" s="4" t="str">
        <f t="shared" si="213"/>
        <v>Wednesday</v>
      </c>
      <c r="I1280">
        <v>1</v>
      </c>
      <c r="J1280">
        <v>0</v>
      </c>
      <c r="K1280">
        <v>38</v>
      </c>
      <c r="L1280">
        <v>3</v>
      </c>
      <c r="M1280">
        <v>25</v>
      </c>
      <c r="N1280">
        <v>76</v>
      </c>
      <c r="O1280">
        <v>63</v>
      </c>
      <c r="P1280">
        <v>2</v>
      </c>
      <c r="Q1280">
        <v>36</v>
      </c>
      <c r="R1280">
        <v>1</v>
      </c>
      <c r="S1280">
        <v>22</v>
      </c>
      <c r="T1280">
        <v>0</v>
      </c>
      <c r="U1280">
        <v>17</v>
      </c>
      <c r="V1280">
        <f t="shared" si="214"/>
        <v>586</v>
      </c>
      <c r="W1280" s="5">
        <f t="shared" si="215"/>
        <v>0.16277777777777777</v>
      </c>
      <c r="X1280" s="5">
        <f t="shared" si="216"/>
        <v>7.8372222222222225</v>
      </c>
      <c r="Y1280" s="5">
        <f t="shared" si="217"/>
        <v>1</v>
      </c>
      <c r="Z1280" s="5">
        <f t="shared" si="218"/>
        <v>0.66666666666666663</v>
      </c>
      <c r="AA1280" s="5">
        <f t="shared" si="219"/>
        <v>5.4259259259259257E-2</v>
      </c>
    </row>
    <row r="1281" spans="2:27" x14ac:dyDescent="0.3">
      <c r="B1281">
        <v>54831</v>
      </c>
      <c r="C1281" s="7">
        <v>44300</v>
      </c>
      <c r="D1281" s="6">
        <f t="shared" si="210"/>
        <v>2021</v>
      </c>
      <c r="E1281" t="str">
        <f t="shared" si="211"/>
        <v>Q2-2021</v>
      </c>
      <c r="F1281" s="4" t="str">
        <f t="shared" si="209"/>
        <v>April</v>
      </c>
      <c r="G1281" s="6">
        <f t="shared" si="212"/>
        <v>16</v>
      </c>
      <c r="H1281" s="4" t="str">
        <f t="shared" si="213"/>
        <v>Wednesday</v>
      </c>
      <c r="I1281">
        <v>2</v>
      </c>
      <c r="J1281">
        <v>1</v>
      </c>
      <c r="K1281">
        <v>37</v>
      </c>
      <c r="L1281">
        <v>0</v>
      </c>
      <c r="M1281">
        <v>30</v>
      </c>
      <c r="N1281">
        <v>71</v>
      </c>
      <c r="O1281">
        <v>45</v>
      </c>
      <c r="P1281">
        <v>0</v>
      </c>
      <c r="Q1281">
        <v>31</v>
      </c>
      <c r="R1281">
        <v>0</v>
      </c>
      <c r="S1281">
        <v>20</v>
      </c>
      <c r="T1281">
        <v>0</v>
      </c>
      <c r="U1281">
        <v>10</v>
      </c>
      <c r="V1281">
        <f t="shared" si="214"/>
        <v>0</v>
      </c>
      <c r="W1281" s="5">
        <f t="shared" si="215"/>
        <v>0</v>
      </c>
      <c r="X1281" s="5">
        <f t="shared" si="216"/>
        <v>8</v>
      </c>
      <c r="Y1281" s="11">
        <v>0</v>
      </c>
      <c r="Z1281" s="11">
        <v>0</v>
      </c>
      <c r="AA1281" s="11">
        <v>0</v>
      </c>
    </row>
    <row r="1282" spans="2:27" x14ac:dyDescent="0.3">
      <c r="B1282">
        <v>54832</v>
      </c>
      <c r="C1282" s="7">
        <v>44301</v>
      </c>
      <c r="D1282" s="6">
        <f t="shared" si="210"/>
        <v>2021</v>
      </c>
      <c r="E1282" t="str">
        <f t="shared" si="211"/>
        <v>Q2-2021</v>
      </c>
      <c r="F1282" s="4" t="str">
        <f t="shared" si="209"/>
        <v>April</v>
      </c>
      <c r="G1282" s="6">
        <f t="shared" si="212"/>
        <v>16</v>
      </c>
      <c r="H1282" s="4" t="str">
        <f t="shared" si="213"/>
        <v>Thursday</v>
      </c>
      <c r="I1282">
        <v>1</v>
      </c>
      <c r="J1282">
        <v>1</v>
      </c>
      <c r="K1282">
        <v>31</v>
      </c>
      <c r="L1282">
        <v>2</v>
      </c>
      <c r="M1282">
        <v>16</v>
      </c>
      <c r="N1282">
        <v>67</v>
      </c>
      <c r="O1282">
        <v>59</v>
      </c>
      <c r="P1282">
        <v>0</v>
      </c>
      <c r="Q1282">
        <v>33</v>
      </c>
      <c r="R1282">
        <v>2</v>
      </c>
      <c r="S1282">
        <v>44</v>
      </c>
      <c r="T1282">
        <v>0</v>
      </c>
      <c r="U1282">
        <v>24</v>
      </c>
      <c r="V1282">
        <f t="shared" si="214"/>
        <v>372</v>
      </c>
      <c r="W1282" s="5">
        <f t="shared" si="215"/>
        <v>0.10333333333333333</v>
      </c>
      <c r="X1282" s="5">
        <f t="shared" si="216"/>
        <v>7.8966666666666665</v>
      </c>
      <c r="Y1282" s="5">
        <f t="shared" si="217"/>
        <v>1</v>
      </c>
      <c r="Z1282" s="5">
        <f t="shared" si="218"/>
        <v>0</v>
      </c>
      <c r="AA1282" s="5">
        <f t="shared" si="219"/>
        <v>5.1666666666666666E-2</v>
      </c>
    </row>
    <row r="1283" spans="2:27" x14ac:dyDescent="0.3">
      <c r="B1283">
        <v>54833</v>
      </c>
      <c r="C1283" s="7">
        <v>44301</v>
      </c>
      <c r="D1283" s="6">
        <f t="shared" si="210"/>
        <v>2021</v>
      </c>
      <c r="E1283" t="str">
        <f t="shared" si="211"/>
        <v>Q2-2021</v>
      </c>
      <c r="F1283" s="4" t="str">
        <f t="shared" si="209"/>
        <v>April</v>
      </c>
      <c r="G1283" s="6">
        <f t="shared" si="212"/>
        <v>16</v>
      </c>
      <c r="H1283" s="4" t="str">
        <f t="shared" si="213"/>
        <v>Thursday</v>
      </c>
      <c r="I1283">
        <v>2</v>
      </c>
      <c r="J1283">
        <v>2</v>
      </c>
      <c r="K1283">
        <v>32</v>
      </c>
      <c r="L1283">
        <v>0</v>
      </c>
      <c r="M1283">
        <v>30</v>
      </c>
      <c r="N1283">
        <v>34</v>
      </c>
      <c r="O1283">
        <v>55</v>
      </c>
      <c r="P1283">
        <v>0</v>
      </c>
      <c r="Q1283">
        <v>34</v>
      </c>
      <c r="R1283">
        <v>0</v>
      </c>
      <c r="S1283">
        <v>38</v>
      </c>
      <c r="T1283">
        <v>0</v>
      </c>
      <c r="U1283">
        <v>21</v>
      </c>
      <c r="V1283">
        <f t="shared" si="214"/>
        <v>0</v>
      </c>
      <c r="W1283" s="5">
        <f t="shared" si="215"/>
        <v>0</v>
      </c>
      <c r="X1283" s="5">
        <f t="shared" si="216"/>
        <v>8</v>
      </c>
      <c r="Y1283" s="11">
        <v>0</v>
      </c>
      <c r="Z1283" s="11">
        <v>0</v>
      </c>
      <c r="AA1283" s="11">
        <v>0</v>
      </c>
    </row>
    <row r="1284" spans="2:27" x14ac:dyDescent="0.3">
      <c r="B1284">
        <v>54834</v>
      </c>
      <c r="C1284" s="7">
        <v>44302</v>
      </c>
      <c r="D1284" s="6">
        <f t="shared" si="210"/>
        <v>2021</v>
      </c>
      <c r="E1284" t="str">
        <f t="shared" si="211"/>
        <v>Q2-2021</v>
      </c>
      <c r="F1284" s="4" t="str">
        <f t="shared" si="209"/>
        <v>April</v>
      </c>
      <c r="G1284" s="6">
        <f t="shared" si="212"/>
        <v>16</v>
      </c>
      <c r="H1284" s="4" t="str">
        <f t="shared" si="213"/>
        <v>Friday</v>
      </c>
      <c r="I1284">
        <v>1</v>
      </c>
      <c r="J1284">
        <v>1</v>
      </c>
      <c r="K1284">
        <v>17</v>
      </c>
      <c r="L1284">
        <v>2</v>
      </c>
      <c r="M1284">
        <v>24</v>
      </c>
      <c r="N1284">
        <v>76</v>
      </c>
      <c r="O1284">
        <v>44</v>
      </c>
      <c r="P1284">
        <v>1</v>
      </c>
      <c r="Q1284">
        <v>32</v>
      </c>
      <c r="R1284">
        <v>1</v>
      </c>
      <c r="S1284">
        <v>18</v>
      </c>
      <c r="T1284">
        <v>0</v>
      </c>
      <c r="U1284">
        <v>17</v>
      </c>
      <c r="V1284">
        <f t="shared" si="214"/>
        <v>338</v>
      </c>
      <c r="W1284" s="5">
        <f t="shared" si="215"/>
        <v>9.3888888888888883E-2</v>
      </c>
      <c r="X1284" s="5">
        <f t="shared" si="216"/>
        <v>7.9061111111111115</v>
      </c>
      <c r="Y1284" s="5">
        <f t="shared" si="217"/>
        <v>1</v>
      </c>
      <c r="Z1284" s="5">
        <f t="shared" si="218"/>
        <v>0.5</v>
      </c>
      <c r="AA1284" s="5">
        <f t="shared" si="219"/>
        <v>4.6944444444444441E-2</v>
      </c>
    </row>
    <row r="1285" spans="2:27" x14ac:dyDescent="0.3">
      <c r="B1285">
        <v>54835</v>
      </c>
      <c r="C1285" s="7">
        <v>44302</v>
      </c>
      <c r="D1285" s="6">
        <f t="shared" si="210"/>
        <v>2021</v>
      </c>
      <c r="E1285" t="str">
        <f t="shared" si="211"/>
        <v>Q2-2021</v>
      </c>
      <c r="F1285" s="4" t="str">
        <f t="shared" si="209"/>
        <v>April</v>
      </c>
      <c r="G1285" s="6">
        <f t="shared" si="212"/>
        <v>16</v>
      </c>
      <c r="H1285" s="4" t="str">
        <f t="shared" si="213"/>
        <v>Friday</v>
      </c>
      <c r="I1285">
        <v>2</v>
      </c>
      <c r="J1285">
        <v>1</v>
      </c>
      <c r="K1285">
        <v>16</v>
      </c>
      <c r="L1285">
        <v>1</v>
      </c>
      <c r="M1285">
        <v>37</v>
      </c>
      <c r="N1285">
        <v>62</v>
      </c>
      <c r="O1285">
        <v>40</v>
      </c>
      <c r="P1285">
        <v>0</v>
      </c>
      <c r="Q1285">
        <v>31</v>
      </c>
      <c r="R1285">
        <v>0</v>
      </c>
      <c r="S1285">
        <v>17</v>
      </c>
      <c r="T1285">
        <v>1</v>
      </c>
      <c r="U1285">
        <v>18</v>
      </c>
      <c r="V1285">
        <f t="shared" si="214"/>
        <v>157</v>
      </c>
      <c r="W1285" s="5">
        <f t="shared" si="215"/>
        <v>4.3611111111111114E-2</v>
      </c>
      <c r="X1285" s="5">
        <f t="shared" si="216"/>
        <v>7.9563888888888892</v>
      </c>
      <c r="Y1285" s="5">
        <f t="shared" si="217"/>
        <v>0</v>
      </c>
      <c r="Z1285" s="5">
        <f t="shared" si="218"/>
        <v>0</v>
      </c>
      <c r="AA1285" s="5">
        <f t="shared" si="219"/>
        <v>4.3611111111111114E-2</v>
      </c>
    </row>
    <row r="1286" spans="2:27" x14ac:dyDescent="0.3">
      <c r="B1286">
        <v>54836</v>
      </c>
      <c r="C1286" s="7">
        <v>44303</v>
      </c>
      <c r="D1286" s="6">
        <f t="shared" si="210"/>
        <v>2021</v>
      </c>
      <c r="E1286" t="str">
        <f t="shared" si="211"/>
        <v>Q2-2021</v>
      </c>
      <c r="F1286" s="4" t="str">
        <f t="shared" si="209"/>
        <v>April</v>
      </c>
      <c r="G1286" s="6">
        <f t="shared" si="212"/>
        <v>16</v>
      </c>
      <c r="H1286" s="4" t="str">
        <f t="shared" si="213"/>
        <v>Saturday</v>
      </c>
      <c r="I1286">
        <v>1</v>
      </c>
      <c r="J1286">
        <v>0</v>
      </c>
      <c r="K1286">
        <v>37</v>
      </c>
      <c r="L1286">
        <v>3</v>
      </c>
      <c r="M1286">
        <v>43</v>
      </c>
      <c r="N1286">
        <v>71</v>
      </c>
      <c r="O1286">
        <v>41</v>
      </c>
      <c r="P1286">
        <v>1</v>
      </c>
      <c r="Q1286">
        <v>35</v>
      </c>
      <c r="R1286">
        <v>1</v>
      </c>
      <c r="S1286">
        <v>17</v>
      </c>
      <c r="T1286">
        <v>1</v>
      </c>
      <c r="U1286">
        <v>10</v>
      </c>
      <c r="V1286">
        <f t="shared" si="214"/>
        <v>527</v>
      </c>
      <c r="W1286" s="5">
        <f t="shared" si="215"/>
        <v>0.1463888888888889</v>
      </c>
      <c r="X1286" s="5">
        <f t="shared" si="216"/>
        <v>7.8536111111111113</v>
      </c>
      <c r="Y1286" s="5">
        <f t="shared" si="217"/>
        <v>0.66666666666666663</v>
      </c>
      <c r="Z1286" s="5">
        <f t="shared" si="218"/>
        <v>0.33333333333333331</v>
      </c>
      <c r="AA1286" s="5">
        <f t="shared" si="219"/>
        <v>4.8796296296296303E-2</v>
      </c>
    </row>
    <row r="1287" spans="2:27" x14ac:dyDescent="0.3">
      <c r="B1287">
        <v>54837</v>
      </c>
      <c r="C1287" s="7">
        <v>44305</v>
      </c>
      <c r="D1287" s="6">
        <f t="shared" si="210"/>
        <v>2021</v>
      </c>
      <c r="E1287" t="str">
        <f t="shared" si="211"/>
        <v>Q2-2021</v>
      </c>
      <c r="F1287" s="4" t="str">
        <f t="shared" si="209"/>
        <v>April</v>
      </c>
      <c r="G1287" s="6">
        <f t="shared" si="212"/>
        <v>17</v>
      </c>
      <c r="H1287" s="4" t="str">
        <f t="shared" si="213"/>
        <v>Monday</v>
      </c>
      <c r="I1287">
        <v>1</v>
      </c>
      <c r="J1287">
        <v>0</v>
      </c>
      <c r="K1287">
        <v>39</v>
      </c>
      <c r="L1287">
        <v>2</v>
      </c>
      <c r="M1287">
        <v>28</v>
      </c>
      <c r="N1287">
        <v>67</v>
      </c>
      <c r="O1287">
        <v>36</v>
      </c>
      <c r="P1287">
        <v>0</v>
      </c>
      <c r="Q1287">
        <v>37</v>
      </c>
      <c r="R1287">
        <v>1</v>
      </c>
      <c r="S1287">
        <v>37</v>
      </c>
      <c r="T1287">
        <v>1</v>
      </c>
      <c r="U1287">
        <v>24</v>
      </c>
      <c r="V1287">
        <f t="shared" si="214"/>
        <v>323</v>
      </c>
      <c r="W1287" s="5">
        <f t="shared" si="215"/>
        <v>8.9722222222222217E-2</v>
      </c>
      <c r="X1287" s="5">
        <f t="shared" si="216"/>
        <v>7.910277777777778</v>
      </c>
      <c r="Y1287" s="5">
        <f t="shared" si="217"/>
        <v>0.5</v>
      </c>
      <c r="Z1287" s="5">
        <f t="shared" si="218"/>
        <v>0</v>
      </c>
      <c r="AA1287" s="5">
        <f t="shared" si="219"/>
        <v>4.4861111111111109E-2</v>
      </c>
    </row>
    <row r="1288" spans="2:27" x14ac:dyDescent="0.3">
      <c r="B1288">
        <v>54838</v>
      </c>
      <c r="C1288" s="7">
        <v>44305</v>
      </c>
      <c r="D1288" s="6">
        <f t="shared" si="210"/>
        <v>2021</v>
      </c>
      <c r="E1288" t="str">
        <f t="shared" si="211"/>
        <v>Q2-2021</v>
      </c>
      <c r="F1288" s="4" t="str">
        <f t="shared" si="209"/>
        <v>April</v>
      </c>
      <c r="G1288" s="6">
        <f t="shared" si="212"/>
        <v>17</v>
      </c>
      <c r="H1288" s="4" t="str">
        <f t="shared" si="213"/>
        <v>Monday</v>
      </c>
      <c r="I1288">
        <v>2</v>
      </c>
      <c r="J1288">
        <v>1</v>
      </c>
      <c r="K1288">
        <v>30</v>
      </c>
      <c r="L1288">
        <v>0</v>
      </c>
      <c r="M1288">
        <v>19</v>
      </c>
      <c r="N1288">
        <v>40</v>
      </c>
      <c r="O1288">
        <v>68</v>
      </c>
      <c r="P1288">
        <v>0</v>
      </c>
      <c r="Q1288">
        <v>32</v>
      </c>
      <c r="R1288">
        <v>0</v>
      </c>
      <c r="S1288">
        <v>25</v>
      </c>
      <c r="T1288">
        <v>0</v>
      </c>
      <c r="U1288">
        <v>14</v>
      </c>
      <c r="V1288">
        <f t="shared" si="214"/>
        <v>0</v>
      </c>
      <c r="W1288" s="5">
        <f t="shared" si="215"/>
        <v>0</v>
      </c>
      <c r="X1288" s="5">
        <f t="shared" si="216"/>
        <v>8</v>
      </c>
      <c r="Y1288" s="11">
        <v>0</v>
      </c>
      <c r="Z1288" s="11">
        <v>0</v>
      </c>
      <c r="AA1288" s="11">
        <v>0</v>
      </c>
    </row>
    <row r="1289" spans="2:27" x14ac:dyDescent="0.3">
      <c r="B1289">
        <v>54839</v>
      </c>
      <c r="C1289" s="7">
        <v>44306</v>
      </c>
      <c r="D1289" s="6">
        <f t="shared" si="210"/>
        <v>2021</v>
      </c>
      <c r="E1289" t="str">
        <f t="shared" si="211"/>
        <v>Q2-2021</v>
      </c>
      <c r="F1289" s="4" t="str">
        <f t="shared" si="209"/>
        <v>April</v>
      </c>
      <c r="G1289" s="6">
        <f t="shared" si="212"/>
        <v>17</v>
      </c>
      <c r="H1289" s="4" t="str">
        <f t="shared" si="213"/>
        <v>Tuesday</v>
      </c>
      <c r="I1289">
        <v>1</v>
      </c>
      <c r="J1289">
        <v>1</v>
      </c>
      <c r="K1289">
        <v>21</v>
      </c>
      <c r="L1289">
        <v>2</v>
      </c>
      <c r="M1289">
        <v>40</v>
      </c>
      <c r="N1289">
        <v>86</v>
      </c>
      <c r="O1289">
        <v>39</v>
      </c>
      <c r="P1289">
        <v>0</v>
      </c>
      <c r="Q1289">
        <v>36</v>
      </c>
      <c r="R1289">
        <v>1</v>
      </c>
      <c r="S1289">
        <v>39</v>
      </c>
      <c r="T1289">
        <v>1</v>
      </c>
      <c r="U1289">
        <v>16</v>
      </c>
      <c r="V1289">
        <f t="shared" si="214"/>
        <v>385</v>
      </c>
      <c r="W1289" s="5">
        <f t="shared" si="215"/>
        <v>0.10694444444444444</v>
      </c>
      <c r="X1289" s="5">
        <f t="shared" si="216"/>
        <v>7.8930555555555557</v>
      </c>
      <c r="Y1289" s="5">
        <f t="shared" si="217"/>
        <v>0.5</v>
      </c>
      <c r="Z1289" s="5">
        <f t="shared" si="218"/>
        <v>0</v>
      </c>
      <c r="AA1289" s="5">
        <f t="shared" si="219"/>
        <v>5.347222222222222E-2</v>
      </c>
    </row>
    <row r="1290" spans="2:27" x14ac:dyDescent="0.3">
      <c r="B1290">
        <v>54840</v>
      </c>
      <c r="C1290" s="7">
        <v>44306</v>
      </c>
      <c r="D1290" s="6">
        <f t="shared" si="210"/>
        <v>2021</v>
      </c>
      <c r="E1290" t="str">
        <f t="shared" si="211"/>
        <v>Q2-2021</v>
      </c>
      <c r="F1290" s="4" t="str">
        <f t="shared" si="209"/>
        <v>April</v>
      </c>
      <c r="G1290" s="6">
        <f t="shared" si="212"/>
        <v>17</v>
      </c>
      <c r="H1290" s="4" t="str">
        <f t="shared" si="213"/>
        <v>Tuesday</v>
      </c>
      <c r="I1290">
        <v>2</v>
      </c>
      <c r="J1290">
        <v>1</v>
      </c>
      <c r="K1290">
        <v>27</v>
      </c>
      <c r="L1290">
        <v>1</v>
      </c>
      <c r="M1290">
        <v>21</v>
      </c>
      <c r="N1290">
        <v>45</v>
      </c>
      <c r="O1290">
        <v>77</v>
      </c>
      <c r="P1290">
        <v>0</v>
      </c>
      <c r="Q1290">
        <v>32</v>
      </c>
      <c r="R1290">
        <v>1</v>
      </c>
      <c r="S1290">
        <v>37</v>
      </c>
      <c r="T1290">
        <v>0</v>
      </c>
      <c r="U1290">
        <v>20</v>
      </c>
      <c r="V1290">
        <f t="shared" si="214"/>
        <v>180</v>
      </c>
      <c r="W1290" s="5">
        <f t="shared" si="215"/>
        <v>0.05</v>
      </c>
      <c r="X1290" s="5">
        <f t="shared" si="216"/>
        <v>7.95</v>
      </c>
      <c r="Y1290" s="5">
        <f t="shared" si="217"/>
        <v>1</v>
      </c>
      <c r="Z1290" s="5">
        <f t="shared" si="218"/>
        <v>0</v>
      </c>
      <c r="AA1290" s="5">
        <f t="shared" si="219"/>
        <v>0.05</v>
      </c>
    </row>
    <row r="1291" spans="2:27" x14ac:dyDescent="0.3">
      <c r="B1291">
        <v>54841</v>
      </c>
      <c r="C1291" s="7">
        <v>44307</v>
      </c>
      <c r="D1291" s="6">
        <f t="shared" si="210"/>
        <v>2021</v>
      </c>
      <c r="E1291" t="str">
        <f t="shared" si="211"/>
        <v>Q2-2021</v>
      </c>
      <c r="F1291" s="4" t="str">
        <f t="shared" si="209"/>
        <v>April</v>
      </c>
      <c r="G1291" s="6">
        <f t="shared" si="212"/>
        <v>17</v>
      </c>
      <c r="H1291" s="4" t="str">
        <f t="shared" si="213"/>
        <v>Wednesday</v>
      </c>
      <c r="I1291">
        <v>1</v>
      </c>
      <c r="J1291">
        <v>0</v>
      </c>
      <c r="K1291">
        <v>31</v>
      </c>
      <c r="L1291">
        <v>3</v>
      </c>
      <c r="M1291">
        <v>36</v>
      </c>
      <c r="N1291">
        <v>68</v>
      </c>
      <c r="O1291">
        <v>72</v>
      </c>
      <c r="P1291">
        <v>1</v>
      </c>
      <c r="Q1291">
        <v>35</v>
      </c>
      <c r="R1291">
        <v>2</v>
      </c>
      <c r="S1291">
        <v>24</v>
      </c>
      <c r="T1291">
        <v>0</v>
      </c>
      <c r="U1291">
        <v>11</v>
      </c>
      <c r="V1291">
        <f t="shared" si="214"/>
        <v>611</v>
      </c>
      <c r="W1291" s="5">
        <f t="shared" si="215"/>
        <v>0.16972222222222222</v>
      </c>
      <c r="X1291" s="5">
        <f t="shared" si="216"/>
        <v>7.8302777777777779</v>
      </c>
      <c r="Y1291" s="5">
        <f t="shared" si="217"/>
        <v>1</v>
      </c>
      <c r="Z1291" s="5">
        <f t="shared" si="218"/>
        <v>0.33333333333333331</v>
      </c>
      <c r="AA1291" s="5">
        <f t="shared" si="219"/>
        <v>5.6574074074074075E-2</v>
      </c>
    </row>
    <row r="1292" spans="2:27" x14ac:dyDescent="0.3">
      <c r="B1292">
        <v>54842</v>
      </c>
      <c r="C1292" s="7">
        <v>44307</v>
      </c>
      <c r="D1292" s="6">
        <f t="shared" si="210"/>
        <v>2021</v>
      </c>
      <c r="E1292" t="str">
        <f t="shared" si="211"/>
        <v>Q2-2021</v>
      </c>
      <c r="F1292" s="4" t="str">
        <f t="shared" si="209"/>
        <v>April</v>
      </c>
      <c r="G1292" s="6">
        <f t="shared" si="212"/>
        <v>17</v>
      </c>
      <c r="H1292" s="4" t="str">
        <f t="shared" si="213"/>
        <v>Wednesday</v>
      </c>
      <c r="I1292">
        <v>2</v>
      </c>
      <c r="J1292">
        <v>1</v>
      </c>
      <c r="K1292">
        <v>18</v>
      </c>
      <c r="L1292">
        <v>0</v>
      </c>
      <c r="M1292">
        <v>40</v>
      </c>
      <c r="N1292">
        <v>68</v>
      </c>
      <c r="O1292">
        <v>74</v>
      </c>
      <c r="P1292">
        <v>0</v>
      </c>
      <c r="Q1292">
        <v>34</v>
      </c>
      <c r="R1292">
        <v>0</v>
      </c>
      <c r="S1292">
        <v>33</v>
      </c>
      <c r="T1292">
        <v>0</v>
      </c>
      <c r="U1292">
        <v>11</v>
      </c>
      <c r="V1292">
        <f t="shared" si="214"/>
        <v>0</v>
      </c>
      <c r="W1292" s="5">
        <f t="shared" si="215"/>
        <v>0</v>
      </c>
      <c r="X1292" s="5">
        <f t="shared" si="216"/>
        <v>8</v>
      </c>
      <c r="Y1292" s="11">
        <v>0</v>
      </c>
      <c r="Z1292" s="11">
        <v>0</v>
      </c>
      <c r="AA1292" s="11">
        <v>0</v>
      </c>
    </row>
    <row r="1293" spans="2:27" x14ac:dyDescent="0.3">
      <c r="B1293">
        <v>54843</v>
      </c>
      <c r="C1293" s="7">
        <v>44308</v>
      </c>
      <c r="D1293" s="6">
        <f t="shared" si="210"/>
        <v>2021</v>
      </c>
      <c r="E1293" t="str">
        <f t="shared" si="211"/>
        <v>Q2-2021</v>
      </c>
      <c r="F1293" s="4" t="str">
        <f t="shared" si="209"/>
        <v>April</v>
      </c>
      <c r="G1293" s="6">
        <f t="shared" si="212"/>
        <v>17</v>
      </c>
      <c r="H1293" s="4" t="str">
        <f t="shared" si="213"/>
        <v>Thursday</v>
      </c>
      <c r="I1293">
        <v>1</v>
      </c>
      <c r="J1293">
        <v>1</v>
      </c>
      <c r="K1293">
        <v>20</v>
      </c>
      <c r="L1293">
        <v>2</v>
      </c>
      <c r="M1293">
        <v>25</v>
      </c>
      <c r="N1293">
        <v>49</v>
      </c>
      <c r="O1293">
        <v>69</v>
      </c>
      <c r="P1293">
        <v>0</v>
      </c>
      <c r="Q1293">
        <v>35</v>
      </c>
      <c r="R1293">
        <v>1</v>
      </c>
      <c r="S1293">
        <v>24</v>
      </c>
      <c r="T1293">
        <v>1</v>
      </c>
      <c r="U1293">
        <v>26</v>
      </c>
      <c r="V1293">
        <f t="shared" si="214"/>
        <v>336</v>
      </c>
      <c r="W1293" s="5">
        <f t="shared" si="215"/>
        <v>9.3333333333333338E-2</v>
      </c>
      <c r="X1293" s="5">
        <f t="shared" si="216"/>
        <v>7.9066666666666663</v>
      </c>
      <c r="Y1293" s="5">
        <f t="shared" si="217"/>
        <v>0.5</v>
      </c>
      <c r="Z1293" s="5">
        <f t="shared" si="218"/>
        <v>0</v>
      </c>
      <c r="AA1293" s="5">
        <f t="shared" si="219"/>
        <v>4.6666666666666669E-2</v>
      </c>
    </row>
    <row r="1294" spans="2:27" x14ac:dyDescent="0.3">
      <c r="B1294">
        <v>54844</v>
      </c>
      <c r="C1294" s="7">
        <v>44308</v>
      </c>
      <c r="D1294" s="6">
        <f t="shared" si="210"/>
        <v>2021</v>
      </c>
      <c r="E1294" t="str">
        <f t="shared" si="211"/>
        <v>Q2-2021</v>
      </c>
      <c r="F1294" s="4" t="str">
        <f t="shared" si="209"/>
        <v>April</v>
      </c>
      <c r="G1294" s="6">
        <f t="shared" si="212"/>
        <v>17</v>
      </c>
      <c r="H1294" s="4" t="str">
        <f t="shared" si="213"/>
        <v>Thursday</v>
      </c>
      <c r="I1294">
        <v>2</v>
      </c>
      <c r="J1294">
        <v>2</v>
      </c>
      <c r="K1294">
        <v>23</v>
      </c>
      <c r="L1294">
        <v>0</v>
      </c>
      <c r="M1294">
        <v>25</v>
      </c>
      <c r="N1294">
        <v>81</v>
      </c>
      <c r="O1294">
        <v>34</v>
      </c>
      <c r="P1294">
        <v>0</v>
      </c>
      <c r="Q1294">
        <v>32</v>
      </c>
      <c r="R1294">
        <v>0</v>
      </c>
      <c r="S1294">
        <v>29</v>
      </c>
      <c r="T1294">
        <v>0</v>
      </c>
      <c r="U1294">
        <v>30</v>
      </c>
      <c r="V1294">
        <f t="shared" si="214"/>
        <v>0</v>
      </c>
      <c r="W1294" s="5">
        <f t="shared" si="215"/>
        <v>0</v>
      </c>
      <c r="X1294" s="5">
        <f t="shared" si="216"/>
        <v>8</v>
      </c>
      <c r="Y1294" s="11">
        <v>0</v>
      </c>
      <c r="Z1294" s="11">
        <v>0</v>
      </c>
      <c r="AA1294" s="11">
        <v>0</v>
      </c>
    </row>
    <row r="1295" spans="2:27" x14ac:dyDescent="0.3">
      <c r="B1295">
        <v>54845</v>
      </c>
      <c r="C1295" s="7">
        <v>44309</v>
      </c>
      <c r="D1295" s="6">
        <f t="shared" si="210"/>
        <v>2021</v>
      </c>
      <c r="E1295" t="str">
        <f t="shared" si="211"/>
        <v>Q2-2021</v>
      </c>
      <c r="F1295" s="4" t="str">
        <f t="shared" si="209"/>
        <v>April</v>
      </c>
      <c r="G1295" s="6">
        <f t="shared" si="212"/>
        <v>17</v>
      </c>
      <c r="H1295" s="4" t="str">
        <f t="shared" si="213"/>
        <v>Friday</v>
      </c>
      <c r="I1295">
        <v>1</v>
      </c>
      <c r="J1295">
        <v>1</v>
      </c>
      <c r="K1295">
        <v>18</v>
      </c>
      <c r="L1295">
        <v>2</v>
      </c>
      <c r="M1295">
        <v>27</v>
      </c>
      <c r="N1295">
        <v>68</v>
      </c>
      <c r="O1295">
        <v>78</v>
      </c>
      <c r="P1295">
        <v>1</v>
      </c>
      <c r="Q1295">
        <v>33</v>
      </c>
      <c r="R1295">
        <v>1</v>
      </c>
      <c r="S1295">
        <v>35</v>
      </c>
      <c r="T1295">
        <v>0</v>
      </c>
      <c r="U1295">
        <v>11</v>
      </c>
      <c r="V1295">
        <f t="shared" si="214"/>
        <v>414</v>
      </c>
      <c r="W1295" s="5">
        <f t="shared" si="215"/>
        <v>0.115</v>
      </c>
      <c r="X1295" s="5">
        <f t="shared" si="216"/>
        <v>7.8849999999999998</v>
      </c>
      <c r="Y1295" s="5">
        <f t="shared" si="217"/>
        <v>1</v>
      </c>
      <c r="Z1295" s="5">
        <f t="shared" si="218"/>
        <v>0.5</v>
      </c>
      <c r="AA1295" s="5">
        <f t="shared" si="219"/>
        <v>5.7500000000000002E-2</v>
      </c>
    </row>
    <row r="1296" spans="2:27" x14ac:dyDescent="0.3">
      <c r="B1296">
        <v>54846</v>
      </c>
      <c r="C1296" s="7">
        <v>44309</v>
      </c>
      <c r="D1296" s="6">
        <f t="shared" si="210"/>
        <v>2021</v>
      </c>
      <c r="E1296" t="str">
        <f t="shared" si="211"/>
        <v>Q2-2021</v>
      </c>
      <c r="F1296" s="4" t="str">
        <f t="shared" si="209"/>
        <v>April</v>
      </c>
      <c r="G1296" s="6">
        <f t="shared" si="212"/>
        <v>17</v>
      </c>
      <c r="H1296" s="4" t="str">
        <f t="shared" si="213"/>
        <v>Friday</v>
      </c>
      <c r="I1296">
        <v>2</v>
      </c>
      <c r="J1296">
        <v>1</v>
      </c>
      <c r="K1296">
        <v>42</v>
      </c>
      <c r="L1296">
        <v>0</v>
      </c>
      <c r="M1296">
        <v>43</v>
      </c>
      <c r="N1296">
        <v>50</v>
      </c>
      <c r="O1296">
        <v>32</v>
      </c>
      <c r="P1296">
        <v>0</v>
      </c>
      <c r="Q1296">
        <v>35</v>
      </c>
      <c r="R1296">
        <v>0</v>
      </c>
      <c r="S1296">
        <v>31</v>
      </c>
      <c r="T1296">
        <v>0</v>
      </c>
      <c r="U1296">
        <v>26</v>
      </c>
      <c r="V1296">
        <f t="shared" si="214"/>
        <v>0</v>
      </c>
      <c r="W1296" s="5">
        <f t="shared" si="215"/>
        <v>0</v>
      </c>
      <c r="X1296" s="5">
        <f t="shared" si="216"/>
        <v>8</v>
      </c>
      <c r="Y1296" s="11">
        <v>0</v>
      </c>
      <c r="Z1296" s="11">
        <v>0</v>
      </c>
      <c r="AA1296" s="11">
        <v>0</v>
      </c>
    </row>
    <row r="1297" spans="2:27" x14ac:dyDescent="0.3">
      <c r="B1297">
        <v>54847</v>
      </c>
      <c r="C1297" s="7">
        <v>44310</v>
      </c>
      <c r="D1297" s="6">
        <f t="shared" si="210"/>
        <v>2021</v>
      </c>
      <c r="E1297" t="str">
        <f t="shared" si="211"/>
        <v>Q2-2021</v>
      </c>
      <c r="F1297" s="4" t="str">
        <f t="shared" si="209"/>
        <v>April</v>
      </c>
      <c r="G1297" s="6">
        <f t="shared" si="212"/>
        <v>17</v>
      </c>
      <c r="H1297" s="4" t="str">
        <f t="shared" si="213"/>
        <v>Saturday</v>
      </c>
      <c r="I1297">
        <v>1</v>
      </c>
      <c r="J1297">
        <v>1</v>
      </c>
      <c r="K1297">
        <v>25</v>
      </c>
      <c r="L1297">
        <v>1</v>
      </c>
      <c r="M1297">
        <v>21</v>
      </c>
      <c r="N1297">
        <v>87</v>
      </c>
      <c r="O1297">
        <v>52</v>
      </c>
      <c r="P1297">
        <v>1</v>
      </c>
      <c r="Q1297">
        <v>37</v>
      </c>
      <c r="R1297">
        <v>0</v>
      </c>
      <c r="S1297">
        <v>31</v>
      </c>
      <c r="T1297">
        <v>0</v>
      </c>
      <c r="U1297">
        <v>16</v>
      </c>
      <c r="V1297">
        <f t="shared" si="214"/>
        <v>197</v>
      </c>
      <c r="W1297" s="5">
        <f t="shared" si="215"/>
        <v>5.4722222222222221E-2</v>
      </c>
      <c r="X1297" s="5">
        <f t="shared" si="216"/>
        <v>7.9452777777777781</v>
      </c>
      <c r="Y1297" s="5">
        <f t="shared" si="217"/>
        <v>1</v>
      </c>
      <c r="Z1297" s="5">
        <f t="shared" si="218"/>
        <v>1</v>
      </c>
      <c r="AA1297" s="5">
        <f t="shared" si="219"/>
        <v>5.4722222222222221E-2</v>
      </c>
    </row>
    <row r="1298" spans="2:27" x14ac:dyDescent="0.3">
      <c r="B1298">
        <v>54848</v>
      </c>
      <c r="C1298" s="7">
        <v>44312</v>
      </c>
      <c r="D1298" s="6">
        <f t="shared" si="210"/>
        <v>2021</v>
      </c>
      <c r="E1298" t="str">
        <f t="shared" si="211"/>
        <v>Q2-2021</v>
      </c>
      <c r="F1298" s="4" t="str">
        <f t="shared" si="209"/>
        <v>April</v>
      </c>
      <c r="G1298" s="6">
        <f t="shared" si="212"/>
        <v>18</v>
      </c>
      <c r="H1298" s="4" t="str">
        <f t="shared" si="213"/>
        <v>Monday</v>
      </c>
      <c r="I1298">
        <v>1</v>
      </c>
      <c r="J1298">
        <v>1</v>
      </c>
      <c r="K1298">
        <v>24</v>
      </c>
      <c r="L1298">
        <v>2</v>
      </c>
      <c r="M1298">
        <v>41</v>
      </c>
      <c r="N1298">
        <v>72</v>
      </c>
      <c r="O1298">
        <v>64</v>
      </c>
      <c r="P1298">
        <v>0</v>
      </c>
      <c r="Q1298">
        <v>37</v>
      </c>
      <c r="R1298">
        <v>1</v>
      </c>
      <c r="S1298">
        <v>41</v>
      </c>
      <c r="T1298">
        <v>1</v>
      </c>
      <c r="U1298">
        <v>17</v>
      </c>
      <c r="V1298">
        <f t="shared" si="214"/>
        <v>412</v>
      </c>
      <c r="W1298" s="5">
        <f t="shared" si="215"/>
        <v>0.11444444444444445</v>
      </c>
      <c r="X1298" s="5">
        <f t="shared" si="216"/>
        <v>7.8855555555555554</v>
      </c>
      <c r="Y1298" s="5">
        <f t="shared" si="217"/>
        <v>0.5</v>
      </c>
      <c r="Z1298" s="5">
        <f t="shared" si="218"/>
        <v>0</v>
      </c>
      <c r="AA1298" s="5">
        <f t="shared" si="219"/>
        <v>5.7222222222222223E-2</v>
      </c>
    </row>
    <row r="1299" spans="2:27" x14ac:dyDescent="0.3">
      <c r="B1299">
        <v>54849</v>
      </c>
      <c r="C1299" s="7">
        <v>44312</v>
      </c>
      <c r="D1299" s="6">
        <f t="shared" si="210"/>
        <v>2021</v>
      </c>
      <c r="E1299" t="str">
        <f t="shared" si="211"/>
        <v>Q2-2021</v>
      </c>
      <c r="F1299" s="4" t="str">
        <f t="shared" ref="F1299:F1362" si="220">TEXT(C1299,"mmmm")</f>
        <v>April</v>
      </c>
      <c r="G1299" s="6">
        <f t="shared" si="212"/>
        <v>18</v>
      </c>
      <c r="H1299" s="4" t="str">
        <f t="shared" si="213"/>
        <v>Monday</v>
      </c>
      <c r="I1299">
        <v>2</v>
      </c>
      <c r="J1299">
        <v>2</v>
      </c>
      <c r="K1299">
        <v>40</v>
      </c>
      <c r="L1299">
        <v>0</v>
      </c>
      <c r="M1299">
        <v>29</v>
      </c>
      <c r="N1299">
        <v>82</v>
      </c>
      <c r="O1299">
        <v>37</v>
      </c>
      <c r="P1299">
        <v>0</v>
      </c>
      <c r="Q1299">
        <v>33</v>
      </c>
      <c r="R1299">
        <v>0</v>
      </c>
      <c r="S1299">
        <v>37</v>
      </c>
      <c r="T1299">
        <v>0</v>
      </c>
      <c r="U1299">
        <v>29</v>
      </c>
      <c r="V1299">
        <f t="shared" si="214"/>
        <v>0</v>
      </c>
      <c r="W1299" s="5">
        <f t="shared" si="215"/>
        <v>0</v>
      </c>
      <c r="X1299" s="5">
        <f t="shared" si="216"/>
        <v>8</v>
      </c>
      <c r="Y1299" s="11">
        <v>0</v>
      </c>
      <c r="Z1299" s="11">
        <v>0</v>
      </c>
      <c r="AA1299" s="11">
        <v>0</v>
      </c>
    </row>
    <row r="1300" spans="2:27" x14ac:dyDescent="0.3">
      <c r="B1300">
        <v>54850</v>
      </c>
      <c r="C1300" s="7">
        <v>44313</v>
      </c>
      <c r="D1300" s="6">
        <f t="shared" ref="D1300:D1363" si="221">YEAR(C1300)</f>
        <v>2021</v>
      </c>
      <c r="E1300" t="str">
        <f t="shared" ref="E1300:E1363" si="222">"Q" &amp;ROUNDUP(MONTH(C1300)/3,0) &amp; "-" &amp; YEAR(C1300)</f>
        <v>Q2-2021</v>
      </c>
      <c r="F1300" s="4" t="str">
        <f t="shared" si="220"/>
        <v>April</v>
      </c>
      <c r="G1300" s="6">
        <f t="shared" ref="G1300:G1363" si="223">WEEKNUM(C1300)</f>
        <v>18</v>
      </c>
      <c r="H1300" s="4" t="str">
        <f t="shared" ref="H1300:H1363" si="224">TEXT(C1300,"dddd")</f>
        <v>Tuesday</v>
      </c>
      <c r="I1300">
        <v>1</v>
      </c>
      <c r="J1300">
        <v>0</v>
      </c>
      <c r="K1300">
        <v>20</v>
      </c>
      <c r="L1300">
        <v>2</v>
      </c>
      <c r="M1300">
        <v>41</v>
      </c>
      <c r="N1300">
        <v>49</v>
      </c>
      <c r="O1300">
        <v>73</v>
      </c>
      <c r="P1300">
        <v>0</v>
      </c>
      <c r="Q1300">
        <v>32</v>
      </c>
      <c r="R1300">
        <v>1</v>
      </c>
      <c r="S1300">
        <v>27</v>
      </c>
      <c r="T1300">
        <v>1</v>
      </c>
      <c r="U1300">
        <v>26</v>
      </c>
      <c r="V1300">
        <f t="shared" ref="V1300:V1363" si="225">L1300*(M1300+N1300+O1300)+P1300*Q1300+R1300*S1300+T1300*U1300</f>
        <v>379</v>
      </c>
      <c r="W1300" s="5">
        <f t="shared" ref="W1300:W1363" si="226">V1300/$W$17</f>
        <v>0.10527777777777778</v>
      </c>
      <c r="X1300" s="5">
        <f t="shared" ref="X1300:X1363" si="227">$Y$17-W1300</f>
        <v>7.8947222222222226</v>
      </c>
      <c r="Y1300" s="5">
        <f t="shared" ref="Y1300:Y1362" si="228">(P1300+R1300)/L1300</f>
        <v>0.5</v>
      </c>
      <c r="Z1300" s="5">
        <f t="shared" ref="Z1300:Z1362" si="229">P1300/L1300</f>
        <v>0</v>
      </c>
      <c r="AA1300" s="5">
        <f t="shared" ref="AA1300:AA1362" si="230">W1300/L1300</f>
        <v>5.2638888888888888E-2</v>
      </c>
    </row>
    <row r="1301" spans="2:27" x14ac:dyDescent="0.3">
      <c r="B1301">
        <v>54851</v>
      </c>
      <c r="C1301" s="7">
        <v>44313</v>
      </c>
      <c r="D1301" s="6">
        <f t="shared" si="221"/>
        <v>2021</v>
      </c>
      <c r="E1301" t="str">
        <f t="shared" si="222"/>
        <v>Q2-2021</v>
      </c>
      <c r="F1301" s="4" t="str">
        <f t="shared" si="220"/>
        <v>April</v>
      </c>
      <c r="G1301" s="6">
        <f t="shared" si="223"/>
        <v>18</v>
      </c>
      <c r="H1301" s="4" t="str">
        <f t="shared" si="224"/>
        <v>Tuesday</v>
      </c>
      <c r="I1301">
        <v>2</v>
      </c>
      <c r="J1301">
        <v>1</v>
      </c>
      <c r="K1301">
        <v>45</v>
      </c>
      <c r="L1301">
        <v>0</v>
      </c>
      <c r="M1301">
        <v>43</v>
      </c>
      <c r="N1301">
        <v>82</v>
      </c>
      <c r="O1301">
        <v>57</v>
      </c>
      <c r="P1301">
        <v>0</v>
      </c>
      <c r="Q1301">
        <v>33</v>
      </c>
      <c r="R1301">
        <v>0</v>
      </c>
      <c r="S1301">
        <v>35</v>
      </c>
      <c r="T1301">
        <v>0</v>
      </c>
      <c r="U1301">
        <v>30</v>
      </c>
      <c r="V1301">
        <f t="shared" si="225"/>
        <v>0</v>
      </c>
      <c r="W1301" s="5">
        <f t="shared" si="226"/>
        <v>0</v>
      </c>
      <c r="X1301" s="5">
        <f t="shared" si="227"/>
        <v>8</v>
      </c>
      <c r="Y1301" s="11">
        <v>0</v>
      </c>
      <c r="Z1301" s="11">
        <v>0</v>
      </c>
      <c r="AA1301" s="11">
        <v>0</v>
      </c>
    </row>
    <row r="1302" spans="2:27" x14ac:dyDescent="0.3">
      <c r="B1302">
        <v>54852</v>
      </c>
      <c r="C1302" s="7">
        <v>44314</v>
      </c>
      <c r="D1302" s="6">
        <f t="shared" si="221"/>
        <v>2021</v>
      </c>
      <c r="E1302" t="str">
        <f t="shared" si="222"/>
        <v>Q2-2021</v>
      </c>
      <c r="F1302" s="4" t="str">
        <f t="shared" si="220"/>
        <v>April</v>
      </c>
      <c r="G1302" s="6">
        <f t="shared" si="223"/>
        <v>18</v>
      </c>
      <c r="H1302" s="4" t="str">
        <f t="shared" si="224"/>
        <v>Wednesday</v>
      </c>
      <c r="I1302">
        <v>1</v>
      </c>
      <c r="J1302">
        <v>0</v>
      </c>
      <c r="K1302">
        <v>30</v>
      </c>
      <c r="L1302">
        <v>2</v>
      </c>
      <c r="M1302">
        <v>38</v>
      </c>
      <c r="N1302">
        <v>77</v>
      </c>
      <c r="O1302">
        <v>46</v>
      </c>
      <c r="P1302">
        <v>0</v>
      </c>
      <c r="Q1302">
        <v>33</v>
      </c>
      <c r="R1302">
        <v>1</v>
      </c>
      <c r="S1302">
        <v>44</v>
      </c>
      <c r="T1302">
        <v>1</v>
      </c>
      <c r="U1302">
        <v>23</v>
      </c>
      <c r="V1302">
        <f t="shared" si="225"/>
        <v>389</v>
      </c>
      <c r="W1302" s="5">
        <f t="shared" si="226"/>
        <v>0.10805555555555556</v>
      </c>
      <c r="X1302" s="5">
        <f t="shared" si="227"/>
        <v>7.8919444444444444</v>
      </c>
      <c r="Y1302" s="5">
        <f t="shared" si="228"/>
        <v>0.5</v>
      </c>
      <c r="Z1302" s="5">
        <f t="shared" si="229"/>
        <v>0</v>
      </c>
      <c r="AA1302" s="5">
        <f t="shared" si="230"/>
        <v>5.4027777777777779E-2</v>
      </c>
    </row>
    <row r="1303" spans="2:27" x14ac:dyDescent="0.3">
      <c r="B1303">
        <v>54853</v>
      </c>
      <c r="C1303" s="7">
        <v>44314</v>
      </c>
      <c r="D1303" s="6">
        <f t="shared" si="221"/>
        <v>2021</v>
      </c>
      <c r="E1303" t="str">
        <f t="shared" si="222"/>
        <v>Q2-2021</v>
      </c>
      <c r="F1303" s="4" t="str">
        <f t="shared" si="220"/>
        <v>April</v>
      </c>
      <c r="G1303" s="6">
        <f t="shared" si="223"/>
        <v>18</v>
      </c>
      <c r="H1303" s="4" t="str">
        <f t="shared" si="224"/>
        <v>Wednesday</v>
      </c>
      <c r="I1303">
        <v>2</v>
      </c>
      <c r="J1303">
        <v>2</v>
      </c>
      <c r="K1303">
        <v>18</v>
      </c>
      <c r="L1303">
        <v>0</v>
      </c>
      <c r="M1303">
        <v>26</v>
      </c>
      <c r="N1303">
        <v>54</v>
      </c>
      <c r="O1303">
        <v>78</v>
      </c>
      <c r="P1303">
        <v>0</v>
      </c>
      <c r="Q1303">
        <v>34</v>
      </c>
      <c r="R1303">
        <v>0</v>
      </c>
      <c r="S1303">
        <v>37</v>
      </c>
      <c r="T1303">
        <v>0</v>
      </c>
      <c r="U1303">
        <v>13</v>
      </c>
      <c r="V1303">
        <f t="shared" si="225"/>
        <v>0</v>
      </c>
      <c r="W1303" s="5">
        <f t="shared" si="226"/>
        <v>0</v>
      </c>
      <c r="X1303" s="5">
        <f t="shared" si="227"/>
        <v>8</v>
      </c>
      <c r="Y1303" s="11">
        <v>0</v>
      </c>
      <c r="Z1303" s="11">
        <v>0</v>
      </c>
      <c r="AA1303" s="11">
        <v>0</v>
      </c>
    </row>
    <row r="1304" spans="2:27" x14ac:dyDescent="0.3">
      <c r="B1304">
        <v>54854</v>
      </c>
      <c r="C1304" s="7">
        <v>44315</v>
      </c>
      <c r="D1304" s="6">
        <f t="shared" si="221"/>
        <v>2021</v>
      </c>
      <c r="E1304" t="str">
        <f t="shared" si="222"/>
        <v>Q2-2021</v>
      </c>
      <c r="F1304" s="4" t="str">
        <f t="shared" si="220"/>
        <v>April</v>
      </c>
      <c r="G1304" s="6">
        <f t="shared" si="223"/>
        <v>18</v>
      </c>
      <c r="H1304" s="4" t="str">
        <f t="shared" si="224"/>
        <v>Thursday</v>
      </c>
      <c r="I1304">
        <v>1</v>
      </c>
      <c r="J1304">
        <v>1</v>
      </c>
      <c r="K1304">
        <v>24</v>
      </c>
      <c r="L1304">
        <v>2</v>
      </c>
      <c r="M1304">
        <v>37</v>
      </c>
      <c r="N1304">
        <v>59</v>
      </c>
      <c r="O1304">
        <v>56</v>
      </c>
      <c r="P1304">
        <v>1</v>
      </c>
      <c r="Q1304">
        <v>35</v>
      </c>
      <c r="R1304">
        <v>1</v>
      </c>
      <c r="S1304">
        <v>37</v>
      </c>
      <c r="T1304">
        <v>0</v>
      </c>
      <c r="U1304">
        <v>19</v>
      </c>
      <c r="V1304">
        <f t="shared" si="225"/>
        <v>376</v>
      </c>
      <c r="W1304" s="5">
        <f t="shared" si="226"/>
        <v>0.10444444444444445</v>
      </c>
      <c r="X1304" s="5">
        <f t="shared" si="227"/>
        <v>7.8955555555555552</v>
      </c>
      <c r="Y1304" s="5">
        <f t="shared" si="228"/>
        <v>1</v>
      </c>
      <c r="Z1304" s="5">
        <f t="shared" si="229"/>
        <v>0.5</v>
      </c>
      <c r="AA1304" s="5">
        <f t="shared" si="230"/>
        <v>5.2222222222222225E-2</v>
      </c>
    </row>
    <row r="1305" spans="2:27" x14ac:dyDescent="0.3">
      <c r="B1305">
        <v>54855</v>
      </c>
      <c r="C1305" s="7">
        <v>44315</v>
      </c>
      <c r="D1305" s="6">
        <f t="shared" si="221"/>
        <v>2021</v>
      </c>
      <c r="E1305" t="str">
        <f t="shared" si="222"/>
        <v>Q2-2021</v>
      </c>
      <c r="F1305" s="4" t="str">
        <f t="shared" si="220"/>
        <v>April</v>
      </c>
      <c r="G1305" s="6">
        <f t="shared" si="223"/>
        <v>18</v>
      </c>
      <c r="H1305" s="4" t="str">
        <f t="shared" si="224"/>
        <v>Thursday</v>
      </c>
      <c r="I1305">
        <v>2</v>
      </c>
      <c r="J1305">
        <v>1</v>
      </c>
      <c r="K1305">
        <v>39</v>
      </c>
      <c r="L1305">
        <v>1</v>
      </c>
      <c r="M1305">
        <v>16</v>
      </c>
      <c r="N1305">
        <v>31</v>
      </c>
      <c r="O1305">
        <v>75</v>
      </c>
      <c r="P1305">
        <v>0</v>
      </c>
      <c r="Q1305">
        <v>34</v>
      </c>
      <c r="R1305">
        <v>0</v>
      </c>
      <c r="S1305">
        <v>30</v>
      </c>
      <c r="T1305">
        <v>1</v>
      </c>
      <c r="U1305">
        <v>22</v>
      </c>
      <c r="V1305">
        <f t="shared" si="225"/>
        <v>144</v>
      </c>
      <c r="W1305" s="5">
        <f t="shared" si="226"/>
        <v>0.04</v>
      </c>
      <c r="X1305" s="5">
        <f t="shared" si="227"/>
        <v>7.96</v>
      </c>
      <c r="Y1305" s="5">
        <f t="shared" si="228"/>
        <v>0</v>
      </c>
      <c r="Z1305" s="5">
        <f t="shared" si="229"/>
        <v>0</v>
      </c>
      <c r="AA1305" s="5">
        <f t="shared" si="230"/>
        <v>0.04</v>
      </c>
    </row>
    <row r="1306" spans="2:27" x14ac:dyDescent="0.3">
      <c r="B1306">
        <v>54856</v>
      </c>
      <c r="C1306" s="7">
        <v>44316</v>
      </c>
      <c r="D1306" s="6">
        <f t="shared" si="221"/>
        <v>2021</v>
      </c>
      <c r="E1306" t="str">
        <f t="shared" si="222"/>
        <v>Q2-2021</v>
      </c>
      <c r="F1306" s="4" t="str">
        <f t="shared" si="220"/>
        <v>April</v>
      </c>
      <c r="G1306" s="6">
        <f t="shared" si="223"/>
        <v>18</v>
      </c>
      <c r="H1306" s="4" t="str">
        <f t="shared" si="224"/>
        <v>Friday</v>
      </c>
      <c r="I1306">
        <v>1</v>
      </c>
      <c r="J1306">
        <v>0</v>
      </c>
      <c r="K1306">
        <v>41</v>
      </c>
      <c r="L1306">
        <v>2</v>
      </c>
      <c r="M1306">
        <v>16</v>
      </c>
      <c r="N1306">
        <v>35</v>
      </c>
      <c r="O1306">
        <v>40</v>
      </c>
      <c r="P1306">
        <v>0</v>
      </c>
      <c r="Q1306">
        <v>33</v>
      </c>
      <c r="R1306">
        <v>1</v>
      </c>
      <c r="S1306">
        <v>38</v>
      </c>
      <c r="T1306">
        <v>1</v>
      </c>
      <c r="U1306">
        <v>28</v>
      </c>
      <c r="V1306">
        <f t="shared" si="225"/>
        <v>248</v>
      </c>
      <c r="W1306" s="5">
        <f t="shared" si="226"/>
        <v>6.8888888888888888E-2</v>
      </c>
      <c r="X1306" s="5">
        <f t="shared" si="227"/>
        <v>7.931111111111111</v>
      </c>
      <c r="Y1306" s="5">
        <f t="shared" si="228"/>
        <v>0.5</v>
      </c>
      <c r="Z1306" s="5">
        <f t="shared" si="229"/>
        <v>0</v>
      </c>
      <c r="AA1306" s="5">
        <f t="shared" si="230"/>
        <v>3.4444444444444444E-2</v>
      </c>
    </row>
    <row r="1307" spans="2:27" x14ac:dyDescent="0.3">
      <c r="B1307">
        <v>54857</v>
      </c>
      <c r="C1307" s="7">
        <v>44316</v>
      </c>
      <c r="D1307" s="6">
        <f t="shared" si="221"/>
        <v>2021</v>
      </c>
      <c r="E1307" t="str">
        <f t="shared" si="222"/>
        <v>Q2-2021</v>
      </c>
      <c r="F1307" s="4" t="str">
        <f t="shared" si="220"/>
        <v>April</v>
      </c>
      <c r="G1307" s="6">
        <f t="shared" si="223"/>
        <v>18</v>
      </c>
      <c r="H1307" s="4" t="str">
        <f t="shared" si="224"/>
        <v>Friday</v>
      </c>
      <c r="I1307">
        <v>2</v>
      </c>
      <c r="J1307">
        <v>2</v>
      </c>
      <c r="K1307">
        <v>30</v>
      </c>
      <c r="L1307">
        <v>0</v>
      </c>
      <c r="M1307">
        <v>36</v>
      </c>
      <c r="N1307">
        <v>40</v>
      </c>
      <c r="O1307">
        <v>72</v>
      </c>
      <c r="P1307">
        <v>0</v>
      </c>
      <c r="Q1307">
        <v>34</v>
      </c>
      <c r="R1307">
        <v>0</v>
      </c>
      <c r="S1307">
        <v>27</v>
      </c>
      <c r="T1307">
        <v>0</v>
      </c>
      <c r="U1307">
        <v>14</v>
      </c>
      <c r="V1307">
        <f t="shared" si="225"/>
        <v>0</v>
      </c>
      <c r="W1307" s="5">
        <f t="shared" si="226"/>
        <v>0</v>
      </c>
      <c r="X1307" s="5">
        <f t="shared" si="227"/>
        <v>8</v>
      </c>
      <c r="Y1307" s="11">
        <v>0</v>
      </c>
      <c r="Z1307" s="11">
        <v>0</v>
      </c>
      <c r="AA1307" s="11">
        <v>0</v>
      </c>
    </row>
    <row r="1308" spans="2:27" x14ac:dyDescent="0.3">
      <c r="B1308">
        <v>54858</v>
      </c>
      <c r="C1308" s="7">
        <v>44317</v>
      </c>
      <c r="D1308" s="6">
        <f t="shared" si="221"/>
        <v>2021</v>
      </c>
      <c r="E1308" t="str">
        <f t="shared" si="222"/>
        <v>Q2-2021</v>
      </c>
      <c r="F1308" s="4" t="str">
        <f t="shared" si="220"/>
        <v>May</v>
      </c>
      <c r="G1308" s="6">
        <f t="shared" si="223"/>
        <v>18</v>
      </c>
      <c r="H1308" s="4" t="str">
        <f t="shared" si="224"/>
        <v>Saturday</v>
      </c>
      <c r="I1308">
        <v>1</v>
      </c>
      <c r="J1308">
        <v>1</v>
      </c>
      <c r="K1308">
        <v>19</v>
      </c>
      <c r="L1308">
        <v>1</v>
      </c>
      <c r="M1308">
        <v>35</v>
      </c>
      <c r="N1308">
        <v>67</v>
      </c>
      <c r="O1308">
        <v>42</v>
      </c>
      <c r="P1308">
        <v>1</v>
      </c>
      <c r="Q1308">
        <v>34</v>
      </c>
      <c r="R1308">
        <v>0</v>
      </c>
      <c r="S1308">
        <v>21</v>
      </c>
      <c r="T1308">
        <v>0</v>
      </c>
      <c r="U1308">
        <v>25</v>
      </c>
      <c r="V1308">
        <f t="shared" si="225"/>
        <v>178</v>
      </c>
      <c r="W1308" s="5">
        <f t="shared" si="226"/>
        <v>4.9444444444444444E-2</v>
      </c>
      <c r="X1308" s="5">
        <f t="shared" si="227"/>
        <v>7.9505555555555558</v>
      </c>
      <c r="Y1308" s="5">
        <f t="shared" si="228"/>
        <v>1</v>
      </c>
      <c r="Z1308" s="5">
        <f t="shared" si="229"/>
        <v>1</v>
      </c>
      <c r="AA1308" s="5">
        <f t="shared" si="230"/>
        <v>4.9444444444444444E-2</v>
      </c>
    </row>
    <row r="1309" spans="2:27" x14ac:dyDescent="0.3">
      <c r="B1309">
        <v>54859</v>
      </c>
      <c r="C1309" s="7">
        <v>44319</v>
      </c>
      <c r="D1309" s="6">
        <f t="shared" si="221"/>
        <v>2021</v>
      </c>
      <c r="E1309" t="str">
        <f t="shared" si="222"/>
        <v>Q2-2021</v>
      </c>
      <c r="F1309" s="4" t="str">
        <f t="shared" si="220"/>
        <v>May</v>
      </c>
      <c r="G1309" s="6">
        <f t="shared" si="223"/>
        <v>19</v>
      </c>
      <c r="H1309" s="4" t="str">
        <f t="shared" si="224"/>
        <v>Monday</v>
      </c>
      <c r="I1309">
        <v>1</v>
      </c>
      <c r="J1309">
        <v>0</v>
      </c>
      <c r="K1309">
        <v>20</v>
      </c>
      <c r="L1309">
        <v>2</v>
      </c>
      <c r="M1309">
        <v>19</v>
      </c>
      <c r="N1309">
        <v>36</v>
      </c>
      <c r="O1309">
        <v>39</v>
      </c>
      <c r="P1309">
        <v>1</v>
      </c>
      <c r="Q1309">
        <v>36</v>
      </c>
      <c r="R1309">
        <v>0</v>
      </c>
      <c r="S1309">
        <v>17</v>
      </c>
      <c r="T1309">
        <v>1</v>
      </c>
      <c r="U1309">
        <v>28</v>
      </c>
      <c r="V1309">
        <f t="shared" si="225"/>
        <v>252</v>
      </c>
      <c r="W1309" s="5">
        <f t="shared" si="226"/>
        <v>7.0000000000000007E-2</v>
      </c>
      <c r="X1309" s="5">
        <f t="shared" si="227"/>
        <v>7.93</v>
      </c>
      <c r="Y1309" s="5">
        <f t="shared" si="228"/>
        <v>0.5</v>
      </c>
      <c r="Z1309" s="5">
        <f t="shared" si="229"/>
        <v>0.5</v>
      </c>
      <c r="AA1309" s="5">
        <f t="shared" si="230"/>
        <v>3.5000000000000003E-2</v>
      </c>
    </row>
    <row r="1310" spans="2:27" x14ac:dyDescent="0.3">
      <c r="B1310">
        <v>54860</v>
      </c>
      <c r="C1310" s="7">
        <v>44319</v>
      </c>
      <c r="D1310" s="6">
        <f t="shared" si="221"/>
        <v>2021</v>
      </c>
      <c r="E1310" t="str">
        <f t="shared" si="222"/>
        <v>Q2-2021</v>
      </c>
      <c r="F1310" s="4" t="str">
        <f t="shared" si="220"/>
        <v>May</v>
      </c>
      <c r="G1310" s="6">
        <f t="shared" si="223"/>
        <v>19</v>
      </c>
      <c r="H1310" s="4" t="str">
        <f t="shared" si="224"/>
        <v>Monday</v>
      </c>
      <c r="I1310">
        <v>2</v>
      </c>
      <c r="J1310">
        <v>1</v>
      </c>
      <c r="K1310">
        <v>37</v>
      </c>
      <c r="L1310">
        <v>0</v>
      </c>
      <c r="M1310">
        <v>30</v>
      </c>
      <c r="N1310">
        <v>35</v>
      </c>
      <c r="O1310">
        <v>57</v>
      </c>
      <c r="P1310">
        <v>0</v>
      </c>
      <c r="Q1310">
        <v>36</v>
      </c>
      <c r="R1310">
        <v>0</v>
      </c>
      <c r="S1310">
        <v>36</v>
      </c>
      <c r="T1310">
        <v>0</v>
      </c>
      <c r="U1310">
        <v>28</v>
      </c>
      <c r="V1310">
        <f t="shared" si="225"/>
        <v>0</v>
      </c>
      <c r="W1310" s="5">
        <f t="shared" si="226"/>
        <v>0</v>
      </c>
      <c r="X1310" s="5">
        <f t="shared" si="227"/>
        <v>8</v>
      </c>
      <c r="Y1310" s="11">
        <v>0</v>
      </c>
      <c r="Z1310" s="11">
        <v>0</v>
      </c>
      <c r="AA1310" s="11">
        <v>0</v>
      </c>
    </row>
    <row r="1311" spans="2:27" x14ac:dyDescent="0.3">
      <c r="B1311">
        <v>54861</v>
      </c>
      <c r="C1311" s="7">
        <v>44320</v>
      </c>
      <c r="D1311" s="6">
        <f t="shared" si="221"/>
        <v>2021</v>
      </c>
      <c r="E1311" t="str">
        <f t="shared" si="222"/>
        <v>Q2-2021</v>
      </c>
      <c r="F1311" s="4" t="str">
        <f t="shared" si="220"/>
        <v>May</v>
      </c>
      <c r="G1311" s="6">
        <f t="shared" si="223"/>
        <v>19</v>
      </c>
      <c r="H1311" s="4" t="str">
        <f t="shared" si="224"/>
        <v>Tuesday</v>
      </c>
      <c r="I1311">
        <v>1</v>
      </c>
      <c r="J1311">
        <v>1</v>
      </c>
      <c r="K1311">
        <v>15</v>
      </c>
      <c r="L1311">
        <v>0</v>
      </c>
      <c r="M1311">
        <v>42</v>
      </c>
      <c r="N1311">
        <v>81</v>
      </c>
      <c r="O1311">
        <v>34</v>
      </c>
      <c r="P1311">
        <v>0</v>
      </c>
      <c r="Q1311">
        <v>32</v>
      </c>
      <c r="R1311">
        <v>0</v>
      </c>
      <c r="S1311">
        <v>32</v>
      </c>
      <c r="T1311">
        <v>0</v>
      </c>
      <c r="U1311">
        <v>30</v>
      </c>
      <c r="V1311">
        <f t="shared" si="225"/>
        <v>0</v>
      </c>
      <c r="W1311" s="5">
        <f t="shared" si="226"/>
        <v>0</v>
      </c>
      <c r="X1311" s="5">
        <f t="shared" si="227"/>
        <v>8</v>
      </c>
      <c r="Y1311" s="11">
        <v>0</v>
      </c>
      <c r="Z1311" s="11">
        <v>0</v>
      </c>
      <c r="AA1311" s="11">
        <v>0</v>
      </c>
    </row>
    <row r="1312" spans="2:27" x14ac:dyDescent="0.3">
      <c r="B1312">
        <v>54862</v>
      </c>
      <c r="C1312" s="7">
        <v>44320</v>
      </c>
      <c r="D1312" s="6">
        <f t="shared" si="221"/>
        <v>2021</v>
      </c>
      <c r="E1312" t="str">
        <f t="shared" si="222"/>
        <v>Q2-2021</v>
      </c>
      <c r="F1312" s="4" t="str">
        <f t="shared" si="220"/>
        <v>May</v>
      </c>
      <c r="G1312" s="6">
        <f t="shared" si="223"/>
        <v>19</v>
      </c>
      <c r="H1312" s="4" t="str">
        <f t="shared" si="224"/>
        <v>Tuesday</v>
      </c>
      <c r="I1312">
        <v>2</v>
      </c>
      <c r="J1312">
        <v>1</v>
      </c>
      <c r="K1312">
        <v>15</v>
      </c>
      <c r="L1312">
        <v>1</v>
      </c>
      <c r="M1312">
        <v>25</v>
      </c>
      <c r="N1312">
        <v>82</v>
      </c>
      <c r="O1312">
        <v>30</v>
      </c>
      <c r="P1312">
        <v>1</v>
      </c>
      <c r="Q1312">
        <v>35</v>
      </c>
      <c r="R1312">
        <v>0</v>
      </c>
      <c r="S1312">
        <v>29</v>
      </c>
      <c r="T1312">
        <v>0</v>
      </c>
      <c r="U1312">
        <v>30</v>
      </c>
      <c r="V1312">
        <f t="shared" si="225"/>
        <v>172</v>
      </c>
      <c r="W1312" s="5">
        <f t="shared" si="226"/>
        <v>4.777777777777778E-2</v>
      </c>
      <c r="X1312" s="5">
        <f t="shared" si="227"/>
        <v>7.9522222222222219</v>
      </c>
      <c r="Y1312" s="5">
        <f t="shared" si="228"/>
        <v>1</v>
      </c>
      <c r="Z1312" s="5">
        <f t="shared" si="229"/>
        <v>1</v>
      </c>
      <c r="AA1312" s="5">
        <f t="shared" si="230"/>
        <v>4.777777777777778E-2</v>
      </c>
    </row>
    <row r="1313" spans="2:27" x14ac:dyDescent="0.3">
      <c r="B1313">
        <v>54863</v>
      </c>
      <c r="C1313" s="7">
        <v>44321</v>
      </c>
      <c r="D1313" s="6">
        <f t="shared" si="221"/>
        <v>2021</v>
      </c>
      <c r="E1313" t="str">
        <f t="shared" si="222"/>
        <v>Q2-2021</v>
      </c>
      <c r="F1313" s="4" t="str">
        <f t="shared" si="220"/>
        <v>May</v>
      </c>
      <c r="G1313" s="6">
        <f t="shared" si="223"/>
        <v>19</v>
      </c>
      <c r="H1313" s="4" t="str">
        <f t="shared" si="224"/>
        <v>Wednesday</v>
      </c>
      <c r="I1313">
        <v>1</v>
      </c>
      <c r="J1313">
        <v>1</v>
      </c>
      <c r="K1313">
        <v>24</v>
      </c>
      <c r="L1313">
        <v>0</v>
      </c>
      <c r="M1313">
        <v>37</v>
      </c>
      <c r="N1313">
        <v>81</v>
      </c>
      <c r="O1313">
        <v>67</v>
      </c>
      <c r="P1313">
        <v>0</v>
      </c>
      <c r="Q1313">
        <v>34</v>
      </c>
      <c r="R1313">
        <v>0</v>
      </c>
      <c r="S1313">
        <v>22</v>
      </c>
      <c r="T1313">
        <v>0</v>
      </c>
      <c r="U1313">
        <v>30</v>
      </c>
      <c r="V1313">
        <f t="shared" si="225"/>
        <v>0</v>
      </c>
      <c r="W1313" s="5">
        <f t="shared" si="226"/>
        <v>0</v>
      </c>
      <c r="X1313" s="5">
        <f t="shared" si="227"/>
        <v>8</v>
      </c>
      <c r="Y1313" s="11">
        <v>0</v>
      </c>
      <c r="Z1313" s="11">
        <v>0</v>
      </c>
      <c r="AA1313" s="11">
        <v>0</v>
      </c>
    </row>
    <row r="1314" spans="2:27" x14ac:dyDescent="0.3">
      <c r="B1314">
        <v>54864</v>
      </c>
      <c r="C1314" s="7">
        <v>44321</v>
      </c>
      <c r="D1314" s="6">
        <f t="shared" si="221"/>
        <v>2021</v>
      </c>
      <c r="E1314" t="str">
        <f t="shared" si="222"/>
        <v>Q2-2021</v>
      </c>
      <c r="F1314" s="4" t="str">
        <f t="shared" si="220"/>
        <v>May</v>
      </c>
      <c r="G1314" s="6">
        <f t="shared" si="223"/>
        <v>19</v>
      </c>
      <c r="H1314" s="4" t="str">
        <f t="shared" si="224"/>
        <v>Wednesday</v>
      </c>
      <c r="I1314">
        <v>2</v>
      </c>
      <c r="J1314">
        <v>1</v>
      </c>
      <c r="K1314">
        <v>42</v>
      </c>
      <c r="L1314">
        <v>0</v>
      </c>
      <c r="M1314">
        <v>26</v>
      </c>
      <c r="N1314">
        <v>72</v>
      </c>
      <c r="O1314">
        <v>39</v>
      </c>
      <c r="P1314">
        <v>0</v>
      </c>
      <c r="Q1314">
        <v>33</v>
      </c>
      <c r="R1314">
        <v>0</v>
      </c>
      <c r="S1314">
        <v>43</v>
      </c>
      <c r="T1314">
        <v>0</v>
      </c>
      <c r="U1314">
        <v>18</v>
      </c>
      <c r="V1314">
        <f t="shared" si="225"/>
        <v>0</v>
      </c>
      <c r="W1314" s="5">
        <f t="shared" si="226"/>
        <v>0</v>
      </c>
      <c r="X1314" s="5">
        <f t="shared" si="227"/>
        <v>8</v>
      </c>
      <c r="Y1314" s="11">
        <v>0</v>
      </c>
      <c r="Z1314" s="11">
        <v>0</v>
      </c>
      <c r="AA1314" s="11">
        <v>0</v>
      </c>
    </row>
    <row r="1315" spans="2:27" x14ac:dyDescent="0.3">
      <c r="B1315">
        <v>54865</v>
      </c>
      <c r="C1315" s="7">
        <v>44322</v>
      </c>
      <c r="D1315" s="6">
        <f t="shared" si="221"/>
        <v>2021</v>
      </c>
      <c r="E1315" t="str">
        <f t="shared" si="222"/>
        <v>Q2-2021</v>
      </c>
      <c r="F1315" s="4" t="str">
        <f t="shared" si="220"/>
        <v>May</v>
      </c>
      <c r="G1315" s="6">
        <f t="shared" si="223"/>
        <v>19</v>
      </c>
      <c r="H1315" s="4" t="str">
        <f t="shared" si="224"/>
        <v>Thursday</v>
      </c>
      <c r="I1315">
        <v>1</v>
      </c>
      <c r="J1315">
        <v>1</v>
      </c>
      <c r="K1315">
        <v>36</v>
      </c>
      <c r="L1315">
        <v>0</v>
      </c>
      <c r="M1315">
        <v>42</v>
      </c>
      <c r="N1315">
        <v>68</v>
      </c>
      <c r="O1315">
        <v>53</v>
      </c>
      <c r="P1315">
        <v>0</v>
      </c>
      <c r="Q1315">
        <v>34</v>
      </c>
      <c r="R1315">
        <v>0</v>
      </c>
      <c r="S1315">
        <v>37</v>
      </c>
      <c r="T1315">
        <v>0</v>
      </c>
      <c r="U1315">
        <v>11</v>
      </c>
      <c r="V1315">
        <f t="shared" si="225"/>
        <v>0</v>
      </c>
      <c r="W1315" s="5">
        <f t="shared" si="226"/>
        <v>0</v>
      </c>
      <c r="X1315" s="5">
        <f t="shared" si="227"/>
        <v>8</v>
      </c>
      <c r="Y1315" s="11">
        <v>0</v>
      </c>
      <c r="Z1315" s="11">
        <v>0</v>
      </c>
      <c r="AA1315" s="11">
        <v>0</v>
      </c>
    </row>
    <row r="1316" spans="2:27" x14ac:dyDescent="0.3">
      <c r="B1316">
        <v>54866</v>
      </c>
      <c r="C1316" s="7">
        <v>44322</v>
      </c>
      <c r="D1316" s="6">
        <f t="shared" si="221"/>
        <v>2021</v>
      </c>
      <c r="E1316" t="str">
        <f t="shared" si="222"/>
        <v>Q2-2021</v>
      </c>
      <c r="F1316" s="4" t="str">
        <f t="shared" si="220"/>
        <v>May</v>
      </c>
      <c r="G1316" s="6">
        <f t="shared" si="223"/>
        <v>19</v>
      </c>
      <c r="H1316" s="4" t="str">
        <f t="shared" si="224"/>
        <v>Thursday</v>
      </c>
      <c r="I1316">
        <v>2</v>
      </c>
      <c r="J1316">
        <v>1</v>
      </c>
      <c r="K1316">
        <v>38</v>
      </c>
      <c r="L1316">
        <v>1</v>
      </c>
      <c r="M1316">
        <v>27</v>
      </c>
      <c r="N1316">
        <v>36</v>
      </c>
      <c r="O1316">
        <v>49</v>
      </c>
      <c r="P1316">
        <v>1</v>
      </c>
      <c r="Q1316">
        <v>31</v>
      </c>
      <c r="R1316">
        <v>0</v>
      </c>
      <c r="S1316">
        <v>31</v>
      </c>
      <c r="T1316">
        <v>0</v>
      </c>
      <c r="U1316">
        <v>28</v>
      </c>
      <c r="V1316">
        <f t="shared" si="225"/>
        <v>143</v>
      </c>
      <c r="W1316" s="5">
        <f t="shared" si="226"/>
        <v>3.9722222222222221E-2</v>
      </c>
      <c r="X1316" s="5">
        <f t="shared" si="227"/>
        <v>7.9602777777777778</v>
      </c>
      <c r="Y1316" s="5">
        <f t="shared" si="228"/>
        <v>1</v>
      </c>
      <c r="Z1316" s="5">
        <f t="shared" si="229"/>
        <v>1</v>
      </c>
      <c r="AA1316" s="5">
        <f t="shared" si="230"/>
        <v>3.9722222222222221E-2</v>
      </c>
    </row>
    <row r="1317" spans="2:27" x14ac:dyDescent="0.3">
      <c r="B1317">
        <v>54867</v>
      </c>
      <c r="C1317" s="7">
        <v>44323</v>
      </c>
      <c r="D1317" s="6">
        <f t="shared" si="221"/>
        <v>2021</v>
      </c>
      <c r="E1317" t="str">
        <f t="shared" si="222"/>
        <v>Q2-2021</v>
      </c>
      <c r="F1317" s="4" t="str">
        <f t="shared" si="220"/>
        <v>May</v>
      </c>
      <c r="G1317" s="6">
        <f t="shared" si="223"/>
        <v>19</v>
      </c>
      <c r="H1317" s="4" t="str">
        <f t="shared" si="224"/>
        <v>Friday</v>
      </c>
      <c r="I1317">
        <v>1</v>
      </c>
      <c r="J1317">
        <v>1</v>
      </c>
      <c r="K1317">
        <v>22</v>
      </c>
      <c r="L1317">
        <v>1</v>
      </c>
      <c r="M1317">
        <v>21</v>
      </c>
      <c r="N1317">
        <v>77</v>
      </c>
      <c r="O1317">
        <v>38</v>
      </c>
      <c r="P1317">
        <v>1</v>
      </c>
      <c r="Q1317">
        <v>33</v>
      </c>
      <c r="R1317">
        <v>0</v>
      </c>
      <c r="S1317">
        <v>42</v>
      </c>
      <c r="T1317">
        <v>0</v>
      </c>
      <c r="U1317">
        <v>24</v>
      </c>
      <c r="V1317">
        <f t="shared" si="225"/>
        <v>169</v>
      </c>
      <c r="W1317" s="5">
        <f t="shared" si="226"/>
        <v>4.6944444444444441E-2</v>
      </c>
      <c r="X1317" s="5">
        <f t="shared" si="227"/>
        <v>7.9530555555555553</v>
      </c>
      <c r="Y1317" s="5">
        <f t="shared" si="228"/>
        <v>1</v>
      </c>
      <c r="Z1317" s="5">
        <f t="shared" si="229"/>
        <v>1</v>
      </c>
      <c r="AA1317" s="5">
        <f t="shared" si="230"/>
        <v>4.6944444444444441E-2</v>
      </c>
    </row>
    <row r="1318" spans="2:27" x14ac:dyDescent="0.3">
      <c r="B1318">
        <v>54868</v>
      </c>
      <c r="C1318" s="7">
        <v>44323</v>
      </c>
      <c r="D1318" s="6">
        <f t="shared" si="221"/>
        <v>2021</v>
      </c>
      <c r="E1318" t="str">
        <f t="shared" si="222"/>
        <v>Q2-2021</v>
      </c>
      <c r="F1318" s="4" t="str">
        <f t="shared" si="220"/>
        <v>May</v>
      </c>
      <c r="G1318" s="6">
        <f t="shared" si="223"/>
        <v>19</v>
      </c>
      <c r="H1318" s="4" t="str">
        <f t="shared" si="224"/>
        <v>Friday</v>
      </c>
      <c r="I1318">
        <v>2</v>
      </c>
      <c r="J1318">
        <v>1</v>
      </c>
      <c r="K1318">
        <v>32</v>
      </c>
      <c r="L1318">
        <v>0</v>
      </c>
      <c r="M1318">
        <v>18</v>
      </c>
      <c r="N1318">
        <v>67</v>
      </c>
      <c r="O1318">
        <v>45</v>
      </c>
      <c r="P1318">
        <v>0</v>
      </c>
      <c r="Q1318">
        <v>35</v>
      </c>
      <c r="R1318">
        <v>0</v>
      </c>
      <c r="S1318">
        <v>17</v>
      </c>
      <c r="T1318">
        <v>0</v>
      </c>
      <c r="U1318">
        <v>12</v>
      </c>
      <c r="V1318">
        <f t="shared" si="225"/>
        <v>0</v>
      </c>
      <c r="W1318" s="5">
        <f t="shared" si="226"/>
        <v>0</v>
      </c>
      <c r="X1318" s="5">
        <f t="shared" si="227"/>
        <v>8</v>
      </c>
      <c r="Y1318" s="11">
        <v>0</v>
      </c>
      <c r="Z1318" s="11">
        <v>0</v>
      </c>
      <c r="AA1318" s="11">
        <v>0</v>
      </c>
    </row>
    <row r="1319" spans="2:27" x14ac:dyDescent="0.3">
      <c r="B1319">
        <v>54869</v>
      </c>
      <c r="C1319" s="7">
        <v>44324</v>
      </c>
      <c r="D1319" s="6">
        <f t="shared" si="221"/>
        <v>2021</v>
      </c>
      <c r="E1319" t="str">
        <f t="shared" si="222"/>
        <v>Q2-2021</v>
      </c>
      <c r="F1319" s="4" t="str">
        <f t="shared" si="220"/>
        <v>May</v>
      </c>
      <c r="G1319" s="6">
        <f t="shared" si="223"/>
        <v>19</v>
      </c>
      <c r="H1319" s="4" t="str">
        <f t="shared" si="224"/>
        <v>Saturday</v>
      </c>
      <c r="I1319">
        <v>1</v>
      </c>
      <c r="J1319">
        <v>1</v>
      </c>
      <c r="K1319">
        <v>42</v>
      </c>
      <c r="L1319">
        <v>1</v>
      </c>
      <c r="M1319">
        <v>39</v>
      </c>
      <c r="N1319">
        <v>73</v>
      </c>
      <c r="O1319">
        <v>35</v>
      </c>
      <c r="P1319">
        <v>1</v>
      </c>
      <c r="Q1319">
        <v>36</v>
      </c>
      <c r="R1319">
        <v>0</v>
      </c>
      <c r="S1319">
        <v>41</v>
      </c>
      <c r="T1319">
        <v>0</v>
      </c>
      <c r="U1319">
        <v>18</v>
      </c>
      <c r="V1319">
        <f t="shared" si="225"/>
        <v>183</v>
      </c>
      <c r="W1319" s="5">
        <f t="shared" si="226"/>
        <v>5.0833333333333335E-2</v>
      </c>
      <c r="X1319" s="5">
        <f t="shared" si="227"/>
        <v>7.9491666666666667</v>
      </c>
      <c r="Y1319" s="5">
        <f t="shared" si="228"/>
        <v>1</v>
      </c>
      <c r="Z1319" s="5">
        <f t="shared" si="229"/>
        <v>1</v>
      </c>
      <c r="AA1319" s="5">
        <f t="shared" si="230"/>
        <v>5.0833333333333335E-2</v>
      </c>
    </row>
    <row r="1320" spans="2:27" x14ac:dyDescent="0.3">
      <c r="B1320">
        <v>54870</v>
      </c>
      <c r="C1320" s="7">
        <v>44326</v>
      </c>
      <c r="D1320" s="6">
        <f t="shared" si="221"/>
        <v>2021</v>
      </c>
      <c r="E1320" t="str">
        <f t="shared" si="222"/>
        <v>Q2-2021</v>
      </c>
      <c r="F1320" s="4" t="str">
        <f t="shared" si="220"/>
        <v>May</v>
      </c>
      <c r="G1320" s="6">
        <f t="shared" si="223"/>
        <v>20</v>
      </c>
      <c r="H1320" s="4" t="str">
        <f t="shared" si="224"/>
        <v>Monday</v>
      </c>
      <c r="I1320">
        <v>1</v>
      </c>
      <c r="J1320">
        <v>0</v>
      </c>
      <c r="K1320">
        <v>45</v>
      </c>
      <c r="L1320">
        <v>2</v>
      </c>
      <c r="M1320">
        <v>24</v>
      </c>
      <c r="N1320">
        <v>68</v>
      </c>
      <c r="O1320">
        <v>31</v>
      </c>
      <c r="P1320">
        <v>0</v>
      </c>
      <c r="Q1320">
        <v>33</v>
      </c>
      <c r="R1320">
        <v>1</v>
      </c>
      <c r="S1320">
        <v>31</v>
      </c>
      <c r="T1320">
        <v>1</v>
      </c>
      <c r="U1320">
        <v>11</v>
      </c>
      <c r="V1320">
        <f t="shared" si="225"/>
        <v>288</v>
      </c>
      <c r="W1320" s="5">
        <f t="shared" si="226"/>
        <v>0.08</v>
      </c>
      <c r="X1320" s="5">
        <f t="shared" si="227"/>
        <v>7.92</v>
      </c>
      <c r="Y1320" s="5">
        <f t="shared" si="228"/>
        <v>0.5</v>
      </c>
      <c r="Z1320" s="5">
        <f t="shared" si="229"/>
        <v>0</v>
      </c>
      <c r="AA1320" s="5">
        <f t="shared" si="230"/>
        <v>0.04</v>
      </c>
    </row>
    <row r="1321" spans="2:27" x14ac:dyDescent="0.3">
      <c r="B1321">
        <v>54871</v>
      </c>
      <c r="C1321" s="7">
        <v>44326</v>
      </c>
      <c r="D1321" s="6">
        <f t="shared" si="221"/>
        <v>2021</v>
      </c>
      <c r="E1321" t="str">
        <f t="shared" si="222"/>
        <v>Q2-2021</v>
      </c>
      <c r="F1321" s="4" t="str">
        <f t="shared" si="220"/>
        <v>May</v>
      </c>
      <c r="G1321" s="6">
        <f t="shared" si="223"/>
        <v>20</v>
      </c>
      <c r="H1321" s="4" t="str">
        <f t="shared" si="224"/>
        <v>Monday</v>
      </c>
      <c r="I1321">
        <v>2</v>
      </c>
      <c r="J1321">
        <v>1</v>
      </c>
      <c r="K1321">
        <v>36</v>
      </c>
      <c r="L1321">
        <v>0</v>
      </c>
      <c r="M1321">
        <v>31</v>
      </c>
      <c r="N1321">
        <v>31</v>
      </c>
      <c r="O1321">
        <v>31</v>
      </c>
      <c r="P1321">
        <v>0</v>
      </c>
      <c r="Q1321">
        <v>32</v>
      </c>
      <c r="R1321">
        <v>0</v>
      </c>
      <c r="S1321">
        <v>29</v>
      </c>
      <c r="T1321">
        <v>0</v>
      </c>
      <c r="U1321">
        <v>22</v>
      </c>
      <c r="V1321">
        <f t="shared" si="225"/>
        <v>0</v>
      </c>
      <c r="W1321" s="5">
        <f t="shared" si="226"/>
        <v>0</v>
      </c>
      <c r="X1321" s="5">
        <f t="shared" si="227"/>
        <v>8</v>
      </c>
      <c r="Y1321" s="11">
        <v>0</v>
      </c>
      <c r="Z1321" s="11">
        <v>0</v>
      </c>
      <c r="AA1321" s="11">
        <v>0</v>
      </c>
    </row>
    <row r="1322" spans="2:27" x14ac:dyDescent="0.3">
      <c r="B1322">
        <v>54872</v>
      </c>
      <c r="C1322" s="7">
        <v>44327</v>
      </c>
      <c r="D1322" s="6">
        <f t="shared" si="221"/>
        <v>2021</v>
      </c>
      <c r="E1322" t="str">
        <f t="shared" si="222"/>
        <v>Q2-2021</v>
      </c>
      <c r="F1322" s="4" t="str">
        <f t="shared" si="220"/>
        <v>May</v>
      </c>
      <c r="G1322" s="6">
        <f t="shared" si="223"/>
        <v>20</v>
      </c>
      <c r="H1322" s="4" t="str">
        <f t="shared" si="224"/>
        <v>Tuesday</v>
      </c>
      <c r="I1322">
        <v>1</v>
      </c>
      <c r="J1322">
        <v>1</v>
      </c>
      <c r="K1322">
        <v>16</v>
      </c>
      <c r="L1322">
        <v>1</v>
      </c>
      <c r="M1322">
        <v>37</v>
      </c>
      <c r="N1322">
        <v>73</v>
      </c>
      <c r="O1322">
        <v>52</v>
      </c>
      <c r="P1322">
        <v>1</v>
      </c>
      <c r="Q1322">
        <v>34</v>
      </c>
      <c r="R1322">
        <v>0</v>
      </c>
      <c r="S1322">
        <v>36</v>
      </c>
      <c r="T1322">
        <v>0</v>
      </c>
      <c r="U1322">
        <v>18</v>
      </c>
      <c r="V1322">
        <f t="shared" si="225"/>
        <v>196</v>
      </c>
      <c r="W1322" s="5">
        <f t="shared" si="226"/>
        <v>5.4444444444444441E-2</v>
      </c>
      <c r="X1322" s="5">
        <f t="shared" si="227"/>
        <v>7.9455555555555559</v>
      </c>
      <c r="Y1322" s="5">
        <f t="shared" si="228"/>
        <v>1</v>
      </c>
      <c r="Z1322" s="5">
        <f t="shared" si="229"/>
        <v>1</v>
      </c>
      <c r="AA1322" s="5">
        <f t="shared" si="230"/>
        <v>5.4444444444444441E-2</v>
      </c>
    </row>
    <row r="1323" spans="2:27" x14ac:dyDescent="0.3">
      <c r="B1323">
        <v>54873</v>
      </c>
      <c r="C1323" s="7">
        <v>44327</v>
      </c>
      <c r="D1323" s="6">
        <f t="shared" si="221"/>
        <v>2021</v>
      </c>
      <c r="E1323" t="str">
        <f t="shared" si="222"/>
        <v>Q2-2021</v>
      </c>
      <c r="F1323" s="4" t="str">
        <f t="shared" si="220"/>
        <v>May</v>
      </c>
      <c r="G1323" s="6">
        <f t="shared" si="223"/>
        <v>20</v>
      </c>
      <c r="H1323" s="4" t="str">
        <f t="shared" si="224"/>
        <v>Tuesday</v>
      </c>
      <c r="I1323">
        <v>2</v>
      </c>
      <c r="J1323">
        <v>1</v>
      </c>
      <c r="K1323">
        <v>33</v>
      </c>
      <c r="L1323">
        <v>0</v>
      </c>
      <c r="M1323">
        <v>33</v>
      </c>
      <c r="N1323">
        <v>35</v>
      </c>
      <c r="O1323">
        <v>40</v>
      </c>
      <c r="P1323">
        <v>0</v>
      </c>
      <c r="Q1323">
        <v>33</v>
      </c>
      <c r="R1323">
        <v>0</v>
      </c>
      <c r="S1323">
        <v>41</v>
      </c>
      <c r="T1323">
        <v>0</v>
      </c>
      <c r="U1323">
        <v>28</v>
      </c>
      <c r="V1323">
        <f t="shared" si="225"/>
        <v>0</v>
      </c>
      <c r="W1323" s="5">
        <f t="shared" si="226"/>
        <v>0</v>
      </c>
      <c r="X1323" s="5">
        <f t="shared" si="227"/>
        <v>8</v>
      </c>
      <c r="Y1323" s="11">
        <v>0</v>
      </c>
      <c r="Z1323" s="11">
        <v>0</v>
      </c>
      <c r="AA1323" s="11">
        <v>0</v>
      </c>
    </row>
    <row r="1324" spans="2:27" x14ac:dyDescent="0.3">
      <c r="B1324">
        <v>54874</v>
      </c>
      <c r="C1324" s="7">
        <v>44328</v>
      </c>
      <c r="D1324" s="6">
        <f t="shared" si="221"/>
        <v>2021</v>
      </c>
      <c r="E1324" t="str">
        <f t="shared" si="222"/>
        <v>Q2-2021</v>
      </c>
      <c r="F1324" s="4" t="str">
        <f t="shared" si="220"/>
        <v>May</v>
      </c>
      <c r="G1324" s="6">
        <f t="shared" si="223"/>
        <v>20</v>
      </c>
      <c r="H1324" s="4" t="str">
        <f t="shared" si="224"/>
        <v>Wednesday</v>
      </c>
      <c r="I1324">
        <v>1</v>
      </c>
      <c r="J1324">
        <v>0</v>
      </c>
      <c r="K1324">
        <v>27</v>
      </c>
      <c r="L1324">
        <v>2</v>
      </c>
      <c r="M1324">
        <v>34</v>
      </c>
      <c r="N1324">
        <v>54</v>
      </c>
      <c r="O1324">
        <v>84</v>
      </c>
      <c r="P1324">
        <v>0</v>
      </c>
      <c r="Q1324">
        <v>32</v>
      </c>
      <c r="R1324">
        <v>0</v>
      </c>
      <c r="S1324">
        <v>21</v>
      </c>
      <c r="T1324">
        <v>2</v>
      </c>
      <c r="U1324">
        <v>13</v>
      </c>
      <c r="V1324">
        <f t="shared" si="225"/>
        <v>370</v>
      </c>
      <c r="W1324" s="5">
        <f t="shared" si="226"/>
        <v>0.10277777777777777</v>
      </c>
      <c r="X1324" s="5">
        <f t="shared" si="227"/>
        <v>7.8972222222222221</v>
      </c>
      <c r="Y1324" s="5">
        <f t="shared" si="228"/>
        <v>0</v>
      </c>
      <c r="Z1324" s="5">
        <f t="shared" si="229"/>
        <v>0</v>
      </c>
      <c r="AA1324" s="5">
        <f t="shared" si="230"/>
        <v>5.1388888888888887E-2</v>
      </c>
    </row>
    <row r="1325" spans="2:27" x14ac:dyDescent="0.3">
      <c r="B1325">
        <v>54875</v>
      </c>
      <c r="C1325" s="7">
        <v>44328</v>
      </c>
      <c r="D1325" s="6">
        <f t="shared" si="221"/>
        <v>2021</v>
      </c>
      <c r="E1325" t="str">
        <f t="shared" si="222"/>
        <v>Q2-2021</v>
      </c>
      <c r="F1325" s="4" t="str">
        <f t="shared" si="220"/>
        <v>May</v>
      </c>
      <c r="G1325" s="6">
        <f t="shared" si="223"/>
        <v>20</v>
      </c>
      <c r="H1325" s="4" t="str">
        <f t="shared" si="224"/>
        <v>Wednesday</v>
      </c>
      <c r="I1325">
        <v>2</v>
      </c>
      <c r="J1325">
        <v>1</v>
      </c>
      <c r="K1325">
        <v>24</v>
      </c>
      <c r="L1325">
        <v>0</v>
      </c>
      <c r="M1325">
        <v>22</v>
      </c>
      <c r="N1325">
        <v>58</v>
      </c>
      <c r="O1325">
        <v>37</v>
      </c>
      <c r="P1325">
        <v>0</v>
      </c>
      <c r="Q1325">
        <v>35</v>
      </c>
      <c r="R1325">
        <v>0</v>
      </c>
      <c r="S1325">
        <v>36</v>
      </c>
      <c r="T1325">
        <v>0</v>
      </c>
      <c r="U1325">
        <v>19</v>
      </c>
      <c r="V1325">
        <f t="shared" si="225"/>
        <v>0</v>
      </c>
      <c r="W1325" s="5">
        <f t="shared" si="226"/>
        <v>0</v>
      </c>
      <c r="X1325" s="5">
        <f t="shared" si="227"/>
        <v>8</v>
      </c>
      <c r="Y1325" s="11">
        <v>0</v>
      </c>
      <c r="Z1325" s="11">
        <v>0</v>
      </c>
      <c r="AA1325" s="11">
        <v>0</v>
      </c>
    </row>
    <row r="1326" spans="2:27" x14ac:dyDescent="0.3">
      <c r="B1326">
        <v>54876</v>
      </c>
      <c r="C1326" s="7">
        <v>44329</v>
      </c>
      <c r="D1326" s="6">
        <f t="shared" si="221"/>
        <v>2021</v>
      </c>
      <c r="E1326" t="str">
        <f t="shared" si="222"/>
        <v>Q2-2021</v>
      </c>
      <c r="F1326" s="4" t="str">
        <f t="shared" si="220"/>
        <v>May</v>
      </c>
      <c r="G1326" s="6">
        <f t="shared" si="223"/>
        <v>20</v>
      </c>
      <c r="H1326" s="4" t="str">
        <f t="shared" si="224"/>
        <v>Thursday</v>
      </c>
      <c r="I1326">
        <v>1</v>
      </c>
      <c r="J1326">
        <v>1</v>
      </c>
      <c r="K1326">
        <v>16</v>
      </c>
      <c r="L1326">
        <v>1</v>
      </c>
      <c r="M1326">
        <v>22</v>
      </c>
      <c r="N1326">
        <v>36</v>
      </c>
      <c r="O1326">
        <v>82</v>
      </c>
      <c r="P1326">
        <v>1</v>
      </c>
      <c r="Q1326">
        <v>33</v>
      </c>
      <c r="R1326">
        <v>0</v>
      </c>
      <c r="S1326">
        <v>22</v>
      </c>
      <c r="T1326">
        <v>0</v>
      </c>
      <c r="U1326">
        <v>28</v>
      </c>
      <c r="V1326">
        <f t="shared" si="225"/>
        <v>173</v>
      </c>
      <c r="W1326" s="5">
        <f t="shared" si="226"/>
        <v>4.8055555555555553E-2</v>
      </c>
      <c r="X1326" s="5">
        <f t="shared" si="227"/>
        <v>7.951944444444444</v>
      </c>
      <c r="Y1326" s="5">
        <f t="shared" si="228"/>
        <v>1</v>
      </c>
      <c r="Z1326" s="5">
        <f t="shared" si="229"/>
        <v>1</v>
      </c>
      <c r="AA1326" s="5">
        <f t="shared" si="230"/>
        <v>4.8055555555555553E-2</v>
      </c>
    </row>
    <row r="1327" spans="2:27" x14ac:dyDescent="0.3">
      <c r="B1327">
        <v>54877</v>
      </c>
      <c r="C1327" s="7">
        <v>44329</v>
      </c>
      <c r="D1327" s="6">
        <f t="shared" si="221"/>
        <v>2021</v>
      </c>
      <c r="E1327" t="str">
        <f t="shared" si="222"/>
        <v>Q2-2021</v>
      </c>
      <c r="F1327" s="4" t="str">
        <f t="shared" si="220"/>
        <v>May</v>
      </c>
      <c r="G1327" s="6">
        <f t="shared" si="223"/>
        <v>20</v>
      </c>
      <c r="H1327" s="4" t="str">
        <f t="shared" si="224"/>
        <v>Thursday</v>
      </c>
      <c r="I1327">
        <v>2</v>
      </c>
      <c r="J1327">
        <v>2</v>
      </c>
      <c r="K1327">
        <v>19</v>
      </c>
      <c r="L1327">
        <v>0</v>
      </c>
      <c r="M1327">
        <v>22</v>
      </c>
      <c r="N1327">
        <v>68</v>
      </c>
      <c r="O1327">
        <v>47</v>
      </c>
      <c r="P1327">
        <v>0</v>
      </c>
      <c r="Q1327">
        <v>36</v>
      </c>
      <c r="R1327">
        <v>0</v>
      </c>
      <c r="S1327">
        <v>26</v>
      </c>
      <c r="T1327">
        <v>0</v>
      </c>
      <c r="U1327">
        <v>11</v>
      </c>
      <c r="V1327">
        <f t="shared" si="225"/>
        <v>0</v>
      </c>
      <c r="W1327" s="5">
        <f t="shared" si="226"/>
        <v>0</v>
      </c>
      <c r="X1327" s="5">
        <f t="shared" si="227"/>
        <v>8</v>
      </c>
      <c r="Y1327" s="11">
        <v>0</v>
      </c>
      <c r="Z1327" s="11">
        <v>0</v>
      </c>
      <c r="AA1327" s="11">
        <v>0</v>
      </c>
    </row>
    <row r="1328" spans="2:27" x14ac:dyDescent="0.3">
      <c r="B1328">
        <v>54878</v>
      </c>
      <c r="C1328" s="7">
        <v>44330</v>
      </c>
      <c r="D1328" s="6">
        <f t="shared" si="221"/>
        <v>2021</v>
      </c>
      <c r="E1328" t="str">
        <f t="shared" si="222"/>
        <v>Q2-2021</v>
      </c>
      <c r="F1328" s="4" t="str">
        <f t="shared" si="220"/>
        <v>May</v>
      </c>
      <c r="G1328" s="6">
        <f t="shared" si="223"/>
        <v>20</v>
      </c>
      <c r="H1328" s="4" t="str">
        <f t="shared" si="224"/>
        <v>Friday</v>
      </c>
      <c r="I1328">
        <v>1</v>
      </c>
      <c r="J1328">
        <v>1</v>
      </c>
      <c r="K1328">
        <v>44</v>
      </c>
      <c r="L1328">
        <v>1</v>
      </c>
      <c r="M1328">
        <v>24</v>
      </c>
      <c r="N1328">
        <v>54</v>
      </c>
      <c r="O1328">
        <v>31</v>
      </c>
      <c r="P1328">
        <v>1</v>
      </c>
      <c r="Q1328">
        <v>35</v>
      </c>
      <c r="R1328">
        <v>0</v>
      </c>
      <c r="S1328">
        <v>32</v>
      </c>
      <c r="T1328">
        <v>0</v>
      </c>
      <c r="U1328">
        <v>13</v>
      </c>
      <c r="V1328">
        <f t="shared" si="225"/>
        <v>144</v>
      </c>
      <c r="W1328" s="5">
        <f t="shared" si="226"/>
        <v>0.04</v>
      </c>
      <c r="X1328" s="5">
        <f t="shared" si="227"/>
        <v>7.96</v>
      </c>
      <c r="Y1328" s="5">
        <f t="shared" si="228"/>
        <v>1</v>
      </c>
      <c r="Z1328" s="5">
        <f t="shared" si="229"/>
        <v>1</v>
      </c>
      <c r="AA1328" s="5">
        <f t="shared" si="230"/>
        <v>0.04</v>
      </c>
    </row>
    <row r="1329" spans="2:27" x14ac:dyDescent="0.3">
      <c r="B1329">
        <v>54879</v>
      </c>
      <c r="C1329" s="7">
        <v>44330</v>
      </c>
      <c r="D1329" s="6">
        <f t="shared" si="221"/>
        <v>2021</v>
      </c>
      <c r="E1329" t="str">
        <f t="shared" si="222"/>
        <v>Q2-2021</v>
      </c>
      <c r="F1329" s="4" t="str">
        <f t="shared" si="220"/>
        <v>May</v>
      </c>
      <c r="G1329" s="6">
        <f t="shared" si="223"/>
        <v>20</v>
      </c>
      <c r="H1329" s="4" t="str">
        <f t="shared" si="224"/>
        <v>Friday</v>
      </c>
      <c r="I1329">
        <v>2</v>
      </c>
      <c r="J1329">
        <v>2</v>
      </c>
      <c r="K1329">
        <v>18</v>
      </c>
      <c r="L1329">
        <v>0</v>
      </c>
      <c r="M1329">
        <v>25</v>
      </c>
      <c r="N1329">
        <v>40</v>
      </c>
      <c r="O1329">
        <v>55</v>
      </c>
      <c r="P1329">
        <v>0</v>
      </c>
      <c r="Q1329">
        <v>36</v>
      </c>
      <c r="R1329">
        <v>0</v>
      </c>
      <c r="S1329">
        <v>35</v>
      </c>
      <c r="T1329">
        <v>0</v>
      </c>
      <c r="U1329">
        <v>15</v>
      </c>
      <c r="V1329">
        <f t="shared" si="225"/>
        <v>0</v>
      </c>
      <c r="W1329" s="5">
        <f t="shared" si="226"/>
        <v>0</v>
      </c>
      <c r="X1329" s="5">
        <f t="shared" si="227"/>
        <v>8</v>
      </c>
      <c r="Y1329" s="11">
        <v>0</v>
      </c>
      <c r="Z1329" s="11">
        <v>0</v>
      </c>
      <c r="AA1329" s="11">
        <v>0</v>
      </c>
    </row>
    <row r="1330" spans="2:27" x14ac:dyDescent="0.3">
      <c r="B1330">
        <v>54880</v>
      </c>
      <c r="C1330" s="7">
        <v>44331</v>
      </c>
      <c r="D1330" s="6">
        <f t="shared" si="221"/>
        <v>2021</v>
      </c>
      <c r="E1330" t="str">
        <f t="shared" si="222"/>
        <v>Q2-2021</v>
      </c>
      <c r="F1330" s="4" t="str">
        <f t="shared" si="220"/>
        <v>May</v>
      </c>
      <c r="G1330" s="6">
        <f t="shared" si="223"/>
        <v>20</v>
      </c>
      <c r="H1330" s="4" t="str">
        <f t="shared" si="224"/>
        <v>Saturday</v>
      </c>
      <c r="I1330">
        <v>1</v>
      </c>
      <c r="J1330">
        <v>0</v>
      </c>
      <c r="K1330">
        <v>31</v>
      </c>
      <c r="L1330">
        <v>1</v>
      </c>
      <c r="M1330">
        <v>33</v>
      </c>
      <c r="N1330">
        <v>77</v>
      </c>
      <c r="O1330">
        <v>75</v>
      </c>
      <c r="P1330">
        <v>0</v>
      </c>
      <c r="Q1330">
        <v>32</v>
      </c>
      <c r="R1330">
        <v>0</v>
      </c>
      <c r="S1330">
        <v>35</v>
      </c>
      <c r="T1330">
        <v>1</v>
      </c>
      <c r="U1330">
        <v>24</v>
      </c>
      <c r="V1330">
        <f t="shared" si="225"/>
        <v>209</v>
      </c>
      <c r="W1330" s="5">
        <f t="shared" si="226"/>
        <v>5.8055555555555555E-2</v>
      </c>
      <c r="X1330" s="5">
        <f t="shared" si="227"/>
        <v>7.9419444444444443</v>
      </c>
      <c r="Y1330" s="5">
        <f t="shared" si="228"/>
        <v>0</v>
      </c>
      <c r="Z1330" s="5">
        <f t="shared" si="229"/>
        <v>0</v>
      </c>
      <c r="AA1330" s="5">
        <f t="shared" si="230"/>
        <v>5.8055555555555555E-2</v>
      </c>
    </row>
    <row r="1331" spans="2:27" x14ac:dyDescent="0.3">
      <c r="B1331">
        <v>54881</v>
      </c>
      <c r="C1331" s="7">
        <v>44333</v>
      </c>
      <c r="D1331" s="6">
        <f t="shared" si="221"/>
        <v>2021</v>
      </c>
      <c r="E1331" t="str">
        <f t="shared" si="222"/>
        <v>Q2-2021</v>
      </c>
      <c r="F1331" s="4" t="str">
        <f t="shared" si="220"/>
        <v>May</v>
      </c>
      <c r="G1331" s="6">
        <f t="shared" si="223"/>
        <v>21</v>
      </c>
      <c r="H1331" s="4" t="str">
        <f t="shared" si="224"/>
        <v>Monday</v>
      </c>
      <c r="I1331">
        <v>1</v>
      </c>
      <c r="J1331">
        <v>1</v>
      </c>
      <c r="K1331">
        <v>20</v>
      </c>
      <c r="L1331">
        <v>1</v>
      </c>
      <c r="M1331">
        <v>38</v>
      </c>
      <c r="N1331">
        <v>59</v>
      </c>
      <c r="O1331">
        <v>77</v>
      </c>
      <c r="P1331">
        <v>1</v>
      </c>
      <c r="Q1331">
        <v>34</v>
      </c>
      <c r="R1331">
        <v>0</v>
      </c>
      <c r="S1331">
        <v>38</v>
      </c>
      <c r="T1331">
        <v>0</v>
      </c>
      <c r="U1331">
        <v>19</v>
      </c>
      <c r="V1331">
        <f t="shared" si="225"/>
        <v>208</v>
      </c>
      <c r="W1331" s="5">
        <f t="shared" si="226"/>
        <v>5.7777777777777775E-2</v>
      </c>
      <c r="X1331" s="5">
        <f t="shared" si="227"/>
        <v>7.9422222222222221</v>
      </c>
      <c r="Y1331" s="5">
        <f t="shared" si="228"/>
        <v>1</v>
      </c>
      <c r="Z1331" s="5">
        <f t="shared" si="229"/>
        <v>1</v>
      </c>
      <c r="AA1331" s="5">
        <f t="shared" si="230"/>
        <v>5.7777777777777775E-2</v>
      </c>
    </row>
    <row r="1332" spans="2:27" x14ac:dyDescent="0.3">
      <c r="B1332">
        <v>54882</v>
      </c>
      <c r="C1332" s="7">
        <v>44333</v>
      </c>
      <c r="D1332" s="6">
        <f t="shared" si="221"/>
        <v>2021</v>
      </c>
      <c r="E1332" t="str">
        <f t="shared" si="222"/>
        <v>Q2-2021</v>
      </c>
      <c r="F1332" s="4" t="str">
        <f t="shared" si="220"/>
        <v>May</v>
      </c>
      <c r="G1332" s="6">
        <f t="shared" si="223"/>
        <v>21</v>
      </c>
      <c r="H1332" s="4" t="str">
        <f t="shared" si="224"/>
        <v>Monday</v>
      </c>
      <c r="I1332">
        <v>2</v>
      </c>
      <c r="J1332">
        <v>2</v>
      </c>
      <c r="K1332">
        <v>16</v>
      </c>
      <c r="L1332">
        <v>0</v>
      </c>
      <c r="M1332">
        <v>41</v>
      </c>
      <c r="N1332">
        <v>72</v>
      </c>
      <c r="O1332">
        <v>60</v>
      </c>
      <c r="P1332">
        <v>0</v>
      </c>
      <c r="Q1332">
        <v>34</v>
      </c>
      <c r="R1332">
        <v>0</v>
      </c>
      <c r="S1332">
        <v>41</v>
      </c>
      <c r="T1332">
        <v>0</v>
      </c>
      <c r="U1332">
        <v>18</v>
      </c>
      <c r="V1332">
        <f t="shared" si="225"/>
        <v>0</v>
      </c>
      <c r="W1332" s="5">
        <f t="shared" si="226"/>
        <v>0</v>
      </c>
      <c r="X1332" s="5">
        <f t="shared" si="227"/>
        <v>8</v>
      </c>
      <c r="Y1332" s="11">
        <v>0</v>
      </c>
      <c r="Z1332" s="11">
        <v>0</v>
      </c>
      <c r="AA1332" s="11">
        <v>0</v>
      </c>
    </row>
    <row r="1333" spans="2:27" x14ac:dyDescent="0.3">
      <c r="B1333">
        <v>54883</v>
      </c>
      <c r="C1333" s="7">
        <v>44334</v>
      </c>
      <c r="D1333" s="6">
        <f t="shared" si="221"/>
        <v>2021</v>
      </c>
      <c r="E1333" t="str">
        <f t="shared" si="222"/>
        <v>Q2-2021</v>
      </c>
      <c r="F1333" s="4" t="str">
        <f t="shared" si="220"/>
        <v>May</v>
      </c>
      <c r="G1333" s="6">
        <f t="shared" si="223"/>
        <v>21</v>
      </c>
      <c r="H1333" s="4" t="str">
        <f t="shared" si="224"/>
        <v>Tuesday</v>
      </c>
      <c r="I1333">
        <v>1</v>
      </c>
      <c r="J1333">
        <v>0</v>
      </c>
      <c r="K1333">
        <v>16</v>
      </c>
      <c r="L1333">
        <v>1</v>
      </c>
      <c r="M1333">
        <v>39</v>
      </c>
      <c r="N1333">
        <v>36</v>
      </c>
      <c r="O1333">
        <v>86</v>
      </c>
      <c r="P1333">
        <v>1</v>
      </c>
      <c r="Q1333">
        <v>35</v>
      </c>
      <c r="R1333">
        <v>0</v>
      </c>
      <c r="S1333">
        <v>24</v>
      </c>
      <c r="T1333">
        <v>0</v>
      </c>
      <c r="U1333">
        <v>28</v>
      </c>
      <c r="V1333">
        <f t="shared" si="225"/>
        <v>196</v>
      </c>
      <c r="W1333" s="5">
        <f t="shared" si="226"/>
        <v>5.4444444444444441E-2</v>
      </c>
      <c r="X1333" s="5">
        <f t="shared" si="227"/>
        <v>7.9455555555555559</v>
      </c>
      <c r="Y1333" s="5">
        <f t="shared" si="228"/>
        <v>1</v>
      </c>
      <c r="Z1333" s="5">
        <f t="shared" si="229"/>
        <v>1</v>
      </c>
      <c r="AA1333" s="5">
        <f t="shared" si="230"/>
        <v>5.4444444444444441E-2</v>
      </c>
    </row>
    <row r="1334" spans="2:27" x14ac:dyDescent="0.3">
      <c r="B1334">
        <v>54884</v>
      </c>
      <c r="C1334" s="7">
        <v>44334</v>
      </c>
      <c r="D1334" s="6">
        <f t="shared" si="221"/>
        <v>2021</v>
      </c>
      <c r="E1334" t="str">
        <f t="shared" si="222"/>
        <v>Q2-2021</v>
      </c>
      <c r="F1334" s="4" t="str">
        <f t="shared" si="220"/>
        <v>May</v>
      </c>
      <c r="G1334" s="6">
        <f t="shared" si="223"/>
        <v>21</v>
      </c>
      <c r="H1334" s="4" t="str">
        <f t="shared" si="224"/>
        <v>Tuesday</v>
      </c>
      <c r="I1334">
        <v>2</v>
      </c>
      <c r="J1334">
        <v>1</v>
      </c>
      <c r="K1334">
        <v>41</v>
      </c>
      <c r="L1334">
        <v>0</v>
      </c>
      <c r="M1334">
        <v>40</v>
      </c>
      <c r="N1334">
        <v>68</v>
      </c>
      <c r="O1334">
        <v>70</v>
      </c>
      <c r="P1334">
        <v>0</v>
      </c>
      <c r="Q1334">
        <v>32</v>
      </c>
      <c r="R1334">
        <v>0</v>
      </c>
      <c r="S1334">
        <v>33</v>
      </c>
      <c r="T1334">
        <v>0</v>
      </c>
      <c r="U1334">
        <v>11</v>
      </c>
      <c r="V1334">
        <f t="shared" si="225"/>
        <v>0</v>
      </c>
      <c r="W1334" s="5">
        <f t="shared" si="226"/>
        <v>0</v>
      </c>
      <c r="X1334" s="5">
        <f t="shared" si="227"/>
        <v>8</v>
      </c>
      <c r="Y1334" s="11">
        <v>0</v>
      </c>
      <c r="Z1334" s="11">
        <v>0</v>
      </c>
      <c r="AA1334" s="11">
        <v>0</v>
      </c>
    </row>
    <row r="1335" spans="2:27" x14ac:dyDescent="0.3">
      <c r="B1335">
        <v>54885</v>
      </c>
      <c r="C1335" s="7">
        <v>44335</v>
      </c>
      <c r="D1335" s="6">
        <f t="shared" si="221"/>
        <v>2021</v>
      </c>
      <c r="E1335" t="str">
        <f t="shared" si="222"/>
        <v>Q2-2021</v>
      </c>
      <c r="F1335" s="4" t="str">
        <f t="shared" si="220"/>
        <v>May</v>
      </c>
      <c r="G1335" s="6">
        <f t="shared" si="223"/>
        <v>21</v>
      </c>
      <c r="H1335" s="4" t="str">
        <f t="shared" si="224"/>
        <v>Wednesday</v>
      </c>
      <c r="I1335">
        <v>1</v>
      </c>
      <c r="J1335">
        <v>0</v>
      </c>
      <c r="K1335">
        <v>26</v>
      </c>
      <c r="L1335">
        <v>1</v>
      </c>
      <c r="M1335">
        <v>35</v>
      </c>
      <c r="N1335">
        <v>63</v>
      </c>
      <c r="O1335">
        <v>59</v>
      </c>
      <c r="P1335">
        <v>1</v>
      </c>
      <c r="Q1335">
        <v>31</v>
      </c>
      <c r="R1335">
        <v>0</v>
      </c>
      <c r="S1335">
        <v>42</v>
      </c>
      <c r="T1335">
        <v>0</v>
      </c>
      <c r="U1335">
        <v>25</v>
      </c>
      <c r="V1335">
        <f t="shared" si="225"/>
        <v>188</v>
      </c>
      <c r="W1335" s="5">
        <f t="shared" si="226"/>
        <v>5.2222222222222225E-2</v>
      </c>
      <c r="X1335" s="5">
        <f t="shared" si="227"/>
        <v>7.9477777777777776</v>
      </c>
      <c r="Y1335" s="5">
        <f t="shared" si="228"/>
        <v>1</v>
      </c>
      <c r="Z1335" s="5">
        <f t="shared" si="229"/>
        <v>1</v>
      </c>
      <c r="AA1335" s="5">
        <f t="shared" si="230"/>
        <v>5.2222222222222225E-2</v>
      </c>
    </row>
    <row r="1336" spans="2:27" x14ac:dyDescent="0.3">
      <c r="B1336">
        <v>54886</v>
      </c>
      <c r="C1336" s="7">
        <v>44335</v>
      </c>
      <c r="D1336" s="6">
        <f t="shared" si="221"/>
        <v>2021</v>
      </c>
      <c r="E1336" t="str">
        <f t="shared" si="222"/>
        <v>Q2-2021</v>
      </c>
      <c r="F1336" s="4" t="str">
        <f t="shared" si="220"/>
        <v>May</v>
      </c>
      <c r="G1336" s="6">
        <f t="shared" si="223"/>
        <v>21</v>
      </c>
      <c r="H1336" s="4" t="str">
        <f t="shared" si="224"/>
        <v>Wednesday</v>
      </c>
      <c r="I1336">
        <v>2</v>
      </c>
      <c r="J1336">
        <v>2</v>
      </c>
      <c r="K1336">
        <v>44</v>
      </c>
      <c r="L1336">
        <v>0</v>
      </c>
      <c r="M1336">
        <v>24</v>
      </c>
      <c r="N1336">
        <v>40</v>
      </c>
      <c r="O1336">
        <v>31</v>
      </c>
      <c r="P1336">
        <v>0</v>
      </c>
      <c r="Q1336">
        <v>33</v>
      </c>
      <c r="R1336">
        <v>0</v>
      </c>
      <c r="S1336">
        <v>34</v>
      </c>
      <c r="T1336">
        <v>0</v>
      </c>
      <c r="U1336">
        <v>14</v>
      </c>
      <c r="V1336">
        <f t="shared" si="225"/>
        <v>0</v>
      </c>
      <c r="W1336" s="5">
        <f t="shared" si="226"/>
        <v>0</v>
      </c>
      <c r="X1336" s="5">
        <f t="shared" si="227"/>
        <v>8</v>
      </c>
      <c r="Y1336" s="11">
        <v>0</v>
      </c>
      <c r="Z1336" s="11">
        <v>0</v>
      </c>
      <c r="AA1336" s="11">
        <v>0</v>
      </c>
    </row>
    <row r="1337" spans="2:27" x14ac:dyDescent="0.3">
      <c r="B1337">
        <v>54887</v>
      </c>
      <c r="C1337" s="7">
        <v>44336</v>
      </c>
      <c r="D1337" s="6">
        <f t="shared" si="221"/>
        <v>2021</v>
      </c>
      <c r="E1337" t="str">
        <f t="shared" si="222"/>
        <v>Q2-2021</v>
      </c>
      <c r="F1337" s="4" t="str">
        <f t="shared" si="220"/>
        <v>May</v>
      </c>
      <c r="G1337" s="6">
        <f t="shared" si="223"/>
        <v>21</v>
      </c>
      <c r="H1337" s="4" t="str">
        <f t="shared" si="224"/>
        <v>Thursday</v>
      </c>
      <c r="I1337">
        <v>1</v>
      </c>
      <c r="J1337">
        <v>0</v>
      </c>
      <c r="K1337">
        <v>29</v>
      </c>
      <c r="L1337">
        <v>2</v>
      </c>
      <c r="M1337">
        <v>19</v>
      </c>
      <c r="N1337">
        <v>49</v>
      </c>
      <c r="O1337">
        <v>80</v>
      </c>
      <c r="P1337">
        <v>0</v>
      </c>
      <c r="Q1337">
        <v>34</v>
      </c>
      <c r="R1337">
        <v>1</v>
      </c>
      <c r="S1337">
        <v>41</v>
      </c>
      <c r="T1337">
        <v>1</v>
      </c>
      <c r="U1337">
        <v>27</v>
      </c>
      <c r="V1337">
        <f t="shared" si="225"/>
        <v>364</v>
      </c>
      <c r="W1337" s="5">
        <f t="shared" si="226"/>
        <v>0.10111111111111111</v>
      </c>
      <c r="X1337" s="5">
        <f t="shared" si="227"/>
        <v>7.8988888888888891</v>
      </c>
      <c r="Y1337" s="5">
        <f t="shared" si="228"/>
        <v>0.5</v>
      </c>
      <c r="Z1337" s="5">
        <f t="shared" si="229"/>
        <v>0</v>
      </c>
      <c r="AA1337" s="5">
        <f t="shared" si="230"/>
        <v>5.0555555555555555E-2</v>
      </c>
    </row>
    <row r="1338" spans="2:27" x14ac:dyDescent="0.3">
      <c r="B1338">
        <v>54888</v>
      </c>
      <c r="C1338" s="7">
        <v>44336</v>
      </c>
      <c r="D1338" s="6">
        <f t="shared" si="221"/>
        <v>2021</v>
      </c>
      <c r="E1338" t="str">
        <f t="shared" si="222"/>
        <v>Q2-2021</v>
      </c>
      <c r="F1338" s="4" t="str">
        <f t="shared" si="220"/>
        <v>May</v>
      </c>
      <c r="G1338" s="6">
        <f t="shared" si="223"/>
        <v>21</v>
      </c>
      <c r="H1338" s="4" t="str">
        <f t="shared" si="224"/>
        <v>Thursday</v>
      </c>
      <c r="I1338">
        <v>2</v>
      </c>
      <c r="J1338">
        <v>2</v>
      </c>
      <c r="K1338">
        <v>23</v>
      </c>
      <c r="L1338">
        <v>0</v>
      </c>
      <c r="M1338">
        <v>41</v>
      </c>
      <c r="N1338">
        <v>32</v>
      </c>
      <c r="O1338">
        <v>55</v>
      </c>
      <c r="P1338">
        <v>0</v>
      </c>
      <c r="Q1338">
        <v>33</v>
      </c>
      <c r="R1338">
        <v>0</v>
      </c>
      <c r="S1338">
        <v>39</v>
      </c>
      <c r="T1338">
        <v>0</v>
      </c>
      <c r="U1338">
        <v>30</v>
      </c>
      <c r="V1338">
        <f t="shared" si="225"/>
        <v>0</v>
      </c>
      <c r="W1338" s="5">
        <f t="shared" si="226"/>
        <v>0</v>
      </c>
      <c r="X1338" s="5">
        <f t="shared" si="227"/>
        <v>8</v>
      </c>
      <c r="Y1338" s="11">
        <v>0</v>
      </c>
      <c r="Z1338" s="11">
        <v>0</v>
      </c>
      <c r="AA1338" s="11">
        <v>0</v>
      </c>
    </row>
    <row r="1339" spans="2:27" x14ac:dyDescent="0.3">
      <c r="B1339">
        <v>54889</v>
      </c>
      <c r="C1339" s="7">
        <v>44337</v>
      </c>
      <c r="D1339" s="6">
        <f t="shared" si="221"/>
        <v>2021</v>
      </c>
      <c r="E1339" t="str">
        <f t="shared" si="222"/>
        <v>Q2-2021</v>
      </c>
      <c r="F1339" s="4" t="str">
        <f t="shared" si="220"/>
        <v>May</v>
      </c>
      <c r="G1339" s="6">
        <f t="shared" si="223"/>
        <v>21</v>
      </c>
      <c r="H1339" s="4" t="str">
        <f t="shared" si="224"/>
        <v>Friday</v>
      </c>
      <c r="I1339">
        <v>1</v>
      </c>
      <c r="J1339">
        <v>1</v>
      </c>
      <c r="K1339">
        <v>25</v>
      </c>
      <c r="L1339">
        <v>0</v>
      </c>
      <c r="M1339">
        <v>40</v>
      </c>
      <c r="N1339">
        <v>36</v>
      </c>
      <c r="O1339">
        <v>81</v>
      </c>
      <c r="P1339">
        <v>0</v>
      </c>
      <c r="Q1339">
        <v>31</v>
      </c>
      <c r="R1339">
        <v>0</v>
      </c>
      <c r="S1339">
        <v>17</v>
      </c>
      <c r="T1339">
        <v>0</v>
      </c>
      <c r="U1339">
        <v>16</v>
      </c>
      <c r="V1339">
        <f t="shared" si="225"/>
        <v>0</v>
      </c>
      <c r="W1339" s="5">
        <f t="shared" si="226"/>
        <v>0</v>
      </c>
      <c r="X1339" s="5">
        <f t="shared" si="227"/>
        <v>8</v>
      </c>
      <c r="Y1339" s="11">
        <v>0</v>
      </c>
      <c r="Z1339" s="11">
        <v>0</v>
      </c>
      <c r="AA1339" s="11">
        <v>0</v>
      </c>
    </row>
    <row r="1340" spans="2:27" x14ac:dyDescent="0.3">
      <c r="B1340">
        <v>54890</v>
      </c>
      <c r="C1340" s="7">
        <v>44337</v>
      </c>
      <c r="D1340" s="6">
        <f t="shared" si="221"/>
        <v>2021</v>
      </c>
      <c r="E1340" t="str">
        <f t="shared" si="222"/>
        <v>Q2-2021</v>
      </c>
      <c r="F1340" s="4" t="str">
        <f t="shared" si="220"/>
        <v>May</v>
      </c>
      <c r="G1340" s="6">
        <f t="shared" si="223"/>
        <v>21</v>
      </c>
      <c r="H1340" s="4" t="str">
        <f t="shared" si="224"/>
        <v>Friday</v>
      </c>
      <c r="I1340">
        <v>2</v>
      </c>
      <c r="J1340">
        <v>2</v>
      </c>
      <c r="K1340">
        <v>44</v>
      </c>
      <c r="L1340">
        <v>0</v>
      </c>
      <c r="M1340">
        <v>30</v>
      </c>
      <c r="N1340">
        <v>41</v>
      </c>
      <c r="O1340">
        <v>53</v>
      </c>
      <c r="P1340">
        <v>0</v>
      </c>
      <c r="Q1340">
        <v>33</v>
      </c>
      <c r="R1340">
        <v>0</v>
      </c>
      <c r="S1340">
        <v>36</v>
      </c>
      <c r="T1340">
        <v>0</v>
      </c>
      <c r="U1340">
        <v>22</v>
      </c>
      <c r="V1340">
        <f t="shared" si="225"/>
        <v>0</v>
      </c>
      <c r="W1340" s="5">
        <f t="shared" si="226"/>
        <v>0</v>
      </c>
      <c r="X1340" s="5">
        <f t="shared" si="227"/>
        <v>8</v>
      </c>
      <c r="Y1340" s="11">
        <v>0</v>
      </c>
      <c r="Z1340" s="11">
        <v>0</v>
      </c>
      <c r="AA1340" s="11">
        <v>0</v>
      </c>
    </row>
    <row r="1341" spans="2:27" x14ac:dyDescent="0.3">
      <c r="B1341">
        <v>54891</v>
      </c>
      <c r="C1341" s="7">
        <v>44338</v>
      </c>
      <c r="D1341" s="6">
        <f t="shared" si="221"/>
        <v>2021</v>
      </c>
      <c r="E1341" t="str">
        <f t="shared" si="222"/>
        <v>Q2-2021</v>
      </c>
      <c r="F1341" s="4" t="str">
        <f t="shared" si="220"/>
        <v>May</v>
      </c>
      <c r="G1341" s="6">
        <f t="shared" si="223"/>
        <v>21</v>
      </c>
      <c r="H1341" s="4" t="str">
        <f t="shared" si="224"/>
        <v>Saturday</v>
      </c>
      <c r="I1341">
        <v>1</v>
      </c>
      <c r="J1341">
        <v>1</v>
      </c>
      <c r="K1341">
        <v>36</v>
      </c>
      <c r="L1341">
        <v>0</v>
      </c>
      <c r="M1341">
        <v>37</v>
      </c>
      <c r="N1341">
        <v>31</v>
      </c>
      <c r="O1341">
        <v>53</v>
      </c>
      <c r="P1341">
        <v>0</v>
      </c>
      <c r="Q1341">
        <v>32</v>
      </c>
      <c r="R1341">
        <v>0</v>
      </c>
      <c r="S1341">
        <v>31</v>
      </c>
      <c r="T1341">
        <v>0</v>
      </c>
      <c r="U1341">
        <v>10</v>
      </c>
      <c r="V1341">
        <f t="shared" si="225"/>
        <v>0</v>
      </c>
      <c r="W1341" s="5">
        <f t="shared" si="226"/>
        <v>0</v>
      </c>
      <c r="X1341" s="5">
        <f t="shared" si="227"/>
        <v>8</v>
      </c>
      <c r="Y1341" s="11">
        <v>0</v>
      </c>
      <c r="Z1341" s="11">
        <v>0</v>
      </c>
      <c r="AA1341" s="11">
        <v>0</v>
      </c>
    </row>
    <row r="1342" spans="2:27" x14ac:dyDescent="0.3">
      <c r="B1342">
        <v>54892</v>
      </c>
      <c r="C1342" s="7">
        <v>44340</v>
      </c>
      <c r="D1342" s="6">
        <f t="shared" si="221"/>
        <v>2021</v>
      </c>
      <c r="E1342" t="str">
        <f t="shared" si="222"/>
        <v>Q2-2021</v>
      </c>
      <c r="F1342" s="4" t="str">
        <f t="shared" si="220"/>
        <v>May</v>
      </c>
      <c r="G1342" s="6">
        <f t="shared" si="223"/>
        <v>22</v>
      </c>
      <c r="H1342" s="4" t="str">
        <f t="shared" si="224"/>
        <v>Monday</v>
      </c>
      <c r="I1342">
        <v>1</v>
      </c>
      <c r="J1342">
        <v>0</v>
      </c>
      <c r="K1342">
        <v>23</v>
      </c>
      <c r="L1342">
        <v>2</v>
      </c>
      <c r="M1342">
        <v>25</v>
      </c>
      <c r="N1342">
        <v>55</v>
      </c>
      <c r="O1342">
        <v>86</v>
      </c>
      <c r="P1342">
        <v>1</v>
      </c>
      <c r="Q1342">
        <v>32</v>
      </c>
      <c r="R1342">
        <v>0</v>
      </c>
      <c r="S1342">
        <v>25</v>
      </c>
      <c r="T1342">
        <v>1</v>
      </c>
      <c r="U1342">
        <v>21</v>
      </c>
      <c r="V1342">
        <f t="shared" si="225"/>
        <v>385</v>
      </c>
      <c r="W1342" s="5">
        <f t="shared" si="226"/>
        <v>0.10694444444444444</v>
      </c>
      <c r="X1342" s="5">
        <f t="shared" si="227"/>
        <v>7.8930555555555557</v>
      </c>
      <c r="Y1342" s="5">
        <f t="shared" si="228"/>
        <v>0.5</v>
      </c>
      <c r="Z1342" s="5">
        <f t="shared" si="229"/>
        <v>0.5</v>
      </c>
      <c r="AA1342" s="5">
        <f t="shared" si="230"/>
        <v>5.347222222222222E-2</v>
      </c>
    </row>
    <row r="1343" spans="2:27" x14ac:dyDescent="0.3">
      <c r="B1343">
        <v>54893</v>
      </c>
      <c r="C1343" s="7">
        <v>44340</v>
      </c>
      <c r="D1343" s="6">
        <f t="shared" si="221"/>
        <v>2021</v>
      </c>
      <c r="E1343" t="str">
        <f t="shared" si="222"/>
        <v>Q2-2021</v>
      </c>
      <c r="F1343" s="4" t="str">
        <f t="shared" si="220"/>
        <v>May</v>
      </c>
      <c r="G1343" s="6">
        <f t="shared" si="223"/>
        <v>22</v>
      </c>
      <c r="H1343" s="4" t="str">
        <f t="shared" si="224"/>
        <v>Monday</v>
      </c>
      <c r="I1343">
        <v>2</v>
      </c>
      <c r="J1343">
        <v>1</v>
      </c>
      <c r="K1343">
        <v>21</v>
      </c>
      <c r="L1343">
        <v>1</v>
      </c>
      <c r="M1343">
        <v>44</v>
      </c>
      <c r="N1343">
        <v>73</v>
      </c>
      <c r="O1343">
        <v>38</v>
      </c>
      <c r="P1343">
        <v>1</v>
      </c>
      <c r="Q1343">
        <v>32</v>
      </c>
      <c r="R1343">
        <v>0</v>
      </c>
      <c r="S1343">
        <v>38</v>
      </c>
      <c r="T1343">
        <v>0</v>
      </c>
      <c r="U1343">
        <v>25</v>
      </c>
      <c r="V1343">
        <f t="shared" si="225"/>
        <v>187</v>
      </c>
      <c r="W1343" s="5">
        <f t="shared" si="226"/>
        <v>5.1944444444444446E-2</v>
      </c>
      <c r="X1343" s="5">
        <f t="shared" si="227"/>
        <v>7.9480555555555554</v>
      </c>
      <c r="Y1343" s="5">
        <f t="shared" si="228"/>
        <v>1</v>
      </c>
      <c r="Z1343" s="5">
        <f t="shared" si="229"/>
        <v>1</v>
      </c>
      <c r="AA1343" s="5">
        <f t="shared" si="230"/>
        <v>5.1944444444444446E-2</v>
      </c>
    </row>
    <row r="1344" spans="2:27" x14ac:dyDescent="0.3">
      <c r="B1344">
        <v>54894</v>
      </c>
      <c r="C1344" s="7">
        <v>44341</v>
      </c>
      <c r="D1344" s="6">
        <f t="shared" si="221"/>
        <v>2021</v>
      </c>
      <c r="E1344" t="str">
        <f t="shared" si="222"/>
        <v>Q2-2021</v>
      </c>
      <c r="F1344" s="4" t="str">
        <f t="shared" si="220"/>
        <v>May</v>
      </c>
      <c r="G1344" s="6">
        <f t="shared" si="223"/>
        <v>22</v>
      </c>
      <c r="H1344" s="4" t="str">
        <f t="shared" si="224"/>
        <v>Tuesday</v>
      </c>
      <c r="I1344">
        <v>1</v>
      </c>
      <c r="J1344">
        <v>1</v>
      </c>
      <c r="K1344">
        <v>31</v>
      </c>
      <c r="L1344">
        <v>0</v>
      </c>
      <c r="M1344">
        <v>20</v>
      </c>
      <c r="N1344">
        <v>41</v>
      </c>
      <c r="O1344">
        <v>59</v>
      </c>
      <c r="P1344">
        <v>0</v>
      </c>
      <c r="Q1344">
        <v>36</v>
      </c>
      <c r="R1344">
        <v>0</v>
      </c>
      <c r="S1344">
        <v>18</v>
      </c>
      <c r="T1344">
        <v>0</v>
      </c>
      <c r="U1344">
        <v>22</v>
      </c>
      <c r="V1344">
        <f t="shared" si="225"/>
        <v>0</v>
      </c>
      <c r="W1344" s="5">
        <f t="shared" si="226"/>
        <v>0</v>
      </c>
      <c r="X1344" s="5">
        <f t="shared" si="227"/>
        <v>8</v>
      </c>
      <c r="Y1344" s="11">
        <v>0</v>
      </c>
      <c r="Z1344" s="11">
        <v>0</v>
      </c>
      <c r="AA1344" s="11">
        <v>0</v>
      </c>
    </row>
    <row r="1345" spans="2:27" x14ac:dyDescent="0.3">
      <c r="B1345">
        <v>54895</v>
      </c>
      <c r="C1345" s="7">
        <v>44341</v>
      </c>
      <c r="D1345" s="6">
        <f t="shared" si="221"/>
        <v>2021</v>
      </c>
      <c r="E1345" t="str">
        <f t="shared" si="222"/>
        <v>Q2-2021</v>
      </c>
      <c r="F1345" s="4" t="str">
        <f t="shared" si="220"/>
        <v>May</v>
      </c>
      <c r="G1345" s="6">
        <f t="shared" si="223"/>
        <v>22</v>
      </c>
      <c r="H1345" s="4" t="str">
        <f t="shared" si="224"/>
        <v>Tuesday</v>
      </c>
      <c r="I1345">
        <v>2</v>
      </c>
      <c r="J1345">
        <v>2</v>
      </c>
      <c r="K1345">
        <v>29</v>
      </c>
      <c r="L1345">
        <v>0</v>
      </c>
      <c r="M1345">
        <v>39</v>
      </c>
      <c r="N1345">
        <v>73</v>
      </c>
      <c r="O1345">
        <v>71</v>
      </c>
      <c r="P1345">
        <v>0</v>
      </c>
      <c r="Q1345">
        <v>33</v>
      </c>
      <c r="R1345">
        <v>0</v>
      </c>
      <c r="S1345">
        <v>29</v>
      </c>
      <c r="T1345">
        <v>0</v>
      </c>
      <c r="U1345">
        <v>25</v>
      </c>
      <c r="V1345">
        <f t="shared" si="225"/>
        <v>0</v>
      </c>
      <c r="W1345" s="5">
        <f t="shared" si="226"/>
        <v>0</v>
      </c>
      <c r="X1345" s="5">
        <f t="shared" si="227"/>
        <v>8</v>
      </c>
      <c r="Y1345" s="11">
        <v>0</v>
      </c>
      <c r="Z1345" s="11">
        <v>0</v>
      </c>
      <c r="AA1345" s="11">
        <v>0</v>
      </c>
    </row>
    <row r="1346" spans="2:27" x14ac:dyDescent="0.3">
      <c r="B1346">
        <v>54896</v>
      </c>
      <c r="C1346" s="7">
        <v>44342</v>
      </c>
      <c r="D1346" s="6">
        <f t="shared" si="221"/>
        <v>2021</v>
      </c>
      <c r="E1346" t="str">
        <f t="shared" si="222"/>
        <v>Q2-2021</v>
      </c>
      <c r="F1346" s="4" t="str">
        <f t="shared" si="220"/>
        <v>May</v>
      </c>
      <c r="G1346" s="6">
        <f t="shared" si="223"/>
        <v>22</v>
      </c>
      <c r="H1346" s="4" t="str">
        <f t="shared" si="224"/>
        <v>Wednesday</v>
      </c>
      <c r="I1346">
        <v>1</v>
      </c>
      <c r="J1346">
        <v>1</v>
      </c>
      <c r="K1346">
        <v>37</v>
      </c>
      <c r="L1346">
        <v>0</v>
      </c>
      <c r="M1346">
        <v>36</v>
      </c>
      <c r="N1346">
        <v>36</v>
      </c>
      <c r="O1346">
        <v>78</v>
      </c>
      <c r="P1346">
        <v>0</v>
      </c>
      <c r="Q1346">
        <v>36</v>
      </c>
      <c r="R1346">
        <v>0</v>
      </c>
      <c r="S1346">
        <v>38</v>
      </c>
      <c r="T1346">
        <v>0</v>
      </c>
      <c r="U1346">
        <v>16</v>
      </c>
      <c r="V1346">
        <f t="shared" si="225"/>
        <v>0</v>
      </c>
      <c r="W1346" s="5">
        <f t="shared" si="226"/>
        <v>0</v>
      </c>
      <c r="X1346" s="5">
        <f t="shared" si="227"/>
        <v>8</v>
      </c>
      <c r="Y1346" s="11">
        <v>0</v>
      </c>
      <c r="Z1346" s="11">
        <v>0</v>
      </c>
      <c r="AA1346" s="11">
        <v>0</v>
      </c>
    </row>
    <row r="1347" spans="2:27" x14ac:dyDescent="0.3">
      <c r="B1347">
        <v>54897</v>
      </c>
      <c r="C1347" s="7">
        <v>44342</v>
      </c>
      <c r="D1347" s="6">
        <f t="shared" si="221"/>
        <v>2021</v>
      </c>
      <c r="E1347" t="str">
        <f t="shared" si="222"/>
        <v>Q2-2021</v>
      </c>
      <c r="F1347" s="4" t="str">
        <f t="shared" si="220"/>
        <v>May</v>
      </c>
      <c r="G1347" s="6">
        <f t="shared" si="223"/>
        <v>22</v>
      </c>
      <c r="H1347" s="4" t="str">
        <f t="shared" si="224"/>
        <v>Wednesday</v>
      </c>
      <c r="I1347">
        <v>2</v>
      </c>
      <c r="J1347">
        <v>1</v>
      </c>
      <c r="K1347">
        <v>42</v>
      </c>
      <c r="L1347">
        <v>1</v>
      </c>
      <c r="M1347">
        <v>15</v>
      </c>
      <c r="N1347">
        <v>60</v>
      </c>
      <c r="O1347">
        <v>57</v>
      </c>
      <c r="P1347">
        <v>0</v>
      </c>
      <c r="Q1347">
        <v>33</v>
      </c>
      <c r="R1347">
        <v>1</v>
      </c>
      <c r="S1347">
        <v>44</v>
      </c>
      <c r="T1347">
        <v>0</v>
      </c>
      <c r="U1347">
        <v>27</v>
      </c>
      <c r="V1347">
        <f t="shared" si="225"/>
        <v>176</v>
      </c>
      <c r="W1347" s="5">
        <f t="shared" si="226"/>
        <v>4.8888888888888891E-2</v>
      </c>
      <c r="X1347" s="5">
        <f t="shared" si="227"/>
        <v>7.9511111111111115</v>
      </c>
      <c r="Y1347" s="5">
        <f t="shared" si="228"/>
        <v>1</v>
      </c>
      <c r="Z1347" s="5">
        <f t="shared" si="229"/>
        <v>0</v>
      </c>
      <c r="AA1347" s="5">
        <f t="shared" si="230"/>
        <v>4.8888888888888891E-2</v>
      </c>
    </row>
    <row r="1348" spans="2:27" x14ac:dyDescent="0.3">
      <c r="B1348">
        <v>54898</v>
      </c>
      <c r="C1348" s="7">
        <v>44343</v>
      </c>
      <c r="D1348" s="6">
        <f t="shared" si="221"/>
        <v>2021</v>
      </c>
      <c r="E1348" t="str">
        <f t="shared" si="222"/>
        <v>Q2-2021</v>
      </c>
      <c r="F1348" s="4" t="str">
        <f t="shared" si="220"/>
        <v>May</v>
      </c>
      <c r="G1348" s="6">
        <f t="shared" si="223"/>
        <v>22</v>
      </c>
      <c r="H1348" s="4" t="str">
        <f t="shared" si="224"/>
        <v>Thursday</v>
      </c>
      <c r="I1348">
        <v>1</v>
      </c>
      <c r="J1348">
        <v>1</v>
      </c>
      <c r="K1348">
        <v>33</v>
      </c>
      <c r="L1348">
        <v>1</v>
      </c>
      <c r="M1348">
        <v>37</v>
      </c>
      <c r="N1348">
        <v>59</v>
      </c>
      <c r="O1348">
        <v>88</v>
      </c>
      <c r="P1348">
        <v>1</v>
      </c>
      <c r="Q1348">
        <v>34</v>
      </c>
      <c r="R1348">
        <v>0</v>
      </c>
      <c r="S1348">
        <v>26</v>
      </c>
      <c r="T1348">
        <v>0</v>
      </c>
      <c r="U1348">
        <v>27</v>
      </c>
      <c r="V1348">
        <f t="shared" si="225"/>
        <v>218</v>
      </c>
      <c r="W1348" s="5">
        <f t="shared" si="226"/>
        <v>6.0555555555555557E-2</v>
      </c>
      <c r="X1348" s="5">
        <f t="shared" si="227"/>
        <v>7.9394444444444447</v>
      </c>
      <c r="Y1348" s="5">
        <f t="shared" si="228"/>
        <v>1</v>
      </c>
      <c r="Z1348" s="5">
        <f t="shared" si="229"/>
        <v>1</v>
      </c>
      <c r="AA1348" s="5">
        <f t="shared" si="230"/>
        <v>6.0555555555555557E-2</v>
      </c>
    </row>
    <row r="1349" spans="2:27" x14ac:dyDescent="0.3">
      <c r="B1349">
        <v>54899</v>
      </c>
      <c r="C1349" s="7">
        <v>44343</v>
      </c>
      <c r="D1349" s="6">
        <f t="shared" si="221"/>
        <v>2021</v>
      </c>
      <c r="E1349" t="str">
        <f t="shared" si="222"/>
        <v>Q2-2021</v>
      </c>
      <c r="F1349" s="4" t="str">
        <f t="shared" si="220"/>
        <v>May</v>
      </c>
      <c r="G1349" s="6">
        <f t="shared" si="223"/>
        <v>22</v>
      </c>
      <c r="H1349" s="4" t="str">
        <f t="shared" si="224"/>
        <v>Thursday</v>
      </c>
      <c r="I1349">
        <v>2</v>
      </c>
      <c r="J1349">
        <v>1</v>
      </c>
      <c r="K1349">
        <v>28</v>
      </c>
      <c r="L1349">
        <v>1</v>
      </c>
      <c r="M1349">
        <v>23</v>
      </c>
      <c r="N1349">
        <v>69</v>
      </c>
      <c r="O1349">
        <v>42</v>
      </c>
      <c r="P1349">
        <v>1</v>
      </c>
      <c r="Q1349">
        <v>32</v>
      </c>
      <c r="R1349">
        <v>0</v>
      </c>
      <c r="S1349">
        <v>19</v>
      </c>
      <c r="T1349">
        <v>0</v>
      </c>
      <c r="U1349">
        <v>19</v>
      </c>
      <c r="V1349">
        <f t="shared" si="225"/>
        <v>166</v>
      </c>
      <c r="W1349" s="5">
        <f t="shared" si="226"/>
        <v>4.611111111111111E-2</v>
      </c>
      <c r="X1349" s="5">
        <f t="shared" si="227"/>
        <v>7.9538888888888888</v>
      </c>
      <c r="Y1349" s="5">
        <f t="shared" si="228"/>
        <v>1</v>
      </c>
      <c r="Z1349" s="5">
        <f t="shared" si="229"/>
        <v>1</v>
      </c>
      <c r="AA1349" s="5">
        <f t="shared" si="230"/>
        <v>4.611111111111111E-2</v>
      </c>
    </row>
    <row r="1350" spans="2:27" x14ac:dyDescent="0.3">
      <c r="B1350">
        <v>54900</v>
      </c>
      <c r="C1350" s="7">
        <v>44344</v>
      </c>
      <c r="D1350" s="6">
        <f t="shared" si="221"/>
        <v>2021</v>
      </c>
      <c r="E1350" t="str">
        <f t="shared" si="222"/>
        <v>Q2-2021</v>
      </c>
      <c r="F1350" s="4" t="str">
        <f t="shared" si="220"/>
        <v>May</v>
      </c>
      <c r="G1350" s="6">
        <f t="shared" si="223"/>
        <v>22</v>
      </c>
      <c r="H1350" s="4" t="str">
        <f t="shared" si="224"/>
        <v>Friday</v>
      </c>
      <c r="I1350">
        <v>1</v>
      </c>
      <c r="J1350">
        <v>0</v>
      </c>
      <c r="K1350">
        <v>17</v>
      </c>
      <c r="L1350">
        <v>2</v>
      </c>
      <c r="M1350">
        <v>44</v>
      </c>
      <c r="N1350">
        <v>87</v>
      </c>
      <c r="O1350">
        <v>73</v>
      </c>
      <c r="P1350">
        <v>1</v>
      </c>
      <c r="Q1350">
        <v>31</v>
      </c>
      <c r="R1350">
        <v>0</v>
      </c>
      <c r="S1350">
        <v>36</v>
      </c>
      <c r="T1350">
        <v>1</v>
      </c>
      <c r="U1350">
        <v>24</v>
      </c>
      <c r="V1350">
        <f t="shared" si="225"/>
        <v>463</v>
      </c>
      <c r="W1350" s="5">
        <f t="shared" si="226"/>
        <v>0.12861111111111112</v>
      </c>
      <c r="X1350" s="5">
        <f t="shared" si="227"/>
        <v>7.8713888888888892</v>
      </c>
      <c r="Y1350" s="5">
        <f t="shared" si="228"/>
        <v>0.5</v>
      </c>
      <c r="Z1350" s="5">
        <f t="shared" si="229"/>
        <v>0.5</v>
      </c>
      <c r="AA1350" s="5">
        <f t="shared" si="230"/>
        <v>6.430555555555556E-2</v>
      </c>
    </row>
    <row r="1351" spans="2:27" x14ac:dyDescent="0.3">
      <c r="B1351">
        <v>54901</v>
      </c>
      <c r="C1351" s="7">
        <v>44344</v>
      </c>
      <c r="D1351" s="6">
        <f t="shared" si="221"/>
        <v>2021</v>
      </c>
      <c r="E1351" t="str">
        <f t="shared" si="222"/>
        <v>Q2-2021</v>
      </c>
      <c r="F1351" s="4" t="str">
        <f t="shared" si="220"/>
        <v>May</v>
      </c>
      <c r="G1351" s="6">
        <f t="shared" si="223"/>
        <v>22</v>
      </c>
      <c r="H1351" s="4" t="str">
        <f t="shared" si="224"/>
        <v>Friday</v>
      </c>
      <c r="I1351">
        <v>2</v>
      </c>
      <c r="J1351">
        <v>1</v>
      </c>
      <c r="K1351">
        <v>18</v>
      </c>
      <c r="L1351">
        <v>0</v>
      </c>
      <c r="M1351">
        <v>42</v>
      </c>
      <c r="N1351">
        <v>64</v>
      </c>
      <c r="O1351">
        <v>39</v>
      </c>
      <c r="P1351">
        <v>0</v>
      </c>
      <c r="Q1351">
        <v>35</v>
      </c>
      <c r="R1351">
        <v>0</v>
      </c>
      <c r="S1351">
        <v>17</v>
      </c>
      <c r="T1351">
        <v>0</v>
      </c>
      <c r="U1351">
        <v>13</v>
      </c>
      <c r="V1351">
        <f t="shared" si="225"/>
        <v>0</v>
      </c>
      <c r="W1351" s="5">
        <f t="shared" si="226"/>
        <v>0</v>
      </c>
      <c r="X1351" s="5">
        <f t="shared" si="227"/>
        <v>8</v>
      </c>
      <c r="Y1351" s="11">
        <v>0</v>
      </c>
      <c r="Z1351" s="11">
        <v>0</v>
      </c>
      <c r="AA1351" s="11">
        <v>0</v>
      </c>
    </row>
    <row r="1352" spans="2:27" x14ac:dyDescent="0.3">
      <c r="B1352">
        <v>54902</v>
      </c>
      <c r="C1352" s="7">
        <v>44345</v>
      </c>
      <c r="D1352" s="6">
        <f t="shared" si="221"/>
        <v>2021</v>
      </c>
      <c r="E1352" t="str">
        <f t="shared" si="222"/>
        <v>Q2-2021</v>
      </c>
      <c r="F1352" s="4" t="str">
        <f t="shared" si="220"/>
        <v>May</v>
      </c>
      <c r="G1352" s="6">
        <f t="shared" si="223"/>
        <v>22</v>
      </c>
      <c r="H1352" s="4" t="str">
        <f t="shared" si="224"/>
        <v>Saturday</v>
      </c>
      <c r="I1352">
        <v>1</v>
      </c>
      <c r="J1352">
        <v>1</v>
      </c>
      <c r="K1352">
        <v>40</v>
      </c>
      <c r="L1352">
        <v>0</v>
      </c>
      <c r="M1352">
        <v>34</v>
      </c>
      <c r="N1352">
        <v>31</v>
      </c>
      <c r="O1352">
        <v>70</v>
      </c>
      <c r="P1352">
        <v>0</v>
      </c>
      <c r="Q1352">
        <v>36</v>
      </c>
      <c r="R1352">
        <v>0</v>
      </c>
      <c r="S1352">
        <v>26</v>
      </c>
      <c r="T1352">
        <v>0</v>
      </c>
      <c r="U1352">
        <v>10</v>
      </c>
      <c r="V1352">
        <f t="shared" si="225"/>
        <v>0</v>
      </c>
      <c r="W1352" s="5">
        <f t="shared" si="226"/>
        <v>0</v>
      </c>
      <c r="X1352" s="5">
        <f t="shared" si="227"/>
        <v>8</v>
      </c>
      <c r="Y1352" s="11">
        <v>0</v>
      </c>
      <c r="Z1352" s="11">
        <v>0</v>
      </c>
      <c r="AA1352" s="11">
        <v>0</v>
      </c>
    </row>
    <row r="1353" spans="2:27" x14ac:dyDescent="0.3">
      <c r="B1353">
        <v>54903</v>
      </c>
      <c r="C1353" s="7">
        <v>44347</v>
      </c>
      <c r="D1353" s="6">
        <f t="shared" si="221"/>
        <v>2021</v>
      </c>
      <c r="E1353" t="str">
        <f t="shared" si="222"/>
        <v>Q2-2021</v>
      </c>
      <c r="F1353" s="4" t="str">
        <f t="shared" si="220"/>
        <v>May</v>
      </c>
      <c r="G1353" s="6">
        <f t="shared" si="223"/>
        <v>23</v>
      </c>
      <c r="H1353" s="4" t="str">
        <f t="shared" si="224"/>
        <v>Monday</v>
      </c>
      <c r="I1353">
        <v>1</v>
      </c>
      <c r="J1353">
        <v>1</v>
      </c>
      <c r="K1353">
        <v>41</v>
      </c>
      <c r="L1353">
        <v>1</v>
      </c>
      <c r="M1353">
        <v>33</v>
      </c>
      <c r="N1353">
        <v>82</v>
      </c>
      <c r="O1353">
        <v>35</v>
      </c>
      <c r="P1353">
        <v>1</v>
      </c>
      <c r="Q1353">
        <v>32</v>
      </c>
      <c r="R1353">
        <v>0</v>
      </c>
      <c r="S1353">
        <v>35</v>
      </c>
      <c r="T1353">
        <v>0</v>
      </c>
      <c r="U1353">
        <v>18</v>
      </c>
      <c r="V1353">
        <f t="shared" si="225"/>
        <v>182</v>
      </c>
      <c r="W1353" s="5">
        <f t="shared" si="226"/>
        <v>5.0555555555555555E-2</v>
      </c>
      <c r="X1353" s="5">
        <f t="shared" si="227"/>
        <v>7.9494444444444445</v>
      </c>
      <c r="Y1353" s="5">
        <f t="shared" si="228"/>
        <v>1</v>
      </c>
      <c r="Z1353" s="5">
        <f t="shared" si="229"/>
        <v>1</v>
      </c>
      <c r="AA1353" s="5">
        <f t="shared" si="230"/>
        <v>5.0555555555555555E-2</v>
      </c>
    </row>
    <row r="1354" spans="2:27" x14ac:dyDescent="0.3">
      <c r="B1354">
        <v>54904</v>
      </c>
      <c r="C1354" s="7">
        <v>44347</v>
      </c>
      <c r="D1354" s="6">
        <f t="shared" si="221"/>
        <v>2021</v>
      </c>
      <c r="E1354" t="str">
        <f t="shared" si="222"/>
        <v>Q2-2021</v>
      </c>
      <c r="F1354" s="4" t="str">
        <f t="shared" si="220"/>
        <v>May</v>
      </c>
      <c r="G1354" s="6">
        <f t="shared" si="223"/>
        <v>23</v>
      </c>
      <c r="H1354" s="4" t="str">
        <f t="shared" si="224"/>
        <v>Monday</v>
      </c>
      <c r="I1354">
        <v>2</v>
      </c>
      <c r="J1354">
        <v>1</v>
      </c>
      <c r="K1354">
        <v>42</v>
      </c>
      <c r="L1354">
        <v>0</v>
      </c>
      <c r="M1354">
        <v>17</v>
      </c>
      <c r="N1354">
        <v>36</v>
      </c>
      <c r="O1354">
        <v>31</v>
      </c>
      <c r="P1354">
        <v>0</v>
      </c>
      <c r="Q1354">
        <v>32</v>
      </c>
      <c r="R1354">
        <v>0</v>
      </c>
      <c r="S1354">
        <v>31</v>
      </c>
      <c r="T1354">
        <v>0</v>
      </c>
      <c r="U1354">
        <v>16</v>
      </c>
      <c r="V1354">
        <f t="shared" si="225"/>
        <v>0</v>
      </c>
      <c r="W1354" s="5">
        <f t="shared" si="226"/>
        <v>0</v>
      </c>
      <c r="X1354" s="5">
        <f t="shared" si="227"/>
        <v>8</v>
      </c>
      <c r="Y1354" s="11">
        <v>0</v>
      </c>
      <c r="Z1354" s="11">
        <v>0</v>
      </c>
      <c r="AA1354" s="11">
        <v>0</v>
      </c>
    </row>
    <row r="1355" spans="2:27" x14ac:dyDescent="0.3">
      <c r="B1355">
        <v>54905</v>
      </c>
      <c r="C1355" s="7">
        <v>44348</v>
      </c>
      <c r="D1355" s="6">
        <f t="shared" si="221"/>
        <v>2021</v>
      </c>
      <c r="E1355" t="str">
        <f t="shared" si="222"/>
        <v>Q2-2021</v>
      </c>
      <c r="F1355" s="4" t="str">
        <f t="shared" si="220"/>
        <v>June</v>
      </c>
      <c r="G1355" s="6">
        <f t="shared" si="223"/>
        <v>23</v>
      </c>
      <c r="H1355" s="4" t="str">
        <f t="shared" si="224"/>
        <v>Tuesday</v>
      </c>
      <c r="I1355">
        <v>1</v>
      </c>
      <c r="J1355">
        <v>0</v>
      </c>
      <c r="K1355">
        <v>23</v>
      </c>
      <c r="L1355">
        <v>1</v>
      </c>
      <c r="M1355">
        <v>34</v>
      </c>
      <c r="N1355">
        <v>55</v>
      </c>
      <c r="O1355">
        <v>60</v>
      </c>
      <c r="P1355">
        <v>1</v>
      </c>
      <c r="Q1355">
        <v>29</v>
      </c>
      <c r="R1355">
        <v>0</v>
      </c>
      <c r="S1355">
        <v>21</v>
      </c>
      <c r="T1355">
        <v>0</v>
      </c>
      <c r="U1355">
        <v>30</v>
      </c>
      <c r="V1355">
        <f t="shared" si="225"/>
        <v>178</v>
      </c>
      <c r="W1355" s="5">
        <f t="shared" si="226"/>
        <v>4.9444444444444444E-2</v>
      </c>
      <c r="X1355" s="5">
        <f t="shared" si="227"/>
        <v>7.9505555555555558</v>
      </c>
      <c r="Y1355" s="5">
        <f t="shared" si="228"/>
        <v>1</v>
      </c>
      <c r="Z1355" s="5">
        <f t="shared" si="229"/>
        <v>1</v>
      </c>
      <c r="AA1355" s="5">
        <f t="shared" si="230"/>
        <v>4.9444444444444444E-2</v>
      </c>
    </row>
    <row r="1356" spans="2:27" x14ac:dyDescent="0.3">
      <c r="B1356">
        <v>54906</v>
      </c>
      <c r="C1356" s="7">
        <v>44348</v>
      </c>
      <c r="D1356" s="6">
        <f t="shared" si="221"/>
        <v>2021</v>
      </c>
      <c r="E1356" t="str">
        <f t="shared" si="222"/>
        <v>Q2-2021</v>
      </c>
      <c r="F1356" s="4" t="str">
        <f t="shared" si="220"/>
        <v>June</v>
      </c>
      <c r="G1356" s="6">
        <f t="shared" si="223"/>
        <v>23</v>
      </c>
      <c r="H1356" s="4" t="str">
        <f t="shared" si="224"/>
        <v>Tuesday</v>
      </c>
      <c r="I1356">
        <v>2</v>
      </c>
      <c r="J1356">
        <v>2</v>
      </c>
      <c r="K1356">
        <v>30</v>
      </c>
      <c r="L1356">
        <v>0</v>
      </c>
      <c r="M1356">
        <v>16</v>
      </c>
      <c r="N1356">
        <v>75</v>
      </c>
      <c r="O1356">
        <v>34</v>
      </c>
      <c r="P1356">
        <v>0</v>
      </c>
      <c r="Q1356">
        <v>31</v>
      </c>
      <c r="R1356">
        <v>0</v>
      </c>
      <c r="S1356">
        <v>33</v>
      </c>
      <c r="T1356">
        <v>0</v>
      </c>
      <c r="U1356">
        <v>20</v>
      </c>
      <c r="V1356">
        <f t="shared" si="225"/>
        <v>0</v>
      </c>
      <c r="W1356" s="5">
        <f t="shared" si="226"/>
        <v>0</v>
      </c>
      <c r="X1356" s="5">
        <f t="shared" si="227"/>
        <v>8</v>
      </c>
      <c r="Y1356" s="11">
        <v>0</v>
      </c>
      <c r="Z1356" s="11">
        <v>0</v>
      </c>
      <c r="AA1356" s="11">
        <v>0</v>
      </c>
    </row>
    <row r="1357" spans="2:27" x14ac:dyDescent="0.3">
      <c r="B1357">
        <v>54907</v>
      </c>
      <c r="C1357" s="7">
        <v>44349</v>
      </c>
      <c r="D1357" s="6">
        <f t="shared" si="221"/>
        <v>2021</v>
      </c>
      <c r="E1357" t="str">
        <f t="shared" si="222"/>
        <v>Q2-2021</v>
      </c>
      <c r="F1357" s="4" t="str">
        <f t="shared" si="220"/>
        <v>June</v>
      </c>
      <c r="G1357" s="6">
        <f t="shared" si="223"/>
        <v>23</v>
      </c>
      <c r="H1357" s="4" t="str">
        <f t="shared" si="224"/>
        <v>Wednesday</v>
      </c>
      <c r="I1357">
        <v>1</v>
      </c>
      <c r="J1357">
        <v>0</v>
      </c>
      <c r="K1357">
        <v>16</v>
      </c>
      <c r="L1357">
        <v>1</v>
      </c>
      <c r="M1357">
        <v>26</v>
      </c>
      <c r="N1357">
        <v>47</v>
      </c>
      <c r="O1357">
        <v>52</v>
      </c>
      <c r="P1357">
        <v>1</v>
      </c>
      <c r="Q1357">
        <v>30</v>
      </c>
      <c r="R1357">
        <v>0</v>
      </c>
      <c r="S1357">
        <v>26</v>
      </c>
      <c r="T1357">
        <v>0</v>
      </c>
      <c r="U1357">
        <v>23</v>
      </c>
      <c r="V1357">
        <f t="shared" si="225"/>
        <v>155</v>
      </c>
      <c r="W1357" s="5">
        <f t="shared" si="226"/>
        <v>4.3055555555555555E-2</v>
      </c>
      <c r="X1357" s="5">
        <f t="shared" si="227"/>
        <v>7.9569444444444448</v>
      </c>
      <c r="Y1357" s="5">
        <f t="shared" si="228"/>
        <v>1</v>
      </c>
      <c r="Z1357" s="5">
        <f t="shared" si="229"/>
        <v>1</v>
      </c>
      <c r="AA1357" s="5">
        <f t="shared" si="230"/>
        <v>4.3055555555555555E-2</v>
      </c>
    </row>
    <row r="1358" spans="2:27" x14ac:dyDescent="0.3">
      <c r="B1358">
        <v>54908</v>
      </c>
      <c r="C1358" s="7">
        <v>44349</v>
      </c>
      <c r="D1358" s="6">
        <f t="shared" si="221"/>
        <v>2021</v>
      </c>
      <c r="E1358" t="str">
        <f t="shared" si="222"/>
        <v>Q2-2021</v>
      </c>
      <c r="F1358" s="4" t="str">
        <f t="shared" si="220"/>
        <v>June</v>
      </c>
      <c r="G1358" s="6">
        <f t="shared" si="223"/>
        <v>23</v>
      </c>
      <c r="H1358" s="4" t="str">
        <f t="shared" si="224"/>
        <v>Wednesday</v>
      </c>
      <c r="I1358">
        <v>2</v>
      </c>
      <c r="J1358">
        <v>1</v>
      </c>
      <c r="K1358">
        <v>17</v>
      </c>
      <c r="L1358">
        <v>2</v>
      </c>
      <c r="M1358">
        <v>25</v>
      </c>
      <c r="N1358">
        <v>52</v>
      </c>
      <c r="O1358">
        <v>78</v>
      </c>
      <c r="P1358">
        <v>1</v>
      </c>
      <c r="Q1358">
        <v>30</v>
      </c>
      <c r="R1358">
        <v>1</v>
      </c>
      <c r="S1358">
        <v>34</v>
      </c>
      <c r="T1358">
        <v>0</v>
      </c>
      <c r="U1358">
        <v>29</v>
      </c>
      <c r="V1358">
        <f t="shared" si="225"/>
        <v>374</v>
      </c>
      <c r="W1358" s="5">
        <f t="shared" si="226"/>
        <v>0.10388888888888889</v>
      </c>
      <c r="X1358" s="5">
        <f t="shared" si="227"/>
        <v>7.8961111111111109</v>
      </c>
      <c r="Y1358" s="5">
        <f t="shared" si="228"/>
        <v>1</v>
      </c>
      <c r="Z1358" s="5">
        <f t="shared" si="229"/>
        <v>0.5</v>
      </c>
      <c r="AA1358" s="5">
        <f t="shared" si="230"/>
        <v>5.1944444444444446E-2</v>
      </c>
    </row>
    <row r="1359" spans="2:27" x14ac:dyDescent="0.3">
      <c r="B1359">
        <v>54909</v>
      </c>
      <c r="C1359" s="7">
        <v>44350</v>
      </c>
      <c r="D1359" s="6">
        <f t="shared" si="221"/>
        <v>2021</v>
      </c>
      <c r="E1359" t="str">
        <f t="shared" si="222"/>
        <v>Q2-2021</v>
      </c>
      <c r="F1359" s="4" t="str">
        <f t="shared" si="220"/>
        <v>June</v>
      </c>
      <c r="G1359" s="6">
        <f t="shared" si="223"/>
        <v>23</v>
      </c>
      <c r="H1359" s="4" t="str">
        <f t="shared" si="224"/>
        <v>Thursday</v>
      </c>
      <c r="I1359">
        <v>1</v>
      </c>
      <c r="J1359">
        <v>0</v>
      </c>
      <c r="K1359">
        <v>36</v>
      </c>
      <c r="L1359">
        <v>1</v>
      </c>
      <c r="M1359">
        <v>45</v>
      </c>
      <c r="N1359">
        <v>57</v>
      </c>
      <c r="O1359">
        <v>49</v>
      </c>
      <c r="P1359">
        <v>1</v>
      </c>
      <c r="Q1359">
        <v>30</v>
      </c>
      <c r="R1359">
        <v>0</v>
      </c>
      <c r="S1359">
        <v>23</v>
      </c>
      <c r="T1359">
        <v>0</v>
      </c>
      <c r="U1359">
        <v>15</v>
      </c>
      <c r="V1359">
        <f t="shared" si="225"/>
        <v>181</v>
      </c>
      <c r="W1359" s="5">
        <f t="shared" si="226"/>
        <v>5.0277777777777775E-2</v>
      </c>
      <c r="X1359" s="5">
        <f t="shared" si="227"/>
        <v>7.9497222222222224</v>
      </c>
      <c r="Y1359" s="5">
        <f t="shared" si="228"/>
        <v>1</v>
      </c>
      <c r="Z1359" s="5">
        <f t="shared" si="229"/>
        <v>1</v>
      </c>
      <c r="AA1359" s="5">
        <f t="shared" si="230"/>
        <v>5.0277777777777775E-2</v>
      </c>
    </row>
    <row r="1360" spans="2:27" x14ac:dyDescent="0.3">
      <c r="B1360">
        <v>54910</v>
      </c>
      <c r="C1360" s="7">
        <v>44350</v>
      </c>
      <c r="D1360" s="6">
        <f t="shared" si="221"/>
        <v>2021</v>
      </c>
      <c r="E1360" t="str">
        <f t="shared" si="222"/>
        <v>Q2-2021</v>
      </c>
      <c r="F1360" s="4" t="str">
        <f t="shared" si="220"/>
        <v>June</v>
      </c>
      <c r="G1360" s="6">
        <f t="shared" si="223"/>
        <v>23</v>
      </c>
      <c r="H1360" s="4" t="str">
        <f t="shared" si="224"/>
        <v>Thursday</v>
      </c>
      <c r="I1360">
        <v>2</v>
      </c>
      <c r="J1360">
        <v>2</v>
      </c>
      <c r="K1360">
        <v>18</v>
      </c>
      <c r="L1360">
        <v>0</v>
      </c>
      <c r="M1360">
        <v>37</v>
      </c>
      <c r="N1360">
        <v>43</v>
      </c>
      <c r="O1360">
        <v>39</v>
      </c>
      <c r="P1360">
        <v>0</v>
      </c>
      <c r="Q1360">
        <v>33</v>
      </c>
      <c r="R1360">
        <v>0</v>
      </c>
      <c r="S1360">
        <v>41</v>
      </c>
      <c r="T1360">
        <v>0</v>
      </c>
      <c r="U1360">
        <v>17</v>
      </c>
      <c r="V1360">
        <f t="shared" si="225"/>
        <v>0</v>
      </c>
      <c r="W1360" s="5">
        <f t="shared" si="226"/>
        <v>0</v>
      </c>
      <c r="X1360" s="5">
        <f t="shared" si="227"/>
        <v>8</v>
      </c>
      <c r="Y1360" s="11">
        <v>0</v>
      </c>
      <c r="Z1360" s="11">
        <v>0</v>
      </c>
      <c r="AA1360" s="11">
        <v>0</v>
      </c>
    </row>
    <row r="1361" spans="2:27" x14ac:dyDescent="0.3">
      <c r="B1361">
        <v>54911</v>
      </c>
      <c r="C1361" s="7">
        <v>44351</v>
      </c>
      <c r="D1361" s="6">
        <f t="shared" si="221"/>
        <v>2021</v>
      </c>
      <c r="E1361" t="str">
        <f t="shared" si="222"/>
        <v>Q2-2021</v>
      </c>
      <c r="F1361" s="4" t="str">
        <f t="shared" si="220"/>
        <v>June</v>
      </c>
      <c r="G1361" s="6">
        <f t="shared" si="223"/>
        <v>23</v>
      </c>
      <c r="H1361" s="4" t="str">
        <f t="shared" si="224"/>
        <v>Friday</v>
      </c>
      <c r="I1361">
        <v>1</v>
      </c>
      <c r="J1361">
        <v>0</v>
      </c>
      <c r="K1361">
        <v>15</v>
      </c>
      <c r="L1361">
        <v>1</v>
      </c>
      <c r="M1361">
        <v>40</v>
      </c>
      <c r="N1361">
        <v>70</v>
      </c>
      <c r="O1361">
        <v>82</v>
      </c>
      <c r="P1361">
        <v>1</v>
      </c>
      <c r="Q1361">
        <v>29</v>
      </c>
      <c r="R1361">
        <v>0</v>
      </c>
      <c r="S1361">
        <v>42</v>
      </c>
      <c r="T1361">
        <v>0</v>
      </c>
      <c r="U1361">
        <v>14</v>
      </c>
      <c r="V1361">
        <f t="shared" si="225"/>
        <v>221</v>
      </c>
      <c r="W1361" s="5">
        <f t="shared" si="226"/>
        <v>6.1388888888888889E-2</v>
      </c>
      <c r="X1361" s="5">
        <f t="shared" si="227"/>
        <v>7.9386111111111113</v>
      </c>
      <c r="Y1361" s="5">
        <f t="shared" si="228"/>
        <v>1</v>
      </c>
      <c r="Z1361" s="5">
        <f t="shared" si="229"/>
        <v>1</v>
      </c>
      <c r="AA1361" s="5">
        <f t="shared" si="230"/>
        <v>6.1388888888888889E-2</v>
      </c>
    </row>
    <row r="1362" spans="2:27" x14ac:dyDescent="0.3">
      <c r="B1362">
        <v>54912</v>
      </c>
      <c r="C1362" s="7">
        <v>44351</v>
      </c>
      <c r="D1362" s="6">
        <f t="shared" si="221"/>
        <v>2021</v>
      </c>
      <c r="E1362" t="str">
        <f t="shared" si="222"/>
        <v>Q2-2021</v>
      </c>
      <c r="F1362" s="4" t="str">
        <f t="shared" si="220"/>
        <v>June</v>
      </c>
      <c r="G1362" s="6">
        <f t="shared" si="223"/>
        <v>23</v>
      </c>
      <c r="H1362" s="4" t="str">
        <f t="shared" si="224"/>
        <v>Friday</v>
      </c>
      <c r="I1362">
        <v>2</v>
      </c>
      <c r="J1362">
        <v>1</v>
      </c>
      <c r="K1362">
        <v>33</v>
      </c>
      <c r="L1362">
        <v>1</v>
      </c>
      <c r="M1362">
        <v>44</v>
      </c>
      <c r="N1362">
        <v>85</v>
      </c>
      <c r="O1362">
        <v>84</v>
      </c>
      <c r="P1362">
        <v>0</v>
      </c>
      <c r="Q1362">
        <v>33</v>
      </c>
      <c r="R1362">
        <v>0</v>
      </c>
      <c r="S1362">
        <v>19</v>
      </c>
      <c r="T1362">
        <v>1</v>
      </c>
      <c r="U1362">
        <v>12</v>
      </c>
      <c r="V1362">
        <f t="shared" si="225"/>
        <v>225</v>
      </c>
      <c r="W1362" s="5">
        <f t="shared" si="226"/>
        <v>6.25E-2</v>
      </c>
      <c r="X1362" s="5">
        <f t="shared" si="227"/>
        <v>7.9375</v>
      </c>
      <c r="Y1362" s="5">
        <f t="shared" si="228"/>
        <v>0</v>
      </c>
      <c r="Z1362" s="5">
        <f t="shared" si="229"/>
        <v>0</v>
      </c>
      <c r="AA1362" s="5">
        <f t="shared" si="230"/>
        <v>6.25E-2</v>
      </c>
    </row>
    <row r="1363" spans="2:27" x14ac:dyDescent="0.3">
      <c r="B1363">
        <v>54913</v>
      </c>
      <c r="C1363" s="7">
        <v>44352</v>
      </c>
      <c r="D1363" s="6">
        <f t="shared" si="221"/>
        <v>2021</v>
      </c>
      <c r="E1363" t="str">
        <f t="shared" si="222"/>
        <v>Q2-2021</v>
      </c>
      <c r="F1363" s="4" t="str">
        <f t="shared" ref="F1363:F1426" si="231">TEXT(C1363,"mmmm")</f>
        <v>June</v>
      </c>
      <c r="G1363" s="6">
        <f t="shared" si="223"/>
        <v>23</v>
      </c>
      <c r="H1363" s="4" t="str">
        <f t="shared" si="224"/>
        <v>Saturday</v>
      </c>
      <c r="I1363">
        <v>1</v>
      </c>
      <c r="J1363">
        <v>1</v>
      </c>
      <c r="K1363">
        <v>23</v>
      </c>
      <c r="L1363">
        <v>0</v>
      </c>
      <c r="M1363">
        <v>35</v>
      </c>
      <c r="N1363">
        <v>57</v>
      </c>
      <c r="O1363">
        <v>56</v>
      </c>
      <c r="P1363">
        <v>0</v>
      </c>
      <c r="Q1363">
        <v>33</v>
      </c>
      <c r="R1363">
        <v>0</v>
      </c>
      <c r="S1363">
        <v>34</v>
      </c>
      <c r="T1363">
        <v>0</v>
      </c>
      <c r="U1363">
        <v>15</v>
      </c>
      <c r="V1363">
        <f t="shared" si="225"/>
        <v>0</v>
      </c>
      <c r="W1363" s="5">
        <f t="shared" si="226"/>
        <v>0</v>
      </c>
      <c r="X1363" s="5">
        <f t="shared" si="227"/>
        <v>8</v>
      </c>
      <c r="Y1363" s="11">
        <v>0</v>
      </c>
      <c r="Z1363" s="11">
        <v>0</v>
      </c>
      <c r="AA1363" s="11">
        <v>0</v>
      </c>
    </row>
    <row r="1364" spans="2:27" x14ac:dyDescent="0.3">
      <c r="B1364">
        <v>54914</v>
      </c>
      <c r="C1364" s="7">
        <v>44354</v>
      </c>
      <c r="D1364" s="6">
        <f t="shared" ref="D1364:D1427" si="232">YEAR(C1364)</f>
        <v>2021</v>
      </c>
      <c r="E1364" t="str">
        <f t="shared" ref="E1364:E1427" si="233">"Q" &amp;ROUNDUP(MONTH(C1364)/3,0) &amp; "-" &amp; YEAR(C1364)</f>
        <v>Q2-2021</v>
      </c>
      <c r="F1364" s="4" t="str">
        <f t="shared" si="231"/>
        <v>June</v>
      </c>
      <c r="G1364" s="6">
        <f t="shared" ref="G1364:G1427" si="234">WEEKNUM(C1364)</f>
        <v>24</v>
      </c>
      <c r="H1364" s="4" t="str">
        <f t="shared" ref="H1364:H1427" si="235">TEXT(C1364,"dddd")</f>
        <v>Monday</v>
      </c>
      <c r="I1364">
        <v>1</v>
      </c>
      <c r="J1364">
        <v>0</v>
      </c>
      <c r="K1364">
        <v>42</v>
      </c>
      <c r="L1364">
        <v>1</v>
      </c>
      <c r="M1364">
        <v>40</v>
      </c>
      <c r="N1364">
        <v>85</v>
      </c>
      <c r="O1364">
        <v>58</v>
      </c>
      <c r="P1364">
        <v>1</v>
      </c>
      <c r="Q1364">
        <v>28</v>
      </c>
      <c r="R1364">
        <v>0</v>
      </c>
      <c r="S1364">
        <v>39</v>
      </c>
      <c r="T1364">
        <v>0</v>
      </c>
      <c r="U1364">
        <v>12</v>
      </c>
      <c r="V1364">
        <f t="shared" ref="V1364:V1427" si="236">L1364*(M1364+N1364+O1364)+P1364*Q1364+R1364*S1364+T1364*U1364</f>
        <v>211</v>
      </c>
      <c r="W1364" s="5">
        <f t="shared" ref="W1364:W1427" si="237">V1364/$W$17</f>
        <v>5.8611111111111114E-2</v>
      </c>
      <c r="X1364" s="5">
        <f t="shared" ref="X1364:X1427" si="238">$Y$17-W1364</f>
        <v>7.9413888888888886</v>
      </c>
      <c r="Y1364" s="5">
        <f t="shared" ref="Y1364:Y1425" si="239">(P1364+R1364)/L1364</f>
        <v>1</v>
      </c>
      <c r="Z1364" s="5">
        <f t="shared" ref="Z1364:Z1425" si="240">P1364/L1364</f>
        <v>1</v>
      </c>
      <c r="AA1364" s="5">
        <f t="shared" ref="AA1364:AA1425" si="241">W1364/L1364</f>
        <v>5.8611111111111114E-2</v>
      </c>
    </row>
    <row r="1365" spans="2:27" x14ac:dyDescent="0.3">
      <c r="B1365">
        <v>54915</v>
      </c>
      <c r="C1365" s="7">
        <v>44354</v>
      </c>
      <c r="D1365" s="6">
        <f t="shared" si="232"/>
        <v>2021</v>
      </c>
      <c r="E1365" t="str">
        <f t="shared" si="233"/>
        <v>Q2-2021</v>
      </c>
      <c r="F1365" s="4" t="str">
        <f t="shared" si="231"/>
        <v>June</v>
      </c>
      <c r="G1365" s="6">
        <f t="shared" si="234"/>
        <v>24</v>
      </c>
      <c r="H1365" s="4" t="str">
        <f t="shared" si="235"/>
        <v>Monday</v>
      </c>
      <c r="I1365">
        <v>2</v>
      </c>
      <c r="J1365">
        <v>1</v>
      </c>
      <c r="K1365">
        <v>20</v>
      </c>
      <c r="L1365">
        <v>2</v>
      </c>
      <c r="M1365">
        <v>36</v>
      </c>
      <c r="N1365">
        <v>48</v>
      </c>
      <c r="O1365">
        <v>65</v>
      </c>
      <c r="P1365">
        <v>1</v>
      </c>
      <c r="Q1365">
        <v>32</v>
      </c>
      <c r="R1365">
        <v>0</v>
      </c>
      <c r="S1365">
        <v>19</v>
      </c>
      <c r="T1365">
        <v>1</v>
      </c>
      <c r="U1365">
        <v>23</v>
      </c>
      <c r="V1365">
        <f t="shared" si="236"/>
        <v>353</v>
      </c>
      <c r="W1365" s="5">
        <f t="shared" si="237"/>
        <v>9.8055555555555562E-2</v>
      </c>
      <c r="X1365" s="5">
        <f t="shared" si="238"/>
        <v>7.9019444444444442</v>
      </c>
      <c r="Y1365" s="5">
        <f t="shared" si="239"/>
        <v>0.5</v>
      </c>
      <c r="Z1365" s="5">
        <f t="shared" si="240"/>
        <v>0.5</v>
      </c>
      <c r="AA1365" s="5">
        <f t="shared" si="241"/>
        <v>4.9027777777777781E-2</v>
      </c>
    </row>
    <row r="1366" spans="2:27" x14ac:dyDescent="0.3">
      <c r="B1366">
        <v>54916</v>
      </c>
      <c r="C1366" s="7">
        <v>44355</v>
      </c>
      <c r="D1366" s="6">
        <f t="shared" si="232"/>
        <v>2021</v>
      </c>
      <c r="E1366" t="str">
        <f t="shared" si="233"/>
        <v>Q2-2021</v>
      </c>
      <c r="F1366" s="4" t="str">
        <f t="shared" si="231"/>
        <v>June</v>
      </c>
      <c r="G1366" s="6">
        <f t="shared" si="234"/>
        <v>24</v>
      </c>
      <c r="H1366" s="4" t="str">
        <f t="shared" si="235"/>
        <v>Tuesday</v>
      </c>
      <c r="I1366">
        <v>1</v>
      </c>
      <c r="J1366">
        <v>1</v>
      </c>
      <c r="K1366">
        <v>34</v>
      </c>
      <c r="L1366">
        <v>1</v>
      </c>
      <c r="M1366">
        <v>30</v>
      </c>
      <c r="N1366">
        <v>75</v>
      </c>
      <c r="O1366">
        <v>54</v>
      </c>
      <c r="P1366">
        <v>1</v>
      </c>
      <c r="Q1366">
        <v>30</v>
      </c>
      <c r="R1366">
        <v>0</v>
      </c>
      <c r="S1366">
        <v>31</v>
      </c>
      <c r="T1366">
        <v>0</v>
      </c>
      <c r="U1366">
        <v>20</v>
      </c>
      <c r="V1366">
        <f t="shared" si="236"/>
        <v>189</v>
      </c>
      <c r="W1366" s="5">
        <f t="shared" si="237"/>
        <v>5.2499999999999998E-2</v>
      </c>
      <c r="X1366" s="5">
        <f t="shared" si="238"/>
        <v>7.9474999999999998</v>
      </c>
      <c r="Y1366" s="5">
        <f t="shared" si="239"/>
        <v>1</v>
      </c>
      <c r="Z1366" s="5">
        <f t="shared" si="240"/>
        <v>1</v>
      </c>
      <c r="AA1366" s="5">
        <f t="shared" si="241"/>
        <v>5.2499999999999998E-2</v>
      </c>
    </row>
    <row r="1367" spans="2:27" x14ac:dyDescent="0.3">
      <c r="B1367">
        <v>54917</v>
      </c>
      <c r="C1367" s="7">
        <v>44355</v>
      </c>
      <c r="D1367" s="6">
        <f t="shared" si="232"/>
        <v>2021</v>
      </c>
      <c r="E1367" t="str">
        <f t="shared" si="233"/>
        <v>Q2-2021</v>
      </c>
      <c r="F1367" s="4" t="str">
        <f t="shared" si="231"/>
        <v>June</v>
      </c>
      <c r="G1367" s="6">
        <f t="shared" si="234"/>
        <v>24</v>
      </c>
      <c r="H1367" s="4" t="str">
        <f t="shared" si="235"/>
        <v>Tuesday</v>
      </c>
      <c r="I1367">
        <v>2</v>
      </c>
      <c r="J1367">
        <v>1</v>
      </c>
      <c r="K1367">
        <v>25</v>
      </c>
      <c r="L1367">
        <v>1</v>
      </c>
      <c r="M1367">
        <v>22</v>
      </c>
      <c r="N1367">
        <v>75</v>
      </c>
      <c r="O1367">
        <v>85</v>
      </c>
      <c r="P1367">
        <v>0</v>
      </c>
      <c r="Q1367">
        <v>32</v>
      </c>
      <c r="R1367">
        <v>0</v>
      </c>
      <c r="S1367">
        <v>43</v>
      </c>
      <c r="T1367">
        <v>1</v>
      </c>
      <c r="U1367">
        <v>20</v>
      </c>
      <c r="V1367">
        <f t="shared" si="236"/>
        <v>202</v>
      </c>
      <c r="W1367" s="5">
        <f t="shared" si="237"/>
        <v>5.6111111111111112E-2</v>
      </c>
      <c r="X1367" s="5">
        <f t="shared" si="238"/>
        <v>7.943888888888889</v>
      </c>
      <c r="Y1367" s="5">
        <f t="shared" si="239"/>
        <v>0</v>
      </c>
      <c r="Z1367" s="5">
        <f t="shared" si="240"/>
        <v>0</v>
      </c>
      <c r="AA1367" s="5">
        <f t="shared" si="241"/>
        <v>5.6111111111111112E-2</v>
      </c>
    </row>
    <row r="1368" spans="2:27" x14ac:dyDescent="0.3">
      <c r="B1368">
        <v>54918</v>
      </c>
      <c r="C1368" s="7">
        <v>44356</v>
      </c>
      <c r="D1368" s="6">
        <f t="shared" si="232"/>
        <v>2021</v>
      </c>
      <c r="E1368" t="str">
        <f t="shared" si="233"/>
        <v>Q2-2021</v>
      </c>
      <c r="F1368" s="4" t="str">
        <f t="shared" si="231"/>
        <v>June</v>
      </c>
      <c r="G1368" s="6">
        <f t="shared" si="234"/>
        <v>24</v>
      </c>
      <c r="H1368" s="4" t="str">
        <f t="shared" si="235"/>
        <v>Wednesday</v>
      </c>
      <c r="I1368">
        <v>1</v>
      </c>
      <c r="J1368">
        <v>1</v>
      </c>
      <c r="K1368">
        <v>20</v>
      </c>
      <c r="L1368">
        <v>0</v>
      </c>
      <c r="M1368">
        <v>38</v>
      </c>
      <c r="N1368">
        <v>84</v>
      </c>
      <c r="O1368">
        <v>39</v>
      </c>
      <c r="P1368">
        <v>0</v>
      </c>
      <c r="Q1368">
        <v>29</v>
      </c>
      <c r="R1368">
        <v>0</v>
      </c>
      <c r="S1368">
        <v>35</v>
      </c>
      <c r="T1368">
        <v>0</v>
      </c>
      <c r="U1368">
        <v>12</v>
      </c>
      <c r="V1368">
        <f t="shared" si="236"/>
        <v>0</v>
      </c>
      <c r="W1368" s="5">
        <f t="shared" si="237"/>
        <v>0</v>
      </c>
      <c r="X1368" s="5">
        <f t="shared" si="238"/>
        <v>8</v>
      </c>
      <c r="Y1368" s="11">
        <v>0</v>
      </c>
      <c r="Z1368" s="11">
        <v>0</v>
      </c>
      <c r="AA1368" s="11">
        <v>0</v>
      </c>
    </row>
    <row r="1369" spans="2:27" x14ac:dyDescent="0.3">
      <c r="B1369">
        <v>54919</v>
      </c>
      <c r="C1369" s="7">
        <v>44356</v>
      </c>
      <c r="D1369" s="6">
        <f t="shared" si="232"/>
        <v>2021</v>
      </c>
      <c r="E1369" t="str">
        <f t="shared" si="233"/>
        <v>Q2-2021</v>
      </c>
      <c r="F1369" s="4" t="str">
        <f t="shared" si="231"/>
        <v>June</v>
      </c>
      <c r="G1369" s="6">
        <f t="shared" si="234"/>
        <v>24</v>
      </c>
      <c r="H1369" s="4" t="str">
        <f t="shared" si="235"/>
        <v>Wednesday</v>
      </c>
      <c r="I1369">
        <v>2</v>
      </c>
      <c r="J1369">
        <v>2</v>
      </c>
      <c r="K1369">
        <v>40</v>
      </c>
      <c r="L1369">
        <v>1</v>
      </c>
      <c r="M1369">
        <v>29</v>
      </c>
      <c r="N1369">
        <v>43</v>
      </c>
      <c r="O1369">
        <v>70</v>
      </c>
      <c r="P1369">
        <v>0</v>
      </c>
      <c r="Q1369">
        <v>29</v>
      </c>
      <c r="R1369">
        <v>1</v>
      </c>
      <c r="S1369">
        <v>23</v>
      </c>
      <c r="T1369">
        <v>0</v>
      </c>
      <c r="U1369">
        <v>17</v>
      </c>
      <c r="V1369">
        <f t="shared" si="236"/>
        <v>165</v>
      </c>
      <c r="W1369" s="5">
        <f t="shared" si="237"/>
        <v>4.583333333333333E-2</v>
      </c>
      <c r="X1369" s="5">
        <f t="shared" si="238"/>
        <v>7.9541666666666666</v>
      </c>
      <c r="Y1369" s="5">
        <f t="shared" si="239"/>
        <v>1</v>
      </c>
      <c r="Z1369" s="5">
        <f t="shared" si="240"/>
        <v>0</v>
      </c>
      <c r="AA1369" s="5">
        <f t="shared" si="241"/>
        <v>4.583333333333333E-2</v>
      </c>
    </row>
    <row r="1370" spans="2:27" x14ac:dyDescent="0.3">
      <c r="B1370">
        <v>54920</v>
      </c>
      <c r="C1370" s="7">
        <v>44357</v>
      </c>
      <c r="D1370" s="6">
        <f t="shared" si="232"/>
        <v>2021</v>
      </c>
      <c r="E1370" t="str">
        <f t="shared" si="233"/>
        <v>Q2-2021</v>
      </c>
      <c r="F1370" s="4" t="str">
        <f t="shared" si="231"/>
        <v>June</v>
      </c>
      <c r="G1370" s="6">
        <f t="shared" si="234"/>
        <v>24</v>
      </c>
      <c r="H1370" s="4" t="str">
        <f t="shared" si="235"/>
        <v>Thursday</v>
      </c>
      <c r="I1370">
        <v>1</v>
      </c>
      <c r="J1370">
        <v>0</v>
      </c>
      <c r="K1370">
        <v>40</v>
      </c>
      <c r="L1370">
        <v>1</v>
      </c>
      <c r="M1370">
        <v>27</v>
      </c>
      <c r="N1370">
        <v>80</v>
      </c>
      <c r="O1370">
        <v>36</v>
      </c>
      <c r="P1370">
        <v>1</v>
      </c>
      <c r="Q1370">
        <v>32</v>
      </c>
      <c r="R1370">
        <v>0</v>
      </c>
      <c r="S1370">
        <v>34</v>
      </c>
      <c r="T1370">
        <v>0</v>
      </c>
      <c r="U1370">
        <v>26</v>
      </c>
      <c r="V1370">
        <f t="shared" si="236"/>
        <v>175</v>
      </c>
      <c r="W1370" s="5">
        <f t="shared" si="237"/>
        <v>4.8611111111111112E-2</v>
      </c>
      <c r="X1370" s="5">
        <f t="shared" si="238"/>
        <v>7.9513888888888893</v>
      </c>
      <c r="Y1370" s="5">
        <f t="shared" si="239"/>
        <v>1</v>
      </c>
      <c r="Z1370" s="5">
        <f t="shared" si="240"/>
        <v>1</v>
      </c>
      <c r="AA1370" s="5">
        <f t="shared" si="241"/>
        <v>4.8611111111111112E-2</v>
      </c>
    </row>
    <row r="1371" spans="2:27" x14ac:dyDescent="0.3">
      <c r="B1371">
        <v>54921</v>
      </c>
      <c r="C1371" s="7">
        <v>44357</v>
      </c>
      <c r="D1371" s="6">
        <f t="shared" si="232"/>
        <v>2021</v>
      </c>
      <c r="E1371" t="str">
        <f t="shared" si="233"/>
        <v>Q2-2021</v>
      </c>
      <c r="F1371" s="4" t="str">
        <f t="shared" si="231"/>
        <v>June</v>
      </c>
      <c r="G1371" s="6">
        <f t="shared" si="234"/>
        <v>24</v>
      </c>
      <c r="H1371" s="4" t="str">
        <f t="shared" si="235"/>
        <v>Thursday</v>
      </c>
      <c r="I1371">
        <v>2</v>
      </c>
      <c r="J1371">
        <v>1</v>
      </c>
      <c r="K1371">
        <v>23</v>
      </c>
      <c r="L1371">
        <v>2</v>
      </c>
      <c r="M1371">
        <v>35</v>
      </c>
      <c r="N1371">
        <v>43</v>
      </c>
      <c r="O1371">
        <v>56</v>
      </c>
      <c r="P1371">
        <v>1</v>
      </c>
      <c r="Q1371">
        <v>32</v>
      </c>
      <c r="R1371">
        <v>1</v>
      </c>
      <c r="S1371">
        <v>36</v>
      </c>
      <c r="T1371">
        <v>0</v>
      </c>
      <c r="U1371">
        <v>17</v>
      </c>
      <c r="V1371">
        <f t="shared" si="236"/>
        <v>336</v>
      </c>
      <c r="W1371" s="5">
        <f t="shared" si="237"/>
        <v>9.3333333333333338E-2</v>
      </c>
      <c r="X1371" s="5">
        <f t="shared" si="238"/>
        <v>7.9066666666666663</v>
      </c>
      <c r="Y1371" s="5">
        <f t="shared" si="239"/>
        <v>1</v>
      </c>
      <c r="Z1371" s="5">
        <f t="shared" si="240"/>
        <v>0.5</v>
      </c>
      <c r="AA1371" s="5">
        <f t="shared" si="241"/>
        <v>4.6666666666666669E-2</v>
      </c>
    </row>
    <row r="1372" spans="2:27" x14ac:dyDescent="0.3">
      <c r="B1372">
        <v>54922</v>
      </c>
      <c r="C1372" s="7">
        <v>44358</v>
      </c>
      <c r="D1372" s="6">
        <f t="shared" si="232"/>
        <v>2021</v>
      </c>
      <c r="E1372" t="str">
        <f t="shared" si="233"/>
        <v>Q2-2021</v>
      </c>
      <c r="F1372" s="4" t="str">
        <f t="shared" si="231"/>
        <v>June</v>
      </c>
      <c r="G1372" s="6">
        <f t="shared" si="234"/>
        <v>24</v>
      </c>
      <c r="H1372" s="4" t="str">
        <f t="shared" si="235"/>
        <v>Friday</v>
      </c>
      <c r="I1372">
        <v>1</v>
      </c>
      <c r="J1372">
        <v>0</v>
      </c>
      <c r="K1372">
        <v>34</v>
      </c>
      <c r="L1372">
        <v>2</v>
      </c>
      <c r="M1372">
        <v>18</v>
      </c>
      <c r="N1372">
        <v>38</v>
      </c>
      <c r="O1372">
        <v>32</v>
      </c>
      <c r="P1372">
        <v>0</v>
      </c>
      <c r="Q1372">
        <v>29</v>
      </c>
      <c r="R1372">
        <v>1</v>
      </c>
      <c r="S1372">
        <v>22</v>
      </c>
      <c r="T1372">
        <v>1</v>
      </c>
      <c r="U1372">
        <v>11</v>
      </c>
      <c r="V1372">
        <f t="shared" si="236"/>
        <v>209</v>
      </c>
      <c r="W1372" s="5">
        <f t="shared" si="237"/>
        <v>5.8055555555555555E-2</v>
      </c>
      <c r="X1372" s="5">
        <f t="shared" si="238"/>
        <v>7.9419444444444443</v>
      </c>
      <c r="Y1372" s="5">
        <f t="shared" si="239"/>
        <v>0.5</v>
      </c>
      <c r="Z1372" s="5">
        <f t="shared" si="240"/>
        <v>0</v>
      </c>
      <c r="AA1372" s="5">
        <f t="shared" si="241"/>
        <v>2.9027777777777777E-2</v>
      </c>
    </row>
    <row r="1373" spans="2:27" x14ac:dyDescent="0.3">
      <c r="B1373">
        <v>54923</v>
      </c>
      <c r="C1373" s="7">
        <v>44358</v>
      </c>
      <c r="D1373" s="6">
        <f t="shared" si="232"/>
        <v>2021</v>
      </c>
      <c r="E1373" t="str">
        <f t="shared" si="233"/>
        <v>Q2-2021</v>
      </c>
      <c r="F1373" s="4" t="str">
        <f t="shared" si="231"/>
        <v>June</v>
      </c>
      <c r="G1373" s="6">
        <f t="shared" si="234"/>
        <v>24</v>
      </c>
      <c r="H1373" s="4" t="str">
        <f t="shared" si="235"/>
        <v>Friday</v>
      </c>
      <c r="I1373">
        <v>2</v>
      </c>
      <c r="J1373">
        <v>1</v>
      </c>
      <c r="K1373">
        <v>34</v>
      </c>
      <c r="L1373">
        <v>1</v>
      </c>
      <c r="M1373">
        <v>32</v>
      </c>
      <c r="N1373">
        <v>52</v>
      </c>
      <c r="O1373">
        <v>88</v>
      </c>
      <c r="P1373">
        <v>1</v>
      </c>
      <c r="Q1373">
        <v>30</v>
      </c>
      <c r="R1373">
        <v>0</v>
      </c>
      <c r="S1373">
        <v>18</v>
      </c>
      <c r="T1373">
        <v>0</v>
      </c>
      <c r="U1373">
        <v>29</v>
      </c>
      <c r="V1373">
        <f t="shared" si="236"/>
        <v>202</v>
      </c>
      <c r="W1373" s="5">
        <f t="shared" si="237"/>
        <v>5.6111111111111112E-2</v>
      </c>
      <c r="X1373" s="5">
        <f t="shared" si="238"/>
        <v>7.943888888888889</v>
      </c>
      <c r="Y1373" s="5">
        <f t="shared" si="239"/>
        <v>1</v>
      </c>
      <c r="Z1373" s="5">
        <f t="shared" si="240"/>
        <v>1</v>
      </c>
      <c r="AA1373" s="5">
        <f t="shared" si="241"/>
        <v>5.6111111111111112E-2</v>
      </c>
    </row>
    <row r="1374" spans="2:27" x14ac:dyDescent="0.3">
      <c r="B1374">
        <v>54924</v>
      </c>
      <c r="C1374" s="7">
        <v>44359</v>
      </c>
      <c r="D1374" s="6">
        <f t="shared" si="232"/>
        <v>2021</v>
      </c>
      <c r="E1374" t="str">
        <f t="shared" si="233"/>
        <v>Q2-2021</v>
      </c>
      <c r="F1374" s="4" t="str">
        <f t="shared" si="231"/>
        <v>June</v>
      </c>
      <c r="G1374" s="6">
        <f t="shared" si="234"/>
        <v>24</v>
      </c>
      <c r="H1374" s="4" t="str">
        <f t="shared" si="235"/>
        <v>Saturday</v>
      </c>
      <c r="I1374">
        <v>1</v>
      </c>
      <c r="J1374">
        <v>0</v>
      </c>
      <c r="K1374">
        <v>21</v>
      </c>
      <c r="L1374">
        <v>1</v>
      </c>
      <c r="M1374">
        <v>35</v>
      </c>
      <c r="N1374">
        <v>38</v>
      </c>
      <c r="O1374">
        <v>30</v>
      </c>
      <c r="P1374">
        <v>1</v>
      </c>
      <c r="Q1374">
        <v>32</v>
      </c>
      <c r="R1374">
        <v>0</v>
      </c>
      <c r="S1374">
        <v>28</v>
      </c>
      <c r="T1374">
        <v>0</v>
      </c>
      <c r="U1374">
        <v>11</v>
      </c>
      <c r="V1374">
        <f t="shared" si="236"/>
        <v>135</v>
      </c>
      <c r="W1374" s="5">
        <f t="shared" si="237"/>
        <v>3.7499999999999999E-2</v>
      </c>
      <c r="X1374" s="5">
        <f t="shared" si="238"/>
        <v>7.9625000000000004</v>
      </c>
      <c r="Y1374" s="5">
        <f t="shared" si="239"/>
        <v>1</v>
      </c>
      <c r="Z1374" s="5">
        <f t="shared" si="240"/>
        <v>1</v>
      </c>
      <c r="AA1374" s="5">
        <f t="shared" si="241"/>
        <v>3.7499999999999999E-2</v>
      </c>
    </row>
    <row r="1375" spans="2:27" x14ac:dyDescent="0.3">
      <c r="B1375">
        <v>54925</v>
      </c>
      <c r="C1375" s="7">
        <v>44361</v>
      </c>
      <c r="D1375" s="6">
        <f t="shared" si="232"/>
        <v>2021</v>
      </c>
      <c r="E1375" t="str">
        <f t="shared" si="233"/>
        <v>Q2-2021</v>
      </c>
      <c r="F1375" s="4" t="str">
        <f t="shared" si="231"/>
        <v>June</v>
      </c>
      <c r="G1375" s="6">
        <f t="shared" si="234"/>
        <v>25</v>
      </c>
      <c r="H1375" s="4" t="str">
        <f t="shared" si="235"/>
        <v>Monday</v>
      </c>
      <c r="I1375">
        <v>1</v>
      </c>
      <c r="J1375">
        <v>1</v>
      </c>
      <c r="K1375">
        <v>35</v>
      </c>
      <c r="L1375">
        <v>0</v>
      </c>
      <c r="M1375">
        <v>44</v>
      </c>
      <c r="N1375">
        <v>89</v>
      </c>
      <c r="O1375">
        <v>50</v>
      </c>
      <c r="P1375">
        <v>0</v>
      </c>
      <c r="Q1375">
        <v>30</v>
      </c>
      <c r="R1375">
        <v>0</v>
      </c>
      <c r="S1375">
        <v>27</v>
      </c>
      <c r="T1375">
        <v>0</v>
      </c>
      <c r="U1375">
        <v>18</v>
      </c>
      <c r="V1375">
        <f t="shared" si="236"/>
        <v>0</v>
      </c>
      <c r="W1375" s="5">
        <f t="shared" si="237"/>
        <v>0</v>
      </c>
      <c r="X1375" s="5">
        <f t="shared" si="238"/>
        <v>8</v>
      </c>
      <c r="Y1375" s="11">
        <v>0</v>
      </c>
      <c r="Z1375" s="11">
        <v>0</v>
      </c>
      <c r="AA1375" s="11">
        <v>0</v>
      </c>
    </row>
    <row r="1376" spans="2:27" x14ac:dyDescent="0.3">
      <c r="B1376">
        <v>54926</v>
      </c>
      <c r="C1376" s="7">
        <v>44361</v>
      </c>
      <c r="D1376" s="6">
        <f t="shared" si="232"/>
        <v>2021</v>
      </c>
      <c r="E1376" t="str">
        <f t="shared" si="233"/>
        <v>Q2-2021</v>
      </c>
      <c r="F1376" s="4" t="str">
        <f t="shared" si="231"/>
        <v>June</v>
      </c>
      <c r="G1376" s="6">
        <f t="shared" si="234"/>
        <v>25</v>
      </c>
      <c r="H1376" s="4" t="str">
        <f t="shared" si="235"/>
        <v>Monday</v>
      </c>
      <c r="I1376">
        <v>2</v>
      </c>
      <c r="J1376">
        <v>1</v>
      </c>
      <c r="K1376">
        <v>42</v>
      </c>
      <c r="L1376">
        <v>1</v>
      </c>
      <c r="M1376">
        <v>25</v>
      </c>
      <c r="N1376">
        <v>61</v>
      </c>
      <c r="O1376">
        <v>87</v>
      </c>
      <c r="P1376">
        <v>0</v>
      </c>
      <c r="Q1376">
        <v>30</v>
      </c>
      <c r="R1376">
        <v>0</v>
      </c>
      <c r="S1376">
        <v>24</v>
      </c>
      <c r="T1376">
        <v>1</v>
      </c>
      <c r="U1376">
        <v>21</v>
      </c>
      <c r="V1376">
        <f t="shared" si="236"/>
        <v>194</v>
      </c>
      <c r="W1376" s="5">
        <f t="shared" si="237"/>
        <v>5.3888888888888889E-2</v>
      </c>
      <c r="X1376" s="5">
        <f t="shared" si="238"/>
        <v>7.9461111111111107</v>
      </c>
      <c r="Y1376" s="5">
        <f t="shared" si="239"/>
        <v>0</v>
      </c>
      <c r="Z1376" s="5">
        <f t="shared" si="240"/>
        <v>0</v>
      </c>
      <c r="AA1376" s="5">
        <f t="shared" si="241"/>
        <v>5.3888888888888889E-2</v>
      </c>
    </row>
    <row r="1377" spans="2:27" x14ac:dyDescent="0.3">
      <c r="B1377">
        <v>54927</v>
      </c>
      <c r="C1377" s="7">
        <v>44362</v>
      </c>
      <c r="D1377" s="6">
        <f t="shared" si="232"/>
        <v>2021</v>
      </c>
      <c r="E1377" t="str">
        <f t="shared" si="233"/>
        <v>Q2-2021</v>
      </c>
      <c r="F1377" s="4" t="str">
        <f t="shared" si="231"/>
        <v>June</v>
      </c>
      <c r="G1377" s="6">
        <f t="shared" si="234"/>
        <v>25</v>
      </c>
      <c r="H1377" s="4" t="str">
        <f t="shared" si="235"/>
        <v>Tuesday</v>
      </c>
      <c r="I1377">
        <v>1</v>
      </c>
      <c r="J1377">
        <v>0</v>
      </c>
      <c r="K1377">
        <v>34</v>
      </c>
      <c r="L1377">
        <v>1</v>
      </c>
      <c r="M1377">
        <v>17</v>
      </c>
      <c r="N1377">
        <v>75</v>
      </c>
      <c r="O1377">
        <v>58</v>
      </c>
      <c r="P1377">
        <v>1</v>
      </c>
      <c r="Q1377">
        <v>33</v>
      </c>
      <c r="R1377">
        <v>0</v>
      </c>
      <c r="S1377">
        <v>34</v>
      </c>
      <c r="T1377">
        <v>0</v>
      </c>
      <c r="U1377">
        <v>20</v>
      </c>
      <c r="V1377">
        <f t="shared" si="236"/>
        <v>183</v>
      </c>
      <c r="W1377" s="5">
        <f t="shared" si="237"/>
        <v>5.0833333333333335E-2</v>
      </c>
      <c r="X1377" s="5">
        <f t="shared" si="238"/>
        <v>7.9491666666666667</v>
      </c>
      <c r="Y1377" s="5">
        <f t="shared" si="239"/>
        <v>1</v>
      </c>
      <c r="Z1377" s="5">
        <f t="shared" si="240"/>
        <v>1</v>
      </c>
      <c r="AA1377" s="5">
        <f t="shared" si="241"/>
        <v>5.0833333333333335E-2</v>
      </c>
    </row>
    <row r="1378" spans="2:27" x14ac:dyDescent="0.3">
      <c r="B1378">
        <v>54928</v>
      </c>
      <c r="C1378" s="7">
        <v>44362</v>
      </c>
      <c r="D1378" s="6">
        <f t="shared" si="232"/>
        <v>2021</v>
      </c>
      <c r="E1378" t="str">
        <f t="shared" si="233"/>
        <v>Q2-2021</v>
      </c>
      <c r="F1378" s="4" t="str">
        <f t="shared" si="231"/>
        <v>June</v>
      </c>
      <c r="G1378" s="6">
        <f t="shared" si="234"/>
        <v>25</v>
      </c>
      <c r="H1378" s="4" t="str">
        <f t="shared" si="235"/>
        <v>Tuesday</v>
      </c>
      <c r="I1378">
        <v>2</v>
      </c>
      <c r="J1378">
        <v>1</v>
      </c>
      <c r="K1378">
        <v>17</v>
      </c>
      <c r="L1378">
        <v>2</v>
      </c>
      <c r="M1378">
        <v>40</v>
      </c>
      <c r="N1378">
        <v>75</v>
      </c>
      <c r="O1378">
        <v>48</v>
      </c>
      <c r="P1378">
        <v>1</v>
      </c>
      <c r="Q1378">
        <v>33</v>
      </c>
      <c r="R1378">
        <v>1</v>
      </c>
      <c r="S1378">
        <v>20</v>
      </c>
      <c r="T1378">
        <v>0</v>
      </c>
      <c r="U1378">
        <v>20</v>
      </c>
      <c r="V1378">
        <f t="shared" si="236"/>
        <v>379</v>
      </c>
      <c r="W1378" s="5">
        <f t="shared" si="237"/>
        <v>0.10527777777777778</v>
      </c>
      <c r="X1378" s="5">
        <f t="shared" si="238"/>
        <v>7.8947222222222226</v>
      </c>
      <c r="Y1378" s="5">
        <f t="shared" si="239"/>
        <v>1</v>
      </c>
      <c r="Z1378" s="5">
        <f t="shared" si="240"/>
        <v>0.5</v>
      </c>
      <c r="AA1378" s="5">
        <f t="shared" si="241"/>
        <v>5.2638888888888888E-2</v>
      </c>
    </row>
    <row r="1379" spans="2:27" x14ac:dyDescent="0.3">
      <c r="B1379">
        <v>54929</v>
      </c>
      <c r="C1379" s="7">
        <v>44363</v>
      </c>
      <c r="D1379" s="6">
        <f t="shared" si="232"/>
        <v>2021</v>
      </c>
      <c r="E1379" t="str">
        <f t="shared" si="233"/>
        <v>Q2-2021</v>
      </c>
      <c r="F1379" s="4" t="str">
        <f t="shared" si="231"/>
        <v>June</v>
      </c>
      <c r="G1379" s="6">
        <f t="shared" si="234"/>
        <v>25</v>
      </c>
      <c r="H1379" s="4" t="str">
        <f t="shared" si="235"/>
        <v>Wednesday</v>
      </c>
      <c r="I1379">
        <v>1</v>
      </c>
      <c r="J1379">
        <v>0</v>
      </c>
      <c r="K1379">
        <v>32</v>
      </c>
      <c r="L1379">
        <v>2</v>
      </c>
      <c r="M1379">
        <v>19</v>
      </c>
      <c r="N1379">
        <v>33</v>
      </c>
      <c r="O1379">
        <v>67</v>
      </c>
      <c r="P1379">
        <v>0</v>
      </c>
      <c r="Q1379">
        <v>30</v>
      </c>
      <c r="R1379">
        <v>1</v>
      </c>
      <c r="S1379">
        <v>45</v>
      </c>
      <c r="T1379">
        <v>1</v>
      </c>
      <c r="U1379">
        <v>25</v>
      </c>
      <c r="V1379">
        <f t="shared" si="236"/>
        <v>308</v>
      </c>
      <c r="W1379" s="5">
        <f t="shared" si="237"/>
        <v>8.5555555555555551E-2</v>
      </c>
      <c r="X1379" s="5">
        <f t="shared" si="238"/>
        <v>7.9144444444444444</v>
      </c>
      <c r="Y1379" s="5">
        <f t="shared" si="239"/>
        <v>0.5</v>
      </c>
      <c r="Z1379" s="5">
        <f t="shared" si="240"/>
        <v>0</v>
      </c>
      <c r="AA1379" s="5">
        <f t="shared" si="241"/>
        <v>4.2777777777777776E-2</v>
      </c>
    </row>
    <row r="1380" spans="2:27" x14ac:dyDescent="0.3">
      <c r="B1380">
        <v>54930</v>
      </c>
      <c r="C1380" s="7">
        <v>44363</v>
      </c>
      <c r="D1380" s="6">
        <f t="shared" si="232"/>
        <v>2021</v>
      </c>
      <c r="E1380" t="str">
        <f t="shared" si="233"/>
        <v>Q2-2021</v>
      </c>
      <c r="F1380" s="4" t="str">
        <f t="shared" si="231"/>
        <v>June</v>
      </c>
      <c r="G1380" s="6">
        <f t="shared" si="234"/>
        <v>25</v>
      </c>
      <c r="H1380" s="4" t="str">
        <f t="shared" si="235"/>
        <v>Wednesday</v>
      </c>
      <c r="I1380">
        <v>2</v>
      </c>
      <c r="J1380">
        <v>2</v>
      </c>
      <c r="K1380">
        <v>15</v>
      </c>
      <c r="L1380">
        <v>1</v>
      </c>
      <c r="M1380">
        <v>42</v>
      </c>
      <c r="N1380">
        <v>47</v>
      </c>
      <c r="O1380">
        <v>56</v>
      </c>
      <c r="P1380">
        <v>1</v>
      </c>
      <c r="Q1380">
        <v>33</v>
      </c>
      <c r="R1380">
        <v>0</v>
      </c>
      <c r="S1380">
        <v>29</v>
      </c>
      <c r="T1380">
        <v>0</v>
      </c>
      <c r="U1380">
        <v>23</v>
      </c>
      <c r="V1380">
        <f t="shared" si="236"/>
        <v>178</v>
      </c>
      <c r="W1380" s="5">
        <f t="shared" si="237"/>
        <v>4.9444444444444444E-2</v>
      </c>
      <c r="X1380" s="5">
        <f t="shared" si="238"/>
        <v>7.9505555555555558</v>
      </c>
      <c r="Y1380" s="5">
        <f t="shared" si="239"/>
        <v>1</v>
      </c>
      <c r="Z1380" s="5">
        <f t="shared" si="240"/>
        <v>1</v>
      </c>
      <c r="AA1380" s="5">
        <f t="shared" si="241"/>
        <v>4.9444444444444444E-2</v>
      </c>
    </row>
    <row r="1381" spans="2:27" x14ac:dyDescent="0.3">
      <c r="B1381">
        <v>54931</v>
      </c>
      <c r="C1381" s="7">
        <v>44364</v>
      </c>
      <c r="D1381" s="6">
        <f t="shared" si="232"/>
        <v>2021</v>
      </c>
      <c r="E1381" t="str">
        <f t="shared" si="233"/>
        <v>Q2-2021</v>
      </c>
      <c r="F1381" s="4" t="str">
        <f t="shared" si="231"/>
        <v>June</v>
      </c>
      <c r="G1381" s="6">
        <f t="shared" si="234"/>
        <v>25</v>
      </c>
      <c r="H1381" s="4" t="str">
        <f t="shared" si="235"/>
        <v>Thursday</v>
      </c>
      <c r="I1381">
        <v>1</v>
      </c>
      <c r="J1381">
        <v>0</v>
      </c>
      <c r="K1381">
        <v>39</v>
      </c>
      <c r="L1381">
        <v>2</v>
      </c>
      <c r="M1381">
        <v>43</v>
      </c>
      <c r="N1381">
        <v>52</v>
      </c>
      <c r="O1381">
        <v>40</v>
      </c>
      <c r="P1381">
        <v>2</v>
      </c>
      <c r="Q1381">
        <v>30</v>
      </c>
      <c r="R1381">
        <v>0</v>
      </c>
      <c r="S1381">
        <v>41</v>
      </c>
      <c r="T1381">
        <v>0</v>
      </c>
      <c r="U1381">
        <v>29</v>
      </c>
      <c r="V1381">
        <f t="shared" si="236"/>
        <v>330</v>
      </c>
      <c r="W1381" s="5">
        <f t="shared" si="237"/>
        <v>9.166666666666666E-2</v>
      </c>
      <c r="X1381" s="5">
        <f t="shared" si="238"/>
        <v>7.9083333333333332</v>
      </c>
      <c r="Y1381" s="5">
        <f t="shared" si="239"/>
        <v>1</v>
      </c>
      <c r="Z1381" s="5">
        <f t="shared" si="240"/>
        <v>1</v>
      </c>
      <c r="AA1381" s="5">
        <f t="shared" si="241"/>
        <v>4.583333333333333E-2</v>
      </c>
    </row>
    <row r="1382" spans="2:27" x14ac:dyDescent="0.3">
      <c r="B1382">
        <v>54932</v>
      </c>
      <c r="C1382" s="7">
        <v>44364</v>
      </c>
      <c r="D1382" s="6">
        <f t="shared" si="232"/>
        <v>2021</v>
      </c>
      <c r="E1382" t="str">
        <f t="shared" si="233"/>
        <v>Q2-2021</v>
      </c>
      <c r="F1382" s="4" t="str">
        <f t="shared" si="231"/>
        <v>June</v>
      </c>
      <c r="G1382" s="6">
        <f t="shared" si="234"/>
        <v>25</v>
      </c>
      <c r="H1382" s="4" t="str">
        <f t="shared" si="235"/>
        <v>Thursday</v>
      </c>
      <c r="I1382">
        <v>2</v>
      </c>
      <c r="J1382">
        <v>2</v>
      </c>
      <c r="K1382">
        <v>18</v>
      </c>
      <c r="L1382">
        <v>0</v>
      </c>
      <c r="M1382">
        <v>25</v>
      </c>
      <c r="N1382">
        <v>65</v>
      </c>
      <c r="O1382">
        <v>77</v>
      </c>
      <c r="P1382">
        <v>0</v>
      </c>
      <c r="Q1382">
        <v>32</v>
      </c>
      <c r="R1382">
        <v>0</v>
      </c>
      <c r="S1382">
        <v>32</v>
      </c>
      <c r="T1382">
        <v>0</v>
      </c>
      <c r="U1382">
        <v>28</v>
      </c>
      <c r="V1382">
        <f t="shared" si="236"/>
        <v>0</v>
      </c>
      <c r="W1382" s="5">
        <f t="shared" si="237"/>
        <v>0</v>
      </c>
      <c r="X1382" s="5">
        <f t="shared" si="238"/>
        <v>8</v>
      </c>
      <c r="Y1382" s="11">
        <v>0</v>
      </c>
      <c r="Z1382" s="11">
        <v>0</v>
      </c>
      <c r="AA1382" s="11">
        <v>0</v>
      </c>
    </row>
    <row r="1383" spans="2:27" x14ac:dyDescent="0.3">
      <c r="B1383">
        <v>54933</v>
      </c>
      <c r="C1383" s="7">
        <v>44365</v>
      </c>
      <c r="D1383" s="6">
        <f t="shared" si="232"/>
        <v>2021</v>
      </c>
      <c r="E1383" t="str">
        <f t="shared" si="233"/>
        <v>Q2-2021</v>
      </c>
      <c r="F1383" s="4" t="str">
        <f t="shared" si="231"/>
        <v>June</v>
      </c>
      <c r="G1383" s="6">
        <f t="shared" si="234"/>
        <v>25</v>
      </c>
      <c r="H1383" s="4" t="str">
        <f t="shared" si="235"/>
        <v>Friday</v>
      </c>
      <c r="I1383">
        <v>1</v>
      </c>
      <c r="J1383">
        <v>1</v>
      </c>
      <c r="K1383">
        <v>24</v>
      </c>
      <c r="L1383">
        <v>0</v>
      </c>
      <c r="M1383">
        <v>21</v>
      </c>
      <c r="N1383">
        <v>47</v>
      </c>
      <c r="O1383">
        <v>85</v>
      </c>
      <c r="P1383">
        <v>0</v>
      </c>
      <c r="Q1383">
        <v>31</v>
      </c>
      <c r="R1383">
        <v>0</v>
      </c>
      <c r="S1383">
        <v>17</v>
      </c>
      <c r="T1383">
        <v>0</v>
      </c>
      <c r="U1383">
        <v>23</v>
      </c>
      <c r="V1383">
        <f t="shared" si="236"/>
        <v>0</v>
      </c>
      <c r="W1383" s="5">
        <f t="shared" si="237"/>
        <v>0</v>
      </c>
      <c r="X1383" s="5">
        <f t="shared" si="238"/>
        <v>8</v>
      </c>
      <c r="Y1383" s="11">
        <v>0</v>
      </c>
      <c r="Z1383" s="11">
        <v>0</v>
      </c>
      <c r="AA1383" s="11">
        <v>0</v>
      </c>
    </row>
    <row r="1384" spans="2:27" x14ac:dyDescent="0.3">
      <c r="B1384">
        <v>54934</v>
      </c>
      <c r="C1384" s="7">
        <v>44365</v>
      </c>
      <c r="D1384" s="6">
        <f t="shared" si="232"/>
        <v>2021</v>
      </c>
      <c r="E1384" t="str">
        <f t="shared" si="233"/>
        <v>Q2-2021</v>
      </c>
      <c r="F1384" s="4" t="str">
        <f t="shared" si="231"/>
        <v>June</v>
      </c>
      <c r="G1384" s="6">
        <f t="shared" si="234"/>
        <v>25</v>
      </c>
      <c r="H1384" s="4" t="str">
        <f t="shared" si="235"/>
        <v>Friday</v>
      </c>
      <c r="I1384">
        <v>2</v>
      </c>
      <c r="J1384">
        <v>2</v>
      </c>
      <c r="K1384">
        <v>44</v>
      </c>
      <c r="L1384">
        <v>1</v>
      </c>
      <c r="M1384">
        <v>26</v>
      </c>
      <c r="N1384">
        <v>43</v>
      </c>
      <c r="O1384">
        <v>87</v>
      </c>
      <c r="P1384">
        <v>0</v>
      </c>
      <c r="Q1384">
        <v>32</v>
      </c>
      <c r="R1384">
        <v>0</v>
      </c>
      <c r="S1384">
        <v>18</v>
      </c>
      <c r="T1384">
        <v>1</v>
      </c>
      <c r="U1384">
        <v>17</v>
      </c>
      <c r="V1384">
        <f t="shared" si="236"/>
        <v>173</v>
      </c>
      <c r="W1384" s="5">
        <f t="shared" si="237"/>
        <v>4.8055555555555553E-2</v>
      </c>
      <c r="X1384" s="5">
        <f t="shared" si="238"/>
        <v>7.951944444444444</v>
      </c>
      <c r="Y1384" s="5">
        <f t="shared" si="239"/>
        <v>0</v>
      </c>
      <c r="Z1384" s="5">
        <f t="shared" si="240"/>
        <v>0</v>
      </c>
      <c r="AA1384" s="5">
        <f t="shared" si="241"/>
        <v>4.8055555555555553E-2</v>
      </c>
    </row>
    <row r="1385" spans="2:27" x14ac:dyDescent="0.3">
      <c r="B1385">
        <v>54935</v>
      </c>
      <c r="C1385" s="7">
        <v>44366</v>
      </c>
      <c r="D1385" s="6">
        <f t="shared" si="232"/>
        <v>2021</v>
      </c>
      <c r="E1385" t="str">
        <f t="shared" si="233"/>
        <v>Q2-2021</v>
      </c>
      <c r="F1385" s="4" t="str">
        <f t="shared" si="231"/>
        <v>June</v>
      </c>
      <c r="G1385" s="6">
        <f t="shared" si="234"/>
        <v>25</v>
      </c>
      <c r="H1385" s="4" t="str">
        <f t="shared" si="235"/>
        <v>Saturday</v>
      </c>
      <c r="I1385">
        <v>1</v>
      </c>
      <c r="J1385">
        <v>1</v>
      </c>
      <c r="K1385">
        <v>38</v>
      </c>
      <c r="L1385">
        <v>1</v>
      </c>
      <c r="M1385">
        <v>35</v>
      </c>
      <c r="N1385">
        <v>62</v>
      </c>
      <c r="O1385">
        <v>87</v>
      </c>
      <c r="P1385">
        <v>1</v>
      </c>
      <c r="Q1385">
        <v>30</v>
      </c>
      <c r="R1385">
        <v>0</v>
      </c>
      <c r="S1385">
        <v>41</v>
      </c>
      <c r="T1385">
        <v>0</v>
      </c>
      <c r="U1385">
        <v>28</v>
      </c>
      <c r="V1385">
        <f t="shared" si="236"/>
        <v>214</v>
      </c>
      <c r="W1385" s="5">
        <f t="shared" si="237"/>
        <v>5.9444444444444446E-2</v>
      </c>
      <c r="X1385" s="5">
        <f t="shared" si="238"/>
        <v>7.9405555555555551</v>
      </c>
      <c r="Y1385" s="5">
        <f t="shared" si="239"/>
        <v>1</v>
      </c>
      <c r="Z1385" s="5">
        <f t="shared" si="240"/>
        <v>1</v>
      </c>
      <c r="AA1385" s="5">
        <f t="shared" si="241"/>
        <v>5.9444444444444446E-2</v>
      </c>
    </row>
    <row r="1386" spans="2:27" x14ac:dyDescent="0.3">
      <c r="B1386">
        <v>54936</v>
      </c>
      <c r="C1386" s="7">
        <v>44368</v>
      </c>
      <c r="D1386" s="6">
        <f t="shared" si="232"/>
        <v>2021</v>
      </c>
      <c r="E1386" t="str">
        <f t="shared" si="233"/>
        <v>Q2-2021</v>
      </c>
      <c r="F1386" s="4" t="str">
        <f t="shared" si="231"/>
        <v>June</v>
      </c>
      <c r="G1386" s="6">
        <f t="shared" si="234"/>
        <v>26</v>
      </c>
      <c r="H1386" s="4" t="str">
        <f t="shared" si="235"/>
        <v>Monday</v>
      </c>
      <c r="I1386">
        <v>1</v>
      </c>
      <c r="J1386">
        <v>0</v>
      </c>
      <c r="K1386">
        <v>33</v>
      </c>
      <c r="L1386">
        <v>2</v>
      </c>
      <c r="M1386">
        <v>22</v>
      </c>
      <c r="N1386">
        <v>85</v>
      </c>
      <c r="O1386">
        <v>41</v>
      </c>
      <c r="P1386">
        <v>2</v>
      </c>
      <c r="Q1386">
        <v>31</v>
      </c>
      <c r="R1386">
        <v>0</v>
      </c>
      <c r="S1386">
        <v>32</v>
      </c>
      <c r="T1386">
        <v>0</v>
      </c>
      <c r="U1386">
        <v>19</v>
      </c>
      <c r="V1386">
        <f t="shared" si="236"/>
        <v>358</v>
      </c>
      <c r="W1386" s="5">
        <f t="shared" si="237"/>
        <v>9.9444444444444446E-2</v>
      </c>
      <c r="X1386" s="5">
        <f t="shared" si="238"/>
        <v>7.900555555555556</v>
      </c>
      <c r="Y1386" s="5">
        <f t="shared" si="239"/>
        <v>1</v>
      </c>
      <c r="Z1386" s="5">
        <f t="shared" si="240"/>
        <v>1</v>
      </c>
      <c r="AA1386" s="5">
        <f t="shared" si="241"/>
        <v>4.9722222222222223E-2</v>
      </c>
    </row>
    <row r="1387" spans="2:27" x14ac:dyDescent="0.3">
      <c r="B1387">
        <v>54937</v>
      </c>
      <c r="C1387" s="7">
        <v>44368</v>
      </c>
      <c r="D1387" s="6">
        <f t="shared" si="232"/>
        <v>2021</v>
      </c>
      <c r="E1387" t="str">
        <f t="shared" si="233"/>
        <v>Q2-2021</v>
      </c>
      <c r="F1387" s="4" t="str">
        <f t="shared" si="231"/>
        <v>June</v>
      </c>
      <c r="G1387" s="6">
        <f t="shared" si="234"/>
        <v>26</v>
      </c>
      <c r="H1387" s="4" t="str">
        <f t="shared" si="235"/>
        <v>Monday</v>
      </c>
      <c r="I1387">
        <v>2</v>
      </c>
      <c r="J1387">
        <v>1</v>
      </c>
      <c r="K1387">
        <v>41</v>
      </c>
      <c r="L1387">
        <v>1</v>
      </c>
      <c r="M1387">
        <v>18</v>
      </c>
      <c r="N1387">
        <v>34</v>
      </c>
      <c r="O1387">
        <v>48</v>
      </c>
      <c r="P1387">
        <v>0</v>
      </c>
      <c r="Q1387">
        <v>32</v>
      </c>
      <c r="R1387">
        <v>0</v>
      </c>
      <c r="S1387">
        <v>43</v>
      </c>
      <c r="T1387">
        <v>1</v>
      </c>
      <c r="U1387">
        <v>11</v>
      </c>
      <c r="V1387">
        <f t="shared" si="236"/>
        <v>111</v>
      </c>
      <c r="W1387" s="5">
        <f t="shared" si="237"/>
        <v>3.0833333333333334E-2</v>
      </c>
      <c r="X1387" s="5">
        <f t="shared" si="238"/>
        <v>7.9691666666666663</v>
      </c>
      <c r="Y1387" s="5">
        <f t="shared" si="239"/>
        <v>0</v>
      </c>
      <c r="Z1387" s="5">
        <f t="shared" si="240"/>
        <v>0</v>
      </c>
      <c r="AA1387" s="5">
        <f t="shared" si="241"/>
        <v>3.0833333333333334E-2</v>
      </c>
    </row>
    <row r="1388" spans="2:27" x14ac:dyDescent="0.3">
      <c r="B1388">
        <v>54938</v>
      </c>
      <c r="C1388" s="7">
        <v>44369</v>
      </c>
      <c r="D1388" s="6">
        <f t="shared" si="232"/>
        <v>2021</v>
      </c>
      <c r="E1388" t="str">
        <f t="shared" si="233"/>
        <v>Q2-2021</v>
      </c>
      <c r="F1388" s="4" t="str">
        <f t="shared" si="231"/>
        <v>June</v>
      </c>
      <c r="G1388" s="6">
        <f t="shared" si="234"/>
        <v>26</v>
      </c>
      <c r="H1388" s="4" t="str">
        <f t="shared" si="235"/>
        <v>Tuesday</v>
      </c>
      <c r="I1388">
        <v>1</v>
      </c>
      <c r="J1388">
        <v>1</v>
      </c>
      <c r="K1388">
        <v>37</v>
      </c>
      <c r="L1388">
        <v>0</v>
      </c>
      <c r="M1388">
        <v>36</v>
      </c>
      <c r="N1388">
        <v>71</v>
      </c>
      <c r="O1388">
        <v>62</v>
      </c>
      <c r="P1388">
        <v>0</v>
      </c>
      <c r="Q1388">
        <v>29</v>
      </c>
      <c r="R1388">
        <v>0</v>
      </c>
      <c r="S1388">
        <v>31</v>
      </c>
      <c r="T1388">
        <v>0</v>
      </c>
      <c r="U1388">
        <v>21</v>
      </c>
      <c r="V1388">
        <f t="shared" si="236"/>
        <v>0</v>
      </c>
      <c r="W1388" s="5">
        <f t="shared" si="237"/>
        <v>0</v>
      </c>
      <c r="X1388" s="5">
        <f t="shared" si="238"/>
        <v>8</v>
      </c>
      <c r="Y1388" s="11">
        <v>0</v>
      </c>
      <c r="Z1388" s="11">
        <v>0</v>
      </c>
      <c r="AA1388" s="11">
        <v>0</v>
      </c>
    </row>
    <row r="1389" spans="2:27" x14ac:dyDescent="0.3">
      <c r="B1389">
        <v>54939</v>
      </c>
      <c r="C1389" s="7">
        <v>44369</v>
      </c>
      <c r="D1389" s="6">
        <f t="shared" si="232"/>
        <v>2021</v>
      </c>
      <c r="E1389" t="str">
        <f t="shared" si="233"/>
        <v>Q2-2021</v>
      </c>
      <c r="F1389" s="4" t="str">
        <f t="shared" si="231"/>
        <v>June</v>
      </c>
      <c r="G1389" s="6">
        <f t="shared" si="234"/>
        <v>26</v>
      </c>
      <c r="H1389" s="4" t="str">
        <f t="shared" si="235"/>
        <v>Tuesday</v>
      </c>
      <c r="I1389">
        <v>2</v>
      </c>
      <c r="J1389">
        <v>2</v>
      </c>
      <c r="K1389">
        <v>33</v>
      </c>
      <c r="L1389">
        <v>0</v>
      </c>
      <c r="M1389">
        <v>38</v>
      </c>
      <c r="N1389">
        <v>71</v>
      </c>
      <c r="O1389">
        <v>45</v>
      </c>
      <c r="P1389">
        <v>0</v>
      </c>
      <c r="Q1389">
        <v>32</v>
      </c>
      <c r="R1389">
        <v>0</v>
      </c>
      <c r="S1389">
        <v>36</v>
      </c>
      <c r="T1389">
        <v>0</v>
      </c>
      <c r="U1389">
        <v>21</v>
      </c>
      <c r="V1389">
        <f t="shared" si="236"/>
        <v>0</v>
      </c>
      <c r="W1389" s="5">
        <f t="shared" si="237"/>
        <v>0</v>
      </c>
      <c r="X1389" s="5">
        <f t="shared" si="238"/>
        <v>8</v>
      </c>
      <c r="Y1389" s="11">
        <v>0</v>
      </c>
      <c r="Z1389" s="11">
        <v>0</v>
      </c>
      <c r="AA1389" s="11">
        <v>0</v>
      </c>
    </row>
    <row r="1390" spans="2:27" x14ac:dyDescent="0.3">
      <c r="B1390">
        <v>54940</v>
      </c>
      <c r="C1390" s="7">
        <v>44370</v>
      </c>
      <c r="D1390" s="6">
        <f t="shared" si="232"/>
        <v>2021</v>
      </c>
      <c r="E1390" t="str">
        <f t="shared" si="233"/>
        <v>Q2-2021</v>
      </c>
      <c r="F1390" s="4" t="str">
        <f t="shared" si="231"/>
        <v>June</v>
      </c>
      <c r="G1390" s="6">
        <f t="shared" si="234"/>
        <v>26</v>
      </c>
      <c r="H1390" s="4" t="str">
        <f t="shared" si="235"/>
        <v>Wednesday</v>
      </c>
      <c r="I1390">
        <v>1</v>
      </c>
      <c r="J1390">
        <v>0</v>
      </c>
      <c r="K1390">
        <v>44</v>
      </c>
      <c r="L1390">
        <v>1</v>
      </c>
      <c r="M1390">
        <v>30</v>
      </c>
      <c r="N1390">
        <v>44</v>
      </c>
      <c r="O1390">
        <v>35</v>
      </c>
      <c r="P1390">
        <v>1</v>
      </c>
      <c r="Q1390">
        <v>31</v>
      </c>
      <c r="R1390">
        <v>0</v>
      </c>
      <c r="S1390">
        <v>26</v>
      </c>
      <c r="T1390">
        <v>0</v>
      </c>
      <c r="U1390">
        <v>24</v>
      </c>
      <c r="V1390">
        <f t="shared" si="236"/>
        <v>140</v>
      </c>
      <c r="W1390" s="5">
        <f t="shared" si="237"/>
        <v>3.888888888888889E-2</v>
      </c>
      <c r="X1390" s="5">
        <f t="shared" si="238"/>
        <v>7.9611111111111112</v>
      </c>
      <c r="Y1390" s="5">
        <f t="shared" si="239"/>
        <v>1</v>
      </c>
      <c r="Z1390" s="5">
        <f t="shared" si="240"/>
        <v>1</v>
      </c>
      <c r="AA1390" s="5">
        <f t="shared" si="241"/>
        <v>3.888888888888889E-2</v>
      </c>
    </row>
    <row r="1391" spans="2:27" x14ac:dyDescent="0.3">
      <c r="B1391">
        <v>54941</v>
      </c>
      <c r="C1391" s="7">
        <v>44370</v>
      </c>
      <c r="D1391" s="6">
        <f t="shared" si="232"/>
        <v>2021</v>
      </c>
      <c r="E1391" t="str">
        <f t="shared" si="233"/>
        <v>Q2-2021</v>
      </c>
      <c r="F1391" s="4" t="str">
        <f t="shared" si="231"/>
        <v>June</v>
      </c>
      <c r="G1391" s="6">
        <f t="shared" si="234"/>
        <v>26</v>
      </c>
      <c r="H1391" s="4" t="str">
        <f t="shared" si="235"/>
        <v>Wednesday</v>
      </c>
      <c r="I1391">
        <v>2</v>
      </c>
      <c r="J1391">
        <v>1</v>
      </c>
      <c r="K1391">
        <v>23</v>
      </c>
      <c r="L1391">
        <v>1</v>
      </c>
      <c r="M1391">
        <v>27</v>
      </c>
      <c r="N1391">
        <v>80</v>
      </c>
      <c r="O1391">
        <v>42</v>
      </c>
      <c r="P1391">
        <v>0</v>
      </c>
      <c r="Q1391">
        <v>32</v>
      </c>
      <c r="R1391">
        <v>1</v>
      </c>
      <c r="S1391">
        <v>33</v>
      </c>
      <c r="T1391">
        <v>0</v>
      </c>
      <c r="U1391">
        <v>13</v>
      </c>
      <c r="V1391">
        <f t="shared" si="236"/>
        <v>182</v>
      </c>
      <c r="W1391" s="5">
        <f t="shared" si="237"/>
        <v>5.0555555555555555E-2</v>
      </c>
      <c r="X1391" s="5">
        <f t="shared" si="238"/>
        <v>7.9494444444444445</v>
      </c>
      <c r="Y1391" s="5">
        <f t="shared" si="239"/>
        <v>1</v>
      </c>
      <c r="Z1391" s="5">
        <f t="shared" si="240"/>
        <v>0</v>
      </c>
      <c r="AA1391" s="5">
        <f t="shared" si="241"/>
        <v>5.0555555555555555E-2</v>
      </c>
    </row>
    <row r="1392" spans="2:27" x14ac:dyDescent="0.3">
      <c r="B1392">
        <v>54942</v>
      </c>
      <c r="C1392" s="7">
        <v>44371</v>
      </c>
      <c r="D1392" s="6">
        <f t="shared" si="232"/>
        <v>2021</v>
      </c>
      <c r="E1392" t="str">
        <f t="shared" si="233"/>
        <v>Q2-2021</v>
      </c>
      <c r="F1392" s="4" t="str">
        <f t="shared" si="231"/>
        <v>June</v>
      </c>
      <c r="G1392" s="6">
        <f t="shared" si="234"/>
        <v>26</v>
      </c>
      <c r="H1392" s="4" t="str">
        <f t="shared" si="235"/>
        <v>Thursday</v>
      </c>
      <c r="I1392">
        <v>1</v>
      </c>
      <c r="J1392">
        <v>1</v>
      </c>
      <c r="K1392">
        <v>15</v>
      </c>
      <c r="L1392">
        <v>0</v>
      </c>
      <c r="M1392">
        <v>42</v>
      </c>
      <c r="N1392">
        <v>35</v>
      </c>
      <c r="O1392">
        <v>57</v>
      </c>
      <c r="P1392">
        <v>0</v>
      </c>
      <c r="Q1392">
        <v>30</v>
      </c>
      <c r="R1392">
        <v>0</v>
      </c>
      <c r="S1392">
        <v>33</v>
      </c>
      <c r="T1392">
        <v>0</v>
      </c>
      <c r="U1392">
        <v>11</v>
      </c>
      <c r="V1392">
        <f t="shared" si="236"/>
        <v>0</v>
      </c>
      <c r="W1392" s="5">
        <f t="shared" si="237"/>
        <v>0</v>
      </c>
      <c r="X1392" s="5">
        <f t="shared" si="238"/>
        <v>8</v>
      </c>
      <c r="Y1392" s="11">
        <v>0</v>
      </c>
      <c r="Z1392" s="11">
        <v>0</v>
      </c>
      <c r="AA1392" s="11">
        <v>0</v>
      </c>
    </row>
    <row r="1393" spans="2:27" x14ac:dyDescent="0.3">
      <c r="B1393">
        <v>54943</v>
      </c>
      <c r="C1393" s="7">
        <v>44371</v>
      </c>
      <c r="D1393" s="6">
        <f t="shared" si="232"/>
        <v>2021</v>
      </c>
      <c r="E1393" t="str">
        <f t="shared" si="233"/>
        <v>Q2-2021</v>
      </c>
      <c r="F1393" s="4" t="str">
        <f t="shared" si="231"/>
        <v>June</v>
      </c>
      <c r="G1393" s="6">
        <f t="shared" si="234"/>
        <v>26</v>
      </c>
      <c r="H1393" s="4" t="str">
        <f t="shared" si="235"/>
        <v>Thursday</v>
      </c>
      <c r="I1393">
        <v>2</v>
      </c>
      <c r="J1393">
        <v>1</v>
      </c>
      <c r="K1393">
        <v>32</v>
      </c>
      <c r="L1393">
        <v>1</v>
      </c>
      <c r="M1393">
        <v>23</v>
      </c>
      <c r="N1393">
        <v>34</v>
      </c>
      <c r="O1393">
        <v>75</v>
      </c>
      <c r="P1393">
        <v>1</v>
      </c>
      <c r="Q1393">
        <v>31</v>
      </c>
      <c r="R1393">
        <v>0</v>
      </c>
      <c r="S1393">
        <v>22</v>
      </c>
      <c r="T1393">
        <v>0</v>
      </c>
      <c r="U1393">
        <v>11</v>
      </c>
      <c r="V1393">
        <f t="shared" si="236"/>
        <v>163</v>
      </c>
      <c r="W1393" s="5">
        <f t="shared" si="237"/>
        <v>4.5277777777777778E-2</v>
      </c>
      <c r="X1393" s="5">
        <f t="shared" si="238"/>
        <v>7.9547222222222222</v>
      </c>
      <c r="Y1393" s="5">
        <f t="shared" si="239"/>
        <v>1</v>
      </c>
      <c r="Z1393" s="5">
        <f t="shared" si="240"/>
        <v>1</v>
      </c>
      <c r="AA1393" s="5">
        <f t="shared" si="241"/>
        <v>4.5277777777777778E-2</v>
      </c>
    </row>
    <row r="1394" spans="2:27" x14ac:dyDescent="0.3">
      <c r="B1394">
        <v>54944</v>
      </c>
      <c r="C1394" s="7">
        <v>44372</v>
      </c>
      <c r="D1394" s="6">
        <f t="shared" si="232"/>
        <v>2021</v>
      </c>
      <c r="E1394" t="str">
        <f t="shared" si="233"/>
        <v>Q2-2021</v>
      </c>
      <c r="F1394" s="4" t="str">
        <f t="shared" si="231"/>
        <v>June</v>
      </c>
      <c r="G1394" s="6">
        <f t="shared" si="234"/>
        <v>26</v>
      </c>
      <c r="H1394" s="4" t="str">
        <f t="shared" si="235"/>
        <v>Friday</v>
      </c>
      <c r="I1394">
        <v>1</v>
      </c>
      <c r="J1394">
        <v>0</v>
      </c>
      <c r="K1394">
        <v>40</v>
      </c>
      <c r="L1394">
        <v>2</v>
      </c>
      <c r="M1394">
        <v>34</v>
      </c>
      <c r="N1394">
        <v>80</v>
      </c>
      <c r="O1394">
        <v>53</v>
      </c>
      <c r="P1394">
        <v>2</v>
      </c>
      <c r="Q1394">
        <v>31</v>
      </c>
      <c r="R1394">
        <v>0</v>
      </c>
      <c r="S1394">
        <v>17</v>
      </c>
      <c r="T1394">
        <v>0</v>
      </c>
      <c r="U1394">
        <v>13</v>
      </c>
      <c r="V1394">
        <f t="shared" si="236"/>
        <v>396</v>
      </c>
      <c r="W1394" s="5">
        <f t="shared" si="237"/>
        <v>0.11</v>
      </c>
      <c r="X1394" s="5">
        <f t="shared" si="238"/>
        <v>7.89</v>
      </c>
      <c r="Y1394" s="5">
        <f t="shared" si="239"/>
        <v>1</v>
      </c>
      <c r="Z1394" s="5">
        <f t="shared" si="240"/>
        <v>1</v>
      </c>
      <c r="AA1394" s="5">
        <f t="shared" si="241"/>
        <v>5.5E-2</v>
      </c>
    </row>
    <row r="1395" spans="2:27" x14ac:dyDescent="0.3">
      <c r="B1395">
        <v>54945</v>
      </c>
      <c r="C1395" s="7">
        <v>44372</v>
      </c>
      <c r="D1395" s="6">
        <f t="shared" si="232"/>
        <v>2021</v>
      </c>
      <c r="E1395" t="str">
        <f t="shared" si="233"/>
        <v>Q2-2021</v>
      </c>
      <c r="F1395" s="4" t="str">
        <f t="shared" si="231"/>
        <v>June</v>
      </c>
      <c r="G1395" s="6">
        <f t="shared" si="234"/>
        <v>26</v>
      </c>
      <c r="H1395" s="4" t="str">
        <f t="shared" si="235"/>
        <v>Friday</v>
      </c>
      <c r="I1395">
        <v>2</v>
      </c>
      <c r="J1395">
        <v>2</v>
      </c>
      <c r="K1395">
        <v>40</v>
      </c>
      <c r="L1395">
        <v>0</v>
      </c>
      <c r="M1395">
        <v>18</v>
      </c>
      <c r="N1395">
        <v>81</v>
      </c>
      <c r="O1395">
        <v>49</v>
      </c>
      <c r="P1395">
        <v>0</v>
      </c>
      <c r="Q1395">
        <v>30</v>
      </c>
      <c r="R1395">
        <v>0</v>
      </c>
      <c r="S1395">
        <v>44</v>
      </c>
      <c r="T1395">
        <v>0</v>
      </c>
      <c r="U1395">
        <v>13</v>
      </c>
      <c r="V1395">
        <f t="shared" si="236"/>
        <v>0</v>
      </c>
      <c r="W1395" s="5">
        <f t="shared" si="237"/>
        <v>0</v>
      </c>
      <c r="X1395" s="5">
        <f t="shared" si="238"/>
        <v>8</v>
      </c>
      <c r="Y1395" s="11">
        <v>0</v>
      </c>
      <c r="Z1395" s="11">
        <v>0</v>
      </c>
      <c r="AA1395" s="11">
        <v>0</v>
      </c>
    </row>
    <row r="1396" spans="2:27" x14ac:dyDescent="0.3">
      <c r="B1396">
        <v>54946</v>
      </c>
      <c r="C1396" s="7">
        <v>44373</v>
      </c>
      <c r="D1396" s="6">
        <f t="shared" si="232"/>
        <v>2021</v>
      </c>
      <c r="E1396" t="str">
        <f t="shared" si="233"/>
        <v>Q2-2021</v>
      </c>
      <c r="F1396" s="4" t="str">
        <f t="shared" si="231"/>
        <v>June</v>
      </c>
      <c r="G1396" s="6">
        <f t="shared" si="234"/>
        <v>26</v>
      </c>
      <c r="H1396" s="4" t="str">
        <f t="shared" si="235"/>
        <v>Saturday</v>
      </c>
      <c r="I1396">
        <v>1</v>
      </c>
      <c r="J1396">
        <v>0</v>
      </c>
      <c r="K1396">
        <v>19</v>
      </c>
      <c r="L1396">
        <v>2</v>
      </c>
      <c r="M1396">
        <v>30</v>
      </c>
      <c r="N1396">
        <v>80</v>
      </c>
      <c r="O1396">
        <v>86</v>
      </c>
      <c r="P1396">
        <v>0</v>
      </c>
      <c r="Q1396">
        <v>32</v>
      </c>
      <c r="R1396">
        <v>1</v>
      </c>
      <c r="S1396">
        <v>38</v>
      </c>
      <c r="T1396">
        <v>1</v>
      </c>
      <c r="U1396">
        <v>13</v>
      </c>
      <c r="V1396">
        <f t="shared" si="236"/>
        <v>443</v>
      </c>
      <c r="W1396" s="5">
        <f t="shared" si="237"/>
        <v>0.12305555555555556</v>
      </c>
      <c r="X1396" s="5">
        <f t="shared" si="238"/>
        <v>7.8769444444444447</v>
      </c>
      <c r="Y1396" s="5">
        <f t="shared" si="239"/>
        <v>0.5</v>
      </c>
      <c r="Z1396" s="5">
        <f t="shared" si="240"/>
        <v>0</v>
      </c>
      <c r="AA1396" s="5">
        <f t="shared" si="241"/>
        <v>6.1527777777777778E-2</v>
      </c>
    </row>
    <row r="1397" spans="2:27" x14ac:dyDescent="0.3">
      <c r="B1397">
        <v>54947</v>
      </c>
      <c r="C1397" s="7">
        <v>44375</v>
      </c>
      <c r="D1397" s="6">
        <f t="shared" si="232"/>
        <v>2021</v>
      </c>
      <c r="E1397" t="str">
        <f t="shared" si="233"/>
        <v>Q2-2021</v>
      </c>
      <c r="F1397" s="4" t="str">
        <f t="shared" si="231"/>
        <v>June</v>
      </c>
      <c r="G1397" s="6">
        <f t="shared" si="234"/>
        <v>27</v>
      </c>
      <c r="H1397" s="4" t="str">
        <f t="shared" si="235"/>
        <v>Monday</v>
      </c>
      <c r="I1397">
        <v>1</v>
      </c>
      <c r="J1397">
        <v>0</v>
      </c>
      <c r="K1397">
        <v>37</v>
      </c>
      <c r="L1397">
        <v>2</v>
      </c>
      <c r="M1397">
        <v>19</v>
      </c>
      <c r="N1397">
        <v>71</v>
      </c>
      <c r="O1397">
        <v>58</v>
      </c>
      <c r="P1397">
        <v>2</v>
      </c>
      <c r="Q1397">
        <v>32</v>
      </c>
      <c r="R1397">
        <v>0</v>
      </c>
      <c r="S1397">
        <v>29</v>
      </c>
      <c r="T1397">
        <v>0</v>
      </c>
      <c r="U1397">
        <v>21</v>
      </c>
      <c r="V1397">
        <f t="shared" si="236"/>
        <v>360</v>
      </c>
      <c r="W1397" s="5">
        <f t="shared" si="237"/>
        <v>0.1</v>
      </c>
      <c r="X1397" s="5">
        <f t="shared" si="238"/>
        <v>7.9</v>
      </c>
      <c r="Y1397" s="5">
        <f t="shared" si="239"/>
        <v>1</v>
      </c>
      <c r="Z1397" s="5">
        <f t="shared" si="240"/>
        <v>1</v>
      </c>
      <c r="AA1397" s="5">
        <f t="shared" si="241"/>
        <v>0.05</v>
      </c>
    </row>
    <row r="1398" spans="2:27" x14ac:dyDescent="0.3">
      <c r="B1398">
        <v>54948</v>
      </c>
      <c r="C1398" s="7">
        <v>44375</v>
      </c>
      <c r="D1398" s="6">
        <f t="shared" si="232"/>
        <v>2021</v>
      </c>
      <c r="E1398" t="str">
        <f t="shared" si="233"/>
        <v>Q2-2021</v>
      </c>
      <c r="F1398" s="4" t="str">
        <f t="shared" si="231"/>
        <v>June</v>
      </c>
      <c r="G1398" s="6">
        <f t="shared" si="234"/>
        <v>27</v>
      </c>
      <c r="H1398" s="4" t="str">
        <f t="shared" si="235"/>
        <v>Monday</v>
      </c>
      <c r="I1398">
        <v>2</v>
      </c>
      <c r="J1398">
        <v>1</v>
      </c>
      <c r="K1398">
        <v>31</v>
      </c>
      <c r="L1398">
        <v>2</v>
      </c>
      <c r="M1398">
        <v>35</v>
      </c>
      <c r="N1398">
        <v>67</v>
      </c>
      <c r="O1398">
        <v>72</v>
      </c>
      <c r="P1398">
        <v>1</v>
      </c>
      <c r="Q1398">
        <v>34</v>
      </c>
      <c r="R1398">
        <v>0</v>
      </c>
      <c r="S1398">
        <v>23</v>
      </c>
      <c r="T1398">
        <v>1</v>
      </c>
      <c r="U1398">
        <v>14</v>
      </c>
      <c r="V1398">
        <f t="shared" si="236"/>
        <v>396</v>
      </c>
      <c r="W1398" s="5">
        <f t="shared" si="237"/>
        <v>0.11</v>
      </c>
      <c r="X1398" s="5">
        <f t="shared" si="238"/>
        <v>7.89</v>
      </c>
      <c r="Y1398" s="5">
        <f t="shared" si="239"/>
        <v>0.5</v>
      </c>
      <c r="Z1398" s="5">
        <f t="shared" si="240"/>
        <v>0.5</v>
      </c>
      <c r="AA1398" s="5">
        <f t="shared" si="241"/>
        <v>5.5E-2</v>
      </c>
    </row>
    <row r="1399" spans="2:27" x14ac:dyDescent="0.3">
      <c r="B1399">
        <v>54949</v>
      </c>
      <c r="C1399" s="7">
        <v>44376</v>
      </c>
      <c r="D1399" s="6">
        <f t="shared" si="232"/>
        <v>2021</v>
      </c>
      <c r="E1399" t="str">
        <f t="shared" si="233"/>
        <v>Q2-2021</v>
      </c>
      <c r="F1399" s="4" t="str">
        <f t="shared" si="231"/>
        <v>June</v>
      </c>
      <c r="G1399" s="6">
        <f t="shared" si="234"/>
        <v>27</v>
      </c>
      <c r="H1399" s="4" t="str">
        <f t="shared" si="235"/>
        <v>Tuesday</v>
      </c>
      <c r="I1399">
        <v>1</v>
      </c>
      <c r="J1399">
        <v>1</v>
      </c>
      <c r="K1399">
        <v>33</v>
      </c>
      <c r="L1399">
        <v>0</v>
      </c>
      <c r="M1399">
        <v>19</v>
      </c>
      <c r="N1399">
        <v>35</v>
      </c>
      <c r="O1399">
        <v>67</v>
      </c>
      <c r="P1399">
        <v>0</v>
      </c>
      <c r="Q1399">
        <v>30</v>
      </c>
      <c r="R1399">
        <v>0</v>
      </c>
      <c r="S1399">
        <v>17</v>
      </c>
      <c r="T1399">
        <v>0</v>
      </c>
      <c r="U1399">
        <v>11</v>
      </c>
      <c r="V1399">
        <f t="shared" si="236"/>
        <v>0</v>
      </c>
      <c r="W1399" s="5">
        <f t="shared" si="237"/>
        <v>0</v>
      </c>
      <c r="X1399" s="5">
        <f t="shared" si="238"/>
        <v>8</v>
      </c>
      <c r="Y1399" s="11">
        <v>0</v>
      </c>
      <c r="Z1399" s="11">
        <v>0</v>
      </c>
      <c r="AA1399" s="11">
        <v>0</v>
      </c>
    </row>
    <row r="1400" spans="2:27" x14ac:dyDescent="0.3">
      <c r="B1400">
        <v>54950</v>
      </c>
      <c r="C1400" s="7">
        <v>44376</v>
      </c>
      <c r="D1400" s="6">
        <f t="shared" si="232"/>
        <v>2021</v>
      </c>
      <c r="E1400" t="str">
        <f t="shared" si="233"/>
        <v>Q2-2021</v>
      </c>
      <c r="F1400" s="4" t="str">
        <f t="shared" si="231"/>
        <v>June</v>
      </c>
      <c r="G1400" s="6">
        <f t="shared" si="234"/>
        <v>27</v>
      </c>
      <c r="H1400" s="4" t="str">
        <f t="shared" si="235"/>
        <v>Tuesday</v>
      </c>
      <c r="I1400">
        <v>2</v>
      </c>
      <c r="J1400">
        <v>1</v>
      </c>
      <c r="K1400">
        <v>17</v>
      </c>
      <c r="L1400">
        <v>1</v>
      </c>
      <c r="M1400">
        <v>43</v>
      </c>
      <c r="N1400">
        <v>76</v>
      </c>
      <c r="O1400">
        <v>56</v>
      </c>
      <c r="P1400">
        <v>0</v>
      </c>
      <c r="Q1400">
        <v>33</v>
      </c>
      <c r="R1400">
        <v>1</v>
      </c>
      <c r="S1400">
        <v>27</v>
      </c>
      <c r="T1400">
        <v>0</v>
      </c>
      <c r="U1400">
        <v>27</v>
      </c>
      <c r="V1400">
        <f t="shared" si="236"/>
        <v>202</v>
      </c>
      <c r="W1400" s="5">
        <f t="shared" si="237"/>
        <v>5.6111111111111112E-2</v>
      </c>
      <c r="X1400" s="5">
        <f t="shared" si="238"/>
        <v>7.943888888888889</v>
      </c>
      <c r="Y1400" s="5">
        <f t="shared" si="239"/>
        <v>1</v>
      </c>
      <c r="Z1400" s="5">
        <f t="shared" si="240"/>
        <v>0</v>
      </c>
      <c r="AA1400" s="5">
        <f t="shared" si="241"/>
        <v>5.6111111111111112E-2</v>
      </c>
    </row>
    <row r="1401" spans="2:27" x14ac:dyDescent="0.3">
      <c r="B1401">
        <v>54951</v>
      </c>
      <c r="C1401" s="7">
        <v>44377</v>
      </c>
      <c r="D1401" s="6">
        <f t="shared" si="232"/>
        <v>2021</v>
      </c>
      <c r="E1401" t="str">
        <f t="shared" si="233"/>
        <v>Q2-2021</v>
      </c>
      <c r="F1401" s="4" t="str">
        <f t="shared" si="231"/>
        <v>June</v>
      </c>
      <c r="G1401" s="6">
        <f t="shared" si="234"/>
        <v>27</v>
      </c>
      <c r="H1401" s="4" t="str">
        <f t="shared" si="235"/>
        <v>Wednesday</v>
      </c>
      <c r="I1401">
        <v>1</v>
      </c>
      <c r="J1401">
        <v>1</v>
      </c>
      <c r="K1401">
        <v>27</v>
      </c>
      <c r="L1401">
        <v>1</v>
      </c>
      <c r="M1401">
        <v>41</v>
      </c>
      <c r="N1401">
        <v>66</v>
      </c>
      <c r="O1401">
        <v>63</v>
      </c>
      <c r="P1401">
        <v>1</v>
      </c>
      <c r="Q1401">
        <v>29</v>
      </c>
      <c r="R1401">
        <v>0</v>
      </c>
      <c r="S1401">
        <v>33</v>
      </c>
      <c r="T1401">
        <v>0</v>
      </c>
      <c r="U1401">
        <v>15</v>
      </c>
      <c r="V1401">
        <f t="shared" si="236"/>
        <v>199</v>
      </c>
      <c r="W1401" s="5">
        <f t="shared" si="237"/>
        <v>5.527777777777778E-2</v>
      </c>
      <c r="X1401" s="5">
        <f t="shared" si="238"/>
        <v>7.9447222222222225</v>
      </c>
      <c r="Y1401" s="5">
        <f t="shared" si="239"/>
        <v>1</v>
      </c>
      <c r="Z1401" s="5">
        <f t="shared" si="240"/>
        <v>1</v>
      </c>
      <c r="AA1401" s="5">
        <f t="shared" si="241"/>
        <v>5.527777777777778E-2</v>
      </c>
    </row>
    <row r="1402" spans="2:27" x14ac:dyDescent="0.3">
      <c r="B1402">
        <v>54952</v>
      </c>
      <c r="C1402" s="7">
        <v>44377</v>
      </c>
      <c r="D1402" s="6">
        <f t="shared" si="232"/>
        <v>2021</v>
      </c>
      <c r="E1402" t="str">
        <f t="shared" si="233"/>
        <v>Q2-2021</v>
      </c>
      <c r="F1402" s="4" t="str">
        <f t="shared" si="231"/>
        <v>June</v>
      </c>
      <c r="G1402" s="6">
        <f t="shared" si="234"/>
        <v>27</v>
      </c>
      <c r="H1402" s="4" t="str">
        <f t="shared" si="235"/>
        <v>Wednesday</v>
      </c>
      <c r="I1402">
        <v>2</v>
      </c>
      <c r="J1402">
        <v>1</v>
      </c>
      <c r="K1402">
        <v>37</v>
      </c>
      <c r="L1402">
        <v>1</v>
      </c>
      <c r="M1402">
        <v>32</v>
      </c>
      <c r="N1402">
        <v>72</v>
      </c>
      <c r="O1402">
        <v>54</v>
      </c>
      <c r="P1402">
        <v>0</v>
      </c>
      <c r="Q1402">
        <v>30</v>
      </c>
      <c r="R1402">
        <v>0</v>
      </c>
      <c r="S1402">
        <v>26</v>
      </c>
      <c r="T1402">
        <v>1</v>
      </c>
      <c r="U1402">
        <v>21</v>
      </c>
      <c r="V1402">
        <f t="shared" si="236"/>
        <v>179</v>
      </c>
      <c r="W1402" s="5">
        <f t="shared" si="237"/>
        <v>4.9722222222222223E-2</v>
      </c>
      <c r="X1402" s="5">
        <f t="shared" si="238"/>
        <v>7.950277777777778</v>
      </c>
      <c r="Y1402" s="5">
        <f t="shared" si="239"/>
        <v>0</v>
      </c>
      <c r="Z1402" s="5">
        <f t="shared" si="240"/>
        <v>0</v>
      </c>
      <c r="AA1402" s="5">
        <f t="shared" si="241"/>
        <v>4.9722222222222223E-2</v>
      </c>
    </row>
    <row r="1403" spans="2:27" x14ac:dyDescent="0.3">
      <c r="B1403">
        <v>54953</v>
      </c>
      <c r="C1403" s="7">
        <v>44378</v>
      </c>
      <c r="D1403" s="6">
        <f t="shared" si="232"/>
        <v>2021</v>
      </c>
      <c r="E1403" t="str">
        <f t="shared" si="233"/>
        <v>Q3-2021</v>
      </c>
      <c r="F1403" s="4" t="str">
        <f t="shared" si="231"/>
        <v>July</v>
      </c>
      <c r="G1403" s="6">
        <f t="shared" si="234"/>
        <v>27</v>
      </c>
      <c r="H1403" s="4" t="str">
        <f t="shared" si="235"/>
        <v>Thursday</v>
      </c>
      <c r="I1403">
        <v>1</v>
      </c>
      <c r="J1403">
        <v>1</v>
      </c>
      <c r="K1403">
        <v>17</v>
      </c>
      <c r="L1403">
        <v>2</v>
      </c>
      <c r="M1403">
        <v>34</v>
      </c>
      <c r="N1403">
        <v>86</v>
      </c>
      <c r="O1403">
        <v>65</v>
      </c>
      <c r="P1403">
        <v>1</v>
      </c>
      <c r="Q1403">
        <v>36</v>
      </c>
      <c r="R1403">
        <v>1</v>
      </c>
      <c r="S1403">
        <v>16</v>
      </c>
      <c r="T1403">
        <v>0</v>
      </c>
      <c r="U1403">
        <v>25</v>
      </c>
      <c r="V1403">
        <f t="shared" si="236"/>
        <v>422</v>
      </c>
      <c r="W1403" s="5">
        <f t="shared" si="237"/>
        <v>0.11722222222222223</v>
      </c>
      <c r="X1403" s="5">
        <f t="shared" si="238"/>
        <v>7.8827777777777781</v>
      </c>
      <c r="Y1403" s="5">
        <f t="shared" si="239"/>
        <v>1</v>
      </c>
      <c r="Z1403" s="5">
        <f t="shared" si="240"/>
        <v>0.5</v>
      </c>
      <c r="AA1403" s="5">
        <f t="shared" si="241"/>
        <v>5.8611111111111114E-2</v>
      </c>
    </row>
    <row r="1404" spans="2:27" x14ac:dyDescent="0.3">
      <c r="B1404">
        <v>54954</v>
      </c>
      <c r="C1404" s="7">
        <v>44378</v>
      </c>
      <c r="D1404" s="6">
        <f t="shared" si="232"/>
        <v>2021</v>
      </c>
      <c r="E1404" t="str">
        <f t="shared" si="233"/>
        <v>Q3-2021</v>
      </c>
      <c r="F1404" s="4" t="str">
        <f t="shared" si="231"/>
        <v>July</v>
      </c>
      <c r="G1404" s="6">
        <f t="shared" si="234"/>
        <v>27</v>
      </c>
      <c r="H1404" s="4" t="str">
        <f t="shared" si="235"/>
        <v>Thursday</v>
      </c>
      <c r="I1404">
        <v>2</v>
      </c>
      <c r="J1404">
        <v>1</v>
      </c>
      <c r="K1404">
        <v>18</v>
      </c>
      <c r="L1404">
        <v>1</v>
      </c>
      <c r="M1404">
        <v>18</v>
      </c>
      <c r="N1404">
        <v>40</v>
      </c>
      <c r="O1404">
        <v>60</v>
      </c>
      <c r="P1404">
        <v>1</v>
      </c>
      <c r="Q1404">
        <v>32</v>
      </c>
      <c r="R1404">
        <v>0</v>
      </c>
      <c r="S1404">
        <v>42</v>
      </c>
      <c r="T1404">
        <v>0</v>
      </c>
      <c r="U1404">
        <v>24</v>
      </c>
      <c r="V1404">
        <f t="shared" si="236"/>
        <v>150</v>
      </c>
      <c r="W1404" s="5">
        <f t="shared" si="237"/>
        <v>4.1666666666666664E-2</v>
      </c>
      <c r="X1404" s="5">
        <f t="shared" si="238"/>
        <v>7.958333333333333</v>
      </c>
      <c r="Y1404" s="5">
        <f t="shared" si="239"/>
        <v>1</v>
      </c>
      <c r="Z1404" s="5">
        <f t="shared" si="240"/>
        <v>1</v>
      </c>
      <c r="AA1404" s="5">
        <f t="shared" si="241"/>
        <v>4.1666666666666664E-2</v>
      </c>
    </row>
    <row r="1405" spans="2:27" x14ac:dyDescent="0.3">
      <c r="B1405">
        <v>54955</v>
      </c>
      <c r="C1405" s="7">
        <v>44379</v>
      </c>
      <c r="D1405" s="6">
        <f t="shared" si="232"/>
        <v>2021</v>
      </c>
      <c r="E1405" t="str">
        <f t="shared" si="233"/>
        <v>Q3-2021</v>
      </c>
      <c r="F1405" s="4" t="str">
        <f t="shared" si="231"/>
        <v>July</v>
      </c>
      <c r="G1405" s="6">
        <f t="shared" si="234"/>
        <v>27</v>
      </c>
      <c r="H1405" s="4" t="str">
        <f t="shared" si="235"/>
        <v>Friday</v>
      </c>
      <c r="I1405">
        <v>1</v>
      </c>
      <c r="J1405">
        <v>1</v>
      </c>
      <c r="K1405">
        <v>45</v>
      </c>
      <c r="L1405">
        <v>1</v>
      </c>
      <c r="M1405">
        <v>36</v>
      </c>
      <c r="N1405">
        <v>30</v>
      </c>
      <c r="O1405">
        <v>73</v>
      </c>
      <c r="P1405">
        <v>0</v>
      </c>
      <c r="Q1405">
        <v>36</v>
      </c>
      <c r="R1405">
        <v>1</v>
      </c>
      <c r="S1405">
        <v>29</v>
      </c>
      <c r="T1405">
        <v>0</v>
      </c>
      <c r="U1405">
        <v>12</v>
      </c>
      <c r="V1405">
        <f t="shared" si="236"/>
        <v>168</v>
      </c>
      <c r="W1405" s="5">
        <f t="shared" si="237"/>
        <v>4.6666666666666669E-2</v>
      </c>
      <c r="X1405" s="5">
        <f t="shared" si="238"/>
        <v>7.9533333333333331</v>
      </c>
      <c r="Y1405" s="5">
        <f t="shared" si="239"/>
        <v>1</v>
      </c>
      <c r="Z1405" s="5">
        <f t="shared" si="240"/>
        <v>0</v>
      </c>
      <c r="AA1405" s="5">
        <f t="shared" si="241"/>
        <v>4.6666666666666669E-2</v>
      </c>
    </row>
    <row r="1406" spans="2:27" x14ac:dyDescent="0.3">
      <c r="B1406">
        <v>54956</v>
      </c>
      <c r="C1406" s="7">
        <v>44379</v>
      </c>
      <c r="D1406" s="6">
        <f t="shared" si="232"/>
        <v>2021</v>
      </c>
      <c r="E1406" t="str">
        <f t="shared" si="233"/>
        <v>Q3-2021</v>
      </c>
      <c r="F1406" s="4" t="str">
        <f t="shared" si="231"/>
        <v>July</v>
      </c>
      <c r="G1406" s="6">
        <f t="shared" si="234"/>
        <v>27</v>
      </c>
      <c r="H1406" s="4" t="str">
        <f t="shared" si="235"/>
        <v>Friday</v>
      </c>
      <c r="I1406">
        <v>2</v>
      </c>
      <c r="J1406">
        <v>2</v>
      </c>
      <c r="K1406">
        <v>38</v>
      </c>
      <c r="L1406">
        <v>1</v>
      </c>
      <c r="M1406">
        <v>44</v>
      </c>
      <c r="N1406">
        <v>36</v>
      </c>
      <c r="O1406">
        <v>74</v>
      </c>
      <c r="P1406">
        <v>1</v>
      </c>
      <c r="Q1406">
        <v>28</v>
      </c>
      <c r="R1406">
        <v>0</v>
      </c>
      <c r="S1406">
        <v>23</v>
      </c>
      <c r="T1406">
        <v>0</v>
      </c>
      <c r="U1406">
        <v>25</v>
      </c>
      <c r="V1406">
        <f t="shared" si="236"/>
        <v>182</v>
      </c>
      <c r="W1406" s="5">
        <f t="shared" si="237"/>
        <v>5.0555555555555555E-2</v>
      </c>
      <c r="X1406" s="5">
        <f t="shared" si="238"/>
        <v>7.9494444444444445</v>
      </c>
      <c r="Y1406" s="5">
        <f t="shared" si="239"/>
        <v>1</v>
      </c>
      <c r="Z1406" s="5">
        <f t="shared" si="240"/>
        <v>1</v>
      </c>
      <c r="AA1406" s="5">
        <f t="shared" si="241"/>
        <v>5.0555555555555555E-2</v>
      </c>
    </row>
    <row r="1407" spans="2:27" x14ac:dyDescent="0.3">
      <c r="B1407">
        <v>54957</v>
      </c>
      <c r="C1407" s="7">
        <v>44380</v>
      </c>
      <c r="D1407" s="6">
        <f t="shared" si="232"/>
        <v>2021</v>
      </c>
      <c r="E1407" t="str">
        <f t="shared" si="233"/>
        <v>Q3-2021</v>
      </c>
      <c r="F1407" s="4" t="str">
        <f t="shared" si="231"/>
        <v>July</v>
      </c>
      <c r="G1407" s="6">
        <f t="shared" si="234"/>
        <v>27</v>
      </c>
      <c r="H1407" s="4" t="str">
        <f t="shared" si="235"/>
        <v>Saturday</v>
      </c>
      <c r="I1407">
        <v>1</v>
      </c>
      <c r="J1407">
        <v>1</v>
      </c>
      <c r="K1407">
        <v>15</v>
      </c>
      <c r="L1407">
        <v>2</v>
      </c>
      <c r="M1407">
        <v>25</v>
      </c>
      <c r="N1407">
        <v>68</v>
      </c>
      <c r="O1407">
        <v>52</v>
      </c>
      <c r="P1407">
        <v>1</v>
      </c>
      <c r="Q1407">
        <v>36</v>
      </c>
      <c r="R1407">
        <v>1</v>
      </c>
      <c r="S1407">
        <v>20</v>
      </c>
      <c r="T1407">
        <v>0</v>
      </c>
      <c r="U1407">
        <v>28</v>
      </c>
      <c r="V1407">
        <f t="shared" si="236"/>
        <v>346</v>
      </c>
      <c r="W1407" s="5">
        <f t="shared" si="237"/>
        <v>9.6111111111111105E-2</v>
      </c>
      <c r="X1407" s="5">
        <f t="shared" si="238"/>
        <v>7.903888888888889</v>
      </c>
      <c r="Y1407" s="5">
        <f t="shared" si="239"/>
        <v>1</v>
      </c>
      <c r="Z1407" s="5">
        <f t="shared" si="240"/>
        <v>0.5</v>
      </c>
      <c r="AA1407" s="5">
        <f t="shared" si="241"/>
        <v>4.8055555555555553E-2</v>
      </c>
    </row>
    <row r="1408" spans="2:27" x14ac:dyDescent="0.3">
      <c r="B1408">
        <v>54958</v>
      </c>
      <c r="C1408" s="7">
        <v>44382</v>
      </c>
      <c r="D1408" s="6">
        <f t="shared" si="232"/>
        <v>2021</v>
      </c>
      <c r="E1408" t="str">
        <f t="shared" si="233"/>
        <v>Q3-2021</v>
      </c>
      <c r="F1408" s="4" t="str">
        <f t="shared" si="231"/>
        <v>July</v>
      </c>
      <c r="G1408" s="6">
        <f t="shared" si="234"/>
        <v>28</v>
      </c>
      <c r="H1408" s="4" t="str">
        <f t="shared" si="235"/>
        <v>Monday</v>
      </c>
      <c r="I1408">
        <v>1</v>
      </c>
      <c r="J1408">
        <v>1</v>
      </c>
      <c r="K1408">
        <v>27</v>
      </c>
      <c r="L1408">
        <v>1</v>
      </c>
      <c r="M1408">
        <v>32</v>
      </c>
      <c r="N1408">
        <v>78</v>
      </c>
      <c r="O1408">
        <v>72</v>
      </c>
      <c r="P1408">
        <v>1</v>
      </c>
      <c r="Q1408">
        <v>32</v>
      </c>
      <c r="R1408">
        <v>0</v>
      </c>
      <c r="S1408">
        <v>24</v>
      </c>
      <c r="T1408">
        <v>0</v>
      </c>
      <c r="U1408">
        <v>20</v>
      </c>
      <c r="V1408">
        <f t="shared" si="236"/>
        <v>214</v>
      </c>
      <c r="W1408" s="5">
        <f t="shared" si="237"/>
        <v>5.9444444444444446E-2</v>
      </c>
      <c r="X1408" s="5">
        <f t="shared" si="238"/>
        <v>7.9405555555555551</v>
      </c>
      <c r="Y1408" s="5">
        <f t="shared" si="239"/>
        <v>1</v>
      </c>
      <c r="Z1408" s="5">
        <f t="shared" si="240"/>
        <v>1</v>
      </c>
      <c r="AA1408" s="5">
        <f t="shared" si="241"/>
        <v>5.9444444444444446E-2</v>
      </c>
    </row>
    <row r="1409" spans="2:27" x14ac:dyDescent="0.3">
      <c r="B1409">
        <v>54959</v>
      </c>
      <c r="C1409" s="7">
        <v>44382</v>
      </c>
      <c r="D1409" s="6">
        <f t="shared" si="232"/>
        <v>2021</v>
      </c>
      <c r="E1409" t="str">
        <f t="shared" si="233"/>
        <v>Q3-2021</v>
      </c>
      <c r="F1409" s="4" t="str">
        <f t="shared" si="231"/>
        <v>July</v>
      </c>
      <c r="G1409" s="6">
        <f t="shared" si="234"/>
        <v>28</v>
      </c>
      <c r="H1409" s="4" t="str">
        <f t="shared" si="235"/>
        <v>Monday</v>
      </c>
      <c r="I1409">
        <v>2</v>
      </c>
      <c r="J1409">
        <v>1</v>
      </c>
      <c r="K1409">
        <v>40</v>
      </c>
      <c r="L1409">
        <v>1</v>
      </c>
      <c r="M1409">
        <v>25</v>
      </c>
      <c r="N1409">
        <v>78</v>
      </c>
      <c r="O1409">
        <v>62</v>
      </c>
      <c r="P1409">
        <v>0</v>
      </c>
      <c r="Q1409">
        <v>28</v>
      </c>
      <c r="R1409">
        <v>1</v>
      </c>
      <c r="S1409">
        <v>40</v>
      </c>
      <c r="T1409">
        <v>0</v>
      </c>
      <c r="U1409">
        <v>20</v>
      </c>
      <c r="V1409">
        <f t="shared" si="236"/>
        <v>205</v>
      </c>
      <c r="W1409" s="5">
        <f t="shared" si="237"/>
        <v>5.6944444444444443E-2</v>
      </c>
      <c r="X1409" s="5">
        <f t="shared" si="238"/>
        <v>7.9430555555555555</v>
      </c>
      <c r="Y1409" s="5">
        <f t="shared" si="239"/>
        <v>1</v>
      </c>
      <c r="Z1409" s="5">
        <f t="shared" si="240"/>
        <v>0</v>
      </c>
      <c r="AA1409" s="5">
        <f t="shared" si="241"/>
        <v>5.6944444444444443E-2</v>
      </c>
    </row>
    <row r="1410" spans="2:27" x14ac:dyDescent="0.3">
      <c r="B1410">
        <v>54960</v>
      </c>
      <c r="C1410" s="7">
        <v>44383</v>
      </c>
      <c r="D1410" s="6">
        <f t="shared" si="232"/>
        <v>2021</v>
      </c>
      <c r="E1410" t="str">
        <f t="shared" si="233"/>
        <v>Q3-2021</v>
      </c>
      <c r="F1410" s="4" t="str">
        <f t="shared" si="231"/>
        <v>July</v>
      </c>
      <c r="G1410" s="6">
        <f t="shared" si="234"/>
        <v>28</v>
      </c>
      <c r="H1410" s="4" t="str">
        <f t="shared" si="235"/>
        <v>Tuesday</v>
      </c>
      <c r="I1410">
        <v>1</v>
      </c>
      <c r="J1410">
        <v>1</v>
      </c>
      <c r="K1410">
        <v>25</v>
      </c>
      <c r="L1410">
        <v>1</v>
      </c>
      <c r="M1410">
        <v>34</v>
      </c>
      <c r="N1410">
        <v>36</v>
      </c>
      <c r="O1410">
        <v>81</v>
      </c>
      <c r="P1410">
        <v>0</v>
      </c>
      <c r="Q1410">
        <v>35</v>
      </c>
      <c r="R1410">
        <v>1</v>
      </c>
      <c r="S1410">
        <v>35</v>
      </c>
      <c r="T1410">
        <v>0</v>
      </c>
      <c r="U1410">
        <v>25</v>
      </c>
      <c r="V1410">
        <f t="shared" si="236"/>
        <v>186</v>
      </c>
      <c r="W1410" s="5">
        <f t="shared" si="237"/>
        <v>5.1666666666666666E-2</v>
      </c>
      <c r="X1410" s="5">
        <f t="shared" si="238"/>
        <v>7.9483333333333333</v>
      </c>
      <c r="Y1410" s="5">
        <f t="shared" si="239"/>
        <v>1</v>
      </c>
      <c r="Z1410" s="5">
        <f t="shared" si="240"/>
        <v>0</v>
      </c>
      <c r="AA1410" s="5">
        <f t="shared" si="241"/>
        <v>5.1666666666666666E-2</v>
      </c>
    </row>
    <row r="1411" spans="2:27" x14ac:dyDescent="0.3">
      <c r="B1411">
        <v>54961</v>
      </c>
      <c r="C1411" s="7">
        <v>44383</v>
      </c>
      <c r="D1411" s="6">
        <f t="shared" si="232"/>
        <v>2021</v>
      </c>
      <c r="E1411" t="str">
        <f t="shared" si="233"/>
        <v>Q3-2021</v>
      </c>
      <c r="F1411" s="4" t="str">
        <f t="shared" si="231"/>
        <v>July</v>
      </c>
      <c r="G1411" s="6">
        <f t="shared" si="234"/>
        <v>28</v>
      </c>
      <c r="H1411" s="4" t="str">
        <f t="shared" si="235"/>
        <v>Tuesday</v>
      </c>
      <c r="I1411">
        <v>2</v>
      </c>
      <c r="J1411">
        <v>2</v>
      </c>
      <c r="K1411">
        <v>39</v>
      </c>
      <c r="L1411">
        <v>0</v>
      </c>
      <c r="M1411">
        <v>27</v>
      </c>
      <c r="N1411">
        <v>50</v>
      </c>
      <c r="O1411">
        <v>70</v>
      </c>
      <c r="P1411">
        <v>0</v>
      </c>
      <c r="Q1411">
        <v>28</v>
      </c>
      <c r="R1411">
        <v>0</v>
      </c>
      <c r="S1411">
        <v>19</v>
      </c>
      <c r="T1411">
        <v>0</v>
      </c>
      <c r="U1411">
        <v>23</v>
      </c>
      <c r="V1411">
        <f t="shared" si="236"/>
        <v>0</v>
      </c>
      <c r="W1411" s="5">
        <f t="shared" si="237"/>
        <v>0</v>
      </c>
      <c r="X1411" s="5">
        <f t="shared" si="238"/>
        <v>8</v>
      </c>
      <c r="Y1411" s="11">
        <v>0</v>
      </c>
      <c r="Z1411" s="11">
        <v>0</v>
      </c>
      <c r="AA1411" s="11">
        <v>0</v>
      </c>
    </row>
    <row r="1412" spans="2:27" x14ac:dyDescent="0.3">
      <c r="B1412">
        <v>54962</v>
      </c>
      <c r="C1412" s="7">
        <v>44384</v>
      </c>
      <c r="D1412" s="6">
        <f t="shared" si="232"/>
        <v>2021</v>
      </c>
      <c r="E1412" t="str">
        <f t="shared" si="233"/>
        <v>Q3-2021</v>
      </c>
      <c r="F1412" s="4" t="str">
        <f t="shared" si="231"/>
        <v>July</v>
      </c>
      <c r="G1412" s="6">
        <f t="shared" si="234"/>
        <v>28</v>
      </c>
      <c r="H1412" s="4" t="str">
        <f t="shared" si="235"/>
        <v>Wednesday</v>
      </c>
      <c r="I1412">
        <v>1</v>
      </c>
      <c r="J1412">
        <v>1</v>
      </c>
      <c r="K1412">
        <v>42</v>
      </c>
      <c r="L1412">
        <v>2</v>
      </c>
      <c r="M1412">
        <v>43</v>
      </c>
      <c r="N1412">
        <v>59</v>
      </c>
      <c r="O1412">
        <v>65</v>
      </c>
      <c r="P1412">
        <v>1</v>
      </c>
      <c r="Q1412">
        <v>36</v>
      </c>
      <c r="R1412">
        <v>1</v>
      </c>
      <c r="S1412">
        <v>37</v>
      </c>
      <c r="T1412">
        <v>0</v>
      </c>
      <c r="U1412">
        <v>15</v>
      </c>
      <c r="V1412">
        <f t="shared" si="236"/>
        <v>407</v>
      </c>
      <c r="W1412" s="5">
        <f t="shared" si="237"/>
        <v>0.11305555555555556</v>
      </c>
      <c r="X1412" s="5">
        <f t="shared" si="238"/>
        <v>7.8869444444444445</v>
      </c>
      <c r="Y1412" s="5">
        <f t="shared" si="239"/>
        <v>1</v>
      </c>
      <c r="Z1412" s="5">
        <f t="shared" si="240"/>
        <v>0.5</v>
      </c>
      <c r="AA1412" s="5">
        <f t="shared" si="241"/>
        <v>5.6527777777777781E-2</v>
      </c>
    </row>
    <row r="1413" spans="2:27" x14ac:dyDescent="0.3">
      <c r="B1413">
        <v>54963</v>
      </c>
      <c r="C1413" s="7">
        <v>44384</v>
      </c>
      <c r="D1413" s="6">
        <f t="shared" si="232"/>
        <v>2021</v>
      </c>
      <c r="E1413" t="str">
        <f t="shared" si="233"/>
        <v>Q3-2021</v>
      </c>
      <c r="F1413" s="4" t="str">
        <f t="shared" si="231"/>
        <v>July</v>
      </c>
      <c r="G1413" s="6">
        <f t="shared" si="234"/>
        <v>28</v>
      </c>
      <c r="H1413" s="4" t="str">
        <f t="shared" si="235"/>
        <v>Wednesday</v>
      </c>
      <c r="I1413">
        <v>2</v>
      </c>
      <c r="J1413">
        <v>2</v>
      </c>
      <c r="K1413">
        <v>41</v>
      </c>
      <c r="L1413">
        <v>0</v>
      </c>
      <c r="M1413">
        <v>40</v>
      </c>
      <c r="N1413">
        <v>68</v>
      </c>
      <c r="O1413">
        <v>31</v>
      </c>
      <c r="P1413">
        <v>0</v>
      </c>
      <c r="Q1413">
        <v>32</v>
      </c>
      <c r="R1413">
        <v>0</v>
      </c>
      <c r="S1413">
        <v>22</v>
      </c>
      <c r="T1413">
        <v>0</v>
      </c>
      <c r="U1413">
        <v>28</v>
      </c>
      <c r="V1413">
        <f t="shared" si="236"/>
        <v>0</v>
      </c>
      <c r="W1413" s="5">
        <f t="shared" si="237"/>
        <v>0</v>
      </c>
      <c r="X1413" s="5">
        <f t="shared" si="238"/>
        <v>8</v>
      </c>
      <c r="Y1413" s="11">
        <v>0</v>
      </c>
      <c r="Z1413" s="11">
        <v>0</v>
      </c>
      <c r="AA1413" s="11">
        <v>0</v>
      </c>
    </row>
    <row r="1414" spans="2:27" x14ac:dyDescent="0.3">
      <c r="B1414">
        <v>54964</v>
      </c>
      <c r="C1414" s="7">
        <v>44385</v>
      </c>
      <c r="D1414" s="6">
        <f t="shared" si="232"/>
        <v>2021</v>
      </c>
      <c r="E1414" t="str">
        <f t="shared" si="233"/>
        <v>Q3-2021</v>
      </c>
      <c r="F1414" s="4" t="str">
        <f t="shared" si="231"/>
        <v>July</v>
      </c>
      <c r="G1414" s="6">
        <f t="shared" si="234"/>
        <v>28</v>
      </c>
      <c r="H1414" s="4" t="str">
        <f t="shared" si="235"/>
        <v>Thursday</v>
      </c>
      <c r="I1414">
        <v>1</v>
      </c>
      <c r="J1414">
        <v>1</v>
      </c>
      <c r="K1414">
        <v>27</v>
      </c>
      <c r="L1414">
        <v>1</v>
      </c>
      <c r="M1414">
        <v>21</v>
      </c>
      <c r="N1414">
        <v>54</v>
      </c>
      <c r="O1414">
        <v>50</v>
      </c>
      <c r="P1414">
        <v>1</v>
      </c>
      <c r="Q1414">
        <v>33</v>
      </c>
      <c r="R1414">
        <v>0</v>
      </c>
      <c r="S1414">
        <v>43</v>
      </c>
      <c r="T1414">
        <v>0</v>
      </c>
      <c r="U1414">
        <v>29</v>
      </c>
      <c r="V1414">
        <f t="shared" si="236"/>
        <v>158</v>
      </c>
      <c r="W1414" s="5">
        <f t="shared" si="237"/>
        <v>4.3888888888888887E-2</v>
      </c>
      <c r="X1414" s="5">
        <f t="shared" si="238"/>
        <v>7.9561111111111114</v>
      </c>
      <c r="Y1414" s="5">
        <f t="shared" si="239"/>
        <v>1</v>
      </c>
      <c r="Z1414" s="5">
        <f t="shared" si="240"/>
        <v>1</v>
      </c>
      <c r="AA1414" s="5">
        <f t="shared" si="241"/>
        <v>4.3888888888888887E-2</v>
      </c>
    </row>
    <row r="1415" spans="2:27" x14ac:dyDescent="0.3">
      <c r="B1415">
        <v>54965</v>
      </c>
      <c r="C1415" s="7">
        <v>44385</v>
      </c>
      <c r="D1415" s="6">
        <f t="shared" si="232"/>
        <v>2021</v>
      </c>
      <c r="E1415" t="str">
        <f t="shared" si="233"/>
        <v>Q3-2021</v>
      </c>
      <c r="F1415" s="4" t="str">
        <f t="shared" si="231"/>
        <v>July</v>
      </c>
      <c r="G1415" s="6">
        <f t="shared" si="234"/>
        <v>28</v>
      </c>
      <c r="H1415" s="4" t="str">
        <f t="shared" si="235"/>
        <v>Thursday</v>
      </c>
      <c r="I1415">
        <v>2</v>
      </c>
      <c r="J1415">
        <v>2</v>
      </c>
      <c r="K1415">
        <v>37</v>
      </c>
      <c r="L1415">
        <v>1</v>
      </c>
      <c r="M1415">
        <v>41</v>
      </c>
      <c r="N1415">
        <v>46</v>
      </c>
      <c r="O1415">
        <v>41</v>
      </c>
      <c r="P1415">
        <v>0</v>
      </c>
      <c r="Q1415">
        <v>32</v>
      </c>
      <c r="R1415">
        <v>0</v>
      </c>
      <c r="S1415">
        <v>38</v>
      </c>
      <c r="T1415">
        <v>1</v>
      </c>
      <c r="U1415">
        <v>17</v>
      </c>
      <c r="V1415">
        <f t="shared" si="236"/>
        <v>145</v>
      </c>
      <c r="W1415" s="5">
        <f t="shared" si="237"/>
        <v>4.027777777777778E-2</v>
      </c>
      <c r="X1415" s="5">
        <f t="shared" si="238"/>
        <v>7.9597222222222221</v>
      </c>
      <c r="Y1415" s="5">
        <f t="shared" si="239"/>
        <v>0</v>
      </c>
      <c r="Z1415" s="5">
        <f t="shared" si="240"/>
        <v>0</v>
      </c>
      <c r="AA1415" s="5">
        <f t="shared" si="241"/>
        <v>4.027777777777778E-2</v>
      </c>
    </row>
    <row r="1416" spans="2:27" x14ac:dyDescent="0.3">
      <c r="B1416">
        <v>54966</v>
      </c>
      <c r="C1416" s="7">
        <v>44386</v>
      </c>
      <c r="D1416" s="6">
        <f t="shared" si="232"/>
        <v>2021</v>
      </c>
      <c r="E1416" t="str">
        <f t="shared" si="233"/>
        <v>Q3-2021</v>
      </c>
      <c r="F1416" s="4" t="str">
        <f t="shared" si="231"/>
        <v>July</v>
      </c>
      <c r="G1416" s="6">
        <f t="shared" si="234"/>
        <v>28</v>
      </c>
      <c r="H1416" s="4" t="str">
        <f t="shared" si="235"/>
        <v>Friday</v>
      </c>
      <c r="I1416">
        <v>1</v>
      </c>
      <c r="J1416">
        <v>2</v>
      </c>
      <c r="K1416">
        <v>22</v>
      </c>
      <c r="L1416">
        <v>1</v>
      </c>
      <c r="M1416">
        <v>20</v>
      </c>
      <c r="N1416">
        <v>50</v>
      </c>
      <c r="O1416">
        <v>60</v>
      </c>
      <c r="P1416">
        <v>1</v>
      </c>
      <c r="Q1416">
        <v>37</v>
      </c>
      <c r="R1416">
        <v>0</v>
      </c>
      <c r="S1416">
        <v>35</v>
      </c>
      <c r="T1416">
        <v>0</v>
      </c>
      <c r="U1416">
        <v>23</v>
      </c>
      <c r="V1416">
        <f t="shared" si="236"/>
        <v>167</v>
      </c>
      <c r="W1416" s="5">
        <f t="shared" si="237"/>
        <v>4.6388888888888889E-2</v>
      </c>
      <c r="X1416" s="5">
        <f t="shared" si="238"/>
        <v>7.953611111111111</v>
      </c>
      <c r="Y1416" s="5">
        <f t="shared" si="239"/>
        <v>1</v>
      </c>
      <c r="Z1416" s="5">
        <f t="shared" si="240"/>
        <v>1</v>
      </c>
      <c r="AA1416" s="5">
        <f t="shared" si="241"/>
        <v>4.6388888888888889E-2</v>
      </c>
    </row>
    <row r="1417" spans="2:27" x14ac:dyDescent="0.3">
      <c r="B1417">
        <v>54967</v>
      </c>
      <c r="C1417" s="7">
        <v>44386</v>
      </c>
      <c r="D1417" s="6">
        <f t="shared" si="232"/>
        <v>2021</v>
      </c>
      <c r="E1417" t="str">
        <f t="shared" si="233"/>
        <v>Q3-2021</v>
      </c>
      <c r="F1417" s="4" t="str">
        <f t="shared" si="231"/>
        <v>July</v>
      </c>
      <c r="G1417" s="6">
        <f t="shared" si="234"/>
        <v>28</v>
      </c>
      <c r="H1417" s="4" t="str">
        <f t="shared" si="235"/>
        <v>Friday</v>
      </c>
      <c r="I1417">
        <v>2</v>
      </c>
      <c r="J1417">
        <v>1</v>
      </c>
      <c r="K1417">
        <v>17</v>
      </c>
      <c r="L1417">
        <v>2</v>
      </c>
      <c r="M1417">
        <v>37</v>
      </c>
      <c r="N1417">
        <v>73</v>
      </c>
      <c r="O1417">
        <v>73</v>
      </c>
      <c r="P1417">
        <v>1</v>
      </c>
      <c r="Q1417">
        <v>28</v>
      </c>
      <c r="R1417">
        <v>0</v>
      </c>
      <c r="S1417">
        <v>25</v>
      </c>
      <c r="T1417">
        <v>1</v>
      </c>
      <c r="U1417">
        <v>14</v>
      </c>
      <c r="V1417">
        <f t="shared" si="236"/>
        <v>408</v>
      </c>
      <c r="W1417" s="5">
        <f t="shared" si="237"/>
        <v>0.11333333333333333</v>
      </c>
      <c r="X1417" s="5">
        <f t="shared" si="238"/>
        <v>7.8866666666666667</v>
      </c>
      <c r="Y1417" s="5">
        <f t="shared" si="239"/>
        <v>0.5</v>
      </c>
      <c r="Z1417" s="5">
        <f t="shared" si="240"/>
        <v>0.5</v>
      </c>
      <c r="AA1417" s="5">
        <f t="shared" si="241"/>
        <v>5.6666666666666664E-2</v>
      </c>
    </row>
    <row r="1418" spans="2:27" x14ac:dyDescent="0.3">
      <c r="B1418">
        <v>54968</v>
      </c>
      <c r="C1418" s="7">
        <v>44387</v>
      </c>
      <c r="D1418" s="6">
        <f t="shared" si="232"/>
        <v>2021</v>
      </c>
      <c r="E1418" t="str">
        <f t="shared" si="233"/>
        <v>Q3-2021</v>
      </c>
      <c r="F1418" s="4" t="str">
        <f t="shared" si="231"/>
        <v>July</v>
      </c>
      <c r="G1418" s="6">
        <f t="shared" si="234"/>
        <v>28</v>
      </c>
      <c r="H1418" s="4" t="str">
        <f t="shared" si="235"/>
        <v>Saturday</v>
      </c>
      <c r="I1418">
        <v>1</v>
      </c>
      <c r="J1418">
        <v>2</v>
      </c>
      <c r="K1418">
        <v>25</v>
      </c>
      <c r="L1418">
        <v>0</v>
      </c>
      <c r="M1418">
        <v>34</v>
      </c>
      <c r="N1418">
        <v>82</v>
      </c>
      <c r="O1418">
        <v>81</v>
      </c>
      <c r="P1418">
        <v>0</v>
      </c>
      <c r="Q1418">
        <v>33</v>
      </c>
      <c r="R1418">
        <v>0</v>
      </c>
      <c r="S1418">
        <v>36</v>
      </c>
      <c r="T1418">
        <v>0</v>
      </c>
      <c r="U1418">
        <v>26</v>
      </c>
      <c r="V1418">
        <f t="shared" si="236"/>
        <v>0</v>
      </c>
      <c r="W1418" s="5">
        <f t="shared" si="237"/>
        <v>0</v>
      </c>
      <c r="X1418" s="5">
        <f t="shared" si="238"/>
        <v>8</v>
      </c>
      <c r="Y1418" s="11">
        <v>0</v>
      </c>
      <c r="Z1418" s="11">
        <v>0</v>
      </c>
      <c r="AA1418" s="11">
        <v>0</v>
      </c>
    </row>
    <row r="1419" spans="2:27" x14ac:dyDescent="0.3">
      <c r="B1419">
        <v>54969</v>
      </c>
      <c r="C1419" s="7">
        <v>44389</v>
      </c>
      <c r="D1419" s="6">
        <f t="shared" si="232"/>
        <v>2021</v>
      </c>
      <c r="E1419" t="str">
        <f t="shared" si="233"/>
        <v>Q3-2021</v>
      </c>
      <c r="F1419" s="4" t="str">
        <f t="shared" si="231"/>
        <v>July</v>
      </c>
      <c r="G1419" s="6">
        <f t="shared" si="234"/>
        <v>29</v>
      </c>
      <c r="H1419" s="4" t="str">
        <f t="shared" si="235"/>
        <v>Monday</v>
      </c>
      <c r="I1419">
        <v>1</v>
      </c>
      <c r="J1419">
        <v>2</v>
      </c>
      <c r="K1419">
        <v>21</v>
      </c>
      <c r="L1419">
        <v>0</v>
      </c>
      <c r="M1419">
        <v>21</v>
      </c>
      <c r="N1419">
        <v>59</v>
      </c>
      <c r="O1419">
        <v>34</v>
      </c>
      <c r="P1419">
        <v>0</v>
      </c>
      <c r="Q1419">
        <v>36</v>
      </c>
      <c r="R1419">
        <v>0</v>
      </c>
      <c r="S1419">
        <v>25</v>
      </c>
      <c r="T1419">
        <v>0</v>
      </c>
      <c r="U1419">
        <v>15</v>
      </c>
      <c r="V1419">
        <f t="shared" si="236"/>
        <v>0</v>
      </c>
      <c r="W1419" s="5">
        <f t="shared" si="237"/>
        <v>0</v>
      </c>
      <c r="X1419" s="5">
        <f t="shared" si="238"/>
        <v>8</v>
      </c>
      <c r="Y1419" s="11">
        <v>0</v>
      </c>
      <c r="Z1419" s="11">
        <v>0</v>
      </c>
      <c r="AA1419" s="11">
        <v>0</v>
      </c>
    </row>
    <row r="1420" spans="2:27" x14ac:dyDescent="0.3">
      <c r="B1420">
        <v>54970</v>
      </c>
      <c r="C1420" s="7">
        <v>44389</v>
      </c>
      <c r="D1420" s="6">
        <f t="shared" si="232"/>
        <v>2021</v>
      </c>
      <c r="E1420" t="str">
        <f t="shared" si="233"/>
        <v>Q3-2021</v>
      </c>
      <c r="F1420" s="4" t="str">
        <f t="shared" si="231"/>
        <v>July</v>
      </c>
      <c r="G1420" s="6">
        <f t="shared" si="234"/>
        <v>29</v>
      </c>
      <c r="H1420" s="4" t="str">
        <f t="shared" si="235"/>
        <v>Monday</v>
      </c>
      <c r="I1420">
        <v>2</v>
      </c>
      <c r="J1420">
        <v>1</v>
      </c>
      <c r="K1420">
        <v>16</v>
      </c>
      <c r="L1420">
        <v>1</v>
      </c>
      <c r="M1420">
        <v>24</v>
      </c>
      <c r="N1420">
        <v>59</v>
      </c>
      <c r="O1420">
        <v>78</v>
      </c>
      <c r="P1420">
        <v>1</v>
      </c>
      <c r="Q1420">
        <v>28</v>
      </c>
      <c r="R1420">
        <v>0</v>
      </c>
      <c r="S1420">
        <v>30</v>
      </c>
      <c r="T1420">
        <v>0</v>
      </c>
      <c r="U1420">
        <v>15</v>
      </c>
      <c r="V1420">
        <f t="shared" si="236"/>
        <v>189</v>
      </c>
      <c r="W1420" s="5">
        <f t="shared" si="237"/>
        <v>5.2499999999999998E-2</v>
      </c>
      <c r="X1420" s="5">
        <f t="shared" si="238"/>
        <v>7.9474999999999998</v>
      </c>
      <c r="Y1420" s="5">
        <f t="shared" si="239"/>
        <v>1</v>
      </c>
      <c r="Z1420" s="5">
        <f t="shared" si="240"/>
        <v>1</v>
      </c>
      <c r="AA1420" s="5">
        <f t="shared" si="241"/>
        <v>5.2499999999999998E-2</v>
      </c>
    </row>
    <row r="1421" spans="2:27" x14ac:dyDescent="0.3">
      <c r="B1421">
        <v>54971</v>
      </c>
      <c r="C1421" s="7">
        <v>44390</v>
      </c>
      <c r="D1421" s="6">
        <f t="shared" si="232"/>
        <v>2021</v>
      </c>
      <c r="E1421" t="str">
        <f t="shared" si="233"/>
        <v>Q3-2021</v>
      </c>
      <c r="F1421" s="4" t="str">
        <f t="shared" si="231"/>
        <v>July</v>
      </c>
      <c r="G1421" s="6">
        <f t="shared" si="234"/>
        <v>29</v>
      </c>
      <c r="H1421" s="4" t="str">
        <f t="shared" si="235"/>
        <v>Tuesday</v>
      </c>
      <c r="I1421">
        <v>1</v>
      </c>
      <c r="J1421">
        <v>2</v>
      </c>
      <c r="K1421">
        <v>28</v>
      </c>
      <c r="L1421">
        <v>1</v>
      </c>
      <c r="M1421">
        <v>15</v>
      </c>
      <c r="N1421">
        <v>32</v>
      </c>
      <c r="O1421">
        <v>68</v>
      </c>
      <c r="P1421">
        <v>1</v>
      </c>
      <c r="Q1421">
        <v>32</v>
      </c>
      <c r="R1421">
        <v>0</v>
      </c>
      <c r="S1421">
        <v>19</v>
      </c>
      <c r="T1421">
        <v>0</v>
      </c>
      <c r="U1421">
        <v>18</v>
      </c>
      <c r="V1421">
        <f t="shared" si="236"/>
        <v>147</v>
      </c>
      <c r="W1421" s="5">
        <f t="shared" si="237"/>
        <v>4.0833333333333333E-2</v>
      </c>
      <c r="X1421" s="5">
        <f t="shared" si="238"/>
        <v>7.9591666666666665</v>
      </c>
      <c r="Y1421" s="5">
        <f t="shared" si="239"/>
        <v>1</v>
      </c>
      <c r="Z1421" s="5">
        <f t="shared" si="240"/>
        <v>1</v>
      </c>
      <c r="AA1421" s="5">
        <f t="shared" si="241"/>
        <v>4.0833333333333333E-2</v>
      </c>
    </row>
    <row r="1422" spans="2:27" x14ac:dyDescent="0.3">
      <c r="B1422">
        <v>54972</v>
      </c>
      <c r="C1422" s="7">
        <v>44390</v>
      </c>
      <c r="D1422" s="6">
        <f t="shared" si="232"/>
        <v>2021</v>
      </c>
      <c r="E1422" t="str">
        <f t="shared" si="233"/>
        <v>Q3-2021</v>
      </c>
      <c r="F1422" s="4" t="str">
        <f t="shared" si="231"/>
        <v>July</v>
      </c>
      <c r="G1422" s="6">
        <f t="shared" si="234"/>
        <v>29</v>
      </c>
      <c r="H1422" s="4" t="str">
        <f t="shared" si="235"/>
        <v>Tuesday</v>
      </c>
      <c r="I1422">
        <v>2</v>
      </c>
      <c r="J1422">
        <v>1</v>
      </c>
      <c r="K1422">
        <v>37</v>
      </c>
      <c r="L1422">
        <v>1</v>
      </c>
      <c r="M1422">
        <v>43</v>
      </c>
      <c r="N1422">
        <v>68</v>
      </c>
      <c r="O1422">
        <v>75</v>
      </c>
      <c r="P1422">
        <v>1</v>
      </c>
      <c r="Q1422">
        <v>28</v>
      </c>
      <c r="R1422">
        <v>0</v>
      </c>
      <c r="S1422">
        <v>27</v>
      </c>
      <c r="T1422">
        <v>0</v>
      </c>
      <c r="U1422">
        <v>28</v>
      </c>
      <c r="V1422">
        <f t="shared" si="236"/>
        <v>214</v>
      </c>
      <c r="W1422" s="5">
        <f t="shared" si="237"/>
        <v>5.9444444444444446E-2</v>
      </c>
      <c r="X1422" s="5">
        <f t="shared" si="238"/>
        <v>7.9405555555555551</v>
      </c>
      <c r="Y1422" s="5">
        <f t="shared" si="239"/>
        <v>1</v>
      </c>
      <c r="Z1422" s="5">
        <f t="shared" si="240"/>
        <v>1</v>
      </c>
      <c r="AA1422" s="5">
        <f t="shared" si="241"/>
        <v>5.9444444444444446E-2</v>
      </c>
    </row>
    <row r="1423" spans="2:27" x14ac:dyDescent="0.3">
      <c r="B1423">
        <v>54973</v>
      </c>
      <c r="C1423" s="7">
        <v>44391</v>
      </c>
      <c r="D1423" s="6">
        <f t="shared" si="232"/>
        <v>2021</v>
      </c>
      <c r="E1423" t="str">
        <f t="shared" si="233"/>
        <v>Q3-2021</v>
      </c>
      <c r="F1423" s="4" t="str">
        <f t="shared" si="231"/>
        <v>July</v>
      </c>
      <c r="G1423" s="6">
        <f t="shared" si="234"/>
        <v>29</v>
      </c>
      <c r="H1423" s="4" t="str">
        <f t="shared" si="235"/>
        <v>Wednesday</v>
      </c>
      <c r="I1423">
        <v>1</v>
      </c>
      <c r="J1423">
        <v>2</v>
      </c>
      <c r="K1423">
        <v>39</v>
      </c>
      <c r="L1423">
        <v>0</v>
      </c>
      <c r="M1423">
        <v>42</v>
      </c>
      <c r="N1423">
        <v>87</v>
      </c>
      <c r="O1423">
        <v>40</v>
      </c>
      <c r="P1423">
        <v>0</v>
      </c>
      <c r="Q1423">
        <v>33</v>
      </c>
      <c r="R1423">
        <v>0</v>
      </c>
      <c r="S1423">
        <v>33</v>
      </c>
      <c r="T1423">
        <v>0</v>
      </c>
      <c r="U1423">
        <v>12</v>
      </c>
      <c r="V1423">
        <f t="shared" si="236"/>
        <v>0</v>
      </c>
      <c r="W1423" s="5">
        <f t="shared" si="237"/>
        <v>0</v>
      </c>
      <c r="X1423" s="5">
        <f t="shared" si="238"/>
        <v>8</v>
      </c>
      <c r="Y1423" s="11">
        <v>0</v>
      </c>
      <c r="Z1423" s="11">
        <v>0</v>
      </c>
      <c r="AA1423" s="11">
        <v>0</v>
      </c>
    </row>
    <row r="1424" spans="2:27" x14ac:dyDescent="0.3">
      <c r="B1424">
        <v>54974</v>
      </c>
      <c r="C1424" s="7">
        <v>44391</v>
      </c>
      <c r="D1424" s="6">
        <f t="shared" si="232"/>
        <v>2021</v>
      </c>
      <c r="E1424" t="str">
        <f t="shared" si="233"/>
        <v>Q3-2021</v>
      </c>
      <c r="F1424" s="4" t="str">
        <f t="shared" si="231"/>
        <v>July</v>
      </c>
      <c r="G1424" s="6">
        <f t="shared" si="234"/>
        <v>29</v>
      </c>
      <c r="H1424" s="4" t="str">
        <f t="shared" si="235"/>
        <v>Wednesday</v>
      </c>
      <c r="I1424">
        <v>2</v>
      </c>
      <c r="J1424">
        <v>1</v>
      </c>
      <c r="K1424">
        <v>16</v>
      </c>
      <c r="L1424">
        <v>1</v>
      </c>
      <c r="M1424">
        <v>38</v>
      </c>
      <c r="N1424">
        <v>82</v>
      </c>
      <c r="O1424">
        <v>48</v>
      </c>
      <c r="P1424">
        <v>0</v>
      </c>
      <c r="Q1424">
        <v>32</v>
      </c>
      <c r="R1424">
        <v>1</v>
      </c>
      <c r="S1424">
        <v>16</v>
      </c>
      <c r="T1424">
        <v>0</v>
      </c>
      <c r="U1424">
        <v>26</v>
      </c>
      <c r="V1424">
        <f t="shared" si="236"/>
        <v>184</v>
      </c>
      <c r="W1424" s="5">
        <f t="shared" si="237"/>
        <v>5.1111111111111114E-2</v>
      </c>
      <c r="X1424" s="5">
        <f t="shared" si="238"/>
        <v>7.9488888888888889</v>
      </c>
      <c r="Y1424" s="5">
        <f t="shared" si="239"/>
        <v>1</v>
      </c>
      <c r="Z1424" s="5">
        <f t="shared" si="240"/>
        <v>0</v>
      </c>
      <c r="AA1424" s="5">
        <f t="shared" si="241"/>
        <v>5.1111111111111114E-2</v>
      </c>
    </row>
    <row r="1425" spans="2:27" x14ac:dyDescent="0.3">
      <c r="B1425">
        <v>54975</v>
      </c>
      <c r="C1425" s="7">
        <v>44392</v>
      </c>
      <c r="D1425" s="6">
        <f t="shared" si="232"/>
        <v>2021</v>
      </c>
      <c r="E1425" t="str">
        <f t="shared" si="233"/>
        <v>Q3-2021</v>
      </c>
      <c r="F1425" s="4" t="str">
        <f t="shared" si="231"/>
        <v>July</v>
      </c>
      <c r="G1425" s="6">
        <f t="shared" si="234"/>
        <v>29</v>
      </c>
      <c r="H1425" s="4" t="str">
        <f t="shared" si="235"/>
        <v>Thursday</v>
      </c>
      <c r="I1425">
        <v>1</v>
      </c>
      <c r="J1425">
        <v>1</v>
      </c>
      <c r="K1425">
        <v>24</v>
      </c>
      <c r="L1425">
        <v>2</v>
      </c>
      <c r="M1425">
        <v>20</v>
      </c>
      <c r="N1425">
        <v>68</v>
      </c>
      <c r="O1425">
        <v>85</v>
      </c>
      <c r="P1425">
        <v>2</v>
      </c>
      <c r="Q1425">
        <v>33</v>
      </c>
      <c r="R1425">
        <v>0</v>
      </c>
      <c r="S1425">
        <v>41</v>
      </c>
      <c r="T1425">
        <v>0</v>
      </c>
      <c r="U1425">
        <v>28</v>
      </c>
      <c r="V1425">
        <f t="shared" si="236"/>
        <v>412</v>
      </c>
      <c r="W1425" s="5">
        <f t="shared" si="237"/>
        <v>0.11444444444444445</v>
      </c>
      <c r="X1425" s="5">
        <f t="shared" si="238"/>
        <v>7.8855555555555554</v>
      </c>
      <c r="Y1425" s="5">
        <f t="shared" si="239"/>
        <v>1</v>
      </c>
      <c r="Z1425" s="5">
        <f t="shared" si="240"/>
        <v>1</v>
      </c>
      <c r="AA1425" s="5">
        <f t="shared" si="241"/>
        <v>5.7222222222222223E-2</v>
      </c>
    </row>
    <row r="1426" spans="2:27" x14ac:dyDescent="0.3">
      <c r="B1426">
        <v>54976</v>
      </c>
      <c r="C1426" s="7">
        <v>44392</v>
      </c>
      <c r="D1426" s="6">
        <f t="shared" si="232"/>
        <v>2021</v>
      </c>
      <c r="E1426" t="str">
        <f t="shared" si="233"/>
        <v>Q3-2021</v>
      </c>
      <c r="F1426" s="4" t="str">
        <f t="shared" si="231"/>
        <v>July</v>
      </c>
      <c r="G1426" s="6">
        <f t="shared" si="234"/>
        <v>29</v>
      </c>
      <c r="H1426" s="4" t="str">
        <f t="shared" si="235"/>
        <v>Thursday</v>
      </c>
      <c r="I1426">
        <v>2</v>
      </c>
      <c r="J1426">
        <v>2</v>
      </c>
      <c r="K1426">
        <v>24</v>
      </c>
      <c r="L1426">
        <v>0</v>
      </c>
      <c r="M1426">
        <v>33</v>
      </c>
      <c r="N1426">
        <v>69</v>
      </c>
      <c r="O1426">
        <v>81</v>
      </c>
      <c r="P1426">
        <v>0</v>
      </c>
      <c r="Q1426">
        <v>31</v>
      </c>
      <c r="R1426">
        <v>0</v>
      </c>
      <c r="S1426">
        <v>38</v>
      </c>
      <c r="T1426">
        <v>0</v>
      </c>
      <c r="U1426">
        <v>28</v>
      </c>
      <c r="V1426">
        <f t="shared" si="236"/>
        <v>0</v>
      </c>
      <c r="W1426" s="5">
        <f t="shared" si="237"/>
        <v>0</v>
      </c>
      <c r="X1426" s="5">
        <f t="shared" si="238"/>
        <v>8</v>
      </c>
      <c r="Y1426" s="11">
        <v>0</v>
      </c>
      <c r="Z1426" s="11">
        <v>0</v>
      </c>
      <c r="AA1426" s="11">
        <v>0</v>
      </c>
    </row>
    <row r="1427" spans="2:27" x14ac:dyDescent="0.3">
      <c r="B1427">
        <v>54977</v>
      </c>
      <c r="C1427" s="7">
        <v>44393</v>
      </c>
      <c r="D1427" s="6">
        <f t="shared" si="232"/>
        <v>2021</v>
      </c>
      <c r="E1427" t="str">
        <f t="shared" si="233"/>
        <v>Q3-2021</v>
      </c>
      <c r="F1427" s="4" t="str">
        <f t="shared" ref="F1427:F1490" si="242">TEXT(C1427,"mmmm")</f>
        <v>July</v>
      </c>
      <c r="G1427" s="6">
        <f t="shared" si="234"/>
        <v>29</v>
      </c>
      <c r="H1427" s="4" t="str">
        <f t="shared" si="235"/>
        <v>Friday</v>
      </c>
      <c r="I1427">
        <v>1</v>
      </c>
      <c r="J1427">
        <v>2</v>
      </c>
      <c r="K1427">
        <v>32</v>
      </c>
      <c r="L1427">
        <v>0</v>
      </c>
      <c r="M1427">
        <v>15</v>
      </c>
      <c r="N1427">
        <v>68</v>
      </c>
      <c r="O1427">
        <v>58</v>
      </c>
      <c r="P1427">
        <v>0</v>
      </c>
      <c r="Q1427">
        <v>34</v>
      </c>
      <c r="R1427">
        <v>0</v>
      </c>
      <c r="S1427">
        <v>32</v>
      </c>
      <c r="T1427">
        <v>0</v>
      </c>
      <c r="U1427">
        <v>28</v>
      </c>
      <c r="V1427">
        <f t="shared" si="236"/>
        <v>0</v>
      </c>
      <c r="W1427" s="5">
        <f t="shared" si="237"/>
        <v>0</v>
      </c>
      <c r="X1427" s="5">
        <f t="shared" si="238"/>
        <v>8</v>
      </c>
      <c r="Y1427" s="11">
        <v>0</v>
      </c>
      <c r="Z1427" s="11">
        <v>0</v>
      </c>
      <c r="AA1427" s="11">
        <v>0</v>
      </c>
    </row>
    <row r="1428" spans="2:27" x14ac:dyDescent="0.3">
      <c r="B1428">
        <v>54978</v>
      </c>
      <c r="C1428" s="7">
        <v>44393</v>
      </c>
      <c r="D1428" s="6">
        <f t="shared" ref="D1428:D1491" si="243">YEAR(C1428)</f>
        <v>2021</v>
      </c>
      <c r="E1428" t="str">
        <f t="shared" ref="E1428:E1491" si="244">"Q" &amp;ROUNDUP(MONTH(C1428)/3,0) &amp; "-" &amp; YEAR(C1428)</f>
        <v>Q3-2021</v>
      </c>
      <c r="F1428" s="4" t="str">
        <f t="shared" si="242"/>
        <v>July</v>
      </c>
      <c r="G1428" s="6">
        <f t="shared" ref="G1428:G1491" si="245">WEEKNUM(C1428)</f>
        <v>29</v>
      </c>
      <c r="H1428" s="4" t="str">
        <f t="shared" ref="H1428:H1491" si="246">TEXT(C1428,"dddd")</f>
        <v>Friday</v>
      </c>
      <c r="I1428">
        <v>2</v>
      </c>
      <c r="J1428">
        <v>1</v>
      </c>
      <c r="K1428">
        <v>21</v>
      </c>
      <c r="L1428">
        <v>2</v>
      </c>
      <c r="M1428">
        <v>34</v>
      </c>
      <c r="N1428">
        <v>59</v>
      </c>
      <c r="O1428">
        <v>30</v>
      </c>
      <c r="P1428">
        <v>1</v>
      </c>
      <c r="Q1428">
        <v>29</v>
      </c>
      <c r="R1428">
        <v>0</v>
      </c>
      <c r="S1428">
        <v>23</v>
      </c>
      <c r="T1428">
        <v>1</v>
      </c>
      <c r="U1428">
        <v>15</v>
      </c>
      <c r="V1428">
        <f t="shared" ref="V1428:V1491" si="247">L1428*(M1428+N1428+O1428)+P1428*Q1428+R1428*S1428+T1428*U1428</f>
        <v>290</v>
      </c>
      <c r="W1428" s="5">
        <f t="shared" ref="W1428:W1491" si="248">V1428/$W$17</f>
        <v>8.0555555555555561E-2</v>
      </c>
      <c r="X1428" s="5">
        <f t="shared" ref="X1428:X1491" si="249">$Y$17-W1428</f>
        <v>7.9194444444444443</v>
      </c>
      <c r="Y1428" s="5">
        <f t="shared" ref="Y1428:Y1491" si="250">(P1428+R1428)/L1428</f>
        <v>0.5</v>
      </c>
      <c r="Z1428" s="5">
        <f t="shared" ref="Z1428:Z1491" si="251">P1428/L1428</f>
        <v>0.5</v>
      </c>
      <c r="AA1428" s="5">
        <f t="shared" ref="AA1428:AA1491" si="252">W1428/L1428</f>
        <v>4.027777777777778E-2</v>
      </c>
    </row>
    <row r="1429" spans="2:27" x14ac:dyDescent="0.3">
      <c r="B1429">
        <v>54979</v>
      </c>
      <c r="C1429" s="7">
        <v>44394</v>
      </c>
      <c r="D1429" s="6">
        <f t="shared" si="243"/>
        <v>2021</v>
      </c>
      <c r="E1429" t="str">
        <f t="shared" si="244"/>
        <v>Q3-2021</v>
      </c>
      <c r="F1429" s="4" t="str">
        <f t="shared" si="242"/>
        <v>July</v>
      </c>
      <c r="G1429" s="6">
        <f t="shared" si="245"/>
        <v>29</v>
      </c>
      <c r="H1429" s="4" t="str">
        <f t="shared" si="246"/>
        <v>Saturday</v>
      </c>
      <c r="I1429">
        <v>1</v>
      </c>
      <c r="J1429">
        <v>2</v>
      </c>
      <c r="K1429">
        <v>25</v>
      </c>
      <c r="L1429">
        <v>1</v>
      </c>
      <c r="M1429">
        <v>35</v>
      </c>
      <c r="N1429">
        <v>59</v>
      </c>
      <c r="O1429">
        <v>55</v>
      </c>
      <c r="P1429">
        <v>0</v>
      </c>
      <c r="Q1429">
        <v>36</v>
      </c>
      <c r="R1429">
        <v>1</v>
      </c>
      <c r="S1429">
        <v>23</v>
      </c>
      <c r="T1429">
        <v>0</v>
      </c>
      <c r="U1429">
        <v>15</v>
      </c>
      <c r="V1429">
        <f t="shared" si="247"/>
        <v>172</v>
      </c>
      <c r="W1429" s="5">
        <f t="shared" si="248"/>
        <v>4.777777777777778E-2</v>
      </c>
      <c r="X1429" s="5">
        <f t="shared" si="249"/>
        <v>7.9522222222222219</v>
      </c>
      <c r="Y1429" s="5">
        <f t="shared" si="250"/>
        <v>1</v>
      </c>
      <c r="Z1429" s="5">
        <f t="shared" si="251"/>
        <v>0</v>
      </c>
      <c r="AA1429" s="5">
        <f t="shared" si="252"/>
        <v>4.777777777777778E-2</v>
      </c>
    </row>
    <row r="1430" spans="2:27" x14ac:dyDescent="0.3">
      <c r="B1430">
        <v>54980</v>
      </c>
      <c r="C1430" s="7">
        <v>44396</v>
      </c>
      <c r="D1430" s="6">
        <f t="shared" si="243"/>
        <v>2021</v>
      </c>
      <c r="E1430" t="str">
        <f t="shared" si="244"/>
        <v>Q3-2021</v>
      </c>
      <c r="F1430" s="4" t="str">
        <f t="shared" si="242"/>
        <v>July</v>
      </c>
      <c r="G1430" s="6">
        <f t="shared" si="245"/>
        <v>30</v>
      </c>
      <c r="H1430" s="4" t="str">
        <f t="shared" si="246"/>
        <v>Monday</v>
      </c>
      <c r="I1430">
        <v>1</v>
      </c>
      <c r="J1430">
        <v>2</v>
      </c>
      <c r="K1430">
        <v>26</v>
      </c>
      <c r="L1430">
        <v>0</v>
      </c>
      <c r="M1430">
        <v>20</v>
      </c>
      <c r="N1430">
        <v>87</v>
      </c>
      <c r="O1430">
        <v>50</v>
      </c>
      <c r="P1430">
        <v>0</v>
      </c>
      <c r="Q1430">
        <v>34</v>
      </c>
      <c r="R1430">
        <v>0</v>
      </c>
      <c r="S1430">
        <v>17</v>
      </c>
      <c r="T1430">
        <v>0</v>
      </c>
      <c r="U1430">
        <v>12</v>
      </c>
      <c r="V1430">
        <f t="shared" si="247"/>
        <v>0</v>
      </c>
      <c r="W1430" s="5">
        <f t="shared" si="248"/>
        <v>0</v>
      </c>
      <c r="X1430" s="5">
        <f t="shared" si="249"/>
        <v>8</v>
      </c>
      <c r="Y1430" s="11">
        <v>0</v>
      </c>
      <c r="Z1430" s="11">
        <v>0</v>
      </c>
      <c r="AA1430" s="11">
        <v>0</v>
      </c>
    </row>
    <row r="1431" spans="2:27" x14ac:dyDescent="0.3">
      <c r="B1431">
        <v>54981</v>
      </c>
      <c r="C1431" s="7">
        <v>44396</v>
      </c>
      <c r="D1431" s="6">
        <f t="shared" si="243"/>
        <v>2021</v>
      </c>
      <c r="E1431" t="str">
        <f t="shared" si="244"/>
        <v>Q3-2021</v>
      </c>
      <c r="F1431" s="4" t="str">
        <f t="shared" si="242"/>
        <v>July</v>
      </c>
      <c r="G1431" s="6">
        <f t="shared" si="245"/>
        <v>30</v>
      </c>
      <c r="H1431" s="4" t="str">
        <f t="shared" si="246"/>
        <v>Monday</v>
      </c>
      <c r="I1431">
        <v>2</v>
      </c>
      <c r="J1431">
        <v>1</v>
      </c>
      <c r="K1431">
        <v>31</v>
      </c>
      <c r="L1431">
        <v>1</v>
      </c>
      <c r="M1431">
        <v>29</v>
      </c>
      <c r="N1431">
        <v>64</v>
      </c>
      <c r="O1431">
        <v>89</v>
      </c>
      <c r="P1431">
        <v>0</v>
      </c>
      <c r="Q1431">
        <v>29</v>
      </c>
      <c r="R1431">
        <v>1</v>
      </c>
      <c r="S1431">
        <v>21</v>
      </c>
      <c r="T1431">
        <v>0</v>
      </c>
      <c r="U1431">
        <v>21</v>
      </c>
      <c r="V1431">
        <f t="shared" si="247"/>
        <v>203</v>
      </c>
      <c r="W1431" s="5">
        <f t="shared" si="248"/>
        <v>5.6388888888888891E-2</v>
      </c>
      <c r="X1431" s="5">
        <f t="shared" si="249"/>
        <v>7.9436111111111112</v>
      </c>
      <c r="Y1431" s="5">
        <f t="shared" si="250"/>
        <v>1</v>
      </c>
      <c r="Z1431" s="5">
        <f t="shared" si="251"/>
        <v>0</v>
      </c>
      <c r="AA1431" s="5">
        <f t="shared" si="252"/>
        <v>5.6388888888888891E-2</v>
      </c>
    </row>
    <row r="1432" spans="2:27" x14ac:dyDescent="0.3">
      <c r="B1432">
        <v>54982</v>
      </c>
      <c r="C1432" s="7">
        <v>44397</v>
      </c>
      <c r="D1432" s="6">
        <f t="shared" si="243"/>
        <v>2021</v>
      </c>
      <c r="E1432" t="str">
        <f t="shared" si="244"/>
        <v>Q3-2021</v>
      </c>
      <c r="F1432" s="4" t="str">
        <f t="shared" si="242"/>
        <v>July</v>
      </c>
      <c r="G1432" s="6">
        <f t="shared" si="245"/>
        <v>30</v>
      </c>
      <c r="H1432" s="4" t="str">
        <f t="shared" si="246"/>
        <v>Tuesday</v>
      </c>
      <c r="I1432">
        <v>1</v>
      </c>
      <c r="J1432">
        <v>2</v>
      </c>
      <c r="K1432">
        <v>40</v>
      </c>
      <c r="L1432">
        <v>1</v>
      </c>
      <c r="M1432">
        <v>27</v>
      </c>
      <c r="N1432">
        <v>54</v>
      </c>
      <c r="O1432">
        <v>36</v>
      </c>
      <c r="P1432">
        <v>1</v>
      </c>
      <c r="Q1432">
        <v>36</v>
      </c>
      <c r="R1432">
        <v>0</v>
      </c>
      <c r="S1432">
        <v>27</v>
      </c>
      <c r="T1432">
        <v>0</v>
      </c>
      <c r="U1432">
        <v>29</v>
      </c>
      <c r="V1432">
        <f t="shared" si="247"/>
        <v>153</v>
      </c>
      <c r="W1432" s="5">
        <f t="shared" si="248"/>
        <v>4.2500000000000003E-2</v>
      </c>
      <c r="X1432" s="5">
        <f t="shared" si="249"/>
        <v>7.9574999999999996</v>
      </c>
      <c r="Y1432" s="5">
        <f t="shared" si="250"/>
        <v>1</v>
      </c>
      <c r="Z1432" s="5">
        <f t="shared" si="251"/>
        <v>1</v>
      </c>
      <c r="AA1432" s="5">
        <f t="shared" si="252"/>
        <v>4.2500000000000003E-2</v>
      </c>
    </row>
    <row r="1433" spans="2:27" x14ac:dyDescent="0.3">
      <c r="B1433">
        <v>54983</v>
      </c>
      <c r="C1433" s="7">
        <v>44397</v>
      </c>
      <c r="D1433" s="6">
        <f t="shared" si="243"/>
        <v>2021</v>
      </c>
      <c r="E1433" t="str">
        <f t="shared" si="244"/>
        <v>Q3-2021</v>
      </c>
      <c r="F1433" s="4" t="str">
        <f t="shared" si="242"/>
        <v>July</v>
      </c>
      <c r="G1433" s="6">
        <f t="shared" si="245"/>
        <v>30</v>
      </c>
      <c r="H1433" s="4" t="str">
        <f t="shared" si="246"/>
        <v>Tuesday</v>
      </c>
      <c r="I1433">
        <v>2</v>
      </c>
      <c r="J1433">
        <v>1</v>
      </c>
      <c r="K1433">
        <v>31</v>
      </c>
      <c r="L1433">
        <v>1</v>
      </c>
      <c r="M1433">
        <v>32</v>
      </c>
      <c r="N1433">
        <v>63</v>
      </c>
      <c r="O1433">
        <v>37</v>
      </c>
      <c r="P1433">
        <v>1</v>
      </c>
      <c r="Q1433">
        <v>29</v>
      </c>
      <c r="R1433">
        <v>0</v>
      </c>
      <c r="S1433">
        <v>26</v>
      </c>
      <c r="T1433">
        <v>0</v>
      </c>
      <c r="U1433">
        <v>22</v>
      </c>
      <c r="V1433">
        <f t="shared" si="247"/>
        <v>161</v>
      </c>
      <c r="W1433" s="5">
        <f t="shared" si="248"/>
        <v>4.4722222222222219E-2</v>
      </c>
      <c r="X1433" s="5">
        <f t="shared" si="249"/>
        <v>7.9552777777777779</v>
      </c>
      <c r="Y1433" s="5">
        <f t="shared" si="250"/>
        <v>1</v>
      </c>
      <c r="Z1433" s="5">
        <f t="shared" si="251"/>
        <v>1</v>
      </c>
      <c r="AA1433" s="5">
        <f t="shared" si="252"/>
        <v>4.4722222222222219E-2</v>
      </c>
    </row>
    <row r="1434" spans="2:27" x14ac:dyDescent="0.3">
      <c r="B1434">
        <v>54984</v>
      </c>
      <c r="C1434" s="7">
        <v>44398</v>
      </c>
      <c r="D1434" s="6">
        <f t="shared" si="243"/>
        <v>2021</v>
      </c>
      <c r="E1434" t="str">
        <f t="shared" si="244"/>
        <v>Q3-2021</v>
      </c>
      <c r="F1434" s="4" t="str">
        <f t="shared" si="242"/>
        <v>July</v>
      </c>
      <c r="G1434" s="6">
        <f t="shared" si="245"/>
        <v>30</v>
      </c>
      <c r="H1434" s="4" t="str">
        <f t="shared" si="246"/>
        <v>Wednesday</v>
      </c>
      <c r="I1434">
        <v>1</v>
      </c>
      <c r="J1434">
        <v>2</v>
      </c>
      <c r="K1434">
        <v>33</v>
      </c>
      <c r="L1434">
        <v>0</v>
      </c>
      <c r="M1434">
        <v>17</v>
      </c>
      <c r="N1434">
        <v>59</v>
      </c>
      <c r="O1434">
        <v>32</v>
      </c>
      <c r="P1434">
        <v>0</v>
      </c>
      <c r="Q1434">
        <v>35</v>
      </c>
      <c r="R1434">
        <v>0</v>
      </c>
      <c r="S1434">
        <v>17</v>
      </c>
      <c r="T1434">
        <v>0</v>
      </c>
      <c r="U1434">
        <v>15</v>
      </c>
      <c r="V1434">
        <f t="shared" si="247"/>
        <v>0</v>
      </c>
      <c r="W1434" s="5">
        <f t="shared" si="248"/>
        <v>0</v>
      </c>
      <c r="X1434" s="5">
        <f t="shared" si="249"/>
        <v>8</v>
      </c>
      <c r="Y1434" s="11">
        <v>0</v>
      </c>
      <c r="Z1434" s="11">
        <v>0</v>
      </c>
      <c r="AA1434" s="11">
        <v>0</v>
      </c>
    </row>
    <row r="1435" spans="2:27" x14ac:dyDescent="0.3">
      <c r="B1435">
        <v>54985</v>
      </c>
      <c r="C1435" s="7">
        <v>44398</v>
      </c>
      <c r="D1435" s="6">
        <f t="shared" si="243"/>
        <v>2021</v>
      </c>
      <c r="E1435" t="str">
        <f t="shared" si="244"/>
        <v>Q3-2021</v>
      </c>
      <c r="F1435" s="4" t="str">
        <f t="shared" si="242"/>
        <v>July</v>
      </c>
      <c r="G1435" s="6">
        <f t="shared" si="245"/>
        <v>30</v>
      </c>
      <c r="H1435" s="4" t="str">
        <f t="shared" si="246"/>
        <v>Wednesday</v>
      </c>
      <c r="I1435">
        <v>2</v>
      </c>
      <c r="J1435">
        <v>1</v>
      </c>
      <c r="K1435">
        <v>44</v>
      </c>
      <c r="L1435">
        <v>2</v>
      </c>
      <c r="M1435">
        <v>39</v>
      </c>
      <c r="N1435">
        <v>78</v>
      </c>
      <c r="O1435">
        <v>82</v>
      </c>
      <c r="P1435">
        <v>0</v>
      </c>
      <c r="Q1435">
        <v>29</v>
      </c>
      <c r="R1435">
        <v>1</v>
      </c>
      <c r="S1435">
        <v>38</v>
      </c>
      <c r="T1435">
        <v>1</v>
      </c>
      <c r="U1435">
        <v>20</v>
      </c>
      <c r="V1435">
        <f t="shared" si="247"/>
        <v>456</v>
      </c>
      <c r="W1435" s="5">
        <f t="shared" si="248"/>
        <v>0.12666666666666668</v>
      </c>
      <c r="X1435" s="5">
        <f t="shared" si="249"/>
        <v>7.8733333333333331</v>
      </c>
      <c r="Y1435" s="5">
        <f t="shared" si="250"/>
        <v>0.5</v>
      </c>
      <c r="Z1435" s="5">
        <f t="shared" si="251"/>
        <v>0</v>
      </c>
      <c r="AA1435" s="5">
        <f t="shared" si="252"/>
        <v>6.3333333333333339E-2</v>
      </c>
    </row>
    <row r="1436" spans="2:27" x14ac:dyDescent="0.3">
      <c r="B1436">
        <v>54986</v>
      </c>
      <c r="C1436" s="7">
        <v>44399</v>
      </c>
      <c r="D1436" s="6">
        <f t="shared" si="243"/>
        <v>2021</v>
      </c>
      <c r="E1436" t="str">
        <f t="shared" si="244"/>
        <v>Q3-2021</v>
      </c>
      <c r="F1436" s="4" t="str">
        <f t="shared" si="242"/>
        <v>July</v>
      </c>
      <c r="G1436" s="6">
        <f t="shared" si="245"/>
        <v>30</v>
      </c>
      <c r="H1436" s="4" t="str">
        <f t="shared" si="246"/>
        <v>Thursday</v>
      </c>
      <c r="I1436">
        <v>1</v>
      </c>
      <c r="J1436">
        <v>2</v>
      </c>
      <c r="K1436">
        <v>35</v>
      </c>
      <c r="L1436">
        <v>0</v>
      </c>
      <c r="M1436">
        <v>30</v>
      </c>
      <c r="N1436">
        <v>63</v>
      </c>
      <c r="O1436">
        <v>53</v>
      </c>
      <c r="P1436">
        <v>0</v>
      </c>
      <c r="Q1436">
        <v>36</v>
      </c>
      <c r="R1436">
        <v>0</v>
      </c>
      <c r="S1436">
        <v>22</v>
      </c>
      <c r="T1436">
        <v>0</v>
      </c>
      <c r="U1436">
        <v>22</v>
      </c>
      <c r="V1436">
        <f t="shared" si="247"/>
        <v>0</v>
      </c>
      <c r="W1436" s="5">
        <f t="shared" si="248"/>
        <v>0</v>
      </c>
      <c r="X1436" s="5">
        <f t="shared" si="249"/>
        <v>8</v>
      </c>
      <c r="Y1436" s="11">
        <v>0</v>
      </c>
      <c r="Z1436" s="11">
        <v>0</v>
      </c>
      <c r="AA1436" s="11">
        <v>0</v>
      </c>
    </row>
    <row r="1437" spans="2:27" x14ac:dyDescent="0.3">
      <c r="B1437">
        <v>54987</v>
      </c>
      <c r="C1437" s="7">
        <v>44399</v>
      </c>
      <c r="D1437" s="6">
        <f t="shared" si="243"/>
        <v>2021</v>
      </c>
      <c r="E1437" t="str">
        <f t="shared" si="244"/>
        <v>Q3-2021</v>
      </c>
      <c r="F1437" s="4" t="str">
        <f t="shared" si="242"/>
        <v>July</v>
      </c>
      <c r="G1437" s="6">
        <f t="shared" si="245"/>
        <v>30</v>
      </c>
      <c r="H1437" s="4" t="str">
        <f t="shared" si="246"/>
        <v>Thursday</v>
      </c>
      <c r="I1437">
        <v>2</v>
      </c>
      <c r="J1437">
        <v>2</v>
      </c>
      <c r="K1437">
        <v>43</v>
      </c>
      <c r="L1437">
        <v>0</v>
      </c>
      <c r="M1437">
        <v>43</v>
      </c>
      <c r="N1437">
        <v>37</v>
      </c>
      <c r="O1437">
        <v>87</v>
      </c>
      <c r="P1437">
        <v>0</v>
      </c>
      <c r="Q1437">
        <v>30</v>
      </c>
      <c r="R1437">
        <v>0</v>
      </c>
      <c r="S1437">
        <v>32</v>
      </c>
      <c r="T1437">
        <v>0</v>
      </c>
      <c r="U1437">
        <v>10</v>
      </c>
      <c r="V1437">
        <f t="shared" si="247"/>
        <v>0</v>
      </c>
      <c r="W1437" s="5">
        <f t="shared" si="248"/>
        <v>0</v>
      </c>
      <c r="X1437" s="5">
        <f t="shared" si="249"/>
        <v>8</v>
      </c>
      <c r="Y1437" s="11">
        <v>0</v>
      </c>
      <c r="Z1437" s="11">
        <v>0</v>
      </c>
      <c r="AA1437" s="11">
        <v>0</v>
      </c>
    </row>
    <row r="1438" spans="2:27" x14ac:dyDescent="0.3">
      <c r="B1438">
        <v>54988</v>
      </c>
      <c r="C1438" s="7">
        <v>44400</v>
      </c>
      <c r="D1438" s="6">
        <f t="shared" si="243"/>
        <v>2021</v>
      </c>
      <c r="E1438" t="str">
        <f t="shared" si="244"/>
        <v>Q3-2021</v>
      </c>
      <c r="F1438" s="4" t="str">
        <f t="shared" si="242"/>
        <v>July</v>
      </c>
      <c r="G1438" s="6">
        <f t="shared" si="245"/>
        <v>30</v>
      </c>
      <c r="H1438" s="4" t="str">
        <f t="shared" si="246"/>
        <v>Friday</v>
      </c>
      <c r="I1438">
        <v>1</v>
      </c>
      <c r="J1438">
        <v>1</v>
      </c>
      <c r="K1438">
        <v>37</v>
      </c>
      <c r="L1438">
        <v>1</v>
      </c>
      <c r="M1438">
        <v>44</v>
      </c>
      <c r="N1438">
        <v>56</v>
      </c>
      <c r="O1438">
        <v>71</v>
      </c>
      <c r="P1438">
        <v>0</v>
      </c>
      <c r="Q1438">
        <v>34</v>
      </c>
      <c r="R1438">
        <v>1</v>
      </c>
      <c r="S1438">
        <v>42</v>
      </c>
      <c r="T1438">
        <v>0</v>
      </c>
      <c r="U1438">
        <v>15</v>
      </c>
      <c r="V1438">
        <f t="shared" si="247"/>
        <v>213</v>
      </c>
      <c r="W1438" s="5">
        <f t="shared" si="248"/>
        <v>5.9166666666666666E-2</v>
      </c>
      <c r="X1438" s="5">
        <f t="shared" si="249"/>
        <v>7.940833333333333</v>
      </c>
      <c r="Y1438" s="5">
        <f t="shared" si="250"/>
        <v>1</v>
      </c>
      <c r="Z1438" s="5">
        <f t="shared" si="251"/>
        <v>0</v>
      </c>
      <c r="AA1438" s="5">
        <f t="shared" si="252"/>
        <v>5.9166666666666666E-2</v>
      </c>
    </row>
    <row r="1439" spans="2:27" x14ac:dyDescent="0.3">
      <c r="B1439">
        <v>54989</v>
      </c>
      <c r="C1439" s="7">
        <v>44400</v>
      </c>
      <c r="D1439" s="6">
        <f t="shared" si="243"/>
        <v>2021</v>
      </c>
      <c r="E1439" t="str">
        <f t="shared" si="244"/>
        <v>Q3-2021</v>
      </c>
      <c r="F1439" s="4" t="str">
        <f t="shared" si="242"/>
        <v>July</v>
      </c>
      <c r="G1439" s="6">
        <f t="shared" si="245"/>
        <v>30</v>
      </c>
      <c r="H1439" s="4" t="str">
        <f t="shared" si="246"/>
        <v>Friday</v>
      </c>
      <c r="I1439">
        <v>2</v>
      </c>
      <c r="J1439">
        <v>2</v>
      </c>
      <c r="K1439">
        <v>34</v>
      </c>
      <c r="L1439">
        <v>0</v>
      </c>
      <c r="M1439">
        <v>32</v>
      </c>
      <c r="N1439">
        <v>60</v>
      </c>
      <c r="O1439">
        <v>83</v>
      </c>
      <c r="P1439">
        <v>0</v>
      </c>
      <c r="Q1439">
        <v>32</v>
      </c>
      <c r="R1439">
        <v>0</v>
      </c>
      <c r="S1439">
        <v>27</v>
      </c>
      <c r="T1439">
        <v>0</v>
      </c>
      <c r="U1439">
        <v>21</v>
      </c>
      <c r="V1439">
        <f t="shared" si="247"/>
        <v>0</v>
      </c>
      <c r="W1439" s="5">
        <f t="shared" si="248"/>
        <v>0</v>
      </c>
      <c r="X1439" s="5">
        <f t="shared" si="249"/>
        <v>8</v>
      </c>
      <c r="Y1439" s="11">
        <v>0</v>
      </c>
      <c r="Z1439" s="11">
        <v>0</v>
      </c>
      <c r="AA1439" s="11">
        <v>0</v>
      </c>
    </row>
    <row r="1440" spans="2:27" x14ac:dyDescent="0.3">
      <c r="B1440">
        <v>54990</v>
      </c>
      <c r="C1440" s="7">
        <v>44401</v>
      </c>
      <c r="D1440" s="6">
        <f t="shared" si="243"/>
        <v>2021</v>
      </c>
      <c r="E1440" t="str">
        <f t="shared" si="244"/>
        <v>Q3-2021</v>
      </c>
      <c r="F1440" s="4" t="str">
        <f t="shared" si="242"/>
        <v>July</v>
      </c>
      <c r="G1440" s="6">
        <f t="shared" si="245"/>
        <v>30</v>
      </c>
      <c r="H1440" s="4" t="str">
        <f t="shared" si="246"/>
        <v>Saturday</v>
      </c>
      <c r="I1440">
        <v>1</v>
      </c>
      <c r="J1440">
        <v>1</v>
      </c>
      <c r="K1440">
        <v>36</v>
      </c>
      <c r="L1440">
        <v>1</v>
      </c>
      <c r="M1440">
        <v>17</v>
      </c>
      <c r="N1440">
        <v>42</v>
      </c>
      <c r="O1440">
        <v>79</v>
      </c>
      <c r="P1440">
        <v>1</v>
      </c>
      <c r="Q1440">
        <v>36</v>
      </c>
      <c r="R1440">
        <v>0</v>
      </c>
      <c r="S1440">
        <v>19</v>
      </c>
      <c r="T1440">
        <v>0</v>
      </c>
      <c r="U1440">
        <v>17</v>
      </c>
      <c r="V1440">
        <f t="shared" si="247"/>
        <v>174</v>
      </c>
      <c r="W1440" s="5">
        <f t="shared" si="248"/>
        <v>4.8333333333333332E-2</v>
      </c>
      <c r="X1440" s="5">
        <f t="shared" si="249"/>
        <v>7.9516666666666671</v>
      </c>
      <c r="Y1440" s="5">
        <f t="shared" si="250"/>
        <v>1</v>
      </c>
      <c r="Z1440" s="5">
        <f t="shared" si="251"/>
        <v>1</v>
      </c>
      <c r="AA1440" s="5">
        <f t="shared" si="252"/>
        <v>4.8333333333333332E-2</v>
      </c>
    </row>
    <row r="1441" spans="2:27" x14ac:dyDescent="0.3">
      <c r="B1441">
        <v>54991</v>
      </c>
      <c r="C1441" s="7">
        <v>44403</v>
      </c>
      <c r="D1441" s="6">
        <f t="shared" si="243"/>
        <v>2021</v>
      </c>
      <c r="E1441" t="str">
        <f t="shared" si="244"/>
        <v>Q3-2021</v>
      </c>
      <c r="F1441" s="4" t="str">
        <f t="shared" si="242"/>
        <v>July</v>
      </c>
      <c r="G1441" s="6">
        <f t="shared" si="245"/>
        <v>31</v>
      </c>
      <c r="H1441" s="4" t="str">
        <f t="shared" si="246"/>
        <v>Monday</v>
      </c>
      <c r="I1441">
        <v>1</v>
      </c>
      <c r="J1441">
        <v>2</v>
      </c>
      <c r="K1441">
        <v>39</v>
      </c>
      <c r="L1441">
        <v>1</v>
      </c>
      <c r="M1441">
        <v>17</v>
      </c>
      <c r="N1441">
        <v>74</v>
      </c>
      <c r="O1441">
        <v>44</v>
      </c>
      <c r="P1441">
        <v>1</v>
      </c>
      <c r="Q1441">
        <v>34</v>
      </c>
      <c r="R1441">
        <v>0</v>
      </c>
      <c r="S1441">
        <v>23</v>
      </c>
      <c r="T1441">
        <v>0</v>
      </c>
      <c r="U1441">
        <v>20</v>
      </c>
      <c r="V1441">
        <f t="shared" si="247"/>
        <v>169</v>
      </c>
      <c r="W1441" s="5">
        <f t="shared" si="248"/>
        <v>4.6944444444444441E-2</v>
      </c>
      <c r="X1441" s="5">
        <f t="shared" si="249"/>
        <v>7.9530555555555553</v>
      </c>
      <c r="Y1441" s="5">
        <f t="shared" si="250"/>
        <v>1</v>
      </c>
      <c r="Z1441" s="5">
        <f t="shared" si="251"/>
        <v>1</v>
      </c>
      <c r="AA1441" s="5">
        <f t="shared" si="252"/>
        <v>4.6944444444444441E-2</v>
      </c>
    </row>
    <row r="1442" spans="2:27" x14ac:dyDescent="0.3">
      <c r="B1442">
        <v>54992</v>
      </c>
      <c r="C1442" s="7">
        <v>44403</v>
      </c>
      <c r="D1442" s="6">
        <f t="shared" si="243"/>
        <v>2021</v>
      </c>
      <c r="E1442" t="str">
        <f t="shared" si="244"/>
        <v>Q3-2021</v>
      </c>
      <c r="F1442" s="4" t="str">
        <f t="shared" si="242"/>
        <v>July</v>
      </c>
      <c r="G1442" s="6">
        <f t="shared" si="245"/>
        <v>31</v>
      </c>
      <c r="H1442" s="4" t="str">
        <f t="shared" si="246"/>
        <v>Monday</v>
      </c>
      <c r="I1442">
        <v>2</v>
      </c>
      <c r="J1442">
        <v>1</v>
      </c>
      <c r="K1442">
        <v>34</v>
      </c>
      <c r="L1442">
        <v>2</v>
      </c>
      <c r="M1442">
        <v>19</v>
      </c>
      <c r="N1442">
        <v>60</v>
      </c>
      <c r="O1442">
        <v>87</v>
      </c>
      <c r="P1442">
        <v>0</v>
      </c>
      <c r="Q1442">
        <v>30</v>
      </c>
      <c r="R1442">
        <v>1</v>
      </c>
      <c r="S1442">
        <v>30</v>
      </c>
      <c r="T1442">
        <v>1</v>
      </c>
      <c r="U1442">
        <v>21</v>
      </c>
      <c r="V1442">
        <f t="shared" si="247"/>
        <v>383</v>
      </c>
      <c r="W1442" s="5">
        <f t="shared" si="248"/>
        <v>0.10638888888888889</v>
      </c>
      <c r="X1442" s="5">
        <f t="shared" si="249"/>
        <v>7.8936111111111114</v>
      </c>
      <c r="Y1442" s="5">
        <f t="shared" si="250"/>
        <v>0.5</v>
      </c>
      <c r="Z1442" s="5">
        <f t="shared" si="251"/>
        <v>0</v>
      </c>
      <c r="AA1442" s="5">
        <f t="shared" si="252"/>
        <v>5.3194444444444447E-2</v>
      </c>
    </row>
    <row r="1443" spans="2:27" x14ac:dyDescent="0.3">
      <c r="B1443">
        <v>54993</v>
      </c>
      <c r="C1443" s="7">
        <v>44404</v>
      </c>
      <c r="D1443" s="6">
        <f t="shared" si="243"/>
        <v>2021</v>
      </c>
      <c r="E1443" t="str">
        <f t="shared" si="244"/>
        <v>Q3-2021</v>
      </c>
      <c r="F1443" s="4" t="str">
        <f t="shared" si="242"/>
        <v>July</v>
      </c>
      <c r="G1443" s="6">
        <f t="shared" si="245"/>
        <v>31</v>
      </c>
      <c r="H1443" s="4" t="str">
        <f t="shared" si="246"/>
        <v>Tuesday</v>
      </c>
      <c r="I1443">
        <v>1</v>
      </c>
      <c r="J1443">
        <v>2</v>
      </c>
      <c r="K1443">
        <v>27</v>
      </c>
      <c r="L1443">
        <v>1</v>
      </c>
      <c r="M1443">
        <v>35</v>
      </c>
      <c r="N1443">
        <v>42</v>
      </c>
      <c r="O1443">
        <v>42</v>
      </c>
      <c r="P1443">
        <v>0</v>
      </c>
      <c r="Q1443">
        <v>32</v>
      </c>
      <c r="R1443">
        <v>1</v>
      </c>
      <c r="S1443">
        <v>25</v>
      </c>
      <c r="T1443">
        <v>0</v>
      </c>
      <c r="U1443">
        <v>16</v>
      </c>
      <c r="V1443">
        <f t="shared" si="247"/>
        <v>144</v>
      </c>
      <c r="W1443" s="5">
        <f t="shared" si="248"/>
        <v>0.04</v>
      </c>
      <c r="X1443" s="5">
        <f t="shared" si="249"/>
        <v>7.96</v>
      </c>
      <c r="Y1443" s="5">
        <f t="shared" si="250"/>
        <v>1</v>
      </c>
      <c r="Z1443" s="5">
        <f t="shared" si="251"/>
        <v>0</v>
      </c>
      <c r="AA1443" s="5">
        <f t="shared" si="252"/>
        <v>0.04</v>
      </c>
    </row>
    <row r="1444" spans="2:27" x14ac:dyDescent="0.3">
      <c r="B1444">
        <v>54994</v>
      </c>
      <c r="C1444" s="7">
        <v>44404</v>
      </c>
      <c r="D1444" s="6">
        <f t="shared" si="243"/>
        <v>2021</v>
      </c>
      <c r="E1444" t="str">
        <f t="shared" si="244"/>
        <v>Q3-2021</v>
      </c>
      <c r="F1444" s="4" t="str">
        <f t="shared" si="242"/>
        <v>July</v>
      </c>
      <c r="G1444" s="6">
        <f t="shared" si="245"/>
        <v>31</v>
      </c>
      <c r="H1444" s="4" t="str">
        <f t="shared" si="246"/>
        <v>Tuesday</v>
      </c>
      <c r="I1444">
        <v>2</v>
      </c>
      <c r="J1444">
        <v>1</v>
      </c>
      <c r="K1444">
        <v>41</v>
      </c>
      <c r="L1444">
        <v>2</v>
      </c>
      <c r="M1444">
        <v>43</v>
      </c>
      <c r="N1444">
        <v>79</v>
      </c>
      <c r="O1444">
        <v>61</v>
      </c>
      <c r="P1444">
        <v>2</v>
      </c>
      <c r="Q1444">
        <v>29</v>
      </c>
      <c r="R1444">
        <v>0</v>
      </c>
      <c r="S1444">
        <v>26</v>
      </c>
      <c r="T1444">
        <v>0</v>
      </c>
      <c r="U1444">
        <v>26</v>
      </c>
      <c r="V1444">
        <f t="shared" si="247"/>
        <v>424</v>
      </c>
      <c r="W1444" s="5">
        <f t="shared" si="248"/>
        <v>0.11777777777777777</v>
      </c>
      <c r="X1444" s="5">
        <f t="shared" si="249"/>
        <v>7.8822222222222225</v>
      </c>
      <c r="Y1444" s="5">
        <f t="shared" si="250"/>
        <v>1</v>
      </c>
      <c r="Z1444" s="5">
        <f t="shared" si="251"/>
        <v>1</v>
      </c>
      <c r="AA1444" s="5">
        <f t="shared" si="252"/>
        <v>5.8888888888888886E-2</v>
      </c>
    </row>
    <row r="1445" spans="2:27" x14ac:dyDescent="0.3">
      <c r="B1445">
        <v>54995</v>
      </c>
      <c r="C1445" s="7">
        <v>44405</v>
      </c>
      <c r="D1445" s="6">
        <f t="shared" si="243"/>
        <v>2021</v>
      </c>
      <c r="E1445" t="str">
        <f t="shared" si="244"/>
        <v>Q3-2021</v>
      </c>
      <c r="F1445" s="4" t="str">
        <f t="shared" si="242"/>
        <v>July</v>
      </c>
      <c r="G1445" s="6">
        <f t="shared" si="245"/>
        <v>31</v>
      </c>
      <c r="H1445" s="4" t="str">
        <f t="shared" si="246"/>
        <v>Wednesday</v>
      </c>
      <c r="I1445">
        <v>1</v>
      </c>
      <c r="J1445">
        <v>2</v>
      </c>
      <c r="K1445">
        <v>30</v>
      </c>
      <c r="L1445">
        <v>1</v>
      </c>
      <c r="M1445">
        <v>18</v>
      </c>
      <c r="N1445">
        <v>61</v>
      </c>
      <c r="O1445">
        <v>63</v>
      </c>
      <c r="P1445">
        <v>1</v>
      </c>
      <c r="Q1445">
        <v>36</v>
      </c>
      <c r="R1445">
        <v>0</v>
      </c>
      <c r="S1445">
        <v>29</v>
      </c>
      <c r="T1445">
        <v>0</v>
      </c>
      <c r="U1445">
        <v>21</v>
      </c>
      <c r="V1445">
        <f t="shared" si="247"/>
        <v>178</v>
      </c>
      <c r="W1445" s="5">
        <f t="shared" si="248"/>
        <v>4.9444444444444444E-2</v>
      </c>
      <c r="X1445" s="5">
        <f t="shared" si="249"/>
        <v>7.9505555555555558</v>
      </c>
      <c r="Y1445" s="5">
        <f t="shared" si="250"/>
        <v>1</v>
      </c>
      <c r="Z1445" s="5">
        <f t="shared" si="251"/>
        <v>1</v>
      </c>
      <c r="AA1445" s="5">
        <f t="shared" si="252"/>
        <v>4.9444444444444444E-2</v>
      </c>
    </row>
    <row r="1446" spans="2:27" x14ac:dyDescent="0.3">
      <c r="B1446">
        <v>54996</v>
      </c>
      <c r="C1446" s="7">
        <v>44405</v>
      </c>
      <c r="D1446" s="6">
        <f t="shared" si="243"/>
        <v>2021</v>
      </c>
      <c r="E1446" t="str">
        <f t="shared" si="244"/>
        <v>Q3-2021</v>
      </c>
      <c r="F1446" s="4" t="str">
        <f t="shared" si="242"/>
        <v>July</v>
      </c>
      <c r="G1446" s="6">
        <f t="shared" si="245"/>
        <v>31</v>
      </c>
      <c r="H1446" s="4" t="str">
        <f t="shared" si="246"/>
        <v>Wednesday</v>
      </c>
      <c r="I1446">
        <v>2</v>
      </c>
      <c r="J1446">
        <v>2</v>
      </c>
      <c r="K1446">
        <v>26</v>
      </c>
      <c r="L1446">
        <v>0</v>
      </c>
      <c r="M1446">
        <v>21</v>
      </c>
      <c r="N1446">
        <v>74</v>
      </c>
      <c r="O1446">
        <v>46</v>
      </c>
      <c r="P1446">
        <v>0</v>
      </c>
      <c r="Q1446">
        <v>31</v>
      </c>
      <c r="R1446">
        <v>0</v>
      </c>
      <c r="S1446">
        <v>32</v>
      </c>
      <c r="T1446">
        <v>0</v>
      </c>
      <c r="U1446">
        <v>20</v>
      </c>
      <c r="V1446">
        <f t="shared" si="247"/>
        <v>0</v>
      </c>
      <c r="W1446" s="5">
        <f t="shared" si="248"/>
        <v>0</v>
      </c>
      <c r="X1446" s="5">
        <f t="shared" si="249"/>
        <v>8</v>
      </c>
      <c r="Y1446" s="11">
        <v>0</v>
      </c>
      <c r="Z1446" s="11">
        <v>0</v>
      </c>
      <c r="AA1446" s="11">
        <v>0</v>
      </c>
    </row>
    <row r="1447" spans="2:27" x14ac:dyDescent="0.3">
      <c r="B1447">
        <v>54997</v>
      </c>
      <c r="C1447" s="7">
        <v>44406</v>
      </c>
      <c r="D1447" s="6">
        <f t="shared" si="243"/>
        <v>2021</v>
      </c>
      <c r="E1447" t="str">
        <f t="shared" si="244"/>
        <v>Q3-2021</v>
      </c>
      <c r="F1447" s="4" t="str">
        <f t="shared" si="242"/>
        <v>July</v>
      </c>
      <c r="G1447" s="6">
        <f t="shared" si="245"/>
        <v>31</v>
      </c>
      <c r="H1447" s="4" t="str">
        <f t="shared" si="246"/>
        <v>Thursday</v>
      </c>
      <c r="I1447">
        <v>1</v>
      </c>
      <c r="J1447">
        <v>1</v>
      </c>
      <c r="K1447">
        <v>36</v>
      </c>
      <c r="L1447">
        <v>2</v>
      </c>
      <c r="M1447">
        <v>33</v>
      </c>
      <c r="N1447">
        <v>42</v>
      </c>
      <c r="O1447">
        <v>83</v>
      </c>
      <c r="P1447">
        <v>0</v>
      </c>
      <c r="Q1447">
        <v>33</v>
      </c>
      <c r="R1447">
        <v>2</v>
      </c>
      <c r="S1447">
        <v>21</v>
      </c>
      <c r="T1447">
        <v>0</v>
      </c>
      <c r="U1447">
        <v>17</v>
      </c>
      <c r="V1447">
        <f t="shared" si="247"/>
        <v>358</v>
      </c>
      <c r="W1447" s="5">
        <f t="shared" si="248"/>
        <v>9.9444444444444446E-2</v>
      </c>
      <c r="X1447" s="5">
        <f t="shared" si="249"/>
        <v>7.900555555555556</v>
      </c>
      <c r="Y1447" s="5">
        <f t="shared" si="250"/>
        <v>1</v>
      </c>
      <c r="Z1447" s="5">
        <f t="shared" si="251"/>
        <v>0</v>
      </c>
      <c r="AA1447" s="5">
        <f t="shared" si="252"/>
        <v>4.9722222222222223E-2</v>
      </c>
    </row>
    <row r="1448" spans="2:27" x14ac:dyDescent="0.3">
      <c r="B1448">
        <v>54998</v>
      </c>
      <c r="C1448" s="7">
        <v>44406</v>
      </c>
      <c r="D1448" s="6">
        <f t="shared" si="243"/>
        <v>2021</v>
      </c>
      <c r="E1448" t="str">
        <f t="shared" si="244"/>
        <v>Q3-2021</v>
      </c>
      <c r="F1448" s="4" t="str">
        <f t="shared" si="242"/>
        <v>July</v>
      </c>
      <c r="G1448" s="6">
        <f t="shared" si="245"/>
        <v>31</v>
      </c>
      <c r="H1448" s="4" t="str">
        <f t="shared" si="246"/>
        <v>Thursday</v>
      </c>
      <c r="I1448">
        <v>2</v>
      </c>
      <c r="J1448">
        <v>2</v>
      </c>
      <c r="K1448">
        <v>30</v>
      </c>
      <c r="L1448">
        <v>1</v>
      </c>
      <c r="M1448">
        <v>35</v>
      </c>
      <c r="N1448">
        <v>74</v>
      </c>
      <c r="O1448">
        <v>67</v>
      </c>
      <c r="P1448">
        <v>0</v>
      </c>
      <c r="Q1448">
        <v>31</v>
      </c>
      <c r="R1448">
        <v>1</v>
      </c>
      <c r="S1448">
        <v>30</v>
      </c>
      <c r="T1448">
        <v>0</v>
      </c>
      <c r="U1448">
        <v>20</v>
      </c>
      <c r="V1448">
        <f t="shared" si="247"/>
        <v>206</v>
      </c>
      <c r="W1448" s="5">
        <f t="shared" si="248"/>
        <v>5.7222222222222223E-2</v>
      </c>
      <c r="X1448" s="5">
        <f t="shared" si="249"/>
        <v>7.9427777777777777</v>
      </c>
      <c r="Y1448" s="5">
        <f t="shared" si="250"/>
        <v>1</v>
      </c>
      <c r="Z1448" s="5">
        <f t="shared" si="251"/>
        <v>0</v>
      </c>
      <c r="AA1448" s="5">
        <f t="shared" si="252"/>
        <v>5.7222222222222223E-2</v>
      </c>
    </row>
    <row r="1449" spans="2:27" x14ac:dyDescent="0.3">
      <c r="B1449">
        <v>54999</v>
      </c>
      <c r="C1449" s="7">
        <v>44407</v>
      </c>
      <c r="D1449" s="6">
        <f t="shared" si="243"/>
        <v>2021</v>
      </c>
      <c r="E1449" t="str">
        <f t="shared" si="244"/>
        <v>Q3-2021</v>
      </c>
      <c r="F1449" s="4" t="str">
        <f t="shared" si="242"/>
        <v>July</v>
      </c>
      <c r="G1449" s="6">
        <f t="shared" si="245"/>
        <v>31</v>
      </c>
      <c r="H1449" s="4" t="str">
        <f t="shared" si="246"/>
        <v>Friday</v>
      </c>
      <c r="I1449">
        <v>1</v>
      </c>
      <c r="J1449">
        <v>1</v>
      </c>
      <c r="K1449">
        <v>36</v>
      </c>
      <c r="L1449">
        <v>2</v>
      </c>
      <c r="M1449">
        <v>45</v>
      </c>
      <c r="N1449">
        <v>65</v>
      </c>
      <c r="O1449">
        <v>45</v>
      </c>
      <c r="P1449">
        <v>2</v>
      </c>
      <c r="Q1449">
        <v>32</v>
      </c>
      <c r="R1449">
        <v>0</v>
      </c>
      <c r="S1449">
        <v>32</v>
      </c>
      <c r="T1449">
        <v>0</v>
      </c>
      <c r="U1449">
        <v>27</v>
      </c>
      <c r="V1449">
        <f t="shared" si="247"/>
        <v>374</v>
      </c>
      <c r="W1449" s="5">
        <f t="shared" si="248"/>
        <v>0.10388888888888889</v>
      </c>
      <c r="X1449" s="5">
        <f t="shared" si="249"/>
        <v>7.8961111111111109</v>
      </c>
      <c r="Y1449" s="5">
        <f t="shared" si="250"/>
        <v>1</v>
      </c>
      <c r="Z1449" s="5">
        <f t="shared" si="251"/>
        <v>1</v>
      </c>
      <c r="AA1449" s="5">
        <f t="shared" si="252"/>
        <v>5.1944444444444446E-2</v>
      </c>
    </row>
    <row r="1450" spans="2:27" x14ac:dyDescent="0.3">
      <c r="B1450">
        <v>55000</v>
      </c>
      <c r="C1450" s="7">
        <v>44407</v>
      </c>
      <c r="D1450" s="6">
        <f t="shared" si="243"/>
        <v>2021</v>
      </c>
      <c r="E1450" t="str">
        <f t="shared" si="244"/>
        <v>Q3-2021</v>
      </c>
      <c r="F1450" s="4" t="str">
        <f t="shared" si="242"/>
        <v>July</v>
      </c>
      <c r="G1450" s="6">
        <f t="shared" si="245"/>
        <v>31</v>
      </c>
      <c r="H1450" s="4" t="str">
        <f t="shared" si="246"/>
        <v>Friday</v>
      </c>
      <c r="I1450">
        <v>2</v>
      </c>
      <c r="J1450">
        <v>2</v>
      </c>
      <c r="K1450">
        <v>33</v>
      </c>
      <c r="L1450">
        <v>1</v>
      </c>
      <c r="M1450">
        <v>18</v>
      </c>
      <c r="N1450">
        <v>46</v>
      </c>
      <c r="O1450">
        <v>88</v>
      </c>
      <c r="P1450">
        <v>0</v>
      </c>
      <c r="Q1450">
        <v>32</v>
      </c>
      <c r="R1450">
        <v>0</v>
      </c>
      <c r="S1450">
        <v>31</v>
      </c>
      <c r="T1450">
        <v>1</v>
      </c>
      <c r="U1450">
        <v>23</v>
      </c>
      <c r="V1450">
        <f t="shared" si="247"/>
        <v>175</v>
      </c>
      <c r="W1450" s="5">
        <f t="shared" si="248"/>
        <v>4.8611111111111112E-2</v>
      </c>
      <c r="X1450" s="5">
        <f t="shared" si="249"/>
        <v>7.9513888888888893</v>
      </c>
      <c r="Y1450" s="5">
        <f t="shared" si="250"/>
        <v>0</v>
      </c>
      <c r="Z1450" s="5">
        <f t="shared" si="251"/>
        <v>0</v>
      </c>
      <c r="AA1450" s="5">
        <f t="shared" si="252"/>
        <v>4.8611111111111112E-2</v>
      </c>
    </row>
    <row r="1451" spans="2:27" x14ac:dyDescent="0.3">
      <c r="B1451">
        <v>55001</v>
      </c>
      <c r="C1451" s="7">
        <v>44408</v>
      </c>
      <c r="D1451" s="6">
        <f t="shared" si="243"/>
        <v>2021</v>
      </c>
      <c r="E1451" t="str">
        <f t="shared" si="244"/>
        <v>Q3-2021</v>
      </c>
      <c r="F1451" s="4" t="str">
        <f t="shared" si="242"/>
        <v>July</v>
      </c>
      <c r="G1451" s="6">
        <f t="shared" si="245"/>
        <v>31</v>
      </c>
      <c r="H1451" s="4" t="str">
        <f t="shared" si="246"/>
        <v>Saturday</v>
      </c>
      <c r="I1451">
        <v>1</v>
      </c>
      <c r="J1451">
        <v>2</v>
      </c>
      <c r="K1451">
        <v>39</v>
      </c>
      <c r="L1451">
        <v>1</v>
      </c>
      <c r="M1451">
        <v>29</v>
      </c>
      <c r="N1451">
        <v>51</v>
      </c>
      <c r="O1451">
        <v>66</v>
      </c>
      <c r="P1451">
        <v>1</v>
      </c>
      <c r="Q1451">
        <v>36</v>
      </c>
      <c r="R1451">
        <v>0</v>
      </c>
      <c r="S1451">
        <v>32</v>
      </c>
      <c r="T1451">
        <v>0</v>
      </c>
      <c r="U1451">
        <v>29</v>
      </c>
      <c r="V1451">
        <f t="shared" si="247"/>
        <v>182</v>
      </c>
      <c r="W1451" s="5">
        <f t="shared" si="248"/>
        <v>5.0555555555555555E-2</v>
      </c>
      <c r="X1451" s="5">
        <f t="shared" si="249"/>
        <v>7.9494444444444445</v>
      </c>
      <c r="Y1451" s="5">
        <f t="shared" si="250"/>
        <v>1</v>
      </c>
      <c r="Z1451" s="5">
        <f t="shared" si="251"/>
        <v>1</v>
      </c>
      <c r="AA1451" s="5">
        <f t="shared" si="252"/>
        <v>5.0555555555555555E-2</v>
      </c>
    </row>
    <row r="1452" spans="2:27" x14ac:dyDescent="0.3">
      <c r="B1452">
        <v>55002</v>
      </c>
      <c r="C1452" s="7">
        <v>44410</v>
      </c>
      <c r="D1452" s="6">
        <f t="shared" si="243"/>
        <v>2021</v>
      </c>
      <c r="E1452" t="str">
        <f t="shared" si="244"/>
        <v>Q3-2021</v>
      </c>
      <c r="F1452" s="4" t="str">
        <f t="shared" si="242"/>
        <v>August</v>
      </c>
      <c r="G1452" s="6">
        <f t="shared" si="245"/>
        <v>32</v>
      </c>
      <c r="H1452" s="4" t="str">
        <f t="shared" si="246"/>
        <v>Monday</v>
      </c>
      <c r="I1452">
        <v>1</v>
      </c>
      <c r="J1452">
        <v>0</v>
      </c>
      <c r="K1452">
        <v>36</v>
      </c>
      <c r="L1452">
        <v>2</v>
      </c>
      <c r="M1452">
        <v>40</v>
      </c>
      <c r="N1452">
        <v>41</v>
      </c>
      <c r="O1452">
        <v>52</v>
      </c>
      <c r="P1452">
        <v>0</v>
      </c>
      <c r="Q1452">
        <v>34</v>
      </c>
      <c r="R1452">
        <v>1</v>
      </c>
      <c r="S1452">
        <v>27</v>
      </c>
      <c r="T1452">
        <v>1</v>
      </c>
      <c r="U1452">
        <v>11</v>
      </c>
      <c r="V1452">
        <f t="shared" si="247"/>
        <v>304</v>
      </c>
      <c r="W1452" s="5">
        <f t="shared" si="248"/>
        <v>8.4444444444444447E-2</v>
      </c>
      <c r="X1452" s="5">
        <f t="shared" si="249"/>
        <v>7.9155555555555557</v>
      </c>
      <c r="Y1452" s="5">
        <f t="shared" si="250"/>
        <v>0.5</v>
      </c>
      <c r="Z1452" s="5">
        <f t="shared" si="251"/>
        <v>0</v>
      </c>
      <c r="AA1452" s="5">
        <f t="shared" si="252"/>
        <v>4.2222222222222223E-2</v>
      </c>
    </row>
    <row r="1453" spans="2:27" x14ac:dyDescent="0.3">
      <c r="B1453">
        <v>55003</v>
      </c>
      <c r="C1453" s="7">
        <v>44410</v>
      </c>
      <c r="D1453" s="6">
        <f t="shared" si="243"/>
        <v>2021</v>
      </c>
      <c r="E1453" t="str">
        <f t="shared" si="244"/>
        <v>Q3-2021</v>
      </c>
      <c r="F1453" s="4" t="str">
        <f t="shared" si="242"/>
        <v>August</v>
      </c>
      <c r="G1453" s="6">
        <f t="shared" si="245"/>
        <v>32</v>
      </c>
      <c r="H1453" s="4" t="str">
        <f t="shared" si="246"/>
        <v>Monday</v>
      </c>
      <c r="I1453">
        <v>2</v>
      </c>
      <c r="J1453">
        <v>2</v>
      </c>
      <c r="K1453">
        <v>18</v>
      </c>
      <c r="L1453">
        <v>1</v>
      </c>
      <c r="M1453">
        <v>18</v>
      </c>
      <c r="N1453">
        <v>50</v>
      </c>
      <c r="O1453">
        <v>72</v>
      </c>
      <c r="P1453">
        <v>0</v>
      </c>
      <c r="Q1453">
        <v>30</v>
      </c>
      <c r="R1453">
        <v>0</v>
      </c>
      <c r="S1453">
        <v>30</v>
      </c>
      <c r="T1453">
        <v>1</v>
      </c>
      <c r="U1453">
        <v>23</v>
      </c>
      <c r="V1453">
        <f t="shared" si="247"/>
        <v>163</v>
      </c>
      <c r="W1453" s="5">
        <f t="shared" si="248"/>
        <v>4.5277777777777778E-2</v>
      </c>
      <c r="X1453" s="5">
        <f t="shared" si="249"/>
        <v>7.9547222222222222</v>
      </c>
      <c r="Y1453" s="5">
        <f t="shared" si="250"/>
        <v>0</v>
      </c>
      <c r="Z1453" s="5">
        <f t="shared" si="251"/>
        <v>0</v>
      </c>
      <c r="AA1453" s="5">
        <f t="shared" si="252"/>
        <v>4.5277777777777778E-2</v>
      </c>
    </row>
    <row r="1454" spans="2:27" x14ac:dyDescent="0.3">
      <c r="B1454">
        <v>55004</v>
      </c>
      <c r="C1454" s="7">
        <v>44411</v>
      </c>
      <c r="D1454" s="6">
        <f t="shared" si="243"/>
        <v>2021</v>
      </c>
      <c r="E1454" t="str">
        <f t="shared" si="244"/>
        <v>Q3-2021</v>
      </c>
      <c r="F1454" s="4" t="str">
        <f t="shared" si="242"/>
        <v>August</v>
      </c>
      <c r="G1454" s="6">
        <f t="shared" si="245"/>
        <v>32</v>
      </c>
      <c r="H1454" s="4" t="str">
        <f t="shared" si="246"/>
        <v>Tuesday</v>
      </c>
      <c r="I1454">
        <v>1</v>
      </c>
      <c r="J1454">
        <v>0</v>
      </c>
      <c r="K1454">
        <v>31</v>
      </c>
      <c r="L1454">
        <v>3</v>
      </c>
      <c r="M1454">
        <v>40</v>
      </c>
      <c r="N1454">
        <v>50</v>
      </c>
      <c r="O1454">
        <v>62</v>
      </c>
      <c r="P1454">
        <v>2</v>
      </c>
      <c r="Q1454">
        <v>30</v>
      </c>
      <c r="R1454">
        <v>0</v>
      </c>
      <c r="S1454">
        <v>16</v>
      </c>
      <c r="T1454">
        <v>1</v>
      </c>
      <c r="U1454">
        <v>23</v>
      </c>
      <c r="V1454">
        <f t="shared" si="247"/>
        <v>539</v>
      </c>
      <c r="W1454" s="5">
        <f t="shared" si="248"/>
        <v>0.14972222222222223</v>
      </c>
      <c r="X1454" s="5">
        <f t="shared" si="249"/>
        <v>7.8502777777777775</v>
      </c>
      <c r="Y1454" s="5">
        <f t="shared" si="250"/>
        <v>0.66666666666666663</v>
      </c>
      <c r="Z1454" s="5">
        <f t="shared" si="251"/>
        <v>0.66666666666666663</v>
      </c>
      <c r="AA1454" s="5">
        <f t="shared" si="252"/>
        <v>4.9907407407407407E-2</v>
      </c>
    </row>
    <row r="1455" spans="2:27" x14ac:dyDescent="0.3">
      <c r="B1455">
        <v>55005</v>
      </c>
      <c r="C1455" s="7">
        <v>44411</v>
      </c>
      <c r="D1455" s="6">
        <f t="shared" si="243"/>
        <v>2021</v>
      </c>
      <c r="E1455" t="str">
        <f t="shared" si="244"/>
        <v>Q3-2021</v>
      </c>
      <c r="F1455" s="4" t="str">
        <f t="shared" si="242"/>
        <v>August</v>
      </c>
      <c r="G1455" s="6">
        <f t="shared" si="245"/>
        <v>32</v>
      </c>
      <c r="H1455" s="4" t="str">
        <f t="shared" si="246"/>
        <v>Tuesday</v>
      </c>
      <c r="I1455">
        <v>2</v>
      </c>
      <c r="J1455">
        <v>1</v>
      </c>
      <c r="K1455">
        <v>16</v>
      </c>
      <c r="L1455">
        <v>2</v>
      </c>
      <c r="M1455">
        <v>20</v>
      </c>
      <c r="N1455">
        <v>68</v>
      </c>
      <c r="O1455">
        <v>81</v>
      </c>
      <c r="P1455">
        <v>1</v>
      </c>
      <c r="Q1455">
        <v>33</v>
      </c>
      <c r="R1455">
        <v>0</v>
      </c>
      <c r="S1455">
        <v>41</v>
      </c>
      <c r="T1455">
        <v>1</v>
      </c>
      <c r="U1455">
        <v>28</v>
      </c>
      <c r="V1455">
        <f t="shared" si="247"/>
        <v>399</v>
      </c>
      <c r="W1455" s="5">
        <f t="shared" si="248"/>
        <v>0.11083333333333334</v>
      </c>
      <c r="X1455" s="5">
        <f t="shared" si="249"/>
        <v>7.8891666666666662</v>
      </c>
      <c r="Y1455" s="5">
        <f t="shared" si="250"/>
        <v>0.5</v>
      </c>
      <c r="Z1455" s="5">
        <f t="shared" si="251"/>
        <v>0.5</v>
      </c>
      <c r="AA1455" s="5">
        <f t="shared" si="252"/>
        <v>5.541666666666667E-2</v>
      </c>
    </row>
    <row r="1456" spans="2:27" x14ac:dyDescent="0.3">
      <c r="B1456">
        <v>55006</v>
      </c>
      <c r="C1456" s="7">
        <v>44412</v>
      </c>
      <c r="D1456" s="6">
        <f t="shared" si="243"/>
        <v>2021</v>
      </c>
      <c r="E1456" t="str">
        <f t="shared" si="244"/>
        <v>Q3-2021</v>
      </c>
      <c r="F1456" s="4" t="str">
        <f t="shared" si="242"/>
        <v>August</v>
      </c>
      <c r="G1456" s="6">
        <f t="shared" si="245"/>
        <v>32</v>
      </c>
      <c r="H1456" s="4" t="str">
        <f t="shared" si="246"/>
        <v>Wednesday</v>
      </c>
      <c r="I1456">
        <v>1</v>
      </c>
      <c r="J1456">
        <v>0</v>
      </c>
      <c r="K1456">
        <v>30</v>
      </c>
      <c r="L1456">
        <v>3</v>
      </c>
      <c r="M1456">
        <v>43</v>
      </c>
      <c r="N1456">
        <v>82</v>
      </c>
      <c r="O1456">
        <v>70</v>
      </c>
      <c r="P1456">
        <v>1</v>
      </c>
      <c r="Q1456">
        <v>30</v>
      </c>
      <c r="R1456">
        <v>0</v>
      </c>
      <c r="S1456">
        <v>25</v>
      </c>
      <c r="T1456">
        <v>2</v>
      </c>
      <c r="U1456">
        <v>26</v>
      </c>
      <c r="V1456">
        <f t="shared" si="247"/>
        <v>667</v>
      </c>
      <c r="W1456" s="5">
        <f t="shared" si="248"/>
        <v>0.18527777777777779</v>
      </c>
      <c r="X1456" s="5">
        <f t="shared" si="249"/>
        <v>7.8147222222222226</v>
      </c>
      <c r="Y1456" s="5">
        <f t="shared" si="250"/>
        <v>0.33333333333333331</v>
      </c>
      <c r="Z1456" s="5">
        <f t="shared" si="251"/>
        <v>0.33333333333333331</v>
      </c>
      <c r="AA1456" s="5">
        <f t="shared" si="252"/>
        <v>6.1759259259259264E-2</v>
      </c>
    </row>
    <row r="1457" spans="2:27" x14ac:dyDescent="0.3">
      <c r="B1457">
        <v>55007</v>
      </c>
      <c r="C1457" s="7">
        <v>44412</v>
      </c>
      <c r="D1457" s="6">
        <f t="shared" si="243"/>
        <v>2021</v>
      </c>
      <c r="E1457" t="str">
        <f t="shared" si="244"/>
        <v>Q3-2021</v>
      </c>
      <c r="F1457" s="4" t="str">
        <f t="shared" si="242"/>
        <v>August</v>
      </c>
      <c r="G1457" s="6">
        <f t="shared" si="245"/>
        <v>32</v>
      </c>
      <c r="H1457" s="4" t="str">
        <f t="shared" si="246"/>
        <v>Wednesday</v>
      </c>
      <c r="I1457">
        <v>2</v>
      </c>
      <c r="J1457">
        <v>1</v>
      </c>
      <c r="K1457">
        <v>33</v>
      </c>
      <c r="L1457">
        <v>1</v>
      </c>
      <c r="M1457">
        <v>29</v>
      </c>
      <c r="N1457">
        <v>31</v>
      </c>
      <c r="O1457">
        <v>65</v>
      </c>
      <c r="P1457">
        <v>1</v>
      </c>
      <c r="Q1457">
        <v>29</v>
      </c>
      <c r="R1457">
        <v>0</v>
      </c>
      <c r="S1457">
        <v>44</v>
      </c>
      <c r="T1457">
        <v>0</v>
      </c>
      <c r="U1457">
        <v>19</v>
      </c>
      <c r="V1457">
        <f t="shared" si="247"/>
        <v>154</v>
      </c>
      <c r="W1457" s="5">
        <f t="shared" si="248"/>
        <v>4.2777777777777776E-2</v>
      </c>
      <c r="X1457" s="5">
        <f t="shared" si="249"/>
        <v>7.9572222222222226</v>
      </c>
      <c r="Y1457" s="5">
        <f t="shared" si="250"/>
        <v>1</v>
      </c>
      <c r="Z1457" s="5">
        <f t="shared" si="251"/>
        <v>1</v>
      </c>
      <c r="AA1457" s="5">
        <f t="shared" si="252"/>
        <v>4.2777777777777776E-2</v>
      </c>
    </row>
    <row r="1458" spans="2:27" x14ac:dyDescent="0.3">
      <c r="B1458">
        <v>55008</v>
      </c>
      <c r="C1458" s="7">
        <v>44413</v>
      </c>
      <c r="D1458" s="6">
        <f t="shared" si="243"/>
        <v>2021</v>
      </c>
      <c r="E1458" t="str">
        <f t="shared" si="244"/>
        <v>Q3-2021</v>
      </c>
      <c r="F1458" s="4" t="str">
        <f t="shared" si="242"/>
        <v>August</v>
      </c>
      <c r="G1458" s="6">
        <f t="shared" si="245"/>
        <v>32</v>
      </c>
      <c r="H1458" s="4" t="str">
        <f t="shared" si="246"/>
        <v>Thursday</v>
      </c>
      <c r="I1458">
        <v>1</v>
      </c>
      <c r="J1458">
        <v>0</v>
      </c>
      <c r="K1458">
        <v>32</v>
      </c>
      <c r="L1458">
        <v>3</v>
      </c>
      <c r="M1458">
        <v>26</v>
      </c>
      <c r="N1458">
        <v>41</v>
      </c>
      <c r="O1458">
        <v>32</v>
      </c>
      <c r="P1458">
        <v>0</v>
      </c>
      <c r="Q1458">
        <v>33</v>
      </c>
      <c r="R1458">
        <v>1</v>
      </c>
      <c r="S1458">
        <v>29</v>
      </c>
      <c r="T1458">
        <v>2</v>
      </c>
      <c r="U1458">
        <v>11</v>
      </c>
      <c r="V1458">
        <f t="shared" si="247"/>
        <v>348</v>
      </c>
      <c r="W1458" s="5">
        <f t="shared" si="248"/>
        <v>9.6666666666666665E-2</v>
      </c>
      <c r="X1458" s="5">
        <f t="shared" si="249"/>
        <v>7.9033333333333333</v>
      </c>
      <c r="Y1458" s="5">
        <f t="shared" si="250"/>
        <v>0.33333333333333331</v>
      </c>
      <c r="Z1458" s="5">
        <f t="shared" si="251"/>
        <v>0</v>
      </c>
      <c r="AA1458" s="5">
        <f t="shared" si="252"/>
        <v>3.2222222222222222E-2</v>
      </c>
    </row>
    <row r="1459" spans="2:27" x14ac:dyDescent="0.3">
      <c r="B1459">
        <v>55009</v>
      </c>
      <c r="C1459" s="7">
        <v>44413</v>
      </c>
      <c r="D1459" s="6">
        <f t="shared" si="243"/>
        <v>2021</v>
      </c>
      <c r="E1459" t="str">
        <f t="shared" si="244"/>
        <v>Q3-2021</v>
      </c>
      <c r="F1459" s="4" t="str">
        <f t="shared" si="242"/>
        <v>August</v>
      </c>
      <c r="G1459" s="6">
        <f t="shared" si="245"/>
        <v>32</v>
      </c>
      <c r="H1459" s="4" t="str">
        <f t="shared" si="246"/>
        <v>Thursday</v>
      </c>
      <c r="I1459">
        <v>2</v>
      </c>
      <c r="J1459">
        <v>2</v>
      </c>
      <c r="K1459">
        <v>18</v>
      </c>
      <c r="L1459">
        <v>0</v>
      </c>
      <c r="M1459">
        <v>36</v>
      </c>
      <c r="N1459">
        <v>86</v>
      </c>
      <c r="O1459">
        <v>50</v>
      </c>
      <c r="P1459">
        <v>0</v>
      </c>
      <c r="Q1459">
        <v>31</v>
      </c>
      <c r="R1459">
        <v>0</v>
      </c>
      <c r="S1459">
        <v>20</v>
      </c>
      <c r="T1459">
        <v>0</v>
      </c>
      <c r="U1459">
        <v>13</v>
      </c>
      <c r="V1459">
        <f t="shared" si="247"/>
        <v>0</v>
      </c>
      <c r="W1459" s="5">
        <f t="shared" si="248"/>
        <v>0</v>
      </c>
      <c r="X1459" s="5">
        <f t="shared" si="249"/>
        <v>8</v>
      </c>
      <c r="Y1459" s="11">
        <v>0</v>
      </c>
      <c r="Z1459" s="11">
        <v>0</v>
      </c>
      <c r="AA1459" s="11">
        <v>0</v>
      </c>
    </row>
    <row r="1460" spans="2:27" x14ac:dyDescent="0.3">
      <c r="B1460">
        <v>55010</v>
      </c>
      <c r="C1460" s="7">
        <v>44414</v>
      </c>
      <c r="D1460" s="6">
        <f t="shared" si="243"/>
        <v>2021</v>
      </c>
      <c r="E1460" t="str">
        <f t="shared" si="244"/>
        <v>Q3-2021</v>
      </c>
      <c r="F1460" s="4" t="str">
        <f t="shared" si="242"/>
        <v>August</v>
      </c>
      <c r="G1460" s="6">
        <f t="shared" si="245"/>
        <v>32</v>
      </c>
      <c r="H1460" s="4" t="str">
        <f t="shared" si="246"/>
        <v>Friday</v>
      </c>
      <c r="I1460">
        <v>1</v>
      </c>
      <c r="J1460">
        <v>1</v>
      </c>
      <c r="K1460">
        <v>28</v>
      </c>
      <c r="L1460">
        <v>1</v>
      </c>
      <c r="M1460">
        <v>27</v>
      </c>
      <c r="N1460">
        <v>78</v>
      </c>
      <c r="O1460">
        <v>41</v>
      </c>
      <c r="P1460">
        <v>1</v>
      </c>
      <c r="Q1460">
        <v>34</v>
      </c>
      <c r="R1460">
        <v>0</v>
      </c>
      <c r="S1460">
        <v>45</v>
      </c>
      <c r="T1460">
        <v>0</v>
      </c>
      <c r="U1460">
        <v>20</v>
      </c>
      <c r="V1460">
        <f t="shared" si="247"/>
        <v>180</v>
      </c>
      <c r="W1460" s="5">
        <f t="shared" si="248"/>
        <v>0.05</v>
      </c>
      <c r="X1460" s="5">
        <f t="shared" si="249"/>
        <v>7.95</v>
      </c>
      <c r="Y1460" s="5">
        <f t="shared" si="250"/>
        <v>1</v>
      </c>
      <c r="Z1460" s="5">
        <f t="shared" si="251"/>
        <v>1</v>
      </c>
      <c r="AA1460" s="5">
        <f t="shared" si="252"/>
        <v>0.05</v>
      </c>
    </row>
    <row r="1461" spans="2:27" x14ac:dyDescent="0.3">
      <c r="B1461">
        <v>55011</v>
      </c>
      <c r="C1461" s="7">
        <v>44414</v>
      </c>
      <c r="D1461" s="6">
        <f t="shared" si="243"/>
        <v>2021</v>
      </c>
      <c r="E1461" t="str">
        <f t="shared" si="244"/>
        <v>Q3-2021</v>
      </c>
      <c r="F1461" s="4" t="str">
        <f t="shared" si="242"/>
        <v>August</v>
      </c>
      <c r="G1461" s="6">
        <f t="shared" si="245"/>
        <v>32</v>
      </c>
      <c r="H1461" s="4" t="str">
        <f t="shared" si="246"/>
        <v>Friday</v>
      </c>
      <c r="I1461">
        <v>2</v>
      </c>
      <c r="J1461">
        <v>2</v>
      </c>
      <c r="K1461">
        <v>43</v>
      </c>
      <c r="L1461">
        <v>0</v>
      </c>
      <c r="M1461">
        <v>36</v>
      </c>
      <c r="N1461">
        <v>82</v>
      </c>
      <c r="O1461">
        <v>60</v>
      </c>
      <c r="P1461">
        <v>0</v>
      </c>
      <c r="Q1461">
        <v>29</v>
      </c>
      <c r="R1461">
        <v>0</v>
      </c>
      <c r="S1461">
        <v>41</v>
      </c>
      <c r="T1461">
        <v>0</v>
      </c>
      <c r="U1461">
        <v>26</v>
      </c>
      <c r="V1461">
        <f t="shared" si="247"/>
        <v>0</v>
      </c>
      <c r="W1461" s="5">
        <f t="shared" si="248"/>
        <v>0</v>
      </c>
      <c r="X1461" s="5">
        <f t="shared" si="249"/>
        <v>8</v>
      </c>
      <c r="Y1461" s="11">
        <v>0</v>
      </c>
      <c r="Z1461" s="11">
        <v>0</v>
      </c>
      <c r="AA1461" s="11">
        <v>0</v>
      </c>
    </row>
    <row r="1462" spans="2:27" x14ac:dyDescent="0.3">
      <c r="B1462">
        <v>55012</v>
      </c>
      <c r="C1462" s="7">
        <v>44415</v>
      </c>
      <c r="D1462" s="6">
        <f t="shared" si="243"/>
        <v>2021</v>
      </c>
      <c r="E1462" t="str">
        <f t="shared" si="244"/>
        <v>Q3-2021</v>
      </c>
      <c r="F1462" s="4" t="str">
        <f t="shared" si="242"/>
        <v>August</v>
      </c>
      <c r="G1462" s="6">
        <f t="shared" si="245"/>
        <v>32</v>
      </c>
      <c r="H1462" s="4" t="str">
        <f t="shared" si="246"/>
        <v>Saturday</v>
      </c>
      <c r="I1462">
        <v>1</v>
      </c>
      <c r="J1462">
        <v>0</v>
      </c>
      <c r="K1462">
        <v>38</v>
      </c>
      <c r="L1462">
        <v>2</v>
      </c>
      <c r="M1462">
        <v>23</v>
      </c>
      <c r="N1462">
        <v>45</v>
      </c>
      <c r="O1462">
        <v>74</v>
      </c>
      <c r="P1462">
        <v>2</v>
      </c>
      <c r="Q1462">
        <v>30</v>
      </c>
      <c r="R1462">
        <v>0</v>
      </c>
      <c r="S1462">
        <v>32</v>
      </c>
      <c r="T1462">
        <v>0</v>
      </c>
      <c r="U1462">
        <v>17</v>
      </c>
      <c r="V1462">
        <f t="shared" si="247"/>
        <v>344</v>
      </c>
      <c r="W1462" s="5">
        <f t="shared" si="248"/>
        <v>9.555555555555556E-2</v>
      </c>
      <c r="X1462" s="5">
        <f t="shared" si="249"/>
        <v>7.9044444444444446</v>
      </c>
      <c r="Y1462" s="5">
        <f t="shared" si="250"/>
        <v>1</v>
      </c>
      <c r="Z1462" s="5">
        <f t="shared" si="251"/>
        <v>1</v>
      </c>
      <c r="AA1462" s="5">
        <f t="shared" si="252"/>
        <v>4.777777777777778E-2</v>
      </c>
    </row>
    <row r="1463" spans="2:27" x14ac:dyDescent="0.3">
      <c r="B1463">
        <v>55013</v>
      </c>
      <c r="C1463" s="7">
        <v>44417</v>
      </c>
      <c r="D1463" s="6">
        <f t="shared" si="243"/>
        <v>2021</v>
      </c>
      <c r="E1463" t="str">
        <f t="shared" si="244"/>
        <v>Q3-2021</v>
      </c>
      <c r="F1463" s="4" t="str">
        <f t="shared" si="242"/>
        <v>August</v>
      </c>
      <c r="G1463" s="6">
        <f t="shared" si="245"/>
        <v>33</v>
      </c>
      <c r="H1463" s="4" t="str">
        <f t="shared" si="246"/>
        <v>Monday</v>
      </c>
      <c r="I1463">
        <v>1</v>
      </c>
      <c r="J1463">
        <v>1</v>
      </c>
      <c r="K1463">
        <v>16</v>
      </c>
      <c r="L1463">
        <v>2</v>
      </c>
      <c r="M1463">
        <v>19</v>
      </c>
      <c r="N1463">
        <v>55</v>
      </c>
      <c r="O1463">
        <v>81</v>
      </c>
      <c r="P1463">
        <v>2</v>
      </c>
      <c r="Q1463">
        <v>30</v>
      </c>
      <c r="R1463">
        <v>0</v>
      </c>
      <c r="S1463">
        <v>43</v>
      </c>
      <c r="T1463">
        <v>0</v>
      </c>
      <c r="U1463">
        <v>29</v>
      </c>
      <c r="V1463">
        <f t="shared" si="247"/>
        <v>370</v>
      </c>
      <c r="W1463" s="5">
        <f t="shared" si="248"/>
        <v>0.10277777777777777</v>
      </c>
      <c r="X1463" s="5">
        <f t="shared" si="249"/>
        <v>7.8972222222222221</v>
      </c>
      <c r="Y1463" s="5">
        <f t="shared" si="250"/>
        <v>1</v>
      </c>
      <c r="Z1463" s="5">
        <f t="shared" si="251"/>
        <v>1</v>
      </c>
      <c r="AA1463" s="5">
        <f t="shared" si="252"/>
        <v>5.1388888888888887E-2</v>
      </c>
    </row>
    <row r="1464" spans="2:27" x14ac:dyDescent="0.3">
      <c r="B1464">
        <v>55014</v>
      </c>
      <c r="C1464" s="7">
        <v>44417</v>
      </c>
      <c r="D1464" s="6">
        <f t="shared" si="243"/>
        <v>2021</v>
      </c>
      <c r="E1464" t="str">
        <f t="shared" si="244"/>
        <v>Q3-2021</v>
      </c>
      <c r="F1464" s="4" t="str">
        <f t="shared" si="242"/>
        <v>August</v>
      </c>
      <c r="G1464" s="6">
        <f t="shared" si="245"/>
        <v>33</v>
      </c>
      <c r="H1464" s="4" t="str">
        <f t="shared" si="246"/>
        <v>Monday</v>
      </c>
      <c r="I1464">
        <v>2</v>
      </c>
      <c r="J1464">
        <v>1</v>
      </c>
      <c r="K1464">
        <v>29</v>
      </c>
      <c r="L1464">
        <v>2</v>
      </c>
      <c r="M1464">
        <v>34</v>
      </c>
      <c r="N1464">
        <v>46</v>
      </c>
      <c r="O1464">
        <v>62</v>
      </c>
      <c r="P1464">
        <v>0</v>
      </c>
      <c r="Q1464">
        <v>33</v>
      </c>
      <c r="R1464">
        <v>0</v>
      </c>
      <c r="S1464">
        <v>43</v>
      </c>
      <c r="T1464">
        <v>2</v>
      </c>
      <c r="U1464">
        <v>25</v>
      </c>
      <c r="V1464">
        <f t="shared" si="247"/>
        <v>334</v>
      </c>
      <c r="W1464" s="5">
        <f t="shared" si="248"/>
        <v>9.2777777777777778E-2</v>
      </c>
      <c r="X1464" s="5">
        <f t="shared" si="249"/>
        <v>7.9072222222222219</v>
      </c>
      <c r="Y1464" s="5">
        <f t="shared" si="250"/>
        <v>0</v>
      </c>
      <c r="Z1464" s="5">
        <f t="shared" si="251"/>
        <v>0</v>
      </c>
      <c r="AA1464" s="5">
        <f t="shared" si="252"/>
        <v>4.6388888888888889E-2</v>
      </c>
    </row>
    <row r="1465" spans="2:27" x14ac:dyDescent="0.3">
      <c r="B1465">
        <v>55015</v>
      </c>
      <c r="C1465" s="7">
        <v>44418</v>
      </c>
      <c r="D1465" s="6">
        <f t="shared" si="243"/>
        <v>2021</v>
      </c>
      <c r="E1465" t="str">
        <f t="shared" si="244"/>
        <v>Q3-2021</v>
      </c>
      <c r="F1465" s="4" t="str">
        <f t="shared" si="242"/>
        <v>August</v>
      </c>
      <c r="G1465" s="6">
        <f t="shared" si="245"/>
        <v>33</v>
      </c>
      <c r="H1465" s="4" t="str">
        <f t="shared" si="246"/>
        <v>Tuesday</v>
      </c>
      <c r="I1465">
        <v>1</v>
      </c>
      <c r="J1465">
        <v>1</v>
      </c>
      <c r="K1465">
        <v>25</v>
      </c>
      <c r="L1465">
        <v>2</v>
      </c>
      <c r="M1465">
        <v>36</v>
      </c>
      <c r="N1465">
        <v>46</v>
      </c>
      <c r="O1465">
        <v>46</v>
      </c>
      <c r="P1465">
        <v>2</v>
      </c>
      <c r="Q1465">
        <v>30</v>
      </c>
      <c r="R1465">
        <v>0</v>
      </c>
      <c r="S1465">
        <v>18</v>
      </c>
      <c r="T1465">
        <v>0</v>
      </c>
      <c r="U1465">
        <v>25</v>
      </c>
      <c r="V1465">
        <f t="shared" si="247"/>
        <v>316</v>
      </c>
      <c r="W1465" s="5">
        <f t="shared" si="248"/>
        <v>8.7777777777777774E-2</v>
      </c>
      <c r="X1465" s="5">
        <f t="shared" si="249"/>
        <v>7.9122222222222218</v>
      </c>
      <c r="Y1465" s="5">
        <f t="shared" si="250"/>
        <v>1</v>
      </c>
      <c r="Z1465" s="5">
        <f t="shared" si="251"/>
        <v>1</v>
      </c>
      <c r="AA1465" s="5">
        <f t="shared" si="252"/>
        <v>4.3888888888888887E-2</v>
      </c>
    </row>
    <row r="1466" spans="2:27" x14ac:dyDescent="0.3">
      <c r="B1466">
        <v>55016</v>
      </c>
      <c r="C1466" s="7">
        <v>44418</v>
      </c>
      <c r="D1466" s="6">
        <f t="shared" si="243"/>
        <v>2021</v>
      </c>
      <c r="E1466" t="str">
        <f t="shared" si="244"/>
        <v>Q3-2021</v>
      </c>
      <c r="F1466" s="4" t="str">
        <f t="shared" si="242"/>
        <v>August</v>
      </c>
      <c r="G1466" s="6">
        <f t="shared" si="245"/>
        <v>33</v>
      </c>
      <c r="H1466" s="4" t="str">
        <f t="shared" si="246"/>
        <v>Tuesday</v>
      </c>
      <c r="I1466">
        <v>2</v>
      </c>
      <c r="J1466">
        <v>1</v>
      </c>
      <c r="K1466">
        <v>37</v>
      </c>
      <c r="L1466">
        <v>1</v>
      </c>
      <c r="M1466">
        <v>28</v>
      </c>
      <c r="N1466">
        <v>79</v>
      </c>
      <c r="O1466">
        <v>36</v>
      </c>
      <c r="P1466">
        <v>1</v>
      </c>
      <c r="Q1466">
        <v>30</v>
      </c>
      <c r="R1466">
        <v>0</v>
      </c>
      <c r="S1466">
        <v>37</v>
      </c>
      <c r="T1466">
        <v>0</v>
      </c>
      <c r="U1466">
        <v>28</v>
      </c>
      <c r="V1466">
        <f t="shared" si="247"/>
        <v>173</v>
      </c>
      <c r="W1466" s="5">
        <f t="shared" si="248"/>
        <v>4.8055555555555553E-2</v>
      </c>
      <c r="X1466" s="5">
        <f t="shared" si="249"/>
        <v>7.951944444444444</v>
      </c>
      <c r="Y1466" s="5">
        <f t="shared" si="250"/>
        <v>1</v>
      </c>
      <c r="Z1466" s="5">
        <f t="shared" si="251"/>
        <v>1</v>
      </c>
      <c r="AA1466" s="5">
        <f t="shared" si="252"/>
        <v>4.8055555555555553E-2</v>
      </c>
    </row>
    <row r="1467" spans="2:27" x14ac:dyDescent="0.3">
      <c r="B1467">
        <v>55017</v>
      </c>
      <c r="C1467" s="7">
        <v>44419</v>
      </c>
      <c r="D1467" s="6">
        <f t="shared" si="243"/>
        <v>2021</v>
      </c>
      <c r="E1467" t="str">
        <f t="shared" si="244"/>
        <v>Q3-2021</v>
      </c>
      <c r="F1467" s="4" t="str">
        <f t="shared" si="242"/>
        <v>August</v>
      </c>
      <c r="G1467" s="6">
        <f t="shared" si="245"/>
        <v>33</v>
      </c>
      <c r="H1467" s="4" t="str">
        <f t="shared" si="246"/>
        <v>Wednesday</v>
      </c>
      <c r="I1467">
        <v>1</v>
      </c>
      <c r="J1467">
        <v>1</v>
      </c>
      <c r="K1467">
        <v>16</v>
      </c>
      <c r="L1467">
        <v>2</v>
      </c>
      <c r="M1467">
        <v>25</v>
      </c>
      <c r="N1467">
        <v>55</v>
      </c>
      <c r="O1467">
        <v>43</v>
      </c>
      <c r="P1467">
        <v>2</v>
      </c>
      <c r="Q1467">
        <v>30</v>
      </c>
      <c r="R1467">
        <v>0</v>
      </c>
      <c r="S1467">
        <v>45</v>
      </c>
      <c r="T1467">
        <v>0</v>
      </c>
      <c r="U1467">
        <v>17</v>
      </c>
      <c r="V1467">
        <f t="shared" si="247"/>
        <v>306</v>
      </c>
      <c r="W1467" s="5">
        <f t="shared" si="248"/>
        <v>8.5000000000000006E-2</v>
      </c>
      <c r="X1467" s="5">
        <f t="shared" si="249"/>
        <v>7.915</v>
      </c>
      <c r="Y1467" s="5">
        <f t="shared" si="250"/>
        <v>1</v>
      </c>
      <c r="Z1467" s="5">
        <f t="shared" si="251"/>
        <v>1</v>
      </c>
      <c r="AA1467" s="5">
        <f t="shared" si="252"/>
        <v>4.2500000000000003E-2</v>
      </c>
    </row>
    <row r="1468" spans="2:27" x14ac:dyDescent="0.3">
      <c r="B1468">
        <v>55018</v>
      </c>
      <c r="C1468" s="7">
        <v>44419</v>
      </c>
      <c r="D1468" s="6">
        <f t="shared" si="243"/>
        <v>2021</v>
      </c>
      <c r="E1468" t="str">
        <f t="shared" si="244"/>
        <v>Q3-2021</v>
      </c>
      <c r="F1468" s="4" t="str">
        <f t="shared" si="242"/>
        <v>August</v>
      </c>
      <c r="G1468" s="6">
        <f t="shared" si="245"/>
        <v>33</v>
      </c>
      <c r="H1468" s="4" t="str">
        <f t="shared" si="246"/>
        <v>Wednesday</v>
      </c>
      <c r="I1468">
        <v>2</v>
      </c>
      <c r="J1468">
        <v>1</v>
      </c>
      <c r="K1468">
        <v>18</v>
      </c>
      <c r="L1468">
        <v>1</v>
      </c>
      <c r="M1468">
        <v>25</v>
      </c>
      <c r="N1468">
        <v>74</v>
      </c>
      <c r="O1468">
        <v>68</v>
      </c>
      <c r="P1468">
        <v>1</v>
      </c>
      <c r="Q1468">
        <v>31</v>
      </c>
      <c r="R1468">
        <v>0</v>
      </c>
      <c r="S1468">
        <v>21</v>
      </c>
      <c r="T1468">
        <v>0</v>
      </c>
      <c r="U1468">
        <v>22</v>
      </c>
      <c r="V1468">
        <f t="shared" si="247"/>
        <v>198</v>
      </c>
      <c r="W1468" s="5">
        <f t="shared" si="248"/>
        <v>5.5E-2</v>
      </c>
      <c r="X1468" s="5">
        <f t="shared" si="249"/>
        <v>7.9450000000000003</v>
      </c>
      <c r="Y1468" s="5">
        <f t="shared" si="250"/>
        <v>1</v>
      </c>
      <c r="Z1468" s="5">
        <f t="shared" si="251"/>
        <v>1</v>
      </c>
      <c r="AA1468" s="5">
        <f t="shared" si="252"/>
        <v>5.5E-2</v>
      </c>
    </row>
    <row r="1469" spans="2:27" x14ac:dyDescent="0.3">
      <c r="B1469">
        <v>55019</v>
      </c>
      <c r="C1469" s="7">
        <v>44420</v>
      </c>
      <c r="D1469" s="6">
        <f t="shared" si="243"/>
        <v>2021</v>
      </c>
      <c r="E1469" t="str">
        <f t="shared" si="244"/>
        <v>Q3-2021</v>
      </c>
      <c r="F1469" s="4" t="str">
        <f t="shared" si="242"/>
        <v>August</v>
      </c>
      <c r="G1469" s="6">
        <f t="shared" si="245"/>
        <v>33</v>
      </c>
      <c r="H1469" s="4" t="str">
        <f t="shared" si="246"/>
        <v>Thursday</v>
      </c>
      <c r="I1469">
        <v>1</v>
      </c>
      <c r="J1469">
        <v>1</v>
      </c>
      <c r="K1469">
        <v>25</v>
      </c>
      <c r="L1469">
        <v>2</v>
      </c>
      <c r="M1469">
        <v>21</v>
      </c>
      <c r="N1469">
        <v>69</v>
      </c>
      <c r="O1469">
        <v>76</v>
      </c>
      <c r="P1469">
        <v>0</v>
      </c>
      <c r="Q1469">
        <v>29</v>
      </c>
      <c r="R1469">
        <v>1</v>
      </c>
      <c r="S1469">
        <v>34</v>
      </c>
      <c r="T1469">
        <v>1</v>
      </c>
      <c r="U1469">
        <v>16</v>
      </c>
      <c r="V1469">
        <f t="shared" si="247"/>
        <v>382</v>
      </c>
      <c r="W1469" s="5">
        <f t="shared" si="248"/>
        <v>0.10611111111111111</v>
      </c>
      <c r="X1469" s="5">
        <f t="shared" si="249"/>
        <v>7.8938888888888892</v>
      </c>
      <c r="Y1469" s="5">
        <f t="shared" si="250"/>
        <v>0.5</v>
      </c>
      <c r="Z1469" s="5">
        <f t="shared" si="251"/>
        <v>0</v>
      </c>
      <c r="AA1469" s="5">
        <f t="shared" si="252"/>
        <v>5.3055555555555557E-2</v>
      </c>
    </row>
    <row r="1470" spans="2:27" x14ac:dyDescent="0.3">
      <c r="B1470">
        <v>55020</v>
      </c>
      <c r="C1470" s="7">
        <v>44420</v>
      </c>
      <c r="D1470" s="6">
        <f t="shared" si="243"/>
        <v>2021</v>
      </c>
      <c r="E1470" t="str">
        <f t="shared" si="244"/>
        <v>Q3-2021</v>
      </c>
      <c r="F1470" s="4" t="str">
        <f t="shared" si="242"/>
        <v>August</v>
      </c>
      <c r="G1470" s="6">
        <f t="shared" si="245"/>
        <v>33</v>
      </c>
      <c r="H1470" s="4" t="str">
        <f t="shared" si="246"/>
        <v>Thursday</v>
      </c>
      <c r="I1470">
        <v>2</v>
      </c>
      <c r="J1470">
        <v>2</v>
      </c>
      <c r="K1470">
        <v>33</v>
      </c>
      <c r="L1470">
        <v>1</v>
      </c>
      <c r="M1470">
        <v>33</v>
      </c>
      <c r="N1470">
        <v>55</v>
      </c>
      <c r="O1470">
        <v>53</v>
      </c>
      <c r="P1470">
        <v>1</v>
      </c>
      <c r="Q1470">
        <v>31</v>
      </c>
      <c r="R1470">
        <v>0</v>
      </c>
      <c r="S1470">
        <v>29</v>
      </c>
      <c r="T1470">
        <v>0</v>
      </c>
      <c r="U1470">
        <v>17</v>
      </c>
      <c r="V1470">
        <f t="shared" si="247"/>
        <v>172</v>
      </c>
      <c r="W1470" s="5">
        <f t="shared" si="248"/>
        <v>4.777777777777778E-2</v>
      </c>
      <c r="X1470" s="5">
        <f t="shared" si="249"/>
        <v>7.9522222222222219</v>
      </c>
      <c r="Y1470" s="5">
        <f t="shared" si="250"/>
        <v>1</v>
      </c>
      <c r="Z1470" s="5">
        <f t="shared" si="251"/>
        <v>1</v>
      </c>
      <c r="AA1470" s="5">
        <f t="shared" si="252"/>
        <v>4.777777777777778E-2</v>
      </c>
    </row>
    <row r="1471" spans="2:27" x14ac:dyDescent="0.3">
      <c r="B1471">
        <v>55021</v>
      </c>
      <c r="C1471" s="7">
        <v>44421</v>
      </c>
      <c r="D1471" s="6">
        <f t="shared" si="243"/>
        <v>2021</v>
      </c>
      <c r="E1471" t="str">
        <f t="shared" si="244"/>
        <v>Q3-2021</v>
      </c>
      <c r="F1471" s="4" t="str">
        <f t="shared" si="242"/>
        <v>August</v>
      </c>
      <c r="G1471" s="6">
        <f t="shared" si="245"/>
        <v>33</v>
      </c>
      <c r="H1471" s="4" t="str">
        <f t="shared" si="246"/>
        <v>Friday</v>
      </c>
      <c r="I1471">
        <v>1</v>
      </c>
      <c r="J1471">
        <v>0</v>
      </c>
      <c r="K1471">
        <v>33</v>
      </c>
      <c r="L1471">
        <v>2</v>
      </c>
      <c r="M1471">
        <v>16</v>
      </c>
      <c r="N1471">
        <v>55</v>
      </c>
      <c r="O1471">
        <v>49</v>
      </c>
      <c r="P1471">
        <v>0</v>
      </c>
      <c r="Q1471">
        <v>33</v>
      </c>
      <c r="R1471">
        <v>0</v>
      </c>
      <c r="S1471">
        <v>26</v>
      </c>
      <c r="T1471">
        <v>2</v>
      </c>
      <c r="U1471">
        <v>17</v>
      </c>
      <c r="V1471">
        <f t="shared" si="247"/>
        <v>274</v>
      </c>
      <c r="W1471" s="5">
        <f t="shared" si="248"/>
        <v>7.6111111111111115E-2</v>
      </c>
      <c r="X1471" s="5">
        <f t="shared" si="249"/>
        <v>7.9238888888888885</v>
      </c>
      <c r="Y1471" s="5">
        <f t="shared" si="250"/>
        <v>0</v>
      </c>
      <c r="Z1471" s="5">
        <f t="shared" si="251"/>
        <v>0</v>
      </c>
      <c r="AA1471" s="5">
        <f t="shared" si="252"/>
        <v>3.8055555555555558E-2</v>
      </c>
    </row>
    <row r="1472" spans="2:27" x14ac:dyDescent="0.3">
      <c r="B1472">
        <v>55022</v>
      </c>
      <c r="C1472" s="7">
        <v>44421</v>
      </c>
      <c r="D1472" s="6">
        <f t="shared" si="243"/>
        <v>2021</v>
      </c>
      <c r="E1472" t="str">
        <f t="shared" si="244"/>
        <v>Q3-2021</v>
      </c>
      <c r="F1472" s="4" t="str">
        <f t="shared" si="242"/>
        <v>August</v>
      </c>
      <c r="G1472" s="6">
        <f t="shared" si="245"/>
        <v>33</v>
      </c>
      <c r="H1472" s="4" t="str">
        <f t="shared" si="246"/>
        <v>Friday</v>
      </c>
      <c r="I1472">
        <v>2</v>
      </c>
      <c r="J1472">
        <v>1</v>
      </c>
      <c r="K1472">
        <v>41</v>
      </c>
      <c r="L1472">
        <v>2</v>
      </c>
      <c r="M1472">
        <v>28</v>
      </c>
      <c r="N1472">
        <v>55</v>
      </c>
      <c r="O1472">
        <v>86</v>
      </c>
      <c r="P1472">
        <v>0</v>
      </c>
      <c r="Q1472">
        <v>32</v>
      </c>
      <c r="R1472">
        <v>1</v>
      </c>
      <c r="S1472">
        <v>19</v>
      </c>
      <c r="T1472">
        <v>1</v>
      </c>
      <c r="U1472">
        <v>17</v>
      </c>
      <c r="V1472">
        <f t="shared" si="247"/>
        <v>374</v>
      </c>
      <c r="W1472" s="5">
        <f t="shared" si="248"/>
        <v>0.10388888888888889</v>
      </c>
      <c r="X1472" s="5">
        <f t="shared" si="249"/>
        <v>7.8961111111111109</v>
      </c>
      <c r="Y1472" s="5">
        <f t="shared" si="250"/>
        <v>0.5</v>
      </c>
      <c r="Z1472" s="5">
        <f t="shared" si="251"/>
        <v>0</v>
      </c>
      <c r="AA1472" s="5">
        <f t="shared" si="252"/>
        <v>5.1944444444444446E-2</v>
      </c>
    </row>
    <row r="1473" spans="2:27" x14ac:dyDescent="0.3">
      <c r="B1473">
        <v>55023</v>
      </c>
      <c r="C1473" s="7">
        <v>44422</v>
      </c>
      <c r="D1473" s="6">
        <f t="shared" si="243"/>
        <v>2021</v>
      </c>
      <c r="E1473" t="str">
        <f t="shared" si="244"/>
        <v>Q3-2021</v>
      </c>
      <c r="F1473" s="4" t="str">
        <f t="shared" si="242"/>
        <v>August</v>
      </c>
      <c r="G1473" s="6">
        <f t="shared" si="245"/>
        <v>33</v>
      </c>
      <c r="H1473" s="4" t="str">
        <f t="shared" si="246"/>
        <v>Saturday</v>
      </c>
      <c r="I1473">
        <v>1</v>
      </c>
      <c r="J1473">
        <v>1</v>
      </c>
      <c r="K1473">
        <v>30</v>
      </c>
      <c r="L1473">
        <v>1</v>
      </c>
      <c r="M1473">
        <v>17</v>
      </c>
      <c r="N1473">
        <v>46</v>
      </c>
      <c r="O1473">
        <v>58</v>
      </c>
      <c r="P1473">
        <v>1</v>
      </c>
      <c r="Q1473">
        <v>31</v>
      </c>
      <c r="R1473">
        <v>0</v>
      </c>
      <c r="S1473">
        <v>40</v>
      </c>
      <c r="T1473">
        <v>0</v>
      </c>
      <c r="U1473">
        <v>25</v>
      </c>
      <c r="V1473">
        <f t="shared" si="247"/>
        <v>152</v>
      </c>
      <c r="W1473" s="5">
        <f t="shared" si="248"/>
        <v>4.2222222222222223E-2</v>
      </c>
      <c r="X1473" s="5">
        <f t="shared" si="249"/>
        <v>7.9577777777777774</v>
      </c>
      <c r="Y1473" s="5">
        <f t="shared" si="250"/>
        <v>1</v>
      </c>
      <c r="Z1473" s="5">
        <f t="shared" si="251"/>
        <v>1</v>
      </c>
      <c r="AA1473" s="5">
        <f t="shared" si="252"/>
        <v>4.2222222222222223E-2</v>
      </c>
    </row>
    <row r="1474" spans="2:27" x14ac:dyDescent="0.3">
      <c r="B1474">
        <v>55024</v>
      </c>
      <c r="C1474" s="7">
        <v>44424</v>
      </c>
      <c r="D1474" s="6">
        <f t="shared" si="243"/>
        <v>2021</v>
      </c>
      <c r="E1474" t="str">
        <f t="shared" si="244"/>
        <v>Q3-2021</v>
      </c>
      <c r="F1474" s="4" t="str">
        <f t="shared" si="242"/>
        <v>August</v>
      </c>
      <c r="G1474" s="6">
        <f t="shared" si="245"/>
        <v>34</v>
      </c>
      <c r="H1474" s="4" t="str">
        <f t="shared" si="246"/>
        <v>Monday</v>
      </c>
      <c r="I1474">
        <v>1</v>
      </c>
      <c r="J1474">
        <v>1</v>
      </c>
      <c r="K1474">
        <v>34</v>
      </c>
      <c r="L1474">
        <v>1</v>
      </c>
      <c r="M1474">
        <v>18</v>
      </c>
      <c r="N1474">
        <v>46</v>
      </c>
      <c r="O1474">
        <v>83</v>
      </c>
      <c r="P1474">
        <v>0</v>
      </c>
      <c r="Q1474">
        <v>29</v>
      </c>
      <c r="R1474">
        <v>0</v>
      </c>
      <c r="S1474">
        <v>41</v>
      </c>
      <c r="T1474">
        <v>1</v>
      </c>
      <c r="U1474">
        <v>25</v>
      </c>
      <c r="V1474">
        <f t="shared" si="247"/>
        <v>172</v>
      </c>
      <c r="W1474" s="5">
        <f t="shared" si="248"/>
        <v>4.777777777777778E-2</v>
      </c>
      <c r="X1474" s="5">
        <f t="shared" si="249"/>
        <v>7.9522222222222219</v>
      </c>
      <c r="Y1474" s="5">
        <f t="shared" si="250"/>
        <v>0</v>
      </c>
      <c r="Z1474" s="5">
        <f t="shared" si="251"/>
        <v>0</v>
      </c>
      <c r="AA1474" s="5">
        <f t="shared" si="252"/>
        <v>4.777777777777778E-2</v>
      </c>
    </row>
    <row r="1475" spans="2:27" x14ac:dyDescent="0.3">
      <c r="B1475">
        <v>55025</v>
      </c>
      <c r="C1475" s="7">
        <v>44424</v>
      </c>
      <c r="D1475" s="6">
        <f t="shared" si="243"/>
        <v>2021</v>
      </c>
      <c r="E1475" t="str">
        <f t="shared" si="244"/>
        <v>Q3-2021</v>
      </c>
      <c r="F1475" s="4" t="str">
        <f t="shared" si="242"/>
        <v>August</v>
      </c>
      <c r="G1475" s="6">
        <f t="shared" si="245"/>
        <v>34</v>
      </c>
      <c r="H1475" s="4" t="str">
        <f t="shared" si="246"/>
        <v>Monday</v>
      </c>
      <c r="I1475">
        <v>2</v>
      </c>
      <c r="J1475">
        <v>1</v>
      </c>
      <c r="K1475">
        <v>35</v>
      </c>
      <c r="L1475">
        <v>2</v>
      </c>
      <c r="M1475">
        <v>32</v>
      </c>
      <c r="N1475">
        <v>73</v>
      </c>
      <c r="O1475">
        <v>78</v>
      </c>
      <c r="P1475">
        <v>0</v>
      </c>
      <c r="Q1475">
        <v>31</v>
      </c>
      <c r="R1475">
        <v>0</v>
      </c>
      <c r="S1475">
        <v>35</v>
      </c>
      <c r="T1475">
        <v>2</v>
      </c>
      <c r="U1475">
        <v>22</v>
      </c>
      <c r="V1475">
        <f t="shared" si="247"/>
        <v>410</v>
      </c>
      <c r="W1475" s="5">
        <f t="shared" si="248"/>
        <v>0.11388888888888889</v>
      </c>
      <c r="X1475" s="5">
        <f t="shared" si="249"/>
        <v>7.8861111111111111</v>
      </c>
      <c r="Y1475" s="5">
        <f t="shared" si="250"/>
        <v>0</v>
      </c>
      <c r="Z1475" s="5">
        <f t="shared" si="251"/>
        <v>0</v>
      </c>
      <c r="AA1475" s="5">
        <f t="shared" si="252"/>
        <v>5.6944444444444443E-2</v>
      </c>
    </row>
    <row r="1476" spans="2:27" x14ac:dyDescent="0.3">
      <c r="B1476">
        <v>55026</v>
      </c>
      <c r="C1476" s="7">
        <v>44425</v>
      </c>
      <c r="D1476" s="6">
        <f t="shared" si="243"/>
        <v>2021</v>
      </c>
      <c r="E1476" t="str">
        <f t="shared" si="244"/>
        <v>Q3-2021</v>
      </c>
      <c r="F1476" s="4" t="str">
        <f t="shared" si="242"/>
        <v>August</v>
      </c>
      <c r="G1476" s="6">
        <f t="shared" si="245"/>
        <v>34</v>
      </c>
      <c r="H1476" s="4" t="str">
        <f t="shared" si="246"/>
        <v>Tuesday</v>
      </c>
      <c r="I1476">
        <v>1</v>
      </c>
      <c r="J1476">
        <v>1</v>
      </c>
      <c r="K1476">
        <v>40</v>
      </c>
      <c r="L1476">
        <v>2</v>
      </c>
      <c r="M1476">
        <v>42</v>
      </c>
      <c r="N1476">
        <v>51</v>
      </c>
      <c r="O1476">
        <v>57</v>
      </c>
      <c r="P1476">
        <v>0</v>
      </c>
      <c r="Q1476">
        <v>31</v>
      </c>
      <c r="R1476">
        <v>1</v>
      </c>
      <c r="S1476">
        <v>39</v>
      </c>
      <c r="T1476">
        <v>1</v>
      </c>
      <c r="U1476">
        <v>11</v>
      </c>
      <c r="V1476">
        <f t="shared" si="247"/>
        <v>350</v>
      </c>
      <c r="W1476" s="5">
        <f t="shared" si="248"/>
        <v>9.7222222222222224E-2</v>
      </c>
      <c r="X1476" s="5">
        <f t="shared" si="249"/>
        <v>7.9027777777777777</v>
      </c>
      <c r="Y1476" s="5">
        <f t="shared" si="250"/>
        <v>0.5</v>
      </c>
      <c r="Z1476" s="5">
        <f t="shared" si="251"/>
        <v>0</v>
      </c>
      <c r="AA1476" s="5">
        <f t="shared" si="252"/>
        <v>4.8611111111111112E-2</v>
      </c>
    </row>
    <row r="1477" spans="2:27" x14ac:dyDescent="0.3">
      <c r="B1477">
        <v>55027</v>
      </c>
      <c r="C1477" s="7">
        <v>44425</v>
      </c>
      <c r="D1477" s="6">
        <f t="shared" si="243"/>
        <v>2021</v>
      </c>
      <c r="E1477" t="str">
        <f t="shared" si="244"/>
        <v>Q3-2021</v>
      </c>
      <c r="F1477" s="4" t="str">
        <f t="shared" si="242"/>
        <v>August</v>
      </c>
      <c r="G1477" s="6">
        <f t="shared" si="245"/>
        <v>34</v>
      </c>
      <c r="H1477" s="4" t="str">
        <f t="shared" si="246"/>
        <v>Tuesday</v>
      </c>
      <c r="I1477">
        <v>2</v>
      </c>
      <c r="J1477">
        <v>1</v>
      </c>
      <c r="K1477">
        <v>19</v>
      </c>
      <c r="L1477">
        <v>1</v>
      </c>
      <c r="M1477">
        <v>39</v>
      </c>
      <c r="N1477">
        <v>41</v>
      </c>
      <c r="O1477">
        <v>64</v>
      </c>
      <c r="P1477">
        <v>1</v>
      </c>
      <c r="Q1477">
        <v>33</v>
      </c>
      <c r="R1477">
        <v>0</v>
      </c>
      <c r="S1477">
        <v>45</v>
      </c>
      <c r="T1477">
        <v>0</v>
      </c>
      <c r="U1477">
        <v>19</v>
      </c>
      <c r="V1477">
        <f t="shared" si="247"/>
        <v>177</v>
      </c>
      <c r="W1477" s="5">
        <f t="shared" si="248"/>
        <v>4.9166666666666664E-2</v>
      </c>
      <c r="X1477" s="5">
        <f t="shared" si="249"/>
        <v>7.9508333333333336</v>
      </c>
      <c r="Y1477" s="5">
        <f t="shared" si="250"/>
        <v>1</v>
      </c>
      <c r="Z1477" s="5">
        <f t="shared" si="251"/>
        <v>1</v>
      </c>
      <c r="AA1477" s="5">
        <f t="shared" si="252"/>
        <v>4.9166666666666664E-2</v>
      </c>
    </row>
    <row r="1478" spans="2:27" x14ac:dyDescent="0.3">
      <c r="B1478">
        <v>55028</v>
      </c>
      <c r="C1478" s="7">
        <v>44426</v>
      </c>
      <c r="D1478" s="6">
        <f t="shared" si="243"/>
        <v>2021</v>
      </c>
      <c r="E1478" t="str">
        <f t="shared" si="244"/>
        <v>Q3-2021</v>
      </c>
      <c r="F1478" s="4" t="str">
        <f t="shared" si="242"/>
        <v>August</v>
      </c>
      <c r="G1478" s="6">
        <f t="shared" si="245"/>
        <v>34</v>
      </c>
      <c r="H1478" s="4" t="str">
        <f t="shared" si="246"/>
        <v>Wednesday</v>
      </c>
      <c r="I1478">
        <v>1</v>
      </c>
      <c r="J1478">
        <v>1</v>
      </c>
      <c r="K1478">
        <v>40</v>
      </c>
      <c r="L1478">
        <v>2</v>
      </c>
      <c r="M1478">
        <v>15</v>
      </c>
      <c r="N1478">
        <v>50</v>
      </c>
      <c r="O1478">
        <v>65</v>
      </c>
      <c r="P1478">
        <v>0</v>
      </c>
      <c r="Q1478">
        <v>31</v>
      </c>
      <c r="R1478">
        <v>1</v>
      </c>
      <c r="S1478">
        <v>44</v>
      </c>
      <c r="T1478">
        <v>1</v>
      </c>
      <c r="U1478">
        <v>11</v>
      </c>
      <c r="V1478">
        <f t="shared" si="247"/>
        <v>315</v>
      </c>
      <c r="W1478" s="5">
        <f t="shared" si="248"/>
        <v>8.7499999999999994E-2</v>
      </c>
      <c r="X1478" s="5">
        <f t="shared" si="249"/>
        <v>7.9124999999999996</v>
      </c>
      <c r="Y1478" s="5">
        <f t="shared" si="250"/>
        <v>0.5</v>
      </c>
      <c r="Z1478" s="5">
        <f t="shared" si="251"/>
        <v>0</v>
      </c>
      <c r="AA1478" s="5">
        <f t="shared" si="252"/>
        <v>4.3749999999999997E-2</v>
      </c>
    </row>
    <row r="1479" spans="2:27" x14ac:dyDescent="0.3">
      <c r="B1479">
        <v>55029</v>
      </c>
      <c r="C1479" s="7">
        <v>44426</v>
      </c>
      <c r="D1479" s="6">
        <f t="shared" si="243"/>
        <v>2021</v>
      </c>
      <c r="E1479" t="str">
        <f t="shared" si="244"/>
        <v>Q3-2021</v>
      </c>
      <c r="F1479" s="4" t="str">
        <f t="shared" si="242"/>
        <v>August</v>
      </c>
      <c r="G1479" s="6">
        <f t="shared" si="245"/>
        <v>34</v>
      </c>
      <c r="H1479" s="4" t="str">
        <f t="shared" si="246"/>
        <v>Wednesday</v>
      </c>
      <c r="I1479">
        <v>2</v>
      </c>
      <c r="J1479">
        <v>1</v>
      </c>
      <c r="K1479">
        <v>42</v>
      </c>
      <c r="L1479">
        <v>1</v>
      </c>
      <c r="M1479">
        <v>30</v>
      </c>
      <c r="N1479">
        <v>46</v>
      </c>
      <c r="O1479">
        <v>60</v>
      </c>
      <c r="P1479">
        <v>1</v>
      </c>
      <c r="Q1479">
        <v>33</v>
      </c>
      <c r="R1479">
        <v>0</v>
      </c>
      <c r="S1479">
        <v>34</v>
      </c>
      <c r="T1479">
        <v>0</v>
      </c>
      <c r="U1479">
        <v>25</v>
      </c>
      <c r="V1479">
        <f t="shared" si="247"/>
        <v>169</v>
      </c>
      <c r="W1479" s="5">
        <f t="shared" si="248"/>
        <v>4.6944444444444441E-2</v>
      </c>
      <c r="X1479" s="5">
        <f t="shared" si="249"/>
        <v>7.9530555555555553</v>
      </c>
      <c r="Y1479" s="5">
        <f t="shared" si="250"/>
        <v>1</v>
      </c>
      <c r="Z1479" s="5">
        <f t="shared" si="251"/>
        <v>1</v>
      </c>
      <c r="AA1479" s="5">
        <f t="shared" si="252"/>
        <v>4.6944444444444441E-2</v>
      </c>
    </row>
    <row r="1480" spans="2:27" x14ac:dyDescent="0.3">
      <c r="B1480">
        <v>55030</v>
      </c>
      <c r="C1480" s="7">
        <v>44427</v>
      </c>
      <c r="D1480" s="6">
        <f t="shared" si="243"/>
        <v>2021</v>
      </c>
      <c r="E1480" t="str">
        <f t="shared" si="244"/>
        <v>Q3-2021</v>
      </c>
      <c r="F1480" s="4" t="str">
        <f t="shared" si="242"/>
        <v>August</v>
      </c>
      <c r="G1480" s="6">
        <f t="shared" si="245"/>
        <v>34</v>
      </c>
      <c r="H1480" s="4" t="str">
        <f t="shared" si="246"/>
        <v>Thursday</v>
      </c>
      <c r="I1480">
        <v>1</v>
      </c>
      <c r="J1480">
        <v>0</v>
      </c>
      <c r="K1480">
        <v>23</v>
      </c>
      <c r="L1480">
        <v>2</v>
      </c>
      <c r="M1480">
        <v>22</v>
      </c>
      <c r="N1480">
        <v>65</v>
      </c>
      <c r="O1480">
        <v>50</v>
      </c>
      <c r="P1480">
        <v>2</v>
      </c>
      <c r="Q1480">
        <v>31</v>
      </c>
      <c r="R1480">
        <v>0</v>
      </c>
      <c r="S1480">
        <v>26</v>
      </c>
      <c r="T1480">
        <v>0</v>
      </c>
      <c r="U1480">
        <v>30</v>
      </c>
      <c r="V1480">
        <f t="shared" si="247"/>
        <v>336</v>
      </c>
      <c r="W1480" s="5">
        <f t="shared" si="248"/>
        <v>9.3333333333333338E-2</v>
      </c>
      <c r="X1480" s="5">
        <f t="shared" si="249"/>
        <v>7.9066666666666663</v>
      </c>
      <c r="Y1480" s="5">
        <f t="shared" si="250"/>
        <v>1</v>
      </c>
      <c r="Z1480" s="5">
        <f t="shared" si="251"/>
        <v>1</v>
      </c>
      <c r="AA1480" s="5">
        <f t="shared" si="252"/>
        <v>4.6666666666666669E-2</v>
      </c>
    </row>
    <row r="1481" spans="2:27" x14ac:dyDescent="0.3">
      <c r="B1481">
        <v>55031</v>
      </c>
      <c r="C1481" s="7">
        <v>44427</v>
      </c>
      <c r="D1481" s="6">
        <f t="shared" si="243"/>
        <v>2021</v>
      </c>
      <c r="E1481" t="str">
        <f t="shared" si="244"/>
        <v>Q3-2021</v>
      </c>
      <c r="F1481" s="4" t="str">
        <f t="shared" si="242"/>
        <v>August</v>
      </c>
      <c r="G1481" s="6">
        <f t="shared" si="245"/>
        <v>34</v>
      </c>
      <c r="H1481" s="4" t="str">
        <f t="shared" si="246"/>
        <v>Thursday</v>
      </c>
      <c r="I1481">
        <v>2</v>
      </c>
      <c r="J1481">
        <v>2</v>
      </c>
      <c r="K1481">
        <v>44</v>
      </c>
      <c r="L1481">
        <v>1</v>
      </c>
      <c r="M1481">
        <v>43</v>
      </c>
      <c r="N1481">
        <v>50</v>
      </c>
      <c r="O1481">
        <v>81</v>
      </c>
      <c r="P1481">
        <v>1</v>
      </c>
      <c r="Q1481">
        <v>29</v>
      </c>
      <c r="R1481">
        <v>0</v>
      </c>
      <c r="S1481">
        <v>40</v>
      </c>
      <c r="T1481">
        <v>0</v>
      </c>
      <c r="U1481">
        <v>11</v>
      </c>
      <c r="V1481">
        <f t="shared" si="247"/>
        <v>203</v>
      </c>
      <c r="W1481" s="5">
        <f t="shared" si="248"/>
        <v>5.6388888888888891E-2</v>
      </c>
      <c r="X1481" s="5">
        <f t="shared" si="249"/>
        <v>7.9436111111111112</v>
      </c>
      <c r="Y1481" s="5">
        <f t="shared" si="250"/>
        <v>1</v>
      </c>
      <c r="Z1481" s="5">
        <f t="shared" si="251"/>
        <v>1</v>
      </c>
      <c r="AA1481" s="5">
        <f t="shared" si="252"/>
        <v>5.6388888888888891E-2</v>
      </c>
    </row>
    <row r="1482" spans="2:27" x14ac:dyDescent="0.3">
      <c r="B1482">
        <v>55032</v>
      </c>
      <c r="C1482" s="7">
        <v>44428</v>
      </c>
      <c r="D1482" s="6">
        <f t="shared" si="243"/>
        <v>2021</v>
      </c>
      <c r="E1482" t="str">
        <f t="shared" si="244"/>
        <v>Q3-2021</v>
      </c>
      <c r="F1482" s="4" t="str">
        <f t="shared" si="242"/>
        <v>August</v>
      </c>
      <c r="G1482" s="6">
        <f t="shared" si="245"/>
        <v>34</v>
      </c>
      <c r="H1482" s="4" t="str">
        <f t="shared" si="246"/>
        <v>Friday</v>
      </c>
      <c r="I1482">
        <v>1</v>
      </c>
      <c r="J1482">
        <v>0</v>
      </c>
      <c r="K1482">
        <v>21</v>
      </c>
      <c r="L1482">
        <v>3</v>
      </c>
      <c r="M1482">
        <v>24</v>
      </c>
      <c r="N1482">
        <v>69</v>
      </c>
      <c r="O1482">
        <v>59</v>
      </c>
      <c r="P1482">
        <v>2</v>
      </c>
      <c r="Q1482">
        <v>31</v>
      </c>
      <c r="R1482">
        <v>0</v>
      </c>
      <c r="S1482">
        <v>38</v>
      </c>
      <c r="T1482">
        <v>1</v>
      </c>
      <c r="U1482">
        <v>16</v>
      </c>
      <c r="V1482">
        <f t="shared" si="247"/>
        <v>534</v>
      </c>
      <c r="W1482" s="5">
        <f t="shared" si="248"/>
        <v>0.14833333333333334</v>
      </c>
      <c r="X1482" s="5">
        <f t="shared" si="249"/>
        <v>7.8516666666666666</v>
      </c>
      <c r="Y1482" s="5">
        <f t="shared" si="250"/>
        <v>0.66666666666666663</v>
      </c>
      <c r="Z1482" s="5">
        <f t="shared" si="251"/>
        <v>0.66666666666666663</v>
      </c>
      <c r="AA1482" s="5">
        <f t="shared" si="252"/>
        <v>4.9444444444444451E-2</v>
      </c>
    </row>
    <row r="1483" spans="2:27" x14ac:dyDescent="0.3">
      <c r="B1483">
        <v>55033</v>
      </c>
      <c r="C1483" s="7">
        <v>44428</v>
      </c>
      <c r="D1483" s="6">
        <f t="shared" si="243"/>
        <v>2021</v>
      </c>
      <c r="E1483" t="str">
        <f t="shared" si="244"/>
        <v>Q3-2021</v>
      </c>
      <c r="F1483" s="4" t="str">
        <f t="shared" si="242"/>
        <v>August</v>
      </c>
      <c r="G1483" s="6">
        <f t="shared" si="245"/>
        <v>34</v>
      </c>
      <c r="H1483" s="4" t="str">
        <f t="shared" si="246"/>
        <v>Friday</v>
      </c>
      <c r="I1483">
        <v>2</v>
      </c>
      <c r="J1483">
        <v>1</v>
      </c>
      <c r="K1483">
        <v>44</v>
      </c>
      <c r="L1483">
        <v>2</v>
      </c>
      <c r="M1483">
        <v>25</v>
      </c>
      <c r="N1483">
        <v>88</v>
      </c>
      <c r="O1483">
        <v>43</v>
      </c>
      <c r="P1483">
        <v>0</v>
      </c>
      <c r="Q1483">
        <v>31</v>
      </c>
      <c r="R1483">
        <v>0</v>
      </c>
      <c r="S1483">
        <v>18</v>
      </c>
      <c r="T1483">
        <v>2</v>
      </c>
      <c r="U1483">
        <v>20</v>
      </c>
      <c r="V1483">
        <f t="shared" si="247"/>
        <v>352</v>
      </c>
      <c r="W1483" s="5">
        <f t="shared" si="248"/>
        <v>9.7777777777777783E-2</v>
      </c>
      <c r="X1483" s="5">
        <f t="shared" si="249"/>
        <v>7.902222222222222</v>
      </c>
      <c r="Y1483" s="5">
        <f t="shared" si="250"/>
        <v>0</v>
      </c>
      <c r="Z1483" s="5">
        <f t="shared" si="251"/>
        <v>0</v>
      </c>
      <c r="AA1483" s="5">
        <f t="shared" si="252"/>
        <v>4.8888888888888891E-2</v>
      </c>
    </row>
    <row r="1484" spans="2:27" x14ac:dyDescent="0.3">
      <c r="B1484">
        <v>55034</v>
      </c>
      <c r="C1484" s="7">
        <v>44429</v>
      </c>
      <c r="D1484" s="6">
        <f t="shared" si="243"/>
        <v>2021</v>
      </c>
      <c r="E1484" t="str">
        <f t="shared" si="244"/>
        <v>Q3-2021</v>
      </c>
      <c r="F1484" s="4" t="str">
        <f t="shared" si="242"/>
        <v>August</v>
      </c>
      <c r="G1484" s="6">
        <f t="shared" si="245"/>
        <v>34</v>
      </c>
      <c r="H1484" s="4" t="str">
        <f t="shared" si="246"/>
        <v>Saturday</v>
      </c>
      <c r="I1484">
        <v>1</v>
      </c>
      <c r="J1484">
        <v>0</v>
      </c>
      <c r="K1484">
        <v>42</v>
      </c>
      <c r="L1484">
        <v>3</v>
      </c>
      <c r="M1484">
        <v>43</v>
      </c>
      <c r="N1484">
        <v>32</v>
      </c>
      <c r="O1484">
        <v>56</v>
      </c>
      <c r="P1484">
        <v>1</v>
      </c>
      <c r="Q1484">
        <v>33</v>
      </c>
      <c r="R1484">
        <v>1</v>
      </c>
      <c r="S1484">
        <v>34</v>
      </c>
      <c r="T1484">
        <v>1</v>
      </c>
      <c r="U1484">
        <v>27</v>
      </c>
      <c r="V1484">
        <f t="shared" si="247"/>
        <v>487</v>
      </c>
      <c r="W1484" s="5">
        <f t="shared" si="248"/>
        <v>0.13527777777777777</v>
      </c>
      <c r="X1484" s="5">
        <f t="shared" si="249"/>
        <v>7.8647222222222224</v>
      </c>
      <c r="Y1484" s="5">
        <f t="shared" si="250"/>
        <v>0.66666666666666663</v>
      </c>
      <c r="Z1484" s="5">
        <f t="shared" si="251"/>
        <v>0.33333333333333331</v>
      </c>
      <c r="AA1484" s="5">
        <f t="shared" si="252"/>
        <v>4.5092592592592594E-2</v>
      </c>
    </row>
    <row r="1485" spans="2:27" x14ac:dyDescent="0.3">
      <c r="B1485">
        <v>55035</v>
      </c>
      <c r="C1485" s="7">
        <v>44431</v>
      </c>
      <c r="D1485" s="6">
        <f t="shared" si="243"/>
        <v>2021</v>
      </c>
      <c r="E1485" t="str">
        <f t="shared" si="244"/>
        <v>Q3-2021</v>
      </c>
      <c r="F1485" s="4" t="str">
        <f t="shared" si="242"/>
        <v>August</v>
      </c>
      <c r="G1485" s="6">
        <f t="shared" si="245"/>
        <v>35</v>
      </c>
      <c r="H1485" s="4" t="str">
        <f t="shared" si="246"/>
        <v>Monday</v>
      </c>
      <c r="I1485">
        <v>1</v>
      </c>
      <c r="J1485">
        <v>1</v>
      </c>
      <c r="K1485">
        <v>44</v>
      </c>
      <c r="L1485">
        <v>2</v>
      </c>
      <c r="M1485">
        <v>28</v>
      </c>
      <c r="N1485">
        <v>74</v>
      </c>
      <c r="O1485">
        <v>51</v>
      </c>
      <c r="P1485">
        <v>0</v>
      </c>
      <c r="Q1485">
        <v>33</v>
      </c>
      <c r="R1485">
        <v>1</v>
      </c>
      <c r="S1485">
        <v>26</v>
      </c>
      <c r="T1485">
        <v>1</v>
      </c>
      <c r="U1485">
        <v>22</v>
      </c>
      <c r="V1485">
        <f t="shared" si="247"/>
        <v>354</v>
      </c>
      <c r="W1485" s="5">
        <f t="shared" si="248"/>
        <v>9.8333333333333328E-2</v>
      </c>
      <c r="X1485" s="5">
        <f t="shared" si="249"/>
        <v>7.9016666666666664</v>
      </c>
      <c r="Y1485" s="5">
        <f t="shared" si="250"/>
        <v>0.5</v>
      </c>
      <c r="Z1485" s="5">
        <f t="shared" si="251"/>
        <v>0</v>
      </c>
      <c r="AA1485" s="5">
        <f t="shared" si="252"/>
        <v>4.9166666666666664E-2</v>
      </c>
    </row>
    <row r="1486" spans="2:27" x14ac:dyDescent="0.3">
      <c r="B1486">
        <v>55036</v>
      </c>
      <c r="C1486" s="7">
        <v>44431</v>
      </c>
      <c r="D1486" s="6">
        <f t="shared" si="243"/>
        <v>2021</v>
      </c>
      <c r="E1486" t="str">
        <f t="shared" si="244"/>
        <v>Q3-2021</v>
      </c>
      <c r="F1486" s="4" t="str">
        <f t="shared" si="242"/>
        <v>August</v>
      </c>
      <c r="G1486" s="6">
        <f t="shared" si="245"/>
        <v>35</v>
      </c>
      <c r="H1486" s="4" t="str">
        <f t="shared" si="246"/>
        <v>Monday</v>
      </c>
      <c r="I1486">
        <v>2</v>
      </c>
      <c r="J1486">
        <v>2</v>
      </c>
      <c r="K1486">
        <v>16</v>
      </c>
      <c r="L1486">
        <v>0</v>
      </c>
      <c r="M1486">
        <v>28</v>
      </c>
      <c r="N1486">
        <v>46</v>
      </c>
      <c r="O1486">
        <v>76</v>
      </c>
      <c r="P1486">
        <v>0</v>
      </c>
      <c r="Q1486">
        <v>31</v>
      </c>
      <c r="R1486">
        <v>0</v>
      </c>
      <c r="S1486">
        <v>30</v>
      </c>
      <c r="T1486">
        <v>0</v>
      </c>
      <c r="U1486">
        <v>25</v>
      </c>
      <c r="V1486">
        <f t="shared" si="247"/>
        <v>0</v>
      </c>
      <c r="W1486" s="5">
        <f t="shared" si="248"/>
        <v>0</v>
      </c>
      <c r="X1486" s="5">
        <f t="shared" si="249"/>
        <v>8</v>
      </c>
      <c r="Y1486" s="11">
        <v>0</v>
      </c>
      <c r="Z1486" s="11">
        <v>0</v>
      </c>
      <c r="AA1486" s="11">
        <v>0</v>
      </c>
    </row>
    <row r="1487" spans="2:27" x14ac:dyDescent="0.3">
      <c r="B1487">
        <v>55037</v>
      </c>
      <c r="C1487" s="7">
        <v>44432</v>
      </c>
      <c r="D1487" s="6">
        <f t="shared" si="243"/>
        <v>2021</v>
      </c>
      <c r="E1487" t="str">
        <f t="shared" si="244"/>
        <v>Q3-2021</v>
      </c>
      <c r="F1487" s="4" t="str">
        <f t="shared" si="242"/>
        <v>August</v>
      </c>
      <c r="G1487" s="6">
        <f t="shared" si="245"/>
        <v>35</v>
      </c>
      <c r="H1487" s="4" t="str">
        <f t="shared" si="246"/>
        <v>Tuesday</v>
      </c>
      <c r="I1487">
        <v>1</v>
      </c>
      <c r="J1487">
        <v>1</v>
      </c>
      <c r="K1487">
        <v>41</v>
      </c>
      <c r="L1487">
        <v>1</v>
      </c>
      <c r="M1487">
        <v>30</v>
      </c>
      <c r="N1487">
        <v>32</v>
      </c>
      <c r="O1487">
        <v>60</v>
      </c>
      <c r="P1487">
        <v>1</v>
      </c>
      <c r="Q1487">
        <v>30</v>
      </c>
      <c r="R1487">
        <v>0</v>
      </c>
      <c r="S1487">
        <v>36</v>
      </c>
      <c r="T1487">
        <v>0</v>
      </c>
      <c r="U1487">
        <v>27</v>
      </c>
      <c r="V1487">
        <f t="shared" si="247"/>
        <v>152</v>
      </c>
      <c r="W1487" s="5">
        <f t="shared" si="248"/>
        <v>4.2222222222222223E-2</v>
      </c>
      <c r="X1487" s="5">
        <f t="shared" si="249"/>
        <v>7.9577777777777774</v>
      </c>
      <c r="Y1487" s="5">
        <f t="shared" si="250"/>
        <v>1</v>
      </c>
      <c r="Z1487" s="5">
        <f t="shared" si="251"/>
        <v>1</v>
      </c>
      <c r="AA1487" s="5">
        <f t="shared" si="252"/>
        <v>4.2222222222222223E-2</v>
      </c>
    </row>
    <row r="1488" spans="2:27" x14ac:dyDescent="0.3">
      <c r="B1488">
        <v>55038</v>
      </c>
      <c r="C1488" s="7">
        <v>44432</v>
      </c>
      <c r="D1488" s="6">
        <f t="shared" si="243"/>
        <v>2021</v>
      </c>
      <c r="E1488" t="str">
        <f t="shared" si="244"/>
        <v>Q3-2021</v>
      </c>
      <c r="F1488" s="4" t="str">
        <f t="shared" si="242"/>
        <v>August</v>
      </c>
      <c r="G1488" s="6">
        <f t="shared" si="245"/>
        <v>35</v>
      </c>
      <c r="H1488" s="4" t="str">
        <f t="shared" si="246"/>
        <v>Tuesday</v>
      </c>
      <c r="I1488">
        <v>2</v>
      </c>
      <c r="J1488">
        <v>2</v>
      </c>
      <c r="K1488">
        <v>35</v>
      </c>
      <c r="L1488">
        <v>0</v>
      </c>
      <c r="M1488">
        <v>16</v>
      </c>
      <c r="N1488">
        <v>74</v>
      </c>
      <c r="O1488">
        <v>74</v>
      </c>
      <c r="P1488">
        <v>0</v>
      </c>
      <c r="Q1488">
        <v>29</v>
      </c>
      <c r="R1488">
        <v>0</v>
      </c>
      <c r="S1488">
        <v>32</v>
      </c>
      <c r="T1488">
        <v>0</v>
      </c>
      <c r="U1488">
        <v>22</v>
      </c>
      <c r="V1488">
        <f t="shared" si="247"/>
        <v>0</v>
      </c>
      <c r="W1488" s="5">
        <f t="shared" si="248"/>
        <v>0</v>
      </c>
      <c r="X1488" s="5">
        <f t="shared" si="249"/>
        <v>8</v>
      </c>
      <c r="Y1488" s="11">
        <v>0</v>
      </c>
      <c r="Z1488" s="11">
        <v>0</v>
      </c>
      <c r="AA1488" s="11">
        <v>0</v>
      </c>
    </row>
    <row r="1489" spans="2:27" x14ac:dyDescent="0.3">
      <c r="B1489">
        <v>55039</v>
      </c>
      <c r="C1489" s="7">
        <v>44433</v>
      </c>
      <c r="D1489" s="6">
        <f t="shared" si="243"/>
        <v>2021</v>
      </c>
      <c r="E1489" t="str">
        <f t="shared" si="244"/>
        <v>Q3-2021</v>
      </c>
      <c r="F1489" s="4" t="str">
        <f t="shared" si="242"/>
        <v>August</v>
      </c>
      <c r="G1489" s="6">
        <f t="shared" si="245"/>
        <v>35</v>
      </c>
      <c r="H1489" s="4" t="str">
        <f t="shared" si="246"/>
        <v>Wednesday</v>
      </c>
      <c r="I1489">
        <v>1</v>
      </c>
      <c r="J1489">
        <v>1</v>
      </c>
      <c r="K1489">
        <v>18</v>
      </c>
      <c r="L1489">
        <v>1</v>
      </c>
      <c r="M1489">
        <v>24</v>
      </c>
      <c r="N1489">
        <v>51</v>
      </c>
      <c r="O1489">
        <v>34</v>
      </c>
      <c r="P1489">
        <v>1</v>
      </c>
      <c r="Q1489">
        <v>30</v>
      </c>
      <c r="R1489">
        <v>0</v>
      </c>
      <c r="S1489">
        <v>32</v>
      </c>
      <c r="T1489">
        <v>0</v>
      </c>
      <c r="U1489">
        <v>11</v>
      </c>
      <c r="V1489">
        <f t="shared" si="247"/>
        <v>139</v>
      </c>
      <c r="W1489" s="5">
        <f t="shared" si="248"/>
        <v>3.861111111111111E-2</v>
      </c>
      <c r="X1489" s="5">
        <f t="shared" si="249"/>
        <v>7.9613888888888891</v>
      </c>
      <c r="Y1489" s="5">
        <f t="shared" si="250"/>
        <v>1</v>
      </c>
      <c r="Z1489" s="5">
        <f t="shared" si="251"/>
        <v>1</v>
      </c>
      <c r="AA1489" s="5">
        <f t="shared" si="252"/>
        <v>3.861111111111111E-2</v>
      </c>
    </row>
    <row r="1490" spans="2:27" x14ac:dyDescent="0.3">
      <c r="B1490">
        <v>55040</v>
      </c>
      <c r="C1490" s="7">
        <v>44433</v>
      </c>
      <c r="D1490" s="6">
        <f t="shared" si="243"/>
        <v>2021</v>
      </c>
      <c r="E1490" t="str">
        <f t="shared" si="244"/>
        <v>Q3-2021</v>
      </c>
      <c r="F1490" s="4" t="str">
        <f t="shared" si="242"/>
        <v>August</v>
      </c>
      <c r="G1490" s="6">
        <f t="shared" si="245"/>
        <v>35</v>
      </c>
      <c r="H1490" s="4" t="str">
        <f t="shared" si="246"/>
        <v>Wednesday</v>
      </c>
      <c r="I1490">
        <v>2</v>
      </c>
      <c r="J1490">
        <v>2</v>
      </c>
      <c r="K1490">
        <v>37</v>
      </c>
      <c r="L1490">
        <v>0</v>
      </c>
      <c r="M1490">
        <v>29</v>
      </c>
      <c r="N1490">
        <v>32</v>
      </c>
      <c r="O1490">
        <v>36</v>
      </c>
      <c r="P1490">
        <v>0</v>
      </c>
      <c r="Q1490">
        <v>33</v>
      </c>
      <c r="R1490">
        <v>0</v>
      </c>
      <c r="S1490">
        <v>36</v>
      </c>
      <c r="T1490">
        <v>0</v>
      </c>
      <c r="U1490">
        <v>27</v>
      </c>
      <c r="V1490">
        <f t="shared" si="247"/>
        <v>0</v>
      </c>
      <c r="W1490" s="5">
        <f t="shared" si="248"/>
        <v>0</v>
      </c>
      <c r="X1490" s="5">
        <f t="shared" si="249"/>
        <v>8</v>
      </c>
      <c r="Y1490" s="11">
        <v>0</v>
      </c>
      <c r="Z1490" s="11">
        <v>0</v>
      </c>
      <c r="AA1490" s="11">
        <v>0</v>
      </c>
    </row>
    <row r="1491" spans="2:27" x14ac:dyDescent="0.3">
      <c r="B1491">
        <v>55041</v>
      </c>
      <c r="C1491" s="7">
        <v>44434</v>
      </c>
      <c r="D1491" s="6">
        <f t="shared" si="243"/>
        <v>2021</v>
      </c>
      <c r="E1491" t="str">
        <f t="shared" si="244"/>
        <v>Q3-2021</v>
      </c>
      <c r="F1491" s="4" t="str">
        <f t="shared" ref="F1491:F1554" si="253">TEXT(C1491,"mmmm")</f>
        <v>August</v>
      </c>
      <c r="G1491" s="6">
        <f t="shared" si="245"/>
        <v>35</v>
      </c>
      <c r="H1491" s="4" t="str">
        <f t="shared" si="246"/>
        <v>Thursday</v>
      </c>
      <c r="I1491">
        <v>1</v>
      </c>
      <c r="J1491">
        <v>1</v>
      </c>
      <c r="K1491">
        <v>34</v>
      </c>
      <c r="L1491">
        <v>2</v>
      </c>
      <c r="M1491">
        <v>32</v>
      </c>
      <c r="N1491">
        <v>46</v>
      </c>
      <c r="O1491">
        <v>79</v>
      </c>
      <c r="P1491">
        <v>0</v>
      </c>
      <c r="Q1491">
        <v>32</v>
      </c>
      <c r="R1491">
        <v>1</v>
      </c>
      <c r="S1491">
        <v>38</v>
      </c>
      <c r="T1491">
        <v>1</v>
      </c>
      <c r="U1491">
        <v>25</v>
      </c>
      <c r="V1491">
        <f t="shared" si="247"/>
        <v>377</v>
      </c>
      <c r="W1491" s="5">
        <f t="shared" si="248"/>
        <v>0.10472222222222222</v>
      </c>
      <c r="X1491" s="5">
        <f t="shared" si="249"/>
        <v>7.8952777777777774</v>
      </c>
      <c r="Y1491" s="5">
        <f t="shared" si="250"/>
        <v>0.5</v>
      </c>
      <c r="Z1491" s="5">
        <f t="shared" si="251"/>
        <v>0</v>
      </c>
      <c r="AA1491" s="5">
        <f t="shared" si="252"/>
        <v>5.2361111111111108E-2</v>
      </c>
    </row>
    <row r="1492" spans="2:27" x14ac:dyDescent="0.3">
      <c r="B1492">
        <v>55042</v>
      </c>
      <c r="C1492" s="7">
        <v>44434</v>
      </c>
      <c r="D1492" s="6">
        <f t="shared" ref="D1492:D1555" si="254">YEAR(C1492)</f>
        <v>2021</v>
      </c>
      <c r="E1492" t="str">
        <f t="shared" ref="E1492:E1555" si="255">"Q" &amp;ROUNDUP(MONTH(C1492)/3,0) &amp; "-" &amp; YEAR(C1492)</f>
        <v>Q3-2021</v>
      </c>
      <c r="F1492" s="4" t="str">
        <f t="shared" si="253"/>
        <v>August</v>
      </c>
      <c r="G1492" s="6">
        <f t="shared" ref="G1492:G1555" si="256">WEEKNUM(C1492)</f>
        <v>35</v>
      </c>
      <c r="H1492" s="4" t="str">
        <f t="shared" ref="H1492:H1555" si="257">TEXT(C1492,"dddd")</f>
        <v>Thursday</v>
      </c>
      <c r="I1492">
        <v>2</v>
      </c>
      <c r="J1492">
        <v>1</v>
      </c>
      <c r="K1492">
        <v>43</v>
      </c>
      <c r="L1492">
        <v>1</v>
      </c>
      <c r="M1492">
        <v>44</v>
      </c>
      <c r="N1492">
        <v>73</v>
      </c>
      <c r="O1492">
        <v>55</v>
      </c>
      <c r="P1492">
        <v>1</v>
      </c>
      <c r="Q1492">
        <v>30</v>
      </c>
      <c r="R1492">
        <v>0</v>
      </c>
      <c r="S1492">
        <v>28</v>
      </c>
      <c r="T1492">
        <v>0</v>
      </c>
      <c r="U1492">
        <v>22</v>
      </c>
      <c r="V1492">
        <f t="shared" ref="V1492:V1555" si="258">L1492*(M1492+N1492+O1492)+P1492*Q1492+R1492*S1492+T1492*U1492</f>
        <v>202</v>
      </c>
      <c r="W1492" s="5">
        <f t="shared" ref="W1492:W1555" si="259">V1492/$W$17</f>
        <v>5.6111111111111112E-2</v>
      </c>
      <c r="X1492" s="5">
        <f t="shared" ref="X1492:X1555" si="260">$Y$17-W1492</f>
        <v>7.943888888888889</v>
      </c>
      <c r="Y1492" s="5">
        <f t="shared" ref="Y1492:Y1553" si="261">(P1492+R1492)/L1492</f>
        <v>1</v>
      </c>
      <c r="Z1492" s="5">
        <f t="shared" ref="Z1492:Z1553" si="262">P1492/L1492</f>
        <v>1</v>
      </c>
      <c r="AA1492" s="5">
        <f t="shared" ref="AA1492:AA1553" si="263">W1492/L1492</f>
        <v>5.6111111111111112E-2</v>
      </c>
    </row>
    <row r="1493" spans="2:27" x14ac:dyDescent="0.3">
      <c r="B1493">
        <v>55043</v>
      </c>
      <c r="C1493" s="7">
        <v>44435</v>
      </c>
      <c r="D1493" s="6">
        <f t="shared" si="254"/>
        <v>2021</v>
      </c>
      <c r="E1493" t="str">
        <f t="shared" si="255"/>
        <v>Q3-2021</v>
      </c>
      <c r="F1493" s="4" t="str">
        <f t="shared" si="253"/>
        <v>August</v>
      </c>
      <c r="G1493" s="6">
        <f t="shared" si="256"/>
        <v>35</v>
      </c>
      <c r="H1493" s="4" t="str">
        <f t="shared" si="257"/>
        <v>Friday</v>
      </c>
      <c r="I1493">
        <v>1</v>
      </c>
      <c r="J1493">
        <v>0</v>
      </c>
      <c r="K1493">
        <v>38</v>
      </c>
      <c r="L1493">
        <v>2</v>
      </c>
      <c r="M1493">
        <v>16</v>
      </c>
      <c r="N1493">
        <v>46</v>
      </c>
      <c r="O1493">
        <v>39</v>
      </c>
      <c r="P1493">
        <v>2</v>
      </c>
      <c r="Q1493">
        <v>32</v>
      </c>
      <c r="R1493">
        <v>0</v>
      </c>
      <c r="S1493">
        <v>36</v>
      </c>
      <c r="T1493">
        <v>0</v>
      </c>
      <c r="U1493">
        <v>25</v>
      </c>
      <c r="V1493">
        <f t="shared" si="258"/>
        <v>266</v>
      </c>
      <c r="W1493" s="5">
        <f t="shared" si="259"/>
        <v>7.3888888888888893E-2</v>
      </c>
      <c r="X1493" s="5">
        <f t="shared" si="260"/>
        <v>7.9261111111111111</v>
      </c>
      <c r="Y1493" s="5">
        <f t="shared" si="261"/>
        <v>1</v>
      </c>
      <c r="Z1493" s="5">
        <f t="shared" si="262"/>
        <v>1</v>
      </c>
      <c r="AA1493" s="5">
        <f t="shared" si="263"/>
        <v>3.6944444444444446E-2</v>
      </c>
    </row>
    <row r="1494" spans="2:27" x14ac:dyDescent="0.3">
      <c r="B1494">
        <v>55044</v>
      </c>
      <c r="C1494" s="7">
        <v>44435</v>
      </c>
      <c r="D1494" s="6">
        <f t="shared" si="254"/>
        <v>2021</v>
      </c>
      <c r="E1494" t="str">
        <f t="shared" si="255"/>
        <v>Q3-2021</v>
      </c>
      <c r="F1494" s="4" t="str">
        <f t="shared" si="253"/>
        <v>August</v>
      </c>
      <c r="G1494" s="6">
        <f t="shared" si="256"/>
        <v>35</v>
      </c>
      <c r="H1494" s="4" t="str">
        <f t="shared" si="257"/>
        <v>Friday</v>
      </c>
      <c r="I1494">
        <v>2</v>
      </c>
      <c r="J1494">
        <v>1</v>
      </c>
      <c r="K1494">
        <v>23</v>
      </c>
      <c r="L1494">
        <v>1</v>
      </c>
      <c r="M1494">
        <v>25</v>
      </c>
      <c r="N1494">
        <v>52</v>
      </c>
      <c r="O1494">
        <v>59</v>
      </c>
      <c r="P1494">
        <v>1</v>
      </c>
      <c r="Q1494">
        <v>32</v>
      </c>
      <c r="R1494">
        <v>0</v>
      </c>
      <c r="S1494">
        <v>35</v>
      </c>
      <c r="T1494">
        <v>0</v>
      </c>
      <c r="U1494">
        <v>18</v>
      </c>
      <c r="V1494">
        <f t="shared" si="258"/>
        <v>168</v>
      </c>
      <c r="W1494" s="5">
        <f t="shared" si="259"/>
        <v>4.6666666666666669E-2</v>
      </c>
      <c r="X1494" s="5">
        <f t="shared" si="260"/>
        <v>7.9533333333333331</v>
      </c>
      <c r="Y1494" s="5">
        <f t="shared" si="261"/>
        <v>1</v>
      </c>
      <c r="Z1494" s="5">
        <f t="shared" si="262"/>
        <v>1</v>
      </c>
      <c r="AA1494" s="5">
        <f t="shared" si="263"/>
        <v>4.6666666666666669E-2</v>
      </c>
    </row>
    <row r="1495" spans="2:27" x14ac:dyDescent="0.3">
      <c r="B1495">
        <v>55045</v>
      </c>
      <c r="C1495" s="7">
        <v>44436</v>
      </c>
      <c r="D1495" s="6">
        <f t="shared" si="254"/>
        <v>2021</v>
      </c>
      <c r="E1495" t="str">
        <f t="shared" si="255"/>
        <v>Q3-2021</v>
      </c>
      <c r="F1495" s="4" t="str">
        <f t="shared" si="253"/>
        <v>August</v>
      </c>
      <c r="G1495" s="6">
        <f t="shared" si="256"/>
        <v>35</v>
      </c>
      <c r="H1495" s="4" t="str">
        <f t="shared" si="257"/>
        <v>Saturday</v>
      </c>
      <c r="I1495">
        <v>1</v>
      </c>
      <c r="J1495">
        <v>1</v>
      </c>
      <c r="K1495">
        <v>20</v>
      </c>
      <c r="L1495">
        <v>2</v>
      </c>
      <c r="M1495">
        <v>29</v>
      </c>
      <c r="N1495">
        <v>33</v>
      </c>
      <c r="O1495">
        <v>42</v>
      </c>
      <c r="P1495">
        <v>0</v>
      </c>
      <c r="Q1495">
        <v>31</v>
      </c>
      <c r="R1495">
        <v>0</v>
      </c>
      <c r="S1495">
        <v>34</v>
      </c>
      <c r="T1495">
        <v>2</v>
      </c>
      <c r="U1495">
        <v>13</v>
      </c>
      <c r="V1495">
        <f t="shared" si="258"/>
        <v>234</v>
      </c>
      <c r="W1495" s="5">
        <f t="shared" si="259"/>
        <v>6.5000000000000002E-2</v>
      </c>
      <c r="X1495" s="5">
        <f t="shared" si="260"/>
        <v>7.9349999999999996</v>
      </c>
      <c r="Y1495" s="5">
        <f t="shared" si="261"/>
        <v>0</v>
      </c>
      <c r="Z1495" s="5">
        <f t="shared" si="262"/>
        <v>0</v>
      </c>
      <c r="AA1495" s="5">
        <f t="shared" si="263"/>
        <v>3.2500000000000001E-2</v>
      </c>
    </row>
    <row r="1496" spans="2:27" x14ac:dyDescent="0.3">
      <c r="B1496">
        <v>55046</v>
      </c>
      <c r="C1496" s="7">
        <v>44438</v>
      </c>
      <c r="D1496" s="6">
        <f t="shared" si="254"/>
        <v>2021</v>
      </c>
      <c r="E1496" t="str">
        <f t="shared" si="255"/>
        <v>Q3-2021</v>
      </c>
      <c r="F1496" s="4" t="str">
        <f t="shared" si="253"/>
        <v>August</v>
      </c>
      <c r="G1496" s="6">
        <f t="shared" si="256"/>
        <v>36</v>
      </c>
      <c r="H1496" s="4" t="str">
        <f t="shared" si="257"/>
        <v>Monday</v>
      </c>
      <c r="I1496">
        <v>1</v>
      </c>
      <c r="J1496">
        <v>1</v>
      </c>
      <c r="K1496">
        <v>27</v>
      </c>
      <c r="L1496">
        <v>2</v>
      </c>
      <c r="M1496">
        <v>39</v>
      </c>
      <c r="N1496">
        <v>38</v>
      </c>
      <c r="O1496">
        <v>80</v>
      </c>
      <c r="P1496">
        <v>1</v>
      </c>
      <c r="Q1496">
        <v>31</v>
      </c>
      <c r="R1496">
        <v>0</v>
      </c>
      <c r="S1496">
        <v>35</v>
      </c>
      <c r="T1496">
        <v>1</v>
      </c>
      <c r="U1496">
        <v>19</v>
      </c>
      <c r="V1496">
        <f t="shared" si="258"/>
        <v>364</v>
      </c>
      <c r="W1496" s="5">
        <f t="shared" si="259"/>
        <v>0.10111111111111111</v>
      </c>
      <c r="X1496" s="5">
        <f t="shared" si="260"/>
        <v>7.8988888888888891</v>
      </c>
      <c r="Y1496" s="5">
        <f t="shared" si="261"/>
        <v>0.5</v>
      </c>
      <c r="Z1496" s="5">
        <f t="shared" si="262"/>
        <v>0.5</v>
      </c>
      <c r="AA1496" s="5">
        <f t="shared" si="263"/>
        <v>5.0555555555555555E-2</v>
      </c>
    </row>
    <row r="1497" spans="2:27" x14ac:dyDescent="0.3">
      <c r="B1497">
        <v>55047</v>
      </c>
      <c r="C1497" s="7">
        <v>44438</v>
      </c>
      <c r="D1497" s="6">
        <f t="shared" si="254"/>
        <v>2021</v>
      </c>
      <c r="E1497" t="str">
        <f t="shared" si="255"/>
        <v>Q3-2021</v>
      </c>
      <c r="F1497" s="4" t="str">
        <f t="shared" si="253"/>
        <v>August</v>
      </c>
      <c r="G1497" s="6">
        <f t="shared" si="256"/>
        <v>36</v>
      </c>
      <c r="H1497" s="4" t="str">
        <f t="shared" si="257"/>
        <v>Monday</v>
      </c>
      <c r="I1497">
        <v>2</v>
      </c>
      <c r="J1497">
        <v>1</v>
      </c>
      <c r="K1497">
        <v>42</v>
      </c>
      <c r="L1497">
        <v>2</v>
      </c>
      <c r="M1497">
        <v>19</v>
      </c>
      <c r="N1497">
        <v>70</v>
      </c>
      <c r="O1497">
        <v>38</v>
      </c>
      <c r="P1497">
        <v>0</v>
      </c>
      <c r="Q1497">
        <v>31</v>
      </c>
      <c r="R1497">
        <v>1</v>
      </c>
      <c r="S1497">
        <v>28</v>
      </c>
      <c r="T1497">
        <v>1</v>
      </c>
      <c r="U1497">
        <v>23</v>
      </c>
      <c r="V1497">
        <f t="shared" si="258"/>
        <v>305</v>
      </c>
      <c r="W1497" s="5">
        <f t="shared" si="259"/>
        <v>8.4722222222222227E-2</v>
      </c>
      <c r="X1497" s="5">
        <f t="shared" si="260"/>
        <v>7.9152777777777779</v>
      </c>
      <c r="Y1497" s="5">
        <f t="shared" si="261"/>
        <v>0.5</v>
      </c>
      <c r="Z1497" s="5">
        <f t="shared" si="262"/>
        <v>0</v>
      </c>
      <c r="AA1497" s="5">
        <f t="shared" si="263"/>
        <v>4.2361111111111113E-2</v>
      </c>
    </row>
    <row r="1498" spans="2:27" x14ac:dyDescent="0.3">
      <c r="B1498">
        <v>55048</v>
      </c>
      <c r="C1498" s="7">
        <v>44439</v>
      </c>
      <c r="D1498" s="6">
        <f t="shared" si="254"/>
        <v>2021</v>
      </c>
      <c r="E1498" t="str">
        <f t="shared" si="255"/>
        <v>Q3-2021</v>
      </c>
      <c r="F1498" s="4" t="str">
        <f t="shared" si="253"/>
        <v>August</v>
      </c>
      <c r="G1498" s="6">
        <f t="shared" si="256"/>
        <v>36</v>
      </c>
      <c r="H1498" s="4" t="str">
        <f t="shared" si="257"/>
        <v>Tuesday</v>
      </c>
      <c r="I1498">
        <v>1</v>
      </c>
      <c r="J1498">
        <v>0</v>
      </c>
      <c r="K1498">
        <v>44</v>
      </c>
      <c r="L1498">
        <v>3</v>
      </c>
      <c r="M1498">
        <v>18</v>
      </c>
      <c r="N1498">
        <v>74</v>
      </c>
      <c r="O1498">
        <v>64</v>
      </c>
      <c r="P1498">
        <v>1</v>
      </c>
      <c r="Q1498">
        <v>29</v>
      </c>
      <c r="R1498">
        <v>1</v>
      </c>
      <c r="S1498">
        <v>36</v>
      </c>
      <c r="T1498">
        <v>1</v>
      </c>
      <c r="U1498">
        <v>29</v>
      </c>
      <c r="V1498">
        <f t="shared" si="258"/>
        <v>562</v>
      </c>
      <c r="W1498" s="5">
        <f t="shared" si="259"/>
        <v>0.15611111111111112</v>
      </c>
      <c r="X1498" s="5">
        <f t="shared" si="260"/>
        <v>7.8438888888888885</v>
      </c>
      <c r="Y1498" s="5">
        <f t="shared" si="261"/>
        <v>0.66666666666666663</v>
      </c>
      <c r="Z1498" s="5">
        <f t="shared" si="262"/>
        <v>0.33333333333333331</v>
      </c>
      <c r="AA1498" s="5">
        <f t="shared" si="263"/>
        <v>5.2037037037037041E-2</v>
      </c>
    </row>
    <row r="1499" spans="2:27" x14ac:dyDescent="0.3">
      <c r="B1499">
        <v>55049</v>
      </c>
      <c r="C1499" s="7">
        <v>44439</v>
      </c>
      <c r="D1499" s="6">
        <f t="shared" si="254"/>
        <v>2021</v>
      </c>
      <c r="E1499" t="str">
        <f t="shared" si="255"/>
        <v>Q3-2021</v>
      </c>
      <c r="F1499" s="4" t="str">
        <f t="shared" si="253"/>
        <v>August</v>
      </c>
      <c r="G1499" s="6">
        <f t="shared" si="256"/>
        <v>36</v>
      </c>
      <c r="H1499" s="4" t="str">
        <f t="shared" si="257"/>
        <v>Tuesday</v>
      </c>
      <c r="I1499">
        <v>2</v>
      </c>
      <c r="J1499">
        <v>1</v>
      </c>
      <c r="K1499">
        <v>33</v>
      </c>
      <c r="L1499">
        <v>2</v>
      </c>
      <c r="M1499">
        <v>38</v>
      </c>
      <c r="N1499">
        <v>79</v>
      </c>
      <c r="O1499">
        <v>36</v>
      </c>
      <c r="P1499">
        <v>0</v>
      </c>
      <c r="Q1499">
        <v>31</v>
      </c>
      <c r="R1499">
        <v>1</v>
      </c>
      <c r="S1499">
        <v>25</v>
      </c>
      <c r="T1499">
        <v>1</v>
      </c>
      <c r="U1499">
        <v>15</v>
      </c>
      <c r="V1499">
        <f t="shared" si="258"/>
        <v>346</v>
      </c>
      <c r="W1499" s="5">
        <f t="shared" si="259"/>
        <v>9.6111111111111105E-2</v>
      </c>
      <c r="X1499" s="5">
        <f t="shared" si="260"/>
        <v>7.903888888888889</v>
      </c>
      <c r="Y1499" s="5">
        <f t="shared" si="261"/>
        <v>0.5</v>
      </c>
      <c r="Z1499" s="5">
        <f t="shared" si="262"/>
        <v>0</v>
      </c>
      <c r="AA1499" s="5">
        <f t="shared" si="263"/>
        <v>4.8055555555555553E-2</v>
      </c>
    </row>
    <row r="1500" spans="2:27" x14ac:dyDescent="0.3">
      <c r="B1500">
        <v>55050</v>
      </c>
      <c r="C1500" s="7">
        <v>44440</v>
      </c>
      <c r="D1500" s="6">
        <f t="shared" si="254"/>
        <v>2021</v>
      </c>
      <c r="E1500" t="str">
        <f t="shared" si="255"/>
        <v>Q3-2021</v>
      </c>
      <c r="F1500" s="4" t="str">
        <f t="shared" si="253"/>
        <v>September</v>
      </c>
      <c r="G1500" s="6">
        <f t="shared" si="256"/>
        <v>36</v>
      </c>
      <c r="H1500" s="4" t="str">
        <f t="shared" si="257"/>
        <v>Wednesday</v>
      </c>
      <c r="I1500">
        <v>1</v>
      </c>
      <c r="J1500">
        <v>0</v>
      </c>
      <c r="K1500">
        <v>28</v>
      </c>
      <c r="L1500">
        <v>2</v>
      </c>
      <c r="M1500">
        <v>16</v>
      </c>
      <c r="N1500">
        <v>66</v>
      </c>
      <c r="O1500">
        <v>41</v>
      </c>
      <c r="P1500">
        <v>2</v>
      </c>
      <c r="Q1500">
        <v>32</v>
      </c>
      <c r="R1500">
        <v>0</v>
      </c>
      <c r="S1500">
        <v>33</v>
      </c>
      <c r="T1500">
        <v>0</v>
      </c>
      <c r="U1500">
        <v>24</v>
      </c>
      <c r="V1500">
        <f t="shared" si="258"/>
        <v>310</v>
      </c>
      <c r="W1500" s="5">
        <f t="shared" si="259"/>
        <v>8.611111111111111E-2</v>
      </c>
      <c r="X1500" s="5">
        <f t="shared" si="260"/>
        <v>7.9138888888888888</v>
      </c>
      <c r="Y1500" s="5">
        <f t="shared" si="261"/>
        <v>1</v>
      </c>
      <c r="Z1500" s="5">
        <f t="shared" si="262"/>
        <v>1</v>
      </c>
      <c r="AA1500" s="5">
        <f t="shared" si="263"/>
        <v>4.3055555555555555E-2</v>
      </c>
    </row>
    <row r="1501" spans="2:27" x14ac:dyDescent="0.3">
      <c r="B1501">
        <v>55051</v>
      </c>
      <c r="C1501" s="7">
        <v>44440</v>
      </c>
      <c r="D1501" s="6">
        <f t="shared" si="254"/>
        <v>2021</v>
      </c>
      <c r="E1501" t="str">
        <f t="shared" si="255"/>
        <v>Q3-2021</v>
      </c>
      <c r="F1501" s="4" t="str">
        <f t="shared" si="253"/>
        <v>September</v>
      </c>
      <c r="G1501" s="6">
        <f t="shared" si="256"/>
        <v>36</v>
      </c>
      <c r="H1501" s="4" t="str">
        <f t="shared" si="257"/>
        <v>Wednesday</v>
      </c>
      <c r="I1501">
        <v>2</v>
      </c>
      <c r="J1501">
        <v>0</v>
      </c>
      <c r="K1501">
        <v>45</v>
      </c>
      <c r="L1501">
        <v>1</v>
      </c>
      <c r="M1501">
        <v>34</v>
      </c>
      <c r="N1501">
        <v>90</v>
      </c>
      <c r="O1501">
        <v>73</v>
      </c>
      <c r="P1501">
        <v>1</v>
      </c>
      <c r="Q1501">
        <v>33</v>
      </c>
      <c r="R1501">
        <v>0</v>
      </c>
      <c r="S1501">
        <v>28</v>
      </c>
      <c r="T1501">
        <v>0</v>
      </c>
      <c r="U1501">
        <v>15</v>
      </c>
      <c r="V1501">
        <f t="shared" si="258"/>
        <v>230</v>
      </c>
      <c r="W1501" s="5">
        <f t="shared" si="259"/>
        <v>6.3888888888888884E-2</v>
      </c>
      <c r="X1501" s="5">
        <f t="shared" si="260"/>
        <v>7.9361111111111109</v>
      </c>
      <c r="Y1501" s="5">
        <f t="shared" si="261"/>
        <v>1</v>
      </c>
      <c r="Z1501" s="5">
        <f t="shared" si="262"/>
        <v>1</v>
      </c>
      <c r="AA1501" s="5">
        <f t="shared" si="263"/>
        <v>6.3888888888888884E-2</v>
      </c>
    </row>
    <row r="1502" spans="2:27" x14ac:dyDescent="0.3">
      <c r="B1502">
        <v>55052</v>
      </c>
      <c r="C1502" s="7">
        <v>44441</v>
      </c>
      <c r="D1502" s="6">
        <f t="shared" si="254"/>
        <v>2021</v>
      </c>
      <c r="E1502" t="str">
        <f t="shared" si="255"/>
        <v>Q3-2021</v>
      </c>
      <c r="F1502" s="4" t="str">
        <f t="shared" si="253"/>
        <v>September</v>
      </c>
      <c r="G1502" s="6">
        <f t="shared" si="256"/>
        <v>36</v>
      </c>
      <c r="H1502" s="4" t="str">
        <f t="shared" si="257"/>
        <v>Thursday</v>
      </c>
      <c r="I1502">
        <v>1</v>
      </c>
      <c r="J1502">
        <v>1</v>
      </c>
      <c r="K1502">
        <v>43</v>
      </c>
      <c r="L1502">
        <v>0</v>
      </c>
      <c r="M1502">
        <v>23</v>
      </c>
      <c r="N1502">
        <v>48</v>
      </c>
      <c r="O1502">
        <v>86</v>
      </c>
      <c r="P1502">
        <v>0</v>
      </c>
      <c r="Q1502">
        <v>32</v>
      </c>
      <c r="R1502">
        <v>0</v>
      </c>
      <c r="S1502">
        <v>41</v>
      </c>
      <c r="T1502">
        <v>0</v>
      </c>
      <c r="U1502">
        <v>20</v>
      </c>
      <c r="V1502">
        <f t="shared" si="258"/>
        <v>0</v>
      </c>
      <c r="W1502" s="5">
        <f t="shared" si="259"/>
        <v>0</v>
      </c>
      <c r="X1502" s="5">
        <f t="shared" si="260"/>
        <v>8</v>
      </c>
      <c r="Y1502" s="11">
        <v>0</v>
      </c>
      <c r="Z1502" s="11">
        <v>0</v>
      </c>
      <c r="AA1502" s="11">
        <v>0</v>
      </c>
    </row>
    <row r="1503" spans="2:27" x14ac:dyDescent="0.3">
      <c r="B1503">
        <v>55053</v>
      </c>
      <c r="C1503" s="7">
        <v>44441</v>
      </c>
      <c r="D1503" s="6">
        <f t="shared" si="254"/>
        <v>2021</v>
      </c>
      <c r="E1503" t="str">
        <f t="shared" si="255"/>
        <v>Q3-2021</v>
      </c>
      <c r="F1503" s="4" t="str">
        <f t="shared" si="253"/>
        <v>September</v>
      </c>
      <c r="G1503" s="6">
        <f t="shared" si="256"/>
        <v>36</v>
      </c>
      <c r="H1503" s="4" t="str">
        <f t="shared" si="257"/>
        <v>Thursday</v>
      </c>
      <c r="I1503">
        <v>2</v>
      </c>
      <c r="J1503">
        <v>1</v>
      </c>
      <c r="K1503">
        <v>33</v>
      </c>
      <c r="L1503">
        <v>1</v>
      </c>
      <c r="M1503">
        <v>44</v>
      </c>
      <c r="N1503">
        <v>80</v>
      </c>
      <c r="O1503">
        <v>57</v>
      </c>
      <c r="P1503">
        <v>1</v>
      </c>
      <c r="Q1503">
        <v>34</v>
      </c>
      <c r="R1503">
        <v>0</v>
      </c>
      <c r="S1503">
        <v>27</v>
      </c>
      <c r="T1503">
        <v>0</v>
      </c>
      <c r="U1503">
        <v>23</v>
      </c>
      <c r="V1503">
        <f t="shared" si="258"/>
        <v>215</v>
      </c>
      <c r="W1503" s="5">
        <f t="shared" si="259"/>
        <v>5.9722222222222225E-2</v>
      </c>
      <c r="X1503" s="5">
        <f t="shared" si="260"/>
        <v>7.9402777777777782</v>
      </c>
      <c r="Y1503" s="5">
        <f t="shared" si="261"/>
        <v>1</v>
      </c>
      <c r="Z1503" s="5">
        <f t="shared" si="262"/>
        <v>1</v>
      </c>
      <c r="AA1503" s="5">
        <f t="shared" si="263"/>
        <v>5.9722222222222225E-2</v>
      </c>
    </row>
    <row r="1504" spans="2:27" x14ac:dyDescent="0.3">
      <c r="B1504">
        <v>55054</v>
      </c>
      <c r="C1504" s="7">
        <v>44442</v>
      </c>
      <c r="D1504" s="6">
        <f t="shared" si="254"/>
        <v>2021</v>
      </c>
      <c r="E1504" t="str">
        <f t="shared" si="255"/>
        <v>Q3-2021</v>
      </c>
      <c r="F1504" s="4" t="str">
        <f t="shared" si="253"/>
        <v>September</v>
      </c>
      <c r="G1504" s="6">
        <f t="shared" si="256"/>
        <v>36</v>
      </c>
      <c r="H1504" s="4" t="str">
        <f t="shared" si="257"/>
        <v>Friday</v>
      </c>
      <c r="I1504">
        <v>1</v>
      </c>
      <c r="J1504">
        <v>0</v>
      </c>
      <c r="K1504">
        <v>21</v>
      </c>
      <c r="L1504">
        <v>1</v>
      </c>
      <c r="M1504">
        <v>19</v>
      </c>
      <c r="N1504">
        <v>48</v>
      </c>
      <c r="O1504">
        <v>59</v>
      </c>
      <c r="P1504">
        <v>1</v>
      </c>
      <c r="Q1504">
        <v>33</v>
      </c>
      <c r="R1504">
        <v>0</v>
      </c>
      <c r="S1504">
        <v>32</v>
      </c>
      <c r="T1504">
        <v>0</v>
      </c>
      <c r="U1504">
        <v>20</v>
      </c>
      <c r="V1504">
        <f t="shared" si="258"/>
        <v>159</v>
      </c>
      <c r="W1504" s="5">
        <f t="shared" si="259"/>
        <v>4.4166666666666667E-2</v>
      </c>
      <c r="X1504" s="5">
        <f t="shared" si="260"/>
        <v>7.9558333333333335</v>
      </c>
      <c r="Y1504" s="5">
        <f t="shared" si="261"/>
        <v>1</v>
      </c>
      <c r="Z1504" s="5">
        <f t="shared" si="262"/>
        <v>1</v>
      </c>
      <c r="AA1504" s="5">
        <f t="shared" si="263"/>
        <v>4.4166666666666667E-2</v>
      </c>
    </row>
    <row r="1505" spans="2:27" x14ac:dyDescent="0.3">
      <c r="B1505">
        <v>55055</v>
      </c>
      <c r="C1505" s="7">
        <v>44442</v>
      </c>
      <c r="D1505" s="6">
        <f t="shared" si="254"/>
        <v>2021</v>
      </c>
      <c r="E1505" t="str">
        <f t="shared" si="255"/>
        <v>Q3-2021</v>
      </c>
      <c r="F1505" s="4" t="str">
        <f t="shared" si="253"/>
        <v>September</v>
      </c>
      <c r="G1505" s="6">
        <f t="shared" si="256"/>
        <v>36</v>
      </c>
      <c r="H1505" s="4" t="str">
        <f t="shared" si="257"/>
        <v>Friday</v>
      </c>
      <c r="I1505">
        <v>2</v>
      </c>
      <c r="J1505">
        <v>1</v>
      </c>
      <c r="K1505">
        <v>29</v>
      </c>
      <c r="L1505">
        <v>1</v>
      </c>
      <c r="M1505">
        <v>15</v>
      </c>
      <c r="N1505">
        <v>71</v>
      </c>
      <c r="O1505">
        <v>66</v>
      </c>
      <c r="P1505">
        <v>0</v>
      </c>
      <c r="Q1505">
        <v>37</v>
      </c>
      <c r="R1505">
        <v>1</v>
      </c>
      <c r="S1505">
        <v>41</v>
      </c>
      <c r="T1505">
        <v>0</v>
      </c>
      <c r="U1505">
        <v>10</v>
      </c>
      <c r="V1505">
        <f t="shared" si="258"/>
        <v>193</v>
      </c>
      <c r="W1505" s="5">
        <f t="shared" si="259"/>
        <v>5.3611111111111109E-2</v>
      </c>
      <c r="X1505" s="5">
        <f t="shared" si="260"/>
        <v>7.9463888888888885</v>
      </c>
      <c r="Y1505" s="5">
        <f t="shared" si="261"/>
        <v>1</v>
      </c>
      <c r="Z1505" s="5">
        <f t="shared" si="262"/>
        <v>0</v>
      </c>
      <c r="AA1505" s="5">
        <f t="shared" si="263"/>
        <v>5.3611111111111109E-2</v>
      </c>
    </row>
    <row r="1506" spans="2:27" x14ac:dyDescent="0.3">
      <c r="B1506">
        <v>55056</v>
      </c>
      <c r="C1506" s="7">
        <v>44443</v>
      </c>
      <c r="D1506" s="6">
        <f t="shared" si="254"/>
        <v>2021</v>
      </c>
      <c r="E1506" t="str">
        <f t="shared" si="255"/>
        <v>Q3-2021</v>
      </c>
      <c r="F1506" s="4" t="str">
        <f t="shared" si="253"/>
        <v>September</v>
      </c>
      <c r="G1506" s="6">
        <f t="shared" si="256"/>
        <v>36</v>
      </c>
      <c r="H1506" s="4" t="str">
        <f t="shared" si="257"/>
        <v>Saturday</v>
      </c>
      <c r="I1506">
        <v>1</v>
      </c>
      <c r="J1506">
        <v>0</v>
      </c>
      <c r="K1506">
        <v>44</v>
      </c>
      <c r="L1506">
        <v>2</v>
      </c>
      <c r="M1506">
        <v>39</v>
      </c>
      <c r="N1506">
        <v>38</v>
      </c>
      <c r="O1506">
        <v>56</v>
      </c>
      <c r="P1506">
        <v>1</v>
      </c>
      <c r="Q1506">
        <v>35</v>
      </c>
      <c r="R1506">
        <v>0</v>
      </c>
      <c r="S1506">
        <v>23</v>
      </c>
      <c r="T1506">
        <v>1</v>
      </c>
      <c r="U1506">
        <v>27</v>
      </c>
      <c r="V1506">
        <f t="shared" si="258"/>
        <v>328</v>
      </c>
      <c r="W1506" s="5">
        <f t="shared" si="259"/>
        <v>9.1111111111111115E-2</v>
      </c>
      <c r="X1506" s="5">
        <f t="shared" si="260"/>
        <v>7.9088888888888889</v>
      </c>
      <c r="Y1506" s="5">
        <f t="shared" si="261"/>
        <v>0.5</v>
      </c>
      <c r="Z1506" s="5">
        <f t="shared" si="262"/>
        <v>0.5</v>
      </c>
      <c r="AA1506" s="5">
        <f t="shared" si="263"/>
        <v>4.5555555555555557E-2</v>
      </c>
    </row>
    <row r="1507" spans="2:27" x14ac:dyDescent="0.3">
      <c r="B1507">
        <v>55057</v>
      </c>
      <c r="C1507" s="7">
        <v>44445</v>
      </c>
      <c r="D1507" s="6">
        <f t="shared" si="254"/>
        <v>2021</v>
      </c>
      <c r="E1507" t="str">
        <f t="shared" si="255"/>
        <v>Q3-2021</v>
      </c>
      <c r="F1507" s="4" t="str">
        <f t="shared" si="253"/>
        <v>September</v>
      </c>
      <c r="G1507" s="6">
        <f t="shared" si="256"/>
        <v>37</v>
      </c>
      <c r="H1507" s="4" t="str">
        <f t="shared" si="257"/>
        <v>Monday</v>
      </c>
      <c r="I1507">
        <v>1</v>
      </c>
      <c r="J1507">
        <v>1</v>
      </c>
      <c r="K1507">
        <v>25</v>
      </c>
      <c r="L1507">
        <v>0</v>
      </c>
      <c r="M1507">
        <v>16</v>
      </c>
      <c r="N1507">
        <v>34</v>
      </c>
      <c r="O1507">
        <v>76</v>
      </c>
      <c r="P1507">
        <v>0</v>
      </c>
      <c r="Q1507">
        <v>34</v>
      </c>
      <c r="R1507">
        <v>0</v>
      </c>
      <c r="S1507">
        <v>29</v>
      </c>
      <c r="T1507">
        <v>0</v>
      </c>
      <c r="U1507">
        <v>21</v>
      </c>
      <c r="V1507">
        <f t="shared" si="258"/>
        <v>0</v>
      </c>
      <c r="W1507" s="5">
        <f t="shared" si="259"/>
        <v>0</v>
      </c>
      <c r="X1507" s="5">
        <f t="shared" si="260"/>
        <v>8</v>
      </c>
      <c r="Y1507" s="11">
        <v>0</v>
      </c>
      <c r="Z1507" s="11">
        <v>0</v>
      </c>
      <c r="AA1507" s="11">
        <v>0</v>
      </c>
    </row>
    <row r="1508" spans="2:27" x14ac:dyDescent="0.3">
      <c r="B1508">
        <v>55058</v>
      </c>
      <c r="C1508" s="7">
        <v>44445</v>
      </c>
      <c r="D1508" s="6">
        <f t="shared" si="254"/>
        <v>2021</v>
      </c>
      <c r="E1508" t="str">
        <f t="shared" si="255"/>
        <v>Q3-2021</v>
      </c>
      <c r="F1508" s="4" t="str">
        <f t="shared" si="253"/>
        <v>September</v>
      </c>
      <c r="G1508" s="6">
        <f t="shared" si="256"/>
        <v>37</v>
      </c>
      <c r="H1508" s="4" t="str">
        <f t="shared" si="257"/>
        <v>Monday</v>
      </c>
      <c r="I1508">
        <v>2</v>
      </c>
      <c r="J1508">
        <v>1</v>
      </c>
      <c r="K1508">
        <v>20</v>
      </c>
      <c r="L1508">
        <v>0</v>
      </c>
      <c r="M1508">
        <v>32</v>
      </c>
      <c r="N1508">
        <v>43</v>
      </c>
      <c r="O1508">
        <v>90</v>
      </c>
      <c r="P1508">
        <v>0</v>
      </c>
      <c r="Q1508">
        <v>33</v>
      </c>
      <c r="R1508">
        <v>0</v>
      </c>
      <c r="S1508">
        <v>21</v>
      </c>
      <c r="T1508">
        <v>0</v>
      </c>
      <c r="U1508">
        <v>13</v>
      </c>
      <c r="V1508">
        <f t="shared" si="258"/>
        <v>0</v>
      </c>
      <c r="W1508" s="5">
        <f t="shared" si="259"/>
        <v>0</v>
      </c>
      <c r="X1508" s="5">
        <f t="shared" si="260"/>
        <v>8</v>
      </c>
      <c r="Y1508" s="11">
        <v>0</v>
      </c>
      <c r="Z1508" s="11">
        <v>0</v>
      </c>
      <c r="AA1508" s="11">
        <v>0</v>
      </c>
    </row>
    <row r="1509" spans="2:27" x14ac:dyDescent="0.3">
      <c r="B1509">
        <v>55059</v>
      </c>
      <c r="C1509" s="7">
        <v>44446</v>
      </c>
      <c r="D1509" s="6">
        <f t="shared" si="254"/>
        <v>2021</v>
      </c>
      <c r="E1509" t="str">
        <f t="shared" si="255"/>
        <v>Q3-2021</v>
      </c>
      <c r="F1509" s="4" t="str">
        <f t="shared" si="253"/>
        <v>September</v>
      </c>
      <c r="G1509" s="6">
        <f t="shared" si="256"/>
        <v>37</v>
      </c>
      <c r="H1509" s="4" t="str">
        <f t="shared" si="257"/>
        <v>Tuesday</v>
      </c>
      <c r="I1509">
        <v>1</v>
      </c>
      <c r="J1509">
        <v>1</v>
      </c>
      <c r="K1509">
        <v>39</v>
      </c>
      <c r="L1509">
        <v>1</v>
      </c>
      <c r="M1509">
        <v>23</v>
      </c>
      <c r="N1509">
        <v>62</v>
      </c>
      <c r="O1509">
        <v>61</v>
      </c>
      <c r="P1509">
        <v>1</v>
      </c>
      <c r="Q1509">
        <v>31</v>
      </c>
      <c r="R1509">
        <v>0</v>
      </c>
      <c r="S1509">
        <v>39</v>
      </c>
      <c r="T1509">
        <v>0</v>
      </c>
      <c r="U1509">
        <v>18</v>
      </c>
      <c r="V1509">
        <f t="shared" si="258"/>
        <v>177</v>
      </c>
      <c r="W1509" s="5">
        <f t="shared" si="259"/>
        <v>4.9166666666666664E-2</v>
      </c>
      <c r="X1509" s="5">
        <f t="shared" si="260"/>
        <v>7.9508333333333336</v>
      </c>
      <c r="Y1509" s="5">
        <f t="shared" si="261"/>
        <v>1</v>
      </c>
      <c r="Z1509" s="5">
        <f t="shared" si="262"/>
        <v>1</v>
      </c>
      <c r="AA1509" s="5">
        <f t="shared" si="263"/>
        <v>4.9166666666666664E-2</v>
      </c>
    </row>
    <row r="1510" spans="2:27" x14ac:dyDescent="0.3">
      <c r="B1510">
        <v>55060</v>
      </c>
      <c r="C1510" s="7">
        <v>44446</v>
      </c>
      <c r="D1510" s="6">
        <f t="shared" si="254"/>
        <v>2021</v>
      </c>
      <c r="E1510" t="str">
        <f t="shared" si="255"/>
        <v>Q3-2021</v>
      </c>
      <c r="F1510" s="4" t="str">
        <f t="shared" si="253"/>
        <v>September</v>
      </c>
      <c r="G1510" s="6">
        <f t="shared" si="256"/>
        <v>37</v>
      </c>
      <c r="H1510" s="4" t="str">
        <f t="shared" si="257"/>
        <v>Tuesday</v>
      </c>
      <c r="I1510">
        <v>2</v>
      </c>
      <c r="J1510">
        <v>1</v>
      </c>
      <c r="K1510">
        <v>20</v>
      </c>
      <c r="L1510">
        <v>0</v>
      </c>
      <c r="M1510">
        <v>36</v>
      </c>
      <c r="N1510">
        <v>43</v>
      </c>
      <c r="O1510">
        <v>38</v>
      </c>
      <c r="P1510">
        <v>0</v>
      </c>
      <c r="Q1510">
        <v>33</v>
      </c>
      <c r="R1510">
        <v>0</v>
      </c>
      <c r="S1510">
        <v>27</v>
      </c>
      <c r="T1510">
        <v>0</v>
      </c>
      <c r="U1510">
        <v>14</v>
      </c>
      <c r="V1510">
        <f t="shared" si="258"/>
        <v>0</v>
      </c>
      <c r="W1510" s="5">
        <f t="shared" si="259"/>
        <v>0</v>
      </c>
      <c r="X1510" s="5">
        <f t="shared" si="260"/>
        <v>8</v>
      </c>
      <c r="Y1510" s="11">
        <v>0</v>
      </c>
      <c r="Z1510" s="11">
        <v>0</v>
      </c>
      <c r="AA1510" s="11">
        <v>0</v>
      </c>
    </row>
    <row r="1511" spans="2:27" x14ac:dyDescent="0.3">
      <c r="B1511">
        <v>55061</v>
      </c>
      <c r="C1511" s="7">
        <v>44447</v>
      </c>
      <c r="D1511" s="6">
        <f t="shared" si="254"/>
        <v>2021</v>
      </c>
      <c r="E1511" t="str">
        <f t="shared" si="255"/>
        <v>Q3-2021</v>
      </c>
      <c r="F1511" s="4" t="str">
        <f t="shared" si="253"/>
        <v>September</v>
      </c>
      <c r="G1511" s="6">
        <f t="shared" si="256"/>
        <v>37</v>
      </c>
      <c r="H1511" s="4" t="str">
        <f t="shared" si="257"/>
        <v>Wednesday</v>
      </c>
      <c r="I1511">
        <v>1</v>
      </c>
      <c r="J1511">
        <v>1</v>
      </c>
      <c r="K1511">
        <v>32</v>
      </c>
      <c r="L1511">
        <v>1</v>
      </c>
      <c r="M1511">
        <v>44</v>
      </c>
      <c r="N1511">
        <v>66</v>
      </c>
      <c r="O1511">
        <v>57</v>
      </c>
      <c r="P1511">
        <v>0</v>
      </c>
      <c r="Q1511">
        <v>36</v>
      </c>
      <c r="R1511">
        <v>0</v>
      </c>
      <c r="S1511">
        <v>29</v>
      </c>
      <c r="T1511">
        <v>1</v>
      </c>
      <c r="U1511">
        <v>24</v>
      </c>
      <c r="V1511">
        <f t="shared" si="258"/>
        <v>191</v>
      </c>
      <c r="W1511" s="5">
        <f t="shared" si="259"/>
        <v>5.3055555555555557E-2</v>
      </c>
      <c r="X1511" s="5">
        <f t="shared" si="260"/>
        <v>7.9469444444444441</v>
      </c>
      <c r="Y1511" s="5">
        <f t="shared" si="261"/>
        <v>0</v>
      </c>
      <c r="Z1511" s="5">
        <f t="shared" si="262"/>
        <v>0</v>
      </c>
      <c r="AA1511" s="5">
        <f t="shared" si="263"/>
        <v>5.3055555555555557E-2</v>
      </c>
    </row>
    <row r="1512" spans="2:27" x14ac:dyDescent="0.3">
      <c r="B1512">
        <v>55062</v>
      </c>
      <c r="C1512" s="7">
        <v>44447</v>
      </c>
      <c r="D1512" s="6">
        <f t="shared" si="254"/>
        <v>2021</v>
      </c>
      <c r="E1512" t="str">
        <f t="shared" si="255"/>
        <v>Q3-2021</v>
      </c>
      <c r="F1512" s="4" t="str">
        <f t="shared" si="253"/>
        <v>September</v>
      </c>
      <c r="G1512" s="6">
        <f t="shared" si="256"/>
        <v>37</v>
      </c>
      <c r="H1512" s="4" t="str">
        <f t="shared" si="257"/>
        <v>Wednesday</v>
      </c>
      <c r="I1512">
        <v>2</v>
      </c>
      <c r="J1512">
        <v>1</v>
      </c>
      <c r="K1512">
        <v>33</v>
      </c>
      <c r="L1512">
        <v>0</v>
      </c>
      <c r="M1512">
        <v>42</v>
      </c>
      <c r="N1512">
        <v>57</v>
      </c>
      <c r="O1512">
        <v>83</v>
      </c>
      <c r="P1512">
        <v>0</v>
      </c>
      <c r="Q1512">
        <v>33</v>
      </c>
      <c r="R1512">
        <v>0</v>
      </c>
      <c r="S1512">
        <v>38</v>
      </c>
      <c r="T1512">
        <v>0</v>
      </c>
      <c r="U1512">
        <v>12</v>
      </c>
      <c r="V1512">
        <f t="shared" si="258"/>
        <v>0</v>
      </c>
      <c r="W1512" s="5">
        <f t="shared" si="259"/>
        <v>0</v>
      </c>
      <c r="X1512" s="5">
        <f t="shared" si="260"/>
        <v>8</v>
      </c>
      <c r="Y1512" s="11">
        <v>0</v>
      </c>
      <c r="Z1512" s="11">
        <v>0</v>
      </c>
      <c r="AA1512" s="11">
        <v>0</v>
      </c>
    </row>
    <row r="1513" spans="2:27" x14ac:dyDescent="0.3">
      <c r="B1513">
        <v>55063</v>
      </c>
      <c r="C1513" s="7">
        <v>44448</v>
      </c>
      <c r="D1513" s="6">
        <f t="shared" si="254"/>
        <v>2021</v>
      </c>
      <c r="E1513" t="str">
        <f t="shared" si="255"/>
        <v>Q3-2021</v>
      </c>
      <c r="F1513" s="4" t="str">
        <f t="shared" si="253"/>
        <v>September</v>
      </c>
      <c r="G1513" s="6">
        <f t="shared" si="256"/>
        <v>37</v>
      </c>
      <c r="H1513" s="4" t="str">
        <f t="shared" si="257"/>
        <v>Thursday</v>
      </c>
      <c r="I1513">
        <v>1</v>
      </c>
      <c r="J1513">
        <v>0</v>
      </c>
      <c r="K1513">
        <v>34</v>
      </c>
      <c r="L1513">
        <v>1</v>
      </c>
      <c r="M1513">
        <v>26</v>
      </c>
      <c r="N1513">
        <v>71</v>
      </c>
      <c r="O1513">
        <v>79</v>
      </c>
      <c r="P1513">
        <v>1</v>
      </c>
      <c r="Q1513">
        <v>32</v>
      </c>
      <c r="R1513">
        <v>0</v>
      </c>
      <c r="S1513">
        <v>34</v>
      </c>
      <c r="T1513">
        <v>0</v>
      </c>
      <c r="U1513">
        <v>10</v>
      </c>
      <c r="V1513">
        <f t="shared" si="258"/>
        <v>208</v>
      </c>
      <c r="W1513" s="5">
        <f t="shared" si="259"/>
        <v>5.7777777777777775E-2</v>
      </c>
      <c r="X1513" s="5">
        <f t="shared" si="260"/>
        <v>7.9422222222222221</v>
      </c>
      <c r="Y1513" s="5">
        <f t="shared" si="261"/>
        <v>1</v>
      </c>
      <c r="Z1513" s="5">
        <f t="shared" si="262"/>
        <v>1</v>
      </c>
      <c r="AA1513" s="5">
        <f t="shared" si="263"/>
        <v>5.7777777777777775E-2</v>
      </c>
    </row>
    <row r="1514" spans="2:27" x14ac:dyDescent="0.3">
      <c r="B1514">
        <v>55064</v>
      </c>
      <c r="C1514" s="7">
        <v>44448</v>
      </c>
      <c r="D1514" s="6">
        <f t="shared" si="254"/>
        <v>2021</v>
      </c>
      <c r="E1514" t="str">
        <f t="shared" si="255"/>
        <v>Q3-2021</v>
      </c>
      <c r="F1514" s="4" t="str">
        <f t="shared" si="253"/>
        <v>September</v>
      </c>
      <c r="G1514" s="6">
        <f t="shared" si="256"/>
        <v>37</v>
      </c>
      <c r="H1514" s="4" t="str">
        <f t="shared" si="257"/>
        <v>Thursday</v>
      </c>
      <c r="I1514">
        <v>2</v>
      </c>
      <c r="J1514">
        <v>0</v>
      </c>
      <c r="K1514">
        <v>30</v>
      </c>
      <c r="L1514">
        <v>1</v>
      </c>
      <c r="M1514">
        <v>44</v>
      </c>
      <c r="N1514">
        <v>61</v>
      </c>
      <c r="O1514">
        <v>32</v>
      </c>
      <c r="P1514">
        <v>0</v>
      </c>
      <c r="Q1514">
        <v>33</v>
      </c>
      <c r="R1514">
        <v>0</v>
      </c>
      <c r="S1514">
        <v>21</v>
      </c>
      <c r="T1514">
        <v>1</v>
      </c>
      <c r="U1514">
        <v>18</v>
      </c>
      <c r="V1514">
        <f t="shared" si="258"/>
        <v>155</v>
      </c>
      <c r="W1514" s="5">
        <f t="shared" si="259"/>
        <v>4.3055555555555555E-2</v>
      </c>
      <c r="X1514" s="5">
        <f t="shared" si="260"/>
        <v>7.9569444444444448</v>
      </c>
      <c r="Y1514" s="5">
        <f t="shared" si="261"/>
        <v>0</v>
      </c>
      <c r="Z1514" s="5">
        <f t="shared" si="262"/>
        <v>0</v>
      </c>
      <c r="AA1514" s="5">
        <f t="shared" si="263"/>
        <v>4.3055555555555555E-2</v>
      </c>
    </row>
    <row r="1515" spans="2:27" x14ac:dyDescent="0.3">
      <c r="B1515">
        <v>55065</v>
      </c>
      <c r="C1515" s="7">
        <v>44449</v>
      </c>
      <c r="D1515" s="6">
        <f t="shared" si="254"/>
        <v>2021</v>
      </c>
      <c r="E1515" t="str">
        <f t="shared" si="255"/>
        <v>Q3-2021</v>
      </c>
      <c r="F1515" s="4" t="str">
        <f t="shared" si="253"/>
        <v>September</v>
      </c>
      <c r="G1515" s="6">
        <f t="shared" si="256"/>
        <v>37</v>
      </c>
      <c r="H1515" s="4" t="str">
        <f t="shared" si="257"/>
        <v>Friday</v>
      </c>
      <c r="I1515">
        <v>1</v>
      </c>
      <c r="J1515">
        <v>1</v>
      </c>
      <c r="K1515">
        <v>44</v>
      </c>
      <c r="L1515">
        <v>0</v>
      </c>
      <c r="M1515">
        <v>23</v>
      </c>
      <c r="N1515">
        <v>52</v>
      </c>
      <c r="O1515">
        <v>51</v>
      </c>
      <c r="P1515">
        <v>0</v>
      </c>
      <c r="Q1515">
        <v>35</v>
      </c>
      <c r="R1515">
        <v>0</v>
      </c>
      <c r="S1515">
        <v>19</v>
      </c>
      <c r="T1515">
        <v>0</v>
      </c>
      <c r="U1515">
        <v>26</v>
      </c>
      <c r="V1515">
        <f t="shared" si="258"/>
        <v>0</v>
      </c>
      <c r="W1515" s="5">
        <f t="shared" si="259"/>
        <v>0</v>
      </c>
      <c r="X1515" s="5">
        <f t="shared" si="260"/>
        <v>8</v>
      </c>
      <c r="Y1515" s="11">
        <v>0</v>
      </c>
      <c r="Z1515" s="11">
        <v>0</v>
      </c>
      <c r="AA1515" s="11">
        <v>0</v>
      </c>
    </row>
    <row r="1516" spans="2:27" x14ac:dyDescent="0.3">
      <c r="B1516">
        <v>55066</v>
      </c>
      <c r="C1516" s="7">
        <v>44449</v>
      </c>
      <c r="D1516" s="6">
        <f t="shared" si="254"/>
        <v>2021</v>
      </c>
      <c r="E1516" t="str">
        <f t="shared" si="255"/>
        <v>Q3-2021</v>
      </c>
      <c r="F1516" s="4" t="str">
        <f t="shared" si="253"/>
        <v>September</v>
      </c>
      <c r="G1516" s="6">
        <f t="shared" si="256"/>
        <v>37</v>
      </c>
      <c r="H1516" s="4" t="str">
        <f t="shared" si="257"/>
        <v>Friday</v>
      </c>
      <c r="I1516">
        <v>2</v>
      </c>
      <c r="J1516">
        <v>1</v>
      </c>
      <c r="K1516">
        <v>22</v>
      </c>
      <c r="L1516">
        <v>0</v>
      </c>
      <c r="M1516">
        <v>34</v>
      </c>
      <c r="N1516">
        <v>85</v>
      </c>
      <c r="O1516">
        <v>89</v>
      </c>
      <c r="P1516">
        <v>0</v>
      </c>
      <c r="Q1516">
        <v>35</v>
      </c>
      <c r="R1516">
        <v>0</v>
      </c>
      <c r="S1516">
        <v>16</v>
      </c>
      <c r="T1516">
        <v>0</v>
      </c>
      <c r="U1516">
        <v>29</v>
      </c>
      <c r="V1516">
        <f t="shared" si="258"/>
        <v>0</v>
      </c>
      <c r="W1516" s="5">
        <f t="shared" si="259"/>
        <v>0</v>
      </c>
      <c r="X1516" s="5">
        <f t="shared" si="260"/>
        <v>8</v>
      </c>
      <c r="Y1516" s="11">
        <v>0</v>
      </c>
      <c r="Z1516" s="11">
        <v>0</v>
      </c>
      <c r="AA1516" s="11">
        <v>0</v>
      </c>
    </row>
    <row r="1517" spans="2:27" x14ac:dyDescent="0.3">
      <c r="B1517">
        <v>55067</v>
      </c>
      <c r="C1517" s="7">
        <v>44450</v>
      </c>
      <c r="D1517" s="6">
        <f t="shared" si="254"/>
        <v>2021</v>
      </c>
      <c r="E1517" t="str">
        <f t="shared" si="255"/>
        <v>Q3-2021</v>
      </c>
      <c r="F1517" s="4" t="str">
        <f t="shared" si="253"/>
        <v>September</v>
      </c>
      <c r="G1517" s="6">
        <f t="shared" si="256"/>
        <v>37</v>
      </c>
      <c r="H1517" s="4" t="str">
        <f t="shared" si="257"/>
        <v>Saturday</v>
      </c>
      <c r="I1517">
        <v>1</v>
      </c>
      <c r="J1517">
        <v>0</v>
      </c>
      <c r="K1517">
        <v>34</v>
      </c>
      <c r="L1517">
        <v>2</v>
      </c>
      <c r="M1517">
        <v>41</v>
      </c>
      <c r="N1517">
        <v>34</v>
      </c>
      <c r="O1517">
        <v>49</v>
      </c>
      <c r="P1517">
        <v>2</v>
      </c>
      <c r="Q1517">
        <v>36</v>
      </c>
      <c r="R1517">
        <v>0</v>
      </c>
      <c r="S1517">
        <v>20</v>
      </c>
      <c r="T1517">
        <v>0</v>
      </c>
      <c r="U1517">
        <v>21</v>
      </c>
      <c r="V1517">
        <f t="shared" si="258"/>
        <v>320</v>
      </c>
      <c r="W1517" s="5">
        <f t="shared" si="259"/>
        <v>8.8888888888888892E-2</v>
      </c>
      <c r="X1517" s="5">
        <f t="shared" si="260"/>
        <v>7.9111111111111114</v>
      </c>
      <c r="Y1517" s="5">
        <f t="shared" si="261"/>
        <v>1</v>
      </c>
      <c r="Z1517" s="5">
        <f t="shared" si="262"/>
        <v>1</v>
      </c>
      <c r="AA1517" s="5">
        <f t="shared" si="263"/>
        <v>4.4444444444444446E-2</v>
      </c>
    </row>
    <row r="1518" spans="2:27" x14ac:dyDescent="0.3">
      <c r="B1518">
        <v>55068</v>
      </c>
      <c r="C1518" s="7">
        <v>44452</v>
      </c>
      <c r="D1518" s="6">
        <f t="shared" si="254"/>
        <v>2021</v>
      </c>
      <c r="E1518" t="str">
        <f t="shared" si="255"/>
        <v>Q3-2021</v>
      </c>
      <c r="F1518" s="4" t="str">
        <f t="shared" si="253"/>
        <v>September</v>
      </c>
      <c r="G1518" s="6">
        <f t="shared" si="256"/>
        <v>38</v>
      </c>
      <c r="H1518" s="4" t="str">
        <f t="shared" si="257"/>
        <v>Monday</v>
      </c>
      <c r="I1518">
        <v>1</v>
      </c>
      <c r="J1518">
        <v>0</v>
      </c>
      <c r="K1518">
        <v>16</v>
      </c>
      <c r="L1518">
        <v>2</v>
      </c>
      <c r="M1518">
        <v>34</v>
      </c>
      <c r="N1518">
        <v>34</v>
      </c>
      <c r="O1518">
        <v>39</v>
      </c>
      <c r="P1518">
        <v>2</v>
      </c>
      <c r="Q1518">
        <v>35</v>
      </c>
      <c r="R1518">
        <v>0</v>
      </c>
      <c r="S1518">
        <v>36</v>
      </c>
      <c r="T1518">
        <v>0</v>
      </c>
      <c r="U1518">
        <v>21</v>
      </c>
      <c r="V1518">
        <f t="shared" si="258"/>
        <v>284</v>
      </c>
      <c r="W1518" s="5">
        <f t="shared" si="259"/>
        <v>7.8888888888888883E-2</v>
      </c>
      <c r="X1518" s="5">
        <f t="shared" si="260"/>
        <v>7.9211111111111112</v>
      </c>
      <c r="Y1518" s="5">
        <f t="shared" si="261"/>
        <v>1</v>
      </c>
      <c r="Z1518" s="5">
        <f t="shared" si="262"/>
        <v>1</v>
      </c>
      <c r="AA1518" s="5">
        <f t="shared" si="263"/>
        <v>3.9444444444444442E-2</v>
      </c>
    </row>
    <row r="1519" spans="2:27" x14ac:dyDescent="0.3">
      <c r="B1519">
        <v>55069</v>
      </c>
      <c r="C1519" s="7">
        <v>44452</v>
      </c>
      <c r="D1519" s="6">
        <f t="shared" si="254"/>
        <v>2021</v>
      </c>
      <c r="E1519" t="str">
        <f t="shared" si="255"/>
        <v>Q3-2021</v>
      </c>
      <c r="F1519" s="4" t="str">
        <f t="shared" si="253"/>
        <v>September</v>
      </c>
      <c r="G1519" s="6">
        <f t="shared" si="256"/>
        <v>38</v>
      </c>
      <c r="H1519" s="4" t="str">
        <f t="shared" si="257"/>
        <v>Monday</v>
      </c>
      <c r="I1519">
        <v>2</v>
      </c>
      <c r="J1519">
        <v>0</v>
      </c>
      <c r="K1519">
        <v>31</v>
      </c>
      <c r="L1519">
        <v>2</v>
      </c>
      <c r="M1519">
        <v>43</v>
      </c>
      <c r="N1519">
        <v>52</v>
      </c>
      <c r="O1519">
        <v>58</v>
      </c>
      <c r="P1519">
        <v>2</v>
      </c>
      <c r="Q1519">
        <v>34</v>
      </c>
      <c r="R1519">
        <v>0</v>
      </c>
      <c r="S1519">
        <v>30</v>
      </c>
      <c r="T1519">
        <v>0</v>
      </c>
      <c r="U1519">
        <v>26</v>
      </c>
      <c r="V1519">
        <f t="shared" si="258"/>
        <v>374</v>
      </c>
      <c r="W1519" s="5">
        <f t="shared" si="259"/>
        <v>0.10388888888888889</v>
      </c>
      <c r="X1519" s="5">
        <f t="shared" si="260"/>
        <v>7.8961111111111109</v>
      </c>
      <c r="Y1519" s="5">
        <f t="shared" si="261"/>
        <v>1</v>
      </c>
      <c r="Z1519" s="5">
        <f t="shared" si="262"/>
        <v>1</v>
      </c>
      <c r="AA1519" s="5">
        <f t="shared" si="263"/>
        <v>5.1944444444444446E-2</v>
      </c>
    </row>
    <row r="1520" spans="2:27" x14ac:dyDescent="0.3">
      <c r="B1520">
        <v>55070</v>
      </c>
      <c r="C1520" s="7">
        <v>44453</v>
      </c>
      <c r="D1520" s="6">
        <f t="shared" si="254"/>
        <v>2021</v>
      </c>
      <c r="E1520" t="str">
        <f t="shared" si="255"/>
        <v>Q3-2021</v>
      </c>
      <c r="F1520" s="4" t="str">
        <f t="shared" si="253"/>
        <v>September</v>
      </c>
      <c r="G1520" s="6">
        <f t="shared" si="256"/>
        <v>38</v>
      </c>
      <c r="H1520" s="4" t="str">
        <f t="shared" si="257"/>
        <v>Tuesday</v>
      </c>
      <c r="I1520">
        <v>1</v>
      </c>
      <c r="J1520">
        <v>1</v>
      </c>
      <c r="K1520">
        <v>15</v>
      </c>
      <c r="L1520">
        <v>1</v>
      </c>
      <c r="M1520">
        <v>36</v>
      </c>
      <c r="N1520">
        <v>66</v>
      </c>
      <c r="O1520">
        <v>47</v>
      </c>
      <c r="P1520">
        <v>1</v>
      </c>
      <c r="Q1520">
        <v>35</v>
      </c>
      <c r="R1520">
        <v>0</v>
      </c>
      <c r="S1520">
        <v>45</v>
      </c>
      <c r="T1520">
        <v>0</v>
      </c>
      <c r="U1520">
        <v>24</v>
      </c>
      <c r="V1520">
        <f t="shared" si="258"/>
        <v>184</v>
      </c>
      <c r="W1520" s="5">
        <f t="shared" si="259"/>
        <v>5.1111111111111114E-2</v>
      </c>
      <c r="X1520" s="5">
        <f t="shared" si="260"/>
        <v>7.9488888888888889</v>
      </c>
      <c r="Y1520" s="5">
        <f t="shared" si="261"/>
        <v>1</v>
      </c>
      <c r="Z1520" s="5">
        <f t="shared" si="262"/>
        <v>1</v>
      </c>
      <c r="AA1520" s="5">
        <f t="shared" si="263"/>
        <v>5.1111111111111114E-2</v>
      </c>
    </row>
    <row r="1521" spans="2:27" x14ac:dyDescent="0.3">
      <c r="B1521">
        <v>55071</v>
      </c>
      <c r="C1521" s="7">
        <v>44453</v>
      </c>
      <c r="D1521" s="6">
        <f t="shared" si="254"/>
        <v>2021</v>
      </c>
      <c r="E1521" t="str">
        <f t="shared" si="255"/>
        <v>Q3-2021</v>
      </c>
      <c r="F1521" s="4" t="str">
        <f t="shared" si="253"/>
        <v>September</v>
      </c>
      <c r="G1521" s="6">
        <f t="shared" si="256"/>
        <v>38</v>
      </c>
      <c r="H1521" s="4" t="str">
        <f t="shared" si="257"/>
        <v>Tuesday</v>
      </c>
      <c r="I1521">
        <v>2</v>
      </c>
      <c r="J1521">
        <v>1</v>
      </c>
      <c r="K1521">
        <v>18</v>
      </c>
      <c r="L1521">
        <v>0</v>
      </c>
      <c r="M1521">
        <v>22</v>
      </c>
      <c r="N1521">
        <v>75</v>
      </c>
      <c r="O1521">
        <v>42</v>
      </c>
      <c r="P1521">
        <v>0</v>
      </c>
      <c r="Q1521">
        <v>36</v>
      </c>
      <c r="R1521">
        <v>0</v>
      </c>
      <c r="S1521">
        <v>33</v>
      </c>
      <c r="T1521">
        <v>0</v>
      </c>
      <c r="U1521">
        <v>17</v>
      </c>
      <c r="V1521">
        <f t="shared" si="258"/>
        <v>0</v>
      </c>
      <c r="W1521" s="5">
        <f t="shared" si="259"/>
        <v>0</v>
      </c>
      <c r="X1521" s="5">
        <f t="shared" si="260"/>
        <v>8</v>
      </c>
      <c r="Y1521" s="11">
        <v>0</v>
      </c>
      <c r="Z1521" s="11">
        <v>0</v>
      </c>
      <c r="AA1521" s="11">
        <v>0</v>
      </c>
    </row>
    <row r="1522" spans="2:27" x14ac:dyDescent="0.3">
      <c r="B1522">
        <v>55072</v>
      </c>
      <c r="C1522" s="7">
        <v>44454</v>
      </c>
      <c r="D1522" s="6">
        <f t="shared" si="254"/>
        <v>2021</v>
      </c>
      <c r="E1522" t="str">
        <f t="shared" si="255"/>
        <v>Q3-2021</v>
      </c>
      <c r="F1522" s="4" t="str">
        <f t="shared" si="253"/>
        <v>September</v>
      </c>
      <c r="G1522" s="6">
        <f t="shared" si="256"/>
        <v>38</v>
      </c>
      <c r="H1522" s="4" t="str">
        <f t="shared" si="257"/>
        <v>Wednesday</v>
      </c>
      <c r="I1522">
        <v>1</v>
      </c>
      <c r="J1522">
        <v>1</v>
      </c>
      <c r="K1522">
        <v>27</v>
      </c>
      <c r="L1522">
        <v>0</v>
      </c>
      <c r="M1522">
        <v>19</v>
      </c>
      <c r="N1522">
        <v>40</v>
      </c>
      <c r="O1522">
        <v>50</v>
      </c>
      <c r="P1522">
        <v>0</v>
      </c>
      <c r="Q1522">
        <v>32</v>
      </c>
      <c r="R1522">
        <v>0</v>
      </c>
      <c r="S1522">
        <v>44</v>
      </c>
      <c r="T1522">
        <v>0</v>
      </c>
      <c r="U1522">
        <v>14</v>
      </c>
      <c r="V1522">
        <f t="shared" si="258"/>
        <v>0</v>
      </c>
      <c r="W1522" s="5">
        <f t="shared" si="259"/>
        <v>0</v>
      </c>
      <c r="X1522" s="5">
        <f t="shared" si="260"/>
        <v>8</v>
      </c>
      <c r="Y1522" s="11">
        <v>0</v>
      </c>
      <c r="Z1522" s="11">
        <v>0</v>
      </c>
      <c r="AA1522" s="11">
        <v>0</v>
      </c>
    </row>
    <row r="1523" spans="2:27" x14ac:dyDescent="0.3">
      <c r="B1523">
        <v>55073</v>
      </c>
      <c r="C1523" s="7">
        <v>44454</v>
      </c>
      <c r="D1523" s="6">
        <f t="shared" si="254"/>
        <v>2021</v>
      </c>
      <c r="E1523" t="str">
        <f t="shared" si="255"/>
        <v>Q3-2021</v>
      </c>
      <c r="F1523" s="4" t="str">
        <f t="shared" si="253"/>
        <v>September</v>
      </c>
      <c r="G1523" s="6">
        <f t="shared" si="256"/>
        <v>38</v>
      </c>
      <c r="H1523" s="4" t="str">
        <f t="shared" si="257"/>
        <v>Wednesday</v>
      </c>
      <c r="I1523">
        <v>2</v>
      </c>
      <c r="J1523">
        <v>0</v>
      </c>
      <c r="K1523">
        <v>43</v>
      </c>
      <c r="L1523">
        <v>1</v>
      </c>
      <c r="M1523">
        <v>29</v>
      </c>
      <c r="N1523">
        <v>85</v>
      </c>
      <c r="O1523">
        <v>68</v>
      </c>
      <c r="P1523">
        <v>0</v>
      </c>
      <c r="Q1523">
        <v>35</v>
      </c>
      <c r="R1523">
        <v>1</v>
      </c>
      <c r="S1523">
        <v>35</v>
      </c>
      <c r="T1523">
        <v>0</v>
      </c>
      <c r="U1523">
        <v>16</v>
      </c>
      <c r="V1523">
        <f t="shared" si="258"/>
        <v>217</v>
      </c>
      <c r="W1523" s="5">
        <f t="shared" si="259"/>
        <v>6.0277777777777777E-2</v>
      </c>
      <c r="X1523" s="5">
        <f t="shared" si="260"/>
        <v>7.9397222222222226</v>
      </c>
      <c r="Y1523" s="5">
        <f t="shared" si="261"/>
        <v>1</v>
      </c>
      <c r="Z1523" s="5">
        <f t="shared" si="262"/>
        <v>0</v>
      </c>
      <c r="AA1523" s="5">
        <f t="shared" si="263"/>
        <v>6.0277777777777777E-2</v>
      </c>
    </row>
    <row r="1524" spans="2:27" x14ac:dyDescent="0.3">
      <c r="B1524">
        <v>55074</v>
      </c>
      <c r="C1524" s="7">
        <v>44455</v>
      </c>
      <c r="D1524" s="6">
        <f t="shared" si="254"/>
        <v>2021</v>
      </c>
      <c r="E1524" t="str">
        <f t="shared" si="255"/>
        <v>Q3-2021</v>
      </c>
      <c r="F1524" s="4" t="str">
        <f t="shared" si="253"/>
        <v>September</v>
      </c>
      <c r="G1524" s="6">
        <f t="shared" si="256"/>
        <v>38</v>
      </c>
      <c r="H1524" s="4" t="str">
        <f t="shared" si="257"/>
        <v>Thursday</v>
      </c>
      <c r="I1524">
        <v>1</v>
      </c>
      <c r="J1524">
        <v>0</v>
      </c>
      <c r="K1524">
        <v>23</v>
      </c>
      <c r="L1524">
        <v>2</v>
      </c>
      <c r="M1524">
        <v>20</v>
      </c>
      <c r="N1524">
        <v>77</v>
      </c>
      <c r="O1524">
        <v>59</v>
      </c>
      <c r="P1524">
        <v>2</v>
      </c>
      <c r="Q1524">
        <v>32</v>
      </c>
      <c r="R1524">
        <v>0</v>
      </c>
      <c r="S1524">
        <v>30</v>
      </c>
      <c r="T1524">
        <v>0</v>
      </c>
      <c r="U1524">
        <v>23</v>
      </c>
      <c r="V1524">
        <f t="shared" si="258"/>
        <v>376</v>
      </c>
      <c r="W1524" s="5">
        <f t="shared" si="259"/>
        <v>0.10444444444444445</v>
      </c>
      <c r="X1524" s="5">
        <f t="shared" si="260"/>
        <v>7.8955555555555552</v>
      </c>
      <c r="Y1524" s="5">
        <f t="shared" si="261"/>
        <v>1</v>
      </c>
      <c r="Z1524" s="5">
        <f t="shared" si="262"/>
        <v>1</v>
      </c>
      <c r="AA1524" s="5">
        <f t="shared" si="263"/>
        <v>5.2222222222222225E-2</v>
      </c>
    </row>
    <row r="1525" spans="2:27" x14ac:dyDescent="0.3">
      <c r="B1525">
        <v>55075</v>
      </c>
      <c r="C1525" s="7">
        <v>44455</v>
      </c>
      <c r="D1525" s="6">
        <f t="shared" si="254"/>
        <v>2021</v>
      </c>
      <c r="E1525" t="str">
        <f t="shared" si="255"/>
        <v>Q3-2021</v>
      </c>
      <c r="F1525" s="4" t="str">
        <f t="shared" si="253"/>
        <v>September</v>
      </c>
      <c r="G1525" s="6">
        <f t="shared" si="256"/>
        <v>38</v>
      </c>
      <c r="H1525" s="4" t="str">
        <f t="shared" si="257"/>
        <v>Thursday</v>
      </c>
      <c r="I1525">
        <v>2</v>
      </c>
      <c r="J1525">
        <v>1</v>
      </c>
      <c r="K1525">
        <v>37</v>
      </c>
      <c r="L1525">
        <v>1</v>
      </c>
      <c r="M1525">
        <v>29</v>
      </c>
      <c r="N1525">
        <v>81</v>
      </c>
      <c r="O1525">
        <v>78</v>
      </c>
      <c r="P1525">
        <v>1</v>
      </c>
      <c r="Q1525">
        <v>34</v>
      </c>
      <c r="R1525">
        <v>0</v>
      </c>
      <c r="S1525">
        <v>27</v>
      </c>
      <c r="T1525">
        <v>0</v>
      </c>
      <c r="U1525">
        <v>29</v>
      </c>
      <c r="V1525">
        <f t="shared" si="258"/>
        <v>222</v>
      </c>
      <c r="W1525" s="5">
        <f t="shared" si="259"/>
        <v>6.1666666666666668E-2</v>
      </c>
      <c r="X1525" s="5">
        <f t="shared" si="260"/>
        <v>7.9383333333333335</v>
      </c>
      <c r="Y1525" s="5">
        <f t="shared" si="261"/>
        <v>1</v>
      </c>
      <c r="Z1525" s="5">
        <f t="shared" si="262"/>
        <v>1</v>
      </c>
      <c r="AA1525" s="5">
        <f t="shared" si="263"/>
        <v>6.1666666666666668E-2</v>
      </c>
    </row>
    <row r="1526" spans="2:27" x14ac:dyDescent="0.3">
      <c r="B1526">
        <v>55076</v>
      </c>
      <c r="C1526" s="7">
        <v>44456</v>
      </c>
      <c r="D1526" s="6">
        <f t="shared" si="254"/>
        <v>2021</v>
      </c>
      <c r="E1526" t="str">
        <f t="shared" si="255"/>
        <v>Q3-2021</v>
      </c>
      <c r="F1526" s="4" t="str">
        <f t="shared" si="253"/>
        <v>September</v>
      </c>
      <c r="G1526" s="6">
        <f t="shared" si="256"/>
        <v>38</v>
      </c>
      <c r="H1526" s="4" t="str">
        <f t="shared" si="257"/>
        <v>Friday</v>
      </c>
      <c r="I1526">
        <v>1</v>
      </c>
      <c r="J1526">
        <v>0</v>
      </c>
      <c r="K1526">
        <v>33</v>
      </c>
      <c r="L1526">
        <v>2</v>
      </c>
      <c r="M1526">
        <v>16</v>
      </c>
      <c r="N1526">
        <v>44</v>
      </c>
      <c r="O1526">
        <v>32</v>
      </c>
      <c r="P1526">
        <v>0</v>
      </c>
      <c r="Q1526">
        <v>34</v>
      </c>
      <c r="R1526">
        <v>1</v>
      </c>
      <c r="S1526">
        <v>17</v>
      </c>
      <c r="T1526">
        <v>1</v>
      </c>
      <c r="U1526">
        <v>20</v>
      </c>
      <c r="V1526">
        <f t="shared" si="258"/>
        <v>221</v>
      </c>
      <c r="W1526" s="5">
        <f t="shared" si="259"/>
        <v>6.1388888888888889E-2</v>
      </c>
      <c r="X1526" s="5">
        <f t="shared" si="260"/>
        <v>7.9386111111111113</v>
      </c>
      <c r="Y1526" s="5">
        <f t="shared" si="261"/>
        <v>0.5</v>
      </c>
      <c r="Z1526" s="5">
        <f t="shared" si="262"/>
        <v>0</v>
      </c>
      <c r="AA1526" s="5">
        <f t="shared" si="263"/>
        <v>3.0694444444444444E-2</v>
      </c>
    </row>
    <row r="1527" spans="2:27" x14ac:dyDescent="0.3">
      <c r="B1527">
        <v>55077</v>
      </c>
      <c r="C1527" s="7">
        <v>44456</v>
      </c>
      <c r="D1527" s="6">
        <f t="shared" si="254"/>
        <v>2021</v>
      </c>
      <c r="E1527" t="str">
        <f t="shared" si="255"/>
        <v>Q3-2021</v>
      </c>
      <c r="F1527" s="4" t="str">
        <f t="shared" si="253"/>
        <v>September</v>
      </c>
      <c r="G1527" s="6">
        <f t="shared" si="256"/>
        <v>38</v>
      </c>
      <c r="H1527" s="4" t="str">
        <f t="shared" si="257"/>
        <v>Friday</v>
      </c>
      <c r="I1527">
        <v>2</v>
      </c>
      <c r="J1527">
        <v>0</v>
      </c>
      <c r="K1527">
        <v>40</v>
      </c>
      <c r="L1527">
        <v>1</v>
      </c>
      <c r="M1527">
        <v>42</v>
      </c>
      <c r="N1527">
        <v>54</v>
      </c>
      <c r="O1527">
        <v>40</v>
      </c>
      <c r="P1527">
        <v>1</v>
      </c>
      <c r="Q1527">
        <v>35</v>
      </c>
      <c r="R1527">
        <v>0</v>
      </c>
      <c r="S1527">
        <v>28</v>
      </c>
      <c r="T1527">
        <v>0</v>
      </c>
      <c r="U1527">
        <v>13</v>
      </c>
      <c r="V1527">
        <f t="shared" si="258"/>
        <v>171</v>
      </c>
      <c r="W1527" s="5">
        <f t="shared" si="259"/>
        <v>4.7500000000000001E-2</v>
      </c>
      <c r="X1527" s="5">
        <f t="shared" si="260"/>
        <v>7.9524999999999997</v>
      </c>
      <c r="Y1527" s="5">
        <f t="shared" si="261"/>
        <v>1</v>
      </c>
      <c r="Z1527" s="5">
        <f t="shared" si="262"/>
        <v>1</v>
      </c>
      <c r="AA1527" s="5">
        <f t="shared" si="263"/>
        <v>4.7500000000000001E-2</v>
      </c>
    </row>
    <row r="1528" spans="2:27" x14ac:dyDescent="0.3">
      <c r="B1528">
        <v>55078</v>
      </c>
      <c r="C1528" s="7">
        <v>44457</v>
      </c>
      <c r="D1528" s="6">
        <f t="shared" si="254"/>
        <v>2021</v>
      </c>
      <c r="E1528" t="str">
        <f t="shared" si="255"/>
        <v>Q3-2021</v>
      </c>
      <c r="F1528" s="4" t="str">
        <f t="shared" si="253"/>
        <v>September</v>
      </c>
      <c r="G1528" s="6">
        <f t="shared" si="256"/>
        <v>38</v>
      </c>
      <c r="H1528" s="4" t="str">
        <f t="shared" si="257"/>
        <v>Saturday</v>
      </c>
      <c r="I1528">
        <v>1</v>
      </c>
      <c r="J1528">
        <v>0</v>
      </c>
      <c r="K1528">
        <v>36</v>
      </c>
      <c r="L1528">
        <v>1</v>
      </c>
      <c r="M1528">
        <v>30</v>
      </c>
      <c r="N1528">
        <v>30</v>
      </c>
      <c r="O1528">
        <v>53</v>
      </c>
      <c r="P1528">
        <v>0</v>
      </c>
      <c r="Q1528">
        <v>32</v>
      </c>
      <c r="R1528">
        <v>0</v>
      </c>
      <c r="S1528">
        <v>17</v>
      </c>
      <c r="T1528">
        <v>1</v>
      </c>
      <c r="U1528">
        <v>22</v>
      </c>
      <c r="V1528">
        <f t="shared" si="258"/>
        <v>135</v>
      </c>
      <c r="W1528" s="5">
        <f t="shared" si="259"/>
        <v>3.7499999999999999E-2</v>
      </c>
      <c r="X1528" s="5">
        <f t="shared" si="260"/>
        <v>7.9625000000000004</v>
      </c>
      <c r="Y1528" s="5">
        <f t="shared" si="261"/>
        <v>0</v>
      </c>
      <c r="Z1528" s="5">
        <f t="shared" si="262"/>
        <v>0</v>
      </c>
      <c r="AA1528" s="5">
        <f t="shared" si="263"/>
        <v>3.7499999999999999E-2</v>
      </c>
    </row>
    <row r="1529" spans="2:27" x14ac:dyDescent="0.3">
      <c r="B1529">
        <v>55079</v>
      </c>
      <c r="C1529" s="7">
        <v>44459</v>
      </c>
      <c r="D1529" s="6">
        <f t="shared" si="254"/>
        <v>2021</v>
      </c>
      <c r="E1529" t="str">
        <f t="shared" si="255"/>
        <v>Q3-2021</v>
      </c>
      <c r="F1529" s="4" t="str">
        <f t="shared" si="253"/>
        <v>September</v>
      </c>
      <c r="G1529" s="6">
        <f t="shared" si="256"/>
        <v>39</v>
      </c>
      <c r="H1529" s="4" t="str">
        <f t="shared" si="257"/>
        <v>Monday</v>
      </c>
      <c r="I1529">
        <v>1</v>
      </c>
      <c r="J1529">
        <v>1</v>
      </c>
      <c r="K1529">
        <v>32</v>
      </c>
      <c r="L1529">
        <v>0</v>
      </c>
      <c r="M1529">
        <v>32</v>
      </c>
      <c r="N1529">
        <v>30</v>
      </c>
      <c r="O1529">
        <v>36</v>
      </c>
      <c r="P1529">
        <v>0</v>
      </c>
      <c r="Q1529">
        <v>34</v>
      </c>
      <c r="R1529">
        <v>0</v>
      </c>
      <c r="S1529">
        <v>22</v>
      </c>
      <c r="T1529">
        <v>0</v>
      </c>
      <c r="U1529">
        <v>22</v>
      </c>
      <c r="V1529">
        <f t="shared" si="258"/>
        <v>0</v>
      </c>
      <c r="W1529" s="5">
        <f t="shared" si="259"/>
        <v>0</v>
      </c>
      <c r="X1529" s="5">
        <f t="shared" si="260"/>
        <v>8</v>
      </c>
      <c r="Y1529" s="11">
        <v>0</v>
      </c>
      <c r="Z1529" s="11">
        <v>0</v>
      </c>
      <c r="AA1529" s="11">
        <v>0</v>
      </c>
    </row>
    <row r="1530" spans="2:27" x14ac:dyDescent="0.3">
      <c r="B1530">
        <v>55080</v>
      </c>
      <c r="C1530" s="7">
        <v>44459</v>
      </c>
      <c r="D1530" s="6">
        <f t="shared" si="254"/>
        <v>2021</v>
      </c>
      <c r="E1530" t="str">
        <f t="shared" si="255"/>
        <v>Q3-2021</v>
      </c>
      <c r="F1530" s="4" t="str">
        <f t="shared" si="253"/>
        <v>September</v>
      </c>
      <c r="G1530" s="6">
        <f t="shared" si="256"/>
        <v>39</v>
      </c>
      <c r="H1530" s="4" t="str">
        <f t="shared" si="257"/>
        <v>Monday</v>
      </c>
      <c r="I1530">
        <v>2</v>
      </c>
      <c r="J1530">
        <v>0</v>
      </c>
      <c r="K1530">
        <v>44</v>
      </c>
      <c r="L1530">
        <v>2</v>
      </c>
      <c r="M1530">
        <v>24</v>
      </c>
      <c r="N1530">
        <v>63</v>
      </c>
      <c r="O1530">
        <v>86</v>
      </c>
      <c r="P1530">
        <v>1</v>
      </c>
      <c r="Q1530">
        <v>35</v>
      </c>
      <c r="R1530">
        <v>1</v>
      </c>
      <c r="S1530">
        <v>41</v>
      </c>
      <c r="T1530">
        <v>0</v>
      </c>
      <c r="U1530">
        <v>25</v>
      </c>
      <c r="V1530">
        <f t="shared" si="258"/>
        <v>422</v>
      </c>
      <c r="W1530" s="5">
        <f t="shared" si="259"/>
        <v>0.11722222222222223</v>
      </c>
      <c r="X1530" s="5">
        <f t="shared" si="260"/>
        <v>7.8827777777777781</v>
      </c>
      <c r="Y1530" s="5">
        <f t="shared" si="261"/>
        <v>1</v>
      </c>
      <c r="Z1530" s="5">
        <f t="shared" si="262"/>
        <v>0.5</v>
      </c>
      <c r="AA1530" s="5">
        <f t="shared" si="263"/>
        <v>5.8611111111111114E-2</v>
      </c>
    </row>
    <row r="1531" spans="2:27" x14ac:dyDescent="0.3">
      <c r="B1531">
        <v>55081</v>
      </c>
      <c r="C1531" s="7">
        <v>44460</v>
      </c>
      <c r="D1531" s="6">
        <f t="shared" si="254"/>
        <v>2021</v>
      </c>
      <c r="E1531" t="str">
        <f t="shared" si="255"/>
        <v>Q3-2021</v>
      </c>
      <c r="F1531" s="4" t="str">
        <f t="shared" si="253"/>
        <v>September</v>
      </c>
      <c r="G1531" s="6">
        <f t="shared" si="256"/>
        <v>39</v>
      </c>
      <c r="H1531" s="4" t="str">
        <f t="shared" si="257"/>
        <v>Tuesday</v>
      </c>
      <c r="I1531">
        <v>1</v>
      </c>
      <c r="J1531">
        <v>1</v>
      </c>
      <c r="K1531">
        <v>23</v>
      </c>
      <c r="L1531">
        <v>0</v>
      </c>
      <c r="M1531">
        <v>21</v>
      </c>
      <c r="N1531">
        <v>40</v>
      </c>
      <c r="O1531">
        <v>33</v>
      </c>
      <c r="P1531">
        <v>0</v>
      </c>
      <c r="Q1531">
        <v>34</v>
      </c>
      <c r="R1531">
        <v>0</v>
      </c>
      <c r="S1531">
        <v>19</v>
      </c>
      <c r="T1531">
        <v>0</v>
      </c>
      <c r="U1531">
        <v>14</v>
      </c>
      <c r="V1531">
        <f t="shared" si="258"/>
        <v>0</v>
      </c>
      <c r="W1531" s="5">
        <f t="shared" si="259"/>
        <v>0</v>
      </c>
      <c r="X1531" s="5">
        <f t="shared" si="260"/>
        <v>8</v>
      </c>
      <c r="Y1531" s="11">
        <v>0</v>
      </c>
      <c r="Z1531" s="11">
        <v>0</v>
      </c>
      <c r="AA1531" s="11">
        <v>0</v>
      </c>
    </row>
    <row r="1532" spans="2:27" x14ac:dyDescent="0.3">
      <c r="B1532">
        <v>55082</v>
      </c>
      <c r="C1532" s="7">
        <v>44460</v>
      </c>
      <c r="D1532" s="6">
        <f t="shared" si="254"/>
        <v>2021</v>
      </c>
      <c r="E1532" t="str">
        <f t="shared" si="255"/>
        <v>Q3-2021</v>
      </c>
      <c r="F1532" s="4" t="str">
        <f t="shared" si="253"/>
        <v>September</v>
      </c>
      <c r="G1532" s="6">
        <f t="shared" si="256"/>
        <v>39</v>
      </c>
      <c r="H1532" s="4" t="str">
        <f t="shared" si="257"/>
        <v>Tuesday</v>
      </c>
      <c r="I1532">
        <v>2</v>
      </c>
      <c r="J1532">
        <v>0</v>
      </c>
      <c r="K1532">
        <v>25</v>
      </c>
      <c r="L1532">
        <v>1</v>
      </c>
      <c r="M1532">
        <v>21</v>
      </c>
      <c r="N1532">
        <v>58</v>
      </c>
      <c r="O1532">
        <v>59</v>
      </c>
      <c r="P1532">
        <v>1</v>
      </c>
      <c r="Q1532">
        <v>35</v>
      </c>
      <c r="R1532">
        <v>0</v>
      </c>
      <c r="S1532">
        <v>25</v>
      </c>
      <c r="T1532">
        <v>0</v>
      </c>
      <c r="U1532">
        <v>19</v>
      </c>
      <c r="V1532">
        <f t="shared" si="258"/>
        <v>173</v>
      </c>
      <c r="W1532" s="5">
        <f t="shared" si="259"/>
        <v>4.8055555555555553E-2</v>
      </c>
      <c r="X1532" s="5">
        <f t="shared" si="260"/>
        <v>7.951944444444444</v>
      </c>
      <c r="Y1532" s="5">
        <f t="shared" si="261"/>
        <v>1</v>
      </c>
      <c r="Z1532" s="5">
        <f t="shared" si="262"/>
        <v>1</v>
      </c>
      <c r="AA1532" s="5">
        <f t="shared" si="263"/>
        <v>4.8055555555555553E-2</v>
      </c>
    </row>
    <row r="1533" spans="2:27" x14ac:dyDescent="0.3">
      <c r="B1533">
        <v>55083</v>
      </c>
      <c r="C1533" s="7">
        <v>44461</v>
      </c>
      <c r="D1533" s="6">
        <f t="shared" si="254"/>
        <v>2021</v>
      </c>
      <c r="E1533" t="str">
        <f t="shared" si="255"/>
        <v>Q3-2021</v>
      </c>
      <c r="F1533" s="4" t="str">
        <f t="shared" si="253"/>
        <v>September</v>
      </c>
      <c r="G1533" s="6">
        <f t="shared" si="256"/>
        <v>39</v>
      </c>
      <c r="H1533" s="4" t="str">
        <f t="shared" si="257"/>
        <v>Wednesday</v>
      </c>
      <c r="I1533">
        <v>1</v>
      </c>
      <c r="J1533">
        <v>1</v>
      </c>
      <c r="K1533">
        <v>32</v>
      </c>
      <c r="L1533">
        <v>0</v>
      </c>
      <c r="M1533">
        <v>17</v>
      </c>
      <c r="N1533">
        <v>53</v>
      </c>
      <c r="O1533">
        <v>66</v>
      </c>
      <c r="P1533">
        <v>0</v>
      </c>
      <c r="Q1533">
        <v>32</v>
      </c>
      <c r="R1533">
        <v>0</v>
      </c>
      <c r="S1533">
        <v>38</v>
      </c>
      <c r="T1533">
        <v>0</v>
      </c>
      <c r="U1533">
        <v>13</v>
      </c>
      <c r="V1533">
        <f t="shared" si="258"/>
        <v>0</v>
      </c>
      <c r="W1533" s="5">
        <f t="shared" si="259"/>
        <v>0</v>
      </c>
      <c r="X1533" s="5">
        <f t="shared" si="260"/>
        <v>8</v>
      </c>
      <c r="Y1533" s="11">
        <v>0</v>
      </c>
      <c r="Z1533" s="11">
        <v>0</v>
      </c>
      <c r="AA1533" s="11">
        <v>0</v>
      </c>
    </row>
    <row r="1534" spans="2:27" x14ac:dyDescent="0.3">
      <c r="B1534">
        <v>55084</v>
      </c>
      <c r="C1534" s="7">
        <v>44461</v>
      </c>
      <c r="D1534" s="6">
        <f t="shared" si="254"/>
        <v>2021</v>
      </c>
      <c r="E1534" t="str">
        <f t="shared" si="255"/>
        <v>Q3-2021</v>
      </c>
      <c r="F1534" s="4" t="str">
        <f t="shared" si="253"/>
        <v>September</v>
      </c>
      <c r="G1534" s="6">
        <f t="shared" si="256"/>
        <v>39</v>
      </c>
      <c r="H1534" s="4" t="str">
        <f t="shared" si="257"/>
        <v>Wednesday</v>
      </c>
      <c r="I1534">
        <v>2</v>
      </c>
      <c r="J1534">
        <v>0</v>
      </c>
      <c r="K1534">
        <v>40</v>
      </c>
      <c r="L1534">
        <v>2</v>
      </c>
      <c r="M1534">
        <v>28</v>
      </c>
      <c r="N1534">
        <v>40</v>
      </c>
      <c r="O1534">
        <v>44</v>
      </c>
      <c r="P1534">
        <v>2</v>
      </c>
      <c r="Q1534">
        <v>35</v>
      </c>
      <c r="R1534">
        <v>0</v>
      </c>
      <c r="S1534">
        <v>33</v>
      </c>
      <c r="T1534">
        <v>0</v>
      </c>
      <c r="U1534">
        <v>14</v>
      </c>
      <c r="V1534">
        <f t="shared" si="258"/>
        <v>294</v>
      </c>
      <c r="W1534" s="5">
        <f t="shared" si="259"/>
        <v>8.1666666666666665E-2</v>
      </c>
      <c r="X1534" s="5">
        <f t="shared" si="260"/>
        <v>7.918333333333333</v>
      </c>
      <c r="Y1534" s="5">
        <f t="shared" si="261"/>
        <v>1</v>
      </c>
      <c r="Z1534" s="5">
        <f t="shared" si="262"/>
        <v>1</v>
      </c>
      <c r="AA1534" s="5">
        <f t="shared" si="263"/>
        <v>4.0833333333333333E-2</v>
      </c>
    </row>
    <row r="1535" spans="2:27" x14ac:dyDescent="0.3">
      <c r="B1535">
        <v>55085</v>
      </c>
      <c r="C1535" s="7">
        <v>44462</v>
      </c>
      <c r="D1535" s="6">
        <f t="shared" si="254"/>
        <v>2021</v>
      </c>
      <c r="E1535" t="str">
        <f t="shared" si="255"/>
        <v>Q3-2021</v>
      </c>
      <c r="F1535" s="4" t="str">
        <f t="shared" si="253"/>
        <v>September</v>
      </c>
      <c r="G1535" s="6">
        <f t="shared" si="256"/>
        <v>39</v>
      </c>
      <c r="H1535" s="4" t="str">
        <f t="shared" si="257"/>
        <v>Thursday</v>
      </c>
      <c r="I1535">
        <v>1</v>
      </c>
      <c r="J1535">
        <v>0</v>
      </c>
      <c r="K1535">
        <v>40</v>
      </c>
      <c r="L1535">
        <v>2</v>
      </c>
      <c r="M1535">
        <v>42</v>
      </c>
      <c r="N1535">
        <v>40</v>
      </c>
      <c r="O1535">
        <v>40</v>
      </c>
      <c r="P1535">
        <v>2</v>
      </c>
      <c r="Q1535">
        <v>32</v>
      </c>
      <c r="R1535">
        <v>0</v>
      </c>
      <c r="S1535">
        <v>30</v>
      </c>
      <c r="T1535">
        <v>0</v>
      </c>
      <c r="U1535">
        <v>14</v>
      </c>
      <c r="V1535">
        <f t="shared" si="258"/>
        <v>308</v>
      </c>
      <c r="W1535" s="5">
        <f t="shared" si="259"/>
        <v>8.5555555555555551E-2</v>
      </c>
      <c r="X1535" s="5">
        <f t="shared" si="260"/>
        <v>7.9144444444444444</v>
      </c>
      <c r="Y1535" s="5">
        <f t="shared" si="261"/>
        <v>1</v>
      </c>
      <c r="Z1535" s="5">
        <f t="shared" si="262"/>
        <v>1</v>
      </c>
      <c r="AA1535" s="5">
        <f t="shared" si="263"/>
        <v>4.2777777777777776E-2</v>
      </c>
    </row>
    <row r="1536" spans="2:27" x14ac:dyDescent="0.3">
      <c r="B1536">
        <v>55086</v>
      </c>
      <c r="C1536" s="7">
        <v>44462</v>
      </c>
      <c r="D1536" s="6">
        <f t="shared" si="254"/>
        <v>2021</v>
      </c>
      <c r="E1536" t="str">
        <f t="shared" si="255"/>
        <v>Q3-2021</v>
      </c>
      <c r="F1536" s="4" t="str">
        <f t="shared" si="253"/>
        <v>September</v>
      </c>
      <c r="G1536" s="6">
        <f t="shared" si="256"/>
        <v>39</v>
      </c>
      <c r="H1536" s="4" t="str">
        <f t="shared" si="257"/>
        <v>Thursday</v>
      </c>
      <c r="I1536">
        <v>2</v>
      </c>
      <c r="J1536">
        <v>0</v>
      </c>
      <c r="K1536">
        <v>18</v>
      </c>
      <c r="L1536">
        <v>1</v>
      </c>
      <c r="M1536">
        <v>24</v>
      </c>
      <c r="N1536">
        <v>40</v>
      </c>
      <c r="O1536">
        <v>77</v>
      </c>
      <c r="P1536">
        <v>1</v>
      </c>
      <c r="Q1536">
        <v>36</v>
      </c>
      <c r="R1536">
        <v>0</v>
      </c>
      <c r="S1536">
        <v>24</v>
      </c>
      <c r="T1536">
        <v>0</v>
      </c>
      <c r="U1536">
        <v>14</v>
      </c>
      <c r="V1536">
        <f t="shared" si="258"/>
        <v>177</v>
      </c>
      <c r="W1536" s="5">
        <f t="shared" si="259"/>
        <v>4.9166666666666664E-2</v>
      </c>
      <c r="X1536" s="5">
        <f t="shared" si="260"/>
        <v>7.9508333333333336</v>
      </c>
      <c r="Y1536" s="5">
        <f t="shared" si="261"/>
        <v>1</v>
      </c>
      <c r="Z1536" s="5">
        <f t="shared" si="262"/>
        <v>1</v>
      </c>
      <c r="AA1536" s="5">
        <f t="shared" si="263"/>
        <v>4.9166666666666664E-2</v>
      </c>
    </row>
    <row r="1537" spans="2:27" x14ac:dyDescent="0.3">
      <c r="B1537">
        <v>55087</v>
      </c>
      <c r="C1537" s="7">
        <v>44463</v>
      </c>
      <c r="D1537" s="6">
        <f t="shared" si="254"/>
        <v>2021</v>
      </c>
      <c r="E1537" t="str">
        <f t="shared" si="255"/>
        <v>Q3-2021</v>
      </c>
      <c r="F1537" s="4" t="str">
        <f t="shared" si="253"/>
        <v>September</v>
      </c>
      <c r="G1537" s="6">
        <f t="shared" si="256"/>
        <v>39</v>
      </c>
      <c r="H1537" s="4" t="str">
        <f t="shared" si="257"/>
        <v>Friday</v>
      </c>
      <c r="I1537">
        <v>1</v>
      </c>
      <c r="J1537">
        <v>1</v>
      </c>
      <c r="K1537">
        <v>37</v>
      </c>
      <c r="L1537">
        <v>1</v>
      </c>
      <c r="M1537">
        <v>43</v>
      </c>
      <c r="N1537">
        <v>31</v>
      </c>
      <c r="O1537">
        <v>49</v>
      </c>
      <c r="P1537">
        <v>1</v>
      </c>
      <c r="Q1537">
        <v>35</v>
      </c>
      <c r="R1537">
        <v>0</v>
      </c>
      <c r="S1537">
        <v>44</v>
      </c>
      <c r="T1537">
        <v>0</v>
      </c>
      <c r="U1537">
        <v>22</v>
      </c>
      <c r="V1537">
        <f t="shared" si="258"/>
        <v>158</v>
      </c>
      <c r="W1537" s="5">
        <f t="shared" si="259"/>
        <v>4.3888888888888887E-2</v>
      </c>
      <c r="X1537" s="5">
        <f t="shared" si="260"/>
        <v>7.9561111111111114</v>
      </c>
      <c r="Y1537" s="5">
        <f t="shared" si="261"/>
        <v>1</v>
      </c>
      <c r="Z1537" s="5">
        <f t="shared" si="262"/>
        <v>1</v>
      </c>
      <c r="AA1537" s="5">
        <f t="shared" si="263"/>
        <v>4.3888888888888887E-2</v>
      </c>
    </row>
    <row r="1538" spans="2:27" x14ac:dyDescent="0.3">
      <c r="B1538">
        <v>55088</v>
      </c>
      <c r="C1538" s="7">
        <v>44463</v>
      </c>
      <c r="D1538" s="6">
        <f t="shared" si="254"/>
        <v>2021</v>
      </c>
      <c r="E1538" t="str">
        <f t="shared" si="255"/>
        <v>Q3-2021</v>
      </c>
      <c r="F1538" s="4" t="str">
        <f t="shared" si="253"/>
        <v>September</v>
      </c>
      <c r="G1538" s="6">
        <f t="shared" si="256"/>
        <v>39</v>
      </c>
      <c r="H1538" s="4" t="str">
        <f t="shared" si="257"/>
        <v>Friday</v>
      </c>
      <c r="I1538">
        <v>2</v>
      </c>
      <c r="J1538">
        <v>1</v>
      </c>
      <c r="K1538">
        <v>41</v>
      </c>
      <c r="L1538">
        <v>1</v>
      </c>
      <c r="M1538">
        <v>44</v>
      </c>
      <c r="N1538">
        <v>30</v>
      </c>
      <c r="O1538">
        <v>73</v>
      </c>
      <c r="P1538">
        <v>1</v>
      </c>
      <c r="Q1538">
        <v>33</v>
      </c>
      <c r="R1538">
        <v>0</v>
      </c>
      <c r="S1538">
        <v>15</v>
      </c>
      <c r="T1538">
        <v>0</v>
      </c>
      <c r="U1538">
        <v>22</v>
      </c>
      <c r="V1538">
        <f t="shared" si="258"/>
        <v>180</v>
      </c>
      <c r="W1538" s="5">
        <f t="shared" si="259"/>
        <v>0.05</v>
      </c>
      <c r="X1538" s="5">
        <f t="shared" si="260"/>
        <v>7.95</v>
      </c>
      <c r="Y1538" s="5">
        <f t="shared" si="261"/>
        <v>1</v>
      </c>
      <c r="Z1538" s="5">
        <f t="shared" si="262"/>
        <v>1</v>
      </c>
      <c r="AA1538" s="5">
        <f t="shared" si="263"/>
        <v>0.05</v>
      </c>
    </row>
    <row r="1539" spans="2:27" x14ac:dyDescent="0.3">
      <c r="B1539">
        <v>55089</v>
      </c>
      <c r="C1539" s="7">
        <v>44464</v>
      </c>
      <c r="D1539" s="6">
        <f t="shared" si="254"/>
        <v>2021</v>
      </c>
      <c r="E1539" t="str">
        <f t="shared" si="255"/>
        <v>Q3-2021</v>
      </c>
      <c r="F1539" s="4" t="str">
        <f t="shared" si="253"/>
        <v>September</v>
      </c>
      <c r="G1539" s="6">
        <f t="shared" si="256"/>
        <v>39</v>
      </c>
      <c r="H1539" s="4" t="str">
        <f t="shared" si="257"/>
        <v>Saturday</v>
      </c>
      <c r="I1539">
        <v>1</v>
      </c>
      <c r="J1539">
        <v>1</v>
      </c>
      <c r="K1539">
        <v>42</v>
      </c>
      <c r="L1539">
        <v>0</v>
      </c>
      <c r="M1539">
        <v>28</v>
      </c>
      <c r="N1539">
        <v>58</v>
      </c>
      <c r="O1539">
        <v>69</v>
      </c>
      <c r="P1539">
        <v>0</v>
      </c>
      <c r="Q1539">
        <v>35</v>
      </c>
      <c r="R1539">
        <v>0</v>
      </c>
      <c r="S1539">
        <v>39</v>
      </c>
      <c r="T1539">
        <v>0</v>
      </c>
      <c r="U1539">
        <v>19</v>
      </c>
      <c r="V1539">
        <f t="shared" si="258"/>
        <v>0</v>
      </c>
      <c r="W1539" s="5">
        <f t="shared" si="259"/>
        <v>0</v>
      </c>
      <c r="X1539" s="5">
        <f t="shared" si="260"/>
        <v>8</v>
      </c>
      <c r="Y1539" s="11">
        <v>0</v>
      </c>
      <c r="Z1539" s="11">
        <v>0</v>
      </c>
      <c r="AA1539" s="11">
        <v>0</v>
      </c>
    </row>
    <row r="1540" spans="2:27" x14ac:dyDescent="0.3">
      <c r="B1540">
        <v>55090</v>
      </c>
      <c r="C1540" s="7">
        <v>44466</v>
      </c>
      <c r="D1540" s="6">
        <f t="shared" si="254"/>
        <v>2021</v>
      </c>
      <c r="E1540" t="str">
        <f t="shared" si="255"/>
        <v>Q3-2021</v>
      </c>
      <c r="F1540" s="4" t="str">
        <f t="shared" si="253"/>
        <v>September</v>
      </c>
      <c r="G1540" s="6">
        <f t="shared" si="256"/>
        <v>40</v>
      </c>
      <c r="H1540" s="4" t="str">
        <f t="shared" si="257"/>
        <v>Monday</v>
      </c>
      <c r="I1540">
        <v>1</v>
      </c>
      <c r="J1540">
        <v>1</v>
      </c>
      <c r="K1540">
        <v>17</v>
      </c>
      <c r="L1540">
        <v>0</v>
      </c>
      <c r="M1540">
        <v>37</v>
      </c>
      <c r="N1540">
        <v>35</v>
      </c>
      <c r="O1540">
        <v>47</v>
      </c>
      <c r="P1540">
        <v>0</v>
      </c>
      <c r="Q1540">
        <v>35</v>
      </c>
      <c r="R1540">
        <v>0</v>
      </c>
      <c r="S1540">
        <v>43</v>
      </c>
      <c r="T1540">
        <v>0</v>
      </c>
      <c r="U1540">
        <v>28</v>
      </c>
      <c r="V1540">
        <f t="shared" si="258"/>
        <v>0</v>
      </c>
      <c r="W1540" s="5">
        <f t="shared" si="259"/>
        <v>0</v>
      </c>
      <c r="X1540" s="5">
        <f t="shared" si="260"/>
        <v>8</v>
      </c>
      <c r="Y1540" s="11">
        <v>0</v>
      </c>
      <c r="Z1540" s="11">
        <v>0</v>
      </c>
      <c r="AA1540" s="11">
        <v>0</v>
      </c>
    </row>
    <row r="1541" spans="2:27" x14ac:dyDescent="0.3">
      <c r="B1541">
        <v>55091</v>
      </c>
      <c r="C1541" s="7">
        <v>44466</v>
      </c>
      <c r="D1541" s="6">
        <f t="shared" si="254"/>
        <v>2021</v>
      </c>
      <c r="E1541" t="str">
        <f t="shared" si="255"/>
        <v>Q3-2021</v>
      </c>
      <c r="F1541" s="4" t="str">
        <f t="shared" si="253"/>
        <v>September</v>
      </c>
      <c r="G1541" s="6">
        <f t="shared" si="256"/>
        <v>40</v>
      </c>
      <c r="H1541" s="4" t="str">
        <f t="shared" si="257"/>
        <v>Monday</v>
      </c>
      <c r="I1541">
        <v>2</v>
      </c>
      <c r="J1541">
        <v>0</v>
      </c>
      <c r="K1541">
        <v>26</v>
      </c>
      <c r="L1541">
        <v>2</v>
      </c>
      <c r="M1541">
        <v>35</v>
      </c>
      <c r="N1541">
        <v>86</v>
      </c>
      <c r="O1541">
        <v>54</v>
      </c>
      <c r="P1541">
        <v>2</v>
      </c>
      <c r="Q1541">
        <v>33</v>
      </c>
      <c r="R1541">
        <v>0</v>
      </c>
      <c r="S1541">
        <v>19</v>
      </c>
      <c r="T1541">
        <v>0</v>
      </c>
      <c r="U1541">
        <v>16</v>
      </c>
      <c r="V1541">
        <f t="shared" si="258"/>
        <v>416</v>
      </c>
      <c r="W1541" s="5">
        <f t="shared" si="259"/>
        <v>0.11555555555555555</v>
      </c>
      <c r="X1541" s="5">
        <f t="shared" si="260"/>
        <v>7.8844444444444441</v>
      </c>
      <c r="Y1541" s="5">
        <f t="shared" si="261"/>
        <v>1</v>
      </c>
      <c r="Z1541" s="5">
        <f t="shared" si="262"/>
        <v>1</v>
      </c>
      <c r="AA1541" s="5">
        <f t="shared" si="263"/>
        <v>5.7777777777777775E-2</v>
      </c>
    </row>
    <row r="1542" spans="2:27" x14ac:dyDescent="0.3">
      <c r="B1542">
        <v>55092</v>
      </c>
      <c r="C1542" s="7">
        <v>44467</v>
      </c>
      <c r="D1542" s="6">
        <f t="shared" si="254"/>
        <v>2021</v>
      </c>
      <c r="E1542" t="str">
        <f t="shared" si="255"/>
        <v>Q3-2021</v>
      </c>
      <c r="F1542" s="4" t="str">
        <f t="shared" si="253"/>
        <v>September</v>
      </c>
      <c r="G1542" s="6">
        <f t="shared" si="256"/>
        <v>40</v>
      </c>
      <c r="H1542" s="4" t="str">
        <f t="shared" si="257"/>
        <v>Tuesday</v>
      </c>
      <c r="I1542">
        <v>1</v>
      </c>
      <c r="J1542">
        <v>0</v>
      </c>
      <c r="K1542">
        <v>17</v>
      </c>
      <c r="L1542">
        <v>1</v>
      </c>
      <c r="M1542">
        <v>41</v>
      </c>
      <c r="N1542">
        <v>35</v>
      </c>
      <c r="O1542">
        <v>55</v>
      </c>
      <c r="P1542">
        <v>0</v>
      </c>
      <c r="Q1542">
        <v>34</v>
      </c>
      <c r="R1542">
        <v>1</v>
      </c>
      <c r="S1542">
        <v>18</v>
      </c>
      <c r="T1542">
        <v>0</v>
      </c>
      <c r="U1542">
        <v>28</v>
      </c>
      <c r="V1542">
        <f t="shared" si="258"/>
        <v>149</v>
      </c>
      <c r="W1542" s="5">
        <f t="shared" si="259"/>
        <v>4.1388888888888892E-2</v>
      </c>
      <c r="X1542" s="5">
        <f t="shared" si="260"/>
        <v>7.9586111111111109</v>
      </c>
      <c r="Y1542" s="5">
        <f t="shared" si="261"/>
        <v>1</v>
      </c>
      <c r="Z1542" s="5">
        <f t="shared" si="262"/>
        <v>0</v>
      </c>
      <c r="AA1542" s="5">
        <f t="shared" si="263"/>
        <v>4.1388888888888892E-2</v>
      </c>
    </row>
    <row r="1543" spans="2:27" x14ac:dyDescent="0.3">
      <c r="B1543">
        <v>55093</v>
      </c>
      <c r="C1543" s="7">
        <v>44467</v>
      </c>
      <c r="D1543" s="6">
        <f t="shared" si="254"/>
        <v>2021</v>
      </c>
      <c r="E1543" t="str">
        <f t="shared" si="255"/>
        <v>Q3-2021</v>
      </c>
      <c r="F1543" s="4" t="str">
        <f t="shared" si="253"/>
        <v>September</v>
      </c>
      <c r="G1543" s="6">
        <f t="shared" si="256"/>
        <v>40</v>
      </c>
      <c r="H1543" s="4" t="str">
        <f t="shared" si="257"/>
        <v>Tuesday</v>
      </c>
      <c r="I1543">
        <v>2</v>
      </c>
      <c r="J1543">
        <v>0</v>
      </c>
      <c r="K1543">
        <v>19</v>
      </c>
      <c r="L1543">
        <v>1</v>
      </c>
      <c r="M1543">
        <v>26</v>
      </c>
      <c r="N1543">
        <v>90</v>
      </c>
      <c r="O1543">
        <v>50</v>
      </c>
      <c r="P1543">
        <v>1</v>
      </c>
      <c r="Q1543">
        <v>32</v>
      </c>
      <c r="R1543">
        <v>0</v>
      </c>
      <c r="S1543">
        <v>39</v>
      </c>
      <c r="T1543">
        <v>0</v>
      </c>
      <c r="U1543">
        <v>22</v>
      </c>
      <c r="V1543">
        <f t="shared" si="258"/>
        <v>198</v>
      </c>
      <c r="W1543" s="5">
        <f t="shared" si="259"/>
        <v>5.5E-2</v>
      </c>
      <c r="X1543" s="5">
        <f t="shared" si="260"/>
        <v>7.9450000000000003</v>
      </c>
      <c r="Y1543" s="5">
        <f t="shared" si="261"/>
        <v>1</v>
      </c>
      <c r="Z1543" s="5">
        <f t="shared" si="262"/>
        <v>1</v>
      </c>
      <c r="AA1543" s="5">
        <f t="shared" si="263"/>
        <v>5.5E-2</v>
      </c>
    </row>
    <row r="1544" spans="2:27" x14ac:dyDescent="0.3">
      <c r="B1544">
        <v>55094</v>
      </c>
      <c r="C1544" s="7">
        <v>44468</v>
      </c>
      <c r="D1544" s="6">
        <f t="shared" si="254"/>
        <v>2021</v>
      </c>
      <c r="E1544" t="str">
        <f t="shared" si="255"/>
        <v>Q3-2021</v>
      </c>
      <c r="F1544" s="4" t="str">
        <f t="shared" si="253"/>
        <v>September</v>
      </c>
      <c r="G1544" s="6">
        <f t="shared" si="256"/>
        <v>40</v>
      </c>
      <c r="H1544" s="4" t="str">
        <f t="shared" si="257"/>
        <v>Wednesday</v>
      </c>
      <c r="I1544">
        <v>1</v>
      </c>
      <c r="J1544">
        <v>0</v>
      </c>
      <c r="K1544">
        <v>30</v>
      </c>
      <c r="L1544">
        <v>2</v>
      </c>
      <c r="M1544">
        <v>17</v>
      </c>
      <c r="N1544">
        <v>49</v>
      </c>
      <c r="O1544">
        <v>41</v>
      </c>
      <c r="P1544">
        <v>2</v>
      </c>
      <c r="Q1544">
        <v>34</v>
      </c>
      <c r="R1544">
        <v>0</v>
      </c>
      <c r="S1544">
        <v>30</v>
      </c>
      <c r="T1544">
        <v>0</v>
      </c>
      <c r="U1544">
        <v>26</v>
      </c>
      <c r="V1544">
        <f t="shared" si="258"/>
        <v>282</v>
      </c>
      <c r="W1544" s="5">
        <f t="shared" si="259"/>
        <v>7.8333333333333338E-2</v>
      </c>
      <c r="X1544" s="5">
        <f t="shared" si="260"/>
        <v>7.9216666666666669</v>
      </c>
      <c r="Y1544" s="5">
        <f t="shared" si="261"/>
        <v>1</v>
      </c>
      <c r="Z1544" s="5">
        <f t="shared" si="262"/>
        <v>1</v>
      </c>
      <c r="AA1544" s="5">
        <f t="shared" si="263"/>
        <v>3.9166666666666669E-2</v>
      </c>
    </row>
    <row r="1545" spans="2:27" x14ac:dyDescent="0.3">
      <c r="B1545">
        <v>55095</v>
      </c>
      <c r="C1545" s="7">
        <v>44468</v>
      </c>
      <c r="D1545" s="6">
        <f t="shared" si="254"/>
        <v>2021</v>
      </c>
      <c r="E1545" t="str">
        <f t="shared" si="255"/>
        <v>Q3-2021</v>
      </c>
      <c r="F1545" s="4" t="str">
        <f t="shared" si="253"/>
        <v>September</v>
      </c>
      <c r="G1545" s="6">
        <f t="shared" si="256"/>
        <v>40</v>
      </c>
      <c r="H1545" s="4" t="str">
        <f t="shared" si="257"/>
        <v>Wednesday</v>
      </c>
      <c r="I1545">
        <v>2</v>
      </c>
      <c r="J1545">
        <v>1</v>
      </c>
      <c r="K1545">
        <v>21</v>
      </c>
      <c r="L1545">
        <v>0</v>
      </c>
      <c r="M1545">
        <v>39</v>
      </c>
      <c r="N1545">
        <v>35</v>
      </c>
      <c r="O1545">
        <v>72</v>
      </c>
      <c r="P1545">
        <v>0</v>
      </c>
      <c r="Q1545">
        <v>33</v>
      </c>
      <c r="R1545">
        <v>0</v>
      </c>
      <c r="S1545">
        <v>44</v>
      </c>
      <c r="T1545">
        <v>0</v>
      </c>
      <c r="U1545">
        <v>28</v>
      </c>
      <c r="V1545">
        <f t="shared" si="258"/>
        <v>0</v>
      </c>
      <c r="W1545" s="5">
        <f t="shared" si="259"/>
        <v>0</v>
      </c>
      <c r="X1545" s="5">
        <f t="shared" si="260"/>
        <v>8</v>
      </c>
      <c r="Y1545" s="11">
        <v>0</v>
      </c>
      <c r="Z1545" s="11">
        <v>0</v>
      </c>
      <c r="AA1545" s="11">
        <v>0</v>
      </c>
    </row>
    <row r="1546" spans="2:27" x14ac:dyDescent="0.3">
      <c r="B1546">
        <v>55096</v>
      </c>
      <c r="C1546" s="7">
        <v>44469</v>
      </c>
      <c r="D1546" s="6">
        <f t="shared" si="254"/>
        <v>2021</v>
      </c>
      <c r="E1546" t="str">
        <f t="shared" si="255"/>
        <v>Q3-2021</v>
      </c>
      <c r="F1546" s="4" t="str">
        <f t="shared" si="253"/>
        <v>September</v>
      </c>
      <c r="G1546" s="6">
        <f t="shared" si="256"/>
        <v>40</v>
      </c>
      <c r="H1546" s="4" t="str">
        <f t="shared" si="257"/>
        <v>Thursday</v>
      </c>
      <c r="I1546">
        <v>1</v>
      </c>
      <c r="J1546">
        <v>0</v>
      </c>
      <c r="K1546">
        <v>28</v>
      </c>
      <c r="L1546">
        <v>1</v>
      </c>
      <c r="M1546">
        <v>19</v>
      </c>
      <c r="N1546">
        <v>53</v>
      </c>
      <c r="O1546">
        <v>50</v>
      </c>
      <c r="P1546">
        <v>1</v>
      </c>
      <c r="Q1546">
        <v>34</v>
      </c>
      <c r="R1546">
        <v>0</v>
      </c>
      <c r="S1546">
        <v>42</v>
      </c>
      <c r="T1546">
        <v>0</v>
      </c>
      <c r="U1546">
        <v>13</v>
      </c>
      <c r="V1546">
        <f t="shared" si="258"/>
        <v>156</v>
      </c>
      <c r="W1546" s="5">
        <f t="shared" si="259"/>
        <v>4.3333333333333335E-2</v>
      </c>
      <c r="X1546" s="5">
        <f t="shared" si="260"/>
        <v>7.956666666666667</v>
      </c>
      <c r="Y1546" s="5">
        <f t="shared" si="261"/>
        <v>1</v>
      </c>
      <c r="Z1546" s="5">
        <f t="shared" si="262"/>
        <v>1</v>
      </c>
      <c r="AA1546" s="5">
        <f t="shared" si="263"/>
        <v>4.3333333333333335E-2</v>
      </c>
    </row>
    <row r="1547" spans="2:27" x14ac:dyDescent="0.3">
      <c r="B1547">
        <v>55097</v>
      </c>
      <c r="C1547" s="7">
        <v>44469</v>
      </c>
      <c r="D1547" s="6">
        <f t="shared" si="254"/>
        <v>2021</v>
      </c>
      <c r="E1547" t="str">
        <f t="shared" si="255"/>
        <v>Q3-2021</v>
      </c>
      <c r="F1547" s="4" t="str">
        <f t="shared" si="253"/>
        <v>September</v>
      </c>
      <c r="G1547" s="6">
        <f t="shared" si="256"/>
        <v>40</v>
      </c>
      <c r="H1547" s="4" t="str">
        <f t="shared" si="257"/>
        <v>Thursday</v>
      </c>
      <c r="I1547">
        <v>2</v>
      </c>
      <c r="J1547">
        <v>0</v>
      </c>
      <c r="K1547">
        <v>21</v>
      </c>
      <c r="L1547">
        <v>1</v>
      </c>
      <c r="M1547">
        <v>20</v>
      </c>
      <c r="N1547">
        <v>72</v>
      </c>
      <c r="O1547">
        <v>34</v>
      </c>
      <c r="P1547">
        <v>0</v>
      </c>
      <c r="Q1547">
        <v>35</v>
      </c>
      <c r="R1547">
        <v>1</v>
      </c>
      <c r="S1547">
        <v>22</v>
      </c>
      <c r="T1547">
        <v>0</v>
      </c>
      <c r="U1547">
        <v>17</v>
      </c>
      <c r="V1547">
        <f t="shared" si="258"/>
        <v>148</v>
      </c>
      <c r="W1547" s="5">
        <f t="shared" si="259"/>
        <v>4.1111111111111112E-2</v>
      </c>
      <c r="X1547" s="5">
        <f t="shared" si="260"/>
        <v>7.9588888888888887</v>
      </c>
      <c r="Y1547" s="5">
        <f t="shared" si="261"/>
        <v>1</v>
      </c>
      <c r="Z1547" s="5">
        <f t="shared" si="262"/>
        <v>0</v>
      </c>
      <c r="AA1547" s="5">
        <f t="shared" si="263"/>
        <v>4.1111111111111112E-2</v>
      </c>
    </row>
    <row r="1548" spans="2:27" x14ac:dyDescent="0.3">
      <c r="B1548">
        <v>55098</v>
      </c>
      <c r="C1548" s="7">
        <v>44470</v>
      </c>
      <c r="D1548" s="6">
        <f t="shared" si="254"/>
        <v>2021</v>
      </c>
      <c r="E1548" t="str">
        <f t="shared" si="255"/>
        <v>Q4-2021</v>
      </c>
      <c r="F1548" s="4" t="str">
        <f t="shared" si="253"/>
        <v>October</v>
      </c>
      <c r="G1548" s="6">
        <f t="shared" si="256"/>
        <v>40</v>
      </c>
      <c r="H1548" s="4" t="str">
        <f t="shared" si="257"/>
        <v>Friday</v>
      </c>
      <c r="I1548">
        <v>1</v>
      </c>
      <c r="J1548">
        <v>2</v>
      </c>
      <c r="K1548">
        <v>27</v>
      </c>
      <c r="L1548">
        <v>0</v>
      </c>
      <c r="M1548">
        <v>45</v>
      </c>
      <c r="N1548">
        <v>38</v>
      </c>
      <c r="O1548">
        <v>36</v>
      </c>
      <c r="P1548">
        <v>0</v>
      </c>
      <c r="Q1548">
        <v>31</v>
      </c>
      <c r="R1548">
        <v>0</v>
      </c>
      <c r="S1548">
        <v>17</v>
      </c>
      <c r="T1548">
        <v>0</v>
      </c>
      <c r="U1548">
        <v>30</v>
      </c>
      <c r="V1548">
        <f t="shared" si="258"/>
        <v>0</v>
      </c>
      <c r="W1548" s="5">
        <f t="shared" si="259"/>
        <v>0</v>
      </c>
      <c r="X1548" s="5">
        <f t="shared" si="260"/>
        <v>8</v>
      </c>
      <c r="Y1548" s="11">
        <v>0</v>
      </c>
      <c r="Z1548" s="11">
        <v>0</v>
      </c>
      <c r="AA1548" s="11">
        <v>0</v>
      </c>
    </row>
    <row r="1549" spans="2:27" x14ac:dyDescent="0.3">
      <c r="B1549">
        <v>55099</v>
      </c>
      <c r="C1549" s="7">
        <v>44470</v>
      </c>
      <c r="D1549" s="6">
        <f t="shared" si="254"/>
        <v>2021</v>
      </c>
      <c r="E1549" t="str">
        <f t="shared" si="255"/>
        <v>Q4-2021</v>
      </c>
      <c r="F1549" s="4" t="str">
        <f t="shared" si="253"/>
        <v>October</v>
      </c>
      <c r="G1549" s="6">
        <f t="shared" si="256"/>
        <v>40</v>
      </c>
      <c r="H1549" s="4" t="str">
        <f t="shared" si="257"/>
        <v>Friday</v>
      </c>
      <c r="I1549">
        <v>2</v>
      </c>
      <c r="J1549">
        <v>1</v>
      </c>
      <c r="K1549">
        <v>34</v>
      </c>
      <c r="L1549">
        <v>0</v>
      </c>
      <c r="M1549">
        <v>26</v>
      </c>
      <c r="N1549">
        <v>70</v>
      </c>
      <c r="O1549">
        <v>74</v>
      </c>
      <c r="P1549">
        <v>0</v>
      </c>
      <c r="Q1549">
        <v>33</v>
      </c>
      <c r="R1549">
        <v>0</v>
      </c>
      <c r="S1549">
        <v>43</v>
      </c>
      <c r="T1549">
        <v>0</v>
      </c>
      <c r="U1549">
        <v>13</v>
      </c>
      <c r="V1549">
        <f t="shared" si="258"/>
        <v>0</v>
      </c>
      <c r="W1549" s="5">
        <f t="shared" si="259"/>
        <v>0</v>
      </c>
      <c r="X1549" s="5">
        <f t="shared" si="260"/>
        <v>8</v>
      </c>
      <c r="Y1549" s="11">
        <v>0</v>
      </c>
      <c r="Z1549" s="11">
        <v>0</v>
      </c>
      <c r="AA1549" s="11">
        <v>0</v>
      </c>
    </row>
    <row r="1550" spans="2:27" x14ac:dyDescent="0.3">
      <c r="B1550">
        <v>55100</v>
      </c>
      <c r="C1550" s="7">
        <v>44471</v>
      </c>
      <c r="D1550" s="6">
        <f t="shared" si="254"/>
        <v>2021</v>
      </c>
      <c r="E1550" t="str">
        <f t="shared" si="255"/>
        <v>Q4-2021</v>
      </c>
      <c r="F1550" s="4" t="str">
        <f t="shared" si="253"/>
        <v>October</v>
      </c>
      <c r="G1550" s="6">
        <f t="shared" si="256"/>
        <v>40</v>
      </c>
      <c r="H1550" s="4" t="str">
        <f t="shared" si="257"/>
        <v>Saturday</v>
      </c>
      <c r="I1550">
        <v>1</v>
      </c>
      <c r="J1550">
        <v>2</v>
      </c>
      <c r="K1550">
        <v>26</v>
      </c>
      <c r="L1550">
        <v>1</v>
      </c>
      <c r="M1550">
        <v>18</v>
      </c>
      <c r="N1550">
        <v>84</v>
      </c>
      <c r="O1550">
        <v>44</v>
      </c>
      <c r="P1550">
        <v>1</v>
      </c>
      <c r="Q1550">
        <v>34</v>
      </c>
      <c r="R1550">
        <v>0</v>
      </c>
      <c r="S1550">
        <v>24</v>
      </c>
      <c r="T1550">
        <v>0</v>
      </c>
      <c r="U1550">
        <v>11</v>
      </c>
      <c r="V1550">
        <f t="shared" si="258"/>
        <v>180</v>
      </c>
      <c r="W1550" s="5">
        <f t="shared" si="259"/>
        <v>0.05</v>
      </c>
      <c r="X1550" s="5">
        <f t="shared" si="260"/>
        <v>7.95</v>
      </c>
      <c r="Y1550" s="5">
        <f t="shared" si="261"/>
        <v>1</v>
      </c>
      <c r="Z1550" s="5">
        <f t="shared" si="262"/>
        <v>1</v>
      </c>
      <c r="AA1550" s="5">
        <f t="shared" si="263"/>
        <v>0.05</v>
      </c>
    </row>
    <row r="1551" spans="2:27" x14ac:dyDescent="0.3">
      <c r="B1551">
        <v>55101</v>
      </c>
      <c r="C1551" s="7">
        <v>44473</v>
      </c>
      <c r="D1551" s="6">
        <f t="shared" si="254"/>
        <v>2021</v>
      </c>
      <c r="E1551" t="str">
        <f t="shared" si="255"/>
        <v>Q4-2021</v>
      </c>
      <c r="F1551" s="4" t="str">
        <f t="shared" si="253"/>
        <v>October</v>
      </c>
      <c r="G1551" s="6">
        <f t="shared" si="256"/>
        <v>41</v>
      </c>
      <c r="H1551" s="4" t="str">
        <f t="shared" si="257"/>
        <v>Monday</v>
      </c>
      <c r="I1551">
        <v>1</v>
      </c>
      <c r="J1551">
        <v>2</v>
      </c>
      <c r="K1551">
        <v>39</v>
      </c>
      <c r="L1551">
        <v>1</v>
      </c>
      <c r="M1551">
        <v>41</v>
      </c>
      <c r="N1551">
        <v>84</v>
      </c>
      <c r="O1551">
        <v>34</v>
      </c>
      <c r="P1551">
        <v>1</v>
      </c>
      <c r="Q1551">
        <v>34</v>
      </c>
      <c r="R1551">
        <v>0</v>
      </c>
      <c r="S1551">
        <v>40</v>
      </c>
      <c r="T1551">
        <v>0</v>
      </c>
      <c r="U1551">
        <v>11</v>
      </c>
      <c r="V1551">
        <f t="shared" si="258"/>
        <v>193</v>
      </c>
      <c r="W1551" s="5">
        <f t="shared" si="259"/>
        <v>5.3611111111111109E-2</v>
      </c>
      <c r="X1551" s="5">
        <f t="shared" si="260"/>
        <v>7.9463888888888885</v>
      </c>
      <c r="Y1551" s="5">
        <f t="shared" si="261"/>
        <v>1</v>
      </c>
      <c r="Z1551" s="5">
        <f t="shared" si="262"/>
        <v>1</v>
      </c>
      <c r="AA1551" s="5">
        <f t="shared" si="263"/>
        <v>5.3611111111111109E-2</v>
      </c>
    </row>
    <row r="1552" spans="2:27" x14ac:dyDescent="0.3">
      <c r="B1552">
        <v>55102</v>
      </c>
      <c r="C1552" s="7">
        <v>44473</v>
      </c>
      <c r="D1552" s="6">
        <f t="shared" si="254"/>
        <v>2021</v>
      </c>
      <c r="E1552" t="str">
        <f t="shared" si="255"/>
        <v>Q4-2021</v>
      </c>
      <c r="F1552" s="4" t="str">
        <f t="shared" si="253"/>
        <v>October</v>
      </c>
      <c r="G1552" s="6">
        <f t="shared" si="256"/>
        <v>41</v>
      </c>
      <c r="H1552" s="4" t="str">
        <f t="shared" si="257"/>
        <v>Monday</v>
      </c>
      <c r="I1552">
        <v>2</v>
      </c>
      <c r="J1552">
        <v>1</v>
      </c>
      <c r="K1552">
        <v>44</v>
      </c>
      <c r="L1552">
        <v>1</v>
      </c>
      <c r="M1552">
        <v>35</v>
      </c>
      <c r="N1552">
        <v>38</v>
      </c>
      <c r="O1552">
        <v>43</v>
      </c>
      <c r="P1552">
        <v>1</v>
      </c>
      <c r="Q1552">
        <v>31</v>
      </c>
      <c r="R1552">
        <v>0</v>
      </c>
      <c r="S1552">
        <v>28</v>
      </c>
      <c r="T1552">
        <v>0</v>
      </c>
      <c r="U1552">
        <v>30</v>
      </c>
      <c r="V1552">
        <f t="shared" si="258"/>
        <v>147</v>
      </c>
      <c r="W1552" s="5">
        <f t="shared" si="259"/>
        <v>4.0833333333333333E-2</v>
      </c>
      <c r="X1552" s="5">
        <f t="shared" si="260"/>
        <v>7.9591666666666665</v>
      </c>
      <c r="Y1552" s="5">
        <f t="shared" si="261"/>
        <v>1</v>
      </c>
      <c r="Z1552" s="5">
        <f t="shared" si="262"/>
        <v>1</v>
      </c>
      <c r="AA1552" s="5">
        <f t="shared" si="263"/>
        <v>4.0833333333333333E-2</v>
      </c>
    </row>
    <row r="1553" spans="2:27" x14ac:dyDescent="0.3">
      <c r="B1553">
        <v>55103</v>
      </c>
      <c r="C1553" s="7">
        <v>44474</v>
      </c>
      <c r="D1553" s="6">
        <f t="shared" si="254"/>
        <v>2021</v>
      </c>
      <c r="E1553" t="str">
        <f t="shared" si="255"/>
        <v>Q4-2021</v>
      </c>
      <c r="F1553" s="4" t="str">
        <f t="shared" si="253"/>
        <v>October</v>
      </c>
      <c r="G1553" s="6">
        <f t="shared" si="256"/>
        <v>41</v>
      </c>
      <c r="H1553" s="4" t="str">
        <f t="shared" si="257"/>
        <v>Tuesday</v>
      </c>
      <c r="I1553">
        <v>1</v>
      </c>
      <c r="J1553">
        <v>2</v>
      </c>
      <c r="K1553">
        <v>28</v>
      </c>
      <c r="L1553">
        <v>1</v>
      </c>
      <c r="M1553">
        <v>29</v>
      </c>
      <c r="N1553">
        <v>52</v>
      </c>
      <c r="O1553">
        <v>32</v>
      </c>
      <c r="P1553">
        <v>1</v>
      </c>
      <c r="Q1553">
        <v>31</v>
      </c>
      <c r="R1553">
        <v>0</v>
      </c>
      <c r="S1553">
        <v>42</v>
      </c>
      <c r="T1553">
        <v>0</v>
      </c>
      <c r="U1553">
        <v>28</v>
      </c>
      <c r="V1553">
        <f t="shared" si="258"/>
        <v>144</v>
      </c>
      <c r="W1553" s="5">
        <f t="shared" si="259"/>
        <v>0.04</v>
      </c>
      <c r="X1553" s="5">
        <f t="shared" si="260"/>
        <v>7.96</v>
      </c>
      <c r="Y1553" s="5">
        <f t="shared" si="261"/>
        <v>1</v>
      </c>
      <c r="Z1553" s="5">
        <f t="shared" si="262"/>
        <v>1</v>
      </c>
      <c r="AA1553" s="5">
        <f t="shared" si="263"/>
        <v>0.04</v>
      </c>
    </row>
    <row r="1554" spans="2:27" x14ac:dyDescent="0.3">
      <c r="B1554">
        <v>55104</v>
      </c>
      <c r="C1554" s="7">
        <v>44474</v>
      </c>
      <c r="D1554" s="6">
        <f t="shared" si="254"/>
        <v>2021</v>
      </c>
      <c r="E1554" t="str">
        <f t="shared" si="255"/>
        <v>Q4-2021</v>
      </c>
      <c r="F1554" s="4" t="str">
        <f t="shared" si="253"/>
        <v>October</v>
      </c>
      <c r="G1554" s="6">
        <f t="shared" si="256"/>
        <v>41</v>
      </c>
      <c r="H1554" s="4" t="str">
        <f t="shared" si="257"/>
        <v>Tuesday</v>
      </c>
      <c r="I1554">
        <v>2</v>
      </c>
      <c r="J1554">
        <v>1</v>
      </c>
      <c r="K1554">
        <v>31</v>
      </c>
      <c r="L1554">
        <v>0</v>
      </c>
      <c r="M1554">
        <v>44</v>
      </c>
      <c r="N1554">
        <v>61</v>
      </c>
      <c r="O1554">
        <v>87</v>
      </c>
      <c r="P1554">
        <v>0</v>
      </c>
      <c r="Q1554">
        <v>33</v>
      </c>
      <c r="R1554">
        <v>0</v>
      </c>
      <c r="S1554">
        <v>30</v>
      </c>
      <c r="T1554">
        <v>0</v>
      </c>
      <c r="U1554">
        <v>20</v>
      </c>
      <c r="V1554">
        <f t="shared" si="258"/>
        <v>0</v>
      </c>
      <c r="W1554" s="5">
        <f t="shared" si="259"/>
        <v>0</v>
      </c>
      <c r="X1554" s="5">
        <f t="shared" si="260"/>
        <v>8</v>
      </c>
      <c r="Y1554" s="11">
        <v>0</v>
      </c>
      <c r="Z1554" s="11">
        <v>0</v>
      </c>
      <c r="AA1554" s="11">
        <v>0</v>
      </c>
    </row>
    <row r="1555" spans="2:27" x14ac:dyDescent="0.3">
      <c r="B1555">
        <v>55105</v>
      </c>
      <c r="C1555" s="7">
        <v>44475</v>
      </c>
      <c r="D1555" s="6">
        <f t="shared" si="254"/>
        <v>2021</v>
      </c>
      <c r="E1555" t="str">
        <f t="shared" si="255"/>
        <v>Q4-2021</v>
      </c>
      <c r="F1555" s="4" t="str">
        <f t="shared" ref="F1555:F1618" si="264">TEXT(C1555,"mmmm")</f>
        <v>October</v>
      </c>
      <c r="G1555" s="6">
        <f t="shared" si="256"/>
        <v>41</v>
      </c>
      <c r="H1555" s="4" t="str">
        <f t="shared" si="257"/>
        <v>Wednesday</v>
      </c>
      <c r="I1555">
        <v>1</v>
      </c>
      <c r="J1555">
        <v>2</v>
      </c>
      <c r="K1555">
        <v>40</v>
      </c>
      <c r="L1555">
        <v>0</v>
      </c>
      <c r="M1555">
        <v>41</v>
      </c>
      <c r="N1555">
        <v>85</v>
      </c>
      <c r="O1555">
        <v>35</v>
      </c>
      <c r="P1555">
        <v>0</v>
      </c>
      <c r="Q1555">
        <v>33</v>
      </c>
      <c r="R1555">
        <v>0</v>
      </c>
      <c r="S1555">
        <v>42</v>
      </c>
      <c r="T1555">
        <v>0</v>
      </c>
      <c r="U1555">
        <v>18</v>
      </c>
      <c r="V1555">
        <f t="shared" si="258"/>
        <v>0</v>
      </c>
      <c r="W1555" s="5">
        <f t="shared" si="259"/>
        <v>0</v>
      </c>
      <c r="X1555" s="5">
        <f t="shared" si="260"/>
        <v>8</v>
      </c>
      <c r="Y1555" s="11">
        <v>0</v>
      </c>
      <c r="Z1555" s="11">
        <v>0</v>
      </c>
      <c r="AA1555" s="11">
        <v>0</v>
      </c>
    </row>
    <row r="1556" spans="2:27" x14ac:dyDescent="0.3">
      <c r="B1556">
        <v>55106</v>
      </c>
      <c r="C1556" s="7">
        <v>44475</v>
      </c>
      <c r="D1556" s="6">
        <f t="shared" ref="D1556:D1619" si="265">YEAR(C1556)</f>
        <v>2021</v>
      </c>
      <c r="E1556" t="str">
        <f t="shared" ref="E1556:E1619" si="266">"Q" &amp;ROUNDUP(MONTH(C1556)/3,0) &amp; "-" &amp; YEAR(C1556)</f>
        <v>Q4-2021</v>
      </c>
      <c r="F1556" s="4" t="str">
        <f t="shared" si="264"/>
        <v>October</v>
      </c>
      <c r="G1556" s="6">
        <f t="shared" ref="G1556:G1619" si="267">WEEKNUM(C1556)</f>
        <v>41</v>
      </c>
      <c r="H1556" s="4" t="str">
        <f t="shared" ref="H1556:H1619" si="268">TEXT(C1556,"dddd")</f>
        <v>Wednesday</v>
      </c>
      <c r="I1556">
        <v>2</v>
      </c>
      <c r="J1556">
        <v>1</v>
      </c>
      <c r="K1556">
        <v>26</v>
      </c>
      <c r="L1556">
        <v>0</v>
      </c>
      <c r="M1556">
        <v>21</v>
      </c>
      <c r="N1556">
        <v>71</v>
      </c>
      <c r="O1556">
        <v>53</v>
      </c>
      <c r="P1556">
        <v>0</v>
      </c>
      <c r="Q1556">
        <v>33</v>
      </c>
      <c r="R1556">
        <v>0</v>
      </c>
      <c r="S1556">
        <v>33</v>
      </c>
      <c r="T1556">
        <v>0</v>
      </c>
      <c r="U1556">
        <v>20</v>
      </c>
      <c r="V1556">
        <f t="shared" ref="V1556:V1619" si="269">L1556*(M1556+N1556+O1556)+P1556*Q1556+R1556*S1556+T1556*U1556</f>
        <v>0</v>
      </c>
      <c r="W1556" s="5">
        <f t="shared" ref="W1556:W1619" si="270">V1556/$W$17</f>
        <v>0</v>
      </c>
      <c r="X1556" s="5">
        <f t="shared" ref="X1556:X1619" si="271">$Y$17-W1556</f>
        <v>8</v>
      </c>
      <c r="Y1556" s="11">
        <v>0</v>
      </c>
      <c r="Z1556" s="11">
        <v>0</v>
      </c>
      <c r="AA1556" s="11">
        <v>0</v>
      </c>
    </row>
    <row r="1557" spans="2:27" x14ac:dyDescent="0.3">
      <c r="B1557">
        <v>55107</v>
      </c>
      <c r="C1557" s="7">
        <v>44476</v>
      </c>
      <c r="D1557" s="6">
        <f t="shared" si="265"/>
        <v>2021</v>
      </c>
      <c r="E1557" t="str">
        <f t="shared" si="266"/>
        <v>Q4-2021</v>
      </c>
      <c r="F1557" s="4" t="str">
        <f t="shared" si="264"/>
        <v>October</v>
      </c>
      <c r="G1557" s="6">
        <f t="shared" si="267"/>
        <v>41</v>
      </c>
      <c r="H1557" s="4" t="str">
        <f t="shared" si="268"/>
        <v>Thursday</v>
      </c>
      <c r="I1557">
        <v>1</v>
      </c>
      <c r="J1557">
        <v>1</v>
      </c>
      <c r="K1557">
        <v>16</v>
      </c>
      <c r="L1557">
        <v>2</v>
      </c>
      <c r="M1557">
        <v>27</v>
      </c>
      <c r="N1557">
        <v>66</v>
      </c>
      <c r="O1557">
        <v>55</v>
      </c>
      <c r="P1557">
        <v>0</v>
      </c>
      <c r="Q1557">
        <v>31</v>
      </c>
      <c r="R1557">
        <v>0</v>
      </c>
      <c r="S1557">
        <v>34</v>
      </c>
      <c r="T1557">
        <v>2</v>
      </c>
      <c r="U1557">
        <v>13</v>
      </c>
      <c r="V1557">
        <f t="shared" si="269"/>
        <v>322</v>
      </c>
      <c r="W1557" s="5">
        <f t="shared" si="270"/>
        <v>8.9444444444444438E-2</v>
      </c>
      <c r="X1557" s="5">
        <f t="shared" si="271"/>
        <v>7.9105555555555558</v>
      </c>
      <c r="Y1557" s="5">
        <f t="shared" ref="Y1557:Y1619" si="272">(P1557+R1557)/L1557</f>
        <v>0</v>
      </c>
      <c r="Z1557" s="5">
        <f t="shared" ref="Z1557:Z1619" si="273">P1557/L1557</f>
        <v>0</v>
      </c>
      <c r="AA1557" s="5">
        <f t="shared" ref="AA1557:AA1619" si="274">W1557/L1557</f>
        <v>4.4722222222222219E-2</v>
      </c>
    </row>
    <row r="1558" spans="2:27" x14ac:dyDescent="0.3">
      <c r="B1558">
        <v>55108</v>
      </c>
      <c r="C1558" s="7">
        <v>44476</v>
      </c>
      <c r="D1558" s="6">
        <f t="shared" si="265"/>
        <v>2021</v>
      </c>
      <c r="E1558" t="str">
        <f t="shared" si="266"/>
        <v>Q4-2021</v>
      </c>
      <c r="F1558" s="4" t="str">
        <f t="shared" si="264"/>
        <v>October</v>
      </c>
      <c r="G1558" s="6">
        <f t="shared" si="267"/>
        <v>41</v>
      </c>
      <c r="H1558" s="4" t="str">
        <f t="shared" si="268"/>
        <v>Thursday</v>
      </c>
      <c r="I1558">
        <v>2</v>
      </c>
      <c r="J1558">
        <v>2</v>
      </c>
      <c r="K1558">
        <v>20</v>
      </c>
      <c r="L1558">
        <v>0</v>
      </c>
      <c r="M1558">
        <v>21</v>
      </c>
      <c r="N1558">
        <v>67</v>
      </c>
      <c r="O1558">
        <v>63</v>
      </c>
      <c r="P1558">
        <v>0</v>
      </c>
      <c r="Q1558">
        <v>31</v>
      </c>
      <c r="R1558">
        <v>0</v>
      </c>
      <c r="S1558">
        <v>24</v>
      </c>
      <c r="T1558">
        <v>0</v>
      </c>
      <c r="U1558">
        <v>13</v>
      </c>
      <c r="V1558">
        <f t="shared" si="269"/>
        <v>0</v>
      </c>
      <c r="W1558" s="5">
        <f t="shared" si="270"/>
        <v>0</v>
      </c>
      <c r="X1558" s="5">
        <f t="shared" si="271"/>
        <v>8</v>
      </c>
      <c r="Y1558" s="11">
        <v>0</v>
      </c>
      <c r="Z1558" s="11">
        <v>0</v>
      </c>
      <c r="AA1558" s="11">
        <v>0</v>
      </c>
    </row>
    <row r="1559" spans="2:27" x14ac:dyDescent="0.3">
      <c r="B1559">
        <v>55109</v>
      </c>
      <c r="C1559" s="7">
        <v>44477</v>
      </c>
      <c r="D1559" s="6">
        <f t="shared" si="265"/>
        <v>2021</v>
      </c>
      <c r="E1559" t="str">
        <f t="shared" si="266"/>
        <v>Q4-2021</v>
      </c>
      <c r="F1559" s="4" t="str">
        <f t="shared" si="264"/>
        <v>October</v>
      </c>
      <c r="G1559" s="6">
        <f t="shared" si="267"/>
        <v>41</v>
      </c>
      <c r="H1559" s="4" t="str">
        <f t="shared" si="268"/>
        <v>Friday</v>
      </c>
      <c r="I1559">
        <v>1</v>
      </c>
      <c r="J1559">
        <v>1</v>
      </c>
      <c r="K1559">
        <v>16</v>
      </c>
      <c r="L1559">
        <v>2</v>
      </c>
      <c r="M1559">
        <v>38</v>
      </c>
      <c r="N1559">
        <v>30</v>
      </c>
      <c r="O1559">
        <v>77</v>
      </c>
      <c r="P1559">
        <v>0</v>
      </c>
      <c r="Q1559">
        <v>30</v>
      </c>
      <c r="R1559">
        <v>0</v>
      </c>
      <c r="S1559">
        <v>45</v>
      </c>
      <c r="T1559">
        <v>2</v>
      </c>
      <c r="U1559">
        <v>24</v>
      </c>
      <c r="V1559">
        <f t="shared" si="269"/>
        <v>338</v>
      </c>
      <c r="W1559" s="5">
        <f t="shared" si="270"/>
        <v>9.3888888888888883E-2</v>
      </c>
      <c r="X1559" s="5">
        <f t="shared" si="271"/>
        <v>7.9061111111111115</v>
      </c>
      <c r="Y1559" s="5">
        <f t="shared" si="272"/>
        <v>0</v>
      </c>
      <c r="Z1559" s="5">
        <f t="shared" si="273"/>
        <v>0</v>
      </c>
      <c r="AA1559" s="5">
        <f t="shared" si="274"/>
        <v>4.6944444444444441E-2</v>
      </c>
    </row>
    <row r="1560" spans="2:27" x14ac:dyDescent="0.3">
      <c r="B1560">
        <v>55110</v>
      </c>
      <c r="C1560" s="7">
        <v>44477</v>
      </c>
      <c r="D1560" s="6">
        <f t="shared" si="265"/>
        <v>2021</v>
      </c>
      <c r="E1560" t="str">
        <f t="shared" si="266"/>
        <v>Q4-2021</v>
      </c>
      <c r="F1560" s="4" t="str">
        <f t="shared" si="264"/>
        <v>October</v>
      </c>
      <c r="G1560" s="6">
        <f t="shared" si="267"/>
        <v>41</v>
      </c>
      <c r="H1560" s="4" t="str">
        <f t="shared" si="268"/>
        <v>Friday</v>
      </c>
      <c r="I1560">
        <v>2</v>
      </c>
      <c r="J1560">
        <v>1</v>
      </c>
      <c r="K1560">
        <v>23</v>
      </c>
      <c r="L1560">
        <v>0</v>
      </c>
      <c r="M1560">
        <v>34</v>
      </c>
      <c r="N1560">
        <v>39</v>
      </c>
      <c r="O1560">
        <v>84</v>
      </c>
      <c r="P1560">
        <v>0</v>
      </c>
      <c r="Q1560">
        <v>32</v>
      </c>
      <c r="R1560">
        <v>0</v>
      </c>
      <c r="S1560">
        <v>26</v>
      </c>
      <c r="T1560">
        <v>0</v>
      </c>
      <c r="U1560">
        <v>16</v>
      </c>
      <c r="V1560">
        <f t="shared" si="269"/>
        <v>0</v>
      </c>
      <c r="W1560" s="5">
        <f t="shared" si="270"/>
        <v>0</v>
      </c>
      <c r="X1560" s="5">
        <f t="shared" si="271"/>
        <v>8</v>
      </c>
      <c r="Y1560" s="11">
        <v>0</v>
      </c>
      <c r="Z1560" s="11">
        <v>0</v>
      </c>
      <c r="AA1560" s="11">
        <v>0</v>
      </c>
    </row>
    <row r="1561" spans="2:27" x14ac:dyDescent="0.3">
      <c r="B1561">
        <v>55111</v>
      </c>
      <c r="C1561" s="7">
        <v>44478</v>
      </c>
      <c r="D1561" s="6">
        <f t="shared" si="265"/>
        <v>2021</v>
      </c>
      <c r="E1561" t="str">
        <f t="shared" si="266"/>
        <v>Q4-2021</v>
      </c>
      <c r="F1561" s="4" t="str">
        <f t="shared" si="264"/>
        <v>October</v>
      </c>
      <c r="G1561" s="6">
        <f t="shared" si="267"/>
        <v>41</v>
      </c>
      <c r="H1561" s="4" t="str">
        <f t="shared" si="268"/>
        <v>Saturday</v>
      </c>
      <c r="I1561">
        <v>1</v>
      </c>
      <c r="J1561">
        <v>1</v>
      </c>
      <c r="K1561">
        <v>19</v>
      </c>
      <c r="L1561">
        <v>1</v>
      </c>
      <c r="M1561">
        <v>22</v>
      </c>
      <c r="N1561">
        <v>76</v>
      </c>
      <c r="O1561">
        <v>38</v>
      </c>
      <c r="P1561">
        <v>1</v>
      </c>
      <c r="Q1561">
        <v>33</v>
      </c>
      <c r="R1561">
        <v>0</v>
      </c>
      <c r="S1561">
        <v>45</v>
      </c>
      <c r="T1561">
        <v>0</v>
      </c>
      <c r="U1561">
        <v>26</v>
      </c>
      <c r="V1561">
        <f t="shared" si="269"/>
        <v>169</v>
      </c>
      <c r="W1561" s="5">
        <f t="shared" si="270"/>
        <v>4.6944444444444441E-2</v>
      </c>
      <c r="X1561" s="5">
        <f t="shared" si="271"/>
        <v>7.9530555555555553</v>
      </c>
      <c r="Y1561" s="5">
        <f t="shared" si="272"/>
        <v>1</v>
      </c>
      <c r="Z1561" s="5">
        <f t="shared" si="273"/>
        <v>1</v>
      </c>
      <c r="AA1561" s="5">
        <f t="shared" si="274"/>
        <v>4.6944444444444441E-2</v>
      </c>
    </row>
    <row r="1562" spans="2:27" x14ac:dyDescent="0.3">
      <c r="B1562">
        <v>55112</v>
      </c>
      <c r="C1562" s="7">
        <v>44480</v>
      </c>
      <c r="D1562" s="6">
        <f t="shared" si="265"/>
        <v>2021</v>
      </c>
      <c r="E1562" t="str">
        <f t="shared" si="266"/>
        <v>Q4-2021</v>
      </c>
      <c r="F1562" s="4" t="str">
        <f t="shared" si="264"/>
        <v>October</v>
      </c>
      <c r="G1562" s="6">
        <f t="shared" si="267"/>
        <v>42</v>
      </c>
      <c r="H1562" s="4" t="str">
        <f t="shared" si="268"/>
        <v>Monday</v>
      </c>
      <c r="I1562">
        <v>1</v>
      </c>
      <c r="J1562">
        <v>2</v>
      </c>
      <c r="K1562">
        <v>45</v>
      </c>
      <c r="L1562">
        <v>0</v>
      </c>
      <c r="M1562">
        <v>24</v>
      </c>
      <c r="N1562">
        <v>76</v>
      </c>
      <c r="O1562">
        <v>81</v>
      </c>
      <c r="P1562">
        <v>0</v>
      </c>
      <c r="Q1562">
        <v>30</v>
      </c>
      <c r="R1562">
        <v>0</v>
      </c>
      <c r="S1562">
        <v>19</v>
      </c>
      <c r="T1562">
        <v>0</v>
      </c>
      <c r="U1562">
        <v>26</v>
      </c>
      <c r="V1562">
        <f t="shared" si="269"/>
        <v>0</v>
      </c>
      <c r="W1562" s="5">
        <f t="shared" si="270"/>
        <v>0</v>
      </c>
      <c r="X1562" s="5">
        <f t="shared" si="271"/>
        <v>8</v>
      </c>
      <c r="Y1562" s="11">
        <v>0</v>
      </c>
      <c r="Z1562" s="11">
        <v>0</v>
      </c>
      <c r="AA1562" s="11">
        <v>0</v>
      </c>
    </row>
    <row r="1563" spans="2:27" x14ac:dyDescent="0.3">
      <c r="B1563">
        <v>55113</v>
      </c>
      <c r="C1563" s="7">
        <v>44480</v>
      </c>
      <c r="D1563" s="6">
        <f t="shared" si="265"/>
        <v>2021</v>
      </c>
      <c r="E1563" t="str">
        <f t="shared" si="266"/>
        <v>Q4-2021</v>
      </c>
      <c r="F1563" s="4" t="str">
        <f t="shared" si="264"/>
        <v>October</v>
      </c>
      <c r="G1563" s="6">
        <f t="shared" si="267"/>
        <v>42</v>
      </c>
      <c r="H1563" s="4" t="str">
        <f t="shared" si="268"/>
        <v>Monday</v>
      </c>
      <c r="I1563">
        <v>2</v>
      </c>
      <c r="J1563">
        <v>2</v>
      </c>
      <c r="K1563">
        <v>36</v>
      </c>
      <c r="L1563">
        <v>0</v>
      </c>
      <c r="M1563">
        <v>31</v>
      </c>
      <c r="N1563">
        <v>52</v>
      </c>
      <c r="O1563">
        <v>82</v>
      </c>
      <c r="P1563">
        <v>0</v>
      </c>
      <c r="Q1563">
        <v>34</v>
      </c>
      <c r="R1563">
        <v>0</v>
      </c>
      <c r="S1563">
        <v>16</v>
      </c>
      <c r="T1563">
        <v>0</v>
      </c>
      <c r="U1563">
        <v>15</v>
      </c>
      <c r="V1563">
        <f t="shared" si="269"/>
        <v>0</v>
      </c>
      <c r="W1563" s="5">
        <f t="shared" si="270"/>
        <v>0</v>
      </c>
      <c r="X1563" s="5">
        <f t="shared" si="271"/>
        <v>8</v>
      </c>
      <c r="Y1563" s="11">
        <v>0</v>
      </c>
      <c r="Z1563" s="11">
        <v>0</v>
      </c>
      <c r="AA1563" s="11">
        <v>0</v>
      </c>
    </row>
    <row r="1564" spans="2:27" x14ac:dyDescent="0.3">
      <c r="B1564">
        <v>55114</v>
      </c>
      <c r="C1564" s="7">
        <v>44481</v>
      </c>
      <c r="D1564" s="6">
        <f t="shared" si="265"/>
        <v>2021</v>
      </c>
      <c r="E1564" t="str">
        <f t="shared" si="266"/>
        <v>Q4-2021</v>
      </c>
      <c r="F1564" s="4" t="str">
        <f t="shared" si="264"/>
        <v>October</v>
      </c>
      <c r="G1564" s="6">
        <f t="shared" si="267"/>
        <v>42</v>
      </c>
      <c r="H1564" s="4" t="str">
        <f t="shared" si="268"/>
        <v>Tuesday</v>
      </c>
      <c r="I1564">
        <v>1</v>
      </c>
      <c r="J1564">
        <v>2</v>
      </c>
      <c r="K1564">
        <v>35</v>
      </c>
      <c r="L1564">
        <v>0</v>
      </c>
      <c r="M1564">
        <v>43</v>
      </c>
      <c r="N1564">
        <v>85</v>
      </c>
      <c r="O1564">
        <v>78</v>
      </c>
      <c r="P1564">
        <v>0</v>
      </c>
      <c r="Q1564">
        <v>30</v>
      </c>
      <c r="R1564">
        <v>0</v>
      </c>
      <c r="S1564">
        <v>16</v>
      </c>
      <c r="T1564">
        <v>0</v>
      </c>
      <c r="U1564">
        <v>18</v>
      </c>
      <c r="V1564">
        <f t="shared" si="269"/>
        <v>0</v>
      </c>
      <c r="W1564" s="5">
        <f t="shared" si="270"/>
        <v>0</v>
      </c>
      <c r="X1564" s="5">
        <f t="shared" si="271"/>
        <v>8</v>
      </c>
      <c r="Y1564" s="11">
        <v>0</v>
      </c>
      <c r="Z1564" s="11">
        <v>0</v>
      </c>
      <c r="AA1564" s="11">
        <v>0</v>
      </c>
    </row>
    <row r="1565" spans="2:27" x14ac:dyDescent="0.3">
      <c r="B1565">
        <v>55115</v>
      </c>
      <c r="C1565" s="7">
        <v>44481</v>
      </c>
      <c r="D1565" s="6">
        <f t="shared" si="265"/>
        <v>2021</v>
      </c>
      <c r="E1565" t="str">
        <f t="shared" si="266"/>
        <v>Q4-2021</v>
      </c>
      <c r="F1565" s="4" t="str">
        <f t="shared" si="264"/>
        <v>October</v>
      </c>
      <c r="G1565" s="6">
        <f t="shared" si="267"/>
        <v>42</v>
      </c>
      <c r="H1565" s="4" t="str">
        <f t="shared" si="268"/>
        <v>Tuesday</v>
      </c>
      <c r="I1565">
        <v>2</v>
      </c>
      <c r="J1565">
        <v>2</v>
      </c>
      <c r="K1565">
        <v>38</v>
      </c>
      <c r="L1565">
        <v>0</v>
      </c>
      <c r="M1565">
        <v>43</v>
      </c>
      <c r="N1565">
        <v>44</v>
      </c>
      <c r="O1565">
        <v>44</v>
      </c>
      <c r="P1565">
        <v>0</v>
      </c>
      <c r="Q1565">
        <v>33</v>
      </c>
      <c r="R1565">
        <v>0</v>
      </c>
      <c r="S1565">
        <v>23</v>
      </c>
      <c r="T1565">
        <v>0</v>
      </c>
      <c r="U1565">
        <v>23</v>
      </c>
      <c r="V1565">
        <f t="shared" si="269"/>
        <v>0</v>
      </c>
      <c r="W1565" s="5">
        <f t="shared" si="270"/>
        <v>0</v>
      </c>
      <c r="X1565" s="5">
        <f t="shared" si="271"/>
        <v>8</v>
      </c>
      <c r="Y1565" s="11">
        <v>0</v>
      </c>
      <c r="Z1565" s="11">
        <v>0</v>
      </c>
      <c r="AA1565" s="11">
        <v>0</v>
      </c>
    </row>
    <row r="1566" spans="2:27" x14ac:dyDescent="0.3">
      <c r="B1566">
        <v>55116</v>
      </c>
      <c r="C1566" s="7">
        <v>44482</v>
      </c>
      <c r="D1566" s="6">
        <f t="shared" si="265"/>
        <v>2021</v>
      </c>
      <c r="E1566" t="str">
        <f t="shared" si="266"/>
        <v>Q4-2021</v>
      </c>
      <c r="F1566" s="4" t="str">
        <f t="shared" si="264"/>
        <v>October</v>
      </c>
      <c r="G1566" s="6">
        <f t="shared" si="267"/>
        <v>42</v>
      </c>
      <c r="H1566" s="4" t="str">
        <f t="shared" si="268"/>
        <v>Wednesday</v>
      </c>
      <c r="I1566">
        <v>1</v>
      </c>
      <c r="J1566">
        <v>2</v>
      </c>
      <c r="K1566">
        <v>44</v>
      </c>
      <c r="L1566">
        <v>0</v>
      </c>
      <c r="M1566">
        <v>39</v>
      </c>
      <c r="N1566">
        <v>39</v>
      </c>
      <c r="O1566">
        <v>51</v>
      </c>
      <c r="P1566">
        <v>0</v>
      </c>
      <c r="Q1566">
        <v>34</v>
      </c>
      <c r="R1566">
        <v>0</v>
      </c>
      <c r="S1566">
        <v>35</v>
      </c>
      <c r="T1566">
        <v>0</v>
      </c>
      <c r="U1566">
        <v>16</v>
      </c>
      <c r="V1566">
        <f t="shared" si="269"/>
        <v>0</v>
      </c>
      <c r="W1566" s="5">
        <f t="shared" si="270"/>
        <v>0</v>
      </c>
      <c r="X1566" s="5">
        <f t="shared" si="271"/>
        <v>8</v>
      </c>
      <c r="Y1566" s="11">
        <v>0</v>
      </c>
      <c r="Z1566" s="11">
        <v>0</v>
      </c>
      <c r="AA1566" s="11">
        <v>0</v>
      </c>
    </row>
    <row r="1567" spans="2:27" x14ac:dyDescent="0.3">
      <c r="B1567">
        <v>55117</v>
      </c>
      <c r="C1567" s="7">
        <v>44482</v>
      </c>
      <c r="D1567" s="6">
        <f t="shared" si="265"/>
        <v>2021</v>
      </c>
      <c r="E1567" t="str">
        <f t="shared" si="266"/>
        <v>Q4-2021</v>
      </c>
      <c r="F1567" s="4" t="str">
        <f t="shared" si="264"/>
        <v>October</v>
      </c>
      <c r="G1567" s="6">
        <f t="shared" si="267"/>
        <v>42</v>
      </c>
      <c r="H1567" s="4" t="str">
        <f t="shared" si="268"/>
        <v>Wednesday</v>
      </c>
      <c r="I1567">
        <v>2</v>
      </c>
      <c r="J1567">
        <v>1</v>
      </c>
      <c r="K1567">
        <v>22</v>
      </c>
      <c r="L1567">
        <v>0</v>
      </c>
      <c r="M1567">
        <v>21</v>
      </c>
      <c r="N1567">
        <v>85</v>
      </c>
      <c r="O1567">
        <v>89</v>
      </c>
      <c r="P1567">
        <v>0</v>
      </c>
      <c r="Q1567">
        <v>32</v>
      </c>
      <c r="R1567">
        <v>0</v>
      </c>
      <c r="S1567">
        <v>30</v>
      </c>
      <c r="T1567">
        <v>0</v>
      </c>
      <c r="U1567">
        <v>18</v>
      </c>
      <c r="V1567">
        <f t="shared" si="269"/>
        <v>0</v>
      </c>
      <c r="W1567" s="5">
        <f t="shared" si="270"/>
        <v>0</v>
      </c>
      <c r="X1567" s="5">
        <f t="shared" si="271"/>
        <v>8</v>
      </c>
      <c r="Y1567" s="11">
        <v>0</v>
      </c>
      <c r="Z1567" s="11">
        <v>0</v>
      </c>
      <c r="AA1567" s="11">
        <v>0</v>
      </c>
    </row>
    <row r="1568" spans="2:27" x14ac:dyDescent="0.3">
      <c r="B1568">
        <v>55118</v>
      </c>
      <c r="C1568" s="7">
        <v>44483</v>
      </c>
      <c r="D1568" s="6">
        <f t="shared" si="265"/>
        <v>2021</v>
      </c>
      <c r="E1568" t="str">
        <f t="shared" si="266"/>
        <v>Q4-2021</v>
      </c>
      <c r="F1568" s="4" t="str">
        <f t="shared" si="264"/>
        <v>October</v>
      </c>
      <c r="G1568" s="6">
        <f t="shared" si="267"/>
        <v>42</v>
      </c>
      <c r="H1568" s="4" t="str">
        <f t="shared" si="268"/>
        <v>Thursday</v>
      </c>
      <c r="I1568">
        <v>1</v>
      </c>
      <c r="J1568">
        <v>1</v>
      </c>
      <c r="K1568">
        <v>32</v>
      </c>
      <c r="L1568">
        <v>1</v>
      </c>
      <c r="M1568">
        <v>19</v>
      </c>
      <c r="N1568">
        <v>89</v>
      </c>
      <c r="O1568">
        <v>35</v>
      </c>
      <c r="P1568">
        <v>1</v>
      </c>
      <c r="Q1568">
        <v>30</v>
      </c>
      <c r="R1568">
        <v>0</v>
      </c>
      <c r="S1568">
        <v>34</v>
      </c>
      <c r="T1568">
        <v>0</v>
      </c>
      <c r="U1568">
        <v>24</v>
      </c>
      <c r="V1568">
        <f t="shared" si="269"/>
        <v>173</v>
      </c>
      <c r="W1568" s="5">
        <f t="shared" si="270"/>
        <v>4.8055555555555553E-2</v>
      </c>
      <c r="X1568" s="5">
        <f t="shared" si="271"/>
        <v>7.951944444444444</v>
      </c>
      <c r="Y1568" s="5">
        <f t="shared" si="272"/>
        <v>1</v>
      </c>
      <c r="Z1568" s="5">
        <f t="shared" si="273"/>
        <v>1</v>
      </c>
      <c r="AA1568" s="5">
        <f t="shared" si="274"/>
        <v>4.8055555555555553E-2</v>
      </c>
    </row>
    <row r="1569" spans="2:27" x14ac:dyDescent="0.3">
      <c r="B1569">
        <v>55119</v>
      </c>
      <c r="C1569" s="7">
        <v>44483</v>
      </c>
      <c r="D1569" s="6">
        <f t="shared" si="265"/>
        <v>2021</v>
      </c>
      <c r="E1569" t="str">
        <f t="shared" si="266"/>
        <v>Q4-2021</v>
      </c>
      <c r="F1569" s="4" t="str">
        <f t="shared" si="264"/>
        <v>October</v>
      </c>
      <c r="G1569" s="6">
        <f t="shared" si="267"/>
        <v>42</v>
      </c>
      <c r="H1569" s="4" t="str">
        <f t="shared" si="268"/>
        <v>Thursday</v>
      </c>
      <c r="I1569">
        <v>2</v>
      </c>
      <c r="J1569">
        <v>1</v>
      </c>
      <c r="K1569">
        <v>31</v>
      </c>
      <c r="L1569">
        <v>0</v>
      </c>
      <c r="M1569">
        <v>16</v>
      </c>
      <c r="N1569">
        <v>85</v>
      </c>
      <c r="O1569">
        <v>62</v>
      </c>
      <c r="P1569">
        <v>0</v>
      </c>
      <c r="Q1569">
        <v>34</v>
      </c>
      <c r="R1569">
        <v>0</v>
      </c>
      <c r="S1569">
        <v>21</v>
      </c>
      <c r="T1569">
        <v>0</v>
      </c>
      <c r="U1569">
        <v>18</v>
      </c>
      <c r="V1569">
        <f t="shared" si="269"/>
        <v>0</v>
      </c>
      <c r="W1569" s="5">
        <f t="shared" si="270"/>
        <v>0</v>
      </c>
      <c r="X1569" s="5">
        <f t="shared" si="271"/>
        <v>8</v>
      </c>
      <c r="Y1569" s="11">
        <v>0</v>
      </c>
      <c r="Z1569" s="11">
        <v>0</v>
      </c>
      <c r="AA1569" s="11">
        <v>0</v>
      </c>
    </row>
    <row r="1570" spans="2:27" x14ac:dyDescent="0.3">
      <c r="B1570">
        <v>55120</v>
      </c>
      <c r="C1570" s="7">
        <v>44484</v>
      </c>
      <c r="D1570" s="6">
        <f t="shared" si="265"/>
        <v>2021</v>
      </c>
      <c r="E1570" t="str">
        <f t="shared" si="266"/>
        <v>Q4-2021</v>
      </c>
      <c r="F1570" s="4" t="str">
        <f t="shared" si="264"/>
        <v>October</v>
      </c>
      <c r="G1570" s="6">
        <f t="shared" si="267"/>
        <v>42</v>
      </c>
      <c r="H1570" s="4" t="str">
        <f t="shared" si="268"/>
        <v>Friday</v>
      </c>
      <c r="I1570">
        <v>1</v>
      </c>
      <c r="J1570">
        <v>2</v>
      </c>
      <c r="K1570">
        <v>29</v>
      </c>
      <c r="L1570">
        <v>1</v>
      </c>
      <c r="M1570">
        <v>20</v>
      </c>
      <c r="N1570">
        <v>80</v>
      </c>
      <c r="O1570">
        <v>44</v>
      </c>
      <c r="P1570">
        <v>0</v>
      </c>
      <c r="Q1570">
        <v>33</v>
      </c>
      <c r="R1570">
        <v>0</v>
      </c>
      <c r="S1570">
        <v>19</v>
      </c>
      <c r="T1570">
        <v>1</v>
      </c>
      <c r="U1570">
        <v>12</v>
      </c>
      <c r="V1570">
        <f t="shared" si="269"/>
        <v>156</v>
      </c>
      <c r="W1570" s="5">
        <f t="shared" si="270"/>
        <v>4.3333333333333335E-2</v>
      </c>
      <c r="X1570" s="5">
        <f t="shared" si="271"/>
        <v>7.956666666666667</v>
      </c>
      <c r="Y1570" s="5">
        <f t="shared" si="272"/>
        <v>0</v>
      </c>
      <c r="Z1570" s="5">
        <f t="shared" si="273"/>
        <v>0</v>
      </c>
      <c r="AA1570" s="5">
        <f t="shared" si="274"/>
        <v>4.3333333333333335E-2</v>
      </c>
    </row>
    <row r="1571" spans="2:27" x14ac:dyDescent="0.3">
      <c r="B1571">
        <v>55121</v>
      </c>
      <c r="C1571" s="7">
        <v>44484</v>
      </c>
      <c r="D1571" s="6">
        <f t="shared" si="265"/>
        <v>2021</v>
      </c>
      <c r="E1571" t="str">
        <f t="shared" si="266"/>
        <v>Q4-2021</v>
      </c>
      <c r="F1571" s="4" t="str">
        <f t="shared" si="264"/>
        <v>October</v>
      </c>
      <c r="G1571" s="6">
        <f t="shared" si="267"/>
        <v>42</v>
      </c>
      <c r="H1571" s="4" t="str">
        <f t="shared" si="268"/>
        <v>Friday</v>
      </c>
      <c r="I1571">
        <v>2</v>
      </c>
      <c r="J1571">
        <v>2</v>
      </c>
      <c r="K1571">
        <v>23</v>
      </c>
      <c r="L1571">
        <v>0</v>
      </c>
      <c r="M1571">
        <v>36</v>
      </c>
      <c r="N1571">
        <v>76</v>
      </c>
      <c r="O1571">
        <v>58</v>
      </c>
      <c r="P1571">
        <v>0</v>
      </c>
      <c r="Q1571">
        <v>36</v>
      </c>
      <c r="R1571">
        <v>0</v>
      </c>
      <c r="S1571">
        <v>43</v>
      </c>
      <c r="T1571">
        <v>0</v>
      </c>
      <c r="U1571">
        <v>26</v>
      </c>
      <c r="V1571">
        <f t="shared" si="269"/>
        <v>0</v>
      </c>
      <c r="W1571" s="5">
        <f t="shared" si="270"/>
        <v>0</v>
      </c>
      <c r="X1571" s="5">
        <f t="shared" si="271"/>
        <v>8</v>
      </c>
      <c r="Y1571" s="11">
        <v>0</v>
      </c>
      <c r="Z1571" s="11">
        <v>0</v>
      </c>
      <c r="AA1571" s="11">
        <v>0</v>
      </c>
    </row>
    <row r="1572" spans="2:27" x14ac:dyDescent="0.3">
      <c r="B1572">
        <v>55122</v>
      </c>
      <c r="C1572" s="7">
        <v>44485</v>
      </c>
      <c r="D1572" s="6">
        <f t="shared" si="265"/>
        <v>2021</v>
      </c>
      <c r="E1572" t="str">
        <f t="shared" si="266"/>
        <v>Q4-2021</v>
      </c>
      <c r="F1572" s="4" t="str">
        <f t="shared" si="264"/>
        <v>October</v>
      </c>
      <c r="G1572" s="6">
        <f t="shared" si="267"/>
        <v>42</v>
      </c>
      <c r="H1572" s="4" t="str">
        <f t="shared" si="268"/>
        <v>Saturday</v>
      </c>
      <c r="I1572">
        <v>1</v>
      </c>
      <c r="J1572">
        <v>2</v>
      </c>
      <c r="K1572">
        <v>25</v>
      </c>
      <c r="L1572">
        <v>0</v>
      </c>
      <c r="M1572">
        <v>20</v>
      </c>
      <c r="N1572">
        <v>44</v>
      </c>
      <c r="O1572">
        <v>54</v>
      </c>
      <c r="P1572">
        <v>0</v>
      </c>
      <c r="Q1572">
        <v>31</v>
      </c>
      <c r="R1572">
        <v>0</v>
      </c>
      <c r="S1572">
        <v>37</v>
      </c>
      <c r="T1572">
        <v>0</v>
      </c>
      <c r="U1572">
        <v>23</v>
      </c>
      <c r="V1572">
        <f t="shared" si="269"/>
        <v>0</v>
      </c>
      <c r="W1572" s="5">
        <f t="shared" si="270"/>
        <v>0</v>
      </c>
      <c r="X1572" s="5">
        <f t="shared" si="271"/>
        <v>8</v>
      </c>
      <c r="Y1572" s="11">
        <v>0</v>
      </c>
      <c r="Z1572" s="11">
        <v>0</v>
      </c>
      <c r="AA1572" s="11">
        <v>0</v>
      </c>
    </row>
    <row r="1573" spans="2:27" x14ac:dyDescent="0.3">
      <c r="B1573">
        <v>55123</v>
      </c>
      <c r="C1573" s="7">
        <v>44487</v>
      </c>
      <c r="D1573" s="6">
        <f t="shared" si="265"/>
        <v>2021</v>
      </c>
      <c r="E1573" t="str">
        <f t="shared" si="266"/>
        <v>Q4-2021</v>
      </c>
      <c r="F1573" s="4" t="str">
        <f t="shared" si="264"/>
        <v>October</v>
      </c>
      <c r="G1573" s="6">
        <f t="shared" si="267"/>
        <v>43</v>
      </c>
      <c r="H1573" s="4" t="str">
        <f t="shared" si="268"/>
        <v>Monday</v>
      </c>
      <c r="I1573">
        <v>1</v>
      </c>
      <c r="J1573">
        <v>2</v>
      </c>
      <c r="K1573">
        <v>39</v>
      </c>
      <c r="L1573">
        <v>0</v>
      </c>
      <c r="M1573">
        <v>45</v>
      </c>
      <c r="N1573">
        <v>85</v>
      </c>
      <c r="O1573">
        <v>43</v>
      </c>
      <c r="P1573">
        <v>0</v>
      </c>
      <c r="Q1573">
        <v>33</v>
      </c>
      <c r="R1573">
        <v>0</v>
      </c>
      <c r="S1573">
        <v>17</v>
      </c>
      <c r="T1573">
        <v>0</v>
      </c>
      <c r="U1573">
        <v>18</v>
      </c>
      <c r="V1573">
        <f t="shared" si="269"/>
        <v>0</v>
      </c>
      <c r="W1573" s="5">
        <f t="shared" si="270"/>
        <v>0</v>
      </c>
      <c r="X1573" s="5">
        <f t="shared" si="271"/>
        <v>8</v>
      </c>
      <c r="Y1573" s="11">
        <v>0</v>
      </c>
      <c r="Z1573" s="11">
        <v>0</v>
      </c>
      <c r="AA1573" s="11">
        <v>0</v>
      </c>
    </row>
    <row r="1574" spans="2:27" x14ac:dyDescent="0.3">
      <c r="B1574">
        <v>55124</v>
      </c>
      <c r="C1574" s="7">
        <v>44487</v>
      </c>
      <c r="D1574" s="6">
        <f t="shared" si="265"/>
        <v>2021</v>
      </c>
      <c r="E1574" t="str">
        <f t="shared" si="266"/>
        <v>Q4-2021</v>
      </c>
      <c r="F1574" s="4" t="str">
        <f t="shared" si="264"/>
        <v>October</v>
      </c>
      <c r="G1574" s="6">
        <f t="shared" si="267"/>
        <v>43</v>
      </c>
      <c r="H1574" s="4" t="str">
        <f t="shared" si="268"/>
        <v>Monday</v>
      </c>
      <c r="I1574">
        <v>2</v>
      </c>
      <c r="J1574">
        <v>1</v>
      </c>
      <c r="K1574">
        <v>39</v>
      </c>
      <c r="L1574">
        <v>1</v>
      </c>
      <c r="M1574">
        <v>27</v>
      </c>
      <c r="N1574">
        <v>71</v>
      </c>
      <c r="O1574">
        <v>39</v>
      </c>
      <c r="P1574">
        <v>1</v>
      </c>
      <c r="Q1574">
        <v>35</v>
      </c>
      <c r="R1574">
        <v>0</v>
      </c>
      <c r="S1574">
        <v>16</v>
      </c>
      <c r="T1574">
        <v>0</v>
      </c>
      <c r="U1574">
        <v>20</v>
      </c>
      <c r="V1574">
        <f t="shared" si="269"/>
        <v>172</v>
      </c>
      <c r="W1574" s="5">
        <f t="shared" si="270"/>
        <v>4.777777777777778E-2</v>
      </c>
      <c r="X1574" s="5">
        <f t="shared" si="271"/>
        <v>7.9522222222222219</v>
      </c>
      <c r="Y1574" s="5">
        <f t="shared" si="272"/>
        <v>1</v>
      </c>
      <c r="Z1574" s="5">
        <f t="shared" si="273"/>
        <v>1</v>
      </c>
      <c r="AA1574" s="5">
        <f t="shared" si="274"/>
        <v>4.777777777777778E-2</v>
      </c>
    </row>
    <row r="1575" spans="2:27" x14ac:dyDescent="0.3">
      <c r="B1575">
        <v>55125</v>
      </c>
      <c r="C1575" s="7">
        <v>44488</v>
      </c>
      <c r="D1575" s="6">
        <f t="shared" si="265"/>
        <v>2021</v>
      </c>
      <c r="E1575" t="str">
        <f t="shared" si="266"/>
        <v>Q4-2021</v>
      </c>
      <c r="F1575" s="4" t="str">
        <f t="shared" si="264"/>
        <v>October</v>
      </c>
      <c r="G1575" s="6">
        <f t="shared" si="267"/>
        <v>43</v>
      </c>
      <c r="H1575" s="4" t="str">
        <f t="shared" si="268"/>
        <v>Tuesday</v>
      </c>
      <c r="I1575">
        <v>1</v>
      </c>
      <c r="J1575">
        <v>1</v>
      </c>
      <c r="K1575">
        <v>29</v>
      </c>
      <c r="L1575">
        <v>1</v>
      </c>
      <c r="M1575">
        <v>33</v>
      </c>
      <c r="N1575">
        <v>80</v>
      </c>
      <c r="O1575">
        <v>40</v>
      </c>
      <c r="P1575">
        <v>0</v>
      </c>
      <c r="Q1575">
        <v>30</v>
      </c>
      <c r="R1575">
        <v>0</v>
      </c>
      <c r="S1575">
        <v>16</v>
      </c>
      <c r="T1575">
        <v>1</v>
      </c>
      <c r="U1575">
        <v>12</v>
      </c>
      <c r="V1575">
        <f t="shared" si="269"/>
        <v>165</v>
      </c>
      <c r="W1575" s="5">
        <f t="shared" si="270"/>
        <v>4.583333333333333E-2</v>
      </c>
      <c r="X1575" s="5">
        <f t="shared" si="271"/>
        <v>7.9541666666666666</v>
      </c>
      <c r="Y1575" s="5">
        <f t="shared" si="272"/>
        <v>0</v>
      </c>
      <c r="Z1575" s="5">
        <f t="shared" si="273"/>
        <v>0</v>
      </c>
      <c r="AA1575" s="5">
        <f t="shared" si="274"/>
        <v>4.583333333333333E-2</v>
      </c>
    </row>
    <row r="1576" spans="2:27" x14ac:dyDescent="0.3">
      <c r="B1576">
        <v>55126</v>
      </c>
      <c r="C1576" s="7">
        <v>44488</v>
      </c>
      <c r="D1576" s="6">
        <f t="shared" si="265"/>
        <v>2021</v>
      </c>
      <c r="E1576" t="str">
        <f t="shared" si="266"/>
        <v>Q4-2021</v>
      </c>
      <c r="F1576" s="4" t="str">
        <f t="shared" si="264"/>
        <v>October</v>
      </c>
      <c r="G1576" s="6">
        <f t="shared" si="267"/>
        <v>43</v>
      </c>
      <c r="H1576" s="4" t="str">
        <f t="shared" si="268"/>
        <v>Tuesday</v>
      </c>
      <c r="I1576">
        <v>2</v>
      </c>
      <c r="J1576">
        <v>1</v>
      </c>
      <c r="K1576">
        <v>32</v>
      </c>
      <c r="L1576">
        <v>1</v>
      </c>
      <c r="M1576">
        <v>18</v>
      </c>
      <c r="N1576">
        <v>76</v>
      </c>
      <c r="O1576">
        <v>35</v>
      </c>
      <c r="P1576">
        <v>1</v>
      </c>
      <c r="Q1576">
        <v>34</v>
      </c>
      <c r="R1576">
        <v>0</v>
      </c>
      <c r="S1576">
        <v>36</v>
      </c>
      <c r="T1576">
        <v>0</v>
      </c>
      <c r="U1576">
        <v>26</v>
      </c>
      <c r="V1576">
        <f t="shared" si="269"/>
        <v>163</v>
      </c>
      <c r="W1576" s="5">
        <f t="shared" si="270"/>
        <v>4.5277777777777778E-2</v>
      </c>
      <c r="X1576" s="5">
        <f t="shared" si="271"/>
        <v>7.9547222222222222</v>
      </c>
      <c r="Y1576" s="5">
        <f t="shared" si="272"/>
        <v>1</v>
      </c>
      <c r="Z1576" s="5">
        <f t="shared" si="273"/>
        <v>1</v>
      </c>
      <c r="AA1576" s="5">
        <f t="shared" si="274"/>
        <v>4.5277777777777778E-2</v>
      </c>
    </row>
    <row r="1577" spans="2:27" x14ac:dyDescent="0.3">
      <c r="B1577">
        <v>55127</v>
      </c>
      <c r="C1577" s="7">
        <v>44489</v>
      </c>
      <c r="D1577" s="6">
        <f t="shared" si="265"/>
        <v>2021</v>
      </c>
      <c r="E1577" t="str">
        <f t="shared" si="266"/>
        <v>Q4-2021</v>
      </c>
      <c r="F1577" s="4" t="str">
        <f t="shared" si="264"/>
        <v>October</v>
      </c>
      <c r="G1577" s="6">
        <f t="shared" si="267"/>
        <v>43</v>
      </c>
      <c r="H1577" s="4" t="str">
        <f t="shared" si="268"/>
        <v>Wednesday</v>
      </c>
      <c r="I1577">
        <v>1</v>
      </c>
      <c r="J1577">
        <v>1</v>
      </c>
      <c r="K1577">
        <v>43</v>
      </c>
      <c r="L1577">
        <v>1</v>
      </c>
      <c r="M1577">
        <v>40</v>
      </c>
      <c r="N1577">
        <v>35</v>
      </c>
      <c r="O1577">
        <v>86</v>
      </c>
      <c r="P1577">
        <v>1</v>
      </c>
      <c r="Q1577">
        <v>30</v>
      </c>
      <c r="R1577">
        <v>0</v>
      </c>
      <c r="S1577">
        <v>27</v>
      </c>
      <c r="T1577">
        <v>0</v>
      </c>
      <c r="U1577">
        <v>10</v>
      </c>
      <c r="V1577">
        <f t="shared" si="269"/>
        <v>191</v>
      </c>
      <c r="W1577" s="5">
        <f t="shared" si="270"/>
        <v>5.3055555555555557E-2</v>
      </c>
      <c r="X1577" s="5">
        <f t="shared" si="271"/>
        <v>7.9469444444444441</v>
      </c>
      <c r="Y1577" s="5">
        <f t="shared" si="272"/>
        <v>1</v>
      </c>
      <c r="Z1577" s="5">
        <f t="shared" si="273"/>
        <v>1</v>
      </c>
      <c r="AA1577" s="5">
        <f t="shared" si="274"/>
        <v>5.3055555555555557E-2</v>
      </c>
    </row>
    <row r="1578" spans="2:27" x14ac:dyDescent="0.3">
      <c r="B1578">
        <v>55128</v>
      </c>
      <c r="C1578" s="7">
        <v>44489</v>
      </c>
      <c r="D1578" s="6">
        <f t="shared" si="265"/>
        <v>2021</v>
      </c>
      <c r="E1578" t="str">
        <f t="shared" si="266"/>
        <v>Q4-2021</v>
      </c>
      <c r="F1578" s="4" t="str">
        <f t="shared" si="264"/>
        <v>October</v>
      </c>
      <c r="G1578" s="6">
        <f t="shared" si="267"/>
        <v>43</v>
      </c>
      <c r="H1578" s="4" t="str">
        <f t="shared" si="268"/>
        <v>Wednesday</v>
      </c>
      <c r="I1578">
        <v>2</v>
      </c>
      <c r="J1578">
        <v>1</v>
      </c>
      <c r="K1578">
        <v>34</v>
      </c>
      <c r="L1578">
        <v>0</v>
      </c>
      <c r="M1578">
        <v>31</v>
      </c>
      <c r="N1578">
        <v>80</v>
      </c>
      <c r="O1578">
        <v>57</v>
      </c>
      <c r="P1578">
        <v>0</v>
      </c>
      <c r="Q1578">
        <v>36</v>
      </c>
      <c r="R1578">
        <v>0</v>
      </c>
      <c r="S1578">
        <v>41</v>
      </c>
      <c r="T1578">
        <v>0</v>
      </c>
      <c r="U1578">
        <v>12</v>
      </c>
      <c r="V1578">
        <f t="shared" si="269"/>
        <v>0</v>
      </c>
      <c r="W1578" s="5">
        <f t="shared" si="270"/>
        <v>0</v>
      </c>
      <c r="X1578" s="5">
        <f t="shared" si="271"/>
        <v>8</v>
      </c>
      <c r="Y1578" s="11">
        <v>0</v>
      </c>
      <c r="Z1578" s="11">
        <v>0</v>
      </c>
      <c r="AA1578" s="11">
        <v>0</v>
      </c>
    </row>
    <row r="1579" spans="2:27" x14ac:dyDescent="0.3">
      <c r="B1579">
        <v>55129</v>
      </c>
      <c r="C1579" s="7">
        <v>44490</v>
      </c>
      <c r="D1579" s="6">
        <f t="shared" si="265"/>
        <v>2021</v>
      </c>
      <c r="E1579" t="str">
        <f t="shared" si="266"/>
        <v>Q4-2021</v>
      </c>
      <c r="F1579" s="4" t="str">
        <f t="shared" si="264"/>
        <v>October</v>
      </c>
      <c r="G1579" s="6">
        <f t="shared" si="267"/>
        <v>43</v>
      </c>
      <c r="H1579" s="4" t="str">
        <f t="shared" si="268"/>
        <v>Thursday</v>
      </c>
      <c r="I1579">
        <v>1</v>
      </c>
      <c r="J1579">
        <v>1</v>
      </c>
      <c r="K1579">
        <v>40</v>
      </c>
      <c r="L1579">
        <v>1</v>
      </c>
      <c r="M1579">
        <v>41</v>
      </c>
      <c r="N1579">
        <v>39</v>
      </c>
      <c r="O1579">
        <v>35</v>
      </c>
      <c r="P1579">
        <v>1</v>
      </c>
      <c r="Q1579">
        <v>30</v>
      </c>
      <c r="R1579">
        <v>0</v>
      </c>
      <c r="S1579">
        <v>40</v>
      </c>
      <c r="T1579">
        <v>0</v>
      </c>
      <c r="U1579">
        <v>16</v>
      </c>
      <c r="V1579">
        <f t="shared" si="269"/>
        <v>145</v>
      </c>
      <c r="W1579" s="5">
        <f t="shared" si="270"/>
        <v>4.027777777777778E-2</v>
      </c>
      <c r="X1579" s="5">
        <f t="shared" si="271"/>
        <v>7.9597222222222221</v>
      </c>
      <c r="Y1579" s="5">
        <f t="shared" si="272"/>
        <v>1</v>
      </c>
      <c r="Z1579" s="5">
        <f t="shared" si="273"/>
        <v>1</v>
      </c>
      <c r="AA1579" s="5">
        <f t="shared" si="274"/>
        <v>4.027777777777778E-2</v>
      </c>
    </row>
    <row r="1580" spans="2:27" x14ac:dyDescent="0.3">
      <c r="B1580">
        <v>55130</v>
      </c>
      <c r="C1580" s="7">
        <v>44490</v>
      </c>
      <c r="D1580" s="6">
        <f t="shared" si="265"/>
        <v>2021</v>
      </c>
      <c r="E1580" t="str">
        <f t="shared" si="266"/>
        <v>Q4-2021</v>
      </c>
      <c r="F1580" s="4" t="str">
        <f t="shared" si="264"/>
        <v>October</v>
      </c>
      <c r="G1580" s="6">
        <f t="shared" si="267"/>
        <v>43</v>
      </c>
      <c r="H1580" s="4" t="str">
        <f t="shared" si="268"/>
        <v>Thursday</v>
      </c>
      <c r="I1580">
        <v>2</v>
      </c>
      <c r="J1580">
        <v>1</v>
      </c>
      <c r="K1580">
        <v>44</v>
      </c>
      <c r="L1580">
        <v>0</v>
      </c>
      <c r="M1580">
        <v>27</v>
      </c>
      <c r="N1580">
        <v>62</v>
      </c>
      <c r="O1580">
        <v>89</v>
      </c>
      <c r="P1580">
        <v>0</v>
      </c>
      <c r="Q1580">
        <v>34</v>
      </c>
      <c r="R1580">
        <v>0</v>
      </c>
      <c r="S1580">
        <v>27</v>
      </c>
      <c r="T1580">
        <v>0</v>
      </c>
      <c r="U1580">
        <v>27</v>
      </c>
      <c r="V1580">
        <f t="shared" si="269"/>
        <v>0</v>
      </c>
      <c r="W1580" s="5">
        <f t="shared" si="270"/>
        <v>0</v>
      </c>
      <c r="X1580" s="5">
        <f t="shared" si="271"/>
        <v>8</v>
      </c>
      <c r="Y1580" s="11">
        <v>0</v>
      </c>
      <c r="Z1580" s="11">
        <v>0</v>
      </c>
      <c r="AA1580" s="11">
        <v>0</v>
      </c>
    </row>
    <row r="1581" spans="2:27" x14ac:dyDescent="0.3">
      <c r="B1581">
        <v>55131</v>
      </c>
      <c r="C1581" s="7">
        <v>44491</v>
      </c>
      <c r="D1581" s="6">
        <f t="shared" si="265"/>
        <v>2021</v>
      </c>
      <c r="E1581" t="str">
        <f t="shared" si="266"/>
        <v>Q4-2021</v>
      </c>
      <c r="F1581" s="4" t="str">
        <f t="shared" si="264"/>
        <v>October</v>
      </c>
      <c r="G1581" s="6">
        <f t="shared" si="267"/>
        <v>43</v>
      </c>
      <c r="H1581" s="4" t="str">
        <f t="shared" si="268"/>
        <v>Friday</v>
      </c>
      <c r="I1581">
        <v>1</v>
      </c>
      <c r="J1581">
        <v>1</v>
      </c>
      <c r="K1581">
        <v>31</v>
      </c>
      <c r="L1581">
        <v>1</v>
      </c>
      <c r="M1581">
        <v>31</v>
      </c>
      <c r="N1581">
        <v>62</v>
      </c>
      <c r="O1581">
        <v>32</v>
      </c>
      <c r="P1581">
        <v>1</v>
      </c>
      <c r="Q1581">
        <v>33</v>
      </c>
      <c r="R1581">
        <v>0</v>
      </c>
      <c r="S1581">
        <v>35</v>
      </c>
      <c r="T1581">
        <v>0</v>
      </c>
      <c r="U1581">
        <v>27</v>
      </c>
      <c r="V1581">
        <f t="shared" si="269"/>
        <v>158</v>
      </c>
      <c r="W1581" s="5">
        <f t="shared" si="270"/>
        <v>4.3888888888888887E-2</v>
      </c>
      <c r="X1581" s="5">
        <f t="shared" si="271"/>
        <v>7.9561111111111114</v>
      </c>
      <c r="Y1581" s="5">
        <f t="shared" si="272"/>
        <v>1</v>
      </c>
      <c r="Z1581" s="5">
        <f t="shared" si="273"/>
        <v>1</v>
      </c>
      <c r="AA1581" s="5">
        <f t="shared" si="274"/>
        <v>4.3888888888888887E-2</v>
      </c>
    </row>
    <row r="1582" spans="2:27" x14ac:dyDescent="0.3">
      <c r="B1582">
        <v>55132</v>
      </c>
      <c r="C1582" s="7">
        <v>44491</v>
      </c>
      <c r="D1582" s="6">
        <f t="shared" si="265"/>
        <v>2021</v>
      </c>
      <c r="E1582" t="str">
        <f t="shared" si="266"/>
        <v>Q4-2021</v>
      </c>
      <c r="F1582" s="4" t="str">
        <f t="shared" si="264"/>
        <v>October</v>
      </c>
      <c r="G1582" s="6">
        <f t="shared" si="267"/>
        <v>43</v>
      </c>
      <c r="H1582" s="4" t="str">
        <f t="shared" si="268"/>
        <v>Friday</v>
      </c>
      <c r="I1582">
        <v>2</v>
      </c>
      <c r="J1582">
        <v>1</v>
      </c>
      <c r="K1582">
        <v>33</v>
      </c>
      <c r="L1582">
        <v>0</v>
      </c>
      <c r="M1582">
        <v>16</v>
      </c>
      <c r="N1582">
        <v>44</v>
      </c>
      <c r="O1582">
        <v>87</v>
      </c>
      <c r="P1582">
        <v>0</v>
      </c>
      <c r="Q1582">
        <v>34</v>
      </c>
      <c r="R1582">
        <v>0</v>
      </c>
      <c r="S1582">
        <v>27</v>
      </c>
      <c r="T1582">
        <v>0</v>
      </c>
      <c r="U1582">
        <v>23</v>
      </c>
      <c r="V1582">
        <f t="shared" si="269"/>
        <v>0</v>
      </c>
      <c r="W1582" s="5">
        <f t="shared" si="270"/>
        <v>0</v>
      </c>
      <c r="X1582" s="5">
        <f t="shared" si="271"/>
        <v>8</v>
      </c>
      <c r="Y1582" s="11">
        <v>0</v>
      </c>
      <c r="Z1582" s="11">
        <v>0</v>
      </c>
      <c r="AA1582" s="11">
        <v>0</v>
      </c>
    </row>
    <row r="1583" spans="2:27" x14ac:dyDescent="0.3">
      <c r="B1583">
        <v>55133</v>
      </c>
      <c r="C1583" s="7">
        <v>44492</v>
      </c>
      <c r="D1583" s="6">
        <f t="shared" si="265"/>
        <v>2021</v>
      </c>
      <c r="E1583" t="str">
        <f t="shared" si="266"/>
        <v>Q4-2021</v>
      </c>
      <c r="F1583" s="4" t="str">
        <f t="shared" si="264"/>
        <v>October</v>
      </c>
      <c r="G1583" s="6">
        <f t="shared" si="267"/>
        <v>43</v>
      </c>
      <c r="H1583" s="4" t="str">
        <f t="shared" si="268"/>
        <v>Saturday</v>
      </c>
      <c r="I1583">
        <v>1</v>
      </c>
      <c r="J1583">
        <v>1</v>
      </c>
      <c r="K1583">
        <v>36</v>
      </c>
      <c r="L1583">
        <v>2</v>
      </c>
      <c r="M1583">
        <v>16</v>
      </c>
      <c r="N1583">
        <v>76</v>
      </c>
      <c r="O1583">
        <v>52</v>
      </c>
      <c r="P1583">
        <v>0</v>
      </c>
      <c r="Q1583">
        <v>31</v>
      </c>
      <c r="R1583">
        <v>0</v>
      </c>
      <c r="S1583">
        <v>31</v>
      </c>
      <c r="T1583">
        <v>2</v>
      </c>
      <c r="U1583">
        <v>26</v>
      </c>
      <c r="V1583">
        <f t="shared" si="269"/>
        <v>340</v>
      </c>
      <c r="W1583" s="5">
        <f t="shared" si="270"/>
        <v>9.4444444444444442E-2</v>
      </c>
      <c r="X1583" s="5">
        <f t="shared" si="271"/>
        <v>7.9055555555555559</v>
      </c>
      <c r="Y1583" s="5">
        <f t="shared" si="272"/>
        <v>0</v>
      </c>
      <c r="Z1583" s="5">
        <f t="shared" si="273"/>
        <v>0</v>
      </c>
      <c r="AA1583" s="5">
        <f t="shared" si="274"/>
        <v>4.7222222222222221E-2</v>
      </c>
    </row>
    <row r="1584" spans="2:27" x14ac:dyDescent="0.3">
      <c r="B1584">
        <v>55134</v>
      </c>
      <c r="C1584" s="7">
        <v>44494</v>
      </c>
      <c r="D1584" s="6">
        <f t="shared" si="265"/>
        <v>2021</v>
      </c>
      <c r="E1584" t="str">
        <f t="shared" si="266"/>
        <v>Q4-2021</v>
      </c>
      <c r="F1584" s="4" t="str">
        <f t="shared" si="264"/>
        <v>October</v>
      </c>
      <c r="G1584" s="6">
        <f t="shared" si="267"/>
        <v>44</v>
      </c>
      <c r="H1584" s="4" t="str">
        <f t="shared" si="268"/>
        <v>Monday</v>
      </c>
      <c r="I1584">
        <v>1</v>
      </c>
      <c r="J1584">
        <v>2</v>
      </c>
      <c r="K1584">
        <v>31</v>
      </c>
      <c r="L1584">
        <v>1</v>
      </c>
      <c r="M1584">
        <v>18</v>
      </c>
      <c r="N1584">
        <v>62</v>
      </c>
      <c r="O1584">
        <v>36</v>
      </c>
      <c r="P1584">
        <v>0</v>
      </c>
      <c r="Q1584">
        <v>30</v>
      </c>
      <c r="R1584">
        <v>0</v>
      </c>
      <c r="S1584">
        <v>38</v>
      </c>
      <c r="T1584">
        <v>1</v>
      </c>
      <c r="U1584">
        <v>27</v>
      </c>
      <c r="V1584">
        <f t="shared" si="269"/>
        <v>143</v>
      </c>
      <c r="W1584" s="5">
        <f t="shared" si="270"/>
        <v>3.9722222222222221E-2</v>
      </c>
      <c r="X1584" s="5">
        <f t="shared" si="271"/>
        <v>7.9602777777777778</v>
      </c>
      <c r="Y1584" s="5">
        <f t="shared" si="272"/>
        <v>0</v>
      </c>
      <c r="Z1584" s="5">
        <f t="shared" si="273"/>
        <v>0</v>
      </c>
      <c r="AA1584" s="5">
        <f t="shared" si="274"/>
        <v>3.9722222222222221E-2</v>
      </c>
    </row>
    <row r="1585" spans="2:27" x14ac:dyDescent="0.3">
      <c r="B1585">
        <v>55135</v>
      </c>
      <c r="C1585" s="7">
        <v>44494</v>
      </c>
      <c r="D1585" s="6">
        <f t="shared" si="265"/>
        <v>2021</v>
      </c>
      <c r="E1585" t="str">
        <f t="shared" si="266"/>
        <v>Q4-2021</v>
      </c>
      <c r="F1585" s="4" t="str">
        <f t="shared" si="264"/>
        <v>October</v>
      </c>
      <c r="G1585" s="6">
        <f t="shared" si="267"/>
        <v>44</v>
      </c>
      <c r="H1585" s="4" t="str">
        <f t="shared" si="268"/>
        <v>Monday</v>
      </c>
      <c r="I1585">
        <v>2</v>
      </c>
      <c r="J1585">
        <v>1</v>
      </c>
      <c r="K1585">
        <v>26</v>
      </c>
      <c r="L1585">
        <v>1</v>
      </c>
      <c r="M1585">
        <v>35</v>
      </c>
      <c r="N1585">
        <v>59</v>
      </c>
      <c r="O1585">
        <v>45</v>
      </c>
      <c r="P1585">
        <v>0</v>
      </c>
      <c r="Q1585">
        <v>32</v>
      </c>
      <c r="R1585">
        <v>0</v>
      </c>
      <c r="S1585">
        <v>45</v>
      </c>
      <c r="T1585">
        <v>1</v>
      </c>
      <c r="U1585">
        <v>27</v>
      </c>
      <c r="V1585">
        <f t="shared" si="269"/>
        <v>166</v>
      </c>
      <c r="W1585" s="5">
        <f t="shared" si="270"/>
        <v>4.611111111111111E-2</v>
      </c>
      <c r="X1585" s="5">
        <f t="shared" si="271"/>
        <v>7.9538888888888888</v>
      </c>
      <c r="Y1585" s="5">
        <f t="shared" si="272"/>
        <v>0</v>
      </c>
      <c r="Z1585" s="5">
        <f t="shared" si="273"/>
        <v>0</v>
      </c>
      <c r="AA1585" s="5">
        <f t="shared" si="274"/>
        <v>4.611111111111111E-2</v>
      </c>
    </row>
    <row r="1586" spans="2:27" x14ac:dyDescent="0.3">
      <c r="B1586">
        <v>55136</v>
      </c>
      <c r="C1586" s="7">
        <v>44495</v>
      </c>
      <c r="D1586" s="6">
        <f t="shared" si="265"/>
        <v>2021</v>
      </c>
      <c r="E1586" t="str">
        <f t="shared" si="266"/>
        <v>Q4-2021</v>
      </c>
      <c r="F1586" s="4" t="str">
        <f t="shared" si="264"/>
        <v>October</v>
      </c>
      <c r="G1586" s="6">
        <f t="shared" si="267"/>
        <v>44</v>
      </c>
      <c r="H1586" s="4" t="str">
        <f t="shared" si="268"/>
        <v>Tuesday</v>
      </c>
      <c r="I1586">
        <v>1</v>
      </c>
      <c r="J1586">
        <v>1</v>
      </c>
      <c r="K1586">
        <v>39</v>
      </c>
      <c r="L1586">
        <v>1</v>
      </c>
      <c r="M1586">
        <v>44</v>
      </c>
      <c r="N1586">
        <v>36</v>
      </c>
      <c r="O1586">
        <v>65</v>
      </c>
      <c r="P1586">
        <v>1</v>
      </c>
      <c r="Q1586">
        <v>30</v>
      </c>
      <c r="R1586">
        <v>0</v>
      </c>
      <c r="S1586">
        <v>15</v>
      </c>
      <c r="T1586">
        <v>0</v>
      </c>
      <c r="U1586">
        <v>16</v>
      </c>
      <c r="V1586">
        <f t="shared" si="269"/>
        <v>175</v>
      </c>
      <c r="W1586" s="5">
        <f t="shared" si="270"/>
        <v>4.8611111111111112E-2</v>
      </c>
      <c r="X1586" s="5">
        <f t="shared" si="271"/>
        <v>7.9513888888888893</v>
      </c>
      <c r="Y1586" s="5">
        <f t="shared" si="272"/>
        <v>1</v>
      </c>
      <c r="Z1586" s="5">
        <f t="shared" si="273"/>
        <v>1</v>
      </c>
      <c r="AA1586" s="5">
        <f t="shared" si="274"/>
        <v>4.8611111111111112E-2</v>
      </c>
    </row>
    <row r="1587" spans="2:27" x14ac:dyDescent="0.3">
      <c r="B1587">
        <v>55137</v>
      </c>
      <c r="C1587" s="7">
        <v>44495</v>
      </c>
      <c r="D1587" s="6">
        <f t="shared" si="265"/>
        <v>2021</v>
      </c>
      <c r="E1587" t="str">
        <f t="shared" si="266"/>
        <v>Q4-2021</v>
      </c>
      <c r="F1587" s="4" t="str">
        <f t="shared" si="264"/>
        <v>October</v>
      </c>
      <c r="G1587" s="6">
        <f t="shared" si="267"/>
        <v>44</v>
      </c>
      <c r="H1587" s="4" t="str">
        <f t="shared" si="268"/>
        <v>Tuesday</v>
      </c>
      <c r="I1587">
        <v>2</v>
      </c>
      <c r="J1587">
        <v>1</v>
      </c>
      <c r="K1587">
        <v>38</v>
      </c>
      <c r="L1587">
        <v>1</v>
      </c>
      <c r="M1587">
        <v>33</v>
      </c>
      <c r="N1587">
        <v>81</v>
      </c>
      <c r="O1587">
        <v>77</v>
      </c>
      <c r="P1587">
        <v>1</v>
      </c>
      <c r="Q1587">
        <v>32</v>
      </c>
      <c r="R1587">
        <v>0</v>
      </c>
      <c r="S1587">
        <v>25</v>
      </c>
      <c r="T1587">
        <v>0</v>
      </c>
      <c r="U1587">
        <v>18</v>
      </c>
      <c r="V1587">
        <f t="shared" si="269"/>
        <v>223</v>
      </c>
      <c r="W1587" s="5">
        <f t="shared" si="270"/>
        <v>6.1944444444444448E-2</v>
      </c>
      <c r="X1587" s="5">
        <f t="shared" si="271"/>
        <v>7.9380555555555556</v>
      </c>
      <c r="Y1587" s="5">
        <f t="shared" si="272"/>
        <v>1</v>
      </c>
      <c r="Z1587" s="5">
        <f t="shared" si="273"/>
        <v>1</v>
      </c>
      <c r="AA1587" s="5">
        <f t="shared" si="274"/>
        <v>6.1944444444444448E-2</v>
      </c>
    </row>
    <row r="1588" spans="2:27" x14ac:dyDescent="0.3">
      <c r="B1588">
        <v>55138</v>
      </c>
      <c r="C1588" s="7">
        <v>44496</v>
      </c>
      <c r="D1588" s="6">
        <f t="shared" si="265"/>
        <v>2021</v>
      </c>
      <c r="E1588" t="str">
        <f t="shared" si="266"/>
        <v>Q4-2021</v>
      </c>
      <c r="F1588" s="4" t="str">
        <f t="shared" si="264"/>
        <v>October</v>
      </c>
      <c r="G1588" s="6">
        <f t="shared" si="267"/>
        <v>44</v>
      </c>
      <c r="H1588" s="4" t="str">
        <f t="shared" si="268"/>
        <v>Wednesday</v>
      </c>
      <c r="I1588">
        <v>1</v>
      </c>
      <c r="J1588">
        <v>1</v>
      </c>
      <c r="K1588">
        <v>25</v>
      </c>
      <c r="L1588">
        <v>2</v>
      </c>
      <c r="M1588">
        <v>21</v>
      </c>
      <c r="N1588">
        <v>31</v>
      </c>
      <c r="O1588">
        <v>50</v>
      </c>
      <c r="P1588">
        <v>2</v>
      </c>
      <c r="Q1588">
        <v>32</v>
      </c>
      <c r="R1588">
        <v>0</v>
      </c>
      <c r="S1588">
        <v>21</v>
      </c>
      <c r="T1588">
        <v>0</v>
      </c>
      <c r="U1588">
        <v>30</v>
      </c>
      <c r="V1588">
        <f t="shared" si="269"/>
        <v>268</v>
      </c>
      <c r="W1588" s="5">
        <f t="shared" si="270"/>
        <v>7.4444444444444438E-2</v>
      </c>
      <c r="X1588" s="5">
        <f t="shared" si="271"/>
        <v>7.9255555555555555</v>
      </c>
      <c r="Y1588" s="5">
        <f t="shared" si="272"/>
        <v>1</v>
      </c>
      <c r="Z1588" s="5">
        <f t="shared" si="273"/>
        <v>1</v>
      </c>
      <c r="AA1588" s="5">
        <f t="shared" si="274"/>
        <v>3.7222222222222219E-2</v>
      </c>
    </row>
    <row r="1589" spans="2:27" x14ac:dyDescent="0.3">
      <c r="B1589">
        <v>55139</v>
      </c>
      <c r="C1589" s="7">
        <v>44496</v>
      </c>
      <c r="D1589" s="6">
        <f t="shared" si="265"/>
        <v>2021</v>
      </c>
      <c r="E1589" t="str">
        <f t="shared" si="266"/>
        <v>Q4-2021</v>
      </c>
      <c r="F1589" s="4" t="str">
        <f t="shared" si="264"/>
        <v>October</v>
      </c>
      <c r="G1589" s="6">
        <f t="shared" si="267"/>
        <v>44</v>
      </c>
      <c r="H1589" s="4" t="str">
        <f t="shared" si="268"/>
        <v>Wednesday</v>
      </c>
      <c r="I1589">
        <v>2</v>
      </c>
      <c r="J1589">
        <v>1</v>
      </c>
      <c r="K1589">
        <v>34</v>
      </c>
      <c r="L1589">
        <v>0</v>
      </c>
      <c r="M1589">
        <v>34</v>
      </c>
      <c r="N1589">
        <v>59</v>
      </c>
      <c r="O1589">
        <v>86</v>
      </c>
      <c r="P1589">
        <v>0</v>
      </c>
      <c r="Q1589">
        <v>33</v>
      </c>
      <c r="R1589">
        <v>0</v>
      </c>
      <c r="S1589">
        <v>41</v>
      </c>
      <c r="T1589">
        <v>0</v>
      </c>
      <c r="U1589">
        <v>27</v>
      </c>
      <c r="V1589">
        <f t="shared" si="269"/>
        <v>0</v>
      </c>
      <c r="W1589" s="5">
        <f t="shared" si="270"/>
        <v>0</v>
      </c>
      <c r="X1589" s="5">
        <f t="shared" si="271"/>
        <v>8</v>
      </c>
      <c r="Y1589" s="11">
        <v>0</v>
      </c>
      <c r="Z1589" s="11">
        <v>0</v>
      </c>
      <c r="AA1589" s="11">
        <v>0</v>
      </c>
    </row>
    <row r="1590" spans="2:27" x14ac:dyDescent="0.3">
      <c r="B1590">
        <v>55140</v>
      </c>
      <c r="C1590" s="7">
        <v>44497</v>
      </c>
      <c r="D1590" s="6">
        <f t="shared" si="265"/>
        <v>2021</v>
      </c>
      <c r="E1590" t="str">
        <f t="shared" si="266"/>
        <v>Q4-2021</v>
      </c>
      <c r="F1590" s="4" t="str">
        <f t="shared" si="264"/>
        <v>October</v>
      </c>
      <c r="G1590" s="6">
        <f t="shared" si="267"/>
        <v>44</v>
      </c>
      <c r="H1590" s="4" t="str">
        <f t="shared" si="268"/>
        <v>Thursday</v>
      </c>
      <c r="I1590">
        <v>1</v>
      </c>
      <c r="J1590">
        <v>2</v>
      </c>
      <c r="K1590">
        <v>29</v>
      </c>
      <c r="L1590">
        <v>0</v>
      </c>
      <c r="M1590">
        <v>36</v>
      </c>
      <c r="N1590">
        <v>31</v>
      </c>
      <c r="O1590">
        <v>70</v>
      </c>
      <c r="P1590">
        <v>0</v>
      </c>
      <c r="Q1590">
        <v>33</v>
      </c>
      <c r="R1590">
        <v>0</v>
      </c>
      <c r="S1590">
        <v>19</v>
      </c>
      <c r="T1590">
        <v>0</v>
      </c>
      <c r="U1590">
        <v>30</v>
      </c>
      <c r="V1590">
        <f t="shared" si="269"/>
        <v>0</v>
      </c>
      <c r="W1590" s="5">
        <f t="shared" si="270"/>
        <v>0</v>
      </c>
      <c r="X1590" s="5">
        <f t="shared" si="271"/>
        <v>8</v>
      </c>
      <c r="Y1590" s="11">
        <v>0</v>
      </c>
      <c r="Z1590" s="11">
        <v>0</v>
      </c>
      <c r="AA1590" s="11">
        <v>0</v>
      </c>
    </row>
    <row r="1591" spans="2:27" x14ac:dyDescent="0.3">
      <c r="B1591">
        <v>55141</v>
      </c>
      <c r="C1591" s="7">
        <v>44497</v>
      </c>
      <c r="D1591" s="6">
        <f t="shared" si="265"/>
        <v>2021</v>
      </c>
      <c r="E1591" t="str">
        <f t="shared" si="266"/>
        <v>Q4-2021</v>
      </c>
      <c r="F1591" s="4" t="str">
        <f t="shared" si="264"/>
        <v>October</v>
      </c>
      <c r="G1591" s="6">
        <f t="shared" si="267"/>
        <v>44</v>
      </c>
      <c r="H1591" s="4" t="str">
        <f t="shared" si="268"/>
        <v>Thursday</v>
      </c>
      <c r="I1591">
        <v>2</v>
      </c>
      <c r="J1591">
        <v>1</v>
      </c>
      <c r="K1591">
        <v>44</v>
      </c>
      <c r="L1591">
        <v>0</v>
      </c>
      <c r="M1591">
        <v>30</v>
      </c>
      <c r="N1591">
        <v>86</v>
      </c>
      <c r="O1591">
        <v>59</v>
      </c>
      <c r="P1591">
        <v>0</v>
      </c>
      <c r="Q1591">
        <v>34</v>
      </c>
      <c r="R1591">
        <v>0</v>
      </c>
      <c r="S1591">
        <v>28</v>
      </c>
      <c r="T1591">
        <v>0</v>
      </c>
      <c r="U1591">
        <v>24</v>
      </c>
      <c r="V1591">
        <f t="shared" si="269"/>
        <v>0</v>
      </c>
      <c r="W1591" s="5">
        <f t="shared" si="270"/>
        <v>0</v>
      </c>
      <c r="X1591" s="5">
        <f t="shared" si="271"/>
        <v>8</v>
      </c>
      <c r="Y1591" s="11">
        <v>0</v>
      </c>
      <c r="Z1591" s="11">
        <v>0</v>
      </c>
      <c r="AA1591" s="11">
        <v>0</v>
      </c>
    </row>
    <row r="1592" spans="2:27" x14ac:dyDescent="0.3">
      <c r="B1592">
        <v>55142</v>
      </c>
      <c r="C1592" s="7">
        <v>44498</v>
      </c>
      <c r="D1592" s="6">
        <f t="shared" si="265"/>
        <v>2021</v>
      </c>
      <c r="E1592" t="str">
        <f t="shared" si="266"/>
        <v>Q4-2021</v>
      </c>
      <c r="F1592" s="4" t="str">
        <f t="shared" si="264"/>
        <v>October</v>
      </c>
      <c r="G1592" s="6">
        <f t="shared" si="267"/>
        <v>44</v>
      </c>
      <c r="H1592" s="4" t="str">
        <f t="shared" si="268"/>
        <v>Friday</v>
      </c>
      <c r="I1592">
        <v>1</v>
      </c>
      <c r="J1592">
        <v>1</v>
      </c>
      <c r="K1592">
        <v>32</v>
      </c>
      <c r="L1592">
        <v>2</v>
      </c>
      <c r="M1592">
        <v>19</v>
      </c>
      <c r="N1592">
        <v>63</v>
      </c>
      <c r="O1592">
        <v>31</v>
      </c>
      <c r="P1592">
        <v>1</v>
      </c>
      <c r="Q1592">
        <v>34</v>
      </c>
      <c r="R1592">
        <v>0</v>
      </c>
      <c r="S1592">
        <v>21</v>
      </c>
      <c r="T1592">
        <v>1</v>
      </c>
      <c r="U1592">
        <v>13</v>
      </c>
      <c r="V1592">
        <f t="shared" si="269"/>
        <v>273</v>
      </c>
      <c r="W1592" s="5">
        <f t="shared" si="270"/>
        <v>7.5833333333333336E-2</v>
      </c>
      <c r="X1592" s="5">
        <f t="shared" si="271"/>
        <v>7.9241666666666664</v>
      </c>
      <c r="Y1592" s="5">
        <f t="shared" si="272"/>
        <v>0.5</v>
      </c>
      <c r="Z1592" s="5">
        <f t="shared" si="273"/>
        <v>0.5</v>
      </c>
      <c r="AA1592" s="5">
        <f t="shared" si="274"/>
        <v>3.7916666666666668E-2</v>
      </c>
    </row>
    <row r="1593" spans="2:27" x14ac:dyDescent="0.3">
      <c r="B1593">
        <v>55143</v>
      </c>
      <c r="C1593" s="7">
        <v>44498</v>
      </c>
      <c r="D1593" s="6">
        <f t="shared" si="265"/>
        <v>2021</v>
      </c>
      <c r="E1593" t="str">
        <f t="shared" si="266"/>
        <v>Q4-2021</v>
      </c>
      <c r="F1593" s="4" t="str">
        <f t="shared" si="264"/>
        <v>October</v>
      </c>
      <c r="G1593" s="6">
        <f t="shared" si="267"/>
        <v>44</v>
      </c>
      <c r="H1593" s="4" t="str">
        <f t="shared" si="268"/>
        <v>Friday</v>
      </c>
      <c r="I1593">
        <v>2</v>
      </c>
      <c r="J1593">
        <v>1</v>
      </c>
      <c r="K1593">
        <v>38</v>
      </c>
      <c r="L1593">
        <v>1</v>
      </c>
      <c r="M1593">
        <v>29</v>
      </c>
      <c r="N1593">
        <v>68</v>
      </c>
      <c r="O1593">
        <v>69</v>
      </c>
      <c r="P1593">
        <v>1</v>
      </c>
      <c r="Q1593">
        <v>35</v>
      </c>
      <c r="R1593">
        <v>0</v>
      </c>
      <c r="S1593">
        <v>21</v>
      </c>
      <c r="T1593">
        <v>0</v>
      </c>
      <c r="U1593">
        <v>19</v>
      </c>
      <c r="V1593">
        <f t="shared" si="269"/>
        <v>201</v>
      </c>
      <c r="W1593" s="5">
        <f t="shared" si="270"/>
        <v>5.5833333333333332E-2</v>
      </c>
      <c r="X1593" s="5">
        <f t="shared" si="271"/>
        <v>7.9441666666666668</v>
      </c>
      <c r="Y1593" s="5">
        <f t="shared" si="272"/>
        <v>1</v>
      </c>
      <c r="Z1593" s="5">
        <f t="shared" si="273"/>
        <v>1</v>
      </c>
      <c r="AA1593" s="5">
        <f t="shared" si="274"/>
        <v>5.5833333333333332E-2</v>
      </c>
    </row>
    <row r="1594" spans="2:27" x14ac:dyDescent="0.3">
      <c r="B1594">
        <v>55144</v>
      </c>
      <c r="C1594" s="7">
        <v>44499</v>
      </c>
      <c r="D1594" s="6">
        <f t="shared" si="265"/>
        <v>2021</v>
      </c>
      <c r="E1594" t="str">
        <f t="shared" si="266"/>
        <v>Q4-2021</v>
      </c>
      <c r="F1594" s="4" t="str">
        <f t="shared" si="264"/>
        <v>October</v>
      </c>
      <c r="G1594" s="6">
        <f t="shared" si="267"/>
        <v>44</v>
      </c>
      <c r="H1594" s="4" t="str">
        <f t="shared" si="268"/>
        <v>Saturday</v>
      </c>
      <c r="I1594">
        <v>1</v>
      </c>
      <c r="J1594">
        <v>2</v>
      </c>
      <c r="K1594">
        <v>24</v>
      </c>
      <c r="L1594">
        <v>1</v>
      </c>
      <c r="M1594">
        <v>39</v>
      </c>
      <c r="N1594">
        <v>40</v>
      </c>
      <c r="O1594">
        <v>88</v>
      </c>
      <c r="P1594">
        <v>1</v>
      </c>
      <c r="Q1594">
        <v>33</v>
      </c>
      <c r="R1594">
        <v>0</v>
      </c>
      <c r="S1594">
        <v>44</v>
      </c>
      <c r="T1594">
        <v>0</v>
      </c>
      <c r="U1594">
        <v>22</v>
      </c>
      <c r="V1594">
        <f t="shared" si="269"/>
        <v>200</v>
      </c>
      <c r="W1594" s="5">
        <f t="shared" si="270"/>
        <v>5.5555555555555552E-2</v>
      </c>
      <c r="X1594" s="5">
        <f t="shared" si="271"/>
        <v>7.9444444444444446</v>
      </c>
      <c r="Y1594" s="5">
        <f t="shared" si="272"/>
        <v>1</v>
      </c>
      <c r="Z1594" s="5">
        <f t="shared" si="273"/>
        <v>1</v>
      </c>
      <c r="AA1594" s="5">
        <f t="shared" si="274"/>
        <v>5.5555555555555552E-2</v>
      </c>
    </row>
    <row r="1595" spans="2:27" x14ac:dyDescent="0.3">
      <c r="B1595">
        <v>55145</v>
      </c>
      <c r="C1595" s="7">
        <v>44501</v>
      </c>
      <c r="D1595" s="6">
        <f t="shared" si="265"/>
        <v>2021</v>
      </c>
      <c r="E1595" t="str">
        <f t="shared" si="266"/>
        <v>Q4-2021</v>
      </c>
      <c r="F1595" s="4" t="str">
        <f t="shared" si="264"/>
        <v>November</v>
      </c>
      <c r="G1595" s="6">
        <f t="shared" si="267"/>
        <v>45</v>
      </c>
      <c r="H1595" s="4" t="str">
        <f t="shared" si="268"/>
        <v>Monday</v>
      </c>
      <c r="I1595">
        <v>1</v>
      </c>
      <c r="J1595">
        <v>1</v>
      </c>
      <c r="K1595">
        <v>18</v>
      </c>
      <c r="L1595">
        <v>0</v>
      </c>
      <c r="M1595">
        <v>23</v>
      </c>
      <c r="N1595">
        <v>34</v>
      </c>
      <c r="O1595">
        <v>83</v>
      </c>
      <c r="P1595">
        <v>0</v>
      </c>
      <c r="Q1595">
        <v>29</v>
      </c>
      <c r="R1595">
        <v>0</v>
      </c>
      <c r="S1595">
        <v>22</v>
      </c>
      <c r="T1595">
        <v>0</v>
      </c>
      <c r="U1595">
        <v>11</v>
      </c>
      <c r="V1595">
        <f t="shared" si="269"/>
        <v>0</v>
      </c>
      <c r="W1595" s="5">
        <f t="shared" si="270"/>
        <v>0</v>
      </c>
      <c r="X1595" s="5">
        <f t="shared" si="271"/>
        <v>8</v>
      </c>
      <c r="Y1595" s="11">
        <v>0</v>
      </c>
      <c r="Z1595" s="11">
        <v>0</v>
      </c>
      <c r="AA1595" s="11">
        <v>0</v>
      </c>
    </row>
    <row r="1596" spans="2:27" x14ac:dyDescent="0.3">
      <c r="B1596">
        <v>55146</v>
      </c>
      <c r="C1596" s="7">
        <v>44501</v>
      </c>
      <c r="D1596" s="6">
        <f t="shared" si="265"/>
        <v>2021</v>
      </c>
      <c r="E1596" t="str">
        <f t="shared" si="266"/>
        <v>Q4-2021</v>
      </c>
      <c r="F1596" s="4" t="str">
        <f t="shared" si="264"/>
        <v>November</v>
      </c>
      <c r="G1596" s="6">
        <f t="shared" si="267"/>
        <v>45</v>
      </c>
      <c r="H1596" s="4" t="str">
        <f t="shared" si="268"/>
        <v>Monday</v>
      </c>
      <c r="I1596">
        <v>2</v>
      </c>
      <c r="J1596">
        <v>2</v>
      </c>
      <c r="K1596">
        <v>29</v>
      </c>
      <c r="L1596">
        <v>0</v>
      </c>
      <c r="M1596">
        <v>44</v>
      </c>
      <c r="N1596">
        <v>53</v>
      </c>
      <c r="O1596">
        <v>74</v>
      </c>
      <c r="P1596">
        <v>0</v>
      </c>
      <c r="Q1596">
        <v>34</v>
      </c>
      <c r="R1596">
        <v>0</v>
      </c>
      <c r="S1596">
        <v>43</v>
      </c>
      <c r="T1596">
        <v>0</v>
      </c>
      <c r="U1596">
        <v>15</v>
      </c>
      <c r="V1596">
        <f t="shared" si="269"/>
        <v>0</v>
      </c>
      <c r="W1596" s="5">
        <f t="shared" si="270"/>
        <v>0</v>
      </c>
      <c r="X1596" s="5">
        <f t="shared" si="271"/>
        <v>8</v>
      </c>
      <c r="Y1596" s="11">
        <v>0</v>
      </c>
      <c r="Z1596" s="11">
        <v>0</v>
      </c>
      <c r="AA1596" s="11">
        <v>0</v>
      </c>
    </row>
    <row r="1597" spans="2:27" x14ac:dyDescent="0.3">
      <c r="B1597">
        <v>55147</v>
      </c>
      <c r="C1597" s="7">
        <v>44502</v>
      </c>
      <c r="D1597" s="6">
        <f t="shared" si="265"/>
        <v>2021</v>
      </c>
      <c r="E1597" t="str">
        <f t="shared" si="266"/>
        <v>Q4-2021</v>
      </c>
      <c r="F1597" s="4" t="str">
        <f t="shared" si="264"/>
        <v>November</v>
      </c>
      <c r="G1597" s="6">
        <f t="shared" si="267"/>
        <v>45</v>
      </c>
      <c r="H1597" s="4" t="str">
        <f t="shared" si="268"/>
        <v>Tuesday</v>
      </c>
      <c r="I1597">
        <v>1</v>
      </c>
      <c r="J1597">
        <v>1</v>
      </c>
      <c r="K1597">
        <v>19</v>
      </c>
      <c r="L1597">
        <v>0</v>
      </c>
      <c r="M1597">
        <v>35</v>
      </c>
      <c r="N1597">
        <v>39</v>
      </c>
      <c r="O1597">
        <v>45</v>
      </c>
      <c r="P1597">
        <v>0</v>
      </c>
      <c r="Q1597">
        <v>30</v>
      </c>
      <c r="R1597">
        <v>0</v>
      </c>
      <c r="S1597">
        <v>27</v>
      </c>
      <c r="T1597">
        <v>0</v>
      </c>
      <c r="U1597">
        <v>17</v>
      </c>
      <c r="V1597">
        <f t="shared" si="269"/>
        <v>0</v>
      </c>
      <c r="W1597" s="5">
        <f t="shared" si="270"/>
        <v>0</v>
      </c>
      <c r="X1597" s="5">
        <f t="shared" si="271"/>
        <v>8</v>
      </c>
      <c r="Y1597" s="11">
        <v>0</v>
      </c>
      <c r="Z1597" s="11">
        <v>0</v>
      </c>
      <c r="AA1597" s="11">
        <v>0</v>
      </c>
    </row>
    <row r="1598" spans="2:27" x14ac:dyDescent="0.3">
      <c r="B1598">
        <v>55148</v>
      </c>
      <c r="C1598" s="7">
        <v>44502</v>
      </c>
      <c r="D1598" s="6">
        <f t="shared" si="265"/>
        <v>2021</v>
      </c>
      <c r="E1598" t="str">
        <f t="shared" si="266"/>
        <v>Q4-2021</v>
      </c>
      <c r="F1598" s="4" t="str">
        <f t="shared" si="264"/>
        <v>November</v>
      </c>
      <c r="G1598" s="6">
        <f t="shared" si="267"/>
        <v>45</v>
      </c>
      <c r="H1598" s="4" t="str">
        <f t="shared" si="268"/>
        <v>Tuesday</v>
      </c>
      <c r="I1598">
        <v>2</v>
      </c>
      <c r="J1598">
        <v>1</v>
      </c>
      <c r="K1598">
        <v>26</v>
      </c>
      <c r="L1598">
        <v>0</v>
      </c>
      <c r="M1598">
        <v>16</v>
      </c>
      <c r="N1598">
        <v>57</v>
      </c>
      <c r="O1598">
        <v>83</v>
      </c>
      <c r="P1598">
        <v>0</v>
      </c>
      <c r="Q1598">
        <v>35</v>
      </c>
      <c r="R1598">
        <v>0</v>
      </c>
      <c r="S1598">
        <v>26</v>
      </c>
      <c r="T1598">
        <v>0</v>
      </c>
      <c r="U1598">
        <v>21</v>
      </c>
      <c r="V1598">
        <f t="shared" si="269"/>
        <v>0</v>
      </c>
      <c r="W1598" s="5">
        <f t="shared" si="270"/>
        <v>0</v>
      </c>
      <c r="X1598" s="5">
        <f t="shared" si="271"/>
        <v>8</v>
      </c>
      <c r="Y1598" s="11">
        <v>0</v>
      </c>
      <c r="Z1598" s="11">
        <v>0</v>
      </c>
      <c r="AA1598" s="11">
        <v>0</v>
      </c>
    </row>
    <row r="1599" spans="2:27" x14ac:dyDescent="0.3">
      <c r="B1599">
        <v>55149</v>
      </c>
      <c r="C1599" s="7">
        <v>44503</v>
      </c>
      <c r="D1599" s="6">
        <f t="shared" si="265"/>
        <v>2021</v>
      </c>
      <c r="E1599" t="str">
        <f t="shared" si="266"/>
        <v>Q4-2021</v>
      </c>
      <c r="F1599" s="4" t="str">
        <f t="shared" si="264"/>
        <v>November</v>
      </c>
      <c r="G1599" s="6">
        <f t="shared" si="267"/>
        <v>45</v>
      </c>
      <c r="H1599" s="4" t="str">
        <f t="shared" si="268"/>
        <v>Wednesday</v>
      </c>
      <c r="I1599">
        <v>1</v>
      </c>
      <c r="J1599">
        <v>1</v>
      </c>
      <c r="K1599">
        <v>20</v>
      </c>
      <c r="L1599">
        <v>0</v>
      </c>
      <c r="M1599">
        <v>17</v>
      </c>
      <c r="N1599">
        <v>76</v>
      </c>
      <c r="O1599">
        <v>67</v>
      </c>
      <c r="P1599">
        <v>0</v>
      </c>
      <c r="Q1599">
        <v>31</v>
      </c>
      <c r="R1599">
        <v>0</v>
      </c>
      <c r="S1599">
        <v>36</v>
      </c>
      <c r="T1599">
        <v>0</v>
      </c>
      <c r="U1599">
        <v>26</v>
      </c>
      <c r="V1599">
        <f t="shared" si="269"/>
        <v>0</v>
      </c>
      <c r="W1599" s="5">
        <f t="shared" si="270"/>
        <v>0</v>
      </c>
      <c r="X1599" s="5">
        <f t="shared" si="271"/>
        <v>8</v>
      </c>
      <c r="Y1599" s="11">
        <v>0</v>
      </c>
      <c r="Z1599" s="11">
        <v>0</v>
      </c>
      <c r="AA1599" s="11">
        <v>0</v>
      </c>
    </row>
    <row r="1600" spans="2:27" x14ac:dyDescent="0.3">
      <c r="B1600">
        <v>55150</v>
      </c>
      <c r="C1600" s="7">
        <v>44503</v>
      </c>
      <c r="D1600" s="6">
        <f t="shared" si="265"/>
        <v>2021</v>
      </c>
      <c r="E1600" t="str">
        <f t="shared" si="266"/>
        <v>Q4-2021</v>
      </c>
      <c r="F1600" s="4" t="str">
        <f t="shared" si="264"/>
        <v>November</v>
      </c>
      <c r="G1600" s="6">
        <f t="shared" si="267"/>
        <v>45</v>
      </c>
      <c r="H1600" s="4" t="str">
        <f t="shared" si="268"/>
        <v>Wednesday</v>
      </c>
      <c r="I1600">
        <v>2</v>
      </c>
      <c r="J1600">
        <v>1</v>
      </c>
      <c r="K1600">
        <v>17</v>
      </c>
      <c r="L1600">
        <v>0</v>
      </c>
      <c r="M1600">
        <v>36</v>
      </c>
      <c r="N1600">
        <v>81</v>
      </c>
      <c r="O1600">
        <v>80</v>
      </c>
      <c r="P1600">
        <v>0</v>
      </c>
      <c r="Q1600">
        <v>32</v>
      </c>
      <c r="R1600">
        <v>0</v>
      </c>
      <c r="S1600">
        <v>21</v>
      </c>
      <c r="T1600">
        <v>0</v>
      </c>
      <c r="U1600">
        <v>12</v>
      </c>
      <c r="V1600">
        <f t="shared" si="269"/>
        <v>0</v>
      </c>
      <c r="W1600" s="5">
        <f t="shared" si="270"/>
        <v>0</v>
      </c>
      <c r="X1600" s="5">
        <f t="shared" si="271"/>
        <v>8</v>
      </c>
      <c r="Y1600" s="11">
        <v>0</v>
      </c>
      <c r="Z1600" s="11">
        <v>0</v>
      </c>
      <c r="AA1600" s="11">
        <v>0</v>
      </c>
    </row>
    <row r="1601" spans="2:27" x14ac:dyDescent="0.3">
      <c r="B1601">
        <v>55151</v>
      </c>
      <c r="C1601" s="7">
        <v>44504</v>
      </c>
      <c r="D1601" s="6">
        <f t="shared" si="265"/>
        <v>2021</v>
      </c>
      <c r="E1601" t="str">
        <f t="shared" si="266"/>
        <v>Q4-2021</v>
      </c>
      <c r="F1601" s="4" t="str">
        <f t="shared" si="264"/>
        <v>November</v>
      </c>
      <c r="G1601" s="6">
        <f t="shared" si="267"/>
        <v>45</v>
      </c>
      <c r="H1601" s="4" t="str">
        <f t="shared" si="268"/>
        <v>Thursday</v>
      </c>
      <c r="I1601">
        <v>1</v>
      </c>
      <c r="J1601">
        <v>1</v>
      </c>
      <c r="K1601">
        <v>19</v>
      </c>
      <c r="L1601">
        <v>0</v>
      </c>
      <c r="M1601">
        <v>20</v>
      </c>
      <c r="N1601">
        <v>62</v>
      </c>
      <c r="O1601">
        <v>75</v>
      </c>
      <c r="P1601">
        <v>0</v>
      </c>
      <c r="Q1601">
        <v>29</v>
      </c>
      <c r="R1601">
        <v>0</v>
      </c>
      <c r="S1601">
        <v>43</v>
      </c>
      <c r="T1601">
        <v>0</v>
      </c>
      <c r="U1601">
        <v>28</v>
      </c>
      <c r="V1601">
        <f t="shared" si="269"/>
        <v>0</v>
      </c>
      <c r="W1601" s="5">
        <f t="shared" si="270"/>
        <v>0</v>
      </c>
      <c r="X1601" s="5">
        <f t="shared" si="271"/>
        <v>8</v>
      </c>
      <c r="Y1601" s="11">
        <v>0</v>
      </c>
      <c r="Z1601" s="11">
        <v>0</v>
      </c>
      <c r="AA1601" s="11">
        <v>0</v>
      </c>
    </row>
    <row r="1602" spans="2:27" x14ac:dyDescent="0.3">
      <c r="B1602">
        <v>55152</v>
      </c>
      <c r="C1602" s="7">
        <v>44504</v>
      </c>
      <c r="D1602" s="6">
        <f t="shared" si="265"/>
        <v>2021</v>
      </c>
      <c r="E1602" t="str">
        <f t="shared" si="266"/>
        <v>Q4-2021</v>
      </c>
      <c r="F1602" s="4" t="str">
        <f t="shared" si="264"/>
        <v>November</v>
      </c>
      <c r="G1602" s="6">
        <f t="shared" si="267"/>
        <v>45</v>
      </c>
      <c r="H1602" s="4" t="str">
        <f t="shared" si="268"/>
        <v>Thursday</v>
      </c>
      <c r="I1602">
        <v>2</v>
      </c>
      <c r="J1602">
        <v>2</v>
      </c>
      <c r="K1602">
        <v>22</v>
      </c>
      <c r="L1602">
        <v>0</v>
      </c>
      <c r="M1602">
        <v>20</v>
      </c>
      <c r="N1602">
        <v>34</v>
      </c>
      <c r="O1602">
        <v>40</v>
      </c>
      <c r="P1602">
        <v>0</v>
      </c>
      <c r="Q1602">
        <v>35</v>
      </c>
      <c r="R1602">
        <v>0</v>
      </c>
      <c r="S1602">
        <v>17</v>
      </c>
      <c r="T1602">
        <v>0</v>
      </c>
      <c r="U1602">
        <v>11</v>
      </c>
      <c r="V1602">
        <f t="shared" si="269"/>
        <v>0</v>
      </c>
      <c r="W1602" s="5">
        <f t="shared" si="270"/>
        <v>0</v>
      </c>
      <c r="X1602" s="5">
        <f t="shared" si="271"/>
        <v>8</v>
      </c>
      <c r="Y1602" s="11">
        <v>0</v>
      </c>
      <c r="Z1602" s="11">
        <v>0</v>
      </c>
      <c r="AA1602" s="11">
        <v>0</v>
      </c>
    </row>
    <row r="1603" spans="2:27" x14ac:dyDescent="0.3">
      <c r="B1603">
        <v>55153</v>
      </c>
      <c r="C1603" s="7">
        <v>44505</v>
      </c>
      <c r="D1603" s="6">
        <f t="shared" si="265"/>
        <v>2021</v>
      </c>
      <c r="E1603" t="str">
        <f t="shared" si="266"/>
        <v>Q4-2021</v>
      </c>
      <c r="F1603" s="4" t="str">
        <f t="shared" si="264"/>
        <v>November</v>
      </c>
      <c r="G1603" s="6">
        <f t="shared" si="267"/>
        <v>45</v>
      </c>
      <c r="H1603" s="4" t="str">
        <f t="shared" si="268"/>
        <v>Friday</v>
      </c>
      <c r="I1603">
        <v>1</v>
      </c>
      <c r="J1603">
        <v>1</v>
      </c>
      <c r="K1603">
        <v>17</v>
      </c>
      <c r="L1603">
        <v>1</v>
      </c>
      <c r="M1603">
        <v>22</v>
      </c>
      <c r="N1603">
        <v>80</v>
      </c>
      <c r="O1603">
        <v>84</v>
      </c>
      <c r="P1603">
        <v>1</v>
      </c>
      <c r="Q1603">
        <v>31</v>
      </c>
      <c r="R1603">
        <v>0</v>
      </c>
      <c r="S1603">
        <v>23</v>
      </c>
      <c r="T1603">
        <v>0</v>
      </c>
      <c r="U1603">
        <v>12</v>
      </c>
      <c r="V1603">
        <f t="shared" si="269"/>
        <v>217</v>
      </c>
      <c r="W1603" s="5">
        <f t="shared" si="270"/>
        <v>6.0277777777777777E-2</v>
      </c>
      <c r="X1603" s="5">
        <f t="shared" si="271"/>
        <v>7.9397222222222226</v>
      </c>
      <c r="Y1603" s="5">
        <f t="shared" si="272"/>
        <v>1</v>
      </c>
      <c r="Z1603" s="5">
        <f t="shared" si="273"/>
        <v>1</v>
      </c>
      <c r="AA1603" s="5">
        <f t="shared" si="274"/>
        <v>6.0277777777777777E-2</v>
      </c>
    </row>
    <row r="1604" spans="2:27" x14ac:dyDescent="0.3">
      <c r="B1604">
        <v>55154</v>
      </c>
      <c r="C1604" s="7">
        <v>44505</v>
      </c>
      <c r="D1604" s="6">
        <f t="shared" si="265"/>
        <v>2021</v>
      </c>
      <c r="E1604" t="str">
        <f t="shared" si="266"/>
        <v>Q4-2021</v>
      </c>
      <c r="F1604" s="4" t="str">
        <f t="shared" si="264"/>
        <v>November</v>
      </c>
      <c r="G1604" s="6">
        <f t="shared" si="267"/>
        <v>45</v>
      </c>
      <c r="H1604" s="4" t="str">
        <f t="shared" si="268"/>
        <v>Friday</v>
      </c>
      <c r="I1604">
        <v>2</v>
      </c>
      <c r="J1604">
        <v>1</v>
      </c>
      <c r="K1604">
        <v>41</v>
      </c>
      <c r="L1604">
        <v>1</v>
      </c>
      <c r="M1604">
        <v>38</v>
      </c>
      <c r="N1604">
        <v>62</v>
      </c>
      <c r="O1604">
        <v>38</v>
      </c>
      <c r="P1604">
        <v>0</v>
      </c>
      <c r="Q1604">
        <v>33</v>
      </c>
      <c r="R1604">
        <v>1</v>
      </c>
      <c r="S1604">
        <v>19</v>
      </c>
      <c r="T1604">
        <v>0</v>
      </c>
      <c r="U1604">
        <v>28</v>
      </c>
      <c r="V1604">
        <f t="shared" si="269"/>
        <v>157</v>
      </c>
      <c r="W1604" s="5">
        <f t="shared" si="270"/>
        <v>4.3611111111111114E-2</v>
      </c>
      <c r="X1604" s="5">
        <f t="shared" si="271"/>
        <v>7.9563888888888892</v>
      </c>
      <c r="Y1604" s="5">
        <f t="shared" si="272"/>
        <v>1</v>
      </c>
      <c r="Z1604" s="5">
        <f t="shared" si="273"/>
        <v>0</v>
      </c>
      <c r="AA1604" s="5">
        <f t="shared" si="274"/>
        <v>4.3611111111111114E-2</v>
      </c>
    </row>
    <row r="1605" spans="2:27" x14ac:dyDescent="0.3">
      <c r="B1605">
        <v>55155</v>
      </c>
      <c r="C1605" s="7">
        <v>44506</v>
      </c>
      <c r="D1605" s="6">
        <f t="shared" si="265"/>
        <v>2021</v>
      </c>
      <c r="E1605" t="str">
        <f t="shared" si="266"/>
        <v>Q4-2021</v>
      </c>
      <c r="F1605" s="4" t="str">
        <f t="shared" si="264"/>
        <v>November</v>
      </c>
      <c r="G1605" s="6">
        <f t="shared" si="267"/>
        <v>45</v>
      </c>
      <c r="H1605" s="4" t="str">
        <f t="shared" si="268"/>
        <v>Saturday</v>
      </c>
      <c r="I1605">
        <v>1</v>
      </c>
      <c r="J1605">
        <v>1</v>
      </c>
      <c r="K1605">
        <v>24</v>
      </c>
      <c r="L1605">
        <v>1</v>
      </c>
      <c r="M1605">
        <v>16</v>
      </c>
      <c r="N1605">
        <v>39</v>
      </c>
      <c r="O1605">
        <v>57</v>
      </c>
      <c r="P1605">
        <v>0</v>
      </c>
      <c r="Q1605">
        <v>31</v>
      </c>
      <c r="R1605">
        <v>1</v>
      </c>
      <c r="S1605">
        <v>19</v>
      </c>
      <c r="T1605">
        <v>0</v>
      </c>
      <c r="U1605">
        <v>17</v>
      </c>
      <c r="V1605">
        <f t="shared" si="269"/>
        <v>131</v>
      </c>
      <c r="W1605" s="5">
        <f t="shared" si="270"/>
        <v>3.6388888888888887E-2</v>
      </c>
      <c r="X1605" s="5">
        <f t="shared" si="271"/>
        <v>7.9636111111111108</v>
      </c>
      <c r="Y1605" s="5">
        <f t="shared" si="272"/>
        <v>1</v>
      </c>
      <c r="Z1605" s="5">
        <f t="shared" si="273"/>
        <v>0</v>
      </c>
      <c r="AA1605" s="5">
        <f t="shared" si="274"/>
        <v>3.6388888888888887E-2</v>
      </c>
    </row>
    <row r="1606" spans="2:27" x14ac:dyDescent="0.3">
      <c r="B1606">
        <v>55156</v>
      </c>
      <c r="C1606" s="7">
        <v>44508</v>
      </c>
      <c r="D1606" s="6">
        <f t="shared" si="265"/>
        <v>2021</v>
      </c>
      <c r="E1606" t="str">
        <f t="shared" si="266"/>
        <v>Q4-2021</v>
      </c>
      <c r="F1606" s="4" t="str">
        <f t="shared" si="264"/>
        <v>November</v>
      </c>
      <c r="G1606" s="6">
        <f t="shared" si="267"/>
        <v>46</v>
      </c>
      <c r="H1606" s="4" t="str">
        <f t="shared" si="268"/>
        <v>Monday</v>
      </c>
      <c r="I1606">
        <v>1</v>
      </c>
      <c r="J1606">
        <v>1</v>
      </c>
      <c r="K1606">
        <v>43</v>
      </c>
      <c r="L1606">
        <v>1</v>
      </c>
      <c r="M1606">
        <v>21</v>
      </c>
      <c r="N1606">
        <v>81</v>
      </c>
      <c r="O1606">
        <v>59</v>
      </c>
      <c r="P1606">
        <v>0</v>
      </c>
      <c r="Q1606">
        <v>28</v>
      </c>
      <c r="R1606">
        <v>1</v>
      </c>
      <c r="S1606">
        <v>23</v>
      </c>
      <c r="T1606">
        <v>0</v>
      </c>
      <c r="U1606">
        <v>12</v>
      </c>
      <c r="V1606">
        <f t="shared" si="269"/>
        <v>184</v>
      </c>
      <c r="W1606" s="5">
        <f t="shared" si="270"/>
        <v>5.1111111111111114E-2</v>
      </c>
      <c r="X1606" s="5">
        <f t="shared" si="271"/>
        <v>7.9488888888888889</v>
      </c>
      <c r="Y1606" s="5">
        <f t="shared" si="272"/>
        <v>1</v>
      </c>
      <c r="Z1606" s="5">
        <f t="shared" si="273"/>
        <v>0</v>
      </c>
      <c r="AA1606" s="5">
        <f t="shared" si="274"/>
        <v>5.1111111111111114E-2</v>
      </c>
    </row>
    <row r="1607" spans="2:27" x14ac:dyDescent="0.3">
      <c r="B1607">
        <v>55157</v>
      </c>
      <c r="C1607" s="7">
        <v>44508</v>
      </c>
      <c r="D1607" s="6">
        <f t="shared" si="265"/>
        <v>2021</v>
      </c>
      <c r="E1607" t="str">
        <f t="shared" si="266"/>
        <v>Q4-2021</v>
      </c>
      <c r="F1607" s="4" t="str">
        <f t="shared" si="264"/>
        <v>November</v>
      </c>
      <c r="G1607" s="6">
        <f t="shared" si="267"/>
        <v>46</v>
      </c>
      <c r="H1607" s="4" t="str">
        <f t="shared" si="268"/>
        <v>Monday</v>
      </c>
      <c r="I1607">
        <v>2</v>
      </c>
      <c r="J1607">
        <v>1</v>
      </c>
      <c r="K1607">
        <v>39</v>
      </c>
      <c r="L1607">
        <v>0</v>
      </c>
      <c r="M1607">
        <v>24</v>
      </c>
      <c r="N1607">
        <v>34</v>
      </c>
      <c r="O1607">
        <v>42</v>
      </c>
      <c r="P1607">
        <v>0</v>
      </c>
      <c r="Q1607">
        <v>36</v>
      </c>
      <c r="R1607">
        <v>0</v>
      </c>
      <c r="S1607">
        <v>26</v>
      </c>
      <c r="T1607">
        <v>0</v>
      </c>
      <c r="U1607">
        <v>11</v>
      </c>
      <c r="V1607">
        <f t="shared" si="269"/>
        <v>0</v>
      </c>
      <c r="W1607" s="5">
        <f t="shared" si="270"/>
        <v>0</v>
      </c>
      <c r="X1607" s="5">
        <f t="shared" si="271"/>
        <v>8</v>
      </c>
      <c r="Y1607" s="11">
        <v>0</v>
      </c>
      <c r="Z1607" s="11">
        <v>0</v>
      </c>
      <c r="AA1607" s="11">
        <v>0</v>
      </c>
    </row>
    <row r="1608" spans="2:27" x14ac:dyDescent="0.3">
      <c r="B1608">
        <v>55158</v>
      </c>
      <c r="C1608" s="7">
        <v>44509</v>
      </c>
      <c r="D1608" s="6">
        <f t="shared" si="265"/>
        <v>2021</v>
      </c>
      <c r="E1608" t="str">
        <f t="shared" si="266"/>
        <v>Q4-2021</v>
      </c>
      <c r="F1608" s="4" t="str">
        <f t="shared" si="264"/>
        <v>November</v>
      </c>
      <c r="G1608" s="6">
        <f t="shared" si="267"/>
        <v>46</v>
      </c>
      <c r="H1608" s="4" t="str">
        <f t="shared" si="268"/>
        <v>Tuesday</v>
      </c>
      <c r="I1608">
        <v>1</v>
      </c>
      <c r="J1608">
        <v>2</v>
      </c>
      <c r="K1608">
        <v>19</v>
      </c>
      <c r="L1608">
        <v>0</v>
      </c>
      <c r="M1608">
        <v>37</v>
      </c>
      <c r="N1608">
        <v>62</v>
      </c>
      <c r="O1608">
        <v>79</v>
      </c>
      <c r="P1608">
        <v>0</v>
      </c>
      <c r="Q1608">
        <v>31</v>
      </c>
      <c r="R1608">
        <v>0</v>
      </c>
      <c r="S1608">
        <v>15</v>
      </c>
      <c r="T1608">
        <v>0</v>
      </c>
      <c r="U1608">
        <v>28</v>
      </c>
      <c r="V1608">
        <f t="shared" si="269"/>
        <v>0</v>
      </c>
      <c r="W1608" s="5">
        <f t="shared" si="270"/>
        <v>0</v>
      </c>
      <c r="X1608" s="5">
        <f t="shared" si="271"/>
        <v>8</v>
      </c>
      <c r="Y1608" s="11">
        <v>0</v>
      </c>
      <c r="Z1608" s="11">
        <v>0</v>
      </c>
      <c r="AA1608" s="11">
        <v>0</v>
      </c>
    </row>
    <row r="1609" spans="2:27" x14ac:dyDescent="0.3">
      <c r="B1609">
        <v>55159</v>
      </c>
      <c r="C1609" s="7">
        <v>44509</v>
      </c>
      <c r="D1609" s="6">
        <f t="shared" si="265"/>
        <v>2021</v>
      </c>
      <c r="E1609" t="str">
        <f t="shared" si="266"/>
        <v>Q4-2021</v>
      </c>
      <c r="F1609" s="4" t="str">
        <f t="shared" si="264"/>
        <v>November</v>
      </c>
      <c r="G1609" s="6">
        <f t="shared" si="267"/>
        <v>46</v>
      </c>
      <c r="H1609" s="4" t="str">
        <f t="shared" si="268"/>
        <v>Tuesday</v>
      </c>
      <c r="I1609">
        <v>2</v>
      </c>
      <c r="J1609">
        <v>2</v>
      </c>
      <c r="K1609">
        <v>44</v>
      </c>
      <c r="L1609">
        <v>0</v>
      </c>
      <c r="M1609">
        <v>38</v>
      </c>
      <c r="N1609">
        <v>34</v>
      </c>
      <c r="O1609">
        <v>63</v>
      </c>
      <c r="P1609">
        <v>0</v>
      </c>
      <c r="Q1609">
        <v>31</v>
      </c>
      <c r="R1609">
        <v>0</v>
      </c>
      <c r="S1609">
        <v>24</v>
      </c>
      <c r="T1609">
        <v>0</v>
      </c>
      <c r="U1609">
        <v>11</v>
      </c>
      <c r="V1609">
        <f t="shared" si="269"/>
        <v>0</v>
      </c>
      <c r="W1609" s="5">
        <f t="shared" si="270"/>
        <v>0</v>
      </c>
      <c r="X1609" s="5">
        <f t="shared" si="271"/>
        <v>8</v>
      </c>
      <c r="Y1609" s="11">
        <v>0</v>
      </c>
      <c r="Z1609" s="11">
        <v>0</v>
      </c>
      <c r="AA1609" s="11">
        <v>0</v>
      </c>
    </row>
    <row r="1610" spans="2:27" x14ac:dyDescent="0.3">
      <c r="B1610">
        <v>55160</v>
      </c>
      <c r="C1610" s="7">
        <v>44510</v>
      </c>
      <c r="D1610" s="6">
        <f t="shared" si="265"/>
        <v>2021</v>
      </c>
      <c r="E1610" t="str">
        <f t="shared" si="266"/>
        <v>Q4-2021</v>
      </c>
      <c r="F1610" s="4" t="str">
        <f t="shared" si="264"/>
        <v>November</v>
      </c>
      <c r="G1610" s="6">
        <f t="shared" si="267"/>
        <v>46</v>
      </c>
      <c r="H1610" s="4" t="str">
        <f t="shared" si="268"/>
        <v>Wednesday</v>
      </c>
      <c r="I1610">
        <v>1</v>
      </c>
      <c r="J1610">
        <v>2</v>
      </c>
      <c r="K1610">
        <v>19</v>
      </c>
      <c r="L1610">
        <v>0</v>
      </c>
      <c r="M1610">
        <v>18</v>
      </c>
      <c r="N1610">
        <v>85</v>
      </c>
      <c r="O1610">
        <v>41</v>
      </c>
      <c r="P1610">
        <v>0</v>
      </c>
      <c r="Q1610">
        <v>30</v>
      </c>
      <c r="R1610">
        <v>0</v>
      </c>
      <c r="S1610">
        <v>26</v>
      </c>
      <c r="T1610">
        <v>0</v>
      </c>
      <c r="U1610">
        <v>18</v>
      </c>
      <c r="V1610">
        <f t="shared" si="269"/>
        <v>0</v>
      </c>
      <c r="W1610" s="5">
        <f t="shared" si="270"/>
        <v>0</v>
      </c>
      <c r="X1610" s="5">
        <f t="shared" si="271"/>
        <v>8</v>
      </c>
      <c r="Y1610" s="11">
        <v>0</v>
      </c>
      <c r="Z1610" s="11">
        <v>0</v>
      </c>
      <c r="AA1610" s="11">
        <v>0</v>
      </c>
    </row>
    <row r="1611" spans="2:27" x14ac:dyDescent="0.3">
      <c r="B1611">
        <v>55161</v>
      </c>
      <c r="C1611" s="7">
        <v>44510</v>
      </c>
      <c r="D1611" s="6">
        <f t="shared" si="265"/>
        <v>2021</v>
      </c>
      <c r="E1611" t="str">
        <f t="shared" si="266"/>
        <v>Q4-2021</v>
      </c>
      <c r="F1611" s="4" t="str">
        <f t="shared" si="264"/>
        <v>November</v>
      </c>
      <c r="G1611" s="6">
        <f t="shared" si="267"/>
        <v>46</v>
      </c>
      <c r="H1611" s="4" t="str">
        <f t="shared" si="268"/>
        <v>Wednesday</v>
      </c>
      <c r="I1611">
        <v>2</v>
      </c>
      <c r="J1611">
        <v>1</v>
      </c>
      <c r="K1611">
        <v>16</v>
      </c>
      <c r="L1611">
        <v>1</v>
      </c>
      <c r="M1611">
        <v>22</v>
      </c>
      <c r="N1611">
        <v>66</v>
      </c>
      <c r="O1611">
        <v>84</v>
      </c>
      <c r="P1611">
        <v>0</v>
      </c>
      <c r="Q1611">
        <v>32</v>
      </c>
      <c r="R1611">
        <v>1</v>
      </c>
      <c r="S1611">
        <v>25</v>
      </c>
      <c r="T1611">
        <v>0</v>
      </c>
      <c r="U1611">
        <v>14</v>
      </c>
      <c r="V1611">
        <f t="shared" si="269"/>
        <v>197</v>
      </c>
      <c r="W1611" s="5">
        <f t="shared" si="270"/>
        <v>5.4722222222222221E-2</v>
      </c>
      <c r="X1611" s="5">
        <f t="shared" si="271"/>
        <v>7.9452777777777781</v>
      </c>
      <c r="Y1611" s="5">
        <f t="shared" si="272"/>
        <v>1</v>
      </c>
      <c r="Z1611" s="5">
        <f t="shared" si="273"/>
        <v>0</v>
      </c>
      <c r="AA1611" s="5">
        <f t="shared" si="274"/>
        <v>5.4722222222222221E-2</v>
      </c>
    </row>
    <row r="1612" spans="2:27" x14ac:dyDescent="0.3">
      <c r="B1612">
        <v>55162</v>
      </c>
      <c r="C1612" s="7">
        <v>44511</v>
      </c>
      <c r="D1612" s="6">
        <f t="shared" si="265"/>
        <v>2021</v>
      </c>
      <c r="E1612" t="str">
        <f t="shared" si="266"/>
        <v>Q4-2021</v>
      </c>
      <c r="F1612" s="4" t="str">
        <f t="shared" si="264"/>
        <v>November</v>
      </c>
      <c r="G1612" s="6">
        <f t="shared" si="267"/>
        <v>46</v>
      </c>
      <c r="H1612" s="4" t="str">
        <f t="shared" si="268"/>
        <v>Thursday</v>
      </c>
      <c r="I1612">
        <v>1</v>
      </c>
      <c r="J1612">
        <v>1</v>
      </c>
      <c r="K1612">
        <v>23</v>
      </c>
      <c r="L1612">
        <v>1</v>
      </c>
      <c r="M1612">
        <v>32</v>
      </c>
      <c r="N1612">
        <v>71</v>
      </c>
      <c r="O1612">
        <v>62</v>
      </c>
      <c r="P1612">
        <v>0</v>
      </c>
      <c r="Q1612">
        <v>28</v>
      </c>
      <c r="R1612">
        <v>1</v>
      </c>
      <c r="S1612">
        <v>26</v>
      </c>
      <c r="T1612">
        <v>0</v>
      </c>
      <c r="U1612">
        <v>20</v>
      </c>
      <c r="V1612">
        <f t="shared" si="269"/>
        <v>191</v>
      </c>
      <c r="W1612" s="5">
        <f t="shared" si="270"/>
        <v>5.3055555555555557E-2</v>
      </c>
      <c r="X1612" s="5">
        <f t="shared" si="271"/>
        <v>7.9469444444444441</v>
      </c>
      <c r="Y1612" s="5">
        <f t="shared" si="272"/>
        <v>1</v>
      </c>
      <c r="Z1612" s="5">
        <f t="shared" si="273"/>
        <v>0</v>
      </c>
      <c r="AA1612" s="5">
        <f t="shared" si="274"/>
        <v>5.3055555555555557E-2</v>
      </c>
    </row>
    <row r="1613" spans="2:27" x14ac:dyDescent="0.3">
      <c r="B1613">
        <v>55163</v>
      </c>
      <c r="C1613" s="7">
        <v>44511</v>
      </c>
      <c r="D1613" s="6">
        <f t="shared" si="265"/>
        <v>2021</v>
      </c>
      <c r="E1613" t="str">
        <f t="shared" si="266"/>
        <v>Q4-2021</v>
      </c>
      <c r="F1613" s="4" t="str">
        <f t="shared" si="264"/>
        <v>November</v>
      </c>
      <c r="G1613" s="6">
        <f t="shared" si="267"/>
        <v>46</v>
      </c>
      <c r="H1613" s="4" t="str">
        <f t="shared" si="268"/>
        <v>Thursday</v>
      </c>
      <c r="I1613">
        <v>2</v>
      </c>
      <c r="J1613">
        <v>1</v>
      </c>
      <c r="K1613">
        <v>38</v>
      </c>
      <c r="L1613">
        <v>0</v>
      </c>
      <c r="M1613">
        <v>42</v>
      </c>
      <c r="N1613">
        <v>43</v>
      </c>
      <c r="O1613">
        <v>81</v>
      </c>
      <c r="P1613">
        <v>0</v>
      </c>
      <c r="Q1613">
        <v>32</v>
      </c>
      <c r="R1613">
        <v>0</v>
      </c>
      <c r="S1613">
        <v>19</v>
      </c>
      <c r="T1613">
        <v>0</v>
      </c>
      <c r="U1613">
        <v>23</v>
      </c>
      <c r="V1613">
        <f t="shared" si="269"/>
        <v>0</v>
      </c>
      <c r="W1613" s="5">
        <f t="shared" si="270"/>
        <v>0</v>
      </c>
      <c r="X1613" s="5">
        <f t="shared" si="271"/>
        <v>8</v>
      </c>
      <c r="Y1613" s="11">
        <v>0</v>
      </c>
      <c r="Z1613" s="11">
        <v>0</v>
      </c>
      <c r="AA1613" s="11">
        <v>0</v>
      </c>
    </row>
    <row r="1614" spans="2:27" x14ac:dyDescent="0.3">
      <c r="B1614">
        <v>55164</v>
      </c>
      <c r="C1614" s="7">
        <v>44512</v>
      </c>
      <c r="D1614" s="6">
        <f t="shared" si="265"/>
        <v>2021</v>
      </c>
      <c r="E1614" t="str">
        <f t="shared" si="266"/>
        <v>Q4-2021</v>
      </c>
      <c r="F1614" s="4" t="str">
        <f t="shared" si="264"/>
        <v>November</v>
      </c>
      <c r="G1614" s="6">
        <f t="shared" si="267"/>
        <v>46</v>
      </c>
      <c r="H1614" s="4" t="str">
        <f t="shared" si="268"/>
        <v>Friday</v>
      </c>
      <c r="I1614">
        <v>1</v>
      </c>
      <c r="J1614">
        <v>2</v>
      </c>
      <c r="K1614">
        <v>40</v>
      </c>
      <c r="L1614">
        <v>0</v>
      </c>
      <c r="M1614">
        <v>41</v>
      </c>
      <c r="N1614">
        <v>48</v>
      </c>
      <c r="O1614">
        <v>46</v>
      </c>
      <c r="P1614">
        <v>0</v>
      </c>
      <c r="Q1614">
        <v>32</v>
      </c>
      <c r="R1614">
        <v>0</v>
      </c>
      <c r="S1614">
        <v>27</v>
      </c>
      <c r="T1614">
        <v>0</v>
      </c>
      <c r="U1614">
        <v>29</v>
      </c>
      <c r="V1614">
        <f t="shared" si="269"/>
        <v>0</v>
      </c>
      <c r="W1614" s="5">
        <f t="shared" si="270"/>
        <v>0</v>
      </c>
      <c r="X1614" s="5">
        <f t="shared" si="271"/>
        <v>8</v>
      </c>
      <c r="Y1614" s="11">
        <v>0</v>
      </c>
      <c r="Z1614" s="11">
        <v>0</v>
      </c>
      <c r="AA1614" s="11">
        <v>0</v>
      </c>
    </row>
    <row r="1615" spans="2:27" x14ac:dyDescent="0.3">
      <c r="B1615">
        <v>55165</v>
      </c>
      <c r="C1615" s="7">
        <v>44512</v>
      </c>
      <c r="D1615" s="6">
        <f t="shared" si="265"/>
        <v>2021</v>
      </c>
      <c r="E1615" t="str">
        <f t="shared" si="266"/>
        <v>Q4-2021</v>
      </c>
      <c r="F1615" s="4" t="str">
        <f t="shared" si="264"/>
        <v>November</v>
      </c>
      <c r="G1615" s="6">
        <f t="shared" si="267"/>
        <v>46</v>
      </c>
      <c r="H1615" s="4" t="str">
        <f t="shared" si="268"/>
        <v>Friday</v>
      </c>
      <c r="I1615">
        <v>2</v>
      </c>
      <c r="J1615">
        <v>1</v>
      </c>
      <c r="K1615">
        <v>29</v>
      </c>
      <c r="L1615">
        <v>0</v>
      </c>
      <c r="M1615">
        <v>31</v>
      </c>
      <c r="N1615">
        <v>53</v>
      </c>
      <c r="O1615">
        <v>78</v>
      </c>
      <c r="P1615">
        <v>0</v>
      </c>
      <c r="Q1615">
        <v>32</v>
      </c>
      <c r="R1615">
        <v>0</v>
      </c>
      <c r="S1615">
        <v>16</v>
      </c>
      <c r="T1615">
        <v>0</v>
      </c>
      <c r="U1615">
        <v>15</v>
      </c>
      <c r="V1615">
        <f t="shared" si="269"/>
        <v>0</v>
      </c>
      <c r="W1615" s="5">
        <f t="shared" si="270"/>
        <v>0</v>
      </c>
      <c r="X1615" s="5">
        <f t="shared" si="271"/>
        <v>8</v>
      </c>
      <c r="Y1615" s="11">
        <v>0</v>
      </c>
      <c r="Z1615" s="11">
        <v>0</v>
      </c>
      <c r="AA1615" s="11">
        <v>0</v>
      </c>
    </row>
    <row r="1616" spans="2:27" x14ac:dyDescent="0.3">
      <c r="B1616">
        <v>55166</v>
      </c>
      <c r="C1616" s="7">
        <v>44513</v>
      </c>
      <c r="D1616" s="6">
        <f t="shared" si="265"/>
        <v>2021</v>
      </c>
      <c r="E1616" t="str">
        <f t="shared" si="266"/>
        <v>Q4-2021</v>
      </c>
      <c r="F1616" s="4" t="str">
        <f t="shared" si="264"/>
        <v>November</v>
      </c>
      <c r="G1616" s="6">
        <f t="shared" si="267"/>
        <v>46</v>
      </c>
      <c r="H1616" s="4" t="str">
        <f t="shared" si="268"/>
        <v>Saturday</v>
      </c>
      <c r="I1616">
        <v>1</v>
      </c>
      <c r="J1616">
        <v>1</v>
      </c>
      <c r="K1616">
        <v>41</v>
      </c>
      <c r="L1616">
        <v>1</v>
      </c>
      <c r="M1616">
        <v>23</v>
      </c>
      <c r="N1616">
        <v>39</v>
      </c>
      <c r="O1616">
        <v>68</v>
      </c>
      <c r="P1616">
        <v>0</v>
      </c>
      <c r="Q1616">
        <v>31</v>
      </c>
      <c r="R1616">
        <v>1</v>
      </c>
      <c r="S1616">
        <v>33</v>
      </c>
      <c r="T1616">
        <v>0</v>
      </c>
      <c r="U1616">
        <v>17</v>
      </c>
      <c r="V1616">
        <f t="shared" si="269"/>
        <v>163</v>
      </c>
      <c r="W1616" s="5">
        <f t="shared" si="270"/>
        <v>4.5277777777777778E-2</v>
      </c>
      <c r="X1616" s="5">
        <f t="shared" si="271"/>
        <v>7.9547222222222222</v>
      </c>
      <c r="Y1616" s="5">
        <f t="shared" si="272"/>
        <v>1</v>
      </c>
      <c r="Z1616" s="5">
        <f t="shared" si="273"/>
        <v>0</v>
      </c>
      <c r="AA1616" s="5">
        <f t="shared" si="274"/>
        <v>4.5277777777777778E-2</v>
      </c>
    </row>
    <row r="1617" spans="2:27" x14ac:dyDescent="0.3">
      <c r="B1617">
        <v>55167</v>
      </c>
      <c r="C1617" s="7">
        <v>44515</v>
      </c>
      <c r="D1617" s="6">
        <f t="shared" si="265"/>
        <v>2021</v>
      </c>
      <c r="E1617" t="str">
        <f t="shared" si="266"/>
        <v>Q4-2021</v>
      </c>
      <c r="F1617" s="4" t="str">
        <f t="shared" si="264"/>
        <v>November</v>
      </c>
      <c r="G1617" s="6">
        <f t="shared" si="267"/>
        <v>47</v>
      </c>
      <c r="H1617" s="4" t="str">
        <f t="shared" si="268"/>
        <v>Monday</v>
      </c>
      <c r="I1617">
        <v>1</v>
      </c>
      <c r="J1617">
        <v>1</v>
      </c>
      <c r="K1617">
        <v>38</v>
      </c>
      <c r="L1617">
        <v>0</v>
      </c>
      <c r="M1617">
        <v>27</v>
      </c>
      <c r="N1617">
        <v>66</v>
      </c>
      <c r="O1617">
        <v>51</v>
      </c>
      <c r="P1617">
        <v>0</v>
      </c>
      <c r="Q1617">
        <v>33</v>
      </c>
      <c r="R1617">
        <v>0</v>
      </c>
      <c r="S1617">
        <v>35</v>
      </c>
      <c r="T1617">
        <v>0</v>
      </c>
      <c r="U1617">
        <v>14</v>
      </c>
      <c r="V1617">
        <f t="shared" si="269"/>
        <v>0</v>
      </c>
      <c r="W1617" s="5">
        <f t="shared" si="270"/>
        <v>0</v>
      </c>
      <c r="X1617" s="5">
        <f t="shared" si="271"/>
        <v>8</v>
      </c>
      <c r="Y1617" s="11">
        <v>0</v>
      </c>
      <c r="Z1617" s="11">
        <v>0</v>
      </c>
      <c r="AA1617" s="11">
        <v>0</v>
      </c>
    </row>
    <row r="1618" spans="2:27" x14ac:dyDescent="0.3">
      <c r="B1618">
        <v>55168</v>
      </c>
      <c r="C1618" s="7">
        <v>44515</v>
      </c>
      <c r="D1618" s="6">
        <f t="shared" si="265"/>
        <v>2021</v>
      </c>
      <c r="E1618" t="str">
        <f t="shared" si="266"/>
        <v>Q4-2021</v>
      </c>
      <c r="F1618" s="4" t="str">
        <f t="shared" si="264"/>
        <v>November</v>
      </c>
      <c r="G1618" s="6">
        <f t="shared" si="267"/>
        <v>47</v>
      </c>
      <c r="H1618" s="4" t="str">
        <f t="shared" si="268"/>
        <v>Monday</v>
      </c>
      <c r="I1618">
        <v>2</v>
      </c>
      <c r="J1618">
        <v>1</v>
      </c>
      <c r="K1618">
        <v>44</v>
      </c>
      <c r="L1618">
        <v>0</v>
      </c>
      <c r="M1618">
        <v>28</v>
      </c>
      <c r="N1618">
        <v>35</v>
      </c>
      <c r="O1618">
        <v>80</v>
      </c>
      <c r="P1618">
        <v>0</v>
      </c>
      <c r="Q1618">
        <v>34</v>
      </c>
      <c r="R1618">
        <v>0</v>
      </c>
      <c r="S1618">
        <v>23</v>
      </c>
      <c r="T1618">
        <v>0</v>
      </c>
      <c r="U1618">
        <v>18</v>
      </c>
      <c r="V1618">
        <f t="shared" si="269"/>
        <v>0</v>
      </c>
      <c r="W1618" s="5">
        <f t="shared" si="270"/>
        <v>0</v>
      </c>
      <c r="X1618" s="5">
        <f t="shared" si="271"/>
        <v>8</v>
      </c>
      <c r="Y1618" s="11">
        <v>0</v>
      </c>
      <c r="Z1618" s="11">
        <v>0</v>
      </c>
      <c r="AA1618" s="11">
        <v>0</v>
      </c>
    </row>
    <row r="1619" spans="2:27" x14ac:dyDescent="0.3">
      <c r="B1619">
        <v>55169</v>
      </c>
      <c r="C1619" s="7">
        <v>44516</v>
      </c>
      <c r="D1619" s="6">
        <f t="shared" si="265"/>
        <v>2021</v>
      </c>
      <c r="E1619" t="str">
        <f t="shared" si="266"/>
        <v>Q4-2021</v>
      </c>
      <c r="F1619" s="4" t="str">
        <f t="shared" ref="F1619:F1682" si="275">TEXT(C1619,"mmmm")</f>
        <v>November</v>
      </c>
      <c r="G1619" s="6">
        <f t="shared" si="267"/>
        <v>47</v>
      </c>
      <c r="H1619" s="4" t="str">
        <f t="shared" si="268"/>
        <v>Tuesday</v>
      </c>
      <c r="I1619">
        <v>1</v>
      </c>
      <c r="J1619">
        <v>1</v>
      </c>
      <c r="K1619">
        <v>34</v>
      </c>
      <c r="L1619">
        <v>1</v>
      </c>
      <c r="M1619">
        <v>18</v>
      </c>
      <c r="N1619">
        <v>67</v>
      </c>
      <c r="O1619">
        <v>52</v>
      </c>
      <c r="P1619">
        <v>1</v>
      </c>
      <c r="Q1619">
        <v>32</v>
      </c>
      <c r="R1619">
        <v>0</v>
      </c>
      <c r="S1619">
        <v>38</v>
      </c>
      <c r="T1619">
        <v>0</v>
      </c>
      <c r="U1619">
        <v>22</v>
      </c>
      <c r="V1619">
        <f t="shared" si="269"/>
        <v>169</v>
      </c>
      <c r="W1619" s="5">
        <f t="shared" si="270"/>
        <v>4.6944444444444441E-2</v>
      </c>
      <c r="X1619" s="5">
        <f t="shared" si="271"/>
        <v>7.9530555555555553</v>
      </c>
      <c r="Y1619" s="5">
        <f t="shared" si="272"/>
        <v>1</v>
      </c>
      <c r="Z1619" s="5">
        <f t="shared" si="273"/>
        <v>1</v>
      </c>
      <c r="AA1619" s="5">
        <f t="shared" si="274"/>
        <v>4.6944444444444441E-2</v>
      </c>
    </row>
    <row r="1620" spans="2:27" x14ac:dyDescent="0.3">
      <c r="B1620">
        <v>55170</v>
      </c>
      <c r="C1620" s="7">
        <v>44516</v>
      </c>
      <c r="D1620" s="6">
        <f t="shared" ref="D1620:D1683" si="276">YEAR(C1620)</f>
        <v>2021</v>
      </c>
      <c r="E1620" t="str">
        <f t="shared" ref="E1620:E1683" si="277">"Q" &amp;ROUNDUP(MONTH(C1620)/3,0) &amp; "-" &amp; YEAR(C1620)</f>
        <v>Q4-2021</v>
      </c>
      <c r="F1620" s="4" t="str">
        <f t="shared" si="275"/>
        <v>November</v>
      </c>
      <c r="G1620" s="6">
        <f t="shared" ref="G1620:G1683" si="278">WEEKNUM(C1620)</f>
        <v>47</v>
      </c>
      <c r="H1620" s="4" t="str">
        <f t="shared" ref="H1620:H1683" si="279">TEXT(C1620,"dddd")</f>
        <v>Tuesday</v>
      </c>
      <c r="I1620">
        <v>2</v>
      </c>
      <c r="J1620">
        <v>2</v>
      </c>
      <c r="K1620">
        <v>22</v>
      </c>
      <c r="L1620">
        <v>0</v>
      </c>
      <c r="M1620">
        <v>23</v>
      </c>
      <c r="N1620">
        <v>35</v>
      </c>
      <c r="O1620">
        <v>54</v>
      </c>
      <c r="P1620">
        <v>0</v>
      </c>
      <c r="Q1620">
        <v>35</v>
      </c>
      <c r="R1620">
        <v>0</v>
      </c>
      <c r="S1620">
        <v>44</v>
      </c>
      <c r="T1620">
        <v>0</v>
      </c>
      <c r="U1620">
        <v>18</v>
      </c>
      <c r="V1620">
        <f t="shared" ref="V1620:V1683" si="280">L1620*(M1620+N1620+O1620)+P1620*Q1620+R1620*S1620+T1620*U1620</f>
        <v>0</v>
      </c>
      <c r="W1620" s="5">
        <f t="shared" ref="W1620:W1683" si="281">V1620/$W$17</f>
        <v>0</v>
      </c>
      <c r="X1620" s="5">
        <f t="shared" ref="X1620:X1683" si="282">$Y$17-W1620</f>
        <v>8</v>
      </c>
      <c r="Y1620" s="11">
        <v>0</v>
      </c>
      <c r="Z1620" s="11">
        <v>0</v>
      </c>
      <c r="AA1620" s="11">
        <v>0</v>
      </c>
    </row>
    <row r="1621" spans="2:27" x14ac:dyDescent="0.3">
      <c r="B1621">
        <v>55171</v>
      </c>
      <c r="C1621" s="7">
        <v>44517</v>
      </c>
      <c r="D1621" s="6">
        <f t="shared" si="276"/>
        <v>2021</v>
      </c>
      <c r="E1621" t="str">
        <f t="shared" si="277"/>
        <v>Q4-2021</v>
      </c>
      <c r="F1621" s="4" t="str">
        <f t="shared" si="275"/>
        <v>November</v>
      </c>
      <c r="G1621" s="6">
        <f t="shared" si="278"/>
        <v>47</v>
      </c>
      <c r="H1621" s="4" t="str">
        <f t="shared" si="279"/>
        <v>Wednesday</v>
      </c>
      <c r="I1621">
        <v>1</v>
      </c>
      <c r="J1621">
        <v>1</v>
      </c>
      <c r="K1621">
        <v>30</v>
      </c>
      <c r="L1621">
        <v>0</v>
      </c>
      <c r="M1621">
        <v>20</v>
      </c>
      <c r="N1621">
        <v>58</v>
      </c>
      <c r="O1621">
        <v>61</v>
      </c>
      <c r="P1621">
        <v>0</v>
      </c>
      <c r="Q1621">
        <v>30</v>
      </c>
      <c r="R1621">
        <v>0</v>
      </c>
      <c r="S1621">
        <v>23</v>
      </c>
      <c r="T1621">
        <v>0</v>
      </c>
      <c r="U1621">
        <v>29</v>
      </c>
      <c r="V1621">
        <f t="shared" si="280"/>
        <v>0</v>
      </c>
      <c r="W1621" s="5">
        <f t="shared" si="281"/>
        <v>0</v>
      </c>
      <c r="X1621" s="5">
        <f t="shared" si="282"/>
        <v>8</v>
      </c>
      <c r="Y1621" s="11">
        <v>0</v>
      </c>
      <c r="Z1621" s="11">
        <v>0</v>
      </c>
      <c r="AA1621" s="11">
        <v>0</v>
      </c>
    </row>
    <row r="1622" spans="2:27" x14ac:dyDescent="0.3">
      <c r="B1622">
        <v>55172</v>
      </c>
      <c r="C1622" s="7">
        <v>44517</v>
      </c>
      <c r="D1622" s="6">
        <f t="shared" si="276"/>
        <v>2021</v>
      </c>
      <c r="E1622" t="str">
        <f t="shared" si="277"/>
        <v>Q4-2021</v>
      </c>
      <c r="F1622" s="4" t="str">
        <f t="shared" si="275"/>
        <v>November</v>
      </c>
      <c r="G1622" s="6">
        <f t="shared" si="278"/>
        <v>47</v>
      </c>
      <c r="H1622" s="4" t="str">
        <f t="shared" si="279"/>
        <v>Wednesday</v>
      </c>
      <c r="I1622">
        <v>2</v>
      </c>
      <c r="J1622">
        <v>1</v>
      </c>
      <c r="K1622">
        <v>45</v>
      </c>
      <c r="L1622">
        <v>0</v>
      </c>
      <c r="M1622">
        <v>43</v>
      </c>
      <c r="N1622">
        <v>86</v>
      </c>
      <c r="O1622">
        <v>50</v>
      </c>
      <c r="P1622">
        <v>0</v>
      </c>
      <c r="Q1622">
        <v>32</v>
      </c>
      <c r="R1622">
        <v>0</v>
      </c>
      <c r="S1622">
        <v>35</v>
      </c>
      <c r="T1622">
        <v>0</v>
      </c>
      <c r="U1622">
        <v>26</v>
      </c>
      <c r="V1622">
        <f t="shared" si="280"/>
        <v>0</v>
      </c>
      <c r="W1622" s="5">
        <f t="shared" si="281"/>
        <v>0</v>
      </c>
      <c r="X1622" s="5">
        <f t="shared" si="282"/>
        <v>8</v>
      </c>
      <c r="Y1622" s="11">
        <v>0</v>
      </c>
      <c r="Z1622" s="11">
        <v>0</v>
      </c>
      <c r="AA1622" s="11">
        <v>0</v>
      </c>
    </row>
    <row r="1623" spans="2:27" x14ac:dyDescent="0.3">
      <c r="B1623">
        <v>55173</v>
      </c>
      <c r="C1623" s="7">
        <v>44518</v>
      </c>
      <c r="D1623" s="6">
        <f t="shared" si="276"/>
        <v>2021</v>
      </c>
      <c r="E1623" t="str">
        <f t="shared" si="277"/>
        <v>Q4-2021</v>
      </c>
      <c r="F1623" s="4" t="str">
        <f t="shared" si="275"/>
        <v>November</v>
      </c>
      <c r="G1623" s="6">
        <f t="shared" si="278"/>
        <v>47</v>
      </c>
      <c r="H1623" s="4" t="str">
        <f t="shared" si="279"/>
        <v>Thursday</v>
      </c>
      <c r="I1623">
        <v>1</v>
      </c>
      <c r="J1623">
        <v>1</v>
      </c>
      <c r="K1623">
        <v>26</v>
      </c>
      <c r="L1623">
        <v>1</v>
      </c>
      <c r="M1623">
        <v>20</v>
      </c>
      <c r="N1623">
        <v>82</v>
      </c>
      <c r="O1623">
        <v>70</v>
      </c>
      <c r="P1623">
        <v>1</v>
      </c>
      <c r="Q1623">
        <v>28</v>
      </c>
      <c r="R1623">
        <v>0</v>
      </c>
      <c r="S1623">
        <v>41</v>
      </c>
      <c r="T1623">
        <v>0</v>
      </c>
      <c r="U1623">
        <v>20</v>
      </c>
      <c r="V1623">
        <f t="shared" si="280"/>
        <v>200</v>
      </c>
      <c r="W1623" s="5">
        <f t="shared" si="281"/>
        <v>5.5555555555555552E-2</v>
      </c>
      <c r="X1623" s="5">
        <f t="shared" si="282"/>
        <v>7.9444444444444446</v>
      </c>
      <c r="Y1623" s="5">
        <f t="shared" ref="Y1623:Y1682" si="283">(P1623+R1623)/L1623</f>
        <v>1</v>
      </c>
      <c r="Z1623" s="5">
        <f t="shared" ref="Z1623:Z1682" si="284">P1623/L1623</f>
        <v>1</v>
      </c>
      <c r="AA1623" s="5">
        <f t="shared" ref="AA1623:AA1682" si="285">W1623/L1623</f>
        <v>5.5555555555555552E-2</v>
      </c>
    </row>
    <row r="1624" spans="2:27" x14ac:dyDescent="0.3">
      <c r="B1624">
        <v>55174</v>
      </c>
      <c r="C1624" s="7">
        <v>44518</v>
      </c>
      <c r="D1624" s="6">
        <f t="shared" si="276"/>
        <v>2021</v>
      </c>
      <c r="E1624" t="str">
        <f t="shared" si="277"/>
        <v>Q4-2021</v>
      </c>
      <c r="F1624" s="4" t="str">
        <f t="shared" si="275"/>
        <v>November</v>
      </c>
      <c r="G1624" s="6">
        <f t="shared" si="278"/>
        <v>47</v>
      </c>
      <c r="H1624" s="4" t="str">
        <f t="shared" si="279"/>
        <v>Thursday</v>
      </c>
      <c r="I1624">
        <v>2</v>
      </c>
      <c r="J1624">
        <v>2</v>
      </c>
      <c r="K1624">
        <v>31</v>
      </c>
      <c r="L1624">
        <v>0</v>
      </c>
      <c r="M1624">
        <v>22</v>
      </c>
      <c r="N1624">
        <v>35</v>
      </c>
      <c r="O1624">
        <v>35</v>
      </c>
      <c r="P1624">
        <v>0</v>
      </c>
      <c r="Q1624">
        <v>31</v>
      </c>
      <c r="R1624">
        <v>0</v>
      </c>
      <c r="S1624">
        <v>40</v>
      </c>
      <c r="T1624">
        <v>0</v>
      </c>
      <c r="U1624">
        <v>19</v>
      </c>
      <c r="V1624">
        <f t="shared" si="280"/>
        <v>0</v>
      </c>
      <c r="W1624" s="5">
        <f t="shared" si="281"/>
        <v>0</v>
      </c>
      <c r="X1624" s="5">
        <f t="shared" si="282"/>
        <v>8</v>
      </c>
      <c r="Y1624" s="11">
        <v>0</v>
      </c>
      <c r="Z1624" s="11">
        <v>0</v>
      </c>
      <c r="AA1624" s="11">
        <v>0</v>
      </c>
    </row>
    <row r="1625" spans="2:27" x14ac:dyDescent="0.3">
      <c r="B1625">
        <v>55175</v>
      </c>
      <c r="C1625" s="7">
        <v>44519</v>
      </c>
      <c r="D1625" s="6">
        <f t="shared" si="276"/>
        <v>2021</v>
      </c>
      <c r="E1625" t="str">
        <f t="shared" si="277"/>
        <v>Q4-2021</v>
      </c>
      <c r="F1625" s="4" t="str">
        <f t="shared" si="275"/>
        <v>November</v>
      </c>
      <c r="G1625" s="6">
        <f t="shared" si="278"/>
        <v>47</v>
      </c>
      <c r="H1625" s="4" t="str">
        <f t="shared" si="279"/>
        <v>Friday</v>
      </c>
      <c r="I1625">
        <v>1</v>
      </c>
      <c r="J1625">
        <v>1</v>
      </c>
      <c r="K1625">
        <v>20</v>
      </c>
      <c r="L1625">
        <v>0</v>
      </c>
      <c r="M1625">
        <v>42</v>
      </c>
      <c r="N1625">
        <v>53</v>
      </c>
      <c r="O1625">
        <v>66</v>
      </c>
      <c r="P1625">
        <v>0</v>
      </c>
      <c r="Q1625">
        <v>32</v>
      </c>
      <c r="R1625">
        <v>0</v>
      </c>
      <c r="S1625">
        <v>27</v>
      </c>
      <c r="T1625">
        <v>0</v>
      </c>
      <c r="U1625">
        <v>23</v>
      </c>
      <c r="V1625">
        <f t="shared" si="280"/>
        <v>0</v>
      </c>
      <c r="W1625" s="5">
        <f t="shared" si="281"/>
        <v>0</v>
      </c>
      <c r="X1625" s="5">
        <f t="shared" si="282"/>
        <v>8</v>
      </c>
      <c r="Y1625" s="11">
        <v>0</v>
      </c>
      <c r="Z1625" s="11">
        <v>0</v>
      </c>
      <c r="AA1625" s="11">
        <v>0</v>
      </c>
    </row>
    <row r="1626" spans="2:27" x14ac:dyDescent="0.3">
      <c r="B1626">
        <v>55176</v>
      </c>
      <c r="C1626" s="7">
        <v>44519</v>
      </c>
      <c r="D1626" s="6">
        <f t="shared" si="276"/>
        <v>2021</v>
      </c>
      <c r="E1626" t="str">
        <f t="shared" si="277"/>
        <v>Q4-2021</v>
      </c>
      <c r="F1626" s="4" t="str">
        <f t="shared" si="275"/>
        <v>November</v>
      </c>
      <c r="G1626" s="6">
        <f t="shared" si="278"/>
        <v>47</v>
      </c>
      <c r="H1626" s="4" t="str">
        <f t="shared" si="279"/>
        <v>Friday</v>
      </c>
      <c r="I1626">
        <v>2</v>
      </c>
      <c r="J1626">
        <v>1</v>
      </c>
      <c r="K1626">
        <v>21</v>
      </c>
      <c r="L1626">
        <v>1</v>
      </c>
      <c r="M1626">
        <v>40</v>
      </c>
      <c r="N1626">
        <v>30</v>
      </c>
      <c r="O1626">
        <v>32</v>
      </c>
      <c r="P1626">
        <v>1</v>
      </c>
      <c r="Q1626">
        <v>34</v>
      </c>
      <c r="R1626">
        <v>0</v>
      </c>
      <c r="S1626">
        <v>38</v>
      </c>
      <c r="T1626">
        <v>0</v>
      </c>
      <c r="U1626">
        <v>12</v>
      </c>
      <c r="V1626">
        <f t="shared" si="280"/>
        <v>136</v>
      </c>
      <c r="W1626" s="5">
        <f t="shared" si="281"/>
        <v>3.7777777777777778E-2</v>
      </c>
      <c r="X1626" s="5">
        <f t="shared" si="282"/>
        <v>7.9622222222222225</v>
      </c>
      <c r="Y1626" s="5">
        <f t="shared" si="283"/>
        <v>1</v>
      </c>
      <c r="Z1626" s="5">
        <f t="shared" si="284"/>
        <v>1</v>
      </c>
      <c r="AA1626" s="5">
        <f t="shared" si="285"/>
        <v>3.7777777777777778E-2</v>
      </c>
    </row>
    <row r="1627" spans="2:27" x14ac:dyDescent="0.3">
      <c r="B1627">
        <v>55177</v>
      </c>
      <c r="C1627" s="7">
        <v>44520</v>
      </c>
      <c r="D1627" s="6">
        <f t="shared" si="276"/>
        <v>2021</v>
      </c>
      <c r="E1627" t="str">
        <f t="shared" si="277"/>
        <v>Q4-2021</v>
      </c>
      <c r="F1627" s="4" t="str">
        <f t="shared" si="275"/>
        <v>November</v>
      </c>
      <c r="G1627" s="6">
        <f t="shared" si="278"/>
        <v>47</v>
      </c>
      <c r="H1627" s="4" t="str">
        <f t="shared" si="279"/>
        <v>Saturday</v>
      </c>
      <c r="I1627">
        <v>1</v>
      </c>
      <c r="J1627">
        <v>1</v>
      </c>
      <c r="K1627">
        <v>33</v>
      </c>
      <c r="L1627">
        <v>1</v>
      </c>
      <c r="M1627">
        <v>18</v>
      </c>
      <c r="N1627">
        <v>54</v>
      </c>
      <c r="O1627">
        <v>52</v>
      </c>
      <c r="P1627">
        <v>1</v>
      </c>
      <c r="Q1627">
        <v>30</v>
      </c>
      <c r="R1627">
        <v>0</v>
      </c>
      <c r="S1627">
        <v>40</v>
      </c>
      <c r="T1627">
        <v>0</v>
      </c>
      <c r="U1627">
        <v>23</v>
      </c>
      <c r="V1627">
        <f t="shared" si="280"/>
        <v>154</v>
      </c>
      <c r="W1627" s="5">
        <f t="shared" si="281"/>
        <v>4.2777777777777776E-2</v>
      </c>
      <c r="X1627" s="5">
        <f t="shared" si="282"/>
        <v>7.9572222222222226</v>
      </c>
      <c r="Y1627" s="5">
        <f t="shared" si="283"/>
        <v>1</v>
      </c>
      <c r="Z1627" s="5">
        <f t="shared" si="284"/>
        <v>1</v>
      </c>
      <c r="AA1627" s="5">
        <f t="shared" si="285"/>
        <v>4.2777777777777776E-2</v>
      </c>
    </row>
    <row r="1628" spans="2:27" x14ac:dyDescent="0.3">
      <c r="B1628">
        <v>55178</v>
      </c>
      <c r="C1628" s="7">
        <v>44522</v>
      </c>
      <c r="D1628" s="6">
        <f t="shared" si="276"/>
        <v>2021</v>
      </c>
      <c r="E1628" t="str">
        <f t="shared" si="277"/>
        <v>Q4-2021</v>
      </c>
      <c r="F1628" s="4" t="str">
        <f t="shared" si="275"/>
        <v>November</v>
      </c>
      <c r="G1628" s="6">
        <f t="shared" si="278"/>
        <v>48</v>
      </c>
      <c r="H1628" s="4" t="str">
        <f t="shared" si="279"/>
        <v>Monday</v>
      </c>
      <c r="I1628">
        <v>1</v>
      </c>
      <c r="J1628">
        <v>1</v>
      </c>
      <c r="K1628">
        <v>34</v>
      </c>
      <c r="L1628">
        <v>0</v>
      </c>
      <c r="M1628">
        <v>17</v>
      </c>
      <c r="N1628">
        <v>44</v>
      </c>
      <c r="O1628">
        <v>78</v>
      </c>
      <c r="P1628">
        <v>0</v>
      </c>
      <c r="Q1628">
        <v>31</v>
      </c>
      <c r="R1628">
        <v>0</v>
      </c>
      <c r="S1628">
        <v>20</v>
      </c>
      <c r="T1628">
        <v>0</v>
      </c>
      <c r="U1628">
        <v>11</v>
      </c>
      <c r="V1628">
        <f t="shared" si="280"/>
        <v>0</v>
      </c>
      <c r="W1628" s="5">
        <f t="shared" si="281"/>
        <v>0</v>
      </c>
      <c r="X1628" s="5">
        <f t="shared" si="282"/>
        <v>8</v>
      </c>
      <c r="Y1628" s="11">
        <v>0</v>
      </c>
      <c r="Z1628" s="11">
        <v>0</v>
      </c>
      <c r="AA1628" s="11">
        <v>0</v>
      </c>
    </row>
    <row r="1629" spans="2:27" x14ac:dyDescent="0.3">
      <c r="B1629">
        <v>55179</v>
      </c>
      <c r="C1629" s="7">
        <v>44522</v>
      </c>
      <c r="D1629" s="6">
        <f t="shared" si="276"/>
        <v>2021</v>
      </c>
      <c r="E1629" t="str">
        <f t="shared" si="277"/>
        <v>Q4-2021</v>
      </c>
      <c r="F1629" s="4" t="str">
        <f t="shared" si="275"/>
        <v>November</v>
      </c>
      <c r="G1629" s="6">
        <f t="shared" si="278"/>
        <v>48</v>
      </c>
      <c r="H1629" s="4" t="str">
        <f t="shared" si="279"/>
        <v>Monday</v>
      </c>
      <c r="I1629">
        <v>2</v>
      </c>
      <c r="J1629">
        <v>2</v>
      </c>
      <c r="K1629">
        <v>35</v>
      </c>
      <c r="L1629">
        <v>0</v>
      </c>
      <c r="M1629">
        <v>31</v>
      </c>
      <c r="N1629">
        <v>59</v>
      </c>
      <c r="O1629">
        <v>73</v>
      </c>
      <c r="P1629">
        <v>0</v>
      </c>
      <c r="Q1629">
        <v>34</v>
      </c>
      <c r="R1629">
        <v>0</v>
      </c>
      <c r="S1629">
        <v>15</v>
      </c>
      <c r="T1629">
        <v>0</v>
      </c>
      <c r="U1629">
        <v>29</v>
      </c>
      <c r="V1629">
        <f t="shared" si="280"/>
        <v>0</v>
      </c>
      <c r="W1629" s="5">
        <f t="shared" si="281"/>
        <v>0</v>
      </c>
      <c r="X1629" s="5">
        <f t="shared" si="282"/>
        <v>8</v>
      </c>
      <c r="Y1629" s="11">
        <v>0</v>
      </c>
      <c r="Z1629" s="11">
        <v>0</v>
      </c>
      <c r="AA1629" s="11">
        <v>0</v>
      </c>
    </row>
    <row r="1630" spans="2:27" x14ac:dyDescent="0.3">
      <c r="B1630">
        <v>55180</v>
      </c>
      <c r="C1630" s="7">
        <v>44523</v>
      </c>
      <c r="D1630" s="6">
        <f t="shared" si="276"/>
        <v>2021</v>
      </c>
      <c r="E1630" t="str">
        <f t="shared" si="277"/>
        <v>Q4-2021</v>
      </c>
      <c r="F1630" s="4" t="str">
        <f t="shared" si="275"/>
        <v>November</v>
      </c>
      <c r="G1630" s="6">
        <f t="shared" si="278"/>
        <v>48</v>
      </c>
      <c r="H1630" s="4" t="str">
        <f t="shared" si="279"/>
        <v>Tuesday</v>
      </c>
      <c r="I1630">
        <v>1</v>
      </c>
      <c r="J1630">
        <v>2</v>
      </c>
      <c r="K1630">
        <v>32</v>
      </c>
      <c r="L1630">
        <v>0</v>
      </c>
      <c r="M1630">
        <v>19</v>
      </c>
      <c r="N1630">
        <v>49</v>
      </c>
      <c r="O1630">
        <v>87</v>
      </c>
      <c r="P1630">
        <v>0</v>
      </c>
      <c r="Q1630">
        <v>31</v>
      </c>
      <c r="R1630">
        <v>0</v>
      </c>
      <c r="S1630">
        <v>32</v>
      </c>
      <c r="T1630">
        <v>0</v>
      </c>
      <c r="U1630">
        <v>17</v>
      </c>
      <c r="V1630">
        <f t="shared" si="280"/>
        <v>0</v>
      </c>
      <c r="W1630" s="5">
        <f t="shared" si="281"/>
        <v>0</v>
      </c>
      <c r="X1630" s="5">
        <f t="shared" si="282"/>
        <v>8</v>
      </c>
      <c r="Y1630" s="11">
        <v>0</v>
      </c>
      <c r="Z1630" s="11">
        <v>0</v>
      </c>
      <c r="AA1630" s="11">
        <v>0</v>
      </c>
    </row>
    <row r="1631" spans="2:27" x14ac:dyDescent="0.3">
      <c r="B1631">
        <v>55181</v>
      </c>
      <c r="C1631" s="7">
        <v>44523</v>
      </c>
      <c r="D1631" s="6">
        <f t="shared" si="276"/>
        <v>2021</v>
      </c>
      <c r="E1631" t="str">
        <f t="shared" si="277"/>
        <v>Q4-2021</v>
      </c>
      <c r="F1631" s="4" t="str">
        <f t="shared" si="275"/>
        <v>November</v>
      </c>
      <c r="G1631" s="6">
        <f t="shared" si="278"/>
        <v>48</v>
      </c>
      <c r="H1631" s="4" t="str">
        <f t="shared" si="279"/>
        <v>Tuesday</v>
      </c>
      <c r="I1631">
        <v>2</v>
      </c>
      <c r="J1631">
        <v>1</v>
      </c>
      <c r="K1631">
        <v>15</v>
      </c>
      <c r="L1631">
        <v>1</v>
      </c>
      <c r="M1631">
        <v>27</v>
      </c>
      <c r="N1631">
        <v>40</v>
      </c>
      <c r="O1631">
        <v>46</v>
      </c>
      <c r="P1631">
        <v>1</v>
      </c>
      <c r="Q1631">
        <v>32</v>
      </c>
      <c r="R1631">
        <v>0</v>
      </c>
      <c r="S1631">
        <v>31</v>
      </c>
      <c r="T1631">
        <v>0</v>
      </c>
      <c r="U1631">
        <v>25</v>
      </c>
      <c r="V1631">
        <f t="shared" si="280"/>
        <v>145</v>
      </c>
      <c r="W1631" s="5">
        <f t="shared" si="281"/>
        <v>4.027777777777778E-2</v>
      </c>
      <c r="X1631" s="5">
        <f t="shared" si="282"/>
        <v>7.9597222222222221</v>
      </c>
      <c r="Y1631" s="5">
        <f t="shared" si="283"/>
        <v>1</v>
      </c>
      <c r="Z1631" s="5">
        <f t="shared" si="284"/>
        <v>1</v>
      </c>
      <c r="AA1631" s="5">
        <f t="shared" si="285"/>
        <v>4.027777777777778E-2</v>
      </c>
    </row>
    <row r="1632" spans="2:27" x14ac:dyDescent="0.3">
      <c r="B1632">
        <v>55182</v>
      </c>
      <c r="C1632" s="7">
        <v>44524</v>
      </c>
      <c r="D1632" s="6">
        <f t="shared" si="276"/>
        <v>2021</v>
      </c>
      <c r="E1632" t="str">
        <f t="shared" si="277"/>
        <v>Q4-2021</v>
      </c>
      <c r="F1632" s="4" t="str">
        <f t="shared" si="275"/>
        <v>November</v>
      </c>
      <c r="G1632" s="6">
        <f t="shared" si="278"/>
        <v>48</v>
      </c>
      <c r="H1632" s="4" t="str">
        <f t="shared" si="279"/>
        <v>Wednesday</v>
      </c>
      <c r="I1632">
        <v>1</v>
      </c>
      <c r="J1632">
        <v>1</v>
      </c>
      <c r="K1632">
        <v>23</v>
      </c>
      <c r="L1632">
        <v>1</v>
      </c>
      <c r="M1632">
        <v>38</v>
      </c>
      <c r="N1632">
        <v>72</v>
      </c>
      <c r="O1632">
        <v>83</v>
      </c>
      <c r="P1632">
        <v>1</v>
      </c>
      <c r="Q1632">
        <v>28</v>
      </c>
      <c r="R1632">
        <v>0</v>
      </c>
      <c r="S1632">
        <v>28</v>
      </c>
      <c r="T1632">
        <v>0</v>
      </c>
      <c r="U1632">
        <v>28</v>
      </c>
      <c r="V1632">
        <f t="shared" si="280"/>
        <v>221</v>
      </c>
      <c r="W1632" s="5">
        <f t="shared" si="281"/>
        <v>6.1388888888888889E-2</v>
      </c>
      <c r="X1632" s="5">
        <f t="shared" si="282"/>
        <v>7.9386111111111113</v>
      </c>
      <c r="Y1632" s="5">
        <f t="shared" si="283"/>
        <v>1</v>
      </c>
      <c r="Z1632" s="5">
        <f t="shared" si="284"/>
        <v>1</v>
      </c>
      <c r="AA1632" s="5">
        <f t="shared" si="285"/>
        <v>6.1388888888888889E-2</v>
      </c>
    </row>
    <row r="1633" spans="2:27" x14ac:dyDescent="0.3">
      <c r="B1633">
        <v>55183</v>
      </c>
      <c r="C1633" s="7">
        <v>44524</v>
      </c>
      <c r="D1633" s="6">
        <f t="shared" si="276"/>
        <v>2021</v>
      </c>
      <c r="E1633" t="str">
        <f t="shared" si="277"/>
        <v>Q4-2021</v>
      </c>
      <c r="F1633" s="4" t="str">
        <f t="shared" si="275"/>
        <v>November</v>
      </c>
      <c r="G1633" s="6">
        <f t="shared" si="278"/>
        <v>48</v>
      </c>
      <c r="H1633" s="4" t="str">
        <f t="shared" si="279"/>
        <v>Wednesday</v>
      </c>
      <c r="I1633">
        <v>2</v>
      </c>
      <c r="J1633">
        <v>1</v>
      </c>
      <c r="K1633">
        <v>44</v>
      </c>
      <c r="L1633">
        <v>1</v>
      </c>
      <c r="M1633">
        <v>30</v>
      </c>
      <c r="N1633">
        <v>85</v>
      </c>
      <c r="O1633">
        <v>54</v>
      </c>
      <c r="P1633">
        <v>1</v>
      </c>
      <c r="Q1633">
        <v>35</v>
      </c>
      <c r="R1633">
        <v>0</v>
      </c>
      <c r="S1633">
        <v>38</v>
      </c>
      <c r="T1633">
        <v>0</v>
      </c>
      <c r="U1633">
        <v>26</v>
      </c>
      <c r="V1633">
        <f t="shared" si="280"/>
        <v>204</v>
      </c>
      <c r="W1633" s="5">
        <f t="shared" si="281"/>
        <v>5.6666666666666664E-2</v>
      </c>
      <c r="X1633" s="5">
        <f t="shared" si="282"/>
        <v>7.9433333333333334</v>
      </c>
      <c r="Y1633" s="5">
        <f t="shared" si="283"/>
        <v>1</v>
      </c>
      <c r="Z1633" s="5">
        <f t="shared" si="284"/>
        <v>1</v>
      </c>
      <c r="AA1633" s="5">
        <f t="shared" si="285"/>
        <v>5.6666666666666664E-2</v>
      </c>
    </row>
    <row r="1634" spans="2:27" x14ac:dyDescent="0.3">
      <c r="B1634">
        <v>55184</v>
      </c>
      <c r="C1634" s="7">
        <v>44525</v>
      </c>
      <c r="D1634" s="6">
        <f t="shared" si="276"/>
        <v>2021</v>
      </c>
      <c r="E1634" t="str">
        <f t="shared" si="277"/>
        <v>Q4-2021</v>
      </c>
      <c r="F1634" s="4" t="str">
        <f t="shared" si="275"/>
        <v>November</v>
      </c>
      <c r="G1634" s="6">
        <f t="shared" si="278"/>
        <v>48</v>
      </c>
      <c r="H1634" s="4" t="str">
        <f t="shared" si="279"/>
        <v>Thursday</v>
      </c>
      <c r="I1634">
        <v>1</v>
      </c>
      <c r="J1634">
        <v>1</v>
      </c>
      <c r="K1634">
        <v>27</v>
      </c>
      <c r="L1634">
        <v>0</v>
      </c>
      <c r="M1634">
        <v>23</v>
      </c>
      <c r="N1634">
        <v>86</v>
      </c>
      <c r="O1634">
        <v>44</v>
      </c>
      <c r="P1634">
        <v>0</v>
      </c>
      <c r="Q1634">
        <v>31</v>
      </c>
      <c r="R1634">
        <v>0</v>
      </c>
      <c r="S1634">
        <v>24</v>
      </c>
      <c r="T1634">
        <v>0</v>
      </c>
      <c r="U1634">
        <v>26</v>
      </c>
      <c r="V1634">
        <f t="shared" si="280"/>
        <v>0</v>
      </c>
      <c r="W1634" s="5">
        <f t="shared" si="281"/>
        <v>0</v>
      </c>
      <c r="X1634" s="5">
        <f t="shared" si="282"/>
        <v>8</v>
      </c>
      <c r="Y1634" s="11">
        <v>0</v>
      </c>
      <c r="Z1634" s="11">
        <v>0</v>
      </c>
      <c r="AA1634" s="11">
        <v>0</v>
      </c>
    </row>
    <row r="1635" spans="2:27" x14ac:dyDescent="0.3">
      <c r="B1635">
        <v>55185</v>
      </c>
      <c r="C1635" s="7">
        <v>44525</v>
      </c>
      <c r="D1635" s="6">
        <f t="shared" si="276"/>
        <v>2021</v>
      </c>
      <c r="E1635" t="str">
        <f t="shared" si="277"/>
        <v>Q4-2021</v>
      </c>
      <c r="F1635" s="4" t="str">
        <f t="shared" si="275"/>
        <v>November</v>
      </c>
      <c r="G1635" s="6">
        <f t="shared" si="278"/>
        <v>48</v>
      </c>
      <c r="H1635" s="4" t="str">
        <f t="shared" si="279"/>
        <v>Thursday</v>
      </c>
      <c r="I1635">
        <v>2</v>
      </c>
      <c r="J1635">
        <v>1</v>
      </c>
      <c r="K1635">
        <v>33</v>
      </c>
      <c r="L1635">
        <v>0</v>
      </c>
      <c r="M1635">
        <v>18</v>
      </c>
      <c r="N1635">
        <v>40</v>
      </c>
      <c r="O1635">
        <v>52</v>
      </c>
      <c r="P1635">
        <v>0</v>
      </c>
      <c r="Q1635">
        <v>35</v>
      </c>
      <c r="R1635">
        <v>0</v>
      </c>
      <c r="S1635">
        <v>42</v>
      </c>
      <c r="T1635">
        <v>0</v>
      </c>
      <c r="U1635">
        <v>25</v>
      </c>
      <c r="V1635">
        <f t="shared" si="280"/>
        <v>0</v>
      </c>
      <c r="W1635" s="5">
        <f t="shared" si="281"/>
        <v>0</v>
      </c>
      <c r="X1635" s="5">
        <f t="shared" si="282"/>
        <v>8</v>
      </c>
      <c r="Y1635" s="11">
        <v>0</v>
      </c>
      <c r="Z1635" s="11">
        <v>0</v>
      </c>
      <c r="AA1635" s="11">
        <v>0</v>
      </c>
    </row>
    <row r="1636" spans="2:27" x14ac:dyDescent="0.3">
      <c r="B1636">
        <v>55186</v>
      </c>
      <c r="C1636" s="7">
        <v>44526</v>
      </c>
      <c r="D1636" s="6">
        <f t="shared" si="276"/>
        <v>2021</v>
      </c>
      <c r="E1636" t="str">
        <f t="shared" si="277"/>
        <v>Q4-2021</v>
      </c>
      <c r="F1636" s="4" t="str">
        <f t="shared" si="275"/>
        <v>November</v>
      </c>
      <c r="G1636" s="6">
        <f t="shared" si="278"/>
        <v>48</v>
      </c>
      <c r="H1636" s="4" t="str">
        <f t="shared" si="279"/>
        <v>Friday</v>
      </c>
      <c r="I1636">
        <v>1</v>
      </c>
      <c r="J1636">
        <v>1</v>
      </c>
      <c r="K1636">
        <v>16</v>
      </c>
      <c r="L1636">
        <v>0</v>
      </c>
      <c r="M1636">
        <v>41</v>
      </c>
      <c r="N1636">
        <v>54</v>
      </c>
      <c r="O1636">
        <v>42</v>
      </c>
      <c r="P1636">
        <v>0</v>
      </c>
      <c r="Q1636">
        <v>29</v>
      </c>
      <c r="R1636">
        <v>0</v>
      </c>
      <c r="S1636">
        <v>26</v>
      </c>
      <c r="T1636">
        <v>0</v>
      </c>
      <c r="U1636">
        <v>23</v>
      </c>
      <c r="V1636">
        <f t="shared" si="280"/>
        <v>0</v>
      </c>
      <c r="W1636" s="5">
        <f t="shared" si="281"/>
        <v>0</v>
      </c>
      <c r="X1636" s="5">
        <f t="shared" si="282"/>
        <v>8</v>
      </c>
      <c r="Y1636" s="11">
        <v>0</v>
      </c>
      <c r="Z1636" s="11">
        <v>0</v>
      </c>
      <c r="AA1636" s="11">
        <v>0</v>
      </c>
    </row>
    <row r="1637" spans="2:27" x14ac:dyDescent="0.3">
      <c r="B1637">
        <v>55187</v>
      </c>
      <c r="C1637" s="7">
        <v>44526</v>
      </c>
      <c r="D1637" s="6">
        <f t="shared" si="276"/>
        <v>2021</v>
      </c>
      <c r="E1637" t="str">
        <f t="shared" si="277"/>
        <v>Q4-2021</v>
      </c>
      <c r="F1637" s="4" t="str">
        <f t="shared" si="275"/>
        <v>November</v>
      </c>
      <c r="G1637" s="6">
        <f t="shared" si="278"/>
        <v>48</v>
      </c>
      <c r="H1637" s="4" t="str">
        <f t="shared" si="279"/>
        <v>Friday</v>
      </c>
      <c r="I1637">
        <v>2</v>
      </c>
      <c r="J1637">
        <v>1</v>
      </c>
      <c r="K1637">
        <v>19</v>
      </c>
      <c r="L1637">
        <v>0</v>
      </c>
      <c r="M1637">
        <v>26</v>
      </c>
      <c r="N1637">
        <v>63</v>
      </c>
      <c r="O1637">
        <v>37</v>
      </c>
      <c r="P1637">
        <v>0</v>
      </c>
      <c r="Q1637">
        <v>32</v>
      </c>
      <c r="R1637">
        <v>0</v>
      </c>
      <c r="S1637">
        <v>45</v>
      </c>
      <c r="T1637">
        <v>0</v>
      </c>
      <c r="U1637">
        <v>15</v>
      </c>
      <c r="V1637">
        <f t="shared" si="280"/>
        <v>0</v>
      </c>
      <c r="W1637" s="5">
        <f t="shared" si="281"/>
        <v>0</v>
      </c>
      <c r="X1637" s="5">
        <f t="shared" si="282"/>
        <v>8</v>
      </c>
      <c r="Y1637" s="11">
        <v>0</v>
      </c>
      <c r="Z1637" s="11">
        <v>0</v>
      </c>
      <c r="AA1637" s="11">
        <v>0</v>
      </c>
    </row>
    <row r="1638" spans="2:27" x14ac:dyDescent="0.3">
      <c r="B1638">
        <v>55188</v>
      </c>
      <c r="C1638" s="7">
        <v>44527</v>
      </c>
      <c r="D1638" s="6">
        <f t="shared" si="276"/>
        <v>2021</v>
      </c>
      <c r="E1638" t="str">
        <f t="shared" si="277"/>
        <v>Q4-2021</v>
      </c>
      <c r="F1638" s="4" t="str">
        <f t="shared" si="275"/>
        <v>November</v>
      </c>
      <c r="G1638" s="6">
        <f t="shared" si="278"/>
        <v>48</v>
      </c>
      <c r="H1638" s="4" t="str">
        <f t="shared" si="279"/>
        <v>Saturday</v>
      </c>
      <c r="I1638">
        <v>1</v>
      </c>
      <c r="J1638">
        <v>1</v>
      </c>
      <c r="K1638">
        <v>18</v>
      </c>
      <c r="L1638">
        <v>1</v>
      </c>
      <c r="M1638">
        <v>24</v>
      </c>
      <c r="N1638">
        <v>72</v>
      </c>
      <c r="O1638">
        <v>63</v>
      </c>
      <c r="P1638">
        <v>1</v>
      </c>
      <c r="Q1638">
        <v>33</v>
      </c>
      <c r="R1638">
        <v>0</v>
      </c>
      <c r="S1638">
        <v>30</v>
      </c>
      <c r="T1638">
        <v>0</v>
      </c>
      <c r="U1638">
        <v>28</v>
      </c>
      <c r="V1638">
        <f t="shared" si="280"/>
        <v>192</v>
      </c>
      <c r="W1638" s="5">
        <f t="shared" si="281"/>
        <v>5.3333333333333337E-2</v>
      </c>
      <c r="X1638" s="5">
        <f t="shared" si="282"/>
        <v>7.9466666666666663</v>
      </c>
      <c r="Y1638" s="5">
        <f t="shared" si="283"/>
        <v>1</v>
      </c>
      <c r="Z1638" s="5">
        <f t="shared" si="284"/>
        <v>1</v>
      </c>
      <c r="AA1638" s="5">
        <f t="shared" si="285"/>
        <v>5.3333333333333337E-2</v>
      </c>
    </row>
    <row r="1639" spans="2:27" x14ac:dyDescent="0.3">
      <c r="B1639">
        <v>55189</v>
      </c>
      <c r="C1639" s="7">
        <v>44529</v>
      </c>
      <c r="D1639" s="6">
        <f t="shared" si="276"/>
        <v>2021</v>
      </c>
      <c r="E1639" t="str">
        <f t="shared" si="277"/>
        <v>Q4-2021</v>
      </c>
      <c r="F1639" s="4" t="str">
        <f t="shared" si="275"/>
        <v>November</v>
      </c>
      <c r="G1639" s="6">
        <f t="shared" si="278"/>
        <v>49</v>
      </c>
      <c r="H1639" s="4" t="str">
        <f t="shared" si="279"/>
        <v>Monday</v>
      </c>
      <c r="I1639">
        <v>1</v>
      </c>
      <c r="J1639">
        <v>2</v>
      </c>
      <c r="K1639">
        <v>35</v>
      </c>
      <c r="L1639">
        <v>0</v>
      </c>
      <c r="M1639">
        <v>34</v>
      </c>
      <c r="N1639">
        <v>58</v>
      </c>
      <c r="O1639">
        <v>81</v>
      </c>
      <c r="P1639">
        <v>0</v>
      </c>
      <c r="Q1639">
        <v>31</v>
      </c>
      <c r="R1639">
        <v>0</v>
      </c>
      <c r="S1639">
        <v>21</v>
      </c>
      <c r="T1639">
        <v>0</v>
      </c>
      <c r="U1639">
        <v>29</v>
      </c>
      <c r="V1639">
        <f t="shared" si="280"/>
        <v>0</v>
      </c>
      <c r="W1639" s="5">
        <f t="shared" si="281"/>
        <v>0</v>
      </c>
      <c r="X1639" s="5">
        <f t="shared" si="282"/>
        <v>8</v>
      </c>
      <c r="Y1639" s="11">
        <v>0</v>
      </c>
      <c r="Z1639" s="11">
        <v>0</v>
      </c>
      <c r="AA1639" s="11">
        <v>0</v>
      </c>
    </row>
    <row r="1640" spans="2:27" x14ac:dyDescent="0.3">
      <c r="B1640">
        <v>55190</v>
      </c>
      <c r="C1640" s="7">
        <v>44529</v>
      </c>
      <c r="D1640" s="6">
        <f t="shared" si="276"/>
        <v>2021</v>
      </c>
      <c r="E1640" t="str">
        <f t="shared" si="277"/>
        <v>Q4-2021</v>
      </c>
      <c r="F1640" s="4" t="str">
        <f t="shared" si="275"/>
        <v>November</v>
      </c>
      <c r="G1640" s="6">
        <f t="shared" si="278"/>
        <v>49</v>
      </c>
      <c r="H1640" s="4" t="str">
        <f t="shared" si="279"/>
        <v>Monday</v>
      </c>
      <c r="I1640">
        <v>2</v>
      </c>
      <c r="J1640">
        <v>1</v>
      </c>
      <c r="K1640">
        <v>24</v>
      </c>
      <c r="L1640">
        <v>0</v>
      </c>
      <c r="M1640">
        <v>40</v>
      </c>
      <c r="N1640">
        <v>53</v>
      </c>
      <c r="O1640">
        <v>83</v>
      </c>
      <c r="P1640">
        <v>0</v>
      </c>
      <c r="Q1640">
        <v>34</v>
      </c>
      <c r="R1640">
        <v>0</v>
      </c>
      <c r="S1640">
        <v>22</v>
      </c>
      <c r="T1640">
        <v>0</v>
      </c>
      <c r="U1640">
        <v>23</v>
      </c>
      <c r="V1640">
        <f t="shared" si="280"/>
        <v>0</v>
      </c>
      <c r="W1640" s="5">
        <f t="shared" si="281"/>
        <v>0</v>
      </c>
      <c r="X1640" s="5">
        <f t="shared" si="282"/>
        <v>8</v>
      </c>
      <c r="Y1640" s="11">
        <v>0</v>
      </c>
      <c r="Z1640" s="11">
        <v>0</v>
      </c>
      <c r="AA1640" s="11">
        <v>0</v>
      </c>
    </row>
    <row r="1641" spans="2:27" x14ac:dyDescent="0.3">
      <c r="B1641">
        <v>55191</v>
      </c>
      <c r="C1641" s="7">
        <v>44530</v>
      </c>
      <c r="D1641" s="6">
        <f t="shared" si="276"/>
        <v>2021</v>
      </c>
      <c r="E1641" t="str">
        <f t="shared" si="277"/>
        <v>Q4-2021</v>
      </c>
      <c r="F1641" s="4" t="str">
        <f t="shared" si="275"/>
        <v>November</v>
      </c>
      <c r="G1641" s="6">
        <f t="shared" si="278"/>
        <v>49</v>
      </c>
      <c r="H1641" s="4" t="str">
        <f t="shared" si="279"/>
        <v>Tuesday</v>
      </c>
      <c r="I1641">
        <v>1</v>
      </c>
      <c r="J1641">
        <v>1</v>
      </c>
      <c r="K1641">
        <v>29</v>
      </c>
      <c r="L1641">
        <v>0</v>
      </c>
      <c r="M1641">
        <v>34</v>
      </c>
      <c r="N1641">
        <v>54</v>
      </c>
      <c r="O1641">
        <v>31</v>
      </c>
      <c r="P1641">
        <v>0</v>
      </c>
      <c r="Q1641">
        <v>29</v>
      </c>
      <c r="R1641">
        <v>0</v>
      </c>
      <c r="S1641">
        <v>42</v>
      </c>
      <c r="T1641">
        <v>0</v>
      </c>
      <c r="U1641">
        <v>23</v>
      </c>
      <c r="V1641">
        <f t="shared" si="280"/>
        <v>0</v>
      </c>
      <c r="W1641" s="5">
        <f t="shared" si="281"/>
        <v>0</v>
      </c>
      <c r="X1641" s="5">
        <f t="shared" si="282"/>
        <v>8</v>
      </c>
      <c r="Y1641" s="11">
        <v>0</v>
      </c>
      <c r="Z1641" s="11">
        <v>0</v>
      </c>
      <c r="AA1641" s="11">
        <v>0</v>
      </c>
    </row>
    <row r="1642" spans="2:27" x14ac:dyDescent="0.3">
      <c r="B1642">
        <v>55192</v>
      </c>
      <c r="C1642" s="7">
        <v>44530</v>
      </c>
      <c r="D1642" s="6">
        <f t="shared" si="276"/>
        <v>2021</v>
      </c>
      <c r="E1642" t="str">
        <f t="shared" si="277"/>
        <v>Q4-2021</v>
      </c>
      <c r="F1642" s="4" t="str">
        <f t="shared" si="275"/>
        <v>November</v>
      </c>
      <c r="G1642" s="6">
        <f t="shared" si="278"/>
        <v>49</v>
      </c>
      <c r="H1642" s="4" t="str">
        <f t="shared" si="279"/>
        <v>Tuesday</v>
      </c>
      <c r="I1642">
        <v>2</v>
      </c>
      <c r="J1642">
        <v>1</v>
      </c>
      <c r="K1642">
        <v>24</v>
      </c>
      <c r="L1642">
        <v>0</v>
      </c>
      <c r="M1642">
        <v>21</v>
      </c>
      <c r="N1642">
        <v>77</v>
      </c>
      <c r="O1642">
        <v>45</v>
      </c>
      <c r="P1642">
        <v>0</v>
      </c>
      <c r="Q1642">
        <v>33</v>
      </c>
      <c r="R1642">
        <v>0</v>
      </c>
      <c r="S1642">
        <v>33</v>
      </c>
      <c r="T1642">
        <v>0</v>
      </c>
      <c r="U1642">
        <v>14</v>
      </c>
      <c r="V1642">
        <f t="shared" si="280"/>
        <v>0</v>
      </c>
      <c r="W1642" s="5">
        <f t="shared" si="281"/>
        <v>0</v>
      </c>
      <c r="X1642" s="5">
        <f t="shared" si="282"/>
        <v>8</v>
      </c>
      <c r="Y1642" s="11">
        <v>0</v>
      </c>
      <c r="Z1642" s="11">
        <v>0</v>
      </c>
      <c r="AA1642" s="11">
        <v>0</v>
      </c>
    </row>
    <row r="1643" spans="2:27" x14ac:dyDescent="0.3">
      <c r="B1643">
        <v>55193</v>
      </c>
      <c r="C1643" s="7">
        <v>44531</v>
      </c>
      <c r="D1643" s="6">
        <f t="shared" si="276"/>
        <v>2021</v>
      </c>
      <c r="E1643" t="str">
        <f t="shared" si="277"/>
        <v>Q4-2021</v>
      </c>
      <c r="F1643" s="4" t="str">
        <f t="shared" si="275"/>
        <v>December</v>
      </c>
      <c r="G1643" s="6">
        <f t="shared" si="278"/>
        <v>49</v>
      </c>
      <c r="H1643" s="4" t="str">
        <f t="shared" si="279"/>
        <v>Wednesday</v>
      </c>
      <c r="I1643">
        <v>1</v>
      </c>
      <c r="J1643">
        <v>1</v>
      </c>
      <c r="K1643">
        <v>30</v>
      </c>
      <c r="L1643">
        <v>1</v>
      </c>
      <c r="M1643">
        <v>16</v>
      </c>
      <c r="N1643">
        <v>81</v>
      </c>
      <c r="O1643">
        <v>73</v>
      </c>
      <c r="P1643">
        <v>1</v>
      </c>
      <c r="Q1643">
        <v>31</v>
      </c>
      <c r="R1643">
        <v>0</v>
      </c>
      <c r="S1643">
        <v>40</v>
      </c>
      <c r="T1643">
        <v>0</v>
      </c>
      <c r="U1643">
        <v>29</v>
      </c>
      <c r="V1643">
        <f t="shared" si="280"/>
        <v>201</v>
      </c>
      <c r="W1643" s="5">
        <f t="shared" si="281"/>
        <v>5.5833333333333332E-2</v>
      </c>
      <c r="X1643" s="5">
        <f t="shared" si="282"/>
        <v>7.9441666666666668</v>
      </c>
      <c r="Y1643" s="5">
        <f t="shared" si="283"/>
        <v>1</v>
      </c>
      <c r="Z1643" s="5">
        <f t="shared" si="284"/>
        <v>1</v>
      </c>
      <c r="AA1643" s="5">
        <f t="shared" si="285"/>
        <v>5.5833333333333332E-2</v>
      </c>
    </row>
    <row r="1644" spans="2:27" x14ac:dyDescent="0.3">
      <c r="B1644">
        <v>55194</v>
      </c>
      <c r="C1644" s="7">
        <v>44531</v>
      </c>
      <c r="D1644" s="6">
        <f t="shared" si="276"/>
        <v>2021</v>
      </c>
      <c r="E1644" t="str">
        <f t="shared" si="277"/>
        <v>Q4-2021</v>
      </c>
      <c r="F1644" s="4" t="str">
        <f t="shared" si="275"/>
        <v>December</v>
      </c>
      <c r="G1644" s="6">
        <f t="shared" si="278"/>
        <v>49</v>
      </c>
      <c r="H1644" s="4" t="str">
        <f t="shared" si="279"/>
        <v>Wednesday</v>
      </c>
      <c r="I1644">
        <v>2</v>
      </c>
      <c r="J1644">
        <v>1</v>
      </c>
      <c r="K1644">
        <v>43</v>
      </c>
      <c r="L1644">
        <v>1</v>
      </c>
      <c r="M1644">
        <v>40</v>
      </c>
      <c r="N1644">
        <v>69</v>
      </c>
      <c r="O1644">
        <v>59</v>
      </c>
      <c r="P1644">
        <v>1</v>
      </c>
      <c r="Q1644">
        <v>32</v>
      </c>
      <c r="R1644">
        <v>0</v>
      </c>
      <c r="S1644">
        <v>41</v>
      </c>
      <c r="T1644">
        <v>0</v>
      </c>
      <c r="U1644">
        <v>16</v>
      </c>
      <c r="V1644">
        <f t="shared" si="280"/>
        <v>200</v>
      </c>
      <c r="W1644" s="5">
        <f t="shared" si="281"/>
        <v>5.5555555555555552E-2</v>
      </c>
      <c r="X1644" s="5">
        <f t="shared" si="282"/>
        <v>7.9444444444444446</v>
      </c>
      <c r="Y1644" s="5">
        <f t="shared" si="283"/>
        <v>1</v>
      </c>
      <c r="Z1644" s="5">
        <f t="shared" si="284"/>
        <v>1</v>
      </c>
      <c r="AA1644" s="5">
        <f t="shared" si="285"/>
        <v>5.5555555555555552E-2</v>
      </c>
    </row>
    <row r="1645" spans="2:27" x14ac:dyDescent="0.3">
      <c r="B1645">
        <v>55195</v>
      </c>
      <c r="C1645" s="7">
        <v>44532</v>
      </c>
      <c r="D1645" s="6">
        <f t="shared" si="276"/>
        <v>2021</v>
      </c>
      <c r="E1645" t="str">
        <f t="shared" si="277"/>
        <v>Q4-2021</v>
      </c>
      <c r="F1645" s="4" t="str">
        <f t="shared" si="275"/>
        <v>December</v>
      </c>
      <c r="G1645" s="6">
        <f t="shared" si="278"/>
        <v>49</v>
      </c>
      <c r="H1645" s="4" t="str">
        <f t="shared" si="279"/>
        <v>Thursday</v>
      </c>
      <c r="I1645">
        <v>1</v>
      </c>
      <c r="J1645">
        <v>2</v>
      </c>
      <c r="K1645">
        <v>42</v>
      </c>
      <c r="L1645">
        <v>0</v>
      </c>
      <c r="M1645">
        <v>23</v>
      </c>
      <c r="N1645">
        <v>42</v>
      </c>
      <c r="O1645">
        <v>56</v>
      </c>
      <c r="P1645">
        <v>0</v>
      </c>
      <c r="Q1645">
        <v>30</v>
      </c>
      <c r="R1645">
        <v>0</v>
      </c>
      <c r="S1645">
        <v>42</v>
      </c>
      <c r="T1645">
        <v>0</v>
      </c>
      <c r="U1645">
        <v>19</v>
      </c>
      <c r="V1645">
        <f t="shared" si="280"/>
        <v>0</v>
      </c>
      <c r="W1645" s="5">
        <f t="shared" si="281"/>
        <v>0</v>
      </c>
      <c r="X1645" s="5">
        <f t="shared" si="282"/>
        <v>8</v>
      </c>
      <c r="Y1645" s="11">
        <v>0</v>
      </c>
      <c r="Z1645" s="11">
        <v>0</v>
      </c>
      <c r="AA1645" s="11">
        <v>0</v>
      </c>
    </row>
    <row r="1646" spans="2:27" x14ac:dyDescent="0.3">
      <c r="B1646">
        <v>55196</v>
      </c>
      <c r="C1646" s="7">
        <v>44532</v>
      </c>
      <c r="D1646" s="6">
        <f t="shared" si="276"/>
        <v>2021</v>
      </c>
      <c r="E1646" t="str">
        <f t="shared" si="277"/>
        <v>Q4-2021</v>
      </c>
      <c r="F1646" s="4" t="str">
        <f t="shared" si="275"/>
        <v>December</v>
      </c>
      <c r="G1646" s="6">
        <f t="shared" si="278"/>
        <v>49</v>
      </c>
      <c r="H1646" s="4" t="str">
        <f t="shared" si="279"/>
        <v>Thursday</v>
      </c>
      <c r="I1646">
        <v>2</v>
      </c>
      <c r="J1646">
        <v>0</v>
      </c>
      <c r="K1646">
        <v>44</v>
      </c>
      <c r="L1646">
        <v>3</v>
      </c>
      <c r="M1646">
        <v>22</v>
      </c>
      <c r="N1646">
        <v>60</v>
      </c>
      <c r="O1646">
        <v>81</v>
      </c>
      <c r="P1646">
        <v>2</v>
      </c>
      <c r="Q1646">
        <v>31</v>
      </c>
      <c r="R1646">
        <v>1</v>
      </c>
      <c r="S1646">
        <v>18</v>
      </c>
      <c r="T1646">
        <v>0</v>
      </c>
      <c r="U1646">
        <v>24</v>
      </c>
      <c r="V1646">
        <f t="shared" si="280"/>
        <v>569</v>
      </c>
      <c r="W1646" s="5">
        <f t="shared" si="281"/>
        <v>0.15805555555555556</v>
      </c>
      <c r="X1646" s="5">
        <f t="shared" si="282"/>
        <v>7.8419444444444446</v>
      </c>
      <c r="Y1646" s="5">
        <f t="shared" si="283"/>
        <v>1</v>
      </c>
      <c r="Z1646" s="5">
        <f t="shared" si="284"/>
        <v>0.66666666666666663</v>
      </c>
      <c r="AA1646" s="5">
        <f t="shared" si="285"/>
        <v>5.2685185185185189E-2</v>
      </c>
    </row>
    <row r="1647" spans="2:27" x14ac:dyDescent="0.3">
      <c r="B1647">
        <v>55197</v>
      </c>
      <c r="C1647" s="7">
        <v>44533</v>
      </c>
      <c r="D1647" s="6">
        <f t="shared" si="276"/>
        <v>2021</v>
      </c>
      <c r="E1647" t="str">
        <f t="shared" si="277"/>
        <v>Q4-2021</v>
      </c>
      <c r="F1647" s="4" t="str">
        <f t="shared" si="275"/>
        <v>December</v>
      </c>
      <c r="G1647" s="6">
        <f t="shared" si="278"/>
        <v>49</v>
      </c>
      <c r="H1647" s="4" t="str">
        <f t="shared" si="279"/>
        <v>Friday</v>
      </c>
      <c r="I1647">
        <v>1</v>
      </c>
      <c r="J1647">
        <v>2</v>
      </c>
      <c r="K1647">
        <v>21</v>
      </c>
      <c r="L1647">
        <v>0</v>
      </c>
      <c r="M1647">
        <v>18</v>
      </c>
      <c r="N1647">
        <v>56</v>
      </c>
      <c r="O1647">
        <v>88</v>
      </c>
      <c r="P1647">
        <v>0</v>
      </c>
      <c r="Q1647">
        <v>34</v>
      </c>
      <c r="R1647">
        <v>0</v>
      </c>
      <c r="S1647">
        <v>31</v>
      </c>
      <c r="T1647">
        <v>0</v>
      </c>
      <c r="U1647">
        <v>18</v>
      </c>
      <c r="V1647">
        <f t="shared" si="280"/>
        <v>0</v>
      </c>
      <c r="W1647" s="5">
        <f t="shared" si="281"/>
        <v>0</v>
      </c>
      <c r="X1647" s="5">
        <f t="shared" si="282"/>
        <v>8</v>
      </c>
      <c r="Y1647" s="11">
        <v>0</v>
      </c>
      <c r="Z1647" s="11">
        <v>0</v>
      </c>
      <c r="AA1647" s="11">
        <v>0</v>
      </c>
    </row>
    <row r="1648" spans="2:27" x14ac:dyDescent="0.3">
      <c r="B1648">
        <v>55198</v>
      </c>
      <c r="C1648" s="7">
        <v>44533</v>
      </c>
      <c r="D1648" s="6">
        <f t="shared" si="276"/>
        <v>2021</v>
      </c>
      <c r="E1648" t="str">
        <f t="shared" si="277"/>
        <v>Q4-2021</v>
      </c>
      <c r="F1648" s="4" t="str">
        <f t="shared" si="275"/>
        <v>December</v>
      </c>
      <c r="G1648" s="6">
        <f t="shared" si="278"/>
        <v>49</v>
      </c>
      <c r="H1648" s="4" t="str">
        <f t="shared" si="279"/>
        <v>Friday</v>
      </c>
      <c r="I1648">
        <v>2</v>
      </c>
      <c r="J1648">
        <v>1</v>
      </c>
      <c r="K1648">
        <v>29</v>
      </c>
      <c r="L1648">
        <v>1</v>
      </c>
      <c r="M1648">
        <v>30</v>
      </c>
      <c r="N1648">
        <v>42</v>
      </c>
      <c r="O1648">
        <v>66</v>
      </c>
      <c r="P1648">
        <v>0</v>
      </c>
      <c r="Q1648">
        <v>30</v>
      </c>
      <c r="R1648">
        <v>1</v>
      </c>
      <c r="S1648">
        <v>26</v>
      </c>
      <c r="T1648">
        <v>0</v>
      </c>
      <c r="U1648">
        <v>19</v>
      </c>
      <c r="V1648">
        <f t="shared" si="280"/>
        <v>164</v>
      </c>
      <c r="W1648" s="5">
        <f t="shared" si="281"/>
        <v>4.5555555555555557E-2</v>
      </c>
      <c r="X1648" s="5">
        <f t="shared" si="282"/>
        <v>7.9544444444444444</v>
      </c>
      <c r="Y1648" s="5">
        <f t="shared" si="283"/>
        <v>1</v>
      </c>
      <c r="Z1648" s="5">
        <f t="shared" si="284"/>
        <v>0</v>
      </c>
      <c r="AA1648" s="5">
        <f t="shared" si="285"/>
        <v>4.5555555555555557E-2</v>
      </c>
    </row>
    <row r="1649" spans="2:27" x14ac:dyDescent="0.3">
      <c r="B1649">
        <v>55199</v>
      </c>
      <c r="C1649" s="7">
        <v>44534</v>
      </c>
      <c r="D1649" s="6">
        <f t="shared" si="276"/>
        <v>2021</v>
      </c>
      <c r="E1649" t="str">
        <f t="shared" si="277"/>
        <v>Q4-2021</v>
      </c>
      <c r="F1649" s="4" t="str">
        <f t="shared" si="275"/>
        <v>December</v>
      </c>
      <c r="G1649" s="6">
        <f t="shared" si="278"/>
        <v>49</v>
      </c>
      <c r="H1649" s="4" t="str">
        <f t="shared" si="279"/>
        <v>Saturday</v>
      </c>
      <c r="I1649">
        <v>1</v>
      </c>
      <c r="J1649">
        <v>1</v>
      </c>
      <c r="K1649">
        <v>39</v>
      </c>
      <c r="L1649">
        <v>1</v>
      </c>
      <c r="M1649">
        <v>28</v>
      </c>
      <c r="N1649">
        <v>46</v>
      </c>
      <c r="O1649">
        <v>72</v>
      </c>
      <c r="P1649">
        <v>1</v>
      </c>
      <c r="Q1649">
        <v>35</v>
      </c>
      <c r="R1649">
        <v>0</v>
      </c>
      <c r="S1649">
        <v>30</v>
      </c>
      <c r="T1649">
        <v>0</v>
      </c>
      <c r="U1649">
        <v>25</v>
      </c>
      <c r="V1649">
        <f t="shared" si="280"/>
        <v>181</v>
      </c>
      <c r="W1649" s="5">
        <f t="shared" si="281"/>
        <v>5.0277777777777775E-2</v>
      </c>
      <c r="X1649" s="5">
        <f t="shared" si="282"/>
        <v>7.9497222222222224</v>
      </c>
      <c r="Y1649" s="5">
        <f t="shared" si="283"/>
        <v>1</v>
      </c>
      <c r="Z1649" s="5">
        <f t="shared" si="284"/>
        <v>1</v>
      </c>
      <c r="AA1649" s="5">
        <f t="shared" si="285"/>
        <v>5.0277777777777775E-2</v>
      </c>
    </row>
    <row r="1650" spans="2:27" x14ac:dyDescent="0.3">
      <c r="B1650">
        <v>55200</v>
      </c>
      <c r="C1650" s="7">
        <v>44536</v>
      </c>
      <c r="D1650" s="6">
        <f t="shared" si="276"/>
        <v>2021</v>
      </c>
      <c r="E1650" t="str">
        <f t="shared" si="277"/>
        <v>Q4-2021</v>
      </c>
      <c r="F1650" s="4" t="str">
        <f t="shared" si="275"/>
        <v>December</v>
      </c>
      <c r="G1650" s="6">
        <f t="shared" si="278"/>
        <v>50</v>
      </c>
      <c r="H1650" s="4" t="str">
        <f t="shared" si="279"/>
        <v>Monday</v>
      </c>
      <c r="I1650">
        <v>1</v>
      </c>
      <c r="J1650">
        <v>1</v>
      </c>
      <c r="K1650">
        <v>37</v>
      </c>
      <c r="L1650">
        <v>1</v>
      </c>
      <c r="M1650">
        <v>25</v>
      </c>
      <c r="N1650">
        <v>42</v>
      </c>
      <c r="O1650">
        <v>39</v>
      </c>
      <c r="P1650">
        <v>0</v>
      </c>
      <c r="Q1650">
        <v>32</v>
      </c>
      <c r="R1650">
        <v>0</v>
      </c>
      <c r="S1650">
        <v>17</v>
      </c>
      <c r="T1650">
        <v>1</v>
      </c>
      <c r="U1650">
        <v>19</v>
      </c>
      <c r="V1650">
        <f t="shared" si="280"/>
        <v>125</v>
      </c>
      <c r="W1650" s="5">
        <f t="shared" si="281"/>
        <v>3.4722222222222224E-2</v>
      </c>
      <c r="X1650" s="5">
        <f t="shared" si="282"/>
        <v>7.9652777777777777</v>
      </c>
      <c r="Y1650" s="5">
        <f t="shared" si="283"/>
        <v>0</v>
      </c>
      <c r="Z1650" s="5">
        <f t="shared" si="284"/>
        <v>0</v>
      </c>
      <c r="AA1650" s="5">
        <f t="shared" si="285"/>
        <v>3.4722222222222224E-2</v>
      </c>
    </row>
    <row r="1651" spans="2:27" x14ac:dyDescent="0.3">
      <c r="B1651">
        <v>55201</v>
      </c>
      <c r="C1651" s="7">
        <v>44536</v>
      </c>
      <c r="D1651" s="6">
        <f t="shared" si="276"/>
        <v>2021</v>
      </c>
      <c r="E1651" t="str">
        <f t="shared" si="277"/>
        <v>Q4-2021</v>
      </c>
      <c r="F1651" s="4" t="str">
        <f t="shared" si="275"/>
        <v>December</v>
      </c>
      <c r="G1651" s="6">
        <f t="shared" si="278"/>
        <v>50</v>
      </c>
      <c r="H1651" s="4" t="str">
        <f t="shared" si="279"/>
        <v>Monday</v>
      </c>
      <c r="I1651">
        <v>2</v>
      </c>
      <c r="J1651">
        <v>0</v>
      </c>
      <c r="K1651">
        <v>35</v>
      </c>
      <c r="L1651">
        <v>2</v>
      </c>
      <c r="M1651">
        <v>29</v>
      </c>
      <c r="N1651">
        <v>37</v>
      </c>
      <c r="O1651">
        <v>81</v>
      </c>
      <c r="P1651">
        <v>0</v>
      </c>
      <c r="Q1651">
        <v>33</v>
      </c>
      <c r="R1651">
        <v>2</v>
      </c>
      <c r="S1651">
        <v>44</v>
      </c>
      <c r="T1651">
        <v>0</v>
      </c>
      <c r="U1651">
        <v>13</v>
      </c>
      <c r="V1651">
        <f t="shared" si="280"/>
        <v>382</v>
      </c>
      <c r="W1651" s="5">
        <f t="shared" si="281"/>
        <v>0.10611111111111111</v>
      </c>
      <c r="X1651" s="5">
        <f t="shared" si="282"/>
        <v>7.8938888888888892</v>
      </c>
      <c r="Y1651" s="5">
        <f t="shared" si="283"/>
        <v>1</v>
      </c>
      <c r="Z1651" s="5">
        <f t="shared" si="284"/>
        <v>0</v>
      </c>
      <c r="AA1651" s="5">
        <f t="shared" si="285"/>
        <v>5.3055555555555557E-2</v>
      </c>
    </row>
    <row r="1652" spans="2:27" x14ac:dyDescent="0.3">
      <c r="B1652">
        <v>55202</v>
      </c>
      <c r="C1652" s="7">
        <v>44537</v>
      </c>
      <c r="D1652" s="6">
        <f t="shared" si="276"/>
        <v>2021</v>
      </c>
      <c r="E1652" t="str">
        <f t="shared" si="277"/>
        <v>Q4-2021</v>
      </c>
      <c r="F1652" s="4" t="str">
        <f t="shared" si="275"/>
        <v>December</v>
      </c>
      <c r="G1652" s="6">
        <f t="shared" si="278"/>
        <v>50</v>
      </c>
      <c r="H1652" s="4" t="str">
        <f t="shared" si="279"/>
        <v>Tuesday</v>
      </c>
      <c r="I1652">
        <v>1</v>
      </c>
      <c r="J1652">
        <v>1</v>
      </c>
      <c r="K1652">
        <v>30</v>
      </c>
      <c r="L1652">
        <v>0</v>
      </c>
      <c r="M1652">
        <v>15</v>
      </c>
      <c r="N1652">
        <v>32</v>
      </c>
      <c r="O1652">
        <v>35</v>
      </c>
      <c r="P1652">
        <v>0</v>
      </c>
      <c r="Q1652">
        <v>34</v>
      </c>
      <c r="R1652">
        <v>0</v>
      </c>
      <c r="S1652">
        <v>38</v>
      </c>
      <c r="T1652">
        <v>0</v>
      </c>
      <c r="U1652">
        <v>27</v>
      </c>
      <c r="V1652">
        <f t="shared" si="280"/>
        <v>0</v>
      </c>
      <c r="W1652" s="5">
        <f t="shared" si="281"/>
        <v>0</v>
      </c>
      <c r="X1652" s="5">
        <f t="shared" si="282"/>
        <v>8</v>
      </c>
      <c r="Y1652" s="11">
        <v>0</v>
      </c>
      <c r="Z1652" s="11">
        <v>0</v>
      </c>
      <c r="AA1652" s="11">
        <v>0</v>
      </c>
    </row>
    <row r="1653" spans="2:27" x14ac:dyDescent="0.3">
      <c r="B1653">
        <v>55203</v>
      </c>
      <c r="C1653" s="7">
        <v>44537</v>
      </c>
      <c r="D1653" s="6">
        <f t="shared" si="276"/>
        <v>2021</v>
      </c>
      <c r="E1653" t="str">
        <f t="shared" si="277"/>
        <v>Q4-2021</v>
      </c>
      <c r="F1653" s="4" t="str">
        <f t="shared" si="275"/>
        <v>December</v>
      </c>
      <c r="G1653" s="6">
        <f t="shared" si="278"/>
        <v>50</v>
      </c>
      <c r="H1653" s="4" t="str">
        <f t="shared" si="279"/>
        <v>Tuesday</v>
      </c>
      <c r="I1653">
        <v>2</v>
      </c>
      <c r="J1653">
        <v>0</v>
      </c>
      <c r="K1653">
        <v>31</v>
      </c>
      <c r="L1653">
        <v>3</v>
      </c>
      <c r="M1653">
        <v>30</v>
      </c>
      <c r="N1653">
        <v>60</v>
      </c>
      <c r="O1653">
        <v>31</v>
      </c>
      <c r="P1653">
        <v>0</v>
      </c>
      <c r="Q1653">
        <v>31</v>
      </c>
      <c r="R1653">
        <v>2</v>
      </c>
      <c r="S1653">
        <v>32</v>
      </c>
      <c r="T1653">
        <v>1</v>
      </c>
      <c r="U1653">
        <v>24</v>
      </c>
      <c r="V1653">
        <f t="shared" si="280"/>
        <v>451</v>
      </c>
      <c r="W1653" s="5">
        <f t="shared" si="281"/>
        <v>0.12527777777777777</v>
      </c>
      <c r="X1653" s="5">
        <f t="shared" si="282"/>
        <v>7.8747222222222222</v>
      </c>
      <c r="Y1653" s="5">
        <f t="shared" si="283"/>
        <v>0.66666666666666663</v>
      </c>
      <c r="Z1653" s="5">
        <f t="shared" si="284"/>
        <v>0</v>
      </c>
      <c r="AA1653" s="5">
        <f t="shared" si="285"/>
        <v>4.1759259259259253E-2</v>
      </c>
    </row>
    <row r="1654" spans="2:27" x14ac:dyDescent="0.3">
      <c r="B1654">
        <v>55204</v>
      </c>
      <c r="C1654" s="7">
        <v>44538</v>
      </c>
      <c r="D1654" s="6">
        <f t="shared" si="276"/>
        <v>2021</v>
      </c>
      <c r="E1654" t="str">
        <f t="shared" si="277"/>
        <v>Q4-2021</v>
      </c>
      <c r="F1654" s="4" t="str">
        <f t="shared" si="275"/>
        <v>December</v>
      </c>
      <c r="G1654" s="6">
        <f t="shared" si="278"/>
        <v>50</v>
      </c>
      <c r="H1654" s="4" t="str">
        <f t="shared" si="279"/>
        <v>Wednesday</v>
      </c>
      <c r="I1654">
        <v>1</v>
      </c>
      <c r="J1654">
        <v>2</v>
      </c>
      <c r="K1654">
        <v>16</v>
      </c>
      <c r="L1654">
        <v>0</v>
      </c>
      <c r="M1654">
        <v>24</v>
      </c>
      <c r="N1654">
        <v>41</v>
      </c>
      <c r="O1654">
        <v>80</v>
      </c>
      <c r="P1654">
        <v>0</v>
      </c>
      <c r="Q1654">
        <v>33</v>
      </c>
      <c r="R1654">
        <v>0</v>
      </c>
      <c r="S1654">
        <v>43</v>
      </c>
      <c r="T1654">
        <v>0</v>
      </c>
      <c r="U1654">
        <v>19</v>
      </c>
      <c r="V1654">
        <f t="shared" si="280"/>
        <v>0</v>
      </c>
      <c r="W1654" s="5">
        <f t="shared" si="281"/>
        <v>0</v>
      </c>
      <c r="X1654" s="5">
        <f t="shared" si="282"/>
        <v>8</v>
      </c>
      <c r="Y1654" s="11">
        <v>0</v>
      </c>
      <c r="Z1654" s="11">
        <v>0</v>
      </c>
      <c r="AA1654" s="11">
        <v>0</v>
      </c>
    </row>
    <row r="1655" spans="2:27" x14ac:dyDescent="0.3">
      <c r="B1655">
        <v>55205</v>
      </c>
      <c r="C1655" s="7">
        <v>44538</v>
      </c>
      <c r="D1655" s="6">
        <f t="shared" si="276"/>
        <v>2021</v>
      </c>
      <c r="E1655" t="str">
        <f t="shared" si="277"/>
        <v>Q4-2021</v>
      </c>
      <c r="F1655" s="4" t="str">
        <f t="shared" si="275"/>
        <v>December</v>
      </c>
      <c r="G1655" s="6">
        <f t="shared" si="278"/>
        <v>50</v>
      </c>
      <c r="H1655" s="4" t="str">
        <f t="shared" si="279"/>
        <v>Wednesday</v>
      </c>
      <c r="I1655">
        <v>2</v>
      </c>
      <c r="J1655">
        <v>0</v>
      </c>
      <c r="K1655">
        <v>15</v>
      </c>
      <c r="L1655">
        <v>2</v>
      </c>
      <c r="M1655">
        <v>37</v>
      </c>
      <c r="N1655">
        <v>88</v>
      </c>
      <c r="O1655">
        <v>76</v>
      </c>
      <c r="P1655">
        <v>1</v>
      </c>
      <c r="Q1655">
        <v>33</v>
      </c>
      <c r="R1655">
        <v>1</v>
      </c>
      <c r="S1655">
        <v>42</v>
      </c>
      <c r="T1655">
        <v>0</v>
      </c>
      <c r="U1655">
        <v>21</v>
      </c>
      <c r="V1655">
        <f t="shared" si="280"/>
        <v>477</v>
      </c>
      <c r="W1655" s="5">
        <f t="shared" si="281"/>
        <v>0.13250000000000001</v>
      </c>
      <c r="X1655" s="5">
        <f t="shared" si="282"/>
        <v>7.8674999999999997</v>
      </c>
      <c r="Y1655" s="5">
        <f t="shared" si="283"/>
        <v>1</v>
      </c>
      <c r="Z1655" s="5">
        <f t="shared" si="284"/>
        <v>0.5</v>
      </c>
      <c r="AA1655" s="5">
        <f t="shared" si="285"/>
        <v>6.6250000000000003E-2</v>
      </c>
    </row>
    <row r="1656" spans="2:27" x14ac:dyDescent="0.3">
      <c r="B1656">
        <v>55206</v>
      </c>
      <c r="C1656" s="7">
        <v>44539</v>
      </c>
      <c r="D1656" s="6">
        <f t="shared" si="276"/>
        <v>2021</v>
      </c>
      <c r="E1656" t="str">
        <f t="shared" si="277"/>
        <v>Q4-2021</v>
      </c>
      <c r="F1656" s="4" t="str">
        <f t="shared" si="275"/>
        <v>December</v>
      </c>
      <c r="G1656" s="6">
        <f t="shared" si="278"/>
        <v>50</v>
      </c>
      <c r="H1656" s="4" t="str">
        <f t="shared" si="279"/>
        <v>Thursday</v>
      </c>
      <c r="I1656">
        <v>1</v>
      </c>
      <c r="J1656">
        <v>2</v>
      </c>
      <c r="K1656">
        <v>36</v>
      </c>
      <c r="L1656">
        <v>0</v>
      </c>
      <c r="M1656">
        <v>42</v>
      </c>
      <c r="N1656">
        <v>37</v>
      </c>
      <c r="O1656">
        <v>77</v>
      </c>
      <c r="P1656">
        <v>0</v>
      </c>
      <c r="Q1656">
        <v>31</v>
      </c>
      <c r="R1656">
        <v>0</v>
      </c>
      <c r="S1656">
        <v>42</v>
      </c>
      <c r="T1656">
        <v>0</v>
      </c>
      <c r="U1656">
        <v>13</v>
      </c>
      <c r="V1656">
        <f t="shared" si="280"/>
        <v>0</v>
      </c>
      <c r="W1656" s="5">
        <f t="shared" si="281"/>
        <v>0</v>
      </c>
      <c r="X1656" s="5">
        <f t="shared" si="282"/>
        <v>8</v>
      </c>
      <c r="Y1656" s="11">
        <v>0</v>
      </c>
      <c r="Z1656" s="11">
        <v>0</v>
      </c>
      <c r="AA1656" s="11">
        <v>0</v>
      </c>
    </row>
    <row r="1657" spans="2:27" x14ac:dyDescent="0.3">
      <c r="B1657">
        <v>55207</v>
      </c>
      <c r="C1657" s="7">
        <v>44539</v>
      </c>
      <c r="D1657" s="6">
        <f t="shared" si="276"/>
        <v>2021</v>
      </c>
      <c r="E1657" t="str">
        <f t="shared" si="277"/>
        <v>Q4-2021</v>
      </c>
      <c r="F1657" s="4" t="str">
        <f t="shared" si="275"/>
        <v>December</v>
      </c>
      <c r="G1657" s="6">
        <f t="shared" si="278"/>
        <v>50</v>
      </c>
      <c r="H1657" s="4" t="str">
        <f t="shared" si="279"/>
        <v>Thursday</v>
      </c>
      <c r="I1657">
        <v>2</v>
      </c>
      <c r="J1657">
        <v>0</v>
      </c>
      <c r="K1657">
        <v>38</v>
      </c>
      <c r="L1657">
        <v>2</v>
      </c>
      <c r="M1657">
        <v>27</v>
      </c>
      <c r="N1657">
        <v>32</v>
      </c>
      <c r="O1657">
        <v>72</v>
      </c>
      <c r="P1657">
        <v>1</v>
      </c>
      <c r="Q1657">
        <v>33</v>
      </c>
      <c r="R1657">
        <v>1</v>
      </c>
      <c r="S1657">
        <v>32</v>
      </c>
      <c r="T1657">
        <v>0</v>
      </c>
      <c r="U1657">
        <v>27</v>
      </c>
      <c r="V1657">
        <f t="shared" si="280"/>
        <v>327</v>
      </c>
      <c r="W1657" s="5">
        <f t="shared" si="281"/>
        <v>9.0833333333333335E-2</v>
      </c>
      <c r="X1657" s="5">
        <f t="shared" si="282"/>
        <v>7.9091666666666667</v>
      </c>
      <c r="Y1657" s="5">
        <f t="shared" si="283"/>
        <v>1</v>
      </c>
      <c r="Z1657" s="5">
        <f t="shared" si="284"/>
        <v>0.5</v>
      </c>
      <c r="AA1657" s="5">
        <f t="shared" si="285"/>
        <v>4.5416666666666668E-2</v>
      </c>
    </row>
    <row r="1658" spans="2:27" x14ac:dyDescent="0.3">
      <c r="B1658">
        <v>55208</v>
      </c>
      <c r="C1658" s="7">
        <v>44540</v>
      </c>
      <c r="D1658" s="6">
        <f t="shared" si="276"/>
        <v>2021</v>
      </c>
      <c r="E1658" t="str">
        <f t="shared" si="277"/>
        <v>Q4-2021</v>
      </c>
      <c r="F1658" s="4" t="str">
        <f t="shared" si="275"/>
        <v>December</v>
      </c>
      <c r="G1658" s="6">
        <f t="shared" si="278"/>
        <v>50</v>
      </c>
      <c r="H1658" s="4" t="str">
        <f t="shared" si="279"/>
        <v>Friday</v>
      </c>
      <c r="I1658">
        <v>1</v>
      </c>
      <c r="J1658">
        <v>1</v>
      </c>
      <c r="K1658">
        <v>19</v>
      </c>
      <c r="L1658">
        <v>0</v>
      </c>
      <c r="M1658">
        <v>19</v>
      </c>
      <c r="N1658">
        <v>51</v>
      </c>
      <c r="O1658">
        <v>63</v>
      </c>
      <c r="P1658">
        <v>0</v>
      </c>
      <c r="Q1658">
        <v>30</v>
      </c>
      <c r="R1658">
        <v>0</v>
      </c>
      <c r="S1658">
        <v>23</v>
      </c>
      <c r="T1658">
        <v>0</v>
      </c>
      <c r="U1658">
        <v>11</v>
      </c>
      <c r="V1658">
        <f t="shared" si="280"/>
        <v>0</v>
      </c>
      <c r="W1658" s="5">
        <f t="shared" si="281"/>
        <v>0</v>
      </c>
      <c r="X1658" s="5">
        <f t="shared" si="282"/>
        <v>8</v>
      </c>
      <c r="Y1658" s="11">
        <v>0</v>
      </c>
      <c r="Z1658" s="11">
        <v>0</v>
      </c>
      <c r="AA1658" s="11">
        <v>0</v>
      </c>
    </row>
    <row r="1659" spans="2:27" x14ac:dyDescent="0.3">
      <c r="B1659">
        <v>55209</v>
      </c>
      <c r="C1659" s="7">
        <v>44540</v>
      </c>
      <c r="D1659" s="6">
        <f t="shared" si="276"/>
        <v>2021</v>
      </c>
      <c r="E1659" t="str">
        <f t="shared" si="277"/>
        <v>Q4-2021</v>
      </c>
      <c r="F1659" s="4" t="str">
        <f t="shared" si="275"/>
        <v>December</v>
      </c>
      <c r="G1659" s="6">
        <f t="shared" si="278"/>
        <v>50</v>
      </c>
      <c r="H1659" s="4" t="str">
        <f t="shared" si="279"/>
        <v>Friday</v>
      </c>
      <c r="I1659">
        <v>2</v>
      </c>
      <c r="J1659">
        <v>1</v>
      </c>
      <c r="K1659">
        <v>40</v>
      </c>
      <c r="L1659">
        <v>2</v>
      </c>
      <c r="M1659">
        <v>40</v>
      </c>
      <c r="N1659">
        <v>37</v>
      </c>
      <c r="O1659">
        <v>34</v>
      </c>
      <c r="P1659">
        <v>1</v>
      </c>
      <c r="Q1659">
        <v>34</v>
      </c>
      <c r="R1659">
        <v>1</v>
      </c>
      <c r="S1659">
        <v>37</v>
      </c>
      <c r="T1659">
        <v>0</v>
      </c>
      <c r="U1659">
        <v>13</v>
      </c>
      <c r="V1659">
        <f t="shared" si="280"/>
        <v>293</v>
      </c>
      <c r="W1659" s="5">
        <f t="shared" si="281"/>
        <v>8.1388888888888886E-2</v>
      </c>
      <c r="X1659" s="5">
        <f t="shared" si="282"/>
        <v>7.9186111111111108</v>
      </c>
      <c r="Y1659" s="5">
        <f t="shared" si="283"/>
        <v>1</v>
      </c>
      <c r="Z1659" s="5">
        <f t="shared" si="284"/>
        <v>0.5</v>
      </c>
      <c r="AA1659" s="5">
        <f t="shared" si="285"/>
        <v>4.0694444444444443E-2</v>
      </c>
    </row>
    <row r="1660" spans="2:27" x14ac:dyDescent="0.3">
      <c r="B1660">
        <v>55210</v>
      </c>
      <c r="C1660" s="7">
        <v>44541</v>
      </c>
      <c r="D1660" s="6">
        <f t="shared" si="276"/>
        <v>2021</v>
      </c>
      <c r="E1660" t="str">
        <f t="shared" si="277"/>
        <v>Q4-2021</v>
      </c>
      <c r="F1660" s="4" t="str">
        <f t="shared" si="275"/>
        <v>December</v>
      </c>
      <c r="G1660" s="6">
        <f t="shared" si="278"/>
        <v>50</v>
      </c>
      <c r="H1660" s="4" t="str">
        <f t="shared" si="279"/>
        <v>Saturday</v>
      </c>
      <c r="I1660">
        <v>1</v>
      </c>
      <c r="J1660">
        <v>1</v>
      </c>
      <c r="K1660">
        <v>17</v>
      </c>
      <c r="L1660">
        <v>1</v>
      </c>
      <c r="M1660">
        <v>21</v>
      </c>
      <c r="N1660">
        <v>56</v>
      </c>
      <c r="O1660">
        <v>72</v>
      </c>
      <c r="P1660">
        <v>1</v>
      </c>
      <c r="Q1660">
        <v>31</v>
      </c>
      <c r="R1660">
        <v>0</v>
      </c>
      <c r="S1660">
        <v>36</v>
      </c>
      <c r="T1660">
        <v>0</v>
      </c>
      <c r="U1660">
        <v>18</v>
      </c>
      <c r="V1660">
        <f t="shared" si="280"/>
        <v>180</v>
      </c>
      <c r="W1660" s="5">
        <f t="shared" si="281"/>
        <v>0.05</v>
      </c>
      <c r="X1660" s="5">
        <f t="shared" si="282"/>
        <v>7.95</v>
      </c>
      <c r="Y1660" s="5">
        <f t="shared" si="283"/>
        <v>1</v>
      </c>
      <c r="Z1660" s="5">
        <f t="shared" si="284"/>
        <v>1</v>
      </c>
      <c r="AA1660" s="5">
        <f t="shared" si="285"/>
        <v>0.05</v>
      </c>
    </row>
    <row r="1661" spans="2:27" x14ac:dyDescent="0.3">
      <c r="B1661">
        <v>55211</v>
      </c>
      <c r="C1661" s="7">
        <v>44543</v>
      </c>
      <c r="D1661" s="6">
        <f t="shared" si="276"/>
        <v>2021</v>
      </c>
      <c r="E1661" t="str">
        <f t="shared" si="277"/>
        <v>Q4-2021</v>
      </c>
      <c r="F1661" s="4" t="str">
        <f t="shared" si="275"/>
        <v>December</v>
      </c>
      <c r="G1661" s="6">
        <f t="shared" si="278"/>
        <v>51</v>
      </c>
      <c r="H1661" s="4" t="str">
        <f t="shared" si="279"/>
        <v>Monday</v>
      </c>
      <c r="I1661">
        <v>1</v>
      </c>
      <c r="J1661">
        <v>1</v>
      </c>
      <c r="K1661">
        <v>20</v>
      </c>
      <c r="L1661">
        <v>1</v>
      </c>
      <c r="M1661">
        <v>37</v>
      </c>
      <c r="N1661">
        <v>78</v>
      </c>
      <c r="O1661">
        <v>66</v>
      </c>
      <c r="P1661">
        <v>1</v>
      </c>
      <c r="Q1661">
        <v>32</v>
      </c>
      <c r="R1661">
        <v>0</v>
      </c>
      <c r="S1661">
        <v>22</v>
      </c>
      <c r="T1661">
        <v>0</v>
      </c>
      <c r="U1661">
        <v>28</v>
      </c>
      <c r="V1661">
        <f t="shared" si="280"/>
        <v>213</v>
      </c>
      <c r="W1661" s="5">
        <f t="shared" si="281"/>
        <v>5.9166666666666666E-2</v>
      </c>
      <c r="X1661" s="5">
        <f t="shared" si="282"/>
        <v>7.940833333333333</v>
      </c>
      <c r="Y1661" s="5">
        <f t="shared" si="283"/>
        <v>1</v>
      </c>
      <c r="Z1661" s="5">
        <f t="shared" si="284"/>
        <v>1</v>
      </c>
      <c r="AA1661" s="5">
        <f t="shared" si="285"/>
        <v>5.9166666666666666E-2</v>
      </c>
    </row>
    <row r="1662" spans="2:27" x14ac:dyDescent="0.3">
      <c r="B1662">
        <v>55212</v>
      </c>
      <c r="C1662" s="7">
        <v>44543</v>
      </c>
      <c r="D1662" s="6">
        <f t="shared" si="276"/>
        <v>2021</v>
      </c>
      <c r="E1662" t="str">
        <f t="shared" si="277"/>
        <v>Q4-2021</v>
      </c>
      <c r="F1662" s="4" t="str">
        <f t="shared" si="275"/>
        <v>December</v>
      </c>
      <c r="G1662" s="6">
        <f t="shared" si="278"/>
        <v>51</v>
      </c>
      <c r="H1662" s="4" t="str">
        <f t="shared" si="279"/>
        <v>Monday</v>
      </c>
      <c r="I1662">
        <v>2</v>
      </c>
      <c r="J1662">
        <v>0</v>
      </c>
      <c r="K1662">
        <v>38</v>
      </c>
      <c r="L1662">
        <v>3</v>
      </c>
      <c r="M1662">
        <v>40</v>
      </c>
      <c r="N1662">
        <v>79</v>
      </c>
      <c r="O1662">
        <v>69</v>
      </c>
      <c r="P1662">
        <v>2</v>
      </c>
      <c r="Q1662">
        <v>33</v>
      </c>
      <c r="R1662">
        <v>1</v>
      </c>
      <c r="S1662">
        <v>31</v>
      </c>
      <c r="T1662">
        <v>0</v>
      </c>
      <c r="U1662">
        <v>28</v>
      </c>
      <c r="V1662">
        <f t="shared" si="280"/>
        <v>661</v>
      </c>
      <c r="W1662" s="5">
        <f t="shared" si="281"/>
        <v>0.18361111111111111</v>
      </c>
      <c r="X1662" s="5">
        <f t="shared" si="282"/>
        <v>7.8163888888888886</v>
      </c>
      <c r="Y1662" s="5">
        <f t="shared" si="283"/>
        <v>1</v>
      </c>
      <c r="Z1662" s="5">
        <f t="shared" si="284"/>
        <v>0.66666666666666663</v>
      </c>
      <c r="AA1662" s="5">
        <f t="shared" si="285"/>
        <v>6.1203703703703705E-2</v>
      </c>
    </row>
    <row r="1663" spans="2:27" x14ac:dyDescent="0.3">
      <c r="B1663">
        <v>55213</v>
      </c>
      <c r="C1663" s="7">
        <v>44544</v>
      </c>
      <c r="D1663" s="6">
        <f t="shared" si="276"/>
        <v>2021</v>
      </c>
      <c r="E1663" t="str">
        <f t="shared" si="277"/>
        <v>Q4-2021</v>
      </c>
      <c r="F1663" s="4" t="str">
        <f t="shared" si="275"/>
        <v>December</v>
      </c>
      <c r="G1663" s="6">
        <f t="shared" si="278"/>
        <v>51</v>
      </c>
      <c r="H1663" s="4" t="str">
        <f t="shared" si="279"/>
        <v>Tuesday</v>
      </c>
      <c r="I1663">
        <v>1</v>
      </c>
      <c r="J1663">
        <v>2</v>
      </c>
      <c r="K1663">
        <v>40</v>
      </c>
      <c r="L1663">
        <v>0</v>
      </c>
      <c r="M1663">
        <v>25</v>
      </c>
      <c r="N1663">
        <v>60</v>
      </c>
      <c r="O1663">
        <v>64</v>
      </c>
      <c r="P1663">
        <v>0</v>
      </c>
      <c r="Q1663">
        <v>33</v>
      </c>
      <c r="R1663">
        <v>0</v>
      </c>
      <c r="S1663">
        <v>23</v>
      </c>
      <c r="T1663">
        <v>0</v>
      </c>
      <c r="U1663">
        <v>24</v>
      </c>
      <c r="V1663">
        <f t="shared" si="280"/>
        <v>0</v>
      </c>
      <c r="W1663" s="5">
        <f t="shared" si="281"/>
        <v>0</v>
      </c>
      <c r="X1663" s="5">
        <f t="shared" si="282"/>
        <v>8</v>
      </c>
      <c r="Y1663" s="11">
        <v>0</v>
      </c>
      <c r="Z1663" s="11">
        <v>0</v>
      </c>
      <c r="AA1663" s="11">
        <v>0</v>
      </c>
    </row>
    <row r="1664" spans="2:27" x14ac:dyDescent="0.3">
      <c r="B1664">
        <v>55214</v>
      </c>
      <c r="C1664" s="7">
        <v>44544</v>
      </c>
      <c r="D1664" s="6">
        <f t="shared" si="276"/>
        <v>2021</v>
      </c>
      <c r="E1664" t="str">
        <f t="shared" si="277"/>
        <v>Q4-2021</v>
      </c>
      <c r="F1664" s="4" t="str">
        <f t="shared" si="275"/>
        <v>December</v>
      </c>
      <c r="G1664" s="6">
        <f t="shared" si="278"/>
        <v>51</v>
      </c>
      <c r="H1664" s="4" t="str">
        <f t="shared" si="279"/>
        <v>Tuesday</v>
      </c>
      <c r="I1664">
        <v>2</v>
      </c>
      <c r="J1664">
        <v>1</v>
      </c>
      <c r="K1664">
        <v>42</v>
      </c>
      <c r="L1664">
        <v>1</v>
      </c>
      <c r="M1664">
        <v>25</v>
      </c>
      <c r="N1664">
        <v>32</v>
      </c>
      <c r="O1664">
        <v>89</v>
      </c>
      <c r="P1664">
        <v>1</v>
      </c>
      <c r="Q1664">
        <v>31</v>
      </c>
      <c r="R1664">
        <v>0</v>
      </c>
      <c r="S1664">
        <v>27</v>
      </c>
      <c r="T1664">
        <v>0</v>
      </c>
      <c r="U1664">
        <v>27</v>
      </c>
      <c r="V1664">
        <f t="shared" si="280"/>
        <v>177</v>
      </c>
      <c r="W1664" s="5">
        <f t="shared" si="281"/>
        <v>4.9166666666666664E-2</v>
      </c>
      <c r="X1664" s="5">
        <f t="shared" si="282"/>
        <v>7.9508333333333336</v>
      </c>
      <c r="Y1664" s="5">
        <f t="shared" si="283"/>
        <v>1</v>
      </c>
      <c r="Z1664" s="5">
        <f t="shared" si="284"/>
        <v>1</v>
      </c>
      <c r="AA1664" s="5">
        <f t="shared" si="285"/>
        <v>4.9166666666666664E-2</v>
      </c>
    </row>
    <row r="1665" spans="2:27" x14ac:dyDescent="0.3">
      <c r="B1665">
        <v>55215</v>
      </c>
      <c r="C1665" s="7">
        <v>44545</v>
      </c>
      <c r="D1665" s="6">
        <f t="shared" si="276"/>
        <v>2021</v>
      </c>
      <c r="E1665" t="str">
        <f t="shared" si="277"/>
        <v>Q4-2021</v>
      </c>
      <c r="F1665" s="4" t="str">
        <f t="shared" si="275"/>
        <v>December</v>
      </c>
      <c r="G1665" s="6">
        <f t="shared" si="278"/>
        <v>51</v>
      </c>
      <c r="H1665" s="4" t="str">
        <f t="shared" si="279"/>
        <v>Wednesday</v>
      </c>
      <c r="I1665">
        <v>1</v>
      </c>
      <c r="J1665">
        <v>1</v>
      </c>
      <c r="K1665">
        <v>37</v>
      </c>
      <c r="L1665">
        <v>0</v>
      </c>
      <c r="M1665">
        <v>27</v>
      </c>
      <c r="N1665">
        <v>78</v>
      </c>
      <c r="O1665">
        <v>73</v>
      </c>
      <c r="P1665">
        <v>0</v>
      </c>
      <c r="Q1665">
        <v>30</v>
      </c>
      <c r="R1665">
        <v>0</v>
      </c>
      <c r="S1665">
        <v>34</v>
      </c>
      <c r="T1665">
        <v>0</v>
      </c>
      <c r="U1665">
        <v>28</v>
      </c>
      <c r="V1665">
        <f t="shared" si="280"/>
        <v>0</v>
      </c>
      <c r="W1665" s="5">
        <f t="shared" si="281"/>
        <v>0</v>
      </c>
      <c r="X1665" s="5">
        <f t="shared" si="282"/>
        <v>8</v>
      </c>
      <c r="Y1665" s="11">
        <v>0</v>
      </c>
      <c r="Z1665" s="11">
        <v>0</v>
      </c>
      <c r="AA1665" s="11">
        <v>0</v>
      </c>
    </row>
    <row r="1666" spans="2:27" x14ac:dyDescent="0.3">
      <c r="B1666">
        <v>55216</v>
      </c>
      <c r="C1666" s="7">
        <v>44545</v>
      </c>
      <c r="D1666" s="6">
        <f t="shared" si="276"/>
        <v>2021</v>
      </c>
      <c r="E1666" t="str">
        <f t="shared" si="277"/>
        <v>Q4-2021</v>
      </c>
      <c r="F1666" s="4" t="str">
        <f t="shared" si="275"/>
        <v>December</v>
      </c>
      <c r="G1666" s="6">
        <f t="shared" si="278"/>
        <v>51</v>
      </c>
      <c r="H1666" s="4" t="str">
        <f t="shared" si="279"/>
        <v>Wednesday</v>
      </c>
      <c r="I1666">
        <v>2</v>
      </c>
      <c r="J1666">
        <v>1</v>
      </c>
      <c r="K1666">
        <v>31</v>
      </c>
      <c r="L1666">
        <v>1</v>
      </c>
      <c r="M1666">
        <v>43</v>
      </c>
      <c r="N1666">
        <v>60</v>
      </c>
      <c r="O1666">
        <v>87</v>
      </c>
      <c r="P1666">
        <v>1</v>
      </c>
      <c r="Q1666">
        <v>34</v>
      </c>
      <c r="R1666">
        <v>0</v>
      </c>
      <c r="S1666">
        <v>29</v>
      </c>
      <c r="T1666">
        <v>0</v>
      </c>
      <c r="U1666">
        <v>24</v>
      </c>
      <c r="V1666">
        <f t="shared" si="280"/>
        <v>224</v>
      </c>
      <c r="W1666" s="5">
        <f t="shared" si="281"/>
        <v>6.222222222222222E-2</v>
      </c>
      <c r="X1666" s="5">
        <f t="shared" si="282"/>
        <v>7.9377777777777778</v>
      </c>
      <c r="Y1666" s="5">
        <f t="shared" si="283"/>
        <v>1</v>
      </c>
      <c r="Z1666" s="5">
        <f t="shared" si="284"/>
        <v>1</v>
      </c>
      <c r="AA1666" s="5">
        <f t="shared" si="285"/>
        <v>6.222222222222222E-2</v>
      </c>
    </row>
    <row r="1667" spans="2:27" x14ac:dyDescent="0.3">
      <c r="B1667">
        <v>55217</v>
      </c>
      <c r="C1667" s="7">
        <v>44546</v>
      </c>
      <c r="D1667" s="6">
        <f t="shared" si="276"/>
        <v>2021</v>
      </c>
      <c r="E1667" t="str">
        <f t="shared" si="277"/>
        <v>Q4-2021</v>
      </c>
      <c r="F1667" s="4" t="str">
        <f t="shared" si="275"/>
        <v>December</v>
      </c>
      <c r="G1667" s="6">
        <f t="shared" si="278"/>
        <v>51</v>
      </c>
      <c r="H1667" s="4" t="str">
        <f t="shared" si="279"/>
        <v>Thursday</v>
      </c>
      <c r="I1667">
        <v>1</v>
      </c>
      <c r="J1667">
        <v>1</v>
      </c>
      <c r="K1667">
        <v>44</v>
      </c>
      <c r="L1667">
        <v>0</v>
      </c>
      <c r="M1667">
        <v>21</v>
      </c>
      <c r="N1667">
        <v>37</v>
      </c>
      <c r="O1667">
        <v>47</v>
      </c>
      <c r="P1667">
        <v>0</v>
      </c>
      <c r="Q1667">
        <v>35</v>
      </c>
      <c r="R1667">
        <v>0</v>
      </c>
      <c r="S1667">
        <v>30</v>
      </c>
      <c r="T1667">
        <v>0</v>
      </c>
      <c r="U1667">
        <v>13</v>
      </c>
      <c r="V1667">
        <f t="shared" si="280"/>
        <v>0</v>
      </c>
      <c r="W1667" s="5">
        <f t="shared" si="281"/>
        <v>0</v>
      </c>
      <c r="X1667" s="5">
        <f t="shared" si="282"/>
        <v>8</v>
      </c>
      <c r="Y1667" s="11">
        <v>0</v>
      </c>
      <c r="Z1667" s="11">
        <v>0</v>
      </c>
      <c r="AA1667" s="11">
        <v>0</v>
      </c>
    </row>
    <row r="1668" spans="2:27" x14ac:dyDescent="0.3">
      <c r="B1668">
        <v>55218</v>
      </c>
      <c r="C1668" s="7">
        <v>44546</v>
      </c>
      <c r="D1668" s="6">
        <f t="shared" si="276"/>
        <v>2021</v>
      </c>
      <c r="E1668" t="str">
        <f t="shared" si="277"/>
        <v>Q4-2021</v>
      </c>
      <c r="F1668" s="4" t="str">
        <f t="shared" si="275"/>
        <v>December</v>
      </c>
      <c r="G1668" s="6">
        <f t="shared" si="278"/>
        <v>51</v>
      </c>
      <c r="H1668" s="4" t="str">
        <f t="shared" si="279"/>
        <v>Thursday</v>
      </c>
      <c r="I1668">
        <v>2</v>
      </c>
      <c r="J1668">
        <v>1</v>
      </c>
      <c r="K1668">
        <v>43</v>
      </c>
      <c r="L1668">
        <v>2</v>
      </c>
      <c r="M1668">
        <v>41</v>
      </c>
      <c r="N1668">
        <v>83</v>
      </c>
      <c r="O1668">
        <v>59</v>
      </c>
      <c r="P1668">
        <v>0</v>
      </c>
      <c r="Q1668">
        <v>34</v>
      </c>
      <c r="R1668">
        <v>2</v>
      </c>
      <c r="S1668">
        <v>39</v>
      </c>
      <c r="T1668">
        <v>0</v>
      </c>
      <c r="U1668">
        <v>15</v>
      </c>
      <c r="V1668">
        <f t="shared" si="280"/>
        <v>444</v>
      </c>
      <c r="W1668" s="5">
        <f t="shared" si="281"/>
        <v>0.12333333333333334</v>
      </c>
      <c r="X1668" s="5">
        <f t="shared" si="282"/>
        <v>7.8766666666666669</v>
      </c>
      <c r="Y1668" s="5">
        <f t="shared" si="283"/>
        <v>1</v>
      </c>
      <c r="Z1668" s="5">
        <f t="shared" si="284"/>
        <v>0</v>
      </c>
      <c r="AA1668" s="5">
        <f t="shared" si="285"/>
        <v>6.1666666666666668E-2</v>
      </c>
    </row>
    <row r="1669" spans="2:27" x14ac:dyDescent="0.3">
      <c r="B1669">
        <v>55219</v>
      </c>
      <c r="C1669" s="7">
        <v>44547</v>
      </c>
      <c r="D1669" s="6">
        <f t="shared" si="276"/>
        <v>2021</v>
      </c>
      <c r="E1669" t="str">
        <f t="shared" si="277"/>
        <v>Q4-2021</v>
      </c>
      <c r="F1669" s="4" t="str">
        <f t="shared" si="275"/>
        <v>December</v>
      </c>
      <c r="G1669" s="6">
        <f t="shared" si="278"/>
        <v>51</v>
      </c>
      <c r="H1669" s="4" t="str">
        <f t="shared" si="279"/>
        <v>Friday</v>
      </c>
      <c r="I1669">
        <v>1</v>
      </c>
      <c r="J1669">
        <v>2</v>
      </c>
      <c r="K1669">
        <v>30</v>
      </c>
      <c r="L1669">
        <v>0</v>
      </c>
      <c r="M1669">
        <v>29</v>
      </c>
      <c r="N1669">
        <v>33</v>
      </c>
      <c r="O1669">
        <v>31</v>
      </c>
      <c r="P1669">
        <v>0</v>
      </c>
      <c r="Q1669">
        <v>31</v>
      </c>
      <c r="R1669">
        <v>0</v>
      </c>
      <c r="S1669">
        <v>36</v>
      </c>
      <c r="T1669">
        <v>0</v>
      </c>
      <c r="U1669">
        <v>27</v>
      </c>
      <c r="V1669">
        <f t="shared" si="280"/>
        <v>0</v>
      </c>
      <c r="W1669" s="5">
        <f t="shared" si="281"/>
        <v>0</v>
      </c>
      <c r="X1669" s="5">
        <f t="shared" si="282"/>
        <v>8</v>
      </c>
      <c r="Y1669" s="11">
        <v>0</v>
      </c>
      <c r="Z1669" s="11">
        <v>0</v>
      </c>
      <c r="AA1669" s="11">
        <v>0</v>
      </c>
    </row>
    <row r="1670" spans="2:27" x14ac:dyDescent="0.3">
      <c r="B1670">
        <v>55220</v>
      </c>
      <c r="C1670" s="7">
        <v>44547</v>
      </c>
      <c r="D1670" s="6">
        <f t="shared" si="276"/>
        <v>2021</v>
      </c>
      <c r="E1670" t="str">
        <f t="shared" si="277"/>
        <v>Q4-2021</v>
      </c>
      <c r="F1670" s="4" t="str">
        <f t="shared" si="275"/>
        <v>December</v>
      </c>
      <c r="G1670" s="6">
        <f t="shared" si="278"/>
        <v>51</v>
      </c>
      <c r="H1670" s="4" t="str">
        <f t="shared" si="279"/>
        <v>Friday</v>
      </c>
      <c r="I1670">
        <v>2</v>
      </c>
      <c r="J1670">
        <v>0</v>
      </c>
      <c r="K1670">
        <v>39</v>
      </c>
      <c r="L1670">
        <v>2</v>
      </c>
      <c r="M1670">
        <v>42</v>
      </c>
      <c r="N1670">
        <v>60</v>
      </c>
      <c r="O1670">
        <v>68</v>
      </c>
      <c r="P1670">
        <v>0</v>
      </c>
      <c r="Q1670">
        <v>35</v>
      </c>
      <c r="R1670">
        <v>2</v>
      </c>
      <c r="S1670">
        <v>25</v>
      </c>
      <c r="T1670">
        <v>0</v>
      </c>
      <c r="U1670">
        <v>24</v>
      </c>
      <c r="V1670">
        <f t="shared" si="280"/>
        <v>390</v>
      </c>
      <c r="W1670" s="5">
        <f t="shared" si="281"/>
        <v>0.10833333333333334</v>
      </c>
      <c r="X1670" s="5">
        <f t="shared" si="282"/>
        <v>7.8916666666666666</v>
      </c>
      <c r="Y1670" s="5">
        <f t="shared" si="283"/>
        <v>1</v>
      </c>
      <c r="Z1670" s="5">
        <f t="shared" si="284"/>
        <v>0</v>
      </c>
      <c r="AA1670" s="5">
        <f t="shared" si="285"/>
        <v>5.4166666666666669E-2</v>
      </c>
    </row>
    <row r="1671" spans="2:27" x14ac:dyDescent="0.3">
      <c r="B1671">
        <v>55221</v>
      </c>
      <c r="C1671" s="7">
        <v>44548</v>
      </c>
      <c r="D1671" s="6">
        <f t="shared" si="276"/>
        <v>2021</v>
      </c>
      <c r="E1671" t="str">
        <f t="shared" si="277"/>
        <v>Q4-2021</v>
      </c>
      <c r="F1671" s="4" t="str">
        <f t="shared" si="275"/>
        <v>December</v>
      </c>
      <c r="G1671" s="6">
        <f t="shared" si="278"/>
        <v>51</v>
      </c>
      <c r="H1671" s="4" t="str">
        <f t="shared" si="279"/>
        <v>Saturday</v>
      </c>
      <c r="I1671">
        <v>1</v>
      </c>
      <c r="J1671">
        <v>1</v>
      </c>
      <c r="K1671">
        <v>34</v>
      </c>
      <c r="L1671">
        <v>0</v>
      </c>
      <c r="M1671">
        <v>43</v>
      </c>
      <c r="N1671">
        <v>32</v>
      </c>
      <c r="O1671">
        <v>52</v>
      </c>
      <c r="P1671">
        <v>0</v>
      </c>
      <c r="Q1671">
        <v>32</v>
      </c>
      <c r="R1671">
        <v>0</v>
      </c>
      <c r="S1671">
        <v>34</v>
      </c>
      <c r="T1671">
        <v>0</v>
      </c>
      <c r="U1671">
        <v>27</v>
      </c>
      <c r="V1671">
        <f t="shared" si="280"/>
        <v>0</v>
      </c>
      <c r="W1671" s="5">
        <f t="shared" si="281"/>
        <v>0</v>
      </c>
      <c r="X1671" s="5">
        <f t="shared" si="282"/>
        <v>8</v>
      </c>
      <c r="Y1671" s="11">
        <v>0</v>
      </c>
      <c r="Z1671" s="11">
        <v>0</v>
      </c>
      <c r="AA1671" s="11">
        <v>0</v>
      </c>
    </row>
    <row r="1672" spans="2:27" x14ac:dyDescent="0.3">
      <c r="B1672">
        <v>55222</v>
      </c>
      <c r="C1672" s="7">
        <v>44550</v>
      </c>
      <c r="D1672" s="6">
        <f t="shared" si="276"/>
        <v>2021</v>
      </c>
      <c r="E1672" t="str">
        <f t="shared" si="277"/>
        <v>Q4-2021</v>
      </c>
      <c r="F1672" s="4" t="str">
        <f t="shared" si="275"/>
        <v>December</v>
      </c>
      <c r="G1672" s="6">
        <f t="shared" si="278"/>
        <v>52</v>
      </c>
      <c r="H1672" s="4" t="str">
        <f t="shared" si="279"/>
        <v>Monday</v>
      </c>
      <c r="I1672">
        <v>1</v>
      </c>
      <c r="J1672">
        <v>1</v>
      </c>
      <c r="K1672">
        <v>19</v>
      </c>
      <c r="L1672">
        <v>0</v>
      </c>
      <c r="M1672">
        <v>38</v>
      </c>
      <c r="N1672">
        <v>87</v>
      </c>
      <c r="O1672">
        <v>41</v>
      </c>
      <c r="P1672">
        <v>0</v>
      </c>
      <c r="Q1672">
        <v>31</v>
      </c>
      <c r="R1672">
        <v>0</v>
      </c>
      <c r="S1672">
        <v>43</v>
      </c>
      <c r="T1672">
        <v>0</v>
      </c>
      <c r="U1672">
        <v>21</v>
      </c>
      <c r="V1672">
        <f t="shared" si="280"/>
        <v>0</v>
      </c>
      <c r="W1672" s="5">
        <f t="shared" si="281"/>
        <v>0</v>
      </c>
      <c r="X1672" s="5">
        <f t="shared" si="282"/>
        <v>8</v>
      </c>
      <c r="Y1672" s="11">
        <v>0</v>
      </c>
      <c r="Z1672" s="11">
        <v>0</v>
      </c>
      <c r="AA1672" s="11">
        <v>0</v>
      </c>
    </row>
    <row r="1673" spans="2:27" x14ac:dyDescent="0.3">
      <c r="B1673">
        <v>55223</v>
      </c>
      <c r="C1673" s="7">
        <v>44550</v>
      </c>
      <c r="D1673" s="6">
        <f t="shared" si="276"/>
        <v>2021</v>
      </c>
      <c r="E1673" t="str">
        <f t="shared" si="277"/>
        <v>Q4-2021</v>
      </c>
      <c r="F1673" s="4" t="str">
        <f t="shared" si="275"/>
        <v>December</v>
      </c>
      <c r="G1673" s="6">
        <f t="shared" si="278"/>
        <v>52</v>
      </c>
      <c r="H1673" s="4" t="str">
        <f t="shared" si="279"/>
        <v>Monday</v>
      </c>
      <c r="I1673">
        <v>2</v>
      </c>
      <c r="J1673">
        <v>1</v>
      </c>
      <c r="K1673">
        <v>16</v>
      </c>
      <c r="L1673">
        <v>2</v>
      </c>
      <c r="M1673">
        <v>26</v>
      </c>
      <c r="N1673">
        <v>79</v>
      </c>
      <c r="O1673">
        <v>55</v>
      </c>
      <c r="P1673">
        <v>2</v>
      </c>
      <c r="Q1673">
        <v>31</v>
      </c>
      <c r="R1673">
        <v>0</v>
      </c>
      <c r="S1673">
        <v>32</v>
      </c>
      <c r="T1673">
        <v>0</v>
      </c>
      <c r="U1673">
        <v>15</v>
      </c>
      <c r="V1673">
        <f t="shared" si="280"/>
        <v>382</v>
      </c>
      <c r="W1673" s="5">
        <f t="shared" si="281"/>
        <v>0.10611111111111111</v>
      </c>
      <c r="X1673" s="5">
        <f t="shared" si="282"/>
        <v>7.8938888888888892</v>
      </c>
      <c r="Y1673" s="5">
        <f t="shared" si="283"/>
        <v>1</v>
      </c>
      <c r="Z1673" s="5">
        <f t="shared" si="284"/>
        <v>1</v>
      </c>
      <c r="AA1673" s="5">
        <f t="shared" si="285"/>
        <v>5.3055555555555557E-2</v>
      </c>
    </row>
    <row r="1674" spans="2:27" x14ac:dyDescent="0.3">
      <c r="B1674">
        <v>55224</v>
      </c>
      <c r="C1674" s="7">
        <v>44551</v>
      </c>
      <c r="D1674" s="6">
        <f t="shared" si="276"/>
        <v>2021</v>
      </c>
      <c r="E1674" t="str">
        <f t="shared" si="277"/>
        <v>Q4-2021</v>
      </c>
      <c r="F1674" s="4" t="str">
        <f t="shared" si="275"/>
        <v>December</v>
      </c>
      <c r="G1674" s="6">
        <f t="shared" si="278"/>
        <v>52</v>
      </c>
      <c r="H1674" s="4" t="str">
        <f t="shared" si="279"/>
        <v>Tuesday</v>
      </c>
      <c r="I1674">
        <v>1</v>
      </c>
      <c r="J1674">
        <v>2</v>
      </c>
      <c r="K1674">
        <v>23</v>
      </c>
      <c r="L1674">
        <v>0</v>
      </c>
      <c r="M1674">
        <v>36</v>
      </c>
      <c r="N1674">
        <v>84</v>
      </c>
      <c r="O1674">
        <v>33</v>
      </c>
      <c r="P1674">
        <v>0</v>
      </c>
      <c r="Q1674">
        <v>30</v>
      </c>
      <c r="R1674">
        <v>0</v>
      </c>
      <c r="S1674">
        <v>32</v>
      </c>
      <c r="T1674">
        <v>0</v>
      </c>
      <c r="U1674">
        <v>21</v>
      </c>
      <c r="V1674">
        <f t="shared" si="280"/>
        <v>0</v>
      </c>
      <c r="W1674" s="5">
        <f t="shared" si="281"/>
        <v>0</v>
      </c>
      <c r="X1674" s="5">
        <f t="shared" si="282"/>
        <v>8</v>
      </c>
      <c r="Y1674" s="11">
        <v>0</v>
      </c>
      <c r="Z1674" s="11">
        <v>0</v>
      </c>
      <c r="AA1674" s="11">
        <v>0</v>
      </c>
    </row>
    <row r="1675" spans="2:27" x14ac:dyDescent="0.3">
      <c r="B1675">
        <v>55225</v>
      </c>
      <c r="C1675" s="7">
        <v>44551</v>
      </c>
      <c r="D1675" s="6">
        <f t="shared" si="276"/>
        <v>2021</v>
      </c>
      <c r="E1675" t="str">
        <f t="shared" si="277"/>
        <v>Q4-2021</v>
      </c>
      <c r="F1675" s="4" t="str">
        <f t="shared" si="275"/>
        <v>December</v>
      </c>
      <c r="G1675" s="6">
        <f t="shared" si="278"/>
        <v>52</v>
      </c>
      <c r="H1675" s="4" t="str">
        <f t="shared" si="279"/>
        <v>Tuesday</v>
      </c>
      <c r="I1675">
        <v>2</v>
      </c>
      <c r="J1675">
        <v>0</v>
      </c>
      <c r="K1675">
        <v>38</v>
      </c>
      <c r="L1675">
        <v>3</v>
      </c>
      <c r="M1675">
        <v>16</v>
      </c>
      <c r="N1675">
        <v>56</v>
      </c>
      <c r="O1675">
        <v>51</v>
      </c>
      <c r="P1675">
        <v>2</v>
      </c>
      <c r="Q1675">
        <v>31</v>
      </c>
      <c r="R1675">
        <v>1</v>
      </c>
      <c r="S1675">
        <v>25</v>
      </c>
      <c r="T1675">
        <v>0</v>
      </c>
      <c r="U1675">
        <v>24</v>
      </c>
      <c r="V1675">
        <f t="shared" si="280"/>
        <v>456</v>
      </c>
      <c r="W1675" s="5">
        <f t="shared" si="281"/>
        <v>0.12666666666666668</v>
      </c>
      <c r="X1675" s="5">
        <f t="shared" si="282"/>
        <v>7.8733333333333331</v>
      </c>
      <c r="Y1675" s="5">
        <f t="shared" si="283"/>
        <v>1</v>
      </c>
      <c r="Z1675" s="5">
        <f t="shared" si="284"/>
        <v>0.66666666666666663</v>
      </c>
      <c r="AA1675" s="5">
        <f t="shared" si="285"/>
        <v>4.2222222222222223E-2</v>
      </c>
    </row>
    <row r="1676" spans="2:27" x14ac:dyDescent="0.3">
      <c r="B1676">
        <v>55226</v>
      </c>
      <c r="C1676" s="7">
        <v>44552</v>
      </c>
      <c r="D1676" s="6">
        <f t="shared" si="276"/>
        <v>2021</v>
      </c>
      <c r="E1676" t="str">
        <f t="shared" si="277"/>
        <v>Q4-2021</v>
      </c>
      <c r="F1676" s="4" t="str">
        <f t="shared" si="275"/>
        <v>December</v>
      </c>
      <c r="G1676" s="6">
        <f t="shared" si="278"/>
        <v>52</v>
      </c>
      <c r="H1676" s="4" t="str">
        <f t="shared" si="279"/>
        <v>Wednesday</v>
      </c>
      <c r="I1676">
        <v>1</v>
      </c>
      <c r="J1676">
        <v>1</v>
      </c>
      <c r="K1676">
        <v>40</v>
      </c>
      <c r="L1676">
        <v>1</v>
      </c>
      <c r="M1676">
        <v>15</v>
      </c>
      <c r="N1676">
        <v>61</v>
      </c>
      <c r="O1676">
        <v>77</v>
      </c>
      <c r="P1676">
        <v>1</v>
      </c>
      <c r="Q1676">
        <v>34</v>
      </c>
      <c r="R1676">
        <v>0</v>
      </c>
      <c r="S1676">
        <v>33</v>
      </c>
      <c r="T1676">
        <v>0</v>
      </c>
      <c r="U1676">
        <v>11</v>
      </c>
      <c r="V1676">
        <f t="shared" si="280"/>
        <v>187</v>
      </c>
      <c r="W1676" s="5">
        <f t="shared" si="281"/>
        <v>5.1944444444444446E-2</v>
      </c>
      <c r="X1676" s="5">
        <f t="shared" si="282"/>
        <v>7.9480555555555554</v>
      </c>
      <c r="Y1676" s="5">
        <f t="shared" si="283"/>
        <v>1</v>
      </c>
      <c r="Z1676" s="5">
        <f t="shared" si="284"/>
        <v>1</v>
      </c>
      <c r="AA1676" s="5">
        <f t="shared" si="285"/>
        <v>5.1944444444444446E-2</v>
      </c>
    </row>
    <row r="1677" spans="2:27" x14ac:dyDescent="0.3">
      <c r="B1677">
        <v>55227</v>
      </c>
      <c r="C1677" s="7">
        <v>44552</v>
      </c>
      <c r="D1677" s="6">
        <f t="shared" si="276"/>
        <v>2021</v>
      </c>
      <c r="E1677" t="str">
        <f t="shared" si="277"/>
        <v>Q4-2021</v>
      </c>
      <c r="F1677" s="4" t="str">
        <f t="shared" si="275"/>
        <v>December</v>
      </c>
      <c r="G1677" s="6">
        <f t="shared" si="278"/>
        <v>52</v>
      </c>
      <c r="H1677" s="4" t="str">
        <f t="shared" si="279"/>
        <v>Wednesday</v>
      </c>
      <c r="I1677">
        <v>2</v>
      </c>
      <c r="J1677">
        <v>0</v>
      </c>
      <c r="K1677">
        <v>29</v>
      </c>
      <c r="L1677">
        <v>3</v>
      </c>
      <c r="M1677">
        <v>35</v>
      </c>
      <c r="N1677">
        <v>66</v>
      </c>
      <c r="O1677">
        <v>48</v>
      </c>
      <c r="P1677">
        <v>2</v>
      </c>
      <c r="Q1677">
        <v>31</v>
      </c>
      <c r="R1677">
        <v>1</v>
      </c>
      <c r="S1677">
        <v>22</v>
      </c>
      <c r="T1677">
        <v>0</v>
      </c>
      <c r="U1677">
        <v>17</v>
      </c>
      <c r="V1677">
        <f t="shared" si="280"/>
        <v>531</v>
      </c>
      <c r="W1677" s="5">
        <f t="shared" si="281"/>
        <v>0.14749999999999999</v>
      </c>
      <c r="X1677" s="5">
        <f t="shared" si="282"/>
        <v>7.8525</v>
      </c>
      <c r="Y1677" s="5">
        <f t="shared" si="283"/>
        <v>1</v>
      </c>
      <c r="Z1677" s="5">
        <f t="shared" si="284"/>
        <v>0.66666666666666663</v>
      </c>
      <c r="AA1677" s="5">
        <f t="shared" si="285"/>
        <v>4.9166666666666664E-2</v>
      </c>
    </row>
    <row r="1678" spans="2:27" x14ac:dyDescent="0.3">
      <c r="B1678">
        <v>55228</v>
      </c>
      <c r="C1678" s="7">
        <v>44553</v>
      </c>
      <c r="D1678" s="6">
        <f t="shared" si="276"/>
        <v>2021</v>
      </c>
      <c r="E1678" t="str">
        <f t="shared" si="277"/>
        <v>Q4-2021</v>
      </c>
      <c r="F1678" s="4" t="str">
        <f t="shared" si="275"/>
        <v>December</v>
      </c>
      <c r="G1678" s="6">
        <f t="shared" si="278"/>
        <v>52</v>
      </c>
      <c r="H1678" s="4" t="str">
        <f t="shared" si="279"/>
        <v>Thursday</v>
      </c>
      <c r="I1678">
        <v>1</v>
      </c>
      <c r="J1678">
        <v>2</v>
      </c>
      <c r="K1678">
        <v>41</v>
      </c>
      <c r="L1678">
        <v>0</v>
      </c>
      <c r="M1678">
        <v>27</v>
      </c>
      <c r="N1678">
        <v>52</v>
      </c>
      <c r="O1678">
        <v>38</v>
      </c>
      <c r="P1678">
        <v>0</v>
      </c>
      <c r="Q1678">
        <v>33</v>
      </c>
      <c r="R1678">
        <v>0</v>
      </c>
      <c r="S1678">
        <v>40</v>
      </c>
      <c r="T1678">
        <v>0</v>
      </c>
      <c r="U1678">
        <v>18</v>
      </c>
      <c r="V1678">
        <f t="shared" si="280"/>
        <v>0</v>
      </c>
      <c r="W1678" s="5">
        <f t="shared" si="281"/>
        <v>0</v>
      </c>
      <c r="X1678" s="5">
        <f t="shared" si="282"/>
        <v>8</v>
      </c>
      <c r="Y1678" s="11">
        <v>0</v>
      </c>
      <c r="Z1678" s="11">
        <v>0</v>
      </c>
      <c r="AA1678" s="11">
        <v>0</v>
      </c>
    </row>
    <row r="1679" spans="2:27" x14ac:dyDescent="0.3">
      <c r="B1679">
        <v>55229</v>
      </c>
      <c r="C1679" s="7">
        <v>44553</v>
      </c>
      <c r="D1679" s="6">
        <f t="shared" si="276"/>
        <v>2021</v>
      </c>
      <c r="E1679" t="str">
        <f t="shared" si="277"/>
        <v>Q4-2021</v>
      </c>
      <c r="F1679" s="4" t="str">
        <f t="shared" si="275"/>
        <v>December</v>
      </c>
      <c r="G1679" s="6">
        <f t="shared" si="278"/>
        <v>52</v>
      </c>
      <c r="H1679" s="4" t="str">
        <f t="shared" si="279"/>
        <v>Thursday</v>
      </c>
      <c r="I1679">
        <v>2</v>
      </c>
      <c r="J1679">
        <v>0</v>
      </c>
      <c r="K1679">
        <v>38</v>
      </c>
      <c r="L1679">
        <v>3</v>
      </c>
      <c r="M1679">
        <v>31</v>
      </c>
      <c r="N1679">
        <v>79</v>
      </c>
      <c r="O1679">
        <v>81</v>
      </c>
      <c r="P1679">
        <v>0</v>
      </c>
      <c r="Q1679">
        <v>35</v>
      </c>
      <c r="R1679">
        <v>2</v>
      </c>
      <c r="S1679">
        <v>41</v>
      </c>
      <c r="T1679">
        <v>1</v>
      </c>
      <c r="U1679">
        <v>15</v>
      </c>
      <c r="V1679">
        <f t="shared" si="280"/>
        <v>670</v>
      </c>
      <c r="W1679" s="5">
        <f t="shared" si="281"/>
        <v>0.18611111111111112</v>
      </c>
      <c r="X1679" s="5">
        <f t="shared" si="282"/>
        <v>7.8138888888888891</v>
      </c>
      <c r="Y1679" s="5">
        <f t="shared" si="283"/>
        <v>0.66666666666666663</v>
      </c>
      <c r="Z1679" s="5">
        <f t="shared" si="284"/>
        <v>0</v>
      </c>
      <c r="AA1679" s="5">
        <f t="shared" si="285"/>
        <v>6.2037037037037036E-2</v>
      </c>
    </row>
    <row r="1680" spans="2:27" x14ac:dyDescent="0.3">
      <c r="B1680">
        <v>55230</v>
      </c>
      <c r="C1680" s="7">
        <v>44554</v>
      </c>
      <c r="D1680" s="6">
        <f t="shared" si="276"/>
        <v>2021</v>
      </c>
      <c r="E1680" t="str">
        <f t="shared" si="277"/>
        <v>Q4-2021</v>
      </c>
      <c r="F1680" s="4" t="str">
        <f t="shared" si="275"/>
        <v>December</v>
      </c>
      <c r="G1680" s="6">
        <f t="shared" si="278"/>
        <v>52</v>
      </c>
      <c r="H1680" s="4" t="str">
        <f t="shared" si="279"/>
        <v>Friday</v>
      </c>
      <c r="I1680">
        <v>1</v>
      </c>
      <c r="J1680">
        <v>1</v>
      </c>
      <c r="K1680">
        <v>26</v>
      </c>
      <c r="L1680">
        <v>0</v>
      </c>
      <c r="M1680">
        <v>35</v>
      </c>
      <c r="N1680">
        <v>34</v>
      </c>
      <c r="O1680">
        <v>84</v>
      </c>
      <c r="P1680">
        <v>0</v>
      </c>
      <c r="Q1680">
        <v>32</v>
      </c>
      <c r="R1680">
        <v>0</v>
      </c>
      <c r="S1680">
        <v>18</v>
      </c>
      <c r="T1680">
        <v>0</v>
      </c>
      <c r="U1680">
        <v>14</v>
      </c>
      <c r="V1680">
        <f t="shared" si="280"/>
        <v>0</v>
      </c>
      <c r="W1680" s="5">
        <f t="shared" si="281"/>
        <v>0</v>
      </c>
      <c r="X1680" s="5">
        <f t="shared" si="282"/>
        <v>8</v>
      </c>
      <c r="Y1680" s="11">
        <v>0</v>
      </c>
      <c r="Z1680" s="11">
        <v>0</v>
      </c>
      <c r="AA1680" s="11">
        <v>0</v>
      </c>
    </row>
    <row r="1681" spans="2:27" x14ac:dyDescent="0.3">
      <c r="B1681">
        <v>55231</v>
      </c>
      <c r="C1681" s="7">
        <v>44554</v>
      </c>
      <c r="D1681" s="6">
        <f t="shared" si="276"/>
        <v>2021</v>
      </c>
      <c r="E1681" t="str">
        <f t="shared" si="277"/>
        <v>Q4-2021</v>
      </c>
      <c r="F1681" s="4" t="str">
        <f t="shared" si="275"/>
        <v>December</v>
      </c>
      <c r="G1681" s="6">
        <f t="shared" si="278"/>
        <v>52</v>
      </c>
      <c r="H1681" s="4" t="str">
        <f t="shared" si="279"/>
        <v>Friday</v>
      </c>
      <c r="I1681">
        <v>2</v>
      </c>
      <c r="J1681">
        <v>0</v>
      </c>
      <c r="K1681">
        <v>16</v>
      </c>
      <c r="L1681">
        <v>3</v>
      </c>
      <c r="M1681">
        <v>25</v>
      </c>
      <c r="N1681">
        <v>66</v>
      </c>
      <c r="O1681">
        <v>55</v>
      </c>
      <c r="P1681">
        <v>2</v>
      </c>
      <c r="Q1681">
        <v>34</v>
      </c>
      <c r="R1681">
        <v>1</v>
      </c>
      <c r="S1681">
        <v>33</v>
      </c>
      <c r="T1681">
        <v>0</v>
      </c>
      <c r="U1681">
        <v>17</v>
      </c>
      <c r="V1681">
        <f t="shared" si="280"/>
        <v>539</v>
      </c>
      <c r="W1681" s="5">
        <f t="shared" si="281"/>
        <v>0.14972222222222223</v>
      </c>
      <c r="X1681" s="5">
        <f t="shared" si="282"/>
        <v>7.8502777777777775</v>
      </c>
      <c r="Y1681" s="5">
        <f t="shared" si="283"/>
        <v>1</v>
      </c>
      <c r="Z1681" s="5">
        <f t="shared" si="284"/>
        <v>0.66666666666666663</v>
      </c>
      <c r="AA1681" s="5">
        <f t="shared" si="285"/>
        <v>4.9907407407407407E-2</v>
      </c>
    </row>
    <row r="1682" spans="2:27" x14ac:dyDescent="0.3">
      <c r="B1682">
        <v>55232</v>
      </c>
      <c r="C1682" s="7">
        <v>44555</v>
      </c>
      <c r="D1682" s="6">
        <f t="shared" si="276"/>
        <v>2021</v>
      </c>
      <c r="E1682" t="str">
        <f t="shared" si="277"/>
        <v>Q4-2021</v>
      </c>
      <c r="F1682" s="4" t="str">
        <f t="shared" si="275"/>
        <v>December</v>
      </c>
      <c r="G1682" s="6">
        <f t="shared" si="278"/>
        <v>52</v>
      </c>
      <c r="H1682" s="4" t="str">
        <f t="shared" si="279"/>
        <v>Saturday</v>
      </c>
      <c r="I1682">
        <v>1</v>
      </c>
      <c r="J1682">
        <v>1</v>
      </c>
      <c r="K1682">
        <v>34</v>
      </c>
      <c r="L1682">
        <v>1</v>
      </c>
      <c r="M1682">
        <v>30</v>
      </c>
      <c r="N1682">
        <v>34</v>
      </c>
      <c r="O1682">
        <v>57</v>
      </c>
      <c r="P1682">
        <v>1</v>
      </c>
      <c r="Q1682">
        <v>34</v>
      </c>
      <c r="R1682">
        <v>0</v>
      </c>
      <c r="S1682">
        <v>38</v>
      </c>
      <c r="T1682">
        <v>0</v>
      </c>
      <c r="U1682">
        <v>14</v>
      </c>
      <c r="V1682">
        <f t="shared" si="280"/>
        <v>155</v>
      </c>
      <c r="W1682" s="5">
        <f t="shared" si="281"/>
        <v>4.3055555555555555E-2</v>
      </c>
      <c r="X1682" s="5">
        <f t="shared" si="282"/>
        <v>7.9569444444444448</v>
      </c>
      <c r="Y1682" s="5">
        <f t="shared" si="283"/>
        <v>1</v>
      </c>
      <c r="Z1682" s="5">
        <f t="shared" si="284"/>
        <v>1</v>
      </c>
      <c r="AA1682" s="5">
        <f t="shared" si="285"/>
        <v>4.3055555555555555E-2</v>
      </c>
    </row>
    <row r="1683" spans="2:27" x14ac:dyDescent="0.3">
      <c r="B1683">
        <v>55233</v>
      </c>
      <c r="C1683" s="7">
        <v>44557</v>
      </c>
      <c r="D1683" s="6">
        <f t="shared" si="276"/>
        <v>2021</v>
      </c>
      <c r="E1683" t="str">
        <f t="shared" si="277"/>
        <v>Q4-2021</v>
      </c>
      <c r="F1683" s="4" t="str">
        <f t="shared" ref="F1683:F1692" si="286">TEXT(C1683,"mmmm")</f>
        <v>December</v>
      </c>
      <c r="G1683" s="6">
        <f t="shared" si="278"/>
        <v>53</v>
      </c>
      <c r="H1683" s="4" t="str">
        <f t="shared" si="279"/>
        <v>Monday</v>
      </c>
      <c r="I1683">
        <v>1</v>
      </c>
      <c r="J1683">
        <v>1</v>
      </c>
      <c r="K1683">
        <v>43</v>
      </c>
      <c r="L1683">
        <v>0</v>
      </c>
      <c r="M1683">
        <v>27</v>
      </c>
      <c r="N1683">
        <v>57</v>
      </c>
      <c r="O1683">
        <v>64</v>
      </c>
      <c r="P1683">
        <v>0</v>
      </c>
      <c r="Q1683">
        <v>32</v>
      </c>
      <c r="R1683">
        <v>0</v>
      </c>
      <c r="S1683">
        <v>18</v>
      </c>
      <c r="T1683">
        <v>0</v>
      </c>
      <c r="U1683">
        <v>24</v>
      </c>
      <c r="V1683">
        <f t="shared" si="280"/>
        <v>0</v>
      </c>
      <c r="W1683" s="5">
        <f t="shared" si="281"/>
        <v>0</v>
      </c>
      <c r="X1683" s="5">
        <f t="shared" si="282"/>
        <v>8</v>
      </c>
      <c r="Y1683" s="11">
        <v>0</v>
      </c>
      <c r="Z1683" s="11">
        <v>0</v>
      </c>
      <c r="AA1683" s="11">
        <v>0</v>
      </c>
    </row>
    <row r="1684" spans="2:27" x14ac:dyDescent="0.3">
      <c r="B1684">
        <v>55234</v>
      </c>
      <c r="C1684" s="7">
        <v>44557</v>
      </c>
      <c r="D1684" s="6">
        <f t="shared" ref="D1684:D1692" si="287">YEAR(C1684)</f>
        <v>2021</v>
      </c>
      <c r="E1684" t="str">
        <f t="shared" ref="E1684:E1692" si="288">"Q" &amp;ROUNDUP(MONTH(C1684)/3,0) &amp; "-" &amp; YEAR(C1684)</f>
        <v>Q4-2021</v>
      </c>
      <c r="F1684" s="4" t="str">
        <f t="shared" si="286"/>
        <v>December</v>
      </c>
      <c r="G1684" s="6">
        <f t="shared" ref="G1684:G1692" si="289">WEEKNUM(C1684)</f>
        <v>53</v>
      </c>
      <c r="H1684" s="4" t="str">
        <f t="shared" ref="H1684:H1692" si="290">TEXT(C1684,"dddd")</f>
        <v>Monday</v>
      </c>
      <c r="I1684">
        <v>2</v>
      </c>
      <c r="J1684">
        <v>1</v>
      </c>
      <c r="K1684">
        <v>27</v>
      </c>
      <c r="L1684">
        <v>1</v>
      </c>
      <c r="M1684">
        <v>20</v>
      </c>
      <c r="N1684">
        <v>84</v>
      </c>
      <c r="O1684">
        <v>53</v>
      </c>
      <c r="P1684">
        <v>1</v>
      </c>
      <c r="Q1684">
        <v>31</v>
      </c>
      <c r="R1684">
        <v>0</v>
      </c>
      <c r="S1684">
        <v>30</v>
      </c>
      <c r="T1684">
        <v>0</v>
      </c>
      <c r="U1684">
        <v>21</v>
      </c>
      <c r="V1684">
        <f t="shared" ref="V1684:V1692" si="291">L1684*(M1684+N1684+O1684)+P1684*Q1684+R1684*S1684+T1684*U1684</f>
        <v>188</v>
      </c>
      <c r="W1684" s="5">
        <f t="shared" ref="W1684:W1692" si="292">V1684/$W$17</f>
        <v>5.2222222222222225E-2</v>
      </c>
      <c r="X1684" s="5">
        <f t="shared" ref="X1684:X1692" si="293">$Y$17-W1684</f>
        <v>7.9477777777777776</v>
      </c>
      <c r="Y1684" s="5">
        <f t="shared" ref="Y1684:Y1692" si="294">(P1684+R1684)/L1684</f>
        <v>1</v>
      </c>
      <c r="Z1684" s="5">
        <f t="shared" ref="Z1684:Z1692" si="295">P1684/L1684</f>
        <v>1</v>
      </c>
      <c r="AA1684" s="5">
        <f t="shared" ref="AA1684:AA1692" si="296">W1684/L1684</f>
        <v>5.2222222222222225E-2</v>
      </c>
    </row>
    <row r="1685" spans="2:27" x14ac:dyDescent="0.3">
      <c r="B1685">
        <v>55235</v>
      </c>
      <c r="C1685" s="7">
        <v>44558</v>
      </c>
      <c r="D1685" s="6">
        <f t="shared" si="287"/>
        <v>2021</v>
      </c>
      <c r="E1685" t="str">
        <f t="shared" si="288"/>
        <v>Q4-2021</v>
      </c>
      <c r="F1685" s="4" t="str">
        <f t="shared" si="286"/>
        <v>December</v>
      </c>
      <c r="G1685" s="6">
        <f t="shared" si="289"/>
        <v>53</v>
      </c>
      <c r="H1685" s="4" t="str">
        <f t="shared" si="290"/>
        <v>Tuesday</v>
      </c>
      <c r="I1685">
        <v>1</v>
      </c>
      <c r="J1685">
        <v>1</v>
      </c>
      <c r="K1685">
        <v>18</v>
      </c>
      <c r="L1685">
        <v>1</v>
      </c>
      <c r="M1685">
        <v>42</v>
      </c>
      <c r="N1685">
        <v>84</v>
      </c>
      <c r="O1685">
        <v>84</v>
      </c>
      <c r="P1685">
        <v>1</v>
      </c>
      <c r="Q1685">
        <v>32</v>
      </c>
      <c r="R1685">
        <v>0</v>
      </c>
      <c r="S1685">
        <v>42</v>
      </c>
      <c r="T1685">
        <v>0</v>
      </c>
      <c r="U1685">
        <v>21</v>
      </c>
      <c r="V1685">
        <f t="shared" si="291"/>
        <v>242</v>
      </c>
      <c r="W1685" s="5">
        <f t="shared" si="292"/>
        <v>6.7222222222222225E-2</v>
      </c>
      <c r="X1685" s="5">
        <f t="shared" si="293"/>
        <v>7.9327777777777779</v>
      </c>
      <c r="Y1685" s="5">
        <f t="shared" si="294"/>
        <v>1</v>
      </c>
      <c r="Z1685" s="5">
        <f t="shared" si="295"/>
        <v>1</v>
      </c>
      <c r="AA1685" s="5">
        <f t="shared" si="296"/>
        <v>6.7222222222222225E-2</v>
      </c>
    </row>
    <row r="1686" spans="2:27" x14ac:dyDescent="0.3">
      <c r="B1686">
        <v>55236</v>
      </c>
      <c r="C1686" s="7">
        <v>44558</v>
      </c>
      <c r="D1686" s="6">
        <f t="shared" si="287"/>
        <v>2021</v>
      </c>
      <c r="E1686" t="str">
        <f t="shared" si="288"/>
        <v>Q4-2021</v>
      </c>
      <c r="F1686" s="4" t="str">
        <f t="shared" si="286"/>
        <v>December</v>
      </c>
      <c r="G1686" s="6">
        <f t="shared" si="289"/>
        <v>53</v>
      </c>
      <c r="H1686" s="4" t="str">
        <f t="shared" si="290"/>
        <v>Tuesday</v>
      </c>
      <c r="I1686">
        <v>2</v>
      </c>
      <c r="J1686">
        <v>1</v>
      </c>
      <c r="K1686">
        <v>43</v>
      </c>
      <c r="L1686">
        <v>2</v>
      </c>
      <c r="M1686">
        <v>29</v>
      </c>
      <c r="N1686">
        <v>33</v>
      </c>
      <c r="O1686">
        <v>38</v>
      </c>
      <c r="P1686">
        <v>2</v>
      </c>
      <c r="Q1686">
        <v>30</v>
      </c>
      <c r="R1686">
        <v>0</v>
      </c>
      <c r="S1686">
        <v>34</v>
      </c>
      <c r="T1686">
        <v>0</v>
      </c>
      <c r="U1686">
        <v>14</v>
      </c>
      <c r="V1686">
        <f t="shared" si="291"/>
        <v>260</v>
      </c>
      <c r="W1686" s="5">
        <f t="shared" si="292"/>
        <v>7.2222222222222215E-2</v>
      </c>
      <c r="X1686" s="5">
        <f t="shared" si="293"/>
        <v>7.927777777777778</v>
      </c>
      <c r="Y1686" s="5">
        <f t="shared" si="294"/>
        <v>1</v>
      </c>
      <c r="Z1686" s="5">
        <f t="shared" si="295"/>
        <v>1</v>
      </c>
      <c r="AA1686" s="5">
        <f t="shared" si="296"/>
        <v>3.6111111111111108E-2</v>
      </c>
    </row>
    <row r="1687" spans="2:27" x14ac:dyDescent="0.3">
      <c r="B1687">
        <v>55237</v>
      </c>
      <c r="C1687" s="7">
        <v>44559</v>
      </c>
      <c r="D1687" s="6">
        <f t="shared" si="287"/>
        <v>2021</v>
      </c>
      <c r="E1687" t="str">
        <f t="shared" si="288"/>
        <v>Q4-2021</v>
      </c>
      <c r="F1687" s="4" t="str">
        <f t="shared" si="286"/>
        <v>December</v>
      </c>
      <c r="G1687" s="6">
        <f t="shared" si="289"/>
        <v>53</v>
      </c>
      <c r="H1687" s="4" t="str">
        <f t="shared" si="290"/>
        <v>Wednesday</v>
      </c>
      <c r="I1687">
        <v>1</v>
      </c>
      <c r="J1687">
        <v>1</v>
      </c>
      <c r="K1687">
        <v>32</v>
      </c>
      <c r="L1687">
        <v>0</v>
      </c>
      <c r="M1687">
        <v>19</v>
      </c>
      <c r="N1687">
        <v>52</v>
      </c>
      <c r="O1687">
        <v>69</v>
      </c>
      <c r="P1687">
        <v>0</v>
      </c>
      <c r="Q1687">
        <v>34</v>
      </c>
      <c r="R1687">
        <v>0</v>
      </c>
      <c r="S1687">
        <v>22</v>
      </c>
      <c r="T1687">
        <v>0</v>
      </c>
      <c r="U1687">
        <v>18</v>
      </c>
      <c r="V1687">
        <f t="shared" si="291"/>
        <v>0</v>
      </c>
      <c r="W1687" s="5">
        <f t="shared" si="292"/>
        <v>0</v>
      </c>
      <c r="X1687" s="5">
        <f t="shared" si="293"/>
        <v>8</v>
      </c>
      <c r="Y1687" s="11">
        <v>0</v>
      </c>
      <c r="Z1687" s="11">
        <v>0</v>
      </c>
      <c r="AA1687" s="11">
        <v>0</v>
      </c>
    </row>
    <row r="1688" spans="2:27" x14ac:dyDescent="0.3">
      <c r="B1688">
        <v>55238</v>
      </c>
      <c r="C1688" s="7">
        <v>44559</v>
      </c>
      <c r="D1688" s="6">
        <f t="shared" si="287"/>
        <v>2021</v>
      </c>
      <c r="E1688" t="str">
        <f t="shared" si="288"/>
        <v>Q4-2021</v>
      </c>
      <c r="F1688" s="4" t="str">
        <f t="shared" si="286"/>
        <v>December</v>
      </c>
      <c r="G1688" s="6">
        <f t="shared" si="289"/>
        <v>53</v>
      </c>
      <c r="H1688" s="4" t="str">
        <f t="shared" si="290"/>
        <v>Wednesday</v>
      </c>
      <c r="I1688">
        <v>2</v>
      </c>
      <c r="J1688">
        <v>0</v>
      </c>
      <c r="K1688">
        <v>33</v>
      </c>
      <c r="L1688">
        <v>3</v>
      </c>
      <c r="M1688">
        <v>17</v>
      </c>
      <c r="N1688">
        <v>89</v>
      </c>
      <c r="O1688">
        <v>35</v>
      </c>
      <c r="P1688">
        <v>2</v>
      </c>
      <c r="Q1688">
        <v>33</v>
      </c>
      <c r="R1688">
        <v>1</v>
      </c>
      <c r="S1688">
        <v>33</v>
      </c>
      <c r="T1688">
        <v>0</v>
      </c>
      <c r="U1688">
        <v>28</v>
      </c>
      <c r="V1688">
        <f t="shared" si="291"/>
        <v>522</v>
      </c>
      <c r="W1688" s="5">
        <f t="shared" si="292"/>
        <v>0.14499999999999999</v>
      </c>
      <c r="X1688" s="5">
        <f t="shared" si="293"/>
        <v>7.8550000000000004</v>
      </c>
      <c r="Y1688" s="5">
        <f t="shared" si="294"/>
        <v>1</v>
      </c>
      <c r="Z1688" s="5">
        <f t="shared" si="295"/>
        <v>0.66666666666666663</v>
      </c>
      <c r="AA1688" s="5">
        <f t="shared" si="296"/>
        <v>4.8333333333333332E-2</v>
      </c>
    </row>
    <row r="1689" spans="2:27" x14ac:dyDescent="0.3">
      <c r="B1689">
        <v>55239</v>
      </c>
      <c r="C1689" s="7">
        <v>44560</v>
      </c>
      <c r="D1689" s="6">
        <f t="shared" si="287"/>
        <v>2021</v>
      </c>
      <c r="E1689" t="str">
        <f t="shared" si="288"/>
        <v>Q4-2021</v>
      </c>
      <c r="F1689" s="4" t="str">
        <f t="shared" si="286"/>
        <v>December</v>
      </c>
      <c r="G1689" s="6">
        <f t="shared" si="289"/>
        <v>53</v>
      </c>
      <c r="H1689" s="4" t="str">
        <f t="shared" si="290"/>
        <v>Thursday</v>
      </c>
      <c r="I1689">
        <v>1</v>
      </c>
      <c r="J1689">
        <v>1</v>
      </c>
      <c r="K1689">
        <v>15</v>
      </c>
      <c r="L1689">
        <v>1</v>
      </c>
      <c r="M1689">
        <v>25</v>
      </c>
      <c r="N1689">
        <v>52</v>
      </c>
      <c r="O1689">
        <v>55</v>
      </c>
      <c r="P1689">
        <v>0</v>
      </c>
      <c r="Q1689">
        <v>31</v>
      </c>
      <c r="R1689">
        <v>0</v>
      </c>
      <c r="S1689">
        <v>35</v>
      </c>
      <c r="T1689">
        <v>1</v>
      </c>
      <c r="U1689">
        <v>18</v>
      </c>
      <c r="V1689">
        <f t="shared" si="291"/>
        <v>150</v>
      </c>
      <c r="W1689" s="5">
        <f t="shared" si="292"/>
        <v>4.1666666666666664E-2</v>
      </c>
      <c r="X1689" s="5">
        <f t="shared" si="293"/>
        <v>7.958333333333333</v>
      </c>
      <c r="Y1689" s="5">
        <f t="shared" si="294"/>
        <v>0</v>
      </c>
      <c r="Z1689" s="5">
        <f t="shared" si="295"/>
        <v>0</v>
      </c>
      <c r="AA1689" s="5">
        <f t="shared" si="296"/>
        <v>4.1666666666666664E-2</v>
      </c>
    </row>
    <row r="1690" spans="2:27" x14ac:dyDescent="0.3">
      <c r="B1690">
        <v>55240</v>
      </c>
      <c r="C1690" s="7">
        <v>44560</v>
      </c>
      <c r="D1690" s="6">
        <f t="shared" si="287"/>
        <v>2021</v>
      </c>
      <c r="E1690" t="str">
        <f t="shared" si="288"/>
        <v>Q4-2021</v>
      </c>
      <c r="F1690" s="4" t="str">
        <f t="shared" si="286"/>
        <v>December</v>
      </c>
      <c r="G1690" s="6">
        <f t="shared" si="289"/>
        <v>53</v>
      </c>
      <c r="H1690" s="4" t="str">
        <f t="shared" si="290"/>
        <v>Thursday</v>
      </c>
      <c r="I1690">
        <v>2</v>
      </c>
      <c r="J1690">
        <v>0</v>
      </c>
      <c r="K1690">
        <v>26</v>
      </c>
      <c r="L1690">
        <v>2</v>
      </c>
      <c r="M1690">
        <v>39</v>
      </c>
      <c r="N1690">
        <v>47</v>
      </c>
      <c r="O1690">
        <v>31</v>
      </c>
      <c r="P1690">
        <v>2</v>
      </c>
      <c r="Q1690">
        <v>34</v>
      </c>
      <c r="R1690">
        <v>0</v>
      </c>
      <c r="S1690">
        <v>21</v>
      </c>
      <c r="T1690">
        <v>0</v>
      </c>
      <c r="U1690">
        <v>12</v>
      </c>
      <c r="V1690">
        <f t="shared" si="291"/>
        <v>302</v>
      </c>
      <c r="W1690" s="5">
        <f t="shared" si="292"/>
        <v>8.3888888888888888E-2</v>
      </c>
      <c r="X1690" s="5">
        <f t="shared" si="293"/>
        <v>7.9161111111111113</v>
      </c>
      <c r="Y1690" s="5">
        <f t="shared" si="294"/>
        <v>1</v>
      </c>
      <c r="Z1690" s="5">
        <f t="shared" si="295"/>
        <v>1</v>
      </c>
      <c r="AA1690" s="5">
        <f t="shared" si="296"/>
        <v>4.1944444444444444E-2</v>
      </c>
    </row>
    <row r="1691" spans="2:27" x14ac:dyDescent="0.3">
      <c r="B1691">
        <v>55241</v>
      </c>
      <c r="C1691" s="7">
        <v>44561</v>
      </c>
      <c r="D1691" s="6">
        <f t="shared" si="287"/>
        <v>2021</v>
      </c>
      <c r="E1691" t="str">
        <f t="shared" si="288"/>
        <v>Q4-2021</v>
      </c>
      <c r="F1691" s="4" t="str">
        <f t="shared" si="286"/>
        <v>December</v>
      </c>
      <c r="G1691" s="6">
        <f t="shared" si="289"/>
        <v>53</v>
      </c>
      <c r="H1691" s="4" t="str">
        <f t="shared" si="290"/>
        <v>Friday</v>
      </c>
      <c r="I1691">
        <v>1</v>
      </c>
      <c r="J1691">
        <v>1</v>
      </c>
      <c r="K1691">
        <v>27</v>
      </c>
      <c r="L1691">
        <v>1</v>
      </c>
      <c r="M1691">
        <v>22</v>
      </c>
      <c r="N1691">
        <v>61</v>
      </c>
      <c r="O1691">
        <v>87</v>
      </c>
      <c r="P1691">
        <v>1</v>
      </c>
      <c r="Q1691">
        <v>34</v>
      </c>
      <c r="R1691">
        <v>0</v>
      </c>
      <c r="S1691">
        <v>17</v>
      </c>
      <c r="T1691">
        <v>0</v>
      </c>
      <c r="U1691">
        <v>11</v>
      </c>
      <c r="V1691">
        <f t="shared" si="291"/>
        <v>204</v>
      </c>
      <c r="W1691" s="5">
        <f t="shared" si="292"/>
        <v>5.6666666666666664E-2</v>
      </c>
      <c r="X1691" s="5">
        <f t="shared" si="293"/>
        <v>7.9433333333333334</v>
      </c>
      <c r="Y1691" s="5">
        <f t="shared" si="294"/>
        <v>1</v>
      </c>
      <c r="Z1691" s="5">
        <f t="shared" si="295"/>
        <v>1</v>
      </c>
      <c r="AA1691" s="5">
        <f t="shared" si="296"/>
        <v>5.6666666666666664E-2</v>
      </c>
    </row>
    <row r="1692" spans="2:27" x14ac:dyDescent="0.3">
      <c r="B1692">
        <v>55242</v>
      </c>
      <c r="C1692" s="7">
        <v>44561</v>
      </c>
      <c r="D1692" s="6">
        <f t="shared" si="287"/>
        <v>2021</v>
      </c>
      <c r="E1692" t="str">
        <f t="shared" si="288"/>
        <v>Q4-2021</v>
      </c>
      <c r="F1692" s="4" t="str">
        <f t="shared" si="286"/>
        <v>December</v>
      </c>
      <c r="G1692" s="6">
        <f t="shared" si="289"/>
        <v>53</v>
      </c>
      <c r="H1692" s="4" t="str">
        <f t="shared" si="290"/>
        <v>Friday</v>
      </c>
      <c r="I1692">
        <v>2</v>
      </c>
      <c r="J1692">
        <v>0</v>
      </c>
      <c r="K1692">
        <v>44</v>
      </c>
      <c r="L1692">
        <v>3</v>
      </c>
      <c r="M1692">
        <v>26</v>
      </c>
      <c r="N1692">
        <v>47</v>
      </c>
      <c r="O1692">
        <v>90</v>
      </c>
      <c r="P1692">
        <v>1</v>
      </c>
      <c r="Q1692">
        <v>33</v>
      </c>
      <c r="R1692">
        <v>1</v>
      </c>
      <c r="S1692">
        <v>27</v>
      </c>
      <c r="T1692">
        <v>1</v>
      </c>
      <c r="U1692">
        <v>12</v>
      </c>
      <c r="V1692">
        <f t="shared" si="291"/>
        <v>561</v>
      </c>
      <c r="W1692" s="5">
        <f t="shared" si="292"/>
        <v>0.15583333333333332</v>
      </c>
      <c r="X1692" s="5">
        <f t="shared" si="293"/>
        <v>7.8441666666666663</v>
      </c>
      <c r="Y1692" s="5">
        <f t="shared" si="294"/>
        <v>0.66666666666666663</v>
      </c>
      <c r="Z1692" s="5">
        <f t="shared" si="295"/>
        <v>0.33333333333333331</v>
      </c>
      <c r="AA1692" s="5">
        <f t="shared" si="296"/>
        <v>5.1944444444444439E-2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987A8C-549F-417E-A8D5-AD94308DECED}">
  <dimension ref="A1:AG1792"/>
  <sheetViews>
    <sheetView topLeftCell="J1737" zoomScale="51" zoomScaleNormal="60" workbookViewId="0">
      <selection activeCell="P1782" sqref="P1782"/>
    </sheetView>
  </sheetViews>
  <sheetFormatPr defaultRowHeight="14.4" x14ac:dyDescent="0.3"/>
  <cols>
    <col min="2" max="2" width="22.5546875" customWidth="1"/>
    <col min="3" max="3" width="13.6640625" customWidth="1"/>
    <col min="4" max="4" width="11.21875" customWidth="1"/>
    <col min="5" max="5" width="11.6640625" customWidth="1"/>
    <col min="6" max="6" width="11.21875" customWidth="1"/>
    <col min="7" max="7" width="22.21875" customWidth="1"/>
    <col min="8" max="8" width="13.6640625" customWidth="1"/>
    <col min="9" max="9" width="12.77734375" customWidth="1"/>
    <col min="10" max="10" width="11.44140625" customWidth="1"/>
    <col min="11" max="11" width="15.5546875" customWidth="1"/>
    <col min="12" max="12" width="11.88671875" customWidth="1"/>
    <col min="13" max="13" width="15.88671875" customWidth="1"/>
    <col min="14" max="14" width="11.88671875" customWidth="1"/>
    <col min="15" max="15" width="15.88671875" customWidth="1"/>
    <col min="16" max="16" width="11.88671875" customWidth="1"/>
    <col min="17" max="17" width="15.88671875" customWidth="1"/>
    <col min="18" max="18" width="11.88671875" customWidth="1"/>
    <col min="19" max="21" width="15.88671875" customWidth="1"/>
    <col min="22" max="22" width="11.88671875" customWidth="1"/>
    <col min="23" max="23" width="15.88671875" customWidth="1"/>
    <col min="24" max="24" width="11.88671875" customWidth="1"/>
    <col min="25" max="25" width="15.88671875" customWidth="1"/>
    <col min="26" max="26" width="15.5546875" customWidth="1"/>
    <col min="27" max="27" width="15.88671875" customWidth="1"/>
    <col min="28" max="28" width="21.6640625" customWidth="1"/>
    <col min="29" max="29" width="25.33203125" customWidth="1"/>
    <col min="30" max="30" width="19.109375" customWidth="1"/>
    <col min="31" max="31" width="25.33203125" customWidth="1"/>
    <col min="32" max="32" width="25.77734375" customWidth="1"/>
    <col min="33" max="33" width="24.33203125" bestFit="1" customWidth="1"/>
    <col min="34" max="34" width="17.6640625" bestFit="1" customWidth="1"/>
    <col min="35" max="35" width="24.33203125" bestFit="1" customWidth="1"/>
    <col min="36" max="36" width="24.77734375" bestFit="1" customWidth="1"/>
    <col min="37" max="37" width="20.88671875" bestFit="1" customWidth="1"/>
  </cols>
  <sheetData>
    <row r="1" spans="1:3" x14ac:dyDescent="0.3">
      <c r="A1" s="1" t="s">
        <v>294</v>
      </c>
    </row>
    <row r="4" spans="1:3" x14ac:dyDescent="0.3">
      <c r="B4" s="2" t="s">
        <v>47</v>
      </c>
      <c r="C4" s="2"/>
    </row>
    <row r="5" spans="1:3" x14ac:dyDescent="0.3">
      <c r="B5" s="2"/>
      <c r="C5" s="2"/>
    </row>
    <row r="6" spans="1:3" x14ac:dyDescent="0.3">
      <c r="A6" s="2" t="s">
        <v>50</v>
      </c>
      <c r="B6" s="2" t="s">
        <v>51</v>
      </c>
      <c r="C6" s="2"/>
    </row>
    <row r="7" spans="1:3" x14ac:dyDescent="0.3">
      <c r="A7" s="2" t="s">
        <v>52</v>
      </c>
      <c r="B7" s="2"/>
      <c r="C7" s="2"/>
    </row>
    <row r="8" spans="1:3" x14ac:dyDescent="0.3">
      <c r="A8" s="2">
        <v>1</v>
      </c>
      <c r="B8" t="s">
        <v>53</v>
      </c>
      <c r="C8">
        <v>8839268</v>
      </c>
    </row>
    <row r="9" spans="1:3" x14ac:dyDescent="0.3">
      <c r="A9" s="2">
        <v>2</v>
      </c>
      <c r="B9" t="s">
        <v>54</v>
      </c>
      <c r="C9">
        <v>8841879</v>
      </c>
    </row>
    <row r="10" spans="1:3" x14ac:dyDescent="0.3">
      <c r="A10" s="2">
        <v>3</v>
      </c>
      <c r="B10" t="s">
        <v>55</v>
      </c>
      <c r="C10">
        <v>8833576</v>
      </c>
    </row>
    <row r="20" spans="2:33" ht="43.2" x14ac:dyDescent="0.3">
      <c r="B20" s="10"/>
      <c r="C20" s="10"/>
      <c r="D20" s="10"/>
      <c r="E20" s="10"/>
      <c r="F20" s="10"/>
      <c r="G20" s="10"/>
      <c r="H20" s="10"/>
      <c r="I20" s="10"/>
      <c r="J20" s="9" t="s">
        <v>124</v>
      </c>
      <c r="K20" s="9" t="s">
        <v>125</v>
      </c>
      <c r="L20" s="9" t="s">
        <v>126</v>
      </c>
      <c r="M20" s="9" t="s">
        <v>126</v>
      </c>
      <c r="N20" s="9" t="s">
        <v>127</v>
      </c>
      <c r="O20" s="9" t="s">
        <v>128</v>
      </c>
      <c r="P20" s="9" t="s">
        <v>129</v>
      </c>
      <c r="Q20" s="9" t="s">
        <v>130</v>
      </c>
      <c r="R20" s="9" t="s">
        <v>131</v>
      </c>
      <c r="S20" s="9" t="s">
        <v>132</v>
      </c>
      <c r="T20" s="9" t="s">
        <v>133</v>
      </c>
      <c r="U20" s="9" t="s">
        <v>134</v>
      </c>
      <c r="V20" s="9" t="s">
        <v>135</v>
      </c>
      <c r="W20" s="9" t="s">
        <v>136</v>
      </c>
      <c r="X20" s="9" t="s">
        <v>137</v>
      </c>
      <c r="Y20" s="9" t="s">
        <v>138</v>
      </c>
      <c r="Z20" s="9" t="s">
        <v>139</v>
      </c>
      <c r="AA20" s="9" t="s">
        <v>140</v>
      </c>
      <c r="AB20" s="8" t="s">
        <v>185</v>
      </c>
      <c r="AC20" s="10">
        <v>3600</v>
      </c>
      <c r="AD20" s="8" t="s">
        <v>184</v>
      </c>
      <c r="AE20" s="8">
        <v>8</v>
      </c>
      <c r="AF20" s="8"/>
      <c r="AG20" s="10"/>
    </row>
    <row r="21" spans="2:33" x14ac:dyDescent="0.3">
      <c r="B21" s="21" t="s">
        <v>0</v>
      </c>
      <c r="C21" s="21" t="s">
        <v>1</v>
      </c>
      <c r="D21" s="22" t="s">
        <v>36</v>
      </c>
      <c r="E21" s="22" t="s">
        <v>176</v>
      </c>
      <c r="F21" s="22" t="s">
        <v>37</v>
      </c>
      <c r="G21" s="22" t="s">
        <v>38</v>
      </c>
      <c r="H21" s="22" t="s">
        <v>177</v>
      </c>
      <c r="I21" s="21" t="s">
        <v>2</v>
      </c>
      <c r="J21" s="21" t="s">
        <v>3</v>
      </c>
      <c r="K21" s="21" t="s">
        <v>4</v>
      </c>
      <c r="L21" s="21" t="s">
        <v>5</v>
      </c>
      <c r="M21" s="21" t="s">
        <v>6</v>
      </c>
      <c r="N21" s="21" t="s">
        <v>7</v>
      </c>
      <c r="O21" s="21" t="s">
        <v>8</v>
      </c>
      <c r="P21" s="21" t="s">
        <v>9</v>
      </c>
      <c r="Q21" s="21" t="s">
        <v>10</v>
      </c>
      <c r="R21" s="21" t="s">
        <v>11</v>
      </c>
      <c r="S21" s="21" t="s">
        <v>12</v>
      </c>
      <c r="T21" s="21" t="s">
        <v>13</v>
      </c>
      <c r="U21" s="21" t="s">
        <v>14</v>
      </c>
      <c r="V21" s="21" t="s">
        <v>15</v>
      </c>
      <c r="W21" s="21" t="s">
        <v>16</v>
      </c>
      <c r="X21" s="21" t="s">
        <v>17</v>
      </c>
      <c r="Y21" s="21" t="s">
        <v>18</v>
      </c>
      <c r="Z21" s="21" t="s">
        <v>19</v>
      </c>
      <c r="AA21" s="21" t="s">
        <v>20</v>
      </c>
      <c r="AB21" s="23" t="s">
        <v>187</v>
      </c>
      <c r="AC21" s="23" t="s">
        <v>179</v>
      </c>
      <c r="AD21" s="23" t="s">
        <v>191</v>
      </c>
      <c r="AE21" s="23" t="s">
        <v>192</v>
      </c>
      <c r="AF21" s="23" t="s">
        <v>190</v>
      </c>
      <c r="AG21" s="23" t="s">
        <v>182</v>
      </c>
    </row>
    <row r="22" spans="2:33" x14ac:dyDescent="0.3">
      <c r="B22">
        <v>56673</v>
      </c>
      <c r="C22" s="7">
        <v>43435</v>
      </c>
      <c r="D22">
        <f>YEAR(C22)</f>
        <v>2018</v>
      </c>
      <c r="E22" t="str">
        <f>"Q"&amp;ROUNDUP(MONTH(C22)/3,0)&amp;"-"&amp;YEAR(C22)</f>
        <v>Q4-2018</v>
      </c>
      <c r="F22" t="str">
        <f>TEXT(C22,"mmmm")</f>
        <v>December</v>
      </c>
      <c r="G22">
        <f>WEEKNUM(C22)</f>
        <v>48</v>
      </c>
      <c r="H22" t="str">
        <f>TEXT(C22,"dddd")</f>
        <v>Saturday</v>
      </c>
      <c r="I22">
        <v>1</v>
      </c>
      <c r="J22">
        <v>24</v>
      </c>
      <c r="K22">
        <v>10</v>
      </c>
      <c r="L22">
        <v>0</v>
      </c>
      <c r="M22">
        <v>0</v>
      </c>
      <c r="N22">
        <v>24</v>
      </c>
      <c r="O22">
        <v>80</v>
      </c>
      <c r="P22">
        <v>23</v>
      </c>
      <c r="Q22">
        <v>38</v>
      </c>
      <c r="R22">
        <v>1</v>
      </c>
      <c r="S22">
        <v>25</v>
      </c>
      <c r="T22">
        <v>22</v>
      </c>
      <c r="U22">
        <v>21</v>
      </c>
      <c r="V22">
        <v>0</v>
      </c>
      <c r="W22">
        <v>0</v>
      </c>
      <c r="X22">
        <v>1</v>
      </c>
      <c r="Y22">
        <v>21</v>
      </c>
      <c r="Z22">
        <v>47</v>
      </c>
      <c r="AA22">
        <v>22</v>
      </c>
      <c r="AB22">
        <f>N22*O22+P22*Q22+R22*S22+V22*W22+X22*Y22+(N22-P22)*(T22*U22)+(N22-P22-R22)*(Z22+AA22)</f>
        <v>3302</v>
      </c>
      <c r="AC22" s="5">
        <f>AB22/$AC$20</f>
        <v>0.91722222222222227</v>
      </c>
      <c r="AD22" s="5">
        <f>$AE$20-AC22</f>
        <v>7.0827777777777774</v>
      </c>
      <c r="AE22" s="12">
        <f>R22/N22</f>
        <v>4.1666666666666664E-2</v>
      </c>
      <c r="AF22" s="12">
        <f>(V22+X22)/N22</f>
        <v>4.1666666666666664E-2</v>
      </c>
      <c r="AG22" s="12">
        <f>AC22/N22</f>
        <v>3.8217592592592595E-2</v>
      </c>
    </row>
    <row r="23" spans="2:33" x14ac:dyDescent="0.3">
      <c r="B23">
        <v>56674</v>
      </c>
      <c r="C23" s="7">
        <v>43437</v>
      </c>
      <c r="D23">
        <f t="shared" ref="D23:D86" si="0">YEAR(C23)</f>
        <v>2018</v>
      </c>
      <c r="E23" t="str">
        <f t="shared" ref="E23:E86" si="1">"Q"&amp;ROUNDUP(MONTH(C23)/3,0)&amp;"-"&amp;YEAR(C23)</f>
        <v>Q4-2018</v>
      </c>
      <c r="F23" t="str">
        <f t="shared" ref="F23:F86" si="2">TEXT(C23,"mmmm")</f>
        <v>December</v>
      </c>
      <c r="G23">
        <f t="shared" ref="G23:G86" si="3">WEEKNUM(C23)</f>
        <v>49</v>
      </c>
      <c r="H23" t="str">
        <f t="shared" ref="H23:H86" si="4">TEXT(C23,"dddd")</f>
        <v>Monday</v>
      </c>
      <c r="I23">
        <v>1</v>
      </c>
      <c r="J23">
        <v>24</v>
      </c>
      <c r="K23">
        <v>27</v>
      </c>
      <c r="L23">
        <v>0</v>
      </c>
      <c r="M23">
        <v>0</v>
      </c>
      <c r="N23">
        <v>24</v>
      </c>
      <c r="O23">
        <v>37</v>
      </c>
      <c r="P23">
        <v>23</v>
      </c>
      <c r="Q23">
        <v>40</v>
      </c>
      <c r="R23">
        <v>2</v>
      </c>
      <c r="S23">
        <v>13</v>
      </c>
      <c r="T23">
        <v>23</v>
      </c>
      <c r="U23">
        <v>26</v>
      </c>
      <c r="V23">
        <v>0</v>
      </c>
      <c r="W23">
        <v>0</v>
      </c>
      <c r="X23">
        <v>2</v>
      </c>
      <c r="Y23">
        <v>15</v>
      </c>
      <c r="Z23">
        <v>32</v>
      </c>
      <c r="AA23">
        <v>26</v>
      </c>
      <c r="AB23">
        <f t="shared" ref="AB23:AB86" si="5">N23*O23+P23*Q23+R23*S23+V23*W23+X23*Y23+(N23-P23)*(T23*U23)+(N23-P23-R23)*(Z23+AA23)</f>
        <v>2404</v>
      </c>
      <c r="AC23" s="5">
        <f t="shared" ref="AC23:AC86" si="6">AB23/$AC$20</f>
        <v>0.6677777777777778</v>
      </c>
      <c r="AD23" s="5">
        <f t="shared" ref="AD23:AD86" si="7">$AE$20-AC23</f>
        <v>7.3322222222222226</v>
      </c>
      <c r="AE23" s="12">
        <f t="shared" ref="AE23:AE86" si="8">R23/N23</f>
        <v>8.3333333333333329E-2</v>
      </c>
      <c r="AF23" s="12">
        <f t="shared" ref="AF23:AF86" si="9">(V23+X23)/N23</f>
        <v>8.3333333333333329E-2</v>
      </c>
      <c r="AG23" s="12">
        <f t="shared" ref="AG23:AG86" si="10">AC23/N23</f>
        <v>2.7824074074074074E-2</v>
      </c>
    </row>
    <row r="24" spans="2:33" x14ac:dyDescent="0.3">
      <c r="B24">
        <v>56675</v>
      </c>
      <c r="C24" s="7">
        <v>43437</v>
      </c>
      <c r="D24">
        <f t="shared" si="0"/>
        <v>2018</v>
      </c>
      <c r="E24" t="str">
        <f t="shared" si="1"/>
        <v>Q4-2018</v>
      </c>
      <c r="F24" t="str">
        <f t="shared" si="2"/>
        <v>December</v>
      </c>
      <c r="G24">
        <f t="shared" si="3"/>
        <v>49</v>
      </c>
      <c r="H24" t="str">
        <f t="shared" si="4"/>
        <v>Monday</v>
      </c>
      <c r="I24">
        <v>2</v>
      </c>
      <c r="J24">
        <v>27</v>
      </c>
      <c r="K24">
        <v>13</v>
      </c>
      <c r="L24">
        <v>0</v>
      </c>
      <c r="M24">
        <v>0</v>
      </c>
      <c r="N24">
        <v>27</v>
      </c>
      <c r="O24">
        <v>88</v>
      </c>
      <c r="P24">
        <v>25</v>
      </c>
      <c r="Q24">
        <v>42</v>
      </c>
      <c r="R24">
        <v>0</v>
      </c>
      <c r="S24">
        <v>13</v>
      </c>
      <c r="T24">
        <v>22</v>
      </c>
      <c r="U24">
        <v>12</v>
      </c>
      <c r="V24">
        <v>0</v>
      </c>
      <c r="W24">
        <v>0</v>
      </c>
      <c r="X24">
        <v>0</v>
      </c>
      <c r="Y24">
        <v>14</v>
      </c>
      <c r="Z24">
        <v>74</v>
      </c>
      <c r="AA24">
        <v>12</v>
      </c>
      <c r="AB24">
        <f t="shared" si="5"/>
        <v>4126</v>
      </c>
      <c r="AC24" s="5">
        <f t="shared" si="6"/>
        <v>1.1461111111111111</v>
      </c>
      <c r="AD24" s="5">
        <f t="shared" si="7"/>
        <v>6.8538888888888891</v>
      </c>
      <c r="AE24" s="12">
        <f t="shared" si="8"/>
        <v>0</v>
      </c>
      <c r="AF24" s="12">
        <f t="shared" si="9"/>
        <v>0</v>
      </c>
      <c r="AG24" s="12">
        <f t="shared" si="10"/>
        <v>4.2448559670781892E-2</v>
      </c>
    </row>
    <row r="25" spans="2:33" x14ac:dyDescent="0.3">
      <c r="B25">
        <v>56676</v>
      </c>
      <c r="C25" s="7">
        <v>43438</v>
      </c>
      <c r="D25">
        <f t="shared" si="0"/>
        <v>2018</v>
      </c>
      <c r="E25" t="str">
        <f t="shared" si="1"/>
        <v>Q4-2018</v>
      </c>
      <c r="F25" t="str">
        <f t="shared" si="2"/>
        <v>December</v>
      </c>
      <c r="G25">
        <f t="shared" si="3"/>
        <v>49</v>
      </c>
      <c r="H25" t="str">
        <f t="shared" si="4"/>
        <v>Tuesday</v>
      </c>
      <c r="I25">
        <v>1</v>
      </c>
      <c r="J25">
        <v>25</v>
      </c>
      <c r="K25">
        <v>29</v>
      </c>
      <c r="L25">
        <v>0</v>
      </c>
      <c r="M25">
        <v>0</v>
      </c>
      <c r="N25">
        <v>25</v>
      </c>
      <c r="O25">
        <v>45</v>
      </c>
      <c r="P25">
        <v>24</v>
      </c>
      <c r="Q25">
        <v>39</v>
      </c>
      <c r="R25">
        <v>2</v>
      </c>
      <c r="S25">
        <v>21</v>
      </c>
      <c r="T25">
        <v>23</v>
      </c>
      <c r="U25">
        <v>16</v>
      </c>
      <c r="V25">
        <v>0</v>
      </c>
      <c r="W25">
        <v>0</v>
      </c>
      <c r="X25">
        <v>2</v>
      </c>
      <c r="Y25">
        <v>8</v>
      </c>
      <c r="Z25">
        <v>59</v>
      </c>
      <c r="AA25">
        <v>17</v>
      </c>
      <c r="AB25">
        <f t="shared" si="5"/>
        <v>2411</v>
      </c>
      <c r="AC25" s="5">
        <f t="shared" si="6"/>
        <v>0.66972222222222222</v>
      </c>
      <c r="AD25" s="5">
        <f t="shared" si="7"/>
        <v>7.3302777777777779</v>
      </c>
      <c r="AE25" s="12">
        <f t="shared" si="8"/>
        <v>0.08</v>
      </c>
      <c r="AF25" s="12">
        <f t="shared" si="9"/>
        <v>0.08</v>
      </c>
      <c r="AG25" s="12">
        <f t="shared" si="10"/>
        <v>2.678888888888889E-2</v>
      </c>
    </row>
    <row r="26" spans="2:33" x14ac:dyDescent="0.3">
      <c r="B26">
        <v>56677</v>
      </c>
      <c r="C26" s="7">
        <v>43438</v>
      </c>
      <c r="D26">
        <f t="shared" si="0"/>
        <v>2018</v>
      </c>
      <c r="E26" t="str">
        <f t="shared" si="1"/>
        <v>Q4-2018</v>
      </c>
      <c r="F26" t="str">
        <f t="shared" si="2"/>
        <v>December</v>
      </c>
      <c r="G26">
        <f t="shared" si="3"/>
        <v>49</v>
      </c>
      <c r="H26" t="str">
        <f t="shared" si="4"/>
        <v>Tuesday</v>
      </c>
      <c r="I26">
        <v>2</v>
      </c>
      <c r="J26">
        <v>29</v>
      </c>
      <c r="K26">
        <v>15</v>
      </c>
      <c r="L26">
        <v>0</v>
      </c>
      <c r="M26">
        <v>0</v>
      </c>
      <c r="N26">
        <v>29</v>
      </c>
      <c r="O26">
        <v>37</v>
      </c>
      <c r="P26">
        <v>25</v>
      </c>
      <c r="Q26">
        <v>40</v>
      </c>
      <c r="R26">
        <v>0</v>
      </c>
      <c r="S26">
        <v>21</v>
      </c>
      <c r="T26">
        <v>22</v>
      </c>
      <c r="U26">
        <v>22</v>
      </c>
      <c r="V26">
        <v>0</v>
      </c>
      <c r="W26">
        <v>0</v>
      </c>
      <c r="X26">
        <v>0</v>
      </c>
      <c r="Y26">
        <v>24</v>
      </c>
      <c r="Z26">
        <v>51</v>
      </c>
      <c r="AA26">
        <v>23</v>
      </c>
      <c r="AB26">
        <f t="shared" si="5"/>
        <v>4305</v>
      </c>
      <c r="AC26" s="5">
        <f t="shared" si="6"/>
        <v>1.1958333333333333</v>
      </c>
      <c r="AD26" s="5">
        <f t="shared" si="7"/>
        <v>6.8041666666666671</v>
      </c>
      <c r="AE26" s="12">
        <f t="shared" si="8"/>
        <v>0</v>
      </c>
      <c r="AF26" s="12">
        <f t="shared" si="9"/>
        <v>0</v>
      </c>
      <c r="AG26" s="12">
        <f t="shared" si="10"/>
        <v>4.1235632183908043E-2</v>
      </c>
    </row>
    <row r="27" spans="2:33" x14ac:dyDescent="0.3">
      <c r="B27">
        <v>56678</v>
      </c>
      <c r="C27" s="7">
        <v>43439</v>
      </c>
      <c r="D27">
        <f t="shared" si="0"/>
        <v>2018</v>
      </c>
      <c r="E27" t="str">
        <f t="shared" si="1"/>
        <v>Q4-2018</v>
      </c>
      <c r="F27" t="str">
        <f t="shared" si="2"/>
        <v>December</v>
      </c>
      <c r="G27">
        <f t="shared" si="3"/>
        <v>49</v>
      </c>
      <c r="H27" t="str">
        <f t="shared" si="4"/>
        <v>Wednesday</v>
      </c>
      <c r="I27">
        <v>1</v>
      </c>
      <c r="J27">
        <v>27</v>
      </c>
      <c r="K27">
        <v>12</v>
      </c>
      <c r="L27">
        <v>0</v>
      </c>
      <c r="M27">
        <v>0</v>
      </c>
      <c r="N27">
        <v>27</v>
      </c>
      <c r="O27">
        <v>54</v>
      </c>
      <c r="P27">
        <v>24</v>
      </c>
      <c r="Q27">
        <v>37</v>
      </c>
      <c r="R27">
        <v>1</v>
      </c>
      <c r="S27">
        <v>29</v>
      </c>
      <c r="T27">
        <v>22</v>
      </c>
      <c r="U27">
        <v>26</v>
      </c>
      <c r="V27">
        <v>0</v>
      </c>
      <c r="W27">
        <v>0</v>
      </c>
      <c r="X27">
        <v>1</v>
      </c>
      <c r="Y27">
        <v>18</v>
      </c>
      <c r="Z27">
        <v>36</v>
      </c>
      <c r="AA27">
        <v>27</v>
      </c>
      <c r="AB27">
        <f t="shared" si="5"/>
        <v>4235</v>
      </c>
      <c r="AC27" s="5">
        <f t="shared" si="6"/>
        <v>1.1763888888888889</v>
      </c>
      <c r="AD27" s="5">
        <f t="shared" si="7"/>
        <v>6.8236111111111111</v>
      </c>
      <c r="AE27" s="12">
        <f t="shared" si="8"/>
        <v>3.7037037037037035E-2</v>
      </c>
      <c r="AF27" s="12">
        <f t="shared" si="9"/>
        <v>3.7037037037037035E-2</v>
      </c>
      <c r="AG27" s="12">
        <f t="shared" si="10"/>
        <v>4.356995884773663E-2</v>
      </c>
    </row>
    <row r="28" spans="2:33" x14ac:dyDescent="0.3">
      <c r="B28">
        <v>56679</v>
      </c>
      <c r="C28" s="7">
        <v>43439</v>
      </c>
      <c r="D28">
        <f t="shared" si="0"/>
        <v>2018</v>
      </c>
      <c r="E28" t="str">
        <f t="shared" si="1"/>
        <v>Q4-2018</v>
      </c>
      <c r="F28" t="str">
        <f t="shared" si="2"/>
        <v>December</v>
      </c>
      <c r="G28">
        <f t="shared" si="3"/>
        <v>49</v>
      </c>
      <c r="H28" t="str">
        <f t="shared" si="4"/>
        <v>Wednesday</v>
      </c>
      <c r="I28">
        <v>2</v>
      </c>
      <c r="J28">
        <v>29</v>
      </c>
      <c r="K28">
        <v>28</v>
      </c>
      <c r="L28">
        <v>0</v>
      </c>
      <c r="M28">
        <v>0</v>
      </c>
      <c r="N28">
        <v>29</v>
      </c>
      <c r="O28">
        <v>71</v>
      </c>
      <c r="P28">
        <v>25</v>
      </c>
      <c r="Q28">
        <v>40</v>
      </c>
      <c r="R28">
        <v>1</v>
      </c>
      <c r="S28">
        <v>17</v>
      </c>
      <c r="T28">
        <v>23</v>
      </c>
      <c r="U28">
        <v>11</v>
      </c>
      <c r="V28">
        <v>0</v>
      </c>
      <c r="W28">
        <v>0</v>
      </c>
      <c r="X28">
        <v>1</v>
      </c>
      <c r="Y28">
        <v>12</v>
      </c>
      <c r="Z28">
        <v>70</v>
      </c>
      <c r="AA28">
        <v>11</v>
      </c>
      <c r="AB28">
        <f t="shared" si="5"/>
        <v>4343</v>
      </c>
      <c r="AC28" s="5">
        <f t="shared" si="6"/>
        <v>1.206388888888889</v>
      </c>
      <c r="AD28" s="5">
        <f t="shared" si="7"/>
        <v>6.7936111111111108</v>
      </c>
      <c r="AE28" s="12">
        <f t="shared" si="8"/>
        <v>3.4482758620689655E-2</v>
      </c>
      <c r="AF28" s="12">
        <f t="shared" si="9"/>
        <v>3.4482758620689655E-2</v>
      </c>
      <c r="AG28" s="12">
        <f t="shared" si="10"/>
        <v>4.1599616858237549E-2</v>
      </c>
    </row>
    <row r="29" spans="2:33" x14ac:dyDescent="0.3">
      <c r="B29">
        <v>56680</v>
      </c>
      <c r="C29" s="7">
        <v>43440</v>
      </c>
      <c r="D29">
        <f t="shared" si="0"/>
        <v>2018</v>
      </c>
      <c r="E29" t="str">
        <f t="shared" si="1"/>
        <v>Q4-2018</v>
      </c>
      <c r="F29" t="str">
        <f t="shared" si="2"/>
        <v>December</v>
      </c>
      <c r="G29">
        <f t="shared" si="3"/>
        <v>49</v>
      </c>
      <c r="H29" t="str">
        <f t="shared" si="4"/>
        <v>Thursday</v>
      </c>
      <c r="I29">
        <v>1</v>
      </c>
      <c r="J29">
        <v>28</v>
      </c>
      <c r="K29">
        <v>14</v>
      </c>
      <c r="L29">
        <v>0</v>
      </c>
      <c r="M29">
        <v>0</v>
      </c>
      <c r="N29">
        <v>28</v>
      </c>
      <c r="O29">
        <v>63</v>
      </c>
      <c r="P29">
        <v>23</v>
      </c>
      <c r="Q29">
        <v>40</v>
      </c>
      <c r="R29">
        <v>1</v>
      </c>
      <c r="S29">
        <v>17</v>
      </c>
      <c r="T29">
        <v>22</v>
      </c>
      <c r="U29">
        <v>17</v>
      </c>
      <c r="V29">
        <v>0</v>
      </c>
      <c r="W29">
        <v>0</v>
      </c>
      <c r="X29">
        <v>1</v>
      </c>
      <c r="Y29">
        <v>11</v>
      </c>
      <c r="Z29">
        <v>63</v>
      </c>
      <c r="AA29">
        <v>17</v>
      </c>
      <c r="AB29">
        <f t="shared" si="5"/>
        <v>4902</v>
      </c>
      <c r="AC29" s="5">
        <f t="shared" si="6"/>
        <v>1.3616666666666666</v>
      </c>
      <c r="AD29" s="5">
        <f t="shared" si="7"/>
        <v>6.6383333333333336</v>
      </c>
      <c r="AE29" s="12">
        <f t="shared" si="8"/>
        <v>3.5714285714285712E-2</v>
      </c>
      <c r="AF29" s="12">
        <f t="shared" si="9"/>
        <v>3.5714285714285712E-2</v>
      </c>
      <c r="AG29" s="12">
        <f t="shared" si="10"/>
        <v>4.8630952380952379E-2</v>
      </c>
    </row>
    <row r="30" spans="2:33" x14ac:dyDescent="0.3">
      <c r="B30">
        <v>56681</v>
      </c>
      <c r="C30" s="7">
        <v>43440</v>
      </c>
      <c r="D30">
        <f t="shared" si="0"/>
        <v>2018</v>
      </c>
      <c r="E30" t="str">
        <f t="shared" si="1"/>
        <v>Q4-2018</v>
      </c>
      <c r="F30" t="str">
        <f t="shared" si="2"/>
        <v>December</v>
      </c>
      <c r="G30">
        <f t="shared" si="3"/>
        <v>49</v>
      </c>
      <c r="H30" t="str">
        <f t="shared" si="4"/>
        <v>Thursday</v>
      </c>
      <c r="I30">
        <v>2</v>
      </c>
      <c r="J30">
        <v>26</v>
      </c>
      <c r="K30">
        <v>10</v>
      </c>
      <c r="L30">
        <v>0</v>
      </c>
      <c r="M30">
        <v>0</v>
      </c>
      <c r="N30">
        <v>26</v>
      </c>
      <c r="O30">
        <v>80</v>
      </c>
      <c r="P30">
        <v>24</v>
      </c>
      <c r="Q30">
        <v>39</v>
      </c>
      <c r="R30">
        <v>0</v>
      </c>
      <c r="S30">
        <v>25</v>
      </c>
      <c r="T30">
        <v>22</v>
      </c>
      <c r="U30">
        <v>21</v>
      </c>
      <c r="V30">
        <v>0</v>
      </c>
      <c r="W30">
        <v>0</v>
      </c>
      <c r="X30">
        <v>0</v>
      </c>
      <c r="Y30">
        <v>21</v>
      </c>
      <c r="Z30">
        <v>47</v>
      </c>
      <c r="AA30">
        <v>22</v>
      </c>
      <c r="AB30">
        <f t="shared" si="5"/>
        <v>4078</v>
      </c>
      <c r="AC30" s="5">
        <f t="shared" si="6"/>
        <v>1.1327777777777779</v>
      </c>
      <c r="AD30" s="5">
        <f t="shared" si="7"/>
        <v>6.8672222222222219</v>
      </c>
      <c r="AE30" s="12">
        <f t="shared" si="8"/>
        <v>0</v>
      </c>
      <c r="AF30" s="12">
        <f t="shared" si="9"/>
        <v>0</v>
      </c>
      <c r="AG30" s="12">
        <f t="shared" si="10"/>
        <v>4.3568376068376075E-2</v>
      </c>
    </row>
    <row r="31" spans="2:33" x14ac:dyDescent="0.3">
      <c r="B31">
        <v>56682</v>
      </c>
      <c r="C31" s="7">
        <v>43441</v>
      </c>
      <c r="D31">
        <f t="shared" si="0"/>
        <v>2018</v>
      </c>
      <c r="E31" t="str">
        <f t="shared" si="1"/>
        <v>Q4-2018</v>
      </c>
      <c r="F31" t="str">
        <f t="shared" si="2"/>
        <v>December</v>
      </c>
      <c r="G31">
        <f t="shared" si="3"/>
        <v>49</v>
      </c>
      <c r="H31" t="str">
        <f t="shared" si="4"/>
        <v>Friday</v>
      </c>
      <c r="I31">
        <v>1</v>
      </c>
      <c r="J31">
        <v>24</v>
      </c>
      <c r="K31">
        <v>27</v>
      </c>
      <c r="L31">
        <v>0</v>
      </c>
      <c r="M31">
        <v>0</v>
      </c>
      <c r="N31">
        <v>24</v>
      </c>
      <c r="O31">
        <v>37</v>
      </c>
      <c r="P31">
        <v>23</v>
      </c>
      <c r="Q31">
        <v>40</v>
      </c>
      <c r="R31">
        <v>2</v>
      </c>
      <c r="S31">
        <v>13</v>
      </c>
      <c r="T31">
        <v>23</v>
      </c>
      <c r="U31">
        <v>26</v>
      </c>
      <c r="V31">
        <v>0</v>
      </c>
      <c r="W31">
        <v>0</v>
      </c>
      <c r="X31">
        <v>2</v>
      </c>
      <c r="Y31">
        <v>15</v>
      </c>
      <c r="Z31">
        <v>32</v>
      </c>
      <c r="AA31">
        <v>26</v>
      </c>
      <c r="AB31">
        <f t="shared" si="5"/>
        <v>2404</v>
      </c>
      <c r="AC31" s="5">
        <f t="shared" si="6"/>
        <v>0.6677777777777778</v>
      </c>
      <c r="AD31" s="5">
        <f t="shared" si="7"/>
        <v>7.3322222222222226</v>
      </c>
      <c r="AE31" s="12">
        <f t="shared" si="8"/>
        <v>8.3333333333333329E-2</v>
      </c>
      <c r="AF31" s="12">
        <f t="shared" si="9"/>
        <v>8.3333333333333329E-2</v>
      </c>
      <c r="AG31" s="12">
        <f t="shared" si="10"/>
        <v>2.7824074074074074E-2</v>
      </c>
    </row>
    <row r="32" spans="2:33" x14ac:dyDescent="0.3">
      <c r="B32">
        <v>56683</v>
      </c>
      <c r="C32" s="7">
        <v>43441</v>
      </c>
      <c r="D32">
        <f t="shared" si="0"/>
        <v>2018</v>
      </c>
      <c r="E32" t="str">
        <f t="shared" si="1"/>
        <v>Q4-2018</v>
      </c>
      <c r="F32" t="str">
        <f t="shared" si="2"/>
        <v>December</v>
      </c>
      <c r="G32">
        <f t="shared" si="3"/>
        <v>49</v>
      </c>
      <c r="H32" t="str">
        <f t="shared" si="4"/>
        <v>Friday</v>
      </c>
      <c r="I32">
        <v>2</v>
      </c>
      <c r="J32">
        <v>27</v>
      </c>
      <c r="K32">
        <v>13</v>
      </c>
      <c r="L32">
        <v>0</v>
      </c>
      <c r="M32">
        <v>0</v>
      </c>
      <c r="N32">
        <v>27</v>
      </c>
      <c r="O32">
        <v>88</v>
      </c>
      <c r="P32">
        <v>25</v>
      </c>
      <c r="Q32">
        <v>42</v>
      </c>
      <c r="R32">
        <v>0</v>
      </c>
      <c r="S32">
        <v>13</v>
      </c>
      <c r="T32">
        <v>22</v>
      </c>
      <c r="U32">
        <v>12</v>
      </c>
      <c r="V32">
        <v>0</v>
      </c>
      <c r="W32">
        <v>0</v>
      </c>
      <c r="X32">
        <v>0</v>
      </c>
      <c r="Y32">
        <v>14</v>
      </c>
      <c r="Z32">
        <v>74</v>
      </c>
      <c r="AA32">
        <v>12</v>
      </c>
      <c r="AB32">
        <f t="shared" si="5"/>
        <v>4126</v>
      </c>
      <c r="AC32" s="5">
        <f t="shared" si="6"/>
        <v>1.1461111111111111</v>
      </c>
      <c r="AD32" s="5">
        <f t="shared" si="7"/>
        <v>6.8538888888888891</v>
      </c>
      <c r="AE32" s="12">
        <f t="shared" si="8"/>
        <v>0</v>
      </c>
      <c r="AF32" s="12">
        <f t="shared" si="9"/>
        <v>0</v>
      </c>
      <c r="AG32" s="12">
        <f t="shared" si="10"/>
        <v>4.2448559670781892E-2</v>
      </c>
    </row>
    <row r="33" spans="2:33" x14ac:dyDescent="0.3">
      <c r="B33">
        <v>56684</v>
      </c>
      <c r="C33" s="7">
        <v>43442</v>
      </c>
      <c r="D33">
        <f t="shared" si="0"/>
        <v>2018</v>
      </c>
      <c r="E33" t="str">
        <f t="shared" si="1"/>
        <v>Q4-2018</v>
      </c>
      <c r="F33" t="str">
        <f t="shared" si="2"/>
        <v>December</v>
      </c>
      <c r="G33">
        <f t="shared" si="3"/>
        <v>49</v>
      </c>
      <c r="H33" t="str">
        <f t="shared" si="4"/>
        <v>Saturday</v>
      </c>
      <c r="I33">
        <v>1</v>
      </c>
      <c r="J33">
        <v>25</v>
      </c>
      <c r="K33">
        <v>29</v>
      </c>
      <c r="L33">
        <v>0</v>
      </c>
      <c r="M33">
        <v>0</v>
      </c>
      <c r="N33">
        <v>25</v>
      </c>
      <c r="O33">
        <v>45</v>
      </c>
      <c r="P33">
        <v>24</v>
      </c>
      <c r="Q33">
        <v>39</v>
      </c>
      <c r="R33">
        <v>2</v>
      </c>
      <c r="S33">
        <v>21</v>
      </c>
      <c r="T33">
        <v>23</v>
      </c>
      <c r="U33">
        <v>16</v>
      </c>
      <c r="V33">
        <v>0</v>
      </c>
      <c r="W33">
        <v>0</v>
      </c>
      <c r="X33">
        <v>2</v>
      </c>
      <c r="Y33">
        <v>8</v>
      </c>
      <c r="Z33">
        <v>59</v>
      </c>
      <c r="AA33">
        <v>17</v>
      </c>
      <c r="AB33">
        <f t="shared" si="5"/>
        <v>2411</v>
      </c>
      <c r="AC33" s="5">
        <f t="shared" si="6"/>
        <v>0.66972222222222222</v>
      </c>
      <c r="AD33" s="5">
        <f t="shared" si="7"/>
        <v>7.3302777777777779</v>
      </c>
      <c r="AE33" s="12">
        <f t="shared" si="8"/>
        <v>0.08</v>
      </c>
      <c r="AF33" s="12">
        <f t="shared" si="9"/>
        <v>0.08</v>
      </c>
      <c r="AG33" s="12">
        <f t="shared" si="10"/>
        <v>2.678888888888889E-2</v>
      </c>
    </row>
    <row r="34" spans="2:33" x14ac:dyDescent="0.3">
      <c r="B34">
        <v>56685</v>
      </c>
      <c r="C34" s="7">
        <v>43444</v>
      </c>
      <c r="D34">
        <f t="shared" si="0"/>
        <v>2018</v>
      </c>
      <c r="E34" t="str">
        <f t="shared" si="1"/>
        <v>Q4-2018</v>
      </c>
      <c r="F34" t="str">
        <f t="shared" si="2"/>
        <v>December</v>
      </c>
      <c r="G34">
        <f t="shared" si="3"/>
        <v>50</v>
      </c>
      <c r="H34" t="str">
        <f t="shared" si="4"/>
        <v>Monday</v>
      </c>
      <c r="I34">
        <v>1</v>
      </c>
      <c r="J34">
        <v>27</v>
      </c>
      <c r="K34">
        <v>15</v>
      </c>
      <c r="L34">
        <v>0</v>
      </c>
      <c r="M34">
        <v>0</v>
      </c>
      <c r="N34">
        <v>27</v>
      </c>
      <c r="O34">
        <v>37</v>
      </c>
      <c r="P34">
        <v>24</v>
      </c>
      <c r="Q34">
        <v>39</v>
      </c>
      <c r="R34">
        <v>1</v>
      </c>
      <c r="S34">
        <v>21</v>
      </c>
      <c r="T34">
        <v>22</v>
      </c>
      <c r="U34">
        <v>22</v>
      </c>
      <c r="V34">
        <v>0</v>
      </c>
      <c r="W34">
        <v>0</v>
      </c>
      <c r="X34">
        <v>1</v>
      </c>
      <c r="Y34">
        <v>24</v>
      </c>
      <c r="Z34">
        <v>51</v>
      </c>
      <c r="AA34">
        <v>23</v>
      </c>
      <c r="AB34">
        <f t="shared" si="5"/>
        <v>3580</v>
      </c>
      <c r="AC34" s="5">
        <f t="shared" si="6"/>
        <v>0.99444444444444446</v>
      </c>
      <c r="AD34" s="5">
        <f t="shared" si="7"/>
        <v>7.0055555555555555</v>
      </c>
      <c r="AE34" s="12">
        <f t="shared" si="8"/>
        <v>3.7037037037037035E-2</v>
      </c>
      <c r="AF34" s="12">
        <f t="shared" si="9"/>
        <v>3.7037037037037035E-2</v>
      </c>
      <c r="AG34" s="12">
        <f t="shared" si="10"/>
        <v>3.6831275720164612E-2</v>
      </c>
    </row>
    <row r="35" spans="2:33" x14ac:dyDescent="0.3">
      <c r="B35">
        <v>56686</v>
      </c>
      <c r="C35" s="7">
        <v>43444</v>
      </c>
      <c r="D35">
        <f t="shared" si="0"/>
        <v>2018</v>
      </c>
      <c r="E35" t="str">
        <f t="shared" si="1"/>
        <v>Q4-2018</v>
      </c>
      <c r="F35" t="str">
        <f t="shared" si="2"/>
        <v>December</v>
      </c>
      <c r="G35">
        <f t="shared" si="3"/>
        <v>50</v>
      </c>
      <c r="H35" t="str">
        <f t="shared" si="4"/>
        <v>Monday</v>
      </c>
      <c r="I35">
        <v>2</v>
      </c>
      <c r="J35">
        <v>29</v>
      </c>
      <c r="K35">
        <v>12</v>
      </c>
      <c r="L35">
        <v>0</v>
      </c>
      <c r="M35">
        <v>0</v>
      </c>
      <c r="N35">
        <v>29</v>
      </c>
      <c r="O35">
        <v>54</v>
      </c>
      <c r="P35">
        <v>25</v>
      </c>
      <c r="Q35">
        <v>38</v>
      </c>
      <c r="R35">
        <v>0</v>
      </c>
      <c r="S35">
        <v>29</v>
      </c>
      <c r="T35">
        <v>22</v>
      </c>
      <c r="U35">
        <v>26</v>
      </c>
      <c r="V35">
        <v>0</v>
      </c>
      <c r="W35">
        <v>0</v>
      </c>
      <c r="X35">
        <v>0</v>
      </c>
      <c r="Y35">
        <v>18</v>
      </c>
      <c r="Z35">
        <v>36</v>
      </c>
      <c r="AA35">
        <v>27</v>
      </c>
      <c r="AB35">
        <f t="shared" si="5"/>
        <v>5056</v>
      </c>
      <c r="AC35" s="5">
        <f t="shared" si="6"/>
        <v>1.4044444444444444</v>
      </c>
      <c r="AD35" s="5">
        <f t="shared" si="7"/>
        <v>6.5955555555555554</v>
      </c>
      <c r="AE35" s="12">
        <f t="shared" si="8"/>
        <v>0</v>
      </c>
      <c r="AF35" s="12">
        <f t="shared" si="9"/>
        <v>0</v>
      </c>
      <c r="AG35" s="12">
        <f t="shared" si="10"/>
        <v>4.8429118773946359E-2</v>
      </c>
    </row>
    <row r="36" spans="2:33" x14ac:dyDescent="0.3">
      <c r="B36">
        <v>56687</v>
      </c>
      <c r="C36" s="7">
        <v>43445</v>
      </c>
      <c r="D36">
        <f t="shared" si="0"/>
        <v>2018</v>
      </c>
      <c r="E36" t="str">
        <f t="shared" si="1"/>
        <v>Q4-2018</v>
      </c>
      <c r="F36" t="str">
        <f t="shared" si="2"/>
        <v>December</v>
      </c>
      <c r="G36">
        <f t="shared" si="3"/>
        <v>50</v>
      </c>
      <c r="H36" t="str">
        <f t="shared" si="4"/>
        <v>Tuesday</v>
      </c>
      <c r="I36">
        <v>1</v>
      </c>
      <c r="J36">
        <v>27</v>
      </c>
      <c r="K36">
        <v>28</v>
      </c>
      <c r="L36">
        <v>0</v>
      </c>
      <c r="M36">
        <v>0</v>
      </c>
      <c r="N36">
        <v>27</v>
      </c>
      <c r="O36">
        <v>71</v>
      </c>
      <c r="P36">
        <v>24</v>
      </c>
      <c r="Q36">
        <v>39</v>
      </c>
      <c r="R36">
        <v>2</v>
      </c>
      <c r="S36">
        <v>17</v>
      </c>
      <c r="T36">
        <v>23</v>
      </c>
      <c r="U36">
        <v>11</v>
      </c>
      <c r="V36">
        <v>0</v>
      </c>
      <c r="W36">
        <v>0</v>
      </c>
      <c r="X36">
        <v>2</v>
      </c>
      <c r="Y36">
        <v>12</v>
      </c>
      <c r="Z36">
        <v>70</v>
      </c>
      <c r="AA36">
        <v>11</v>
      </c>
      <c r="AB36">
        <f t="shared" si="5"/>
        <v>3751</v>
      </c>
      <c r="AC36" s="5">
        <f t="shared" si="6"/>
        <v>1.0419444444444443</v>
      </c>
      <c r="AD36" s="5">
        <f t="shared" si="7"/>
        <v>6.9580555555555552</v>
      </c>
      <c r="AE36" s="12">
        <f t="shared" si="8"/>
        <v>7.407407407407407E-2</v>
      </c>
      <c r="AF36" s="12">
        <f t="shared" si="9"/>
        <v>7.407407407407407E-2</v>
      </c>
      <c r="AG36" s="12">
        <f t="shared" si="10"/>
        <v>3.8590534979423864E-2</v>
      </c>
    </row>
    <row r="37" spans="2:33" x14ac:dyDescent="0.3">
      <c r="B37">
        <v>56688</v>
      </c>
      <c r="C37" s="7">
        <v>43445</v>
      </c>
      <c r="D37">
        <f t="shared" si="0"/>
        <v>2018</v>
      </c>
      <c r="E37" t="str">
        <f t="shared" si="1"/>
        <v>Q4-2018</v>
      </c>
      <c r="F37" t="str">
        <f t="shared" si="2"/>
        <v>December</v>
      </c>
      <c r="G37">
        <f t="shared" si="3"/>
        <v>50</v>
      </c>
      <c r="H37" t="str">
        <f t="shared" si="4"/>
        <v>Tuesday</v>
      </c>
      <c r="I37">
        <v>2</v>
      </c>
      <c r="J37">
        <v>30</v>
      </c>
      <c r="K37">
        <v>14</v>
      </c>
      <c r="L37">
        <v>0</v>
      </c>
      <c r="M37">
        <v>0</v>
      </c>
      <c r="N37">
        <v>30</v>
      </c>
      <c r="O37">
        <v>63</v>
      </c>
      <c r="P37">
        <v>24</v>
      </c>
      <c r="Q37">
        <v>41</v>
      </c>
      <c r="R37">
        <v>0</v>
      </c>
      <c r="S37">
        <v>17</v>
      </c>
      <c r="T37">
        <v>22</v>
      </c>
      <c r="U37">
        <v>17</v>
      </c>
      <c r="V37">
        <v>0</v>
      </c>
      <c r="W37">
        <v>0</v>
      </c>
      <c r="X37">
        <v>0</v>
      </c>
      <c r="Y37">
        <v>11</v>
      </c>
      <c r="Z37">
        <v>63</v>
      </c>
      <c r="AA37">
        <v>17</v>
      </c>
      <c r="AB37">
        <f t="shared" si="5"/>
        <v>5598</v>
      </c>
      <c r="AC37" s="5">
        <f t="shared" si="6"/>
        <v>1.5549999999999999</v>
      </c>
      <c r="AD37" s="5">
        <f t="shared" si="7"/>
        <v>6.4450000000000003</v>
      </c>
      <c r="AE37" s="12">
        <f t="shared" si="8"/>
        <v>0</v>
      </c>
      <c r="AF37" s="12">
        <f t="shared" si="9"/>
        <v>0</v>
      </c>
      <c r="AG37" s="12">
        <f t="shared" si="10"/>
        <v>5.1833333333333328E-2</v>
      </c>
    </row>
    <row r="38" spans="2:33" x14ac:dyDescent="0.3">
      <c r="B38">
        <v>56689</v>
      </c>
      <c r="C38" s="7">
        <v>43446</v>
      </c>
      <c r="D38">
        <f t="shared" si="0"/>
        <v>2018</v>
      </c>
      <c r="E38" t="str">
        <f t="shared" si="1"/>
        <v>Q4-2018</v>
      </c>
      <c r="F38" t="str">
        <f t="shared" si="2"/>
        <v>December</v>
      </c>
      <c r="G38">
        <f t="shared" si="3"/>
        <v>50</v>
      </c>
      <c r="H38" t="str">
        <f t="shared" si="4"/>
        <v>Wednesday</v>
      </c>
      <c r="I38">
        <v>1</v>
      </c>
      <c r="J38">
        <v>24</v>
      </c>
      <c r="K38">
        <v>10</v>
      </c>
      <c r="L38">
        <v>0</v>
      </c>
      <c r="M38">
        <v>0</v>
      </c>
      <c r="N38">
        <v>24</v>
      </c>
      <c r="O38">
        <v>80</v>
      </c>
      <c r="P38">
        <v>23</v>
      </c>
      <c r="Q38">
        <v>38</v>
      </c>
      <c r="R38">
        <v>1</v>
      </c>
      <c r="S38">
        <v>25</v>
      </c>
      <c r="T38">
        <v>22</v>
      </c>
      <c r="U38">
        <v>21</v>
      </c>
      <c r="V38">
        <v>0</v>
      </c>
      <c r="W38">
        <v>0</v>
      </c>
      <c r="X38">
        <v>1</v>
      </c>
      <c r="Y38">
        <v>21</v>
      </c>
      <c r="Z38">
        <v>47</v>
      </c>
      <c r="AA38">
        <v>22</v>
      </c>
      <c r="AB38">
        <f t="shared" si="5"/>
        <v>3302</v>
      </c>
      <c r="AC38" s="5">
        <f t="shared" si="6"/>
        <v>0.91722222222222227</v>
      </c>
      <c r="AD38" s="5">
        <f t="shared" si="7"/>
        <v>7.0827777777777774</v>
      </c>
      <c r="AE38" s="12">
        <f t="shared" si="8"/>
        <v>4.1666666666666664E-2</v>
      </c>
      <c r="AF38" s="12">
        <f t="shared" si="9"/>
        <v>4.1666666666666664E-2</v>
      </c>
      <c r="AG38" s="12">
        <f t="shared" si="10"/>
        <v>3.8217592592592595E-2</v>
      </c>
    </row>
    <row r="39" spans="2:33" x14ac:dyDescent="0.3">
      <c r="B39">
        <v>56690</v>
      </c>
      <c r="C39" s="7">
        <v>43446</v>
      </c>
      <c r="D39">
        <f t="shared" si="0"/>
        <v>2018</v>
      </c>
      <c r="E39" t="str">
        <f t="shared" si="1"/>
        <v>Q4-2018</v>
      </c>
      <c r="F39" t="str">
        <f t="shared" si="2"/>
        <v>December</v>
      </c>
      <c r="G39">
        <f t="shared" si="3"/>
        <v>50</v>
      </c>
      <c r="H39" t="str">
        <f t="shared" si="4"/>
        <v>Wednesday</v>
      </c>
      <c r="I39">
        <v>2</v>
      </c>
      <c r="J39">
        <v>27</v>
      </c>
      <c r="K39">
        <v>25</v>
      </c>
      <c r="L39">
        <v>0</v>
      </c>
      <c r="M39">
        <v>0</v>
      </c>
      <c r="N39">
        <v>27</v>
      </c>
      <c r="O39">
        <v>30</v>
      </c>
      <c r="P39">
        <v>26</v>
      </c>
      <c r="Q39">
        <v>39</v>
      </c>
      <c r="R39">
        <v>0</v>
      </c>
      <c r="S39">
        <v>15</v>
      </c>
      <c r="T39">
        <v>27</v>
      </c>
      <c r="U39">
        <v>28</v>
      </c>
      <c r="V39">
        <v>0</v>
      </c>
      <c r="W39">
        <v>0</v>
      </c>
      <c r="X39">
        <v>0</v>
      </c>
      <c r="Y39">
        <v>14</v>
      </c>
      <c r="Z39">
        <v>29</v>
      </c>
      <c r="AA39">
        <v>28</v>
      </c>
      <c r="AB39">
        <f t="shared" si="5"/>
        <v>2637</v>
      </c>
      <c r="AC39" s="5">
        <f t="shared" si="6"/>
        <v>0.73250000000000004</v>
      </c>
      <c r="AD39" s="5">
        <f t="shared" si="7"/>
        <v>7.2675000000000001</v>
      </c>
      <c r="AE39" s="12">
        <f t="shared" si="8"/>
        <v>0</v>
      </c>
      <c r="AF39" s="12">
        <f t="shared" si="9"/>
        <v>0</v>
      </c>
      <c r="AG39" s="12">
        <f t="shared" si="10"/>
        <v>2.7129629629629632E-2</v>
      </c>
    </row>
    <row r="40" spans="2:33" x14ac:dyDescent="0.3">
      <c r="B40">
        <v>56691</v>
      </c>
      <c r="C40" s="7">
        <v>43447</v>
      </c>
      <c r="D40">
        <f t="shared" si="0"/>
        <v>2018</v>
      </c>
      <c r="E40" t="str">
        <f t="shared" si="1"/>
        <v>Q4-2018</v>
      </c>
      <c r="F40" t="str">
        <f t="shared" si="2"/>
        <v>December</v>
      </c>
      <c r="G40">
        <f t="shared" si="3"/>
        <v>50</v>
      </c>
      <c r="H40" t="str">
        <f t="shared" si="4"/>
        <v>Thursday</v>
      </c>
      <c r="I40">
        <v>1</v>
      </c>
      <c r="J40">
        <v>26</v>
      </c>
      <c r="K40">
        <v>10</v>
      </c>
      <c r="L40">
        <v>0</v>
      </c>
      <c r="M40">
        <v>0</v>
      </c>
      <c r="N40">
        <v>26</v>
      </c>
      <c r="O40">
        <v>82</v>
      </c>
      <c r="P40">
        <v>24</v>
      </c>
      <c r="Q40">
        <v>38</v>
      </c>
      <c r="R40">
        <v>2</v>
      </c>
      <c r="S40">
        <v>15</v>
      </c>
      <c r="T40">
        <v>26</v>
      </c>
      <c r="U40">
        <v>14</v>
      </c>
      <c r="V40">
        <v>0</v>
      </c>
      <c r="W40">
        <v>0</v>
      </c>
      <c r="X40">
        <v>2</v>
      </c>
      <c r="Y40">
        <v>13</v>
      </c>
      <c r="Z40">
        <v>72</v>
      </c>
      <c r="AA40">
        <v>14</v>
      </c>
      <c r="AB40">
        <f t="shared" si="5"/>
        <v>3828</v>
      </c>
      <c r="AC40" s="5">
        <f t="shared" si="6"/>
        <v>1.0633333333333332</v>
      </c>
      <c r="AD40" s="5">
        <f t="shared" si="7"/>
        <v>6.9366666666666665</v>
      </c>
      <c r="AE40" s="12">
        <f t="shared" si="8"/>
        <v>7.6923076923076927E-2</v>
      </c>
      <c r="AF40" s="12">
        <f t="shared" si="9"/>
        <v>7.6923076923076927E-2</v>
      </c>
      <c r="AG40" s="12">
        <f t="shared" si="10"/>
        <v>4.0897435897435892E-2</v>
      </c>
    </row>
    <row r="41" spans="2:33" x14ac:dyDescent="0.3">
      <c r="B41">
        <v>56692</v>
      </c>
      <c r="C41" s="7">
        <v>43447</v>
      </c>
      <c r="D41">
        <f t="shared" si="0"/>
        <v>2018</v>
      </c>
      <c r="E41" t="str">
        <f t="shared" si="1"/>
        <v>Q4-2018</v>
      </c>
      <c r="F41" t="str">
        <f t="shared" si="2"/>
        <v>December</v>
      </c>
      <c r="G41">
        <f t="shared" si="3"/>
        <v>50</v>
      </c>
      <c r="H41" t="str">
        <f t="shared" si="4"/>
        <v>Thursday</v>
      </c>
      <c r="I41">
        <v>2</v>
      </c>
      <c r="J41">
        <v>28</v>
      </c>
      <c r="K41">
        <v>27</v>
      </c>
      <c r="L41">
        <v>0</v>
      </c>
      <c r="M41">
        <v>0</v>
      </c>
      <c r="N41">
        <v>28</v>
      </c>
      <c r="O41">
        <v>39</v>
      </c>
      <c r="P41">
        <v>25</v>
      </c>
      <c r="Q41">
        <v>42</v>
      </c>
      <c r="R41">
        <v>1</v>
      </c>
      <c r="S41">
        <v>23</v>
      </c>
      <c r="T41">
        <v>26</v>
      </c>
      <c r="U41">
        <v>19</v>
      </c>
      <c r="V41">
        <v>0</v>
      </c>
      <c r="W41">
        <v>0</v>
      </c>
      <c r="X41">
        <v>1</v>
      </c>
      <c r="Y41">
        <v>23</v>
      </c>
      <c r="Z41">
        <v>56</v>
      </c>
      <c r="AA41">
        <v>18</v>
      </c>
      <c r="AB41">
        <f t="shared" si="5"/>
        <v>3818</v>
      </c>
      <c r="AC41" s="5">
        <f t="shared" si="6"/>
        <v>1.0605555555555555</v>
      </c>
      <c r="AD41" s="5">
        <f t="shared" si="7"/>
        <v>6.9394444444444447</v>
      </c>
      <c r="AE41" s="12">
        <f t="shared" si="8"/>
        <v>3.5714285714285712E-2</v>
      </c>
      <c r="AF41" s="12">
        <f t="shared" si="9"/>
        <v>3.5714285714285712E-2</v>
      </c>
      <c r="AG41" s="12">
        <f t="shared" si="10"/>
        <v>3.7876984126984127E-2</v>
      </c>
    </row>
    <row r="42" spans="2:33" x14ac:dyDescent="0.3">
      <c r="B42">
        <v>56693</v>
      </c>
      <c r="C42" s="7">
        <v>43448</v>
      </c>
      <c r="D42">
        <f t="shared" si="0"/>
        <v>2018</v>
      </c>
      <c r="E42" t="str">
        <f t="shared" si="1"/>
        <v>Q4-2018</v>
      </c>
      <c r="F42" t="str">
        <f t="shared" si="2"/>
        <v>December</v>
      </c>
      <c r="G42">
        <f t="shared" si="3"/>
        <v>50</v>
      </c>
      <c r="H42" t="str">
        <f t="shared" si="4"/>
        <v>Friday</v>
      </c>
      <c r="I42">
        <v>1</v>
      </c>
      <c r="J42">
        <v>27</v>
      </c>
      <c r="K42">
        <v>12</v>
      </c>
      <c r="L42">
        <v>0</v>
      </c>
      <c r="M42">
        <v>0</v>
      </c>
      <c r="N42">
        <v>27</v>
      </c>
      <c r="O42">
        <v>30</v>
      </c>
      <c r="P42">
        <v>23</v>
      </c>
      <c r="Q42">
        <v>41</v>
      </c>
      <c r="R42">
        <v>1</v>
      </c>
      <c r="S42">
        <v>23</v>
      </c>
      <c r="T42">
        <v>26</v>
      </c>
      <c r="U42">
        <v>25</v>
      </c>
      <c r="V42">
        <v>0</v>
      </c>
      <c r="W42">
        <v>0</v>
      </c>
      <c r="X42">
        <v>1</v>
      </c>
      <c r="Y42">
        <v>22</v>
      </c>
      <c r="Z42">
        <v>49</v>
      </c>
      <c r="AA42">
        <v>24</v>
      </c>
      <c r="AB42">
        <f t="shared" si="5"/>
        <v>4617</v>
      </c>
      <c r="AC42" s="5">
        <f t="shared" si="6"/>
        <v>1.2825</v>
      </c>
      <c r="AD42" s="5">
        <f t="shared" si="7"/>
        <v>6.7175000000000002</v>
      </c>
      <c r="AE42" s="12">
        <f t="shared" si="8"/>
        <v>3.7037037037037035E-2</v>
      </c>
      <c r="AF42" s="12">
        <f t="shared" si="9"/>
        <v>3.7037037037037035E-2</v>
      </c>
      <c r="AG42" s="12">
        <f t="shared" si="10"/>
        <v>4.7500000000000001E-2</v>
      </c>
    </row>
    <row r="43" spans="2:33" x14ac:dyDescent="0.3">
      <c r="B43">
        <v>56694</v>
      </c>
      <c r="C43" s="7">
        <v>43448</v>
      </c>
      <c r="D43">
        <f t="shared" si="0"/>
        <v>2018</v>
      </c>
      <c r="E43" t="str">
        <f t="shared" si="1"/>
        <v>Q4-2018</v>
      </c>
      <c r="F43" t="str">
        <f t="shared" si="2"/>
        <v>December</v>
      </c>
      <c r="G43">
        <f t="shared" si="3"/>
        <v>50</v>
      </c>
      <c r="H43" t="str">
        <f t="shared" si="4"/>
        <v>Friday</v>
      </c>
      <c r="I43">
        <v>2</v>
      </c>
      <c r="J43">
        <v>29</v>
      </c>
      <c r="K43">
        <v>29</v>
      </c>
      <c r="L43">
        <v>0</v>
      </c>
      <c r="M43">
        <v>0</v>
      </c>
      <c r="N43">
        <v>29</v>
      </c>
      <c r="O43">
        <v>48</v>
      </c>
      <c r="P43">
        <v>24</v>
      </c>
      <c r="Q43">
        <v>40</v>
      </c>
      <c r="R43">
        <v>1</v>
      </c>
      <c r="S43">
        <v>11</v>
      </c>
      <c r="T43">
        <v>26</v>
      </c>
      <c r="U43">
        <v>29</v>
      </c>
      <c r="V43">
        <v>0</v>
      </c>
      <c r="W43">
        <v>0</v>
      </c>
      <c r="X43">
        <v>1</v>
      </c>
      <c r="Y43">
        <v>16</v>
      </c>
      <c r="Z43">
        <v>33</v>
      </c>
      <c r="AA43">
        <v>29</v>
      </c>
      <c r="AB43">
        <f t="shared" si="5"/>
        <v>6397</v>
      </c>
      <c r="AC43" s="5">
        <f t="shared" si="6"/>
        <v>1.7769444444444444</v>
      </c>
      <c r="AD43" s="5">
        <f t="shared" si="7"/>
        <v>6.2230555555555558</v>
      </c>
      <c r="AE43" s="12">
        <f t="shared" si="8"/>
        <v>3.4482758620689655E-2</v>
      </c>
      <c r="AF43" s="12">
        <f t="shared" si="9"/>
        <v>3.4482758620689655E-2</v>
      </c>
      <c r="AG43" s="12">
        <f t="shared" si="10"/>
        <v>6.1273946360153257E-2</v>
      </c>
    </row>
    <row r="44" spans="2:33" x14ac:dyDescent="0.3">
      <c r="B44">
        <v>56695</v>
      </c>
      <c r="C44" s="7">
        <v>43449</v>
      </c>
      <c r="D44">
        <f t="shared" si="0"/>
        <v>2018</v>
      </c>
      <c r="E44" t="str">
        <f t="shared" si="1"/>
        <v>Q4-2018</v>
      </c>
      <c r="F44" t="str">
        <f t="shared" si="2"/>
        <v>December</v>
      </c>
      <c r="G44">
        <f t="shared" si="3"/>
        <v>50</v>
      </c>
      <c r="H44" t="str">
        <f t="shared" si="4"/>
        <v>Saturday</v>
      </c>
      <c r="I44">
        <v>1</v>
      </c>
      <c r="J44">
        <v>28</v>
      </c>
      <c r="K44">
        <v>26</v>
      </c>
      <c r="L44">
        <v>0</v>
      </c>
      <c r="M44">
        <v>0</v>
      </c>
      <c r="N44">
        <v>28</v>
      </c>
      <c r="O44">
        <v>65</v>
      </c>
      <c r="P44">
        <v>23</v>
      </c>
      <c r="Q44">
        <v>37</v>
      </c>
      <c r="R44">
        <v>2</v>
      </c>
      <c r="S44">
        <v>19</v>
      </c>
      <c r="T44">
        <v>27</v>
      </c>
      <c r="U44">
        <v>13</v>
      </c>
      <c r="V44">
        <v>0</v>
      </c>
      <c r="W44">
        <v>0</v>
      </c>
      <c r="X44">
        <v>2</v>
      </c>
      <c r="Y44">
        <v>10</v>
      </c>
      <c r="Z44">
        <v>68</v>
      </c>
      <c r="AA44">
        <v>13</v>
      </c>
      <c r="AB44">
        <f t="shared" si="5"/>
        <v>4727</v>
      </c>
      <c r="AC44" s="5">
        <f t="shared" si="6"/>
        <v>1.3130555555555556</v>
      </c>
      <c r="AD44" s="5">
        <f t="shared" si="7"/>
        <v>6.6869444444444444</v>
      </c>
      <c r="AE44" s="12">
        <f t="shared" si="8"/>
        <v>7.1428571428571425E-2</v>
      </c>
      <c r="AF44" s="12">
        <f t="shared" si="9"/>
        <v>7.1428571428571425E-2</v>
      </c>
      <c r="AG44" s="12">
        <f t="shared" si="10"/>
        <v>4.6894841269841274E-2</v>
      </c>
    </row>
    <row r="45" spans="2:33" x14ac:dyDescent="0.3">
      <c r="B45">
        <v>56696</v>
      </c>
      <c r="C45" s="7">
        <v>43451</v>
      </c>
      <c r="D45">
        <f t="shared" si="0"/>
        <v>2018</v>
      </c>
      <c r="E45" t="str">
        <f t="shared" si="1"/>
        <v>Q4-2018</v>
      </c>
      <c r="F45" t="str">
        <f t="shared" si="2"/>
        <v>December</v>
      </c>
      <c r="G45">
        <f t="shared" si="3"/>
        <v>51</v>
      </c>
      <c r="H45" t="str">
        <f t="shared" si="4"/>
        <v>Monday</v>
      </c>
      <c r="I45">
        <v>1</v>
      </c>
      <c r="J45">
        <v>25</v>
      </c>
      <c r="K45">
        <v>11</v>
      </c>
      <c r="L45">
        <v>0</v>
      </c>
      <c r="M45">
        <v>0</v>
      </c>
      <c r="N45">
        <v>25</v>
      </c>
      <c r="O45">
        <v>56</v>
      </c>
      <c r="P45">
        <v>25</v>
      </c>
      <c r="Q45">
        <v>37</v>
      </c>
      <c r="R45">
        <v>2</v>
      </c>
      <c r="S45">
        <v>19</v>
      </c>
      <c r="T45">
        <v>26</v>
      </c>
      <c r="U45">
        <v>19</v>
      </c>
      <c r="V45">
        <v>0</v>
      </c>
      <c r="W45">
        <v>0</v>
      </c>
      <c r="X45">
        <v>2</v>
      </c>
      <c r="Y45">
        <v>10</v>
      </c>
      <c r="Z45">
        <v>60</v>
      </c>
      <c r="AA45">
        <v>19</v>
      </c>
      <c r="AB45">
        <f t="shared" si="5"/>
        <v>2225</v>
      </c>
      <c r="AC45" s="5">
        <f t="shared" si="6"/>
        <v>0.61805555555555558</v>
      </c>
      <c r="AD45" s="5">
        <f t="shared" si="7"/>
        <v>7.3819444444444446</v>
      </c>
      <c r="AE45" s="12">
        <f t="shared" si="8"/>
        <v>0.08</v>
      </c>
      <c r="AF45" s="12">
        <f t="shared" si="9"/>
        <v>0.08</v>
      </c>
      <c r="AG45" s="12">
        <f t="shared" si="10"/>
        <v>2.4722222222222222E-2</v>
      </c>
    </row>
    <row r="46" spans="2:33" x14ac:dyDescent="0.3">
      <c r="B46">
        <v>56697</v>
      </c>
      <c r="C46" s="7">
        <v>43451</v>
      </c>
      <c r="D46">
        <f t="shared" si="0"/>
        <v>2018</v>
      </c>
      <c r="E46" t="str">
        <f t="shared" si="1"/>
        <v>Q4-2018</v>
      </c>
      <c r="F46" t="str">
        <f t="shared" si="2"/>
        <v>December</v>
      </c>
      <c r="G46">
        <f t="shared" si="3"/>
        <v>51</v>
      </c>
      <c r="H46" t="str">
        <f t="shared" si="4"/>
        <v>Monday</v>
      </c>
      <c r="I46">
        <v>2</v>
      </c>
      <c r="J46">
        <v>27</v>
      </c>
      <c r="K46">
        <v>28</v>
      </c>
      <c r="L46">
        <v>0</v>
      </c>
      <c r="M46">
        <v>0</v>
      </c>
      <c r="N46">
        <v>27</v>
      </c>
      <c r="O46">
        <v>73</v>
      </c>
      <c r="P46">
        <v>26</v>
      </c>
      <c r="Q46">
        <v>41</v>
      </c>
      <c r="R46">
        <v>1</v>
      </c>
      <c r="S46">
        <v>27</v>
      </c>
      <c r="T46">
        <v>26</v>
      </c>
      <c r="U46">
        <v>24</v>
      </c>
      <c r="V46">
        <v>0</v>
      </c>
      <c r="W46">
        <v>0</v>
      </c>
      <c r="X46">
        <v>1</v>
      </c>
      <c r="Y46">
        <v>20</v>
      </c>
      <c r="Z46">
        <v>45</v>
      </c>
      <c r="AA46">
        <v>24</v>
      </c>
      <c r="AB46">
        <f t="shared" si="5"/>
        <v>3708</v>
      </c>
      <c r="AC46" s="5">
        <f t="shared" si="6"/>
        <v>1.03</v>
      </c>
      <c r="AD46" s="5">
        <f t="shared" si="7"/>
        <v>6.97</v>
      </c>
      <c r="AE46" s="12">
        <f t="shared" si="8"/>
        <v>3.7037037037037035E-2</v>
      </c>
      <c r="AF46" s="12">
        <f t="shared" si="9"/>
        <v>3.7037037037037035E-2</v>
      </c>
      <c r="AG46" s="12">
        <f t="shared" si="10"/>
        <v>3.8148148148148146E-2</v>
      </c>
    </row>
    <row r="47" spans="2:33" x14ac:dyDescent="0.3">
      <c r="B47">
        <v>56698</v>
      </c>
      <c r="C47" s="7">
        <v>43452</v>
      </c>
      <c r="D47">
        <f t="shared" si="0"/>
        <v>2018</v>
      </c>
      <c r="E47" t="str">
        <f t="shared" si="1"/>
        <v>Q4-2018</v>
      </c>
      <c r="F47" t="str">
        <f t="shared" si="2"/>
        <v>December</v>
      </c>
      <c r="G47">
        <f t="shared" si="3"/>
        <v>51</v>
      </c>
      <c r="H47" t="str">
        <f t="shared" si="4"/>
        <v>Tuesday</v>
      </c>
      <c r="I47">
        <v>1</v>
      </c>
      <c r="J47">
        <v>25</v>
      </c>
      <c r="K47">
        <v>25</v>
      </c>
      <c r="L47">
        <v>0</v>
      </c>
      <c r="M47">
        <v>0</v>
      </c>
      <c r="N47">
        <v>25</v>
      </c>
      <c r="O47">
        <v>30</v>
      </c>
      <c r="P47">
        <v>25</v>
      </c>
      <c r="Q47">
        <v>38</v>
      </c>
      <c r="R47">
        <v>1</v>
      </c>
      <c r="S47">
        <v>15</v>
      </c>
      <c r="T47">
        <v>27</v>
      </c>
      <c r="U47">
        <v>28</v>
      </c>
      <c r="V47">
        <v>0</v>
      </c>
      <c r="W47">
        <v>0</v>
      </c>
      <c r="X47">
        <v>1</v>
      </c>
      <c r="Y47">
        <v>14</v>
      </c>
      <c r="Z47">
        <v>29</v>
      </c>
      <c r="AA47">
        <v>28</v>
      </c>
      <c r="AB47">
        <f t="shared" si="5"/>
        <v>1672</v>
      </c>
      <c r="AC47" s="5">
        <f t="shared" si="6"/>
        <v>0.46444444444444444</v>
      </c>
      <c r="AD47" s="5">
        <f t="shared" si="7"/>
        <v>7.5355555555555558</v>
      </c>
      <c r="AE47" s="12">
        <f t="shared" si="8"/>
        <v>0.04</v>
      </c>
      <c r="AF47" s="12">
        <f t="shared" si="9"/>
        <v>0.04</v>
      </c>
      <c r="AG47" s="12">
        <f t="shared" si="10"/>
        <v>1.8577777777777776E-2</v>
      </c>
    </row>
    <row r="48" spans="2:33" x14ac:dyDescent="0.3">
      <c r="B48">
        <v>56699</v>
      </c>
      <c r="C48" s="7">
        <v>43452</v>
      </c>
      <c r="D48">
        <f t="shared" si="0"/>
        <v>2018</v>
      </c>
      <c r="E48" t="str">
        <f t="shared" si="1"/>
        <v>Q4-2018</v>
      </c>
      <c r="F48" t="str">
        <f t="shared" si="2"/>
        <v>December</v>
      </c>
      <c r="G48">
        <f t="shared" si="3"/>
        <v>51</v>
      </c>
      <c r="H48" t="str">
        <f t="shared" si="4"/>
        <v>Tuesday</v>
      </c>
      <c r="I48">
        <v>2</v>
      </c>
      <c r="J48">
        <v>28</v>
      </c>
      <c r="K48">
        <v>10</v>
      </c>
      <c r="L48">
        <v>0</v>
      </c>
      <c r="M48">
        <v>0</v>
      </c>
      <c r="N48">
        <v>28</v>
      </c>
      <c r="O48">
        <v>82</v>
      </c>
      <c r="P48">
        <v>25</v>
      </c>
      <c r="Q48">
        <v>39</v>
      </c>
      <c r="R48">
        <v>1</v>
      </c>
      <c r="S48">
        <v>15</v>
      </c>
      <c r="T48">
        <v>26</v>
      </c>
      <c r="U48">
        <v>14</v>
      </c>
      <c r="V48">
        <v>0</v>
      </c>
      <c r="W48">
        <v>0</v>
      </c>
      <c r="X48">
        <v>1</v>
      </c>
      <c r="Y48">
        <v>13</v>
      </c>
      <c r="Z48">
        <v>72</v>
      </c>
      <c r="AA48">
        <v>14</v>
      </c>
      <c r="AB48">
        <f t="shared" si="5"/>
        <v>4563</v>
      </c>
      <c r="AC48" s="5">
        <f t="shared" si="6"/>
        <v>1.2675000000000001</v>
      </c>
      <c r="AD48" s="5">
        <f t="shared" si="7"/>
        <v>6.7324999999999999</v>
      </c>
      <c r="AE48" s="12">
        <f t="shared" si="8"/>
        <v>3.5714285714285712E-2</v>
      </c>
      <c r="AF48" s="12">
        <f t="shared" si="9"/>
        <v>3.5714285714285712E-2</v>
      </c>
      <c r="AG48" s="12">
        <f t="shared" si="10"/>
        <v>4.5267857142857144E-2</v>
      </c>
    </row>
    <row r="49" spans="2:33" x14ac:dyDescent="0.3">
      <c r="B49">
        <v>56700</v>
      </c>
      <c r="C49" s="7">
        <v>43453</v>
      </c>
      <c r="D49">
        <f t="shared" si="0"/>
        <v>2018</v>
      </c>
      <c r="E49" t="str">
        <f t="shared" si="1"/>
        <v>Q4-2018</v>
      </c>
      <c r="F49" t="str">
        <f t="shared" si="2"/>
        <v>December</v>
      </c>
      <c r="G49">
        <f t="shared" si="3"/>
        <v>51</v>
      </c>
      <c r="H49" t="str">
        <f t="shared" si="4"/>
        <v>Wednesday</v>
      </c>
      <c r="I49">
        <v>1</v>
      </c>
      <c r="J49">
        <v>26</v>
      </c>
      <c r="K49">
        <v>27</v>
      </c>
      <c r="L49">
        <v>0</v>
      </c>
      <c r="M49">
        <v>0</v>
      </c>
      <c r="N49">
        <v>26</v>
      </c>
      <c r="O49">
        <v>39</v>
      </c>
      <c r="P49">
        <v>24</v>
      </c>
      <c r="Q49">
        <v>41</v>
      </c>
      <c r="R49">
        <v>2</v>
      </c>
      <c r="S49">
        <v>23</v>
      </c>
      <c r="T49">
        <v>26</v>
      </c>
      <c r="U49">
        <v>19</v>
      </c>
      <c r="V49">
        <v>0</v>
      </c>
      <c r="W49">
        <v>0</v>
      </c>
      <c r="X49">
        <v>2</v>
      </c>
      <c r="Y49">
        <v>23</v>
      </c>
      <c r="Z49">
        <v>56</v>
      </c>
      <c r="AA49">
        <v>18</v>
      </c>
      <c r="AB49">
        <f t="shared" si="5"/>
        <v>3078</v>
      </c>
      <c r="AC49" s="5">
        <f t="shared" si="6"/>
        <v>0.85499999999999998</v>
      </c>
      <c r="AD49" s="5">
        <f t="shared" si="7"/>
        <v>7.1449999999999996</v>
      </c>
      <c r="AE49" s="12">
        <f t="shared" si="8"/>
        <v>7.6923076923076927E-2</v>
      </c>
      <c r="AF49" s="12">
        <f t="shared" si="9"/>
        <v>7.6923076923076927E-2</v>
      </c>
      <c r="AG49" s="12">
        <f t="shared" si="10"/>
        <v>3.2884615384615387E-2</v>
      </c>
    </row>
    <row r="50" spans="2:33" x14ac:dyDescent="0.3">
      <c r="B50">
        <v>56701</v>
      </c>
      <c r="C50" s="7">
        <v>43453</v>
      </c>
      <c r="D50">
        <f t="shared" si="0"/>
        <v>2018</v>
      </c>
      <c r="E50" t="str">
        <f t="shared" si="1"/>
        <v>Q4-2018</v>
      </c>
      <c r="F50" t="str">
        <f t="shared" si="2"/>
        <v>December</v>
      </c>
      <c r="G50">
        <f t="shared" si="3"/>
        <v>51</v>
      </c>
      <c r="H50" t="str">
        <f t="shared" si="4"/>
        <v>Wednesday</v>
      </c>
      <c r="I50">
        <v>2</v>
      </c>
      <c r="J50">
        <v>29</v>
      </c>
      <c r="K50">
        <v>12</v>
      </c>
      <c r="L50">
        <v>0</v>
      </c>
      <c r="M50">
        <v>0</v>
      </c>
      <c r="N50">
        <v>29</v>
      </c>
      <c r="O50">
        <v>30</v>
      </c>
      <c r="P50">
        <v>24</v>
      </c>
      <c r="Q50">
        <v>42</v>
      </c>
      <c r="R50">
        <v>0</v>
      </c>
      <c r="S50">
        <v>23</v>
      </c>
      <c r="T50">
        <v>26</v>
      </c>
      <c r="U50">
        <v>25</v>
      </c>
      <c r="V50">
        <v>0</v>
      </c>
      <c r="W50">
        <v>0</v>
      </c>
      <c r="X50">
        <v>0</v>
      </c>
      <c r="Y50">
        <v>22</v>
      </c>
      <c r="Z50">
        <v>49</v>
      </c>
      <c r="AA50">
        <v>24</v>
      </c>
      <c r="AB50">
        <f t="shared" si="5"/>
        <v>5493</v>
      </c>
      <c r="AC50" s="5">
        <f t="shared" si="6"/>
        <v>1.5258333333333334</v>
      </c>
      <c r="AD50" s="5">
        <f t="shared" si="7"/>
        <v>6.4741666666666671</v>
      </c>
      <c r="AE50" s="12">
        <f t="shared" si="8"/>
        <v>0</v>
      </c>
      <c r="AF50" s="12">
        <f t="shared" si="9"/>
        <v>0</v>
      </c>
      <c r="AG50" s="12">
        <f t="shared" si="10"/>
        <v>5.2614942528735636E-2</v>
      </c>
    </row>
    <row r="51" spans="2:33" x14ac:dyDescent="0.3">
      <c r="B51">
        <v>56702</v>
      </c>
      <c r="C51" s="7">
        <v>43454</v>
      </c>
      <c r="D51">
        <f t="shared" si="0"/>
        <v>2018</v>
      </c>
      <c r="E51" t="str">
        <f t="shared" si="1"/>
        <v>Q4-2018</v>
      </c>
      <c r="F51" t="str">
        <f t="shared" si="2"/>
        <v>December</v>
      </c>
      <c r="G51">
        <f t="shared" si="3"/>
        <v>51</v>
      </c>
      <c r="H51" t="str">
        <f t="shared" si="4"/>
        <v>Thursday</v>
      </c>
      <c r="I51">
        <v>1</v>
      </c>
      <c r="J51">
        <v>27</v>
      </c>
      <c r="K51">
        <v>29</v>
      </c>
      <c r="L51">
        <v>0</v>
      </c>
      <c r="M51">
        <v>0</v>
      </c>
      <c r="N51">
        <v>27</v>
      </c>
      <c r="O51">
        <v>48</v>
      </c>
      <c r="P51">
        <v>23</v>
      </c>
      <c r="Q51">
        <v>39</v>
      </c>
      <c r="R51">
        <v>2</v>
      </c>
      <c r="S51">
        <v>11</v>
      </c>
      <c r="T51">
        <v>26</v>
      </c>
      <c r="U51">
        <v>29</v>
      </c>
      <c r="V51">
        <v>0</v>
      </c>
      <c r="W51">
        <v>0</v>
      </c>
      <c r="X51">
        <v>2</v>
      </c>
      <c r="Y51">
        <v>16</v>
      </c>
      <c r="Z51">
        <v>33</v>
      </c>
      <c r="AA51">
        <v>29</v>
      </c>
      <c r="AB51">
        <f t="shared" si="5"/>
        <v>5387</v>
      </c>
      <c r="AC51" s="5">
        <f t="shared" si="6"/>
        <v>1.496388888888889</v>
      </c>
      <c r="AD51" s="5">
        <f t="shared" si="7"/>
        <v>6.5036111111111108</v>
      </c>
      <c r="AE51" s="12">
        <f t="shared" si="8"/>
        <v>7.407407407407407E-2</v>
      </c>
      <c r="AF51" s="12">
        <f t="shared" si="9"/>
        <v>7.407407407407407E-2</v>
      </c>
      <c r="AG51" s="12">
        <f t="shared" si="10"/>
        <v>5.5421810699588479E-2</v>
      </c>
    </row>
    <row r="52" spans="2:33" x14ac:dyDescent="0.3">
      <c r="B52">
        <v>56703</v>
      </c>
      <c r="C52" s="7">
        <v>43454</v>
      </c>
      <c r="D52">
        <f t="shared" si="0"/>
        <v>2018</v>
      </c>
      <c r="E52" t="str">
        <f t="shared" si="1"/>
        <v>Q4-2018</v>
      </c>
      <c r="F52" t="str">
        <f t="shared" si="2"/>
        <v>December</v>
      </c>
      <c r="G52">
        <f t="shared" si="3"/>
        <v>51</v>
      </c>
      <c r="H52" t="str">
        <f t="shared" si="4"/>
        <v>Thursday</v>
      </c>
      <c r="I52">
        <v>2</v>
      </c>
      <c r="J52">
        <v>30</v>
      </c>
      <c r="K52">
        <v>26</v>
      </c>
      <c r="L52">
        <v>0</v>
      </c>
      <c r="M52">
        <v>0</v>
      </c>
      <c r="N52">
        <v>30</v>
      </c>
      <c r="O52">
        <v>65</v>
      </c>
      <c r="P52">
        <v>24</v>
      </c>
      <c r="Q52">
        <v>38</v>
      </c>
      <c r="R52">
        <v>1</v>
      </c>
      <c r="S52">
        <v>19</v>
      </c>
      <c r="T52">
        <v>27</v>
      </c>
      <c r="U52">
        <v>13</v>
      </c>
      <c r="V52">
        <v>0</v>
      </c>
      <c r="W52">
        <v>0</v>
      </c>
      <c r="X52">
        <v>1</v>
      </c>
      <c r="Y52">
        <v>10</v>
      </c>
      <c r="Z52">
        <v>68</v>
      </c>
      <c r="AA52">
        <v>13</v>
      </c>
      <c r="AB52">
        <f t="shared" si="5"/>
        <v>5402</v>
      </c>
      <c r="AC52" s="5">
        <f t="shared" si="6"/>
        <v>1.5005555555555556</v>
      </c>
      <c r="AD52" s="5">
        <f t="shared" si="7"/>
        <v>6.4994444444444444</v>
      </c>
      <c r="AE52" s="12">
        <f t="shared" si="8"/>
        <v>3.3333333333333333E-2</v>
      </c>
      <c r="AF52" s="12">
        <f t="shared" si="9"/>
        <v>3.3333333333333333E-2</v>
      </c>
      <c r="AG52" s="12">
        <f t="shared" si="10"/>
        <v>5.0018518518518525E-2</v>
      </c>
    </row>
    <row r="53" spans="2:33" x14ac:dyDescent="0.3">
      <c r="B53">
        <v>56704</v>
      </c>
      <c r="C53" s="7">
        <v>43455</v>
      </c>
      <c r="D53">
        <f t="shared" si="0"/>
        <v>2018</v>
      </c>
      <c r="E53" t="str">
        <f t="shared" si="1"/>
        <v>Q4-2018</v>
      </c>
      <c r="F53" t="str">
        <f t="shared" si="2"/>
        <v>December</v>
      </c>
      <c r="G53">
        <f t="shared" si="3"/>
        <v>51</v>
      </c>
      <c r="H53" t="str">
        <f t="shared" si="4"/>
        <v>Friday</v>
      </c>
      <c r="I53">
        <v>1</v>
      </c>
      <c r="J53">
        <v>25</v>
      </c>
      <c r="K53">
        <v>11</v>
      </c>
      <c r="L53">
        <v>0</v>
      </c>
      <c r="M53">
        <v>0</v>
      </c>
      <c r="N53">
        <v>25</v>
      </c>
      <c r="O53">
        <v>56</v>
      </c>
      <c r="P53">
        <v>25</v>
      </c>
      <c r="Q53">
        <v>37</v>
      </c>
      <c r="R53">
        <v>2</v>
      </c>
      <c r="S53">
        <v>19</v>
      </c>
      <c r="T53">
        <v>26</v>
      </c>
      <c r="U53">
        <v>19</v>
      </c>
      <c r="V53">
        <v>0</v>
      </c>
      <c r="W53">
        <v>0</v>
      </c>
      <c r="X53">
        <v>2</v>
      </c>
      <c r="Y53">
        <v>10</v>
      </c>
      <c r="Z53">
        <v>60</v>
      </c>
      <c r="AA53">
        <v>19</v>
      </c>
      <c r="AB53">
        <f t="shared" si="5"/>
        <v>2225</v>
      </c>
      <c r="AC53" s="5">
        <f t="shared" si="6"/>
        <v>0.61805555555555558</v>
      </c>
      <c r="AD53" s="5">
        <f t="shared" si="7"/>
        <v>7.3819444444444446</v>
      </c>
      <c r="AE53" s="12">
        <f t="shared" si="8"/>
        <v>0.08</v>
      </c>
      <c r="AF53" s="12">
        <f t="shared" si="9"/>
        <v>0.08</v>
      </c>
      <c r="AG53" s="12">
        <f t="shared" si="10"/>
        <v>2.4722222222222222E-2</v>
      </c>
    </row>
    <row r="54" spans="2:33" x14ac:dyDescent="0.3">
      <c r="B54">
        <v>56705</v>
      </c>
      <c r="C54" s="7">
        <v>43455</v>
      </c>
      <c r="D54">
        <f t="shared" si="0"/>
        <v>2018</v>
      </c>
      <c r="E54" t="str">
        <f t="shared" si="1"/>
        <v>Q4-2018</v>
      </c>
      <c r="F54" t="str">
        <f t="shared" si="2"/>
        <v>December</v>
      </c>
      <c r="G54">
        <f t="shared" si="3"/>
        <v>51</v>
      </c>
      <c r="H54" t="str">
        <f t="shared" si="4"/>
        <v>Friday</v>
      </c>
      <c r="I54">
        <v>2</v>
      </c>
      <c r="J54">
        <v>27</v>
      </c>
      <c r="K54">
        <v>28</v>
      </c>
      <c r="L54">
        <v>0</v>
      </c>
      <c r="M54">
        <v>0</v>
      </c>
      <c r="N54">
        <v>27</v>
      </c>
      <c r="O54">
        <v>73</v>
      </c>
      <c r="P54">
        <v>26</v>
      </c>
      <c r="Q54">
        <v>41</v>
      </c>
      <c r="R54">
        <v>1</v>
      </c>
      <c r="S54">
        <v>27</v>
      </c>
      <c r="T54">
        <v>26</v>
      </c>
      <c r="U54">
        <v>24</v>
      </c>
      <c r="V54">
        <v>0</v>
      </c>
      <c r="W54">
        <v>0</v>
      </c>
      <c r="X54">
        <v>1</v>
      </c>
      <c r="Y54">
        <v>20</v>
      </c>
      <c r="Z54">
        <v>45</v>
      </c>
      <c r="AA54">
        <v>24</v>
      </c>
      <c r="AB54">
        <f t="shared" si="5"/>
        <v>3708</v>
      </c>
      <c r="AC54" s="5">
        <f t="shared" si="6"/>
        <v>1.03</v>
      </c>
      <c r="AD54" s="5">
        <f t="shared" si="7"/>
        <v>6.97</v>
      </c>
      <c r="AE54" s="12">
        <f t="shared" si="8"/>
        <v>3.7037037037037035E-2</v>
      </c>
      <c r="AF54" s="12">
        <f t="shared" si="9"/>
        <v>3.7037037037037035E-2</v>
      </c>
      <c r="AG54" s="12">
        <f t="shared" si="10"/>
        <v>3.8148148148148146E-2</v>
      </c>
    </row>
    <row r="55" spans="2:33" x14ac:dyDescent="0.3">
      <c r="B55">
        <v>56706</v>
      </c>
      <c r="C55" s="7">
        <v>43456</v>
      </c>
      <c r="D55">
        <f t="shared" si="0"/>
        <v>2018</v>
      </c>
      <c r="E55" t="str">
        <f t="shared" si="1"/>
        <v>Q4-2018</v>
      </c>
      <c r="F55" t="str">
        <f t="shared" si="2"/>
        <v>December</v>
      </c>
      <c r="G55">
        <f t="shared" si="3"/>
        <v>51</v>
      </c>
      <c r="H55" t="str">
        <f t="shared" si="4"/>
        <v>Saturday</v>
      </c>
      <c r="I55">
        <v>1</v>
      </c>
      <c r="J55">
        <v>25</v>
      </c>
      <c r="K55">
        <v>25</v>
      </c>
      <c r="L55">
        <v>0</v>
      </c>
      <c r="M55">
        <v>0</v>
      </c>
      <c r="N55">
        <v>25</v>
      </c>
      <c r="O55">
        <v>30</v>
      </c>
      <c r="P55">
        <v>25</v>
      </c>
      <c r="Q55">
        <v>38</v>
      </c>
      <c r="R55">
        <v>1</v>
      </c>
      <c r="S55">
        <v>15</v>
      </c>
      <c r="T55">
        <v>27</v>
      </c>
      <c r="U55">
        <v>28</v>
      </c>
      <c r="V55">
        <v>0</v>
      </c>
      <c r="W55">
        <v>0</v>
      </c>
      <c r="X55">
        <v>1</v>
      </c>
      <c r="Y55">
        <v>14</v>
      </c>
      <c r="Z55">
        <v>29</v>
      </c>
      <c r="AA55">
        <v>28</v>
      </c>
      <c r="AB55">
        <f t="shared" si="5"/>
        <v>1672</v>
      </c>
      <c r="AC55" s="5">
        <f t="shared" si="6"/>
        <v>0.46444444444444444</v>
      </c>
      <c r="AD55" s="5">
        <f t="shared" si="7"/>
        <v>7.5355555555555558</v>
      </c>
      <c r="AE55" s="12">
        <f t="shared" si="8"/>
        <v>0.04</v>
      </c>
      <c r="AF55" s="12">
        <f t="shared" si="9"/>
        <v>0.04</v>
      </c>
      <c r="AG55" s="12">
        <f t="shared" si="10"/>
        <v>1.8577777777777776E-2</v>
      </c>
    </row>
    <row r="56" spans="2:33" x14ac:dyDescent="0.3">
      <c r="B56">
        <v>56707</v>
      </c>
      <c r="C56" s="7">
        <v>43458</v>
      </c>
      <c r="D56">
        <f t="shared" si="0"/>
        <v>2018</v>
      </c>
      <c r="E56" t="str">
        <f t="shared" si="1"/>
        <v>Q4-2018</v>
      </c>
      <c r="F56" t="str">
        <f t="shared" si="2"/>
        <v>December</v>
      </c>
      <c r="G56">
        <f t="shared" si="3"/>
        <v>52</v>
      </c>
      <c r="H56" t="str">
        <f t="shared" si="4"/>
        <v>Monday</v>
      </c>
      <c r="I56">
        <v>1</v>
      </c>
      <c r="J56">
        <v>26</v>
      </c>
      <c r="K56">
        <v>10</v>
      </c>
      <c r="L56">
        <v>0</v>
      </c>
      <c r="M56">
        <v>0</v>
      </c>
      <c r="N56">
        <v>26</v>
      </c>
      <c r="O56">
        <v>82</v>
      </c>
      <c r="P56">
        <v>24</v>
      </c>
      <c r="Q56">
        <v>38</v>
      </c>
      <c r="R56">
        <v>2</v>
      </c>
      <c r="S56">
        <v>15</v>
      </c>
      <c r="T56">
        <v>26</v>
      </c>
      <c r="U56">
        <v>14</v>
      </c>
      <c r="V56">
        <v>0</v>
      </c>
      <c r="W56">
        <v>0</v>
      </c>
      <c r="X56">
        <v>2</v>
      </c>
      <c r="Y56">
        <v>13</v>
      </c>
      <c r="Z56">
        <v>72</v>
      </c>
      <c r="AA56">
        <v>14</v>
      </c>
      <c r="AB56">
        <f t="shared" si="5"/>
        <v>3828</v>
      </c>
      <c r="AC56" s="5">
        <f t="shared" si="6"/>
        <v>1.0633333333333332</v>
      </c>
      <c r="AD56" s="5">
        <f t="shared" si="7"/>
        <v>6.9366666666666665</v>
      </c>
      <c r="AE56" s="12">
        <f t="shared" si="8"/>
        <v>7.6923076923076927E-2</v>
      </c>
      <c r="AF56" s="12">
        <f t="shared" si="9"/>
        <v>7.6923076923076927E-2</v>
      </c>
      <c r="AG56" s="12">
        <f t="shared" si="10"/>
        <v>4.0897435897435892E-2</v>
      </c>
    </row>
    <row r="57" spans="2:33" x14ac:dyDescent="0.3">
      <c r="B57">
        <v>56708</v>
      </c>
      <c r="C57" s="7">
        <v>43458</v>
      </c>
      <c r="D57">
        <f t="shared" si="0"/>
        <v>2018</v>
      </c>
      <c r="E57" t="str">
        <f t="shared" si="1"/>
        <v>Q4-2018</v>
      </c>
      <c r="F57" t="str">
        <f t="shared" si="2"/>
        <v>December</v>
      </c>
      <c r="G57">
        <f t="shared" si="3"/>
        <v>52</v>
      </c>
      <c r="H57" t="str">
        <f t="shared" si="4"/>
        <v>Monday</v>
      </c>
      <c r="I57">
        <v>2</v>
      </c>
      <c r="J57">
        <v>28</v>
      </c>
      <c r="K57">
        <v>27</v>
      </c>
      <c r="L57">
        <v>0</v>
      </c>
      <c r="M57">
        <v>0</v>
      </c>
      <c r="N57">
        <v>28</v>
      </c>
      <c r="O57">
        <v>39</v>
      </c>
      <c r="P57">
        <v>25</v>
      </c>
      <c r="Q57">
        <v>42</v>
      </c>
      <c r="R57">
        <v>1</v>
      </c>
      <c r="S57">
        <v>23</v>
      </c>
      <c r="T57">
        <v>26</v>
      </c>
      <c r="U57">
        <v>19</v>
      </c>
      <c r="V57">
        <v>0</v>
      </c>
      <c r="W57">
        <v>0</v>
      </c>
      <c r="X57">
        <v>1</v>
      </c>
      <c r="Y57">
        <v>23</v>
      </c>
      <c r="Z57">
        <v>56</v>
      </c>
      <c r="AA57">
        <v>18</v>
      </c>
      <c r="AB57">
        <f t="shared" si="5"/>
        <v>3818</v>
      </c>
      <c r="AC57" s="5">
        <f t="shared" si="6"/>
        <v>1.0605555555555555</v>
      </c>
      <c r="AD57" s="5">
        <f t="shared" si="7"/>
        <v>6.9394444444444447</v>
      </c>
      <c r="AE57" s="12">
        <f t="shared" si="8"/>
        <v>3.5714285714285712E-2</v>
      </c>
      <c r="AF57" s="12">
        <f t="shared" si="9"/>
        <v>3.5714285714285712E-2</v>
      </c>
      <c r="AG57" s="12">
        <f t="shared" si="10"/>
        <v>3.7876984126984127E-2</v>
      </c>
    </row>
    <row r="58" spans="2:33" x14ac:dyDescent="0.3">
      <c r="B58">
        <v>56709</v>
      </c>
      <c r="C58" s="7">
        <v>43459</v>
      </c>
      <c r="D58">
        <f t="shared" si="0"/>
        <v>2018</v>
      </c>
      <c r="E58" t="str">
        <f t="shared" si="1"/>
        <v>Q4-2018</v>
      </c>
      <c r="F58" t="str">
        <f t="shared" si="2"/>
        <v>December</v>
      </c>
      <c r="G58">
        <f t="shared" si="3"/>
        <v>52</v>
      </c>
      <c r="H58" t="str">
        <f t="shared" si="4"/>
        <v>Tuesday</v>
      </c>
      <c r="I58">
        <v>1</v>
      </c>
      <c r="J58">
        <v>27</v>
      </c>
      <c r="K58">
        <v>12</v>
      </c>
      <c r="L58">
        <v>0</v>
      </c>
      <c r="M58">
        <v>0</v>
      </c>
      <c r="N58">
        <v>27</v>
      </c>
      <c r="O58">
        <v>30</v>
      </c>
      <c r="P58">
        <v>23</v>
      </c>
      <c r="Q58">
        <v>41</v>
      </c>
      <c r="R58">
        <v>1</v>
      </c>
      <c r="S58">
        <v>23</v>
      </c>
      <c r="T58">
        <v>26</v>
      </c>
      <c r="U58">
        <v>25</v>
      </c>
      <c r="V58">
        <v>0</v>
      </c>
      <c r="W58">
        <v>0</v>
      </c>
      <c r="X58">
        <v>1</v>
      </c>
      <c r="Y58">
        <v>22</v>
      </c>
      <c r="Z58">
        <v>49</v>
      </c>
      <c r="AA58">
        <v>24</v>
      </c>
      <c r="AB58">
        <f t="shared" si="5"/>
        <v>4617</v>
      </c>
      <c r="AC58" s="5">
        <f t="shared" si="6"/>
        <v>1.2825</v>
      </c>
      <c r="AD58" s="5">
        <f t="shared" si="7"/>
        <v>6.7175000000000002</v>
      </c>
      <c r="AE58" s="12">
        <f t="shared" si="8"/>
        <v>3.7037037037037035E-2</v>
      </c>
      <c r="AF58" s="12">
        <f t="shared" si="9"/>
        <v>3.7037037037037035E-2</v>
      </c>
      <c r="AG58" s="12">
        <f t="shared" si="10"/>
        <v>4.7500000000000001E-2</v>
      </c>
    </row>
    <row r="59" spans="2:33" x14ac:dyDescent="0.3">
      <c r="B59">
        <v>56710</v>
      </c>
      <c r="C59" s="7">
        <v>43459</v>
      </c>
      <c r="D59">
        <f t="shared" si="0"/>
        <v>2018</v>
      </c>
      <c r="E59" t="str">
        <f t="shared" si="1"/>
        <v>Q4-2018</v>
      </c>
      <c r="F59" t="str">
        <f t="shared" si="2"/>
        <v>December</v>
      </c>
      <c r="G59">
        <f t="shared" si="3"/>
        <v>52</v>
      </c>
      <c r="H59" t="str">
        <f t="shared" si="4"/>
        <v>Tuesday</v>
      </c>
      <c r="I59">
        <v>2</v>
      </c>
      <c r="J59">
        <v>29</v>
      </c>
      <c r="K59">
        <v>29</v>
      </c>
      <c r="L59">
        <v>0</v>
      </c>
      <c r="M59">
        <v>0</v>
      </c>
      <c r="N59">
        <v>29</v>
      </c>
      <c r="O59">
        <v>48</v>
      </c>
      <c r="P59">
        <v>24</v>
      </c>
      <c r="Q59">
        <v>40</v>
      </c>
      <c r="R59">
        <v>1</v>
      </c>
      <c r="S59">
        <v>11</v>
      </c>
      <c r="T59">
        <v>26</v>
      </c>
      <c r="U59">
        <v>29</v>
      </c>
      <c r="V59">
        <v>0</v>
      </c>
      <c r="W59">
        <v>0</v>
      </c>
      <c r="X59">
        <v>1</v>
      </c>
      <c r="Y59">
        <v>16</v>
      </c>
      <c r="Z59">
        <v>33</v>
      </c>
      <c r="AA59">
        <v>29</v>
      </c>
      <c r="AB59">
        <f t="shared" si="5"/>
        <v>6397</v>
      </c>
      <c r="AC59" s="5">
        <f t="shared" si="6"/>
        <v>1.7769444444444444</v>
      </c>
      <c r="AD59" s="5">
        <f t="shared" si="7"/>
        <v>6.2230555555555558</v>
      </c>
      <c r="AE59" s="12">
        <f t="shared" si="8"/>
        <v>3.4482758620689655E-2</v>
      </c>
      <c r="AF59" s="12">
        <f t="shared" si="9"/>
        <v>3.4482758620689655E-2</v>
      </c>
      <c r="AG59" s="12">
        <f t="shared" si="10"/>
        <v>6.1273946360153257E-2</v>
      </c>
    </row>
    <row r="60" spans="2:33" x14ac:dyDescent="0.3">
      <c r="B60">
        <v>56711</v>
      </c>
      <c r="C60" s="7">
        <v>43460</v>
      </c>
      <c r="D60">
        <f t="shared" si="0"/>
        <v>2018</v>
      </c>
      <c r="E60" t="str">
        <f t="shared" si="1"/>
        <v>Q4-2018</v>
      </c>
      <c r="F60" t="str">
        <f t="shared" si="2"/>
        <v>December</v>
      </c>
      <c r="G60">
        <f t="shared" si="3"/>
        <v>52</v>
      </c>
      <c r="H60" t="str">
        <f t="shared" si="4"/>
        <v>Wednesday</v>
      </c>
      <c r="I60">
        <v>1</v>
      </c>
      <c r="J60">
        <v>28</v>
      </c>
      <c r="K60">
        <v>26</v>
      </c>
      <c r="L60">
        <v>0</v>
      </c>
      <c r="M60">
        <v>0</v>
      </c>
      <c r="N60">
        <v>28</v>
      </c>
      <c r="O60">
        <v>65</v>
      </c>
      <c r="P60">
        <v>23</v>
      </c>
      <c r="Q60">
        <v>37</v>
      </c>
      <c r="R60">
        <v>2</v>
      </c>
      <c r="S60">
        <v>19</v>
      </c>
      <c r="T60">
        <v>27</v>
      </c>
      <c r="U60">
        <v>13</v>
      </c>
      <c r="V60">
        <v>0</v>
      </c>
      <c r="W60">
        <v>0</v>
      </c>
      <c r="X60">
        <v>2</v>
      </c>
      <c r="Y60">
        <v>10</v>
      </c>
      <c r="Z60">
        <v>68</v>
      </c>
      <c r="AA60">
        <v>13</v>
      </c>
      <c r="AB60">
        <f t="shared" si="5"/>
        <v>4727</v>
      </c>
      <c r="AC60" s="5">
        <f t="shared" si="6"/>
        <v>1.3130555555555556</v>
      </c>
      <c r="AD60" s="5">
        <f t="shared" si="7"/>
        <v>6.6869444444444444</v>
      </c>
      <c r="AE60" s="12">
        <f t="shared" si="8"/>
        <v>7.1428571428571425E-2</v>
      </c>
      <c r="AF60" s="12">
        <f t="shared" si="9"/>
        <v>7.1428571428571425E-2</v>
      </c>
      <c r="AG60" s="12">
        <f t="shared" si="10"/>
        <v>4.6894841269841274E-2</v>
      </c>
    </row>
    <row r="61" spans="2:33" x14ac:dyDescent="0.3">
      <c r="B61">
        <v>56712</v>
      </c>
      <c r="C61" s="7">
        <v>43460</v>
      </c>
      <c r="D61">
        <f t="shared" si="0"/>
        <v>2018</v>
      </c>
      <c r="E61" t="str">
        <f t="shared" si="1"/>
        <v>Q4-2018</v>
      </c>
      <c r="F61" t="str">
        <f t="shared" si="2"/>
        <v>December</v>
      </c>
      <c r="G61">
        <f t="shared" si="3"/>
        <v>52</v>
      </c>
      <c r="H61" t="str">
        <f t="shared" si="4"/>
        <v>Wednesday</v>
      </c>
      <c r="I61">
        <v>2</v>
      </c>
      <c r="J61">
        <v>27</v>
      </c>
      <c r="K61">
        <v>11</v>
      </c>
      <c r="L61">
        <v>0</v>
      </c>
      <c r="M61">
        <v>0</v>
      </c>
      <c r="N61">
        <v>27</v>
      </c>
      <c r="O61">
        <v>56</v>
      </c>
      <c r="P61">
        <v>26</v>
      </c>
      <c r="Q61">
        <v>38</v>
      </c>
      <c r="R61">
        <v>1</v>
      </c>
      <c r="S61">
        <v>19</v>
      </c>
      <c r="T61">
        <v>26</v>
      </c>
      <c r="U61">
        <v>19</v>
      </c>
      <c r="V61">
        <v>0</v>
      </c>
      <c r="W61">
        <v>0</v>
      </c>
      <c r="X61">
        <v>1</v>
      </c>
      <c r="Y61">
        <v>10</v>
      </c>
      <c r="Z61">
        <v>60</v>
      </c>
      <c r="AA61">
        <v>19</v>
      </c>
      <c r="AB61">
        <f t="shared" si="5"/>
        <v>3023</v>
      </c>
      <c r="AC61" s="5">
        <f t="shared" si="6"/>
        <v>0.83972222222222226</v>
      </c>
      <c r="AD61" s="5">
        <f t="shared" si="7"/>
        <v>7.160277777777778</v>
      </c>
      <c r="AE61" s="12">
        <f t="shared" si="8"/>
        <v>3.7037037037037035E-2</v>
      </c>
      <c r="AF61" s="12">
        <f t="shared" si="9"/>
        <v>3.7037037037037035E-2</v>
      </c>
      <c r="AG61" s="12">
        <f t="shared" si="10"/>
        <v>3.1100823045267491E-2</v>
      </c>
    </row>
    <row r="62" spans="2:33" x14ac:dyDescent="0.3">
      <c r="B62">
        <v>56713</v>
      </c>
      <c r="C62" s="7">
        <v>43461</v>
      </c>
      <c r="D62">
        <f t="shared" si="0"/>
        <v>2018</v>
      </c>
      <c r="E62" t="str">
        <f t="shared" si="1"/>
        <v>Q4-2018</v>
      </c>
      <c r="F62" t="str">
        <f t="shared" si="2"/>
        <v>December</v>
      </c>
      <c r="G62">
        <f t="shared" si="3"/>
        <v>52</v>
      </c>
      <c r="H62" t="str">
        <f t="shared" si="4"/>
        <v>Thursday</v>
      </c>
      <c r="I62">
        <v>1</v>
      </c>
      <c r="J62">
        <v>25</v>
      </c>
      <c r="K62">
        <v>28</v>
      </c>
      <c r="L62">
        <v>0</v>
      </c>
      <c r="M62">
        <v>0</v>
      </c>
      <c r="N62">
        <v>25</v>
      </c>
      <c r="O62">
        <v>73</v>
      </c>
      <c r="P62">
        <v>25</v>
      </c>
      <c r="Q62">
        <v>40</v>
      </c>
      <c r="R62">
        <v>2</v>
      </c>
      <c r="S62">
        <v>27</v>
      </c>
      <c r="T62">
        <v>26</v>
      </c>
      <c r="U62">
        <v>24</v>
      </c>
      <c r="V62">
        <v>0</v>
      </c>
      <c r="W62">
        <v>0</v>
      </c>
      <c r="X62">
        <v>2</v>
      </c>
      <c r="Y62">
        <v>20</v>
      </c>
      <c r="Z62">
        <v>45</v>
      </c>
      <c r="AA62">
        <v>24</v>
      </c>
      <c r="AB62">
        <f t="shared" si="5"/>
        <v>2781</v>
      </c>
      <c r="AC62" s="5">
        <f t="shared" si="6"/>
        <v>0.77249999999999996</v>
      </c>
      <c r="AD62" s="5">
        <f t="shared" si="7"/>
        <v>7.2275</v>
      </c>
      <c r="AE62" s="12">
        <f t="shared" si="8"/>
        <v>0.08</v>
      </c>
      <c r="AF62" s="12">
        <f t="shared" si="9"/>
        <v>0.08</v>
      </c>
      <c r="AG62" s="12">
        <f t="shared" si="10"/>
        <v>3.0899999999999997E-2</v>
      </c>
    </row>
    <row r="63" spans="2:33" x14ac:dyDescent="0.3">
      <c r="B63">
        <v>56714</v>
      </c>
      <c r="C63" s="7">
        <v>43461</v>
      </c>
      <c r="D63">
        <f t="shared" si="0"/>
        <v>2018</v>
      </c>
      <c r="E63" t="str">
        <f t="shared" si="1"/>
        <v>Q4-2018</v>
      </c>
      <c r="F63" t="str">
        <f t="shared" si="2"/>
        <v>December</v>
      </c>
      <c r="G63">
        <f t="shared" si="3"/>
        <v>52</v>
      </c>
      <c r="H63" t="str">
        <f t="shared" si="4"/>
        <v>Thursday</v>
      </c>
      <c r="I63">
        <v>2</v>
      </c>
      <c r="J63">
        <v>27</v>
      </c>
      <c r="K63">
        <v>25</v>
      </c>
      <c r="L63">
        <v>0</v>
      </c>
      <c r="M63">
        <v>0</v>
      </c>
      <c r="N63">
        <v>27</v>
      </c>
      <c r="O63">
        <v>30</v>
      </c>
      <c r="P63">
        <v>26</v>
      </c>
      <c r="Q63">
        <v>39</v>
      </c>
      <c r="R63">
        <v>0</v>
      </c>
      <c r="S63">
        <v>15</v>
      </c>
      <c r="T63">
        <v>27</v>
      </c>
      <c r="U63">
        <v>28</v>
      </c>
      <c r="V63">
        <v>0</v>
      </c>
      <c r="W63">
        <v>0</v>
      </c>
      <c r="X63">
        <v>0</v>
      </c>
      <c r="Y63">
        <v>14</v>
      </c>
      <c r="Z63">
        <v>29</v>
      </c>
      <c r="AA63">
        <v>28</v>
      </c>
      <c r="AB63">
        <f t="shared" si="5"/>
        <v>2637</v>
      </c>
      <c r="AC63" s="5">
        <f t="shared" si="6"/>
        <v>0.73250000000000004</v>
      </c>
      <c r="AD63" s="5">
        <f t="shared" si="7"/>
        <v>7.2675000000000001</v>
      </c>
      <c r="AE63" s="12">
        <f t="shared" si="8"/>
        <v>0</v>
      </c>
      <c r="AF63" s="12">
        <f t="shared" si="9"/>
        <v>0</v>
      </c>
      <c r="AG63" s="12">
        <f t="shared" si="10"/>
        <v>2.7129629629629632E-2</v>
      </c>
    </row>
    <row r="64" spans="2:33" x14ac:dyDescent="0.3">
      <c r="B64">
        <v>56715</v>
      </c>
      <c r="C64" s="7">
        <v>43462</v>
      </c>
      <c r="D64">
        <f t="shared" si="0"/>
        <v>2018</v>
      </c>
      <c r="E64" t="str">
        <f t="shared" si="1"/>
        <v>Q4-2018</v>
      </c>
      <c r="F64" t="str">
        <f t="shared" si="2"/>
        <v>December</v>
      </c>
      <c r="G64">
        <f t="shared" si="3"/>
        <v>52</v>
      </c>
      <c r="H64" t="str">
        <f t="shared" si="4"/>
        <v>Friday</v>
      </c>
      <c r="I64">
        <v>1</v>
      </c>
      <c r="J64">
        <v>26</v>
      </c>
      <c r="K64">
        <v>10</v>
      </c>
      <c r="L64">
        <v>0</v>
      </c>
      <c r="M64">
        <v>0</v>
      </c>
      <c r="N64">
        <v>26</v>
      </c>
      <c r="O64">
        <v>82</v>
      </c>
      <c r="P64">
        <v>24</v>
      </c>
      <c r="Q64">
        <v>38</v>
      </c>
      <c r="R64">
        <v>2</v>
      </c>
      <c r="S64">
        <v>15</v>
      </c>
      <c r="T64">
        <v>26</v>
      </c>
      <c r="U64">
        <v>14</v>
      </c>
      <c r="V64">
        <v>0</v>
      </c>
      <c r="W64">
        <v>0</v>
      </c>
      <c r="X64">
        <v>2</v>
      </c>
      <c r="Y64">
        <v>13</v>
      </c>
      <c r="Z64">
        <v>72</v>
      </c>
      <c r="AA64">
        <v>14</v>
      </c>
      <c r="AB64">
        <f t="shared" si="5"/>
        <v>3828</v>
      </c>
      <c r="AC64" s="5">
        <f t="shared" si="6"/>
        <v>1.0633333333333332</v>
      </c>
      <c r="AD64" s="5">
        <f t="shared" si="7"/>
        <v>6.9366666666666665</v>
      </c>
      <c r="AE64" s="12">
        <f t="shared" si="8"/>
        <v>7.6923076923076927E-2</v>
      </c>
      <c r="AF64" s="12">
        <f t="shared" si="9"/>
        <v>7.6923076923076927E-2</v>
      </c>
      <c r="AG64" s="12">
        <f t="shared" si="10"/>
        <v>4.0897435897435892E-2</v>
      </c>
    </row>
    <row r="65" spans="2:33" x14ac:dyDescent="0.3">
      <c r="B65">
        <v>56716</v>
      </c>
      <c r="C65" s="7">
        <v>43462</v>
      </c>
      <c r="D65">
        <f t="shared" si="0"/>
        <v>2018</v>
      </c>
      <c r="E65" t="str">
        <f t="shared" si="1"/>
        <v>Q4-2018</v>
      </c>
      <c r="F65" t="str">
        <f t="shared" si="2"/>
        <v>December</v>
      </c>
      <c r="G65">
        <f t="shared" si="3"/>
        <v>52</v>
      </c>
      <c r="H65" t="str">
        <f t="shared" si="4"/>
        <v>Friday</v>
      </c>
      <c r="I65">
        <v>2</v>
      </c>
      <c r="J65">
        <v>28</v>
      </c>
      <c r="K65">
        <v>27</v>
      </c>
      <c r="L65">
        <v>0</v>
      </c>
      <c r="M65">
        <v>0</v>
      </c>
      <c r="N65">
        <v>28</v>
      </c>
      <c r="O65">
        <v>39</v>
      </c>
      <c r="P65">
        <v>25</v>
      </c>
      <c r="Q65">
        <v>42</v>
      </c>
      <c r="R65">
        <v>1</v>
      </c>
      <c r="S65">
        <v>23</v>
      </c>
      <c r="T65">
        <v>26</v>
      </c>
      <c r="U65">
        <v>19</v>
      </c>
      <c r="V65">
        <v>0</v>
      </c>
      <c r="W65">
        <v>0</v>
      </c>
      <c r="X65">
        <v>1</v>
      </c>
      <c r="Y65">
        <v>23</v>
      </c>
      <c r="Z65">
        <v>56</v>
      </c>
      <c r="AA65">
        <v>18</v>
      </c>
      <c r="AB65">
        <f t="shared" si="5"/>
        <v>3818</v>
      </c>
      <c r="AC65" s="5">
        <f t="shared" si="6"/>
        <v>1.0605555555555555</v>
      </c>
      <c r="AD65" s="5">
        <f t="shared" si="7"/>
        <v>6.9394444444444447</v>
      </c>
      <c r="AE65" s="12">
        <f t="shared" si="8"/>
        <v>3.5714285714285712E-2</v>
      </c>
      <c r="AF65" s="12">
        <f t="shared" si="9"/>
        <v>3.5714285714285712E-2</v>
      </c>
      <c r="AG65" s="12">
        <f t="shared" si="10"/>
        <v>3.7876984126984127E-2</v>
      </c>
    </row>
    <row r="66" spans="2:33" x14ac:dyDescent="0.3">
      <c r="B66">
        <v>56717</v>
      </c>
      <c r="C66" s="7">
        <v>43463</v>
      </c>
      <c r="D66">
        <f t="shared" si="0"/>
        <v>2018</v>
      </c>
      <c r="E66" t="str">
        <f t="shared" si="1"/>
        <v>Q4-2018</v>
      </c>
      <c r="F66" t="str">
        <f t="shared" si="2"/>
        <v>December</v>
      </c>
      <c r="G66">
        <f t="shared" si="3"/>
        <v>52</v>
      </c>
      <c r="H66" t="str">
        <f t="shared" si="4"/>
        <v>Saturday</v>
      </c>
      <c r="I66">
        <v>1</v>
      </c>
      <c r="J66">
        <v>27</v>
      </c>
      <c r="K66">
        <v>12</v>
      </c>
      <c r="L66">
        <v>0</v>
      </c>
      <c r="M66">
        <v>0</v>
      </c>
      <c r="N66">
        <v>27</v>
      </c>
      <c r="O66">
        <v>30</v>
      </c>
      <c r="P66">
        <v>23</v>
      </c>
      <c r="Q66">
        <v>41</v>
      </c>
      <c r="R66">
        <v>1</v>
      </c>
      <c r="S66">
        <v>23</v>
      </c>
      <c r="T66">
        <v>26</v>
      </c>
      <c r="U66">
        <v>25</v>
      </c>
      <c r="V66">
        <v>0</v>
      </c>
      <c r="W66">
        <v>0</v>
      </c>
      <c r="X66">
        <v>1</v>
      </c>
      <c r="Y66">
        <v>22</v>
      </c>
      <c r="Z66">
        <v>49</v>
      </c>
      <c r="AA66">
        <v>24</v>
      </c>
      <c r="AB66">
        <f t="shared" si="5"/>
        <v>4617</v>
      </c>
      <c r="AC66" s="5">
        <f t="shared" si="6"/>
        <v>1.2825</v>
      </c>
      <c r="AD66" s="5">
        <f t="shared" si="7"/>
        <v>6.7175000000000002</v>
      </c>
      <c r="AE66" s="12">
        <f t="shared" si="8"/>
        <v>3.7037037037037035E-2</v>
      </c>
      <c r="AF66" s="12">
        <f t="shared" si="9"/>
        <v>3.7037037037037035E-2</v>
      </c>
      <c r="AG66" s="12">
        <f t="shared" si="10"/>
        <v>4.7500000000000001E-2</v>
      </c>
    </row>
    <row r="67" spans="2:33" x14ac:dyDescent="0.3">
      <c r="B67">
        <v>56718</v>
      </c>
      <c r="C67" s="7">
        <v>43465</v>
      </c>
      <c r="D67">
        <f t="shared" si="0"/>
        <v>2018</v>
      </c>
      <c r="E67" t="str">
        <f t="shared" si="1"/>
        <v>Q4-2018</v>
      </c>
      <c r="F67" t="str">
        <f t="shared" si="2"/>
        <v>December</v>
      </c>
      <c r="G67">
        <f t="shared" si="3"/>
        <v>53</v>
      </c>
      <c r="H67" t="str">
        <f t="shared" si="4"/>
        <v>Monday</v>
      </c>
      <c r="I67">
        <v>1</v>
      </c>
      <c r="J67">
        <v>27</v>
      </c>
      <c r="K67">
        <v>29</v>
      </c>
      <c r="L67">
        <v>0</v>
      </c>
      <c r="M67">
        <v>0</v>
      </c>
      <c r="N67">
        <v>27</v>
      </c>
      <c r="O67">
        <v>48</v>
      </c>
      <c r="P67">
        <v>23</v>
      </c>
      <c r="Q67">
        <v>39</v>
      </c>
      <c r="R67">
        <v>2</v>
      </c>
      <c r="S67">
        <v>11</v>
      </c>
      <c r="T67">
        <v>26</v>
      </c>
      <c r="U67">
        <v>29</v>
      </c>
      <c r="V67">
        <v>0</v>
      </c>
      <c r="W67">
        <v>0</v>
      </c>
      <c r="X67">
        <v>2</v>
      </c>
      <c r="Y67">
        <v>16</v>
      </c>
      <c r="Z67">
        <v>33</v>
      </c>
      <c r="AA67">
        <v>29</v>
      </c>
      <c r="AB67">
        <f t="shared" si="5"/>
        <v>5387</v>
      </c>
      <c r="AC67" s="5">
        <f t="shared" si="6"/>
        <v>1.496388888888889</v>
      </c>
      <c r="AD67" s="5">
        <f t="shared" si="7"/>
        <v>6.5036111111111108</v>
      </c>
      <c r="AE67" s="12">
        <f t="shared" si="8"/>
        <v>7.407407407407407E-2</v>
      </c>
      <c r="AF67" s="12">
        <f t="shared" si="9"/>
        <v>7.407407407407407E-2</v>
      </c>
      <c r="AG67" s="12">
        <f t="shared" si="10"/>
        <v>5.5421810699588479E-2</v>
      </c>
    </row>
    <row r="68" spans="2:33" x14ac:dyDescent="0.3">
      <c r="B68">
        <v>56719</v>
      </c>
      <c r="C68" s="7">
        <v>43465</v>
      </c>
      <c r="D68">
        <f t="shared" si="0"/>
        <v>2018</v>
      </c>
      <c r="E68" t="str">
        <f t="shared" si="1"/>
        <v>Q4-2018</v>
      </c>
      <c r="F68" t="str">
        <f t="shared" si="2"/>
        <v>December</v>
      </c>
      <c r="G68">
        <f t="shared" si="3"/>
        <v>53</v>
      </c>
      <c r="H68" t="str">
        <f t="shared" si="4"/>
        <v>Monday</v>
      </c>
      <c r="I68">
        <v>2</v>
      </c>
      <c r="J68">
        <v>29</v>
      </c>
      <c r="K68">
        <v>13</v>
      </c>
      <c r="L68">
        <v>0</v>
      </c>
      <c r="M68">
        <v>0</v>
      </c>
      <c r="N68">
        <v>29</v>
      </c>
      <c r="O68">
        <v>47</v>
      </c>
      <c r="P68">
        <v>24</v>
      </c>
      <c r="Q68">
        <v>39</v>
      </c>
      <c r="R68">
        <v>1</v>
      </c>
      <c r="S68">
        <v>12</v>
      </c>
      <c r="T68">
        <v>12</v>
      </c>
      <c r="U68">
        <v>26</v>
      </c>
      <c r="V68">
        <v>0</v>
      </c>
      <c r="W68">
        <v>0</v>
      </c>
      <c r="X68">
        <v>1</v>
      </c>
      <c r="Y68">
        <v>22</v>
      </c>
      <c r="Z68">
        <v>35</v>
      </c>
      <c r="AA68">
        <v>26</v>
      </c>
      <c r="AB68">
        <f t="shared" si="5"/>
        <v>4137</v>
      </c>
      <c r="AC68" s="5">
        <f t="shared" si="6"/>
        <v>1.1491666666666667</v>
      </c>
      <c r="AD68" s="5">
        <f t="shared" si="7"/>
        <v>6.8508333333333331</v>
      </c>
      <c r="AE68" s="12">
        <f t="shared" si="8"/>
        <v>3.4482758620689655E-2</v>
      </c>
      <c r="AF68" s="12">
        <f t="shared" si="9"/>
        <v>3.4482758620689655E-2</v>
      </c>
      <c r="AG68" s="12">
        <f t="shared" si="10"/>
        <v>3.9626436781609195E-2</v>
      </c>
    </row>
    <row r="69" spans="2:33" x14ac:dyDescent="0.3">
      <c r="B69">
        <v>56720</v>
      </c>
      <c r="C69" s="7">
        <v>43466</v>
      </c>
      <c r="D69">
        <f t="shared" si="0"/>
        <v>2019</v>
      </c>
      <c r="E69" t="str">
        <f t="shared" si="1"/>
        <v>Q1-2019</v>
      </c>
      <c r="F69" t="str">
        <f t="shared" si="2"/>
        <v>January</v>
      </c>
      <c r="G69">
        <f t="shared" si="3"/>
        <v>1</v>
      </c>
      <c r="H69" t="str">
        <f t="shared" si="4"/>
        <v>Tuesday</v>
      </c>
      <c r="I69">
        <v>1</v>
      </c>
      <c r="J69">
        <v>26</v>
      </c>
      <c r="K69">
        <v>20</v>
      </c>
      <c r="L69">
        <v>0</v>
      </c>
      <c r="M69">
        <v>0</v>
      </c>
      <c r="N69">
        <v>26</v>
      </c>
      <c r="O69">
        <v>76</v>
      </c>
      <c r="P69">
        <v>23</v>
      </c>
      <c r="Q69">
        <v>39</v>
      </c>
      <c r="R69">
        <v>2</v>
      </c>
      <c r="S69">
        <v>18</v>
      </c>
      <c r="T69">
        <v>22</v>
      </c>
      <c r="U69">
        <v>21</v>
      </c>
      <c r="V69">
        <v>0</v>
      </c>
      <c r="W69">
        <v>0</v>
      </c>
      <c r="X69">
        <v>2</v>
      </c>
      <c r="Y69">
        <v>13</v>
      </c>
      <c r="Z69">
        <v>31</v>
      </c>
      <c r="AA69">
        <v>16</v>
      </c>
      <c r="AB69">
        <f t="shared" si="5"/>
        <v>4368</v>
      </c>
      <c r="AC69" s="5">
        <f t="shared" si="6"/>
        <v>1.2133333333333334</v>
      </c>
      <c r="AD69" s="5">
        <f t="shared" si="7"/>
        <v>6.7866666666666671</v>
      </c>
      <c r="AE69" s="12">
        <f t="shared" si="8"/>
        <v>7.6923076923076927E-2</v>
      </c>
      <c r="AF69" s="12">
        <f t="shared" si="9"/>
        <v>7.6923076923076927E-2</v>
      </c>
      <c r="AG69" s="12">
        <f t="shared" si="10"/>
        <v>4.6666666666666669E-2</v>
      </c>
    </row>
    <row r="70" spans="2:33" x14ac:dyDescent="0.3">
      <c r="B70">
        <v>56721</v>
      </c>
      <c r="C70" s="7">
        <v>43466</v>
      </c>
      <c r="D70">
        <f t="shared" si="0"/>
        <v>2019</v>
      </c>
      <c r="E70" t="str">
        <f t="shared" si="1"/>
        <v>Q1-2019</v>
      </c>
      <c r="F70" t="str">
        <f t="shared" si="2"/>
        <v>January</v>
      </c>
      <c r="G70">
        <f t="shared" si="3"/>
        <v>1</v>
      </c>
      <c r="H70" t="str">
        <f t="shared" si="4"/>
        <v>Tuesday</v>
      </c>
      <c r="I70">
        <v>2</v>
      </c>
      <c r="J70">
        <v>27</v>
      </c>
      <c r="K70">
        <v>12</v>
      </c>
      <c r="L70">
        <v>0</v>
      </c>
      <c r="M70">
        <v>0</v>
      </c>
      <c r="N70">
        <v>27</v>
      </c>
      <c r="O70">
        <v>76</v>
      </c>
      <c r="P70">
        <v>24</v>
      </c>
      <c r="Q70">
        <v>41</v>
      </c>
      <c r="R70">
        <v>0</v>
      </c>
      <c r="S70">
        <v>30</v>
      </c>
      <c r="T70">
        <v>23</v>
      </c>
      <c r="U70">
        <v>24</v>
      </c>
      <c r="V70">
        <v>0</v>
      </c>
      <c r="W70">
        <v>0</v>
      </c>
      <c r="X70">
        <v>0</v>
      </c>
      <c r="Y70">
        <v>20</v>
      </c>
      <c r="Z70">
        <v>62</v>
      </c>
      <c r="AA70">
        <v>19</v>
      </c>
      <c r="AB70">
        <f t="shared" si="5"/>
        <v>4935</v>
      </c>
      <c r="AC70" s="5">
        <f t="shared" si="6"/>
        <v>1.3708333333333333</v>
      </c>
      <c r="AD70" s="5">
        <f t="shared" si="7"/>
        <v>6.6291666666666664</v>
      </c>
      <c r="AE70" s="12">
        <f t="shared" si="8"/>
        <v>0</v>
      </c>
      <c r="AF70" s="12">
        <f t="shared" si="9"/>
        <v>0</v>
      </c>
      <c r="AG70" s="12">
        <f t="shared" si="10"/>
        <v>5.0771604938271604E-2</v>
      </c>
    </row>
    <row r="71" spans="2:33" x14ac:dyDescent="0.3">
      <c r="B71">
        <v>56722</v>
      </c>
      <c r="C71" s="7">
        <v>43467</v>
      </c>
      <c r="D71">
        <f t="shared" si="0"/>
        <v>2019</v>
      </c>
      <c r="E71" t="str">
        <f t="shared" si="1"/>
        <v>Q1-2019</v>
      </c>
      <c r="F71" t="str">
        <f t="shared" si="2"/>
        <v>January</v>
      </c>
      <c r="G71">
        <f t="shared" si="3"/>
        <v>1</v>
      </c>
      <c r="H71" t="str">
        <f t="shared" si="4"/>
        <v>Wednesday</v>
      </c>
      <c r="I71">
        <v>1</v>
      </c>
      <c r="J71">
        <v>26</v>
      </c>
      <c r="K71">
        <v>13</v>
      </c>
      <c r="L71">
        <v>0</v>
      </c>
      <c r="M71">
        <v>0</v>
      </c>
      <c r="N71">
        <v>26</v>
      </c>
      <c r="O71">
        <v>50</v>
      </c>
      <c r="P71">
        <v>23</v>
      </c>
      <c r="Q71">
        <v>39</v>
      </c>
      <c r="R71">
        <v>1</v>
      </c>
      <c r="S71">
        <v>14</v>
      </c>
      <c r="T71">
        <v>23</v>
      </c>
      <c r="U71">
        <v>29</v>
      </c>
      <c r="V71">
        <v>0</v>
      </c>
      <c r="W71">
        <v>0</v>
      </c>
      <c r="X71">
        <v>1</v>
      </c>
      <c r="Y71">
        <v>17</v>
      </c>
      <c r="Z71">
        <v>50</v>
      </c>
      <c r="AA71">
        <v>25</v>
      </c>
      <c r="AB71">
        <f t="shared" si="5"/>
        <v>4379</v>
      </c>
      <c r="AC71" s="5">
        <f t="shared" si="6"/>
        <v>1.216388888888889</v>
      </c>
      <c r="AD71" s="5">
        <f t="shared" si="7"/>
        <v>6.783611111111111</v>
      </c>
      <c r="AE71" s="12">
        <f t="shared" si="8"/>
        <v>3.8461538461538464E-2</v>
      </c>
      <c r="AF71" s="12">
        <f t="shared" si="9"/>
        <v>3.8461538461538464E-2</v>
      </c>
      <c r="AG71" s="12">
        <f t="shared" si="10"/>
        <v>4.6784188034188039E-2</v>
      </c>
    </row>
    <row r="72" spans="2:33" x14ac:dyDescent="0.3">
      <c r="B72">
        <v>56723</v>
      </c>
      <c r="C72" s="7">
        <v>43467</v>
      </c>
      <c r="D72">
        <f t="shared" si="0"/>
        <v>2019</v>
      </c>
      <c r="E72" t="str">
        <f t="shared" si="1"/>
        <v>Q1-2019</v>
      </c>
      <c r="F72" t="str">
        <f t="shared" si="2"/>
        <v>January</v>
      </c>
      <c r="G72">
        <f t="shared" si="3"/>
        <v>1</v>
      </c>
      <c r="H72" t="str">
        <f t="shared" si="4"/>
        <v>Wednesday</v>
      </c>
      <c r="I72">
        <v>2</v>
      </c>
      <c r="J72">
        <v>28</v>
      </c>
      <c r="K72">
        <v>14</v>
      </c>
      <c r="L72">
        <v>0</v>
      </c>
      <c r="M72">
        <v>0</v>
      </c>
      <c r="N72">
        <v>28</v>
      </c>
      <c r="O72">
        <v>85</v>
      </c>
      <c r="P72">
        <v>24</v>
      </c>
      <c r="Q72">
        <v>39</v>
      </c>
      <c r="R72">
        <v>0</v>
      </c>
      <c r="S72">
        <v>18</v>
      </c>
      <c r="T72">
        <v>23</v>
      </c>
      <c r="U72">
        <v>14</v>
      </c>
      <c r="V72">
        <v>0</v>
      </c>
      <c r="W72">
        <v>0</v>
      </c>
      <c r="X72">
        <v>0</v>
      </c>
      <c r="Y72">
        <v>13</v>
      </c>
      <c r="Z72">
        <v>39</v>
      </c>
      <c r="AA72">
        <v>30</v>
      </c>
      <c r="AB72">
        <f t="shared" si="5"/>
        <v>4880</v>
      </c>
      <c r="AC72" s="5">
        <f t="shared" si="6"/>
        <v>1.3555555555555556</v>
      </c>
      <c r="AD72" s="5">
        <f t="shared" si="7"/>
        <v>6.6444444444444439</v>
      </c>
      <c r="AE72" s="12">
        <f t="shared" si="8"/>
        <v>0</v>
      </c>
      <c r="AF72" s="12">
        <f t="shared" si="9"/>
        <v>0</v>
      </c>
      <c r="AG72" s="12">
        <f t="shared" si="10"/>
        <v>4.8412698412698414E-2</v>
      </c>
    </row>
    <row r="73" spans="2:33" x14ac:dyDescent="0.3">
      <c r="B73">
        <v>56724</v>
      </c>
      <c r="C73" s="7">
        <v>43468</v>
      </c>
      <c r="D73">
        <f t="shared" si="0"/>
        <v>2019</v>
      </c>
      <c r="E73" t="str">
        <f t="shared" si="1"/>
        <v>Q1-2019</v>
      </c>
      <c r="F73" t="str">
        <f t="shared" si="2"/>
        <v>January</v>
      </c>
      <c r="G73">
        <f t="shared" si="3"/>
        <v>1</v>
      </c>
      <c r="H73" t="str">
        <f t="shared" si="4"/>
        <v>Thursday</v>
      </c>
      <c r="I73">
        <v>1</v>
      </c>
      <c r="J73">
        <v>28</v>
      </c>
      <c r="K73">
        <v>16</v>
      </c>
      <c r="L73">
        <v>0</v>
      </c>
      <c r="M73">
        <v>0</v>
      </c>
      <c r="N73">
        <v>28</v>
      </c>
      <c r="O73">
        <v>59</v>
      </c>
      <c r="P73">
        <v>25</v>
      </c>
      <c r="Q73">
        <v>37</v>
      </c>
      <c r="R73">
        <v>2</v>
      </c>
      <c r="S73">
        <v>22</v>
      </c>
      <c r="T73">
        <v>22</v>
      </c>
      <c r="U73">
        <v>20</v>
      </c>
      <c r="V73">
        <v>0</v>
      </c>
      <c r="W73">
        <v>0</v>
      </c>
      <c r="X73">
        <v>2</v>
      </c>
      <c r="Y73">
        <v>10</v>
      </c>
      <c r="Z73">
        <v>27</v>
      </c>
      <c r="AA73">
        <v>15</v>
      </c>
      <c r="AB73">
        <f t="shared" si="5"/>
        <v>4003</v>
      </c>
      <c r="AC73" s="5">
        <f t="shared" si="6"/>
        <v>1.1119444444444444</v>
      </c>
      <c r="AD73" s="5">
        <f t="shared" si="7"/>
        <v>6.8880555555555558</v>
      </c>
      <c r="AE73" s="12">
        <f t="shared" si="8"/>
        <v>7.1428571428571425E-2</v>
      </c>
      <c r="AF73" s="12">
        <f t="shared" si="9"/>
        <v>7.1428571428571425E-2</v>
      </c>
      <c r="AG73" s="12">
        <f t="shared" si="10"/>
        <v>3.9712301587301588E-2</v>
      </c>
    </row>
    <row r="74" spans="2:33" x14ac:dyDescent="0.3">
      <c r="B74">
        <v>56725</v>
      </c>
      <c r="C74" s="7">
        <v>43468</v>
      </c>
      <c r="D74">
        <f t="shared" si="0"/>
        <v>2019</v>
      </c>
      <c r="E74" t="str">
        <f t="shared" si="1"/>
        <v>Q1-2019</v>
      </c>
      <c r="F74" t="str">
        <f t="shared" si="2"/>
        <v>January</v>
      </c>
      <c r="G74">
        <f t="shared" si="3"/>
        <v>1</v>
      </c>
      <c r="H74" t="str">
        <f t="shared" si="4"/>
        <v>Thursday</v>
      </c>
      <c r="I74">
        <v>2</v>
      </c>
      <c r="J74">
        <v>25</v>
      </c>
      <c r="K74">
        <v>17</v>
      </c>
      <c r="L74">
        <v>0</v>
      </c>
      <c r="M74">
        <v>0</v>
      </c>
      <c r="N74">
        <v>25</v>
      </c>
      <c r="O74">
        <v>33</v>
      </c>
      <c r="P74">
        <v>23</v>
      </c>
      <c r="Q74">
        <v>38</v>
      </c>
      <c r="R74">
        <v>1</v>
      </c>
      <c r="S74">
        <v>26</v>
      </c>
      <c r="T74">
        <v>22</v>
      </c>
      <c r="U74">
        <v>25</v>
      </c>
      <c r="V74">
        <v>0</v>
      </c>
      <c r="W74">
        <v>0</v>
      </c>
      <c r="X74">
        <v>1</v>
      </c>
      <c r="Y74">
        <v>23</v>
      </c>
      <c r="Z74">
        <v>66</v>
      </c>
      <c r="AA74">
        <v>20</v>
      </c>
      <c r="AB74">
        <f t="shared" si="5"/>
        <v>2934</v>
      </c>
      <c r="AC74" s="5">
        <f t="shared" si="6"/>
        <v>0.81499999999999995</v>
      </c>
      <c r="AD74" s="5">
        <f t="shared" si="7"/>
        <v>7.1850000000000005</v>
      </c>
      <c r="AE74" s="12">
        <f t="shared" si="8"/>
        <v>0.04</v>
      </c>
      <c r="AF74" s="12">
        <f t="shared" si="9"/>
        <v>0.04</v>
      </c>
      <c r="AG74" s="12">
        <f t="shared" si="10"/>
        <v>3.2599999999999997E-2</v>
      </c>
    </row>
    <row r="75" spans="2:33" x14ac:dyDescent="0.3">
      <c r="B75">
        <v>56726</v>
      </c>
      <c r="C75" s="7">
        <v>43469</v>
      </c>
      <c r="D75">
        <f t="shared" si="0"/>
        <v>2019</v>
      </c>
      <c r="E75" t="str">
        <f t="shared" si="1"/>
        <v>Q1-2019</v>
      </c>
      <c r="F75" t="str">
        <f t="shared" si="2"/>
        <v>January</v>
      </c>
      <c r="G75">
        <f t="shared" si="3"/>
        <v>1</v>
      </c>
      <c r="H75" t="str">
        <f t="shared" si="4"/>
        <v>Friday</v>
      </c>
      <c r="I75">
        <v>1</v>
      </c>
      <c r="J75">
        <v>29</v>
      </c>
      <c r="K75">
        <v>18</v>
      </c>
      <c r="L75">
        <v>0</v>
      </c>
      <c r="M75">
        <v>0</v>
      </c>
      <c r="N75">
        <v>29</v>
      </c>
      <c r="O75">
        <v>68</v>
      </c>
      <c r="P75">
        <v>24</v>
      </c>
      <c r="Q75">
        <v>41</v>
      </c>
      <c r="R75">
        <v>2</v>
      </c>
      <c r="S75">
        <v>30</v>
      </c>
      <c r="T75">
        <v>22</v>
      </c>
      <c r="U75">
        <v>10</v>
      </c>
      <c r="V75">
        <v>0</v>
      </c>
      <c r="W75">
        <v>0</v>
      </c>
      <c r="X75">
        <v>2</v>
      </c>
      <c r="Y75">
        <v>19</v>
      </c>
      <c r="Z75">
        <v>54</v>
      </c>
      <c r="AA75">
        <v>26</v>
      </c>
      <c r="AB75">
        <f t="shared" si="5"/>
        <v>4394</v>
      </c>
      <c r="AC75" s="5">
        <f t="shared" si="6"/>
        <v>1.2205555555555556</v>
      </c>
      <c r="AD75" s="5">
        <f t="shared" si="7"/>
        <v>6.7794444444444446</v>
      </c>
      <c r="AE75" s="12">
        <f t="shared" si="8"/>
        <v>6.8965517241379309E-2</v>
      </c>
      <c r="AF75" s="12">
        <f t="shared" si="9"/>
        <v>6.8965517241379309E-2</v>
      </c>
      <c r="AG75" s="12">
        <f t="shared" si="10"/>
        <v>4.2088122605363987E-2</v>
      </c>
    </row>
    <row r="76" spans="2:33" x14ac:dyDescent="0.3">
      <c r="B76">
        <v>56727</v>
      </c>
      <c r="C76" s="7">
        <v>43469</v>
      </c>
      <c r="D76">
        <f t="shared" si="0"/>
        <v>2019</v>
      </c>
      <c r="E76" t="str">
        <f t="shared" si="1"/>
        <v>Q1-2019</v>
      </c>
      <c r="F76" t="str">
        <f t="shared" si="2"/>
        <v>January</v>
      </c>
      <c r="G76">
        <f t="shared" si="3"/>
        <v>1</v>
      </c>
      <c r="H76" t="str">
        <f t="shared" si="4"/>
        <v>Friday</v>
      </c>
      <c r="I76">
        <v>2</v>
      </c>
      <c r="J76">
        <v>26</v>
      </c>
      <c r="K76">
        <v>19</v>
      </c>
      <c r="L76">
        <v>0</v>
      </c>
      <c r="M76">
        <v>0</v>
      </c>
      <c r="N76">
        <v>26</v>
      </c>
      <c r="O76">
        <v>42</v>
      </c>
      <c r="P76">
        <v>25</v>
      </c>
      <c r="Q76">
        <v>41</v>
      </c>
      <c r="R76">
        <v>1</v>
      </c>
      <c r="S76">
        <v>14</v>
      </c>
      <c r="T76">
        <v>22</v>
      </c>
      <c r="U76">
        <v>15</v>
      </c>
      <c r="V76">
        <v>0</v>
      </c>
      <c r="W76">
        <v>0</v>
      </c>
      <c r="X76">
        <v>1</v>
      </c>
      <c r="Y76">
        <v>16</v>
      </c>
      <c r="Z76">
        <v>43</v>
      </c>
      <c r="AA76">
        <v>11</v>
      </c>
      <c r="AB76">
        <f t="shared" si="5"/>
        <v>2477</v>
      </c>
      <c r="AC76" s="5">
        <f t="shared" si="6"/>
        <v>0.68805555555555553</v>
      </c>
      <c r="AD76" s="5">
        <f t="shared" si="7"/>
        <v>7.3119444444444444</v>
      </c>
      <c r="AE76" s="12">
        <f t="shared" si="8"/>
        <v>3.8461538461538464E-2</v>
      </c>
      <c r="AF76" s="12">
        <f t="shared" si="9"/>
        <v>3.8461538461538464E-2</v>
      </c>
      <c r="AG76" s="12">
        <f t="shared" si="10"/>
        <v>2.6463675213675212E-2</v>
      </c>
    </row>
    <row r="77" spans="2:33" x14ac:dyDescent="0.3">
      <c r="B77">
        <v>56728</v>
      </c>
      <c r="C77" s="7">
        <v>43470</v>
      </c>
      <c r="D77">
        <f t="shared" si="0"/>
        <v>2019</v>
      </c>
      <c r="E77" t="str">
        <f t="shared" si="1"/>
        <v>Q1-2019</v>
      </c>
      <c r="F77" t="str">
        <f t="shared" si="2"/>
        <v>January</v>
      </c>
      <c r="G77">
        <f t="shared" si="3"/>
        <v>1</v>
      </c>
      <c r="H77" t="str">
        <f t="shared" si="4"/>
        <v>Saturday</v>
      </c>
      <c r="I77">
        <v>1</v>
      </c>
      <c r="J77">
        <v>26</v>
      </c>
      <c r="K77">
        <v>20</v>
      </c>
      <c r="L77">
        <v>0</v>
      </c>
      <c r="M77">
        <v>0</v>
      </c>
      <c r="N77">
        <v>26</v>
      </c>
      <c r="O77">
        <v>76</v>
      </c>
      <c r="P77">
        <v>23</v>
      </c>
      <c r="Q77">
        <v>39</v>
      </c>
      <c r="R77">
        <v>2</v>
      </c>
      <c r="S77">
        <v>18</v>
      </c>
      <c r="T77">
        <v>22</v>
      </c>
      <c r="U77">
        <v>21</v>
      </c>
      <c r="V77">
        <v>0</v>
      </c>
      <c r="W77">
        <v>0</v>
      </c>
      <c r="X77">
        <v>2</v>
      </c>
      <c r="Y77">
        <v>13</v>
      </c>
      <c r="Z77">
        <v>31</v>
      </c>
      <c r="AA77">
        <v>16</v>
      </c>
      <c r="AB77">
        <f t="shared" si="5"/>
        <v>4368</v>
      </c>
      <c r="AC77" s="5">
        <f t="shared" si="6"/>
        <v>1.2133333333333334</v>
      </c>
      <c r="AD77" s="5">
        <f t="shared" si="7"/>
        <v>6.7866666666666671</v>
      </c>
      <c r="AE77" s="12">
        <f t="shared" si="8"/>
        <v>7.6923076923076927E-2</v>
      </c>
      <c r="AF77" s="12">
        <f t="shared" si="9"/>
        <v>7.6923076923076927E-2</v>
      </c>
      <c r="AG77" s="12">
        <f t="shared" si="10"/>
        <v>4.6666666666666669E-2</v>
      </c>
    </row>
    <row r="78" spans="2:33" x14ac:dyDescent="0.3">
      <c r="B78">
        <v>56729</v>
      </c>
      <c r="C78" s="7">
        <v>43472</v>
      </c>
      <c r="D78">
        <f t="shared" si="0"/>
        <v>2019</v>
      </c>
      <c r="E78" t="str">
        <f t="shared" si="1"/>
        <v>Q1-2019</v>
      </c>
      <c r="F78" t="str">
        <f t="shared" si="2"/>
        <v>January</v>
      </c>
      <c r="G78">
        <f t="shared" si="3"/>
        <v>2</v>
      </c>
      <c r="H78" t="str">
        <f t="shared" si="4"/>
        <v>Monday</v>
      </c>
      <c r="I78">
        <v>1</v>
      </c>
      <c r="J78">
        <v>28</v>
      </c>
      <c r="K78">
        <v>12</v>
      </c>
      <c r="L78">
        <v>0</v>
      </c>
      <c r="M78">
        <v>0</v>
      </c>
      <c r="N78">
        <v>28</v>
      </c>
      <c r="O78">
        <v>76</v>
      </c>
      <c r="P78">
        <v>24</v>
      </c>
      <c r="Q78">
        <v>40</v>
      </c>
      <c r="R78">
        <v>1</v>
      </c>
      <c r="S78">
        <v>30</v>
      </c>
      <c r="T78">
        <v>23</v>
      </c>
      <c r="U78">
        <v>24</v>
      </c>
      <c r="V78">
        <v>0</v>
      </c>
      <c r="W78">
        <v>0</v>
      </c>
      <c r="X78">
        <v>1</v>
      </c>
      <c r="Y78">
        <v>20</v>
      </c>
      <c r="Z78">
        <v>62</v>
      </c>
      <c r="AA78">
        <v>19</v>
      </c>
      <c r="AB78">
        <f t="shared" si="5"/>
        <v>5589</v>
      </c>
      <c r="AC78" s="5">
        <f t="shared" si="6"/>
        <v>1.5525</v>
      </c>
      <c r="AD78" s="5">
        <f t="shared" si="7"/>
        <v>6.4474999999999998</v>
      </c>
      <c r="AE78" s="12">
        <f t="shared" si="8"/>
        <v>3.5714285714285712E-2</v>
      </c>
      <c r="AF78" s="12">
        <f t="shared" si="9"/>
        <v>3.5714285714285712E-2</v>
      </c>
      <c r="AG78" s="12">
        <f t="shared" si="10"/>
        <v>5.544642857142857E-2</v>
      </c>
    </row>
    <row r="79" spans="2:33" x14ac:dyDescent="0.3">
      <c r="B79">
        <v>56730</v>
      </c>
      <c r="C79" s="7">
        <v>43472</v>
      </c>
      <c r="D79">
        <f t="shared" si="0"/>
        <v>2019</v>
      </c>
      <c r="E79" t="str">
        <f t="shared" si="1"/>
        <v>Q1-2019</v>
      </c>
      <c r="F79" t="str">
        <f t="shared" si="2"/>
        <v>January</v>
      </c>
      <c r="G79">
        <f t="shared" si="3"/>
        <v>2</v>
      </c>
      <c r="H79" t="str">
        <f t="shared" si="4"/>
        <v>Monday</v>
      </c>
      <c r="I79">
        <v>2</v>
      </c>
      <c r="J79">
        <v>25</v>
      </c>
      <c r="K79">
        <v>13</v>
      </c>
      <c r="L79">
        <v>0</v>
      </c>
      <c r="M79">
        <v>0</v>
      </c>
      <c r="N79">
        <v>25</v>
      </c>
      <c r="O79">
        <v>50</v>
      </c>
      <c r="P79">
        <v>23</v>
      </c>
      <c r="Q79">
        <v>40</v>
      </c>
      <c r="R79">
        <v>0</v>
      </c>
      <c r="S79">
        <v>14</v>
      </c>
      <c r="T79">
        <v>23</v>
      </c>
      <c r="U79">
        <v>29</v>
      </c>
      <c r="V79">
        <v>0</v>
      </c>
      <c r="W79">
        <v>0</v>
      </c>
      <c r="X79">
        <v>0</v>
      </c>
      <c r="Y79">
        <v>17</v>
      </c>
      <c r="Z79">
        <v>50</v>
      </c>
      <c r="AA79">
        <v>25</v>
      </c>
      <c r="AB79">
        <f t="shared" si="5"/>
        <v>3654</v>
      </c>
      <c r="AC79" s="5">
        <f t="shared" si="6"/>
        <v>1.0149999999999999</v>
      </c>
      <c r="AD79" s="5">
        <f t="shared" si="7"/>
        <v>6.9850000000000003</v>
      </c>
      <c r="AE79" s="12">
        <f t="shared" si="8"/>
        <v>0</v>
      </c>
      <c r="AF79" s="12">
        <f t="shared" si="9"/>
        <v>0</v>
      </c>
      <c r="AG79" s="12">
        <f t="shared" si="10"/>
        <v>4.0599999999999997E-2</v>
      </c>
    </row>
    <row r="80" spans="2:33" x14ac:dyDescent="0.3">
      <c r="B80">
        <v>56731</v>
      </c>
      <c r="C80" s="7">
        <v>43473</v>
      </c>
      <c r="D80">
        <f t="shared" si="0"/>
        <v>2019</v>
      </c>
      <c r="E80" t="str">
        <f t="shared" si="1"/>
        <v>Q1-2019</v>
      </c>
      <c r="F80" t="str">
        <f t="shared" si="2"/>
        <v>January</v>
      </c>
      <c r="G80">
        <f t="shared" si="3"/>
        <v>2</v>
      </c>
      <c r="H80" t="str">
        <f t="shared" si="4"/>
        <v>Tuesday</v>
      </c>
      <c r="I80">
        <v>1</v>
      </c>
      <c r="J80">
        <v>29</v>
      </c>
      <c r="K80">
        <v>14</v>
      </c>
      <c r="L80">
        <v>0</v>
      </c>
      <c r="M80">
        <v>0</v>
      </c>
      <c r="N80">
        <v>29</v>
      </c>
      <c r="O80">
        <v>85</v>
      </c>
      <c r="P80">
        <v>24</v>
      </c>
      <c r="Q80">
        <v>38</v>
      </c>
      <c r="R80">
        <v>1</v>
      </c>
      <c r="S80">
        <v>18</v>
      </c>
      <c r="T80">
        <v>23</v>
      </c>
      <c r="U80">
        <v>14</v>
      </c>
      <c r="V80">
        <v>0</v>
      </c>
      <c r="W80">
        <v>0</v>
      </c>
      <c r="X80">
        <v>1</v>
      </c>
      <c r="Y80">
        <v>13</v>
      </c>
      <c r="Z80">
        <v>39</v>
      </c>
      <c r="AA80">
        <v>30</v>
      </c>
      <c r="AB80">
        <f t="shared" si="5"/>
        <v>5294</v>
      </c>
      <c r="AC80" s="5">
        <f t="shared" si="6"/>
        <v>1.4705555555555556</v>
      </c>
      <c r="AD80" s="5">
        <f t="shared" si="7"/>
        <v>6.5294444444444446</v>
      </c>
      <c r="AE80" s="12">
        <f t="shared" si="8"/>
        <v>3.4482758620689655E-2</v>
      </c>
      <c r="AF80" s="12">
        <f t="shared" si="9"/>
        <v>3.4482758620689655E-2</v>
      </c>
      <c r="AG80" s="12">
        <f t="shared" si="10"/>
        <v>5.0708812260536404E-2</v>
      </c>
    </row>
    <row r="81" spans="2:33" x14ac:dyDescent="0.3">
      <c r="B81">
        <v>56732</v>
      </c>
      <c r="C81" s="7">
        <v>43473</v>
      </c>
      <c r="D81">
        <f t="shared" si="0"/>
        <v>2019</v>
      </c>
      <c r="E81" t="str">
        <f t="shared" si="1"/>
        <v>Q1-2019</v>
      </c>
      <c r="F81" t="str">
        <f t="shared" si="2"/>
        <v>January</v>
      </c>
      <c r="G81">
        <f t="shared" si="3"/>
        <v>2</v>
      </c>
      <c r="H81" t="str">
        <f t="shared" si="4"/>
        <v>Tuesday</v>
      </c>
      <c r="I81">
        <v>2</v>
      </c>
      <c r="J81">
        <v>27</v>
      </c>
      <c r="K81">
        <v>16</v>
      </c>
      <c r="L81">
        <v>0</v>
      </c>
      <c r="M81">
        <v>0</v>
      </c>
      <c r="N81">
        <v>27</v>
      </c>
      <c r="O81">
        <v>59</v>
      </c>
      <c r="P81">
        <v>25</v>
      </c>
      <c r="Q81">
        <v>38</v>
      </c>
      <c r="R81">
        <v>1</v>
      </c>
      <c r="S81">
        <v>22</v>
      </c>
      <c r="T81">
        <v>22</v>
      </c>
      <c r="U81">
        <v>20</v>
      </c>
      <c r="V81">
        <v>0</v>
      </c>
      <c r="W81">
        <v>0</v>
      </c>
      <c r="X81">
        <v>1</v>
      </c>
      <c r="Y81">
        <v>10</v>
      </c>
      <c r="Z81">
        <v>27</v>
      </c>
      <c r="AA81">
        <v>15</v>
      </c>
      <c r="AB81">
        <f t="shared" si="5"/>
        <v>3497</v>
      </c>
      <c r="AC81" s="5">
        <f t="shared" si="6"/>
        <v>0.97138888888888886</v>
      </c>
      <c r="AD81" s="5">
        <f t="shared" si="7"/>
        <v>7.0286111111111111</v>
      </c>
      <c r="AE81" s="12">
        <f t="shared" si="8"/>
        <v>3.7037037037037035E-2</v>
      </c>
      <c r="AF81" s="12">
        <f t="shared" si="9"/>
        <v>3.7037037037037035E-2</v>
      </c>
      <c r="AG81" s="12">
        <f t="shared" si="10"/>
        <v>3.5977366255144035E-2</v>
      </c>
    </row>
    <row r="82" spans="2:33" x14ac:dyDescent="0.3">
      <c r="B82">
        <v>56733</v>
      </c>
      <c r="C82" s="7">
        <v>43474</v>
      </c>
      <c r="D82">
        <f t="shared" si="0"/>
        <v>2019</v>
      </c>
      <c r="E82" t="str">
        <f t="shared" si="1"/>
        <v>Q1-2019</v>
      </c>
      <c r="F82" t="str">
        <f t="shared" si="2"/>
        <v>January</v>
      </c>
      <c r="G82">
        <f t="shared" si="3"/>
        <v>2</v>
      </c>
      <c r="H82" t="str">
        <f t="shared" si="4"/>
        <v>Wednesday</v>
      </c>
      <c r="I82">
        <v>1</v>
      </c>
      <c r="J82">
        <v>26</v>
      </c>
      <c r="K82">
        <v>17</v>
      </c>
      <c r="L82">
        <v>0</v>
      </c>
      <c r="M82">
        <v>0</v>
      </c>
      <c r="N82">
        <v>26</v>
      </c>
      <c r="O82">
        <v>33</v>
      </c>
      <c r="P82">
        <v>23</v>
      </c>
      <c r="Q82">
        <v>37</v>
      </c>
      <c r="R82">
        <v>2</v>
      </c>
      <c r="S82">
        <v>26</v>
      </c>
      <c r="T82">
        <v>22</v>
      </c>
      <c r="U82">
        <v>25</v>
      </c>
      <c r="V82">
        <v>0</v>
      </c>
      <c r="W82">
        <v>0</v>
      </c>
      <c r="X82">
        <v>2</v>
      </c>
      <c r="Y82">
        <v>23</v>
      </c>
      <c r="Z82">
        <v>66</v>
      </c>
      <c r="AA82">
        <v>20</v>
      </c>
      <c r="AB82">
        <f t="shared" si="5"/>
        <v>3543</v>
      </c>
      <c r="AC82" s="5">
        <f t="shared" si="6"/>
        <v>0.98416666666666663</v>
      </c>
      <c r="AD82" s="5">
        <f t="shared" si="7"/>
        <v>7.0158333333333331</v>
      </c>
      <c r="AE82" s="12">
        <f t="shared" si="8"/>
        <v>7.6923076923076927E-2</v>
      </c>
      <c r="AF82" s="12">
        <f t="shared" si="9"/>
        <v>7.6923076923076927E-2</v>
      </c>
      <c r="AG82" s="12">
        <f t="shared" si="10"/>
        <v>3.7852564102564101E-2</v>
      </c>
    </row>
    <row r="83" spans="2:33" x14ac:dyDescent="0.3">
      <c r="B83">
        <v>56734</v>
      </c>
      <c r="C83" s="7">
        <v>43474</v>
      </c>
      <c r="D83">
        <f t="shared" si="0"/>
        <v>2019</v>
      </c>
      <c r="E83" t="str">
        <f t="shared" si="1"/>
        <v>Q1-2019</v>
      </c>
      <c r="F83" t="str">
        <f t="shared" si="2"/>
        <v>January</v>
      </c>
      <c r="G83">
        <f t="shared" si="3"/>
        <v>2</v>
      </c>
      <c r="H83" t="str">
        <f t="shared" si="4"/>
        <v>Wednesday</v>
      </c>
      <c r="I83">
        <v>2</v>
      </c>
      <c r="J83">
        <v>28</v>
      </c>
      <c r="K83">
        <v>18</v>
      </c>
      <c r="L83">
        <v>0</v>
      </c>
      <c r="M83">
        <v>0</v>
      </c>
      <c r="N83">
        <v>28</v>
      </c>
      <c r="O83">
        <v>68</v>
      </c>
      <c r="P83">
        <v>24</v>
      </c>
      <c r="Q83">
        <v>42</v>
      </c>
      <c r="R83">
        <v>1</v>
      </c>
      <c r="S83">
        <v>30</v>
      </c>
      <c r="T83">
        <v>22</v>
      </c>
      <c r="U83">
        <v>10</v>
      </c>
      <c r="V83">
        <v>0</v>
      </c>
      <c r="W83">
        <v>0</v>
      </c>
      <c r="X83">
        <v>1</v>
      </c>
      <c r="Y83">
        <v>19</v>
      </c>
      <c r="Z83">
        <v>54</v>
      </c>
      <c r="AA83">
        <v>26</v>
      </c>
      <c r="AB83">
        <f t="shared" si="5"/>
        <v>4081</v>
      </c>
      <c r="AC83" s="5">
        <f t="shared" si="6"/>
        <v>1.1336111111111111</v>
      </c>
      <c r="AD83" s="5">
        <f t="shared" si="7"/>
        <v>6.8663888888888884</v>
      </c>
      <c r="AE83" s="12">
        <f t="shared" si="8"/>
        <v>3.5714285714285712E-2</v>
      </c>
      <c r="AF83" s="12">
        <f t="shared" si="9"/>
        <v>3.5714285714285712E-2</v>
      </c>
      <c r="AG83" s="12">
        <f t="shared" si="10"/>
        <v>4.0486111111111112E-2</v>
      </c>
    </row>
    <row r="84" spans="2:33" x14ac:dyDescent="0.3">
      <c r="B84">
        <v>56735</v>
      </c>
      <c r="C84" s="7">
        <v>43475</v>
      </c>
      <c r="D84">
        <f t="shared" si="0"/>
        <v>2019</v>
      </c>
      <c r="E84" t="str">
        <f t="shared" si="1"/>
        <v>Q1-2019</v>
      </c>
      <c r="F84" t="str">
        <f t="shared" si="2"/>
        <v>January</v>
      </c>
      <c r="G84">
        <f t="shared" si="3"/>
        <v>2</v>
      </c>
      <c r="H84" t="str">
        <f t="shared" si="4"/>
        <v>Thursday</v>
      </c>
      <c r="I84">
        <v>1</v>
      </c>
      <c r="J84">
        <v>27</v>
      </c>
      <c r="K84">
        <v>19</v>
      </c>
      <c r="L84">
        <v>0</v>
      </c>
      <c r="M84">
        <v>0</v>
      </c>
      <c r="N84">
        <v>27</v>
      </c>
      <c r="O84">
        <v>42</v>
      </c>
      <c r="P84">
        <v>25</v>
      </c>
      <c r="Q84">
        <v>40</v>
      </c>
      <c r="R84">
        <v>2</v>
      </c>
      <c r="S84">
        <v>14</v>
      </c>
      <c r="T84">
        <v>22</v>
      </c>
      <c r="U84">
        <v>15</v>
      </c>
      <c r="V84">
        <v>0</v>
      </c>
      <c r="W84">
        <v>0</v>
      </c>
      <c r="X84">
        <v>2</v>
      </c>
      <c r="Y84">
        <v>16</v>
      </c>
      <c r="Z84">
        <v>43</v>
      </c>
      <c r="AA84">
        <v>11</v>
      </c>
      <c r="AB84">
        <f t="shared" si="5"/>
        <v>2854</v>
      </c>
      <c r="AC84" s="5">
        <f t="shared" si="6"/>
        <v>0.7927777777777778</v>
      </c>
      <c r="AD84" s="5">
        <f t="shared" si="7"/>
        <v>7.2072222222222226</v>
      </c>
      <c r="AE84" s="12">
        <f t="shared" si="8"/>
        <v>7.407407407407407E-2</v>
      </c>
      <c r="AF84" s="12">
        <f t="shared" si="9"/>
        <v>7.407407407407407E-2</v>
      </c>
      <c r="AG84" s="12">
        <f t="shared" si="10"/>
        <v>2.9362139917695474E-2</v>
      </c>
    </row>
    <row r="85" spans="2:33" x14ac:dyDescent="0.3">
      <c r="B85">
        <v>56736</v>
      </c>
      <c r="C85" s="7">
        <v>43475</v>
      </c>
      <c r="D85">
        <f t="shared" si="0"/>
        <v>2019</v>
      </c>
      <c r="E85" t="str">
        <f t="shared" si="1"/>
        <v>Q1-2019</v>
      </c>
      <c r="F85" t="str">
        <f t="shared" si="2"/>
        <v>January</v>
      </c>
      <c r="G85">
        <f t="shared" si="3"/>
        <v>2</v>
      </c>
      <c r="H85" t="str">
        <f t="shared" si="4"/>
        <v>Thursday</v>
      </c>
      <c r="I85">
        <v>2</v>
      </c>
      <c r="J85">
        <v>25</v>
      </c>
      <c r="K85">
        <v>20</v>
      </c>
      <c r="L85">
        <v>0</v>
      </c>
      <c r="M85">
        <v>0</v>
      </c>
      <c r="N85">
        <v>25</v>
      </c>
      <c r="O85">
        <v>76</v>
      </c>
      <c r="P85">
        <v>23</v>
      </c>
      <c r="Q85">
        <v>40</v>
      </c>
      <c r="R85">
        <v>1</v>
      </c>
      <c r="S85">
        <v>18</v>
      </c>
      <c r="T85">
        <v>22</v>
      </c>
      <c r="U85">
        <v>21</v>
      </c>
      <c r="V85">
        <v>0</v>
      </c>
      <c r="W85">
        <v>0</v>
      </c>
      <c r="X85">
        <v>1</v>
      </c>
      <c r="Y85">
        <v>13</v>
      </c>
      <c r="Z85">
        <v>31</v>
      </c>
      <c r="AA85">
        <v>16</v>
      </c>
      <c r="AB85">
        <f t="shared" si="5"/>
        <v>3822</v>
      </c>
      <c r="AC85" s="5">
        <f t="shared" si="6"/>
        <v>1.0616666666666668</v>
      </c>
      <c r="AD85" s="5">
        <f t="shared" si="7"/>
        <v>6.9383333333333335</v>
      </c>
      <c r="AE85" s="12">
        <f t="shared" si="8"/>
        <v>0.04</v>
      </c>
      <c r="AF85" s="12">
        <f t="shared" si="9"/>
        <v>0.04</v>
      </c>
      <c r="AG85" s="12">
        <f t="shared" si="10"/>
        <v>4.2466666666666673E-2</v>
      </c>
    </row>
    <row r="86" spans="2:33" x14ac:dyDescent="0.3">
      <c r="B86">
        <v>56737</v>
      </c>
      <c r="C86" s="7">
        <v>43476</v>
      </c>
      <c r="D86">
        <f t="shared" si="0"/>
        <v>2019</v>
      </c>
      <c r="E86" t="str">
        <f t="shared" si="1"/>
        <v>Q1-2019</v>
      </c>
      <c r="F86" t="str">
        <f t="shared" si="2"/>
        <v>January</v>
      </c>
      <c r="G86">
        <f t="shared" si="3"/>
        <v>2</v>
      </c>
      <c r="H86" t="str">
        <f t="shared" si="4"/>
        <v>Friday</v>
      </c>
      <c r="I86">
        <v>1</v>
      </c>
      <c r="J86">
        <v>28</v>
      </c>
      <c r="K86">
        <v>12</v>
      </c>
      <c r="L86">
        <v>0</v>
      </c>
      <c r="M86">
        <v>0</v>
      </c>
      <c r="N86">
        <v>28</v>
      </c>
      <c r="O86">
        <v>76</v>
      </c>
      <c r="P86">
        <v>24</v>
      </c>
      <c r="Q86">
        <v>40</v>
      </c>
      <c r="R86">
        <v>1</v>
      </c>
      <c r="S86">
        <v>30</v>
      </c>
      <c r="T86">
        <v>23</v>
      </c>
      <c r="U86">
        <v>24</v>
      </c>
      <c r="V86">
        <v>0</v>
      </c>
      <c r="W86">
        <v>0</v>
      </c>
      <c r="X86">
        <v>1</v>
      </c>
      <c r="Y86">
        <v>20</v>
      </c>
      <c r="Z86">
        <v>62</v>
      </c>
      <c r="AA86">
        <v>19</v>
      </c>
      <c r="AB86">
        <f t="shared" si="5"/>
        <v>5589</v>
      </c>
      <c r="AC86" s="5">
        <f t="shared" si="6"/>
        <v>1.5525</v>
      </c>
      <c r="AD86" s="5">
        <f t="shared" si="7"/>
        <v>6.4474999999999998</v>
      </c>
      <c r="AE86" s="12">
        <f t="shared" si="8"/>
        <v>3.5714285714285712E-2</v>
      </c>
      <c r="AF86" s="12">
        <f t="shared" si="9"/>
        <v>3.5714285714285712E-2</v>
      </c>
      <c r="AG86" s="12">
        <f t="shared" si="10"/>
        <v>5.544642857142857E-2</v>
      </c>
    </row>
    <row r="87" spans="2:33" x14ac:dyDescent="0.3">
      <c r="B87">
        <v>56738</v>
      </c>
      <c r="C87" s="7">
        <v>43476</v>
      </c>
      <c r="D87">
        <f t="shared" ref="D87:D150" si="11">YEAR(C87)</f>
        <v>2019</v>
      </c>
      <c r="E87" t="str">
        <f t="shared" ref="E87:E150" si="12">"Q"&amp;ROUNDUP(MONTH(C87)/3,0)&amp;"-"&amp;YEAR(C87)</f>
        <v>Q1-2019</v>
      </c>
      <c r="F87" t="str">
        <f t="shared" ref="F87:F150" si="13">TEXT(C87,"mmmm")</f>
        <v>January</v>
      </c>
      <c r="G87">
        <f t="shared" ref="G87:G150" si="14">WEEKNUM(C87)</f>
        <v>2</v>
      </c>
      <c r="H87" t="str">
        <f t="shared" ref="H87:H150" si="15">TEXT(C87,"dddd")</f>
        <v>Friday</v>
      </c>
      <c r="I87">
        <v>2</v>
      </c>
      <c r="J87">
        <v>25</v>
      </c>
      <c r="K87">
        <v>13</v>
      </c>
      <c r="L87">
        <v>0</v>
      </c>
      <c r="M87">
        <v>0</v>
      </c>
      <c r="N87">
        <v>25</v>
      </c>
      <c r="O87">
        <v>50</v>
      </c>
      <c r="P87">
        <v>23</v>
      </c>
      <c r="Q87">
        <v>40</v>
      </c>
      <c r="R87">
        <v>0</v>
      </c>
      <c r="S87">
        <v>14</v>
      </c>
      <c r="T87">
        <v>23</v>
      </c>
      <c r="U87">
        <v>29</v>
      </c>
      <c r="V87">
        <v>0</v>
      </c>
      <c r="W87">
        <v>0</v>
      </c>
      <c r="X87">
        <v>0</v>
      </c>
      <c r="Y87">
        <v>17</v>
      </c>
      <c r="Z87">
        <v>50</v>
      </c>
      <c r="AA87">
        <v>25</v>
      </c>
      <c r="AB87">
        <f t="shared" ref="AB87:AB150" si="16">N87*O87+P87*Q87+R87*S87+V87*W87+X87*Y87+(N87-P87)*(T87*U87)+(N87-P87-R87)*(Z87+AA87)</f>
        <v>3654</v>
      </c>
      <c r="AC87" s="5">
        <f t="shared" ref="AC87:AC150" si="17">AB87/$AC$20</f>
        <v>1.0149999999999999</v>
      </c>
      <c r="AD87" s="5">
        <f t="shared" ref="AD87:AD150" si="18">$AE$20-AC87</f>
        <v>6.9850000000000003</v>
      </c>
      <c r="AE87" s="12">
        <f t="shared" ref="AE87:AE150" si="19">R87/N87</f>
        <v>0</v>
      </c>
      <c r="AF87" s="12">
        <f t="shared" ref="AF87:AF150" si="20">(V87+X87)/N87</f>
        <v>0</v>
      </c>
      <c r="AG87" s="12">
        <f t="shared" ref="AG87:AG150" si="21">AC87/N87</f>
        <v>4.0599999999999997E-2</v>
      </c>
    </row>
    <row r="88" spans="2:33" x14ac:dyDescent="0.3">
      <c r="B88">
        <v>56739</v>
      </c>
      <c r="C88" s="7">
        <v>43477</v>
      </c>
      <c r="D88">
        <f t="shared" si="11"/>
        <v>2019</v>
      </c>
      <c r="E88" t="str">
        <f t="shared" si="12"/>
        <v>Q1-2019</v>
      </c>
      <c r="F88" t="str">
        <f t="shared" si="13"/>
        <v>January</v>
      </c>
      <c r="G88">
        <f t="shared" si="14"/>
        <v>2</v>
      </c>
      <c r="H88" t="str">
        <f t="shared" si="15"/>
        <v>Saturday</v>
      </c>
      <c r="I88">
        <v>1</v>
      </c>
      <c r="J88">
        <v>29</v>
      </c>
      <c r="K88">
        <v>22</v>
      </c>
      <c r="L88">
        <v>0</v>
      </c>
      <c r="M88">
        <v>0</v>
      </c>
      <c r="N88">
        <v>29</v>
      </c>
      <c r="O88">
        <v>67</v>
      </c>
      <c r="P88">
        <v>24</v>
      </c>
      <c r="Q88">
        <v>39</v>
      </c>
      <c r="R88">
        <v>2</v>
      </c>
      <c r="S88">
        <v>11</v>
      </c>
      <c r="T88">
        <v>28</v>
      </c>
      <c r="U88">
        <v>27</v>
      </c>
      <c r="V88">
        <v>0</v>
      </c>
      <c r="W88">
        <v>0</v>
      </c>
      <c r="X88">
        <v>2</v>
      </c>
      <c r="Y88">
        <v>9</v>
      </c>
      <c r="Z88">
        <v>56</v>
      </c>
      <c r="AA88">
        <v>23</v>
      </c>
      <c r="AB88">
        <f t="shared" si="16"/>
        <v>6936</v>
      </c>
      <c r="AC88" s="5">
        <f t="shared" si="17"/>
        <v>1.9266666666666667</v>
      </c>
      <c r="AD88" s="5">
        <f t="shared" si="18"/>
        <v>6.0733333333333333</v>
      </c>
      <c r="AE88" s="12">
        <f t="shared" si="19"/>
        <v>6.8965517241379309E-2</v>
      </c>
      <c r="AF88" s="12">
        <f t="shared" si="20"/>
        <v>6.8965517241379309E-2</v>
      </c>
      <c r="AG88" s="12">
        <f t="shared" si="21"/>
        <v>6.6436781609195403E-2</v>
      </c>
    </row>
    <row r="89" spans="2:33" x14ac:dyDescent="0.3">
      <c r="B89">
        <v>56740</v>
      </c>
      <c r="C89" s="7">
        <v>43479</v>
      </c>
      <c r="D89">
        <f t="shared" si="11"/>
        <v>2019</v>
      </c>
      <c r="E89" t="str">
        <f t="shared" si="12"/>
        <v>Q1-2019</v>
      </c>
      <c r="F89" t="str">
        <f t="shared" si="13"/>
        <v>January</v>
      </c>
      <c r="G89">
        <f t="shared" si="14"/>
        <v>3</v>
      </c>
      <c r="H89" t="str">
        <f t="shared" si="15"/>
        <v>Monday</v>
      </c>
      <c r="I89">
        <v>1</v>
      </c>
      <c r="J89">
        <v>27</v>
      </c>
      <c r="K89">
        <v>23</v>
      </c>
      <c r="L89">
        <v>0</v>
      </c>
      <c r="M89">
        <v>0</v>
      </c>
      <c r="N89">
        <v>27</v>
      </c>
      <c r="O89">
        <v>41</v>
      </c>
      <c r="P89">
        <v>25</v>
      </c>
      <c r="Q89">
        <v>38</v>
      </c>
      <c r="R89">
        <v>2</v>
      </c>
      <c r="S89">
        <v>15</v>
      </c>
      <c r="T89">
        <v>28</v>
      </c>
      <c r="U89">
        <v>12</v>
      </c>
      <c r="V89">
        <v>0</v>
      </c>
      <c r="W89">
        <v>0</v>
      </c>
      <c r="X89">
        <v>2</v>
      </c>
      <c r="Y89">
        <v>21</v>
      </c>
      <c r="Z89">
        <v>45</v>
      </c>
      <c r="AA89">
        <v>28</v>
      </c>
      <c r="AB89">
        <f t="shared" si="16"/>
        <v>2801</v>
      </c>
      <c r="AC89" s="5">
        <f t="shared" si="17"/>
        <v>0.7780555555555555</v>
      </c>
      <c r="AD89" s="5">
        <f t="shared" si="18"/>
        <v>7.2219444444444445</v>
      </c>
      <c r="AE89" s="12">
        <f t="shared" si="19"/>
        <v>7.407407407407407E-2</v>
      </c>
      <c r="AF89" s="12">
        <f t="shared" si="20"/>
        <v>7.407407407407407E-2</v>
      </c>
      <c r="AG89" s="12">
        <f t="shared" si="21"/>
        <v>2.8816872427983538E-2</v>
      </c>
    </row>
    <row r="90" spans="2:33" x14ac:dyDescent="0.3">
      <c r="B90">
        <v>56741</v>
      </c>
      <c r="C90" s="7">
        <v>43479</v>
      </c>
      <c r="D90">
        <f t="shared" si="11"/>
        <v>2019</v>
      </c>
      <c r="E90" t="str">
        <f t="shared" si="12"/>
        <v>Q1-2019</v>
      </c>
      <c r="F90" t="str">
        <f t="shared" si="13"/>
        <v>January</v>
      </c>
      <c r="G90">
        <f t="shared" si="14"/>
        <v>3</v>
      </c>
      <c r="H90" t="str">
        <f t="shared" si="15"/>
        <v>Monday</v>
      </c>
      <c r="I90">
        <v>2</v>
      </c>
      <c r="J90">
        <v>29</v>
      </c>
      <c r="K90">
        <v>24</v>
      </c>
      <c r="L90">
        <v>0</v>
      </c>
      <c r="M90">
        <v>0</v>
      </c>
      <c r="N90">
        <v>29</v>
      </c>
      <c r="O90">
        <v>76</v>
      </c>
      <c r="P90">
        <v>23</v>
      </c>
      <c r="Q90">
        <v>39</v>
      </c>
      <c r="R90">
        <v>1</v>
      </c>
      <c r="S90">
        <v>19</v>
      </c>
      <c r="T90">
        <v>28</v>
      </c>
      <c r="U90">
        <v>17</v>
      </c>
      <c r="V90">
        <v>0</v>
      </c>
      <c r="W90">
        <v>0</v>
      </c>
      <c r="X90">
        <v>1</v>
      </c>
      <c r="Y90">
        <v>18</v>
      </c>
      <c r="Z90">
        <v>33</v>
      </c>
      <c r="AA90">
        <v>13</v>
      </c>
      <c r="AB90">
        <f t="shared" si="16"/>
        <v>6224</v>
      </c>
      <c r="AC90" s="5">
        <f t="shared" si="17"/>
        <v>1.7288888888888889</v>
      </c>
      <c r="AD90" s="5">
        <f t="shared" si="18"/>
        <v>6.2711111111111109</v>
      </c>
      <c r="AE90" s="12">
        <f t="shared" si="19"/>
        <v>3.4482758620689655E-2</v>
      </c>
      <c r="AF90" s="12">
        <f t="shared" si="20"/>
        <v>3.4482758620689655E-2</v>
      </c>
      <c r="AG90" s="12">
        <f t="shared" si="21"/>
        <v>5.9616858237547893E-2</v>
      </c>
    </row>
    <row r="91" spans="2:33" x14ac:dyDescent="0.3">
      <c r="B91">
        <v>56742</v>
      </c>
      <c r="C91" s="7">
        <v>43480</v>
      </c>
      <c r="D91">
        <f t="shared" si="11"/>
        <v>2019</v>
      </c>
      <c r="E91" t="str">
        <f t="shared" si="12"/>
        <v>Q1-2019</v>
      </c>
      <c r="F91" t="str">
        <f t="shared" si="13"/>
        <v>January</v>
      </c>
      <c r="G91">
        <f t="shared" si="14"/>
        <v>3</v>
      </c>
      <c r="H91" t="str">
        <f t="shared" si="15"/>
        <v>Tuesday</v>
      </c>
      <c r="I91">
        <v>1</v>
      </c>
      <c r="J91">
        <v>29</v>
      </c>
      <c r="K91">
        <v>25</v>
      </c>
      <c r="L91">
        <v>0</v>
      </c>
      <c r="M91">
        <v>0</v>
      </c>
      <c r="N91">
        <v>29</v>
      </c>
      <c r="O91">
        <v>50</v>
      </c>
      <c r="P91">
        <v>24</v>
      </c>
      <c r="Q91">
        <v>37</v>
      </c>
      <c r="R91">
        <v>2</v>
      </c>
      <c r="S91">
        <v>22</v>
      </c>
      <c r="T91">
        <v>28</v>
      </c>
      <c r="U91">
        <v>23</v>
      </c>
      <c r="V91">
        <v>0</v>
      </c>
      <c r="W91">
        <v>0</v>
      </c>
      <c r="X91">
        <v>2</v>
      </c>
      <c r="Y91">
        <v>15</v>
      </c>
      <c r="Z91">
        <v>72</v>
      </c>
      <c r="AA91">
        <v>18</v>
      </c>
      <c r="AB91">
        <f t="shared" si="16"/>
        <v>5902</v>
      </c>
      <c r="AC91" s="5">
        <f t="shared" si="17"/>
        <v>1.6394444444444445</v>
      </c>
      <c r="AD91" s="5">
        <f t="shared" si="18"/>
        <v>6.3605555555555551</v>
      </c>
      <c r="AE91" s="12">
        <f t="shared" si="19"/>
        <v>6.8965517241379309E-2</v>
      </c>
      <c r="AF91" s="12">
        <f t="shared" si="20"/>
        <v>6.8965517241379309E-2</v>
      </c>
      <c r="AG91" s="12">
        <f t="shared" si="21"/>
        <v>5.6532567049808427E-2</v>
      </c>
    </row>
    <row r="92" spans="2:33" x14ac:dyDescent="0.3">
      <c r="B92">
        <v>56743</v>
      </c>
      <c r="C92" s="7">
        <v>43480</v>
      </c>
      <c r="D92">
        <f t="shared" si="11"/>
        <v>2019</v>
      </c>
      <c r="E92" t="str">
        <f t="shared" si="12"/>
        <v>Q1-2019</v>
      </c>
      <c r="F92" t="str">
        <f t="shared" si="13"/>
        <v>January</v>
      </c>
      <c r="G92">
        <f t="shared" si="14"/>
        <v>3</v>
      </c>
      <c r="H92" t="str">
        <f t="shared" si="15"/>
        <v>Tuesday</v>
      </c>
      <c r="I92">
        <v>2</v>
      </c>
      <c r="J92">
        <v>26</v>
      </c>
      <c r="K92">
        <v>26</v>
      </c>
      <c r="L92">
        <v>0</v>
      </c>
      <c r="M92">
        <v>0</v>
      </c>
      <c r="N92">
        <v>26</v>
      </c>
      <c r="O92">
        <v>84</v>
      </c>
      <c r="P92">
        <v>25</v>
      </c>
      <c r="Q92">
        <v>42</v>
      </c>
      <c r="R92">
        <v>1</v>
      </c>
      <c r="S92">
        <v>26</v>
      </c>
      <c r="T92">
        <v>27</v>
      </c>
      <c r="U92">
        <v>28</v>
      </c>
      <c r="V92">
        <v>0</v>
      </c>
      <c r="W92">
        <v>0</v>
      </c>
      <c r="X92">
        <v>1</v>
      </c>
      <c r="Y92">
        <v>11</v>
      </c>
      <c r="Z92">
        <v>60</v>
      </c>
      <c r="AA92">
        <v>23</v>
      </c>
      <c r="AB92">
        <f t="shared" si="16"/>
        <v>4027</v>
      </c>
      <c r="AC92" s="5">
        <f t="shared" si="17"/>
        <v>1.118611111111111</v>
      </c>
      <c r="AD92" s="5">
        <f t="shared" si="18"/>
        <v>6.881388888888889</v>
      </c>
      <c r="AE92" s="12">
        <f t="shared" si="19"/>
        <v>3.8461538461538464E-2</v>
      </c>
      <c r="AF92" s="12">
        <f t="shared" si="20"/>
        <v>3.8461538461538464E-2</v>
      </c>
      <c r="AG92" s="12">
        <f t="shared" si="21"/>
        <v>4.3023504273504272E-2</v>
      </c>
    </row>
    <row r="93" spans="2:33" x14ac:dyDescent="0.3">
      <c r="B93">
        <v>56744</v>
      </c>
      <c r="C93" s="7">
        <v>43481</v>
      </c>
      <c r="D93">
        <f t="shared" si="11"/>
        <v>2019</v>
      </c>
      <c r="E93" t="str">
        <f t="shared" si="12"/>
        <v>Q1-2019</v>
      </c>
      <c r="F93" t="str">
        <f t="shared" si="13"/>
        <v>January</v>
      </c>
      <c r="G93">
        <f t="shared" si="14"/>
        <v>3</v>
      </c>
      <c r="H93" t="str">
        <f t="shared" si="15"/>
        <v>Wednesday</v>
      </c>
      <c r="I93">
        <v>1</v>
      </c>
      <c r="J93">
        <v>30</v>
      </c>
      <c r="K93">
        <v>27</v>
      </c>
      <c r="L93">
        <v>0</v>
      </c>
      <c r="M93">
        <v>0</v>
      </c>
      <c r="N93">
        <v>30</v>
      </c>
      <c r="O93">
        <v>58</v>
      </c>
      <c r="P93">
        <v>23</v>
      </c>
      <c r="Q93">
        <v>40</v>
      </c>
      <c r="R93">
        <v>2</v>
      </c>
      <c r="S93">
        <v>10</v>
      </c>
      <c r="T93">
        <v>27</v>
      </c>
      <c r="U93">
        <v>13</v>
      </c>
      <c r="V93">
        <v>0</v>
      </c>
      <c r="W93">
        <v>0</v>
      </c>
      <c r="X93">
        <v>2</v>
      </c>
      <c r="Y93">
        <v>24</v>
      </c>
      <c r="Z93">
        <v>49</v>
      </c>
      <c r="AA93">
        <v>29</v>
      </c>
      <c r="AB93">
        <f t="shared" si="16"/>
        <v>5575</v>
      </c>
      <c r="AC93" s="5">
        <f t="shared" si="17"/>
        <v>1.5486111111111112</v>
      </c>
      <c r="AD93" s="5">
        <f t="shared" si="18"/>
        <v>6.4513888888888893</v>
      </c>
      <c r="AE93" s="12">
        <f t="shared" si="19"/>
        <v>6.6666666666666666E-2</v>
      </c>
      <c r="AF93" s="12">
        <f t="shared" si="20"/>
        <v>6.6666666666666666E-2</v>
      </c>
      <c r="AG93" s="12">
        <f t="shared" si="21"/>
        <v>5.1620370370370372E-2</v>
      </c>
    </row>
    <row r="94" spans="2:33" x14ac:dyDescent="0.3">
      <c r="B94">
        <v>56745</v>
      </c>
      <c r="C94" s="7">
        <v>43481</v>
      </c>
      <c r="D94">
        <f t="shared" si="11"/>
        <v>2019</v>
      </c>
      <c r="E94" t="str">
        <f t="shared" si="12"/>
        <v>Q1-2019</v>
      </c>
      <c r="F94" t="str">
        <f t="shared" si="13"/>
        <v>January</v>
      </c>
      <c r="G94">
        <f t="shared" si="14"/>
        <v>3</v>
      </c>
      <c r="H94" t="str">
        <f t="shared" si="15"/>
        <v>Wednesday</v>
      </c>
      <c r="I94">
        <v>2</v>
      </c>
      <c r="J94">
        <v>26</v>
      </c>
      <c r="K94">
        <v>20</v>
      </c>
      <c r="L94">
        <v>0</v>
      </c>
      <c r="M94">
        <v>0</v>
      </c>
      <c r="N94">
        <v>26</v>
      </c>
      <c r="O94">
        <v>58</v>
      </c>
      <c r="P94">
        <v>25</v>
      </c>
      <c r="Q94">
        <v>37</v>
      </c>
      <c r="R94">
        <v>0</v>
      </c>
      <c r="S94">
        <v>23</v>
      </c>
      <c r="T94">
        <v>28</v>
      </c>
      <c r="U94">
        <v>16</v>
      </c>
      <c r="V94">
        <v>0</v>
      </c>
      <c r="W94">
        <v>0</v>
      </c>
      <c r="X94">
        <v>0</v>
      </c>
      <c r="Y94">
        <v>15</v>
      </c>
      <c r="Z94">
        <v>29</v>
      </c>
      <c r="AA94">
        <v>12</v>
      </c>
      <c r="AB94">
        <f t="shared" si="16"/>
        <v>2922</v>
      </c>
      <c r="AC94" s="5">
        <f t="shared" si="17"/>
        <v>0.81166666666666665</v>
      </c>
      <c r="AD94" s="5">
        <f t="shared" si="18"/>
        <v>7.1883333333333335</v>
      </c>
      <c r="AE94" s="12">
        <f t="shared" si="19"/>
        <v>0</v>
      </c>
      <c r="AF94" s="12">
        <f t="shared" si="20"/>
        <v>0</v>
      </c>
      <c r="AG94" s="12">
        <f t="shared" si="21"/>
        <v>3.1217948717948717E-2</v>
      </c>
    </row>
    <row r="95" spans="2:33" x14ac:dyDescent="0.3">
      <c r="B95">
        <v>56746</v>
      </c>
      <c r="C95" s="7">
        <v>43482</v>
      </c>
      <c r="D95">
        <f t="shared" si="11"/>
        <v>2019</v>
      </c>
      <c r="E95" t="str">
        <f t="shared" si="12"/>
        <v>Q1-2019</v>
      </c>
      <c r="F95" t="str">
        <f t="shared" si="13"/>
        <v>January</v>
      </c>
      <c r="G95">
        <f t="shared" si="14"/>
        <v>3</v>
      </c>
      <c r="H95" t="str">
        <f t="shared" si="15"/>
        <v>Thursday</v>
      </c>
      <c r="I95">
        <v>1</v>
      </c>
      <c r="J95">
        <v>26</v>
      </c>
      <c r="K95">
        <v>21</v>
      </c>
      <c r="L95">
        <v>0</v>
      </c>
      <c r="M95">
        <v>0</v>
      </c>
      <c r="N95">
        <v>26</v>
      </c>
      <c r="O95">
        <v>33</v>
      </c>
      <c r="P95">
        <v>23</v>
      </c>
      <c r="Q95">
        <v>40</v>
      </c>
      <c r="R95">
        <v>1</v>
      </c>
      <c r="S95">
        <v>27</v>
      </c>
      <c r="T95">
        <v>28</v>
      </c>
      <c r="U95">
        <v>22</v>
      </c>
      <c r="V95">
        <v>0</v>
      </c>
      <c r="W95">
        <v>0</v>
      </c>
      <c r="X95">
        <v>1</v>
      </c>
      <c r="Y95">
        <v>12</v>
      </c>
      <c r="Z95">
        <v>68</v>
      </c>
      <c r="AA95">
        <v>17</v>
      </c>
      <c r="AB95">
        <f t="shared" si="16"/>
        <v>3835</v>
      </c>
      <c r="AC95" s="5">
        <f t="shared" si="17"/>
        <v>1.0652777777777778</v>
      </c>
      <c r="AD95" s="5">
        <f t="shared" si="18"/>
        <v>6.9347222222222218</v>
      </c>
      <c r="AE95" s="12">
        <f t="shared" si="19"/>
        <v>3.8461538461538464E-2</v>
      </c>
      <c r="AF95" s="12">
        <f t="shared" si="20"/>
        <v>3.8461538461538464E-2</v>
      </c>
      <c r="AG95" s="12">
        <f t="shared" si="21"/>
        <v>4.0972222222222222E-2</v>
      </c>
    </row>
    <row r="96" spans="2:33" x14ac:dyDescent="0.3">
      <c r="B96">
        <v>56747</v>
      </c>
      <c r="C96" s="7">
        <v>43482</v>
      </c>
      <c r="D96">
        <f t="shared" si="11"/>
        <v>2019</v>
      </c>
      <c r="E96" t="str">
        <f t="shared" si="12"/>
        <v>Q1-2019</v>
      </c>
      <c r="F96" t="str">
        <f t="shared" si="13"/>
        <v>January</v>
      </c>
      <c r="G96">
        <f t="shared" si="14"/>
        <v>3</v>
      </c>
      <c r="H96" t="str">
        <f t="shared" si="15"/>
        <v>Thursday</v>
      </c>
      <c r="I96">
        <v>2</v>
      </c>
      <c r="J96">
        <v>28</v>
      </c>
      <c r="K96">
        <v>22</v>
      </c>
      <c r="L96">
        <v>0</v>
      </c>
      <c r="M96">
        <v>0</v>
      </c>
      <c r="N96">
        <v>28</v>
      </c>
      <c r="O96">
        <v>67</v>
      </c>
      <c r="P96">
        <v>24</v>
      </c>
      <c r="Q96">
        <v>40</v>
      </c>
      <c r="R96">
        <v>1</v>
      </c>
      <c r="S96">
        <v>11</v>
      </c>
      <c r="T96">
        <v>28</v>
      </c>
      <c r="U96">
        <v>27</v>
      </c>
      <c r="V96">
        <v>0</v>
      </c>
      <c r="W96">
        <v>0</v>
      </c>
      <c r="X96">
        <v>1</v>
      </c>
      <c r="Y96">
        <v>9</v>
      </c>
      <c r="Z96">
        <v>56</v>
      </c>
      <c r="AA96">
        <v>23</v>
      </c>
      <c r="AB96">
        <f t="shared" si="16"/>
        <v>6117</v>
      </c>
      <c r="AC96" s="5">
        <f t="shared" si="17"/>
        <v>1.6991666666666667</v>
      </c>
      <c r="AD96" s="5">
        <f t="shared" si="18"/>
        <v>6.3008333333333333</v>
      </c>
      <c r="AE96" s="12">
        <f t="shared" si="19"/>
        <v>3.5714285714285712E-2</v>
      </c>
      <c r="AF96" s="12">
        <f t="shared" si="20"/>
        <v>3.5714285714285712E-2</v>
      </c>
      <c r="AG96" s="12">
        <f t="shared" si="21"/>
        <v>6.0684523809523813E-2</v>
      </c>
    </row>
    <row r="97" spans="2:33" x14ac:dyDescent="0.3">
      <c r="B97">
        <v>56748</v>
      </c>
      <c r="C97" s="7">
        <v>43483</v>
      </c>
      <c r="D97">
        <f t="shared" si="11"/>
        <v>2019</v>
      </c>
      <c r="E97" t="str">
        <f t="shared" si="12"/>
        <v>Q1-2019</v>
      </c>
      <c r="F97" t="str">
        <f t="shared" si="13"/>
        <v>January</v>
      </c>
      <c r="G97">
        <f t="shared" si="14"/>
        <v>3</v>
      </c>
      <c r="H97" t="str">
        <f t="shared" si="15"/>
        <v>Friday</v>
      </c>
      <c r="I97">
        <v>1</v>
      </c>
      <c r="J97">
        <v>27</v>
      </c>
      <c r="K97">
        <v>23</v>
      </c>
      <c r="L97">
        <v>0</v>
      </c>
      <c r="M97">
        <v>0</v>
      </c>
      <c r="N97">
        <v>27</v>
      </c>
      <c r="O97">
        <v>41</v>
      </c>
      <c r="P97">
        <v>25</v>
      </c>
      <c r="Q97">
        <v>38</v>
      </c>
      <c r="R97">
        <v>2</v>
      </c>
      <c r="S97">
        <v>15</v>
      </c>
      <c r="T97">
        <v>28</v>
      </c>
      <c r="U97">
        <v>12</v>
      </c>
      <c r="V97">
        <v>0</v>
      </c>
      <c r="W97">
        <v>0</v>
      </c>
      <c r="X97">
        <v>2</v>
      </c>
      <c r="Y97">
        <v>21</v>
      </c>
      <c r="Z97">
        <v>45</v>
      </c>
      <c r="AA97">
        <v>28</v>
      </c>
      <c r="AB97">
        <f t="shared" si="16"/>
        <v>2801</v>
      </c>
      <c r="AC97" s="5">
        <f t="shared" si="17"/>
        <v>0.7780555555555555</v>
      </c>
      <c r="AD97" s="5">
        <f t="shared" si="18"/>
        <v>7.2219444444444445</v>
      </c>
      <c r="AE97" s="12">
        <f t="shared" si="19"/>
        <v>7.407407407407407E-2</v>
      </c>
      <c r="AF97" s="12">
        <f t="shared" si="20"/>
        <v>7.407407407407407E-2</v>
      </c>
      <c r="AG97" s="12">
        <f t="shared" si="21"/>
        <v>2.8816872427983538E-2</v>
      </c>
    </row>
    <row r="98" spans="2:33" x14ac:dyDescent="0.3">
      <c r="B98">
        <v>56749</v>
      </c>
      <c r="C98" s="7">
        <v>43483</v>
      </c>
      <c r="D98">
        <f t="shared" si="11"/>
        <v>2019</v>
      </c>
      <c r="E98" t="str">
        <f t="shared" si="12"/>
        <v>Q1-2019</v>
      </c>
      <c r="F98" t="str">
        <f t="shared" si="13"/>
        <v>January</v>
      </c>
      <c r="G98">
        <f t="shared" si="14"/>
        <v>3</v>
      </c>
      <c r="H98" t="str">
        <f t="shared" si="15"/>
        <v>Friday</v>
      </c>
      <c r="I98">
        <v>2</v>
      </c>
      <c r="J98">
        <v>29</v>
      </c>
      <c r="K98">
        <v>24</v>
      </c>
      <c r="L98">
        <v>0</v>
      </c>
      <c r="M98">
        <v>0</v>
      </c>
      <c r="N98">
        <v>29</v>
      </c>
      <c r="O98">
        <v>76</v>
      </c>
      <c r="P98">
        <v>23</v>
      </c>
      <c r="Q98">
        <v>39</v>
      </c>
      <c r="R98">
        <v>1</v>
      </c>
      <c r="S98">
        <v>19</v>
      </c>
      <c r="T98">
        <v>28</v>
      </c>
      <c r="U98">
        <v>17</v>
      </c>
      <c r="V98">
        <v>0</v>
      </c>
      <c r="W98">
        <v>0</v>
      </c>
      <c r="X98">
        <v>1</v>
      </c>
      <c r="Y98">
        <v>18</v>
      </c>
      <c r="Z98">
        <v>33</v>
      </c>
      <c r="AA98">
        <v>13</v>
      </c>
      <c r="AB98">
        <f t="shared" si="16"/>
        <v>6224</v>
      </c>
      <c r="AC98" s="5">
        <f t="shared" si="17"/>
        <v>1.7288888888888889</v>
      </c>
      <c r="AD98" s="5">
        <f t="shared" si="18"/>
        <v>6.2711111111111109</v>
      </c>
      <c r="AE98" s="12">
        <f t="shared" si="19"/>
        <v>3.4482758620689655E-2</v>
      </c>
      <c r="AF98" s="12">
        <f t="shared" si="20"/>
        <v>3.4482758620689655E-2</v>
      </c>
      <c r="AG98" s="12">
        <f t="shared" si="21"/>
        <v>5.9616858237547893E-2</v>
      </c>
    </row>
    <row r="99" spans="2:33" x14ac:dyDescent="0.3">
      <c r="B99">
        <v>56750</v>
      </c>
      <c r="C99" s="7">
        <v>43484</v>
      </c>
      <c r="D99">
        <f t="shared" si="11"/>
        <v>2019</v>
      </c>
      <c r="E99" t="str">
        <f t="shared" si="12"/>
        <v>Q1-2019</v>
      </c>
      <c r="F99" t="str">
        <f t="shared" si="13"/>
        <v>January</v>
      </c>
      <c r="G99">
        <f t="shared" si="14"/>
        <v>3</v>
      </c>
      <c r="H99" t="str">
        <f t="shared" si="15"/>
        <v>Saturday</v>
      </c>
      <c r="I99">
        <v>1</v>
      </c>
      <c r="J99">
        <v>29</v>
      </c>
      <c r="K99">
        <v>25</v>
      </c>
      <c r="L99">
        <v>0</v>
      </c>
      <c r="M99">
        <v>0</v>
      </c>
      <c r="N99">
        <v>29</v>
      </c>
      <c r="O99">
        <v>50</v>
      </c>
      <c r="P99">
        <v>24</v>
      </c>
      <c r="Q99">
        <v>37</v>
      </c>
      <c r="R99">
        <v>2</v>
      </c>
      <c r="S99">
        <v>22</v>
      </c>
      <c r="T99">
        <v>28</v>
      </c>
      <c r="U99">
        <v>23</v>
      </c>
      <c r="V99">
        <v>0</v>
      </c>
      <c r="W99">
        <v>0</v>
      </c>
      <c r="X99">
        <v>2</v>
      </c>
      <c r="Y99">
        <v>15</v>
      </c>
      <c r="Z99">
        <v>72</v>
      </c>
      <c r="AA99">
        <v>18</v>
      </c>
      <c r="AB99">
        <f t="shared" si="16"/>
        <v>5902</v>
      </c>
      <c r="AC99" s="5">
        <f t="shared" si="17"/>
        <v>1.6394444444444445</v>
      </c>
      <c r="AD99" s="5">
        <f t="shared" si="18"/>
        <v>6.3605555555555551</v>
      </c>
      <c r="AE99" s="12">
        <f t="shared" si="19"/>
        <v>6.8965517241379309E-2</v>
      </c>
      <c r="AF99" s="12">
        <f t="shared" si="20"/>
        <v>6.8965517241379309E-2</v>
      </c>
      <c r="AG99" s="12">
        <f t="shared" si="21"/>
        <v>5.6532567049808427E-2</v>
      </c>
    </row>
    <row r="100" spans="2:33" x14ac:dyDescent="0.3">
      <c r="B100">
        <v>56751</v>
      </c>
      <c r="C100" s="7">
        <v>43486</v>
      </c>
      <c r="D100">
        <f t="shared" si="11"/>
        <v>2019</v>
      </c>
      <c r="E100" t="str">
        <f t="shared" si="12"/>
        <v>Q1-2019</v>
      </c>
      <c r="F100" t="str">
        <f t="shared" si="13"/>
        <v>January</v>
      </c>
      <c r="G100">
        <f t="shared" si="14"/>
        <v>4</v>
      </c>
      <c r="H100" t="str">
        <f t="shared" si="15"/>
        <v>Monday</v>
      </c>
      <c r="I100">
        <v>1</v>
      </c>
      <c r="J100">
        <v>27</v>
      </c>
      <c r="K100">
        <v>26</v>
      </c>
      <c r="L100">
        <v>0</v>
      </c>
      <c r="M100">
        <v>0</v>
      </c>
      <c r="N100">
        <v>27</v>
      </c>
      <c r="O100">
        <v>84</v>
      </c>
      <c r="P100">
        <v>25</v>
      </c>
      <c r="Q100">
        <v>41</v>
      </c>
      <c r="R100">
        <v>2</v>
      </c>
      <c r="S100">
        <v>26</v>
      </c>
      <c r="T100">
        <v>27</v>
      </c>
      <c r="U100">
        <v>28</v>
      </c>
      <c r="V100">
        <v>0</v>
      </c>
      <c r="W100">
        <v>0</v>
      </c>
      <c r="X100">
        <v>2</v>
      </c>
      <c r="Y100">
        <v>11</v>
      </c>
      <c r="Z100">
        <v>60</v>
      </c>
      <c r="AA100">
        <v>23</v>
      </c>
      <c r="AB100">
        <f t="shared" si="16"/>
        <v>4879</v>
      </c>
      <c r="AC100" s="5">
        <f t="shared" si="17"/>
        <v>1.3552777777777778</v>
      </c>
      <c r="AD100" s="5">
        <f t="shared" si="18"/>
        <v>6.6447222222222226</v>
      </c>
      <c r="AE100" s="12">
        <f t="shared" si="19"/>
        <v>7.407407407407407E-2</v>
      </c>
      <c r="AF100" s="12">
        <f t="shared" si="20"/>
        <v>7.407407407407407E-2</v>
      </c>
      <c r="AG100" s="12">
        <f t="shared" si="21"/>
        <v>5.0195473251028806E-2</v>
      </c>
    </row>
    <row r="101" spans="2:33" x14ac:dyDescent="0.3">
      <c r="B101">
        <v>56752</v>
      </c>
      <c r="C101" s="7">
        <v>43486</v>
      </c>
      <c r="D101">
        <f t="shared" si="11"/>
        <v>2019</v>
      </c>
      <c r="E101" t="str">
        <f t="shared" si="12"/>
        <v>Q1-2019</v>
      </c>
      <c r="F101" t="str">
        <f t="shared" si="13"/>
        <v>January</v>
      </c>
      <c r="G101">
        <f t="shared" si="14"/>
        <v>4</v>
      </c>
      <c r="H101" t="str">
        <f t="shared" si="15"/>
        <v>Monday</v>
      </c>
      <c r="I101">
        <v>2</v>
      </c>
      <c r="J101">
        <v>29</v>
      </c>
      <c r="K101">
        <v>27</v>
      </c>
      <c r="L101">
        <v>0</v>
      </c>
      <c r="M101">
        <v>0</v>
      </c>
      <c r="N101">
        <v>29</v>
      </c>
      <c r="O101">
        <v>58</v>
      </c>
      <c r="P101">
        <v>23</v>
      </c>
      <c r="Q101">
        <v>41</v>
      </c>
      <c r="R101">
        <v>1</v>
      </c>
      <c r="S101">
        <v>10</v>
      </c>
      <c r="T101">
        <v>27</v>
      </c>
      <c r="U101">
        <v>13</v>
      </c>
      <c r="V101">
        <v>0</v>
      </c>
      <c r="W101">
        <v>0</v>
      </c>
      <c r="X101">
        <v>1</v>
      </c>
      <c r="Y101">
        <v>24</v>
      </c>
      <c r="Z101">
        <v>49</v>
      </c>
      <c r="AA101">
        <v>29</v>
      </c>
      <c r="AB101">
        <f t="shared" si="16"/>
        <v>5155</v>
      </c>
      <c r="AC101" s="5">
        <f t="shared" si="17"/>
        <v>1.4319444444444445</v>
      </c>
      <c r="AD101" s="5">
        <f t="shared" si="18"/>
        <v>6.5680555555555555</v>
      </c>
      <c r="AE101" s="12">
        <f t="shared" si="19"/>
        <v>3.4482758620689655E-2</v>
      </c>
      <c r="AF101" s="12">
        <f t="shared" si="20"/>
        <v>3.4482758620689655E-2</v>
      </c>
      <c r="AG101" s="12">
        <f t="shared" si="21"/>
        <v>4.9377394636015329E-2</v>
      </c>
    </row>
    <row r="102" spans="2:33" x14ac:dyDescent="0.3">
      <c r="B102">
        <v>56753</v>
      </c>
      <c r="C102" s="7">
        <v>43487</v>
      </c>
      <c r="D102">
        <f t="shared" si="11"/>
        <v>2019</v>
      </c>
      <c r="E102" t="str">
        <f t="shared" si="12"/>
        <v>Q1-2019</v>
      </c>
      <c r="F102" t="str">
        <f t="shared" si="13"/>
        <v>January</v>
      </c>
      <c r="G102">
        <f t="shared" si="14"/>
        <v>4</v>
      </c>
      <c r="H102" t="str">
        <f t="shared" si="15"/>
        <v>Tuesday</v>
      </c>
      <c r="I102">
        <v>1</v>
      </c>
      <c r="J102">
        <v>27</v>
      </c>
      <c r="K102">
        <v>20</v>
      </c>
      <c r="L102">
        <v>0</v>
      </c>
      <c r="M102">
        <v>0</v>
      </c>
      <c r="N102">
        <v>27</v>
      </c>
      <c r="O102">
        <v>58</v>
      </c>
      <c r="P102">
        <v>25</v>
      </c>
      <c r="Q102">
        <v>36</v>
      </c>
      <c r="R102">
        <v>1</v>
      </c>
      <c r="S102">
        <v>23</v>
      </c>
      <c r="T102">
        <v>28</v>
      </c>
      <c r="U102">
        <v>16</v>
      </c>
      <c r="V102">
        <v>0</v>
      </c>
      <c r="W102">
        <v>0</v>
      </c>
      <c r="X102">
        <v>1</v>
      </c>
      <c r="Y102">
        <v>15</v>
      </c>
      <c r="Z102">
        <v>29</v>
      </c>
      <c r="AA102">
        <v>12</v>
      </c>
      <c r="AB102">
        <f t="shared" si="16"/>
        <v>3441</v>
      </c>
      <c r="AC102" s="5">
        <f t="shared" si="17"/>
        <v>0.95583333333333331</v>
      </c>
      <c r="AD102" s="5">
        <f t="shared" si="18"/>
        <v>7.0441666666666665</v>
      </c>
      <c r="AE102" s="12">
        <f t="shared" si="19"/>
        <v>3.7037037037037035E-2</v>
      </c>
      <c r="AF102" s="12">
        <f t="shared" si="20"/>
        <v>3.7037037037037035E-2</v>
      </c>
      <c r="AG102" s="12">
        <f t="shared" si="21"/>
        <v>3.5401234567901237E-2</v>
      </c>
    </row>
    <row r="103" spans="2:33" x14ac:dyDescent="0.3">
      <c r="B103">
        <v>56754</v>
      </c>
      <c r="C103" s="7">
        <v>43487</v>
      </c>
      <c r="D103">
        <f t="shared" si="11"/>
        <v>2019</v>
      </c>
      <c r="E103" t="str">
        <f t="shared" si="12"/>
        <v>Q1-2019</v>
      </c>
      <c r="F103" t="str">
        <f t="shared" si="13"/>
        <v>January</v>
      </c>
      <c r="G103">
        <f t="shared" si="14"/>
        <v>4</v>
      </c>
      <c r="H103" t="str">
        <f t="shared" si="15"/>
        <v>Tuesday</v>
      </c>
      <c r="I103">
        <v>2</v>
      </c>
      <c r="J103">
        <v>25</v>
      </c>
      <c r="K103">
        <v>21</v>
      </c>
      <c r="L103">
        <v>0</v>
      </c>
      <c r="M103">
        <v>0</v>
      </c>
      <c r="N103">
        <v>25</v>
      </c>
      <c r="O103">
        <v>33</v>
      </c>
      <c r="P103">
        <v>23</v>
      </c>
      <c r="Q103">
        <v>41</v>
      </c>
      <c r="R103">
        <v>0</v>
      </c>
      <c r="S103">
        <v>27</v>
      </c>
      <c r="T103">
        <v>28</v>
      </c>
      <c r="U103">
        <v>22</v>
      </c>
      <c r="V103">
        <v>0</v>
      </c>
      <c r="W103">
        <v>0</v>
      </c>
      <c r="X103">
        <v>0</v>
      </c>
      <c r="Y103">
        <v>12</v>
      </c>
      <c r="Z103">
        <v>68</v>
      </c>
      <c r="AA103">
        <v>17</v>
      </c>
      <c r="AB103">
        <f t="shared" si="16"/>
        <v>3170</v>
      </c>
      <c r="AC103" s="5">
        <f t="shared" si="17"/>
        <v>0.88055555555555554</v>
      </c>
      <c r="AD103" s="5">
        <f t="shared" si="18"/>
        <v>7.1194444444444445</v>
      </c>
      <c r="AE103" s="12">
        <f t="shared" si="19"/>
        <v>0</v>
      </c>
      <c r="AF103" s="12">
        <f t="shared" si="20"/>
        <v>0</v>
      </c>
      <c r="AG103" s="12">
        <f t="shared" si="21"/>
        <v>3.5222222222222224E-2</v>
      </c>
    </row>
    <row r="104" spans="2:33" x14ac:dyDescent="0.3">
      <c r="B104">
        <v>56755</v>
      </c>
      <c r="C104" s="7">
        <v>43488</v>
      </c>
      <c r="D104">
        <f t="shared" si="11"/>
        <v>2019</v>
      </c>
      <c r="E104" t="str">
        <f t="shared" si="12"/>
        <v>Q1-2019</v>
      </c>
      <c r="F104" t="str">
        <f t="shared" si="13"/>
        <v>January</v>
      </c>
      <c r="G104">
        <f t="shared" si="14"/>
        <v>4</v>
      </c>
      <c r="H104" t="str">
        <f t="shared" si="15"/>
        <v>Wednesday</v>
      </c>
      <c r="I104">
        <v>1</v>
      </c>
      <c r="J104">
        <v>29</v>
      </c>
      <c r="K104">
        <v>22</v>
      </c>
      <c r="L104">
        <v>0</v>
      </c>
      <c r="M104">
        <v>0</v>
      </c>
      <c r="N104">
        <v>29</v>
      </c>
      <c r="O104">
        <v>67</v>
      </c>
      <c r="P104">
        <v>24</v>
      </c>
      <c r="Q104">
        <v>39</v>
      </c>
      <c r="R104">
        <v>2</v>
      </c>
      <c r="S104">
        <v>11</v>
      </c>
      <c r="T104">
        <v>28</v>
      </c>
      <c r="U104">
        <v>27</v>
      </c>
      <c r="V104">
        <v>0</v>
      </c>
      <c r="W104">
        <v>0</v>
      </c>
      <c r="X104">
        <v>2</v>
      </c>
      <c r="Y104">
        <v>9</v>
      </c>
      <c r="Z104">
        <v>56</v>
      </c>
      <c r="AA104">
        <v>23</v>
      </c>
      <c r="AB104">
        <f t="shared" si="16"/>
        <v>6936</v>
      </c>
      <c r="AC104" s="5">
        <f t="shared" si="17"/>
        <v>1.9266666666666667</v>
      </c>
      <c r="AD104" s="5">
        <f t="shared" si="18"/>
        <v>6.0733333333333333</v>
      </c>
      <c r="AE104" s="12">
        <f t="shared" si="19"/>
        <v>6.8965517241379309E-2</v>
      </c>
      <c r="AF104" s="12">
        <f t="shared" si="20"/>
        <v>6.8965517241379309E-2</v>
      </c>
      <c r="AG104" s="12">
        <f t="shared" si="21"/>
        <v>6.6436781609195403E-2</v>
      </c>
    </row>
    <row r="105" spans="2:33" x14ac:dyDescent="0.3">
      <c r="B105">
        <v>56756</v>
      </c>
      <c r="C105" s="7">
        <v>43488</v>
      </c>
      <c r="D105">
        <f t="shared" si="11"/>
        <v>2019</v>
      </c>
      <c r="E105" t="str">
        <f t="shared" si="12"/>
        <v>Q1-2019</v>
      </c>
      <c r="F105" t="str">
        <f t="shared" si="13"/>
        <v>January</v>
      </c>
      <c r="G105">
        <f t="shared" si="14"/>
        <v>4</v>
      </c>
      <c r="H105" t="str">
        <f t="shared" si="15"/>
        <v>Wednesday</v>
      </c>
      <c r="I105">
        <v>2</v>
      </c>
      <c r="J105">
        <v>26</v>
      </c>
      <c r="K105">
        <v>23</v>
      </c>
      <c r="L105">
        <v>0</v>
      </c>
      <c r="M105">
        <v>0</v>
      </c>
      <c r="N105">
        <v>26</v>
      </c>
      <c r="O105">
        <v>41</v>
      </c>
      <c r="P105">
        <v>25</v>
      </c>
      <c r="Q105">
        <v>39</v>
      </c>
      <c r="R105">
        <v>1</v>
      </c>
      <c r="S105">
        <v>15</v>
      </c>
      <c r="T105">
        <v>28</v>
      </c>
      <c r="U105">
        <v>12</v>
      </c>
      <c r="V105">
        <v>0</v>
      </c>
      <c r="W105">
        <v>0</v>
      </c>
      <c r="X105">
        <v>1</v>
      </c>
      <c r="Y105">
        <v>21</v>
      </c>
      <c r="Z105">
        <v>45</v>
      </c>
      <c r="AA105">
        <v>28</v>
      </c>
      <c r="AB105">
        <f t="shared" si="16"/>
        <v>2413</v>
      </c>
      <c r="AC105" s="5">
        <f t="shared" si="17"/>
        <v>0.67027777777777775</v>
      </c>
      <c r="AD105" s="5">
        <f t="shared" si="18"/>
        <v>7.3297222222222222</v>
      </c>
      <c r="AE105" s="12">
        <f t="shared" si="19"/>
        <v>3.8461538461538464E-2</v>
      </c>
      <c r="AF105" s="12">
        <f t="shared" si="20"/>
        <v>3.8461538461538464E-2</v>
      </c>
      <c r="AG105" s="12">
        <f t="shared" si="21"/>
        <v>2.577991452991453E-2</v>
      </c>
    </row>
    <row r="106" spans="2:33" x14ac:dyDescent="0.3">
      <c r="B106">
        <v>56757</v>
      </c>
      <c r="C106" s="7">
        <v>43489</v>
      </c>
      <c r="D106">
        <f t="shared" si="11"/>
        <v>2019</v>
      </c>
      <c r="E106" t="str">
        <f t="shared" si="12"/>
        <v>Q1-2019</v>
      </c>
      <c r="F106" t="str">
        <f t="shared" si="13"/>
        <v>January</v>
      </c>
      <c r="G106">
        <f t="shared" si="14"/>
        <v>4</v>
      </c>
      <c r="H106" t="str">
        <f t="shared" si="15"/>
        <v>Thursday</v>
      </c>
      <c r="I106">
        <v>1</v>
      </c>
      <c r="J106">
        <v>30</v>
      </c>
      <c r="K106">
        <v>24</v>
      </c>
      <c r="L106">
        <v>0</v>
      </c>
      <c r="M106">
        <v>0</v>
      </c>
      <c r="N106">
        <v>30</v>
      </c>
      <c r="O106">
        <v>76</v>
      </c>
      <c r="P106">
        <v>23</v>
      </c>
      <c r="Q106">
        <v>38</v>
      </c>
      <c r="R106">
        <v>2</v>
      </c>
      <c r="S106">
        <v>19</v>
      </c>
      <c r="T106">
        <v>28</v>
      </c>
      <c r="U106">
        <v>17</v>
      </c>
      <c r="V106">
        <v>0</v>
      </c>
      <c r="W106">
        <v>0</v>
      </c>
      <c r="X106">
        <v>2</v>
      </c>
      <c r="Y106">
        <v>18</v>
      </c>
      <c r="Z106">
        <v>33</v>
      </c>
      <c r="AA106">
        <v>13</v>
      </c>
      <c r="AB106">
        <f t="shared" si="16"/>
        <v>6790</v>
      </c>
      <c r="AC106" s="5">
        <f t="shared" si="17"/>
        <v>1.8861111111111111</v>
      </c>
      <c r="AD106" s="5">
        <f t="shared" si="18"/>
        <v>6.1138888888888889</v>
      </c>
      <c r="AE106" s="12">
        <f t="shared" si="19"/>
        <v>6.6666666666666666E-2</v>
      </c>
      <c r="AF106" s="12">
        <f t="shared" si="20"/>
        <v>6.6666666666666666E-2</v>
      </c>
      <c r="AG106" s="12">
        <f t="shared" si="21"/>
        <v>6.2870370370370368E-2</v>
      </c>
    </row>
    <row r="107" spans="2:33" x14ac:dyDescent="0.3">
      <c r="B107">
        <v>56758</v>
      </c>
      <c r="C107" s="7">
        <v>43489</v>
      </c>
      <c r="D107">
        <f t="shared" si="11"/>
        <v>2019</v>
      </c>
      <c r="E107" t="str">
        <f t="shared" si="12"/>
        <v>Q1-2019</v>
      </c>
      <c r="F107" t="str">
        <f t="shared" si="13"/>
        <v>January</v>
      </c>
      <c r="G107">
        <f t="shared" si="14"/>
        <v>4</v>
      </c>
      <c r="H107" t="str">
        <f t="shared" si="15"/>
        <v>Thursday</v>
      </c>
      <c r="I107">
        <v>2</v>
      </c>
      <c r="J107">
        <v>28</v>
      </c>
      <c r="K107">
        <v>25</v>
      </c>
      <c r="L107">
        <v>0</v>
      </c>
      <c r="M107">
        <v>0</v>
      </c>
      <c r="N107">
        <v>28</v>
      </c>
      <c r="O107">
        <v>50</v>
      </c>
      <c r="P107">
        <v>24</v>
      </c>
      <c r="Q107">
        <v>38</v>
      </c>
      <c r="R107">
        <v>1</v>
      </c>
      <c r="S107">
        <v>22</v>
      </c>
      <c r="T107">
        <v>28</v>
      </c>
      <c r="U107">
        <v>23</v>
      </c>
      <c r="V107">
        <v>0</v>
      </c>
      <c r="W107">
        <v>0</v>
      </c>
      <c r="X107">
        <v>1</v>
      </c>
      <c r="Y107">
        <v>15</v>
      </c>
      <c r="Z107">
        <v>72</v>
      </c>
      <c r="AA107">
        <v>18</v>
      </c>
      <c r="AB107">
        <f t="shared" si="16"/>
        <v>5195</v>
      </c>
      <c r="AC107" s="5">
        <f t="shared" si="17"/>
        <v>1.4430555555555555</v>
      </c>
      <c r="AD107" s="5">
        <f t="shared" si="18"/>
        <v>6.5569444444444445</v>
      </c>
      <c r="AE107" s="12">
        <f t="shared" si="19"/>
        <v>3.5714285714285712E-2</v>
      </c>
      <c r="AF107" s="12">
        <f t="shared" si="20"/>
        <v>3.5714285714285712E-2</v>
      </c>
      <c r="AG107" s="12">
        <f t="shared" si="21"/>
        <v>5.153769841269841E-2</v>
      </c>
    </row>
    <row r="108" spans="2:33" x14ac:dyDescent="0.3">
      <c r="B108">
        <v>56759</v>
      </c>
      <c r="C108" s="7">
        <v>43490</v>
      </c>
      <c r="D108">
        <f t="shared" si="11"/>
        <v>2019</v>
      </c>
      <c r="E108" t="str">
        <f t="shared" si="12"/>
        <v>Q1-2019</v>
      </c>
      <c r="F108" t="str">
        <f t="shared" si="13"/>
        <v>January</v>
      </c>
      <c r="G108">
        <f t="shared" si="14"/>
        <v>4</v>
      </c>
      <c r="H108" t="str">
        <f t="shared" si="15"/>
        <v>Friday</v>
      </c>
      <c r="I108">
        <v>1</v>
      </c>
      <c r="J108">
        <v>27</v>
      </c>
      <c r="K108">
        <v>26</v>
      </c>
      <c r="L108">
        <v>0</v>
      </c>
      <c r="M108">
        <v>0</v>
      </c>
      <c r="N108">
        <v>27</v>
      </c>
      <c r="O108">
        <v>84</v>
      </c>
      <c r="P108">
        <v>25</v>
      </c>
      <c r="Q108">
        <v>41</v>
      </c>
      <c r="R108">
        <v>2</v>
      </c>
      <c r="S108">
        <v>26</v>
      </c>
      <c r="T108">
        <v>27</v>
      </c>
      <c r="U108">
        <v>28</v>
      </c>
      <c r="V108">
        <v>0</v>
      </c>
      <c r="W108">
        <v>0</v>
      </c>
      <c r="X108">
        <v>2</v>
      </c>
      <c r="Y108">
        <v>11</v>
      </c>
      <c r="Z108">
        <v>60</v>
      </c>
      <c r="AA108">
        <v>23</v>
      </c>
      <c r="AB108">
        <f t="shared" si="16"/>
        <v>4879</v>
      </c>
      <c r="AC108" s="5">
        <f t="shared" si="17"/>
        <v>1.3552777777777778</v>
      </c>
      <c r="AD108" s="5">
        <f t="shared" si="18"/>
        <v>6.6447222222222226</v>
      </c>
      <c r="AE108" s="12">
        <f t="shared" si="19"/>
        <v>7.407407407407407E-2</v>
      </c>
      <c r="AF108" s="12">
        <f t="shared" si="20"/>
        <v>7.407407407407407E-2</v>
      </c>
      <c r="AG108" s="12">
        <f t="shared" si="21"/>
        <v>5.0195473251028806E-2</v>
      </c>
    </row>
    <row r="109" spans="2:33" x14ac:dyDescent="0.3">
      <c r="B109">
        <v>56760</v>
      </c>
      <c r="C109" s="7">
        <v>43490</v>
      </c>
      <c r="D109">
        <f t="shared" si="11"/>
        <v>2019</v>
      </c>
      <c r="E109" t="str">
        <f t="shared" si="12"/>
        <v>Q1-2019</v>
      </c>
      <c r="F109" t="str">
        <f t="shared" si="13"/>
        <v>January</v>
      </c>
      <c r="G109">
        <f t="shared" si="14"/>
        <v>4</v>
      </c>
      <c r="H109" t="str">
        <f t="shared" si="15"/>
        <v>Friday</v>
      </c>
      <c r="I109">
        <v>2</v>
      </c>
      <c r="J109">
        <v>29</v>
      </c>
      <c r="K109">
        <v>27</v>
      </c>
      <c r="L109">
        <v>0</v>
      </c>
      <c r="M109">
        <v>0</v>
      </c>
      <c r="N109">
        <v>29</v>
      </c>
      <c r="O109">
        <v>58</v>
      </c>
      <c r="P109">
        <v>23</v>
      </c>
      <c r="Q109">
        <v>41</v>
      </c>
      <c r="R109">
        <v>1</v>
      </c>
      <c r="S109">
        <v>10</v>
      </c>
      <c r="T109">
        <v>27</v>
      </c>
      <c r="U109">
        <v>13</v>
      </c>
      <c r="V109">
        <v>0</v>
      </c>
      <c r="W109">
        <v>0</v>
      </c>
      <c r="X109">
        <v>1</v>
      </c>
      <c r="Y109">
        <v>24</v>
      </c>
      <c r="Z109">
        <v>49</v>
      </c>
      <c r="AA109">
        <v>29</v>
      </c>
      <c r="AB109">
        <f t="shared" si="16"/>
        <v>5155</v>
      </c>
      <c r="AC109" s="5">
        <f t="shared" si="17"/>
        <v>1.4319444444444445</v>
      </c>
      <c r="AD109" s="5">
        <f t="shared" si="18"/>
        <v>6.5680555555555555</v>
      </c>
      <c r="AE109" s="12">
        <f t="shared" si="19"/>
        <v>3.4482758620689655E-2</v>
      </c>
      <c r="AF109" s="12">
        <f t="shared" si="20"/>
        <v>3.4482758620689655E-2</v>
      </c>
      <c r="AG109" s="12">
        <f t="shared" si="21"/>
        <v>4.9377394636015329E-2</v>
      </c>
    </row>
    <row r="110" spans="2:33" x14ac:dyDescent="0.3">
      <c r="B110">
        <v>56761</v>
      </c>
      <c r="C110" s="7">
        <v>43491</v>
      </c>
      <c r="D110">
        <f t="shared" si="11"/>
        <v>2019</v>
      </c>
      <c r="E110" t="str">
        <f t="shared" si="12"/>
        <v>Q1-2019</v>
      </c>
      <c r="F110" t="str">
        <f t="shared" si="13"/>
        <v>January</v>
      </c>
      <c r="G110">
        <f t="shared" si="14"/>
        <v>4</v>
      </c>
      <c r="H110" t="str">
        <f t="shared" si="15"/>
        <v>Saturday</v>
      </c>
      <c r="I110">
        <v>1</v>
      </c>
      <c r="J110">
        <v>27</v>
      </c>
      <c r="K110">
        <v>20</v>
      </c>
      <c r="L110">
        <v>0</v>
      </c>
      <c r="M110">
        <v>0</v>
      </c>
      <c r="N110">
        <v>27</v>
      </c>
      <c r="O110">
        <v>58</v>
      </c>
      <c r="P110">
        <v>25</v>
      </c>
      <c r="Q110">
        <v>36</v>
      </c>
      <c r="R110">
        <v>1</v>
      </c>
      <c r="S110">
        <v>23</v>
      </c>
      <c r="T110">
        <v>28</v>
      </c>
      <c r="U110">
        <v>16</v>
      </c>
      <c r="V110">
        <v>0</v>
      </c>
      <c r="W110">
        <v>0</v>
      </c>
      <c r="X110">
        <v>1</v>
      </c>
      <c r="Y110">
        <v>15</v>
      </c>
      <c r="Z110">
        <v>29</v>
      </c>
      <c r="AA110">
        <v>12</v>
      </c>
      <c r="AB110">
        <f t="shared" si="16"/>
        <v>3441</v>
      </c>
      <c r="AC110" s="5">
        <f t="shared" si="17"/>
        <v>0.95583333333333331</v>
      </c>
      <c r="AD110" s="5">
        <f t="shared" si="18"/>
        <v>7.0441666666666665</v>
      </c>
      <c r="AE110" s="12">
        <f t="shared" si="19"/>
        <v>3.7037037037037035E-2</v>
      </c>
      <c r="AF110" s="12">
        <f t="shared" si="20"/>
        <v>3.7037037037037035E-2</v>
      </c>
      <c r="AG110" s="12">
        <f t="shared" si="21"/>
        <v>3.5401234567901237E-2</v>
      </c>
    </row>
    <row r="111" spans="2:33" x14ac:dyDescent="0.3">
      <c r="B111">
        <v>56762</v>
      </c>
      <c r="C111" s="7">
        <v>43493</v>
      </c>
      <c r="D111">
        <f t="shared" si="11"/>
        <v>2019</v>
      </c>
      <c r="E111" t="str">
        <f t="shared" si="12"/>
        <v>Q1-2019</v>
      </c>
      <c r="F111" t="str">
        <f t="shared" si="13"/>
        <v>January</v>
      </c>
      <c r="G111">
        <f t="shared" si="14"/>
        <v>5</v>
      </c>
      <c r="H111" t="str">
        <f t="shared" si="15"/>
        <v>Monday</v>
      </c>
      <c r="I111">
        <v>1</v>
      </c>
      <c r="J111">
        <v>26</v>
      </c>
      <c r="K111">
        <v>21</v>
      </c>
      <c r="L111">
        <v>0</v>
      </c>
      <c r="M111">
        <v>0</v>
      </c>
      <c r="N111">
        <v>26</v>
      </c>
      <c r="O111">
        <v>33</v>
      </c>
      <c r="P111">
        <v>23</v>
      </c>
      <c r="Q111">
        <v>40</v>
      </c>
      <c r="R111">
        <v>1</v>
      </c>
      <c r="S111">
        <v>27</v>
      </c>
      <c r="T111">
        <v>28</v>
      </c>
      <c r="U111">
        <v>22</v>
      </c>
      <c r="V111">
        <v>0</v>
      </c>
      <c r="W111">
        <v>0</v>
      </c>
      <c r="X111">
        <v>1</v>
      </c>
      <c r="Y111">
        <v>12</v>
      </c>
      <c r="Z111">
        <v>68</v>
      </c>
      <c r="AA111">
        <v>17</v>
      </c>
      <c r="AB111">
        <f t="shared" si="16"/>
        <v>3835</v>
      </c>
      <c r="AC111" s="5">
        <f t="shared" si="17"/>
        <v>1.0652777777777778</v>
      </c>
      <c r="AD111" s="5">
        <f t="shared" si="18"/>
        <v>6.9347222222222218</v>
      </c>
      <c r="AE111" s="12">
        <f t="shared" si="19"/>
        <v>3.8461538461538464E-2</v>
      </c>
      <c r="AF111" s="12">
        <f t="shared" si="20"/>
        <v>3.8461538461538464E-2</v>
      </c>
      <c r="AG111" s="12">
        <f t="shared" si="21"/>
        <v>4.0972222222222222E-2</v>
      </c>
    </row>
    <row r="112" spans="2:33" x14ac:dyDescent="0.3">
      <c r="B112">
        <v>56763</v>
      </c>
      <c r="C112" s="7">
        <v>43493</v>
      </c>
      <c r="D112">
        <f t="shared" si="11"/>
        <v>2019</v>
      </c>
      <c r="E112" t="str">
        <f t="shared" si="12"/>
        <v>Q1-2019</v>
      </c>
      <c r="F112" t="str">
        <f t="shared" si="13"/>
        <v>January</v>
      </c>
      <c r="G112">
        <f t="shared" si="14"/>
        <v>5</v>
      </c>
      <c r="H112" t="str">
        <f t="shared" si="15"/>
        <v>Monday</v>
      </c>
      <c r="I112">
        <v>2</v>
      </c>
      <c r="J112">
        <v>28</v>
      </c>
      <c r="K112">
        <v>22</v>
      </c>
      <c r="L112">
        <v>0</v>
      </c>
      <c r="M112">
        <v>0</v>
      </c>
      <c r="N112">
        <v>28</v>
      </c>
      <c r="O112">
        <v>67</v>
      </c>
      <c r="P112">
        <v>24</v>
      </c>
      <c r="Q112">
        <v>40</v>
      </c>
      <c r="R112">
        <v>1</v>
      </c>
      <c r="S112">
        <v>11</v>
      </c>
      <c r="T112">
        <v>28</v>
      </c>
      <c r="U112">
        <v>27</v>
      </c>
      <c r="V112">
        <v>0</v>
      </c>
      <c r="W112">
        <v>0</v>
      </c>
      <c r="X112">
        <v>1</v>
      </c>
      <c r="Y112">
        <v>9</v>
      </c>
      <c r="Z112">
        <v>56</v>
      </c>
      <c r="AA112">
        <v>23</v>
      </c>
      <c r="AB112">
        <f t="shared" si="16"/>
        <v>6117</v>
      </c>
      <c r="AC112" s="5">
        <f t="shared" si="17"/>
        <v>1.6991666666666667</v>
      </c>
      <c r="AD112" s="5">
        <f t="shared" si="18"/>
        <v>6.3008333333333333</v>
      </c>
      <c r="AE112" s="12">
        <f t="shared" si="19"/>
        <v>3.5714285714285712E-2</v>
      </c>
      <c r="AF112" s="12">
        <f t="shared" si="20"/>
        <v>3.5714285714285712E-2</v>
      </c>
      <c r="AG112" s="12">
        <f t="shared" si="21"/>
        <v>6.0684523809523813E-2</v>
      </c>
    </row>
    <row r="113" spans="2:33" x14ac:dyDescent="0.3">
      <c r="B113">
        <v>56764</v>
      </c>
      <c r="C113" s="7">
        <v>43494</v>
      </c>
      <c r="D113">
        <f t="shared" si="11"/>
        <v>2019</v>
      </c>
      <c r="E113" t="str">
        <f t="shared" si="12"/>
        <v>Q1-2019</v>
      </c>
      <c r="F113" t="str">
        <f t="shared" si="13"/>
        <v>January</v>
      </c>
      <c r="G113">
        <f t="shared" si="14"/>
        <v>5</v>
      </c>
      <c r="H113" t="str">
        <f t="shared" si="15"/>
        <v>Tuesday</v>
      </c>
      <c r="I113">
        <v>1</v>
      </c>
      <c r="J113">
        <v>27</v>
      </c>
      <c r="K113">
        <v>23</v>
      </c>
      <c r="L113">
        <v>0</v>
      </c>
      <c r="M113">
        <v>0</v>
      </c>
      <c r="N113">
        <v>27</v>
      </c>
      <c r="O113">
        <v>41</v>
      </c>
      <c r="P113">
        <v>25</v>
      </c>
      <c r="Q113">
        <v>38</v>
      </c>
      <c r="R113">
        <v>2</v>
      </c>
      <c r="S113">
        <v>15</v>
      </c>
      <c r="T113">
        <v>28</v>
      </c>
      <c r="U113">
        <v>12</v>
      </c>
      <c r="V113">
        <v>0</v>
      </c>
      <c r="W113">
        <v>0</v>
      </c>
      <c r="X113">
        <v>2</v>
      </c>
      <c r="Y113">
        <v>21</v>
      </c>
      <c r="Z113">
        <v>45</v>
      </c>
      <c r="AA113">
        <v>28</v>
      </c>
      <c r="AB113">
        <f t="shared" si="16"/>
        <v>2801</v>
      </c>
      <c r="AC113" s="5">
        <f t="shared" si="17"/>
        <v>0.7780555555555555</v>
      </c>
      <c r="AD113" s="5">
        <f t="shared" si="18"/>
        <v>7.2219444444444445</v>
      </c>
      <c r="AE113" s="12">
        <f t="shared" si="19"/>
        <v>7.407407407407407E-2</v>
      </c>
      <c r="AF113" s="12">
        <f t="shared" si="20"/>
        <v>7.407407407407407E-2</v>
      </c>
      <c r="AG113" s="12">
        <f t="shared" si="21"/>
        <v>2.8816872427983538E-2</v>
      </c>
    </row>
    <row r="114" spans="2:33" x14ac:dyDescent="0.3">
      <c r="B114">
        <v>56765</v>
      </c>
      <c r="C114" s="7">
        <v>43494</v>
      </c>
      <c r="D114">
        <f t="shared" si="11"/>
        <v>2019</v>
      </c>
      <c r="E114" t="str">
        <f t="shared" si="12"/>
        <v>Q1-2019</v>
      </c>
      <c r="F114" t="str">
        <f t="shared" si="13"/>
        <v>January</v>
      </c>
      <c r="G114">
        <f t="shared" si="14"/>
        <v>5</v>
      </c>
      <c r="H114" t="str">
        <f t="shared" si="15"/>
        <v>Tuesday</v>
      </c>
      <c r="I114">
        <v>2</v>
      </c>
      <c r="J114">
        <v>29</v>
      </c>
      <c r="K114">
        <v>24</v>
      </c>
      <c r="L114">
        <v>0</v>
      </c>
      <c r="M114">
        <v>0</v>
      </c>
      <c r="N114">
        <v>29</v>
      </c>
      <c r="O114">
        <v>76</v>
      </c>
      <c r="P114">
        <v>23</v>
      </c>
      <c r="Q114">
        <v>39</v>
      </c>
      <c r="R114">
        <v>1</v>
      </c>
      <c r="S114">
        <v>19</v>
      </c>
      <c r="T114">
        <v>28</v>
      </c>
      <c r="U114">
        <v>17</v>
      </c>
      <c r="V114">
        <v>0</v>
      </c>
      <c r="W114">
        <v>0</v>
      </c>
      <c r="X114">
        <v>1</v>
      </c>
      <c r="Y114">
        <v>18</v>
      </c>
      <c r="Z114">
        <v>33</v>
      </c>
      <c r="AA114">
        <v>13</v>
      </c>
      <c r="AB114">
        <f t="shared" si="16"/>
        <v>6224</v>
      </c>
      <c r="AC114" s="5">
        <f t="shared" si="17"/>
        <v>1.7288888888888889</v>
      </c>
      <c r="AD114" s="5">
        <f t="shared" si="18"/>
        <v>6.2711111111111109</v>
      </c>
      <c r="AE114" s="12">
        <f t="shared" si="19"/>
        <v>3.4482758620689655E-2</v>
      </c>
      <c r="AF114" s="12">
        <f t="shared" si="20"/>
        <v>3.4482758620689655E-2</v>
      </c>
      <c r="AG114" s="12">
        <f t="shared" si="21"/>
        <v>5.9616858237547893E-2</v>
      </c>
    </row>
    <row r="115" spans="2:33" x14ac:dyDescent="0.3">
      <c r="B115">
        <v>56766</v>
      </c>
      <c r="C115" s="7">
        <v>43495</v>
      </c>
      <c r="D115">
        <f t="shared" si="11"/>
        <v>2019</v>
      </c>
      <c r="E115" t="str">
        <f t="shared" si="12"/>
        <v>Q1-2019</v>
      </c>
      <c r="F115" t="str">
        <f t="shared" si="13"/>
        <v>January</v>
      </c>
      <c r="G115">
        <f t="shared" si="14"/>
        <v>5</v>
      </c>
      <c r="H115" t="str">
        <f t="shared" si="15"/>
        <v>Wednesday</v>
      </c>
      <c r="I115">
        <v>1</v>
      </c>
      <c r="J115">
        <v>29</v>
      </c>
      <c r="K115">
        <v>25</v>
      </c>
      <c r="L115">
        <v>0</v>
      </c>
      <c r="M115">
        <v>0</v>
      </c>
      <c r="N115">
        <v>29</v>
      </c>
      <c r="O115">
        <v>50</v>
      </c>
      <c r="P115">
        <v>24</v>
      </c>
      <c r="Q115">
        <v>37</v>
      </c>
      <c r="R115">
        <v>2</v>
      </c>
      <c r="S115">
        <v>22</v>
      </c>
      <c r="T115">
        <v>28</v>
      </c>
      <c r="U115">
        <v>23</v>
      </c>
      <c r="V115">
        <v>0</v>
      </c>
      <c r="W115">
        <v>0</v>
      </c>
      <c r="X115">
        <v>2</v>
      </c>
      <c r="Y115">
        <v>15</v>
      </c>
      <c r="Z115">
        <v>72</v>
      </c>
      <c r="AA115">
        <v>18</v>
      </c>
      <c r="AB115">
        <f t="shared" si="16"/>
        <v>5902</v>
      </c>
      <c r="AC115" s="5">
        <f t="shared" si="17"/>
        <v>1.6394444444444445</v>
      </c>
      <c r="AD115" s="5">
        <f t="shared" si="18"/>
        <v>6.3605555555555551</v>
      </c>
      <c r="AE115" s="12">
        <f t="shared" si="19"/>
        <v>6.8965517241379309E-2</v>
      </c>
      <c r="AF115" s="12">
        <f t="shared" si="20"/>
        <v>6.8965517241379309E-2</v>
      </c>
      <c r="AG115" s="12">
        <f t="shared" si="21"/>
        <v>5.6532567049808427E-2</v>
      </c>
    </row>
    <row r="116" spans="2:33" x14ac:dyDescent="0.3">
      <c r="B116">
        <v>56767</v>
      </c>
      <c r="C116" s="7">
        <v>43495</v>
      </c>
      <c r="D116">
        <f t="shared" si="11"/>
        <v>2019</v>
      </c>
      <c r="E116" t="str">
        <f t="shared" si="12"/>
        <v>Q1-2019</v>
      </c>
      <c r="F116" t="str">
        <f t="shared" si="13"/>
        <v>January</v>
      </c>
      <c r="G116">
        <f t="shared" si="14"/>
        <v>5</v>
      </c>
      <c r="H116" t="str">
        <f t="shared" si="15"/>
        <v>Wednesday</v>
      </c>
      <c r="I116">
        <v>2</v>
      </c>
      <c r="J116">
        <v>27</v>
      </c>
      <c r="K116">
        <v>24</v>
      </c>
      <c r="L116">
        <v>0</v>
      </c>
      <c r="M116">
        <v>0</v>
      </c>
      <c r="N116">
        <v>27</v>
      </c>
      <c r="O116">
        <v>78</v>
      </c>
      <c r="P116">
        <v>24</v>
      </c>
      <c r="Q116">
        <v>39</v>
      </c>
      <c r="R116">
        <v>1</v>
      </c>
      <c r="S116">
        <v>28</v>
      </c>
      <c r="T116">
        <v>11</v>
      </c>
      <c r="U116">
        <v>10</v>
      </c>
      <c r="V116">
        <v>0</v>
      </c>
      <c r="W116">
        <v>0</v>
      </c>
      <c r="X116">
        <v>1</v>
      </c>
      <c r="Y116">
        <v>10</v>
      </c>
      <c r="Z116">
        <v>58</v>
      </c>
      <c r="AA116">
        <v>25</v>
      </c>
      <c r="AB116">
        <f t="shared" si="16"/>
        <v>3576</v>
      </c>
      <c r="AC116" s="5">
        <f t="shared" si="17"/>
        <v>0.99333333333333329</v>
      </c>
      <c r="AD116" s="5">
        <f t="shared" si="18"/>
        <v>7.0066666666666668</v>
      </c>
      <c r="AE116" s="12">
        <f t="shared" si="19"/>
        <v>3.7037037037037035E-2</v>
      </c>
      <c r="AF116" s="12">
        <f t="shared" si="20"/>
        <v>3.7037037037037035E-2</v>
      </c>
      <c r="AG116" s="12">
        <f t="shared" si="21"/>
        <v>3.6790123456790121E-2</v>
      </c>
    </row>
    <row r="117" spans="2:33" x14ac:dyDescent="0.3">
      <c r="B117">
        <v>56768</v>
      </c>
      <c r="C117" s="7">
        <v>43496</v>
      </c>
      <c r="D117">
        <f t="shared" si="11"/>
        <v>2019</v>
      </c>
      <c r="E117" t="str">
        <f t="shared" si="12"/>
        <v>Q1-2019</v>
      </c>
      <c r="F117" t="str">
        <f t="shared" si="13"/>
        <v>January</v>
      </c>
      <c r="G117">
        <f t="shared" si="14"/>
        <v>5</v>
      </c>
      <c r="H117" t="str">
        <f t="shared" si="15"/>
        <v>Thursday</v>
      </c>
      <c r="I117">
        <v>1</v>
      </c>
      <c r="J117">
        <v>27</v>
      </c>
      <c r="K117">
        <v>25</v>
      </c>
      <c r="L117">
        <v>0</v>
      </c>
      <c r="M117">
        <v>0</v>
      </c>
      <c r="N117">
        <v>27</v>
      </c>
      <c r="O117">
        <v>52</v>
      </c>
      <c r="P117">
        <v>25</v>
      </c>
      <c r="Q117">
        <v>37</v>
      </c>
      <c r="R117">
        <v>2</v>
      </c>
      <c r="S117">
        <v>12</v>
      </c>
      <c r="T117">
        <v>11</v>
      </c>
      <c r="U117">
        <v>16</v>
      </c>
      <c r="V117">
        <v>0</v>
      </c>
      <c r="W117">
        <v>0</v>
      </c>
      <c r="X117">
        <v>2</v>
      </c>
      <c r="Y117">
        <v>22</v>
      </c>
      <c r="Z117">
        <v>46</v>
      </c>
      <c r="AA117">
        <v>11</v>
      </c>
      <c r="AB117">
        <f t="shared" si="16"/>
        <v>2749</v>
      </c>
      <c r="AC117" s="5">
        <f t="shared" si="17"/>
        <v>0.76361111111111113</v>
      </c>
      <c r="AD117" s="5">
        <f t="shared" si="18"/>
        <v>7.2363888888888885</v>
      </c>
      <c r="AE117" s="12">
        <f t="shared" si="19"/>
        <v>7.407407407407407E-2</v>
      </c>
      <c r="AF117" s="12">
        <f t="shared" si="20"/>
        <v>7.407407407407407E-2</v>
      </c>
      <c r="AG117" s="12">
        <f t="shared" si="21"/>
        <v>2.8281893004115228E-2</v>
      </c>
    </row>
    <row r="118" spans="2:33" x14ac:dyDescent="0.3">
      <c r="B118">
        <v>56769</v>
      </c>
      <c r="C118" s="7">
        <v>43496</v>
      </c>
      <c r="D118">
        <f t="shared" si="11"/>
        <v>2019</v>
      </c>
      <c r="E118" t="str">
        <f t="shared" si="12"/>
        <v>Q1-2019</v>
      </c>
      <c r="F118" t="str">
        <f t="shared" si="13"/>
        <v>January</v>
      </c>
      <c r="G118">
        <f t="shared" si="14"/>
        <v>5</v>
      </c>
      <c r="H118" t="str">
        <f t="shared" si="15"/>
        <v>Thursday</v>
      </c>
      <c r="I118">
        <v>2</v>
      </c>
      <c r="J118">
        <v>27</v>
      </c>
      <c r="K118">
        <v>17</v>
      </c>
      <c r="L118">
        <v>0</v>
      </c>
      <c r="M118">
        <v>0</v>
      </c>
      <c r="N118">
        <v>27</v>
      </c>
      <c r="O118">
        <v>52</v>
      </c>
      <c r="P118">
        <v>24</v>
      </c>
      <c r="Q118">
        <v>39</v>
      </c>
      <c r="R118">
        <v>0</v>
      </c>
      <c r="S118">
        <v>24</v>
      </c>
      <c r="T118">
        <v>12</v>
      </c>
      <c r="U118">
        <v>19</v>
      </c>
      <c r="V118">
        <v>0</v>
      </c>
      <c r="W118">
        <v>0</v>
      </c>
      <c r="X118">
        <v>0</v>
      </c>
      <c r="Y118">
        <v>14</v>
      </c>
      <c r="Z118">
        <v>27</v>
      </c>
      <c r="AA118">
        <v>14</v>
      </c>
      <c r="AB118">
        <f t="shared" si="16"/>
        <v>3147</v>
      </c>
      <c r="AC118" s="5">
        <f t="shared" si="17"/>
        <v>0.87416666666666665</v>
      </c>
      <c r="AD118" s="5">
        <f t="shared" si="18"/>
        <v>7.1258333333333335</v>
      </c>
      <c r="AE118" s="12">
        <f t="shared" si="19"/>
        <v>0</v>
      </c>
      <c r="AF118" s="12">
        <f t="shared" si="20"/>
        <v>0</v>
      </c>
      <c r="AG118" s="12">
        <f t="shared" si="21"/>
        <v>3.237654320987654E-2</v>
      </c>
    </row>
    <row r="119" spans="2:33" x14ac:dyDescent="0.3">
      <c r="B119">
        <v>56770</v>
      </c>
      <c r="C119" s="7">
        <v>43497</v>
      </c>
      <c r="D119">
        <f t="shared" si="11"/>
        <v>2019</v>
      </c>
      <c r="E119" t="str">
        <f t="shared" si="12"/>
        <v>Q1-2019</v>
      </c>
      <c r="F119" t="str">
        <f t="shared" si="13"/>
        <v>February</v>
      </c>
      <c r="G119">
        <f t="shared" si="14"/>
        <v>5</v>
      </c>
      <c r="H119" t="str">
        <f t="shared" si="15"/>
        <v>Friday</v>
      </c>
      <c r="I119">
        <v>1</v>
      </c>
      <c r="J119">
        <v>28</v>
      </c>
      <c r="K119">
        <v>24</v>
      </c>
      <c r="L119">
        <v>0</v>
      </c>
      <c r="M119">
        <v>0</v>
      </c>
      <c r="N119">
        <v>28</v>
      </c>
      <c r="O119">
        <v>66</v>
      </c>
      <c r="P119">
        <v>23</v>
      </c>
      <c r="Q119">
        <v>41</v>
      </c>
      <c r="R119">
        <v>2</v>
      </c>
      <c r="S119">
        <v>29</v>
      </c>
      <c r="T119">
        <v>19</v>
      </c>
      <c r="U119">
        <v>16</v>
      </c>
      <c r="V119">
        <v>0</v>
      </c>
      <c r="W119">
        <v>0</v>
      </c>
      <c r="X119">
        <v>2</v>
      </c>
      <c r="Y119">
        <v>22</v>
      </c>
      <c r="Z119">
        <v>27</v>
      </c>
      <c r="AA119">
        <v>15</v>
      </c>
      <c r="AB119">
        <f t="shared" si="16"/>
        <v>4539</v>
      </c>
      <c r="AC119" s="5">
        <f t="shared" si="17"/>
        <v>1.2608333333333333</v>
      </c>
      <c r="AD119" s="5">
        <f t="shared" si="18"/>
        <v>6.7391666666666667</v>
      </c>
      <c r="AE119" s="12">
        <f t="shared" si="19"/>
        <v>7.1428571428571425E-2</v>
      </c>
      <c r="AF119" s="12">
        <f t="shared" si="20"/>
        <v>7.1428571428571425E-2</v>
      </c>
      <c r="AG119" s="12">
        <f t="shared" si="21"/>
        <v>4.5029761904761899E-2</v>
      </c>
    </row>
    <row r="120" spans="2:33" x14ac:dyDescent="0.3">
      <c r="B120">
        <v>56771</v>
      </c>
      <c r="C120" s="7">
        <v>43497</v>
      </c>
      <c r="D120">
        <f t="shared" si="11"/>
        <v>2019</v>
      </c>
      <c r="E120" t="str">
        <f t="shared" si="12"/>
        <v>Q1-2019</v>
      </c>
      <c r="F120" t="str">
        <f t="shared" si="13"/>
        <v>February</v>
      </c>
      <c r="G120">
        <f t="shared" si="14"/>
        <v>5</v>
      </c>
      <c r="H120" t="str">
        <f t="shared" si="15"/>
        <v>Friday</v>
      </c>
      <c r="I120">
        <v>2</v>
      </c>
      <c r="J120">
        <v>26</v>
      </c>
      <c r="K120">
        <v>17</v>
      </c>
      <c r="L120">
        <v>0</v>
      </c>
      <c r="M120">
        <v>0</v>
      </c>
      <c r="N120">
        <v>26</v>
      </c>
      <c r="O120">
        <v>66</v>
      </c>
      <c r="P120">
        <v>24</v>
      </c>
      <c r="Q120">
        <v>38</v>
      </c>
      <c r="R120">
        <v>1</v>
      </c>
      <c r="S120">
        <v>22</v>
      </c>
      <c r="T120">
        <v>20</v>
      </c>
      <c r="U120">
        <v>20</v>
      </c>
      <c r="V120">
        <v>0</v>
      </c>
      <c r="W120">
        <v>0</v>
      </c>
      <c r="X120">
        <v>1</v>
      </c>
      <c r="Y120">
        <v>14</v>
      </c>
      <c r="Z120">
        <v>57</v>
      </c>
      <c r="AA120">
        <v>18</v>
      </c>
      <c r="AB120">
        <f t="shared" si="16"/>
        <v>3539</v>
      </c>
      <c r="AC120" s="5">
        <f t="shared" si="17"/>
        <v>0.98305555555555557</v>
      </c>
      <c r="AD120" s="5">
        <f t="shared" si="18"/>
        <v>7.0169444444444444</v>
      </c>
      <c r="AE120" s="12">
        <f t="shared" si="19"/>
        <v>3.8461538461538464E-2</v>
      </c>
      <c r="AF120" s="12">
        <f t="shared" si="20"/>
        <v>3.8461538461538464E-2</v>
      </c>
      <c r="AG120" s="12">
        <f t="shared" si="21"/>
        <v>3.7809829059829062E-2</v>
      </c>
    </row>
    <row r="121" spans="2:33" x14ac:dyDescent="0.3">
      <c r="B121">
        <v>56772</v>
      </c>
      <c r="C121" s="7">
        <v>43498</v>
      </c>
      <c r="D121">
        <f t="shared" si="11"/>
        <v>2019</v>
      </c>
      <c r="E121" t="str">
        <f t="shared" si="12"/>
        <v>Q1-2019</v>
      </c>
      <c r="F121" t="str">
        <f t="shared" si="13"/>
        <v>February</v>
      </c>
      <c r="G121">
        <f t="shared" si="14"/>
        <v>5</v>
      </c>
      <c r="H121" t="str">
        <f t="shared" si="15"/>
        <v>Saturday</v>
      </c>
      <c r="I121">
        <v>1</v>
      </c>
      <c r="J121">
        <v>28</v>
      </c>
      <c r="K121">
        <v>18</v>
      </c>
      <c r="L121">
        <v>0</v>
      </c>
      <c r="M121">
        <v>0</v>
      </c>
      <c r="N121">
        <v>28</v>
      </c>
      <c r="O121">
        <v>40</v>
      </c>
      <c r="P121">
        <v>23</v>
      </c>
      <c r="Q121">
        <v>42</v>
      </c>
      <c r="R121">
        <v>1</v>
      </c>
      <c r="S121">
        <v>26</v>
      </c>
      <c r="T121">
        <v>20</v>
      </c>
      <c r="U121">
        <v>25</v>
      </c>
      <c r="V121">
        <v>0</v>
      </c>
      <c r="W121">
        <v>0</v>
      </c>
      <c r="X121">
        <v>1</v>
      </c>
      <c r="Y121">
        <v>11</v>
      </c>
      <c r="Z121">
        <v>46</v>
      </c>
      <c r="AA121">
        <v>23</v>
      </c>
      <c r="AB121">
        <f t="shared" si="16"/>
        <v>4899</v>
      </c>
      <c r="AC121" s="5">
        <f t="shared" si="17"/>
        <v>1.3608333333333333</v>
      </c>
      <c r="AD121" s="5">
        <f t="shared" si="18"/>
        <v>6.6391666666666662</v>
      </c>
      <c r="AE121" s="12">
        <f t="shared" si="19"/>
        <v>3.5714285714285712E-2</v>
      </c>
      <c r="AF121" s="12">
        <f t="shared" si="20"/>
        <v>3.5714285714285712E-2</v>
      </c>
      <c r="AG121" s="12">
        <f t="shared" si="21"/>
        <v>4.8601190476190478E-2</v>
      </c>
    </row>
    <row r="122" spans="2:33" x14ac:dyDescent="0.3">
      <c r="B122">
        <v>56773</v>
      </c>
      <c r="C122" s="7">
        <v>43500</v>
      </c>
      <c r="D122">
        <f t="shared" si="11"/>
        <v>2019</v>
      </c>
      <c r="E122" t="str">
        <f t="shared" si="12"/>
        <v>Q1-2019</v>
      </c>
      <c r="F122" t="str">
        <f t="shared" si="13"/>
        <v>February</v>
      </c>
      <c r="G122">
        <f t="shared" si="14"/>
        <v>6</v>
      </c>
      <c r="H122" t="str">
        <f t="shared" si="15"/>
        <v>Monday</v>
      </c>
      <c r="I122">
        <v>1</v>
      </c>
      <c r="J122">
        <v>31</v>
      </c>
      <c r="K122">
        <v>27</v>
      </c>
      <c r="L122">
        <v>0</v>
      </c>
      <c r="M122">
        <v>0</v>
      </c>
      <c r="N122">
        <v>31</v>
      </c>
      <c r="O122">
        <v>57</v>
      </c>
      <c r="P122">
        <v>24</v>
      </c>
      <c r="Q122">
        <v>42</v>
      </c>
      <c r="R122">
        <v>1</v>
      </c>
      <c r="S122">
        <v>22</v>
      </c>
      <c r="T122">
        <v>26</v>
      </c>
      <c r="U122">
        <v>23</v>
      </c>
      <c r="V122">
        <v>0</v>
      </c>
      <c r="W122">
        <v>0</v>
      </c>
      <c r="X122">
        <v>1</v>
      </c>
      <c r="Y122">
        <v>18</v>
      </c>
      <c r="Z122">
        <v>52</v>
      </c>
      <c r="AA122">
        <v>21</v>
      </c>
      <c r="AB122">
        <f t="shared" si="16"/>
        <v>7439</v>
      </c>
      <c r="AC122" s="5">
        <f t="shared" si="17"/>
        <v>2.0663888888888891</v>
      </c>
      <c r="AD122" s="5">
        <f t="shared" si="18"/>
        <v>5.9336111111111105</v>
      </c>
      <c r="AE122" s="12">
        <f t="shared" si="19"/>
        <v>3.2258064516129031E-2</v>
      </c>
      <c r="AF122" s="12">
        <f t="shared" si="20"/>
        <v>3.2258064516129031E-2</v>
      </c>
      <c r="AG122" s="12">
        <f t="shared" si="21"/>
        <v>6.6657706093189967E-2</v>
      </c>
    </row>
    <row r="123" spans="2:33" x14ac:dyDescent="0.3">
      <c r="B123">
        <v>56774</v>
      </c>
      <c r="C123" s="7">
        <v>43500</v>
      </c>
      <c r="D123">
        <f t="shared" si="11"/>
        <v>2019</v>
      </c>
      <c r="E123" t="str">
        <f t="shared" si="12"/>
        <v>Q1-2019</v>
      </c>
      <c r="F123" t="str">
        <f t="shared" si="13"/>
        <v>February</v>
      </c>
      <c r="G123">
        <f t="shared" si="14"/>
        <v>6</v>
      </c>
      <c r="H123" t="str">
        <f t="shared" si="15"/>
        <v>Monday</v>
      </c>
      <c r="I123">
        <v>2</v>
      </c>
      <c r="J123">
        <v>25</v>
      </c>
      <c r="K123">
        <v>28</v>
      </c>
      <c r="L123">
        <v>0</v>
      </c>
      <c r="M123">
        <v>0</v>
      </c>
      <c r="N123">
        <v>25</v>
      </c>
      <c r="O123">
        <v>31</v>
      </c>
      <c r="P123">
        <v>25</v>
      </c>
      <c r="Q123">
        <v>41</v>
      </c>
      <c r="R123">
        <v>2</v>
      </c>
      <c r="S123">
        <v>26</v>
      </c>
      <c r="T123">
        <v>25</v>
      </c>
      <c r="U123">
        <v>28</v>
      </c>
      <c r="V123">
        <v>0</v>
      </c>
      <c r="W123">
        <v>0</v>
      </c>
      <c r="X123">
        <v>2</v>
      </c>
      <c r="Y123">
        <v>15</v>
      </c>
      <c r="Z123">
        <v>40</v>
      </c>
      <c r="AA123">
        <v>27</v>
      </c>
      <c r="AB123">
        <f t="shared" si="16"/>
        <v>1748</v>
      </c>
      <c r="AC123" s="5">
        <f t="shared" si="17"/>
        <v>0.48555555555555557</v>
      </c>
      <c r="AD123" s="5">
        <f t="shared" si="18"/>
        <v>7.514444444444444</v>
      </c>
      <c r="AE123" s="12">
        <f t="shared" si="19"/>
        <v>0.08</v>
      </c>
      <c r="AF123" s="12">
        <f t="shared" si="20"/>
        <v>0.08</v>
      </c>
      <c r="AG123" s="12">
        <f t="shared" si="21"/>
        <v>1.9422222222222223E-2</v>
      </c>
    </row>
    <row r="124" spans="2:33" x14ac:dyDescent="0.3">
      <c r="B124">
        <v>56775</v>
      </c>
      <c r="C124" s="7">
        <v>43501</v>
      </c>
      <c r="D124">
        <f t="shared" si="11"/>
        <v>2019</v>
      </c>
      <c r="E124" t="str">
        <f t="shared" si="12"/>
        <v>Q1-2019</v>
      </c>
      <c r="F124" t="str">
        <f t="shared" si="13"/>
        <v>February</v>
      </c>
      <c r="G124">
        <f t="shared" si="14"/>
        <v>6</v>
      </c>
      <c r="H124" t="str">
        <f t="shared" si="15"/>
        <v>Tuesday</v>
      </c>
      <c r="I124">
        <v>1</v>
      </c>
      <c r="J124">
        <v>28</v>
      </c>
      <c r="K124">
        <v>29</v>
      </c>
      <c r="L124">
        <v>0</v>
      </c>
      <c r="M124">
        <v>0</v>
      </c>
      <c r="N124">
        <v>28</v>
      </c>
      <c r="O124">
        <v>65</v>
      </c>
      <c r="P124">
        <v>23</v>
      </c>
      <c r="Q124">
        <v>40</v>
      </c>
      <c r="R124">
        <v>2</v>
      </c>
      <c r="S124">
        <v>10</v>
      </c>
      <c r="T124">
        <v>25</v>
      </c>
      <c r="U124">
        <v>13</v>
      </c>
      <c r="V124">
        <v>0</v>
      </c>
      <c r="W124">
        <v>0</v>
      </c>
      <c r="X124">
        <v>2</v>
      </c>
      <c r="Y124">
        <v>12</v>
      </c>
      <c r="Z124">
        <v>29</v>
      </c>
      <c r="AA124">
        <v>12</v>
      </c>
      <c r="AB124">
        <f t="shared" si="16"/>
        <v>4532</v>
      </c>
      <c r="AC124" s="5">
        <f t="shared" si="17"/>
        <v>1.2588888888888889</v>
      </c>
      <c r="AD124" s="5">
        <f t="shared" si="18"/>
        <v>6.7411111111111115</v>
      </c>
      <c r="AE124" s="12">
        <f t="shared" si="19"/>
        <v>7.1428571428571425E-2</v>
      </c>
      <c r="AF124" s="12">
        <f t="shared" si="20"/>
        <v>7.1428571428571425E-2</v>
      </c>
      <c r="AG124" s="12">
        <f t="shared" si="21"/>
        <v>4.4960317460317464E-2</v>
      </c>
    </row>
    <row r="125" spans="2:33" x14ac:dyDescent="0.3">
      <c r="B125">
        <v>56776</v>
      </c>
      <c r="C125" s="7">
        <v>43501</v>
      </c>
      <c r="D125">
        <f t="shared" si="11"/>
        <v>2019</v>
      </c>
      <c r="E125" t="str">
        <f t="shared" si="12"/>
        <v>Q1-2019</v>
      </c>
      <c r="F125" t="str">
        <f t="shared" si="13"/>
        <v>February</v>
      </c>
      <c r="G125">
        <f t="shared" si="14"/>
        <v>6</v>
      </c>
      <c r="H125" t="str">
        <f t="shared" si="15"/>
        <v>Tuesday</v>
      </c>
      <c r="I125">
        <v>2</v>
      </c>
      <c r="J125">
        <v>27</v>
      </c>
      <c r="K125">
        <v>30</v>
      </c>
      <c r="L125">
        <v>0</v>
      </c>
      <c r="M125">
        <v>0</v>
      </c>
      <c r="N125">
        <v>27</v>
      </c>
      <c r="O125">
        <v>40</v>
      </c>
      <c r="P125">
        <v>24</v>
      </c>
      <c r="Q125">
        <v>39</v>
      </c>
      <c r="R125">
        <v>2</v>
      </c>
      <c r="S125">
        <v>14</v>
      </c>
      <c r="T125">
        <v>25</v>
      </c>
      <c r="U125">
        <v>18</v>
      </c>
      <c r="V125">
        <v>0</v>
      </c>
      <c r="W125">
        <v>0</v>
      </c>
      <c r="X125">
        <v>2</v>
      </c>
      <c r="Y125">
        <v>8</v>
      </c>
      <c r="Z125">
        <v>67</v>
      </c>
      <c r="AA125">
        <v>17</v>
      </c>
      <c r="AB125">
        <f t="shared" si="16"/>
        <v>3494</v>
      </c>
      <c r="AC125" s="5">
        <f t="shared" si="17"/>
        <v>0.9705555555555555</v>
      </c>
      <c r="AD125" s="5">
        <f t="shared" si="18"/>
        <v>7.0294444444444446</v>
      </c>
      <c r="AE125" s="12">
        <f t="shared" si="19"/>
        <v>7.407407407407407E-2</v>
      </c>
      <c r="AF125" s="12">
        <f t="shared" si="20"/>
        <v>7.407407407407407E-2</v>
      </c>
      <c r="AG125" s="12">
        <f t="shared" si="21"/>
        <v>3.5946502057613169E-2</v>
      </c>
    </row>
    <row r="126" spans="2:33" x14ac:dyDescent="0.3">
      <c r="B126">
        <v>56777</v>
      </c>
      <c r="C126" s="7">
        <v>43502</v>
      </c>
      <c r="D126">
        <f t="shared" si="11"/>
        <v>2019</v>
      </c>
      <c r="E126" t="str">
        <f t="shared" si="12"/>
        <v>Q1-2019</v>
      </c>
      <c r="F126" t="str">
        <f t="shared" si="13"/>
        <v>February</v>
      </c>
      <c r="G126">
        <f t="shared" si="14"/>
        <v>6</v>
      </c>
      <c r="H126" t="str">
        <f t="shared" si="15"/>
        <v>Wednesday</v>
      </c>
      <c r="I126">
        <v>1</v>
      </c>
      <c r="J126">
        <v>29</v>
      </c>
      <c r="K126">
        <v>11</v>
      </c>
      <c r="L126">
        <v>0</v>
      </c>
      <c r="M126">
        <v>0</v>
      </c>
      <c r="N126">
        <v>29</v>
      </c>
      <c r="O126">
        <v>74</v>
      </c>
      <c r="P126">
        <v>25</v>
      </c>
      <c r="Q126">
        <v>38</v>
      </c>
      <c r="R126">
        <v>2</v>
      </c>
      <c r="S126">
        <v>18</v>
      </c>
      <c r="T126">
        <v>25</v>
      </c>
      <c r="U126">
        <v>24</v>
      </c>
      <c r="V126">
        <v>0</v>
      </c>
      <c r="W126">
        <v>0</v>
      </c>
      <c r="X126">
        <v>2</v>
      </c>
      <c r="Y126">
        <v>21</v>
      </c>
      <c r="Z126">
        <v>56</v>
      </c>
      <c r="AA126">
        <v>22</v>
      </c>
      <c r="AB126">
        <f t="shared" si="16"/>
        <v>5730</v>
      </c>
      <c r="AC126" s="5">
        <f t="shared" si="17"/>
        <v>1.5916666666666666</v>
      </c>
      <c r="AD126" s="5">
        <f t="shared" si="18"/>
        <v>6.4083333333333332</v>
      </c>
      <c r="AE126" s="12">
        <f t="shared" si="19"/>
        <v>6.8965517241379309E-2</v>
      </c>
      <c r="AF126" s="12">
        <f t="shared" si="20"/>
        <v>6.8965517241379309E-2</v>
      </c>
      <c r="AG126" s="12">
        <f t="shared" si="21"/>
        <v>5.4885057471264362E-2</v>
      </c>
    </row>
    <row r="127" spans="2:33" x14ac:dyDescent="0.3">
      <c r="B127">
        <v>56778</v>
      </c>
      <c r="C127" s="7">
        <v>43502</v>
      </c>
      <c r="D127">
        <f t="shared" si="11"/>
        <v>2019</v>
      </c>
      <c r="E127" t="str">
        <f t="shared" si="12"/>
        <v>Q1-2019</v>
      </c>
      <c r="F127" t="str">
        <f t="shared" si="13"/>
        <v>February</v>
      </c>
      <c r="G127">
        <f t="shared" si="14"/>
        <v>6</v>
      </c>
      <c r="H127" t="str">
        <f t="shared" si="15"/>
        <v>Wednesday</v>
      </c>
      <c r="I127">
        <v>2</v>
      </c>
      <c r="J127">
        <v>24</v>
      </c>
      <c r="K127">
        <v>12</v>
      </c>
      <c r="L127">
        <v>0</v>
      </c>
      <c r="M127">
        <v>0</v>
      </c>
      <c r="N127">
        <v>24</v>
      </c>
      <c r="O127">
        <v>48</v>
      </c>
      <c r="P127">
        <v>23</v>
      </c>
      <c r="Q127">
        <v>42</v>
      </c>
      <c r="R127">
        <v>2</v>
      </c>
      <c r="S127">
        <v>22</v>
      </c>
      <c r="T127">
        <v>25</v>
      </c>
      <c r="U127">
        <v>29</v>
      </c>
      <c r="V127">
        <v>0</v>
      </c>
      <c r="W127">
        <v>0</v>
      </c>
      <c r="X127">
        <v>2</v>
      </c>
      <c r="Y127">
        <v>18</v>
      </c>
      <c r="Z127">
        <v>44</v>
      </c>
      <c r="AA127">
        <v>27</v>
      </c>
      <c r="AB127">
        <f t="shared" si="16"/>
        <v>2852</v>
      </c>
      <c r="AC127" s="5">
        <f t="shared" si="17"/>
        <v>0.79222222222222227</v>
      </c>
      <c r="AD127" s="5">
        <f t="shared" si="18"/>
        <v>7.2077777777777774</v>
      </c>
      <c r="AE127" s="12">
        <f t="shared" si="19"/>
        <v>8.3333333333333329E-2</v>
      </c>
      <c r="AF127" s="12">
        <f t="shared" si="20"/>
        <v>8.3333333333333329E-2</v>
      </c>
      <c r="AG127" s="12">
        <f t="shared" si="21"/>
        <v>3.3009259259259259E-2</v>
      </c>
    </row>
    <row r="128" spans="2:33" x14ac:dyDescent="0.3">
      <c r="B128">
        <v>56779</v>
      </c>
      <c r="C128" s="7">
        <v>43503</v>
      </c>
      <c r="D128">
        <f t="shared" si="11"/>
        <v>2019</v>
      </c>
      <c r="E128" t="str">
        <f t="shared" si="12"/>
        <v>Q1-2019</v>
      </c>
      <c r="F128" t="str">
        <f t="shared" si="13"/>
        <v>February</v>
      </c>
      <c r="G128">
        <f t="shared" si="14"/>
        <v>6</v>
      </c>
      <c r="H128" t="str">
        <f t="shared" si="15"/>
        <v>Thursday</v>
      </c>
      <c r="I128">
        <v>1</v>
      </c>
      <c r="J128">
        <v>30</v>
      </c>
      <c r="K128">
        <v>25</v>
      </c>
      <c r="L128">
        <v>0</v>
      </c>
      <c r="M128">
        <v>0</v>
      </c>
      <c r="N128">
        <v>30</v>
      </c>
      <c r="O128">
        <v>48</v>
      </c>
      <c r="P128">
        <v>25</v>
      </c>
      <c r="Q128">
        <v>39</v>
      </c>
      <c r="R128">
        <v>1</v>
      </c>
      <c r="S128">
        <v>14</v>
      </c>
      <c r="T128">
        <v>26</v>
      </c>
      <c r="U128">
        <v>12</v>
      </c>
      <c r="V128">
        <v>0</v>
      </c>
      <c r="W128">
        <v>0</v>
      </c>
      <c r="X128">
        <v>1</v>
      </c>
      <c r="Y128">
        <v>9</v>
      </c>
      <c r="Z128">
        <v>75</v>
      </c>
      <c r="AA128">
        <v>11</v>
      </c>
      <c r="AB128">
        <f t="shared" si="16"/>
        <v>4342</v>
      </c>
      <c r="AC128" s="5">
        <f t="shared" si="17"/>
        <v>1.2061111111111111</v>
      </c>
      <c r="AD128" s="5">
        <f t="shared" si="18"/>
        <v>6.7938888888888886</v>
      </c>
      <c r="AE128" s="12">
        <f t="shared" si="19"/>
        <v>3.3333333333333333E-2</v>
      </c>
      <c r="AF128" s="12">
        <f t="shared" si="20"/>
        <v>3.3333333333333333E-2</v>
      </c>
      <c r="AG128" s="12">
        <f t="shared" si="21"/>
        <v>4.0203703703703707E-2</v>
      </c>
    </row>
    <row r="129" spans="2:33" x14ac:dyDescent="0.3">
      <c r="B129">
        <v>56780</v>
      </c>
      <c r="C129" s="7">
        <v>43503</v>
      </c>
      <c r="D129">
        <f t="shared" si="11"/>
        <v>2019</v>
      </c>
      <c r="E129" t="str">
        <f t="shared" si="12"/>
        <v>Q1-2019</v>
      </c>
      <c r="F129" t="str">
        <f t="shared" si="13"/>
        <v>February</v>
      </c>
      <c r="G129">
        <f t="shared" si="14"/>
        <v>6</v>
      </c>
      <c r="H129" t="str">
        <f t="shared" si="15"/>
        <v>Thursday</v>
      </c>
      <c r="I129">
        <v>2</v>
      </c>
      <c r="J129">
        <v>24</v>
      </c>
      <c r="K129">
        <v>26</v>
      </c>
      <c r="L129">
        <v>0</v>
      </c>
      <c r="M129">
        <v>0</v>
      </c>
      <c r="N129">
        <v>24</v>
      </c>
      <c r="O129">
        <v>82</v>
      </c>
      <c r="P129">
        <v>23</v>
      </c>
      <c r="Q129">
        <v>38</v>
      </c>
      <c r="R129">
        <v>1</v>
      </c>
      <c r="S129">
        <v>18</v>
      </c>
      <c r="T129">
        <v>26</v>
      </c>
      <c r="U129">
        <v>17</v>
      </c>
      <c r="V129">
        <v>0</v>
      </c>
      <c r="W129">
        <v>0</v>
      </c>
      <c r="X129">
        <v>1</v>
      </c>
      <c r="Y129">
        <v>22</v>
      </c>
      <c r="Z129">
        <v>63</v>
      </c>
      <c r="AA129">
        <v>16</v>
      </c>
      <c r="AB129">
        <f t="shared" si="16"/>
        <v>3324</v>
      </c>
      <c r="AC129" s="5">
        <f t="shared" si="17"/>
        <v>0.92333333333333334</v>
      </c>
      <c r="AD129" s="5">
        <f t="shared" si="18"/>
        <v>7.0766666666666662</v>
      </c>
      <c r="AE129" s="12">
        <f t="shared" si="19"/>
        <v>4.1666666666666664E-2</v>
      </c>
      <c r="AF129" s="12">
        <f t="shared" si="20"/>
        <v>4.1666666666666664E-2</v>
      </c>
      <c r="AG129" s="12">
        <f t="shared" si="21"/>
        <v>3.847222222222222E-2</v>
      </c>
    </row>
    <row r="130" spans="2:33" x14ac:dyDescent="0.3">
      <c r="B130">
        <v>56781</v>
      </c>
      <c r="C130" s="7">
        <v>43504</v>
      </c>
      <c r="D130">
        <f t="shared" si="11"/>
        <v>2019</v>
      </c>
      <c r="E130" t="str">
        <f t="shared" si="12"/>
        <v>Q1-2019</v>
      </c>
      <c r="F130" t="str">
        <f t="shared" si="13"/>
        <v>February</v>
      </c>
      <c r="G130">
        <f t="shared" si="14"/>
        <v>6</v>
      </c>
      <c r="H130" t="str">
        <f t="shared" si="15"/>
        <v>Friday</v>
      </c>
      <c r="I130">
        <v>1</v>
      </c>
      <c r="J130">
        <v>31</v>
      </c>
      <c r="K130">
        <v>27</v>
      </c>
      <c r="L130">
        <v>0</v>
      </c>
      <c r="M130">
        <v>0</v>
      </c>
      <c r="N130">
        <v>31</v>
      </c>
      <c r="O130">
        <v>57</v>
      </c>
      <c r="P130">
        <v>24</v>
      </c>
      <c r="Q130">
        <v>42</v>
      </c>
      <c r="R130">
        <v>1</v>
      </c>
      <c r="S130">
        <v>22</v>
      </c>
      <c r="T130">
        <v>26</v>
      </c>
      <c r="U130">
        <v>23</v>
      </c>
      <c r="V130">
        <v>0</v>
      </c>
      <c r="W130">
        <v>0</v>
      </c>
      <c r="X130">
        <v>1</v>
      </c>
      <c r="Y130">
        <v>18</v>
      </c>
      <c r="Z130">
        <v>52</v>
      </c>
      <c r="AA130">
        <v>21</v>
      </c>
      <c r="AB130">
        <f t="shared" si="16"/>
        <v>7439</v>
      </c>
      <c r="AC130" s="5">
        <f t="shared" si="17"/>
        <v>2.0663888888888891</v>
      </c>
      <c r="AD130" s="5">
        <f t="shared" si="18"/>
        <v>5.9336111111111105</v>
      </c>
      <c r="AE130" s="12">
        <f t="shared" si="19"/>
        <v>3.2258064516129031E-2</v>
      </c>
      <c r="AF130" s="12">
        <f t="shared" si="20"/>
        <v>3.2258064516129031E-2</v>
      </c>
      <c r="AG130" s="12">
        <f t="shared" si="21"/>
        <v>6.6657706093189967E-2</v>
      </c>
    </row>
    <row r="131" spans="2:33" x14ac:dyDescent="0.3">
      <c r="B131">
        <v>56782</v>
      </c>
      <c r="C131" s="7">
        <v>43504</v>
      </c>
      <c r="D131">
        <f t="shared" si="11"/>
        <v>2019</v>
      </c>
      <c r="E131" t="str">
        <f t="shared" si="12"/>
        <v>Q1-2019</v>
      </c>
      <c r="F131" t="str">
        <f t="shared" si="13"/>
        <v>February</v>
      </c>
      <c r="G131">
        <f t="shared" si="14"/>
        <v>6</v>
      </c>
      <c r="H131" t="str">
        <f t="shared" si="15"/>
        <v>Friday</v>
      </c>
      <c r="I131">
        <v>2</v>
      </c>
      <c r="J131">
        <v>25</v>
      </c>
      <c r="K131">
        <v>28</v>
      </c>
      <c r="L131">
        <v>0</v>
      </c>
      <c r="M131">
        <v>0</v>
      </c>
      <c r="N131">
        <v>25</v>
      </c>
      <c r="O131">
        <v>31</v>
      </c>
      <c r="P131">
        <v>25</v>
      </c>
      <c r="Q131">
        <v>41</v>
      </c>
      <c r="R131">
        <v>2</v>
      </c>
      <c r="S131">
        <v>26</v>
      </c>
      <c r="T131">
        <v>25</v>
      </c>
      <c r="U131">
        <v>28</v>
      </c>
      <c r="V131">
        <v>0</v>
      </c>
      <c r="W131">
        <v>0</v>
      </c>
      <c r="X131">
        <v>2</v>
      </c>
      <c r="Y131">
        <v>15</v>
      </c>
      <c r="Z131">
        <v>40</v>
      </c>
      <c r="AA131">
        <v>27</v>
      </c>
      <c r="AB131">
        <f t="shared" si="16"/>
        <v>1748</v>
      </c>
      <c r="AC131" s="5">
        <f t="shared" si="17"/>
        <v>0.48555555555555557</v>
      </c>
      <c r="AD131" s="5">
        <f t="shared" si="18"/>
        <v>7.514444444444444</v>
      </c>
      <c r="AE131" s="12">
        <f t="shared" si="19"/>
        <v>0.08</v>
      </c>
      <c r="AF131" s="12">
        <f t="shared" si="20"/>
        <v>0.08</v>
      </c>
      <c r="AG131" s="12">
        <f t="shared" si="21"/>
        <v>1.9422222222222223E-2</v>
      </c>
    </row>
    <row r="132" spans="2:33" x14ac:dyDescent="0.3">
      <c r="B132">
        <v>56783</v>
      </c>
      <c r="C132" s="7">
        <v>43505</v>
      </c>
      <c r="D132">
        <f t="shared" si="11"/>
        <v>2019</v>
      </c>
      <c r="E132" t="str">
        <f t="shared" si="12"/>
        <v>Q1-2019</v>
      </c>
      <c r="F132" t="str">
        <f t="shared" si="13"/>
        <v>February</v>
      </c>
      <c r="G132">
        <f t="shared" si="14"/>
        <v>6</v>
      </c>
      <c r="H132" t="str">
        <f t="shared" si="15"/>
        <v>Saturday</v>
      </c>
      <c r="I132">
        <v>1</v>
      </c>
      <c r="J132">
        <v>28</v>
      </c>
      <c r="K132">
        <v>29</v>
      </c>
      <c r="L132">
        <v>0</v>
      </c>
      <c r="M132">
        <v>0</v>
      </c>
      <c r="N132">
        <v>28</v>
      </c>
      <c r="O132">
        <v>65</v>
      </c>
      <c r="P132">
        <v>23</v>
      </c>
      <c r="Q132">
        <v>40</v>
      </c>
      <c r="R132">
        <v>2</v>
      </c>
      <c r="S132">
        <v>10</v>
      </c>
      <c r="T132">
        <v>25</v>
      </c>
      <c r="U132">
        <v>13</v>
      </c>
      <c r="V132">
        <v>0</v>
      </c>
      <c r="W132">
        <v>0</v>
      </c>
      <c r="X132">
        <v>2</v>
      </c>
      <c r="Y132">
        <v>12</v>
      </c>
      <c r="Z132">
        <v>29</v>
      </c>
      <c r="AA132">
        <v>12</v>
      </c>
      <c r="AB132">
        <f t="shared" si="16"/>
        <v>4532</v>
      </c>
      <c r="AC132" s="5">
        <f t="shared" si="17"/>
        <v>1.2588888888888889</v>
      </c>
      <c r="AD132" s="5">
        <f t="shared" si="18"/>
        <v>6.7411111111111115</v>
      </c>
      <c r="AE132" s="12">
        <f t="shared" si="19"/>
        <v>7.1428571428571425E-2</v>
      </c>
      <c r="AF132" s="12">
        <f t="shared" si="20"/>
        <v>7.1428571428571425E-2</v>
      </c>
      <c r="AG132" s="12">
        <f t="shared" si="21"/>
        <v>4.4960317460317464E-2</v>
      </c>
    </row>
    <row r="133" spans="2:33" x14ac:dyDescent="0.3">
      <c r="B133">
        <v>56784</v>
      </c>
      <c r="C133" s="7">
        <v>43507</v>
      </c>
      <c r="D133">
        <f t="shared" si="11"/>
        <v>2019</v>
      </c>
      <c r="E133" t="str">
        <f t="shared" si="12"/>
        <v>Q1-2019</v>
      </c>
      <c r="F133" t="str">
        <f t="shared" si="13"/>
        <v>February</v>
      </c>
      <c r="G133">
        <f t="shared" si="14"/>
        <v>7</v>
      </c>
      <c r="H133" t="str">
        <f t="shared" si="15"/>
        <v>Monday</v>
      </c>
      <c r="I133">
        <v>1</v>
      </c>
      <c r="J133">
        <v>31</v>
      </c>
      <c r="K133">
        <v>30</v>
      </c>
      <c r="L133">
        <v>0</v>
      </c>
      <c r="M133">
        <v>0</v>
      </c>
      <c r="N133">
        <v>31</v>
      </c>
      <c r="O133">
        <v>40</v>
      </c>
      <c r="P133">
        <v>24</v>
      </c>
      <c r="Q133">
        <v>39</v>
      </c>
      <c r="R133">
        <v>2</v>
      </c>
      <c r="S133">
        <v>14</v>
      </c>
      <c r="T133">
        <v>25</v>
      </c>
      <c r="U133">
        <v>18</v>
      </c>
      <c r="V133">
        <v>0</v>
      </c>
      <c r="W133">
        <v>0</v>
      </c>
      <c r="X133">
        <v>2</v>
      </c>
      <c r="Y133">
        <v>8</v>
      </c>
      <c r="Z133">
        <v>67</v>
      </c>
      <c r="AA133">
        <v>17</v>
      </c>
      <c r="AB133">
        <f t="shared" si="16"/>
        <v>5790</v>
      </c>
      <c r="AC133" s="5">
        <f t="shared" si="17"/>
        <v>1.6083333333333334</v>
      </c>
      <c r="AD133" s="5">
        <f t="shared" si="18"/>
        <v>6.3916666666666666</v>
      </c>
      <c r="AE133" s="12">
        <f t="shared" si="19"/>
        <v>6.4516129032258063E-2</v>
      </c>
      <c r="AF133" s="12">
        <f t="shared" si="20"/>
        <v>6.4516129032258063E-2</v>
      </c>
      <c r="AG133" s="12">
        <f t="shared" si="21"/>
        <v>5.1881720430107532E-2</v>
      </c>
    </row>
    <row r="134" spans="2:33" x14ac:dyDescent="0.3">
      <c r="B134">
        <v>56785</v>
      </c>
      <c r="C134" s="7">
        <v>43507</v>
      </c>
      <c r="D134">
        <f t="shared" si="11"/>
        <v>2019</v>
      </c>
      <c r="E134" t="str">
        <f t="shared" si="12"/>
        <v>Q1-2019</v>
      </c>
      <c r="F134" t="str">
        <f t="shared" si="13"/>
        <v>February</v>
      </c>
      <c r="G134">
        <f t="shared" si="14"/>
        <v>7</v>
      </c>
      <c r="H134" t="str">
        <f t="shared" si="15"/>
        <v>Monday</v>
      </c>
      <c r="I134">
        <v>2</v>
      </c>
      <c r="J134">
        <v>25</v>
      </c>
      <c r="K134">
        <v>11</v>
      </c>
      <c r="L134">
        <v>0</v>
      </c>
      <c r="M134">
        <v>0</v>
      </c>
      <c r="N134">
        <v>25</v>
      </c>
      <c r="O134">
        <v>74</v>
      </c>
      <c r="P134">
        <v>25</v>
      </c>
      <c r="Q134">
        <v>38</v>
      </c>
      <c r="R134">
        <v>2</v>
      </c>
      <c r="S134">
        <v>18</v>
      </c>
      <c r="T134">
        <v>25</v>
      </c>
      <c r="U134">
        <v>24</v>
      </c>
      <c r="V134">
        <v>0</v>
      </c>
      <c r="W134">
        <v>0</v>
      </c>
      <c r="X134">
        <v>2</v>
      </c>
      <c r="Y134">
        <v>21</v>
      </c>
      <c r="Z134">
        <v>56</v>
      </c>
      <c r="AA134">
        <v>22</v>
      </c>
      <c r="AB134">
        <f t="shared" si="16"/>
        <v>2722</v>
      </c>
      <c r="AC134" s="5">
        <f t="shared" si="17"/>
        <v>0.75611111111111107</v>
      </c>
      <c r="AD134" s="5">
        <f t="shared" si="18"/>
        <v>7.2438888888888888</v>
      </c>
      <c r="AE134" s="12">
        <f t="shared" si="19"/>
        <v>0.08</v>
      </c>
      <c r="AF134" s="12">
        <f t="shared" si="20"/>
        <v>0.08</v>
      </c>
      <c r="AG134" s="12">
        <f t="shared" si="21"/>
        <v>3.0244444444444442E-2</v>
      </c>
    </row>
    <row r="135" spans="2:33" x14ac:dyDescent="0.3">
      <c r="B135">
        <v>56786</v>
      </c>
      <c r="C135" s="7">
        <v>43508</v>
      </c>
      <c r="D135">
        <f t="shared" si="11"/>
        <v>2019</v>
      </c>
      <c r="E135" t="str">
        <f t="shared" si="12"/>
        <v>Q1-2019</v>
      </c>
      <c r="F135" t="str">
        <f t="shared" si="13"/>
        <v>February</v>
      </c>
      <c r="G135">
        <f t="shared" si="14"/>
        <v>7</v>
      </c>
      <c r="H135" t="str">
        <f t="shared" si="15"/>
        <v>Tuesday</v>
      </c>
      <c r="I135">
        <v>1</v>
      </c>
      <c r="J135">
        <v>28</v>
      </c>
      <c r="K135">
        <v>12</v>
      </c>
      <c r="L135">
        <v>0</v>
      </c>
      <c r="M135">
        <v>0</v>
      </c>
      <c r="N135">
        <v>28</v>
      </c>
      <c r="O135">
        <v>48</v>
      </c>
      <c r="P135">
        <v>23</v>
      </c>
      <c r="Q135">
        <v>42</v>
      </c>
      <c r="R135">
        <v>2</v>
      </c>
      <c r="S135">
        <v>22</v>
      </c>
      <c r="T135">
        <v>25</v>
      </c>
      <c r="U135">
        <v>29</v>
      </c>
      <c r="V135">
        <v>0</v>
      </c>
      <c r="W135">
        <v>0</v>
      </c>
      <c r="X135">
        <v>2</v>
      </c>
      <c r="Y135">
        <v>18</v>
      </c>
      <c r="Z135">
        <v>44</v>
      </c>
      <c r="AA135">
        <v>27</v>
      </c>
      <c r="AB135">
        <f t="shared" si="16"/>
        <v>6228</v>
      </c>
      <c r="AC135" s="5">
        <f t="shared" si="17"/>
        <v>1.73</v>
      </c>
      <c r="AD135" s="5">
        <f t="shared" si="18"/>
        <v>6.27</v>
      </c>
      <c r="AE135" s="12">
        <f t="shared" si="19"/>
        <v>7.1428571428571425E-2</v>
      </c>
      <c r="AF135" s="12">
        <f t="shared" si="20"/>
        <v>7.1428571428571425E-2</v>
      </c>
      <c r="AG135" s="12">
        <f t="shared" si="21"/>
        <v>6.1785714285714284E-2</v>
      </c>
    </row>
    <row r="136" spans="2:33" x14ac:dyDescent="0.3">
      <c r="B136">
        <v>56787</v>
      </c>
      <c r="C136" s="7">
        <v>43508</v>
      </c>
      <c r="D136">
        <f t="shared" si="11"/>
        <v>2019</v>
      </c>
      <c r="E136" t="str">
        <f t="shared" si="12"/>
        <v>Q1-2019</v>
      </c>
      <c r="F136" t="str">
        <f t="shared" si="13"/>
        <v>February</v>
      </c>
      <c r="G136">
        <f t="shared" si="14"/>
        <v>7</v>
      </c>
      <c r="H136" t="str">
        <f t="shared" si="15"/>
        <v>Tuesday</v>
      </c>
      <c r="I136">
        <v>2</v>
      </c>
      <c r="J136">
        <v>26</v>
      </c>
      <c r="K136">
        <v>25</v>
      </c>
      <c r="L136">
        <v>0</v>
      </c>
      <c r="M136">
        <v>0</v>
      </c>
      <c r="N136">
        <v>26</v>
      </c>
      <c r="O136">
        <v>48</v>
      </c>
      <c r="P136">
        <v>25</v>
      </c>
      <c r="Q136">
        <v>39</v>
      </c>
      <c r="R136">
        <v>1</v>
      </c>
      <c r="S136">
        <v>14</v>
      </c>
      <c r="T136">
        <v>26</v>
      </c>
      <c r="U136">
        <v>12</v>
      </c>
      <c r="V136">
        <v>0</v>
      </c>
      <c r="W136">
        <v>0</v>
      </c>
      <c r="X136">
        <v>1</v>
      </c>
      <c r="Y136">
        <v>9</v>
      </c>
      <c r="Z136">
        <v>75</v>
      </c>
      <c r="AA136">
        <v>11</v>
      </c>
      <c r="AB136">
        <f t="shared" si="16"/>
        <v>2558</v>
      </c>
      <c r="AC136" s="5">
        <f t="shared" si="17"/>
        <v>0.71055555555555561</v>
      </c>
      <c r="AD136" s="5">
        <f t="shared" si="18"/>
        <v>7.2894444444444444</v>
      </c>
      <c r="AE136" s="12">
        <f t="shared" si="19"/>
        <v>3.8461538461538464E-2</v>
      </c>
      <c r="AF136" s="12">
        <f t="shared" si="20"/>
        <v>3.8461538461538464E-2</v>
      </c>
      <c r="AG136" s="12">
        <f t="shared" si="21"/>
        <v>2.732905982905983E-2</v>
      </c>
    </row>
    <row r="137" spans="2:33" x14ac:dyDescent="0.3">
      <c r="B137">
        <v>56788</v>
      </c>
      <c r="C137" s="7">
        <v>43509</v>
      </c>
      <c r="D137">
        <f t="shared" si="11"/>
        <v>2019</v>
      </c>
      <c r="E137" t="str">
        <f t="shared" si="12"/>
        <v>Q1-2019</v>
      </c>
      <c r="F137" t="str">
        <f t="shared" si="13"/>
        <v>February</v>
      </c>
      <c r="G137">
        <f t="shared" si="14"/>
        <v>7</v>
      </c>
      <c r="H137" t="str">
        <f t="shared" si="15"/>
        <v>Wednesday</v>
      </c>
      <c r="I137">
        <v>1</v>
      </c>
      <c r="J137">
        <v>28</v>
      </c>
      <c r="K137">
        <v>26</v>
      </c>
      <c r="L137">
        <v>0</v>
      </c>
      <c r="M137">
        <v>0</v>
      </c>
      <c r="N137">
        <v>28</v>
      </c>
      <c r="O137">
        <v>82</v>
      </c>
      <c r="P137">
        <v>23</v>
      </c>
      <c r="Q137">
        <v>38</v>
      </c>
      <c r="R137">
        <v>1</v>
      </c>
      <c r="S137">
        <v>18</v>
      </c>
      <c r="T137">
        <v>26</v>
      </c>
      <c r="U137">
        <v>17</v>
      </c>
      <c r="V137">
        <v>0</v>
      </c>
      <c r="W137">
        <v>0</v>
      </c>
      <c r="X137">
        <v>1</v>
      </c>
      <c r="Y137">
        <v>22</v>
      </c>
      <c r="Z137">
        <v>63</v>
      </c>
      <c r="AA137">
        <v>16</v>
      </c>
      <c r="AB137">
        <f t="shared" si="16"/>
        <v>5736</v>
      </c>
      <c r="AC137" s="5">
        <f t="shared" si="17"/>
        <v>1.5933333333333333</v>
      </c>
      <c r="AD137" s="5">
        <f t="shared" si="18"/>
        <v>6.4066666666666663</v>
      </c>
      <c r="AE137" s="12">
        <f t="shared" si="19"/>
        <v>3.5714285714285712E-2</v>
      </c>
      <c r="AF137" s="12">
        <f t="shared" si="20"/>
        <v>3.5714285714285712E-2</v>
      </c>
      <c r="AG137" s="12">
        <f t="shared" si="21"/>
        <v>5.6904761904761902E-2</v>
      </c>
    </row>
    <row r="138" spans="2:33" x14ac:dyDescent="0.3">
      <c r="B138">
        <v>56789</v>
      </c>
      <c r="C138" s="7">
        <v>43509</v>
      </c>
      <c r="D138">
        <f t="shared" si="11"/>
        <v>2019</v>
      </c>
      <c r="E138" t="str">
        <f t="shared" si="12"/>
        <v>Q1-2019</v>
      </c>
      <c r="F138" t="str">
        <f t="shared" si="13"/>
        <v>February</v>
      </c>
      <c r="G138">
        <f t="shared" si="14"/>
        <v>7</v>
      </c>
      <c r="H138" t="str">
        <f t="shared" si="15"/>
        <v>Wednesday</v>
      </c>
      <c r="I138">
        <v>2</v>
      </c>
      <c r="J138">
        <v>27</v>
      </c>
      <c r="K138">
        <v>27</v>
      </c>
      <c r="L138">
        <v>0</v>
      </c>
      <c r="M138">
        <v>0</v>
      </c>
      <c r="N138">
        <v>27</v>
      </c>
      <c r="O138">
        <v>57</v>
      </c>
      <c r="P138">
        <v>24</v>
      </c>
      <c r="Q138">
        <v>42</v>
      </c>
      <c r="R138">
        <v>1</v>
      </c>
      <c r="S138">
        <v>22</v>
      </c>
      <c r="T138">
        <v>26</v>
      </c>
      <c r="U138">
        <v>23</v>
      </c>
      <c r="V138">
        <v>0</v>
      </c>
      <c r="W138">
        <v>0</v>
      </c>
      <c r="X138">
        <v>1</v>
      </c>
      <c r="Y138">
        <v>18</v>
      </c>
      <c r="Z138">
        <v>52</v>
      </c>
      <c r="AA138">
        <v>21</v>
      </c>
      <c r="AB138">
        <f t="shared" si="16"/>
        <v>4527</v>
      </c>
      <c r="AC138" s="5">
        <f t="shared" si="17"/>
        <v>1.2575000000000001</v>
      </c>
      <c r="AD138" s="5">
        <f t="shared" si="18"/>
        <v>6.7424999999999997</v>
      </c>
      <c r="AE138" s="12">
        <f t="shared" si="19"/>
        <v>3.7037037037037035E-2</v>
      </c>
      <c r="AF138" s="12">
        <f t="shared" si="20"/>
        <v>3.7037037037037035E-2</v>
      </c>
      <c r="AG138" s="12">
        <f t="shared" si="21"/>
        <v>4.6574074074074073E-2</v>
      </c>
    </row>
    <row r="139" spans="2:33" x14ac:dyDescent="0.3">
      <c r="B139">
        <v>56790</v>
      </c>
      <c r="C139" s="7">
        <v>43510</v>
      </c>
      <c r="D139">
        <f t="shared" si="11"/>
        <v>2019</v>
      </c>
      <c r="E139" t="str">
        <f t="shared" si="12"/>
        <v>Q1-2019</v>
      </c>
      <c r="F139" t="str">
        <f t="shared" si="13"/>
        <v>February</v>
      </c>
      <c r="G139">
        <f t="shared" si="14"/>
        <v>7</v>
      </c>
      <c r="H139" t="str">
        <f t="shared" si="15"/>
        <v>Thursday</v>
      </c>
      <c r="I139">
        <v>1</v>
      </c>
      <c r="J139">
        <v>29</v>
      </c>
      <c r="K139">
        <v>28</v>
      </c>
      <c r="L139">
        <v>0</v>
      </c>
      <c r="M139">
        <v>0</v>
      </c>
      <c r="N139">
        <v>29</v>
      </c>
      <c r="O139">
        <v>31</v>
      </c>
      <c r="P139">
        <v>25</v>
      </c>
      <c r="Q139">
        <v>41</v>
      </c>
      <c r="R139">
        <v>2</v>
      </c>
      <c r="S139">
        <v>26</v>
      </c>
      <c r="T139">
        <v>25</v>
      </c>
      <c r="U139">
        <v>28</v>
      </c>
      <c r="V139">
        <v>0</v>
      </c>
      <c r="W139">
        <v>0</v>
      </c>
      <c r="X139">
        <v>2</v>
      </c>
      <c r="Y139">
        <v>15</v>
      </c>
      <c r="Z139">
        <v>40</v>
      </c>
      <c r="AA139">
        <v>27</v>
      </c>
      <c r="AB139">
        <f t="shared" si="16"/>
        <v>4940</v>
      </c>
      <c r="AC139" s="5">
        <f t="shared" si="17"/>
        <v>1.3722222222222222</v>
      </c>
      <c r="AD139" s="5">
        <f t="shared" si="18"/>
        <v>6.6277777777777782</v>
      </c>
      <c r="AE139" s="12">
        <f t="shared" si="19"/>
        <v>6.8965517241379309E-2</v>
      </c>
      <c r="AF139" s="12">
        <f t="shared" si="20"/>
        <v>6.8965517241379309E-2</v>
      </c>
      <c r="AG139" s="12">
        <f t="shared" si="21"/>
        <v>4.7318007662835247E-2</v>
      </c>
    </row>
    <row r="140" spans="2:33" x14ac:dyDescent="0.3">
      <c r="B140">
        <v>56791</v>
      </c>
      <c r="C140" s="7">
        <v>43510</v>
      </c>
      <c r="D140">
        <f t="shared" si="11"/>
        <v>2019</v>
      </c>
      <c r="E140" t="str">
        <f t="shared" si="12"/>
        <v>Q1-2019</v>
      </c>
      <c r="F140" t="str">
        <f t="shared" si="13"/>
        <v>February</v>
      </c>
      <c r="G140">
        <f t="shared" si="14"/>
        <v>7</v>
      </c>
      <c r="H140" t="str">
        <f t="shared" si="15"/>
        <v>Thursday</v>
      </c>
      <c r="I140">
        <v>2</v>
      </c>
      <c r="J140">
        <v>24</v>
      </c>
      <c r="K140">
        <v>29</v>
      </c>
      <c r="L140">
        <v>0</v>
      </c>
      <c r="M140">
        <v>0</v>
      </c>
      <c r="N140">
        <v>24</v>
      </c>
      <c r="O140">
        <v>65</v>
      </c>
      <c r="P140">
        <v>23</v>
      </c>
      <c r="Q140">
        <v>40</v>
      </c>
      <c r="R140">
        <v>2</v>
      </c>
      <c r="S140">
        <v>10</v>
      </c>
      <c r="T140">
        <v>25</v>
      </c>
      <c r="U140">
        <v>13</v>
      </c>
      <c r="V140">
        <v>0</v>
      </c>
      <c r="W140">
        <v>0</v>
      </c>
      <c r="X140">
        <v>2</v>
      </c>
      <c r="Y140">
        <v>12</v>
      </c>
      <c r="Z140">
        <v>29</v>
      </c>
      <c r="AA140">
        <v>12</v>
      </c>
      <c r="AB140">
        <f t="shared" si="16"/>
        <v>2808</v>
      </c>
      <c r="AC140" s="5">
        <f t="shared" si="17"/>
        <v>0.78</v>
      </c>
      <c r="AD140" s="5">
        <f t="shared" si="18"/>
        <v>7.22</v>
      </c>
      <c r="AE140" s="12">
        <f t="shared" si="19"/>
        <v>8.3333333333333329E-2</v>
      </c>
      <c r="AF140" s="12">
        <f t="shared" si="20"/>
        <v>8.3333333333333329E-2</v>
      </c>
      <c r="AG140" s="12">
        <f t="shared" si="21"/>
        <v>3.2500000000000001E-2</v>
      </c>
    </row>
    <row r="141" spans="2:33" x14ac:dyDescent="0.3">
      <c r="B141">
        <v>56792</v>
      </c>
      <c r="C141" s="7">
        <v>43511</v>
      </c>
      <c r="D141">
        <f t="shared" si="11"/>
        <v>2019</v>
      </c>
      <c r="E141" t="str">
        <f t="shared" si="12"/>
        <v>Q1-2019</v>
      </c>
      <c r="F141" t="str">
        <f t="shared" si="13"/>
        <v>February</v>
      </c>
      <c r="G141">
        <f t="shared" si="14"/>
        <v>7</v>
      </c>
      <c r="H141" t="str">
        <f t="shared" si="15"/>
        <v>Friday</v>
      </c>
      <c r="I141">
        <v>1</v>
      </c>
      <c r="J141">
        <v>31</v>
      </c>
      <c r="K141">
        <v>30</v>
      </c>
      <c r="L141">
        <v>0</v>
      </c>
      <c r="M141">
        <v>0</v>
      </c>
      <c r="N141">
        <v>31</v>
      </c>
      <c r="O141">
        <v>40</v>
      </c>
      <c r="P141">
        <v>24</v>
      </c>
      <c r="Q141">
        <v>39</v>
      </c>
      <c r="R141">
        <v>2</v>
      </c>
      <c r="S141">
        <v>14</v>
      </c>
      <c r="T141">
        <v>25</v>
      </c>
      <c r="U141">
        <v>18</v>
      </c>
      <c r="V141">
        <v>0</v>
      </c>
      <c r="W141">
        <v>0</v>
      </c>
      <c r="X141">
        <v>2</v>
      </c>
      <c r="Y141">
        <v>8</v>
      </c>
      <c r="Z141">
        <v>67</v>
      </c>
      <c r="AA141">
        <v>17</v>
      </c>
      <c r="AB141">
        <f t="shared" si="16"/>
        <v>5790</v>
      </c>
      <c r="AC141" s="5">
        <f t="shared" si="17"/>
        <v>1.6083333333333334</v>
      </c>
      <c r="AD141" s="5">
        <f t="shared" si="18"/>
        <v>6.3916666666666666</v>
      </c>
      <c r="AE141" s="12">
        <f t="shared" si="19"/>
        <v>6.4516129032258063E-2</v>
      </c>
      <c r="AF141" s="12">
        <f t="shared" si="20"/>
        <v>6.4516129032258063E-2</v>
      </c>
      <c r="AG141" s="12">
        <f t="shared" si="21"/>
        <v>5.1881720430107532E-2</v>
      </c>
    </row>
    <row r="142" spans="2:33" x14ac:dyDescent="0.3">
      <c r="B142">
        <v>56793</v>
      </c>
      <c r="C142" s="7">
        <v>43511</v>
      </c>
      <c r="D142">
        <f t="shared" si="11"/>
        <v>2019</v>
      </c>
      <c r="E142" t="str">
        <f t="shared" si="12"/>
        <v>Q1-2019</v>
      </c>
      <c r="F142" t="str">
        <f t="shared" si="13"/>
        <v>February</v>
      </c>
      <c r="G142">
        <f t="shared" si="14"/>
        <v>7</v>
      </c>
      <c r="H142" t="str">
        <f t="shared" si="15"/>
        <v>Friday</v>
      </c>
      <c r="I142">
        <v>2</v>
      </c>
      <c r="J142">
        <v>25</v>
      </c>
      <c r="K142">
        <v>11</v>
      </c>
      <c r="L142">
        <v>0</v>
      </c>
      <c r="M142">
        <v>0</v>
      </c>
      <c r="N142">
        <v>25</v>
      </c>
      <c r="O142">
        <v>74</v>
      </c>
      <c r="P142">
        <v>25</v>
      </c>
      <c r="Q142">
        <v>38</v>
      </c>
      <c r="R142">
        <v>2</v>
      </c>
      <c r="S142">
        <v>18</v>
      </c>
      <c r="T142">
        <v>25</v>
      </c>
      <c r="U142">
        <v>24</v>
      </c>
      <c r="V142">
        <v>0</v>
      </c>
      <c r="W142">
        <v>0</v>
      </c>
      <c r="X142">
        <v>2</v>
      </c>
      <c r="Y142">
        <v>21</v>
      </c>
      <c r="Z142">
        <v>56</v>
      </c>
      <c r="AA142">
        <v>22</v>
      </c>
      <c r="AB142">
        <f t="shared" si="16"/>
        <v>2722</v>
      </c>
      <c r="AC142" s="5">
        <f t="shared" si="17"/>
        <v>0.75611111111111107</v>
      </c>
      <c r="AD142" s="5">
        <f t="shared" si="18"/>
        <v>7.2438888888888888</v>
      </c>
      <c r="AE142" s="12">
        <f t="shared" si="19"/>
        <v>0.08</v>
      </c>
      <c r="AF142" s="12">
        <f t="shared" si="20"/>
        <v>0.08</v>
      </c>
      <c r="AG142" s="12">
        <f t="shared" si="21"/>
        <v>3.0244444444444442E-2</v>
      </c>
    </row>
    <row r="143" spans="2:33" x14ac:dyDescent="0.3">
      <c r="B143">
        <v>56794</v>
      </c>
      <c r="C143" s="7">
        <v>43512</v>
      </c>
      <c r="D143">
        <f t="shared" si="11"/>
        <v>2019</v>
      </c>
      <c r="E143" t="str">
        <f t="shared" si="12"/>
        <v>Q1-2019</v>
      </c>
      <c r="F143" t="str">
        <f t="shared" si="13"/>
        <v>February</v>
      </c>
      <c r="G143">
        <f t="shared" si="14"/>
        <v>7</v>
      </c>
      <c r="H143" t="str">
        <f t="shared" si="15"/>
        <v>Saturday</v>
      </c>
      <c r="I143">
        <v>1</v>
      </c>
      <c r="J143">
        <v>28</v>
      </c>
      <c r="K143">
        <v>12</v>
      </c>
      <c r="L143">
        <v>0</v>
      </c>
      <c r="M143">
        <v>0</v>
      </c>
      <c r="N143">
        <v>28</v>
      </c>
      <c r="O143">
        <v>48</v>
      </c>
      <c r="P143">
        <v>23</v>
      </c>
      <c r="Q143">
        <v>42</v>
      </c>
      <c r="R143">
        <v>2</v>
      </c>
      <c r="S143">
        <v>22</v>
      </c>
      <c r="T143">
        <v>25</v>
      </c>
      <c r="U143">
        <v>29</v>
      </c>
      <c r="V143">
        <v>0</v>
      </c>
      <c r="W143">
        <v>0</v>
      </c>
      <c r="X143">
        <v>2</v>
      </c>
      <c r="Y143">
        <v>18</v>
      </c>
      <c r="Z143">
        <v>44</v>
      </c>
      <c r="AA143">
        <v>27</v>
      </c>
      <c r="AB143">
        <f t="shared" si="16"/>
        <v>6228</v>
      </c>
      <c r="AC143" s="5">
        <f t="shared" si="17"/>
        <v>1.73</v>
      </c>
      <c r="AD143" s="5">
        <f t="shared" si="18"/>
        <v>6.27</v>
      </c>
      <c r="AE143" s="12">
        <f t="shared" si="19"/>
        <v>7.1428571428571425E-2</v>
      </c>
      <c r="AF143" s="12">
        <f t="shared" si="20"/>
        <v>7.1428571428571425E-2</v>
      </c>
      <c r="AG143" s="12">
        <f t="shared" si="21"/>
        <v>6.1785714285714284E-2</v>
      </c>
    </row>
    <row r="144" spans="2:33" x14ac:dyDescent="0.3">
      <c r="B144">
        <v>56795</v>
      </c>
      <c r="C144" s="7">
        <v>43514</v>
      </c>
      <c r="D144">
        <f t="shared" si="11"/>
        <v>2019</v>
      </c>
      <c r="E144" t="str">
        <f t="shared" si="12"/>
        <v>Q1-2019</v>
      </c>
      <c r="F144" t="str">
        <f t="shared" si="13"/>
        <v>February</v>
      </c>
      <c r="G144">
        <f t="shared" si="14"/>
        <v>8</v>
      </c>
      <c r="H144" t="str">
        <f t="shared" si="15"/>
        <v>Monday</v>
      </c>
      <c r="I144">
        <v>1</v>
      </c>
      <c r="J144">
        <v>30</v>
      </c>
      <c r="K144">
        <v>25</v>
      </c>
      <c r="L144">
        <v>0</v>
      </c>
      <c r="M144">
        <v>0</v>
      </c>
      <c r="N144">
        <v>30</v>
      </c>
      <c r="O144">
        <v>48</v>
      </c>
      <c r="P144">
        <v>25</v>
      </c>
      <c r="Q144">
        <v>39</v>
      </c>
      <c r="R144">
        <v>1</v>
      </c>
      <c r="S144">
        <v>14</v>
      </c>
      <c r="T144">
        <v>26</v>
      </c>
      <c r="U144">
        <v>12</v>
      </c>
      <c r="V144">
        <v>0</v>
      </c>
      <c r="W144">
        <v>0</v>
      </c>
      <c r="X144">
        <v>1</v>
      </c>
      <c r="Y144">
        <v>9</v>
      </c>
      <c r="Z144">
        <v>75</v>
      </c>
      <c r="AA144">
        <v>11</v>
      </c>
      <c r="AB144">
        <f t="shared" si="16"/>
        <v>4342</v>
      </c>
      <c r="AC144" s="5">
        <f t="shared" si="17"/>
        <v>1.2061111111111111</v>
      </c>
      <c r="AD144" s="5">
        <f t="shared" si="18"/>
        <v>6.7938888888888886</v>
      </c>
      <c r="AE144" s="12">
        <f t="shared" si="19"/>
        <v>3.3333333333333333E-2</v>
      </c>
      <c r="AF144" s="12">
        <f t="shared" si="20"/>
        <v>3.3333333333333333E-2</v>
      </c>
      <c r="AG144" s="12">
        <f t="shared" si="21"/>
        <v>4.0203703703703707E-2</v>
      </c>
    </row>
    <row r="145" spans="2:33" x14ac:dyDescent="0.3">
      <c r="B145">
        <v>56796</v>
      </c>
      <c r="C145" s="7">
        <v>43514</v>
      </c>
      <c r="D145">
        <f t="shared" si="11"/>
        <v>2019</v>
      </c>
      <c r="E145" t="str">
        <f t="shared" si="12"/>
        <v>Q1-2019</v>
      </c>
      <c r="F145" t="str">
        <f t="shared" si="13"/>
        <v>February</v>
      </c>
      <c r="G145">
        <f t="shared" si="14"/>
        <v>8</v>
      </c>
      <c r="H145" t="str">
        <f t="shared" si="15"/>
        <v>Monday</v>
      </c>
      <c r="I145">
        <v>2</v>
      </c>
      <c r="J145">
        <v>24</v>
      </c>
      <c r="K145">
        <v>26</v>
      </c>
      <c r="L145">
        <v>0</v>
      </c>
      <c r="M145">
        <v>0</v>
      </c>
      <c r="N145">
        <v>24</v>
      </c>
      <c r="O145">
        <v>82</v>
      </c>
      <c r="P145">
        <v>23</v>
      </c>
      <c r="Q145">
        <v>38</v>
      </c>
      <c r="R145">
        <v>1</v>
      </c>
      <c r="S145">
        <v>18</v>
      </c>
      <c r="T145">
        <v>26</v>
      </c>
      <c r="U145">
        <v>17</v>
      </c>
      <c r="V145">
        <v>0</v>
      </c>
      <c r="W145">
        <v>0</v>
      </c>
      <c r="X145">
        <v>1</v>
      </c>
      <c r="Y145">
        <v>22</v>
      </c>
      <c r="Z145">
        <v>63</v>
      </c>
      <c r="AA145">
        <v>16</v>
      </c>
      <c r="AB145">
        <f t="shared" si="16"/>
        <v>3324</v>
      </c>
      <c r="AC145" s="5">
        <f t="shared" si="17"/>
        <v>0.92333333333333334</v>
      </c>
      <c r="AD145" s="5">
        <f t="shared" si="18"/>
        <v>7.0766666666666662</v>
      </c>
      <c r="AE145" s="12">
        <f t="shared" si="19"/>
        <v>4.1666666666666664E-2</v>
      </c>
      <c r="AF145" s="12">
        <f t="shared" si="20"/>
        <v>4.1666666666666664E-2</v>
      </c>
      <c r="AG145" s="12">
        <f t="shared" si="21"/>
        <v>3.847222222222222E-2</v>
      </c>
    </row>
    <row r="146" spans="2:33" x14ac:dyDescent="0.3">
      <c r="B146">
        <v>56797</v>
      </c>
      <c r="C146" s="7">
        <v>43515</v>
      </c>
      <c r="D146">
        <f t="shared" si="11"/>
        <v>2019</v>
      </c>
      <c r="E146" t="str">
        <f t="shared" si="12"/>
        <v>Q1-2019</v>
      </c>
      <c r="F146" t="str">
        <f t="shared" si="13"/>
        <v>February</v>
      </c>
      <c r="G146">
        <f t="shared" si="14"/>
        <v>8</v>
      </c>
      <c r="H146" t="str">
        <f t="shared" si="15"/>
        <v>Tuesday</v>
      </c>
      <c r="I146">
        <v>1</v>
      </c>
      <c r="J146">
        <v>31</v>
      </c>
      <c r="K146">
        <v>27</v>
      </c>
      <c r="L146">
        <v>0</v>
      </c>
      <c r="M146">
        <v>0</v>
      </c>
      <c r="N146">
        <v>31</v>
      </c>
      <c r="O146">
        <v>57</v>
      </c>
      <c r="P146">
        <v>24</v>
      </c>
      <c r="Q146">
        <v>42</v>
      </c>
      <c r="R146">
        <v>1</v>
      </c>
      <c r="S146">
        <v>22</v>
      </c>
      <c r="T146">
        <v>26</v>
      </c>
      <c r="U146">
        <v>23</v>
      </c>
      <c r="V146">
        <v>0</v>
      </c>
      <c r="W146">
        <v>0</v>
      </c>
      <c r="X146">
        <v>1</v>
      </c>
      <c r="Y146">
        <v>18</v>
      </c>
      <c r="Z146">
        <v>52</v>
      </c>
      <c r="AA146">
        <v>21</v>
      </c>
      <c r="AB146">
        <f t="shared" si="16"/>
        <v>7439</v>
      </c>
      <c r="AC146" s="5">
        <f t="shared" si="17"/>
        <v>2.0663888888888891</v>
      </c>
      <c r="AD146" s="5">
        <f t="shared" si="18"/>
        <v>5.9336111111111105</v>
      </c>
      <c r="AE146" s="12">
        <f t="shared" si="19"/>
        <v>3.2258064516129031E-2</v>
      </c>
      <c r="AF146" s="12">
        <f t="shared" si="20"/>
        <v>3.2258064516129031E-2</v>
      </c>
      <c r="AG146" s="12">
        <f t="shared" si="21"/>
        <v>6.6657706093189967E-2</v>
      </c>
    </row>
    <row r="147" spans="2:33" x14ac:dyDescent="0.3">
      <c r="B147">
        <v>56798</v>
      </c>
      <c r="C147" s="7">
        <v>43515</v>
      </c>
      <c r="D147">
        <f t="shared" si="11"/>
        <v>2019</v>
      </c>
      <c r="E147" t="str">
        <f t="shared" si="12"/>
        <v>Q1-2019</v>
      </c>
      <c r="F147" t="str">
        <f t="shared" si="13"/>
        <v>February</v>
      </c>
      <c r="G147">
        <f t="shared" si="14"/>
        <v>8</v>
      </c>
      <c r="H147" t="str">
        <f t="shared" si="15"/>
        <v>Tuesday</v>
      </c>
      <c r="I147">
        <v>2</v>
      </c>
      <c r="J147">
        <v>25</v>
      </c>
      <c r="K147">
        <v>28</v>
      </c>
      <c r="L147">
        <v>0</v>
      </c>
      <c r="M147">
        <v>0</v>
      </c>
      <c r="N147">
        <v>25</v>
      </c>
      <c r="O147">
        <v>31</v>
      </c>
      <c r="P147">
        <v>25</v>
      </c>
      <c r="Q147">
        <v>41</v>
      </c>
      <c r="R147">
        <v>2</v>
      </c>
      <c r="S147">
        <v>26</v>
      </c>
      <c r="T147">
        <v>25</v>
      </c>
      <c r="U147">
        <v>28</v>
      </c>
      <c r="V147">
        <v>0</v>
      </c>
      <c r="W147">
        <v>0</v>
      </c>
      <c r="X147">
        <v>2</v>
      </c>
      <c r="Y147">
        <v>15</v>
      </c>
      <c r="Z147">
        <v>40</v>
      </c>
      <c r="AA147">
        <v>27</v>
      </c>
      <c r="AB147">
        <f t="shared" si="16"/>
        <v>1748</v>
      </c>
      <c r="AC147" s="5">
        <f t="shared" si="17"/>
        <v>0.48555555555555557</v>
      </c>
      <c r="AD147" s="5">
        <f t="shared" si="18"/>
        <v>7.514444444444444</v>
      </c>
      <c r="AE147" s="12">
        <f t="shared" si="19"/>
        <v>0.08</v>
      </c>
      <c r="AF147" s="12">
        <f t="shared" si="20"/>
        <v>0.08</v>
      </c>
      <c r="AG147" s="12">
        <f t="shared" si="21"/>
        <v>1.9422222222222223E-2</v>
      </c>
    </row>
    <row r="148" spans="2:33" x14ac:dyDescent="0.3">
      <c r="B148">
        <v>56799</v>
      </c>
      <c r="C148" s="7">
        <v>43516</v>
      </c>
      <c r="D148">
        <f t="shared" si="11"/>
        <v>2019</v>
      </c>
      <c r="E148" t="str">
        <f t="shared" si="12"/>
        <v>Q1-2019</v>
      </c>
      <c r="F148" t="str">
        <f t="shared" si="13"/>
        <v>February</v>
      </c>
      <c r="G148">
        <f t="shared" si="14"/>
        <v>8</v>
      </c>
      <c r="H148" t="str">
        <f t="shared" si="15"/>
        <v>Wednesday</v>
      </c>
      <c r="I148">
        <v>1</v>
      </c>
      <c r="J148">
        <v>28</v>
      </c>
      <c r="K148">
        <v>29</v>
      </c>
      <c r="L148">
        <v>0</v>
      </c>
      <c r="M148">
        <v>0</v>
      </c>
      <c r="N148">
        <v>28</v>
      </c>
      <c r="O148">
        <v>65</v>
      </c>
      <c r="P148">
        <v>23</v>
      </c>
      <c r="Q148">
        <v>40</v>
      </c>
      <c r="R148">
        <v>2</v>
      </c>
      <c r="S148">
        <v>10</v>
      </c>
      <c r="T148">
        <v>25</v>
      </c>
      <c r="U148">
        <v>13</v>
      </c>
      <c r="V148">
        <v>0</v>
      </c>
      <c r="W148">
        <v>0</v>
      </c>
      <c r="X148">
        <v>2</v>
      </c>
      <c r="Y148">
        <v>12</v>
      </c>
      <c r="Z148">
        <v>29</v>
      </c>
      <c r="AA148">
        <v>12</v>
      </c>
      <c r="AB148">
        <f t="shared" si="16"/>
        <v>4532</v>
      </c>
      <c r="AC148" s="5">
        <f t="shared" si="17"/>
        <v>1.2588888888888889</v>
      </c>
      <c r="AD148" s="5">
        <f t="shared" si="18"/>
        <v>6.7411111111111115</v>
      </c>
      <c r="AE148" s="12">
        <f t="shared" si="19"/>
        <v>7.1428571428571425E-2</v>
      </c>
      <c r="AF148" s="12">
        <f t="shared" si="20"/>
        <v>7.1428571428571425E-2</v>
      </c>
      <c r="AG148" s="12">
        <f t="shared" si="21"/>
        <v>4.4960317460317464E-2</v>
      </c>
    </row>
    <row r="149" spans="2:33" x14ac:dyDescent="0.3">
      <c r="B149">
        <v>56800</v>
      </c>
      <c r="C149" s="7">
        <v>43516</v>
      </c>
      <c r="D149">
        <f t="shared" si="11"/>
        <v>2019</v>
      </c>
      <c r="E149" t="str">
        <f t="shared" si="12"/>
        <v>Q1-2019</v>
      </c>
      <c r="F149" t="str">
        <f t="shared" si="13"/>
        <v>February</v>
      </c>
      <c r="G149">
        <f t="shared" si="14"/>
        <v>8</v>
      </c>
      <c r="H149" t="str">
        <f t="shared" si="15"/>
        <v>Wednesday</v>
      </c>
      <c r="I149">
        <v>2</v>
      </c>
      <c r="J149">
        <v>27</v>
      </c>
      <c r="K149">
        <v>30</v>
      </c>
      <c r="L149">
        <v>0</v>
      </c>
      <c r="M149">
        <v>0</v>
      </c>
      <c r="N149">
        <v>27</v>
      </c>
      <c r="O149">
        <v>40</v>
      </c>
      <c r="P149">
        <v>24</v>
      </c>
      <c r="Q149">
        <v>39</v>
      </c>
      <c r="R149">
        <v>2</v>
      </c>
      <c r="S149">
        <v>14</v>
      </c>
      <c r="T149">
        <v>25</v>
      </c>
      <c r="U149">
        <v>18</v>
      </c>
      <c r="V149">
        <v>0</v>
      </c>
      <c r="W149">
        <v>0</v>
      </c>
      <c r="X149">
        <v>2</v>
      </c>
      <c r="Y149">
        <v>8</v>
      </c>
      <c r="Z149">
        <v>67</v>
      </c>
      <c r="AA149">
        <v>17</v>
      </c>
      <c r="AB149">
        <f t="shared" si="16"/>
        <v>3494</v>
      </c>
      <c r="AC149" s="5">
        <f t="shared" si="17"/>
        <v>0.9705555555555555</v>
      </c>
      <c r="AD149" s="5">
        <f t="shared" si="18"/>
        <v>7.0294444444444446</v>
      </c>
      <c r="AE149" s="12">
        <f t="shared" si="19"/>
        <v>7.407407407407407E-2</v>
      </c>
      <c r="AF149" s="12">
        <f t="shared" si="20"/>
        <v>7.407407407407407E-2</v>
      </c>
      <c r="AG149" s="12">
        <f t="shared" si="21"/>
        <v>3.5946502057613169E-2</v>
      </c>
    </row>
    <row r="150" spans="2:33" x14ac:dyDescent="0.3">
      <c r="B150">
        <v>56801</v>
      </c>
      <c r="C150" s="7">
        <v>43517</v>
      </c>
      <c r="D150">
        <f t="shared" si="11"/>
        <v>2019</v>
      </c>
      <c r="E150" t="str">
        <f t="shared" si="12"/>
        <v>Q1-2019</v>
      </c>
      <c r="F150" t="str">
        <f t="shared" si="13"/>
        <v>February</v>
      </c>
      <c r="G150">
        <f t="shared" si="14"/>
        <v>8</v>
      </c>
      <c r="H150" t="str">
        <f t="shared" si="15"/>
        <v>Thursday</v>
      </c>
      <c r="I150">
        <v>1</v>
      </c>
      <c r="J150">
        <v>29</v>
      </c>
      <c r="K150">
        <v>11</v>
      </c>
      <c r="L150">
        <v>0</v>
      </c>
      <c r="M150">
        <v>0</v>
      </c>
      <c r="N150">
        <v>29</v>
      </c>
      <c r="O150">
        <v>74</v>
      </c>
      <c r="P150">
        <v>25</v>
      </c>
      <c r="Q150">
        <v>38</v>
      </c>
      <c r="R150">
        <v>2</v>
      </c>
      <c r="S150">
        <v>18</v>
      </c>
      <c r="T150">
        <v>25</v>
      </c>
      <c r="U150">
        <v>24</v>
      </c>
      <c r="V150">
        <v>0</v>
      </c>
      <c r="W150">
        <v>0</v>
      </c>
      <c r="X150">
        <v>2</v>
      </c>
      <c r="Y150">
        <v>21</v>
      </c>
      <c r="Z150">
        <v>56</v>
      </c>
      <c r="AA150">
        <v>22</v>
      </c>
      <c r="AB150">
        <f t="shared" si="16"/>
        <v>5730</v>
      </c>
      <c r="AC150" s="5">
        <f t="shared" si="17"/>
        <v>1.5916666666666666</v>
      </c>
      <c r="AD150" s="5">
        <f t="shared" si="18"/>
        <v>6.4083333333333332</v>
      </c>
      <c r="AE150" s="12">
        <f t="shared" si="19"/>
        <v>6.8965517241379309E-2</v>
      </c>
      <c r="AF150" s="12">
        <f t="shared" si="20"/>
        <v>6.8965517241379309E-2</v>
      </c>
      <c r="AG150" s="12">
        <f t="shared" si="21"/>
        <v>5.4885057471264362E-2</v>
      </c>
    </row>
    <row r="151" spans="2:33" x14ac:dyDescent="0.3">
      <c r="B151">
        <v>56802</v>
      </c>
      <c r="C151" s="7">
        <v>43517</v>
      </c>
      <c r="D151">
        <f t="shared" ref="D151:D214" si="22">YEAR(C151)</f>
        <v>2019</v>
      </c>
      <c r="E151" t="str">
        <f t="shared" ref="E151:E214" si="23">"Q"&amp;ROUNDUP(MONTH(C151)/3,0)&amp;"-"&amp;YEAR(C151)</f>
        <v>Q1-2019</v>
      </c>
      <c r="F151" t="str">
        <f t="shared" ref="F151:F214" si="24">TEXT(C151,"mmmm")</f>
        <v>February</v>
      </c>
      <c r="G151">
        <f t="shared" ref="G151:G214" si="25">WEEKNUM(C151)</f>
        <v>8</v>
      </c>
      <c r="H151" t="str">
        <f t="shared" ref="H151:H214" si="26">TEXT(C151,"dddd")</f>
        <v>Thursday</v>
      </c>
      <c r="I151">
        <v>2</v>
      </c>
      <c r="J151">
        <v>24</v>
      </c>
      <c r="K151">
        <v>12</v>
      </c>
      <c r="L151">
        <v>0</v>
      </c>
      <c r="M151">
        <v>0</v>
      </c>
      <c r="N151">
        <v>24</v>
      </c>
      <c r="O151">
        <v>48</v>
      </c>
      <c r="P151">
        <v>23</v>
      </c>
      <c r="Q151">
        <v>42</v>
      </c>
      <c r="R151">
        <v>2</v>
      </c>
      <c r="S151">
        <v>22</v>
      </c>
      <c r="T151">
        <v>25</v>
      </c>
      <c r="U151">
        <v>29</v>
      </c>
      <c r="V151">
        <v>0</v>
      </c>
      <c r="W151">
        <v>0</v>
      </c>
      <c r="X151">
        <v>2</v>
      </c>
      <c r="Y151">
        <v>18</v>
      </c>
      <c r="Z151">
        <v>44</v>
      </c>
      <c r="AA151">
        <v>27</v>
      </c>
      <c r="AB151">
        <f t="shared" ref="AB151:AB214" si="27">N151*O151+P151*Q151+R151*S151+V151*W151+X151*Y151+(N151-P151)*(T151*U151)+(N151-P151-R151)*(Z151+AA151)</f>
        <v>2852</v>
      </c>
      <c r="AC151" s="5">
        <f t="shared" ref="AC151:AC214" si="28">AB151/$AC$20</f>
        <v>0.79222222222222227</v>
      </c>
      <c r="AD151" s="5">
        <f t="shared" ref="AD151:AD214" si="29">$AE$20-AC151</f>
        <v>7.2077777777777774</v>
      </c>
      <c r="AE151" s="12">
        <f t="shared" ref="AE151:AE214" si="30">R151/N151</f>
        <v>8.3333333333333329E-2</v>
      </c>
      <c r="AF151" s="12">
        <f t="shared" ref="AF151:AF214" si="31">(V151+X151)/N151</f>
        <v>8.3333333333333329E-2</v>
      </c>
      <c r="AG151" s="12">
        <f t="shared" ref="AG151:AG214" si="32">AC151/N151</f>
        <v>3.3009259259259259E-2</v>
      </c>
    </row>
    <row r="152" spans="2:33" x14ac:dyDescent="0.3">
      <c r="B152">
        <v>56803</v>
      </c>
      <c r="C152" s="7">
        <v>43518</v>
      </c>
      <c r="D152">
        <f t="shared" si="22"/>
        <v>2019</v>
      </c>
      <c r="E152" t="str">
        <f t="shared" si="23"/>
        <v>Q1-2019</v>
      </c>
      <c r="F152" t="str">
        <f t="shared" si="24"/>
        <v>February</v>
      </c>
      <c r="G152">
        <f t="shared" si="25"/>
        <v>8</v>
      </c>
      <c r="H152" t="str">
        <f t="shared" si="26"/>
        <v>Friday</v>
      </c>
      <c r="I152">
        <v>1</v>
      </c>
      <c r="J152">
        <v>30</v>
      </c>
      <c r="K152">
        <v>22</v>
      </c>
      <c r="L152">
        <v>0</v>
      </c>
      <c r="M152">
        <v>0</v>
      </c>
      <c r="N152">
        <v>30</v>
      </c>
      <c r="O152">
        <v>42</v>
      </c>
      <c r="P152">
        <v>24</v>
      </c>
      <c r="Q152">
        <v>41</v>
      </c>
      <c r="R152">
        <v>2</v>
      </c>
      <c r="S152">
        <v>16</v>
      </c>
      <c r="T152">
        <v>30</v>
      </c>
      <c r="U152">
        <v>15</v>
      </c>
      <c r="V152">
        <v>0</v>
      </c>
      <c r="W152">
        <v>0</v>
      </c>
      <c r="X152">
        <v>2</v>
      </c>
      <c r="Y152">
        <v>24</v>
      </c>
      <c r="Z152">
        <v>72</v>
      </c>
      <c r="AA152">
        <v>13</v>
      </c>
      <c r="AB152">
        <f t="shared" si="27"/>
        <v>5364</v>
      </c>
      <c r="AC152" s="5">
        <f t="shared" si="28"/>
        <v>1.49</v>
      </c>
      <c r="AD152" s="5">
        <f t="shared" si="29"/>
        <v>6.51</v>
      </c>
      <c r="AE152" s="12">
        <f t="shared" si="30"/>
        <v>6.6666666666666666E-2</v>
      </c>
      <c r="AF152" s="12">
        <f t="shared" si="31"/>
        <v>6.6666666666666666E-2</v>
      </c>
      <c r="AG152" s="12">
        <f t="shared" si="32"/>
        <v>4.9666666666666665E-2</v>
      </c>
    </row>
    <row r="153" spans="2:33" x14ac:dyDescent="0.3">
      <c r="B153">
        <v>56804</v>
      </c>
      <c r="C153" s="7">
        <v>43518</v>
      </c>
      <c r="D153">
        <f t="shared" si="22"/>
        <v>2019</v>
      </c>
      <c r="E153" t="str">
        <f t="shared" si="23"/>
        <v>Q1-2019</v>
      </c>
      <c r="F153" t="str">
        <f t="shared" si="24"/>
        <v>February</v>
      </c>
      <c r="G153">
        <f t="shared" si="25"/>
        <v>8</v>
      </c>
      <c r="H153" t="str">
        <f t="shared" si="26"/>
        <v>Friday</v>
      </c>
      <c r="I153">
        <v>2</v>
      </c>
      <c r="J153">
        <v>25</v>
      </c>
      <c r="K153">
        <v>23</v>
      </c>
      <c r="L153">
        <v>0</v>
      </c>
      <c r="M153">
        <v>0</v>
      </c>
      <c r="N153">
        <v>25</v>
      </c>
      <c r="O153">
        <v>76</v>
      </c>
      <c r="P153">
        <v>25</v>
      </c>
      <c r="Q153">
        <v>40</v>
      </c>
      <c r="R153">
        <v>1</v>
      </c>
      <c r="S153">
        <v>20</v>
      </c>
      <c r="T153">
        <v>29</v>
      </c>
      <c r="U153">
        <v>20</v>
      </c>
      <c r="V153">
        <v>0</v>
      </c>
      <c r="W153">
        <v>0</v>
      </c>
      <c r="X153">
        <v>1</v>
      </c>
      <c r="Y153">
        <v>20</v>
      </c>
      <c r="Z153">
        <v>60</v>
      </c>
      <c r="AA153">
        <v>18</v>
      </c>
      <c r="AB153">
        <f t="shared" si="27"/>
        <v>2862</v>
      </c>
      <c r="AC153" s="5">
        <f t="shared" si="28"/>
        <v>0.79500000000000004</v>
      </c>
      <c r="AD153" s="5">
        <f t="shared" si="29"/>
        <v>7.2050000000000001</v>
      </c>
      <c r="AE153" s="12">
        <f t="shared" si="30"/>
        <v>0.04</v>
      </c>
      <c r="AF153" s="12">
        <f t="shared" si="31"/>
        <v>0.04</v>
      </c>
      <c r="AG153" s="12">
        <f t="shared" si="32"/>
        <v>3.1800000000000002E-2</v>
      </c>
    </row>
    <row r="154" spans="2:33" x14ac:dyDescent="0.3">
      <c r="B154">
        <v>56805</v>
      </c>
      <c r="C154" s="7">
        <v>43519</v>
      </c>
      <c r="D154">
        <f t="shared" si="22"/>
        <v>2019</v>
      </c>
      <c r="E154" t="str">
        <f t="shared" si="23"/>
        <v>Q1-2019</v>
      </c>
      <c r="F154" t="str">
        <f t="shared" si="24"/>
        <v>February</v>
      </c>
      <c r="G154">
        <f t="shared" si="25"/>
        <v>8</v>
      </c>
      <c r="H154" t="str">
        <f t="shared" si="26"/>
        <v>Saturday</v>
      </c>
      <c r="I154">
        <v>1</v>
      </c>
      <c r="J154">
        <v>28</v>
      </c>
      <c r="K154">
        <v>24</v>
      </c>
      <c r="L154">
        <v>0</v>
      </c>
      <c r="M154">
        <v>0</v>
      </c>
      <c r="N154">
        <v>28</v>
      </c>
      <c r="O154">
        <v>50</v>
      </c>
      <c r="P154">
        <v>23</v>
      </c>
      <c r="Q154">
        <v>39</v>
      </c>
      <c r="R154">
        <v>1</v>
      </c>
      <c r="S154">
        <v>24</v>
      </c>
      <c r="T154">
        <v>29</v>
      </c>
      <c r="U154">
        <v>25</v>
      </c>
      <c r="V154">
        <v>0</v>
      </c>
      <c r="W154">
        <v>0</v>
      </c>
      <c r="X154">
        <v>1</v>
      </c>
      <c r="Y154">
        <v>17</v>
      </c>
      <c r="Z154">
        <v>49</v>
      </c>
      <c r="AA154">
        <v>23</v>
      </c>
      <c r="AB154">
        <f t="shared" si="27"/>
        <v>6251</v>
      </c>
      <c r="AC154" s="5">
        <f t="shared" si="28"/>
        <v>1.736388888888889</v>
      </c>
      <c r="AD154" s="5">
        <f t="shared" si="29"/>
        <v>6.2636111111111106</v>
      </c>
      <c r="AE154" s="12">
        <f t="shared" si="30"/>
        <v>3.5714285714285712E-2</v>
      </c>
      <c r="AF154" s="12">
        <f t="shared" si="31"/>
        <v>3.5714285714285712E-2</v>
      </c>
      <c r="AG154" s="12">
        <f t="shared" si="32"/>
        <v>6.2013888888888889E-2</v>
      </c>
    </row>
    <row r="155" spans="2:33" x14ac:dyDescent="0.3">
      <c r="B155">
        <v>56806</v>
      </c>
      <c r="C155" s="7">
        <v>43521</v>
      </c>
      <c r="D155">
        <f t="shared" si="22"/>
        <v>2019</v>
      </c>
      <c r="E155" t="str">
        <f t="shared" si="23"/>
        <v>Q1-2019</v>
      </c>
      <c r="F155" t="str">
        <f t="shared" si="24"/>
        <v>February</v>
      </c>
      <c r="G155">
        <f t="shared" si="25"/>
        <v>9</v>
      </c>
      <c r="H155" t="str">
        <f t="shared" si="26"/>
        <v>Monday</v>
      </c>
      <c r="I155">
        <v>1</v>
      </c>
      <c r="J155">
        <v>30</v>
      </c>
      <c r="K155">
        <v>25</v>
      </c>
      <c r="L155">
        <v>0</v>
      </c>
      <c r="M155">
        <v>0</v>
      </c>
      <c r="N155">
        <v>30</v>
      </c>
      <c r="O155">
        <v>85</v>
      </c>
      <c r="P155">
        <v>24</v>
      </c>
      <c r="Q155">
        <v>38</v>
      </c>
      <c r="R155">
        <v>1</v>
      </c>
      <c r="S155">
        <v>28</v>
      </c>
      <c r="T155">
        <v>29</v>
      </c>
      <c r="U155">
        <v>10</v>
      </c>
      <c r="V155">
        <v>0</v>
      </c>
      <c r="W155">
        <v>0</v>
      </c>
      <c r="X155">
        <v>1</v>
      </c>
      <c r="Y155">
        <v>14</v>
      </c>
      <c r="Z155">
        <v>38</v>
      </c>
      <c r="AA155">
        <v>28</v>
      </c>
      <c r="AB155">
        <f t="shared" si="27"/>
        <v>5574</v>
      </c>
      <c r="AC155" s="5">
        <f t="shared" si="28"/>
        <v>1.5483333333333333</v>
      </c>
      <c r="AD155" s="5">
        <f t="shared" si="29"/>
        <v>6.4516666666666662</v>
      </c>
      <c r="AE155" s="12">
        <f t="shared" si="30"/>
        <v>3.3333333333333333E-2</v>
      </c>
      <c r="AF155" s="12">
        <f t="shared" si="31"/>
        <v>3.3333333333333333E-2</v>
      </c>
      <c r="AG155" s="12">
        <f t="shared" si="32"/>
        <v>5.1611111111111115E-2</v>
      </c>
    </row>
    <row r="156" spans="2:33" x14ac:dyDescent="0.3">
      <c r="B156">
        <v>56807</v>
      </c>
      <c r="C156" s="7">
        <v>43521</v>
      </c>
      <c r="D156">
        <f t="shared" si="22"/>
        <v>2019</v>
      </c>
      <c r="E156" t="str">
        <f t="shared" si="23"/>
        <v>Q1-2019</v>
      </c>
      <c r="F156" t="str">
        <f t="shared" si="24"/>
        <v>February</v>
      </c>
      <c r="G156">
        <f t="shared" si="25"/>
        <v>9</v>
      </c>
      <c r="H156" t="str">
        <f t="shared" si="26"/>
        <v>Monday</v>
      </c>
      <c r="I156">
        <v>2</v>
      </c>
      <c r="J156">
        <v>25</v>
      </c>
      <c r="K156">
        <v>26</v>
      </c>
      <c r="L156">
        <v>0</v>
      </c>
      <c r="M156">
        <v>0</v>
      </c>
      <c r="N156">
        <v>25</v>
      </c>
      <c r="O156">
        <v>59</v>
      </c>
      <c r="P156">
        <v>25</v>
      </c>
      <c r="Q156">
        <v>42</v>
      </c>
      <c r="R156">
        <v>1</v>
      </c>
      <c r="S156">
        <v>12</v>
      </c>
      <c r="T156">
        <v>29</v>
      </c>
      <c r="U156">
        <v>16</v>
      </c>
      <c r="V156">
        <v>0</v>
      </c>
      <c r="W156">
        <v>0</v>
      </c>
      <c r="X156">
        <v>1</v>
      </c>
      <c r="Y156">
        <v>10</v>
      </c>
      <c r="Z156">
        <v>26</v>
      </c>
      <c r="AA156">
        <v>14</v>
      </c>
      <c r="AB156">
        <f t="shared" si="27"/>
        <v>2507</v>
      </c>
      <c r="AC156" s="5">
        <f t="shared" si="28"/>
        <v>0.69638888888888884</v>
      </c>
      <c r="AD156" s="5">
        <f t="shared" si="29"/>
        <v>7.3036111111111115</v>
      </c>
      <c r="AE156" s="12">
        <f t="shared" si="30"/>
        <v>0.04</v>
      </c>
      <c r="AF156" s="12">
        <f t="shared" si="31"/>
        <v>0.04</v>
      </c>
      <c r="AG156" s="12">
        <f t="shared" si="32"/>
        <v>2.7855555555555554E-2</v>
      </c>
    </row>
    <row r="157" spans="2:33" x14ac:dyDescent="0.3">
      <c r="B157">
        <v>56808</v>
      </c>
      <c r="C157" s="7">
        <v>43522</v>
      </c>
      <c r="D157">
        <f t="shared" si="22"/>
        <v>2019</v>
      </c>
      <c r="E157" t="str">
        <f t="shared" si="23"/>
        <v>Q1-2019</v>
      </c>
      <c r="F157" t="str">
        <f t="shared" si="24"/>
        <v>February</v>
      </c>
      <c r="G157">
        <f t="shared" si="25"/>
        <v>9</v>
      </c>
      <c r="H157" t="str">
        <f t="shared" si="26"/>
        <v>Tuesday</v>
      </c>
      <c r="I157">
        <v>1</v>
      </c>
      <c r="J157">
        <v>27</v>
      </c>
      <c r="K157">
        <v>27</v>
      </c>
      <c r="L157">
        <v>0</v>
      </c>
      <c r="M157">
        <v>0</v>
      </c>
      <c r="N157">
        <v>27</v>
      </c>
      <c r="O157">
        <v>33</v>
      </c>
      <c r="P157">
        <v>23</v>
      </c>
      <c r="Q157">
        <v>41</v>
      </c>
      <c r="R157">
        <v>1</v>
      </c>
      <c r="S157">
        <v>16</v>
      </c>
      <c r="T157">
        <v>29</v>
      </c>
      <c r="U157">
        <v>21</v>
      </c>
      <c r="V157">
        <v>0</v>
      </c>
      <c r="W157">
        <v>0</v>
      </c>
      <c r="X157">
        <v>1</v>
      </c>
      <c r="Y157">
        <v>23</v>
      </c>
      <c r="Z157">
        <v>65</v>
      </c>
      <c r="AA157">
        <v>19</v>
      </c>
      <c r="AB157">
        <f t="shared" si="27"/>
        <v>4561</v>
      </c>
      <c r="AC157" s="5">
        <f t="shared" si="28"/>
        <v>1.2669444444444444</v>
      </c>
      <c r="AD157" s="5">
        <f t="shared" si="29"/>
        <v>6.7330555555555556</v>
      </c>
      <c r="AE157" s="12">
        <f t="shared" si="30"/>
        <v>3.7037037037037035E-2</v>
      </c>
      <c r="AF157" s="12">
        <f t="shared" si="31"/>
        <v>3.7037037037037035E-2</v>
      </c>
      <c r="AG157" s="12">
        <f t="shared" si="32"/>
        <v>4.6923868312757203E-2</v>
      </c>
    </row>
    <row r="158" spans="2:33" x14ac:dyDescent="0.3">
      <c r="B158">
        <v>56809</v>
      </c>
      <c r="C158" s="7">
        <v>43522</v>
      </c>
      <c r="D158">
        <f t="shared" si="22"/>
        <v>2019</v>
      </c>
      <c r="E158" t="str">
        <f t="shared" si="23"/>
        <v>Q1-2019</v>
      </c>
      <c r="F158" t="str">
        <f t="shared" si="24"/>
        <v>February</v>
      </c>
      <c r="G158">
        <f t="shared" si="25"/>
        <v>9</v>
      </c>
      <c r="H158" t="str">
        <f t="shared" si="26"/>
        <v>Tuesday</v>
      </c>
      <c r="I158">
        <v>2</v>
      </c>
      <c r="J158">
        <v>26</v>
      </c>
      <c r="K158">
        <v>28</v>
      </c>
      <c r="L158">
        <v>0</v>
      </c>
      <c r="M158">
        <v>0</v>
      </c>
      <c r="N158">
        <v>26</v>
      </c>
      <c r="O158">
        <v>68</v>
      </c>
      <c r="P158">
        <v>24</v>
      </c>
      <c r="Q158">
        <v>40</v>
      </c>
      <c r="R158">
        <v>2</v>
      </c>
      <c r="S158">
        <v>20</v>
      </c>
      <c r="T158">
        <v>29</v>
      </c>
      <c r="U158">
        <v>26</v>
      </c>
      <c r="V158">
        <v>0</v>
      </c>
      <c r="W158">
        <v>0</v>
      </c>
      <c r="X158">
        <v>2</v>
      </c>
      <c r="Y158">
        <v>20</v>
      </c>
      <c r="Z158">
        <v>53</v>
      </c>
      <c r="AA158">
        <v>24</v>
      </c>
      <c r="AB158">
        <f t="shared" si="27"/>
        <v>4316</v>
      </c>
      <c r="AC158" s="5">
        <f t="shared" si="28"/>
        <v>1.1988888888888889</v>
      </c>
      <c r="AD158" s="5">
        <f t="shared" si="29"/>
        <v>6.8011111111111111</v>
      </c>
      <c r="AE158" s="12">
        <f t="shared" si="30"/>
        <v>7.6923076923076927E-2</v>
      </c>
      <c r="AF158" s="12">
        <f t="shared" si="31"/>
        <v>7.6923076923076927E-2</v>
      </c>
      <c r="AG158" s="12">
        <f t="shared" si="32"/>
        <v>4.611111111111111E-2</v>
      </c>
    </row>
    <row r="159" spans="2:33" x14ac:dyDescent="0.3">
      <c r="B159">
        <v>56810</v>
      </c>
      <c r="C159" s="7">
        <v>43523</v>
      </c>
      <c r="D159">
        <f t="shared" si="22"/>
        <v>2019</v>
      </c>
      <c r="E159" t="str">
        <f t="shared" si="23"/>
        <v>Q1-2019</v>
      </c>
      <c r="F159" t="str">
        <f t="shared" si="24"/>
        <v>February</v>
      </c>
      <c r="G159">
        <f t="shared" si="25"/>
        <v>9</v>
      </c>
      <c r="H159" t="str">
        <f t="shared" si="26"/>
        <v>Wednesday</v>
      </c>
      <c r="I159">
        <v>1</v>
      </c>
      <c r="J159">
        <v>29</v>
      </c>
      <c r="K159">
        <v>29</v>
      </c>
      <c r="L159">
        <v>0</v>
      </c>
      <c r="M159">
        <v>0</v>
      </c>
      <c r="N159">
        <v>29</v>
      </c>
      <c r="O159">
        <v>42</v>
      </c>
      <c r="P159">
        <v>25</v>
      </c>
      <c r="Q159">
        <v>39</v>
      </c>
      <c r="R159">
        <v>2</v>
      </c>
      <c r="S159">
        <v>24</v>
      </c>
      <c r="T159">
        <v>28</v>
      </c>
      <c r="U159">
        <v>11</v>
      </c>
      <c r="V159">
        <v>0</v>
      </c>
      <c r="W159">
        <v>0</v>
      </c>
      <c r="X159">
        <v>2</v>
      </c>
      <c r="Y159">
        <v>16</v>
      </c>
      <c r="Z159">
        <v>42</v>
      </c>
      <c r="AA159">
        <v>29</v>
      </c>
      <c r="AB159">
        <f t="shared" si="27"/>
        <v>3647</v>
      </c>
      <c r="AC159" s="5">
        <f t="shared" si="28"/>
        <v>1.0130555555555556</v>
      </c>
      <c r="AD159" s="5">
        <f t="shared" si="29"/>
        <v>6.9869444444444442</v>
      </c>
      <c r="AE159" s="12">
        <f t="shared" si="30"/>
        <v>6.8965517241379309E-2</v>
      </c>
      <c r="AF159" s="12">
        <f t="shared" si="31"/>
        <v>6.8965517241379309E-2</v>
      </c>
      <c r="AG159" s="12">
        <f t="shared" si="32"/>
        <v>3.4932950191570881E-2</v>
      </c>
    </row>
    <row r="160" spans="2:33" x14ac:dyDescent="0.3">
      <c r="B160">
        <v>56811</v>
      </c>
      <c r="C160" s="7">
        <v>43523</v>
      </c>
      <c r="D160">
        <f t="shared" si="22"/>
        <v>2019</v>
      </c>
      <c r="E160" t="str">
        <f t="shared" si="23"/>
        <v>Q1-2019</v>
      </c>
      <c r="F160" t="str">
        <f t="shared" si="24"/>
        <v>February</v>
      </c>
      <c r="G160">
        <f t="shared" si="25"/>
        <v>9</v>
      </c>
      <c r="H160" t="str">
        <f t="shared" si="26"/>
        <v>Wednesday</v>
      </c>
      <c r="I160">
        <v>2</v>
      </c>
      <c r="J160">
        <v>26</v>
      </c>
      <c r="K160">
        <v>22</v>
      </c>
      <c r="L160">
        <v>0</v>
      </c>
      <c r="M160">
        <v>0</v>
      </c>
      <c r="N160">
        <v>26</v>
      </c>
      <c r="O160">
        <v>42</v>
      </c>
      <c r="P160">
        <v>24</v>
      </c>
      <c r="Q160">
        <v>41</v>
      </c>
      <c r="R160">
        <v>2</v>
      </c>
      <c r="S160">
        <v>16</v>
      </c>
      <c r="T160">
        <v>30</v>
      </c>
      <c r="U160">
        <v>15</v>
      </c>
      <c r="V160">
        <v>0</v>
      </c>
      <c r="W160">
        <v>0</v>
      </c>
      <c r="X160">
        <v>2</v>
      </c>
      <c r="Y160">
        <v>24</v>
      </c>
      <c r="Z160">
        <v>72</v>
      </c>
      <c r="AA160">
        <v>13</v>
      </c>
      <c r="AB160">
        <f t="shared" si="27"/>
        <v>3056</v>
      </c>
      <c r="AC160" s="5">
        <f t="shared" si="28"/>
        <v>0.84888888888888892</v>
      </c>
      <c r="AD160" s="5">
        <f t="shared" si="29"/>
        <v>7.1511111111111108</v>
      </c>
      <c r="AE160" s="12">
        <f t="shared" si="30"/>
        <v>7.6923076923076927E-2</v>
      </c>
      <c r="AF160" s="12">
        <f t="shared" si="31"/>
        <v>7.6923076923076927E-2</v>
      </c>
      <c r="AG160" s="12">
        <f t="shared" si="32"/>
        <v>3.2649572649572647E-2</v>
      </c>
    </row>
    <row r="161" spans="2:33" x14ac:dyDescent="0.3">
      <c r="B161">
        <v>56812</v>
      </c>
      <c r="C161" s="7">
        <v>43524</v>
      </c>
      <c r="D161">
        <f t="shared" si="22"/>
        <v>2019</v>
      </c>
      <c r="E161" t="str">
        <f t="shared" si="23"/>
        <v>Q1-2019</v>
      </c>
      <c r="F161" t="str">
        <f t="shared" si="24"/>
        <v>February</v>
      </c>
      <c r="G161">
        <f t="shared" si="25"/>
        <v>9</v>
      </c>
      <c r="H161" t="str">
        <f t="shared" si="26"/>
        <v>Thursday</v>
      </c>
      <c r="I161">
        <v>1</v>
      </c>
      <c r="J161">
        <v>29</v>
      </c>
      <c r="K161">
        <v>23</v>
      </c>
      <c r="L161">
        <v>0</v>
      </c>
      <c r="M161">
        <v>0</v>
      </c>
      <c r="N161">
        <v>29</v>
      </c>
      <c r="O161">
        <v>76</v>
      </c>
      <c r="P161">
        <v>25</v>
      </c>
      <c r="Q161">
        <v>40</v>
      </c>
      <c r="R161">
        <v>1</v>
      </c>
      <c r="S161">
        <v>20</v>
      </c>
      <c r="T161">
        <v>29</v>
      </c>
      <c r="U161">
        <v>20</v>
      </c>
      <c r="V161">
        <v>0</v>
      </c>
      <c r="W161">
        <v>0</v>
      </c>
      <c r="X161">
        <v>1</v>
      </c>
      <c r="Y161">
        <v>20</v>
      </c>
      <c r="Z161">
        <v>60</v>
      </c>
      <c r="AA161">
        <v>18</v>
      </c>
      <c r="AB161">
        <f t="shared" si="27"/>
        <v>5798</v>
      </c>
      <c r="AC161" s="5">
        <f t="shared" si="28"/>
        <v>1.6105555555555555</v>
      </c>
      <c r="AD161" s="5">
        <f t="shared" si="29"/>
        <v>6.3894444444444449</v>
      </c>
      <c r="AE161" s="12">
        <f t="shared" si="30"/>
        <v>3.4482758620689655E-2</v>
      </c>
      <c r="AF161" s="12">
        <f t="shared" si="31"/>
        <v>3.4482758620689655E-2</v>
      </c>
      <c r="AG161" s="12">
        <f t="shared" si="32"/>
        <v>5.5536398467432947E-2</v>
      </c>
    </row>
    <row r="162" spans="2:33" x14ac:dyDescent="0.3">
      <c r="B162">
        <v>56813</v>
      </c>
      <c r="C162" s="7">
        <v>43524</v>
      </c>
      <c r="D162">
        <f t="shared" si="22"/>
        <v>2019</v>
      </c>
      <c r="E162" t="str">
        <f t="shared" si="23"/>
        <v>Q1-2019</v>
      </c>
      <c r="F162" t="str">
        <f t="shared" si="24"/>
        <v>February</v>
      </c>
      <c r="G162">
        <f t="shared" si="25"/>
        <v>9</v>
      </c>
      <c r="H162" t="str">
        <f t="shared" si="26"/>
        <v>Thursday</v>
      </c>
      <c r="I162">
        <v>2</v>
      </c>
      <c r="J162">
        <v>24</v>
      </c>
      <c r="K162">
        <v>24</v>
      </c>
      <c r="L162">
        <v>0</v>
      </c>
      <c r="M162">
        <v>0</v>
      </c>
      <c r="N162">
        <v>24</v>
      </c>
      <c r="O162">
        <v>50</v>
      </c>
      <c r="P162">
        <v>23</v>
      </c>
      <c r="Q162">
        <v>39</v>
      </c>
      <c r="R162">
        <v>1</v>
      </c>
      <c r="S162">
        <v>24</v>
      </c>
      <c r="T162">
        <v>29</v>
      </c>
      <c r="U162">
        <v>25</v>
      </c>
      <c r="V162">
        <v>0</v>
      </c>
      <c r="W162">
        <v>0</v>
      </c>
      <c r="X162">
        <v>1</v>
      </c>
      <c r="Y162">
        <v>17</v>
      </c>
      <c r="Z162">
        <v>49</v>
      </c>
      <c r="AA162">
        <v>23</v>
      </c>
      <c r="AB162">
        <f t="shared" si="27"/>
        <v>2863</v>
      </c>
      <c r="AC162" s="5">
        <f t="shared" si="28"/>
        <v>0.79527777777777775</v>
      </c>
      <c r="AD162" s="5">
        <f t="shared" si="29"/>
        <v>7.2047222222222222</v>
      </c>
      <c r="AE162" s="12">
        <f t="shared" si="30"/>
        <v>4.1666666666666664E-2</v>
      </c>
      <c r="AF162" s="12">
        <f t="shared" si="31"/>
        <v>4.1666666666666664E-2</v>
      </c>
      <c r="AG162" s="12">
        <f t="shared" si="32"/>
        <v>3.3136574074074075E-2</v>
      </c>
    </row>
    <row r="163" spans="2:33" x14ac:dyDescent="0.3">
      <c r="B163">
        <v>56814</v>
      </c>
      <c r="C163" s="7">
        <v>43525</v>
      </c>
      <c r="D163">
        <f t="shared" si="22"/>
        <v>2019</v>
      </c>
      <c r="E163" t="str">
        <f t="shared" si="23"/>
        <v>Q1-2019</v>
      </c>
      <c r="F163" t="str">
        <f t="shared" si="24"/>
        <v>March</v>
      </c>
      <c r="G163">
        <f t="shared" si="25"/>
        <v>9</v>
      </c>
      <c r="H163" t="str">
        <f t="shared" si="26"/>
        <v>Friday</v>
      </c>
      <c r="I163">
        <v>1</v>
      </c>
      <c r="J163">
        <v>30</v>
      </c>
      <c r="K163">
        <v>22</v>
      </c>
      <c r="L163">
        <v>0</v>
      </c>
      <c r="M163">
        <v>0</v>
      </c>
      <c r="N163">
        <v>30</v>
      </c>
      <c r="O163">
        <v>43</v>
      </c>
      <c r="P163">
        <v>30</v>
      </c>
      <c r="Q163">
        <v>38</v>
      </c>
      <c r="R163">
        <v>2</v>
      </c>
      <c r="S163">
        <v>16</v>
      </c>
      <c r="T163">
        <v>25</v>
      </c>
      <c r="U163">
        <v>14</v>
      </c>
      <c r="V163">
        <v>2</v>
      </c>
      <c r="W163">
        <v>0</v>
      </c>
      <c r="X163">
        <v>0</v>
      </c>
      <c r="Y163">
        <v>13</v>
      </c>
      <c r="Z163">
        <v>47</v>
      </c>
      <c r="AA163">
        <v>28</v>
      </c>
      <c r="AB163">
        <f t="shared" si="27"/>
        <v>2312</v>
      </c>
      <c r="AC163" s="5">
        <f t="shared" si="28"/>
        <v>0.64222222222222225</v>
      </c>
      <c r="AD163" s="5">
        <f t="shared" si="29"/>
        <v>7.3577777777777778</v>
      </c>
      <c r="AE163" s="12">
        <f t="shared" si="30"/>
        <v>6.6666666666666666E-2</v>
      </c>
      <c r="AF163" s="12">
        <f t="shared" si="31"/>
        <v>6.6666666666666666E-2</v>
      </c>
      <c r="AG163" s="12">
        <f t="shared" si="32"/>
        <v>2.140740740740741E-2</v>
      </c>
    </row>
    <row r="164" spans="2:33" x14ac:dyDescent="0.3">
      <c r="B164">
        <v>56815</v>
      </c>
      <c r="C164" s="7">
        <v>43525</v>
      </c>
      <c r="D164">
        <f t="shared" si="22"/>
        <v>2019</v>
      </c>
      <c r="E164" t="str">
        <f t="shared" si="23"/>
        <v>Q1-2019</v>
      </c>
      <c r="F164" t="str">
        <f t="shared" si="24"/>
        <v>March</v>
      </c>
      <c r="G164">
        <f t="shared" si="25"/>
        <v>9</v>
      </c>
      <c r="H164" t="str">
        <f t="shared" si="26"/>
        <v>Friday</v>
      </c>
      <c r="I164">
        <v>2</v>
      </c>
      <c r="J164">
        <v>30</v>
      </c>
      <c r="K164">
        <v>23</v>
      </c>
      <c r="L164">
        <v>0</v>
      </c>
      <c r="M164">
        <v>0</v>
      </c>
      <c r="N164">
        <v>30</v>
      </c>
      <c r="O164">
        <v>77</v>
      </c>
      <c r="P164">
        <v>29</v>
      </c>
      <c r="Q164">
        <v>37</v>
      </c>
      <c r="R164">
        <v>2</v>
      </c>
      <c r="S164">
        <v>20</v>
      </c>
      <c r="T164">
        <v>25</v>
      </c>
      <c r="U164">
        <v>20</v>
      </c>
      <c r="V164">
        <v>2</v>
      </c>
      <c r="W164">
        <v>0</v>
      </c>
      <c r="X164">
        <v>0</v>
      </c>
      <c r="Y164">
        <v>10</v>
      </c>
      <c r="Z164">
        <v>35</v>
      </c>
      <c r="AA164">
        <v>13</v>
      </c>
      <c r="AB164">
        <f t="shared" si="27"/>
        <v>3875</v>
      </c>
      <c r="AC164" s="5">
        <f t="shared" si="28"/>
        <v>1.0763888888888888</v>
      </c>
      <c r="AD164" s="5">
        <f t="shared" si="29"/>
        <v>6.9236111111111107</v>
      </c>
      <c r="AE164" s="12">
        <f t="shared" si="30"/>
        <v>6.6666666666666666E-2</v>
      </c>
      <c r="AF164" s="12">
        <f t="shared" si="31"/>
        <v>6.6666666666666666E-2</v>
      </c>
      <c r="AG164" s="12">
        <f t="shared" si="32"/>
        <v>3.5879629629629629E-2</v>
      </c>
    </row>
    <row r="165" spans="2:33" x14ac:dyDescent="0.3">
      <c r="B165">
        <v>56816</v>
      </c>
      <c r="C165" s="7">
        <v>43526</v>
      </c>
      <c r="D165">
        <f t="shared" si="22"/>
        <v>2019</v>
      </c>
      <c r="E165" t="str">
        <f t="shared" si="23"/>
        <v>Q1-2019</v>
      </c>
      <c r="F165" t="str">
        <f t="shared" si="24"/>
        <v>March</v>
      </c>
      <c r="G165">
        <f t="shared" si="25"/>
        <v>9</v>
      </c>
      <c r="H165" t="str">
        <f t="shared" si="26"/>
        <v>Saturday</v>
      </c>
      <c r="I165">
        <v>1</v>
      </c>
      <c r="J165">
        <v>32</v>
      </c>
      <c r="K165">
        <v>24</v>
      </c>
      <c r="L165">
        <v>0</v>
      </c>
      <c r="M165">
        <v>0</v>
      </c>
      <c r="N165">
        <v>32</v>
      </c>
      <c r="O165">
        <v>51</v>
      </c>
      <c r="P165">
        <v>30</v>
      </c>
      <c r="Q165">
        <v>41</v>
      </c>
      <c r="R165">
        <v>2</v>
      </c>
      <c r="S165">
        <v>24</v>
      </c>
      <c r="T165">
        <v>24</v>
      </c>
      <c r="U165">
        <v>25</v>
      </c>
      <c r="V165">
        <v>2</v>
      </c>
      <c r="W165">
        <v>0</v>
      </c>
      <c r="X165">
        <v>0</v>
      </c>
      <c r="Y165">
        <v>8</v>
      </c>
      <c r="Z165">
        <v>74</v>
      </c>
      <c r="AA165">
        <v>19</v>
      </c>
      <c r="AB165">
        <f t="shared" si="27"/>
        <v>4110</v>
      </c>
      <c r="AC165" s="5">
        <f t="shared" si="28"/>
        <v>1.1416666666666666</v>
      </c>
      <c r="AD165" s="5">
        <f t="shared" si="29"/>
        <v>6.8583333333333334</v>
      </c>
      <c r="AE165" s="12">
        <f t="shared" si="30"/>
        <v>6.25E-2</v>
      </c>
      <c r="AF165" s="12">
        <f t="shared" si="31"/>
        <v>6.25E-2</v>
      </c>
      <c r="AG165" s="12">
        <f t="shared" si="32"/>
        <v>3.5677083333333331E-2</v>
      </c>
    </row>
    <row r="166" spans="2:33" x14ac:dyDescent="0.3">
      <c r="B166">
        <v>56817</v>
      </c>
      <c r="C166" s="7">
        <v>43528</v>
      </c>
      <c r="D166">
        <f t="shared" si="22"/>
        <v>2019</v>
      </c>
      <c r="E166" t="str">
        <f t="shared" si="23"/>
        <v>Q1-2019</v>
      </c>
      <c r="F166" t="str">
        <f t="shared" si="24"/>
        <v>March</v>
      </c>
      <c r="G166">
        <f t="shared" si="25"/>
        <v>10</v>
      </c>
      <c r="H166" t="str">
        <f t="shared" si="26"/>
        <v>Monday</v>
      </c>
      <c r="I166">
        <v>1</v>
      </c>
      <c r="J166">
        <v>30</v>
      </c>
      <c r="K166">
        <v>25</v>
      </c>
      <c r="L166">
        <v>0</v>
      </c>
      <c r="M166">
        <v>0</v>
      </c>
      <c r="N166">
        <v>30</v>
      </c>
      <c r="O166">
        <v>86</v>
      </c>
      <c r="P166">
        <v>30</v>
      </c>
      <c r="Q166">
        <v>40</v>
      </c>
      <c r="R166">
        <v>2</v>
      </c>
      <c r="S166">
        <v>28</v>
      </c>
      <c r="T166">
        <v>24</v>
      </c>
      <c r="U166">
        <v>30</v>
      </c>
      <c r="V166">
        <v>1</v>
      </c>
      <c r="W166">
        <v>0</v>
      </c>
      <c r="X166">
        <v>1</v>
      </c>
      <c r="Y166">
        <v>17</v>
      </c>
      <c r="Z166">
        <v>62</v>
      </c>
      <c r="AA166">
        <v>24</v>
      </c>
      <c r="AB166">
        <f t="shared" si="27"/>
        <v>3681</v>
      </c>
      <c r="AC166" s="5">
        <f t="shared" si="28"/>
        <v>1.0225</v>
      </c>
      <c r="AD166" s="5">
        <f t="shared" si="29"/>
        <v>6.9775</v>
      </c>
      <c r="AE166" s="12">
        <f t="shared" si="30"/>
        <v>6.6666666666666666E-2</v>
      </c>
      <c r="AF166" s="12">
        <f t="shared" si="31"/>
        <v>6.6666666666666666E-2</v>
      </c>
      <c r="AG166" s="12">
        <f t="shared" si="32"/>
        <v>3.4083333333333334E-2</v>
      </c>
    </row>
    <row r="167" spans="2:33" x14ac:dyDescent="0.3">
      <c r="B167">
        <v>56818</v>
      </c>
      <c r="C167" s="7">
        <v>43528</v>
      </c>
      <c r="D167">
        <f t="shared" si="22"/>
        <v>2019</v>
      </c>
      <c r="E167" t="str">
        <f t="shared" si="23"/>
        <v>Q1-2019</v>
      </c>
      <c r="F167" t="str">
        <f t="shared" si="24"/>
        <v>March</v>
      </c>
      <c r="G167">
        <f t="shared" si="25"/>
        <v>10</v>
      </c>
      <c r="H167" t="str">
        <f t="shared" si="26"/>
        <v>Monday</v>
      </c>
      <c r="I167">
        <v>2</v>
      </c>
      <c r="J167">
        <v>34</v>
      </c>
      <c r="K167">
        <v>26</v>
      </c>
      <c r="L167">
        <v>0</v>
      </c>
      <c r="M167">
        <v>0</v>
      </c>
      <c r="N167">
        <v>34</v>
      </c>
      <c r="O167">
        <v>60</v>
      </c>
      <c r="P167">
        <v>29</v>
      </c>
      <c r="Q167">
        <v>39</v>
      </c>
      <c r="R167">
        <v>1</v>
      </c>
      <c r="S167">
        <v>12</v>
      </c>
      <c r="T167">
        <v>24</v>
      </c>
      <c r="U167">
        <v>15</v>
      </c>
      <c r="V167">
        <v>1</v>
      </c>
      <c r="W167">
        <v>0</v>
      </c>
      <c r="X167">
        <v>0</v>
      </c>
      <c r="Y167">
        <v>15</v>
      </c>
      <c r="Z167">
        <v>51</v>
      </c>
      <c r="AA167">
        <v>29</v>
      </c>
      <c r="AB167">
        <f t="shared" si="27"/>
        <v>5303</v>
      </c>
      <c r="AC167" s="5">
        <f t="shared" si="28"/>
        <v>1.4730555555555556</v>
      </c>
      <c r="AD167" s="5">
        <f t="shared" si="29"/>
        <v>6.5269444444444442</v>
      </c>
      <c r="AE167" s="12">
        <f t="shared" si="30"/>
        <v>2.9411764705882353E-2</v>
      </c>
      <c r="AF167" s="12">
        <f t="shared" si="31"/>
        <v>2.9411764705882353E-2</v>
      </c>
      <c r="AG167" s="12">
        <f t="shared" si="32"/>
        <v>4.3325163398692808E-2</v>
      </c>
    </row>
    <row r="168" spans="2:33" x14ac:dyDescent="0.3">
      <c r="B168">
        <v>56819</v>
      </c>
      <c r="C168" s="7">
        <v>43529</v>
      </c>
      <c r="D168">
        <f t="shared" si="22"/>
        <v>2019</v>
      </c>
      <c r="E168" t="str">
        <f t="shared" si="23"/>
        <v>Q1-2019</v>
      </c>
      <c r="F168" t="str">
        <f t="shared" si="24"/>
        <v>March</v>
      </c>
      <c r="G168">
        <f t="shared" si="25"/>
        <v>10</v>
      </c>
      <c r="H168" t="str">
        <f t="shared" si="26"/>
        <v>Tuesday</v>
      </c>
      <c r="I168">
        <v>1</v>
      </c>
      <c r="J168">
        <v>32</v>
      </c>
      <c r="K168">
        <v>27</v>
      </c>
      <c r="L168">
        <v>0</v>
      </c>
      <c r="M168">
        <v>0</v>
      </c>
      <c r="N168">
        <v>32</v>
      </c>
      <c r="O168">
        <v>34</v>
      </c>
      <c r="P168">
        <v>30</v>
      </c>
      <c r="Q168">
        <v>38</v>
      </c>
      <c r="R168">
        <v>1</v>
      </c>
      <c r="S168">
        <v>16</v>
      </c>
      <c r="T168">
        <v>24</v>
      </c>
      <c r="U168">
        <v>20</v>
      </c>
      <c r="V168">
        <v>1</v>
      </c>
      <c r="W168">
        <v>0</v>
      </c>
      <c r="X168">
        <v>0</v>
      </c>
      <c r="Y168">
        <v>12</v>
      </c>
      <c r="Z168">
        <v>39</v>
      </c>
      <c r="AA168">
        <v>14</v>
      </c>
      <c r="AB168">
        <f t="shared" si="27"/>
        <v>3257</v>
      </c>
      <c r="AC168" s="5">
        <f t="shared" si="28"/>
        <v>0.90472222222222221</v>
      </c>
      <c r="AD168" s="5">
        <f t="shared" si="29"/>
        <v>7.0952777777777776</v>
      </c>
      <c r="AE168" s="12">
        <f t="shared" si="30"/>
        <v>3.125E-2</v>
      </c>
      <c r="AF168" s="12">
        <f t="shared" si="31"/>
        <v>3.125E-2</v>
      </c>
      <c r="AG168" s="12">
        <f t="shared" si="32"/>
        <v>2.8272569444444444E-2</v>
      </c>
    </row>
    <row r="169" spans="2:33" x14ac:dyDescent="0.3">
      <c r="B169">
        <v>56820</v>
      </c>
      <c r="C169" s="7">
        <v>43529</v>
      </c>
      <c r="D169">
        <f t="shared" si="22"/>
        <v>2019</v>
      </c>
      <c r="E169" t="str">
        <f t="shared" si="23"/>
        <v>Q1-2019</v>
      </c>
      <c r="F169" t="str">
        <f t="shared" si="24"/>
        <v>March</v>
      </c>
      <c r="G169">
        <f t="shared" si="25"/>
        <v>10</v>
      </c>
      <c r="H169" t="str">
        <f t="shared" si="26"/>
        <v>Tuesday</v>
      </c>
      <c r="I169">
        <v>2</v>
      </c>
      <c r="J169">
        <v>31</v>
      </c>
      <c r="K169">
        <v>28</v>
      </c>
      <c r="L169">
        <v>0</v>
      </c>
      <c r="M169">
        <v>0</v>
      </c>
      <c r="N169">
        <v>31</v>
      </c>
      <c r="O169">
        <v>69</v>
      </c>
      <c r="P169">
        <v>30</v>
      </c>
      <c r="Q169">
        <v>37</v>
      </c>
      <c r="R169">
        <v>1</v>
      </c>
      <c r="S169">
        <v>20</v>
      </c>
      <c r="T169">
        <v>24</v>
      </c>
      <c r="U169">
        <v>26</v>
      </c>
      <c r="V169">
        <v>1</v>
      </c>
      <c r="W169">
        <v>0</v>
      </c>
      <c r="X169">
        <v>0</v>
      </c>
      <c r="Y169">
        <v>10</v>
      </c>
      <c r="Z169">
        <v>28</v>
      </c>
      <c r="AA169">
        <v>19</v>
      </c>
      <c r="AB169">
        <f t="shared" si="27"/>
        <v>3893</v>
      </c>
      <c r="AC169" s="5">
        <f t="shared" si="28"/>
        <v>1.081388888888889</v>
      </c>
      <c r="AD169" s="5">
        <f t="shared" si="29"/>
        <v>6.9186111111111108</v>
      </c>
      <c r="AE169" s="12">
        <f t="shared" si="30"/>
        <v>3.2258064516129031E-2</v>
      </c>
      <c r="AF169" s="12">
        <f t="shared" si="31"/>
        <v>3.2258064516129031E-2</v>
      </c>
      <c r="AG169" s="12">
        <f t="shared" si="32"/>
        <v>3.4883512544802868E-2</v>
      </c>
    </row>
    <row r="170" spans="2:33" x14ac:dyDescent="0.3">
      <c r="B170">
        <v>56821</v>
      </c>
      <c r="C170" s="7">
        <v>43530</v>
      </c>
      <c r="D170">
        <f t="shared" si="22"/>
        <v>2019</v>
      </c>
      <c r="E170" t="str">
        <f t="shared" si="23"/>
        <v>Q1-2019</v>
      </c>
      <c r="F170" t="str">
        <f t="shared" si="24"/>
        <v>March</v>
      </c>
      <c r="G170">
        <f t="shared" si="25"/>
        <v>10</v>
      </c>
      <c r="H170" t="str">
        <f t="shared" si="26"/>
        <v>Wednesday</v>
      </c>
      <c r="I170">
        <v>1</v>
      </c>
      <c r="J170">
        <v>32</v>
      </c>
      <c r="K170">
        <v>21</v>
      </c>
      <c r="L170">
        <v>0</v>
      </c>
      <c r="M170">
        <v>0</v>
      </c>
      <c r="N170">
        <v>32</v>
      </c>
      <c r="O170">
        <v>68</v>
      </c>
      <c r="P170">
        <v>30</v>
      </c>
      <c r="Q170">
        <v>39</v>
      </c>
      <c r="R170">
        <v>2</v>
      </c>
      <c r="S170">
        <v>12</v>
      </c>
      <c r="T170">
        <v>25</v>
      </c>
      <c r="U170">
        <v>29</v>
      </c>
      <c r="V170">
        <v>1</v>
      </c>
      <c r="W170">
        <v>0</v>
      </c>
      <c r="X170">
        <v>1</v>
      </c>
      <c r="Y170">
        <v>15</v>
      </c>
      <c r="Z170">
        <v>58</v>
      </c>
      <c r="AA170">
        <v>23</v>
      </c>
      <c r="AB170">
        <f t="shared" si="27"/>
        <v>4835</v>
      </c>
      <c r="AC170" s="5">
        <f t="shared" si="28"/>
        <v>1.3430555555555554</v>
      </c>
      <c r="AD170" s="5">
        <f t="shared" si="29"/>
        <v>6.656944444444445</v>
      </c>
      <c r="AE170" s="12">
        <f t="shared" si="30"/>
        <v>6.25E-2</v>
      </c>
      <c r="AF170" s="12">
        <f t="shared" si="31"/>
        <v>6.25E-2</v>
      </c>
      <c r="AG170" s="12">
        <f t="shared" si="32"/>
        <v>4.1970486111111108E-2</v>
      </c>
    </row>
    <row r="171" spans="2:33" x14ac:dyDescent="0.3">
      <c r="B171">
        <v>56822</v>
      </c>
      <c r="C171" s="7">
        <v>43530</v>
      </c>
      <c r="D171">
        <f t="shared" si="22"/>
        <v>2019</v>
      </c>
      <c r="E171" t="str">
        <f t="shared" si="23"/>
        <v>Q1-2019</v>
      </c>
      <c r="F171" t="str">
        <f t="shared" si="24"/>
        <v>March</v>
      </c>
      <c r="G171">
        <f t="shared" si="25"/>
        <v>10</v>
      </c>
      <c r="H171" t="str">
        <f t="shared" si="26"/>
        <v>Wednesday</v>
      </c>
      <c r="I171">
        <v>2</v>
      </c>
      <c r="J171">
        <v>31</v>
      </c>
      <c r="K171">
        <v>22</v>
      </c>
      <c r="L171">
        <v>0</v>
      </c>
      <c r="M171">
        <v>0</v>
      </c>
      <c r="N171">
        <v>31</v>
      </c>
      <c r="O171">
        <v>43</v>
      </c>
      <c r="P171">
        <v>30</v>
      </c>
      <c r="Q171">
        <v>38</v>
      </c>
      <c r="R171">
        <v>2</v>
      </c>
      <c r="S171">
        <v>16</v>
      </c>
      <c r="T171">
        <v>25</v>
      </c>
      <c r="U171">
        <v>14</v>
      </c>
      <c r="V171">
        <v>2</v>
      </c>
      <c r="W171">
        <v>0</v>
      </c>
      <c r="X171">
        <v>0</v>
      </c>
      <c r="Y171">
        <v>13</v>
      </c>
      <c r="Z171">
        <v>47</v>
      </c>
      <c r="AA171">
        <v>28</v>
      </c>
      <c r="AB171">
        <f t="shared" si="27"/>
        <v>2780</v>
      </c>
      <c r="AC171" s="5">
        <f t="shared" si="28"/>
        <v>0.77222222222222225</v>
      </c>
      <c r="AD171" s="5">
        <f t="shared" si="29"/>
        <v>7.2277777777777779</v>
      </c>
      <c r="AE171" s="12">
        <f t="shared" si="30"/>
        <v>6.4516129032258063E-2</v>
      </c>
      <c r="AF171" s="12">
        <f t="shared" si="31"/>
        <v>6.4516129032258063E-2</v>
      </c>
      <c r="AG171" s="12">
        <f t="shared" si="32"/>
        <v>2.4910394265232977E-2</v>
      </c>
    </row>
    <row r="172" spans="2:33" x14ac:dyDescent="0.3">
      <c r="B172">
        <v>56823</v>
      </c>
      <c r="C172" s="7">
        <v>43531</v>
      </c>
      <c r="D172">
        <f t="shared" si="22"/>
        <v>2019</v>
      </c>
      <c r="E172" t="str">
        <f t="shared" si="23"/>
        <v>Q1-2019</v>
      </c>
      <c r="F172" t="str">
        <f t="shared" si="24"/>
        <v>March</v>
      </c>
      <c r="G172">
        <f t="shared" si="25"/>
        <v>10</v>
      </c>
      <c r="H172" t="str">
        <f t="shared" si="26"/>
        <v>Thursday</v>
      </c>
      <c r="I172">
        <v>1</v>
      </c>
      <c r="J172">
        <v>29</v>
      </c>
      <c r="K172">
        <v>23</v>
      </c>
      <c r="L172">
        <v>0</v>
      </c>
      <c r="M172">
        <v>0</v>
      </c>
      <c r="N172">
        <v>29</v>
      </c>
      <c r="O172">
        <v>77</v>
      </c>
      <c r="P172">
        <v>29</v>
      </c>
      <c r="Q172">
        <v>37</v>
      </c>
      <c r="R172">
        <v>2</v>
      </c>
      <c r="S172">
        <v>20</v>
      </c>
      <c r="T172">
        <v>25</v>
      </c>
      <c r="U172">
        <v>20</v>
      </c>
      <c r="V172">
        <v>1</v>
      </c>
      <c r="W172">
        <v>0</v>
      </c>
      <c r="X172">
        <v>1</v>
      </c>
      <c r="Y172">
        <v>10</v>
      </c>
      <c r="Z172">
        <v>35</v>
      </c>
      <c r="AA172">
        <v>13</v>
      </c>
      <c r="AB172">
        <f t="shared" si="27"/>
        <v>3260</v>
      </c>
      <c r="AC172" s="5">
        <f t="shared" si="28"/>
        <v>0.90555555555555556</v>
      </c>
      <c r="AD172" s="5">
        <f t="shared" si="29"/>
        <v>7.0944444444444441</v>
      </c>
      <c r="AE172" s="12">
        <f t="shared" si="30"/>
        <v>6.8965517241379309E-2</v>
      </c>
      <c r="AF172" s="12">
        <f t="shared" si="31"/>
        <v>6.8965517241379309E-2</v>
      </c>
      <c r="AG172" s="12">
        <f t="shared" si="32"/>
        <v>3.1226053639846742E-2</v>
      </c>
    </row>
    <row r="173" spans="2:33" x14ac:dyDescent="0.3">
      <c r="B173">
        <v>56824</v>
      </c>
      <c r="C173" s="7">
        <v>43531</v>
      </c>
      <c r="D173">
        <f t="shared" si="22"/>
        <v>2019</v>
      </c>
      <c r="E173" t="str">
        <f t="shared" si="23"/>
        <v>Q1-2019</v>
      </c>
      <c r="F173" t="str">
        <f t="shared" si="24"/>
        <v>March</v>
      </c>
      <c r="G173">
        <f t="shared" si="25"/>
        <v>10</v>
      </c>
      <c r="H173" t="str">
        <f t="shared" si="26"/>
        <v>Thursday</v>
      </c>
      <c r="I173">
        <v>2</v>
      </c>
      <c r="J173">
        <v>33</v>
      </c>
      <c r="K173">
        <v>24</v>
      </c>
      <c r="L173">
        <v>0</v>
      </c>
      <c r="M173">
        <v>0</v>
      </c>
      <c r="N173">
        <v>33</v>
      </c>
      <c r="O173">
        <v>51</v>
      </c>
      <c r="P173">
        <v>30</v>
      </c>
      <c r="Q173">
        <v>41</v>
      </c>
      <c r="R173">
        <v>2</v>
      </c>
      <c r="S173">
        <v>24</v>
      </c>
      <c r="T173">
        <v>24</v>
      </c>
      <c r="U173">
        <v>25</v>
      </c>
      <c r="V173">
        <v>2</v>
      </c>
      <c r="W173">
        <v>0</v>
      </c>
      <c r="X173">
        <v>0</v>
      </c>
      <c r="Y173">
        <v>8</v>
      </c>
      <c r="Z173">
        <v>74</v>
      </c>
      <c r="AA173">
        <v>19</v>
      </c>
      <c r="AB173">
        <f t="shared" si="27"/>
        <v>4854</v>
      </c>
      <c r="AC173" s="5">
        <f t="shared" si="28"/>
        <v>1.3483333333333334</v>
      </c>
      <c r="AD173" s="5">
        <f t="shared" si="29"/>
        <v>6.6516666666666664</v>
      </c>
      <c r="AE173" s="12">
        <f t="shared" si="30"/>
        <v>6.0606060606060608E-2</v>
      </c>
      <c r="AF173" s="12">
        <f t="shared" si="31"/>
        <v>6.0606060606060608E-2</v>
      </c>
      <c r="AG173" s="12">
        <f t="shared" si="32"/>
        <v>4.0858585858585858E-2</v>
      </c>
    </row>
    <row r="174" spans="2:33" x14ac:dyDescent="0.3">
      <c r="B174">
        <v>56825</v>
      </c>
      <c r="C174" s="7">
        <v>43532</v>
      </c>
      <c r="D174">
        <f t="shared" si="22"/>
        <v>2019</v>
      </c>
      <c r="E174" t="str">
        <f t="shared" si="23"/>
        <v>Q1-2019</v>
      </c>
      <c r="F174" t="str">
        <f t="shared" si="24"/>
        <v>March</v>
      </c>
      <c r="G174">
        <f t="shared" si="25"/>
        <v>10</v>
      </c>
      <c r="H174" t="str">
        <f t="shared" si="26"/>
        <v>Friday</v>
      </c>
      <c r="I174">
        <v>1</v>
      </c>
      <c r="J174">
        <v>30</v>
      </c>
      <c r="K174">
        <v>25</v>
      </c>
      <c r="L174">
        <v>0</v>
      </c>
      <c r="M174">
        <v>0</v>
      </c>
      <c r="N174">
        <v>30</v>
      </c>
      <c r="O174">
        <v>86</v>
      </c>
      <c r="P174">
        <v>30</v>
      </c>
      <c r="Q174">
        <v>40</v>
      </c>
      <c r="R174">
        <v>2</v>
      </c>
      <c r="S174">
        <v>28</v>
      </c>
      <c r="T174">
        <v>24</v>
      </c>
      <c r="U174">
        <v>30</v>
      </c>
      <c r="V174">
        <v>1</v>
      </c>
      <c r="W174">
        <v>0</v>
      </c>
      <c r="X174">
        <v>1</v>
      </c>
      <c r="Y174">
        <v>17</v>
      </c>
      <c r="Z174">
        <v>62</v>
      </c>
      <c r="AA174">
        <v>24</v>
      </c>
      <c r="AB174">
        <f t="shared" si="27"/>
        <v>3681</v>
      </c>
      <c r="AC174" s="5">
        <f t="shared" si="28"/>
        <v>1.0225</v>
      </c>
      <c r="AD174" s="5">
        <f t="shared" si="29"/>
        <v>6.9775</v>
      </c>
      <c r="AE174" s="12">
        <f t="shared" si="30"/>
        <v>6.6666666666666666E-2</v>
      </c>
      <c r="AF174" s="12">
        <f t="shared" si="31"/>
        <v>6.6666666666666666E-2</v>
      </c>
      <c r="AG174" s="12">
        <f t="shared" si="32"/>
        <v>3.4083333333333334E-2</v>
      </c>
    </row>
    <row r="175" spans="2:33" x14ac:dyDescent="0.3">
      <c r="B175">
        <v>56826</v>
      </c>
      <c r="C175" s="7">
        <v>43532</v>
      </c>
      <c r="D175">
        <f t="shared" si="22"/>
        <v>2019</v>
      </c>
      <c r="E175" t="str">
        <f t="shared" si="23"/>
        <v>Q1-2019</v>
      </c>
      <c r="F175" t="str">
        <f t="shared" si="24"/>
        <v>March</v>
      </c>
      <c r="G175">
        <f t="shared" si="25"/>
        <v>10</v>
      </c>
      <c r="H175" t="str">
        <f t="shared" si="26"/>
        <v>Friday</v>
      </c>
      <c r="I175">
        <v>2</v>
      </c>
      <c r="J175">
        <v>34</v>
      </c>
      <c r="K175">
        <v>26</v>
      </c>
      <c r="L175">
        <v>0</v>
      </c>
      <c r="M175">
        <v>0</v>
      </c>
      <c r="N175">
        <v>34</v>
      </c>
      <c r="O175">
        <v>60</v>
      </c>
      <c r="P175">
        <v>29</v>
      </c>
      <c r="Q175">
        <v>39</v>
      </c>
      <c r="R175">
        <v>1</v>
      </c>
      <c r="S175">
        <v>12</v>
      </c>
      <c r="T175">
        <v>24</v>
      </c>
      <c r="U175">
        <v>15</v>
      </c>
      <c r="V175">
        <v>1</v>
      </c>
      <c r="W175">
        <v>0</v>
      </c>
      <c r="X175">
        <v>0</v>
      </c>
      <c r="Y175">
        <v>15</v>
      </c>
      <c r="Z175">
        <v>51</v>
      </c>
      <c r="AA175">
        <v>29</v>
      </c>
      <c r="AB175">
        <f t="shared" si="27"/>
        <v>5303</v>
      </c>
      <c r="AC175" s="5">
        <f t="shared" si="28"/>
        <v>1.4730555555555556</v>
      </c>
      <c r="AD175" s="5">
        <f t="shared" si="29"/>
        <v>6.5269444444444442</v>
      </c>
      <c r="AE175" s="12">
        <f t="shared" si="30"/>
        <v>2.9411764705882353E-2</v>
      </c>
      <c r="AF175" s="12">
        <f t="shared" si="31"/>
        <v>2.9411764705882353E-2</v>
      </c>
      <c r="AG175" s="12">
        <f t="shared" si="32"/>
        <v>4.3325163398692808E-2</v>
      </c>
    </row>
    <row r="176" spans="2:33" x14ac:dyDescent="0.3">
      <c r="B176">
        <v>56827</v>
      </c>
      <c r="C176" s="7">
        <v>43533</v>
      </c>
      <c r="D176">
        <f t="shared" si="22"/>
        <v>2019</v>
      </c>
      <c r="E176" t="str">
        <f t="shared" si="23"/>
        <v>Q1-2019</v>
      </c>
      <c r="F176" t="str">
        <f t="shared" si="24"/>
        <v>March</v>
      </c>
      <c r="G176">
        <f t="shared" si="25"/>
        <v>10</v>
      </c>
      <c r="H176" t="str">
        <f t="shared" si="26"/>
        <v>Saturday</v>
      </c>
      <c r="I176">
        <v>1</v>
      </c>
      <c r="J176">
        <v>32</v>
      </c>
      <c r="K176">
        <v>27</v>
      </c>
      <c r="L176">
        <v>0</v>
      </c>
      <c r="M176">
        <v>0</v>
      </c>
      <c r="N176">
        <v>32</v>
      </c>
      <c r="O176">
        <v>34</v>
      </c>
      <c r="P176">
        <v>30</v>
      </c>
      <c r="Q176">
        <v>38</v>
      </c>
      <c r="R176">
        <v>1</v>
      </c>
      <c r="S176">
        <v>16</v>
      </c>
      <c r="T176">
        <v>24</v>
      </c>
      <c r="U176">
        <v>20</v>
      </c>
      <c r="V176">
        <v>1</v>
      </c>
      <c r="W176">
        <v>0</v>
      </c>
      <c r="X176">
        <v>0</v>
      </c>
      <c r="Y176">
        <v>12</v>
      </c>
      <c r="Z176">
        <v>39</v>
      </c>
      <c r="AA176">
        <v>14</v>
      </c>
      <c r="AB176">
        <f t="shared" si="27"/>
        <v>3257</v>
      </c>
      <c r="AC176" s="5">
        <f t="shared" si="28"/>
        <v>0.90472222222222221</v>
      </c>
      <c r="AD176" s="5">
        <f t="shared" si="29"/>
        <v>7.0952777777777776</v>
      </c>
      <c r="AE176" s="12">
        <f t="shared" si="30"/>
        <v>3.125E-2</v>
      </c>
      <c r="AF176" s="12">
        <f t="shared" si="31"/>
        <v>3.125E-2</v>
      </c>
      <c r="AG176" s="12">
        <f t="shared" si="32"/>
        <v>2.8272569444444444E-2</v>
      </c>
    </row>
    <row r="177" spans="2:33" x14ac:dyDescent="0.3">
      <c r="B177">
        <v>56828</v>
      </c>
      <c r="C177" s="7">
        <v>43535</v>
      </c>
      <c r="D177">
        <f t="shared" si="22"/>
        <v>2019</v>
      </c>
      <c r="E177" t="str">
        <f t="shared" si="23"/>
        <v>Q1-2019</v>
      </c>
      <c r="F177" t="str">
        <f t="shared" si="24"/>
        <v>March</v>
      </c>
      <c r="G177">
        <f t="shared" si="25"/>
        <v>11</v>
      </c>
      <c r="H177" t="str">
        <f t="shared" si="26"/>
        <v>Monday</v>
      </c>
      <c r="I177">
        <v>1</v>
      </c>
      <c r="J177">
        <v>30</v>
      </c>
      <c r="K177">
        <v>28</v>
      </c>
      <c r="L177">
        <v>0</v>
      </c>
      <c r="M177">
        <v>0</v>
      </c>
      <c r="N177">
        <v>30</v>
      </c>
      <c r="O177">
        <v>69</v>
      </c>
      <c r="P177">
        <v>30</v>
      </c>
      <c r="Q177">
        <v>37</v>
      </c>
      <c r="R177">
        <v>1</v>
      </c>
      <c r="S177">
        <v>20</v>
      </c>
      <c r="T177">
        <v>24</v>
      </c>
      <c r="U177">
        <v>26</v>
      </c>
      <c r="V177">
        <v>1</v>
      </c>
      <c r="W177">
        <v>0</v>
      </c>
      <c r="X177">
        <v>0</v>
      </c>
      <c r="Y177">
        <v>10</v>
      </c>
      <c r="Z177">
        <v>28</v>
      </c>
      <c r="AA177">
        <v>19</v>
      </c>
      <c r="AB177">
        <f t="shared" si="27"/>
        <v>3153</v>
      </c>
      <c r="AC177" s="5">
        <f t="shared" si="28"/>
        <v>0.87583333333333335</v>
      </c>
      <c r="AD177" s="5">
        <f t="shared" si="29"/>
        <v>7.1241666666666665</v>
      </c>
      <c r="AE177" s="12">
        <f t="shared" si="30"/>
        <v>3.3333333333333333E-2</v>
      </c>
      <c r="AF177" s="12">
        <f t="shared" si="31"/>
        <v>3.3333333333333333E-2</v>
      </c>
      <c r="AG177" s="12">
        <f t="shared" si="32"/>
        <v>2.9194444444444446E-2</v>
      </c>
    </row>
    <row r="178" spans="2:33" x14ac:dyDescent="0.3">
      <c r="B178">
        <v>56829</v>
      </c>
      <c r="C178" s="7">
        <v>43535</v>
      </c>
      <c r="D178">
        <f t="shared" si="22"/>
        <v>2019</v>
      </c>
      <c r="E178" t="str">
        <f t="shared" si="23"/>
        <v>Q1-2019</v>
      </c>
      <c r="F178" t="str">
        <f t="shared" si="24"/>
        <v>March</v>
      </c>
      <c r="G178">
        <f t="shared" si="25"/>
        <v>11</v>
      </c>
      <c r="H178" t="str">
        <f t="shared" si="26"/>
        <v>Monday</v>
      </c>
      <c r="I178">
        <v>2</v>
      </c>
      <c r="J178">
        <v>33</v>
      </c>
      <c r="K178">
        <v>21</v>
      </c>
      <c r="L178">
        <v>0</v>
      </c>
      <c r="M178">
        <v>0</v>
      </c>
      <c r="N178">
        <v>33</v>
      </c>
      <c r="O178">
        <v>68</v>
      </c>
      <c r="P178">
        <v>30</v>
      </c>
      <c r="Q178">
        <v>39</v>
      </c>
      <c r="R178">
        <v>2</v>
      </c>
      <c r="S178">
        <v>12</v>
      </c>
      <c r="T178">
        <v>25</v>
      </c>
      <c r="U178">
        <v>29</v>
      </c>
      <c r="V178">
        <v>2</v>
      </c>
      <c r="W178">
        <v>0</v>
      </c>
      <c r="X178">
        <v>0</v>
      </c>
      <c r="Y178">
        <v>15</v>
      </c>
      <c r="Z178">
        <v>58</v>
      </c>
      <c r="AA178">
        <v>23</v>
      </c>
      <c r="AB178">
        <f t="shared" si="27"/>
        <v>5694</v>
      </c>
      <c r="AC178" s="5">
        <f t="shared" si="28"/>
        <v>1.5816666666666668</v>
      </c>
      <c r="AD178" s="5">
        <f t="shared" si="29"/>
        <v>6.418333333333333</v>
      </c>
      <c r="AE178" s="12">
        <f t="shared" si="30"/>
        <v>6.0606060606060608E-2</v>
      </c>
      <c r="AF178" s="12">
        <f t="shared" si="31"/>
        <v>6.0606060606060608E-2</v>
      </c>
      <c r="AG178" s="12">
        <f t="shared" si="32"/>
        <v>4.7929292929292933E-2</v>
      </c>
    </row>
    <row r="179" spans="2:33" x14ac:dyDescent="0.3">
      <c r="B179">
        <v>56830</v>
      </c>
      <c r="C179" s="7">
        <v>43536</v>
      </c>
      <c r="D179">
        <f t="shared" si="22"/>
        <v>2019</v>
      </c>
      <c r="E179" t="str">
        <f t="shared" si="23"/>
        <v>Q1-2019</v>
      </c>
      <c r="F179" t="str">
        <f t="shared" si="24"/>
        <v>March</v>
      </c>
      <c r="G179">
        <f t="shared" si="25"/>
        <v>11</v>
      </c>
      <c r="H179" t="str">
        <f t="shared" si="26"/>
        <v>Tuesday</v>
      </c>
      <c r="I179">
        <v>1</v>
      </c>
      <c r="J179">
        <v>30</v>
      </c>
      <c r="K179">
        <v>22</v>
      </c>
      <c r="L179">
        <v>0</v>
      </c>
      <c r="M179">
        <v>0</v>
      </c>
      <c r="N179">
        <v>30</v>
      </c>
      <c r="O179">
        <v>43</v>
      </c>
      <c r="P179">
        <v>30</v>
      </c>
      <c r="Q179">
        <v>38</v>
      </c>
      <c r="R179">
        <v>2</v>
      </c>
      <c r="S179">
        <v>16</v>
      </c>
      <c r="T179">
        <v>25</v>
      </c>
      <c r="U179">
        <v>14</v>
      </c>
      <c r="V179">
        <v>2</v>
      </c>
      <c r="W179">
        <v>0</v>
      </c>
      <c r="X179">
        <v>0</v>
      </c>
      <c r="Y179">
        <v>13</v>
      </c>
      <c r="Z179">
        <v>47</v>
      </c>
      <c r="AA179">
        <v>28</v>
      </c>
      <c r="AB179">
        <f t="shared" si="27"/>
        <v>2312</v>
      </c>
      <c r="AC179" s="5">
        <f t="shared" si="28"/>
        <v>0.64222222222222225</v>
      </c>
      <c r="AD179" s="5">
        <f t="shared" si="29"/>
        <v>7.3577777777777778</v>
      </c>
      <c r="AE179" s="12">
        <f t="shared" si="30"/>
        <v>6.6666666666666666E-2</v>
      </c>
      <c r="AF179" s="12">
        <f t="shared" si="31"/>
        <v>6.6666666666666666E-2</v>
      </c>
      <c r="AG179" s="12">
        <f t="shared" si="32"/>
        <v>2.140740740740741E-2</v>
      </c>
    </row>
    <row r="180" spans="2:33" x14ac:dyDescent="0.3">
      <c r="B180">
        <v>56831</v>
      </c>
      <c r="C180" s="7">
        <v>43536</v>
      </c>
      <c r="D180">
        <f t="shared" si="22"/>
        <v>2019</v>
      </c>
      <c r="E180" t="str">
        <f t="shared" si="23"/>
        <v>Q1-2019</v>
      </c>
      <c r="F180" t="str">
        <f t="shared" si="24"/>
        <v>March</v>
      </c>
      <c r="G180">
        <f t="shared" si="25"/>
        <v>11</v>
      </c>
      <c r="H180" t="str">
        <f t="shared" si="26"/>
        <v>Tuesday</v>
      </c>
      <c r="I180">
        <v>2</v>
      </c>
      <c r="J180">
        <v>30</v>
      </c>
      <c r="K180">
        <v>23</v>
      </c>
      <c r="L180">
        <v>0</v>
      </c>
      <c r="M180">
        <v>0</v>
      </c>
      <c r="N180">
        <v>30</v>
      </c>
      <c r="O180">
        <v>77</v>
      </c>
      <c r="P180">
        <v>29</v>
      </c>
      <c r="Q180">
        <v>37</v>
      </c>
      <c r="R180">
        <v>2</v>
      </c>
      <c r="S180">
        <v>20</v>
      </c>
      <c r="T180">
        <v>25</v>
      </c>
      <c r="U180">
        <v>20</v>
      </c>
      <c r="V180">
        <v>2</v>
      </c>
      <c r="W180">
        <v>0</v>
      </c>
      <c r="X180">
        <v>0</v>
      </c>
      <c r="Y180">
        <v>10</v>
      </c>
      <c r="Z180">
        <v>35</v>
      </c>
      <c r="AA180">
        <v>13</v>
      </c>
      <c r="AB180">
        <f t="shared" si="27"/>
        <v>3875</v>
      </c>
      <c r="AC180" s="5">
        <f t="shared" si="28"/>
        <v>1.0763888888888888</v>
      </c>
      <c r="AD180" s="5">
        <f t="shared" si="29"/>
        <v>6.9236111111111107</v>
      </c>
      <c r="AE180" s="12">
        <f t="shared" si="30"/>
        <v>6.6666666666666666E-2</v>
      </c>
      <c r="AF180" s="12">
        <f t="shared" si="31"/>
        <v>6.6666666666666666E-2</v>
      </c>
      <c r="AG180" s="12">
        <f t="shared" si="32"/>
        <v>3.5879629629629629E-2</v>
      </c>
    </row>
    <row r="181" spans="2:33" x14ac:dyDescent="0.3">
      <c r="B181">
        <v>56832</v>
      </c>
      <c r="C181" s="7">
        <v>43537</v>
      </c>
      <c r="D181">
        <f t="shared" si="22"/>
        <v>2019</v>
      </c>
      <c r="E181" t="str">
        <f t="shared" si="23"/>
        <v>Q1-2019</v>
      </c>
      <c r="F181" t="str">
        <f t="shared" si="24"/>
        <v>March</v>
      </c>
      <c r="G181">
        <f t="shared" si="25"/>
        <v>11</v>
      </c>
      <c r="H181" t="str">
        <f t="shared" si="26"/>
        <v>Wednesday</v>
      </c>
      <c r="I181">
        <v>1</v>
      </c>
      <c r="J181">
        <v>32</v>
      </c>
      <c r="K181">
        <v>24</v>
      </c>
      <c r="L181">
        <v>0</v>
      </c>
      <c r="M181">
        <v>0</v>
      </c>
      <c r="N181">
        <v>32</v>
      </c>
      <c r="O181">
        <v>51</v>
      </c>
      <c r="P181">
        <v>30</v>
      </c>
      <c r="Q181">
        <v>41</v>
      </c>
      <c r="R181">
        <v>2</v>
      </c>
      <c r="S181">
        <v>24</v>
      </c>
      <c r="T181">
        <v>24</v>
      </c>
      <c r="U181">
        <v>25</v>
      </c>
      <c r="V181">
        <v>2</v>
      </c>
      <c r="W181">
        <v>0</v>
      </c>
      <c r="X181">
        <v>0</v>
      </c>
      <c r="Y181">
        <v>8</v>
      </c>
      <c r="Z181">
        <v>74</v>
      </c>
      <c r="AA181">
        <v>19</v>
      </c>
      <c r="AB181">
        <f t="shared" si="27"/>
        <v>4110</v>
      </c>
      <c r="AC181" s="5">
        <f t="shared" si="28"/>
        <v>1.1416666666666666</v>
      </c>
      <c r="AD181" s="5">
        <f t="shared" si="29"/>
        <v>6.8583333333333334</v>
      </c>
      <c r="AE181" s="12">
        <f t="shared" si="30"/>
        <v>6.25E-2</v>
      </c>
      <c r="AF181" s="12">
        <f t="shared" si="31"/>
        <v>6.25E-2</v>
      </c>
      <c r="AG181" s="12">
        <f t="shared" si="32"/>
        <v>3.5677083333333331E-2</v>
      </c>
    </row>
    <row r="182" spans="2:33" x14ac:dyDescent="0.3">
      <c r="B182">
        <v>56833</v>
      </c>
      <c r="C182" s="7">
        <v>43537</v>
      </c>
      <c r="D182">
        <f t="shared" si="22"/>
        <v>2019</v>
      </c>
      <c r="E182" t="str">
        <f t="shared" si="23"/>
        <v>Q1-2019</v>
      </c>
      <c r="F182" t="str">
        <f t="shared" si="24"/>
        <v>March</v>
      </c>
      <c r="G182">
        <f t="shared" si="25"/>
        <v>11</v>
      </c>
      <c r="H182" t="str">
        <f t="shared" si="26"/>
        <v>Wednesday</v>
      </c>
      <c r="I182">
        <v>2</v>
      </c>
      <c r="J182">
        <v>31</v>
      </c>
      <c r="K182">
        <v>25</v>
      </c>
      <c r="L182">
        <v>0</v>
      </c>
      <c r="M182">
        <v>0</v>
      </c>
      <c r="N182">
        <v>31</v>
      </c>
      <c r="O182">
        <v>86</v>
      </c>
      <c r="P182">
        <v>30</v>
      </c>
      <c r="Q182">
        <v>40</v>
      </c>
      <c r="R182">
        <v>2</v>
      </c>
      <c r="S182">
        <v>28</v>
      </c>
      <c r="T182">
        <v>24</v>
      </c>
      <c r="U182">
        <v>30</v>
      </c>
      <c r="V182">
        <v>2</v>
      </c>
      <c r="W182">
        <v>0</v>
      </c>
      <c r="X182">
        <v>0</v>
      </c>
      <c r="Y182">
        <v>17</v>
      </c>
      <c r="Z182">
        <v>62</v>
      </c>
      <c r="AA182">
        <v>24</v>
      </c>
      <c r="AB182">
        <f t="shared" si="27"/>
        <v>4556</v>
      </c>
      <c r="AC182" s="5">
        <f t="shared" si="28"/>
        <v>1.2655555555555555</v>
      </c>
      <c r="AD182" s="5">
        <f t="shared" si="29"/>
        <v>6.7344444444444447</v>
      </c>
      <c r="AE182" s="12">
        <f t="shared" si="30"/>
        <v>6.4516129032258063E-2</v>
      </c>
      <c r="AF182" s="12">
        <f t="shared" si="31"/>
        <v>6.4516129032258063E-2</v>
      </c>
      <c r="AG182" s="12">
        <f t="shared" si="32"/>
        <v>4.0824372759856634E-2</v>
      </c>
    </row>
    <row r="183" spans="2:33" x14ac:dyDescent="0.3">
      <c r="B183">
        <v>56834</v>
      </c>
      <c r="C183" s="7">
        <v>43538</v>
      </c>
      <c r="D183">
        <f t="shared" si="22"/>
        <v>2019</v>
      </c>
      <c r="E183" t="str">
        <f t="shared" si="23"/>
        <v>Q1-2019</v>
      </c>
      <c r="F183" t="str">
        <f t="shared" si="24"/>
        <v>March</v>
      </c>
      <c r="G183">
        <f t="shared" si="25"/>
        <v>11</v>
      </c>
      <c r="H183" t="str">
        <f t="shared" si="26"/>
        <v>Thursday</v>
      </c>
      <c r="I183">
        <v>1</v>
      </c>
      <c r="J183">
        <v>33</v>
      </c>
      <c r="K183">
        <v>26</v>
      </c>
      <c r="L183">
        <v>0</v>
      </c>
      <c r="M183">
        <v>0</v>
      </c>
      <c r="N183">
        <v>33</v>
      </c>
      <c r="O183">
        <v>60</v>
      </c>
      <c r="P183">
        <v>29</v>
      </c>
      <c r="Q183">
        <v>39</v>
      </c>
      <c r="R183">
        <v>1</v>
      </c>
      <c r="S183">
        <v>12</v>
      </c>
      <c r="T183">
        <v>24</v>
      </c>
      <c r="U183">
        <v>15</v>
      </c>
      <c r="V183">
        <v>1</v>
      </c>
      <c r="W183">
        <v>0</v>
      </c>
      <c r="X183">
        <v>0</v>
      </c>
      <c r="Y183">
        <v>15</v>
      </c>
      <c r="Z183">
        <v>51</v>
      </c>
      <c r="AA183">
        <v>29</v>
      </c>
      <c r="AB183">
        <f t="shared" si="27"/>
        <v>4803</v>
      </c>
      <c r="AC183" s="5">
        <f t="shared" si="28"/>
        <v>1.3341666666666667</v>
      </c>
      <c r="AD183" s="5">
        <f t="shared" si="29"/>
        <v>6.6658333333333335</v>
      </c>
      <c r="AE183" s="12">
        <f t="shared" si="30"/>
        <v>3.0303030303030304E-2</v>
      </c>
      <c r="AF183" s="12">
        <f t="shared" si="31"/>
        <v>3.0303030303030304E-2</v>
      </c>
      <c r="AG183" s="12">
        <f t="shared" si="32"/>
        <v>4.0429292929292933E-2</v>
      </c>
    </row>
    <row r="184" spans="2:33" x14ac:dyDescent="0.3">
      <c r="B184">
        <v>56835</v>
      </c>
      <c r="C184" s="7">
        <v>43538</v>
      </c>
      <c r="D184">
        <f t="shared" si="22"/>
        <v>2019</v>
      </c>
      <c r="E184" t="str">
        <f t="shared" si="23"/>
        <v>Q1-2019</v>
      </c>
      <c r="F184" t="str">
        <f t="shared" si="24"/>
        <v>March</v>
      </c>
      <c r="G184">
        <f t="shared" si="25"/>
        <v>11</v>
      </c>
      <c r="H184" t="str">
        <f t="shared" si="26"/>
        <v>Thursday</v>
      </c>
      <c r="I184">
        <v>2</v>
      </c>
      <c r="J184">
        <v>33</v>
      </c>
      <c r="K184">
        <v>24</v>
      </c>
      <c r="L184">
        <v>0</v>
      </c>
      <c r="M184">
        <v>0</v>
      </c>
      <c r="N184">
        <v>33</v>
      </c>
      <c r="O184">
        <v>88</v>
      </c>
      <c r="P184">
        <v>29</v>
      </c>
      <c r="Q184">
        <v>40</v>
      </c>
      <c r="R184">
        <v>2</v>
      </c>
      <c r="S184">
        <v>18</v>
      </c>
      <c r="T184">
        <v>28</v>
      </c>
      <c r="U184">
        <v>23</v>
      </c>
      <c r="V184">
        <v>2</v>
      </c>
      <c r="W184">
        <v>0</v>
      </c>
      <c r="X184">
        <v>0</v>
      </c>
      <c r="Y184">
        <v>11</v>
      </c>
      <c r="Z184">
        <v>37</v>
      </c>
      <c r="AA184">
        <v>16</v>
      </c>
      <c r="AB184">
        <f t="shared" si="27"/>
        <v>6782</v>
      </c>
      <c r="AC184" s="5">
        <f t="shared" si="28"/>
        <v>1.8838888888888889</v>
      </c>
      <c r="AD184" s="5">
        <f t="shared" si="29"/>
        <v>6.1161111111111115</v>
      </c>
      <c r="AE184" s="12">
        <f t="shared" si="30"/>
        <v>6.0606060606060608E-2</v>
      </c>
      <c r="AF184" s="12">
        <f t="shared" si="31"/>
        <v>6.0606060606060608E-2</v>
      </c>
      <c r="AG184" s="12">
        <f t="shared" si="32"/>
        <v>5.708754208754209E-2</v>
      </c>
    </row>
    <row r="185" spans="2:33" x14ac:dyDescent="0.3">
      <c r="B185">
        <v>56836</v>
      </c>
      <c r="C185" s="7">
        <v>43539</v>
      </c>
      <c r="D185">
        <f t="shared" si="22"/>
        <v>2019</v>
      </c>
      <c r="E185" t="str">
        <f t="shared" si="23"/>
        <v>Q1-2019</v>
      </c>
      <c r="F185" t="str">
        <f t="shared" si="24"/>
        <v>March</v>
      </c>
      <c r="G185">
        <f t="shared" si="25"/>
        <v>11</v>
      </c>
      <c r="H185" t="str">
        <f t="shared" si="26"/>
        <v>Friday</v>
      </c>
      <c r="I185">
        <v>1</v>
      </c>
      <c r="J185">
        <v>31</v>
      </c>
      <c r="K185">
        <v>25</v>
      </c>
      <c r="L185">
        <v>0</v>
      </c>
      <c r="M185">
        <v>0</v>
      </c>
      <c r="N185">
        <v>31</v>
      </c>
      <c r="O185">
        <v>62</v>
      </c>
      <c r="P185">
        <v>30</v>
      </c>
      <c r="Q185">
        <v>39</v>
      </c>
      <c r="R185">
        <v>2</v>
      </c>
      <c r="S185">
        <v>22</v>
      </c>
      <c r="T185">
        <v>28</v>
      </c>
      <c r="U185">
        <v>28</v>
      </c>
      <c r="V185">
        <v>1</v>
      </c>
      <c r="W185">
        <v>0</v>
      </c>
      <c r="X185">
        <v>1</v>
      </c>
      <c r="Y185">
        <v>9</v>
      </c>
      <c r="Z185">
        <v>25</v>
      </c>
      <c r="AA185">
        <v>21</v>
      </c>
      <c r="AB185">
        <f t="shared" si="27"/>
        <v>3883</v>
      </c>
      <c r="AC185" s="5">
        <f t="shared" si="28"/>
        <v>1.0786111111111112</v>
      </c>
      <c r="AD185" s="5">
        <f t="shared" si="29"/>
        <v>6.921388888888889</v>
      </c>
      <c r="AE185" s="12">
        <f t="shared" si="30"/>
        <v>6.4516129032258063E-2</v>
      </c>
      <c r="AF185" s="12">
        <f t="shared" si="31"/>
        <v>6.4516129032258063E-2</v>
      </c>
      <c r="AG185" s="12">
        <f t="shared" si="32"/>
        <v>3.4793906810035843E-2</v>
      </c>
    </row>
    <row r="186" spans="2:33" x14ac:dyDescent="0.3">
      <c r="B186">
        <v>56837</v>
      </c>
      <c r="C186" s="7">
        <v>43539</v>
      </c>
      <c r="D186">
        <f t="shared" si="22"/>
        <v>2019</v>
      </c>
      <c r="E186" t="str">
        <f t="shared" si="23"/>
        <v>Q1-2019</v>
      </c>
      <c r="F186" t="str">
        <f t="shared" si="24"/>
        <v>March</v>
      </c>
      <c r="G186">
        <f t="shared" si="25"/>
        <v>11</v>
      </c>
      <c r="H186" t="str">
        <f t="shared" si="26"/>
        <v>Friday</v>
      </c>
      <c r="I186">
        <v>2</v>
      </c>
      <c r="J186">
        <v>33</v>
      </c>
      <c r="K186">
        <v>18</v>
      </c>
      <c r="L186">
        <v>0</v>
      </c>
      <c r="M186">
        <v>0</v>
      </c>
      <c r="N186">
        <v>33</v>
      </c>
      <c r="O186">
        <v>62</v>
      </c>
      <c r="P186">
        <v>29</v>
      </c>
      <c r="Q186">
        <v>41</v>
      </c>
      <c r="R186">
        <v>1</v>
      </c>
      <c r="S186">
        <v>14</v>
      </c>
      <c r="T186">
        <v>29</v>
      </c>
      <c r="U186">
        <v>12</v>
      </c>
      <c r="V186">
        <v>1</v>
      </c>
      <c r="W186">
        <v>0</v>
      </c>
      <c r="X186">
        <v>0</v>
      </c>
      <c r="Y186">
        <v>14</v>
      </c>
      <c r="Z186">
        <v>56</v>
      </c>
      <c r="AA186">
        <v>25</v>
      </c>
      <c r="AB186">
        <f t="shared" si="27"/>
        <v>4884</v>
      </c>
      <c r="AC186" s="5">
        <f t="shared" si="28"/>
        <v>1.3566666666666667</v>
      </c>
      <c r="AD186" s="5">
        <f t="shared" si="29"/>
        <v>6.6433333333333335</v>
      </c>
      <c r="AE186" s="12">
        <f t="shared" si="30"/>
        <v>3.0303030303030304E-2</v>
      </c>
      <c r="AF186" s="12">
        <f t="shared" si="31"/>
        <v>3.0303030303030304E-2</v>
      </c>
      <c r="AG186" s="12">
        <f t="shared" si="32"/>
        <v>4.1111111111111112E-2</v>
      </c>
    </row>
    <row r="187" spans="2:33" x14ac:dyDescent="0.3">
      <c r="B187">
        <v>56838</v>
      </c>
      <c r="C187" s="7">
        <v>43540</v>
      </c>
      <c r="D187">
        <f t="shared" si="22"/>
        <v>2019</v>
      </c>
      <c r="E187" t="str">
        <f t="shared" si="23"/>
        <v>Q1-2019</v>
      </c>
      <c r="F187" t="str">
        <f t="shared" si="24"/>
        <v>March</v>
      </c>
      <c r="G187">
        <f t="shared" si="25"/>
        <v>11</v>
      </c>
      <c r="H187" t="str">
        <f t="shared" si="26"/>
        <v>Saturday</v>
      </c>
      <c r="I187">
        <v>1</v>
      </c>
      <c r="J187">
        <v>31</v>
      </c>
      <c r="K187">
        <v>19</v>
      </c>
      <c r="L187">
        <v>0</v>
      </c>
      <c r="M187">
        <v>0</v>
      </c>
      <c r="N187">
        <v>31</v>
      </c>
      <c r="O187">
        <v>36</v>
      </c>
      <c r="P187">
        <v>30</v>
      </c>
      <c r="Q187">
        <v>40</v>
      </c>
      <c r="R187">
        <v>1</v>
      </c>
      <c r="S187">
        <v>18</v>
      </c>
      <c r="T187">
        <v>29</v>
      </c>
      <c r="U187">
        <v>17</v>
      </c>
      <c r="V187">
        <v>1</v>
      </c>
      <c r="W187">
        <v>0</v>
      </c>
      <c r="X187">
        <v>0</v>
      </c>
      <c r="Y187">
        <v>12</v>
      </c>
      <c r="Z187">
        <v>44</v>
      </c>
      <c r="AA187">
        <v>30</v>
      </c>
      <c r="AB187">
        <f t="shared" si="27"/>
        <v>2827</v>
      </c>
      <c r="AC187" s="5">
        <f t="shared" si="28"/>
        <v>0.78527777777777774</v>
      </c>
      <c r="AD187" s="5">
        <f t="shared" si="29"/>
        <v>7.214722222222222</v>
      </c>
      <c r="AE187" s="12">
        <f t="shared" si="30"/>
        <v>3.2258064516129031E-2</v>
      </c>
      <c r="AF187" s="12">
        <f t="shared" si="31"/>
        <v>3.2258064516129031E-2</v>
      </c>
      <c r="AG187" s="12">
        <f t="shared" si="32"/>
        <v>2.5331541218637992E-2</v>
      </c>
    </row>
    <row r="188" spans="2:33" x14ac:dyDescent="0.3">
      <c r="B188">
        <v>56839</v>
      </c>
      <c r="C188" s="7">
        <v>43542</v>
      </c>
      <c r="D188">
        <f t="shared" si="22"/>
        <v>2019</v>
      </c>
      <c r="E188" t="str">
        <f t="shared" si="23"/>
        <v>Q1-2019</v>
      </c>
      <c r="F188" t="str">
        <f t="shared" si="24"/>
        <v>March</v>
      </c>
      <c r="G188">
        <f t="shared" si="25"/>
        <v>12</v>
      </c>
      <c r="H188" t="str">
        <f t="shared" si="26"/>
        <v>Monday</v>
      </c>
      <c r="I188">
        <v>1</v>
      </c>
      <c r="J188">
        <v>30</v>
      </c>
      <c r="K188">
        <v>20</v>
      </c>
      <c r="L188">
        <v>0</v>
      </c>
      <c r="M188">
        <v>0</v>
      </c>
      <c r="N188">
        <v>30</v>
      </c>
      <c r="O188">
        <v>71</v>
      </c>
      <c r="P188">
        <v>31</v>
      </c>
      <c r="Q188">
        <v>39</v>
      </c>
      <c r="R188">
        <v>1</v>
      </c>
      <c r="S188">
        <v>22</v>
      </c>
      <c r="T188">
        <v>28</v>
      </c>
      <c r="U188">
        <v>22</v>
      </c>
      <c r="V188">
        <v>1</v>
      </c>
      <c r="W188">
        <v>0</v>
      </c>
      <c r="X188">
        <v>0</v>
      </c>
      <c r="Y188">
        <v>9</v>
      </c>
      <c r="Z188">
        <v>33</v>
      </c>
      <c r="AA188">
        <v>15</v>
      </c>
      <c r="AB188">
        <f t="shared" si="27"/>
        <v>2649</v>
      </c>
      <c r="AC188" s="5">
        <f t="shared" si="28"/>
        <v>0.73583333333333334</v>
      </c>
      <c r="AD188" s="5">
        <f t="shared" si="29"/>
        <v>7.2641666666666662</v>
      </c>
      <c r="AE188" s="12">
        <f t="shared" si="30"/>
        <v>3.3333333333333333E-2</v>
      </c>
      <c r="AF188" s="12">
        <f t="shared" si="31"/>
        <v>3.3333333333333333E-2</v>
      </c>
      <c r="AG188" s="12">
        <f t="shared" si="32"/>
        <v>2.4527777777777777E-2</v>
      </c>
    </row>
    <row r="189" spans="2:33" x14ac:dyDescent="0.3">
      <c r="B189">
        <v>56840</v>
      </c>
      <c r="C189" s="7">
        <v>43542</v>
      </c>
      <c r="D189">
        <f t="shared" si="22"/>
        <v>2019</v>
      </c>
      <c r="E189" t="str">
        <f t="shared" si="23"/>
        <v>Q1-2019</v>
      </c>
      <c r="F189" t="str">
        <f t="shared" si="24"/>
        <v>March</v>
      </c>
      <c r="G189">
        <f t="shared" si="25"/>
        <v>12</v>
      </c>
      <c r="H189" t="str">
        <f t="shared" si="26"/>
        <v>Monday</v>
      </c>
      <c r="I189">
        <v>2</v>
      </c>
      <c r="J189">
        <v>33</v>
      </c>
      <c r="K189">
        <v>21</v>
      </c>
      <c r="L189">
        <v>0</v>
      </c>
      <c r="M189">
        <v>0</v>
      </c>
      <c r="N189">
        <v>33</v>
      </c>
      <c r="O189">
        <v>45</v>
      </c>
      <c r="P189">
        <v>29</v>
      </c>
      <c r="Q189">
        <v>38</v>
      </c>
      <c r="R189">
        <v>2</v>
      </c>
      <c r="S189">
        <v>26</v>
      </c>
      <c r="T189">
        <v>28</v>
      </c>
      <c r="U189">
        <v>27</v>
      </c>
      <c r="V189">
        <v>2</v>
      </c>
      <c r="W189">
        <v>0</v>
      </c>
      <c r="X189">
        <v>0</v>
      </c>
      <c r="Y189">
        <v>7</v>
      </c>
      <c r="Z189">
        <v>71</v>
      </c>
      <c r="AA189">
        <v>20</v>
      </c>
      <c r="AB189">
        <f t="shared" si="27"/>
        <v>5845</v>
      </c>
      <c r="AC189" s="5">
        <f t="shared" si="28"/>
        <v>1.6236111111111111</v>
      </c>
      <c r="AD189" s="5">
        <f t="shared" si="29"/>
        <v>6.3763888888888891</v>
      </c>
      <c r="AE189" s="12">
        <f t="shared" si="30"/>
        <v>6.0606060606060608E-2</v>
      </c>
      <c r="AF189" s="12">
        <f t="shared" si="31"/>
        <v>6.0606060606060608E-2</v>
      </c>
      <c r="AG189" s="12">
        <f t="shared" si="32"/>
        <v>4.9200336700336703E-2</v>
      </c>
    </row>
    <row r="190" spans="2:33" x14ac:dyDescent="0.3">
      <c r="B190">
        <v>56841</v>
      </c>
      <c r="C190" s="7">
        <v>43543</v>
      </c>
      <c r="D190">
        <f t="shared" si="22"/>
        <v>2019</v>
      </c>
      <c r="E190" t="str">
        <f t="shared" si="23"/>
        <v>Q1-2019</v>
      </c>
      <c r="F190" t="str">
        <f t="shared" si="24"/>
        <v>March</v>
      </c>
      <c r="G190">
        <f t="shared" si="25"/>
        <v>12</v>
      </c>
      <c r="H190" t="str">
        <f t="shared" si="26"/>
        <v>Tuesday</v>
      </c>
      <c r="I190">
        <v>1</v>
      </c>
      <c r="J190">
        <v>31</v>
      </c>
      <c r="K190">
        <v>22</v>
      </c>
      <c r="L190">
        <v>0</v>
      </c>
      <c r="M190">
        <v>0</v>
      </c>
      <c r="N190">
        <v>31</v>
      </c>
      <c r="O190">
        <v>79</v>
      </c>
      <c r="P190">
        <v>30</v>
      </c>
      <c r="Q190">
        <v>37</v>
      </c>
      <c r="R190">
        <v>2</v>
      </c>
      <c r="S190">
        <v>30</v>
      </c>
      <c r="T190">
        <v>28</v>
      </c>
      <c r="U190">
        <v>13</v>
      </c>
      <c r="V190">
        <v>2</v>
      </c>
      <c r="W190">
        <v>0</v>
      </c>
      <c r="X190">
        <v>0</v>
      </c>
      <c r="Y190">
        <v>16</v>
      </c>
      <c r="Z190">
        <v>60</v>
      </c>
      <c r="AA190">
        <v>26</v>
      </c>
      <c r="AB190">
        <f t="shared" si="27"/>
        <v>3897</v>
      </c>
      <c r="AC190" s="5">
        <f t="shared" si="28"/>
        <v>1.0825</v>
      </c>
      <c r="AD190" s="5">
        <f t="shared" si="29"/>
        <v>6.9175000000000004</v>
      </c>
      <c r="AE190" s="12">
        <f t="shared" si="30"/>
        <v>6.4516129032258063E-2</v>
      </c>
      <c r="AF190" s="12">
        <f t="shared" si="31"/>
        <v>6.4516129032258063E-2</v>
      </c>
      <c r="AG190" s="12">
        <f t="shared" si="32"/>
        <v>3.4919354838709678E-2</v>
      </c>
    </row>
    <row r="191" spans="2:33" x14ac:dyDescent="0.3">
      <c r="B191">
        <v>56842</v>
      </c>
      <c r="C191" s="7">
        <v>43543</v>
      </c>
      <c r="D191">
        <f t="shared" si="22"/>
        <v>2019</v>
      </c>
      <c r="E191" t="str">
        <f t="shared" si="23"/>
        <v>Q1-2019</v>
      </c>
      <c r="F191" t="str">
        <f t="shared" si="24"/>
        <v>March</v>
      </c>
      <c r="G191">
        <f t="shared" si="25"/>
        <v>12</v>
      </c>
      <c r="H191" t="str">
        <f t="shared" si="26"/>
        <v>Tuesday</v>
      </c>
      <c r="I191">
        <v>2</v>
      </c>
      <c r="J191">
        <v>31</v>
      </c>
      <c r="K191">
        <v>23</v>
      </c>
      <c r="L191">
        <v>0</v>
      </c>
      <c r="M191">
        <v>0</v>
      </c>
      <c r="N191">
        <v>31</v>
      </c>
      <c r="O191">
        <v>53</v>
      </c>
      <c r="P191">
        <v>31</v>
      </c>
      <c r="Q191">
        <v>41</v>
      </c>
      <c r="R191">
        <v>2</v>
      </c>
      <c r="S191">
        <v>14</v>
      </c>
      <c r="T191">
        <v>28</v>
      </c>
      <c r="U191">
        <v>18</v>
      </c>
      <c r="V191">
        <v>2</v>
      </c>
      <c r="W191">
        <v>0</v>
      </c>
      <c r="X191">
        <v>0</v>
      </c>
      <c r="Y191">
        <v>14</v>
      </c>
      <c r="Z191">
        <v>48</v>
      </c>
      <c r="AA191">
        <v>11</v>
      </c>
      <c r="AB191">
        <f t="shared" si="27"/>
        <v>2824</v>
      </c>
      <c r="AC191" s="5">
        <f t="shared" si="28"/>
        <v>0.7844444444444445</v>
      </c>
      <c r="AD191" s="5">
        <f t="shared" si="29"/>
        <v>7.2155555555555555</v>
      </c>
      <c r="AE191" s="12">
        <f t="shared" si="30"/>
        <v>6.4516129032258063E-2</v>
      </c>
      <c r="AF191" s="12">
        <f t="shared" si="31"/>
        <v>6.4516129032258063E-2</v>
      </c>
      <c r="AG191" s="12">
        <f t="shared" si="32"/>
        <v>2.5304659498207888E-2</v>
      </c>
    </row>
    <row r="192" spans="2:33" x14ac:dyDescent="0.3">
      <c r="B192">
        <v>56843</v>
      </c>
      <c r="C192" s="7">
        <v>43544</v>
      </c>
      <c r="D192">
        <f t="shared" si="22"/>
        <v>2019</v>
      </c>
      <c r="E192" t="str">
        <f t="shared" si="23"/>
        <v>Q1-2019</v>
      </c>
      <c r="F192" t="str">
        <f t="shared" si="24"/>
        <v>March</v>
      </c>
      <c r="G192">
        <f t="shared" si="25"/>
        <v>12</v>
      </c>
      <c r="H192" t="str">
        <f t="shared" si="26"/>
        <v>Wednesday</v>
      </c>
      <c r="I192">
        <v>1</v>
      </c>
      <c r="J192">
        <v>32</v>
      </c>
      <c r="K192">
        <v>24</v>
      </c>
      <c r="L192">
        <v>0</v>
      </c>
      <c r="M192">
        <v>0</v>
      </c>
      <c r="N192">
        <v>32</v>
      </c>
      <c r="O192">
        <v>88</v>
      </c>
      <c r="P192">
        <v>29</v>
      </c>
      <c r="Q192">
        <v>40</v>
      </c>
      <c r="R192">
        <v>2</v>
      </c>
      <c r="S192">
        <v>18</v>
      </c>
      <c r="T192">
        <v>28</v>
      </c>
      <c r="U192">
        <v>23</v>
      </c>
      <c r="V192">
        <v>2</v>
      </c>
      <c r="W192">
        <v>0</v>
      </c>
      <c r="X192">
        <v>0</v>
      </c>
      <c r="Y192">
        <v>11</v>
      </c>
      <c r="Z192">
        <v>37</v>
      </c>
      <c r="AA192">
        <v>16</v>
      </c>
      <c r="AB192">
        <f t="shared" si="27"/>
        <v>5997</v>
      </c>
      <c r="AC192" s="5">
        <f t="shared" si="28"/>
        <v>1.6658333333333333</v>
      </c>
      <c r="AD192" s="5">
        <f t="shared" si="29"/>
        <v>6.3341666666666665</v>
      </c>
      <c r="AE192" s="12">
        <f t="shared" si="30"/>
        <v>6.25E-2</v>
      </c>
      <c r="AF192" s="12">
        <f t="shared" si="31"/>
        <v>6.25E-2</v>
      </c>
      <c r="AG192" s="12">
        <f t="shared" si="32"/>
        <v>5.2057291666666665E-2</v>
      </c>
    </row>
    <row r="193" spans="2:33" x14ac:dyDescent="0.3">
      <c r="B193">
        <v>56844</v>
      </c>
      <c r="C193" s="7">
        <v>43544</v>
      </c>
      <c r="D193">
        <f t="shared" si="22"/>
        <v>2019</v>
      </c>
      <c r="E193" t="str">
        <f t="shared" si="23"/>
        <v>Q1-2019</v>
      </c>
      <c r="F193" t="str">
        <f t="shared" si="24"/>
        <v>March</v>
      </c>
      <c r="G193">
        <f t="shared" si="25"/>
        <v>12</v>
      </c>
      <c r="H193" t="str">
        <f t="shared" si="26"/>
        <v>Wednesday</v>
      </c>
      <c r="I193">
        <v>2</v>
      </c>
      <c r="J193">
        <v>32</v>
      </c>
      <c r="K193">
        <v>25</v>
      </c>
      <c r="L193">
        <v>0</v>
      </c>
      <c r="M193">
        <v>0</v>
      </c>
      <c r="N193">
        <v>32</v>
      </c>
      <c r="O193">
        <v>62</v>
      </c>
      <c r="P193">
        <v>30</v>
      </c>
      <c r="Q193">
        <v>39</v>
      </c>
      <c r="R193">
        <v>2</v>
      </c>
      <c r="S193">
        <v>22</v>
      </c>
      <c r="T193">
        <v>28</v>
      </c>
      <c r="U193">
        <v>28</v>
      </c>
      <c r="V193">
        <v>2</v>
      </c>
      <c r="W193">
        <v>0</v>
      </c>
      <c r="X193">
        <v>0</v>
      </c>
      <c r="Y193">
        <v>9</v>
      </c>
      <c r="Z193">
        <v>25</v>
      </c>
      <c r="AA193">
        <v>21</v>
      </c>
      <c r="AB193">
        <f t="shared" si="27"/>
        <v>4766</v>
      </c>
      <c r="AC193" s="5">
        <f t="shared" si="28"/>
        <v>1.3238888888888889</v>
      </c>
      <c r="AD193" s="5">
        <f t="shared" si="29"/>
        <v>6.6761111111111111</v>
      </c>
      <c r="AE193" s="12">
        <f t="shared" si="30"/>
        <v>6.25E-2</v>
      </c>
      <c r="AF193" s="12">
        <f t="shared" si="31"/>
        <v>6.25E-2</v>
      </c>
      <c r="AG193" s="12">
        <f t="shared" si="32"/>
        <v>4.1371527777777778E-2</v>
      </c>
    </row>
    <row r="194" spans="2:33" x14ac:dyDescent="0.3">
      <c r="B194">
        <v>56845</v>
      </c>
      <c r="C194" s="7">
        <v>43545</v>
      </c>
      <c r="D194">
        <f t="shared" si="22"/>
        <v>2019</v>
      </c>
      <c r="E194" t="str">
        <f t="shared" si="23"/>
        <v>Q1-2019</v>
      </c>
      <c r="F194" t="str">
        <f t="shared" si="24"/>
        <v>March</v>
      </c>
      <c r="G194">
        <f t="shared" si="25"/>
        <v>12</v>
      </c>
      <c r="H194" t="str">
        <f t="shared" si="26"/>
        <v>Thursday</v>
      </c>
      <c r="I194">
        <v>1</v>
      </c>
      <c r="J194">
        <v>32</v>
      </c>
      <c r="K194">
        <v>18</v>
      </c>
      <c r="L194">
        <v>0</v>
      </c>
      <c r="M194">
        <v>0</v>
      </c>
      <c r="N194">
        <v>32</v>
      </c>
      <c r="O194">
        <v>62</v>
      </c>
      <c r="P194">
        <v>29</v>
      </c>
      <c r="Q194">
        <v>41</v>
      </c>
      <c r="R194">
        <v>1</v>
      </c>
      <c r="S194">
        <v>14</v>
      </c>
      <c r="T194">
        <v>29</v>
      </c>
      <c r="U194">
        <v>12</v>
      </c>
      <c r="V194">
        <v>1</v>
      </c>
      <c r="W194">
        <v>0</v>
      </c>
      <c r="X194">
        <v>0</v>
      </c>
      <c r="Y194">
        <v>14</v>
      </c>
      <c r="Z194">
        <v>56</v>
      </c>
      <c r="AA194">
        <v>25</v>
      </c>
      <c r="AB194">
        <f t="shared" si="27"/>
        <v>4393</v>
      </c>
      <c r="AC194" s="5">
        <f t="shared" si="28"/>
        <v>1.2202777777777778</v>
      </c>
      <c r="AD194" s="5">
        <f t="shared" si="29"/>
        <v>6.7797222222222224</v>
      </c>
      <c r="AE194" s="12">
        <f t="shared" si="30"/>
        <v>3.125E-2</v>
      </c>
      <c r="AF194" s="12">
        <f t="shared" si="31"/>
        <v>3.125E-2</v>
      </c>
      <c r="AG194" s="12">
        <f t="shared" si="32"/>
        <v>3.8133680555555556E-2</v>
      </c>
    </row>
    <row r="195" spans="2:33" x14ac:dyDescent="0.3">
      <c r="B195">
        <v>56846</v>
      </c>
      <c r="C195" s="7">
        <v>43545</v>
      </c>
      <c r="D195">
        <f t="shared" si="22"/>
        <v>2019</v>
      </c>
      <c r="E195" t="str">
        <f t="shared" si="23"/>
        <v>Q1-2019</v>
      </c>
      <c r="F195" t="str">
        <f t="shared" si="24"/>
        <v>March</v>
      </c>
      <c r="G195">
        <f t="shared" si="25"/>
        <v>12</v>
      </c>
      <c r="H195" t="str">
        <f t="shared" si="26"/>
        <v>Thursday</v>
      </c>
      <c r="I195">
        <v>2</v>
      </c>
      <c r="J195">
        <v>32</v>
      </c>
      <c r="K195">
        <v>19</v>
      </c>
      <c r="L195">
        <v>0</v>
      </c>
      <c r="M195">
        <v>0</v>
      </c>
      <c r="N195">
        <v>32</v>
      </c>
      <c r="O195">
        <v>36</v>
      </c>
      <c r="P195">
        <v>30</v>
      </c>
      <c r="Q195">
        <v>40</v>
      </c>
      <c r="R195">
        <v>1</v>
      </c>
      <c r="S195">
        <v>18</v>
      </c>
      <c r="T195">
        <v>29</v>
      </c>
      <c r="U195">
        <v>17</v>
      </c>
      <c r="V195">
        <v>1</v>
      </c>
      <c r="W195">
        <v>0</v>
      </c>
      <c r="X195">
        <v>0</v>
      </c>
      <c r="Y195">
        <v>12</v>
      </c>
      <c r="Z195">
        <v>44</v>
      </c>
      <c r="AA195">
        <v>30</v>
      </c>
      <c r="AB195">
        <f t="shared" si="27"/>
        <v>3430</v>
      </c>
      <c r="AC195" s="5">
        <f t="shared" si="28"/>
        <v>0.95277777777777772</v>
      </c>
      <c r="AD195" s="5">
        <f t="shared" si="29"/>
        <v>7.0472222222222225</v>
      </c>
      <c r="AE195" s="12">
        <f t="shared" si="30"/>
        <v>3.125E-2</v>
      </c>
      <c r="AF195" s="12">
        <f t="shared" si="31"/>
        <v>3.125E-2</v>
      </c>
      <c r="AG195" s="12">
        <f t="shared" si="32"/>
        <v>2.9774305555555554E-2</v>
      </c>
    </row>
    <row r="196" spans="2:33" x14ac:dyDescent="0.3">
      <c r="B196">
        <v>56847</v>
      </c>
      <c r="C196" s="7">
        <v>43546</v>
      </c>
      <c r="D196">
        <f t="shared" si="22"/>
        <v>2019</v>
      </c>
      <c r="E196" t="str">
        <f t="shared" si="23"/>
        <v>Q1-2019</v>
      </c>
      <c r="F196" t="str">
        <f t="shared" si="24"/>
        <v>March</v>
      </c>
      <c r="G196">
        <f t="shared" si="25"/>
        <v>12</v>
      </c>
      <c r="H196" t="str">
        <f t="shared" si="26"/>
        <v>Friday</v>
      </c>
      <c r="I196">
        <v>1</v>
      </c>
      <c r="J196">
        <v>30</v>
      </c>
      <c r="K196">
        <v>20</v>
      </c>
      <c r="L196">
        <v>0</v>
      </c>
      <c r="M196">
        <v>0</v>
      </c>
      <c r="N196">
        <v>30</v>
      </c>
      <c r="O196">
        <v>71</v>
      </c>
      <c r="P196">
        <v>31</v>
      </c>
      <c r="Q196">
        <v>39</v>
      </c>
      <c r="R196">
        <v>1</v>
      </c>
      <c r="S196">
        <v>22</v>
      </c>
      <c r="T196">
        <v>28</v>
      </c>
      <c r="U196">
        <v>22</v>
      </c>
      <c r="V196">
        <v>1</v>
      </c>
      <c r="W196">
        <v>0</v>
      </c>
      <c r="X196">
        <v>0</v>
      </c>
      <c r="Y196">
        <v>9</v>
      </c>
      <c r="Z196">
        <v>33</v>
      </c>
      <c r="AA196">
        <v>15</v>
      </c>
      <c r="AB196">
        <f t="shared" si="27"/>
        <v>2649</v>
      </c>
      <c r="AC196" s="5">
        <f t="shared" si="28"/>
        <v>0.73583333333333334</v>
      </c>
      <c r="AD196" s="5">
        <f t="shared" si="29"/>
        <v>7.2641666666666662</v>
      </c>
      <c r="AE196" s="12">
        <f t="shared" si="30"/>
        <v>3.3333333333333333E-2</v>
      </c>
      <c r="AF196" s="12">
        <f t="shared" si="31"/>
        <v>3.3333333333333333E-2</v>
      </c>
      <c r="AG196" s="12">
        <f t="shared" si="32"/>
        <v>2.4527777777777777E-2</v>
      </c>
    </row>
    <row r="197" spans="2:33" x14ac:dyDescent="0.3">
      <c r="B197">
        <v>56848</v>
      </c>
      <c r="C197" s="7">
        <v>43546</v>
      </c>
      <c r="D197">
        <f t="shared" si="22"/>
        <v>2019</v>
      </c>
      <c r="E197" t="str">
        <f t="shared" si="23"/>
        <v>Q1-2019</v>
      </c>
      <c r="F197" t="str">
        <f t="shared" si="24"/>
        <v>March</v>
      </c>
      <c r="G197">
        <f t="shared" si="25"/>
        <v>12</v>
      </c>
      <c r="H197" t="str">
        <f t="shared" si="26"/>
        <v>Friday</v>
      </c>
      <c r="I197">
        <v>2</v>
      </c>
      <c r="J197">
        <v>33</v>
      </c>
      <c r="K197">
        <v>21</v>
      </c>
      <c r="L197">
        <v>0</v>
      </c>
      <c r="M197">
        <v>0</v>
      </c>
      <c r="N197">
        <v>33</v>
      </c>
      <c r="O197">
        <v>45</v>
      </c>
      <c r="P197">
        <v>29</v>
      </c>
      <c r="Q197">
        <v>38</v>
      </c>
      <c r="R197">
        <v>2</v>
      </c>
      <c r="S197">
        <v>26</v>
      </c>
      <c r="T197">
        <v>28</v>
      </c>
      <c r="U197">
        <v>27</v>
      </c>
      <c r="V197">
        <v>2</v>
      </c>
      <c r="W197">
        <v>0</v>
      </c>
      <c r="X197">
        <v>0</v>
      </c>
      <c r="Y197">
        <v>7</v>
      </c>
      <c r="Z197">
        <v>71</v>
      </c>
      <c r="AA197">
        <v>20</v>
      </c>
      <c r="AB197">
        <f t="shared" si="27"/>
        <v>5845</v>
      </c>
      <c r="AC197" s="5">
        <f t="shared" si="28"/>
        <v>1.6236111111111111</v>
      </c>
      <c r="AD197" s="5">
        <f t="shared" si="29"/>
        <v>6.3763888888888891</v>
      </c>
      <c r="AE197" s="12">
        <f t="shared" si="30"/>
        <v>6.0606060606060608E-2</v>
      </c>
      <c r="AF197" s="12">
        <f t="shared" si="31"/>
        <v>6.0606060606060608E-2</v>
      </c>
      <c r="AG197" s="12">
        <f t="shared" si="32"/>
        <v>4.9200336700336703E-2</v>
      </c>
    </row>
    <row r="198" spans="2:33" x14ac:dyDescent="0.3">
      <c r="B198">
        <v>56849</v>
      </c>
      <c r="C198" s="7">
        <v>43547</v>
      </c>
      <c r="D198">
        <f t="shared" si="22"/>
        <v>2019</v>
      </c>
      <c r="E198" t="str">
        <f t="shared" si="23"/>
        <v>Q1-2019</v>
      </c>
      <c r="F198" t="str">
        <f t="shared" si="24"/>
        <v>March</v>
      </c>
      <c r="G198">
        <f t="shared" si="25"/>
        <v>12</v>
      </c>
      <c r="H198" t="str">
        <f t="shared" si="26"/>
        <v>Saturday</v>
      </c>
      <c r="I198">
        <v>1</v>
      </c>
      <c r="J198">
        <v>31</v>
      </c>
      <c r="K198">
        <v>22</v>
      </c>
      <c r="L198">
        <v>0</v>
      </c>
      <c r="M198">
        <v>0</v>
      </c>
      <c r="N198">
        <v>31</v>
      </c>
      <c r="O198">
        <v>79</v>
      </c>
      <c r="P198">
        <v>30</v>
      </c>
      <c r="Q198">
        <v>37</v>
      </c>
      <c r="R198">
        <v>2</v>
      </c>
      <c r="S198">
        <v>30</v>
      </c>
      <c r="T198">
        <v>28</v>
      </c>
      <c r="U198">
        <v>13</v>
      </c>
      <c r="V198">
        <v>2</v>
      </c>
      <c r="W198">
        <v>0</v>
      </c>
      <c r="X198">
        <v>0</v>
      </c>
      <c r="Y198">
        <v>16</v>
      </c>
      <c r="Z198">
        <v>60</v>
      </c>
      <c r="AA198">
        <v>26</v>
      </c>
      <c r="AB198">
        <f t="shared" si="27"/>
        <v>3897</v>
      </c>
      <c r="AC198" s="5">
        <f t="shared" si="28"/>
        <v>1.0825</v>
      </c>
      <c r="AD198" s="5">
        <f t="shared" si="29"/>
        <v>6.9175000000000004</v>
      </c>
      <c r="AE198" s="12">
        <f t="shared" si="30"/>
        <v>6.4516129032258063E-2</v>
      </c>
      <c r="AF198" s="12">
        <f t="shared" si="31"/>
        <v>6.4516129032258063E-2</v>
      </c>
      <c r="AG198" s="12">
        <f t="shared" si="32"/>
        <v>3.4919354838709678E-2</v>
      </c>
    </row>
    <row r="199" spans="2:33" x14ac:dyDescent="0.3">
      <c r="B199">
        <v>56850</v>
      </c>
      <c r="C199" s="7">
        <v>43549</v>
      </c>
      <c r="D199">
        <f t="shared" si="22"/>
        <v>2019</v>
      </c>
      <c r="E199" t="str">
        <f t="shared" si="23"/>
        <v>Q1-2019</v>
      </c>
      <c r="F199" t="str">
        <f t="shared" si="24"/>
        <v>March</v>
      </c>
      <c r="G199">
        <f t="shared" si="25"/>
        <v>13</v>
      </c>
      <c r="H199" t="str">
        <f t="shared" si="26"/>
        <v>Monday</v>
      </c>
      <c r="I199">
        <v>1</v>
      </c>
      <c r="J199">
        <v>30</v>
      </c>
      <c r="K199">
        <v>23</v>
      </c>
      <c r="L199">
        <v>0</v>
      </c>
      <c r="M199">
        <v>0</v>
      </c>
      <c r="N199">
        <v>30</v>
      </c>
      <c r="O199">
        <v>53</v>
      </c>
      <c r="P199">
        <v>31</v>
      </c>
      <c r="Q199">
        <v>41</v>
      </c>
      <c r="R199">
        <v>2</v>
      </c>
      <c r="S199">
        <v>14</v>
      </c>
      <c r="T199">
        <v>28</v>
      </c>
      <c r="U199">
        <v>18</v>
      </c>
      <c r="V199">
        <v>1</v>
      </c>
      <c r="W199">
        <v>0</v>
      </c>
      <c r="X199">
        <v>1</v>
      </c>
      <c r="Y199">
        <v>14</v>
      </c>
      <c r="Z199">
        <v>48</v>
      </c>
      <c r="AA199">
        <v>11</v>
      </c>
      <c r="AB199">
        <f t="shared" si="27"/>
        <v>2222</v>
      </c>
      <c r="AC199" s="5">
        <f t="shared" si="28"/>
        <v>0.61722222222222223</v>
      </c>
      <c r="AD199" s="5">
        <f t="shared" si="29"/>
        <v>7.3827777777777781</v>
      </c>
      <c r="AE199" s="12">
        <f t="shared" si="30"/>
        <v>6.6666666666666666E-2</v>
      </c>
      <c r="AF199" s="12">
        <f t="shared" si="31"/>
        <v>6.6666666666666666E-2</v>
      </c>
      <c r="AG199" s="12">
        <f t="shared" si="32"/>
        <v>2.0574074074074074E-2</v>
      </c>
    </row>
    <row r="200" spans="2:33" x14ac:dyDescent="0.3">
      <c r="B200">
        <v>56851</v>
      </c>
      <c r="C200" s="7">
        <v>43549</v>
      </c>
      <c r="D200">
        <f t="shared" si="22"/>
        <v>2019</v>
      </c>
      <c r="E200" t="str">
        <f t="shared" si="23"/>
        <v>Q1-2019</v>
      </c>
      <c r="F200" t="str">
        <f t="shared" si="24"/>
        <v>March</v>
      </c>
      <c r="G200">
        <f t="shared" si="25"/>
        <v>13</v>
      </c>
      <c r="H200" t="str">
        <f t="shared" si="26"/>
        <v>Monday</v>
      </c>
      <c r="I200">
        <v>2</v>
      </c>
      <c r="J200">
        <v>33</v>
      </c>
      <c r="K200">
        <v>24</v>
      </c>
      <c r="L200">
        <v>0</v>
      </c>
      <c r="M200">
        <v>0</v>
      </c>
      <c r="N200">
        <v>33</v>
      </c>
      <c r="O200">
        <v>88</v>
      </c>
      <c r="P200">
        <v>29</v>
      </c>
      <c r="Q200">
        <v>40</v>
      </c>
      <c r="R200">
        <v>2</v>
      </c>
      <c r="S200">
        <v>18</v>
      </c>
      <c r="T200">
        <v>28</v>
      </c>
      <c r="U200">
        <v>23</v>
      </c>
      <c r="V200">
        <v>2</v>
      </c>
      <c r="W200">
        <v>0</v>
      </c>
      <c r="X200">
        <v>0</v>
      </c>
      <c r="Y200">
        <v>11</v>
      </c>
      <c r="Z200">
        <v>37</v>
      </c>
      <c r="AA200">
        <v>16</v>
      </c>
      <c r="AB200">
        <f t="shared" si="27"/>
        <v>6782</v>
      </c>
      <c r="AC200" s="5">
        <f t="shared" si="28"/>
        <v>1.8838888888888889</v>
      </c>
      <c r="AD200" s="5">
        <f t="shared" si="29"/>
        <v>6.1161111111111115</v>
      </c>
      <c r="AE200" s="12">
        <f t="shared" si="30"/>
        <v>6.0606060606060608E-2</v>
      </c>
      <c r="AF200" s="12">
        <f t="shared" si="31"/>
        <v>6.0606060606060608E-2</v>
      </c>
      <c r="AG200" s="12">
        <f t="shared" si="32"/>
        <v>5.708754208754209E-2</v>
      </c>
    </row>
    <row r="201" spans="2:33" x14ac:dyDescent="0.3">
      <c r="B201">
        <v>56852</v>
      </c>
      <c r="C201" s="7">
        <v>43550</v>
      </c>
      <c r="D201">
        <f t="shared" si="22"/>
        <v>2019</v>
      </c>
      <c r="E201" t="str">
        <f t="shared" si="23"/>
        <v>Q1-2019</v>
      </c>
      <c r="F201" t="str">
        <f t="shared" si="24"/>
        <v>March</v>
      </c>
      <c r="G201">
        <f t="shared" si="25"/>
        <v>13</v>
      </c>
      <c r="H201" t="str">
        <f t="shared" si="26"/>
        <v>Tuesday</v>
      </c>
      <c r="I201">
        <v>1</v>
      </c>
      <c r="J201">
        <v>31</v>
      </c>
      <c r="K201">
        <v>25</v>
      </c>
      <c r="L201">
        <v>0</v>
      </c>
      <c r="M201">
        <v>0</v>
      </c>
      <c r="N201">
        <v>31</v>
      </c>
      <c r="O201">
        <v>62</v>
      </c>
      <c r="P201">
        <v>30</v>
      </c>
      <c r="Q201">
        <v>39</v>
      </c>
      <c r="R201">
        <v>2</v>
      </c>
      <c r="S201">
        <v>22</v>
      </c>
      <c r="T201">
        <v>28</v>
      </c>
      <c r="U201">
        <v>28</v>
      </c>
      <c r="V201">
        <v>1</v>
      </c>
      <c r="W201">
        <v>0</v>
      </c>
      <c r="X201">
        <v>1</v>
      </c>
      <c r="Y201">
        <v>9</v>
      </c>
      <c r="Z201">
        <v>25</v>
      </c>
      <c r="AA201">
        <v>21</v>
      </c>
      <c r="AB201">
        <f t="shared" si="27"/>
        <v>3883</v>
      </c>
      <c r="AC201" s="5">
        <f t="shared" si="28"/>
        <v>1.0786111111111112</v>
      </c>
      <c r="AD201" s="5">
        <f t="shared" si="29"/>
        <v>6.921388888888889</v>
      </c>
      <c r="AE201" s="12">
        <f t="shared" si="30"/>
        <v>6.4516129032258063E-2</v>
      </c>
      <c r="AF201" s="12">
        <f t="shared" si="31"/>
        <v>6.4516129032258063E-2</v>
      </c>
      <c r="AG201" s="12">
        <f t="shared" si="32"/>
        <v>3.4793906810035843E-2</v>
      </c>
    </row>
    <row r="202" spans="2:33" x14ac:dyDescent="0.3">
      <c r="B202">
        <v>56853</v>
      </c>
      <c r="C202" s="7">
        <v>43550</v>
      </c>
      <c r="D202">
        <f t="shared" si="22"/>
        <v>2019</v>
      </c>
      <c r="E202" t="str">
        <f t="shared" si="23"/>
        <v>Q1-2019</v>
      </c>
      <c r="F202" t="str">
        <f t="shared" si="24"/>
        <v>March</v>
      </c>
      <c r="G202">
        <f t="shared" si="25"/>
        <v>13</v>
      </c>
      <c r="H202" t="str">
        <f t="shared" si="26"/>
        <v>Tuesday</v>
      </c>
      <c r="I202">
        <v>2</v>
      </c>
      <c r="J202">
        <v>33</v>
      </c>
      <c r="K202">
        <v>18</v>
      </c>
      <c r="L202">
        <v>0</v>
      </c>
      <c r="M202">
        <v>0</v>
      </c>
      <c r="N202">
        <v>33</v>
      </c>
      <c r="O202">
        <v>62</v>
      </c>
      <c r="P202">
        <v>29</v>
      </c>
      <c r="Q202">
        <v>41</v>
      </c>
      <c r="R202">
        <v>1</v>
      </c>
      <c r="S202">
        <v>14</v>
      </c>
      <c r="T202">
        <v>29</v>
      </c>
      <c r="U202">
        <v>12</v>
      </c>
      <c r="V202">
        <v>1</v>
      </c>
      <c r="W202">
        <v>0</v>
      </c>
      <c r="X202">
        <v>0</v>
      </c>
      <c r="Y202">
        <v>14</v>
      </c>
      <c r="Z202">
        <v>56</v>
      </c>
      <c r="AA202">
        <v>25</v>
      </c>
      <c r="AB202">
        <f t="shared" si="27"/>
        <v>4884</v>
      </c>
      <c r="AC202" s="5">
        <f t="shared" si="28"/>
        <v>1.3566666666666667</v>
      </c>
      <c r="AD202" s="5">
        <f t="shared" si="29"/>
        <v>6.6433333333333335</v>
      </c>
      <c r="AE202" s="12">
        <f t="shared" si="30"/>
        <v>3.0303030303030304E-2</v>
      </c>
      <c r="AF202" s="12">
        <f t="shared" si="31"/>
        <v>3.0303030303030304E-2</v>
      </c>
      <c r="AG202" s="12">
        <f t="shared" si="32"/>
        <v>4.1111111111111112E-2</v>
      </c>
    </row>
    <row r="203" spans="2:33" x14ac:dyDescent="0.3">
      <c r="B203">
        <v>56854</v>
      </c>
      <c r="C203" s="7">
        <v>43551</v>
      </c>
      <c r="D203">
        <f t="shared" si="22"/>
        <v>2019</v>
      </c>
      <c r="E203" t="str">
        <f t="shared" si="23"/>
        <v>Q1-2019</v>
      </c>
      <c r="F203" t="str">
        <f t="shared" si="24"/>
        <v>March</v>
      </c>
      <c r="G203">
        <f t="shared" si="25"/>
        <v>13</v>
      </c>
      <c r="H203" t="str">
        <f t="shared" si="26"/>
        <v>Wednesday</v>
      </c>
      <c r="I203">
        <v>1</v>
      </c>
      <c r="J203">
        <v>31</v>
      </c>
      <c r="K203">
        <v>19</v>
      </c>
      <c r="L203">
        <v>0</v>
      </c>
      <c r="M203">
        <v>0</v>
      </c>
      <c r="N203">
        <v>31</v>
      </c>
      <c r="O203">
        <v>36</v>
      </c>
      <c r="P203">
        <v>30</v>
      </c>
      <c r="Q203">
        <v>40</v>
      </c>
      <c r="R203">
        <v>1</v>
      </c>
      <c r="S203">
        <v>18</v>
      </c>
      <c r="T203">
        <v>29</v>
      </c>
      <c r="U203">
        <v>17</v>
      </c>
      <c r="V203">
        <v>1</v>
      </c>
      <c r="W203">
        <v>0</v>
      </c>
      <c r="X203">
        <v>0</v>
      </c>
      <c r="Y203">
        <v>12</v>
      </c>
      <c r="Z203">
        <v>44</v>
      </c>
      <c r="AA203">
        <v>30</v>
      </c>
      <c r="AB203">
        <f t="shared" si="27"/>
        <v>2827</v>
      </c>
      <c r="AC203" s="5">
        <f t="shared" si="28"/>
        <v>0.78527777777777774</v>
      </c>
      <c r="AD203" s="5">
        <f t="shared" si="29"/>
        <v>7.214722222222222</v>
      </c>
      <c r="AE203" s="12">
        <f t="shared" si="30"/>
        <v>3.2258064516129031E-2</v>
      </c>
      <c r="AF203" s="12">
        <f t="shared" si="31"/>
        <v>3.2258064516129031E-2</v>
      </c>
      <c r="AG203" s="12">
        <f t="shared" si="32"/>
        <v>2.5331541218637992E-2</v>
      </c>
    </row>
    <row r="204" spans="2:33" x14ac:dyDescent="0.3">
      <c r="B204">
        <v>56855</v>
      </c>
      <c r="C204" s="7">
        <v>43551</v>
      </c>
      <c r="D204">
        <f t="shared" si="22"/>
        <v>2019</v>
      </c>
      <c r="E204" t="str">
        <f t="shared" si="23"/>
        <v>Q1-2019</v>
      </c>
      <c r="F204" t="str">
        <f t="shared" si="24"/>
        <v>March</v>
      </c>
      <c r="G204">
        <f t="shared" si="25"/>
        <v>13</v>
      </c>
      <c r="H204" t="str">
        <f t="shared" si="26"/>
        <v>Wednesday</v>
      </c>
      <c r="I204">
        <v>2</v>
      </c>
      <c r="J204">
        <v>31</v>
      </c>
      <c r="K204">
        <v>20</v>
      </c>
      <c r="L204">
        <v>0</v>
      </c>
      <c r="M204">
        <v>0</v>
      </c>
      <c r="N204">
        <v>31</v>
      </c>
      <c r="O204">
        <v>71</v>
      </c>
      <c r="P204">
        <v>31</v>
      </c>
      <c r="Q204">
        <v>39</v>
      </c>
      <c r="R204">
        <v>1</v>
      </c>
      <c r="S204">
        <v>22</v>
      </c>
      <c r="T204">
        <v>28</v>
      </c>
      <c r="U204">
        <v>22</v>
      </c>
      <c r="V204">
        <v>1</v>
      </c>
      <c r="W204">
        <v>0</v>
      </c>
      <c r="X204">
        <v>0</v>
      </c>
      <c r="Y204">
        <v>9</v>
      </c>
      <c r="Z204">
        <v>33</v>
      </c>
      <c r="AA204">
        <v>15</v>
      </c>
      <c r="AB204">
        <f t="shared" si="27"/>
        <v>3384</v>
      </c>
      <c r="AC204" s="5">
        <f t="shared" si="28"/>
        <v>0.94</v>
      </c>
      <c r="AD204" s="5">
        <f t="shared" si="29"/>
        <v>7.0600000000000005</v>
      </c>
      <c r="AE204" s="12">
        <f t="shared" si="30"/>
        <v>3.2258064516129031E-2</v>
      </c>
      <c r="AF204" s="12">
        <f t="shared" si="31"/>
        <v>3.2258064516129031E-2</v>
      </c>
      <c r="AG204" s="12">
        <f t="shared" si="32"/>
        <v>3.0322580645161287E-2</v>
      </c>
    </row>
    <row r="205" spans="2:33" x14ac:dyDescent="0.3">
      <c r="B205">
        <v>56856</v>
      </c>
      <c r="C205" s="7">
        <v>43552</v>
      </c>
      <c r="D205">
        <f t="shared" si="22"/>
        <v>2019</v>
      </c>
      <c r="E205" t="str">
        <f t="shared" si="23"/>
        <v>Q1-2019</v>
      </c>
      <c r="F205" t="str">
        <f t="shared" si="24"/>
        <v>March</v>
      </c>
      <c r="G205">
        <f t="shared" si="25"/>
        <v>13</v>
      </c>
      <c r="H205" t="str">
        <f t="shared" si="26"/>
        <v>Thursday</v>
      </c>
      <c r="I205">
        <v>1</v>
      </c>
      <c r="J205">
        <v>32</v>
      </c>
      <c r="K205">
        <v>21</v>
      </c>
      <c r="L205">
        <v>0</v>
      </c>
      <c r="M205">
        <v>0</v>
      </c>
      <c r="N205">
        <v>32</v>
      </c>
      <c r="O205">
        <v>45</v>
      </c>
      <c r="P205">
        <v>29</v>
      </c>
      <c r="Q205">
        <v>38</v>
      </c>
      <c r="R205">
        <v>2</v>
      </c>
      <c r="S205">
        <v>26</v>
      </c>
      <c r="T205">
        <v>28</v>
      </c>
      <c r="U205">
        <v>27</v>
      </c>
      <c r="V205">
        <v>1</v>
      </c>
      <c r="W205">
        <v>0</v>
      </c>
      <c r="X205">
        <v>1</v>
      </c>
      <c r="Y205">
        <v>7</v>
      </c>
      <c r="Z205">
        <v>71</v>
      </c>
      <c r="AA205">
        <v>20</v>
      </c>
      <c r="AB205">
        <f t="shared" si="27"/>
        <v>4960</v>
      </c>
      <c r="AC205" s="5">
        <f t="shared" si="28"/>
        <v>1.3777777777777778</v>
      </c>
      <c r="AD205" s="5">
        <f t="shared" si="29"/>
        <v>6.6222222222222218</v>
      </c>
      <c r="AE205" s="12">
        <f t="shared" si="30"/>
        <v>6.25E-2</v>
      </c>
      <c r="AF205" s="12">
        <f t="shared" si="31"/>
        <v>6.25E-2</v>
      </c>
      <c r="AG205" s="12">
        <f t="shared" si="32"/>
        <v>4.3055555555555555E-2</v>
      </c>
    </row>
    <row r="206" spans="2:33" x14ac:dyDescent="0.3">
      <c r="B206">
        <v>56857</v>
      </c>
      <c r="C206" s="7">
        <v>43552</v>
      </c>
      <c r="D206">
        <f t="shared" si="22"/>
        <v>2019</v>
      </c>
      <c r="E206" t="str">
        <f t="shared" si="23"/>
        <v>Q1-2019</v>
      </c>
      <c r="F206" t="str">
        <f t="shared" si="24"/>
        <v>March</v>
      </c>
      <c r="G206">
        <f t="shared" si="25"/>
        <v>13</v>
      </c>
      <c r="H206" t="str">
        <f t="shared" si="26"/>
        <v>Thursday</v>
      </c>
      <c r="I206">
        <v>2</v>
      </c>
      <c r="J206">
        <v>32</v>
      </c>
      <c r="K206">
        <v>22</v>
      </c>
      <c r="L206">
        <v>0</v>
      </c>
      <c r="M206">
        <v>0</v>
      </c>
      <c r="N206">
        <v>32</v>
      </c>
      <c r="O206">
        <v>79</v>
      </c>
      <c r="P206">
        <v>30</v>
      </c>
      <c r="Q206">
        <v>37</v>
      </c>
      <c r="R206">
        <v>2</v>
      </c>
      <c r="S206">
        <v>30</v>
      </c>
      <c r="T206">
        <v>28</v>
      </c>
      <c r="U206">
        <v>13</v>
      </c>
      <c r="V206">
        <v>2</v>
      </c>
      <c r="W206">
        <v>0</v>
      </c>
      <c r="X206">
        <v>0</v>
      </c>
      <c r="Y206">
        <v>16</v>
      </c>
      <c r="Z206">
        <v>60</v>
      </c>
      <c r="AA206">
        <v>26</v>
      </c>
      <c r="AB206">
        <f t="shared" si="27"/>
        <v>4426</v>
      </c>
      <c r="AC206" s="5">
        <f t="shared" si="28"/>
        <v>1.2294444444444443</v>
      </c>
      <c r="AD206" s="5">
        <f t="shared" si="29"/>
        <v>6.7705555555555552</v>
      </c>
      <c r="AE206" s="12">
        <f t="shared" si="30"/>
        <v>6.25E-2</v>
      </c>
      <c r="AF206" s="12">
        <f t="shared" si="31"/>
        <v>6.25E-2</v>
      </c>
      <c r="AG206" s="12">
        <f t="shared" si="32"/>
        <v>3.8420138888888886E-2</v>
      </c>
    </row>
    <row r="207" spans="2:33" x14ac:dyDescent="0.3">
      <c r="B207">
        <v>56858</v>
      </c>
      <c r="C207" s="7">
        <v>43553</v>
      </c>
      <c r="D207">
        <f t="shared" si="22"/>
        <v>2019</v>
      </c>
      <c r="E207" t="str">
        <f t="shared" si="23"/>
        <v>Q1-2019</v>
      </c>
      <c r="F207" t="str">
        <f t="shared" si="24"/>
        <v>March</v>
      </c>
      <c r="G207">
        <f t="shared" si="25"/>
        <v>13</v>
      </c>
      <c r="H207" t="str">
        <f t="shared" si="26"/>
        <v>Friday</v>
      </c>
      <c r="I207">
        <v>1</v>
      </c>
      <c r="J207">
        <v>30</v>
      </c>
      <c r="K207">
        <v>23</v>
      </c>
      <c r="L207">
        <v>0</v>
      </c>
      <c r="M207">
        <v>0</v>
      </c>
      <c r="N207">
        <v>30</v>
      </c>
      <c r="O207">
        <v>53</v>
      </c>
      <c r="P207">
        <v>31</v>
      </c>
      <c r="Q207">
        <v>41</v>
      </c>
      <c r="R207">
        <v>2</v>
      </c>
      <c r="S207">
        <v>14</v>
      </c>
      <c r="T207">
        <v>28</v>
      </c>
      <c r="U207">
        <v>18</v>
      </c>
      <c r="V207">
        <v>1</v>
      </c>
      <c r="W207">
        <v>0</v>
      </c>
      <c r="X207">
        <v>1</v>
      </c>
      <c r="Y207">
        <v>14</v>
      </c>
      <c r="Z207">
        <v>48</v>
      </c>
      <c r="AA207">
        <v>11</v>
      </c>
      <c r="AB207">
        <f t="shared" si="27"/>
        <v>2222</v>
      </c>
      <c r="AC207" s="5">
        <f t="shared" si="28"/>
        <v>0.61722222222222223</v>
      </c>
      <c r="AD207" s="5">
        <f t="shared" si="29"/>
        <v>7.3827777777777781</v>
      </c>
      <c r="AE207" s="12">
        <f t="shared" si="30"/>
        <v>6.6666666666666666E-2</v>
      </c>
      <c r="AF207" s="12">
        <f t="shared" si="31"/>
        <v>6.6666666666666666E-2</v>
      </c>
      <c r="AG207" s="12">
        <f t="shared" si="32"/>
        <v>2.0574074074074074E-2</v>
      </c>
    </row>
    <row r="208" spans="2:33" x14ac:dyDescent="0.3">
      <c r="B208">
        <v>56859</v>
      </c>
      <c r="C208" s="7">
        <v>43553</v>
      </c>
      <c r="D208">
        <f t="shared" si="22"/>
        <v>2019</v>
      </c>
      <c r="E208" t="str">
        <f t="shared" si="23"/>
        <v>Q1-2019</v>
      </c>
      <c r="F208" t="str">
        <f t="shared" si="24"/>
        <v>March</v>
      </c>
      <c r="G208">
        <f t="shared" si="25"/>
        <v>13</v>
      </c>
      <c r="H208" t="str">
        <f t="shared" si="26"/>
        <v>Friday</v>
      </c>
      <c r="I208">
        <v>2</v>
      </c>
      <c r="J208">
        <v>33</v>
      </c>
      <c r="K208">
        <v>24</v>
      </c>
      <c r="L208">
        <v>0</v>
      </c>
      <c r="M208">
        <v>0</v>
      </c>
      <c r="N208">
        <v>33</v>
      </c>
      <c r="O208">
        <v>88</v>
      </c>
      <c r="P208">
        <v>29</v>
      </c>
      <c r="Q208">
        <v>40</v>
      </c>
      <c r="R208">
        <v>2</v>
      </c>
      <c r="S208">
        <v>18</v>
      </c>
      <c r="T208">
        <v>28</v>
      </c>
      <c r="U208">
        <v>23</v>
      </c>
      <c r="V208">
        <v>2</v>
      </c>
      <c r="W208">
        <v>0</v>
      </c>
      <c r="X208">
        <v>0</v>
      </c>
      <c r="Y208">
        <v>11</v>
      </c>
      <c r="Z208">
        <v>37</v>
      </c>
      <c r="AA208">
        <v>16</v>
      </c>
      <c r="AB208">
        <f t="shared" si="27"/>
        <v>6782</v>
      </c>
      <c r="AC208" s="5">
        <f t="shared" si="28"/>
        <v>1.8838888888888889</v>
      </c>
      <c r="AD208" s="5">
        <f t="shared" si="29"/>
        <v>6.1161111111111115</v>
      </c>
      <c r="AE208" s="12">
        <f t="shared" si="30"/>
        <v>6.0606060606060608E-2</v>
      </c>
      <c r="AF208" s="12">
        <f t="shared" si="31"/>
        <v>6.0606060606060608E-2</v>
      </c>
      <c r="AG208" s="12">
        <f t="shared" si="32"/>
        <v>5.708754208754209E-2</v>
      </c>
    </row>
    <row r="209" spans="2:33" x14ac:dyDescent="0.3">
      <c r="B209">
        <v>56860</v>
      </c>
      <c r="C209" s="7">
        <v>43554</v>
      </c>
      <c r="D209">
        <f t="shared" si="22"/>
        <v>2019</v>
      </c>
      <c r="E209" t="str">
        <f t="shared" si="23"/>
        <v>Q1-2019</v>
      </c>
      <c r="F209" t="str">
        <f t="shared" si="24"/>
        <v>March</v>
      </c>
      <c r="G209">
        <f t="shared" si="25"/>
        <v>13</v>
      </c>
      <c r="H209" t="str">
        <f t="shared" si="26"/>
        <v>Saturday</v>
      </c>
      <c r="I209">
        <v>1</v>
      </c>
      <c r="J209">
        <v>31</v>
      </c>
      <c r="K209">
        <v>25</v>
      </c>
      <c r="L209">
        <v>0</v>
      </c>
      <c r="M209">
        <v>0</v>
      </c>
      <c r="N209">
        <v>31</v>
      </c>
      <c r="O209">
        <v>62</v>
      </c>
      <c r="P209">
        <v>30</v>
      </c>
      <c r="Q209">
        <v>39</v>
      </c>
      <c r="R209">
        <v>2</v>
      </c>
      <c r="S209">
        <v>22</v>
      </c>
      <c r="T209">
        <v>28</v>
      </c>
      <c r="U209">
        <v>28</v>
      </c>
      <c r="V209">
        <v>1</v>
      </c>
      <c r="W209">
        <v>0</v>
      </c>
      <c r="X209">
        <v>1</v>
      </c>
      <c r="Y209">
        <v>9</v>
      </c>
      <c r="Z209">
        <v>25</v>
      </c>
      <c r="AA209">
        <v>21</v>
      </c>
      <c r="AB209">
        <f t="shared" si="27"/>
        <v>3883</v>
      </c>
      <c r="AC209" s="5">
        <f t="shared" si="28"/>
        <v>1.0786111111111112</v>
      </c>
      <c r="AD209" s="5">
        <f t="shared" si="29"/>
        <v>6.921388888888889</v>
      </c>
      <c r="AE209" s="12">
        <f t="shared" si="30"/>
        <v>6.4516129032258063E-2</v>
      </c>
      <c r="AF209" s="12">
        <f t="shared" si="31"/>
        <v>6.4516129032258063E-2</v>
      </c>
      <c r="AG209" s="12">
        <f t="shared" si="32"/>
        <v>3.4793906810035843E-2</v>
      </c>
    </row>
    <row r="210" spans="2:33" x14ac:dyDescent="0.3">
      <c r="B210">
        <v>56861</v>
      </c>
      <c r="C210" s="7">
        <v>43556</v>
      </c>
      <c r="D210">
        <f t="shared" si="22"/>
        <v>2019</v>
      </c>
      <c r="E210" t="str">
        <f t="shared" si="23"/>
        <v>Q2-2019</v>
      </c>
      <c r="F210" t="str">
        <f t="shared" si="24"/>
        <v>April</v>
      </c>
      <c r="G210">
        <f t="shared" si="25"/>
        <v>14</v>
      </c>
      <c r="H210" t="str">
        <f t="shared" si="26"/>
        <v>Monday</v>
      </c>
      <c r="I210">
        <v>1</v>
      </c>
      <c r="J210">
        <v>34</v>
      </c>
      <c r="K210">
        <v>21</v>
      </c>
      <c r="L210">
        <v>0</v>
      </c>
      <c r="M210">
        <v>0</v>
      </c>
      <c r="N210">
        <v>34</v>
      </c>
      <c r="O210">
        <v>53</v>
      </c>
      <c r="P210">
        <v>31</v>
      </c>
      <c r="Q210">
        <v>39</v>
      </c>
      <c r="R210">
        <v>2</v>
      </c>
      <c r="S210">
        <v>28</v>
      </c>
      <c r="T210">
        <v>21</v>
      </c>
      <c r="U210">
        <v>18</v>
      </c>
      <c r="V210">
        <v>2</v>
      </c>
      <c r="W210">
        <v>0</v>
      </c>
      <c r="X210">
        <v>0</v>
      </c>
      <c r="Y210">
        <v>16</v>
      </c>
      <c r="Z210">
        <v>57</v>
      </c>
      <c r="AA210">
        <v>17</v>
      </c>
      <c r="AB210">
        <f t="shared" si="27"/>
        <v>4275</v>
      </c>
      <c r="AC210" s="5">
        <f t="shared" si="28"/>
        <v>1.1875</v>
      </c>
      <c r="AD210" s="5">
        <f t="shared" si="29"/>
        <v>6.8125</v>
      </c>
      <c r="AE210" s="12">
        <f t="shared" si="30"/>
        <v>5.8823529411764705E-2</v>
      </c>
      <c r="AF210" s="12">
        <f t="shared" si="31"/>
        <v>5.8823529411764705E-2</v>
      </c>
      <c r="AG210" s="12">
        <f t="shared" si="32"/>
        <v>3.4926470588235295E-2</v>
      </c>
    </row>
    <row r="211" spans="2:33" x14ac:dyDescent="0.3">
      <c r="B211">
        <v>56862</v>
      </c>
      <c r="C211" s="7">
        <v>43556</v>
      </c>
      <c r="D211">
        <f t="shared" si="22"/>
        <v>2019</v>
      </c>
      <c r="E211" t="str">
        <f t="shared" si="23"/>
        <v>Q2-2019</v>
      </c>
      <c r="F211" t="str">
        <f t="shared" si="24"/>
        <v>April</v>
      </c>
      <c r="G211">
        <f t="shared" si="25"/>
        <v>14</v>
      </c>
      <c r="H211" t="str">
        <f t="shared" si="26"/>
        <v>Monday</v>
      </c>
      <c r="I211">
        <v>2</v>
      </c>
      <c r="J211">
        <v>33</v>
      </c>
      <c r="K211">
        <v>15</v>
      </c>
      <c r="L211">
        <v>0</v>
      </c>
      <c r="M211">
        <v>0</v>
      </c>
      <c r="N211">
        <v>33</v>
      </c>
      <c r="O211">
        <v>64</v>
      </c>
      <c r="P211">
        <v>30</v>
      </c>
      <c r="Q211">
        <v>39</v>
      </c>
      <c r="R211">
        <v>3</v>
      </c>
      <c r="S211">
        <v>18</v>
      </c>
      <c r="T211">
        <v>25</v>
      </c>
      <c r="U211">
        <v>25</v>
      </c>
      <c r="V211">
        <v>3</v>
      </c>
      <c r="W211">
        <v>0</v>
      </c>
      <c r="X211">
        <v>0</v>
      </c>
      <c r="Y211">
        <v>10</v>
      </c>
      <c r="Z211">
        <v>39</v>
      </c>
      <c r="AA211">
        <v>24</v>
      </c>
      <c r="AB211">
        <f t="shared" si="27"/>
        <v>5211</v>
      </c>
      <c r="AC211" s="5">
        <f t="shared" si="28"/>
        <v>1.4475</v>
      </c>
      <c r="AD211" s="5">
        <f t="shared" si="29"/>
        <v>6.5525000000000002</v>
      </c>
      <c r="AE211" s="12">
        <f t="shared" si="30"/>
        <v>9.0909090909090912E-2</v>
      </c>
      <c r="AF211" s="12">
        <f t="shared" si="31"/>
        <v>9.0909090909090912E-2</v>
      </c>
      <c r="AG211" s="12">
        <f t="shared" si="32"/>
        <v>4.3863636363636362E-2</v>
      </c>
    </row>
    <row r="212" spans="2:33" x14ac:dyDescent="0.3">
      <c r="B212">
        <v>56863</v>
      </c>
      <c r="C212" s="7">
        <v>43557</v>
      </c>
      <c r="D212">
        <f t="shared" si="22"/>
        <v>2019</v>
      </c>
      <c r="E212" t="str">
        <f t="shared" si="23"/>
        <v>Q2-2019</v>
      </c>
      <c r="F212" t="str">
        <f t="shared" si="24"/>
        <v>April</v>
      </c>
      <c r="G212">
        <f t="shared" si="25"/>
        <v>14</v>
      </c>
      <c r="H212" t="str">
        <f t="shared" si="26"/>
        <v>Tuesday</v>
      </c>
      <c r="I212">
        <v>1</v>
      </c>
      <c r="J212">
        <v>32</v>
      </c>
      <c r="K212">
        <v>20</v>
      </c>
      <c r="L212">
        <v>0</v>
      </c>
      <c r="M212">
        <v>0</v>
      </c>
      <c r="N212">
        <v>32</v>
      </c>
      <c r="O212">
        <v>56</v>
      </c>
      <c r="P212">
        <v>29</v>
      </c>
      <c r="Q212">
        <v>39</v>
      </c>
      <c r="R212">
        <v>1</v>
      </c>
      <c r="S212">
        <v>18</v>
      </c>
      <c r="T212">
        <v>24</v>
      </c>
      <c r="U212">
        <v>11</v>
      </c>
      <c r="V212">
        <v>1</v>
      </c>
      <c r="W212">
        <v>0</v>
      </c>
      <c r="X212">
        <v>0</v>
      </c>
      <c r="Y212">
        <v>9</v>
      </c>
      <c r="Z212">
        <v>32</v>
      </c>
      <c r="AA212">
        <v>30</v>
      </c>
      <c r="AB212">
        <f t="shared" si="27"/>
        <v>3857</v>
      </c>
      <c r="AC212" s="5">
        <f t="shared" si="28"/>
        <v>1.0713888888888889</v>
      </c>
      <c r="AD212" s="5">
        <f t="shared" si="29"/>
        <v>6.9286111111111115</v>
      </c>
      <c r="AE212" s="12">
        <f t="shared" si="30"/>
        <v>3.125E-2</v>
      </c>
      <c r="AF212" s="12">
        <f t="shared" si="31"/>
        <v>3.125E-2</v>
      </c>
      <c r="AG212" s="12">
        <f t="shared" si="32"/>
        <v>3.348090277777778E-2</v>
      </c>
    </row>
    <row r="213" spans="2:33" x14ac:dyDescent="0.3">
      <c r="B213">
        <v>56864</v>
      </c>
      <c r="C213" s="7">
        <v>43557</v>
      </c>
      <c r="D213">
        <f t="shared" si="22"/>
        <v>2019</v>
      </c>
      <c r="E213" t="str">
        <f t="shared" si="23"/>
        <v>Q2-2019</v>
      </c>
      <c r="F213" t="str">
        <f t="shared" si="24"/>
        <v>April</v>
      </c>
      <c r="G213">
        <f t="shared" si="25"/>
        <v>14</v>
      </c>
      <c r="H213" t="str">
        <f t="shared" si="26"/>
        <v>Tuesday</v>
      </c>
      <c r="I213">
        <v>2</v>
      </c>
      <c r="J213">
        <v>30</v>
      </c>
      <c r="K213">
        <v>17</v>
      </c>
      <c r="L213">
        <v>0</v>
      </c>
      <c r="M213">
        <v>0</v>
      </c>
      <c r="N213">
        <v>30</v>
      </c>
      <c r="O213">
        <v>73</v>
      </c>
      <c r="P213">
        <v>29</v>
      </c>
      <c r="Q213">
        <v>37</v>
      </c>
      <c r="R213">
        <v>2</v>
      </c>
      <c r="S213">
        <v>26</v>
      </c>
      <c r="T213">
        <v>25</v>
      </c>
      <c r="U213">
        <v>15</v>
      </c>
      <c r="V213">
        <v>2</v>
      </c>
      <c r="W213">
        <v>0</v>
      </c>
      <c r="X213">
        <v>0</v>
      </c>
      <c r="Y213">
        <v>17</v>
      </c>
      <c r="Z213">
        <v>66</v>
      </c>
      <c r="AA213">
        <v>14</v>
      </c>
      <c r="AB213">
        <f t="shared" si="27"/>
        <v>3610</v>
      </c>
      <c r="AC213" s="5">
        <f t="shared" si="28"/>
        <v>1.0027777777777778</v>
      </c>
      <c r="AD213" s="5">
        <f t="shared" si="29"/>
        <v>6.9972222222222218</v>
      </c>
      <c r="AE213" s="12">
        <f t="shared" si="30"/>
        <v>6.6666666666666666E-2</v>
      </c>
      <c r="AF213" s="12">
        <f t="shared" si="31"/>
        <v>6.6666666666666666E-2</v>
      </c>
      <c r="AG213" s="12">
        <f t="shared" si="32"/>
        <v>3.3425925925925928E-2</v>
      </c>
    </row>
    <row r="214" spans="2:33" x14ac:dyDescent="0.3">
      <c r="B214">
        <v>56865</v>
      </c>
      <c r="C214" s="7">
        <v>43558</v>
      </c>
      <c r="D214">
        <f t="shared" si="22"/>
        <v>2019</v>
      </c>
      <c r="E214" t="str">
        <f t="shared" si="23"/>
        <v>Q2-2019</v>
      </c>
      <c r="F214" t="str">
        <f t="shared" si="24"/>
        <v>April</v>
      </c>
      <c r="G214">
        <f t="shared" si="25"/>
        <v>14</v>
      </c>
      <c r="H214" t="str">
        <f t="shared" si="26"/>
        <v>Wednesday</v>
      </c>
      <c r="I214">
        <v>1</v>
      </c>
      <c r="J214">
        <v>32</v>
      </c>
      <c r="K214">
        <v>14</v>
      </c>
      <c r="L214">
        <v>0</v>
      </c>
      <c r="M214">
        <v>0</v>
      </c>
      <c r="N214">
        <v>32</v>
      </c>
      <c r="O214">
        <v>90</v>
      </c>
      <c r="P214">
        <v>29</v>
      </c>
      <c r="Q214">
        <v>40</v>
      </c>
      <c r="R214">
        <v>2</v>
      </c>
      <c r="S214">
        <v>14</v>
      </c>
      <c r="T214">
        <v>25</v>
      </c>
      <c r="U214">
        <v>19</v>
      </c>
      <c r="V214">
        <v>2</v>
      </c>
      <c r="W214">
        <v>0</v>
      </c>
      <c r="X214">
        <v>0</v>
      </c>
      <c r="Y214">
        <v>13</v>
      </c>
      <c r="Z214">
        <v>50</v>
      </c>
      <c r="AA214">
        <v>18</v>
      </c>
      <c r="AB214">
        <f t="shared" si="27"/>
        <v>5561</v>
      </c>
      <c r="AC214" s="5">
        <f t="shared" si="28"/>
        <v>1.5447222222222223</v>
      </c>
      <c r="AD214" s="5">
        <f t="shared" si="29"/>
        <v>6.4552777777777779</v>
      </c>
      <c r="AE214" s="12">
        <f t="shared" si="30"/>
        <v>6.25E-2</v>
      </c>
      <c r="AF214" s="12">
        <f t="shared" si="31"/>
        <v>6.25E-2</v>
      </c>
      <c r="AG214" s="12">
        <f t="shared" si="32"/>
        <v>4.8272569444444448E-2</v>
      </c>
    </row>
    <row r="215" spans="2:33" x14ac:dyDescent="0.3">
      <c r="B215">
        <v>56866</v>
      </c>
      <c r="C215" s="7">
        <v>43558</v>
      </c>
      <c r="D215">
        <f t="shared" ref="D215:D278" si="33">YEAR(C215)</f>
        <v>2019</v>
      </c>
      <c r="E215" t="str">
        <f t="shared" ref="E215:E278" si="34">"Q"&amp;ROUNDUP(MONTH(C215)/3,0)&amp;"-"&amp;YEAR(C215)</f>
        <v>Q2-2019</v>
      </c>
      <c r="F215" t="str">
        <f t="shared" ref="F215:F278" si="35">TEXT(C215,"mmmm")</f>
        <v>April</v>
      </c>
      <c r="G215">
        <f t="shared" ref="G215:G278" si="36">WEEKNUM(C215)</f>
        <v>14</v>
      </c>
      <c r="H215" t="str">
        <f t="shared" ref="H215:H278" si="37">TEXT(C215,"dddd")</f>
        <v>Wednesday</v>
      </c>
      <c r="I215">
        <v>2</v>
      </c>
      <c r="J215">
        <v>31</v>
      </c>
      <c r="K215">
        <v>19</v>
      </c>
      <c r="L215">
        <v>0</v>
      </c>
      <c r="M215">
        <v>0</v>
      </c>
      <c r="N215">
        <v>31</v>
      </c>
      <c r="O215">
        <v>81</v>
      </c>
      <c r="P215">
        <v>31</v>
      </c>
      <c r="Q215">
        <v>40</v>
      </c>
      <c r="R215">
        <v>2</v>
      </c>
      <c r="S215">
        <v>14</v>
      </c>
      <c r="T215">
        <v>24</v>
      </c>
      <c r="U215">
        <v>26</v>
      </c>
      <c r="V215">
        <v>2</v>
      </c>
      <c r="W215">
        <v>0</v>
      </c>
      <c r="X215">
        <v>0</v>
      </c>
      <c r="Y215">
        <v>12</v>
      </c>
      <c r="Z215">
        <v>43</v>
      </c>
      <c r="AA215">
        <v>24</v>
      </c>
      <c r="AB215">
        <f t="shared" ref="AB215:AB278" si="38">N215*O215+P215*Q215+R215*S215+V215*W215+X215*Y215+(N215-P215)*(T215*U215)+(N215-P215-R215)*(Z215+AA215)</f>
        <v>3645</v>
      </c>
      <c r="AC215" s="5">
        <f t="shared" ref="AC215:AC278" si="39">AB215/$AC$20</f>
        <v>1.0125</v>
      </c>
      <c r="AD215" s="5">
        <f t="shared" ref="AD215:AD278" si="40">$AE$20-AC215</f>
        <v>6.9874999999999998</v>
      </c>
      <c r="AE215" s="12">
        <f t="shared" ref="AE215:AE278" si="41">R215/N215</f>
        <v>6.4516129032258063E-2</v>
      </c>
      <c r="AF215" s="12">
        <f t="shared" ref="AF215:AF278" si="42">(V215+X215)/N215</f>
        <v>6.4516129032258063E-2</v>
      </c>
      <c r="AG215" s="12">
        <f t="shared" ref="AG215:AG278" si="43">AC215/N215</f>
        <v>3.2661290322580645E-2</v>
      </c>
    </row>
    <row r="216" spans="2:33" x14ac:dyDescent="0.3">
      <c r="B216">
        <v>56867</v>
      </c>
      <c r="C216" s="7">
        <v>43559</v>
      </c>
      <c r="D216">
        <f t="shared" si="33"/>
        <v>2019</v>
      </c>
      <c r="E216" t="str">
        <f t="shared" si="34"/>
        <v>Q2-2019</v>
      </c>
      <c r="F216" t="str">
        <f t="shared" si="35"/>
        <v>April</v>
      </c>
      <c r="G216">
        <f t="shared" si="36"/>
        <v>14</v>
      </c>
      <c r="H216" t="str">
        <f t="shared" si="37"/>
        <v>Thursday</v>
      </c>
      <c r="I216">
        <v>1</v>
      </c>
      <c r="J216">
        <v>33</v>
      </c>
      <c r="K216">
        <v>16</v>
      </c>
      <c r="L216">
        <v>0</v>
      </c>
      <c r="M216">
        <v>0</v>
      </c>
      <c r="N216">
        <v>33</v>
      </c>
      <c r="O216">
        <v>38</v>
      </c>
      <c r="P216">
        <v>31</v>
      </c>
      <c r="Q216">
        <v>38</v>
      </c>
      <c r="R216">
        <v>1</v>
      </c>
      <c r="S216">
        <v>22</v>
      </c>
      <c r="T216">
        <v>25</v>
      </c>
      <c r="U216">
        <v>30</v>
      </c>
      <c r="V216">
        <v>1</v>
      </c>
      <c r="W216">
        <v>0</v>
      </c>
      <c r="X216">
        <v>0</v>
      </c>
      <c r="Y216">
        <v>8</v>
      </c>
      <c r="Z216">
        <v>28</v>
      </c>
      <c r="AA216">
        <v>29</v>
      </c>
      <c r="AB216">
        <f t="shared" si="38"/>
        <v>4011</v>
      </c>
      <c r="AC216" s="5">
        <f t="shared" si="39"/>
        <v>1.1141666666666667</v>
      </c>
      <c r="AD216" s="5">
        <f t="shared" si="40"/>
        <v>6.8858333333333333</v>
      </c>
      <c r="AE216" s="12">
        <f t="shared" si="41"/>
        <v>3.0303030303030304E-2</v>
      </c>
      <c r="AF216" s="12">
        <f t="shared" si="42"/>
        <v>3.0303030303030304E-2</v>
      </c>
      <c r="AG216" s="12">
        <f t="shared" si="43"/>
        <v>3.3762626262626265E-2</v>
      </c>
    </row>
    <row r="217" spans="2:33" x14ac:dyDescent="0.3">
      <c r="B217">
        <v>56868</v>
      </c>
      <c r="C217" s="7">
        <v>43559</v>
      </c>
      <c r="D217">
        <f t="shared" si="33"/>
        <v>2019</v>
      </c>
      <c r="E217" t="str">
        <f t="shared" si="34"/>
        <v>Q2-2019</v>
      </c>
      <c r="F217" t="str">
        <f t="shared" si="35"/>
        <v>April</v>
      </c>
      <c r="G217">
        <f t="shared" si="36"/>
        <v>14</v>
      </c>
      <c r="H217" t="str">
        <f t="shared" si="37"/>
        <v>Thursday</v>
      </c>
      <c r="I217">
        <v>2</v>
      </c>
      <c r="J217">
        <v>33</v>
      </c>
      <c r="K217">
        <v>21</v>
      </c>
      <c r="L217">
        <v>0</v>
      </c>
      <c r="M217">
        <v>0</v>
      </c>
      <c r="N217">
        <v>33</v>
      </c>
      <c r="O217">
        <v>90</v>
      </c>
      <c r="P217">
        <v>30</v>
      </c>
      <c r="Q217">
        <v>38</v>
      </c>
      <c r="R217">
        <v>3</v>
      </c>
      <c r="S217">
        <v>22</v>
      </c>
      <c r="T217">
        <v>24</v>
      </c>
      <c r="U217">
        <v>16</v>
      </c>
      <c r="V217">
        <v>3</v>
      </c>
      <c r="W217">
        <v>0</v>
      </c>
      <c r="X217">
        <v>0</v>
      </c>
      <c r="Y217">
        <v>7</v>
      </c>
      <c r="Z217">
        <v>70</v>
      </c>
      <c r="AA217">
        <v>15</v>
      </c>
      <c r="AB217">
        <f t="shared" si="38"/>
        <v>5328</v>
      </c>
      <c r="AC217" s="5">
        <f t="shared" si="39"/>
        <v>1.48</v>
      </c>
      <c r="AD217" s="5">
        <f t="shared" si="40"/>
        <v>6.52</v>
      </c>
      <c r="AE217" s="12">
        <f t="shared" si="41"/>
        <v>9.0909090909090912E-2</v>
      </c>
      <c r="AF217" s="12">
        <f t="shared" si="42"/>
        <v>9.0909090909090912E-2</v>
      </c>
      <c r="AG217" s="12">
        <f t="shared" si="43"/>
        <v>4.4848484848484846E-2</v>
      </c>
    </row>
    <row r="218" spans="2:33" x14ac:dyDescent="0.3">
      <c r="B218">
        <v>56869</v>
      </c>
      <c r="C218" s="7">
        <v>43560</v>
      </c>
      <c r="D218">
        <f t="shared" si="33"/>
        <v>2019</v>
      </c>
      <c r="E218" t="str">
        <f t="shared" si="34"/>
        <v>Q2-2019</v>
      </c>
      <c r="F218" t="str">
        <f t="shared" si="35"/>
        <v>April</v>
      </c>
      <c r="G218">
        <f t="shared" si="36"/>
        <v>14</v>
      </c>
      <c r="H218" t="str">
        <f t="shared" si="37"/>
        <v>Friday</v>
      </c>
      <c r="I218">
        <v>1</v>
      </c>
      <c r="J218">
        <v>35</v>
      </c>
      <c r="K218">
        <v>18</v>
      </c>
      <c r="L218">
        <v>0</v>
      </c>
      <c r="M218">
        <v>0</v>
      </c>
      <c r="N218">
        <v>35</v>
      </c>
      <c r="O218">
        <v>47</v>
      </c>
      <c r="P218">
        <v>30</v>
      </c>
      <c r="Q218">
        <v>41</v>
      </c>
      <c r="R218">
        <v>1</v>
      </c>
      <c r="S218">
        <v>10</v>
      </c>
      <c r="T218">
        <v>25</v>
      </c>
      <c r="U218">
        <v>20</v>
      </c>
      <c r="V218">
        <v>1</v>
      </c>
      <c r="W218">
        <v>0</v>
      </c>
      <c r="X218">
        <v>0</v>
      </c>
      <c r="Y218">
        <v>14</v>
      </c>
      <c r="Z218">
        <v>55</v>
      </c>
      <c r="AA218">
        <v>19</v>
      </c>
      <c r="AB218">
        <f t="shared" si="38"/>
        <v>5681</v>
      </c>
      <c r="AC218" s="5">
        <f t="shared" si="39"/>
        <v>1.5780555555555555</v>
      </c>
      <c r="AD218" s="5">
        <f t="shared" si="40"/>
        <v>6.4219444444444447</v>
      </c>
      <c r="AE218" s="12">
        <f t="shared" si="41"/>
        <v>2.8571428571428571E-2</v>
      </c>
      <c r="AF218" s="12">
        <f t="shared" si="42"/>
        <v>2.8571428571428571E-2</v>
      </c>
      <c r="AG218" s="12">
        <f t="shared" si="43"/>
        <v>4.5087301587301586E-2</v>
      </c>
    </row>
    <row r="219" spans="2:33" x14ac:dyDescent="0.3">
      <c r="B219">
        <v>56870</v>
      </c>
      <c r="C219" s="7">
        <v>43560</v>
      </c>
      <c r="D219">
        <f t="shared" si="33"/>
        <v>2019</v>
      </c>
      <c r="E219" t="str">
        <f t="shared" si="34"/>
        <v>Q2-2019</v>
      </c>
      <c r="F219" t="str">
        <f t="shared" si="35"/>
        <v>April</v>
      </c>
      <c r="G219">
        <f t="shared" si="36"/>
        <v>14</v>
      </c>
      <c r="H219" t="str">
        <f t="shared" si="37"/>
        <v>Friday</v>
      </c>
      <c r="I219">
        <v>2</v>
      </c>
      <c r="J219">
        <v>33</v>
      </c>
      <c r="K219">
        <v>15</v>
      </c>
      <c r="L219">
        <v>0</v>
      </c>
      <c r="M219">
        <v>0</v>
      </c>
      <c r="N219">
        <v>33</v>
      </c>
      <c r="O219">
        <v>64</v>
      </c>
      <c r="P219">
        <v>30</v>
      </c>
      <c r="Q219">
        <v>39</v>
      </c>
      <c r="R219">
        <v>3</v>
      </c>
      <c r="S219">
        <v>18</v>
      </c>
      <c r="T219">
        <v>25</v>
      </c>
      <c r="U219">
        <v>25</v>
      </c>
      <c r="V219">
        <v>3</v>
      </c>
      <c r="W219">
        <v>0</v>
      </c>
      <c r="X219">
        <v>0</v>
      </c>
      <c r="Y219">
        <v>10</v>
      </c>
      <c r="Z219">
        <v>39</v>
      </c>
      <c r="AA219">
        <v>24</v>
      </c>
      <c r="AB219">
        <f t="shared" si="38"/>
        <v>5211</v>
      </c>
      <c r="AC219" s="5">
        <f t="shared" si="39"/>
        <v>1.4475</v>
      </c>
      <c r="AD219" s="5">
        <f t="shared" si="40"/>
        <v>6.5525000000000002</v>
      </c>
      <c r="AE219" s="12">
        <f t="shared" si="41"/>
        <v>9.0909090909090912E-2</v>
      </c>
      <c r="AF219" s="12">
        <f t="shared" si="42"/>
        <v>9.0909090909090912E-2</v>
      </c>
      <c r="AG219" s="12">
        <f t="shared" si="43"/>
        <v>4.3863636363636362E-2</v>
      </c>
    </row>
    <row r="220" spans="2:33" x14ac:dyDescent="0.3">
      <c r="B220">
        <v>56871</v>
      </c>
      <c r="C220" s="7">
        <v>43561</v>
      </c>
      <c r="D220">
        <f t="shared" si="33"/>
        <v>2019</v>
      </c>
      <c r="E220" t="str">
        <f t="shared" si="34"/>
        <v>Q2-2019</v>
      </c>
      <c r="F220" t="str">
        <f t="shared" si="35"/>
        <v>April</v>
      </c>
      <c r="G220">
        <f t="shared" si="36"/>
        <v>14</v>
      </c>
      <c r="H220" t="str">
        <f t="shared" si="37"/>
        <v>Saturday</v>
      </c>
      <c r="I220">
        <v>1</v>
      </c>
      <c r="J220">
        <v>32</v>
      </c>
      <c r="K220">
        <v>20</v>
      </c>
      <c r="L220">
        <v>0</v>
      </c>
      <c r="M220">
        <v>0</v>
      </c>
      <c r="N220">
        <v>32</v>
      </c>
      <c r="O220">
        <v>56</v>
      </c>
      <c r="P220">
        <v>29</v>
      </c>
      <c r="Q220">
        <v>39</v>
      </c>
      <c r="R220">
        <v>1</v>
      </c>
      <c r="S220">
        <v>18</v>
      </c>
      <c r="T220">
        <v>24</v>
      </c>
      <c r="U220">
        <v>11</v>
      </c>
      <c r="V220">
        <v>1</v>
      </c>
      <c r="W220">
        <v>0</v>
      </c>
      <c r="X220">
        <v>0</v>
      </c>
      <c r="Y220">
        <v>9</v>
      </c>
      <c r="Z220">
        <v>32</v>
      </c>
      <c r="AA220">
        <v>30</v>
      </c>
      <c r="AB220">
        <f t="shared" si="38"/>
        <v>3857</v>
      </c>
      <c r="AC220" s="5">
        <f t="shared" si="39"/>
        <v>1.0713888888888889</v>
      </c>
      <c r="AD220" s="5">
        <f t="shared" si="40"/>
        <v>6.9286111111111115</v>
      </c>
      <c r="AE220" s="12">
        <f t="shared" si="41"/>
        <v>3.125E-2</v>
      </c>
      <c r="AF220" s="12">
        <f t="shared" si="42"/>
        <v>3.125E-2</v>
      </c>
      <c r="AG220" s="12">
        <f t="shared" si="43"/>
        <v>3.348090277777778E-2</v>
      </c>
    </row>
    <row r="221" spans="2:33" x14ac:dyDescent="0.3">
      <c r="B221">
        <v>56872</v>
      </c>
      <c r="C221" s="7">
        <v>43563</v>
      </c>
      <c r="D221">
        <f t="shared" si="33"/>
        <v>2019</v>
      </c>
      <c r="E221" t="str">
        <f t="shared" si="34"/>
        <v>Q2-2019</v>
      </c>
      <c r="F221" t="str">
        <f t="shared" si="35"/>
        <v>April</v>
      </c>
      <c r="G221">
        <f t="shared" si="36"/>
        <v>15</v>
      </c>
      <c r="H221" t="str">
        <f t="shared" si="37"/>
        <v>Monday</v>
      </c>
      <c r="I221">
        <v>1</v>
      </c>
      <c r="J221">
        <v>32</v>
      </c>
      <c r="K221">
        <v>17</v>
      </c>
      <c r="L221">
        <v>0</v>
      </c>
      <c r="M221">
        <v>0</v>
      </c>
      <c r="N221">
        <v>32</v>
      </c>
      <c r="O221">
        <v>73</v>
      </c>
      <c r="P221">
        <v>29</v>
      </c>
      <c r="Q221">
        <v>37</v>
      </c>
      <c r="R221">
        <v>1</v>
      </c>
      <c r="S221">
        <v>26</v>
      </c>
      <c r="T221">
        <v>25</v>
      </c>
      <c r="U221">
        <v>15</v>
      </c>
      <c r="V221">
        <v>1</v>
      </c>
      <c r="W221">
        <v>0</v>
      </c>
      <c r="X221">
        <v>0</v>
      </c>
      <c r="Y221">
        <v>17</v>
      </c>
      <c r="Z221">
        <v>66</v>
      </c>
      <c r="AA221">
        <v>14</v>
      </c>
      <c r="AB221">
        <f t="shared" si="38"/>
        <v>4720</v>
      </c>
      <c r="AC221" s="5">
        <f t="shared" si="39"/>
        <v>1.3111111111111111</v>
      </c>
      <c r="AD221" s="5">
        <f t="shared" si="40"/>
        <v>6.6888888888888891</v>
      </c>
      <c r="AE221" s="12">
        <f t="shared" si="41"/>
        <v>3.125E-2</v>
      </c>
      <c r="AF221" s="12">
        <f t="shared" si="42"/>
        <v>3.125E-2</v>
      </c>
      <c r="AG221" s="12">
        <f t="shared" si="43"/>
        <v>4.0972222222222222E-2</v>
      </c>
    </row>
    <row r="222" spans="2:33" x14ac:dyDescent="0.3">
      <c r="B222">
        <v>56873</v>
      </c>
      <c r="C222" s="7">
        <v>43563</v>
      </c>
      <c r="D222">
        <f t="shared" si="33"/>
        <v>2019</v>
      </c>
      <c r="E222" t="str">
        <f t="shared" si="34"/>
        <v>Q2-2019</v>
      </c>
      <c r="F222" t="str">
        <f t="shared" si="35"/>
        <v>April</v>
      </c>
      <c r="G222">
        <f t="shared" si="36"/>
        <v>15</v>
      </c>
      <c r="H222" t="str">
        <f t="shared" si="37"/>
        <v>Monday</v>
      </c>
      <c r="I222">
        <v>2</v>
      </c>
      <c r="J222">
        <v>30</v>
      </c>
      <c r="K222">
        <v>14</v>
      </c>
      <c r="L222">
        <v>0</v>
      </c>
      <c r="M222">
        <v>0</v>
      </c>
      <c r="N222">
        <v>30</v>
      </c>
      <c r="O222">
        <v>90</v>
      </c>
      <c r="P222">
        <v>29</v>
      </c>
      <c r="Q222">
        <v>40</v>
      </c>
      <c r="R222">
        <v>3</v>
      </c>
      <c r="S222">
        <v>14</v>
      </c>
      <c r="T222">
        <v>25</v>
      </c>
      <c r="U222">
        <v>19</v>
      </c>
      <c r="V222">
        <v>2</v>
      </c>
      <c r="W222">
        <v>0</v>
      </c>
      <c r="X222">
        <v>1</v>
      </c>
      <c r="Y222">
        <v>13</v>
      </c>
      <c r="Z222">
        <v>50</v>
      </c>
      <c r="AA222">
        <v>18</v>
      </c>
      <c r="AB222">
        <f t="shared" si="38"/>
        <v>4254</v>
      </c>
      <c r="AC222" s="5">
        <f t="shared" si="39"/>
        <v>1.1816666666666666</v>
      </c>
      <c r="AD222" s="5">
        <f t="shared" si="40"/>
        <v>6.8183333333333334</v>
      </c>
      <c r="AE222" s="12">
        <f t="shared" si="41"/>
        <v>0.1</v>
      </c>
      <c r="AF222" s="12">
        <f t="shared" si="42"/>
        <v>0.1</v>
      </c>
      <c r="AG222" s="12">
        <f t="shared" si="43"/>
        <v>3.938888888888889E-2</v>
      </c>
    </row>
    <row r="223" spans="2:33" x14ac:dyDescent="0.3">
      <c r="B223">
        <v>56874</v>
      </c>
      <c r="C223" s="7">
        <v>43564</v>
      </c>
      <c r="D223">
        <f t="shared" si="33"/>
        <v>2019</v>
      </c>
      <c r="E223" t="str">
        <f t="shared" si="34"/>
        <v>Q2-2019</v>
      </c>
      <c r="F223" t="str">
        <f t="shared" si="35"/>
        <v>April</v>
      </c>
      <c r="G223">
        <f t="shared" si="36"/>
        <v>15</v>
      </c>
      <c r="H223" t="str">
        <f t="shared" si="37"/>
        <v>Tuesday</v>
      </c>
      <c r="I223">
        <v>1</v>
      </c>
      <c r="J223">
        <v>33</v>
      </c>
      <c r="K223">
        <v>19</v>
      </c>
      <c r="L223">
        <v>0</v>
      </c>
      <c r="M223">
        <v>0</v>
      </c>
      <c r="N223">
        <v>33</v>
      </c>
      <c r="O223">
        <v>81</v>
      </c>
      <c r="P223">
        <v>31</v>
      </c>
      <c r="Q223">
        <v>40</v>
      </c>
      <c r="R223">
        <v>1</v>
      </c>
      <c r="S223">
        <v>14</v>
      </c>
      <c r="T223">
        <v>24</v>
      </c>
      <c r="U223">
        <v>26</v>
      </c>
      <c r="V223">
        <v>1</v>
      </c>
      <c r="W223">
        <v>0</v>
      </c>
      <c r="X223">
        <v>0</v>
      </c>
      <c r="Y223">
        <v>12</v>
      </c>
      <c r="Z223">
        <v>43</v>
      </c>
      <c r="AA223">
        <v>24</v>
      </c>
      <c r="AB223">
        <f t="shared" si="38"/>
        <v>5242</v>
      </c>
      <c r="AC223" s="5">
        <f t="shared" si="39"/>
        <v>1.4561111111111111</v>
      </c>
      <c r="AD223" s="5">
        <f t="shared" si="40"/>
        <v>6.5438888888888886</v>
      </c>
      <c r="AE223" s="12">
        <f t="shared" si="41"/>
        <v>3.0303030303030304E-2</v>
      </c>
      <c r="AF223" s="12">
        <f t="shared" si="42"/>
        <v>3.0303030303030304E-2</v>
      </c>
      <c r="AG223" s="12">
        <f t="shared" si="43"/>
        <v>4.4124579124579122E-2</v>
      </c>
    </row>
    <row r="224" spans="2:33" x14ac:dyDescent="0.3">
      <c r="B224">
        <v>56875</v>
      </c>
      <c r="C224" s="7">
        <v>43564</v>
      </c>
      <c r="D224">
        <f t="shared" si="33"/>
        <v>2019</v>
      </c>
      <c r="E224" t="str">
        <f t="shared" si="34"/>
        <v>Q2-2019</v>
      </c>
      <c r="F224" t="str">
        <f t="shared" si="35"/>
        <v>April</v>
      </c>
      <c r="G224">
        <f t="shared" si="36"/>
        <v>15</v>
      </c>
      <c r="H224" t="str">
        <f t="shared" si="37"/>
        <v>Tuesday</v>
      </c>
      <c r="I224">
        <v>2</v>
      </c>
      <c r="J224">
        <v>31</v>
      </c>
      <c r="K224">
        <v>16</v>
      </c>
      <c r="L224">
        <v>0</v>
      </c>
      <c r="M224">
        <v>0</v>
      </c>
      <c r="N224">
        <v>31</v>
      </c>
      <c r="O224">
        <v>38</v>
      </c>
      <c r="P224">
        <v>31</v>
      </c>
      <c r="Q224">
        <v>38</v>
      </c>
      <c r="R224">
        <v>2</v>
      </c>
      <c r="S224">
        <v>22</v>
      </c>
      <c r="T224">
        <v>25</v>
      </c>
      <c r="U224">
        <v>30</v>
      </c>
      <c r="V224">
        <v>2</v>
      </c>
      <c r="W224">
        <v>0</v>
      </c>
      <c r="X224">
        <v>0</v>
      </c>
      <c r="Y224">
        <v>8</v>
      </c>
      <c r="Z224">
        <v>28</v>
      </c>
      <c r="AA224">
        <v>29</v>
      </c>
      <c r="AB224">
        <f t="shared" si="38"/>
        <v>2286</v>
      </c>
      <c r="AC224" s="5">
        <f t="shared" si="39"/>
        <v>0.63500000000000001</v>
      </c>
      <c r="AD224" s="5">
        <f t="shared" si="40"/>
        <v>7.3650000000000002</v>
      </c>
      <c r="AE224" s="12">
        <f t="shared" si="41"/>
        <v>6.4516129032258063E-2</v>
      </c>
      <c r="AF224" s="12">
        <f t="shared" si="42"/>
        <v>6.4516129032258063E-2</v>
      </c>
      <c r="AG224" s="12">
        <f t="shared" si="43"/>
        <v>2.0483870967741936E-2</v>
      </c>
    </row>
    <row r="225" spans="2:33" x14ac:dyDescent="0.3">
      <c r="B225">
        <v>56876</v>
      </c>
      <c r="C225" s="7">
        <v>43565</v>
      </c>
      <c r="D225">
        <f t="shared" si="33"/>
        <v>2019</v>
      </c>
      <c r="E225" t="str">
        <f t="shared" si="34"/>
        <v>Q2-2019</v>
      </c>
      <c r="F225" t="str">
        <f t="shared" si="35"/>
        <v>April</v>
      </c>
      <c r="G225">
        <f t="shared" si="36"/>
        <v>15</v>
      </c>
      <c r="H225" t="str">
        <f t="shared" si="37"/>
        <v>Wednesday</v>
      </c>
      <c r="I225">
        <v>1</v>
      </c>
      <c r="J225">
        <v>35</v>
      </c>
      <c r="K225">
        <v>21</v>
      </c>
      <c r="L225">
        <v>0</v>
      </c>
      <c r="M225">
        <v>0</v>
      </c>
      <c r="N225">
        <v>35</v>
      </c>
      <c r="O225">
        <v>90</v>
      </c>
      <c r="P225">
        <v>30</v>
      </c>
      <c r="Q225">
        <v>38</v>
      </c>
      <c r="R225">
        <v>2</v>
      </c>
      <c r="S225">
        <v>22</v>
      </c>
      <c r="T225">
        <v>24</v>
      </c>
      <c r="U225">
        <v>16</v>
      </c>
      <c r="V225">
        <v>2</v>
      </c>
      <c r="W225">
        <v>0</v>
      </c>
      <c r="X225">
        <v>0</v>
      </c>
      <c r="Y225">
        <v>7</v>
      </c>
      <c r="Z225">
        <v>70</v>
      </c>
      <c r="AA225">
        <v>15</v>
      </c>
      <c r="AB225">
        <f t="shared" si="38"/>
        <v>6509</v>
      </c>
      <c r="AC225" s="5">
        <f t="shared" si="39"/>
        <v>1.8080555555555555</v>
      </c>
      <c r="AD225" s="5">
        <f t="shared" si="40"/>
        <v>6.1919444444444443</v>
      </c>
      <c r="AE225" s="12">
        <f t="shared" si="41"/>
        <v>5.7142857142857141E-2</v>
      </c>
      <c r="AF225" s="12">
        <f t="shared" si="42"/>
        <v>5.7142857142857141E-2</v>
      </c>
      <c r="AG225" s="12">
        <f t="shared" si="43"/>
        <v>5.1658730158730161E-2</v>
      </c>
    </row>
    <row r="226" spans="2:33" x14ac:dyDescent="0.3">
      <c r="B226">
        <v>56877</v>
      </c>
      <c r="C226" s="7">
        <v>43565</v>
      </c>
      <c r="D226">
        <f t="shared" si="33"/>
        <v>2019</v>
      </c>
      <c r="E226" t="str">
        <f t="shared" si="34"/>
        <v>Q2-2019</v>
      </c>
      <c r="F226" t="str">
        <f t="shared" si="35"/>
        <v>April</v>
      </c>
      <c r="G226">
        <f t="shared" si="36"/>
        <v>15</v>
      </c>
      <c r="H226" t="str">
        <f t="shared" si="37"/>
        <v>Wednesday</v>
      </c>
      <c r="I226">
        <v>2</v>
      </c>
      <c r="J226">
        <v>33</v>
      </c>
      <c r="K226">
        <v>18</v>
      </c>
      <c r="L226">
        <v>0</v>
      </c>
      <c r="M226">
        <v>0</v>
      </c>
      <c r="N226">
        <v>33</v>
      </c>
      <c r="O226">
        <v>47</v>
      </c>
      <c r="P226">
        <v>30</v>
      </c>
      <c r="Q226">
        <v>41</v>
      </c>
      <c r="R226">
        <v>2</v>
      </c>
      <c r="S226">
        <v>10</v>
      </c>
      <c r="T226">
        <v>25</v>
      </c>
      <c r="U226">
        <v>20</v>
      </c>
      <c r="V226">
        <v>2</v>
      </c>
      <c r="W226">
        <v>0</v>
      </c>
      <c r="X226">
        <v>0</v>
      </c>
      <c r="Y226">
        <v>14</v>
      </c>
      <c r="Z226">
        <v>55</v>
      </c>
      <c r="AA226">
        <v>19</v>
      </c>
      <c r="AB226">
        <f t="shared" si="38"/>
        <v>4375</v>
      </c>
      <c r="AC226" s="5">
        <f t="shared" si="39"/>
        <v>1.2152777777777777</v>
      </c>
      <c r="AD226" s="5">
        <f t="shared" si="40"/>
        <v>6.7847222222222223</v>
      </c>
      <c r="AE226" s="12">
        <f t="shared" si="41"/>
        <v>6.0606060606060608E-2</v>
      </c>
      <c r="AF226" s="12">
        <f t="shared" si="42"/>
        <v>6.0606060606060608E-2</v>
      </c>
      <c r="AG226" s="12">
        <f t="shared" si="43"/>
        <v>3.6826599326599326E-2</v>
      </c>
    </row>
    <row r="227" spans="2:33" x14ac:dyDescent="0.3">
      <c r="B227">
        <v>56878</v>
      </c>
      <c r="C227" s="7">
        <v>43566</v>
      </c>
      <c r="D227">
        <f t="shared" si="33"/>
        <v>2019</v>
      </c>
      <c r="E227" t="str">
        <f t="shared" si="34"/>
        <v>Q2-2019</v>
      </c>
      <c r="F227" t="str">
        <f t="shared" si="35"/>
        <v>April</v>
      </c>
      <c r="G227">
        <f t="shared" si="36"/>
        <v>15</v>
      </c>
      <c r="H227" t="str">
        <f t="shared" si="37"/>
        <v>Thursday</v>
      </c>
      <c r="I227">
        <v>1</v>
      </c>
      <c r="J227">
        <v>35</v>
      </c>
      <c r="K227">
        <v>15</v>
      </c>
      <c r="L227">
        <v>0</v>
      </c>
      <c r="M227">
        <v>0</v>
      </c>
      <c r="N227">
        <v>35</v>
      </c>
      <c r="O227">
        <v>64</v>
      </c>
      <c r="P227">
        <v>30</v>
      </c>
      <c r="Q227">
        <v>39</v>
      </c>
      <c r="R227">
        <v>2</v>
      </c>
      <c r="S227">
        <v>18</v>
      </c>
      <c r="T227">
        <v>25</v>
      </c>
      <c r="U227">
        <v>25</v>
      </c>
      <c r="V227">
        <v>2</v>
      </c>
      <c r="W227">
        <v>0</v>
      </c>
      <c r="X227">
        <v>0</v>
      </c>
      <c r="Y227">
        <v>10</v>
      </c>
      <c r="Z227">
        <v>39</v>
      </c>
      <c r="AA227">
        <v>24</v>
      </c>
      <c r="AB227">
        <f t="shared" si="38"/>
        <v>6760</v>
      </c>
      <c r="AC227" s="5">
        <f t="shared" si="39"/>
        <v>1.8777777777777778</v>
      </c>
      <c r="AD227" s="5">
        <f t="shared" si="40"/>
        <v>6.1222222222222218</v>
      </c>
      <c r="AE227" s="12">
        <f t="shared" si="41"/>
        <v>5.7142857142857141E-2</v>
      </c>
      <c r="AF227" s="12">
        <f t="shared" si="42"/>
        <v>5.7142857142857141E-2</v>
      </c>
      <c r="AG227" s="12">
        <f t="shared" si="43"/>
        <v>5.365079365079365E-2</v>
      </c>
    </row>
    <row r="228" spans="2:33" x14ac:dyDescent="0.3">
      <c r="B228">
        <v>56879</v>
      </c>
      <c r="C228" s="7">
        <v>43566</v>
      </c>
      <c r="D228">
        <f t="shared" si="33"/>
        <v>2019</v>
      </c>
      <c r="E228" t="str">
        <f t="shared" si="34"/>
        <v>Q2-2019</v>
      </c>
      <c r="F228" t="str">
        <f t="shared" si="35"/>
        <v>April</v>
      </c>
      <c r="G228">
        <f t="shared" si="36"/>
        <v>15</v>
      </c>
      <c r="H228" t="str">
        <f t="shared" si="37"/>
        <v>Thursday</v>
      </c>
      <c r="I228">
        <v>2</v>
      </c>
      <c r="J228">
        <v>30</v>
      </c>
      <c r="K228">
        <v>20</v>
      </c>
      <c r="L228">
        <v>0</v>
      </c>
      <c r="M228">
        <v>0</v>
      </c>
      <c r="N228">
        <v>30</v>
      </c>
      <c r="O228">
        <v>56</v>
      </c>
      <c r="P228">
        <v>29</v>
      </c>
      <c r="Q228">
        <v>39</v>
      </c>
      <c r="R228">
        <v>2</v>
      </c>
      <c r="S228">
        <v>18</v>
      </c>
      <c r="T228">
        <v>24</v>
      </c>
      <c r="U228">
        <v>11</v>
      </c>
      <c r="V228">
        <v>2</v>
      </c>
      <c r="W228">
        <v>0</v>
      </c>
      <c r="X228">
        <v>0</v>
      </c>
      <c r="Y228">
        <v>9</v>
      </c>
      <c r="Z228">
        <v>32</v>
      </c>
      <c r="AA228">
        <v>30</v>
      </c>
      <c r="AB228">
        <f t="shared" si="38"/>
        <v>3049</v>
      </c>
      <c r="AC228" s="5">
        <f t="shared" si="39"/>
        <v>0.8469444444444445</v>
      </c>
      <c r="AD228" s="5">
        <f t="shared" si="40"/>
        <v>7.1530555555555555</v>
      </c>
      <c r="AE228" s="12">
        <f t="shared" si="41"/>
        <v>6.6666666666666666E-2</v>
      </c>
      <c r="AF228" s="12">
        <f t="shared" si="42"/>
        <v>6.6666666666666666E-2</v>
      </c>
      <c r="AG228" s="12">
        <f t="shared" si="43"/>
        <v>2.8231481481481482E-2</v>
      </c>
    </row>
    <row r="229" spans="2:33" x14ac:dyDescent="0.3">
      <c r="B229">
        <v>56880</v>
      </c>
      <c r="C229" s="7">
        <v>43567</v>
      </c>
      <c r="D229">
        <f t="shared" si="33"/>
        <v>2019</v>
      </c>
      <c r="E229" t="str">
        <f t="shared" si="34"/>
        <v>Q2-2019</v>
      </c>
      <c r="F229" t="str">
        <f t="shared" si="35"/>
        <v>April</v>
      </c>
      <c r="G229">
        <f t="shared" si="36"/>
        <v>15</v>
      </c>
      <c r="H229" t="str">
        <f t="shared" si="37"/>
        <v>Friday</v>
      </c>
      <c r="I229">
        <v>1</v>
      </c>
      <c r="J229">
        <v>32</v>
      </c>
      <c r="K229">
        <v>17</v>
      </c>
      <c r="L229">
        <v>0</v>
      </c>
      <c r="M229">
        <v>0</v>
      </c>
      <c r="N229">
        <v>32</v>
      </c>
      <c r="O229">
        <v>73</v>
      </c>
      <c r="P229">
        <v>29</v>
      </c>
      <c r="Q229">
        <v>37</v>
      </c>
      <c r="R229">
        <v>1</v>
      </c>
      <c r="S229">
        <v>26</v>
      </c>
      <c r="T229">
        <v>25</v>
      </c>
      <c r="U229">
        <v>15</v>
      </c>
      <c r="V229">
        <v>1</v>
      </c>
      <c r="W229">
        <v>0</v>
      </c>
      <c r="X229">
        <v>0</v>
      </c>
      <c r="Y229">
        <v>17</v>
      </c>
      <c r="Z229">
        <v>66</v>
      </c>
      <c r="AA229">
        <v>14</v>
      </c>
      <c r="AB229">
        <f t="shared" si="38"/>
        <v>4720</v>
      </c>
      <c r="AC229" s="5">
        <f t="shared" si="39"/>
        <v>1.3111111111111111</v>
      </c>
      <c r="AD229" s="5">
        <f t="shared" si="40"/>
        <v>6.6888888888888891</v>
      </c>
      <c r="AE229" s="12">
        <f t="shared" si="41"/>
        <v>3.125E-2</v>
      </c>
      <c r="AF229" s="12">
        <f t="shared" si="42"/>
        <v>3.125E-2</v>
      </c>
      <c r="AG229" s="12">
        <f t="shared" si="43"/>
        <v>4.0972222222222222E-2</v>
      </c>
    </row>
    <row r="230" spans="2:33" x14ac:dyDescent="0.3">
      <c r="B230">
        <v>56881</v>
      </c>
      <c r="C230" s="7">
        <v>43567</v>
      </c>
      <c r="D230">
        <f t="shared" si="33"/>
        <v>2019</v>
      </c>
      <c r="E230" t="str">
        <f t="shared" si="34"/>
        <v>Q2-2019</v>
      </c>
      <c r="F230" t="str">
        <f t="shared" si="35"/>
        <v>April</v>
      </c>
      <c r="G230">
        <f t="shared" si="36"/>
        <v>15</v>
      </c>
      <c r="H230" t="str">
        <f t="shared" si="37"/>
        <v>Friday</v>
      </c>
      <c r="I230">
        <v>2</v>
      </c>
      <c r="J230">
        <v>30</v>
      </c>
      <c r="K230">
        <v>14</v>
      </c>
      <c r="L230">
        <v>0</v>
      </c>
      <c r="M230">
        <v>0</v>
      </c>
      <c r="N230">
        <v>30</v>
      </c>
      <c r="O230">
        <v>90</v>
      </c>
      <c r="P230">
        <v>29</v>
      </c>
      <c r="Q230">
        <v>40</v>
      </c>
      <c r="R230">
        <v>3</v>
      </c>
      <c r="S230">
        <v>14</v>
      </c>
      <c r="T230">
        <v>25</v>
      </c>
      <c r="U230">
        <v>19</v>
      </c>
      <c r="V230">
        <v>2</v>
      </c>
      <c r="W230">
        <v>0</v>
      </c>
      <c r="X230">
        <v>1</v>
      </c>
      <c r="Y230">
        <v>13</v>
      </c>
      <c r="Z230">
        <v>50</v>
      </c>
      <c r="AA230">
        <v>18</v>
      </c>
      <c r="AB230">
        <f t="shared" si="38"/>
        <v>4254</v>
      </c>
      <c r="AC230" s="5">
        <f t="shared" si="39"/>
        <v>1.1816666666666666</v>
      </c>
      <c r="AD230" s="5">
        <f t="shared" si="40"/>
        <v>6.8183333333333334</v>
      </c>
      <c r="AE230" s="12">
        <f t="shared" si="41"/>
        <v>0.1</v>
      </c>
      <c r="AF230" s="12">
        <f t="shared" si="42"/>
        <v>0.1</v>
      </c>
      <c r="AG230" s="12">
        <f t="shared" si="43"/>
        <v>3.938888888888889E-2</v>
      </c>
    </row>
    <row r="231" spans="2:33" x14ac:dyDescent="0.3">
      <c r="B231">
        <v>56882</v>
      </c>
      <c r="C231" s="7">
        <v>43568</v>
      </c>
      <c r="D231">
        <f t="shared" si="33"/>
        <v>2019</v>
      </c>
      <c r="E231" t="str">
        <f t="shared" si="34"/>
        <v>Q2-2019</v>
      </c>
      <c r="F231" t="str">
        <f t="shared" si="35"/>
        <v>April</v>
      </c>
      <c r="G231">
        <f t="shared" si="36"/>
        <v>15</v>
      </c>
      <c r="H231" t="str">
        <f t="shared" si="37"/>
        <v>Saturday</v>
      </c>
      <c r="I231">
        <v>1</v>
      </c>
      <c r="J231">
        <v>33</v>
      </c>
      <c r="K231">
        <v>19</v>
      </c>
      <c r="L231">
        <v>0</v>
      </c>
      <c r="M231">
        <v>0</v>
      </c>
      <c r="N231">
        <v>33</v>
      </c>
      <c r="O231">
        <v>81</v>
      </c>
      <c r="P231">
        <v>31</v>
      </c>
      <c r="Q231">
        <v>40</v>
      </c>
      <c r="R231">
        <v>1</v>
      </c>
      <c r="S231">
        <v>14</v>
      </c>
      <c r="T231">
        <v>24</v>
      </c>
      <c r="U231">
        <v>26</v>
      </c>
      <c r="V231">
        <v>1</v>
      </c>
      <c r="W231">
        <v>0</v>
      </c>
      <c r="X231">
        <v>0</v>
      </c>
      <c r="Y231">
        <v>12</v>
      </c>
      <c r="Z231">
        <v>43</v>
      </c>
      <c r="AA231">
        <v>24</v>
      </c>
      <c r="AB231">
        <f t="shared" si="38"/>
        <v>5242</v>
      </c>
      <c r="AC231" s="5">
        <f t="shared" si="39"/>
        <v>1.4561111111111111</v>
      </c>
      <c r="AD231" s="5">
        <f t="shared" si="40"/>
        <v>6.5438888888888886</v>
      </c>
      <c r="AE231" s="12">
        <f t="shared" si="41"/>
        <v>3.0303030303030304E-2</v>
      </c>
      <c r="AF231" s="12">
        <f t="shared" si="42"/>
        <v>3.0303030303030304E-2</v>
      </c>
      <c r="AG231" s="12">
        <f t="shared" si="43"/>
        <v>4.4124579124579122E-2</v>
      </c>
    </row>
    <row r="232" spans="2:33" x14ac:dyDescent="0.3">
      <c r="B232">
        <v>56883</v>
      </c>
      <c r="C232" s="7">
        <v>43570</v>
      </c>
      <c r="D232">
        <f t="shared" si="33"/>
        <v>2019</v>
      </c>
      <c r="E232" t="str">
        <f t="shared" si="34"/>
        <v>Q2-2019</v>
      </c>
      <c r="F232" t="str">
        <f t="shared" si="35"/>
        <v>April</v>
      </c>
      <c r="G232">
        <f t="shared" si="36"/>
        <v>16</v>
      </c>
      <c r="H232" t="str">
        <f t="shared" si="37"/>
        <v>Monday</v>
      </c>
      <c r="I232">
        <v>1</v>
      </c>
      <c r="J232">
        <v>33</v>
      </c>
      <c r="K232">
        <v>16</v>
      </c>
      <c r="L232">
        <v>0</v>
      </c>
      <c r="M232">
        <v>0</v>
      </c>
      <c r="N232">
        <v>33</v>
      </c>
      <c r="O232">
        <v>38</v>
      </c>
      <c r="P232">
        <v>31</v>
      </c>
      <c r="Q232">
        <v>38</v>
      </c>
      <c r="R232">
        <v>1</v>
      </c>
      <c r="S232">
        <v>22</v>
      </c>
      <c r="T232">
        <v>25</v>
      </c>
      <c r="U232">
        <v>30</v>
      </c>
      <c r="V232">
        <v>1</v>
      </c>
      <c r="W232">
        <v>0</v>
      </c>
      <c r="X232">
        <v>0</v>
      </c>
      <c r="Y232">
        <v>8</v>
      </c>
      <c r="Z232">
        <v>28</v>
      </c>
      <c r="AA232">
        <v>29</v>
      </c>
      <c r="AB232">
        <f t="shared" si="38"/>
        <v>4011</v>
      </c>
      <c r="AC232" s="5">
        <f t="shared" si="39"/>
        <v>1.1141666666666667</v>
      </c>
      <c r="AD232" s="5">
        <f t="shared" si="40"/>
        <v>6.8858333333333333</v>
      </c>
      <c r="AE232" s="12">
        <f t="shared" si="41"/>
        <v>3.0303030303030304E-2</v>
      </c>
      <c r="AF232" s="12">
        <f t="shared" si="42"/>
        <v>3.0303030303030304E-2</v>
      </c>
      <c r="AG232" s="12">
        <f t="shared" si="43"/>
        <v>3.3762626262626265E-2</v>
      </c>
    </row>
    <row r="233" spans="2:33" x14ac:dyDescent="0.3">
      <c r="B233">
        <v>56884</v>
      </c>
      <c r="C233" s="7">
        <v>43570</v>
      </c>
      <c r="D233">
        <f t="shared" si="33"/>
        <v>2019</v>
      </c>
      <c r="E233" t="str">
        <f t="shared" si="34"/>
        <v>Q2-2019</v>
      </c>
      <c r="F233" t="str">
        <f t="shared" si="35"/>
        <v>April</v>
      </c>
      <c r="G233">
        <f t="shared" si="36"/>
        <v>16</v>
      </c>
      <c r="H233" t="str">
        <f t="shared" si="37"/>
        <v>Monday</v>
      </c>
      <c r="I233">
        <v>2</v>
      </c>
      <c r="J233">
        <v>33</v>
      </c>
      <c r="K233">
        <v>21</v>
      </c>
      <c r="L233">
        <v>0</v>
      </c>
      <c r="M233">
        <v>0</v>
      </c>
      <c r="N233">
        <v>33</v>
      </c>
      <c r="O233">
        <v>90</v>
      </c>
      <c r="P233">
        <v>30</v>
      </c>
      <c r="Q233">
        <v>38</v>
      </c>
      <c r="R233">
        <v>3</v>
      </c>
      <c r="S233">
        <v>22</v>
      </c>
      <c r="T233">
        <v>24</v>
      </c>
      <c r="U233">
        <v>16</v>
      </c>
      <c r="V233">
        <v>3</v>
      </c>
      <c r="W233">
        <v>0</v>
      </c>
      <c r="X233">
        <v>0</v>
      </c>
      <c r="Y233">
        <v>7</v>
      </c>
      <c r="Z233">
        <v>70</v>
      </c>
      <c r="AA233">
        <v>15</v>
      </c>
      <c r="AB233">
        <f t="shared" si="38"/>
        <v>5328</v>
      </c>
      <c r="AC233" s="5">
        <f t="shared" si="39"/>
        <v>1.48</v>
      </c>
      <c r="AD233" s="5">
        <f t="shared" si="40"/>
        <v>6.52</v>
      </c>
      <c r="AE233" s="12">
        <f t="shared" si="41"/>
        <v>9.0909090909090912E-2</v>
      </c>
      <c r="AF233" s="12">
        <f t="shared" si="42"/>
        <v>9.0909090909090912E-2</v>
      </c>
      <c r="AG233" s="12">
        <f t="shared" si="43"/>
        <v>4.4848484848484846E-2</v>
      </c>
    </row>
    <row r="234" spans="2:33" x14ac:dyDescent="0.3">
      <c r="B234">
        <v>56885</v>
      </c>
      <c r="C234" s="7">
        <v>43571</v>
      </c>
      <c r="D234">
        <f t="shared" si="33"/>
        <v>2019</v>
      </c>
      <c r="E234" t="str">
        <f t="shared" si="34"/>
        <v>Q2-2019</v>
      </c>
      <c r="F234" t="str">
        <f t="shared" si="35"/>
        <v>April</v>
      </c>
      <c r="G234">
        <f t="shared" si="36"/>
        <v>16</v>
      </c>
      <c r="H234" t="str">
        <f t="shared" si="37"/>
        <v>Tuesday</v>
      </c>
      <c r="I234">
        <v>1</v>
      </c>
      <c r="J234">
        <v>35</v>
      </c>
      <c r="K234">
        <v>18</v>
      </c>
      <c r="L234">
        <v>0</v>
      </c>
      <c r="M234">
        <v>0</v>
      </c>
      <c r="N234">
        <v>35</v>
      </c>
      <c r="O234">
        <v>47</v>
      </c>
      <c r="P234">
        <v>30</v>
      </c>
      <c r="Q234">
        <v>41</v>
      </c>
      <c r="R234">
        <v>1</v>
      </c>
      <c r="S234">
        <v>10</v>
      </c>
      <c r="T234">
        <v>25</v>
      </c>
      <c r="U234">
        <v>20</v>
      </c>
      <c r="V234">
        <v>1</v>
      </c>
      <c r="W234">
        <v>0</v>
      </c>
      <c r="X234">
        <v>0</v>
      </c>
      <c r="Y234">
        <v>14</v>
      </c>
      <c r="Z234">
        <v>55</v>
      </c>
      <c r="AA234">
        <v>19</v>
      </c>
      <c r="AB234">
        <f t="shared" si="38"/>
        <v>5681</v>
      </c>
      <c r="AC234" s="5">
        <f t="shared" si="39"/>
        <v>1.5780555555555555</v>
      </c>
      <c r="AD234" s="5">
        <f t="shared" si="40"/>
        <v>6.4219444444444447</v>
      </c>
      <c r="AE234" s="12">
        <f t="shared" si="41"/>
        <v>2.8571428571428571E-2</v>
      </c>
      <c r="AF234" s="12">
        <f t="shared" si="42"/>
        <v>2.8571428571428571E-2</v>
      </c>
      <c r="AG234" s="12">
        <f t="shared" si="43"/>
        <v>4.5087301587301586E-2</v>
      </c>
    </row>
    <row r="235" spans="2:33" x14ac:dyDescent="0.3">
      <c r="B235">
        <v>56886</v>
      </c>
      <c r="C235" s="7">
        <v>43571</v>
      </c>
      <c r="D235">
        <f t="shared" si="33"/>
        <v>2019</v>
      </c>
      <c r="E235" t="str">
        <f t="shared" si="34"/>
        <v>Q2-2019</v>
      </c>
      <c r="F235" t="str">
        <f t="shared" si="35"/>
        <v>April</v>
      </c>
      <c r="G235">
        <f t="shared" si="36"/>
        <v>16</v>
      </c>
      <c r="H235" t="str">
        <f t="shared" si="37"/>
        <v>Tuesday</v>
      </c>
      <c r="I235">
        <v>2</v>
      </c>
      <c r="J235">
        <v>33</v>
      </c>
      <c r="K235">
        <v>15</v>
      </c>
      <c r="L235">
        <v>0</v>
      </c>
      <c r="M235">
        <v>0</v>
      </c>
      <c r="N235">
        <v>33</v>
      </c>
      <c r="O235">
        <v>64</v>
      </c>
      <c r="P235">
        <v>30</v>
      </c>
      <c r="Q235">
        <v>39</v>
      </c>
      <c r="R235">
        <v>3</v>
      </c>
      <c r="S235">
        <v>18</v>
      </c>
      <c r="T235">
        <v>25</v>
      </c>
      <c r="U235">
        <v>25</v>
      </c>
      <c r="V235">
        <v>3</v>
      </c>
      <c r="W235">
        <v>0</v>
      </c>
      <c r="X235">
        <v>0</v>
      </c>
      <c r="Y235">
        <v>10</v>
      </c>
      <c r="Z235">
        <v>39</v>
      </c>
      <c r="AA235">
        <v>24</v>
      </c>
      <c r="AB235">
        <f t="shared" si="38"/>
        <v>5211</v>
      </c>
      <c r="AC235" s="5">
        <f t="shared" si="39"/>
        <v>1.4475</v>
      </c>
      <c r="AD235" s="5">
        <f t="shared" si="40"/>
        <v>6.5525000000000002</v>
      </c>
      <c r="AE235" s="12">
        <f t="shared" si="41"/>
        <v>9.0909090909090912E-2</v>
      </c>
      <c r="AF235" s="12">
        <f t="shared" si="42"/>
        <v>9.0909090909090912E-2</v>
      </c>
      <c r="AG235" s="12">
        <f t="shared" si="43"/>
        <v>4.3863636363636362E-2</v>
      </c>
    </row>
    <row r="236" spans="2:33" x14ac:dyDescent="0.3">
      <c r="B236">
        <v>56887</v>
      </c>
      <c r="C236" s="7">
        <v>43572</v>
      </c>
      <c r="D236">
        <f t="shared" si="33"/>
        <v>2019</v>
      </c>
      <c r="E236" t="str">
        <f t="shared" si="34"/>
        <v>Q2-2019</v>
      </c>
      <c r="F236" t="str">
        <f t="shared" si="35"/>
        <v>April</v>
      </c>
      <c r="G236">
        <f t="shared" si="36"/>
        <v>16</v>
      </c>
      <c r="H236" t="str">
        <f t="shared" si="37"/>
        <v>Wednesday</v>
      </c>
      <c r="I236">
        <v>1</v>
      </c>
      <c r="J236">
        <v>32</v>
      </c>
      <c r="K236">
        <v>20</v>
      </c>
      <c r="L236">
        <v>0</v>
      </c>
      <c r="M236">
        <v>0</v>
      </c>
      <c r="N236">
        <v>32</v>
      </c>
      <c r="O236">
        <v>56</v>
      </c>
      <c r="P236">
        <v>29</v>
      </c>
      <c r="Q236">
        <v>39</v>
      </c>
      <c r="R236">
        <v>1</v>
      </c>
      <c r="S236">
        <v>18</v>
      </c>
      <c r="T236">
        <v>24</v>
      </c>
      <c r="U236">
        <v>11</v>
      </c>
      <c r="V236">
        <v>1</v>
      </c>
      <c r="W236">
        <v>0</v>
      </c>
      <c r="X236">
        <v>0</v>
      </c>
      <c r="Y236">
        <v>9</v>
      </c>
      <c r="Z236">
        <v>32</v>
      </c>
      <c r="AA236">
        <v>30</v>
      </c>
      <c r="AB236">
        <f t="shared" si="38"/>
        <v>3857</v>
      </c>
      <c r="AC236" s="5">
        <f t="shared" si="39"/>
        <v>1.0713888888888889</v>
      </c>
      <c r="AD236" s="5">
        <f t="shared" si="40"/>
        <v>6.9286111111111115</v>
      </c>
      <c r="AE236" s="12">
        <f t="shared" si="41"/>
        <v>3.125E-2</v>
      </c>
      <c r="AF236" s="12">
        <f t="shared" si="42"/>
        <v>3.125E-2</v>
      </c>
      <c r="AG236" s="12">
        <f t="shared" si="43"/>
        <v>3.348090277777778E-2</v>
      </c>
    </row>
    <row r="237" spans="2:33" x14ac:dyDescent="0.3">
      <c r="B237">
        <v>56888</v>
      </c>
      <c r="C237" s="7">
        <v>43572</v>
      </c>
      <c r="D237">
        <f t="shared" si="33"/>
        <v>2019</v>
      </c>
      <c r="E237" t="str">
        <f t="shared" si="34"/>
        <v>Q2-2019</v>
      </c>
      <c r="F237" t="str">
        <f t="shared" si="35"/>
        <v>April</v>
      </c>
      <c r="G237">
        <f t="shared" si="36"/>
        <v>16</v>
      </c>
      <c r="H237" t="str">
        <f t="shared" si="37"/>
        <v>Wednesday</v>
      </c>
      <c r="I237">
        <v>2</v>
      </c>
      <c r="J237">
        <v>30</v>
      </c>
      <c r="K237">
        <v>17</v>
      </c>
      <c r="L237">
        <v>0</v>
      </c>
      <c r="M237">
        <v>0</v>
      </c>
      <c r="N237">
        <v>30</v>
      </c>
      <c r="O237">
        <v>73</v>
      </c>
      <c r="P237">
        <v>29</v>
      </c>
      <c r="Q237">
        <v>37</v>
      </c>
      <c r="R237">
        <v>2</v>
      </c>
      <c r="S237">
        <v>26</v>
      </c>
      <c r="T237">
        <v>25</v>
      </c>
      <c r="U237">
        <v>15</v>
      </c>
      <c r="V237">
        <v>2</v>
      </c>
      <c r="W237">
        <v>0</v>
      </c>
      <c r="X237">
        <v>0</v>
      </c>
      <c r="Y237">
        <v>17</v>
      </c>
      <c r="Z237">
        <v>66</v>
      </c>
      <c r="AA237">
        <v>14</v>
      </c>
      <c r="AB237">
        <f t="shared" si="38"/>
        <v>3610</v>
      </c>
      <c r="AC237" s="5">
        <f t="shared" si="39"/>
        <v>1.0027777777777778</v>
      </c>
      <c r="AD237" s="5">
        <f t="shared" si="40"/>
        <v>6.9972222222222218</v>
      </c>
      <c r="AE237" s="12">
        <f t="shared" si="41"/>
        <v>6.6666666666666666E-2</v>
      </c>
      <c r="AF237" s="12">
        <f t="shared" si="42"/>
        <v>6.6666666666666666E-2</v>
      </c>
      <c r="AG237" s="12">
        <f t="shared" si="43"/>
        <v>3.3425925925925928E-2</v>
      </c>
    </row>
    <row r="238" spans="2:33" x14ac:dyDescent="0.3">
      <c r="B238">
        <v>56889</v>
      </c>
      <c r="C238" s="7">
        <v>43573</v>
      </c>
      <c r="D238">
        <f t="shared" si="33"/>
        <v>2019</v>
      </c>
      <c r="E238" t="str">
        <f t="shared" si="34"/>
        <v>Q2-2019</v>
      </c>
      <c r="F238" t="str">
        <f t="shared" si="35"/>
        <v>April</v>
      </c>
      <c r="G238">
        <f t="shared" si="36"/>
        <v>16</v>
      </c>
      <c r="H238" t="str">
        <f t="shared" si="37"/>
        <v>Thursday</v>
      </c>
      <c r="I238">
        <v>1</v>
      </c>
      <c r="J238">
        <v>32</v>
      </c>
      <c r="K238">
        <v>14</v>
      </c>
      <c r="L238">
        <v>0</v>
      </c>
      <c r="M238">
        <v>0</v>
      </c>
      <c r="N238">
        <v>32</v>
      </c>
      <c r="O238">
        <v>90</v>
      </c>
      <c r="P238">
        <v>29</v>
      </c>
      <c r="Q238">
        <v>40</v>
      </c>
      <c r="R238">
        <v>2</v>
      </c>
      <c r="S238">
        <v>14</v>
      </c>
      <c r="T238">
        <v>25</v>
      </c>
      <c r="U238">
        <v>19</v>
      </c>
      <c r="V238">
        <v>2</v>
      </c>
      <c r="W238">
        <v>0</v>
      </c>
      <c r="X238">
        <v>0</v>
      </c>
      <c r="Y238">
        <v>13</v>
      </c>
      <c r="Z238">
        <v>50</v>
      </c>
      <c r="AA238">
        <v>18</v>
      </c>
      <c r="AB238">
        <f t="shared" si="38"/>
        <v>5561</v>
      </c>
      <c r="AC238" s="5">
        <f t="shared" si="39"/>
        <v>1.5447222222222223</v>
      </c>
      <c r="AD238" s="5">
        <f t="shared" si="40"/>
        <v>6.4552777777777779</v>
      </c>
      <c r="AE238" s="12">
        <f t="shared" si="41"/>
        <v>6.25E-2</v>
      </c>
      <c r="AF238" s="12">
        <f t="shared" si="42"/>
        <v>6.25E-2</v>
      </c>
      <c r="AG238" s="12">
        <f t="shared" si="43"/>
        <v>4.8272569444444448E-2</v>
      </c>
    </row>
    <row r="239" spans="2:33" x14ac:dyDescent="0.3">
      <c r="B239">
        <v>56890</v>
      </c>
      <c r="C239" s="7">
        <v>43573</v>
      </c>
      <c r="D239">
        <f t="shared" si="33"/>
        <v>2019</v>
      </c>
      <c r="E239" t="str">
        <f t="shared" si="34"/>
        <v>Q2-2019</v>
      </c>
      <c r="F239" t="str">
        <f t="shared" si="35"/>
        <v>April</v>
      </c>
      <c r="G239">
        <f t="shared" si="36"/>
        <v>16</v>
      </c>
      <c r="H239" t="str">
        <f t="shared" si="37"/>
        <v>Thursday</v>
      </c>
      <c r="I239">
        <v>2</v>
      </c>
      <c r="J239">
        <v>31</v>
      </c>
      <c r="K239">
        <v>19</v>
      </c>
      <c r="L239">
        <v>0</v>
      </c>
      <c r="M239">
        <v>0</v>
      </c>
      <c r="N239">
        <v>31</v>
      </c>
      <c r="O239">
        <v>81</v>
      </c>
      <c r="P239">
        <v>31</v>
      </c>
      <c r="Q239">
        <v>40</v>
      </c>
      <c r="R239">
        <v>2</v>
      </c>
      <c r="S239">
        <v>14</v>
      </c>
      <c r="T239">
        <v>24</v>
      </c>
      <c r="U239">
        <v>26</v>
      </c>
      <c r="V239">
        <v>2</v>
      </c>
      <c r="W239">
        <v>0</v>
      </c>
      <c r="X239">
        <v>0</v>
      </c>
      <c r="Y239">
        <v>12</v>
      </c>
      <c r="Z239">
        <v>43</v>
      </c>
      <c r="AA239">
        <v>24</v>
      </c>
      <c r="AB239">
        <f t="shared" si="38"/>
        <v>3645</v>
      </c>
      <c r="AC239" s="5">
        <f t="shared" si="39"/>
        <v>1.0125</v>
      </c>
      <c r="AD239" s="5">
        <f t="shared" si="40"/>
        <v>6.9874999999999998</v>
      </c>
      <c r="AE239" s="12">
        <f t="shared" si="41"/>
        <v>6.4516129032258063E-2</v>
      </c>
      <c r="AF239" s="12">
        <f t="shared" si="42"/>
        <v>6.4516129032258063E-2</v>
      </c>
      <c r="AG239" s="12">
        <f t="shared" si="43"/>
        <v>3.2661290322580645E-2</v>
      </c>
    </row>
    <row r="240" spans="2:33" x14ac:dyDescent="0.3">
      <c r="B240">
        <v>56891</v>
      </c>
      <c r="C240" s="7">
        <v>43574</v>
      </c>
      <c r="D240">
        <f t="shared" si="33"/>
        <v>2019</v>
      </c>
      <c r="E240" t="str">
        <f t="shared" si="34"/>
        <v>Q2-2019</v>
      </c>
      <c r="F240" t="str">
        <f t="shared" si="35"/>
        <v>April</v>
      </c>
      <c r="G240">
        <f t="shared" si="36"/>
        <v>16</v>
      </c>
      <c r="H240" t="str">
        <f t="shared" si="37"/>
        <v>Friday</v>
      </c>
      <c r="I240">
        <v>1</v>
      </c>
      <c r="J240">
        <v>33</v>
      </c>
      <c r="K240">
        <v>16</v>
      </c>
      <c r="L240">
        <v>0</v>
      </c>
      <c r="M240">
        <v>0</v>
      </c>
      <c r="N240">
        <v>33</v>
      </c>
      <c r="O240">
        <v>38</v>
      </c>
      <c r="P240">
        <v>31</v>
      </c>
      <c r="Q240">
        <v>38</v>
      </c>
      <c r="R240">
        <v>1</v>
      </c>
      <c r="S240">
        <v>22</v>
      </c>
      <c r="T240">
        <v>25</v>
      </c>
      <c r="U240">
        <v>30</v>
      </c>
      <c r="V240">
        <v>1</v>
      </c>
      <c r="W240">
        <v>0</v>
      </c>
      <c r="X240">
        <v>0</v>
      </c>
      <c r="Y240">
        <v>8</v>
      </c>
      <c r="Z240">
        <v>28</v>
      </c>
      <c r="AA240">
        <v>29</v>
      </c>
      <c r="AB240">
        <f t="shared" si="38"/>
        <v>4011</v>
      </c>
      <c r="AC240" s="5">
        <f t="shared" si="39"/>
        <v>1.1141666666666667</v>
      </c>
      <c r="AD240" s="5">
        <f t="shared" si="40"/>
        <v>6.8858333333333333</v>
      </c>
      <c r="AE240" s="12">
        <f t="shared" si="41"/>
        <v>3.0303030303030304E-2</v>
      </c>
      <c r="AF240" s="12">
        <f t="shared" si="42"/>
        <v>3.0303030303030304E-2</v>
      </c>
      <c r="AG240" s="12">
        <f t="shared" si="43"/>
        <v>3.3762626262626265E-2</v>
      </c>
    </row>
    <row r="241" spans="2:33" x14ac:dyDescent="0.3">
      <c r="B241">
        <v>56892</v>
      </c>
      <c r="C241" s="7">
        <v>43574</v>
      </c>
      <c r="D241">
        <f t="shared" si="33"/>
        <v>2019</v>
      </c>
      <c r="E241" t="str">
        <f t="shared" si="34"/>
        <v>Q2-2019</v>
      </c>
      <c r="F241" t="str">
        <f t="shared" si="35"/>
        <v>April</v>
      </c>
      <c r="G241">
        <f t="shared" si="36"/>
        <v>16</v>
      </c>
      <c r="H241" t="str">
        <f t="shared" si="37"/>
        <v>Friday</v>
      </c>
      <c r="I241">
        <v>2</v>
      </c>
      <c r="J241">
        <v>33</v>
      </c>
      <c r="K241">
        <v>21</v>
      </c>
      <c r="L241">
        <v>0</v>
      </c>
      <c r="M241">
        <v>0</v>
      </c>
      <c r="N241">
        <v>33</v>
      </c>
      <c r="O241">
        <v>90</v>
      </c>
      <c r="P241">
        <v>30</v>
      </c>
      <c r="Q241">
        <v>38</v>
      </c>
      <c r="R241">
        <v>3</v>
      </c>
      <c r="S241">
        <v>22</v>
      </c>
      <c r="T241">
        <v>24</v>
      </c>
      <c r="U241">
        <v>16</v>
      </c>
      <c r="V241">
        <v>3</v>
      </c>
      <c r="W241">
        <v>0</v>
      </c>
      <c r="X241">
        <v>0</v>
      </c>
      <c r="Y241">
        <v>7</v>
      </c>
      <c r="Z241">
        <v>70</v>
      </c>
      <c r="AA241">
        <v>15</v>
      </c>
      <c r="AB241">
        <f t="shared" si="38"/>
        <v>5328</v>
      </c>
      <c r="AC241" s="5">
        <f t="shared" si="39"/>
        <v>1.48</v>
      </c>
      <c r="AD241" s="5">
        <f t="shared" si="40"/>
        <v>6.52</v>
      </c>
      <c r="AE241" s="12">
        <f t="shared" si="41"/>
        <v>9.0909090909090912E-2</v>
      </c>
      <c r="AF241" s="12">
        <f t="shared" si="42"/>
        <v>9.0909090909090912E-2</v>
      </c>
      <c r="AG241" s="12">
        <f t="shared" si="43"/>
        <v>4.4848484848484846E-2</v>
      </c>
    </row>
    <row r="242" spans="2:33" x14ac:dyDescent="0.3">
      <c r="B242">
        <v>56893</v>
      </c>
      <c r="C242" s="7">
        <v>43575</v>
      </c>
      <c r="D242">
        <f t="shared" si="33"/>
        <v>2019</v>
      </c>
      <c r="E242" t="str">
        <f t="shared" si="34"/>
        <v>Q2-2019</v>
      </c>
      <c r="F242" t="str">
        <f t="shared" si="35"/>
        <v>April</v>
      </c>
      <c r="G242">
        <f t="shared" si="36"/>
        <v>16</v>
      </c>
      <c r="H242" t="str">
        <f t="shared" si="37"/>
        <v>Saturday</v>
      </c>
      <c r="I242">
        <v>1</v>
      </c>
      <c r="J242">
        <v>34</v>
      </c>
      <c r="K242">
        <v>26</v>
      </c>
      <c r="L242">
        <v>0</v>
      </c>
      <c r="M242">
        <v>0</v>
      </c>
      <c r="N242">
        <v>34</v>
      </c>
      <c r="O242">
        <v>89</v>
      </c>
      <c r="P242">
        <v>30</v>
      </c>
      <c r="Q242">
        <v>37</v>
      </c>
      <c r="R242">
        <v>1</v>
      </c>
      <c r="S242">
        <v>23</v>
      </c>
      <c r="T242">
        <v>30</v>
      </c>
      <c r="U242">
        <v>13</v>
      </c>
      <c r="V242">
        <v>1</v>
      </c>
      <c r="W242">
        <v>0</v>
      </c>
      <c r="X242">
        <v>0</v>
      </c>
      <c r="Y242">
        <v>11</v>
      </c>
      <c r="Z242">
        <v>72</v>
      </c>
      <c r="AA242">
        <v>12</v>
      </c>
      <c r="AB242">
        <f t="shared" si="38"/>
        <v>5971</v>
      </c>
      <c r="AC242" s="5">
        <f t="shared" si="39"/>
        <v>1.658611111111111</v>
      </c>
      <c r="AD242" s="5">
        <f t="shared" si="40"/>
        <v>6.341388888888889</v>
      </c>
      <c r="AE242" s="12">
        <f t="shared" si="41"/>
        <v>2.9411764705882353E-2</v>
      </c>
      <c r="AF242" s="12">
        <f t="shared" si="42"/>
        <v>2.9411764705882353E-2</v>
      </c>
      <c r="AG242" s="12">
        <f t="shared" si="43"/>
        <v>4.8782679738562089E-2</v>
      </c>
    </row>
    <row r="243" spans="2:33" x14ac:dyDescent="0.3">
      <c r="B243">
        <v>56894</v>
      </c>
      <c r="C243" s="7">
        <v>43577</v>
      </c>
      <c r="D243">
        <f t="shared" si="33"/>
        <v>2019</v>
      </c>
      <c r="E243" t="str">
        <f t="shared" si="34"/>
        <v>Q2-2019</v>
      </c>
      <c r="F243" t="str">
        <f t="shared" si="35"/>
        <v>April</v>
      </c>
      <c r="G243">
        <f t="shared" si="36"/>
        <v>17</v>
      </c>
      <c r="H243" t="str">
        <f t="shared" si="37"/>
        <v>Monday</v>
      </c>
      <c r="I243">
        <v>1</v>
      </c>
      <c r="J243">
        <v>35</v>
      </c>
      <c r="K243">
        <v>22</v>
      </c>
      <c r="L243">
        <v>0</v>
      </c>
      <c r="M243">
        <v>0</v>
      </c>
      <c r="N243">
        <v>35</v>
      </c>
      <c r="O243">
        <v>46</v>
      </c>
      <c r="P243">
        <v>30</v>
      </c>
      <c r="Q243">
        <v>40</v>
      </c>
      <c r="R243">
        <v>1</v>
      </c>
      <c r="S243">
        <v>11</v>
      </c>
      <c r="T243">
        <v>10</v>
      </c>
      <c r="U243">
        <v>17</v>
      </c>
      <c r="V243">
        <v>1</v>
      </c>
      <c r="W243">
        <v>0</v>
      </c>
      <c r="X243">
        <v>0</v>
      </c>
      <c r="Y243">
        <v>6</v>
      </c>
      <c r="Z243">
        <v>57</v>
      </c>
      <c r="AA243">
        <v>16</v>
      </c>
      <c r="AB243">
        <f t="shared" si="38"/>
        <v>3963</v>
      </c>
      <c r="AC243" s="5">
        <f t="shared" si="39"/>
        <v>1.1008333333333333</v>
      </c>
      <c r="AD243" s="5">
        <f t="shared" si="40"/>
        <v>6.8991666666666669</v>
      </c>
      <c r="AE243" s="12">
        <f t="shared" si="41"/>
        <v>2.8571428571428571E-2</v>
      </c>
      <c r="AF243" s="12">
        <f t="shared" si="42"/>
        <v>2.8571428571428571E-2</v>
      </c>
      <c r="AG243" s="12">
        <f t="shared" si="43"/>
        <v>3.1452380952380954E-2</v>
      </c>
    </row>
    <row r="244" spans="2:33" x14ac:dyDescent="0.3">
      <c r="B244">
        <v>56895</v>
      </c>
      <c r="C244" s="7">
        <v>43577</v>
      </c>
      <c r="D244">
        <f t="shared" si="33"/>
        <v>2019</v>
      </c>
      <c r="E244" t="str">
        <f t="shared" si="34"/>
        <v>Q2-2019</v>
      </c>
      <c r="F244" t="str">
        <f t="shared" si="35"/>
        <v>April</v>
      </c>
      <c r="G244">
        <f t="shared" si="36"/>
        <v>17</v>
      </c>
      <c r="H244" t="str">
        <f t="shared" si="37"/>
        <v>Monday</v>
      </c>
      <c r="I244">
        <v>2</v>
      </c>
      <c r="J244">
        <v>30</v>
      </c>
      <c r="K244">
        <v>28</v>
      </c>
      <c r="L244">
        <v>0</v>
      </c>
      <c r="M244">
        <v>0</v>
      </c>
      <c r="N244">
        <v>30</v>
      </c>
      <c r="O244">
        <v>38</v>
      </c>
      <c r="P244">
        <v>30</v>
      </c>
      <c r="Q244">
        <v>40</v>
      </c>
      <c r="R244">
        <v>3</v>
      </c>
      <c r="S244">
        <v>11</v>
      </c>
      <c r="T244">
        <v>30</v>
      </c>
      <c r="U244">
        <v>23</v>
      </c>
      <c r="V244">
        <v>2</v>
      </c>
      <c r="W244">
        <v>0</v>
      </c>
      <c r="X244">
        <v>1</v>
      </c>
      <c r="Y244">
        <v>18</v>
      </c>
      <c r="Z244">
        <v>49</v>
      </c>
      <c r="AA244">
        <v>22</v>
      </c>
      <c r="AB244">
        <f t="shared" si="38"/>
        <v>2178</v>
      </c>
      <c r="AC244" s="5">
        <f t="shared" si="39"/>
        <v>0.60499999999999998</v>
      </c>
      <c r="AD244" s="5">
        <f t="shared" si="40"/>
        <v>7.3949999999999996</v>
      </c>
      <c r="AE244" s="12">
        <f t="shared" si="41"/>
        <v>0.1</v>
      </c>
      <c r="AF244" s="12">
        <f t="shared" si="42"/>
        <v>0.1</v>
      </c>
      <c r="AG244" s="12">
        <f t="shared" si="43"/>
        <v>2.0166666666666666E-2</v>
      </c>
    </row>
    <row r="245" spans="2:33" x14ac:dyDescent="0.3">
      <c r="B245">
        <v>56896</v>
      </c>
      <c r="C245" s="7">
        <v>43578</v>
      </c>
      <c r="D245">
        <f t="shared" si="33"/>
        <v>2019</v>
      </c>
      <c r="E245" t="str">
        <f t="shared" si="34"/>
        <v>Q2-2019</v>
      </c>
      <c r="F245" t="str">
        <f t="shared" si="35"/>
        <v>April</v>
      </c>
      <c r="G245">
        <f t="shared" si="36"/>
        <v>17</v>
      </c>
      <c r="H245" t="str">
        <f t="shared" si="37"/>
        <v>Tuesday</v>
      </c>
      <c r="I245">
        <v>1</v>
      </c>
      <c r="J245">
        <v>32</v>
      </c>
      <c r="K245">
        <v>25</v>
      </c>
      <c r="L245">
        <v>0</v>
      </c>
      <c r="M245">
        <v>0</v>
      </c>
      <c r="N245">
        <v>32</v>
      </c>
      <c r="O245">
        <v>55</v>
      </c>
      <c r="P245">
        <v>30</v>
      </c>
      <c r="Q245">
        <v>38</v>
      </c>
      <c r="R245">
        <v>1</v>
      </c>
      <c r="S245">
        <v>19</v>
      </c>
      <c r="T245">
        <v>10</v>
      </c>
      <c r="U245">
        <v>28</v>
      </c>
      <c r="V245">
        <v>1</v>
      </c>
      <c r="W245">
        <v>0</v>
      </c>
      <c r="X245">
        <v>0</v>
      </c>
      <c r="Y245">
        <v>13</v>
      </c>
      <c r="Z245">
        <v>34</v>
      </c>
      <c r="AA245">
        <v>27</v>
      </c>
      <c r="AB245">
        <f t="shared" si="38"/>
        <v>3540</v>
      </c>
      <c r="AC245" s="5">
        <f t="shared" si="39"/>
        <v>0.98333333333333328</v>
      </c>
      <c r="AD245" s="5">
        <f t="shared" si="40"/>
        <v>7.0166666666666666</v>
      </c>
      <c r="AE245" s="12">
        <f t="shared" si="41"/>
        <v>3.125E-2</v>
      </c>
      <c r="AF245" s="12">
        <f t="shared" si="42"/>
        <v>3.125E-2</v>
      </c>
      <c r="AG245" s="12">
        <f t="shared" si="43"/>
        <v>3.0729166666666665E-2</v>
      </c>
    </row>
    <row r="246" spans="2:33" x14ac:dyDescent="0.3">
      <c r="B246">
        <v>56897</v>
      </c>
      <c r="C246" s="7">
        <v>43578</v>
      </c>
      <c r="D246">
        <f t="shared" si="33"/>
        <v>2019</v>
      </c>
      <c r="E246" t="str">
        <f t="shared" si="34"/>
        <v>Q2-2019</v>
      </c>
      <c r="F246" t="str">
        <f t="shared" si="35"/>
        <v>April</v>
      </c>
      <c r="G246">
        <f t="shared" si="36"/>
        <v>17</v>
      </c>
      <c r="H246" t="str">
        <f t="shared" si="37"/>
        <v>Tuesday</v>
      </c>
      <c r="I246">
        <v>2</v>
      </c>
      <c r="J246">
        <v>30</v>
      </c>
      <c r="K246">
        <v>21</v>
      </c>
      <c r="L246">
        <v>0</v>
      </c>
      <c r="M246">
        <v>0</v>
      </c>
      <c r="N246">
        <v>30</v>
      </c>
      <c r="O246">
        <v>72</v>
      </c>
      <c r="P246">
        <v>29</v>
      </c>
      <c r="Q246">
        <v>41</v>
      </c>
      <c r="R246">
        <v>3</v>
      </c>
      <c r="S246">
        <v>27</v>
      </c>
      <c r="T246">
        <v>11</v>
      </c>
      <c r="U246">
        <v>12</v>
      </c>
      <c r="V246">
        <v>2</v>
      </c>
      <c r="W246">
        <v>0</v>
      </c>
      <c r="X246">
        <v>1</v>
      </c>
      <c r="Y246">
        <v>9</v>
      </c>
      <c r="Z246">
        <v>68</v>
      </c>
      <c r="AA246">
        <v>11</v>
      </c>
      <c r="AB246">
        <f t="shared" si="38"/>
        <v>3413</v>
      </c>
      <c r="AC246" s="5">
        <f t="shared" si="39"/>
        <v>0.94805555555555554</v>
      </c>
      <c r="AD246" s="5">
        <f t="shared" si="40"/>
        <v>7.0519444444444446</v>
      </c>
      <c r="AE246" s="12">
        <f t="shared" si="41"/>
        <v>0.1</v>
      </c>
      <c r="AF246" s="12">
        <f t="shared" si="42"/>
        <v>0.1</v>
      </c>
      <c r="AG246" s="12">
        <f t="shared" si="43"/>
        <v>3.1601851851851853E-2</v>
      </c>
    </row>
    <row r="247" spans="2:33" x14ac:dyDescent="0.3">
      <c r="B247">
        <v>56898</v>
      </c>
      <c r="C247" s="7">
        <v>43579</v>
      </c>
      <c r="D247">
        <f t="shared" si="33"/>
        <v>2019</v>
      </c>
      <c r="E247" t="str">
        <f t="shared" si="34"/>
        <v>Q2-2019</v>
      </c>
      <c r="F247" t="str">
        <f t="shared" si="35"/>
        <v>April</v>
      </c>
      <c r="G247">
        <f t="shared" si="36"/>
        <v>17</v>
      </c>
      <c r="H247" t="str">
        <f t="shared" si="37"/>
        <v>Wednesday</v>
      </c>
      <c r="I247">
        <v>1</v>
      </c>
      <c r="J247">
        <v>33</v>
      </c>
      <c r="K247">
        <v>27</v>
      </c>
      <c r="L247">
        <v>0</v>
      </c>
      <c r="M247">
        <v>0</v>
      </c>
      <c r="N247">
        <v>33</v>
      </c>
      <c r="O247">
        <v>63</v>
      </c>
      <c r="P247">
        <v>31</v>
      </c>
      <c r="Q247">
        <v>41</v>
      </c>
      <c r="R247">
        <v>1</v>
      </c>
      <c r="S247">
        <v>27</v>
      </c>
      <c r="T247">
        <v>30</v>
      </c>
      <c r="U247">
        <v>18</v>
      </c>
      <c r="V247">
        <v>1</v>
      </c>
      <c r="W247">
        <v>0</v>
      </c>
      <c r="X247">
        <v>0</v>
      </c>
      <c r="Y247">
        <v>8</v>
      </c>
      <c r="Z247">
        <v>61</v>
      </c>
      <c r="AA247">
        <v>17</v>
      </c>
      <c r="AB247">
        <f t="shared" si="38"/>
        <v>4535</v>
      </c>
      <c r="AC247" s="5">
        <f t="shared" si="39"/>
        <v>1.2597222222222222</v>
      </c>
      <c r="AD247" s="5">
        <f t="shared" si="40"/>
        <v>6.740277777777778</v>
      </c>
      <c r="AE247" s="12">
        <f t="shared" si="41"/>
        <v>3.0303030303030304E-2</v>
      </c>
      <c r="AF247" s="12">
        <f t="shared" si="42"/>
        <v>3.0303030303030304E-2</v>
      </c>
      <c r="AG247" s="12">
        <f t="shared" si="43"/>
        <v>3.8173400673400672E-2</v>
      </c>
    </row>
    <row r="248" spans="2:33" x14ac:dyDescent="0.3">
      <c r="B248">
        <v>56899</v>
      </c>
      <c r="C248" s="7">
        <v>43579</v>
      </c>
      <c r="D248">
        <f t="shared" si="33"/>
        <v>2019</v>
      </c>
      <c r="E248" t="str">
        <f t="shared" si="34"/>
        <v>Q2-2019</v>
      </c>
      <c r="F248" t="str">
        <f t="shared" si="35"/>
        <v>April</v>
      </c>
      <c r="G248">
        <f t="shared" si="36"/>
        <v>17</v>
      </c>
      <c r="H248" t="str">
        <f t="shared" si="37"/>
        <v>Wednesday</v>
      </c>
      <c r="I248">
        <v>2</v>
      </c>
      <c r="J248">
        <v>31</v>
      </c>
      <c r="K248">
        <v>23</v>
      </c>
      <c r="L248">
        <v>0</v>
      </c>
      <c r="M248">
        <v>0</v>
      </c>
      <c r="N248">
        <v>31</v>
      </c>
      <c r="O248">
        <v>80</v>
      </c>
      <c r="P248">
        <v>31</v>
      </c>
      <c r="Q248">
        <v>39</v>
      </c>
      <c r="R248">
        <v>2</v>
      </c>
      <c r="S248">
        <v>15</v>
      </c>
      <c r="T248">
        <v>10</v>
      </c>
      <c r="U248">
        <v>22</v>
      </c>
      <c r="V248">
        <v>2</v>
      </c>
      <c r="W248">
        <v>0</v>
      </c>
      <c r="X248">
        <v>0</v>
      </c>
      <c r="Y248">
        <v>16</v>
      </c>
      <c r="Z248">
        <v>45</v>
      </c>
      <c r="AA248">
        <v>22</v>
      </c>
      <c r="AB248">
        <f t="shared" si="38"/>
        <v>3585</v>
      </c>
      <c r="AC248" s="5">
        <f t="shared" si="39"/>
        <v>0.99583333333333335</v>
      </c>
      <c r="AD248" s="5">
        <f t="shared" si="40"/>
        <v>7.0041666666666664</v>
      </c>
      <c r="AE248" s="12">
        <f t="shared" si="41"/>
        <v>6.4516129032258063E-2</v>
      </c>
      <c r="AF248" s="12">
        <f t="shared" si="42"/>
        <v>6.4516129032258063E-2</v>
      </c>
      <c r="AG248" s="12">
        <f t="shared" si="43"/>
        <v>3.2123655913978498E-2</v>
      </c>
    </row>
    <row r="249" spans="2:33" x14ac:dyDescent="0.3">
      <c r="B249">
        <v>56900</v>
      </c>
      <c r="C249" s="7">
        <v>43580</v>
      </c>
      <c r="D249">
        <f t="shared" si="33"/>
        <v>2019</v>
      </c>
      <c r="E249" t="str">
        <f t="shared" si="34"/>
        <v>Q2-2019</v>
      </c>
      <c r="F249" t="str">
        <f t="shared" si="35"/>
        <v>April</v>
      </c>
      <c r="G249">
        <f t="shared" si="36"/>
        <v>17</v>
      </c>
      <c r="H249" t="str">
        <f t="shared" si="37"/>
        <v>Thursday</v>
      </c>
      <c r="I249">
        <v>1</v>
      </c>
      <c r="J249">
        <v>34</v>
      </c>
      <c r="K249">
        <v>29</v>
      </c>
      <c r="L249">
        <v>0</v>
      </c>
      <c r="M249">
        <v>0</v>
      </c>
      <c r="N249">
        <v>34</v>
      </c>
      <c r="O249">
        <v>72</v>
      </c>
      <c r="P249">
        <v>30</v>
      </c>
      <c r="Q249">
        <v>39</v>
      </c>
      <c r="R249">
        <v>2</v>
      </c>
      <c r="S249">
        <v>15</v>
      </c>
      <c r="T249">
        <v>29</v>
      </c>
      <c r="U249">
        <v>29</v>
      </c>
      <c r="V249">
        <v>2</v>
      </c>
      <c r="W249">
        <v>0</v>
      </c>
      <c r="X249">
        <v>0</v>
      </c>
      <c r="Y249">
        <v>15</v>
      </c>
      <c r="Z249">
        <v>38</v>
      </c>
      <c r="AA249">
        <v>28</v>
      </c>
      <c r="AB249">
        <f t="shared" si="38"/>
        <v>7144</v>
      </c>
      <c r="AC249" s="5">
        <f t="shared" si="39"/>
        <v>1.9844444444444445</v>
      </c>
      <c r="AD249" s="5">
        <f t="shared" si="40"/>
        <v>6.0155555555555553</v>
      </c>
      <c r="AE249" s="12">
        <f t="shared" si="41"/>
        <v>5.8823529411764705E-2</v>
      </c>
      <c r="AF249" s="12">
        <f t="shared" si="42"/>
        <v>5.8823529411764705E-2</v>
      </c>
      <c r="AG249" s="12">
        <f t="shared" si="43"/>
        <v>5.8366013071895428E-2</v>
      </c>
    </row>
    <row r="250" spans="2:33" x14ac:dyDescent="0.3">
      <c r="B250">
        <v>56901</v>
      </c>
      <c r="C250" s="7">
        <v>43580</v>
      </c>
      <c r="D250">
        <f t="shared" si="33"/>
        <v>2019</v>
      </c>
      <c r="E250" t="str">
        <f t="shared" si="34"/>
        <v>Q2-2019</v>
      </c>
      <c r="F250" t="str">
        <f t="shared" si="35"/>
        <v>April</v>
      </c>
      <c r="G250">
        <f t="shared" si="36"/>
        <v>17</v>
      </c>
      <c r="H250" t="str">
        <f t="shared" si="37"/>
        <v>Thursday</v>
      </c>
      <c r="I250">
        <v>2</v>
      </c>
      <c r="J250">
        <v>32</v>
      </c>
      <c r="K250">
        <v>26</v>
      </c>
      <c r="L250">
        <v>0</v>
      </c>
      <c r="M250">
        <v>0</v>
      </c>
      <c r="N250">
        <v>32</v>
      </c>
      <c r="O250">
        <v>89</v>
      </c>
      <c r="P250">
        <v>30</v>
      </c>
      <c r="Q250">
        <v>37</v>
      </c>
      <c r="R250">
        <v>2</v>
      </c>
      <c r="S250">
        <v>23</v>
      </c>
      <c r="T250">
        <v>30</v>
      </c>
      <c r="U250">
        <v>13</v>
      </c>
      <c r="V250">
        <v>2</v>
      </c>
      <c r="W250">
        <v>0</v>
      </c>
      <c r="X250">
        <v>0</v>
      </c>
      <c r="Y250">
        <v>11</v>
      </c>
      <c r="Z250">
        <v>72</v>
      </c>
      <c r="AA250">
        <v>12</v>
      </c>
      <c r="AB250">
        <f t="shared" si="38"/>
        <v>4784</v>
      </c>
      <c r="AC250" s="5">
        <f t="shared" si="39"/>
        <v>1.3288888888888888</v>
      </c>
      <c r="AD250" s="5">
        <f t="shared" si="40"/>
        <v>6.6711111111111112</v>
      </c>
      <c r="AE250" s="12">
        <f t="shared" si="41"/>
        <v>6.25E-2</v>
      </c>
      <c r="AF250" s="12">
        <f t="shared" si="42"/>
        <v>6.25E-2</v>
      </c>
      <c r="AG250" s="12">
        <f t="shared" si="43"/>
        <v>4.1527777777777775E-2</v>
      </c>
    </row>
    <row r="251" spans="2:33" x14ac:dyDescent="0.3">
      <c r="B251">
        <v>56902</v>
      </c>
      <c r="C251" s="7">
        <v>43581</v>
      </c>
      <c r="D251">
        <f t="shared" si="33"/>
        <v>2019</v>
      </c>
      <c r="E251" t="str">
        <f t="shared" si="34"/>
        <v>Q2-2019</v>
      </c>
      <c r="F251" t="str">
        <f t="shared" si="35"/>
        <v>April</v>
      </c>
      <c r="G251">
        <f t="shared" si="36"/>
        <v>17</v>
      </c>
      <c r="H251" t="str">
        <f t="shared" si="37"/>
        <v>Friday</v>
      </c>
      <c r="I251">
        <v>1</v>
      </c>
      <c r="J251">
        <v>35</v>
      </c>
      <c r="K251">
        <v>22</v>
      </c>
      <c r="L251">
        <v>0</v>
      </c>
      <c r="M251">
        <v>0</v>
      </c>
      <c r="N251">
        <v>35</v>
      </c>
      <c r="O251">
        <v>46</v>
      </c>
      <c r="P251">
        <v>30</v>
      </c>
      <c r="Q251">
        <v>40</v>
      </c>
      <c r="R251">
        <v>1</v>
      </c>
      <c r="S251">
        <v>11</v>
      </c>
      <c r="T251">
        <v>10</v>
      </c>
      <c r="U251">
        <v>17</v>
      </c>
      <c r="V251">
        <v>1</v>
      </c>
      <c r="W251">
        <v>0</v>
      </c>
      <c r="X251">
        <v>0</v>
      </c>
      <c r="Y251">
        <v>6</v>
      </c>
      <c r="Z251">
        <v>57</v>
      </c>
      <c r="AA251">
        <v>16</v>
      </c>
      <c r="AB251">
        <f t="shared" si="38"/>
        <v>3963</v>
      </c>
      <c r="AC251" s="5">
        <f t="shared" si="39"/>
        <v>1.1008333333333333</v>
      </c>
      <c r="AD251" s="5">
        <f t="shared" si="40"/>
        <v>6.8991666666666669</v>
      </c>
      <c r="AE251" s="12">
        <f t="shared" si="41"/>
        <v>2.8571428571428571E-2</v>
      </c>
      <c r="AF251" s="12">
        <f t="shared" si="42"/>
        <v>2.8571428571428571E-2</v>
      </c>
      <c r="AG251" s="12">
        <f t="shared" si="43"/>
        <v>3.1452380952380954E-2</v>
      </c>
    </row>
    <row r="252" spans="2:33" x14ac:dyDescent="0.3">
      <c r="B252">
        <v>56903</v>
      </c>
      <c r="C252" s="7">
        <v>43581</v>
      </c>
      <c r="D252">
        <f t="shared" si="33"/>
        <v>2019</v>
      </c>
      <c r="E252" t="str">
        <f t="shared" si="34"/>
        <v>Q2-2019</v>
      </c>
      <c r="F252" t="str">
        <f t="shared" si="35"/>
        <v>April</v>
      </c>
      <c r="G252">
        <f t="shared" si="36"/>
        <v>17</v>
      </c>
      <c r="H252" t="str">
        <f t="shared" si="37"/>
        <v>Friday</v>
      </c>
      <c r="I252">
        <v>2</v>
      </c>
      <c r="J252">
        <v>30</v>
      </c>
      <c r="K252">
        <v>28</v>
      </c>
      <c r="L252">
        <v>0</v>
      </c>
      <c r="M252">
        <v>0</v>
      </c>
      <c r="N252">
        <v>30</v>
      </c>
      <c r="O252">
        <v>38</v>
      </c>
      <c r="P252">
        <v>30</v>
      </c>
      <c r="Q252">
        <v>40</v>
      </c>
      <c r="R252">
        <v>3</v>
      </c>
      <c r="S252">
        <v>11</v>
      </c>
      <c r="T252">
        <v>30</v>
      </c>
      <c r="U252">
        <v>23</v>
      </c>
      <c r="V252">
        <v>2</v>
      </c>
      <c r="W252">
        <v>0</v>
      </c>
      <c r="X252">
        <v>1</v>
      </c>
      <c r="Y252">
        <v>18</v>
      </c>
      <c r="Z252">
        <v>49</v>
      </c>
      <c r="AA252">
        <v>22</v>
      </c>
      <c r="AB252">
        <f t="shared" si="38"/>
        <v>2178</v>
      </c>
      <c r="AC252" s="5">
        <f t="shared" si="39"/>
        <v>0.60499999999999998</v>
      </c>
      <c r="AD252" s="5">
        <f t="shared" si="40"/>
        <v>7.3949999999999996</v>
      </c>
      <c r="AE252" s="12">
        <f t="shared" si="41"/>
        <v>0.1</v>
      </c>
      <c r="AF252" s="12">
        <f t="shared" si="42"/>
        <v>0.1</v>
      </c>
      <c r="AG252" s="12">
        <f t="shared" si="43"/>
        <v>2.0166666666666666E-2</v>
      </c>
    </row>
    <row r="253" spans="2:33" x14ac:dyDescent="0.3">
      <c r="B253">
        <v>56904</v>
      </c>
      <c r="C253" s="7">
        <v>43582</v>
      </c>
      <c r="D253">
        <f t="shared" si="33"/>
        <v>2019</v>
      </c>
      <c r="E253" t="str">
        <f t="shared" si="34"/>
        <v>Q2-2019</v>
      </c>
      <c r="F253" t="str">
        <f t="shared" si="35"/>
        <v>April</v>
      </c>
      <c r="G253">
        <f t="shared" si="36"/>
        <v>17</v>
      </c>
      <c r="H253" t="str">
        <f t="shared" si="37"/>
        <v>Saturday</v>
      </c>
      <c r="I253">
        <v>1</v>
      </c>
      <c r="J253">
        <v>32</v>
      </c>
      <c r="K253">
        <v>25</v>
      </c>
      <c r="L253">
        <v>0</v>
      </c>
      <c r="M253">
        <v>0</v>
      </c>
      <c r="N253">
        <v>32</v>
      </c>
      <c r="O253">
        <v>55</v>
      </c>
      <c r="P253">
        <v>30</v>
      </c>
      <c r="Q253">
        <v>38</v>
      </c>
      <c r="R253">
        <v>1</v>
      </c>
      <c r="S253">
        <v>19</v>
      </c>
      <c r="T253">
        <v>10</v>
      </c>
      <c r="U253">
        <v>28</v>
      </c>
      <c r="V253">
        <v>1</v>
      </c>
      <c r="W253">
        <v>0</v>
      </c>
      <c r="X253">
        <v>0</v>
      </c>
      <c r="Y253">
        <v>13</v>
      </c>
      <c r="Z253">
        <v>34</v>
      </c>
      <c r="AA253">
        <v>27</v>
      </c>
      <c r="AB253">
        <f t="shared" si="38"/>
        <v>3540</v>
      </c>
      <c r="AC253" s="5">
        <f t="shared" si="39"/>
        <v>0.98333333333333328</v>
      </c>
      <c r="AD253" s="5">
        <f t="shared" si="40"/>
        <v>7.0166666666666666</v>
      </c>
      <c r="AE253" s="12">
        <f t="shared" si="41"/>
        <v>3.125E-2</v>
      </c>
      <c r="AF253" s="12">
        <f t="shared" si="42"/>
        <v>3.125E-2</v>
      </c>
      <c r="AG253" s="12">
        <f t="shared" si="43"/>
        <v>3.0729166666666665E-2</v>
      </c>
    </row>
    <row r="254" spans="2:33" x14ac:dyDescent="0.3">
      <c r="B254">
        <v>56905</v>
      </c>
      <c r="C254" s="7">
        <v>43584</v>
      </c>
      <c r="D254">
        <f t="shared" si="33"/>
        <v>2019</v>
      </c>
      <c r="E254" t="str">
        <f t="shared" si="34"/>
        <v>Q2-2019</v>
      </c>
      <c r="F254" t="str">
        <f t="shared" si="35"/>
        <v>April</v>
      </c>
      <c r="G254">
        <f t="shared" si="36"/>
        <v>18</v>
      </c>
      <c r="H254" t="str">
        <f t="shared" si="37"/>
        <v>Monday</v>
      </c>
      <c r="I254">
        <v>1</v>
      </c>
      <c r="J254">
        <v>32</v>
      </c>
      <c r="K254">
        <v>21</v>
      </c>
      <c r="L254">
        <v>0</v>
      </c>
      <c r="M254">
        <v>0</v>
      </c>
      <c r="N254">
        <v>32</v>
      </c>
      <c r="O254">
        <v>72</v>
      </c>
      <c r="P254">
        <v>29</v>
      </c>
      <c r="Q254">
        <v>41</v>
      </c>
      <c r="R254">
        <v>2</v>
      </c>
      <c r="S254">
        <v>27</v>
      </c>
      <c r="T254">
        <v>11</v>
      </c>
      <c r="U254">
        <v>12</v>
      </c>
      <c r="V254">
        <v>2</v>
      </c>
      <c r="W254">
        <v>0</v>
      </c>
      <c r="X254">
        <v>0</v>
      </c>
      <c r="Y254">
        <v>9</v>
      </c>
      <c r="Z254">
        <v>68</v>
      </c>
      <c r="AA254">
        <v>11</v>
      </c>
      <c r="AB254">
        <f t="shared" si="38"/>
        <v>4022</v>
      </c>
      <c r="AC254" s="5">
        <f t="shared" si="39"/>
        <v>1.1172222222222221</v>
      </c>
      <c r="AD254" s="5">
        <f t="shared" si="40"/>
        <v>6.8827777777777781</v>
      </c>
      <c r="AE254" s="12">
        <f t="shared" si="41"/>
        <v>6.25E-2</v>
      </c>
      <c r="AF254" s="12">
        <f t="shared" si="42"/>
        <v>6.25E-2</v>
      </c>
      <c r="AG254" s="12">
        <f t="shared" si="43"/>
        <v>3.4913194444444441E-2</v>
      </c>
    </row>
    <row r="255" spans="2:33" x14ac:dyDescent="0.3">
      <c r="B255">
        <v>56906</v>
      </c>
      <c r="C255" s="7">
        <v>43584</v>
      </c>
      <c r="D255">
        <f t="shared" si="33"/>
        <v>2019</v>
      </c>
      <c r="E255" t="str">
        <f t="shared" si="34"/>
        <v>Q2-2019</v>
      </c>
      <c r="F255" t="str">
        <f t="shared" si="35"/>
        <v>April</v>
      </c>
      <c r="G255">
        <f t="shared" si="36"/>
        <v>18</v>
      </c>
      <c r="H255" t="str">
        <f t="shared" si="37"/>
        <v>Monday</v>
      </c>
      <c r="I255">
        <v>2</v>
      </c>
      <c r="J255">
        <v>31</v>
      </c>
      <c r="K255">
        <v>27</v>
      </c>
      <c r="L255">
        <v>0</v>
      </c>
      <c r="M255">
        <v>0</v>
      </c>
      <c r="N255">
        <v>31</v>
      </c>
      <c r="O255">
        <v>63</v>
      </c>
      <c r="P255">
        <v>31</v>
      </c>
      <c r="Q255">
        <v>41</v>
      </c>
      <c r="R255">
        <v>2</v>
      </c>
      <c r="S255">
        <v>27</v>
      </c>
      <c r="T255">
        <v>30</v>
      </c>
      <c r="U255">
        <v>18</v>
      </c>
      <c r="V255">
        <v>2</v>
      </c>
      <c r="W255">
        <v>0</v>
      </c>
      <c r="X255">
        <v>0</v>
      </c>
      <c r="Y255">
        <v>8</v>
      </c>
      <c r="Z255">
        <v>61</v>
      </c>
      <c r="AA255">
        <v>17</v>
      </c>
      <c r="AB255">
        <f t="shared" si="38"/>
        <v>3122</v>
      </c>
      <c r="AC255" s="5">
        <f t="shared" si="39"/>
        <v>0.86722222222222223</v>
      </c>
      <c r="AD255" s="5">
        <f t="shared" si="40"/>
        <v>7.1327777777777781</v>
      </c>
      <c r="AE255" s="12">
        <f t="shared" si="41"/>
        <v>6.4516129032258063E-2</v>
      </c>
      <c r="AF255" s="12">
        <f t="shared" si="42"/>
        <v>6.4516129032258063E-2</v>
      </c>
      <c r="AG255" s="12">
        <f t="shared" si="43"/>
        <v>2.7974910394265234E-2</v>
      </c>
    </row>
    <row r="256" spans="2:33" x14ac:dyDescent="0.3">
      <c r="B256">
        <v>56907</v>
      </c>
      <c r="C256" s="7">
        <v>43585</v>
      </c>
      <c r="D256">
        <f t="shared" si="33"/>
        <v>2019</v>
      </c>
      <c r="E256" t="str">
        <f t="shared" si="34"/>
        <v>Q2-2019</v>
      </c>
      <c r="F256" t="str">
        <f t="shared" si="35"/>
        <v>April</v>
      </c>
      <c r="G256">
        <f t="shared" si="36"/>
        <v>18</v>
      </c>
      <c r="H256" t="str">
        <f t="shared" si="37"/>
        <v>Tuesday</v>
      </c>
      <c r="I256">
        <v>1</v>
      </c>
      <c r="J256">
        <v>33</v>
      </c>
      <c r="K256">
        <v>23</v>
      </c>
      <c r="L256">
        <v>0</v>
      </c>
      <c r="M256">
        <v>0</v>
      </c>
      <c r="N256">
        <v>33</v>
      </c>
      <c r="O256">
        <v>80</v>
      </c>
      <c r="P256">
        <v>31</v>
      </c>
      <c r="Q256">
        <v>39</v>
      </c>
      <c r="R256">
        <v>1</v>
      </c>
      <c r="S256">
        <v>15</v>
      </c>
      <c r="T256">
        <v>10</v>
      </c>
      <c r="U256">
        <v>22</v>
      </c>
      <c r="V256">
        <v>1</v>
      </c>
      <c r="W256">
        <v>0</v>
      </c>
      <c r="X256">
        <v>0</v>
      </c>
      <c r="Y256">
        <v>16</v>
      </c>
      <c r="Z256">
        <v>45</v>
      </c>
      <c r="AA256">
        <v>22</v>
      </c>
      <c r="AB256">
        <f t="shared" si="38"/>
        <v>4371</v>
      </c>
      <c r="AC256" s="5">
        <f t="shared" si="39"/>
        <v>1.2141666666666666</v>
      </c>
      <c r="AD256" s="5">
        <f t="shared" si="40"/>
        <v>6.7858333333333336</v>
      </c>
      <c r="AE256" s="12">
        <f t="shared" si="41"/>
        <v>3.0303030303030304E-2</v>
      </c>
      <c r="AF256" s="12">
        <f t="shared" si="42"/>
        <v>3.0303030303030304E-2</v>
      </c>
      <c r="AG256" s="12">
        <f t="shared" si="43"/>
        <v>3.6792929292929294E-2</v>
      </c>
    </row>
    <row r="257" spans="2:33" x14ac:dyDescent="0.3">
      <c r="B257">
        <v>56908</v>
      </c>
      <c r="C257" s="7">
        <v>43585</v>
      </c>
      <c r="D257">
        <f t="shared" si="33"/>
        <v>2019</v>
      </c>
      <c r="E257" t="str">
        <f t="shared" si="34"/>
        <v>Q2-2019</v>
      </c>
      <c r="F257" t="str">
        <f t="shared" si="35"/>
        <v>April</v>
      </c>
      <c r="G257">
        <f t="shared" si="36"/>
        <v>18</v>
      </c>
      <c r="H257" t="str">
        <f t="shared" si="37"/>
        <v>Tuesday</v>
      </c>
      <c r="I257">
        <v>2</v>
      </c>
      <c r="J257">
        <v>32</v>
      </c>
      <c r="K257">
        <v>29</v>
      </c>
      <c r="L257">
        <v>0</v>
      </c>
      <c r="M257">
        <v>0</v>
      </c>
      <c r="N257">
        <v>32</v>
      </c>
      <c r="O257">
        <v>72</v>
      </c>
      <c r="P257">
        <v>30</v>
      </c>
      <c r="Q257">
        <v>39</v>
      </c>
      <c r="R257">
        <v>3</v>
      </c>
      <c r="S257">
        <v>15</v>
      </c>
      <c r="T257">
        <v>29</v>
      </c>
      <c r="U257">
        <v>29</v>
      </c>
      <c r="V257">
        <v>3</v>
      </c>
      <c r="W257">
        <v>0</v>
      </c>
      <c r="X257">
        <v>0</v>
      </c>
      <c r="Y257">
        <v>15</v>
      </c>
      <c r="Z257">
        <v>38</v>
      </c>
      <c r="AA257">
        <v>28</v>
      </c>
      <c r="AB257">
        <f t="shared" si="38"/>
        <v>5135</v>
      </c>
      <c r="AC257" s="5">
        <f t="shared" si="39"/>
        <v>1.4263888888888889</v>
      </c>
      <c r="AD257" s="5">
        <f t="shared" si="40"/>
        <v>6.5736111111111111</v>
      </c>
      <c r="AE257" s="12">
        <f t="shared" si="41"/>
        <v>9.375E-2</v>
      </c>
      <c r="AF257" s="12">
        <f t="shared" si="42"/>
        <v>9.375E-2</v>
      </c>
      <c r="AG257" s="12">
        <f t="shared" si="43"/>
        <v>4.4574652777777779E-2</v>
      </c>
    </row>
    <row r="258" spans="2:33" x14ac:dyDescent="0.3">
      <c r="B258">
        <v>56909</v>
      </c>
      <c r="C258" s="7">
        <v>43586</v>
      </c>
      <c r="D258">
        <f t="shared" si="33"/>
        <v>2019</v>
      </c>
      <c r="E258" t="str">
        <f t="shared" si="34"/>
        <v>Q2-2019</v>
      </c>
      <c r="F258" t="str">
        <f t="shared" si="35"/>
        <v>May</v>
      </c>
      <c r="G258">
        <f t="shared" si="36"/>
        <v>18</v>
      </c>
      <c r="H258" t="str">
        <f t="shared" si="37"/>
        <v>Wednesday</v>
      </c>
      <c r="I258">
        <v>1</v>
      </c>
      <c r="J258">
        <v>30</v>
      </c>
      <c r="K258">
        <v>18</v>
      </c>
      <c r="L258">
        <v>0</v>
      </c>
      <c r="M258">
        <v>0</v>
      </c>
      <c r="N258">
        <v>30</v>
      </c>
      <c r="O258">
        <v>69</v>
      </c>
      <c r="P258">
        <v>31</v>
      </c>
      <c r="Q258">
        <v>37</v>
      </c>
      <c r="R258">
        <v>2</v>
      </c>
      <c r="S258">
        <v>26</v>
      </c>
      <c r="T258">
        <v>11</v>
      </c>
      <c r="U258">
        <v>26</v>
      </c>
      <c r="V258">
        <v>2</v>
      </c>
      <c r="W258">
        <v>0</v>
      </c>
      <c r="X258">
        <v>0</v>
      </c>
      <c r="Y258">
        <v>10</v>
      </c>
      <c r="Z258">
        <v>65</v>
      </c>
      <c r="AA258">
        <v>20</v>
      </c>
      <c r="AB258">
        <f t="shared" si="38"/>
        <v>2728</v>
      </c>
      <c r="AC258" s="5">
        <f t="shared" si="39"/>
        <v>0.75777777777777777</v>
      </c>
      <c r="AD258" s="5">
        <f t="shared" si="40"/>
        <v>7.2422222222222219</v>
      </c>
      <c r="AE258" s="12">
        <f t="shared" si="41"/>
        <v>6.6666666666666666E-2</v>
      </c>
      <c r="AF258" s="12">
        <f t="shared" si="42"/>
        <v>6.6666666666666666E-2</v>
      </c>
      <c r="AG258" s="12">
        <f t="shared" si="43"/>
        <v>2.5259259259259259E-2</v>
      </c>
    </row>
    <row r="259" spans="2:33" x14ac:dyDescent="0.3">
      <c r="B259">
        <v>56910</v>
      </c>
      <c r="C259" s="7">
        <v>43586</v>
      </c>
      <c r="D259">
        <f t="shared" si="33"/>
        <v>2019</v>
      </c>
      <c r="E259" t="str">
        <f t="shared" si="34"/>
        <v>Q2-2019</v>
      </c>
      <c r="F259" t="str">
        <f t="shared" si="35"/>
        <v>May</v>
      </c>
      <c r="G259">
        <f t="shared" si="36"/>
        <v>18</v>
      </c>
      <c r="H259" t="str">
        <f t="shared" si="37"/>
        <v>Wednesday</v>
      </c>
      <c r="I259">
        <v>2</v>
      </c>
      <c r="J259">
        <v>31</v>
      </c>
      <c r="K259">
        <v>15</v>
      </c>
      <c r="L259">
        <v>0</v>
      </c>
      <c r="M259">
        <v>0</v>
      </c>
      <c r="N259">
        <v>31</v>
      </c>
      <c r="O259">
        <v>86</v>
      </c>
      <c r="P259">
        <v>31</v>
      </c>
      <c r="Q259">
        <v>38</v>
      </c>
      <c r="R259">
        <v>1</v>
      </c>
      <c r="S259">
        <v>14</v>
      </c>
      <c r="T259">
        <v>12</v>
      </c>
      <c r="U259">
        <v>10</v>
      </c>
      <c r="V259">
        <v>1</v>
      </c>
      <c r="W259">
        <v>0</v>
      </c>
      <c r="X259">
        <v>0</v>
      </c>
      <c r="Y259">
        <v>18</v>
      </c>
      <c r="Z259">
        <v>49</v>
      </c>
      <c r="AA259">
        <v>24</v>
      </c>
      <c r="AB259">
        <f t="shared" si="38"/>
        <v>3785</v>
      </c>
      <c r="AC259" s="5">
        <f t="shared" si="39"/>
        <v>1.0513888888888889</v>
      </c>
      <c r="AD259" s="5">
        <f t="shared" si="40"/>
        <v>6.9486111111111111</v>
      </c>
      <c r="AE259" s="12">
        <f t="shared" si="41"/>
        <v>3.2258064516129031E-2</v>
      </c>
      <c r="AF259" s="12">
        <f t="shared" si="42"/>
        <v>3.2258064516129031E-2</v>
      </c>
      <c r="AG259" s="12">
        <f t="shared" si="43"/>
        <v>3.3915770609318996E-2</v>
      </c>
    </row>
    <row r="260" spans="2:33" x14ac:dyDescent="0.3">
      <c r="B260">
        <v>56911</v>
      </c>
      <c r="C260" s="7">
        <v>43587</v>
      </c>
      <c r="D260">
        <f t="shared" si="33"/>
        <v>2019</v>
      </c>
      <c r="E260" t="str">
        <f t="shared" si="34"/>
        <v>Q2-2019</v>
      </c>
      <c r="F260" t="str">
        <f t="shared" si="35"/>
        <v>May</v>
      </c>
      <c r="G260">
        <f t="shared" si="36"/>
        <v>18</v>
      </c>
      <c r="H260" t="str">
        <f t="shared" si="37"/>
        <v>Thursday</v>
      </c>
      <c r="I260">
        <v>1</v>
      </c>
      <c r="J260">
        <v>31</v>
      </c>
      <c r="K260">
        <v>20</v>
      </c>
      <c r="L260">
        <v>0</v>
      </c>
      <c r="M260">
        <v>0</v>
      </c>
      <c r="N260">
        <v>31</v>
      </c>
      <c r="O260">
        <v>77</v>
      </c>
      <c r="P260">
        <v>30</v>
      </c>
      <c r="Q260">
        <v>40</v>
      </c>
      <c r="R260">
        <v>2</v>
      </c>
      <c r="S260">
        <v>14</v>
      </c>
      <c r="T260">
        <v>11</v>
      </c>
      <c r="U260">
        <v>16</v>
      </c>
      <c r="V260">
        <v>2</v>
      </c>
      <c r="W260">
        <v>0</v>
      </c>
      <c r="X260">
        <v>0</v>
      </c>
      <c r="Y260">
        <v>17</v>
      </c>
      <c r="Z260">
        <v>42</v>
      </c>
      <c r="AA260">
        <v>11</v>
      </c>
      <c r="AB260">
        <f t="shared" si="38"/>
        <v>3738</v>
      </c>
      <c r="AC260" s="5">
        <f t="shared" si="39"/>
        <v>1.0383333333333333</v>
      </c>
      <c r="AD260" s="5">
        <f t="shared" si="40"/>
        <v>6.9616666666666669</v>
      </c>
      <c r="AE260" s="12">
        <f t="shared" si="41"/>
        <v>6.4516129032258063E-2</v>
      </c>
      <c r="AF260" s="12">
        <f t="shared" si="42"/>
        <v>6.4516129032258063E-2</v>
      </c>
      <c r="AG260" s="12">
        <f t="shared" si="43"/>
        <v>3.3494623655913977E-2</v>
      </c>
    </row>
    <row r="261" spans="2:33" x14ac:dyDescent="0.3">
      <c r="B261">
        <v>56912</v>
      </c>
      <c r="C261" s="7">
        <v>43587</v>
      </c>
      <c r="D261">
        <f t="shared" si="33"/>
        <v>2019</v>
      </c>
      <c r="E261" t="str">
        <f t="shared" si="34"/>
        <v>Q2-2019</v>
      </c>
      <c r="F261" t="str">
        <f t="shared" si="35"/>
        <v>May</v>
      </c>
      <c r="G261">
        <f t="shared" si="36"/>
        <v>18</v>
      </c>
      <c r="H261" t="str">
        <f t="shared" si="37"/>
        <v>Thursday</v>
      </c>
      <c r="I261">
        <v>2</v>
      </c>
      <c r="J261">
        <v>33</v>
      </c>
      <c r="K261">
        <v>17</v>
      </c>
      <c r="L261">
        <v>0</v>
      </c>
      <c r="M261">
        <v>0</v>
      </c>
      <c r="N261">
        <v>33</v>
      </c>
      <c r="O261">
        <v>34</v>
      </c>
      <c r="P261">
        <v>30</v>
      </c>
      <c r="Q261">
        <v>36</v>
      </c>
      <c r="R261">
        <v>2</v>
      </c>
      <c r="S261">
        <v>22</v>
      </c>
      <c r="T261">
        <v>11</v>
      </c>
      <c r="U261">
        <v>21</v>
      </c>
      <c r="V261">
        <v>2</v>
      </c>
      <c r="W261">
        <v>0</v>
      </c>
      <c r="X261">
        <v>0</v>
      </c>
      <c r="Y261">
        <v>13</v>
      </c>
      <c r="Z261">
        <v>26</v>
      </c>
      <c r="AA261">
        <v>15</v>
      </c>
      <c r="AB261">
        <f t="shared" si="38"/>
        <v>2980</v>
      </c>
      <c r="AC261" s="5">
        <f t="shared" si="39"/>
        <v>0.82777777777777772</v>
      </c>
      <c r="AD261" s="5">
        <f t="shared" si="40"/>
        <v>7.1722222222222225</v>
      </c>
      <c r="AE261" s="12">
        <f t="shared" si="41"/>
        <v>6.0606060606060608E-2</v>
      </c>
      <c r="AF261" s="12">
        <f t="shared" si="42"/>
        <v>6.0606060606060608E-2</v>
      </c>
      <c r="AG261" s="12">
        <f t="shared" si="43"/>
        <v>2.5084175084175084E-2</v>
      </c>
    </row>
    <row r="262" spans="2:33" x14ac:dyDescent="0.3">
      <c r="B262">
        <v>56913</v>
      </c>
      <c r="C262" s="7">
        <v>43588</v>
      </c>
      <c r="D262">
        <f t="shared" si="33"/>
        <v>2019</v>
      </c>
      <c r="E262" t="str">
        <f t="shared" si="34"/>
        <v>Q2-2019</v>
      </c>
      <c r="F262" t="str">
        <f t="shared" si="35"/>
        <v>May</v>
      </c>
      <c r="G262">
        <f t="shared" si="36"/>
        <v>18</v>
      </c>
      <c r="H262" t="str">
        <f t="shared" si="37"/>
        <v>Friday</v>
      </c>
      <c r="I262">
        <v>1</v>
      </c>
      <c r="J262">
        <v>33</v>
      </c>
      <c r="K262">
        <v>22</v>
      </c>
      <c r="L262">
        <v>0</v>
      </c>
      <c r="M262">
        <v>0</v>
      </c>
      <c r="N262">
        <v>33</v>
      </c>
      <c r="O262">
        <v>86</v>
      </c>
      <c r="P262">
        <v>29</v>
      </c>
      <c r="Q262">
        <v>38</v>
      </c>
      <c r="R262">
        <v>1</v>
      </c>
      <c r="S262">
        <v>22</v>
      </c>
      <c r="T262">
        <v>11</v>
      </c>
      <c r="U262">
        <v>27</v>
      </c>
      <c r="V262">
        <v>1</v>
      </c>
      <c r="W262">
        <v>0</v>
      </c>
      <c r="X262">
        <v>0</v>
      </c>
      <c r="Y262">
        <v>12</v>
      </c>
      <c r="Z262">
        <v>69</v>
      </c>
      <c r="AA262">
        <v>21</v>
      </c>
      <c r="AB262">
        <f t="shared" si="38"/>
        <v>5420</v>
      </c>
      <c r="AC262" s="5">
        <f t="shared" si="39"/>
        <v>1.5055555555555555</v>
      </c>
      <c r="AD262" s="5">
        <f t="shared" si="40"/>
        <v>6.4944444444444445</v>
      </c>
      <c r="AE262" s="12">
        <f t="shared" si="41"/>
        <v>3.0303030303030304E-2</v>
      </c>
      <c r="AF262" s="12">
        <f t="shared" si="42"/>
        <v>3.0303030303030304E-2</v>
      </c>
      <c r="AG262" s="12">
        <f t="shared" si="43"/>
        <v>4.5622895622895621E-2</v>
      </c>
    </row>
    <row r="263" spans="2:33" x14ac:dyDescent="0.3">
      <c r="B263">
        <v>56914</v>
      </c>
      <c r="C263" s="7">
        <v>43588</v>
      </c>
      <c r="D263">
        <f t="shared" si="33"/>
        <v>2019</v>
      </c>
      <c r="E263" t="str">
        <f t="shared" si="34"/>
        <v>Q2-2019</v>
      </c>
      <c r="F263" t="str">
        <f t="shared" si="35"/>
        <v>May</v>
      </c>
      <c r="G263">
        <f t="shared" si="36"/>
        <v>18</v>
      </c>
      <c r="H263" t="str">
        <f t="shared" si="37"/>
        <v>Friday</v>
      </c>
      <c r="I263">
        <v>2</v>
      </c>
      <c r="J263">
        <v>34</v>
      </c>
      <c r="K263">
        <v>19</v>
      </c>
      <c r="L263">
        <v>0</v>
      </c>
      <c r="M263">
        <v>0</v>
      </c>
      <c r="N263">
        <v>34</v>
      </c>
      <c r="O263">
        <v>43</v>
      </c>
      <c r="P263">
        <v>29</v>
      </c>
      <c r="Q263">
        <v>34</v>
      </c>
      <c r="R263">
        <v>2</v>
      </c>
      <c r="S263">
        <v>30</v>
      </c>
      <c r="T263">
        <v>11</v>
      </c>
      <c r="U263">
        <v>11</v>
      </c>
      <c r="V263">
        <v>2</v>
      </c>
      <c r="W263">
        <v>0</v>
      </c>
      <c r="X263">
        <v>0</v>
      </c>
      <c r="Y263">
        <v>8</v>
      </c>
      <c r="Z263">
        <v>53</v>
      </c>
      <c r="AA263">
        <v>25</v>
      </c>
      <c r="AB263">
        <f t="shared" si="38"/>
        <v>3347</v>
      </c>
      <c r="AC263" s="5">
        <f t="shared" si="39"/>
        <v>0.92972222222222223</v>
      </c>
      <c r="AD263" s="5">
        <f t="shared" si="40"/>
        <v>7.0702777777777781</v>
      </c>
      <c r="AE263" s="12">
        <f t="shared" si="41"/>
        <v>5.8823529411764705E-2</v>
      </c>
      <c r="AF263" s="12">
        <f t="shared" si="42"/>
        <v>5.8823529411764705E-2</v>
      </c>
      <c r="AG263" s="12">
        <f t="shared" si="43"/>
        <v>2.7344771241830067E-2</v>
      </c>
    </row>
    <row r="264" spans="2:33" x14ac:dyDescent="0.3">
      <c r="B264">
        <v>56915</v>
      </c>
      <c r="C264" s="7">
        <v>43589</v>
      </c>
      <c r="D264">
        <f t="shared" si="33"/>
        <v>2019</v>
      </c>
      <c r="E264" t="str">
        <f t="shared" si="34"/>
        <v>Q2-2019</v>
      </c>
      <c r="F264" t="str">
        <f t="shared" si="35"/>
        <v>May</v>
      </c>
      <c r="G264">
        <f t="shared" si="36"/>
        <v>18</v>
      </c>
      <c r="H264" t="str">
        <f t="shared" si="37"/>
        <v>Saturday</v>
      </c>
      <c r="I264">
        <v>1</v>
      </c>
      <c r="J264">
        <v>33</v>
      </c>
      <c r="K264">
        <v>23</v>
      </c>
      <c r="L264">
        <v>0</v>
      </c>
      <c r="M264">
        <v>0</v>
      </c>
      <c r="N264">
        <v>33</v>
      </c>
      <c r="O264">
        <v>42</v>
      </c>
      <c r="P264">
        <v>29</v>
      </c>
      <c r="Q264">
        <v>40</v>
      </c>
      <c r="R264">
        <v>2</v>
      </c>
      <c r="S264">
        <v>10</v>
      </c>
      <c r="T264">
        <v>17</v>
      </c>
      <c r="U264">
        <v>28</v>
      </c>
      <c r="V264">
        <v>2</v>
      </c>
      <c r="W264">
        <v>0</v>
      </c>
      <c r="X264">
        <v>0</v>
      </c>
      <c r="Y264">
        <v>12</v>
      </c>
      <c r="Z264">
        <v>55</v>
      </c>
      <c r="AA264">
        <v>22</v>
      </c>
      <c r="AB264">
        <f t="shared" si="38"/>
        <v>4624</v>
      </c>
      <c r="AC264" s="5">
        <f t="shared" si="39"/>
        <v>1.2844444444444445</v>
      </c>
      <c r="AD264" s="5">
        <f t="shared" si="40"/>
        <v>6.7155555555555555</v>
      </c>
      <c r="AE264" s="12">
        <f t="shared" si="41"/>
        <v>6.0606060606060608E-2</v>
      </c>
      <c r="AF264" s="12">
        <f t="shared" si="42"/>
        <v>6.0606060606060608E-2</v>
      </c>
      <c r="AG264" s="12">
        <f t="shared" si="43"/>
        <v>3.8922558922558921E-2</v>
      </c>
    </row>
    <row r="265" spans="2:33" x14ac:dyDescent="0.3">
      <c r="B265">
        <v>56916</v>
      </c>
      <c r="C265" s="7">
        <v>43591</v>
      </c>
      <c r="D265">
        <f t="shared" si="33"/>
        <v>2019</v>
      </c>
      <c r="E265" t="str">
        <f t="shared" si="34"/>
        <v>Q2-2019</v>
      </c>
      <c r="F265" t="str">
        <f t="shared" si="35"/>
        <v>May</v>
      </c>
      <c r="G265">
        <f t="shared" si="36"/>
        <v>19</v>
      </c>
      <c r="H265" t="str">
        <f t="shared" si="37"/>
        <v>Monday</v>
      </c>
      <c r="I265">
        <v>1</v>
      </c>
      <c r="J265">
        <v>30</v>
      </c>
      <c r="K265">
        <v>28</v>
      </c>
      <c r="L265">
        <v>0</v>
      </c>
      <c r="M265">
        <v>0</v>
      </c>
      <c r="N265">
        <v>30</v>
      </c>
      <c r="O265">
        <v>34</v>
      </c>
      <c r="P265">
        <v>31</v>
      </c>
      <c r="Q265">
        <v>40</v>
      </c>
      <c r="R265">
        <v>1</v>
      </c>
      <c r="S265">
        <v>10</v>
      </c>
      <c r="T265">
        <v>16</v>
      </c>
      <c r="U265">
        <v>14</v>
      </c>
      <c r="V265">
        <v>1</v>
      </c>
      <c r="W265">
        <v>0</v>
      </c>
      <c r="X265">
        <v>0</v>
      </c>
      <c r="Y265">
        <v>11</v>
      </c>
      <c r="Z265">
        <v>48</v>
      </c>
      <c r="AA265">
        <v>29</v>
      </c>
      <c r="AB265">
        <f t="shared" si="38"/>
        <v>1892</v>
      </c>
      <c r="AC265" s="5">
        <f t="shared" si="39"/>
        <v>0.52555555555555555</v>
      </c>
      <c r="AD265" s="5">
        <f t="shared" si="40"/>
        <v>7.474444444444444</v>
      </c>
      <c r="AE265" s="12">
        <f t="shared" si="41"/>
        <v>3.3333333333333333E-2</v>
      </c>
      <c r="AF265" s="12">
        <f t="shared" si="42"/>
        <v>3.3333333333333333E-2</v>
      </c>
      <c r="AG265" s="12">
        <f t="shared" si="43"/>
        <v>1.751851851851852E-2</v>
      </c>
    </row>
    <row r="266" spans="2:33" x14ac:dyDescent="0.3">
      <c r="B266">
        <v>56917</v>
      </c>
      <c r="C266" s="7">
        <v>43591</v>
      </c>
      <c r="D266">
        <f t="shared" si="33"/>
        <v>2019</v>
      </c>
      <c r="E266" t="str">
        <f t="shared" si="34"/>
        <v>Q2-2019</v>
      </c>
      <c r="F266" t="str">
        <f t="shared" si="35"/>
        <v>May</v>
      </c>
      <c r="G266">
        <f t="shared" si="36"/>
        <v>19</v>
      </c>
      <c r="H266" t="str">
        <f t="shared" si="37"/>
        <v>Monday</v>
      </c>
      <c r="I266">
        <v>2</v>
      </c>
      <c r="J266">
        <v>31</v>
      </c>
      <c r="K266">
        <v>25</v>
      </c>
      <c r="L266">
        <v>0</v>
      </c>
      <c r="M266">
        <v>0</v>
      </c>
      <c r="N266">
        <v>31</v>
      </c>
      <c r="O266">
        <v>51</v>
      </c>
      <c r="P266">
        <v>31</v>
      </c>
      <c r="Q266">
        <v>36</v>
      </c>
      <c r="R266">
        <v>2</v>
      </c>
      <c r="S266">
        <v>18</v>
      </c>
      <c r="T266">
        <v>17</v>
      </c>
      <c r="U266">
        <v>18</v>
      </c>
      <c r="V266">
        <v>2</v>
      </c>
      <c r="W266">
        <v>0</v>
      </c>
      <c r="X266">
        <v>0</v>
      </c>
      <c r="Y266">
        <v>7</v>
      </c>
      <c r="Z266">
        <v>32</v>
      </c>
      <c r="AA266">
        <v>13</v>
      </c>
      <c r="AB266">
        <f t="shared" si="38"/>
        <v>2643</v>
      </c>
      <c r="AC266" s="5">
        <f t="shared" si="39"/>
        <v>0.73416666666666663</v>
      </c>
      <c r="AD266" s="5">
        <f t="shared" si="40"/>
        <v>7.2658333333333331</v>
      </c>
      <c r="AE266" s="12">
        <f t="shared" si="41"/>
        <v>6.4516129032258063E-2</v>
      </c>
      <c r="AF266" s="12">
        <f t="shared" si="42"/>
        <v>6.4516129032258063E-2</v>
      </c>
      <c r="AG266" s="12">
        <f t="shared" si="43"/>
        <v>2.368279569892473E-2</v>
      </c>
    </row>
    <row r="267" spans="2:33" x14ac:dyDescent="0.3">
      <c r="B267">
        <v>56918</v>
      </c>
      <c r="C267" s="7">
        <v>43592</v>
      </c>
      <c r="D267">
        <f t="shared" si="33"/>
        <v>2019</v>
      </c>
      <c r="E267" t="str">
        <f t="shared" si="34"/>
        <v>Q2-2019</v>
      </c>
      <c r="F267" t="str">
        <f t="shared" si="35"/>
        <v>May</v>
      </c>
      <c r="G267">
        <f t="shared" si="36"/>
        <v>19</v>
      </c>
      <c r="H267" t="str">
        <f t="shared" si="37"/>
        <v>Tuesday</v>
      </c>
      <c r="I267">
        <v>1</v>
      </c>
      <c r="J267">
        <v>30</v>
      </c>
      <c r="K267">
        <v>22</v>
      </c>
      <c r="L267">
        <v>0</v>
      </c>
      <c r="M267">
        <v>0</v>
      </c>
      <c r="N267">
        <v>30</v>
      </c>
      <c r="O267">
        <v>68</v>
      </c>
      <c r="P267">
        <v>31</v>
      </c>
      <c r="Q267">
        <v>36</v>
      </c>
      <c r="R267">
        <v>2</v>
      </c>
      <c r="S267">
        <v>26</v>
      </c>
      <c r="T267">
        <v>17</v>
      </c>
      <c r="U267">
        <v>23</v>
      </c>
      <c r="V267">
        <v>2</v>
      </c>
      <c r="W267">
        <v>0</v>
      </c>
      <c r="X267">
        <v>0</v>
      </c>
      <c r="Y267">
        <v>14</v>
      </c>
      <c r="Z267">
        <v>67</v>
      </c>
      <c r="AA267">
        <v>17</v>
      </c>
      <c r="AB267">
        <f t="shared" si="38"/>
        <v>2565</v>
      </c>
      <c r="AC267" s="5">
        <f t="shared" si="39"/>
        <v>0.71250000000000002</v>
      </c>
      <c r="AD267" s="5">
        <f t="shared" si="40"/>
        <v>7.2874999999999996</v>
      </c>
      <c r="AE267" s="12">
        <f t="shared" si="41"/>
        <v>6.6666666666666666E-2</v>
      </c>
      <c r="AF267" s="12">
        <f t="shared" si="42"/>
        <v>6.6666666666666666E-2</v>
      </c>
      <c r="AG267" s="12">
        <f t="shared" si="43"/>
        <v>2.375E-2</v>
      </c>
    </row>
    <row r="268" spans="2:33" x14ac:dyDescent="0.3">
      <c r="B268">
        <v>56919</v>
      </c>
      <c r="C268" s="7">
        <v>43592</v>
      </c>
      <c r="D268">
        <f t="shared" si="33"/>
        <v>2019</v>
      </c>
      <c r="E268" t="str">
        <f t="shared" si="34"/>
        <v>Q2-2019</v>
      </c>
      <c r="F268" t="str">
        <f t="shared" si="35"/>
        <v>May</v>
      </c>
      <c r="G268">
        <f t="shared" si="36"/>
        <v>19</v>
      </c>
      <c r="H268" t="str">
        <f t="shared" si="37"/>
        <v>Tuesday</v>
      </c>
      <c r="I268">
        <v>2</v>
      </c>
      <c r="J268">
        <v>32</v>
      </c>
      <c r="K268">
        <v>27</v>
      </c>
      <c r="L268">
        <v>0</v>
      </c>
      <c r="M268">
        <v>0</v>
      </c>
      <c r="N268">
        <v>32</v>
      </c>
      <c r="O268">
        <v>60</v>
      </c>
      <c r="P268">
        <v>30</v>
      </c>
      <c r="Q268">
        <v>34</v>
      </c>
      <c r="R268">
        <v>1</v>
      </c>
      <c r="S268">
        <v>26</v>
      </c>
      <c r="T268">
        <v>16</v>
      </c>
      <c r="U268">
        <v>29</v>
      </c>
      <c r="V268">
        <v>1</v>
      </c>
      <c r="W268">
        <v>0</v>
      </c>
      <c r="X268">
        <v>0</v>
      </c>
      <c r="Y268">
        <v>14</v>
      </c>
      <c r="Z268">
        <v>59</v>
      </c>
      <c r="AA268">
        <v>23</v>
      </c>
      <c r="AB268">
        <f t="shared" si="38"/>
        <v>3976</v>
      </c>
      <c r="AC268" s="5">
        <f t="shared" si="39"/>
        <v>1.1044444444444443</v>
      </c>
      <c r="AD268" s="5">
        <f t="shared" si="40"/>
        <v>6.8955555555555552</v>
      </c>
      <c r="AE268" s="12">
        <f t="shared" si="41"/>
        <v>3.125E-2</v>
      </c>
      <c r="AF268" s="12">
        <f t="shared" si="42"/>
        <v>3.125E-2</v>
      </c>
      <c r="AG268" s="12">
        <f t="shared" si="43"/>
        <v>3.4513888888888886E-2</v>
      </c>
    </row>
    <row r="269" spans="2:33" x14ac:dyDescent="0.3">
      <c r="B269">
        <v>56920</v>
      </c>
      <c r="C269" s="7">
        <v>43593</v>
      </c>
      <c r="D269">
        <f t="shared" si="33"/>
        <v>2019</v>
      </c>
      <c r="E269" t="str">
        <f t="shared" si="34"/>
        <v>Q2-2019</v>
      </c>
      <c r="F269" t="str">
        <f t="shared" si="35"/>
        <v>May</v>
      </c>
      <c r="G269">
        <f t="shared" si="36"/>
        <v>19</v>
      </c>
      <c r="H269" t="str">
        <f t="shared" si="37"/>
        <v>Wednesday</v>
      </c>
      <c r="I269">
        <v>1</v>
      </c>
      <c r="J269">
        <v>31</v>
      </c>
      <c r="K269">
        <v>24</v>
      </c>
      <c r="L269">
        <v>0</v>
      </c>
      <c r="M269">
        <v>0</v>
      </c>
      <c r="N269">
        <v>31</v>
      </c>
      <c r="O269">
        <v>77</v>
      </c>
      <c r="P269">
        <v>30</v>
      </c>
      <c r="Q269">
        <v>39</v>
      </c>
      <c r="R269">
        <v>2</v>
      </c>
      <c r="S269">
        <v>14</v>
      </c>
      <c r="T269">
        <v>17</v>
      </c>
      <c r="U269">
        <v>13</v>
      </c>
      <c r="V269">
        <v>2</v>
      </c>
      <c r="W269">
        <v>0</v>
      </c>
      <c r="X269">
        <v>0</v>
      </c>
      <c r="Y269">
        <v>9</v>
      </c>
      <c r="Z269">
        <v>44</v>
      </c>
      <c r="AA269">
        <v>28</v>
      </c>
      <c r="AB269">
        <f t="shared" si="38"/>
        <v>3734</v>
      </c>
      <c r="AC269" s="5">
        <f t="shared" si="39"/>
        <v>1.0372222222222223</v>
      </c>
      <c r="AD269" s="5">
        <f t="shared" si="40"/>
        <v>6.9627777777777773</v>
      </c>
      <c r="AE269" s="12">
        <f t="shared" si="41"/>
        <v>6.4516129032258063E-2</v>
      </c>
      <c r="AF269" s="12">
        <f t="shared" si="42"/>
        <v>6.4516129032258063E-2</v>
      </c>
      <c r="AG269" s="12">
        <f t="shared" si="43"/>
        <v>3.3458781362007167E-2</v>
      </c>
    </row>
    <row r="270" spans="2:33" x14ac:dyDescent="0.3">
      <c r="B270">
        <v>56921</v>
      </c>
      <c r="C270" s="7">
        <v>43593</v>
      </c>
      <c r="D270">
        <f t="shared" si="33"/>
        <v>2019</v>
      </c>
      <c r="E270" t="str">
        <f t="shared" si="34"/>
        <v>Q2-2019</v>
      </c>
      <c r="F270" t="str">
        <f t="shared" si="35"/>
        <v>May</v>
      </c>
      <c r="G270">
        <f t="shared" si="36"/>
        <v>19</v>
      </c>
      <c r="H270" t="str">
        <f t="shared" si="37"/>
        <v>Wednesday</v>
      </c>
      <c r="I270">
        <v>2</v>
      </c>
      <c r="J270">
        <v>33</v>
      </c>
      <c r="K270">
        <v>29</v>
      </c>
      <c r="L270">
        <v>0</v>
      </c>
      <c r="M270">
        <v>0</v>
      </c>
      <c r="N270">
        <v>33</v>
      </c>
      <c r="O270">
        <v>68</v>
      </c>
      <c r="P270">
        <v>29</v>
      </c>
      <c r="Q270">
        <v>37</v>
      </c>
      <c r="R270">
        <v>1</v>
      </c>
      <c r="S270">
        <v>14</v>
      </c>
      <c r="T270">
        <v>16</v>
      </c>
      <c r="U270">
        <v>19</v>
      </c>
      <c r="V270">
        <v>1</v>
      </c>
      <c r="W270">
        <v>0</v>
      </c>
      <c r="X270">
        <v>0</v>
      </c>
      <c r="Y270">
        <v>9</v>
      </c>
      <c r="Z270">
        <v>36</v>
      </c>
      <c r="AA270">
        <v>14</v>
      </c>
      <c r="AB270">
        <f t="shared" si="38"/>
        <v>4697</v>
      </c>
      <c r="AC270" s="5">
        <f t="shared" si="39"/>
        <v>1.3047222222222221</v>
      </c>
      <c r="AD270" s="5">
        <f t="shared" si="40"/>
        <v>6.6952777777777781</v>
      </c>
      <c r="AE270" s="12">
        <f t="shared" si="41"/>
        <v>3.0303030303030304E-2</v>
      </c>
      <c r="AF270" s="12">
        <f t="shared" si="42"/>
        <v>3.0303030303030304E-2</v>
      </c>
      <c r="AG270" s="12">
        <f t="shared" si="43"/>
        <v>3.9537037037037037E-2</v>
      </c>
    </row>
    <row r="271" spans="2:33" x14ac:dyDescent="0.3">
      <c r="B271">
        <v>56922</v>
      </c>
      <c r="C271" s="7">
        <v>43594</v>
      </c>
      <c r="D271">
        <f t="shared" si="33"/>
        <v>2019</v>
      </c>
      <c r="E271" t="str">
        <f t="shared" si="34"/>
        <v>Q2-2019</v>
      </c>
      <c r="F271" t="str">
        <f t="shared" si="35"/>
        <v>May</v>
      </c>
      <c r="G271">
        <f t="shared" si="36"/>
        <v>19</v>
      </c>
      <c r="H271" t="str">
        <f t="shared" si="37"/>
        <v>Thursday</v>
      </c>
      <c r="I271">
        <v>1</v>
      </c>
      <c r="J271">
        <v>33</v>
      </c>
      <c r="K271">
        <v>26</v>
      </c>
      <c r="L271">
        <v>0</v>
      </c>
      <c r="M271">
        <v>0</v>
      </c>
      <c r="N271">
        <v>33</v>
      </c>
      <c r="O271">
        <v>85</v>
      </c>
      <c r="P271">
        <v>29</v>
      </c>
      <c r="Q271">
        <v>37</v>
      </c>
      <c r="R271">
        <v>2</v>
      </c>
      <c r="S271">
        <v>22</v>
      </c>
      <c r="T271">
        <v>16</v>
      </c>
      <c r="U271">
        <v>24</v>
      </c>
      <c r="V271">
        <v>2</v>
      </c>
      <c r="W271">
        <v>0</v>
      </c>
      <c r="X271">
        <v>0</v>
      </c>
      <c r="Y271">
        <v>16</v>
      </c>
      <c r="Z271">
        <v>71</v>
      </c>
      <c r="AA271">
        <v>18</v>
      </c>
      <c r="AB271">
        <f t="shared" si="38"/>
        <v>5636</v>
      </c>
      <c r="AC271" s="5">
        <f t="shared" si="39"/>
        <v>1.5655555555555556</v>
      </c>
      <c r="AD271" s="5">
        <f t="shared" si="40"/>
        <v>6.4344444444444449</v>
      </c>
      <c r="AE271" s="12">
        <f t="shared" si="41"/>
        <v>6.0606060606060608E-2</v>
      </c>
      <c r="AF271" s="12">
        <f t="shared" si="42"/>
        <v>6.0606060606060608E-2</v>
      </c>
      <c r="AG271" s="12">
        <f t="shared" si="43"/>
        <v>4.7441077441077444E-2</v>
      </c>
    </row>
    <row r="272" spans="2:33" x14ac:dyDescent="0.3">
      <c r="B272">
        <v>56923</v>
      </c>
      <c r="C272" s="7">
        <v>43594</v>
      </c>
      <c r="D272">
        <f t="shared" si="33"/>
        <v>2019</v>
      </c>
      <c r="E272" t="str">
        <f t="shared" si="34"/>
        <v>Q2-2019</v>
      </c>
      <c r="F272" t="str">
        <f t="shared" si="35"/>
        <v>May</v>
      </c>
      <c r="G272">
        <f t="shared" si="36"/>
        <v>19</v>
      </c>
      <c r="H272" t="str">
        <f t="shared" si="37"/>
        <v>Thursday</v>
      </c>
      <c r="I272">
        <v>2</v>
      </c>
      <c r="J272">
        <v>34</v>
      </c>
      <c r="K272">
        <v>23</v>
      </c>
      <c r="L272">
        <v>0</v>
      </c>
      <c r="M272">
        <v>0</v>
      </c>
      <c r="N272">
        <v>34</v>
      </c>
      <c r="O272">
        <v>42</v>
      </c>
      <c r="P272">
        <v>29</v>
      </c>
      <c r="Q272">
        <v>38</v>
      </c>
      <c r="R272">
        <v>2</v>
      </c>
      <c r="S272">
        <v>10</v>
      </c>
      <c r="T272">
        <v>17</v>
      </c>
      <c r="U272">
        <v>28</v>
      </c>
      <c r="V272">
        <v>2</v>
      </c>
      <c r="W272">
        <v>0</v>
      </c>
      <c r="X272">
        <v>0</v>
      </c>
      <c r="Y272">
        <v>12</v>
      </c>
      <c r="Z272">
        <v>55</v>
      </c>
      <c r="AA272">
        <v>22</v>
      </c>
      <c r="AB272">
        <f t="shared" si="38"/>
        <v>5161</v>
      </c>
      <c r="AC272" s="5">
        <f t="shared" si="39"/>
        <v>1.4336111111111112</v>
      </c>
      <c r="AD272" s="5">
        <f t="shared" si="40"/>
        <v>6.5663888888888886</v>
      </c>
      <c r="AE272" s="12">
        <f t="shared" si="41"/>
        <v>5.8823529411764705E-2</v>
      </c>
      <c r="AF272" s="12">
        <f t="shared" si="42"/>
        <v>5.8823529411764705E-2</v>
      </c>
      <c r="AG272" s="12">
        <f t="shared" si="43"/>
        <v>4.2165032679738562E-2</v>
      </c>
    </row>
    <row r="273" spans="2:33" x14ac:dyDescent="0.3">
      <c r="B273">
        <v>56924</v>
      </c>
      <c r="C273" s="7">
        <v>43595</v>
      </c>
      <c r="D273">
        <f t="shared" si="33"/>
        <v>2019</v>
      </c>
      <c r="E273" t="str">
        <f t="shared" si="34"/>
        <v>Q2-2019</v>
      </c>
      <c r="F273" t="str">
        <f t="shared" si="35"/>
        <v>May</v>
      </c>
      <c r="G273">
        <f t="shared" si="36"/>
        <v>19</v>
      </c>
      <c r="H273" t="str">
        <f t="shared" si="37"/>
        <v>Friday</v>
      </c>
      <c r="I273">
        <v>1</v>
      </c>
      <c r="J273">
        <v>30</v>
      </c>
      <c r="K273">
        <v>28</v>
      </c>
      <c r="L273">
        <v>0</v>
      </c>
      <c r="M273">
        <v>0</v>
      </c>
      <c r="N273">
        <v>30</v>
      </c>
      <c r="O273">
        <v>34</v>
      </c>
      <c r="P273">
        <v>31</v>
      </c>
      <c r="Q273">
        <v>40</v>
      </c>
      <c r="R273">
        <v>1</v>
      </c>
      <c r="S273">
        <v>10</v>
      </c>
      <c r="T273">
        <v>16</v>
      </c>
      <c r="U273">
        <v>14</v>
      </c>
      <c r="V273">
        <v>1</v>
      </c>
      <c r="W273">
        <v>0</v>
      </c>
      <c r="X273">
        <v>0</v>
      </c>
      <c r="Y273">
        <v>11</v>
      </c>
      <c r="Z273">
        <v>48</v>
      </c>
      <c r="AA273">
        <v>29</v>
      </c>
      <c r="AB273">
        <f t="shared" si="38"/>
        <v>1892</v>
      </c>
      <c r="AC273" s="5">
        <f t="shared" si="39"/>
        <v>0.52555555555555555</v>
      </c>
      <c r="AD273" s="5">
        <f t="shared" si="40"/>
        <v>7.474444444444444</v>
      </c>
      <c r="AE273" s="12">
        <f t="shared" si="41"/>
        <v>3.3333333333333333E-2</v>
      </c>
      <c r="AF273" s="12">
        <f t="shared" si="42"/>
        <v>3.3333333333333333E-2</v>
      </c>
      <c r="AG273" s="12">
        <f t="shared" si="43"/>
        <v>1.751851851851852E-2</v>
      </c>
    </row>
    <row r="274" spans="2:33" x14ac:dyDescent="0.3">
      <c r="B274">
        <v>56925</v>
      </c>
      <c r="C274" s="7">
        <v>43595</v>
      </c>
      <c r="D274">
        <f t="shared" si="33"/>
        <v>2019</v>
      </c>
      <c r="E274" t="str">
        <f t="shared" si="34"/>
        <v>Q2-2019</v>
      </c>
      <c r="F274" t="str">
        <f t="shared" si="35"/>
        <v>May</v>
      </c>
      <c r="G274">
        <f t="shared" si="36"/>
        <v>19</v>
      </c>
      <c r="H274" t="str">
        <f t="shared" si="37"/>
        <v>Friday</v>
      </c>
      <c r="I274">
        <v>2</v>
      </c>
      <c r="J274">
        <v>31</v>
      </c>
      <c r="K274">
        <v>25</v>
      </c>
      <c r="L274">
        <v>0</v>
      </c>
      <c r="M274">
        <v>0</v>
      </c>
      <c r="N274">
        <v>31</v>
      </c>
      <c r="O274">
        <v>51</v>
      </c>
      <c r="P274">
        <v>31</v>
      </c>
      <c r="Q274">
        <v>36</v>
      </c>
      <c r="R274">
        <v>2</v>
      </c>
      <c r="S274">
        <v>18</v>
      </c>
      <c r="T274">
        <v>17</v>
      </c>
      <c r="U274">
        <v>18</v>
      </c>
      <c r="V274">
        <v>2</v>
      </c>
      <c r="W274">
        <v>0</v>
      </c>
      <c r="X274">
        <v>0</v>
      </c>
      <c r="Y274">
        <v>7</v>
      </c>
      <c r="Z274">
        <v>32</v>
      </c>
      <c r="AA274">
        <v>13</v>
      </c>
      <c r="AB274">
        <f t="shared" si="38"/>
        <v>2643</v>
      </c>
      <c r="AC274" s="5">
        <f t="shared" si="39"/>
        <v>0.73416666666666663</v>
      </c>
      <c r="AD274" s="5">
        <f t="shared" si="40"/>
        <v>7.2658333333333331</v>
      </c>
      <c r="AE274" s="12">
        <f t="shared" si="41"/>
        <v>6.4516129032258063E-2</v>
      </c>
      <c r="AF274" s="12">
        <f t="shared" si="42"/>
        <v>6.4516129032258063E-2</v>
      </c>
      <c r="AG274" s="12">
        <f t="shared" si="43"/>
        <v>2.368279569892473E-2</v>
      </c>
    </row>
    <row r="275" spans="2:33" x14ac:dyDescent="0.3">
      <c r="B275">
        <v>56926</v>
      </c>
      <c r="C275" s="7">
        <v>43596</v>
      </c>
      <c r="D275">
        <f t="shared" si="33"/>
        <v>2019</v>
      </c>
      <c r="E275" t="str">
        <f t="shared" si="34"/>
        <v>Q2-2019</v>
      </c>
      <c r="F275" t="str">
        <f t="shared" si="35"/>
        <v>May</v>
      </c>
      <c r="G275">
        <f t="shared" si="36"/>
        <v>19</v>
      </c>
      <c r="H275" t="str">
        <f t="shared" si="37"/>
        <v>Saturday</v>
      </c>
      <c r="I275">
        <v>1</v>
      </c>
      <c r="J275">
        <v>30</v>
      </c>
      <c r="K275">
        <v>22</v>
      </c>
      <c r="L275">
        <v>0</v>
      </c>
      <c r="M275">
        <v>0</v>
      </c>
      <c r="N275">
        <v>30</v>
      </c>
      <c r="O275">
        <v>68</v>
      </c>
      <c r="P275">
        <v>31</v>
      </c>
      <c r="Q275">
        <v>36</v>
      </c>
      <c r="R275">
        <v>2</v>
      </c>
      <c r="S275">
        <v>26</v>
      </c>
      <c r="T275">
        <v>17</v>
      </c>
      <c r="U275">
        <v>23</v>
      </c>
      <c r="V275">
        <v>2</v>
      </c>
      <c r="W275">
        <v>0</v>
      </c>
      <c r="X275">
        <v>0</v>
      </c>
      <c r="Y275">
        <v>14</v>
      </c>
      <c r="Z275">
        <v>67</v>
      </c>
      <c r="AA275">
        <v>17</v>
      </c>
      <c r="AB275">
        <f t="shared" si="38"/>
        <v>2565</v>
      </c>
      <c r="AC275" s="5">
        <f t="shared" si="39"/>
        <v>0.71250000000000002</v>
      </c>
      <c r="AD275" s="5">
        <f t="shared" si="40"/>
        <v>7.2874999999999996</v>
      </c>
      <c r="AE275" s="12">
        <f t="shared" si="41"/>
        <v>6.6666666666666666E-2</v>
      </c>
      <c r="AF275" s="12">
        <f t="shared" si="42"/>
        <v>6.6666666666666666E-2</v>
      </c>
      <c r="AG275" s="12">
        <f t="shared" si="43"/>
        <v>2.375E-2</v>
      </c>
    </row>
    <row r="276" spans="2:33" x14ac:dyDescent="0.3">
      <c r="B276">
        <v>56927</v>
      </c>
      <c r="C276" s="7">
        <v>43598</v>
      </c>
      <c r="D276">
        <f t="shared" si="33"/>
        <v>2019</v>
      </c>
      <c r="E276" t="str">
        <f t="shared" si="34"/>
        <v>Q2-2019</v>
      </c>
      <c r="F276" t="str">
        <f t="shared" si="35"/>
        <v>May</v>
      </c>
      <c r="G276">
        <f t="shared" si="36"/>
        <v>20</v>
      </c>
      <c r="H276" t="str">
        <f t="shared" si="37"/>
        <v>Monday</v>
      </c>
      <c r="I276">
        <v>1</v>
      </c>
      <c r="J276">
        <v>31</v>
      </c>
      <c r="K276">
        <v>27</v>
      </c>
      <c r="L276">
        <v>0</v>
      </c>
      <c r="M276">
        <v>0</v>
      </c>
      <c r="N276">
        <v>31</v>
      </c>
      <c r="O276">
        <v>60</v>
      </c>
      <c r="P276">
        <v>30</v>
      </c>
      <c r="Q276">
        <v>36</v>
      </c>
      <c r="R276">
        <v>1</v>
      </c>
      <c r="S276">
        <v>26</v>
      </c>
      <c r="T276">
        <v>16</v>
      </c>
      <c r="U276">
        <v>29</v>
      </c>
      <c r="V276">
        <v>1</v>
      </c>
      <c r="W276">
        <v>0</v>
      </c>
      <c r="X276">
        <v>0</v>
      </c>
      <c r="Y276">
        <v>14</v>
      </c>
      <c r="Z276">
        <v>59</v>
      </c>
      <c r="AA276">
        <v>23</v>
      </c>
      <c r="AB276">
        <f t="shared" si="38"/>
        <v>3430</v>
      </c>
      <c r="AC276" s="5">
        <f t="shared" si="39"/>
        <v>0.95277777777777772</v>
      </c>
      <c r="AD276" s="5">
        <f t="shared" si="40"/>
        <v>7.0472222222222225</v>
      </c>
      <c r="AE276" s="12">
        <f t="shared" si="41"/>
        <v>3.2258064516129031E-2</v>
      </c>
      <c r="AF276" s="12">
        <f t="shared" si="42"/>
        <v>3.2258064516129031E-2</v>
      </c>
      <c r="AG276" s="12">
        <f t="shared" si="43"/>
        <v>3.0734767025089604E-2</v>
      </c>
    </row>
    <row r="277" spans="2:33" x14ac:dyDescent="0.3">
      <c r="B277">
        <v>56928</v>
      </c>
      <c r="C277" s="7">
        <v>43598</v>
      </c>
      <c r="D277">
        <f t="shared" si="33"/>
        <v>2019</v>
      </c>
      <c r="E277" t="str">
        <f t="shared" si="34"/>
        <v>Q2-2019</v>
      </c>
      <c r="F277" t="str">
        <f t="shared" si="35"/>
        <v>May</v>
      </c>
      <c r="G277">
        <f t="shared" si="36"/>
        <v>20</v>
      </c>
      <c r="H277" t="str">
        <f t="shared" si="37"/>
        <v>Monday</v>
      </c>
      <c r="I277">
        <v>2</v>
      </c>
      <c r="J277">
        <v>32</v>
      </c>
      <c r="K277">
        <v>24</v>
      </c>
      <c r="L277">
        <v>0</v>
      </c>
      <c r="M277">
        <v>0</v>
      </c>
      <c r="N277">
        <v>32</v>
      </c>
      <c r="O277">
        <v>77</v>
      </c>
      <c r="P277">
        <v>30</v>
      </c>
      <c r="Q277">
        <v>37</v>
      </c>
      <c r="R277">
        <v>2</v>
      </c>
      <c r="S277">
        <v>14</v>
      </c>
      <c r="T277">
        <v>17</v>
      </c>
      <c r="U277">
        <v>13</v>
      </c>
      <c r="V277">
        <v>1</v>
      </c>
      <c r="W277">
        <v>0</v>
      </c>
      <c r="X277">
        <v>1</v>
      </c>
      <c r="Y277">
        <v>9</v>
      </c>
      <c r="Z277">
        <v>44</v>
      </c>
      <c r="AA277">
        <v>28</v>
      </c>
      <c r="AB277">
        <f t="shared" si="38"/>
        <v>4053</v>
      </c>
      <c r="AC277" s="5">
        <f t="shared" si="39"/>
        <v>1.1258333333333332</v>
      </c>
      <c r="AD277" s="5">
        <f t="shared" si="40"/>
        <v>6.8741666666666665</v>
      </c>
      <c r="AE277" s="12">
        <f t="shared" si="41"/>
        <v>6.25E-2</v>
      </c>
      <c r="AF277" s="12">
        <f t="shared" si="42"/>
        <v>6.25E-2</v>
      </c>
      <c r="AG277" s="12">
        <f t="shared" si="43"/>
        <v>3.5182291666666664E-2</v>
      </c>
    </row>
    <row r="278" spans="2:33" x14ac:dyDescent="0.3">
      <c r="B278">
        <v>56929</v>
      </c>
      <c r="C278" s="7">
        <v>43599</v>
      </c>
      <c r="D278">
        <f t="shared" si="33"/>
        <v>2019</v>
      </c>
      <c r="E278" t="str">
        <f t="shared" si="34"/>
        <v>Q2-2019</v>
      </c>
      <c r="F278" t="str">
        <f t="shared" si="35"/>
        <v>May</v>
      </c>
      <c r="G278">
        <f t="shared" si="36"/>
        <v>20</v>
      </c>
      <c r="H278" t="str">
        <f t="shared" si="37"/>
        <v>Tuesday</v>
      </c>
      <c r="I278">
        <v>1</v>
      </c>
      <c r="J278">
        <v>32</v>
      </c>
      <c r="K278">
        <v>29</v>
      </c>
      <c r="L278">
        <v>0</v>
      </c>
      <c r="M278">
        <v>0</v>
      </c>
      <c r="N278">
        <v>32</v>
      </c>
      <c r="O278">
        <v>68</v>
      </c>
      <c r="P278">
        <v>29</v>
      </c>
      <c r="Q278">
        <v>39</v>
      </c>
      <c r="R278">
        <v>1</v>
      </c>
      <c r="S278">
        <v>14</v>
      </c>
      <c r="T278">
        <v>16</v>
      </c>
      <c r="U278">
        <v>19</v>
      </c>
      <c r="V278">
        <v>1</v>
      </c>
      <c r="W278">
        <v>0</v>
      </c>
      <c r="X278">
        <v>0</v>
      </c>
      <c r="Y278">
        <v>9</v>
      </c>
      <c r="Z278">
        <v>36</v>
      </c>
      <c r="AA278">
        <v>14</v>
      </c>
      <c r="AB278">
        <f t="shared" si="38"/>
        <v>4333</v>
      </c>
      <c r="AC278" s="5">
        <f t="shared" si="39"/>
        <v>1.2036111111111112</v>
      </c>
      <c r="AD278" s="5">
        <f t="shared" si="40"/>
        <v>6.796388888888889</v>
      </c>
      <c r="AE278" s="12">
        <f t="shared" si="41"/>
        <v>3.125E-2</v>
      </c>
      <c r="AF278" s="12">
        <f t="shared" si="42"/>
        <v>3.125E-2</v>
      </c>
      <c r="AG278" s="12">
        <f t="shared" si="43"/>
        <v>3.7612847222222225E-2</v>
      </c>
    </row>
    <row r="279" spans="2:33" x14ac:dyDescent="0.3">
      <c r="B279">
        <v>56930</v>
      </c>
      <c r="C279" s="7">
        <v>43599</v>
      </c>
      <c r="D279">
        <f t="shared" ref="D279:D342" si="44">YEAR(C279)</f>
        <v>2019</v>
      </c>
      <c r="E279" t="str">
        <f t="shared" ref="E279:E342" si="45">"Q"&amp;ROUNDUP(MONTH(C279)/3,0)&amp;"-"&amp;YEAR(C279)</f>
        <v>Q2-2019</v>
      </c>
      <c r="F279" t="str">
        <f t="shared" ref="F279:F342" si="46">TEXT(C279,"mmmm")</f>
        <v>May</v>
      </c>
      <c r="G279">
        <f t="shared" ref="G279:G342" si="47">WEEKNUM(C279)</f>
        <v>20</v>
      </c>
      <c r="H279" t="str">
        <f t="shared" ref="H279:H342" si="48">TEXT(C279,"dddd")</f>
        <v>Tuesday</v>
      </c>
      <c r="I279">
        <v>2</v>
      </c>
      <c r="J279">
        <v>34</v>
      </c>
      <c r="K279">
        <v>26</v>
      </c>
      <c r="L279">
        <v>0</v>
      </c>
      <c r="M279">
        <v>0</v>
      </c>
      <c r="N279">
        <v>34</v>
      </c>
      <c r="O279">
        <v>85</v>
      </c>
      <c r="P279">
        <v>29</v>
      </c>
      <c r="Q279">
        <v>35</v>
      </c>
      <c r="R279">
        <v>2</v>
      </c>
      <c r="S279">
        <v>22</v>
      </c>
      <c r="T279">
        <v>16</v>
      </c>
      <c r="U279">
        <v>24</v>
      </c>
      <c r="V279">
        <v>1</v>
      </c>
      <c r="W279">
        <v>0</v>
      </c>
      <c r="X279">
        <v>1</v>
      </c>
      <c r="Y279">
        <v>16</v>
      </c>
      <c r="Z279">
        <v>71</v>
      </c>
      <c r="AA279">
        <v>18</v>
      </c>
      <c r="AB279">
        <f t="shared" ref="AB279:AB342" si="49">N279*O279+P279*Q279+R279*S279+V279*W279+X279*Y279+(N279-P279)*(T279*U279)+(N279-P279-R279)*(Z279+AA279)</f>
        <v>6152</v>
      </c>
      <c r="AC279" s="5">
        <f t="shared" ref="AC279:AC342" si="50">AB279/$AC$20</f>
        <v>1.7088888888888889</v>
      </c>
      <c r="AD279" s="5">
        <f t="shared" ref="AD279:AD342" si="51">$AE$20-AC279</f>
        <v>6.2911111111111113</v>
      </c>
      <c r="AE279" s="12">
        <f t="shared" ref="AE279:AE342" si="52">R279/N279</f>
        <v>5.8823529411764705E-2</v>
      </c>
      <c r="AF279" s="12">
        <f t="shared" ref="AF279:AF342" si="53">(V279+X279)/N279</f>
        <v>5.8823529411764705E-2</v>
      </c>
      <c r="AG279" s="12">
        <f t="shared" ref="AG279:AG342" si="54">AC279/N279</f>
        <v>5.0261437908496735E-2</v>
      </c>
    </row>
    <row r="280" spans="2:33" x14ac:dyDescent="0.3">
      <c r="B280">
        <v>56931</v>
      </c>
      <c r="C280" s="7">
        <v>43600</v>
      </c>
      <c r="D280">
        <f t="shared" si="44"/>
        <v>2019</v>
      </c>
      <c r="E280" t="str">
        <f t="shared" si="45"/>
        <v>Q2-2019</v>
      </c>
      <c r="F280" t="str">
        <f t="shared" si="46"/>
        <v>May</v>
      </c>
      <c r="G280">
        <f t="shared" si="47"/>
        <v>20</v>
      </c>
      <c r="H280" t="str">
        <f t="shared" si="48"/>
        <v>Wednesday</v>
      </c>
      <c r="I280">
        <v>1</v>
      </c>
      <c r="J280">
        <v>33</v>
      </c>
      <c r="K280">
        <v>23</v>
      </c>
      <c r="L280">
        <v>0</v>
      </c>
      <c r="M280">
        <v>0</v>
      </c>
      <c r="N280">
        <v>33</v>
      </c>
      <c r="O280">
        <v>42</v>
      </c>
      <c r="P280">
        <v>29</v>
      </c>
      <c r="Q280">
        <v>40</v>
      </c>
      <c r="R280">
        <v>2</v>
      </c>
      <c r="S280">
        <v>10</v>
      </c>
      <c r="T280">
        <v>17</v>
      </c>
      <c r="U280">
        <v>28</v>
      </c>
      <c r="V280">
        <v>2</v>
      </c>
      <c r="W280">
        <v>0</v>
      </c>
      <c r="X280">
        <v>0</v>
      </c>
      <c r="Y280">
        <v>12</v>
      </c>
      <c r="Z280">
        <v>55</v>
      </c>
      <c r="AA280">
        <v>22</v>
      </c>
      <c r="AB280">
        <f t="shared" si="49"/>
        <v>4624</v>
      </c>
      <c r="AC280" s="5">
        <f t="shared" si="50"/>
        <v>1.2844444444444445</v>
      </c>
      <c r="AD280" s="5">
        <f t="shared" si="51"/>
        <v>6.7155555555555555</v>
      </c>
      <c r="AE280" s="12">
        <f t="shared" si="52"/>
        <v>6.0606060606060608E-2</v>
      </c>
      <c r="AF280" s="12">
        <f t="shared" si="53"/>
        <v>6.0606060606060608E-2</v>
      </c>
      <c r="AG280" s="12">
        <f t="shared" si="54"/>
        <v>3.8922558922558921E-2</v>
      </c>
    </row>
    <row r="281" spans="2:33" x14ac:dyDescent="0.3">
      <c r="B281">
        <v>56932</v>
      </c>
      <c r="C281" s="7">
        <v>43600</v>
      </c>
      <c r="D281">
        <f t="shared" si="44"/>
        <v>2019</v>
      </c>
      <c r="E281" t="str">
        <f t="shared" si="45"/>
        <v>Q2-2019</v>
      </c>
      <c r="F281" t="str">
        <f t="shared" si="46"/>
        <v>May</v>
      </c>
      <c r="G281">
        <f t="shared" si="47"/>
        <v>20</v>
      </c>
      <c r="H281" t="str">
        <f t="shared" si="48"/>
        <v>Wednesday</v>
      </c>
      <c r="I281">
        <v>2</v>
      </c>
      <c r="J281">
        <v>31</v>
      </c>
      <c r="K281">
        <v>28</v>
      </c>
      <c r="L281">
        <v>0</v>
      </c>
      <c r="M281">
        <v>0</v>
      </c>
      <c r="N281">
        <v>31</v>
      </c>
      <c r="O281">
        <v>34</v>
      </c>
      <c r="P281">
        <v>31</v>
      </c>
      <c r="Q281">
        <v>38</v>
      </c>
      <c r="R281">
        <v>1</v>
      </c>
      <c r="S281">
        <v>10</v>
      </c>
      <c r="T281">
        <v>16</v>
      </c>
      <c r="U281">
        <v>14</v>
      </c>
      <c r="V281">
        <v>1</v>
      </c>
      <c r="W281">
        <v>0</v>
      </c>
      <c r="X281">
        <v>0</v>
      </c>
      <c r="Y281">
        <v>11</v>
      </c>
      <c r="Z281">
        <v>48</v>
      </c>
      <c r="AA281">
        <v>29</v>
      </c>
      <c r="AB281">
        <f t="shared" si="49"/>
        <v>2165</v>
      </c>
      <c r="AC281" s="5">
        <f t="shared" si="50"/>
        <v>0.60138888888888886</v>
      </c>
      <c r="AD281" s="5">
        <f t="shared" si="51"/>
        <v>7.3986111111111112</v>
      </c>
      <c r="AE281" s="12">
        <f t="shared" si="52"/>
        <v>3.2258064516129031E-2</v>
      </c>
      <c r="AF281" s="12">
        <f t="shared" si="53"/>
        <v>3.2258064516129031E-2</v>
      </c>
      <c r="AG281" s="12">
        <f t="shared" si="54"/>
        <v>1.9399641577060932E-2</v>
      </c>
    </row>
    <row r="282" spans="2:33" x14ac:dyDescent="0.3">
      <c r="B282">
        <v>56933</v>
      </c>
      <c r="C282" s="7">
        <v>43601</v>
      </c>
      <c r="D282">
        <f t="shared" si="44"/>
        <v>2019</v>
      </c>
      <c r="E282" t="str">
        <f t="shared" si="45"/>
        <v>Q2-2019</v>
      </c>
      <c r="F282" t="str">
        <f t="shared" si="46"/>
        <v>May</v>
      </c>
      <c r="G282">
        <f t="shared" si="47"/>
        <v>20</v>
      </c>
      <c r="H282" t="str">
        <f t="shared" si="48"/>
        <v>Thursday</v>
      </c>
      <c r="I282">
        <v>1</v>
      </c>
      <c r="J282">
        <v>30</v>
      </c>
      <c r="K282">
        <v>25</v>
      </c>
      <c r="L282">
        <v>0</v>
      </c>
      <c r="M282">
        <v>0</v>
      </c>
      <c r="N282">
        <v>30</v>
      </c>
      <c r="O282">
        <v>51</v>
      </c>
      <c r="P282">
        <v>31</v>
      </c>
      <c r="Q282">
        <v>38</v>
      </c>
      <c r="R282">
        <v>2</v>
      </c>
      <c r="S282">
        <v>18</v>
      </c>
      <c r="T282">
        <v>17</v>
      </c>
      <c r="U282">
        <v>18</v>
      </c>
      <c r="V282">
        <v>2</v>
      </c>
      <c r="W282">
        <v>0</v>
      </c>
      <c r="X282">
        <v>0</v>
      </c>
      <c r="Y282">
        <v>7</v>
      </c>
      <c r="Z282">
        <v>32</v>
      </c>
      <c r="AA282">
        <v>13</v>
      </c>
      <c r="AB282">
        <f t="shared" si="49"/>
        <v>2303</v>
      </c>
      <c r="AC282" s="5">
        <f t="shared" si="50"/>
        <v>0.63972222222222219</v>
      </c>
      <c r="AD282" s="5">
        <f t="shared" si="51"/>
        <v>7.3602777777777781</v>
      </c>
      <c r="AE282" s="12">
        <f t="shared" si="52"/>
        <v>6.6666666666666666E-2</v>
      </c>
      <c r="AF282" s="12">
        <f t="shared" si="53"/>
        <v>6.6666666666666666E-2</v>
      </c>
      <c r="AG282" s="12">
        <f t="shared" si="54"/>
        <v>2.1324074074074072E-2</v>
      </c>
    </row>
    <row r="283" spans="2:33" x14ac:dyDescent="0.3">
      <c r="B283">
        <v>56934</v>
      </c>
      <c r="C283" s="7">
        <v>43601</v>
      </c>
      <c r="D283">
        <f t="shared" si="44"/>
        <v>2019</v>
      </c>
      <c r="E283" t="str">
        <f t="shared" si="45"/>
        <v>Q2-2019</v>
      </c>
      <c r="F283" t="str">
        <f t="shared" si="46"/>
        <v>May</v>
      </c>
      <c r="G283">
        <f t="shared" si="47"/>
        <v>20</v>
      </c>
      <c r="H283" t="str">
        <f t="shared" si="48"/>
        <v>Thursday</v>
      </c>
      <c r="I283">
        <v>2</v>
      </c>
      <c r="J283">
        <v>31</v>
      </c>
      <c r="K283">
        <v>22</v>
      </c>
      <c r="L283">
        <v>0</v>
      </c>
      <c r="M283">
        <v>0</v>
      </c>
      <c r="N283">
        <v>31</v>
      </c>
      <c r="O283">
        <v>68</v>
      </c>
      <c r="P283">
        <v>31</v>
      </c>
      <c r="Q283">
        <v>34</v>
      </c>
      <c r="R283">
        <v>2</v>
      </c>
      <c r="S283">
        <v>26</v>
      </c>
      <c r="T283">
        <v>17</v>
      </c>
      <c r="U283">
        <v>23</v>
      </c>
      <c r="V283">
        <v>1</v>
      </c>
      <c r="W283">
        <v>0</v>
      </c>
      <c r="X283">
        <v>1</v>
      </c>
      <c r="Y283">
        <v>14</v>
      </c>
      <c r="Z283">
        <v>67</v>
      </c>
      <c r="AA283">
        <v>17</v>
      </c>
      <c r="AB283">
        <f t="shared" si="49"/>
        <v>3060</v>
      </c>
      <c r="AC283" s="5">
        <f t="shared" si="50"/>
        <v>0.85</v>
      </c>
      <c r="AD283" s="5">
        <f t="shared" si="51"/>
        <v>7.15</v>
      </c>
      <c r="AE283" s="12">
        <f t="shared" si="52"/>
        <v>6.4516129032258063E-2</v>
      </c>
      <c r="AF283" s="12">
        <f t="shared" si="53"/>
        <v>6.4516129032258063E-2</v>
      </c>
      <c r="AG283" s="12">
        <f t="shared" si="54"/>
        <v>2.7419354838709678E-2</v>
      </c>
    </row>
    <row r="284" spans="2:33" x14ac:dyDescent="0.3">
      <c r="B284">
        <v>56935</v>
      </c>
      <c r="C284" s="7">
        <v>43602</v>
      </c>
      <c r="D284">
        <f t="shared" si="44"/>
        <v>2019</v>
      </c>
      <c r="E284" t="str">
        <f t="shared" si="45"/>
        <v>Q2-2019</v>
      </c>
      <c r="F284" t="str">
        <f t="shared" si="46"/>
        <v>May</v>
      </c>
      <c r="G284">
        <f t="shared" si="47"/>
        <v>20</v>
      </c>
      <c r="H284" t="str">
        <f t="shared" si="48"/>
        <v>Friday</v>
      </c>
      <c r="I284">
        <v>1</v>
      </c>
      <c r="J284">
        <v>31</v>
      </c>
      <c r="K284">
        <v>27</v>
      </c>
      <c r="L284">
        <v>0</v>
      </c>
      <c r="M284">
        <v>0</v>
      </c>
      <c r="N284">
        <v>31</v>
      </c>
      <c r="O284">
        <v>60</v>
      </c>
      <c r="P284">
        <v>30</v>
      </c>
      <c r="Q284">
        <v>36</v>
      </c>
      <c r="R284">
        <v>1</v>
      </c>
      <c r="S284">
        <v>26</v>
      </c>
      <c r="T284">
        <v>16</v>
      </c>
      <c r="U284">
        <v>29</v>
      </c>
      <c r="V284">
        <v>1</v>
      </c>
      <c r="W284">
        <v>0</v>
      </c>
      <c r="X284">
        <v>0</v>
      </c>
      <c r="Y284">
        <v>14</v>
      </c>
      <c r="Z284">
        <v>59</v>
      </c>
      <c r="AA284">
        <v>23</v>
      </c>
      <c r="AB284">
        <f t="shared" si="49"/>
        <v>3430</v>
      </c>
      <c r="AC284" s="5">
        <f t="shared" si="50"/>
        <v>0.95277777777777772</v>
      </c>
      <c r="AD284" s="5">
        <f t="shared" si="51"/>
        <v>7.0472222222222225</v>
      </c>
      <c r="AE284" s="12">
        <f t="shared" si="52"/>
        <v>3.2258064516129031E-2</v>
      </c>
      <c r="AF284" s="12">
        <f t="shared" si="53"/>
        <v>3.2258064516129031E-2</v>
      </c>
      <c r="AG284" s="12">
        <f t="shared" si="54"/>
        <v>3.0734767025089604E-2</v>
      </c>
    </row>
    <row r="285" spans="2:33" x14ac:dyDescent="0.3">
      <c r="B285">
        <v>56936</v>
      </c>
      <c r="C285" s="7">
        <v>43602</v>
      </c>
      <c r="D285">
        <f t="shared" si="44"/>
        <v>2019</v>
      </c>
      <c r="E285" t="str">
        <f t="shared" si="45"/>
        <v>Q2-2019</v>
      </c>
      <c r="F285" t="str">
        <f t="shared" si="46"/>
        <v>May</v>
      </c>
      <c r="G285">
        <f t="shared" si="47"/>
        <v>20</v>
      </c>
      <c r="H285" t="str">
        <f t="shared" si="48"/>
        <v>Friday</v>
      </c>
      <c r="I285">
        <v>2</v>
      </c>
      <c r="J285">
        <v>32</v>
      </c>
      <c r="K285">
        <v>24</v>
      </c>
      <c r="L285">
        <v>0</v>
      </c>
      <c r="M285">
        <v>0</v>
      </c>
      <c r="N285">
        <v>32</v>
      </c>
      <c r="O285">
        <v>77</v>
      </c>
      <c r="P285">
        <v>30</v>
      </c>
      <c r="Q285">
        <v>37</v>
      </c>
      <c r="R285">
        <v>2</v>
      </c>
      <c r="S285">
        <v>14</v>
      </c>
      <c r="T285">
        <v>17</v>
      </c>
      <c r="U285">
        <v>13</v>
      </c>
      <c r="V285">
        <v>1</v>
      </c>
      <c r="W285">
        <v>0</v>
      </c>
      <c r="X285">
        <v>1</v>
      </c>
      <c r="Y285">
        <v>9</v>
      </c>
      <c r="Z285">
        <v>44</v>
      </c>
      <c r="AA285">
        <v>28</v>
      </c>
      <c r="AB285">
        <f t="shared" si="49"/>
        <v>4053</v>
      </c>
      <c r="AC285" s="5">
        <f t="shared" si="50"/>
        <v>1.1258333333333332</v>
      </c>
      <c r="AD285" s="5">
        <f t="shared" si="51"/>
        <v>6.8741666666666665</v>
      </c>
      <c r="AE285" s="12">
        <f t="shared" si="52"/>
        <v>6.25E-2</v>
      </c>
      <c r="AF285" s="12">
        <f t="shared" si="53"/>
        <v>6.25E-2</v>
      </c>
      <c r="AG285" s="12">
        <f t="shared" si="54"/>
        <v>3.5182291666666664E-2</v>
      </c>
    </row>
    <row r="286" spans="2:33" x14ac:dyDescent="0.3">
      <c r="B286">
        <v>56937</v>
      </c>
      <c r="C286" s="7">
        <v>43603</v>
      </c>
      <c r="D286">
        <f t="shared" si="44"/>
        <v>2019</v>
      </c>
      <c r="E286" t="str">
        <f t="shared" si="45"/>
        <v>Q2-2019</v>
      </c>
      <c r="F286" t="str">
        <f t="shared" si="46"/>
        <v>May</v>
      </c>
      <c r="G286">
        <f t="shared" si="47"/>
        <v>20</v>
      </c>
      <c r="H286" t="str">
        <f t="shared" si="48"/>
        <v>Saturday</v>
      </c>
      <c r="I286">
        <v>1</v>
      </c>
      <c r="J286">
        <v>32</v>
      </c>
      <c r="K286">
        <v>29</v>
      </c>
      <c r="L286">
        <v>0</v>
      </c>
      <c r="M286">
        <v>0</v>
      </c>
      <c r="N286">
        <v>32</v>
      </c>
      <c r="O286">
        <v>68</v>
      </c>
      <c r="P286">
        <v>29</v>
      </c>
      <c r="Q286">
        <v>39</v>
      </c>
      <c r="R286">
        <v>1</v>
      </c>
      <c r="S286">
        <v>14</v>
      </c>
      <c r="T286">
        <v>16</v>
      </c>
      <c r="U286">
        <v>19</v>
      </c>
      <c r="V286">
        <v>1</v>
      </c>
      <c r="W286">
        <v>0</v>
      </c>
      <c r="X286">
        <v>0</v>
      </c>
      <c r="Y286">
        <v>9</v>
      </c>
      <c r="Z286">
        <v>36</v>
      </c>
      <c r="AA286">
        <v>14</v>
      </c>
      <c r="AB286">
        <f t="shared" si="49"/>
        <v>4333</v>
      </c>
      <c r="AC286" s="5">
        <f t="shared" si="50"/>
        <v>1.2036111111111112</v>
      </c>
      <c r="AD286" s="5">
        <f t="shared" si="51"/>
        <v>6.796388888888889</v>
      </c>
      <c r="AE286" s="12">
        <f t="shared" si="52"/>
        <v>3.125E-2</v>
      </c>
      <c r="AF286" s="12">
        <f t="shared" si="53"/>
        <v>3.125E-2</v>
      </c>
      <c r="AG286" s="12">
        <f t="shared" si="54"/>
        <v>3.7612847222222225E-2</v>
      </c>
    </row>
    <row r="287" spans="2:33" x14ac:dyDescent="0.3">
      <c r="B287">
        <v>56938</v>
      </c>
      <c r="C287" s="7">
        <v>43605</v>
      </c>
      <c r="D287">
        <f t="shared" si="44"/>
        <v>2019</v>
      </c>
      <c r="E287" t="str">
        <f t="shared" si="45"/>
        <v>Q2-2019</v>
      </c>
      <c r="F287" t="str">
        <f t="shared" si="46"/>
        <v>May</v>
      </c>
      <c r="G287">
        <f t="shared" si="47"/>
        <v>21</v>
      </c>
      <c r="H287" t="str">
        <f t="shared" si="48"/>
        <v>Monday</v>
      </c>
      <c r="I287">
        <v>1</v>
      </c>
      <c r="J287">
        <v>33</v>
      </c>
      <c r="K287">
        <v>26</v>
      </c>
      <c r="L287">
        <v>0</v>
      </c>
      <c r="M287">
        <v>0</v>
      </c>
      <c r="N287">
        <v>33</v>
      </c>
      <c r="O287">
        <v>85</v>
      </c>
      <c r="P287">
        <v>29</v>
      </c>
      <c r="Q287">
        <v>37</v>
      </c>
      <c r="R287">
        <v>2</v>
      </c>
      <c r="S287">
        <v>22</v>
      </c>
      <c r="T287">
        <v>16</v>
      </c>
      <c r="U287">
        <v>24</v>
      </c>
      <c r="V287">
        <v>2</v>
      </c>
      <c r="W287">
        <v>0</v>
      </c>
      <c r="X287">
        <v>0</v>
      </c>
      <c r="Y287">
        <v>16</v>
      </c>
      <c r="Z287">
        <v>71</v>
      </c>
      <c r="AA287">
        <v>18</v>
      </c>
      <c r="AB287">
        <f t="shared" si="49"/>
        <v>5636</v>
      </c>
      <c r="AC287" s="5">
        <f t="shared" si="50"/>
        <v>1.5655555555555556</v>
      </c>
      <c r="AD287" s="5">
        <f t="shared" si="51"/>
        <v>6.4344444444444449</v>
      </c>
      <c r="AE287" s="12">
        <f t="shared" si="52"/>
        <v>6.0606060606060608E-2</v>
      </c>
      <c r="AF287" s="12">
        <f t="shared" si="53"/>
        <v>6.0606060606060608E-2</v>
      </c>
      <c r="AG287" s="12">
        <f t="shared" si="54"/>
        <v>4.7441077441077444E-2</v>
      </c>
    </row>
    <row r="288" spans="2:33" x14ac:dyDescent="0.3">
      <c r="B288">
        <v>56939</v>
      </c>
      <c r="C288" s="7">
        <v>43605</v>
      </c>
      <c r="D288">
        <f t="shared" si="44"/>
        <v>2019</v>
      </c>
      <c r="E288" t="str">
        <f t="shared" si="45"/>
        <v>Q2-2019</v>
      </c>
      <c r="F288" t="str">
        <f t="shared" si="46"/>
        <v>May</v>
      </c>
      <c r="G288">
        <f t="shared" si="47"/>
        <v>21</v>
      </c>
      <c r="H288" t="str">
        <f t="shared" si="48"/>
        <v>Monday</v>
      </c>
      <c r="I288">
        <v>2</v>
      </c>
      <c r="J288">
        <v>34</v>
      </c>
      <c r="K288">
        <v>23</v>
      </c>
      <c r="L288">
        <v>0</v>
      </c>
      <c r="M288">
        <v>0</v>
      </c>
      <c r="N288">
        <v>34</v>
      </c>
      <c r="O288">
        <v>42</v>
      </c>
      <c r="P288">
        <v>29</v>
      </c>
      <c r="Q288">
        <v>38</v>
      </c>
      <c r="R288">
        <v>2</v>
      </c>
      <c r="S288">
        <v>10</v>
      </c>
      <c r="T288">
        <v>17</v>
      </c>
      <c r="U288">
        <v>28</v>
      </c>
      <c r="V288">
        <v>2</v>
      </c>
      <c r="W288">
        <v>0</v>
      </c>
      <c r="X288">
        <v>0</v>
      </c>
      <c r="Y288">
        <v>12</v>
      </c>
      <c r="Z288">
        <v>55</v>
      </c>
      <c r="AA288">
        <v>22</v>
      </c>
      <c r="AB288">
        <f t="shared" si="49"/>
        <v>5161</v>
      </c>
      <c r="AC288" s="5">
        <f t="shared" si="50"/>
        <v>1.4336111111111112</v>
      </c>
      <c r="AD288" s="5">
        <f t="shared" si="51"/>
        <v>6.5663888888888886</v>
      </c>
      <c r="AE288" s="12">
        <f t="shared" si="52"/>
        <v>5.8823529411764705E-2</v>
      </c>
      <c r="AF288" s="12">
        <f t="shared" si="53"/>
        <v>5.8823529411764705E-2</v>
      </c>
      <c r="AG288" s="12">
        <f t="shared" si="54"/>
        <v>4.2165032679738562E-2</v>
      </c>
    </row>
    <row r="289" spans="2:33" x14ac:dyDescent="0.3">
      <c r="B289">
        <v>56940</v>
      </c>
      <c r="C289" s="7">
        <v>43606</v>
      </c>
      <c r="D289">
        <f t="shared" si="44"/>
        <v>2019</v>
      </c>
      <c r="E289" t="str">
        <f t="shared" si="45"/>
        <v>Q2-2019</v>
      </c>
      <c r="F289" t="str">
        <f t="shared" si="46"/>
        <v>May</v>
      </c>
      <c r="G289">
        <f t="shared" si="47"/>
        <v>21</v>
      </c>
      <c r="H289" t="str">
        <f t="shared" si="48"/>
        <v>Tuesday</v>
      </c>
      <c r="I289">
        <v>1</v>
      </c>
      <c r="J289">
        <v>30</v>
      </c>
      <c r="K289">
        <v>28</v>
      </c>
      <c r="L289">
        <v>0</v>
      </c>
      <c r="M289">
        <v>0</v>
      </c>
      <c r="N289">
        <v>30</v>
      </c>
      <c r="O289">
        <v>34</v>
      </c>
      <c r="P289">
        <v>31</v>
      </c>
      <c r="Q289">
        <v>40</v>
      </c>
      <c r="R289">
        <v>1</v>
      </c>
      <c r="S289">
        <v>10</v>
      </c>
      <c r="T289">
        <v>16</v>
      </c>
      <c r="U289">
        <v>14</v>
      </c>
      <c r="V289">
        <v>1</v>
      </c>
      <c r="W289">
        <v>0</v>
      </c>
      <c r="X289">
        <v>0</v>
      </c>
      <c r="Y289">
        <v>11</v>
      </c>
      <c r="Z289">
        <v>48</v>
      </c>
      <c r="AA289">
        <v>29</v>
      </c>
      <c r="AB289">
        <f t="shared" si="49"/>
        <v>1892</v>
      </c>
      <c r="AC289" s="5">
        <f t="shared" si="50"/>
        <v>0.52555555555555555</v>
      </c>
      <c r="AD289" s="5">
        <f t="shared" si="51"/>
        <v>7.474444444444444</v>
      </c>
      <c r="AE289" s="12">
        <f t="shared" si="52"/>
        <v>3.3333333333333333E-2</v>
      </c>
      <c r="AF289" s="12">
        <f t="shared" si="53"/>
        <v>3.3333333333333333E-2</v>
      </c>
      <c r="AG289" s="12">
        <f t="shared" si="54"/>
        <v>1.751851851851852E-2</v>
      </c>
    </row>
    <row r="290" spans="2:33" x14ac:dyDescent="0.3">
      <c r="B290">
        <v>56941</v>
      </c>
      <c r="C290" s="7">
        <v>43606</v>
      </c>
      <c r="D290">
        <f t="shared" si="44"/>
        <v>2019</v>
      </c>
      <c r="E290" t="str">
        <f t="shared" si="45"/>
        <v>Q2-2019</v>
      </c>
      <c r="F290" t="str">
        <f t="shared" si="46"/>
        <v>May</v>
      </c>
      <c r="G290">
        <f t="shared" si="47"/>
        <v>21</v>
      </c>
      <c r="H290" t="str">
        <f t="shared" si="48"/>
        <v>Tuesday</v>
      </c>
      <c r="I290">
        <v>2</v>
      </c>
      <c r="J290">
        <v>31</v>
      </c>
      <c r="K290">
        <v>25</v>
      </c>
      <c r="L290">
        <v>0</v>
      </c>
      <c r="M290">
        <v>0</v>
      </c>
      <c r="N290">
        <v>31</v>
      </c>
      <c r="O290">
        <v>51</v>
      </c>
      <c r="P290">
        <v>31</v>
      </c>
      <c r="Q290">
        <v>36</v>
      </c>
      <c r="R290">
        <v>2</v>
      </c>
      <c r="S290">
        <v>18</v>
      </c>
      <c r="T290">
        <v>17</v>
      </c>
      <c r="U290">
        <v>18</v>
      </c>
      <c r="V290">
        <v>2</v>
      </c>
      <c r="W290">
        <v>0</v>
      </c>
      <c r="X290">
        <v>0</v>
      </c>
      <c r="Y290">
        <v>7</v>
      </c>
      <c r="Z290">
        <v>32</v>
      </c>
      <c r="AA290">
        <v>13</v>
      </c>
      <c r="AB290">
        <f t="shared" si="49"/>
        <v>2643</v>
      </c>
      <c r="AC290" s="5">
        <f t="shared" si="50"/>
        <v>0.73416666666666663</v>
      </c>
      <c r="AD290" s="5">
        <f t="shared" si="51"/>
        <v>7.2658333333333331</v>
      </c>
      <c r="AE290" s="12">
        <f t="shared" si="52"/>
        <v>6.4516129032258063E-2</v>
      </c>
      <c r="AF290" s="12">
        <f t="shared" si="53"/>
        <v>6.4516129032258063E-2</v>
      </c>
      <c r="AG290" s="12">
        <f t="shared" si="54"/>
        <v>2.368279569892473E-2</v>
      </c>
    </row>
    <row r="291" spans="2:33" x14ac:dyDescent="0.3">
      <c r="B291">
        <v>56942</v>
      </c>
      <c r="C291" s="7">
        <v>43607</v>
      </c>
      <c r="D291">
        <f t="shared" si="44"/>
        <v>2019</v>
      </c>
      <c r="E291" t="str">
        <f t="shared" si="45"/>
        <v>Q2-2019</v>
      </c>
      <c r="F291" t="str">
        <f t="shared" si="46"/>
        <v>May</v>
      </c>
      <c r="G291">
        <f t="shared" si="47"/>
        <v>21</v>
      </c>
      <c r="H291" t="str">
        <f t="shared" si="48"/>
        <v>Wednesday</v>
      </c>
      <c r="I291">
        <v>1</v>
      </c>
      <c r="J291">
        <v>30</v>
      </c>
      <c r="K291">
        <v>22</v>
      </c>
      <c r="L291">
        <v>0</v>
      </c>
      <c r="M291">
        <v>0</v>
      </c>
      <c r="N291">
        <v>30</v>
      </c>
      <c r="O291">
        <v>68</v>
      </c>
      <c r="P291">
        <v>31</v>
      </c>
      <c r="Q291">
        <v>36</v>
      </c>
      <c r="R291">
        <v>2</v>
      </c>
      <c r="S291">
        <v>26</v>
      </c>
      <c r="T291">
        <v>17</v>
      </c>
      <c r="U291">
        <v>23</v>
      </c>
      <c r="V291">
        <v>2</v>
      </c>
      <c r="W291">
        <v>0</v>
      </c>
      <c r="X291">
        <v>0</v>
      </c>
      <c r="Y291">
        <v>14</v>
      </c>
      <c r="Z291">
        <v>67</v>
      </c>
      <c r="AA291">
        <v>17</v>
      </c>
      <c r="AB291">
        <f t="shared" si="49"/>
        <v>2565</v>
      </c>
      <c r="AC291" s="5">
        <f t="shared" si="50"/>
        <v>0.71250000000000002</v>
      </c>
      <c r="AD291" s="5">
        <f t="shared" si="51"/>
        <v>7.2874999999999996</v>
      </c>
      <c r="AE291" s="12">
        <f t="shared" si="52"/>
        <v>6.6666666666666666E-2</v>
      </c>
      <c r="AF291" s="12">
        <f t="shared" si="53"/>
        <v>6.6666666666666666E-2</v>
      </c>
      <c r="AG291" s="12">
        <f t="shared" si="54"/>
        <v>2.375E-2</v>
      </c>
    </row>
    <row r="292" spans="2:33" x14ac:dyDescent="0.3">
      <c r="B292">
        <v>56943</v>
      </c>
      <c r="C292" s="7">
        <v>43607</v>
      </c>
      <c r="D292">
        <f t="shared" si="44"/>
        <v>2019</v>
      </c>
      <c r="E292" t="str">
        <f t="shared" si="45"/>
        <v>Q2-2019</v>
      </c>
      <c r="F292" t="str">
        <f t="shared" si="46"/>
        <v>May</v>
      </c>
      <c r="G292">
        <f t="shared" si="47"/>
        <v>21</v>
      </c>
      <c r="H292" t="str">
        <f t="shared" si="48"/>
        <v>Wednesday</v>
      </c>
      <c r="I292">
        <v>2</v>
      </c>
      <c r="J292">
        <v>32</v>
      </c>
      <c r="K292">
        <v>27</v>
      </c>
      <c r="L292">
        <v>0</v>
      </c>
      <c r="M292">
        <v>0</v>
      </c>
      <c r="N292">
        <v>32</v>
      </c>
      <c r="O292">
        <v>60</v>
      </c>
      <c r="P292">
        <v>30</v>
      </c>
      <c r="Q292">
        <v>34</v>
      </c>
      <c r="R292">
        <v>1</v>
      </c>
      <c r="S292">
        <v>26</v>
      </c>
      <c r="T292">
        <v>16</v>
      </c>
      <c r="U292">
        <v>29</v>
      </c>
      <c r="V292">
        <v>1</v>
      </c>
      <c r="W292">
        <v>0</v>
      </c>
      <c r="X292">
        <v>0</v>
      </c>
      <c r="Y292">
        <v>14</v>
      </c>
      <c r="Z292">
        <v>59</v>
      </c>
      <c r="AA292">
        <v>23</v>
      </c>
      <c r="AB292">
        <f t="shared" si="49"/>
        <v>3976</v>
      </c>
      <c r="AC292" s="5">
        <f t="shared" si="50"/>
        <v>1.1044444444444443</v>
      </c>
      <c r="AD292" s="5">
        <f t="shared" si="51"/>
        <v>6.8955555555555552</v>
      </c>
      <c r="AE292" s="12">
        <f t="shared" si="52"/>
        <v>3.125E-2</v>
      </c>
      <c r="AF292" s="12">
        <f t="shared" si="53"/>
        <v>3.125E-2</v>
      </c>
      <c r="AG292" s="12">
        <f t="shared" si="54"/>
        <v>3.4513888888888886E-2</v>
      </c>
    </row>
    <row r="293" spans="2:33" x14ac:dyDescent="0.3">
      <c r="B293">
        <v>56944</v>
      </c>
      <c r="C293" s="7">
        <v>43608</v>
      </c>
      <c r="D293">
        <f t="shared" si="44"/>
        <v>2019</v>
      </c>
      <c r="E293" t="str">
        <f t="shared" si="45"/>
        <v>Q2-2019</v>
      </c>
      <c r="F293" t="str">
        <f t="shared" si="46"/>
        <v>May</v>
      </c>
      <c r="G293">
        <f t="shared" si="47"/>
        <v>21</v>
      </c>
      <c r="H293" t="str">
        <f t="shared" si="48"/>
        <v>Thursday</v>
      </c>
      <c r="I293">
        <v>1</v>
      </c>
      <c r="J293">
        <v>31</v>
      </c>
      <c r="K293">
        <v>24</v>
      </c>
      <c r="L293">
        <v>0</v>
      </c>
      <c r="M293">
        <v>0</v>
      </c>
      <c r="N293">
        <v>31</v>
      </c>
      <c r="O293">
        <v>77</v>
      </c>
      <c r="P293">
        <v>30</v>
      </c>
      <c r="Q293">
        <v>39</v>
      </c>
      <c r="R293">
        <v>2</v>
      </c>
      <c r="S293">
        <v>14</v>
      </c>
      <c r="T293">
        <v>17</v>
      </c>
      <c r="U293">
        <v>13</v>
      </c>
      <c r="V293">
        <v>2</v>
      </c>
      <c r="W293">
        <v>0</v>
      </c>
      <c r="X293">
        <v>0</v>
      </c>
      <c r="Y293">
        <v>9</v>
      </c>
      <c r="Z293">
        <v>44</v>
      </c>
      <c r="AA293">
        <v>28</v>
      </c>
      <c r="AB293">
        <f t="shared" si="49"/>
        <v>3734</v>
      </c>
      <c r="AC293" s="5">
        <f t="shared" si="50"/>
        <v>1.0372222222222223</v>
      </c>
      <c r="AD293" s="5">
        <f t="shared" si="51"/>
        <v>6.9627777777777773</v>
      </c>
      <c r="AE293" s="12">
        <f t="shared" si="52"/>
        <v>6.4516129032258063E-2</v>
      </c>
      <c r="AF293" s="12">
        <f t="shared" si="53"/>
        <v>6.4516129032258063E-2</v>
      </c>
      <c r="AG293" s="12">
        <f t="shared" si="54"/>
        <v>3.3458781362007167E-2</v>
      </c>
    </row>
    <row r="294" spans="2:33" x14ac:dyDescent="0.3">
      <c r="B294">
        <v>56945</v>
      </c>
      <c r="C294" s="7">
        <v>43608</v>
      </c>
      <c r="D294">
        <f t="shared" si="44"/>
        <v>2019</v>
      </c>
      <c r="E294" t="str">
        <f t="shared" si="45"/>
        <v>Q2-2019</v>
      </c>
      <c r="F294" t="str">
        <f t="shared" si="46"/>
        <v>May</v>
      </c>
      <c r="G294">
        <f t="shared" si="47"/>
        <v>21</v>
      </c>
      <c r="H294" t="str">
        <f t="shared" si="48"/>
        <v>Thursday</v>
      </c>
      <c r="I294">
        <v>2</v>
      </c>
      <c r="J294">
        <v>33</v>
      </c>
      <c r="K294">
        <v>29</v>
      </c>
      <c r="L294">
        <v>0</v>
      </c>
      <c r="M294">
        <v>0</v>
      </c>
      <c r="N294">
        <v>33</v>
      </c>
      <c r="O294">
        <v>68</v>
      </c>
      <c r="P294">
        <v>29</v>
      </c>
      <c r="Q294">
        <v>37</v>
      </c>
      <c r="R294">
        <v>1</v>
      </c>
      <c r="S294">
        <v>14</v>
      </c>
      <c r="T294">
        <v>16</v>
      </c>
      <c r="U294">
        <v>19</v>
      </c>
      <c r="V294">
        <v>1</v>
      </c>
      <c r="W294">
        <v>0</v>
      </c>
      <c r="X294">
        <v>0</v>
      </c>
      <c r="Y294">
        <v>9</v>
      </c>
      <c r="Z294">
        <v>36</v>
      </c>
      <c r="AA294">
        <v>14</v>
      </c>
      <c r="AB294">
        <f t="shared" si="49"/>
        <v>4697</v>
      </c>
      <c r="AC294" s="5">
        <f t="shared" si="50"/>
        <v>1.3047222222222221</v>
      </c>
      <c r="AD294" s="5">
        <f t="shared" si="51"/>
        <v>6.6952777777777781</v>
      </c>
      <c r="AE294" s="12">
        <f t="shared" si="52"/>
        <v>3.0303030303030304E-2</v>
      </c>
      <c r="AF294" s="12">
        <f t="shared" si="53"/>
        <v>3.0303030303030304E-2</v>
      </c>
      <c r="AG294" s="12">
        <f t="shared" si="54"/>
        <v>3.9537037037037037E-2</v>
      </c>
    </row>
    <row r="295" spans="2:33" x14ac:dyDescent="0.3">
      <c r="B295">
        <v>56946</v>
      </c>
      <c r="C295" s="7">
        <v>43609</v>
      </c>
      <c r="D295">
        <f t="shared" si="44"/>
        <v>2019</v>
      </c>
      <c r="E295" t="str">
        <f t="shared" si="45"/>
        <v>Q2-2019</v>
      </c>
      <c r="F295" t="str">
        <f t="shared" si="46"/>
        <v>May</v>
      </c>
      <c r="G295">
        <f t="shared" si="47"/>
        <v>21</v>
      </c>
      <c r="H295" t="str">
        <f t="shared" si="48"/>
        <v>Friday</v>
      </c>
      <c r="I295">
        <v>1</v>
      </c>
      <c r="J295">
        <v>33</v>
      </c>
      <c r="K295">
        <v>26</v>
      </c>
      <c r="L295">
        <v>0</v>
      </c>
      <c r="M295">
        <v>0</v>
      </c>
      <c r="N295">
        <v>33</v>
      </c>
      <c r="O295">
        <v>85</v>
      </c>
      <c r="P295">
        <v>29</v>
      </c>
      <c r="Q295">
        <v>37</v>
      </c>
      <c r="R295">
        <v>2</v>
      </c>
      <c r="S295">
        <v>22</v>
      </c>
      <c r="T295">
        <v>16</v>
      </c>
      <c r="U295">
        <v>24</v>
      </c>
      <c r="V295">
        <v>2</v>
      </c>
      <c r="W295">
        <v>0</v>
      </c>
      <c r="X295">
        <v>0</v>
      </c>
      <c r="Y295">
        <v>16</v>
      </c>
      <c r="Z295">
        <v>71</v>
      </c>
      <c r="AA295">
        <v>18</v>
      </c>
      <c r="AB295">
        <f t="shared" si="49"/>
        <v>5636</v>
      </c>
      <c r="AC295" s="5">
        <f t="shared" si="50"/>
        <v>1.5655555555555556</v>
      </c>
      <c r="AD295" s="5">
        <f t="shared" si="51"/>
        <v>6.4344444444444449</v>
      </c>
      <c r="AE295" s="12">
        <f t="shared" si="52"/>
        <v>6.0606060606060608E-2</v>
      </c>
      <c r="AF295" s="12">
        <f t="shared" si="53"/>
        <v>6.0606060606060608E-2</v>
      </c>
      <c r="AG295" s="12">
        <f t="shared" si="54"/>
        <v>4.7441077441077444E-2</v>
      </c>
    </row>
    <row r="296" spans="2:33" x14ac:dyDescent="0.3">
      <c r="B296">
        <v>56947</v>
      </c>
      <c r="C296" s="7">
        <v>43609</v>
      </c>
      <c r="D296">
        <f t="shared" si="44"/>
        <v>2019</v>
      </c>
      <c r="E296" t="str">
        <f t="shared" si="45"/>
        <v>Q2-2019</v>
      </c>
      <c r="F296" t="str">
        <f t="shared" si="46"/>
        <v>May</v>
      </c>
      <c r="G296">
        <f t="shared" si="47"/>
        <v>21</v>
      </c>
      <c r="H296" t="str">
        <f t="shared" si="48"/>
        <v>Friday</v>
      </c>
      <c r="I296">
        <v>2</v>
      </c>
      <c r="J296">
        <v>32</v>
      </c>
      <c r="K296">
        <v>21</v>
      </c>
      <c r="L296">
        <v>0</v>
      </c>
      <c r="M296">
        <v>0</v>
      </c>
      <c r="N296">
        <v>32</v>
      </c>
      <c r="O296">
        <v>73</v>
      </c>
      <c r="P296">
        <v>30</v>
      </c>
      <c r="Q296">
        <v>38</v>
      </c>
      <c r="R296">
        <v>1</v>
      </c>
      <c r="S296">
        <v>14</v>
      </c>
      <c r="T296">
        <v>24</v>
      </c>
      <c r="U296">
        <v>10</v>
      </c>
      <c r="V296">
        <v>1</v>
      </c>
      <c r="W296">
        <v>0</v>
      </c>
      <c r="X296">
        <v>0</v>
      </c>
      <c r="Y296">
        <v>18</v>
      </c>
      <c r="Z296">
        <v>43</v>
      </c>
      <c r="AA296">
        <v>26</v>
      </c>
      <c r="AB296">
        <f t="shared" si="49"/>
        <v>4039</v>
      </c>
      <c r="AC296" s="5">
        <f t="shared" si="50"/>
        <v>1.1219444444444444</v>
      </c>
      <c r="AD296" s="5">
        <f t="shared" si="51"/>
        <v>6.8780555555555551</v>
      </c>
      <c r="AE296" s="12">
        <f t="shared" si="52"/>
        <v>3.125E-2</v>
      </c>
      <c r="AF296" s="12">
        <f t="shared" si="53"/>
        <v>3.125E-2</v>
      </c>
      <c r="AG296" s="12">
        <f t="shared" si="54"/>
        <v>3.5060763888888888E-2</v>
      </c>
    </row>
    <row r="297" spans="2:33" x14ac:dyDescent="0.3">
      <c r="B297">
        <v>56948</v>
      </c>
      <c r="C297" s="7">
        <v>43610</v>
      </c>
      <c r="D297">
        <f t="shared" si="44"/>
        <v>2019</v>
      </c>
      <c r="E297" t="str">
        <f t="shared" si="45"/>
        <v>Q2-2019</v>
      </c>
      <c r="F297" t="str">
        <f t="shared" si="46"/>
        <v>May</v>
      </c>
      <c r="G297">
        <f t="shared" si="47"/>
        <v>21</v>
      </c>
      <c r="H297" t="str">
        <f t="shared" si="48"/>
        <v>Saturday</v>
      </c>
      <c r="I297">
        <v>1</v>
      </c>
      <c r="J297">
        <v>33</v>
      </c>
      <c r="K297">
        <v>26</v>
      </c>
      <c r="L297">
        <v>0</v>
      </c>
      <c r="M297">
        <v>0</v>
      </c>
      <c r="N297">
        <v>33</v>
      </c>
      <c r="O297">
        <v>65</v>
      </c>
      <c r="P297">
        <v>30</v>
      </c>
      <c r="Q297">
        <v>40</v>
      </c>
      <c r="R297">
        <v>2</v>
      </c>
      <c r="S297">
        <v>14</v>
      </c>
      <c r="T297">
        <v>23</v>
      </c>
      <c r="U297">
        <v>17</v>
      </c>
      <c r="V297">
        <v>2</v>
      </c>
      <c r="W297">
        <v>0</v>
      </c>
      <c r="X297">
        <v>0</v>
      </c>
      <c r="Y297">
        <v>17</v>
      </c>
      <c r="Z297">
        <v>35</v>
      </c>
      <c r="AA297">
        <v>12</v>
      </c>
      <c r="AB297">
        <f t="shared" si="49"/>
        <v>4593</v>
      </c>
      <c r="AC297" s="5">
        <f t="shared" si="50"/>
        <v>1.2758333333333334</v>
      </c>
      <c r="AD297" s="5">
        <f t="shared" si="51"/>
        <v>6.7241666666666671</v>
      </c>
      <c r="AE297" s="12">
        <f t="shared" si="52"/>
        <v>6.0606060606060608E-2</v>
      </c>
      <c r="AF297" s="12">
        <f t="shared" si="53"/>
        <v>6.0606060606060608E-2</v>
      </c>
      <c r="AG297" s="12">
        <f t="shared" si="54"/>
        <v>3.8661616161616161E-2</v>
      </c>
    </row>
    <row r="298" spans="2:33" x14ac:dyDescent="0.3">
      <c r="B298">
        <v>56949</v>
      </c>
      <c r="C298" s="7">
        <v>43612</v>
      </c>
      <c r="D298">
        <f t="shared" si="44"/>
        <v>2019</v>
      </c>
      <c r="E298" t="str">
        <f t="shared" si="45"/>
        <v>Q2-2019</v>
      </c>
      <c r="F298" t="str">
        <f t="shared" si="46"/>
        <v>May</v>
      </c>
      <c r="G298">
        <f t="shared" si="47"/>
        <v>22</v>
      </c>
      <c r="H298" t="str">
        <f t="shared" si="48"/>
        <v>Monday</v>
      </c>
      <c r="I298">
        <v>1</v>
      </c>
      <c r="J298">
        <v>33</v>
      </c>
      <c r="K298">
        <v>23</v>
      </c>
      <c r="L298">
        <v>0</v>
      </c>
      <c r="M298">
        <v>0</v>
      </c>
      <c r="N298">
        <v>33</v>
      </c>
      <c r="O298">
        <v>82</v>
      </c>
      <c r="P298">
        <v>30</v>
      </c>
      <c r="Q298">
        <v>38</v>
      </c>
      <c r="R298">
        <v>1</v>
      </c>
      <c r="S298">
        <v>22</v>
      </c>
      <c r="T298">
        <v>24</v>
      </c>
      <c r="U298">
        <v>21</v>
      </c>
      <c r="V298">
        <v>1</v>
      </c>
      <c r="W298">
        <v>0</v>
      </c>
      <c r="X298">
        <v>0</v>
      </c>
      <c r="Y298">
        <v>13</v>
      </c>
      <c r="Z298">
        <v>70</v>
      </c>
      <c r="AA298">
        <v>17</v>
      </c>
      <c r="AB298">
        <f t="shared" si="49"/>
        <v>5554</v>
      </c>
      <c r="AC298" s="5">
        <f t="shared" si="50"/>
        <v>1.5427777777777778</v>
      </c>
      <c r="AD298" s="5">
        <f t="shared" si="51"/>
        <v>6.4572222222222226</v>
      </c>
      <c r="AE298" s="12">
        <f t="shared" si="52"/>
        <v>3.0303030303030304E-2</v>
      </c>
      <c r="AF298" s="12">
        <f t="shared" si="53"/>
        <v>3.0303030303030304E-2</v>
      </c>
      <c r="AG298" s="12">
        <f t="shared" si="54"/>
        <v>4.6750841750841751E-2</v>
      </c>
    </row>
    <row r="299" spans="2:33" x14ac:dyDescent="0.3">
      <c r="B299">
        <v>56950</v>
      </c>
      <c r="C299" s="7">
        <v>43612</v>
      </c>
      <c r="D299">
        <f t="shared" si="44"/>
        <v>2019</v>
      </c>
      <c r="E299" t="str">
        <f t="shared" si="45"/>
        <v>Q2-2019</v>
      </c>
      <c r="F299" t="str">
        <f t="shared" si="46"/>
        <v>May</v>
      </c>
      <c r="G299">
        <f t="shared" si="47"/>
        <v>22</v>
      </c>
      <c r="H299" t="str">
        <f t="shared" si="48"/>
        <v>Monday</v>
      </c>
      <c r="I299">
        <v>2</v>
      </c>
      <c r="J299">
        <v>34</v>
      </c>
      <c r="K299">
        <v>20</v>
      </c>
      <c r="L299">
        <v>0</v>
      </c>
      <c r="M299">
        <v>0</v>
      </c>
      <c r="N299">
        <v>34</v>
      </c>
      <c r="O299">
        <v>39</v>
      </c>
      <c r="P299">
        <v>29</v>
      </c>
      <c r="Q299">
        <v>34</v>
      </c>
      <c r="R299">
        <v>1</v>
      </c>
      <c r="S299">
        <v>10</v>
      </c>
      <c r="T299">
        <v>24</v>
      </c>
      <c r="U299">
        <v>25</v>
      </c>
      <c r="V299">
        <v>1</v>
      </c>
      <c r="W299">
        <v>0</v>
      </c>
      <c r="X299">
        <v>0</v>
      </c>
      <c r="Y299">
        <v>8</v>
      </c>
      <c r="Z299">
        <v>54</v>
      </c>
      <c r="AA299">
        <v>21</v>
      </c>
      <c r="AB299">
        <f t="shared" si="49"/>
        <v>5622</v>
      </c>
      <c r="AC299" s="5">
        <f t="shared" si="50"/>
        <v>1.5616666666666668</v>
      </c>
      <c r="AD299" s="5">
        <f t="shared" si="51"/>
        <v>6.4383333333333335</v>
      </c>
      <c r="AE299" s="12">
        <f t="shared" si="52"/>
        <v>2.9411764705882353E-2</v>
      </c>
      <c r="AF299" s="12">
        <f t="shared" si="53"/>
        <v>2.9411764705882353E-2</v>
      </c>
      <c r="AG299" s="12">
        <f t="shared" si="54"/>
        <v>4.5931372549019613E-2</v>
      </c>
    </row>
    <row r="300" spans="2:33" x14ac:dyDescent="0.3">
      <c r="B300">
        <v>56951</v>
      </c>
      <c r="C300" s="7">
        <v>43613</v>
      </c>
      <c r="D300">
        <f t="shared" si="44"/>
        <v>2019</v>
      </c>
      <c r="E300" t="str">
        <f t="shared" si="45"/>
        <v>Q2-2019</v>
      </c>
      <c r="F300" t="str">
        <f t="shared" si="46"/>
        <v>May</v>
      </c>
      <c r="G300">
        <f t="shared" si="47"/>
        <v>22</v>
      </c>
      <c r="H300" t="str">
        <f t="shared" si="48"/>
        <v>Tuesday</v>
      </c>
      <c r="I300">
        <v>1</v>
      </c>
      <c r="J300">
        <v>30</v>
      </c>
      <c r="K300">
        <v>25</v>
      </c>
      <c r="L300">
        <v>0</v>
      </c>
      <c r="M300">
        <v>0</v>
      </c>
      <c r="N300">
        <v>30</v>
      </c>
      <c r="O300">
        <v>30</v>
      </c>
      <c r="P300">
        <v>31</v>
      </c>
      <c r="Q300">
        <v>36</v>
      </c>
      <c r="R300">
        <v>2</v>
      </c>
      <c r="S300">
        <v>10</v>
      </c>
      <c r="T300">
        <v>23</v>
      </c>
      <c r="U300">
        <v>11</v>
      </c>
      <c r="V300">
        <v>2</v>
      </c>
      <c r="W300">
        <v>0</v>
      </c>
      <c r="X300">
        <v>0</v>
      </c>
      <c r="Y300">
        <v>8</v>
      </c>
      <c r="Z300">
        <v>47</v>
      </c>
      <c r="AA300">
        <v>27</v>
      </c>
      <c r="AB300">
        <f t="shared" si="49"/>
        <v>1561</v>
      </c>
      <c r="AC300" s="5">
        <f t="shared" si="50"/>
        <v>0.43361111111111111</v>
      </c>
      <c r="AD300" s="5">
        <f t="shared" si="51"/>
        <v>7.5663888888888886</v>
      </c>
      <c r="AE300" s="12">
        <f t="shared" si="52"/>
        <v>6.6666666666666666E-2</v>
      </c>
      <c r="AF300" s="12">
        <f t="shared" si="53"/>
        <v>6.6666666666666666E-2</v>
      </c>
      <c r="AG300" s="12">
        <f t="shared" si="54"/>
        <v>1.4453703703703703E-2</v>
      </c>
    </row>
    <row r="301" spans="2:33" x14ac:dyDescent="0.3">
      <c r="B301">
        <v>56952</v>
      </c>
      <c r="C301" s="7">
        <v>43613</v>
      </c>
      <c r="D301">
        <f t="shared" si="44"/>
        <v>2019</v>
      </c>
      <c r="E301" t="str">
        <f t="shared" si="45"/>
        <v>Q2-2019</v>
      </c>
      <c r="F301" t="str">
        <f t="shared" si="46"/>
        <v>May</v>
      </c>
      <c r="G301">
        <f t="shared" si="47"/>
        <v>22</v>
      </c>
      <c r="H301" t="str">
        <f t="shared" si="48"/>
        <v>Tuesday</v>
      </c>
      <c r="I301">
        <v>2</v>
      </c>
      <c r="J301">
        <v>31</v>
      </c>
      <c r="K301">
        <v>22</v>
      </c>
      <c r="L301">
        <v>0</v>
      </c>
      <c r="M301">
        <v>0</v>
      </c>
      <c r="N301">
        <v>31</v>
      </c>
      <c r="O301">
        <v>47</v>
      </c>
      <c r="P301">
        <v>31</v>
      </c>
      <c r="Q301">
        <v>37</v>
      </c>
      <c r="R301">
        <v>1</v>
      </c>
      <c r="S301">
        <v>18</v>
      </c>
      <c r="T301">
        <v>24</v>
      </c>
      <c r="U301">
        <v>16</v>
      </c>
      <c r="V301">
        <v>1</v>
      </c>
      <c r="W301">
        <v>0</v>
      </c>
      <c r="X301">
        <v>0</v>
      </c>
      <c r="Y301">
        <v>15</v>
      </c>
      <c r="Z301">
        <v>31</v>
      </c>
      <c r="AA301">
        <v>11</v>
      </c>
      <c r="AB301">
        <f t="shared" si="49"/>
        <v>2580</v>
      </c>
      <c r="AC301" s="5">
        <f t="shared" si="50"/>
        <v>0.71666666666666667</v>
      </c>
      <c r="AD301" s="5">
        <f t="shared" si="51"/>
        <v>7.2833333333333332</v>
      </c>
      <c r="AE301" s="12">
        <f t="shared" si="52"/>
        <v>3.2258064516129031E-2</v>
      </c>
      <c r="AF301" s="12">
        <f t="shared" si="53"/>
        <v>3.2258064516129031E-2</v>
      </c>
      <c r="AG301" s="12">
        <f t="shared" si="54"/>
        <v>2.3118279569892472E-2</v>
      </c>
    </row>
    <row r="302" spans="2:33" x14ac:dyDescent="0.3">
      <c r="B302">
        <v>56953</v>
      </c>
      <c r="C302" s="7">
        <v>43614</v>
      </c>
      <c r="D302">
        <f t="shared" si="44"/>
        <v>2019</v>
      </c>
      <c r="E302" t="str">
        <f t="shared" si="45"/>
        <v>Q2-2019</v>
      </c>
      <c r="F302" t="str">
        <f t="shared" si="46"/>
        <v>May</v>
      </c>
      <c r="G302">
        <f t="shared" si="47"/>
        <v>22</v>
      </c>
      <c r="H302" t="str">
        <f t="shared" si="48"/>
        <v>Wednesday</v>
      </c>
      <c r="I302">
        <v>1</v>
      </c>
      <c r="J302">
        <v>31</v>
      </c>
      <c r="K302">
        <v>27</v>
      </c>
      <c r="L302">
        <v>0</v>
      </c>
      <c r="M302">
        <v>0</v>
      </c>
      <c r="N302">
        <v>31</v>
      </c>
      <c r="O302">
        <v>39</v>
      </c>
      <c r="P302">
        <v>30</v>
      </c>
      <c r="Q302">
        <v>39</v>
      </c>
      <c r="R302">
        <v>2</v>
      </c>
      <c r="S302">
        <v>18</v>
      </c>
      <c r="T302">
        <v>23</v>
      </c>
      <c r="U302">
        <v>22</v>
      </c>
      <c r="V302">
        <v>2</v>
      </c>
      <c r="W302">
        <v>0</v>
      </c>
      <c r="X302">
        <v>0</v>
      </c>
      <c r="Y302">
        <v>15</v>
      </c>
      <c r="Z302">
        <v>74</v>
      </c>
      <c r="AA302">
        <v>17</v>
      </c>
      <c r="AB302">
        <f t="shared" si="49"/>
        <v>2830</v>
      </c>
      <c r="AC302" s="5">
        <f t="shared" si="50"/>
        <v>0.78611111111111109</v>
      </c>
      <c r="AD302" s="5">
        <f t="shared" si="51"/>
        <v>7.2138888888888886</v>
      </c>
      <c r="AE302" s="12">
        <f t="shared" si="52"/>
        <v>6.4516129032258063E-2</v>
      </c>
      <c r="AF302" s="12">
        <f t="shared" si="53"/>
        <v>6.4516129032258063E-2</v>
      </c>
      <c r="AG302" s="12">
        <f t="shared" si="54"/>
        <v>2.53584229390681E-2</v>
      </c>
    </row>
    <row r="303" spans="2:33" x14ac:dyDescent="0.3">
      <c r="B303">
        <v>56954</v>
      </c>
      <c r="C303" s="7">
        <v>43614</v>
      </c>
      <c r="D303">
        <f t="shared" si="44"/>
        <v>2019</v>
      </c>
      <c r="E303" t="str">
        <f t="shared" si="45"/>
        <v>Q2-2019</v>
      </c>
      <c r="F303" t="str">
        <f t="shared" si="46"/>
        <v>May</v>
      </c>
      <c r="G303">
        <f t="shared" si="47"/>
        <v>22</v>
      </c>
      <c r="H303" t="str">
        <f t="shared" si="48"/>
        <v>Wednesday</v>
      </c>
      <c r="I303">
        <v>2</v>
      </c>
      <c r="J303">
        <v>32</v>
      </c>
      <c r="K303">
        <v>24</v>
      </c>
      <c r="L303">
        <v>0</v>
      </c>
      <c r="M303">
        <v>0</v>
      </c>
      <c r="N303">
        <v>32</v>
      </c>
      <c r="O303">
        <v>56</v>
      </c>
      <c r="P303">
        <v>30</v>
      </c>
      <c r="Q303">
        <v>35</v>
      </c>
      <c r="R303">
        <v>1</v>
      </c>
      <c r="S303">
        <v>26</v>
      </c>
      <c r="T303">
        <v>24</v>
      </c>
      <c r="U303">
        <v>26</v>
      </c>
      <c r="V303">
        <v>1</v>
      </c>
      <c r="W303">
        <v>0</v>
      </c>
      <c r="X303">
        <v>0</v>
      </c>
      <c r="Y303">
        <v>10</v>
      </c>
      <c r="Z303">
        <v>58</v>
      </c>
      <c r="AA303">
        <v>22</v>
      </c>
      <c r="AB303">
        <f t="shared" si="49"/>
        <v>4196</v>
      </c>
      <c r="AC303" s="5">
        <f t="shared" si="50"/>
        <v>1.1655555555555555</v>
      </c>
      <c r="AD303" s="5">
        <f t="shared" si="51"/>
        <v>6.8344444444444443</v>
      </c>
      <c r="AE303" s="12">
        <f t="shared" si="52"/>
        <v>3.125E-2</v>
      </c>
      <c r="AF303" s="12">
        <f t="shared" si="53"/>
        <v>3.125E-2</v>
      </c>
      <c r="AG303" s="12">
        <f t="shared" si="54"/>
        <v>3.6423611111111108E-2</v>
      </c>
    </row>
    <row r="304" spans="2:33" x14ac:dyDescent="0.3">
      <c r="B304">
        <v>56955</v>
      </c>
      <c r="C304" s="7">
        <v>43615</v>
      </c>
      <c r="D304">
        <f t="shared" si="44"/>
        <v>2019</v>
      </c>
      <c r="E304" t="str">
        <f t="shared" si="45"/>
        <v>Q2-2019</v>
      </c>
      <c r="F304" t="str">
        <f t="shared" si="46"/>
        <v>May</v>
      </c>
      <c r="G304">
        <f t="shared" si="47"/>
        <v>22</v>
      </c>
      <c r="H304" t="str">
        <f t="shared" si="48"/>
        <v>Thursday</v>
      </c>
      <c r="I304">
        <v>1</v>
      </c>
      <c r="J304">
        <v>31</v>
      </c>
      <c r="K304">
        <v>21</v>
      </c>
      <c r="L304">
        <v>0</v>
      </c>
      <c r="M304">
        <v>0</v>
      </c>
      <c r="N304">
        <v>31</v>
      </c>
      <c r="O304">
        <v>73</v>
      </c>
      <c r="P304">
        <v>30</v>
      </c>
      <c r="Q304">
        <v>40</v>
      </c>
      <c r="R304">
        <v>1</v>
      </c>
      <c r="S304">
        <v>14</v>
      </c>
      <c r="T304">
        <v>24</v>
      </c>
      <c r="U304">
        <v>10</v>
      </c>
      <c r="V304">
        <v>1</v>
      </c>
      <c r="W304">
        <v>0</v>
      </c>
      <c r="X304">
        <v>0</v>
      </c>
      <c r="Y304">
        <v>18</v>
      </c>
      <c r="Z304">
        <v>43</v>
      </c>
      <c r="AA304">
        <v>26</v>
      </c>
      <c r="AB304">
        <f t="shared" si="49"/>
        <v>3717</v>
      </c>
      <c r="AC304" s="5">
        <f t="shared" si="50"/>
        <v>1.0325</v>
      </c>
      <c r="AD304" s="5">
        <f t="shared" si="51"/>
        <v>6.9675000000000002</v>
      </c>
      <c r="AE304" s="12">
        <f t="shared" si="52"/>
        <v>3.2258064516129031E-2</v>
      </c>
      <c r="AF304" s="12">
        <f t="shared" si="53"/>
        <v>3.2258064516129031E-2</v>
      </c>
      <c r="AG304" s="12">
        <f t="shared" si="54"/>
        <v>3.3306451612903222E-2</v>
      </c>
    </row>
    <row r="305" spans="2:33" x14ac:dyDescent="0.3">
      <c r="B305">
        <v>56956</v>
      </c>
      <c r="C305" s="7">
        <v>43615</v>
      </c>
      <c r="D305">
        <f t="shared" si="44"/>
        <v>2019</v>
      </c>
      <c r="E305" t="str">
        <f t="shared" si="45"/>
        <v>Q2-2019</v>
      </c>
      <c r="F305" t="str">
        <f t="shared" si="46"/>
        <v>May</v>
      </c>
      <c r="G305">
        <f t="shared" si="47"/>
        <v>22</v>
      </c>
      <c r="H305" t="str">
        <f t="shared" si="48"/>
        <v>Thursday</v>
      </c>
      <c r="I305">
        <v>2</v>
      </c>
      <c r="J305">
        <v>34</v>
      </c>
      <c r="K305">
        <v>26</v>
      </c>
      <c r="L305">
        <v>0</v>
      </c>
      <c r="M305">
        <v>0</v>
      </c>
      <c r="N305">
        <v>34</v>
      </c>
      <c r="O305">
        <v>65</v>
      </c>
      <c r="P305">
        <v>30</v>
      </c>
      <c r="Q305">
        <v>38</v>
      </c>
      <c r="R305">
        <v>2</v>
      </c>
      <c r="S305">
        <v>14</v>
      </c>
      <c r="T305">
        <v>23</v>
      </c>
      <c r="U305">
        <v>17</v>
      </c>
      <c r="V305">
        <v>1</v>
      </c>
      <c r="W305">
        <v>0</v>
      </c>
      <c r="X305">
        <v>1</v>
      </c>
      <c r="Y305">
        <v>17</v>
      </c>
      <c r="Z305">
        <v>35</v>
      </c>
      <c r="AA305">
        <v>12</v>
      </c>
      <c r="AB305">
        <f t="shared" si="49"/>
        <v>5053</v>
      </c>
      <c r="AC305" s="5">
        <f t="shared" si="50"/>
        <v>1.4036111111111111</v>
      </c>
      <c r="AD305" s="5">
        <f t="shared" si="51"/>
        <v>6.5963888888888889</v>
      </c>
      <c r="AE305" s="12">
        <f t="shared" si="52"/>
        <v>5.8823529411764705E-2</v>
      </c>
      <c r="AF305" s="12">
        <f t="shared" si="53"/>
        <v>5.8823529411764705E-2</v>
      </c>
      <c r="AG305" s="12">
        <f t="shared" si="54"/>
        <v>4.1282679738562089E-2</v>
      </c>
    </row>
    <row r="306" spans="2:33" x14ac:dyDescent="0.3">
      <c r="B306">
        <v>56957</v>
      </c>
      <c r="C306" s="7">
        <v>43616</v>
      </c>
      <c r="D306">
        <f t="shared" si="44"/>
        <v>2019</v>
      </c>
      <c r="E306" t="str">
        <f t="shared" si="45"/>
        <v>Q2-2019</v>
      </c>
      <c r="F306" t="str">
        <f t="shared" si="46"/>
        <v>May</v>
      </c>
      <c r="G306">
        <f t="shared" si="47"/>
        <v>22</v>
      </c>
      <c r="H306" t="str">
        <f t="shared" si="48"/>
        <v>Friday</v>
      </c>
      <c r="I306">
        <v>1</v>
      </c>
      <c r="J306">
        <v>33</v>
      </c>
      <c r="K306">
        <v>23</v>
      </c>
      <c r="L306">
        <v>0</v>
      </c>
      <c r="M306">
        <v>0</v>
      </c>
      <c r="N306">
        <v>33</v>
      </c>
      <c r="O306">
        <v>82</v>
      </c>
      <c r="P306">
        <v>30</v>
      </c>
      <c r="Q306">
        <v>38</v>
      </c>
      <c r="R306">
        <v>1</v>
      </c>
      <c r="S306">
        <v>22</v>
      </c>
      <c r="T306">
        <v>24</v>
      </c>
      <c r="U306">
        <v>21</v>
      </c>
      <c r="V306">
        <v>1</v>
      </c>
      <c r="W306">
        <v>0</v>
      </c>
      <c r="X306">
        <v>0</v>
      </c>
      <c r="Y306">
        <v>13</v>
      </c>
      <c r="Z306">
        <v>70</v>
      </c>
      <c r="AA306">
        <v>17</v>
      </c>
      <c r="AB306">
        <f t="shared" si="49"/>
        <v>5554</v>
      </c>
      <c r="AC306" s="5">
        <f t="shared" si="50"/>
        <v>1.5427777777777778</v>
      </c>
      <c r="AD306" s="5">
        <f t="shared" si="51"/>
        <v>6.4572222222222226</v>
      </c>
      <c r="AE306" s="12">
        <f t="shared" si="52"/>
        <v>3.0303030303030304E-2</v>
      </c>
      <c r="AF306" s="12">
        <f t="shared" si="53"/>
        <v>3.0303030303030304E-2</v>
      </c>
      <c r="AG306" s="12">
        <f t="shared" si="54"/>
        <v>4.6750841750841751E-2</v>
      </c>
    </row>
    <row r="307" spans="2:33" x14ac:dyDescent="0.3">
      <c r="B307">
        <v>56958</v>
      </c>
      <c r="C307" s="7">
        <v>43616</v>
      </c>
      <c r="D307">
        <f t="shared" si="44"/>
        <v>2019</v>
      </c>
      <c r="E307" t="str">
        <f t="shared" si="45"/>
        <v>Q2-2019</v>
      </c>
      <c r="F307" t="str">
        <f t="shared" si="46"/>
        <v>May</v>
      </c>
      <c r="G307">
        <f t="shared" si="47"/>
        <v>22</v>
      </c>
      <c r="H307" t="str">
        <f t="shared" si="48"/>
        <v>Friday</v>
      </c>
      <c r="I307">
        <v>2</v>
      </c>
      <c r="J307">
        <v>34</v>
      </c>
      <c r="K307">
        <v>20</v>
      </c>
      <c r="L307">
        <v>0</v>
      </c>
      <c r="M307">
        <v>0</v>
      </c>
      <c r="N307">
        <v>34</v>
      </c>
      <c r="O307">
        <v>39</v>
      </c>
      <c r="P307">
        <v>29</v>
      </c>
      <c r="Q307">
        <v>34</v>
      </c>
      <c r="R307">
        <v>1</v>
      </c>
      <c r="S307">
        <v>10</v>
      </c>
      <c r="T307">
        <v>24</v>
      </c>
      <c r="U307">
        <v>25</v>
      </c>
      <c r="V307">
        <v>1</v>
      </c>
      <c r="W307">
        <v>0</v>
      </c>
      <c r="X307">
        <v>0</v>
      </c>
      <c r="Y307">
        <v>8</v>
      </c>
      <c r="Z307">
        <v>54</v>
      </c>
      <c r="AA307">
        <v>21</v>
      </c>
      <c r="AB307">
        <f t="shared" si="49"/>
        <v>5622</v>
      </c>
      <c r="AC307" s="5">
        <f t="shared" si="50"/>
        <v>1.5616666666666668</v>
      </c>
      <c r="AD307" s="5">
        <f t="shared" si="51"/>
        <v>6.4383333333333335</v>
      </c>
      <c r="AE307" s="12">
        <f t="shared" si="52"/>
        <v>2.9411764705882353E-2</v>
      </c>
      <c r="AF307" s="12">
        <f t="shared" si="53"/>
        <v>2.9411764705882353E-2</v>
      </c>
      <c r="AG307" s="12">
        <f t="shared" si="54"/>
        <v>4.5931372549019613E-2</v>
      </c>
    </row>
    <row r="308" spans="2:33" x14ac:dyDescent="0.3">
      <c r="B308">
        <v>56959</v>
      </c>
      <c r="C308" s="7">
        <v>43617</v>
      </c>
      <c r="D308">
        <f t="shared" si="44"/>
        <v>2019</v>
      </c>
      <c r="E308" t="str">
        <f t="shared" si="45"/>
        <v>Q2-2019</v>
      </c>
      <c r="F308" t="str">
        <f t="shared" si="46"/>
        <v>June</v>
      </c>
      <c r="G308">
        <f t="shared" si="47"/>
        <v>22</v>
      </c>
      <c r="H308" t="str">
        <f t="shared" si="48"/>
        <v>Saturday</v>
      </c>
      <c r="I308">
        <v>1</v>
      </c>
      <c r="J308">
        <v>31</v>
      </c>
      <c r="K308">
        <v>13</v>
      </c>
      <c r="L308">
        <v>0</v>
      </c>
      <c r="M308">
        <v>0</v>
      </c>
      <c r="N308">
        <v>31</v>
      </c>
      <c r="O308">
        <v>81</v>
      </c>
      <c r="P308">
        <v>32</v>
      </c>
      <c r="Q308">
        <v>36</v>
      </c>
      <c r="R308">
        <v>3</v>
      </c>
      <c r="S308">
        <v>12</v>
      </c>
      <c r="T308">
        <v>22</v>
      </c>
      <c r="U308">
        <v>25</v>
      </c>
      <c r="V308">
        <v>1</v>
      </c>
      <c r="W308">
        <v>0</v>
      </c>
      <c r="X308">
        <v>2</v>
      </c>
      <c r="Y308">
        <v>17</v>
      </c>
      <c r="Z308">
        <v>46</v>
      </c>
      <c r="AA308">
        <v>23</v>
      </c>
      <c r="AB308">
        <f t="shared" si="49"/>
        <v>2907</v>
      </c>
      <c r="AC308" s="5">
        <f t="shared" si="50"/>
        <v>0.8075</v>
      </c>
      <c r="AD308" s="5">
        <f t="shared" si="51"/>
        <v>7.1924999999999999</v>
      </c>
      <c r="AE308" s="12">
        <f t="shared" si="52"/>
        <v>9.6774193548387094E-2</v>
      </c>
      <c r="AF308" s="12">
        <f t="shared" si="53"/>
        <v>9.6774193548387094E-2</v>
      </c>
      <c r="AG308" s="12">
        <f t="shared" si="54"/>
        <v>2.6048387096774192E-2</v>
      </c>
    </row>
    <row r="309" spans="2:33" x14ac:dyDescent="0.3">
      <c r="B309">
        <v>56960</v>
      </c>
      <c r="C309" s="7">
        <v>43619</v>
      </c>
      <c r="D309">
        <f t="shared" si="44"/>
        <v>2019</v>
      </c>
      <c r="E309" t="str">
        <f t="shared" si="45"/>
        <v>Q2-2019</v>
      </c>
      <c r="F309" t="str">
        <f t="shared" si="46"/>
        <v>June</v>
      </c>
      <c r="G309">
        <f t="shared" si="47"/>
        <v>23</v>
      </c>
      <c r="H309" t="str">
        <f t="shared" si="48"/>
        <v>Monday</v>
      </c>
      <c r="I309">
        <v>1</v>
      </c>
      <c r="J309">
        <v>33</v>
      </c>
      <c r="K309">
        <v>18</v>
      </c>
      <c r="L309">
        <v>0</v>
      </c>
      <c r="M309">
        <v>0</v>
      </c>
      <c r="N309">
        <v>33</v>
      </c>
      <c r="O309">
        <v>72</v>
      </c>
      <c r="P309">
        <v>31</v>
      </c>
      <c r="Q309">
        <v>36</v>
      </c>
      <c r="R309">
        <v>2</v>
      </c>
      <c r="S309">
        <v>12</v>
      </c>
      <c r="T309">
        <v>21</v>
      </c>
      <c r="U309">
        <v>12</v>
      </c>
      <c r="V309">
        <v>2</v>
      </c>
      <c r="W309">
        <v>0</v>
      </c>
      <c r="X309">
        <v>0</v>
      </c>
      <c r="Y309">
        <v>17</v>
      </c>
      <c r="Z309">
        <v>39</v>
      </c>
      <c r="AA309">
        <v>29</v>
      </c>
      <c r="AB309">
        <f t="shared" si="49"/>
        <v>4020</v>
      </c>
      <c r="AC309" s="5">
        <f t="shared" si="50"/>
        <v>1.1166666666666667</v>
      </c>
      <c r="AD309" s="5">
        <f t="shared" si="51"/>
        <v>6.8833333333333329</v>
      </c>
      <c r="AE309" s="12">
        <f t="shared" si="52"/>
        <v>6.0606060606060608E-2</v>
      </c>
      <c r="AF309" s="12">
        <f t="shared" si="53"/>
        <v>6.0606060606060608E-2</v>
      </c>
      <c r="AG309" s="12">
        <f t="shared" si="54"/>
        <v>3.3838383838383841E-2</v>
      </c>
    </row>
    <row r="310" spans="2:33" x14ac:dyDescent="0.3">
      <c r="B310">
        <v>56961</v>
      </c>
      <c r="C310" s="7">
        <v>43619</v>
      </c>
      <c r="D310">
        <f t="shared" si="44"/>
        <v>2019</v>
      </c>
      <c r="E310" t="str">
        <f t="shared" si="45"/>
        <v>Q2-2019</v>
      </c>
      <c r="F310" t="str">
        <f t="shared" si="46"/>
        <v>June</v>
      </c>
      <c r="G310">
        <f t="shared" si="47"/>
        <v>23</v>
      </c>
      <c r="H310" t="str">
        <f t="shared" si="48"/>
        <v>Monday</v>
      </c>
      <c r="I310">
        <v>2</v>
      </c>
      <c r="J310">
        <v>33</v>
      </c>
      <c r="K310">
        <v>15</v>
      </c>
      <c r="L310">
        <v>0</v>
      </c>
      <c r="M310">
        <v>0</v>
      </c>
      <c r="N310">
        <v>33</v>
      </c>
      <c r="O310">
        <v>89</v>
      </c>
      <c r="P310">
        <v>30</v>
      </c>
      <c r="Q310">
        <v>36</v>
      </c>
      <c r="R310">
        <v>2</v>
      </c>
      <c r="S310">
        <v>20</v>
      </c>
      <c r="T310">
        <v>22</v>
      </c>
      <c r="U310">
        <v>16</v>
      </c>
      <c r="V310">
        <v>1</v>
      </c>
      <c r="W310">
        <v>0</v>
      </c>
      <c r="X310">
        <v>1</v>
      </c>
      <c r="Y310">
        <v>12</v>
      </c>
      <c r="Z310">
        <v>73</v>
      </c>
      <c r="AA310">
        <v>13</v>
      </c>
      <c r="AB310">
        <f t="shared" si="49"/>
        <v>5211</v>
      </c>
      <c r="AC310" s="5">
        <f t="shared" si="50"/>
        <v>1.4475</v>
      </c>
      <c r="AD310" s="5">
        <f t="shared" si="51"/>
        <v>6.5525000000000002</v>
      </c>
      <c r="AE310" s="12">
        <f t="shared" si="52"/>
        <v>6.0606060606060608E-2</v>
      </c>
      <c r="AF310" s="12">
        <f t="shared" si="53"/>
        <v>6.0606060606060608E-2</v>
      </c>
      <c r="AG310" s="12">
        <f t="shared" si="54"/>
        <v>4.3863636363636362E-2</v>
      </c>
    </row>
    <row r="311" spans="2:33" x14ac:dyDescent="0.3">
      <c r="B311">
        <v>56962</v>
      </c>
      <c r="C311" s="7">
        <v>43620</v>
      </c>
      <c r="D311">
        <f t="shared" si="44"/>
        <v>2019</v>
      </c>
      <c r="E311" t="str">
        <f t="shared" si="45"/>
        <v>Q2-2019</v>
      </c>
      <c r="F311" t="str">
        <f t="shared" si="46"/>
        <v>June</v>
      </c>
      <c r="G311">
        <f t="shared" si="47"/>
        <v>23</v>
      </c>
      <c r="H311" t="str">
        <f t="shared" si="48"/>
        <v>Tuesday</v>
      </c>
      <c r="I311">
        <v>1</v>
      </c>
      <c r="J311">
        <v>33</v>
      </c>
      <c r="K311">
        <v>12</v>
      </c>
      <c r="L311">
        <v>0</v>
      </c>
      <c r="M311">
        <v>0</v>
      </c>
      <c r="N311">
        <v>33</v>
      </c>
      <c r="O311">
        <v>47</v>
      </c>
      <c r="P311">
        <v>31</v>
      </c>
      <c r="Q311">
        <v>37</v>
      </c>
      <c r="R311">
        <v>3</v>
      </c>
      <c r="S311">
        <v>28</v>
      </c>
      <c r="T311">
        <v>22</v>
      </c>
      <c r="U311">
        <v>20</v>
      </c>
      <c r="V311">
        <v>2</v>
      </c>
      <c r="W311">
        <v>0</v>
      </c>
      <c r="X311">
        <v>1</v>
      </c>
      <c r="Y311">
        <v>8</v>
      </c>
      <c r="Z311">
        <v>58</v>
      </c>
      <c r="AA311">
        <v>17</v>
      </c>
      <c r="AB311">
        <f t="shared" si="49"/>
        <v>3595</v>
      </c>
      <c r="AC311" s="5">
        <f t="shared" si="50"/>
        <v>0.99861111111111112</v>
      </c>
      <c r="AD311" s="5">
        <f t="shared" si="51"/>
        <v>7.0013888888888891</v>
      </c>
      <c r="AE311" s="12">
        <f t="shared" si="52"/>
        <v>9.0909090909090912E-2</v>
      </c>
      <c r="AF311" s="12">
        <f t="shared" si="53"/>
        <v>9.0909090909090912E-2</v>
      </c>
      <c r="AG311" s="12">
        <f t="shared" si="54"/>
        <v>3.0260942760942763E-2</v>
      </c>
    </row>
    <row r="312" spans="2:33" x14ac:dyDescent="0.3">
      <c r="B312">
        <v>56963</v>
      </c>
      <c r="C312" s="7">
        <v>43620</v>
      </c>
      <c r="D312">
        <f t="shared" si="44"/>
        <v>2019</v>
      </c>
      <c r="E312" t="str">
        <f t="shared" si="45"/>
        <v>Q2-2019</v>
      </c>
      <c r="F312" t="str">
        <f t="shared" si="46"/>
        <v>June</v>
      </c>
      <c r="G312">
        <f t="shared" si="47"/>
        <v>23</v>
      </c>
      <c r="H312" t="str">
        <f t="shared" si="48"/>
        <v>Tuesday</v>
      </c>
      <c r="I312">
        <v>2</v>
      </c>
      <c r="J312">
        <v>34</v>
      </c>
      <c r="K312">
        <v>17</v>
      </c>
      <c r="L312">
        <v>0</v>
      </c>
      <c r="M312">
        <v>0</v>
      </c>
      <c r="N312">
        <v>34</v>
      </c>
      <c r="O312">
        <v>38</v>
      </c>
      <c r="P312">
        <v>30</v>
      </c>
      <c r="Q312">
        <v>39</v>
      </c>
      <c r="R312">
        <v>1</v>
      </c>
      <c r="S312">
        <v>28</v>
      </c>
      <c r="T312">
        <v>21</v>
      </c>
      <c r="U312">
        <v>26</v>
      </c>
      <c r="V312">
        <v>1</v>
      </c>
      <c r="W312">
        <v>0</v>
      </c>
      <c r="X312">
        <v>0</v>
      </c>
      <c r="Y312">
        <v>7</v>
      </c>
      <c r="Z312">
        <v>50</v>
      </c>
      <c r="AA312">
        <v>24</v>
      </c>
      <c r="AB312">
        <f t="shared" si="49"/>
        <v>4896</v>
      </c>
      <c r="AC312" s="5">
        <f t="shared" si="50"/>
        <v>1.36</v>
      </c>
      <c r="AD312" s="5">
        <f t="shared" si="51"/>
        <v>6.64</v>
      </c>
      <c r="AE312" s="12">
        <f t="shared" si="52"/>
        <v>2.9411764705882353E-2</v>
      </c>
      <c r="AF312" s="12">
        <f t="shared" si="53"/>
        <v>2.9411764705882353E-2</v>
      </c>
      <c r="AG312" s="12">
        <f t="shared" si="54"/>
        <v>0.04</v>
      </c>
    </row>
    <row r="313" spans="2:33" x14ac:dyDescent="0.3">
      <c r="B313">
        <v>56964</v>
      </c>
      <c r="C313" s="7">
        <v>43621</v>
      </c>
      <c r="D313">
        <f t="shared" si="44"/>
        <v>2019</v>
      </c>
      <c r="E313" t="str">
        <f t="shared" si="45"/>
        <v>Q2-2019</v>
      </c>
      <c r="F313" t="str">
        <f t="shared" si="46"/>
        <v>June</v>
      </c>
      <c r="G313">
        <f t="shared" si="47"/>
        <v>23</v>
      </c>
      <c r="H313" t="str">
        <f t="shared" si="48"/>
        <v>Wednesday</v>
      </c>
      <c r="I313">
        <v>1</v>
      </c>
      <c r="J313">
        <v>34</v>
      </c>
      <c r="K313">
        <v>14</v>
      </c>
      <c r="L313">
        <v>0</v>
      </c>
      <c r="M313">
        <v>0</v>
      </c>
      <c r="N313">
        <v>34</v>
      </c>
      <c r="O313">
        <v>55</v>
      </c>
      <c r="P313">
        <v>31</v>
      </c>
      <c r="Q313">
        <v>35</v>
      </c>
      <c r="R313">
        <v>3</v>
      </c>
      <c r="S313">
        <v>16</v>
      </c>
      <c r="T313">
        <v>22</v>
      </c>
      <c r="U313">
        <v>11</v>
      </c>
      <c r="V313">
        <v>2</v>
      </c>
      <c r="W313">
        <v>0</v>
      </c>
      <c r="X313">
        <v>1</v>
      </c>
      <c r="Y313">
        <v>15</v>
      </c>
      <c r="Z313">
        <v>35</v>
      </c>
      <c r="AA313">
        <v>28</v>
      </c>
      <c r="AB313">
        <f t="shared" si="49"/>
        <v>3744</v>
      </c>
      <c r="AC313" s="5">
        <f t="shared" si="50"/>
        <v>1.04</v>
      </c>
      <c r="AD313" s="5">
        <f t="shared" si="51"/>
        <v>6.96</v>
      </c>
      <c r="AE313" s="12">
        <f t="shared" si="52"/>
        <v>8.8235294117647065E-2</v>
      </c>
      <c r="AF313" s="12">
        <f t="shared" si="53"/>
        <v>8.8235294117647065E-2</v>
      </c>
      <c r="AG313" s="12">
        <f t="shared" si="54"/>
        <v>3.0588235294117649E-2</v>
      </c>
    </row>
    <row r="314" spans="2:33" x14ac:dyDescent="0.3">
      <c r="B314">
        <v>56965</v>
      </c>
      <c r="C314" s="7">
        <v>43621</v>
      </c>
      <c r="D314">
        <f t="shared" si="44"/>
        <v>2019</v>
      </c>
      <c r="E314" t="str">
        <f t="shared" si="45"/>
        <v>Q2-2019</v>
      </c>
      <c r="F314" t="str">
        <f t="shared" si="46"/>
        <v>June</v>
      </c>
      <c r="G314">
        <f t="shared" si="47"/>
        <v>23</v>
      </c>
      <c r="H314" t="str">
        <f t="shared" si="48"/>
        <v>Wednesday</v>
      </c>
      <c r="I314">
        <v>2</v>
      </c>
      <c r="J314">
        <v>31</v>
      </c>
      <c r="K314">
        <v>19</v>
      </c>
      <c r="L314">
        <v>0</v>
      </c>
      <c r="M314">
        <v>0</v>
      </c>
      <c r="N314">
        <v>31</v>
      </c>
      <c r="O314">
        <v>47</v>
      </c>
      <c r="P314">
        <v>29</v>
      </c>
      <c r="Q314">
        <v>37</v>
      </c>
      <c r="R314">
        <v>1</v>
      </c>
      <c r="S314">
        <v>16</v>
      </c>
      <c r="T314">
        <v>21</v>
      </c>
      <c r="U314">
        <v>17</v>
      </c>
      <c r="V314">
        <v>1</v>
      </c>
      <c r="W314">
        <v>0</v>
      </c>
      <c r="X314">
        <v>0</v>
      </c>
      <c r="Y314">
        <v>14</v>
      </c>
      <c r="Z314">
        <v>27</v>
      </c>
      <c r="AA314">
        <v>14</v>
      </c>
      <c r="AB314">
        <f t="shared" si="49"/>
        <v>3301</v>
      </c>
      <c r="AC314" s="5">
        <f t="shared" si="50"/>
        <v>0.91694444444444445</v>
      </c>
      <c r="AD314" s="5">
        <f t="shared" si="51"/>
        <v>7.0830555555555552</v>
      </c>
      <c r="AE314" s="12">
        <f t="shared" si="52"/>
        <v>3.2258064516129031E-2</v>
      </c>
      <c r="AF314" s="12">
        <f t="shared" si="53"/>
        <v>3.2258064516129031E-2</v>
      </c>
      <c r="AG314" s="12">
        <f t="shared" si="54"/>
        <v>2.9578853046594984E-2</v>
      </c>
    </row>
    <row r="315" spans="2:33" x14ac:dyDescent="0.3">
      <c r="B315">
        <v>56966</v>
      </c>
      <c r="C315" s="7">
        <v>43622</v>
      </c>
      <c r="D315">
        <f t="shared" si="44"/>
        <v>2019</v>
      </c>
      <c r="E315" t="str">
        <f t="shared" si="45"/>
        <v>Q2-2019</v>
      </c>
      <c r="F315" t="str">
        <f t="shared" si="46"/>
        <v>June</v>
      </c>
      <c r="G315">
        <f t="shared" si="47"/>
        <v>23</v>
      </c>
      <c r="H315" t="str">
        <f t="shared" si="48"/>
        <v>Thursday</v>
      </c>
      <c r="I315">
        <v>1</v>
      </c>
      <c r="J315">
        <v>31</v>
      </c>
      <c r="K315">
        <v>16</v>
      </c>
      <c r="L315">
        <v>0</v>
      </c>
      <c r="M315">
        <v>0</v>
      </c>
      <c r="N315">
        <v>31</v>
      </c>
      <c r="O315">
        <v>64</v>
      </c>
      <c r="P315">
        <v>30</v>
      </c>
      <c r="Q315">
        <v>38</v>
      </c>
      <c r="R315">
        <v>2</v>
      </c>
      <c r="S315">
        <v>24</v>
      </c>
      <c r="T315">
        <v>22</v>
      </c>
      <c r="U315">
        <v>21</v>
      </c>
      <c r="V315">
        <v>2</v>
      </c>
      <c r="W315">
        <v>0</v>
      </c>
      <c r="X315">
        <v>0</v>
      </c>
      <c r="Y315">
        <v>10</v>
      </c>
      <c r="Z315">
        <v>62</v>
      </c>
      <c r="AA315">
        <v>18</v>
      </c>
      <c r="AB315">
        <f t="shared" si="49"/>
        <v>3554</v>
      </c>
      <c r="AC315" s="5">
        <f t="shared" si="50"/>
        <v>0.98722222222222222</v>
      </c>
      <c r="AD315" s="5">
        <f t="shared" si="51"/>
        <v>7.012777777777778</v>
      </c>
      <c r="AE315" s="12">
        <f t="shared" si="52"/>
        <v>6.4516129032258063E-2</v>
      </c>
      <c r="AF315" s="12">
        <f t="shared" si="53"/>
        <v>6.4516129032258063E-2</v>
      </c>
      <c r="AG315" s="12">
        <f t="shared" si="54"/>
        <v>3.1845878136200718E-2</v>
      </c>
    </row>
    <row r="316" spans="2:33" x14ac:dyDescent="0.3">
      <c r="B316">
        <v>56967</v>
      </c>
      <c r="C316" s="7">
        <v>43622</v>
      </c>
      <c r="D316">
        <f t="shared" si="44"/>
        <v>2019</v>
      </c>
      <c r="E316" t="str">
        <f t="shared" si="45"/>
        <v>Q2-2019</v>
      </c>
      <c r="F316" t="str">
        <f t="shared" si="46"/>
        <v>June</v>
      </c>
      <c r="G316">
        <f t="shared" si="47"/>
        <v>23</v>
      </c>
      <c r="H316" t="str">
        <f t="shared" si="48"/>
        <v>Thursday</v>
      </c>
      <c r="I316">
        <v>2</v>
      </c>
      <c r="J316">
        <v>31</v>
      </c>
      <c r="K316">
        <v>13</v>
      </c>
      <c r="L316">
        <v>0</v>
      </c>
      <c r="M316">
        <v>0</v>
      </c>
      <c r="N316">
        <v>31</v>
      </c>
      <c r="O316">
        <v>81</v>
      </c>
      <c r="P316">
        <v>31</v>
      </c>
      <c r="Q316">
        <v>38</v>
      </c>
      <c r="R316">
        <v>2</v>
      </c>
      <c r="S316">
        <v>12</v>
      </c>
      <c r="T316">
        <v>22</v>
      </c>
      <c r="U316">
        <v>25</v>
      </c>
      <c r="V316">
        <v>1</v>
      </c>
      <c r="W316">
        <v>0</v>
      </c>
      <c r="X316">
        <v>1</v>
      </c>
      <c r="Y316">
        <v>17</v>
      </c>
      <c r="Z316">
        <v>46</v>
      </c>
      <c r="AA316">
        <v>23</v>
      </c>
      <c r="AB316">
        <f t="shared" si="49"/>
        <v>3592</v>
      </c>
      <c r="AC316" s="5">
        <f t="shared" si="50"/>
        <v>0.99777777777777776</v>
      </c>
      <c r="AD316" s="5">
        <f t="shared" si="51"/>
        <v>7.0022222222222226</v>
      </c>
      <c r="AE316" s="12">
        <f t="shared" si="52"/>
        <v>6.4516129032258063E-2</v>
      </c>
      <c r="AF316" s="12">
        <f t="shared" si="53"/>
        <v>6.4516129032258063E-2</v>
      </c>
      <c r="AG316" s="12">
        <f t="shared" si="54"/>
        <v>3.2186379928315412E-2</v>
      </c>
    </row>
    <row r="317" spans="2:33" x14ac:dyDescent="0.3">
      <c r="B317">
        <v>56968</v>
      </c>
      <c r="C317" s="7">
        <v>43623</v>
      </c>
      <c r="D317">
        <f t="shared" si="44"/>
        <v>2019</v>
      </c>
      <c r="E317" t="str">
        <f t="shared" si="45"/>
        <v>Q2-2019</v>
      </c>
      <c r="F317" t="str">
        <f t="shared" si="46"/>
        <v>June</v>
      </c>
      <c r="G317">
        <f t="shared" si="47"/>
        <v>23</v>
      </c>
      <c r="H317" t="str">
        <f t="shared" si="48"/>
        <v>Friday</v>
      </c>
      <c r="I317">
        <v>1</v>
      </c>
      <c r="J317">
        <v>33</v>
      </c>
      <c r="K317">
        <v>18</v>
      </c>
      <c r="L317">
        <v>0</v>
      </c>
      <c r="M317">
        <v>0</v>
      </c>
      <c r="N317">
        <v>33</v>
      </c>
      <c r="O317">
        <v>72</v>
      </c>
      <c r="P317">
        <v>31</v>
      </c>
      <c r="Q317">
        <v>36</v>
      </c>
      <c r="R317">
        <v>2</v>
      </c>
      <c r="S317">
        <v>12</v>
      </c>
      <c r="T317">
        <v>21</v>
      </c>
      <c r="U317">
        <v>12</v>
      </c>
      <c r="V317">
        <v>2</v>
      </c>
      <c r="W317">
        <v>0</v>
      </c>
      <c r="X317">
        <v>0</v>
      </c>
      <c r="Y317">
        <v>17</v>
      </c>
      <c r="Z317">
        <v>39</v>
      </c>
      <c r="AA317">
        <v>29</v>
      </c>
      <c r="AB317">
        <f t="shared" si="49"/>
        <v>4020</v>
      </c>
      <c r="AC317" s="5">
        <f t="shared" si="50"/>
        <v>1.1166666666666667</v>
      </c>
      <c r="AD317" s="5">
        <f t="shared" si="51"/>
        <v>6.8833333333333329</v>
      </c>
      <c r="AE317" s="12">
        <f t="shared" si="52"/>
        <v>6.0606060606060608E-2</v>
      </c>
      <c r="AF317" s="12">
        <f t="shared" si="53"/>
        <v>6.0606060606060608E-2</v>
      </c>
      <c r="AG317" s="12">
        <f t="shared" si="54"/>
        <v>3.3838383838383841E-2</v>
      </c>
    </row>
    <row r="318" spans="2:33" x14ac:dyDescent="0.3">
      <c r="B318">
        <v>56969</v>
      </c>
      <c r="C318" s="7">
        <v>43623</v>
      </c>
      <c r="D318">
        <f t="shared" si="44"/>
        <v>2019</v>
      </c>
      <c r="E318" t="str">
        <f t="shared" si="45"/>
        <v>Q2-2019</v>
      </c>
      <c r="F318" t="str">
        <f t="shared" si="46"/>
        <v>June</v>
      </c>
      <c r="G318">
        <f t="shared" si="47"/>
        <v>23</v>
      </c>
      <c r="H318" t="str">
        <f t="shared" si="48"/>
        <v>Friday</v>
      </c>
      <c r="I318">
        <v>2</v>
      </c>
      <c r="J318">
        <v>33</v>
      </c>
      <c r="K318">
        <v>15</v>
      </c>
      <c r="L318">
        <v>0</v>
      </c>
      <c r="M318">
        <v>0</v>
      </c>
      <c r="N318">
        <v>33</v>
      </c>
      <c r="O318">
        <v>89</v>
      </c>
      <c r="P318">
        <v>30</v>
      </c>
      <c r="Q318">
        <v>36</v>
      </c>
      <c r="R318">
        <v>2</v>
      </c>
      <c r="S318">
        <v>20</v>
      </c>
      <c r="T318">
        <v>22</v>
      </c>
      <c r="U318">
        <v>16</v>
      </c>
      <c r="V318">
        <v>1</v>
      </c>
      <c r="W318">
        <v>0</v>
      </c>
      <c r="X318">
        <v>1</v>
      </c>
      <c r="Y318">
        <v>12</v>
      </c>
      <c r="Z318">
        <v>73</v>
      </c>
      <c r="AA318">
        <v>13</v>
      </c>
      <c r="AB318">
        <f t="shared" si="49"/>
        <v>5211</v>
      </c>
      <c r="AC318" s="5">
        <f t="shared" si="50"/>
        <v>1.4475</v>
      </c>
      <c r="AD318" s="5">
        <f t="shared" si="51"/>
        <v>6.5525000000000002</v>
      </c>
      <c r="AE318" s="12">
        <f t="shared" si="52"/>
        <v>6.0606060606060608E-2</v>
      </c>
      <c r="AF318" s="12">
        <f t="shared" si="53"/>
        <v>6.0606060606060608E-2</v>
      </c>
      <c r="AG318" s="12">
        <f t="shared" si="54"/>
        <v>4.3863636363636362E-2</v>
      </c>
    </row>
    <row r="319" spans="2:33" x14ac:dyDescent="0.3">
      <c r="B319">
        <v>56970</v>
      </c>
      <c r="C319" s="7">
        <v>43624</v>
      </c>
      <c r="D319">
        <f t="shared" si="44"/>
        <v>2019</v>
      </c>
      <c r="E319" t="str">
        <f t="shared" si="45"/>
        <v>Q2-2019</v>
      </c>
      <c r="F319" t="str">
        <f t="shared" si="46"/>
        <v>June</v>
      </c>
      <c r="G319">
        <f t="shared" si="47"/>
        <v>23</v>
      </c>
      <c r="H319" t="str">
        <f t="shared" si="48"/>
        <v>Saturday</v>
      </c>
      <c r="I319">
        <v>1</v>
      </c>
      <c r="J319">
        <v>33</v>
      </c>
      <c r="K319">
        <v>12</v>
      </c>
      <c r="L319">
        <v>0</v>
      </c>
      <c r="M319">
        <v>0</v>
      </c>
      <c r="N319">
        <v>33</v>
      </c>
      <c r="O319">
        <v>47</v>
      </c>
      <c r="P319">
        <v>31</v>
      </c>
      <c r="Q319">
        <v>37</v>
      </c>
      <c r="R319">
        <v>3</v>
      </c>
      <c r="S319">
        <v>28</v>
      </c>
      <c r="T319">
        <v>22</v>
      </c>
      <c r="U319">
        <v>20</v>
      </c>
      <c r="V319">
        <v>2</v>
      </c>
      <c r="W319">
        <v>0</v>
      </c>
      <c r="X319">
        <v>1</v>
      </c>
      <c r="Y319">
        <v>8</v>
      </c>
      <c r="Z319">
        <v>58</v>
      </c>
      <c r="AA319">
        <v>17</v>
      </c>
      <c r="AB319">
        <f t="shared" si="49"/>
        <v>3595</v>
      </c>
      <c r="AC319" s="5">
        <f t="shared" si="50"/>
        <v>0.99861111111111112</v>
      </c>
      <c r="AD319" s="5">
        <f t="shared" si="51"/>
        <v>7.0013888888888891</v>
      </c>
      <c r="AE319" s="12">
        <f t="shared" si="52"/>
        <v>9.0909090909090912E-2</v>
      </c>
      <c r="AF319" s="12">
        <f t="shared" si="53"/>
        <v>9.0909090909090912E-2</v>
      </c>
      <c r="AG319" s="12">
        <f t="shared" si="54"/>
        <v>3.0260942760942763E-2</v>
      </c>
    </row>
    <row r="320" spans="2:33" x14ac:dyDescent="0.3">
      <c r="B320">
        <v>56971</v>
      </c>
      <c r="C320" s="7">
        <v>43626</v>
      </c>
      <c r="D320">
        <f t="shared" si="44"/>
        <v>2019</v>
      </c>
      <c r="E320" t="str">
        <f t="shared" si="45"/>
        <v>Q2-2019</v>
      </c>
      <c r="F320" t="str">
        <f t="shared" si="46"/>
        <v>June</v>
      </c>
      <c r="G320">
        <f t="shared" si="47"/>
        <v>24</v>
      </c>
      <c r="H320" t="str">
        <f t="shared" si="48"/>
        <v>Monday</v>
      </c>
      <c r="I320">
        <v>1</v>
      </c>
      <c r="J320">
        <v>34</v>
      </c>
      <c r="K320">
        <v>17</v>
      </c>
      <c r="L320">
        <v>0</v>
      </c>
      <c r="M320">
        <v>0</v>
      </c>
      <c r="N320">
        <v>34</v>
      </c>
      <c r="O320">
        <v>38</v>
      </c>
      <c r="P320">
        <v>31</v>
      </c>
      <c r="Q320">
        <v>37</v>
      </c>
      <c r="R320">
        <v>2</v>
      </c>
      <c r="S320">
        <v>28</v>
      </c>
      <c r="T320">
        <v>21</v>
      </c>
      <c r="U320">
        <v>26</v>
      </c>
      <c r="V320">
        <v>1</v>
      </c>
      <c r="W320">
        <v>0</v>
      </c>
      <c r="X320">
        <v>1</v>
      </c>
      <c r="Y320">
        <v>7</v>
      </c>
      <c r="Z320">
        <v>50</v>
      </c>
      <c r="AA320">
        <v>24</v>
      </c>
      <c r="AB320">
        <f t="shared" si="49"/>
        <v>4214</v>
      </c>
      <c r="AC320" s="5">
        <f t="shared" si="50"/>
        <v>1.1705555555555556</v>
      </c>
      <c r="AD320" s="5">
        <f t="shared" si="51"/>
        <v>6.8294444444444444</v>
      </c>
      <c r="AE320" s="12">
        <f t="shared" si="52"/>
        <v>5.8823529411764705E-2</v>
      </c>
      <c r="AF320" s="12">
        <f t="shared" si="53"/>
        <v>5.8823529411764705E-2</v>
      </c>
      <c r="AG320" s="12">
        <f t="shared" si="54"/>
        <v>3.4428104575163397E-2</v>
      </c>
    </row>
    <row r="321" spans="2:33" x14ac:dyDescent="0.3">
      <c r="B321">
        <v>56972</v>
      </c>
      <c r="C321" s="7">
        <v>43626</v>
      </c>
      <c r="D321">
        <f t="shared" si="44"/>
        <v>2019</v>
      </c>
      <c r="E321" t="str">
        <f t="shared" si="45"/>
        <v>Q2-2019</v>
      </c>
      <c r="F321" t="str">
        <f t="shared" si="46"/>
        <v>June</v>
      </c>
      <c r="G321">
        <f t="shared" si="47"/>
        <v>24</v>
      </c>
      <c r="H321" t="str">
        <f t="shared" si="48"/>
        <v>Monday</v>
      </c>
      <c r="I321">
        <v>2</v>
      </c>
      <c r="J321">
        <v>34</v>
      </c>
      <c r="K321">
        <v>14</v>
      </c>
      <c r="L321">
        <v>0</v>
      </c>
      <c r="M321">
        <v>0</v>
      </c>
      <c r="N321">
        <v>34</v>
      </c>
      <c r="O321">
        <v>55</v>
      </c>
      <c r="P321">
        <v>30</v>
      </c>
      <c r="Q321">
        <v>37</v>
      </c>
      <c r="R321">
        <v>2</v>
      </c>
      <c r="S321">
        <v>16</v>
      </c>
      <c r="T321">
        <v>22</v>
      </c>
      <c r="U321">
        <v>11</v>
      </c>
      <c r="V321">
        <v>2</v>
      </c>
      <c r="W321">
        <v>0</v>
      </c>
      <c r="X321">
        <v>0</v>
      </c>
      <c r="Y321">
        <v>15</v>
      </c>
      <c r="Z321">
        <v>35</v>
      </c>
      <c r="AA321">
        <v>28</v>
      </c>
      <c r="AB321">
        <f t="shared" si="49"/>
        <v>4106</v>
      </c>
      <c r="AC321" s="5">
        <f t="shared" si="50"/>
        <v>1.1405555555555555</v>
      </c>
      <c r="AD321" s="5">
        <f t="shared" si="51"/>
        <v>6.8594444444444447</v>
      </c>
      <c r="AE321" s="12">
        <f t="shared" si="52"/>
        <v>5.8823529411764705E-2</v>
      </c>
      <c r="AF321" s="12">
        <f t="shared" si="53"/>
        <v>5.8823529411764705E-2</v>
      </c>
      <c r="AG321" s="12">
        <f t="shared" si="54"/>
        <v>3.3545751633986931E-2</v>
      </c>
    </row>
    <row r="322" spans="2:33" x14ac:dyDescent="0.3">
      <c r="B322">
        <v>56973</v>
      </c>
      <c r="C322" s="7">
        <v>43627</v>
      </c>
      <c r="D322">
        <f t="shared" si="44"/>
        <v>2019</v>
      </c>
      <c r="E322" t="str">
        <f t="shared" si="45"/>
        <v>Q2-2019</v>
      </c>
      <c r="F322" t="str">
        <f t="shared" si="46"/>
        <v>June</v>
      </c>
      <c r="G322">
        <f t="shared" si="47"/>
        <v>24</v>
      </c>
      <c r="H322" t="str">
        <f t="shared" si="48"/>
        <v>Tuesday</v>
      </c>
      <c r="I322">
        <v>1</v>
      </c>
      <c r="J322">
        <v>31</v>
      </c>
      <c r="K322">
        <v>19</v>
      </c>
      <c r="L322">
        <v>0</v>
      </c>
      <c r="M322">
        <v>0</v>
      </c>
      <c r="N322">
        <v>31</v>
      </c>
      <c r="O322">
        <v>47</v>
      </c>
      <c r="P322">
        <v>30</v>
      </c>
      <c r="Q322">
        <v>35</v>
      </c>
      <c r="R322">
        <v>2</v>
      </c>
      <c r="S322">
        <v>16</v>
      </c>
      <c r="T322">
        <v>21</v>
      </c>
      <c r="U322">
        <v>17</v>
      </c>
      <c r="V322">
        <v>1</v>
      </c>
      <c r="W322">
        <v>0</v>
      </c>
      <c r="X322">
        <v>1</v>
      </c>
      <c r="Y322">
        <v>14</v>
      </c>
      <c r="Z322">
        <v>27</v>
      </c>
      <c r="AA322">
        <v>14</v>
      </c>
      <c r="AB322">
        <f t="shared" si="49"/>
        <v>2869</v>
      </c>
      <c r="AC322" s="5">
        <f t="shared" si="50"/>
        <v>0.79694444444444446</v>
      </c>
      <c r="AD322" s="5">
        <f t="shared" si="51"/>
        <v>7.2030555555555553</v>
      </c>
      <c r="AE322" s="12">
        <f t="shared" si="52"/>
        <v>6.4516129032258063E-2</v>
      </c>
      <c r="AF322" s="12">
        <f t="shared" si="53"/>
        <v>6.4516129032258063E-2</v>
      </c>
      <c r="AG322" s="12">
        <f t="shared" si="54"/>
        <v>2.5707885304659499E-2</v>
      </c>
    </row>
    <row r="323" spans="2:33" x14ac:dyDescent="0.3">
      <c r="B323">
        <v>56974</v>
      </c>
      <c r="C323" s="7">
        <v>43627</v>
      </c>
      <c r="D323">
        <f t="shared" si="44"/>
        <v>2019</v>
      </c>
      <c r="E323" t="str">
        <f t="shared" si="45"/>
        <v>Q2-2019</v>
      </c>
      <c r="F323" t="str">
        <f t="shared" si="46"/>
        <v>June</v>
      </c>
      <c r="G323">
        <f t="shared" si="47"/>
        <v>24</v>
      </c>
      <c r="H323" t="str">
        <f t="shared" si="48"/>
        <v>Tuesday</v>
      </c>
      <c r="I323">
        <v>2</v>
      </c>
      <c r="J323">
        <v>31</v>
      </c>
      <c r="K323">
        <v>16</v>
      </c>
      <c r="L323">
        <v>0</v>
      </c>
      <c r="M323">
        <v>0</v>
      </c>
      <c r="N323">
        <v>31</v>
      </c>
      <c r="O323">
        <v>64</v>
      </c>
      <c r="P323">
        <v>29</v>
      </c>
      <c r="Q323">
        <v>40</v>
      </c>
      <c r="R323">
        <v>1</v>
      </c>
      <c r="S323">
        <v>24</v>
      </c>
      <c r="T323">
        <v>22</v>
      </c>
      <c r="U323">
        <v>21</v>
      </c>
      <c r="V323">
        <v>1</v>
      </c>
      <c r="W323">
        <v>0</v>
      </c>
      <c r="X323">
        <v>0</v>
      </c>
      <c r="Y323">
        <v>10</v>
      </c>
      <c r="Z323">
        <v>62</v>
      </c>
      <c r="AA323">
        <v>18</v>
      </c>
      <c r="AB323">
        <f t="shared" si="49"/>
        <v>4172</v>
      </c>
      <c r="AC323" s="5">
        <f t="shared" si="50"/>
        <v>1.1588888888888889</v>
      </c>
      <c r="AD323" s="5">
        <f t="shared" si="51"/>
        <v>6.8411111111111111</v>
      </c>
      <c r="AE323" s="12">
        <f t="shared" si="52"/>
        <v>3.2258064516129031E-2</v>
      </c>
      <c r="AF323" s="12">
        <f t="shared" si="53"/>
        <v>3.2258064516129031E-2</v>
      </c>
      <c r="AG323" s="12">
        <f t="shared" si="54"/>
        <v>3.7383512544802863E-2</v>
      </c>
    </row>
    <row r="324" spans="2:33" x14ac:dyDescent="0.3">
      <c r="B324">
        <v>56975</v>
      </c>
      <c r="C324" s="7">
        <v>43628</v>
      </c>
      <c r="D324">
        <f t="shared" si="44"/>
        <v>2019</v>
      </c>
      <c r="E324" t="str">
        <f t="shared" si="45"/>
        <v>Q2-2019</v>
      </c>
      <c r="F324" t="str">
        <f t="shared" si="46"/>
        <v>June</v>
      </c>
      <c r="G324">
        <f t="shared" si="47"/>
        <v>24</v>
      </c>
      <c r="H324" t="str">
        <f t="shared" si="48"/>
        <v>Wednesday</v>
      </c>
      <c r="I324">
        <v>1</v>
      </c>
      <c r="J324">
        <v>31</v>
      </c>
      <c r="K324">
        <v>13</v>
      </c>
      <c r="L324">
        <v>0</v>
      </c>
      <c r="M324">
        <v>0</v>
      </c>
      <c r="N324">
        <v>31</v>
      </c>
      <c r="O324">
        <v>81</v>
      </c>
      <c r="P324">
        <v>32</v>
      </c>
      <c r="Q324">
        <v>36</v>
      </c>
      <c r="R324">
        <v>3</v>
      </c>
      <c r="S324">
        <v>12</v>
      </c>
      <c r="T324">
        <v>22</v>
      </c>
      <c r="U324">
        <v>25</v>
      </c>
      <c r="V324">
        <v>1</v>
      </c>
      <c r="W324">
        <v>0</v>
      </c>
      <c r="X324">
        <v>2</v>
      </c>
      <c r="Y324">
        <v>17</v>
      </c>
      <c r="Z324">
        <v>46</v>
      </c>
      <c r="AA324">
        <v>23</v>
      </c>
      <c r="AB324">
        <f t="shared" si="49"/>
        <v>2907</v>
      </c>
      <c r="AC324" s="5">
        <f t="shared" si="50"/>
        <v>0.8075</v>
      </c>
      <c r="AD324" s="5">
        <f t="shared" si="51"/>
        <v>7.1924999999999999</v>
      </c>
      <c r="AE324" s="12">
        <f t="shared" si="52"/>
        <v>9.6774193548387094E-2</v>
      </c>
      <c r="AF324" s="12">
        <f t="shared" si="53"/>
        <v>9.6774193548387094E-2</v>
      </c>
      <c r="AG324" s="12">
        <f t="shared" si="54"/>
        <v>2.6048387096774192E-2</v>
      </c>
    </row>
    <row r="325" spans="2:33" x14ac:dyDescent="0.3">
      <c r="B325">
        <v>56976</v>
      </c>
      <c r="C325" s="7">
        <v>43628</v>
      </c>
      <c r="D325">
        <f t="shared" si="44"/>
        <v>2019</v>
      </c>
      <c r="E325" t="str">
        <f t="shared" si="45"/>
        <v>Q2-2019</v>
      </c>
      <c r="F325" t="str">
        <f t="shared" si="46"/>
        <v>June</v>
      </c>
      <c r="G325">
        <f t="shared" si="47"/>
        <v>24</v>
      </c>
      <c r="H325" t="str">
        <f t="shared" si="48"/>
        <v>Wednesday</v>
      </c>
      <c r="I325">
        <v>2</v>
      </c>
      <c r="J325">
        <v>33</v>
      </c>
      <c r="K325">
        <v>18</v>
      </c>
      <c r="L325">
        <v>0</v>
      </c>
      <c r="M325">
        <v>0</v>
      </c>
      <c r="N325">
        <v>33</v>
      </c>
      <c r="O325">
        <v>72</v>
      </c>
      <c r="P325">
        <v>30</v>
      </c>
      <c r="Q325">
        <v>38</v>
      </c>
      <c r="R325">
        <v>1</v>
      </c>
      <c r="S325">
        <v>12</v>
      </c>
      <c r="T325">
        <v>21</v>
      </c>
      <c r="U325">
        <v>12</v>
      </c>
      <c r="V325">
        <v>1</v>
      </c>
      <c r="W325">
        <v>0</v>
      </c>
      <c r="X325">
        <v>0</v>
      </c>
      <c r="Y325">
        <v>17</v>
      </c>
      <c r="Z325">
        <v>39</v>
      </c>
      <c r="AA325">
        <v>29</v>
      </c>
      <c r="AB325">
        <f t="shared" si="49"/>
        <v>4420</v>
      </c>
      <c r="AC325" s="5">
        <f t="shared" si="50"/>
        <v>1.2277777777777779</v>
      </c>
      <c r="AD325" s="5">
        <f t="shared" si="51"/>
        <v>6.7722222222222221</v>
      </c>
      <c r="AE325" s="12">
        <f t="shared" si="52"/>
        <v>3.0303030303030304E-2</v>
      </c>
      <c r="AF325" s="12">
        <f t="shared" si="53"/>
        <v>3.0303030303030304E-2</v>
      </c>
      <c r="AG325" s="12">
        <f t="shared" si="54"/>
        <v>3.7205387205387207E-2</v>
      </c>
    </row>
    <row r="326" spans="2:33" x14ac:dyDescent="0.3">
      <c r="B326">
        <v>56977</v>
      </c>
      <c r="C326" s="7">
        <v>43629</v>
      </c>
      <c r="D326">
        <f t="shared" si="44"/>
        <v>2019</v>
      </c>
      <c r="E326" t="str">
        <f t="shared" si="45"/>
        <v>Q2-2019</v>
      </c>
      <c r="F326" t="str">
        <f t="shared" si="46"/>
        <v>June</v>
      </c>
      <c r="G326">
        <f t="shared" si="47"/>
        <v>24</v>
      </c>
      <c r="H326" t="str">
        <f t="shared" si="48"/>
        <v>Thursday</v>
      </c>
      <c r="I326">
        <v>1</v>
      </c>
      <c r="J326">
        <v>33</v>
      </c>
      <c r="K326">
        <v>15</v>
      </c>
      <c r="L326">
        <v>0</v>
      </c>
      <c r="M326">
        <v>0</v>
      </c>
      <c r="N326">
        <v>33</v>
      </c>
      <c r="O326">
        <v>89</v>
      </c>
      <c r="P326">
        <v>31</v>
      </c>
      <c r="Q326">
        <v>34</v>
      </c>
      <c r="R326">
        <v>3</v>
      </c>
      <c r="S326">
        <v>20</v>
      </c>
      <c r="T326">
        <v>22</v>
      </c>
      <c r="U326">
        <v>16</v>
      </c>
      <c r="V326">
        <v>1</v>
      </c>
      <c r="W326">
        <v>0</v>
      </c>
      <c r="X326">
        <v>2</v>
      </c>
      <c r="Y326">
        <v>12</v>
      </c>
      <c r="Z326">
        <v>73</v>
      </c>
      <c r="AA326">
        <v>13</v>
      </c>
      <c r="AB326">
        <f t="shared" si="49"/>
        <v>4693</v>
      </c>
      <c r="AC326" s="5">
        <f t="shared" si="50"/>
        <v>1.3036111111111111</v>
      </c>
      <c r="AD326" s="5">
        <f t="shared" si="51"/>
        <v>6.6963888888888885</v>
      </c>
      <c r="AE326" s="12">
        <f t="shared" si="52"/>
        <v>9.0909090909090912E-2</v>
      </c>
      <c r="AF326" s="12">
        <f t="shared" si="53"/>
        <v>9.0909090909090912E-2</v>
      </c>
      <c r="AG326" s="12">
        <f t="shared" si="54"/>
        <v>3.9503367003366999E-2</v>
      </c>
    </row>
    <row r="327" spans="2:33" x14ac:dyDescent="0.3">
      <c r="B327">
        <v>56978</v>
      </c>
      <c r="C327" s="7">
        <v>43629</v>
      </c>
      <c r="D327">
        <f t="shared" si="44"/>
        <v>2019</v>
      </c>
      <c r="E327" t="str">
        <f t="shared" si="45"/>
        <v>Q2-2019</v>
      </c>
      <c r="F327" t="str">
        <f t="shared" si="46"/>
        <v>June</v>
      </c>
      <c r="G327">
        <f t="shared" si="47"/>
        <v>24</v>
      </c>
      <c r="H327" t="str">
        <f t="shared" si="48"/>
        <v>Thursday</v>
      </c>
      <c r="I327">
        <v>2</v>
      </c>
      <c r="J327">
        <v>33</v>
      </c>
      <c r="K327">
        <v>12</v>
      </c>
      <c r="L327">
        <v>0</v>
      </c>
      <c r="M327">
        <v>0</v>
      </c>
      <c r="N327">
        <v>33</v>
      </c>
      <c r="O327">
        <v>47</v>
      </c>
      <c r="P327">
        <v>30</v>
      </c>
      <c r="Q327">
        <v>39</v>
      </c>
      <c r="R327">
        <v>2</v>
      </c>
      <c r="S327">
        <v>28</v>
      </c>
      <c r="T327">
        <v>22</v>
      </c>
      <c r="U327">
        <v>20</v>
      </c>
      <c r="V327">
        <v>2</v>
      </c>
      <c r="W327">
        <v>0</v>
      </c>
      <c r="X327">
        <v>0</v>
      </c>
      <c r="Y327">
        <v>8</v>
      </c>
      <c r="Z327">
        <v>58</v>
      </c>
      <c r="AA327">
        <v>17</v>
      </c>
      <c r="AB327">
        <f t="shared" si="49"/>
        <v>4172</v>
      </c>
      <c r="AC327" s="5">
        <f t="shared" si="50"/>
        <v>1.1588888888888889</v>
      </c>
      <c r="AD327" s="5">
        <f t="shared" si="51"/>
        <v>6.8411111111111111</v>
      </c>
      <c r="AE327" s="12">
        <f t="shared" si="52"/>
        <v>6.0606060606060608E-2</v>
      </c>
      <c r="AF327" s="12">
        <f t="shared" si="53"/>
        <v>6.0606060606060608E-2</v>
      </c>
      <c r="AG327" s="12">
        <f t="shared" si="54"/>
        <v>3.5117845117845117E-2</v>
      </c>
    </row>
    <row r="328" spans="2:33" x14ac:dyDescent="0.3">
      <c r="B328">
        <v>56979</v>
      </c>
      <c r="C328" s="7">
        <v>43630</v>
      </c>
      <c r="D328">
        <f t="shared" si="44"/>
        <v>2019</v>
      </c>
      <c r="E328" t="str">
        <f t="shared" si="45"/>
        <v>Q2-2019</v>
      </c>
      <c r="F328" t="str">
        <f t="shared" si="46"/>
        <v>June</v>
      </c>
      <c r="G328">
        <f t="shared" si="47"/>
        <v>24</v>
      </c>
      <c r="H328" t="str">
        <f t="shared" si="48"/>
        <v>Friday</v>
      </c>
      <c r="I328">
        <v>1</v>
      </c>
      <c r="J328">
        <v>34</v>
      </c>
      <c r="K328">
        <v>17</v>
      </c>
      <c r="L328">
        <v>0</v>
      </c>
      <c r="M328">
        <v>0</v>
      </c>
      <c r="N328">
        <v>34</v>
      </c>
      <c r="O328">
        <v>38</v>
      </c>
      <c r="P328">
        <v>31</v>
      </c>
      <c r="Q328">
        <v>37</v>
      </c>
      <c r="R328">
        <v>2</v>
      </c>
      <c r="S328">
        <v>28</v>
      </c>
      <c r="T328">
        <v>21</v>
      </c>
      <c r="U328">
        <v>26</v>
      </c>
      <c r="V328">
        <v>1</v>
      </c>
      <c r="W328">
        <v>0</v>
      </c>
      <c r="X328">
        <v>1</v>
      </c>
      <c r="Y328">
        <v>7</v>
      </c>
      <c r="Z328">
        <v>50</v>
      </c>
      <c r="AA328">
        <v>24</v>
      </c>
      <c r="AB328">
        <f t="shared" si="49"/>
        <v>4214</v>
      </c>
      <c r="AC328" s="5">
        <f t="shared" si="50"/>
        <v>1.1705555555555556</v>
      </c>
      <c r="AD328" s="5">
        <f t="shared" si="51"/>
        <v>6.8294444444444444</v>
      </c>
      <c r="AE328" s="12">
        <f t="shared" si="52"/>
        <v>5.8823529411764705E-2</v>
      </c>
      <c r="AF328" s="12">
        <f t="shared" si="53"/>
        <v>5.8823529411764705E-2</v>
      </c>
      <c r="AG328" s="12">
        <f t="shared" si="54"/>
        <v>3.4428104575163397E-2</v>
      </c>
    </row>
    <row r="329" spans="2:33" x14ac:dyDescent="0.3">
      <c r="B329">
        <v>56980</v>
      </c>
      <c r="C329" s="7">
        <v>43630</v>
      </c>
      <c r="D329">
        <f t="shared" si="44"/>
        <v>2019</v>
      </c>
      <c r="E329" t="str">
        <f t="shared" si="45"/>
        <v>Q2-2019</v>
      </c>
      <c r="F329" t="str">
        <f t="shared" si="46"/>
        <v>June</v>
      </c>
      <c r="G329">
        <f t="shared" si="47"/>
        <v>24</v>
      </c>
      <c r="H329" t="str">
        <f t="shared" si="48"/>
        <v>Friday</v>
      </c>
      <c r="I329">
        <v>2</v>
      </c>
      <c r="J329">
        <v>34</v>
      </c>
      <c r="K329">
        <v>14</v>
      </c>
      <c r="L329">
        <v>0</v>
      </c>
      <c r="M329">
        <v>0</v>
      </c>
      <c r="N329">
        <v>34</v>
      </c>
      <c r="O329">
        <v>55</v>
      </c>
      <c r="P329">
        <v>30</v>
      </c>
      <c r="Q329">
        <v>37</v>
      </c>
      <c r="R329">
        <v>2</v>
      </c>
      <c r="S329">
        <v>16</v>
      </c>
      <c r="T329">
        <v>22</v>
      </c>
      <c r="U329">
        <v>11</v>
      </c>
      <c r="V329">
        <v>2</v>
      </c>
      <c r="W329">
        <v>0</v>
      </c>
      <c r="X329">
        <v>0</v>
      </c>
      <c r="Y329">
        <v>15</v>
      </c>
      <c r="Z329">
        <v>35</v>
      </c>
      <c r="AA329">
        <v>28</v>
      </c>
      <c r="AB329">
        <f t="shared" si="49"/>
        <v>4106</v>
      </c>
      <c r="AC329" s="5">
        <f t="shared" si="50"/>
        <v>1.1405555555555555</v>
      </c>
      <c r="AD329" s="5">
        <f t="shared" si="51"/>
        <v>6.8594444444444447</v>
      </c>
      <c r="AE329" s="12">
        <f t="shared" si="52"/>
        <v>5.8823529411764705E-2</v>
      </c>
      <c r="AF329" s="12">
        <f t="shared" si="53"/>
        <v>5.8823529411764705E-2</v>
      </c>
      <c r="AG329" s="12">
        <f t="shared" si="54"/>
        <v>3.3545751633986931E-2</v>
      </c>
    </row>
    <row r="330" spans="2:33" x14ac:dyDescent="0.3">
      <c r="B330">
        <v>56981</v>
      </c>
      <c r="C330" s="7">
        <v>43631</v>
      </c>
      <c r="D330">
        <f t="shared" si="44"/>
        <v>2019</v>
      </c>
      <c r="E330" t="str">
        <f t="shared" si="45"/>
        <v>Q2-2019</v>
      </c>
      <c r="F330" t="str">
        <f t="shared" si="46"/>
        <v>June</v>
      </c>
      <c r="G330">
        <f t="shared" si="47"/>
        <v>24</v>
      </c>
      <c r="H330" t="str">
        <f t="shared" si="48"/>
        <v>Saturday</v>
      </c>
      <c r="I330">
        <v>1</v>
      </c>
      <c r="J330">
        <v>31</v>
      </c>
      <c r="K330">
        <v>19</v>
      </c>
      <c r="L330">
        <v>0</v>
      </c>
      <c r="M330">
        <v>0</v>
      </c>
      <c r="N330">
        <v>31</v>
      </c>
      <c r="O330">
        <v>47</v>
      </c>
      <c r="P330">
        <v>30</v>
      </c>
      <c r="Q330">
        <v>35</v>
      </c>
      <c r="R330">
        <v>2</v>
      </c>
      <c r="S330">
        <v>16</v>
      </c>
      <c r="T330">
        <v>21</v>
      </c>
      <c r="U330">
        <v>17</v>
      </c>
      <c r="V330">
        <v>1</v>
      </c>
      <c r="W330">
        <v>0</v>
      </c>
      <c r="X330">
        <v>1</v>
      </c>
      <c r="Y330">
        <v>14</v>
      </c>
      <c r="Z330">
        <v>27</v>
      </c>
      <c r="AA330">
        <v>14</v>
      </c>
      <c r="AB330">
        <f t="shared" si="49"/>
        <v>2869</v>
      </c>
      <c r="AC330" s="5">
        <f t="shared" si="50"/>
        <v>0.79694444444444446</v>
      </c>
      <c r="AD330" s="5">
        <f t="shared" si="51"/>
        <v>7.2030555555555553</v>
      </c>
      <c r="AE330" s="12">
        <f t="shared" si="52"/>
        <v>6.4516129032258063E-2</v>
      </c>
      <c r="AF330" s="12">
        <f t="shared" si="53"/>
        <v>6.4516129032258063E-2</v>
      </c>
      <c r="AG330" s="12">
        <f t="shared" si="54"/>
        <v>2.5707885304659499E-2</v>
      </c>
    </row>
    <row r="331" spans="2:33" x14ac:dyDescent="0.3">
      <c r="B331">
        <v>56982</v>
      </c>
      <c r="C331" s="7">
        <v>43633</v>
      </c>
      <c r="D331">
        <f t="shared" si="44"/>
        <v>2019</v>
      </c>
      <c r="E331" t="str">
        <f t="shared" si="45"/>
        <v>Q2-2019</v>
      </c>
      <c r="F331" t="str">
        <f t="shared" si="46"/>
        <v>June</v>
      </c>
      <c r="G331">
        <f t="shared" si="47"/>
        <v>25</v>
      </c>
      <c r="H331" t="str">
        <f t="shared" si="48"/>
        <v>Monday</v>
      </c>
      <c r="I331">
        <v>1</v>
      </c>
      <c r="J331">
        <v>31</v>
      </c>
      <c r="K331">
        <v>16</v>
      </c>
      <c r="L331">
        <v>0</v>
      </c>
      <c r="M331">
        <v>0</v>
      </c>
      <c r="N331">
        <v>31</v>
      </c>
      <c r="O331">
        <v>64</v>
      </c>
      <c r="P331">
        <v>30</v>
      </c>
      <c r="Q331">
        <v>38</v>
      </c>
      <c r="R331">
        <v>2</v>
      </c>
      <c r="S331">
        <v>24</v>
      </c>
      <c r="T331">
        <v>22</v>
      </c>
      <c r="U331">
        <v>21</v>
      </c>
      <c r="V331">
        <v>2</v>
      </c>
      <c r="W331">
        <v>0</v>
      </c>
      <c r="X331">
        <v>0</v>
      </c>
      <c r="Y331">
        <v>10</v>
      </c>
      <c r="Z331">
        <v>62</v>
      </c>
      <c r="AA331">
        <v>18</v>
      </c>
      <c r="AB331">
        <f t="shared" si="49"/>
        <v>3554</v>
      </c>
      <c r="AC331" s="5">
        <f t="shared" si="50"/>
        <v>0.98722222222222222</v>
      </c>
      <c r="AD331" s="5">
        <f t="shared" si="51"/>
        <v>7.012777777777778</v>
      </c>
      <c r="AE331" s="12">
        <f t="shared" si="52"/>
        <v>6.4516129032258063E-2</v>
      </c>
      <c r="AF331" s="12">
        <f t="shared" si="53"/>
        <v>6.4516129032258063E-2</v>
      </c>
      <c r="AG331" s="12">
        <f t="shared" si="54"/>
        <v>3.1845878136200718E-2</v>
      </c>
    </row>
    <row r="332" spans="2:33" x14ac:dyDescent="0.3">
      <c r="B332">
        <v>56983</v>
      </c>
      <c r="C332" s="7">
        <v>43633</v>
      </c>
      <c r="D332">
        <f t="shared" si="44"/>
        <v>2019</v>
      </c>
      <c r="E332" t="str">
        <f t="shared" si="45"/>
        <v>Q2-2019</v>
      </c>
      <c r="F332" t="str">
        <f t="shared" si="46"/>
        <v>June</v>
      </c>
      <c r="G332">
        <f t="shared" si="47"/>
        <v>25</v>
      </c>
      <c r="H332" t="str">
        <f t="shared" si="48"/>
        <v>Monday</v>
      </c>
      <c r="I332">
        <v>2</v>
      </c>
      <c r="J332">
        <v>31</v>
      </c>
      <c r="K332">
        <v>13</v>
      </c>
      <c r="L332">
        <v>0</v>
      </c>
      <c r="M332">
        <v>0</v>
      </c>
      <c r="N332">
        <v>31</v>
      </c>
      <c r="O332">
        <v>81</v>
      </c>
      <c r="P332">
        <v>31</v>
      </c>
      <c r="Q332">
        <v>38</v>
      </c>
      <c r="R332">
        <v>2</v>
      </c>
      <c r="S332">
        <v>12</v>
      </c>
      <c r="T332">
        <v>22</v>
      </c>
      <c r="U332">
        <v>25</v>
      </c>
      <c r="V332">
        <v>1</v>
      </c>
      <c r="W332">
        <v>0</v>
      </c>
      <c r="X332">
        <v>1</v>
      </c>
      <c r="Y332">
        <v>17</v>
      </c>
      <c r="Z332">
        <v>46</v>
      </c>
      <c r="AA332">
        <v>23</v>
      </c>
      <c r="AB332">
        <f t="shared" si="49"/>
        <v>3592</v>
      </c>
      <c r="AC332" s="5">
        <f t="shared" si="50"/>
        <v>0.99777777777777776</v>
      </c>
      <c r="AD332" s="5">
        <f t="shared" si="51"/>
        <v>7.0022222222222226</v>
      </c>
      <c r="AE332" s="12">
        <f t="shared" si="52"/>
        <v>6.4516129032258063E-2</v>
      </c>
      <c r="AF332" s="12">
        <f t="shared" si="53"/>
        <v>6.4516129032258063E-2</v>
      </c>
      <c r="AG332" s="12">
        <f t="shared" si="54"/>
        <v>3.2186379928315412E-2</v>
      </c>
    </row>
    <row r="333" spans="2:33" x14ac:dyDescent="0.3">
      <c r="B333">
        <v>56984</v>
      </c>
      <c r="C333" s="7">
        <v>43634</v>
      </c>
      <c r="D333">
        <f t="shared" si="44"/>
        <v>2019</v>
      </c>
      <c r="E333" t="str">
        <f t="shared" si="45"/>
        <v>Q2-2019</v>
      </c>
      <c r="F333" t="str">
        <f t="shared" si="46"/>
        <v>June</v>
      </c>
      <c r="G333">
        <f t="shared" si="47"/>
        <v>25</v>
      </c>
      <c r="H333" t="str">
        <f t="shared" si="48"/>
        <v>Tuesday</v>
      </c>
      <c r="I333">
        <v>1</v>
      </c>
      <c r="J333">
        <v>31</v>
      </c>
      <c r="K333">
        <v>16</v>
      </c>
      <c r="L333">
        <v>0</v>
      </c>
      <c r="M333">
        <v>0</v>
      </c>
      <c r="N333">
        <v>31</v>
      </c>
      <c r="O333">
        <v>75</v>
      </c>
      <c r="P333">
        <v>31</v>
      </c>
      <c r="Q333">
        <v>35</v>
      </c>
      <c r="R333">
        <v>3</v>
      </c>
      <c r="S333">
        <v>27</v>
      </c>
      <c r="T333">
        <v>15</v>
      </c>
      <c r="U333">
        <v>14</v>
      </c>
      <c r="V333">
        <v>2</v>
      </c>
      <c r="W333">
        <v>0</v>
      </c>
      <c r="X333">
        <v>1</v>
      </c>
      <c r="Y333">
        <v>7</v>
      </c>
      <c r="Z333">
        <v>66</v>
      </c>
      <c r="AA333">
        <v>25</v>
      </c>
      <c r="AB333">
        <f t="shared" si="49"/>
        <v>3225</v>
      </c>
      <c r="AC333" s="5">
        <f t="shared" si="50"/>
        <v>0.89583333333333337</v>
      </c>
      <c r="AD333" s="5">
        <f t="shared" si="51"/>
        <v>7.104166666666667</v>
      </c>
      <c r="AE333" s="12">
        <f t="shared" si="52"/>
        <v>9.6774193548387094E-2</v>
      </c>
      <c r="AF333" s="12">
        <f t="shared" si="53"/>
        <v>9.6774193548387094E-2</v>
      </c>
      <c r="AG333" s="12">
        <f t="shared" si="54"/>
        <v>2.8897849462365593E-2</v>
      </c>
    </row>
    <row r="334" spans="2:33" x14ac:dyDescent="0.3">
      <c r="B334">
        <v>56985</v>
      </c>
      <c r="C334" s="7">
        <v>43634</v>
      </c>
      <c r="D334">
        <f t="shared" si="44"/>
        <v>2019</v>
      </c>
      <c r="E334" t="str">
        <f t="shared" si="45"/>
        <v>Q2-2019</v>
      </c>
      <c r="F334" t="str">
        <f t="shared" si="46"/>
        <v>June</v>
      </c>
      <c r="G334">
        <f t="shared" si="47"/>
        <v>25</v>
      </c>
      <c r="H334" t="str">
        <f t="shared" si="48"/>
        <v>Tuesday</v>
      </c>
      <c r="I334">
        <v>2</v>
      </c>
      <c r="J334">
        <v>31</v>
      </c>
      <c r="K334">
        <v>13</v>
      </c>
      <c r="L334">
        <v>0</v>
      </c>
      <c r="M334">
        <v>0</v>
      </c>
      <c r="N334">
        <v>31</v>
      </c>
      <c r="O334">
        <v>32</v>
      </c>
      <c r="P334">
        <v>30</v>
      </c>
      <c r="Q334">
        <v>40</v>
      </c>
      <c r="R334">
        <v>1</v>
      </c>
      <c r="S334">
        <v>15</v>
      </c>
      <c r="T334">
        <v>15</v>
      </c>
      <c r="U334">
        <v>18</v>
      </c>
      <c r="V334">
        <v>1</v>
      </c>
      <c r="W334">
        <v>0</v>
      </c>
      <c r="X334">
        <v>0</v>
      </c>
      <c r="Y334">
        <v>15</v>
      </c>
      <c r="Z334">
        <v>50</v>
      </c>
      <c r="AA334">
        <v>29</v>
      </c>
      <c r="AB334">
        <f t="shared" si="49"/>
        <v>2477</v>
      </c>
      <c r="AC334" s="5">
        <f t="shared" si="50"/>
        <v>0.68805555555555553</v>
      </c>
      <c r="AD334" s="5">
        <f t="shared" si="51"/>
        <v>7.3119444444444444</v>
      </c>
      <c r="AE334" s="12">
        <f t="shared" si="52"/>
        <v>3.2258064516129031E-2</v>
      </c>
      <c r="AF334" s="12">
        <f t="shared" si="53"/>
        <v>3.2258064516129031E-2</v>
      </c>
      <c r="AG334" s="12">
        <f t="shared" si="54"/>
        <v>2.2195340501792112E-2</v>
      </c>
    </row>
    <row r="335" spans="2:33" x14ac:dyDescent="0.3">
      <c r="B335">
        <v>56986</v>
      </c>
      <c r="C335" s="7">
        <v>43635</v>
      </c>
      <c r="D335">
        <f t="shared" si="44"/>
        <v>2019</v>
      </c>
      <c r="E335" t="str">
        <f t="shared" si="45"/>
        <v>Q2-2019</v>
      </c>
      <c r="F335" t="str">
        <f t="shared" si="46"/>
        <v>June</v>
      </c>
      <c r="G335">
        <f t="shared" si="47"/>
        <v>25</v>
      </c>
      <c r="H335" t="str">
        <f t="shared" si="48"/>
        <v>Wednesday</v>
      </c>
      <c r="I335">
        <v>1</v>
      </c>
      <c r="J335">
        <v>31</v>
      </c>
      <c r="K335">
        <v>29</v>
      </c>
      <c r="L335">
        <v>0</v>
      </c>
      <c r="M335">
        <v>0</v>
      </c>
      <c r="N335">
        <v>31</v>
      </c>
      <c r="O335">
        <v>49</v>
      </c>
      <c r="P335">
        <v>31</v>
      </c>
      <c r="Q335">
        <v>36</v>
      </c>
      <c r="R335">
        <v>2</v>
      </c>
      <c r="S335">
        <v>23</v>
      </c>
      <c r="T335">
        <v>16</v>
      </c>
      <c r="U335">
        <v>23</v>
      </c>
      <c r="V335">
        <v>2</v>
      </c>
      <c r="W335">
        <v>0</v>
      </c>
      <c r="X335">
        <v>0</v>
      </c>
      <c r="Y335">
        <v>10</v>
      </c>
      <c r="Z335">
        <v>35</v>
      </c>
      <c r="AA335">
        <v>14</v>
      </c>
      <c r="AB335">
        <f t="shared" si="49"/>
        <v>2583</v>
      </c>
      <c r="AC335" s="5">
        <f t="shared" si="50"/>
        <v>0.71750000000000003</v>
      </c>
      <c r="AD335" s="5">
        <f t="shared" si="51"/>
        <v>7.2824999999999998</v>
      </c>
      <c r="AE335" s="12">
        <f t="shared" si="52"/>
        <v>6.4516129032258063E-2</v>
      </c>
      <c r="AF335" s="12">
        <f t="shared" si="53"/>
        <v>6.4516129032258063E-2</v>
      </c>
      <c r="AG335" s="12">
        <f t="shared" si="54"/>
        <v>2.3145161290322583E-2</v>
      </c>
    </row>
    <row r="336" spans="2:33" x14ac:dyDescent="0.3">
      <c r="B336">
        <v>56987</v>
      </c>
      <c r="C336" s="7">
        <v>43635</v>
      </c>
      <c r="D336">
        <f t="shared" si="44"/>
        <v>2019</v>
      </c>
      <c r="E336" t="str">
        <f t="shared" si="45"/>
        <v>Q2-2019</v>
      </c>
      <c r="F336" t="str">
        <f t="shared" si="46"/>
        <v>June</v>
      </c>
      <c r="G336">
        <f t="shared" si="47"/>
        <v>25</v>
      </c>
      <c r="H336" t="str">
        <f t="shared" si="48"/>
        <v>Wednesday</v>
      </c>
      <c r="I336">
        <v>2</v>
      </c>
      <c r="J336">
        <v>33</v>
      </c>
      <c r="K336">
        <v>15</v>
      </c>
      <c r="L336">
        <v>0</v>
      </c>
      <c r="M336">
        <v>0</v>
      </c>
      <c r="N336">
        <v>33</v>
      </c>
      <c r="O336">
        <v>40</v>
      </c>
      <c r="P336">
        <v>29</v>
      </c>
      <c r="Q336">
        <v>38</v>
      </c>
      <c r="R336">
        <v>1</v>
      </c>
      <c r="S336">
        <v>23</v>
      </c>
      <c r="T336">
        <v>15</v>
      </c>
      <c r="U336">
        <v>29</v>
      </c>
      <c r="V336">
        <v>1</v>
      </c>
      <c r="W336">
        <v>0</v>
      </c>
      <c r="X336">
        <v>0</v>
      </c>
      <c r="Y336">
        <v>10</v>
      </c>
      <c r="Z336">
        <v>27</v>
      </c>
      <c r="AA336">
        <v>20</v>
      </c>
      <c r="AB336">
        <f t="shared" si="49"/>
        <v>4326</v>
      </c>
      <c r="AC336" s="5">
        <f t="shared" si="50"/>
        <v>1.2016666666666667</v>
      </c>
      <c r="AD336" s="5">
        <f t="shared" si="51"/>
        <v>6.7983333333333338</v>
      </c>
      <c r="AE336" s="12">
        <f t="shared" si="52"/>
        <v>3.0303030303030304E-2</v>
      </c>
      <c r="AF336" s="12">
        <f t="shared" si="53"/>
        <v>3.0303030303030304E-2</v>
      </c>
      <c r="AG336" s="12">
        <f t="shared" si="54"/>
        <v>3.6414141414141413E-2</v>
      </c>
    </row>
    <row r="337" spans="2:33" x14ac:dyDescent="0.3">
      <c r="B337">
        <v>56988</v>
      </c>
      <c r="C337" s="7">
        <v>43636</v>
      </c>
      <c r="D337">
        <f t="shared" si="44"/>
        <v>2019</v>
      </c>
      <c r="E337" t="str">
        <f t="shared" si="45"/>
        <v>Q2-2019</v>
      </c>
      <c r="F337" t="str">
        <f t="shared" si="46"/>
        <v>June</v>
      </c>
      <c r="G337">
        <f t="shared" si="47"/>
        <v>25</v>
      </c>
      <c r="H337" t="str">
        <f t="shared" si="48"/>
        <v>Thursday</v>
      </c>
      <c r="I337">
        <v>1</v>
      </c>
      <c r="J337">
        <v>33</v>
      </c>
      <c r="K337">
        <v>12</v>
      </c>
      <c r="L337">
        <v>0</v>
      </c>
      <c r="M337">
        <v>0</v>
      </c>
      <c r="N337">
        <v>33</v>
      </c>
      <c r="O337">
        <v>57</v>
      </c>
      <c r="P337">
        <v>30</v>
      </c>
      <c r="Q337">
        <v>39</v>
      </c>
      <c r="R337">
        <v>2</v>
      </c>
      <c r="S337">
        <v>11</v>
      </c>
      <c r="T337">
        <v>16</v>
      </c>
      <c r="U337">
        <v>13</v>
      </c>
      <c r="V337">
        <v>2</v>
      </c>
      <c r="W337">
        <v>0</v>
      </c>
      <c r="X337">
        <v>0</v>
      </c>
      <c r="Y337">
        <v>17</v>
      </c>
      <c r="Z337">
        <v>62</v>
      </c>
      <c r="AA337">
        <v>24</v>
      </c>
      <c r="AB337">
        <f t="shared" si="49"/>
        <v>3783</v>
      </c>
      <c r="AC337" s="5">
        <f t="shared" si="50"/>
        <v>1.0508333333333333</v>
      </c>
      <c r="AD337" s="5">
        <f t="shared" si="51"/>
        <v>6.9491666666666667</v>
      </c>
      <c r="AE337" s="12">
        <f t="shared" si="52"/>
        <v>6.0606060606060608E-2</v>
      </c>
      <c r="AF337" s="12">
        <f t="shared" si="53"/>
        <v>6.0606060606060608E-2</v>
      </c>
      <c r="AG337" s="12">
        <f t="shared" si="54"/>
        <v>3.184343434343434E-2</v>
      </c>
    </row>
    <row r="338" spans="2:33" x14ac:dyDescent="0.3">
      <c r="B338">
        <v>56989</v>
      </c>
      <c r="C338" s="7">
        <v>43636</v>
      </c>
      <c r="D338">
        <f t="shared" si="44"/>
        <v>2019</v>
      </c>
      <c r="E338" t="str">
        <f t="shared" si="45"/>
        <v>Q2-2019</v>
      </c>
      <c r="F338" t="str">
        <f t="shared" si="46"/>
        <v>June</v>
      </c>
      <c r="G338">
        <f t="shared" si="47"/>
        <v>25</v>
      </c>
      <c r="H338" t="str">
        <f t="shared" si="48"/>
        <v>Thursday</v>
      </c>
      <c r="I338">
        <v>2</v>
      </c>
      <c r="J338">
        <v>34</v>
      </c>
      <c r="K338">
        <v>17</v>
      </c>
      <c r="L338">
        <v>0</v>
      </c>
      <c r="M338">
        <v>0</v>
      </c>
      <c r="N338">
        <v>34</v>
      </c>
      <c r="O338">
        <v>49</v>
      </c>
      <c r="P338">
        <v>31</v>
      </c>
      <c r="Q338">
        <v>41</v>
      </c>
      <c r="R338">
        <v>2</v>
      </c>
      <c r="S338">
        <v>11</v>
      </c>
      <c r="T338">
        <v>15</v>
      </c>
      <c r="U338">
        <v>19</v>
      </c>
      <c r="V338">
        <v>1</v>
      </c>
      <c r="W338">
        <v>0</v>
      </c>
      <c r="X338">
        <v>1</v>
      </c>
      <c r="Y338">
        <v>17</v>
      </c>
      <c r="Z338">
        <v>54</v>
      </c>
      <c r="AA338">
        <v>10</v>
      </c>
      <c r="AB338">
        <f t="shared" si="49"/>
        <v>3895</v>
      </c>
      <c r="AC338" s="5">
        <f t="shared" si="50"/>
        <v>1.0819444444444444</v>
      </c>
      <c r="AD338" s="5">
        <f t="shared" si="51"/>
        <v>6.9180555555555561</v>
      </c>
      <c r="AE338" s="12">
        <f t="shared" si="52"/>
        <v>5.8823529411764705E-2</v>
      </c>
      <c r="AF338" s="12">
        <f t="shared" si="53"/>
        <v>5.8823529411764705E-2</v>
      </c>
      <c r="AG338" s="12">
        <f t="shared" si="54"/>
        <v>3.1821895424836599E-2</v>
      </c>
    </row>
    <row r="339" spans="2:33" x14ac:dyDescent="0.3">
      <c r="B339">
        <v>56990</v>
      </c>
      <c r="C339" s="7">
        <v>43637</v>
      </c>
      <c r="D339">
        <f t="shared" si="44"/>
        <v>2019</v>
      </c>
      <c r="E339" t="str">
        <f t="shared" si="45"/>
        <v>Q2-2019</v>
      </c>
      <c r="F339" t="str">
        <f t="shared" si="46"/>
        <v>June</v>
      </c>
      <c r="G339">
        <f t="shared" si="47"/>
        <v>25</v>
      </c>
      <c r="H339" t="str">
        <f t="shared" si="48"/>
        <v>Friday</v>
      </c>
      <c r="I339">
        <v>1</v>
      </c>
      <c r="J339">
        <v>34</v>
      </c>
      <c r="K339">
        <v>14</v>
      </c>
      <c r="L339">
        <v>0</v>
      </c>
      <c r="M339">
        <v>0</v>
      </c>
      <c r="N339">
        <v>34</v>
      </c>
      <c r="O339">
        <v>66</v>
      </c>
      <c r="P339">
        <v>32</v>
      </c>
      <c r="Q339">
        <v>37</v>
      </c>
      <c r="R339">
        <v>2</v>
      </c>
      <c r="S339">
        <v>19</v>
      </c>
      <c r="T339">
        <v>15</v>
      </c>
      <c r="U339">
        <v>24</v>
      </c>
      <c r="V339">
        <v>2</v>
      </c>
      <c r="W339">
        <v>0</v>
      </c>
      <c r="X339">
        <v>0</v>
      </c>
      <c r="Y339">
        <v>12</v>
      </c>
      <c r="Z339">
        <v>39</v>
      </c>
      <c r="AA339">
        <v>14</v>
      </c>
      <c r="AB339">
        <f t="shared" si="49"/>
        <v>4186</v>
      </c>
      <c r="AC339" s="5">
        <f t="shared" si="50"/>
        <v>1.1627777777777777</v>
      </c>
      <c r="AD339" s="5">
        <f t="shared" si="51"/>
        <v>6.8372222222222225</v>
      </c>
      <c r="AE339" s="12">
        <f t="shared" si="52"/>
        <v>5.8823529411764705E-2</v>
      </c>
      <c r="AF339" s="12">
        <f t="shared" si="53"/>
        <v>5.8823529411764705E-2</v>
      </c>
      <c r="AG339" s="12">
        <f t="shared" si="54"/>
        <v>3.4199346405228759E-2</v>
      </c>
    </row>
    <row r="340" spans="2:33" x14ac:dyDescent="0.3">
      <c r="B340">
        <v>56991</v>
      </c>
      <c r="C340" s="7">
        <v>43637</v>
      </c>
      <c r="D340">
        <f t="shared" si="44"/>
        <v>2019</v>
      </c>
      <c r="E340" t="str">
        <f t="shared" si="45"/>
        <v>Q2-2019</v>
      </c>
      <c r="F340" t="str">
        <f t="shared" si="46"/>
        <v>June</v>
      </c>
      <c r="G340">
        <f t="shared" si="47"/>
        <v>25</v>
      </c>
      <c r="H340" t="str">
        <f t="shared" si="48"/>
        <v>Friday</v>
      </c>
      <c r="I340">
        <v>2</v>
      </c>
      <c r="J340">
        <v>30</v>
      </c>
      <c r="K340">
        <v>10</v>
      </c>
      <c r="L340">
        <v>0</v>
      </c>
      <c r="M340">
        <v>0</v>
      </c>
      <c r="N340">
        <v>30</v>
      </c>
      <c r="O340">
        <v>83</v>
      </c>
      <c r="P340">
        <v>31</v>
      </c>
      <c r="Q340">
        <v>37</v>
      </c>
      <c r="R340">
        <v>1</v>
      </c>
      <c r="S340">
        <v>27</v>
      </c>
      <c r="T340">
        <v>16</v>
      </c>
      <c r="U340">
        <v>28</v>
      </c>
      <c r="V340">
        <v>1</v>
      </c>
      <c r="W340">
        <v>0</v>
      </c>
      <c r="X340">
        <v>0</v>
      </c>
      <c r="Y340">
        <v>8</v>
      </c>
      <c r="Z340">
        <v>73</v>
      </c>
      <c r="AA340">
        <v>19</v>
      </c>
      <c r="AB340">
        <f t="shared" si="49"/>
        <v>3032</v>
      </c>
      <c r="AC340" s="5">
        <f t="shared" si="50"/>
        <v>0.84222222222222221</v>
      </c>
      <c r="AD340" s="5">
        <f t="shared" si="51"/>
        <v>7.1577777777777776</v>
      </c>
      <c r="AE340" s="12">
        <f t="shared" si="52"/>
        <v>3.3333333333333333E-2</v>
      </c>
      <c r="AF340" s="12">
        <f t="shared" si="53"/>
        <v>3.3333333333333333E-2</v>
      </c>
      <c r="AG340" s="12">
        <f t="shared" si="54"/>
        <v>2.8074074074074074E-2</v>
      </c>
    </row>
    <row r="341" spans="2:33" x14ac:dyDescent="0.3">
      <c r="B341">
        <v>56992</v>
      </c>
      <c r="C341" s="7">
        <v>43638</v>
      </c>
      <c r="D341">
        <f t="shared" si="44"/>
        <v>2019</v>
      </c>
      <c r="E341" t="str">
        <f t="shared" si="45"/>
        <v>Q2-2019</v>
      </c>
      <c r="F341" t="str">
        <f t="shared" si="46"/>
        <v>June</v>
      </c>
      <c r="G341">
        <f t="shared" si="47"/>
        <v>25</v>
      </c>
      <c r="H341" t="str">
        <f t="shared" si="48"/>
        <v>Saturday</v>
      </c>
      <c r="I341">
        <v>1</v>
      </c>
      <c r="J341">
        <v>31</v>
      </c>
      <c r="K341">
        <v>16</v>
      </c>
      <c r="L341">
        <v>0</v>
      </c>
      <c r="M341">
        <v>0</v>
      </c>
      <c r="N341">
        <v>31</v>
      </c>
      <c r="O341">
        <v>75</v>
      </c>
      <c r="P341">
        <v>31</v>
      </c>
      <c r="Q341">
        <v>35</v>
      </c>
      <c r="R341">
        <v>3</v>
      </c>
      <c r="S341">
        <v>27</v>
      </c>
      <c r="T341">
        <v>15</v>
      </c>
      <c r="U341">
        <v>14</v>
      </c>
      <c r="V341">
        <v>2</v>
      </c>
      <c r="W341">
        <v>0</v>
      </c>
      <c r="X341">
        <v>1</v>
      </c>
      <c r="Y341">
        <v>7</v>
      </c>
      <c r="Z341">
        <v>66</v>
      </c>
      <c r="AA341">
        <v>25</v>
      </c>
      <c r="AB341">
        <f t="shared" si="49"/>
        <v>3225</v>
      </c>
      <c r="AC341" s="5">
        <f t="shared" si="50"/>
        <v>0.89583333333333337</v>
      </c>
      <c r="AD341" s="5">
        <f t="shared" si="51"/>
        <v>7.104166666666667</v>
      </c>
      <c r="AE341" s="12">
        <f t="shared" si="52"/>
        <v>9.6774193548387094E-2</v>
      </c>
      <c r="AF341" s="12">
        <f t="shared" si="53"/>
        <v>9.6774193548387094E-2</v>
      </c>
      <c r="AG341" s="12">
        <f t="shared" si="54"/>
        <v>2.8897849462365593E-2</v>
      </c>
    </row>
    <row r="342" spans="2:33" x14ac:dyDescent="0.3">
      <c r="B342">
        <v>56993</v>
      </c>
      <c r="C342" s="7">
        <v>43640</v>
      </c>
      <c r="D342">
        <f t="shared" si="44"/>
        <v>2019</v>
      </c>
      <c r="E342" t="str">
        <f t="shared" si="45"/>
        <v>Q2-2019</v>
      </c>
      <c r="F342" t="str">
        <f t="shared" si="46"/>
        <v>June</v>
      </c>
      <c r="G342">
        <f t="shared" si="47"/>
        <v>26</v>
      </c>
      <c r="H342" t="str">
        <f t="shared" si="48"/>
        <v>Monday</v>
      </c>
      <c r="I342">
        <v>1</v>
      </c>
      <c r="J342">
        <v>31</v>
      </c>
      <c r="K342">
        <v>13</v>
      </c>
      <c r="L342">
        <v>0</v>
      </c>
      <c r="M342">
        <v>0</v>
      </c>
      <c r="N342">
        <v>31</v>
      </c>
      <c r="O342">
        <v>32</v>
      </c>
      <c r="P342">
        <v>31</v>
      </c>
      <c r="Q342">
        <v>38</v>
      </c>
      <c r="R342">
        <v>2</v>
      </c>
      <c r="S342">
        <v>15</v>
      </c>
      <c r="T342">
        <v>15</v>
      </c>
      <c r="U342">
        <v>18</v>
      </c>
      <c r="V342">
        <v>1</v>
      </c>
      <c r="W342">
        <v>0</v>
      </c>
      <c r="X342">
        <v>1</v>
      </c>
      <c r="Y342">
        <v>15</v>
      </c>
      <c r="Z342">
        <v>50</v>
      </c>
      <c r="AA342">
        <v>29</v>
      </c>
      <c r="AB342">
        <f t="shared" si="49"/>
        <v>2057</v>
      </c>
      <c r="AC342" s="5">
        <f t="shared" si="50"/>
        <v>0.57138888888888884</v>
      </c>
      <c r="AD342" s="5">
        <f t="shared" si="51"/>
        <v>7.4286111111111115</v>
      </c>
      <c r="AE342" s="12">
        <f t="shared" si="52"/>
        <v>6.4516129032258063E-2</v>
      </c>
      <c r="AF342" s="12">
        <f t="shared" si="53"/>
        <v>6.4516129032258063E-2</v>
      </c>
      <c r="AG342" s="12">
        <f t="shared" si="54"/>
        <v>1.843189964157706E-2</v>
      </c>
    </row>
    <row r="343" spans="2:33" x14ac:dyDescent="0.3">
      <c r="B343">
        <v>56994</v>
      </c>
      <c r="C343" s="7">
        <v>43640</v>
      </c>
      <c r="D343">
        <f t="shared" ref="D343:D406" si="55">YEAR(C343)</f>
        <v>2019</v>
      </c>
      <c r="E343" t="str">
        <f t="shared" ref="E343:E406" si="56">"Q"&amp;ROUNDUP(MONTH(C343)/3,0)&amp;"-"&amp;YEAR(C343)</f>
        <v>Q2-2019</v>
      </c>
      <c r="F343" t="str">
        <f t="shared" ref="F343:F406" si="57">TEXT(C343,"mmmm")</f>
        <v>June</v>
      </c>
      <c r="G343">
        <f t="shared" ref="G343:G406" si="58">WEEKNUM(C343)</f>
        <v>26</v>
      </c>
      <c r="H343" t="str">
        <f t="shared" ref="H343:H406" si="59">TEXT(C343,"dddd")</f>
        <v>Monday</v>
      </c>
      <c r="I343">
        <v>2</v>
      </c>
      <c r="J343">
        <v>31</v>
      </c>
      <c r="K343">
        <v>29</v>
      </c>
      <c r="L343">
        <v>0</v>
      </c>
      <c r="M343">
        <v>0</v>
      </c>
      <c r="N343">
        <v>31</v>
      </c>
      <c r="O343">
        <v>49</v>
      </c>
      <c r="P343">
        <v>30</v>
      </c>
      <c r="Q343">
        <v>38</v>
      </c>
      <c r="R343">
        <v>1</v>
      </c>
      <c r="S343">
        <v>23</v>
      </c>
      <c r="T343">
        <v>16</v>
      </c>
      <c r="U343">
        <v>23</v>
      </c>
      <c r="V343">
        <v>1</v>
      </c>
      <c r="W343">
        <v>0</v>
      </c>
      <c r="X343">
        <v>0</v>
      </c>
      <c r="Y343">
        <v>10</v>
      </c>
      <c r="Z343">
        <v>35</v>
      </c>
      <c r="AA343">
        <v>14</v>
      </c>
      <c r="AB343">
        <f t="shared" ref="AB343:AB406" si="60">N343*O343+P343*Q343+R343*S343+V343*W343+X343*Y343+(N343-P343)*(T343*U343)+(N343-P343-R343)*(Z343+AA343)</f>
        <v>3050</v>
      </c>
      <c r="AC343" s="5">
        <f t="shared" ref="AC343:AC406" si="61">AB343/$AC$20</f>
        <v>0.84722222222222221</v>
      </c>
      <c r="AD343" s="5">
        <f t="shared" ref="AD343:AD406" si="62">$AE$20-AC343</f>
        <v>7.1527777777777777</v>
      </c>
      <c r="AE343" s="12">
        <f t="shared" ref="AE343:AE406" si="63">R343/N343</f>
        <v>3.2258064516129031E-2</v>
      </c>
      <c r="AF343" s="12">
        <f t="shared" ref="AF343:AF406" si="64">(V343+X343)/N343</f>
        <v>3.2258064516129031E-2</v>
      </c>
      <c r="AG343" s="12">
        <f t="shared" ref="AG343:AG406" si="65">AC343/N343</f>
        <v>2.7329749103942653E-2</v>
      </c>
    </row>
    <row r="344" spans="2:33" x14ac:dyDescent="0.3">
      <c r="B344">
        <v>56995</v>
      </c>
      <c r="C344" s="7">
        <v>43641</v>
      </c>
      <c r="D344">
        <f t="shared" si="55"/>
        <v>2019</v>
      </c>
      <c r="E344" t="str">
        <f t="shared" si="56"/>
        <v>Q2-2019</v>
      </c>
      <c r="F344" t="str">
        <f t="shared" si="57"/>
        <v>June</v>
      </c>
      <c r="G344">
        <f t="shared" si="58"/>
        <v>26</v>
      </c>
      <c r="H344" t="str">
        <f t="shared" si="59"/>
        <v>Tuesday</v>
      </c>
      <c r="I344">
        <v>1</v>
      </c>
      <c r="J344">
        <v>33</v>
      </c>
      <c r="K344">
        <v>15</v>
      </c>
      <c r="L344">
        <v>0</v>
      </c>
      <c r="M344">
        <v>0</v>
      </c>
      <c r="N344">
        <v>33</v>
      </c>
      <c r="O344">
        <v>40</v>
      </c>
      <c r="P344">
        <v>30</v>
      </c>
      <c r="Q344">
        <v>36</v>
      </c>
      <c r="R344">
        <v>2</v>
      </c>
      <c r="S344">
        <v>23</v>
      </c>
      <c r="T344">
        <v>15</v>
      </c>
      <c r="U344">
        <v>29</v>
      </c>
      <c r="V344">
        <v>1</v>
      </c>
      <c r="W344">
        <v>0</v>
      </c>
      <c r="X344">
        <v>1</v>
      </c>
      <c r="Y344">
        <v>10</v>
      </c>
      <c r="Z344">
        <v>27</v>
      </c>
      <c r="AA344">
        <v>20</v>
      </c>
      <c r="AB344">
        <f t="shared" si="60"/>
        <v>3808</v>
      </c>
      <c r="AC344" s="5">
        <f t="shared" si="61"/>
        <v>1.0577777777777777</v>
      </c>
      <c r="AD344" s="5">
        <f t="shared" si="62"/>
        <v>6.9422222222222221</v>
      </c>
      <c r="AE344" s="12">
        <f t="shared" si="63"/>
        <v>6.0606060606060608E-2</v>
      </c>
      <c r="AF344" s="12">
        <f t="shared" si="64"/>
        <v>6.0606060606060608E-2</v>
      </c>
      <c r="AG344" s="12">
        <f t="shared" si="65"/>
        <v>3.205387205387205E-2</v>
      </c>
    </row>
    <row r="345" spans="2:33" x14ac:dyDescent="0.3">
      <c r="B345">
        <v>56996</v>
      </c>
      <c r="C345" s="7">
        <v>43641</v>
      </c>
      <c r="D345">
        <f t="shared" si="55"/>
        <v>2019</v>
      </c>
      <c r="E345" t="str">
        <f t="shared" si="56"/>
        <v>Q2-2019</v>
      </c>
      <c r="F345" t="str">
        <f t="shared" si="57"/>
        <v>June</v>
      </c>
      <c r="G345">
        <f t="shared" si="58"/>
        <v>26</v>
      </c>
      <c r="H345" t="str">
        <f t="shared" si="59"/>
        <v>Tuesday</v>
      </c>
      <c r="I345">
        <v>2</v>
      </c>
      <c r="J345">
        <v>33</v>
      </c>
      <c r="K345">
        <v>12</v>
      </c>
      <c r="L345">
        <v>0</v>
      </c>
      <c r="M345">
        <v>0</v>
      </c>
      <c r="N345">
        <v>33</v>
      </c>
      <c r="O345">
        <v>57</v>
      </c>
      <c r="P345">
        <v>29</v>
      </c>
      <c r="Q345">
        <v>41</v>
      </c>
      <c r="R345">
        <v>1</v>
      </c>
      <c r="S345">
        <v>11</v>
      </c>
      <c r="T345">
        <v>16</v>
      </c>
      <c r="U345">
        <v>13</v>
      </c>
      <c r="V345">
        <v>1</v>
      </c>
      <c r="W345">
        <v>0</v>
      </c>
      <c r="X345">
        <v>0</v>
      </c>
      <c r="Y345">
        <v>17</v>
      </c>
      <c r="Z345">
        <v>62</v>
      </c>
      <c r="AA345">
        <v>24</v>
      </c>
      <c r="AB345">
        <f t="shared" si="60"/>
        <v>4171</v>
      </c>
      <c r="AC345" s="5">
        <f t="shared" si="61"/>
        <v>1.158611111111111</v>
      </c>
      <c r="AD345" s="5">
        <f t="shared" si="62"/>
        <v>6.841388888888889</v>
      </c>
      <c r="AE345" s="12">
        <f t="shared" si="63"/>
        <v>3.0303030303030304E-2</v>
      </c>
      <c r="AF345" s="12">
        <f t="shared" si="64"/>
        <v>3.0303030303030304E-2</v>
      </c>
      <c r="AG345" s="12">
        <f t="shared" si="65"/>
        <v>3.5109427609427604E-2</v>
      </c>
    </row>
    <row r="346" spans="2:33" x14ac:dyDescent="0.3">
      <c r="B346">
        <v>56997</v>
      </c>
      <c r="C346" s="7">
        <v>43642</v>
      </c>
      <c r="D346">
        <f t="shared" si="55"/>
        <v>2019</v>
      </c>
      <c r="E346" t="str">
        <f t="shared" si="56"/>
        <v>Q2-2019</v>
      </c>
      <c r="F346" t="str">
        <f t="shared" si="57"/>
        <v>June</v>
      </c>
      <c r="G346">
        <f t="shared" si="58"/>
        <v>26</v>
      </c>
      <c r="H346" t="str">
        <f t="shared" si="59"/>
        <v>Wednesday</v>
      </c>
      <c r="I346">
        <v>1</v>
      </c>
      <c r="J346">
        <v>34</v>
      </c>
      <c r="K346">
        <v>17</v>
      </c>
      <c r="L346">
        <v>0</v>
      </c>
      <c r="M346">
        <v>0</v>
      </c>
      <c r="N346">
        <v>34</v>
      </c>
      <c r="O346">
        <v>49</v>
      </c>
      <c r="P346">
        <v>32</v>
      </c>
      <c r="Q346">
        <v>39</v>
      </c>
      <c r="R346">
        <v>3</v>
      </c>
      <c r="S346">
        <v>11</v>
      </c>
      <c r="T346">
        <v>15</v>
      </c>
      <c r="U346">
        <v>19</v>
      </c>
      <c r="V346">
        <v>1</v>
      </c>
      <c r="W346">
        <v>0</v>
      </c>
      <c r="X346">
        <v>2</v>
      </c>
      <c r="Y346">
        <v>17</v>
      </c>
      <c r="Z346">
        <v>54</v>
      </c>
      <c r="AA346">
        <v>10</v>
      </c>
      <c r="AB346">
        <f t="shared" si="60"/>
        <v>3487</v>
      </c>
      <c r="AC346" s="5">
        <f t="shared" si="61"/>
        <v>0.96861111111111109</v>
      </c>
      <c r="AD346" s="5">
        <f t="shared" si="62"/>
        <v>7.0313888888888894</v>
      </c>
      <c r="AE346" s="12">
        <f t="shared" si="63"/>
        <v>8.8235294117647065E-2</v>
      </c>
      <c r="AF346" s="12">
        <f t="shared" si="64"/>
        <v>8.8235294117647065E-2</v>
      </c>
      <c r="AG346" s="12">
        <f t="shared" si="65"/>
        <v>2.8488562091503269E-2</v>
      </c>
    </row>
    <row r="347" spans="2:33" x14ac:dyDescent="0.3">
      <c r="B347">
        <v>56998</v>
      </c>
      <c r="C347" s="7">
        <v>43642</v>
      </c>
      <c r="D347">
        <f t="shared" si="55"/>
        <v>2019</v>
      </c>
      <c r="E347" t="str">
        <f t="shared" si="56"/>
        <v>Q2-2019</v>
      </c>
      <c r="F347" t="str">
        <f t="shared" si="57"/>
        <v>June</v>
      </c>
      <c r="G347">
        <f t="shared" si="58"/>
        <v>26</v>
      </c>
      <c r="H347" t="str">
        <f t="shared" si="59"/>
        <v>Wednesday</v>
      </c>
      <c r="I347">
        <v>2</v>
      </c>
      <c r="J347">
        <v>34</v>
      </c>
      <c r="K347">
        <v>14</v>
      </c>
      <c r="L347">
        <v>0</v>
      </c>
      <c r="M347">
        <v>0</v>
      </c>
      <c r="N347">
        <v>34</v>
      </c>
      <c r="O347">
        <v>66</v>
      </c>
      <c r="P347">
        <v>31</v>
      </c>
      <c r="Q347">
        <v>39</v>
      </c>
      <c r="R347">
        <v>1</v>
      </c>
      <c r="S347">
        <v>19</v>
      </c>
      <c r="T347">
        <v>15</v>
      </c>
      <c r="U347">
        <v>24</v>
      </c>
      <c r="V347">
        <v>1</v>
      </c>
      <c r="W347">
        <v>0</v>
      </c>
      <c r="X347">
        <v>0</v>
      </c>
      <c r="Y347">
        <v>12</v>
      </c>
      <c r="Z347">
        <v>39</v>
      </c>
      <c r="AA347">
        <v>14</v>
      </c>
      <c r="AB347">
        <f t="shared" si="60"/>
        <v>4658</v>
      </c>
      <c r="AC347" s="5">
        <f t="shared" si="61"/>
        <v>1.2938888888888889</v>
      </c>
      <c r="AD347" s="5">
        <f t="shared" si="62"/>
        <v>6.7061111111111114</v>
      </c>
      <c r="AE347" s="12">
        <f t="shared" si="63"/>
        <v>2.9411764705882353E-2</v>
      </c>
      <c r="AF347" s="12">
        <f t="shared" si="64"/>
        <v>2.9411764705882353E-2</v>
      </c>
      <c r="AG347" s="12">
        <f t="shared" si="65"/>
        <v>3.8055555555555558E-2</v>
      </c>
    </row>
    <row r="348" spans="2:33" x14ac:dyDescent="0.3">
      <c r="B348">
        <v>56999</v>
      </c>
      <c r="C348" s="7">
        <v>43643</v>
      </c>
      <c r="D348">
        <f t="shared" si="55"/>
        <v>2019</v>
      </c>
      <c r="E348" t="str">
        <f t="shared" si="56"/>
        <v>Q2-2019</v>
      </c>
      <c r="F348" t="str">
        <f t="shared" si="57"/>
        <v>June</v>
      </c>
      <c r="G348">
        <f t="shared" si="58"/>
        <v>26</v>
      </c>
      <c r="H348" t="str">
        <f t="shared" si="59"/>
        <v>Thursday</v>
      </c>
      <c r="I348">
        <v>1</v>
      </c>
      <c r="J348">
        <v>30</v>
      </c>
      <c r="K348">
        <v>10</v>
      </c>
      <c r="L348">
        <v>0</v>
      </c>
      <c r="M348">
        <v>0</v>
      </c>
      <c r="N348">
        <v>30</v>
      </c>
      <c r="O348">
        <v>83</v>
      </c>
      <c r="P348">
        <v>32</v>
      </c>
      <c r="Q348">
        <v>35</v>
      </c>
      <c r="R348">
        <v>2</v>
      </c>
      <c r="S348">
        <v>27</v>
      </c>
      <c r="T348">
        <v>16</v>
      </c>
      <c r="U348">
        <v>28</v>
      </c>
      <c r="V348">
        <v>1</v>
      </c>
      <c r="W348">
        <v>0</v>
      </c>
      <c r="X348">
        <v>1</v>
      </c>
      <c r="Y348">
        <v>8</v>
      </c>
      <c r="Z348">
        <v>73</v>
      </c>
      <c r="AA348">
        <v>19</v>
      </c>
      <c r="AB348">
        <f t="shared" si="60"/>
        <v>2408</v>
      </c>
      <c r="AC348" s="5">
        <f t="shared" si="61"/>
        <v>0.66888888888888887</v>
      </c>
      <c r="AD348" s="5">
        <f t="shared" si="62"/>
        <v>7.3311111111111114</v>
      </c>
      <c r="AE348" s="12">
        <f t="shared" si="63"/>
        <v>6.6666666666666666E-2</v>
      </c>
      <c r="AF348" s="12">
        <f t="shared" si="64"/>
        <v>6.6666666666666666E-2</v>
      </c>
      <c r="AG348" s="12">
        <f t="shared" si="65"/>
        <v>2.2296296296296297E-2</v>
      </c>
    </row>
    <row r="349" spans="2:33" x14ac:dyDescent="0.3">
      <c r="B349">
        <v>57000</v>
      </c>
      <c r="C349" s="7">
        <v>43643</v>
      </c>
      <c r="D349">
        <f t="shared" si="55"/>
        <v>2019</v>
      </c>
      <c r="E349" t="str">
        <f t="shared" si="56"/>
        <v>Q2-2019</v>
      </c>
      <c r="F349" t="str">
        <f t="shared" si="57"/>
        <v>June</v>
      </c>
      <c r="G349">
        <f t="shared" si="58"/>
        <v>26</v>
      </c>
      <c r="H349" t="str">
        <f t="shared" si="59"/>
        <v>Thursday</v>
      </c>
      <c r="I349">
        <v>2</v>
      </c>
      <c r="J349">
        <v>31</v>
      </c>
      <c r="K349">
        <v>16</v>
      </c>
      <c r="L349">
        <v>0</v>
      </c>
      <c r="M349">
        <v>0</v>
      </c>
      <c r="N349">
        <v>31</v>
      </c>
      <c r="O349">
        <v>75</v>
      </c>
      <c r="P349">
        <v>30</v>
      </c>
      <c r="Q349">
        <v>37</v>
      </c>
      <c r="R349">
        <v>2</v>
      </c>
      <c r="S349">
        <v>27</v>
      </c>
      <c r="T349">
        <v>15</v>
      </c>
      <c r="U349">
        <v>14</v>
      </c>
      <c r="V349">
        <v>2</v>
      </c>
      <c r="W349">
        <v>0</v>
      </c>
      <c r="X349">
        <v>0</v>
      </c>
      <c r="Y349">
        <v>7</v>
      </c>
      <c r="Z349">
        <v>66</v>
      </c>
      <c r="AA349">
        <v>25</v>
      </c>
      <c r="AB349">
        <f t="shared" si="60"/>
        <v>3608</v>
      </c>
      <c r="AC349" s="5">
        <f t="shared" si="61"/>
        <v>1.0022222222222221</v>
      </c>
      <c r="AD349" s="5">
        <f t="shared" si="62"/>
        <v>6.9977777777777774</v>
      </c>
      <c r="AE349" s="12">
        <f t="shared" si="63"/>
        <v>6.4516129032258063E-2</v>
      </c>
      <c r="AF349" s="12">
        <f t="shared" si="64"/>
        <v>6.4516129032258063E-2</v>
      </c>
      <c r="AG349" s="12">
        <f t="shared" si="65"/>
        <v>3.2329749103942651E-2</v>
      </c>
    </row>
    <row r="350" spans="2:33" x14ac:dyDescent="0.3">
      <c r="B350">
        <v>57001</v>
      </c>
      <c r="C350" s="7">
        <v>43644</v>
      </c>
      <c r="D350">
        <f t="shared" si="55"/>
        <v>2019</v>
      </c>
      <c r="E350" t="str">
        <f t="shared" si="56"/>
        <v>Q2-2019</v>
      </c>
      <c r="F350" t="str">
        <f t="shared" si="57"/>
        <v>June</v>
      </c>
      <c r="G350">
        <f t="shared" si="58"/>
        <v>26</v>
      </c>
      <c r="H350" t="str">
        <f t="shared" si="59"/>
        <v>Friday</v>
      </c>
      <c r="I350">
        <v>1</v>
      </c>
      <c r="J350">
        <v>31</v>
      </c>
      <c r="K350">
        <v>13</v>
      </c>
      <c r="L350">
        <v>0</v>
      </c>
      <c r="M350">
        <v>0</v>
      </c>
      <c r="N350">
        <v>31</v>
      </c>
      <c r="O350">
        <v>32</v>
      </c>
      <c r="P350">
        <v>31</v>
      </c>
      <c r="Q350">
        <v>38</v>
      </c>
      <c r="R350">
        <v>2</v>
      </c>
      <c r="S350">
        <v>15</v>
      </c>
      <c r="T350">
        <v>15</v>
      </c>
      <c r="U350">
        <v>18</v>
      </c>
      <c r="V350">
        <v>1</v>
      </c>
      <c r="W350">
        <v>0</v>
      </c>
      <c r="X350">
        <v>1</v>
      </c>
      <c r="Y350">
        <v>15</v>
      </c>
      <c r="Z350">
        <v>50</v>
      </c>
      <c r="AA350">
        <v>29</v>
      </c>
      <c r="AB350">
        <f t="shared" si="60"/>
        <v>2057</v>
      </c>
      <c r="AC350" s="5">
        <f t="shared" si="61"/>
        <v>0.57138888888888884</v>
      </c>
      <c r="AD350" s="5">
        <f t="shared" si="62"/>
        <v>7.4286111111111115</v>
      </c>
      <c r="AE350" s="12">
        <f t="shared" si="63"/>
        <v>6.4516129032258063E-2</v>
      </c>
      <c r="AF350" s="12">
        <f t="shared" si="64"/>
        <v>6.4516129032258063E-2</v>
      </c>
      <c r="AG350" s="12">
        <f t="shared" si="65"/>
        <v>1.843189964157706E-2</v>
      </c>
    </row>
    <row r="351" spans="2:33" x14ac:dyDescent="0.3">
      <c r="B351">
        <v>57002</v>
      </c>
      <c r="C351" s="7">
        <v>43644</v>
      </c>
      <c r="D351">
        <f t="shared" si="55"/>
        <v>2019</v>
      </c>
      <c r="E351" t="str">
        <f t="shared" si="56"/>
        <v>Q2-2019</v>
      </c>
      <c r="F351" t="str">
        <f t="shared" si="57"/>
        <v>June</v>
      </c>
      <c r="G351">
        <f t="shared" si="58"/>
        <v>26</v>
      </c>
      <c r="H351" t="str">
        <f t="shared" si="59"/>
        <v>Friday</v>
      </c>
      <c r="I351">
        <v>2</v>
      </c>
      <c r="J351">
        <v>31</v>
      </c>
      <c r="K351">
        <v>29</v>
      </c>
      <c r="L351">
        <v>0</v>
      </c>
      <c r="M351">
        <v>0</v>
      </c>
      <c r="N351">
        <v>31</v>
      </c>
      <c r="O351">
        <v>49</v>
      </c>
      <c r="P351">
        <v>30</v>
      </c>
      <c r="Q351">
        <v>38</v>
      </c>
      <c r="R351">
        <v>1</v>
      </c>
      <c r="S351">
        <v>23</v>
      </c>
      <c r="T351">
        <v>16</v>
      </c>
      <c r="U351">
        <v>23</v>
      </c>
      <c r="V351">
        <v>1</v>
      </c>
      <c r="W351">
        <v>0</v>
      </c>
      <c r="X351">
        <v>0</v>
      </c>
      <c r="Y351">
        <v>10</v>
      </c>
      <c r="Z351">
        <v>35</v>
      </c>
      <c r="AA351">
        <v>14</v>
      </c>
      <c r="AB351">
        <f t="shared" si="60"/>
        <v>3050</v>
      </c>
      <c r="AC351" s="5">
        <f t="shared" si="61"/>
        <v>0.84722222222222221</v>
      </c>
      <c r="AD351" s="5">
        <f t="shared" si="62"/>
        <v>7.1527777777777777</v>
      </c>
      <c r="AE351" s="12">
        <f t="shared" si="63"/>
        <v>3.2258064516129031E-2</v>
      </c>
      <c r="AF351" s="12">
        <f t="shared" si="64"/>
        <v>3.2258064516129031E-2</v>
      </c>
      <c r="AG351" s="12">
        <f t="shared" si="65"/>
        <v>2.7329749103942653E-2</v>
      </c>
    </row>
    <row r="352" spans="2:33" x14ac:dyDescent="0.3">
      <c r="B352">
        <v>57003</v>
      </c>
      <c r="C352" s="7">
        <v>43645</v>
      </c>
      <c r="D352">
        <f t="shared" si="55"/>
        <v>2019</v>
      </c>
      <c r="E352" t="str">
        <f t="shared" si="56"/>
        <v>Q2-2019</v>
      </c>
      <c r="F352" t="str">
        <f t="shared" si="57"/>
        <v>June</v>
      </c>
      <c r="G352">
        <f t="shared" si="58"/>
        <v>26</v>
      </c>
      <c r="H352" t="str">
        <f t="shared" si="59"/>
        <v>Saturday</v>
      </c>
      <c r="I352">
        <v>1</v>
      </c>
      <c r="J352">
        <v>33</v>
      </c>
      <c r="K352">
        <v>15</v>
      </c>
      <c r="L352">
        <v>0</v>
      </c>
      <c r="M352">
        <v>0</v>
      </c>
      <c r="N352">
        <v>33</v>
      </c>
      <c r="O352">
        <v>40</v>
      </c>
      <c r="P352">
        <v>30</v>
      </c>
      <c r="Q352">
        <v>36</v>
      </c>
      <c r="R352">
        <v>2</v>
      </c>
      <c r="S352">
        <v>23</v>
      </c>
      <c r="T352">
        <v>15</v>
      </c>
      <c r="U352">
        <v>29</v>
      </c>
      <c r="V352">
        <v>1</v>
      </c>
      <c r="W352">
        <v>0</v>
      </c>
      <c r="X352">
        <v>1</v>
      </c>
      <c r="Y352">
        <v>10</v>
      </c>
      <c r="Z352">
        <v>27</v>
      </c>
      <c r="AA352">
        <v>20</v>
      </c>
      <c r="AB352">
        <f t="shared" si="60"/>
        <v>3808</v>
      </c>
      <c r="AC352" s="5">
        <f t="shared" si="61"/>
        <v>1.0577777777777777</v>
      </c>
      <c r="AD352" s="5">
        <f t="shared" si="62"/>
        <v>6.9422222222222221</v>
      </c>
      <c r="AE352" s="12">
        <f t="shared" si="63"/>
        <v>6.0606060606060608E-2</v>
      </c>
      <c r="AF352" s="12">
        <f t="shared" si="64"/>
        <v>6.0606060606060608E-2</v>
      </c>
      <c r="AG352" s="12">
        <f t="shared" si="65"/>
        <v>3.205387205387205E-2</v>
      </c>
    </row>
    <row r="353" spans="2:33" x14ac:dyDescent="0.3">
      <c r="B353">
        <v>57004</v>
      </c>
      <c r="C353" s="7">
        <v>43647</v>
      </c>
      <c r="D353">
        <f t="shared" si="55"/>
        <v>2019</v>
      </c>
      <c r="E353" t="str">
        <f t="shared" si="56"/>
        <v>Q3-2019</v>
      </c>
      <c r="F353" t="str">
        <f t="shared" si="57"/>
        <v>July</v>
      </c>
      <c r="G353">
        <f t="shared" si="58"/>
        <v>27</v>
      </c>
      <c r="H353" t="str">
        <f t="shared" si="59"/>
        <v>Monday</v>
      </c>
      <c r="I353">
        <v>1</v>
      </c>
      <c r="J353">
        <v>30</v>
      </c>
      <c r="K353">
        <v>17</v>
      </c>
      <c r="L353">
        <v>0</v>
      </c>
      <c r="M353">
        <v>0</v>
      </c>
      <c r="N353">
        <v>30</v>
      </c>
      <c r="O353">
        <v>79</v>
      </c>
      <c r="P353">
        <v>29</v>
      </c>
      <c r="Q353">
        <v>40</v>
      </c>
      <c r="R353">
        <v>3</v>
      </c>
      <c r="S353">
        <v>18</v>
      </c>
      <c r="T353">
        <v>19</v>
      </c>
      <c r="U353">
        <v>11</v>
      </c>
      <c r="V353">
        <v>2</v>
      </c>
      <c r="W353">
        <v>0</v>
      </c>
      <c r="X353">
        <v>1</v>
      </c>
      <c r="Y353">
        <v>7</v>
      </c>
      <c r="Z353">
        <v>56</v>
      </c>
      <c r="AA353">
        <v>25</v>
      </c>
      <c r="AB353">
        <f t="shared" si="60"/>
        <v>3638</v>
      </c>
      <c r="AC353" s="5">
        <f t="shared" si="61"/>
        <v>1.0105555555555557</v>
      </c>
      <c r="AD353" s="5">
        <f t="shared" si="62"/>
        <v>6.9894444444444446</v>
      </c>
      <c r="AE353" s="12">
        <f t="shared" si="63"/>
        <v>0.1</v>
      </c>
      <c r="AF353" s="12">
        <f t="shared" si="64"/>
        <v>0.1</v>
      </c>
      <c r="AG353" s="12">
        <f t="shared" si="65"/>
        <v>3.3685185185185186E-2</v>
      </c>
    </row>
    <row r="354" spans="2:33" x14ac:dyDescent="0.3">
      <c r="B354">
        <v>57005</v>
      </c>
      <c r="C354" s="7">
        <v>43647</v>
      </c>
      <c r="D354">
        <f t="shared" si="55"/>
        <v>2019</v>
      </c>
      <c r="E354" t="str">
        <f t="shared" si="56"/>
        <v>Q3-2019</v>
      </c>
      <c r="F354" t="str">
        <f t="shared" si="57"/>
        <v>July</v>
      </c>
      <c r="G354">
        <f t="shared" si="58"/>
        <v>27</v>
      </c>
      <c r="H354" t="str">
        <f t="shared" si="59"/>
        <v>Monday</v>
      </c>
      <c r="I354">
        <v>2</v>
      </c>
      <c r="J354">
        <v>32</v>
      </c>
      <c r="K354">
        <v>18</v>
      </c>
      <c r="L354">
        <v>0</v>
      </c>
      <c r="M354">
        <v>0</v>
      </c>
      <c r="N354">
        <v>32</v>
      </c>
      <c r="O354">
        <v>53</v>
      </c>
      <c r="P354">
        <v>32</v>
      </c>
      <c r="Q354">
        <v>39</v>
      </c>
      <c r="R354">
        <v>3</v>
      </c>
      <c r="S354">
        <v>22</v>
      </c>
      <c r="T354">
        <v>19</v>
      </c>
      <c r="U354">
        <v>17</v>
      </c>
      <c r="V354">
        <v>2</v>
      </c>
      <c r="W354">
        <v>0</v>
      </c>
      <c r="X354">
        <v>1</v>
      </c>
      <c r="Y354">
        <v>17</v>
      </c>
      <c r="Z354">
        <v>44</v>
      </c>
      <c r="AA354">
        <v>10</v>
      </c>
      <c r="AB354">
        <f t="shared" si="60"/>
        <v>2865</v>
      </c>
      <c r="AC354" s="5">
        <f t="shared" si="61"/>
        <v>0.79583333333333328</v>
      </c>
      <c r="AD354" s="5">
        <f t="shared" si="62"/>
        <v>7.2041666666666666</v>
      </c>
      <c r="AE354" s="12">
        <f t="shared" si="63"/>
        <v>9.375E-2</v>
      </c>
      <c r="AF354" s="12">
        <f t="shared" si="64"/>
        <v>9.375E-2</v>
      </c>
      <c r="AG354" s="12">
        <f t="shared" si="65"/>
        <v>2.4869791666666665E-2</v>
      </c>
    </row>
    <row r="355" spans="2:33" x14ac:dyDescent="0.3">
      <c r="B355">
        <v>57006</v>
      </c>
      <c r="C355" s="7">
        <v>43648</v>
      </c>
      <c r="D355">
        <f t="shared" si="55"/>
        <v>2019</v>
      </c>
      <c r="E355" t="str">
        <f t="shared" si="56"/>
        <v>Q3-2019</v>
      </c>
      <c r="F355" t="str">
        <f t="shared" si="57"/>
        <v>July</v>
      </c>
      <c r="G355">
        <f t="shared" si="58"/>
        <v>27</v>
      </c>
      <c r="H355" t="str">
        <f t="shared" si="59"/>
        <v>Tuesday</v>
      </c>
      <c r="I355">
        <v>1</v>
      </c>
      <c r="J355">
        <v>31</v>
      </c>
      <c r="K355">
        <v>19</v>
      </c>
      <c r="L355">
        <v>0</v>
      </c>
      <c r="M355">
        <v>0</v>
      </c>
      <c r="N355">
        <v>31</v>
      </c>
      <c r="O355">
        <v>87</v>
      </c>
      <c r="P355">
        <v>28</v>
      </c>
      <c r="Q355">
        <v>38</v>
      </c>
      <c r="R355">
        <v>3</v>
      </c>
      <c r="S355">
        <v>26</v>
      </c>
      <c r="T355">
        <v>19</v>
      </c>
      <c r="U355">
        <v>22</v>
      </c>
      <c r="V355">
        <v>2</v>
      </c>
      <c r="W355">
        <v>0</v>
      </c>
      <c r="X355">
        <v>1</v>
      </c>
      <c r="Y355">
        <v>14</v>
      </c>
      <c r="Z355">
        <v>33</v>
      </c>
      <c r="AA355">
        <v>16</v>
      </c>
      <c r="AB355">
        <f t="shared" si="60"/>
        <v>5107</v>
      </c>
      <c r="AC355" s="5">
        <f t="shared" si="61"/>
        <v>1.418611111111111</v>
      </c>
      <c r="AD355" s="5">
        <f t="shared" si="62"/>
        <v>6.5813888888888892</v>
      </c>
      <c r="AE355" s="12">
        <f t="shared" si="63"/>
        <v>9.6774193548387094E-2</v>
      </c>
      <c r="AF355" s="12">
        <f t="shared" si="64"/>
        <v>9.6774193548387094E-2</v>
      </c>
      <c r="AG355" s="12">
        <f t="shared" si="65"/>
        <v>4.576164874551971E-2</v>
      </c>
    </row>
    <row r="356" spans="2:33" x14ac:dyDescent="0.3">
      <c r="B356">
        <v>57007</v>
      </c>
      <c r="C356" s="7">
        <v>43648</v>
      </c>
      <c r="D356">
        <f t="shared" si="55"/>
        <v>2019</v>
      </c>
      <c r="E356" t="str">
        <f t="shared" si="56"/>
        <v>Q3-2019</v>
      </c>
      <c r="F356" t="str">
        <f t="shared" si="57"/>
        <v>July</v>
      </c>
      <c r="G356">
        <f t="shared" si="58"/>
        <v>27</v>
      </c>
      <c r="H356" t="str">
        <f t="shared" si="59"/>
        <v>Tuesday</v>
      </c>
      <c r="I356">
        <v>2</v>
      </c>
      <c r="J356">
        <v>32</v>
      </c>
      <c r="K356">
        <v>11</v>
      </c>
      <c r="L356">
        <v>0</v>
      </c>
      <c r="M356">
        <v>0</v>
      </c>
      <c r="N356">
        <v>32</v>
      </c>
      <c r="O356">
        <v>87</v>
      </c>
      <c r="P356">
        <v>32</v>
      </c>
      <c r="Q356">
        <v>40</v>
      </c>
      <c r="R356">
        <v>2</v>
      </c>
      <c r="S356">
        <v>18</v>
      </c>
      <c r="T356">
        <v>20</v>
      </c>
      <c r="U356">
        <v>25</v>
      </c>
      <c r="V356">
        <v>2</v>
      </c>
      <c r="W356">
        <v>0</v>
      </c>
      <c r="X356">
        <v>0</v>
      </c>
      <c r="Y356">
        <v>8</v>
      </c>
      <c r="Z356">
        <v>63</v>
      </c>
      <c r="AA356">
        <v>19</v>
      </c>
      <c r="AB356">
        <f t="shared" si="60"/>
        <v>3936</v>
      </c>
      <c r="AC356" s="5">
        <f t="shared" si="61"/>
        <v>1.0933333333333333</v>
      </c>
      <c r="AD356" s="5">
        <f t="shared" si="62"/>
        <v>6.9066666666666663</v>
      </c>
      <c r="AE356" s="12">
        <f t="shared" si="63"/>
        <v>6.25E-2</v>
      </c>
      <c r="AF356" s="12">
        <f t="shared" si="64"/>
        <v>6.25E-2</v>
      </c>
      <c r="AG356" s="12">
        <f t="shared" si="65"/>
        <v>3.4166666666666665E-2</v>
      </c>
    </row>
    <row r="357" spans="2:33" x14ac:dyDescent="0.3">
      <c r="B357">
        <v>57008</v>
      </c>
      <c r="C357" s="7">
        <v>43649</v>
      </c>
      <c r="D357">
        <f t="shared" si="55"/>
        <v>2019</v>
      </c>
      <c r="E357" t="str">
        <f t="shared" si="56"/>
        <v>Q3-2019</v>
      </c>
      <c r="F357" t="str">
        <f t="shared" si="57"/>
        <v>July</v>
      </c>
      <c r="G357">
        <f t="shared" si="58"/>
        <v>27</v>
      </c>
      <c r="H357" t="str">
        <f t="shared" si="59"/>
        <v>Wednesday</v>
      </c>
      <c r="I357">
        <v>1</v>
      </c>
      <c r="J357">
        <v>32</v>
      </c>
      <c r="K357">
        <v>13</v>
      </c>
      <c r="L357">
        <v>0</v>
      </c>
      <c r="M357">
        <v>0</v>
      </c>
      <c r="N357">
        <v>32</v>
      </c>
      <c r="O357">
        <v>61</v>
      </c>
      <c r="P357">
        <v>28</v>
      </c>
      <c r="Q357">
        <v>39</v>
      </c>
      <c r="R357">
        <v>2</v>
      </c>
      <c r="S357">
        <v>22</v>
      </c>
      <c r="T357">
        <v>20</v>
      </c>
      <c r="U357">
        <v>11</v>
      </c>
      <c r="V357">
        <v>2</v>
      </c>
      <c r="W357">
        <v>0</v>
      </c>
      <c r="X357">
        <v>0</v>
      </c>
      <c r="Y357">
        <v>17</v>
      </c>
      <c r="Z357">
        <v>52</v>
      </c>
      <c r="AA357">
        <v>24</v>
      </c>
      <c r="AB357">
        <f t="shared" si="60"/>
        <v>4120</v>
      </c>
      <c r="AC357" s="5">
        <f t="shared" si="61"/>
        <v>1.1444444444444444</v>
      </c>
      <c r="AD357" s="5">
        <f t="shared" si="62"/>
        <v>6.8555555555555561</v>
      </c>
      <c r="AE357" s="12">
        <f t="shared" si="63"/>
        <v>6.25E-2</v>
      </c>
      <c r="AF357" s="12">
        <f t="shared" si="64"/>
        <v>6.25E-2</v>
      </c>
      <c r="AG357" s="12">
        <f t="shared" si="65"/>
        <v>3.5763888888888887E-2</v>
      </c>
    </row>
    <row r="358" spans="2:33" x14ac:dyDescent="0.3">
      <c r="B358">
        <v>57009</v>
      </c>
      <c r="C358" s="7">
        <v>43649</v>
      </c>
      <c r="D358">
        <f t="shared" si="55"/>
        <v>2019</v>
      </c>
      <c r="E358" t="str">
        <f t="shared" si="56"/>
        <v>Q3-2019</v>
      </c>
      <c r="F358" t="str">
        <f t="shared" si="57"/>
        <v>July</v>
      </c>
      <c r="G358">
        <f t="shared" si="58"/>
        <v>27</v>
      </c>
      <c r="H358" t="str">
        <f t="shared" si="59"/>
        <v>Wednesday</v>
      </c>
      <c r="I358">
        <v>2</v>
      </c>
      <c r="J358">
        <v>29</v>
      </c>
      <c r="K358">
        <v>14</v>
      </c>
      <c r="L358">
        <v>0</v>
      </c>
      <c r="M358">
        <v>0</v>
      </c>
      <c r="N358">
        <v>29</v>
      </c>
      <c r="O358">
        <v>36</v>
      </c>
      <c r="P358">
        <v>31</v>
      </c>
      <c r="Q358">
        <v>38</v>
      </c>
      <c r="R358">
        <v>2</v>
      </c>
      <c r="S358">
        <v>26</v>
      </c>
      <c r="T358">
        <v>19</v>
      </c>
      <c r="U358">
        <v>16</v>
      </c>
      <c r="V358">
        <v>2</v>
      </c>
      <c r="W358">
        <v>0</v>
      </c>
      <c r="X358">
        <v>0</v>
      </c>
      <c r="Y358">
        <v>15</v>
      </c>
      <c r="Z358">
        <v>40</v>
      </c>
      <c r="AA358">
        <v>29</v>
      </c>
      <c r="AB358">
        <f t="shared" si="60"/>
        <v>1390</v>
      </c>
      <c r="AC358" s="5">
        <f t="shared" si="61"/>
        <v>0.38611111111111113</v>
      </c>
      <c r="AD358" s="5">
        <f t="shared" si="62"/>
        <v>7.6138888888888889</v>
      </c>
      <c r="AE358" s="12">
        <f t="shared" si="63"/>
        <v>6.8965517241379309E-2</v>
      </c>
      <c r="AF358" s="12">
        <f t="shared" si="64"/>
        <v>6.8965517241379309E-2</v>
      </c>
      <c r="AG358" s="12">
        <f t="shared" si="65"/>
        <v>1.3314176245210729E-2</v>
      </c>
    </row>
    <row r="359" spans="2:33" x14ac:dyDescent="0.3">
      <c r="B359">
        <v>57010</v>
      </c>
      <c r="C359" s="7">
        <v>43650</v>
      </c>
      <c r="D359">
        <f t="shared" si="55"/>
        <v>2019</v>
      </c>
      <c r="E359" t="str">
        <f t="shared" si="56"/>
        <v>Q3-2019</v>
      </c>
      <c r="F359" t="str">
        <f t="shared" si="57"/>
        <v>July</v>
      </c>
      <c r="G359">
        <f t="shared" si="58"/>
        <v>27</v>
      </c>
      <c r="H359" t="str">
        <f t="shared" si="59"/>
        <v>Thursday</v>
      </c>
      <c r="I359">
        <v>1</v>
      </c>
      <c r="J359">
        <v>33</v>
      </c>
      <c r="K359">
        <v>22</v>
      </c>
      <c r="L359">
        <v>0</v>
      </c>
      <c r="M359">
        <v>0</v>
      </c>
      <c r="N359">
        <v>33</v>
      </c>
      <c r="O359">
        <v>52</v>
      </c>
      <c r="P359">
        <v>30</v>
      </c>
      <c r="Q359">
        <v>38</v>
      </c>
      <c r="R359">
        <v>3</v>
      </c>
      <c r="S359">
        <v>23</v>
      </c>
      <c r="T359">
        <v>25</v>
      </c>
      <c r="U359">
        <v>13</v>
      </c>
      <c r="V359">
        <v>2</v>
      </c>
      <c r="W359">
        <v>0</v>
      </c>
      <c r="X359">
        <v>1</v>
      </c>
      <c r="Y359">
        <v>9</v>
      </c>
      <c r="Z359">
        <v>46</v>
      </c>
      <c r="AA359">
        <v>27</v>
      </c>
      <c r="AB359">
        <f t="shared" si="60"/>
        <v>3909</v>
      </c>
      <c r="AC359" s="5">
        <f t="shared" si="61"/>
        <v>1.0858333333333334</v>
      </c>
      <c r="AD359" s="5">
        <f t="shared" si="62"/>
        <v>6.9141666666666666</v>
      </c>
      <c r="AE359" s="12">
        <f t="shared" si="63"/>
        <v>9.0909090909090912E-2</v>
      </c>
      <c r="AF359" s="12">
        <f t="shared" si="64"/>
        <v>9.0909090909090912E-2</v>
      </c>
      <c r="AG359" s="12">
        <f t="shared" si="65"/>
        <v>3.2904040404040408E-2</v>
      </c>
    </row>
    <row r="360" spans="2:33" x14ac:dyDescent="0.3">
      <c r="B360">
        <v>57011</v>
      </c>
      <c r="C360" s="7">
        <v>43650</v>
      </c>
      <c r="D360">
        <f t="shared" si="55"/>
        <v>2019</v>
      </c>
      <c r="E360" t="str">
        <f t="shared" si="56"/>
        <v>Q3-2019</v>
      </c>
      <c r="F360" t="str">
        <f t="shared" si="57"/>
        <v>July</v>
      </c>
      <c r="G360">
        <f t="shared" si="58"/>
        <v>27</v>
      </c>
      <c r="H360" t="str">
        <f t="shared" si="59"/>
        <v>Thursday</v>
      </c>
      <c r="I360">
        <v>2</v>
      </c>
      <c r="J360">
        <v>30</v>
      </c>
      <c r="K360">
        <v>23</v>
      </c>
      <c r="L360">
        <v>0</v>
      </c>
      <c r="M360">
        <v>0</v>
      </c>
      <c r="N360">
        <v>30</v>
      </c>
      <c r="O360">
        <v>86</v>
      </c>
      <c r="P360">
        <v>31</v>
      </c>
      <c r="Q360">
        <v>42</v>
      </c>
      <c r="R360">
        <v>3</v>
      </c>
      <c r="S360">
        <v>27</v>
      </c>
      <c r="T360">
        <v>25</v>
      </c>
      <c r="U360">
        <v>19</v>
      </c>
      <c r="V360">
        <v>2</v>
      </c>
      <c r="W360">
        <v>0</v>
      </c>
      <c r="X360">
        <v>1</v>
      </c>
      <c r="Y360">
        <v>6</v>
      </c>
      <c r="Z360">
        <v>35</v>
      </c>
      <c r="AA360">
        <v>13</v>
      </c>
      <c r="AB360">
        <f t="shared" si="60"/>
        <v>3302</v>
      </c>
      <c r="AC360" s="5">
        <f t="shared" si="61"/>
        <v>0.91722222222222227</v>
      </c>
      <c r="AD360" s="5">
        <f t="shared" si="62"/>
        <v>7.0827777777777774</v>
      </c>
      <c r="AE360" s="12">
        <f t="shared" si="63"/>
        <v>0.1</v>
      </c>
      <c r="AF360" s="12">
        <f t="shared" si="64"/>
        <v>0.1</v>
      </c>
      <c r="AG360" s="12">
        <f t="shared" si="65"/>
        <v>3.0574074074074076E-2</v>
      </c>
    </row>
    <row r="361" spans="2:33" x14ac:dyDescent="0.3">
      <c r="B361">
        <v>57012</v>
      </c>
      <c r="C361" s="7">
        <v>43651</v>
      </c>
      <c r="D361">
        <f t="shared" si="55"/>
        <v>2019</v>
      </c>
      <c r="E361" t="str">
        <f t="shared" si="56"/>
        <v>Q3-2019</v>
      </c>
      <c r="F361" t="str">
        <f t="shared" si="57"/>
        <v>July</v>
      </c>
      <c r="G361">
        <f t="shared" si="58"/>
        <v>27</v>
      </c>
      <c r="H361" t="str">
        <f t="shared" si="59"/>
        <v>Friday</v>
      </c>
      <c r="I361">
        <v>1</v>
      </c>
      <c r="J361">
        <v>34</v>
      </c>
      <c r="K361">
        <v>24</v>
      </c>
      <c r="L361">
        <v>0</v>
      </c>
      <c r="M361">
        <v>0</v>
      </c>
      <c r="N361">
        <v>34</v>
      </c>
      <c r="O361">
        <v>61</v>
      </c>
      <c r="P361">
        <v>29</v>
      </c>
      <c r="Q361">
        <v>41</v>
      </c>
      <c r="R361">
        <v>3</v>
      </c>
      <c r="S361">
        <v>11</v>
      </c>
      <c r="T361">
        <v>24</v>
      </c>
      <c r="U361">
        <v>24</v>
      </c>
      <c r="V361">
        <v>2</v>
      </c>
      <c r="W361">
        <v>0</v>
      </c>
      <c r="X361">
        <v>1</v>
      </c>
      <c r="Y361">
        <v>16</v>
      </c>
      <c r="Z361">
        <v>73</v>
      </c>
      <c r="AA361">
        <v>18</v>
      </c>
      <c r="AB361">
        <f t="shared" si="60"/>
        <v>6374</v>
      </c>
      <c r="AC361" s="5">
        <f t="shared" si="61"/>
        <v>1.7705555555555557</v>
      </c>
      <c r="AD361" s="5">
        <f t="shared" si="62"/>
        <v>6.2294444444444448</v>
      </c>
      <c r="AE361" s="12">
        <f t="shared" si="63"/>
        <v>8.8235294117647065E-2</v>
      </c>
      <c r="AF361" s="12">
        <f t="shared" si="64"/>
        <v>8.8235294117647065E-2</v>
      </c>
      <c r="AG361" s="12">
        <f t="shared" si="65"/>
        <v>5.2075163398692816E-2</v>
      </c>
    </row>
    <row r="362" spans="2:33" x14ac:dyDescent="0.3">
      <c r="B362">
        <v>57013</v>
      </c>
      <c r="C362" s="7">
        <v>43651</v>
      </c>
      <c r="D362">
        <f t="shared" si="55"/>
        <v>2019</v>
      </c>
      <c r="E362" t="str">
        <f t="shared" si="56"/>
        <v>Q3-2019</v>
      </c>
      <c r="F362" t="str">
        <f t="shared" si="57"/>
        <v>July</v>
      </c>
      <c r="G362">
        <f t="shared" si="58"/>
        <v>27</v>
      </c>
      <c r="H362" t="str">
        <f t="shared" si="59"/>
        <v>Friday</v>
      </c>
      <c r="I362">
        <v>2</v>
      </c>
      <c r="J362">
        <v>31</v>
      </c>
      <c r="K362">
        <v>25</v>
      </c>
      <c r="L362">
        <v>0</v>
      </c>
      <c r="M362">
        <v>0</v>
      </c>
      <c r="N362">
        <v>31</v>
      </c>
      <c r="O362">
        <v>35</v>
      </c>
      <c r="P362">
        <v>32</v>
      </c>
      <c r="Q362">
        <v>40</v>
      </c>
      <c r="R362">
        <v>3</v>
      </c>
      <c r="S362">
        <v>15</v>
      </c>
      <c r="T362">
        <v>24</v>
      </c>
      <c r="U362">
        <v>29</v>
      </c>
      <c r="V362">
        <v>2</v>
      </c>
      <c r="W362">
        <v>0</v>
      </c>
      <c r="X362">
        <v>1</v>
      </c>
      <c r="Y362">
        <v>13</v>
      </c>
      <c r="Z362">
        <v>62</v>
      </c>
      <c r="AA362">
        <v>23</v>
      </c>
      <c r="AB362">
        <f t="shared" si="60"/>
        <v>1387</v>
      </c>
      <c r="AC362" s="5">
        <f t="shared" si="61"/>
        <v>0.38527777777777777</v>
      </c>
      <c r="AD362" s="5">
        <f t="shared" si="62"/>
        <v>7.6147222222222224</v>
      </c>
      <c r="AE362" s="12">
        <f t="shared" si="63"/>
        <v>9.6774193548387094E-2</v>
      </c>
      <c r="AF362" s="12">
        <f t="shared" si="64"/>
        <v>9.6774193548387094E-2</v>
      </c>
      <c r="AG362" s="12">
        <f t="shared" si="65"/>
        <v>1.2428315412186379E-2</v>
      </c>
    </row>
    <row r="363" spans="2:33" x14ac:dyDescent="0.3">
      <c r="B363">
        <v>57014</v>
      </c>
      <c r="C363" s="7">
        <v>43652</v>
      </c>
      <c r="D363">
        <f t="shared" si="55"/>
        <v>2019</v>
      </c>
      <c r="E363" t="str">
        <f t="shared" si="56"/>
        <v>Q3-2019</v>
      </c>
      <c r="F363" t="str">
        <f t="shared" si="57"/>
        <v>July</v>
      </c>
      <c r="G363">
        <f t="shared" si="58"/>
        <v>27</v>
      </c>
      <c r="H363" t="str">
        <f t="shared" si="59"/>
        <v>Saturday</v>
      </c>
      <c r="I363">
        <v>1</v>
      </c>
      <c r="J363">
        <v>31</v>
      </c>
      <c r="K363">
        <v>26</v>
      </c>
      <c r="L363">
        <v>0</v>
      </c>
      <c r="M363">
        <v>0</v>
      </c>
      <c r="N363">
        <v>31</v>
      </c>
      <c r="O363">
        <v>69</v>
      </c>
      <c r="P363">
        <v>29</v>
      </c>
      <c r="Q363">
        <v>39</v>
      </c>
      <c r="R363">
        <v>2</v>
      </c>
      <c r="S363">
        <v>18</v>
      </c>
      <c r="T363">
        <v>24</v>
      </c>
      <c r="U363">
        <v>14</v>
      </c>
      <c r="V363">
        <v>2</v>
      </c>
      <c r="W363">
        <v>0</v>
      </c>
      <c r="X363">
        <v>0</v>
      </c>
      <c r="Y363">
        <v>11</v>
      </c>
      <c r="Z363">
        <v>50</v>
      </c>
      <c r="AA363">
        <v>28</v>
      </c>
      <c r="AB363">
        <f t="shared" si="60"/>
        <v>3978</v>
      </c>
      <c r="AC363" s="5">
        <f t="shared" si="61"/>
        <v>1.105</v>
      </c>
      <c r="AD363" s="5">
        <f t="shared" si="62"/>
        <v>6.8949999999999996</v>
      </c>
      <c r="AE363" s="12">
        <f t="shared" si="63"/>
        <v>6.4516129032258063E-2</v>
      </c>
      <c r="AF363" s="12">
        <f t="shared" si="64"/>
        <v>6.4516129032258063E-2</v>
      </c>
      <c r="AG363" s="12">
        <f t="shared" si="65"/>
        <v>3.564516129032258E-2</v>
      </c>
    </row>
    <row r="364" spans="2:33" x14ac:dyDescent="0.3">
      <c r="B364">
        <v>57015</v>
      </c>
      <c r="C364" s="7">
        <v>43654</v>
      </c>
      <c r="D364">
        <f t="shared" si="55"/>
        <v>2019</v>
      </c>
      <c r="E364" t="str">
        <f t="shared" si="56"/>
        <v>Q3-2019</v>
      </c>
      <c r="F364" t="str">
        <f t="shared" si="57"/>
        <v>July</v>
      </c>
      <c r="G364">
        <f t="shared" si="58"/>
        <v>28</v>
      </c>
      <c r="H364" t="str">
        <f t="shared" si="59"/>
        <v>Monday</v>
      </c>
      <c r="I364">
        <v>1</v>
      </c>
      <c r="J364">
        <v>33</v>
      </c>
      <c r="K364">
        <v>19</v>
      </c>
      <c r="L364">
        <v>0</v>
      </c>
      <c r="M364">
        <v>0</v>
      </c>
      <c r="N364">
        <v>33</v>
      </c>
      <c r="O364">
        <v>69</v>
      </c>
      <c r="P364">
        <v>30</v>
      </c>
      <c r="Q364">
        <v>41</v>
      </c>
      <c r="R364">
        <v>2</v>
      </c>
      <c r="S364">
        <v>11</v>
      </c>
      <c r="T364">
        <v>25</v>
      </c>
      <c r="U364">
        <v>18</v>
      </c>
      <c r="V364">
        <v>1</v>
      </c>
      <c r="W364">
        <v>0</v>
      </c>
      <c r="X364">
        <v>1</v>
      </c>
      <c r="Y364">
        <v>16</v>
      </c>
      <c r="Z364">
        <v>31</v>
      </c>
      <c r="AA364">
        <v>12</v>
      </c>
      <c r="AB364">
        <f t="shared" si="60"/>
        <v>4938</v>
      </c>
      <c r="AC364" s="5">
        <f t="shared" si="61"/>
        <v>1.3716666666666666</v>
      </c>
      <c r="AD364" s="5">
        <f t="shared" si="62"/>
        <v>6.6283333333333339</v>
      </c>
      <c r="AE364" s="12">
        <f t="shared" si="63"/>
        <v>6.0606060606060608E-2</v>
      </c>
      <c r="AF364" s="12">
        <f t="shared" si="64"/>
        <v>6.0606060606060608E-2</v>
      </c>
      <c r="AG364" s="12">
        <f t="shared" si="65"/>
        <v>4.1565656565656563E-2</v>
      </c>
    </row>
    <row r="365" spans="2:33" x14ac:dyDescent="0.3">
      <c r="B365">
        <v>57016</v>
      </c>
      <c r="C365" s="7">
        <v>43654</v>
      </c>
      <c r="D365">
        <f t="shared" si="55"/>
        <v>2019</v>
      </c>
      <c r="E365" t="str">
        <f t="shared" si="56"/>
        <v>Q3-2019</v>
      </c>
      <c r="F365" t="str">
        <f t="shared" si="57"/>
        <v>July</v>
      </c>
      <c r="G365">
        <f t="shared" si="58"/>
        <v>28</v>
      </c>
      <c r="H365" t="str">
        <f t="shared" si="59"/>
        <v>Monday</v>
      </c>
      <c r="I365">
        <v>2</v>
      </c>
      <c r="J365">
        <v>30</v>
      </c>
      <c r="K365">
        <v>20</v>
      </c>
      <c r="L365">
        <v>0</v>
      </c>
      <c r="M365">
        <v>0</v>
      </c>
      <c r="N365">
        <v>30</v>
      </c>
      <c r="O365">
        <v>43</v>
      </c>
      <c r="P365">
        <v>30</v>
      </c>
      <c r="Q365">
        <v>40</v>
      </c>
      <c r="R365">
        <v>2</v>
      </c>
      <c r="S365">
        <v>15</v>
      </c>
      <c r="T365">
        <v>25</v>
      </c>
      <c r="U365">
        <v>23</v>
      </c>
      <c r="V365">
        <v>2</v>
      </c>
      <c r="W365">
        <v>0</v>
      </c>
      <c r="X365">
        <v>0</v>
      </c>
      <c r="Y365">
        <v>14</v>
      </c>
      <c r="Z365">
        <v>69</v>
      </c>
      <c r="AA365">
        <v>17</v>
      </c>
      <c r="AB365">
        <f t="shared" si="60"/>
        <v>2348</v>
      </c>
      <c r="AC365" s="5">
        <f t="shared" si="61"/>
        <v>0.65222222222222226</v>
      </c>
      <c r="AD365" s="5">
        <f t="shared" si="62"/>
        <v>7.347777777777778</v>
      </c>
      <c r="AE365" s="12">
        <f t="shared" si="63"/>
        <v>6.6666666666666666E-2</v>
      </c>
      <c r="AF365" s="12">
        <f t="shared" si="64"/>
        <v>6.6666666666666666E-2</v>
      </c>
      <c r="AG365" s="12">
        <f t="shared" si="65"/>
        <v>2.1740740740740741E-2</v>
      </c>
    </row>
    <row r="366" spans="2:33" x14ac:dyDescent="0.3">
      <c r="B366">
        <v>57017</v>
      </c>
      <c r="C366" s="7">
        <v>43655</v>
      </c>
      <c r="D366">
        <f t="shared" si="55"/>
        <v>2019</v>
      </c>
      <c r="E366" t="str">
        <f t="shared" si="56"/>
        <v>Q3-2019</v>
      </c>
      <c r="F366" t="str">
        <f t="shared" si="57"/>
        <v>July</v>
      </c>
      <c r="G366">
        <f t="shared" si="58"/>
        <v>28</v>
      </c>
      <c r="H366" t="str">
        <f t="shared" si="59"/>
        <v>Tuesday</v>
      </c>
      <c r="I366">
        <v>1</v>
      </c>
      <c r="J366">
        <v>34</v>
      </c>
      <c r="K366">
        <v>21</v>
      </c>
      <c r="L366">
        <v>0</v>
      </c>
      <c r="M366">
        <v>0</v>
      </c>
      <c r="N366">
        <v>34</v>
      </c>
      <c r="O366">
        <v>78</v>
      </c>
      <c r="P366">
        <v>29</v>
      </c>
      <c r="Q366">
        <v>39</v>
      </c>
      <c r="R366">
        <v>3</v>
      </c>
      <c r="S366">
        <v>19</v>
      </c>
      <c r="T366">
        <v>25</v>
      </c>
      <c r="U366">
        <v>28</v>
      </c>
      <c r="V366">
        <v>1</v>
      </c>
      <c r="W366">
        <v>0</v>
      </c>
      <c r="X366">
        <v>2</v>
      </c>
      <c r="Y366">
        <v>11</v>
      </c>
      <c r="Z366">
        <v>58</v>
      </c>
      <c r="AA366">
        <v>22</v>
      </c>
      <c r="AB366">
        <f t="shared" si="60"/>
        <v>7522</v>
      </c>
      <c r="AC366" s="5">
        <f t="shared" si="61"/>
        <v>2.0894444444444447</v>
      </c>
      <c r="AD366" s="5">
        <f t="shared" si="62"/>
        <v>5.9105555555555558</v>
      </c>
      <c r="AE366" s="12">
        <f t="shared" si="63"/>
        <v>8.8235294117647065E-2</v>
      </c>
      <c r="AF366" s="12">
        <f t="shared" si="64"/>
        <v>8.8235294117647065E-2</v>
      </c>
      <c r="AG366" s="12">
        <f t="shared" si="65"/>
        <v>6.1454248366013077E-2</v>
      </c>
    </row>
    <row r="367" spans="2:33" x14ac:dyDescent="0.3">
      <c r="B367">
        <v>57018</v>
      </c>
      <c r="C367" s="7">
        <v>43655</v>
      </c>
      <c r="D367">
        <f t="shared" si="55"/>
        <v>2019</v>
      </c>
      <c r="E367" t="str">
        <f t="shared" si="56"/>
        <v>Q3-2019</v>
      </c>
      <c r="F367" t="str">
        <f t="shared" si="57"/>
        <v>July</v>
      </c>
      <c r="G367">
        <f t="shared" si="58"/>
        <v>28</v>
      </c>
      <c r="H367" t="str">
        <f t="shared" si="59"/>
        <v>Tuesday</v>
      </c>
      <c r="I367">
        <v>2</v>
      </c>
      <c r="J367">
        <v>32</v>
      </c>
      <c r="K367">
        <v>22</v>
      </c>
      <c r="L367">
        <v>0</v>
      </c>
      <c r="M367">
        <v>0</v>
      </c>
      <c r="N367">
        <v>32</v>
      </c>
      <c r="O367">
        <v>52</v>
      </c>
      <c r="P367">
        <v>32</v>
      </c>
      <c r="Q367">
        <v>38</v>
      </c>
      <c r="R367">
        <v>3</v>
      </c>
      <c r="S367">
        <v>23</v>
      </c>
      <c r="T367">
        <v>25</v>
      </c>
      <c r="U367">
        <v>13</v>
      </c>
      <c r="V367">
        <v>3</v>
      </c>
      <c r="W367">
        <v>0</v>
      </c>
      <c r="X367">
        <v>0</v>
      </c>
      <c r="Y367">
        <v>9</v>
      </c>
      <c r="Z367">
        <v>46</v>
      </c>
      <c r="AA367">
        <v>27</v>
      </c>
      <c r="AB367">
        <f t="shared" si="60"/>
        <v>2730</v>
      </c>
      <c r="AC367" s="5">
        <f t="shared" si="61"/>
        <v>0.7583333333333333</v>
      </c>
      <c r="AD367" s="5">
        <f t="shared" si="62"/>
        <v>7.2416666666666671</v>
      </c>
      <c r="AE367" s="12">
        <f t="shared" si="63"/>
        <v>9.375E-2</v>
      </c>
      <c r="AF367" s="12">
        <f t="shared" si="64"/>
        <v>9.375E-2</v>
      </c>
      <c r="AG367" s="12">
        <f t="shared" si="65"/>
        <v>2.3697916666666666E-2</v>
      </c>
    </row>
    <row r="368" spans="2:33" x14ac:dyDescent="0.3">
      <c r="B368">
        <v>57019</v>
      </c>
      <c r="C368" s="7">
        <v>43656</v>
      </c>
      <c r="D368">
        <f t="shared" si="55"/>
        <v>2019</v>
      </c>
      <c r="E368" t="str">
        <f t="shared" si="56"/>
        <v>Q3-2019</v>
      </c>
      <c r="F368" t="str">
        <f t="shared" si="57"/>
        <v>July</v>
      </c>
      <c r="G368">
        <f t="shared" si="58"/>
        <v>28</v>
      </c>
      <c r="H368" t="str">
        <f t="shared" si="59"/>
        <v>Wednesday</v>
      </c>
      <c r="I368">
        <v>1</v>
      </c>
      <c r="J368">
        <v>31</v>
      </c>
      <c r="K368">
        <v>23</v>
      </c>
      <c r="L368">
        <v>0</v>
      </c>
      <c r="M368">
        <v>0</v>
      </c>
      <c r="N368">
        <v>31</v>
      </c>
      <c r="O368">
        <v>86</v>
      </c>
      <c r="P368">
        <v>29</v>
      </c>
      <c r="Q368">
        <v>42</v>
      </c>
      <c r="R368">
        <v>3</v>
      </c>
      <c r="S368">
        <v>27</v>
      </c>
      <c r="T368">
        <v>25</v>
      </c>
      <c r="U368">
        <v>19</v>
      </c>
      <c r="V368">
        <v>1</v>
      </c>
      <c r="W368">
        <v>0</v>
      </c>
      <c r="X368">
        <v>2</v>
      </c>
      <c r="Y368">
        <v>6</v>
      </c>
      <c r="Z368">
        <v>35</v>
      </c>
      <c r="AA368">
        <v>13</v>
      </c>
      <c r="AB368">
        <f t="shared" si="60"/>
        <v>4879</v>
      </c>
      <c r="AC368" s="5">
        <f t="shared" si="61"/>
        <v>1.3552777777777778</v>
      </c>
      <c r="AD368" s="5">
        <f t="shared" si="62"/>
        <v>6.6447222222222226</v>
      </c>
      <c r="AE368" s="12">
        <f t="shared" si="63"/>
        <v>9.6774193548387094E-2</v>
      </c>
      <c r="AF368" s="12">
        <f t="shared" si="64"/>
        <v>9.6774193548387094E-2</v>
      </c>
      <c r="AG368" s="12">
        <f t="shared" si="65"/>
        <v>4.3718637992831544E-2</v>
      </c>
    </row>
    <row r="369" spans="2:33" x14ac:dyDescent="0.3">
      <c r="B369">
        <v>57020</v>
      </c>
      <c r="C369" s="7">
        <v>43656</v>
      </c>
      <c r="D369">
        <f t="shared" si="55"/>
        <v>2019</v>
      </c>
      <c r="E369" t="str">
        <f t="shared" si="56"/>
        <v>Q3-2019</v>
      </c>
      <c r="F369" t="str">
        <f t="shared" si="57"/>
        <v>July</v>
      </c>
      <c r="G369">
        <f t="shared" si="58"/>
        <v>28</v>
      </c>
      <c r="H369" t="str">
        <f t="shared" si="59"/>
        <v>Wednesday</v>
      </c>
      <c r="I369">
        <v>2</v>
      </c>
      <c r="J369">
        <v>33</v>
      </c>
      <c r="K369">
        <v>24</v>
      </c>
      <c r="L369">
        <v>0</v>
      </c>
      <c r="M369">
        <v>0</v>
      </c>
      <c r="N369">
        <v>33</v>
      </c>
      <c r="O369">
        <v>61</v>
      </c>
      <c r="P369">
        <v>31</v>
      </c>
      <c r="Q369">
        <v>41</v>
      </c>
      <c r="R369">
        <v>3</v>
      </c>
      <c r="S369">
        <v>11</v>
      </c>
      <c r="T369">
        <v>24</v>
      </c>
      <c r="U369">
        <v>24</v>
      </c>
      <c r="V369">
        <v>3</v>
      </c>
      <c r="W369">
        <v>0</v>
      </c>
      <c r="X369">
        <v>0</v>
      </c>
      <c r="Y369">
        <v>16</v>
      </c>
      <c r="Z369">
        <v>73</v>
      </c>
      <c r="AA369">
        <v>18</v>
      </c>
      <c r="AB369">
        <f t="shared" si="60"/>
        <v>4378</v>
      </c>
      <c r="AC369" s="5">
        <f t="shared" si="61"/>
        <v>1.2161111111111111</v>
      </c>
      <c r="AD369" s="5">
        <f t="shared" si="62"/>
        <v>6.7838888888888889</v>
      </c>
      <c r="AE369" s="12">
        <f t="shared" si="63"/>
        <v>9.0909090909090912E-2</v>
      </c>
      <c r="AF369" s="12">
        <f t="shared" si="64"/>
        <v>9.0909090909090912E-2</v>
      </c>
      <c r="AG369" s="12">
        <f t="shared" si="65"/>
        <v>3.6851851851851851E-2</v>
      </c>
    </row>
    <row r="370" spans="2:33" x14ac:dyDescent="0.3">
      <c r="B370">
        <v>57021</v>
      </c>
      <c r="C370" s="7">
        <v>43657</v>
      </c>
      <c r="D370">
        <f t="shared" si="55"/>
        <v>2019</v>
      </c>
      <c r="E370" t="str">
        <f t="shared" si="56"/>
        <v>Q3-2019</v>
      </c>
      <c r="F370" t="str">
        <f t="shared" si="57"/>
        <v>July</v>
      </c>
      <c r="G370">
        <f t="shared" si="58"/>
        <v>28</v>
      </c>
      <c r="H370" t="str">
        <f t="shared" si="59"/>
        <v>Thursday</v>
      </c>
      <c r="I370">
        <v>1</v>
      </c>
      <c r="J370">
        <v>32</v>
      </c>
      <c r="K370">
        <v>25</v>
      </c>
      <c r="L370">
        <v>0</v>
      </c>
      <c r="M370">
        <v>0</v>
      </c>
      <c r="N370">
        <v>32</v>
      </c>
      <c r="O370">
        <v>35</v>
      </c>
      <c r="P370">
        <v>30</v>
      </c>
      <c r="Q370">
        <v>40</v>
      </c>
      <c r="R370">
        <v>3</v>
      </c>
      <c r="S370">
        <v>15</v>
      </c>
      <c r="T370">
        <v>24</v>
      </c>
      <c r="U370">
        <v>29</v>
      </c>
      <c r="V370">
        <v>1</v>
      </c>
      <c r="W370">
        <v>0</v>
      </c>
      <c r="X370">
        <v>2</v>
      </c>
      <c r="Y370">
        <v>13</v>
      </c>
      <c r="Z370">
        <v>62</v>
      </c>
      <c r="AA370">
        <v>23</v>
      </c>
      <c r="AB370">
        <f t="shared" si="60"/>
        <v>3698</v>
      </c>
      <c r="AC370" s="5">
        <f t="shared" si="61"/>
        <v>1.0272222222222223</v>
      </c>
      <c r="AD370" s="5">
        <f t="shared" si="62"/>
        <v>6.972777777777778</v>
      </c>
      <c r="AE370" s="12">
        <f t="shared" si="63"/>
        <v>9.375E-2</v>
      </c>
      <c r="AF370" s="12">
        <f t="shared" si="64"/>
        <v>9.375E-2</v>
      </c>
      <c r="AG370" s="12">
        <f t="shared" si="65"/>
        <v>3.2100694444444446E-2</v>
      </c>
    </row>
    <row r="371" spans="2:33" x14ac:dyDescent="0.3">
      <c r="B371">
        <v>57022</v>
      </c>
      <c r="C371" s="7">
        <v>43657</v>
      </c>
      <c r="D371">
        <f t="shared" si="55"/>
        <v>2019</v>
      </c>
      <c r="E371" t="str">
        <f t="shared" si="56"/>
        <v>Q3-2019</v>
      </c>
      <c r="F371" t="str">
        <f t="shared" si="57"/>
        <v>July</v>
      </c>
      <c r="G371">
        <f t="shared" si="58"/>
        <v>28</v>
      </c>
      <c r="H371" t="str">
        <f t="shared" si="59"/>
        <v>Thursday</v>
      </c>
      <c r="I371">
        <v>2</v>
      </c>
      <c r="J371">
        <v>30</v>
      </c>
      <c r="K371">
        <v>26</v>
      </c>
      <c r="L371">
        <v>0</v>
      </c>
      <c r="M371">
        <v>0</v>
      </c>
      <c r="N371">
        <v>30</v>
      </c>
      <c r="O371">
        <v>69</v>
      </c>
      <c r="P371">
        <v>31</v>
      </c>
      <c r="Q371">
        <v>39</v>
      </c>
      <c r="R371">
        <v>2</v>
      </c>
      <c r="S371">
        <v>18</v>
      </c>
      <c r="T371">
        <v>24</v>
      </c>
      <c r="U371">
        <v>14</v>
      </c>
      <c r="V371">
        <v>2</v>
      </c>
      <c r="W371">
        <v>0</v>
      </c>
      <c r="X371">
        <v>0</v>
      </c>
      <c r="Y371">
        <v>11</v>
      </c>
      <c r="Z371">
        <v>50</v>
      </c>
      <c r="AA371">
        <v>28</v>
      </c>
      <c r="AB371">
        <f t="shared" si="60"/>
        <v>2745</v>
      </c>
      <c r="AC371" s="5">
        <f t="shared" si="61"/>
        <v>0.76249999999999996</v>
      </c>
      <c r="AD371" s="5">
        <f t="shared" si="62"/>
        <v>7.2374999999999998</v>
      </c>
      <c r="AE371" s="12">
        <f t="shared" si="63"/>
        <v>6.6666666666666666E-2</v>
      </c>
      <c r="AF371" s="12">
        <f t="shared" si="64"/>
        <v>6.6666666666666666E-2</v>
      </c>
      <c r="AG371" s="12">
        <f t="shared" si="65"/>
        <v>2.5416666666666664E-2</v>
      </c>
    </row>
    <row r="372" spans="2:33" x14ac:dyDescent="0.3">
      <c r="B372">
        <v>57023</v>
      </c>
      <c r="C372" s="7">
        <v>43658</v>
      </c>
      <c r="D372">
        <f t="shared" si="55"/>
        <v>2019</v>
      </c>
      <c r="E372" t="str">
        <f t="shared" si="56"/>
        <v>Q3-2019</v>
      </c>
      <c r="F372" t="str">
        <f t="shared" si="57"/>
        <v>July</v>
      </c>
      <c r="G372">
        <f t="shared" si="58"/>
        <v>28</v>
      </c>
      <c r="H372" t="str">
        <f t="shared" si="59"/>
        <v>Friday</v>
      </c>
      <c r="I372">
        <v>1</v>
      </c>
      <c r="J372">
        <v>33</v>
      </c>
      <c r="K372">
        <v>19</v>
      </c>
      <c r="L372">
        <v>0</v>
      </c>
      <c r="M372">
        <v>0</v>
      </c>
      <c r="N372">
        <v>33</v>
      </c>
      <c r="O372">
        <v>69</v>
      </c>
      <c r="P372">
        <v>30</v>
      </c>
      <c r="Q372">
        <v>41</v>
      </c>
      <c r="R372">
        <v>2</v>
      </c>
      <c r="S372">
        <v>11</v>
      </c>
      <c r="T372">
        <v>25</v>
      </c>
      <c r="U372">
        <v>18</v>
      </c>
      <c r="V372">
        <v>1</v>
      </c>
      <c r="W372">
        <v>0</v>
      </c>
      <c r="X372">
        <v>1</v>
      </c>
      <c r="Y372">
        <v>16</v>
      </c>
      <c r="Z372">
        <v>31</v>
      </c>
      <c r="AA372">
        <v>12</v>
      </c>
      <c r="AB372">
        <f t="shared" si="60"/>
        <v>4938</v>
      </c>
      <c r="AC372" s="5">
        <f t="shared" si="61"/>
        <v>1.3716666666666666</v>
      </c>
      <c r="AD372" s="5">
        <f t="shared" si="62"/>
        <v>6.6283333333333339</v>
      </c>
      <c r="AE372" s="12">
        <f t="shared" si="63"/>
        <v>6.0606060606060608E-2</v>
      </c>
      <c r="AF372" s="12">
        <f t="shared" si="64"/>
        <v>6.0606060606060608E-2</v>
      </c>
      <c r="AG372" s="12">
        <f t="shared" si="65"/>
        <v>4.1565656565656563E-2</v>
      </c>
    </row>
    <row r="373" spans="2:33" x14ac:dyDescent="0.3">
      <c r="B373">
        <v>57024</v>
      </c>
      <c r="C373" s="7">
        <v>43658</v>
      </c>
      <c r="D373">
        <f t="shared" si="55"/>
        <v>2019</v>
      </c>
      <c r="E373" t="str">
        <f t="shared" si="56"/>
        <v>Q3-2019</v>
      </c>
      <c r="F373" t="str">
        <f t="shared" si="57"/>
        <v>July</v>
      </c>
      <c r="G373">
        <f t="shared" si="58"/>
        <v>28</v>
      </c>
      <c r="H373" t="str">
        <f t="shared" si="59"/>
        <v>Friday</v>
      </c>
      <c r="I373">
        <v>2</v>
      </c>
      <c r="J373">
        <v>30</v>
      </c>
      <c r="K373">
        <v>20</v>
      </c>
      <c r="L373">
        <v>0</v>
      </c>
      <c r="M373">
        <v>0</v>
      </c>
      <c r="N373">
        <v>30</v>
      </c>
      <c r="O373">
        <v>43</v>
      </c>
      <c r="P373">
        <v>30</v>
      </c>
      <c r="Q373">
        <v>40</v>
      </c>
      <c r="R373">
        <v>2</v>
      </c>
      <c r="S373">
        <v>15</v>
      </c>
      <c r="T373">
        <v>25</v>
      </c>
      <c r="U373">
        <v>23</v>
      </c>
      <c r="V373">
        <v>2</v>
      </c>
      <c r="W373">
        <v>0</v>
      </c>
      <c r="X373">
        <v>0</v>
      </c>
      <c r="Y373">
        <v>14</v>
      </c>
      <c r="Z373">
        <v>69</v>
      </c>
      <c r="AA373">
        <v>17</v>
      </c>
      <c r="AB373">
        <f t="shared" si="60"/>
        <v>2348</v>
      </c>
      <c r="AC373" s="5">
        <f t="shared" si="61"/>
        <v>0.65222222222222226</v>
      </c>
      <c r="AD373" s="5">
        <f t="shared" si="62"/>
        <v>7.347777777777778</v>
      </c>
      <c r="AE373" s="12">
        <f t="shared" si="63"/>
        <v>6.6666666666666666E-2</v>
      </c>
      <c r="AF373" s="12">
        <f t="shared" si="64"/>
        <v>6.6666666666666666E-2</v>
      </c>
      <c r="AG373" s="12">
        <f t="shared" si="65"/>
        <v>2.1740740740740741E-2</v>
      </c>
    </row>
    <row r="374" spans="2:33" x14ac:dyDescent="0.3">
      <c r="B374">
        <v>57025</v>
      </c>
      <c r="C374" s="7">
        <v>43659</v>
      </c>
      <c r="D374">
        <f t="shared" si="55"/>
        <v>2019</v>
      </c>
      <c r="E374" t="str">
        <f t="shared" si="56"/>
        <v>Q3-2019</v>
      </c>
      <c r="F374" t="str">
        <f t="shared" si="57"/>
        <v>July</v>
      </c>
      <c r="G374">
        <f t="shared" si="58"/>
        <v>28</v>
      </c>
      <c r="H374" t="str">
        <f t="shared" si="59"/>
        <v>Saturday</v>
      </c>
      <c r="I374">
        <v>1</v>
      </c>
      <c r="J374">
        <v>34</v>
      </c>
      <c r="K374">
        <v>21</v>
      </c>
      <c r="L374">
        <v>0</v>
      </c>
      <c r="M374">
        <v>0</v>
      </c>
      <c r="N374">
        <v>34</v>
      </c>
      <c r="O374">
        <v>78</v>
      </c>
      <c r="P374">
        <v>29</v>
      </c>
      <c r="Q374">
        <v>39</v>
      </c>
      <c r="R374">
        <v>3</v>
      </c>
      <c r="S374">
        <v>19</v>
      </c>
      <c r="T374">
        <v>25</v>
      </c>
      <c r="U374">
        <v>28</v>
      </c>
      <c r="V374">
        <v>1</v>
      </c>
      <c r="W374">
        <v>0</v>
      </c>
      <c r="X374">
        <v>2</v>
      </c>
      <c r="Y374">
        <v>11</v>
      </c>
      <c r="Z374">
        <v>58</v>
      </c>
      <c r="AA374">
        <v>22</v>
      </c>
      <c r="AB374">
        <f t="shared" si="60"/>
        <v>7522</v>
      </c>
      <c r="AC374" s="5">
        <f t="shared" si="61"/>
        <v>2.0894444444444447</v>
      </c>
      <c r="AD374" s="5">
        <f t="shared" si="62"/>
        <v>5.9105555555555558</v>
      </c>
      <c r="AE374" s="12">
        <f t="shared" si="63"/>
        <v>8.8235294117647065E-2</v>
      </c>
      <c r="AF374" s="12">
        <f t="shared" si="64"/>
        <v>8.8235294117647065E-2</v>
      </c>
      <c r="AG374" s="12">
        <f t="shared" si="65"/>
        <v>6.1454248366013077E-2</v>
      </c>
    </row>
    <row r="375" spans="2:33" x14ac:dyDescent="0.3">
      <c r="B375">
        <v>57026</v>
      </c>
      <c r="C375" s="7">
        <v>43661</v>
      </c>
      <c r="D375">
        <f t="shared" si="55"/>
        <v>2019</v>
      </c>
      <c r="E375" t="str">
        <f t="shared" si="56"/>
        <v>Q3-2019</v>
      </c>
      <c r="F375" t="str">
        <f t="shared" si="57"/>
        <v>July</v>
      </c>
      <c r="G375">
        <f t="shared" si="58"/>
        <v>29</v>
      </c>
      <c r="H375" t="str">
        <f t="shared" si="59"/>
        <v>Monday</v>
      </c>
      <c r="I375">
        <v>1</v>
      </c>
      <c r="J375">
        <v>33</v>
      </c>
      <c r="K375">
        <v>22</v>
      </c>
      <c r="L375">
        <v>0</v>
      </c>
      <c r="M375">
        <v>0</v>
      </c>
      <c r="N375">
        <v>33</v>
      </c>
      <c r="O375">
        <v>52</v>
      </c>
      <c r="P375">
        <v>30</v>
      </c>
      <c r="Q375">
        <v>38</v>
      </c>
      <c r="R375">
        <v>3</v>
      </c>
      <c r="S375">
        <v>23</v>
      </c>
      <c r="T375">
        <v>25</v>
      </c>
      <c r="U375">
        <v>13</v>
      </c>
      <c r="V375">
        <v>2</v>
      </c>
      <c r="W375">
        <v>0</v>
      </c>
      <c r="X375">
        <v>1</v>
      </c>
      <c r="Y375">
        <v>9</v>
      </c>
      <c r="Z375">
        <v>46</v>
      </c>
      <c r="AA375">
        <v>27</v>
      </c>
      <c r="AB375">
        <f t="shared" si="60"/>
        <v>3909</v>
      </c>
      <c r="AC375" s="5">
        <f t="shared" si="61"/>
        <v>1.0858333333333334</v>
      </c>
      <c r="AD375" s="5">
        <f t="shared" si="62"/>
        <v>6.9141666666666666</v>
      </c>
      <c r="AE375" s="12">
        <f t="shared" si="63"/>
        <v>9.0909090909090912E-2</v>
      </c>
      <c r="AF375" s="12">
        <f t="shared" si="64"/>
        <v>9.0909090909090912E-2</v>
      </c>
      <c r="AG375" s="12">
        <f t="shared" si="65"/>
        <v>3.2904040404040408E-2</v>
      </c>
    </row>
    <row r="376" spans="2:33" x14ac:dyDescent="0.3">
      <c r="B376">
        <v>57027</v>
      </c>
      <c r="C376" s="7">
        <v>43661</v>
      </c>
      <c r="D376">
        <f t="shared" si="55"/>
        <v>2019</v>
      </c>
      <c r="E376" t="str">
        <f t="shared" si="56"/>
        <v>Q3-2019</v>
      </c>
      <c r="F376" t="str">
        <f t="shared" si="57"/>
        <v>July</v>
      </c>
      <c r="G376">
        <f t="shared" si="58"/>
        <v>29</v>
      </c>
      <c r="H376" t="str">
        <f t="shared" si="59"/>
        <v>Monday</v>
      </c>
      <c r="I376">
        <v>2</v>
      </c>
      <c r="J376">
        <v>30</v>
      </c>
      <c r="K376">
        <v>23</v>
      </c>
      <c r="L376">
        <v>0</v>
      </c>
      <c r="M376">
        <v>0</v>
      </c>
      <c r="N376">
        <v>30</v>
      </c>
      <c r="O376">
        <v>86</v>
      </c>
      <c r="P376">
        <v>31</v>
      </c>
      <c r="Q376">
        <v>42</v>
      </c>
      <c r="R376">
        <v>3</v>
      </c>
      <c r="S376">
        <v>27</v>
      </c>
      <c r="T376">
        <v>25</v>
      </c>
      <c r="U376">
        <v>19</v>
      </c>
      <c r="V376">
        <v>2</v>
      </c>
      <c r="W376">
        <v>0</v>
      </c>
      <c r="X376">
        <v>1</v>
      </c>
      <c r="Y376">
        <v>6</v>
      </c>
      <c r="Z376">
        <v>35</v>
      </c>
      <c r="AA376">
        <v>13</v>
      </c>
      <c r="AB376">
        <f t="shared" si="60"/>
        <v>3302</v>
      </c>
      <c r="AC376" s="5">
        <f t="shared" si="61"/>
        <v>0.91722222222222227</v>
      </c>
      <c r="AD376" s="5">
        <f t="shared" si="62"/>
        <v>7.0827777777777774</v>
      </c>
      <c r="AE376" s="12">
        <f t="shared" si="63"/>
        <v>0.1</v>
      </c>
      <c r="AF376" s="12">
        <f t="shared" si="64"/>
        <v>0.1</v>
      </c>
      <c r="AG376" s="12">
        <f t="shared" si="65"/>
        <v>3.0574074074074076E-2</v>
      </c>
    </row>
    <row r="377" spans="2:33" x14ac:dyDescent="0.3">
      <c r="B377">
        <v>57028</v>
      </c>
      <c r="C377" s="7">
        <v>43662</v>
      </c>
      <c r="D377">
        <f t="shared" si="55"/>
        <v>2019</v>
      </c>
      <c r="E377" t="str">
        <f t="shared" si="56"/>
        <v>Q3-2019</v>
      </c>
      <c r="F377" t="str">
        <f t="shared" si="57"/>
        <v>July</v>
      </c>
      <c r="G377">
        <f t="shared" si="58"/>
        <v>29</v>
      </c>
      <c r="H377" t="str">
        <f t="shared" si="59"/>
        <v>Tuesday</v>
      </c>
      <c r="I377">
        <v>1</v>
      </c>
      <c r="J377">
        <v>34</v>
      </c>
      <c r="K377">
        <v>24</v>
      </c>
      <c r="L377">
        <v>0</v>
      </c>
      <c r="M377">
        <v>0</v>
      </c>
      <c r="N377">
        <v>34</v>
      </c>
      <c r="O377">
        <v>61</v>
      </c>
      <c r="P377">
        <v>29</v>
      </c>
      <c r="Q377">
        <v>41</v>
      </c>
      <c r="R377">
        <v>3</v>
      </c>
      <c r="S377">
        <v>11</v>
      </c>
      <c r="T377">
        <v>24</v>
      </c>
      <c r="U377">
        <v>24</v>
      </c>
      <c r="V377">
        <v>2</v>
      </c>
      <c r="W377">
        <v>0</v>
      </c>
      <c r="X377">
        <v>1</v>
      </c>
      <c r="Y377">
        <v>16</v>
      </c>
      <c r="Z377">
        <v>73</v>
      </c>
      <c r="AA377">
        <v>18</v>
      </c>
      <c r="AB377">
        <f t="shared" si="60"/>
        <v>6374</v>
      </c>
      <c r="AC377" s="5">
        <f t="shared" si="61"/>
        <v>1.7705555555555557</v>
      </c>
      <c r="AD377" s="5">
        <f t="shared" si="62"/>
        <v>6.2294444444444448</v>
      </c>
      <c r="AE377" s="12">
        <f t="shared" si="63"/>
        <v>8.8235294117647065E-2</v>
      </c>
      <c r="AF377" s="12">
        <f t="shared" si="64"/>
        <v>8.8235294117647065E-2</v>
      </c>
      <c r="AG377" s="12">
        <f t="shared" si="65"/>
        <v>5.2075163398692816E-2</v>
      </c>
    </row>
    <row r="378" spans="2:33" x14ac:dyDescent="0.3">
      <c r="B378">
        <v>57029</v>
      </c>
      <c r="C378" s="7">
        <v>43662</v>
      </c>
      <c r="D378">
        <f t="shared" si="55"/>
        <v>2019</v>
      </c>
      <c r="E378" t="str">
        <f t="shared" si="56"/>
        <v>Q3-2019</v>
      </c>
      <c r="F378" t="str">
        <f t="shared" si="57"/>
        <v>July</v>
      </c>
      <c r="G378">
        <f t="shared" si="58"/>
        <v>29</v>
      </c>
      <c r="H378" t="str">
        <f t="shared" si="59"/>
        <v>Tuesday</v>
      </c>
      <c r="I378">
        <v>2</v>
      </c>
      <c r="J378">
        <v>31</v>
      </c>
      <c r="K378">
        <v>25</v>
      </c>
      <c r="L378">
        <v>0</v>
      </c>
      <c r="M378">
        <v>0</v>
      </c>
      <c r="N378">
        <v>31</v>
      </c>
      <c r="O378">
        <v>35</v>
      </c>
      <c r="P378">
        <v>32</v>
      </c>
      <c r="Q378">
        <v>40</v>
      </c>
      <c r="R378">
        <v>3</v>
      </c>
      <c r="S378">
        <v>15</v>
      </c>
      <c r="T378">
        <v>24</v>
      </c>
      <c r="U378">
        <v>29</v>
      </c>
      <c r="V378">
        <v>2</v>
      </c>
      <c r="W378">
        <v>0</v>
      </c>
      <c r="X378">
        <v>1</v>
      </c>
      <c r="Y378">
        <v>13</v>
      </c>
      <c r="Z378">
        <v>62</v>
      </c>
      <c r="AA378">
        <v>23</v>
      </c>
      <c r="AB378">
        <f t="shared" si="60"/>
        <v>1387</v>
      </c>
      <c r="AC378" s="5">
        <f t="shared" si="61"/>
        <v>0.38527777777777777</v>
      </c>
      <c r="AD378" s="5">
        <f t="shared" si="62"/>
        <v>7.6147222222222224</v>
      </c>
      <c r="AE378" s="12">
        <f t="shared" si="63"/>
        <v>9.6774193548387094E-2</v>
      </c>
      <c r="AF378" s="12">
        <f t="shared" si="64"/>
        <v>9.6774193548387094E-2</v>
      </c>
      <c r="AG378" s="12">
        <f t="shared" si="65"/>
        <v>1.2428315412186379E-2</v>
      </c>
    </row>
    <row r="379" spans="2:33" x14ac:dyDescent="0.3">
      <c r="B379">
        <v>57030</v>
      </c>
      <c r="C379" s="7">
        <v>43663</v>
      </c>
      <c r="D379">
        <f t="shared" si="55"/>
        <v>2019</v>
      </c>
      <c r="E379" t="str">
        <f t="shared" si="56"/>
        <v>Q3-2019</v>
      </c>
      <c r="F379" t="str">
        <f t="shared" si="57"/>
        <v>July</v>
      </c>
      <c r="G379">
        <f t="shared" si="58"/>
        <v>29</v>
      </c>
      <c r="H379" t="str">
        <f t="shared" si="59"/>
        <v>Wednesday</v>
      </c>
      <c r="I379">
        <v>1</v>
      </c>
      <c r="J379">
        <v>31</v>
      </c>
      <c r="K379">
        <v>26</v>
      </c>
      <c r="L379">
        <v>0</v>
      </c>
      <c r="M379">
        <v>0</v>
      </c>
      <c r="N379">
        <v>31</v>
      </c>
      <c r="O379">
        <v>69</v>
      </c>
      <c r="P379">
        <v>29</v>
      </c>
      <c r="Q379">
        <v>39</v>
      </c>
      <c r="R379">
        <v>2</v>
      </c>
      <c r="S379">
        <v>18</v>
      </c>
      <c r="T379">
        <v>24</v>
      </c>
      <c r="U379">
        <v>14</v>
      </c>
      <c r="V379">
        <v>2</v>
      </c>
      <c r="W379">
        <v>0</v>
      </c>
      <c r="X379">
        <v>0</v>
      </c>
      <c r="Y379">
        <v>11</v>
      </c>
      <c r="Z379">
        <v>50</v>
      </c>
      <c r="AA379">
        <v>28</v>
      </c>
      <c r="AB379">
        <f t="shared" si="60"/>
        <v>3978</v>
      </c>
      <c r="AC379" s="5">
        <f t="shared" si="61"/>
        <v>1.105</v>
      </c>
      <c r="AD379" s="5">
        <f t="shared" si="62"/>
        <v>6.8949999999999996</v>
      </c>
      <c r="AE379" s="12">
        <f t="shared" si="63"/>
        <v>6.4516129032258063E-2</v>
      </c>
      <c r="AF379" s="12">
        <f t="shared" si="64"/>
        <v>6.4516129032258063E-2</v>
      </c>
      <c r="AG379" s="12">
        <f t="shared" si="65"/>
        <v>3.564516129032258E-2</v>
      </c>
    </row>
    <row r="380" spans="2:33" x14ac:dyDescent="0.3">
      <c r="B380">
        <v>57031</v>
      </c>
      <c r="C380" s="7">
        <v>43663</v>
      </c>
      <c r="D380">
        <f t="shared" si="55"/>
        <v>2019</v>
      </c>
      <c r="E380" t="str">
        <f t="shared" si="56"/>
        <v>Q3-2019</v>
      </c>
      <c r="F380" t="str">
        <f t="shared" si="57"/>
        <v>July</v>
      </c>
      <c r="G380">
        <f t="shared" si="58"/>
        <v>29</v>
      </c>
      <c r="H380" t="str">
        <f t="shared" si="59"/>
        <v>Wednesday</v>
      </c>
      <c r="I380">
        <v>2</v>
      </c>
      <c r="J380">
        <v>32</v>
      </c>
      <c r="K380">
        <v>19</v>
      </c>
      <c r="L380">
        <v>0</v>
      </c>
      <c r="M380">
        <v>0</v>
      </c>
      <c r="N380">
        <v>32</v>
      </c>
      <c r="O380">
        <v>69</v>
      </c>
      <c r="P380">
        <v>32</v>
      </c>
      <c r="Q380">
        <v>41</v>
      </c>
      <c r="R380">
        <v>2</v>
      </c>
      <c r="S380">
        <v>11</v>
      </c>
      <c r="T380">
        <v>25</v>
      </c>
      <c r="U380">
        <v>18</v>
      </c>
      <c r="V380">
        <v>2</v>
      </c>
      <c r="W380">
        <v>0</v>
      </c>
      <c r="X380">
        <v>0</v>
      </c>
      <c r="Y380">
        <v>16</v>
      </c>
      <c r="Z380">
        <v>31</v>
      </c>
      <c r="AA380">
        <v>12</v>
      </c>
      <c r="AB380">
        <f t="shared" si="60"/>
        <v>3456</v>
      </c>
      <c r="AC380" s="5">
        <f t="shared" si="61"/>
        <v>0.96</v>
      </c>
      <c r="AD380" s="5">
        <f t="shared" si="62"/>
        <v>7.04</v>
      </c>
      <c r="AE380" s="12">
        <f t="shared" si="63"/>
        <v>6.25E-2</v>
      </c>
      <c r="AF380" s="12">
        <f t="shared" si="64"/>
        <v>6.25E-2</v>
      </c>
      <c r="AG380" s="12">
        <f t="shared" si="65"/>
        <v>0.03</v>
      </c>
    </row>
    <row r="381" spans="2:33" x14ac:dyDescent="0.3">
      <c r="B381">
        <v>57032</v>
      </c>
      <c r="C381" s="7">
        <v>43664</v>
      </c>
      <c r="D381">
        <f t="shared" si="55"/>
        <v>2019</v>
      </c>
      <c r="E381" t="str">
        <f t="shared" si="56"/>
        <v>Q3-2019</v>
      </c>
      <c r="F381" t="str">
        <f t="shared" si="57"/>
        <v>July</v>
      </c>
      <c r="G381">
        <f t="shared" si="58"/>
        <v>29</v>
      </c>
      <c r="H381" t="str">
        <f t="shared" si="59"/>
        <v>Thursday</v>
      </c>
      <c r="I381">
        <v>1</v>
      </c>
      <c r="J381">
        <v>31</v>
      </c>
      <c r="K381">
        <v>20</v>
      </c>
      <c r="L381">
        <v>0</v>
      </c>
      <c r="M381">
        <v>0</v>
      </c>
      <c r="N381">
        <v>31</v>
      </c>
      <c r="O381">
        <v>43</v>
      </c>
      <c r="P381">
        <v>28</v>
      </c>
      <c r="Q381">
        <v>40</v>
      </c>
      <c r="R381">
        <v>2</v>
      </c>
      <c r="S381">
        <v>15</v>
      </c>
      <c r="T381">
        <v>25</v>
      </c>
      <c r="U381">
        <v>23</v>
      </c>
      <c r="V381">
        <v>2</v>
      </c>
      <c r="W381">
        <v>0</v>
      </c>
      <c r="X381">
        <v>0</v>
      </c>
      <c r="Y381">
        <v>14</v>
      </c>
      <c r="Z381">
        <v>69</v>
      </c>
      <c r="AA381">
        <v>17</v>
      </c>
      <c r="AB381">
        <f t="shared" si="60"/>
        <v>4294</v>
      </c>
      <c r="AC381" s="5">
        <f t="shared" si="61"/>
        <v>1.1927777777777777</v>
      </c>
      <c r="AD381" s="5">
        <f t="shared" si="62"/>
        <v>6.8072222222222223</v>
      </c>
      <c r="AE381" s="12">
        <f t="shared" si="63"/>
        <v>6.4516129032258063E-2</v>
      </c>
      <c r="AF381" s="12">
        <f t="shared" si="64"/>
        <v>6.4516129032258063E-2</v>
      </c>
      <c r="AG381" s="12">
        <f t="shared" si="65"/>
        <v>3.847670250896057E-2</v>
      </c>
    </row>
    <row r="382" spans="2:33" x14ac:dyDescent="0.3">
      <c r="B382">
        <v>57033</v>
      </c>
      <c r="C382" s="7">
        <v>43664</v>
      </c>
      <c r="D382">
        <f t="shared" si="55"/>
        <v>2019</v>
      </c>
      <c r="E382" t="str">
        <f t="shared" si="56"/>
        <v>Q3-2019</v>
      </c>
      <c r="F382" t="str">
        <f t="shared" si="57"/>
        <v>July</v>
      </c>
      <c r="G382">
        <f t="shared" si="58"/>
        <v>29</v>
      </c>
      <c r="H382" t="str">
        <f t="shared" si="59"/>
        <v>Thursday</v>
      </c>
      <c r="I382">
        <v>2</v>
      </c>
      <c r="J382">
        <v>33</v>
      </c>
      <c r="K382">
        <v>21</v>
      </c>
      <c r="L382">
        <v>0</v>
      </c>
      <c r="M382">
        <v>0</v>
      </c>
      <c r="N382">
        <v>33</v>
      </c>
      <c r="O382">
        <v>78</v>
      </c>
      <c r="P382">
        <v>31</v>
      </c>
      <c r="Q382">
        <v>39</v>
      </c>
      <c r="R382">
        <v>3</v>
      </c>
      <c r="S382">
        <v>19</v>
      </c>
      <c r="T382">
        <v>25</v>
      </c>
      <c r="U382">
        <v>28</v>
      </c>
      <c r="V382">
        <v>2</v>
      </c>
      <c r="W382">
        <v>0</v>
      </c>
      <c r="X382">
        <v>1</v>
      </c>
      <c r="Y382">
        <v>11</v>
      </c>
      <c r="Z382">
        <v>58</v>
      </c>
      <c r="AA382">
        <v>22</v>
      </c>
      <c r="AB382">
        <f t="shared" si="60"/>
        <v>5171</v>
      </c>
      <c r="AC382" s="5">
        <f t="shared" si="61"/>
        <v>1.4363888888888889</v>
      </c>
      <c r="AD382" s="5">
        <f t="shared" si="62"/>
        <v>6.5636111111111113</v>
      </c>
      <c r="AE382" s="12">
        <f t="shared" si="63"/>
        <v>9.0909090909090912E-2</v>
      </c>
      <c r="AF382" s="12">
        <f t="shared" si="64"/>
        <v>9.0909090909090912E-2</v>
      </c>
      <c r="AG382" s="12">
        <f t="shared" si="65"/>
        <v>4.3526936026936025E-2</v>
      </c>
    </row>
    <row r="383" spans="2:33" x14ac:dyDescent="0.3">
      <c r="B383">
        <v>57034</v>
      </c>
      <c r="C383" s="7">
        <v>43665</v>
      </c>
      <c r="D383">
        <f t="shared" si="55"/>
        <v>2019</v>
      </c>
      <c r="E383" t="str">
        <f t="shared" si="56"/>
        <v>Q3-2019</v>
      </c>
      <c r="F383" t="str">
        <f t="shared" si="57"/>
        <v>July</v>
      </c>
      <c r="G383">
        <f t="shared" si="58"/>
        <v>29</v>
      </c>
      <c r="H383" t="str">
        <f t="shared" si="59"/>
        <v>Friday</v>
      </c>
      <c r="I383">
        <v>1</v>
      </c>
      <c r="J383">
        <v>33</v>
      </c>
      <c r="K383">
        <v>22</v>
      </c>
      <c r="L383">
        <v>0</v>
      </c>
      <c r="M383">
        <v>0</v>
      </c>
      <c r="N383">
        <v>33</v>
      </c>
      <c r="O383">
        <v>52</v>
      </c>
      <c r="P383">
        <v>30</v>
      </c>
      <c r="Q383">
        <v>38</v>
      </c>
      <c r="R383">
        <v>3</v>
      </c>
      <c r="S383">
        <v>23</v>
      </c>
      <c r="T383">
        <v>25</v>
      </c>
      <c r="U383">
        <v>13</v>
      </c>
      <c r="V383">
        <v>2</v>
      </c>
      <c r="W383">
        <v>0</v>
      </c>
      <c r="X383">
        <v>1</v>
      </c>
      <c r="Y383">
        <v>9</v>
      </c>
      <c r="Z383">
        <v>46</v>
      </c>
      <c r="AA383">
        <v>27</v>
      </c>
      <c r="AB383">
        <f t="shared" si="60"/>
        <v>3909</v>
      </c>
      <c r="AC383" s="5">
        <f t="shared" si="61"/>
        <v>1.0858333333333334</v>
      </c>
      <c r="AD383" s="5">
        <f t="shared" si="62"/>
        <v>6.9141666666666666</v>
      </c>
      <c r="AE383" s="12">
        <f t="shared" si="63"/>
        <v>9.0909090909090912E-2</v>
      </c>
      <c r="AF383" s="12">
        <f t="shared" si="64"/>
        <v>9.0909090909090912E-2</v>
      </c>
      <c r="AG383" s="12">
        <f t="shared" si="65"/>
        <v>3.2904040404040408E-2</v>
      </c>
    </row>
    <row r="384" spans="2:33" x14ac:dyDescent="0.3">
      <c r="B384">
        <v>57035</v>
      </c>
      <c r="C384" s="7">
        <v>43665</v>
      </c>
      <c r="D384">
        <f t="shared" si="55"/>
        <v>2019</v>
      </c>
      <c r="E384" t="str">
        <f t="shared" si="56"/>
        <v>Q3-2019</v>
      </c>
      <c r="F384" t="str">
        <f t="shared" si="57"/>
        <v>July</v>
      </c>
      <c r="G384">
        <f t="shared" si="58"/>
        <v>29</v>
      </c>
      <c r="H384" t="str">
        <f t="shared" si="59"/>
        <v>Friday</v>
      </c>
      <c r="I384">
        <v>2</v>
      </c>
      <c r="J384">
        <v>30</v>
      </c>
      <c r="K384">
        <v>23</v>
      </c>
      <c r="L384">
        <v>0</v>
      </c>
      <c r="M384">
        <v>0</v>
      </c>
      <c r="N384">
        <v>30</v>
      </c>
      <c r="O384">
        <v>86</v>
      </c>
      <c r="P384">
        <v>31</v>
      </c>
      <c r="Q384">
        <v>42</v>
      </c>
      <c r="R384">
        <v>3</v>
      </c>
      <c r="S384">
        <v>27</v>
      </c>
      <c r="T384">
        <v>25</v>
      </c>
      <c r="U384">
        <v>19</v>
      </c>
      <c r="V384">
        <v>2</v>
      </c>
      <c r="W384">
        <v>0</v>
      </c>
      <c r="X384">
        <v>1</v>
      </c>
      <c r="Y384">
        <v>6</v>
      </c>
      <c r="Z384">
        <v>35</v>
      </c>
      <c r="AA384">
        <v>13</v>
      </c>
      <c r="AB384">
        <f t="shared" si="60"/>
        <v>3302</v>
      </c>
      <c r="AC384" s="5">
        <f t="shared" si="61"/>
        <v>0.91722222222222227</v>
      </c>
      <c r="AD384" s="5">
        <f t="shared" si="62"/>
        <v>7.0827777777777774</v>
      </c>
      <c r="AE384" s="12">
        <f t="shared" si="63"/>
        <v>0.1</v>
      </c>
      <c r="AF384" s="12">
        <f t="shared" si="64"/>
        <v>0.1</v>
      </c>
      <c r="AG384" s="12">
        <f t="shared" si="65"/>
        <v>3.0574074074074076E-2</v>
      </c>
    </row>
    <row r="385" spans="2:33" x14ac:dyDescent="0.3">
      <c r="B385">
        <v>57036</v>
      </c>
      <c r="C385" s="7">
        <v>43666</v>
      </c>
      <c r="D385">
        <f t="shared" si="55"/>
        <v>2019</v>
      </c>
      <c r="E385" t="str">
        <f t="shared" si="56"/>
        <v>Q3-2019</v>
      </c>
      <c r="F385" t="str">
        <f t="shared" si="57"/>
        <v>July</v>
      </c>
      <c r="G385">
        <f t="shared" si="58"/>
        <v>29</v>
      </c>
      <c r="H385" t="str">
        <f t="shared" si="59"/>
        <v>Saturday</v>
      </c>
      <c r="I385">
        <v>1</v>
      </c>
      <c r="J385">
        <v>34</v>
      </c>
      <c r="K385">
        <v>24</v>
      </c>
      <c r="L385">
        <v>0</v>
      </c>
      <c r="M385">
        <v>0</v>
      </c>
      <c r="N385">
        <v>34</v>
      </c>
      <c r="O385">
        <v>61</v>
      </c>
      <c r="P385">
        <v>29</v>
      </c>
      <c r="Q385">
        <v>41</v>
      </c>
      <c r="R385">
        <v>3</v>
      </c>
      <c r="S385">
        <v>11</v>
      </c>
      <c r="T385">
        <v>24</v>
      </c>
      <c r="U385">
        <v>24</v>
      </c>
      <c r="V385">
        <v>2</v>
      </c>
      <c r="W385">
        <v>0</v>
      </c>
      <c r="X385">
        <v>1</v>
      </c>
      <c r="Y385">
        <v>16</v>
      </c>
      <c r="Z385">
        <v>73</v>
      </c>
      <c r="AA385">
        <v>18</v>
      </c>
      <c r="AB385">
        <f t="shared" si="60"/>
        <v>6374</v>
      </c>
      <c r="AC385" s="5">
        <f t="shared" si="61"/>
        <v>1.7705555555555557</v>
      </c>
      <c r="AD385" s="5">
        <f t="shared" si="62"/>
        <v>6.2294444444444448</v>
      </c>
      <c r="AE385" s="12">
        <f t="shared" si="63"/>
        <v>8.8235294117647065E-2</v>
      </c>
      <c r="AF385" s="12">
        <f t="shared" si="64"/>
        <v>8.8235294117647065E-2</v>
      </c>
      <c r="AG385" s="12">
        <f t="shared" si="65"/>
        <v>5.2075163398692816E-2</v>
      </c>
    </row>
    <row r="386" spans="2:33" x14ac:dyDescent="0.3">
      <c r="B386">
        <v>57037</v>
      </c>
      <c r="C386" s="7">
        <v>43668</v>
      </c>
      <c r="D386">
        <f t="shared" si="55"/>
        <v>2019</v>
      </c>
      <c r="E386" t="str">
        <f t="shared" si="56"/>
        <v>Q3-2019</v>
      </c>
      <c r="F386" t="str">
        <f t="shared" si="57"/>
        <v>July</v>
      </c>
      <c r="G386">
        <f t="shared" si="58"/>
        <v>30</v>
      </c>
      <c r="H386" t="str">
        <f t="shared" si="59"/>
        <v>Monday</v>
      </c>
      <c r="I386">
        <v>1</v>
      </c>
      <c r="J386">
        <v>32</v>
      </c>
      <c r="K386">
        <v>25</v>
      </c>
      <c r="L386">
        <v>0</v>
      </c>
      <c r="M386">
        <v>0</v>
      </c>
      <c r="N386">
        <v>32</v>
      </c>
      <c r="O386">
        <v>35</v>
      </c>
      <c r="P386">
        <v>30</v>
      </c>
      <c r="Q386">
        <v>40</v>
      </c>
      <c r="R386">
        <v>3</v>
      </c>
      <c r="S386">
        <v>15</v>
      </c>
      <c r="T386">
        <v>24</v>
      </c>
      <c r="U386">
        <v>29</v>
      </c>
      <c r="V386">
        <v>1</v>
      </c>
      <c r="W386">
        <v>0</v>
      </c>
      <c r="X386">
        <v>2</v>
      </c>
      <c r="Y386">
        <v>13</v>
      </c>
      <c r="Z386">
        <v>62</v>
      </c>
      <c r="AA386">
        <v>23</v>
      </c>
      <c r="AB386">
        <f t="shared" si="60"/>
        <v>3698</v>
      </c>
      <c r="AC386" s="5">
        <f t="shared" si="61"/>
        <v>1.0272222222222223</v>
      </c>
      <c r="AD386" s="5">
        <f t="shared" si="62"/>
        <v>6.972777777777778</v>
      </c>
      <c r="AE386" s="12">
        <f t="shared" si="63"/>
        <v>9.375E-2</v>
      </c>
      <c r="AF386" s="12">
        <f t="shared" si="64"/>
        <v>9.375E-2</v>
      </c>
      <c r="AG386" s="12">
        <f t="shared" si="65"/>
        <v>3.2100694444444446E-2</v>
      </c>
    </row>
    <row r="387" spans="2:33" x14ac:dyDescent="0.3">
      <c r="B387">
        <v>57038</v>
      </c>
      <c r="C387" s="7">
        <v>43668</v>
      </c>
      <c r="D387">
        <f t="shared" si="55"/>
        <v>2019</v>
      </c>
      <c r="E387" t="str">
        <f t="shared" si="56"/>
        <v>Q3-2019</v>
      </c>
      <c r="F387" t="str">
        <f t="shared" si="57"/>
        <v>July</v>
      </c>
      <c r="G387">
        <f t="shared" si="58"/>
        <v>30</v>
      </c>
      <c r="H387" t="str">
        <f t="shared" si="59"/>
        <v>Monday</v>
      </c>
      <c r="I387">
        <v>2</v>
      </c>
      <c r="J387">
        <v>30</v>
      </c>
      <c r="K387">
        <v>26</v>
      </c>
      <c r="L387">
        <v>0</v>
      </c>
      <c r="M387">
        <v>0</v>
      </c>
      <c r="N387">
        <v>30</v>
      </c>
      <c r="O387">
        <v>69</v>
      </c>
      <c r="P387">
        <v>31</v>
      </c>
      <c r="Q387">
        <v>39</v>
      </c>
      <c r="R387">
        <v>2</v>
      </c>
      <c r="S387">
        <v>18</v>
      </c>
      <c r="T387">
        <v>24</v>
      </c>
      <c r="U387">
        <v>14</v>
      </c>
      <c r="V387">
        <v>2</v>
      </c>
      <c r="W387">
        <v>0</v>
      </c>
      <c r="X387">
        <v>0</v>
      </c>
      <c r="Y387">
        <v>11</v>
      </c>
      <c r="Z387">
        <v>50</v>
      </c>
      <c r="AA387">
        <v>28</v>
      </c>
      <c r="AB387">
        <f t="shared" si="60"/>
        <v>2745</v>
      </c>
      <c r="AC387" s="5">
        <f t="shared" si="61"/>
        <v>0.76249999999999996</v>
      </c>
      <c r="AD387" s="5">
        <f t="shared" si="62"/>
        <v>7.2374999999999998</v>
      </c>
      <c r="AE387" s="12">
        <f t="shared" si="63"/>
        <v>6.6666666666666666E-2</v>
      </c>
      <c r="AF387" s="12">
        <f t="shared" si="64"/>
        <v>6.6666666666666666E-2</v>
      </c>
      <c r="AG387" s="12">
        <f t="shared" si="65"/>
        <v>2.5416666666666664E-2</v>
      </c>
    </row>
    <row r="388" spans="2:33" x14ac:dyDescent="0.3">
      <c r="B388">
        <v>57039</v>
      </c>
      <c r="C388" s="7">
        <v>43669</v>
      </c>
      <c r="D388">
        <f t="shared" si="55"/>
        <v>2019</v>
      </c>
      <c r="E388" t="str">
        <f t="shared" si="56"/>
        <v>Q3-2019</v>
      </c>
      <c r="F388" t="str">
        <f t="shared" si="57"/>
        <v>July</v>
      </c>
      <c r="G388">
        <f t="shared" si="58"/>
        <v>30</v>
      </c>
      <c r="H388" t="str">
        <f t="shared" si="59"/>
        <v>Tuesday</v>
      </c>
      <c r="I388">
        <v>1</v>
      </c>
      <c r="J388">
        <v>33</v>
      </c>
      <c r="K388">
        <v>19</v>
      </c>
      <c r="L388">
        <v>0</v>
      </c>
      <c r="M388">
        <v>0</v>
      </c>
      <c r="N388">
        <v>33</v>
      </c>
      <c r="O388">
        <v>69</v>
      </c>
      <c r="P388">
        <v>30</v>
      </c>
      <c r="Q388">
        <v>41</v>
      </c>
      <c r="R388">
        <v>2</v>
      </c>
      <c r="S388">
        <v>11</v>
      </c>
      <c r="T388">
        <v>25</v>
      </c>
      <c r="U388">
        <v>18</v>
      </c>
      <c r="V388">
        <v>1</v>
      </c>
      <c r="W388">
        <v>0</v>
      </c>
      <c r="X388">
        <v>1</v>
      </c>
      <c r="Y388">
        <v>16</v>
      </c>
      <c r="Z388">
        <v>31</v>
      </c>
      <c r="AA388">
        <v>12</v>
      </c>
      <c r="AB388">
        <f t="shared" si="60"/>
        <v>4938</v>
      </c>
      <c r="AC388" s="5">
        <f t="shared" si="61"/>
        <v>1.3716666666666666</v>
      </c>
      <c r="AD388" s="5">
        <f t="shared" si="62"/>
        <v>6.6283333333333339</v>
      </c>
      <c r="AE388" s="12">
        <f t="shared" si="63"/>
        <v>6.0606060606060608E-2</v>
      </c>
      <c r="AF388" s="12">
        <f t="shared" si="64"/>
        <v>6.0606060606060608E-2</v>
      </c>
      <c r="AG388" s="12">
        <f t="shared" si="65"/>
        <v>4.1565656565656563E-2</v>
      </c>
    </row>
    <row r="389" spans="2:33" x14ac:dyDescent="0.3">
      <c r="B389">
        <v>57040</v>
      </c>
      <c r="C389" s="7">
        <v>43669</v>
      </c>
      <c r="D389">
        <f t="shared" si="55"/>
        <v>2019</v>
      </c>
      <c r="E389" t="str">
        <f t="shared" si="56"/>
        <v>Q3-2019</v>
      </c>
      <c r="F389" t="str">
        <f t="shared" si="57"/>
        <v>July</v>
      </c>
      <c r="G389">
        <f t="shared" si="58"/>
        <v>30</v>
      </c>
      <c r="H389" t="str">
        <f t="shared" si="59"/>
        <v>Tuesday</v>
      </c>
      <c r="I389">
        <v>2</v>
      </c>
      <c r="J389">
        <v>30</v>
      </c>
      <c r="K389">
        <v>20</v>
      </c>
      <c r="L389">
        <v>0</v>
      </c>
      <c r="M389">
        <v>0</v>
      </c>
      <c r="N389">
        <v>30</v>
      </c>
      <c r="O389">
        <v>43</v>
      </c>
      <c r="P389">
        <v>30</v>
      </c>
      <c r="Q389">
        <v>40</v>
      </c>
      <c r="R389">
        <v>2</v>
      </c>
      <c r="S389">
        <v>15</v>
      </c>
      <c r="T389">
        <v>25</v>
      </c>
      <c r="U389">
        <v>23</v>
      </c>
      <c r="V389">
        <v>2</v>
      </c>
      <c r="W389">
        <v>0</v>
      </c>
      <c r="X389">
        <v>0</v>
      </c>
      <c r="Y389">
        <v>14</v>
      </c>
      <c r="Z389">
        <v>69</v>
      </c>
      <c r="AA389">
        <v>17</v>
      </c>
      <c r="AB389">
        <f t="shared" si="60"/>
        <v>2348</v>
      </c>
      <c r="AC389" s="5">
        <f t="shared" si="61"/>
        <v>0.65222222222222226</v>
      </c>
      <c r="AD389" s="5">
        <f t="shared" si="62"/>
        <v>7.347777777777778</v>
      </c>
      <c r="AE389" s="12">
        <f t="shared" si="63"/>
        <v>6.6666666666666666E-2</v>
      </c>
      <c r="AF389" s="12">
        <f t="shared" si="64"/>
        <v>6.6666666666666666E-2</v>
      </c>
      <c r="AG389" s="12">
        <f t="shared" si="65"/>
        <v>2.1740740740740741E-2</v>
      </c>
    </row>
    <row r="390" spans="2:33" x14ac:dyDescent="0.3">
      <c r="B390">
        <v>57041</v>
      </c>
      <c r="C390" s="7">
        <v>43670</v>
      </c>
      <c r="D390">
        <f t="shared" si="55"/>
        <v>2019</v>
      </c>
      <c r="E390" t="str">
        <f t="shared" si="56"/>
        <v>Q3-2019</v>
      </c>
      <c r="F390" t="str">
        <f t="shared" si="57"/>
        <v>July</v>
      </c>
      <c r="G390">
        <f t="shared" si="58"/>
        <v>30</v>
      </c>
      <c r="H390" t="str">
        <f t="shared" si="59"/>
        <v>Wednesday</v>
      </c>
      <c r="I390">
        <v>1</v>
      </c>
      <c r="J390">
        <v>31</v>
      </c>
      <c r="K390">
        <v>19</v>
      </c>
      <c r="L390">
        <v>0</v>
      </c>
      <c r="M390">
        <v>0</v>
      </c>
      <c r="N390">
        <v>31</v>
      </c>
      <c r="O390">
        <v>71</v>
      </c>
      <c r="P390">
        <v>29</v>
      </c>
      <c r="Q390">
        <v>41</v>
      </c>
      <c r="R390">
        <v>2</v>
      </c>
      <c r="S390">
        <v>20</v>
      </c>
      <c r="T390">
        <v>29</v>
      </c>
      <c r="U390">
        <v>11</v>
      </c>
      <c r="V390">
        <v>2</v>
      </c>
      <c r="W390">
        <v>0</v>
      </c>
      <c r="X390">
        <v>0</v>
      </c>
      <c r="Y390">
        <v>10</v>
      </c>
      <c r="Z390">
        <v>55</v>
      </c>
      <c r="AA390">
        <v>24</v>
      </c>
      <c r="AB390">
        <f t="shared" si="60"/>
        <v>4068</v>
      </c>
      <c r="AC390" s="5">
        <f t="shared" si="61"/>
        <v>1.1299999999999999</v>
      </c>
      <c r="AD390" s="5">
        <f t="shared" si="62"/>
        <v>6.87</v>
      </c>
      <c r="AE390" s="12">
        <f t="shared" si="63"/>
        <v>6.4516129032258063E-2</v>
      </c>
      <c r="AF390" s="12">
        <f t="shared" si="64"/>
        <v>6.4516129032258063E-2</v>
      </c>
      <c r="AG390" s="12">
        <f t="shared" si="65"/>
        <v>3.6451612903225801E-2</v>
      </c>
    </row>
    <row r="391" spans="2:33" x14ac:dyDescent="0.3">
      <c r="B391">
        <v>57042</v>
      </c>
      <c r="C391" s="7">
        <v>43670</v>
      </c>
      <c r="D391">
        <f t="shared" si="55"/>
        <v>2019</v>
      </c>
      <c r="E391" t="str">
        <f t="shared" si="56"/>
        <v>Q3-2019</v>
      </c>
      <c r="F391" t="str">
        <f t="shared" si="57"/>
        <v>July</v>
      </c>
      <c r="G391">
        <f t="shared" si="58"/>
        <v>30</v>
      </c>
      <c r="H391" t="str">
        <f t="shared" si="59"/>
        <v>Wednesday</v>
      </c>
      <c r="I391">
        <v>2</v>
      </c>
      <c r="J391">
        <v>32</v>
      </c>
      <c r="K391">
        <v>20</v>
      </c>
      <c r="L391">
        <v>0</v>
      </c>
      <c r="M391">
        <v>0</v>
      </c>
      <c r="N391">
        <v>32</v>
      </c>
      <c r="O391">
        <v>46</v>
      </c>
      <c r="P391">
        <v>31</v>
      </c>
      <c r="Q391">
        <v>40</v>
      </c>
      <c r="R391">
        <v>2</v>
      </c>
      <c r="S391">
        <v>24</v>
      </c>
      <c r="T391">
        <v>28</v>
      </c>
      <c r="U391">
        <v>16</v>
      </c>
      <c r="V391">
        <v>2</v>
      </c>
      <c r="W391">
        <v>0</v>
      </c>
      <c r="X391">
        <v>0</v>
      </c>
      <c r="Y391">
        <v>8</v>
      </c>
      <c r="Z391">
        <v>44</v>
      </c>
      <c r="AA391">
        <v>29</v>
      </c>
      <c r="AB391">
        <f t="shared" si="60"/>
        <v>3135</v>
      </c>
      <c r="AC391" s="5">
        <f t="shared" si="61"/>
        <v>0.87083333333333335</v>
      </c>
      <c r="AD391" s="5">
        <f t="shared" si="62"/>
        <v>7.1291666666666664</v>
      </c>
      <c r="AE391" s="12">
        <f t="shared" si="63"/>
        <v>6.25E-2</v>
      </c>
      <c r="AF391" s="12">
        <f t="shared" si="64"/>
        <v>6.25E-2</v>
      </c>
      <c r="AG391" s="12">
        <f t="shared" si="65"/>
        <v>2.7213541666666667E-2</v>
      </c>
    </row>
    <row r="392" spans="2:33" x14ac:dyDescent="0.3">
      <c r="B392">
        <v>57043</v>
      </c>
      <c r="C392" s="7">
        <v>43671</v>
      </c>
      <c r="D392">
        <f t="shared" si="55"/>
        <v>2019</v>
      </c>
      <c r="E392" t="str">
        <f t="shared" si="56"/>
        <v>Q3-2019</v>
      </c>
      <c r="F392" t="str">
        <f t="shared" si="57"/>
        <v>July</v>
      </c>
      <c r="G392">
        <f t="shared" si="58"/>
        <v>30</v>
      </c>
      <c r="H392" t="str">
        <f t="shared" si="59"/>
        <v>Thursday</v>
      </c>
      <c r="I392">
        <v>1</v>
      </c>
      <c r="J392">
        <v>32</v>
      </c>
      <c r="K392">
        <v>21</v>
      </c>
      <c r="L392">
        <v>0</v>
      </c>
      <c r="M392">
        <v>0</v>
      </c>
      <c r="N392">
        <v>32</v>
      </c>
      <c r="O392">
        <v>80</v>
      </c>
      <c r="P392">
        <v>28</v>
      </c>
      <c r="Q392">
        <v>39</v>
      </c>
      <c r="R392">
        <v>2</v>
      </c>
      <c r="S392">
        <v>28</v>
      </c>
      <c r="T392">
        <v>28</v>
      </c>
      <c r="U392">
        <v>21</v>
      </c>
      <c r="V392">
        <v>2</v>
      </c>
      <c r="W392">
        <v>0</v>
      </c>
      <c r="X392">
        <v>0</v>
      </c>
      <c r="Y392">
        <v>17</v>
      </c>
      <c r="Z392">
        <v>32</v>
      </c>
      <c r="AA392">
        <v>14</v>
      </c>
      <c r="AB392">
        <f t="shared" si="60"/>
        <v>6152</v>
      </c>
      <c r="AC392" s="5">
        <f t="shared" si="61"/>
        <v>1.7088888888888889</v>
      </c>
      <c r="AD392" s="5">
        <f t="shared" si="62"/>
        <v>6.2911111111111113</v>
      </c>
      <c r="AE392" s="12">
        <f t="shared" si="63"/>
        <v>6.25E-2</v>
      </c>
      <c r="AF392" s="12">
        <f t="shared" si="64"/>
        <v>6.25E-2</v>
      </c>
      <c r="AG392" s="12">
        <f t="shared" si="65"/>
        <v>5.3402777777777778E-2</v>
      </c>
    </row>
    <row r="393" spans="2:33" x14ac:dyDescent="0.3">
      <c r="B393">
        <v>57044</v>
      </c>
      <c r="C393" s="7">
        <v>43671</v>
      </c>
      <c r="D393">
        <f t="shared" si="55"/>
        <v>2019</v>
      </c>
      <c r="E393" t="str">
        <f t="shared" si="56"/>
        <v>Q3-2019</v>
      </c>
      <c r="F393" t="str">
        <f t="shared" si="57"/>
        <v>July</v>
      </c>
      <c r="G393">
        <f t="shared" si="58"/>
        <v>30</v>
      </c>
      <c r="H393" t="str">
        <f t="shared" si="59"/>
        <v>Thursday</v>
      </c>
      <c r="I393">
        <v>2</v>
      </c>
      <c r="J393">
        <v>30</v>
      </c>
      <c r="K393">
        <v>22</v>
      </c>
      <c r="L393">
        <v>0</v>
      </c>
      <c r="M393">
        <v>0</v>
      </c>
      <c r="N393">
        <v>30</v>
      </c>
      <c r="O393">
        <v>54</v>
      </c>
      <c r="P393">
        <v>31</v>
      </c>
      <c r="Q393">
        <v>38</v>
      </c>
      <c r="R393">
        <v>3</v>
      </c>
      <c r="S393">
        <v>12</v>
      </c>
      <c r="T393">
        <v>28</v>
      </c>
      <c r="U393">
        <v>26</v>
      </c>
      <c r="V393">
        <v>2</v>
      </c>
      <c r="W393">
        <v>0</v>
      </c>
      <c r="X393">
        <v>1</v>
      </c>
      <c r="Y393">
        <v>15</v>
      </c>
      <c r="Z393">
        <v>71</v>
      </c>
      <c r="AA393">
        <v>20</v>
      </c>
      <c r="AB393">
        <f t="shared" si="60"/>
        <v>1757</v>
      </c>
      <c r="AC393" s="5">
        <f t="shared" si="61"/>
        <v>0.48805555555555558</v>
      </c>
      <c r="AD393" s="5">
        <f t="shared" si="62"/>
        <v>7.5119444444444445</v>
      </c>
      <c r="AE393" s="12">
        <f t="shared" si="63"/>
        <v>0.1</v>
      </c>
      <c r="AF393" s="12">
        <f t="shared" si="64"/>
        <v>0.1</v>
      </c>
      <c r="AG393" s="12">
        <f t="shared" si="65"/>
        <v>1.6268518518518519E-2</v>
      </c>
    </row>
    <row r="394" spans="2:33" x14ac:dyDescent="0.3">
      <c r="B394">
        <v>57045</v>
      </c>
      <c r="C394" s="7">
        <v>43672</v>
      </c>
      <c r="D394">
        <f t="shared" si="55"/>
        <v>2019</v>
      </c>
      <c r="E394" t="str">
        <f t="shared" si="56"/>
        <v>Q3-2019</v>
      </c>
      <c r="F394" t="str">
        <f t="shared" si="57"/>
        <v>July</v>
      </c>
      <c r="G394">
        <f t="shared" si="58"/>
        <v>30</v>
      </c>
      <c r="H394" t="str">
        <f t="shared" si="59"/>
        <v>Friday</v>
      </c>
      <c r="I394">
        <v>1</v>
      </c>
      <c r="J394">
        <v>33</v>
      </c>
      <c r="K394">
        <v>23</v>
      </c>
      <c r="L394">
        <v>0</v>
      </c>
      <c r="M394">
        <v>0</v>
      </c>
      <c r="N394">
        <v>33</v>
      </c>
      <c r="O394">
        <v>89</v>
      </c>
      <c r="P394">
        <v>29</v>
      </c>
      <c r="Q394">
        <v>42</v>
      </c>
      <c r="R394">
        <v>3</v>
      </c>
      <c r="S394">
        <v>16</v>
      </c>
      <c r="T394">
        <v>28</v>
      </c>
      <c r="U394">
        <v>12</v>
      </c>
      <c r="V394">
        <v>2</v>
      </c>
      <c r="W394">
        <v>0</v>
      </c>
      <c r="X394">
        <v>1</v>
      </c>
      <c r="Y394">
        <v>12</v>
      </c>
      <c r="Z394">
        <v>59</v>
      </c>
      <c r="AA394">
        <v>25</v>
      </c>
      <c r="AB394">
        <f t="shared" si="60"/>
        <v>5643</v>
      </c>
      <c r="AC394" s="5">
        <f t="shared" si="61"/>
        <v>1.5674999999999999</v>
      </c>
      <c r="AD394" s="5">
        <f t="shared" si="62"/>
        <v>6.4325000000000001</v>
      </c>
      <c r="AE394" s="12">
        <f t="shared" si="63"/>
        <v>9.0909090909090912E-2</v>
      </c>
      <c r="AF394" s="12">
        <f t="shared" si="64"/>
        <v>9.0909090909090912E-2</v>
      </c>
      <c r="AG394" s="12">
        <f t="shared" si="65"/>
        <v>4.7499999999999994E-2</v>
      </c>
    </row>
    <row r="395" spans="2:33" x14ac:dyDescent="0.3">
      <c r="B395">
        <v>57046</v>
      </c>
      <c r="C395" s="7">
        <v>43672</v>
      </c>
      <c r="D395">
        <f t="shared" si="55"/>
        <v>2019</v>
      </c>
      <c r="E395" t="str">
        <f t="shared" si="56"/>
        <v>Q3-2019</v>
      </c>
      <c r="F395" t="str">
        <f t="shared" si="57"/>
        <v>July</v>
      </c>
      <c r="G395">
        <f t="shared" si="58"/>
        <v>30</v>
      </c>
      <c r="H395" t="str">
        <f t="shared" si="59"/>
        <v>Friday</v>
      </c>
      <c r="I395">
        <v>2</v>
      </c>
      <c r="J395">
        <v>31</v>
      </c>
      <c r="K395">
        <v>24</v>
      </c>
      <c r="L395">
        <v>0</v>
      </c>
      <c r="M395">
        <v>0</v>
      </c>
      <c r="N395">
        <v>31</v>
      </c>
      <c r="O395">
        <v>63</v>
      </c>
      <c r="P395">
        <v>30</v>
      </c>
      <c r="Q395">
        <v>41</v>
      </c>
      <c r="R395">
        <v>3</v>
      </c>
      <c r="S395">
        <v>20</v>
      </c>
      <c r="T395">
        <v>28</v>
      </c>
      <c r="U395">
        <v>17</v>
      </c>
      <c r="V395">
        <v>2</v>
      </c>
      <c r="W395">
        <v>0</v>
      </c>
      <c r="X395">
        <v>1</v>
      </c>
      <c r="Y395">
        <v>10</v>
      </c>
      <c r="Z395">
        <v>48</v>
      </c>
      <c r="AA395">
        <v>10</v>
      </c>
      <c r="AB395">
        <f t="shared" si="60"/>
        <v>3613</v>
      </c>
      <c r="AC395" s="5">
        <f t="shared" si="61"/>
        <v>1.003611111111111</v>
      </c>
      <c r="AD395" s="5">
        <f t="shared" si="62"/>
        <v>6.9963888888888892</v>
      </c>
      <c r="AE395" s="12">
        <f t="shared" si="63"/>
        <v>9.6774193548387094E-2</v>
      </c>
      <c r="AF395" s="12">
        <f t="shared" si="64"/>
        <v>9.6774193548387094E-2</v>
      </c>
      <c r="AG395" s="12">
        <f t="shared" si="65"/>
        <v>3.237455197132616E-2</v>
      </c>
    </row>
    <row r="396" spans="2:33" x14ac:dyDescent="0.3">
      <c r="B396">
        <v>57047</v>
      </c>
      <c r="C396" s="7">
        <v>43673</v>
      </c>
      <c r="D396">
        <f t="shared" si="55"/>
        <v>2019</v>
      </c>
      <c r="E396" t="str">
        <f t="shared" si="56"/>
        <v>Q3-2019</v>
      </c>
      <c r="F396" t="str">
        <f t="shared" si="57"/>
        <v>July</v>
      </c>
      <c r="G396">
        <f t="shared" si="58"/>
        <v>30</v>
      </c>
      <c r="H396" t="str">
        <f t="shared" si="59"/>
        <v>Saturday</v>
      </c>
      <c r="I396">
        <v>1</v>
      </c>
      <c r="J396">
        <v>33</v>
      </c>
      <c r="K396">
        <v>17</v>
      </c>
      <c r="L396">
        <v>0</v>
      </c>
      <c r="M396">
        <v>0</v>
      </c>
      <c r="N396">
        <v>33</v>
      </c>
      <c r="O396">
        <v>63</v>
      </c>
      <c r="P396">
        <v>29</v>
      </c>
      <c r="Q396">
        <v>38</v>
      </c>
      <c r="R396">
        <v>2</v>
      </c>
      <c r="S396">
        <v>12</v>
      </c>
      <c r="T396">
        <v>29</v>
      </c>
      <c r="U396">
        <v>20</v>
      </c>
      <c r="V396">
        <v>2</v>
      </c>
      <c r="W396">
        <v>0</v>
      </c>
      <c r="X396">
        <v>0</v>
      </c>
      <c r="Y396">
        <v>15</v>
      </c>
      <c r="Z396">
        <v>28</v>
      </c>
      <c r="AA396">
        <v>13</v>
      </c>
      <c r="AB396">
        <f t="shared" si="60"/>
        <v>5607</v>
      </c>
      <c r="AC396" s="5">
        <f t="shared" si="61"/>
        <v>1.5575000000000001</v>
      </c>
      <c r="AD396" s="5">
        <f t="shared" si="62"/>
        <v>6.4424999999999999</v>
      </c>
      <c r="AE396" s="12">
        <f t="shared" si="63"/>
        <v>6.0606060606060608E-2</v>
      </c>
      <c r="AF396" s="12">
        <f t="shared" si="64"/>
        <v>6.0606060606060608E-2</v>
      </c>
      <c r="AG396" s="12">
        <f t="shared" si="65"/>
        <v>4.7196969696969703E-2</v>
      </c>
    </row>
    <row r="397" spans="2:33" x14ac:dyDescent="0.3">
      <c r="B397">
        <v>57048</v>
      </c>
      <c r="C397" s="7">
        <v>43675</v>
      </c>
      <c r="D397">
        <f t="shared" si="55"/>
        <v>2019</v>
      </c>
      <c r="E397" t="str">
        <f t="shared" si="56"/>
        <v>Q3-2019</v>
      </c>
      <c r="F397" t="str">
        <f t="shared" si="57"/>
        <v>July</v>
      </c>
      <c r="G397">
        <f t="shared" si="58"/>
        <v>31</v>
      </c>
      <c r="H397" t="str">
        <f t="shared" si="59"/>
        <v>Monday</v>
      </c>
      <c r="I397">
        <v>1</v>
      </c>
      <c r="J397">
        <v>32</v>
      </c>
      <c r="K397">
        <v>18</v>
      </c>
      <c r="L397">
        <v>0</v>
      </c>
      <c r="M397">
        <v>0</v>
      </c>
      <c r="N397">
        <v>32</v>
      </c>
      <c r="O397">
        <v>37</v>
      </c>
      <c r="P397">
        <v>30</v>
      </c>
      <c r="Q397">
        <v>42</v>
      </c>
      <c r="R397">
        <v>2</v>
      </c>
      <c r="S397">
        <v>16</v>
      </c>
      <c r="T397">
        <v>29</v>
      </c>
      <c r="U397">
        <v>26</v>
      </c>
      <c r="V397">
        <v>1</v>
      </c>
      <c r="W397">
        <v>0</v>
      </c>
      <c r="X397">
        <v>1</v>
      </c>
      <c r="Y397">
        <v>13</v>
      </c>
      <c r="Z397">
        <v>66</v>
      </c>
      <c r="AA397">
        <v>19</v>
      </c>
      <c r="AB397">
        <f t="shared" si="60"/>
        <v>3997</v>
      </c>
      <c r="AC397" s="5">
        <f t="shared" si="61"/>
        <v>1.1102777777777777</v>
      </c>
      <c r="AD397" s="5">
        <f t="shared" si="62"/>
        <v>6.8897222222222219</v>
      </c>
      <c r="AE397" s="12">
        <f t="shared" si="63"/>
        <v>6.25E-2</v>
      </c>
      <c r="AF397" s="12">
        <f t="shared" si="64"/>
        <v>6.25E-2</v>
      </c>
      <c r="AG397" s="12">
        <f t="shared" si="65"/>
        <v>3.4696180555555553E-2</v>
      </c>
    </row>
    <row r="398" spans="2:33" x14ac:dyDescent="0.3">
      <c r="B398">
        <v>57049</v>
      </c>
      <c r="C398" s="7">
        <v>43675</v>
      </c>
      <c r="D398">
        <f t="shared" si="55"/>
        <v>2019</v>
      </c>
      <c r="E398" t="str">
        <f t="shared" si="56"/>
        <v>Q3-2019</v>
      </c>
      <c r="F398" t="str">
        <f t="shared" si="57"/>
        <v>July</v>
      </c>
      <c r="G398">
        <f t="shared" si="58"/>
        <v>31</v>
      </c>
      <c r="H398" t="str">
        <f t="shared" si="59"/>
        <v>Monday</v>
      </c>
      <c r="I398">
        <v>2</v>
      </c>
      <c r="J398">
        <v>30</v>
      </c>
      <c r="K398">
        <v>19</v>
      </c>
      <c r="L398">
        <v>0</v>
      </c>
      <c r="M398">
        <v>0</v>
      </c>
      <c r="N398">
        <v>30</v>
      </c>
      <c r="O398">
        <v>71</v>
      </c>
      <c r="P398">
        <v>31</v>
      </c>
      <c r="Q398">
        <v>41</v>
      </c>
      <c r="R398">
        <v>2</v>
      </c>
      <c r="S398">
        <v>20</v>
      </c>
      <c r="T398">
        <v>29</v>
      </c>
      <c r="U398">
        <v>11</v>
      </c>
      <c r="V398">
        <v>2</v>
      </c>
      <c r="W398">
        <v>0</v>
      </c>
      <c r="X398">
        <v>0</v>
      </c>
      <c r="Y398">
        <v>10</v>
      </c>
      <c r="Z398">
        <v>55</v>
      </c>
      <c r="AA398">
        <v>24</v>
      </c>
      <c r="AB398">
        <f t="shared" si="60"/>
        <v>2885</v>
      </c>
      <c r="AC398" s="5">
        <f t="shared" si="61"/>
        <v>0.80138888888888893</v>
      </c>
      <c r="AD398" s="5">
        <f t="shared" si="62"/>
        <v>7.1986111111111111</v>
      </c>
      <c r="AE398" s="12">
        <f t="shared" si="63"/>
        <v>6.6666666666666666E-2</v>
      </c>
      <c r="AF398" s="12">
        <f t="shared" si="64"/>
        <v>6.6666666666666666E-2</v>
      </c>
      <c r="AG398" s="12">
        <f t="shared" si="65"/>
        <v>2.6712962962962963E-2</v>
      </c>
    </row>
    <row r="399" spans="2:33" x14ac:dyDescent="0.3">
      <c r="B399">
        <v>57050</v>
      </c>
      <c r="C399" s="7">
        <v>43676</v>
      </c>
      <c r="D399">
        <f t="shared" si="55"/>
        <v>2019</v>
      </c>
      <c r="E399" t="str">
        <f t="shared" si="56"/>
        <v>Q3-2019</v>
      </c>
      <c r="F399" t="str">
        <f t="shared" si="57"/>
        <v>July</v>
      </c>
      <c r="G399">
        <f t="shared" si="58"/>
        <v>31</v>
      </c>
      <c r="H399" t="str">
        <f t="shared" si="59"/>
        <v>Tuesday</v>
      </c>
      <c r="I399">
        <v>1</v>
      </c>
      <c r="J399">
        <v>33</v>
      </c>
      <c r="K399">
        <v>20</v>
      </c>
      <c r="L399">
        <v>0</v>
      </c>
      <c r="M399">
        <v>0</v>
      </c>
      <c r="N399">
        <v>33</v>
      </c>
      <c r="O399">
        <v>46</v>
      </c>
      <c r="P399">
        <v>29</v>
      </c>
      <c r="Q399">
        <v>40</v>
      </c>
      <c r="R399">
        <v>2</v>
      </c>
      <c r="S399">
        <v>24</v>
      </c>
      <c r="T399">
        <v>28</v>
      </c>
      <c r="U399">
        <v>16</v>
      </c>
      <c r="V399">
        <v>1</v>
      </c>
      <c r="W399">
        <v>0</v>
      </c>
      <c r="X399">
        <v>1</v>
      </c>
      <c r="Y399">
        <v>8</v>
      </c>
      <c r="Z399">
        <v>44</v>
      </c>
      <c r="AA399">
        <v>29</v>
      </c>
      <c r="AB399">
        <f t="shared" si="60"/>
        <v>4672</v>
      </c>
      <c r="AC399" s="5">
        <f t="shared" si="61"/>
        <v>1.2977777777777777</v>
      </c>
      <c r="AD399" s="5">
        <f t="shared" si="62"/>
        <v>6.7022222222222219</v>
      </c>
      <c r="AE399" s="12">
        <f t="shared" si="63"/>
        <v>6.0606060606060608E-2</v>
      </c>
      <c r="AF399" s="12">
        <f t="shared" si="64"/>
        <v>6.0606060606060608E-2</v>
      </c>
      <c r="AG399" s="12">
        <f t="shared" si="65"/>
        <v>3.9326599326599321E-2</v>
      </c>
    </row>
    <row r="400" spans="2:33" x14ac:dyDescent="0.3">
      <c r="B400">
        <v>57051</v>
      </c>
      <c r="C400" s="7">
        <v>43676</v>
      </c>
      <c r="D400">
        <f t="shared" si="55"/>
        <v>2019</v>
      </c>
      <c r="E400" t="str">
        <f t="shared" si="56"/>
        <v>Q3-2019</v>
      </c>
      <c r="F400" t="str">
        <f t="shared" si="57"/>
        <v>July</v>
      </c>
      <c r="G400">
        <f t="shared" si="58"/>
        <v>31</v>
      </c>
      <c r="H400" t="str">
        <f t="shared" si="59"/>
        <v>Tuesday</v>
      </c>
      <c r="I400">
        <v>2</v>
      </c>
      <c r="J400">
        <v>31</v>
      </c>
      <c r="K400">
        <v>21</v>
      </c>
      <c r="L400">
        <v>0</v>
      </c>
      <c r="M400">
        <v>0</v>
      </c>
      <c r="N400">
        <v>31</v>
      </c>
      <c r="O400">
        <v>80</v>
      </c>
      <c r="P400">
        <v>30</v>
      </c>
      <c r="Q400">
        <v>39</v>
      </c>
      <c r="R400">
        <v>2</v>
      </c>
      <c r="S400">
        <v>28</v>
      </c>
      <c r="T400">
        <v>28</v>
      </c>
      <c r="U400">
        <v>21</v>
      </c>
      <c r="V400">
        <v>2</v>
      </c>
      <c r="W400">
        <v>0</v>
      </c>
      <c r="X400">
        <v>0</v>
      </c>
      <c r="Y400">
        <v>17</v>
      </c>
      <c r="Z400">
        <v>32</v>
      </c>
      <c r="AA400">
        <v>14</v>
      </c>
      <c r="AB400">
        <f t="shared" si="60"/>
        <v>4248</v>
      </c>
      <c r="AC400" s="5">
        <f t="shared" si="61"/>
        <v>1.18</v>
      </c>
      <c r="AD400" s="5">
        <f t="shared" si="62"/>
        <v>6.82</v>
      </c>
      <c r="AE400" s="12">
        <f t="shared" si="63"/>
        <v>6.4516129032258063E-2</v>
      </c>
      <c r="AF400" s="12">
        <f t="shared" si="64"/>
        <v>6.4516129032258063E-2</v>
      </c>
      <c r="AG400" s="12">
        <f t="shared" si="65"/>
        <v>3.8064516129032257E-2</v>
      </c>
    </row>
    <row r="401" spans="2:33" x14ac:dyDescent="0.3">
      <c r="B401">
        <v>57052</v>
      </c>
      <c r="C401" s="7">
        <v>43677</v>
      </c>
      <c r="D401">
        <f t="shared" si="55"/>
        <v>2019</v>
      </c>
      <c r="E401" t="str">
        <f t="shared" si="56"/>
        <v>Q3-2019</v>
      </c>
      <c r="F401" t="str">
        <f t="shared" si="57"/>
        <v>July</v>
      </c>
      <c r="G401">
        <f t="shared" si="58"/>
        <v>31</v>
      </c>
      <c r="H401" t="str">
        <f t="shared" si="59"/>
        <v>Wednesday</v>
      </c>
      <c r="I401">
        <v>1</v>
      </c>
      <c r="J401">
        <v>31</v>
      </c>
      <c r="K401">
        <v>22</v>
      </c>
      <c r="L401">
        <v>0</v>
      </c>
      <c r="M401">
        <v>0</v>
      </c>
      <c r="N401">
        <v>31</v>
      </c>
      <c r="O401">
        <v>54</v>
      </c>
      <c r="P401">
        <v>29</v>
      </c>
      <c r="Q401">
        <v>38</v>
      </c>
      <c r="R401">
        <v>3</v>
      </c>
      <c r="S401">
        <v>12</v>
      </c>
      <c r="T401">
        <v>28</v>
      </c>
      <c r="U401">
        <v>26</v>
      </c>
      <c r="V401">
        <v>1</v>
      </c>
      <c r="W401">
        <v>0</v>
      </c>
      <c r="X401">
        <v>2</v>
      </c>
      <c r="Y401">
        <v>15</v>
      </c>
      <c r="Z401">
        <v>71</v>
      </c>
      <c r="AA401">
        <v>20</v>
      </c>
      <c r="AB401">
        <f t="shared" si="60"/>
        <v>4207</v>
      </c>
      <c r="AC401" s="5">
        <f t="shared" si="61"/>
        <v>1.168611111111111</v>
      </c>
      <c r="AD401" s="5">
        <f t="shared" si="62"/>
        <v>6.8313888888888892</v>
      </c>
      <c r="AE401" s="12">
        <f t="shared" si="63"/>
        <v>9.6774193548387094E-2</v>
      </c>
      <c r="AF401" s="12">
        <f t="shared" si="64"/>
        <v>9.6774193548387094E-2</v>
      </c>
      <c r="AG401" s="12">
        <f t="shared" si="65"/>
        <v>3.7697132616487453E-2</v>
      </c>
    </row>
    <row r="402" spans="2:33" x14ac:dyDescent="0.3">
      <c r="B402">
        <v>57053</v>
      </c>
      <c r="C402" s="7">
        <v>43677</v>
      </c>
      <c r="D402">
        <f t="shared" si="55"/>
        <v>2019</v>
      </c>
      <c r="E402" t="str">
        <f t="shared" si="56"/>
        <v>Q3-2019</v>
      </c>
      <c r="F402" t="str">
        <f t="shared" si="57"/>
        <v>July</v>
      </c>
      <c r="G402">
        <f t="shared" si="58"/>
        <v>31</v>
      </c>
      <c r="H402" t="str">
        <f t="shared" si="59"/>
        <v>Wednesday</v>
      </c>
      <c r="I402">
        <v>2</v>
      </c>
      <c r="J402">
        <v>32</v>
      </c>
      <c r="K402">
        <v>23</v>
      </c>
      <c r="L402">
        <v>0</v>
      </c>
      <c r="M402">
        <v>0</v>
      </c>
      <c r="N402">
        <v>32</v>
      </c>
      <c r="O402">
        <v>89</v>
      </c>
      <c r="P402">
        <v>31</v>
      </c>
      <c r="Q402">
        <v>42</v>
      </c>
      <c r="R402">
        <v>3</v>
      </c>
      <c r="S402">
        <v>16</v>
      </c>
      <c r="T402">
        <v>28</v>
      </c>
      <c r="U402">
        <v>12</v>
      </c>
      <c r="V402">
        <v>3</v>
      </c>
      <c r="W402">
        <v>0</v>
      </c>
      <c r="X402">
        <v>0</v>
      </c>
      <c r="Y402">
        <v>12</v>
      </c>
      <c r="Z402">
        <v>59</v>
      </c>
      <c r="AA402">
        <v>25</v>
      </c>
      <c r="AB402">
        <f t="shared" si="60"/>
        <v>4366</v>
      </c>
      <c r="AC402" s="5">
        <f t="shared" si="61"/>
        <v>1.2127777777777777</v>
      </c>
      <c r="AD402" s="5">
        <f t="shared" si="62"/>
        <v>6.7872222222222227</v>
      </c>
      <c r="AE402" s="12">
        <f t="shared" si="63"/>
        <v>9.375E-2</v>
      </c>
      <c r="AF402" s="12">
        <f t="shared" si="64"/>
        <v>9.375E-2</v>
      </c>
      <c r="AG402" s="12">
        <f t="shared" si="65"/>
        <v>3.7899305555555554E-2</v>
      </c>
    </row>
    <row r="403" spans="2:33" x14ac:dyDescent="0.3">
      <c r="B403">
        <v>57054</v>
      </c>
      <c r="C403" s="7">
        <v>43678</v>
      </c>
      <c r="D403">
        <f t="shared" si="55"/>
        <v>2019</v>
      </c>
      <c r="E403" t="str">
        <f t="shared" si="56"/>
        <v>Q3-2019</v>
      </c>
      <c r="F403" t="str">
        <f t="shared" si="57"/>
        <v>August</v>
      </c>
      <c r="G403">
        <f t="shared" si="58"/>
        <v>31</v>
      </c>
      <c r="H403" t="str">
        <f t="shared" si="59"/>
        <v>Thursday</v>
      </c>
      <c r="I403">
        <v>1</v>
      </c>
      <c r="J403">
        <v>35</v>
      </c>
      <c r="K403">
        <v>13</v>
      </c>
      <c r="L403">
        <v>0</v>
      </c>
      <c r="M403">
        <v>0</v>
      </c>
      <c r="N403">
        <v>35</v>
      </c>
      <c r="O403">
        <v>60</v>
      </c>
      <c r="P403">
        <v>29</v>
      </c>
      <c r="Q403">
        <v>40</v>
      </c>
      <c r="R403">
        <v>3</v>
      </c>
      <c r="S403">
        <v>25</v>
      </c>
      <c r="T403">
        <v>26</v>
      </c>
      <c r="U403">
        <v>13</v>
      </c>
      <c r="V403">
        <v>3</v>
      </c>
      <c r="W403">
        <v>0</v>
      </c>
      <c r="X403">
        <v>0</v>
      </c>
      <c r="Y403">
        <v>8</v>
      </c>
      <c r="Z403">
        <v>75</v>
      </c>
      <c r="AA403">
        <v>22</v>
      </c>
      <c r="AB403">
        <f t="shared" si="60"/>
        <v>5654</v>
      </c>
      <c r="AC403" s="5">
        <f t="shared" si="61"/>
        <v>1.5705555555555555</v>
      </c>
      <c r="AD403" s="5">
        <f t="shared" si="62"/>
        <v>6.4294444444444441</v>
      </c>
      <c r="AE403" s="12">
        <f t="shared" si="63"/>
        <v>8.5714285714285715E-2</v>
      </c>
      <c r="AF403" s="12">
        <f t="shared" si="64"/>
        <v>8.5714285714285715E-2</v>
      </c>
      <c r="AG403" s="12">
        <f t="shared" si="65"/>
        <v>4.487301587301587E-2</v>
      </c>
    </row>
    <row r="404" spans="2:33" x14ac:dyDescent="0.3">
      <c r="B404">
        <v>57055</v>
      </c>
      <c r="C404" s="7">
        <v>43678</v>
      </c>
      <c r="D404">
        <f t="shared" si="55"/>
        <v>2019</v>
      </c>
      <c r="E404" t="str">
        <f t="shared" si="56"/>
        <v>Q3-2019</v>
      </c>
      <c r="F404" t="str">
        <f t="shared" si="57"/>
        <v>August</v>
      </c>
      <c r="G404">
        <f t="shared" si="58"/>
        <v>31</v>
      </c>
      <c r="H404" t="str">
        <f t="shared" si="59"/>
        <v>Thursday</v>
      </c>
      <c r="I404">
        <v>2</v>
      </c>
      <c r="J404">
        <v>32</v>
      </c>
      <c r="K404">
        <v>14</v>
      </c>
      <c r="L404">
        <v>0</v>
      </c>
      <c r="M404">
        <v>0</v>
      </c>
      <c r="N404">
        <v>32</v>
      </c>
      <c r="O404">
        <v>34</v>
      </c>
      <c r="P404">
        <v>31</v>
      </c>
      <c r="Q404">
        <v>37</v>
      </c>
      <c r="R404">
        <v>3</v>
      </c>
      <c r="S404">
        <v>29</v>
      </c>
      <c r="T404">
        <v>26</v>
      </c>
      <c r="U404">
        <v>18</v>
      </c>
      <c r="V404">
        <v>2</v>
      </c>
      <c r="W404">
        <v>0</v>
      </c>
      <c r="X404">
        <v>1</v>
      </c>
      <c r="Y404">
        <v>17</v>
      </c>
      <c r="Z404">
        <v>63</v>
      </c>
      <c r="AA404">
        <v>27</v>
      </c>
      <c r="AB404">
        <f t="shared" si="60"/>
        <v>2627</v>
      </c>
      <c r="AC404" s="5">
        <f t="shared" si="61"/>
        <v>0.72972222222222227</v>
      </c>
      <c r="AD404" s="5">
        <f t="shared" si="62"/>
        <v>7.2702777777777774</v>
      </c>
      <c r="AE404" s="12">
        <f t="shared" si="63"/>
        <v>9.375E-2</v>
      </c>
      <c r="AF404" s="12">
        <f t="shared" si="64"/>
        <v>9.375E-2</v>
      </c>
      <c r="AG404" s="12">
        <f t="shared" si="65"/>
        <v>2.2803819444444446E-2</v>
      </c>
    </row>
    <row r="405" spans="2:33" x14ac:dyDescent="0.3">
      <c r="B405">
        <v>57056</v>
      </c>
      <c r="C405" s="7">
        <v>43679</v>
      </c>
      <c r="D405">
        <f t="shared" si="55"/>
        <v>2019</v>
      </c>
      <c r="E405" t="str">
        <f t="shared" si="56"/>
        <v>Q3-2019</v>
      </c>
      <c r="F405" t="str">
        <f t="shared" si="57"/>
        <v>August</v>
      </c>
      <c r="G405">
        <f t="shared" si="58"/>
        <v>31</v>
      </c>
      <c r="H405" t="str">
        <f t="shared" si="59"/>
        <v>Friday</v>
      </c>
      <c r="I405">
        <v>1</v>
      </c>
      <c r="J405">
        <v>33</v>
      </c>
      <c r="K405">
        <v>13</v>
      </c>
      <c r="L405">
        <v>0</v>
      </c>
      <c r="M405">
        <v>0</v>
      </c>
      <c r="N405">
        <v>33</v>
      </c>
      <c r="O405">
        <v>62</v>
      </c>
      <c r="P405">
        <v>28</v>
      </c>
      <c r="Q405">
        <v>40</v>
      </c>
      <c r="R405">
        <v>3</v>
      </c>
      <c r="S405">
        <v>15</v>
      </c>
      <c r="T405">
        <v>30</v>
      </c>
      <c r="U405">
        <v>26</v>
      </c>
      <c r="V405">
        <v>2</v>
      </c>
      <c r="W405">
        <v>0</v>
      </c>
      <c r="X405">
        <v>1</v>
      </c>
      <c r="Y405">
        <v>14</v>
      </c>
      <c r="Z405">
        <v>49</v>
      </c>
      <c r="AA405">
        <v>14</v>
      </c>
      <c r="AB405">
        <f t="shared" si="60"/>
        <v>7251</v>
      </c>
      <c r="AC405" s="5">
        <f t="shared" si="61"/>
        <v>2.0141666666666667</v>
      </c>
      <c r="AD405" s="5">
        <f t="shared" si="62"/>
        <v>5.9858333333333338</v>
      </c>
      <c r="AE405" s="12">
        <f t="shared" si="63"/>
        <v>9.0909090909090912E-2</v>
      </c>
      <c r="AF405" s="12">
        <f t="shared" si="64"/>
        <v>9.0909090909090912E-2</v>
      </c>
      <c r="AG405" s="12">
        <f t="shared" si="65"/>
        <v>6.1035353535353533E-2</v>
      </c>
    </row>
    <row r="406" spans="2:33" x14ac:dyDescent="0.3">
      <c r="B406">
        <v>57057</v>
      </c>
      <c r="C406" s="7">
        <v>43679</v>
      </c>
      <c r="D406">
        <f t="shared" si="55"/>
        <v>2019</v>
      </c>
      <c r="E406" t="str">
        <f t="shared" si="56"/>
        <v>Q3-2019</v>
      </c>
      <c r="F406" t="str">
        <f t="shared" si="57"/>
        <v>August</v>
      </c>
      <c r="G406">
        <f t="shared" si="58"/>
        <v>31</v>
      </c>
      <c r="H406" t="str">
        <f t="shared" si="59"/>
        <v>Friday</v>
      </c>
      <c r="I406">
        <v>2</v>
      </c>
      <c r="J406">
        <v>34</v>
      </c>
      <c r="K406">
        <v>14</v>
      </c>
      <c r="L406">
        <v>0</v>
      </c>
      <c r="M406">
        <v>0</v>
      </c>
      <c r="N406">
        <v>34</v>
      </c>
      <c r="O406">
        <v>37</v>
      </c>
      <c r="P406">
        <v>30</v>
      </c>
      <c r="Q406">
        <v>37</v>
      </c>
      <c r="R406">
        <v>3</v>
      </c>
      <c r="S406">
        <v>19</v>
      </c>
      <c r="T406">
        <v>29</v>
      </c>
      <c r="U406">
        <v>11</v>
      </c>
      <c r="V406">
        <v>3</v>
      </c>
      <c r="W406">
        <v>0</v>
      </c>
      <c r="X406">
        <v>0</v>
      </c>
      <c r="Y406">
        <v>11</v>
      </c>
      <c r="Z406">
        <v>38</v>
      </c>
      <c r="AA406">
        <v>19</v>
      </c>
      <c r="AB406">
        <f t="shared" si="60"/>
        <v>3758</v>
      </c>
      <c r="AC406" s="5">
        <f t="shared" si="61"/>
        <v>1.0438888888888889</v>
      </c>
      <c r="AD406" s="5">
        <f t="shared" si="62"/>
        <v>6.9561111111111114</v>
      </c>
      <c r="AE406" s="12">
        <f t="shared" si="63"/>
        <v>8.8235294117647065E-2</v>
      </c>
      <c r="AF406" s="12">
        <f t="shared" si="64"/>
        <v>8.8235294117647065E-2</v>
      </c>
      <c r="AG406" s="12">
        <f t="shared" si="65"/>
        <v>3.0702614379084968E-2</v>
      </c>
    </row>
    <row r="407" spans="2:33" x14ac:dyDescent="0.3">
      <c r="B407">
        <v>57058</v>
      </c>
      <c r="C407" s="7">
        <v>43680</v>
      </c>
      <c r="D407">
        <f t="shared" ref="D407:D470" si="66">YEAR(C407)</f>
        <v>2019</v>
      </c>
      <c r="E407" t="str">
        <f t="shared" ref="E407:E470" si="67">"Q"&amp;ROUNDUP(MONTH(C407)/3,0)&amp;"-"&amp;YEAR(C407)</f>
        <v>Q3-2019</v>
      </c>
      <c r="F407" t="str">
        <f t="shared" ref="F407:F470" si="68">TEXT(C407,"mmmm")</f>
        <v>August</v>
      </c>
      <c r="G407">
        <f t="shared" ref="G407:G470" si="69">WEEKNUM(C407)</f>
        <v>31</v>
      </c>
      <c r="H407" t="str">
        <f t="shared" ref="H407:H470" si="70">TEXT(C407,"dddd")</f>
        <v>Saturday</v>
      </c>
      <c r="I407">
        <v>1</v>
      </c>
      <c r="J407">
        <v>34</v>
      </c>
      <c r="K407">
        <v>15</v>
      </c>
      <c r="L407">
        <v>0</v>
      </c>
      <c r="M407">
        <v>0</v>
      </c>
      <c r="N407">
        <v>34</v>
      </c>
      <c r="O407">
        <v>71</v>
      </c>
      <c r="P407">
        <v>29</v>
      </c>
      <c r="Q407">
        <v>38</v>
      </c>
      <c r="R407">
        <v>3</v>
      </c>
      <c r="S407">
        <v>23</v>
      </c>
      <c r="T407">
        <v>29</v>
      </c>
      <c r="U407">
        <v>16</v>
      </c>
      <c r="V407">
        <v>2</v>
      </c>
      <c r="W407">
        <v>0</v>
      </c>
      <c r="X407">
        <v>1</v>
      </c>
      <c r="Y407">
        <v>9</v>
      </c>
      <c r="Z407">
        <v>26</v>
      </c>
      <c r="AA407">
        <v>24</v>
      </c>
      <c r="AB407">
        <f t="shared" ref="AB407:AB470" si="71">N407*O407+P407*Q407+R407*S407+V407*W407+X407*Y407+(N407-P407)*(T407*U407)+(N407-P407-R407)*(Z407+AA407)</f>
        <v>6014</v>
      </c>
      <c r="AC407" s="5">
        <f t="shared" ref="AC407:AC470" si="72">AB407/$AC$20</f>
        <v>1.6705555555555556</v>
      </c>
      <c r="AD407" s="5">
        <f t="shared" ref="AD407:AD470" si="73">$AE$20-AC407</f>
        <v>6.3294444444444444</v>
      </c>
      <c r="AE407" s="12">
        <f t="shared" ref="AE407:AE470" si="74">R407/N407</f>
        <v>8.8235294117647065E-2</v>
      </c>
      <c r="AF407" s="12">
        <f t="shared" ref="AF407:AF470" si="75">(V407+X407)/N407</f>
        <v>8.8235294117647065E-2</v>
      </c>
      <c r="AG407" s="12">
        <f t="shared" ref="AG407:AG470" si="76">AC407/N407</f>
        <v>4.9133986928104577E-2</v>
      </c>
    </row>
    <row r="408" spans="2:33" x14ac:dyDescent="0.3">
      <c r="B408">
        <v>57059</v>
      </c>
      <c r="C408" s="7">
        <v>43682</v>
      </c>
      <c r="D408">
        <f t="shared" si="66"/>
        <v>2019</v>
      </c>
      <c r="E408" t="str">
        <f t="shared" si="67"/>
        <v>Q3-2019</v>
      </c>
      <c r="F408" t="str">
        <f t="shared" si="68"/>
        <v>August</v>
      </c>
      <c r="G408">
        <f t="shared" si="69"/>
        <v>32</v>
      </c>
      <c r="H408" t="str">
        <f t="shared" si="70"/>
        <v>Monday</v>
      </c>
      <c r="I408">
        <v>1</v>
      </c>
      <c r="J408">
        <v>35</v>
      </c>
      <c r="K408">
        <v>27</v>
      </c>
      <c r="L408">
        <v>0</v>
      </c>
      <c r="M408">
        <v>0</v>
      </c>
      <c r="N408">
        <v>35</v>
      </c>
      <c r="O408">
        <v>71</v>
      </c>
      <c r="P408">
        <v>29</v>
      </c>
      <c r="Q408">
        <v>40</v>
      </c>
      <c r="R408">
        <v>2</v>
      </c>
      <c r="S408">
        <v>15</v>
      </c>
      <c r="T408">
        <v>10</v>
      </c>
      <c r="U408">
        <v>19</v>
      </c>
      <c r="V408">
        <v>2</v>
      </c>
      <c r="W408">
        <v>0</v>
      </c>
      <c r="X408">
        <v>0</v>
      </c>
      <c r="Y408">
        <v>14</v>
      </c>
      <c r="Z408">
        <v>57</v>
      </c>
      <c r="AA408">
        <v>28</v>
      </c>
      <c r="AB408">
        <f t="shared" si="71"/>
        <v>5155</v>
      </c>
      <c r="AC408" s="5">
        <f t="shared" si="72"/>
        <v>1.4319444444444445</v>
      </c>
      <c r="AD408" s="5">
        <f t="shared" si="73"/>
        <v>6.5680555555555555</v>
      </c>
      <c r="AE408" s="12">
        <f t="shared" si="74"/>
        <v>5.7142857142857141E-2</v>
      </c>
      <c r="AF408" s="12">
        <f t="shared" si="75"/>
        <v>5.7142857142857141E-2</v>
      </c>
      <c r="AG408" s="12">
        <f t="shared" si="76"/>
        <v>4.0912698412698414E-2</v>
      </c>
    </row>
    <row r="409" spans="2:33" x14ac:dyDescent="0.3">
      <c r="B409">
        <v>57060</v>
      </c>
      <c r="C409" s="7">
        <v>43682</v>
      </c>
      <c r="D409">
        <f t="shared" si="66"/>
        <v>2019</v>
      </c>
      <c r="E409" t="str">
        <f t="shared" si="67"/>
        <v>Q3-2019</v>
      </c>
      <c r="F409" t="str">
        <f t="shared" si="68"/>
        <v>August</v>
      </c>
      <c r="G409">
        <f t="shared" si="69"/>
        <v>32</v>
      </c>
      <c r="H409" t="str">
        <f t="shared" si="70"/>
        <v>Monday</v>
      </c>
      <c r="I409">
        <v>2</v>
      </c>
      <c r="J409">
        <v>33</v>
      </c>
      <c r="K409">
        <v>29</v>
      </c>
      <c r="L409">
        <v>0</v>
      </c>
      <c r="M409">
        <v>0</v>
      </c>
      <c r="N409">
        <v>33</v>
      </c>
      <c r="O409">
        <v>45</v>
      </c>
      <c r="P409">
        <v>30</v>
      </c>
      <c r="Q409">
        <v>37</v>
      </c>
      <c r="R409">
        <v>2</v>
      </c>
      <c r="S409">
        <v>19</v>
      </c>
      <c r="T409">
        <v>10</v>
      </c>
      <c r="U409">
        <v>25</v>
      </c>
      <c r="V409">
        <v>2</v>
      </c>
      <c r="W409">
        <v>0</v>
      </c>
      <c r="X409">
        <v>0</v>
      </c>
      <c r="Y409">
        <v>12</v>
      </c>
      <c r="Z409">
        <v>45</v>
      </c>
      <c r="AA409">
        <v>13</v>
      </c>
      <c r="AB409">
        <f t="shared" si="71"/>
        <v>3441</v>
      </c>
      <c r="AC409" s="5">
        <f t="shared" si="72"/>
        <v>0.95583333333333331</v>
      </c>
      <c r="AD409" s="5">
        <f t="shared" si="73"/>
        <v>7.0441666666666665</v>
      </c>
      <c r="AE409" s="12">
        <f t="shared" si="74"/>
        <v>6.0606060606060608E-2</v>
      </c>
      <c r="AF409" s="12">
        <f t="shared" si="75"/>
        <v>6.0606060606060608E-2</v>
      </c>
      <c r="AG409" s="12">
        <f t="shared" si="76"/>
        <v>2.8964646464646464E-2</v>
      </c>
    </row>
    <row r="410" spans="2:33" x14ac:dyDescent="0.3">
      <c r="B410">
        <v>57061</v>
      </c>
      <c r="C410" s="7">
        <v>43683</v>
      </c>
      <c r="D410">
        <f t="shared" si="66"/>
        <v>2019</v>
      </c>
      <c r="E410" t="str">
        <f t="shared" si="67"/>
        <v>Q3-2019</v>
      </c>
      <c r="F410" t="str">
        <f t="shared" si="68"/>
        <v>August</v>
      </c>
      <c r="G410">
        <f t="shared" si="69"/>
        <v>32</v>
      </c>
      <c r="H410" t="str">
        <f t="shared" si="70"/>
        <v>Tuesday</v>
      </c>
      <c r="I410">
        <v>1</v>
      </c>
      <c r="J410">
        <v>33</v>
      </c>
      <c r="K410">
        <v>30</v>
      </c>
      <c r="L410">
        <v>0</v>
      </c>
      <c r="M410">
        <v>0</v>
      </c>
      <c r="N410">
        <v>33</v>
      </c>
      <c r="O410">
        <v>79</v>
      </c>
      <c r="P410">
        <v>30</v>
      </c>
      <c r="Q410">
        <v>38</v>
      </c>
      <c r="R410">
        <v>2</v>
      </c>
      <c r="S410">
        <v>23</v>
      </c>
      <c r="T410">
        <v>10</v>
      </c>
      <c r="U410">
        <v>30</v>
      </c>
      <c r="V410">
        <v>2</v>
      </c>
      <c r="W410">
        <v>0</v>
      </c>
      <c r="X410">
        <v>0</v>
      </c>
      <c r="Y410">
        <v>9</v>
      </c>
      <c r="Z410">
        <v>34</v>
      </c>
      <c r="AA410">
        <v>18</v>
      </c>
      <c r="AB410">
        <f t="shared" si="71"/>
        <v>4745</v>
      </c>
      <c r="AC410" s="5">
        <f t="shared" si="72"/>
        <v>1.3180555555555555</v>
      </c>
      <c r="AD410" s="5">
        <f t="shared" si="73"/>
        <v>6.6819444444444445</v>
      </c>
      <c r="AE410" s="12">
        <f t="shared" si="74"/>
        <v>6.0606060606060608E-2</v>
      </c>
      <c r="AF410" s="12">
        <f t="shared" si="75"/>
        <v>6.0606060606060608E-2</v>
      </c>
      <c r="AG410" s="12">
        <f t="shared" si="76"/>
        <v>3.9941077441077444E-2</v>
      </c>
    </row>
    <row r="411" spans="2:33" x14ac:dyDescent="0.3">
      <c r="B411">
        <v>57062</v>
      </c>
      <c r="C411" s="7">
        <v>43683</v>
      </c>
      <c r="D411">
        <f t="shared" si="66"/>
        <v>2019</v>
      </c>
      <c r="E411" t="str">
        <f t="shared" si="67"/>
        <v>Q3-2019</v>
      </c>
      <c r="F411" t="str">
        <f t="shared" si="68"/>
        <v>August</v>
      </c>
      <c r="G411">
        <f t="shared" si="69"/>
        <v>32</v>
      </c>
      <c r="H411" t="str">
        <f t="shared" si="70"/>
        <v>Tuesday</v>
      </c>
      <c r="I411">
        <v>2</v>
      </c>
      <c r="J411">
        <v>34</v>
      </c>
      <c r="K411">
        <v>11</v>
      </c>
      <c r="L411">
        <v>0</v>
      </c>
      <c r="M411">
        <v>0</v>
      </c>
      <c r="N411">
        <v>34</v>
      </c>
      <c r="O411">
        <v>54</v>
      </c>
      <c r="P411">
        <v>30</v>
      </c>
      <c r="Q411">
        <v>35</v>
      </c>
      <c r="R411">
        <v>2</v>
      </c>
      <c r="S411">
        <v>27</v>
      </c>
      <c r="T411">
        <v>30</v>
      </c>
      <c r="U411">
        <v>15</v>
      </c>
      <c r="V411">
        <v>2</v>
      </c>
      <c r="W411">
        <v>0</v>
      </c>
      <c r="X411">
        <v>0</v>
      </c>
      <c r="Y411">
        <v>7</v>
      </c>
      <c r="Z411">
        <v>72</v>
      </c>
      <c r="AA411">
        <v>23</v>
      </c>
      <c r="AB411">
        <f t="shared" si="71"/>
        <v>4930</v>
      </c>
      <c r="AC411" s="5">
        <f t="shared" si="72"/>
        <v>1.3694444444444445</v>
      </c>
      <c r="AD411" s="5">
        <f t="shared" si="73"/>
        <v>6.6305555555555555</v>
      </c>
      <c r="AE411" s="12">
        <f t="shared" si="74"/>
        <v>5.8823529411764705E-2</v>
      </c>
      <c r="AF411" s="12">
        <f t="shared" si="75"/>
        <v>5.8823529411764705E-2</v>
      </c>
      <c r="AG411" s="12">
        <f t="shared" si="76"/>
        <v>4.027777777777778E-2</v>
      </c>
    </row>
    <row r="412" spans="2:33" x14ac:dyDescent="0.3">
      <c r="B412">
        <v>57063</v>
      </c>
      <c r="C412" s="7">
        <v>43684</v>
      </c>
      <c r="D412">
        <f t="shared" si="66"/>
        <v>2019</v>
      </c>
      <c r="E412" t="str">
        <f t="shared" si="67"/>
        <v>Q3-2019</v>
      </c>
      <c r="F412" t="str">
        <f t="shared" si="68"/>
        <v>August</v>
      </c>
      <c r="G412">
        <f t="shared" si="69"/>
        <v>32</v>
      </c>
      <c r="H412" t="str">
        <f t="shared" si="70"/>
        <v>Wednesday</v>
      </c>
      <c r="I412">
        <v>1</v>
      </c>
      <c r="J412">
        <v>34</v>
      </c>
      <c r="K412">
        <v>12</v>
      </c>
      <c r="L412">
        <v>0</v>
      </c>
      <c r="M412">
        <v>0</v>
      </c>
      <c r="N412">
        <v>34</v>
      </c>
      <c r="O412">
        <v>88</v>
      </c>
      <c r="P412">
        <v>29</v>
      </c>
      <c r="Q412">
        <v>41</v>
      </c>
      <c r="R412">
        <v>3</v>
      </c>
      <c r="S412">
        <v>11</v>
      </c>
      <c r="T412">
        <v>30</v>
      </c>
      <c r="U412">
        <v>20</v>
      </c>
      <c r="V412">
        <v>3</v>
      </c>
      <c r="W412">
        <v>0</v>
      </c>
      <c r="X412">
        <v>0</v>
      </c>
      <c r="Y412">
        <v>16</v>
      </c>
      <c r="Z412">
        <v>61</v>
      </c>
      <c r="AA412">
        <v>29</v>
      </c>
      <c r="AB412">
        <f t="shared" si="71"/>
        <v>7394</v>
      </c>
      <c r="AC412" s="5">
        <f t="shared" si="72"/>
        <v>2.0538888888888889</v>
      </c>
      <c r="AD412" s="5">
        <f t="shared" si="73"/>
        <v>5.9461111111111116</v>
      </c>
      <c r="AE412" s="12">
        <f t="shared" si="74"/>
        <v>8.8235294117647065E-2</v>
      </c>
      <c r="AF412" s="12">
        <f t="shared" si="75"/>
        <v>8.8235294117647065E-2</v>
      </c>
      <c r="AG412" s="12">
        <f t="shared" si="76"/>
        <v>6.040849673202614E-2</v>
      </c>
    </row>
    <row r="413" spans="2:33" x14ac:dyDescent="0.3">
      <c r="B413">
        <v>57064</v>
      </c>
      <c r="C413" s="7">
        <v>43684</v>
      </c>
      <c r="D413">
        <f t="shared" si="66"/>
        <v>2019</v>
      </c>
      <c r="E413" t="str">
        <f t="shared" si="67"/>
        <v>Q3-2019</v>
      </c>
      <c r="F413" t="str">
        <f t="shared" si="68"/>
        <v>August</v>
      </c>
      <c r="G413">
        <f t="shared" si="69"/>
        <v>32</v>
      </c>
      <c r="H413" t="str">
        <f t="shared" si="70"/>
        <v>Wednesday</v>
      </c>
      <c r="I413">
        <v>2</v>
      </c>
      <c r="J413">
        <v>32</v>
      </c>
      <c r="K413">
        <v>13</v>
      </c>
      <c r="L413">
        <v>0</v>
      </c>
      <c r="M413">
        <v>0</v>
      </c>
      <c r="N413">
        <v>32</v>
      </c>
      <c r="O413">
        <v>62</v>
      </c>
      <c r="P413">
        <v>29</v>
      </c>
      <c r="Q413">
        <v>38</v>
      </c>
      <c r="R413">
        <v>3</v>
      </c>
      <c r="S413">
        <v>15</v>
      </c>
      <c r="T413">
        <v>30</v>
      </c>
      <c r="U413">
        <v>26</v>
      </c>
      <c r="V413">
        <v>2</v>
      </c>
      <c r="W413">
        <v>0</v>
      </c>
      <c r="X413">
        <v>1</v>
      </c>
      <c r="Y413">
        <v>14</v>
      </c>
      <c r="Z413">
        <v>49</v>
      </c>
      <c r="AA413">
        <v>14</v>
      </c>
      <c r="AB413">
        <f t="shared" si="71"/>
        <v>5485</v>
      </c>
      <c r="AC413" s="5">
        <f t="shared" si="72"/>
        <v>1.523611111111111</v>
      </c>
      <c r="AD413" s="5">
        <f t="shared" si="73"/>
        <v>6.4763888888888888</v>
      </c>
      <c r="AE413" s="12">
        <f t="shared" si="74"/>
        <v>9.375E-2</v>
      </c>
      <c r="AF413" s="12">
        <f t="shared" si="75"/>
        <v>9.375E-2</v>
      </c>
      <c r="AG413" s="12">
        <f t="shared" si="76"/>
        <v>4.761284722222222E-2</v>
      </c>
    </row>
    <row r="414" spans="2:33" x14ac:dyDescent="0.3">
      <c r="B414">
        <v>57065</v>
      </c>
      <c r="C414" s="7">
        <v>43685</v>
      </c>
      <c r="D414">
        <f t="shared" si="66"/>
        <v>2019</v>
      </c>
      <c r="E414" t="str">
        <f t="shared" si="67"/>
        <v>Q3-2019</v>
      </c>
      <c r="F414" t="str">
        <f t="shared" si="68"/>
        <v>August</v>
      </c>
      <c r="G414">
        <f t="shared" si="69"/>
        <v>32</v>
      </c>
      <c r="H414" t="str">
        <f t="shared" si="70"/>
        <v>Thursday</v>
      </c>
      <c r="I414">
        <v>1</v>
      </c>
      <c r="J414">
        <v>35</v>
      </c>
      <c r="K414">
        <v>14</v>
      </c>
      <c r="L414">
        <v>0</v>
      </c>
      <c r="M414">
        <v>0</v>
      </c>
      <c r="N414">
        <v>35</v>
      </c>
      <c r="O414">
        <v>37</v>
      </c>
      <c r="P414">
        <v>29</v>
      </c>
      <c r="Q414">
        <v>39</v>
      </c>
      <c r="R414">
        <v>3</v>
      </c>
      <c r="S414">
        <v>19</v>
      </c>
      <c r="T414">
        <v>29</v>
      </c>
      <c r="U414">
        <v>11</v>
      </c>
      <c r="V414">
        <v>3</v>
      </c>
      <c r="W414">
        <v>0</v>
      </c>
      <c r="X414">
        <v>0</v>
      </c>
      <c r="Y414">
        <v>11</v>
      </c>
      <c r="Z414">
        <v>38</v>
      </c>
      <c r="AA414">
        <v>19</v>
      </c>
      <c r="AB414">
        <f t="shared" si="71"/>
        <v>4568</v>
      </c>
      <c r="AC414" s="5">
        <f t="shared" si="72"/>
        <v>1.268888888888889</v>
      </c>
      <c r="AD414" s="5">
        <f t="shared" si="73"/>
        <v>6.7311111111111108</v>
      </c>
      <c r="AE414" s="12">
        <f t="shared" si="74"/>
        <v>8.5714285714285715E-2</v>
      </c>
      <c r="AF414" s="12">
        <f t="shared" si="75"/>
        <v>8.5714285714285715E-2</v>
      </c>
      <c r="AG414" s="12">
        <f t="shared" si="76"/>
        <v>3.6253968253968254E-2</v>
      </c>
    </row>
    <row r="415" spans="2:33" x14ac:dyDescent="0.3">
      <c r="B415">
        <v>57066</v>
      </c>
      <c r="C415" s="7">
        <v>43685</v>
      </c>
      <c r="D415">
        <f t="shared" si="66"/>
        <v>2019</v>
      </c>
      <c r="E415" t="str">
        <f t="shared" si="67"/>
        <v>Q3-2019</v>
      </c>
      <c r="F415" t="str">
        <f t="shared" si="68"/>
        <v>August</v>
      </c>
      <c r="G415">
        <f t="shared" si="69"/>
        <v>32</v>
      </c>
      <c r="H415" t="str">
        <f t="shared" si="70"/>
        <v>Thursday</v>
      </c>
      <c r="I415">
        <v>2</v>
      </c>
      <c r="J415">
        <v>33</v>
      </c>
      <c r="K415">
        <v>15</v>
      </c>
      <c r="L415">
        <v>0</v>
      </c>
      <c r="M415">
        <v>0</v>
      </c>
      <c r="N415">
        <v>33</v>
      </c>
      <c r="O415">
        <v>71</v>
      </c>
      <c r="P415">
        <v>30</v>
      </c>
      <c r="Q415">
        <v>36</v>
      </c>
      <c r="R415">
        <v>3</v>
      </c>
      <c r="S415">
        <v>23</v>
      </c>
      <c r="T415">
        <v>29</v>
      </c>
      <c r="U415">
        <v>16</v>
      </c>
      <c r="V415">
        <v>2</v>
      </c>
      <c r="W415">
        <v>0</v>
      </c>
      <c r="X415">
        <v>1</v>
      </c>
      <c r="Y415">
        <v>9</v>
      </c>
      <c r="Z415">
        <v>26</v>
      </c>
      <c r="AA415">
        <v>24</v>
      </c>
      <c r="AB415">
        <f t="shared" si="71"/>
        <v>4893</v>
      </c>
      <c r="AC415" s="5">
        <f t="shared" si="72"/>
        <v>1.3591666666666666</v>
      </c>
      <c r="AD415" s="5">
        <f t="shared" si="73"/>
        <v>6.6408333333333331</v>
      </c>
      <c r="AE415" s="12">
        <f t="shared" si="74"/>
        <v>9.0909090909090912E-2</v>
      </c>
      <c r="AF415" s="12">
        <f t="shared" si="75"/>
        <v>9.0909090909090912E-2</v>
      </c>
      <c r="AG415" s="12">
        <f t="shared" si="76"/>
        <v>4.1186868686868688E-2</v>
      </c>
    </row>
    <row r="416" spans="2:33" x14ac:dyDescent="0.3">
      <c r="B416">
        <v>57067</v>
      </c>
      <c r="C416" s="7">
        <v>43686</v>
      </c>
      <c r="D416">
        <f t="shared" si="66"/>
        <v>2019</v>
      </c>
      <c r="E416" t="str">
        <f t="shared" si="67"/>
        <v>Q3-2019</v>
      </c>
      <c r="F416" t="str">
        <f t="shared" si="68"/>
        <v>August</v>
      </c>
      <c r="G416">
        <f t="shared" si="69"/>
        <v>32</v>
      </c>
      <c r="H416" t="str">
        <f t="shared" si="70"/>
        <v>Friday</v>
      </c>
      <c r="I416">
        <v>1</v>
      </c>
      <c r="J416">
        <v>35</v>
      </c>
      <c r="K416">
        <v>27</v>
      </c>
      <c r="L416">
        <v>0</v>
      </c>
      <c r="M416">
        <v>0</v>
      </c>
      <c r="N416">
        <v>35</v>
      </c>
      <c r="O416">
        <v>71</v>
      </c>
      <c r="P416">
        <v>29</v>
      </c>
      <c r="Q416">
        <v>40</v>
      </c>
      <c r="R416">
        <v>2</v>
      </c>
      <c r="S416">
        <v>15</v>
      </c>
      <c r="T416">
        <v>10</v>
      </c>
      <c r="U416">
        <v>19</v>
      </c>
      <c r="V416">
        <v>2</v>
      </c>
      <c r="W416">
        <v>0</v>
      </c>
      <c r="X416">
        <v>0</v>
      </c>
      <c r="Y416">
        <v>14</v>
      </c>
      <c r="Z416">
        <v>57</v>
      </c>
      <c r="AA416">
        <v>28</v>
      </c>
      <c r="AB416">
        <f t="shared" si="71"/>
        <v>5155</v>
      </c>
      <c r="AC416" s="5">
        <f t="shared" si="72"/>
        <v>1.4319444444444445</v>
      </c>
      <c r="AD416" s="5">
        <f t="shared" si="73"/>
        <v>6.5680555555555555</v>
      </c>
      <c r="AE416" s="12">
        <f t="shared" si="74"/>
        <v>5.7142857142857141E-2</v>
      </c>
      <c r="AF416" s="12">
        <f t="shared" si="75"/>
        <v>5.7142857142857141E-2</v>
      </c>
      <c r="AG416" s="12">
        <f t="shared" si="76"/>
        <v>4.0912698412698414E-2</v>
      </c>
    </row>
    <row r="417" spans="2:33" x14ac:dyDescent="0.3">
      <c r="B417">
        <v>57068</v>
      </c>
      <c r="C417" s="7">
        <v>43686</v>
      </c>
      <c r="D417">
        <f t="shared" si="66"/>
        <v>2019</v>
      </c>
      <c r="E417" t="str">
        <f t="shared" si="67"/>
        <v>Q3-2019</v>
      </c>
      <c r="F417" t="str">
        <f t="shared" si="68"/>
        <v>August</v>
      </c>
      <c r="G417">
        <f t="shared" si="69"/>
        <v>32</v>
      </c>
      <c r="H417" t="str">
        <f t="shared" si="70"/>
        <v>Friday</v>
      </c>
      <c r="I417">
        <v>2</v>
      </c>
      <c r="J417">
        <v>33</v>
      </c>
      <c r="K417">
        <v>29</v>
      </c>
      <c r="L417">
        <v>0</v>
      </c>
      <c r="M417">
        <v>0</v>
      </c>
      <c r="N417">
        <v>33</v>
      </c>
      <c r="O417">
        <v>45</v>
      </c>
      <c r="P417">
        <v>30</v>
      </c>
      <c r="Q417">
        <v>37</v>
      </c>
      <c r="R417">
        <v>2</v>
      </c>
      <c r="S417">
        <v>19</v>
      </c>
      <c r="T417">
        <v>10</v>
      </c>
      <c r="U417">
        <v>25</v>
      </c>
      <c r="V417">
        <v>2</v>
      </c>
      <c r="W417">
        <v>0</v>
      </c>
      <c r="X417">
        <v>0</v>
      </c>
      <c r="Y417">
        <v>12</v>
      </c>
      <c r="Z417">
        <v>45</v>
      </c>
      <c r="AA417">
        <v>13</v>
      </c>
      <c r="AB417">
        <f t="shared" si="71"/>
        <v>3441</v>
      </c>
      <c r="AC417" s="5">
        <f t="shared" si="72"/>
        <v>0.95583333333333331</v>
      </c>
      <c r="AD417" s="5">
        <f t="shared" si="73"/>
        <v>7.0441666666666665</v>
      </c>
      <c r="AE417" s="12">
        <f t="shared" si="74"/>
        <v>6.0606060606060608E-2</v>
      </c>
      <c r="AF417" s="12">
        <f t="shared" si="75"/>
        <v>6.0606060606060608E-2</v>
      </c>
      <c r="AG417" s="12">
        <f t="shared" si="76"/>
        <v>2.8964646464646464E-2</v>
      </c>
    </row>
    <row r="418" spans="2:33" x14ac:dyDescent="0.3">
      <c r="B418">
        <v>57069</v>
      </c>
      <c r="C418" s="7">
        <v>43687</v>
      </c>
      <c r="D418">
        <f t="shared" si="66"/>
        <v>2019</v>
      </c>
      <c r="E418" t="str">
        <f t="shared" si="67"/>
        <v>Q3-2019</v>
      </c>
      <c r="F418" t="str">
        <f t="shared" si="68"/>
        <v>August</v>
      </c>
      <c r="G418">
        <f t="shared" si="69"/>
        <v>32</v>
      </c>
      <c r="H418" t="str">
        <f t="shared" si="70"/>
        <v>Saturday</v>
      </c>
      <c r="I418">
        <v>1</v>
      </c>
      <c r="J418">
        <v>33</v>
      </c>
      <c r="K418">
        <v>30</v>
      </c>
      <c r="L418">
        <v>0</v>
      </c>
      <c r="M418">
        <v>0</v>
      </c>
      <c r="N418">
        <v>33</v>
      </c>
      <c r="O418">
        <v>79</v>
      </c>
      <c r="P418">
        <v>30</v>
      </c>
      <c r="Q418">
        <v>38</v>
      </c>
      <c r="R418">
        <v>2</v>
      </c>
      <c r="S418">
        <v>23</v>
      </c>
      <c r="T418">
        <v>10</v>
      </c>
      <c r="U418">
        <v>30</v>
      </c>
      <c r="V418">
        <v>2</v>
      </c>
      <c r="W418">
        <v>0</v>
      </c>
      <c r="X418">
        <v>0</v>
      </c>
      <c r="Y418">
        <v>9</v>
      </c>
      <c r="Z418">
        <v>34</v>
      </c>
      <c r="AA418">
        <v>18</v>
      </c>
      <c r="AB418">
        <f t="shared" si="71"/>
        <v>4745</v>
      </c>
      <c r="AC418" s="5">
        <f t="shared" si="72"/>
        <v>1.3180555555555555</v>
      </c>
      <c r="AD418" s="5">
        <f t="shared" si="73"/>
        <v>6.6819444444444445</v>
      </c>
      <c r="AE418" s="12">
        <f t="shared" si="74"/>
        <v>6.0606060606060608E-2</v>
      </c>
      <c r="AF418" s="12">
        <f t="shared" si="75"/>
        <v>6.0606060606060608E-2</v>
      </c>
      <c r="AG418" s="12">
        <f t="shared" si="76"/>
        <v>3.9941077441077444E-2</v>
      </c>
    </row>
    <row r="419" spans="2:33" x14ac:dyDescent="0.3">
      <c r="B419">
        <v>57070</v>
      </c>
      <c r="C419" s="7">
        <v>43689</v>
      </c>
      <c r="D419">
        <f t="shared" si="66"/>
        <v>2019</v>
      </c>
      <c r="E419" t="str">
        <f t="shared" si="67"/>
        <v>Q3-2019</v>
      </c>
      <c r="F419" t="str">
        <f t="shared" si="68"/>
        <v>August</v>
      </c>
      <c r="G419">
        <f t="shared" si="69"/>
        <v>33</v>
      </c>
      <c r="H419" t="str">
        <f t="shared" si="70"/>
        <v>Monday</v>
      </c>
      <c r="I419">
        <v>1</v>
      </c>
      <c r="J419">
        <v>35</v>
      </c>
      <c r="K419">
        <v>11</v>
      </c>
      <c r="L419">
        <v>0</v>
      </c>
      <c r="M419">
        <v>0</v>
      </c>
      <c r="N419">
        <v>35</v>
      </c>
      <c r="O419">
        <v>54</v>
      </c>
      <c r="P419">
        <v>29</v>
      </c>
      <c r="Q419">
        <v>37</v>
      </c>
      <c r="R419">
        <v>2</v>
      </c>
      <c r="S419">
        <v>27</v>
      </c>
      <c r="T419">
        <v>30</v>
      </c>
      <c r="U419">
        <v>15</v>
      </c>
      <c r="V419">
        <v>2</v>
      </c>
      <c r="W419">
        <v>0</v>
      </c>
      <c r="X419">
        <v>0</v>
      </c>
      <c r="Y419">
        <v>7</v>
      </c>
      <c r="Z419">
        <v>72</v>
      </c>
      <c r="AA419">
        <v>23</v>
      </c>
      <c r="AB419">
        <f t="shared" si="71"/>
        <v>6097</v>
      </c>
      <c r="AC419" s="5">
        <f t="shared" si="72"/>
        <v>1.6936111111111112</v>
      </c>
      <c r="AD419" s="5">
        <f t="shared" si="73"/>
        <v>6.3063888888888888</v>
      </c>
      <c r="AE419" s="12">
        <f t="shared" si="74"/>
        <v>5.7142857142857141E-2</v>
      </c>
      <c r="AF419" s="12">
        <f t="shared" si="75"/>
        <v>5.7142857142857141E-2</v>
      </c>
      <c r="AG419" s="12">
        <f t="shared" si="76"/>
        <v>4.8388888888888891E-2</v>
      </c>
    </row>
    <row r="420" spans="2:33" x14ac:dyDescent="0.3">
      <c r="B420">
        <v>57071</v>
      </c>
      <c r="C420" s="7">
        <v>43689</v>
      </c>
      <c r="D420">
        <f t="shared" si="66"/>
        <v>2019</v>
      </c>
      <c r="E420" t="str">
        <f t="shared" si="67"/>
        <v>Q3-2019</v>
      </c>
      <c r="F420" t="str">
        <f t="shared" si="68"/>
        <v>August</v>
      </c>
      <c r="G420">
        <f t="shared" si="69"/>
        <v>33</v>
      </c>
      <c r="H420" t="str">
        <f t="shared" si="70"/>
        <v>Monday</v>
      </c>
      <c r="I420">
        <v>2</v>
      </c>
      <c r="J420">
        <v>33</v>
      </c>
      <c r="K420">
        <v>12</v>
      </c>
      <c r="L420">
        <v>0</v>
      </c>
      <c r="M420">
        <v>0</v>
      </c>
      <c r="N420">
        <v>33</v>
      </c>
      <c r="O420">
        <v>88</v>
      </c>
      <c r="P420">
        <v>30</v>
      </c>
      <c r="Q420">
        <v>39</v>
      </c>
      <c r="R420">
        <v>3</v>
      </c>
      <c r="S420">
        <v>11</v>
      </c>
      <c r="T420">
        <v>30</v>
      </c>
      <c r="U420">
        <v>20</v>
      </c>
      <c r="V420">
        <v>3</v>
      </c>
      <c r="W420">
        <v>0</v>
      </c>
      <c r="X420">
        <v>0</v>
      </c>
      <c r="Y420">
        <v>16</v>
      </c>
      <c r="Z420">
        <v>61</v>
      </c>
      <c r="AA420">
        <v>29</v>
      </c>
      <c r="AB420">
        <f t="shared" si="71"/>
        <v>5907</v>
      </c>
      <c r="AC420" s="5">
        <f t="shared" si="72"/>
        <v>1.6408333333333334</v>
      </c>
      <c r="AD420" s="5">
        <f t="shared" si="73"/>
        <v>6.3591666666666669</v>
      </c>
      <c r="AE420" s="12">
        <f t="shared" si="74"/>
        <v>9.0909090909090912E-2</v>
      </c>
      <c r="AF420" s="12">
        <f t="shared" si="75"/>
        <v>9.0909090909090912E-2</v>
      </c>
      <c r="AG420" s="12">
        <f t="shared" si="76"/>
        <v>4.9722222222222223E-2</v>
      </c>
    </row>
    <row r="421" spans="2:33" x14ac:dyDescent="0.3">
      <c r="B421">
        <v>57072</v>
      </c>
      <c r="C421" s="7">
        <v>43690</v>
      </c>
      <c r="D421">
        <f t="shared" si="66"/>
        <v>2019</v>
      </c>
      <c r="E421" t="str">
        <f t="shared" si="67"/>
        <v>Q3-2019</v>
      </c>
      <c r="F421" t="str">
        <f t="shared" si="68"/>
        <v>August</v>
      </c>
      <c r="G421">
        <f t="shared" si="69"/>
        <v>33</v>
      </c>
      <c r="H421" t="str">
        <f t="shared" si="70"/>
        <v>Tuesday</v>
      </c>
      <c r="I421">
        <v>1</v>
      </c>
      <c r="J421">
        <v>33</v>
      </c>
      <c r="K421">
        <v>13</v>
      </c>
      <c r="L421">
        <v>0</v>
      </c>
      <c r="M421">
        <v>0</v>
      </c>
      <c r="N421">
        <v>33</v>
      </c>
      <c r="O421">
        <v>62</v>
      </c>
      <c r="P421">
        <v>28</v>
      </c>
      <c r="Q421">
        <v>40</v>
      </c>
      <c r="R421">
        <v>3</v>
      </c>
      <c r="S421">
        <v>15</v>
      </c>
      <c r="T421">
        <v>30</v>
      </c>
      <c r="U421">
        <v>26</v>
      </c>
      <c r="V421">
        <v>2</v>
      </c>
      <c r="W421">
        <v>0</v>
      </c>
      <c r="X421">
        <v>1</v>
      </c>
      <c r="Y421">
        <v>14</v>
      </c>
      <c r="Z421">
        <v>49</v>
      </c>
      <c r="AA421">
        <v>14</v>
      </c>
      <c r="AB421">
        <f t="shared" si="71"/>
        <v>7251</v>
      </c>
      <c r="AC421" s="5">
        <f t="shared" si="72"/>
        <v>2.0141666666666667</v>
      </c>
      <c r="AD421" s="5">
        <f t="shared" si="73"/>
        <v>5.9858333333333338</v>
      </c>
      <c r="AE421" s="12">
        <f t="shared" si="74"/>
        <v>9.0909090909090912E-2</v>
      </c>
      <c r="AF421" s="12">
        <f t="shared" si="75"/>
        <v>9.0909090909090912E-2</v>
      </c>
      <c r="AG421" s="12">
        <f t="shared" si="76"/>
        <v>6.1035353535353533E-2</v>
      </c>
    </row>
    <row r="422" spans="2:33" x14ac:dyDescent="0.3">
      <c r="B422">
        <v>57073</v>
      </c>
      <c r="C422" s="7">
        <v>43690</v>
      </c>
      <c r="D422">
        <f t="shared" si="66"/>
        <v>2019</v>
      </c>
      <c r="E422" t="str">
        <f t="shared" si="67"/>
        <v>Q3-2019</v>
      </c>
      <c r="F422" t="str">
        <f t="shared" si="68"/>
        <v>August</v>
      </c>
      <c r="G422">
        <f t="shared" si="69"/>
        <v>33</v>
      </c>
      <c r="H422" t="str">
        <f t="shared" si="70"/>
        <v>Tuesday</v>
      </c>
      <c r="I422">
        <v>2</v>
      </c>
      <c r="J422">
        <v>34</v>
      </c>
      <c r="K422">
        <v>14</v>
      </c>
      <c r="L422">
        <v>0</v>
      </c>
      <c r="M422">
        <v>0</v>
      </c>
      <c r="N422">
        <v>34</v>
      </c>
      <c r="O422">
        <v>37</v>
      </c>
      <c r="P422">
        <v>30</v>
      </c>
      <c r="Q422">
        <v>37</v>
      </c>
      <c r="R422">
        <v>3</v>
      </c>
      <c r="S422">
        <v>19</v>
      </c>
      <c r="T422">
        <v>29</v>
      </c>
      <c r="U422">
        <v>11</v>
      </c>
      <c r="V422">
        <v>3</v>
      </c>
      <c r="W422">
        <v>0</v>
      </c>
      <c r="X422">
        <v>0</v>
      </c>
      <c r="Y422">
        <v>11</v>
      </c>
      <c r="Z422">
        <v>38</v>
      </c>
      <c r="AA422">
        <v>19</v>
      </c>
      <c r="AB422">
        <f t="shared" si="71"/>
        <v>3758</v>
      </c>
      <c r="AC422" s="5">
        <f t="shared" si="72"/>
        <v>1.0438888888888889</v>
      </c>
      <c r="AD422" s="5">
        <f t="shared" si="73"/>
        <v>6.9561111111111114</v>
      </c>
      <c r="AE422" s="12">
        <f t="shared" si="74"/>
        <v>8.8235294117647065E-2</v>
      </c>
      <c r="AF422" s="12">
        <f t="shared" si="75"/>
        <v>8.8235294117647065E-2</v>
      </c>
      <c r="AG422" s="12">
        <f t="shared" si="76"/>
        <v>3.0702614379084968E-2</v>
      </c>
    </row>
    <row r="423" spans="2:33" x14ac:dyDescent="0.3">
      <c r="B423">
        <v>57074</v>
      </c>
      <c r="C423" s="7">
        <v>43691</v>
      </c>
      <c r="D423">
        <f t="shared" si="66"/>
        <v>2019</v>
      </c>
      <c r="E423" t="str">
        <f t="shared" si="67"/>
        <v>Q3-2019</v>
      </c>
      <c r="F423" t="str">
        <f t="shared" si="68"/>
        <v>August</v>
      </c>
      <c r="G423">
        <f t="shared" si="69"/>
        <v>33</v>
      </c>
      <c r="H423" t="str">
        <f t="shared" si="70"/>
        <v>Wednesday</v>
      </c>
      <c r="I423">
        <v>1</v>
      </c>
      <c r="J423">
        <v>34</v>
      </c>
      <c r="K423">
        <v>15</v>
      </c>
      <c r="L423">
        <v>0</v>
      </c>
      <c r="M423">
        <v>0</v>
      </c>
      <c r="N423">
        <v>34</v>
      </c>
      <c r="O423">
        <v>71</v>
      </c>
      <c r="P423">
        <v>29</v>
      </c>
      <c r="Q423">
        <v>38</v>
      </c>
      <c r="R423">
        <v>3</v>
      </c>
      <c r="S423">
        <v>23</v>
      </c>
      <c r="T423">
        <v>29</v>
      </c>
      <c r="U423">
        <v>16</v>
      </c>
      <c r="V423">
        <v>2</v>
      </c>
      <c r="W423">
        <v>0</v>
      </c>
      <c r="X423">
        <v>1</v>
      </c>
      <c r="Y423">
        <v>9</v>
      </c>
      <c r="Z423">
        <v>26</v>
      </c>
      <c r="AA423">
        <v>24</v>
      </c>
      <c r="AB423">
        <f t="shared" si="71"/>
        <v>6014</v>
      </c>
      <c r="AC423" s="5">
        <f t="shared" si="72"/>
        <v>1.6705555555555556</v>
      </c>
      <c r="AD423" s="5">
        <f t="shared" si="73"/>
        <v>6.3294444444444444</v>
      </c>
      <c r="AE423" s="12">
        <f t="shared" si="74"/>
        <v>8.8235294117647065E-2</v>
      </c>
      <c r="AF423" s="12">
        <f t="shared" si="75"/>
        <v>8.8235294117647065E-2</v>
      </c>
      <c r="AG423" s="12">
        <f t="shared" si="76"/>
        <v>4.9133986928104577E-2</v>
      </c>
    </row>
    <row r="424" spans="2:33" x14ac:dyDescent="0.3">
      <c r="B424">
        <v>57075</v>
      </c>
      <c r="C424" s="7">
        <v>43691</v>
      </c>
      <c r="D424">
        <f t="shared" si="66"/>
        <v>2019</v>
      </c>
      <c r="E424" t="str">
        <f t="shared" si="67"/>
        <v>Q3-2019</v>
      </c>
      <c r="F424" t="str">
        <f t="shared" si="68"/>
        <v>August</v>
      </c>
      <c r="G424">
        <f t="shared" si="69"/>
        <v>33</v>
      </c>
      <c r="H424" t="str">
        <f t="shared" si="70"/>
        <v>Wednesday</v>
      </c>
      <c r="I424">
        <v>2</v>
      </c>
      <c r="J424">
        <v>34</v>
      </c>
      <c r="K424">
        <v>27</v>
      </c>
      <c r="L424">
        <v>0</v>
      </c>
      <c r="M424">
        <v>0</v>
      </c>
      <c r="N424">
        <v>34</v>
      </c>
      <c r="O424">
        <v>71</v>
      </c>
      <c r="P424">
        <v>30</v>
      </c>
      <c r="Q424">
        <v>38</v>
      </c>
      <c r="R424">
        <v>2</v>
      </c>
      <c r="S424">
        <v>15</v>
      </c>
      <c r="T424">
        <v>10</v>
      </c>
      <c r="U424">
        <v>19</v>
      </c>
      <c r="V424">
        <v>2</v>
      </c>
      <c r="W424">
        <v>0</v>
      </c>
      <c r="X424">
        <v>0</v>
      </c>
      <c r="Y424">
        <v>14</v>
      </c>
      <c r="Z424">
        <v>57</v>
      </c>
      <c r="AA424">
        <v>28</v>
      </c>
      <c r="AB424">
        <f t="shared" si="71"/>
        <v>4514</v>
      </c>
      <c r="AC424" s="5">
        <f t="shared" si="72"/>
        <v>1.2538888888888888</v>
      </c>
      <c r="AD424" s="5">
        <f t="shared" si="73"/>
        <v>6.7461111111111114</v>
      </c>
      <c r="AE424" s="12">
        <f t="shared" si="74"/>
        <v>5.8823529411764705E-2</v>
      </c>
      <c r="AF424" s="12">
        <f t="shared" si="75"/>
        <v>5.8823529411764705E-2</v>
      </c>
      <c r="AG424" s="12">
        <f t="shared" si="76"/>
        <v>3.6879084967320258E-2</v>
      </c>
    </row>
    <row r="425" spans="2:33" x14ac:dyDescent="0.3">
      <c r="B425">
        <v>57076</v>
      </c>
      <c r="C425" s="7">
        <v>43692</v>
      </c>
      <c r="D425">
        <f t="shared" si="66"/>
        <v>2019</v>
      </c>
      <c r="E425" t="str">
        <f t="shared" si="67"/>
        <v>Q3-2019</v>
      </c>
      <c r="F425" t="str">
        <f t="shared" si="68"/>
        <v>August</v>
      </c>
      <c r="G425">
        <f t="shared" si="69"/>
        <v>33</v>
      </c>
      <c r="H425" t="str">
        <f t="shared" si="70"/>
        <v>Thursday</v>
      </c>
      <c r="I425">
        <v>1</v>
      </c>
      <c r="J425">
        <v>34</v>
      </c>
      <c r="K425">
        <v>29</v>
      </c>
      <c r="L425">
        <v>0</v>
      </c>
      <c r="M425">
        <v>0</v>
      </c>
      <c r="N425">
        <v>34</v>
      </c>
      <c r="O425">
        <v>45</v>
      </c>
      <c r="P425">
        <v>29</v>
      </c>
      <c r="Q425">
        <v>39</v>
      </c>
      <c r="R425">
        <v>2</v>
      </c>
      <c r="S425">
        <v>19</v>
      </c>
      <c r="T425">
        <v>10</v>
      </c>
      <c r="U425">
        <v>25</v>
      </c>
      <c r="V425">
        <v>2</v>
      </c>
      <c r="W425">
        <v>0</v>
      </c>
      <c r="X425">
        <v>0</v>
      </c>
      <c r="Y425">
        <v>12</v>
      </c>
      <c r="Z425">
        <v>45</v>
      </c>
      <c r="AA425">
        <v>13</v>
      </c>
      <c r="AB425">
        <f t="shared" si="71"/>
        <v>4123</v>
      </c>
      <c r="AC425" s="5">
        <f t="shared" si="72"/>
        <v>1.1452777777777778</v>
      </c>
      <c r="AD425" s="5">
        <f t="shared" si="73"/>
        <v>6.8547222222222217</v>
      </c>
      <c r="AE425" s="12">
        <f t="shared" si="74"/>
        <v>5.8823529411764705E-2</v>
      </c>
      <c r="AF425" s="12">
        <f t="shared" si="75"/>
        <v>5.8823529411764705E-2</v>
      </c>
      <c r="AG425" s="12">
        <f t="shared" si="76"/>
        <v>3.3684640522875821E-2</v>
      </c>
    </row>
    <row r="426" spans="2:33" x14ac:dyDescent="0.3">
      <c r="B426">
        <v>57077</v>
      </c>
      <c r="C426" s="7">
        <v>43692</v>
      </c>
      <c r="D426">
        <f t="shared" si="66"/>
        <v>2019</v>
      </c>
      <c r="E426" t="str">
        <f t="shared" si="67"/>
        <v>Q3-2019</v>
      </c>
      <c r="F426" t="str">
        <f t="shared" si="68"/>
        <v>August</v>
      </c>
      <c r="G426">
        <f t="shared" si="69"/>
        <v>33</v>
      </c>
      <c r="H426" t="str">
        <f t="shared" si="70"/>
        <v>Thursday</v>
      </c>
      <c r="I426">
        <v>2</v>
      </c>
      <c r="J426">
        <v>32</v>
      </c>
      <c r="K426">
        <v>30</v>
      </c>
      <c r="L426">
        <v>0</v>
      </c>
      <c r="M426">
        <v>0</v>
      </c>
      <c r="N426">
        <v>32</v>
      </c>
      <c r="O426">
        <v>79</v>
      </c>
      <c r="P426">
        <v>31</v>
      </c>
      <c r="Q426">
        <v>36</v>
      </c>
      <c r="R426">
        <v>2</v>
      </c>
      <c r="S426">
        <v>23</v>
      </c>
      <c r="T426">
        <v>10</v>
      </c>
      <c r="U426">
        <v>30</v>
      </c>
      <c r="V426">
        <v>2</v>
      </c>
      <c r="W426">
        <v>0</v>
      </c>
      <c r="X426">
        <v>0</v>
      </c>
      <c r="Y426">
        <v>9</v>
      </c>
      <c r="Z426">
        <v>34</v>
      </c>
      <c r="AA426">
        <v>18</v>
      </c>
      <c r="AB426">
        <f t="shared" si="71"/>
        <v>3938</v>
      </c>
      <c r="AC426" s="5">
        <f t="shared" si="72"/>
        <v>1.0938888888888889</v>
      </c>
      <c r="AD426" s="5">
        <f t="shared" si="73"/>
        <v>6.9061111111111106</v>
      </c>
      <c r="AE426" s="12">
        <f t="shared" si="74"/>
        <v>6.25E-2</v>
      </c>
      <c r="AF426" s="12">
        <f t="shared" si="75"/>
        <v>6.25E-2</v>
      </c>
      <c r="AG426" s="12">
        <f t="shared" si="76"/>
        <v>3.4184027777777778E-2</v>
      </c>
    </row>
    <row r="427" spans="2:33" x14ac:dyDescent="0.3">
      <c r="B427">
        <v>57078</v>
      </c>
      <c r="C427" s="7">
        <v>43693</v>
      </c>
      <c r="D427">
        <f t="shared" si="66"/>
        <v>2019</v>
      </c>
      <c r="E427" t="str">
        <f t="shared" si="67"/>
        <v>Q3-2019</v>
      </c>
      <c r="F427" t="str">
        <f t="shared" si="68"/>
        <v>August</v>
      </c>
      <c r="G427">
        <f t="shared" si="69"/>
        <v>33</v>
      </c>
      <c r="H427" t="str">
        <f t="shared" si="70"/>
        <v>Friday</v>
      </c>
      <c r="I427">
        <v>1</v>
      </c>
      <c r="J427">
        <v>35</v>
      </c>
      <c r="K427">
        <v>11</v>
      </c>
      <c r="L427">
        <v>0</v>
      </c>
      <c r="M427">
        <v>0</v>
      </c>
      <c r="N427">
        <v>35</v>
      </c>
      <c r="O427">
        <v>54</v>
      </c>
      <c r="P427">
        <v>29</v>
      </c>
      <c r="Q427">
        <v>37</v>
      </c>
      <c r="R427">
        <v>2</v>
      </c>
      <c r="S427">
        <v>27</v>
      </c>
      <c r="T427">
        <v>30</v>
      </c>
      <c r="U427">
        <v>15</v>
      </c>
      <c r="V427">
        <v>2</v>
      </c>
      <c r="W427">
        <v>0</v>
      </c>
      <c r="X427">
        <v>0</v>
      </c>
      <c r="Y427">
        <v>7</v>
      </c>
      <c r="Z427">
        <v>72</v>
      </c>
      <c r="AA427">
        <v>23</v>
      </c>
      <c r="AB427">
        <f t="shared" si="71"/>
        <v>6097</v>
      </c>
      <c r="AC427" s="5">
        <f t="shared" si="72"/>
        <v>1.6936111111111112</v>
      </c>
      <c r="AD427" s="5">
        <f t="shared" si="73"/>
        <v>6.3063888888888888</v>
      </c>
      <c r="AE427" s="12">
        <f t="shared" si="74"/>
        <v>5.7142857142857141E-2</v>
      </c>
      <c r="AF427" s="12">
        <f t="shared" si="75"/>
        <v>5.7142857142857141E-2</v>
      </c>
      <c r="AG427" s="12">
        <f t="shared" si="76"/>
        <v>4.8388888888888891E-2</v>
      </c>
    </row>
    <row r="428" spans="2:33" x14ac:dyDescent="0.3">
      <c r="B428">
        <v>57079</v>
      </c>
      <c r="C428" s="7">
        <v>43693</v>
      </c>
      <c r="D428">
        <f t="shared" si="66"/>
        <v>2019</v>
      </c>
      <c r="E428" t="str">
        <f t="shared" si="67"/>
        <v>Q3-2019</v>
      </c>
      <c r="F428" t="str">
        <f t="shared" si="68"/>
        <v>August</v>
      </c>
      <c r="G428">
        <f t="shared" si="69"/>
        <v>33</v>
      </c>
      <c r="H428" t="str">
        <f t="shared" si="70"/>
        <v>Friday</v>
      </c>
      <c r="I428">
        <v>2</v>
      </c>
      <c r="J428">
        <v>33</v>
      </c>
      <c r="K428">
        <v>12</v>
      </c>
      <c r="L428">
        <v>0</v>
      </c>
      <c r="M428">
        <v>0</v>
      </c>
      <c r="N428">
        <v>33</v>
      </c>
      <c r="O428">
        <v>88</v>
      </c>
      <c r="P428">
        <v>30</v>
      </c>
      <c r="Q428">
        <v>39</v>
      </c>
      <c r="R428">
        <v>3</v>
      </c>
      <c r="S428">
        <v>11</v>
      </c>
      <c r="T428">
        <v>30</v>
      </c>
      <c r="U428">
        <v>20</v>
      </c>
      <c r="V428">
        <v>3</v>
      </c>
      <c r="W428">
        <v>0</v>
      </c>
      <c r="X428">
        <v>0</v>
      </c>
      <c r="Y428">
        <v>16</v>
      </c>
      <c r="Z428">
        <v>61</v>
      </c>
      <c r="AA428">
        <v>29</v>
      </c>
      <c r="AB428">
        <f t="shared" si="71"/>
        <v>5907</v>
      </c>
      <c r="AC428" s="5">
        <f t="shared" si="72"/>
        <v>1.6408333333333334</v>
      </c>
      <c r="AD428" s="5">
        <f t="shared" si="73"/>
        <v>6.3591666666666669</v>
      </c>
      <c r="AE428" s="12">
        <f t="shared" si="74"/>
        <v>9.0909090909090912E-2</v>
      </c>
      <c r="AF428" s="12">
        <f t="shared" si="75"/>
        <v>9.0909090909090912E-2</v>
      </c>
      <c r="AG428" s="12">
        <f t="shared" si="76"/>
        <v>4.9722222222222223E-2</v>
      </c>
    </row>
    <row r="429" spans="2:33" x14ac:dyDescent="0.3">
      <c r="B429">
        <v>57080</v>
      </c>
      <c r="C429" s="7">
        <v>43694</v>
      </c>
      <c r="D429">
        <f t="shared" si="66"/>
        <v>2019</v>
      </c>
      <c r="E429" t="str">
        <f t="shared" si="67"/>
        <v>Q3-2019</v>
      </c>
      <c r="F429" t="str">
        <f t="shared" si="68"/>
        <v>August</v>
      </c>
      <c r="G429">
        <f t="shared" si="69"/>
        <v>33</v>
      </c>
      <c r="H429" t="str">
        <f t="shared" si="70"/>
        <v>Saturday</v>
      </c>
      <c r="I429">
        <v>1</v>
      </c>
      <c r="J429">
        <v>33</v>
      </c>
      <c r="K429">
        <v>13</v>
      </c>
      <c r="L429">
        <v>0</v>
      </c>
      <c r="M429">
        <v>0</v>
      </c>
      <c r="N429">
        <v>33</v>
      </c>
      <c r="O429">
        <v>62</v>
      </c>
      <c r="P429">
        <v>28</v>
      </c>
      <c r="Q429">
        <v>40</v>
      </c>
      <c r="R429">
        <v>3</v>
      </c>
      <c r="S429">
        <v>15</v>
      </c>
      <c r="T429">
        <v>30</v>
      </c>
      <c r="U429">
        <v>26</v>
      </c>
      <c r="V429">
        <v>2</v>
      </c>
      <c r="W429">
        <v>0</v>
      </c>
      <c r="X429">
        <v>1</v>
      </c>
      <c r="Y429">
        <v>14</v>
      </c>
      <c r="Z429">
        <v>49</v>
      </c>
      <c r="AA429">
        <v>14</v>
      </c>
      <c r="AB429">
        <f t="shared" si="71"/>
        <v>7251</v>
      </c>
      <c r="AC429" s="5">
        <f t="shared" si="72"/>
        <v>2.0141666666666667</v>
      </c>
      <c r="AD429" s="5">
        <f t="shared" si="73"/>
        <v>5.9858333333333338</v>
      </c>
      <c r="AE429" s="12">
        <f t="shared" si="74"/>
        <v>9.0909090909090912E-2</v>
      </c>
      <c r="AF429" s="12">
        <f t="shared" si="75"/>
        <v>9.0909090909090912E-2</v>
      </c>
      <c r="AG429" s="12">
        <f t="shared" si="76"/>
        <v>6.1035353535353533E-2</v>
      </c>
    </row>
    <row r="430" spans="2:33" x14ac:dyDescent="0.3">
      <c r="B430">
        <v>57081</v>
      </c>
      <c r="C430" s="7">
        <v>43696</v>
      </c>
      <c r="D430">
        <f t="shared" si="66"/>
        <v>2019</v>
      </c>
      <c r="E430" t="str">
        <f t="shared" si="67"/>
        <v>Q3-2019</v>
      </c>
      <c r="F430" t="str">
        <f t="shared" si="68"/>
        <v>August</v>
      </c>
      <c r="G430">
        <f t="shared" si="69"/>
        <v>34</v>
      </c>
      <c r="H430" t="str">
        <f t="shared" si="70"/>
        <v>Monday</v>
      </c>
      <c r="I430">
        <v>1</v>
      </c>
      <c r="J430">
        <v>35</v>
      </c>
      <c r="K430">
        <v>14</v>
      </c>
      <c r="L430">
        <v>0</v>
      </c>
      <c r="M430">
        <v>0</v>
      </c>
      <c r="N430">
        <v>35</v>
      </c>
      <c r="O430">
        <v>37</v>
      </c>
      <c r="P430">
        <v>29</v>
      </c>
      <c r="Q430">
        <v>39</v>
      </c>
      <c r="R430">
        <v>3</v>
      </c>
      <c r="S430">
        <v>19</v>
      </c>
      <c r="T430">
        <v>29</v>
      </c>
      <c r="U430">
        <v>11</v>
      </c>
      <c r="V430">
        <v>3</v>
      </c>
      <c r="W430">
        <v>0</v>
      </c>
      <c r="X430">
        <v>0</v>
      </c>
      <c r="Y430">
        <v>11</v>
      </c>
      <c r="Z430">
        <v>38</v>
      </c>
      <c r="AA430">
        <v>19</v>
      </c>
      <c r="AB430">
        <f t="shared" si="71"/>
        <v>4568</v>
      </c>
      <c r="AC430" s="5">
        <f t="shared" si="72"/>
        <v>1.268888888888889</v>
      </c>
      <c r="AD430" s="5">
        <f t="shared" si="73"/>
        <v>6.7311111111111108</v>
      </c>
      <c r="AE430" s="12">
        <f t="shared" si="74"/>
        <v>8.5714285714285715E-2</v>
      </c>
      <c r="AF430" s="12">
        <f t="shared" si="75"/>
        <v>8.5714285714285715E-2</v>
      </c>
      <c r="AG430" s="12">
        <f t="shared" si="76"/>
        <v>3.6253968253968254E-2</v>
      </c>
    </row>
    <row r="431" spans="2:33" x14ac:dyDescent="0.3">
      <c r="B431">
        <v>57082</v>
      </c>
      <c r="C431" s="7">
        <v>43696</v>
      </c>
      <c r="D431">
        <f t="shared" si="66"/>
        <v>2019</v>
      </c>
      <c r="E431" t="str">
        <f t="shared" si="67"/>
        <v>Q3-2019</v>
      </c>
      <c r="F431" t="str">
        <f t="shared" si="68"/>
        <v>August</v>
      </c>
      <c r="G431">
        <f t="shared" si="69"/>
        <v>34</v>
      </c>
      <c r="H431" t="str">
        <f t="shared" si="70"/>
        <v>Monday</v>
      </c>
      <c r="I431">
        <v>2</v>
      </c>
      <c r="J431">
        <v>33</v>
      </c>
      <c r="K431">
        <v>15</v>
      </c>
      <c r="L431">
        <v>0</v>
      </c>
      <c r="M431">
        <v>0</v>
      </c>
      <c r="N431">
        <v>33</v>
      </c>
      <c r="O431">
        <v>71</v>
      </c>
      <c r="P431">
        <v>30</v>
      </c>
      <c r="Q431">
        <v>36</v>
      </c>
      <c r="R431">
        <v>3</v>
      </c>
      <c r="S431">
        <v>23</v>
      </c>
      <c r="T431">
        <v>29</v>
      </c>
      <c r="U431">
        <v>16</v>
      </c>
      <c r="V431">
        <v>2</v>
      </c>
      <c r="W431">
        <v>0</v>
      </c>
      <c r="X431">
        <v>1</v>
      </c>
      <c r="Y431">
        <v>9</v>
      </c>
      <c r="Z431">
        <v>26</v>
      </c>
      <c r="AA431">
        <v>24</v>
      </c>
      <c r="AB431">
        <f t="shared" si="71"/>
        <v>4893</v>
      </c>
      <c r="AC431" s="5">
        <f t="shared" si="72"/>
        <v>1.3591666666666666</v>
      </c>
      <c r="AD431" s="5">
        <f t="shared" si="73"/>
        <v>6.6408333333333331</v>
      </c>
      <c r="AE431" s="12">
        <f t="shared" si="74"/>
        <v>9.0909090909090912E-2</v>
      </c>
      <c r="AF431" s="12">
        <f t="shared" si="75"/>
        <v>9.0909090909090912E-2</v>
      </c>
      <c r="AG431" s="12">
        <f t="shared" si="76"/>
        <v>4.1186868686868688E-2</v>
      </c>
    </row>
    <row r="432" spans="2:33" x14ac:dyDescent="0.3">
      <c r="B432">
        <v>57083</v>
      </c>
      <c r="C432" s="7">
        <v>43697</v>
      </c>
      <c r="D432">
        <f t="shared" si="66"/>
        <v>2019</v>
      </c>
      <c r="E432" t="str">
        <f t="shared" si="67"/>
        <v>Q3-2019</v>
      </c>
      <c r="F432" t="str">
        <f t="shared" si="68"/>
        <v>August</v>
      </c>
      <c r="G432">
        <f t="shared" si="69"/>
        <v>34</v>
      </c>
      <c r="H432" t="str">
        <f t="shared" si="70"/>
        <v>Tuesday</v>
      </c>
      <c r="I432">
        <v>1</v>
      </c>
      <c r="J432">
        <v>35</v>
      </c>
      <c r="K432">
        <v>27</v>
      </c>
      <c r="L432">
        <v>0</v>
      </c>
      <c r="M432">
        <v>0</v>
      </c>
      <c r="N432">
        <v>35</v>
      </c>
      <c r="O432">
        <v>71</v>
      </c>
      <c r="P432">
        <v>29</v>
      </c>
      <c r="Q432">
        <v>40</v>
      </c>
      <c r="R432">
        <v>2</v>
      </c>
      <c r="S432">
        <v>15</v>
      </c>
      <c r="T432">
        <v>10</v>
      </c>
      <c r="U432">
        <v>19</v>
      </c>
      <c r="V432">
        <v>2</v>
      </c>
      <c r="W432">
        <v>0</v>
      </c>
      <c r="X432">
        <v>0</v>
      </c>
      <c r="Y432">
        <v>14</v>
      </c>
      <c r="Z432">
        <v>57</v>
      </c>
      <c r="AA432">
        <v>28</v>
      </c>
      <c r="AB432">
        <f t="shared" si="71"/>
        <v>5155</v>
      </c>
      <c r="AC432" s="5">
        <f t="shared" si="72"/>
        <v>1.4319444444444445</v>
      </c>
      <c r="AD432" s="5">
        <f t="shared" si="73"/>
        <v>6.5680555555555555</v>
      </c>
      <c r="AE432" s="12">
        <f t="shared" si="74"/>
        <v>5.7142857142857141E-2</v>
      </c>
      <c r="AF432" s="12">
        <f t="shared" si="75"/>
        <v>5.7142857142857141E-2</v>
      </c>
      <c r="AG432" s="12">
        <f t="shared" si="76"/>
        <v>4.0912698412698414E-2</v>
      </c>
    </row>
    <row r="433" spans="2:33" x14ac:dyDescent="0.3">
      <c r="B433">
        <v>57084</v>
      </c>
      <c r="C433" s="7">
        <v>43697</v>
      </c>
      <c r="D433">
        <f t="shared" si="66"/>
        <v>2019</v>
      </c>
      <c r="E433" t="str">
        <f t="shared" si="67"/>
        <v>Q3-2019</v>
      </c>
      <c r="F433" t="str">
        <f t="shared" si="68"/>
        <v>August</v>
      </c>
      <c r="G433">
        <f t="shared" si="69"/>
        <v>34</v>
      </c>
      <c r="H433" t="str">
        <f t="shared" si="70"/>
        <v>Tuesday</v>
      </c>
      <c r="I433">
        <v>2</v>
      </c>
      <c r="J433">
        <v>33</v>
      </c>
      <c r="K433">
        <v>29</v>
      </c>
      <c r="L433">
        <v>0</v>
      </c>
      <c r="M433">
        <v>0</v>
      </c>
      <c r="N433">
        <v>33</v>
      </c>
      <c r="O433">
        <v>45</v>
      </c>
      <c r="P433">
        <v>30</v>
      </c>
      <c r="Q433">
        <v>37</v>
      </c>
      <c r="R433">
        <v>2</v>
      </c>
      <c r="S433">
        <v>19</v>
      </c>
      <c r="T433">
        <v>10</v>
      </c>
      <c r="U433">
        <v>25</v>
      </c>
      <c r="V433">
        <v>2</v>
      </c>
      <c r="W433">
        <v>0</v>
      </c>
      <c r="X433">
        <v>0</v>
      </c>
      <c r="Y433">
        <v>12</v>
      </c>
      <c r="Z433">
        <v>45</v>
      </c>
      <c r="AA433">
        <v>13</v>
      </c>
      <c r="AB433">
        <f t="shared" si="71"/>
        <v>3441</v>
      </c>
      <c r="AC433" s="5">
        <f t="shared" si="72"/>
        <v>0.95583333333333331</v>
      </c>
      <c r="AD433" s="5">
        <f t="shared" si="73"/>
        <v>7.0441666666666665</v>
      </c>
      <c r="AE433" s="12">
        <f t="shared" si="74"/>
        <v>6.0606060606060608E-2</v>
      </c>
      <c r="AF433" s="12">
        <f t="shared" si="75"/>
        <v>6.0606060606060608E-2</v>
      </c>
      <c r="AG433" s="12">
        <f t="shared" si="76"/>
        <v>2.8964646464646464E-2</v>
      </c>
    </row>
    <row r="434" spans="2:33" x14ac:dyDescent="0.3">
      <c r="B434">
        <v>57085</v>
      </c>
      <c r="C434" s="7">
        <v>43698</v>
      </c>
      <c r="D434">
        <f t="shared" si="66"/>
        <v>2019</v>
      </c>
      <c r="E434" t="str">
        <f t="shared" si="67"/>
        <v>Q3-2019</v>
      </c>
      <c r="F434" t="str">
        <f t="shared" si="68"/>
        <v>August</v>
      </c>
      <c r="G434">
        <f t="shared" si="69"/>
        <v>34</v>
      </c>
      <c r="H434" t="str">
        <f t="shared" si="70"/>
        <v>Wednesday</v>
      </c>
      <c r="I434">
        <v>1</v>
      </c>
      <c r="J434">
        <v>33</v>
      </c>
      <c r="K434">
        <v>30</v>
      </c>
      <c r="L434">
        <v>0</v>
      </c>
      <c r="M434">
        <v>0</v>
      </c>
      <c r="N434">
        <v>33</v>
      </c>
      <c r="O434">
        <v>79</v>
      </c>
      <c r="P434">
        <v>30</v>
      </c>
      <c r="Q434">
        <v>38</v>
      </c>
      <c r="R434">
        <v>2</v>
      </c>
      <c r="S434">
        <v>23</v>
      </c>
      <c r="T434">
        <v>10</v>
      </c>
      <c r="U434">
        <v>30</v>
      </c>
      <c r="V434">
        <v>2</v>
      </c>
      <c r="W434">
        <v>0</v>
      </c>
      <c r="X434">
        <v>0</v>
      </c>
      <c r="Y434">
        <v>9</v>
      </c>
      <c r="Z434">
        <v>34</v>
      </c>
      <c r="AA434">
        <v>18</v>
      </c>
      <c r="AB434">
        <f t="shared" si="71"/>
        <v>4745</v>
      </c>
      <c r="AC434" s="5">
        <f t="shared" si="72"/>
        <v>1.3180555555555555</v>
      </c>
      <c r="AD434" s="5">
        <f t="shared" si="73"/>
        <v>6.6819444444444445</v>
      </c>
      <c r="AE434" s="12">
        <f t="shared" si="74"/>
        <v>6.0606060606060608E-2</v>
      </c>
      <c r="AF434" s="12">
        <f t="shared" si="75"/>
        <v>6.0606060606060608E-2</v>
      </c>
      <c r="AG434" s="12">
        <f t="shared" si="76"/>
        <v>3.9941077441077444E-2</v>
      </c>
    </row>
    <row r="435" spans="2:33" x14ac:dyDescent="0.3">
      <c r="B435">
        <v>57086</v>
      </c>
      <c r="C435" s="7">
        <v>43698</v>
      </c>
      <c r="D435">
        <f t="shared" si="66"/>
        <v>2019</v>
      </c>
      <c r="E435" t="str">
        <f t="shared" si="67"/>
        <v>Q3-2019</v>
      </c>
      <c r="F435" t="str">
        <f t="shared" si="68"/>
        <v>August</v>
      </c>
      <c r="G435">
        <f t="shared" si="69"/>
        <v>34</v>
      </c>
      <c r="H435" t="str">
        <f t="shared" si="70"/>
        <v>Wednesday</v>
      </c>
      <c r="I435">
        <v>2</v>
      </c>
      <c r="J435">
        <v>34</v>
      </c>
      <c r="K435">
        <v>11</v>
      </c>
      <c r="L435">
        <v>0</v>
      </c>
      <c r="M435">
        <v>0</v>
      </c>
      <c r="N435">
        <v>34</v>
      </c>
      <c r="O435">
        <v>54</v>
      </c>
      <c r="P435">
        <v>30</v>
      </c>
      <c r="Q435">
        <v>35</v>
      </c>
      <c r="R435">
        <v>2</v>
      </c>
      <c r="S435">
        <v>27</v>
      </c>
      <c r="T435">
        <v>30</v>
      </c>
      <c r="U435">
        <v>15</v>
      </c>
      <c r="V435">
        <v>2</v>
      </c>
      <c r="W435">
        <v>0</v>
      </c>
      <c r="X435">
        <v>0</v>
      </c>
      <c r="Y435">
        <v>7</v>
      </c>
      <c r="Z435">
        <v>72</v>
      </c>
      <c r="AA435">
        <v>23</v>
      </c>
      <c r="AB435">
        <f t="shared" si="71"/>
        <v>4930</v>
      </c>
      <c r="AC435" s="5">
        <f t="shared" si="72"/>
        <v>1.3694444444444445</v>
      </c>
      <c r="AD435" s="5">
        <f t="shared" si="73"/>
        <v>6.6305555555555555</v>
      </c>
      <c r="AE435" s="12">
        <f t="shared" si="74"/>
        <v>5.8823529411764705E-2</v>
      </c>
      <c r="AF435" s="12">
        <f t="shared" si="75"/>
        <v>5.8823529411764705E-2</v>
      </c>
      <c r="AG435" s="12">
        <f t="shared" si="76"/>
        <v>4.027777777777778E-2</v>
      </c>
    </row>
    <row r="436" spans="2:33" x14ac:dyDescent="0.3">
      <c r="B436">
        <v>57087</v>
      </c>
      <c r="C436" s="7">
        <v>43699</v>
      </c>
      <c r="D436">
        <f t="shared" si="66"/>
        <v>2019</v>
      </c>
      <c r="E436" t="str">
        <f t="shared" si="67"/>
        <v>Q3-2019</v>
      </c>
      <c r="F436" t="str">
        <f t="shared" si="68"/>
        <v>August</v>
      </c>
      <c r="G436">
        <f t="shared" si="69"/>
        <v>34</v>
      </c>
      <c r="H436" t="str">
        <f t="shared" si="70"/>
        <v>Thursday</v>
      </c>
      <c r="I436">
        <v>1</v>
      </c>
      <c r="J436">
        <v>34</v>
      </c>
      <c r="K436">
        <v>12</v>
      </c>
      <c r="L436">
        <v>0</v>
      </c>
      <c r="M436">
        <v>0</v>
      </c>
      <c r="N436">
        <v>34</v>
      </c>
      <c r="O436">
        <v>88</v>
      </c>
      <c r="P436">
        <v>29</v>
      </c>
      <c r="Q436">
        <v>41</v>
      </c>
      <c r="R436">
        <v>3</v>
      </c>
      <c r="S436">
        <v>11</v>
      </c>
      <c r="T436">
        <v>30</v>
      </c>
      <c r="U436">
        <v>20</v>
      </c>
      <c r="V436">
        <v>3</v>
      </c>
      <c r="W436">
        <v>0</v>
      </c>
      <c r="X436">
        <v>0</v>
      </c>
      <c r="Y436">
        <v>16</v>
      </c>
      <c r="Z436">
        <v>61</v>
      </c>
      <c r="AA436">
        <v>29</v>
      </c>
      <c r="AB436">
        <f t="shared" si="71"/>
        <v>7394</v>
      </c>
      <c r="AC436" s="5">
        <f t="shared" si="72"/>
        <v>2.0538888888888889</v>
      </c>
      <c r="AD436" s="5">
        <f t="shared" si="73"/>
        <v>5.9461111111111116</v>
      </c>
      <c r="AE436" s="12">
        <f t="shared" si="74"/>
        <v>8.8235294117647065E-2</v>
      </c>
      <c r="AF436" s="12">
        <f t="shared" si="75"/>
        <v>8.8235294117647065E-2</v>
      </c>
      <c r="AG436" s="12">
        <f t="shared" si="76"/>
        <v>6.040849673202614E-2</v>
      </c>
    </row>
    <row r="437" spans="2:33" x14ac:dyDescent="0.3">
      <c r="B437">
        <v>57088</v>
      </c>
      <c r="C437" s="7">
        <v>43699</v>
      </c>
      <c r="D437">
        <f t="shared" si="66"/>
        <v>2019</v>
      </c>
      <c r="E437" t="str">
        <f t="shared" si="67"/>
        <v>Q3-2019</v>
      </c>
      <c r="F437" t="str">
        <f t="shared" si="68"/>
        <v>August</v>
      </c>
      <c r="G437">
        <f t="shared" si="69"/>
        <v>34</v>
      </c>
      <c r="H437" t="str">
        <f t="shared" si="70"/>
        <v>Thursday</v>
      </c>
      <c r="I437">
        <v>2</v>
      </c>
      <c r="J437">
        <v>31</v>
      </c>
      <c r="K437">
        <v>20</v>
      </c>
      <c r="L437">
        <v>0</v>
      </c>
      <c r="M437">
        <v>0</v>
      </c>
      <c r="N437">
        <v>31</v>
      </c>
      <c r="O437">
        <v>44</v>
      </c>
      <c r="P437">
        <v>29</v>
      </c>
      <c r="Q437">
        <v>39</v>
      </c>
      <c r="R437">
        <v>3</v>
      </c>
      <c r="S437">
        <v>27</v>
      </c>
      <c r="T437">
        <v>15</v>
      </c>
      <c r="U437">
        <v>18</v>
      </c>
      <c r="V437">
        <v>2</v>
      </c>
      <c r="W437">
        <v>0</v>
      </c>
      <c r="X437">
        <v>1</v>
      </c>
      <c r="Y437">
        <v>10</v>
      </c>
      <c r="Z437">
        <v>67</v>
      </c>
      <c r="AA437">
        <v>27</v>
      </c>
      <c r="AB437">
        <f t="shared" si="71"/>
        <v>3032</v>
      </c>
      <c r="AC437" s="5">
        <f t="shared" si="72"/>
        <v>0.84222222222222221</v>
      </c>
      <c r="AD437" s="5">
        <f t="shared" si="73"/>
        <v>7.1577777777777776</v>
      </c>
      <c r="AE437" s="12">
        <f t="shared" si="74"/>
        <v>9.6774193548387094E-2</v>
      </c>
      <c r="AF437" s="12">
        <f t="shared" si="75"/>
        <v>9.6774193548387094E-2</v>
      </c>
      <c r="AG437" s="12">
        <f t="shared" si="76"/>
        <v>2.7168458781362006E-2</v>
      </c>
    </row>
    <row r="438" spans="2:33" x14ac:dyDescent="0.3">
      <c r="B438">
        <v>57089</v>
      </c>
      <c r="C438" s="7">
        <v>43700</v>
      </c>
      <c r="D438">
        <f t="shared" si="66"/>
        <v>2019</v>
      </c>
      <c r="E438" t="str">
        <f t="shared" si="67"/>
        <v>Q3-2019</v>
      </c>
      <c r="F438" t="str">
        <f t="shared" si="68"/>
        <v>August</v>
      </c>
      <c r="G438">
        <f t="shared" si="69"/>
        <v>34</v>
      </c>
      <c r="H438" t="str">
        <f t="shared" si="70"/>
        <v>Friday</v>
      </c>
      <c r="I438">
        <v>1</v>
      </c>
      <c r="J438">
        <v>35</v>
      </c>
      <c r="K438">
        <v>21</v>
      </c>
      <c r="L438">
        <v>0</v>
      </c>
      <c r="M438">
        <v>0</v>
      </c>
      <c r="N438">
        <v>35</v>
      </c>
      <c r="O438">
        <v>79</v>
      </c>
      <c r="P438">
        <v>29</v>
      </c>
      <c r="Q438">
        <v>40</v>
      </c>
      <c r="R438">
        <v>3</v>
      </c>
      <c r="S438">
        <v>11</v>
      </c>
      <c r="T438">
        <v>15</v>
      </c>
      <c r="U438">
        <v>23</v>
      </c>
      <c r="V438">
        <v>3</v>
      </c>
      <c r="W438">
        <v>0</v>
      </c>
      <c r="X438">
        <v>0</v>
      </c>
      <c r="Y438">
        <v>8</v>
      </c>
      <c r="Z438">
        <v>55</v>
      </c>
      <c r="AA438">
        <v>12</v>
      </c>
      <c r="AB438">
        <f t="shared" si="71"/>
        <v>6229</v>
      </c>
      <c r="AC438" s="5">
        <f t="shared" si="72"/>
        <v>1.7302777777777778</v>
      </c>
      <c r="AD438" s="5">
        <f t="shared" si="73"/>
        <v>6.2697222222222226</v>
      </c>
      <c r="AE438" s="12">
        <f t="shared" si="74"/>
        <v>8.5714285714285715E-2</v>
      </c>
      <c r="AF438" s="12">
        <f t="shared" si="75"/>
        <v>8.5714285714285715E-2</v>
      </c>
      <c r="AG438" s="12">
        <f t="shared" si="76"/>
        <v>4.9436507936507938E-2</v>
      </c>
    </row>
    <row r="439" spans="2:33" x14ac:dyDescent="0.3">
      <c r="B439">
        <v>57090</v>
      </c>
      <c r="C439" s="7">
        <v>43700</v>
      </c>
      <c r="D439">
        <f t="shared" si="66"/>
        <v>2019</v>
      </c>
      <c r="E439" t="str">
        <f t="shared" si="67"/>
        <v>Q3-2019</v>
      </c>
      <c r="F439" t="str">
        <f t="shared" si="68"/>
        <v>August</v>
      </c>
      <c r="G439">
        <f t="shared" si="69"/>
        <v>34</v>
      </c>
      <c r="H439" t="str">
        <f t="shared" si="70"/>
        <v>Friday</v>
      </c>
      <c r="I439">
        <v>2</v>
      </c>
      <c r="J439">
        <v>33</v>
      </c>
      <c r="K439">
        <v>22</v>
      </c>
      <c r="L439">
        <v>0</v>
      </c>
      <c r="M439">
        <v>0</v>
      </c>
      <c r="N439">
        <v>33</v>
      </c>
      <c r="O439">
        <v>53</v>
      </c>
      <c r="P439">
        <v>31</v>
      </c>
      <c r="Q439">
        <v>37</v>
      </c>
      <c r="R439">
        <v>3</v>
      </c>
      <c r="S439">
        <v>15</v>
      </c>
      <c r="T439">
        <v>15</v>
      </c>
      <c r="U439">
        <v>28</v>
      </c>
      <c r="V439">
        <v>2</v>
      </c>
      <c r="W439">
        <v>0</v>
      </c>
      <c r="X439">
        <v>1</v>
      </c>
      <c r="Y439">
        <v>17</v>
      </c>
      <c r="Z439">
        <v>44</v>
      </c>
      <c r="AA439">
        <v>17</v>
      </c>
      <c r="AB439">
        <f t="shared" si="71"/>
        <v>3737</v>
      </c>
      <c r="AC439" s="5">
        <f t="shared" si="72"/>
        <v>1.0380555555555555</v>
      </c>
      <c r="AD439" s="5">
        <f t="shared" si="73"/>
        <v>6.9619444444444447</v>
      </c>
      <c r="AE439" s="12">
        <f t="shared" si="74"/>
        <v>9.0909090909090912E-2</v>
      </c>
      <c r="AF439" s="12">
        <f t="shared" si="75"/>
        <v>9.0909090909090912E-2</v>
      </c>
      <c r="AG439" s="12">
        <f t="shared" si="76"/>
        <v>3.1456228956228953E-2</v>
      </c>
    </row>
    <row r="440" spans="2:33" x14ac:dyDescent="0.3">
      <c r="B440">
        <v>57091</v>
      </c>
      <c r="C440" s="7">
        <v>43701</v>
      </c>
      <c r="D440">
        <f t="shared" si="66"/>
        <v>2019</v>
      </c>
      <c r="E440" t="str">
        <f t="shared" si="67"/>
        <v>Q3-2019</v>
      </c>
      <c r="F440" t="str">
        <f t="shared" si="68"/>
        <v>August</v>
      </c>
      <c r="G440">
        <f t="shared" si="69"/>
        <v>34</v>
      </c>
      <c r="H440" t="str">
        <f t="shared" si="70"/>
        <v>Saturday</v>
      </c>
      <c r="I440">
        <v>1</v>
      </c>
      <c r="J440">
        <v>35</v>
      </c>
      <c r="K440">
        <v>15</v>
      </c>
      <c r="L440">
        <v>0</v>
      </c>
      <c r="M440">
        <v>0</v>
      </c>
      <c r="N440">
        <v>35</v>
      </c>
      <c r="O440">
        <v>53</v>
      </c>
      <c r="P440">
        <v>29</v>
      </c>
      <c r="Q440">
        <v>41</v>
      </c>
      <c r="R440">
        <v>2</v>
      </c>
      <c r="S440">
        <v>28</v>
      </c>
      <c r="T440">
        <v>16</v>
      </c>
      <c r="U440">
        <v>12</v>
      </c>
      <c r="V440">
        <v>2</v>
      </c>
      <c r="W440">
        <v>0</v>
      </c>
      <c r="X440">
        <v>0</v>
      </c>
      <c r="Y440">
        <v>11</v>
      </c>
      <c r="Z440">
        <v>74</v>
      </c>
      <c r="AA440">
        <v>20</v>
      </c>
      <c r="AB440">
        <f t="shared" si="71"/>
        <v>4628</v>
      </c>
      <c r="AC440" s="5">
        <f t="shared" si="72"/>
        <v>1.2855555555555556</v>
      </c>
      <c r="AD440" s="5">
        <f t="shared" si="73"/>
        <v>6.7144444444444442</v>
      </c>
      <c r="AE440" s="12">
        <f t="shared" si="74"/>
        <v>5.7142857142857141E-2</v>
      </c>
      <c r="AF440" s="12">
        <f t="shared" si="75"/>
        <v>5.7142857142857141E-2</v>
      </c>
      <c r="AG440" s="12">
        <f t="shared" si="76"/>
        <v>3.6730158730158731E-2</v>
      </c>
    </row>
    <row r="441" spans="2:33" x14ac:dyDescent="0.3">
      <c r="B441">
        <v>57092</v>
      </c>
      <c r="C441" s="7">
        <v>43703</v>
      </c>
      <c r="D441">
        <f t="shared" si="66"/>
        <v>2019</v>
      </c>
      <c r="E441" t="str">
        <f t="shared" si="67"/>
        <v>Q3-2019</v>
      </c>
      <c r="F441" t="str">
        <f t="shared" si="68"/>
        <v>August</v>
      </c>
      <c r="G441">
        <f t="shared" si="69"/>
        <v>35</v>
      </c>
      <c r="H441" t="str">
        <f t="shared" si="70"/>
        <v>Monday</v>
      </c>
      <c r="I441">
        <v>1</v>
      </c>
      <c r="J441">
        <v>34</v>
      </c>
      <c r="K441">
        <v>16</v>
      </c>
      <c r="L441">
        <v>0</v>
      </c>
      <c r="M441">
        <v>0</v>
      </c>
      <c r="N441">
        <v>34</v>
      </c>
      <c r="O441">
        <v>87</v>
      </c>
      <c r="P441">
        <v>29</v>
      </c>
      <c r="Q441">
        <v>40</v>
      </c>
      <c r="R441">
        <v>2</v>
      </c>
      <c r="S441">
        <v>12</v>
      </c>
      <c r="T441">
        <v>16</v>
      </c>
      <c r="U441">
        <v>17</v>
      </c>
      <c r="V441">
        <v>2</v>
      </c>
      <c r="W441">
        <v>0</v>
      </c>
      <c r="X441">
        <v>0</v>
      </c>
      <c r="Y441">
        <v>8</v>
      </c>
      <c r="Z441">
        <v>63</v>
      </c>
      <c r="AA441">
        <v>26</v>
      </c>
      <c r="AB441">
        <f t="shared" si="71"/>
        <v>5769</v>
      </c>
      <c r="AC441" s="5">
        <f t="shared" si="72"/>
        <v>1.6025</v>
      </c>
      <c r="AD441" s="5">
        <f t="shared" si="73"/>
        <v>6.3975</v>
      </c>
      <c r="AE441" s="12">
        <f t="shared" si="74"/>
        <v>5.8823529411764705E-2</v>
      </c>
      <c r="AF441" s="12">
        <f t="shared" si="75"/>
        <v>5.8823529411764705E-2</v>
      </c>
      <c r="AG441" s="12">
        <f t="shared" si="76"/>
        <v>4.7132352941176472E-2</v>
      </c>
    </row>
    <row r="442" spans="2:33" x14ac:dyDescent="0.3">
      <c r="B442">
        <v>57093</v>
      </c>
      <c r="C442" s="7">
        <v>43703</v>
      </c>
      <c r="D442">
        <f t="shared" si="66"/>
        <v>2019</v>
      </c>
      <c r="E442" t="str">
        <f t="shared" si="67"/>
        <v>Q3-2019</v>
      </c>
      <c r="F442" t="str">
        <f t="shared" si="68"/>
        <v>August</v>
      </c>
      <c r="G442">
        <f t="shared" si="69"/>
        <v>35</v>
      </c>
      <c r="H442" t="str">
        <f t="shared" si="70"/>
        <v>Monday</v>
      </c>
      <c r="I442">
        <v>2</v>
      </c>
      <c r="J442">
        <v>31</v>
      </c>
      <c r="K442">
        <v>17</v>
      </c>
      <c r="L442">
        <v>0</v>
      </c>
      <c r="M442">
        <v>0</v>
      </c>
      <c r="N442">
        <v>31</v>
      </c>
      <c r="O442">
        <v>61</v>
      </c>
      <c r="P442">
        <v>29</v>
      </c>
      <c r="Q442">
        <v>37</v>
      </c>
      <c r="R442">
        <v>2</v>
      </c>
      <c r="S442">
        <v>16</v>
      </c>
      <c r="T442">
        <v>16</v>
      </c>
      <c r="U442">
        <v>22</v>
      </c>
      <c r="V442">
        <v>2</v>
      </c>
      <c r="W442">
        <v>0</v>
      </c>
      <c r="X442">
        <v>0</v>
      </c>
      <c r="Y442">
        <v>18</v>
      </c>
      <c r="Z442">
        <v>51</v>
      </c>
      <c r="AA442">
        <v>11</v>
      </c>
      <c r="AB442">
        <f t="shared" si="71"/>
        <v>3700</v>
      </c>
      <c r="AC442" s="5">
        <f t="shared" si="72"/>
        <v>1.0277777777777777</v>
      </c>
      <c r="AD442" s="5">
        <f t="shared" si="73"/>
        <v>6.9722222222222223</v>
      </c>
      <c r="AE442" s="12">
        <f t="shared" si="74"/>
        <v>6.4516129032258063E-2</v>
      </c>
      <c r="AF442" s="12">
        <f t="shared" si="75"/>
        <v>6.4516129032258063E-2</v>
      </c>
      <c r="AG442" s="12">
        <f t="shared" si="76"/>
        <v>3.3154121863799277E-2</v>
      </c>
    </row>
    <row r="443" spans="2:33" x14ac:dyDescent="0.3">
      <c r="B443">
        <v>57094</v>
      </c>
      <c r="C443" s="7">
        <v>43704</v>
      </c>
      <c r="D443">
        <f t="shared" si="66"/>
        <v>2019</v>
      </c>
      <c r="E443" t="str">
        <f t="shared" si="67"/>
        <v>Q3-2019</v>
      </c>
      <c r="F443" t="str">
        <f t="shared" si="68"/>
        <v>August</v>
      </c>
      <c r="G443">
        <f t="shared" si="69"/>
        <v>35</v>
      </c>
      <c r="H443" t="str">
        <f t="shared" si="70"/>
        <v>Tuesday</v>
      </c>
      <c r="I443">
        <v>1</v>
      </c>
      <c r="J443">
        <v>35</v>
      </c>
      <c r="K443">
        <v>18</v>
      </c>
      <c r="L443">
        <v>0</v>
      </c>
      <c r="M443">
        <v>0</v>
      </c>
      <c r="N443">
        <v>35</v>
      </c>
      <c r="O443">
        <v>36</v>
      </c>
      <c r="P443">
        <v>29</v>
      </c>
      <c r="Q443">
        <v>38</v>
      </c>
      <c r="R443">
        <v>3</v>
      </c>
      <c r="S443">
        <v>19</v>
      </c>
      <c r="T443">
        <v>15</v>
      </c>
      <c r="U443">
        <v>28</v>
      </c>
      <c r="V443">
        <v>2</v>
      </c>
      <c r="W443">
        <v>0</v>
      </c>
      <c r="X443">
        <v>1</v>
      </c>
      <c r="Y443">
        <v>15</v>
      </c>
      <c r="Z443">
        <v>40</v>
      </c>
      <c r="AA443">
        <v>16</v>
      </c>
      <c r="AB443">
        <f t="shared" si="71"/>
        <v>5122</v>
      </c>
      <c r="AC443" s="5">
        <f t="shared" si="72"/>
        <v>1.4227777777777777</v>
      </c>
      <c r="AD443" s="5">
        <f t="shared" si="73"/>
        <v>6.5772222222222219</v>
      </c>
      <c r="AE443" s="12">
        <f t="shared" si="74"/>
        <v>8.5714285714285715E-2</v>
      </c>
      <c r="AF443" s="12">
        <f t="shared" si="75"/>
        <v>8.5714285714285715E-2</v>
      </c>
      <c r="AG443" s="12">
        <f t="shared" si="76"/>
        <v>4.0650793650793646E-2</v>
      </c>
    </row>
    <row r="444" spans="2:33" x14ac:dyDescent="0.3">
      <c r="B444">
        <v>57095</v>
      </c>
      <c r="C444" s="7">
        <v>43704</v>
      </c>
      <c r="D444">
        <f t="shared" si="66"/>
        <v>2019</v>
      </c>
      <c r="E444" t="str">
        <f t="shared" si="67"/>
        <v>Q3-2019</v>
      </c>
      <c r="F444" t="str">
        <f t="shared" si="68"/>
        <v>August</v>
      </c>
      <c r="G444">
        <f t="shared" si="69"/>
        <v>35</v>
      </c>
      <c r="H444" t="str">
        <f t="shared" si="70"/>
        <v>Tuesday</v>
      </c>
      <c r="I444">
        <v>2</v>
      </c>
      <c r="J444">
        <v>33</v>
      </c>
      <c r="K444">
        <v>19</v>
      </c>
      <c r="L444">
        <v>0</v>
      </c>
      <c r="M444">
        <v>0</v>
      </c>
      <c r="N444">
        <v>33</v>
      </c>
      <c r="O444">
        <v>70</v>
      </c>
      <c r="P444">
        <v>30</v>
      </c>
      <c r="Q444">
        <v>35</v>
      </c>
      <c r="R444">
        <v>3</v>
      </c>
      <c r="S444">
        <v>23</v>
      </c>
      <c r="T444">
        <v>15</v>
      </c>
      <c r="U444">
        <v>13</v>
      </c>
      <c r="V444">
        <v>3</v>
      </c>
      <c r="W444">
        <v>0</v>
      </c>
      <c r="X444">
        <v>0</v>
      </c>
      <c r="Y444">
        <v>13</v>
      </c>
      <c r="Z444">
        <v>28</v>
      </c>
      <c r="AA444">
        <v>21</v>
      </c>
      <c r="AB444">
        <f t="shared" si="71"/>
        <v>4014</v>
      </c>
      <c r="AC444" s="5">
        <f t="shared" si="72"/>
        <v>1.115</v>
      </c>
      <c r="AD444" s="5">
        <f t="shared" si="73"/>
        <v>6.8849999999999998</v>
      </c>
      <c r="AE444" s="12">
        <f t="shared" si="74"/>
        <v>9.0909090909090912E-2</v>
      </c>
      <c r="AF444" s="12">
        <f t="shared" si="75"/>
        <v>9.0909090909090912E-2</v>
      </c>
      <c r="AG444" s="12">
        <f t="shared" si="76"/>
        <v>3.378787878787879E-2</v>
      </c>
    </row>
    <row r="445" spans="2:33" x14ac:dyDescent="0.3">
      <c r="B445">
        <v>57096</v>
      </c>
      <c r="C445" s="7">
        <v>43705</v>
      </c>
      <c r="D445">
        <f t="shared" si="66"/>
        <v>2019</v>
      </c>
      <c r="E445" t="str">
        <f t="shared" si="67"/>
        <v>Q3-2019</v>
      </c>
      <c r="F445" t="str">
        <f t="shared" si="68"/>
        <v>August</v>
      </c>
      <c r="G445">
        <f t="shared" si="69"/>
        <v>35</v>
      </c>
      <c r="H445" t="str">
        <f t="shared" si="70"/>
        <v>Wednesday</v>
      </c>
      <c r="I445">
        <v>1</v>
      </c>
      <c r="J445">
        <v>32</v>
      </c>
      <c r="K445">
        <v>20</v>
      </c>
      <c r="L445">
        <v>0</v>
      </c>
      <c r="M445">
        <v>0</v>
      </c>
      <c r="N445">
        <v>32</v>
      </c>
      <c r="O445">
        <v>44</v>
      </c>
      <c r="P445">
        <v>28</v>
      </c>
      <c r="Q445">
        <v>41</v>
      </c>
      <c r="R445">
        <v>3</v>
      </c>
      <c r="S445">
        <v>27</v>
      </c>
      <c r="T445">
        <v>15</v>
      </c>
      <c r="U445">
        <v>18</v>
      </c>
      <c r="V445">
        <v>2</v>
      </c>
      <c r="W445">
        <v>0</v>
      </c>
      <c r="X445">
        <v>1</v>
      </c>
      <c r="Y445">
        <v>10</v>
      </c>
      <c r="Z445">
        <v>67</v>
      </c>
      <c r="AA445">
        <v>27</v>
      </c>
      <c r="AB445">
        <f t="shared" si="71"/>
        <v>3821</v>
      </c>
      <c r="AC445" s="5">
        <f t="shared" si="72"/>
        <v>1.0613888888888889</v>
      </c>
      <c r="AD445" s="5">
        <f t="shared" si="73"/>
        <v>6.9386111111111113</v>
      </c>
      <c r="AE445" s="12">
        <f t="shared" si="74"/>
        <v>9.375E-2</v>
      </c>
      <c r="AF445" s="12">
        <f t="shared" si="75"/>
        <v>9.375E-2</v>
      </c>
      <c r="AG445" s="12">
        <f t="shared" si="76"/>
        <v>3.3168402777777779E-2</v>
      </c>
    </row>
    <row r="446" spans="2:33" x14ac:dyDescent="0.3">
      <c r="B446">
        <v>57097</v>
      </c>
      <c r="C446" s="7">
        <v>43705</v>
      </c>
      <c r="D446">
        <f t="shared" si="66"/>
        <v>2019</v>
      </c>
      <c r="E446" t="str">
        <f t="shared" si="67"/>
        <v>Q3-2019</v>
      </c>
      <c r="F446" t="str">
        <f t="shared" si="68"/>
        <v>August</v>
      </c>
      <c r="G446">
        <f t="shared" si="69"/>
        <v>35</v>
      </c>
      <c r="H446" t="str">
        <f t="shared" si="70"/>
        <v>Wednesday</v>
      </c>
      <c r="I446">
        <v>2</v>
      </c>
      <c r="J446">
        <v>34</v>
      </c>
      <c r="K446">
        <v>21</v>
      </c>
      <c r="L446">
        <v>0</v>
      </c>
      <c r="M446">
        <v>0</v>
      </c>
      <c r="N446">
        <v>34</v>
      </c>
      <c r="O446">
        <v>79</v>
      </c>
      <c r="P446">
        <v>30</v>
      </c>
      <c r="Q446">
        <v>38</v>
      </c>
      <c r="R446">
        <v>3</v>
      </c>
      <c r="S446">
        <v>11</v>
      </c>
      <c r="T446">
        <v>15</v>
      </c>
      <c r="U446">
        <v>23</v>
      </c>
      <c r="V446">
        <v>3</v>
      </c>
      <c r="W446">
        <v>0</v>
      </c>
      <c r="X446">
        <v>0</v>
      </c>
      <c r="Y446">
        <v>8</v>
      </c>
      <c r="Z446">
        <v>55</v>
      </c>
      <c r="AA446">
        <v>12</v>
      </c>
      <c r="AB446">
        <f t="shared" si="71"/>
        <v>5306</v>
      </c>
      <c r="AC446" s="5">
        <f t="shared" si="72"/>
        <v>1.4738888888888888</v>
      </c>
      <c r="AD446" s="5">
        <f t="shared" si="73"/>
        <v>6.5261111111111116</v>
      </c>
      <c r="AE446" s="12">
        <f t="shared" si="74"/>
        <v>8.8235294117647065E-2</v>
      </c>
      <c r="AF446" s="12">
        <f t="shared" si="75"/>
        <v>8.8235294117647065E-2</v>
      </c>
      <c r="AG446" s="12">
        <f t="shared" si="76"/>
        <v>4.3349673202614375E-2</v>
      </c>
    </row>
    <row r="447" spans="2:33" x14ac:dyDescent="0.3">
      <c r="B447">
        <v>57098</v>
      </c>
      <c r="C447" s="7">
        <v>43706</v>
      </c>
      <c r="D447">
        <f t="shared" si="66"/>
        <v>2019</v>
      </c>
      <c r="E447" t="str">
        <f t="shared" si="67"/>
        <v>Q3-2019</v>
      </c>
      <c r="F447" t="str">
        <f t="shared" si="68"/>
        <v>August</v>
      </c>
      <c r="G447">
        <f t="shared" si="69"/>
        <v>35</v>
      </c>
      <c r="H447" t="str">
        <f t="shared" si="70"/>
        <v>Thursday</v>
      </c>
      <c r="I447">
        <v>1</v>
      </c>
      <c r="J447">
        <v>34</v>
      </c>
      <c r="K447">
        <v>22</v>
      </c>
      <c r="L447">
        <v>0</v>
      </c>
      <c r="M447">
        <v>0</v>
      </c>
      <c r="N447">
        <v>34</v>
      </c>
      <c r="O447">
        <v>53</v>
      </c>
      <c r="P447">
        <v>30</v>
      </c>
      <c r="Q447">
        <v>39</v>
      </c>
      <c r="R447">
        <v>3</v>
      </c>
      <c r="S447">
        <v>15</v>
      </c>
      <c r="T447">
        <v>15</v>
      </c>
      <c r="U447">
        <v>28</v>
      </c>
      <c r="V447">
        <v>2</v>
      </c>
      <c r="W447">
        <v>0</v>
      </c>
      <c r="X447">
        <v>1</v>
      </c>
      <c r="Y447">
        <v>17</v>
      </c>
      <c r="Z447">
        <v>44</v>
      </c>
      <c r="AA447">
        <v>17</v>
      </c>
      <c r="AB447">
        <f t="shared" si="71"/>
        <v>4775</v>
      </c>
      <c r="AC447" s="5">
        <f t="shared" si="72"/>
        <v>1.3263888888888888</v>
      </c>
      <c r="AD447" s="5">
        <f t="shared" si="73"/>
        <v>6.6736111111111107</v>
      </c>
      <c r="AE447" s="12">
        <f t="shared" si="74"/>
        <v>8.8235294117647065E-2</v>
      </c>
      <c r="AF447" s="12">
        <f t="shared" si="75"/>
        <v>8.8235294117647065E-2</v>
      </c>
      <c r="AG447" s="12">
        <f t="shared" si="76"/>
        <v>3.9011437908496732E-2</v>
      </c>
    </row>
    <row r="448" spans="2:33" x14ac:dyDescent="0.3">
      <c r="B448">
        <v>57099</v>
      </c>
      <c r="C448" s="7">
        <v>43706</v>
      </c>
      <c r="D448">
        <f t="shared" si="66"/>
        <v>2019</v>
      </c>
      <c r="E448" t="str">
        <f t="shared" si="67"/>
        <v>Q3-2019</v>
      </c>
      <c r="F448" t="str">
        <f t="shared" si="68"/>
        <v>August</v>
      </c>
      <c r="G448">
        <f t="shared" si="69"/>
        <v>35</v>
      </c>
      <c r="H448" t="str">
        <f t="shared" si="70"/>
        <v>Thursday</v>
      </c>
      <c r="I448">
        <v>2</v>
      </c>
      <c r="J448">
        <v>34</v>
      </c>
      <c r="K448">
        <v>15</v>
      </c>
      <c r="L448">
        <v>0</v>
      </c>
      <c r="M448">
        <v>0</v>
      </c>
      <c r="N448">
        <v>34</v>
      </c>
      <c r="O448">
        <v>53</v>
      </c>
      <c r="P448">
        <v>30</v>
      </c>
      <c r="Q448">
        <v>39</v>
      </c>
      <c r="R448">
        <v>2</v>
      </c>
      <c r="S448">
        <v>28</v>
      </c>
      <c r="T448">
        <v>16</v>
      </c>
      <c r="U448">
        <v>12</v>
      </c>
      <c r="V448">
        <v>2</v>
      </c>
      <c r="W448">
        <v>0</v>
      </c>
      <c r="X448">
        <v>0</v>
      </c>
      <c r="Y448">
        <v>11</v>
      </c>
      <c r="Z448">
        <v>74</v>
      </c>
      <c r="AA448">
        <v>20</v>
      </c>
      <c r="AB448">
        <f t="shared" si="71"/>
        <v>3984</v>
      </c>
      <c r="AC448" s="5">
        <f t="shared" si="72"/>
        <v>1.1066666666666667</v>
      </c>
      <c r="AD448" s="5">
        <f t="shared" si="73"/>
        <v>6.8933333333333335</v>
      </c>
      <c r="AE448" s="12">
        <f t="shared" si="74"/>
        <v>5.8823529411764705E-2</v>
      </c>
      <c r="AF448" s="12">
        <f t="shared" si="75"/>
        <v>5.8823529411764705E-2</v>
      </c>
      <c r="AG448" s="12">
        <f t="shared" si="76"/>
        <v>3.2549019607843135E-2</v>
      </c>
    </row>
    <row r="449" spans="2:33" x14ac:dyDescent="0.3">
      <c r="B449">
        <v>57100</v>
      </c>
      <c r="C449" s="7">
        <v>43707</v>
      </c>
      <c r="D449">
        <f t="shared" si="66"/>
        <v>2019</v>
      </c>
      <c r="E449" t="str">
        <f t="shared" si="67"/>
        <v>Q3-2019</v>
      </c>
      <c r="F449" t="str">
        <f t="shared" si="68"/>
        <v>August</v>
      </c>
      <c r="G449">
        <f t="shared" si="69"/>
        <v>35</v>
      </c>
      <c r="H449" t="str">
        <f t="shared" si="70"/>
        <v>Friday</v>
      </c>
      <c r="I449">
        <v>1</v>
      </c>
      <c r="J449">
        <v>34</v>
      </c>
      <c r="K449">
        <v>16</v>
      </c>
      <c r="L449">
        <v>0</v>
      </c>
      <c r="M449">
        <v>0</v>
      </c>
      <c r="N449">
        <v>34</v>
      </c>
      <c r="O449">
        <v>87</v>
      </c>
      <c r="P449">
        <v>29</v>
      </c>
      <c r="Q449">
        <v>40</v>
      </c>
      <c r="R449">
        <v>2</v>
      </c>
      <c r="S449">
        <v>12</v>
      </c>
      <c r="T449">
        <v>16</v>
      </c>
      <c r="U449">
        <v>17</v>
      </c>
      <c r="V449">
        <v>2</v>
      </c>
      <c r="W449">
        <v>0</v>
      </c>
      <c r="X449">
        <v>0</v>
      </c>
      <c r="Y449">
        <v>8</v>
      </c>
      <c r="Z449">
        <v>63</v>
      </c>
      <c r="AA449">
        <v>26</v>
      </c>
      <c r="AB449">
        <f t="shared" si="71"/>
        <v>5769</v>
      </c>
      <c r="AC449" s="5">
        <f t="shared" si="72"/>
        <v>1.6025</v>
      </c>
      <c r="AD449" s="5">
        <f t="shared" si="73"/>
        <v>6.3975</v>
      </c>
      <c r="AE449" s="12">
        <f t="shared" si="74"/>
        <v>5.8823529411764705E-2</v>
      </c>
      <c r="AF449" s="12">
        <f t="shared" si="75"/>
        <v>5.8823529411764705E-2</v>
      </c>
      <c r="AG449" s="12">
        <f t="shared" si="76"/>
        <v>4.7132352941176472E-2</v>
      </c>
    </row>
    <row r="450" spans="2:33" x14ac:dyDescent="0.3">
      <c r="B450">
        <v>57101</v>
      </c>
      <c r="C450" s="7">
        <v>43707</v>
      </c>
      <c r="D450">
        <f t="shared" si="66"/>
        <v>2019</v>
      </c>
      <c r="E450" t="str">
        <f t="shared" si="67"/>
        <v>Q3-2019</v>
      </c>
      <c r="F450" t="str">
        <f t="shared" si="68"/>
        <v>August</v>
      </c>
      <c r="G450">
        <f t="shared" si="69"/>
        <v>35</v>
      </c>
      <c r="H450" t="str">
        <f t="shared" si="70"/>
        <v>Friday</v>
      </c>
      <c r="I450">
        <v>2</v>
      </c>
      <c r="J450">
        <v>31</v>
      </c>
      <c r="K450">
        <v>17</v>
      </c>
      <c r="L450">
        <v>0</v>
      </c>
      <c r="M450">
        <v>0</v>
      </c>
      <c r="N450">
        <v>31</v>
      </c>
      <c r="O450">
        <v>61</v>
      </c>
      <c r="P450">
        <v>29</v>
      </c>
      <c r="Q450">
        <v>37</v>
      </c>
      <c r="R450">
        <v>2</v>
      </c>
      <c r="S450">
        <v>16</v>
      </c>
      <c r="T450">
        <v>16</v>
      </c>
      <c r="U450">
        <v>22</v>
      </c>
      <c r="V450">
        <v>2</v>
      </c>
      <c r="W450">
        <v>0</v>
      </c>
      <c r="X450">
        <v>0</v>
      </c>
      <c r="Y450">
        <v>18</v>
      </c>
      <c r="Z450">
        <v>51</v>
      </c>
      <c r="AA450">
        <v>11</v>
      </c>
      <c r="AB450">
        <f t="shared" si="71"/>
        <v>3700</v>
      </c>
      <c r="AC450" s="5">
        <f t="shared" si="72"/>
        <v>1.0277777777777777</v>
      </c>
      <c r="AD450" s="5">
        <f t="shared" si="73"/>
        <v>6.9722222222222223</v>
      </c>
      <c r="AE450" s="12">
        <f t="shared" si="74"/>
        <v>6.4516129032258063E-2</v>
      </c>
      <c r="AF450" s="12">
        <f t="shared" si="75"/>
        <v>6.4516129032258063E-2</v>
      </c>
      <c r="AG450" s="12">
        <f t="shared" si="76"/>
        <v>3.3154121863799277E-2</v>
      </c>
    </row>
    <row r="451" spans="2:33" x14ac:dyDescent="0.3">
      <c r="B451">
        <v>57102</v>
      </c>
      <c r="C451" s="7">
        <v>43708</v>
      </c>
      <c r="D451">
        <f t="shared" si="66"/>
        <v>2019</v>
      </c>
      <c r="E451" t="str">
        <f t="shared" si="67"/>
        <v>Q3-2019</v>
      </c>
      <c r="F451" t="str">
        <f t="shared" si="68"/>
        <v>August</v>
      </c>
      <c r="G451">
        <f t="shared" si="69"/>
        <v>35</v>
      </c>
      <c r="H451" t="str">
        <f t="shared" si="70"/>
        <v>Saturday</v>
      </c>
      <c r="I451">
        <v>1</v>
      </c>
      <c r="J451">
        <v>35</v>
      </c>
      <c r="K451">
        <v>18</v>
      </c>
      <c r="L451">
        <v>0</v>
      </c>
      <c r="M451">
        <v>0</v>
      </c>
      <c r="N451">
        <v>35</v>
      </c>
      <c r="O451">
        <v>36</v>
      </c>
      <c r="P451">
        <v>29</v>
      </c>
      <c r="Q451">
        <v>38</v>
      </c>
      <c r="R451">
        <v>3</v>
      </c>
      <c r="S451">
        <v>19</v>
      </c>
      <c r="T451">
        <v>15</v>
      </c>
      <c r="U451">
        <v>28</v>
      </c>
      <c r="V451">
        <v>2</v>
      </c>
      <c r="W451">
        <v>0</v>
      </c>
      <c r="X451">
        <v>1</v>
      </c>
      <c r="Y451">
        <v>15</v>
      </c>
      <c r="Z451">
        <v>40</v>
      </c>
      <c r="AA451">
        <v>16</v>
      </c>
      <c r="AB451">
        <f t="shared" si="71"/>
        <v>5122</v>
      </c>
      <c r="AC451" s="5">
        <f t="shared" si="72"/>
        <v>1.4227777777777777</v>
      </c>
      <c r="AD451" s="5">
        <f t="shared" si="73"/>
        <v>6.5772222222222219</v>
      </c>
      <c r="AE451" s="12">
        <f t="shared" si="74"/>
        <v>8.5714285714285715E-2</v>
      </c>
      <c r="AF451" s="12">
        <f t="shared" si="75"/>
        <v>8.5714285714285715E-2</v>
      </c>
      <c r="AG451" s="12">
        <f t="shared" si="76"/>
        <v>4.0650793650793646E-2</v>
      </c>
    </row>
    <row r="452" spans="2:33" x14ac:dyDescent="0.3">
      <c r="B452">
        <v>57103</v>
      </c>
      <c r="C452" s="7">
        <v>43710</v>
      </c>
      <c r="D452">
        <f t="shared" si="66"/>
        <v>2019</v>
      </c>
      <c r="E452" t="str">
        <f t="shared" si="67"/>
        <v>Q3-2019</v>
      </c>
      <c r="F452" t="str">
        <f t="shared" si="68"/>
        <v>September</v>
      </c>
      <c r="G452">
        <f t="shared" si="69"/>
        <v>36</v>
      </c>
      <c r="H452" t="str">
        <f t="shared" si="70"/>
        <v>Monday</v>
      </c>
      <c r="I452">
        <v>1</v>
      </c>
      <c r="J452">
        <v>32</v>
      </c>
      <c r="K452">
        <v>13</v>
      </c>
      <c r="L452">
        <v>0</v>
      </c>
      <c r="M452">
        <v>0</v>
      </c>
      <c r="N452">
        <v>32</v>
      </c>
      <c r="O452">
        <v>55</v>
      </c>
      <c r="P452">
        <v>31</v>
      </c>
      <c r="Q452">
        <v>35</v>
      </c>
      <c r="R452">
        <v>1</v>
      </c>
      <c r="S452">
        <v>18</v>
      </c>
      <c r="T452">
        <v>24</v>
      </c>
      <c r="U452">
        <v>18</v>
      </c>
      <c r="V452">
        <v>1</v>
      </c>
      <c r="W452">
        <v>0</v>
      </c>
      <c r="X452">
        <v>0</v>
      </c>
      <c r="Y452">
        <v>11</v>
      </c>
      <c r="Z452">
        <v>30</v>
      </c>
      <c r="AA452">
        <v>13</v>
      </c>
      <c r="AB452">
        <f t="shared" si="71"/>
        <v>3295</v>
      </c>
      <c r="AC452" s="5">
        <f t="shared" si="72"/>
        <v>0.91527777777777775</v>
      </c>
      <c r="AD452" s="5">
        <f t="shared" si="73"/>
        <v>7.0847222222222221</v>
      </c>
      <c r="AE452" s="12">
        <f t="shared" si="74"/>
        <v>3.125E-2</v>
      </c>
      <c r="AF452" s="12">
        <f t="shared" si="75"/>
        <v>3.125E-2</v>
      </c>
      <c r="AG452" s="12">
        <f t="shared" si="76"/>
        <v>2.8602430555555555E-2</v>
      </c>
    </row>
    <row r="453" spans="2:33" x14ac:dyDescent="0.3">
      <c r="B453">
        <v>57104</v>
      </c>
      <c r="C453" s="7">
        <v>43710</v>
      </c>
      <c r="D453">
        <f t="shared" si="66"/>
        <v>2019</v>
      </c>
      <c r="E453" t="str">
        <f t="shared" si="67"/>
        <v>Q3-2019</v>
      </c>
      <c r="F453" t="str">
        <f t="shared" si="68"/>
        <v>September</v>
      </c>
      <c r="G453">
        <f t="shared" si="69"/>
        <v>36</v>
      </c>
      <c r="H453" t="str">
        <f t="shared" si="70"/>
        <v>Monday</v>
      </c>
      <c r="I453">
        <v>2</v>
      </c>
      <c r="J453">
        <v>35</v>
      </c>
      <c r="K453">
        <v>30</v>
      </c>
      <c r="L453">
        <v>0</v>
      </c>
      <c r="M453">
        <v>0</v>
      </c>
      <c r="N453">
        <v>35</v>
      </c>
      <c r="O453">
        <v>72</v>
      </c>
      <c r="P453">
        <v>31</v>
      </c>
      <c r="Q453">
        <v>41</v>
      </c>
      <c r="R453">
        <v>2</v>
      </c>
      <c r="S453">
        <v>26</v>
      </c>
      <c r="T453">
        <v>24</v>
      </c>
      <c r="U453">
        <v>23</v>
      </c>
      <c r="V453">
        <v>2</v>
      </c>
      <c r="W453">
        <v>0</v>
      </c>
      <c r="X453">
        <v>0</v>
      </c>
      <c r="Y453">
        <v>6</v>
      </c>
      <c r="Z453">
        <v>64</v>
      </c>
      <c r="AA453">
        <v>17</v>
      </c>
      <c r="AB453">
        <f t="shared" si="71"/>
        <v>6213</v>
      </c>
      <c r="AC453" s="5">
        <f t="shared" si="72"/>
        <v>1.7258333333333333</v>
      </c>
      <c r="AD453" s="5">
        <f t="shared" si="73"/>
        <v>6.2741666666666669</v>
      </c>
      <c r="AE453" s="12">
        <f t="shared" si="74"/>
        <v>5.7142857142857141E-2</v>
      </c>
      <c r="AF453" s="12">
        <f t="shared" si="75"/>
        <v>5.7142857142857141E-2</v>
      </c>
      <c r="AG453" s="12">
        <f t="shared" si="76"/>
        <v>4.930952380952381E-2</v>
      </c>
    </row>
    <row r="454" spans="2:33" x14ac:dyDescent="0.3">
      <c r="B454">
        <v>57105</v>
      </c>
      <c r="C454" s="7">
        <v>43711</v>
      </c>
      <c r="D454">
        <f t="shared" si="66"/>
        <v>2019</v>
      </c>
      <c r="E454" t="str">
        <f t="shared" si="67"/>
        <v>Q3-2019</v>
      </c>
      <c r="F454" t="str">
        <f t="shared" si="68"/>
        <v>September</v>
      </c>
      <c r="G454">
        <f t="shared" si="69"/>
        <v>36</v>
      </c>
      <c r="H454" t="str">
        <f t="shared" si="70"/>
        <v>Tuesday</v>
      </c>
      <c r="I454">
        <v>1</v>
      </c>
      <c r="J454">
        <v>29</v>
      </c>
      <c r="K454">
        <v>15</v>
      </c>
      <c r="L454">
        <v>0</v>
      </c>
      <c r="M454">
        <v>0</v>
      </c>
      <c r="N454">
        <v>29</v>
      </c>
      <c r="O454">
        <v>64</v>
      </c>
      <c r="P454">
        <v>30</v>
      </c>
      <c r="Q454">
        <v>38</v>
      </c>
      <c r="R454">
        <v>2</v>
      </c>
      <c r="S454">
        <v>26</v>
      </c>
      <c r="T454">
        <v>23</v>
      </c>
      <c r="U454">
        <v>29</v>
      </c>
      <c r="V454">
        <v>2</v>
      </c>
      <c r="W454">
        <v>0</v>
      </c>
      <c r="X454">
        <v>0</v>
      </c>
      <c r="Y454">
        <v>18</v>
      </c>
      <c r="Z454">
        <v>57</v>
      </c>
      <c r="AA454">
        <v>23</v>
      </c>
      <c r="AB454">
        <f t="shared" si="71"/>
        <v>2141</v>
      </c>
      <c r="AC454" s="5">
        <f t="shared" si="72"/>
        <v>0.59472222222222226</v>
      </c>
      <c r="AD454" s="5">
        <f t="shared" si="73"/>
        <v>7.4052777777777781</v>
      </c>
      <c r="AE454" s="12">
        <f t="shared" si="74"/>
        <v>6.8965517241379309E-2</v>
      </c>
      <c r="AF454" s="12">
        <f t="shared" si="75"/>
        <v>6.8965517241379309E-2</v>
      </c>
      <c r="AG454" s="12">
        <f t="shared" si="76"/>
        <v>2.0507662835249043E-2</v>
      </c>
    </row>
    <row r="455" spans="2:33" x14ac:dyDescent="0.3">
      <c r="B455">
        <v>57106</v>
      </c>
      <c r="C455" s="7">
        <v>43711</v>
      </c>
      <c r="D455">
        <f t="shared" si="66"/>
        <v>2019</v>
      </c>
      <c r="E455" t="str">
        <f t="shared" si="67"/>
        <v>Q3-2019</v>
      </c>
      <c r="F455" t="str">
        <f t="shared" si="68"/>
        <v>September</v>
      </c>
      <c r="G455">
        <f t="shared" si="69"/>
        <v>36</v>
      </c>
      <c r="H455" t="str">
        <f t="shared" si="70"/>
        <v>Tuesday</v>
      </c>
      <c r="I455">
        <v>2</v>
      </c>
      <c r="J455">
        <v>32</v>
      </c>
      <c r="K455">
        <v>12</v>
      </c>
      <c r="L455">
        <v>0</v>
      </c>
      <c r="M455">
        <v>0</v>
      </c>
      <c r="N455">
        <v>32</v>
      </c>
      <c r="O455">
        <v>81</v>
      </c>
      <c r="P455">
        <v>30</v>
      </c>
      <c r="Q455">
        <v>40</v>
      </c>
      <c r="R455">
        <v>2</v>
      </c>
      <c r="S455">
        <v>14</v>
      </c>
      <c r="T455">
        <v>24</v>
      </c>
      <c r="U455">
        <v>13</v>
      </c>
      <c r="V455">
        <v>2</v>
      </c>
      <c r="W455">
        <v>0</v>
      </c>
      <c r="X455">
        <v>0</v>
      </c>
      <c r="Y455">
        <v>13</v>
      </c>
      <c r="Z455">
        <v>41</v>
      </c>
      <c r="AA455">
        <v>28</v>
      </c>
      <c r="AB455">
        <f t="shared" si="71"/>
        <v>4444</v>
      </c>
      <c r="AC455" s="5">
        <f t="shared" si="72"/>
        <v>1.2344444444444445</v>
      </c>
      <c r="AD455" s="5">
        <f t="shared" si="73"/>
        <v>6.7655555555555553</v>
      </c>
      <c r="AE455" s="12">
        <f t="shared" si="74"/>
        <v>6.25E-2</v>
      </c>
      <c r="AF455" s="12">
        <f t="shared" si="75"/>
        <v>6.25E-2</v>
      </c>
      <c r="AG455" s="12">
        <f t="shared" si="76"/>
        <v>3.8576388888888889E-2</v>
      </c>
    </row>
    <row r="456" spans="2:33" x14ac:dyDescent="0.3">
      <c r="B456">
        <v>57107</v>
      </c>
      <c r="C456" s="7">
        <v>43712</v>
      </c>
      <c r="D456">
        <f t="shared" si="66"/>
        <v>2019</v>
      </c>
      <c r="E456" t="str">
        <f t="shared" si="67"/>
        <v>Q3-2019</v>
      </c>
      <c r="F456" t="str">
        <f t="shared" si="68"/>
        <v>September</v>
      </c>
      <c r="G456">
        <f t="shared" si="69"/>
        <v>36</v>
      </c>
      <c r="H456" t="str">
        <f t="shared" si="70"/>
        <v>Wednesday</v>
      </c>
      <c r="I456">
        <v>1</v>
      </c>
      <c r="J456">
        <v>30</v>
      </c>
      <c r="K456">
        <v>29</v>
      </c>
      <c r="L456">
        <v>0</v>
      </c>
      <c r="M456">
        <v>0</v>
      </c>
      <c r="N456">
        <v>30</v>
      </c>
      <c r="O456">
        <v>38</v>
      </c>
      <c r="P456">
        <v>30</v>
      </c>
      <c r="Q456">
        <v>33</v>
      </c>
      <c r="R456">
        <v>1</v>
      </c>
      <c r="S456">
        <v>22</v>
      </c>
      <c r="T456">
        <v>24</v>
      </c>
      <c r="U456">
        <v>18</v>
      </c>
      <c r="V456">
        <v>1</v>
      </c>
      <c r="W456">
        <v>0</v>
      </c>
      <c r="X456">
        <v>0</v>
      </c>
      <c r="Y456">
        <v>9</v>
      </c>
      <c r="Z456">
        <v>26</v>
      </c>
      <c r="AA456">
        <v>12</v>
      </c>
      <c r="AB456">
        <f t="shared" si="71"/>
        <v>2114</v>
      </c>
      <c r="AC456" s="5">
        <f t="shared" si="72"/>
        <v>0.5872222222222222</v>
      </c>
      <c r="AD456" s="5">
        <f t="shared" si="73"/>
        <v>7.4127777777777775</v>
      </c>
      <c r="AE456" s="12">
        <f t="shared" si="74"/>
        <v>3.3333333333333333E-2</v>
      </c>
      <c r="AF456" s="12">
        <f t="shared" si="75"/>
        <v>3.3333333333333333E-2</v>
      </c>
      <c r="AG456" s="12">
        <f t="shared" si="76"/>
        <v>1.9574074074074074E-2</v>
      </c>
    </row>
    <row r="457" spans="2:33" x14ac:dyDescent="0.3">
      <c r="B457">
        <v>57108</v>
      </c>
      <c r="C457" s="7">
        <v>43712</v>
      </c>
      <c r="D457">
        <f t="shared" si="66"/>
        <v>2019</v>
      </c>
      <c r="E457" t="str">
        <f t="shared" si="67"/>
        <v>Q3-2019</v>
      </c>
      <c r="F457" t="str">
        <f t="shared" si="68"/>
        <v>September</v>
      </c>
      <c r="G457">
        <f t="shared" si="69"/>
        <v>36</v>
      </c>
      <c r="H457" t="str">
        <f t="shared" si="70"/>
        <v>Wednesday</v>
      </c>
      <c r="I457">
        <v>2</v>
      </c>
      <c r="J457">
        <v>34</v>
      </c>
      <c r="K457">
        <v>14</v>
      </c>
      <c r="L457">
        <v>0</v>
      </c>
      <c r="M457">
        <v>0</v>
      </c>
      <c r="N457">
        <v>34</v>
      </c>
      <c r="O457">
        <v>89</v>
      </c>
      <c r="P457">
        <v>29</v>
      </c>
      <c r="Q457">
        <v>38</v>
      </c>
      <c r="R457">
        <v>2</v>
      </c>
      <c r="S457">
        <v>22</v>
      </c>
      <c r="T457">
        <v>24</v>
      </c>
      <c r="U457">
        <v>24</v>
      </c>
      <c r="V457">
        <v>2</v>
      </c>
      <c r="W457">
        <v>0</v>
      </c>
      <c r="X457">
        <v>0</v>
      </c>
      <c r="Y457">
        <v>8</v>
      </c>
      <c r="Z457">
        <v>68</v>
      </c>
      <c r="AA457">
        <v>18</v>
      </c>
      <c r="AB457">
        <f t="shared" si="71"/>
        <v>7310</v>
      </c>
      <c r="AC457" s="5">
        <f t="shared" si="72"/>
        <v>2.0305555555555554</v>
      </c>
      <c r="AD457" s="5">
        <f t="shared" si="73"/>
        <v>5.969444444444445</v>
      </c>
      <c r="AE457" s="12">
        <f t="shared" si="74"/>
        <v>5.8823529411764705E-2</v>
      </c>
      <c r="AF457" s="12">
        <f t="shared" si="75"/>
        <v>5.8823529411764705E-2</v>
      </c>
      <c r="AG457" s="12">
        <f t="shared" si="76"/>
        <v>5.9722222222222218E-2</v>
      </c>
    </row>
    <row r="458" spans="2:33" x14ac:dyDescent="0.3">
      <c r="B458">
        <v>57109</v>
      </c>
      <c r="C458" s="7">
        <v>43713</v>
      </c>
      <c r="D458">
        <f t="shared" si="66"/>
        <v>2019</v>
      </c>
      <c r="E458" t="str">
        <f t="shared" si="67"/>
        <v>Q3-2019</v>
      </c>
      <c r="F458" t="str">
        <f t="shared" si="68"/>
        <v>September</v>
      </c>
      <c r="G458">
        <f t="shared" si="69"/>
        <v>36</v>
      </c>
      <c r="H458" t="str">
        <f t="shared" si="70"/>
        <v>Thursday</v>
      </c>
      <c r="I458">
        <v>1</v>
      </c>
      <c r="J458">
        <v>31</v>
      </c>
      <c r="K458">
        <v>11</v>
      </c>
      <c r="L458">
        <v>0</v>
      </c>
      <c r="M458">
        <v>0</v>
      </c>
      <c r="N458">
        <v>31</v>
      </c>
      <c r="O458">
        <v>47</v>
      </c>
      <c r="P458">
        <v>29</v>
      </c>
      <c r="Q458">
        <v>37</v>
      </c>
      <c r="R458">
        <v>1</v>
      </c>
      <c r="S458">
        <v>10</v>
      </c>
      <c r="T458">
        <v>24</v>
      </c>
      <c r="U458">
        <v>28</v>
      </c>
      <c r="V458">
        <v>1</v>
      </c>
      <c r="W458">
        <v>0</v>
      </c>
      <c r="X458">
        <v>0</v>
      </c>
      <c r="Y458">
        <v>16</v>
      </c>
      <c r="Z458">
        <v>53</v>
      </c>
      <c r="AA458">
        <v>22</v>
      </c>
      <c r="AB458">
        <f t="shared" si="71"/>
        <v>3959</v>
      </c>
      <c r="AC458" s="5">
        <f t="shared" si="72"/>
        <v>1.0997222222222223</v>
      </c>
      <c r="AD458" s="5">
        <f t="shared" si="73"/>
        <v>6.9002777777777773</v>
      </c>
      <c r="AE458" s="12">
        <f t="shared" si="74"/>
        <v>3.2258064516129031E-2</v>
      </c>
      <c r="AF458" s="12">
        <f t="shared" si="75"/>
        <v>3.2258064516129031E-2</v>
      </c>
      <c r="AG458" s="12">
        <f t="shared" si="76"/>
        <v>3.5474910394265237E-2</v>
      </c>
    </row>
    <row r="459" spans="2:33" x14ac:dyDescent="0.3">
      <c r="B459">
        <v>57110</v>
      </c>
      <c r="C459" s="7">
        <v>43713</v>
      </c>
      <c r="D459">
        <f t="shared" si="66"/>
        <v>2019</v>
      </c>
      <c r="E459" t="str">
        <f t="shared" si="67"/>
        <v>Q3-2019</v>
      </c>
      <c r="F459" t="str">
        <f t="shared" si="68"/>
        <v>September</v>
      </c>
      <c r="G459">
        <f t="shared" si="69"/>
        <v>36</v>
      </c>
      <c r="H459" t="str">
        <f t="shared" si="70"/>
        <v>Thursday</v>
      </c>
      <c r="I459">
        <v>2</v>
      </c>
      <c r="J459">
        <v>35</v>
      </c>
      <c r="K459">
        <v>16</v>
      </c>
      <c r="L459">
        <v>0</v>
      </c>
      <c r="M459">
        <v>0</v>
      </c>
      <c r="N459">
        <v>35</v>
      </c>
      <c r="O459">
        <v>38</v>
      </c>
      <c r="P459">
        <v>31</v>
      </c>
      <c r="Q459">
        <v>41</v>
      </c>
      <c r="R459">
        <v>3</v>
      </c>
      <c r="S459">
        <v>10</v>
      </c>
      <c r="T459">
        <v>23</v>
      </c>
      <c r="U459">
        <v>14</v>
      </c>
      <c r="V459">
        <v>2</v>
      </c>
      <c r="W459">
        <v>0</v>
      </c>
      <c r="X459">
        <v>1</v>
      </c>
      <c r="Y459">
        <v>15</v>
      </c>
      <c r="Z459">
        <v>45</v>
      </c>
      <c r="AA459">
        <v>28</v>
      </c>
      <c r="AB459">
        <f t="shared" si="71"/>
        <v>4007</v>
      </c>
      <c r="AC459" s="5">
        <f t="shared" si="72"/>
        <v>1.1130555555555555</v>
      </c>
      <c r="AD459" s="5">
        <f t="shared" si="73"/>
        <v>6.8869444444444445</v>
      </c>
      <c r="AE459" s="12">
        <f t="shared" si="74"/>
        <v>8.5714285714285715E-2</v>
      </c>
      <c r="AF459" s="12">
        <f t="shared" si="75"/>
        <v>8.5714285714285715E-2</v>
      </c>
      <c r="AG459" s="12">
        <f t="shared" si="76"/>
        <v>3.1801587301587296E-2</v>
      </c>
    </row>
    <row r="460" spans="2:33" x14ac:dyDescent="0.3">
      <c r="B460">
        <v>57111</v>
      </c>
      <c r="C460" s="7">
        <v>43714</v>
      </c>
      <c r="D460">
        <f t="shared" si="66"/>
        <v>2019</v>
      </c>
      <c r="E460" t="str">
        <f t="shared" si="67"/>
        <v>Q3-2019</v>
      </c>
      <c r="F460" t="str">
        <f t="shared" si="68"/>
        <v>September</v>
      </c>
      <c r="G460">
        <f t="shared" si="69"/>
        <v>36</v>
      </c>
      <c r="H460" t="str">
        <f t="shared" si="70"/>
        <v>Friday</v>
      </c>
      <c r="I460">
        <v>1</v>
      </c>
      <c r="J460">
        <v>32</v>
      </c>
      <c r="K460">
        <v>13</v>
      </c>
      <c r="L460">
        <v>0</v>
      </c>
      <c r="M460">
        <v>0</v>
      </c>
      <c r="N460">
        <v>32</v>
      </c>
      <c r="O460">
        <v>55</v>
      </c>
      <c r="P460">
        <v>31</v>
      </c>
      <c r="Q460">
        <v>35</v>
      </c>
      <c r="R460">
        <v>1</v>
      </c>
      <c r="S460">
        <v>18</v>
      </c>
      <c r="T460">
        <v>24</v>
      </c>
      <c r="U460">
        <v>18</v>
      </c>
      <c r="V460">
        <v>1</v>
      </c>
      <c r="W460">
        <v>0</v>
      </c>
      <c r="X460">
        <v>0</v>
      </c>
      <c r="Y460">
        <v>11</v>
      </c>
      <c r="Z460">
        <v>30</v>
      </c>
      <c r="AA460">
        <v>13</v>
      </c>
      <c r="AB460">
        <f t="shared" si="71"/>
        <v>3295</v>
      </c>
      <c r="AC460" s="5">
        <f t="shared" si="72"/>
        <v>0.91527777777777775</v>
      </c>
      <c r="AD460" s="5">
        <f t="shared" si="73"/>
        <v>7.0847222222222221</v>
      </c>
      <c r="AE460" s="12">
        <f t="shared" si="74"/>
        <v>3.125E-2</v>
      </c>
      <c r="AF460" s="12">
        <f t="shared" si="75"/>
        <v>3.125E-2</v>
      </c>
      <c r="AG460" s="12">
        <f t="shared" si="76"/>
        <v>2.8602430555555555E-2</v>
      </c>
    </row>
    <row r="461" spans="2:33" x14ac:dyDescent="0.3">
      <c r="B461">
        <v>57112</v>
      </c>
      <c r="C461" s="7">
        <v>43714</v>
      </c>
      <c r="D461">
        <f t="shared" si="66"/>
        <v>2019</v>
      </c>
      <c r="E461" t="str">
        <f t="shared" si="67"/>
        <v>Q3-2019</v>
      </c>
      <c r="F461" t="str">
        <f t="shared" si="68"/>
        <v>September</v>
      </c>
      <c r="G461">
        <f t="shared" si="69"/>
        <v>36</v>
      </c>
      <c r="H461" t="str">
        <f t="shared" si="70"/>
        <v>Friday</v>
      </c>
      <c r="I461">
        <v>2</v>
      </c>
      <c r="J461">
        <v>35</v>
      </c>
      <c r="K461">
        <v>30</v>
      </c>
      <c r="L461">
        <v>0</v>
      </c>
      <c r="M461">
        <v>0</v>
      </c>
      <c r="N461">
        <v>35</v>
      </c>
      <c r="O461">
        <v>72</v>
      </c>
      <c r="P461">
        <v>31</v>
      </c>
      <c r="Q461">
        <v>41</v>
      </c>
      <c r="R461">
        <v>2</v>
      </c>
      <c r="S461">
        <v>26</v>
      </c>
      <c r="T461">
        <v>24</v>
      </c>
      <c r="U461">
        <v>23</v>
      </c>
      <c r="V461">
        <v>2</v>
      </c>
      <c r="W461">
        <v>0</v>
      </c>
      <c r="X461">
        <v>0</v>
      </c>
      <c r="Y461">
        <v>6</v>
      </c>
      <c r="Z461">
        <v>64</v>
      </c>
      <c r="AA461">
        <v>17</v>
      </c>
      <c r="AB461">
        <f t="shared" si="71"/>
        <v>6213</v>
      </c>
      <c r="AC461" s="5">
        <f t="shared" si="72"/>
        <v>1.7258333333333333</v>
      </c>
      <c r="AD461" s="5">
        <f t="shared" si="73"/>
        <v>6.2741666666666669</v>
      </c>
      <c r="AE461" s="12">
        <f t="shared" si="74"/>
        <v>5.7142857142857141E-2</v>
      </c>
      <c r="AF461" s="12">
        <f t="shared" si="75"/>
        <v>5.7142857142857141E-2</v>
      </c>
      <c r="AG461" s="12">
        <f t="shared" si="76"/>
        <v>4.930952380952381E-2</v>
      </c>
    </row>
    <row r="462" spans="2:33" x14ac:dyDescent="0.3">
      <c r="B462">
        <v>57113</v>
      </c>
      <c r="C462" s="7">
        <v>43715</v>
      </c>
      <c r="D462">
        <f t="shared" si="66"/>
        <v>2019</v>
      </c>
      <c r="E462" t="str">
        <f t="shared" si="67"/>
        <v>Q3-2019</v>
      </c>
      <c r="F462" t="str">
        <f t="shared" si="68"/>
        <v>September</v>
      </c>
      <c r="G462">
        <f t="shared" si="69"/>
        <v>36</v>
      </c>
      <c r="H462" t="str">
        <f t="shared" si="70"/>
        <v>Saturday</v>
      </c>
      <c r="I462">
        <v>1</v>
      </c>
      <c r="J462">
        <v>29</v>
      </c>
      <c r="K462">
        <v>15</v>
      </c>
      <c r="L462">
        <v>0</v>
      </c>
      <c r="M462">
        <v>0</v>
      </c>
      <c r="N462">
        <v>29</v>
      </c>
      <c r="O462">
        <v>64</v>
      </c>
      <c r="P462">
        <v>30</v>
      </c>
      <c r="Q462">
        <v>38</v>
      </c>
      <c r="R462">
        <v>2</v>
      </c>
      <c r="S462">
        <v>26</v>
      </c>
      <c r="T462">
        <v>23</v>
      </c>
      <c r="U462">
        <v>29</v>
      </c>
      <c r="V462">
        <v>2</v>
      </c>
      <c r="W462">
        <v>0</v>
      </c>
      <c r="X462">
        <v>0</v>
      </c>
      <c r="Y462">
        <v>18</v>
      </c>
      <c r="Z462">
        <v>57</v>
      </c>
      <c r="AA462">
        <v>23</v>
      </c>
      <c r="AB462">
        <f t="shared" si="71"/>
        <v>2141</v>
      </c>
      <c r="AC462" s="5">
        <f t="shared" si="72"/>
        <v>0.59472222222222226</v>
      </c>
      <c r="AD462" s="5">
        <f t="shared" si="73"/>
        <v>7.4052777777777781</v>
      </c>
      <c r="AE462" s="12">
        <f t="shared" si="74"/>
        <v>6.8965517241379309E-2</v>
      </c>
      <c r="AF462" s="12">
        <f t="shared" si="75"/>
        <v>6.8965517241379309E-2</v>
      </c>
      <c r="AG462" s="12">
        <f t="shared" si="76"/>
        <v>2.0507662835249043E-2</v>
      </c>
    </row>
    <row r="463" spans="2:33" x14ac:dyDescent="0.3">
      <c r="B463">
        <v>57114</v>
      </c>
      <c r="C463" s="7">
        <v>43717</v>
      </c>
      <c r="D463">
        <f t="shared" si="66"/>
        <v>2019</v>
      </c>
      <c r="E463" t="str">
        <f t="shared" si="67"/>
        <v>Q3-2019</v>
      </c>
      <c r="F463" t="str">
        <f t="shared" si="68"/>
        <v>September</v>
      </c>
      <c r="G463">
        <f t="shared" si="69"/>
        <v>37</v>
      </c>
      <c r="H463" t="str">
        <f t="shared" si="70"/>
        <v>Monday</v>
      </c>
      <c r="I463">
        <v>1</v>
      </c>
      <c r="J463">
        <v>29</v>
      </c>
      <c r="K463">
        <v>12</v>
      </c>
      <c r="L463">
        <v>0</v>
      </c>
      <c r="M463">
        <v>0</v>
      </c>
      <c r="N463">
        <v>29</v>
      </c>
      <c r="O463">
        <v>81</v>
      </c>
      <c r="P463">
        <v>30</v>
      </c>
      <c r="Q463">
        <v>36</v>
      </c>
      <c r="R463">
        <v>1</v>
      </c>
      <c r="S463">
        <v>14</v>
      </c>
      <c r="T463">
        <v>24</v>
      </c>
      <c r="U463">
        <v>13</v>
      </c>
      <c r="V463">
        <v>1</v>
      </c>
      <c r="W463">
        <v>0</v>
      </c>
      <c r="X463">
        <v>0</v>
      </c>
      <c r="Y463">
        <v>13</v>
      </c>
      <c r="Z463">
        <v>41</v>
      </c>
      <c r="AA463">
        <v>28</v>
      </c>
      <c r="AB463">
        <f t="shared" si="71"/>
        <v>2993</v>
      </c>
      <c r="AC463" s="5">
        <f t="shared" si="72"/>
        <v>0.83138888888888884</v>
      </c>
      <c r="AD463" s="5">
        <f t="shared" si="73"/>
        <v>7.1686111111111108</v>
      </c>
      <c r="AE463" s="12">
        <f t="shared" si="74"/>
        <v>3.4482758620689655E-2</v>
      </c>
      <c r="AF463" s="12">
        <f t="shared" si="75"/>
        <v>3.4482758620689655E-2</v>
      </c>
      <c r="AG463" s="12">
        <f t="shared" si="76"/>
        <v>2.8668582375478927E-2</v>
      </c>
    </row>
    <row r="464" spans="2:33" x14ac:dyDescent="0.3">
      <c r="B464">
        <v>57115</v>
      </c>
      <c r="C464" s="7">
        <v>43717</v>
      </c>
      <c r="D464">
        <f t="shared" si="66"/>
        <v>2019</v>
      </c>
      <c r="E464" t="str">
        <f t="shared" si="67"/>
        <v>Q3-2019</v>
      </c>
      <c r="F464" t="str">
        <f t="shared" si="68"/>
        <v>September</v>
      </c>
      <c r="G464">
        <f t="shared" si="69"/>
        <v>37</v>
      </c>
      <c r="H464" t="str">
        <f t="shared" si="70"/>
        <v>Monday</v>
      </c>
      <c r="I464">
        <v>2</v>
      </c>
      <c r="J464">
        <v>33</v>
      </c>
      <c r="K464">
        <v>29</v>
      </c>
      <c r="L464">
        <v>0</v>
      </c>
      <c r="M464">
        <v>0</v>
      </c>
      <c r="N464">
        <v>33</v>
      </c>
      <c r="O464">
        <v>38</v>
      </c>
      <c r="P464">
        <v>30</v>
      </c>
      <c r="Q464">
        <v>37</v>
      </c>
      <c r="R464">
        <v>2</v>
      </c>
      <c r="S464">
        <v>22</v>
      </c>
      <c r="T464">
        <v>24</v>
      </c>
      <c r="U464">
        <v>18</v>
      </c>
      <c r="V464">
        <v>1</v>
      </c>
      <c r="W464">
        <v>0</v>
      </c>
      <c r="X464">
        <v>1</v>
      </c>
      <c r="Y464">
        <v>9</v>
      </c>
      <c r="Z464">
        <v>26</v>
      </c>
      <c r="AA464">
        <v>12</v>
      </c>
      <c r="AB464">
        <f t="shared" si="71"/>
        <v>3751</v>
      </c>
      <c r="AC464" s="5">
        <f t="shared" si="72"/>
        <v>1.0419444444444443</v>
      </c>
      <c r="AD464" s="5">
        <f t="shared" si="73"/>
        <v>6.9580555555555552</v>
      </c>
      <c r="AE464" s="12">
        <f t="shared" si="74"/>
        <v>6.0606060606060608E-2</v>
      </c>
      <c r="AF464" s="12">
        <f t="shared" si="75"/>
        <v>6.0606060606060608E-2</v>
      </c>
      <c r="AG464" s="12">
        <f t="shared" si="76"/>
        <v>3.1574074074074074E-2</v>
      </c>
    </row>
    <row r="465" spans="2:33" x14ac:dyDescent="0.3">
      <c r="B465">
        <v>57116</v>
      </c>
      <c r="C465" s="7">
        <v>43718</v>
      </c>
      <c r="D465">
        <f t="shared" si="66"/>
        <v>2019</v>
      </c>
      <c r="E465" t="str">
        <f t="shared" si="67"/>
        <v>Q3-2019</v>
      </c>
      <c r="F465" t="str">
        <f t="shared" si="68"/>
        <v>September</v>
      </c>
      <c r="G465">
        <f t="shared" si="69"/>
        <v>37</v>
      </c>
      <c r="H465" t="str">
        <f t="shared" si="70"/>
        <v>Tuesday</v>
      </c>
      <c r="I465">
        <v>1</v>
      </c>
      <c r="J465">
        <v>31</v>
      </c>
      <c r="K465">
        <v>14</v>
      </c>
      <c r="L465">
        <v>0</v>
      </c>
      <c r="M465">
        <v>0</v>
      </c>
      <c r="N465">
        <v>31</v>
      </c>
      <c r="O465">
        <v>89</v>
      </c>
      <c r="P465">
        <v>29</v>
      </c>
      <c r="Q465">
        <v>34</v>
      </c>
      <c r="R465">
        <v>1</v>
      </c>
      <c r="S465">
        <v>22</v>
      </c>
      <c r="T465">
        <v>24</v>
      </c>
      <c r="U465">
        <v>24</v>
      </c>
      <c r="V465">
        <v>1</v>
      </c>
      <c r="W465">
        <v>0</v>
      </c>
      <c r="X465">
        <v>0</v>
      </c>
      <c r="Y465">
        <v>8</v>
      </c>
      <c r="Z465">
        <v>68</v>
      </c>
      <c r="AA465">
        <v>18</v>
      </c>
      <c r="AB465">
        <f t="shared" si="71"/>
        <v>5005</v>
      </c>
      <c r="AC465" s="5">
        <f t="shared" si="72"/>
        <v>1.3902777777777777</v>
      </c>
      <c r="AD465" s="5">
        <f t="shared" si="73"/>
        <v>6.6097222222222225</v>
      </c>
      <c r="AE465" s="12">
        <f t="shared" si="74"/>
        <v>3.2258064516129031E-2</v>
      </c>
      <c r="AF465" s="12">
        <f t="shared" si="75"/>
        <v>3.2258064516129031E-2</v>
      </c>
      <c r="AG465" s="12">
        <f t="shared" si="76"/>
        <v>4.4847670250896053E-2</v>
      </c>
    </row>
    <row r="466" spans="2:33" x14ac:dyDescent="0.3">
      <c r="B466">
        <v>57117</v>
      </c>
      <c r="C466" s="7">
        <v>43718</v>
      </c>
      <c r="D466">
        <f t="shared" si="66"/>
        <v>2019</v>
      </c>
      <c r="E466" t="str">
        <f t="shared" si="67"/>
        <v>Q3-2019</v>
      </c>
      <c r="F466" t="str">
        <f t="shared" si="68"/>
        <v>September</v>
      </c>
      <c r="G466">
        <f t="shared" si="69"/>
        <v>37</v>
      </c>
      <c r="H466" t="str">
        <f t="shared" si="70"/>
        <v>Tuesday</v>
      </c>
      <c r="I466">
        <v>2</v>
      </c>
      <c r="J466">
        <v>34</v>
      </c>
      <c r="K466">
        <v>11</v>
      </c>
      <c r="L466">
        <v>0</v>
      </c>
      <c r="M466">
        <v>0</v>
      </c>
      <c r="N466">
        <v>34</v>
      </c>
      <c r="O466">
        <v>47</v>
      </c>
      <c r="P466">
        <v>29</v>
      </c>
      <c r="Q466">
        <v>41</v>
      </c>
      <c r="R466">
        <v>2</v>
      </c>
      <c r="S466">
        <v>10</v>
      </c>
      <c r="T466">
        <v>24</v>
      </c>
      <c r="U466">
        <v>28</v>
      </c>
      <c r="V466">
        <v>1</v>
      </c>
      <c r="W466">
        <v>0</v>
      </c>
      <c r="X466">
        <v>1</v>
      </c>
      <c r="Y466">
        <v>16</v>
      </c>
      <c r="Z466">
        <v>53</v>
      </c>
      <c r="AA466">
        <v>22</v>
      </c>
      <c r="AB466">
        <f t="shared" si="71"/>
        <v>6408</v>
      </c>
      <c r="AC466" s="5">
        <f t="shared" si="72"/>
        <v>1.78</v>
      </c>
      <c r="AD466" s="5">
        <f t="shared" si="73"/>
        <v>6.22</v>
      </c>
      <c r="AE466" s="12">
        <f t="shared" si="74"/>
        <v>5.8823529411764705E-2</v>
      </c>
      <c r="AF466" s="12">
        <f t="shared" si="75"/>
        <v>5.8823529411764705E-2</v>
      </c>
      <c r="AG466" s="12">
        <f t="shared" si="76"/>
        <v>5.2352941176470588E-2</v>
      </c>
    </row>
    <row r="467" spans="2:33" x14ac:dyDescent="0.3">
      <c r="B467">
        <v>57118</v>
      </c>
      <c r="C467" s="7">
        <v>43719</v>
      </c>
      <c r="D467">
        <f t="shared" si="66"/>
        <v>2019</v>
      </c>
      <c r="E467" t="str">
        <f t="shared" si="67"/>
        <v>Q3-2019</v>
      </c>
      <c r="F467" t="str">
        <f t="shared" si="68"/>
        <v>September</v>
      </c>
      <c r="G467">
        <f t="shared" si="69"/>
        <v>37</v>
      </c>
      <c r="H467" t="str">
        <f t="shared" si="70"/>
        <v>Wednesday</v>
      </c>
      <c r="I467">
        <v>1</v>
      </c>
      <c r="J467">
        <v>32</v>
      </c>
      <c r="K467">
        <v>16</v>
      </c>
      <c r="L467">
        <v>0</v>
      </c>
      <c r="M467">
        <v>0</v>
      </c>
      <c r="N467">
        <v>32</v>
      </c>
      <c r="O467">
        <v>38</v>
      </c>
      <c r="P467">
        <v>31</v>
      </c>
      <c r="Q467">
        <v>37</v>
      </c>
      <c r="R467">
        <v>2</v>
      </c>
      <c r="S467">
        <v>10</v>
      </c>
      <c r="T467">
        <v>23</v>
      </c>
      <c r="U467">
        <v>14</v>
      </c>
      <c r="V467">
        <v>2</v>
      </c>
      <c r="W467">
        <v>0</v>
      </c>
      <c r="X467">
        <v>0</v>
      </c>
      <c r="Y467">
        <v>15</v>
      </c>
      <c r="Z467">
        <v>45</v>
      </c>
      <c r="AA467">
        <v>28</v>
      </c>
      <c r="AB467">
        <f t="shared" si="71"/>
        <v>2632</v>
      </c>
      <c r="AC467" s="5">
        <f t="shared" si="72"/>
        <v>0.73111111111111116</v>
      </c>
      <c r="AD467" s="5">
        <f t="shared" si="73"/>
        <v>7.2688888888888892</v>
      </c>
      <c r="AE467" s="12">
        <f t="shared" si="74"/>
        <v>6.25E-2</v>
      </c>
      <c r="AF467" s="12">
        <f t="shared" si="75"/>
        <v>6.25E-2</v>
      </c>
      <c r="AG467" s="12">
        <f t="shared" si="76"/>
        <v>2.2847222222222224E-2</v>
      </c>
    </row>
    <row r="468" spans="2:33" x14ac:dyDescent="0.3">
      <c r="B468">
        <v>57119</v>
      </c>
      <c r="C468" s="7">
        <v>43719</v>
      </c>
      <c r="D468">
        <f t="shared" si="66"/>
        <v>2019</v>
      </c>
      <c r="E468" t="str">
        <f t="shared" si="67"/>
        <v>Q3-2019</v>
      </c>
      <c r="F468" t="str">
        <f t="shared" si="68"/>
        <v>September</v>
      </c>
      <c r="G468">
        <f t="shared" si="69"/>
        <v>37</v>
      </c>
      <c r="H468" t="str">
        <f t="shared" si="70"/>
        <v>Wednesday</v>
      </c>
      <c r="I468">
        <v>2</v>
      </c>
      <c r="J468">
        <v>35</v>
      </c>
      <c r="K468">
        <v>20</v>
      </c>
      <c r="L468">
        <v>0</v>
      </c>
      <c r="M468">
        <v>0</v>
      </c>
      <c r="N468">
        <v>35</v>
      </c>
      <c r="O468">
        <v>37</v>
      </c>
      <c r="P468">
        <v>31</v>
      </c>
      <c r="Q468">
        <v>40</v>
      </c>
      <c r="R468">
        <v>3</v>
      </c>
      <c r="S468">
        <v>11</v>
      </c>
      <c r="T468">
        <v>29</v>
      </c>
      <c r="U468">
        <v>11</v>
      </c>
      <c r="V468">
        <v>1</v>
      </c>
      <c r="W468">
        <v>0</v>
      </c>
      <c r="X468">
        <v>2</v>
      </c>
      <c r="Y468">
        <v>7</v>
      </c>
      <c r="Z468">
        <v>47</v>
      </c>
      <c r="AA468">
        <v>25</v>
      </c>
      <c r="AB468">
        <f t="shared" si="71"/>
        <v>3930</v>
      </c>
      <c r="AC468" s="5">
        <f t="shared" si="72"/>
        <v>1.0916666666666666</v>
      </c>
      <c r="AD468" s="5">
        <f t="shared" si="73"/>
        <v>6.9083333333333332</v>
      </c>
      <c r="AE468" s="12">
        <f t="shared" si="74"/>
        <v>8.5714285714285715E-2</v>
      </c>
      <c r="AF468" s="12">
        <f t="shared" si="75"/>
        <v>8.5714285714285715E-2</v>
      </c>
      <c r="AG468" s="12">
        <f t="shared" si="76"/>
        <v>3.1190476190476189E-2</v>
      </c>
    </row>
    <row r="469" spans="2:33" x14ac:dyDescent="0.3">
      <c r="B469">
        <v>57120</v>
      </c>
      <c r="C469" s="7">
        <v>43720</v>
      </c>
      <c r="D469">
        <f t="shared" si="66"/>
        <v>2019</v>
      </c>
      <c r="E469" t="str">
        <f t="shared" si="67"/>
        <v>Q3-2019</v>
      </c>
      <c r="F469" t="str">
        <f t="shared" si="68"/>
        <v>September</v>
      </c>
      <c r="G469">
        <f t="shared" si="69"/>
        <v>37</v>
      </c>
      <c r="H469" t="str">
        <f t="shared" si="70"/>
        <v>Thursday</v>
      </c>
      <c r="I469">
        <v>1</v>
      </c>
      <c r="J469">
        <v>32</v>
      </c>
      <c r="K469">
        <v>17</v>
      </c>
      <c r="L469">
        <v>0</v>
      </c>
      <c r="M469">
        <v>0</v>
      </c>
      <c r="N469">
        <v>32</v>
      </c>
      <c r="O469">
        <v>54</v>
      </c>
      <c r="P469">
        <v>31</v>
      </c>
      <c r="Q469">
        <v>33</v>
      </c>
      <c r="R469">
        <v>1</v>
      </c>
      <c r="S469">
        <v>19</v>
      </c>
      <c r="T469">
        <v>30</v>
      </c>
      <c r="U469">
        <v>15</v>
      </c>
      <c r="V469">
        <v>1</v>
      </c>
      <c r="W469">
        <v>0</v>
      </c>
      <c r="X469">
        <v>0</v>
      </c>
      <c r="Y469">
        <v>15</v>
      </c>
      <c r="Z469">
        <v>32</v>
      </c>
      <c r="AA469">
        <v>30</v>
      </c>
      <c r="AB469">
        <f t="shared" si="71"/>
        <v>3220</v>
      </c>
      <c r="AC469" s="5">
        <f t="shared" si="72"/>
        <v>0.89444444444444449</v>
      </c>
      <c r="AD469" s="5">
        <f t="shared" si="73"/>
        <v>7.1055555555555552</v>
      </c>
      <c r="AE469" s="12">
        <f t="shared" si="74"/>
        <v>3.125E-2</v>
      </c>
      <c r="AF469" s="12">
        <f t="shared" si="75"/>
        <v>3.125E-2</v>
      </c>
      <c r="AG469" s="12">
        <f t="shared" si="76"/>
        <v>2.795138888888889E-2</v>
      </c>
    </row>
    <row r="470" spans="2:33" x14ac:dyDescent="0.3">
      <c r="B470">
        <v>57121</v>
      </c>
      <c r="C470" s="7">
        <v>43720</v>
      </c>
      <c r="D470">
        <f t="shared" si="66"/>
        <v>2019</v>
      </c>
      <c r="E470" t="str">
        <f t="shared" si="67"/>
        <v>Q3-2019</v>
      </c>
      <c r="F470" t="str">
        <f t="shared" si="68"/>
        <v>September</v>
      </c>
      <c r="G470">
        <f t="shared" si="69"/>
        <v>37</v>
      </c>
      <c r="H470" t="str">
        <f t="shared" si="70"/>
        <v>Thursday</v>
      </c>
      <c r="I470">
        <v>2</v>
      </c>
      <c r="J470">
        <v>32</v>
      </c>
      <c r="K470">
        <v>22</v>
      </c>
      <c r="L470">
        <v>0</v>
      </c>
      <c r="M470">
        <v>0</v>
      </c>
      <c r="N470">
        <v>32</v>
      </c>
      <c r="O470">
        <v>46</v>
      </c>
      <c r="P470">
        <v>30</v>
      </c>
      <c r="Q470">
        <v>38</v>
      </c>
      <c r="R470">
        <v>3</v>
      </c>
      <c r="S470">
        <v>19</v>
      </c>
      <c r="T470">
        <v>29</v>
      </c>
      <c r="U470">
        <v>21</v>
      </c>
      <c r="V470">
        <v>1</v>
      </c>
      <c r="W470">
        <v>0</v>
      </c>
      <c r="X470">
        <v>2</v>
      </c>
      <c r="Y470">
        <v>14</v>
      </c>
      <c r="Z470">
        <v>74</v>
      </c>
      <c r="AA470">
        <v>16</v>
      </c>
      <c r="AB470">
        <f t="shared" si="71"/>
        <v>3825</v>
      </c>
      <c r="AC470" s="5">
        <f t="shared" si="72"/>
        <v>1.0625</v>
      </c>
      <c r="AD470" s="5">
        <f t="shared" si="73"/>
        <v>6.9375</v>
      </c>
      <c r="AE470" s="12">
        <f t="shared" si="74"/>
        <v>9.375E-2</v>
      </c>
      <c r="AF470" s="12">
        <f t="shared" si="75"/>
        <v>9.375E-2</v>
      </c>
      <c r="AG470" s="12">
        <f t="shared" si="76"/>
        <v>3.3203125E-2</v>
      </c>
    </row>
    <row r="471" spans="2:33" x14ac:dyDescent="0.3">
      <c r="B471">
        <v>57122</v>
      </c>
      <c r="C471" s="7">
        <v>43721</v>
      </c>
      <c r="D471">
        <f t="shared" ref="D471:D534" si="77">YEAR(C471)</f>
        <v>2019</v>
      </c>
      <c r="E471" t="str">
        <f t="shared" ref="E471:E534" si="78">"Q"&amp;ROUNDUP(MONTH(C471)/3,0)&amp;"-"&amp;YEAR(C471)</f>
        <v>Q3-2019</v>
      </c>
      <c r="F471" t="str">
        <f t="shared" ref="F471:F534" si="79">TEXT(C471,"mmmm")</f>
        <v>September</v>
      </c>
      <c r="G471">
        <f t="shared" ref="G471:G534" si="80">WEEKNUM(C471)</f>
        <v>37</v>
      </c>
      <c r="H471" t="str">
        <f t="shared" ref="H471:H534" si="81">TEXT(C471,"dddd")</f>
        <v>Friday</v>
      </c>
      <c r="I471">
        <v>1</v>
      </c>
      <c r="J471">
        <v>29</v>
      </c>
      <c r="K471">
        <v>19</v>
      </c>
      <c r="L471">
        <v>0</v>
      </c>
      <c r="M471">
        <v>0</v>
      </c>
      <c r="N471">
        <v>29</v>
      </c>
      <c r="O471">
        <v>63</v>
      </c>
      <c r="P471">
        <v>30</v>
      </c>
      <c r="Q471">
        <v>37</v>
      </c>
      <c r="R471">
        <v>1</v>
      </c>
      <c r="S471">
        <v>27</v>
      </c>
      <c r="T471">
        <v>29</v>
      </c>
      <c r="U471">
        <v>26</v>
      </c>
      <c r="V471">
        <v>1</v>
      </c>
      <c r="W471">
        <v>0</v>
      </c>
      <c r="X471">
        <v>0</v>
      </c>
      <c r="Y471">
        <v>10</v>
      </c>
      <c r="Z471">
        <v>59</v>
      </c>
      <c r="AA471">
        <v>20</v>
      </c>
      <c r="AB471">
        <f t="shared" ref="AB471:AB534" si="82">N471*O471+P471*Q471+R471*S471+V471*W471+X471*Y471+(N471-P471)*(T471*U471)+(N471-P471-R471)*(Z471+AA471)</f>
        <v>2052</v>
      </c>
      <c r="AC471" s="5">
        <f t="shared" ref="AC471:AC534" si="83">AB471/$AC$20</f>
        <v>0.56999999999999995</v>
      </c>
      <c r="AD471" s="5">
        <f t="shared" ref="AD471:AD534" si="84">$AE$20-AC471</f>
        <v>7.43</v>
      </c>
      <c r="AE471" s="12">
        <f t="shared" ref="AE471:AE534" si="85">R471/N471</f>
        <v>3.4482758620689655E-2</v>
      </c>
      <c r="AF471" s="12">
        <f t="shared" ref="AF471:AF534" si="86">(V471+X471)/N471</f>
        <v>3.4482758620689655E-2</v>
      </c>
      <c r="AG471" s="12">
        <f t="shared" ref="AG471:AG534" si="87">AC471/N471</f>
        <v>1.9655172413793102E-2</v>
      </c>
    </row>
    <row r="472" spans="2:33" x14ac:dyDescent="0.3">
      <c r="B472">
        <v>57123</v>
      </c>
      <c r="C472" s="7">
        <v>43721</v>
      </c>
      <c r="D472">
        <f t="shared" si="77"/>
        <v>2019</v>
      </c>
      <c r="E472" t="str">
        <f t="shared" si="78"/>
        <v>Q3-2019</v>
      </c>
      <c r="F472" t="str">
        <f t="shared" si="79"/>
        <v>September</v>
      </c>
      <c r="G472">
        <f t="shared" si="80"/>
        <v>37</v>
      </c>
      <c r="H472" t="str">
        <f t="shared" si="81"/>
        <v>Friday</v>
      </c>
      <c r="I472">
        <v>2</v>
      </c>
      <c r="J472">
        <v>32</v>
      </c>
      <c r="K472">
        <v>16</v>
      </c>
      <c r="L472">
        <v>0</v>
      </c>
      <c r="M472">
        <v>0</v>
      </c>
      <c r="N472">
        <v>32</v>
      </c>
      <c r="O472">
        <v>80</v>
      </c>
      <c r="P472">
        <v>30</v>
      </c>
      <c r="Q472">
        <v>38</v>
      </c>
      <c r="R472">
        <v>2</v>
      </c>
      <c r="S472">
        <v>15</v>
      </c>
      <c r="T472">
        <v>30</v>
      </c>
      <c r="U472">
        <v>10</v>
      </c>
      <c r="V472">
        <v>1</v>
      </c>
      <c r="W472">
        <v>0</v>
      </c>
      <c r="X472">
        <v>1</v>
      </c>
      <c r="Y472">
        <v>17</v>
      </c>
      <c r="Z472">
        <v>43</v>
      </c>
      <c r="AA472">
        <v>25</v>
      </c>
      <c r="AB472">
        <f t="shared" si="82"/>
        <v>4347</v>
      </c>
      <c r="AC472" s="5">
        <f t="shared" si="83"/>
        <v>1.2075</v>
      </c>
      <c r="AD472" s="5">
        <f t="shared" si="84"/>
        <v>6.7925000000000004</v>
      </c>
      <c r="AE472" s="12">
        <f t="shared" si="85"/>
        <v>6.25E-2</v>
      </c>
      <c r="AF472" s="12">
        <f t="shared" si="86"/>
        <v>6.25E-2</v>
      </c>
      <c r="AG472" s="12">
        <f t="shared" si="87"/>
        <v>3.7734375000000001E-2</v>
      </c>
    </row>
    <row r="473" spans="2:33" x14ac:dyDescent="0.3">
      <c r="B473">
        <v>57124</v>
      </c>
      <c r="C473" s="7">
        <v>43722</v>
      </c>
      <c r="D473">
        <f t="shared" si="77"/>
        <v>2019</v>
      </c>
      <c r="E473" t="str">
        <f t="shared" si="78"/>
        <v>Q3-2019</v>
      </c>
      <c r="F473" t="str">
        <f t="shared" si="79"/>
        <v>September</v>
      </c>
      <c r="G473">
        <f t="shared" si="80"/>
        <v>37</v>
      </c>
      <c r="H473" t="str">
        <f t="shared" si="81"/>
        <v>Saturday</v>
      </c>
      <c r="I473">
        <v>1</v>
      </c>
      <c r="J473">
        <v>30</v>
      </c>
      <c r="K473">
        <v>21</v>
      </c>
      <c r="L473">
        <v>0</v>
      </c>
      <c r="M473">
        <v>0</v>
      </c>
      <c r="N473">
        <v>30</v>
      </c>
      <c r="O473">
        <v>72</v>
      </c>
      <c r="P473">
        <v>30</v>
      </c>
      <c r="Q473">
        <v>35</v>
      </c>
      <c r="R473">
        <v>2</v>
      </c>
      <c r="S473">
        <v>15</v>
      </c>
      <c r="T473">
        <v>29</v>
      </c>
      <c r="U473">
        <v>16</v>
      </c>
      <c r="V473">
        <v>2</v>
      </c>
      <c r="W473">
        <v>0</v>
      </c>
      <c r="X473">
        <v>0</v>
      </c>
      <c r="Y473">
        <v>17</v>
      </c>
      <c r="Z473">
        <v>36</v>
      </c>
      <c r="AA473">
        <v>11</v>
      </c>
      <c r="AB473">
        <f t="shared" si="82"/>
        <v>3146</v>
      </c>
      <c r="AC473" s="5">
        <f t="shared" si="83"/>
        <v>0.87388888888888894</v>
      </c>
      <c r="AD473" s="5">
        <f t="shared" si="84"/>
        <v>7.1261111111111113</v>
      </c>
      <c r="AE473" s="12">
        <f t="shared" si="85"/>
        <v>6.6666666666666666E-2</v>
      </c>
      <c r="AF473" s="12">
        <f t="shared" si="86"/>
        <v>6.6666666666666666E-2</v>
      </c>
      <c r="AG473" s="12">
        <f t="shared" si="87"/>
        <v>2.912962962962963E-2</v>
      </c>
    </row>
    <row r="474" spans="2:33" x14ac:dyDescent="0.3">
      <c r="B474">
        <v>57125</v>
      </c>
      <c r="C474" s="7">
        <v>43724</v>
      </c>
      <c r="D474">
        <f t="shared" si="77"/>
        <v>2019</v>
      </c>
      <c r="E474" t="str">
        <f t="shared" si="78"/>
        <v>Q3-2019</v>
      </c>
      <c r="F474" t="str">
        <f t="shared" si="79"/>
        <v>September</v>
      </c>
      <c r="G474">
        <f t="shared" si="80"/>
        <v>38</v>
      </c>
      <c r="H474" t="str">
        <f t="shared" si="81"/>
        <v>Monday</v>
      </c>
      <c r="I474">
        <v>1</v>
      </c>
      <c r="J474">
        <v>31</v>
      </c>
      <c r="K474">
        <v>18</v>
      </c>
      <c r="L474">
        <v>0</v>
      </c>
      <c r="M474">
        <v>0</v>
      </c>
      <c r="N474">
        <v>31</v>
      </c>
      <c r="O474">
        <v>89</v>
      </c>
      <c r="P474">
        <v>29</v>
      </c>
      <c r="Q474">
        <v>37</v>
      </c>
      <c r="R474">
        <v>1</v>
      </c>
      <c r="S474">
        <v>23</v>
      </c>
      <c r="T474">
        <v>30</v>
      </c>
      <c r="U474">
        <v>21</v>
      </c>
      <c r="V474">
        <v>1</v>
      </c>
      <c r="W474">
        <v>0</v>
      </c>
      <c r="X474">
        <v>0</v>
      </c>
      <c r="Y474">
        <v>12</v>
      </c>
      <c r="Z474">
        <v>70</v>
      </c>
      <c r="AA474">
        <v>15</v>
      </c>
      <c r="AB474">
        <f t="shared" si="82"/>
        <v>5200</v>
      </c>
      <c r="AC474" s="5">
        <f t="shared" si="83"/>
        <v>1.4444444444444444</v>
      </c>
      <c r="AD474" s="5">
        <f t="shared" si="84"/>
        <v>6.5555555555555554</v>
      </c>
      <c r="AE474" s="12">
        <f t="shared" si="85"/>
        <v>3.2258064516129031E-2</v>
      </c>
      <c r="AF474" s="12">
        <f t="shared" si="86"/>
        <v>3.2258064516129031E-2</v>
      </c>
      <c r="AG474" s="12">
        <f t="shared" si="87"/>
        <v>4.6594982078853049E-2</v>
      </c>
    </row>
    <row r="475" spans="2:33" x14ac:dyDescent="0.3">
      <c r="B475">
        <v>57126</v>
      </c>
      <c r="C475" s="7">
        <v>43724</v>
      </c>
      <c r="D475">
        <f t="shared" si="77"/>
        <v>2019</v>
      </c>
      <c r="E475" t="str">
        <f t="shared" si="78"/>
        <v>Q3-2019</v>
      </c>
      <c r="F475" t="str">
        <f t="shared" si="79"/>
        <v>September</v>
      </c>
      <c r="G475">
        <f t="shared" si="80"/>
        <v>38</v>
      </c>
      <c r="H475" t="str">
        <f t="shared" si="81"/>
        <v>Monday</v>
      </c>
      <c r="I475">
        <v>2</v>
      </c>
      <c r="J475">
        <v>35</v>
      </c>
      <c r="K475">
        <v>23</v>
      </c>
      <c r="L475">
        <v>0</v>
      </c>
      <c r="M475">
        <v>0</v>
      </c>
      <c r="N475">
        <v>35</v>
      </c>
      <c r="O475">
        <v>80</v>
      </c>
      <c r="P475">
        <v>31</v>
      </c>
      <c r="Q475">
        <v>42</v>
      </c>
      <c r="R475">
        <v>3</v>
      </c>
      <c r="S475">
        <v>23</v>
      </c>
      <c r="T475">
        <v>29</v>
      </c>
      <c r="U475">
        <v>27</v>
      </c>
      <c r="V475">
        <v>2</v>
      </c>
      <c r="W475">
        <v>0</v>
      </c>
      <c r="X475">
        <v>1</v>
      </c>
      <c r="Y475">
        <v>12</v>
      </c>
      <c r="Z475">
        <v>63</v>
      </c>
      <c r="AA475">
        <v>21</v>
      </c>
      <c r="AB475">
        <f t="shared" si="82"/>
        <v>7399</v>
      </c>
      <c r="AC475" s="5">
        <f t="shared" si="83"/>
        <v>2.055277777777778</v>
      </c>
      <c r="AD475" s="5">
        <f t="shared" si="84"/>
        <v>5.9447222222222216</v>
      </c>
      <c r="AE475" s="12">
        <f t="shared" si="85"/>
        <v>8.5714285714285715E-2</v>
      </c>
      <c r="AF475" s="12">
        <f t="shared" si="86"/>
        <v>8.5714285714285715E-2</v>
      </c>
      <c r="AG475" s="12">
        <f t="shared" si="87"/>
        <v>5.8722222222222231E-2</v>
      </c>
    </row>
    <row r="476" spans="2:33" x14ac:dyDescent="0.3">
      <c r="B476">
        <v>57127</v>
      </c>
      <c r="C476" s="7">
        <v>43725</v>
      </c>
      <c r="D476">
        <f t="shared" si="77"/>
        <v>2019</v>
      </c>
      <c r="E476" t="str">
        <f t="shared" si="78"/>
        <v>Q3-2019</v>
      </c>
      <c r="F476" t="str">
        <f t="shared" si="79"/>
        <v>September</v>
      </c>
      <c r="G476">
        <f t="shared" si="80"/>
        <v>38</v>
      </c>
      <c r="H476" t="str">
        <f t="shared" si="81"/>
        <v>Tuesday</v>
      </c>
      <c r="I476">
        <v>1</v>
      </c>
      <c r="J476">
        <v>32</v>
      </c>
      <c r="K476">
        <v>20</v>
      </c>
      <c r="L476">
        <v>0</v>
      </c>
      <c r="M476">
        <v>0</v>
      </c>
      <c r="N476">
        <v>32</v>
      </c>
      <c r="O476">
        <v>37</v>
      </c>
      <c r="P476">
        <v>31</v>
      </c>
      <c r="Q476">
        <v>36</v>
      </c>
      <c r="R476">
        <v>2</v>
      </c>
      <c r="S476">
        <v>11</v>
      </c>
      <c r="T476">
        <v>29</v>
      </c>
      <c r="U476">
        <v>11</v>
      </c>
      <c r="V476">
        <v>2</v>
      </c>
      <c r="W476">
        <v>0</v>
      </c>
      <c r="X476">
        <v>0</v>
      </c>
      <c r="Y476">
        <v>7</v>
      </c>
      <c r="Z476">
        <v>47</v>
      </c>
      <c r="AA476">
        <v>25</v>
      </c>
      <c r="AB476">
        <f t="shared" si="82"/>
        <v>2569</v>
      </c>
      <c r="AC476" s="5">
        <f t="shared" si="83"/>
        <v>0.71361111111111108</v>
      </c>
      <c r="AD476" s="5">
        <f t="shared" si="84"/>
        <v>7.2863888888888892</v>
      </c>
      <c r="AE476" s="12">
        <f t="shared" si="85"/>
        <v>6.25E-2</v>
      </c>
      <c r="AF476" s="12">
        <f t="shared" si="86"/>
        <v>6.25E-2</v>
      </c>
      <c r="AG476" s="12">
        <f t="shared" si="87"/>
        <v>2.2300347222222221E-2</v>
      </c>
    </row>
    <row r="477" spans="2:33" x14ac:dyDescent="0.3">
      <c r="B477">
        <v>57128</v>
      </c>
      <c r="C477" s="7">
        <v>43725</v>
      </c>
      <c r="D477">
        <f t="shared" si="77"/>
        <v>2019</v>
      </c>
      <c r="E477" t="str">
        <f t="shared" si="78"/>
        <v>Q3-2019</v>
      </c>
      <c r="F477" t="str">
        <f t="shared" si="79"/>
        <v>September</v>
      </c>
      <c r="G477">
        <f t="shared" si="80"/>
        <v>38</v>
      </c>
      <c r="H477" t="str">
        <f t="shared" si="81"/>
        <v>Tuesday</v>
      </c>
      <c r="I477">
        <v>2</v>
      </c>
      <c r="J477">
        <v>35</v>
      </c>
      <c r="K477">
        <v>17</v>
      </c>
      <c r="L477">
        <v>0</v>
      </c>
      <c r="M477">
        <v>0</v>
      </c>
      <c r="N477">
        <v>35</v>
      </c>
      <c r="O477">
        <v>54</v>
      </c>
      <c r="P477">
        <v>31</v>
      </c>
      <c r="Q477">
        <v>37</v>
      </c>
      <c r="R477">
        <v>2</v>
      </c>
      <c r="S477">
        <v>19</v>
      </c>
      <c r="T477">
        <v>30</v>
      </c>
      <c r="U477">
        <v>15</v>
      </c>
      <c r="V477">
        <v>2</v>
      </c>
      <c r="W477">
        <v>0</v>
      </c>
      <c r="X477">
        <v>0</v>
      </c>
      <c r="Y477">
        <v>15</v>
      </c>
      <c r="Z477">
        <v>32</v>
      </c>
      <c r="AA477">
        <v>30</v>
      </c>
      <c r="AB477">
        <f t="shared" si="82"/>
        <v>4999</v>
      </c>
      <c r="AC477" s="5">
        <f t="shared" si="83"/>
        <v>1.388611111111111</v>
      </c>
      <c r="AD477" s="5">
        <f t="shared" si="84"/>
        <v>6.6113888888888894</v>
      </c>
      <c r="AE477" s="12">
        <f t="shared" si="85"/>
        <v>5.7142857142857141E-2</v>
      </c>
      <c r="AF477" s="12">
        <f t="shared" si="86"/>
        <v>5.7142857142857141E-2</v>
      </c>
      <c r="AG477" s="12">
        <f t="shared" si="87"/>
        <v>3.9674603174603175E-2</v>
      </c>
    </row>
    <row r="478" spans="2:33" x14ac:dyDescent="0.3">
      <c r="B478">
        <v>57129</v>
      </c>
      <c r="C478" s="7">
        <v>43726</v>
      </c>
      <c r="D478">
        <f t="shared" si="77"/>
        <v>2019</v>
      </c>
      <c r="E478" t="str">
        <f t="shared" si="78"/>
        <v>Q3-2019</v>
      </c>
      <c r="F478" t="str">
        <f t="shared" si="79"/>
        <v>September</v>
      </c>
      <c r="G478">
        <f t="shared" si="80"/>
        <v>38</v>
      </c>
      <c r="H478" t="str">
        <f t="shared" si="81"/>
        <v>Wednesday</v>
      </c>
      <c r="I478">
        <v>1</v>
      </c>
      <c r="J478">
        <v>29</v>
      </c>
      <c r="K478">
        <v>22</v>
      </c>
      <c r="L478">
        <v>0</v>
      </c>
      <c r="M478">
        <v>0</v>
      </c>
      <c r="N478">
        <v>29</v>
      </c>
      <c r="O478">
        <v>46</v>
      </c>
      <c r="P478">
        <v>30</v>
      </c>
      <c r="Q478">
        <v>34</v>
      </c>
      <c r="R478">
        <v>2</v>
      </c>
      <c r="S478">
        <v>19</v>
      </c>
      <c r="T478">
        <v>29</v>
      </c>
      <c r="U478">
        <v>21</v>
      </c>
      <c r="V478">
        <v>2</v>
      </c>
      <c r="W478">
        <v>0</v>
      </c>
      <c r="X478">
        <v>0</v>
      </c>
      <c r="Y478">
        <v>14</v>
      </c>
      <c r="Z478">
        <v>74</v>
      </c>
      <c r="AA478">
        <v>16</v>
      </c>
      <c r="AB478">
        <f t="shared" si="82"/>
        <v>1513</v>
      </c>
      <c r="AC478" s="5">
        <f t="shared" si="83"/>
        <v>0.42027777777777775</v>
      </c>
      <c r="AD478" s="5">
        <f t="shared" si="84"/>
        <v>7.5797222222222222</v>
      </c>
      <c r="AE478" s="12">
        <f t="shared" si="85"/>
        <v>6.8965517241379309E-2</v>
      </c>
      <c r="AF478" s="12">
        <f t="shared" si="86"/>
        <v>6.8965517241379309E-2</v>
      </c>
      <c r="AG478" s="12">
        <f t="shared" si="87"/>
        <v>1.4492337164750957E-2</v>
      </c>
    </row>
    <row r="479" spans="2:33" x14ac:dyDescent="0.3">
      <c r="B479">
        <v>57130</v>
      </c>
      <c r="C479" s="7">
        <v>43726</v>
      </c>
      <c r="D479">
        <f t="shared" si="77"/>
        <v>2019</v>
      </c>
      <c r="E479" t="str">
        <f t="shared" si="78"/>
        <v>Q3-2019</v>
      </c>
      <c r="F479" t="str">
        <f t="shared" si="79"/>
        <v>September</v>
      </c>
      <c r="G479">
        <f t="shared" si="80"/>
        <v>38</v>
      </c>
      <c r="H479" t="str">
        <f t="shared" si="81"/>
        <v>Wednesday</v>
      </c>
      <c r="I479">
        <v>2</v>
      </c>
      <c r="J479">
        <v>32</v>
      </c>
      <c r="K479">
        <v>19</v>
      </c>
      <c r="L479">
        <v>0</v>
      </c>
      <c r="M479">
        <v>0</v>
      </c>
      <c r="N479">
        <v>32</v>
      </c>
      <c r="O479">
        <v>63</v>
      </c>
      <c r="P479">
        <v>30</v>
      </c>
      <c r="Q479">
        <v>41</v>
      </c>
      <c r="R479">
        <v>2</v>
      </c>
      <c r="S479">
        <v>27</v>
      </c>
      <c r="T479">
        <v>29</v>
      </c>
      <c r="U479">
        <v>26</v>
      </c>
      <c r="V479">
        <v>2</v>
      </c>
      <c r="W479">
        <v>0</v>
      </c>
      <c r="X479">
        <v>0</v>
      </c>
      <c r="Y479">
        <v>10</v>
      </c>
      <c r="Z479">
        <v>59</v>
      </c>
      <c r="AA479">
        <v>20</v>
      </c>
      <c r="AB479">
        <f t="shared" si="82"/>
        <v>4808</v>
      </c>
      <c r="AC479" s="5">
        <f t="shared" si="83"/>
        <v>1.3355555555555556</v>
      </c>
      <c r="AD479" s="5">
        <f t="shared" si="84"/>
        <v>6.6644444444444444</v>
      </c>
      <c r="AE479" s="12">
        <f t="shared" si="85"/>
        <v>6.25E-2</v>
      </c>
      <c r="AF479" s="12">
        <f t="shared" si="86"/>
        <v>6.25E-2</v>
      </c>
      <c r="AG479" s="12">
        <f t="shared" si="87"/>
        <v>4.1736111111111113E-2</v>
      </c>
    </row>
    <row r="480" spans="2:33" x14ac:dyDescent="0.3">
      <c r="B480">
        <v>57131</v>
      </c>
      <c r="C480" s="7">
        <v>43727</v>
      </c>
      <c r="D480">
        <f t="shared" si="77"/>
        <v>2019</v>
      </c>
      <c r="E480" t="str">
        <f t="shared" si="78"/>
        <v>Q3-2019</v>
      </c>
      <c r="F480" t="str">
        <f t="shared" si="79"/>
        <v>September</v>
      </c>
      <c r="G480">
        <f t="shared" si="80"/>
        <v>38</v>
      </c>
      <c r="H480" t="str">
        <f t="shared" si="81"/>
        <v>Thursday</v>
      </c>
      <c r="I480">
        <v>1</v>
      </c>
      <c r="J480">
        <v>29</v>
      </c>
      <c r="K480">
        <v>16</v>
      </c>
      <c r="L480">
        <v>0</v>
      </c>
      <c r="M480">
        <v>0</v>
      </c>
      <c r="N480">
        <v>29</v>
      </c>
      <c r="O480">
        <v>80</v>
      </c>
      <c r="P480">
        <v>30</v>
      </c>
      <c r="Q480">
        <v>34</v>
      </c>
      <c r="R480">
        <v>1</v>
      </c>
      <c r="S480">
        <v>15</v>
      </c>
      <c r="T480">
        <v>30</v>
      </c>
      <c r="U480">
        <v>10</v>
      </c>
      <c r="V480">
        <v>1</v>
      </c>
      <c r="W480">
        <v>0</v>
      </c>
      <c r="X480">
        <v>0</v>
      </c>
      <c r="Y480">
        <v>17</v>
      </c>
      <c r="Z480">
        <v>43</v>
      </c>
      <c r="AA480">
        <v>25</v>
      </c>
      <c r="AB480">
        <f t="shared" si="82"/>
        <v>2919</v>
      </c>
      <c r="AC480" s="5">
        <f t="shared" si="83"/>
        <v>0.81083333333333329</v>
      </c>
      <c r="AD480" s="5">
        <f t="shared" si="84"/>
        <v>7.1891666666666669</v>
      </c>
      <c r="AE480" s="12">
        <f t="shared" si="85"/>
        <v>3.4482758620689655E-2</v>
      </c>
      <c r="AF480" s="12">
        <f t="shared" si="86"/>
        <v>3.4482758620689655E-2</v>
      </c>
      <c r="AG480" s="12">
        <f t="shared" si="87"/>
        <v>2.7959770114942526E-2</v>
      </c>
    </row>
    <row r="481" spans="2:33" x14ac:dyDescent="0.3">
      <c r="B481">
        <v>57132</v>
      </c>
      <c r="C481" s="7">
        <v>43727</v>
      </c>
      <c r="D481">
        <f t="shared" si="77"/>
        <v>2019</v>
      </c>
      <c r="E481" t="str">
        <f t="shared" si="78"/>
        <v>Q3-2019</v>
      </c>
      <c r="F481" t="str">
        <f t="shared" si="79"/>
        <v>September</v>
      </c>
      <c r="G481">
        <f t="shared" si="80"/>
        <v>38</v>
      </c>
      <c r="H481" t="str">
        <f t="shared" si="81"/>
        <v>Thursday</v>
      </c>
      <c r="I481">
        <v>2</v>
      </c>
      <c r="J481">
        <v>33</v>
      </c>
      <c r="K481">
        <v>21</v>
      </c>
      <c r="L481">
        <v>0</v>
      </c>
      <c r="M481">
        <v>0</v>
      </c>
      <c r="N481">
        <v>33</v>
      </c>
      <c r="O481">
        <v>72</v>
      </c>
      <c r="P481">
        <v>30</v>
      </c>
      <c r="Q481">
        <v>39</v>
      </c>
      <c r="R481">
        <v>3</v>
      </c>
      <c r="S481">
        <v>15</v>
      </c>
      <c r="T481">
        <v>29</v>
      </c>
      <c r="U481">
        <v>16</v>
      </c>
      <c r="V481">
        <v>2</v>
      </c>
      <c r="W481">
        <v>0</v>
      </c>
      <c r="X481">
        <v>1</v>
      </c>
      <c r="Y481">
        <v>17</v>
      </c>
      <c r="Z481">
        <v>36</v>
      </c>
      <c r="AA481">
        <v>11</v>
      </c>
      <c r="AB481">
        <f t="shared" si="82"/>
        <v>5000</v>
      </c>
      <c r="AC481" s="5">
        <f t="shared" si="83"/>
        <v>1.3888888888888888</v>
      </c>
      <c r="AD481" s="5">
        <f t="shared" si="84"/>
        <v>6.6111111111111107</v>
      </c>
      <c r="AE481" s="12">
        <f t="shared" si="85"/>
        <v>9.0909090909090912E-2</v>
      </c>
      <c r="AF481" s="12">
        <f t="shared" si="86"/>
        <v>9.0909090909090912E-2</v>
      </c>
      <c r="AG481" s="12">
        <f t="shared" si="87"/>
        <v>4.2087542087542083E-2</v>
      </c>
    </row>
    <row r="482" spans="2:33" x14ac:dyDescent="0.3">
      <c r="B482">
        <v>57133</v>
      </c>
      <c r="C482" s="7">
        <v>43728</v>
      </c>
      <c r="D482">
        <f t="shared" si="77"/>
        <v>2019</v>
      </c>
      <c r="E482" t="str">
        <f t="shared" si="78"/>
        <v>Q3-2019</v>
      </c>
      <c r="F482" t="str">
        <f t="shared" si="79"/>
        <v>September</v>
      </c>
      <c r="G482">
        <f t="shared" si="80"/>
        <v>38</v>
      </c>
      <c r="H482" t="str">
        <f t="shared" si="81"/>
        <v>Friday</v>
      </c>
      <c r="I482">
        <v>1</v>
      </c>
      <c r="J482">
        <v>31</v>
      </c>
      <c r="K482">
        <v>18</v>
      </c>
      <c r="L482">
        <v>0</v>
      </c>
      <c r="M482">
        <v>0</v>
      </c>
      <c r="N482">
        <v>31</v>
      </c>
      <c r="O482">
        <v>89</v>
      </c>
      <c r="P482">
        <v>29</v>
      </c>
      <c r="Q482">
        <v>37</v>
      </c>
      <c r="R482">
        <v>1</v>
      </c>
      <c r="S482">
        <v>23</v>
      </c>
      <c r="T482">
        <v>30</v>
      </c>
      <c r="U482">
        <v>21</v>
      </c>
      <c r="V482">
        <v>1</v>
      </c>
      <c r="W482">
        <v>0</v>
      </c>
      <c r="X482">
        <v>0</v>
      </c>
      <c r="Y482">
        <v>12</v>
      </c>
      <c r="Z482">
        <v>70</v>
      </c>
      <c r="AA482">
        <v>15</v>
      </c>
      <c r="AB482">
        <f t="shared" si="82"/>
        <v>5200</v>
      </c>
      <c r="AC482" s="5">
        <f t="shared" si="83"/>
        <v>1.4444444444444444</v>
      </c>
      <c r="AD482" s="5">
        <f t="shared" si="84"/>
        <v>6.5555555555555554</v>
      </c>
      <c r="AE482" s="12">
        <f t="shared" si="85"/>
        <v>3.2258064516129031E-2</v>
      </c>
      <c r="AF482" s="12">
        <f t="shared" si="86"/>
        <v>3.2258064516129031E-2</v>
      </c>
      <c r="AG482" s="12">
        <f t="shared" si="87"/>
        <v>4.6594982078853049E-2</v>
      </c>
    </row>
    <row r="483" spans="2:33" x14ac:dyDescent="0.3">
      <c r="B483">
        <v>57134</v>
      </c>
      <c r="C483" s="7">
        <v>43728</v>
      </c>
      <c r="D483">
        <f t="shared" si="77"/>
        <v>2019</v>
      </c>
      <c r="E483" t="str">
        <f t="shared" si="78"/>
        <v>Q3-2019</v>
      </c>
      <c r="F483" t="str">
        <f t="shared" si="79"/>
        <v>September</v>
      </c>
      <c r="G483">
        <f t="shared" si="80"/>
        <v>38</v>
      </c>
      <c r="H483" t="str">
        <f t="shared" si="81"/>
        <v>Friday</v>
      </c>
      <c r="I483">
        <v>2</v>
      </c>
      <c r="J483">
        <v>35</v>
      </c>
      <c r="K483">
        <v>23</v>
      </c>
      <c r="L483">
        <v>0</v>
      </c>
      <c r="M483">
        <v>0</v>
      </c>
      <c r="N483">
        <v>35</v>
      </c>
      <c r="O483">
        <v>80</v>
      </c>
      <c r="P483">
        <v>31</v>
      </c>
      <c r="Q483">
        <v>42</v>
      </c>
      <c r="R483">
        <v>3</v>
      </c>
      <c r="S483">
        <v>23</v>
      </c>
      <c r="T483">
        <v>29</v>
      </c>
      <c r="U483">
        <v>27</v>
      </c>
      <c r="V483">
        <v>2</v>
      </c>
      <c r="W483">
        <v>0</v>
      </c>
      <c r="X483">
        <v>1</v>
      </c>
      <c r="Y483">
        <v>12</v>
      </c>
      <c r="Z483">
        <v>63</v>
      </c>
      <c r="AA483">
        <v>21</v>
      </c>
      <c r="AB483">
        <f t="shared" si="82"/>
        <v>7399</v>
      </c>
      <c r="AC483" s="5">
        <f t="shared" si="83"/>
        <v>2.055277777777778</v>
      </c>
      <c r="AD483" s="5">
        <f t="shared" si="84"/>
        <v>5.9447222222222216</v>
      </c>
      <c r="AE483" s="12">
        <f t="shared" si="85"/>
        <v>8.5714285714285715E-2</v>
      </c>
      <c r="AF483" s="12">
        <f t="shared" si="86"/>
        <v>8.5714285714285715E-2</v>
      </c>
      <c r="AG483" s="12">
        <f t="shared" si="87"/>
        <v>5.8722222222222231E-2</v>
      </c>
    </row>
    <row r="484" spans="2:33" x14ac:dyDescent="0.3">
      <c r="B484">
        <v>57135</v>
      </c>
      <c r="C484" s="7">
        <v>43729</v>
      </c>
      <c r="D484">
        <f t="shared" si="77"/>
        <v>2019</v>
      </c>
      <c r="E484" t="str">
        <f t="shared" si="78"/>
        <v>Q3-2019</v>
      </c>
      <c r="F484" t="str">
        <f t="shared" si="79"/>
        <v>September</v>
      </c>
      <c r="G484">
        <f t="shared" si="80"/>
        <v>38</v>
      </c>
      <c r="H484" t="str">
        <f t="shared" si="81"/>
        <v>Saturday</v>
      </c>
      <c r="I484">
        <v>1</v>
      </c>
      <c r="J484">
        <v>32</v>
      </c>
      <c r="K484">
        <v>20</v>
      </c>
      <c r="L484">
        <v>0</v>
      </c>
      <c r="M484">
        <v>0</v>
      </c>
      <c r="N484">
        <v>32</v>
      </c>
      <c r="O484">
        <v>37</v>
      </c>
      <c r="P484">
        <v>31</v>
      </c>
      <c r="Q484">
        <v>36</v>
      </c>
      <c r="R484">
        <v>2</v>
      </c>
      <c r="S484">
        <v>11</v>
      </c>
      <c r="T484">
        <v>29</v>
      </c>
      <c r="U484">
        <v>11</v>
      </c>
      <c r="V484">
        <v>2</v>
      </c>
      <c r="W484">
        <v>0</v>
      </c>
      <c r="X484">
        <v>0</v>
      </c>
      <c r="Y484">
        <v>7</v>
      </c>
      <c r="Z484">
        <v>47</v>
      </c>
      <c r="AA484">
        <v>25</v>
      </c>
      <c r="AB484">
        <f t="shared" si="82"/>
        <v>2569</v>
      </c>
      <c r="AC484" s="5">
        <f t="shared" si="83"/>
        <v>0.71361111111111108</v>
      </c>
      <c r="AD484" s="5">
        <f t="shared" si="84"/>
        <v>7.2863888888888892</v>
      </c>
      <c r="AE484" s="12">
        <f t="shared" si="85"/>
        <v>6.25E-2</v>
      </c>
      <c r="AF484" s="12">
        <f t="shared" si="86"/>
        <v>6.25E-2</v>
      </c>
      <c r="AG484" s="12">
        <f t="shared" si="87"/>
        <v>2.2300347222222221E-2</v>
      </c>
    </row>
    <row r="485" spans="2:33" x14ac:dyDescent="0.3">
      <c r="B485">
        <v>57136</v>
      </c>
      <c r="C485" s="7">
        <v>43731</v>
      </c>
      <c r="D485">
        <f t="shared" si="77"/>
        <v>2019</v>
      </c>
      <c r="E485" t="str">
        <f t="shared" si="78"/>
        <v>Q3-2019</v>
      </c>
      <c r="F485" t="str">
        <f t="shared" si="79"/>
        <v>September</v>
      </c>
      <c r="G485">
        <f t="shared" si="80"/>
        <v>39</v>
      </c>
      <c r="H485" t="str">
        <f t="shared" si="81"/>
        <v>Monday</v>
      </c>
      <c r="I485">
        <v>1</v>
      </c>
      <c r="J485">
        <v>32</v>
      </c>
      <c r="K485">
        <v>17</v>
      </c>
      <c r="L485">
        <v>0</v>
      </c>
      <c r="M485">
        <v>0</v>
      </c>
      <c r="N485">
        <v>32</v>
      </c>
      <c r="O485">
        <v>54</v>
      </c>
      <c r="P485">
        <v>31</v>
      </c>
      <c r="Q485">
        <v>33</v>
      </c>
      <c r="R485">
        <v>1</v>
      </c>
      <c r="S485">
        <v>19</v>
      </c>
      <c r="T485">
        <v>30</v>
      </c>
      <c r="U485">
        <v>15</v>
      </c>
      <c r="V485">
        <v>1</v>
      </c>
      <c r="W485">
        <v>0</v>
      </c>
      <c r="X485">
        <v>0</v>
      </c>
      <c r="Y485">
        <v>15</v>
      </c>
      <c r="Z485">
        <v>32</v>
      </c>
      <c r="AA485">
        <v>30</v>
      </c>
      <c r="AB485">
        <f t="shared" si="82"/>
        <v>3220</v>
      </c>
      <c r="AC485" s="5">
        <f t="shared" si="83"/>
        <v>0.89444444444444449</v>
      </c>
      <c r="AD485" s="5">
        <f t="shared" si="84"/>
        <v>7.1055555555555552</v>
      </c>
      <c r="AE485" s="12">
        <f t="shared" si="85"/>
        <v>3.125E-2</v>
      </c>
      <c r="AF485" s="12">
        <f t="shared" si="86"/>
        <v>3.125E-2</v>
      </c>
      <c r="AG485" s="12">
        <f t="shared" si="87"/>
        <v>2.795138888888889E-2</v>
      </c>
    </row>
    <row r="486" spans="2:33" x14ac:dyDescent="0.3">
      <c r="B486">
        <v>57137</v>
      </c>
      <c r="C486" s="7">
        <v>43731</v>
      </c>
      <c r="D486">
        <f t="shared" si="77"/>
        <v>2019</v>
      </c>
      <c r="E486" t="str">
        <f t="shared" si="78"/>
        <v>Q3-2019</v>
      </c>
      <c r="F486" t="str">
        <f t="shared" si="79"/>
        <v>September</v>
      </c>
      <c r="G486">
        <f t="shared" si="80"/>
        <v>39</v>
      </c>
      <c r="H486" t="str">
        <f t="shared" si="81"/>
        <v>Monday</v>
      </c>
      <c r="I486">
        <v>2</v>
      </c>
      <c r="J486">
        <v>32</v>
      </c>
      <c r="K486">
        <v>22</v>
      </c>
      <c r="L486">
        <v>0</v>
      </c>
      <c r="M486">
        <v>0</v>
      </c>
      <c r="N486">
        <v>32</v>
      </c>
      <c r="O486">
        <v>46</v>
      </c>
      <c r="P486">
        <v>30</v>
      </c>
      <c r="Q486">
        <v>38</v>
      </c>
      <c r="R486">
        <v>3</v>
      </c>
      <c r="S486">
        <v>19</v>
      </c>
      <c r="T486">
        <v>29</v>
      </c>
      <c r="U486">
        <v>21</v>
      </c>
      <c r="V486">
        <v>1</v>
      </c>
      <c r="W486">
        <v>0</v>
      </c>
      <c r="X486">
        <v>2</v>
      </c>
      <c r="Y486">
        <v>14</v>
      </c>
      <c r="Z486">
        <v>74</v>
      </c>
      <c r="AA486">
        <v>16</v>
      </c>
      <c r="AB486">
        <f t="shared" si="82"/>
        <v>3825</v>
      </c>
      <c r="AC486" s="5">
        <f t="shared" si="83"/>
        <v>1.0625</v>
      </c>
      <c r="AD486" s="5">
        <f t="shared" si="84"/>
        <v>6.9375</v>
      </c>
      <c r="AE486" s="12">
        <f t="shared" si="85"/>
        <v>9.375E-2</v>
      </c>
      <c r="AF486" s="12">
        <f t="shared" si="86"/>
        <v>9.375E-2</v>
      </c>
      <c r="AG486" s="12">
        <f t="shared" si="87"/>
        <v>3.3203125E-2</v>
      </c>
    </row>
    <row r="487" spans="2:33" x14ac:dyDescent="0.3">
      <c r="B487">
        <v>57138</v>
      </c>
      <c r="C487" s="7">
        <v>43732</v>
      </c>
      <c r="D487">
        <f t="shared" si="77"/>
        <v>2019</v>
      </c>
      <c r="E487" t="str">
        <f t="shared" si="78"/>
        <v>Q3-2019</v>
      </c>
      <c r="F487" t="str">
        <f t="shared" si="79"/>
        <v>September</v>
      </c>
      <c r="G487">
        <f t="shared" si="80"/>
        <v>39</v>
      </c>
      <c r="H487" t="str">
        <f t="shared" si="81"/>
        <v>Tuesday</v>
      </c>
      <c r="I487">
        <v>1</v>
      </c>
      <c r="J487">
        <v>29</v>
      </c>
      <c r="K487">
        <v>19</v>
      </c>
      <c r="L487">
        <v>0</v>
      </c>
      <c r="M487">
        <v>0</v>
      </c>
      <c r="N487">
        <v>29</v>
      </c>
      <c r="O487">
        <v>63</v>
      </c>
      <c r="P487">
        <v>30</v>
      </c>
      <c r="Q487">
        <v>37</v>
      </c>
      <c r="R487">
        <v>1</v>
      </c>
      <c r="S487">
        <v>27</v>
      </c>
      <c r="T487">
        <v>29</v>
      </c>
      <c r="U487">
        <v>26</v>
      </c>
      <c r="V487">
        <v>1</v>
      </c>
      <c r="W487">
        <v>0</v>
      </c>
      <c r="X487">
        <v>0</v>
      </c>
      <c r="Y487">
        <v>10</v>
      </c>
      <c r="Z487">
        <v>59</v>
      </c>
      <c r="AA487">
        <v>20</v>
      </c>
      <c r="AB487">
        <f t="shared" si="82"/>
        <v>2052</v>
      </c>
      <c r="AC487" s="5">
        <f t="shared" si="83"/>
        <v>0.56999999999999995</v>
      </c>
      <c r="AD487" s="5">
        <f t="shared" si="84"/>
        <v>7.43</v>
      </c>
      <c r="AE487" s="12">
        <f t="shared" si="85"/>
        <v>3.4482758620689655E-2</v>
      </c>
      <c r="AF487" s="12">
        <f t="shared" si="86"/>
        <v>3.4482758620689655E-2</v>
      </c>
      <c r="AG487" s="12">
        <f t="shared" si="87"/>
        <v>1.9655172413793102E-2</v>
      </c>
    </row>
    <row r="488" spans="2:33" x14ac:dyDescent="0.3">
      <c r="B488">
        <v>57139</v>
      </c>
      <c r="C488" s="7">
        <v>43732</v>
      </c>
      <c r="D488">
        <f t="shared" si="77"/>
        <v>2019</v>
      </c>
      <c r="E488" t="str">
        <f t="shared" si="78"/>
        <v>Q3-2019</v>
      </c>
      <c r="F488" t="str">
        <f t="shared" si="79"/>
        <v>September</v>
      </c>
      <c r="G488">
        <f t="shared" si="80"/>
        <v>39</v>
      </c>
      <c r="H488" t="str">
        <f t="shared" si="81"/>
        <v>Tuesday</v>
      </c>
      <c r="I488">
        <v>2</v>
      </c>
      <c r="J488">
        <v>32</v>
      </c>
      <c r="K488">
        <v>16</v>
      </c>
      <c r="L488">
        <v>0</v>
      </c>
      <c r="M488">
        <v>0</v>
      </c>
      <c r="N488">
        <v>32</v>
      </c>
      <c r="O488">
        <v>80</v>
      </c>
      <c r="P488">
        <v>30</v>
      </c>
      <c r="Q488">
        <v>38</v>
      </c>
      <c r="R488">
        <v>2</v>
      </c>
      <c r="S488">
        <v>15</v>
      </c>
      <c r="T488">
        <v>30</v>
      </c>
      <c r="U488">
        <v>10</v>
      </c>
      <c r="V488">
        <v>1</v>
      </c>
      <c r="W488">
        <v>0</v>
      </c>
      <c r="X488">
        <v>1</v>
      </c>
      <c r="Y488">
        <v>17</v>
      </c>
      <c r="Z488">
        <v>43</v>
      </c>
      <c r="AA488">
        <v>25</v>
      </c>
      <c r="AB488">
        <f t="shared" si="82"/>
        <v>4347</v>
      </c>
      <c r="AC488" s="5">
        <f t="shared" si="83"/>
        <v>1.2075</v>
      </c>
      <c r="AD488" s="5">
        <f t="shared" si="84"/>
        <v>6.7925000000000004</v>
      </c>
      <c r="AE488" s="12">
        <f t="shared" si="85"/>
        <v>6.25E-2</v>
      </c>
      <c r="AF488" s="12">
        <f t="shared" si="86"/>
        <v>6.25E-2</v>
      </c>
      <c r="AG488" s="12">
        <f t="shared" si="87"/>
        <v>3.7734375000000001E-2</v>
      </c>
    </row>
    <row r="489" spans="2:33" x14ac:dyDescent="0.3">
      <c r="B489">
        <v>57140</v>
      </c>
      <c r="C489" s="7">
        <v>43733</v>
      </c>
      <c r="D489">
        <f t="shared" si="77"/>
        <v>2019</v>
      </c>
      <c r="E489" t="str">
        <f t="shared" si="78"/>
        <v>Q3-2019</v>
      </c>
      <c r="F489" t="str">
        <f t="shared" si="79"/>
        <v>September</v>
      </c>
      <c r="G489">
        <f t="shared" si="80"/>
        <v>39</v>
      </c>
      <c r="H489" t="str">
        <f t="shared" si="81"/>
        <v>Wednesday</v>
      </c>
      <c r="I489">
        <v>1</v>
      </c>
      <c r="J489">
        <v>30</v>
      </c>
      <c r="K489">
        <v>21</v>
      </c>
      <c r="L489">
        <v>0</v>
      </c>
      <c r="M489">
        <v>0</v>
      </c>
      <c r="N489">
        <v>30</v>
      </c>
      <c r="O489">
        <v>72</v>
      </c>
      <c r="P489">
        <v>30</v>
      </c>
      <c r="Q489">
        <v>35</v>
      </c>
      <c r="R489">
        <v>2</v>
      </c>
      <c r="S489">
        <v>15</v>
      </c>
      <c r="T489">
        <v>29</v>
      </c>
      <c r="U489">
        <v>16</v>
      </c>
      <c r="V489">
        <v>2</v>
      </c>
      <c r="W489">
        <v>0</v>
      </c>
      <c r="X489">
        <v>0</v>
      </c>
      <c r="Y489">
        <v>17</v>
      </c>
      <c r="Z489">
        <v>36</v>
      </c>
      <c r="AA489">
        <v>11</v>
      </c>
      <c r="AB489">
        <f t="shared" si="82"/>
        <v>3146</v>
      </c>
      <c r="AC489" s="5">
        <f t="shared" si="83"/>
        <v>0.87388888888888894</v>
      </c>
      <c r="AD489" s="5">
        <f t="shared" si="84"/>
        <v>7.1261111111111113</v>
      </c>
      <c r="AE489" s="12">
        <f t="shared" si="85"/>
        <v>6.6666666666666666E-2</v>
      </c>
      <c r="AF489" s="12">
        <f t="shared" si="86"/>
        <v>6.6666666666666666E-2</v>
      </c>
      <c r="AG489" s="12">
        <f t="shared" si="87"/>
        <v>2.912962962962963E-2</v>
      </c>
    </row>
    <row r="490" spans="2:33" x14ac:dyDescent="0.3">
      <c r="B490">
        <v>57141</v>
      </c>
      <c r="C490" s="7">
        <v>43733</v>
      </c>
      <c r="D490">
        <f t="shared" si="77"/>
        <v>2019</v>
      </c>
      <c r="E490" t="str">
        <f t="shared" si="78"/>
        <v>Q3-2019</v>
      </c>
      <c r="F490" t="str">
        <f t="shared" si="79"/>
        <v>September</v>
      </c>
      <c r="G490">
        <f t="shared" si="80"/>
        <v>39</v>
      </c>
      <c r="H490" t="str">
        <f t="shared" si="81"/>
        <v>Wednesday</v>
      </c>
      <c r="I490">
        <v>2</v>
      </c>
      <c r="J490">
        <v>34</v>
      </c>
      <c r="K490">
        <v>18</v>
      </c>
      <c r="L490">
        <v>0</v>
      </c>
      <c r="M490">
        <v>0</v>
      </c>
      <c r="N490">
        <v>34</v>
      </c>
      <c r="O490">
        <v>89</v>
      </c>
      <c r="P490">
        <v>29</v>
      </c>
      <c r="Q490">
        <v>41</v>
      </c>
      <c r="R490">
        <v>2</v>
      </c>
      <c r="S490">
        <v>23</v>
      </c>
      <c r="T490">
        <v>30</v>
      </c>
      <c r="U490">
        <v>21</v>
      </c>
      <c r="V490">
        <v>1</v>
      </c>
      <c r="W490">
        <v>0</v>
      </c>
      <c r="X490">
        <v>1</v>
      </c>
      <c r="Y490">
        <v>12</v>
      </c>
      <c r="Z490">
        <v>70</v>
      </c>
      <c r="AA490">
        <v>15</v>
      </c>
      <c r="AB490">
        <f t="shared" si="82"/>
        <v>7678</v>
      </c>
      <c r="AC490" s="5">
        <f t="shared" si="83"/>
        <v>2.1327777777777777</v>
      </c>
      <c r="AD490" s="5">
        <f t="shared" si="84"/>
        <v>5.8672222222222228</v>
      </c>
      <c r="AE490" s="12">
        <f t="shared" si="85"/>
        <v>5.8823529411764705E-2</v>
      </c>
      <c r="AF490" s="12">
        <f t="shared" si="86"/>
        <v>5.8823529411764705E-2</v>
      </c>
      <c r="AG490" s="12">
        <f t="shared" si="87"/>
        <v>6.2728758169934631E-2</v>
      </c>
    </row>
    <row r="491" spans="2:33" x14ac:dyDescent="0.3">
      <c r="B491">
        <v>57142</v>
      </c>
      <c r="C491" s="7">
        <v>43734</v>
      </c>
      <c r="D491">
        <f t="shared" si="77"/>
        <v>2019</v>
      </c>
      <c r="E491" t="str">
        <f t="shared" si="78"/>
        <v>Q3-2019</v>
      </c>
      <c r="F491" t="str">
        <f t="shared" si="79"/>
        <v>September</v>
      </c>
      <c r="G491">
        <f t="shared" si="80"/>
        <v>39</v>
      </c>
      <c r="H491" t="str">
        <f t="shared" si="81"/>
        <v>Thursday</v>
      </c>
      <c r="I491">
        <v>1</v>
      </c>
      <c r="J491">
        <v>32</v>
      </c>
      <c r="K491">
        <v>23</v>
      </c>
      <c r="L491">
        <v>0</v>
      </c>
      <c r="M491">
        <v>0</v>
      </c>
      <c r="N491">
        <v>32</v>
      </c>
      <c r="O491">
        <v>80</v>
      </c>
      <c r="P491">
        <v>31</v>
      </c>
      <c r="Q491">
        <v>38</v>
      </c>
      <c r="R491">
        <v>2</v>
      </c>
      <c r="S491">
        <v>23</v>
      </c>
      <c r="T491">
        <v>29</v>
      </c>
      <c r="U491">
        <v>27</v>
      </c>
      <c r="V491">
        <v>2</v>
      </c>
      <c r="W491">
        <v>0</v>
      </c>
      <c r="X491">
        <v>0</v>
      </c>
      <c r="Y491">
        <v>12</v>
      </c>
      <c r="Z491">
        <v>63</v>
      </c>
      <c r="AA491">
        <v>21</v>
      </c>
      <c r="AB491">
        <f t="shared" si="82"/>
        <v>4483</v>
      </c>
      <c r="AC491" s="5">
        <f t="shared" si="83"/>
        <v>1.2452777777777777</v>
      </c>
      <c r="AD491" s="5">
        <f t="shared" si="84"/>
        <v>6.7547222222222221</v>
      </c>
      <c r="AE491" s="12">
        <f t="shared" si="85"/>
        <v>6.25E-2</v>
      </c>
      <c r="AF491" s="12">
        <f t="shared" si="86"/>
        <v>6.25E-2</v>
      </c>
      <c r="AG491" s="12">
        <f t="shared" si="87"/>
        <v>3.8914930555555553E-2</v>
      </c>
    </row>
    <row r="492" spans="2:33" x14ac:dyDescent="0.3">
      <c r="B492">
        <v>57143</v>
      </c>
      <c r="C492" s="7">
        <v>43734</v>
      </c>
      <c r="D492">
        <f t="shared" si="77"/>
        <v>2019</v>
      </c>
      <c r="E492" t="str">
        <f t="shared" si="78"/>
        <v>Q3-2019</v>
      </c>
      <c r="F492" t="str">
        <f t="shared" si="79"/>
        <v>September</v>
      </c>
      <c r="G492">
        <f t="shared" si="80"/>
        <v>39</v>
      </c>
      <c r="H492" t="str">
        <f t="shared" si="81"/>
        <v>Thursday</v>
      </c>
      <c r="I492">
        <v>2</v>
      </c>
      <c r="J492">
        <v>35</v>
      </c>
      <c r="K492">
        <v>20</v>
      </c>
      <c r="L492">
        <v>0</v>
      </c>
      <c r="M492">
        <v>0</v>
      </c>
      <c r="N492">
        <v>35</v>
      </c>
      <c r="O492">
        <v>37</v>
      </c>
      <c r="P492">
        <v>31</v>
      </c>
      <c r="Q492">
        <v>40</v>
      </c>
      <c r="R492">
        <v>3</v>
      </c>
      <c r="S492">
        <v>11</v>
      </c>
      <c r="T492">
        <v>29</v>
      </c>
      <c r="U492">
        <v>11</v>
      </c>
      <c r="V492">
        <v>1</v>
      </c>
      <c r="W492">
        <v>0</v>
      </c>
      <c r="X492">
        <v>2</v>
      </c>
      <c r="Y492">
        <v>7</v>
      </c>
      <c r="Z492">
        <v>47</v>
      </c>
      <c r="AA492">
        <v>25</v>
      </c>
      <c r="AB492">
        <f t="shared" si="82"/>
        <v>3930</v>
      </c>
      <c r="AC492" s="5">
        <f t="shared" si="83"/>
        <v>1.0916666666666666</v>
      </c>
      <c r="AD492" s="5">
        <f t="shared" si="84"/>
        <v>6.9083333333333332</v>
      </c>
      <c r="AE492" s="12">
        <f t="shared" si="85"/>
        <v>8.5714285714285715E-2</v>
      </c>
      <c r="AF492" s="12">
        <f t="shared" si="86"/>
        <v>8.5714285714285715E-2</v>
      </c>
      <c r="AG492" s="12">
        <f t="shared" si="87"/>
        <v>3.1190476190476189E-2</v>
      </c>
    </row>
    <row r="493" spans="2:33" x14ac:dyDescent="0.3">
      <c r="B493">
        <v>57144</v>
      </c>
      <c r="C493" s="7">
        <v>43735</v>
      </c>
      <c r="D493">
        <f t="shared" si="77"/>
        <v>2019</v>
      </c>
      <c r="E493" t="str">
        <f t="shared" si="78"/>
        <v>Q3-2019</v>
      </c>
      <c r="F493" t="str">
        <f t="shared" si="79"/>
        <v>September</v>
      </c>
      <c r="G493">
        <f t="shared" si="80"/>
        <v>39</v>
      </c>
      <c r="H493" t="str">
        <f t="shared" si="81"/>
        <v>Friday</v>
      </c>
      <c r="I493">
        <v>1</v>
      </c>
      <c r="J493">
        <v>32</v>
      </c>
      <c r="K493">
        <v>17</v>
      </c>
      <c r="L493">
        <v>0</v>
      </c>
      <c r="M493">
        <v>0</v>
      </c>
      <c r="N493">
        <v>32</v>
      </c>
      <c r="O493">
        <v>54</v>
      </c>
      <c r="P493">
        <v>31</v>
      </c>
      <c r="Q493">
        <v>33</v>
      </c>
      <c r="R493">
        <v>1</v>
      </c>
      <c r="S493">
        <v>19</v>
      </c>
      <c r="T493">
        <v>30</v>
      </c>
      <c r="U493">
        <v>15</v>
      </c>
      <c r="V493">
        <v>1</v>
      </c>
      <c r="W493">
        <v>0</v>
      </c>
      <c r="X493">
        <v>0</v>
      </c>
      <c r="Y493">
        <v>15</v>
      </c>
      <c r="Z493">
        <v>32</v>
      </c>
      <c r="AA493">
        <v>30</v>
      </c>
      <c r="AB493">
        <f t="shared" si="82"/>
        <v>3220</v>
      </c>
      <c r="AC493" s="5">
        <f t="shared" si="83"/>
        <v>0.89444444444444449</v>
      </c>
      <c r="AD493" s="5">
        <f t="shared" si="84"/>
        <v>7.1055555555555552</v>
      </c>
      <c r="AE493" s="12">
        <f t="shared" si="85"/>
        <v>3.125E-2</v>
      </c>
      <c r="AF493" s="12">
        <f t="shared" si="86"/>
        <v>3.125E-2</v>
      </c>
      <c r="AG493" s="12">
        <f t="shared" si="87"/>
        <v>2.795138888888889E-2</v>
      </c>
    </row>
    <row r="494" spans="2:33" x14ac:dyDescent="0.3">
      <c r="B494">
        <v>57145</v>
      </c>
      <c r="C494" s="7">
        <v>43735</v>
      </c>
      <c r="D494">
        <f t="shared" si="77"/>
        <v>2019</v>
      </c>
      <c r="E494" t="str">
        <f t="shared" si="78"/>
        <v>Q3-2019</v>
      </c>
      <c r="F494" t="str">
        <f t="shared" si="79"/>
        <v>September</v>
      </c>
      <c r="G494">
        <f t="shared" si="80"/>
        <v>39</v>
      </c>
      <c r="H494" t="str">
        <f t="shared" si="81"/>
        <v>Friday</v>
      </c>
      <c r="I494">
        <v>2</v>
      </c>
      <c r="J494">
        <v>32</v>
      </c>
      <c r="K494">
        <v>22</v>
      </c>
      <c r="L494">
        <v>0</v>
      </c>
      <c r="M494">
        <v>0</v>
      </c>
      <c r="N494">
        <v>32</v>
      </c>
      <c r="O494">
        <v>46</v>
      </c>
      <c r="P494">
        <v>30</v>
      </c>
      <c r="Q494">
        <v>38</v>
      </c>
      <c r="R494">
        <v>3</v>
      </c>
      <c r="S494">
        <v>19</v>
      </c>
      <c r="T494">
        <v>29</v>
      </c>
      <c r="U494">
        <v>21</v>
      </c>
      <c r="V494">
        <v>1</v>
      </c>
      <c r="W494">
        <v>0</v>
      </c>
      <c r="X494">
        <v>2</v>
      </c>
      <c r="Y494">
        <v>14</v>
      </c>
      <c r="Z494">
        <v>74</v>
      </c>
      <c r="AA494">
        <v>16</v>
      </c>
      <c r="AB494">
        <f t="shared" si="82"/>
        <v>3825</v>
      </c>
      <c r="AC494" s="5">
        <f t="shared" si="83"/>
        <v>1.0625</v>
      </c>
      <c r="AD494" s="5">
        <f t="shared" si="84"/>
        <v>6.9375</v>
      </c>
      <c r="AE494" s="12">
        <f t="shared" si="85"/>
        <v>9.375E-2</v>
      </c>
      <c r="AF494" s="12">
        <f t="shared" si="86"/>
        <v>9.375E-2</v>
      </c>
      <c r="AG494" s="12">
        <f t="shared" si="87"/>
        <v>3.3203125E-2</v>
      </c>
    </row>
    <row r="495" spans="2:33" x14ac:dyDescent="0.3">
      <c r="B495">
        <v>57146</v>
      </c>
      <c r="C495" s="7">
        <v>43736</v>
      </c>
      <c r="D495">
        <f t="shared" si="77"/>
        <v>2019</v>
      </c>
      <c r="E495" t="str">
        <f t="shared" si="78"/>
        <v>Q3-2019</v>
      </c>
      <c r="F495" t="str">
        <f t="shared" si="79"/>
        <v>September</v>
      </c>
      <c r="G495">
        <f t="shared" si="80"/>
        <v>39</v>
      </c>
      <c r="H495" t="str">
        <f t="shared" si="81"/>
        <v>Saturday</v>
      </c>
      <c r="I495">
        <v>1</v>
      </c>
      <c r="J495">
        <v>29</v>
      </c>
      <c r="K495">
        <v>19</v>
      </c>
      <c r="L495">
        <v>0</v>
      </c>
      <c r="M495">
        <v>0</v>
      </c>
      <c r="N495">
        <v>29</v>
      </c>
      <c r="O495">
        <v>63</v>
      </c>
      <c r="P495">
        <v>30</v>
      </c>
      <c r="Q495">
        <v>37</v>
      </c>
      <c r="R495">
        <v>1</v>
      </c>
      <c r="S495">
        <v>27</v>
      </c>
      <c r="T495">
        <v>29</v>
      </c>
      <c r="U495">
        <v>26</v>
      </c>
      <c r="V495">
        <v>1</v>
      </c>
      <c r="W495">
        <v>0</v>
      </c>
      <c r="X495">
        <v>0</v>
      </c>
      <c r="Y495">
        <v>10</v>
      </c>
      <c r="Z495">
        <v>59</v>
      </c>
      <c r="AA495">
        <v>20</v>
      </c>
      <c r="AB495">
        <f t="shared" si="82"/>
        <v>2052</v>
      </c>
      <c r="AC495" s="5">
        <f t="shared" si="83"/>
        <v>0.56999999999999995</v>
      </c>
      <c r="AD495" s="5">
        <f t="shared" si="84"/>
        <v>7.43</v>
      </c>
      <c r="AE495" s="12">
        <f t="shared" si="85"/>
        <v>3.4482758620689655E-2</v>
      </c>
      <c r="AF495" s="12">
        <f t="shared" si="86"/>
        <v>3.4482758620689655E-2</v>
      </c>
      <c r="AG495" s="12">
        <f t="shared" si="87"/>
        <v>1.9655172413793102E-2</v>
      </c>
    </row>
    <row r="496" spans="2:33" x14ac:dyDescent="0.3">
      <c r="B496">
        <v>57147</v>
      </c>
      <c r="C496" s="7">
        <v>43738</v>
      </c>
      <c r="D496">
        <f t="shared" si="77"/>
        <v>2019</v>
      </c>
      <c r="E496" t="str">
        <f t="shared" si="78"/>
        <v>Q3-2019</v>
      </c>
      <c r="F496" t="str">
        <f t="shared" si="79"/>
        <v>September</v>
      </c>
      <c r="G496">
        <f t="shared" si="80"/>
        <v>40</v>
      </c>
      <c r="H496" t="str">
        <f t="shared" si="81"/>
        <v>Monday</v>
      </c>
      <c r="I496">
        <v>1</v>
      </c>
      <c r="J496">
        <v>29</v>
      </c>
      <c r="K496">
        <v>16</v>
      </c>
      <c r="L496">
        <v>0</v>
      </c>
      <c r="M496">
        <v>0</v>
      </c>
      <c r="N496">
        <v>29</v>
      </c>
      <c r="O496">
        <v>80</v>
      </c>
      <c r="P496">
        <v>30</v>
      </c>
      <c r="Q496">
        <v>34</v>
      </c>
      <c r="R496">
        <v>1</v>
      </c>
      <c r="S496">
        <v>15</v>
      </c>
      <c r="T496">
        <v>30</v>
      </c>
      <c r="U496">
        <v>10</v>
      </c>
      <c r="V496">
        <v>1</v>
      </c>
      <c r="W496">
        <v>0</v>
      </c>
      <c r="X496">
        <v>0</v>
      </c>
      <c r="Y496">
        <v>17</v>
      </c>
      <c r="Z496">
        <v>43</v>
      </c>
      <c r="AA496">
        <v>25</v>
      </c>
      <c r="AB496">
        <f t="shared" si="82"/>
        <v>2919</v>
      </c>
      <c r="AC496" s="5">
        <f t="shared" si="83"/>
        <v>0.81083333333333329</v>
      </c>
      <c r="AD496" s="5">
        <f t="shared" si="84"/>
        <v>7.1891666666666669</v>
      </c>
      <c r="AE496" s="12">
        <f t="shared" si="85"/>
        <v>3.4482758620689655E-2</v>
      </c>
      <c r="AF496" s="12">
        <f t="shared" si="86"/>
        <v>3.4482758620689655E-2</v>
      </c>
      <c r="AG496" s="12">
        <f t="shared" si="87"/>
        <v>2.7959770114942526E-2</v>
      </c>
    </row>
    <row r="497" spans="2:33" x14ac:dyDescent="0.3">
      <c r="B497">
        <v>57148</v>
      </c>
      <c r="C497" s="7">
        <v>43738</v>
      </c>
      <c r="D497">
        <f t="shared" si="77"/>
        <v>2019</v>
      </c>
      <c r="E497" t="str">
        <f t="shared" si="78"/>
        <v>Q3-2019</v>
      </c>
      <c r="F497" t="str">
        <f t="shared" si="79"/>
        <v>September</v>
      </c>
      <c r="G497">
        <f t="shared" si="80"/>
        <v>40</v>
      </c>
      <c r="H497" t="str">
        <f t="shared" si="81"/>
        <v>Monday</v>
      </c>
      <c r="I497">
        <v>2</v>
      </c>
      <c r="J497">
        <v>33</v>
      </c>
      <c r="K497">
        <v>21</v>
      </c>
      <c r="L497">
        <v>0</v>
      </c>
      <c r="M497">
        <v>0</v>
      </c>
      <c r="N497">
        <v>33</v>
      </c>
      <c r="O497">
        <v>72</v>
      </c>
      <c r="P497">
        <v>30</v>
      </c>
      <c r="Q497">
        <v>39</v>
      </c>
      <c r="R497">
        <v>3</v>
      </c>
      <c r="S497">
        <v>15</v>
      </c>
      <c r="T497">
        <v>29</v>
      </c>
      <c r="U497">
        <v>16</v>
      </c>
      <c r="V497">
        <v>2</v>
      </c>
      <c r="W497">
        <v>0</v>
      </c>
      <c r="X497">
        <v>1</v>
      </c>
      <c r="Y497">
        <v>17</v>
      </c>
      <c r="Z497">
        <v>36</v>
      </c>
      <c r="AA497">
        <v>11</v>
      </c>
      <c r="AB497">
        <f t="shared" si="82"/>
        <v>5000</v>
      </c>
      <c r="AC497" s="5">
        <f t="shared" si="83"/>
        <v>1.3888888888888888</v>
      </c>
      <c r="AD497" s="5">
        <f t="shared" si="84"/>
        <v>6.6111111111111107</v>
      </c>
      <c r="AE497" s="12">
        <f t="shared" si="85"/>
        <v>9.0909090909090912E-2</v>
      </c>
      <c r="AF497" s="12">
        <f t="shared" si="86"/>
        <v>9.0909090909090912E-2</v>
      </c>
      <c r="AG497" s="12">
        <f t="shared" si="87"/>
        <v>4.2087542087542083E-2</v>
      </c>
    </row>
    <row r="498" spans="2:33" x14ac:dyDescent="0.3">
      <c r="B498">
        <v>57149</v>
      </c>
      <c r="C498" s="7">
        <v>43739</v>
      </c>
      <c r="D498">
        <f t="shared" si="77"/>
        <v>2019</v>
      </c>
      <c r="E498" t="str">
        <f t="shared" si="78"/>
        <v>Q4-2019</v>
      </c>
      <c r="F498" t="str">
        <f t="shared" si="79"/>
        <v>October</v>
      </c>
      <c r="G498">
        <f t="shared" si="80"/>
        <v>40</v>
      </c>
      <c r="H498" t="str">
        <f t="shared" si="81"/>
        <v>Tuesday</v>
      </c>
      <c r="I498">
        <v>1</v>
      </c>
      <c r="J498">
        <v>31</v>
      </c>
      <c r="K498">
        <v>26</v>
      </c>
      <c r="L498">
        <v>0</v>
      </c>
      <c r="M498">
        <v>0</v>
      </c>
      <c r="N498">
        <v>31</v>
      </c>
      <c r="O498">
        <v>69</v>
      </c>
      <c r="P498">
        <v>31</v>
      </c>
      <c r="Q498">
        <v>39</v>
      </c>
      <c r="R498">
        <v>2</v>
      </c>
      <c r="S498">
        <v>12</v>
      </c>
      <c r="T498">
        <v>23</v>
      </c>
      <c r="U498">
        <v>16</v>
      </c>
      <c r="V498">
        <v>2</v>
      </c>
      <c r="W498">
        <v>0</v>
      </c>
      <c r="X498">
        <v>0</v>
      </c>
      <c r="Y498">
        <v>9</v>
      </c>
      <c r="Z498">
        <v>61</v>
      </c>
      <c r="AA498">
        <v>26</v>
      </c>
      <c r="AB498">
        <f t="shared" si="82"/>
        <v>3198</v>
      </c>
      <c r="AC498" s="5">
        <f t="shared" si="83"/>
        <v>0.88833333333333331</v>
      </c>
      <c r="AD498" s="5">
        <f t="shared" si="84"/>
        <v>7.1116666666666664</v>
      </c>
      <c r="AE498" s="12">
        <f t="shared" si="85"/>
        <v>6.4516129032258063E-2</v>
      </c>
      <c r="AF498" s="12">
        <f t="shared" si="86"/>
        <v>6.4516129032258063E-2</v>
      </c>
      <c r="AG498" s="12">
        <f t="shared" si="87"/>
        <v>2.8655913978494624E-2</v>
      </c>
    </row>
    <row r="499" spans="2:33" x14ac:dyDescent="0.3">
      <c r="B499">
        <v>57150</v>
      </c>
      <c r="C499" s="7">
        <v>43739</v>
      </c>
      <c r="D499">
        <f t="shared" si="77"/>
        <v>2019</v>
      </c>
      <c r="E499" t="str">
        <f t="shared" si="78"/>
        <v>Q4-2019</v>
      </c>
      <c r="F499" t="str">
        <f t="shared" si="79"/>
        <v>October</v>
      </c>
      <c r="G499">
        <f t="shared" si="80"/>
        <v>40</v>
      </c>
      <c r="H499" t="str">
        <f t="shared" si="81"/>
        <v>Tuesday</v>
      </c>
      <c r="I499">
        <v>2</v>
      </c>
      <c r="J499">
        <v>34</v>
      </c>
      <c r="K499">
        <v>23</v>
      </c>
      <c r="L499">
        <v>0</v>
      </c>
      <c r="M499">
        <v>0</v>
      </c>
      <c r="N499">
        <v>34</v>
      </c>
      <c r="O499">
        <v>86</v>
      </c>
      <c r="P499">
        <v>31</v>
      </c>
      <c r="Q499">
        <v>38</v>
      </c>
      <c r="R499">
        <v>1</v>
      </c>
      <c r="S499">
        <v>20</v>
      </c>
      <c r="T499">
        <v>24</v>
      </c>
      <c r="U499">
        <v>20</v>
      </c>
      <c r="V499">
        <v>1</v>
      </c>
      <c r="W499">
        <v>0</v>
      </c>
      <c r="X499">
        <v>0</v>
      </c>
      <c r="Y499">
        <v>17</v>
      </c>
      <c r="Z499">
        <v>45</v>
      </c>
      <c r="AA499">
        <v>30</v>
      </c>
      <c r="AB499">
        <f t="shared" si="82"/>
        <v>5712</v>
      </c>
      <c r="AC499" s="5">
        <f t="shared" si="83"/>
        <v>1.5866666666666667</v>
      </c>
      <c r="AD499" s="5">
        <f t="shared" si="84"/>
        <v>6.4133333333333331</v>
      </c>
      <c r="AE499" s="12">
        <f t="shared" si="85"/>
        <v>2.9411764705882353E-2</v>
      </c>
      <c r="AF499" s="12">
        <f t="shared" si="86"/>
        <v>2.9411764705882353E-2</v>
      </c>
      <c r="AG499" s="12">
        <f t="shared" si="87"/>
        <v>4.6666666666666669E-2</v>
      </c>
    </row>
    <row r="500" spans="2:33" x14ac:dyDescent="0.3">
      <c r="B500">
        <v>57151</v>
      </c>
      <c r="C500" s="7">
        <v>43740</v>
      </c>
      <c r="D500">
        <f t="shared" si="77"/>
        <v>2019</v>
      </c>
      <c r="E500" t="str">
        <f t="shared" si="78"/>
        <v>Q4-2019</v>
      </c>
      <c r="F500" t="str">
        <f t="shared" si="79"/>
        <v>October</v>
      </c>
      <c r="G500">
        <f t="shared" si="80"/>
        <v>40</v>
      </c>
      <c r="H500" t="str">
        <f t="shared" si="81"/>
        <v>Wednesday</v>
      </c>
      <c r="I500">
        <v>1</v>
      </c>
      <c r="J500">
        <v>28</v>
      </c>
      <c r="K500">
        <v>28</v>
      </c>
      <c r="L500">
        <v>0</v>
      </c>
      <c r="M500">
        <v>0</v>
      </c>
      <c r="N500">
        <v>28</v>
      </c>
      <c r="O500">
        <v>78</v>
      </c>
      <c r="P500">
        <v>30</v>
      </c>
      <c r="Q500">
        <v>37</v>
      </c>
      <c r="R500">
        <v>3</v>
      </c>
      <c r="S500">
        <v>20</v>
      </c>
      <c r="T500">
        <v>23</v>
      </c>
      <c r="U500">
        <v>26</v>
      </c>
      <c r="V500">
        <v>3</v>
      </c>
      <c r="W500">
        <v>0</v>
      </c>
      <c r="X500">
        <v>0</v>
      </c>
      <c r="Y500">
        <v>16</v>
      </c>
      <c r="Z500">
        <v>38</v>
      </c>
      <c r="AA500">
        <v>16</v>
      </c>
      <c r="AB500">
        <f t="shared" si="82"/>
        <v>1888</v>
      </c>
      <c r="AC500" s="5">
        <f t="shared" si="83"/>
        <v>0.52444444444444449</v>
      </c>
      <c r="AD500" s="5">
        <f t="shared" si="84"/>
        <v>7.4755555555555553</v>
      </c>
      <c r="AE500" s="12">
        <f t="shared" si="85"/>
        <v>0.10714285714285714</v>
      </c>
      <c r="AF500" s="12">
        <f t="shared" si="86"/>
        <v>0.10714285714285714</v>
      </c>
      <c r="AG500" s="12">
        <f t="shared" si="87"/>
        <v>1.8730158730158732E-2</v>
      </c>
    </row>
    <row r="501" spans="2:33" x14ac:dyDescent="0.3">
      <c r="B501">
        <v>57152</v>
      </c>
      <c r="C501" s="7">
        <v>43740</v>
      </c>
      <c r="D501">
        <f t="shared" si="77"/>
        <v>2019</v>
      </c>
      <c r="E501" t="str">
        <f t="shared" si="78"/>
        <v>Q4-2019</v>
      </c>
      <c r="F501" t="str">
        <f t="shared" si="79"/>
        <v>October</v>
      </c>
      <c r="G501">
        <f t="shared" si="80"/>
        <v>40</v>
      </c>
      <c r="H501" t="str">
        <f t="shared" si="81"/>
        <v>Wednesday</v>
      </c>
      <c r="I501">
        <v>2</v>
      </c>
      <c r="J501">
        <v>31</v>
      </c>
      <c r="K501">
        <v>25</v>
      </c>
      <c r="L501">
        <v>0</v>
      </c>
      <c r="M501">
        <v>0</v>
      </c>
      <c r="N501">
        <v>31</v>
      </c>
      <c r="O501">
        <v>35</v>
      </c>
      <c r="P501">
        <v>30</v>
      </c>
      <c r="Q501">
        <v>36</v>
      </c>
      <c r="R501">
        <v>1</v>
      </c>
      <c r="S501">
        <v>28</v>
      </c>
      <c r="T501">
        <v>23</v>
      </c>
      <c r="U501">
        <v>11</v>
      </c>
      <c r="V501">
        <v>1</v>
      </c>
      <c r="W501">
        <v>0</v>
      </c>
      <c r="X501">
        <v>0</v>
      </c>
      <c r="Y501">
        <v>12</v>
      </c>
      <c r="Z501">
        <v>72</v>
      </c>
      <c r="AA501">
        <v>20</v>
      </c>
      <c r="AB501">
        <f t="shared" si="82"/>
        <v>2446</v>
      </c>
      <c r="AC501" s="5">
        <f t="shared" si="83"/>
        <v>0.67944444444444441</v>
      </c>
      <c r="AD501" s="5">
        <f t="shared" si="84"/>
        <v>7.3205555555555559</v>
      </c>
      <c r="AE501" s="12">
        <f t="shared" si="85"/>
        <v>3.2258064516129031E-2</v>
      </c>
      <c r="AF501" s="12">
        <f t="shared" si="86"/>
        <v>3.2258064516129031E-2</v>
      </c>
      <c r="AG501" s="12">
        <f t="shared" si="87"/>
        <v>2.1917562724014336E-2</v>
      </c>
    </row>
    <row r="502" spans="2:33" x14ac:dyDescent="0.3">
      <c r="B502">
        <v>57153</v>
      </c>
      <c r="C502" s="7">
        <v>43741</v>
      </c>
      <c r="D502">
        <f t="shared" si="77"/>
        <v>2019</v>
      </c>
      <c r="E502" t="str">
        <f t="shared" si="78"/>
        <v>Q4-2019</v>
      </c>
      <c r="F502" t="str">
        <f t="shared" si="79"/>
        <v>October</v>
      </c>
      <c r="G502">
        <f t="shared" si="80"/>
        <v>40</v>
      </c>
      <c r="H502" t="str">
        <f t="shared" si="81"/>
        <v>Thursday</v>
      </c>
      <c r="I502">
        <v>1</v>
      </c>
      <c r="J502">
        <v>28</v>
      </c>
      <c r="K502">
        <v>22</v>
      </c>
      <c r="L502">
        <v>0</v>
      </c>
      <c r="M502">
        <v>0</v>
      </c>
      <c r="N502">
        <v>28</v>
      </c>
      <c r="O502">
        <v>52</v>
      </c>
      <c r="P502">
        <v>30</v>
      </c>
      <c r="Q502">
        <v>38</v>
      </c>
      <c r="R502">
        <v>3</v>
      </c>
      <c r="S502">
        <v>16</v>
      </c>
      <c r="T502">
        <v>24</v>
      </c>
      <c r="U502">
        <v>15</v>
      </c>
      <c r="V502">
        <v>3</v>
      </c>
      <c r="W502">
        <v>0</v>
      </c>
      <c r="X502">
        <v>0</v>
      </c>
      <c r="Y502">
        <v>7</v>
      </c>
      <c r="Z502">
        <v>57</v>
      </c>
      <c r="AA502">
        <v>25</v>
      </c>
      <c r="AB502">
        <f t="shared" si="82"/>
        <v>1514</v>
      </c>
      <c r="AC502" s="5">
        <f t="shared" si="83"/>
        <v>0.42055555555555557</v>
      </c>
      <c r="AD502" s="5">
        <f t="shared" si="84"/>
        <v>7.5794444444444444</v>
      </c>
      <c r="AE502" s="12">
        <f t="shared" si="85"/>
        <v>0.10714285714285714</v>
      </c>
      <c r="AF502" s="12">
        <f t="shared" si="86"/>
        <v>0.10714285714285714</v>
      </c>
      <c r="AG502" s="12">
        <f t="shared" si="87"/>
        <v>1.501984126984127E-2</v>
      </c>
    </row>
    <row r="503" spans="2:33" x14ac:dyDescent="0.3">
      <c r="B503">
        <v>57154</v>
      </c>
      <c r="C503" s="7">
        <v>43741</v>
      </c>
      <c r="D503">
        <f t="shared" si="77"/>
        <v>2019</v>
      </c>
      <c r="E503" t="str">
        <f t="shared" si="78"/>
        <v>Q4-2019</v>
      </c>
      <c r="F503" t="str">
        <f t="shared" si="79"/>
        <v>October</v>
      </c>
      <c r="G503">
        <f t="shared" si="80"/>
        <v>40</v>
      </c>
      <c r="H503" t="str">
        <f t="shared" si="81"/>
        <v>Thursday</v>
      </c>
      <c r="I503">
        <v>2</v>
      </c>
      <c r="J503">
        <v>33</v>
      </c>
      <c r="K503">
        <v>27</v>
      </c>
      <c r="L503">
        <v>0</v>
      </c>
      <c r="M503">
        <v>0</v>
      </c>
      <c r="N503">
        <v>33</v>
      </c>
      <c r="O503">
        <v>44</v>
      </c>
      <c r="P503">
        <v>32</v>
      </c>
      <c r="Q503">
        <v>39</v>
      </c>
      <c r="R503">
        <v>1</v>
      </c>
      <c r="S503">
        <v>16</v>
      </c>
      <c r="T503">
        <v>23</v>
      </c>
      <c r="U503">
        <v>21</v>
      </c>
      <c r="V503">
        <v>1</v>
      </c>
      <c r="W503">
        <v>0</v>
      </c>
      <c r="X503">
        <v>0</v>
      </c>
      <c r="Y503">
        <v>7</v>
      </c>
      <c r="Z503">
        <v>50</v>
      </c>
      <c r="AA503">
        <v>11</v>
      </c>
      <c r="AB503">
        <f t="shared" si="82"/>
        <v>3199</v>
      </c>
      <c r="AC503" s="5">
        <f t="shared" si="83"/>
        <v>0.88861111111111113</v>
      </c>
      <c r="AD503" s="5">
        <f t="shared" si="84"/>
        <v>7.1113888888888885</v>
      </c>
      <c r="AE503" s="12">
        <f t="shared" si="85"/>
        <v>3.0303030303030304E-2</v>
      </c>
      <c r="AF503" s="12">
        <f t="shared" si="86"/>
        <v>3.0303030303030304E-2</v>
      </c>
      <c r="AG503" s="12">
        <f t="shared" si="87"/>
        <v>2.6927609427609429E-2</v>
      </c>
    </row>
    <row r="504" spans="2:33" x14ac:dyDescent="0.3">
      <c r="B504">
        <v>57155</v>
      </c>
      <c r="C504" s="7">
        <v>43742</v>
      </c>
      <c r="D504">
        <f t="shared" si="77"/>
        <v>2019</v>
      </c>
      <c r="E504" t="str">
        <f t="shared" si="78"/>
        <v>Q4-2019</v>
      </c>
      <c r="F504" t="str">
        <f t="shared" si="79"/>
        <v>October</v>
      </c>
      <c r="G504">
        <f t="shared" si="80"/>
        <v>40</v>
      </c>
      <c r="H504" t="str">
        <f t="shared" si="81"/>
        <v>Friday</v>
      </c>
      <c r="I504">
        <v>1</v>
      </c>
      <c r="J504">
        <v>30</v>
      </c>
      <c r="K504">
        <v>24</v>
      </c>
      <c r="L504">
        <v>0</v>
      </c>
      <c r="M504">
        <v>0</v>
      </c>
      <c r="N504">
        <v>30</v>
      </c>
      <c r="O504">
        <v>61</v>
      </c>
      <c r="P504">
        <v>32</v>
      </c>
      <c r="Q504">
        <v>36</v>
      </c>
      <c r="R504">
        <v>2</v>
      </c>
      <c r="S504">
        <v>24</v>
      </c>
      <c r="T504">
        <v>24</v>
      </c>
      <c r="U504">
        <v>25</v>
      </c>
      <c r="V504">
        <v>2</v>
      </c>
      <c r="W504">
        <v>0</v>
      </c>
      <c r="X504">
        <v>0</v>
      </c>
      <c r="Y504">
        <v>14</v>
      </c>
      <c r="Z504">
        <v>34</v>
      </c>
      <c r="AA504">
        <v>15</v>
      </c>
      <c r="AB504">
        <f t="shared" si="82"/>
        <v>1634</v>
      </c>
      <c r="AC504" s="5">
        <f t="shared" si="83"/>
        <v>0.4538888888888889</v>
      </c>
      <c r="AD504" s="5">
        <f t="shared" si="84"/>
        <v>7.5461111111111112</v>
      </c>
      <c r="AE504" s="12">
        <f t="shared" si="85"/>
        <v>6.6666666666666666E-2</v>
      </c>
      <c r="AF504" s="12">
        <f t="shared" si="86"/>
        <v>6.6666666666666666E-2</v>
      </c>
      <c r="AG504" s="12">
        <f t="shared" si="87"/>
        <v>1.512962962962963E-2</v>
      </c>
    </row>
    <row r="505" spans="2:33" x14ac:dyDescent="0.3">
      <c r="B505">
        <v>57156</v>
      </c>
      <c r="C505" s="7">
        <v>43742</v>
      </c>
      <c r="D505">
        <f t="shared" si="77"/>
        <v>2019</v>
      </c>
      <c r="E505" t="str">
        <f t="shared" si="78"/>
        <v>Q4-2019</v>
      </c>
      <c r="F505" t="str">
        <f t="shared" si="79"/>
        <v>October</v>
      </c>
      <c r="G505">
        <f t="shared" si="80"/>
        <v>40</v>
      </c>
      <c r="H505" t="str">
        <f t="shared" si="81"/>
        <v>Friday</v>
      </c>
      <c r="I505">
        <v>2</v>
      </c>
      <c r="J505">
        <v>33</v>
      </c>
      <c r="K505">
        <v>21</v>
      </c>
      <c r="L505">
        <v>0</v>
      </c>
      <c r="M505">
        <v>0</v>
      </c>
      <c r="N505">
        <v>33</v>
      </c>
      <c r="O505">
        <v>78</v>
      </c>
      <c r="P505">
        <v>32</v>
      </c>
      <c r="Q505">
        <v>40</v>
      </c>
      <c r="R505">
        <v>2</v>
      </c>
      <c r="S505">
        <v>12</v>
      </c>
      <c r="T505">
        <v>24</v>
      </c>
      <c r="U505">
        <v>30</v>
      </c>
      <c r="V505">
        <v>1</v>
      </c>
      <c r="W505">
        <v>0</v>
      </c>
      <c r="X505">
        <v>1</v>
      </c>
      <c r="Y505">
        <v>10</v>
      </c>
      <c r="Z505">
        <v>68</v>
      </c>
      <c r="AA505">
        <v>20</v>
      </c>
      <c r="AB505">
        <f t="shared" si="82"/>
        <v>4520</v>
      </c>
      <c r="AC505" s="5">
        <f t="shared" si="83"/>
        <v>1.2555555555555555</v>
      </c>
      <c r="AD505" s="5">
        <f t="shared" si="84"/>
        <v>6.7444444444444445</v>
      </c>
      <c r="AE505" s="12">
        <f t="shared" si="85"/>
        <v>6.0606060606060608E-2</v>
      </c>
      <c r="AF505" s="12">
        <f t="shared" si="86"/>
        <v>6.0606060606060608E-2</v>
      </c>
      <c r="AG505" s="12">
        <f t="shared" si="87"/>
        <v>3.8047138047138045E-2</v>
      </c>
    </row>
    <row r="506" spans="2:33" x14ac:dyDescent="0.3">
      <c r="B506">
        <v>57157</v>
      </c>
      <c r="C506" s="7">
        <v>43743</v>
      </c>
      <c r="D506">
        <f t="shared" si="77"/>
        <v>2019</v>
      </c>
      <c r="E506" t="str">
        <f t="shared" si="78"/>
        <v>Q4-2019</v>
      </c>
      <c r="F506" t="str">
        <f t="shared" si="79"/>
        <v>October</v>
      </c>
      <c r="G506">
        <f t="shared" si="80"/>
        <v>40</v>
      </c>
      <c r="H506" t="str">
        <f t="shared" si="81"/>
        <v>Saturday</v>
      </c>
      <c r="I506">
        <v>1</v>
      </c>
      <c r="J506">
        <v>31</v>
      </c>
      <c r="K506">
        <v>26</v>
      </c>
      <c r="L506">
        <v>0</v>
      </c>
      <c r="M506">
        <v>0</v>
      </c>
      <c r="N506">
        <v>31</v>
      </c>
      <c r="O506">
        <v>69</v>
      </c>
      <c r="P506">
        <v>31</v>
      </c>
      <c r="Q506">
        <v>39</v>
      </c>
      <c r="R506">
        <v>2</v>
      </c>
      <c r="S506">
        <v>12</v>
      </c>
      <c r="T506">
        <v>23</v>
      </c>
      <c r="U506">
        <v>16</v>
      </c>
      <c r="V506">
        <v>2</v>
      </c>
      <c r="W506">
        <v>0</v>
      </c>
      <c r="X506">
        <v>0</v>
      </c>
      <c r="Y506">
        <v>9</v>
      </c>
      <c r="Z506">
        <v>61</v>
      </c>
      <c r="AA506">
        <v>26</v>
      </c>
      <c r="AB506">
        <f t="shared" si="82"/>
        <v>3198</v>
      </c>
      <c r="AC506" s="5">
        <f t="shared" si="83"/>
        <v>0.88833333333333331</v>
      </c>
      <c r="AD506" s="5">
        <f t="shared" si="84"/>
        <v>7.1116666666666664</v>
      </c>
      <c r="AE506" s="12">
        <f t="shared" si="85"/>
        <v>6.4516129032258063E-2</v>
      </c>
      <c r="AF506" s="12">
        <f t="shared" si="86"/>
        <v>6.4516129032258063E-2</v>
      </c>
      <c r="AG506" s="12">
        <f t="shared" si="87"/>
        <v>2.8655913978494624E-2</v>
      </c>
    </row>
    <row r="507" spans="2:33" x14ac:dyDescent="0.3">
      <c r="B507">
        <v>57158</v>
      </c>
      <c r="C507" s="7">
        <v>43745</v>
      </c>
      <c r="D507">
        <f t="shared" si="77"/>
        <v>2019</v>
      </c>
      <c r="E507" t="str">
        <f t="shared" si="78"/>
        <v>Q4-2019</v>
      </c>
      <c r="F507" t="str">
        <f t="shared" si="79"/>
        <v>October</v>
      </c>
      <c r="G507">
        <f t="shared" si="80"/>
        <v>41</v>
      </c>
      <c r="H507" t="str">
        <f t="shared" si="81"/>
        <v>Monday</v>
      </c>
      <c r="I507">
        <v>1</v>
      </c>
      <c r="J507">
        <v>31</v>
      </c>
      <c r="K507">
        <v>23</v>
      </c>
      <c r="L507">
        <v>0</v>
      </c>
      <c r="M507">
        <v>0</v>
      </c>
      <c r="N507">
        <v>31</v>
      </c>
      <c r="O507">
        <v>86</v>
      </c>
      <c r="P507">
        <v>31</v>
      </c>
      <c r="Q507">
        <v>37</v>
      </c>
      <c r="R507">
        <v>2</v>
      </c>
      <c r="S507">
        <v>20</v>
      </c>
      <c r="T507">
        <v>24</v>
      </c>
      <c r="U507">
        <v>20</v>
      </c>
      <c r="V507">
        <v>2</v>
      </c>
      <c r="W507">
        <v>0</v>
      </c>
      <c r="X507">
        <v>0</v>
      </c>
      <c r="Y507">
        <v>17</v>
      </c>
      <c r="Z507">
        <v>45</v>
      </c>
      <c r="AA507">
        <v>30</v>
      </c>
      <c r="AB507">
        <f t="shared" si="82"/>
        <v>3703</v>
      </c>
      <c r="AC507" s="5">
        <f t="shared" si="83"/>
        <v>1.0286111111111111</v>
      </c>
      <c r="AD507" s="5">
        <f t="shared" si="84"/>
        <v>6.9713888888888889</v>
      </c>
      <c r="AE507" s="12">
        <f t="shared" si="85"/>
        <v>6.4516129032258063E-2</v>
      </c>
      <c r="AF507" s="12">
        <f t="shared" si="86"/>
        <v>6.4516129032258063E-2</v>
      </c>
      <c r="AG507" s="12">
        <f t="shared" si="87"/>
        <v>3.3181003584229395E-2</v>
      </c>
    </row>
    <row r="508" spans="2:33" x14ac:dyDescent="0.3">
      <c r="B508">
        <v>57159</v>
      </c>
      <c r="C508" s="7">
        <v>43745</v>
      </c>
      <c r="D508">
        <f t="shared" si="77"/>
        <v>2019</v>
      </c>
      <c r="E508" t="str">
        <f t="shared" si="78"/>
        <v>Q4-2019</v>
      </c>
      <c r="F508" t="str">
        <f t="shared" si="79"/>
        <v>October</v>
      </c>
      <c r="G508">
        <f t="shared" si="80"/>
        <v>41</v>
      </c>
      <c r="H508" t="str">
        <f t="shared" si="81"/>
        <v>Monday</v>
      </c>
      <c r="I508">
        <v>2</v>
      </c>
      <c r="J508">
        <v>31</v>
      </c>
      <c r="K508">
        <v>28</v>
      </c>
      <c r="L508">
        <v>0</v>
      </c>
      <c r="M508">
        <v>0</v>
      </c>
      <c r="N508">
        <v>31</v>
      </c>
      <c r="O508">
        <v>78</v>
      </c>
      <c r="P508">
        <v>30</v>
      </c>
      <c r="Q508">
        <v>38</v>
      </c>
      <c r="R508">
        <v>2</v>
      </c>
      <c r="S508">
        <v>20</v>
      </c>
      <c r="T508">
        <v>23</v>
      </c>
      <c r="U508">
        <v>26</v>
      </c>
      <c r="V508">
        <v>2</v>
      </c>
      <c r="W508">
        <v>0</v>
      </c>
      <c r="X508">
        <v>0</v>
      </c>
      <c r="Y508">
        <v>16</v>
      </c>
      <c r="Z508">
        <v>38</v>
      </c>
      <c r="AA508">
        <v>16</v>
      </c>
      <c r="AB508">
        <f t="shared" si="82"/>
        <v>4142</v>
      </c>
      <c r="AC508" s="5">
        <f t="shared" si="83"/>
        <v>1.1505555555555556</v>
      </c>
      <c r="AD508" s="5">
        <f t="shared" si="84"/>
        <v>6.849444444444444</v>
      </c>
      <c r="AE508" s="12">
        <f t="shared" si="85"/>
        <v>6.4516129032258063E-2</v>
      </c>
      <c r="AF508" s="12">
        <f t="shared" si="86"/>
        <v>6.4516129032258063E-2</v>
      </c>
      <c r="AG508" s="12">
        <f t="shared" si="87"/>
        <v>3.711469534050179E-2</v>
      </c>
    </row>
    <row r="509" spans="2:33" x14ac:dyDescent="0.3">
      <c r="B509">
        <v>57160</v>
      </c>
      <c r="C509" s="7">
        <v>43746</v>
      </c>
      <c r="D509">
        <f t="shared" si="77"/>
        <v>2019</v>
      </c>
      <c r="E509" t="str">
        <f t="shared" si="78"/>
        <v>Q4-2019</v>
      </c>
      <c r="F509" t="str">
        <f t="shared" si="79"/>
        <v>October</v>
      </c>
      <c r="G509">
        <f t="shared" si="80"/>
        <v>41</v>
      </c>
      <c r="H509" t="str">
        <f t="shared" si="81"/>
        <v>Tuesday</v>
      </c>
      <c r="I509">
        <v>1</v>
      </c>
      <c r="J509">
        <v>28</v>
      </c>
      <c r="K509">
        <v>25</v>
      </c>
      <c r="L509">
        <v>0</v>
      </c>
      <c r="M509">
        <v>0</v>
      </c>
      <c r="N509">
        <v>28</v>
      </c>
      <c r="O509">
        <v>35</v>
      </c>
      <c r="P509">
        <v>30</v>
      </c>
      <c r="Q509">
        <v>35</v>
      </c>
      <c r="R509">
        <v>2</v>
      </c>
      <c r="S509">
        <v>28</v>
      </c>
      <c r="T509">
        <v>23</v>
      </c>
      <c r="U509">
        <v>11</v>
      </c>
      <c r="V509">
        <v>2</v>
      </c>
      <c r="W509">
        <v>0</v>
      </c>
      <c r="X509">
        <v>0</v>
      </c>
      <c r="Y509">
        <v>12</v>
      </c>
      <c r="Z509">
        <v>72</v>
      </c>
      <c r="AA509">
        <v>20</v>
      </c>
      <c r="AB509">
        <f t="shared" si="82"/>
        <v>1212</v>
      </c>
      <c r="AC509" s="5">
        <f t="shared" si="83"/>
        <v>0.33666666666666667</v>
      </c>
      <c r="AD509" s="5">
        <f t="shared" si="84"/>
        <v>7.6633333333333331</v>
      </c>
      <c r="AE509" s="12">
        <f t="shared" si="85"/>
        <v>7.1428571428571425E-2</v>
      </c>
      <c r="AF509" s="12">
        <f t="shared" si="86"/>
        <v>7.1428571428571425E-2</v>
      </c>
      <c r="AG509" s="12">
        <f t="shared" si="87"/>
        <v>1.2023809523809523E-2</v>
      </c>
    </row>
    <row r="510" spans="2:33" x14ac:dyDescent="0.3">
      <c r="B510">
        <v>57161</v>
      </c>
      <c r="C510" s="7">
        <v>43746</v>
      </c>
      <c r="D510">
        <f t="shared" si="77"/>
        <v>2019</v>
      </c>
      <c r="E510" t="str">
        <f t="shared" si="78"/>
        <v>Q4-2019</v>
      </c>
      <c r="F510" t="str">
        <f t="shared" si="79"/>
        <v>October</v>
      </c>
      <c r="G510">
        <f t="shared" si="80"/>
        <v>41</v>
      </c>
      <c r="H510" t="str">
        <f t="shared" si="81"/>
        <v>Tuesday</v>
      </c>
      <c r="I510">
        <v>2</v>
      </c>
      <c r="J510">
        <v>31</v>
      </c>
      <c r="K510">
        <v>22</v>
      </c>
      <c r="L510">
        <v>0</v>
      </c>
      <c r="M510">
        <v>0</v>
      </c>
      <c r="N510">
        <v>31</v>
      </c>
      <c r="O510">
        <v>52</v>
      </c>
      <c r="P510">
        <v>30</v>
      </c>
      <c r="Q510">
        <v>39</v>
      </c>
      <c r="R510">
        <v>2</v>
      </c>
      <c r="S510">
        <v>16</v>
      </c>
      <c r="T510">
        <v>24</v>
      </c>
      <c r="U510">
        <v>15</v>
      </c>
      <c r="V510">
        <v>2</v>
      </c>
      <c r="W510">
        <v>0</v>
      </c>
      <c r="X510">
        <v>0</v>
      </c>
      <c r="Y510">
        <v>7</v>
      </c>
      <c r="Z510">
        <v>57</v>
      </c>
      <c r="AA510">
        <v>25</v>
      </c>
      <c r="AB510">
        <f t="shared" si="82"/>
        <v>3092</v>
      </c>
      <c r="AC510" s="5">
        <f t="shared" si="83"/>
        <v>0.85888888888888892</v>
      </c>
      <c r="AD510" s="5">
        <f t="shared" si="84"/>
        <v>7.141111111111111</v>
      </c>
      <c r="AE510" s="12">
        <f t="shared" si="85"/>
        <v>6.4516129032258063E-2</v>
      </c>
      <c r="AF510" s="12">
        <f t="shared" si="86"/>
        <v>6.4516129032258063E-2</v>
      </c>
      <c r="AG510" s="12">
        <f t="shared" si="87"/>
        <v>2.770609318996416E-2</v>
      </c>
    </row>
    <row r="511" spans="2:33" x14ac:dyDescent="0.3">
      <c r="B511">
        <v>57162</v>
      </c>
      <c r="C511" s="7">
        <v>43747</v>
      </c>
      <c r="D511">
        <f t="shared" si="77"/>
        <v>2019</v>
      </c>
      <c r="E511" t="str">
        <f t="shared" si="78"/>
        <v>Q4-2019</v>
      </c>
      <c r="F511" t="str">
        <f t="shared" si="79"/>
        <v>October</v>
      </c>
      <c r="G511">
        <f t="shared" si="80"/>
        <v>41</v>
      </c>
      <c r="H511" t="str">
        <f t="shared" si="81"/>
        <v>Wednesday</v>
      </c>
      <c r="I511">
        <v>1</v>
      </c>
      <c r="J511">
        <v>30</v>
      </c>
      <c r="K511">
        <v>27</v>
      </c>
      <c r="L511">
        <v>0</v>
      </c>
      <c r="M511">
        <v>0</v>
      </c>
      <c r="N511">
        <v>30</v>
      </c>
      <c r="O511">
        <v>44</v>
      </c>
      <c r="P511">
        <v>32</v>
      </c>
      <c r="Q511">
        <v>38</v>
      </c>
      <c r="R511">
        <v>2</v>
      </c>
      <c r="S511">
        <v>16</v>
      </c>
      <c r="T511">
        <v>23</v>
      </c>
      <c r="U511">
        <v>21</v>
      </c>
      <c r="V511">
        <v>2</v>
      </c>
      <c r="W511">
        <v>0</v>
      </c>
      <c r="X511">
        <v>0</v>
      </c>
      <c r="Y511">
        <v>7</v>
      </c>
      <c r="Z511">
        <v>50</v>
      </c>
      <c r="AA511">
        <v>11</v>
      </c>
      <c r="AB511">
        <f t="shared" si="82"/>
        <v>1358</v>
      </c>
      <c r="AC511" s="5">
        <f t="shared" si="83"/>
        <v>0.37722222222222224</v>
      </c>
      <c r="AD511" s="5">
        <f t="shared" si="84"/>
        <v>7.6227777777777774</v>
      </c>
      <c r="AE511" s="12">
        <f t="shared" si="85"/>
        <v>6.6666666666666666E-2</v>
      </c>
      <c r="AF511" s="12">
        <f t="shared" si="86"/>
        <v>6.6666666666666666E-2</v>
      </c>
      <c r="AG511" s="12">
        <f t="shared" si="87"/>
        <v>1.2574074074074074E-2</v>
      </c>
    </row>
    <row r="512" spans="2:33" x14ac:dyDescent="0.3">
      <c r="B512">
        <v>57163</v>
      </c>
      <c r="C512" s="7">
        <v>43747</v>
      </c>
      <c r="D512">
        <f t="shared" si="77"/>
        <v>2019</v>
      </c>
      <c r="E512" t="str">
        <f t="shared" si="78"/>
        <v>Q4-2019</v>
      </c>
      <c r="F512" t="str">
        <f t="shared" si="79"/>
        <v>October</v>
      </c>
      <c r="G512">
        <f t="shared" si="80"/>
        <v>41</v>
      </c>
      <c r="H512" t="str">
        <f t="shared" si="81"/>
        <v>Wednesday</v>
      </c>
      <c r="I512">
        <v>2</v>
      </c>
      <c r="J512">
        <v>33</v>
      </c>
      <c r="K512">
        <v>24</v>
      </c>
      <c r="L512">
        <v>0</v>
      </c>
      <c r="M512">
        <v>0</v>
      </c>
      <c r="N512">
        <v>33</v>
      </c>
      <c r="O512">
        <v>61</v>
      </c>
      <c r="P512">
        <v>32</v>
      </c>
      <c r="Q512">
        <v>37</v>
      </c>
      <c r="R512">
        <v>1</v>
      </c>
      <c r="S512">
        <v>24</v>
      </c>
      <c r="T512">
        <v>24</v>
      </c>
      <c r="U512">
        <v>25</v>
      </c>
      <c r="V512">
        <v>1</v>
      </c>
      <c r="W512">
        <v>0</v>
      </c>
      <c r="X512">
        <v>0</v>
      </c>
      <c r="Y512">
        <v>14</v>
      </c>
      <c r="Z512">
        <v>34</v>
      </c>
      <c r="AA512">
        <v>15</v>
      </c>
      <c r="AB512">
        <f t="shared" si="82"/>
        <v>3821</v>
      </c>
      <c r="AC512" s="5">
        <f t="shared" si="83"/>
        <v>1.0613888888888889</v>
      </c>
      <c r="AD512" s="5">
        <f t="shared" si="84"/>
        <v>6.9386111111111113</v>
      </c>
      <c r="AE512" s="12">
        <f t="shared" si="85"/>
        <v>3.0303030303030304E-2</v>
      </c>
      <c r="AF512" s="12">
        <f t="shared" si="86"/>
        <v>3.0303030303030304E-2</v>
      </c>
      <c r="AG512" s="12">
        <f t="shared" si="87"/>
        <v>3.2163299663299665E-2</v>
      </c>
    </row>
    <row r="513" spans="2:33" x14ac:dyDescent="0.3">
      <c r="B513">
        <v>57164</v>
      </c>
      <c r="C513" s="7">
        <v>43748</v>
      </c>
      <c r="D513">
        <f t="shared" si="77"/>
        <v>2019</v>
      </c>
      <c r="E513" t="str">
        <f t="shared" si="78"/>
        <v>Q4-2019</v>
      </c>
      <c r="F513" t="str">
        <f t="shared" si="79"/>
        <v>October</v>
      </c>
      <c r="G513">
        <f t="shared" si="80"/>
        <v>41</v>
      </c>
      <c r="H513" t="str">
        <f t="shared" si="81"/>
        <v>Thursday</v>
      </c>
      <c r="I513">
        <v>1</v>
      </c>
      <c r="J513">
        <v>30</v>
      </c>
      <c r="K513">
        <v>21</v>
      </c>
      <c r="L513">
        <v>0</v>
      </c>
      <c r="M513">
        <v>0</v>
      </c>
      <c r="N513">
        <v>30</v>
      </c>
      <c r="O513">
        <v>78</v>
      </c>
      <c r="P513">
        <v>32</v>
      </c>
      <c r="Q513">
        <v>39</v>
      </c>
      <c r="R513">
        <v>3</v>
      </c>
      <c r="S513">
        <v>12</v>
      </c>
      <c r="T513">
        <v>24</v>
      </c>
      <c r="U513">
        <v>30</v>
      </c>
      <c r="V513">
        <v>2</v>
      </c>
      <c r="W513">
        <v>0</v>
      </c>
      <c r="X513">
        <v>1</v>
      </c>
      <c r="Y513">
        <v>10</v>
      </c>
      <c r="Z513">
        <v>68</v>
      </c>
      <c r="AA513">
        <v>20</v>
      </c>
      <c r="AB513">
        <f t="shared" si="82"/>
        <v>1754</v>
      </c>
      <c r="AC513" s="5">
        <f t="shared" si="83"/>
        <v>0.48722222222222222</v>
      </c>
      <c r="AD513" s="5">
        <f t="shared" si="84"/>
        <v>7.512777777777778</v>
      </c>
      <c r="AE513" s="12">
        <f t="shared" si="85"/>
        <v>0.1</v>
      </c>
      <c r="AF513" s="12">
        <f t="shared" si="86"/>
        <v>0.1</v>
      </c>
      <c r="AG513" s="12">
        <f t="shared" si="87"/>
        <v>1.624074074074074E-2</v>
      </c>
    </row>
    <row r="514" spans="2:33" x14ac:dyDescent="0.3">
      <c r="B514">
        <v>57165</v>
      </c>
      <c r="C514" s="7">
        <v>43748</v>
      </c>
      <c r="D514">
        <f t="shared" si="77"/>
        <v>2019</v>
      </c>
      <c r="E514" t="str">
        <f t="shared" si="78"/>
        <v>Q4-2019</v>
      </c>
      <c r="F514" t="str">
        <f t="shared" si="79"/>
        <v>October</v>
      </c>
      <c r="G514">
        <f t="shared" si="80"/>
        <v>41</v>
      </c>
      <c r="H514" t="str">
        <f t="shared" si="81"/>
        <v>Thursday</v>
      </c>
      <c r="I514">
        <v>2</v>
      </c>
      <c r="J514">
        <v>34</v>
      </c>
      <c r="K514">
        <v>26</v>
      </c>
      <c r="L514">
        <v>0</v>
      </c>
      <c r="M514">
        <v>0</v>
      </c>
      <c r="N514">
        <v>34</v>
      </c>
      <c r="O514">
        <v>69</v>
      </c>
      <c r="P514">
        <v>31</v>
      </c>
      <c r="Q514">
        <v>40</v>
      </c>
      <c r="R514">
        <v>1</v>
      </c>
      <c r="S514">
        <v>12</v>
      </c>
      <c r="T514">
        <v>23</v>
      </c>
      <c r="U514">
        <v>16</v>
      </c>
      <c r="V514">
        <v>1</v>
      </c>
      <c r="W514">
        <v>0</v>
      </c>
      <c r="X514">
        <v>0</v>
      </c>
      <c r="Y514">
        <v>9</v>
      </c>
      <c r="Z514">
        <v>61</v>
      </c>
      <c r="AA514">
        <v>26</v>
      </c>
      <c r="AB514">
        <f t="shared" si="82"/>
        <v>4876</v>
      </c>
      <c r="AC514" s="5">
        <f t="shared" si="83"/>
        <v>1.3544444444444443</v>
      </c>
      <c r="AD514" s="5">
        <f t="shared" si="84"/>
        <v>6.6455555555555552</v>
      </c>
      <c r="AE514" s="12">
        <f t="shared" si="85"/>
        <v>2.9411764705882353E-2</v>
      </c>
      <c r="AF514" s="12">
        <f t="shared" si="86"/>
        <v>2.9411764705882353E-2</v>
      </c>
      <c r="AG514" s="12">
        <f t="shared" si="87"/>
        <v>3.9836601307189537E-2</v>
      </c>
    </row>
    <row r="515" spans="2:33" x14ac:dyDescent="0.3">
      <c r="B515">
        <v>57166</v>
      </c>
      <c r="C515" s="7">
        <v>43749</v>
      </c>
      <c r="D515">
        <f t="shared" si="77"/>
        <v>2019</v>
      </c>
      <c r="E515" t="str">
        <f t="shared" si="78"/>
        <v>Q4-2019</v>
      </c>
      <c r="F515" t="str">
        <f t="shared" si="79"/>
        <v>October</v>
      </c>
      <c r="G515">
        <f t="shared" si="80"/>
        <v>41</v>
      </c>
      <c r="H515" t="str">
        <f t="shared" si="81"/>
        <v>Friday</v>
      </c>
      <c r="I515">
        <v>1</v>
      </c>
      <c r="J515">
        <v>31</v>
      </c>
      <c r="K515">
        <v>23</v>
      </c>
      <c r="L515">
        <v>0</v>
      </c>
      <c r="M515">
        <v>0</v>
      </c>
      <c r="N515">
        <v>31</v>
      </c>
      <c r="O515">
        <v>86</v>
      </c>
      <c r="P515">
        <v>31</v>
      </c>
      <c r="Q515">
        <v>37</v>
      </c>
      <c r="R515">
        <v>2</v>
      </c>
      <c r="S515">
        <v>20</v>
      </c>
      <c r="T515">
        <v>24</v>
      </c>
      <c r="U515">
        <v>20</v>
      </c>
      <c r="V515">
        <v>2</v>
      </c>
      <c r="W515">
        <v>0</v>
      </c>
      <c r="X515">
        <v>0</v>
      </c>
      <c r="Y515">
        <v>17</v>
      </c>
      <c r="Z515">
        <v>45</v>
      </c>
      <c r="AA515">
        <v>30</v>
      </c>
      <c r="AB515">
        <f t="shared" si="82"/>
        <v>3703</v>
      </c>
      <c r="AC515" s="5">
        <f t="shared" si="83"/>
        <v>1.0286111111111111</v>
      </c>
      <c r="AD515" s="5">
        <f t="shared" si="84"/>
        <v>6.9713888888888889</v>
      </c>
      <c r="AE515" s="12">
        <f t="shared" si="85"/>
        <v>6.4516129032258063E-2</v>
      </c>
      <c r="AF515" s="12">
        <f t="shared" si="86"/>
        <v>6.4516129032258063E-2</v>
      </c>
      <c r="AG515" s="12">
        <f t="shared" si="87"/>
        <v>3.3181003584229395E-2</v>
      </c>
    </row>
    <row r="516" spans="2:33" x14ac:dyDescent="0.3">
      <c r="B516">
        <v>57167</v>
      </c>
      <c r="C516" s="7">
        <v>43749</v>
      </c>
      <c r="D516">
        <f t="shared" si="77"/>
        <v>2019</v>
      </c>
      <c r="E516" t="str">
        <f t="shared" si="78"/>
        <v>Q4-2019</v>
      </c>
      <c r="F516" t="str">
        <f t="shared" si="79"/>
        <v>October</v>
      </c>
      <c r="G516">
        <f t="shared" si="80"/>
        <v>41</v>
      </c>
      <c r="H516" t="str">
        <f t="shared" si="81"/>
        <v>Friday</v>
      </c>
      <c r="I516">
        <v>2</v>
      </c>
      <c r="J516">
        <v>31</v>
      </c>
      <c r="K516">
        <v>28</v>
      </c>
      <c r="L516">
        <v>0</v>
      </c>
      <c r="M516">
        <v>0</v>
      </c>
      <c r="N516">
        <v>31</v>
      </c>
      <c r="O516">
        <v>78</v>
      </c>
      <c r="P516">
        <v>30</v>
      </c>
      <c r="Q516">
        <v>38</v>
      </c>
      <c r="R516">
        <v>2</v>
      </c>
      <c r="S516">
        <v>20</v>
      </c>
      <c r="T516">
        <v>23</v>
      </c>
      <c r="U516">
        <v>26</v>
      </c>
      <c r="V516">
        <v>2</v>
      </c>
      <c r="W516">
        <v>0</v>
      </c>
      <c r="X516">
        <v>0</v>
      </c>
      <c r="Y516">
        <v>16</v>
      </c>
      <c r="Z516">
        <v>38</v>
      </c>
      <c r="AA516">
        <v>16</v>
      </c>
      <c r="AB516">
        <f t="shared" si="82"/>
        <v>4142</v>
      </c>
      <c r="AC516" s="5">
        <f t="shared" si="83"/>
        <v>1.1505555555555556</v>
      </c>
      <c r="AD516" s="5">
        <f t="shared" si="84"/>
        <v>6.849444444444444</v>
      </c>
      <c r="AE516" s="12">
        <f t="shared" si="85"/>
        <v>6.4516129032258063E-2</v>
      </c>
      <c r="AF516" s="12">
        <f t="shared" si="86"/>
        <v>6.4516129032258063E-2</v>
      </c>
      <c r="AG516" s="12">
        <f t="shared" si="87"/>
        <v>3.711469534050179E-2</v>
      </c>
    </row>
    <row r="517" spans="2:33" x14ac:dyDescent="0.3">
      <c r="B517">
        <v>57168</v>
      </c>
      <c r="C517" s="7">
        <v>43750</v>
      </c>
      <c r="D517">
        <f t="shared" si="77"/>
        <v>2019</v>
      </c>
      <c r="E517" t="str">
        <f t="shared" si="78"/>
        <v>Q4-2019</v>
      </c>
      <c r="F517" t="str">
        <f t="shared" si="79"/>
        <v>October</v>
      </c>
      <c r="G517">
        <f t="shared" si="80"/>
        <v>41</v>
      </c>
      <c r="H517" t="str">
        <f t="shared" si="81"/>
        <v>Saturday</v>
      </c>
      <c r="I517">
        <v>1</v>
      </c>
      <c r="J517">
        <v>28</v>
      </c>
      <c r="K517">
        <v>25</v>
      </c>
      <c r="L517">
        <v>0</v>
      </c>
      <c r="M517">
        <v>0</v>
      </c>
      <c r="N517">
        <v>28</v>
      </c>
      <c r="O517">
        <v>35</v>
      </c>
      <c r="P517">
        <v>30</v>
      </c>
      <c r="Q517">
        <v>35</v>
      </c>
      <c r="R517">
        <v>2</v>
      </c>
      <c r="S517">
        <v>28</v>
      </c>
      <c r="T517">
        <v>23</v>
      </c>
      <c r="U517">
        <v>11</v>
      </c>
      <c r="V517">
        <v>2</v>
      </c>
      <c r="W517">
        <v>0</v>
      </c>
      <c r="X517">
        <v>0</v>
      </c>
      <c r="Y517">
        <v>12</v>
      </c>
      <c r="Z517">
        <v>72</v>
      </c>
      <c r="AA517">
        <v>20</v>
      </c>
      <c r="AB517">
        <f t="shared" si="82"/>
        <v>1212</v>
      </c>
      <c r="AC517" s="5">
        <f t="shared" si="83"/>
        <v>0.33666666666666667</v>
      </c>
      <c r="AD517" s="5">
        <f t="shared" si="84"/>
        <v>7.6633333333333331</v>
      </c>
      <c r="AE517" s="12">
        <f t="shared" si="85"/>
        <v>7.1428571428571425E-2</v>
      </c>
      <c r="AF517" s="12">
        <f t="shared" si="86"/>
        <v>7.1428571428571425E-2</v>
      </c>
      <c r="AG517" s="12">
        <f t="shared" si="87"/>
        <v>1.2023809523809523E-2</v>
      </c>
    </row>
    <row r="518" spans="2:33" x14ac:dyDescent="0.3">
      <c r="B518">
        <v>57169</v>
      </c>
      <c r="C518" s="7">
        <v>43752</v>
      </c>
      <c r="D518">
        <f t="shared" si="77"/>
        <v>2019</v>
      </c>
      <c r="E518" t="str">
        <f t="shared" si="78"/>
        <v>Q4-2019</v>
      </c>
      <c r="F518" t="str">
        <f t="shared" si="79"/>
        <v>October</v>
      </c>
      <c r="G518">
        <f t="shared" si="80"/>
        <v>42</v>
      </c>
      <c r="H518" t="str">
        <f t="shared" si="81"/>
        <v>Monday</v>
      </c>
      <c r="I518">
        <v>1</v>
      </c>
      <c r="J518">
        <v>28</v>
      </c>
      <c r="K518">
        <v>22</v>
      </c>
      <c r="L518">
        <v>0</v>
      </c>
      <c r="M518">
        <v>0</v>
      </c>
      <c r="N518">
        <v>28</v>
      </c>
      <c r="O518">
        <v>52</v>
      </c>
      <c r="P518">
        <v>30</v>
      </c>
      <c r="Q518">
        <v>38</v>
      </c>
      <c r="R518">
        <v>3</v>
      </c>
      <c r="S518">
        <v>16</v>
      </c>
      <c r="T518">
        <v>24</v>
      </c>
      <c r="U518">
        <v>15</v>
      </c>
      <c r="V518">
        <v>3</v>
      </c>
      <c r="W518">
        <v>0</v>
      </c>
      <c r="X518">
        <v>0</v>
      </c>
      <c r="Y518">
        <v>7</v>
      </c>
      <c r="Z518">
        <v>57</v>
      </c>
      <c r="AA518">
        <v>25</v>
      </c>
      <c r="AB518">
        <f t="shared" si="82"/>
        <v>1514</v>
      </c>
      <c r="AC518" s="5">
        <f t="shared" si="83"/>
        <v>0.42055555555555557</v>
      </c>
      <c r="AD518" s="5">
        <f t="shared" si="84"/>
        <v>7.5794444444444444</v>
      </c>
      <c r="AE518" s="12">
        <f t="shared" si="85"/>
        <v>0.10714285714285714</v>
      </c>
      <c r="AF518" s="12">
        <f t="shared" si="86"/>
        <v>0.10714285714285714</v>
      </c>
      <c r="AG518" s="12">
        <f t="shared" si="87"/>
        <v>1.501984126984127E-2</v>
      </c>
    </row>
    <row r="519" spans="2:33" x14ac:dyDescent="0.3">
      <c r="B519">
        <v>57170</v>
      </c>
      <c r="C519" s="7">
        <v>43752</v>
      </c>
      <c r="D519">
        <f t="shared" si="77"/>
        <v>2019</v>
      </c>
      <c r="E519" t="str">
        <f t="shared" si="78"/>
        <v>Q4-2019</v>
      </c>
      <c r="F519" t="str">
        <f t="shared" si="79"/>
        <v>October</v>
      </c>
      <c r="G519">
        <f t="shared" si="80"/>
        <v>42</v>
      </c>
      <c r="H519" t="str">
        <f t="shared" si="81"/>
        <v>Monday</v>
      </c>
      <c r="I519">
        <v>2</v>
      </c>
      <c r="J519">
        <v>33</v>
      </c>
      <c r="K519">
        <v>27</v>
      </c>
      <c r="L519">
        <v>0</v>
      </c>
      <c r="M519">
        <v>0</v>
      </c>
      <c r="N519">
        <v>33</v>
      </c>
      <c r="O519">
        <v>44</v>
      </c>
      <c r="P519">
        <v>32</v>
      </c>
      <c r="Q519">
        <v>39</v>
      </c>
      <c r="R519">
        <v>1</v>
      </c>
      <c r="S519">
        <v>16</v>
      </c>
      <c r="T519">
        <v>23</v>
      </c>
      <c r="U519">
        <v>21</v>
      </c>
      <c r="V519">
        <v>1</v>
      </c>
      <c r="W519">
        <v>0</v>
      </c>
      <c r="X519">
        <v>0</v>
      </c>
      <c r="Y519">
        <v>7</v>
      </c>
      <c r="Z519">
        <v>50</v>
      </c>
      <c r="AA519">
        <v>11</v>
      </c>
      <c r="AB519">
        <f t="shared" si="82"/>
        <v>3199</v>
      </c>
      <c r="AC519" s="5">
        <f t="shared" si="83"/>
        <v>0.88861111111111113</v>
      </c>
      <c r="AD519" s="5">
        <f t="shared" si="84"/>
        <v>7.1113888888888885</v>
      </c>
      <c r="AE519" s="12">
        <f t="shared" si="85"/>
        <v>3.0303030303030304E-2</v>
      </c>
      <c r="AF519" s="12">
        <f t="shared" si="86"/>
        <v>3.0303030303030304E-2</v>
      </c>
      <c r="AG519" s="12">
        <f t="shared" si="87"/>
        <v>2.6927609427609429E-2</v>
      </c>
    </row>
    <row r="520" spans="2:33" x14ac:dyDescent="0.3">
      <c r="B520">
        <v>57171</v>
      </c>
      <c r="C520" s="7">
        <v>43753</v>
      </c>
      <c r="D520">
        <f t="shared" si="77"/>
        <v>2019</v>
      </c>
      <c r="E520" t="str">
        <f t="shared" si="78"/>
        <v>Q4-2019</v>
      </c>
      <c r="F520" t="str">
        <f t="shared" si="79"/>
        <v>October</v>
      </c>
      <c r="G520">
        <f t="shared" si="80"/>
        <v>42</v>
      </c>
      <c r="H520" t="str">
        <f t="shared" si="81"/>
        <v>Tuesday</v>
      </c>
      <c r="I520">
        <v>1</v>
      </c>
      <c r="J520">
        <v>30</v>
      </c>
      <c r="K520">
        <v>24</v>
      </c>
      <c r="L520">
        <v>0</v>
      </c>
      <c r="M520">
        <v>0</v>
      </c>
      <c r="N520">
        <v>30</v>
      </c>
      <c r="O520">
        <v>61</v>
      </c>
      <c r="P520">
        <v>32</v>
      </c>
      <c r="Q520">
        <v>36</v>
      </c>
      <c r="R520">
        <v>2</v>
      </c>
      <c r="S520">
        <v>24</v>
      </c>
      <c r="T520">
        <v>24</v>
      </c>
      <c r="U520">
        <v>25</v>
      </c>
      <c r="V520">
        <v>2</v>
      </c>
      <c r="W520">
        <v>0</v>
      </c>
      <c r="X520">
        <v>0</v>
      </c>
      <c r="Y520">
        <v>14</v>
      </c>
      <c r="Z520">
        <v>34</v>
      </c>
      <c r="AA520">
        <v>15</v>
      </c>
      <c r="AB520">
        <f t="shared" si="82"/>
        <v>1634</v>
      </c>
      <c r="AC520" s="5">
        <f t="shared" si="83"/>
        <v>0.4538888888888889</v>
      </c>
      <c r="AD520" s="5">
        <f t="shared" si="84"/>
        <v>7.5461111111111112</v>
      </c>
      <c r="AE520" s="12">
        <f t="shared" si="85"/>
        <v>6.6666666666666666E-2</v>
      </c>
      <c r="AF520" s="12">
        <f t="shared" si="86"/>
        <v>6.6666666666666666E-2</v>
      </c>
      <c r="AG520" s="12">
        <f t="shared" si="87"/>
        <v>1.512962962962963E-2</v>
      </c>
    </row>
    <row r="521" spans="2:33" x14ac:dyDescent="0.3">
      <c r="B521">
        <v>57172</v>
      </c>
      <c r="C521" s="7">
        <v>43753</v>
      </c>
      <c r="D521">
        <f t="shared" si="77"/>
        <v>2019</v>
      </c>
      <c r="E521" t="str">
        <f t="shared" si="78"/>
        <v>Q4-2019</v>
      </c>
      <c r="F521" t="str">
        <f t="shared" si="79"/>
        <v>October</v>
      </c>
      <c r="G521">
        <f t="shared" si="80"/>
        <v>42</v>
      </c>
      <c r="H521" t="str">
        <f t="shared" si="81"/>
        <v>Tuesday</v>
      </c>
      <c r="I521">
        <v>2</v>
      </c>
      <c r="J521">
        <v>33</v>
      </c>
      <c r="K521">
        <v>21</v>
      </c>
      <c r="L521">
        <v>0</v>
      </c>
      <c r="M521">
        <v>0</v>
      </c>
      <c r="N521">
        <v>33</v>
      </c>
      <c r="O521">
        <v>78</v>
      </c>
      <c r="P521">
        <v>32</v>
      </c>
      <c r="Q521">
        <v>40</v>
      </c>
      <c r="R521">
        <v>2</v>
      </c>
      <c r="S521">
        <v>12</v>
      </c>
      <c r="T521">
        <v>24</v>
      </c>
      <c r="U521">
        <v>30</v>
      </c>
      <c r="V521">
        <v>1</v>
      </c>
      <c r="W521">
        <v>0</v>
      </c>
      <c r="X521">
        <v>1</v>
      </c>
      <c r="Y521">
        <v>10</v>
      </c>
      <c r="Z521">
        <v>68</v>
      </c>
      <c r="AA521">
        <v>20</v>
      </c>
      <c r="AB521">
        <f t="shared" si="82"/>
        <v>4520</v>
      </c>
      <c r="AC521" s="5">
        <f t="shared" si="83"/>
        <v>1.2555555555555555</v>
      </c>
      <c r="AD521" s="5">
        <f t="shared" si="84"/>
        <v>6.7444444444444445</v>
      </c>
      <c r="AE521" s="12">
        <f t="shared" si="85"/>
        <v>6.0606060606060608E-2</v>
      </c>
      <c r="AF521" s="12">
        <f t="shared" si="86"/>
        <v>6.0606060606060608E-2</v>
      </c>
      <c r="AG521" s="12">
        <f t="shared" si="87"/>
        <v>3.8047138047138045E-2</v>
      </c>
    </row>
    <row r="522" spans="2:33" x14ac:dyDescent="0.3">
      <c r="B522">
        <v>57173</v>
      </c>
      <c r="C522" s="7">
        <v>43754</v>
      </c>
      <c r="D522">
        <f t="shared" si="77"/>
        <v>2019</v>
      </c>
      <c r="E522" t="str">
        <f t="shared" si="78"/>
        <v>Q4-2019</v>
      </c>
      <c r="F522" t="str">
        <f t="shared" si="79"/>
        <v>October</v>
      </c>
      <c r="G522">
        <f t="shared" si="80"/>
        <v>42</v>
      </c>
      <c r="H522" t="str">
        <f t="shared" si="81"/>
        <v>Wednesday</v>
      </c>
      <c r="I522">
        <v>1</v>
      </c>
      <c r="J522">
        <v>30</v>
      </c>
      <c r="K522">
        <v>24</v>
      </c>
      <c r="L522">
        <v>0</v>
      </c>
      <c r="M522">
        <v>0</v>
      </c>
      <c r="N522">
        <v>30</v>
      </c>
      <c r="O522">
        <v>40</v>
      </c>
      <c r="P522">
        <v>32</v>
      </c>
      <c r="Q522">
        <v>39</v>
      </c>
      <c r="R522">
        <v>3</v>
      </c>
      <c r="S522">
        <v>16</v>
      </c>
      <c r="T522">
        <v>10</v>
      </c>
      <c r="U522">
        <v>18</v>
      </c>
      <c r="V522">
        <v>3</v>
      </c>
      <c r="W522">
        <v>0</v>
      </c>
      <c r="X522">
        <v>0</v>
      </c>
      <c r="Y522">
        <v>15</v>
      </c>
      <c r="Z522">
        <v>49</v>
      </c>
      <c r="AA522">
        <v>29</v>
      </c>
      <c r="AB522">
        <f t="shared" si="82"/>
        <v>1746</v>
      </c>
      <c r="AC522" s="5">
        <f t="shared" si="83"/>
        <v>0.48499999999999999</v>
      </c>
      <c r="AD522" s="5">
        <f t="shared" si="84"/>
        <v>7.5149999999999997</v>
      </c>
      <c r="AE522" s="12">
        <f t="shared" si="85"/>
        <v>0.1</v>
      </c>
      <c r="AF522" s="12">
        <f t="shared" si="86"/>
        <v>0.1</v>
      </c>
      <c r="AG522" s="12">
        <f t="shared" si="87"/>
        <v>1.6166666666666666E-2</v>
      </c>
    </row>
    <row r="523" spans="2:33" x14ac:dyDescent="0.3">
      <c r="B523">
        <v>57174</v>
      </c>
      <c r="C523" s="7">
        <v>43754</v>
      </c>
      <c r="D523">
        <f t="shared" si="77"/>
        <v>2019</v>
      </c>
      <c r="E523" t="str">
        <f t="shared" si="78"/>
        <v>Q4-2019</v>
      </c>
      <c r="F523" t="str">
        <f t="shared" si="79"/>
        <v>October</v>
      </c>
      <c r="G523">
        <f t="shared" si="80"/>
        <v>42</v>
      </c>
      <c r="H523" t="str">
        <f t="shared" si="81"/>
        <v>Wednesday</v>
      </c>
      <c r="I523">
        <v>2</v>
      </c>
      <c r="J523">
        <v>33</v>
      </c>
      <c r="K523">
        <v>21</v>
      </c>
      <c r="L523">
        <v>0</v>
      </c>
      <c r="M523">
        <v>0</v>
      </c>
      <c r="N523">
        <v>33</v>
      </c>
      <c r="O523">
        <v>57</v>
      </c>
      <c r="P523">
        <v>32</v>
      </c>
      <c r="Q523">
        <v>38</v>
      </c>
      <c r="R523">
        <v>2</v>
      </c>
      <c r="S523">
        <v>24</v>
      </c>
      <c r="T523">
        <v>11</v>
      </c>
      <c r="U523">
        <v>23</v>
      </c>
      <c r="V523">
        <v>1</v>
      </c>
      <c r="W523">
        <v>0</v>
      </c>
      <c r="X523">
        <v>1</v>
      </c>
      <c r="Y523">
        <v>11</v>
      </c>
      <c r="Z523">
        <v>33</v>
      </c>
      <c r="AA523">
        <v>14</v>
      </c>
      <c r="AB523">
        <f t="shared" si="82"/>
        <v>3362</v>
      </c>
      <c r="AC523" s="5">
        <f t="shared" si="83"/>
        <v>0.93388888888888888</v>
      </c>
      <c r="AD523" s="5">
        <f t="shared" si="84"/>
        <v>7.0661111111111108</v>
      </c>
      <c r="AE523" s="12">
        <f t="shared" si="85"/>
        <v>6.0606060606060608E-2</v>
      </c>
      <c r="AF523" s="12">
        <f t="shared" si="86"/>
        <v>6.0606060606060608E-2</v>
      </c>
      <c r="AG523" s="12">
        <f t="shared" si="87"/>
        <v>2.82996632996633E-2</v>
      </c>
    </row>
    <row r="524" spans="2:33" x14ac:dyDescent="0.3">
      <c r="B524">
        <v>57175</v>
      </c>
      <c r="C524" s="7">
        <v>43755</v>
      </c>
      <c r="D524">
        <f t="shared" si="77"/>
        <v>2019</v>
      </c>
      <c r="E524" t="str">
        <f t="shared" si="78"/>
        <v>Q4-2019</v>
      </c>
      <c r="F524" t="str">
        <f t="shared" si="79"/>
        <v>October</v>
      </c>
      <c r="G524">
        <f t="shared" si="80"/>
        <v>42</v>
      </c>
      <c r="H524" t="str">
        <f t="shared" si="81"/>
        <v>Thursday</v>
      </c>
      <c r="I524">
        <v>1</v>
      </c>
      <c r="J524">
        <v>31</v>
      </c>
      <c r="K524">
        <v>26</v>
      </c>
      <c r="L524">
        <v>0</v>
      </c>
      <c r="M524">
        <v>0</v>
      </c>
      <c r="N524">
        <v>31</v>
      </c>
      <c r="O524">
        <v>49</v>
      </c>
      <c r="P524">
        <v>31</v>
      </c>
      <c r="Q524">
        <v>37</v>
      </c>
      <c r="R524">
        <v>2</v>
      </c>
      <c r="S524">
        <v>24</v>
      </c>
      <c r="T524">
        <v>30</v>
      </c>
      <c r="U524">
        <v>29</v>
      </c>
      <c r="V524">
        <v>2</v>
      </c>
      <c r="W524">
        <v>0</v>
      </c>
      <c r="X524">
        <v>0</v>
      </c>
      <c r="Y524">
        <v>10</v>
      </c>
      <c r="Z524">
        <v>26</v>
      </c>
      <c r="AA524">
        <v>20</v>
      </c>
      <c r="AB524">
        <f t="shared" si="82"/>
        <v>2622</v>
      </c>
      <c r="AC524" s="5">
        <f t="shared" si="83"/>
        <v>0.72833333333333339</v>
      </c>
      <c r="AD524" s="5">
        <f t="shared" si="84"/>
        <v>7.2716666666666665</v>
      </c>
      <c r="AE524" s="12">
        <f t="shared" si="85"/>
        <v>6.4516129032258063E-2</v>
      </c>
      <c r="AF524" s="12">
        <f t="shared" si="86"/>
        <v>6.4516129032258063E-2</v>
      </c>
      <c r="AG524" s="12">
        <f t="shared" si="87"/>
        <v>2.3494623655913979E-2</v>
      </c>
    </row>
    <row r="525" spans="2:33" x14ac:dyDescent="0.3">
      <c r="B525">
        <v>57176</v>
      </c>
      <c r="C525" s="7">
        <v>43755</v>
      </c>
      <c r="D525">
        <f t="shared" si="77"/>
        <v>2019</v>
      </c>
      <c r="E525" t="str">
        <f t="shared" si="78"/>
        <v>Q4-2019</v>
      </c>
      <c r="F525" t="str">
        <f t="shared" si="79"/>
        <v>October</v>
      </c>
      <c r="G525">
        <f t="shared" si="80"/>
        <v>42</v>
      </c>
      <c r="H525" t="str">
        <f t="shared" si="81"/>
        <v>Thursday</v>
      </c>
      <c r="I525">
        <v>2</v>
      </c>
      <c r="J525">
        <v>34</v>
      </c>
      <c r="K525">
        <v>23</v>
      </c>
      <c r="L525">
        <v>0</v>
      </c>
      <c r="M525">
        <v>0</v>
      </c>
      <c r="N525">
        <v>34</v>
      </c>
      <c r="O525">
        <v>66</v>
      </c>
      <c r="P525">
        <v>31</v>
      </c>
      <c r="Q525">
        <v>36</v>
      </c>
      <c r="R525">
        <v>2</v>
      </c>
      <c r="S525">
        <v>12</v>
      </c>
      <c r="T525">
        <v>10</v>
      </c>
      <c r="U525">
        <v>13</v>
      </c>
      <c r="V525">
        <v>1</v>
      </c>
      <c r="W525">
        <v>0</v>
      </c>
      <c r="X525">
        <v>1</v>
      </c>
      <c r="Y525">
        <v>18</v>
      </c>
      <c r="Z525">
        <v>60</v>
      </c>
      <c r="AA525">
        <v>24</v>
      </c>
      <c r="AB525">
        <f t="shared" si="82"/>
        <v>3876</v>
      </c>
      <c r="AC525" s="5">
        <f t="shared" si="83"/>
        <v>1.0766666666666667</v>
      </c>
      <c r="AD525" s="5">
        <f t="shared" si="84"/>
        <v>6.9233333333333338</v>
      </c>
      <c r="AE525" s="12">
        <f t="shared" si="85"/>
        <v>5.8823529411764705E-2</v>
      </c>
      <c r="AF525" s="12">
        <f t="shared" si="86"/>
        <v>5.8823529411764705E-2</v>
      </c>
      <c r="AG525" s="12">
        <f t="shared" si="87"/>
        <v>3.1666666666666669E-2</v>
      </c>
    </row>
    <row r="526" spans="2:33" x14ac:dyDescent="0.3">
      <c r="B526">
        <v>57177</v>
      </c>
      <c r="C526" s="7">
        <v>43756</v>
      </c>
      <c r="D526">
        <f t="shared" si="77"/>
        <v>2019</v>
      </c>
      <c r="E526" t="str">
        <f t="shared" si="78"/>
        <v>Q4-2019</v>
      </c>
      <c r="F526" t="str">
        <f t="shared" si="79"/>
        <v>October</v>
      </c>
      <c r="G526">
        <f t="shared" si="80"/>
        <v>42</v>
      </c>
      <c r="H526" t="str">
        <f t="shared" si="81"/>
        <v>Friday</v>
      </c>
      <c r="I526">
        <v>1</v>
      </c>
      <c r="J526">
        <v>31</v>
      </c>
      <c r="K526">
        <v>20</v>
      </c>
      <c r="L526">
        <v>0</v>
      </c>
      <c r="M526">
        <v>0</v>
      </c>
      <c r="N526">
        <v>31</v>
      </c>
      <c r="O526">
        <v>83</v>
      </c>
      <c r="P526">
        <v>31</v>
      </c>
      <c r="Q526">
        <v>38</v>
      </c>
      <c r="R526">
        <v>2</v>
      </c>
      <c r="S526">
        <v>20</v>
      </c>
      <c r="T526">
        <v>11</v>
      </c>
      <c r="U526">
        <v>17</v>
      </c>
      <c r="V526">
        <v>2</v>
      </c>
      <c r="W526">
        <v>0</v>
      </c>
      <c r="X526">
        <v>0</v>
      </c>
      <c r="Y526">
        <v>13</v>
      </c>
      <c r="Z526">
        <v>45</v>
      </c>
      <c r="AA526">
        <v>28</v>
      </c>
      <c r="AB526">
        <f t="shared" si="82"/>
        <v>3645</v>
      </c>
      <c r="AC526" s="5">
        <f t="shared" si="83"/>
        <v>1.0125</v>
      </c>
      <c r="AD526" s="5">
        <f t="shared" si="84"/>
        <v>6.9874999999999998</v>
      </c>
      <c r="AE526" s="12">
        <f t="shared" si="85"/>
        <v>6.4516129032258063E-2</v>
      </c>
      <c r="AF526" s="12">
        <f t="shared" si="86"/>
        <v>6.4516129032258063E-2</v>
      </c>
      <c r="AG526" s="12">
        <f t="shared" si="87"/>
        <v>3.2661290322580645E-2</v>
      </c>
    </row>
    <row r="527" spans="2:33" x14ac:dyDescent="0.3">
      <c r="B527">
        <v>57178</v>
      </c>
      <c r="C527" s="7">
        <v>43756</v>
      </c>
      <c r="D527">
        <f t="shared" si="77"/>
        <v>2019</v>
      </c>
      <c r="E527" t="str">
        <f t="shared" si="78"/>
        <v>Q4-2019</v>
      </c>
      <c r="F527" t="str">
        <f t="shared" si="79"/>
        <v>October</v>
      </c>
      <c r="G527">
        <f t="shared" si="80"/>
        <v>42</v>
      </c>
      <c r="H527" t="str">
        <f t="shared" si="81"/>
        <v>Friday</v>
      </c>
      <c r="I527">
        <v>2</v>
      </c>
      <c r="J527">
        <v>31</v>
      </c>
      <c r="K527">
        <v>25</v>
      </c>
      <c r="L527">
        <v>0</v>
      </c>
      <c r="M527">
        <v>0</v>
      </c>
      <c r="N527">
        <v>31</v>
      </c>
      <c r="O527">
        <v>74</v>
      </c>
      <c r="P527">
        <v>31</v>
      </c>
      <c r="Q527">
        <v>39</v>
      </c>
      <c r="R527">
        <v>2</v>
      </c>
      <c r="S527">
        <v>20</v>
      </c>
      <c r="T527">
        <v>10</v>
      </c>
      <c r="U527">
        <v>24</v>
      </c>
      <c r="V527">
        <v>1</v>
      </c>
      <c r="W527">
        <v>0</v>
      </c>
      <c r="X527">
        <v>1</v>
      </c>
      <c r="Y527">
        <v>13</v>
      </c>
      <c r="Z527">
        <v>37</v>
      </c>
      <c r="AA527">
        <v>15</v>
      </c>
      <c r="AB527">
        <f t="shared" si="82"/>
        <v>3452</v>
      </c>
      <c r="AC527" s="5">
        <f t="shared" si="83"/>
        <v>0.9588888888888889</v>
      </c>
      <c r="AD527" s="5">
        <f t="shared" si="84"/>
        <v>7.0411111111111113</v>
      </c>
      <c r="AE527" s="12">
        <f t="shared" si="85"/>
        <v>6.4516129032258063E-2</v>
      </c>
      <c r="AF527" s="12">
        <f t="shared" si="86"/>
        <v>6.4516129032258063E-2</v>
      </c>
      <c r="AG527" s="12">
        <f t="shared" si="87"/>
        <v>3.0931899641577061E-2</v>
      </c>
    </row>
    <row r="528" spans="2:33" x14ac:dyDescent="0.3">
      <c r="B528">
        <v>57179</v>
      </c>
      <c r="C528" s="7">
        <v>43757</v>
      </c>
      <c r="D528">
        <f t="shared" si="77"/>
        <v>2019</v>
      </c>
      <c r="E528" t="str">
        <f t="shared" si="78"/>
        <v>Q4-2019</v>
      </c>
      <c r="F528" t="str">
        <f t="shared" si="79"/>
        <v>October</v>
      </c>
      <c r="G528">
        <f t="shared" si="80"/>
        <v>42</v>
      </c>
      <c r="H528" t="str">
        <f t="shared" si="81"/>
        <v>Saturday</v>
      </c>
      <c r="I528">
        <v>1</v>
      </c>
      <c r="J528">
        <v>28</v>
      </c>
      <c r="K528">
        <v>22</v>
      </c>
      <c r="L528">
        <v>0</v>
      </c>
      <c r="M528">
        <v>0</v>
      </c>
      <c r="N528">
        <v>28</v>
      </c>
      <c r="O528">
        <v>31</v>
      </c>
      <c r="P528">
        <v>31</v>
      </c>
      <c r="Q528">
        <v>36</v>
      </c>
      <c r="R528">
        <v>3</v>
      </c>
      <c r="S528">
        <v>28</v>
      </c>
      <c r="T528">
        <v>11</v>
      </c>
      <c r="U528">
        <v>28</v>
      </c>
      <c r="V528">
        <v>3</v>
      </c>
      <c r="W528">
        <v>0</v>
      </c>
      <c r="X528">
        <v>0</v>
      </c>
      <c r="Y528">
        <v>8</v>
      </c>
      <c r="Z528">
        <v>72</v>
      </c>
      <c r="AA528">
        <v>19</v>
      </c>
      <c r="AB528">
        <f t="shared" si="82"/>
        <v>598</v>
      </c>
      <c r="AC528" s="5">
        <f t="shared" si="83"/>
        <v>0.1661111111111111</v>
      </c>
      <c r="AD528" s="5">
        <f t="shared" si="84"/>
        <v>7.8338888888888887</v>
      </c>
      <c r="AE528" s="12">
        <f t="shared" si="85"/>
        <v>0.10714285714285714</v>
      </c>
      <c r="AF528" s="12">
        <f t="shared" si="86"/>
        <v>0.10714285714285714</v>
      </c>
      <c r="AG528" s="12">
        <f t="shared" si="87"/>
        <v>5.9325396825396825E-3</v>
      </c>
    </row>
    <row r="529" spans="2:33" x14ac:dyDescent="0.3">
      <c r="B529">
        <v>57180</v>
      </c>
      <c r="C529" s="7">
        <v>43759</v>
      </c>
      <c r="D529">
        <f t="shared" si="77"/>
        <v>2019</v>
      </c>
      <c r="E529" t="str">
        <f t="shared" si="78"/>
        <v>Q4-2019</v>
      </c>
      <c r="F529" t="str">
        <f t="shared" si="79"/>
        <v>October</v>
      </c>
      <c r="G529">
        <f t="shared" si="80"/>
        <v>43</v>
      </c>
      <c r="H529" t="str">
        <f t="shared" si="81"/>
        <v>Monday</v>
      </c>
      <c r="I529">
        <v>1</v>
      </c>
      <c r="J529">
        <v>28</v>
      </c>
      <c r="K529">
        <v>19</v>
      </c>
      <c r="L529">
        <v>0</v>
      </c>
      <c r="M529">
        <v>0</v>
      </c>
      <c r="N529">
        <v>28</v>
      </c>
      <c r="O529">
        <v>49</v>
      </c>
      <c r="P529">
        <v>30</v>
      </c>
      <c r="Q529">
        <v>39</v>
      </c>
      <c r="R529">
        <v>2</v>
      </c>
      <c r="S529">
        <v>16</v>
      </c>
      <c r="T529">
        <v>11</v>
      </c>
      <c r="U529">
        <v>12</v>
      </c>
      <c r="V529">
        <v>2</v>
      </c>
      <c r="W529">
        <v>0</v>
      </c>
      <c r="X529">
        <v>0</v>
      </c>
      <c r="Y529">
        <v>16</v>
      </c>
      <c r="Z529">
        <v>56</v>
      </c>
      <c r="AA529">
        <v>23</v>
      </c>
      <c r="AB529">
        <f t="shared" si="82"/>
        <v>1994</v>
      </c>
      <c r="AC529" s="5">
        <f t="shared" si="83"/>
        <v>0.55388888888888888</v>
      </c>
      <c r="AD529" s="5">
        <f t="shared" si="84"/>
        <v>7.4461111111111116</v>
      </c>
      <c r="AE529" s="12">
        <f t="shared" si="85"/>
        <v>7.1428571428571425E-2</v>
      </c>
      <c r="AF529" s="12">
        <f t="shared" si="86"/>
        <v>7.1428571428571425E-2</v>
      </c>
      <c r="AG529" s="12">
        <f t="shared" si="87"/>
        <v>1.9781746031746032E-2</v>
      </c>
    </row>
    <row r="530" spans="2:33" x14ac:dyDescent="0.3">
      <c r="B530">
        <v>57181</v>
      </c>
      <c r="C530" s="7">
        <v>43759</v>
      </c>
      <c r="D530">
        <f t="shared" si="77"/>
        <v>2019</v>
      </c>
      <c r="E530" t="str">
        <f t="shared" si="78"/>
        <v>Q4-2019</v>
      </c>
      <c r="F530" t="str">
        <f t="shared" si="79"/>
        <v>October</v>
      </c>
      <c r="G530">
        <f t="shared" si="80"/>
        <v>43</v>
      </c>
      <c r="H530" t="str">
        <f t="shared" si="81"/>
        <v>Monday</v>
      </c>
      <c r="I530">
        <v>2</v>
      </c>
      <c r="J530">
        <v>33</v>
      </c>
      <c r="K530">
        <v>24</v>
      </c>
      <c r="L530">
        <v>0</v>
      </c>
      <c r="M530">
        <v>0</v>
      </c>
      <c r="N530">
        <v>33</v>
      </c>
      <c r="O530">
        <v>40</v>
      </c>
      <c r="P530">
        <v>32</v>
      </c>
      <c r="Q530">
        <v>40</v>
      </c>
      <c r="R530">
        <v>2</v>
      </c>
      <c r="S530">
        <v>16</v>
      </c>
      <c r="T530">
        <v>10</v>
      </c>
      <c r="U530">
        <v>18</v>
      </c>
      <c r="V530">
        <v>2</v>
      </c>
      <c r="W530">
        <v>0</v>
      </c>
      <c r="X530">
        <v>0</v>
      </c>
      <c r="Y530">
        <v>15</v>
      </c>
      <c r="Z530">
        <v>49</v>
      </c>
      <c r="AA530">
        <v>29</v>
      </c>
      <c r="AB530">
        <f t="shared" si="82"/>
        <v>2734</v>
      </c>
      <c r="AC530" s="5">
        <f t="shared" si="83"/>
        <v>0.75944444444444448</v>
      </c>
      <c r="AD530" s="5">
        <f t="shared" si="84"/>
        <v>7.2405555555555559</v>
      </c>
      <c r="AE530" s="12">
        <f t="shared" si="85"/>
        <v>6.0606060606060608E-2</v>
      </c>
      <c r="AF530" s="12">
        <f t="shared" si="86"/>
        <v>6.0606060606060608E-2</v>
      </c>
      <c r="AG530" s="12">
        <f t="shared" si="87"/>
        <v>2.3013468013468014E-2</v>
      </c>
    </row>
    <row r="531" spans="2:33" x14ac:dyDescent="0.3">
      <c r="B531">
        <v>57182</v>
      </c>
      <c r="C531" s="7">
        <v>43760</v>
      </c>
      <c r="D531">
        <f t="shared" si="77"/>
        <v>2019</v>
      </c>
      <c r="E531" t="str">
        <f t="shared" si="78"/>
        <v>Q4-2019</v>
      </c>
      <c r="F531" t="str">
        <f t="shared" si="79"/>
        <v>October</v>
      </c>
      <c r="G531">
        <f t="shared" si="80"/>
        <v>43</v>
      </c>
      <c r="H531" t="str">
        <f t="shared" si="81"/>
        <v>Tuesday</v>
      </c>
      <c r="I531">
        <v>1</v>
      </c>
      <c r="J531">
        <v>30</v>
      </c>
      <c r="K531">
        <v>21</v>
      </c>
      <c r="L531">
        <v>0</v>
      </c>
      <c r="M531">
        <v>0</v>
      </c>
      <c r="N531">
        <v>30</v>
      </c>
      <c r="O531">
        <v>57</v>
      </c>
      <c r="P531">
        <v>32</v>
      </c>
      <c r="Q531">
        <v>37</v>
      </c>
      <c r="R531">
        <v>3</v>
      </c>
      <c r="S531">
        <v>24</v>
      </c>
      <c r="T531">
        <v>11</v>
      </c>
      <c r="U531">
        <v>23</v>
      </c>
      <c r="V531">
        <v>2</v>
      </c>
      <c r="W531">
        <v>0</v>
      </c>
      <c r="X531">
        <v>1</v>
      </c>
      <c r="Y531">
        <v>11</v>
      </c>
      <c r="Z531">
        <v>33</v>
      </c>
      <c r="AA531">
        <v>14</v>
      </c>
      <c r="AB531">
        <f t="shared" si="82"/>
        <v>2236</v>
      </c>
      <c r="AC531" s="5">
        <f t="shared" si="83"/>
        <v>0.62111111111111106</v>
      </c>
      <c r="AD531" s="5">
        <f t="shared" si="84"/>
        <v>7.3788888888888886</v>
      </c>
      <c r="AE531" s="12">
        <f t="shared" si="85"/>
        <v>0.1</v>
      </c>
      <c r="AF531" s="12">
        <f t="shared" si="86"/>
        <v>0.1</v>
      </c>
      <c r="AG531" s="12">
        <f t="shared" si="87"/>
        <v>2.0703703703703703E-2</v>
      </c>
    </row>
    <row r="532" spans="2:33" x14ac:dyDescent="0.3">
      <c r="B532">
        <v>57183</v>
      </c>
      <c r="C532" s="7">
        <v>43760</v>
      </c>
      <c r="D532">
        <f t="shared" si="77"/>
        <v>2019</v>
      </c>
      <c r="E532" t="str">
        <f t="shared" si="78"/>
        <v>Q4-2019</v>
      </c>
      <c r="F532" t="str">
        <f t="shared" si="79"/>
        <v>October</v>
      </c>
      <c r="G532">
        <f t="shared" si="80"/>
        <v>43</v>
      </c>
      <c r="H532" t="str">
        <f t="shared" si="81"/>
        <v>Tuesday</v>
      </c>
      <c r="I532">
        <v>2</v>
      </c>
      <c r="J532">
        <v>34</v>
      </c>
      <c r="K532">
        <v>26</v>
      </c>
      <c r="L532">
        <v>0</v>
      </c>
      <c r="M532">
        <v>0</v>
      </c>
      <c r="N532">
        <v>34</v>
      </c>
      <c r="O532">
        <v>49</v>
      </c>
      <c r="P532">
        <v>31</v>
      </c>
      <c r="Q532">
        <v>38</v>
      </c>
      <c r="R532">
        <v>1</v>
      </c>
      <c r="S532">
        <v>24</v>
      </c>
      <c r="T532">
        <v>30</v>
      </c>
      <c r="U532">
        <v>29</v>
      </c>
      <c r="V532">
        <v>1</v>
      </c>
      <c r="W532">
        <v>0</v>
      </c>
      <c r="X532">
        <v>0</v>
      </c>
      <c r="Y532">
        <v>10</v>
      </c>
      <c r="Z532">
        <v>26</v>
      </c>
      <c r="AA532">
        <v>20</v>
      </c>
      <c r="AB532">
        <f t="shared" si="82"/>
        <v>5570</v>
      </c>
      <c r="AC532" s="5">
        <f t="shared" si="83"/>
        <v>1.5472222222222223</v>
      </c>
      <c r="AD532" s="5">
        <f t="shared" si="84"/>
        <v>6.4527777777777775</v>
      </c>
      <c r="AE532" s="12">
        <f t="shared" si="85"/>
        <v>2.9411764705882353E-2</v>
      </c>
      <c r="AF532" s="12">
        <f t="shared" si="86"/>
        <v>2.9411764705882353E-2</v>
      </c>
      <c r="AG532" s="12">
        <f t="shared" si="87"/>
        <v>4.5506535947712423E-2</v>
      </c>
    </row>
    <row r="533" spans="2:33" x14ac:dyDescent="0.3">
      <c r="B533">
        <v>57184</v>
      </c>
      <c r="C533" s="7">
        <v>43761</v>
      </c>
      <c r="D533">
        <f t="shared" si="77"/>
        <v>2019</v>
      </c>
      <c r="E533" t="str">
        <f t="shared" si="78"/>
        <v>Q4-2019</v>
      </c>
      <c r="F533" t="str">
        <f t="shared" si="79"/>
        <v>October</v>
      </c>
      <c r="G533">
        <f t="shared" si="80"/>
        <v>43</v>
      </c>
      <c r="H533" t="str">
        <f t="shared" si="81"/>
        <v>Wednesday</v>
      </c>
      <c r="I533">
        <v>1</v>
      </c>
      <c r="J533">
        <v>31</v>
      </c>
      <c r="K533">
        <v>23</v>
      </c>
      <c r="L533">
        <v>0</v>
      </c>
      <c r="M533">
        <v>0</v>
      </c>
      <c r="N533">
        <v>31</v>
      </c>
      <c r="O533">
        <v>66</v>
      </c>
      <c r="P533">
        <v>31</v>
      </c>
      <c r="Q533">
        <v>35</v>
      </c>
      <c r="R533">
        <v>3</v>
      </c>
      <c r="S533">
        <v>12</v>
      </c>
      <c r="T533">
        <v>10</v>
      </c>
      <c r="U533">
        <v>13</v>
      </c>
      <c r="V533">
        <v>2</v>
      </c>
      <c r="W533">
        <v>0</v>
      </c>
      <c r="X533">
        <v>1</v>
      </c>
      <c r="Y533">
        <v>18</v>
      </c>
      <c r="Z533">
        <v>60</v>
      </c>
      <c r="AA533">
        <v>24</v>
      </c>
      <c r="AB533">
        <f t="shared" si="82"/>
        <v>2933</v>
      </c>
      <c r="AC533" s="5">
        <f t="shared" si="83"/>
        <v>0.81472222222222224</v>
      </c>
      <c r="AD533" s="5">
        <f t="shared" si="84"/>
        <v>7.1852777777777774</v>
      </c>
      <c r="AE533" s="12">
        <f t="shared" si="85"/>
        <v>9.6774193548387094E-2</v>
      </c>
      <c r="AF533" s="12">
        <f t="shared" si="86"/>
        <v>9.6774193548387094E-2</v>
      </c>
      <c r="AG533" s="12">
        <f t="shared" si="87"/>
        <v>2.6281362007168459E-2</v>
      </c>
    </row>
    <row r="534" spans="2:33" x14ac:dyDescent="0.3">
      <c r="B534">
        <v>57185</v>
      </c>
      <c r="C534" s="7">
        <v>43761</v>
      </c>
      <c r="D534">
        <f t="shared" si="77"/>
        <v>2019</v>
      </c>
      <c r="E534" t="str">
        <f t="shared" si="78"/>
        <v>Q4-2019</v>
      </c>
      <c r="F534" t="str">
        <f t="shared" si="79"/>
        <v>October</v>
      </c>
      <c r="G534">
        <f t="shared" si="80"/>
        <v>43</v>
      </c>
      <c r="H534" t="str">
        <f t="shared" si="81"/>
        <v>Wednesday</v>
      </c>
      <c r="I534">
        <v>2</v>
      </c>
      <c r="J534">
        <v>34</v>
      </c>
      <c r="K534">
        <v>20</v>
      </c>
      <c r="L534">
        <v>0</v>
      </c>
      <c r="M534">
        <v>0</v>
      </c>
      <c r="N534">
        <v>34</v>
      </c>
      <c r="O534">
        <v>83</v>
      </c>
      <c r="P534">
        <v>31</v>
      </c>
      <c r="Q534">
        <v>39</v>
      </c>
      <c r="R534">
        <v>1</v>
      </c>
      <c r="S534">
        <v>20</v>
      </c>
      <c r="T534">
        <v>11</v>
      </c>
      <c r="U534">
        <v>17</v>
      </c>
      <c r="V534">
        <v>1</v>
      </c>
      <c r="W534">
        <v>0</v>
      </c>
      <c r="X534">
        <v>0</v>
      </c>
      <c r="Y534">
        <v>13</v>
      </c>
      <c r="Z534">
        <v>45</v>
      </c>
      <c r="AA534">
        <v>28</v>
      </c>
      <c r="AB534">
        <f t="shared" si="82"/>
        <v>4758</v>
      </c>
      <c r="AC534" s="5">
        <f t="shared" si="83"/>
        <v>1.3216666666666668</v>
      </c>
      <c r="AD534" s="5">
        <f t="shared" si="84"/>
        <v>6.6783333333333328</v>
      </c>
      <c r="AE534" s="12">
        <f t="shared" si="85"/>
        <v>2.9411764705882353E-2</v>
      </c>
      <c r="AF534" s="12">
        <f t="shared" si="86"/>
        <v>2.9411764705882353E-2</v>
      </c>
      <c r="AG534" s="12">
        <f t="shared" si="87"/>
        <v>3.8872549019607849E-2</v>
      </c>
    </row>
    <row r="535" spans="2:33" x14ac:dyDescent="0.3">
      <c r="B535">
        <v>57186</v>
      </c>
      <c r="C535" s="7">
        <v>43762</v>
      </c>
      <c r="D535">
        <f t="shared" ref="D535:D598" si="88">YEAR(C535)</f>
        <v>2019</v>
      </c>
      <c r="E535" t="str">
        <f t="shared" ref="E535:E598" si="89">"Q"&amp;ROUNDUP(MONTH(C535)/3,0)&amp;"-"&amp;YEAR(C535)</f>
        <v>Q4-2019</v>
      </c>
      <c r="F535" t="str">
        <f t="shared" ref="F535:F598" si="90">TEXT(C535,"mmmm")</f>
        <v>October</v>
      </c>
      <c r="G535">
        <f t="shared" ref="G535:G598" si="91">WEEKNUM(C535)</f>
        <v>43</v>
      </c>
      <c r="H535" t="str">
        <f t="shared" ref="H535:H598" si="92">TEXT(C535,"dddd")</f>
        <v>Thursday</v>
      </c>
      <c r="I535">
        <v>1</v>
      </c>
      <c r="J535">
        <v>28</v>
      </c>
      <c r="K535">
        <v>25</v>
      </c>
      <c r="L535">
        <v>0</v>
      </c>
      <c r="M535">
        <v>0</v>
      </c>
      <c r="N535">
        <v>28</v>
      </c>
      <c r="O535">
        <v>74</v>
      </c>
      <c r="P535">
        <v>31</v>
      </c>
      <c r="Q535">
        <v>38</v>
      </c>
      <c r="R535">
        <v>3</v>
      </c>
      <c r="S535">
        <v>20</v>
      </c>
      <c r="T535">
        <v>10</v>
      </c>
      <c r="U535">
        <v>24</v>
      </c>
      <c r="V535">
        <v>2</v>
      </c>
      <c r="W535">
        <v>0</v>
      </c>
      <c r="X535">
        <v>1</v>
      </c>
      <c r="Y535">
        <v>13</v>
      </c>
      <c r="Z535">
        <v>37</v>
      </c>
      <c r="AA535">
        <v>15</v>
      </c>
      <c r="AB535">
        <f t="shared" ref="AB535:AB598" si="93">N535*O535+P535*Q535+R535*S535+V535*W535+X535*Y535+(N535-P535)*(T535*U535)+(N535-P535-R535)*(Z535+AA535)</f>
        <v>2291</v>
      </c>
      <c r="AC535" s="5">
        <f t="shared" ref="AC535:AC598" si="94">AB535/$AC$20</f>
        <v>0.63638888888888889</v>
      </c>
      <c r="AD535" s="5">
        <f t="shared" ref="AD535:AD598" si="95">$AE$20-AC535</f>
        <v>7.3636111111111111</v>
      </c>
      <c r="AE535" s="12">
        <f t="shared" ref="AE535:AE598" si="96">R535/N535</f>
        <v>0.10714285714285714</v>
      </c>
      <c r="AF535" s="12">
        <f t="shared" ref="AF535:AF598" si="97">(V535+X535)/N535</f>
        <v>0.10714285714285714</v>
      </c>
      <c r="AG535" s="12">
        <f t="shared" ref="AG535:AG598" si="98">AC535/N535</f>
        <v>2.2728174603174604E-2</v>
      </c>
    </row>
    <row r="536" spans="2:33" x14ac:dyDescent="0.3">
      <c r="B536">
        <v>57187</v>
      </c>
      <c r="C536" s="7">
        <v>43762</v>
      </c>
      <c r="D536">
        <f t="shared" si="88"/>
        <v>2019</v>
      </c>
      <c r="E536" t="str">
        <f t="shared" si="89"/>
        <v>Q4-2019</v>
      </c>
      <c r="F536" t="str">
        <f t="shared" si="90"/>
        <v>October</v>
      </c>
      <c r="G536">
        <f t="shared" si="91"/>
        <v>43</v>
      </c>
      <c r="H536" t="str">
        <f t="shared" si="92"/>
        <v>Thursday</v>
      </c>
      <c r="I536">
        <v>2</v>
      </c>
      <c r="J536">
        <v>31</v>
      </c>
      <c r="K536">
        <v>22</v>
      </c>
      <c r="L536">
        <v>0</v>
      </c>
      <c r="M536">
        <v>0</v>
      </c>
      <c r="N536">
        <v>31</v>
      </c>
      <c r="O536">
        <v>31</v>
      </c>
      <c r="P536">
        <v>31</v>
      </c>
      <c r="Q536">
        <v>37</v>
      </c>
      <c r="R536">
        <v>2</v>
      </c>
      <c r="S536">
        <v>28</v>
      </c>
      <c r="T536">
        <v>11</v>
      </c>
      <c r="U536">
        <v>28</v>
      </c>
      <c r="V536">
        <v>2</v>
      </c>
      <c r="W536">
        <v>0</v>
      </c>
      <c r="X536">
        <v>0</v>
      </c>
      <c r="Y536">
        <v>8</v>
      </c>
      <c r="Z536">
        <v>72</v>
      </c>
      <c r="AA536">
        <v>19</v>
      </c>
      <c r="AB536">
        <f t="shared" si="93"/>
        <v>1982</v>
      </c>
      <c r="AC536" s="5">
        <f t="shared" si="94"/>
        <v>0.55055555555555558</v>
      </c>
      <c r="AD536" s="5">
        <f t="shared" si="95"/>
        <v>7.4494444444444445</v>
      </c>
      <c r="AE536" s="12">
        <f t="shared" si="96"/>
        <v>6.4516129032258063E-2</v>
      </c>
      <c r="AF536" s="12">
        <f t="shared" si="97"/>
        <v>6.4516129032258063E-2</v>
      </c>
      <c r="AG536" s="12">
        <f t="shared" si="98"/>
        <v>1.7759856630824373E-2</v>
      </c>
    </row>
    <row r="537" spans="2:33" x14ac:dyDescent="0.3">
      <c r="B537">
        <v>57188</v>
      </c>
      <c r="C537" s="7">
        <v>43763</v>
      </c>
      <c r="D537">
        <f t="shared" si="88"/>
        <v>2019</v>
      </c>
      <c r="E537" t="str">
        <f t="shared" si="89"/>
        <v>Q4-2019</v>
      </c>
      <c r="F537" t="str">
        <f t="shared" si="90"/>
        <v>October</v>
      </c>
      <c r="G537">
        <f t="shared" si="91"/>
        <v>43</v>
      </c>
      <c r="H537" t="str">
        <f t="shared" si="92"/>
        <v>Friday</v>
      </c>
      <c r="I537">
        <v>1</v>
      </c>
      <c r="J537">
        <v>28</v>
      </c>
      <c r="K537">
        <v>19</v>
      </c>
      <c r="L537">
        <v>0</v>
      </c>
      <c r="M537">
        <v>0</v>
      </c>
      <c r="N537">
        <v>28</v>
      </c>
      <c r="O537">
        <v>49</v>
      </c>
      <c r="P537">
        <v>30</v>
      </c>
      <c r="Q537">
        <v>39</v>
      </c>
      <c r="R537">
        <v>2</v>
      </c>
      <c r="S537">
        <v>16</v>
      </c>
      <c r="T537">
        <v>11</v>
      </c>
      <c r="U537">
        <v>12</v>
      </c>
      <c r="V537">
        <v>2</v>
      </c>
      <c r="W537">
        <v>0</v>
      </c>
      <c r="X537">
        <v>0</v>
      </c>
      <c r="Y537">
        <v>16</v>
      </c>
      <c r="Z537">
        <v>56</v>
      </c>
      <c r="AA537">
        <v>23</v>
      </c>
      <c r="AB537">
        <f t="shared" si="93"/>
        <v>1994</v>
      </c>
      <c r="AC537" s="5">
        <f t="shared" si="94"/>
        <v>0.55388888888888888</v>
      </c>
      <c r="AD537" s="5">
        <f t="shared" si="95"/>
        <v>7.4461111111111116</v>
      </c>
      <c r="AE537" s="12">
        <f t="shared" si="96"/>
        <v>7.1428571428571425E-2</v>
      </c>
      <c r="AF537" s="12">
        <f t="shared" si="97"/>
        <v>7.1428571428571425E-2</v>
      </c>
      <c r="AG537" s="12">
        <f t="shared" si="98"/>
        <v>1.9781746031746032E-2</v>
      </c>
    </row>
    <row r="538" spans="2:33" x14ac:dyDescent="0.3">
      <c r="B538">
        <v>57189</v>
      </c>
      <c r="C538" s="7">
        <v>43763</v>
      </c>
      <c r="D538">
        <f t="shared" si="88"/>
        <v>2019</v>
      </c>
      <c r="E538" t="str">
        <f t="shared" si="89"/>
        <v>Q4-2019</v>
      </c>
      <c r="F538" t="str">
        <f t="shared" si="90"/>
        <v>October</v>
      </c>
      <c r="G538">
        <f t="shared" si="91"/>
        <v>43</v>
      </c>
      <c r="H538" t="str">
        <f t="shared" si="92"/>
        <v>Friday</v>
      </c>
      <c r="I538">
        <v>2</v>
      </c>
      <c r="J538">
        <v>33</v>
      </c>
      <c r="K538">
        <v>24</v>
      </c>
      <c r="L538">
        <v>0</v>
      </c>
      <c r="M538">
        <v>0</v>
      </c>
      <c r="N538">
        <v>33</v>
      </c>
      <c r="O538">
        <v>40</v>
      </c>
      <c r="P538">
        <v>32</v>
      </c>
      <c r="Q538">
        <v>40</v>
      </c>
      <c r="R538">
        <v>2</v>
      </c>
      <c r="S538">
        <v>16</v>
      </c>
      <c r="T538">
        <v>10</v>
      </c>
      <c r="U538">
        <v>18</v>
      </c>
      <c r="V538">
        <v>2</v>
      </c>
      <c r="W538">
        <v>0</v>
      </c>
      <c r="X538">
        <v>0</v>
      </c>
      <c r="Y538">
        <v>15</v>
      </c>
      <c r="Z538">
        <v>49</v>
      </c>
      <c r="AA538">
        <v>29</v>
      </c>
      <c r="AB538">
        <f t="shared" si="93"/>
        <v>2734</v>
      </c>
      <c r="AC538" s="5">
        <f t="shared" si="94"/>
        <v>0.75944444444444448</v>
      </c>
      <c r="AD538" s="5">
        <f t="shared" si="95"/>
        <v>7.2405555555555559</v>
      </c>
      <c r="AE538" s="12">
        <f t="shared" si="96"/>
        <v>6.0606060606060608E-2</v>
      </c>
      <c r="AF538" s="12">
        <f t="shared" si="97"/>
        <v>6.0606060606060608E-2</v>
      </c>
      <c r="AG538" s="12">
        <f t="shared" si="98"/>
        <v>2.3013468013468014E-2</v>
      </c>
    </row>
    <row r="539" spans="2:33" x14ac:dyDescent="0.3">
      <c r="B539">
        <v>57190</v>
      </c>
      <c r="C539" s="7">
        <v>43764</v>
      </c>
      <c r="D539">
        <f t="shared" si="88"/>
        <v>2019</v>
      </c>
      <c r="E539" t="str">
        <f t="shared" si="89"/>
        <v>Q4-2019</v>
      </c>
      <c r="F539" t="str">
        <f t="shared" si="90"/>
        <v>October</v>
      </c>
      <c r="G539">
        <f t="shared" si="91"/>
        <v>43</v>
      </c>
      <c r="H539" t="str">
        <f t="shared" si="92"/>
        <v>Saturday</v>
      </c>
      <c r="I539">
        <v>1</v>
      </c>
      <c r="J539">
        <v>30</v>
      </c>
      <c r="K539">
        <v>21</v>
      </c>
      <c r="L539">
        <v>0</v>
      </c>
      <c r="M539">
        <v>0</v>
      </c>
      <c r="N539">
        <v>30</v>
      </c>
      <c r="O539">
        <v>57</v>
      </c>
      <c r="P539">
        <v>32</v>
      </c>
      <c r="Q539">
        <v>37</v>
      </c>
      <c r="R539">
        <v>3</v>
      </c>
      <c r="S539">
        <v>24</v>
      </c>
      <c r="T539">
        <v>11</v>
      </c>
      <c r="U539">
        <v>23</v>
      </c>
      <c r="V539">
        <v>2</v>
      </c>
      <c r="W539">
        <v>0</v>
      </c>
      <c r="X539">
        <v>1</v>
      </c>
      <c r="Y539">
        <v>11</v>
      </c>
      <c r="Z539">
        <v>33</v>
      </c>
      <c r="AA539">
        <v>14</v>
      </c>
      <c r="AB539">
        <f t="shared" si="93"/>
        <v>2236</v>
      </c>
      <c r="AC539" s="5">
        <f t="shared" si="94"/>
        <v>0.62111111111111106</v>
      </c>
      <c r="AD539" s="5">
        <f t="shared" si="95"/>
        <v>7.3788888888888886</v>
      </c>
      <c r="AE539" s="12">
        <f t="shared" si="96"/>
        <v>0.1</v>
      </c>
      <c r="AF539" s="12">
        <f t="shared" si="97"/>
        <v>0.1</v>
      </c>
      <c r="AG539" s="12">
        <f t="shared" si="98"/>
        <v>2.0703703703703703E-2</v>
      </c>
    </row>
    <row r="540" spans="2:33" x14ac:dyDescent="0.3">
      <c r="B540">
        <v>57191</v>
      </c>
      <c r="C540" s="7">
        <v>43766</v>
      </c>
      <c r="D540">
        <f t="shared" si="88"/>
        <v>2019</v>
      </c>
      <c r="E540" t="str">
        <f t="shared" si="89"/>
        <v>Q4-2019</v>
      </c>
      <c r="F540" t="str">
        <f t="shared" si="90"/>
        <v>October</v>
      </c>
      <c r="G540">
        <f t="shared" si="91"/>
        <v>44</v>
      </c>
      <c r="H540" t="str">
        <f t="shared" si="92"/>
        <v>Monday</v>
      </c>
      <c r="I540">
        <v>1</v>
      </c>
      <c r="J540">
        <v>31</v>
      </c>
      <c r="K540">
        <v>26</v>
      </c>
      <c r="L540">
        <v>0</v>
      </c>
      <c r="M540">
        <v>0</v>
      </c>
      <c r="N540">
        <v>31</v>
      </c>
      <c r="O540">
        <v>49</v>
      </c>
      <c r="P540">
        <v>31</v>
      </c>
      <c r="Q540">
        <v>37</v>
      </c>
      <c r="R540">
        <v>2</v>
      </c>
      <c r="S540">
        <v>24</v>
      </c>
      <c r="T540">
        <v>30</v>
      </c>
      <c r="U540">
        <v>29</v>
      </c>
      <c r="V540">
        <v>2</v>
      </c>
      <c r="W540">
        <v>0</v>
      </c>
      <c r="X540">
        <v>0</v>
      </c>
      <c r="Y540">
        <v>10</v>
      </c>
      <c r="Z540">
        <v>26</v>
      </c>
      <c r="AA540">
        <v>20</v>
      </c>
      <c r="AB540">
        <f t="shared" si="93"/>
        <v>2622</v>
      </c>
      <c r="AC540" s="5">
        <f t="shared" si="94"/>
        <v>0.72833333333333339</v>
      </c>
      <c r="AD540" s="5">
        <f t="shared" si="95"/>
        <v>7.2716666666666665</v>
      </c>
      <c r="AE540" s="12">
        <f t="shared" si="96"/>
        <v>6.4516129032258063E-2</v>
      </c>
      <c r="AF540" s="12">
        <f t="shared" si="97"/>
        <v>6.4516129032258063E-2</v>
      </c>
      <c r="AG540" s="12">
        <f t="shared" si="98"/>
        <v>2.3494623655913979E-2</v>
      </c>
    </row>
    <row r="541" spans="2:33" x14ac:dyDescent="0.3">
      <c r="B541">
        <v>57192</v>
      </c>
      <c r="C541" s="7">
        <v>43766</v>
      </c>
      <c r="D541">
        <f t="shared" si="88"/>
        <v>2019</v>
      </c>
      <c r="E541" t="str">
        <f t="shared" si="89"/>
        <v>Q4-2019</v>
      </c>
      <c r="F541" t="str">
        <f t="shared" si="90"/>
        <v>October</v>
      </c>
      <c r="G541">
        <f t="shared" si="91"/>
        <v>44</v>
      </c>
      <c r="H541" t="str">
        <f t="shared" si="92"/>
        <v>Monday</v>
      </c>
      <c r="I541">
        <v>2</v>
      </c>
      <c r="J541">
        <v>34</v>
      </c>
      <c r="K541">
        <v>23</v>
      </c>
      <c r="L541">
        <v>0</v>
      </c>
      <c r="M541">
        <v>0</v>
      </c>
      <c r="N541">
        <v>34</v>
      </c>
      <c r="O541">
        <v>66</v>
      </c>
      <c r="P541">
        <v>31</v>
      </c>
      <c r="Q541">
        <v>36</v>
      </c>
      <c r="R541">
        <v>2</v>
      </c>
      <c r="S541">
        <v>12</v>
      </c>
      <c r="T541">
        <v>10</v>
      </c>
      <c r="U541">
        <v>13</v>
      </c>
      <c r="V541">
        <v>1</v>
      </c>
      <c r="W541">
        <v>0</v>
      </c>
      <c r="X541">
        <v>1</v>
      </c>
      <c r="Y541">
        <v>18</v>
      </c>
      <c r="Z541">
        <v>60</v>
      </c>
      <c r="AA541">
        <v>24</v>
      </c>
      <c r="AB541">
        <f t="shared" si="93"/>
        <v>3876</v>
      </c>
      <c r="AC541" s="5">
        <f t="shared" si="94"/>
        <v>1.0766666666666667</v>
      </c>
      <c r="AD541" s="5">
        <f t="shared" si="95"/>
        <v>6.9233333333333338</v>
      </c>
      <c r="AE541" s="12">
        <f t="shared" si="96"/>
        <v>5.8823529411764705E-2</v>
      </c>
      <c r="AF541" s="12">
        <f t="shared" si="97"/>
        <v>5.8823529411764705E-2</v>
      </c>
      <c r="AG541" s="12">
        <f t="shared" si="98"/>
        <v>3.1666666666666669E-2</v>
      </c>
    </row>
    <row r="542" spans="2:33" x14ac:dyDescent="0.3">
      <c r="B542">
        <v>57193</v>
      </c>
      <c r="C542" s="7">
        <v>43767</v>
      </c>
      <c r="D542">
        <f t="shared" si="88"/>
        <v>2019</v>
      </c>
      <c r="E542" t="str">
        <f t="shared" si="89"/>
        <v>Q4-2019</v>
      </c>
      <c r="F542" t="str">
        <f t="shared" si="90"/>
        <v>October</v>
      </c>
      <c r="G542">
        <f t="shared" si="91"/>
        <v>44</v>
      </c>
      <c r="H542" t="str">
        <f t="shared" si="92"/>
        <v>Tuesday</v>
      </c>
      <c r="I542">
        <v>1</v>
      </c>
      <c r="J542">
        <v>31</v>
      </c>
      <c r="K542">
        <v>20</v>
      </c>
      <c r="L542">
        <v>0</v>
      </c>
      <c r="M542">
        <v>0</v>
      </c>
      <c r="N542">
        <v>31</v>
      </c>
      <c r="O542">
        <v>83</v>
      </c>
      <c r="P542">
        <v>31</v>
      </c>
      <c r="Q542">
        <v>38</v>
      </c>
      <c r="R542">
        <v>2</v>
      </c>
      <c r="S542">
        <v>20</v>
      </c>
      <c r="T542">
        <v>11</v>
      </c>
      <c r="U542">
        <v>17</v>
      </c>
      <c r="V542">
        <v>2</v>
      </c>
      <c r="W542">
        <v>0</v>
      </c>
      <c r="X542">
        <v>0</v>
      </c>
      <c r="Y542">
        <v>13</v>
      </c>
      <c r="Z542">
        <v>45</v>
      </c>
      <c r="AA542">
        <v>28</v>
      </c>
      <c r="AB542">
        <f t="shared" si="93"/>
        <v>3645</v>
      </c>
      <c r="AC542" s="5">
        <f t="shared" si="94"/>
        <v>1.0125</v>
      </c>
      <c r="AD542" s="5">
        <f t="shared" si="95"/>
        <v>6.9874999999999998</v>
      </c>
      <c r="AE542" s="12">
        <f t="shared" si="96"/>
        <v>6.4516129032258063E-2</v>
      </c>
      <c r="AF542" s="12">
        <f t="shared" si="97"/>
        <v>6.4516129032258063E-2</v>
      </c>
      <c r="AG542" s="12">
        <f t="shared" si="98"/>
        <v>3.2661290322580645E-2</v>
      </c>
    </row>
    <row r="543" spans="2:33" x14ac:dyDescent="0.3">
      <c r="B543">
        <v>57194</v>
      </c>
      <c r="C543" s="7">
        <v>43767</v>
      </c>
      <c r="D543">
        <f t="shared" si="88"/>
        <v>2019</v>
      </c>
      <c r="E543" t="str">
        <f t="shared" si="89"/>
        <v>Q4-2019</v>
      </c>
      <c r="F543" t="str">
        <f t="shared" si="90"/>
        <v>October</v>
      </c>
      <c r="G543">
        <f t="shared" si="91"/>
        <v>44</v>
      </c>
      <c r="H543" t="str">
        <f t="shared" si="92"/>
        <v>Tuesday</v>
      </c>
      <c r="I543">
        <v>2</v>
      </c>
      <c r="J543">
        <v>31</v>
      </c>
      <c r="K543">
        <v>25</v>
      </c>
      <c r="L543">
        <v>0</v>
      </c>
      <c r="M543">
        <v>0</v>
      </c>
      <c r="N543">
        <v>31</v>
      </c>
      <c r="O543">
        <v>74</v>
      </c>
      <c r="P543">
        <v>31</v>
      </c>
      <c r="Q543">
        <v>39</v>
      </c>
      <c r="R543">
        <v>2</v>
      </c>
      <c r="S543">
        <v>20</v>
      </c>
      <c r="T543">
        <v>10</v>
      </c>
      <c r="U543">
        <v>24</v>
      </c>
      <c r="V543">
        <v>1</v>
      </c>
      <c r="W543">
        <v>0</v>
      </c>
      <c r="X543">
        <v>1</v>
      </c>
      <c r="Y543">
        <v>13</v>
      </c>
      <c r="Z543">
        <v>37</v>
      </c>
      <c r="AA543">
        <v>15</v>
      </c>
      <c r="AB543">
        <f t="shared" si="93"/>
        <v>3452</v>
      </c>
      <c r="AC543" s="5">
        <f t="shared" si="94"/>
        <v>0.9588888888888889</v>
      </c>
      <c r="AD543" s="5">
        <f t="shared" si="95"/>
        <v>7.0411111111111113</v>
      </c>
      <c r="AE543" s="12">
        <f t="shared" si="96"/>
        <v>6.4516129032258063E-2</v>
      </c>
      <c r="AF543" s="12">
        <f t="shared" si="97"/>
        <v>6.4516129032258063E-2</v>
      </c>
      <c r="AG543" s="12">
        <f t="shared" si="98"/>
        <v>3.0931899641577061E-2</v>
      </c>
    </row>
    <row r="544" spans="2:33" x14ac:dyDescent="0.3">
      <c r="B544">
        <v>57195</v>
      </c>
      <c r="C544" s="7">
        <v>43768</v>
      </c>
      <c r="D544">
        <f t="shared" si="88"/>
        <v>2019</v>
      </c>
      <c r="E544" t="str">
        <f t="shared" si="89"/>
        <v>Q4-2019</v>
      </c>
      <c r="F544" t="str">
        <f t="shared" si="90"/>
        <v>October</v>
      </c>
      <c r="G544">
        <f t="shared" si="91"/>
        <v>44</v>
      </c>
      <c r="H544" t="str">
        <f t="shared" si="92"/>
        <v>Wednesday</v>
      </c>
      <c r="I544">
        <v>1</v>
      </c>
      <c r="J544">
        <v>28</v>
      </c>
      <c r="K544">
        <v>22</v>
      </c>
      <c r="L544">
        <v>0</v>
      </c>
      <c r="M544">
        <v>0</v>
      </c>
      <c r="N544">
        <v>28</v>
      </c>
      <c r="O544">
        <v>31</v>
      </c>
      <c r="P544">
        <v>31</v>
      </c>
      <c r="Q544">
        <v>36</v>
      </c>
      <c r="R544">
        <v>3</v>
      </c>
      <c r="S544">
        <v>28</v>
      </c>
      <c r="T544">
        <v>11</v>
      </c>
      <c r="U544">
        <v>28</v>
      </c>
      <c r="V544">
        <v>3</v>
      </c>
      <c r="W544">
        <v>0</v>
      </c>
      <c r="X544">
        <v>0</v>
      </c>
      <c r="Y544">
        <v>8</v>
      </c>
      <c r="Z544">
        <v>72</v>
      </c>
      <c r="AA544">
        <v>19</v>
      </c>
      <c r="AB544">
        <f t="shared" si="93"/>
        <v>598</v>
      </c>
      <c r="AC544" s="5">
        <f t="shared" si="94"/>
        <v>0.1661111111111111</v>
      </c>
      <c r="AD544" s="5">
        <f t="shared" si="95"/>
        <v>7.8338888888888887</v>
      </c>
      <c r="AE544" s="12">
        <f t="shared" si="96"/>
        <v>0.10714285714285714</v>
      </c>
      <c r="AF544" s="12">
        <f t="shared" si="97"/>
        <v>0.10714285714285714</v>
      </c>
      <c r="AG544" s="12">
        <f t="shared" si="98"/>
        <v>5.9325396825396825E-3</v>
      </c>
    </row>
    <row r="545" spans="2:33" x14ac:dyDescent="0.3">
      <c r="B545">
        <v>57196</v>
      </c>
      <c r="C545" s="7">
        <v>43768</v>
      </c>
      <c r="D545">
        <f t="shared" si="88"/>
        <v>2019</v>
      </c>
      <c r="E545" t="str">
        <f t="shared" si="89"/>
        <v>Q4-2019</v>
      </c>
      <c r="F545" t="str">
        <f t="shared" si="90"/>
        <v>October</v>
      </c>
      <c r="G545">
        <f t="shared" si="91"/>
        <v>44</v>
      </c>
      <c r="H545" t="str">
        <f t="shared" si="92"/>
        <v>Wednesday</v>
      </c>
      <c r="I545">
        <v>2</v>
      </c>
      <c r="J545">
        <v>31</v>
      </c>
      <c r="K545">
        <v>19</v>
      </c>
      <c r="L545">
        <v>0</v>
      </c>
      <c r="M545">
        <v>0</v>
      </c>
      <c r="N545">
        <v>31</v>
      </c>
      <c r="O545">
        <v>49</v>
      </c>
      <c r="P545">
        <v>30</v>
      </c>
      <c r="Q545">
        <v>40</v>
      </c>
      <c r="R545">
        <v>1</v>
      </c>
      <c r="S545">
        <v>16</v>
      </c>
      <c r="T545">
        <v>11</v>
      </c>
      <c r="U545">
        <v>12</v>
      </c>
      <c r="V545">
        <v>1</v>
      </c>
      <c r="W545">
        <v>0</v>
      </c>
      <c r="X545">
        <v>0</v>
      </c>
      <c r="Y545">
        <v>16</v>
      </c>
      <c r="Z545">
        <v>56</v>
      </c>
      <c r="AA545">
        <v>23</v>
      </c>
      <c r="AB545">
        <f t="shared" si="93"/>
        <v>2867</v>
      </c>
      <c r="AC545" s="5">
        <f t="shared" si="94"/>
        <v>0.79638888888888892</v>
      </c>
      <c r="AD545" s="5">
        <f t="shared" si="95"/>
        <v>7.203611111111111</v>
      </c>
      <c r="AE545" s="12">
        <f t="shared" si="96"/>
        <v>3.2258064516129031E-2</v>
      </c>
      <c r="AF545" s="12">
        <f t="shared" si="97"/>
        <v>3.2258064516129031E-2</v>
      </c>
      <c r="AG545" s="12">
        <f t="shared" si="98"/>
        <v>2.5689964157706094E-2</v>
      </c>
    </row>
    <row r="546" spans="2:33" x14ac:dyDescent="0.3">
      <c r="B546">
        <v>57197</v>
      </c>
      <c r="C546" s="7">
        <v>43769</v>
      </c>
      <c r="D546">
        <f t="shared" si="88"/>
        <v>2019</v>
      </c>
      <c r="E546" t="str">
        <f t="shared" si="89"/>
        <v>Q4-2019</v>
      </c>
      <c r="F546" t="str">
        <f t="shared" si="90"/>
        <v>October</v>
      </c>
      <c r="G546">
        <f t="shared" si="91"/>
        <v>44</v>
      </c>
      <c r="H546" t="str">
        <f t="shared" si="92"/>
        <v>Thursday</v>
      </c>
      <c r="I546">
        <v>1</v>
      </c>
      <c r="J546">
        <v>30</v>
      </c>
      <c r="K546">
        <v>24</v>
      </c>
      <c r="L546">
        <v>0</v>
      </c>
      <c r="M546">
        <v>0</v>
      </c>
      <c r="N546">
        <v>30</v>
      </c>
      <c r="O546">
        <v>40</v>
      </c>
      <c r="P546">
        <v>32</v>
      </c>
      <c r="Q546">
        <v>39</v>
      </c>
      <c r="R546">
        <v>3</v>
      </c>
      <c r="S546">
        <v>16</v>
      </c>
      <c r="T546">
        <v>10</v>
      </c>
      <c r="U546">
        <v>18</v>
      </c>
      <c r="V546">
        <v>3</v>
      </c>
      <c r="W546">
        <v>0</v>
      </c>
      <c r="X546">
        <v>0</v>
      </c>
      <c r="Y546">
        <v>15</v>
      </c>
      <c r="Z546">
        <v>49</v>
      </c>
      <c r="AA546">
        <v>29</v>
      </c>
      <c r="AB546">
        <f t="shared" si="93"/>
        <v>1746</v>
      </c>
      <c r="AC546" s="5">
        <f t="shared" si="94"/>
        <v>0.48499999999999999</v>
      </c>
      <c r="AD546" s="5">
        <f t="shared" si="95"/>
        <v>7.5149999999999997</v>
      </c>
      <c r="AE546" s="12">
        <f t="shared" si="96"/>
        <v>0.1</v>
      </c>
      <c r="AF546" s="12">
        <f t="shared" si="97"/>
        <v>0.1</v>
      </c>
      <c r="AG546" s="12">
        <f t="shared" si="98"/>
        <v>1.6166666666666666E-2</v>
      </c>
    </row>
    <row r="547" spans="2:33" x14ac:dyDescent="0.3">
      <c r="B547">
        <v>57198</v>
      </c>
      <c r="C547" s="7">
        <v>43769</v>
      </c>
      <c r="D547">
        <f t="shared" si="88"/>
        <v>2019</v>
      </c>
      <c r="E547" t="str">
        <f t="shared" si="89"/>
        <v>Q4-2019</v>
      </c>
      <c r="F547" t="str">
        <f t="shared" si="90"/>
        <v>October</v>
      </c>
      <c r="G547">
        <f t="shared" si="91"/>
        <v>44</v>
      </c>
      <c r="H547" t="str">
        <f t="shared" si="92"/>
        <v>Thursday</v>
      </c>
      <c r="I547">
        <v>2</v>
      </c>
      <c r="J547">
        <v>33</v>
      </c>
      <c r="K547">
        <v>21</v>
      </c>
      <c r="L547">
        <v>0</v>
      </c>
      <c r="M547">
        <v>0</v>
      </c>
      <c r="N547">
        <v>33</v>
      </c>
      <c r="O547">
        <v>57</v>
      </c>
      <c r="P547">
        <v>32</v>
      </c>
      <c r="Q547">
        <v>38</v>
      </c>
      <c r="R547">
        <v>2</v>
      </c>
      <c r="S547">
        <v>24</v>
      </c>
      <c r="T547">
        <v>11</v>
      </c>
      <c r="U547">
        <v>23</v>
      </c>
      <c r="V547">
        <v>1</v>
      </c>
      <c r="W547">
        <v>0</v>
      </c>
      <c r="X547">
        <v>1</v>
      </c>
      <c r="Y547">
        <v>11</v>
      </c>
      <c r="Z547">
        <v>33</v>
      </c>
      <c r="AA547">
        <v>14</v>
      </c>
      <c r="AB547">
        <f t="shared" si="93"/>
        <v>3362</v>
      </c>
      <c r="AC547" s="5">
        <f t="shared" si="94"/>
        <v>0.93388888888888888</v>
      </c>
      <c r="AD547" s="5">
        <f t="shared" si="95"/>
        <v>7.0661111111111108</v>
      </c>
      <c r="AE547" s="12">
        <f t="shared" si="96"/>
        <v>6.0606060606060608E-2</v>
      </c>
      <c r="AF547" s="12">
        <f t="shared" si="97"/>
        <v>6.0606060606060608E-2</v>
      </c>
      <c r="AG547" s="12">
        <f t="shared" si="98"/>
        <v>2.82996632996633E-2</v>
      </c>
    </row>
    <row r="548" spans="2:33" x14ac:dyDescent="0.3">
      <c r="B548">
        <v>57199</v>
      </c>
      <c r="C548" s="7">
        <v>43770</v>
      </c>
      <c r="D548">
        <f t="shared" si="88"/>
        <v>2019</v>
      </c>
      <c r="E548" t="str">
        <f t="shared" si="89"/>
        <v>Q4-2019</v>
      </c>
      <c r="F548" t="str">
        <f t="shared" si="90"/>
        <v>November</v>
      </c>
      <c r="G548">
        <f t="shared" si="91"/>
        <v>44</v>
      </c>
      <c r="H548" t="str">
        <f t="shared" si="92"/>
        <v>Friday</v>
      </c>
      <c r="I548">
        <v>1</v>
      </c>
      <c r="J548">
        <v>33</v>
      </c>
      <c r="K548">
        <v>22</v>
      </c>
      <c r="L548">
        <v>0</v>
      </c>
      <c r="M548">
        <v>0</v>
      </c>
      <c r="N548">
        <v>33</v>
      </c>
      <c r="O548">
        <v>42</v>
      </c>
      <c r="P548">
        <v>30</v>
      </c>
      <c r="Q548">
        <v>35</v>
      </c>
      <c r="R548">
        <v>3</v>
      </c>
      <c r="S548">
        <v>21</v>
      </c>
      <c r="T548">
        <v>24</v>
      </c>
      <c r="U548">
        <v>20</v>
      </c>
      <c r="V548">
        <v>2</v>
      </c>
      <c r="W548">
        <v>0</v>
      </c>
      <c r="X548">
        <v>1</v>
      </c>
      <c r="Y548">
        <v>7</v>
      </c>
      <c r="Z548">
        <v>28</v>
      </c>
      <c r="AA548">
        <v>13</v>
      </c>
      <c r="AB548">
        <f t="shared" si="93"/>
        <v>3946</v>
      </c>
      <c r="AC548" s="5">
        <f t="shared" si="94"/>
        <v>1.096111111111111</v>
      </c>
      <c r="AD548" s="5">
        <f t="shared" si="95"/>
        <v>6.903888888888889</v>
      </c>
      <c r="AE548" s="12">
        <f t="shared" si="96"/>
        <v>9.0909090909090912E-2</v>
      </c>
      <c r="AF548" s="12">
        <f t="shared" si="97"/>
        <v>9.0909090909090912E-2</v>
      </c>
      <c r="AG548" s="12">
        <f t="shared" si="98"/>
        <v>3.3215488215488212E-2</v>
      </c>
    </row>
    <row r="549" spans="2:33" x14ac:dyDescent="0.3">
      <c r="B549">
        <v>57200</v>
      </c>
      <c r="C549" s="7">
        <v>43770</v>
      </c>
      <c r="D549">
        <f t="shared" si="88"/>
        <v>2019</v>
      </c>
      <c r="E549" t="str">
        <f t="shared" si="89"/>
        <v>Q4-2019</v>
      </c>
      <c r="F549" t="str">
        <f t="shared" si="90"/>
        <v>November</v>
      </c>
      <c r="G549">
        <f t="shared" si="91"/>
        <v>44</v>
      </c>
      <c r="H549" t="str">
        <f t="shared" si="92"/>
        <v>Friday</v>
      </c>
      <c r="I549">
        <v>2</v>
      </c>
      <c r="J549">
        <v>33</v>
      </c>
      <c r="K549">
        <v>24</v>
      </c>
      <c r="L549">
        <v>0</v>
      </c>
      <c r="M549">
        <v>0</v>
      </c>
      <c r="N549">
        <v>33</v>
      </c>
      <c r="O549">
        <v>36</v>
      </c>
      <c r="P549">
        <v>30</v>
      </c>
      <c r="Q549">
        <v>34</v>
      </c>
      <c r="R549">
        <v>2</v>
      </c>
      <c r="S549">
        <v>15</v>
      </c>
      <c r="T549">
        <v>17</v>
      </c>
      <c r="U549">
        <v>29</v>
      </c>
      <c r="V549">
        <v>2</v>
      </c>
      <c r="W549">
        <v>0</v>
      </c>
      <c r="X549">
        <v>0</v>
      </c>
      <c r="Y549">
        <v>9</v>
      </c>
      <c r="Z549">
        <v>47</v>
      </c>
      <c r="AA549">
        <v>15</v>
      </c>
      <c r="AB549">
        <f t="shared" si="93"/>
        <v>3779</v>
      </c>
      <c r="AC549" s="5">
        <f t="shared" si="94"/>
        <v>1.0497222222222222</v>
      </c>
      <c r="AD549" s="5">
        <f t="shared" si="95"/>
        <v>6.950277777777778</v>
      </c>
      <c r="AE549" s="12">
        <f t="shared" si="96"/>
        <v>6.0606060606060608E-2</v>
      </c>
      <c r="AF549" s="12">
        <f t="shared" si="97"/>
        <v>6.0606060606060608E-2</v>
      </c>
      <c r="AG549" s="12">
        <f t="shared" si="98"/>
        <v>3.1809764309764309E-2</v>
      </c>
    </row>
    <row r="550" spans="2:33" x14ac:dyDescent="0.3">
      <c r="B550">
        <v>57201</v>
      </c>
      <c r="C550" s="7">
        <v>43771</v>
      </c>
      <c r="D550">
        <f t="shared" si="88"/>
        <v>2019</v>
      </c>
      <c r="E550" t="str">
        <f t="shared" si="89"/>
        <v>Q4-2019</v>
      </c>
      <c r="F550" t="str">
        <f t="shared" si="90"/>
        <v>November</v>
      </c>
      <c r="G550">
        <f t="shared" si="91"/>
        <v>44</v>
      </c>
      <c r="H550" t="str">
        <f t="shared" si="92"/>
        <v>Saturday</v>
      </c>
      <c r="I550">
        <v>1</v>
      </c>
      <c r="J550">
        <v>33</v>
      </c>
      <c r="K550">
        <v>21</v>
      </c>
      <c r="L550">
        <v>0</v>
      </c>
      <c r="M550">
        <v>0</v>
      </c>
      <c r="N550">
        <v>33</v>
      </c>
      <c r="O550">
        <v>53</v>
      </c>
      <c r="P550">
        <v>31</v>
      </c>
      <c r="Q550">
        <v>37</v>
      </c>
      <c r="R550">
        <v>2</v>
      </c>
      <c r="S550">
        <v>23</v>
      </c>
      <c r="T550">
        <v>17</v>
      </c>
      <c r="U550">
        <v>14</v>
      </c>
      <c r="V550">
        <v>2</v>
      </c>
      <c r="W550">
        <v>0</v>
      </c>
      <c r="X550">
        <v>0</v>
      </c>
      <c r="Y550">
        <v>16</v>
      </c>
      <c r="Z550">
        <v>32</v>
      </c>
      <c r="AA550">
        <v>20</v>
      </c>
      <c r="AB550">
        <f t="shared" si="93"/>
        <v>3418</v>
      </c>
      <c r="AC550" s="5">
        <f t="shared" si="94"/>
        <v>0.94944444444444442</v>
      </c>
      <c r="AD550" s="5">
        <f t="shared" si="95"/>
        <v>7.0505555555555555</v>
      </c>
      <c r="AE550" s="12">
        <f t="shared" si="96"/>
        <v>6.0606060606060608E-2</v>
      </c>
      <c r="AF550" s="12">
        <f t="shared" si="97"/>
        <v>6.0606060606060608E-2</v>
      </c>
      <c r="AG550" s="12">
        <f t="shared" si="98"/>
        <v>2.877104377104377E-2</v>
      </c>
    </row>
    <row r="551" spans="2:33" x14ac:dyDescent="0.3">
      <c r="B551">
        <v>57202</v>
      </c>
      <c r="C551" s="7">
        <v>43773</v>
      </c>
      <c r="D551">
        <f t="shared" si="88"/>
        <v>2019</v>
      </c>
      <c r="E551" t="str">
        <f t="shared" si="89"/>
        <v>Q4-2019</v>
      </c>
      <c r="F551" t="str">
        <f t="shared" si="90"/>
        <v>November</v>
      </c>
      <c r="G551">
        <f t="shared" si="91"/>
        <v>45</v>
      </c>
      <c r="H551" t="str">
        <f t="shared" si="92"/>
        <v>Monday</v>
      </c>
      <c r="I551">
        <v>1</v>
      </c>
      <c r="J551">
        <v>33</v>
      </c>
      <c r="K551">
        <v>18</v>
      </c>
      <c r="L551">
        <v>0</v>
      </c>
      <c r="M551">
        <v>0</v>
      </c>
      <c r="N551">
        <v>33</v>
      </c>
      <c r="O551">
        <v>70</v>
      </c>
      <c r="P551">
        <v>31</v>
      </c>
      <c r="Q551">
        <v>35</v>
      </c>
      <c r="R551">
        <v>3</v>
      </c>
      <c r="S551">
        <v>12</v>
      </c>
      <c r="T551">
        <v>18</v>
      </c>
      <c r="U551">
        <v>18</v>
      </c>
      <c r="V551">
        <v>3</v>
      </c>
      <c r="W551">
        <v>0</v>
      </c>
      <c r="X551">
        <v>0</v>
      </c>
      <c r="Y551">
        <v>12</v>
      </c>
      <c r="Z551">
        <v>66</v>
      </c>
      <c r="AA551">
        <v>24</v>
      </c>
      <c r="AB551">
        <f t="shared" si="93"/>
        <v>3989</v>
      </c>
      <c r="AC551" s="5">
        <f t="shared" si="94"/>
        <v>1.1080555555555556</v>
      </c>
      <c r="AD551" s="5">
        <f t="shared" si="95"/>
        <v>6.8919444444444444</v>
      </c>
      <c r="AE551" s="12">
        <f t="shared" si="96"/>
        <v>9.0909090909090912E-2</v>
      </c>
      <c r="AF551" s="12">
        <f t="shared" si="97"/>
        <v>9.0909090909090912E-2</v>
      </c>
      <c r="AG551" s="12">
        <f t="shared" si="98"/>
        <v>3.3577441077441081E-2</v>
      </c>
    </row>
    <row r="552" spans="2:33" x14ac:dyDescent="0.3">
      <c r="B552">
        <v>57203</v>
      </c>
      <c r="C552" s="7">
        <v>43773</v>
      </c>
      <c r="D552">
        <f t="shared" si="88"/>
        <v>2019</v>
      </c>
      <c r="E552" t="str">
        <f t="shared" si="89"/>
        <v>Q4-2019</v>
      </c>
      <c r="F552" t="str">
        <f t="shared" si="90"/>
        <v>November</v>
      </c>
      <c r="G552">
        <f t="shared" si="91"/>
        <v>45</v>
      </c>
      <c r="H552" t="str">
        <f t="shared" si="92"/>
        <v>Monday</v>
      </c>
      <c r="I552">
        <v>2</v>
      </c>
      <c r="J552">
        <v>34</v>
      </c>
      <c r="K552">
        <v>23</v>
      </c>
      <c r="L552">
        <v>0</v>
      </c>
      <c r="M552">
        <v>0</v>
      </c>
      <c r="N552">
        <v>34</v>
      </c>
      <c r="O552">
        <v>62</v>
      </c>
      <c r="P552">
        <v>29</v>
      </c>
      <c r="Q552">
        <v>35</v>
      </c>
      <c r="R552">
        <v>2</v>
      </c>
      <c r="S552">
        <v>11</v>
      </c>
      <c r="T552">
        <v>17</v>
      </c>
      <c r="U552">
        <v>24</v>
      </c>
      <c r="V552">
        <v>2</v>
      </c>
      <c r="W552">
        <v>0</v>
      </c>
      <c r="X552">
        <v>0</v>
      </c>
      <c r="Y552">
        <v>11</v>
      </c>
      <c r="Z552">
        <v>59</v>
      </c>
      <c r="AA552">
        <v>10</v>
      </c>
      <c r="AB552">
        <f t="shared" si="93"/>
        <v>5392</v>
      </c>
      <c r="AC552" s="5">
        <f t="shared" si="94"/>
        <v>1.4977777777777779</v>
      </c>
      <c r="AD552" s="5">
        <f t="shared" si="95"/>
        <v>6.5022222222222226</v>
      </c>
      <c r="AE552" s="12">
        <f t="shared" si="96"/>
        <v>5.8823529411764705E-2</v>
      </c>
      <c r="AF552" s="12">
        <f t="shared" si="97"/>
        <v>5.8823529411764705E-2</v>
      </c>
      <c r="AG552" s="12">
        <f t="shared" si="98"/>
        <v>4.4052287581699351E-2</v>
      </c>
    </row>
    <row r="553" spans="2:33" x14ac:dyDescent="0.3">
      <c r="B553">
        <v>57204</v>
      </c>
      <c r="C553" s="7">
        <v>43774</v>
      </c>
      <c r="D553">
        <f t="shared" si="88"/>
        <v>2019</v>
      </c>
      <c r="E553" t="str">
        <f t="shared" si="89"/>
        <v>Q4-2019</v>
      </c>
      <c r="F553" t="str">
        <f t="shared" si="90"/>
        <v>November</v>
      </c>
      <c r="G553">
        <f t="shared" si="91"/>
        <v>45</v>
      </c>
      <c r="H553" t="str">
        <f t="shared" si="92"/>
        <v>Tuesday</v>
      </c>
      <c r="I553">
        <v>1</v>
      </c>
      <c r="J553">
        <v>34</v>
      </c>
      <c r="K553">
        <v>20</v>
      </c>
      <c r="L553">
        <v>0</v>
      </c>
      <c r="M553">
        <v>0</v>
      </c>
      <c r="N553">
        <v>34</v>
      </c>
      <c r="O553">
        <v>79</v>
      </c>
      <c r="P553">
        <v>30</v>
      </c>
      <c r="Q553">
        <v>38</v>
      </c>
      <c r="R553">
        <v>2</v>
      </c>
      <c r="S553">
        <v>20</v>
      </c>
      <c r="T553">
        <v>17</v>
      </c>
      <c r="U553">
        <v>28</v>
      </c>
      <c r="V553">
        <v>2</v>
      </c>
      <c r="W553">
        <v>0</v>
      </c>
      <c r="X553">
        <v>0</v>
      </c>
      <c r="Y553">
        <v>7</v>
      </c>
      <c r="Z553">
        <v>43</v>
      </c>
      <c r="AA553">
        <v>15</v>
      </c>
      <c r="AB553">
        <f t="shared" si="93"/>
        <v>5886</v>
      </c>
      <c r="AC553" s="5">
        <f t="shared" si="94"/>
        <v>1.635</v>
      </c>
      <c r="AD553" s="5">
        <f t="shared" si="95"/>
        <v>6.3650000000000002</v>
      </c>
      <c r="AE553" s="12">
        <f t="shared" si="96"/>
        <v>5.8823529411764705E-2</v>
      </c>
      <c r="AF553" s="12">
        <f t="shared" si="97"/>
        <v>5.8823529411764705E-2</v>
      </c>
      <c r="AG553" s="12">
        <f t="shared" si="98"/>
        <v>4.8088235294117647E-2</v>
      </c>
    </row>
    <row r="554" spans="2:33" x14ac:dyDescent="0.3">
      <c r="B554">
        <v>57205</v>
      </c>
      <c r="C554" s="7">
        <v>43774</v>
      </c>
      <c r="D554">
        <f t="shared" si="88"/>
        <v>2019</v>
      </c>
      <c r="E554" t="str">
        <f t="shared" si="89"/>
        <v>Q4-2019</v>
      </c>
      <c r="F554" t="str">
        <f t="shared" si="90"/>
        <v>November</v>
      </c>
      <c r="G554">
        <f t="shared" si="91"/>
        <v>45</v>
      </c>
      <c r="H554" t="str">
        <f t="shared" si="92"/>
        <v>Tuesday</v>
      </c>
      <c r="I554">
        <v>2</v>
      </c>
      <c r="J554">
        <v>31</v>
      </c>
      <c r="K554">
        <v>26</v>
      </c>
      <c r="L554">
        <v>0</v>
      </c>
      <c r="M554">
        <v>0</v>
      </c>
      <c r="N554">
        <v>31</v>
      </c>
      <c r="O554">
        <v>71</v>
      </c>
      <c r="P554">
        <v>31</v>
      </c>
      <c r="Q554">
        <v>38</v>
      </c>
      <c r="R554">
        <v>2</v>
      </c>
      <c r="S554">
        <v>19</v>
      </c>
      <c r="T554">
        <v>17</v>
      </c>
      <c r="U554">
        <v>15</v>
      </c>
      <c r="V554">
        <v>2</v>
      </c>
      <c r="W554">
        <v>0</v>
      </c>
      <c r="X554">
        <v>0</v>
      </c>
      <c r="Y554">
        <v>6</v>
      </c>
      <c r="Z554">
        <v>36</v>
      </c>
      <c r="AA554">
        <v>21</v>
      </c>
      <c r="AB554">
        <f t="shared" si="93"/>
        <v>3303</v>
      </c>
      <c r="AC554" s="5">
        <f t="shared" si="94"/>
        <v>0.91749999999999998</v>
      </c>
      <c r="AD554" s="5">
        <f t="shared" si="95"/>
        <v>7.0824999999999996</v>
      </c>
      <c r="AE554" s="12">
        <f t="shared" si="96"/>
        <v>6.4516129032258063E-2</v>
      </c>
      <c r="AF554" s="12">
        <f t="shared" si="97"/>
        <v>6.4516129032258063E-2</v>
      </c>
      <c r="AG554" s="12">
        <f t="shared" si="98"/>
        <v>2.9596774193548385E-2</v>
      </c>
    </row>
    <row r="555" spans="2:33" x14ac:dyDescent="0.3">
      <c r="B555">
        <v>57206</v>
      </c>
      <c r="C555" s="7">
        <v>43775</v>
      </c>
      <c r="D555">
        <f t="shared" si="88"/>
        <v>2019</v>
      </c>
      <c r="E555" t="str">
        <f t="shared" si="89"/>
        <v>Q4-2019</v>
      </c>
      <c r="F555" t="str">
        <f t="shared" si="90"/>
        <v>November</v>
      </c>
      <c r="G555">
        <f t="shared" si="91"/>
        <v>45</v>
      </c>
      <c r="H555" t="str">
        <f t="shared" si="92"/>
        <v>Wednesday</v>
      </c>
      <c r="I555">
        <v>1</v>
      </c>
      <c r="J555">
        <v>32</v>
      </c>
      <c r="K555">
        <v>22</v>
      </c>
      <c r="L555">
        <v>0</v>
      </c>
      <c r="M555">
        <v>0</v>
      </c>
      <c r="N555">
        <v>32</v>
      </c>
      <c r="O555">
        <v>88</v>
      </c>
      <c r="P555">
        <v>32</v>
      </c>
      <c r="Q555">
        <v>36</v>
      </c>
      <c r="R555">
        <v>2</v>
      </c>
      <c r="S555">
        <v>27</v>
      </c>
      <c r="T555">
        <v>17</v>
      </c>
      <c r="U555">
        <v>19</v>
      </c>
      <c r="V555">
        <v>2</v>
      </c>
      <c r="W555">
        <v>0</v>
      </c>
      <c r="X555">
        <v>0</v>
      </c>
      <c r="Y555">
        <v>14</v>
      </c>
      <c r="Z555">
        <v>70</v>
      </c>
      <c r="AA555">
        <v>25</v>
      </c>
      <c r="AB555">
        <f t="shared" si="93"/>
        <v>3832</v>
      </c>
      <c r="AC555" s="5">
        <f t="shared" si="94"/>
        <v>1.0644444444444445</v>
      </c>
      <c r="AD555" s="5">
        <f t="shared" si="95"/>
        <v>6.9355555555555553</v>
      </c>
      <c r="AE555" s="12">
        <f t="shared" si="96"/>
        <v>6.25E-2</v>
      </c>
      <c r="AF555" s="12">
        <f t="shared" si="97"/>
        <v>6.25E-2</v>
      </c>
      <c r="AG555" s="12">
        <f t="shared" si="98"/>
        <v>3.3263888888888891E-2</v>
      </c>
    </row>
    <row r="556" spans="2:33" x14ac:dyDescent="0.3">
      <c r="B556">
        <v>57207</v>
      </c>
      <c r="C556" s="7">
        <v>43775</v>
      </c>
      <c r="D556">
        <f t="shared" si="88"/>
        <v>2019</v>
      </c>
      <c r="E556" t="str">
        <f t="shared" si="89"/>
        <v>Q4-2019</v>
      </c>
      <c r="F556" t="str">
        <f t="shared" si="90"/>
        <v>November</v>
      </c>
      <c r="G556">
        <f t="shared" si="91"/>
        <v>45</v>
      </c>
      <c r="H556" t="str">
        <f t="shared" si="92"/>
        <v>Wednesday</v>
      </c>
      <c r="I556">
        <v>2</v>
      </c>
      <c r="J556">
        <v>32</v>
      </c>
      <c r="K556">
        <v>19</v>
      </c>
      <c r="L556">
        <v>0</v>
      </c>
      <c r="M556">
        <v>0</v>
      </c>
      <c r="N556">
        <v>32</v>
      </c>
      <c r="O556">
        <v>45</v>
      </c>
      <c r="P556">
        <v>31</v>
      </c>
      <c r="Q556">
        <v>39</v>
      </c>
      <c r="R556">
        <v>3</v>
      </c>
      <c r="S556">
        <v>16</v>
      </c>
      <c r="T556">
        <v>18</v>
      </c>
      <c r="U556">
        <v>23</v>
      </c>
      <c r="V556">
        <v>2</v>
      </c>
      <c r="W556">
        <v>0</v>
      </c>
      <c r="X556">
        <v>1</v>
      </c>
      <c r="Y556">
        <v>9</v>
      </c>
      <c r="Z556">
        <v>55</v>
      </c>
      <c r="AA556">
        <v>29</v>
      </c>
      <c r="AB556">
        <f t="shared" si="93"/>
        <v>2952</v>
      </c>
      <c r="AC556" s="5">
        <f t="shared" si="94"/>
        <v>0.82</v>
      </c>
      <c r="AD556" s="5">
        <f t="shared" si="95"/>
        <v>7.18</v>
      </c>
      <c r="AE556" s="12">
        <f t="shared" si="96"/>
        <v>9.375E-2</v>
      </c>
      <c r="AF556" s="12">
        <f t="shared" si="97"/>
        <v>9.375E-2</v>
      </c>
      <c r="AG556" s="12">
        <f t="shared" si="98"/>
        <v>2.5624999999999998E-2</v>
      </c>
    </row>
    <row r="557" spans="2:33" x14ac:dyDescent="0.3">
      <c r="B557">
        <v>57208</v>
      </c>
      <c r="C557" s="7">
        <v>43776</v>
      </c>
      <c r="D557">
        <f t="shared" si="88"/>
        <v>2019</v>
      </c>
      <c r="E557" t="str">
        <f t="shared" si="89"/>
        <v>Q4-2019</v>
      </c>
      <c r="F557" t="str">
        <f t="shared" si="90"/>
        <v>November</v>
      </c>
      <c r="G557">
        <f t="shared" si="91"/>
        <v>45</v>
      </c>
      <c r="H557" t="str">
        <f t="shared" si="92"/>
        <v>Thursday</v>
      </c>
      <c r="I557">
        <v>1</v>
      </c>
      <c r="J557">
        <v>33</v>
      </c>
      <c r="K557">
        <v>24</v>
      </c>
      <c r="L557">
        <v>0</v>
      </c>
      <c r="M557">
        <v>0</v>
      </c>
      <c r="N557">
        <v>33</v>
      </c>
      <c r="O557">
        <v>36</v>
      </c>
      <c r="P557">
        <v>31</v>
      </c>
      <c r="Q557">
        <v>34</v>
      </c>
      <c r="R557">
        <v>2</v>
      </c>
      <c r="S557">
        <v>15</v>
      </c>
      <c r="T557">
        <v>17</v>
      </c>
      <c r="U557">
        <v>29</v>
      </c>
      <c r="V557">
        <v>2</v>
      </c>
      <c r="W557">
        <v>0</v>
      </c>
      <c r="X557">
        <v>0</v>
      </c>
      <c r="Y557">
        <v>9</v>
      </c>
      <c r="Z557">
        <v>47</v>
      </c>
      <c r="AA557">
        <v>15</v>
      </c>
      <c r="AB557">
        <f t="shared" si="93"/>
        <v>3258</v>
      </c>
      <c r="AC557" s="5">
        <f t="shared" si="94"/>
        <v>0.90500000000000003</v>
      </c>
      <c r="AD557" s="5">
        <f t="shared" si="95"/>
        <v>7.0949999999999998</v>
      </c>
      <c r="AE557" s="12">
        <f t="shared" si="96"/>
        <v>6.0606060606060608E-2</v>
      </c>
      <c r="AF557" s="12">
        <f t="shared" si="97"/>
        <v>6.0606060606060608E-2</v>
      </c>
      <c r="AG557" s="12">
        <f t="shared" si="98"/>
        <v>2.7424242424242424E-2</v>
      </c>
    </row>
    <row r="558" spans="2:33" x14ac:dyDescent="0.3">
      <c r="B558">
        <v>57209</v>
      </c>
      <c r="C558" s="7">
        <v>43776</v>
      </c>
      <c r="D558">
        <f t="shared" si="88"/>
        <v>2019</v>
      </c>
      <c r="E558" t="str">
        <f t="shared" si="89"/>
        <v>Q4-2019</v>
      </c>
      <c r="F558" t="str">
        <f t="shared" si="90"/>
        <v>November</v>
      </c>
      <c r="G558">
        <f t="shared" si="91"/>
        <v>45</v>
      </c>
      <c r="H558" t="str">
        <f t="shared" si="92"/>
        <v>Thursday</v>
      </c>
      <c r="I558">
        <v>2</v>
      </c>
      <c r="J558">
        <v>33</v>
      </c>
      <c r="K558">
        <v>21</v>
      </c>
      <c r="L558">
        <v>0</v>
      </c>
      <c r="M558">
        <v>0</v>
      </c>
      <c r="N558">
        <v>33</v>
      </c>
      <c r="O558">
        <v>53</v>
      </c>
      <c r="P558">
        <v>30</v>
      </c>
      <c r="Q558">
        <v>37</v>
      </c>
      <c r="R558">
        <v>2</v>
      </c>
      <c r="S558">
        <v>23</v>
      </c>
      <c r="T558">
        <v>17</v>
      </c>
      <c r="U558">
        <v>14</v>
      </c>
      <c r="V558">
        <v>2</v>
      </c>
      <c r="W558">
        <v>0</v>
      </c>
      <c r="X558">
        <v>0</v>
      </c>
      <c r="Y558">
        <v>16</v>
      </c>
      <c r="Z558">
        <v>32</v>
      </c>
      <c r="AA558">
        <v>20</v>
      </c>
      <c r="AB558">
        <f t="shared" si="93"/>
        <v>3671</v>
      </c>
      <c r="AC558" s="5">
        <f t="shared" si="94"/>
        <v>1.0197222222222222</v>
      </c>
      <c r="AD558" s="5">
        <f t="shared" si="95"/>
        <v>6.9802777777777774</v>
      </c>
      <c r="AE558" s="12">
        <f t="shared" si="96"/>
        <v>6.0606060606060608E-2</v>
      </c>
      <c r="AF558" s="12">
        <f t="shared" si="97"/>
        <v>6.0606060606060608E-2</v>
      </c>
      <c r="AG558" s="12">
        <f t="shared" si="98"/>
        <v>3.0900673400673401E-2</v>
      </c>
    </row>
    <row r="559" spans="2:33" x14ac:dyDescent="0.3">
      <c r="B559">
        <v>57210</v>
      </c>
      <c r="C559" s="7">
        <v>43777</v>
      </c>
      <c r="D559">
        <f t="shared" si="88"/>
        <v>2019</v>
      </c>
      <c r="E559" t="str">
        <f t="shared" si="89"/>
        <v>Q4-2019</v>
      </c>
      <c r="F559" t="str">
        <f t="shared" si="90"/>
        <v>November</v>
      </c>
      <c r="G559">
        <f t="shared" si="91"/>
        <v>45</v>
      </c>
      <c r="H559" t="str">
        <f t="shared" si="92"/>
        <v>Friday</v>
      </c>
      <c r="I559">
        <v>1</v>
      </c>
      <c r="J559">
        <v>33</v>
      </c>
      <c r="K559">
        <v>18</v>
      </c>
      <c r="L559">
        <v>0</v>
      </c>
      <c r="M559">
        <v>0</v>
      </c>
      <c r="N559">
        <v>33</v>
      </c>
      <c r="O559">
        <v>70</v>
      </c>
      <c r="P559">
        <v>31</v>
      </c>
      <c r="Q559">
        <v>35</v>
      </c>
      <c r="R559">
        <v>3</v>
      </c>
      <c r="S559">
        <v>12</v>
      </c>
      <c r="T559">
        <v>18</v>
      </c>
      <c r="U559">
        <v>18</v>
      </c>
      <c r="V559">
        <v>3</v>
      </c>
      <c r="W559">
        <v>0</v>
      </c>
      <c r="X559">
        <v>0</v>
      </c>
      <c r="Y559">
        <v>12</v>
      </c>
      <c r="Z559">
        <v>66</v>
      </c>
      <c r="AA559">
        <v>24</v>
      </c>
      <c r="AB559">
        <f t="shared" si="93"/>
        <v>3989</v>
      </c>
      <c r="AC559" s="5">
        <f t="shared" si="94"/>
        <v>1.1080555555555556</v>
      </c>
      <c r="AD559" s="5">
        <f t="shared" si="95"/>
        <v>6.8919444444444444</v>
      </c>
      <c r="AE559" s="12">
        <f t="shared" si="96"/>
        <v>9.0909090909090912E-2</v>
      </c>
      <c r="AF559" s="12">
        <f t="shared" si="97"/>
        <v>9.0909090909090912E-2</v>
      </c>
      <c r="AG559" s="12">
        <f t="shared" si="98"/>
        <v>3.3577441077441081E-2</v>
      </c>
    </row>
    <row r="560" spans="2:33" x14ac:dyDescent="0.3">
      <c r="B560">
        <v>57211</v>
      </c>
      <c r="C560" s="7">
        <v>43777</v>
      </c>
      <c r="D560">
        <f t="shared" si="88"/>
        <v>2019</v>
      </c>
      <c r="E560" t="str">
        <f t="shared" si="89"/>
        <v>Q4-2019</v>
      </c>
      <c r="F560" t="str">
        <f t="shared" si="90"/>
        <v>November</v>
      </c>
      <c r="G560">
        <f t="shared" si="91"/>
        <v>45</v>
      </c>
      <c r="H560" t="str">
        <f t="shared" si="92"/>
        <v>Friday</v>
      </c>
      <c r="I560">
        <v>2</v>
      </c>
      <c r="J560">
        <v>34</v>
      </c>
      <c r="K560">
        <v>23</v>
      </c>
      <c r="L560">
        <v>0</v>
      </c>
      <c r="M560">
        <v>0</v>
      </c>
      <c r="N560">
        <v>34</v>
      </c>
      <c r="O560">
        <v>62</v>
      </c>
      <c r="P560">
        <v>29</v>
      </c>
      <c r="Q560">
        <v>35</v>
      </c>
      <c r="R560">
        <v>2</v>
      </c>
      <c r="S560">
        <v>11</v>
      </c>
      <c r="T560">
        <v>17</v>
      </c>
      <c r="U560">
        <v>24</v>
      </c>
      <c r="V560">
        <v>2</v>
      </c>
      <c r="W560">
        <v>0</v>
      </c>
      <c r="X560">
        <v>0</v>
      </c>
      <c r="Y560">
        <v>11</v>
      </c>
      <c r="Z560">
        <v>59</v>
      </c>
      <c r="AA560">
        <v>10</v>
      </c>
      <c r="AB560">
        <f t="shared" si="93"/>
        <v>5392</v>
      </c>
      <c r="AC560" s="5">
        <f t="shared" si="94"/>
        <v>1.4977777777777779</v>
      </c>
      <c r="AD560" s="5">
        <f t="shared" si="95"/>
        <v>6.5022222222222226</v>
      </c>
      <c r="AE560" s="12">
        <f t="shared" si="96"/>
        <v>5.8823529411764705E-2</v>
      </c>
      <c r="AF560" s="12">
        <f t="shared" si="97"/>
        <v>5.8823529411764705E-2</v>
      </c>
      <c r="AG560" s="12">
        <f t="shared" si="98"/>
        <v>4.4052287581699351E-2</v>
      </c>
    </row>
    <row r="561" spans="2:33" x14ac:dyDescent="0.3">
      <c r="B561">
        <v>57212</v>
      </c>
      <c r="C561" s="7">
        <v>43778</v>
      </c>
      <c r="D561">
        <f t="shared" si="88"/>
        <v>2019</v>
      </c>
      <c r="E561" t="str">
        <f t="shared" si="89"/>
        <v>Q4-2019</v>
      </c>
      <c r="F561" t="str">
        <f t="shared" si="90"/>
        <v>November</v>
      </c>
      <c r="G561">
        <f t="shared" si="91"/>
        <v>45</v>
      </c>
      <c r="H561" t="str">
        <f t="shared" si="92"/>
        <v>Saturday</v>
      </c>
      <c r="I561">
        <v>1</v>
      </c>
      <c r="J561">
        <v>34</v>
      </c>
      <c r="K561">
        <v>20</v>
      </c>
      <c r="L561">
        <v>0</v>
      </c>
      <c r="M561">
        <v>0</v>
      </c>
      <c r="N561">
        <v>34</v>
      </c>
      <c r="O561">
        <v>79</v>
      </c>
      <c r="P561">
        <v>30</v>
      </c>
      <c r="Q561">
        <v>38</v>
      </c>
      <c r="R561">
        <v>2</v>
      </c>
      <c r="S561">
        <v>20</v>
      </c>
      <c r="T561">
        <v>17</v>
      </c>
      <c r="U561">
        <v>28</v>
      </c>
      <c r="V561">
        <v>2</v>
      </c>
      <c r="W561">
        <v>0</v>
      </c>
      <c r="X561">
        <v>0</v>
      </c>
      <c r="Y561">
        <v>7</v>
      </c>
      <c r="Z561">
        <v>43</v>
      </c>
      <c r="AA561">
        <v>15</v>
      </c>
      <c r="AB561">
        <f t="shared" si="93"/>
        <v>5886</v>
      </c>
      <c r="AC561" s="5">
        <f t="shared" si="94"/>
        <v>1.635</v>
      </c>
      <c r="AD561" s="5">
        <f t="shared" si="95"/>
        <v>6.3650000000000002</v>
      </c>
      <c r="AE561" s="12">
        <f t="shared" si="96"/>
        <v>5.8823529411764705E-2</v>
      </c>
      <c r="AF561" s="12">
        <f t="shared" si="97"/>
        <v>5.8823529411764705E-2</v>
      </c>
      <c r="AG561" s="12">
        <f t="shared" si="98"/>
        <v>4.8088235294117647E-2</v>
      </c>
    </row>
    <row r="562" spans="2:33" x14ac:dyDescent="0.3">
      <c r="B562">
        <v>57213</v>
      </c>
      <c r="C562" s="7">
        <v>43780</v>
      </c>
      <c r="D562">
        <f t="shared" si="88"/>
        <v>2019</v>
      </c>
      <c r="E562" t="str">
        <f t="shared" si="89"/>
        <v>Q4-2019</v>
      </c>
      <c r="F562" t="str">
        <f t="shared" si="90"/>
        <v>November</v>
      </c>
      <c r="G562">
        <f t="shared" si="91"/>
        <v>46</v>
      </c>
      <c r="H562" t="str">
        <f t="shared" si="92"/>
        <v>Monday</v>
      </c>
      <c r="I562">
        <v>1</v>
      </c>
      <c r="J562">
        <v>31</v>
      </c>
      <c r="K562">
        <v>26</v>
      </c>
      <c r="L562">
        <v>0</v>
      </c>
      <c r="M562">
        <v>0</v>
      </c>
      <c r="N562">
        <v>31</v>
      </c>
      <c r="O562">
        <v>71</v>
      </c>
      <c r="P562">
        <v>32</v>
      </c>
      <c r="Q562">
        <v>38</v>
      </c>
      <c r="R562">
        <v>2</v>
      </c>
      <c r="S562">
        <v>19</v>
      </c>
      <c r="T562">
        <v>17</v>
      </c>
      <c r="U562">
        <v>15</v>
      </c>
      <c r="V562">
        <v>2</v>
      </c>
      <c r="W562">
        <v>0</v>
      </c>
      <c r="X562">
        <v>0</v>
      </c>
      <c r="Y562">
        <v>6</v>
      </c>
      <c r="Z562">
        <v>36</v>
      </c>
      <c r="AA562">
        <v>21</v>
      </c>
      <c r="AB562">
        <f t="shared" si="93"/>
        <v>3029</v>
      </c>
      <c r="AC562" s="5">
        <f t="shared" si="94"/>
        <v>0.84138888888888885</v>
      </c>
      <c r="AD562" s="5">
        <f t="shared" si="95"/>
        <v>7.158611111111111</v>
      </c>
      <c r="AE562" s="12">
        <f t="shared" si="96"/>
        <v>6.4516129032258063E-2</v>
      </c>
      <c r="AF562" s="12">
        <f t="shared" si="97"/>
        <v>6.4516129032258063E-2</v>
      </c>
      <c r="AG562" s="12">
        <f t="shared" si="98"/>
        <v>2.7141577060931898E-2</v>
      </c>
    </row>
    <row r="563" spans="2:33" x14ac:dyDescent="0.3">
      <c r="B563">
        <v>57214</v>
      </c>
      <c r="C563" s="7">
        <v>43780</v>
      </c>
      <c r="D563">
        <f t="shared" si="88"/>
        <v>2019</v>
      </c>
      <c r="E563" t="str">
        <f t="shared" si="89"/>
        <v>Q4-2019</v>
      </c>
      <c r="F563" t="str">
        <f t="shared" si="90"/>
        <v>November</v>
      </c>
      <c r="G563">
        <f t="shared" si="91"/>
        <v>46</v>
      </c>
      <c r="H563" t="str">
        <f t="shared" si="92"/>
        <v>Monday</v>
      </c>
      <c r="I563">
        <v>2</v>
      </c>
      <c r="J563">
        <v>32</v>
      </c>
      <c r="K563">
        <v>22</v>
      </c>
      <c r="L563">
        <v>0</v>
      </c>
      <c r="M563">
        <v>0</v>
      </c>
      <c r="N563">
        <v>32</v>
      </c>
      <c r="O563">
        <v>88</v>
      </c>
      <c r="P563">
        <v>31</v>
      </c>
      <c r="Q563">
        <v>36</v>
      </c>
      <c r="R563">
        <v>2</v>
      </c>
      <c r="S563">
        <v>27</v>
      </c>
      <c r="T563">
        <v>17</v>
      </c>
      <c r="U563">
        <v>19</v>
      </c>
      <c r="V563">
        <v>2</v>
      </c>
      <c r="W563">
        <v>0</v>
      </c>
      <c r="X563">
        <v>0</v>
      </c>
      <c r="Y563">
        <v>14</v>
      </c>
      <c r="Z563">
        <v>70</v>
      </c>
      <c r="AA563">
        <v>25</v>
      </c>
      <c r="AB563">
        <f t="shared" si="93"/>
        <v>4214</v>
      </c>
      <c r="AC563" s="5">
        <f t="shared" si="94"/>
        <v>1.1705555555555556</v>
      </c>
      <c r="AD563" s="5">
        <f t="shared" si="95"/>
        <v>6.8294444444444444</v>
      </c>
      <c r="AE563" s="12">
        <f t="shared" si="96"/>
        <v>6.25E-2</v>
      </c>
      <c r="AF563" s="12">
        <f t="shared" si="97"/>
        <v>6.25E-2</v>
      </c>
      <c r="AG563" s="12">
        <f t="shared" si="98"/>
        <v>3.6579861111111112E-2</v>
      </c>
    </row>
    <row r="564" spans="2:33" x14ac:dyDescent="0.3">
      <c r="B564">
        <v>57215</v>
      </c>
      <c r="C564" s="7">
        <v>43781</v>
      </c>
      <c r="D564">
        <f t="shared" si="88"/>
        <v>2019</v>
      </c>
      <c r="E564" t="str">
        <f t="shared" si="89"/>
        <v>Q4-2019</v>
      </c>
      <c r="F564" t="str">
        <f t="shared" si="90"/>
        <v>November</v>
      </c>
      <c r="G564">
        <f t="shared" si="91"/>
        <v>46</v>
      </c>
      <c r="H564" t="str">
        <f t="shared" si="92"/>
        <v>Tuesday</v>
      </c>
      <c r="I564">
        <v>1</v>
      </c>
      <c r="J564">
        <v>32</v>
      </c>
      <c r="K564">
        <v>19</v>
      </c>
      <c r="L564">
        <v>0</v>
      </c>
      <c r="M564">
        <v>0</v>
      </c>
      <c r="N564">
        <v>32</v>
      </c>
      <c r="O564">
        <v>45</v>
      </c>
      <c r="P564">
        <v>32</v>
      </c>
      <c r="Q564">
        <v>39</v>
      </c>
      <c r="R564">
        <v>3</v>
      </c>
      <c r="S564">
        <v>16</v>
      </c>
      <c r="T564">
        <v>18</v>
      </c>
      <c r="U564">
        <v>23</v>
      </c>
      <c r="V564">
        <v>2</v>
      </c>
      <c r="W564">
        <v>0</v>
      </c>
      <c r="X564">
        <v>1</v>
      </c>
      <c r="Y564">
        <v>9</v>
      </c>
      <c r="Z564">
        <v>55</v>
      </c>
      <c r="AA564">
        <v>29</v>
      </c>
      <c r="AB564">
        <f t="shared" si="93"/>
        <v>2493</v>
      </c>
      <c r="AC564" s="5">
        <f t="shared" si="94"/>
        <v>0.6925</v>
      </c>
      <c r="AD564" s="5">
        <f t="shared" si="95"/>
        <v>7.3075000000000001</v>
      </c>
      <c r="AE564" s="12">
        <f t="shared" si="96"/>
        <v>9.375E-2</v>
      </c>
      <c r="AF564" s="12">
        <f t="shared" si="97"/>
        <v>9.375E-2</v>
      </c>
      <c r="AG564" s="12">
        <f t="shared" si="98"/>
        <v>2.1640625E-2</v>
      </c>
    </row>
    <row r="565" spans="2:33" x14ac:dyDescent="0.3">
      <c r="B565">
        <v>57216</v>
      </c>
      <c r="C565" s="7">
        <v>43781</v>
      </c>
      <c r="D565">
        <f t="shared" si="88"/>
        <v>2019</v>
      </c>
      <c r="E565" t="str">
        <f t="shared" si="89"/>
        <v>Q4-2019</v>
      </c>
      <c r="F565" t="str">
        <f t="shared" si="90"/>
        <v>November</v>
      </c>
      <c r="G565">
        <f t="shared" si="91"/>
        <v>46</v>
      </c>
      <c r="H565" t="str">
        <f t="shared" si="92"/>
        <v>Tuesday</v>
      </c>
      <c r="I565">
        <v>2</v>
      </c>
      <c r="J565">
        <v>33</v>
      </c>
      <c r="K565">
        <v>24</v>
      </c>
      <c r="L565">
        <v>0</v>
      </c>
      <c r="M565">
        <v>0</v>
      </c>
      <c r="N565">
        <v>33</v>
      </c>
      <c r="O565">
        <v>36</v>
      </c>
      <c r="P565">
        <v>30</v>
      </c>
      <c r="Q565">
        <v>34</v>
      </c>
      <c r="R565">
        <v>2</v>
      </c>
      <c r="S565">
        <v>15</v>
      </c>
      <c r="T565">
        <v>17</v>
      </c>
      <c r="U565">
        <v>29</v>
      </c>
      <c r="V565">
        <v>2</v>
      </c>
      <c r="W565">
        <v>0</v>
      </c>
      <c r="X565">
        <v>0</v>
      </c>
      <c r="Y565">
        <v>9</v>
      </c>
      <c r="Z565">
        <v>47</v>
      </c>
      <c r="AA565">
        <v>15</v>
      </c>
      <c r="AB565">
        <f t="shared" si="93"/>
        <v>3779</v>
      </c>
      <c r="AC565" s="5">
        <f t="shared" si="94"/>
        <v>1.0497222222222222</v>
      </c>
      <c r="AD565" s="5">
        <f t="shared" si="95"/>
        <v>6.950277777777778</v>
      </c>
      <c r="AE565" s="12">
        <f t="shared" si="96"/>
        <v>6.0606060606060608E-2</v>
      </c>
      <c r="AF565" s="12">
        <f t="shared" si="97"/>
        <v>6.0606060606060608E-2</v>
      </c>
      <c r="AG565" s="12">
        <f t="shared" si="98"/>
        <v>3.1809764309764309E-2</v>
      </c>
    </row>
    <row r="566" spans="2:33" x14ac:dyDescent="0.3">
      <c r="B566">
        <v>57217</v>
      </c>
      <c r="C566" s="7">
        <v>43782</v>
      </c>
      <c r="D566">
        <f t="shared" si="88"/>
        <v>2019</v>
      </c>
      <c r="E566" t="str">
        <f t="shared" si="89"/>
        <v>Q4-2019</v>
      </c>
      <c r="F566" t="str">
        <f t="shared" si="90"/>
        <v>November</v>
      </c>
      <c r="G566">
        <f t="shared" si="91"/>
        <v>46</v>
      </c>
      <c r="H566" t="str">
        <f t="shared" si="92"/>
        <v>Wednesday</v>
      </c>
      <c r="I566">
        <v>1</v>
      </c>
      <c r="J566">
        <v>33</v>
      </c>
      <c r="K566">
        <v>21</v>
      </c>
      <c r="L566">
        <v>0</v>
      </c>
      <c r="M566">
        <v>0</v>
      </c>
      <c r="N566">
        <v>33</v>
      </c>
      <c r="O566">
        <v>53</v>
      </c>
      <c r="P566">
        <v>31</v>
      </c>
      <c r="Q566">
        <v>37</v>
      </c>
      <c r="R566">
        <v>2</v>
      </c>
      <c r="S566">
        <v>23</v>
      </c>
      <c r="T566">
        <v>17</v>
      </c>
      <c r="U566">
        <v>14</v>
      </c>
      <c r="V566">
        <v>2</v>
      </c>
      <c r="W566">
        <v>0</v>
      </c>
      <c r="X566">
        <v>0</v>
      </c>
      <c r="Y566">
        <v>16</v>
      </c>
      <c r="Z566">
        <v>32</v>
      </c>
      <c r="AA566">
        <v>20</v>
      </c>
      <c r="AB566">
        <f t="shared" si="93"/>
        <v>3418</v>
      </c>
      <c r="AC566" s="5">
        <f t="shared" si="94"/>
        <v>0.94944444444444442</v>
      </c>
      <c r="AD566" s="5">
        <f t="shared" si="95"/>
        <v>7.0505555555555555</v>
      </c>
      <c r="AE566" s="12">
        <f t="shared" si="96"/>
        <v>6.0606060606060608E-2</v>
      </c>
      <c r="AF566" s="12">
        <f t="shared" si="97"/>
        <v>6.0606060606060608E-2</v>
      </c>
      <c r="AG566" s="12">
        <f t="shared" si="98"/>
        <v>2.877104377104377E-2</v>
      </c>
    </row>
    <row r="567" spans="2:33" x14ac:dyDescent="0.3">
      <c r="B567">
        <v>57218</v>
      </c>
      <c r="C567" s="7">
        <v>43782</v>
      </c>
      <c r="D567">
        <f t="shared" si="88"/>
        <v>2019</v>
      </c>
      <c r="E567" t="str">
        <f t="shared" si="89"/>
        <v>Q4-2019</v>
      </c>
      <c r="F567" t="str">
        <f t="shared" si="90"/>
        <v>November</v>
      </c>
      <c r="G567">
        <f t="shared" si="91"/>
        <v>46</v>
      </c>
      <c r="H567" t="str">
        <f t="shared" si="92"/>
        <v>Wednesday</v>
      </c>
      <c r="I567">
        <v>2</v>
      </c>
      <c r="J567">
        <v>33</v>
      </c>
      <c r="K567">
        <v>18</v>
      </c>
      <c r="L567">
        <v>0</v>
      </c>
      <c r="M567">
        <v>0</v>
      </c>
      <c r="N567">
        <v>33</v>
      </c>
      <c r="O567">
        <v>70</v>
      </c>
      <c r="P567">
        <v>30</v>
      </c>
      <c r="Q567">
        <v>35</v>
      </c>
      <c r="R567">
        <v>3</v>
      </c>
      <c r="S567">
        <v>12</v>
      </c>
      <c r="T567">
        <v>18</v>
      </c>
      <c r="U567">
        <v>18</v>
      </c>
      <c r="V567">
        <v>3</v>
      </c>
      <c r="W567">
        <v>0</v>
      </c>
      <c r="X567">
        <v>0</v>
      </c>
      <c r="Y567">
        <v>12</v>
      </c>
      <c r="Z567">
        <v>66</v>
      </c>
      <c r="AA567">
        <v>24</v>
      </c>
      <c r="AB567">
        <f t="shared" si="93"/>
        <v>4368</v>
      </c>
      <c r="AC567" s="5">
        <f t="shared" si="94"/>
        <v>1.2133333333333334</v>
      </c>
      <c r="AD567" s="5">
        <f t="shared" si="95"/>
        <v>6.7866666666666671</v>
      </c>
      <c r="AE567" s="12">
        <f t="shared" si="96"/>
        <v>9.0909090909090912E-2</v>
      </c>
      <c r="AF567" s="12">
        <f t="shared" si="97"/>
        <v>9.0909090909090912E-2</v>
      </c>
      <c r="AG567" s="12">
        <f t="shared" si="98"/>
        <v>3.6767676767676769E-2</v>
      </c>
    </row>
    <row r="568" spans="2:33" x14ac:dyDescent="0.3">
      <c r="B568">
        <v>57219</v>
      </c>
      <c r="C568" s="7">
        <v>43783</v>
      </c>
      <c r="D568">
        <f t="shared" si="88"/>
        <v>2019</v>
      </c>
      <c r="E568" t="str">
        <f t="shared" si="89"/>
        <v>Q4-2019</v>
      </c>
      <c r="F568" t="str">
        <f t="shared" si="90"/>
        <v>November</v>
      </c>
      <c r="G568">
        <f t="shared" si="91"/>
        <v>46</v>
      </c>
      <c r="H568" t="str">
        <f t="shared" si="92"/>
        <v>Thursday</v>
      </c>
      <c r="I568">
        <v>1</v>
      </c>
      <c r="J568">
        <v>34</v>
      </c>
      <c r="K568">
        <v>23</v>
      </c>
      <c r="L568">
        <v>0</v>
      </c>
      <c r="M568">
        <v>0</v>
      </c>
      <c r="N568">
        <v>34</v>
      </c>
      <c r="O568">
        <v>62</v>
      </c>
      <c r="P568">
        <v>30</v>
      </c>
      <c r="Q568">
        <v>35</v>
      </c>
      <c r="R568">
        <v>2</v>
      </c>
      <c r="S568">
        <v>11</v>
      </c>
      <c r="T568">
        <v>17</v>
      </c>
      <c r="U568">
        <v>24</v>
      </c>
      <c r="V568">
        <v>2</v>
      </c>
      <c r="W568">
        <v>0</v>
      </c>
      <c r="X568">
        <v>0</v>
      </c>
      <c r="Y568">
        <v>11</v>
      </c>
      <c r="Z568">
        <v>59</v>
      </c>
      <c r="AA568">
        <v>10</v>
      </c>
      <c r="AB568">
        <f t="shared" si="93"/>
        <v>4950</v>
      </c>
      <c r="AC568" s="5">
        <f t="shared" si="94"/>
        <v>1.375</v>
      </c>
      <c r="AD568" s="5">
        <f t="shared" si="95"/>
        <v>6.625</v>
      </c>
      <c r="AE568" s="12">
        <f t="shared" si="96"/>
        <v>5.8823529411764705E-2</v>
      </c>
      <c r="AF568" s="12">
        <f t="shared" si="97"/>
        <v>5.8823529411764705E-2</v>
      </c>
      <c r="AG568" s="12">
        <f t="shared" si="98"/>
        <v>4.0441176470588237E-2</v>
      </c>
    </row>
    <row r="569" spans="2:33" x14ac:dyDescent="0.3">
      <c r="B569">
        <v>57220</v>
      </c>
      <c r="C569" s="7">
        <v>43783</v>
      </c>
      <c r="D569">
        <f t="shared" si="88"/>
        <v>2019</v>
      </c>
      <c r="E569" t="str">
        <f t="shared" si="89"/>
        <v>Q4-2019</v>
      </c>
      <c r="F569" t="str">
        <f t="shared" si="90"/>
        <v>November</v>
      </c>
      <c r="G569">
        <f t="shared" si="91"/>
        <v>46</v>
      </c>
      <c r="H569" t="str">
        <f t="shared" si="92"/>
        <v>Thursday</v>
      </c>
      <c r="I569">
        <v>2</v>
      </c>
      <c r="J569">
        <v>34</v>
      </c>
      <c r="K569">
        <v>20</v>
      </c>
      <c r="L569">
        <v>0</v>
      </c>
      <c r="M569">
        <v>0</v>
      </c>
      <c r="N569">
        <v>34</v>
      </c>
      <c r="O569">
        <v>79</v>
      </c>
      <c r="P569">
        <v>29</v>
      </c>
      <c r="Q569">
        <v>38</v>
      </c>
      <c r="R569">
        <v>2</v>
      </c>
      <c r="S569">
        <v>20</v>
      </c>
      <c r="T569">
        <v>17</v>
      </c>
      <c r="U569">
        <v>28</v>
      </c>
      <c r="V569">
        <v>2</v>
      </c>
      <c r="W569">
        <v>0</v>
      </c>
      <c r="X569">
        <v>0</v>
      </c>
      <c r="Y569">
        <v>7</v>
      </c>
      <c r="Z569">
        <v>43</v>
      </c>
      <c r="AA569">
        <v>15</v>
      </c>
      <c r="AB569">
        <f t="shared" si="93"/>
        <v>6382</v>
      </c>
      <c r="AC569" s="5">
        <f t="shared" si="94"/>
        <v>1.7727777777777778</v>
      </c>
      <c r="AD569" s="5">
        <f t="shared" si="95"/>
        <v>6.2272222222222222</v>
      </c>
      <c r="AE569" s="12">
        <f t="shared" si="96"/>
        <v>5.8823529411764705E-2</v>
      </c>
      <c r="AF569" s="12">
        <f t="shared" si="97"/>
        <v>5.8823529411764705E-2</v>
      </c>
      <c r="AG569" s="12">
        <f t="shared" si="98"/>
        <v>5.2140522875816997E-2</v>
      </c>
    </row>
    <row r="570" spans="2:33" x14ac:dyDescent="0.3">
      <c r="B570">
        <v>57221</v>
      </c>
      <c r="C570" s="7">
        <v>43784</v>
      </c>
      <c r="D570">
        <f t="shared" si="88"/>
        <v>2019</v>
      </c>
      <c r="E570" t="str">
        <f t="shared" si="89"/>
        <v>Q4-2019</v>
      </c>
      <c r="F570" t="str">
        <f t="shared" si="90"/>
        <v>November</v>
      </c>
      <c r="G570">
        <f t="shared" si="91"/>
        <v>46</v>
      </c>
      <c r="H570" t="str">
        <f t="shared" si="92"/>
        <v>Friday</v>
      </c>
      <c r="I570">
        <v>1</v>
      </c>
      <c r="J570">
        <v>31</v>
      </c>
      <c r="K570">
        <v>26</v>
      </c>
      <c r="L570">
        <v>0</v>
      </c>
      <c r="M570">
        <v>0</v>
      </c>
      <c r="N570">
        <v>31</v>
      </c>
      <c r="O570">
        <v>71</v>
      </c>
      <c r="P570">
        <v>32</v>
      </c>
      <c r="Q570">
        <v>38</v>
      </c>
      <c r="R570">
        <v>2</v>
      </c>
      <c r="S570">
        <v>19</v>
      </c>
      <c r="T570">
        <v>17</v>
      </c>
      <c r="U570">
        <v>15</v>
      </c>
      <c r="V570">
        <v>2</v>
      </c>
      <c r="W570">
        <v>0</v>
      </c>
      <c r="X570">
        <v>0</v>
      </c>
      <c r="Y570">
        <v>6</v>
      </c>
      <c r="Z570">
        <v>36</v>
      </c>
      <c r="AA570">
        <v>21</v>
      </c>
      <c r="AB570">
        <f t="shared" si="93"/>
        <v>3029</v>
      </c>
      <c r="AC570" s="5">
        <f t="shared" si="94"/>
        <v>0.84138888888888885</v>
      </c>
      <c r="AD570" s="5">
        <f t="shared" si="95"/>
        <v>7.158611111111111</v>
      </c>
      <c r="AE570" s="12">
        <f t="shared" si="96"/>
        <v>6.4516129032258063E-2</v>
      </c>
      <c r="AF570" s="12">
        <f t="shared" si="97"/>
        <v>6.4516129032258063E-2</v>
      </c>
      <c r="AG570" s="12">
        <f t="shared" si="98"/>
        <v>2.7141577060931898E-2</v>
      </c>
    </row>
    <row r="571" spans="2:33" x14ac:dyDescent="0.3">
      <c r="B571">
        <v>57222</v>
      </c>
      <c r="C571" s="7">
        <v>43784</v>
      </c>
      <c r="D571">
        <f t="shared" si="88"/>
        <v>2019</v>
      </c>
      <c r="E571" t="str">
        <f t="shared" si="89"/>
        <v>Q4-2019</v>
      </c>
      <c r="F571" t="str">
        <f t="shared" si="90"/>
        <v>November</v>
      </c>
      <c r="G571">
        <f t="shared" si="91"/>
        <v>46</v>
      </c>
      <c r="H571" t="str">
        <f t="shared" si="92"/>
        <v>Friday</v>
      </c>
      <c r="I571">
        <v>2</v>
      </c>
      <c r="J571">
        <v>32</v>
      </c>
      <c r="K571">
        <v>22</v>
      </c>
      <c r="L571">
        <v>0</v>
      </c>
      <c r="M571">
        <v>0</v>
      </c>
      <c r="N571">
        <v>32</v>
      </c>
      <c r="O571">
        <v>88</v>
      </c>
      <c r="P571">
        <v>31</v>
      </c>
      <c r="Q571">
        <v>36</v>
      </c>
      <c r="R571">
        <v>2</v>
      </c>
      <c r="S571">
        <v>27</v>
      </c>
      <c r="T571">
        <v>17</v>
      </c>
      <c r="U571">
        <v>19</v>
      </c>
      <c r="V571">
        <v>2</v>
      </c>
      <c r="W571">
        <v>0</v>
      </c>
      <c r="X571">
        <v>0</v>
      </c>
      <c r="Y571">
        <v>14</v>
      </c>
      <c r="Z571">
        <v>70</v>
      </c>
      <c r="AA571">
        <v>25</v>
      </c>
      <c r="AB571">
        <f t="shared" si="93"/>
        <v>4214</v>
      </c>
      <c r="AC571" s="5">
        <f t="shared" si="94"/>
        <v>1.1705555555555556</v>
      </c>
      <c r="AD571" s="5">
        <f t="shared" si="95"/>
        <v>6.8294444444444444</v>
      </c>
      <c r="AE571" s="12">
        <f t="shared" si="96"/>
        <v>6.25E-2</v>
      </c>
      <c r="AF571" s="12">
        <f t="shared" si="97"/>
        <v>6.25E-2</v>
      </c>
      <c r="AG571" s="12">
        <f t="shared" si="98"/>
        <v>3.6579861111111112E-2</v>
      </c>
    </row>
    <row r="572" spans="2:33" x14ac:dyDescent="0.3">
      <c r="B572">
        <v>57223</v>
      </c>
      <c r="C572" s="7">
        <v>43785</v>
      </c>
      <c r="D572">
        <f t="shared" si="88"/>
        <v>2019</v>
      </c>
      <c r="E572" t="str">
        <f t="shared" si="89"/>
        <v>Q4-2019</v>
      </c>
      <c r="F572" t="str">
        <f t="shared" si="90"/>
        <v>November</v>
      </c>
      <c r="G572">
        <f t="shared" si="91"/>
        <v>46</v>
      </c>
      <c r="H572" t="str">
        <f t="shared" si="92"/>
        <v>Saturday</v>
      </c>
      <c r="I572">
        <v>1</v>
      </c>
      <c r="J572">
        <v>32</v>
      </c>
      <c r="K572">
        <v>19</v>
      </c>
      <c r="L572">
        <v>0</v>
      </c>
      <c r="M572">
        <v>0</v>
      </c>
      <c r="N572">
        <v>32</v>
      </c>
      <c r="O572">
        <v>45</v>
      </c>
      <c r="P572">
        <v>32</v>
      </c>
      <c r="Q572">
        <v>39</v>
      </c>
      <c r="R572">
        <v>3</v>
      </c>
      <c r="S572">
        <v>16</v>
      </c>
      <c r="T572">
        <v>18</v>
      </c>
      <c r="U572">
        <v>23</v>
      </c>
      <c r="V572">
        <v>2</v>
      </c>
      <c r="W572">
        <v>0</v>
      </c>
      <c r="X572">
        <v>1</v>
      </c>
      <c r="Y572">
        <v>9</v>
      </c>
      <c r="Z572">
        <v>55</v>
      </c>
      <c r="AA572">
        <v>29</v>
      </c>
      <c r="AB572">
        <f t="shared" si="93"/>
        <v>2493</v>
      </c>
      <c r="AC572" s="5">
        <f t="shared" si="94"/>
        <v>0.6925</v>
      </c>
      <c r="AD572" s="5">
        <f t="shared" si="95"/>
        <v>7.3075000000000001</v>
      </c>
      <c r="AE572" s="12">
        <f t="shared" si="96"/>
        <v>9.375E-2</v>
      </c>
      <c r="AF572" s="12">
        <f t="shared" si="97"/>
        <v>9.375E-2</v>
      </c>
      <c r="AG572" s="12">
        <f t="shared" si="98"/>
        <v>2.1640625E-2</v>
      </c>
    </row>
    <row r="573" spans="2:33" x14ac:dyDescent="0.3">
      <c r="B573">
        <v>57224</v>
      </c>
      <c r="C573" s="7">
        <v>43787</v>
      </c>
      <c r="D573">
        <f t="shared" si="88"/>
        <v>2019</v>
      </c>
      <c r="E573" t="str">
        <f t="shared" si="89"/>
        <v>Q4-2019</v>
      </c>
      <c r="F573" t="str">
        <f t="shared" si="90"/>
        <v>November</v>
      </c>
      <c r="G573">
        <f t="shared" si="91"/>
        <v>47</v>
      </c>
      <c r="H573" t="str">
        <f t="shared" si="92"/>
        <v>Monday</v>
      </c>
      <c r="I573">
        <v>1</v>
      </c>
      <c r="J573">
        <v>33</v>
      </c>
      <c r="K573">
        <v>24</v>
      </c>
      <c r="L573">
        <v>0</v>
      </c>
      <c r="M573">
        <v>0</v>
      </c>
      <c r="N573">
        <v>33</v>
      </c>
      <c r="O573">
        <v>36</v>
      </c>
      <c r="P573">
        <v>31</v>
      </c>
      <c r="Q573">
        <v>34</v>
      </c>
      <c r="R573">
        <v>2</v>
      </c>
      <c r="S573">
        <v>15</v>
      </c>
      <c r="T573">
        <v>17</v>
      </c>
      <c r="U573">
        <v>29</v>
      </c>
      <c r="V573">
        <v>2</v>
      </c>
      <c r="W573">
        <v>0</v>
      </c>
      <c r="X573">
        <v>0</v>
      </c>
      <c r="Y573">
        <v>9</v>
      </c>
      <c r="Z573">
        <v>47</v>
      </c>
      <c r="AA573">
        <v>15</v>
      </c>
      <c r="AB573">
        <f t="shared" si="93"/>
        <v>3258</v>
      </c>
      <c r="AC573" s="5">
        <f t="shared" si="94"/>
        <v>0.90500000000000003</v>
      </c>
      <c r="AD573" s="5">
        <f t="shared" si="95"/>
        <v>7.0949999999999998</v>
      </c>
      <c r="AE573" s="12">
        <f t="shared" si="96"/>
        <v>6.0606060606060608E-2</v>
      </c>
      <c r="AF573" s="12">
        <f t="shared" si="97"/>
        <v>6.0606060606060608E-2</v>
      </c>
      <c r="AG573" s="12">
        <f t="shared" si="98"/>
        <v>2.7424242424242424E-2</v>
      </c>
    </row>
    <row r="574" spans="2:33" x14ac:dyDescent="0.3">
      <c r="B574">
        <v>57225</v>
      </c>
      <c r="C574" s="7">
        <v>43787</v>
      </c>
      <c r="D574">
        <f t="shared" si="88"/>
        <v>2019</v>
      </c>
      <c r="E574" t="str">
        <f t="shared" si="89"/>
        <v>Q4-2019</v>
      </c>
      <c r="F574" t="str">
        <f t="shared" si="90"/>
        <v>November</v>
      </c>
      <c r="G574">
        <f t="shared" si="91"/>
        <v>47</v>
      </c>
      <c r="H574" t="str">
        <f t="shared" si="92"/>
        <v>Monday</v>
      </c>
      <c r="I574">
        <v>2</v>
      </c>
      <c r="J574">
        <v>33</v>
      </c>
      <c r="K574">
        <v>21</v>
      </c>
      <c r="L574">
        <v>0</v>
      </c>
      <c r="M574">
        <v>0</v>
      </c>
      <c r="N574">
        <v>33</v>
      </c>
      <c r="O574">
        <v>53</v>
      </c>
      <c r="P574">
        <v>30</v>
      </c>
      <c r="Q574">
        <v>37</v>
      </c>
      <c r="R574">
        <v>2</v>
      </c>
      <c r="S574">
        <v>23</v>
      </c>
      <c r="T574">
        <v>17</v>
      </c>
      <c r="U574">
        <v>14</v>
      </c>
      <c r="V574">
        <v>2</v>
      </c>
      <c r="W574">
        <v>0</v>
      </c>
      <c r="X574">
        <v>0</v>
      </c>
      <c r="Y574">
        <v>16</v>
      </c>
      <c r="Z574">
        <v>32</v>
      </c>
      <c r="AA574">
        <v>20</v>
      </c>
      <c r="AB574">
        <f t="shared" si="93"/>
        <v>3671</v>
      </c>
      <c r="AC574" s="5">
        <f t="shared" si="94"/>
        <v>1.0197222222222222</v>
      </c>
      <c r="AD574" s="5">
        <f t="shared" si="95"/>
        <v>6.9802777777777774</v>
      </c>
      <c r="AE574" s="12">
        <f t="shared" si="96"/>
        <v>6.0606060606060608E-2</v>
      </c>
      <c r="AF574" s="12">
        <f t="shared" si="97"/>
        <v>6.0606060606060608E-2</v>
      </c>
      <c r="AG574" s="12">
        <f t="shared" si="98"/>
        <v>3.0900673400673401E-2</v>
      </c>
    </row>
    <row r="575" spans="2:33" x14ac:dyDescent="0.3">
      <c r="B575">
        <v>57226</v>
      </c>
      <c r="C575" s="7">
        <v>43788</v>
      </c>
      <c r="D575">
        <f t="shared" si="88"/>
        <v>2019</v>
      </c>
      <c r="E575" t="str">
        <f t="shared" si="89"/>
        <v>Q4-2019</v>
      </c>
      <c r="F575" t="str">
        <f t="shared" si="90"/>
        <v>November</v>
      </c>
      <c r="G575">
        <f t="shared" si="91"/>
        <v>47</v>
      </c>
      <c r="H575" t="str">
        <f t="shared" si="92"/>
        <v>Tuesday</v>
      </c>
      <c r="I575">
        <v>1</v>
      </c>
      <c r="J575">
        <v>33</v>
      </c>
      <c r="K575">
        <v>18</v>
      </c>
      <c r="L575">
        <v>0</v>
      </c>
      <c r="M575">
        <v>0</v>
      </c>
      <c r="N575">
        <v>33</v>
      </c>
      <c r="O575">
        <v>70</v>
      </c>
      <c r="P575">
        <v>31</v>
      </c>
      <c r="Q575">
        <v>35</v>
      </c>
      <c r="R575">
        <v>3</v>
      </c>
      <c r="S575">
        <v>12</v>
      </c>
      <c r="T575">
        <v>18</v>
      </c>
      <c r="U575">
        <v>18</v>
      </c>
      <c r="V575">
        <v>3</v>
      </c>
      <c r="W575">
        <v>0</v>
      </c>
      <c r="X575">
        <v>0</v>
      </c>
      <c r="Y575">
        <v>12</v>
      </c>
      <c r="Z575">
        <v>66</v>
      </c>
      <c r="AA575">
        <v>24</v>
      </c>
      <c r="AB575">
        <f t="shared" si="93"/>
        <v>3989</v>
      </c>
      <c r="AC575" s="5">
        <f t="shared" si="94"/>
        <v>1.1080555555555556</v>
      </c>
      <c r="AD575" s="5">
        <f t="shared" si="95"/>
        <v>6.8919444444444444</v>
      </c>
      <c r="AE575" s="12">
        <f t="shared" si="96"/>
        <v>9.0909090909090912E-2</v>
      </c>
      <c r="AF575" s="12">
        <f t="shared" si="97"/>
        <v>9.0909090909090912E-2</v>
      </c>
      <c r="AG575" s="12">
        <f t="shared" si="98"/>
        <v>3.3577441077441081E-2</v>
      </c>
    </row>
    <row r="576" spans="2:33" x14ac:dyDescent="0.3">
      <c r="B576">
        <v>57227</v>
      </c>
      <c r="C576" s="7">
        <v>43788</v>
      </c>
      <c r="D576">
        <f t="shared" si="88"/>
        <v>2019</v>
      </c>
      <c r="E576" t="str">
        <f t="shared" si="89"/>
        <v>Q4-2019</v>
      </c>
      <c r="F576" t="str">
        <f t="shared" si="90"/>
        <v>November</v>
      </c>
      <c r="G576">
        <f t="shared" si="91"/>
        <v>47</v>
      </c>
      <c r="H576" t="str">
        <f t="shared" si="92"/>
        <v>Tuesday</v>
      </c>
      <c r="I576">
        <v>2</v>
      </c>
      <c r="J576">
        <v>34</v>
      </c>
      <c r="K576">
        <v>23</v>
      </c>
      <c r="L576">
        <v>0</v>
      </c>
      <c r="M576">
        <v>0</v>
      </c>
      <c r="N576">
        <v>34</v>
      </c>
      <c r="O576">
        <v>62</v>
      </c>
      <c r="P576">
        <v>29</v>
      </c>
      <c r="Q576">
        <v>35</v>
      </c>
      <c r="R576">
        <v>2</v>
      </c>
      <c r="S576">
        <v>11</v>
      </c>
      <c r="T576">
        <v>17</v>
      </c>
      <c r="U576">
        <v>24</v>
      </c>
      <c r="V576">
        <v>2</v>
      </c>
      <c r="W576">
        <v>0</v>
      </c>
      <c r="X576">
        <v>0</v>
      </c>
      <c r="Y576">
        <v>11</v>
      </c>
      <c r="Z576">
        <v>59</v>
      </c>
      <c r="AA576">
        <v>10</v>
      </c>
      <c r="AB576">
        <f t="shared" si="93"/>
        <v>5392</v>
      </c>
      <c r="AC576" s="5">
        <f t="shared" si="94"/>
        <v>1.4977777777777779</v>
      </c>
      <c r="AD576" s="5">
        <f t="shared" si="95"/>
        <v>6.5022222222222226</v>
      </c>
      <c r="AE576" s="12">
        <f t="shared" si="96"/>
        <v>5.8823529411764705E-2</v>
      </c>
      <c r="AF576" s="12">
        <f t="shared" si="97"/>
        <v>5.8823529411764705E-2</v>
      </c>
      <c r="AG576" s="12">
        <f t="shared" si="98"/>
        <v>4.4052287581699351E-2</v>
      </c>
    </row>
    <row r="577" spans="2:33" x14ac:dyDescent="0.3">
      <c r="B577">
        <v>57228</v>
      </c>
      <c r="C577" s="7">
        <v>43789</v>
      </c>
      <c r="D577">
        <f t="shared" si="88"/>
        <v>2019</v>
      </c>
      <c r="E577" t="str">
        <f t="shared" si="89"/>
        <v>Q4-2019</v>
      </c>
      <c r="F577" t="str">
        <f t="shared" si="90"/>
        <v>November</v>
      </c>
      <c r="G577">
        <f t="shared" si="91"/>
        <v>47</v>
      </c>
      <c r="H577" t="str">
        <f t="shared" si="92"/>
        <v>Wednesday</v>
      </c>
      <c r="I577">
        <v>1</v>
      </c>
      <c r="J577">
        <v>34</v>
      </c>
      <c r="K577">
        <v>20</v>
      </c>
      <c r="L577">
        <v>0</v>
      </c>
      <c r="M577">
        <v>0</v>
      </c>
      <c r="N577">
        <v>34</v>
      </c>
      <c r="O577">
        <v>79</v>
      </c>
      <c r="P577">
        <v>30</v>
      </c>
      <c r="Q577">
        <v>38</v>
      </c>
      <c r="R577">
        <v>2</v>
      </c>
      <c r="S577">
        <v>20</v>
      </c>
      <c r="T577">
        <v>17</v>
      </c>
      <c r="U577">
        <v>28</v>
      </c>
      <c r="V577">
        <v>2</v>
      </c>
      <c r="W577">
        <v>0</v>
      </c>
      <c r="X577">
        <v>0</v>
      </c>
      <c r="Y577">
        <v>7</v>
      </c>
      <c r="Z577">
        <v>43</v>
      </c>
      <c r="AA577">
        <v>15</v>
      </c>
      <c r="AB577">
        <f t="shared" si="93"/>
        <v>5886</v>
      </c>
      <c r="AC577" s="5">
        <f t="shared" si="94"/>
        <v>1.635</v>
      </c>
      <c r="AD577" s="5">
        <f t="shared" si="95"/>
        <v>6.3650000000000002</v>
      </c>
      <c r="AE577" s="12">
        <f t="shared" si="96"/>
        <v>5.8823529411764705E-2</v>
      </c>
      <c r="AF577" s="12">
        <f t="shared" si="97"/>
        <v>5.8823529411764705E-2</v>
      </c>
      <c r="AG577" s="12">
        <f t="shared" si="98"/>
        <v>4.8088235294117647E-2</v>
      </c>
    </row>
    <row r="578" spans="2:33" x14ac:dyDescent="0.3">
      <c r="B578">
        <v>57229</v>
      </c>
      <c r="C578" s="7">
        <v>43789</v>
      </c>
      <c r="D578">
        <f t="shared" si="88"/>
        <v>2019</v>
      </c>
      <c r="E578" t="str">
        <f t="shared" si="89"/>
        <v>Q4-2019</v>
      </c>
      <c r="F578" t="str">
        <f t="shared" si="90"/>
        <v>November</v>
      </c>
      <c r="G578">
        <f t="shared" si="91"/>
        <v>47</v>
      </c>
      <c r="H578" t="str">
        <f t="shared" si="92"/>
        <v>Wednesday</v>
      </c>
      <c r="I578">
        <v>2</v>
      </c>
      <c r="J578">
        <v>31</v>
      </c>
      <c r="K578">
        <v>26</v>
      </c>
      <c r="L578">
        <v>0</v>
      </c>
      <c r="M578">
        <v>0</v>
      </c>
      <c r="N578">
        <v>31</v>
      </c>
      <c r="O578">
        <v>71</v>
      </c>
      <c r="P578">
        <v>31</v>
      </c>
      <c r="Q578">
        <v>38</v>
      </c>
      <c r="R578">
        <v>2</v>
      </c>
      <c r="S578">
        <v>19</v>
      </c>
      <c r="T578">
        <v>17</v>
      </c>
      <c r="U578">
        <v>15</v>
      </c>
      <c r="V578">
        <v>2</v>
      </c>
      <c r="W578">
        <v>0</v>
      </c>
      <c r="X578">
        <v>0</v>
      </c>
      <c r="Y578">
        <v>6</v>
      </c>
      <c r="Z578">
        <v>36</v>
      </c>
      <c r="AA578">
        <v>21</v>
      </c>
      <c r="AB578">
        <f t="shared" si="93"/>
        <v>3303</v>
      </c>
      <c r="AC578" s="5">
        <f t="shared" si="94"/>
        <v>0.91749999999999998</v>
      </c>
      <c r="AD578" s="5">
        <f t="shared" si="95"/>
        <v>7.0824999999999996</v>
      </c>
      <c r="AE578" s="12">
        <f t="shared" si="96"/>
        <v>6.4516129032258063E-2</v>
      </c>
      <c r="AF578" s="12">
        <f t="shared" si="97"/>
        <v>6.4516129032258063E-2</v>
      </c>
      <c r="AG578" s="12">
        <f t="shared" si="98"/>
        <v>2.9596774193548385E-2</v>
      </c>
    </row>
    <row r="579" spans="2:33" x14ac:dyDescent="0.3">
      <c r="B579">
        <v>57230</v>
      </c>
      <c r="C579" s="7">
        <v>43790</v>
      </c>
      <c r="D579">
        <f t="shared" si="88"/>
        <v>2019</v>
      </c>
      <c r="E579" t="str">
        <f t="shared" si="89"/>
        <v>Q4-2019</v>
      </c>
      <c r="F579" t="str">
        <f t="shared" si="90"/>
        <v>November</v>
      </c>
      <c r="G579">
        <f t="shared" si="91"/>
        <v>47</v>
      </c>
      <c r="H579" t="str">
        <f t="shared" si="92"/>
        <v>Thursday</v>
      </c>
      <c r="I579">
        <v>1</v>
      </c>
      <c r="J579">
        <v>32</v>
      </c>
      <c r="K579">
        <v>22</v>
      </c>
      <c r="L579">
        <v>0</v>
      </c>
      <c r="M579">
        <v>0</v>
      </c>
      <c r="N579">
        <v>32</v>
      </c>
      <c r="O579">
        <v>88</v>
      </c>
      <c r="P579">
        <v>32</v>
      </c>
      <c r="Q579">
        <v>36</v>
      </c>
      <c r="R579">
        <v>2</v>
      </c>
      <c r="S579">
        <v>27</v>
      </c>
      <c r="T579">
        <v>17</v>
      </c>
      <c r="U579">
        <v>19</v>
      </c>
      <c r="V579">
        <v>2</v>
      </c>
      <c r="W579">
        <v>0</v>
      </c>
      <c r="X579">
        <v>0</v>
      </c>
      <c r="Y579">
        <v>14</v>
      </c>
      <c r="Z579">
        <v>70</v>
      </c>
      <c r="AA579">
        <v>25</v>
      </c>
      <c r="AB579">
        <f t="shared" si="93"/>
        <v>3832</v>
      </c>
      <c r="AC579" s="5">
        <f t="shared" si="94"/>
        <v>1.0644444444444445</v>
      </c>
      <c r="AD579" s="5">
        <f t="shared" si="95"/>
        <v>6.9355555555555553</v>
      </c>
      <c r="AE579" s="12">
        <f t="shared" si="96"/>
        <v>6.25E-2</v>
      </c>
      <c r="AF579" s="12">
        <f t="shared" si="97"/>
        <v>6.25E-2</v>
      </c>
      <c r="AG579" s="12">
        <f t="shared" si="98"/>
        <v>3.3263888888888891E-2</v>
      </c>
    </row>
    <row r="580" spans="2:33" x14ac:dyDescent="0.3">
      <c r="B580">
        <v>57231</v>
      </c>
      <c r="C580" s="7">
        <v>43790</v>
      </c>
      <c r="D580">
        <f t="shared" si="88"/>
        <v>2019</v>
      </c>
      <c r="E580" t="str">
        <f t="shared" si="89"/>
        <v>Q4-2019</v>
      </c>
      <c r="F580" t="str">
        <f t="shared" si="90"/>
        <v>November</v>
      </c>
      <c r="G580">
        <f t="shared" si="91"/>
        <v>47</v>
      </c>
      <c r="H580" t="str">
        <f t="shared" si="92"/>
        <v>Thursday</v>
      </c>
      <c r="I580">
        <v>2</v>
      </c>
      <c r="J580">
        <v>31</v>
      </c>
      <c r="K580">
        <v>27</v>
      </c>
      <c r="L580">
        <v>0</v>
      </c>
      <c r="M580">
        <v>0</v>
      </c>
      <c r="N580">
        <v>31</v>
      </c>
      <c r="O580">
        <v>87</v>
      </c>
      <c r="P580">
        <v>31</v>
      </c>
      <c r="Q580">
        <v>35</v>
      </c>
      <c r="R580">
        <v>2</v>
      </c>
      <c r="S580">
        <v>28</v>
      </c>
      <c r="T580">
        <v>23</v>
      </c>
      <c r="U580">
        <v>16</v>
      </c>
      <c r="V580">
        <v>2</v>
      </c>
      <c r="W580">
        <v>0</v>
      </c>
      <c r="X580">
        <v>0</v>
      </c>
      <c r="Y580">
        <v>17</v>
      </c>
      <c r="Z580">
        <v>72</v>
      </c>
      <c r="AA580">
        <v>22</v>
      </c>
      <c r="AB580">
        <f t="shared" si="93"/>
        <v>3650</v>
      </c>
      <c r="AC580" s="5">
        <f t="shared" si="94"/>
        <v>1.0138888888888888</v>
      </c>
      <c r="AD580" s="5">
        <f t="shared" si="95"/>
        <v>6.9861111111111107</v>
      </c>
      <c r="AE580" s="12">
        <f t="shared" si="96"/>
        <v>6.4516129032258063E-2</v>
      </c>
      <c r="AF580" s="12">
        <f t="shared" si="97"/>
        <v>6.4516129032258063E-2</v>
      </c>
      <c r="AG580" s="12">
        <f t="shared" si="98"/>
        <v>3.2706093189964154E-2</v>
      </c>
    </row>
    <row r="581" spans="2:33" x14ac:dyDescent="0.3">
      <c r="B581">
        <v>57232</v>
      </c>
      <c r="C581" s="7">
        <v>43791</v>
      </c>
      <c r="D581">
        <f t="shared" si="88"/>
        <v>2019</v>
      </c>
      <c r="E581" t="str">
        <f t="shared" si="89"/>
        <v>Q4-2019</v>
      </c>
      <c r="F581" t="str">
        <f t="shared" si="90"/>
        <v>November</v>
      </c>
      <c r="G581">
        <f t="shared" si="91"/>
        <v>47</v>
      </c>
      <c r="H581" t="str">
        <f t="shared" si="92"/>
        <v>Friday</v>
      </c>
      <c r="I581">
        <v>1</v>
      </c>
      <c r="J581">
        <v>33</v>
      </c>
      <c r="K581">
        <v>12</v>
      </c>
      <c r="L581">
        <v>0</v>
      </c>
      <c r="M581">
        <v>0</v>
      </c>
      <c r="N581">
        <v>33</v>
      </c>
      <c r="O581">
        <v>78</v>
      </c>
      <c r="P581">
        <v>31</v>
      </c>
      <c r="Q581">
        <v>35</v>
      </c>
      <c r="R581">
        <v>2</v>
      </c>
      <c r="S581">
        <v>28</v>
      </c>
      <c r="T581">
        <v>22</v>
      </c>
      <c r="U581">
        <v>22</v>
      </c>
      <c r="V581">
        <v>2</v>
      </c>
      <c r="W581">
        <v>0</v>
      </c>
      <c r="X581">
        <v>0</v>
      </c>
      <c r="Y581">
        <v>17</v>
      </c>
      <c r="Z581">
        <v>65</v>
      </c>
      <c r="AA581">
        <v>28</v>
      </c>
      <c r="AB581">
        <f t="shared" si="93"/>
        <v>4683</v>
      </c>
      <c r="AC581" s="5">
        <f t="shared" si="94"/>
        <v>1.3008333333333333</v>
      </c>
      <c r="AD581" s="5">
        <f t="shared" si="95"/>
        <v>6.6991666666666667</v>
      </c>
      <c r="AE581" s="12">
        <f t="shared" si="96"/>
        <v>6.0606060606060608E-2</v>
      </c>
      <c r="AF581" s="12">
        <f t="shared" si="97"/>
        <v>6.0606060606060608E-2</v>
      </c>
      <c r="AG581" s="12">
        <f t="shared" si="98"/>
        <v>3.9419191919191916E-2</v>
      </c>
    </row>
    <row r="582" spans="2:33" x14ac:dyDescent="0.3">
      <c r="B582">
        <v>57233</v>
      </c>
      <c r="C582" s="7">
        <v>43791</v>
      </c>
      <c r="D582">
        <f t="shared" si="88"/>
        <v>2019</v>
      </c>
      <c r="E582" t="str">
        <f t="shared" si="89"/>
        <v>Q4-2019</v>
      </c>
      <c r="F582" t="str">
        <f t="shared" si="90"/>
        <v>November</v>
      </c>
      <c r="G582">
        <f t="shared" si="91"/>
        <v>47</v>
      </c>
      <c r="H582" t="str">
        <f t="shared" si="92"/>
        <v>Friday</v>
      </c>
      <c r="I582">
        <v>2</v>
      </c>
      <c r="J582">
        <v>33</v>
      </c>
      <c r="K582">
        <v>29</v>
      </c>
      <c r="L582">
        <v>0</v>
      </c>
      <c r="M582">
        <v>0</v>
      </c>
      <c r="N582">
        <v>33</v>
      </c>
      <c r="O582">
        <v>35</v>
      </c>
      <c r="P582">
        <v>30</v>
      </c>
      <c r="Q582">
        <v>38</v>
      </c>
      <c r="R582">
        <v>2</v>
      </c>
      <c r="S582">
        <v>16</v>
      </c>
      <c r="T582">
        <v>23</v>
      </c>
      <c r="U582">
        <v>26</v>
      </c>
      <c r="V582">
        <v>2</v>
      </c>
      <c r="W582">
        <v>0</v>
      </c>
      <c r="X582">
        <v>0</v>
      </c>
      <c r="Y582">
        <v>12</v>
      </c>
      <c r="Z582">
        <v>49</v>
      </c>
      <c r="AA582">
        <v>12</v>
      </c>
      <c r="AB582">
        <f t="shared" si="93"/>
        <v>4182</v>
      </c>
      <c r="AC582" s="5">
        <f t="shared" si="94"/>
        <v>1.1616666666666666</v>
      </c>
      <c r="AD582" s="5">
        <f t="shared" si="95"/>
        <v>6.8383333333333329</v>
      </c>
      <c r="AE582" s="12">
        <f t="shared" si="96"/>
        <v>6.0606060606060608E-2</v>
      </c>
      <c r="AF582" s="12">
        <f t="shared" si="97"/>
        <v>6.0606060606060608E-2</v>
      </c>
      <c r="AG582" s="12">
        <f t="shared" si="98"/>
        <v>3.52020202020202E-2</v>
      </c>
    </row>
    <row r="583" spans="2:33" x14ac:dyDescent="0.3">
      <c r="B583">
        <v>57234</v>
      </c>
      <c r="C583" s="7">
        <v>43792</v>
      </c>
      <c r="D583">
        <f t="shared" si="88"/>
        <v>2019</v>
      </c>
      <c r="E583" t="str">
        <f t="shared" si="89"/>
        <v>Q4-2019</v>
      </c>
      <c r="F583" t="str">
        <f t="shared" si="90"/>
        <v>November</v>
      </c>
      <c r="G583">
        <f t="shared" si="91"/>
        <v>47</v>
      </c>
      <c r="H583" t="str">
        <f t="shared" si="92"/>
        <v>Saturday</v>
      </c>
      <c r="I583">
        <v>1</v>
      </c>
      <c r="J583">
        <v>33</v>
      </c>
      <c r="K583">
        <v>26</v>
      </c>
      <c r="L583">
        <v>0</v>
      </c>
      <c r="M583">
        <v>0</v>
      </c>
      <c r="N583">
        <v>33</v>
      </c>
      <c r="O583">
        <v>52</v>
      </c>
      <c r="P583">
        <v>31</v>
      </c>
      <c r="Q583">
        <v>36</v>
      </c>
      <c r="R583">
        <v>3</v>
      </c>
      <c r="S583">
        <v>24</v>
      </c>
      <c r="T583">
        <v>23</v>
      </c>
      <c r="U583">
        <v>10</v>
      </c>
      <c r="V583">
        <v>3</v>
      </c>
      <c r="W583">
        <v>0</v>
      </c>
      <c r="X583">
        <v>0</v>
      </c>
      <c r="Y583">
        <v>8</v>
      </c>
      <c r="Z583">
        <v>34</v>
      </c>
      <c r="AA583">
        <v>17</v>
      </c>
      <c r="AB583">
        <f t="shared" si="93"/>
        <v>3313</v>
      </c>
      <c r="AC583" s="5">
        <f t="shared" si="94"/>
        <v>0.92027777777777775</v>
      </c>
      <c r="AD583" s="5">
        <f t="shared" si="95"/>
        <v>7.0797222222222222</v>
      </c>
      <c r="AE583" s="12">
        <f t="shared" si="96"/>
        <v>9.0909090909090912E-2</v>
      </c>
      <c r="AF583" s="12">
        <f t="shared" si="97"/>
        <v>9.0909090909090912E-2</v>
      </c>
      <c r="AG583" s="12">
        <f t="shared" si="98"/>
        <v>2.7887205387205388E-2</v>
      </c>
    </row>
    <row r="584" spans="2:33" x14ac:dyDescent="0.3">
      <c r="B584">
        <v>57235</v>
      </c>
      <c r="C584" s="7">
        <v>43794</v>
      </c>
      <c r="D584">
        <f t="shared" si="88"/>
        <v>2019</v>
      </c>
      <c r="E584" t="str">
        <f t="shared" si="89"/>
        <v>Q4-2019</v>
      </c>
      <c r="F584" t="str">
        <f t="shared" si="90"/>
        <v>November</v>
      </c>
      <c r="G584">
        <f t="shared" si="91"/>
        <v>48</v>
      </c>
      <c r="H584" t="str">
        <f t="shared" si="92"/>
        <v>Monday</v>
      </c>
      <c r="I584">
        <v>1</v>
      </c>
      <c r="J584">
        <v>34</v>
      </c>
      <c r="K584">
        <v>11</v>
      </c>
      <c r="L584">
        <v>0</v>
      </c>
      <c r="M584">
        <v>0</v>
      </c>
      <c r="N584">
        <v>34</v>
      </c>
      <c r="O584">
        <v>44</v>
      </c>
      <c r="P584">
        <v>31</v>
      </c>
      <c r="Q584">
        <v>36</v>
      </c>
      <c r="R584">
        <v>2</v>
      </c>
      <c r="S584">
        <v>24</v>
      </c>
      <c r="T584">
        <v>22</v>
      </c>
      <c r="U584">
        <v>17</v>
      </c>
      <c r="V584">
        <v>2</v>
      </c>
      <c r="W584">
        <v>0</v>
      </c>
      <c r="X584">
        <v>0</v>
      </c>
      <c r="Y584">
        <v>7</v>
      </c>
      <c r="Z584">
        <v>26</v>
      </c>
      <c r="AA584">
        <v>23</v>
      </c>
      <c r="AB584">
        <f t="shared" si="93"/>
        <v>3831</v>
      </c>
      <c r="AC584" s="5">
        <f t="shared" si="94"/>
        <v>1.0641666666666667</v>
      </c>
      <c r="AD584" s="5">
        <f t="shared" si="95"/>
        <v>6.9358333333333331</v>
      </c>
      <c r="AE584" s="12">
        <f t="shared" si="96"/>
        <v>5.8823529411764705E-2</v>
      </c>
      <c r="AF584" s="12">
        <f t="shared" si="97"/>
        <v>5.8823529411764705E-2</v>
      </c>
      <c r="AG584" s="12">
        <f t="shared" si="98"/>
        <v>3.1299019607843141E-2</v>
      </c>
    </row>
    <row r="585" spans="2:33" x14ac:dyDescent="0.3">
      <c r="B585">
        <v>57236</v>
      </c>
      <c r="C585" s="7">
        <v>43794</v>
      </c>
      <c r="D585">
        <f t="shared" si="88"/>
        <v>2019</v>
      </c>
      <c r="E585" t="str">
        <f t="shared" si="89"/>
        <v>Q4-2019</v>
      </c>
      <c r="F585" t="str">
        <f t="shared" si="90"/>
        <v>November</v>
      </c>
      <c r="G585">
        <f t="shared" si="91"/>
        <v>48</v>
      </c>
      <c r="H585" t="str">
        <f t="shared" si="92"/>
        <v>Monday</v>
      </c>
      <c r="I585">
        <v>2</v>
      </c>
      <c r="J585">
        <v>34</v>
      </c>
      <c r="K585">
        <v>28</v>
      </c>
      <c r="L585">
        <v>0</v>
      </c>
      <c r="M585">
        <v>0</v>
      </c>
      <c r="N585">
        <v>34</v>
      </c>
      <c r="O585">
        <v>61</v>
      </c>
      <c r="P585">
        <v>30</v>
      </c>
      <c r="Q585">
        <v>39</v>
      </c>
      <c r="R585">
        <v>2</v>
      </c>
      <c r="S585">
        <v>12</v>
      </c>
      <c r="T585">
        <v>23</v>
      </c>
      <c r="U585">
        <v>21</v>
      </c>
      <c r="V585">
        <v>2</v>
      </c>
      <c r="W585">
        <v>0</v>
      </c>
      <c r="X585">
        <v>0</v>
      </c>
      <c r="Y585">
        <v>15</v>
      </c>
      <c r="Z585">
        <v>61</v>
      </c>
      <c r="AA585">
        <v>27</v>
      </c>
      <c r="AB585">
        <f t="shared" si="93"/>
        <v>5376</v>
      </c>
      <c r="AC585" s="5">
        <f t="shared" si="94"/>
        <v>1.4933333333333334</v>
      </c>
      <c r="AD585" s="5">
        <f t="shared" si="95"/>
        <v>6.5066666666666668</v>
      </c>
      <c r="AE585" s="12">
        <f t="shared" si="96"/>
        <v>5.8823529411764705E-2</v>
      </c>
      <c r="AF585" s="12">
        <f t="shared" si="97"/>
        <v>5.8823529411764705E-2</v>
      </c>
      <c r="AG585" s="12">
        <f t="shared" si="98"/>
        <v>4.3921568627450981E-2</v>
      </c>
    </row>
    <row r="586" spans="2:33" x14ac:dyDescent="0.3">
      <c r="B586">
        <v>57237</v>
      </c>
      <c r="C586" s="7">
        <v>43795</v>
      </c>
      <c r="D586">
        <f t="shared" si="88"/>
        <v>2019</v>
      </c>
      <c r="E586" t="str">
        <f t="shared" si="89"/>
        <v>Q4-2019</v>
      </c>
      <c r="F586" t="str">
        <f t="shared" si="90"/>
        <v>November</v>
      </c>
      <c r="G586">
        <f t="shared" si="91"/>
        <v>48</v>
      </c>
      <c r="H586" t="str">
        <f t="shared" si="92"/>
        <v>Tuesday</v>
      </c>
      <c r="I586">
        <v>1</v>
      </c>
      <c r="J586">
        <v>31</v>
      </c>
      <c r="K586">
        <v>13</v>
      </c>
      <c r="L586">
        <v>0</v>
      </c>
      <c r="M586">
        <v>0</v>
      </c>
      <c r="N586">
        <v>31</v>
      </c>
      <c r="O586">
        <v>53</v>
      </c>
      <c r="P586">
        <v>32</v>
      </c>
      <c r="Q586">
        <v>34</v>
      </c>
      <c r="R586">
        <v>3</v>
      </c>
      <c r="S586">
        <v>12</v>
      </c>
      <c r="T586">
        <v>22</v>
      </c>
      <c r="U586">
        <v>27</v>
      </c>
      <c r="V586">
        <v>2</v>
      </c>
      <c r="W586">
        <v>0</v>
      </c>
      <c r="X586">
        <v>1</v>
      </c>
      <c r="Y586">
        <v>14</v>
      </c>
      <c r="Z586">
        <v>53</v>
      </c>
      <c r="AA586">
        <v>13</v>
      </c>
      <c r="AB586">
        <f t="shared" si="93"/>
        <v>1923</v>
      </c>
      <c r="AC586" s="5">
        <f t="shared" si="94"/>
        <v>0.53416666666666668</v>
      </c>
      <c r="AD586" s="5">
        <f t="shared" si="95"/>
        <v>7.4658333333333333</v>
      </c>
      <c r="AE586" s="12">
        <f t="shared" si="96"/>
        <v>9.6774193548387094E-2</v>
      </c>
      <c r="AF586" s="12">
        <f t="shared" si="97"/>
        <v>9.6774193548387094E-2</v>
      </c>
      <c r="AG586" s="12">
        <f t="shared" si="98"/>
        <v>1.7231182795698925E-2</v>
      </c>
    </row>
    <row r="587" spans="2:33" x14ac:dyDescent="0.3">
      <c r="B587">
        <v>57238</v>
      </c>
      <c r="C587" s="7">
        <v>43795</v>
      </c>
      <c r="D587">
        <f t="shared" si="88"/>
        <v>2019</v>
      </c>
      <c r="E587" t="str">
        <f t="shared" si="89"/>
        <v>Q4-2019</v>
      </c>
      <c r="F587" t="str">
        <f t="shared" si="90"/>
        <v>November</v>
      </c>
      <c r="G587">
        <f t="shared" si="91"/>
        <v>48</v>
      </c>
      <c r="H587" t="str">
        <f t="shared" si="92"/>
        <v>Tuesday</v>
      </c>
      <c r="I587">
        <v>2</v>
      </c>
      <c r="J587">
        <v>31</v>
      </c>
      <c r="K587">
        <v>30</v>
      </c>
      <c r="L587">
        <v>0</v>
      </c>
      <c r="M587">
        <v>0</v>
      </c>
      <c r="N587">
        <v>31</v>
      </c>
      <c r="O587">
        <v>70</v>
      </c>
      <c r="P587">
        <v>31</v>
      </c>
      <c r="Q587">
        <v>37</v>
      </c>
      <c r="R587">
        <v>2</v>
      </c>
      <c r="S587">
        <v>20</v>
      </c>
      <c r="T587">
        <v>23</v>
      </c>
      <c r="U587">
        <v>11</v>
      </c>
      <c r="V587">
        <v>2</v>
      </c>
      <c r="W587">
        <v>0</v>
      </c>
      <c r="X587">
        <v>0</v>
      </c>
      <c r="Y587">
        <v>10</v>
      </c>
      <c r="Z587">
        <v>38</v>
      </c>
      <c r="AA587">
        <v>18</v>
      </c>
      <c r="AB587">
        <f t="shared" si="93"/>
        <v>3245</v>
      </c>
      <c r="AC587" s="5">
        <f t="shared" si="94"/>
        <v>0.90138888888888891</v>
      </c>
      <c r="AD587" s="5">
        <f t="shared" si="95"/>
        <v>7.0986111111111114</v>
      </c>
      <c r="AE587" s="12">
        <f t="shared" si="96"/>
        <v>6.4516129032258063E-2</v>
      </c>
      <c r="AF587" s="12">
        <f t="shared" si="97"/>
        <v>6.4516129032258063E-2</v>
      </c>
      <c r="AG587" s="12">
        <f t="shared" si="98"/>
        <v>2.9077060931899643E-2</v>
      </c>
    </row>
    <row r="588" spans="2:33" x14ac:dyDescent="0.3">
      <c r="B588">
        <v>57239</v>
      </c>
      <c r="C588" s="7">
        <v>43796</v>
      </c>
      <c r="D588">
        <f t="shared" si="88"/>
        <v>2019</v>
      </c>
      <c r="E588" t="str">
        <f t="shared" si="89"/>
        <v>Q4-2019</v>
      </c>
      <c r="F588" t="str">
        <f t="shared" si="90"/>
        <v>November</v>
      </c>
      <c r="G588">
        <f t="shared" si="91"/>
        <v>48</v>
      </c>
      <c r="H588" t="str">
        <f t="shared" si="92"/>
        <v>Wednesday</v>
      </c>
      <c r="I588">
        <v>1</v>
      </c>
      <c r="J588">
        <v>31</v>
      </c>
      <c r="K588">
        <v>27</v>
      </c>
      <c r="L588">
        <v>0</v>
      </c>
      <c r="M588">
        <v>0</v>
      </c>
      <c r="N588">
        <v>31</v>
      </c>
      <c r="O588">
        <v>87</v>
      </c>
      <c r="P588">
        <v>32</v>
      </c>
      <c r="Q588">
        <v>35</v>
      </c>
      <c r="R588">
        <v>2</v>
      </c>
      <c r="S588">
        <v>28</v>
      </c>
      <c r="T588">
        <v>23</v>
      </c>
      <c r="U588">
        <v>16</v>
      </c>
      <c r="V588">
        <v>2</v>
      </c>
      <c r="W588">
        <v>0</v>
      </c>
      <c r="X588">
        <v>0</v>
      </c>
      <c r="Y588">
        <v>17</v>
      </c>
      <c r="Z588">
        <v>72</v>
      </c>
      <c r="AA588">
        <v>22</v>
      </c>
      <c r="AB588">
        <f t="shared" si="93"/>
        <v>3223</v>
      </c>
      <c r="AC588" s="5">
        <f t="shared" si="94"/>
        <v>0.89527777777777773</v>
      </c>
      <c r="AD588" s="5">
        <f t="shared" si="95"/>
        <v>7.1047222222222226</v>
      </c>
      <c r="AE588" s="12">
        <f t="shared" si="96"/>
        <v>6.4516129032258063E-2</v>
      </c>
      <c r="AF588" s="12">
        <f t="shared" si="97"/>
        <v>6.4516129032258063E-2</v>
      </c>
      <c r="AG588" s="12">
        <f t="shared" si="98"/>
        <v>2.8879928315412185E-2</v>
      </c>
    </row>
    <row r="589" spans="2:33" x14ac:dyDescent="0.3">
      <c r="B589">
        <v>57240</v>
      </c>
      <c r="C589" s="7">
        <v>43796</v>
      </c>
      <c r="D589">
        <f t="shared" si="88"/>
        <v>2019</v>
      </c>
      <c r="E589" t="str">
        <f t="shared" si="89"/>
        <v>Q4-2019</v>
      </c>
      <c r="F589" t="str">
        <f t="shared" si="90"/>
        <v>November</v>
      </c>
      <c r="G589">
        <f t="shared" si="91"/>
        <v>48</v>
      </c>
      <c r="H589" t="str">
        <f t="shared" si="92"/>
        <v>Wednesday</v>
      </c>
      <c r="I589">
        <v>2</v>
      </c>
      <c r="J589">
        <v>33</v>
      </c>
      <c r="K589">
        <v>12</v>
      </c>
      <c r="L589">
        <v>0</v>
      </c>
      <c r="M589">
        <v>0</v>
      </c>
      <c r="N589">
        <v>33</v>
      </c>
      <c r="O589">
        <v>78</v>
      </c>
      <c r="P589">
        <v>30</v>
      </c>
      <c r="Q589">
        <v>35</v>
      </c>
      <c r="R589">
        <v>2</v>
      </c>
      <c r="S589">
        <v>28</v>
      </c>
      <c r="T589">
        <v>22</v>
      </c>
      <c r="U589">
        <v>22</v>
      </c>
      <c r="V589">
        <v>2</v>
      </c>
      <c r="W589">
        <v>0</v>
      </c>
      <c r="X589">
        <v>0</v>
      </c>
      <c r="Y589">
        <v>17</v>
      </c>
      <c r="Z589">
        <v>65</v>
      </c>
      <c r="AA589">
        <v>28</v>
      </c>
      <c r="AB589">
        <f t="shared" si="93"/>
        <v>5225</v>
      </c>
      <c r="AC589" s="5">
        <f t="shared" si="94"/>
        <v>1.4513888888888888</v>
      </c>
      <c r="AD589" s="5">
        <f t="shared" si="95"/>
        <v>6.5486111111111107</v>
      </c>
      <c r="AE589" s="12">
        <f t="shared" si="96"/>
        <v>6.0606060606060608E-2</v>
      </c>
      <c r="AF589" s="12">
        <f t="shared" si="97"/>
        <v>6.0606060606060608E-2</v>
      </c>
      <c r="AG589" s="12">
        <f t="shared" si="98"/>
        <v>4.3981481481481483E-2</v>
      </c>
    </row>
    <row r="590" spans="2:33" x14ac:dyDescent="0.3">
      <c r="B590">
        <v>57241</v>
      </c>
      <c r="C590" s="7">
        <v>43797</v>
      </c>
      <c r="D590">
        <f t="shared" si="88"/>
        <v>2019</v>
      </c>
      <c r="E590" t="str">
        <f t="shared" si="89"/>
        <v>Q4-2019</v>
      </c>
      <c r="F590" t="str">
        <f t="shared" si="90"/>
        <v>November</v>
      </c>
      <c r="G590">
        <f t="shared" si="91"/>
        <v>48</v>
      </c>
      <c r="H590" t="str">
        <f t="shared" si="92"/>
        <v>Thursday</v>
      </c>
      <c r="I590">
        <v>1</v>
      </c>
      <c r="J590">
        <v>33</v>
      </c>
      <c r="K590">
        <v>29</v>
      </c>
      <c r="L590">
        <v>0</v>
      </c>
      <c r="M590">
        <v>0</v>
      </c>
      <c r="N590">
        <v>33</v>
      </c>
      <c r="O590">
        <v>35</v>
      </c>
      <c r="P590">
        <v>31</v>
      </c>
      <c r="Q590">
        <v>38</v>
      </c>
      <c r="R590">
        <v>2</v>
      </c>
      <c r="S590">
        <v>16</v>
      </c>
      <c r="T590">
        <v>23</v>
      </c>
      <c r="U590">
        <v>26</v>
      </c>
      <c r="V590">
        <v>2</v>
      </c>
      <c r="W590">
        <v>0</v>
      </c>
      <c r="X590">
        <v>0</v>
      </c>
      <c r="Y590">
        <v>12</v>
      </c>
      <c r="Z590">
        <v>49</v>
      </c>
      <c r="AA590">
        <v>12</v>
      </c>
      <c r="AB590">
        <f t="shared" si="93"/>
        <v>3561</v>
      </c>
      <c r="AC590" s="5">
        <f t="shared" si="94"/>
        <v>0.98916666666666664</v>
      </c>
      <c r="AD590" s="5">
        <f t="shared" si="95"/>
        <v>7.0108333333333333</v>
      </c>
      <c r="AE590" s="12">
        <f t="shared" si="96"/>
        <v>6.0606060606060608E-2</v>
      </c>
      <c r="AF590" s="12">
        <f t="shared" si="97"/>
        <v>6.0606060606060608E-2</v>
      </c>
      <c r="AG590" s="12">
        <f t="shared" si="98"/>
        <v>2.9974747474747473E-2</v>
      </c>
    </row>
    <row r="591" spans="2:33" x14ac:dyDescent="0.3">
      <c r="B591">
        <v>57242</v>
      </c>
      <c r="C591" s="7">
        <v>43797</v>
      </c>
      <c r="D591">
        <f t="shared" si="88"/>
        <v>2019</v>
      </c>
      <c r="E591" t="str">
        <f t="shared" si="89"/>
        <v>Q4-2019</v>
      </c>
      <c r="F591" t="str">
        <f t="shared" si="90"/>
        <v>November</v>
      </c>
      <c r="G591">
        <f t="shared" si="91"/>
        <v>48</v>
      </c>
      <c r="H591" t="str">
        <f t="shared" si="92"/>
        <v>Thursday</v>
      </c>
      <c r="I591">
        <v>2</v>
      </c>
      <c r="J591">
        <v>33</v>
      </c>
      <c r="K591">
        <v>26</v>
      </c>
      <c r="L591">
        <v>0</v>
      </c>
      <c r="M591">
        <v>0</v>
      </c>
      <c r="N591">
        <v>33</v>
      </c>
      <c r="O591">
        <v>52</v>
      </c>
      <c r="P591">
        <v>30</v>
      </c>
      <c r="Q591">
        <v>36</v>
      </c>
      <c r="R591">
        <v>3</v>
      </c>
      <c r="S591">
        <v>24</v>
      </c>
      <c r="T591">
        <v>23</v>
      </c>
      <c r="U591">
        <v>10</v>
      </c>
      <c r="V591">
        <v>3</v>
      </c>
      <c r="W591">
        <v>0</v>
      </c>
      <c r="X591">
        <v>0</v>
      </c>
      <c r="Y591">
        <v>8</v>
      </c>
      <c r="Z591">
        <v>34</v>
      </c>
      <c r="AA591">
        <v>17</v>
      </c>
      <c r="AB591">
        <f t="shared" si="93"/>
        <v>3558</v>
      </c>
      <c r="AC591" s="5">
        <f t="shared" si="94"/>
        <v>0.98833333333333329</v>
      </c>
      <c r="AD591" s="5">
        <f t="shared" si="95"/>
        <v>7.0116666666666667</v>
      </c>
      <c r="AE591" s="12">
        <f t="shared" si="96"/>
        <v>9.0909090909090912E-2</v>
      </c>
      <c r="AF591" s="12">
        <f t="shared" si="97"/>
        <v>9.0909090909090912E-2</v>
      </c>
      <c r="AG591" s="12">
        <f t="shared" si="98"/>
        <v>2.9949494949494948E-2</v>
      </c>
    </row>
    <row r="592" spans="2:33" x14ac:dyDescent="0.3">
      <c r="B592">
        <v>57243</v>
      </c>
      <c r="C592" s="7">
        <v>43798</v>
      </c>
      <c r="D592">
        <f t="shared" si="88"/>
        <v>2019</v>
      </c>
      <c r="E592" t="str">
        <f t="shared" si="89"/>
        <v>Q4-2019</v>
      </c>
      <c r="F592" t="str">
        <f t="shared" si="90"/>
        <v>November</v>
      </c>
      <c r="G592">
        <f t="shared" si="91"/>
        <v>48</v>
      </c>
      <c r="H592" t="str">
        <f t="shared" si="92"/>
        <v>Friday</v>
      </c>
      <c r="I592">
        <v>1</v>
      </c>
      <c r="J592">
        <v>34</v>
      </c>
      <c r="K592">
        <v>11</v>
      </c>
      <c r="L592">
        <v>0</v>
      </c>
      <c r="M592">
        <v>0</v>
      </c>
      <c r="N592">
        <v>34</v>
      </c>
      <c r="O592">
        <v>44</v>
      </c>
      <c r="P592">
        <v>31</v>
      </c>
      <c r="Q592">
        <v>36</v>
      </c>
      <c r="R592">
        <v>2</v>
      </c>
      <c r="S592">
        <v>24</v>
      </c>
      <c r="T592">
        <v>22</v>
      </c>
      <c r="U592">
        <v>17</v>
      </c>
      <c r="V592">
        <v>2</v>
      </c>
      <c r="W592">
        <v>0</v>
      </c>
      <c r="X592">
        <v>0</v>
      </c>
      <c r="Y592">
        <v>7</v>
      </c>
      <c r="Z592">
        <v>26</v>
      </c>
      <c r="AA592">
        <v>23</v>
      </c>
      <c r="AB592">
        <f t="shared" si="93"/>
        <v>3831</v>
      </c>
      <c r="AC592" s="5">
        <f t="shared" si="94"/>
        <v>1.0641666666666667</v>
      </c>
      <c r="AD592" s="5">
        <f t="shared" si="95"/>
        <v>6.9358333333333331</v>
      </c>
      <c r="AE592" s="12">
        <f t="shared" si="96"/>
        <v>5.8823529411764705E-2</v>
      </c>
      <c r="AF592" s="12">
        <f t="shared" si="97"/>
        <v>5.8823529411764705E-2</v>
      </c>
      <c r="AG592" s="12">
        <f t="shared" si="98"/>
        <v>3.1299019607843141E-2</v>
      </c>
    </row>
    <row r="593" spans="2:33" x14ac:dyDescent="0.3">
      <c r="B593">
        <v>57244</v>
      </c>
      <c r="C593" s="7">
        <v>43798</v>
      </c>
      <c r="D593">
        <f t="shared" si="88"/>
        <v>2019</v>
      </c>
      <c r="E593" t="str">
        <f t="shared" si="89"/>
        <v>Q4-2019</v>
      </c>
      <c r="F593" t="str">
        <f t="shared" si="90"/>
        <v>November</v>
      </c>
      <c r="G593">
        <f t="shared" si="91"/>
        <v>48</v>
      </c>
      <c r="H593" t="str">
        <f t="shared" si="92"/>
        <v>Friday</v>
      </c>
      <c r="I593">
        <v>2</v>
      </c>
      <c r="J593">
        <v>34</v>
      </c>
      <c r="K593">
        <v>28</v>
      </c>
      <c r="L593">
        <v>0</v>
      </c>
      <c r="M593">
        <v>0</v>
      </c>
      <c r="N593">
        <v>34</v>
      </c>
      <c r="O593">
        <v>61</v>
      </c>
      <c r="P593">
        <v>30</v>
      </c>
      <c r="Q593">
        <v>39</v>
      </c>
      <c r="R593">
        <v>2</v>
      </c>
      <c r="S593">
        <v>12</v>
      </c>
      <c r="T593">
        <v>23</v>
      </c>
      <c r="U593">
        <v>21</v>
      </c>
      <c r="V593">
        <v>2</v>
      </c>
      <c r="W593">
        <v>0</v>
      </c>
      <c r="X593">
        <v>0</v>
      </c>
      <c r="Y593">
        <v>15</v>
      </c>
      <c r="Z593">
        <v>61</v>
      </c>
      <c r="AA593">
        <v>27</v>
      </c>
      <c r="AB593">
        <f t="shared" si="93"/>
        <v>5376</v>
      </c>
      <c r="AC593" s="5">
        <f t="shared" si="94"/>
        <v>1.4933333333333334</v>
      </c>
      <c r="AD593" s="5">
        <f t="shared" si="95"/>
        <v>6.5066666666666668</v>
      </c>
      <c r="AE593" s="12">
        <f t="shared" si="96"/>
        <v>5.8823529411764705E-2</v>
      </c>
      <c r="AF593" s="12">
        <f t="shared" si="97"/>
        <v>5.8823529411764705E-2</v>
      </c>
      <c r="AG593" s="12">
        <f t="shared" si="98"/>
        <v>4.3921568627450981E-2</v>
      </c>
    </row>
    <row r="594" spans="2:33" x14ac:dyDescent="0.3">
      <c r="B594">
        <v>57245</v>
      </c>
      <c r="C594" s="7">
        <v>43799</v>
      </c>
      <c r="D594">
        <f t="shared" si="88"/>
        <v>2019</v>
      </c>
      <c r="E594" t="str">
        <f t="shared" si="89"/>
        <v>Q4-2019</v>
      </c>
      <c r="F594" t="str">
        <f t="shared" si="90"/>
        <v>November</v>
      </c>
      <c r="G594">
        <f t="shared" si="91"/>
        <v>48</v>
      </c>
      <c r="H594" t="str">
        <f t="shared" si="92"/>
        <v>Saturday</v>
      </c>
      <c r="I594">
        <v>1</v>
      </c>
      <c r="J594">
        <v>31</v>
      </c>
      <c r="K594">
        <v>13</v>
      </c>
      <c r="L594">
        <v>0</v>
      </c>
      <c r="M594">
        <v>0</v>
      </c>
      <c r="N594">
        <v>31</v>
      </c>
      <c r="O594">
        <v>53</v>
      </c>
      <c r="P594">
        <v>32</v>
      </c>
      <c r="Q594">
        <v>34</v>
      </c>
      <c r="R594">
        <v>3</v>
      </c>
      <c r="S594">
        <v>12</v>
      </c>
      <c r="T594">
        <v>22</v>
      </c>
      <c r="U594">
        <v>27</v>
      </c>
      <c r="V594">
        <v>2</v>
      </c>
      <c r="W594">
        <v>0</v>
      </c>
      <c r="X594">
        <v>1</v>
      </c>
      <c r="Y594">
        <v>14</v>
      </c>
      <c r="Z594">
        <v>53</v>
      </c>
      <c r="AA594">
        <v>13</v>
      </c>
      <c r="AB594">
        <f t="shared" si="93"/>
        <v>1923</v>
      </c>
      <c r="AC594" s="5">
        <f t="shared" si="94"/>
        <v>0.53416666666666668</v>
      </c>
      <c r="AD594" s="5">
        <f t="shared" si="95"/>
        <v>7.4658333333333333</v>
      </c>
      <c r="AE594" s="12">
        <f t="shared" si="96"/>
        <v>9.6774193548387094E-2</v>
      </c>
      <c r="AF594" s="12">
        <f t="shared" si="97"/>
        <v>9.6774193548387094E-2</v>
      </c>
      <c r="AG594" s="12">
        <f t="shared" si="98"/>
        <v>1.7231182795698925E-2</v>
      </c>
    </row>
    <row r="595" spans="2:33" x14ac:dyDescent="0.3">
      <c r="B595">
        <v>57246</v>
      </c>
      <c r="C595" s="7">
        <v>43801</v>
      </c>
      <c r="D595">
        <f t="shared" si="88"/>
        <v>2019</v>
      </c>
      <c r="E595" t="str">
        <f t="shared" si="89"/>
        <v>Q4-2019</v>
      </c>
      <c r="F595" t="str">
        <f t="shared" si="90"/>
        <v>December</v>
      </c>
      <c r="G595">
        <f t="shared" si="91"/>
        <v>49</v>
      </c>
      <c r="H595" t="str">
        <f t="shared" si="92"/>
        <v>Monday</v>
      </c>
      <c r="I595">
        <v>1</v>
      </c>
      <c r="J595">
        <v>31</v>
      </c>
      <c r="K595">
        <v>27</v>
      </c>
      <c r="L595">
        <v>0</v>
      </c>
      <c r="M595">
        <v>0</v>
      </c>
      <c r="N595">
        <v>31</v>
      </c>
      <c r="O595">
        <v>46</v>
      </c>
      <c r="P595">
        <v>29</v>
      </c>
      <c r="Q595">
        <v>37</v>
      </c>
      <c r="R595">
        <v>3</v>
      </c>
      <c r="S595">
        <v>24</v>
      </c>
      <c r="T595">
        <v>29</v>
      </c>
      <c r="U595">
        <v>12</v>
      </c>
      <c r="V595">
        <v>2</v>
      </c>
      <c r="W595">
        <v>0</v>
      </c>
      <c r="X595">
        <v>1</v>
      </c>
      <c r="Y595">
        <v>14</v>
      </c>
      <c r="Z595">
        <v>67</v>
      </c>
      <c r="AA595">
        <v>21</v>
      </c>
      <c r="AB595">
        <f t="shared" si="93"/>
        <v>3193</v>
      </c>
      <c r="AC595" s="5">
        <f t="shared" si="94"/>
        <v>0.88694444444444442</v>
      </c>
      <c r="AD595" s="5">
        <f t="shared" si="95"/>
        <v>7.1130555555555555</v>
      </c>
      <c r="AE595" s="12">
        <f t="shared" si="96"/>
        <v>9.6774193548387094E-2</v>
      </c>
      <c r="AF595" s="12">
        <f t="shared" si="97"/>
        <v>9.6774193548387094E-2</v>
      </c>
      <c r="AG595" s="12">
        <f t="shared" si="98"/>
        <v>2.8611111111111111E-2</v>
      </c>
    </row>
    <row r="596" spans="2:33" x14ac:dyDescent="0.3">
      <c r="B596">
        <v>57247</v>
      </c>
      <c r="C596" s="7">
        <v>43801</v>
      </c>
      <c r="D596">
        <f t="shared" si="88"/>
        <v>2019</v>
      </c>
      <c r="E596" t="str">
        <f t="shared" si="89"/>
        <v>Q4-2019</v>
      </c>
      <c r="F596" t="str">
        <f t="shared" si="90"/>
        <v>December</v>
      </c>
      <c r="G596">
        <f t="shared" si="91"/>
        <v>49</v>
      </c>
      <c r="H596" t="str">
        <f t="shared" si="92"/>
        <v>Monday</v>
      </c>
      <c r="I596">
        <v>2</v>
      </c>
      <c r="J596">
        <v>32</v>
      </c>
      <c r="K596">
        <v>28</v>
      </c>
      <c r="L596">
        <v>0</v>
      </c>
      <c r="M596">
        <v>0</v>
      </c>
      <c r="N596">
        <v>32</v>
      </c>
      <c r="O596">
        <v>80</v>
      </c>
      <c r="P596">
        <v>30</v>
      </c>
      <c r="Q596">
        <v>35</v>
      </c>
      <c r="R596">
        <v>3</v>
      </c>
      <c r="S596">
        <v>28</v>
      </c>
      <c r="T596">
        <v>29</v>
      </c>
      <c r="U596">
        <v>18</v>
      </c>
      <c r="V596">
        <v>3</v>
      </c>
      <c r="W596">
        <v>0</v>
      </c>
      <c r="X596">
        <v>0</v>
      </c>
      <c r="Y596">
        <v>12</v>
      </c>
      <c r="Z596">
        <v>56</v>
      </c>
      <c r="AA596">
        <v>27</v>
      </c>
      <c r="AB596">
        <f t="shared" si="93"/>
        <v>4655</v>
      </c>
      <c r="AC596" s="5">
        <f t="shared" si="94"/>
        <v>1.2930555555555556</v>
      </c>
      <c r="AD596" s="5">
        <f t="shared" si="95"/>
        <v>6.7069444444444439</v>
      </c>
      <c r="AE596" s="12">
        <f t="shared" si="96"/>
        <v>9.375E-2</v>
      </c>
      <c r="AF596" s="12">
        <f t="shared" si="97"/>
        <v>9.375E-2</v>
      </c>
      <c r="AG596" s="12">
        <f t="shared" si="98"/>
        <v>4.0407986111111113E-2</v>
      </c>
    </row>
    <row r="597" spans="2:33" x14ac:dyDescent="0.3">
      <c r="B597">
        <v>57248</v>
      </c>
      <c r="C597" s="7">
        <v>43802</v>
      </c>
      <c r="D597">
        <f t="shared" si="88"/>
        <v>2019</v>
      </c>
      <c r="E597" t="str">
        <f t="shared" si="89"/>
        <v>Q4-2019</v>
      </c>
      <c r="F597" t="str">
        <f t="shared" si="90"/>
        <v>December</v>
      </c>
      <c r="G597">
        <f t="shared" si="91"/>
        <v>49</v>
      </c>
      <c r="H597" t="str">
        <f t="shared" si="92"/>
        <v>Tuesday</v>
      </c>
      <c r="I597">
        <v>1</v>
      </c>
      <c r="J597">
        <v>33</v>
      </c>
      <c r="K597">
        <v>29</v>
      </c>
      <c r="L597">
        <v>0</v>
      </c>
      <c r="M597">
        <v>0</v>
      </c>
      <c r="N597">
        <v>33</v>
      </c>
      <c r="O597">
        <v>55</v>
      </c>
      <c r="P597">
        <v>28</v>
      </c>
      <c r="Q597">
        <v>40</v>
      </c>
      <c r="R597">
        <v>3</v>
      </c>
      <c r="S597">
        <v>12</v>
      </c>
      <c r="T597">
        <v>29</v>
      </c>
      <c r="U597">
        <v>23</v>
      </c>
      <c r="V597">
        <v>2</v>
      </c>
      <c r="W597">
        <v>0</v>
      </c>
      <c r="X597">
        <v>1</v>
      </c>
      <c r="Y597">
        <v>9</v>
      </c>
      <c r="Z597">
        <v>44</v>
      </c>
      <c r="AA597">
        <v>12</v>
      </c>
      <c r="AB597">
        <f t="shared" si="93"/>
        <v>6427</v>
      </c>
      <c r="AC597" s="5">
        <f t="shared" si="94"/>
        <v>1.7852777777777777</v>
      </c>
      <c r="AD597" s="5">
        <f t="shared" si="95"/>
        <v>6.214722222222222</v>
      </c>
      <c r="AE597" s="12">
        <f t="shared" si="96"/>
        <v>9.0909090909090912E-2</v>
      </c>
      <c r="AF597" s="12">
        <f t="shared" si="97"/>
        <v>9.0909090909090912E-2</v>
      </c>
      <c r="AG597" s="12">
        <f t="shared" si="98"/>
        <v>5.4099326599326598E-2</v>
      </c>
    </row>
    <row r="598" spans="2:33" x14ac:dyDescent="0.3">
      <c r="B598">
        <v>57249</v>
      </c>
      <c r="C598" s="7">
        <v>43802</v>
      </c>
      <c r="D598">
        <f t="shared" si="88"/>
        <v>2019</v>
      </c>
      <c r="E598" t="str">
        <f t="shared" si="89"/>
        <v>Q4-2019</v>
      </c>
      <c r="F598" t="str">
        <f t="shared" si="90"/>
        <v>December</v>
      </c>
      <c r="G598">
        <f t="shared" si="91"/>
        <v>49</v>
      </c>
      <c r="H598" t="str">
        <f t="shared" si="92"/>
        <v>Tuesday</v>
      </c>
      <c r="I598">
        <v>2</v>
      </c>
      <c r="J598">
        <v>29</v>
      </c>
      <c r="K598">
        <v>10</v>
      </c>
      <c r="L598">
        <v>0</v>
      </c>
      <c r="M598">
        <v>0</v>
      </c>
      <c r="N598">
        <v>29</v>
      </c>
      <c r="O598">
        <v>89</v>
      </c>
      <c r="P598">
        <v>30</v>
      </c>
      <c r="Q598">
        <v>38</v>
      </c>
      <c r="R598">
        <v>3</v>
      </c>
      <c r="S598">
        <v>16</v>
      </c>
      <c r="T598">
        <v>28</v>
      </c>
      <c r="U598">
        <v>28</v>
      </c>
      <c r="V598">
        <v>3</v>
      </c>
      <c r="W598">
        <v>0</v>
      </c>
      <c r="X598">
        <v>0</v>
      </c>
      <c r="Y598">
        <v>7</v>
      </c>
      <c r="Z598">
        <v>33</v>
      </c>
      <c r="AA598">
        <v>17</v>
      </c>
      <c r="AB598">
        <f t="shared" si="93"/>
        <v>2785</v>
      </c>
      <c r="AC598" s="5">
        <f t="shared" si="94"/>
        <v>0.77361111111111114</v>
      </c>
      <c r="AD598" s="5">
        <f t="shared" si="95"/>
        <v>7.2263888888888888</v>
      </c>
      <c r="AE598" s="12">
        <f t="shared" si="96"/>
        <v>0.10344827586206896</v>
      </c>
      <c r="AF598" s="12">
        <f t="shared" si="97"/>
        <v>0.10344827586206896</v>
      </c>
      <c r="AG598" s="12">
        <f t="shared" si="98"/>
        <v>2.6676245210727971E-2</v>
      </c>
    </row>
    <row r="599" spans="2:33" x14ac:dyDescent="0.3">
      <c r="B599">
        <v>57250</v>
      </c>
      <c r="C599" s="7">
        <v>43803</v>
      </c>
      <c r="D599">
        <f t="shared" ref="D599:D662" si="99">YEAR(C599)</f>
        <v>2019</v>
      </c>
      <c r="E599" t="str">
        <f t="shared" ref="E599:E662" si="100">"Q"&amp;ROUNDUP(MONTH(C599)/3,0)&amp;"-"&amp;YEAR(C599)</f>
        <v>Q4-2019</v>
      </c>
      <c r="F599" t="str">
        <f t="shared" ref="F599:F662" si="101">TEXT(C599,"mmmm")</f>
        <v>December</v>
      </c>
      <c r="G599">
        <f t="shared" ref="G599:G662" si="102">WEEKNUM(C599)</f>
        <v>49</v>
      </c>
      <c r="H599" t="str">
        <f t="shared" ref="H599:H662" si="103">TEXT(C599,"dddd")</f>
        <v>Wednesday</v>
      </c>
      <c r="I599">
        <v>1</v>
      </c>
      <c r="J599">
        <v>34</v>
      </c>
      <c r="K599">
        <v>11</v>
      </c>
      <c r="L599">
        <v>0</v>
      </c>
      <c r="M599">
        <v>0</v>
      </c>
      <c r="N599">
        <v>34</v>
      </c>
      <c r="O599">
        <v>63</v>
      </c>
      <c r="P599">
        <v>29</v>
      </c>
      <c r="Q599">
        <v>38</v>
      </c>
      <c r="R599">
        <v>3</v>
      </c>
      <c r="S599">
        <v>20</v>
      </c>
      <c r="T599">
        <v>28</v>
      </c>
      <c r="U599">
        <v>13</v>
      </c>
      <c r="V599">
        <v>2</v>
      </c>
      <c r="W599">
        <v>0</v>
      </c>
      <c r="X599">
        <v>1</v>
      </c>
      <c r="Y599">
        <v>16</v>
      </c>
      <c r="Z599">
        <v>71</v>
      </c>
      <c r="AA599">
        <v>22</v>
      </c>
      <c r="AB599">
        <f t="shared" ref="AB599:AB662" si="104">N599*O599+P599*Q599+R599*S599+V599*W599+X599*Y599+(N599-P599)*(T599*U599)+(N599-P599-R599)*(Z599+AA599)</f>
        <v>5326</v>
      </c>
      <c r="AC599" s="5">
        <f t="shared" ref="AC599:AC662" si="105">AB599/$AC$20</f>
        <v>1.4794444444444443</v>
      </c>
      <c r="AD599" s="5">
        <f t="shared" ref="AD599:AD662" si="106">$AE$20-AC599</f>
        <v>6.5205555555555552</v>
      </c>
      <c r="AE599" s="12">
        <f t="shared" ref="AE599:AE662" si="107">R599/N599</f>
        <v>8.8235294117647065E-2</v>
      </c>
      <c r="AF599" s="12">
        <f t="shared" ref="AF599:AF662" si="108">(V599+X599)/N599</f>
        <v>8.8235294117647065E-2</v>
      </c>
      <c r="AG599" s="12">
        <f t="shared" ref="AG599:AG662" si="109">AC599/N599</f>
        <v>4.3513071895424832E-2</v>
      </c>
    </row>
    <row r="600" spans="2:33" x14ac:dyDescent="0.3">
      <c r="B600">
        <v>57251</v>
      </c>
      <c r="C600" s="7">
        <v>43803</v>
      </c>
      <c r="D600">
        <f t="shared" si="99"/>
        <v>2019</v>
      </c>
      <c r="E600" t="str">
        <f t="shared" si="100"/>
        <v>Q4-2019</v>
      </c>
      <c r="F600" t="str">
        <f t="shared" si="101"/>
        <v>December</v>
      </c>
      <c r="G600">
        <f t="shared" si="102"/>
        <v>49</v>
      </c>
      <c r="H600" t="str">
        <f t="shared" si="103"/>
        <v>Wednesday</v>
      </c>
      <c r="I600">
        <v>2</v>
      </c>
      <c r="J600">
        <v>31</v>
      </c>
      <c r="K600">
        <v>12</v>
      </c>
      <c r="L600">
        <v>0</v>
      </c>
      <c r="M600">
        <v>0</v>
      </c>
      <c r="N600">
        <v>31</v>
      </c>
      <c r="O600">
        <v>38</v>
      </c>
      <c r="P600">
        <v>29</v>
      </c>
      <c r="Q600">
        <v>36</v>
      </c>
      <c r="R600">
        <v>3</v>
      </c>
      <c r="S600">
        <v>24</v>
      </c>
      <c r="T600">
        <v>28</v>
      </c>
      <c r="U600">
        <v>19</v>
      </c>
      <c r="V600">
        <v>3</v>
      </c>
      <c r="W600">
        <v>0</v>
      </c>
      <c r="X600">
        <v>0</v>
      </c>
      <c r="Y600">
        <v>14</v>
      </c>
      <c r="Z600">
        <v>60</v>
      </c>
      <c r="AA600">
        <v>27</v>
      </c>
      <c r="AB600">
        <f t="shared" si="104"/>
        <v>3271</v>
      </c>
      <c r="AC600" s="5">
        <f t="shared" si="105"/>
        <v>0.90861111111111115</v>
      </c>
      <c r="AD600" s="5">
        <f t="shared" si="106"/>
        <v>7.091388888888889</v>
      </c>
      <c r="AE600" s="12">
        <f t="shared" si="107"/>
        <v>9.6774193548387094E-2</v>
      </c>
      <c r="AF600" s="12">
        <f t="shared" si="108"/>
        <v>9.6774193548387094E-2</v>
      </c>
      <c r="AG600" s="12">
        <f t="shared" si="109"/>
        <v>2.9310035842293906E-2</v>
      </c>
    </row>
    <row r="601" spans="2:33" x14ac:dyDescent="0.3">
      <c r="B601">
        <v>57252</v>
      </c>
      <c r="C601" s="7">
        <v>43804</v>
      </c>
      <c r="D601">
        <f t="shared" si="99"/>
        <v>2019</v>
      </c>
      <c r="E601" t="str">
        <f t="shared" si="100"/>
        <v>Q4-2019</v>
      </c>
      <c r="F601" t="str">
        <f t="shared" si="101"/>
        <v>December</v>
      </c>
      <c r="G601">
        <f t="shared" si="102"/>
        <v>49</v>
      </c>
      <c r="H601" t="str">
        <f t="shared" si="103"/>
        <v>Thursday</v>
      </c>
      <c r="I601">
        <v>1</v>
      </c>
      <c r="J601">
        <v>31</v>
      </c>
      <c r="K601">
        <v>13</v>
      </c>
      <c r="L601">
        <v>0</v>
      </c>
      <c r="M601">
        <v>0</v>
      </c>
      <c r="N601">
        <v>31</v>
      </c>
      <c r="O601">
        <v>72</v>
      </c>
      <c r="P601">
        <v>29</v>
      </c>
      <c r="Q601">
        <v>36</v>
      </c>
      <c r="R601">
        <v>2</v>
      </c>
      <c r="S601">
        <v>28</v>
      </c>
      <c r="T601">
        <v>28</v>
      </c>
      <c r="U601">
        <v>24</v>
      </c>
      <c r="V601">
        <v>2</v>
      </c>
      <c r="W601">
        <v>0</v>
      </c>
      <c r="X601">
        <v>0</v>
      </c>
      <c r="Y601">
        <v>11</v>
      </c>
      <c r="Z601">
        <v>48</v>
      </c>
      <c r="AA601">
        <v>13</v>
      </c>
      <c r="AB601">
        <f t="shared" si="104"/>
        <v>4676</v>
      </c>
      <c r="AC601" s="5">
        <f t="shared" si="105"/>
        <v>1.298888888888889</v>
      </c>
      <c r="AD601" s="5">
        <f t="shared" si="106"/>
        <v>6.7011111111111106</v>
      </c>
      <c r="AE601" s="12">
        <f t="shared" si="107"/>
        <v>6.4516129032258063E-2</v>
      </c>
      <c r="AF601" s="12">
        <f t="shared" si="108"/>
        <v>6.4516129032258063E-2</v>
      </c>
      <c r="AG601" s="12">
        <f t="shared" si="109"/>
        <v>4.1899641577060935E-2</v>
      </c>
    </row>
    <row r="602" spans="2:33" x14ac:dyDescent="0.3">
      <c r="B602">
        <v>57253</v>
      </c>
      <c r="C602" s="7">
        <v>43804</v>
      </c>
      <c r="D602">
        <f t="shared" si="99"/>
        <v>2019</v>
      </c>
      <c r="E602" t="str">
        <f t="shared" si="100"/>
        <v>Q4-2019</v>
      </c>
      <c r="F602" t="str">
        <f t="shared" si="101"/>
        <v>December</v>
      </c>
      <c r="G602">
        <f t="shared" si="102"/>
        <v>49</v>
      </c>
      <c r="H602" t="str">
        <f t="shared" si="103"/>
        <v>Thursday</v>
      </c>
      <c r="I602">
        <v>2</v>
      </c>
      <c r="J602">
        <v>30</v>
      </c>
      <c r="K602">
        <v>13</v>
      </c>
      <c r="L602">
        <v>0</v>
      </c>
      <c r="M602">
        <v>0</v>
      </c>
      <c r="N602">
        <v>30</v>
      </c>
      <c r="O602">
        <v>54</v>
      </c>
      <c r="P602">
        <v>29</v>
      </c>
      <c r="Q602">
        <v>38</v>
      </c>
      <c r="R602">
        <v>3</v>
      </c>
      <c r="S602">
        <v>13</v>
      </c>
      <c r="T602">
        <v>14</v>
      </c>
      <c r="U602">
        <v>20</v>
      </c>
      <c r="V602">
        <v>3</v>
      </c>
      <c r="W602">
        <v>0</v>
      </c>
      <c r="X602">
        <v>0</v>
      </c>
      <c r="Y602">
        <v>13</v>
      </c>
      <c r="Z602">
        <v>46</v>
      </c>
      <c r="AA602">
        <v>29</v>
      </c>
      <c r="AB602">
        <f t="shared" si="104"/>
        <v>2891</v>
      </c>
      <c r="AC602" s="5">
        <f t="shared" si="105"/>
        <v>0.80305555555555552</v>
      </c>
      <c r="AD602" s="5">
        <f t="shared" si="106"/>
        <v>7.1969444444444441</v>
      </c>
      <c r="AE602" s="12">
        <f t="shared" si="107"/>
        <v>0.1</v>
      </c>
      <c r="AF602" s="12">
        <f t="shared" si="108"/>
        <v>0.1</v>
      </c>
      <c r="AG602" s="12">
        <f t="shared" si="109"/>
        <v>2.6768518518518518E-2</v>
      </c>
    </row>
    <row r="603" spans="2:33" x14ac:dyDescent="0.3">
      <c r="B603">
        <v>57254</v>
      </c>
      <c r="C603" s="7">
        <v>43805</v>
      </c>
      <c r="D603">
        <f t="shared" si="99"/>
        <v>2019</v>
      </c>
      <c r="E603" t="str">
        <f t="shared" si="100"/>
        <v>Q4-2019</v>
      </c>
      <c r="F603" t="str">
        <f t="shared" si="101"/>
        <v>December</v>
      </c>
      <c r="G603">
        <f t="shared" si="102"/>
        <v>49</v>
      </c>
      <c r="H603" t="str">
        <f t="shared" si="103"/>
        <v>Friday</v>
      </c>
      <c r="I603">
        <v>1</v>
      </c>
      <c r="J603">
        <v>31</v>
      </c>
      <c r="K603">
        <v>14</v>
      </c>
      <c r="L603">
        <v>0</v>
      </c>
      <c r="M603">
        <v>0</v>
      </c>
      <c r="N603">
        <v>31</v>
      </c>
      <c r="O603">
        <v>88</v>
      </c>
      <c r="P603">
        <v>29</v>
      </c>
      <c r="Q603">
        <v>38</v>
      </c>
      <c r="R603">
        <v>3</v>
      </c>
      <c r="S603">
        <v>17</v>
      </c>
      <c r="T603">
        <v>14</v>
      </c>
      <c r="U603">
        <v>25</v>
      </c>
      <c r="V603">
        <v>2</v>
      </c>
      <c r="W603">
        <v>0</v>
      </c>
      <c r="X603">
        <v>1</v>
      </c>
      <c r="Y603">
        <v>11</v>
      </c>
      <c r="Z603">
        <v>35</v>
      </c>
      <c r="AA603">
        <v>14</v>
      </c>
      <c r="AB603">
        <f t="shared" si="104"/>
        <v>4543</v>
      </c>
      <c r="AC603" s="5">
        <f t="shared" si="105"/>
        <v>1.2619444444444445</v>
      </c>
      <c r="AD603" s="5">
        <f t="shared" si="106"/>
        <v>6.7380555555555555</v>
      </c>
      <c r="AE603" s="12">
        <f t="shared" si="107"/>
        <v>9.6774193548387094E-2</v>
      </c>
      <c r="AF603" s="12">
        <f t="shared" si="108"/>
        <v>9.6774193548387094E-2</v>
      </c>
      <c r="AG603" s="12">
        <f t="shared" si="109"/>
        <v>4.0707885304659498E-2</v>
      </c>
    </row>
    <row r="604" spans="2:33" x14ac:dyDescent="0.3">
      <c r="B604">
        <v>57255</v>
      </c>
      <c r="C604" s="7">
        <v>43805</v>
      </c>
      <c r="D604">
        <f t="shared" si="99"/>
        <v>2019</v>
      </c>
      <c r="E604" t="str">
        <f t="shared" si="100"/>
        <v>Q4-2019</v>
      </c>
      <c r="F604" t="str">
        <f t="shared" si="101"/>
        <v>December</v>
      </c>
      <c r="G604">
        <f t="shared" si="102"/>
        <v>49</v>
      </c>
      <c r="H604" t="str">
        <f t="shared" si="103"/>
        <v>Friday</v>
      </c>
      <c r="I604">
        <v>2</v>
      </c>
      <c r="J604">
        <v>32</v>
      </c>
      <c r="K604">
        <v>16</v>
      </c>
      <c r="L604">
        <v>0</v>
      </c>
      <c r="M604">
        <v>0</v>
      </c>
      <c r="N604">
        <v>32</v>
      </c>
      <c r="O604">
        <v>62</v>
      </c>
      <c r="P604">
        <v>31</v>
      </c>
      <c r="Q604">
        <v>36</v>
      </c>
      <c r="R604">
        <v>3</v>
      </c>
      <c r="S604">
        <v>21</v>
      </c>
      <c r="T604">
        <v>14</v>
      </c>
      <c r="U604">
        <v>10</v>
      </c>
      <c r="V604">
        <v>3</v>
      </c>
      <c r="W604">
        <v>0</v>
      </c>
      <c r="X604">
        <v>0</v>
      </c>
      <c r="Y604">
        <v>8</v>
      </c>
      <c r="Z604">
        <v>73</v>
      </c>
      <c r="AA604">
        <v>19</v>
      </c>
      <c r="AB604">
        <f t="shared" si="104"/>
        <v>3119</v>
      </c>
      <c r="AC604" s="5">
        <f t="shared" si="105"/>
        <v>0.86638888888888888</v>
      </c>
      <c r="AD604" s="5">
        <f t="shared" si="106"/>
        <v>7.1336111111111116</v>
      </c>
      <c r="AE604" s="12">
        <f t="shared" si="107"/>
        <v>9.375E-2</v>
      </c>
      <c r="AF604" s="12">
        <f t="shared" si="108"/>
        <v>9.375E-2</v>
      </c>
      <c r="AG604" s="12">
        <f t="shared" si="109"/>
        <v>2.7074652777777777E-2</v>
      </c>
    </row>
    <row r="605" spans="2:33" x14ac:dyDescent="0.3">
      <c r="B605">
        <v>57256</v>
      </c>
      <c r="C605" s="7">
        <v>43806</v>
      </c>
      <c r="D605">
        <f t="shared" si="99"/>
        <v>2019</v>
      </c>
      <c r="E605" t="str">
        <f t="shared" si="100"/>
        <v>Q4-2019</v>
      </c>
      <c r="F605" t="str">
        <f t="shared" si="101"/>
        <v>December</v>
      </c>
      <c r="G605">
        <f t="shared" si="102"/>
        <v>49</v>
      </c>
      <c r="H605" t="str">
        <f t="shared" si="103"/>
        <v>Saturday</v>
      </c>
      <c r="I605">
        <v>1</v>
      </c>
      <c r="J605">
        <v>32</v>
      </c>
      <c r="K605">
        <v>17</v>
      </c>
      <c r="L605">
        <v>0</v>
      </c>
      <c r="M605">
        <v>0</v>
      </c>
      <c r="N605">
        <v>32</v>
      </c>
      <c r="O605">
        <v>37</v>
      </c>
      <c r="P605">
        <v>28</v>
      </c>
      <c r="Q605">
        <v>36</v>
      </c>
      <c r="R605">
        <v>3</v>
      </c>
      <c r="S605">
        <v>25</v>
      </c>
      <c r="T605">
        <v>14</v>
      </c>
      <c r="U605">
        <v>15</v>
      </c>
      <c r="V605">
        <v>2</v>
      </c>
      <c r="W605">
        <v>0</v>
      </c>
      <c r="X605">
        <v>1</v>
      </c>
      <c r="Y605">
        <v>18</v>
      </c>
      <c r="Z605">
        <v>62</v>
      </c>
      <c r="AA605">
        <v>25</v>
      </c>
      <c r="AB605">
        <f t="shared" si="104"/>
        <v>3212</v>
      </c>
      <c r="AC605" s="5">
        <f t="shared" si="105"/>
        <v>0.89222222222222225</v>
      </c>
      <c r="AD605" s="5">
        <f t="shared" si="106"/>
        <v>7.1077777777777778</v>
      </c>
      <c r="AE605" s="12">
        <f t="shared" si="107"/>
        <v>9.375E-2</v>
      </c>
      <c r="AF605" s="12">
        <f t="shared" si="108"/>
        <v>9.375E-2</v>
      </c>
      <c r="AG605" s="12">
        <f t="shared" si="109"/>
        <v>2.7881944444444445E-2</v>
      </c>
    </row>
    <row r="606" spans="2:33" x14ac:dyDescent="0.3">
      <c r="B606">
        <v>57257</v>
      </c>
      <c r="C606" s="7">
        <v>43808</v>
      </c>
      <c r="D606">
        <f t="shared" si="99"/>
        <v>2019</v>
      </c>
      <c r="E606" t="str">
        <f t="shared" si="100"/>
        <v>Q4-2019</v>
      </c>
      <c r="F606" t="str">
        <f t="shared" si="101"/>
        <v>December</v>
      </c>
      <c r="G606">
        <f t="shared" si="102"/>
        <v>50</v>
      </c>
      <c r="H606" t="str">
        <f t="shared" si="103"/>
        <v>Monday</v>
      </c>
      <c r="I606">
        <v>1</v>
      </c>
      <c r="J606">
        <v>31</v>
      </c>
      <c r="K606">
        <v>18</v>
      </c>
      <c r="L606">
        <v>0</v>
      </c>
      <c r="M606">
        <v>0</v>
      </c>
      <c r="N606">
        <v>31</v>
      </c>
      <c r="O606">
        <v>71</v>
      </c>
      <c r="P606">
        <v>29</v>
      </c>
      <c r="Q606">
        <v>40</v>
      </c>
      <c r="R606">
        <v>3</v>
      </c>
      <c r="S606">
        <v>29</v>
      </c>
      <c r="T606">
        <v>14</v>
      </c>
      <c r="U606">
        <v>21</v>
      </c>
      <c r="V606">
        <v>3</v>
      </c>
      <c r="W606">
        <v>0</v>
      </c>
      <c r="X606">
        <v>0</v>
      </c>
      <c r="Y606">
        <v>15</v>
      </c>
      <c r="Z606">
        <v>50</v>
      </c>
      <c r="AA606">
        <v>30</v>
      </c>
      <c r="AB606">
        <f t="shared" si="104"/>
        <v>3956</v>
      </c>
      <c r="AC606" s="5">
        <f t="shared" si="105"/>
        <v>1.0988888888888888</v>
      </c>
      <c r="AD606" s="5">
        <f t="shared" si="106"/>
        <v>6.9011111111111116</v>
      </c>
      <c r="AE606" s="12">
        <f t="shared" si="107"/>
        <v>9.6774193548387094E-2</v>
      </c>
      <c r="AF606" s="12">
        <f t="shared" si="108"/>
        <v>9.6774193548387094E-2</v>
      </c>
      <c r="AG606" s="12">
        <f t="shared" si="109"/>
        <v>3.5448028673835126E-2</v>
      </c>
    </row>
    <row r="607" spans="2:33" x14ac:dyDescent="0.3">
      <c r="B607">
        <v>57258</v>
      </c>
      <c r="C607" s="7">
        <v>43808</v>
      </c>
      <c r="D607">
        <f t="shared" si="99"/>
        <v>2019</v>
      </c>
      <c r="E607" t="str">
        <f t="shared" si="100"/>
        <v>Q4-2019</v>
      </c>
      <c r="F607" t="str">
        <f t="shared" si="101"/>
        <v>December</v>
      </c>
      <c r="G607">
        <f t="shared" si="102"/>
        <v>50</v>
      </c>
      <c r="H607" t="str">
        <f t="shared" si="103"/>
        <v>Monday</v>
      </c>
      <c r="I607">
        <v>2</v>
      </c>
      <c r="J607">
        <v>32</v>
      </c>
      <c r="K607">
        <v>19</v>
      </c>
      <c r="L607">
        <v>0</v>
      </c>
      <c r="M607">
        <v>0</v>
      </c>
      <c r="N607">
        <v>32</v>
      </c>
      <c r="O607">
        <v>45</v>
      </c>
      <c r="P607">
        <v>31</v>
      </c>
      <c r="Q607">
        <v>38</v>
      </c>
      <c r="R607">
        <v>3</v>
      </c>
      <c r="S607">
        <v>13</v>
      </c>
      <c r="T607">
        <v>14</v>
      </c>
      <c r="U607">
        <v>26</v>
      </c>
      <c r="V607">
        <v>2</v>
      </c>
      <c r="W607">
        <v>0</v>
      </c>
      <c r="X607">
        <v>1</v>
      </c>
      <c r="Y607">
        <v>13</v>
      </c>
      <c r="Z607">
        <v>39</v>
      </c>
      <c r="AA607">
        <v>15</v>
      </c>
      <c r="AB607">
        <f t="shared" si="104"/>
        <v>2926</v>
      </c>
      <c r="AC607" s="5">
        <f t="shared" si="105"/>
        <v>0.81277777777777782</v>
      </c>
      <c r="AD607" s="5">
        <f t="shared" si="106"/>
        <v>7.1872222222222222</v>
      </c>
      <c r="AE607" s="12">
        <f t="shared" si="107"/>
        <v>9.375E-2</v>
      </c>
      <c r="AF607" s="12">
        <f t="shared" si="108"/>
        <v>9.375E-2</v>
      </c>
      <c r="AG607" s="12">
        <f t="shared" si="109"/>
        <v>2.5399305555555557E-2</v>
      </c>
    </row>
    <row r="608" spans="2:33" x14ac:dyDescent="0.3">
      <c r="B608">
        <v>57259</v>
      </c>
      <c r="C608" s="7">
        <v>43809</v>
      </c>
      <c r="D608">
        <f t="shared" si="99"/>
        <v>2019</v>
      </c>
      <c r="E608" t="str">
        <f t="shared" si="100"/>
        <v>Q4-2019</v>
      </c>
      <c r="F608" t="str">
        <f t="shared" si="101"/>
        <v>December</v>
      </c>
      <c r="G608">
        <f t="shared" si="102"/>
        <v>50</v>
      </c>
      <c r="H608" t="str">
        <f t="shared" si="103"/>
        <v>Tuesday</v>
      </c>
      <c r="I608">
        <v>1</v>
      </c>
      <c r="J608">
        <v>32</v>
      </c>
      <c r="K608">
        <v>20</v>
      </c>
      <c r="L608">
        <v>0</v>
      </c>
      <c r="M608">
        <v>0</v>
      </c>
      <c r="N608">
        <v>32</v>
      </c>
      <c r="O608">
        <v>80</v>
      </c>
      <c r="P608">
        <v>28</v>
      </c>
      <c r="Q608">
        <v>38</v>
      </c>
      <c r="R608">
        <v>2</v>
      </c>
      <c r="S608">
        <v>17</v>
      </c>
      <c r="T608">
        <v>13</v>
      </c>
      <c r="U608">
        <v>11</v>
      </c>
      <c r="V608">
        <v>2</v>
      </c>
      <c r="W608">
        <v>0</v>
      </c>
      <c r="X608">
        <v>0</v>
      </c>
      <c r="Y608">
        <v>10</v>
      </c>
      <c r="Z608">
        <v>27</v>
      </c>
      <c r="AA608">
        <v>20</v>
      </c>
      <c r="AB608">
        <f t="shared" si="104"/>
        <v>4324</v>
      </c>
      <c r="AC608" s="5">
        <f t="shared" si="105"/>
        <v>1.201111111111111</v>
      </c>
      <c r="AD608" s="5">
        <f t="shared" si="106"/>
        <v>6.7988888888888894</v>
      </c>
      <c r="AE608" s="12">
        <f t="shared" si="107"/>
        <v>6.25E-2</v>
      </c>
      <c r="AF608" s="12">
        <f t="shared" si="108"/>
        <v>6.25E-2</v>
      </c>
      <c r="AG608" s="12">
        <f t="shared" si="109"/>
        <v>3.7534722222222219E-2</v>
      </c>
    </row>
    <row r="609" spans="2:33" x14ac:dyDescent="0.3">
      <c r="B609">
        <v>57260</v>
      </c>
      <c r="C609" s="7">
        <v>43809</v>
      </c>
      <c r="D609">
        <f t="shared" si="99"/>
        <v>2019</v>
      </c>
      <c r="E609" t="str">
        <f t="shared" si="100"/>
        <v>Q4-2019</v>
      </c>
      <c r="F609" t="str">
        <f t="shared" si="101"/>
        <v>December</v>
      </c>
      <c r="G609">
        <f t="shared" si="102"/>
        <v>50</v>
      </c>
      <c r="H609" t="str">
        <f t="shared" si="103"/>
        <v>Tuesday</v>
      </c>
      <c r="I609">
        <v>2</v>
      </c>
      <c r="J609">
        <v>29</v>
      </c>
      <c r="K609">
        <v>21</v>
      </c>
      <c r="L609">
        <v>0</v>
      </c>
      <c r="M609">
        <v>0</v>
      </c>
      <c r="N609">
        <v>29</v>
      </c>
      <c r="O609">
        <v>54</v>
      </c>
      <c r="P609">
        <v>30</v>
      </c>
      <c r="Q609">
        <v>36</v>
      </c>
      <c r="R609">
        <v>2</v>
      </c>
      <c r="S609">
        <v>21</v>
      </c>
      <c r="T609">
        <v>13</v>
      </c>
      <c r="U609">
        <v>16</v>
      </c>
      <c r="V609">
        <v>2</v>
      </c>
      <c r="W609">
        <v>0</v>
      </c>
      <c r="X609">
        <v>0</v>
      </c>
      <c r="Y609">
        <v>8</v>
      </c>
      <c r="Z609">
        <v>66</v>
      </c>
      <c r="AA609">
        <v>25</v>
      </c>
      <c r="AB609">
        <f t="shared" si="104"/>
        <v>2207</v>
      </c>
      <c r="AC609" s="5">
        <f t="shared" si="105"/>
        <v>0.61305555555555558</v>
      </c>
      <c r="AD609" s="5">
        <f t="shared" si="106"/>
        <v>7.3869444444444445</v>
      </c>
      <c r="AE609" s="12">
        <f t="shared" si="107"/>
        <v>6.8965517241379309E-2</v>
      </c>
      <c r="AF609" s="12">
        <f t="shared" si="108"/>
        <v>6.8965517241379309E-2</v>
      </c>
      <c r="AG609" s="12">
        <f t="shared" si="109"/>
        <v>2.113984674329502E-2</v>
      </c>
    </row>
    <row r="610" spans="2:33" x14ac:dyDescent="0.3">
      <c r="B610">
        <v>57261</v>
      </c>
      <c r="C610" s="7">
        <v>43810</v>
      </c>
      <c r="D610">
        <f t="shared" si="99"/>
        <v>2019</v>
      </c>
      <c r="E610" t="str">
        <f t="shared" si="100"/>
        <v>Q4-2019</v>
      </c>
      <c r="F610" t="str">
        <f t="shared" si="101"/>
        <v>December</v>
      </c>
      <c r="G610">
        <f t="shared" si="102"/>
        <v>50</v>
      </c>
      <c r="H610" t="str">
        <f t="shared" si="103"/>
        <v>Wednesday</v>
      </c>
      <c r="I610">
        <v>1</v>
      </c>
      <c r="J610">
        <v>32</v>
      </c>
      <c r="K610">
        <v>13</v>
      </c>
      <c r="L610">
        <v>0</v>
      </c>
      <c r="M610">
        <v>0</v>
      </c>
      <c r="N610">
        <v>32</v>
      </c>
      <c r="O610">
        <v>54</v>
      </c>
      <c r="P610">
        <v>28</v>
      </c>
      <c r="Q610">
        <v>39</v>
      </c>
      <c r="R610">
        <v>3</v>
      </c>
      <c r="S610">
        <v>13</v>
      </c>
      <c r="T610">
        <v>14</v>
      </c>
      <c r="U610">
        <v>20</v>
      </c>
      <c r="V610">
        <v>3</v>
      </c>
      <c r="W610">
        <v>0</v>
      </c>
      <c r="X610">
        <v>0</v>
      </c>
      <c r="Y610">
        <v>13</v>
      </c>
      <c r="Z610">
        <v>46</v>
      </c>
      <c r="AA610">
        <v>29</v>
      </c>
      <c r="AB610">
        <f t="shared" si="104"/>
        <v>4054</v>
      </c>
      <c r="AC610" s="5">
        <f t="shared" si="105"/>
        <v>1.1261111111111111</v>
      </c>
      <c r="AD610" s="5">
        <f t="shared" si="106"/>
        <v>6.8738888888888887</v>
      </c>
      <c r="AE610" s="12">
        <f t="shared" si="107"/>
        <v>9.375E-2</v>
      </c>
      <c r="AF610" s="12">
        <f t="shared" si="108"/>
        <v>9.375E-2</v>
      </c>
      <c r="AG610" s="12">
        <f t="shared" si="109"/>
        <v>3.5190972222222221E-2</v>
      </c>
    </row>
    <row r="611" spans="2:33" x14ac:dyDescent="0.3">
      <c r="B611">
        <v>57262</v>
      </c>
      <c r="C611" s="7">
        <v>43810</v>
      </c>
      <c r="D611">
        <f t="shared" si="99"/>
        <v>2019</v>
      </c>
      <c r="E611" t="str">
        <f t="shared" si="100"/>
        <v>Q4-2019</v>
      </c>
      <c r="F611" t="str">
        <f t="shared" si="101"/>
        <v>December</v>
      </c>
      <c r="G611">
        <f t="shared" si="102"/>
        <v>50</v>
      </c>
      <c r="H611" t="str">
        <f t="shared" si="103"/>
        <v>Wednesday</v>
      </c>
      <c r="I611">
        <v>2</v>
      </c>
      <c r="J611">
        <v>29</v>
      </c>
      <c r="K611">
        <v>14</v>
      </c>
      <c r="L611">
        <v>0</v>
      </c>
      <c r="M611">
        <v>0</v>
      </c>
      <c r="N611">
        <v>29</v>
      </c>
      <c r="O611">
        <v>88</v>
      </c>
      <c r="P611">
        <v>30</v>
      </c>
      <c r="Q611">
        <v>37</v>
      </c>
      <c r="R611">
        <v>3</v>
      </c>
      <c r="S611">
        <v>17</v>
      </c>
      <c r="T611">
        <v>14</v>
      </c>
      <c r="U611">
        <v>25</v>
      </c>
      <c r="V611">
        <v>2</v>
      </c>
      <c r="W611">
        <v>0</v>
      </c>
      <c r="X611">
        <v>1</v>
      </c>
      <c r="Y611">
        <v>11</v>
      </c>
      <c r="Z611">
        <v>35</v>
      </c>
      <c r="AA611">
        <v>14</v>
      </c>
      <c r="AB611">
        <f t="shared" si="104"/>
        <v>3178</v>
      </c>
      <c r="AC611" s="5">
        <f t="shared" si="105"/>
        <v>0.88277777777777777</v>
      </c>
      <c r="AD611" s="5">
        <f t="shared" si="106"/>
        <v>7.1172222222222219</v>
      </c>
      <c r="AE611" s="12">
        <f t="shared" si="107"/>
        <v>0.10344827586206896</v>
      </c>
      <c r="AF611" s="12">
        <f t="shared" si="108"/>
        <v>0.10344827586206896</v>
      </c>
      <c r="AG611" s="12">
        <f t="shared" si="109"/>
        <v>3.0440613026819923E-2</v>
      </c>
    </row>
    <row r="612" spans="2:33" x14ac:dyDescent="0.3">
      <c r="B612">
        <v>57263</v>
      </c>
      <c r="C612" s="7">
        <v>43811</v>
      </c>
      <c r="D612">
        <f t="shared" si="99"/>
        <v>2019</v>
      </c>
      <c r="E612" t="str">
        <f t="shared" si="100"/>
        <v>Q4-2019</v>
      </c>
      <c r="F612" t="str">
        <f t="shared" si="101"/>
        <v>December</v>
      </c>
      <c r="G612">
        <f t="shared" si="102"/>
        <v>50</v>
      </c>
      <c r="H612" t="str">
        <f t="shared" si="103"/>
        <v>Thursday</v>
      </c>
      <c r="I612">
        <v>1</v>
      </c>
      <c r="J612">
        <v>34</v>
      </c>
      <c r="K612">
        <v>16</v>
      </c>
      <c r="L612">
        <v>0</v>
      </c>
      <c r="M612">
        <v>0</v>
      </c>
      <c r="N612">
        <v>34</v>
      </c>
      <c r="O612">
        <v>62</v>
      </c>
      <c r="P612">
        <v>30</v>
      </c>
      <c r="Q612">
        <v>37</v>
      </c>
      <c r="R612">
        <v>3</v>
      </c>
      <c r="S612">
        <v>21</v>
      </c>
      <c r="T612">
        <v>14</v>
      </c>
      <c r="U612">
        <v>10</v>
      </c>
      <c r="V612">
        <v>3</v>
      </c>
      <c r="W612">
        <v>0</v>
      </c>
      <c r="X612">
        <v>0</v>
      </c>
      <c r="Y612">
        <v>8</v>
      </c>
      <c r="Z612">
        <v>73</v>
      </c>
      <c r="AA612">
        <v>19</v>
      </c>
      <c r="AB612">
        <f t="shared" si="104"/>
        <v>3933</v>
      </c>
      <c r="AC612" s="5">
        <f t="shared" si="105"/>
        <v>1.0925</v>
      </c>
      <c r="AD612" s="5">
        <f t="shared" si="106"/>
        <v>6.9074999999999998</v>
      </c>
      <c r="AE612" s="12">
        <f t="shared" si="107"/>
        <v>8.8235294117647065E-2</v>
      </c>
      <c r="AF612" s="12">
        <f t="shared" si="108"/>
        <v>8.8235294117647065E-2</v>
      </c>
      <c r="AG612" s="12">
        <f t="shared" si="109"/>
        <v>3.2132352941176473E-2</v>
      </c>
    </row>
    <row r="613" spans="2:33" x14ac:dyDescent="0.3">
      <c r="B613">
        <v>57264</v>
      </c>
      <c r="C613" s="7">
        <v>43811</v>
      </c>
      <c r="D613">
        <f t="shared" si="99"/>
        <v>2019</v>
      </c>
      <c r="E613" t="str">
        <f t="shared" si="100"/>
        <v>Q4-2019</v>
      </c>
      <c r="F613" t="str">
        <f t="shared" si="101"/>
        <v>December</v>
      </c>
      <c r="G613">
        <f t="shared" si="102"/>
        <v>50</v>
      </c>
      <c r="H613" t="str">
        <f t="shared" si="103"/>
        <v>Thursday</v>
      </c>
      <c r="I613">
        <v>2</v>
      </c>
      <c r="J613">
        <v>30</v>
      </c>
      <c r="K613">
        <v>17</v>
      </c>
      <c r="L613">
        <v>0</v>
      </c>
      <c r="M613">
        <v>0</v>
      </c>
      <c r="N613">
        <v>30</v>
      </c>
      <c r="O613">
        <v>37</v>
      </c>
      <c r="P613">
        <v>29</v>
      </c>
      <c r="Q613">
        <v>35</v>
      </c>
      <c r="R613">
        <v>3</v>
      </c>
      <c r="S613">
        <v>25</v>
      </c>
      <c r="T613">
        <v>14</v>
      </c>
      <c r="U613">
        <v>15</v>
      </c>
      <c r="V613">
        <v>2</v>
      </c>
      <c r="W613">
        <v>0</v>
      </c>
      <c r="X613">
        <v>1</v>
      </c>
      <c r="Y613">
        <v>18</v>
      </c>
      <c r="Z613">
        <v>62</v>
      </c>
      <c r="AA613">
        <v>25</v>
      </c>
      <c r="AB613">
        <f t="shared" si="104"/>
        <v>2254</v>
      </c>
      <c r="AC613" s="5">
        <f t="shared" si="105"/>
        <v>0.62611111111111106</v>
      </c>
      <c r="AD613" s="5">
        <f t="shared" si="106"/>
        <v>7.3738888888888887</v>
      </c>
      <c r="AE613" s="12">
        <f t="shared" si="107"/>
        <v>0.1</v>
      </c>
      <c r="AF613" s="12">
        <f t="shared" si="108"/>
        <v>0.1</v>
      </c>
      <c r="AG613" s="12">
        <f t="shared" si="109"/>
        <v>2.0870370370370369E-2</v>
      </c>
    </row>
    <row r="614" spans="2:33" x14ac:dyDescent="0.3">
      <c r="B614">
        <v>57265</v>
      </c>
      <c r="C614" s="7">
        <v>43812</v>
      </c>
      <c r="D614">
        <f t="shared" si="99"/>
        <v>2019</v>
      </c>
      <c r="E614" t="str">
        <f t="shared" si="100"/>
        <v>Q4-2019</v>
      </c>
      <c r="F614" t="str">
        <f t="shared" si="101"/>
        <v>December</v>
      </c>
      <c r="G614">
        <f t="shared" si="102"/>
        <v>50</v>
      </c>
      <c r="H614" t="str">
        <f t="shared" si="103"/>
        <v>Friday</v>
      </c>
      <c r="I614">
        <v>1</v>
      </c>
      <c r="J614">
        <v>31</v>
      </c>
      <c r="K614">
        <v>18</v>
      </c>
      <c r="L614">
        <v>0</v>
      </c>
      <c r="M614">
        <v>0</v>
      </c>
      <c r="N614">
        <v>31</v>
      </c>
      <c r="O614">
        <v>71</v>
      </c>
      <c r="P614">
        <v>29</v>
      </c>
      <c r="Q614">
        <v>40</v>
      </c>
      <c r="R614">
        <v>3</v>
      </c>
      <c r="S614">
        <v>29</v>
      </c>
      <c r="T614">
        <v>14</v>
      </c>
      <c r="U614">
        <v>21</v>
      </c>
      <c r="V614">
        <v>3</v>
      </c>
      <c r="W614">
        <v>0</v>
      </c>
      <c r="X614">
        <v>0</v>
      </c>
      <c r="Y614">
        <v>15</v>
      </c>
      <c r="Z614">
        <v>50</v>
      </c>
      <c r="AA614">
        <v>30</v>
      </c>
      <c r="AB614">
        <f t="shared" si="104"/>
        <v>3956</v>
      </c>
      <c r="AC614" s="5">
        <f t="shared" si="105"/>
        <v>1.0988888888888888</v>
      </c>
      <c r="AD614" s="5">
        <f t="shared" si="106"/>
        <v>6.9011111111111116</v>
      </c>
      <c r="AE614" s="12">
        <f t="shared" si="107"/>
        <v>9.6774193548387094E-2</v>
      </c>
      <c r="AF614" s="12">
        <f t="shared" si="108"/>
        <v>9.6774193548387094E-2</v>
      </c>
      <c r="AG614" s="12">
        <f t="shared" si="109"/>
        <v>3.5448028673835126E-2</v>
      </c>
    </row>
    <row r="615" spans="2:33" x14ac:dyDescent="0.3">
      <c r="B615">
        <v>57266</v>
      </c>
      <c r="C615" s="7">
        <v>43812</v>
      </c>
      <c r="D615">
        <f t="shared" si="99"/>
        <v>2019</v>
      </c>
      <c r="E615" t="str">
        <f t="shared" si="100"/>
        <v>Q4-2019</v>
      </c>
      <c r="F615" t="str">
        <f t="shared" si="101"/>
        <v>December</v>
      </c>
      <c r="G615">
        <f t="shared" si="102"/>
        <v>50</v>
      </c>
      <c r="H615" t="str">
        <f t="shared" si="103"/>
        <v>Friday</v>
      </c>
      <c r="I615">
        <v>2</v>
      </c>
      <c r="J615">
        <v>32</v>
      </c>
      <c r="K615">
        <v>19</v>
      </c>
      <c r="L615">
        <v>0</v>
      </c>
      <c r="M615">
        <v>0</v>
      </c>
      <c r="N615">
        <v>32</v>
      </c>
      <c r="O615">
        <v>45</v>
      </c>
      <c r="P615">
        <v>31</v>
      </c>
      <c r="Q615">
        <v>38</v>
      </c>
      <c r="R615">
        <v>3</v>
      </c>
      <c r="S615">
        <v>13</v>
      </c>
      <c r="T615">
        <v>14</v>
      </c>
      <c r="U615">
        <v>26</v>
      </c>
      <c r="V615">
        <v>2</v>
      </c>
      <c r="W615">
        <v>0</v>
      </c>
      <c r="X615">
        <v>1</v>
      </c>
      <c r="Y615">
        <v>13</v>
      </c>
      <c r="Z615">
        <v>39</v>
      </c>
      <c r="AA615">
        <v>15</v>
      </c>
      <c r="AB615">
        <f t="shared" si="104"/>
        <v>2926</v>
      </c>
      <c r="AC615" s="5">
        <f t="shared" si="105"/>
        <v>0.81277777777777782</v>
      </c>
      <c r="AD615" s="5">
        <f t="shared" si="106"/>
        <v>7.1872222222222222</v>
      </c>
      <c r="AE615" s="12">
        <f t="shared" si="107"/>
        <v>9.375E-2</v>
      </c>
      <c r="AF615" s="12">
        <f t="shared" si="108"/>
        <v>9.375E-2</v>
      </c>
      <c r="AG615" s="12">
        <f t="shared" si="109"/>
        <v>2.5399305555555557E-2</v>
      </c>
    </row>
    <row r="616" spans="2:33" x14ac:dyDescent="0.3">
      <c r="B616">
        <v>57267</v>
      </c>
      <c r="C616" s="7">
        <v>43813</v>
      </c>
      <c r="D616">
        <f t="shared" si="99"/>
        <v>2019</v>
      </c>
      <c r="E616" t="str">
        <f t="shared" si="100"/>
        <v>Q4-2019</v>
      </c>
      <c r="F616" t="str">
        <f t="shared" si="101"/>
        <v>December</v>
      </c>
      <c r="G616">
        <f t="shared" si="102"/>
        <v>50</v>
      </c>
      <c r="H616" t="str">
        <f t="shared" si="103"/>
        <v>Saturday</v>
      </c>
      <c r="I616">
        <v>1</v>
      </c>
      <c r="J616">
        <v>32</v>
      </c>
      <c r="K616">
        <v>20</v>
      </c>
      <c r="L616">
        <v>0</v>
      </c>
      <c r="M616">
        <v>0</v>
      </c>
      <c r="N616">
        <v>32</v>
      </c>
      <c r="O616">
        <v>80</v>
      </c>
      <c r="P616">
        <v>28</v>
      </c>
      <c r="Q616">
        <v>38</v>
      </c>
      <c r="R616">
        <v>2</v>
      </c>
      <c r="S616">
        <v>17</v>
      </c>
      <c r="T616">
        <v>13</v>
      </c>
      <c r="U616">
        <v>11</v>
      </c>
      <c r="V616">
        <v>2</v>
      </c>
      <c r="W616">
        <v>0</v>
      </c>
      <c r="X616">
        <v>0</v>
      </c>
      <c r="Y616">
        <v>10</v>
      </c>
      <c r="Z616">
        <v>27</v>
      </c>
      <c r="AA616">
        <v>20</v>
      </c>
      <c r="AB616">
        <f t="shared" si="104"/>
        <v>4324</v>
      </c>
      <c r="AC616" s="5">
        <f t="shared" si="105"/>
        <v>1.201111111111111</v>
      </c>
      <c r="AD616" s="5">
        <f t="shared" si="106"/>
        <v>6.7988888888888894</v>
      </c>
      <c r="AE616" s="12">
        <f t="shared" si="107"/>
        <v>6.25E-2</v>
      </c>
      <c r="AF616" s="12">
        <f t="shared" si="108"/>
        <v>6.25E-2</v>
      </c>
      <c r="AG616" s="12">
        <f t="shared" si="109"/>
        <v>3.7534722222222219E-2</v>
      </c>
    </row>
    <row r="617" spans="2:33" x14ac:dyDescent="0.3">
      <c r="B617">
        <v>57268</v>
      </c>
      <c r="C617" s="7">
        <v>43815</v>
      </c>
      <c r="D617">
        <f t="shared" si="99"/>
        <v>2019</v>
      </c>
      <c r="E617" t="str">
        <f t="shared" si="100"/>
        <v>Q4-2019</v>
      </c>
      <c r="F617" t="str">
        <f t="shared" si="101"/>
        <v>December</v>
      </c>
      <c r="G617">
        <f t="shared" si="102"/>
        <v>51</v>
      </c>
      <c r="H617" t="str">
        <f t="shared" si="103"/>
        <v>Monday</v>
      </c>
      <c r="I617">
        <v>1</v>
      </c>
      <c r="J617">
        <v>31</v>
      </c>
      <c r="K617">
        <v>21</v>
      </c>
      <c r="L617">
        <v>0</v>
      </c>
      <c r="M617">
        <v>0</v>
      </c>
      <c r="N617">
        <v>31</v>
      </c>
      <c r="O617">
        <v>54</v>
      </c>
      <c r="P617">
        <v>29</v>
      </c>
      <c r="Q617">
        <v>37</v>
      </c>
      <c r="R617">
        <v>2</v>
      </c>
      <c r="S617">
        <v>21</v>
      </c>
      <c r="T617">
        <v>13</v>
      </c>
      <c r="U617">
        <v>16</v>
      </c>
      <c r="V617">
        <v>2</v>
      </c>
      <c r="W617">
        <v>0</v>
      </c>
      <c r="X617">
        <v>0</v>
      </c>
      <c r="Y617">
        <v>8</v>
      </c>
      <c r="Z617">
        <v>66</v>
      </c>
      <c r="AA617">
        <v>25</v>
      </c>
      <c r="AB617">
        <f t="shared" si="104"/>
        <v>3205</v>
      </c>
      <c r="AC617" s="5">
        <f t="shared" si="105"/>
        <v>0.89027777777777772</v>
      </c>
      <c r="AD617" s="5">
        <f t="shared" si="106"/>
        <v>7.1097222222222225</v>
      </c>
      <c r="AE617" s="12">
        <f t="shared" si="107"/>
        <v>6.4516129032258063E-2</v>
      </c>
      <c r="AF617" s="12">
        <f t="shared" si="108"/>
        <v>6.4516129032258063E-2</v>
      </c>
      <c r="AG617" s="12">
        <f t="shared" si="109"/>
        <v>2.8718637992831541E-2</v>
      </c>
    </row>
    <row r="618" spans="2:33" x14ac:dyDescent="0.3">
      <c r="B618">
        <v>57269</v>
      </c>
      <c r="C618" s="7">
        <v>43815</v>
      </c>
      <c r="D618">
        <f t="shared" si="99"/>
        <v>2019</v>
      </c>
      <c r="E618" t="str">
        <f t="shared" si="100"/>
        <v>Q4-2019</v>
      </c>
      <c r="F618" t="str">
        <f t="shared" si="101"/>
        <v>December</v>
      </c>
      <c r="G618">
        <f t="shared" si="102"/>
        <v>51</v>
      </c>
      <c r="H618" t="str">
        <f t="shared" si="103"/>
        <v>Monday</v>
      </c>
      <c r="I618">
        <v>2</v>
      </c>
      <c r="J618">
        <v>30</v>
      </c>
      <c r="K618">
        <v>13</v>
      </c>
      <c r="L618">
        <v>0</v>
      </c>
      <c r="M618">
        <v>0</v>
      </c>
      <c r="N618">
        <v>30</v>
      </c>
      <c r="O618">
        <v>54</v>
      </c>
      <c r="P618">
        <v>29</v>
      </c>
      <c r="Q618">
        <v>38</v>
      </c>
      <c r="R618">
        <v>3</v>
      </c>
      <c r="S618">
        <v>13</v>
      </c>
      <c r="T618">
        <v>14</v>
      </c>
      <c r="U618">
        <v>20</v>
      </c>
      <c r="V618">
        <v>3</v>
      </c>
      <c r="W618">
        <v>0</v>
      </c>
      <c r="X618">
        <v>0</v>
      </c>
      <c r="Y618">
        <v>13</v>
      </c>
      <c r="Z618">
        <v>46</v>
      </c>
      <c r="AA618">
        <v>29</v>
      </c>
      <c r="AB618">
        <f t="shared" si="104"/>
        <v>2891</v>
      </c>
      <c r="AC618" s="5">
        <f t="shared" si="105"/>
        <v>0.80305555555555552</v>
      </c>
      <c r="AD618" s="5">
        <f t="shared" si="106"/>
        <v>7.1969444444444441</v>
      </c>
      <c r="AE618" s="12">
        <f t="shared" si="107"/>
        <v>0.1</v>
      </c>
      <c r="AF618" s="12">
        <f t="shared" si="108"/>
        <v>0.1</v>
      </c>
      <c r="AG618" s="12">
        <f t="shared" si="109"/>
        <v>2.6768518518518518E-2</v>
      </c>
    </row>
    <row r="619" spans="2:33" x14ac:dyDescent="0.3">
      <c r="B619">
        <v>57270</v>
      </c>
      <c r="C619" s="7">
        <v>43816</v>
      </c>
      <c r="D619">
        <f t="shared" si="99"/>
        <v>2019</v>
      </c>
      <c r="E619" t="str">
        <f t="shared" si="100"/>
        <v>Q4-2019</v>
      </c>
      <c r="F619" t="str">
        <f t="shared" si="101"/>
        <v>December</v>
      </c>
      <c r="G619">
        <f t="shared" si="102"/>
        <v>51</v>
      </c>
      <c r="H619" t="str">
        <f t="shared" si="103"/>
        <v>Tuesday</v>
      </c>
      <c r="I619">
        <v>1</v>
      </c>
      <c r="J619">
        <v>31</v>
      </c>
      <c r="K619">
        <v>14</v>
      </c>
      <c r="L619">
        <v>0</v>
      </c>
      <c r="M619">
        <v>0</v>
      </c>
      <c r="N619">
        <v>31</v>
      </c>
      <c r="O619">
        <v>88</v>
      </c>
      <c r="P619">
        <v>29</v>
      </c>
      <c r="Q619">
        <v>38</v>
      </c>
      <c r="R619">
        <v>3</v>
      </c>
      <c r="S619">
        <v>17</v>
      </c>
      <c r="T619">
        <v>14</v>
      </c>
      <c r="U619">
        <v>25</v>
      </c>
      <c r="V619">
        <v>2</v>
      </c>
      <c r="W619">
        <v>0</v>
      </c>
      <c r="X619">
        <v>1</v>
      </c>
      <c r="Y619">
        <v>11</v>
      </c>
      <c r="Z619">
        <v>35</v>
      </c>
      <c r="AA619">
        <v>14</v>
      </c>
      <c r="AB619">
        <f t="shared" si="104"/>
        <v>4543</v>
      </c>
      <c r="AC619" s="5">
        <f t="shared" si="105"/>
        <v>1.2619444444444445</v>
      </c>
      <c r="AD619" s="5">
        <f t="shared" si="106"/>
        <v>6.7380555555555555</v>
      </c>
      <c r="AE619" s="12">
        <f t="shared" si="107"/>
        <v>9.6774193548387094E-2</v>
      </c>
      <c r="AF619" s="12">
        <f t="shared" si="108"/>
        <v>9.6774193548387094E-2</v>
      </c>
      <c r="AG619" s="12">
        <f t="shared" si="109"/>
        <v>4.0707885304659498E-2</v>
      </c>
    </row>
    <row r="620" spans="2:33" x14ac:dyDescent="0.3">
      <c r="B620">
        <v>57271</v>
      </c>
      <c r="C620" s="7">
        <v>43816</v>
      </c>
      <c r="D620">
        <f t="shared" si="99"/>
        <v>2019</v>
      </c>
      <c r="E620" t="str">
        <f t="shared" si="100"/>
        <v>Q4-2019</v>
      </c>
      <c r="F620" t="str">
        <f t="shared" si="101"/>
        <v>December</v>
      </c>
      <c r="G620">
        <f t="shared" si="102"/>
        <v>51</v>
      </c>
      <c r="H620" t="str">
        <f t="shared" si="103"/>
        <v>Tuesday</v>
      </c>
      <c r="I620">
        <v>2</v>
      </c>
      <c r="J620">
        <v>32</v>
      </c>
      <c r="K620">
        <v>16</v>
      </c>
      <c r="L620">
        <v>0</v>
      </c>
      <c r="M620">
        <v>0</v>
      </c>
      <c r="N620">
        <v>32</v>
      </c>
      <c r="O620">
        <v>62</v>
      </c>
      <c r="P620">
        <v>31</v>
      </c>
      <c r="Q620">
        <v>36</v>
      </c>
      <c r="R620">
        <v>3</v>
      </c>
      <c r="S620">
        <v>21</v>
      </c>
      <c r="T620">
        <v>14</v>
      </c>
      <c r="U620">
        <v>10</v>
      </c>
      <c r="V620">
        <v>3</v>
      </c>
      <c r="W620">
        <v>0</v>
      </c>
      <c r="X620">
        <v>0</v>
      </c>
      <c r="Y620">
        <v>8</v>
      </c>
      <c r="Z620">
        <v>73</v>
      </c>
      <c r="AA620">
        <v>19</v>
      </c>
      <c r="AB620">
        <f t="shared" si="104"/>
        <v>3119</v>
      </c>
      <c r="AC620" s="5">
        <f t="shared" si="105"/>
        <v>0.86638888888888888</v>
      </c>
      <c r="AD620" s="5">
        <f t="shared" si="106"/>
        <v>7.1336111111111116</v>
      </c>
      <c r="AE620" s="12">
        <f t="shared" si="107"/>
        <v>9.375E-2</v>
      </c>
      <c r="AF620" s="12">
        <f t="shared" si="108"/>
        <v>9.375E-2</v>
      </c>
      <c r="AG620" s="12">
        <f t="shared" si="109"/>
        <v>2.7074652777777777E-2</v>
      </c>
    </row>
    <row r="621" spans="2:33" x14ac:dyDescent="0.3">
      <c r="B621">
        <v>57272</v>
      </c>
      <c r="C621" s="7">
        <v>43817</v>
      </c>
      <c r="D621">
        <f t="shared" si="99"/>
        <v>2019</v>
      </c>
      <c r="E621" t="str">
        <f t="shared" si="100"/>
        <v>Q4-2019</v>
      </c>
      <c r="F621" t="str">
        <f t="shared" si="101"/>
        <v>December</v>
      </c>
      <c r="G621">
        <f t="shared" si="102"/>
        <v>51</v>
      </c>
      <c r="H621" t="str">
        <f t="shared" si="103"/>
        <v>Wednesday</v>
      </c>
      <c r="I621">
        <v>1</v>
      </c>
      <c r="J621">
        <v>32</v>
      </c>
      <c r="K621">
        <v>17</v>
      </c>
      <c r="L621">
        <v>0</v>
      </c>
      <c r="M621">
        <v>0</v>
      </c>
      <c r="N621">
        <v>32</v>
      </c>
      <c r="O621">
        <v>37</v>
      </c>
      <c r="P621">
        <v>28</v>
      </c>
      <c r="Q621">
        <v>36</v>
      </c>
      <c r="R621">
        <v>3</v>
      </c>
      <c r="S621">
        <v>25</v>
      </c>
      <c r="T621">
        <v>14</v>
      </c>
      <c r="U621">
        <v>15</v>
      </c>
      <c r="V621">
        <v>2</v>
      </c>
      <c r="W621">
        <v>0</v>
      </c>
      <c r="X621">
        <v>1</v>
      </c>
      <c r="Y621">
        <v>18</v>
      </c>
      <c r="Z621">
        <v>62</v>
      </c>
      <c r="AA621">
        <v>25</v>
      </c>
      <c r="AB621">
        <f t="shared" si="104"/>
        <v>3212</v>
      </c>
      <c r="AC621" s="5">
        <f t="shared" si="105"/>
        <v>0.89222222222222225</v>
      </c>
      <c r="AD621" s="5">
        <f t="shared" si="106"/>
        <v>7.1077777777777778</v>
      </c>
      <c r="AE621" s="12">
        <f t="shared" si="107"/>
        <v>9.375E-2</v>
      </c>
      <c r="AF621" s="12">
        <f t="shared" si="108"/>
        <v>9.375E-2</v>
      </c>
      <c r="AG621" s="12">
        <f t="shared" si="109"/>
        <v>2.7881944444444445E-2</v>
      </c>
    </row>
    <row r="622" spans="2:33" x14ac:dyDescent="0.3">
      <c r="B622">
        <v>57273</v>
      </c>
      <c r="C622" s="7">
        <v>43817</v>
      </c>
      <c r="D622">
        <f t="shared" si="99"/>
        <v>2019</v>
      </c>
      <c r="E622" t="str">
        <f t="shared" si="100"/>
        <v>Q4-2019</v>
      </c>
      <c r="F622" t="str">
        <f t="shared" si="101"/>
        <v>December</v>
      </c>
      <c r="G622">
        <f t="shared" si="102"/>
        <v>51</v>
      </c>
      <c r="H622" t="str">
        <f t="shared" si="103"/>
        <v>Wednesday</v>
      </c>
      <c r="I622">
        <v>2</v>
      </c>
      <c r="J622">
        <v>29</v>
      </c>
      <c r="K622">
        <v>18</v>
      </c>
      <c r="L622">
        <v>0</v>
      </c>
      <c r="M622">
        <v>0</v>
      </c>
      <c r="N622">
        <v>29</v>
      </c>
      <c r="O622">
        <v>71</v>
      </c>
      <c r="P622">
        <v>30</v>
      </c>
      <c r="Q622">
        <v>39</v>
      </c>
      <c r="R622">
        <v>3</v>
      </c>
      <c r="S622">
        <v>29</v>
      </c>
      <c r="T622">
        <v>14</v>
      </c>
      <c r="U622">
        <v>21</v>
      </c>
      <c r="V622">
        <v>3</v>
      </c>
      <c r="W622">
        <v>0</v>
      </c>
      <c r="X622">
        <v>0</v>
      </c>
      <c r="Y622">
        <v>15</v>
      </c>
      <c r="Z622">
        <v>50</v>
      </c>
      <c r="AA622">
        <v>30</v>
      </c>
      <c r="AB622">
        <f t="shared" si="104"/>
        <v>2702</v>
      </c>
      <c r="AC622" s="5">
        <f t="shared" si="105"/>
        <v>0.75055555555555553</v>
      </c>
      <c r="AD622" s="5">
        <f t="shared" si="106"/>
        <v>7.2494444444444444</v>
      </c>
      <c r="AE622" s="12">
        <f t="shared" si="107"/>
        <v>0.10344827586206896</v>
      </c>
      <c r="AF622" s="12">
        <f t="shared" si="108"/>
        <v>0.10344827586206896</v>
      </c>
      <c r="AG622" s="12">
        <f t="shared" si="109"/>
        <v>2.5881226053639846E-2</v>
      </c>
    </row>
    <row r="623" spans="2:33" x14ac:dyDescent="0.3">
      <c r="B623">
        <v>57274</v>
      </c>
      <c r="C623" s="7">
        <v>43818</v>
      </c>
      <c r="D623">
        <f t="shared" si="99"/>
        <v>2019</v>
      </c>
      <c r="E623" t="str">
        <f t="shared" si="100"/>
        <v>Q4-2019</v>
      </c>
      <c r="F623" t="str">
        <f t="shared" si="101"/>
        <v>December</v>
      </c>
      <c r="G623">
        <f t="shared" si="102"/>
        <v>51</v>
      </c>
      <c r="H623" t="str">
        <f t="shared" si="103"/>
        <v>Thursday</v>
      </c>
      <c r="I623">
        <v>1</v>
      </c>
      <c r="J623">
        <v>34</v>
      </c>
      <c r="K623">
        <v>19</v>
      </c>
      <c r="L623">
        <v>0</v>
      </c>
      <c r="M623">
        <v>0</v>
      </c>
      <c r="N623">
        <v>34</v>
      </c>
      <c r="O623">
        <v>45</v>
      </c>
      <c r="P623">
        <v>30</v>
      </c>
      <c r="Q623">
        <v>39</v>
      </c>
      <c r="R623">
        <v>3</v>
      </c>
      <c r="S623">
        <v>13</v>
      </c>
      <c r="T623">
        <v>14</v>
      </c>
      <c r="U623">
        <v>26</v>
      </c>
      <c r="V623">
        <v>2</v>
      </c>
      <c r="W623">
        <v>0</v>
      </c>
      <c r="X623">
        <v>1</v>
      </c>
      <c r="Y623">
        <v>13</v>
      </c>
      <c r="Z623">
        <v>39</v>
      </c>
      <c r="AA623">
        <v>15</v>
      </c>
      <c r="AB623">
        <f t="shared" si="104"/>
        <v>4262</v>
      </c>
      <c r="AC623" s="5">
        <f t="shared" si="105"/>
        <v>1.183888888888889</v>
      </c>
      <c r="AD623" s="5">
        <f t="shared" si="106"/>
        <v>6.8161111111111108</v>
      </c>
      <c r="AE623" s="12">
        <f t="shared" si="107"/>
        <v>8.8235294117647065E-2</v>
      </c>
      <c r="AF623" s="12">
        <f t="shared" si="108"/>
        <v>8.8235294117647065E-2</v>
      </c>
      <c r="AG623" s="12">
        <f t="shared" si="109"/>
        <v>3.4820261437908499E-2</v>
      </c>
    </row>
    <row r="624" spans="2:33" x14ac:dyDescent="0.3">
      <c r="B624">
        <v>57275</v>
      </c>
      <c r="C624" s="7">
        <v>43818</v>
      </c>
      <c r="D624">
        <f t="shared" si="99"/>
        <v>2019</v>
      </c>
      <c r="E624" t="str">
        <f t="shared" si="100"/>
        <v>Q4-2019</v>
      </c>
      <c r="F624" t="str">
        <f t="shared" si="101"/>
        <v>December</v>
      </c>
      <c r="G624">
        <f t="shared" si="102"/>
        <v>51</v>
      </c>
      <c r="H624" t="str">
        <f t="shared" si="103"/>
        <v>Thursday</v>
      </c>
      <c r="I624">
        <v>2</v>
      </c>
      <c r="J624">
        <v>30</v>
      </c>
      <c r="K624">
        <v>20</v>
      </c>
      <c r="L624">
        <v>0</v>
      </c>
      <c r="M624">
        <v>0</v>
      </c>
      <c r="N624">
        <v>30</v>
      </c>
      <c r="O624">
        <v>80</v>
      </c>
      <c r="P624">
        <v>29</v>
      </c>
      <c r="Q624">
        <v>37</v>
      </c>
      <c r="R624">
        <v>2</v>
      </c>
      <c r="S624">
        <v>17</v>
      </c>
      <c r="T624">
        <v>13</v>
      </c>
      <c r="U624">
        <v>11</v>
      </c>
      <c r="V624">
        <v>2</v>
      </c>
      <c r="W624">
        <v>0</v>
      </c>
      <c r="X624">
        <v>0</v>
      </c>
      <c r="Y624">
        <v>10</v>
      </c>
      <c r="Z624">
        <v>27</v>
      </c>
      <c r="AA624">
        <v>20</v>
      </c>
      <c r="AB624">
        <f t="shared" si="104"/>
        <v>3603</v>
      </c>
      <c r="AC624" s="5">
        <f t="shared" si="105"/>
        <v>1.0008333333333332</v>
      </c>
      <c r="AD624" s="5">
        <f t="shared" si="106"/>
        <v>6.9991666666666665</v>
      </c>
      <c r="AE624" s="12">
        <f t="shared" si="107"/>
        <v>6.6666666666666666E-2</v>
      </c>
      <c r="AF624" s="12">
        <f t="shared" si="108"/>
        <v>6.6666666666666666E-2</v>
      </c>
      <c r="AG624" s="12">
        <f t="shared" si="109"/>
        <v>3.3361111111111105E-2</v>
      </c>
    </row>
    <row r="625" spans="2:33" x14ac:dyDescent="0.3">
      <c r="B625">
        <v>57276</v>
      </c>
      <c r="C625" s="7">
        <v>43819</v>
      </c>
      <c r="D625">
        <f t="shared" si="99"/>
        <v>2019</v>
      </c>
      <c r="E625" t="str">
        <f t="shared" si="100"/>
        <v>Q4-2019</v>
      </c>
      <c r="F625" t="str">
        <f t="shared" si="101"/>
        <v>December</v>
      </c>
      <c r="G625">
        <f t="shared" si="102"/>
        <v>51</v>
      </c>
      <c r="H625" t="str">
        <f t="shared" si="103"/>
        <v>Friday</v>
      </c>
      <c r="I625">
        <v>1</v>
      </c>
      <c r="J625">
        <v>31</v>
      </c>
      <c r="K625">
        <v>21</v>
      </c>
      <c r="L625">
        <v>0</v>
      </c>
      <c r="M625">
        <v>0</v>
      </c>
      <c r="N625">
        <v>31</v>
      </c>
      <c r="O625">
        <v>54</v>
      </c>
      <c r="P625">
        <v>29</v>
      </c>
      <c r="Q625">
        <v>37</v>
      </c>
      <c r="R625">
        <v>2</v>
      </c>
      <c r="S625">
        <v>21</v>
      </c>
      <c r="T625">
        <v>13</v>
      </c>
      <c r="U625">
        <v>16</v>
      </c>
      <c r="V625">
        <v>2</v>
      </c>
      <c r="W625">
        <v>0</v>
      </c>
      <c r="X625">
        <v>0</v>
      </c>
      <c r="Y625">
        <v>8</v>
      </c>
      <c r="Z625">
        <v>66</v>
      </c>
      <c r="AA625">
        <v>25</v>
      </c>
      <c r="AB625">
        <f t="shared" si="104"/>
        <v>3205</v>
      </c>
      <c r="AC625" s="5">
        <f t="shared" si="105"/>
        <v>0.89027777777777772</v>
      </c>
      <c r="AD625" s="5">
        <f t="shared" si="106"/>
        <v>7.1097222222222225</v>
      </c>
      <c r="AE625" s="12">
        <f t="shared" si="107"/>
        <v>6.4516129032258063E-2</v>
      </c>
      <c r="AF625" s="12">
        <f t="shared" si="108"/>
        <v>6.4516129032258063E-2</v>
      </c>
      <c r="AG625" s="12">
        <f t="shared" si="109"/>
        <v>2.8718637992831541E-2</v>
      </c>
    </row>
    <row r="626" spans="2:33" x14ac:dyDescent="0.3">
      <c r="B626">
        <v>57277</v>
      </c>
      <c r="C626" s="7">
        <v>43819</v>
      </c>
      <c r="D626">
        <f t="shared" si="99"/>
        <v>2019</v>
      </c>
      <c r="E626" t="str">
        <f t="shared" si="100"/>
        <v>Q4-2019</v>
      </c>
      <c r="F626" t="str">
        <f t="shared" si="101"/>
        <v>December</v>
      </c>
      <c r="G626">
        <f t="shared" si="102"/>
        <v>51</v>
      </c>
      <c r="H626" t="str">
        <f t="shared" si="103"/>
        <v>Friday</v>
      </c>
      <c r="I626">
        <v>2</v>
      </c>
      <c r="J626">
        <v>30</v>
      </c>
      <c r="K626">
        <v>13</v>
      </c>
      <c r="L626">
        <v>0</v>
      </c>
      <c r="M626">
        <v>0</v>
      </c>
      <c r="N626">
        <v>30</v>
      </c>
      <c r="O626">
        <v>54</v>
      </c>
      <c r="P626">
        <v>29</v>
      </c>
      <c r="Q626">
        <v>38</v>
      </c>
      <c r="R626">
        <v>3</v>
      </c>
      <c r="S626">
        <v>13</v>
      </c>
      <c r="T626">
        <v>14</v>
      </c>
      <c r="U626">
        <v>20</v>
      </c>
      <c r="V626">
        <v>3</v>
      </c>
      <c r="W626">
        <v>0</v>
      </c>
      <c r="X626">
        <v>0</v>
      </c>
      <c r="Y626">
        <v>13</v>
      </c>
      <c r="Z626">
        <v>46</v>
      </c>
      <c r="AA626">
        <v>29</v>
      </c>
      <c r="AB626">
        <f t="shared" si="104"/>
        <v>2891</v>
      </c>
      <c r="AC626" s="5">
        <f t="shared" si="105"/>
        <v>0.80305555555555552</v>
      </c>
      <c r="AD626" s="5">
        <f t="shared" si="106"/>
        <v>7.1969444444444441</v>
      </c>
      <c r="AE626" s="12">
        <f t="shared" si="107"/>
        <v>0.1</v>
      </c>
      <c r="AF626" s="12">
        <f t="shared" si="108"/>
        <v>0.1</v>
      </c>
      <c r="AG626" s="12">
        <f t="shared" si="109"/>
        <v>2.6768518518518518E-2</v>
      </c>
    </row>
    <row r="627" spans="2:33" x14ac:dyDescent="0.3">
      <c r="B627">
        <v>57278</v>
      </c>
      <c r="C627" s="7">
        <v>43820</v>
      </c>
      <c r="D627">
        <f t="shared" si="99"/>
        <v>2019</v>
      </c>
      <c r="E627" t="str">
        <f t="shared" si="100"/>
        <v>Q4-2019</v>
      </c>
      <c r="F627" t="str">
        <f t="shared" si="101"/>
        <v>December</v>
      </c>
      <c r="G627">
        <f t="shared" si="102"/>
        <v>51</v>
      </c>
      <c r="H627" t="str">
        <f t="shared" si="103"/>
        <v>Saturday</v>
      </c>
      <c r="I627">
        <v>1</v>
      </c>
      <c r="J627">
        <v>31</v>
      </c>
      <c r="K627">
        <v>14</v>
      </c>
      <c r="L627">
        <v>0</v>
      </c>
      <c r="M627">
        <v>0</v>
      </c>
      <c r="N627">
        <v>31</v>
      </c>
      <c r="O627">
        <v>88</v>
      </c>
      <c r="P627">
        <v>29</v>
      </c>
      <c r="Q627">
        <v>38</v>
      </c>
      <c r="R627">
        <v>3</v>
      </c>
      <c r="S627">
        <v>17</v>
      </c>
      <c r="T627">
        <v>14</v>
      </c>
      <c r="U627">
        <v>25</v>
      </c>
      <c r="V627">
        <v>2</v>
      </c>
      <c r="W627">
        <v>0</v>
      </c>
      <c r="X627">
        <v>1</v>
      </c>
      <c r="Y627">
        <v>11</v>
      </c>
      <c r="Z627">
        <v>35</v>
      </c>
      <c r="AA627">
        <v>14</v>
      </c>
      <c r="AB627">
        <f t="shared" si="104"/>
        <v>4543</v>
      </c>
      <c r="AC627" s="5">
        <f t="shared" si="105"/>
        <v>1.2619444444444445</v>
      </c>
      <c r="AD627" s="5">
        <f t="shared" si="106"/>
        <v>6.7380555555555555</v>
      </c>
      <c r="AE627" s="12">
        <f t="shared" si="107"/>
        <v>9.6774193548387094E-2</v>
      </c>
      <c r="AF627" s="12">
        <f t="shared" si="108"/>
        <v>9.6774193548387094E-2</v>
      </c>
      <c r="AG627" s="12">
        <f t="shared" si="109"/>
        <v>4.0707885304659498E-2</v>
      </c>
    </row>
    <row r="628" spans="2:33" x14ac:dyDescent="0.3">
      <c r="B628">
        <v>57279</v>
      </c>
      <c r="C628" s="7">
        <v>43822</v>
      </c>
      <c r="D628">
        <f t="shared" si="99"/>
        <v>2019</v>
      </c>
      <c r="E628" t="str">
        <f t="shared" si="100"/>
        <v>Q4-2019</v>
      </c>
      <c r="F628" t="str">
        <f t="shared" si="101"/>
        <v>December</v>
      </c>
      <c r="G628">
        <f t="shared" si="102"/>
        <v>52</v>
      </c>
      <c r="H628" t="str">
        <f t="shared" si="103"/>
        <v>Monday</v>
      </c>
      <c r="I628">
        <v>1</v>
      </c>
      <c r="J628">
        <v>34</v>
      </c>
      <c r="K628">
        <v>16</v>
      </c>
      <c r="L628">
        <v>0</v>
      </c>
      <c r="M628">
        <v>0</v>
      </c>
      <c r="N628">
        <v>34</v>
      </c>
      <c r="O628">
        <v>62</v>
      </c>
      <c r="P628">
        <v>30</v>
      </c>
      <c r="Q628">
        <v>37</v>
      </c>
      <c r="R628">
        <v>3</v>
      </c>
      <c r="S628">
        <v>21</v>
      </c>
      <c r="T628">
        <v>14</v>
      </c>
      <c r="U628">
        <v>10</v>
      </c>
      <c r="V628">
        <v>3</v>
      </c>
      <c r="W628">
        <v>0</v>
      </c>
      <c r="X628">
        <v>0</v>
      </c>
      <c r="Y628">
        <v>8</v>
      </c>
      <c r="Z628">
        <v>73</v>
      </c>
      <c r="AA628">
        <v>19</v>
      </c>
      <c r="AB628">
        <f t="shared" si="104"/>
        <v>3933</v>
      </c>
      <c r="AC628" s="5">
        <f t="shared" si="105"/>
        <v>1.0925</v>
      </c>
      <c r="AD628" s="5">
        <f t="shared" si="106"/>
        <v>6.9074999999999998</v>
      </c>
      <c r="AE628" s="12">
        <f t="shared" si="107"/>
        <v>8.8235294117647065E-2</v>
      </c>
      <c r="AF628" s="12">
        <f t="shared" si="108"/>
        <v>8.8235294117647065E-2</v>
      </c>
      <c r="AG628" s="12">
        <f t="shared" si="109"/>
        <v>3.2132352941176473E-2</v>
      </c>
    </row>
    <row r="629" spans="2:33" x14ac:dyDescent="0.3">
      <c r="B629">
        <v>57280</v>
      </c>
      <c r="C629" s="7">
        <v>43822</v>
      </c>
      <c r="D629">
        <f t="shared" si="99"/>
        <v>2019</v>
      </c>
      <c r="E629" t="str">
        <f t="shared" si="100"/>
        <v>Q4-2019</v>
      </c>
      <c r="F629" t="str">
        <f t="shared" si="101"/>
        <v>December</v>
      </c>
      <c r="G629">
        <f t="shared" si="102"/>
        <v>52</v>
      </c>
      <c r="H629" t="str">
        <f t="shared" si="103"/>
        <v>Monday</v>
      </c>
      <c r="I629">
        <v>2</v>
      </c>
      <c r="J629">
        <v>30</v>
      </c>
      <c r="K629">
        <v>17</v>
      </c>
      <c r="L629">
        <v>0</v>
      </c>
      <c r="M629">
        <v>0</v>
      </c>
      <c r="N629">
        <v>30</v>
      </c>
      <c r="O629">
        <v>37</v>
      </c>
      <c r="P629">
        <v>29</v>
      </c>
      <c r="Q629">
        <v>35</v>
      </c>
      <c r="R629">
        <v>3</v>
      </c>
      <c r="S629">
        <v>25</v>
      </c>
      <c r="T629">
        <v>14</v>
      </c>
      <c r="U629">
        <v>15</v>
      </c>
      <c r="V629">
        <v>2</v>
      </c>
      <c r="W629">
        <v>0</v>
      </c>
      <c r="X629">
        <v>1</v>
      </c>
      <c r="Y629">
        <v>18</v>
      </c>
      <c r="Z629">
        <v>62</v>
      </c>
      <c r="AA629">
        <v>25</v>
      </c>
      <c r="AB629">
        <f t="shared" si="104"/>
        <v>2254</v>
      </c>
      <c r="AC629" s="5">
        <f t="shared" si="105"/>
        <v>0.62611111111111106</v>
      </c>
      <c r="AD629" s="5">
        <f t="shared" si="106"/>
        <v>7.3738888888888887</v>
      </c>
      <c r="AE629" s="12">
        <f t="shared" si="107"/>
        <v>0.1</v>
      </c>
      <c r="AF629" s="12">
        <f t="shared" si="108"/>
        <v>0.1</v>
      </c>
      <c r="AG629" s="12">
        <f t="shared" si="109"/>
        <v>2.0870370370370369E-2</v>
      </c>
    </row>
    <row r="630" spans="2:33" x14ac:dyDescent="0.3">
      <c r="B630">
        <v>57281</v>
      </c>
      <c r="C630" s="7">
        <v>43823</v>
      </c>
      <c r="D630">
        <f t="shared" si="99"/>
        <v>2019</v>
      </c>
      <c r="E630" t="str">
        <f t="shared" si="100"/>
        <v>Q4-2019</v>
      </c>
      <c r="F630" t="str">
        <f t="shared" si="101"/>
        <v>December</v>
      </c>
      <c r="G630">
        <f t="shared" si="102"/>
        <v>52</v>
      </c>
      <c r="H630" t="str">
        <f t="shared" si="103"/>
        <v>Tuesday</v>
      </c>
      <c r="I630">
        <v>1</v>
      </c>
      <c r="J630">
        <v>31</v>
      </c>
      <c r="K630">
        <v>18</v>
      </c>
      <c r="L630">
        <v>0</v>
      </c>
      <c r="M630">
        <v>0</v>
      </c>
      <c r="N630">
        <v>31</v>
      </c>
      <c r="O630">
        <v>71</v>
      </c>
      <c r="P630">
        <v>29</v>
      </c>
      <c r="Q630">
        <v>40</v>
      </c>
      <c r="R630">
        <v>3</v>
      </c>
      <c r="S630">
        <v>29</v>
      </c>
      <c r="T630">
        <v>14</v>
      </c>
      <c r="U630">
        <v>21</v>
      </c>
      <c r="V630">
        <v>3</v>
      </c>
      <c r="W630">
        <v>0</v>
      </c>
      <c r="X630">
        <v>0</v>
      </c>
      <c r="Y630">
        <v>15</v>
      </c>
      <c r="Z630">
        <v>50</v>
      </c>
      <c r="AA630">
        <v>30</v>
      </c>
      <c r="AB630">
        <f t="shared" si="104"/>
        <v>3956</v>
      </c>
      <c r="AC630" s="5">
        <f t="shared" si="105"/>
        <v>1.0988888888888888</v>
      </c>
      <c r="AD630" s="5">
        <f t="shared" si="106"/>
        <v>6.9011111111111116</v>
      </c>
      <c r="AE630" s="12">
        <f t="shared" si="107"/>
        <v>9.6774193548387094E-2</v>
      </c>
      <c r="AF630" s="12">
        <f t="shared" si="108"/>
        <v>9.6774193548387094E-2</v>
      </c>
      <c r="AG630" s="12">
        <f t="shared" si="109"/>
        <v>3.5448028673835126E-2</v>
      </c>
    </row>
    <row r="631" spans="2:33" x14ac:dyDescent="0.3">
      <c r="B631">
        <v>57282</v>
      </c>
      <c r="C631" s="7">
        <v>43823</v>
      </c>
      <c r="D631">
        <f t="shared" si="99"/>
        <v>2019</v>
      </c>
      <c r="E631" t="str">
        <f t="shared" si="100"/>
        <v>Q4-2019</v>
      </c>
      <c r="F631" t="str">
        <f t="shared" si="101"/>
        <v>December</v>
      </c>
      <c r="G631">
        <f t="shared" si="102"/>
        <v>52</v>
      </c>
      <c r="H631" t="str">
        <f t="shared" si="103"/>
        <v>Tuesday</v>
      </c>
      <c r="I631">
        <v>2</v>
      </c>
      <c r="J631">
        <v>32</v>
      </c>
      <c r="K631">
        <v>19</v>
      </c>
      <c r="L631">
        <v>0</v>
      </c>
      <c r="M631">
        <v>0</v>
      </c>
      <c r="N631">
        <v>32</v>
      </c>
      <c r="O631">
        <v>45</v>
      </c>
      <c r="P631">
        <v>31</v>
      </c>
      <c r="Q631">
        <v>38</v>
      </c>
      <c r="R631">
        <v>3</v>
      </c>
      <c r="S631">
        <v>13</v>
      </c>
      <c r="T631">
        <v>14</v>
      </c>
      <c r="U631">
        <v>26</v>
      </c>
      <c r="V631">
        <v>2</v>
      </c>
      <c r="W631">
        <v>0</v>
      </c>
      <c r="X631">
        <v>1</v>
      </c>
      <c r="Y631">
        <v>13</v>
      </c>
      <c r="Z631">
        <v>39</v>
      </c>
      <c r="AA631">
        <v>15</v>
      </c>
      <c r="AB631">
        <f t="shared" si="104"/>
        <v>2926</v>
      </c>
      <c r="AC631" s="5">
        <f t="shared" si="105"/>
        <v>0.81277777777777782</v>
      </c>
      <c r="AD631" s="5">
        <f t="shared" si="106"/>
        <v>7.1872222222222222</v>
      </c>
      <c r="AE631" s="12">
        <f t="shared" si="107"/>
        <v>9.375E-2</v>
      </c>
      <c r="AF631" s="12">
        <f t="shared" si="108"/>
        <v>9.375E-2</v>
      </c>
      <c r="AG631" s="12">
        <f t="shared" si="109"/>
        <v>2.5399305555555557E-2</v>
      </c>
    </row>
    <row r="632" spans="2:33" x14ac:dyDescent="0.3">
      <c r="B632">
        <v>57283</v>
      </c>
      <c r="C632" s="7">
        <v>43824</v>
      </c>
      <c r="D632">
        <f t="shared" si="99"/>
        <v>2019</v>
      </c>
      <c r="E632" t="str">
        <f t="shared" si="100"/>
        <v>Q4-2019</v>
      </c>
      <c r="F632" t="str">
        <f t="shared" si="101"/>
        <v>December</v>
      </c>
      <c r="G632">
        <f t="shared" si="102"/>
        <v>52</v>
      </c>
      <c r="H632" t="str">
        <f t="shared" si="103"/>
        <v>Wednesday</v>
      </c>
      <c r="I632">
        <v>1</v>
      </c>
      <c r="J632">
        <v>33</v>
      </c>
      <c r="K632">
        <v>17</v>
      </c>
      <c r="L632">
        <v>0</v>
      </c>
      <c r="M632">
        <v>0</v>
      </c>
      <c r="N632">
        <v>33</v>
      </c>
      <c r="O632">
        <v>73</v>
      </c>
      <c r="P632">
        <v>30</v>
      </c>
      <c r="Q632">
        <v>40</v>
      </c>
      <c r="R632">
        <v>3</v>
      </c>
      <c r="S632">
        <v>18</v>
      </c>
      <c r="T632">
        <v>17</v>
      </c>
      <c r="U632">
        <v>14</v>
      </c>
      <c r="V632">
        <v>2</v>
      </c>
      <c r="W632">
        <v>0</v>
      </c>
      <c r="X632">
        <v>1</v>
      </c>
      <c r="Y632">
        <v>9</v>
      </c>
      <c r="Z632">
        <v>75</v>
      </c>
      <c r="AA632">
        <v>22</v>
      </c>
      <c r="AB632">
        <f t="shared" si="104"/>
        <v>4386</v>
      </c>
      <c r="AC632" s="5">
        <f t="shared" si="105"/>
        <v>1.2183333333333333</v>
      </c>
      <c r="AD632" s="5">
        <f t="shared" si="106"/>
        <v>6.7816666666666663</v>
      </c>
      <c r="AE632" s="12">
        <f t="shared" si="107"/>
        <v>9.0909090909090912E-2</v>
      </c>
      <c r="AF632" s="12">
        <f t="shared" si="108"/>
        <v>9.0909090909090912E-2</v>
      </c>
      <c r="AG632" s="12">
        <f t="shared" si="109"/>
        <v>3.6919191919191914E-2</v>
      </c>
    </row>
    <row r="633" spans="2:33" x14ac:dyDescent="0.3">
      <c r="B633">
        <v>57284</v>
      </c>
      <c r="C633" s="7">
        <v>43824</v>
      </c>
      <c r="D633">
        <f t="shared" si="99"/>
        <v>2019</v>
      </c>
      <c r="E633" t="str">
        <f t="shared" si="100"/>
        <v>Q4-2019</v>
      </c>
      <c r="F633" t="str">
        <f t="shared" si="101"/>
        <v>December</v>
      </c>
      <c r="G633">
        <f t="shared" si="102"/>
        <v>52</v>
      </c>
      <c r="H633" t="str">
        <f t="shared" si="103"/>
        <v>Wednesday</v>
      </c>
      <c r="I633">
        <v>2</v>
      </c>
      <c r="J633">
        <v>30</v>
      </c>
      <c r="K633">
        <v>18</v>
      </c>
      <c r="L633">
        <v>0</v>
      </c>
      <c r="M633">
        <v>0</v>
      </c>
      <c r="N633">
        <v>30</v>
      </c>
      <c r="O633">
        <v>48</v>
      </c>
      <c r="P633">
        <v>30</v>
      </c>
      <c r="Q633">
        <v>38</v>
      </c>
      <c r="R633">
        <v>3</v>
      </c>
      <c r="S633">
        <v>22</v>
      </c>
      <c r="T633">
        <v>17</v>
      </c>
      <c r="U633">
        <v>19</v>
      </c>
      <c r="V633">
        <v>3</v>
      </c>
      <c r="W633">
        <v>0</v>
      </c>
      <c r="X633">
        <v>0</v>
      </c>
      <c r="Y633">
        <v>6</v>
      </c>
      <c r="Z633">
        <v>63</v>
      </c>
      <c r="AA633">
        <v>27</v>
      </c>
      <c r="AB633">
        <f t="shared" si="104"/>
        <v>2376</v>
      </c>
      <c r="AC633" s="5">
        <f t="shared" si="105"/>
        <v>0.66</v>
      </c>
      <c r="AD633" s="5">
        <f t="shared" si="106"/>
        <v>7.34</v>
      </c>
      <c r="AE633" s="12">
        <f t="shared" si="107"/>
        <v>0.1</v>
      </c>
      <c r="AF633" s="12">
        <f t="shared" si="108"/>
        <v>0.1</v>
      </c>
      <c r="AG633" s="12">
        <f t="shared" si="109"/>
        <v>2.2000000000000002E-2</v>
      </c>
    </row>
    <row r="634" spans="2:33" x14ac:dyDescent="0.3">
      <c r="B634">
        <v>57285</v>
      </c>
      <c r="C634" s="7">
        <v>43825</v>
      </c>
      <c r="D634">
        <f t="shared" si="99"/>
        <v>2019</v>
      </c>
      <c r="E634" t="str">
        <f t="shared" si="100"/>
        <v>Q4-2019</v>
      </c>
      <c r="F634" t="str">
        <f t="shared" si="101"/>
        <v>December</v>
      </c>
      <c r="G634">
        <f t="shared" si="102"/>
        <v>52</v>
      </c>
      <c r="H634" t="str">
        <f t="shared" si="103"/>
        <v>Thursday</v>
      </c>
      <c r="I634">
        <v>1</v>
      </c>
      <c r="J634">
        <v>33</v>
      </c>
      <c r="K634">
        <v>11</v>
      </c>
      <c r="L634">
        <v>0</v>
      </c>
      <c r="M634">
        <v>0</v>
      </c>
      <c r="N634">
        <v>33</v>
      </c>
      <c r="O634">
        <v>47</v>
      </c>
      <c r="P634">
        <v>30</v>
      </c>
      <c r="Q634">
        <v>36</v>
      </c>
      <c r="R634">
        <v>2</v>
      </c>
      <c r="S634">
        <v>15</v>
      </c>
      <c r="T634">
        <v>18</v>
      </c>
      <c r="U634">
        <v>22</v>
      </c>
      <c r="V634">
        <v>2</v>
      </c>
      <c r="W634">
        <v>0</v>
      </c>
      <c r="X634">
        <v>0</v>
      </c>
      <c r="Y634">
        <v>12</v>
      </c>
      <c r="Z634">
        <v>44</v>
      </c>
      <c r="AA634">
        <v>11</v>
      </c>
      <c r="AB634">
        <f t="shared" si="104"/>
        <v>3904</v>
      </c>
      <c r="AC634" s="5">
        <f t="shared" si="105"/>
        <v>1.0844444444444445</v>
      </c>
      <c r="AD634" s="5">
        <f t="shared" si="106"/>
        <v>6.9155555555555557</v>
      </c>
      <c r="AE634" s="12">
        <f t="shared" si="107"/>
        <v>6.0606060606060608E-2</v>
      </c>
      <c r="AF634" s="12">
        <f t="shared" si="108"/>
        <v>6.0606060606060608E-2</v>
      </c>
      <c r="AG634" s="12">
        <f t="shared" si="109"/>
        <v>3.2861952861952863E-2</v>
      </c>
    </row>
    <row r="635" spans="2:33" x14ac:dyDescent="0.3">
      <c r="B635">
        <v>57286</v>
      </c>
      <c r="C635" s="7">
        <v>43825</v>
      </c>
      <c r="D635">
        <f t="shared" si="99"/>
        <v>2019</v>
      </c>
      <c r="E635" t="str">
        <f t="shared" si="100"/>
        <v>Q4-2019</v>
      </c>
      <c r="F635" t="str">
        <f t="shared" si="101"/>
        <v>December</v>
      </c>
      <c r="G635">
        <f t="shared" si="102"/>
        <v>52</v>
      </c>
      <c r="H635" t="str">
        <f t="shared" si="103"/>
        <v>Thursday</v>
      </c>
      <c r="I635">
        <v>2</v>
      </c>
      <c r="J635">
        <v>30</v>
      </c>
      <c r="K635">
        <v>12</v>
      </c>
      <c r="L635">
        <v>0</v>
      </c>
      <c r="M635">
        <v>0</v>
      </c>
      <c r="N635">
        <v>30</v>
      </c>
      <c r="O635">
        <v>82</v>
      </c>
      <c r="P635">
        <v>29</v>
      </c>
      <c r="Q635">
        <v>39</v>
      </c>
      <c r="R635">
        <v>2</v>
      </c>
      <c r="S635">
        <v>19</v>
      </c>
      <c r="T635">
        <v>18</v>
      </c>
      <c r="U635">
        <v>27</v>
      </c>
      <c r="V635">
        <v>2</v>
      </c>
      <c r="W635">
        <v>0</v>
      </c>
      <c r="X635">
        <v>0</v>
      </c>
      <c r="Y635">
        <v>10</v>
      </c>
      <c r="Z635">
        <v>32</v>
      </c>
      <c r="AA635">
        <v>16</v>
      </c>
      <c r="AB635">
        <f t="shared" si="104"/>
        <v>4067</v>
      </c>
      <c r="AC635" s="5">
        <f t="shared" si="105"/>
        <v>1.1297222222222223</v>
      </c>
      <c r="AD635" s="5">
        <f t="shared" si="106"/>
        <v>6.8702777777777779</v>
      </c>
      <c r="AE635" s="12">
        <f t="shared" si="107"/>
        <v>6.6666666666666666E-2</v>
      </c>
      <c r="AF635" s="12">
        <f t="shared" si="108"/>
        <v>6.6666666666666666E-2</v>
      </c>
      <c r="AG635" s="12">
        <f t="shared" si="109"/>
        <v>3.765740740740741E-2</v>
      </c>
    </row>
    <row r="636" spans="2:33" x14ac:dyDescent="0.3">
      <c r="B636">
        <v>57287</v>
      </c>
      <c r="C636" s="7">
        <v>43826</v>
      </c>
      <c r="D636">
        <f t="shared" si="99"/>
        <v>2019</v>
      </c>
      <c r="E636" t="str">
        <f t="shared" si="100"/>
        <v>Q4-2019</v>
      </c>
      <c r="F636" t="str">
        <f t="shared" si="101"/>
        <v>December</v>
      </c>
      <c r="G636">
        <f t="shared" si="102"/>
        <v>52</v>
      </c>
      <c r="H636" t="str">
        <f t="shared" si="103"/>
        <v>Friday</v>
      </c>
      <c r="I636">
        <v>1</v>
      </c>
      <c r="J636">
        <v>30</v>
      </c>
      <c r="K636">
        <v>13</v>
      </c>
      <c r="L636">
        <v>0</v>
      </c>
      <c r="M636">
        <v>0</v>
      </c>
      <c r="N636">
        <v>30</v>
      </c>
      <c r="O636">
        <v>56</v>
      </c>
      <c r="P636">
        <v>29</v>
      </c>
      <c r="Q636">
        <v>39</v>
      </c>
      <c r="R636">
        <v>2</v>
      </c>
      <c r="S636">
        <v>23</v>
      </c>
      <c r="T636">
        <v>18</v>
      </c>
      <c r="U636">
        <v>13</v>
      </c>
      <c r="V636">
        <v>2</v>
      </c>
      <c r="W636">
        <v>0</v>
      </c>
      <c r="X636">
        <v>0</v>
      </c>
      <c r="Y636">
        <v>7</v>
      </c>
      <c r="Z636">
        <v>71</v>
      </c>
      <c r="AA636">
        <v>21</v>
      </c>
      <c r="AB636">
        <f t="shared" si="104"/>
        <v>2999</v>
      </c>
      <c r="AC636" s="5">
        <f t="shared" si="105"/>
        <v>0.83305555555555555</v>
      </c>
      <c r="AD636" s="5">
        <f t="shared" si="106"/>
        <v>7.1669444444444448</v>
      </c>
      <c r="AE636" s="12">
        <f t="shared" si="107"/>
        <v>6.6666666666666666E-2</v>
      </c>
      <c r="AF636" s="12">
        <f t="shared" si="108"/>
        <v>6.6666666666666666E-2</v>
      </c>
      <c r="AG636" s="12">
        <f t="shared" si="109"/>
        <v>2.7768518518518519E-2</v>
      </c>
    </row>
    <row r="637" spans="2:33" x14ac:dyDescent="0.3">
      <c r="B637">
        <v>57288</v>
      </c>
      <c r="C637" s="7">
        <v>43826</v>
      </c>
      <c r="D637">
        <f t="shared" si="99"/>
        <v>2019</v>
      </c>
      <c r="E637" t="str">
        <f t="shared" si="100"/>
        <v>Q4-2019</v>
      </c>
      <c r="F637" t="str">
        <f t="shared" si="101"/>
        <v>December</v>
      </c>
      <c r="G637">
        <f t="shared" si="102"/>
        <v>52</v>
      </c>
      <c r="H637" t="str">
        <f t="shared" si="103"/>
        <v>Friday</v>
      </c>
      <c r="I637">
        <v>2</v>
      </c>
      <c r="J637">
        <v>31</v>
      </c>
      <c r="K637">
        <v>14</v>
      </c>
      <c r="L637">
        <v>0</v>
      </c>
      <c r="M637">
        <v>0</v>
      </c>
      <c r="N637">
        <v>31</v>
      </c>
      <c r="O637">
        <v>30</v>
      </c>
      <c r="P637">
        <v>31</v>
      </c>
      <c r="Q637">
        <v>37</v>
      </c>
      <c r="R637">
        <v>3</v>
      </c>
      <c r="S637">
        <v>26</v>
      </c>
      <c r="T637">
        <v>18</v>
      </c>
      <c r="U637">
        <v>18</v>
      </c>
      <c r="V637">
        <v>3</v>
      </c>
      <c r="W637">
        <v>0</v>
      </c>
      <c r="X637">
        <v>0</v>
      </c>
      <c r="Y637">
        <v>17</v>
      </c>
      <c r="Z637">
        <v>59</v>
      </c>
      <c r="AA637">
        <v>26</v>
      </c>
      <c r="AB637">
        <f t="shared" si="104"/>
        <v>1900</v>
      </c>
      <c r="AC637" s="5">
        <f t="shared" si="105"/>
        <v>0.52777777777777779</v>
      </c>
      <c r="AD637" s="5">
        <f t="shared" si="106"/>
        <v>7.4722222222222223</v>
      </c>
      <c r="AE637" s="12">
        <f t="shared" si="107"/>
        <v>9.6774193548387094E-2</v>
      </c>
      <c r="AF637" s="12">
        <f t="shared" si="108"/>
        <v>9.6774193548387094E-2</v>
      </c>
      <c r="AG637" s="12">
        <f t="shared" si="109"/>
        <v>1.7025089605734768E-2</v>
      </c>
    </row>
    <row r="638" spans="2:33" x14ac:dyDescent="0.3">
      <c r="B638">
        <v>57289</v>
      </c>
      <c r="C638" s="7">
        <v>43827</v>
      </c>
      <c r="D638">
        <f t="shared" si="99"/>
        <v>2019</v>
      </c>
      <c r="E638" t="str">
        <f t="shared" si="100"/>
        <v>Q4-2019</v>
      </c>
      <c r="F638" t="str">
        <f t="shared" si="101"/>
        <v>December</v>
      </c>
      <c r="G638">
        <f t="shared" si="102"/>
        <v>52</v>
      </c>
      <c r="H638" t="str">
        <f t="shared" si="103"/>
        <v>Saturday</v>
      </c>
      <c r="I638">
        <v>1</v>
      </c>
      <c r="J638">
        <v>32</v>
      </c>
      <c r="K638">
        <v>15</v>
      </c>
      <c r="L638">
        <v>0</v>
      </c>
      <c r="M638">
        <v>0</v>
      </c>
      <c r="N638">
        <v>32</v>
      </c>
      <c r="O638">
        <v>65</v>
      </c>
      <c r="P638">
        <v>28</v>
      </c>
      <c r="Q638">
        <v>37</v>
      </c>
      <c r="R638">
        <v>3</v>
      </c>
      <c r="S638">
        <v>10</v>
      </c>
      <c r="T638">
        <v>18</v>
      </c>
      <c r="U638">
        <v>23</v>
      </c>
      <c r="V638">
        <v>2</v>
      </c>
      <c r="W638">
        <v>0</v>
      </c>
      <c r="X638">
        <v>1</v>
      </c>
      <c r="Y638">
        <v>14</v>
      </c>
      <c r="Z638">
        <v>48</v>
      </c>
      <c r="AA638">
        <v>12</v>
      </c>
      <c r="AB638">
        <f t="shared" si="104"/>
        <v>4876</v>
      </c>
      <c r="AC638" s="5">
        <f t="shared" si="105"/>
        <v>1.3544444444444443</v>
      </c>
      <c r="AD638" s="5">
        <f t="shared" si="106"/>
        <v>6.6455555555555552</v>
      </c>
      <c r="AE638" s="12">
        <f t="shared" si="107"/>
        <v>9.375E-2</v>
      </c>
      <c r="AF638" s="12">
        <f t="shared" si="108"/>
        <v>9.375E-2</v>
      </c>
      <c r="AG638" s="12">
        <f t="shared" si="109"/>
        <v>4.2326388888888886E-2</v>
      </c>
    </row>
    <row r="639" spans="2:33" x14ac:dyDescent="0.3">
      <c r="B639">
        <v>57290</v>
      </c>
      <c r="C639" s="7">
        <v>43829</v>
      </c>
      <c r="D639">
        <f t="shared" si="99"/>
        <v>2019</v>
      </c>
      <c r="E639" t="str">
        <f t="shared" si="100"/>
        <v>Q4-2019</v>
      </c>
      <c r="F639" t="str">
        <f t="shared" si="101"/>
        <v>December</v>
      </c>
      <c r="G639">
        <f t="shared" si="102"/>
        <v>53</v>
      </c>
      <c r="H639" t="str">
        <f t="shared" si="103"/>
        <v>Monday</v>
      </c>
      <c r="I639">
        <v>1</v>
      </c>
      <c r="J639">
        <v>30</v>
      </c>
      <c r="K639">
        <v>16</v>
      </c>
      <c r="L639">
        <v>0</v>
      </c>
      <c r="M639">
        <v>0</v>
      </c>
      <c r="N639">
        <v>30</v>
      </c>
      <c r="O639">
        <v>39</v>
      </c>
      <c r="P639">
        <v>29</v>
      </c>
      <c r="Q639">
        <v>36</v>
      </c>
      <c r="R639">
        <v>3</v>
      </c>
      <c r="S639">
        <v>14</v>
      </c>
      <c r="T639">
        <v>17</v>
      </c>
      <c r="U639">
        <v>28</v>
      </c>
      <c r="V639">
        <v>3</v>
      </c>
      <c r="W639">
        <v>0</v>
      </c>
      <c r="X639">
        <v>0</v>
      </c>
      <c r="Y639">
        <v>12</v>
      </c>
      <c r="Z639">
        <v>36</v>
      </c>
      <c r="AA639">
        <v>17</v>
      </c>
      <c r="AB639">
        <f t="shared" si="104"/>
        <v>2626</v>
      </c>
      <c r="AC639" s="5">
        <f t="shared" si="105"/>
        <v>0.72944444444444445</v>
      </c>
      <c r="AD639" s="5">
        <f t="shared" si="106"/>
        <v>7.2705555555555552</v>
      </c>
      <c r="AE639" s="12">
        <f t="shared" si="107"/>
        <v>0.1</v>
      </c>
      <c r="AF639" s="12">
        <f t="shared" si="108"/>
        <v>0.1</v>
      </c>
      <c r="AG639" s="12">
        <f t="shared" si="109"/>
        <v>2.4314814814814813E-2</v>
      </c>
    </row>
    <row r="640" spans="2:33" x14ac:dyDescent="0.3">
      <c r="B640">
        <v>57291</v>
      </c>
      <c r="C640" s="7">
        <v>43829</v>
      </c>
      <c r="D640">
        <f t="shared" si="99"/>
        <v>2019</v>
      </c>
      <c r="E640" t="str">
        <f t="shared" si="100"/>
        <v>Q4-2019</v>
      </c>
      <c r="F640" t="str">
        <f t="shared" si="101"/>
        <v>December</v>
      </c>
      <c r="G640">
        <f t="shared" si="102"/>
        <v>53</v>
      </c>
      <c r="H640" t="str">
        <f t="shared" si="103"/>
        <v>Monday</v>
      </c>
      <c r="I640">
        <v>2</v>
      </c>
      <c r="J640">
        <v>31</v>
      </c>
      <c r="K640">
        <v>17</v>
      </c>
      <c r="L640">
        <v>0</v>
      </c>
      <c r="M640">
        <v>0</v>
      </c>
      <c r="N640">
        <v>31</v>
      </c>
      <c r="O640">
        <v>73</v>
      </c>
      <c r="P640">
        <v>31</v>
      </c>
      <c r="Q640">
        <v>39</v>
      </c>
      <c r="R640">
        <v>3</v>
      </c>
      <c r="S640">
        <v>18</v>
      </c>
      <c r="T640">
        <v>17</v>
      </c>
      <c r="U640">
        <v>14</v>
      </c>
      <c r="V640">
        <v>2</v>
      </c>
      <c r="W640">
        <v>0</v>
      </c>
      <c r="X640">
        <v>1</v>
      </c>
      <c r="Y640">
        <v>9</v>
      </c>
      <c r="Z640">
        <v>75</v>
      </c>
      <c r="AA640">
        <v>22</v>
      </c>
      <c r="AB640">
        <f t="shared" si="104"/>
        <v>3244</v>
      </c>
      <c r="AC640" s="5">
        <f t="shared" si="105"/>
        <v>0.90111111111111108</v>
      </c>
      <c r="AD640" s="5">
        <f t="shared" si="106"/>
        <v>7.0988888888888892</v>
      </c>
      <c r="AE640" s="12">
        <f t="shared" si="107"/>
        <v>9.6774193548387094E-2</v>
      </c>
      <c r="AF640" s="12">
        <f t="shared" si="108"/>
        <v>9.6774193548387094E-2</v>
      </c>
      <c r="AG640" s="12">
        <f t="shared" si="109"/>
        <v>2.9068100358422937E-2</v>
      </c>
    </row>
    <row r="641" spans="2:33" x14ac:dyDescent="0.3">
      <c r="B641">
        <v>57292</v>
      </c>
      <c r="C641" s="7">
        <v>43830</v>
      </c>
      <c r="D641">
        <f t="shared" si="99"/>
        <v>2019</v>
      </c>
      <c r="E641" t="str">
        <f t="shared" si="100"/>
        <v>Q4-2019</v>
      </c>
      <c r="F641" t="str">
        <f t="shared" si="101"/>
        <v>December</v>
      </c>
      <c r="G641">
        <f t="shared" si="102"/>
        <v>53</v>
      </c>
      <c r="H641" t="str">
        <f t="shared" si="103"/>
        <v>Tuesday</v>
      </c>
      <c r="I641">
        <v>1</v>
      </c>
      <c r="J641">
        <v>32</v>
      </c>
      <c r="K641">
        <v>18</v>
      </c>
      <c r="L641">
        <v>0</v>
      </c>
      <c r="M641">
        <v>0</v>
      </c>
      <c r="N641">
        <v>32</v>
      </c>
      <c r="O641">
        <v>48</v>
      </c>
      <c r="P641">
        <v>29</v>
      </c>
      <c r="Q641">
        <v>39</v>
      </c>
      <c r="R641">
        <v>3</v>
      </c>
      <c r="S641">
        <v>22</v>
      </c>
      <c r="T641">
        <v>17</v>
      </c>
      <c r="U641">
        <v>19</v>
      </c>
      <c r="V641">
        <v>3</v>
      </c>
      <c r="W641">
        <v>0</v>
      </c>
      <c r="X641">
        <v>0</v>
      </c>
      <c r="Y641">
        <v>6</v>
      </c>
      <c r="Z641">
        <v>63</v>
      </c>
      <c r="AA641">
        <v>27</v>
      </c>
      <c r="AB641">
        <f t="shared" si="104"/>
        <v>3702</v>
      </c>
      <c r="AC641" s="5">
        <f t="shared" si="105"/>
        <v>1.0283333333333333</v>
      </c>
      <c r="AD641" s="5">
        <f t="shared" si="106"/>
        <v>6.9716666666666667</v>
      </c>
      <c r="AE641" s="12">
        <f t="shared" si="107"/>
        <v>9.375E-2</v>
      </c>
      <c r="AF641" s="12">
        <f t="shared" si="108"/>
        <v>9.375E-2</v>
      </c>
      <c r="AG641" s="12">
        <f t="shared" si="109"/>
        <v>3.2135416666666666E-2</v>
      </c>
    </row>
    <row r="642" spans="2:33" x14ac:dyDescent="0.3">
      <c r="B642">
        <v>57293</v>
      </c>
      <c r="C642" s="7">
        <v>43830</v>
      </c>
      <c r="D642">
        <f t="shared" si="99"/>
        <v>2019</v>
      </c>
      <c r="E642" t="str">
        <f t="shared" si="100"/>
        <v>Q4-2019</v>
      </c>
      <c r="F642" t="str">
        <f t="shared" si="101"/>
        <v>December</v>
      </c>
      <c r="G642">
        <f t="shared" si="102"/>
        <v>53</v>
      </c>
      <c r="H642" t="str">
        <f t="shared" si="103"/>
        <v>Tuesday</v>
      </c>
      <c r="I642">
        <v>2</v>
      </c>
      <c r="J642">
        <v>31</v>
      </c>
      <c r="K642">
        <v>11</v>
      </c>
      <c r="L642">
        <v>0</v>
      </c>
      <c r="M642">
        <v>0</v>
      </c>
      <c r="N642">
        <v>31</v>
      </c>
      <c r="O642">
        <v>47</v>
      </c>
      <c r="P642">
        <v>31</v>
      </c>
      <c r="Q642">
        <v>35</v>
      </c>
      <c r="R642">
        <v>2</v>
      </c>
      <c r="S642">
        <v>15</v>
      </c>
      <c r="T642">
        <v>18</v>
      </c>
      <c r="U642">
        <v>22</v>
      </c>
      <c r="V642">
        <v>2</v>
      </c>
      <c r="W642">
        <v>0</v>
      </c>
      <c r="X642">
        <v>0</v>
      </c>
      <c r="Y642">
        <v>12</v>
      </c>
      <c r="Z642">
        <v>44</v>
      </c>
      <c r="AA642">
        <v>11</v>
      </c>
      <c r="AB642">
        <f t="shared" si="104"/>
        <v>2462</v>
      </c>
      <c r="AC642" s="5">
        <f t="shared" si="105"/>
        <v>0.68388888888888888</v>
      </c>
      <c r="AD642" s="5">
        <f t="shared" si="106"/>
        <v>7.3161111111111108</v>
      </c>
      <c r="AE642" s="12">
        <f t="shared" si="107"/>
        <v>6.4516129032258063E-2</v>
      </c>
      <c r="AF642" s="12">
        <f t="shared" si="108"/>
        <v>6.4516129032258063E-2</v>
      </c>
      <c r="AG642" s="12">
        <f t="shared" si="109"/>
        <v>2.2060931899641575E-2</v>
      </c>
    </row>
    <row r="643" spans="2:33" x14ac:dyDescent="0.3">
      <c r="B643">
        <v>57294</v>
      </c>
      <c r="C643" s="7">
        <v>43831</v>
      </c>
      <c r="D643">
        <f t="shared" si="99"/>
        <v>2020</v>
      </c>
      <c r="E643" t="str">
        <f t="shared" si="100"/>
        <v>Q1-2020</v>
      </c>
      <c r="F643" t="str">
        <f t="shared" si="101"/>
        <v>January</v>
      </c>
      <c r="G643">
        <f t="shared" si="102"/>
        <v>1</v>
      </c>
      <c r="H643" t="str">
        <f t="shared" si="103"/>
        <v>Wednesday</v>
      </c>
      <c r="I643">
        <v>1</v>
      </c>
      <c r="J643">
        <v>33</v>
      </c>
      <c r="K643">
        <v>13</v>
      </c>
      <c r="L643">
        <v>0</v>
      </c>
      <c r="M643">
        <v>0</v>
      </c>
      <c r="N643">
        <v>33</v>
      </c>
      <c r="O643">
        <v>65</v>
      </c>
      <c r="P643">
        <v>30</v>
      </c>
      <c r="Q643">
        <v>39</v>
      </c>
      <c r="R643">
        <v>2</v>
      </c>
      <c r="S643">
        <v>30</v>
      </c>
      <c r="T643">
        <v>24</v>
      </c>
      <c r="U643">
        <v>11</v>
      </c>
      <c r="V643">
        <v>1</v>
      </c>
      <c r="W643">
        <v>0</v>
      </c>
      <c r="X643">
        <v>1</v>
      </c>
      <c r="Y643">
        <v>14</v>
      </c>
      <c r="Z643">
        <v>50</v>
      </c>
      <c r="AA643">
        <v>15</v>
      </c>
      <c r="AB643">
        <f t="shared" si="104"/>
        <v>4246</v>
      </c>
      <c r="AC643" s="5">
        <f t="shared" si="105"/>
        <v>1.1794444444444445</v>
      </c>
      <c r="AD643" s="5">
        <f t="shared" si="106"/>
        <v>6.8205555555555559</v>
      </c>
      <c r="AE643" s="12">
        <f t="shared" si="107"/>
        <v>6.0606060606060608E-2</v>
      </c>
      <c r="AF643" s="12">
        <f t="shared" si="108"/>
        <v>6.0606060606060608E-2</v>
      </c>
      <c r="AG643" s="12">
        <f t="shared" si="109"/>
        <v>3.574074074074074E-2</v>
      </c>
    </row>
    <row r="644" spans="2:33" x14ac:dyDescent="0.3">
      <c r="B644">
        <v>57295</v>
      </c>
      <c r="C644" s="7">
        <v>43831</v>
      </c>
      <c r="D644">
        <f t="shared" si="99"/>
        <v>2020</v>
      </c>
      <c r="E644" t="str">
        <f t="shared" si="100"/>
        <v>Q1-2020</v>
      </c>
      <c r="F644" t="str">
        <f t="shared" si="101"/>
        <v>January</v>
      </c>
      <c r="G644">
        <f t="shared" si="102"/>
        <v>1</v>
      </c>
      <c r="H644" t="str">
        <f t="shared" si="103"/>
        <v>Wednesday</v>
      </c>
      <c r="I644">
        <v>2</v>
      </c>
      <c r="J644">
        <v>33</v>
      </c>
      <c r="K644">
        <v>14</v>
      </c>
      <c r="L644">
        <v>0</v>
      </c>
      <c r="M644">
        <v>0</v>
      </c>
      <c r="N644">
        <v>33</v>
      </c>
      <c r="O644">
        <v>39</v>
      </c>
      <c r="P644">
        <v>29</v>
      </c>
      <c r="Q644">
        <v>40</v>
      </c>
      <c r="R644">
        <v>1</v>
      </c>
      <c r="S644">
        <v>14</v>
      </c>
      <c r="T644">
        <v>24</v>
      </c>
      <c r="U644">
        <v>16</v>
      </c>
      <c r="V644">
        <v>1</v>
      </c>
      <c r="W644">
        <v>0</v>
      </c>
      <c r="X644">
        <v>0</v>
      </c>
      <c r="Y644">
        <v>11</v>
      </c>
      <c r="Z644">
        <v>39</v>
      </c>
      <c r="AA644">
        <v>20</v>
      </c>
      <c r="AB644">
        <f t="shared" si="104"/>
        <v>4174</v>
      </c>
      <c r="AC644" s="5">
        <f t="shared" si="105"/>
        <v>1.1594444444444445</v>
      </c>
      <c r="AD644" s="5">
        <f t="shared" si="106"/>
        <v>6.8405555555555555</v>
      </c>
      <c r="AE644" s="12">
        <f t="shared" si="107"/>
        <v>3.0303030303030304E-2</v>
      </c>
      <c r="AF644" s="12">
        <f t="shared" si="108"/>
        <v>3.0303030303030304E-2</v>
      </c>
      <c r="AG644" s="12">
        <f t="shared" si="109"/>
        <v>3.5134680134680137E-2</v>
      </c>
    </row>
    <row r="645" spans="2:33" x14ac:dyDescent="0.3">
      <c r="B645">
        <v>57296</v>
      </c>
      <c r="C645" s="7">
        <v>43832</v>
      </c>
      <c r="D645">
        <f t="shared" si="99"/>
        <v>2020</v>
      </c>
      <c r="E645" t="str">
        <f t="shared" si="100"/>
        <v>Q1-2020</v>
      </c>
      <c r="F645" t="str">
        <f t="shared" si="101"/>
        <v>January</v>
      </c>
      <c r="G645">
        <f t="shared" si="102"/>
        <v>1</v>
      </c>
      <c r="H645" t="str">
        <f t="shared" si="103"/>
        <v>Thursday</v>
      </c>
      <c r="I645">
        <v>1</v>
      </c>
      <c r="J645">
        <v>35</v>
      </c>
      <c r="K645">
        <v>15</v>
      </c>
      <c r="L645">
        <v>0</v>
      </c>
      <c r="M645">
        <v>0</v>
      </c>
      <c r="N645">
        <v>35</v>
      </c>
      <c r="O645">
        <v>74</v>
      </c>
      <c r="P645">
        <v>29</v>
      </c>
      <c r="Q645">
        <v>37</v>
      </c>
      <c r="R645">
        <v>1</v>
      </c>
      <c r="S645">
        <v>18</v>
      </c>
      <c r="T645">
        <v>24</v>
      </c>
      <c r="U645">
        <v>21</v>
      </c>
      <c r="V645">
        <v>1</v>
      </c>
      <c r="W645">
        <v>0</v>
      </c>
      <c r="X645">
        <v>0</v>
      </c>
      <c r="Y645">
        <v>9</v>
      </c>
      <c r="Z645">
        <v>27</v>
      </c>
      <c r="AA645">
        <v>25</v>
      </c>
      <c r="AB645">
        <f t="shared" si="104"/>
        <v>6965</v>
      </c>
      <c r="AC645" s="5">
        <f t="shared" si="105"/>
        <v>1.9347222222222222</v>
      </c>
      <c r="AD645" s="5">
        <f t="shared" si="106"/>
        <v>6.0652777777777782</v>
      </c>
      <c r="AE645" s="12">
        <f t="shared" si="107"/>
        <v>2.8571428571428571E-2</v>
      </c>
      <c r="AF645" s="12">
        <f t="shared" si="108"/>
        <v>2.8571428571428571E-2</v>
      </c>
      <c r="AG645" s="12">
        <f t="shared" si="109"/>
        <v>5.527777777777778E-2</v>
      </c>
    </row>
    <row r="646" spans="2:33" x14ac:dyDescent="0.3">
      <c r="B646">
        <v>57297</v>
      </c>
      <c r="C646" s="7">
        <v>43832</v>
      </c>
      <c r="D646">
        <f t="shared" si="99"/>
        <v>2020</v>
      </c>
      <c r="E646" t="str">
        <f t="shared" si="100"/>
        <v>Q1-2020</v>
      </c>
      <c r="F646" t="str">
        <f t="shared" si="101"/>
        <v>January</v>
      </c>
      <c r="G646">
        <f t="shared" si="102"/>
        <v>1</v>
      </c>
      <c r="H646" t="str">
        <f t="shared" si="103"/>
        <v>Thursday</v>
      </c>
      <c r="I646">
        <v>2</v>
      </c>
      <c r="J646">
        <v>30</v>
      </c>
      <c r="K646">
        <v>16</v>
      </c>
      <c r="L646">
        <v>0</v>
      </c>
      <c r="M646">
        <v>0</v>
      </c>
      <c r="N646">
        <v>30</v>
      </c>
      <c r="O646">
        <v>48</v>
      </c>
      <c r="P646">
        <v>28</v>
      </c>
      <c r="Q646">
        <v>38</v>
      </c>
      <c r="R646">
        <v>1</v>
      </c>
      <c r="S646">
        <v>22</v>
      </c>
      <c r="T646">
        <v>24</v>
      </c>
      <c r="U646">
        <v>27</v>
      </c>
      <c r="V646">
        <v>1</v>
      </c>
      <c r="W646">
        <v>0</v>
      </c>
      <c r="X646">
        <v>0</v>
      </c>
      <c r="Y646">
        <v>6</v>
      </c>
      <c r="Z646">
        <v>66</v>
      </c>
      <c r="AA646">
        <v>10</v>
      </c>
      <c r="AB646">
        <f t="shared" si="104"/>
        <v>3898</v>
      </c>
      <c r="AC646" s="5">
        <f t="shared" si="105"/>
        <v>1.0827777777777778</v>
      </c>
      <c r="AD646" s="5">
        <f t="shared" si="106"/>
        <v>6.9172222222222217</v>
      </c>
      <c r="AE646" s="12">
        <f t="shared" si="107"/>
        <v>3.3333333333333333E-2</v>
      </c>
      <c r="AF646" s="12">
        <f t="shared" si="108"/>
        <v>3.3333333333333333E-2</v>
      </c>
      <c r="AG646" s="12">
        <f t="shared" si="109"/>
        <v>3.6092592592592593E-2</v>
      </c>
    </row>
    <row r="647" spans="2:33" x14ac:dyDescent="0.3">
      <c r="B647">
        <v>57298</v>
      </c>
      <c r="C647" s="7">
        <v>43833</v>
      </c>
      <c r="D647">
        <f t="shared" si="99"/>
        <v>2020</v>
      </c>
      <c r="E647" t="str">
        <f t="shared" si="100"/>
        <v>Q1-2020</v>
      </c>
      <c r="F647" t="str">
        <f t="shared" si="101"/>
        <v>January</v>
      </c>
      <c r="G647">
        <f t="shared" si="102"/>
        <v>1</v>
      </c>
      <c r="H647" t="str">
        <f t="shared" si="103"/>
        <v>Friday</v>
      </c>
      <c r="I647">
        <v>1</v>
      </c>
      <c r="J647">
        <v>36</v>
      </c>
      <c r="K647">
        <v>17</v>
      </c>
      <c r="L647">
        <v>0</v>
      </c>
      <c r="M647">
        <v>0</v>
      </c>
      <c r="N647">
        <v>36</v>
      </c>
      <c r="O647">
        <v>82</v>
      </c>
      <c r="P647">
        <v>29</v>
      </c>
      <c r="Q647">
        <v>35</v>
      </c>
      <c r="R647">
        <v>1</v>
      </c>
      <c r="S647">
        <v>26</v>
      </c>
      <c r="T647">
        <v>24</v>
      </c>
      <c r="U647">
        <v>12</v>
      </c>
      <c r="V647">
        <v>1</v>
      </c>
      <c r="W647">
        <v>0</v>
      </c>
      <c r="X647">
        <v>0</v>
      </c>
      <c r="Y647">
        <v>16</v>
      </c>
      <c r="Z647">
        <v>54</v>
      </c>
      <c r="AA647">
        <v>16</v>
      </c>
      <c r="AB647">
        <f t="shared" si="104"/>
        <v>6429</v>
      </c>
      <c r="AC647" s="5">
        <f t="shared" si="105"/>
        <v>1.7858333333333334</v>
      </c>
      <c r="AD647" s="5">
        <f t="shared" si="106"/>
        <v>6.2141666666666664</v>
      </c>
      <c r="AE647" s="12">
        <f t="shared" si="107"/>
        <v>2.7777777777777776E-2</v>
      </c>
      <c r="AF647" s="12">
        <f t="shared" si="108"/>
        <v>2.7777777777777776E-2</v>
      </c>
      <c r="AG647" s="12">
        <f t="shared" si="109"/>
        <v>4.9606481481481481E-2</v>
      </c>
    </row>
    <row r="648" spans="2:33" x14ac:dyDescent="0.3">
      <c r="B648">
        <v>57299</v>
      </c>
      <c r="C648" s="7">
        <v>43833</v>
      </c>
      <c r="D648">
        <f t="shared" si="99"/>
        <v>2020</v>
      </c>
      <c r="E648" t="str">
        <f t="shared" si="100"/>
        <v>Q1-2020</v>
      </c>
      <c r="F648" t="str">
        <f t="shared" si="101"/>
        <v>January</v>
      </c>
      <c r="G648">
        <f t="shared" si="102"/>
        <v>1</v>
      </c>
      <c r="H648" t="str">
        <f t="shared" si="103"/>
        <v>Friday</v>
      </c>
      <c r="I648">
        <v>2</v>
      </c>
      <c r="J648">
        <v>31</v>
      </c>
      <c r="K648">
        <v>18</v>
      </c>
      <c r="L648">
        <v>0</v>
      </c>
      <c r="M648">
        <v>0</v>
      </c>
      <c r="N648">
        <v>31</v>
      </c>
      <c r="O648">
        <v>57</v>
      </c>
      <c r="P648">
        <v>29</v>
      </c>
      <c r="Q648">
        <v>41</v>
      </c>
      <c r="R648">
        <v>1</v>
      </c>
      <c r="S648">
        <v>30</v>
      </c>
      <c r="T648">
        <v>24</v>
      </c>
      <c r="U648">
        <v>17</v>
      </c>
      <c r="V648">
        <v>1</v>
      </c>
      <c r="W648">
        <v>0</v>
      </c>
      <c r="X648">
        <v>0</v>
      </c>
      <c r="Y648">
        <v>13</v>
      </c>
      <c r="Z648">
        <v>43</v>
      </c>
      <c r="AA648">
        <v>21</v>
      </c>
      <c r="AB648">
        <f t="shared" si="104"/>
        <v>3866</v>
      </c>
      <c r="AC648" s="5">
        <f t="shared" si="105"/>
        <v>1.0738888888888889</v>
      </c>
      <c r="AD648" s="5">
        <f t="shared" si="106"/>
        <v>6.9261111111111111</v>
      </c>
      <c r="AE648" s="12">
        <f t="shared" si="107"/>
        <v>3.2258064516129031E-2</v>
      </c>
      <c r="AF648" s="12">
        <f t="shared" si="108"/>
        <v>3.2258064516129031E-2</v>
      </c>
      <c r="AG648" s="12">
        <f t="shared" si="109"/>
        <v>3.4641577060931898E-2</v>
      </c>
    </row>
    <row r="649" spans="2:33" x14ac:dyDescent="0.3">
      <c r="B649">
        <v>57300</v>
      </c>
      <c r="C649" s="7">
        <v>43834</v>
      </c>
      <c r="D649">
        <f t="shared" si="99"/>
        <v>2020</v>
      </c>
      <c r="E649" t="str">
        <f t="shared" si="100"/>
        <v>Q1-2020</v>
      </c>
      <c r="F649" t="str">
        <f t="shared" si="101"/>
        <v>January</v>
      </c>
      <c r="G649">
        <f t="shared" si="102"/>
        <v>1</v>
      </c>
      <c r="H649" t="str">
        <f t="shared" si="103"/>
        <v>Saturday</v>
      </c>
      <c r="I649">
        <v>1</v>
      </c>
      <c r="J649">
        <v>32</v>
      </c>
      <c r="K649">
        <v>11</v>
      </c>
      <c r="L649">
        <v>0</v>
      </c>
      <c r="M649">
        <v>0</v>
      </c>
      <c r="N649">
        <v>32</v>
      </c>
      <c r="O649">
        <v>56</v>
      </c>
      <c r="P649">
        <v>29</v>
      </c>
      <c r="Q649">
        <v>36</v>
      </c>
      <c r="R649">
        <v>2</v>
      </c>
      <c r="S649">
        <v>22</v>
      </c>
      <c r="T649">
        <v>25</v>
      </c>
      <c r="U649">
        <v>20</v>
      </c>
      <c r="V649">
        <v>1</v>
      </c>
      <c r="W649">
        <v>0</v>
      </c>
      <c r="X649">
        <v>1</v>
      </c>
      <c r="Y649">
        <v>7</v>
      </c>
      <c r="Z649">
        <v>73</v>
      </c>
      <c r="AA649">
        <v>24</v>
      </c>
      <c r="AB649">
        <f t="shared" si="104"/>
        <v>4484</v>
      </c>
      <c r="AC649" s="5">
        <f t="shared" si="105"/>
        <v>1.2455555555555555</v>
      </c>
      <c r="AD649" s="5">
        <f t="shared" si="106"/>
        <v>6.7544444444444443</v>
      </c>
      <c r="AE649" s="12">
        <f t="shared" si="107"/>
        <v>6.25E-2</v>
      </c>
      <c r="AF649" s="12">
        <f t="shared" si="108"/>
        <v>6.25E-2</v>
      </c>
      <c r="AG649" s="12">
        <f t="shared" si="109"/>
        <v>3.892361111111111E-2</v>
      </c>
    </row>
    <row r="650" spans="2:33" x14ac:dyDescent="0.3">
      <c r="B650">
        <v>57301</v>
      </c>
      <c r="C650" s="7">
        <v>43836</v>
      </c>
      <c r="D650">
        <f t="shared" si="99"/>
        <v>2020</v>
      </c>
      <c r="E650" t="str">
        <f t="shared" si="100"/>
        <v>Q1-2020</v>
      </c>
      <c r="F650" t="str">
        <f t="shared" si="101"/>
        <v>January</v>
      </c>
      <c r="G650">
        <f t="shared" si="102"/>
        <v>2</v>
      </c>
      <c r="H650" t="str">
        <f t="shared" si="103"/>
        <v>Monday</v>
      </c>
      <c r="I650">
        <v>1</v>
      </c>
      <c r="J650">
        <v>35</v>
      </c>
      <c r="K650">
        <v>12</v>
      </c>
      <c r="L650">
        <v>0</v>
      </c>
      <c r="M650">
        <v>0</v>
      </c>
      <c r="N650">
        <v>35</v>
      </c>
      <c r="O650">
        <v>31</v>
      </c>
      <c r="P650">
        <v>29</v>
      </c>
      <c r="Q650">
        <v>35</v>
      </c>
      <c r="R650">
        <v>2</v>
      </c>
      <c r="S650">
        <v>26</v>
      </c>
      <c r="T650">
        <v>25</v>
      </c>
      <c r="U650">
        <v>26</v>
      </c>
      <c r="V650">
        <v>2</v>
      </c>
      <c r="W650">
        <v>0</v>
      </c>
      <c r="X650">
        <v>0</v>
      </c>
      <c r="Y650">
        <v>16</v>
      </c>
      <c r="Z650">
        <v>62</v>
      </c>
      <c r="AA650">
        <v>29</v>
      </c>
      <c r="AB650">
        <f t="shared" si="104"/>
        <v>6416</v>
      </c>
      <c r="AC650" s="5">
        <f t="shared" si="105"/>
        <v>1.7822222222222222</v>
      </c>
      <c r="AD650" s="5">
        <f t="shared" si="106"/>
        <v>6.2177777777777781</v>
      </c>
      <c r="AE650" s="12">
        <f t="shared" si="107"/>
        <v>5.7142857142857141E-2</v>
      </c>
      <c r="AF650" s="12">
        <f t="shared" si="108"/>
        <v>5.7142857142857141E-2</v>
      </c>
      <c r="AG650" s="12">
        <f t="shared" si="109"/>
        <v>5.0920634920634922E-2</v>
      </c>
    </row>
    <row r="651" spans="2:33" x14ac:dyDescent="0.3">
      <c r="B651">
        <v>57302</v>
      </c>
      <c r="C651" s="7">
        <v>43836</v>
      </c>
      <c r="D651">
        <f t="shared" si="99"/>
        <v>2020</v>
      </c>
      <c r="E651" t="str">
        <f t="shared" si="100"/>
        <v>Q1-2020</v>
      </c>
      <c r="F651" t="str">
        <f t="shared" si="101"/>
        <v>January</v>
      </c>
      <c r="G651">
        <f t="shared" si="102"/>
        <v>2</v>
      </c>
      <c r="H651" t="str">
        <f t="shared" si="103"/>
        <v>Monday</v>
      </c>
      <c r="I651">
        <v>2</v>
      </c>
      <c r="J651">
        <v>30</v>
      </c>
      <c r="K651">
        <v>13</v>
      </c>
      <c r="L651">
        <v>0</v>
      </c>
      <c r="M651">
        <v>0</v>
      </c>
      <c r="N651">
        <v>30</v>
      </c>
      <c r="O651">
        <v>65</v>
      </c>
      <c r="P651">
        <v>30</v>
      </c>
      <c r="Q651">
        <v>41</v>
      </c>
      <c r="R651">
        <v>2</v>
      </c>
      <c r="S651">
        <v>30</v>
      </c>
      <c r="T651">
        <v>24</v>
      </c>
      <c r="U651">
        <v>11</v>
      </c>
      <c r="V651">
        <v>2</v>
      </c>
      <c r="W651">
        <v>0</v>
      </c>
      <c r="X651">
        <v>0</v>
      </c>
      <c r="Y651">
        <v>14</v>
      </c>
      <c r="Z651">
        <v>50</v>
      </c>
      <c r="AA651">
        <v>15</v>
      </c>
      <c r="AB651">
        <f t="shared" si="104"/>
        <v>3110</v>
      </c>
      <c r="AC651" s="5">
        <f t="shared" si="105"/>
        <v>0.86388888888888893</v>
      </c>
      <c r="AD651" s="5">
        <f t="shared" si="106"/>
        <v>7.1361111111111111</v>
      </c>
      <c r="AE651" s="12">
        <f t="shared" si="107"/>
        <v>6.6666666666666666E-2</v>
      </c>
      <c r="AF651" s="12">
        <f t="shared" si="108"/>
        <v>6.6666666666666666E-2</v>
      </c>
      <c r="AG651" s="12">
        <f t="shared" si="109"/>
        <v>2.8796296296296299E-2</v>
      </c>
    </row>
    <row r="652" spans="2:33" x14ac:dyDescent="0.3">
      <c r="B652">
        <v>57303</v>
      </c>
      <c r="C652" s="7">
        <v>43837</v>
      </c>
      <c r="D652">
        <f t="shared" si="99"/>
        <v>2020</v>
      </c>
      <c r="E652" t="str">
        <f t="shared" si="100"/>
        <v>Q1-2020</v>
      </c>
      <c r="F652" t="str">
        <f t="shared" si="101"/>
        <v>January</v>
      </c>
      <c r="G652">
        <f t="shared" si="102"/>
        <v>2</v>
      </c>
      <c r="H652" t="str">
        <f t="shared" si="103"/>
        <v>Tuesday</v>
      </c>
      <c r="I652">
        <v>1</v>
      </c>
      <c r="J652">
        <v>36</v>
      </c>
      <c r="K652">
        <v>14</v>
      </c>
      <c r="L652">
        <v>0</v>
      </c>
      <c r="M652">
        <v>0</v>
      </c>
      <c r="N652">
        <v>36</v>
      </c>
      <c r="O652">
        <v>39</v>
      </c>
      <c r="P652">
        <v>29</v>
      </c>
      <c r="Q652">
        <v>38</v>
      </c>
      <c r="R652">
        <v>1</v>
      </c>
      <c r="S652">
        <v>14</v>
      </c>
      <c r="T652">
        <v>24</v>
      </c>
      <c r="U652">
        <v>16</v>
      </c>
      <c r="V652">
        <v>1</v>
      </c>
      <c r="W652">
        <v>0</v>
      </c>
      <c r="X652">
        <v>0</v>
      </c>
      <c r="Y652">
        <v>11</v>
      </c>
      <c r="Z652">
        <v>39</v>
      </c>
      <c r="AA652">
        <v>20</v>
      </c>
      <c r="AB652">
        <f t="shared" si="104"/>
        <v>5562</v>
      </c>
      <c r="AC652" s="5">
        <f t="shared" si="105"/>
        <v>1.5449999999999999</v>
      </c>
      <c r="AD652" s="5">
        <f t="shared" si="106"/>
        <v>6.4550000000000001</v>
      </c>
      <c r="AE652" s="12">
        <f t="shared" si="107"/>
        <v>2.7777777777777776E-2</v>
      </c>
      <c r="AF652" s="12">
        <f t="shared" si="108"/>
        <v>2.7777777777777776E-2</v>
      </c>
      <c r="AG652" s="12">
        <f t="shared" si="109"/>
        <v>4.2916666666666665E-2</v>
      </c>
    </row>
    <row r="653" spans="2:33" x14ac:dyDescent="0.3">
      <c r="B653">
        <v>57304</v>
      </c>
      <c r="C653" s="7">
        <v>43837</v>
      </c>
      <c r="D653">
        <f t="shared" si="99"/>
        <v>2020</v>
      </c>
      <c r="E653" t="str">
        <f t="shared" si="100"/>
        <v>Q1-2020</v>
      </c>
      <c r="F653" t="str">
        <f t="shared" si="101"/>
        <v>January</v>
      </c>
      <c r="G653">
        <f t="shared" si="102"/>
        <v>2</v>
      </c>
      <c r="H653" t="str">
        <f t="shared" si="103"/>
        <v>Tuesday</v>
      </c>
      <c r="I653">
        <v>2</v>
      </c>
      <c r="J653">
        <v>32</v>
      </c>
      <c r="K653">
        <v>15</v>
      </c>
      <c r="L653">
        <v>0</v>
      </c>
      <c r="M653">
        <v>0</v>
      </c>
      <c r="N653">
        <v>32</v>
      </c>
      <c r="O653">
        <v>74</v>
      </c>
      <c r="P653">
        <v>29</v>
      </c>
      <c r="Q653">
        <v>39</v>
      </c>
      <c r="R653">
        <v>1</v>
      </c>
      <c r="S653">
        <v>18</v>
      </c>
      <c r="T653">
        <v>24</v>
      </c>
      <c r="U653">
        <v>21</v>
      </c>
      <c r="V653">
        <v>1</v>
      </c>
      <c r="W653">
        <v>0</v>
      </c>
      <c r="X653">
        <v>0</v>
      </c>
      <c r="Y653">
        <v>9</v>
      </c>
      <c r="Z653">
        <v>27</v>
      </c>
      <c r="AA653">
        <v>25</v>
      </c>
      <c r="AB653">
        <f t="shared" si="104"/>
        <v>5133</v>
      </c>
      <c r="AC653" s="5">
        <f t="shared" si="105"/>
        <v>1.4258333333333333</v>
      </c>
      <c r="AD653" s="5">
        <f t="shared" si="106"/>
        <v>6.5741666666666667</v>
      </c>
      <c r="AE653" s="12">
        <f t="shared" si="107"/>
        <v>3.125E-2</v>
      </c>
      <c r="AF653" s="12">
        <f t="shared" si="108"/>
        <v>3.125E-2</v>
      </c>
      <c r="AG653" s="12">
        <f t="shared" si="109"/>
        <v>4.4557291666666665E-2</v>
      </c>
    </row>
    <row r="654" spans="2:33" x14ac:dyDescent="0.3">
      <c r="B654">
        <v>57305</v>
      </c>
      <c r="C654" s="7">
        <v>43838</v>
      </c>
      <c r="D654">
        <f t="shared" si="99"/>
        <v>2020</v>
      </c>
      <c r="E654" t="str">
        <f t="shared" si="100"/>
        <v>Q1-2020</v>
      </c>
      <c r="F654" t="str">
        <f t="shared" si="101"/>
        <v>January</v>
      </c>
      <c r="G654">
        <f t="shared" si="102"/>
        <v>2</v>
      </c>
      <c r="H654" t="str">
        <f t="shared" si="103"/>
        <v>Wednesday</v>
      </c>
      <c r="I654">
        <v>1</v>
      </c>
      <c r="J654">
        <v>33</v>
      </c>
      <c r="K654">
        <v>16</v>
      </c>
      <c r="L654">
        <v>0</v>
      </c>
      <c r="M654">
        <v>0</v>
      </c>
      <c r="N654">
        <v>33</v>
      </c>
      <c r="O654">
        <v>48</v>
      </c>
      <c r="P654">
        <v>28</v>
      </c>
      <c r="Q654">
        <v>36</v>
      </c>
      <c r="R654">
        <v>1</v>
      </c>
      <c r="S654">
        <v>22</v>
      </c>
      <c r="T654">
        <v>24</v>
      </c>
      <c r="U654">
        <v>27</v>
      </c>
      <c r="V654">
        <v>1</v>
      </c>
      <c r="W654">
        <v>0</v>
      </c>
      <c r="X654">
        <v>0</v>
      </c>
      <c r="Y654">
        <v>6</v>
      </c>
      <c r="Z654">
        <v>66</v>
      </c>
      <c r="AA654">
        <v>10</v>
      </c>
      <c r="AB654">
        <f t="shared" si="104"/>
        <v>6158</v>
      </c>
      <c r="AC654" s="5">
        <f t="shared" si="105"/>
        <v>1.7105555555555556</v>
      </c>
      <c r="AD654" s="5">
        <f t="shared" si="106"/>
        <v>6.2894444444444444</v>
      </c>
      <c r="AE654" s="12">
        <f t="shared" si="107"/>
        <v>3.0303030303030304E-2</v>
      </c>
      <c r="AF654" s="12">
        <f t="shared" si="108"/>
        <v>3.0303030303030304E-2</v>
      </c>
      <c r="AG654" s="12">
        <f t="shared" si="109"/>
        <v>5.1835016835016838E-2</v>
      </c>
    </row>
    <row r="655" spans="2:33" x14ac:dyDescent="0.3">
      <c r="B655">
        <v>57306</v>
      </c>
      <c r="C655" s="7">
        <v>43838</v>
      </c>
      <c r="D655">
        <f t="shared" si="99"/>
        <v>2020</v>
      </c>
      <c r="E655" t="str">
        <f t="shared" si="100"/>
        <v>Q1-2020</v>
      </c>
      <c r="F655" t="str">
        <f t="shared" si="101"/>
        <v>January</v>
      </c>
      <c r="G655">
        <f t="shared" si="102"/>
        <v>2</v>
      </c>
      <c r="H655" t="str">
        <f t="shared" si="103"/>
        <v>Wednesday</v>
      </c>
      <c r="I655">
        <v>2</v>
      </c>
      <c r="J655">
        <v>33</v>
      </c>
      <c r="K655">
        <v>17</v>
      </c>
      <c r="L655">
        <v>0</v>
      </c>
      <c r="M655">
        <v>0</v>
      </c>
      <c r="N655">
        <v>33</v>
      </c>
      <c r="O655">
        <v>82</v>
      </c>
      <c r="P655">
        <v>29</v>
      </c>
      <c r="Q655">
        <v>37</v>
      </c>
      <c r="R655">
        <v>1</v>
      </c>
      <c r="S655">
        <v>26</v>
      </c>
      <c r="T655">
        <v>24</v>
      </c>
      <c r="U655">
        <v>12</v>
      </c>
      <c r="V655">
        <v>1</v>
      </c>
      <c r="W655">
        <v>0</v>
      </c>
      <c r="X655">
        <v>0</v>
      </c>
      <c r="Y655">
        <v>16</v>
      </c>
      <c r="Z655">
        <v>54</v>
      </c>
      <c r="AA655">
        <v>16</v>
      </c>
      <c r="AB655">
        <f t="shared" si="104"/>
        <v>5167</v>
      </c>
      <c r="AC655" s="5">
        <f t="shared" si="105"/>
        <v>1.4352777777777779</v>
      </c>
      <c r="AD655" s="5">
        <f t="shared" si="106"/>
        <v>6.5647222222222226</v>
      </c>
      <c r="AE655" s="12">
        <f t="shared" si="107"/>
        <v>3.0303030303030304E-2</v>
      </c>
      <c r="AF655" s="12">
        <f t="shared" si="108"/>
        <v>3.0303030303030304E-2</v>
      </c>
      <c r="AG655" s="12">
        <f t="shared" si="109"/>
        <v>4.3493265993265993E-2</v>
      </c>
    </row>
    <row r="656" spans="2:33" x14ac:dyDescent="0.3">
      <c r="B656">
        <v>57307</v>
      </c>
      <c r="C656" s="7">
        <v>43839</v>
      </c>
      <c r="D656">
        <f t="shared" si="99"/>
        <v>2020</v>
      </c>
      <c r="E656" t="str">
        <f t="shared" si="100"/>
        <v>Q1-2020</v>
      </c>
      <c r="F656" t="str">
        <f t="shared" si="101"/>
        <v>January</v>
      </c>
      <c r="G656">
        <f t="shared" si="102"/>
        <v>2</v>
      </c>
      <c r="H656" t="str">
        <f t="shared" si="103"/>
        <v>Thursday</v>
      </c>
      <c r="I656">
        <v>1</v>
      </c>
      <c r="J656">
        <v>34</v>
      </c>
      <c r="K656">
        <v>18</v>
      </c>
      <c r="L656">
        <v>0</v>
      </c>
      <c r="M656">
        <v>0</v>
      </c>
      <c r="N656">
        <v>34</v>
      </c>
      <c r="O656">
        <v>57</v>
      </c>
      <c r="P656">
        <v>29</v>
      </c>
      <c r="Q656">
        <v>39</v>
      </c>
      <c r="R656">
        <v>1</v>
      </c>
      <c r="S656">
        <v>30</v>
      </c>
      <c r="T656">
        <v>24</v>
      </c>
      <c r="U656">
        <v>17</v>
      </c>
      <c r="V656">
        <v>1</v>
      </c>
      <c r="W656">
        <v>0</v>
      </c>
      <c r="X656">
        <v>0</v>
      </c>
      <c r="Y656">
        <v>13</v>
      </c>
      <c r="Z656">
        <v>43</v>
      </c>
      <c r="AA656">
        <v>21</v>
      </c>
      <c r="AB656">
        <f t="shared" si="104"/>
        <v>5395</v>
      </c>
      <c r="AC656" s="5">
        <f t="shared" si="105"/>
        <v>1.4986111111111111</v>
      </c>
      <c r="AD656" s="5">
        <f t="shared" si="106"/>
        <v>6.5013888888888891</v>
      </c>
      <c r="AE656" s="12">
        <f t="shared" si="107"/>
        <v>2.9411764705882353E-2</v>
      </c>
      <c r="AF656" s="12">
        <f t="shared" si="108"/>
        <v>2.9411764705882353E-2</v>
      </c>
      <c r="AG656" s="12">
        <f t="shared" si="109"/>
        <v>4.4076797385620918E-2</v>
      </c>
    </row>
    <row r="657" spans="2:33" x14ac:dyDescent="0.3">
      <c r="B657">
        <v>57308</v>
      </c>
      <c r="C657" s="7">
        <v>43839</v>
      </c>
      <c r="D657">
        <f t="shared" si="99"/>
        <v>2020</v>
      </c>
      <c r="E657" t="str">
        <f t="shared" si="100"/>
        <v>Q1-2020</v>
      </c>
      <c r="F657" t="str">
        <f t="shared" si="101"/>
        <v>January</v>
      </c>
      <c r="G657">
        <f t="shared" si="102"/>
        <v>2</v>
      </c>
      <c r="H657" t="str">
        <f t="shared" si="103"/>
        <v>Thursday</v>
      </c>
      <c r="I657">
        <v>2</v>
      </c>
      <c r="J657">
        <v>29</v>
      </c>
      <c r="K657">
        <v>11</v>
      </c>
      <c r="L657">
        <v>0</v>
      </c>
      <c r="M657">
        <v>0</v>
      </c>
      <c r="N657">
        <v>29</v>
      </c>
      <c r="O657">
        <v>56</v>
      </c>
      <c r="P657">
        <v>29</v>
      </c>
      <c r="Q657">
        <v>38</v>
      </c>
      <c r="R657">
        <v>2</v>
      </c>
      <c r="S657">
        <v>22</v>
      </c>
      <c r="T657">
        <v>25</v>
      </c>
      <c r="U657">
        <v>20</v>
      </c>
      <c r="V657">
        <v>2</v>
      </c>
      <c r="W657">
        <v>0</v>
      </c>
      <c r="X657">
        <v>0</v>
      </c>
      <c r="Y657">
        <v>7</v>
      </c>
      <c r="Z657">
        <v>73</v>
      </c>
      <c r="AA657">
        <v>24</v>
      </c>
      <c r="AB657">
        <f t="shared" si="104"/>
        <v>2576</v>
      </c>
      <c r="AC657" s="5">
        <f t="shared" si="105"/>
        <v>0.7155555555555555</v>
      </c>
      <c r="AD657" s="5">
        <f t="shared" si="106"/>
        <v>7.2844444444444445</v>
      </c>
      <c r="AE657" s="12">
        <f t="shared" si="107"/>
        <v>6.8965517241379309E-2</v>
      </c>
      <c r="AF657" s="12">
        <f t="shared" si="108"/>
        <v>6.8965517241379309E-2</v>
      </c>
      <c r="AG657" s="12">
        <f t="shared" si="109"/>
        <v>2.4674329501915705E-2</v>
      </c>
    </row>
    <row r="658" spans="2:33" x14ac:dyDescent="0.3">
      <c r="B658">
        <v>57309</v>
      </c>
      <c r="C658" s="7">
        <v>43840</v>
      </c>
      <c r="D658">
        <f t="shared" si="99"/>
        <v>2020</v>
      </c>
      <c r="E658" t="str">
        <f t="shared" si="100"/>
        <v>Q1-2020</v>
      </c>
      <c r="F658" t="str">
        <f t="shared" si="101"/>
        <v>January</v>
      </c>
      <c r="G658">
        <f t="shared" si="102"/>
        <v>2</v>
      </c>
      <c r="H658" t="str">
        <f t="shared" si="103"/>
        <v>Friday</v>
      </c>
      <c r="I658">
        <v>1</v>
      </c>
      <c r="J658">
        <v>35</v>
      </c>
      <c r="K658">
        <v>12</v>
      </c>
      <c r="L658">
        <v>0</v>
      </c>
      <c r="M658">
        <v>0</v>
      </c>
      <c r="N658">
        <v>35</v>
      </c>
      <c r="O658">
        <v>31</v>
      </c>
      <c r="P658">
        <v>29</v>
      </c>
      <c r="Q658">
        <v>35</v>
      </c>
      <c r="R658">
        <v>2</v>
      </c>
      <c r="S658">
        <v>26</v>
      </c>
      <c r="T658">
        <v>25</v>
      </c>
      <c r="U658">
        <v>26</v>
      </c>
      <c r="V658">
        <v>2</v>
      </c>
      <c r="W658">
        <v>0</v>
      </c>
      <c r="X658">
        <v>0</v>
      </c>
      <c r="Y658">
        <v>16</v>
      </c>
      <c r="Z658">
        <v>62</v>
      </c>
      <c r="AA658">
        <v>29</v>
      </c>
      <c r="AB658">
        <f t="shared" si="104"/>
        <v>6416</v>
      </c>
      <c r="AC658" s="5">
        <f t="shared" si="105"/>
        <v>1.7822222222222222</v>
      </c>
      <c r="AD658" s="5">
        <f t="shared" si="106"/>
        <v>6.2177777777777781</v>
      </c>
      <c r="AE658" s="12">
        <f t="shared" si="107"/>
        <v>5.7142857142857141E-2</v>
      </c>
      <c r="AF658" s="12">
        <f t="shared" si="108"/>
        <v>5.7142857142857141E-2</v>
      </c>
      <c r="AG658" s="12">
        <f t="shared" si="109"/>
        <v>5.0920634920634922E-2</v>
      </c>
    </row>
    <row r="659" spans="2:33" x14ac:dyDescent="0.3">
      <c r="B659">
        <v>57310</v>
      </c>
      <c r="C659" s="7">
        <v>43840</v>
      </c>
      <c r="D659">
        <f t="shared" si="99"/>
        <v>2020</v>
      </c>
      <c r="E659" t="str">
        <f t="shared" si="100"/>
        <v>Q1-2020</v>
      </c>
      <c r="F659" t="str">
        <f t="shared" si="101"/>
        <v>January</v>
      </c>
      <c r="G659">
        <f t="shared" si="102"/>
        <v>2</v>
      </c>
      <c r="H659" t="str">
        <f t="shared" si="103"/>
        <v>Friday</v>
      </c>
      <c r="I659">
        <v>2</v>
      </c>
      <c r="J659">
        <v>30</v>
      </c>
      <c r="K659">
        <v>13</v>
      </c>
      <c r="L659">
        <v>0</v>
      </c>
      <c r="M659">
        <v>0</v>
      </c>
      <c r="N659">
        <v>30</v>
      </c>
      <c r="O659">
        <v>65</v>
      </c>
      <c r="P659">
        <v>30</v>
      </c>
      <c r="Q659">
        <v>41</v>
      </c>
      <c r="R659">
        <v>2</v>
      </c>
      <c r="S659">
        <v>30</v>
      </c>
      <c r="T659">
        <v>24</v>
      </c>
      <c r="U659">
        <v>11</v>
      </c>
      <c r="V659">
        <v>2</v>
      </c>
      <c r="W659">
        <v>0</v>
      </c>
      <c r="X659">
        <v>0</v>
      </c>
      <c r="Y659">
        <v>14</v>
      </c>
      <c r="Z659">
        <v>50</v>
      </c>
      <c r="AA659">
        <v>15</v>
      </c>
      <c r="AB659">
        <f t="shared" si="104"/>
        <v>3110</v>
      </c>
      <c r="AC659" s="5">
        <f t="shared" si="105"/>
        <v>0.86388888888888893</v>
      </c>
      <c r="AD659" s="5">
        <f t="shared" si="106"/>
        <v>7.1361111111111111</v>
      </c>
      <c r="AE659" s="12">
        <f t="shared" si="107"/>
        <v>6.6666666666666666E-2</v>
      </c>
      <c r="AF659" s="12">
        <f t="shared" si="108"/>
        <v>6.6666666666666666E-2</v>
      </c>
      <c r="AG659" s="12">
        <f t="shared" si="109"/>
        <v>2.8796296296296299E-2</v>
      </c>
    </row>
    <row r="660" spans="2:33" x14ac:dyDescent="0.3">
      <c r="B660">
        <v>57311</v>
      </c>
      <c r="C660" s="7">
        <v>43841</v>
      </c>
      <c r="D660">
        <f t="shared" si="99"/>
        <v>2020</v>
      </c>
      <c r="E660" t="str">
        <f t="shared" si="100"/>
        <v>Q1-2020</v>
      </c>
      <c r="F660" t="str">
        <f t="shared" si="101"/>
        <v>January</v>
      </c>
      <c r="G660">
        <f t="shared" si="102"/>
        <v>2</v>
      </c>
      <c r="H660" t="str">
        <f t="shared" si="103"/>
        <v>Saturday</v>
      </c>
      <c r="I660">
        <v>1</v>
      </c>
      <c r="J660">
        <v>36</v>
      </c>
      <c r="K660">
        <v>14</v>
      </c>
      <c r="L660">
        <v>0</v>
      </c>
      <c r="M660">
        <v>0</v>
      </c>
      <c r="N660">
        <v>36</v>
      </c>
      <c r="O660">
        <v>39</v>
      </c>
      <c r="P660">
        <v>29</v>
      </c>
      <c r="Q660">
        <v>38</v>
      </c>
      <c r="R660">
        <v>1</v>
      </c>
      <c r="S660">
        <v>14</v>
      </c>
      <c r="T660">
        <v>24</v>
      </c>
      <c r="U660">
        <v>16</v>
      </c>
      <c r="V660">
        <v>1</v>
      </c>
      <c r="W660">
        <v>0</v>
      </c>
      <c r="X660">
        <v>0</v>
      </c>
      <c r="Y660">
        <v>11</v>
      </c>
      <c r="Z660">
        <v>39</v>
      </c>
      <c r="AA660">
        <v>20</v>
      </c>
      <c r="AB660">
        <f t="shared" si="104"/>
        <v>5562</v>
      </c>
      <c r="AC660" s="5">
        <f t="shared" si="105"/>
        <v>1.5449999999999999</v>
      </c>
      <c r="AD660" s="5">
        <f t="shared" si="106"/>
        <v>6.4550000000000001</v>
      </c>
      <c r="AE660" s="12">
        <f t="shared" si="107"/>
        <v>2.7777777777777776E-2</v>
      </c>
      <c r="AF660" s="12">
        <f t="shared" si="108"/>
        <v>2.7777777777777776E-2</v>
      </c>
      <c r="AG660" s="12">
        <f t="shared" si="109"/>
        <v>4.2916666666666665E-2</v>
      </c>
    </row>
    <row r="661" spans="2:33" x14ac:dyDescent="0.3">
      <c r="B661">
        <v>57312</v>
      </c>
      <c r="C661" s="7">
        <v>43843</v>
      </c>
      <c r="D661">
        <f t="shared" si="99"/>
        <v>2020</v>
      </c>
      <c r="E661" t="str">
        <f t="shared" si="100"/>
        <v>Q1-2020</v>
      </c>
      <c r="F661" t="str">
        <f t="shared" si="101"/>
        <v>January</v>
      </c>
      <c r="G661">
        <f t="shared" si="102"/>
        <v>3</v>
      </c>
      <c r="H661" t="str">
        <f t="shared" si="103"/>
        <v>Monday</v>
      </c>
      <c r="I661">
        <v>1</v>
      </c>
      <c r="J661">
        <v>35</v>
      </c>
      <c r="K661">
        <v>15</v>
      </c>
      <c r="L661">
        <v>0</v>
      </c>
      <c r="M661">
        <v>0</v>
      </c>
      <c r="N661">
        <v>35</v>
      </c>
      <c r="O661">
        <v>74</v>
      </c>
      <c r="P661">
        <v>29</v>
      </c>
      <c r="Q661">
        <v>37</v>
      </c>
      <c r="R661">
        <v>1</v>
      </c>
      <c r="S661">
        <v>18</v>
      </c>
      <c r="T661">
        <v>24</v>
      </c>
      <c r="U661">
        <v>21</v>
      </c>
      <c r="V661">
        <v>1</v>
      </c>
      <c r="W661">
        <v>0</v>
      </c>
      <c r="X661">
        <v>0</v>
      </c>
      <c r="Y661">
        <v>9</v>
      </c>
      <c r="Z661">
        <v>27</v>
      </c>
      <c r="AA661">
        <v>25</v>
      </c>
      <c r="AB661">
        <f t="shared" si="104"/>
        <v>6965</v>
      </c>
      <c r="AC661" s="5">
        <f t="shared" si="105"/>
        <v>1.9347222222222222</v>
      </c>
      <c r="AD661" s="5">
        <f t="shared" si="106"/>
        <v>6.0652777777777782</v>
      </c>
      <c r="AE661" s="12">
        <f t="shared" si="107"/>
        <v>2.8571428571428571E-2</v>
      </c>
      <c r="AF661" s="12">
        <f t="shared" si="108"/>
        <v>2.8571428571428571E-2</v>
      </c>
      <c r="AG661" s="12">
        <f t="shared" si="109"/>
        <v>5.527777777777778E-2</v>
      </c>
    </row>
    <row r="662" spans="2:33" x14ac:dyDescent="0.3">
      <c r="B662">
        <v>57313</v>
      </c>
      <c r="C662" s="7">
        <v>43843</v>
      </c>
      <c r="D662">
        <f t="shared" si="99"/>
        <v>2020</v>
      </c>
      <c r="E662" t="str">
        <f t="shared" si="100"/>
        <v>Q1-2020</v>
      </c>
      <c r="F662" t="str">
        <f t="shared" si="101"/>
        <v>January</v>
      </c>
      <c r="G662">
        <f t="shared" si="102"/>
        <v>3</v>
      </c>
      <c r="H662" t="str">
        <f t="shared" si="103"/>
        <v>Monday</v>
      </c>
      <c r="I662">
        <v>2</v>
      </c>
      <c r="J662">
        <v>30</v>
      </c>
      <c r="K662">
        <v>16</v>
      </c>
      <c r="L662">
        <v>0</v>
      </c>
      <c r="M662">
        <v>0</v>
      </c>
      <c r="N662">
        <v>30</v>
      </c>
      <c r="O662">
        <v>48</v>
      </c>
      <c r="P662">
        <v>28</v>
      </c>
      <c r="Q662">
        <v>38</v>
      </c>
      <c r="R662">
        <v>1</v>
      </c>
      <c r="S662">
        <v>22</v>
      </c>
      <c r="T662">
        <v>24</v>
      </c>
      <c r="U662">
        <v>27</v>
      </c>
      <c r="V662">
        <v>1</v>
      </c>
      <c r="W662">
        <v>0</v>
      </c>
      <c r="X662">
        <v>0</v>
      </c>
      <c r="Y662">
        <v>6</v>
      </c>
      <c r="Z662">
        <v>66</v>
      </c>
      <c r="AA662">
        <v>10</v>
      </c>
      <c r="AB662">
        <f t="shared" si="104"/>
        <v>3898</v>
      </c>
      <c r="AC662" s="5">
        <f t="shared" si="105"/>
        <v>1.0827777777777778</v>
      </c>
      <c r="AD662" s="5">
        <f t="shared" si="106"/>
        <v>6.9172222222222217</v>
      </c>
      <c r="AE662" s="12">
        <f t="shared" si="107"/>
        <v>3.3333333333333333E-2</v>
      </c>
      <c r="AF662" s="12">
        <f t="shared" si="108"/>
        <v>3.3333333333333333E-2</v>
      </c>
      <c r="AG662" s="12">
        <f t="shared" si="109"/>
        <v>3.6092592592592593E-2</v>
      </c>
    </row>
    <row r="663" spans="2:33" x14ac:dyDescent="0.3">
      <c r="B663">
        <v>57314</v>
      </c>
      <c r="C663" s="7">
        <v>43844</v>
      </c>
      <c r="D663">
        <f t="shared" ref="D663:D726" si="110">YEAR(C663)</f>
        <v>2020</v>
      </c>
      <c r="E663" t="str">
        <f t="shared" ref="E663:E726" si="111">"Q"&amp;ROUNDUP(MONTH(C663)/3,0)&amp;"-"&amp;YEAR(C663)</f>
        <v>Q1-2020</v>
      </c>
      <c r="F663" t="str">
        <f t="shared" ref="F663:F726" si="112">TEXT(C663,"mmmm")</f>
        <v>January</v>
      </c>
      <c r="G663">
        <f t="shared" ref="G663:G726" si="113">WEEKNUM(C663)</f>
        <v>3</v>
      </c>
      <c r="H663" t="str">
        <f t="shared" ref="H663:H726" si="114">TEXT(C663,"dddd")</f>
        <v>Tuesday</v>
      </c>
      <c r="I663">
        <v>1</v>
      </c>
      <c r="J663">
        <v>36</v>
      </c>
      <c r="K663">
        <v>17</v>
      </c>
      <c r="L663">
        <v>0</v>
      </c>
      <c r="M663">
        <v>0</v>
      </c>
      <c r="N663">
        <v>36</v>
      </c>
      <c r="O663">
        <v>82</v>
      </c>
      <c r="P663">
        <v>29</v>
      </c>
      <c r="Q663">
        <v>35</v>
      </c>
      <c r="R663">
        <v>1</v>
      </c>
      <c r="S663">
        <v>26</v>
      </c>
      <c r="T663">
        <v>24</v>
      </c>
      <c r="U663">
        <v>12</v>
      </c>
      <c r="V663">
        <v>1</v>
      </c>
      <c r="W663">
        <v>0</v>
      </c>
      <c r="X663">
        <v>0</v>
      </c>
      <c r="Y663">
        <v>16</v>
      </c>
      <c r="Z663">
        <v>54</v>
      </c>
      <c r="AA663">
        <v>16</v>
      </c>
      <c r="AB663">
        <f t="shared" ref="AB663:AB726" si="115">N663*O663+P663*Q663+R663*S663+V663*W663+X663*Y663+(N663-P663)*(T663*U663)+(N663-P663-R663)*(Z663+AA663)</f>
        <v>6429</v>
      </c>
      <c r="AC663" s="5">
        <f t="shared" ref="AC663:AC726" si="116">AB663/$AC$20</f>
        <v>1.7858333333333334</v>
      </c>
      <c r="AD663" s="5">
        <f t="shared" ref="AD663:AD726" si="117">$AE$20-AC663</f>
        <v>6.2141666666666664</v>
      </c>
      <c r="AE663" s="12">
        <f t="shared" ref="AE663:AE726" si="118">R663/N663</f>
        <v>2.7777777777777776E-2</v>
      </c>
      <c r="AF663" s="12">
        <f t="shared" ref="AF663:AF726" si="119">(V663+X663)/N663</f>
        <v>2.7777777777777776E-2</v>
      </c>
      <c r="AG663" s="12">
        <f t="shared" ref="AG663:AG726" si="120">AC663/N663</f>
        <v>4.9606481481481481E-2</v>
      </c>
    </row>
    <row r="664" spans="2:33" x14ac:dyDescent="0.3">
      <c r="B664">
        <v>57315</v>
      </c>
      <c r="C664" s="7">
        <v>43844</v>
      </c>
      <c r="D664">
        <f t="shared" si="110"/>
        <v>2020</v>
      </c>
      <c r="E664" t="str">
        <f t="shared" si="111"/>
        <v>Q1-2020</v>
      </c>
      <c r="F664" t="str">
        <f t="shared" si="112"/>
        <v>January</v>
      </c>
      <c r="G664">
        <f t="shared" si="113"/>
        <v>3</v>
      </c>
      <c r="H664" t="str">
        <f t="shared" si="114"/>
        <v>Tuesday</v>
      </c>
      <c r="I664">
        <v>2</v>
      </c>
      <c r="J664">
        <v>31</v>
      </c>
      <c r="K664">
        <v>18</v>
      </c>
      <c r="L664">
        <v>0</v>
      </c>
      <c r="M664">
        <v>0</v>
      </c>
      <c r="N664">
        <v>31</v>
      </c>
      <c r="O664">
        <v>57</v>
      </c>
      <c r="P664">
        <v>29</v>
      </c>
      <c r="Q664">
        <v>41</v>
      </c>
      <c r="R664">
        <v>1</v>
      </c>
      <c r="S664">
        <v>30</v>
      </c>
      <c r="T664">
        <v>24</v>
      </c>
      <c r="U664">
        <v>17</v>
      </c>
      <c r="V664">
        <v>1</v>
      </c>
      <c r="W664">
        <v>0</v>
      </c>
      <c r="X664">
        <v>0</v>
      </c>
      <c r="Y664">
        <v>13</v>
      </c>
      <c r="Z664">
        <v>43</v>
      </c>
      <c r="AA664">
        <v>21</v>
      </c>
      <c r="AB664">
        <f t="shared" si="115"/>
        <v>3866</v>
      </c>
      <c r="AC664" s="5">
        <f t="shared" si="116"/>
        <v>1.0738888888888889</v>
      </c>
      <c r="AD664" s="5">
        <f t="shared" si="117"/>
        <v>6.9261111111111111</v>
      </c>
      <c r="AE664" s="12">
        <f t="shared" si="118"/>
        <v>3.2258064516129031E-2</v>
      </c>
      <c r="AF664" s="12">
        <f t="shared" si="119"/>
        <v>3.2258064516129031E-2</v>
      </c>
      <c r="AG664" s="12">
        <f t="shared" si="120"/>
        <v>3.4641577060931898E-2</v>
      </c>
    </row>
    <row r="665" spans="2:33" x14ac:dyDescent="0.3">
      <c r="B665">
        <v>57316</v>
      </c>
      <c r="C665" s="7">
        <v>43845</v>
      </c>
      <c r="D665">
        <f t="shared" si="110"/>
        <v>2020</v>
      </c>
      <c r="E665" t="str">
        <f t="shared" si="111"/>
        <v>Q1-2020</v>
      </c>
      <c r="F665" t="str">
        <f t="shared" si="112"/>
        <v>January</v>
      </c>
      <c r="G665">
        <f t="shared" si="113"/>
        <v>3</v>
      </c>
      <c r="H665" t="str">
        <f t="shared" si="114"/>
        <v>Wednesday</v>
      </c>
      <c r="I665">
        <v>1</v>
      </c>
      <c r="J665">
        <v>32</v>
      </c>
      <c r="K665">
        <v>11</v>
      </c>
      <c r="L665">
        <v>0</v>
      </c>
      <c r="M665">
        <v>0</v>
      </c>
      <c r="N665">
        <v>32</v>
      </c>
      <c r="O665">
        <v>56</v>
      </c>
      <c r="P665">
        <v>29</v>
      </c>
      <c r="Q665">
        <v>36</v>
      </c>
      <c r="R665">
        <v>2</v>
      </c>
      <c r="S665">
        <v>22</v>
      </c>
      <c r="T665">
        <v>25</v>
      </c>
      <c r="U665">
        <v>20</v>
      </c>
      <c r="V665">
        <v>1</v>
      </c>
      <c r="W665">
        <v>0</v>
      </c>
      <c r="X665">
        <v>1</v>
      </c>
      <c r="Y665">
        <v>7</v>
      </c>
      <c r="Z665">
        <v>73</v>
      </c>
      <c r="AA665">
        <v>24</v>
      </c>
      <c r="AB665">
        <f t="shared" si="115"/>
        <v>4484</v>
      </c>
      <c r="AC665" s="5">
        <f t="shared" si="116"/>
        <v>1.2455555555555555</v>
      </c>
      <c r="AD665" s="5">
        <f t="shared" si="117"/>
        <v>6.7544444444444443</v>
      </c>
      <c r="AE665" s="12">
        <f t="shared" si="118"/>
        <v>6.25E-2</v>
      </c>
      <c r="AF665" s="12">
        <f t="shared" si="119"/>
        <v>6.25E-2</v>
      </c>
      <c r="AG665" s="12">
        <f t="shared" si="120"/>
        <v>3.892361111111111E-2</v>
      </c>
    </row>
    <row r="666" spans="2:33" x14ac:dyDescent="0.3">
      <c r="B666">
        <v>57317</v>
      </c>
      <c r="C666" s="7">
        <v>43845</v>
      </c>
      <c r="D666">
        <f t="shared" si="110"/>
        <v>2020</v>
      </c>
      <c r="E666" t="str">
        <f t="shared" si="111"/>
        <v>Q1-2020</v>
      </c>
      <c r="F666" t="str">
        <f t="shared" si="112"/>
        <v>January</v>
      </c>
      <c r="G666">
        <f t="shared" si="113"/>
        <v>3</v>
      </c>
      <c r="H666" t="str">
        <f t="shared" si="114"/>
        <v>Wednesday</v>
      </c>
      <c r="I666">
        <v>2</v>
      </c>
      <c r="J666">
        <v>32</v>
      </c>
      <c r="K666">
        <v>12</v>
      </c>
      <c r="L666">
        <v>0</v>
      </c>
      <c r="M666">
        <v>0</v>
      </c>
      <c r="N666">
        <v>32</v>
      </c>
      <c r="O666">
        <v>31</v>
      </c>
      <c r="P666">
        <v>29</v>
      </c>
      <c r="Q666">
        <v>37</v>
      </c>
      <c r="R666">
        <v>2</v>
      </c>
      <c r="S666">
        <v>26</v>
      </c>
      <c r="T666">
        <v>25</v>
      </c>
      <c r="U666">
        <v>26</v>
      </c>
      <c r="V666">
        <v>2</v>
      </c>
      <c r="W666">
        <v>0</v>
      </c>
      <c r="X666">
        <v>0</v>
      </c>
      <c r="Y666">
        <v>16</v>
      </c>
      <c r="Z666">
        <v>62</v>
      </c>
      <c r="AA666">
        <v>29</v>
      </c>
      <c r="AB666">
        <f t="shared" si="115"/>
        <v>4158</v>
      </c>
      <c r="AC666" s="5">
        <f t="shared" si="116"/>
        <v>1.155</v>
      </c>
      <c r="AD666" s="5">
        <f t="shared" si="117"/>
        <v>6.8449999999999998</v>
      </c>
      <c r="AE666" s="12">
        <f t="shared" si="118"/>
        <v>6.25E-2</v>
      </c>
      <c r="AF666" s="12">
        <f t="shared" si="119"/>
        <v>6.25E-2</v>
      </c>
      <c r="AG666" s="12">
        <f t="shared" si="120"/>
        <v>3.6093750000000001E-2</v>
      </c>
    </row>
    <row r="667" spans="2:33" x14ac:dyDescent="0.3">
      <c r="B667">
        <v>57318</v>
      </c>
      <c r="C667" s="7">
        <v>43846</v>
      </c>
      <c r="D667">
        <f t="shared" si="110"/>
        <v>2020</v>
      </c>
      <c r="E667" t="str">
        <f t="shared" si="111"/>
        <v>Q1-2020</v>
      </c>
      <c r="F667" t="str">
        <f t="shared" si="112"/>
        <v>January</v>
      </c>
      <c r="G667">
        <f t="shared" si="113"/>
        <v>3</v>
      </c>
      <c r="H667" t="str">
        <f t="shared" si="114"/>
        <v>Thursday</v>
      </c>
      <c r="I667">
        <v>1</v>
      </c>
      <c r="J667">
        <v>33</v>
      </c>
      <c r="K667">
        <v>13</v>
      </c>
      <c r="L667">
        <v>0</v>
      </c>
      <c r="M667">
        <v>0</v>
      </c>
      <c r="N667">
        <v>33</v>
      </c>
      <c r="O667">
        <v>65</v>
      </c>
      <c r="P667">
        <v>30</v>
      </c>
      <c r="Q667">
        <v>39</v>
      </c>
      <c r="R667">
        <v>2</v>
      </c>
      <c r="S667">
        <v>30</v>
      </c>
      <c r="T667">
        <v>24</v>
      </c>
      <c r="U667">
        <v>11</v>
      </c>
      <c r="V667">
        <v>1</v>
      </c>
      <c r="W667">
        <v>0</v>
      </c>
      <c r="X667">
        <v>1</v>
      </c>
      <c r="Y667">
        <v>14</v>
      </c>
      <c r="Z667">
        <v>50</v>
      </c>
      <c r="AA667">
        <v>15</v>
      </c>
      <c r="AB667">
        <f t="shared" si="115"/>
        <v>4246</v>
      </c>
      <c r="AC667" s="5">
        <f t="shared" si="116"/>
        <v>1.1794444444444445</v>
      </c>
      <c r="AD667" s="5">
        <f t="shared" si="117"/>
        <v>6.8205555555555559</v>
      </c>
      <c r="AE667" s="12">
        <f t="shared" si="118"/>
        <v>6.0606060606060608E-2</v>
      </c>
      <c r="AF667" s="12">
        <f t="shared" si="119"/>
        <v>6.0606060606060608E-2</v>
      </c>
      <c r="AG667" s="12">
        <f t="shared" si="120"/>
        <v>3.574074074074074E-2</v>
      </c>
    </row>
    <row r="668" spans="2:33" x14ac:dyDescent="0.3">
      <c r="B668">
        <v>57319</v>
      </c>
      <c r="C668" s="7">
        <v>43846</v>
      </c>
      <c r="D668">
        <f t="shared" si="110"/>
        <v>2020</v>
      </c>
      <c r="E668" t="str">
        <f t="shared" si="111"/>
        <v>Q1-2020</v>
      </c>
      <c r="F668" t="str">
        <f t="shared" si="112"/>
        <v>January</v>
      </c>
      <c r="G668">
        <f t="shared" si="113"/>
        <v>3</v>
      </c>
      <c r="H668" t="str">
        <f t="shared" si="114"/>
        <v>Thursday</v>
      </c>
      <c r="I668">
        <v>2</v>
      </c>
      <c r="J668">
        <v>33</v>
      </c>
      <c r="K668">
        <v>14</v>
      </c>
      <c r="L668">
        <v>0</v>
      </c>
      <c r="M668">
        <v>0</v>
      </c>
      <c r="N668">
        <v>33</v>
      </c>
      <c r="O668">
        <v>39</v>
      </c>
      <c r="P668">
        <v>29</v>
      </c>
      <c r="Q668">
        <v>40</v>
      </c>
      <c r="R668">
        <v>1</v>
      </c>
      <c r="S668">
        <v>14</v>
      </c>
      <c r="T668">
        <v>24</v>
      </c>
      <c r="U668">
        <v>16</v>
      </c>
      <c r="V668">
        <v>1</v>
      </c>
      <c r="W668">
        <v>0</v>
      </c>
      <c r="X668">
        <v>0</v>
      </c>
      <c r="Y668">
        <v>11</v>
      </c>
      <c r="Z668">
        <v>39</v>
      </c>
      <c r="AA668">
        <v>20</v>
      </c>
      <c r="AB668">
        <f t="shared" si="115"/>
        <v>4174</v>
      </c>
      <c r="AC668" s="5">
        <f t="shared" si="116"/>
        <v>1.1594444444444445</v>
      </c>
      <c r="AD668" s="5">
        <f t="shared" si="117"/>
        <v>6.8405555555555555</v>
      </c>
      <c r="AE668" s="12">
        <f t="shared" si="118"/>
        <v>3.0303030303030304E-2</v>
      </c>
      <c r="AF668" s="12">
        <f t="shared" si="119"/>
        <v>3.0303030303030304E-2</v>
      </c>
      <c r="AG668" s="12">
        <f t="shared" si="120"/>
        <v>3.5134680134680137E-2</v>
      </c>
    </row>
    <row r="669" spans="2:33" x14ac:dyDescent="0.3">
      <c r="B669">
        <v>57320</v>
      </c>
      <c r="C669" s="7">
        <v>43847</v>
      </c>
      <c r="D669">
        <f t="shared" si="110"/>
        <v>2020</v>
      </c>
      <c r="E669" t="str">
        <f t="shared" si="111"/>
        <v>Q1-2020</v>
      </c>
      <c r="F669" t="str">
        <f t="shared" si="112"/>
        <v>January</v>
      </c>
      <c r="G669">
        <f t="shared" si="113"/>
        <v>3</v>
      </c>
      <c r="H669" t="str">
        <f t="shared" si="114"/>
        <v>Friday</v>
      </c>
      <c r="I669">
        <v>1</v>
      </c>
      <c r="J669">
        <v>34</v>
      </c>
      <c r="K669">
        <v>23</v>
      </c>
      <c r="L669">
        <v>0</v>
      </c>
      <c r="M669">
        <v>0</v>
      </c>
      <c r="N669">
        <v>34</v>
      </c>
      <c r="O669">
        <v>56</v>
      </c>
      <c r="P669">
        <v>30</v>
      </c>
      <c r="Q669">
        <v>38</v>
      </c>
      <c r="R669">
        <v>1</v>
      </c>
      <c r="S669">
        <v>11</v>
      </c>
      <c r="T669">
        <v>30</v>
      </c>
      <c r="U669">
        <v>14</v>
      </c>
      <c r="V669">
        <v>1</v>
      </c>
      <c r="W669">
        <v>0</v>
      </c>
      <c r="X669">
        <v>0</v>
      </c>
      <c r="Y669">
        <v>17</v>
      </c>
      <c r="Z669">
        <v>45</v>
      </c>
      <c r="AA669">
        <v>18</v>
      </c>
      <c r="AB669">
        <f t="shared" si="115"/>
        <v>4924</v>
      </c>
      <c r="AC669" s="5">
        <f t="shared" si="116"/>
        <v>1.3677777777777778</v>
      </c>
      <c r="AD669" s="5">
        <f t="shared" si="117"/>
        <v>6.6322222222222225</v>
      </c>
      <c r="AE669" s="12">
        <f t="shared" si="118"/>
        <v>2.9411764705882353E-2</v>
      </c>
      <c r="AF669" s="12">
        <f t="shared" si="119"/>
        <v>2.9411764705882353E-2</v>
      </c>
      <c r="AG669" s="12">
        <f t="shared" si="120"/>
        <v>4.0228758169934639E-2</v>
      </c>
    </row>
    <row r="670" spans="2:33" x14ac:dyDescent="0.3">
      <c r="B670">
        <v>57321</v>
      </c>
      <c r="C670" s="7">
        <v>43847</v>
      </c>
      <c r="D670">
        <f t="shared" si="110"/>
        <v>2020</v>
      </c>
      <c r="E670" t="str">
        <f t="shared" si="111"/>
        <v>Q1-2020</v>
      </c>
      <c r="F670" t="str">
        <f t="shared" si="112"/>
        <v>January</v>
      </c>
      <c r="G670">
        <f t="shared" si="113"/>
        <v>3</v>
      </c>
      <c r="H670" t="str">
        <f t="shared" si="114"/>
        <v>Friday</v>
      </c>
      <c r="I670">
        <v>2</v>
      </c>
      <c r="J670">
        <v>30</v>
      </c>
      <c r="K670">
        <v>24</v>
      </c>
      <c r="L670">
        <v>0</v>
      </c>
      <c r="M670">
        <v>0</v>
      </c>
      <c r="N670">
        <v>30</v>
      </c>
      <c r="O670">
        <v>30</v>
      </c>
      <c r="P670">
        <v>28</v>
      </c>
      <c r="Q670">
        <v>39</v>
      </c>
      <c r="R670">
        <v>1</v>
      </c>
      <c r="S670">
        <v>15</v>
      </c>
      <c r="T670">
        <v>29</v>
      </c>
      <c r="U670">
        <v>19</v>
      </c>
      <c r="V670">
        <v>1</v>
      </c>
      <c r="W670">
        <v>0</v>
      </c>
      <c r="X670">
        <v>0</v>
      </c>
      <c r="Y670">
        <v>15</v>
      </c>
      <c r="Z670">
        <v>33</v>
      </c>
      <c r="AA670">
        <v>23</v>
      </c>
      <c r="AB670">
        <f t="shared" si="115"/>
        <v>3165</v>
      </c>
      <c r="AC670" s="5">
        <f t="shared" si="116"/>
        <v>0.87916666666666665</v>
      </c>
      <c r="AD670" s="5">
        <f t="shared" si="117"/>
        <v>7.1208333333333336</v>
      </c>
      <c r="AE670" s="12">
        <f t="shared" si="118"/>
        <v>3.3333333333333333E-2</v>
      </c>
      <c r="AF670" s="12">
        <f t="shared" si="119"/>
        <v>3.3333333333333333E-2</v>
      </c>
      <c r="AG670" s="12">
        <f t="shared" si="120"/>
        <v>2.9305555555555553E-2</v>
      </c>
    </row>
    <row r="671" spans="2:33" x14ac:dyDescent="0.3">
      <c r="B671">
        <v>57322</v>
      </c>
      <c r="C671" s="7">
        <v>43848</v>
      </c>
      <c r="D671">
        <f t="shared" si="110"/>
        <v>2020</v>
      </c>
      <c r="E671" t="str">
        <f t="shared" si="111"/>
        <v>Q1-2020</v>
      </c>
      <c r="F671" t="str">
        <f t="shared" si="112"/>
        <v>January</v>
      </c>
      <c r="G671">
        <f t="shared" si="113"/>
        <v>3</v>
      </c>
      <c r="H671" t="str">
        <f t="shared" si="114"/>
        <v>Saturday</v>
      </c>
      <c r="I671">
        <v>1</v>
      </c>
      <c r="J671">
        <v>36</v>
      </c>
      <c r="K671">
        <v>25</v>
      </c>
      <c r="L671">
        <v>0</v>
      </c>
      <c r="M671">
        <v>0</v>
      </c>
      <c r="N671">
        <v>36</v>
      </c>
      <c r="O671">
        <v>64</v>
      </c>
      <c r="P671">
        <v>29</v>
      </c>
      <c r="Q671">
        <v>36</v>
      </c>
      <c r="R671">
        <v>1</v>
      </c>
      <c r="S671">
        <v>19</v>
      </c>
      <c r="T671">
        <v>29</v>
      </c>
      <c r="U671">
        <v>24</v>
      </c>
      <c r="V671">
        <v>1</v>
      </c>
      <c r="W671">
        <v>0</v>
      </c>
      <c r="X671">
        <v>0</v>
      </c>
      <c r="Y671">
        <v>12</v>
      </c>
      <c r="Z671">
        <v>72</v>
      </c>
      <c r="AA671">
        <v>28</v>
      </c>
      <c r="AB671">
        <f t="shared" si="115"/>
        <v>8839</v>
      </c>
      <c r="AC671" s="5">
        <f t="shared" si="116"/>
        <v>2.4552777777777779</v>
      </c>
      <c r="AD671" s="5">
        <f t="shared" si="117"/>
        <v>5.5447222222222221</v>
      </c>
      <c r="AE671" s="12">
        <f t="shared" si="118"/>
        <v>2.7777777777777776E-2</v>
      </c>
      <c r="AF671" s="12">
        <f t="shared" si="119"/>
        <v>2.7777777777777776E-2</v>
      </c>
      <c r="AG671" s="12">
        <f t="shared" si="120"/>
        <v>6.8202160493827158E-2</v>
      </c>
    </row>
    <row r="672" spans="2:33" x14ac:dyDescent="0.3">
      <c r="B672">
        <v>57323</v>
      </c>
      <c r="C672" s="7">
        <v>43850</v>
      </c>
      <c r="D672">
        <f t="shared" si="110"/>
        <v>2020</v>
      </c>
      <c r="E672" t="str">
        <f t="shared" si="111"/>
        <v>Q1-2020</v>
      </c>
      <c r="F672" t="str">
        <f t="shared" si="112"/>
        <v>January</v>
      </c>
      <c r="G672">
        <f t="shared" si="113"/>
        <v>4</v>
      </c>
      <c r="H672" t="str">
        <f t="shared" si="114"/>
        <v>Monday</v>
      </c>
      <c r="I672">
        <v>1</v>
      </c>
      <c r="J672">
        <v>34</v>
      </c>
      <c r="K672">
        <v>26</v>
      </c>
      <c r="L672">
        <v>0</v>
      </c>
      <c r="M672">
        <v>0</v>
      </c>
      <c r="N672">
        <v>34</v>
      </c>
      <c r="O672">
        <v>39</v>
      </c>
      <c r="P672">
        <v>30</v>
      </c>
      <c r="Q672">
        <v>35</v>
      </c>
      <c r="R672">
        <v>1</v>
      </c>
      <c r="S672">
        <v>23</v>
      </c>
      <c r="T672">
        <v>29</v>
      </c>
      <c r="U672">
        <v>30</v>
      </c>
      <c r="V672">
        <v>1</v>
      </c>
      <c r="W672">
        <v>0</v>
      </c>
      <c r="X672">
        <v>0</v>
      </c>
      <c r="Y672">
        <v>10</v>
      </c>
      <c r="Z672">
        <v>60</v>
      </c>
      <c r="AA672">
        <v>13</v>
      </c>
      <c r="AB672">
        <f t="shared" si="115"/>
        <v>6098</v>
      </c>
      <c r="AC672" s="5">
        <f t="shared" si="116"/>
        <v>1.693888888888889</v>
      </c>
      <c r="AD672" s="5">
        <f t="shared" si="117"/>
        <v>6.306111111111111</v>
      </c>
      <c r="AE672" s="12">
        <f t="shared" si="118"/>
        <v>2.9411764705882353E-2</v>
      </c>
      <c r="AF672" s="12">
        <f t="shared" si="119"/>
        <v>2.9411764705882353E-2</v>
      </c>
      <c r="AG672" s="12">
        <f t="shared" si="120"/>
        <v>4.9820261437908499E-2</v>
      </c>
    </row>
    <row r="673" spans="2:33" x14ac:dyDescent="0.3">
      <c r="B673">
        <v>57324</v>
      </c>
      <c r="C673" s="7">
        <v>43850</v>
      </c>
      <c r="D673">
        <f t="shared" si="110"/>
        <v>2020</v>
      </c>
      <c r="E673" t="str">
        <f t="shared" si="111"/>
        <v>Q1-2020</v>
      </c>
      <c r="F673" t="str">
        <f t="shared" si="112"/>
        <v>January</v>
      </c>
      <c r="G673">
        <f t="shared" si="113"/>
        <v>4</v>
      </c>
      <c r="H673" t="str">
        <f t="shared" si="114"/>
        <v>Monday</v>
      </c>
      <c r="I673">
        <v>2</v>
      </c>
      <c r="J673">
        <v>33</v>
      </c>
      <c r="K673">
        <v>19</v>
      </c>
      <c r="L673">
        <v>0</v>
      </c>
      <c r="M673">
        <v>0</v>
      </c>
      <c r="N673">
        <v>33</v>
      </c>
      <c r="O673">
        <v>39</v>
      </c>
      <c r="P673">
        <v>29</v>
      </c>
      <c r="Q673">
        <v>39</v>
      </c>
      <c r="R673">
        <v>2</v>
      </c>
      <c r="S673">
        <v>15</v>
      </c>
      <c r="T673">
        <v>10</v>
      </c>
      <c r="U673">
        <v>13</v>
      </c>
      <c r="V673">
        <v>2</v>
      </c>
      <c r="W673">
        <v>0</v>
      </c>
      <c r="X673">
        <v>0</v>
      </c>
      <c r="Y673">
        <v>15</v>
      </c>
      <c r="Z673">
        <v>41</v>
      </c>
      <c r="AA673">
        <v>17</v>
      </c>
      <c r="AB673">
        <f t="shared" si="115"/>
        <v>3084</v>
      </c>
      <c r="AC673" s="5">
        <f t="shared" si="116"/>
        <v>0.85666666666666669</v>
      </c>
      <c r="AD673" s="5">
        <f t="shared" si="117"/>
        <v>7.1433333333333335</v>
      </c>
      <c r="AE673" s="12">
        <f t="shared" si="118"/>
        <v>6.0606060606060608E-2</v>
      </c>
      <c r="AF673" s="12">
        <f t="shared" si="119"/>
        <v>6.0606060606060608E-2</v>
      </c>
      <c r="AG673" s="12">
        <f t="shared" si="120"/>
        <v>2.595959595959596E-2</v>
      </c>
    </row>
    <row r="674" spans="2:33" x14ac:dyDescent="0.3">
      <c r="B674">
        <v>57325</v>
      </c>
      <c r="C674" s="7">
        <v>43851</v>
      </c>
      <c r="D674">
        <f t="shared" si="110"/>
        <v>2020</v>
      </c>
      <c r="E674" t="str">
        <f t="shared" si="111"/>
        <v>Q1-2020</v>
      </c>
      <c r="F674" t="str">
        <f t="shared" si="112"/>
        <v>January</v>
      </c>
      <c r="G674">
        <f t="shared" si="113"/>
        <v>4</v>
      </c>
      <c r="H674" t="str">
        <f t="shared" si="114"/>
        <v>Tuesday</v>
      </c>
      <c r="I674">
        <v>1</v>
      </c>
      <c r="J674">
        <v>34</v>
      </c>
      <c r="K674">
        <v>20</v>
      </c>
      <c r="L674">
        <v>0</v>
      </c>
      <c r="M674">
        <v>0</v>
      </c>
      <c r="N674">
        <v>34</v>
      </c>
      <c r="O674">
        <v>73</v>
      </c>
      <c r="P674">
        <v>29</v>
      </c>
      <c r="Q674">
        <v>36</v>
      </c>
      <c r="R674">
        <v>2</v>
      </c>
      <c r="S674">
        <v>19</v>
      </c>
      <c r="T674">
        <v>10</v>
      </c>
      <c r="U674">
        <v>18</v>
      </c>
      <c r="V674">
        <v>1</v>
      </c>
      <c r="W674">
        <v>0</v>
      </c>
      <c r="X674">
        <v>1</v>
      </c>
      <c r="Y674">
        <v>13</v>
      </c>
      <c r="Z674">
        <v>29</v>
      </c>
      <c r="AA674">
        <v>22</v>
      </c>
      <c r="AB674">
        <f t="shared" si="115"/>
        <v>4630</v>
      </c>
      <c r="AC674" s="5">
        <f t="shared" si="116"/>
        <v>1.2861111111111112</v>
      </c>
      <c r="AD674" s="5">
        <f t="shared" si="117"/>
        <v>6.7138888888888886</v>
      </c>
      <c r="AE674" s="12">
        <f t="shared" si="118"/>
        <v>5.8823529411764705E-2</v>
      </c>
      <c r="AF674" s="12">
        <f t="shared" si="119"/>
        <v>5.8823529411764705E-2</v>
      </c>
      <c r="AG674" s="12">
        <f t="shared" si="120"/>
        <v>3.7826797385620919E-2</v>
      </c>
    </row>
    <row r="675" spans="2:33" x14ac:dyDescent="0.3">
      <c r="B675">
        <v>57326</v>
      </c>
      <c r="C675" s="7">
        <v>43851</v>
      </c>
      <c r="D675">
        <f t="shared" si="110"/>
        <v>2020</v>
      </c>
      <c r="E675" t="str">
        <f t="shared" si="111"/>
        <v>Q1-2020</v>
      </c>
      <c r="F675" t="str">
        <f t="shared" si="112"/>
        <v>January</v>
      </c>
      <c r="G675">
        <f t="shared" si="113"/>
        <v>4</v>
      </c>
      <c r="H675" t="str">
        <f t="shared" si="114"/>
        <v>Tuesday</v>
      </c>
      <c r="I675">
        <v>2</v>
      </c>
      <c r="J675">
        <v>30</v>
      </c>
      <c r="K675">
        <v>21</v>
      </c>
      <c r="L675">
        <v>0</v>
      </c>
      <c r="M675">
        <v>0</v>
      </c>
      <c r="N675">
        <v>30</v>
      </c>
      <c r="O675">
        <v>47</v>
      </c>
      <c r="P675">
        <v>28</v>
      </c>
      <c r="Q675">
        <v>37</v>
      </c>
      <c r="R675">
        <v>1</v>
      </c>
      <c r="S675">
        <v>23</v>
      </c>
      <c r="T675">
        <v>30</v>
      </c>
      <c r="U675">
        <v>23</v>
      </c>
      <c r="V675">
        <v>1</v>
      </c>
      <c r="W675">
        <v>0</v>
      </c>
      <c r="X675">
        <v>0</v>
      </c>
      <c r="Y675">
        <v>10</v>
      </c>
      <c r="Z675">
        <v>68</v>
      </c>
      <c r="AA675">
        <v>27</v>
      </c>
      <c r="AB675">
        <f t="shared" si="115"/>
        <v>3944</v>
      </c>
      <c r="AC675" s="5">
        <f t="shared" si="116"/>
        <v>1.0955555555555556</v>
      </c>
      <c r="AD675" s="5">
        <f t="shared" si="117"/>
        <v>6.9044444444444446</v>
      </c>
      <c r="AE675" s="12">
        <f t="shared" si="118"/>
        <v>3.3333333333333333E-2</v>
      </c>
      <c r="AF675" s="12">
        <f t="shared" si="119"/>
        <v>3.3333333333333333E-2</v>
      </c>
      <c r="AG675" s="12">
        <f t="shared" si="120"/>
        <v>3.651851851851852E-2</v>
      </c>
    </row>
    <row r="676" spans="2:33" x14ac:dyDescent="0.3">
      <c r="B676">
        <v>57327</v>
      </c>
      <c r="C676" s="7">
        <v>43852</v>
      </c>
      <c r="D676">
        <f t="shared" si="110"/>
        <v>2020</v>
      </c>
      <c r="E676" t="str">
        <f t="shared" si="111"/>
        <v>Q1-2020</v>
      </c>
      <c r="F676" t="str">
        <f t="shared" si="112"/>
        <v>January</v>
      </c>
      <c r="G676">
        <f t="shared" si="113"/>
        <v>4</v>
      </c>
      <c r="H676" t="str">
        <f t="shared" si="114"/>
        <v>Wednesday</v>
      </c>
      <c r="I676">
        <v>1</v>
      </c>
      <c r="J676">
        <v>36</v>
      </c>
      <c r="K676">
        <v>22</v>
      </c>
      <c r="L676">
        <v>0</v>
      </c>
      <c r="M676">
        <v>0</v>
      </c>
      <c r="N676">
        <v>36</v>
      </c>
      <c r="O676">
        <v>81</v>
      </c>
      <c r="P676">
        <v>29</v>
      </c>
      <c r="Q676">
        <v>39</v>
      </c>
      <c r="R676">
        <v>1</v>
      </c>
      <c r="S676">
        <v>27</v>
      </c>
      <c r="T676">
        <v>30</v>
      </c>
      <c r="U676">
        <v>29</v>
      </c>
      <c r="V676">
        <v>1</v>
      </c>
      <c r="W676">
        <v>0</v>
      </c>
      <c r="X676">
        <v>0</v>
      </c>
      <c r="Y676">
        <v>8</v>
      </c>
      <c r="Z676">
        <v>56</v>
      </c>
      <c r="AA676">
        <v>13</v>
      </c>
      <c r="AB676">
        <f t="shared" si="115"/>
        <v>10578</v>
      </c>
      <c r="AC676" s="5">
        <f t="shared" si="116"/>
        <v>2.9383333333333335</v>
      </c>
      <c r="AD676" s="5">
        <f t="shared" si="117"/>
        <v>5.0616666666666665</v>
      </c>
      <c r="AE676" s="12">
        <f t="shared" si="118"/>
        <v>2.7777777777777776E-2</v>
      </c>
      <c r="AF676" s="12">
        <f t="shared" si="119"/>
        <v>2.7777777777777776E-2</v>
      </c>
      <c r="AG676" s="12">
        <f t="shared" si="120"/>
        <v>8.1620370370370371E-2</v>
      </c>
    </row>
    <row r="677" spans="2:33" x14ac:dyDescent="0.3">
      <c r="B677">
        <v>57328</v>
      </c>
      <c r="C677" s="7">
        <v>43852</v>
      </c>
      <c r="D677">
        <f t="shared" si="110"/>
        <v>2020</v>
      </c>
      <c r="E677" t="str">
        <f t="shared" si="111"/>
        <v>Q1-2020</v>
      </c>
      <c r="F677" t="str">
        <f t="shared" si="112"/>
        <v>January</v>
      </c>
      <c r="G677">
        <f t="shared" si="113"/>
        <v>4</v>
      </c>
      <c r="H677" t="str">
        <f t="shared" si="114"/>
        <v>Wednesday</v>
      </c>
      <c r="I677">
        <v>2</v>
      </c>
      <c r="J677">
        <v>31</v>
      </c>
      <c r="K677">
        <v>23</v>
      </c>
      <c r="L677">
        <v>0</v>
      </c>
      <c r="M677">
        <v>0</v>
      </c>
      <c r="N677">
        <v>31</v>
      </c>
      <c r="O677">
        <v>56</v>
      </c>
      <c r="P677">
        <v>30</v>
      </c>
      <c r="Q677">
        <v>40</v>
      </c>
      <c r="R677">
        <v>1</v>
      </c>
      <c r="S677">
        <v>11</v>
      </c>
      <c r="T677">
        <v>30</v>
      </c>
      <c r="U677">
        <v>14</v>
      </c>
      <c r="V677">
        <v>1</v>
      </c>
      <c r="W677">
        <v>0</v>
      </c>
      <c r="X677">
        <v>0</v>
      </c>
      <c r="Y677">
        <v>17</v>
      </c>
      <c r="Z677">
        <v>45</v>
      </c>
      <c r="AA677">
        <v>18</v>
      </c>
      <c r="AB677">
        <f t="shared" si="115"/>
        <v>3367</v>
      </c>
      <c r="AC677" s="5">
        <f t="shared" si="116"/>
        <v>0.93527777777777776</v>
      </c>
      <c r="AD677" s="5">
        <f t="shared" si="117"/>
        <v>7.0647222222222226</v>
      </c>
      <c r="AE677" s="12">
        <f t="shared" si="118"/>
        <v>3.2258064516129031E-2</v>
      </c>
      <c r="AF677" s="12">
        <f t="shared" si="119"/>
        <v>3.2258064516129031E-2</v>
      </c>
      <c r="AG677" s="12">
        <f t="shared" si="120"/>
        <v>3.0170250896057346E-2</v>
      </c>
    </row>
    <row r="678" spans="2:33" x14ac:dyDescent="0.3">
      <c r="B678">
        <v>57329</v>
      </c>
      <c r="C678" s="7">
        <v>43853</v>
      </c>
      <c r="D678">
        <f t="shared" si="110"/>
        <v>2020</v>
      </c>
      <c r="E678" t="str">
        <f t="shared" si="111"/>
        <v>Q1-2020</v>
      </c>
      <c r="F678" t="str">
        <f t="shared" si="112"/>
        <v>January</v>
      </c>
      <c r="G678">
        <f t="shared" si="113"/>
        <v>4</v>
      </c>
      <c r="H678" t="str">
        <f t="shared" si="114"/>
        <v>Thursday</v>
      </c>
      <c r="I678">
        <v>1</v>
      </c>
      <c r="J678">
        <v>33</v>
      </c>
      <c r="K678">
        <v>24</v>
      </c>
      <c r="L678">
        <v>0</v>
      </c>
      <c r="M678">
        <v>0</v>
      </c>
      <c r="N678">
        <v>33</v>
      </c>
      <c r="O678">
        <v>30</v>
      </c>
      <c r="P678">
        <v>28</v>
      </c>
      <c r="Q678">
        <v>37</v>
      </c>
      <c r="R678">
        <v>1</v>
      </c>
      <c r="S678">
        <v>15</v>
      </c>
      <c r="T678">
        <v>29</v>
      </c>
      <c r="U678">
        <v>19</v>
      </c>
      <c r="V678">
        <v>1</v>
      </c>
      <c r="W678">
        <v>0</v>
      </c>
      <c r="X678">
        <v>0</v>
      </c>
      <c r="Y678">
        <v>15</v>
      </c>
      <c r="Z678">
        <v>33</v>
      </c>
      <c r="AA678">
        <v>23</v>
      </c>
      <c r="AB678">
        <f t="shared" si="115"/>
        <v>5020</v>
      </c>
      <c r="AC678" s="5">
        <f t="shared" si="116"/>
        <v>1.3944444444444444</v>
      </c>
      <c r="AD678" s="5">
        <f t="shared" si="117"/>
        <v>6.6055555555555561</v>
      </c>
      <c r="AE678" s="12">
        <f t="shared" si="118"/>
        <v>3.0303030303030304E-2</v>
      </c>
      <c r="AF678" s="12">
        <f t="shared" si="119"/>
        <v>3.0303030303030304E-2</v>
      </c>
      <c r="AG678" s="12">
        <f t="shared" si="120"/>
        <v>4.2255892255892255E-2</v>
      </c>
    </row>
    <row r="679" spans="2:33" x14ac:dyDescent="0.3">
      <c r="B679">
        <v>57330</v>
      </c>
      <c r="C679" s="7">
        <v>43853</v>
      </c>
      <c r="D679">
        <f t="shared" si="110"/>
        <v>2020</v>
      </c>
      <c r="E679" t="str">
        <f t="shared" si="111"/>
        <v>Q1-2020</v>
      </c>
      <c r="F679" t="str">
        <f t="shared" si="112"/>
        <v>January</v>
      </c>
      <c r="G679">
        <f t="shared" si="113"/>
        <v>4</v>
      </c>
      <c r="H679" t="str">
        <f t="shared" si="114"/>
        <v>Thursday</v>
      </c>
      <c r="I679">
        <v>2</v>
      </c>
      <c r="J679">
        <v>33</v>
      </c>
      <c r="K679">
        <v>25</v>
      </c>
      <c r="L679">
        <v>0</v>
      </c>
      <c r="M679">
        <v>0</v>
      </c>
      <c r="N679">
        <v>33</v>
      </c>
      <c r="O679">
        <v>64</v>
      </c>
      <c r="P679">
        <v>29</v>
      </c>
      <c r="Q679">
        <v>38</v>
      </c>
      <c r="R679">
        <v>1</v>
      </c>
      <c r="S679">
        <v>19</v>
      </c>
      <c r="T679">
        <v>29</v>
      </c>
      <c r="U679">
        <v>24</v>
      </c>
      <c r="V679">
        <v>1</v>
      </c>
      <c r="W679">
        <v>0</v>
      </c>
      <c r="X679">
        <v>0</v>
      </c>
      <c r="Y679">
        <v>12</v>
      </c>
      <c r="Z679">
        <v>72</v>
      </c>
      <c r="AA679">
        <v>28</v>
      </c>
      <c r="AB679">
        <f t="shared" si="115"/>
        <v>6317</v>
      </c>
      <c r="AC679" s="5">
        <f t="shared" si="116"/>
        <v>1.7547222222222223</v>
      </c>
      <c r="AD679" s="5">
        <f t="shared" si="117"/>
        <v>6.2452777777777779</v>
      </c>
      <c r="AE679" s="12">
        <f t="shared" si="118"/>
        <v>3.0303030303030304E-2</v>
      </c>
      <c r="AF679" s="12">
        <f t="shared" si="119"/>
        <v>3.0303030303030304E-2</v>
      </c>
      <c r="AG679" s="12">
        <f t="shared" si="120"/>
        <v>5.3173400673400678E-2</v>
      </c>
    </row>
    <row r="680" spans="2:33" x14ac:dyDescent="0.3">
      <c r="B680">
        <v>57331</v>
      </c>
      <c r="C680" s="7">
        <v>43854</v>
      </c>
      <c r="D680">
        <f t="shared" si="110"/>
        <v>2020</v>
      </c>
      <c r="E680" t="str">
        <f t="shared" si="111"/>
        <v>Q1-2020</v>
      </c>
      <c r="F680" t="str">
        <f t="shared" si="112"/>
        <v>January</v>
      </c>
      <c r="G680">
        <f t="shared" si="113"/>
        <v>4</v>
      </c>
      <c r="H680" t="str">
        <f t="shared" si="114"/>
        <v>Friday</v>
      </c>
      <c r="I680">
        <v>1</v>
      </c>
      <c r="J680">
        <v>34</v>
      </c>
      <c r="K680">
        <v>26</v>
      </c>
      <c r="L680">
        <v>0</v>
      </c>
      <c r="M680">
        <v>0</v>
      </c>
      <c r="N680">
        <v>34</v>
      </c>
      <c r="O680">
        <v>39</v>
      </c>
      <c r="P680">
        <v>30</v>
      </c>
      <c r="Q680">
        <v>35</v>
      </c>
      <c r="R680">
        <v>1</v>
      </c>
      <c r="S680">
        <v>23</v>
      </c>
      <c r="T680">
        <v>29</v>
      </c>
      <c r="U680">
        <v>30</v>
      </c>
      <c r="V680">
        <v>1</v>
      </c>
      <c r="W680">
        <v>0</v>
      </c>
      <c r="X680">
        <v>0</v>
      </c>
      <c r="Y680">
        <v>10</v>
      </c>
      <c r="Z680">
        <v>60</v>
      </c>
      <c r="AA680">
        <v>13</v>
      </c>
      <c r="AB680">
        <f t="shared" si="115"/>
        <v>6098</v>
      </c>
      <c r="AC680" s="5">
        <f t="shared" si="116"/>
        <v>1.693888888888889</v>
      </c>
      <c r="AD680" s="5">
        <f t="shared" si="117"/>
        <v>6.306111111111111</v>
      </c>
      <c r="AE680" s="12">
        <f t="shared" si="118"/>
        <v>2.9411764705882353E-2</v>
      </c>
      <c r="AF680" s="12">
        <f t="shared" si="119"/>
        <v>2.9411764705882353E-2</v>
      </c>
      <c r="AG680" s="12">
        <f t="shared" si="120"/>
        <v>4.9820261437908499E-2</v>
      </c>
    </row>
    <row r="681" spans="2:33" x14ac:dyDescent="0.3">
      <c r="B681">
        <v>57332</v>
      </c>
      <c r="C681" s="7">
        <v>43854</v>
      </c>
      <c r="D681">
        <f t="shared" si="110"/>
        <v>2020</v>
      </c>
      <c r="E681" t="str">
        <f t="shared" si="111"/>
        <v>Q1-2020</v>
      </c>
      <c r="F681" t="str">
        <f t="shared" si="112"/>
        <v>January</v>
      </c>
      <c r="G681">
        <f t="shared" si="113"/>
        <v>4</v>
      </c>
      <c r="H681" t="str">
        <f t="shared" si="114"/>
        <v>Friday</v>
      </c>
      <c r="I681">
        <v>2</v>
      </c>
      <c r="J681">
        <v>33</v>
      </c>
      <c r="K681">
        <v>19</v>
      </c>
      <c r="L681">
        <v>0</v>
      </c>
      <c r="M681">
        <v>0</v>
      </c>
      <c r="N681">
        <v>33</v>
      </c>
      <c r="O681">
        <v>39</v>
      </c>
      <c r="P681">
        <v>29</v>
      </c>
      <c r="Q681">
        <v>39</v>
      </c>
      <c r="R681">
        <v>2</v>
      </c>
      <c r="S681">
        <v>15</v>
      </c>
      <c r="T681">
        <v>10</v>
      </c>
      <c r="U681">
        <v>13</v>
      </c>
      <c r="V681">
        <v>2</v>
      </c>
      <c r="W681">
        <v>0</v>
      </c>
      <c r="X681">
        <v>0</v>
      </c>
      <c r="Y681">
        <v>15</v>
      </c>
      <c r="Z681">
        <v>41</v>
      </c>
      <c r="AA681">
        <v>17</v>
      </c>
      <c r="AB681">
        <f t="shared" si="115"/>
        <v>3084</v>
      </c>
      <c r="AC681" s="5">
        <f t="shared" si="116"/>
        <v>0.85666666666666669</v>
      </c>
      <c r="AD681" s="5">
        <f t="shared" si="117"/>
        <v>7.1433333333333335</v>
      </c>
      <c r="AE681" s="12">
        <f t="shared" si="118"/>
        <v>6.0606060606060608E-2</v>
      </c>
      <c r="AF681" s="12">
        <f t="shared" si="119"/>
        <v>6.0606060606060608E-2</v>
      </c>
      <c r="AG681" s="12">
        <f t="shared" si="120"/>
        <v>2.595959595959596E-2</v>
      </c>
    </row>
    <row r="682" spans="2:33" x14ac:dyDescent="0.3">
      <c r="B682">
        <v>57333</v>
      </c>
      <c r="C682" s="7">
        <v>43855</v>
      </c>
      <c r="D682">
        <f t="shared" si="110"/>
        <v>2020</v>
      </c>
      <c r="E682" t="str">
        <f t="shared" si="111"/>
        <v>Q1-2020</v>
      </c>
      <c r="F682" t="str">
        <f t="shared" si="112"/>
        <v>January</v>
      </c>
      <c r="G682">
        <f t="shared" si="113"/>
        <v>4</v>
      </c>
      <c r="H682" t="str">
        <f t="shared" si="114"/>
        <v>Saturday</v>
      </c>
      <c r="I682">
        <v>1</v>
      </c>
      <c r="J682">
        <v>34</v>
      </c>
      <c r="K682">
        <v>20</v>
      </c>
      <c r="L682">
        <v>0</v>
      </c>
      <c r="M682">
        <v>0</v>
      </c>
      <c r="N682">
        <v>34</v>
      </c>
      <c r="O682">
        <v>73</v>
      </c>
      <c r="P682">
        <v>29</v>
      </c>
      <c r="Q682">
        <v>36</v>
      </c>
      <c r="R682">
        <v>2</v>
      </c>
      <c r="S682">
        <v>19</v>
      </c>
      <c r="T682">
        <v>10</v>
      </c>
      <c r="U682">
        <v>18</v>
      </c>
      <c r="V682">
        <v>1</v>
      </c>
      <c r="W682">
        <v>0</v>
      </c>
      <c r="X682">
        <v>1</v>
      </c>
      <c r="Y682">
        <v>13</v>
      </c>
      <c r="Z682">
        <v>29</v>
      </c>
      <c r="AA682">
        <v>22</v>
      </c>
      <c r="AB682">
        <f t="shared" si="115"/>
        <v>4630</v>
      </c>
      <c r="AC682" s="5">
        <f t="shared" si="116"/>
        <v>1.2861111111111112</v>
      </c>
      <c r="AD682" s="5">
        <f t="shared" si="117"/>
        <v>6.7138888888888886</v>
      </c>
      <c r="AE682" s="12">
        <f t="shared" si="118"/>
        <v>5.8823529411764705E-2</v>
      </c>
      <c r="AF682" s="12">
        <f t="shared" si="119"/>
        <v>5.8823529411764705E-2</v>
      </c>
      <c r="AG682" s="12">
        <f t="shared" si="120"/>
        <v>3.7826797385620919E-2</v>
      </c>
    </row>
    <row r="683" spans="2:33" x14ac:dyDescent="0.3">
      <c r="B683">
        <v>57334</v>
      </c>
      <c r="C683" s="7">
        <v>43857</v>
      </c>
      <c r="D683">
        <f t="shared" si="110"/>
        <v>2020</v>
      </c>
      <c r="E683" t="str">
        <f t="shared" si="111"/>
        <v>Q1-2020</v>
      </c>
      <c r="F683" t="str">
        <f t="shared" si="112"/>
        <v>January</v>
      </c>
      <c r="G683">
        <f t="shared" si="113"/>
        <v>5</v>
      </c>
      <c r="H683" t="str">
        <f t="shared" si="114"/>
        <v>Monday</v>
      </c>
      <c r="I683">
        <v>1</v>
      </c>
      <c r="J683">
        <v>33</v>
      </c>
      <c r="K683">
        <v>21</v>
      </c>
      <c r="L683">
        <v>0</v>
      </c>
      <c r="M683">
        <v>0</v>
      </c>
      <c r="N683">
        <v>33</v>
      </c>
      <c r="O683">
        <v>47</v>
      </c>
      <c r="P683">
        <v>28</v>
      </c>
      <c r="Q683">
        <v>35</v>
      </c>
      <c r="R683">
        <v>1</v>
      </c>
      <c r="S683">
        <v>23</v>
      </c>
      <c r="T683">
        <v>30</v>
      </c>
      <c r="U683">
        <v>23</v>
      </c>
      <c r="V683">
        <v>1</v>
      </c>
      <c r="W683">
        <v>0</v>
      </c>
      <c r="X683">
        <v>0</v>
      </c>
      <c r="Y683">
        <v>10</v>
      </c>
      <c r="Z683">
        <v>68</v>
      </c>
      <c r="AA683">
        <v>27</v>
      </c>
      <c r="AB683">
        <f t="shared" si="115"/>
        <v>6384</v>
      </c>
      <c r="AC683" s="5">
        <f t="shared" si="116"/>
        <v>1.7733333333333334</v>
      </c>
      <c r="AD683" s="5">
        <f t="shared" si="117"/>
        <v>6.2266666666666666</v>
      </c>
      <c r="AE683" s="12">
        <f t="shared" si="118"/>
        <v>3.0303030303030304E-2</v>
      </c>
      <c r="AF683" s="12">
        <f t="shared" si="119"/>
        <v>3.0303030303030304E-2</v>
      </c>
      <c r="AG683" s="12">
        <f t="shared" si="120"/>
        <v>5.3737373737373743E-2</v>
      </c>
    </row>
    <row r="684" spans="2:33" x14ac:dyDescent="0.3">
      <c r="B684">
        <v>57335</v>
      </c>
      <c r="C684" s="7">
        <v>43857</v>
      </c>
      <c r="D684">
        <f t="shared" si="110"/>
        <v>2020</v>
      </c>
      <c r="E684" t="str">
        <f t="shared" si="111"/>
        <v>Q1-2020</v>
      </c>
      <c r="F684" t="str">
        <f t="shared" si="112"/>
        <v>January</v>
      </c>
      <c r="G684">
        <f t="shared" si="113"/>
        <v>5</v>
      </c>
      <c r="H684" t="str">
        <f t="shared" si="114"/>
        <v>Monday</v>
      </c>
      <c r="I684">
        <v>2</v>
      </c>
      <c r="J684">
        <v>33</v>
      </c>
      <c r="K684">
        <v>22</v>
      </c>
      <c r="L684">
        <v>0</v>
      </c>
      <c r="M684">
        <v>0</v>
      </c>
      <c r="N684">
        <v>33</v>
      </c>
      <c r="O684">
        <v>81</v>
      </c>
      <c r="P684">
        <v>29</v>
      </c>
      <c r="Q684">
        <v>41</v>
      </c>
      <c r="R684">
        <v>1</v>
      </c>
      <c r="S684">
        <v>27</v>
      </c>
      <c r="T684">
        <v>30</v>
      </c>
      <c r="U684">
        <v>29</v>
      </c>
      <c r="V684">
        <v>1</v>
      </c>
      <c r="W684">
        <v>0</v>
      </c>
      <c r="X684">
        <v>0</v>
      </c>
      <c r="Y684">
        <v>8</v>
      </c>
      <c r="Z684">
        <v>56</v>
      </c>
      <c r="AA684">
        <v>13</v>
      </c>
      <c r="AB684">
        <f t="shared" si="115"/>
        <v>7576</v>
      </c>
      <c r="AC684" s="5">
        <f t="shared" si="116"/>
        <v>2.1044444444444443</v>
      </c>
      <c r="AD684" s="5">
        <f t="shared" si="117"/>
        <v>5.8955555555555552</v>
      </c>
      <c r="AE684" s="12">
        <f t="shared" si="118"/>
        <v>3.0303030303030304E-2</v>
      </c>
      <c r="AF684" s="12">
        <f t="shared" si="119"/>
        <v>3.0303030303030304E-2</v>
      </c>
      <c r="AG684" s="12">
        <f t="shared" si="120"/>
        <v>6.377104377104377E-2</v>
      </c>
    </row>
    <row r="685" spans="2:33" x14ac:dyDescent="0.3">
      <c r="B685">
        <v>57336</v>
      </c>
      <c r="C685" s="7">
        <v>43858</v>
      </c>
      <c r="D685">
        <f t="shared" si="110"/>
        <v>2020</v>
      </c>
      <c r="E685" t="str">
        <f t="shared" si="111"/>
        <v>Q1-2020</v>
      </c>
      <c r="F685" t="str">
        <f t="shared" si="112"/>
        <v>January</v>
      </c>
      <c r="G685">
        <f t="shared" si="113"/>
        <v>5</v>
      </c>
      <c r="H685" t="str">
        <f t="shared" si="114"/>
        <v>Tuesday</v>
      </c>
      <c r="I685">
        <v>1</v>
      </c>
      <c r="J685">
        <v>34</v>
      </c>
      <c r="K685">
        <v>23</v>
      </c>
      <c r="L685">
        <v>0</v>
      </c>
      <c r="M685">
        <v>0</v>
      </c>
      <c r="N685">
        <v>34</v>
      </c>
      <c r="O685">
        <v>56</v>
      </c>
      <c r="P685">
        <v>30</v>
      </c>
      <c r="Q685">
        <v>38</v>
      </c>
      <c r="R685">
        <v>1</v>
      </c>
      <c r="S685">
        <v>11</v>
      </c>
      <c r="T685">
        <v>30</v>
      </c>
      <c r="U685">
        <v>14</v>
      </c>
      <c r="V685">
        <v>1</v>
      </c>
      <c r="W685">
        <v>0</v>
      </c>
      <c r="X685">
        <v>0</v>
      </c>
      <c r="Y685">
        <v>17</v>
      </c>
      <c r="Z685">
        <v>45</v>
      </c>
      <c r="AA685">
        <v>18</v>
      </c>
      <c r="AB685">
        <f t="shared" si="115"/>
        <v>4924</v>
      </c>
      <c r="AC685" s="5">
        <f t="shared" si="116"/>
        <v>1.3677777777777778</v>
      </c>
      <c r="AD685" s="5">
        <f t="shared" si="117"/>
        <v>6.6322222222222225</v>
      </c>
      <c r="AE685" s="12">
        <f t="shared" si="118"/>
        <v>2.9411764705882353E-2</v>
      </c>
      <c r="AF685" s="12">
        <f t="shared" si="119"/>
        <v>2.9411764705882353E-2</v>
      </c>
      <c r="AG685" s="12">
        <f t="shared" si="120"/>
        <v>4.0228758169934639E-2</v>
      </c>
    </row>
    <row r="686" spans="2:33" x14ac:dyDescent="0.3">
      <c r="B686">
        <v>57337</v>
      </c>
      <c r="C686" s="7">
        <v>43858</v>
      </c>
      <c r="D686">
        <f t="shared" si="110"/>
        <v>2020</v>
      </c>
      <c r="E686" t="str">
        <f t="shared" si="111"/>
        <v>Q1-2020</v>
      </c>
      <c r="F686" t="str">
        <f t="shared" si="112"/>
        <v>January</v>
      </c>
      <c r="G686">
        <f t="shared" si="113"/>
        <v>5</v>
      </c>
      <c r="H686" t="str">
        <f t="shared" si="114"/>
        <v>Tuesday</v>
      </c>
      <c r="I686">
        <v>2</v>
      </c>
      <c r="J686">
        <v>30</v>
      </c>
      <c r="K686">
        <v>24</v>
      </c>
      <c r="L686">
        <v>0</v>
      </c>
      <c r="M686">
        <v>0</v>
      </c>
      <c r="N686">
        <v>30</v>
      </c>
      <c r="O686">
        <v>30</v>
      </c>
      <c r="P686">
        <v>28</v>
      </c>
      <c r="Q686">
        <v>39</v>
      </c>
      <c r="R686">
        <v>1</v>
      </c>
      <c r="S686">
        <v>15</v>
      </c>
      <c r="T686">
        <v>29</v>
      </c>
      <c r="U686">
        <v>19</v>
      </c>
      <c r="V686">
        <v>1</v>
      </c>
      <c r="W686">
        <v>0</v>
      </c>
      <c r="X686">
        <v>0</v>
      </c>
      <c r="Y686">
        <v>15</v>
      </c>
      <c r="Z686">
        <v>33</v>
      </c>
      <c r="AA686">
        <v>23</v>
      </c>
      <c r="AB686">
        <f t="shared" si="115"/>
        <v>3165</v>
      </c>
      <c r="AC686" s="5">
        <f t="shared" si="116"/>
        <v>0.87916666666666665</v>
      </c>
      <c r="AD686" s="5">
        <f t="shared" si="117"/>
        <v>7.1208333333333336</v>
      </c>
      <c r="AE686" s="12">
        <f t="shared" si="118"/>
        <v>3.3333333333333333E-2</v>
      </c>
      <c r="AF686" s="12">
        <f t="shared" si="119"/>
        <v>3.3333333333333333E-2</v>
      </c>
      <c r="AG686" s="12">
        <f t="shared" si="120"/>
        <v>2.9305555555555553E-2</v>
      </c>
    </row>
    <row r="687" spans="2:33" x14ac:dyDescent="0.3">
      <c r="B687">
        <v>57338</v>
      </c>
      <c r="C687" s="7">
        <v>43859</v>
      </c>
      <c r="D687">
        <f t="shared" si="110"/>
        <v>2020</v>
      </c>
      <c r="E687" t="str">
        <f t="shared" si="111"/>
        <v>Q1-2020</v>
      </c>
      <c r="F687" t="str">
        <f t="shared" si="112"/>
        <v>January</v>
      </c>
      <c r="G687">
        <f t="shared" si="113"/>
        <v>5</v>
      </c>
      <c r="H687" t="str">
        <f t="shared" si="114"/>
        <v>Wednesday</v>
      </c>
      <c r="I687">
        <v>1</v>
      </c>
      <c r="J687">
        <v>36</v>
      </c>
      <c r="K687">
        <v>25</v>
      </c>
      <c r="L687">
        <v>0</v>
      </c>
      <c r="M687">
        <v>0</v>
      </c>
      <c r="N687">
        <v>36</v>
      </c>
      <c r="O687">
        <v>64</v>
      </c>
      <c r="P687">
        <v>29</v>
      </c>
      <c r="Q687">
        <v>36</v>
      </c>
      <c r="R687">
        <v>1</v>
      </c>
      <c r="S687">
        <v>19</v>
      </c>
      <c r="T687">
        <v>29</v>
      </c>
      <c r="U687">
        <v>24</v>
      </c>
      <c r="V687">
        <v>1</v>
      </c>
      <c r="W687">
        <v>0</v>
      </c>
      <c r="X687">
        <v>0</v>
      </c>
      <c r="Y687">
        <v>12</v>
      </c>
      <c r="Z687">
        <v>72</v>
      </c>
      <c r="AA687">
        <v>28</v>
      </c>
      <c r="AB687">
        <f t="shared" si="115"/>
        <v>8839</v>
      </c>
      <c r="AC687" s="5">
        <f t="shared" si="116"/>
        <v>2.4552777777777779</v>
      </c>
      <c r="AD687" s="5">
        <f t="shared" si="117"/>
        <v>5.5447222222222221</v>
      </c>
      <c r="AE687" s="12">
        <f t="shared" si="118"/>
        <v>2.7777777777777776E-2</v>
      </c>
      <c r="AF687" s="12">
        <f t="shared" si="119"/>
        <v>2.7777777777777776E-2</v>
      </c>
      <c r="AG687" s="12">
        <f t="shared" si="120"/>
        <v>6.8202160493827158E-2</v>
      </c>
    </row>
    <row r="688" spans="2:33" x14ac:dyDescent="0.3">
      <c r="B688">
        <v>57339</v>
      </c>
      <c r="C688" s="7">
        <v>43859</v>
      </c>
      <c r="D688">
        <f t="shared" si="110"/>
        <v>2020</v>
      </c>
      <c r="E688" t="str">
        <f t="shared" si="111"/>
        <v>Q1-2020</v>
      </c>
      <c r="F688" t="str">
        <f t="shared" si="112"/>
        <v>January</v>
      </c>
      <c r="G688">
        <f t="shared" si="113"/>
        <v>5</v>
      </c>
      <c r="H688" t="str">
        <f t="shared" si="114"/>
        <v>Wednesday</v>
      </c>
      <c r="I688">
        <v>2</v>
      </c>
      <c r="J688">
        <v>31</v>
      </c>
      <c r="K688">
        <v>26</v>
      </c>
      <c r="L688">
        <v>0</v>
      </c>
      <c r="M688">
        <v>0</v>
      </c>
      <c r="N688">
        <v>31</v>
      </c>
      <c r="O688">
        <v>39</v>
      </c>
      <c r="P688">
        <v>30</v>
      </c>
      <c r="Q688">
        <v>37</v>
      </c>
      <c r="R688">
        <v>1</v>
      </c>
      <c r="S688">
        <v>23</v>
      </c>
      <c r="T688">
        <v>29</v>
      </c>
      <c r="U688">
        <v>30</v>
      </c>
      <c r="V688">
        <v>1</v>
      </c>
      <c r="W688">
        <v>0</v>
      </c>
      <c r="X688">
        <v>0</v>
      </c>
      <c r="Y688">
        <v>10</v>
      </c>
      <c r="Z688">
        <v>60</v>
      </c>
      <c r="AA688">
        <v>13</v>
      </c>
      <c r="AB688">
        <f t="shared" si="115"/>
        <v>3212</v>
      </c>
      <c r="AC688" s="5">
        <f t="shared" si="116"/>
        <v>0.89222222222222225</v>
      </c>
      <c r="AD688" s="5">
        <f t="shared" si="117"/>
        <v>7.1077777777777778</v>
      </c>
      <c r="AE688" s="12">
        <f t="shared" si="118"/>
        <v>3.2258064516129031E-2</v>
      </c>
      <c r="AF688" s="12">
        <f t="shared" si="119"/>
        <v>3.2258064516129031E-2</v>
      </c>
      <c r="AG688" s="12">
        <f t="shared" si="120"/>
        <v>2.8781362007168458E-2</v>
      </c>
    </row>
    <row r="689" spans="2:33" x14ac:dyDescent="0.3">
      <c r="B689">
        <v>57340</v>
      </c>
      <c r="C689" s="7">
        <v>43860</v>
      </c>
      <c r="D689">
        <f t="shared" si="110"/>
        <v>2020</v>
      </c>
      <c r="E689" t="str">
        <f t="shared" si="111"/>
        <v>Q1-2020</v>
      </c>
      <c r="F689" t="str">
        <f t="shared" si="112"/>
        <v>January</v>
      </c>
      <c r="G689">
        <f t="shared" si="113"/>
        <v>5</v>
      </c>
      <c r="H689" t="str">
        <f t="shared" si="114"/>
        <v>Thursday</v>
      </c>
      <c r="I689">
        <v>1</v>
      </c>
      <c r="J689">
        <v>36</v>
      </c>
      <c r="K689">
        <v>19</v>
      </c>
      <c r="L689">
        <v>0</v>
      </c>
      <c r="M689">
        <v>0</v>
      </c>
      <c r="N689">
        <v>36</v>
      </c>
      <c r="O689">
        <v>39</v>
      </c>
      <c r="P689">
        <v>29</v>
      </c>
      <c r="Q689">
        <v>37</v>
      </c>
      <c r="R689">
        <v>2</v>
      </c>
      <c r="S689">
        <v>15</v>
      </c>
      <c r="T689">
        <v>10</v>
      </c>
      <c r="U689">
        <v>13</v>
      </c>
      <c r="V689">
        <v>2</v>
      </c>
      <c r="W689">
        <v>0</v>
      </c>
      <c r="X689">
        <v>0</v>
      </c>
      <c r="Y689">
        <v>15</v>
      </c>
      <c r="Z689">
        <v>41</v>
      </c>
      <c r="AA689">
        <v>17</v>
      </c>
      <c r="AB689">
        <f t="shared" si="115"/>
        <v>3707</v>
      </c>
      <c r="AC689" s="5">
        <f t="shared" si="116"/>
        <v>1.0297222222222222</v>
      </c>
      <c r="AD689" s="5">
        <f t="shared" si="117"/>
        <v>6.9702777777777776</v>
      </c>
      <c r="AE689" s="12">
        <f t="shared" si="118"/>
        <v>5.5555555555555552E-2</v>
      </c>
      <c r="AF689" s="12">
        <f t="shared" si="119"/>
        <v>5.5555555555555552E-2</v>
      </c>
      <c r="AG689" s="12">
        <f t="shared" si="120"/>
        <v>2.8603395061728393E-2</v>
      </c>
    </row>
    <row r="690" spans="2:33" x14ac:dyDescent="0.3">
      <c r="B690">
        <v>57341</v>
      </c>
      <c r="C690" s="7">
        <v>43860</v>
      </c>
      <c r="D690">
        <f t="shared" si="110"/>
        <v>2020</v>
      </c>
      <c r="E690" t="str">
        <f t="shared" si="111"/>
        <v>Q1-2020</v>
      </c>
      <c r="F690" t="str">
        <f t="shared" si="112"/>
        <v>January</v>
      </c>
      <c r="G690">
        <f t="shared" si="113"/>
        <v>5</v>
      </c>
      <c r="H690" t="str">
        <f t="shared" si="114"/>
        <v>Thursday</v>
      </c>
      <c r="I690">
        <v>2</v>
      </c>
      <c r="J690">
        <v>31</v>
      </c>
      <c r="K690">
        <v>20</v>
      </c>
      <c r="L690">
        <v>0</v>
      </c>
      <c r="M690">
        <v>0</v>
      </c>
      <c r="N690">
        <v>31</v>
      </c>
      <c r="O690">
        <v>73</v>
      </c>
      <c r="P690">
        <v>29</v>
      </c>
      <c r="Q690">
        <v>38</v>
      </c>
      <c r="R690">
        <v>2</v>
      </c>
      <c r="S690">
        <v>19</v>
      </c>
      <c r="T690">
        <v>10</v>
      </c>
      <c r="U690">
        <v>18</v>
      </c>
      <c r="V690">
        <v>2</v>
      </c>
      <c r="W690">
        <v>0</v>
      </c>
      <c r="X690">
        <v>0</v>
      </c>
      <c r="Y690">
        <v>13</v>
      </c>
      <c r="Z690">
        <v>29</v>
      </c>
      <c r="AA690">
        <v>22</v>
      </c>
      <c r="AB690">
        <f t="shared" si="115"/>
        <v>3763</v>
      </c>
      <c r="AC690" s="5">
        <f t="shared" si="116"/>
        <v>1.0452777777777778</v>
      </c>
      <c r="AD690" s="5">
        <f t="shared" si="117"/>
        <v>6.9547222222222222</v>
      </c>
      <c r="AE690" s="12">
        <f t="shared" si="118"/>
        <v>6.4516129032258063E-2</v>
      </c>
      <c r="AF690" s="12">
        <f t="shared" si="119"/>
        <v>6.4516129032258063E-2</v>
      </c>
      <c r="AG690" s="12">
        <f t="shared" si="120"/>
        <v>3.3718637992831542E-2</v>
      </c>
    </row>
    <row r="691" spans="2:33" x14ac:dyDescent="0.3">
      <c r="B691">
        <v>57342</v>
      </c>
      <c r="C691" s="7">
        <v>43861</v>
      </c>
      <c r="D691">
        <f t="shared" si="110"/>
        <v>2020</v>
      </c>
      <c r="E691" t="str">
        <f t="shared" si="111"/>
        <v>Q1-2020</v>
      </c>
      <c r="F691" t="str">
        <f t="shared" si="112"/>
        <v>January</v>
      </c>
      <c r="G691">
        <f t="shared" si="113"/>
        <v>5</v>
      </c>
      <c r="H691" t="str">
        <f t="shared" si="114"/>
        <v>Friday</v>
      </c>
      <c r="I691">
        <v>1</v>
      </c>
      <c r="J691">
        <v>33</v>
      </c>
      <c r="K691">
        <v>21</v>
      </c>
      <c r="L691">
        <v>0</v>
      </c>
      <c r="M691">
        <v>0</v>
      </c>
      <c r="N691">
        <v>33</v>
      </c>
      <c r="O691">
        <v>47</v>
      </c>
      <c r="P691">
        <v>28</v>
      </c>
      <c r="Q691">
        <v>35</v>
      </c>
      <c r="R691">
        <v>1</v>
      </c>
      <c r="S691">
        <v>23</v>
      </c>
      <c r="T691">
        <v>30</v>
      </c>
      <c r="U691">
        <v>23</v>
      </c>
      <c r="V691">
        <v>1</v>
      </c>
      <c r="W691">
        <v>0</v>
      </c>
      <c r="X691">
        <v>0</v>
      </c>
      <c r="Y691">
        <v>10</v>
      </c>
      <c r="Z691">
        <v>68</v>
      </c>
      <c r="AA691">
        <v>27</v>
      </c>
      <c r="AB691">
        <f t="shared" si="115"/>
        <v>6384</v>
      </c>
      <c r="AC691" s="5">
        <f t="shared" si="116"/>
        <v>1.7733333333333334</v>
      </c>
      <c r="AD691" s="5">
        <f t="shared" si="117"/>
        <v>6.2266666666666666</v>
      </c>
      <c r="AE691" s="12">
        <f t="shared" si="118"/>
        <v>3.0303030303030304E-2</v>
      </c>
      <c r="AF691" s="12">
        <f t="shared" si="119"/>
        <v>3.0303030303030304E-2</v>
      </c>
      <c r="AG691" s="12">
        <f t="shared" si="120"/>
        <v>5.3737373737373743E-2</v>
      </c>
    </row>
    <row r="692" spans="2:33" x14ac:dyDescent="0.3">
      <c r="B692">
        <v>57343</v>
      </c>
      <c r="C692" s="7">
        <v>43861</v>
      </c>
      <c r="D692">
        <f t="shared" si="110"/>
        <v>2020</v>
      </c>
      <c r="E692" t="str">
        <f t="shared" si="111"/>
        <v>Q1-2020</v>
      </c>
      <c r="F692" t="str">
        <f t="shared" si="112"/>
        <v>January</v>
      </c>
      <c r="G692">
        <f t="shared" si="113"/>
        <v>5</v>
      </c>
      <c r="H692" t="str">
        <f t="shared" si="114"/>
        <v>Friday</v>
      </c>
      <c r="I692">
        <v>2</v>
      </c>
      <c r="J692">
        <v>33</v>
      </c>
      <c r="K692">
        <v>22</v>
      </c>
      <c r="L692">
        <v>0</v>
      </c>
      <c r="M692">
        <v>0</v>
      </c>
      <c r="N692">
        <v>33</v>
      </c>
      <c r="O692">
        <v>81</v>
      </c>
      <c r="P692">
        <v>29</v>
      </c>
      <c r="Q692">
        <v>41</v>
      </c>
      <c r="R692">
        <v>1</v>
      </c>
      <c r="S692">
        <v>27</v>
      </c>
      <c r="T692">
        <v>30</v>
      </c>
      <c r="U692">
        <v>29</v>
      </c>
      <c r="V692">
        <v>1</v>
      </c>
      <c r="W692">
        <v>0</v>
      </c>
      <c r="X692">
        <v>0</v>
      </c>
      <c r="Y692">
        <v>8</v>
      </c>
      <c r="Z692">
        <v>56</v>
      </c>
      <c r="AA692">
        <v>13</v>
      </c>
      <c r="AB692">
        <f t="shared" si="115"/>
        <v>7576</v>
      </c>
      <c r="AC692" s="5">
        <f t="shared" si="116"/>
        <v>2.1044444444444443</v>
      </c>
      <c r="AD692" s="5">
        <f t="shared" si="117"/>
        <v>5.8955555555555552</v>
      </c>
      <c r="AE692" s="12">
        <f t="shared" si="118"/>
        <v>3.0303030303030304E-2</v>
      </c>
      <c r="AF692" s="12">
        <f t="shared" si="119"/>
        <v>3.0303030303030304E-2</v>
      </c>
      <c r="AG692" s="12">
        <f t="shared" si="120"/>
        <v>6.377104377104377E-2</v>
      </c>
    </row>
    <row r="693" spans="2:33" x14ac:dyDescent="0.3">
      <c r="B693">
        <v>57344</v>
      </c>
      <c r="C693" s="7">
        <v>43862</v>
      </c>
      <c r="D693">
        <f t="shared" si="110"/>
        <v>2020</v>
      </c>
      <c r="E693" t="str">
        <f t="shared" si="111"/>
        <v>Q1-2020</v>
      </c>
      <c r="F693" t="str">
        <f t="shared" si="112"/>
        <v>February</v>
      </c>
      <c r="G693">
        <f t="shared" si="113"/>
        <v>5</v>
      </c>
      <c r="H693" t="str">
        <f t="shared" si="114"/>
        <v>Saturday</v>
      </c>
      <c r="I693">
        <v>1</v>
      </c>
      <c r="J693">
        <v>35</v>
      </c>
      <c r="K693">
        <v>29</v>
      </c>
      <c r="L693">
        <v>0</v>
      </c>
      <c r="M693">
        <v>0</v>
      </c>
      <c r="N693">
        <v>35</v>
      </c>
      <c r="O693">
        <v>51</v>
      </c>
      <c r="P693">
        <v>31</v>
      </c>
      <c r="Q693">
        <v>35</v>
      </c>
      <c r="R693">
        <v>2</v>
      </c>
      <c r="S693">
        <v>11</v>
      </c>
      <c r="T693">
        <v>15</v>
      </c>
      <c r="U693">
        <v>20</v>
      </c>
      <c r="V693">
        <v>1</v>
      </c>
      <c r="W693">
        <v>0</v>
      </c>
      <c r="X693">
        <v>1</v>
      </c>
      <c r="Y693">
        <v>13</v>
      </c>
      <c r="Z693">
        <v>40</v>
      </c>
      <c r="AA693">
        <v>30</v>
      </c>
      <c r="AB693">
        <f t="shared" si="115"/>
        <v>4245</v>
      </c>
      <c r="AC693" s="5">
        <f t="shared" si="116"/>
        <v>1.1791666666666667</v>
      </c>
      <c r="AD693" s="5">
        <f t="shared" si="117"/>
        <v>6.8208333333333329</v>
      </c>
      <c r="AE693" s="12">
        <f t="shared" si="118"/>
        <v>5.7142857142857141E-2</v>
      </c>
      <c r="AF693" s="12">
        <f t="shared" si="119"/>
        <v>5.7142857142857141E-2</v>
      </c>
      <c r="AG693" s="12">
        <f t="shared" si="120"/>
        <v>3.3690476190476194E-2</v>
      </c>
    </row>
    <row r="694" spans="2:33" x14ac:dyDescent="0.3">
      <c r="B694">
        <v>57345</v>
      </c>
      <c r="C694" s="7">
        <v>43864</v>
      </c>
      <c r="D694">
        <f t="shared" si="110"/>
        <v>2020</v>
      </c>
      <c r="E694" t="str">
        <f t="shared" si="111"/>
        <v>Q1-2020</v>
      </c>
      <c r="F694" t="str">
        <f t="shared" si="112"/>
        <v>February</v>
      </c>
      <c r="G694">
        <f t="shared" si="113"/>
        <v>6</v>
      </c>
      <c r="H694" t="str">
        <f t="shared" si="114"/>
        <v>Monday</v>
      </c>
      <c r="I694">
        <v>1</v>
      </c>
      <c r="J694">
        <v>33</v>
      </c>
      <c r="K694">
        <v>10</v>
      </c>
      <c r="L694">
        <v>0</v>
      </c>
      <c r="M694">
        <v>0</v>
      </c>
      <c r="N694">
        <v>33</v>
      </c>
      <c r="O694">
        <v>85</v>
      </c>
      <c r="P694">
        <v>32</v>
      </c>
      <c r="Q694">
        <v>34</v>
      </c>
      <c r="R694">
        <v>2</v>
      </c>
      <c r="S694">
        <v>15</v>
      </c>
      <c r="T694">
        <v>15</v>
      </c>
      <c r="U694">
        <v>25</v>
      </c>
      <c r="V694">
        <v>2</v>
      </c>
      <c r="W694">
        <v>0</v>
      </c>
      <c r="X694">
        <v>0</v>
      </c>
      <c r="Y694">
        <v>11</v>
      </c>
      <c r="Z694">
        <v>28</v>
      </c>
      <c r="AA694">
        <v>15</v>
      </c>
      <c r="AB694">
        <f t="shared" si="115"/>
        <v>4255</v>
      </c>
      <c r="AC694" s="5">
        <f t="shared" si="116"/>
        <v>1.1819444444444445</v>
      </c>
      <c r="AD694" s="5">
        <f t="shared" si="117"/>
        <v>6.8180555555555555</v>
      </c>
      <c r="AE694" s="12">
        <f t="shared" si="118"/>
        <v>6.0606060606060608E-2</v>
      </c>
      <c r="AF694" s="12">
        <f t="shared" si="119"/>
        <v>6.0606060606060608E-2</v>
      </c>
      <c r="AG694" s="12">
        <f t="shared" si="120"/>
        <v>3.5816498316498316E-2</v>
      </c>
    </row>
    <row r="695" spans="2:33" x14ac:dyDescent="0.3">
      <c r="B695">
        <v>57346</v>
      </c>
      <c r="C695" s="7">
        <v>43864</v>
      </c>
      <c r="D695">
        <f t="shared" si="110"/>
        <v>2020</v>
      </c>
      <c r="E695" t="str">
        <f t="shared" si="111"/>
        <v>Q1-2020</v>
      </c>
      <c r="F695" t="str">
        <f t="shared" si="112"/>
        <v>February</v>
      </c>
      <c r="G695">
        <f t="shared" si="113"/>
        <v>6</v>
      </c>
      <c r="H695" t="str">
        <f t="shared" si="114"/>
        <v>Monday</v>
      </c>
      <c r="I695">
        <v>2</v>
      </c>
      <c r="J695">
        <v>29</v>
      </c>
      <c r="K695">
        <v>11</v>
      </c>
      <c r="L695">
        <v>0</v>
      </c>
      <c r="M695">
        <v>0</v>
      </c>
      <c r="N695">
        <v>29</v>
      </c>
      <c r="O695">
        <v>60</v>
      </c>
      <c r="P695">
        <v>30</v>
      </c>
      <c r="Q695">
        <v>36</v>
      </c>
      <c r="R695">
        <v>3</v>
      </c>
      <c r="S695">
        <v>19</v>
      </c>
      <c r="T695">
        <v>15</v>
      </c>
      <c r="U695">
        <v>11</v>
      </c>
      <c r="V695">
        <v>2</v>
      </c>
      <c r="W695">
        <v>0</v>
      </c>
      <c r="X695">
        <v>1</v>
      </c>
      <c r="Y695">
        <v>8</v>
      </c>
      <c r="Z695">
        <v>67</v>
      </c>
      <c r="AA695">
        <v>20</v>
      </c>
      <c r="AB695">
        <f t="shared" si="115"/>
        <v>2372</v>
      </c>
      <c r="AC695" s="5">
        <f t="shared" si="116"/>
        <v>0.65888888888888886</v>
      </c>
      <c r="AD695" s="5">
        <f t="shared" si="117"/>
        <v>7.3411111111111111</v>
      </c>
      <c r="AE695" s="12">
        <f t="shared" si="118"/>
        <v>0.10344827586206896</v>
      </c>
      <c r="AF695" s="12">
        <f t="shared" si="119"/>
        <v>0.10344827586206896</v>
      </c>
      <c r="AG695" s="12">
        <f t="shared" si="120"/>
        <v>2.272030651340996E-2</v>
      </c>
    </row>
    <row r="696" spans="2:33" x14ac:dyDescent="0.3">
      <c r="B696">
        <v>57347</v>
      </c>
      <c r="C696" s="7">
        <v>43865</v>
      </c>
      <c r="D696">
        <f t="shared" si="110"/>
        <v>2020</v>
      </c>
      <c r="E696" t="str">
        <f t="shared" si="111"/>
        <v>Q1-2020</v>
      </c>
      <c r="F696" t="str">
        <f t="shared" si="112"/>
        <v>February</v>
      </c>
      <c r="G696">
        <f t="shared" si="113"/>
        <v>6</v>
      </c>
      <c r="H696" t="str">
        <f t="shared" si="114"/>
        <v>Tuesday</v>
      </c>
      <c r="I696">
        <v>1</v>
      </c>
      <c r="J696">
        <v>35</v>
      </c>
      <c r="K696">
        <v>12</v>
      </c>
      <c r="L696">
        <v>0</v>
      </c>
      <c r="M696">
        <v>0</v>
      </c>
      <c r="N696">
        <v>35</v>
      </c>
      <c r="O696">
        <v>34</v>
      </c>
      <c r="P696">
        <v>31</v>
      </c>
      <c r="Q696">
        <v>37</v>
      </c>
      <c r="R696">
        <v>1</v>
      </c>
      <c r="S696">
        <v>23</v>
      </c>
      <c r="T696">
        <v>15</v>
      </c>
      <c r="U696">
        <v>16</v>
      </c>
      <c r="V696">
        <v>1</v>
      </c>
      <c r="W696">
        <v>0</v>
      </c>
      <c r="X696">
        <v>0</v>
      </c>
      <c r="Y696">
        <v>18</v>
      </c>
      <c r="Z696">
        <v>55</v>
      </c>
      <c r="AA696">
        <v>26</v>
      </c>
      <c r="AB696">
        <f t="shared" si="115"/>
        <v>3563</v>
      </c>
      <c r="AC696" s="5">
        <f t="shared" si="116"/>
        <v>0.98972222222222217</v>
      </c>
      <c r="AD696" s="5">
        <f t="shared" si="117"/>
        <v>7.0102777777777776</v>
      </c>
      <c r="AE696" s="12">
        <f t="shared" si="118"/>
        <v>2.8571428571428571E-2</v>
      </c>
      <c r="AF696" s="12">
        <f t="shared" si="119"/>
        <v>2.8571428571428571E-2</v>
      </c>
      <c r="AG696" s="12">
        <f t="shared" si="120"/>
        <v>2.8277777777777777E-2</v>
      </c>
    </row>
    <row r="697" spans="2:33" x14ac:dyDescent="0.3">
      <c r="B697">
        <v>57348</v>
      </c>
      <c r="C697" s="7">
        <v>43865</v>
      </c>
      <c r="D697">
        <f t="shared" si="110"/>
        <v>2020</v>
      </c>
      <c r="E697" t="str">
        <f t="shared" si="111"/>
        <v>Q1-2020</v>
      </c>
      <c r="F697" t="str">
        <f t="shared" si="112"/>
        <v>February</v>
      </c>
      <c r="G697">
        <f t="shared" si="113"/>
        <v>6</v>
      </c>
      <c r="H697" t="str">
        <f t="shared" si="114"/>
        <v>Tuesday</v>
      </c>
      <c r="I697">
        <v>2</v>
      </c>
      <c r="J697">
        <v>30</v>
      </c>
      <c r="K697">
        <v>13</v>
      </c>
      <c r="L697">
        <v>0</v>
      </c>
      <c r="M697">
        <v>0</v>
      </c>
      <c r="N697">
        <v>30</v>
      </c>
      <c r="O697">
        <v>68</v>
      </c>
      <c r="P697">
        <v>31</v>
      </c>
      <c r="Q697">
        <v>39</v>
      </c>
      <c r="R697">
        <v>2</v>
      </c>
      <c r="S697">
        <v>27</v>
      </c>
      <c r="T697">
        <v>15</v>
      </c>
      <c r="U697">
        <v>21</v>
      </c>
      <c r="V697">
        <v>2</v>
      </c>
      <c r="W697">
        <v>0</v>
      </c>
      <c r="X697">
        <v>0</v>
      </c>
      <c r="Y697">
        <v>15</v>
      </c>
      <c r="Z697">
        <v>44</v>
      </c>
      <c r="AA697">
        <v>11</v>
      </c>
      <c r="AB697">
        <f t="shared" si="115"/>
        <v>2823</v>
      </c>
      <c r="AC697" s="5">
        <f t="shared" si="116"/>
        <v>0.78416666666666668</v>
      </c>
      <c r="AD697" s="5">
        <f t="shared" si="117"/>
        <v>7.2158333333333333</v>
      </c>
      <c r="AE697" s="12">
        <f t="shared" si="118"/>
        <v>6.6666666666666666E-2</v>
      </c>
      <c r="AF697" s="12">
        <f t="shared" si="119"/>
        <v>6.6666666666666666E-2</v>
      </c>
      <c r="AG697" s="12">
        <f t="shared" si="120"/>
        <v>2.6138888888888889E-2</v>
      </c>
    </row>
    <row r="698" spans="2:33" x14ac:dyDescent="0.3">
      <c r="B698">
        <v>57349</v>
      </c>
      <c r="C698" s="7">
        <v>43866</v>
      </c>
      <c r="D698">
        <f t="shared" si="110"/>
        <v>2020</v>
      </c>
      <c r="E698" t="str">
        <f t="shared" si="111"/>
        <v>Q1-2020</v>
      </c>
      <c r="F698" t="str">
        <f t="shared" si="112"/>
        <v>February</v>
      </c>
      <c r="G698">
        <f t="shared" si="113"/>
        <v>6</v>
      </c>
      <c r="H698" t="str">
        <f t="shared" si="114"/>
        <v>Wednesday</v>
      </c>
      <c r="I698">
        <v>1</v>
      </c>
      <c r="J698">
        <v>36</v>
      </c>
      <c r="K698">
        <v>14</v>
      </c>
      <c r="L698">
        <v>0</v>
      </c>
      <c r="M698">
        <v>0</v>
      </c>
      <c r="N698">
        <v>36</v>
      </c>
      <c r="O698">
        <v>43</v>
      </c>
      <c r="P698">
        <v>31</v>
      </c>
      <c r="Q698">
        <v>35</v>
      </c>
      <c r="R698">
        <v>1</v>
      </c>
      <c r="S698">
        <v>11</v>
      </c>
      <c r="T698">
        <v>14</v>
      </c>
      <c r="U698">
        <v>26</v>
      </c>
      <c r="V698">
        <v>1</v>
      </c>
      <c r="W698">
        <v>0</v>
      </c>
      <c r="X698">
        <v>0</v>
      </c>
      <c r="Y698">
        <v>12</v>
      </c>
      <c r="Z698">
        <v>32</v>
      </c>
      <c r="AA698">
        <v>16</v>
      </c>
      <c r="AB698">
        <f t="shared" si="115"/>
        <v>4656</v>
      </c>
      <c r="AC698" s="5">
        <f t="shared" si="116"/>
        <v>1.2933333333333332</v>
      </c>
      <c r="AD698" s="5">
        <f t="shared" si="117"/>
        <v>6.706666666666667</v>
      </c>
      <c r="AE698" s="12">
        <f t="shared" si="118"/>
        <v>2.7777777777777776E-2</v>
      </c>
      <c r="AF698" s="12">
        <f t="shared" si="119"/>
        <v>2.7777777777777776E-2</v>
      </c>
      <c r="AG698" s="12">
        <f t="shared" si="120"/>
        <v>3.5925925925925924E-2</v>
      </c>
    </row>
    <row r="699" spans="2:33" x14ac:dyDescent="0.3">
      <c r="B699">
        <v>57350</v>
      </c>
      <c r="C699" s="7">
        <v>43866</v>
      </c>
      <c r="D699">
        <f t="shared" si="110"/>
        <v>2020</v>
      </c>
      <c r="E699" t="str">
        <f t="shared" si="111"/>
        <v>Q1-2020</v>
      </c>
      <c r="F699" t="str">
        <f t="shared" si="112"/>
        <v>February</v>
      </c>
      <c r="G699">
        <f t="shared" si="113"/>
        <v>6</v>
      </c>
      <c r="H699" t="str">
        <f t="shared" si="114"/>
        <v>Wednesday</v>
      </c>
      <c r="I699">
        <v>2</v>
      </c>
      <c r="J699">
        <v>32</v>
      </c>
      <c r="K699">
        <v>15</v>
      </c>
      <c r="L699">
        <v>0</v>
      </c>
      <c r="M699">
        <v>0</v>
      </c>
      <c r="N699">
        <v>32</v>
      </c>
      <c r="O699">
        <v>77</v>
      </c>
      <c r="P699">
        <v>30</v>
      </c>
      <c r="Q699">
        <v>37</v>
      </c>
      <c r="R699">
        <v>2</v>
      </c>
      <c r="S699">
        <v>15</v>
      </c>
      <c r="T699">
        <v>14</v>
      </c>
      <c r="U699">
        <v>11</v>
      </c>
      <c r="V699">
        <v>2</v>
      </c>
      <c r="W699">
        <v>0</v>
      </c>
      <c r="X699">
        <v>0</v>
      </c>
      <c r="Y699">
        <v>10</v>
      </c>
      <c r="Z699">
        <v>71</v>
      </c>
      <c r="AA699">
        <v>21</v>
      </c>
      <c r="AB699">
        <f t="shared" si="115"/>
        <v>3912</v>
      </c>
      <c r="AC699" s="5">
        <f t="shared" si="116"/>
        <v>1.0866666666666667</v>
      </c>
      <c r="AD699" s="5">
        <f t="shared" si="117"/>
        <v>6.9133333333333331</v>
      </c>
      <c r="AE699" s="12">
        <f t="shared" si="118"/>
        <v>6.25E-2</v>
      </c>
      <c r="AF699" s="12">
        <f t="shared" si="119"/>
        <v>6.25E-2</v>
      </c>
      <c r="AG699" s="12">
        <f t="shared" si="120"/>
        <v>3.3958333333333333E-2</v>
      </c>
    </row>
    <row r="700" spans="2:33" x14ac:dyDescent="0.3">
      <c r="B700">
        <v>57351</v>
      </c>
      <c r="C700" s="7">
        <v>43867</v>
      </c>
      <c r="D700">
        <f t="shared" si="110"/>
        <v>2020</v>
      </c>
      <c r="E700" t="str">
        <f t="shared" si="111"/>
        <v>Q1-2020</v>
      </c>
      <c r="F700" t="str">
        <f t="shared" si="112"/>
        <v>February</v>
      </c>
      <c r="G700">
        <f t="shared" si="113"/>
        <v>6</v>
      </c>
      <c r="H700" t="str">
        <f t="shared" si="114"/>
        <v>Thursday</v>
      </c>
      <c r="I700">
        <v>1</v>
      </c>
      <c r="J700">
        <v>32</v>
      </c>
      <c r="K700">
        <v>28</v>
      </c>
      <c r="L700">
        <v>0</v>
      </c>
      <c r="M700">
        <v>0</v>
      </c>
      <c r="N700">
        <v>32</v>
      </c>
      <c r="O700">
        <v>77</v>
      </c>
      <c r="P700">
        <v>31</v>
      </c>
      <c r="Q700">
        <v>36</v>
      </c>
      <c r="R700">
        <v>2</v>
      </c>
      <c r="S700">
        <v>27</v>
      </c>
      <c r="T700">
        <v>15</v>
      </c>
      <c r="U700">
        <v>15</v>
      </c>
      <c r="V700">
        <v>2</v>
      </c>
      <c r="W700">
        <v>0</v>
      </c>
      <c r="X700">
        <v>0</v>
      </c>
      <c r="Y700">
        <v>16</v>
      </c>
      <c r="Z700">
        <v>51</v>
      </c>
      <c r="AA700">
        <v>25</v>
      </c>
      <c r="AB700">
        <f t="shared" si="115"/>
        <v>3783</v>
      </c>
      <c r="AC700" s="5">
        <f t="shared" si="116"/>
        <v>1.0508333333333333</v>
      </c>
      <c r="AD700" s="5">
        <f t="shared" si="117"/>
        <v>6.9491666666666667</v>
      </c>
      <c r="AE700" s="12">
        <f t="shared" si="118"/>
        <v>6.25E-2</v>
      </c>
      <c r="AF700" s="12">
        <f t="shared" si="119"/>
        <v>6.25E-2</v>
      </c>
      <c r="AG700" s="12">
        <f t="shared" si="120"/>
        <v>3.2838541666666665E-2</v>
      </c>
    </row>
    <row r="701" spans="2:33" x14ac:dyDescent="0.3">
      <c r="B701">
        <v>57352</v>
      </c>
      <c r="C701" s="7">
        <v>43867</v>
      </c>
      <c r="D701">
        <f t="shared" si="110"/>
        <v>2020</v>
      </c>
      <c r="E701" t="str">
        <f t="shared" si="111"/>
        <v>Q1-2020</v>
      </c>
      <c r="F701" t="str">
        <f t="shared" si="112"/>
        <v>February</v>
      </c>
      <c r="G701">
        <f t="shared" si="113"/>
        <v>6</v>
      </c>
      <c r="H701" t="str">
        <f t="shared" si="114"/>
        <v>Thursday</v>
      </c>
      <c r="I701">
        <v>2</v>
      </c>
      <c r="J701">
        <v>32</v>
      </c>
      <c r="K701">
        <v>29</v>
      </c>
      <c r="L701">
        <v>0</v>
      </c>
      <c r="M701">
        <v>0</v>
      </c>
      <c r="N701">
        <v>32</v>
      </c>
      <c r="O701">
        <v>51</v>
      </c>
      <c r="P701">
        <v>30</v>
      </c>
      <c r="Q701">
        <v>38</v>
      </c>
      <c r="R701">
        <v>3</v>
      </c>
      <c r="S701">
        <v>11</v>
      </c>
      <c r="T701">
        <v>15</v>
      </c>
      <c r="U701">
        <v>20</v>
      </c>
      <c r="V701">
        <v>2</v>
      </c>
      <c r="W701">
        <v>0</v>
      </c>
      <c r="X701">
        <v>1</v>
      </c>
      <c r="Y701">
        <v>13</v>
      </c>
      <c r="Z701">
        <v>40</v>
      </c>
      <c r="AA701">
        <v>30</v>
      </c>
      <c r="AB701">
        <f t="shared" si="115"/>
        <v>3348</v>
      </c>
      <c r="AC701" s="5">
        <f t="shared" si="116"/>
        <v>0.93</v>
      </c>
      <c r="AD701" s="5">
        <f t="shared" si="117"/>
        <v>7.07</v>
      </c>
      <c r="AE701" s="12">
        <f t="shared" si="118"/>
        <v>9.375E-2</v>
      </c>
      <c r="AF701" s="12">
        <f t="shared" si="119"/>
        <v>9.375E-2</v>
      </c>
      <c r="AG701" s="12">
        <f t="shared" si="120"/>
        <v>2.9062500000000002E-2</v>
      </c>
    </row>
    <row r="702" spans="2:33" x14ac:dyDescent="0.3">
      <c r="B702">
        <v>57353</v>
      </c>
      <c r="C702" s="7">
        <v>43868</v>
      </c>
      <c r="D702">
        <f t="shared" si="110"/>
        <v>2020</v>
      </c>
      <c r="E702" t="str">
        <f t="shared" si="111"/>
        <v>Q1-2020</v>
      </c>
      <c r="F702" t="str">
        <f t="shared" si="112"/>
        <v>February</v>
      </c>
      <c r="G702">
        <f t="shared" si="113"/>
        <v>6</v>
      </c>
      <c r="H702" t="str">
        <f t="shared" si="114"/>
        <v>Friday</v>
      </c>
      <c r="I702">
        <v>1</v>
      </c>
      <c r="J702">
        <v>33</v>
      </c>
      <c r="K702">
        <v>10</v>
      </c>
      <c r="L702">
        <v>0</v>
      </c>
      <c r="M702">
        <v>0</v>
      </c>
      <c r="N702">
        <v>33</v>
      </c>
      <c r="O702">
        <v>85</v>
      </c>
      <c r="P702">
        <v>32</v>
      </c>
      <c r="Q702">
        <v>34</v>
      </c>
      <c r="R702">
        <v>2</v>
      </c>
      <c r="S702">
        <v>15</v>
      </c>
      <c r="T702">
        <v>15</v>
      </c>
      <c r="U702">
        <v>25</v>
      </c>
      <c r="V702">
        <v>2</v>
      </c>
      <c r="W702">
        <v>0</v>
      </c>
      <c r="X702">
        <v>0</v>
      </c>
      <c r="Y702">
        <v>11</v>
      </c>
      <c r="Z702">
        <v>28</v>
      </c>
      <c r="AA702">
        <v>15</v>
      </c>
      <c r="AB702">
        <f t="shared" si="115"/>
        <v>4255</v>
      </c>
      <c r="AC702" s="5">
        <f t="shared" si="116"/>
        <v>1.1819444444444445</v>
      </c>
      <c r="AD702" s="5">
        <f t="shared" si="117"/>
        <v>6.8180555555555555</v>
      </c>
      <c r="AE702" s="12">
        <f t="shared" si="118"/>
        <v>6.0606060606060608E-2</v>
      </c>
      <c r="AF702" s="12">
        <f t="shared" si="119"/>
        <v>6.0606060606060608E-2</v>
      </c>
      <c r="AG702" s="12">
        <f t="shared" si="120"/>
        <v>3.5816498316498316E-2</v>
      </c>
    </row>
    <row r="703" spans="2:33" x14ac:dyDescent="0.3">
      <c r="B703">
        <v>57354</v>
      </c>
      <c r="C703" s="7">
        <v>43868</v>
      </c>
      <c r="D703">
        <f t="shared" si="110"/>
        <v>2020</v>
      </c>
      <c r="E703" t="str">
        <f t="shared" si="111"/>
        <v>Q1-2020</v>
      </c>
      <c r="F703" t="str">
        <f t="shared" si="112"/>
        <v>February</v>
      </c>
      <c r="G703">
        <f t="shared" si="113"/>
        <v>6</v>
      </c>
      <c r="H703" t="str">
        <f t="shared" si="114"/>
        <v>Friday</v>
      </c>
      <c r="I703">
        <v>2</v>
      </c>
      <c r="J703">
        <v>29</v>
      </c>
      <c r="K703">
        <v>11</v>
      </c>
      <c r="L703">
        <v>0</v>
      </c>
      <c r="M703">
        <v>0</v>
      </c>
      <c r="N703">
        <v>29</v>
      </c>
      <c r="O703">
        <v>60</v>
      </c>
      <c r="P703">
        <v>30</v>
      </c>
      <c r="Q703">
        <v>36</v>
      </c>
      <c r="R703">
        <v>3</v>
      </c>
      <c r="S703">
        <v>19</v>
      </c>
      <c r="T703">
        <v>15</v>
      </c>
      <c r="U703">
        <v>11</v>
      </c>
      <c r="V703">
        <v>2</v>
      </c>
      <c r="W703">
        <v>0</v>
      </c>
      <c r="X703">
        <v>1</v>
      </c>
      <c r="Y703">
        <v>8</v>
      </c>
      <c r="Z703">
        <v>67</v>
      </c>
      <c r="AA703">
        <v>20</v>
      </c>
      <c r="AB703">
        <f t="shared" si="115"/>
        <v>2372</v>
      </c>
      <c r="AC703" s="5">
        <f t="shared" si="116"/>
        <v>0.65888888888888886</v>
      </c>
      <c r="AD703" s="5">
        <f t="shared" si="117"/>
        <v>7.3411111111111111</v>
      </c>
      <c r="AE703" s="12">
        <f t="shared" si="118"/>
        <v>0.10344827586206896</v>
      </c>
      <c r="AF703" s="12">
        <f t="shared" si="119"/>
        <v>0.10344827586206896</v>
      </c>
      <c r="AG703" s="12">
        <f t="shared" si="120"/>
        <v>2.272030651340996E-2</v>
      </c>
    </row>
    <row r="704" spans="2:33" x14ac:dyDescent="0.3">
      <c r="B704">
        <v>57355</v>
      </c>
      <c r="C704" s="7">
        <v>43869</v>
      </c>
      <c r="D704">
        <f t="shared" si="110"/>
        <v>2020</v>
      </c>
      <c r="E704" t="str">
        <f t="shared" si="111"/>
        <v>Q1-2020</v>
      </c>
      <c r="F704" t="str">
        <f t="shared" si="112"/>
        <v>February</v>
      </c>
      <c r="G704">
        <f t="shared" si="113"/>
        <v>6</v>
      </c>
      <c r="H704" t="str">
        <f t="shared" si="114"/>
        <v>Saturday</v>
      </c>
      <c r="I704">
        <v>1</v>
      </c>
      <c r="J704">
        <v>35</v>
      </c>
      <c r="K704">
        <v>12</v>
      </c>
      <c r="L704">
        <v>0</v>
      </c>
      <c r="M704">
        <v>0</v>
      </c>
      <c r="N704">
        <v>35</v>
      </c>
      <c r="O704">
        <v>34</v>
      </c>
      <c r="P704">
        <v>31</v>
      </c>
      <c r="Q704">
        <v>37</v>
      </c>
      <c r="R704">
        <v>1</v>
      </c>
      <c r="S704">
        <v>23</v>
      </c>
      <c r="T704">
        <v>15</v>
      </c>
      <c r="U704">
        <v>16</v>
      </c>
      <c r="V704">
        <v>1</v>
      </c>
      <c r="W704">
        <v>0</v>
      </c>
      <c r="X704">
        <v>0</v>
      </c>
      <c r="Y704">
        <v>18</v>
      </c>
      <c r="Z704">
        <v>55</v>
      </c>
      <c r="AA704">
        <v>26</v>
      </c>
      <c r="AB704">
        <f t="shared" si="115"/>
        <v>3563</v>
      </c>
      <c r="AC704" s="5">
        <f t="shared" si="116"/>
        <v>0.98972222222222217</v>
      </c>
      <c r="AD704" s="5">
        <f t="shared" si="117"/>
        <v>7.0102777777777776</v>
      </c>
      <c r="AE704" s="12">
        <f t="shared" si="118"/>
        <v>2.8571428571428571E-2</v>
      </c>
      <c r="AF704" s="12">
        <f t="shared" si="119"/>
        <v>2.8571428571428571E-2</v>
      </c>
      <c r="AG704" s="12">
        <f t="shared" si="120"/>
        <v>2.8277777777777777E-2</v>
      </c>
    </row>
    <row r="705" spans="2:33" x14ac:dyDescent="0.3">
      <c r="B705">
        <v>57356</v>
      </c>
      <c r="C705" s="7">
        <v>43871</v>
      </c>
      <c r="D705">
        <f t="shared" si="110"/>
        <v>2020</v>
      </c>
      <c r="E705" t="str">
        <f t="shared" si="111"/>
        <v>Q1-2020</v>
      </c>
      <c r="F705" t="str">
        <f t="shared" si="112"/>
        <v>February</v>
      </c>
      <c r="G705">
        <f t="shared" si="113"/>
        <v>7</v>
      </c>
      <c r="H705" t="str">
        <f t="shared" si="114"/>
        <v>Monday</v>
      </c>
      <c r="I705">
        <v>1</v>
      </c>
      <c r="J705">
        <v>33</v>
      </c>
      <c r="K705">
        <v>13</v>
      </c>
      <c r="L705">
        <v>0</v>
      </c>
      <c r="M705">
        <v>0</v>
      </c>
      <c r="N705">
        <v>33</v>
      </c>
      <c r="O705">
        <v>68</v>
      </c>
      <c r="P705">
        <v>32</v>
      </c>
      <c r="Q705">
        <v>36</v>
      </c>
      <c r="R705">
        <v>1</v>
      </c>
      <c r="S705">
        <v>27</v>
      </c>
      <c r="T705">
        <v>15</v>
      </c>
      <c r="U705">
        <v>21</v>
      </c>
      <c r="V705">
        <v>1</v>
      </c>
      <c r="W705">
        <v>0</v>
      </c>
      <c r="X705">
        <v>0</v>
      </c>
      <c r="Y705">
        <v>15</v>
      </c>
      <c r="Z705">
        <v>44</v>
      </c>
      <c r="AA705">
        <v>11</v>
      </c>
      <c r="AB705">
        <f t="shared" si="115"/>
        <v>3738</v>
      </c>
      <c r="AC705" s="5">
        <f t="shared" si="116"/>
        <v>1.0383333333333333</v>
      </c>
      <c r="AD705" s="5">
        <f t="shared" si="117"/>
        <v>6.9616666666666669</v>
      </c>
      <c r="AE705" s="12">
        <f t="shared" si="118"/>
        <v>3.0303030303030304E-2</v>
      </c>
      <c r="AF705" s="12">
        <f t="shared" si="119"/>
        <v>3.0303030303030304E-2</v>
      </c>
      <c r="AG705" s="12">
        <f t="shared" si="120"/>
        <v>3.1464646464646466E-2</v>
      </c>
    </row>
    <row r="706" spans="2:33" x14ac:dyDescent="0.3">
      <c r="B706">
        <v>57357</v>
      </c>
      <c r="C706" s="7">
        <v>43871</v>
      </c>
      <c r="D706">
        <f t="shared" si="110"/>
        <v>2020</v>
      </c>
      <c r="E706" t="str">
        <f t="shared" si="111"/>
        <v>Q1-2020</v>
      </c>
      <c r="F706" t="str">
        <f t="shared" si="112"/>
        <v>February</v>
      </c>
      <c r="G706">
        <f t="shared" si="113"/>
        <v>7</v>
      </c>
      <c r="H706" t="str">
        <f t="shared" si="114"/>
        <v>Monday</v>
      </c>
      <c r="I706">
        <v>2</v>
      </c>
      <c r="J706">
        <v>33</v>
      </c>
      <c r="K706">
        <v>14</v>
      </c>
      <c r="L706">
        <v>0</v>
      </c>
      <c r="M706">
        <v>0</v>
      </c>
      <c r="N706">
        <v>33</v>
      </c>
      <c r="O706">
        <v>43</v>
      </c>
      <c r="P706">
        <v>30</v>
      </c>
      <c r="Q706">
        <v>38</v>
      </c>
      <c r="R706">
        <v>2</v>
      </c>
      <c r="S706">
        <v>11</v>
      </c>
      <c r="T706">
        <v>14</v>
      </c>
      <c r="U706">
        <v>26</v>
      </c>
      <c r="V706">
        <v>2</v>
      </c>
      <c r="W706">
        <v>0</v>
      </c>
      <c r="X706">
        <v>0</v>
      </c>
      <c r="Y706">
        <v>12</v>
      </c>
      <c r="Z706">
        <v>32</v>
      </c>
      <c r="AA706">
        <v>16</v>
      </c>
      <c r="AB706">
        <f t="shared" si="115"/>
        <v>3721</v>
      </c>
      <c r="AC706" s="5">
        <f t="shared" si="116"/>
        <v>1.033611111111111</v>
      </c>
      <c r="AD706" s="5">
        <f t="shared" si="117"/>
        <v>6.966388888888889</v>
      </c>
      <c r="AE706" s="12">
        <f t="shared" si="118"/>
        <v>6.0606060606060608E-2</v>
      </c>
      <c r="AF706" s="12">
        <f t="shared" si="119"/>
        <v>6.0606060606060608E-2</v>
      </c>
      <c r="AG706" s="12">
        <f t="shared" si="120"/>
        <v>3.132154882154882E-2</v>
      </c>
    </row>
    <row r="707" spans="2:33" x14ac:dyDescent="0.3">
      <c r="B707">
        <v>57358</v>
      </c>
      <c r="C707" s="7">
        <v>43872</v>
      </c>
      <c r="D707">
        <f t="shared" si="110"/>
        <v>2020</v>
      </c>
      <c r="E707" t="str">
        <f t="shared" si="111"/>
        <v>Q1-2020</v>
      </c>
      <c r="F707" t="str">
        <f t="shared" si="112"/>
        <v>February</v>
      </c>
      <c r="G707">
        <f t="shared" si="113"/>
        <v>7</v>
      </c>
      <c r="H707" t="str">
        <f t="shared" si="114"/>
        <v>Tuesday</v>
      </c>
      <c r="I707">
        <v>1</v>
      </c>
      <c r="J707">
        <v>35</v>
      </c>
      <c r="K707">
        <v>15</v>
      </c>
      <c r="L707">
        <v>0</v>
      </c>
      <c r="M707">
        <v>0</v>
      </c>
      <c r="N707">
        <v>35</v>
      </c>
      <c r="O707">
        <v>77</v>
      </c>
      <c r="P707">
        <v>31</v>
      </c>
      <c r="Q707">
        <v>34</v>
      </c>
      <c r="R707">
        <v>1</v>
      </c>
      <c r="S707">
        <v>15</v>
      </c>
      <c r="T707">
        <v>14</v>
      </c>
      <c r="U707">
        <v>11</v>
      </c>
      <c r="V707">
        <v>1</v>
      </c>
      <c r="W707">
        <v>0</v>
      </c>
      <c r="X707">
        <v>0</v>
      </c>
      <c r="Y707">
        <v>10</v>
      </c>
      <c r="Z707">
        <v>71</v>
      </c>
      <c r="AA707">
        <v>21</v>
      </c>
      <c r="AB707">
        <f t="shared" si="115"/>
        <v>4656</v>
      </c>
      <c r="AC707" s="5">
        <f t="shared" si="116"/>
        <v>1.2933333333333332</v>
      </c>
      <c r="AD707" s="5">
        <f t="shared" si="117"/>
        <v>6.706666666666667</v>
      </c>
      <c r="AE707" s="12">
        <f t="shared" si="118"/>
        <v>2.8571428571428571E-2</v>
      </c>
      <c r="AF707" s="12">
        <f t="shared" si="119"/>
        <v>2.8571428571428571E-2</v>
      </c>
      <c r="AG707" s="12">
        <f t="shared" si="120"/>
        <v>3.6952380952380952E-2</v>
      </c>
    </row>
    <row r="708" spans="2:33" x14ac:dyDescent="0.3">
      <c r="B708">
        <v>57359</v>
      </c>
      <c r="C708" s="7">
        <v>43872</v>
      </c>
      <c r="D708">
        <f t="shared" si="110"/>
        <v>2020</v>
      </c>
      <c r="E708" t="str">
        <f t="shared" si="111"/>
        <v>Q1-2020</v>
      </c>
      <c r="F708" t="str">
        <f t="shared" si="112"/>
        <v>February</v>
      </c>
      <c r="G708">
        <f t="shared" si="113"/>
        <v>7</v>
      </c>
      <c r="H708" t="str">
        <f t="shared" si="114"/>
        <v>Tuesday</v>
      </c>
      <c r="I708">
        <v>2</v>
      </c>
      <c r="J708">
        <v>29</v>
      </c>
      <c r="K708">
        <v>28</v>
      </c>
      <c r="L708">
        <v>0</v>
      </c>
      <c r="M708">
        <v>0</v>
      </c>
      <c r="N708">
        <v>29</v>
      </c>
      <c r="O708">
        <v>77</v>
      </c>
      <c r="P708">
        <v>30</v>
      </c>
      <c r="Q708">
        <v>39</v>
      </c>
      <c r="R708">
        <v>3</v>
      </c>
      <c r="S708">
        <v>27</v>
      </c>
      <c r="T708">
        <v>15</v>
      </c>
      <c r="U708">
        <v>15</v>
      </c>
      <c r="V708">
        <v>3</v>
      </c>
      <c r="W708">
        <v>0</v>
      </c>
      <c r="X708">
        <v>0</v>
      </c>
      <c r="Y708">
        <v>16</v>
      </c>
      <c r="Z708">
        <v>51</v>
      </c>
      <c r="AA708">
        <v>25</v>
      </c>
      <c r="AB708">
        <f t="shared" si="115"/>
        <v>2955</v>
      </c>
      <c r="AC708" s="5">
        <f t="shared" si="116"/>
        <v>0.8208333333333333</v>
      </c>
      <c r="AD708" s="5">
        <f t="shared" si="117"/>
        <v>7.1791666666666671</v>
      </c>
      <c r="AE708" s="12">
        <f t="shared" si="118"/>
        <v>0.10344827586206896</v>
      </c>
      <c r="AF708" s="12">
        <f t="shared" si="119"/>
        <v>0.10344827586206896</v>
      </c>
      <c r="AG708" s="12">
        <f t="shared" si="120"/>
        <v>2.8304597701149424E-2</v>
      </c>
    </row>
    <row r="709" spans="2:33" x14ac:dyDescent="0.3">
      <c r="B709">
        <v>57360</v>
      </c>
      <c r="C709" s="7">
        <v>43873</v>
      </c>
      <c r="D709">
        <f t="shared" si="110"/>
        <v>2020</v>
      </c>
      <c r="E709" t="str">
        <f t="shared" si="111"/>
        <v>Q1-2020</v>
      </c>
      <c r="F709" t="str">
        <f t="shared" si="112"/>
        <v>February</v>
      </c>
      <c r="G709">
        <f t="shared" si="113"/>
        <v>7</v>
      </c>
      <c r="H709" t="str">
        <f t="shared" si="114"/>
        <v>Wednesday</v>
      </c>
      <c r="I709">
        <v>1</v>
      </c>
      <c r="J709">
        <v>35</v>
      </c>
      <c r="K709">
        <v>29</v>
      </c>
      <c r="L709">
        <v>0</v>
      </c>
      <c r="M709">
        <v>0</v>
      </c>
      <c r="N709">
        <v>35</v>
      </c>
      <c r="O709">
        <v>51</v>
      </c>
      <c r="P709">
        <v>31</v>
      </c>
      <c r="Q709">
        <v>35</v>
      </c>
      <c r="R709">
        <v>2</v>
      </c>
      <c r="S709">
        <v>11</v>
      </c>
      <c r="T709">
        <v>15</v>
      </c>
      <c r="U709">
        <v>20</v>
      </c>
      <c r="V709">
        <v>1</v>
      </c>
      <c r="W709">
        <v>0</v>
      </c>
      <c r="X709">
        <v>1</v>
      </c>
      <c r="Y709">
        <v>13</v>
      </c>
      <c r="Z709">
        <v>40</v>
      </c>
      <c r="AA709">
        <v>30</v>
      </c>
      <c r="AB709">
        <f t="shared" si="115"/>
        <v>4245</v>
      </c>
      <c r="AC709" s="5">
        <f t="shared" si="116"/>
        <v>1.1791666666666667</v>
      </c>
      <c r="AD709" s="5">
        <f t="shared" si="117"/>
        <v>6.8208333333333329</v>
      </c>
      <c r="AE709" s="12">
        <f t="shared" si="118"/>
        <v>5.7142857142857141E-2</v>
      </c>
      <c r="AF709" s="12">
        <f t="shared" si="119"/>
        <v>5.7142857142857141E-2</v>
      </c>
      <c r="AG709" s="12">
        <f t="shared" si="120"/>
        <v>3.3690476190476194E-2</v>
      </c>
    </row>
    <row r="710" spans="2:33" x14ac:dyDescent="0.3">
      <c r="B710">
        <v>57361</v>
      </c>
      <c r="C710" s="7">
        <v>43873</v>
      </c>
      <c r="D710">
        <f t="shared" si="110"/>
        <v>2020</v>
      </c>
      <c r="E710" t="str">
        <f t="shared" si="111"/>
        <v>Q1-2020</v>
      </c>
      <c r="F710" t="str">
        <f t="shared" si="112"/>
        <v>February</v>
      </c>
      <c r="G710">
        <f t="shared" si="113"/>
        <v>7</v>
      </c>
      <c r="H710" t="str">
        <f t="shared" si="114"/>
        <v>Wednesday</v>
      </c>
      <c r="I710">
        <v>2</v>
      </c>
      <c r="J710">
        <v>30</v>
      </c>
      <c r="K710">
        <v>10</v>
      </c>
      <c r="L710">
        <v>0</v>
      </c>
      <c r="M710">
        <v>0</v>
      </c>
      <c r="N710">
        <v>30</v>
      </c>
      <c r="O710">
        <v>85</v>
      </c>
      <c r="P710">
        <v>31</v>
      </c>
      <c r="Q710">
        <v>37</v>
      </c>
      <c r="R710">
        <v>3</v>
      </c>
      <c r="S710">
        <v>15</v>
      </c>
      <c r="T710">
        <v>15</v>
      </c>
      <c r="U710">
        <v>25</v>
      </c>
      <c r="V710">
        <v>3</v>
      </c>
      <c r="W710">
        <v>0</v>
      </c>
      <c r="X710">
        <v>0</v>
      </c>
      <c r="Y710">
        <v>11</v>
      </c>
      <c r="Z710">
        <v>28</v>
      </c>
      <c r="AA710">
        <v>15</v>
      </c>
      <c r="AB710">
        <f t="shared" si="115"/>
        <v>3195</v>
      </c>
      <c r="AC710" s="5">
        <f t="shared" si="116"/>
        <v>0.88749999999999996</v>
      </c>
      <c r="AD710" s="5">
        <f t="shared" si="117"/>
        <v>7.1124999999999998</v>
      </c>
      <c r="AE710" s="12">
        <f t="shared" si="118"/>
        <v>0.1</v>
      </c>
      <c r="AF710" s="12">
        <f t="shared" si="119"/>
        <v>0.1</v>
      </c>
      <c r="AG710" s="12">
        <f t="shared" si="120"/>
        <v>2.9583333333333333E-2</v>
      </c>
    </row>
    <row r="711" spans="2:33" x14ac:dyDescent="0.3">
      <c r="B711">
        <v>57362</v>
      </c>
      <c r="C711" s="7">
        <v>43874</v>
      </c>
      <c r="D711">
        <f t="shared" si="110"/>
        <v>2020</v>
      </c>
      <c r="E711" t="str">
        <f t="shared" si="111"/>
        <v>Q1-2020</v>
      </c>
      <c r="F711" t="str">
        <f t="shared" si="112"/>
        <v>February</v>
      </c>
      <c r="G711">
        <f t="shared" si="113"/>
        <v>7</v>
      </c>
      <c r="H711" t="str">
        <f t="shared" si="114"/>
        <v>Thursday</v>
      </c>
      <c r="I711">
        <v>1</v>
      </c>
      <c r="J711">
        <v>32</v>
      </c>
      <c r="K711">
        <v>11</v>
      </c>
      <c r="L711">
        <v>0</v>
      </c>
      <c r="M711">
        <v>0</v>
      </c>
      <c r="N711">
        <v>32</v>
      </c>
      <c r="O711">
        <v>60</v>
      </c>
      <c r="P711">
        <v>31</v>
      </c>
      <c r="Q711">
        <v>33</v>
      </c>
      <c r="R711">
        <v>2</v>
      </c>
      <c r="S711">
        <v>19</v>
      </c>
      <c r="T711">
        <v>15</v>
      </c>
      <c r="U711">
        <v>11</v>
      </c>
      <c r="V711">
        <v>1</v>
      </c>
      <c r="W711">
        <v>0</v>
      </c>
      <c r="X711">
        <v>1</v>
      </c>
      <c r="Y711">
        <v>8</v>
      </c>
      <c r="Z711">
        <v>67</v>
      </c>
      <c r="AA711">
        <v>20</v>
      </c>
      <c r="AB711">
        <f t="shared" si="115"/>
        <v>3067</v>
      </c>
      <c r="AC711" s="5">
        <f t="shared" si="116"/>
        <v>0.85194444444444439</v>
      </c>
      <c r="AD711" s="5">
        <f t="shared" si="117"/>
        <v>7.1480555555555556</v>
      </c>
      <c r="AE711" s="12">
        <f t="shared" si="118"/>
        <v>6.25E-2</v>
      </c>
      <c r="AF711" s="12">
        <f t="shared" si="119"/>
        <v>6.25E-2</v>
      </c>
      <c r="AG711" s="12">
        <f t="shared" si="120"/>
        <v>2.6623263888888887E-2</v>
      </c>
    </row>
    <row r="712" spans="2:33" x14ac:dyDescent="0.3">
      <c r="B712">
        <v>57363</v>
      </c>
      <c r="C712" s="7">
        <v>43874</v>
      </c>
      <c r="D712">
        <f t="shared" si="110"/>
        <v>2020</v>
      </c>
      <c r="E712" t="str">
        <f t="shared" si="111"/>
        <v>Q1-2020</v>
      </c>
      <c r="F712" t="str">
        <f t="shared" si="112"/>
        <v>February</v>
      </c>
      <c r="G712">
        <f t="shared" si="113"/>
        <v>7</v>
      </c>
      <c r="H712" t="str">
        <f t="shared" si="114"/>
        <v>Thursday</v>
      </c>
      <c r="I712">
        <v>2</v>
      </c>
      <c r="J712">
        <v>32</v>
      </c>
      <c r="K712">
        <v>12</v>
      </c>
      <c r="L712">
        <v>0</v>
      </c>
      <c r="M712">
        <v>0</v>
      </c>
      <c r="N712">
        <v>32</v>
      </c>
      <c r="O712">
        <v>34</v>
      </c>
      <c r="P712">
        <v>30</v>
      </c>
      <c r="Q712">
        <v>40</v>
      </c>
      <c r="R712">
        <v>2</v>
      </c>
      <c r="S712">
        <v>23</v>
      </c>
      <c r="T712">
        <v>15</v>
      </c>
      <c r="U712">
        <v>16</v>
      </c>
      <c r="V712">
        <v>2</v>
      </c>
      <c r="W712">
        <v>0</v>
      </c>
      <c r="X712">
        <v>0</v>
      </c>
      <c r="Y712">
        <v>18</v>
      </c>
      <c r="Z712">
        <v>55</v>
      </c>
      <c r="AA712">
        <v>26</v>
      </c>
      <c r="AB712">
        <f t="shared" si="115"/>
        <v>2814</v>
      </c>
      <c r="AC712" s="5">
        <f t="shared" si="116"/>
        <v>0.78166666666666662</v>
      </c>
      <c r="AD712" s="5">
        <f t="shared" si="117"/>
        <v>7.2183333333333337</v>
      </c>
      <c r="AE712" s="12">
        <f t="shared" si="118"/>
        <v>6.25E-2</v>
      </c>
      <c r="AF712" s="12">
        <f t="shared" si="119"/>
        <v>6.25E-2</v>
      </c>
      <c r="AG712" s="12">
        <f t="shared" si="120"/>
        <v>2.4427083333333332E-2</v>
      </c>
    </row>
    <row r="713" spans="2:33" x14ac:dyDescent="0.3">
      <c r="B713">
        <v>57364</v>
      </c>
      <c r="C713" s="7">
        <v>43875</v>
      </c>
      <c r="D713">
        <f t="shared" si="110"/>
        <v>2020</v>
      </c>
      <c r="E713" t="str">
        <f t="shared" si="111"/>
        <v>Q1-2020</v>
      </c>
      <c r="F713" t="str">
        <f t="shared" si="112"/>
        <v>February</v>
      </c>
      <c r="G713">
        <f t="shared" si="113"/>
        <v>7</v>
      </c>
      <c r="H713" t="str">
        <f t="shared" si="114"/>
        <v>Friday</v>
      </c>
      <c r="I713">
        <v>1</v>
      </c>
      <c r="J713">
        <v>33</v>
      </c>
      <c r="K713">
        <v>13</v>
      </c>
      <c r="L713">
        <v>0</v>
      </c>
      <c r="M713">
        <v>0</v>
      </c>
      <c r="N713">
        <v>33</v>
      </c>
      <c r="O713">
        <v>68</v>
      </c>
      <c r="P713">
        <v>32</v>
      </c>
      <c r="Q713">
        <v>36</v>
      </c>
      <c r="R713">
        <v>1</v>
      </c>
      <c r="S713">
        <v>27</v>
      </c>
      <c r="T713">
        <v>15</v>
      </c>
      <c r="U713">
        <v>21</v>
      </c>
      <c r="V713">
        <v>1</v>
      </c>
      <c r="W713">
        <v>0</v>
      </c>
      <c r="X713">
        <v>0</v>
      </c>
      <c r="Y713">
        <v>15</v>
      </c>
      <c r="Z713">
        <v>44</v>
      </c>
      <c r="AA713">
        <v>11</v>
      </c>
      <c r="AB713">
        <f t="shared" si="115"/>
        <v>3738</v>
      </c>
      <c r="AC713" s="5">
        <f t="shared" si="116"/>
        <v>1.0383333333333333</v>
      </c>
      <c r="AD713" s="5">
        <f t="shared" si="117"/>
        <v>6.9616666666666669</v>
      </c>
      <c r="AE713" s="12">
        <f t="shared" si="118"/>
        <v>3.0303030303030304E-2</v>
      </c>
      <c r="AF713" s="12">
        <f t="shared" si="119"/>
        <v>3.0303030303030304E-2</v>
      </c>
      <c r="AG713" s="12">
        <f t="shared" si="120"/>
        <v>3.1464646464646466E-2</v>
      </c>
    </row>
    <row r="714" spans="2:33" x14ac:dyDescent="0.3">
      <c r="B714">
        <v>57365</v>
      </c>
      <c r="C714" s="7">
        <v>43875</v>
      </c>
      <c r="D714">
        <f t="shared" si="110"/>
        <v>2020</v>
      </c>
      <c r="E714" t="str">
        <f t="shared" si="111"/>
        <v>Q1-2020</v>
      </c>
      <c r="F714" t="str">
        <f t="shared" si="112"/>
        <v>February</v>
      </c>
      <c r="G714">
        <f t="shared" si="113"/>
        <v>7</v>
      </c>
      <c r="H714" t="str">
        <f t="shared" si="114"/>
        <v>Friday</v>
      </c>
      <c r="I714">
        <v>2</v>
      </c>
      <c r="J714">
        <v>33</v>
      </c>
      <c r="K714">
        <v>14</v>
      </c>
      <c r="L714">
        <v>0</v>
      </c>
      <c r="M714">
        <v>0</v>
      </c>
      <c r="N714">
        <v>33</v>
      </c>
      <c r="O714">
        <v>43</v>
      </c>
      <c r="P714">
        <v>30</v>
      </c>
      <c r="Q714">
        <v>38</v>
      </c>
      <c r="R714">
        <v>2</v>
      </c>
      <c r="S714">
        <v>11</v>
      </c>
      <c r="T714">
        <v>14</v>
      </c>
      <c r="U714">
        <v>26</v>
      </c>
      <c r="V714">
        <v>2</v>
      </c>
      <c r="W714">
        <v>0</v>
      </c>
      <c r="X714">
        <v>0</v>
      </c>
      <c r="Y714">
        <v>12</v>
      </c>
      <c r="Z714">
        <v>32</v>
      </c>
      <c r="AA714">
        <v>16</v>
      </c>
      <c r="AB714">
        <f t="shared" si="115"/>
        <v>3721</v>
      </c>
      <c r="AC714" s="5">
        <f t="shared" si="116"/>
        <v>1.033611111111111</v>
      </c>
      <c r="AD714" s="5">
        <f t="shared" si="117"/>
        <v>6.966388888888889</v>
      </c>
      <c r="AE714" s="12">
        <f t="shared" si="118"/>
        <v>6.0606060606060608E-2</v>
      </c>
      <c r="AF714" s="12">
        <f t="shared" si="119"/>
        <v>6.0606060606060608E-2</v>
      </c>
      <c r="AG714" s="12">
        <f t="shared" si="120"/>
        <v>3.132154882154882E-2</v>
      </c>
    </row>
    <row r="715" spans="2:33" x14ac:dyDescent="0.3">
      <c r="B715">
        <v>57366</v>
      </c>
      <c r="C715" s="7">
        <v>43876</v>
      </c>
      <c r="D715">
        <f t="shared" si="110"/>
        <v>2020</v>
      </c>
      <c r="E715" t="str">
        <f t="shared" si="111"/>
        <v>Q1-2020</v>
      </c>
      <c r="F715" t="str">
        <f t="shared" si="112"/>
        <v>February</v>
      </c>
      <c r="G715">
        <f t="shared" si="113"/>
        <v>7</v>
      </c>
      <c r="H715" t="str">
        <f t="shared" si="114"/>
        <v>Saturday</v>
      </c>
      <c r="I715">
        <v>1</v>
      </c>
      <c r="J715">
        <v>35</v>
      </c>
      <c r="K715">
        <v>15</v>
      </c>
      <c r="L715">
        <v>0</v>
      </c>
      <c r="M715">
        <v>0</v>
      </c>
      <c r="N715">
        <v>35</v>
      </c>
      <c r="O715">
        <v>77</v>
      </c>
      <c r="P715">
        <v>31</v>
      </c>
      <c r="Q715">
        <v>34</v>
      </c>
      <c r="R715">
        <v>1</v>
      </c>
      <c r="S715">
        <v>15</v>
      </c>
      <c r="T715">
        <v>14</v>
      </c>
      <c r="U715">
        <v>11</v>
      </c>
      <c r="V715">
        <v>1</v>
      </c>
      <c r="W715">
        <v>0</v>
      </c>
      <c r="X715">
        <v>0</v>
      </c>
      <c r="Y715">
        <v>10</v>
      </c>
      <c r="Z715">
        <v>71</v>
      </c>
      <c r="AA715">
        <v>21</v>
      </c>
      <c r="AB715">
        <f t="shared" si="115"/>
        <v>4656</v>
      </c>
      <c r="AC715" s="5">
        <f t="shared" si="116"/>
        <v>1.2933333333333332</v>
      </c>
      <c r="AD715" s="5">
        <f t="shared" si="117"/>
        <v>6.706666666666667</v>
      </c>
      <c r="AE715" s="12">
        <f t="shared" si="118"/>
        <v>2.8571428571428571E-2</v>
      </c>
      <c r="AF715" s="12">
        <f t="shared" si="119"/>
        <v>2.8571428571428571E-2</v>
      </c>
      <c r="AG715" s="12">
        <f t="shared" si="120"/>
        <v>3.6952380952380952E-2</v>
      </c>
    </row>
    <row r="716" spans="2:33" x14ac:dyDescent="0.3">
      <c r="B716">
        <v>57367</v>
      </c>
      <c r="C716" s="7">
        <v>43878</v>
      </c>
      <c r="D716">
        <f t="shared" si="110"/>
        <v>2020</v>
      </c>
      <c r="E716" t="str">
        <f t="shared" si="111"/>
        <v>Q1-2020</v>
      </c>
      <c r="F716" t="str">
        <f t="shared" si="112"/>
        <v>February</v>
      </c>
      <c r="G716">
        <f t="shared" si="113"/>
        <v>8</v>
      </c>
      <c r="H716" t="str">
        <f t="shared" si="114"/>
        <v>Monday</v>
      </c>
      <c r="I716">
        <v>1</v>
      </c>
      <c r="J716">
        <v>35</v>
      </c>
      <c r="K716">
        <v>26</v>
      </c>
      <c r="L716">
        <v>0</v>
      </c>
      <c r="M716">
        <v>0</v>
      </c>
      <c r="N716">
        <v>35</v>
      </c>
      <c r="O716">
        <v>47</v>
      </c>
      <c r="P716">
        <v>31</v>
      </c>
      <c r="Q716">
        <v>36</v>
      </c>
      <c r="R716">
        <v>1</v>
      </c>
      <c r="S716">
        <v>11</v>
      </c>
      <c r="T716">
        <v>22</v>
      </c>
      <c r="U716">
        <v>17</v>
      </c>
      <c r="V716">
        <v>1</v>
      </c>
      <c r="W716">
        <v>0</v>
      </c>
      <c r="X716">
        <v>0</v>
      </c>
      <c r="Y716">
        <v>9</v>
      </c>
      <c r="Z716">
        <v>39</v>
      </c>
      <c r="AA716">
        <v>28</v>
      </c>
      <c r="AB716">
        <f t="shared" si="115"/>
        <v>4469</v>
      </c>
      <c r="AC716" s="5">
        <f t="shared" si="116"/>
        <v>1.2413888888888889</v>
      </c>
      <c r="AD716" s="5">
        <f t="shared" si="117"/>
        <v>6.7586111111111116</v>
      </c>
      <c r="AE716" s="12">
        <f t="shared" si="118"/>
        <v>2.8571428571428571E-2</v>
      </c>
      <c r="AF716" s="12">
        <f t="shared" si="119"/>
        <v>2.8571428571428571E-2</v>
      </c>
      <c r="AG716" s="12">
        <f t="shared" si="120"/>
        <v>3.5468253968253968E-2</v>
      </c>
    </row>
    <row r="717" spans="2:33" x14ac:dyDescent="0.3">
      <c r="B717">
        <v>57368</v>
      </c>
      <c r="C717" s="7">
        <v>43878</v>
      </c>
      <c r="D717">
        <f t="shared" si="110"/>
        <v>2020</v>
      </c>
      <c r="E717" t="str">
        <f t="shared" si="111"/>
        <v>Q1-2020</v>
      </c>
      <c r="F717" t="str">
        <f t="shared" si="112"/>
        <v>February</v>
      </c>
      <c r="G717">
        <f t="shared" si="113"/>
        <v>8</v>
      </c>
      <c r="H717" t="str">
        <f t="shared" si="114"/>
        <v>Monday</v>
      </c>
      <c r="I717">
        <v>2</v>
      </c>
      <c r="J717">
        <v>31</v>
      </c>
      <c r="K717">
        <v>27</v>
      </c>
      <c r="L717">
        <v>0</v>
      </c>
      <c r="M717">
        <v>0</v>
      </c>
      <c r="N717">
        <v>31</v>
      </c>
      <c r="O717">
        <v>82</v>
      </c>
      <c r="P717">
        <v>31</v>
      </c>
      <c r="Q717">
        <v>38</v>
      </c>
      <c r="R717">
        <v>2</v>
      </c>
      <c r="S717">
        <v>15</v>
      </c>
      <c r="T717">
        <v>22</v>
      </c>
      <c r="U717">
        <v>23</v>
      </c>
      <c r="V717">
        <v>2</v>
      </c>
      <c r="W717">
        <v>0</v>
      </c>
      <c r="X717">
        <v>0</v>
      </c>
      <c r="Y717">
        <v>7</v>
      </c>
      <c r="Z717">
        <v>27</v>
      </c>
      <c r="AA717">
        <v>14</v>
      </c>
      <c r="AB717">
        <f t="shared" si="115"/>
        <v>3668</v>
      </c>
      <c r="AC717" s="5">
        <f t="shared" si="116"/>
        <v>1.018888888888889</v>
      </c>
      <c r="AD717" s="5">
        <f t="shared" si="117"/>
        <v>6.9811111111111108</v>
      </c>
      <c r="AE717" s="12">
        <f t="shared" si="118"/>
        <v>6.4516129032258063E-2</v>
      </c>
      <c r="AF717" s="12">
        <f t="shared" si="119"/>
        <v>6.4516129032258063E-2</v>
      </c>
      <c r="AG717" s="12">
        <f t="shared" si="120"/>
        <v>3.2867383512544805E-2</v>
      </c>
    </row>
    <row r="718" spans="2:33" x14ac:dyDescent="0.3">
      <c r="B718">
        <v>57369</v>
      </c>
      <c r="C718" s="7">
        <v>43879</v>
      </c>
      <c r="D718">
        <f t="shared" si="110"/>
        <v>2020</v>
      </c>
      <c r="E718" t="str">
        <f t="shared" si="111"/>
        <v>Q1-2020</v>
      </c>
      <c r="F718" t="str">
        <f t="shared" si="112"/>
        <v>February</v>
      </c>
      <c r="G718">
        <f t="shared" si="113"/>
        <v>8</v>
      </c>
      <c r="H718" t="str">
        <f t="shared" si="114"/>
        <v>Tuesday</v>
      </c>
      <c r="I718">
        <v>1</v>
      </c>
      <c r="J718">
        <v>32</v>
      </c>
      <c r="K718">
        <v>28</v>
      </c>
      <c r="L718">
        <v>0</v>
      </c>
      <c r="M718">
        <v>0</v>
      </c>
      <c r="N718">
        <v>32</v>
      </c>
      <c r="O718">
        <v>56</v>
      </c>
      <c r="P718">
        <v>31</v>
      </c>
      <c r="Q718">
        <v>34</v>
      </c>
      <c r="R718">
        <v>1</v>
      </c>
      <c r="S718">
        <v>19</v>
      </c>
      <c r="T718">
        <v>22</v>
      </c>
      <c r="U718">
        <v>28</v>
      </c>
      <c r="V718">
        <v>1</v>
      </c>
      <c r="W718">
        <v>0</v>
      </c>
      <c r="X718">
        <v>0</v>
      </c>
      <c r="Y718">
        <v>16</v>
      </c>
      <c r="Z718">
        <v>66</v>
      </c>
      <c r="AA718">
        <v>19</v>
      </c>
      <c r="AB718">
        <f t="shared" si="115"/>
        <v>3481</v>
      </c>
      <c r="AC718" s="5">
        <f t="shared" si="116"/>
        <v>0.9669444444444445</v>
      </c>
      <c r="AD718" s="5">
        <f t="shared" si="117"/>
        <v>7.0330555555555554</v>
      </c>
      <c r="AE718" s="12">
        <f t="shared" si="118"/>
        <v>3.125E-2</v>
      </c>
      <c r="AF718" s="12">
        <f t="shared" si="119"/>
        <v>3.125E-2</v>
      </c>
      <c r="AG718" s="12">
        <f t="shared" si="120"/>
        <v>3.021701388888889E-2</v>
      </c>
    </row>
    <row r="719" spans="2:33" x14ac:dyDescent="0.3">
      <c r="B719">
        <v>57370</v>
      </c>
      <c r="C719" s="7">
        <v>43879</v>
      </c>
      <c r="D719">
        <f t="shared" si="110"/>
        <v>2020</v>
      </c>
      <c r="E719" t="str">
        <f t="shared" si="111"/>
        <v>Q1-2020</v>
      </c>
      <c r="F719" t="str">
        <f t="shared" si="112"/>
        <v>February</v>
      </c>
      <c r="G719">
        <f t="shared" si="113"/>
        <v>8</v>
      </c>
      <c r="H719" t="str">
        <f t="shared" si="114"/>
        <v>Tuesday</v>
      </c>
      <c r="I719">
        <v>2</v>
      </c>
      <c r="J719">
        <v>32</v>
      </c>
      <c r="K719">
        <v>29</v>
      </c>
      <c r="L719">
        <v>0</v>
      </c>
      <c r="M719">
        <v>0</v>
      </c>
      <c r="N719">
        <v>32</v>
      </c>
      <c r="O719">
        <v>30</v>
      </c>
      <c r="P719">
        <v>30</v>
      </c>
      <c r="Q719">
        <v>36</v>
      </c>
      <c r="R719">
        <v>2</v>
      </c>
      <c r="S719">
        <v>23</v>
      </c>
      <c r="T719">
        <v>22</v>
      </c>
      <c r="U719">
        <v>13</v>
      </c>
      <c r="V719">
        <v>2</v>
      </c>
      <c r="W719">
        <v>0</v>
      </c>
      <c r="X719">
        <v>0</v>
      </c>
      <c r="Y719">
        <v>14</v>
      </c>
      <c r="Z719">
        <v>55</v>
      </c>
      <c r="AA719">
        <v>24</v>
      </c>
      <c r="AB719">
        <f t="shared" si="115"/>
        <v>2658</v>
      </c>
      <c r="AC719" s="5">
        <f t="shared" si="116"/>
        <v>0.73833333333333329</v>
      </c>
      <c r="AD719" s="5">
        <f t="shared" si="117"/>
        <v>7.2616666666666667</v>
      </c>
      <c r="AE719" s="12">
        <f t="shared" si="118"/>
        <v>6.25E-2</v>
      </c>
      <c r="AF719" s="12">
        <f t="shared" si="119"/>
        <v>6.25E-2</v>
      </c>
      <c r="AG719" s="12">
        <f t="shared" si="120"/>
        <v>2.3072916666666665E-2</v>
      </c>
    </row>
    <row r="720" spans="2:33" x14ac:dyDescent="0.3">
      <c r="B720">
        <v>57371</v>
      </c>
      <c r="C720" s="7">
        <v>43880</v>
      </c>
      <c r="D720">
        <f t="shared" si="110"/>
        <v>2020</v>
      </c>
      <c r="E720" t="str">
        <f t="shared" si="111"/>
        <v>Q1-2020</v>
      </c>
      <c r="F720" t="str">
        <f t="shared" si="112"/>
        <v>February</v>
      </c>
      <c r="G720">
        <f t="shared" si="113"/>
        <v>8</v>
      </c>
      <c r="H720" t="str">
        <f t="shared" si="114"/>
        <v>Wednesday</v>
      </c>
      <c r="I720">
        <v>1</v>
      </c>
      <c r="J720">
        <v>33</v>
      </c>
      <c r="K720">
        <v>30</v>
      </c>
      <c r="L720">
        <v>0</v>
      </c>
      <c r="M720">
        <v>0</v>
      </c>
      <c r="N720">
        <v>33</v>
      </c>
      <c r="O720">
        <v>65</v>
      </c>
      <c r="P720">
        <v>30</v>
      </c>
      <c r="Q720">
        <v>37</v>
      </c>
      <c r="R720">
        <v>2</v>
      </c>
      <c r="S720">
        <v>26</v>
      </c>
      <c r="T720">
        <v>22</v>
      </c>
      <c r="U720">
        <v>18</v>
      </c>
      <c r="V720">
        <v>1</v>
      </c>
      <c r="W720">
        <v>0</v>
      </c>
      <c r="X720">
        <v>1</v>
      </c>
      <c r="Y720">
        <v>11</v>
      </c>
      <c r="Z720">
        <v>43</v>
      </c>
      <c r="AA720">
        <v>29</v>
      </c>
      <c r="AB720">
        <f t="shared" si="115"/>
        <v>4578</v>
      </c>
      <c r="AC720" s="5">
        <f t="shared" si="116"/>
        <v>1.2716666666666667</v>
      </c>
      <c r="AD720" s="5">
        <f t="shared" si="117"/>
        <v>6.7283333333333335</v>
      </c>
      <c r="AE720" s="12">
        <f t="shared" si="118"/>
        <v>6.0606060606060608E-2</v>
      </c>
      <c r="AF720" s="12">
        <f t="shared" si="119"/>
        <v>6.0606060606060608E-2</v>
      </c>
      <c r="AG720" s="12">
        <f t="shared" si="120"/>
        <v>3.8535353535353534E-2</v>
      </c>
    </row>
    <row r="721" spans="2:33" x14ac:dyDescent="0.3">
      <c r="B721">
        <v>57372</v>
      </c>
      <c r="C721" s="7">
        <v>43880</v>
      </c>
      <c r="D721">
        <f t="shared" si="110"/>
        <v>2020</v>
      </c>
      <c r="E721" t="str">
        <f t="shared" si="111"/>
        <v>Q1-2020</v>
      </c>
      <c r="F721" t="str">
        <f t="shared" si="112"/>
        <v>February</v>
      </c>
      <c r="G721">
        <f t="shared" si="113"/>
        <v>8</v>
      </c>
      <c r="H721" t="str">
        <f t="shared" si="114"/>
        <v>Wednesday</v>
      </c>
      <c r="I721">
        <v>2</v>
      </c>
      <c r="J721">
        <v>29</v>
      </c>
      <c r="K721">
        <v>11</v>
      </c>
      <c r="L721">
        <v>0</v>
      </c>
      <c r="M721">
        <v>0</v>
      </c>
      <c r="N721">
        <v>29</v>
      </c>
      <c r="O721">
        <v>39</v>
      </c>
      <c r="P721">
        <v>30</v>
      </c>
      <c r="Q721">
        <v>39</v>
      </c>
      <c r="R721">
        <v>3</v>
      </c>
      <c r="S721">
        <v>10</v>
      </c>
      <c r="T721">
        <v>22</v>
      </c>
      <c r="U721">
        <v>23</v>
      </c>
      <c r="V721">
        <v>3</v>
      </c>
      <c r="W721">
        <v>0</v>
      </c>
      <c r="X721">
        <v>0</v>
      </c>
      <c r="Y721">
        <v>9</v>
      </c>
      <c r="Z721">
        <v>32</v>
      </c>
      <c r="AA721">
        <v>14</v>
      </c>
      <c r="AB721">
        <f t="shared" si="115"/>
        <v>1641</v>
      </c>
      <c r="AC721" s="5">
        <f t="shared" si="116"/>
        <v>0.45583333333333331</v>
      </c>
      <c r="AD721" s="5">
        <f t="shared" si="117"/>
        <v>7.5441666666666665</v>
      </c>
      <c r="AE721" s="12">
        <f t="shared" si="118"/>
        <v>0.10344827586206896</v>
      </c>
      <c r="AF721" s="12">
        <f t="shared" si="119"/>
        <v>0.10344827586206896</v>
      </c>
      <c r="AG721" s="12">
        <f t="shared" si="120"/>
        <v>1.57183908045977E-2</v>
      </c>
    </row>
    <row r="722" spans="2:33" x14ac:dyDescent="0.3">
      <c r="B722">
        <v>57373</v>
      </c>
      <c r="C722" s="7">
        <v>43881</v>
      </c>
      <c r="D722">
        <f t="shared" si="110"/>
        <v>2020</v>
      </c>
      <c r="E722" t="str">
        <f t="shared" si="111"/>
        <v>Q1-2020</v>
      </c>
      <c r="F722" t="str">
        <f t="shared" si="112"/>
        <v>February</v>
      </c>
      <c r="G722">
        <f t="shared" si="113"/>
        <v>8</v>
      </c>
      <c r="H722" t="str">
        <f t="shared" si="114"/>
        <v>Thursday</v>
      </c>
      <c r="I722">
        <v>1</v>
      </c>
      <c r="J722">
        <v>35</v>
      </c>
      <c r="K722">
        <v>12</v>
      </c>
      <c r="L722">
        <v>0</v>
      </c>
      <c r="M722">
        <v>0</v>
      </c>
      <c r="N722">
        <v>35</v>
      </c>
      <c r="O722">
        <v>73</v>
      </c>
      <c r="P722">
        <v>31</v>
      </c>
      <c r="Q722">
        <v>35</v>
      </c>
      <c r="R722">
        <v>2</v>
      </c>
      <c r="S722">
        <v>14</v>
      </c>
      <c r="T722">
        <v>21</v>
      </c>
      <c r="U722">
        <v>29</v>
      </c>
      <c r="V722">
        <v>1</v>
      </c>
      <c r="W722">
        <v>0</v>
      </c>
      <c r="X722">
        <v>1</v>
      </c>
      <c r="Y722">
        <v>6</v>
      </c>
      <c r="Z722">
        <v>70</v>
      </c>
      <c r="AA722">
        <v>20</v>
      </c>
      <c r="AB722">
        <f t="shared" si="115"/>
        <v>6290</v>
      </c>
      <c r="AC722" s="5">
        <f t="shared" si="116"/>
        <v>1.7472222222222222</v>
      </c>
      <c r="AD722" s="5">
        <f t="shared" si="117"/>
        <v>6.2527777777777782</v>
      </c>
      <c r="AE722" s="12">
        <f t="shared" si="118"/>
        <v>5.7142857142857141E-2</v>
      </c>
      <c r="AF722" s="12">
        <f t="shared" si="119"/>
        <v>5.7142857142857141E-2</v>
      </c>
      <c r="AG722" s="12">
        <f t="shared" si="120"/>
        <v>4.9920634920634921E-2</v>
      </c>
    </row>
    <row r="723" spans="2:33" x14ac:dyDescent="0.3">
      <c r="B723">
        <v>57374</v>
      </c>
      <c r="C723" s="7">
        <v>43881</v>
      </c>
      <c r="D723">
        <f t="shared" si="110"/>
        <v>2020</v>
      </c>
      <c r="E723" t="str">
        <f t="shared" si="111"/>
        <v>Q1-2020</v>
      </c>
      <c r="F723" t="str">
        <f t="shared" si="112"/>
        <v>February</v>
      </c>
      <c r="G723">
        <f t="shared" si="113"/>
        <v>8</v>
      </c>
      <c r="H723" t="str">
        <f t="shared" si="114"/>
        <v>Thursday</v>
      </c>
      <c r="I723">
        <v>2</v>
      </c>
      <c r="J723">
        <v>30</v>
      </c>
      <c r="K723">
        <v>13</v>
      </c>
      <c r="L723">
        <v>0</v>
      </c>
      <c r="M723">
        <v>0</v>
      </c>
      <c r="N723">
        <v>30</v>
      </c>
      <c r="O723">
        <v>48</v>
      </c>
      <c r="P723">
        <v>29</v>
      </c>
      <c r="Q723">
        <v>37</v>
      </c>
      <c r="R723">
        <v>3</v>
      </c>
      <c r="S723">
        <v>18</v>
      </c>
      <c r="T723">
        <v>21</v>
      </c>
      <c r="U723">
        <v>14</v>
      </c>
      <c r="V723">
        <v>3</v>
      </c>
      <c r="W723">
        <v>0</v>
      </c>
      <c r="X723">
        <v>0</v>
      </c>
      <c r="Y723">
        <v>16</v>
      </c>
      <c r="Z723">
        <v>59</v>
      </c>
      <c r="AA723">
        <v>25</v>
      </c>
      <c r="AB723">
        <f t="shared" si="115"/>
        <v>2693</v>
      </c>
      <c r="AC723" s="5">
        <f t="shared" si="116"/>
        <v>0.74805555555555558</v>
      </c>
      <c r="AD723" s="5">
        <f t="shared" si="117"/>
        <v>7.2519444444444447</v>
      </c>
      <c r="AE723" s="12">
        <f t="shared" si="118"/>
        <v>0.1</v>
      </c>
      <c r="AF723" s="12">
        <f t="shared" si="119"/>
        <v>0.1</v>
      </c>
      <c r="AG723" s="12">
        <f t="shared" si="120"/>
        <v>2.4935185185185185E-2</v>
      </c>
    </row>
    <row r="724" spans="2:33" x14ac:dyDescent="0.3">
      <c r="B724">
        <v>57375</v>
      </c>
      <c r="C724" s="7">
        <v>43882</v>
      </c>
      <c r="D724">
        <f t="shared" si="110"/>
        <v>2020</v>
      </c>
      <c r="E724" t="str">
        <f t="shared" si="111"/>
        <v>Q1-2020</v>
      </c>
      <c r="F724" t="str">
        <f t="shared" si="112"/>
        <v>February</v>
      </c>
      <c r="G724">
        <f t="shared" si="113"/>
        <v>8</v>
      </c>
      <c r="H724" t="str">
        <f t="shared" si="114"/>
        <v>Friday</v>
      </c>
      <c r="I724">
        <v>1</v>
      </c>
      <c r="J724">
        <v>35</v>
      </c>
      <c r="K724">
        <v>26</v>
      </c>
      <c r="L724">
        <v>0</v>
      </c>
      <c r="M724">
        <v>0</v>
      </c>
      <c r="N724">
        <v>35</v>
      </c>
      <c r="O724">
        <v>47</v>
      </c>
      <c r="P724">
        <v>31</v>
      </c>
      <c r="Q724">
        <v>36</v>
      </c>
      <c r="R724">
        <v>1</v>
      </c>
      <c r="S724">
        <v>11</v>
      </c>
      <c r="T724">
        <v>22</v>
      </c>
      <c r="U724">
        <v>17</v>
      </c>
      <c r="V724">
        <v>1</v>
      </c>
      <c r="W724">
        <v>0</v>
      </c>
      <c r="X724">
        <v>0</v>
      </c>
      <c r="Y724">
        <v>9</v>
      </c>
      <c r="Z724">
        <v>39</v>
      </c>
      <c r="AA724">
        <v>28</v>
      </c>
      <c r="AB724">
        <f t="shared" si="115"/>
        <v>4469</v>
      </c>
      <c r="AC724" s="5">
        <f t="shared" si="116"/>
        <v>1.2413888888888889</v>
      </c>
      <c r="AD724" s="5">
        <f t="shared" si="117"/>
        <v>6.7586111111111116</v>
      </c>
      <c r="AE724" s="12">
        <f t="shared" si="118"/>
        <v>2.8571428571428571E-2</v>
      </c>
      <c r="AF724" s="12">
        <f t="shared" si="119"/>
        <v>2.8571428571428571E-2</v>
      </c>
      <c r="AG724" s="12">
        <f t="shared" si="120"/>
        <v>3.5468253968253968E-2</v>
      </c>
    </row>
    <row r="725" spans="2:33" x14ac:dyDescent="0.3">
      <c r="B725">
        <v>57376</v>
      </c>
      <c r="C725" s="7">
        <v>43882</v>
      </c>
      <c r="D725">
        <f t="shared" si="110"/>
        <v>2020</v>
      </c>
      <c r="E725" t="str">
        <f t="shared" si="111"/>
        <v>Q1-2020</v>
      </c>
      <c r="F725" t="str">
        <f t="shared" si="112"/>
        <v>February</v>
      </c>
      <c r="G725">
        <f t="shared" si="113"/>
        <v>8</v>
      </c>
      <c r="H725" t="str">
        <f t="shared" si="114"/>
        <v>Friday</v>
      </c>
      <c r="I725">
        <v>2</v>
      </c>
      <c r="J725">
        <v>31</v>
      </c>
      <c r="K725">
        <v>27</v>
      </c>
      <c r="L725">
        <v>0</v>
      </c>
      <c r="M725">
        <v>0</v>
      </c>
      <c r="N725">
        <v>31</v>
      </c>
      <c r="O725">
        <v>82</v>
      </c>
      <c r="P725">
        <v>31</v>
      </c>
      <c r="Q725">
        <v>38</v>
      </c>
      <c r="R725">
        <v>2</v>
      </c>
      <c r="S725">
        <v>15</v>
      </c>
      <c r="T725">
        <v>22</v>
      </c>
      <c r="U725">
        <v>23</v>
      </c>
      <c r="V725">
        <v>2</v>
      </c>
      <c r="W725">
        <v>0</v>
      </c>
      <c r="X725">
        <v>0</v>
      </c>
      <c r="Y725">
        <v>7</v>
      </c>
      <c r="Z725">
        <v>27</v>
      </c>
      <c r="AA725">
        <v>14</v>
      </c>
      <c r="AB725">
        <f t="shared" si="115"/>
        <v>3668</v>
      </c>
      <c r="AC725" s="5">
        <f t="shared" si="116"/>
        <v>1.018888888888889</v>
      </c>
      <c r="AD725" s="5">
        <f t="shared" si="117"/>
        <v>6.9811111111111108</v>
      </c>
      <c r="AE725" s="12">
        <f t="shared" si="118"/>
        <v>6.4516129032258063E-2</v>
      </c>
      <c r="AF725" s="12">
        <f t="shared" si="119"/>
        <v>6.4516129032258063E-2</v>
      </c>
      <c r="AG725" s="12">
        <f t="shared" si="120"/>
        <v>3.2867383512544805E-2</v>
      </c>
    </row>
    <row r="726" spans="2:33" x14ac:dyDescent="0.3">
      <c r="B726">
        <v>57377</v>
      </c>
      <c r="C726" s="7">
        <v>43883</v>
      </c>
      <c r="D726">
        <f t="shared" si="110"/>
        <v>2020</v>
      </c>
      <c r="E726" t="str">
        <f t="shared" si="111"/>
        <v>Q1-2020</v>
      </c>
      <c r="F726" t="str">
        <f t="shared" si="112"/>
        <v>February</v>
      </c>
      <c r="G726">
        <f t="shared" si="113"/>
        <v>8</v>
      </c>
      <c r="H726" t="str">
        <f t="shared" si="114"/>
        <v>Saturday</v>
      </c>
      <c r="I726">
        <v>1</v>
      </c>
      <c r="J726">
        <v>32</v>
      </c>
      <c r="K726">
        <v>28</v>
      </c>
      <c r="L726">
        <v>0</v>
      </c>
      <c r="M726">
        <v>0</v>
      </c>
      <c r="N726">
        <v>32</v>
      </c>
      <c r="O726">
        <v>56</v>
      </c>
      <c r="P726">
        <v>31</v>
      </c>
      <c r="Q726">
        <v>34</v>
      </c>
      <c r="R726">
        <v>1</v>
      </c>
      <c r="S726">
        <v>19</v>
      </c>
      <c r="T726">
        <v>22</v>
      </c>
      <c r="U726">
        <v>28</v>
      </c>
      <c r="V726">
        <v>1</v>
      </c>
      <c r="W726">
        <v>0</v>
      </c>
      <c r="X726">
        <v>0</v>
      </c>
      <c r="Y726">
        <v>16</v>
      </c>
      <c r="Z726">
        <v>66</v>
      </c>
      <c r="AA726">
        <v>19</v>
      </c>
      <c r="AB726">
        <f t="shared" si="115"/>
        <v>3481</v>
      </c>
      <c r="AC726" s="5">
        <f t="shared" si="116"/>
        <v>0.9669444444444445</v>
      </c>
      <c r="AD726" s="5">
        <f t="shared" si="117"/>
        <v>7.0330555555555554</v>
      </c>
      <c r="AE726" s="12">
        <f t="shared" si="118"/>
        <v>3.125E-2</v>
      </c>
      <c r="AF726" s="12">
        <f t="shared" si="119"/>
        <v>3.125E-2</v>
      </c>
      <c r="AG726" s="12">
        <f t="shared" si="120"/>
        <v>3.021701388888889E-2</v>
      </c>
    </row>
    <row r="727" spans="2:33" x14ac:dyDescent="0.3">
      <c r="B727">
        <v>57378</v>
      </c>
      <c r="C727" s="7">
        <v>43885</v>
      </c>
      <c r="D727">
        <f t="shared" ref="D727:D790" si="121">YEAR(C727)</f>
        <v>2020</v>
      </c>
      <c r="E727" t="str">
        <f t="shared" ref="E727:E790" si="122">"Q"&amp;ROUNDUP(MONTH(C727)/3,0)&amp;"-"&amp;YEAR(C727)</f>
        <v>Q1-2020</v>
      </c>
      <c r="F727" t="str">
        <f t="shared" ref="F727:F790" si="123">TEXT(C727,"mmmm")</f>
        <v>February</v>
      </c>
      <c r="G727">
        <f t="shared" ref="G727:G790" si="124">WEEKNUM(C727)</f>
        <v>9</v>
      </c>
      <c r="H727" t="str">
        <f t="shared" ref="H727:H790" si="125">TEXT(C727,"dddd")</f>
        <v>Monday</v>
      </c>
      <c r="I727">
        <v>1</v>
      </c>
      <c r="J727">
        <v>35</v>
      </c>
      <c r="K727">
        <v>29</v>
      </c>
      <c r="L727">
        <v>0</v>
      </c>
      <c r="M727">
        <v>0</v>
      </c>
      <c r="N727">
        <v>35</v>
      </c>
      <c r="O727">
        <v>30</v>
      </c>
      <c r="P727">
        <v>31</v>
      </c>
      <c r="Q727">
        <v>33</v>
      </c>
      <c r="R727">
        <v>1</v>
      </c>
      <c r="S727">
        <v>23</v>
      </c>
      <c r="T727">
        <v>22</v>
      </c>
      <c r="U727">
        <v>13</v>
      </c>
      <c r="V727">
        <v>1</v>
      </c>
      <c r="W727">
        <v>0</v>
      </c>
      <c r="X727">
        <v>0</v>
      </c>
      <c r="Y727">
        <v>14</v>
      </c>
      <c r="Z727">
        <v>55</v>
      </c>
      <c r="AA727">
        <v>24</v>
      </c>
      <c r="AB727">
        <f t="shared" ref="AB727:AB790" si="126">N727*O727+P727*Q727+R727*S727+V727*W727+X727*Y727+(N727-P727)*(T727*U727)+(N727-P727-R727)*(Z727+AA727)</f>
        <v>3477</v>
      </c>
      <c r="AC727" s="5">
        <f t="shared" ref="AC727:AC790" si="127">AB727/$AC$20</f>
        <v>0.96583333333333332</v>
      </c>
      <c r="AD727" s="5">
        <f t="shared" ref="AD727:AD790" si="128">$AE$20-AC727</f>
        <v>7.0341666666666667</v>
      </c>
      <c r="AE727" s="12">
        <f t="shared" ref="AE727:AE790" si="129">R727/N727</f>
        <v>2.8571428571428571E-2</v>
      </c>
      <c r="AF727" s="12">
        <f t="shared" ref="AF727:AF790" si="130">(V727+X727)/N727</f>
        <v>2.8571428571428571E-2</v>
      </c>
      <c r="AG727" s="12">
        <f t="shared" ref="AG727:AG790" si="131">AC727/N727</f>
        <v>2.7595238095238096E-2</v>
      </c>
    </row>
    <row r="728" spans="2:33" x14ac:dyDescent="0.3">
      <c r="B728">
        <v>57379</v>
      </c>
      <c r="C728" s="7">
        <v>43885</v>
      </c>
      <c r="D728">
        <f t="shared" si="121"/>
        <v>2020</v>
      </c>
      <c r="E728" t="str">
        <f t="shared" si="122"/>
        <v>Q1-2020</v>
      </c>
      <c r="F728" t="str">
        <f t="shared" si="123"/>
        <v>February</v>
      </c>
      <c r="G728">
        <f t="shared" si="124"/>
        <v>9</v>
      </c>
      <c r="H728" t="str">
        <f t="shared" si="125"/>
        <v>Monday</v>
      </c>
      <c r="I728">
        <v>2</v>
      </c>
      <c r="J728">
        <v>30</v>
      </c>
      <c r="K728">
        <v>30</v>
      </c>
      <c r="L728">
        <v>0</v>
      </c>
      <c r="M728">
        <v>0</v>
      </c>
      <c r="N728">
        <v>30</v>
      </c>
      <c r="O728">
        <v>65</v>
      </c>
      <c r="P728">
        <v>29</v>
      </c>
      <c r="Q728">
        <v>40</v>
      </c>
      <c r="R728">
        <v>3</v>
      </c>
      <c r="S728">
        <v>26</v>
      </c>
      <c r="T728">
        <v>22</v>
      </c>
      <c r="U728">
        <v>18</v>
      </c>
      <c r="V728">
        <v>2</v>
      </c>
      <c r="W728">
        <v>0</v>
      </c>
      <c r="X728">
        <v>1</v>
      </c>
      <c r="Y728">
        <v>11</v>
      </c>
      <c r="Z728">
        <v>43</v>
      </c>
      <c r="AA728">
        <v>29</v>
      </c>
      <c r="AB728">
        <f t="shared" si="126"/>
        <v>3451</v>
      </c>
      <c r="AC728" s="5">
        <f t="shared" si="127"/>
        <v>0.95861111111111108</v>
      </c>
      <c r="AD728" s="5">
        <f t="shared" si="128"/>
        <v>7.0413888888888891</v>
      </c>
      <c r="AE728" s="12">
        <f t="shared" si="129"/>
        <v>0.1</v>
      </c>
      <c r="AF728" s="12">
        <f t="shared" si="130"/>
        <v>0.1</v>
      </c>
      <c r="AG728" s="12">
        <f t="shared" si="131"/>
        <v>3.1953703703703699E-2</v>
      </c>
    </row>
    <row r="729" spans="2:33" x14ac:dyDescent="0.3">
      <c r="B729">
        <v>57380</v>
      </c>
      <c r="C729" s="7">
        <v>43886</v>
      </c>
      <c r="D729">
        <f t="shared" si="121"/>
        <v>2020</v>
      </c>
      <c r="E729" t="str">
        <f t="shared" si="122"/>
        <v>Q1-2020</v>
      </c>
      <c r="F729" t="str">
        <f t="shared" si="123"/>
        <v>February</v>
      </c>
      <c r="G729">
        <f t="shared" si="124"/>
        <v>9</v>
      </c>
      <c r="H729" t="str">
        <f t="shared" si="125"/>
        <v>Tuesday</v>
      </c>
      <c r="I729">
        <v>1</v>
      </c>
      <c r="J729">
        <v>32</v>
      </c>
      <c r="K729">
        <v>11</v>
      </c>
      <c r="L729">
        <v>0</v>
      </c>
      <c r="M729">
        <v>0</v>
      </c>
      <c r="N729">
        <v>32</v>
      </c>
      <c r="O729">
        <v>39</v>
      </c>
      <c r="P729">
        <v>31</v>
      </c>
      <c r="Q729">
        <v>36</v>
      </c>
      <c r="R729">
        <v>2</v>
      </c>
      <c r="S729">
        <v>10</v>
      </c>
      <c r="T729">
        <v>22</v>
      </c>
      <c r="U729">
        <v>23</v>
      </c>
      <c r="V729">
        <v>2</v>
      </c>
      <c r="W729">
        <v>0</v>
      </c>
      <c r="X729">
        <v>0</v>
      </c>
      <c r="Y729">
        <v>9</v>
      </c>
      <c r="Z729">
        <v>32</v>
      </c>
      <c r="AA729">
        <v>14</v>
      </c>
      <c r="AB729">
        <f t="shared" si="126"/>
        <v>2844</v>
      </c>
      <c r="AC729" s="5">
        <f t="shared" si="127"/>
        <v>0.79</v>
      </c>
      <c r="AD729" s="5">
        <f t="shared" si="128"/>
        <v>7.21</v>
      </c>
      <c r="AE729" s="12">
        <f t="shared" si="129"/>
        <v>6.25E-2</v>
      </c>
      <c r="AF729" s="12">
        <f t="shared" si="130"/>
        <v>6.25E-2</v>
      </c>
      <c r="AG729" s="12">
        <f t="shared" si="131"/>
        <v>2.4687500000000001E-2</v>
      </c>
    </row>
    <row r="730" spans="2:33" x14ac:dyDescent="0.3">
      <c r="B730">
        <v>57381</v>
      </c>
      <c r="C730" s="7">
        <v>43886</v>
      </c>
      <c r="D730">
        <f t="shared" si="121"/>
        <v>2020</v>
      </c>
      <c r="E730" t="str">
        <f t="shared" si="122"/>
        <v>Q1-2020</v>
      </c>
      <c r="F730" t="str">
        <f t="shared" si="123"/>
        <v>February</v>
      </c>
      <c r="G730">
        <f t="shared" si="124"/>
        <v>9</v>
      </c>
      <c r="H730" t="str">
        <f t="shared" si="125"/>
        <v>Tuesday</v>
      </c>
      <c r="I730">
        <v>2</v>
      </c>
      <c r="J730">
        <v>32</v>
      </c>
      <c r="K730">
        <v>12</v>
      </c>
      <c r="L730">
        <v>0</v>
      </c>
      <c r="M730">
        <v>0</v>
      </c>
      <c r="N730">
        <v>32</v>
      </c>
      <c r="O730">
        <v>73</v>
      </c>
      <c r="P730">
        <v>30</v>
      </c>
      <c r="Q730">
        <v>38</v>
      </c>
      <c r="R730">
        <v>3</v>
      </c>
      <c r="S730">
        <v>14</v>
      </c>
      <c r="T730">
        <v>21</v>
      </c>
      <c r="U730">
        <v>29</v>
      </c>
      <c r="V730">
        <v>2</v>
      </c>
      <c r="W730">
        <v>0</v>
      </c>
      <c r="X730">
        <v>1</v>
      </c>
      <c r="Y730">
        <v>6</v>
      </c>
      <c r="Z730">
        <v>70</v>
      </c>
      <c r="AA730">
        <v>20</v>
      </c>
      <c r="AB730">
        <f t="shared" si="126"/>
        <v>4652</v>
      </c>
      <c r="AC730" s="5">
        <f t="shared" si="127"/>
        <v>1.2922222222222222</v>
      </c>
      <c r="AD730" s="5">
        <f t="shared" si="128"/>
        <v>6.7077777777777783</v>
      </c>
      <c r="AE730" s="12">
        <f t="shared" si="129"/>
        <v>9.375E-2</v>
      </c>
      <c r="AF730" s="12">
        <f t="shared" si="130"/>
        <v>9.375E-2</v>
      </c>
      <c r="AG730" s="12">
        <f t="shared" si="131"/>
        <v>4.0381944444444443E-2</v>
      </c>
    </row>
    <row r="731" spans="2:33" x14ac:dyDescent="0.3">
      <c r="B731">
        <v>57382</v>
      </c>
      <c r="C731" s="7">
        <v>43887</v>
      </c>
      <c r="D731">
        <f t="shared" si="121"/>
        <v>2020</v>
      </c>
      <c r="E731" t="str">
        <f t="shared" si="122"/>
        <v>Q1-2020</v>
      </c>
      <c r="F731" t="str">
        <f t="shared" si="123"/>
        <v>February</v>
      </c>
      <c r="G731">
        <f t="shared" si="124"/>
        <v>9</v>
      </c>
      <c r="H731" t="str">
        <f t="shared" si="125"/>
        <v>Wednesday</v>
      </c>
      <c r="I731">
        <v>1</v>
      </c>
      <c r="J731">
        <v>33</v>
      </c>
      <c r="K731">
        <v>13</v>
      </c>
      <c r="L731">
        <v>0</v>
      </c>
      <c r="M731">
        <v>0</v>
      </c>
      <c r="N731">
        <v>33</v>
      </c>
      <c r="O731">
        <v>48</v>
      </c>
      <c r="P731">
        <v>30</v>
      </c>
      <c r="Q731">
        <v>34</v>
      </c>
      <c r="R731">
        <v>2</v>
      </c>
      <c r="S731">
        <v>18</v>
      </c>
      <c r="T731">
        <v>21</v>
      </c>
      <c r="U731">
        <v>14</v>
      </c>
      <c r="V731">
        <v>2</v>
      </c>
      <c r="W731">
        <v>0</v>
      </c>
      <c r="X731">
        <v>0</v>
      </c>
      <c r="Y731">
        <v>16</v>
      </c>
      <c r="Z731">
        <v>59</v>
      </c>
      <c r="AA731">
        <v>25</v>
      </c>
      <c r="AB731">
        <f t="shared" si="126"/>
        <v>3606</v>
      </c>
      <c r="AC731" s="5">
        <f t="shared" si="127"/>
        <v>1.0016666666666667</v>
      </c>
      <c r="AD731" s="5">
        <f t="shared" si="128"/>
        <v>6.9983333333333331</v>
      </c>
      <c r="AE731" s="12">
        <f t="shared" si="129"/>
        <v>6.0606060606060608E-2</v>
      </c>
      <c r="AF731" s="12">
        <f t="shared" si="130"/>
        <v>6.0606060606060608E-2</v>
      </c>
      <c r="AG731" s="12">
        <f t="shared" si="131"/>
        <v>3.0353535353535355E-2</v>
      </c>
    </row>
    <row r="732" spans="2:33" x14ac:dyDescent="0.3">
      <c r="B732">
        <v>57383</v>
      </c>
      <c r="C732" s="7">
        <v>43887</v>
      </c>
      <c r="D732">
        <f t="shared" si="121"/>
        <v>2020</v>
      </c>
      <c r="E732" t="str">
        <f t="shared" si="122"/>
        <v>Q1-2020</v>
      </c>
      <c r="F732" t="str">
        <f t="shared" si="123"/>
        <v>February</v>
      </c>
      <c r="G732">
        <f t="shared" si="124"/>
        <v>9</v>
      </c>
      <c r="H732" t="str">
        <f t="shared" si="125"/>
        <v>Wednesday</v>
      </c>
      <c r="I732">
        <v>2</v>
      </c>
      <c r="J732">
        <v>32</v>
      </c>
      <c r="K732">
        <v>26</v>
      </c>
      <c r="L732">
        <v>0</v>
      </c>
      <c r="M732">
        <v>0</v>
      </c>
      <c r="N732">
        <v>32</v>
      </c>
      <c r="O732">
        <v>47</v>
      </c>
      <c r="P732">
        <v>30</v>
      </c>
      <c r="Q732">
        <v>39</v>
      </c>
      <c r="R732">
        <v>2</v>
      </c>
      <c r="S732">
        <v>11</v>
      </c>
      <c r="T732">
        <v>22</v>
      </c>
      <c r="U732">
        <v>17</v>
      </c>
      <c r="V732">
        <v>2</v>
      </c>
      <c r="W732">
        <v>0</v>
      </c>
      <c r="X732">
        <v>0</v>
      </c>
      <c r="Y732">
        <v>9</v>
      </c>
      <c r="Z732">
        <v>39</v>
      </c>
      <c r="AA732">
        <v>28</v>
      </c>
      <c r="AB732">
        <f t="shared" si="126"/>
        <v>3444</v>
      </c>
      <c r="AC732" s="5">
        <f t="shared" si="127"/>
        <v>0.95666666666666667</v>
      </c>
      <c r="AD732" s="5">
        <f t="shared" si="128"/>
        <v>7.043333333333333</v>
      </c>
      <c r="AE732" s="12">
        <f t="shared" si="129"/>
        <v>6.25E-2</v>
      </c>
      <c r="AF732" s="12">
        <f t="shared" si="130"/>
        <v>6.25E-2</v>
      </c>
      <c r="AG732" s="12">
        <f t="shared" si="131"/>
        <v>2.9895833333333333E-2</v>
      </c>
    </row>
    <row r="733" spans="2:33" x14ac:dyDescent="0.3">
      <c r="B733">
        <v>57384</v>
      </c>
      <c r="C733" s="7">
        <v>43888</v>
      </c>
      <c r="D733">
        <f t="shared" si="121"/>
        <v>2020</v>
      </c>
      <c r="E733" t="str">
        <f t="shared" si="122"/>
        <v>Q1-2020</v>
      </c>
      <c r="F733" t="str">
        <f t="shared" si="123"/>
        <v>February</v>
      </c>
      <c r="G733">
        <f t="shared" si="124"/>
        <v>9</v>
      </c>
      <c r="H733" t="str">
        <f t="shared" si="125"/>
        <v>Thursday</v>
      </c>
      <c r="I733">
        <v>1</v>
      </c>
      <c r="J733">
        <v>34</v>
      </c>
      <c r="K733">
        <v>27</v>
      </c>
      <c r="L733">
        <v>0</v>
      </c>
      <c r="M733">
        <v>0</v>
      </c>
      <c r="N733">
        <v>34</v>
      </c>
      <c r="O733">
        <v>82</v>
      </c>
      <c r="P733">
        <v>32</v>
      </c>
      <c r="Q733">
        <v>35</v>
      </c>
      <c r="R733">
        <v>1</v>
      </c>
      <c r="S733">
        <v>15</v>
      </c>
      <c r="T733">
        <v>22</v>
      </c>
      <c r="U733">
        <v>23</v>
      </c>
      <c r="V733">
        <v>1</v>
      </c>
      <c r="W733">
        <v>0</v>
      </c>
      <c r="X733">
        <v>0</v>
      </c>
      <c r="Y733">
        <v>7</v>
      </c>
      <c r="Z733">
        <v>27</v>
      </c>
      <c r="AA733">
        <v>14</v>
      </c>
      <c r="AB733">
        <f t="shared" si="126"/>
        <v>4976</v>
      </c>
      <c r="AC733" s="5">
        <f t="shared" si="127"/>
        <v>1.3822222222222222</v>
      </c>
      <c r="AD733" s="5">
        <f t="shared" si="128"/>
        <v>6.6177777777777775</v>
      </c>
      <c r="AE733" s="12">
        <f t="shared" si="129"/>
        <v>2.9411764705882353E-2</v>
      </c>
      <c r="AF733" s="12">
        <f t="shared" si="130"/>
        <v>2.9411764705882353E-2</v>
      </c>
      <c r="AG733" s="12">
        <f t="shared" si="131"/>
        <v>4.0653594771241829E-2</v>
      </c>
    </row>
    <row r="734" spans="2:33" x14ac:dyDescent="0.3">
      <c r="B734">
        <v>57385</v>
      </c>
      <c r="C734" s="7">
        <v>43888</v>
      </c>
      <c r="D734">
        <f t="shared" si="121"/>
        <v>2020</v>
      </c>
      <c r="E734" t="str">
        <f t="shared" si="122"/>
        <v>Q1-2020</v>
      </c>
      <c r="F734" t="str">
        <f t="shared" si="123"/>
        <v>February</v>
      </c>
      <c r="G734">
        <f t="shared" si="124"/>
        <v>9</v>
      </c>
      <c r="H734" t="str">
        <f t="shared" si="125"/>
        <v>Thursday</v>
      </c>
      <c r="I734">
        <v>2</v>
      </c>
      <c r="J734">
        <v>29</v>
      </c>
      <c r="K734">
        <v>28</v>
      </c>
      <c r="L734">
        <v>0</v>
      </c>
      <c r="M734">
        <v>0</v>
      </c>
      <c r="N734">
        <v>29</v>
      </c>
      <c r="O734">
        <v>56</v>
      </c>
      <c r="P734">
        <v>30</v>
      </c>
      <c r="Q734">
        <v>37</v>
      </c>
      <c r="R734">
        <v>2</v>
      </c>
      <c r="S734">
        <v>19</v>
      </c>
      <c r="T734">
        <v>22</v>
      </c>
      <c r="U734">
        <v>28</v>
      </c>
      <c r="V734">
        <v>2</v>
      </c>
      <c r="W734">
        <v>0</v>
      </c>
      <c r="X734">
        <v>0</v>
      </c>
      <c r="Y734">
        <v>16</v>
      </c>
      <c r="Z734">
        <v>66</v>
      </c>
      <c r="AA734">
        <v>19</v>
      </c>
      <c r="AB734">
        <f t="shared" si="126"/>
        <v>1901</v>
      </c>
      <c r="AC734" s="5">
        <f t="shared" si="127"/>
        <v>0.5280555555555555</v>
      </c>
      <c r="AD734" s="5">
        <f t="shared" si="128"/>
        <v>7.4719444444444445</v>
      </c>
      <c r="AE734" s="12">
        <f t="shared" si="129"/>
        <v>6.8965517241379309E-2</v>
      </c>
      <c r="AF734" s="12">
        <f t="shared" si="130"/>
        <v>6.8965517241379309E-2</v>
      </c>
      <c r="AG734" s="12">
        <f t="shared" si="131"/>
        <v>1.8208812260536396E-2</v>
      </c>
    </row>
    <row r="735" spans="2:33" x14ac:dyDescent="0.3">
      <c r="B735">
        <v>57386</v>
      </c>
      <c r="C735" s="7">
        <v>43889</v>
      </c>
      <c r="D735">
        <f t="shared" si="121"/>
        <v>2020</v>
      </c>
      <c r="E735" t="str">
        <f t="shared" si="122"/>
        <v>Q1-2020</v>
      </c>
      <c r="F735" t="str">
        <f t="shared" si="123"/>
        <v>February</v>
      </c>
      <c r="G735">
        <f t="shared" si="124"/>
        <v>9</v>
      </c>
      <c r="H735" t="str">
        <f t="shared" si="125"/>
        <v>Friday</v>
      </c>
      <c r="I735">
        <v>1</v>
      </c>
      <c r="J735">
        <v>35</v>
      </c>
      <c r="K735">
        <v>29</v>
      </c>
      <c r="L735">
        <v>0</v>
      </c>
      <c r="M735">
        <v>0</v>
      </c>
      <c r="N735">
        <v>35</v>
      </c>
      <c r="O735">
        <v>30</v>
      </c>
      <c r="P735">
        <v>31</v>
      </c>
      <c r="Q735">
        <v>33</v>
      </c>
      <c r="R735">
        <v>1</v>
      </c>
      <c r="S735">
        <v>23</v>
      </c>
      <c r="T735">
        <v>22</v>
      </c>
      <c r="U735">
        <v>13</v>
      </c>
      <c r="V735">
        <v>1</v>
      </c>
      <c r="W735">
        <v>0</v>
      </c>
      <c r="X735">
        <v>0</v>
      </c>
      <c r="Y735">
        <v>14</v>
      </c>
      <c r="Z735">
        <v>55</v>
      </c>
      <c r="AA735">
        <v>24</v>
      </c>
      <c r="AB735">
        <f t="shared" si="126"/>
        <v>3477</v>
      </c>
      <c r="AC735" s="5">
        <f t="shared" si="127"/>
        <v>0.96583333333333332</v>
      </c>
      <c r="AD735" s="5">
        <f t="shared" si="128"/>
        <v>7.0341666666666667</v>
      </c>
      <c r="AE735" s="12">
        <f t="shared" si="129"/>
        <v>2.8571428571428571E-2</v>
      </c>
      <c r="AF735" s="12">
        <f t="shared" si="130"/>
        <v>2.8571428571428571E-2</v>
      </c>
      <c r="AG735" s="12">
        <f t="shared" si="131"/>
        <v>2.7595238095238096E-2</v>
      </c>
    </row>
    <row r="736" spans="2:33" x14ac:dyDescent="0.3">
      <c r="B736">
        <v>57387</v>
      </c>
      <c r="C736" s="7">
        <v>43889</v>
      </c>
      <c r="D736">
        <f t="shared" si="121"/>
        <v>2020</v>
      </c>
      <c r="E736" t="str">
        <f t="shared" si="122"/>
        <v>Q1-2020</v>
      </c>
      <c r="F736" t="str">
        <f t="shared" si="123"/>
        <v>February</v>
      </c>
      <c r="G736">
        <f t="shared" si="124"/>
        <v>9</v>
      </c>
      <c r="H736" t="str">
        <f t="shared" si="125"/>
        <v>Friday</v>
      </c>
      <c r="I736">
        <v>2</v>
      </c>
      <c r="J736">
        <v>30</v>
      </c>
      <c r="K736">
        <v>30</v>
      </c>
      <c r="L736">
        <v>0</v>
      </c>
      <c r="M736">
        <v>0</v>
      </c>
      <c r="N736">
        <v>30</v>
      </c>
      <c r="O736">
        <v>65</v>
      </c>
      <c r="P736">
        <v>29</v>
      </c>
      <c r="Q736">
        <v>40</v>
      </c>
      <c r="R736">
        <v>3</v>
      </c>
      <c r="S736">
        <v>26</v>
      </c>
      <c r="T736">
        <v>22</v>
      </c>
      <c r="U736">
        <v>18</v>
      </c>
      <c r="V736">
        <v>2</v>
      </c>
      <c r="W736">
        <v>0</v>
      </c>
      <c r="X736">
        <v>1</v>
      </c>
      <c r="Y736">
        <v>11</v>
      </c>
      <c r="Z736">
        <v>43</v>
      </c>
      <c r="AA736">
        <v>29</v>
      </c>
      <c r="AB736">
        <f t="shared" si="126"/>
        <v>3451</v>
      </c>
      <c r="AC736" s="5">
        <f t="shared" si="127"/>
        <v>0.95861111111111108</v>
      </c>
      <c r="AD736" s="5">
        <f t="shared" si="128"/>
        <v>7.0413888888888891</v>
      </c>
      <c r="AE736" s="12">
        <f t="shared" si="129"/>
        <v>0.1</v>
      </c>
      <c r="AF736" s="12">
        <f t="shared" si="130"/>
        <v>0.1</v>
      </c>
      <c r="AG736" s="12">
        <f t="shared" si="131"/>
        <v>3.1953703703703699E-2</v>
      </c>
    </row>
    <row r="737" spans="2:33" x14ac:dyDescent="0.3">
      <c r="B737">
        <v>57388</v>
      </c>
      <c r="C737" s="7">
        <v>43890</v>
      </c>
      <c r="D737">
        <f t="shared" si="121"/>
        <v>2020</v>
      </c>
      <c r="E737" t="str">
        <f t="shared" si="122"/>
        <v>Q1-2020</v>
      </c>
      <c r="F737" t="str">
        <f t="shared" si="123"/>
        <v>February</v>
      </c>
      <c r="G737">
        <f t="shared" si="124"/>
        <v>9</v>
      </c>
      <c r="H737" t="str">
        <f t="shared" si="125"/>
        <v>Saturday</v>
      </c>
      <c r="I737">
        <v>1</v>
      </c>
      <c r="J737">
        <v>32</v>
      </c>
      <c r="K737">
        <v>11</v>
      </c>
      <c r="L737">
        <v>0</v>
      </c>
      <c r="M737">
        <v>0</v>
      </c>
      <c r="N737">
        <v>32</v>
      </c>
      <c r="O737">
        <v>39</v>
      </c>
      <c r="P737">
        <v>31</v>
      </c>
      <c r="Q737">
        <v>36</v>
      </c>
      <c r="R737">
        <v>2</v>
      </c>
      <c r="S737">
        <v>10</v>
      </c>
      <c r="T737">
        <v>22</v>
      </c>
      <c r="U737">
        <v>23</v>
      </c>
      <c r="V737">
        <v>2</v>
      </c>
      <c r="W737">
        <v>0</v>
      </c>
      <c r="X737">
        <v>0</v>
      </c>
      <c r="Y737">
        <v>9</v>
      </c>
      <c r="Z737">
        <v>32</v>
      </c>
      <c r="AA737">
        <v>14</v>
      </c>
      <c r="AB737">
        <f t="shared" si="126"/>
        <v>2844</v>
      </c>
      <c r="AC737" s="5">
        <f t="shared" si="127"/>
        <v>0.79</v>
      </c>
      <c r="AD737" s="5">
        <f t="shared" si="128"/>
        <v>7.21</v>
      </c>
      <c r="AE737" s="12">
        <f t="shared" si="129"/>
        <v>6.25E-2</v>
      </c>
      <c r="AF737" s="12">
        <f t="shared" si="130"/>
        <v>6.25E-2</v>
      </c>
      <c r="AG737" s="12">
        <f t="shared" si="131"/>
        <v>2.4687500000000001E-2</v>
      </c>
    </row>
    <row r="738" spans="2:33" x14ac:dyDescent="0.3">
      <c r="B738">
        <v>57389</v>
      </c>
      <c r="C738" s="7">
        <v>43892</v>
      </c>
      <c r="D738">
        <f t="shared" si="121"/>
        <v>2020</v>
      </c>
      <c r="E738" t="str">
        <f t="shared" si="122"/>
        <v>Q1-2020</v>
      </c>
      <c r="F738" t="str">
        <f t="shared" si="123"/>
        <v>March</v>
      </c>
      <c r="G738">
        <f t="shared" si="124"/>
        <v>10</v>
      </c>
      <c r="H738" t="str">
        <f t="shared" si="125"/>
        <v>Monday</v>
      </c>
      <c r="I738">
        <v>1</v>
      </c>
      <c r="J738">
        <v>29</v>
      </c>
      <c r="K738">
        <v>10</v>
      </c>
      <c r="L738">
        <v>0</v>
      </c>
      <c r="M738">
        <v>0</v>
      </c>
      <c r="N738">
        <v>29</v>
      </c>
      <c r="O738">
        <v>89</v>
      </c>
      <c r="P738">
        <v>29</v>
      </c>
      <c r="Q738">
        <v>36</v>
      </c>
      <c r="R738">
        <v>2</v>
      </c>
      <c r="S738">
        <v>11</v>
      </c>
      <c r="T738">
        <v>23</v>
      </c>
      <c r="U738">
        <v>27</v>
      </c>
      <c r="V738">
        <v>2</v>
      </c>
      <c r="W738">
        <v>0</v>
      </c>
      <c r="X738">
        <v>0</v>
      </c>
      <c r="Y738">
        <v>10</v>
      </c>
      <c r="Z738">
        <v>43</v>
      </c>
      <c r="AA738">
        <v>13</v>
      </c>
      <c r="AB738">
        <f t="shared" si="126"/>
        <v>3535</v>
      </c>
      <c r="AC738" s="5">
        <f t="shared" si="127"/>
        <v>0.9819444444444444</v>
      </c>
      <c r="AD738" s="5">
        <f t="shared" si="128"/>
        <v>7.0180555555555557</v>
      </c>
      <c r="AE738" s="12">
        <f t="shared" si="129"/>
        <v>6.8965517241379309E-2</v>
      </c>
      <c r="AF738" s="12">
        <f t="shared" si="130"/>
        <v>6.8965517241379309E-2</v>
      </c>
      <c r="AG738" s="12">
        <f t="shared" si="131"/>
        <v>3.3860153256704981E-2</v>
      </c>
    </row>
    <row r="739" spans="2:33" x14ac:dyDescent="0.3">
      <c r="B739">
        <v>57390</v>
      </c>
      <c r="C739" s="7">
        <v>43892</v>
      </c>
      <c r="D739">
        <f t="shared" si="121"/>
        <v>2020</v>
      </c>
      <c r="E739" t="str">
        <f t="shared" si="122"/>
        <v>Q1-2020</v>
      </c>
      <c r="F739" t="str">
        <f t="shared" si="123"/>
        <v>March</v>
      </c>
      <c r="G739">
        <f t="shared" si="124"/>
        <v>10</v>
      </c>
      <c r="H739" t="str">
        <f t="shared" si="125"/>
        <v>Monday</v>
      </c>
      <c r="I739">
        <v>2</v>
      </c>
      <c r="J739">
        <v>34</v>
      </c>
      <c r="K739">
        <v>15</v>
      </c>
      <c r="L739">
        <v>0</v>
      </c>
      <c r="M739">
        <v>0</v>
      </c>
      <c r="N739">
        <v>34</v>
      </c>
      <c r="O739">
        <v>81</v>
      </c>
      <c r="P739">
        <v>32</v>
      </c>
      <c r="Q739">
        <v>36</v>
      </c>
      <c r="R739">
        <v>3</v>
      </c>
      <c r="S739">
        <v>11</v>
      </c>
      <c r="T739">
        <v>22</v>
      </c>
      <c r="U739">
        <v>13</v>
      </c>
      <c r="V739">
        <v>3</v>
      </c>
      <c r="W739">
        <v>0</v>
      </c>
      <c r="X739">
        <v>0</v>
      </c>
      <c r="Y739">
        <v>9</v>
      </c>
      <c r="Z739">
        <v>36</v>
      </c>
      <c r="AA739">
        <v>19</v>
      </c>
      <c r="AB739">
        <f t="shared" si="126"/>
        <v>4456</v>
      </c>
      <c r="AC739" s="5">
        <f t="shared" si="127"/>
        <v>1.2377777777777779</v>
      </c>
      <c r="AD739" s="5">
        <f t="shared" si="128"/>
        <v>6.7622222222222224</v>
      </c>
      <c r="AE739" s="12">
        <f t="shared" si="129"/>
        <v>8.8235294117647065E-2</v>
      </c>
      <c r="AF739" s="12">
        <f t="shared" si="130"/>
        <v>8.8235294117647065E-2</v>
      </c>
      <c r="AG739" s="12">
        <f t="shared" si="131"/>
        <v>3.6405228758169934E-2</v>
      </c>
    </row>
    <row r="740" spans="2:33" x14ac:dyDescent="0.3">
      <c r="B740">
        <v>57391</v>
      </c>
      <c r="C740" s="7">
        <v>43893</v>
      </c>
      <c r="D740">
        <f t="shared" si="121"/>
        <v>2020</v>
      </c>
      <c r="E740" t="str">
        <f t="shared" si="122"/>
        <v>Q1-2020</v>
      </c>
      <c r="F740" t="str">
        <f t="shared" si="123"/>
        <v>March</v>
      </c>
      <c r="G740">
        <f t="shared" si="124"/>
        <v>10</v>
      </c>
      <c r="H740" t="str">
        <f t="shared" si="125"/>
        <v>Tuesday</v>
      </c>
      <c r="I740">
        <v>1</v>
      </c>
      <c r="J740">
        <v>31</v>
      </c>
      <c r="K740">
        <v>12</v>
      </c>
      <c r="L740">
        <v>0</v>
      </c>
      <c r="M740">
        <v>0</v>
      </c>
      <c r="N740">
        <v>31</v>
      </c>
      <c r="O740">
        <v>38</v>
      </c>
      <c r="P740">
        <v>31</v>
      </c>
      <c r="Q740">
        <v>34</v>
      </c>
      <c r="R740">
        <v>3</v>
      </c>
      <c r="S740">
        <v>19</v>
      </c>
      <c r="T740">
        <v>22</v>
      </c>
      <c r="U740">
        <v>17</v>
      </c>
      <c r="V740">
        <v>2</v>
      </c>
      <c r="W740">
        <v>0</v>
      </c>
      <c r="X740">
        <v>1</v>
      </c>
      <c r="Y740">
        <v>17</v>
      </c>
      <c r="Z740">
        <v>70</v>
      </c>
      <c r="AA740">
        <v>23</v>
      </c>
      <c r="AB740">
        <f t="shared" si="126"/>
        <v>2027</v>
      </c>
      <c r="AC740" s="5">
        <f t="shared" si="127"/>
        <v>0.56305555555555553</v>
      </c>
      <c r="AD740" s="5">
        <f t="shared" si="128"/>
        <v>7.4369444444444444</v>
      </c>
      <c r="AE740" s="12">
        <f t="shared" si="129"/>
        <v>9.6774193548387094E-2</v>
      </c>
      <c r="AF740" s="12">
        <f t="shared" si="130"/>
        <v>9.6774193548387094E-2</v>
      </c>
      <c r="AG740" s="12">
        <f t="shared" si="131"/>
        <v>1.8163082437275983E-2</v>
      </c>
    </row>
    <row r="741" spans="2:33" x14ac:dyDescent="0.3">
      <c r="B741">
        <v>57392</v>
      </c>
      <c r="C741" s="7">
        <v>43893</v>
      </c>
      <c r="D741">
        <f t="shared" si="121"/>
        <v>2020</v>
      </c>
      <c r="E741" t="str">
        <f t="shared" si="122"/>
        <v>Q1-2020</v>
      </c>
      <c r="F741" t="str">
        <f t="shared" si="123"/>
        <v>March</v>
      </c>
      <c r="G741">
        <f t="shared" si="124"/>
        <v>10</v>
      </c>
      <c r="H741" t="str">
        <f t="shared" si="125"/>
        <v>Tuesday</v>
      </c>
      <c r="I741">
        <v>2</v>
      </c>
      <c r="J741">
        <v>35</v>
      </c>
      <c r="K741">
        <v>29</v>
      </c>
      <c r="L741">
        <v>0</v>
      </c>
      <c r="M741">
        <v>0</v>
      </c>
      <c r="N741">
        <v>35</v>
      </c>
      <c r="O741">
        <v>55</v>
      </c>
      <c r="P741">
        <v>32</v>
      </c>
      <c r="Q741">
        <v>37</v>
      </c>
      <c r="R741">
        <v>2</v>
      </c>
      <c r="S741">
        <v>27</v>
      </c>
      <c r="T741">
        <v>23</v>
      </c>
      <c r="U741">
        <v>22</v>
      </c>
      <c r="V741">
        <v>2</v>
      </c>
      <c r="W741">
        <v>0</v>
      </c>
      <c r="X741">
        <v>0</v>
      </c>
      <c r="Y741">
        <v>13</v>
      </c>
      <c r="Z741">
        <v>55</v>
      </c>
      <c r="AA741">
        <v>28</v>
      </c>
      <c r="AB741">
        <f t="shared" si="126"/>
        <v>4764</v>
      </c>
      <c r="AC741" s="5">
        <f t="shared" si="127"/>
        <v>1.3233333333333333</v>
      </c>
      <c r="AD741" s="5">
        <f t="shared" si="128"/>
        <v>6.6766666666666667</v>
      </c>
      <c r="AE741" s="12">
        <f t="shared" si="129"/>
        <v>5.7142857142857141E-2</v>
      </c>
      <c r="AF741" s="12">
        <f t="shared" si="130"/>
        <v>5.7142857142857141E-2</v>
      </c>
      <c r="AG741" s="12">
        <f t="shared" si="131"/>
        <v>3.7809523809523807E-2</v>
      </c>
    </row>
    <row r="742" spans="2:33" x14ac:dyDescent="0.3">
      <c r="B742">
        <v>57393</v>
      </c>
      <c r="C742" s="7">
        <v>43894</v>
      </c>
      <c r="D742">
        <f t="shared" si="121"/>
        <v>2020</v>
      </c>
      <c r="E742" t="str">
        <f t="shared" si="122"/>
        <v>Q1-2020</v>
      </c>
      <c r="F742" t="str">
        <f t="shared" si="123"/>
        <v>March</v>
      </c>
      <c r="G742">
        <f t="shared" si="124"/>
        <v>10</v>
      </c>
      <c r="H742" t="str">
        <f t="shared" si="125"/>
        <v>Wednesday</v>
      </c>
      <c r="I742">
        <v>1</v>
      </c>
      <c r="J742">
        <v>32</v>
      </c>
      <c r="K742">
        <v>14</v>
      </c>
      <c r="L742">
        <v>0</v>
      </c>
      <c r="M742">
        <v>0</v>
      </c>
      <c r="N742">
        <v>32</v>
      </c>
      <c r="O742">
        <v>47</v>
      </c>
      <c r="P742">
        <v>30</v>
      </c>
      <c r="Q742">
        <v>37</v>
      </c>
      <c r="R742">
        <v>3</v>
      </c>
      <c r="S742">
        <v>27</v>
      </c>
      <c r="T742">
        <v>22</v>
      </c>
      <c r="U742">
        <v>28</v>
      </c>
      <c r="V742">
        <v>2</v>
      </c>
      <c r="W742">
        <v>0</v>
      </c>
      <c r="X742">
        <v>1</v>
      </c>
      <c r="Y742">
        <v>12</v>
      </c>
      <c r="Z742">
        <v>47</v>
      </c>
      <c r="AA742">
        <v>14</v>
      </c>
      <c r="AB742">
        <f t="shared" si="126"/>
        <v>3878</v>
      </c>
      <c r="AC742" s="5">
        <f t="shared" si="127"/>
        <v>1.0772222222222223</v>
      </c>
      <c r="AD742" s="5">
        <f t="shared" si="128"/>
        <v>6.9227777777777781</v>
      </c>
      <c r="AE742" s="12">
        <f t="shared" si="129"/>
        <v>9.375E-2</v>
      </c>
      <c r="AF742" s="12">
        <f t="shared" si="130"/>
        <v>9.375E-2</v>
      </c>
      <c r="AG742" s="12">
        <f t="shared" si="131"/>
        <v>3.3663194444444447E-2</v>
      </c>
    </row>
    <row r="743" spans="2:33" x14ac:dyDescent="0.3">
      <c r="B743">
        <v>57394</v>
      </c>
      <c r="C743" s="7">
        <v>43894</v>
      </c>
      <c r="D743">
        <f t="shared" si="121"/>
        <v>2020</v>
      </c>
      <c r="E743" t="str">
        <f t="shared" si="122"/>
        <v>Q1-2020</v>
      </c>
      <c r="F743" t="str">
        <f t="shared" si="123"/>
        <v>March</v>
      </c>
      <c r="G743">
        <f t="shared" si="124"/>
        <v>10</v>
      </c>
      <c r="H743" t="str">
        <f t="shared" si="125"/>
        <v>Wednesday</v>
      </c>
      <c r="I743">
        <v>2</v>
      </c>
      <c r="J743">
        <v>36</v>
      </c>
      <c r="K743">
        <v>11</v>
      </c>
      <c r="L743">
        <v>0</v>
      </c>
      <c r="M743">
        <v>0</v>
      </c>
      <c r="N743">
        <v>36</v>
      </c>
      <c r="O743">
        <v>64</v>
      </c>
      <c r="P743">
        <v>31</v>
      </c>
      <c r="Q743">
        <v>35</v>
      </c>
      <c r="R743">
        <v>3</v>
      </c>
      <c r="S743">
        <v>15</v>
      </c>
      <c r="T743">
        <v>22</v>
      </c>
      <c r="U743">
        <v>12</v>
      </c>
      <c r="V743">
        <v>3</v>
      </c>
      <c r="W743">
        <v>0</v>
      </c>
      <c r="X743">
        <v>0</v>
      </c>
      <c r="Y743">
        <v>8</v>
      </c>
      <c r="Z743">
        <v>32</v>
      </c>
      <c r="AA743">
        <v>18</v>
      </c>
      <c r="AB743">
        <f t="shared" si="126"/>
        <v>4854</v>
      </c>
      <c r="AC743" s="5">
        <f t="shared" si="127"/>
        <v>1.3483333333333334</v>
      </c>
      <c r="AD743" s="5">
        <f t="shared" si="128"/>
        <v>6.6516666666666664</v>
      </c>
      <c r="AE743" s="12">
        <f t="shared" si="129"/>
        <v>8.3333333333333329E-2</v>
      </c>
      <c r="AF743" s="12">
        <f t="shared" si="130"/>
        <v>8.3333333333333329E-2</v>
      </c>
      <c r="AG743" s="12">
        <f t="shared" si="131"/>
        <v>3.7453703703703704E-2</v>
      </c>
    </row>
    <row r="744" spans="2:33" x14ac:dyDescent="0.3">
      <c r="B744">
        <v>57395</v>
      </c>
      <c r="C744" s="7">
        <v>43895</v>
      </c>
      <c r="D744">
        <f t="shared" si="121"/>
        <v>2020</v>
      </c>
      <c r="E744" t="str">
        <f t="shared" si="122"/>
        <v>Q1-2020</v>
      </c>
      <c r="F744" t="str">
        <f t="shared" si="123"/>
        <v>March</v>
      </c>
      <c r="G744">
        <f t="shared" si="124"/>
        <v>10</v>
      </c>
      <c r="H744" t="str">
        <f t="shared" si="125"/>
        <v>Thursday</v>
      </c>
      <c r="I744">
        <v>1</v>
      </c>
      <c r="J744">
        <v>28</v>
      </c>
      <c r="K744">
        <v>28</v>
      </c>
      <c r="L744">
        <v>0</v>
      </c>
      <c r="M744">
        <v>0</v>
      </c>
      <c r="N744">
        <v>28</v>
      </c>
      <c r="O744">
        <v>81</v>
      </c>
      <c r="P744">
        <v>30</v>
      </c>
      <c r="Q744">
        <v>38</v>
      </c>
      <c r="R744">
        <v>2</v>
      </c>
      <c r="S744">
        <v>23</v>
      </c>
      <c r="T744">
        <v>23</v>
      </c>
      <c r="U744">
        <v>16</v>
      </c>
      <c r="V744">
        <v>2</v>
      </c>
      <c r="W744">
        <v>0</v>
      </c>
      <c r="X744">
        <v>0</v>
      </c>
      <c r="Y744">
        <v>15</v>
      </c>
      <c r="Z744">
        <v>66</v>
      </c>
      <c r="AA744">
        <v>23</v>
      </c>
      <c r="AB744">
        <f t="shared" si="126"/>
        <v>2362</v>
      </c>
      <c r="AC744" s="5">
        <f t="shared" si="127"/>
        <v>0.65611111111111109</v>
      </c>
      <c r="AD744" s="5">
        <f t="shared" si="128"/>
        <v>7.3438888888888894</v>
      </c>
      <c r="AE744" s="12">
        <f t="shared" si="129"/>
        <v>7.1428571428571425E-2</v>
      </c>
      <c r="AF744" s="12">
        <f t="shared" si="130"/>
        <v>7.1428571428571425E-2</v>
      </c>
      <c r="AG744" s="12">
        <f t="shared" si="131"/>
        <v>2.3432539682539683E-2</v>
      </c>
    </row>
    <row r="745" spans="2:33" x14ac:dyDescent="0.3">
      <c r="B745">
        <v>57396</v>
      </c>
      <c r="C745" s="7">
        <v>43895</v>
      </c>
      <c r="D745">
        <f t="shared" si="121"/>
        <v>2020</v>
      </c>
      <c r="E745" t="str">
        <f t="shared" si="122"/>
        <v>Q1-2020</v>
      </c>
      <c r="F745" t="str">
        <f t="shared" si="123"/>
        <v>March</v>
      </c>
      <c r="G745">
        <f t="shared" si="124"/>
        <v>10</v>
      </c>
      <c r="H745" t="str">
        <f t="shared" si="125"/>
        <v>Thursday</v>
      </c>
      <c r="I745">
        <v>2</v>
      </c>
      <c r="J745">
        <v>33</v>
      </c>
      <c r="K745">
        <v>13</v>
      </c>
      <c r="L745">
        <v>0</v>
      </c>
      <c r="M745">
        <v>0</v>
      </c>
      <c r="N745">
        <v>33</v>
      </c>
      <c r="O745">
        <v>72</v>
      </c>
      <c r="P745">
        <v>30</v>
      </c>
      <c r="Q745">
        <v>33</v>
      </c>
      <c r="R745">
        <v>3</v>
      </c>
      <c r="S745">
        <v>23</v>
      </c>
      <c r="T745">
        <v>22</v>
      </c>
      <c r="U745">
        <v>22</v>
      </c>
      <c r="V745">
        <v>3</v>
      </c>
      <c r="W745">
        <v>0</v>
      </c>
      <c r="X745">
        <v>0</v>
      </c>
      <c r="Y745">
        <v>15</v>
      </c>
      <c r="Z745">
        <v>59</v>
      </c>
      <c r="AA745">
        <v>29</v>
      </c>
      <c r="AB745">
        <f t="shared" si="126"/>
        <v>4887</v>
      </c>
      <c r="AC745" s="5">
        <f t="shared" si="127"/>
        <v>1.3574999999999999</v>
      </c>
      <c r="AD745" s="5">
        <f t="shared" si="128"/>
        <v>6.6425000000000001</v>
      </c>
      <c r="AE745" s="12">
        <f t="shared" si="129"/>
        <v>9.0909090909090912E-2</v>
      </c>
      <c r="AF745" s="12">
        <f t="shared" si="130"/>
        <v>9.0909090909090912E-2</v>
      </c>
      <c r="AG745" s="12">
        <f t="shared" si="131"/>
        <v>4.1136363636363638E-2</v>
      </c>
    </row>
    <row r="746" spans="2:33" x14ac:dyDescent="0.3">
      <c r="B746">
        <v>57397</v>
      </c>
      <c r="C746" s="7">
        <v>43896</v>
      </c>
      <c r="D746">
        <f t="shared" si="121"/>
        <v>2020</v>
      </c>
      <c r="E746" t="str">
        <f t="shared" si="122"/>
        <v>Q1-2020</v>
      </c>
      <c r="F746" t="str">
        <f t="shared" si="123"/>
        <v>March</v>
      </c>
      <c r="G746">
        <f t="shared" si="124"/>
        <v>10</v>
      </c>
      <c r="H746" t="str">
        <f t="shared" si="125"/>
        <v>Friday</v>
      </c>
      <c r="I746">
        <v>1</v>
      </c>
      <c r="J746">
        <v>29</v>
      </c>
      <c r="K746">
        <v>10</v>
      </c>
      <c r="L746">
        <v>0</v>
      </c>
      <c r="M746">
        <v>0</v>
      </c>
      <c r="N746">
        <v>29</v>
      </c>
      <c r="O746">
        <v>89</v>
      </c>
      <c r="P746">
        <v>29</v>
      </c>
      <c r="Q746">
        <v>36</v>
      </c>
      <c r="R746">
        <v>2</v>
      </c>
      <c r="S746">
        <v>11</v>
      </c>
      <c r="T746">
        <v>23</v>
      </c>
      <c r="U746">
        <v>27</v>
      </c>
      <c r="V746">
        <v>2</v>
      </c>
      <c r="W746">
        <v>0</v>
      </c>
      <c r="X746">
        <v>0</v>
      </c>
      <c r="Y746">
        <v>10</v>
      </c>
      <c r="Z746">
        <v>43</v>
      </c>
      <c r="AA746">
        <v>13</v>
      </c>
      <c r="AB746">
        <f t="shared" si="126"/>
        <v>3535</v>
      </c>
      <c r="AC746" s="5">
        <f t="shared" si="127"/>
        <v>0.9819444444444444</v>
      </c>
      <c r="AD746" s="5">
        <f t="shared" si="128"/>
        <v>7.0180555555555557</v>
      </c>
      <c r="AE746" s="12">
        <f t="shared" si="129"/>
        <v>6.8965517241379309E-2</v>
      </c>
      <c r="AF746" s="12">
        <f t="shared" si="130"/>
        <v>6.8965517241379309E-2</v>
      </c>
      <c r="AG746" s="12">
        <f t="shared" si="131"/>
        <v>3.3860153256704981E-2</v>
      </c>
    </row>
    <row r="747" spans="2:33" x14ac:dyDescent="0.3">
      <c r="B747">
        <v>57398</v>
      </c>
      <c r="C747" s="7">
        <v>43896</v>
      </c>
      <c r="D747">
        <f t="shared" si="121"/>
        <v>2020</v>
      </c>
      <c r="E747" t="str">
        <f t="shared" si="122"/>
        <v>Q1-2020</v>
      </c>
      <c r="F747" t="str">
        <f t="shared" si="123"/>
        <v>March</v>
      </c>
      <c r="G747">
        <f t="shared" si="124"/>
        <v>10</v>
      </c>
      <c r="H747" t="str">
        <f t="shared" si="125"/>
        <v>Friday</v>
      </c>
      <c r="I747">
        <v>2</v>
      </c>
      <c r="J747">
        <v>34</v>
      </c>
      <c r="K747">
        <v>15</v>
      </c>
      <c r="L747">
        <v>0</v>
      </c>
      <c r="M747">
        <v>0</v>
      </c>
      <c r="N747">
        <v>34</v>
      </c>
      <c r="O747">
        <v>81</v>
      </c>
      <c r="P747">
        <v>32</v>
      </c>
      <c r="Q747">
        <v>36</v>
      </c>
      <c r="R747">
        <v>3</v>
      </c>
      <c r="S747">
        <v>11</v>
      </c>
      <c r="T747">
        <v>22</v>
      </c>
      <c r="U747">
        <v>13</v>
      </c>
      <c r="V747">
        <v>3</v>
      </c>
      <c r="W747">
        <v>0</v>
      </c>
      <c r="X747">
        <v>0</v>
      </c>
      <c r="Y747">
        <v>9</v>
      </c>
      <c r="Z747">
        <v>36</v>
      </c>
      <c r="AA747">
        <v>19</v>
      </c>
      <c r="AB747">
        <f t="shared" si="126"/>
        <v>4456</v>
      </c>
      <c r="AC747" s="5">
        <f t="shared" si="127"/>
        <v>1.2377777777777779</v>
      </c>
      <c r="AD747" s="5">
        <f t="shared" si="128"/>
        <v>6.7622222222222224</v>
      </c>
      <c r="AE747" s="12">
        <f t="shared" si="129"/>
        <v>8.8235294117647065E-2</v>
      </c>
      <c r="AF747" s="12">
        <f t="shared" si="130"/>
        <v>8.8235294117647065E-2</v>
      </c>
      <c r="AG747" s="12">
        <f t="shared" si="131"/>
        <v>3.6405228758169934E-2</v>
      </c>
    </row>
    <row r="748" spans="2:33" x14ac:dyDescent="0.3">
      <c r="B748">
        <v>57399</v>
      </c>
      <c r="C748" s="7">
        <v>43897</v>
      </c>
      <c r="D748">
        <f t="shared" si="121"/>
        <v>2020</v>
      </c>
      <c r="E748" t="str">
        <f t="shared" si="122"/>
        <v>Q1-2020</v>
      </c>
      <c r="F748" t="str">
        <f t="shared" si="123"/>
        <v>March</v>
      </c>
      <c r="G748">
        <f t="shared" si="124"/>
        <v>10</v>
      </c>
      <c r="H748" t="str">
        <f t="shared" si="125"/>
        <v>Saturday</v>
      </c>
      <c r="I748">
        <v>1</v>
      </c>
      <c r="J748">
        <v>31</v>
      </c>
      <c r="K748">
        <v>12</v>
      </c>
      <c r="L748">
        <v>0</v>
      </c>
      <c r="M748">
        <v>0</v>
      </c>
      <c r="N748">
        <v>31</v>
      </c>
      <c r="O748">
        <v>38</v>
      </c>
      <c r="P748">
        <v>31</v>
      </c>
      <c r="Q748">
        <v>34</v>
      </c>
      <c r="R748">
        <v>3</v>
      </c>
      <c r="S748">
        <v>19</v>
      </c>
      <c r="T748">
        <v>22</v>
      </c>
      <c r="U748">
        <v>17</v>
      </c>
      <c r="V748">
        <v>2</v>
      </c>
      <c r="W748">
        <v>0</v>
      </c>
      <c r="X748">
        <v>1</v>
      </c>
      <c r="Y748">
        <v>17</v>
      </c>
      <c r="Z748">
        <v>70</v>
      </c>
      <c r="AA748">
        <v>23</v>
      </c>
      <c r="AB748">
        <f t="shared" si="126"/>
        <v>2027</v>
      </c>
      <c r="AC748" s="5">
        <f t="shared" si="127"/>
        <v>0.56305555555555553</v>
      </c>
      <c r="AD748" s="5">
        <f t="shared" si="128"/>
        <v>7.4369444444444444</v>
      </c>
      <c r="AE748" s="12">
        <f t="shared" si="129"/>
        <v>9.6774193548387094E-2</v>
      </c>
      <c r="AF748" s="12">
        <f t="shared" si="130"/>
        <v>9.6774193548387094E-2</v>
      </c>
      <c r="AG748" s="12">
        <f t="shared" si="131"/>
        <v>1.8163082437275983E-2</v>
      </c>
    </row>
    <row r="749" spans="2:33" x14ac:dyDescent="0.3">
      <c r="B749">
        <v>57400</v>
      </c>
      <c r="C749" s="7">
        <v>43899</v>
      </c>
      <c r="D749">
        <f t="shared" si="121"/>
        <v>2020</v>
      </c>
      <c r="E749" t="str">
        <f t="shared" si="122"/>
        <v>Q1-2020</v>
      </c>
      <c r="F749" t="str">
        <f t="shared" si="123"/>
        <v>March</v>
      </c>
      <c r="G749">
        <f t="shared" si="124"/>
        <v>11</v>
      </c>
      <c r="H749" t="str">
        <f t="shared" si="125"/>
        <v>Monday</v>
      </c>
      <c r="I749">
        <v>1</v>
      </c>
      <c r="J749">
        <v>31</v>
      </c>
      <c r="K749">
        <v>29</v>
      </c>
      <c r="L749">
        <v>0</v>
      </c>
      <c r="M749">
        <v>0</v>
      </c>
      <c r="N749">
        <v>31</v>
      </c>
      <c r="O749">
        <v>55</v>
      </c>
      <c r="P749">
        <v>31</v>
      </c>
      <c r="Q749">
        <v>37</v>
      </c>
      <c r="R749">
        <v>2</v>
      </c>
      <c r="S749">
        <v>27</v>
      </c>
      <c r="T749">
        <v>23</v>
      </c>
      <c r="U749">
        <v>22</v>
      </c>
      <c r="V749">
        <v>2</v>
      </c>
      <c r="W749">
        <v>0</v>
      </c>
      <c r="X749">
        <v>0</v>
      </c>
      <c r="Y749">
        <v>13</v>
      </c>
      <c r="Z749">
        <v>55</v>
      </c>
      <c r="AA749">
        <v>28</v>
      </c>
      <c r="AB749">
        <f t="shared" si="126"/>
        <v>2740</v>
      </c>
      <c r="AC749" s="5">
        <f t="shared" si="127"/>
        <v>0.76111111111111107</v>
      </c>
      <c r="AD749" s="5">
        <f t="shared" si="128"/>
        <v>7.2388888888888889</v>
      </c>
      <c r="AE749" s="12">
        <f t="shared" si="129"/>
        <v>6.4516129032258063E-2</v>
      </c>
      <c r="AF749" s="12">
        <f t="shared" si="130"/>
        <v>6.4516129032258063E-2</v>
      </c>
      <c r="AG749" s="12">
        <f t="shared" si="131"/>
        <v>2.4551971326164872E-2</v>
      </c>
    </row>
    <row r="750" spans="2:33" x14ac:dyDescent="0.3">
      <c r="B750">
        <v>57401</v>
      </c>
      <c r="C750" s="7">
        <v>43899</v>
      </c>
      <c r="D750">
        <f t="shared" si="121"/>
        <v>2020</v>
      </c>
      <c r="E750" t="str">
        <f t="shared" si="122"/>
        <v>Q1-2020</v>
      </c>
      <c r="F750" t="str">
        <f t="shared" si="123"/>
        <v>March</v>
      </c>
      <c r="G750">
        <f t="shared" si="124"/>
        <v>11</v>
      </c>
      <c r="H750" t="str">
        <f t="shared" si="125"/>
        <v>Monday</v>
      </c>
      <c r="I750">
        <v>2</v>
      </c>
      <c r="J750">
        <v>36</v>
      </c>
      <c r="K750">
        <v>14</v>
      </c>
      <c r="L750">
        <v>0</v>
      </c>
      <c r="M750">
        <v>0</v>
      </c>
      <c r="N750">
        <v>36</v>
      </c>
      <c r="O750">
        <v>47</v>
      </c>
      <c r="P750">
        <v>31</v>
      </c>
      <c r="Q750">
        <v>37</v>
      </c>
      <c r="R750">
        <v>3</v>
      </c>
      <c r="S750">
        <v>27</v>
      </c>
      <c r="T750">
        <v>22</v>
      </c>
      <c r="U750">
        <v>28</v>
      </c>
      <c r="V750">
        <v>2</v>
      </c>
      <c r="W750">
        <v>0</v>
      </c>
      <c r="X750">
        <v>1</v>
      </c>
      <c r="Y750">
        <v>12</v>
      </c>
      <c r="Z750">
        <v>47</v>
      </c>
      <c r="AA750">
        <v>14</v>
      </c>
      <c r="AB750">
        <f t="shared" si="126"/>
        <v>6134</v>
      </c>
      <c r="AC750" s="5">
        <f t="shared" si="127"/>
        <v>1.7038888888888888</v>
      </c>
      <c r="AD750" s="5">
        <f t="shared" si="128"/>
        <v>6.2961111111111112</v>
      </c>
      <c r="AE750" s="12">
        <f t="shared" si="129"/>
        <v>8.3333333333333329E-2</v>
      </c>
      <c r="AF750" s="12">
        <f t="shared" si="130"/>
        <v>8.3333333333333329E-2</v>
      </c>
      <c r="AG750" s="12">
        <f t="shared" si="131"/>
        <v>4.7330246913580246E-2</v>
      </c>
    </row>
    <row r="751" spans="2:33" x14ac:dyDescent="0.3">
      <c r="B751">
        <v>57402</v>
      </c>
      <c r="C751" s="7">
        <v>43900</v>
      </c>
      <c r="D751">
        <f t="shared" si="121"/>
        <v>2020</v>
      </c>
      <c r="E751" t="str">
        <f t="shared" si="122"/>
        <v>Q1-2020</v>
      </c>
      <c r="F751" t="str">
        <f t="shared" si="123"/>
        <v>March</v>
      </c>
      <c r="G751">
        <f t="shared" si="124"/>
        <v>11</v>
      </c>
      <c r="H751" t="str">
        <f t="shared" si="125"/>
        <v>Tuesday</v>
      </c>
      <c r="I751">
        <v>1</v>
      </c>
      <c r="J751">
        <v>32</v>
      </c>
      <c r="K751">
        <v>11</v>
      </c>
      <c r="L751">
        <v>0</v>
      </c>
      <c r="M751">
        <v>0</v>
      </c>
      <c r="N751">
        <v>32</v>
      </c>
      <c r="O751">
        <v>64</v>
      </c>
      <c r="P751">
        <v>30</v>
      </c>
      <c r="Q751">
        <v>35</v>
      </c>
      <c r="R751">
        <v>3</v>
      </c>
      <c r="S751">
        <v>15</v>
      </c>
      <c r="T751">
        <v>22</v>
      </c>
      <c r="U751">
        <v>12</v>
      </c>
      <c r="V751">
        <v>3</v>
      </c>
      <c r="W751">
        <v>0</v>
      </c>
      <c r="X751">
        <v>0</v>
      </c>
      <c r="Y751">
        <v>8</v>
      </c>
      <c r="Z751">
        <v>32</v>
      </c>
      <c r="AA751">
        <v>18</v>
      </c>
      <c r="AB751">
        <f t="shared" si="126"/>
        <v>3621</v>
      </c>
      <c r="AC751" s="5">
        <f t="shared" si="127"/>
        <v>1.0058333333333334</v>
      </c>
      <c r="AD751" s="5">
        <f t="shared" si="128"/>
        <v>6.9941666666666666</v>
      </c>
      <c r="AE751" s="12">
        <f t="shared" si="129"/>
        <v>9.375E-2</v>
      </c>
      <c r="AF751" s="12">
        <f t="shared" si="130"/>
        <v>9.375E-2</v>
      </c>
      <c r="AG751" s="12">
        <f t="shared" si="131"/>
        <v>3.1432291666666667E-2</v>
      </c>
    </row>
    <row r="752" spans="2:33" x14ac:dyDescent="0.3">
      <c r="B752">
        <v>57403</v>
      </c>
      <c r="C752" s="7">
        <v>43900</v>
      </c>
      <c r="D752">
        <f t="shared" si="121"/>
        <v>2020</v>
      </c>
      <c r="E752" t="str">
        <f t="shared" si="122"/>
        <v>Q1-2020</v>
      </c>
      <c r="F752" t="str">
        <f t="shared" si="123"/>
        <v>March</v>
      </c>
      <c r="G752">
        <f t="shared" si="124"/>
        <v>11</v>
      </c>
      <c r="H752" t="str">
        <f t="shared" si="125"/>
        <v>Tuesday</v>
      </c>
      <c r="I752">
        <v>2</v>
      </c>
      <c r="J752">
        <v>32</v>
      </c>
      <c r="K752">
        <v>28</v>
      </c>
      <c r="L752">
        <v>0</v>
      </c>
      <c r="M752">
        <v>0</v>
      </c>
      <c r="N752">
        <v>32</v>
      </c>
      <c r="O752">
        <v>81</v>
      </c>
      <c r="P752">
        <v>31</v>
      </c>
      <c r="Q752">
        <v>38</v>
      </c>
      <c r="R752">
        <v>2</v>
      </c>
      <c r="S752">
        <v>23</v>
      </c>
      <c r="T752">
        <v>23</v>
      </c>
      <c r="U752">
        <v>16</v>
      </c>
      <c r="V752">
        <v>2</v>
      </c>
      <c r="W752">
        <v>0</v>
      </c>
      <c r="X752">
        <v>0</v>
      </c>
      <c r="Y752">
        <v>15</v>
      </c>
      <c r="Z752">
        <v>66</v>
      </c>
      <c r="AA752">
        <v>23</v>
      </c>
      <c r="AB752">
        <f t="shared" si="126"/>
        <v>4095</v>
      </c>
      <c r="AC752" s="5">
        <f t="shared" si="127"/>
        <v>1.1375</v>
      </c>
      <c r="AD752" s="5">
        <f t="shared" si="128"/>
        <v>6.8624999999999998</v>
      </c>
      <c r="AE752" s="12">
        <f t="shared" si="129"/>
        <v>6.25E-2</v>
      </c>
      <c r="AF752" s="12">
        <f t="shared" si="130"/>
        <v>6.25E-2</v>
      </c>
      <c r="AG752" s="12">
        <f t="shared" si="131"/>
        <v>3.5546874999999999E-2</v>
      </c>
    </row>
    <row r="753" spans="2:33" x14ac:dyDescent="0.3">
      <c r="B753">
        <v>57404</v>
      </c>
      <c r="C753" s="7">
        <v>43901</v>
      </c>
      <c r="D753">
        <f t="shared" si="121"/>
        <v>2020</v>
      </c>
      <c r="E753" t="str">
        <f t="shared" si="122"/>
        <v>Q1-2020</v>
      </c>
      <c r="F753" t="str">
        <f t="shared" si="123"/>
        <v>March</v>
      </c>
      <c r="G753">
        <f t="shared" si="124"/>
        <v>11</v>
      </c>
      <c r="H753" t="str">
        <f t="shared" si="125"/>
        <v>Wednesday</v>
      </c>
      <c r="I753">
        <v>1</v>
      </c>
      <c r="J753">
        <v>29</v>
      </c>
      <c r="K753">
        <v>21</v>
      </c>
      <c r="L753">
        <v>0</v>
      </c>
      <c r="M753">
        <v>0</v>
      </c>
      <c r="N753">
        <v>29</v>
      </c>
      <c r="O753">
        <v>55</v>
      </c>
      <c r="P753">
        <v>30</v>
      </c>
      <c r="Q753">
        <v>34</v>
      </c>
      <c r="R753">
        <v>3</v>
      </c>
      <c r="S753">
        <v>15</v>
      </c>
      <c r="T753">
        <v>27</v>
      </c>
      <c r="U753">
        <v>15</v>
      </c>
      <c r="V753">
        <v>3</v>
      </c>
      <c r="W753">
        <v>0</v>
      </c>
      <c r="X753">
        <v>0</v>
      </c>
      <c r="Y753">
        <v>11</v>
      </c>
      <c r="Z753">
        <v>26</v>
      </c>
      <c r="AA753">
        <v>21</v>
      </c>
      <c r="AB753">
        <f t="shared" si="126"/>
        <v>2067</v>
      </c>
      <c r="AC753" s="5">
        <f t="shared" si="127"/>
        <v>0.57416666666666671</v>
      </c>
      <c r="AD753" s="5">
        <f t="shared" si="128"/>
        <v>7.4258333333333333</v>
      </c>
      <c r="AE753" s="12">
        <f t="shared" si="129"/>
        <v>0.10344827586206896</v>
      </c>
      <c r="AF753" s="12">
        <f t="shared" si="130"/>
        <v>0.10344827586206896</v>
      </c>
      <c r="AG753" s="12">
        <f t="shared" si="131"/>
        <v>1.9798850574712645E-2</v>
      </c>
    </row>
    <row r="754" spans="2:33" x14ac:dyDescent="0.3">
      <c r="B754">
        <v>57405</v>
      </c>
      <c r="C754" s="7">
        <v>43901</v>
      </c>
      <c r="D754">
        <f t="shared" si="121"/>
        <v>2020</v>
      </c>
      <c r="E754" t="str">
        <f t="shared" si="122"/>
        <v>Q1-2020</v>
      </c>
      <c r="F754" t="str">
        <f t="shared" si="123"/>
        <v>March</v>
      </c>
      <c r="G754">
        <f t="shared" si="124"/>
        <v>11</v>
      </c>
      <c r="H754" t="str">
        <f t="shared" si="125"/>
        <v>Wednesday</v>
      </c>
      <c r="I754">
        <v>2</v>
      </c>
      <c r="J754">
        <v>33</v>
      </c>
      <c r="K754">
        <v>18</v>
      </c>
      <c r="L754">
        <v>0</v>
      </c>
      <c r="M754">
        <v>0</v>
      </c>
      <c r="N754">
        <v>33</v>
      </c>
      <c r="O754">
        <v>72</v>
      </c>
      <c r="P754">
        <v>31</v>
      </c>
      <c r="Q754">
        <v>37</v>
      </c>
      <c r="R754">
        <v>3</v>
      </c>
      <c r="S754">
        <v>24</v>
      </c>
      <c r="T754">
        <v>28</v>
      </c>
      <c r="U754">
        <v>19</v>
      </c>
      <c r="V754">
        <v>2</v>
      </c>
      <c r="W754">
        <v>0</v>
      </c>
      <c r="X754">
        <v>1</v>
      </c>
      <c r="Y754">
        <v>6</v>
      </c>
      <c r="Z754">
        <v>61</v>
      </c>
      <c r="AA754">
        <v>26</v>
      </c>
      <c r="AB754">
        <f t="shared" si="126"/>
        <v>4578</v>
      </c>
      <c r="AC754" s="5">
        <f t="shared" si="127"/>
        <v>1.2716666666666667</v>
      </c>
      <c r="AD754" s="5">
        <f t="shared" si="128"/>
        <v>6.7283333333333335</v>
      </c>
      <c r="AE754" s="12">
        <f t="shared" si="129"/>
        <v>9.0909090909090912E-2</v>
      </c>
      <c r="AF754" s="12">
        <f t="shared" si="130"/>
        <v>9.0909090909090912E-2</v>
      </c>
      <c r="AG754" s="12">
        <f t="shared" si="131"/>
        <v>3.8535353535353534E-2</v>
      </c>
    </row>
    <row r="755" spans="2:33" x14ac:dyDescent="0.3">
      <c r="B755">
        <v>57406</v>
      </c>
      <c r="C755" s="7">
        <v>43902</v>
      </c>
      <c r="D755">
        <f t="shared" si="121"/>
        <v>2020</v>
      </c>
      <c r="E755" t="str">
        <f t="shared" si="122"/>
        <v>Q1-2020</v>
      </c>
      <c r="F755" t="str">
        <f t="shared" si="123"/>
        <v>March</v>
      </c>
      <c r="G755">
        <f t="shared" si="124"/>
        <v>11</v>
      </c>
      <c r="H755" t="str">
        <f t="shared" si="125"/>
        <v>Thursday</v>
      </c>
      <c r="I755">
        <v>1</v>
      </c>
      <c r="J755">
        <v>30</v>
      </c>
      <c r="K755">
        <v>23</v>
      </c>
      <c r="L755">
        <v>0</v>
      </c>
      <c r="M755">
        <v>0</v>
      </c>
      <c r="N755">
        <v>30</v>
      </c>
      <c r="O755">
        <v>63</v>
      </c>
      <c r="P755">
        <v>31</v>
      </c>
      <c r="Q755">
        <v>37</v>
      </c>
      <c r="R755">
        <v>2</v>
      </c>
      <c r="S755">
        <v>23</v>
      </c>
      <c r="T755">
        <v>27</v>
      </c>
      <c r="U755">
        <v>25</v>
      </c>
      <c r="V755">
        <v>2</v>
      </c>
      <c r="W755">
        <v>0</v>
      </c>
      <c r="X755">
        <v>0</v>
      </c>
      <c r="Y755">
        <v>18</v>
      </c>
      <c r="Z755">
        <v>53</v>
      </c>
      <c r="AA755">
        <v>12</v>
      </c>
      <c r="AB755">
        <f t="shared" si="126"/>
        <v>2213</v>
      </c>
      <c r="AC755" s="5">
        <f t="shared" si="127"/>
        <v>0.61472222222222217</v>
      </c>
      <c r="AD755" s="5">
        <f t="shared" si="128"/>
        <v>7.3852777777777776</v>
      </c>
      <c r="AE755" s="12">
        <f t="shared" si="129"/>
        <v>6.6666666666666666E-2</v>
      </c>
      <c r="AF755" s="12">
        <f t="shared" si="130"/>
        <v>6.6666666666666666E-2</v>
      </c>
      <c r="AG755" s="12">
        <f t="shared" si="131"/>
        <v>2.049074074074074E-2</v>
      </c>
    </row>
    <row r="756" spans="2:33" x14ac:dyDescent="0.3">
      <c r="B756">
        <v>57407</v>
      </c>
      <c r="C756" s="7">
        <v>43902</v>
      </c>
      <c r="D756">
        <f t="shared" si="121"/>
        <v>2020</v>
      </c>
      <c r="E756" t="str">
        <f t="shared" si="122"/>
        <v>Q1-2020</v>
      </c>
      <c r="F756" t="str">
        <f t="shared" si="123"/>
        <v>March</v>
      </c>
      <c r="G756">
        <f t="shared" si="124"/>
        <v>11</v>
      </c>
      <c r="H756" t="str">
        <f t="shared" si="125"/>
        <v>Thursday</v>
      </c>
      <c r="I756">
        <v>2</v>
      </c>
      <c r="J756">
        <v>34</v>
      </c>
      <c r="K756">
        <v>20</v>
      </c>
      <c r="L756">
        <v>0</v>
      </c>
      <c r="M756">
        <v>0</v>
      </c>
      <c r="N756">
        <v>34</v>
      </c>
      <c r="O756">
        <v>80</v>
      </c>
      <c r="P756">
        <v>32</v>
      </c>
      <c r="Q756">
        <v>35</v>
      </c>
      <c r="R756">
        <v>3</v>
      </c>
      <c r="S756">
        <v>11</v>
      </c>
      <c r="T756">
        <v>28</v>
      </c>
      <c r="U756">
        <v>30</v>
      </c>
      <c r="V756">
        <v>2</v>
      </c>
      <c r="W756">
        <v>0</v>
      </c>
      <c r="X756">
        <v>1</v>
      </c>
      <c r="Y756">
        <v>13</v>
      </c>
      <c r="Z756">
        <v>38</v>
      </c>
      <c r="AA756">
        <v>16</v>
      </c>
      <c r="AB756">
        <f t="shared" si="126"/>
        <v>5512</v>
      </c>
      <c r="AC756" s="5">
        <f t="shared" si="127"/>
        <v>1.5311111111111111</v>
      </c>
      <c r="AD756" s="5">
        <f t="shared" si="128"/>
        <v>6.4688888888888894</v>
      </c>
      <c r="AE756" s="12">
        <f t="shared" si="129"/>
        <v>8.8235294117647065E-2</v>
      </c>
      <c r="AF756" s="12">
        <f t="shared" si="130"/>
        <v>8.8235294117647065E-2</v>
      </c>
      <c r="AG756" s="12">
        <f t="shared" si="131"/>
        <v>4.5032679738562092E-2</v>
      </c>
    </row>
    <row r="757" spans="2:33" x14ac:dyDescent="0.3">
      <c r="B757">
        <v>57408</v>
      </c>
      <c r="C757" s="7">
        <v>43903</v>
      </c>
      <c r="D757">
        <f t="shared" si="121"/>
        <v>2020</v>
      </c>
      <c r="E757" t="str">
        <f t="shared" si="122"/>
        <v>Q1-2020</v>
      </c>
      <c r="F757" t="str">
        <f t="shared" si="123"/>
        <v>March</v>
      </c>
      <c r="G757">
        <f t="shared" si="124"/>
        <v>11</v>
      </c>
      <c r="H757" t="str">
        <f t="shared" si="125"/>
        <v>Friday</v>
      </c>
      <c r="I757">
        <v>1</v>
      </c>
      <c r="J757">
        <v>30</v>
      </c>
      <c r="K757">
        <v>17</v>
      </c>
      <c r="L757">
        <v>0</v>
      </c>
      <c r="M757">
        <v>0</v>
      </c>
      <c r="N757">
        <v>30</v>
      </c>
      <c r="O757">
        <v>37</v>
      </c>
      <c r="P757">
        <v>31</v>
      </c>
      <c r="Q757">
        <v>33</v>
      </c>
      <c r="R757">
        <v>2</v>
      </c>
      <c r="S757">
        <v>20</v>
      </c>
      <c r="T757">
        <v>28</v>
      </c>
      <c r="U757">
        <v>14</v>
      </c>
      <c r="V757">
        <v>2</v>
      </c>
      <c r="W757">
        <v>0</v>
      </c>
      <c r="X757">
        <v>0</v>
      </c>
      <c r="Y757">
        <v>9</v>
      </c>
      <c r="Z757">
        <v>72</v>
      </c>
      <c r="AA757">
        <v>21</v>
      </c>
      <c r="AB757">
        <f t="shared" si="126"/>
        <v>1502</v>
      </c>
      <c r="AC757" s="5">
        <f t="shared" si="127"/>
        <v>0.41722222222222222</v>
      </c>
      <c r="AD757" s="5">
        <f t="shared" si="128"/>
        <v>7.5827777777777774</v>
      </c>
      <c r="AE757" s="12">
        <f t="shared" si="129"/>
        <v>6.6666666666666666E-2</v>
      </c>
      <c r="AF757" s="12">
        <f t="shared" si="130"/>
        <v>6.6666666666666666E-2</v>
      </c>
      <c r="AG757" s="12">
        <f t="shared" si="131"/>
        <v>1.3907407407407407E-2</v>
      </c>
    </row>
    <row r="758" spans="2:33" x14ac:dyDescent="0.3">
      <c r="B758">
        <v>57409</v>
      </c>
      <c r="C758" s="7">
        <v>43903</v>
      </c>
      <c r="D758">
        <f t="shared" si="121"/>
        <v>2020</v>
      </c>
      <c r="E758" t="str">
        <f t="shared" si="122"/>
        <v>Q1-2020</v>
      </c>
      <c r="F758" t="str">
        <f t="shared" si="123"/>
        <v>March</v>
      </c>
      <c r="G758">
        <f t="shared" si="124"/>
        <v>11</v>
      </c>
      <c r="H758" t="str">
        <f t="shared" si="125"/>
        <v>Friday</v>
      </c>
      <c r="I758">
        <v>2</v>
      </c>
      <c r="J758">
        <v>36</v>
      </c>
      <c r="K758">
        <v>22</v>
      </c>
      <c r="L758">
        <v>0</v>
      </c>
      <c r="M758">
        <v>0</v>
      </c>
      <c r="N758">
        <v>36</v>
      </c>
      <c r="O758">
        <v>89</v>
      </c>
      <c r="P758">
        <v>31</v>
      </c>
      <c r="Q758">
        <v>33</v>
      </c>
      <c r="R758">
        <v>3</v>
      </c>
      <c r="S758">
        <v>19</v>
      </c>
      <c r="T758">
        <v>27</v>
      </c>
      <c r="U758">
        <v>20</v>
      </c>
      <c r="V758">
        <v>2</v>
      </c>
      <c r="W758">
        <v>0</v>
      </c>
      <c r="X758">
        <v>1</v>
      </c>
      <c r="Y758">
        <v>8</v>
      </c>
      <c r="Z758">
        <v>65</v>
      </c>
      <c r="AA758">
        <v>27</v>
      </c>
      <c r="AB758">
        <f t="shared" si="126"/>
        <v>7176</v>
      </c>
      <c r="AC758" s="5">
        <f t="shared" si="127"/>
        <v>1.9933333333333334</v>
      </c>
      <c r="AD758" s="5">
        <f t="shared" si="128"/>
        <v>6.0066666666666668</v>
      </c>
      <c r="AE758" s="12">
        <f t="shared" si="129"/>
        <v>8.3333333333333329E-2</v>
      </c>
      <c r="AF758" s="12">
        <f t="shared" si="130"/>
        <v>8.3333333333333329E-2</v>
      </c>
      <c r="AG758" s="12">
        <f t="shared" si="131"/>
        <v>5.5370370370370375E-2</v>
      </c>
    </row>
    <row r="759" spans="2:33" x14ac:dyDescent="0.3">
      <c r="B759">
        <v>57410</v>
      </c>
      <c r="C759" s="7">
        <v>43904</v>
      </c>
      <c r="D759">
        <f t="shared" si="121"/>
        <v>2020</v>
      </c>
      <c r="E759" t="str">
        <f t="shared" si="122"/>
        <v>Q1-2020</v>
      </c>
      <c r="F759" t="str">
        <f t="shared" si="123"/>
        <v>March</v>
      </c>
      <c r="G759">
        <f t="shared" si="124"/>
        <v>11</v>
      </c>
      <c r="H759" t="str">
        <f t="shared" si="125"/>
        <v>Saturday</v>
      </c>
      <c r="I759">
        <v>1</v>
      </c>
      <c r="J759">
        <v>32</v>
      </c>
      <c r="K759">
        <v>19</v>
      </c>
      <c r="L759">
        <v>0</v>
      </c>
      <c r="M759">
        <v>0</v>
      </c>
      <c r="N759">
        <v>32</v>
      </c>
      <c r="O759">
        <v>46</v>
      </c>
      <c r="P759">
        <v>30</v>
      </c>
      <c r="Q759">
        <v>36</v>
      </c>
      <c r="R759">
        <v>3</v>
      </c>
      <c r="S759">
        <v>28</v>
      </c>
      <c r="T759">
        <v>28</v>
      </c>
      <c r="U759">
        <v>25</v>
      </c>
      <c r="V759">
        <v>3</v>
      </c>
      <c r="W759">
        <v>0</v>
      </c>
      <c r="X759">
        <v>0</v>
      </c>
      <c r="Y759">
        <v>16</v>
      </c>
      <c r="Z759">
        <v>49</v>
      </c>
      <c r="AA759">
        <v>11</v>
      </c>
      <c r="AB759">
        <f t="shared" si="126"/>
        <v>3976</v>
      </c>
      <c r="AC759" s="5">
        <f t="shared" si="127"/>
        <v>1.1044444444444443</v>
      </c>
      <c r="AD759" s="5">
        <f t="shared" si="128"/>
        <v>6.8955555555555552</v>
      </c>
      <c r="AE759" s="12">
        <f t="shared" si="129"/>
        <v>9.375E-2</v>
      </c>
      <c r="AF759" s="12">
        <f t="shared" si="130"/>
        <v>9.375E-2</v>
      </c>
      <c r="AG759" s="12">
        <f t="shared" si="131"/>
        <v>3.4513888888888886E-2</v>
      </c>
    </row>
    <row r="760" spans="2:33" x14ac:dyDescent="0.3">
      <c r="B760">
        <v>57411</v>
      </c>
      <c r="C760" s="7">
        <v>43906</v>
      </c>
      <c r="D760">
        <f t="shared" si="121"/>
        <v>2020</v>
      </c>
      <c r="E760" t="str">
        <f t="shared" si="122"/>
        <v>Q1-2020</v>
      </c>
      <c r="F760" t="str">
        <f t="shared" si="123"/>
        <v>March</v>
      </c>
      <c r="G760">
        <f t="shared" si="124"/>
        <v>12</v>
      </c>
      <c r="H760" t="str">
        <f t="shared" si="125"/>
        <v>Monday</v>
      </c>
      <c r="I760">
        <v>1</v>
      </c>
      <c r="J760">
        <v>32</v>
      </c>
      <c r="K760">
        <v>16</v>
      </c>
      <c r="L760">
        <v>0</v>
      </c>
      <c r="M760">
        <v>0</v>
      </c>
      <c r="N760">
        <v>32</v>
      </c>
      <c r="O760">
        <v>63</v>
      </c>
      <c r="P760">
        <v>30</v>
      </c>
      <c r="Q760">
        <v>34</v>
      </c>
      <c r="R760">
        <v>2</v>
      </c>
      <c r="S760">
        <v>16</v>
      </c>
      <c r="T760">
        <v>28</v>
      </c>
      <c r="U760">
        <v>29</v>
      </c>
      <c r="V760">
        <v>2</v>
      </c>
      <c r="W760">
        <v>0</v>
      </c>
      <c r="X760">
        <v>0</v>
      </c>
      <c r="Y760">
        <v>11</v>
      </c>
      <c r="Z760">
        <v>34</v>
      </c>
      <c r="AA760">
        <v>15</v>
      </c>
      <c r="AB760">
        <f t="shared" si="126"/>
        <v>4692</v>
      </c>
      <c r="AC760" s="5">
        <f t="shared" si="127"/>
        <v>1.3033333333333332</v>
      </c>
      <c r="AD760" s="5">
        <f t="shared" si="128"/>
        <v>6.6966666666666672</v>
      </c>
      <c r="AE760" s="12">
        <f t="shared" si="129"/>
        <v>6.25E-2</v>
      </c>
      <c r="AF760" s="12">
        <f t="shared" si="130"/>
        <v>6.25E-2</v>
      </c>
      <c r="AG760" s="12">
        <f t="shared" si="131"/>
        <v>4.0729166666666664E-2</v>
      </c>
    </row>
    <row r="761" spans="2:33" x14ac:dyDescent="0.3">
      <c r="B761">
        <v>57412</v>
      </c>
      <c r="C761" s="7">
        <v>43906</v>
      </c>
      <c r="D761">
        <f t="shared" si="121"/>
        <v>2020</v>
      </c>
      <c r="E761" t="str">
        <f t="shared" si="122"/>
        <v>Q1-2020</v>
      </c>
      <c r="F761" t="str">
        <f t="shared" si="123"/>
        <v>March</v>
      </c>
      <c r="G761">
        <f t="shared" si="124"/>
        <v>12</v>
      </c>
      <c r="H761" t="str">
        <f t="shared" si="125"/>
        <v>Monday</v>
      </c>
      <c r="I761">
        <v>2</v>
      </c>
      <c r="J761">
        <v>33</v>
      </c>
      <c r="K761">
        <v>21</v>
      </c>
      <c r="L761">
        <v>0</v>
      </c>
      <c r="M761">
        <v>0</v>
      </c>
      <c r="N761">
        <v>33</v>
      </c>
      <c r="O761">
        <v>55</v>
      </c>
      <c r="P761">
        <v>31</v>
      </c>
      <c r="Q761">
        <v>34</v>
      </c>
      <c r="R761">
        <v>3</v>
      </c>
      <c r="S761">
        <v>15</v>
      </c>
      <c r="T761">
        <v>27</v>
      </c>
      <c r="U761">
        <v>15</v>
      </c>
      <c r="V761">
        <v>3</v>
      </c>
      <c r="W761">
        <v>0</v>
      </c>
      <c r="X761">
        <v>0</v>
      </c>
      <c r="Y761">
        <v>11</v>
      </c>
      <c r="Z761">
        <v>26</v>
      </c>
      <c r="AA761">
        <v>21</v>
      </c>
      <c r="AB761">
        <f t="shared" si="126"/>
        <v>3677</v>
      </c>
      <c r="AC761" s="5">
        <f t="shared" si="127"/>
        <v>1.0213888888888889</v>
      </c>
      <c r="AD761" s="5">
        <f t="shared" si="128"/>
        <v>6.9786111111111113</v>
      </c>
      <c r="AE761" s="12">
        <f t="shared" si="129"/>
        <v>9.0909090909090912E-2</v>
      </c>
      <c r="AF761" s="12">
        <f t="shared" si="130"/>
        <v>9.0909090909090912E-2</v>
      </c>
      <c r="AG761" s="12">
        <f t="shared" si="131"/>
        <v>3.0951178451178452E-2</v>
      </c>
    </row>
    <row r="762" spans="2:33" x14ac:dyDescent="0.3">
      <c r="B762">
        <v>57413</v>
      </c>
      <c r="C762" s="7">
        <v>43907</v>
      </c>
      <c r="D762">
        <f t="shared" si="121"/>
        <v>2020</v>
      </c>
      <c r="E762" t="str">
        <f t="shared" si="122"/>
        <v>Q1-2020</v>
      </c>
      <c r="F762" t="str">
        <f t="shared" si="123"/>
        <v>March</v>
      </c>
      <c r="G762">
        <f t="shared" si="124"/>
        <v>12</v>
      </c>
      <c r="H762" t="str">
        <f t="shared" si="125"/>
        <v>Tuesday</v>
      </c>
      <c r="I762">
        <v>1</v>
      </c>
      <c r="J762">
        <v>29</v>
      </c>
      <c r="K762">
        <v>18</v>
      </c>
      <c r="L762">
        <v>0</v>
      </c>
      <c r="M762">
        <v>0</v>
      </c>
      <c r="N762">
        <v>29</v>
      </c>
      <c r="O762">
        <v>72</v>
      </c>
      <c r="P762">
        <v>30</v>
      </c>
      <c r="Q762">
        <v>37</v>
      </c>
      <c r="R762">
        <v>3</v>
      </c>
      <c r="S762">
        <v>24</v>
      </c>
      <c r="T762">
        <v>28</v>
      </c>
      <c r="U762">
        <v>19</v>
      </c>
      <c r="V762">
        <v>2</v>
      </c>
      <c r="W762">
        <v>0</v>
      </c>
      <c r="X762">
        <v>1</v>
      </c>
      <c r="Y762">
        <v>6</v>
      </c>
      <c r="Z762">
        <v>61</v>
      </c>
      <c r="AA762">
        <v>26</v>
      </c>
      <c r="AB762">
        <f t="shared" si="126"/>
        <v>2396</v>
      </c>
      <c r="AC762" s="5">
        <f t="shared" si="127"/>
        <v>0.66555555555555557</v>
      </c>
      <c r="AD762" s="5">
        <f t="shared" si="128"/>
        <v>7.3344444444444443</v>
      </c>
      <c r="AE762" s="12">
        <f t="shared" si="129"/>
        <v>0.10344827586206896</v>
      </c>
      <c r="AF762" s="12">
        <f t="shared" si="130"/>
        <v>0.10344827586206896</v>
      </c>
      <c r="AG762" s="12">
        <f t="shared" si="131"/>
        <v>2.2950191570881226E-2</v>
      </c>
    </row>
    <row r="763" spans="2:33" x14ac:dyDescent="0.3">
      <c r="B763">
        <v>57414</v>
      </c>
      <c r="C763" s="7">
        <v>43907</v>
      </c>
      <c r="D763">
        <f t="shared" si="121"/>
        <v>2020</v>
      </c>
      <c r="E763" t="str">
        <f t="shared" si="122"/>
        <v>Q1-2020</v>
      </c>
      <c r="F763" t="str">
        <f t="shared" si="123"/>
        <v>March</v>
      </c>
      <c r="G763">
        <f t="shared" si="124"/>
        <v>12</v>
      </c>
      <c r="H763" t="str">
        <f t="shared" si="125"/>
        <v>Tuesday</v>
      </c>
      <c r="I763">
        <v>2</v>
      </c>
      <c r="J763">
        <v>34</v>
      </c>
      <c r="K763">
        <v>23</v>
      </c>
      <c r="L763">
        <v>0</v>
      </c>
      <c r="M763">
        <v>0</v>
      </c>
      <c r="N763">
        <v>34</v>
      </c>
      <c r="O763">
        <v>63</v>
      </c>
      <c r="P763">
        <v>32</v>
      </c>
      <c r="Q763">
        <v>37</v>
      </c>
      <c r="R763">
        <v>2</v>
      </c>
      <c r="S763">
        <v>23</v>
      </c>
      <c r="T763">
        <v>27</v>
      </c>
      <c r="U763">
        <v>25</v>
      </c>
      <c r="V763">
        <v>2</v>
      </c>
      <c r="W763">
        <v>0</v>
      </c>
      <c r="X763">
        <v>0</v>
      </c>
      <c r="Y763">
        <v>18</v>
      </c>
      <c r="Z763">
        <v>53</v>
      </c>
      <c r="AA763">
        <v>12</v>
      </c>
      <c r="AB763">
        <f t="shared" si="126"/>
        <v>4722</v>
      </c>
      <c r="AC763" s="5">
        <f t="shared" si="127"/>
        <v>1.3116666666666668</v>
      </c>
      <c r="AD763" s="5">
        <f t="shared" si="128"/>
        <v>6.6883333333333335</v>
      </c>
      <c r="AE763" s="12">
        <f t="shared" si="129"/>
        <v>5.8823529411764705E-2</v>
      </c>
      <c r="AF763" s="12">
        <f t="shared" si="130"/>
        <v>5.8823529411764705E-2</v>
      </c>
      <c r="AG763" s="12">
        <f t="shared" si="131"/>
        <v>3.8578431372549023E-2</v>
      </c>
    </row>
    <row r="764" spans="2:33" x14ac:dyDescent="0.3">
      <c r="B764">
        <v>57415</v>
      </c>
      <c r="C764" s="7">
        <v>43908</v>
      </c>
      <c r="D764">
        <f t="shared" si="121"/>
        <v>2020</v>
      </c>
      <c r="E764" t="str">
        <f t="shared" si="122"/>
        <v>Q1-2020</v>
      </c>
      <c r="F764" t="str">
        <f t="shared" si="123"/>
        <v>March</v>
      </c>
      <c r="G764">
        <f t="shared" si="124"/>
        <v>12</v>
      </c>
      <c r="H764" t="str">
        <f t="shared" si="125"/>
        <v>Wednesday</v>
      </c>
      <c r="I764">
        <v>1</v>
      </c>
      <c r="J764">
        <v>30</v>
      </c>
      <c r="K764">
        <v>20</v>
      </c>
      <c r="L764">
        <v>0</v>
      </c>
      <c r="M764">
        <v>0</v>
      </c>
      <c r="N764">
        <v>30</v>
      </c>
      <c r="O764">
        <v>80</v>
      </c>
      <c r="P764">
        <v>31</v>
      </c>
      <c r="Q764">
        <v>35</v>
      </c>
      <c r="R764">
        <v>3</v>
      </c>
      <c r="S764">
        <v>11</v>
      </c>
      <c r="T764">
        <v>28</v>
      </c>
      <c r="U764">
        <v>30</v>
      </c>
      <c r="V764">
        <v>2</v>
      </c>
      <c r="W764">
        <v>0</v>
      </c>
      <c r="X764">
        <v>1</v>
      </c>
      <c r="Y764">
        <v>13</v>
      </c>
      <c r="Z764">
        <v>38</v>
      </c>
      <c r="AA764">
        <v>16</v>
      </c>
      <c r="AB764">
        <f t="shared" si="126"/>
        <v>2475</v>
      </c>
      <c r="AC764" s="5">
        <f t="shared" si="127"/>
        <v>0.6875</v>
      </c>
      <c r="AD764" s="5">
        <f t="shared" si="128"/>
        <v>7.3125</v>
      </c>
      <c r="AE764" s="12">
        <f t="shared" si="129"/>
        <v>0.1</v>
      </c>
      <c r="AF764" s="12">
        <f t="shared" si="130"/>
        <v>0.1</v>
      </c>
      <c r="AG764" s="12">
        <f t="shared" si="131"/>
        <v>2.2916666666666665E-2</v>
      </c>
    </row>
    <row r="765" spans="2:33" x14ac:dyDescent="0.3">
      <c r="B765">
        <v>57416</v>
      </c>
      <c r="C765" s="7">
        <v>43908</v>
      </c>
      <c r="D765">
        <f t="shared" si="121"/>
        <v>2020</v>
      </c>
      <c r="E765" t="str">
        <f t="shared" si="122"/>
        <v>Q1-2020</v>
      </c>
      <c r="F765" t="str">
        <f t="shared" si="123"/>
        <v>March</v>
      </c>
      <c r="G765">
        <f t="shared" si="124"/>
        <v>12</v>
      </c>
      <c r="H765" t="str">
        <f t="shared" si="125"/>
        <v>Wednesday</v>
      </c>
      <c r="I765">
        <v>2</v>
      </c>
      <c r="J765">
        <v>34</v>
      </c>
      <c r="K765">
        <v>17</v>
      </c>
      <c r="L765">
        <v>0</v>
      </c>
      <c r="M765">
        <v>0</v>
      </c>
      <c r="N765">
        <v>34</v>
      </c>
      <c r="O765">
        <v>37</v>
      </c>
      <c r="P765">
        <v>32</v>
      </c>
      <c r="Q765">
        <v>33</v>
      </c>
      <c r="R765">
        <v>2</v>
      </c>
      <c r="S765">
        <v>20</v>
      </c>
      <c r="T765">
        <v>28</v>
      </c>
      <c r="U765">
        <v>14</v>
      </c>
      <c r="V765">
        <v>2</v>
      </c>
      <c r="W765">
        <v>0</v>
      </c>
      <c r="X765">
        <v>0</v>
      </c>
      <c r="Y765">
        <v>9</v>
      </c>
      <c r="Z765">
        <v>72</v>
      </c>
      <c r="AA765">
        <v>21</v>
      </c>
      <c r="AB765">
        <f t="shared" si="126"/>
        <v>3138</v>
      </c>
      <c r="AC765" s="5">
        <f t="shared" si="127"/>
        <v>0.8716666666666667</v>
      </c>
      <c r="AD765" s="5">
        <f t="shared" si="128"/>
        <v>7.128333333333333</v>
      </c>
      <c r="AE765" s="12">
        <f t="shared" si="129"/>
        <v>5.8823529411764705E-2</v>
      </c>
      <c r="AF765" s="12">
        <f t="shared" si="130"/>
        <v>5.8823529411764705E-2</v>
      </c>
      <c r="AG765" s="12">
        <f t="shared" si="131"/>
        <v>2.5637254901960786E-2</v>
      </c>
    </row>
    <row r="766" spans="2:33" x14ac:dyDescent="0.3">
      <c r="B766">
        <v>57417</v>
      </c>
      <c r="C766" s="7">
        <v>43909</v>
      </c>
      <c r="D766">
        <f t="shared" si="121"/>
        <v>2020</v>
      </c>
      <c r="E766" t="str">
        <f t="shared" si="122"/>
        <v>Q1-2020</v>
      </c>
      <c r="F766" t="str">
        <f t="shared" si="123"/>
        <v>March</v>
      </c>
      <c r="G766">
        <f t="shared" si="124"/>
        <v>12</v>
      </c>
      <c r="H766" t="str">
        <f t="shared" si="125"/>
        <v>Thursday</v>
      </c>
      <c r="I766">
        <v>1</v>
      </c>
      <c r="J766">
        <v>32</v>
      </c>
      <c r="K766">
        <v>22</v>
      </c>
      <c r="L766">
        <v>0</v>
      </c>
      <c r="M766">
        <v>0</v>
      </c>
      <c r="N766">
        <v>32</v>
      </c>
      <c r="O766">
        <v>89</v>
      </c>
      <c r="P766">
        <v>30</v>
      </c>
      <c r="Q766">
        <v>33</v>
      </c>
      <c r="R766">
        <v>3</v>
      </c>
      <c r="S766">
        <v>19</v>
      </c>
      <c r="T766">
        <v>27</v>
      </c>
      <c r="U766">
        <v>20</v>
      </c>
      <c r="V766">
        <v>2</v>
      </c>
      <c r="W766">
        <v>0</v>
      </c>
      <c r="X766">
        <v>1</v>
      </c>
      <c r="Y766">
        <v>8</v>
      </c>
      <c r="Z766">
        <v>65</v>
      </c>
      <c r="AA766">
        <v>27</v>
      </c>
      <c r="AB766">
        <f t="shared" si="126"/>
        <v>4891</v>
      </c>
      <c r="AC766" s="5">
        <f t="shared" si="127"/>
        <v>1.3586111111111112</v>
      </c>
      <c r="AD766" s="5">
        <f t="shared" si="128"/>
        <v>6.6413888888888888</v>
      </c>
      <c r="AE766" s="12">
        <f t="shared" si="129"/>
        <v>9.375E-2</v>
      </c>
      <c r="AF766" s="12">
        <f t="shared" si="130"/>
        <v>9.375E-2</v>
      </c>
      <c r="AG766" s="12">
        <f t="shared" si="131"/>
        <v>4.2456597222222225E-2</v>
      </c>
    </row>
    <row r="767" spans="2:33" x14ac:dyDescent="0.3">
      <c r="B767">
        <v>57418</v>
      </c>
      <c r="C767" s="7">
        <v>43909</v>
      </c>
      <c r="D767">
        <f t="shared" si="121"/>
        <v>2020</v>
      </c>
      <c r="E767" t="str">
        <f t="shared" si="122"/>
        <v>Q1-2020</v>
      </c>
      <c r="F767" t="str">
        <f t="shared" si="123"/>
        <v>March</v>
      </c>
      <c r="G767">
        <f t="shared" si="124"/>
        <v>12</v>
      </c>
      <c r="H767" t="str">
        <f t="shared" si="125"/>
        <v>Thursday</v>
      </c>
      <c r="I767">
        <v>2</v>
      </c>
      <c r="J767">
        <v>36</v>
      </c>
      <c r="K767">
        <v>19</v>
      </c>
      <c r="L767">
        <v>0</v>
      </c>
      <c r="M767">
        <v>0</v>
      </c>
      <c r="N767">
        <v>36</v>
      </c>
      <c r="O767">
        <v>46</v>
      </c>
      <c r="P767">
        <v>31</v>
      </c>
      <c r="Q767">
        <v>36</v>
      </c>
      <c r="R767">
        <v>3</v>
      </c>
      <c r="S767">
        <v>28</v>
      </c>
      <c r="T767">
        <v>28</v>
      </c>
      <c r="U767">
        <v>25</v>
      </c>
      <c r="V767">
        <v>3</v>
      </c>
      <c r="W767">
        <v>0</v>
      </c>
      <c r="X767">
        <v>0</v>
      </c>
      <c r="Y767">
        <v>16</v>
      </c>
      <c r="Z767">
        <v>49</v>
      </c>
      <c r="AA767">
        <v>11</v>
      </c>
      <c r="AB767">
        <f t="shared" si="126"/>
        <v>6476</v>
      </c>
      <c r="AC767" s="5">
        <f t="shared" si="127"/>
        <v>1.798888888888889</v>
      </c>
      <c r="AD767" s="5">
        <f t="shared" si="128"/>
        <v>6.2011111111111106</v>
      </c>
      <c r="AE767" s="12">
        <f t="shared" si="129"/>
        <v>8.3333333333333329E-2</v>
      </c>
      <c r="AF767" s="12">
        <f t="shared" si="130"/>
        <v>8.3333333333333329E-2</v>
      </c>
      <c r="AG767" s="12">
        <f t="shared" si="131"/>
        <v>4.9969135802469138E-2</v>
      </c>
    </row>
    <row r="768" spans="2:33" x14ac:dyDescent="0.3">
      <c r="B768">
        <v>57419</v>
      </c>
      <c r="C768" s="7">
        <v>43910</v>
      </c>
      <c r="D768">
        <f t="shared" si="121"/>
        <v>2020</v>
      </c>
      <c r="E768" t="str">
        <f t="shared" si="122"/>
        <v>Q1-2020</v>
      </c>
      <c r="F768" t="str">
        <f t="shared" si="123"/>
        <v>March</v>
      </c>
      <c r="G768">
        <f t="shared" si="124"/>
        <v>12</v>
      </c>
      <c r="H768" t="str">
        <f t="shared" si="125"/>
        <v>Friday</v>
      </c>
      <c r="I768">
        <v>1</v>
      </c>
      <c r="J768">
        <v>32</v>
      </c>
      <c r="K768">
        <v>16</v>
      </c>
      <c r="L768">
        <v>0</v>
      </c>
      <c r="M768">
        <v>0</v>
      </c>
      <c r="N768">
        <v>32</v>
      </c>
      <c r="O768">
        <v>63</v>
      </c>
      <c r="P768">
        <v>30</v>
      </c>
      <c r="Q768">
        <v>34</v>
      </c>
      <c r="R768">
        <v>2</v>
      </c>
      <c r="S768">
        <v>16</v>
      </c>
      <c r="T768">
        <v>28</v>
      </c>
      <c r="U768">
        <v>29</v>
      </c>
      <c r="V768">
        <v>2</v>
      </c>
      <c r="W768">
        <v>0</v>
      </c>
      <c r="X768">
        <v>0</v>
      </c>
      <c r="Y768">
        <v>11</v>
      </c>
      <c r="Z768">
        <v>34</v>
      </c>
      <c r="AA768">
        <v>15</v>
      </c>
      <c r="AB768">
        <f t="shared" si="126"/>
        <v>4692</v>
      </c>
      <c r="AC768" s="5">
        <f t="shared" si="127"/>
        <v>1.3033333333333332</v>
      </c>
      <c r="AD768" s="5">
        <f t="shared" si="128"/>
        <v>6.6966666666666672</v>
      </c>
      <c r="AE768" s="12">
        <f t="shared" si="129"/>
        <v>6.25E-2</v>
      </c>
      <c r="AF768" s="12">
        <f t="shared" si="130"/>
        <v>6.25E-2</v>
      </c>
      <c r="AG768" s="12">
        <f t="shared" si="131"/>
        <v>4.0729166666666664E-2</v>
      </c>
    </row>
    <row r="769" spans="2:33" x14ac:dyDescent="0.3">
      <c r="B769">
        <v>57420</v>
      </c>
      <c r="C769" s="7">
        <v>43910</v>
      </c>
      <c r="D769">
        <f t="shared" si="121"/>
        <v>2020</v>
      </c>
      <c r="E769" t="str">
        <f t="shared" si="122"/>
        <v>Q1-2020</v>
      </c>
      <c r="F769" t="str">
        <f t="shared" si="123"/>
        <v>March</v>
      </c>
      <c r="G769">
        <f t="shared" si="124"/>
        <v>12</v>
      </c>
      <c r="H769" t="str">
        <f t="shared" si="125"/>
        <v>Friday</v>
      </c>
      <c r="I769">
        <v>2</v>
      </c>
      <c r="J769">
        <v>33</v>
      </c>
      <c r="K769">
        <v>21</v>
      </c>
      <c r="L769">
        <v>0</v>
      </c>
      <c r="M769">
        <v>0</v>
      </c>
      <c r="N769">
        <v>33</v>
      </c>
      <c r="O769">
        <v>55</v>
      </c>
      <c r="P769">
        <v>31</v>
      </c>
      <c r="Q769">
        <v>34</v>
      </c>
      <c r="R769">
        <v>3</v>
      </c>
      <c r="S769">
        <v>15</v>
      </c>
      <c r="T769">
        <v>27</v>
      </c>
      <c r="U769">
        <v>15</v>
      </c>
      <c r="V769">
        <v>3</v>
      </c>
      <c r="W769">
        <v>0</v>
      </c>
      <c r="X769">
        <v>0</v>
      </c>
      <c r="Y769">
        <v>11</v>
      </c>
      <c r="Z769">
        <v>26</v>
      </c>
      <c r="AA769">
        <v>21</v>
      </c>
      <c r="AB769">
        <f t="shared" si="126"/>
        <v>3677</v>
      </c>
      <c r="AC769" s="5">
        <f t="shared" si="127"/>
        <v>1.0213888888888889</v>
      </c>
      <c r="AD769" s="5">
        <f t="shared" si="128"/>
        <v>6.9786111111111113</v>
      </c>
      <c r="AE769" s="12">
        <f t="shared" si="129"/>
        <v>9.0909090909090912E-2</v>
      </c>
      <c r="AF769" s="12">
        <f t="shared" si="130"/>
        <v>9.0909090909090912E-2</v>
      </c>
      <c r="AG769" s="12">
        <f t="shared" si="131"/>
        <v>3.0951178451178452E-2</v>
      </c>
    </row>
    <row r="770" spans="2:33" x14ac:dyDescent="0.3">
      <c r="B770">
        <v>57421</v>
      </c>
      <c r="C770" s="7">
        <v>43911</v>
      </c>
      <c r="D770">
        <f t="shared" si="121"/>
        <v>2020</v>
      </c>
      <c r="E770" t="str">
        <f t="shared" si="122"/>
        <v>Q1-2020</v>
      </c>
      <c r="F770" t="str">
        <f t="shared" si="123"/>
        <v>March</v>
      </c>
      <c r="G770">
        <f t="shared" si="124"/>
        <v>12</v>
      </c>
      <c r="H770" t="str">
        <f t="shared" si="125"/>
        <v>Saturday</v>
      </c>
      <c r="I770">
        <v>1</v>
      </c>
      <c r="J770">
        <v>29</v>
      </c>
      <c r="K770">
        <v>18</v>
      </c>
      <c r="L770">
        <v>0</v>
      </c>
      <c r="M770">
        <v>0</v>
      </c>
      <c r="N770">
        <v>29</v>
      </c>
      <c r="O770">
        <v>72</v>
      </c>
      <c r="P770">
        <v>30</v>
      </c>
      <c r="Q770">
        <v>37</v>
      </c>
      <c r="R770">
        <v>3</v>
      </c>
      <c r="S770">
        <v>24</v>
      </c>
      <c r="T770">
        <v>28</v>
      </c>
      <c r="U770">
        <v>19</v>
      </c>
      <c r="V770">
        <v>2</v>
      </c>
      <c r="W770">
        <v>0</v>
      </c>
      <c r="X770">
        <v>1</v>
      </c>
      <c r="Y770">
        <v>6</v>
      </c>
      <c r="Z770">
        <v>61</v>
      </c>
      <c r="AA770">
        <v>26</v>
      </c>
      <c r="AB770">
        <f t="shared" si="126"/>
        <v>2396</v>
      </c>
      <c r="AC770" s="5">
        <f t="shared" si="127"/>
        <v>0.66555555555555557</v>
      </c>
      <c r="AD770" s="5">
        <f t="shared" si="128"/>
        <v>7.3344444444444443</v>
      </c>
      <c r="AE770" s="12">
        <f t="shared" si="129"/>
        <v>0.10344827586206896</v>
      </c>
      <c r="AF770" s="12">
        <f t="shared" si="130"/>
        <v>0.10344827586206896</v>
      </c>
      <c r="AG770" s="12">
        <f t="shared" si="131"/>
        <v>2.2950191570881226E-2</v>
      </c>
    </row>
    <row r="771" spans="2:33" x14ac:dyDescent="0.3">
      <c r="B771">
        <v>57422</v>
      </c>
      <c r="C771" s="7">
        <v>43913</v>
      </c>
      <c r="D771">
        <f t="shared" si="121"/>
        <v>2020</v>
      </c>
      <c r="E771" t="str">
        <f t="shared" si="122"/>
        <v>Q1-2020</v>
      </c>
      <c r="F771" t="str">
        <f t="shared" si="123"/>
        <v>March</v>
      </c>
      <c r="G771">
        <f t="shared" si="124"/>
        <v>13</v>
      </c>
      <c r="H771" t="str">
        <f t="shared" si="125"/>
        <v>Monday</v>
      </c>
      <c r="I771">
        <v>1</v>
      </c>
      <c r="J771">
        <v>30</v>
      </c>
      <c r="K771">
        <v>23</v>
      </c>
      <c r="L771">
        <v>0</v>
      </c>
      <c r="M771">
        <v>0</v>
      </c>
      <c r="N771">
        <v>30</v>
      </c>
      <c r="O771">
        <v>63</v>
      </c>
      <c r="P771">
        <v>31</v>
      </c>
      <c r="Q771">
        <v>37</v>
      </c>
      <c r="R771">
        <v>2</v>
      </c>
      <c r="S771">
        <v>23</v>
      </c>
      <c r="T771">
        <v>27</v>
      </c>
      <c r="U771">
        <v>25</v>
      </c>
      <c r="V771">
        <v>2</v>
      </c>
      <c r="W771">
        <v>0</v>
      </c>
      <c r="X771">
        <v>0</v>
      </c>
      <c r="Y771">
        <v>18</v>
      </c>
      <c r="Z771">
        <v>53</v>
      </c>
      <c r="AA771">
        <v>12</v>
      </c>
      <c r="AB771">
        <f t="shared" si="126"/>
        <v>2213</v>
      </c>
      <c r="AC771" s="5">
        <f t="shared" si="127"/>
        <v>0.61472222222222217</v>
      </c>
      <c r="AD771" s="5">
        <f t="shared" si="128"/>
        <v>7.3852777777777776</v>
      </c>
      <c r="AE771" s="12">
        <f t="shared" si="129"/>
        <v>6.6666666666666666E-2</v>
      </c>
      <c r="AF771" s="12">
        <f t="shared" si="130"/>
        <v>6.6666666666666666E-2</v>
      </c>
      <c r="AG771" s="12">
        <f t="shared" si="131"/>
        <v>2.049074074074074E-2</v>
      </c>
    </row>
    <row r="772" spans="2:33" x14ac:dyDescent="0.3">
      <c r="B772">
        <v>57423</v>
      </c>
      <c r="C772" s="7">
        <v>43913</v>
      </c>
      <c r="D772">
        <f t="shared" si="121"/>
        <v>2020</v>
      </c>
      <c r="E772" t="str">
        <f t="shared" si="122"/>
        <v>Q1-2020</v>
      </c>
      <c r="F772" t="str">
        <f t="shared" si="123"/>
        <v>March</v>
      </c>
      <c r="G772">
        <f t="shared" si="124"/>
        <v>13</v>
      </c>
      <c r="H772" t="str">
        <f t="shared" si="125"/>
        <v>Monday</v>
      </c>
      <c r="I772">
        <v>2</v>
      </c>
      <c r="J772">
        <v>34</v>
      </c>
      <c r="K772">
        <v>20</v>
      </c>
      <c r="L772">
        <v>0</v>
      </c>
      <c r="M772">
        <v>0</v>
      </c>
      <c r="N772">
        <v>34</v>
      </c>
      <c r="O772">
        <v>80</v>
      </c>
      <c r="P772">
        <v>32</v>
      </c>
      <c r="Q772">
        <v>35</v>
      </c>
      <c r="R772">
        <v>3</v>
      </c>
      <c r="S772">
        <v>11</v>
      </c>
      <c r="T772">
        <v>28</v>
      </c>
      <c r="U772">
        <v>30</v>
      </c>
      <c r="V772">
        <v>2</v>
      </c>
      <c r="W772">
        <v>0</v>
      </c>
      <c r="X772">
        <v>1</v>
      </c>
      <c r="Y772">
        <v>13</v>
      </c>
      <c r="Z772">
        <v>38</v>
      </c>
      <c r="AA772">
        <v>16</v>
      </c>
      <c r="AB772">
        <f t="shared" si="126"/>
        <v>5512</v>
      </c>
      <c r="AC772" s="5">
        <f t="shared" si="127"/>
        <v>1.5311111111111111</v>
      </c>
      <c r="AD772" s="5">
        <f t="shared" si="128"/>
        <v>6.4688888888888894</v>
      </c>
      <c r="AE772" s="12">
        <f t="shared" si="129"/>
        <v>8.8235294117647065E-2</v>
      </c>
      <c r="AF772" s="12">
        <f t="shared" si="130"/>
        <v>8.8235294117647065E-2</v>
      </c>
      <c r="AG772" s="12">
        <f t="shared" si="131"/>
        <v>4.5032679738562092E-2</v>
      </c>
    </row>
    <row r="773" spans="2:33" x14ac:dyDescent="0.3">
      <c r="B773">
        <v>57424</v>
      </c>
      <c r="C773" s="7">
        <v>43914</v>
      </c>
      <c r="D773">
        <f t="shared" si="121"/>
        <v>2020</v>
      </c>
      <c r="E773" t="str">
        <f t="shared" si="122"/>
        <v>Q1-2020</v>
      </c>
      <c r="F773" t="str">
        <f t="shared" si="123"/>
        <v>March</v>
      </c>
      <c r="G773">
        <f t="shared" si="124"/>
        <v>13</v>
      </c>
      <c r="H773" t="str">
        <f t="shared" si="125"/>
        <v>Tuesday</v>
      </c>
      <c r="I773">
        <v>1</v>
      </c>
      <c r="J773">
        <v>30</v>
      </c>
      <c r="K773">
        <v>17</v>
      </c>
      <c r="L773">
        <v>0</v>
      </c>
      <c r="M773">
        <v>0</v>
      </c>
      <c r="N773">
        <v>30</v>
      </c>
      <c r="O773">
        <v>37</v>
      </c>
      <c r="P773">
        <v>31</v>
      </c>
      <c r="Q773">
        <v>33</v>
      </c>
      <c r="R773">
        <v>2</v>
      </c>
      <c r="S773">
        <v>20</v>
      </c>
      <c r="T773">
        <v>28</v>
      </c>
      <c r="U773">
        <v>14</v>
      </c>
      <c r="V773">
        <v>2</v>
      </c>
      <c r="W773">
        <v>0</v>
      </c>
      <c r="X773">
        <v>0</v>
      </c>
      <c r="Y773">
        <v>9</v>
      </c>
      <c r="Z773">
        <v>72</v>
      </c>
      <c r="AA773">
        <v>21</v>
      </c>
      <c r="AB773">
        <f t="shared" si="126"/>
        <v>1502</v>
      </c>
      <c r="AC773" s="5">
        <f t="shared" si="127"/>
        <v>0.41722222222222222</v>
      </c>
      <c r="AD773" s="5">
        <f t="shared" si="128"/>
        <v>7.5827777777777774</v>
      </c>
      <c r="AE773" s="12">
        <f t="shared" si="129"/>
        <v>6.6666666666666666E-2</v>
      </c>
      <c r="AF773" s="12">
        <f t="shared" si="130"/>
        <v>6.6666666666666666E-2</v>
      </c>
      <c r="AG773" s="12">
        <f t="shared" si="131"/>
        <v>1.3907407407407407E-2</v>
      </c>
    </row>
    <row r="774" spans="2:33" x14ac:dyDescent="0.3">
      <c r="B774">
        <v>57425</v>
      </c>
      <c r="C774" s="7">
        <v>43914</v>
      </c>
      <c r="D774">
        <f t="shared" si="121"/>
        <v>2020</v>
      </c>
      <c r="E774" t="str">
        <f t="shared" si="122"/>
        <v>Q1-2020</v>
      </c>
      <c r="F774" t="str">
        <f t="shared" si="123"/>
        <v>March</v>
      </c>
      <c r="G774">
        <f t="shared" si="124"/>
        <v>13</v>
      </c>
      <c r="H774" t="str">
        <f t="shared" si="125"/>
        <v>Tuesday</v>
      </c>
      <c r="I774">
        <v>2</v>
      </c>
      <c r="J774">
        <v>36</v>
      </c>
      <c r="K774">
        <v>22</v>
      </c>
      <c r="L774">
        <v>0</v>
      </c>
      <c r="M774">
        <v>0</v>
      </c>
      <c r="N774">
        <v>36</v>
      </c>
      <c r="O774">
        <v>89</v>
      </c>
      <c r="P774">
        <v>31</v>
      </c>
      <c r="Q774">
        <v>33</v>
      </c>
      <c r="R774">
        <v>3</v>
      </c>
      <c r="S774">
        <v>19</v>
      </c>
      <c r="T774">
        <v>27</v>
      </c>
      <c r="U774">
        <v>20</v>
      </c>
      <c r="V774">
        <v>2</v>
      </c>
      <c r="W774">
        <v>0</v>
      </c>
      <c r="X774">
        <v>1</v>
      </c>
      <c r="Y774">
        <v>8</v>
      </c>
      <c r="Z774">
        <v>65</v>
      </c>
      <c r="AA774">
        <v>27</v>
      </c>
      <c r="AB774">
        <f t="shared" si="126"/>
        <v>7176</v>
      </c>
      <c r="AC774" s="5">
        <f t="shared" si="127"/>
        <v>1.9933333333333334</v>
      </c>
      <c r="AD774" s="5">
        <f t="shared" si="128"/>
        <v>6.0066666666666668</v>
      </c>
      <c r="AE774" s="12">
        <f t="shared" si="129"/>
        <v>8.3333333333333329E-2</v>
      </c>
      <c r="AF774" s="12">
        <f t="shared" si="130"/>
        <v>8.3333333333333329E-2</v>
      </c>
      <c r="AG774" s="12">
        <f t="shared" si="131"/>
        <v>5.5370370370370375E-2</v>
      </c>
    </row>
    <row r="775" spans="2:33" x14ac:dyDescent="0.3">
      <c r="B775">
        <v>57426</v>
      </c>
      <c r="C775" s="7">
        <v>43915</v>
      </c>
      <c r="D775">
        <f t="shared" si="121"/>
        <v>2020</v>
      </c>
      <c r="E775" t="str">
        <f t="shared" si="122"/>
        <v>Q1-2020</v>
      </c>
      <c r="F775" t="str">
        <f t="shared" si="123"/>
        <v>March</v>
      </c>
      <c r="G775">
        <f t="shared" si="124"/>
        <v>13</v>
      </c>
      <c r="H775" t="str">
        <f t="shared" si="125"/>
        <v>Wednesday</v>
      </c>
      <c r="I775">
        <v>1</v>
      </c>
      <c r="J775">
        <v>32</v>
      </c>
      <c r="K775">
        <v>19</v>
      </c>
      <c r="L775">
        <v>0</v>
      </c>
      <c r="M775">
        <v>0</v>
      </c>
      <c r="N775">
        <v>32</v>
      </c>
      <c r="O775">
        <v>46</v>
      </c>
      <c r="P775">
        <v>30</v>
      </c>
      <c r="Q775">
        <v>36</v>
      </c>
      <c r="R775">
        <v>3</v>
      </c>
      <c r="S775">
        <v>28</v>
      </c>
      <c r="T775">
        <v>28</v>
      </c>
      <c r="U775">
        <v>25</v>
      </c>
      <c r="V775">
        <v>3</v>
      </c>
      <c r="W775">
        <v>0</v>
      </c>
      <c r="X775">
        <v>0</v>
      </c>
      <c r="Y775">
        <v>16</v>
      </c>
      <c r="Z775">
        <v>49</v>
      </c>
      <c r="AA775">
        <v>11</v>
      </c>
      <c r="AB775">
        <f t="shared" si="126"/>
        <v>3976</v>
      </c>
      <c r="AC775" s="5">
        <f t="shared" si="127"/>
        <v>1.1044444444444443</v>
      </c>
      <c r="AD775" s="5">
        <f t="shared" si="128"/>
        <v>6.8955555555555552</v>
      </c>
      <c r="AE775" s="12">
        <f t="shared" si="129"/>
        <v>9.375E-2</v>
      </c>
      <c r="AF775" s="12">
        <f t="shared" si="130"/>
        <v>9.375E-2</v>
      </c>
      <c r="AG775" s="12">
        <f t="shared" si="131"/>
        <v>3.4513888888888886E-2</v>
      </c>
    </row>
    <row r="776" spans="2:33" x14ac:dyDescent="0.3">
      <c r="B776">
        <v>57427</v>
      </c>
      <c r="C776" s="7">
        <v>43915</v>
      </c>
      <c r="D776">
        <f t="shared" si="121"/>
        <v>2020</v>
      </c>
      <c r="E776" t="str">
        <f t="shared" si="122"/>
        <v>Q1-2020</v>
      </c>
      <c r="F776" t="str">
        <f t="shared" si="123"/>
        <v>March</v>
      </c>
      <c r="G776">
        <f t="shared" si="124"/>
        <v>13</v>
      </c>
      <c r="H776" t="str">
        <f t="shared" si="125"/>
        <v>Wednesday</v>
      </c>
      <c r="I776">
        <v>2</v>
      </c>
      <c r="J776">
        <v>36</v>
      </c>
      <c r="K776">
        <v>16</v>
      </c>
      <c r="L776">
        <v>0</v>
      </c>
      <c r="M776">
        <v>0</v>
      </c>
      <c r="N776">
        <v>36</v>
      </c>
      <c r="O776">
        <v>63</v>
      </c>
      <c r="P776">
        <v>31</v>
      </c>
      <c r="Q776">
        <v>34</v>
      </c>
      <c r="R776">
        <v>2</v>
      </c>
      <c r="S776">
        <v>16</v>
      </c>
      <c r="T776">
        <v>28</v>
      </c>
      <c r="U776">
        <v>29</v>
      </c>
      <c r="V776">
        <v>2</v>
      </c>
      <c r="W776">
        <v>0</v>
      </c>
      <c r="X776">
        <v>0</v>
      </c>
      <c r="Y776">
        <v>11</v>
      </c>
      <c r="Z776">
        <v>34</v>
      </c>
      <c r="AA776">
        <v>15</v>
      </c>
      <c r="AB776">
        <f t="shared" si="126"/>
        <v>7561</v>
      </c>
      <c r="AC776" s="5">
        <f t="shared" si="127"/>
        <v>2.1002777777777779</v>
      </c>
      <c r="AD776" s="5">
        <f t="shared" si="128"/>
        <v>5.8997222222222216</v>
      </c>
      <c r="AE776" s="12">
        <f t="shared" si="129"/>
        <v>5.5555555555555552E-2</v>
      </c>
      <c r="AF776" s="12">
        <f t="shared" si="130"/>
        <v>5.5555555555555552E-2</v>
      </c>
      <c r="AG776" s="12">
        <f t="shared" si="131"/>
        <v>5.8341049382716052E-2</v>
      </c>
    </row>
    <row r="777" spans="2:33" x14ac:dyDescent="0.3">
      <c r="B777">
        <v>57428</v>
      </c>
      <c r="C777" s="7">
        <v>43916</v>
      </c>
      <c r="D777">
        <f t="shared" si="121"/>
        <v>2020</v>
      </c>
      <c r="E777" t="str">
        <f t="shared" si="122"/>
        <v>Q1-2020</v>
      </c>
      <c r="F777" t="str">
        <f t="shared" si="123"/>
        <v>March</v>
      </c>
      <c r="G777">
        <f t="shared" si="124"/>
        <v>13</v>
      </c>
      <c r="H777" t="str">
        <f t="shared" si="125"/>
        <v>Thursday</v>
      </c>
      <c r="I777">
        <v>1</v>
      </c>
      <c r="J777">
        <v>29</v>
      </c>
      <c r="K777">
        <v>21</v>
      </c>
      <c r="L777">
        <v>0</v>
      </c>
      <c r="M777">
        <v>0</v>
      </c>
      <c r="N777">
        <v>29</v>
      </c>
      <c r="O777">
        <v>55</v>
      </c>
      <c r="P777">
        <v>30</v>
      </c>
      <c r="Q777">
        <v>34</v>
      </c>
      <c r="R777">
        <v>3</v>
      </c>
      <c r="S777">
        <v>15</v>
      </c>
      <c r="T777">
        <v>27</v>
      </c>
      <c r="U777">
        <v>15</v>
      </c>
      <c r="V777">
        <v>3</v>
      </c>
      <c r="W777">
        <v>0</v>
      </c>
      <c r="X777">
        <v>0</v>
      </c>
      <c r="Y777">
        <v>11</v>
      </c>
      <c r="Z777">
        <v>26</v>
      </c>
      <c r="AA777">
        <v>21</v>
      </c>
      <c r="AB777">
        <f t="shared" si="126"/>
        <v>2067</v>
      </c>
      <c r="AC777" s="5">
        <f t="shared" si="127"/>
        <v>0.57416666666666671</v>
      </c>
      <c r="AD777" s="5">
        <f t="shared" si="128"/>
        <v>7.4258333333333333</v>
      </c>
      <c r="AE777" s="12">
        <f t="shared" si="129"/>
        <v>0.10344827586206896</v>
      </c>
      <c r="AF777" s="12">
        <f t="shared" si="130"/>
        <v>0.10344827586206896</v>
      </c>
      <c r="AG777" s="12">
        <f t="shared" si="131"/>
        <v>1.9798850574712645E-2</v>
      </c>
    </row>
    <row r="778" spans="2:33" x14ac:dyDescent="0.3">
      <c r="B778">
        <v>57429</v>
      </c>
      <c r="C778" s="7">
        <v>43916</v>
      </c>
      <c r="D778">
        <f t="shared" si="121"/>
        <v>2020</v>
      </c>
      <c r="E778" t="str">
        <f t="shared" si="122"/>
        <v>Q1-2020</v>
      </c>
      <c r="F778" t="str">
        <f t="shared" si="123"/>
        <v>March</v>
      </c>
      <c r="G778">
        <f t="shared" si="124"/>
        <v>13</v>
      </c>
      <c r="H778" t="str">
        <f t="shared" si="125"/>
        <v>Thursday</v>
      </c>
      <c r="I778">
        <v>2</v>
      </c>
      <c r="J778">
        <v>33</v>
      </c>
      <c r="K778">
        <v>18</v>
      </c>
      <c r="L778">
        <v>0</v>
      </c>
      <c r="M778">
        <v>0</v>
      </c>
      <c r="N778">
        <v>33</v>
      </c>
      <c r="O778">
        <v>72</v>
      </c>
      <c r="P778">
        <v>31</v>
      </c>
      <c r="Q778">
        <v>37</v>
      </c>
      <c r="R778">
        <v>3</v>
      </c>
      <c r="S778">
        <v>24</v>
      </c>
      <c r="T778">
        <v>28</v>
      </c>
      <c r="U778">
        <v>19</v>
      </c>
      <c r="V778">
        <v>2</v>
      </c>
      <c r="W778">
        <v>0</v>
      </c>
      <c r="X778">
        <v>1</v>
      </c>
      <c r="Y778">
        <v>6</v>
      </c>
      <c r="Z778">
        <v>61</v>
      </c>
      <c r="AA778">
        <v>26</v>
      </c>
      <c r="AB778">
        <f t="shared" si="126"/>
        <v>4578</v>
      </c>
      <c r="AC778" s="5">
        <f t="shared" si="127"/>
        <v>1.2716666666666667</v>
      </c>
      <c r="AD778" s="5">
        <f t="shared" si="128"/>
        <v>6.7283333333333335</v>
      </c>
      <c r="AE778" s="12">
        <f t="shared" si="129"/>
        <v>9.0909090909090912E-2</v>
      </c>
      <c r="AF778" s="12">
        <f t="shared" si="130"/>
        <v>9.0909090909090912E-2</v>
      </c>
      <c r="AG778" s="12">
        <f t="shared" si="131"/>
        <v>3.8535353535353534E-2</v>
      </c>
    </row>
    <row r="779" spans="2:33" x14ac:dyDescent="0.3">
      <c r="B779">
        <v>57430</v>
      </c>
      <c r="C779" s="7">
        <v>43917</v>
      </c>
      <c r="D779">
        <f t="shared" si="121"/>
        <v>2020</v>
      </c>
      <c r="E779" t="str">
        <f t="shared" si="122"/>
        <v>Q1-2020</v>
      </c>
      <c r="F779" t="str">
        <f t="shared" si="123"/>
        <v>March</v>
      </c>
      <c r="G779">
        <f t="shared" si="124"/>
        <v>13</v>
      </c>
      <c r="H779" t="str">
        <f t="shared" si="125"/>
        <v>Friday</v>
      </c>
      <c r="I779">
        <v>1</v>
      </c>
      <c r="J779">
        <v>30</v>
      </c>
      <c r="K779">
        <v>23</v>
      </c>
      <c r="L779">
        <v>0</v>
      </c>
      <c r="M779">
        <v>0</v>
      </c>
      <c r="N779">
        <v>30</v>
      </c>
      <c r="O779">
        <v>63</v>
      </c>
      <c r="P779">
        <v>31</v>
      </c>
      <c r="Q779">
        <v>37</v>
      </c>
      <c r="R779">
        <v>2</v>
      </c>
      <c r="S779">
        <v>23</v>
      </c>
      <c r="T779">
        <v>27</v>
      </c>
      <c r="U779">
        <v>25</v>
      </c>
      <c r="V779">
        <v>2</v>
      </c>
      <c r="W779">
        <v>0</v>
      </c>
      <c r="X779">
        <v>0</v>
      </c>
      <c r="Y779">
        <v>18</v>
      </c>
      <c r="Z779">
        <v>53</v>
      </c>
      <c r="AA779">
        <v>12</v>
      </c>
      <c r="AB779">
        <f t="shared" si="126"/>
        <v>2213</v>
      </c>
      <c r="AC779" s="5">
        <f t="shared" si="127"/>
        <v>0.61472222222222217</v>
      </c>
      <c r="AD779" s="5">
        <f t="shared" si="128"/>
        <v>7.3852777777777776</v>
      </c>
      <c r="AE779" s="12">
        <f t="shared" si="129"/>
        <v>6.6666666666666666E-2</v>
      </c>
      <c r="AF779" s="12">
        <f t="shared" si="130"/>
        <v>6.6666666666666666E-2</v>
      </c>
      <c r="AG779" s="12">
        <f t="shared" si="131"/>
        <v>2.049074074074074E-2</v>
      </c>
    </row>
    <row r="780" spans="2:33" x14ac:dyDescent="0.3">
      <c r="B780">
        <v>57431</v>
      </c>
      <c r="C780" s="7">
        <v>43917</v>
      </c>
      <c r="D780">
        <f t="shared" si="121"/>
        <v>2020</v>
      </c>
      <c r="E780" t="str">
        <f t="shared" si="122"/>
        <v>Q1-2020</v>
      </c>
      <c r="F780" t="str">
        <f t="shared" si="123"/>
        <v>March</v>
      </c>
      <c r="G780">
        <f t="shared" si="124"/>
        <v>13</v>
      </c>
      <c r="H780" t="str">
        <f t="shared" si="125"/>
        <v>Friday</v>
      </c>
      <c r="I780">
        <v>2</v>
      </c>
      <c r="J780">
        <v>34</v>
      </c>
      <c r="K780">
        <v>20</v>
      </c>
      <c r="L780">
        <v>0</v>
      </c>
      <c r="M780">
        <v>0</v>
      </c>
      <c r="N780">
        <v>34</v>
      </c>
      <c r="O780">
        <v>80</v>
      </c>
      <c r="P780">
        <v>32</v>
      </c>
      <c r="Q780">
        <v>35</v>
      </c>
      <c r="R780">
        <v>3</v>
      </c>
      <c r="S780">
        <v>11</v>
      </c>
      <c r="T780">
        <v>28</v>
      </c>
      <c r="U780">
        <v>30</v>
      </c>
      <c r="V780">
        <v>2</v>
      </c>
      <c r="W780">
        <v>0</v>
      </c>
      <c r="X780">
        <v>1</v>
      </c>
      <c r="Y780">
        <v>13</v>
      </c>
      <c r="Z780">
        <v>38</v>
      </c>
      <c r="AA780">
        <v>16</v>
      </c>
      <c r="AB780">
        <f t="shared" si="126"/>
        <v>5512</v>
      </c>
      <c r="AC780" s="5">
        <f t="shared" si="127"/>
        <v>1.5311111111111111</v>
      </c>
      <c r="AD780" s="5">
        <f t="shared" si="128"/>
        <v>6.4688888888888894</v>
      </c>
      <c r="AE780" s="12">
        <f t="shared" si="129"/>
        <v>8.8235294117647065E-2</v>
      </c>
      <c r="AF780" s="12">
        <f t="shared" si="130"/>
        <v>8.8235294117647065E-2</v>
      </c>
      <c r="AG780" s="12">
        <f t="shared" si="131"/>
        <v>4.5032679738562092E-2</v>
      </c>
    </row>
    <row r="781" spans="2:33" x14ac:dyDescent="0.3">
      <c r="B781">
        <v>57432</v>
      </c>
      <c r="C781" s="7">
        <v>43918</v>
      </c>
      <c r="D781">
        <f t="shared" si="121"/>
        <v>2020</v>
      </c>
      <c r="E781" t="str">
        <f t="shared" si="122"/>
        <v>Q1-2020</v>
      </c>
      <c r="F781" t="str">
        <f t="shared" si="123"/>
        <v>March</v>
      </c>
      <c r="G781">
        <f t="shared" si="124"/>
        <v>13</v>
      </c>
      <c r="H781" t="str">
        <f t="shared" si="125"/>
        <v>Saturday</v>
      </c>
      <c r="I781">
        <v>1</v>
      </c>
      <c r="J781">
        <v>30</v>
      </c>
      <c r="K781">
        <v>17</v>
      </c>
      <c r="L781">
        <v>0</v>
      </c>
      <c r="M781">
        <v>0</v>
      </c>
      <c r="N781">
        <v>30</v>
      </c>
      <c r="O781">
        <v>37</v>
      </c>
      <c r="P781">
        <v>31</v>
      </c>
      <c r="Q781">
        <v>33</v>
      </c>
      <c r="R781">
        <v>2</v>
      </c>
      <c r="S781">
        <v>20</v>
      </c>
      <c r="T781">
        <v>28</v>
      </c>
      <c r="U781">
        <v>14</v>
      </c>
      <c r="V781">
        <v>2</v>
      </c>
      <c r="W781">
        <v>0</v>
      </c>
      <c r="X781">
        <v>0</v>
      </c>
      <c r="Y781">
        <v>9</v>
      </c>
      <c r="Z781">
        <v>72</v>
      </c>
      <c r="AA781">
        <v>21</v>
      </c>
      <c r="AB781">
        <f t="shared" si="126"/>
        <v>1502</v>
      </c>
      <c r="AC781" s="5">
        <f t="shared" si="127"/>
        <v>0.41722222222222222</v>
      </c>
      <c r="AD781" s="5">
        <f t="shared" si="128"/>
        <v>7.5827777777777774</v>
      </c>
      <c r="AE781" s="12">
        <f t="shared" si="129"/>
        <v>6.6666666666666666E-2</v>
      </c>
      <c r="AF781" s="12">
        <f t="shared" si="130"/>
        <v>6.6666666666666666E-2</v>
      </c>
      <c r="AG781" s="12">
        <f t="shared" si="131"/>
        <v>1.3907407407407407E-2</v>
      </c>
    </row>
    <row r="782" spans="2:33" x14ac:dyDescent="0.3">
      <c r="B782">
        <v>57433</v>
      </c>
      <c r="C782" s="7">
        <v>43920</v>
      </c>
      <c r="D782">
        <f t="shared" si="121"/>
        <v>2020</v>
      </c>
      <c r="E782" t="str">
        <f t="shared" si="122"/>
        <v>Q1-2020</v>
      </c>
      <c r="F782" t="str">
        <f t="shared" si="123"/>
        <v>March</v>
      </c>
      <c r="G782">
        <f t="shared" si="124"/>
        <v>14</v>
      </c>
      <c r="H782" t="str">
        <f t="shared" si="125"/>
        <v>Monday</v>
      </c>
      <c r="I782">
        <v>1</v>
      </c>
      <c r="J782">
        <v>28</v>
      </c>
      <c r="K782">
        <v>19</v>
      </c>
      <c r="L782">
        <v>0</v>
      </c>
      <c r="M782">
        <v>0</v>
      </c>
      <c r="N782">
        <v>28</v>
      </c>
      <c r="O782">
        <v>82</v>
      </c>
      <c r="P782">
        <v>30</v>
      </c>
      <c r="Q782">
        <v>35</v>
      </c>
      <c r="R782">
        <v>3</v>
      </c>
      <c r="S782">
        <v>21</v>
      </c>
      <c r="T782">
        <v>11</v>
      </c>
      <c r="U782">
        <v>23</v>
      </c>
      <c r="V782">
        <v>3</v>
      </c>
      <c r="W782">
        <v>0</v>
      </c>
      <c r="X782">
        <v>0</v>
      </c>
      <c r="Y782">
        <v>7</v>
      </c>
      <c r="Z782">
        <v>62</v>
      </c>
      <c r="AA782">
        <v>28</v>
      </c>
      <c r="AB782">
        <f t="shared" si="126"/>
        <v>2453</v>
      </c>
      <c r="AC782" s="5">
        <f t="shared" si="127"/>
        <v>0.68138888888888893</v>
      </c>
      <c r="AD782" s="5">
        <f t="shared" si="128"/>
        <v>7.3186111111111112</v>
      </c>
      <c r="AE782" s="12">
        <f t="shared" si="129"/>
        <v>0.10714285714285714</v>
      </c>
      <c r="AF782" s="12">
        <f t="shared" si="130"/>
        <v>0.10714285714285714</v>
      </c>
      <c r="AG782" s="12">
        <f t="shared" si="131"/>
        <v>2.4335317460317463E-2</v>
      </c>
    </row>
    <row r="783" spans="2:33" x14ac:dyDescent="0.3">
      <c r="B783">
        <v>57434</v>
      </c>
      <c r="C783" s="7">
        <v>43920</v>
      </c>
      <c r="D783">
        <f t="shared" si="121"/>
        <v>2020</v>
      </c>
      <c r="E783" t="str">
        <f t="shared" si="122"/>
        <v>Q1-2020</v>
      </c>
      <c r="F783" t="str">
        <f t="shared" si="123"/>
        <v>March</v>
      </c>
      <c r="G783">
        <f t="shared" si="124"/>
        <v>14</v>
      </c>
      <c r="H783" t="str">
        <f t="shared" si="125"/>
        <v>Monday</v>
      </c>
      <c r="I783">
        <v>2</v>
      </c>
      <c r="J783">
        <v>32</v>
      </c>
      <c r="K783">
        <v>16</v>
      </c>
      <c r="L783">
        <v>0</v>
      </c>
      <c r="M783">
        <v>0</v>
      </c>
      <c r="N783">
        <v>32</v>
      </c>
      <c r="O783">
        <v>39</v>
      </c>
      <c r="P783">
        <v>31</v>
      </c>
      <c r="Q783">
        <v>33</v>
      </c>
      <c r="R783">
        <v>2</v>
      </c>
      <c r="S783">
        <v>29</v>
      </c>
      <c r="T783">
        <v>12</v>
      </c>
      <c r="U783">
        <v>27</v>
      </c>
      <c r="V783">
        <v>2</v>
      </c>
      <c r="W783">
        <v>0</v>
      </c>
      <c r="X783">
        <v>0</v>
      </c>
      <c r="Y783">
        <v>15</v>
      </c>
      <c r="Z783">
        <v>47</v>
      </c>
      <c r="AA783">
        <v>13</v>
      </c>
      <c r="AB783">
        <f t="shared" si="126"/>
        <v>2593</v>
      </c>
      <c r="AC783" s="5">
        <f t="shared" si="127"/>
        <v>0.72027777777777779</v>
      </c>
      <c r="AD783" s="5">
        <f t="shared" si="128"/>
        <v>7.2797222222222224</v>
      </c>
      <c r="AE783" s="12">
        <f t="shared" si="129"/>
        <v>6.25E-2</v>
      </c>
      <c r="AF783" s="12">
        <f t="shared" si="130"/>
        <v>6.25E-2</v>
      </c>
      <c r="AG783" s="12">
        <f t="shared" si="131"/>
        <v>2.2508680555555556E-2</v>
      </c>
    </row>
    <row r="784" spans="2:33" x14ac:dyDescent="0.3">
      <c r="B784">
        <v>57435</v>
      </c>
      <c r="C784" s="7">
        <v>43921</v>
      </c>
      <c r="D784">
        <f t="shared" si="121"/>
        <v>2020</v>
      </c>
      <c r="E784" t="str">
        <f t="shared" si="122"/>
        <v>Q1-2020</v>
      </c>
      <c r="F784" t="str">
        <f t="shared" si="123"/>
        <v>March</v>
      </c>
      <c r="G784">
        <f t="shared" si="124"/>
        <v>14</v>
      </c>
      <c r="H784" t="str">
        <f t="shared" si="125"/>
        <v>Tuesday</v>
      </c>
      <c r="I784">
        <v>1</v>
      </c>
      <c r="J784">
        <v>29</v>
      </c>
      <c r="K784">
        <v>13</v>
      </c>
      <c r="L784">
        <v>0</v>
      </c>
      <c r="M784">
        <v>0</v>
      </c>
      <c r="N784">
        <v>29</v>
      </c>
      <c r="O784">
        <v>57</v>
      </c>
      <c r="P784">
        <v>30</v>
      </c>
      <c r="Q784">
        <v>36</v>
      </c>
      <c r="R784">
        <v>2</v>
      </c>
      <c r="S784">
        <v>17</v>
      </c>
      <c r="T784">
        <v>12</v>
      </c>
      <c r="U784">
        <v>11</v>
      </c>
      <c r="V784">
        <v>2</v>
      </c>
      <c r="W784">
        <v>0</v>
      </c>
      <c r="X784">
        <v>0</v>
      </c>
      <c r="Y784">
        <v>10</v>
      </c>
      <c r="Z784">
        <v>31</v>
      </c>
      <c r="AA784">
        <v>17</v>
      </c>
      <c r="AB784">
        <f t="shared" si="126"/>
        <v>2491</v>
      </c>
      <c r="AC784" s="5">
        <f t="shared" si="127"/>
        <v>0.69194444444444447</v>
      </c>
      <c r="AD784" s="5">
        <f t="shared" si="128"/>
        <v>7.3080555555555557</v>
      </c>
      <c r="AE784" s="12">
        <f t="shared" si="129"/>
        <v>6.8965517241379309E-2</v>
      </c>
      <c r="AF784" s="12">
        <f t="shared" si="130"/>
        <v>6.8965517241379309E-2</v>
      </c>
      <c r="AG784" s="12">
        <f t="shared" si="131"/>
        <v>2.3860153256704982E-2</v>
      </c>
    </row>
    <row r="785" spans="2:33" x14ac:dyDescent="0.3">
      <c r="B785">
        <v>57436</v>
      </c>
      <c r="C785" s="7">
        <v>43921</v>
      </c>
      <c r="D785">
        <f t="shared" si="121"/>
        <v>2020</v>
      </c>
      <c r="E785" t="str">
        <f t="shared" si="122"/>
        <v>Q1-2020</v>
      </c>
      <c r="F785" t="str">
        <f t="shared" si="123"/>
        <v>March</v>
      </c>
      <c r="G785">
        <f t="shared" si="124"/>
        <v>14</v>
      </c>
      <c r="H785" t="str">
        <f t="shared" si="125"/>
        <v>Tuesday</v>
      </c>
      <c r="I785">
        <v>2</v>
      </c>
      <c r="J785">
        <v>34</v>
      </c>
      <c r="K785">
        <v>18</v>
      </c>
      <c r="L785">
        <v>0</v>
      </c>
      <c r="M785">
        <v>0</v>
      </c>
      <c r="N785">
        <v>34</v>
      </c>
      <c r="O785">
        <v>48</v>
      </c>
      <c r="P785">
        <v>30</v>
      </c>
      <c r="Q785">
        <v>36</v>
      </c>
      <c r="R785">
        <v>3</v>
      </c>
      <c r="S785">
        <v>17</v>
      </c>
      <c r="T785">
        <v>11</v>
      </c>
      <c r="U785">
        <v>18</v>
      </c>
      <c r="V785">
        <v>2</v>
      </c>
      <c r="W785">
        <v>0</v>
      </c>
      <c r="X785">
        <v>1</v>
      </c>
      <c r="Y785">
        <v>10</v>
      </c>
      <c r="Z785">
        <v>74</v>
      </c>
      <c r="AA785">
        <v>23</v>
      </c>
      <c r="AB785">
        <f t="shared" si="126"/>
        <v>3662</v>
      </c>
      <c r="AC785" s="5">
        <f t="shared" si="127"/>
        <v>1.0172222222222222</v>
      </c>
      <c r="AD785" s="5">
        <f t="shared" si="128"/>
        <v>6.9827777777777778</v>
      </c>
      <c r="AE785" s="12">
        <f t="shared" si="129"/>
        <v>8.8235294117647065E-2</v>
      </c>
      <c r="AF785" s="12">
        <f t="shared" si="130"/>
        <v>8.8235294117647065E-2</v>
      </c>
      <c r="AG785" s="12">
        <f t="shared" si="131"/>
        <v>2.991830065359477E-2</v>
      </c>
    </row>
    <row r="786" spans="2:33" x14ac:dyDescent="0.3">
      <c r="B786">
        <v>57437</v>
      </c>
      <c r="C786" s="7">
        <v>43922</v>
      </c>
      <c r="D786">
        <f t="shared" si="121"/>
        <v>2020</v>
      </c>
      <c r="E786" t="str">
        <f t="shared" si="122"/>
        <v>Q2-2020</v>
      </c>
      <c r="F786" t="str">
        <f t="shared" si="123"/>
        <v>April</v>
      </c>
      <c r="G786">
        <f t="shared" si="124"/>
        <v>14</v>
      </c>
      <c r="H786" t="str">
        <f t="shared" si="125"/>
        <v>Wednesday</v>
      </c>
      <c r="I786">
        <v>1</v>
      </c>
      <c r="J786">
        <v>31</v>
      </c>
      <c r="K786">
        <v>12</v>
      </c>
      <c r="L786">
        <v>0</v>
      </c>
      <c r="M786">
        <v>0</v>
      </c>
      <c r="N786">
        <v>31</v>
      </c>
      <c r="O786">
        <v>39</v>
      </c>
      <c r="P786">
        <v>31</v>
      </c>
      <c r="Q786">
        <v>35</v>
      </c>
      <c r="R786">
        <v>2</v>
      </c>
      <c r="S786">
        <v>12</v>
      </c>
      <c r="T786">
        <v>19</v>
      </c>
      <c r="U786">
        <v>18</v>
      </c>
      <c r="V786">
        <v>2</v>
      </c>
      <c r="W786">
        <v>0</v>
      </c>
      <c r="X786">
        <v>0</v>
      </c>
      <c r="Y786">
        <v>11</v>
      </c>
      <c r="Z786">
        <v>45</v>
      </c>
      <c r="AA786">
        <v>19</v>
      </c>
      <c r="AB786">
        <f t="shared" si="126"/>
        <v>2190</v>
      </c>
      <c r="AC786" s="5">
        <f t="shared" si="127"/>
        <v>0.60833333333333328</v>
      </c>
      <c r="AD786" s="5">
        <f t="shared" si="128"/>
        <v>7.3916666666666666</v>
      </c>
      <c r="AE786" s="12">
        <f t="shared" si="129"/>
        <v>6.4516129032258063E-2</v>
      </c>
      <c r="AF786" s="12">
        <f t="shared" si="130"/>
        <v>6.4516129032258063E-2</v>
      </c>
      <c r="AG786" s="12">
        <f t="shared" si="131"/>
        <v>1.9623655913978494E-2</v>
      </c>
    </row>
    <row r="787" spans="2:33" x14ac:dyDescent="0.3">
      <c r="B787">
        <v>57438</v>
      </c>
      <c r="C787" s="7">
        <v>43922</v>
      </c>
      <c r="D787">
        <f t="shared" si="121"/>
        <v>2020</v>
      </c>
      <c r="E787" t="str">
        <f t="shared" si="122"/>
        <v>Q2-2020</v>
      </c>
      <c r="F787" t="str">
        <f t="shared" si="123"/>
        <v>April</v>
      </c>
      <c r="G787">
        <f t="shared" si="124"/>
        <v>14</v>
      </c>
      <c r="H787" t="str">
        <f t="shared" si="125"/>
        <v>Wednesday</v>
      </c>
      <c r="I787">
        <v>2</v>
      </c>
      <c r="J787">
        <v>30</v>
      </c>
      <c r="K787">
        <v>28</v>
      </c>
      <c r="L787">
        <v>0</v>
      </c>
      <c r="M787">
        <v>0</v>
      </c>
      <c r="N787">
        <v>30</v>
      </c>
      <c r="O787">
        <v>56</v>
      </c>
      <c r="P787">
        <v>31</v>
      </c>
      <c r="Q787">
        <v>40</v>
      </c>
      <c r="R787">
        <v>2</v>
      </c>
      <c r="S787">
        <v>20</v>
      </c>
      <c r="T787">
        <v>19</v>
      </c>
      <c r="U787">
        <v>22</v>
      </c>
      <c r="V787">
        <v>2</v>
      </c>
      <c r="W787">
        <v>0</v>
      </c>
      <c r="X787">
        <v>0</v>
      </c>
      <c r="Y787">
        <v>6</v>
      </c>
      <c r="Z787">
        <v>30</v>
      </c>
      <c r="AA787">
        <v>24</v>
      </c>
      <c r="AB787">
        <f t="shared" si="126"/>
        <v>2380</v>
      </c>
      <c r="AC787" s="5">
        <f t="shared" si="127"/>
        <v>0.66111111111111109</v>
      </c>
      <c r="AD787" s="5">
        <f t="shared" si="128"/>
        <v>7.3388888888888886</v>
      </c>
      <c r="AE787" s="12">
        <f t="shared" si="129"/>
        <v>6.6666666666666666E-2</v>
      </c>
      <c r="AF787" s="12">
        <f t="shared" si="130"/>
        <v>6.6666666666666666E-2</v>
      </c>
      <c r="AG787" s="12">
        <f t="shared" si="131"/>
        <v>2.2037037037037036E-2</v>
      </c>
    </row>
    <row r="788" spans="2:33" x14ac:dyDescent="0.3">
      <c r="B788">
        <v>57439</v>
      </c>
      <c r="C788" s="7">
        <v>43923</v>
      </c>
      <c r="D788">
        <f t="shared" si="121"/>
        <v>2020</v>
      </c>
      <c r="E788" t="str">
        <f t="shared" si="122"/>
        <v>Q2-2020</v>
      </c>
      <c r="F788" t="str">
        <f t="shared" si="123"/>
        <v>April</v>
      </c>
      <c r="G788">
        <f t="shared" si="124"/>
        <v>14</v>
      </c>
      <c r="H788" t="str">
        <f t="shared" si="125"/>
        <v>Thursday</v>
      </c>
      <c r="I788">
        <v>1</v>
      </c>
      <c r="J788">
        <v>31</v>
      </c>
      <c r="K788">
        <v>25</v>
      </c>
      <c r="L788">
        <v>0</v>
      </c>
      <c r="M788">
        <v>0</v>
      </c>
      <c r="N788">
        <v>31</v>
      </c>
      <c r="O788">
        <v>73</v>
      </c>
      <c r="P788">
        <v>31</v>
      </c>
      <c r="Q788">
        <v>36</v>
      </c>
      <c r="R788">
        <v>1</v>
      </c>
      <c r="S788">
        <v>28</v>
      </c>
      <c r="T788">
        <v>20</v>
      </c>
      <c r="U788">
        <v>26</v>
      </c>
      <c r="V788">
        <v>1</v>
      </c>
      <c r="W788">
        <v>0</v>
      </c>
      <c r="X788">
        <v>0</v>
      </c>
      <c r="Y788">
        <v>14</v>
      </c>
      <c r="Z788">
        <v>64</v>
      </c>
      <c r="AA788">
        <v>28</v>
      </c>
      <c r="AB788">
        <f t="shared" si="126"/>
        <v>3315</v>
      </c>
      <c r="AC788" s="5">
        <f t="shared" si="127"/>
        <v>0.92083333333333328</v>
      </c>
      <c r="AD788" s="5">
        <f t="shared" si="128"/>
        <v>7.0791666666666666</v>
      </c>
      <c r="AE788" s="12">
        <f t="shared" si="129"/>
        <v>3.2258064516129031E-2</v>
      </c>
      <c r="AF788" s="12">
        <f t="shared" si="130"/>
        <v>3.2258064516129031E-2</v>
      </c>
      <c r="AG788" s="12">
        <f t="shared" si="131"/>
        <v>2.9704301075268814E-2</v>
      </c>
    </row>
    <row r="789" spans="2:33" x14ac:dyDescent="0.3">
      <c r="B789">
        <v>57440</v>
      </c>
      <c r="C789" s="7">
        <v>43923</v>
      </c>
      <c r="D789">
        <f t="shared" si="121"/>
        <v>2020</v>
      </c>
      <c r="E789" t="str">
        <f t="shared" si="122"/>
        <v>Q2-2020</v>
      </c>
      <c r="F789" t="str">
        <f t="shared" si="123"/>
        <v>April</v>
      </c>
      <c r="G789">
        <f t="shared" si="124"/>
        <v>14</v>
      </c>
      <c r="H789" t="str">
        <f t="shared" si="125"/>
        <v>Thursday</v>
      </c>
      <c r="I789">
        <v>2</v>
      </c>
      <c r="J789">
        <v>32</v>
      </c>
      <c r="K789">
        <v>11</v>
      </c>
      <c r="L789">
        <v>0</v>
      </c>
      <c r="M789">
        <v>0</v>
      </c>
      <c r="N789">
        <v>32</v>
      </c>
      <c r="O789">
        <v>65</v>
      </c>
      <c r="P789">
        <v>30</v>
      </c>
      <c r="Q789">
        <v>38</v>
      </c>
      <c r="R789">
        <v>2</v>
      </c>
      <c r="S789">
        <v>28</v>
      </c>
      <c r="T789">
        <v>19</v>
      </c>
      <c r="U789">
        <v>12</v>
      </c>
      <c r="V789">
        <v>2</v>
      </c>
      <c r="W789">
        <v>0</v>
      </c>
      <c r="X789">
        <v>0</v>
      </c>
      <c r="Y789">
        <v>13</v>
      </c>
      <c r="Z789">
        <v>57</v>
      </c>
      <c r="AA789">
        <v>14</v>
      </c>
      <c r="AB789">
        <f t="shared" si="126"/>
        <v>3732</v>
      </c>
      <c r="AC789" s="5">
        <f t="shared" si="127"/>
        <v>1.0366666666666666</v>
      </c>
      <c r="AD789" s="5">
        <f t="shared" si="128"/>
        <v>6.9633333333333329</v>
      </c>
      <c r="AE789" s="12">
        <f t="shared" si="129"/>
        <v>6.25E-2</v>
      </c>
      <c r="AF789" s="12">
        <f t="shared" si="130"/>
        <v>6.25E-2</v>
      </c>
      <c r="AG789" s="12">
        <f t="shared" si="131"/>
        <v>3.2395833333333332E-2</v>
      </c>
    </row>
    <row r="790" spans="2:33" x14ac:dyDescent="0.3">
      <c r="B790">
        <v>57441</v>
      </c>
      <c r="C790" s="7">
        <v>43924</v>
      </c>
      <c r="D790">
        <f t="shared" si="121"/>
        <v>2020</v>
      </c>
      <c r="E790" t="str">
        <f t="shared" si="122"/>
        <v>Q2-2020</v>
      </c>
      <c r="F790" t="str">
        <f t="shared" si="123"/>
        <v>April</v>
      </c>
      <c r="G790">
        <f t="shared" si="124"/>
        <v>14</v>
      </c>
      <c r="H790" t="str">
        <f t="shared" si="125"/>
        <v>Friday</v>
      </c>
      <c r="I790">
        <v>1</v>
      </c>
      <c r="J790">
        <v>33</v>
      </c>
      <c r="K790">
        <v>27</v>
      </c>
      <c r="L790">
        <v>0</v>
      </c>
      <c r="M790">
        <v>0</v>
      </c>
      <c r="N790">
        <v>33</v>
      </c>
      <c r="O790">
        <v>82</v>
      </c>
      <c r="P790">
        <v>30</v>
      </c>
      <c r="Q790">
        <v>39</v>
      </c>
      <c r="R790">
        <v>2</v>
      </c>
      <c r="S790">
        <v>16</v>
      </c>
      <c r="T790">
        <v>20</v>
      </c>
      <c r="U790">
        <v>17</v>
      </c>
      <c r="V790">
        <v>2</v>
      </c>
      <c r="W790">
        <v>0</v>
      </c>
      <c r="X790">
        <v>0</v>
      </c>
      <c r="Y790">
        <v>9</v>
      </c>
      <c r="Z790">
        <v>41</v>
      </c>
      <c r="AA790">
        <v>18</v>
      </c>
      <c r="AB790">
        <f t="shared" si="126"/>
        <v>4987</v>
      </c>
      <c r="AC790" s="5">
        <f t="shared" si="127"/>
        <v>1.3852777777777778</v>
      </c>
      <c r="AD790" s="5">
        <f t="shared" si="128"/>
        <v>6.6147222222222224</v>
      </c>
      <c r="AE790" s="12">
        <f t="shared" si="129"/>
        <v>6.0606060606060608E-2</v>
      </c>
      <c r="AF790" s="12">
        <f t="shared" si="130"/>
        <v>6.0606060606060608E-2</v>
      </c>
      <c r="AG790" s="12">
        <f t="shared" si="131"/>
        <v>4.1978114478114482E-2</v>
      </c>
    </row>
    <row r="791" spans="2:33" x14ac:dyDescent="0.3">
      <c r="B791">
        <v>57442</v>
      </c>
      <c r="C791" s="7">
        <v>43924</v>
      </c>
      <c r="D791">
        <f t="shared" ref="D791:D854" si="132">YEAR(C791)</f>
        <v>2020</v>
      </c>
      <c r="E791" t="str">
        <f t="shared" ref="E791:E854" si="133">"Q"&amp;ROUNDUP(MONTH(C791)/3,0)&amp;"-"&amp;YEAR(C791)</f>
        <v>Q2-2020</v>
      </c>
      <c r="F791" t="str">
        <f t="shared" ref="F791:F854" si="134">TEXT(C791,"mmmm")</f>
        <v>April</v>
      </c>
      <c r="G791">
        <f t="shared" ref="G791:G854" si="135">WEEKNUM(C791)</f>
        <v>14</v>
      </c>
      <c r="H791" t="str">
        <f t="shared" ref="H791:H854" si="136">TEXT(C791,"dddd")</f>
        <v>Friday</v>
      </c>
      <c r="I791">
        <v>2</v>
      </c>
      <c r="J791">
        <v>33</v>
      </c>
      <c r="K791">
        <v>13</v>
      </c>
      <c r="L791">
        <v>0</v>
      </c>
      <c r="M791">
        <v>0</v>
      </c>
      <c r="N791">
        <v>33</v>
      </c>
      <c r="O791">
        <v>73</v>
      </c>
      <c r="P791">
        <v>29</v>
      </c>
      <c r="Q791">
        <v>36</v>
      </c>
      <c r="R791">
        <v>2</v>
      </c>
      <c r="S791">
        <v>16</v>
      </c>
      <c r="T791">
        <v>19</v>
      </c>
      <c r="U791">
        <v>23</v>
      </c>
      <c r="V791">
        <v>2</v>
      </c>
      <c r="W791">
        <v>0</v>
      </c>
      <c r="X791">
        <v>0</v>
      </c>
      <c r="Y791">
        <v>8</v>
      </c>
      <c r="Z791">
        <v>34</v>
      </c>
      <c r="AA791">
        <v>25</v>
      </c>
      <c r="AB791">
        <f t="shared" ref="AB791:AB854" si="137">N791*O791+P791*Q791+R791*S791+V791*W791+X791*Y791+(N791-P791)*(T791*U791)+(N791-P791-R791)*(Z791+AA791)</f>
        <v>5351</v>
      </c>
      <c r="AC791" s="5">
        <f t="shared" ref="AC791:AC854" si="138">AB791/$AC$20</f>
        <v>1.486388888888889</v>
      </c>
      <c r="AD791" s="5">
        <f t="shared" ref="AD791:AD854" si="139">$AE$20-AC791</f>
        <v>6.5136111111111106</v>
      </c>
      <c r="AE791" s="12">
        <f t="shared" ref="AE791:AE854" si="140">R791/N791</f>
        <v>6.0606060606060608E-2</v>
      </c>
      <c r="AF791" s="12">
        <f t="shared" ref="AF791:AF854" si="141">(V791+X791)/N791</f>
        <v>6.0606060606060608E-2</v>
      </c>
      <c r="AG791" s="12">
        <f t="shared" ref="AG791:AG854" si="142">AC791/N791</f>
        <v>4.5042087542087543E-2</v>
      </c>
    </row>
    <row r="792" spans="2:33" x14ac:dyDescent="0.3">
      <c r="B792">
        <v>57443</v>
      </c>
      <c r="C792" s="7">
        <v>43925</v>
      </c>
      <c r="D792">
        <f t="shared" si="132"/>
        <v>2020</v>
      </c>
      <c r="E792" t="str">
        <f t="shared" si="133"/>
        <v>Q2-2020</v>
      </c>
      <c r="F792" t="str">
        <f t="shared" si="134"/>
        <v>April</v>
      </c>
      <c r="G792">
        <f t="shared" si="135"/>
        <v>14</v>
      </c>
      <c r="H792" t="str">
        <f t="shared" si="136"/>
        <v>Saturday</v>
      </c>
      <c r="I792">
        <v>1</v>
      </c>
      <c r="J792">
        <v>34</v>
      </c>
      <c r="K792">
        <v>29</v>
      </c>
      <c r="L792">
        <v>0</v>
      </c>
      <c r="M792">
        <v>0</v>
      </c>
      <c r="N792">
        <v>34</v>
      </c>
      <c r="O792">
        <v>30</v>
      </c>
      <c r="P792">
        <v>29</v>
      </c>
      <c r="Q792">
        <v>37</v>
      </c>
      <c r="R792">
        <v>2</v>
      </c>
      <c r="S792">
        <v>24</v>
      </c>
      <c r="T792">
        <v>19</v>
      </c>
      <c r="U792">
        <v>27</v>
      </c>
      <c r="V792">
        <v>2</v>
      </c>
      <c r="W792">
        <v>0</v>
      </c>
      <c r="X792">
        <v>0</v>
      </c>
      <c r="Y792">
        <v>16</v>
      </c>
      <c r="Z792">
        <v>68</v>
      </c>
      <c r="AA792">
        <v>29</v>
      </c>
      <c r="AB792">
        <f t="shared" si="137"/>
        <v>4997</v>
      </c>
      <c r="AC792" s="5">
        <f t="shared" si="138"/>
        <v>1.3880555555555556</v>
      </c>
      <c r="AD792" s="5">
        <f t="shared" si="139"/>
        <v>6.6119444444444442</v>
      </c>
      <c r="AE792" s="12">
        <f t="shared" si="140"/>
        <v>5.8823529411764705E-2</v>
      </c>
      <c r="AF792" s="12">
        <f t="shared" si="141"/>
        <v>5.8823529411764705E-2</v>
      </c>
      <c r="AG792" s="12">
        <f t="shared" si="142"/>
        <v>4.0825163398692813E-2</v>
      </c>
    </row>
    <row r="793" spans="2:33" x14ac:dyDescent="0.3">
      <c r="B793">
        <v>57444</v>
      </c>
      <c r="C793" s="7">
        <v>43927</v>
      </c>
      <c r="D793">
        <f t="shared" si="132"/>
        <v>2020</v>
      </c>
      <c r="E793" t="str">
        <f t="shared" si="133"/>
        <v>Q2-2020</v>
      </c>
      <c r="F793" t="str">
        <f t="shared" si="134"/>
        <v>April</v>
      </c>
      <c r="G793">
        <f t="shared" si="135"/>
        <v>15</v>
      </c>
      <c r="H793" t="str">
        <f t="shared" si="136"/>
        <v>Monday</v>
      </c>
      <c r="I793">
        <v>1</v>
      </c>
      <c r="J793">
        <v>30</v>
      </c>
      <c r="K793">
        <v>26</v>
      </c>
      <c r="L793">
        <v>0</v>
      </c>
      <c r="M793">
        <v>0</v>
      </c>
      <c r="N793">
        <v>30</v>
      </c>
      <c r="O793">
        <v>47</v>
      </c>
      <c r="P793">
        <v>29</v>
      </c>
      <c r="Q793">
        <v>35</v>
      </c>
      <c r="R793">
        <v>1</v>
      </c>
      <c r="S793">
        <v>12</v>
      </c>
      <c r="T793">
        <v>20</v>
      </c>
      <c r="U793">
        <v>12</v>
      </c>
      <c r="V793">
        <v>1</v>
      </c>
      <c r="W793">
        <v>0</v>
      </c>
      <c r="X793">
        <v>0</v>
      </c>
      <c r="Y793">
        <v>11</v>
      </c>
      <c r="Z793">
        <v>53</v>
      </c>
      <c r="AA793">
        <v>13</v>
      </c>
      <c r="AB793">
        <f t="shared" si="137"/>
        <v>2677</v>
      </c>
      <c r="AC793" s="5">
        <f t="shared" si="138"/>
        <v>0.74361111111111111</v>
      </c>
      <c r="AD793" s="5">
        <f t="shared" si="139"/>
        <v>7.256388888888889</v>
      </c>
      <c r="AE793" s="12">
        <f t="shared" si="140"/>
        <v>3.3333333333333333E-2</v>
      </c>
      <c r="AF793" s="12">
        <f t="shared" si="141"/>
        <v>3.3333333333333333E-2</v>
      </c>
      <c r="AG793" s="12">
        <f t="shared" si="142"/>
        <v>2.4787037037037038E-2</v>
      </c>
    </row>
    <row r="794" spans="2:33" x14ac:dyDescent="0.3">
      <c r="B794">
        <v>57445</v>
      </c>
      <c r="C794" s="7">
        <v>43927</v>
      </c>
      <c r="D794">
        <f t="shared" si="132"/>
        <v>2020</v>
      </c>
      <c r="E794" t="str">
        <f t="shared" si="133"/>
        <v>Q2-2020</v>
      </c>
      <c r="F794" t="str">
        <f t="shared" si="134"/>
        <v>April</v>
      </c>
      <c r="G794">
        <f t="shared" si="135"/>
        <v>15</v>
      </c>
      <c r="H794" t="str">
        <f t="shared" si="136"/>
        <v>Monday</v>
      </c>
      <c r="I794">
        <v>2</v>
      </c>
      <c r="J794">
        <v>30</v>
      </c>
      <c r="K794">
        <v>12</v>
      </c>
      <c r="L794">
        <v>0</v>
      </c>
      <c r="M794">
        <v>0</v>
      </c>
      <c r="N794">
        <v>30</v>
      </c>
      <c r="O794">
        <v>39</v>
      </c>
      <c r="P794">
        <v>31</v>
      </c>
      <c r="Q794">
        <v>37</v>
      </c>
      <c r="R794">
        <v>2</v>
      </c>
      <c r="S794">
        <v>12</v>
      </c>
      <c r="T794">
        <v>19</v>
      </c>
      <c r="U794">
        <v>18</v>
      </c>
      <c r="V794">
        <v>2</v>
      </c>
      <c r="W794">
        <v>0</v>
      </c>
      <c r="X794">
        <v>0</v>
      </c>
      <c r="Y794">
        <v>11</v>
      </c>
      <c r="Z794">
        <v>45</v>
      </c>
      <c r="AA794">
        <v>19</v>
      </c>
      <c r="AB794">
        <f t="shared" si="137"/>
        <v>1807</v>
      </c>
      <c r="AC794" s="5">
        <f t="shared" si="138"/>
        <v>0.50194444444444442</v>
      </c>
      <c r="AD794" s="5">
        <f t="shared" si="139"/>
        <v>7.4980555555555553</v>
      </c>
      <c r="AE794" s="12">
        <f t="shared" si="140"/>
        <v>6.6666666666666666E-2</v>
      </c>
      <c r="AF794" s="12">
        <f t="shared" si="141"/>
        <v>6.6666666666666666E-2</v>
      </c>
      <c r="AG794" s="12">
        <f t="shared" si="142"/>
        <v>1.6731481481481479E-2</v>
      </c>
    </row>
    <row r="795" spans="2:33" x14ac:dyDescent="0.3">
      <c r="B795">
        <v>57446</v>
      </c>
      <c r="C795" s="7">
        <v>43928</v>
      </c>
      <c r="D795">
        <f t="shared" si="132"/>
        <v>2020</v>
      </c>
      <c r="E795" t="str">
        <f t="shared" si="133"/>
        <v>Q2-2020</v>
      </c>
      <c r="F795" t="str">
        <f t="shared" si="134"/>
        <v>April</v>
      </c>
      <c r="G795">
        <f t="shared" si="135"/>
        <v>15</v>
      </c>
      <c r="H795" t="str">
        <f t="shared" si="136"/>
        <v>Tuesday</v>
      </c>
      <c r="I795">
        <v>1</v>
      </c>
      <c r="J795">
        <v>31</v>
      </c>
      <c r="K795">
        <v>28</v>
      </c>
      <c r="L795">
        <v>0</v>
      </c>
      <c r="M795">
        <v>0</v>
      </c>
      <c r="N795">
        <v>31</v>
      </c>
      <c r="O795">
        <v>56</v>
      </c>
      <c r="P795">
        <v>31</v>
      </c>
      <c r="Q795">
        <v>38</v>
      </c>
      <c r="R795">
        <v>2</v>
      </c>
      <c r="S795">
        <v>20</v>
      </c>
      <c r="T795">
        <v>19</v>
      </c>
      <c r="U795">
        <v>22</v>
      </c>
      <c r="V795">
        <v>1</v>
      </c>
      <c r="W795">
        <v>0</v>
      </c>
      <c r="X795">
        <v>1</v>
      </c>
      <c r="Y795">
        <v>6</v>
      </c>
      <c r="Z795">
        <v>30</v>
      </c>
      <c r="AA795">
        <v>24</v>
      </c>
      <c r="AB795">
        <f t="shared" si="137"/>
        <v>2852</v>
      </c>
      <c r="AC795" s="5">
        <f t="shared" si="138"/>
        <v>0.79222222222222227</v>
      </c>
      <c r="AD795" s="5">
        <f t="shared" si="139"/>
        <v>7.2077777777777774</v>
      </c>
      <c r="AE795" s="12">
        <f t="shared" si="140"/>
        <v>6.4516129032258063E-2</v>
      </c>
      <c r="AF795" s="12">
        <f t="shared" si="141"/>
        <v>6.4516129032258063E-2</v>
      </c>
      <c r="AG795" s="12">
        <f t="shared" si="142"/>
        <v>2.5555555555555557E-2</v>
      </c>
    </row>
    <row r="796" spans="2:33" x14ac:dyDescent="0.3">
      <c r="B796">
        <v>57447</v>
      </c>
      <c r="C796" s="7">
        <v>43928</v>
      </c>
      <c r="D796">
        <f t="shared" si="132"/>
        <v>2020</v>
      </c>
      <c r="E796" t="str">
        <f t="shared" si="133"/>
        <v>Q2-2020</v>
      </c>
      <c r="F796" t="str">
        <f t="shared" si="134"/>
        <v>April</v>
      </c>
      <c r="G796">
        <f t="shared" si="135"/>
        <v>15</v>
      </c>
      <c r="H796" t="str">
        <f t="shared" si="136"/>
        <v>Tuesday</v>
      </c>
      <c r="I796">
        <v>2</v>
      </c>
      <c r="J796">
        <v>30</v>
      </c>
      <c r="K796">
        <v>25</v>
      </c>
      <c r="L796">
        <v>0</v>
      </c>
      <c r="M796">
        <v>0</v>
      </c>
      <c r="N796">
        <v>30</v>
      </c>
      <c r="O796">
        <v>73</v>
      </c>
      <c r="P796">
        <v>31</v>
      </c>
      <c r="Q796">
        <v>38</v>
      </c>
      <c r="R796">
        <v>1</v>
      </c>
      <c r="S796">
        <v>28</v>
      </c>
      <c r="T796">
        <v>20</v>
      </c>
      <c r="U796">
        <v>26</v>
      </c>
      <c r="V796">
        <v>1</v>
      </c>
      <c r="W796">
        <v>0</v>
      </c>
      <c r="X796">
        <v>0</v>
      </c>
      <c r="Y796">
        <v>14</v>
      </c>
      <c r="Z796">
        <v>64</v>
      </c>
      <c r="AA796">
        <v>28</v>
      </c>
      <c r="AB796">
        <f t="shared" si="137"/>
        <v>2692</v>
      </c>
      <c r="AC796" s="5">
        <f t="shared" si="138"/>
        <v>0.74777777777777776</v>
      </c>
      <c r="AD796" s="5">
        <f t="shared" si="139"/>
        <v>7.2522222222222226</v>
      </c>
      <c r="AE796" s="12">
        <f t="shared" si="140"/>
        <v>3.3333333333333333E-2</v>
      </c>
      <c r="AF796" s="12">
        <f t="shared" si="141"/>
        <v>3.3333333333333333E-2</v>
      </c>
      <c r="AG796" s="12">
        <f t="shared" si="142"/>
        <v>2.4925925925925924E-2</v>
      </c>
    </row>
    <row r="797" spans="2:33" x14ac:dyDescent="0.3">
      <c r="B797">
        <v>57448</v>
      </c>
      <c r="C797" s="7">
        <v>43929</v>
      </c>
      <c r="D797">
        <f t="shared" si="132"/>
        <v>2020</v>
      </c>
      <c r="E797" t="str">
        <f t="shared" si="133"/>
        <v>Q2-2020</v>
      </c>
      <c r="F797" t="str">
        <f t="shared" si="134"/>
        <v>April</v>
      </c>
      <c r="G797">
        <f t="shared" si="135"/>
        <v>15</v>
      </c>
      <c r="H797" t="str">
        <f t="shared" si="136"/>
        <v>Wednesday</v>
      </c>
      <c r="I797">
        <v>1</v>
      </c>
      <c r="J797">
        <v>33</v>
      </c>
      <c r="K797">
        <v>11</v>
      </c>
      <c r="L797">
        <v>0</v>
      </c>
      <c r="M797">
        <v>0</v>
      </c>
      <c r="N797">
        <v>33</v>
      </c>
      <c r="O797">
        <v>65</v>
      </c>
      <c r="P797">
        <v>30</v>
      </c>
      <c r="Q797">
        <v>36</v>
      </c>
      <c r="R797">
        <v>2</v>
      </c>
      <c r="S797">
        <v>28</v>
      </c>
      <c r="T797">
        <v>19</v>
      </c>
      <c r="U797">
        <v>12</v>
      </c>
      <c r="V797">
        <v>1</v>
      </c>
      <c r="W797">
        <v>0</v>
      </c>
      <c r="X797">
        <v>1</v>
      </c>
      <c r="Y797">
        <v>13</v>
      </c>
      <c r="Z797">
        <v>57</v>
      </c>
      <c r="AA797">
        <v>14</v>
      </c>
      <c r="AB797">
        <f t="shared" si="137"/>
        <v>4049</v>
      </c>
      <c r="AC797" s="5">
        <f t="shared" si="138"/>
        <v>1.1247222222222222</v>
      </c>
      <c r="AD797" s="5">
        <f t="shared" si="139"/>
        <v>6.8752777777777778</v>
      </c>
      <c r="AE797" s="12">
        <f t="shared" si="140"/>
        <v>6.0606060606060608E-2</v>
      </c>
      <c r="AF797" s="12">
        <f t="shared" si="141"/>
        <v>6.0606060606060608E-2</v>
      </c>
      <c r="AG797" s="12">
        <f t="shared" si="142"/>
        <v>3.4082491582491582E-2</v>
      </c>
    </row>
    <row r="798" spans="2:33" x14ac:dyDescent="0.3">
      <c r="B798">
        <v>57449</v>
      </c>
      <c r="C798" s="7">
        <v>43929</v>
      </c>
      <c r="D798">
        <f t="shared" si="132"/>
        <v>2020</v>
      </c>
      <c r="E798" t="str">
        <f t="shared" si="133"/>
        <v>Q2-2020</v>
      </c>
      <c r="F798" t="str">
        <f t="shared" si="134"/>
        <v>April</v>
      </c>
      <c r="G798">
        <f t="shared" si="135"/>
        <v>15</v>
      </c>
      <c r="H798" t="str">
        <f t="shared" si="136"/>
        <v>Wednesday</v>
      </c>
      <c r="I798">
        <v>2</v>
      </c>
      <c r="J798">
        <v>32</v>
      </c>
      <c r="K798">
        <v>27</v>
      </c>
      <c r="L798">
        <v>0</v>
      </c>
      <c r="M798">
        <v>0</v>
      </c>
      <c r="N798">
        <v>32</v>
      </c>
      <c r="O798">
        <v>82</v>
      </c>
      <c r="P798">
        <v>30</v>
      </c>
      <c r="Q798">
        <v>41</v>
      </c>
      <c r="R798">
        <v>2</v>
      </c>
      <c r="S798">
        <v>16</v>
      </c>
      <c r="T798">
        <v>20</v>
      </c>
      <c r="U798">
        <v>17</v>
      </c>
      <c r="V798">
        <v>2</v>
      </c>
      <c r="W798">
        <v>0</v>
      </c>
      <c r="X798">
        <v>0</v>
      </c>
      <c r="Y798">
        <v>9</v>
      </c>
      <c r="Z798">
        <v>41</v>
      </c>
      <c r="AA798">
        <v>18</v>
      </c>
      <c r="AB798">
        <f t="shared" si="137"/>
        <v>4566</v>
      </c>
      <c r="AC798" s="5">
        <f t="shared" si="138"/>
        <v>1.2683333333333333</v>
      </c>
      <c r="AD798" s="5">
        <f t="shared" si="139"/>
        <v>6.7316666666666665</v>
      </c>
      <c r="AE798" s="12">
        <f t="shared" si="140"/>
        <v>6.25E-2</v>
      </c>
      <c r="AF798" s="12">
        <f t="shared" si="141"/>
        <v>6.25E-2</v>
      </c>
      <c r="AG798" s="12">
        <f t="shared" si="142"/>
        <v>3.9635416666666666E-2</v>
      </c>
    </row>
    <row r="799" spans="2:33" x14ac:dyDescent="0.3">
      <c r="B799">
        <v>57450</v>
      </c>
      <c r="C799" s="7">
        <v>43930</v>
      </c>
      <c r="D799">
        <f t="shared" si="132"/>
        <v>2020</v>
      </c>
      <c r="E799" t="str">
        <f t="shared" si="133"/>
        <v>Q2-2020</v>
      </c>
      <c r="F799" t="str">
        <f t="shared" si="134"/>
        <v>April</v>
      </c>
      <c r="G799">
        <f t="shared" si="135"/>
        <v>15</v>
      </c>
      <c r="H799" t="str">
        <f t="shared" si="136"/>
        <v>Thursday</v>
      </c>
      <c r="I799">
        <v>1</v>
      </c>
      <c r="J799">
        <v>34</v>
      </c>
      <c r="K799">
        <v>13</v>
      </c>
      <c r="L799">
        <v>0</v>
      </c>
      <c r="M799">
        <v>0</v>
      </c>
      <c r="N799">
        <v>34</v>
      </c>
      <c r="O799">
        <v>73</v>
      </c>
      <c r="P799">
        <v>29</v>
      </c>
      <c r="Q799">
        <v>34</v>
      </c>
      <c r="R799">
        <v>2</v>
      </c>
      <c r="S799">
        <v>16</v>
      </c>
      <c r="T799">
        <v>19</v>
      </c>
      <c r="U799">
        <v>23</v>
      </c>
      <c r="V799">
        <v>1</v>
      </c>
      <c r="W799">
        <v>0</v>
      </c>
      <c r="X799">
        <v>1</v>
      </c>
      <c r="Y799">
        <v>8</v>
      </c>
      <c r="Z799">
        <v>34</v>
      </c>
      <c r="AA799">
        <v>25</v>
      </c>
      <c r="AB799">
        <f t="shared" si="137"/>
        <v>5870</v>
      </c>
      <c r="AC799" s="5">
        <f t="shared" si="138"/>
        <v>1.6305555555555555</v>
      </c>
      <c r="AD799" s="5">
        <f t="shared" si="139"/>
        <v>6.3694444444444445</v>
      </c>
      <c r="AE799" s="12">
        <f t="shared" si="140"/>
        <v>5.8823529411764705E-2</v>
      </c>
      <c r="AF799" s="12">
        <f t="shared" si="141"/>
        <v>5.8823529411764705E-2</v>
      </c>
      <c r="AG799" s="12">
        <f t="shared" si="142"/>
        <v>4.7957516339869277E-2</v>
      </c>
    </row>
    <row r="800" spans="2:33" x14ac:dyDescent="0.3">
      <c r="B800">
        <v>57451</v>
      </c>
      <c r="C800" s="7">
        <v>43930</v>
      </c>
      <c r="D800">
        <f t="shared" si="132"/>
        <v>2020</v>
      </c>
      <c r="E800" t="str">
        <f t="shared" si="133"/>
        <v>Q2-2020</v>
      </c>
      <c r="F800" t="str">
        <f t="shared" si="134"/>
        <v>April</v>
      </c>
      <c r="G800">
        <f t="shared" si="135"/>
        <v>15</v>
      </c>
      <c r="H800" t="str">
        <f t="shared" si="136"/>
        <v>Thursday</v>
      </c>
      <c r="I800">
        <v>2</v>
      </c>
      <c r="J800">
        <v>30</v>
      </c>
      <c r="K800">
        <v>27</v>
      </c>
      <c r="L800">
        <v>0</v>
      </c>
      <c r="M800">
        <v>0</v>
      </c>
      <c r="N800">
        <v>30</v>
      </c>
      <c r="O800">
        <v>84</v>
      </c>
      <c r="P800">
        <v>31</v>
      </c>
      <c r="Q800">
        <v>36</v>
      </c>
      <c r="R800">
        <v>1</v>
      </c>
      <c r="S800">
        <v>26</v>
      </c>
      <c r="T800">
        <v>23</v>
      </c>
      <c r="U800">
        <v>30</v>
      </c>
      <c r="V800">
        <v>1</v>
      </c>
      <c r="W800">
        <v>0</v>
      </c>
      <c r="X800">
        <v>0</v>
      </c>
      <c r="Y800">
        <v>15</v>
      </c>
      <c r="Z800">
        <v>66</v>
      </c>
      <c r="AA800">
        <v>11</v>
      </c>
      <c r="AB800">
        <f t="shared" si="137"/>
        <v>2818</v>
      </c>
      <c r="AC800" s="5">
        <f t="shared" si="138"/>
        <v>0.78277777777777779</v>
      </c>
      <c r="AD800" s="5">
        <f t="shared" si="139"/>
        <v>7.2172222222222224</v>
      </c>
      <c r="AE800" s="12">
        <f t="shared" si="140"/>
        <v>3.3333333333333333E-2</v>
      </c>
      <c r="AF800" s="12">
        <f t="shared" si="141"/>
        <v>3.3333333333333333E-2</v>
      </c>
      <c r="AG800" s="12">
        <f t="shared" si="142"/>
        <v>2.6092592592592594E-2</v>
      </c>
    </row>
    <row r="801" spans="2:33" x14ac:dyDescent="0.3">
      <c r="B801">
        <v>57452</v>
      </c>
      <c r="C801" s="7">
        <v>43931</v>
      </c>
      <c r="D801">
        <f t="shared" si="132"/>
        <v>2020</v>
      </c>
      <c r="E801" t="str">
        <f t="shared" si="133"/>
        <v>Q2-2020</v>
      </c>
      <c r="F801" t="str">
        <f t="shared" si="134"/>
        <v>April</v>
      </c>
      <c r="G801">
        <f t="shared" si="135"/>
        <v>15</v>
      </c>
      <c r="H801" t="str">
        <f t="shared" si="136"/>
        <v>Friday</v>
      </c>
      <c r="I801">
        <v>1</v>
      </c>
      <c r="J801">
        <v>31</v>
      </c>
      <c r="K801">
        <v>24</v>
      </c>
      <c r="L801">
        <v>0</v>
      </c>
      <c r="M801">
        <v>0</v>
      </c>
      <c r="N801">
        <v>31</v>
      </c>
      <c r="O801">
        <v>41</v>
      </c>
      <c r="P801">
        <v>31</v>
      </c>
      <c r="Q801">
        <v>37</v>
      </c>
      <c r="R801">
        <v>1</v>
      </c>
      <c r="S801">
        <v>14</v>
      </c>
      <c r="T801">
        <v>24</v>
      </c>
      <c r="U801">
        <v>14</v>
      </c>
      <c r="V801">
        <v>1</v>
      </c>
      <c r="W801">
        <v>0</v>
      </c>
      <c r="X801">
        <v>0</v>
      </c>
      <c r="Y801">
        <v>10</v>
      </c>
      <c r="Z801">
        <v>50</v>
      </c>
      <c r="AA801">
        <v>15</v>
      </c>
      <c r="AB801">
        <f t="shared" si="137"/>
        <v>2367</v>
      </c>
      <c r="AC801" s="5">
        <f t="shared" si="138"/>
        <v>0.65749999999999997</v>
      </c>
      <c r="AD801" s="5">
        <f t="shared" si="139"/>
        <v>7.3425000000000002</v>
      </c>
      <c r="AE801" s="12">
        <f t="shared" si="140"/>
        <v>3.2258064516129031E-2</v>
      </c>
      <c r="AF801" s="12">
        <f t="shared" si="141"/>
        <v>3.2258064516129031E-2</v>
      </c>
      <c r="AG801" s="12">
        <f t="shared" si="142"/>
        <v>2.1209677419354839E-2</v>
      </c>
    </row>
    <row r="802" spans="2:33" x14ac:dyDescent="0.3">
      <c r="B802">
        <v>57453</v>
      </c>
      <c r="C802" s="7">
        <v>43931</v>
      </c>
      <c r="D802">
        <f t="shared" si="132"/>
        <v>2020</v>
      </c>
      <c r="E802" t="str">
        <f t="shared" si="133"/>
        <v>Q2-2020</v>
      </c>
      <c r="F802" t="str">
        <f t="shared" si="134"/>
        <v>April</v>
      </c>
      <c r="G802">
        <f t="shared" si="135"/>
        <v>15</v>
      </c>
      <c r="H802" t="str">
        <f t="shared" si="136"/>
        <v>Friday</v>
      </c>
      <c r="I802">
        <v>2</v>
      </c>
      <c r="J802">
        <v>31</v>
      </c>
      <c r="K802">
        <v>29</v>
      </c>
      <c r="L802">
        <v>0</v>
      </c>
      <c r="M802">
        <v>0</v>
      </c>
      <c r="N802">
        <v>31</v>
      </c>
      <c r="O802">
        <v>32</v>
      </c>
      <c r="P802">
        <v>30</v>
      </c>
      <c r="Q802">
        <v>39</v>
      </c>
      <c r="R802">
        <v>2</v>
      </c>
      <c r="S802">
        <v>14</v>
      </c>
      <c r="T802">
        <v>23</v>
      </c>
      <c r="U802">
        <v>20</v>
      </c>
      <c r="V802">
        <v>2</v>
      </c>
      <c r="W802">
        <v>0</v>
      </c>
      <c r="X802">
        <v>0</v>
      </c>
      <c r="Y802">
        <v>10</v>
      </c>
      <c r="Z802">
        <v>43</v>
      </c>
      <c r="AA802">
        <v>21</v>
      </c>
      <c r="AB802">
        <f t="shared" si="137"/>
        <v>2586</v>
      </c>
      <c r="AC802" s="5">
        <f t="shared" si="138"/>
        <v>0.71833333333333338</v>
      </c>
      <c r="AD802" s="5">
        <f t="shared" si="139"/>
        <v>7.2816666666666663</v>
      </c>
      <c r="AE802" s="12">
        <f t="shared" si="140"/>
        <v>6.4516129032258063E-2</v>
      </c>
      <c r="AF802" s="12">
        <f t="shared" si="141"/>
        <v>6.4516129032258063E-2</v>
      </c>
      <c r="AG802" s="12">
        <f t="shared" si="142"/>
        <v>2.317204301075269E-2</v>
      </c>
    </row>
    <row r="803" spans="2:33" x14ac:dyDescent="0.3">
      <c r="B803">
        <v>57454</v>
      </c>
      <c r="C803" s="7">
        <v>43932</v>
      </c>
      <c r="D803">
        <f t="shared" si="132"/>
        <v>2020</v>
      </c>
      <c r="E803" t="str">
        <f t="shared" si="133"/>
        <v>Q2-2020</v>
      </c>
      <c r="F803" t="str">
        <f t="shared" si="134"/>
        <v>April</v>
      </c>
      <c r="G803">
        <f t="shared" si="135"/>
        <v>15</v>
      </c>
      <c r="H803" t="str">
        <f t="shared" si="136"/>
        <v>Saturday</v>
      </c>
      <c r="I803">
        <v>1</v>
      </c>
      <c r="J803">
        <v>32</v>
      </c>
      <c r="K803">
        <v>26</v>
      </c>
      <c r="L803">
        <v>0</v>
      </c>
      <c r="M803">
        <v>0</v>
      </c>
      <c r="N803">
        <v>32</v>
      </c>
      <c r="O803">
        <v>50</v>
      </c>
      <c r="P803">
        <v>30</v>
      </c>
      <c r="Q803">
        <v>35</v>
      </c>
      <c r="R803">
        <v>1</v>
      </c>
      <c r="S803">
        <v>22</v>
      </c>
      <c r="T803">
        <v>23</v>
      </c>
      <c r="U803">
        <v>25</v>
      </c>
      <c r="V803">
        <v>1</v>
      </c>
      <c r="W803">
        <v>0</v>
      </c>
      <c r="X803">
        <v>0</v>
      </c>
      <c r="Y803">
        <v>17</v>
      </c>
      <c r="Z803">
        <v>27</v>
      </c>
      <c r="AA803">
        <v>25</v>
      </c>
      <c r="AB803">
        <f t="shared" si="137"/>
        <v>3874</v>
      </c>
      <c r="AC803" s="5">
        <f t="shared" si="138"/>
        <v>1.076111111111111</v>
      </c>
      <c r="AD803" s="5">
        <f t="shared" si="139"/>
        <v>6.9238888888888894</v>
      </c>
      <c r="AE803" s="12">
        <f t="shared" si="140"/>
        <v>3.125E-2</v>
      </c>
      <c r="AF803" s="12">
        <f t="shared" si="141"/>
        <v>3.125E-2</v>
      </c>
      <c r="AG803" s="12">
        <f t="shared" si="142"/>
        <v>3.3628472222222219E-2</v>
      </c>
    </row>
    <row r="804" spans="2:33" x14ac:dyDescent="0.3">
      <c r="B804">
        <v>57455</v>
      </c>
      <c r="C804" s="7">
        <v>43934</v>
      </c>
      <c r="D804">
        <f t="shared" si="132"/>
        <v>2020</v>
      </c>
      <c r="E804" t="str">
        <f t="shared" si="133"/>
        <v>Q2-2020</v>
      </c>
      <c r="F804" t="str">
        <f t="shared" si="134"/>
        <v>April</v>
      </c>
      <c r="G804">
        <f t="shared" si="135"/>
        <v>16</v>
      </c>
      <c r="H804" t="str">
        <f t="shared" si="136"/>
        <v>Monday</v>
      </c>
      <c r="I804">
        <v>1</v>
      </c>
      <c r="J804">
        <v>32</v>
      </c>
      <c r="K804">
        <v>23</v>
      </c>
      <c r="L804">
        <v>0</v>
      </c>
      <c r="M804">
        <v>0</v>
      </c>
      <c r="N804">
        <v>32</v>
      </c>
      <c r="O804">
        <v>67</v>
      </c>
      <c r="P804">
        <v>30</v>
      </c>
      <c r="Q804">
        <v>38</v>
      </c>
      <c r="R804">
        <v>1</v>
      </c>
      <c r="S804">
        <v>30</v>
      </c>
      <c r="T804">
        <v>24</v>
      </c>
      <c r="U804">
        <v>29</v>
      </c>
      <c r="V804">
        <v>1</v>
      </c>
      <c r="W804">
        <v>0</v>
      </c>
      <c r="X804">
        <v>0</v>
      </c>
      <c r="Y804">
        <v>13</v>
      </c>
      <c r="Z804">
        <v>62</v>
      </c>
      <c r="AA804">
        <v>30</v>
      </c>
      <c r="AB804">
        <f t="shared" si="137"/>
        <v>4798</v>
      </c>
      <c r="AC804" s="5">
        <f t="shared" si="138"/>
        <v>1.3327777777777778</v>
      </c>
      <c r="AD804" s="5">
        <f t="shared" si="139"/>
        <v>6.6672222222222217</v>
      </c>
      <c r="AE804" s="12">
        <f t="shared" si="140"/>
        <v>3.125E-2</v>
      </c>
      <c r="AF804" s="12">
        <f t="shared" si="141"/>
        <v>3.125E-2</v>
      </c>
      <c r="AG804" s="12">
        <f t="shared" si="142"/>
        <v>4.1649305555555557E-2</v>
      </c>
    </row>
    <row r="805" spans="2:33" x14ac:dyDescent="0.3">
      <c r="B805">
        <v>57456</v>
      </c>
      <c r="C805" s="7">
        <v>43934</v>
      </c>
      <c r="D805">
        <f t="shared" si="132"/>
        <v>2020</v>
      </c>
      <c r="E805" t="str">
        <f t="shared" si="133"/>
        <v>Q2-2020</v>
      </c>
      <c r="F805" t="str">
        <f t="shared" si="134"/>
        <v>April</v>
      </c>
      <c r="G805">
        <f t="shared" si="135"/>
        <v>16</v>
      </c>
      <c r="H805" t="str">
        <f t="shared" si="136"/>
        <v>Monday</v>
      </c>
      <c r="I805">
        <v>2</v>
      </c>
      <c r="J805">
        <v>32</v>
      </c>
      <c r="K805">
        <v>28</v>
      </c>
      <c r="L805">
        <v>0</v>
      </c>
      <c r="M805">
        <v>0</v>
      </c>
      <c r="N805">
        <v>32</v>
      </c>
      <c r="O805">
        <v>58</v>
      </c>
      <c r="P805">
        <v>30</v>
      </c>
      <c r="Q805">
        <v>40</v>
      </c>
      <c r="R805">
        <v>1</v>
      </c>
      <c r="S805">
        <v>30</v>
      </c>
      <c r="T805">
        <v>23</v>
      </c>
      <c r="U805">
        <v>15</v>
      </c>
      <c r="V805">
        <v>1</v>
      </c>
      <c r="W805">
        <v>0</v>
      </c>
      <c r="X805">
        <v>0</v>
      </c>
      <c r="Y805">
        <v>12</v>
      </c>
      <c r="Z805">
        <v>54</v>
      </c>
      <c r="AA805">
        <v>16</v>
      </c>
      <c r="AB805">
        <f t="shared" si="137"/>
        <v>3846</v>
      </c>
      <c r="AC805" s="5">
        <f t="shared" si="138"/>
        <v>1.0683333333333334</v>
      </c>
      <c r="AD805" s="5">
        <f t="shared" si="139"/>
        <v>6.9316666666666666</v>
      </c>
      <c r="AE805" s="12">
        <f t="shared" si="140"/>
        <v>3.125E-2</v>
      </c>
      <c r="AF805" s="12">
        <f t="shared" si="141"/>
        <v>3.125E-2</v>
      </c>
      <c r="AG805" s="12">
        <f t="shared" si="142"/>
        <v>3.3385416666666667E-2</v>
      </c>
    </row>
    <row r="806" spans="2:33" x14ac:dyDescent="0.3">
      <c r="B806">
        <v>57457</v>
      </c>
      <c r="C806" s="7">
        <v>43935</v>
      </c>
      <c r="D806">
        <f t="shared" si="132"/>
        <v>2020</v>
      </c>
      <c r="E806" t="str">
        <f t="shared" si="133"/>
        <v>Q2-2020</v>
      </c>
      <c r="F806" t="str">
        <f t="shared" si="134"/>
        <v>April</v>
      </c>
      <c r="G806">
        <f t="shared" si="135"/>
        <v>16</v>
      </c>
      <c r="H806" t="str">
        <f t="shared" si="136"/>
        <v>Tuesday</v>
      </c>
      <c r="I806">
        <v>1</v>
      </c>
      <c r="J806">
        <v>33</v>
      </c>
      <c r="K806">
        <v>25</v>
      </c>
      <c r="L806">
        <v>0</v>
      </c>
      <c r="M806">
        <v>0</v>
      </c>
      <c r="N806">
        <v>33</v>
      </c>
      <c r="O806">
        <v>75</v>
      </c>
      <c r="P806">
        <v>30</v>
      </c>
      <c r="Q806">
        <v>36</v>
      </c>
      <c r="R806">
        <v>1</v>
      </c>
      <c r="S806">
        <v>18</v>
      </c>
      <c r="T806">
        <v>23</v>
      </c>
      <c r="U806">
        <v>19</v>
      </c>
      <c r="V806">
        <v>1</v>
      </c>
      <c r="W806">
        <v>0</v>
      </c>
      <c r="X806">
        <v>0</v>
      </c>
      <c r="Y806">
        <v>8</v>
      </c>
      <c r="Z806">
        <v>39</v>
      </c>
      <c r="AA806">
        <v>20</v>
      </c>
      <c r="AB806">
        <f t="shared" si="137"/>
        <v>5002</v>
      </c>
      <c r="AC806" s="5">
        <f t="shared" si="138"/>
        <v>1.3894444444444445</v>
      </c>
      <c r="AD806" s="5">
        <f t="shared" si="139"/>
        <v>6.6105555555555551</v>
      </c>
      <c r="AE806" s="12">
        <f t="shared" si="140"/>
        <v>3.0303030303030304E-2</v>
      </c>
      <c r="AF806" s="12">
        <f t="shared" si="141"/>
        <v>3.0303030303030304E-2</v>
      </c>
      <c r="AG806" s="12">
        <f t="shared" si="142"/>
        <v>4.2104377104377103E-2</v>
      </c>
    </row>
    <row r="807" spans="2:33" x14ac:dyDescent="0.3">
      <c r="B807">
        <v>57458</v>
      </c>
      <c r="C807" s="7">
        <v>43935</v>
      </c>
      <c r="D807">
        <f t="shared" si="132"/>
        <v>2020</v>
      </c>
      <c r="E807" t="str">
        <f t="shared" si="133"/>
        <v>Q2-2020</v>
      </c>
      <c r="F807" t="str">
        <f t="shared" si="134"/>
        <v>April</v>
      </c>
      <c r="G807">
        <f t="shared" si="135"/>
        <v>16</v>
      </c>
      <c r="H807" t="str">
        <f t="shared" si="136"/>
        <v>Tuesday</v>
      </c>
      <c r="I807">
        <v>2</v>
      </c>
      <c r="J807">
        <v>30</v>
      </c>
      <c r="K807">
        <v>10</v>
      </c>
      <c r="L807">
        <v>0</v>
      </c>
      <c r="M807">
        <v>0</v>
      </c>
      <c r="N807">
        <v>30</v>
      </c>
      <c r="O807">
        <v>67</v>
      </c>
      <c r="P807">
        <v>31</v>
      </c>
      <c r="Q807">
        <v>38</v>
      </c>
      <c r="R807">
        <v>2</v>
      </c>
      <c r="S807">
        <v>18</v>
      </c>
      <c r="T807">
        <v>23</v>
      </c>
      <c r="U807">
        <v>25</v>
      </c>
      <c r="V807">
        <v>2</v>
      </c>
      <c r="W807">
        <v>0</v>
      </c>
      <c r="X807">
        <v>0</v>
      </c>
      <c r="Y807">
        <v>7</v>
      </c>
      <c r="Z807">
        <v>31</v>
      </c>
      <c r="AA807">
        <v>26</v>
      </c>
      <c r="AB807">
        <f t="shared" si="137"/>
        <v>2478</v>
      </c>
      <c r="AC807" s="5">
        <f t="shared" si="138"/>
        <v>0.68833333333333335</v>
      </c>
      <c r="AD807" s="5">
        <f t="shared" si="139"/>
        <v>7.3116666666666665</v>
      </c>
      <c r="AE807" s="12">
        <f t="shared" si="140"/>
        <v>6.6666666666666666E-2</v>
      </c>
      <c r="AF807" s="12">
        <f t="shared" si="141"/>
        <v>6.6666666666666666E-2</v>
      </c>
      <c r="AG807" s="12">
        <f t="shared" si="142"/>
        <v>2.2944444444444444E-2</v>
      </c>
    </row>
    <row r="808" spans="2:33" x14ac:dyDescent="0.3">
      <c r="B808">
        <v>57459</v>
      </c>
      <c r="C808" s="7">
        <v>43936</v>
      </c>
      <c r="D808">
        <f t="shared" si="132"/>
        <v>2020</v>
      </c>
      <c r="E808" t="str">
        <f t="shared" si="133"/>
        <v>Q2-2020</v>
      </c>
      <c r="F808" t="str">
        <f t="shared" si="134"/>
        <v>April</v>
      </c>
      <c r="G808">
        <f t="shared" si="135"/>
        <v>16</v>
      </c>
      <c r="H808" t="str">
        <f t="shared" si="136"/>
        <v>Wednesday</v>
      </c>
      <c r="I808">
        <v>1</v>
      </c>
      <c r="J808">
        <v>31</v>
      </c>
      <c r="K808">
        <v>27</v>
      </c>
      <c r="L808">
        <v>0</v>
      </c>
      <c r="M808">
        <v>0</v>
      </c>
      <c r="N808">
        <v>31</v>
      </c>
      <c r="O808">
        <v>84</v>
      </c>
      <c r="P808">
        <v>31</v>
      </c>
      <c r="Q808">
        <v>34</v>
      </c>
      <c r="R808">
        <v>1</v>
      </c>
      <c r="S808">
        <v>26</v>
      </c>
      <c r="T808">
        <v>23</v>
      </c>
      <c r="U808">
        <v>30</v>
      </c>
      <c r="V808">
        <v>1</v>
      </c>
      <c r="W808">
        <v>0</v>
      </c>
      <c r="X808">
        <v>0</v>
      </c>
      <c r="Y808">
        <v>15</v>
      </c>
      <c r="Z808">
        <v>66</v>
      </c>
      <c r="AA808">
        <v>11</v>
      </c>
      <c r="AB808">
        <f t="shared" si="137"/>
        <v>3607</v>
      </c>
      <c r="AC808" s="5">
        <f t="shared" si="138"/>
        <v>1.0019444444444445</v>
      </c>
      <c r="AD808" s="5">
        <f t="shared" si="139"/>
        <v>6.9980555555555553</v>
      </c>
      <c r="AE808" s="12">
        <f t="shared" si="140"/>
        <v>3.2258064516129031E-2</v>
      </c>
      <c r="AF808" s="12">
        <f t="shared" si="141"/>
        <v>3.2258064516129031E-2</v>
      </c>
      <c r="AG808" s="12">
        <f t="shared" si="142"/>
        <v>3.2320788530465952E-2</v>
      </c>
    </row>
    <row r="809" spans="2:33" x14ac:dyDescent="0.3">
      <c r="B809">
        <v>57460</v>
      </c>
      <c r="C809" s="7">
        <v>43936</v>
      </c>
      <c r="D809">
        <f t="shared" si="132"/>
        <v>2020</v>
      </c>
      <c r="E809" t="str">
        <f t="shared" si="133"/>
        <v>Q2-2020</v>
      </c>
      <c r="F809" t="str">
        <f t="shared" si="134"/>
        <v>April</v>
      </c>
      <c r="G809">
        <f t="shared" si="135"/>
        <v>16</v>
      </c>
      <c r="H809" t="str">
        <f t="shared" si="136"/>
        <v>Wednesday</v>
      </c>
      <c r="I809">
        <v>2</v>
      </c>
      <c r="J809">
        <v>30</v>
      </c>
      <c r="K809">
        <v>24</v>
      </c>
      <c r="L809">
        <v>0</v>
      </c>
      <c r="M809">
        <v>0</v>
      </c>
      <c r="N809">
        <v>30</v>
      </c>
      <c r="O809">
        <v>41</v>
      </c>
      <c r="P809">
        <v>31</v>
      </c>
      <c r="Q809">
        <v>39</v>
      </c>
      <c r="R809">
        <v>1</v>
      </c>
      <c r="S809">
        <v>14</v>
      </c>
      <c r="T809">
        <v>24</v>
      </c>
      <c r="U809">
        <v>14</v>
      </c>
      <c r="V809">
        <v>1</v>
      </c>
      <c r="W809">
        <v>0</v>
      </c>
      <c r="X809">
        <v>0</v>
      </c>
      <c r="Y809">
        <v>10</v>
      </c>
      <c r="Z809">
        <v>50</v>
      </c>
      <c r="AA809">
        <v>15</v>
      </c>
      <c r="AB809">
        <f t="shared" si="137"/>
        <v>1987</v>
      </c>
      <c r="AC809" s="5">
        <f t="shared" si="138"/>
        <v>0.55194444444444446</v>
      </c>
      <c r="AD809" s="5">
        <f t="shared" si="139"/>
        <v>7.4480555555555554</v>
      </c>
      <c r="AE809" s="12">
        <f t="shared" si="140"/>
        <v>3.3333333333333333E-2</v>
      </c>
      <c r="AF809" s="12">
        <f t="shared" si="141"/>
        <v>3.3333333333333333E-2</v>
      </c>
      <c r="AG809" s="12">
        <f t="shared" si="142"/>
        <v>1.839814814814815E-2</v>
      </c>
    </row>
    <row r="810" spans="2:33" x14ac:dyDescent="0.3">
      <c r="B810">
        <v>57461</v>
      </c>
      <c r="C810" s="7">
        <v>43937</v>
      </c>
      <c r="D810">
        <f t="shared" si="132"/>
        <v>2020</v>
      </c>
      <c r="E810" t="str">
        <f t="shared" si="133"/>
        <v>Q2-2020</v>
      </c>
      <c r="F810" t="str">
        <f t="shared" si="134"/>
        <v>April</v>
      </c>
      <c r="G810">
        <f t="shared" si="135"/>
        <v>16</v>
      </c>
      <c r="H810" t="str">
        <f t="shared" si="136"/>
        <v>Thursday</v>
      </c>
      <c r="I810">
        <v>1</v>
      </c>
      <c r="J810">
        <v>32</v>
      </c>
      <c r="K810">
        <v>29</v>
      </c>
      <c r="L810">
        <v>0</v>
      </c>
      <c r="M810">
        <v>0</v>
      </c>
      <c r="N810">
        <v>32</v>
      </c>
      <c r="O810">
        <v>32</v>
      </c>
      <c r="P810">
        <v>30</v>
      </c>
      <c r="Q810">
        <v>37</v>
      </c>
      <c r="R810">
        <v>2</v>
      </c>
      <c r="S810">
        <v>14</v>
      </c>
      <c r="T810">
        <v>23</v>
      </c>
      <c r="U810">
        <v>20</v>
      </c>
      <c r="V810">
        <v>1</v>
      </c>
      <c r="W810">
        <v>0</v>
      </c>
      <c r="X810">
        <v>1</v>
      </c>
      <c r="Y810">
        <v>10</v>
      </c>
      <c r="Z810">
        <v>43</v>
      </c>
      <c r="AA810">
        <v>21</v>
      </c>
      <c r="AB810">
        <f t="shared" si="137"/>
        <v>3092</v>
      </c>
      <c r="AC810" s="5">
        <f t="shared" si="138"/>
        <v>0.85888888888888892</v>
      </c>
      <c r="AD810" s="5">
        <f t="shared" si="139"/>
        <v>7.141111111111111</v>
      </c>
      <c r="AE810" s="12">
        <f t="shared" si="140"/>
        <v>6.25E-2</v>
      </c>
      <c r="AF810" s="12">
        <f t="shared" si="141"/>
        <v>6.25E-2</v>
      </c>
      <c r="AG810" s="12">
        <f t="shared" si="142"/>
        <v>2.6840277777777779E-2</v>
      </c>
    </row>
    <row r="811" spans="2:33" x14ac:dyDescent="0.3">
      <c r="B811">
        <v>57462</v>
      </c>
      <c r="C811" s="7">
        <v>43937</v>
      </c>
      <c r="D811">
        <f t="shared" si="132"/>
        <v>2020</v>
      </c>
      <c r="E811" t="str">
        <f t="shared" si="133"/>
        <v>Q2-2020</v>
      </c>
      <c r="F811" t="str">
        <f t="shared" si="134"/>
        <v>April</v>
      </c>
      <c r="G811">
        <f t="shared" si="135"/>
        <v>16</v>
      </c>
      <c r="H811" t="str">
        <f t="shared" si="136"/>
        <v>Thursday</v>
      </c>
      <c r="I811">
        <v>2</v>
      </c>
      <c r="J811">
        <v>31</v>
      </c>
      <c r="K811">
        <v>26</v>
      </c>
      <c r="L811">
        <v>0</v>
      </c>
      <c r="M811">
        <v>0</v>
      </c>
      <c r="N811">
        <v>31</v>
      </c>
      <c r="O811">
        <v>50</v>
      </c>
      <c r="P811">
        <v>30</v>
      </c>
      <c r="Q811">
        <v>37</v>
      </c>
      <c r="R811">
        <v>1</v>
      </c>
      <c r="S811">
        <v>22</v>
      </c>
      <c r="T811">
        <v>23</v>
      </c>
      <c r="U811">
        <v>25</v>
      </c>
      <c r="V811">
        <v>1</v>
      </c>
      <c r="W811">
        <v>0</v>
      </c>
      <c r="X811">
        <v>0</v>
      </c>
      <c r="Y811">
        <v>17</v>
      </c>
      <c r="Z811">
        <v>27</v>
      </c>
      <c r="AA811">
        <v>25</v>
      </c>
      <c r="AB811">
        <f t="shared" si="137"/>
        <v>3257</v>
      </c>
      <c r="AC811" s="5">
        <f t="shared" si="138"/>
        <v>0.90472222222222221</v>
      </c>
      <c r="AD811" s="5">
        <f t="shared" si="139"/>
        <v>7.0952777777777776</v>
      </c>
      <c r="AE811" s="12">
        <f t="shared" si="140"/>
        <v>3.2258064516129031E-2</v>
      </c>
      <c r="AF811" s="12">
        <f t="shared" si="141"/>
        <v>3.2258064516129031E-2</v>
      </c>
      <c r="AG811" s="12">
        <f t="shared" si="142"/>
        <v>2.9184587813620072E-2</v>
      </c>
    </row>
    <row r="812" spans="2:33" x14ac:dyDescent="0.3">
      <c r="B812">
        <v>57463</v>
      </c>
      <c r="C812" s="7">
        <v>43938</v>
      </c>
      <c r="D812">
        <f t="shared" si="132"/>
        <v>2020</v>
      </c>
      <c r="E812" t="str">
        <f t="shared" si="133"/>
        <v>Q2-2020</v>
      </c>
      <c r="F812" t="str">
        <f t="shared" si="134"/>
        <v>April</v>
      </c>
      <c r="G812">
        <f t="shared" si="135"/>
        <v>16</v>
      </c>
      <c r="H812" t="str">
        <f t="shared" si="136"/>
        <v>Friday</v>
      </c>
      <c r="I812">
        <v>1</v>
      </c>
      <c r="J812">
        <v>32</v>
      </c>
      <c r="K812">
        <v>23</v>
      </c>
      <c r="L812">
        <v>0</v>
      </c>
      <c r="M812">
        <v>0</v>
      </c>
      <c r="N812">
        <v>32</v>
      </c>
      <c r="O812">
        <v>67</v>
      </c>
      <c r="P812">
        <v>30</v>
      </c>
      <c r="Q812">
        <v>38</v>
      </c>
      <c r="R812">
        <v>1</v>
      </c>
      <c r="S812">
        <v>30</v>
      </c>
      <c r="T812">
        <v>24</v>
      </c>
      <c r="U812">
        <v>29</v>
      </c>
      <c r="V812">
        <v>1</v>
      </c>
      <c r="W812">
        <v>0</v>
      </c>
      <c r="X812">
        <v>0</v>
      </c>
      <c r="Y812">
        <v>13</v>
      </c>
      <c r="Z812">
        <v>62</v>
      </c>
      <c r="AA812">
        <v>30</v>
      </c>
      <c r="AB812">
        <f t="shared" si="137"/>
        <v>4798</v>
      </c>
      <c r="AC812" s="5">
        <f t="shared" si="138"/>
        <v>1.3327777777777778</v>
      </c>
      <c r="AD812" s="5">
        <f t="shared" si="139"/>
        <v>6.6672222222222217</v>
      </c>
      <c r="AE812" s="12">
        <f t="shared" si="140"/>
        <v>3.125E-2</v>
      </c>
      <c r="AF812" s="12">
        <f t="shared" si="141"/>
        <v>3.125E-2</v>
      </c>
      <c r="AG812" s="12">
        <f t="shared" si="142"/>
        <v>4.1649305555555557E-2</v>
      </c>
    </row>
    <row r="813" spans="2:33" x14ac:dyDescent="0.3">
      <c r="B813">
        <v>57464</v>
      </c>
      <c r="C813" s="7">
        <v>43938</v>
      </c>
      <c r="D813">
        <f t="shared" si="132"/>
        <v>2020</v>
      </c>
      <c r="E813" t="str">
        <f t="shared" si="133"/>
        <v>Q2-2020</v>
      </c>
      <c r="F813" t="str">
        <f t="shared" si="134"/>
        <v>April</v>
      </c>
      <c r="G813">
        <f t="shared" si="135"/>
        <v>16</v>
      </c>
      <c r="H813" t="str">
        <f t="shared" si="136"/>
        <v>Friday</v>
      </c>
      <c r="I813">
        <v>2</v>
      </c>
      <c r="J813">
        <v>32</v>
      </c>
      <c r="K813">
        <v>28</v>
      </c>
      <c r="L813">
        <v>0</v>
      </c>
      <c r="M813">
        <v>0</v>
      </c>
      <c r="N813">
        <v>32</v>
      </c>
      <c r="O813">
        <v>58</v>
      </c>
      <c r="P813">
        <v>30</v>
      </c>
      <c r="Q813">
        <v>40</v>
      </c>
      <c r="R813">
        <v>1</v>
      </c>
      <c r="S813">
        <v>30</v>
      </c>
      <c r="T813">
        <v>23</v>
      </c>
      <c r="U813">
        <v>15</v>
      </c>
      <c r="V813">
        <v>1</v>
      </c>
      <c r="W813">
        <v>0</v>
      </c>
      <c r="X813">
        <v>0</v>
      </c>
      <c r="Y813">
        <v>12</v>
      </c>
      <c r="Z813">
        <v>54</v>
      </c>
      <c r="AA813">
        <v>16</v>
      </c>
      <c r="AB813">
        <f t="shared" si="137"/>
        <v>3846</v>
      </c>
      <c r="AC813" s="5">
        <f t="shared" si="138"/>
        <v>1.0683333333333334</v>
      </c>
      <c r="AD813" s="5">
        <f t="shared" si="139"/>
        <v>6.9316666666666666</v>
      </c>
      <c r="AE813" s="12">
        <f t="shared" si="140"/>
        <v>3.125E-2</v>
      </c>
      <c r="AF813" s="12">
        <f t="shared" si="141"/>
        <v>3.125E-2</v>
      </c>
      <c r="AG813" s="12">
        <f t="shared" si="142"/>
        <v>3.3385416666666667E-2</v>
      </c>
    </row>
    <row r="814" spans="2:33" x14ac:dyDescent="0.3">
      <c r="B814">
        <v>57465</v>
      </c>
      <c r="C814" s="7">
        <v>43939</v>
      </c>
      <c r="D814">
        <f t="shared" si="132"/>
        <v>2020</v>
      </c>
      <c r="E814" t="str">
        <f t="shared" si="133"/>
        <v>Q2-2020</v>
      </c>
      <c r="F814" t="str">
        <f t="shared" si="134"/>
        <v>April</v>
      </c>
      <c r="G814">
        <f t="shared" si="135"/>
        <v>16</v>
      </c>
      <c r="H814" t="str">
        <f t="shared" si="136"/>
        <v>Saturday</v>
      </c>
      <c r="I814">
        <v>1</v>
      </c>
      <c r="J814">
        <v>33</v>
      </c>
      <c r="K814">
        <v>25</v>
      </c>
      <c r="L814">
        <v>0</v>
      </c>
      <c r="M814">
        <v>0</v>
      </c>
      <c r="N814">
        <v>33</v>
      </c>
      <c r="O814">
        <v>75</v>
      </c>
      <c r="P814">
        <v>30</v>
      </c>
      <c r="Q814">
        <v>36</v>
      </c>
      <c r="R814">
        <v>1</v>
      </c>
      <c r="S814">
        <v>18</v>
      </c>
      <c r="T814">
        <v>23</v>
      </c>
      <c r="U814">
        <v>19</v>
      </c>
      <c r="V814">
        <v>1</v>
      </c>
      <c r="W814">
        <v>0</v>
      </c>
      <c r="X814">
        <v>0</v>
      </c>
      <c r="Y814">
        <v>8</v>
      </c>
      <c r="Z814">
        <v>39</v>
      </c>
      <c r="AA814">
        <v>20</v>
      </c>
      <c r="AB814">
        <f t="shared" si="137"/>
        <v>5002</v>
      </c>
      <c r="AC814" s="5">
        <f t="shared" si="138"/>
        <v>1.3894444444444445</v>
      </c>
      <c r="AD814" s="5">
        <f t="shared" si="139"/>
        <v>6.6105555555555551</v>
      </c>
      <c r="AE814" s="12">
        <f t="shared" si="140"/>
        <v>3.0303030303030304E-2</v>
      </c>
      <c r="AF814" s="12">
        <f t="shared" si="141"/>
        <v>3.0303030303030304E-2</v>
      </c>
      <c r="AG814" s="12">
        <f t="shared" si="142"/>
        <v>4.2104377104377103E-2</v>
      </c>
    </row>
    <row r="815" spans="2:33" x14ac:dyDescent="0.3">
      <c r="B815">
        <v>57466</v>
      </c>
      <c r="C815" s="7">
        <v>43941</v>
      </c>
      <c r="D815">
        <f t="shared" si="132"/>
        <v>2020</v>
      </c>
      <c r="E815" t="str">
        <f t="shared" si="133"/>
        <v>Q2-2020</v>
      </c>
      <c r="F815" t="str">
        <f t="shared" si="134"/>
        <v>April</v>
      </c>
      <c r="G815">
        <f t="shared" si="135"/>
        <v>17</v>
      </c>
      <c r="H815" t="str">
        <f t="shared" si="136"/>
        <v>Monday</v>
      </c>
      <c r="I815">
        <v>1</v>
      </c>
      <c r="J815">
        <v>31</v>
      </c>
      <c r="K815">
        <v>10</v>
      </c>
      <c r="L815">
        <v>0</v>
      </c>
      <c r="M815">
        <v>0</v>
      </c>
      <c r="N815">
        <v>31</v>
      </c>
      <c r="O815">
        <v>67</v>
      </c>
      <c r="P815">
        <v>31</v>
      </c>
      <c r="Q815">
        <v>36</v>
      </c>
      <c r="R815">
        <v>2</v>
      </c>
      <c r="S815">
        <v>18</v>
      </c>
      <c r="T815">
        <v>23</v>
      </c>
      <c r="U815">
        <v>25</v>
      </c>
      <c r="V815">
        <v>2</v>
      </c>
      <c r="W815">
        <v>0</v>
      </c>
      <c r="X815">
        <v>0</v>
      </c>
      <c r="Y815">
        <v>7</v>
      </c>
      <c r="Z815">
        <v>31</v>
      </c>
      <c r="AA815">
        <v>26</v>
      </c>
      <c r="AB815">
        <f t="shared" si="137"/>
        <v>3115</v>
      </c>
      <c r="AC815" s="5">
        <f t="shared" si="138"/>
        <v>0.86527777777777781</v>
      </c>
      <c r="AD815" s="5">
        <f t="shared" si="139"/>
        <v>7.134722222222222</v>
      </c>
      <c r="AE815" s="12">
        <f t="shared" si="140"/>
        <v>6.4516129032258063E-2</v>
      </c>
      <c r="AF815" s="12">
        <f t="shared" si="141"/>
        <v>6.4516129032258063E-2</v>
      </c>
      <c r="AG815" s="12">
        <f t="shared" si="142"/>
        <v>2.7912186379928317E-2</v>
      </c>
    </row>
    <row r="816" spans="2:33" x14ac:dyDescent="0.3">
      <c r="B816">
        <v>57467</v>
      </c>
      <c r="C816" s="7">
        <v>43941</v>
      </c>
      <c r="D816">
        <f t="shared" si="132"/>
        <v>2020</v>
      </c>
      <c r="E816" t="str">
        <f t="shared" si="133"/>
        <v>Q2-2020</v>
      </c>
      <c r="F816" t="str">
        <f t="shared" si="134"/>
        <v>April</v>
      </c>
      <c r="G816">
        <f t="shared" si="135"/>
        <v>17</v>
      </c>
      <c r="H816" t="str">
        <f t="shared" si="136"/>
        <v>Monday</v>
      </c>
      <c r="I816">
        <v>2</v>
      </c>
      <c r="J816">
        <v>30</v>
      </c>
      <c r="K816">
        <v>27</v>
      </c>
      <c r="L816">
        <v>0</v>
      </c>
      <c r="M816">
        <v>0</v>
      </c>
      <c r="N816">
        <v>30</v>
      </c>
      <c r="O816">
        <v>84</v>
      </c>
      <c r="P816">
        <v>31</v>
      </c>
      <c r="Q816">
        <v>36</v>
      </c>
      <c r="R816">
        <v>1</v>
      </c>
      <c r="S816">
        <v>26</v>
      </c>
      <c r="T816">
        <v>23</v>
      </c>
      <c r="U816">
        <v>30</v>
      </c>
      <c r="V816">
        <v>1</v>
      </c>
      <c r="W816">
        <v>0</v>
      </c>
      <c r="X816">
        <v>0</v>
      </c>
      <c r="Y816">
        <v>15</v>
      </c>
      <c r="Z816">
        <v>66</v>
      </c>
      <c r="AA816">
        <v>11</v>
      </c>
      <c r="AB816">
        <f t="shared" si="137"/>
        <v>2818</v>
      </c>
      <c r="AC816" s="5">
        <f t="shared" si="138"/>
        <v>0.78277777777777779</v>
      </c>
      <c r="AD816" s="5">
        <f t="shared" si="139"/>
        <v>7.2172222222222224</v>
      </c>
      <c r="AE816" s="12">
        <f t="shared" si="140"/>
        <v>3.3333333333333333E-2</v>
      </c>
      <c r="AF816" s="12">
        <f t="shared" si="141"/>
        <v>3.3333333333333333E-2</v>
      </c>
      <c r="AG816" s="12">
        <f t="shared" si="142"/>
        <v>2.6092592592592594E-2</v>
      </c>
    </row>
    <row r="817" spans="2:33" x14ac:dyDescent="0.3">
      <c r="B817">
        <v>57468</v>
      </c>
      <c r="C817" s="7">
        <v>43942</v>
      </c>
      <c r="D817">
        <f t="shared" si="132"/>
        <v>2020</v>
      </c>
      <c r="E817" t="str">
        <f t="shared" si="133"/>
        <v>Q2-2020</v>
      </c>
      <c r="F817" t="str">
        <f t="shared" si="134"/>
        <v>April</v>
      </c>
      <c r="G817">
        <f t="shared" si="135"/>
        <v>17</v>
      </c>
      <c r="H817" t="str">
        <f t="shared" si="136"/>
        <v>Tuesday</v>
      </c>
      <c r="I817">
        <v>1</v>
      </c>
      <c r="J817">
        <v>31</v>
      </c>
      <c r="K817">
        <v>24</v>
      </c>
      <c r="L817">
        <v>0</v>
      </c>
      <c r="M817">
        <v>0</v>
      </c>
      <c r="N817">
        <v>31</v>
      </c>
      <c r="O817">
        <v>41</v>
      </c>
      <c r="P817">
        <v>31</v>
      </c>
      <c r="Q817">
        <v>37</v>
      </c>
      <c r="R817">
        <v>1</v>
      </c>
      <c r="S817">
        <v>14</v>
      </c>
      <c r="T817">
        <v>24</v>
      </c>
      <c r="U817">
        <v>14</v>
      </c>
      <c r="V817">
        <v>1</v>
      </c>
      <c r="W817">
        <v>0</v>
      </c>
      <c r="X817">
        <v>0</v>
      </c>
      <c r="Y817">
        <v>10</v>
      </c>
      <c r="Z817">
        <v>50</v>
      </c>
      <c r="AA817">
        <v>15</v>
      </c>
      <c r="AB817">
        <f t="shared" si="137"/>
        <v>2367</v>
      </c>
      <c r="AC817" s="5">
        <f t="shared" si="138"/>
        <v>0.65749999999999997</v>
      </c>
      <c r="AD817" s="5">
        <f t="shared" si="139"/>
        <v>7.3425000000000002</v>
      </c>
      <c r="AE817" s="12">
        <f t="shared" si="140"/>
        <v>3.2258064516129031E-2</v>
      </c>
      <c r="AF817" s="12">
        <f t="shared" si="141"/>
        <v>3.2258064516129031E-2</v>
      </c>
      <c r="AG817" s="12">
        <f t="shared" si="142"/>
        <v>2.1209677419354839E-2</v>
      </c>
    </row>
    <row r="818" spans="2:33" x14ac:dyDescent="0.3">
      <c r="B818">
        <v>57469</v>
      </c>
      <c r="C818" s="7">
        <v>43942</v>
      </c>
      <c r="D818">
        <f t="shared" si="132"/>
        <v>2020</v>
      </c>
      <c r="E818" t="str">
        <f t="shared" si="133"/>
        <v>Q2-2020</v>
      </c>
      <c r="F818" t="str">
        <f t="shared" si="134"/>
        <v>April</v>
      </c>
      <c r="G818">
        <f t="shared" si="135"/>
        <v>17</v>
      </c>
      <c r="H818" t="str">
        <f t="shared" si="136"/>
        <v>Tuesday</v>
      </c>
      <c r="I818">
        <v>2</v>
      </c>
      <c r="J818">
        <v>31</v>
      </c>
      <c r="K818">
        <v>29</v>
      </c>
      <c r="L818">
        <v>0</v>
      </c>
      <c r="M818">
        <v>0</v>
      </c>
      <c r="N818">
        <v>31</v>
      </c>
      <c r="O818">
        <v>32</v>
      </c>
      <c r="P818">
        <v>30</v>
      </c>
      <c r="Q818">
        <v>39</v>
      </c>
      <c r="R818">
        <v>2</v>
      </c>
      <c r="S818">
        <v>14</v>
      </c>
      <c r="T818">
        <v>23</v>
      </c>
      <c r="U818">
        <v>20</v>
      </c>
      <c r="V818">
        <v>2</v>
      </c>
      <c r="W818">
        <v>0</v>
      </c>
      <c r="X818">
        <v>0</v>
      </c>
      <c r="Y818">
        <v>10</v>
      </c>
      <c r="Z818">
        <v>43</v>
      </c>
      <c r="AA818">
        <v>21</v>
      </c>
      <c r="AB818">
        <f t="shared" si="137"/>
        <v>2586</v>
      </c>
      <c r="AC818" s="5">
        <f t="shared" si="138"/>
        <v>0.71833333333333338</v>
      </c>
      <c r="AD818" s="5">
        <f t="shared" si="139"/>
        <v>7.2816666666666663</v>
      </c>
      <c r="AE818" s="12">
        <f t="shared" si="140"/>
        <v>6.4516129032258063E-2</v>
      </c>
      <c r="AF818" s="12">
        <f t="shared" si="141"/>
        <v>6.4516129032258063E-2</v>
      </c>
      <c r="AG818" s="12">
        <f t="shared" si="142"/>
        <v>2.317204301075269E-2</v>
      </c>
    </row>
    <row r="819" spans="2:33" x14ac:dyDescent="0.3">
      <c r="B819">
        <v>57470</v>
      </c>
      <c r="C819" s="7">
        <v>43943</v>
      </c>
      <c r="D819">
        <f t="shared" si="132"/>
        <v>2020</v>
      </c>
      <c r="E819" t="str">
        <f t="shared" si="133"/>
        <v>Q2-2020</v>
      </c>
      <c r="F819" t="str">
        <f t="shared" si="134"/>
        <v>April</v>
      </c>
      <c r="G819">
        <f t="shared" si="135"/>
        <v>17</v>
      </c>
      <c r="H819" t="str">
        <f t="shared" si="136"/>
        <v>Wednesday</v>
      </c>
      <c r="I819">
        <v>1</v>
      </c>
      <c r="J819">
        <v>32</v>
      </c>
      <c r="K819">
        <v>26</v>
      </c>
      <c r="L819">
        <v>0</v>
      </c>
      <c r="M819">
        <v>0</v>
      </c>
      <c r="N819">
        <v>32</v>
      </c>
      <c r="O819">
        <v>50</v>
      </c>
      <c r="P819">
        <v>30</v>
      </c>
      <c r="Q819">
        <v>35</v>
      </c>
      <c r="R819">
        <v>1</v>
      </c>
      <c r="S819">
        <v>22</v>
      </c>
      <c r="T819">
        <v>23</v>
      </c>
      <c r="U819">
        <v>25</v>
      </c>
      <c r="V819">
        <v>1</v>
      </c>
      <c r="W819">
        <v>0</v>
      </c>
      <c r="X819">
        <v>0</v>
      </c>
      <c r="Y819">
        <v>17</v>
      </c>
      <c r="Z819">
        <v>27</v>
      </c>
      <c r="AA819">
        <v>25</v>
      </c>
      <c r="AB819">
        <f t="shared" si="137"/>
        <v>3874</v>
      </c>
      <c r="AC819" s="5">
        <f t="shared" si="138"/>
        <v>1.076111111111111</v>
      </c>
      <c r="AD819" s="5">
        <f t="shared" si="139"/>
        <v>6.9238888888888894</v>
      </c>
      <c r="AE819" s="12">
        <f t="shared" si="140"/>
        <v>3.125E-2</v>
      </c>
      <c r="AF819" s="12">
        <f t="shared" si="141"/>
        <v>3.125E-2</v>
      </c>
      <c r="AG819" s="12">
        <f t="shared" si="142"/>
        <v>3.3628472222222219E-2</v>
      </c>
    </row>
    <row r="820" spans="2:33" x14ac:dyDescent="0.3">
      <c r="B820">
        <v>57471</v>
      </c>
      <c r="C820" s="7">
        <v>43943</v>
      </c>
      <c r="D820">
        <f t="shared" si="132"/>
        <v>2020</v>
      </c>
      <c r="E820" t="str">
        <f t="shared" si="133"/>
        <v>Q2-2020</v>
      </c>
      <c r="F820" t="str">
        <f t="shared" si="134"/>
        <v>April</v>
      </c>
      <c r="G820">
        <f t="shared" si="135"/>
        <v>17</v>
      </c>
      <c r="H820" t="str">
        <f t="shared" si="136"/>
        <v>Wednesday</v>
      </c>
      <c r="I820">
        <v>2</v>
      </c>
      <c r="J820">
        <v>31</v>
      </c>
      <c r="K820">
        <v>23</v>
      </c>
      <c r="L820">
        <v>0</v>
      </c>
      <c r="M820">
        <v>0</v>
      </c>
      <c r="N820">
        <v>31</v>
      </c>
      <c r="O820">
        <v>67</v>
      </c>
      <c r="P820">
        <v>30</v>
      </c>
      <c r="Q820">
        <v>40</v>
      </c>
      <c r="R820">
        <v>1</v>
      </c>
      <c r="S820">
        <v>30</v>
      </c>
      <c r="T820">
        <v>24</v>
      </c>
      <c r="U820">
        <v>29</v>
      </c>
      <c r="V820">
        <v>1</v>
      </c>
      <c r="W820">
        <v>0</v>
      </c>
      <c r="X820">
        <v>0</v>
      </c>
      <c r="Y820">
        <v>13</v>
      </c>
      <c r="Z820">
        <v>62</v>
      </c>
      <c r="AA820">
        <v>30</v>
      </c>
      <c r="AB820">
        <f t="shared" si="137"/>
        <v>4003</v>
      </c>
      <c r="AC820" s="5">
        <f t="shared" si="138"/>
        <v>1.1119444444444444</v>
      </c>
      <c r="AD820" s="5">
        <f t="shared" si="139"/>
        <v>6.8880555555555558</v>
      </c>
      <c r="AE820" s="12">
        <f t="shared" si="140"/>
        <v>3.2258064516129031E-2</v>
      </c>
      <c r="AF820" s="12">
        <f t="shared" si="141"/>
        <v>3.2258064516129031E-2</v>
      </c>
      <c r="AG820" s="12">
        <f t="shared" si="142"/>
        <v>3.5869175627240145E-2</v>
      </c>
    </row>
    <row r="821" spans="2:33" x14ac:dyDescent="0.3">
      <c r="B821">
        <v>57472</v>
      </c>
      <c r="C821" s="7">
        <v>43944</v>
      </c>
      <c r="D821">
        <f t="shared" si="132"/>
        <v>2020</v>
      </c>
      <c r="E821" t="str">
        <f t="shared" si="133"/>
        <v>Q2-2020</v>
      </c>
      <c r="F821" t="str">
        <f t="shared" si="134"/>
        <v>April</v>
      </c>
      <c r="G821">
        <f t="shared" si="135"/>
        <v>17</v>
      </c>
      <c r="H821" t="str">
        <f t="shared" si="136"/>
        <v>Thursday</v>
      </c>
      <c r="I821">
        <v>1</v>
      </c>
      <c r="J821">
        <v>33</v>
      </c>
      <c r="K821">
        <v>28</v>
      </c>
      <c r="L821">
        <v>0</v>
      </c>
      <c r="M821">
        <v>0</v>
      </c>
      <c r="N821">
        <v>33</v>
      </c>
      <c r="O821">
        <v>58</v>
      </c>
      <c r="P821">
        <v>30</v>
      </c>
      <c r="Q821">
        <v>38</v>
      </c>
      <c r="R821">
        <v>1</v>
      </c>
      <c r="S821">
        <v>30</v>
      </c>
      <c r="T821">
        <v>23</v>
      </c>
      <c r="U821">
        <v>15</v>
      </c>
      <c r="V821">
        <v>1</v>
      </c>
      <c r="W821">
        <v>0</v>
      </c>
      <c r="X821">
        <v>0</v>
      </c>
      <c r="Y821">
        <v>12</v>
      </c>
      <c r="Z821">
        <v>54</v>
      </c>
      <c r="AA821">
        <v>16</v>
      </c>
      <c r="AB821">
        <f t="shared" si="137"/>
        <v>4259</v>
      </c>
      <c r="AC821" s="5">
        <f t="shared" si="138"/>
        <v>1.1830555555555555</v>
      </c>
      <c r="AD821" s="5">
        <f t="shared" si="139"/>
        <v>6.8169444444444443</v>
      </c>
      <c r="AE821" s="12">
        <f t="shared" si="140"/>
        <v>3.0303030303030304E-2</v>
      </c>
      <c r="AF821" s="12">
        <f t="shared" si="141"/>
        <v>3.0303030303030304E-2</v>
      </c>
      <c r="AG821" s="12">
        <f t="shared" si="142"/>
        <v>3.5850168350168347E-2</v>
      </c>
    </row>
    <row r="822" spans="2:33" x14ac:dyDescent="0.3">
      <c r="B822">
        <v>57473</v>
      </c>
      <c r="C822" s="7">
        <v>43944</v>
      </c>
      <c r="D822">
        <f t="shared" si="132"/>
        <v>2020</v>
      </c>
      <c r="E822" t="str">
        <f t="shared" si="133"/>
        <v>Q2-2020</v>
      </c>
      <c r="F822" t="str">
        <f t="shared" si="134"/>
        <v>April</v>
      </c>
      <c r="G822">
        <f t="shared" si="135"/>
        <v>17</v>
      </c>
      <c r="H822" t="str">
        <f t="shared" si="136"/>
        <v>Thursday</v>
      </c>
      <c r="I822">
        <v>2</v>
      </c>
      <c r="J822">
        <v>32</v>
      </c>
      <c r="K822">
        <v>25</v>
      </c>
      <c r="L822">
        <v>0</v>
      </c>
      <c r="M822">
        <v>0</v>
      </c>
      <c r="N822">
        <v>32</v>
      </c>
      <c r="O822">
        <v>75</v>
      </c>
      <c r="P822">
        <v>30</v>
      </c>
      <c r="Q822">
        <v>38</v>
      </c>
      <c r="R822">
        <v>1</v>
      </c>
      <c r="S822">
        <v>18</v>
      </c>
      <c r="T822">
        <v>23</v>
      </c>
      <c r="U822">
        <v>19</v>
      </c>
      <c r="V822">
        <v>1</v>
      </c>
      <c r="W822">
        <v>0</v>
      </c>
      <c r="X822">
        <v>0</v>
      </c>
      <c r="Y822">
        <v>8</v>
      </c>
      <c r="Z822">
        <v>39</v>
      </c>
      <c r="AA822">
        <v>20</v>
      </c>
      <c r="AB822">
        <f t="shared" si="137"/>
        <v>4491</v>
      </c>
      <c r="AC822" s="5">
        <f t="shared" si="138"/>
        <v>1.2475000000000001</v>
      </c>
      <c r="AD822" s="5">
        <f t="shared" si="139"/>
        <v>6.7524999999999995</v>
      </c>
      <c r="AE822" s="12">
        <f t="shared" si="140"/>
        <v>3.125E-2</v>
      </c>
      <c r="AF822" s="12">
        <f t="shared" si="141"/>
        <v>3.125E-2</v>
      </c>
      <c r="AG822" s="12">
        <f t="shared" si="142"/>
        <v>3.8984375000000002E-2</v>
      </c>
    </row>
    <row r="823" spans="2:33" x14ac:dyDescent="0.3">
      <c r="B823">
        <v>57474</v>
      </c>
      <c r="C823" s="7">
        <v>43945</v>
      </c>
      <c r="D823">
        <f t="shared" si="132"/>
        <v>2020</v>
      </c>
      <c r="E823" t="str">
        <f t="shared" si="133"/>
        <v>Q2-2020</v>
      </c>
      <c r="F823" t="str">
        <f t="shared" si="134"/>
        <v>April</v>
      </c>
      <c r="G823">
        <f t="shared" si="135"/>
        <v>17</v>
      </c>
      <c r="H823" t="str">
        <f t="shared" si="136"/>
        <v>Friday</v>
      </c>
      <c r="I823">
        <v>1</v>
      </c>
      <c r="J823">
        <v>31</v>
      </c>
      <c r="K823">
        <v>10</v>
      </c>
      <c r="L823">
        <v>0</v>
      </c>
      <c r="M823">
        <v>0</v>
      </c>
      <c r="N823">
        <v>31</v>
      </c>
      <c r="O823">
        <v>67</v>
      </c>
      <c r="P823">
        <v>31</v>
      </c>
      <c r="Q823">
        <v>36</v>
      </c>
      <c r="R823">
        <v>2</v>
      </c>
      <c r="S823">
        <v>18</v>
      </c>
      <c r="T823">
        <v>23</v>
      </c>
      <c r="U823">
        <v>25</v>
      </c>
      <c r="V823">
        <v>2</v>
      </c>
      <c r="W823">
        <v>0</v>
      </c>
      <c r="X823">
        <v>0</v>
      </c>
      <c r="Y823">
        <v>7</v>
      </c>
      <c r="Z823">
        <v>31</v>
      </c>
      <c r="AA823">
        <v>26</v>
      </c>
      <c r="AB823">
        <f t="shared" si="137"/>
        <v>3115</v>
      </c>
      <c r="AC823" s="5">
        <f t="shared" si="138"/>
        <v>0.86527777777777781</v>
      </c>
      <c r="AD823" s="5">
        <f t="shared" si="139"/>
        <v>7.134722222222222</v>
      </c>
      <c r="AE823" s="12">
        <f t="shared" si="140"/>
        <v>6.4516129032258063E-2</v>
      </c>
      <c r="AF823" s="12">
        <f t="shared" si="141"/>
        <v>6.4516129032258063E-2</v>
      </c>
      <c r="AG823" s="12">
        <f t="shared" si="142"/>
        <v>2.7912186379928317E-2</v>
      </c>
    </row>
    <row r="824" spans="2:33" x14ac:dyDescent="0.3">
      <c r="B824">
        <v>57475</v>
      </c>
      <c r="C824" s="7">
        <v>43945</v>
      </c>
      <c r="D824">
        <f t="shared" si="132"/>
        <v>2020</v>
      </c>
      <c r="E824" t="str">
        <f t="shared" si="133"/>
        <v>Q2-2020</v>
      </c>
      <c r="F824" t="str">
        <f t="shared" si="134"/>
        <v>April</v>
      </c>
      <c r="G824">
        <f t="shared" si="135"/>
        <v>17</v>
      </c>
      <c r="H824" t="str">
        <f t="shared" si="136"/>
        <v>Friday</v>
      </c>
      <c r="I824">
        <v>2</v>
      </c>
      <c r="J824">
        <v>30</v>
      </c>
      <c r="K824">
        <v>27</v>
      </c>
      <c r="L824">
        <v>0</v>
      </c>
      <c r="M824">
        <v>0</v>
      </c>
      <c r="N824">
        <v>30</v>
      </c>
      <c r="O824">
        <v>84</v>
      </c>
      <c r="P824">
        <v>31</v>
      </c>
      <c r="Q824">
        <v>36</v>
      </c>
      <c r="R824">
        <v>1</v>
      </c>
      <c r="S824">
        <v>26</v>
      </c>
      <c r="T824">
        <v>23</v>
      </c>
      <c r="U824">
        <v>30</v>
      </c>
      <c r="V824">
        <v>1</v>
      </c>
      <c r="W824">
        <v>0</v>
      </c>
      <c r="X824">
        <v>0</v>
      </c>
      <c r="Y824">
        <v>15</v>
      </c>
      <c r="Z824">
        <v>66</v>
      </c>
      <c r="AA824">
        <v>11</v>
      </c>
      <c r="AB824">
        <f t="shared" si="137"/>
        <v>2818</v>
      </c>
      <c r="AC824" s="5">
        <f t="shared" si="138"/>
        <v>0.78277777777777779</v>
      </c>
      <c r="AD824" s="5">
        <f t="shared" si="139"/>
        <v>7.2172222222222224</v>
      </c>
      <c r="AE824" s="12">
        <f t="shared" si="140"/>
        <v>3.3333333333333333E-2</v>
      </c>
      <c r="AF824" s="12">
        <f t="shared" si="141"/>
        <v>3.3333333333333333E-2</v>
      </c>
      <c r="AG824" s="12">
        <f t="shared" si="142"/>
        <v>2.6092592592592594E-2</v>
      </c>
    </row>
    <row r="825" spans="2:33" x14ac:dyDescent="0.3">
      <c r="B825">
        <v>57476</v>
      </c>
      <c r="C825" s="7">
        <v>43946</v>
      </c>
      <c r="D825">
        <f t="shared" si="132"/>
        <v>2020</v>
      </c>
      <c r="E825" t="str">
        <f t="shared" si="133"/>
        <v>Q2-2020</v>
      </c>
      <c r="F825" t="str">
        <f t="shared" si="134"/>
        <v>April</v>
      </c>
      <c r="G825">
        <f t="shared" si="135"/>
        <v>17</v>
      </c>
      <c r="H825" t="str">
        <f t="shared" si="136"/>
        <v>Saturday</v>
      </c>
      <c r="I825">
        <v>1</v>
      </c>
      <c r="J825">
        <v>31</v>
      </c>
      <c r="K825">
        <v>24</v>
      </c>
      <c r="L825">
        <v>0</v>
      </c>
      <c r="M825">
        <v>0</v>
      </c>
      <c r="N825">
        <v>31</v>
      </c>
      <c r="O825">
        <v>41</v>
      </c>
      <c r="P825">
        <v>31</v>
      </c>
      <c r="Q825">
        <v>37</v>
      </c>
      <c r="R825">
        <v>1</v>
      </c>
      <c r="S825">
        <v>14</v>
      </c>
      <c r="T825">
        <v>24</v>
      </c>
      <c r="U825">
        <v>14</v>
      </c>
      <c r="V825">
        <v>1</v>
      </c>
      <c r="W825">
        <v>0</v>
      </c>
      <c r="X825">
        <v>0</v>
      </c>
      <c r="Y825">
        <v>10</v>
      </c>
      <c r="Z825">
        <v>50</v>
      </c>
      <c r="AA825">
        <v>15</v>
      </c>
      <c r="AB825">
        <f t="shared" si="137"/>
        <v>2367</v>
      </c>
      <c r="AC825" s="5">
        <f t="shared" si="138"/>
        <v>0.65749999999999997</v>
      </c>
      <c r="AD825" s="5">
        <f t="shared" si="139"/>
        <v>7.3425000000000002</v>
      </c>
      <c r="AE825" s="12">
        <f t="shared" si="140"/>
        <v>3.2258064516129031E-2</v>
      </c>
      <c r="AF825" s="12">
        <f t="shared" si="141"/>
        <v>3.2258064516129031E-2</v>
      </c>
      <c r="AG825" s="12">
        <f t="shared" si="142"/>
        <v>2.1209677419354839E-2</v>
      </c>
    </row>
    <row r="826" spans="2:33" x14ac:dyDescent="0.3">
      <c r="B826">
        <v>57477</v>
      </c>
      <c r="C826" s="7">
        <v>43948</v>
      </c>
      <c r="D826">
        <f t="shared" si="132"/>
        <v>2020</v>
      </c>
      <c r="E826" t="str">
        <f t="shared" si="133"/>
        <v>Q2-2020</v>
      </c>
      <c r="F826" t="str">
        <f t="shared" si="134"/>
        <v>April</v>
      </c>
      <c r="G826">
        <f t="shared" si="135"/>
        <v>18</v>
      </c>
      <c r="H826" t="str">
        <f t="shared" si="136"/>
        <v>Monday</v>
      </c>
      <c r="I826">
        <v>1</v>
      </c>
      <c r="J826">
        <v>32</v>
      </c>
      <c r="K826">
        <v>29</v>
      </c>
      <c r="L826">
        <v>0</v>
      </c>
      <c r="M826">
        <v>0</v>
      </c>
      <c r="N826">
        <v>32</v>
      </c>
      <c r="O826">
        <v>32</v>
      </c>
      <c r="P826">
        <v>30</v>
      </c>
      <c r="Q826">
        <v>37</v>
      </c>
      <c r="R826">
        <v>2</v>
      </c>
      <c r="S826">
        <v>14</v>
      </c>
      <c r="T826">
        <v>23</v>
      </c>
      <c r="U826">
        <v>20</v>
      </c>
      <c r="V826">
        <v>1</v>
      </c>
      <c r="W826">
        <v>0</v>
      </c>
      <c r="X826">
        <v>1</v>
      </c>
      <c r="Y826">
        <v>10</v>
      </c>
      <c r="Z826">
        <v>43</v>
      </c>
      <c r="AA826">
        <v>21</v>
      </c>
      <c r="AB826">
        <f t="shared" si="137"/>
        <v>3092</v>
      </c>
      <c r="AC826" s="5">
        <f t="shared" si="138"/>
        <v>0.85888888888888892</v>
      </c>
      <c r="AD826" s="5">
        <f t="shared" si="139"/>
        <v>7.141111111111111</v>
      </c>
      <c r="AE826" s="12">
        <f t="shared" si="140"/>
        <v>6.25E-2</v>
      </c>
      <c r="AF826" s="12">
        <f t="shared" si="141"/>
        <v>6.25E-2</v>
      </c>
      <c r="AG826" s="12">
        <f t="shared" si="142"/>
        <v>2.6840277777777779E-2</v>
      </c>
    </row>
    <row r="827" spans="2:33" x14ac:dyDescent="0.3">
      <c r="B827">
        <v>57478</v>
      </c>
      <c r="C827" s="7">
        <v>43948</v>
      </c>
      <c r="D827">
        <f t="shared" si="132"/>
        <v>2020</v>
      </c>
      <c r="E827" t="str">
        <f t="shared" si="133"/>
        <v>Q2-2020</v>
      </c>
      <c r="F827" t="str">
        <f t="shared" si="134"/>
        <v>April</v>
      </c>
      <c r="G827">
        <f t="shared" si="135"/>
        <v>18</v>
      </c>
      <c r="H827" t="str">
        <f t="shared" si="136"/>
        <v>Monday</v>
      </c>
      <c r="I827">
        <v>2</v>
      </c>
      <c r="J827">
        <v>31</v>
      </c>
      <c r="K827">
        <v>26</v>
      </c>
      <c r="L827">
        <v>0</v>
      </c>
      <c r="M827">
        <v>0</v>
      </c>
      <c r="N827">
        <v>31</v>
      </c>
      <c r="O827">
        <v>50</v>
      </c>
      <c r="P827">
        <v>30</v>
      </c>
      <c r="Q827">
        <v>37</v>
      </c>
      <c r="R827">
        <v>1</v>
      </c>
      <c r="S827">
        <v>22</v>
      </c>
      <c r="T827">
        <v>23</v>
      </c>
      <c r="U827">
        <v>25</v>
      </c>
      <c r="V827">
        <v>1</v>
      </c>
      <c r="W827">
        <v>0</v>
      </c>
      <c r="X827">
        <v>0</v>
      </c>
      <c r="Y827">
        <v>17</v>
      </c>
      <c r="Z827">
        <v>27</v>
      </c>
      <c r="AA827">
        <v>25</v>
      </c>
      <c r="AB827">
        <f t="shared" si="137"/>
        <v>3257</v>
      </c>
      <c r="AC827" s="5">
        <f t="shared" si="138"/>
        <v>0.90472222222222221</v>
      </c>
      <c r="AD827" s="5">
        <f t="shared" si="139"/>
        <v>7.0952777777777776</v>
      </c>
      <c r="AE827" s="12">
        <f t="shared" si="140"/>
        <v>3.2258064516129031E-2</v>
      </c>
      <c r="AF827" s="12">
        <f t="shared" si="141"/>
        <v>3.2258064516129031E-2</v>
      </c>
      <c r="AG827" s="12">
        <f t="shared" si="142"/>
        <v>2.9184587813620072E-2</v>
      </c>
    </row>
    <row r="828" spans="2:33" x14ac:dyDescent="0.3">
      <c r="B828">
        <v>57479</v>
      </c>
      <c r="C828" s="7">
        <v>43949</v>
      </c>
      <c r="D828">
        <f t="shared" si="132"/>
        <v>2020</v>
      </c>
      <c r="E828" t="str">
        <f t="shared" si="133"/>
        <v>Q2-2020</v>
      </c>
      <c r="F828" t="str">
        <f t="shared" si="134"/>
        <v>April</v>
      </c>
      <c r="G828">
        <f t="shared" si="135"/>
        <v>18</v>
      </c>
      <c r="H828" t="str">
        <f t="shared" si="136"/>
        <v>Tuesday</v>
      </c>
      <c r="I828">
        <v>1</v>
      </c>
      <c r="J828">
        <v>32</v>
      </c>
      <c r="K828">
        <v>23</v>
      </c>
      <c r="L828">
        <v>0</v>
      </c>
      <c r="M828">
        <v>0</v>
      </c>
      <c r="N828">
        <v>32</v>
      </c>
      <c r="O828">
        <v>67</v>
      </c>
      <c r="P828">
        <v>30</v>
      </c>
      <c r="Q828">
        <v>38</v>
      </c>
      <c r="R828">
        <v>1</v>
      </c>
      <c r="S828">
        <v>30</v>
      </c>
      <c r="T828">
        <v>24</v>
      </c>
      <c r="U828">
        <v>29</v>
      </c>
      <c r="V828">
        <v>1</v>
      </c>
      <c r="W828">
        <v>0</v>
      </c>
      <c r="X828">
        <v>0</v>
      </c>
      <c r="Y828">
        <v>13</v>
      </c>
      <c r="Z828">
        <v>62</v>
      </c>
      <c r="AA828">
        <v>30</v>
      </c>
      <c r="AB828">
        <f t="shared" si="137"/>
        <v>4798</v>
      </c>
      <c r="AC828" s="5">
        <f t="shared" si="138"/>
        <v>1.3327777777777778</v>
      </c>
      <c r="AD828" s="5">
        <f t="shared" si="139"/>
        <v>6.6672222222222217</v>
      </c>
      <c r="AE828" s="12">
        <f t="shared" si="140"/>
        <v>3.125E-2</v>
      </c>
      <c r="AF828" s="12">
        <f t="shared" si="141"/>
        <v>3.125E-2</v>
      </c>
      <c r="AG828" s="12">
        <f t="shared" si="142"/>
        <v>4.1649305555555557E-2</v>
      </c>
    </row>
    <row r="829" spans="2:33" x14ac:dyDescent="0.3">
      <c r="B829">
        <v>57480</v>
      </c>
      <c r="C829" s="7">
        <v>43949</v>
      </c>
      <c r="D829">
        <f t="shared" si="132"/>
        <v>2020</v>
      </c>
      <c r="E829" t="str">
        <f t="shared" si="133"/>
        <v>Q2-2020</v>
      </c>
      <c r="F829" t="str">
        <f t="shared" si="134"/>
        <v>April</v>
      </c>
      <c r="G829">
        <f t="shared" si="135"/>
        <v>18</v>
      </c>
      <c r="H829" t="str">
        <f t="shared" si="136"/>
        <v>Tuesday</v>
      </c>
      <c r="I829">
        <v>2</v>
      </c>
      <c r="J829">
        <v>32</v>
      </c>
      <c r="K829">
        <v>16</v>
      </c>
      <c r="L829">
        <v>0</v>
      </c>
      <c r="M829">
        <v>0</v>
      </c>
      <c r="N829">
        <v>32</v>
      </c>
      <c r="O829">
        <v>40</v>
      </c>
      <c r="P829">
        <v>30</v>
      </c>
      <c r="Q829">
        <v>36</v>
      </c>
      <c r="R829">
        <v>2</v>
      </c>
      <c r="S829">
        <v>22</v>
      </c>
      <c r="T829">
        <v>28</v>
      </c>
      <c r="U829">
        <v>28</v>
      </c>
      <c r="V829">
        <v>2</v>
      </c>
      <c r="W829">
        <v>0</v>
      </c>
      <c r="X829">
        <v>0</v>
      </c>
      <c r="Y829">
        <v>8</v>
      </c>
      <c r="Z829">
        <v>72</v>
      </c>
      <c r="AA829">
        <v>29</v>
      </c>
      <c r="AB829">
        <f t="shared" si="137"/>
        <v>3972</v>
      </c>
      <c r="AC829" s="5">
        <f t="shared" si="138"/>
        <v>1.1033333333333333</v>
      </c>
      <c r="AD829" s="5">
        <f t="shared" si="139"/>
        <v>6.8966666666666665</v>
      </c>
      <c r="AE829" s="12">
        <f t="shared" si="140"/>
        <v>6.25E-2</v>
      </c>
      <c r="AF829" s="12">
        <f t="shared" si="141"/>
        <v>6.25E-2</v>
      </c>
      <c r="AG829" s="12">
        <f t="shared" si="142"/>
        <v>3.4479166666666665E-2</v>
      </c>
    </row>
    <row r="830" spans="2:33" x14ac:dyDescent="0.3">
      <c r="B830">
        <v>57481</v>
      </c>
      <c r="C830" s="7">
        <v>43950</v>
      </c>
      <c r="D830">
        <f t="shared" si="132"/>
        <v>2020</v>
      </c>
      <c r="E830" t="str">
        <f t="shared" si="133"/>
        <v>Q2-2020</v>
      </c>
      <c r="F830" t="str">
        <f t="shared" si="134"/>
        <v>April</v>
      </c>
      <c r="G830">
        <f t="shared" si="135"/>
        <v>18</v>
      </c>
      <c r="H830" t="str">
        <f t="shared" si="136"/>
        <v>Wednesday</v>
      </c>
      <c r="I830">
        <v>1</v>
      </c>
      <c r="J830">
        <v>33</v>
      </c>
      <c r="K830">
        <v>12</v>
      </c>
      <c r="L830">
        <v>0</v>
      </c>
      <c r="M830">
        <v>0</v>
      </c>
      <c r="N830">
        <v>33</v>
      </c>
      <c r="O830">
        <v>57</v>
      </c>
      <c r="P830">
        <v>30</v>
      </c>
      <c r="Q830">
        <v>37</v>
      </c>
      <c r="R830">
        <v>1</v>
      </c>
      <c r="S830">
        <v>10</v>
      </c>
      <c r="T830">
        <v>29</v>
      </c>
      <c r="U830">
        <v>12</v>
      </c>
      <c r="V830">
        <v>1</v>
      </c>
      <c r="W830">
        <v>0</v>
      </c>
      <c r="X830">
        <v>0</v>
      </c>
      <c r="Y830">
        <v>16</v>
      </c>
      <c r="Z830">
        <v>56</v>
      </c>
      <c r="AA830">
        <v>13</v>
      </c>
      <c r="AB830">
        <f t="shared" si="137"/>
        <v>4183</v>
      </c>
      <c r="AC830" s="5">
        <f t="shared" si="138"/>
        <v>1.1619444444444444</v>
      </c>
      <c r="AD830" s="5">
        <f t="shared" si="139"/>
        <v>6.838055555555556</v>
      </c>
      <c r="AE830" s="12">
        <f t="shared" si="140"/>
        <v>3.0303030303030304E-2</v>
      </c>
      <c r="AF830" s="12">
        <f t="shared" si="141"/>
        <v>3.0303030303030304E-2</v>
      </c>
      <c r="AG830" s="12">
        <f t="shared" si="142"/>
        <v>3.5210437710437713E-2</v>
      </c>
    </row>
    <row r="831" spans="2:33" x14ac:dyDescent="0.3">
      <c r="B831">
        <v>57482</v>
      </c>
      <c r="C831" s="7">
        <v>43950</v>
      </c>
      <c r="D831">
        <f t="shared" si="132"/>
        <v>2020</v>
      </c>
      <c r="E831" t="str">
        <f t="shared" si="133"/>
        <v>Q2-2020</v>
      </c>
      <c r="F831" t="str">
        <f t="shared" si="134"/>
        <v>April</v>
      </c>
      <c r="G831">
        <f t="shared" si="135"/>
        <v>18</v>
      </c>
      <c r="H831" t="str">
        <f t="shared" si="136"/>
        <v>Wednesday</v>
      </c>
      <c r="I831">
        <v>2</v>
      </c>
      <c r="J831">
        <v>29</v>
      </c>
      <c r="K831">
        <v>18</v>
      </c>
      <c r="L831">
        <v>0</v>
      </c>
      <c r="M831">
        <v>0</v>
      </c>
      <c r="N831">
        <v>29</v>
      </c>
      <c r="O831">
        <v>49</v>
      </c>
      <c r="P831">
        <v>29</v>
      </c>
      <c r="Q831">
        <v>39</v>
      </c>
      <c r="R831">
        <v>2</v>
      </c>
      <c r="S831">
        <v>10</v>
      </c>
      <c r="T831">
        <v>28</v>
      </c>
      <c r="U831">
        <v>18</v>
      </c>
      <c r="V831">
        <v>2</v>
      </c>
      <c r="W831">
        <v>0</v>
      </c>
      <c r="X831">
        <v>0</v>
      </c>
      <c r="Y831">
        <v>15</v>
      </c>
      <c r="Z831">
        <v>49</v>
      </c>
      <c r="AA831">
        <v>19</v>
      </c>
      <c r="AB831">
        <f t="shared" si="137"/>
        <v>2436</v>
      </c>
      <c r="AC831" s="5">
        <f t="shared" si="138"/>
        <v>0.67666666666666664</v>
      </c>
      <c r="AD831" s="5">
        <f t="shared" si="139"/>
        <v>7.3233333333333333</v>
      </c>
      <c r="AE831" s="12">
        <f t="shared" si="140"/>
        <v>6.8965517241379309E-2</v>
      </c>
      <c r="AF831" s="12">
        <f t="shared" si="141"/>
        <v>6.8965517241379309E-2</v>
      </c>
      <c r="AG831" s="12">
        <f t="shared" si="142"/>
        <v>2.3333333333333331E-2</v>
      </c>
    </row>
    <row r="832" spans="2:33" x14ac:dyDescent="0.3">
      <c r="B832">
        <v>57483</v>
      </c>
      <c r="C832" s="7">
        <v>43951</v>
      </c>
      <c r="D832">
        <f t="shared" si="132"/>
        <v>2020</v>
      </c>
      <c r="E832" t="str">
        <f t="shared" si="133"/>
        <v>Q2-2020</v>
      </c>
      <c r="F832" t="str">
        <f t="shared" si="134"/>
        <v>April</v>
      </c>
      <c r="G832">
        <f t="shared" si="135"/>
        <v>18</v>
      </c>
      <c r="H832" t="str">
        <f t="shared" si="136"/>
        <v>Thursday</v>
      </c>
      <c r="I832">
        <v>1</v>
      </c>
      <c r="J832">
        <v>30</v>
      </c>
      <c r="K832">
        <v>15</v>
      </c>
      <c r="L832">
        <v>0</v>
      </c>
      <c r="M832">
        <v>0</v>
      </c>
      <c r="N832">
        <v>30</v>
      </c>
      <c r="O832">
        <v>66</v>
      </c>
      <c r="P832">
        <v>29</v>
      </c>
      <c r="Q832">
        <v>35</v>
      </c>
      <c r="R832">
        <v>2</v>
      </c>
      <c r="S832">
        <v>18</v>
      </c>
      <c r="T832">
        <v>28</v>
      </c>
      <c r="U832">
        <v>22</v>
      </c>
      <c r="V832">
        <v>1</v>
      </c>
      <c r="W832">
        <v>0</v>
      </c>
      <c r="X832">
        <v>1</v>
      </c>
      <c r="Y832">
        <v>11</v>
      </c>
      <c r="Z832">
        <v>33</v>
      </c>
      <c r="AA832">
        <v>23</v>
      </c>
      <c r="AB832">
        <f t="shared" si="137"/>
        <v>3602</v>
      </c>
      <c r="AC832" s="5">
        <f t="shared" si="138"/>
        <v>1.0005555555555556</v>
      </c>
      <c r="AD832" s="5">
        <f t="shared" si="139"/>
        <v>6.9994444444444444</v>
      </c>
      <c r="AE832" s="12">
        <f t="shared" si="140"/>
        <v>6.6666666666666666E-2</v>
      </c>
      <c r="AF832" s="12">
        <f t="shared" si="141"/>
        <v>6.6666666666666666E-2</v>
      </c>
      <c r="AG832" s="12">
        <f t="shared" si="142"/>
        <v>3.3351851851851855E-2</v>
      </c>
    </row>
    <row r="833" spans="2:33" x14ac:dyDescent="0.3">
      <c r="B833">
        <v>57484</v>
      </c>
      <c r="C833" s="7">
        <v>43951</v>
      </c>
      <c r="D833">
        <f t="shared" si="132"/>
        <v>2020</v>
      </c>
      <c r="E833" t="str">
        <f t="shared" si="133"/>
        <v>Q2-2020</v>
      </c>
      <c r="F833" t="str">
        <f t="shared" si="134"/>
        <v>April</v>
      </c>
      <c r="G833">
        <f t="shared" si="135"/>
        <v>18</v>
      </c>
      <c r="H833" t="str">
        <f t="shared" si="136"/>
        <v>Thursday</v>
      </c>
      <c r="I833">
        <v>2</v>
      </c>
      <c r="J833">
        <v>30</v>
      </c>
      <c r="K833">
        <v>11</v>
      </c>
      <c r="L833">
        <v>0</v>
      </c>
      <c r="M833">
        <v>0</v>
      </c>
      <c r="N833">
        <v>30</v>
      </c>
      <c r="O833">
        <v>83</v>
      </c>
      <c r="P833">
        <v>31</v>
      </c>
      <c r="Q833">
        <v>40</v>
      </c>
      <c r="R833">
        <v>1</v>
      </c>
      <c r="S833">
        <v>26</v>
      </c>
      <c r="T833">
        <v>29</v>
      </c>
      <c r="U833">
        <v>27</v>
      </c>
      <c r="V833">
        <v>1</v>
      </c>
      <c r="W833">
        <v>0</v>
      </c>
      <c r="X833">
        <v>0</v>
      </c>
      <c r="Y833">
        <v>6</v>
      </c>
      <c r="Z833">
        <v>68</v>
      </c>
      <c r="AA833">
        <v>28</v>
      </c>
      <c r="AB833">
        <f t="shared" si="137"/>
        <v>2781</v>
      </c>
      <c r="AC833" s="5">
        <f t="shared" si="138"/>
        <v>0.77249999999999996</v>
      </c>
      <c r="AD833" s="5">
        <f t="shared" si="139"/>
        <v>7.2275</v>
      </c>
      <c r="AE833" s="12">
        <f t="shared" si="140"/>
        <v>3.3333333333333333E-2</v>
      </c>
      <c r="AF833" s="12">
        <f t="shared" si="141"/>
        <v>3.3333333333333333E-2</v>
      </c>
      <c r="AG833" s="12">
        <f t="shared" si="142"/>
        <v>2.5749999999999999E-2</v>
      </c>
    </row>
    <row r="834" spans="2:33" x14ac:dyDescent="0.3">
      <c r="B834">
        <v>57485</v>
      </c>
      <c r="C834" s="7">
        <v>43952</v>
      </c>
      <c r="D834">
        <f t="shared" si="132"/>
        <v>2020</v>
      </c>
      <c r="E834" t="str">
        <f t="shared" si="133"/>
        <v>Q2-2020</v>
      </c>
      <c r="F834" t="str">
        <f t="shared" si="134"/>
        <v>May</v>
      </c>
      <c r="G834">
        <f t="shared" si="135"/>
        <v>18</v>
      </c>
      <c r="H834" t="str">
        <f t="shared" si="136"/>
        <v>Friday</v>
      </c>
      <c r="I834">
        <v>1</v>
      </c>
      <c r="J834">
        <v>35</v>
      </c>
      <c r="K834">
        <v>14</v>
      </c>
      <c r="L834">
        <v>0</v>
      </c>
      <c r="M834">
        <v>0</v>
      </c>
      <c r="N834">
        <v>35</v>
      </c>
      <c r="O834">
        <v>46</v>
      </c>
      <c r="P834">
        <v>31</v>
      </c>
      <c r="Q834">
        <v>35</v>
      </c>
      <c r="R834">
        <v>3</v>
      </c>
      <c r="S834">
        <v>11</v>
      </c>
      <c r="T834">
        <v>10</v>
      </c>
      <c r="U834">
        <v>12</v>
      </c>
      <c r="V834">
        <v>2</v>
      </c>
      <c r="W834">
        <v>0</v>
      </c>
      <c r="X834">
        <v>1</v>
      </c>
      <c r="Y834">
        <v>16</v>
      </c>
      <c r="Z834">
        <v>48</v>
      </c>
      <c r="AA834">
        <v>16</v>
      </c>
      <c r="AB834">
        <f t="shared" si="137"/>
        <v>3288</v>
      </c>
      <c r="AC834" s="5">
        <f t="shared" si="138"/>
        <v>0.91333333333333333</v>
      </c>
      <c r="AD834" s="5">
        <f t="shared" si="139"/>
        <v>7.0866666666666669</v>
      </c>
      <c r="AE834" s="12">
        <f t="shared" si="140"/>
        <v>8.5714285714285715E-2</v>
      </c>
      <c r="AF834" s="12">
        <f t="shared" si="141"/>
        <v>8.5714285714285715E-2</v>
      </c>
      <c r="AG834" s="12">
        <f t="shared" si="142"/>
        <v>2.6095238095238095E-2</v>
      </c>
    </row>
    <row r="835" spans="2:33" x14ac:dyDescent="0.3">
      <c r="B835">
        <v>57486</v>
      </c>
      <c r="C835" s="7">
        <v>43952</v>
      </c>
      <c r="D835">
        <f t="shared" si="132"/>
        <v>2020</v>
      </c>
      <c r="E835" t="str">
        <f t="shared" si="133"/>
        <v>Q2-2020</v>
      </c>
      <c r="F835" t="str">
        <f t="shared" si="134"/>
        <v>May</v>
      </c>
      <c r="G835">
        <f t="shared" si="135"/>
        <v>18</v>
      </c>
      <c r="H835" t="str">
        <f t="shared" si="136"/>
        <v>Friday</v>
      </c>
      <c r="I835">
        <v>2</v>
      </c>
      <c r="J835">
        <v>33</v>
      </c>
      <c r="K835">
        <v>11</v>
      </c>
      <c r="L835">
        <v>0</v>
      </c>
      <c r="M835">
        <v>0</v>
      </c>
      <c r="N835">
        <v>33</v>
      </c>
      <c r="O835">
        <v>63</v>
      </c>
      <c r="P835">
        <v>30</v>
      </c>
      <c r="Q835">
        <v>38</v>
      </c>
      <c r="R835">
        <v>1</v>
      </c>
      <c r="S835">
        <v>19</v>
      </c>
      <c r="T835">
        <v>11</v>
      </c>
      <c r="U835">
        <v>17</v>
      </c>
      <c r="V835">
        <v>1</v>
      </c>
      <c r="W835">
        <v>0</v>
      </c>
      <c r="X835">
        <v>0</v>
      </c>
      <c r="Y835">
        <v>12</v>
      </c>
      <c r="Z835">
        <v>32</v>
      </c>
      <c r="AA835">
        <v>21</v>
      </c>
      <c r="AB835">
        <f t="shared" si="137"/>
        <v>3905</v>
      </c>
      <c r="AC835" s="5">
        <f t="shared" si="138"/>
        <v>1.0847222222222221</v>
      </c>
      <c r="AD835" s="5">
        <f t="shared" si="139"/>
        <v>6.9152777777777779</v>
      </c>
      <c r="AE835" s="12">
        <f t="shared" si="140"/>
        <v>3.0303030303030304E-2</v>
      </c>
      <c r="AF835" s="12">
        <f t="shared" si="141"/>
        <v>3.0303030303030304E-2</v>
      </c>
      <c r="AG835" s="12">
        <f t="shared" si="142"/>
        <v>3.2870370370370369E-2</v>
      </c>
    </row>
    <row r="836" spans="2:33" x14ac:dyDescent="0.3">
      <c r="B836">
        <v>57487</v>
      </c>
      <c r="C836" s="7">
        <v>43953</v>
      </c>
      <c r="D836">
        <f t="shared" si="132"/>
        <v>2020</v>
      </c>
      <c r="E836" t="str">
        <f t="shared" si="133"/>
        <v>Q2-2020</v>
      </c>
      <c r="F836" t="str">
        <f t="shared" si="134"/>
        <v>May</v>
      </c>
      <c r="G836">
        <f t="shared" si="135"/>
        <v>18</v>
      </c>
      <c r="H836" t="str">
        <f t="shared" si="136"/>
        <v>Saturday</v>
      </c>
      <c r="I836">
        <v>1</v>
      </c>
      <c r="J836">
        <v>35</v>
      </c>
      <c r="K836">
        <v>28</v>
      </c>
      <c r="L836">
        <v>0</v>
      </c>
      <c r="M836">
        <v>0</v>
      </c>
      <c r="N836">
        <v>35</v>
      </c>
      <c r="O836">
        <v>80</v>
      </c>
      <c r="P836">
        <v>31</v>
      </c>
      <c r="Q836">
        <v>35</v>
      </c>
      <c r="R836">
        <v>2</v>
      </c>
      <c r="S836">
        <v>28</v>
      </c>
      <c r="T836">
        <v>11</v>
      </c>
      <c r="U836">
        <v>21</v>
      </c>
      <c r="V836">
        <v>2</v>
      </c>
      <c r="W836">
        <v>0</v>
      </c>
      <c r="X836">
        <v>0</v>
      </c>
      <c r="Y836">
        <v>7</v>
      </c>
      <c r="Z836">
        <v>67</v>
      </c>
      <c r="AA836">
        <v>25</v>
      </c>
      <c r="AB836">
        <f t="shared" si="137"/>
        <v>5049</v>
      </c>
      <c r="AC836" s="5">
        <f t="shared" si="138"/>
        <v>1.4025000000000001</v>
      </c>
      <c r="AD836" s="5">
        <f t="shared" si="139"/>
        <v>6.5975000000000001</v>
      </c>
      <c r="AE836" s="12">
        <f t="shared" si="140"/>
        <v>5.7142857142857141E-2</v>
      </c>
      <c r="AF836" s="12">
        <f t="shared" si="141"/>
        <v>5.7142857142857141E-2</v>
      </c>
      <c r="AG836" s="12">
        <f t="shared" si="142"/>
        <v>4.007142857142857E-2</v>
      </c>
    </row>
    <row r="837" spans="2:33" x14ac:dyDescent="0.3">
      <c r="B837">
        <v>57488</v>
      </c>
      <c r="C837" s="7">
        <v>43955</v>
      </c>
      <c r="D837">
        <f t="shared" si="132"/>
        <v>2020</v>
      </c>
      <c r="E837" t="str">
        <f t="shared" si="133"/>
        <v>Q2-2020</v>
      </c>
      <c r="F837" t="str">
        <f t="shared" si="134"/>
        <v>May</v>
      </c>
      <c r="G837">
        <f t="shared" si="135"/>
        <v>19</v>
      </c>
      <c r="H837" t="str">
        <f t="shared" si="136"/>
        <v>Monday</v>
      </c>
      <c r="I837">
        <v>1</v>
      </c>
      <c r="J837">
        <v>32</v>
      </c>
      <c r="K837">
        <v>13</v>
      </c>
      <c r="L837">
        <v>0</v>
      </c>
      <c r="M837">
        <v>0</v>
      </c>
      <c r="N837">
        <v>32</v>
      </c>
      <c r="O837">
        <v>72</v>
      </c>
      <c r="P837">
        <v>31</v>
      </c>
      <c r="Q837">
        <v>36</v>
      </c>
      <c r="R837">
        <v>2</v>
      </c>
      <c r="S837">
        <v>27</v>
      </c>
      <c r="T837">
        <v>10</v>
      </c>
      <c r="U837">
        <v>27</v>
      </c>
      <c r="V837">
        <v>1</v>
      </c>
      <c r="W837">
        <v>0</v>
      </c>
      <c r="X837">
        <v>1</v>
      </c>
      <c r="Y837">
        <v>7</v>
      </c>
      <c r="Z837">
        <v>59</v>
      </c>
      <c r="AA837">
        <v>11</v>
      </c>
      <c r="AB837">
        <f t="shared" si="137"/>
        <v>3681</v>
      </c>
      <c r="AC837" s="5">
        <f t="shared" si="138"/>
        <v>1.0225</v>
      </c>
      <c r="AD837" s="5">
        <f t="shared" si="139"/>
        <v>6.9775</v>
      </c>
      <c r="AE837" s="12">
        <f t="shared" si="140"/>
        <v>6.25E-2</v>
      </c>
      <c r="AF837" s="12">
        <f t="shared" si="141"/>
        <v>6.25E-2</v>
      </c>
      <c r="AG837" s="12">
        <f t="shared" si="142"/>
        <v>3.1953124999999999E-2</v>
      </c>
    </row>
    <row r="838" spans="2:33" x14ac:dyDescent="0.3">
      <c r="B838">
        <v>57489</v>
      </c>
      <c r="C838" s="7">
        <v>43955</v>
      </c>
      <c r="D838">
        <f t="shared" si="132"/>
        <v>2020</v>
      </c>
      <c r="E838" t="str">
        <f t="shared" si="133"/>
        <v>Q2-2020</v>
      </c>
      <c r="F838" t="str">
        <f t="shared" si="134"/>
        <v>May</v>
      </c>
      <c r="G838">
        <f t="shared" si="135"/>
        <v>19</v>
      </c>
      <c r="H838" t="str">
        <f t="shared" si="136"/>
        <v>Monday</v>
      </c>
      <c r="I838">
        <v>2</v>
      </c>
      <c r="J838">
        <v>30</v>
      </c>
      <c r="K838">
        <v>10</v>
      </c>
      <c r="L838">
        <v>0</v>
      </c>
      <c r="M838">
        <v>0</v>
      </c>
      <c r="N838">
        <v>30</v>
      </c>
      <c r="O838">
        <v>89</v>
      </c>
      <c r="P838">
        <v>30</v>
      </c>
      <c r="Q838">
        <v>34</v>
      </c>
      <c r="R838">
        <v>1</v>
      </c>
      <c r="S838">
        <v>15</v>
      </c>
      <c r="T838">
        <v>11</v>
      </c>
      <c r="U838">
        <v>11</v>
      </c>
      <c r="V838">
        <v>1</v>
      </c>
      <c r="W838">
        <v>0</v>
      </c>
      <c r="X838">
        <v>0</v>
      </c>
      <c r="Y838">
        <v>14</v>
      </c>
      <c r="Z838">
        <v>44</v>
      </c>
      <c r="AA838">
        <v>15</v>
      </c>
      <c r="AB838">
        <f t="shared" si="137"/>
        <v>3646</v>
      </c>
      <c r="AC838" s="5">
        <f t="shared" si="138"/>
        <v>1.0127777777777778</v>
      </c>
      <c r="AD838" s="5">
        <f t="shared" si="139"/>
        <v>6.987222222222222</v>
      </c>
      <c r="AE838" s="12">
        <f t="shared" si="140"/>
        <v>3.3333333333333333E-2</v>
      </c>
      <c r="AF838" s="12">
        <f t="shared" si="141"/>
        <v>3.3333333333333333E-2</v>
      </c>
      <c r="AG838" s="12">
        <f t="shared" si="142"/>
        <v>3.375925925925926E-2</v>
      </c>
    </row>
    <row r="839" spans="2:33" x14ac:dyDescent="0.3">
      <c r="B839">
        <v>57490</v>
      </c>
      <c r="C839" s="7">
        <v>43956</v>
      </c>
      <c r="D839">
        <f t="shared" si="132"/>
        <v>2020</v>
      </c>
      <c r="E839" t="str">
        <f t="shared" si="133"/>
        <v>Q2-2020</v>
      </c>
      <c r="F839" t="str">
        <f t="shared" si="134"/>
        <v>May</v>
      </c>
      <c r="G839">
        <f t="shared" si="135"/>
        <v>19</v>
      </c>
      <c r="H839" t="str">
        <f t="shared" si="136"/>
        <v>Tuesday</v>
      </c>
      <c r="I839">
        <v>1</v>
      </c>
      <c r="J839">
        <v>33</v>
      </c>
      <c r="K839">
        <v>15</v>
      </c>
      <c r="L839">
        <v>0</v>
      </c>
      <c r="M839">
        <v>0</v>
      </c>
      <c r="N839">
        <v>33</v>
      </c>
      <c r="O839">
        <v>80</v>
      </c>
      <c r="P839">
        <v>32</v>
      </c>
      <c r="Q839">
        <v>34</v>
      </c>
      <c r="R839">
        <v>3</v>
      </c>
      <c r="S839">
        <v>15</v>
      </c>
      <c r="T839">
        <v>10</v>
      </c>
      <c r="U839">
        <v>18</v>
      </c>
      <c r="V839">
        <v>1</v>
      </c>
      <c r="W839">
        <v>0</v>
      </c>
      <c r="X839">
        <v>2</v>
      </c>
      <c r="Y839">
        <v>14</v>
      </c>
      <c r="Z839">
        <v>36</v>
      </c>
      <c r="AA839">
        <v>21</v>
      </c>
      <c r="AB839">
        <f t="shared" si="137"/>
        <v>3867</v>
      </c>
      <c r="AC839" s="5">
        <f t="shared" si="138"/>
        <v>1.0741666666666667</v>
      </c>
      <c r="AD839" s="5">
        <f t="shared" si="139"/>
        <v>6.9258333333333333</v>
      </c>
      <c r="AE839" s="12">
        <f t="shared" si="140"/>
        <v>9.0909090909090912E-2</v>
      </c>
      <c r="AF839" s="12">
        <f t="shared" si="141"/>
        <v>9.0909090909090912E-2</v>
      </c>
      <c r="AG839" s="12">
        <f t="shared" si="142"/>
        <v>3.2550505050505052E-2</v>
      </c>
    </row>
    <row r="840" spans="2:33" x14ac:dyDescent="0.3">
      <c r="B840">
        <v>57491</v>
      </c>
      <c r="C840" s="7">
        <v>43956</v>
      </c>
      <c r="D840">
        <f t="shared" si="132"/>
        <v>2020</v>
      </c>
      <c r="E840" t="str">
        <f t="shared" si="133"/>
        <v>Q2-2020</v>
      </c>
      <c r="F840" t="str">
        <f t="shared" si="134"/>
        <v>May</v>
      </c>
      <c r="G840">
        <f t="shared" si="135"/>
        <v>19</v>
      </c>
      <c r="H840" t="str">
        <f t="shared" si="136"/>
        <v>Tuesday</v>
      </c>
      <c r="I840">
        <v>2</v>
      </c>
      <c r="J840">
        <v>31</v>
      </c>
      <c r="K840">
        <v>12</v>
      </c>
      <c r="L840">
        <v>0</v>
      </c>
      <c r="M840">
        <v>0</v>
      </c>
      <c r="N840">
        <v>31</v>
      </c>
      <c r="O840">
        <v>37</v>
      </c>
      <c r="P840">
        <v>31</v>
      </c>
      <c r="Q840">
        <v>38</v>
      </c>
      <c r="R840">
        <v>1</v>
      </c>
      <c r="S840">
        <v>23</v>
      </c>
      <c r="T840">
        <v>11</v>
      </c>
      <c r="U840">
        <v>22</v>
      </c>
      <c r="V840">
        <v>1</v>
      </c>
      <c r="W840">
        <v>0</v>
      </c>
      <c r="X840">
        <v>0</v>
      </c>
      <c r="Y840">
        <v>9</v>
      </c>
      <c r="Z840">
        <v>71</v>
      </c>
      <c r="AA840">
        <v>26</v>
      </c>
      <c r="AB840">
        <f t="shared" si="137"/>
        <v>2251</v>
      </c>
      <c r="AC840" s="5">
        <f t="shared" si="138"/>
        <v>0.62527777777777782</v>
      </c>
      <c r="AD840" s="5">
        <f t="shared" si="139"/>
        <v>7.3747222222222222</v>
      </c>
      <c r="AE840" s="12">
        <f t="shared" si="140"/>
        <v>3.2258064516129031E-2</v>
      </c>
      <c r="AF840" s="12">
        <f t="shared" si="141"/>
        <v>3.2258064516129031E-2</v>
      </c>
      <c r="AG840" s="12">
        <f t="shared" si="142"/>
        <v>2.0170250896057351E-2</v>
      </c>
    </row>
    <row r="841" spans="2:33" x14ac:dyDescent="0.3">
      <c r="B841">
        <v>57492</v>
      </c>
      <c r="C841" s="7">
        <v>43957</v>
      </c>
      <c r="D841">
        <f t="shared" si="132"/>
        <v>2020</v>
      </c>
      <c r="E841" t="str">
        <f t="shared" si="133"/>
        <v>Q2-2020</v>
      </c>
      <c r="F841" t="str">
        <f t="shared" si="134"/>
        <v>May</v>
      </c>
      <c r="G841">
        <f t="shared" si="135"/>
        <v>19</v>
      </c>
      <c r="H841" t="str">
        <f t="shared" si="136"/>
        <v>Wednesday</v>
      </c>
      <c r="I841">
        <v>1</v>
      </c>
      <c r="J841">
        <v>34</v>
      </c>
      <c r="K841">
        <v>29</v>
      </c>
      <c r="L841">
        <v>0</v>
      </c>
      <c r="M841">
        <v>0</v>
      </c>
      <c r="N841">
        <v>34</v>
      </c>
      <c r="O841">
        <v>54</v>
      </c>
      <c r="P841">
        <v>32</v>
      </c>
      <c r="Q841">
        <v>34</v>
      </c>
      <c r="R841">
        <v>2</v>
      </c>
      <c r="S841">
        <v>12</v>
      </c>
      <c r="T841">
        <v>11</v>
      </c>
      <c r="U841">
        <v>26</v>
      </c>
      <c r="V841">
        <v>1</v>
      </c>
      <c r="W841">
        <v>0</v>
      </c>
      <c r="X841">
        <v>1</v>
      </c>
      <c r="Y841">
        <v>17</v>
      </c>
      <c r="Z841">
        <v>55</v>
      </c>
      <c r="AA841">
        <v>10</v>
      </c>
      <c r="AB841">
        <f t="shared" si="137"/>
        <v>3537</v>
      </c>
      <c r="AC841" s="5">
        <f t="shared" si="138"/>
        <v>0.98250000000000004</v>
      </c>
      <c r="AD841" s="5">
        <f t="shared" si="139"/>
        <v>7.0175000000000001</v>
      </c>
      <c r="AE841" s="12">
        <f t="shared" si="140"/>
        <v>5.8823529411764705E-2</v>
      </c>
      <c r="AF841" s="12">
        <f t="shared" si="141"/>
        <v>5.8823529411764705E-2</v>
      </c>
      <c r="AG841" s="12">
        <f t="shared" si="142"/>
        <v>2.8897058823529415E-2</v>
      </c>
    </row>
    <row r="842" spans="2:33" x14ac:dyDescent="0.3">
      <c r="B842">
        <v>57493</v>
      </c>
      <c r="C842" s="7">
        <v>43957</v>
      </c>
      <c r="D842">
        <f t="shared" si="132"/>
        <v>2020</v>
      </c>
      <c r="E842" t="str">
        <f t="shared" si="133"/>
        <v>Q2-2020</v>
      </c>
      <c r="F842" t="str">
        <f t="shared" si="134"/>
        <v>May</v>
      </c>
      <c r="G842">
        <f t="shared" si="135"/>
        <v>19</v>
      </c>
      <c r="H842" t="str">
        <f t="shared" si="136"/>
        <v>Wednesday</v>
      </c>
      <c r="I842">
        <v>2</v>
      </c>
      <c r="J842">
        <v>33</v>
      </c>
      <c r="K842">
        <v>14</v>
      </c>
      <c r="L842">
        <v>0</v>
      </c>
      <c r="M842">
        <v>0</v>
      </c>
      <c r="N842">
        <v>33</v>
      </c>
      <c r="O842">
        <v>46</v>
      </c>
      <c r="P842">
        <v>30</v>
      </c>
      <c r="Q842">
        <v>36</v>
      </c>
      <c r="R842">
        <v>2</v>
      </c>
      <c r="S842">
        <v>11</v>
      </c>
      <c r="T842">
        <v>10</v>
      </c>
      <c r="U842">
        <v>12</v>
      </c>
      <c r="V842">
        <v>2</v>
      </c>
      <c r="W842">
        <v>0</v>
      </c>
      <c r="X842">
        <v>0</v>
      </c>
      <c r="Y842">
        <v>16</v>
      </c>
      <c r="Z842">
        <v>48</v>
      </c>
      <c r="AA842">
        <v>16</v>
      </c>
      <c r="AB842">
        <f t="shared" si="137"/>
        <v>3044</v>
      </c>
      <c r="AC842" s="5">
        <f t="shared" si="138"/>
        <v>0.8455555555555555</v>
      </c>
      <c r="AD842" s="5">
        <f t="shared" si="139"/>
        <v>7.1544444444444446</v>
      </c>
      <c r="AE842" s="12">
        <f t="shared" si="140"/>
        <v>6.0606060606060608E-2</v>
      </c>
      <c r="AF842" s="12">
        <f t="shared" si="141"/>
        <v>6.0606060606060608E-2</v>
      </c>
      <c r="AG842" s="12">
        <f t="shared" si="142"/>
        <v>2.562289562289562E-2</v>
      </c>
    </row>
    <row r="843" spans="2:33" x14ac:dyDescent="0.3">
      <c r="B843">
        <v>57494</v>
      </c>
      <c r="C843" s="7">
        <v>43958</v>
      </c>
      <c r="D843">
        <f t="shared" si="132"/>
        <v>2020</v>
      </c>
      <c r="E843" t="str">
        <f t="shared" si="133"/>
        <v>Q2-2020</v>
      </c>
      <c r="F843" t="str">
        <f t="shared" si="134"/>
        <v>May</v>
      </c>
      <c r="G843">
        <f t="shared" si="135"/>
        <v>19</v>
      </c>
      <c r="H843" t="str">
        <f t="shared" si="136"/>
        <v>Thursday</v>
      </c>
      <c r="I843">
        <v>1</v>
      </c>
      <c r="J843">
        <v>35</v>
      </c>
      <c r="K843">
        <v>11</v>
      </c>
      <c r="L843">
        <v>0</v>
      </c>
      <c r="M843">
        <v>0</v>
      </c>
      <c r="N843">
        <v>35</v>
      </c>
      <c r="O843">
        <v>63</v>
      </c>
      <c r="P843">
        <v>31</v>
      </c>
      <c r="Q843">
        <v>37</v>
      </c>
      <c r="R843">
        <v>2</v>
      </c>
      <c r="S843">
        <v>19</v>
      </c>
      <c r="T843">
        <v>11</v>
      </c>
      <c r="U843">
        <v>17</v>
      </c>
      <c r="V843">
        <v>1</v>
      </c>
      <c r="W843">
        <v>0</v>
      </c>
      <c r="X843">
        <v>1</v>
      </c>
      <c r="Y843">
        <v>12</v>
      </c>
      <c r="Z843">
        <v>32</v>
      </c>
      <c r="AA843">
        <v>21</v>
      </c>
      <c r="AB843">
        <f t="shared" si="137"/>
        <v>4256</v>
      </c>
      <c r="AC843" s="5">
        <f t="shared" si="138"/>
        <v>1.1822222222222223</v>
      </c>
      <c r="AD843" s="5">
        <f t="shared" si="139"/>
        <v>6.8177777777777777</v>
      </c>
      <c r="AE843" s="12">
        <f t="shared" si="140"/>
        <v>5.7142857142857141E-2</v>
      </c>
      <c r="AF843" s="12">
        <f t="shared" si="141"/>
        <v>5.7142857142857141E-2</v>
      </c>
      <c r="AG843" s="12">
        <f t="shared" si="142"/>
        <v>3.3777777777777782E-2</v>
      </c>
    </row>
    <row r="844" spans="2:33" x14ac:dyDescent="0.3">
      <c r="B844">
        <v>57495</v>
      </c>
      <c r="C844" s="7">
        <v>43958</v>
      </c>
      <c r="D844">
        <f t="shared" si="132"/>
        <v>2020</v>
      </c>
      <c r="E844" t="str">
        <f t="shared" si="133"/>
        <v>Q2-2020</v>
      </c>
      <c r="F844" t="str">
        <f t="shared" si="134"/>
        <v>May</v>
      </c>
      <c r="G844">
        <f t="shared" si="135"/>
        <v>19</v>
      </c>
      <c r="H844" t="str">
        <f t="shared" si="136"/>
        <v>Thursday</v>
      </c>
      <c r="I844">
        <v>2</v>
      </c>
      <c r="J844">
        <v>33</v>
      </c>
      <c r="K844">
        <v>28</v>
      </c>
      <c r="L844">
        <v>0</v>
      </c>
      <c r="M844">
        <v>0</v>
      </c>
      <c r="N844">
        <v>33</v>
      </c>
      <c r="O844">
        <v>80</v>
      </c>
      <c r="P844">
        <v>30</v>
      </c>
      <c r="Q844">
        <v>36</v>
      </c>
      <c r="R844">
        <v>1</v>
      </c>
      <c r="S844">
        <v>28</v>
      </c>
      <c r="T844">
        <v>11</v>
      </c>
      <c r="U844">
        <v>21</v>
      </c>
      <c r="V844">
        <v>1</v>
      </c>
      <c r="W844">
        <v>0</v>
      </c>
      <c r="X844">
        <v>0</v>
      </c>
      <c r="Y844">
        <v>7</v>
      </c>
      <c r="Z844">
        <v>67</v>
      </c>
      <c r="AA844">
        <v>25</v>
      </c>
      <c r="AB844">
        <f t="shared" si="137"/>
        <v>4625</v>
      </c>
      <c r="AC844" s="5">
        <f t="shared" si="138"/>
        <v>1.2847222222222223</v>
      </c>
      <c r="AD844" s="5">
        <f t="shared" si="139"/>
        <v>6.7152777777777777</v>
      </c>
      <c r="AE844" s="12">
        <f t="shared" si="140"/>
        <v>3.0303030303030304E-2</v>
      </c>
      <c r="AF844" s="12">
        <f t="shared" si="141"/>
        <v>3.0303030303030304E-2</v>
      </c>
      <c r="AG844" s="12">
        <f t="shared" si="142"/>
        <v>3.8930976430976434E-2</v>
      </c>
    </row>
    <row r="845" spans="2:33" x14ac:dyDescent="0.3">
      <c r="B845">
        <v>57496</v>
      </c>
      <c r="C845" s="7">
        <v>43959</v>
      </c>
      <c r="D845">
        <f t="shared" si="132"/>
        <v>2020</v>
      </c>
      <c r="E845" t="str">
        <f t="shared" si="133"/>
        <v>Q2-2020</v>
      </c>
      <c r="F845" t="str">
        <f t="shared" si="134"/>
        <v>May</v>
      </c>
      <c r="G845">
        <f t="shared" si="135"/>
        <v>19</v>
      </c>
      <c r="H845" t="str">
        <f t="shared" si="136"/>
        <v>Friday</v>
      </c>
      <c r="I845">
        <v>1</v>
      </c>
      <c r="J845">
        <v>32</v>
      </c>
      <c r="K845">
        <v>13</v>
      </c>
      <c r="L845">
        <v>0</v>
      </c>
      <c r="M845">
        <v>0</v>
      </c>
      <c r="N845">
        <v>32</v>
      </c>
      <c r="O845">
        <v>72</v>
      </c>
      <c r="P845">
        <v>31</v>
      </c>
      <c r="Q845">
        <v>36</v>
      </c>
      <c r="R845">
        <v>2</v>
      </c>
      <c r="S845">
        <v>27</v>
      </c>
      <c r="T845">
        <v>10</v>
      </c>
      <c r="U845">
        <v>27</v>
      </c>
      <c r="V845">
        <v>1</v>
      </c>
      <c r="W845">
        <v>0</v>
      </c>
      <c r="X845">
        <v>1</v>
      </c>
      <c r="Y845">
        <v>7</v>
      </c>
      <c r="Z845">
        <v>59</v>
      </c>
      <c r="AA845">
        <v>11</v>
      </c>
      <c r="AB845">
        <f t="shared" si="137"/>
        <v>3681</v>
      </c>
      <c r="AC845" s="5">
        <f t="shared" si="138"/>
        <v>1.0225</v>
      </c>
      <c r="AD845" s="5">
        <f t="shared" si="139"/>
        <v>6.9775</v>
      </c>
      <c r="AE845" s="12">
        <f t="shared" si="140"/>
        <v>6.25E-2</v>
      </c>
      <c r="AF845" s="12">
        <f t="shared" si="141"/>
        <v>6.25E-2</v>
      </c>
      <c r="AG845" s="12">
        <f t="shared" si="142"/>
        <v>3.1953124999999999E-2</v>
      </c>
    </row>
    <row r="846" spans="2:33" x14ac:dyDescent="0.3">
      <c r="B846">
        <v>57497</v>
      </c>
      <c r="C846" s="7">
        <v>43959</v>
      </c>
      <c r="D846">
        <f t="shared" si="132"/>
        <v>2020</v>
      </c>
      <c r="E846" t="str">
        <f t="shared" si="133"/>
        <v>Q2-2020</v>
      </c>
      <c r="F846" t="str">
        <f t="shared" si="134"/>
        <v>May</v>
      </c>
      <c r="G846">
        <f t="shared" si="135"/>
        <v>19</v>
      </c>
      <c r="H846" t="str">
        <f t="shared" si="136"/>
        <v>Friday</v>
      </c>
      <c r="I846">
        <v>2</v>
      </c>
      <c r="J846">
        <v>30</v>
      </c>
      <c r="K846">
        <v>10</v>
      </c>
      <c r="L846">
        <v>0</v>
      </c>
      <c r="M846">
        <v>0</v>
      </c>
      <c r="N846">
        <v>30</v>
      </c>
      <c r="O846">
        <v>89</v>
      </c>
      <c r="P846">
        <v>30</v>
      </c>
      <c r="Q846">
        <v>34</v>
      </c>
      <c r="R846">
        <v>1</v>
      </c>
      <c r="S846">
        <v>15</v>
      </c>
      <c r="T846">
        <v>11</v>
      </c>
      <c r="U846">
        <v>11</v>
      </c>
      <c r="V846">
        <v>1</v>
      </c>
      <c r="W846">
        <v>0</v>
      </c>
      <c r="X846">
        <v>0</v>
      </c>
      <c r="Y846">
        <v>14</v>
      </c>
      <c r="Z846">
        <v>44</v>
      </c>
      <c r="AA846">
        <v>15</v>
      </c>
      <c r="AB846">
        <f t="shared" si="137"/>
        <v>3646</v>
      </c>
      <c r="AC846" s="5">
        <f t="shared" si="138"/>
        <v>1.0127777777777778</v>
      </c>
      <c r="AD846" s="5">
        <f t="shared" si="139"/>
        <v>6.987222222222222</v>
      </c>
      <c r="AE846" s="12">
        <f t="shared" si="140"/>
        <v>3.3333333333333333E-2</v>
      </c>
      <c r="AF846" s="12">
        <f t="shared" si="141"/>
        <v>3.3333333333333333E-2</v>
      </c>
      <c r="AG846" s="12">
        <f t="shared" si="142"/>
        <v>3.375925925925926E-2</v>
      </c>
    </row>
    <row r="847" spans="2:33" x14ac:dyDescent="0.3">
      <c r="B847">
        <v>57498</v>
      </c>
      <c r="C847" s="7">
        <v>43960</v>
      </c>
      <c r="D847">
        <f t="shared" si="132"/>
        <v>2020</v>
      </c>
      <c r="E847" t="str">
        <f t="shared" si="133"/>
        <v>Q2-2020</v>
      </c>
      <c r="F847" t="str">
        <f t="shared" si="134"/>
        <v>May</v>
      </c>
      <c r="G847">
        <f t="shared" si="135"/>
        <v>19</v>
      </c>
      <c r="H847" t="str">
        <f t="shared" si="136"/>
        <v>Saturday</v>
      </c>
      <c r="I847">
        <v>1</v>
      </c>
      <c r="J847">
        <v>33</v>
      </c>
      <c r="K847">
        <v>15</v>
      </c>
      <c r="L847">
        <v>0</v>
      </c>
      <c r="M847">
        <v>0</v>
      </c>
      <c r="N847">
        <v>33</v>
      </c>
      <c r="O847">
        <v>80</v>
      </c>
      <c r="P847">
        <v>32</v>
      </c>
      <c r="Q847">
        <v>34</v>
      </c>
      <c r="R847">
        <v>3</v>
      </c>
      <c r="S847">
        <v>15</v>
      </c>
      <c r="T847">
        <v>10</v>
      </c>
      <c r="U847">
        <v>18</v>
      </c>
      <c r="V847">
        <v>1</v>
      </c>
      <c r="W847">
        <v>0</v>
      </c>
      <c r="X847">
        <v>2</v>
      </c>
      <c r="Y847">
        <v>14</v>
      </c>
      <c r="Z847">
        <v>36</v>
      </c>
      <c r="AA847">
        <v>21</v>
      </c>
      <c r="AB847">
        <f t="shared" si="137"/>
        <v>3867</v>
      </c>
      <c r="AC847" s="5">
        <f t="shared" si="138"/>
        <v>1.0741666666666667</v>
      </c>
      <c r="AD847" s="5">
        <f t="shared" si="139"/>
        <v>6.9258333333333333</v>
      </c>
      <c r="AE847" s="12">
        <f t="shared" si="140"/>
        <v>9.0909090909090912E-2</v>
      </c>
      <c r="AF847" s="12">
        <f t="shared" si="141"/>
        <v>9.0909090909090912E-2</v>
      </c>
      <c r="AG847" s="12">
        <f t="shared" si="142"/>
        <v>3.2550505050505052E-2</v>
      </c>
    </row>
    <row r="848" spans="2:33" x14ac:dyDescent="0.3">
      <c r="B848">
        <v>57499</v>
      </c>
      <c r="C848" s="7">
        <v>43962</v>
      </c>
      <c r="D848">
        <f t="shared" si="132"/>
        <v>2020</v>
      </c>
      <c r="E848" t="str">
        <f t="shared" si="133"/>
        <v>Q2-2020</v>
      </c>
      <c r="F848" t="str">
        <f t="shared" si="134"/>
        <v>May</v>
      </c>
      <c r="G848">
        <f t="shared" si="135"/>
        <v>20</v>
      </c>
      <c r="H848" t="str">
        <f t="shared" si="136"/>
        <v>Monday</v>
      </c>
      <c r="I848">
        <v>1</v>
      </c>
      <c r="J848">
        <v>33</v>
      </c>
      <c r="K848">
        <v>20</v>
      </c>
      <c r="L848">
        <v>0</v>
      </c>
      <c r="M848">
        <v>0</v>
      </c>
      <c r="N848">
        <v>33</v>
      </c>
      <c r="O848">
        <v>79</v>
      </c>
      <c r="P848">
        <v>30</v>
      </c>
      <c r="Q848">
        <v>37</v>
      </c>
      <c r="R848">
        <v>2</v>
      </c>
      <c r="S848">
        <v>16</v>
      </c>
      <c r="T848">
        <v>16</v>
      </c>
      <c r="U848">
        <v>14</v>
      </c>
      <c r="V848">
        <v>1</v>
      </c>
      <c r="W848">
        <v>0</v>
      </c>
      <c r="X848">
        <v>1</v>
      </c>
      <c r="Y848">
        <v>18</v>
      </c>
      <c r="Z848">
        <v>38</v>
      </c>
      <c r="AA848">
        <v>18</v>
      </c>
      <c r="AB848">
        <f t="shared" si="137"/>
        <v>4495</v>
      </c>
      <c r="AC848" s="5">
        <f t="shared" si="138"/>
        <v>1.2486111111111111</v>
      </c>
      <c r="AD848" s="5">
        <f t="shared" si="139"/>
        <v>6.7513888888888891</v>
      </c>
      <c r="AE848" s="12">
        <f t="shared" si="140"/>
        <v>6.0606060606060608E-2</v>
      </c>
      <c r="AF848" s="12">
        <f t="shared" si="141"/>
        <v>6.0606060606060608E-2</v>
      </c>
      <c r="AG848" s="12">
        <f t="shared" si="142"/>
        <v>3.7836700336700335E-2</v>
      </c>
    </row>
    <row r="849" spans="2:33" x14ac:dyDescent="0.3">
      <c r="B849">
        <v>57500</v>
      </c>
      <c r="C849" s="7">
        <v>43962</v>
      </c>
      <c r="D849">
        <f t="shared" si="132"/>
        <v>2020</v>
      </c>
      <c r="E849" t="str">
        <f t="shared" si="133"/>
        <v>Q2-2020</v>
      </c>
      <c r="F849" t="str">
        <f t="shared" si="134"/>
        <v>May</v>
      </c>
      <c r="G849">
        <f t="shared" si="135"/>
        <v>20</v>
      </c>
      <c r="H849" t="str">
        <f t="shared" si="136"/>
        <v>Monday</v>
      </c>
      <c r="I849">
        <v>2</v>
      </c>
      <c r="J849">
        <v>31</v>
      </c>
      <c r="K849">
        <v>17</v>
      </c>
      <c r="L849">
        <v>0</v>
      </c>
      <c r="M849">
        <v>0</v>
      </c>
      <c r="N849">
        <v>31</v>
      </c>
      <c r="O849">
        <v>36</v>
      </c>
      <c r="P849">
        <v>29</v>
      </c>
      <c r="Q849">
        <v>36</v>
      </c>
      <c r="R849">
        <v>1</v>
      </c>
      <c r="S849">
        <v>24</v>
      </c>
      <c r="T849">
        <v>16</v>
      </c>
      <c r="U849">
        <v>19</v>
      </c>
      <c r="V849">
        <v>1</v>
      </c>
      <c r="W849">
        <v>0</v>
      </c>
      <c r="X849">
        <v>0</v>
      </c>
      <c r="Y849">
        <v>13</v>
      </c>
      <c r="Z849">
        <v>73</v>
      </c>
      <c r="AA849">
        <v>23</v>
      </c>
      <c r="AB849">
        <f t="shared" si="137"/>
        <v>2888</v>
      </c>
      <c r="AC849" s="5">
        <f t="shared" si="138"/>
        <v>0.80222222222222217</v>
      </c>
      <c r="AD849" s="5">
        <f t="shared" si="139"/>
        <v>7.1977777777777776</v>
      </c>
      <c r="AE849" s="12">
        <f t="shared" si="140"/>
        <v>3.2258064516129031E-2</v>
      </c>
      <c r="AF849" s="12">
        <f t="shared" si="141"/>
        <v>3.2258064516129031E-2</v>
      </c>
      <c r="AG849" s="12">
        <f t="shared" si="142"/>
        <v>2.5878136200716845E-2</v>
      </c>
    </row>
    <row r="850" spans="2:33" x14ac:dyDescent="0.3">
      <c r="B850">
        <v>57501</v>
      </c>
      <c r="C850" s="7">
        <v>43963</v>
      </c>
      <c r="D850">
        <f t="shared" si="132"/>
        <v>2020</v>
      </c>
      <c r="E850" t="str">
        <f t="shared" si="133"/>
        <v>Q2-2020</v>
      </c>
      <c r="F850" t="str">
        <f t="shared" si="134"/>
        <v>May</v>
      </c>
      <c r="G850">
        <f t="shared" si="135"/>
        <v>20</v>
      </c>
      <c r="H850" t="str">
        <f t="shared" si="136"/>
        <v>Tuesday</v>
      </c>
      <c r="I850">
        <v>1</v>
      </c>
      <c r="J850">
        <v>34</v>
      </c>
      <c r="K850">
        <v>22</v>
      </c>
      <c r="L850">
        <v>0</v>
      </c>
      <c r="M850">
        <v>0</v>
      </c>
      <c r="N850">
        <v>34</v>
      </c>
      <c r="O850">
        <v>88</v>
      </c>
      <c r="P850">
        <v>31</v>
      </c>
      <c r="Q850">
        <v>36</v>
      </c>
      <c r="R850">
        <v>3</v>
      </c>
      <c r="S850">
        <v>24</v>
      </c>
      <c r="T850">
        <v>16</v>
      </c>
      <c r="U850">
        <v>25</v>
      </c>
      <c r="V850">
        <v>1</v>
      </c>
      <c r="W850">
        <v>0</v>
      </c>
      <c r="X850">
        <v>2</v>
      </c>
      <c r="Y850">
        <v>13</v>
      </c>
      <c r="Z850">
        <v>65</v>
      </c>
      <c r="AA850">
        <v>29</v>
      </c>
      <c r="AB850">
        <f t="shared" si="137"/>
        <v>5406</v>
      </c>
      <c r="AC850" s="5">
        <f t="shared" si="138"/>
        <v>1.5016666666666667</v>
      </c>
      <c r="AD850" s="5">
        <f t="shared" si="139"/>
        <v>6.4983333333333331</v>
      </c>
      <c r="AE850" s="12">
        <f t="shared" si="140"/>
        <v>8.8235294117647065E-2</v>
      </c>
      <c r="AF850" s="12">
        <f t="shared" si="141"/>
        <v>8.8235294117647065E-2</v>
      </c>
      <c r="AG850" s="12">
        <f t="shared" si="142"/>
        <v>4.4166666666666667E-2</v>
      </c>
    </row>
    <row r="851" spans="2:33" x14ac:dyDescent="0.3">
      <c r="B851">
        <v>57502</v>
      </c>
      <c r="C851" s="7">
        <v>43963</v>
      </c>
      <c r="D851">
        <f t="shared" si="132"/>
        <v>2020</v>
      </c>
      <c r="E851" t="str">
        <f t="shared" si="133"/>
        <v>Q2-2020</v>
      </c>
      <c r="F851" t="str">
        <f t="shared" si="134"/>
        <v>May</v>
      </c>
      <c r="G851">
        <f t="shared" si="135"/>
        <v>20</v>
      </c>
      <c r="H851" t="str">
        <f t="shared" si="136"/>
        <v>Tuesday</v>
      </c>
      <c r="I851">
        <v>2</v>
      </c>
      <c r="J851">
        <v>33</v>
      </c>
      <c r="K851">
        <v>19</v>
      </c>
      <c r="L851">
        <v>0</v>
      </c>
      <c r="M851">
        <v>0</v>
      </c>
      <c r="N851">
        <v>33</v>
      </c>
      <c r="O851">
        <v>45</v>
      </c>
      <c r="P851">
        <v>30</v>
      </c>
      <c r="Q851">
        <v>34</v>
      </c>
      <c r="R851">
        <v>1</v>
      </c>
      <c r="S851">
        <v>12</v>
      </c>
      <c r="T851">
        <v>16</v>
      </c>
      <c r="U851">
        <v>29</v>
      </c>
      <c r="V851">
        <v>1</v>
      </c>
      <c r="W851">
        <v>0</v>
      </c>
      <c r="X851">
        <v>0</v>
      </c>
      <c r="Y851">
        <v>8</v>
      </c>
      <c r="Z851">
        <v>50</v>
      </c>
      <c r="AA851">
        <v>13</v>
      </c>
      <c r="AB851">
        <f t="shared" si="137"/>
        <v>4035</v>
      </c>
      <c r="AC851" s="5">
        <f t="shared" si="138"/>
        <v>1.1208333333333333</v>
      </c>
      <c r="AD851" s="5">
        <f t="shared" si="139"/>
        <v>6.8791666666666664</v>
      </c>
      <c r="AE851" s="12">
        <f t="shared" si="140"/>
        <v>3.0303030303030304E-2</v>
      </c>
      <c r="AF851" s="12">
        <f t="shared" si="141"/>
        <v>3.0303030303030304E-2</v>
      </c>
      <c r="AG851" s="12">
        <f t="shared" si="142"/>
        <v>3.3964646464646468E-2</v>
      </c>
    </row>
    <row r="852" spans="2:33" x14ac:dyDescent="0.3">
      <c r="B852">
        <v>57503</v>
      </c>
      <c r="C852" s="7">
        <v>43964</v>
      </c>
      <c r="D852">
        <f t="shared" si="132"/>
        <v>2020</v>
      </c>
      <c r="E852" t="str">
        <f t="shared" si="133"/>
        <v>Q2-2020</v>
      </c>
      <c r="F852" t="str">
        <f t="shared" si="134"/>
        <v>May</v>
      </c>
      <c r="G852">
        <f t="shared" si="135"/>
        <v>20</v>
      </c>
      <c r="H852" t="str">
        <f t="shared" si="136"/>
        <v>Wednesday</v>
      </c>
      <c r="I852">
        <v>1</v>
      </c>
      <c r="J852">
        <v>35</v>
      </c>
      <c r="K852">
        <v>16</v>
      </c>
      <c r="L852">
        <v>0</v>
      </c>
      <c r="M852">
        <v>0</v>
      </c>
      <c r="N852">
        <v>35</v>
      </c>
      <c r="O852">
        <v>62</v>
      </c>
      <c r="P852">
        <v>31</v>
      </c>
      <c r="Q852">
        <v>36</v>
      </c>
      <c r="R852">
        <v>2</v>
      </c>
      <c r="S852">
        <v>20</v>
      </c>
      <c r="T852">
        <v>17</v>
      </c>
      <c r="U852">
        <v>13</v>
      </c>
      <c r="V852">
        <v>1</v>
      </c>
      <c r="W852">
        <v>0</v>
      </c>
      <c r="X852">
        <v>1</v>
      </c>
      <c r="Y852">
        <v>16</v>
      </c>
      <c r="Z852">
        <v>34</v>
      </c>
      <c r="AA852">
        <v>18</v>
      </c>
      <c r="AB852">
        <f t="shared" si="137"/>
        <v>4330</v>
      </c>
      <c r="AC852" s="5">
        <f t="shared" si="138"/>
        <v>1.2027777777777777</v>
      </c>
      <c r="AD852" s="5">
        <f t="shared" si="139"/>
        <v>6.7972222222222225</v>
      </c>
      <c r="AE852" s="12">
        <f t="shared" si="140"/>
        <v>5.7142857142857141E-2</v>
      </c>
      <c r="AF852" s="12">
        <f t="shared" si="141"/>
        <v>5.7142857142857141E-2</v>
      </c>
      <c r="AG852" s="12">
        <f t="shared" si="142"/>
        <v>3.4365079365079362E-2</v>
      </c>
    </row>
    <row r="853" spans="2:33" x14ac:dyDescent="0.3">
      <c r="B853">
        <v>57504</v>
      </c>
      <c r="C853" s="7">
        <v>43964</v>
      </c>
      <c r="D853">
        <f t="shared" si="132"/>
        <v>2020</v>
      </c>
      <c r="E853" t="str">
        <f t="shared" si="133"/>
        <v>Q2-2020</v>
      </c>
      <c r="F853" t="str">
        <f t="shared" si="134"/>
        <v>May</v>
      </c>
      <c r="G853">
        <f t="shared" si="135"/>
        <v>20</v>
      </c>
      <c r="H853" t="str">
        <f t="shared" si="136"/>
        <v>Wednesday</v>
      </c>
      <c r="I853">
        <v>2</v>
      </c>
      <c r="J853">
        <v>34</v>
      </c>
      <c r="K853">
        <v>21</v>
      </c>
      <c r="L853">
        <v>0</v>
      </c>
      <c r="M853">
        <v>0</v>
      </c>
      <c r="N853">
        <v>34</v>
      </c>
      <c r="O853">
        <v>54</v>
      </c>
      <c r="P853">
        <v>30</v>
      </c>
      <c r="Q853">
        <v>38</v>
      </c>
      <c r="R853">
        <v>2</v>
      </c>
      <c r="S853">
        <v>20</v>
      </c>
      <c r="T853">
        <v>16</v>
      </c>
      <c r="U853">
        <v>20</v>
      </c>
      <c r="V853">
        <v>2</v>
      </c>
      <c r="W853">
        <v>0</v>
      </c>
      <c r="X853">
        <v>0</v>
      </c>
      <c r="Y853">
        <v>15</v>
      </c>
      <c r="Z853">
        <v>27</v>
      </c>
      <c r="AA853">
        <v>24</v>
      </c>
      <c r="AB853">
        <f t="shared" si="137"/>
        <v>4398</v>
      </c>
      <c r="AC853" s="5">
        <f t="shared" si="138"/>
        <v>1.2216666666666667</v>
      </c>
      <c r="AD853" s="5">
        <f t="shared" si="139"/>
        <v>6.7783333333333333</v>
      </c>
      <c r="AE853" s="12">
        <f t="shared" si="140"/>
        <v>5.8823529411764705E-2</v>
      </c>
      <c r="AF853" s="12">
        <f t="shared" si="141"/>
        <v>5.8823529411764705E-2</v>
      </c>
      <c r="AG853" s="12">
        <f t="shared" si="142"/>
        <v>3.5931372549019611E-2</v>
      </c>
    </row>
    <row r="854" spans="2:33" x14ac:dyDescent="0.3">
      <c r="B854">
        <v>57505</v>
      </c>
      <c r="C854" s="7">
        <v>43965</v>
      </c>
      <c r="D854">
        <f t="shared" si="132"/>
        <v>2020</v>
      </c>
      <c r="E854" t="str">
        <f t="shared" si="133"/>
        <v>Q2-2020</v>
      </c>
      <c r="F854" t="str">
        <f t="shared" si="134"/>
        <v>May</v>
      </c>
      <c r="G854">
        <f t="shared" si="135"/>
        <v>20</v>
      </c>
      <c r="H854" t="str">
        <f t="shared" si="136"/>
        <v>Thursday</v>
      </c>
      <c r="I854">
        <v>1</v>
      </c>
      <c r="J854">
        <v>36</v>
      </c>
      <c r="K854">
        <v>18</v>
      </c>
      <c r="L854">
        <v>0</v>
      </c>
      <c r="M854">
        <v>0</v>
      </c>
      <c r="N854">
        <v>36</v>
      </c>
      <c r="O854">
        <v>71</v>
      </c>
      <c r="P854">
        <v>31</v>
      </c>
      <c r="Q854">
        <v>34</v>
      </c>
      <c r="R854">
        <v>2</v>
      </c>
      <c r="S854">
        <v>28</v>
      </c>
      <c r="T854">
        <v>16</v>
      </c>
      <c r="U854">
        <v>24</v>
      </c>
      <c r="V854">
        <v>1</v>
      </c>
      <c r="W854">
        <v>0</v>
      </c>
      <c r="X854">
        <v>1</v>
      </c>
      <c r="Y854">
        <v>11</v>
      </c>
      <c r="Z854">
        <v>61</v>
      </c>
      <c r="AA854">
        <v>28</v>
      </c>
      <c r="AB854">
        <f t="shared" si="137"/>
        <v>5864</v>
      </c>
      <c r="AC854" s="5">
        <f t="shared" si="138"/>
        <v>1.6288888888888888</v>
      </c>
      <c r="AD854" s="5">
        <f t="shared" si="139"/>
        <v>6.3711111111111114</v>
      </c>
      <c r="AE854" s="12">
        <f t="shared" si="140"/>
        <v>5.5555555555555552E-2</v>
      </c>
      <c r="AF854" s="12">
        <f t="shared" si="141"/>
        <v>5.5555555555555552E-2</v>
      </c>
      <c r="AG854" s="12">
        <f t="shared" si="142"/>
        <v>4.5246913580246913E-2</v>
      </c>
    </row>
    <row r="855" spans="2:33" x14ac:dyDescent="0.3">
      <c r="B855">
        <v>57506</v>
      </c>
      <c r="C855" s="7">
        <v>43965</v>
      </c>
      <c r="D855">
        <f t="shared" ref="D855:D918" si="143">YEAR(C855)</f>
        <v>2020</v>
      </c>
      <c r="E855" t="str">
        <f t="shared" ref="E855:E918" si="144">"Q"&amp;ROUNDUP(MONTH(C855)/3,0)&amp;"-"&amp;YEAR(C855)</f>
        <v>Q2-2020</v>
      </c>
      <c r="F855" t="str">
        <f t="shared" ref="F855:F918" si="145">TEXT(C855,"mmmm")</f>
        <v>May</v>
      </c>
      <c r="G855">
        <f t="shared" ref="G855:G918" si="146">WEEKNUM(C855)</f>
        <v>20</v>
      </c>
      <c r="H855" t="str">
        <f t="shared" ref="H855:H918" si="147">TEXT(C855,"dddd")</f>
        <v>Thursday</v>
      </c>
      <c r="I855">
        <v>2</v>
      </c>
      <c r="J855">
        <v>31</v>
      </c>
      <c r="K855">
        <v>23</v>
      </c>
      <c r="L855">
        <v>0</v>
      </c>
      <c r="M855">
        <v>0</v>
      </c>
      <c r="N855">
        <v>31</v>
      </c>
      <c r="O855">
        <v>62</v>
      </c>
      <c r="P855">
        <v>29</v>
      </c>
      <c r="Q855">
        <v>36</v>
      </c>
      <c r="R855">
        <v>2</v>
      </c>
      <c r="S855">
        <v>28</v>
      </c>
      <c r="T855">
        <v>15</v>
      </c>
      <c r="U855">
        <v>10</v>
      </c>
      <c r="V855">
        <v>2</v>
      </c>
      <c r="W855">
        <v>0</v>
      </c>
      <c r="X855">
        <v>0</v>
      </c>
      <c r="Y855">
        <v>10</v>
      </c>
      <c r="Z855">
        <v>54</v>
      </c>
      <c r="AA855">
        <v>14</v>
      </c>
      <c r="AB855">
        <f t="shared" ref="AB855:AB918" si="148">N855*O855+P855*Q855+R855*S855+V855*W855+X855*Y855+(N855-P855)*(T855*U855)+(N855-P855-R855)*(Z855+AA855)</f>
        <v>3322</v>
      </c>
      <c r="AC855" s="5">
        <f t="shared" ref="AC855:AC918" si="149">AB855/$AC$20</f>
        <v>0.92277777777777781</v>
      </c>
      <c r="AD855" s="5">
        <f t="shared" ref="AD855:AD918" si="150">$AE$20-AC855</f>
        <v>7.0772222222222219</v>
      </c>
      <c r="AE855" s="12">
        <f t="shared" ref="AE855:AE918" si="151">R855/N855</f>
        <v>6.4516129032258063E-2</v>
      </c>
      <c r="AF855" s="12">
        <f t="shared" ref="AF855:AF918" si="152">(V855+X855)/N855</f>
        <v>6.4516129032258063E-2</v>
      </c>
      <c r="AG855" s="12">
        <f t="shared" ref="AG855:AG918" si="153">AC855/N855</f>
        <v>2.9767025089605735E-2</v>
      </c>
    </row>
    <row r="856" spans="2:33" x14ac:dyDescent="0.3">
      <c r="B856">
        <v>57507</v>
      </c>
      <c r="C856" s="7">
        <v>43966</v>
      </c>
      <c r="D856">
        <f t="shared" si="143"/>
        <v>2020</v>
      </c>
      <c r="E856" t="str">
        <f t="shared" si="144"/>
        <v>Q2-2020</v>
      </c>
      <c r="F856" t="str">
        <f t="shared" si="145"/>
        <v>May</v>
      </c>
      <c r="G856">
        <f t="shared" si="146"/>
        <v>20</v>
      </c>
      <c r="H856" t="str">
        <f t="shared" si="147"/>
        <v>Friday</v>
      </c>
      <c r="I856">
        <v>1</v>
      </c>
      <c r="J856">
        <v>33</v>
      </c>
      <c r="K856">
        <v>20</v>
      </c>
      <c r="L856">
        <v>0</v>
      </c>
      <c r="M856">
        <v>0</v>
      </c>
      <c r="N856">
        <v>33</v>
      </c>
      <c r="O856">
        <v>79</v>
      </c>
      <c r="P856">
        <v>30</v>
      </c>
      <c r="Q856">
        <v>37</v>
      </c>
      <c r="R856">
        <v>2</v>
      </c>
      <c r="S856">
        <v>16</v>
      </c>
      <c r="T856">
        <v>16</v>
      </c>
      <c r="U856">
        <v>14</v>
      </c>
      <c r="V856">
        <v>1</v>
      </c>
      <c r="W856">
        <v>0</v>
      </c>
      <c r="X856">
        <v>1</v>
      </c>
      <c r="Y856">
        <v>18</v>
      </c>
      <c r="Z856">
        <v>38</v>
      </c>
      <c r="AA856">
        <v>18</v>
      </c>
      <c r="AB856">
        <f t="shared" si="148"/>
        <v>4495</v>
      </c>
      <c r="AC856" s="5">
        <f t="shared" si="149"/>
        <v>1.2486111111111111</v>
      </c>
      <c r="AD856" s="5">
        <f t="shared" si="150"/>
        <v>6.7513888888888891</v>
      </c>
      <c r="AE856" s="12">
        <f t="shared" si="151"/>
        <v>6.0606060606060608E-2</v>
      </c>
      <c r="AF856" s="12">
        <f t="shared" si="152"/>
        <v>6.0606060606060608E-2</v>
      </c>
      <c r="AG856" s="12">
        <f t="shared" si="153"/>
        <v>3.7836700336700335E-2</v>
      </c>
    </row>
    <row r="857" spans="2:33" x14ac:dyDescent="0.3">
      <c r="B857">
        <v>57508</v>
      </c>
      <c r="C857" s="7">
        <v>43966</v>
      </c>
      <c r="D857">
        <f t="shared" si="143"/>
        <v>2020</v>
      </c>
      <c r="E857" t="str">
        <f t="shared" si="144"/>
        <v>Q2-2020</v>
      </c>
      <c r="F857" t="str">
        <f t="shared" si="145"/>
        <v>May</v>
      </c>
      <c r="G857">
        <f t="shared" si="146"/>
        <v>20</v>
      </c>
      <c r="H857" t="str">
        <f t="shared" si="147"/>
        <v>Friday</v>
      </c>
      <c r="I857">
        <v>2</v>
      </c>
      <c r="J857">
        <v>31</v>
      </c>
      <c r="K857">
        <v>17</v>
      </c>
      <c r="L857">
        <v>0</v>
      </c>
      <c r="M857">
        <v>0</v>
      </c>
      <c r="N857">
        <v>31</v>
      </c>
      <c r="O857">
        <v>36</v>
      </c>
      <c r="P857">
        <v>29</v>
      </c>
      <c r="Q857">
        <v>36</v>
      </c>
      <c r="R857">
        <v>1</v>
      </c>
      <c r="S857">
        <v>24</v>
      </c>
      <c r="T857">
        <v>16</v>
      </c>
      <c r="U857">
        <v>19</v>
      </c>
      <c r="V857">
        <v>1</v>
      </c>
      <c r="W857">
        <v>0</v>
      </c>
      <c r="X857">
        <v>0</v>
      </c>
      <c r="Y857">
        <v>13</v>
      </c>
      <c r="Z857">
        <v>73</v>
      </c>
      <c r="AA857">
        <v>23</v>
      </c>
      <c r="AB857">
        <f t="shared" si="148"/>
        <v>2888</v>
      </c>
      <c r="AC857" s="5">
        <f t="shared" si="149"/>
        <v>0.80222222222222217</v>
      </c>
      <c r="AD857" s="5">
        <f t="shared" si="150"/>
        <v>7.1977777777777776</v>
      </c>
      <c r="AE857" s="12">
        <f t="shared" si="151"/>
        <v>3.2258064516129031E-2</v>
      </c>
      <c r="AF857" s="12">
        <f t="shared" si="152"/>
        <v>3.2258064516129031E-2</v>
      </c>
      <c r="AG857" s="12">
        <f t="shared" si="153"/>
        <v>2.5878136200716845E-2</v>
      </c>
    </row>
    <row r="858" spans="2:33" x14ac:dyDescent="0.3">
      <c r="B858">
        <v>57509</v>
      </c>
      <c r="C858" s="7">
        <v>43967</v>
      </c>
      <c r="D858">
        <f t="shared" si="143"/>
        <v>2020</v>
      </c>
      <c r="E858" t="str">
        <f t="shared" si="144"/>
        <v>Q2-2020</v>
      </c>
      <c r="F858" t="str">
        <f t="shared" si="145"/>
        <v>May</v>
      </c>
      <c r="G858">
        <f t="shared" si="146"/>
        <v>20</v>
      </c>
      <c r="H858" t="str">
        <f t="shared" si="147"/>
        <v>Saturday</v>
      </c>
      <c r="I858">
        <v>1</v>
      </c>
      <c r="J858">
        <v>34</v>
      </c>
      <c r="K858">
        <v>22</v>
      </c>
      <c r="L858">
        <v>0</v>
      </c>
      <c r="M858">
        <v>0</v>
      </c>
      <c r="N858">
        <v>34</v>
      </c>
      <c r="O858">
        <v>88</v>
      </c>
      <c r="P858">
        <v>31</v>
      </c>
      <c r="Q858">
        <v>36</v>
      </c>
      <c r="R858">
        <v>3</v>
      </c>
      <c r="S858">
        <v>24</v>
      </c>
      <c r="T858">
        <v>16</v>
      </c>
      <c r="U858">
        <v>25</v>
      </c>
      <c r="V858">
        <v>1</v>
      </c>
      <c r="W858">
        <v>0</v>
      </c>
      <c r="X858">
        <v>2</v>
      </c>
      <c r="Y858">
        <v>13</v>
      </c>
      <c r="Z858">
        <v>65</v>
      </c>
      <c r="AA858">
        <v>29</v>
      </c>
      <c r="AB858">
        <f t="shared" si="148"/>
        <v>5406</v>
      </c>
      <c r="AC858" s="5">
        <f t="shared" si="149"/>
        <v>1.5016666666666667</v>
      </c>
      <c r="AD858" s="5">
        <f t="shared" si="150"/>
        <v>6.4983333333333331</v>
      </c>
      <c r="AE858" s="12">
        <f t="shared" si="151"/>
        <v>8.8235294117647065E-2</v>
      </c>
      <c r="AF858" s="12">
        <f t="shared" si="152"/>
        <v>8.8235294117647065E-2</v>
      </c>
      <c r="AG858" s="12">
        <f t="shared" si="153"/>
        <v>4.4166666666666667E-2</v>
      </c>
    </row>
    <row r="859" spans="2:33" x14ac:dyDescent="0.3">
      <c r="B859">
        <v>57510</v>
      </c>
      <c r="C859" s="7">
        <v>43969</v>
      </c>
      <c r="D859">
        <f t="shared" si="143"/>
        <v>2020</v>
      </c>
      <c r="E859" t="str">
        <f t="shared" si="144"/>
        <v>Q2-2020</v>
      </c>
      <c r="F859" t="str">
        <f t="shared" si="145"/>
        <v>May</v>
      </c>
      <c r="G859">
        <f t="shared" si="146"/>
        <v>21</v>
      </c>
      <c r="H859" t="str">
        <f t="shared" si="147"/>
        <v>Monday</v>
      </c>
      <c r="I859">
        <v>1</v>
      </c>
      <c r="J859">
        <v>35</v>
      </c>
      <c r="K859">
        <v>19</v>
      </c>
      <c r="L859">
        <v>0</v>
      </c>
      <c r="M859">
        <v>0</v>
      </c>
      <c r="N859">
        <v>35</v>
      </c>
      <c r="O859">
        <v>45</v>
      </c>
      <c r="P859">
        <v>31</v>
      </c>
      <c r="Q859">
        <v>33</v>
      </c>
      <c r="R859">
        <v>2</v>
      </c>
      <c r="S859">
        <v>12</v>
      </c>
      <c r="T859">
        <v>16</v>
      </c>
      <c r="U859">
        <v>29</v>
      </c>
      <c r="V859">
        <v>2</v>
      </c>
      <c r="W859">
        <v>0</v>
      </c>
      <c r="X859">
        <v>0</v>
      </c>
      <c r="Y859">
        <v>8</v>
      </c>
      <c r="Z859">
        <v>50</v>
      </c>
      <c r="AA859">
        <v>13</v>
      </c>
      <c r="AB859">
        <f t="shared" si="148"/>
        <v>4604</v>
      </c>
      <c r="AC859" s="5">
        <f t="shared" si="149"/>
        <v>1.278888888888889</v>
      </c>
      <c r="AD859" s="5">
        <f t="shared" si="150"/>
        <v>6.721111111111111</v>
      </c>
      <c r="AE859" s="12">
        <f t="shared" si="151"/>
        <v>5.7142857142857141E-2</v>
      </c>
      <c r="AF859" s="12">
        <f t="shared" si="152"/>
        <v>5.7142857142857141E-2</v>
      </c>
      <c r="AG859" s="12">
        <f t="shared" si="153"/>
        <v>3.6539682539682539E-2</v>
      </c>
    </row>
    <row r="860" spans="2:33" x14ac:dyDescent="0.3">
      <c r="B860">
        <v>57511</v>
      </c>
      <c r="C860" s="7">
        <v>43969</v>
      </c>
      <c r="D860">
        <f t="shared" si="143"/>
        <v>2020</v>
      </c>
      <c r="E860" t="str">
        <f t="shared" si="144"/>
        <v>Q2-2020</v>
      </c>
      <c r="F860" t="str">
        <f t="shared" si="145"/>
        <v>May</v>
      </c>
      <c r="G860">
        <f t="shared" si="146"/>
        <v>21</v>
      </c>
      <c r="H860" t="str">
        <f t="shared" si="147"/>
        <v>Monday</v>
      </c>
      <c r="I860">
        <v>2</v>
      </c>
      <c r="J860">
        <v>33</v>
      </c>
      <c r="K860">
        <v>16</v>
      </c>
      <c r="L860">
        <v>0</v>
      </c>
      <c r="M860">
        <v>0</v>
      </c>
      <c r="N860">
        <v>33</v>
      </c>
      <c r="O860">
        <v>62</v>
      </c>
      <c r="P860">
        <v>30</v>
      </c>
      <c r="Q860">
        <v>37</v>
      </c>
      <c r="R860">
        <v>1</v>
      </c>
      <c r="S860">
        <v>20</v>
      </c>
      <c r="T860">
        <v>17</v>
      </c>
      <c r="U860">
        <v>13</v>
      </c>
      <c r="V860">
        <v>1</v>
      </c>
      <c r="W860">
        <v>0</v>
      </c>
      <c r="X860">
        <v>0</v>
      </c>
      <c r="Y860">
        <v>16</v>
      </c>
      <c r="Z860">
        <v>34</v>
      </c>
      <c r="AA860">
        <v>18</v>
      </c>
      <c r="AB860">
        <f t="shared" si="148"/>
        <v>3943</v>
      </c>
      <c r="AC860" s="5">
        <f t="shared" si="149"/>
        <v>1.0952777777777778</v>
      </c>
      <c r="AD860" s="5">
        <f t="shared" si="150"/>
        <v>6.9047222222222224</v>
      </c>
      <c r="AE860" s="12">
        <f t="shared" si="151"/>
        <v>3.0303030303030304E-2</v>
      </c>
      <c r="AF860" s="12">
        <f t="shared" si="152"/>
        <v>3.0303030303030304E-2</v>
      </c>
      <c r="AG860" s="12">
        <f t="shared" si="153"/>
        <v>3.3190235690235693E-2</v>
      </c>
    </row>
    <row r="861" spans="2:33" x14ac:dyDescent="0.3">
      <c r="B861">
        <v>57512</v>
      </c>
      <c r="C861" s="7">
        <v>43970</v>
      </c>
      <c r="D861">
        <f t="shared" si="143"/>
        <v>2020</v>
      </c>
      <c r="E861" t="str">
        <f t="shared" si="144"/>
        <v>Q2-2020</v>
      </c>
      <c r="F861" t="str">
        <f t="shared" si="145"/>
        <v>May</v>
      </c>
      <c r="G861">
        <f t="shared" si="146"/>
        <v>21</v>
      </c>
      <c r="H861" t="str">
        <f t="shared" si="147"/>
        <v>Tuesday</v>
      </c>
      <c r="I861">
        <v>1</v>
      </c>
      <c r="J861">
        <v>36</v>
      </c>
      <c r="K861">
        <v>21</v>
      </c>
      <c r="L861">
        <v>0</v>
      </c>
      <c r="M861">
        <v>0</v>
      </c>
      <c r="N861">
        <v>36</v>
      </c>
      <c r="O861">
        <v>54</v>
      </c>
      <c r="P861">
        <v>31</v>
      </c>
      <c r="Q861">
        <v>37</v>
      </c>
      <c r="R861">
        <v>3</v>
      </c>
      <c r="S861">
        <v>20</v>
      </c>
      <c r="T861">
        <v>16</v>
      </c>
      <c r="U861">
        <v>20</v>
      </c>
      <c r="V861">
        <v>2</v>
      </c>
      <c r="W861">
        <v>0</v>
      </c>
      <c r="X861">
        <v>1</v>
      </c>
      <c r="Y861">
        <v>15</v>
      </c>
      <c r="Z861">
        <v>27</v>
      </c>
      <c r="AA861">
        <v>24</v>
      </c>
      <c r="AB861">
        <f t="shared" si="148"/>
        <v>4868</v>
      </c>
      <c r="AC861" s="5">
        <f t="shared" si="149"/>
        <v>1.3522222222222222</v>
      </c>
      <c r="AD861" s="5">
        <f t="shared" si="150"/>
        <v>6.6477777777777778</v>
      </c>
      <c r="AE861" s="12">
        <f t="shared" si="151"/>
        <v>8.3333333333333329E-2</v>
      </c>
      <c r="AF861" s="12">
        <f t="shared" si="152"/>
        <v>8.3333333333333329E-2</v>
      </c>
      <c r="AG861" s="12">
        <f t="shared" si="153"/>
        <v>3.7561728395061729E-2</v>
      </c>
    </row>
    <row r="862" spans="2:33" x14ac:dyDescent="0.3">
      <c r="B862">
        <v>57513</v>
      </c>
      <c r="C862" s="7">
        <v>43970</v>
      </c>
      <c r="D862">
        <f t="shared" si="143"/>
        <v>2020</v>
      </c>
      <c r="E862" t="str">
        <f t="shared" si="144"/>
        <v>Q2-2020</v>
      </c>
      <c r="F862" t="str">
        <f t="shared" si="145"/>
        <v>May</v>
      </c>
      <c r="G862">
        <f t="shared" si="146"/>
        <v>21</v>
      </c>
      <c r="H862" t="str">
        <f t="shared" si="147"/>
        <v>Tuesday</v>
      </c>
      <c r="I862">
        <v>2</v>
      </c>
      <c r="J862">
        <v>34</v>
      </c>
      <c r="K862">
        <v>18</v>
      </c>
      <c r="L862">
        <v>0</v>
      </c>
      <c r="M862">
        <v>0</v>
      </c>
      <c r="N862">
        <v>34</v>
      </c>
      <c r="O862">
        <v>71</v>
      </c>
      <c r="P862">
        <v>30</v>
      </c>
      <c r="Q862">
        <v>35</v>
      </c>
      <c r="R862">
        <v>1</v>
      </c>
      <c r="S862">
        <v>28</v>
      </c>
      <c r="T862">
        <v>16</v>
      </c>
      <c r="U862">
        <v>24</v>
      </c>
      <c r="V862">
        <v>1</v>
      </c>
      <c r="W862">
        <v>0</v>
      </c>
      <c r="X862">
        <v>0</v>
      </c>
      <c r="Y862">
        <v>11</v>
      </c>
      <c r="Z862">
        <v>61</v>
      </c>
      <c r="AA862">
        <v>28</v>
      </c>
      <c r="AB862">
        <f t="shared" si="148"/>
        <v>5295</v>
      </c>
      <c r="AC862" s="5">
        <f t="shared" si="149"/>
        <v>1.4708333333333334</v>
      </c>
      <c r="AD862" s="5">
        <f t="shared" si="150"/>
        <v>6.5291666666666668</v>
      </c>
      <c r="AE862" s="12">
        <f t="shared" si="151"/>
        <v>2.9411764705882353E-2</v>
      </c>
      <c r="AF862" s="12">
        <f t="shared" si="152"/>
        <v>2.9411764705882353E-2</v>
      </c>
      <c r="AG862" s="12">
        <f t="shared" si="153"/>
        <v>4.3259803921568633E-2</v>
      </c>
    </row>
    <row r="863" spans="2:33" x14ac:dyDescent="0.3">
      <c r="B863">
        <v>57514</v>
      </c>
      <c r="C863" s="7">
        <v>43971</v>
      </c>
      <c r="D863">
        <f t="shared" si="143"/>
        <v>2020</v>
      </c>
      <c r="E863" t="str">
        <f t="shared" si="144"/>
        <v>Q2-2020</v>
      </c>
      <c r="F863" t="str">
        <f t="shared" si="145"/>
        <v>May</v>
      </c>
      <c r="G863">
        <f t="shared" si="146"/>
        <v>21</v>
      </c>
      <c r="H863" t="str">
        <f t="shared" si="147"/>
        <v>Wednesday</v>
      </c>
      <c r="I863">
        <v>1</v>
      </c>
      <c r="J863">
        <v>33</v>
      </c>
      <c r="K863">
        <v>23</v>
      </c>
      <c r="L863">
        <v>0</v>
      </c>
      <c r="M863">
        <v>0</v>
      </c>
      <c r="N863">
        <v>33</v>
      </c>
      <c r="O863">
        <v>62</v>
      </c>
      <c r="P863">
        <v>30</v>
      </c>
      <c r="Q863">
        <v>35</v>
      </c>
      <c r="R863">
        <v>3</v>
      </c>
      <c r="S863">
        <v>28</v>
      </c>
      <c r="T863">
        <v>15</v>
      </c>
      <c r="U863">
        <v>10</v>
      </c>
      <c r="V863">
        <v>2</v>
      </c>
      <c r="W863">
        <v>0</v>
      </c>
      <c r="X863">
        <v>1</v>
      </c>
      <c r="Y863">
        <v>10</v>
      </c>
      <c r="Z863">
        <v>54</v>
      </c>
      <c r="AA863">
        <v>14</v>
      </c>
      <c r="AB863">
        <f t="shared" si="148"/>
        <v>3640</v>
      </c>
      <c r="AC863" s="5">
        <f t="shared" si="149"/>
        <v>1.0111111111111111</v>
      </c>
      <c r="AD863" s="5">
        <f t="shared" si="150"/>
        <v>6.9888888888888889</v>
      </c>
      <c r="AE863" s="12">
        <f t="shared" si="151"/>
        <v>9.0909090909090912E-2</v>
      </c>
      <c r="AF863" s="12">
        <f t="shared" si="152"/>
        <v>9.0909090909090912E-2</v>
      </c>
      <c r="AG863" s="12">
        <f t="shared" si="153"/>
        <v>3.0639730639730637E-2</v>
      </c>
    </row>
    <row r="864" spans="2:33" x14ac:dyDescent="0.3">
      <c r="B864">
        <v>57515</v>
      </c>
      <c r="C864" s="7">
        <v>43971</v>
      </c>
      <c r="D864">
        <f t="shared" si="143"/>
        <v>2020</v>
      </c>
      <c r="E864" t="str">
        <f t="shared" si="144"/>
        <v>Q2-2020</v>
      </c>
      <c r="F864" t="str">
        <f t="shared" si="145"/>
        <v>May</v>
      </c>
      <c r="G864">
        <f t="shared" si="146"/>
        <v>21</v>
      </c>
      <c r="H864" t="str">
        <f t="shared" si="147"/>
        <v>Wednesday</v>
      </c>
      <c r="I864">
        <v>2</v>
      </c>
      <c r="J864">
        <v>31</v>
      </c>
      <c r="K864">
        <v>20</v>
      </c>
      <c r="L864">
        <v>0</v>
      </c>
      <c r="M864">
        <v>0</v>
      </c>
      <c r="N864">
        <v>31</v>
      </c>
      <c r="O864">
        <v>79</v>
      </c>
      <c r="P864">
        <v>29</v>
      </c>
      <c r="Q864">
        <v>38</v>
      </c>
      <c r="R864">
        <v>1</v>
      </c>
      <c r="S864">
        <v>16</v>
      </c>
      <c r="T864">
        <v>16</v>
      </c>
      <c r="U864">
        <v>14</v>
      </c>
      <c r="V864">
        <v>1</v>
      </c>
      <c r="W864">
        <v>0</v>
      </c>
      <c r="X864">
        <v>0</v>
      </c>
      <c r="Y864">
        <v>18</v>
      </c>
      <c r="Z864">
        <v>38</v>
      </c>
      <c r="AA864">
        <v>18</v>
      </c>
      <c r="AB864">
        <f t="shared" si="148"/>
        <v>4071</v>
      </c>
      <c r="AC864" s="5">
        <f t="shared" si="149"/>
        <v>1.1308333333333334</v>
      </c>
      <c r="AD864" s="5">
        <f t="shared" si="150"/>
        <v>6.8691666666666666</v>
      </c>
      <c r="AE864" s="12">
        <f t="shared" si="151"/>
        <v>3.2258064516129031E-2</v>
      </c>
      <c r="AF864" s="12">
        <f t="shared" si="152"/>
        <v>3.2258064516129031E-2</v>
      </c>
      <c r="AG864" s="12">
        <f t="shared" si="153"/>
        <v>3.6478494623655912E-2</v>
      </c>
    </row>
    <row r="865" spans="2:33" x14ac:dyDescent="0.3">
      <c r="B865">
        <v>57516</v>
      </c>
      <c r="C865" s="7">
        <v>43972</v>
      </c>
      <c r="D865">
        <f t="shared" si="143"/>
        <v>2020</v>
      </c>
      <c r="E865" t="str">
        <f t="shared" si="144"/>
        <v>Q2-2020</v>
      </c>
      <c r="F865" t="str">
        <f t="shared" si="145"/>
        <v>May</v>
      </c>
      <c r="G865">
        <f t="shared" si="146"/>
        <v>21</v>
      </c>
      <c r="H865" t="str">
        <f t="shared" si="147"/>
        <v>Thursday</v>
      </c>
      <c r="I865">
        <v>1</v>
      </c>
      <c r="J865">
        <v>33</v>
      </c>
      <c r="K865">
        <v>17</v>
      </c>
      <c r="L865">
        <v>0</v>
      </c>
      <c r="M865">
        <v>0</v>
      </c>
      <c r="N865">
        <v>33</v>
      </c>
      <c r="O865">
        <v>36</v>
      </c>
      <c r="P865">
        <v>30</v>
      </c>
      <c r="Q865">
        <v>35</v>
      </c>
      <c r="R865">
        <v>2</v>
      </c>
      <c r="S865">
        <v>24</v>
      </c>
      <c r="T865">
        <v>16</v>
      </c>
      <c r="U865">
        <v>19</v>
      </c>
      <c r="V865">
        <v>2</v>
      </c>
      <c r="W865">
        <v>0</v>
      </c>
      <c r="X865">
        <v>0</v>
      </c>
      <c r="Y865">
        <v>13</v>
      </c>
      <c r="Z865">
        <v>73</v>
      </c>
      <c r="AA865">
        <v>23</v>
      </c>
      <c r="AB865">
        <f t="shared" si="148"/>
        <v>3294</v>
      </c>
      <c r="AC865" s="5">
        <f t="shared" si="149"/>
        <v>0.91500000000000004</v>
      </c>
      <c r="AD865" s="5">
        <f t="shared" si="150"/>
        <v>7.085</v>
      </c>
      <c r="AE865" s="12">
        <f t="shared" si="151"/>
        <v>6.0606060606060608E-2</v>
      </c>
      <c r="AF865" s="12">
        <f t="shared" si="152"/>
        <v>6.0606060606060608E-2</v>
      </c>
      <c r="AG865" s="12">
        <f t="shared" si="153"/>
        <v>2.7727272727272729E-2</v>
      </c>
    </row>
    <row r="866" spans="2:33" x14ac:dyDescent="0.3">
      <c r="B866">
        <v>57517</v>
      </c>
      <c r="C866" s="7">
        <v>43972</v>
      </c>
      <c r="D866">
        <f t="shared" si="143"/>
        <v>2020</v>
      </c>
      <c r="E866" t="str">
        <f t="shared" si="144"/>
        <v>Q2-2020</v>
      </c>
      <c r="F866" t="str">
        <f t="shared" si="145"/>
        <v>May</v>
      </c>
      <c r="G866">
        <f t="shared" si="146"/>
        <v>21</v>
      </c>
      <c r="H866" t="str">
        <f t="shared" si="147"/>
        <v>Thursday</v>
      </c>
      <c r="I866">
        <v>2</v>
      </c>
      <c r="J866">
        <v>32</v>
      </c>
      <c r="K866">
        <v>22</v>
      </c>
      <c r="L866">
        <v>0</v>
      </c>
      <c r="M866">
        <v>0</v>
      </c>
      <c r="N866">
        <v>32</v>
      </c>
      <c r="O866">
        <v>88</v>
      </c>
      <c r="P866">
        <v>30</v>
      </c>
      <c r="Q866">
        <v>37</v>
      </c>
      <c r="R866">
        <v>2</v>
      </c>
      <c r="S866">
        <v>24</v>
      </c>
      <c r="T866">
        <v>16</v>
      </c>
      <c r="U866">
        <v>25</v>
      </c>
      <c r="V866">
        <v>1</v>
      </c>
      <c r="W866">
        <v>0</v>
      </c>
      <c r="X866">
        <v>1</v>
      </c>
      <c r="Y866">
        <v>13</v>
      </c>
      <c r="Z866">
        <v>65</v>
      </c>
      <c r="AA866">
        <v>29</v>
      </c>
      <c r="AB866">
        <f t="shared" si="148"/>
        <v>4787</v>
      </c>
      <c r="AC866" s="5">
        <f t="shared" si="149"/>
        <v>1.3297222222222222</v>
      </c>
      <c r="AD866" s="5">
        <f t="shared" si="150"/>
        <v>6.6702777777777778</v>
      </c>
      <c r="AE866" s="12">
        <f t="shared" si="151"/>
        <v>6.25E-2</v>
      </c>
      <c r="AF866" s="12">
        <f t="shared" si="152"/>
        <v>6.25E-2</v>
      </c>
      <c r="AG866" s="12">
        <f t="shared" si="153"/>
        <v>4.1553819444444445E-2</v>
      </c>
    </row>
    <row r="867" spans="2:33" x14ac:dyDescent="0.3">
      <c r="B867">
        <v>57518</v>
      </c>
      <c r="C867" s="7">
        <v>43973</v>
      </c>
      <c r="D867">
        <f t="shared" si="143"/>
        <v>2020</v>
      </c>
      <c r="E867" t="str">
        <f t="shared" si="144"/>
        <v>Q2-2020</v>
      </c>
      <c r="F867" t="str">
        <f t="shared" si="145"/>
        <v>May</v>
      </c>
      <c r="G867">
        <f t="shared" si="146"/>
        <v>21</v>
      </c>
      <c r="H867" t="str">
        <f t="shared" si="147"/>
        <v>Friday</v>
      </c>
      <c r="I867">
        <v>1</v>
      </c>
      <c r="J867">
        <v>35</v>
      </c>
      <c r="K867">
        <v>19</v>
      </c>
      <c r="L867">
        <v>0</v>
      </c>
      <c r="M867">
        <v>0</v>
      </c>
      <c r="N867">
        <v>35</v>
      </c>
      <c r="O867">
        <v>45</v>
      </c>
      <c r="P867">
        <v>31</v>
      </c>
      <c r="Q867">
        <v>33</v>
      </c>
      <c r="R867">
        <v>2</v>
      </c>
      <c r="S867">
        <v>12</v>
      </c>
      <c r="T867">
        <v>16</v>
      </c>
      <c r="U867">
        <v>29</v>
      </c>
      <c r="V867">
        <v>2</v>
      </c>
      <c r="W867">
        <v>0</v>
      </c>
      <c r="X867">
        <v>0</v>
      </c>
      <c r="Y867">
        <v>8</v>
      </c>
      <c r="Z867">
        <v>50</v>
      </c>
      <c r="AA867">
        <v>13</v>
      </c>
      <c r="AB867">
        <f t="shared" si="148"/>
        <v>4604</v>
      </c>
      <c r="AC867" s="5">
        <f t="shared" si="149"/>
        <v>1.278888888888889</v>
      </c>
      <c r="AD867" s="5">
        <f t="shared" si="150"/>
        <v>6.721111111111111</v>
      </c>
      <c r="AE867" s="12">
        <f t="shared" si="151"/>
        <v>5.7142857142857141E-2</v>
      </c>
      <c r="AF867" s="12">
        <f t="shared" si="152"/>
        <v>5.7142857142857141E-2</v>
      </c>
      <c r="AG867" s="12">
        <f t="shared" si="153"/>
        <v>3.6539682539682539E-2</v>
      </c>
    </row>
    <row r="868" spans="2:33" x14ac:dyDescent="0.3">
      <c r="B868">
        <v>57519</v>
      </c>
      <c r="C868" s="7">
        <v>43973</v>
      </c>
      <c r="D868">
        <f t="shared" si="143"/>
        <v>2020</v>
      </c>
      <c r="E868" t="str">
        <f t="shared" si="144"/>
        <v>Q2-2020</v>
      </c>
      <c r="F868" t="str">
        <f t="shared" si="145"/>
        <v>May</v>
      </c>
      <c r="G868">
        <f t="shared" si="146"/>
        <v>21</v>
      </c>
      <c r="H868" t="str">
        <f t="shared" si="147"/>
        <v>Friday</v>
      </c>
      <c r="I868">
        <v>2</v>
      </c>
      <c r="J868">
        <v>33</v>
      </c>
      <c r="K868">
        <v>16</v>
      </c>
      <c r="L868">
        <v>0</v>
      </c>
      <c r="M868">
        <v>0</v>
      </c>
      <c r="N868">
        <v>33</v>
      </c>
      <c r="O868">
        <v>62</v>
      </c>
      <c r="P868">
        <v>30</v>
      </c>
      <c r="Q868">
        <v>37</v>
      </c>
      <c r="R868">
        <v>1</v>
      </c>
      <c r="S868">
        <v>20</v>
      </c>
      <c r="T868">
        <v>17</v>
      </c>
      <c r="U868">
        <v>13</v>
      </c>
      <c r="V868">
        <v>1</v>
      </c>
      <c r="W868">
        <v>0</v>
      </c>
      <c r="X868">
        <v>0</v>
      </c>
      <c r="Y868">
        <v>16</v>
      </c>
      <c r="Z868">
        <v>34</v>
      </c>
      <c r="AA868">
        <v>18</v>
      </c>
      <c r="AB868">
        <f t="shared" si="148"/>
        <v>3943</v>
      </c>
      <c r="AC868" s="5">
        <f t="shared" si="149"/>
        <v>1.0952777777777778</v>
      </c>
      <c r="AD868" s="5">
        <f t="shared" si="150"/>
        <v>6.9047222222222224</v>
      </c>
      <c r="AE868" s="12">
        <f t="shared" si="151"/>
        <v>3.0303030303030304E-2</v>
      </c>
      <c r="AF868" s="12">
        <f t="shared" si="152"/>
        <v>3.0303030303030304E-2</v>
      </c>
      <c r="AG868" s="12">
        <f t="shared" si="153"/>
        <v>3.3190235690235693E-2</v>
      </c>
    </row>
    <row r="869" spans="2:33" x14ac:dyDescent="0.3">
      <c r="B869">
        <v>57520</v>
      </c>
      <c r="C869" s="7">
        <v>43974</v>
      </c>
      <c r="D869">
        <f t="shared" si="143"/>
        <v>2020</v>
      </c>
      <c r="E869" t="str">
        <f t="shared" si="144"/>
        <v>Q2-2020</v>
      </c>
      <c r="F869" t="str">
        <f t="shared" si="145"/>
        <v>May</v>
      </c>
      <c r="G869">
        <f t="shared" si="146"/>
        <v>21</v>
      </c>
      <c r="H869" t="str">
        <f t="shared" si="147"/>
        <v>Saturday</v>
      </c>
      <c r="I869">
        <v>1</v>
      </c>
      <c r="J869">
        <v>36</v>
      </c>
      <c r="K869">
        <v>21</v>
      </c>
      <c r="L869">
        <v>0</v>
      </c>
      <c r="M869">
        <v>0</v>
      </c>
      <c r="N869">
        <v>36</v>
      </c>
      <c r="O869">
        <v>54</v>
      </c>
      <c r="P869">
        <v>31</v>
      </c>
      <c r="Q869">
        <v>37</v>
      </c>
      <c r="R869">
        <v>3</v>
      </c>
      <c r="S869">
        <v>20</v>
      </c>
      <c r="T869">
        <v>16</v>
      </c>
      <c r="U869">
        <v>20</v>
      </c>
      <c r="V869">
        <v>2</v>
      </c>
      <c r="W869">
        <v>0</v>
      </c>
      <c r="X869">
        <v>1</v>
      </c>
      <c r="Y869">
        <v>15</v>
      </c>
      <c r="Z869">
        <v>27</v>
      </c>
      <c r="AA869">
        <v>24</v>
      </c>
      <c r="AB869">
        <f t="shared" si="148"/>
        <v>4868</v>
      </c>
      <c r="AC869" s="5">
        <f t="shared" si="149"/>
        <v>1.3522222222222222</v>
      </c>
      <c r="AD869" s="5">
        <f t="shared" si="150"/>
        <v>6.6477777777777778</v>
      </c>
      <c r="AE869" s="12">
        <f t="shared" si="151"/>
        <v>8.3333333333333329E-2</v>
      </c>
      <c r="AF869" s="12">
        <f t="shared" si="152"/>
        <v>8.3333333333333329E-2</v>
      </c>
      <c r="AG869" s="12">
        <f t="shared" si="153"/>
        <v>3.7561728395061729E-2</v>
      </c>
    </row>
    <row r="870" spans="2:33" x14ac:dyDescent="0.3">
      <c r="B870">
        <v>57521</v>
      </c>
      <c r="C870" s="7">
        <v>43976</v>
      </c>
      <c r="D870">
        <f t="shared" si="143"/>
        <v>2020</v>
      </c>
      <c r="E870" t="str">
        <f t="shared" si="144"/>
        <v>Q2-2020</v>
      </c>
      <c r="F870" t="str">
        <f t="shared" si="145"/>
        <v>May</v>
      </c>
      <c r="G870">
        <f t="shared" si="146"/>
        <v>22</v>
      </c>
      <c r="H870" t="str">
        <f t="shared" si="147"/>
        <v>Monday</v>
      </c>
      <c r="I870">
        <v>1</v>
      </c>
      <c r="J870">
        <v>36</v>
      </c>
      <c r="K870">
        <v>18</v>
      </c>
      <c r="L870">
        <v>0</v>
      </c>
      <c r="M870">
        <v>0</v>
      </c>
      <c r="N870">
        <v>36</v>
      </c>
      <c r="O870">
        <v>71</v>
      </c>
      <c r="P870">
        <v>31</v>
      </c>
      <c r="Q870">
        <v>34</v>
      </c>
      <c r="R870">
        <v>2</v>
      </c>
      <c r="S870">
        <v>28</v>
      </c>
      <c r="T870">
        <v>16</v>
      </c>
      <c r="U870">
        <v>24</v>
      </c>
      <c r="V870">
        <v>1</v>
      </c>
      <c r="W870">
        <v>0</v>
      </c>
      <c r="X870">
        <v>1</v>
      </c>
      <c r="Y870">
        <v>11</v>
      </c>
      <c r="Z870">
        <v>61</v>
      </c>
      <c r="AA870">
        <v>28</v>
      </c>
      <c r="AB870">
        <f t="shared" si="148"/>
        <v>5864</v>
      </c>
      <c r="AC870" s="5">
        <f t="shared" si="149"/>
        <v>1.6288888888888888</v>
      </c>
      <c r="AD870" s="5">
        <f t="shared" si="150"/>
        <v>6.3711111111111114</v>
      </c>
      <c r="AE870" s="12">
        <f t="shared" si="151"/>
        <v>5.5555555555555552E-2</v>
      </c>
      <c r="AF870" s="12">
        <f t="shared" si="152"/>
        <v>5.5555555555555552E-2</v>
      </c>
      <c r="AG870" s="12">
        <f t="shared" si="153"/>
        <v>4.5246913580246913E-2</v>
      </c>
    </row>
    <row r="871" spans="2:33" x14ac:dyDescent="0.3">
      <c r="B871">
        <v>57522</v>
      </c>
      <c r="C871" s="7">
        <v>43976</v>
      </c>
      <c r="D871">
        <f t="shared" si="143"/>
        <v>2020</v>
      </c>
      <c r="E871" t="str">
        <f t="shared" si="144"/>
        <v>Q2-2020</v>
      </c>
      <c r="F871" t="str">
        <f t="shared" si="145"/>
        <v>May</v>
      </c>
      <c r="G871">
        <f t="shared" si="146"/>
        <v>22</v>
      </c>
      <c r="H871" t="str">
        <f t="shared" si="147"/>
        <v>Monday</v>
      </c>
      <c r="I871">
        <v>2</v>
      </c>
      <c r="J871">
        <v>31</v>
      </c>
      <c r="K871">
        <v>23</v>
      </c>
      <c r="L871">
        <v>0</v>
      </c>
      <c r="M871">
        <v>0</v>
      </c>
      <c r="N871">
        <v>31</v>
      </c>
      <c r="O871">
        <v>62</v>
      </c>
      <c r="P871">
        <v>29</v>
      </c>
      <c r="Q871">
        <v>36</v>
      </c>
      <c r="R871">
        <v>2</v>
      </c>
      <c r="S871">
        <v>28</v>
      </c>
      <c r="T871">
        <v>15</v>
      </c>
      <c r="U871">
        <v>10</v>
      </c>
      <c r="V871">
        <v>2</v>
      </c>
      <c r="W871">
        <v>0</v>
      </c>
      <c r="X871">
        <v>0</v>
      </c>
      <c r="Y871">
        <v>10</v>
      </c>
      <c r="Z871">
        <v>54</v>
      </c>
      <c r="AA871">
        <v>14</v>
      </c>
      <c r="AB871">
        <f t="shared" si="148"/>
        <v>3322</v>
      </c>
      <c r="AC871" s="5">
        <f t="shared" si="149"/>
        <v>0.92277777777777781</v>
      </c>
      <c r="AD871" s="5">
        <f t="shared" si="150"/>
        <v>7.0772222222222219</v>
      </c>
      <c r="AE871" s="12">
        <f t="shared" si="151"/>
        <v>6.4516129032258063E-2</v>
      </c>
      <c r="AF871" s="12">
        <f t="shared" si="152"/>
        <v>6.4516129032258063E-2</v>
      </c>
      <c r="AG871" s="12">
        <f t="shared" si="153"/>
        <v>2.9767025089605735E-2</v>
      </c>
    </row>
    <row r="872" spans="2:33" x14ac:dyDescent="0.3">
      <c r="B872">
        <v>57523</v>
      </c>
      <c r="C872" s="7">
        <v>43977</v>
      </c>
      <c r="D872">
        <f t="shared" si="143"/>
        <v>2020</v>
      </c>
      <c r="E872" t="str">
        <f t="shared" si="144"/>
        <v>Q2-2020</v>
      </c>
      <c r="F872" t="str">
        <f t="shared" si="145"/>
        <v>May</v>
      </c>
      <c r="G872">
        <f t="shared" si="146"/>
        <v>22</v>
      </c>
      <c r="H872" t="str">
        <f t="shared" si="147"/>
        <v>Tuesday</v>
      </c>
      <c r="I872">
        <v>1</v>
      </c>
      <c r="J872">
        <v>33</v>
      </c>
      <c r="K872">
        <v>20</v>
      </c>
      <c r="L872">
        <v>0</v>
      </c>
      <c r="M872">
        <v>0</v>
      </c>
      <c r="N872">
        <v>33</v>
      </c>
      <c r="O872">
        <v>79</v>
      </c>
      <c r="P872">
        <v>30</v>
      </c>
      <c r="Q872">
        <v>37</v>
      </c>
      <c r="R872">
        <v>2</v>
      </c>
      <c r="S872">
        <v>16</v>
      </c>
      <c r="T872">
        <v>16</v>
      </c>
      <c r="U872">
        <v>14</v>
      </c>
      <c r="V872">
        <v>1</v>
      </c>
      <c r="W872">
        <v>0</v>
      </c>
      <c r="X872">
        <v>1</v>
      </c>
      <c r="Y872">
        <v>18</v>
      </c>
      <c r="Z872">
        <v>38</v>
      </c>
      <c r="AA872">
        <v>18</v>
      </c>
      <c r="AB872">
        <f t="shared" si="148"/>
        <v>4495</v>
      </c>
      <c r="AC872" s="5">
        <f t="shared" si="149"/>
        <v>1.2486111111111111</v>
      </c>
      <c r="AD872" s="5">
        <f t="shared" si="150"/>
        <v>6.7513888888888891</v>
      </c>
      <c r="AE872" s="12">
        <f t="shared" si="151"/>
        <v>6.0606060606060608E-2</v>
      </c>
      <c r="AF872" s="12">
        <f t="shared" si="152"/>
        <v>6.0606060606060608E-2</v>
      </c>
      <c r="AG872" s="12">
        <f t="shared" si="153"/>
        <v>3.7836700336700335E-2</v>
      </c>
    </row>
    <row r="873" spans="2:33" x14ac:dyDescent="0.3">
      <c r="B873">
        <v>57524</v>
      </c>
      <c r="C873" s="7">
        <v>43977</v>
      </c>
      <c r="D873">
        <f t="shared" si="143"/>
        <v>2020</v>
      </c>
      <c r="E873" t="str">
        <f t="shared" si="144"/>
        <v>Q2-2020</v>
      </c>
      <c r="F873" t="str">
        <f t="shared" si="145"/>
        <v>May</v>
      </c>
      <c r="G873">
        <f t="shared" si="146"/>
        <v>22</v>
      </c>
      <c r="H873" t="str">
        <f t="shared" si="147"/>
        <v>Tuesday</v>
      </c>
      <c r="I873">
        <v>2</v>
      </c>
      <c r="J873">
        <v>31</v>
      </c>
      <c r="K873">
        <v>17</v>
      </c>
      <c r="L873">
        <v>0</v>
      </c>
      <c r="M873">
        <v>0</v>
      </c>
      <c r="N873">
        <v>31</v>
      </c>
      <c r="O873">
        <v>36</v>
      </c>
      <c r="P873">
        <v>29</v>
      </c>
      <c r="Q873">
        <v>36</v>
      </c>
      <c r="R873">
        <v>1</v>
      </c>
      <c r="S873">
        <v>24</v>
      </c>
      <c r="T873">
        <v>16</v>
      </c>
      <c r="U873">
        <v>19</v>
      </c>
      <c r="V873">
        <v>1</v>
      </c>
      <c r="W873">
        <v>0</v>
      </c>
      <c r="X873">
        <v>0</v>
      </c>
      <c r="Y873">
        <v>13</v>
      </c>
      <c r="Z873">
        <v>73</v>
      </c>
      <c r="AA873">
        <v>23</v>
      </c>
      <c r="AB873">
        <f t="shared" si="148"/>
        <v>2888</v>
      </c>
      <c r="AC873" s="5">
        <f t="shared" si="149"/>
        <v>0.80222222222222217</v>
      </c>
      <c r="AD873" s="5">
        <f t="shared" si="150"/>
        <v>7.1977777777777776</v>
      </c>
      <c r="AE873" s="12">
        <f t="shared" si="151"/>
        <v>3.2258064516129031E-2</v>
      </c>
      <c r="AF873" s="12">
        <f t="shared" si="152"/>
        <v>3.2258064516129031E-2</v>
      </c>
      <c r="AG873" s="12">
        <f t="shared" si="153"/>
        <v>2.5878136200716845E-2</v>
      </c>
    </row>
    <row r="874" spans="2:33" x14ac:dyDescent="0.3">
      <c r="B874">
        <v>57525</v>
      </c>
      <c r="C874" s="7">
        <v>43978</v>
      </c>
      <c r="D874">
        <f t="shared" si="143"/>
        <v>2020</v>
      </c>
      <c r="E874" t="str">
        <f t="shared" si="144"/>
        <v>Q2-2020</v>
      </c>
      <c r="F874" t="str">
        <f t="shared" si="145"/>
        <v>May</v>
      </c>
      <c r="G874">
        <f t="shared" si="146"/>
        <v>22</v>
      </c>
      <c r="H874" t="str">
        <f t="shared" si="147"/>
        <v>Wednesday</v>
      </c>
      <c r="I874">
        <v>1</v>
      </c>
      <c r="J874">
        <v>34</v>
      </c>
      <c r="K874">
        <v>22</v>
      </c>
      <c r="L874">
        <v>0</v>
      </c>
      <c r="M874">
        <v>0</v>
      </c>
      <c r="N874">
        <v>34</v>
      </c>
      <c r="O874">
        <v>88</v>
      </c>
      <c r="P874">
        <v>31</v>
      </c>
      <c r="Q874">
        <v>36</v>
      </c>
      <c r="R874">
        <v>3</v>
      </c>
      <c r="S874">
        <v>24</v>
      </c>
      <c r="T874">
        <v>16</v>
      </c>
      <c r="U874">
        <v>25</v>
      </c>
      <c r="V874">
        <v>1</v>
      </c>
      <c r="W874">
        <v>0</v>
      </c>
      <c r="X874">
        <v>2</v>
      </c>
      <c r="Y874">
        <v>13</v>
      </c>
      <c r="Z874">
        <v>65</v>
      </c>
      <c r="AA874">
        <v>29</v>
      </c>
      <c r="AB874">
        <f t="shared" si="148"/>
        <v>5406</v>
      </c>
      <c r="AC874" s="5">
        <f t="shared" si="149"/>
        <v>1.5016666666666667</v>
      </c>
      <c r="AD874" s="5">
        <f t="shared" si="150"/>
        <v>6.4983333333333331</v>
      </c>
      <c r="AE874" s="12">
        <f t="shared" si="151"/>
        <v>8.8235294117647065E-2</v>
      </c>
      <c r="AF874" s="12">
        <f t="shared" si="152"/>
        <v>8.8235294117647065E-2</v>
      </c>
      <c r="AG874" s="12">
        <f t="shared" si="153"/>
        <v>4.4166666666666667E-2</v>
      </c>
    </row>
    <row r="875" spans="2:33" x14ac:dyDescent="0.3">
      <c r="B875">
        <v>57526</v>
      </c>
      <c r="C875" s="7">
        <v>43978</v>
      </c>
      <c r="D875">
        <f t="shared" si="143"/>
        <v>2020</v>
      </c>
      <c r="E875" t="str">
        <f t="shared" si="144"/>
        <v>Q2-2020</v>
      </c>
      <c r="F875" t="str">
        <f t="shared" si="145"/>
        <v>May</v>
      </c>
      <c r="G875">
        <f t="shared" si="146"/>
        <v>22</v>
      </c>
      <c r="H875" t="str">
        <f t="shared" si="147"/>
        <v>Wednesday</v>
      </c>
      <c r="I875">
        <v>2</v>
      </c>
      <c r="J875">
        <v>33</v>
      </c>
      <c r="K875">
        <v>19</v>
      </c>
      <c r="L875">
        <v>0</v>
      </c>
      <c r="M875">
        <v>0</v>
      </c>
      <c r="N875">
        <v>33</v>
      </c>
      <c r="O875">
        <v>45</v>
      </c>
      <c r="P875">
        <v>30</v>
      </c>
      <c r="Q875">
        <v>34</v>
      </c>
      <c r="R875">
        <v>1</v>
      </c>
      <c r="S875">
        <v>12</v>
      </c>
      <c r="T875">
        <v>16</v>
      </c>
      <c r="U875">
        <v>29</v>
      </c>
      <c r="V875">
        <v>1</v>
      </c>
      <c r="W875">
        <v>0</v>
      </c>
      <c r="X875">
        <v>0</v>
      </c>
      <c r="Y875">
        <v>8</v>
      </c>
      <c r="Z875">
        <v>50</v>
      </c>
      <c r="AA875">
        <v>13</v>
      </c>
      <c r="AB875">
        <f t="shared" si="148"/>
        <v>4035</v>
      </c>
      <c r="AC875" s="5">
        <f t="shared" si="149"/>
        <v>1.1208333333333333</v>
      </c>
      <c r="AD875" s="5">
        <f t="shared" si="150"/>
        <v>6.8791666666666664</v>
      </c>
      <c r="AE875" s="12">
        <f t="shared" si="151"/>
        <v>3.0303030303030304E-2</v>
      </c>
      <c r="AF875" s="12">
        <f t="shared" si="152"/>
        <v>3.0303030303030304E-2</v>
      </c>
      <c r="AG875" s="12">
        <f t="shared" si="153"/>
        <v>3.3964646464646468E-2</v>
      </c>
    </row>
    <row r="876" spans="2:33" x14ac:dyDescent="0.3">
      <c r="B876">
        <v>57527</v>
      </c>
      <c r="C876" s="7">
        <v>43979</v>
      </c>
      <c r="D876">
        <f t="shared" si="143"/>
        <v>2020</v>
      </c>
      <c r="E876" t="str">
        <f t="shared" si="144"/>
        <v>Q2-2020</v>
      </c>
      <c r="F876" t="str">
        <f t="shared" si="145"/>
        <v>May</v>
      </c>
      <c r="G876">
        <f t="shared" si="146"/>
        <v>22</v>
      </c>
      <c r="H876" t="str">
        <f t="shared" si="147"/>
        <v>Thursday</v>
      </c>
      <c r="I876">
        <v>1</v>
      </c>
      <c r="J876">
        <v>35</v>
      </c>
      <c r="K876">
        <v>16</v>
      </c>
      <c r="L876">
        <v>0</v>
      </c>
      <c r="M876">
        <v>0</v>
      </c>
      <c r="N876">
        <v>35</v>
      </c>
      <c r="O876">
        <v>62</v>
      </c>
      <c r="P876">
        <v>31</v>
      </c>
      <c r="Q876">
        <v>36</v>
      </c>
      <c r="R876">
        <v>2</v>
      </c>
      <c r="S876">
        <v>20</v>
      </c>
      <c r="T876">
        <v>17</v>
      </c>
      <c r="U876">
        <v>13</v>
      </c>
      <c r="V876">
        <v>1</v>
      </c>
      <c r="W876">
        <v>0</v>
      </c>
      <c r="X876">
        <v>1</v>
      </c>
      <c r="Y876">
        <v>16</v>
      </c>
      <c r="Z876">
        <v>34</v>
      </c>
      <c r="AA876">
        <v>18</v>
      </c>
      <c r="AB876">
        <f t="shared" si="148"/>
        <v>4330</v>
      </c>
      <c r="AC876" s="5">
        <f t="shared" si="149"/>
        <v>1.2027777777777777</v>
      </c>
      <c r="AD876" s="5">
        <f t="shared" si="150"/>
        <v>6.7972222222222225</v>
      </c>
      <c r="AE876" s="12">
        <f t="shared" si="151"/>
        <v>5.7142857142857141E-2</v>
      </c>
      <c r="AF876" s="12">
        <f t="shared" si="152"/>
        <v>5.7142857142857141E-2</v>
      </c>
      <c r="AG876" s="12">
        <f t="shared" si="153"/>
        <v>3.4365079365079362E-2</v>
      </c>
    </row>
    <row r="877" spans="2:33" x14ac:dyDescent="0.3">
      <c r="B877">
        <v>57528</v>
      </c>
      <c r="C877" s="7">
        <v>43979</v>
      </c>
      <c r="D877">
        <f t="shared" si="143"/>
        <v>2020</v>
      </c>
      <c r="E877" t="str">
        <f t="shared" si="144"/>
        <v>Q2-2020</v>
      </c>
      <c r="F877" t="str">
        <f t="shared" si="145"/>
        <v>May</v>
      </c>
      <c r="G877">
        <f t="shared" si="146"/>
        <v>22</v>
      </c>
      <c r="H877" t="str">
        <f t="shared" si="147"/>
        <v>Thursday</v>
      </c>
      <c r="I877">
        <v>2</v>
      </c>
      <c r="J877">
        <v>33</v>
      </c>
      <c r="K877">
        <v>18</v>
      </c>
      <c r="L877">
        <v>0</v>
      </c>
      <c r="M877">
        <v>0</v>
      </c>
      <c r="N877">
        <v>33</v>
      </c>
      <c r="O877">
        <v>56</v>
      </c>
      <c r="P877">
        <v>29</v>
      </c>
      <c r="Q877">
        <v>36</v>
      </c>
      <c r="R877">
        <v>2</v>
      </c>
      <c r="S877">
        <v>15</v>
      </c>
      <c r="T877">
        <v>30</v>
      </c>
      <c r="U877">
        <v>22</v>
      </c>
      <c r="V877">
        <v>1</v>
      </c>
      <c r="W877">
        <v>0</v>
      </c>
      <c r="X877">
        <v>1</v>
      </c>
      <c r="Y877">
        <v>18</v>
      </c>
      <c r="Z877">
        <v>54</v>
      </c>
      <c r="AA877">
        <v>20</v>
      </c>
      <c r="AB877">
        <f t="shared" si="148"/>
        <v>5728</v>
      </c>
      <c r="AC877" s="5">
        <f t="shared" si="149"/>
        <v>1.5911111111111111</v>
      </c>
      <c r="AD877" s="5">
        <f t="shared" si="150"/>
        <v>6.4088888888888889</v>
      </c>
      <c r="AE877" s="12">
        <f t="shared" si="151"/>
        <v>6.0606060606060608E-2</v>
      </c>
      <c r="AF877" s="12">
        <f t="shared" si="152"/>
        <v>6.0606060606060608E-2</v>
      </c>
      <c r="AG877" s="12">
        <f t="shared" si="153"/>
        <v>4.8215488215488218E-2</v>
      </c>
    </row>
    <row r="878" spans="2:33" x14ac:dyDescent="0.3">
      <c r="B878">
        <v>57529</v>
      </c>
      <c r="C878" s="7">
        <v>43980</v>
      </c>
      <c r="D878">
        <f t="shared" si="143"/>
        <v>2020</v>
      </c>
      <c r="E878" t="str">
        <f t="shared" si="144"/>
        <v>Q2-2020</v>
      </c>
      <c r="F878" t="str">
        <f t="shared" si="145"/>
        <v>May</v>
      </c>
      <c r="G878">
        <f t="shared" si="146"/>
        <v>22</v>
      </c>
      <c r="H878" t="str">
        <f t="shared" si="147"/>
        <v>Friday</v>
      </c>
      <c r="I878">
        <v>1</v>
      </c>
      <c r="J878">
        <v>35</v>
      </c>
      <c r="K878">
        <v>15</v>
      </c>
      <c r="L878">
        <v>0</v>
      </c>
      <c r="M878">
        <v>0</v>
      </c>
      <c r="N878">
        <v>35</v>
      </c>
      <c r="O878">
        <v>73</v>
      </c>
      <c r="P878">
        <v>30</v>
      </c>
      <c r="Q878">
        <v>38</v>
      </c>
      <c r="R878">
        <v>3</v>
      </c>
      <c r="S878">
        <v>23</v>
      </c>
      <c r="T878">
        <v>10</v>
      </c>
      <c r="U878">
        <v>27</v>
      </c>
      <c r="V878">
        <v>2</v>
      </c>
      <c r="W878">
        <v>0</v>
      </c>
      <c r="X878">
        <v>1</v>
      </c>
      <c r="Y878">
        <v>13</v>
      </c>
      <c r="Z878">
        <v>38</v>
      </c>
      <c r="AA878">
        <v>24</v>
      </c>
      <c r="AB878">
        <f t="shared" si="148"/>
        <v>5251</v>
      </c>
      <c r="AC878" s="5">
        <f t="shared" si="149"/>
        <v>1.4586111111111111</v>
      </c>
      <c r="AD878" s="5">
        <f t="shared" si="150"/>
        <v>6.5413888888888891</v>
      </c>
      <c r="AE878" s="12">
        <f t="shared" si="151"/>
        <v>8.5714285714285715E-2</v>
      </c>
      <c r="AF878" s="12">
        <f t="shared" si="152"/>
        <v>8.5714285714285715E-2</v>
      </c>
      <c r="AG878" s="12">
        <f t="shared" si="153"/>
        <v>4.1674603174603177E-2</v>
      </c>
    </row>
    <row r="879" spans="2:33" x14ac:dyDescent="0.3">
      <c r="B879">
        <v>57530</v>
      </c>
      <c r="C879" s="7">
        <v>43980</v>
      </c>
      <c r="D879">
        <f t="shared" si="143"/>
        <v>2020</v>
      </c>
      <c r="E879" t="str">
        <f t="shared" si="144"/>
        <v>Q2-2020</v>
      </c>
      <c r="F879" t="str">
        <f t="shared" si="145"/>
        <v>May</v>
      </c>
      <c r="G879">
        <f t="shared" si="146"/>
        <v>22</v>
      </c>
      <c r="H879" t="str">
        <f t="shared" si="147"/>
        <v>Friday</v>
      </c>
      <c r="I879">
        <v>2</v>
      </c>
      <c r="J879">
        <v>34</v>
      </c>
      <c r="K879">
        <v>20</v>
      </c>
      <c r="L879">
        <v>0</v>
      </c>
      <c r="M879">
        <v>0</v>
      </c>
      <c r="N879">
        <v>34</v>
      </c>
      <c r="O879">
        <v>64</v>
      </c>
      <c r="P879">
        <v>31</v>
      </c>
      <c r="Q879">
        <v>34</v>
      </c>
      <c r="R879">
        <v>1</v>
      </c>
      <c r="S879">
        <v>23</v>
      </c>
      <c r="T879">
        <v>29</v>
      </c>
      <c r="U879">
        <v>13</v>
      </c>
      <c r="V879">
        <v>1</v>
      </c>
      <c r="W879">
        <v>0</v>
      </c>
      <c r="X879">
        <v>0</v>
      </c>
      <c r="Y879">
        <v>13</v>
      </c>
      <c r="Z879">
        <v>31</v>
      </c>
      <c r="AA879">
        <v>10</v>
      </c>
      <c r="AB879">
        <f t="shared" si="148"/>
        <v>4466</v>
      </c>
      <c r="AC879" s="5">
        <f t="shared" si="149"/>
        <v>1.2405555555555556</v>
      </c>
      <c r="AD879" s="5">
        <f t="shared" si="150"/>
        <v>6.7594444444444441</v>
      </c>
      <c r="AE879" s="12">
        <f t="shared" si="151"/>
        <v>2.9411764705882353E-2</v>
      </c>
      <c r="AF879" s="12">
        <f t="shared" si="152"/>
        <v>2.9411764705882353E-2</v>
      </c>
      <c r="AG879" s="12">
        <f t="shared" si="153"/>
        <v>3.6486928104575163E-2</v>
      </c>
    </row>
    <row r="880" spans="2:33" x14ac:dyDescent="0.3">
      <c r="B880">
        <v>57531</v>
      </c>
      <c r="C880" s="7">
        <v>43981</v>
      </c>
      <c r="D880">
        <f t="shared" si="143"/>
        <v>2020</v>
      </c>
      <c r="E880" t="str">
        <f t="shared" si="144"/>
        <v>Q2-2020</v>
      </c>
      <c r="F880" t="str">
        <f t="shared" si="145"/>
        <v>May</v>
      </c>
      <c r="G880">
        <f t="shared" si="146"/>
        <v>22</v>
      </c>
      <c r="H880" t="str">
        <f t="shared" si="147"/>
        <v>Saturday</v>
      </c>
      <c r="I880">
        <v>1</v>
      </c>
      <c r="J880">
        <v>36</v>
      </c>
      <c r="K880">
        <v>17</v>
      </c>
      <c r="L880">
        <v>0</v>
      </c>
      <c r="M880">
        <v>0</v>
      </c>
      <c r="N880">
        <v>36</v>
      </c>
      <c r="O880">
        <v>82</v>
      </c>
      <c r="P880">
        <v>32</v>
      </c>
      <c r="Q880">
        <v>36</v>
      </c>
      <c r="R880">
        <v>3</v>
      </c>
      <c r="S880">
        <v>11</v>
      </c>
      <c r="T880">
        <v>30</v>
      </c>
      <c r="U880">
        <v>17</v>
      </c>
      <c r="V880">
        <v>2</v>
      </c>
      <c r="W880">
        <v>0</v>
      </c>
      <c r="X880">
        <v>1</v>
      </c>
      <c r="Y880">
        <v>8</v>
      </c>
      <c r="Z880">
        <v>65</v>
      </c>
      <c r="AA880">
        <v>15</v>
      </c>
      <c r="AB880">
        <f t="shared" si="148"/>
        <v>6265</v>
      </c>
      <c r="AC880" s="5">
        <f t="shared" si="149"/>
        <v>1.7402777777777778</v>
      </c>
      <c r="AD880" s="5">
        <f t="shared" si="150"/>
        <v>6.259722222222222</v>
      </c>
      <c r="AE880" s="12">
        <f t="shared" si="151"/>
        <v>8.3333333333333329E-2</v>
      </c>
      <c r="AF880" s="12">
        <f t="shared" si="152"/>
        <v>8.3333333333333329E-2</v>
      </c>
      <c r="AG880" s="12">
        <f t="shared" si="153"/>
        <v>4.834104938271605E-2</v>
      </c>
    </row>
    <row r="881" spans="2:33" x14ac:dyDescent="0.3">
      <c r="B881">
        <v>57532</v>
      </c>
      <c r="C881" s="7">
        <v>43983</v>
      </c>
      <c r="D881">
        <f t="shared" si="143"/>
        <v>2020</v>
      </c>
      <c r="E881" t="str">
        <f t="shared" si="144"/>
        <v>Q2-2020</v>
      </c>
      <c r="F881" t="str">
        <f t="shared" si="145"/>
        <v>June</v>
      </c>
      <c r="G881">
        <f t="shared" si="146"/>
        <v>23</v>
      </c>
      <c r="H881" t="str">
        <f t="shared" si="147"/>
        <v>Monday</v>
      </c>
      <c r="I881">
        <v>1</v>
      </c>
      <c r="J881">
        <v>22</v>
      </c>
      <c r="K881">
        <v>30</v>
      </c>
      <c r="L881">
        <v>0</v>
      </c>
      <c r="M881">
        <v>0</v>
      </c>
      <c r="N881">
        <v>22</v>
      </c>
      <c r="O881">
        <v>84</v>
      </c>
      <c r="P881">
        <v>20</v>
      </c>
      <c r="Q881">
        <v>39</v>
      </c>
      <c r="R881">
        <v>1</v>
      </c>
      <c r="S881">
        <v>30</v>
      </c>
      <c r="T881">
        <v>23</v>
      </c>
      <c r="U881">
        <v>11</v>
      </c>
      <c r="V881">
        <v>1</v>
      </c>
      <c r="W881">
        <v>0</v>
      </c>
      <c r="X881">
        <v>0</v>
      </c>
      <c r="Y881">
        <v>14</v>
      </c>
      <c r="Z881">
        <v>27</v>
      </c>
      <c r="AA881">
        <v>30</v>
      </c>
      <c r="AB881">
        <f t="shared" si="148"/>
        <v>3221</v>
      </c>
      <c r="AC881" s="5">
        <f t="shared" si="149"/>
        <v>0.8947222222222222</v>
      </c>
      <c r="AD881" s="5">
        <f t="shared" si="150"/>
        <v>7.1052777777777774</v>
      </c>
      <c r="AE881" s="12">
        <f t="shared" si="151"/>
        <v>4.5454545454545456E-2</v>
      </c>
      <c r="AF881" s="12">
        <f t="shared" si="152"/>
        <v>4.5454545454545456E-2</v>
      </c>
      <c r="AG881" s="12">
        <f t="shared" si="153"/>
        <v>4.0669191919191917E-2</v>
      </c>
    </row>
    <row r="882" spans="2:33" x14ac:dyDescent="0.3">
      <c r="B882">
        <v>57533</v>
      </c>
      <c r="C882" s="7">
        <v>43983</v>
      </c>
      <c r="D882">
        <f t="shared" si="143"/>
        <v>2020</v>
      </c>
      <c r="E882" t="str">
        <f t="shared" si="144"/>
        <v>Q2-2020</v>
      </c>
      <c r="F882" t="str">
        <f t="shared" si="145"/>
        <v>June</v>
      </c>
      <c r="G882">
        <f t="shared" si="146"/>
        <v>23</v>
      </c>
      <c r="H882" t="str">
        <f t="shared" si="147"/>
        <v>Monday</v>
      </c>
      <c r="I882">
        <v>2</v>
      </c>
      <c r="J882">
        <v>23</v>
      </c>
      <c r="K882">
        <v>11</v>
      </c>
      <c r="L882">
        <v>0</v>
      </c>
      <c r="M882">
        <v>0</v>
      </c>
      <c r="N882">
        <v>23</v>
      </c>
      <c r="O882">
        <v>59</v>
      </c>
      <c r="P882">
        <v>19</v>
      </c>
      <c r="Q882">
        <v>37</v>
      </c>
      <c r="R882">
        <v>1</v>
      </c>
      <c r="S882">
        <v>14</v>
      </c>
      <c r="T882">
        <v>23</v>
      </c>
      <c r="U882">
        <v>16</v>
      </c>
      <c r="V882">
        <v>1</v>
      </c>
      <c r="W882">
        <v>0</v>
      </c>
      <c r="X882">
        <v>0</v>
      </c>
      <c r="Y882">
        <v>11</v>
      </c>
      <c r="Z882">
        <v>65</v>
      </c>
      <c r="AA882">
        <v>15</v>
      </c>
      <c r="AB882">
        <f t="shared" si="148"/>
        <v>3786</v>
      </c>
      <c r="AC882" s="5">
        <f t="shared" si="149"/>
        <v>1.0516666666666667</v>
      </c>
      <c r="AD882" s="5">
        <f t="shared" si="150"/>
        <v>6.9483333333333333</v>
      </c>
      <c r="AE882" s="12">
        <f t="shared" si="151"/>
        <v>4.3478260869565216E-2</v>
      </c>
      <c r="AF882" s="12">
        <f t="shared" si="152"/>
        <v>4.3478260869565216E-2</v>
      </c>
      <c r="AG882" s="12">
        <f t="shared" si="153"/>
        <v>4.5724637681159426E-2</v>
      </c>
    </row>
    <row r="883" spans="2:33" x14ac:dyDescent="0.3">
      <c r="B883">
        <v>57534</v>
      </c>
      <c r="C883" s="7">
        <v>43984</v>
      </c>
      <c r="D883">
        <f t="shared" si="143"/>
        <v>2020</v>
      </c>
      <c r="E883" t="str">
        <f t="shared" si="144"/>
        <v>Q2-2020</v>
      </c>
      <c r="F883" t="str">
        <f t="shared" si="145"/>
        <v>June</v>
      </c>
      <c r="G883">
        <f t="shared" si="146"/>
        <v>23</v>
      </c>
      <c r="H883" t="str">
        <f t="shared" si="147"/>
        <v>Tuesday</v>
      </c>
      <c r="I883">
        <v>1</v>
      </c>
      <c r="J883">
        <v>22</v>
      </c>
      <c r="K883">
        <v>24</v>
      </c>
      <c r="L883">
        <v>0</v>
      </c>
      <c r="M883">
        <v>0</v>
      </c>
      <c r="N883">
        <v>22</v>
      </c>
      <c r="O883">
        <v>59</v>
      </c>
      <c r="P883">
        <v>19</v>
      </c>
      <c r="Q883">
        <v>34</v>
      </c>
      <c r="R883">
        <v>2</v>
      </c>
      <c r="S883">
        <v>26</v>
      </c>
      <c r="T883">
        <v>24</v>
      </c>
      <c r="U883">
        <v>19</v>
      </c>
      <c r="V883">
        <v>2</v>
      </c>
      <c r="W883">
        <v>0</v>
      </c>
      <c r="X883">
        <v>0</v>
      </c>
      <c r="Y883">
        <v>17</v>
      </c>
      <c r="Z883">
        <v>46</v>
      </c>
      <c r="AA883">
        <v>18</v>
      </c>
      <c r="AB883">
        <f t="shared" si="148"/>
        <v>3428</v>
      </c>
      <c r="AC883" s="5">
        <f t="shared" si="149"/>
        <v>0.95222222222222219</v>
      </c>
      <c r="AD883" s="5">
        <f t="shared" si="150"/>
        <v>7.0477777777777781</v>
      </c>
      <c r="AE883" s="12">
        <f t="shared" si="151"/>
        <v>9.0909090909090912E-2</v>
      </c>
      <c r="AF883" s="12">
        <f t="shared" si="152"/>
        <v>9.0909090909090912E-2</v>
      </c>
      <c r="AG883" s="12">
        <f t="shared" si="153"/>
        <v>4.3282828282828284E-2</v>
      </c>
    </row>
    <row r="884" spans="2:33" x14ac:dyDescent="0.3">
      <c r="B884">
        <v>57535</v>
      </c>
      <c r="C884" s="7">
        <v>43984</v>
      </c>
      <c r="D884">
        <f t="shared" si="143"/>
        <v>2020</v>
      </c>
      <c r="E884" t="str">
        <f t="shared" si="144"/>
        <v>Q2-2020</v>
      </c>
      <c r="F884" t="str">
        <f t="shared" si="145"/>
        <v>June</v>
      </c>
      <c r="G884">
        <f t="shared" si="146"/>
        <v>23</v>
      </c>
      <c r="H884" t="str">
        <f t="shared" si="147"/>
        <v>Tuesday</v>
      </c>
      <c r="I884">
        <v>2</v>
      </c>
      <c r="J884">
        <v>24</v>
      </c>
      <c r="K884">
        <v>25</v>
      </c>
      <c r="L884">
        <v>0</v>
      </c>
      <c r="M884">
        <v>0</v>
      </c>
      <c r="N884">
        <v>24</v>
      </c>
      <c r="O884">
        <v>33</v>
      </c>
      <c r="P884">
        <v>19</v>
      </c>
      <c r="Q884">
        <v>38</v>
      </c>
      <c r="R884">
        <v>2</v>
      </c>
      <c r="S884">
        <v>30</v>
      </c>
      <c r="T884">
        <v>24</v>
      </c>
      <c r="U884">
        <v>24</v>
      </c>
      <c r="V884">
        <v>1</v>
      </c>
      <c r="W884">
        <v>0</v>
      </c>
      <c r="X884">
        <v>1</v>
      </c>
      <c r="Y884">
        <v>15</v>
      </c>
      <c r="Z884">
        <v>34</v>
      </c>
      <c r="AA884">
        <v>24</v>
      </c>
      <c r="AB884">
        <f t="shared" si="148"/>
        <v>4643</v>
      </c>
      <c r="AC884" s="5">
        <f t="shared" si="149"/>
        <v>1.2897222222222222</v>
      </c>
      <c r="AD884" s="5">
        <f t="shared" si="150"/>
        <v>6.7102777777777778</v>
      </c>
      <c r="AE884" s="12">
        <f t="shared" si="151"/>
        <v>8.3333333333333329E-2</v>
      </c>
      <c r="AF884" s="12">
        <f t="shared" si="152"/>
        <v>8.3333333333333329E-2</v>
      </c>
      <c r="AG884" s="12">
        <f t="shared" si="153"/>
        <v>5.3738425925925926E-2</v>
      </c>
    </row>
    <row r="885" spans="2:33" x14ac:dyDescent="0.3">
      <c r="B885">
        <v>57536</v>
      </c>
      <c r="C885" s="7">
        <v>43985</v>
      </c>
      <c r="D885">
        <f t="shared" si="143"/>
        <v>2020</v>
      </c>
      <c r="E885" t="str">
        <f t="shared" si="144"/>
        <v>Q2-2020</v>
      </c>
      <c r="F885" t="str">
        <f t="shared" si="145"/>
        <v>June</v>
      </c>
      <c r="G885">
        <f t="shared" si="146"/>
        <v>23</v>
      </c>
      <c r="H885" t="str">
        <f t="shared" si="147"/>
        <v>Wednesday</v>
      </c>
      <c r="I885">
        <v>1</v>
      </c>
      <c r="J885">
        <v>19</v>
      </c>
      <c r="K885">
        <v>26</v>
      </c>
      <c r="L885">
        <v>0</v>
      </c>
      <c r="M885">
        <v>0</v>
      </c>
      <c r="N885">
        <v>19</v>
      </c>
      <c r="O885">
        <v>67</v>
      </c>
      <c r="P885">
        <v>19</v>
      </c>
      <c r="Q885">
        <v>38</v>
      </c>
      <c r="R885">
        <v>2</v>
      </c>
      <c r="S885">
        <v>14</v>
      </c>
      <c r="T885">
        <v>24</v>
      </c>
      <c r="U885">
        <v>30</v>
      </c>
      <c r="V885">
        <v>2</v>
      </c>
      <c r="W885">
        <v>0</v>
      </c>
      <c r="X885">
        <v>0</v>
      </c>
      <c r="Y885">
        <v>12</v>
      </c>
      <c r="Z885">
        <v>73</v>
      </c>
      <c r="AA885">
        <v>29</v>
      </c>
      <c r="AB885">
        <f t="shared" si="148"/>
        <v>1819</v>
      </c>
      <c r="AC885" s="5">
        <f t="shared" si="149"/>
        <v>0.50527777777777783</v>
      </c>
      <c r="AD885" s="5">
        <f t="shared" si="150"/>
        <v>7.4947222222222223</v>
      </c>
      <c r="AE885" s="12">
        <f t="shared" si="151"/>
        <v>0.10526315789473684</v>
      </c>
      <c r="AF885" s="12">
        <f t="shared" si="152"/>
        <v>0.10526315789473684</v>
      </c>
      <c r="AG885" s="12">
        <f t="shared" si="153"/>
        <v>2.6593567251461992E-2</v>
      </c>
    </row>
    <row r="886" spans="2:33" x14ac:dyDescent="0.3">
      <c r="B886">
        <v>57537</v>
      </c>
      <c r="C886" s="7">
        <v>43985</v>
      </c>
      <c r="D886">
        <f t="shared" si="143"/>
        <v>2020</v>
      </c>
      <c r="E886" t="str">
        <f t="shared" si="144"/>
        <v>Q2-2020</v>
      </c>
      <c r="F886" t="str">
        <f t="shared" si="145"/>
        <v>June</v>
      </c>
      <c r="G886">
        <f t="shared" si="146"/>
        <v>23</v>
      </c>
      <c r="H886" t="str">
        <f t="shared" si="147"/>
        <v>Wednesday</v>
      </c>
      <c r="I886">
        <v>2</v>
      </c>
      <c r="J886">
        <v>25</v>
      </c>
      <c r="K886">
        <v>27</v>
      </c>
      <c r="L886">
        <v>0</v>
      </c>
      <c r="M886">
        <v>0</v>
      </c>
      <c r="N886">
        <v>25</v>
      </c>
      <c r="O886">
        <v>41</v>
      </c>
      <c r="P886">
        <v>21</v>
      </c>
      <c r="Q886">
        <v>36</v>
      </c>
      <c r="R886">
        <v>2</v>
      </c>
      <c r="S886">
        <v>18</v>
      </c>
      <c r="T886">
        <v>24</v>
      </c>
      <c r="U886">
        <v>15</v>
      </c>
      <c r="V886">
        <v>1</v>
      </c>
      <c r="W886">
        <v>0</v>
      </c>
      <c r="X886">
        <v>1</v>
      </c>
      <c r="Y886">
        <v>10</v>
      </c>
      <c r="Z886">
        <v>61</v>
      </c>
      <c r="AA886">
        <v>14</v>
      </c>
      <c r="AB886">
        <f t="shared" si="148"/>
        <v>3417</v>
      </c>
      <c r="AC886" s="5">
        <f t="shared" si="149"/>
        <v>0.94916666666666671</v>
      </c>
      <c r="AD886" s="5">
        <f t="shared" si="150"/>
        <v>7.0508333333333333</v>
      </c>
      <c r="AE886" s="12">
        <f t="shared" si="151"/>
        <v>0.08</v>
      </c>
      <c r="AF886" s="12">
        <f t="shared" si="152"/>
        <v>0.08</v>
      </c>
      <c r="AG886" s="12">
        <f t="shared" si="153"/>
        <v>3.7966666666666669E-2</v>
      </c>
    </row>
    <row r="887" spans="2:33" x14ac:dyDescent="0.3">
      <c r="B887">
        <v>57538</v>
      </c>
      <c r="C887" s="7">
        <v>43986</v>
      </c>
      <c r="D887">
        <f t="shared" si="143"/>
        <v>2020</v>
      </c>
      <c r="E887" t="str">
        <f t="shared" si="144"/>
        <v>Q2-2020</v>
      </c>
      <c r="F887" t="str">
        <f t="shared" si="145"/>
        <v>June</v>
      </c>
      <c r="G887">
        <f t="shared" si="146"/>
        <v>23</v>
      </c>
      <c r="H887" t="str">
        <f t="shared" si="147"/>
        <v>Thursday</v>
      </c>
      <c r="I887">
        <v>1</v>
      </c>
      <c r="J887">
        <v>19</v>
      </c>
      <c r="K887">
        <v>25</v>
      </c>
      <c r="L887">
        <v>0</v>
      </c>
      <c r="M887">
        <v>0</v>
      </c>
      <c r="N887">
        <v>19</v>
      </c>
      <c r="O887">
        <v>46</v>
      </c>
      <c r="P887">
        <v>19</v>
      </c>
      <c r="Q887">
        <v>36</v>
      </c>
      <c r="R887">
        <v>1</v>
      </c>
      <c r="S887">
        <v>26</v>
      </c>
      <c r="T887">
        <v>11</v>
      </c>
      <c r="U887">
        <v>23</v>
      </c>
      <c r="V887">
        <v>1</v>
      </c>
      <c r="W887">
        <v>0</v>
      </c>
      <c r="X887">
        <v>0</v>
      </c>
      <c r="Y887">
        <v>13</v>
      </c>
      <c r="Z887">
        <v>37</v>
      </c>
      <c r="AA887">
        <v>23</v>
      </c>
      <c r="AB887">
        <f t="shared" si="148"/>
        <v>1524</v>
      </c>
      <c r="AC887" s="5">
        <f t="shared" si="149"/>
        <v>0.42333333333333334</v>
      </c>
      <c r="AD887" s="5">
        <f t="shared" si="150"/>
        <v>7.5766666666666662</v>
      </c>
      <c r="AE887" s="12">
        <f t="shared" si="151"/>
        <v>5.2631578947368418E-2</v>
      </c>
      <c r="AF887" s="12">
        <f t="shared" si="152"/>
        <v>5.2631578947368418E-2</v>
      </c>
      <c r="AG887" s="12">
        <f t="shared" si="153"/>
        <v>2.2280701754385967E-2</v>
      </c>
    </row>
    <row r="888" spans="2:33" x14ac:dyDescent="0.3">
      <c r="B888">
        <v>57539</v>
      </c>
      <c r="C888" s="7">
        <v>43986</v>
      </c>
      <c r="D888">
        <f t="shared" si="143"/>
        <v>2020</v>
      </c>
      <c r="E888" t="str">
        <f t="shared" si="144"/>
        <v>Q2-2020</v>
      </c>
      <c r="F888" t="str">
        <f t="shared" si="145"/>
        <v>June</v>
      </c>
      <c r="G888">
        <f t="shared" si="146"/>
        <v>23</v>
      </c>
      <c r="H888" t="str">
        <f t="shared" si="147"/>
        <v>Thursday</v>
      </c>
      <c r="I888">
        <v>2</v>
      </c>
      <c r="J888">
        <v>25</v>
      </c>
      <c r="K888">
        <v>26</v>
      </c>
      <c r="L888">
        <v>0</v>
      </c>
      <c r="M888">
        <v>0</v>
      </c>
      <c r="N888">
        <v>25</v>
      </c>
      <c r="O888">
        <v>81</v>
      </c>
      <c r="P888">
        <v>21</v>
      </c>
      <c r="Q888">
        <v>34</v>
      </c>
      <c r="R888">
        <v>1</v>
      </c>
      <c r="S888">
        <v>30</v>
      </c>
      <c r="T888">
        <v>11</v>
      </c>
      <c r="U888">
        <v>28</v>
      </c>
      <c r="V888">
        <v>1</v>
      </c>
      <c r="W888">
        <v>0</v>
      </c>
      <c r="X888">
        <v>0</v>
      </c>
      <c r="Y888">
        <v>10</v>
      </c>
      <c r="Z888">
        <v>26</v>
      </c>
      <c r="AA888">
        <v>28</v>
      </c>
      <c r="AB888">
        <f t="shared" si="148"/>
        <v>4163</v>
      </c>
      <c r="AC888" s="5">
        <f t="shared" si="149"/>
        <v>1.1563888888888889</v>
      </c>
      <c r="AD888" s="5">
        <f t="shared" si="150"/>
        <v>6.8436111111111106</v>
      </c>
      <c r="AE888" s="12">
        <f t="shared" si="151"/>
        <v>0.04</v>
      </c>
      <c r="AF888" s="12">
        <f t="shared" si="152"/>
        <v>0.04</v>
      </c>
      <c r="AG888" s="12">
        <f t="shared" si="153"/>
        <v>4.6255555555555557E-2</v>
      </c>
    </row>
    <row r="889" spans="2:33" x14ac:dyDescent="0.3">
      <c r="B889">
        <v>57540</v>
      </c>
      <c r="C889" s="7">
        <v>43987</v>
      </c>
      <c r="D889">
        <f t="shared" si="143"/>
        <v>2020</v>
      </c>
      <c r="E889" t="str">
        <f t="shared" si="144"/>
        <v>Q2-2020</v>
      </c>
      <c r="F889" t="str">
        <f t="shared" si="145"/>
        <v>June</v>
      </c>
      <c r="G889">
        <f t="shared" si="146"/>
        <v>23</v>
      </c>
      <c r="H889" t="str">
        <f t="shared" si="147"/>
        <v>Friday</v>
      </c>
      <c r="I889">
        <v>1</v>
      </c>
      <c r="J889">
        <v>21</v>
      </c>
      <c r="K889">
        <v>27</v>
      </c>
      <c r="L889">
        <v>0</v>
      </c>
      <c r="M889">
        <v>0</v>
      </c>
      <c r="N889">
        <v>21</v>
      </c>
      <c r="O889">
        <v>55</v>
      </c>
      <c r="P889">
        <v>18</v>
      </c>
      <c r="Q889">
        <v>39</v>
      </c>
      <c r="R889">
        <v>2</v>
      </c>
      <c r="S889">
        <v>14</v>
      </c>
      <c r="T889">
        <v>11</v>
      </c>
      <c r="U889">
        <v>13</v>
      </c>
      <c r="V889">
        <v>2</v>
      </c>
      <c r="W889">
        <v>0</v>
      </c>
      <c r="X889">
        <v>0</v>
      </c>
      <c r="Y889">
        <v>8</v>
      </c>
      <c r="Z889">
        <v>64</v>
      </c>
      <c r="AA889">
        <v>14</v>
      </c>
      <c r="AB889">
        <f t="shared" si="148"/>
        <v>2392</v>
      </c>
      <c r="AC889" s="5">
        <f t="shared" si="149"/>
        <v>0.66444444444444439</v>
      </c>
      <c r="AD889" s="5">
        <f t="shared" si="150"/>
        <v>7.3355555555555556</v>
      </c>
      <c r="AE889" s="12">
        <f t="shared" si="151"/>
        <v>9.5238095238095233E-2</v>
      </c>
      <c r="AF889" s="12">
        <f t="shared" si="152"/>
        <v>9.5238095238095233E-2</v>
      </c>
      <c r="AG889" s="12">
        <f t="shared" si="153"/>
        <v>3.1640211640211635E-2</v>
      </c>
    </row>
    <row r="890" spans="2:33" x14ac:dyDescent="0.3">
      <c r="B890">
        <v>57541</v>
      </c>
      <c r="C890" s="7">
        <v>43987</v>
      </c>
      <c r="D890">
        <f t="shared" si="143"/>
        <v>2020</v>
      </c>
      <c r="E890" t="str">
        <f t="shared" si="144"/>
        <v>Q2-2020</v>
      </c>
      <c r="F890" t="str">
        <f t="shared" si="145"/>
        <v>June</v>
      </c>
      <c r="G890">
        <f t="shared" si="146"/>
        <v>23</v>
      </c>
      <c r="H890" t="str">
        <f t="shared" si="147"/>
        <v>Friday</v>
      </c>
      <c r="I890">
        <v>2</v>
      </c>
      <c r="J890">
        <v>22</v>
      </c>
      <c r="K890">
        <v>28</v>
      </c>
      <c r="L890">
        <v>0</v>
      </c>
      <c r="M890">
        <v>0</v>
      </c>
      <c r="N890">
        <v>22</v>
      </c>
      <c r="O890">
        <v>89</v>
      </c>
      <c r="P890">
        <v>20</v>
      </c>
      <c r="Q890">
        <v>37</v>
      </c>
      <c r="R890">
        <v>2</v>
      </c>
      <c r="S890">
        <v>18</v>
      </c>
      <c r="T890">
        <v>10</v>
      </c>
      <c r="U890">
        <v>18</v>
      </c>
      <c r="V890">
        <v>1</v>
      </c>
      <c r="W890">
        <v>0</v>
      </c>
      <c r="X890">
        <v>1</v>
      </c>
      <c r="Y890">
        <v>17</v>
      </c>
      <c r="Z890">
        <v>53</v>
      </c>
      <c r="AA890">
        <v>19</v>
      </c>
      <c r="AB890">
        <f t="shared" si="148"/>
        <v>3111</v>
      </c>
      <c r="AC890" s="5">
        <f t="shared" si="149"/>
        <v>0.86416666666666664</v>
      </c>
      <c r="AD890" s="5">
        <f t="shared" si="150"/>
        <v>7.1358333333333333</v>
      </c>
      <c r="AE890" s="12">
        <f t="shared" si="151"/>
        <v>9.0909090909090912E-2</v>
      </c>
      <c r="AF890" s="12">
        <f t="shared" si="152"/>
        <v>9.0909090909090912E-2</v>
      </c>
      <c r="AG890" s="12">
        <f t="shared" si="153"/>
        <v>3.9280303030303027E-2</v>
      </c>
    </row>
    <row r="891" spans="2:33" x14ac:dyDescent="0.3">
      <c r="B891">
        <v>57542</v>
      </c>
      <c r="C891" s="7">
        <v>43988</v>
      </c>
      <c r="D891">
        <f t="shared" si="143"/>
        <v>2020</v>
      </c>
      <c r="E891" t="str">
        <f t="shared" si="144"/>
        <v>Q2-2020</v>
      </c>
      <c r="F891" t="str">
        <f t="shared" si="145"/>
        <v>June</v>
      </c>
      <c r="G891">
        <f t="shared" si="146"/>
        <v>23</v>
      </c>
      <c r="H891" t="str">
        <f t="shared" si="147"/>
        <v>Saturday</v>
      </c>
      <c r="I891">
        <v>1</v>
      </c>
      <c r="J891">
        <v>21</v>
      </c>
      <c r="K891">
        <v>21</v>
      </c>
      <c r="L891">
        <v>0</v>
      </c>
      <c r="M891">
        <v>0</v>
      </c>
      <c r="N891">
        <v>21</v>
      </c>
      <c r="O891">
        <v>89</v>
      </c>
      <c r="P891">
        <v>18</v>
      </c>
      <c r="Q891">
        <v>34</v>
      </c>
      <c r="R891">
        <v>1</v>
      </c>
      <c r="S891">
        <v>30</v>
      </c>
      <c r="T891">
        <v>12</v>
      </c>
      <c r="U891">
        <v>22</v>
      </c>
      <c r="V891">
        <v>1</v>
      </c>
      <c r="W891">
        <v>0</v>
      </c>
      <c r="X891">
        <v>0</v>
      </c>
      <c r="Y891">
        <v>11</v>
      </c>
      <c r="Z891">
        <v>33</v>
      </c>
      <c r="AA891">
        <v>22</v>
      </c>
      <c r="AB891">
        <f t="shared" si="148"/>
        <v>3413</v>
      </c>
      <c r="AC891" s="5">
        <f t="shared" si="149"/>
        <v>0.94805555555555554</v>
      </c>
      <c r="AD891" s="5">
        <f t="shared" si="150"/>
        <v>7.0519444444444446</v>
      </c>
      <c r="AE891" s="12">
        <f t="shared" si="151"/>
        <v>4.7619047619047616E-2</v>
      </c>
      <c r="AF891" s="12">
        <f t="shared" si="152"/>
        <v>4.7619047619047616E-2</v>
      </c>
      <c r="AG891" s="12">
        <f t="shared" si="153"/>
        <v>4.5145502645502641E-2</v>
      </c>
    </row>
    <row r="892" spans="2:33" x14ac:dyDescent="0.3">
      <c r="B892">
        <v>57543</v>
      </c>
      <c r="C892" s="7">
        <v>43990</v>
      </c>
      <c r="D892">
        <f t="shared" si="143"/>
        <v>2020</v>
      </c>
      <c r="E892" t="str">
        <f t="shared" si="144"/>
        <v>Q2-2020</v>
      </c>
      <c r="F892" t="str">
        <f t="shared" si="145"/>
        <v>June</v>
      </c>
      <c r="G892">
        <f t="shared" si="146"/>
        <v>24</v>
      </c>
      <c r="H892" t="str">
        <f t="shared" si="147"/>
        <v>Monday</v>
      </c>
      <c r="I892">
        <v>1</v>
      </c>
      <c r="J892">
        <v>19</v>
      </c>
      <c r="K892">
        <v>22</v>
      </c>
      <c r="L892">
        <v>0</v>
      </c>
      <c r="M892">
        <v>0</v>
      </c>
      <c r="N892">
        <v>19</v>
      </c>
      <c r="O892">
        <v>64</v>
      </c>
      <c r="P892">
        <v>19</v>
      </c>
      <c r="Q892">
        <v>38</v>
      </c>
      <c r="R892">
        <v>1</v>
      </c>
      <c r="S892">
        <v>14</v>
      </c>
      <c r="T892">
        <v>11</v>
      </c>
      <c r="U892">
        <v>27</v>
      </c>
      <c r="V892">
        <v>1</v>
      </c>
      <c r="W892">
        <v>0</v>
      </c>
      <c r="X892">
        <v>0</v>
      </c>
      <c r="Y892">
        <v>8</v>
      </c>
      <c r="Z892">
        <v>72</v>
      </c>
      <c r="AA892">
        <v>27</v>
      </c>
      <c r="AB892">
        <f t="shared" si="148"/>
        <v>1853</v>
      </c>
      <c r="AC892" s="5">
        <f t="shared" si="149"/>
        <v>0.51472222222222219</v>
      </c>
      <c r="AD892" s="5">
        <f t="shared" si="150"/>
        <v>7.4852777777777781</v>
      </c>
      <c r="AE892" s="12">
        <f t="shared" si="151"/>
        <v>5.2631578947368418E-2</v>
      </c>
      <c r="AF892" s="12">
        <f t="shared" si="152"/>
        <v>5.2631578947368418E-2</v>
      </c>
      <c r="AG892" s="12">
        <f t="shared" si="153"/>
        <v>2.70906432748538E-2</v>
      </c>
    </row>
    <row r="893" spans="2:33" x14ac:dyDescent="0.3">
      <c r="B893">
        <v>57544</v>
      </c>
      <c r="C893" s="7">
        <v>43990</v>
      </c>
      <c r="D893">
        <f t="shared" si="143"/>
        <v>2020</v>
      </c>
      <c r="E893" t="str">
        <f t="shared" si="144"/>
        <v>Q2-2020</v>
      </c>
      <c r="F893" t="str">
        <f t="shared" si="145"/>
        <v>June</v>
      </c>
      <c r="G893">
        <f t="shared" si="146"/>
        <v>24</v>
      </c>
      <c r="H893" t="str">
        <f t="shared" si="147"/>
        <v>Monday</v>
      </c>
      <c r="I893">
        <v>2</v>
      </c>
      <c r="J893">
        <v>25</v>
      </c>
      <c r="K893">
        <v>23</v>
      </c>
      <c r="L893">
        <v>0</v>
      </c>
      <c r="M893">
        <v>0</v>
      </c>
      <c r="N893">
        <v>25</v>
      </c>
      <c r="O893">
        <v>38</v>
      </c>
      <c r="P893">
        <v>21</v>
      </c>
      <c r="Q893">
        <v>36</v>
      </c>
      <c r="R893">
        <v>1</v>
      </c>
      <c r="S893">
        <v>18</v>
      </c>
      <c r="T893">
        <v>11</v>
      </c>
      <c r="U893">
        <v>12</v>
      </c>
      <c r="V893">
        <v>1</v>
      </c>
      <c r="W893">
        <v>0</v>
      </c>
      <c r="X893">
        <v>0</v>
      </c>
      <c r="Y893">
        <v>18</v>
      </c>
      <c r="Z893">
        <v>60</v>
      </c>
      <c r="AA893">
        <v>13</v>
      </c>
      <c r="AB893">
        <f t="shared" si="148"/>
        <v>2471</v>
      </c>
      <c r="AC893" s="5">
        <f t="shared" si="149"/>
        <v>0.68638888888888894</v>
      </c>
      <c r="AD893" s="5">
        <f t="shared" si="150"/>
        <v>7.3136111111111113</v>
      </c>
      <c r="AE893" s="12">
        <f t="shared" si="151"/>
        <v>0.04</v>
      </c>
      <c r="AF893" s="12">
        <f t="shared" si="152"/>
        <v>0.04</v>
      </c>
      <c r="AG893" s="12">
        <f t="shared" si="153"/>
        <v>2.7455555555555556E-2</v>
      </c>
    </row>
    <row r="894" spans="2:33" x14ac:dyDescent="0.3">
      <c r="B894">
        <v>57545</v>
      </c>
      <c r="C894" s="7">
        <v>43991</v>
      </c>
      <c r="D894">
        <f t="shared" si="143"/>
        <v>2020</v>
      </c>
      <c r="E894" t="str">
        <f t="shared" si="144"/>
        <v>Q2-2020</v>
      </c>
      <c r="F894" t="str">
        <f t="shared" si="145"/>
        <v>June</v>
      </c>
      <c r="G894">
        <f t="shared" si="146"/>
        <v>24</v>
      </c>
      <c r="H894" t="str">
        <f t="shared" si="147"/>
        <v>Tuesday</v>
      </c>
      <c r="I894">
        <v>1</v>
      </c>
      <c r="J894">
        <v>21</v>
      </c>
      <c r="K894">
        <v>24</v>
      </c>
      <c r="L894">
        <v>0</v>
      </c>
      <c r="M894">
        <v>0</v>
      </c>
      <c r="N894">
        <v>21</v>
      </c>
      <c r="O894">
        <v>72</v>
      </c>
      <c r="P894">
        <v>18</v>
      </c>
      <c r="Q894">
        <v>36</v>
      </c>
      <c r="R894">
        <v>1</v>
      </c>
      <c r="S894">
        <v>22</v>
      </c>
      <c r="T894">
        <v>11</v>
      </c>
      <c r="U894">
        <v>17</v>
      </c>
      <c r="V894">
        <v>1</v>
      </c>
      <c r="W894">
        <v>0</v>
      </c>
      <c r="X894">
        <v>0</v>
      </c>
      <c r="Y894">
        <v>15</v>
      </c>
      <c r="Z894">
        <v>49</v>
      </c>
      <c r="AA894">
        <v>18</v>
      </c>
      <c r="AB894">
        <f t="shared" si="148"/>
        <v>2877</v>
      </c>
      <c r="AC894" s="5">
        <f t="shared" si="149"/>
        <v>0.79916666666666669</v>
      </c>
      <c r="AD894" s="5">
        <f t="shared" si="150"/>
        <v>7.2008333333333336</v>
      </c>
      <c r="AE894" s="12">
        <f t="shared" si="151"/>
        <v>4.7619047619047616E-2</v>
      </c>
      <c r="AF894" s="12">
        <f t="shared" si="152"/>
        <v>4.7619047619047616E-2</v>
      </c>
      <c r="AG894" s="12">
        <f t="shared" si="153"/>
        <v>3.8055555555555558E-2</v>
      </c>
    </row>
    <row r="895" spans="2:33" x14ac:dyDescent="0.3">
      <c r="B895">
        <v>57546</v>
      </c>
      <c r="C895" s="7">
        <v>43991</v>
      </c>
      <c r="D895">
        <f t="shared" si="143"/>
        <v>2020</v>
      </c>
      <c r="E895" t="str">
        <f t="shared" si="144"/>
        <v>Q2-2020</v>
      </c>
      <c r="F895" t="str">
        <f t="shared" si="145"/>
        <v>June</v>
      </c>
      <c r="G895">
        <f t="shared" si="146"/>
        <v>24</v>
      </c>
      <c r="H895" t="str">
        <f t="shared" si="147"/>
        <v>Tuesday</v>
      </c>
      <c r="I895">
        <v>2</v>
      </c>
      <c r="J895">
        <v>22</v>
      </c>
      <c r="K895">
        <v>25</v>
      </c>
      <c r="L895">
        <v>0</v>
      </c>
      <c r="M895">
        <v>0</v>
      </c>
      <c r="N895">
        <v>22</v>
      </c>
      <c r="O895">
        <v>46</v>
      </c>
      <c r="P895">
        <v>20</v>
      </c>
      <c r="Q895">
        <v>35</v>
      </c>
      <c r="R895">
        <v>1</v>
      </c>
      <c r="S895">
        <v>26</v>
      </c>
      <c r="T895">
        <v>11</v>
      </c>
      <c r="U895">
        <v>23</v>
      </c>
      <c r="V895">
        <v>1</v>
      </c>
      <c r="W895">
        <v>0</v>
      </c>
      <c r="X895">
        <v>0</v>
      </c>
      <c r="Y895">
        <v>13</v>
      </c>
      <c r="Z895">
        <v>37</v>
      </c>
      <c r="AA895">
        <v>23</v>
      </c>
      <c r="AB895">
        <f t="shared" si="148"/>
        <v>2304</v>
      </c>
      <c r="AC895" s="5">
        <f t="shared" si="149"/>
        <v>0.64</v>
      </c>
      <c r="AD895" s="5">
        <f t="shared" si="150"/>
        <v>7.36</v>
      </c>
      <c r="AE895" s="12">
        <f t="shared" si="151"/>
        <v>4.5454545454545456E-2</v>
      </c>
      <c r="AF895" s="12">
        <f t="shared" si="152"/>
        <v>4.5454545454545456E-2</v>
      </c>
      <c r="AG895" s="12">
        <f t="shared" si="153"/>
        <v>2.9090909090909091E-2</v>
      </c>
    </row>
    <row r="896" spans="2:33" x14ac:dyDescent="0.3">
      <c r="B896">
        <v>57547</v>
      </c>
      <c r="C896" s="7">
        <v>43992</v>
      </c>
      <c r="D896">
        <f t="shared" si="143"/>
        <v>2020</v>
      </c>
      <c r="E896" t="str">
        <f t="shared" si="144"/>
        <v>Q2-2020</v>
      </c>
      <c r="F896" t="str">
        <f t="shared" si="145"/>
        <v>June</v>
      </c>
      <c r="G896">
        <f t="shared" si="146"/>
        <v>24</v>
      </c>
      <c r="H896" t="str">
        <f t="shared" si="147"/>
        <v>Wednesday</v>
      </c>
      <c r="I896">
        <v>1</v>
      </c>
      <c r="J896">
        <v>22</v>
      </c>
      <c r="K896">
        <v>26</v>
      </c>
      <c r="L896">
        <v>0</v>
      </c>
      <c r="M896">
        <v>0</v>
      </c>
      <c r="N896">
        <v>22</v>
      </c>
      <c r="O896">
        <v>81</v>
      </c>
      <c r="P896">
        <v>20</v>
      </c>
      <c r="Q896">
        <v>35</v>
      </c>
      <c r="R896">
        <v>1</v>
      </c>
      <c r="S896">
        <v>30</v>
      </c>
      <c r="T896">
        <v>11</v>
      </c>
      <c r="U896">
        <v>28</v>
      </c>
      <c r="V896">
        <v>1</v>
      </c>
      <c r="W896">
        <v>0</v>
      </c>
      <c r="X896">
        <v>0</v>
      </c>
      <c r="Y896">
        <v>10</v>
      </c>
      <c r="Z896">
        <v>26</v>
      </c>
      <c r="AA896">
        <v>28</v>
      </c>
      <c r="AB896">
        <f t="shared" si="148"/>
        <v>3182</v>
      </c>
      <c r="AC896" s="5">
        <f t="shared" si="149"/>
        <v>0.88388888888888884</v>
      </c>
      <c r="AD896" s="5">
        <f t="shared" si="150"/>
        <v>7.1161111111111115</v>
      </c>
      <c r="AE896" s="12">
        <f t="shared" si="151"/>
        <v>4.5454545454545456E-2</v>
      </c>
      <c r="AF896" s="12">
        <f t="shared" si="152"/>
        <v>4.5454545454545456E-2</v>
      </c>
      <c r="AG896" s="12">
        <f t="shared" si="153"/>
        <v>4.0176767676767672E-2</v>
      </c>
    </row>
    <row r="897" spans="2:33" x14ac:dyDescent="0.3">
      <c r="B897">
        <v>57548</v>
      </c>
      <c r="C897" s="7">
        <v>43992</v>
      </c>
      <c r="D897">
        <f t="shared" si="143"/>
        <v>2020</v>
      </c>
      <c r="E897" t="str">
        <f t="shared" si="144"/>
        <v>Q2-2020</v>
      </c>
      <c r="F897" t="str">
        <f t="shared" si="145"/>
        <v>June</v>
      </c>
      <c r="G897">
        <f t="shared" si="146"/>
        <v>24</v>
      </c>
      <c r="H897" t="str">
        <f t="shared" si="147"/>
        <v>Wednesday</v>
      </c>
      <c r="I897">
        <v>2</v>
      </c>
      <c r="J897">
        <v>24</v>
      </c>
      <c r="K897">
        <v>27</v>
      </c>
      <c r="L897">
        <v>0</v>
      </c>
      <c r="M897">
        <v>0</v>
      </c>
      <c r="N897">
        <v>24</v>
      </c>
      <c r="O897">
        <v>55</v>
      </c>
      <c r="P897">
        <v>19</v>
      </c>
      <c r="Q897">
        <v>38</v>
      </c>
      <c r="R897">
        <v>2</v>
      </c>
      <c r="S897">
        <v>14</v>
      </c>
      <c r="T897">
        <v>11</v>
      </c>
      <c r="U897">
        <v>13</v>
      </c>
      <c r="V897">
        <v>2</v>
      </c>
      <c r="W897">
        <v>0</v>
      </c>
      <c r="X897">
        <v>0</v>
      </c>
      <c r="Y897">
        <v>8</v>
      </c>
      <c r="Z897">
        <v>64</v>
      </c>
      <c r="AA897">
        <v>14</v>
      </c>
      <c r="AB897">
        <f t="shared" si="148"/>
        <v>3019</v>
      </c>
      <c r="AC897" s="5">
        <f t="shared" si="149"/>
        <v>0.83861111111111108</v>
      </c>
      <c r="AD897" s="5">
        <f t="shared" si="150"/>
        <v>7.1613888888888892</v>
      </c>
      <c r="AE897" s="12">
        <f t="shared" si="151"/>
        <v>8.3333333333333329E-2</v>
      </c>
      <c r="AF897" s="12">
        <f t="shared" si="152"/>
        <v>8.3333333333333329E-2</v>
      </c>
      <c r="AG897" s="12">
        <f t="shared" si="153"/>
        <v>3.4942129629629629E-2</v>
      </c>
    </row>
    <row r="898" spans="2:33" x14ac:dyDescent="0.3">
      <c r="B898">
        <v>57549</v>
      </c>
      <c r="C898" s="7">
        <v>43993</v>
      </c>
      <c r="D898">
        <f t="shared" si="143"/>
        <v>2020</v>
      </c>
      <c r="E898" t="str">
        <f t="shared" si="144"/>
        <v>Q2-2020</v>
      </c>
      <c r="F898" t="str">
        <f t="shared" si="145"/>
        <v>June</v>
      </c>
      <c r="G898">
        <f t="shared" si="146"/>
        <v>24</v>
      </c>
      <c r="H898" t="str">
        <f t="shared" si="147"/>
        <v>Thursday</v>
      </c>
      <c r="I898">
        <v>1</v>
      </c>
      <c r="J898">
        <v>19</v>
      </c>
      <c r="K898">
        <v>28</v>
      </c>
      <c r="L898">
        <v>0</v>
      </c>
      <c r="M898">
        <v>0</v>
      </c>
      <c r="N898">
        <v>19</v>
      </c>
      <c r="O898">
        <v>89</v>
      </c>
      <c r="P898">
        <v>19</v>
      </c>
      <c r="Q898">
        <v>38</v>
      </c>
      <c r="R898">
        <v>2</v>
      </c>
      <c r="S898">
        <v>18</v>
      </c>
      <c r="T898">
        <v>10</v>
      </c>
      <c r="U898">
        <v>18</v>
      </c>
      <c r="V898">
        <v>1</v>
      </c>
      <c r="W898">
        <v>0</v>
      </c>
      <c r="X898">
        <v>1</v>
      </c>
      <c r="Y898">
        <v>17</v>
      </c>
      <c r="Z898">
        <v>53</v>
      </c>
      <c r="AA898">
        <v>19</v>
      </c>
      <c r="AB898">
        <f t="shared" si="148"/>
        <v>2322</v>
      </c>
      <c r="AC898" s="5">
        <f t="shared" si="149"/>
        <v>0.64500000000000002</v>
      </c>
      <c r="AD898" s="5">
        <f t="shared" si="150"/>
        <v>7.3550000000000004</v>
      </c>
      <c r="AE898" s="12">
        <f t="shared" si="151"/>
        <v>0.10526315789473684</v>
      </c>
      <c r="AF898" s="12">
        <f t="shared" si="152"/>
        <v>0.10526315789473684</v>
      </c>
      <c r="AG898" s="12">
        <f t="shared" si="153"/>
        <v>3.3947368421052636E-2</v>
      </c>
    </row>
    <row r="899" spans="2:33" x14ac:dyDescent="0.3">
      <c r="B899">
        <v>57550</v>
      </c>
      <c r="C899" s="7">
        <v>43993</v>
      </c>
      <c r="D899">
        <f t="shared" si="143"/>
        <v>2020</v>
      </c>
      <c r="E899" t="str">
        <f t="shared" si="144"/>
        <v>Q2-2020</v>
      </c>
      <c r="F899" t="str">
        <f t="shared" si="145"/>
        <v>June</v>
      </c>
      <c r="G899">
        <f t="shared" si="146"/>
        <v>24</v>
      </c>
      <c r="H899" t="str">
        <f t="shared" si="147"/>
        <v>Thursday</v>
      </c>
      <c r="I899">
        <v>2</v>
      </c>
      <c r="J899">
        <v>24</v>
      </c>
      <c r="K899">
        <v>21</v>
      </c>
      <c r="L899">
        <v>0</v>
      </c>
      <c r="M899">
        <v>0</v>
      </c>
      <c r="N899">
        <v>24</v>
      </c>
      <c r="O899">
        <v>89</v>
      </c>
      <c r="P899">
        <v>19</v>
      </c>
      <c r="Q899">
        <v>33</v>
      </c>
      <c r="R899">
        <v>1</v>
      </c>
      <c r="S899">
        <v>30</v>
      </c>
      <c r="T899">
        <v>12</v>
      </c>
      <c r="U899">
        <v>22</v>
      </c>
      <c r="V899">
        <v>1</v>
      </c>
      <c r="W899">
        <v>0</v>
      </c>
      <c r="X899">
        <v>0</v>
      </c>
      <c r="Y899">
        <v>11</v>
      </c>
      <c r="Z899">
        <v>33</v>
      </c>
      <c r="AA899">
        <v>22</v>
      </c>
      <c r="AB899">
        <f t="shared" si="148"/>
        <v>4333</v>
      </c>
      <c r="AC899" s="5">
        <f t="shared" si="149"/>
        <v>1.2036111111111112</v>
      </c>
      <c r="AD899" s="5">
        <f t="shared" si="150"/>
        <v>6.796388888888889</v>
      </c>
      <c r="AE899" s="12">
        <f t="shared" si="151"/>
        <v>4.1666666666666664E-2</v>
      </c>
      <c r="AF899" s="12">
        <f t="shared" si="152"/>
        <v>4.1666666666666664E-2</v>
      </c>
      <c r="AG899" s="12">
        <f t="shared" si="153"/>
        <v>5.0150462962962966E-2</v>
      </c>
    </row>
    <row r="900" spans="2:33" x14ac:dyDescent="0.3">
      <c r="B900">
        <v>57551</v>
      </c>
      <c r="C900" s="7">
        <v>43994</v>
      </c>
      <c r="D900">
        <f t="shared" si="143"/>
        <v>2020</v>
      </c>
      <c r="E900" t="str">
        <f t="shared" si="144"/>
        <v>Q2-2020</v>
      </c>
      <c r="F900" t="str">
        <f t="shared" si="145"/>
        <v>June</v>
      </c>
      <c r="G900">
        <f t="shared" si="146"/>
        <v>24</v>
      </c>
      <c r="H900" t="str">
        <f t="shared" si="147"/>
        <v>Friday</v>
      </c>
      <c r="I900">
        <v>1</v>
      </c>
      <c r="J900">
        <v>19</v>
      </c>
      <c r="K900">
        <v>22</v>
      </c>
      <c r="L900">
        <v>0</v>
      </c>
      <c r="M900">
        <v>0</v>
      </c>
      <c r="N900">
        <v>19</v>
      </c>
      <c r="O900">
        <v>64</v>
      </c>
      <c r="P900">
        <v>19</v>
      </c>
      <c r="Q900">
        <v>38</v>
      </c>
      <c r="R900">
        <v>1</v>
      </c>
      <c r="S900">
        <v>14</v>
      </c>
      <c r="T900">
        <v>11</v>
      </c>
      <c r="U900">
        <v>27</v>
      </c>
      <c r="V900">
        <v>1</v>
      </c>
      <c r="W900">
        <v>0</v>
      </c>
      <c r="X900">
        <v>0</v>
      </c>
      <c r="Y900">
        <v>8</v>
      </c>
      <c r="Z900">
        <v>72</v>
      </c>
      <c r="AA900">
        <v>27</v>
      </c>
      <c r="AB900">
        <f t="shared" si="148"/>
        <v>1853</v>
      </c>
      <c r="AC900" s="5">
        <f t="shared" si="149"/>
        <v>0.51472222222222219</v>
      </c>
      <c r="AD900" s="5">
        <f t="shared" si="150"/>
        <v>7.4852777777777781</v>
      </c>
      <c r="AE900" s="12">
        <f t="shared" si="151"/>
        <v>5.2631578947368418E-2</v>
      </c>
      <c r="AF900" s="12">
        <f t="shared" si="152"/>
        <v>5.2631578947368418E-2</v>
      </c>
      <c r="AG900" s="12">
        <f t="shared" si="153"/>
        <v>2.70906432748538E-2</v>
      </c>
    </row>
    <row r="901" spans="2:33" x14ac:dyDescent="0.3">
      <c r="B901">
        <v>57552</v>
      </c>
      <c r="C901" s="7">
        <v>43994</v>
      </c>
      <c r="D901">
        <f t="shared" si="143"/>
        <v>2020</v>
      </c>
      <c r="E901" t="str">
        <f t="shared" si="144"/>
        <v>Q2-2020</v>
      </c>
      <c r="F901" t="str">
        <f t="shared" si="145"/>
        <v>June</v>
      </c>
      <c r="G901">
        <f t="shared" si="146"/>
        <v>24</v>
      </c>
      <c r="H901" t="str">
        <f t="shared" si="147"/>
        <v>Friday</v>
      </c>
      <c r="I901">
        <v>2</v>
      </c>
      <c r="J901">
        <v>25</v>
      </c>
      <c r="K901">
        <v>23</v>
      </c>
      <c r="L901">
        <v>0</v>
      </c>
      <c r="M901">
        <v>0</v>
      </c>
      <c r="N901">
        <v>25</v>
      </c>
      <c r="O901">
        <v>38</v>
      </c>
      <c r="P901">
        <v>21</v>
      </c>
      <c r="Q901">
        <v>36</v>
      </c>
      <c r="R901">
        <v>1</v>
      </c>
      <c r="S901">
        <v>18</v>
      </c>
      <c r="T901">
        <v>11</v>
      </c>
      <c r="U901">
        <v>12</v>
      </c>
      <c r="V901">
        <v>1</v>
      </c>
      <c r="W901">
        <v>0</v>
      </c>
      <c r="X901">
        <v>0</v>
      </c>
      <c r="Y901">
        <v>18</v>
      </c>
      <c r="Z901">
        <v>60</v>
      </c>
      <c r="AA901">
        <v>13</v>
      </c>
      <c r="AB901">
        <f t="shared" si="148"/>
        <v>2471</v>
      </c>
      <c r="AC901" s="5">
        <f t="shared" si="149"/>
        <v>0.68638888888888894</v>
      </c>
      <c r="AD901" s="5">
        <f t="shared" si="150"/>
        <v>7.3136111111111113</v>
      </c>
      <c r="AE901" s="12">
        <f t="shared" si="151"/>
        <v>0.04</v>
      </c>
      <c r="AF901" s="12">
        <f t="shared" si="152"/>
        <v>0.04</v>
      </c>
      <c r="AG901" s="12">
        <f t="shared" si="153"/>
        <v>2.7455555555555556E-2</v>
      </c>
    </row>
    <row r="902" spans="2:33" x14ac:dyDescent="0.3">
      <c r="B902">
        <v>57553</v>
      </c>
      <c r="C902" s="7">
        <v>43995</v>
      </c>
      <c r="D902">
        <f t="shared" si="143"/>
        <v>2020</v>
      </c>
      <c r="E902" t="str">
        <f t="shared" si="144"/>
        <v>Q2-2020</v>
      </c>
      <c r="F902" t="str">
        <f t="shared" si="145"/>
        <v>June</v>
      </c>
      <c r="G902">
        <f t="shared" si="146"/>
        <v>24</v>
      </c>
      <c r="H902" t="str">
        <f t="shared" si="147"/>
        <v>Saturday</v>
      </c>
      <c r="I902">
        <v>1</v>
      </c>
      <c r="J902">
        <v>21</v>
      </c>
      <c r="K902">
        <v>24</v>
      </c>
      <c r="L902">
        <v>0</v>
      </c>
      <c r="M902">
        <v>0</v>
      </c>
      <c r="N902">
        <v>21</v>
      </c>
      <c r="O902">
        <v>72</v>
      </c>
      <c r="P902">
        <v>18</v>
      </c>
      <c r="Q902">
        <v>36</v>
      </c>
      <c r="R902">
        <v>1</v>
      </c>
      <c r="S902">
        <v>22</v>
      </c>
      <c r="T902">
        <v>11</v>
      </c>
      <c r="U902">
        <v>17</v>
      </c>
      <c r="V902">
        <v>1</v>
      </c>
      <c r="W902">
        <v>0</v>
      </c>
      <c r="X902">
        <v>0</v>
      </c>
      <c r="Y902">
        <v>15</v>
      </c>
      <c r="Z902">
        <v>49</v>
      </c>
      <c r="AA902">
        <v>18</v>
      </c>
      <c r="AB902">
        <f t="shared" si="148"/>
        <v>2877</v>
      </c>
      <c r="AC902" s="5">
        <f t="shared" si="149"/>
        <v>0.79916666666666669</v>
      </c>
      <c r="AD902" s="5">
        <f t="shared" si="150"/>
        <v>7.2008333333333336</v>
      </c>
      <c r="AE902" s="12">
        <f t="shared" si="151"/>
        <v>4.7619047619047616E-2</v>
      </c>
      <c r="AF902" s="12">
        <f t="shared" si="152"/>
        <v>4.7619047619047616E-2</v>
      </c>
      <c r="AG902" s="12">
        <f t="shared" si="153"/>
        <v>3.8055555555555558E-2</v>
      </c>
    </row>
    <row r="903" spans="2:33" x14ac:dyDescent="0.3">
      <c r="B903">
        <v>57554</v>
      </c>
      <c r="C903" s="7">
        <v>43997</v>
      </c>
      <c r="D903">
        <f t="shared" si="143"/>
        <v>2020</v>
      </c>
      <c r="E903" t="str">
        <f t="shared" si="144"/>
        <v>Q2-2020</v>
      </c>
      <c r="F903" t="str">
        <f t="shared" si="145"/>
        <v>June</v>
      </c>
      <c r="G903">
        <f t="shared" si="146"/>
        <v>25</v>
      </c>
      <c r="H903" t="str">
        <f t="shared" si="147"/>
        <v>Monday</v>
      </c>
      <c r="I903">
        <v>1</v>
      </c>
      <c r="J903">
        <v>19</v>
      </c>
      <c r="K903">
        <v>25</v>
      </c>
      <c r="L903">
        <v>0</v>
      </c>
      <c r="M903">
        <v>0</v>
      </c>
      <c r="N903">
        <v>19</v>
      </c>
      <c r="O903">
        <v>46</v>
      </c>
      <c r="P903">
        <v>19</v>
      </c>
      <c r="Q903">
        <v>36</v>
      </c>
      <c r="R903">
        <v>1</v>
      </c>
      <c r="S903">
        <v>26</v>
      </c>
      <c r="T903">
        <v>11</v>
      </c>
      <c r="U903">
        <v>23</v>
      </c>
      <c r="V903">
        <v>1</v>
      </c>
      <c r="W903">
        <v>0</v>
      </c>
      <c r="X903">
        <v>0</v>
      </c>
      <c r="Y903">
        <v>13</v>
      </c>
      <c r="Z903">
        <v>37</v>
      </c>
      <c r="AA903">
        <v>23</v>
      </c>
      <c r="AB903">
        <f t="shared" si="148"/>
        <v>1524</v>
      </c>
      <c r="AC903" s="5">
        <f t="shared" si="149"/>
        <v>0.42333333333333334</v>
      </c>
      <c r="AD903" s="5">
        <f t="shared" si="150"/>
        <v>7.5766666666666662</v>
      </c>
      <c r="AE903" s="12">
        <f t="shared" si="151"/>
        <v>5.2631578947368418E-2</v>
      </c>
      <c r="AF903" s="12">
        <f t="shared" si="152"/>
        <v>5.2631578947368418E-2</v>
      </c>
      <c r="AG903" s="12">
        <f t="shared" si="153"/>
        <v>2.2280701754385967E-2</v>
      </c>
    </row>
    <row r="904" spans="2:33" x14ac:dyDescent="0.3">
      <c r="B904">
        <v>57555</v>
      </c>
      <c r="C904" s="7">
        <v>43997</v>
      </c>
      <c r="D904">
        <f t="shared" si="143"/>
        <v>2020</v>
      </c>
      <c r="E904" t="str">
        <f t="shared" si="144"/>
        <v>Q2-2020</v>
      </c>
      <c r="F904" t="str">
        <f t="shared" si="145"/>
        <v>June</v>
      </c>
      <c r="G904">
        <f t="shared" si="146"/>
        <v>25</v>
      </c>
      <c r="H904" t="str">
        <f t="shared" si="147"/>
        <v>Monday</v>
      </c>
      <c r="I904">
        <v>2</v>
      </c>
      <c r="J904">
        <v>25</v>
      </c>
      <c r="K904">
        <v>26</v>
      </c>
      <c r="L904">
        <v>0</v>
      </c>
      <c r="M904">
        <v>0</v>
      </c>
      <c r="N904">
        <v>25</v>
      </c>
      <c r="O904">
        <v>81</v>
      </c>
      <c r="P904">
        <v>21</v>
      </c>
      <c r="Q904">
        <v>34</v>
      </c>
      <c r="R904">
        <v>1</v>
      </c>
      <c r="S904">
        <v>30</v>
      </c>
      <c r="T904">
        <v>11</v>
      </c>
      <c r="U904">
        <v>28</v>
      </c>
      <c r="V904">
        <v>1</v>
      </c>
      <c r="W904">
        <v>0</v>
      </c>
      <c r="X904">
        <v>0</v>
      </c>
      <c r="Y904">
        <v>10</v>
      </c>
      <c r="Z904">
        <v>26</v>
      </c>
      <c r="AA904">
        <v>28</v>
      </c>
      <c r="AB904">
        <f t="shared" si="148"/>
        <v>4163</v>
      </c>
      <c r="AC904" s="5">
        <f t="shared" si="149"/>
        <v>1.1563888888888889</v>
      </c>
      <c r="AD904" s="5">
        <f t="shared" si="150"/>
        <v>6.8436111111111106</v>
      </c>
      <c r="AE904" s="12">
        <f t="shared" si="151"/>
        <v>0.04</v>
      </c>
      <c r="AF904" s="12">
        <f t="shared" si="152"/>
        <v>0.04</v>
      </c>
      <c r="AG904" s="12">
        <f t="shared" si="153"/>
        <v>4.6255555555555557E-2</v>
      </c>
    </row>
    <row r="905" spans="2:33" x14ac:dyDescent="0.3">
      <c r="B905">
        <v>57556</v>
      </c>
      <c r="C905" s="7">
        <v>43998</v>
      </c>
      <c r="D905">
        <f t="shared" si="143"/>
        <v>2020</v>
      </c>
      <c r="E905" t="str">
        <f t="shared" si="144"/>
        <v>Q2-2020</v>
      </c>
      <c r="F905" t="str">
        <f t="shared" si="145"/>
        <v>June</v>
      </c>
      <c r="G905">
        <f t="shared" si="146"/>
        <v>25</v>
      </c>
      <c r="H905" t="str">
        <f t="shared" si="147"/>
        <v>Tuesday</v>
      </c>
      <c r="I905">
        <v>1</v>
      </c>
      <c r="J905">
        <v>21</v>
      </c>
      <c r="K905">
        <v>27</v>
      </c>
      <c r="L905">
        <v>0</v>
      </c>
      <c r="M905">
        <v>0</v>
      </c>
      <c r="N905">
        <v>21</v>
      </c>
      <c r="O905">
        <v>55</v>
      </c>
      <c r="P905">
        <v>18</v>
      </c>
      <c r="Q905">
        <v>39</v>
      </c>
      <c r="R905">
        <v>2</v>
      </c>
      <c r="S905">
        <v>14</v>
      </c>
      <c r="T905">
        <v>11</v>
      </c>
      <c r="U905">
        <v>13</v>
      </c>
      <c r="V905">
        <v>2</v>
      </c>
      <c r="W905">
        <v>0</v>
      </c>
      <c r="X905">
        <v>0</v>
      </c>
      <c r="Y905">
        <v>8</v>
      </c>
      <c r="Z905">
        <v>64</v>
      </c>
      <c r="AA905">
        <v>14</v>
      </c>
      <c r="AB905">
        <f t="shared" si="148"/>
        <v>2392</v>
      </c>
      <c r="AC905" s="5">
        <f t="shared" si="149"/>
        <v>0.66444444444444439</v>
      </c>
      <c r="AD905" s="5">
        <f t="shared" si="150"/>
        <v>7.3355555555555556</v>
      </c>
      <c r="AE905" s="12">
        <f t="shared" si="151"/>
        <v>9.5238095238095233E-2</v>
      </c>
      <c r="AF905" s="12">
        <f t="shared" si="152"/>
        <v>9.5238095238095233E-2</v>
      </c>
      <c r="AG905" s="12">
        <f t="shared" si="153"/>
        <v>3.1640211640211635E-2</v>
      </c>
    </row>
    <row r="906" spans="2:33" x14ac:dyDescent="0.3">
      <c r="B906">
        <v>57557</v>
      </c>
      <c r="C906" s="7">
        <v>43998</v>
      </c>
      <c r="D906">
        <f t="shared" si="143"/>
        <v>2020</v>
      </c>
      <c r="E906" t="str">
        <f t="shared" si="144"/>
        <v>Q2-2020</v>
      </c>
      <c r="F906" t="str">
        <f t="shared" si="145"/>
        <v>June</v>
      </c>
      <c r="G906">
        <f t="shared" si="146"/>
        <v>25</v>
      </c>
      <c r="H906" t="str">
        <f t="shared" si="147"/>
        <v>Tuesday</v>
      </c>
      <c r="I906">
        <v>2</v>
      </c>
      <c r="J906">
        <v>22</v>
      </c>
      <c r="K906">
        <v>28</v>
      </c>
      <c r="L906">
        <v>0</v>
      </c>
      <c r="M906">
        <v>0</v>
      </c>
      <c r="N906">
        <v>22</v>
      </c>
      <c r="O906">
        <v>89</v>
      </c>
      <c r="P906">
        <v>20</v>
      </c>
      <c r="Q906">
        <v>37</v>
      </c>
      <c r="R906">
        <v>2</v>
      </c>
      <c r="S906">
        <v>18</v>
      </c>
      <c r="T906">
        <v>10</v>
      </c>
      <c r="U906">
        <v>18</v>
      </c>
      <c r="V906">
        <v>1</v>
      </c>
      <c r="W906">
        <v>0</v>
      </c>
      <c r="X906">
        <v>1</v>
      </c>
      <c r="Y906">
        <v>17</v>
      </c>
      <c r="Z906">
        <v>53</v>
      </c>
      <c r="AA906">
        <v>19</v>
      </c>
      <c r="AB906">
        <f t="shared" si="148"/>
        <v>3111</v>
      </c>
      <c r="AC906" s="5">
        <f t="shared" si="149"/>
        <v>0.86416666666666664</v>
      </c>
      <c r="AD906" s="5">
        <f t="shared" si="150"/>
        <v>7.1358333333333333</v>
      </c>
      <c r="AE906" s="12">
        <f t="shared" si="151"/>
        <v>9.0909090909090912E-2</v>
      </c>
      <c r="AF906" s="12">
        <f t="shared" si="152"/>
        <v>9.0909090909090912E-2</v>
      </c>
      <c r="AG906" s="12">
        <f t="shared" si="153"/>
        <v>3.9280303030303027E-2</v>
      </c>
    </row>
    <row r="907" spans="2:33" x14ac:dyDescent="0.3">
      <c r="B907">
        <v>57558</v>
      </c>
      <c r="C907" s="7">
        <v>43999</v>
      </c>
      <c r="D907">
        <f t="shared" si="143"/>
        <v>2020</v>
      </c>
      <c r="E907" t="str">
        <f t="shared" si="144"/>
        <v>Q2-2020</v>
      </c>
      <c r="F907" t="str">
        <f t="shared" si="145"/>
        <v>June</v>
      </c>
      <c r="G907">
        <f t="shared" si="146"/>
        <v>25</v>
      </c>
      <c r="H907" t="str">
        <f t="shared" si="147"/>
        <v>Wednesday</v>
      </c>
      <c r="I907">
        <v>1</v>
      </c>
      <c r="J907">
        <v>21</v>
      </c>
      <c r="K907">
        <v>21</v>
      </c>
      <c r="L907">
        <v>0</v>
      </c>
      <c r="M907">
        <v>0</v>
      </c>
      <c r="N907">
        <v>21</v>
      </c>
      <c r="O907">
        <v>89</v>
      </c>
      <c r="P907">
        <v>18</v>
      </c>
      <c r="Q907">
        <v>34</v>
      </c>
      <c r="R907">
        <v>1</v>
      </c>
      <c r="S907">
        <v>30</v>
      </c>
      <c r="T907">
        <v>12</v>
      </c>
      <c r="U907">
        <v>22</v>
      </c>
      <c r="V907">
        <v>1</v>
      </c>
      <c r="W907">
        <v>0</v>
      </c>
      <c r="X907">
        <v>0</v>
      </c>
      <c r="Y907">
        <v>11</v>
      </c>
      <c r="Z907">
        <v>33</v>
      </c>
      <c r="AA907">
        <v>22</v>
      </c>
      <c r="AB907">
        <f t="shared" si="148"/>
        <v>3413</v>
      </c>
      <c r="AC907" s="5">
        <f t="shared" si="149"/>
        <v>0.94805555555555554</v>
      </c>
      <c r="AD907" s="5">
        <f t="shared" si="150"/>
        <v>7.0519444444444446</v>
      </c>
      <c r="AE907" s="12">
        <f t="shared" si="151"/>
        <v>4.7619047619047616E-2</v>
      </c>
      <c r="AF907" s="12">
        <f t="shared" si="152"/>
        <v>4.7619047619047616E-2</v>
      </c>
      <c r="AG907" s="12">
        <f t="shared" si="153"/>
        <v>4.5145502645502641E-2</v>
      </c>
    </row>
    <row r="908" spans="2:33" x14ac:dyDescent="0.3">
      <c r="B908">
        <v>57559</v>
      </c>
      <c r="C908" s="7">
        <v>43999</v>
      </c>
      <c r="D908">
        <f t="shared" si="143"/>
        <v>2020</v>
      </c>
      <c r="E908" t="str">
        <f t="shared" si="144"/>
        <v>Q2-2020</v>
      </c>
      <c r="F908" t="str">
        <f t="shared" si="145"/>
        <v>June</v>
      </c>
      <c r="G908">
        <f t="shared" si="146"/>
        <v>25</v>
      </c>
      <c r="H908" t="str">
        <f t="shared" si="147"/>
        <v>Wednesday</v>
      </c>
      <c r="I908">
        <v>2</v>
      </c>
      <c r="J908">
        <v>22</v>
      </c>
      <c r="K908">
        <v>22</v>
      </c>
      <c r="L908">
        <v>0</v>
      </c>
      <c r="M908">
        <v>0</v>
      </c>
      <c r="N908">
        <v>22</v>
      </c>
      <c r="O908">
        <v>64</v>
      </c>
      <c r="P908">
        <v>20</v>
      </c>
      <c r="Q908">
        <v>37</v>
      </c>
      <c r="R908">
        <v>1</v>
      </c>
      <c r="S908">
        <v>14</v>
      </c>
      <c r="T908">
        <v>11</v>
      </c>
      <c r="U908">
        <v>27</v>
      </c>
      <c r="V908">
        <v>1</v>
      </c>
      <c r="W908">
        <v>0</v>
      </c>
      <c r="X908">
        <v>0</v>
      </c>
      <c r="Y908">
        <v>8</v>
      </c>
      <c r="Z908">
        <v>72</v>
      </c>
      <c r="AA908">
        <v>27</v>
      </c>
      <c r="AB908">
        <f t="shared" si="148"/>
        <v>2855</v>
      </c>
      <c r="AC908" s="5">
        <f t="shared" si="149"/>
        <v>0.79305555555555551</v>
      </c>
      <c r="AD908" s="5">
        <f t="shared" si="150"/>
        <v>7.2069444444444448</v>
      </c>
      <c r="AE908" s="12">
        <f t="shared" si="151"/>
        <v>4.5454545454545456E-2</v>
      </c>
      <c r="AF908" s="12">
        <f t="shared" si="152"/>
        <v>4.5454545454545456E-2</v>
      </c>
      <c r="AG908" s="12">
        <f t="shared" si="153"/>
        <v>3.6047979797979794E-2</v>
      </c>
    </row>
    <row r="909" spans="2:33" x14ac:dyDescent="0.3">
      <c r="B909">
        <v>57560</v>
      </c>
      <c r="C909" s="7">
        <v>44000</v>
      </c>
      <c r="D909">
        <f t="shared" si="143"/>
        <v>2020</v>
      </c>
      <c r="E909" t="str">
        <f t="shared" si="144"/>
        <v>Q2-2020</v>
      </c>
      <c r="F909" t="str">
        <f t="shared" si="145"/>
        <v>June</v>
      </c>
      <c r="G909">
        <f t="shared" si="146"/>
        <v>25</v>
      </c>
      <c r="H909" t="str">
        <f t="shared" si="147"/>
        <v>Thursday</v>
      </c>
      <c r="I909">
        <v>1</v>
      </c>
      <c r="J909">
        <v>22</v>
      </c>
      <c r="K909">
        <v>23</v>
      </c>
      <c r="L909">
        <v>0</v>
      </c>
      <c r="M909">
        <v>0</v>
      </c>
      <c r="N909">
        <v>22</v>
      </c>
      <c r="O909">
        <v>38</v>
      </c>
      <c r="P909">
        <v>20</v>
      </c>
      <c r="Q909">
        <v>37</v>
      </c>
      <c r="R909">
        <v>1</v>
      </c>
      <c r="S909">
        <v>18</v>
      </c>
      <c r="T909">
        <v>11</v>
      </c>
      <c r="U909">
        <v>12</v>
      </c>
      <c r="V909">
        <v>1</v>
      </c>
      <c r="W909">
        <v>0</v>
      </c>
      <c r="X909">
        <v>0</v>
      </c>
      <c r="Y909">
        <v>18</v>
      </c>
      <c r="Z909">
        <v>60</v>
      </c>
      <c r="AA909">
        <v>13</v>
      </c>
      <c r="AB909">
        <f t="shared" si="148"/>
        <v>1931</v>
      </c>
      <c r="AC909" s="5">
        <f t="shared" si="149"/>
        <v>0.53638888888888892</v>
      </c>
      <c r="AD909" s="5">
        <f t="shared" si="150"/>
        <v>7.4636111111111108</v>
      </c>
      <c r="AE909" s="12">
        <f t="shared" si="151"/>
        <v>4.5454545454545456E-2</v>
      </c>
      <c r="AF909" s="12">
        <f t="shared" si="152"/>
        <v>4.5454545454545456E-2</v>
      </c>
      <c r="AG909" s="12">
        <f t="shared" si="153"/>
        <v>2.4381313131313132E-2</v>
      </c>
    </row>
    <row r="910" spans="2:33" x14ac:dyDescent="0.3">
      <c r="B910">
        <v>57561</v>
      </c>
      <c r="C910" s="7">
        <v>44000</v>
      </c>
      <c r="D910">
        <f t="shared" si="143"/>
        <v>2020</v>
      </c>
      <c r="E910" t="str">
        <f t="shared" si="144"/>
        <v>Q2-2020</v>
      </c>
      <c r="F910" t="str">
        <f t="shared" si="145"/>
        <v>June</v>
      </c>
      <c r="G910">
        <f t="shared" si="146"/>
        <v>25</v>
      </c>
      <c r="H910" t="str">
        <f t="shared" si="147"/>
        <v>Thursday</v>
      </c>
      <c r="I910">
        <v>2</v>
      </c>
      <c r="J910">
        <v>24</v>
      </c>
      <c r="K910">
        <v>24</v>
      </c>
      <c r="L910">
        <v>0</v>
      </c>
      <c r="M910">
        <v>0</v>
      </c>
      <c r="N910">
        <v>24</v>
      </c>
      <c r="O910">
        <v>72</v>
      </c>
      <c r="P910">
        <v>19</v>
      </c>
      <c r="Q910">
        <v>35</v>
      </c>
      <c r="R910">
        <v>1</v>
      </c>
      <c r="S910">
        <v>22</v>
      </c>
      <c r="T910">
        <v>11</v>
      </c>
      <c r="U910">
        <v>17</v>
      </c>
      <c r="V910">
        <v>1</v>
      </c>
      <c r="W910">
        <v>0</v>
      </c>
      <c r="X910">
        <v>0</v>
      </c>
      <c r="Y910">
        <v>15</v>
      </c>
      <c r="Z910">
        <v>49</v>
      </c>
      <c r="AA910">
        <v>18</v>
      </c>
      <c r="AB910">
        <f t="shared" si="148"/>
        <v>3618</v>
      </c>
      <c r="AC910" s="5">
        <f t="shared" si="149"/>
        <v>1.0049999999999999</v>
      </c>
      <c r="AD910" s="5">
        <f t="shared" si="150"/>
        <v>6.9950000000000001</v>
      </c>
      <c r="AE910" s="12">
        <f t="shared" si="151"/>
        <v>4.1666666666666664E-2</v>
      </c>
      <c r="AF910" s="12">
        <f t="shared" si="152"/>
        <v>4.1666666666666664E-2</v>
      </c>
      <c r="AG910" s="12">
        <f t="shared" si="153"/>
        <v>4.1874999999999996E-2</v>
      </c>
    </row>
    <row r="911" spans="2:33" x14ac:dyDescent="0.3">
      <c r="B911">
        <v>57562</v>
      </c>
      <c r="C911" s="7">
        <v>44001</v>
      </c>
      <c r="D911">
        <f t="shared" si="143"/>
        <v>2020</v>
      </c>
      <c r="E911" t="str">
        <f t="shared" si="144"/>
        <v>Q2-2020</v>
      </c>
      <c r="F911" t="str">
        <f t="shared" si="145"/>
        <v>June</v>
      </c>
      <c r="G911">
        <f t="shared" si="146"/>
        <v>25</v>
      </c>
      <c r="H911" t="str">
        <f t="shared" si="147"/>
        <v>Friday</v>
      </c>
      <c r="I911">
        <v>1</v>
      </c>
      <c r="J911">
        <v>19</v>
      </c>
      <c r="K911">
        <v>25</v>
      </c>
      <c r="L911">
        <v>0</v>
      </c>
      <c r="M911">
        <v>0</v>
      </c>
      <c r="N911">
        <v>19</v>
      </c>
      <c r="O911">
        <v>46</v>
      </c>
      <c r="P911">
        <v>19</v>
      </c>
      <c r="Q911">
        <v>36</v>
      </c>
      <c r="R911">
        <v>1</v>
      </c>
      <c r="S911">
        <v>26</v>
      </c>
      <c r="T911">
        <v>11</v>
      </c>
      <c r="U911">
        <v>23</v>
      </c>
      <c r="V911">
        <v>1</v>
      </c>
      <c r="W911">
        <v>0</v>
      </c>
      <c r="X911">
        <v>0</v>
      </c>
      <c r="Y911">
        <v>13</v>
      </c>
      <c r="Z911">
        <v>37</v>
      </c>
      <c r="AA911">
        <v>23</v>
      </c>
      <c r="AB911">
        <f t="shared" si="148"/>
        <v>1524</v>
      </c>
      <c r="AC911" s="5">
        <f t="shared" si="149"/>
        <v>0.42333333333333334</v>
      </c>
      <c r="AD911" s="5">
        <f t="shared" si="150"/>
        <v>7.5766666666666662</v>
      </c>
      <c r="AE911" s="12">
        <f t="shared" si="151"/>
        <v>5.2631578947368418E-2</v>
      </c>
      <c r="AF911" s="12">
        <f t="shared" si="152"/>
        <v>5.2631578947368418E-2</v>
      </c>
      <c r="AG911" s="12">
        <f t="shared" si="153"/>
        <v>2.2280701754385967E-2</v>
      </c>
    </row>
    <row r="912" spans="2:33" x14ac:dyDescent="0.3">
      <c r="B912">
        <v>57563</v>
      </c>
      <c r="C912" s="7">
        <v>44001</v>
      </c>
      <c r="D912">
        <f t="shared" si="143"/>
        <v>2020</v>
      </c>
      <c r="E912" t="str">
        <f t="shared" si="144"/>
        <v>Q2-2020</v>
      </c>
      <c r="F912" t="str">
        <f t="shared" si="145"/>
        <v>June</v>
      </c>
      <c r="G912">
        <f t="shared" si="146"/>
        <v>25</v>
      </c>
      <c r="H912" t="str">
        <f t="shared" si="147"/>
        <v>Friday</v>
      </c>
      <c r="I912">
        <v>2</v>
      </c>
      <c r="J912">
        <v>25</v>
      </c>
      <c r="K912">
        <v>26</v>
      </c>
      <c r="L912">
        <v>0</v>
      </c>
      <c r="M912">
        <v>0</v>
      </c>
      <c r="N912">
        <v>25</v>
      </c>
      <c r="O912">
        <v>81</v>
      </c>
      <c r="P912">
        <v>21</v>
      </c>
      <c r="Q912">
        <v>34</v>
      </c>
      <c r="R912">
        <v>1</v>
      </c>
      <c r="S912">
        <v>30</v>
      </c>
      <c r="T912">
        <v>11</v>
      </c>
      <c r="U912">
        <v>28</v>
      </c>
      <c r="V912">
        <v>1</v>
      </c>
      <c r="W912">
        <v>0</v>
      </c>
      <c r="X912">
        <v>0</v>
      </c>
      <c r="Y912">
        <v>10</v>
      </c>
      <c r="Z912">
        <v>26</v>
      </c>
      <c r="AA912">
        <v>28</v>
      </c>
      <c r="AB912">
        <f t="shared" si="148"/>
        <v>4163</v>
      </c>
      <c r="AC912" s="5">
        <f t="shared" si="149"/>
        <v>1.1563888888888889</v>
      </c>
      <c r="AD912" s="5">
        <f t="shared" si="150"/>
        <v>6.8436111111111106</v>
      </c>
      <c r="AE912" s="12">
        <f t="shared" si="151"/>
        <v>0.04</v>
      </c>
      <c r="AF912" s="12">
        <f t="shared" si="152"/>
        <v>0.04</v>
      </c>
      <c r="AG912" s="12">
        <f t="shared" si="153"/>
        <v>4.6255555555555557E-2</v>
      </c>
    </row>
    <row r="913" spans="2:33" x14ac:dyDescent="0.3">
      <c r="B913">
        <v>57564</v>
      </c>
      <c r="C913" s="7">
        <v>44002</v>
      </c>
      <c r="D913">
        <f t="shared" si="143"/>
        <v>2020</v>
      </c>
      <c r="E913" t="str">
        <f t="shared" si="144"/>
        <v>Q2-2020</v>
      </c>
      <c r="F913" t="str">
        <f t="shared" si="145"/>
        <v>June</v>
      </c>
      <c r="G913">
        <f t="shared" si="146"/>
        <v>25</v>
      </c>
      <c r="H913" t="str">
        <f t="shared" si="147"/>
        <v>Saturday</v>
      </c>
      <c r="I913">
        <v>1</v>
      </c>
      <c r="J913">
        <v>21</v>
      </c>
      <c r="K913">
        <v>27</v>
      </c>
      <c r="L913">
        <v>0</v>
      </c>
      <c r="M913">
        <v>0</v>
      </c>
      <c r="N913">
        <v>21</v>
      </c>
      <c r="O913">
        <v>55</v>
      </c>
      <c r="P913">
        <v>18</v>
      </c>
      <c r="Q913">
        <v>39</v>
      </c>
      <c r="R913">
        <v>2</v>
      </c>
      <c r="S913">
        <v>14</v>
      </c>
      <c r="T913">
        <v>11</v>
      </c>
      <c r="U913">
        <v>13</v>
      </c>
      <c r="V913">
        <v>2</v>
      </c>
      <c r="W913">
        <v>0</v>
      </c>
      <c r="X913">
        <v>0</v>
      </c>
      <c r="Y913">
        <v>8</v>
      </c>
      <c r="Z913">
        <v>64</v>
      </c>
      <c r="AA913">
        <v>14</v>
      </c>
      <c r="AB913">
        <f t="shared" si="148"/>
        <v>2392</v>
      </c>
      <c r="AC913" s="5">
        <f t="shared" si="149"/>
        <v>0.66444444444444439</v>
      </c>
      <c r="AD913" s="5">
        <f t="shared" si="150"/>
        <v>7.3355555555555556</v>
      </c>
      <c r="AE913" s="12">
        <f t="shared" si="151"/>
        <v>9.5238095238095233E-2</v>
      </c>
      <c r="AF913" s="12">
        <f t="shared" si="152"/>
        <v>9.5238095238095233E-2</v>
      </c>
      <c r="AG913" s="12">
        <f t="shared" si="153"/>
        <v>3.1640211640211635E-2</v>
      </c>
    </row>
    <row r="914" spans="2:33" x14ac:dyDescent="0.3">
      <c r="B914">
        <v>57565</v>
      </c>
      <c r="C914" s="7">
        <v>44004</v>
      </c>
      <c r="D914">
        <f t="shared" si="143"/>
        <v>2020</v>
      </c>
      <c r="E914" t="str">
        <f t="shared" si="144"/>
        <v>Q2-2020</v>
      </c>
      <c r="F914" t="str">
        <f t="shared" si="145"/>
        <v>June</v>
      </c>
      <c r="G914">
        <f t="shared" si="146"/>
        <v>26</v>
      </c>
      <c r="H914" t="str">
        <f t="shared" si="147"/>
        <v>Monday</v>
      </c>
      <c r="I914">
        <v>1</v>
      </c>
      <c r="J914">
        <v>19</v>
      </c>
      <c r="K914">
        <v>28</v>
      </c>
      <c r="L914">
        <v>0</v>
      </c>
      <c r="M914">
        <v>0</v>
      </c>
      <c r="N914">
        <v>19</v>
      </c>
      <c r="O914">
        <v>89</v>
      </c>
      <c r="P914">
        <v>19</v>
      </c>
      <c r="Q914">
        <v>38</v>
      </c>
      <c r="R914">
        <v>2</v>
      </c>
      <c r="S914">
        <v>18</v>
      </c>
      <c r="T914">
        <v>10</v>
      </c>
      <c r="U914">
        <v>18</v>
      </c>
      <c r="V914">
        <v>1</v>
      </c>
      <c r="W914">
        <v>0</v>
      </c>
      <c r="X914">
        <v>1</v>
      </c>
      <c r="Y914">
        <v>17</v>
      </c>
      <c r="Z914">
        <v>53</v>
      </c>
      <c r="AA914">
        <v>19</v>
      </c>
      <c r="AB914">
        <f t="shared" si="148"/>
        <v>2322</v>
      </c>
      <c r="AC914" s="5">
        <f t="shared" si="149"/>
        <v>0.64500000000000002</v>
      </c>
      <c r="AD914" s="5">
        <f t="shared" si="150"/>
        <v>7.3550000000000004</v>
      </c>
      <c r="AE914" s="12">
        <f t="shared" si="151"/>
        <v>0.10526315789473684</v>
      </c>
      <c r="AF914" s="12">
        <f t="shared" si="152"/>
        <v>0.10526315789473684</v>
      </c>
      <c r="AG914" s="12">
        <f t="shared" si="153"/>
        <v>3.3947368421052636E-2</v>
      </c>
    </row>
    <row r="915" spans="2:33" x14ac:dyDescent="0.3">
      <c r="B915">
        <v>57566</v>
      </c>
      <c r="C915" s="7">
        <v>44004</v>
      </c>
      <c r="D915">
        <f t="shared" si="143"/>
        <v>2020</v>
      </c>
      <c r="E915" t="str">
        <f t="shared" si="144"/>
        <v>Q2-2020</v>
      </c>
      <c r="F915" t="str">
        <f t="shared" si="145"/>
        <v>June</v>
      </c>
      <c r="G915">
        <f t="shared" si="146"/>
        <v>26</v>
      </c>
      <c r="H915" t="str">
        <f t="shared" si="147"/>
        <v>Monday</v>
      </c>
      <c r="I915">
        <v>2</v>
      </c>
      <c r="J915">
        <v>24</v>
      </c>
      <c r="K915">
        <v>21</v>
      </c>
      <c r="L915">
        <v>0</v>
      </c>
      <c r="M915">
        <v>0</v>
      </c>
      <c r="N915">
        <v>24</v>
      </c>
      <c r="O915">
        <v>89</v>
      </c>
      <c r="P915">
        <v>19</v>
      </c>
      <c r="Q915">
        <v>33</v>
      </c>
      <c r="R915">
        <v>1</v>
      </c>
      <c r="S915">
        <v>30</v>
      </c>
      <c r="T915">
        <v>12</v>
      </c>
      <c r="U915">
        <v>22</v>
      </c>
      <c r="V915">
        <v>1</v>
      </c>
      <c r="W915">
        <v>0</v>
      </c>
      <c r="X915">
        <v>0</v>
      </c>
      <c r="Y915">
        <v>11</v>
      </c>
      <c r="Z915">
        <v>33</v>
      </c>
      <c r="AA915">
        <v>22</v>
      </c>
      <c r="AB915">
        <f t="shared" si="148"/>
        <v>4333</v>
      </c>
      <c r="AC915" s="5">
        <f t="shared" si="149"/>
        <v>1.2036111111111112</v>
      </c>
      <c r="AD915" s="5">
        <f t="shared" si="150"/>
        <v>6.796388888888889</v>
      </c>
      <c r="AE915" s="12">
        <f t="shared" si="151"/>
        <v>4.1666666666666664E-2</v>
      </c>
      <c r="AF915" s="12">
        <f t="shared" si="152"/>
        <v>4.1666666666666664E-2</v>
      </c>
      <c r="AG915" s="12">
        <f t="shared" si="153"/>
        <v>5.0150462962962966E-2</v>
      </c>
    </row>
    <row r="916" spans="2:33" x14ac:dyDescent="0.3">
      <c r="B916">
        <v>57567</v>
      </c>
      <c r="C916" s="7">
        <v>44005</v>
      </c>
      <c r="D916">
        <f t="shared" si="143"/>
        <v>2020</v>
      </c>
      <c r="E916" t="str">
        <f t="shared" si="144"/>
        <v>Q2-2020</v>
      </c>
      <c r="F916" t="str">
        <f t="shared" si="145"/>
        <v>June</v>
      </c>
      <c r="G916">
        <f t="shared" si="146"/>
        <v>26</v>
      </c>
      <c r="H916" t="str">
        <f t="shared" si="147"/>
        <v>Tuesday</v>
      </c>
      <c r="I916">
        <v>1</v>
      </c>
      <c r="J916">
        <v>19</v>
      </c>
      <c r="K916">
        <v>30</v>
      </c>
      <c r="L916">
        <v>0</v>
      </c>
      <c r="M916">
        <v>0</v>
      </c>
      <c r="N916">
        <v>19</v>
      </c>
      <c r="O916">
        <v>46</v>
      </c>
      <c r="P916">
        <v>19</v>
      </c>
      <c r="Q916">
        <v>34</v>
      </c>
      <c r="R916">
        <v>1</v>
      </c>
      <c r="S916">
        <v>27</v>
      </c>
      <c r="T916">
        <v>17</v>
      </c>
      <c r="U916">
        <v>19</v>
      </c>
      <c r="V916">
        <v>1</v>
      </c>
      <c r="W916">
        <v>0</v>
      </c>
      <c r="X916">
        <v>0</v>
      </c>
      <c r="Y916">
        <v>17</v>
      </c>
      <c r="Z916">
        <v>39</v>
      </c>
      <c r="AA916">
        <v>20</v>
      </c>
      <c r="AB916">
        <f t="shared" si="148"/>
        <v>1488</v>
      </c>
      <c r="AC916" s="5">
        <f t="shared" si="149"/>
        <v>0.41333333333333333</v>
      </c>
      <c r="AD916" s="5">
        <f t="shared" si="150"/>
        <v>7.5866666666666669</v>
      </c>
      <c r="AE916" s="12">
        <f t="shared" si="151"/>
        <v>5.2631578947368418E-2</v>
      </c>
      <c r="AF916" s="12">
        <f t="shared" si="152"/>
        <v>5.2631578947368418E-2</v>
      </c>
      <c r="AG916" s="12">
        <f t="shared" si="153"/>
        <v>2.175438596491228E-2</v>
      </c>
    </row>
    <row r="917" spans="2:33" x14ac:dyDescent="0.3">
      <c r="B917">
        <v>57568</v>
      </c>
      <c r="C917" s="7">
        <v>44005</v>
      </c>
      <c r="D917">
        <f t="shared" si="143"/>
        <v>2020</v>
      </c>
      <c r="E917" t="str">
        <f t="shared" si="144"/>
        <v>Q2-2020</v>
      </c>
      <c r="F917" t="str">
        <f t="shared" si="145"/>
        <v>June</v>
      </c>
      <c r="G917">
        <f t="shared" si="146"/>
        <v>26</v>
      </c>
      <c r="H917" t="str">
        <f t="shared" si="147"/>
        <v>Tuesday</v>
      </c>
      <c r="I917">
        <v>2</v>
      </c>
      <c r="J917">
        <v>25</v>
      </c>
      <c r="K917">
        <v>11</v>
      </c>
      <c r="L917">
        <v>0</v>
      </c>
      <c r="M917">
        <v>0</v>
      </c>
      <c r="N917">
        <v>25</v>
      </c>
      <c r="O917">
        <v>80</v>
      </c>
      <c r="P917">
        <v>21</v>
      </c>
      <c r="Q917">
        <v>37</v>
      </c>
      <c r="R917">
        <v>1</v>
      </c>
      <c r="S917">
        <v>11</v>
      </c>
      <c r="T917">
        <v>17</v>
      </c>
      <c r="U917">
        <v>25</v>
      </c>
      <c r="V917">
        <v>1</v>
      </c>
      <c r="W917">
        <v>0</v>
      </c>
      <c r="X917">
        <v>0</v>
      </c>
      <c r="Y917">
        <v>14</v>
      </c>
      <c r="Z917">
        <v>28</v>
      </c>
      <c r="AA917">
        <v>25</v>
      </c>
      <c r="AB917">
        <f t="shared" si="148"/>
        <v>4647</v>
      </c>
      <c r="AC917" s="5">
        <f t="shared" si="149"/>
        <v>1.2908333333333333</v>
      </c>
      <c r="AD917" s="5">
        <f t="shared" si="150"/>
        <v>6.7091666666666665</v>
      </c>
      <c r="AE917" s="12">
        <f t="shared" si="151"/>
        <v>0.04</v>
      </c>
      <c r="AF917" s="12">
        <f t="shared" si="152"/>
        <v>0.04</v>
      </c>
      <c r="AG917" s="12">
        <f t="shared" si="153"/>
        <v>5.163333333333333E-2</v>
      </c>
    </row>
    <row r="918" spans="2:33" x14ac:dyDescent="0.3">
      <c r="B918">
        <v>57569</v>
      </c>
      <c r="C918" s="7">
        <v>44006</v>
      </c>
      <c r="D918">
        <f t="shared" si="143"/>
        <v>2020</v>
      </c>
      <c r="E918" t="str">
        <f t="shared" si="144"/>
        <v>Q2-2020</v>
      </c>
      <c r="F918" t="str">
        <f t="shared" si="145"/>
        <v>June</v>
      </c>
      <c r="G918">
        <f t="shared" si="146"/>
        <v>26</v>
      </c>
      <c r="H918" t="str">
        <f t="shared" si="147"/>
        <v>Wednesday</v>
      </c>
      <c r="I918">
        <v>1</v>
      </c>
      <c r="J918">
        <v>20</v>
      </c>
      <c r="K918">
        <v>12</v>
      </c>
      <c r="L918">
        <v>0</v>
      </c>
      <c r="M918">
        <v>0</v>
      </c>
      <c r="N918">
        <v>20</v>
      </c>
      <c r="O918">
        <v>54</v>
      </c>
      <c r="P918">
        <v>18</v>
      </c>
      <c r="Q918">
        <v>37</v>
      </c>
      <c r="R918">
        <v>1</v>
      </c>
      <c r="S918">
        <v>15</v>
      </c>
      <c r="T918">
        <v>16</v>
      </c>
      <c r="U918">
        <v>30</v>
      </c>
      <c r="V918">
        <v>1</v>
      </c>
      <c r="W918">
        <v>0</v>
      </c>
      <c r="X918">
        <v>0</v>
      </c>
      <c r="Y918">
        <v>12</v>
      </c>
      <c r="Z918">
        <v>66</v>
      </c>
      <c r="AA918">
        <v>11</v>
      </c>
      <c r="AB918">
        <f t="shared" si="148"/>
        <v>2798</v>
      </c>
      <c r="AC918" s="5">
        <f t="shared" si="149"/>
        <v>0.77722222222222226</v>
      </c>
      <c r="AD918" s="5">
        <f t="shared" si="150"/>
        <v>7.222777777777778</v>
      </c>
      <c r="AE918" s="12">
        <f t="shared" si="151"/>
        <v>0.05</v>
      </c>
      <c r="AF918" s="12">
        <f t="shared" si="152"/>
        <v>0.05</v>
      </c>
      <c r="AG918" s="12">
        <f t="shared" si="153"/>
        <v>3.886111111111111E-2</v>
      </c>
    </row>
    <row r="919" spans="2:33" x14ac:dyDescent="0.3">
      <c r="B919">
        <v>57570</v>
      </c>
      <c r="C919" s="7">
        <v>44006</v>
      </c>
      <c r="D919">
        <f t="shared" ref="D919:D982" si="154">YEAR(C919)</f>
        <v>2020</v>
      </c>
      <c r="E919" t="str">
        <f t="shared" ref="E919:E982" si="155">"Q"&amp;ROUNDUP(MONTH(C919)/3,0)&amp;"-"&amp;YEAR(C919)</f>
        <v>Q2-2020</v>
      </c>
      <c r="F919" t="str">
        <f t="shared" ref="F919:F982" si="156">TEXT(C919,"mmmm")</f>
        <v>June</v>
      </c>
      <c r="G919">
        <f t="shared" ref="G919:G982" si="157">WEEKNUM(C919)</f>
        <v>26</v>
      </c>
      <c r="H919" t="str">
        <f t="shared" ref="H919:H982" si="158">TEXT(C919,"dddd")</f>
        <v>Wednesday</v>
      </c>
      <c r="I919">
        <v>2</v>
      </c>
      <c r="J919">
        <v>22</v>
      </c>
      <c r="K919">
        <v>13</v>
      </c>
      <c r="L919">
        <v>0</v>
      </c>
      <c r="M919">
        <v>0</v>
      </c>
      <c r="N919">
        <v>22</v>
      </c>
      <c r="O919">
        <v>89</v>
      </c>
      <c r="P919">
        <v>20</v>
      </c>
      <c r="Q919">
        <v>35</v>
      </c>
      <c r="R919">
        <v>1</v>
      </c>
      <c r="S919">
        <v>19</v>
      </c>
      <c r="T919">
        <v>16</v>
      </c>
      <c r="U919">
        <v>15</v>
      </c>
      <c r="V919">
        <v>1</v>
      </c>
      <c r="W919">
        <v>0</v>
      </c>
      <c r="X919">
        <v>0</v>
      </c>
      <c r="Y919">
        <v>9</v>
      </c>
      <c r="Z919">
        <v>55</v>
      </c>
      <c r="AA919">
        <v>16</v>
      </c>
      <c r="AB919">
        <f t="shared" ref="AB919:AB982" si="159">N919*O919+P919*Q919+R919*S919+V919*W919+X919*Y919+(N919-P919)*(T919*U919)+(N919-P919-R919)*(Z919+AA919)</f>
        <v>3228</v>
      </c>
      <c r="AC919" s="5">
        <f t="shared" ref="AC919:AC982" si="160">AB919/$AC$20</f>
        <v>0.89666666666666661</v>
      </c>
      <c r="AD919" s="5">
        <f t="shared" ref="AD919:AD982" si="161">$AE$20-AC919</f>
        <v>7.1033333333333335</v>
      </c>
      <c r="AE919" s="12">
        <f t="shared" ref="AE919:AE982" si="162">R919/N919</f>
        <v>4.5454545454545456E-2</v>
      </c>
      <c r="AF919" s="12">
        <f t="shared" ref="AF919:AF982" si="163">(V919+X919)/N919</f>
        <v>4.5454545454545456E-2</v>
      </c>
      <c r="AG919" s="12">
        <f t="shared" ref="AG919:AG982" si="164">AC919/N919</f>
        <v>4.0757575757575756E-2</v>
      </c>
    </row>
    <row r="920" spans="2:33" x14ac:dyDescent="0.3">
      <c r="B920">
        <v>57571</v>
      </c>
      <c r="C920" s="7">
        <v>44007</v>
      </c>
      <c r="D920">
        <f t="shared" si="154"/>
        <v>2020</v>
      </c>
      <c r="E920" t="str">
        <f t="shared" si="155"/>
        <v>Q2-2020</v>
      </c>
      <c r="F920" t="str">
        <f t="shared" si="156"/>
        <v>June</v>
      </c>
      <c r="G920">
        <f t="shared" si="157"/>
        <v>26</v>
      </c>
      <c r="H920" t="str">
        <f t="shared" si="158"/>
        <v>Thursday</v>
      </c>
      <c r="I920">
        <v>1</v>
      </c>
      <c r="J920">
        <v>22</v>
      </c>
      <c r="K920">
        <v>14</v>
      </c>
      <c r="L920">
        <v>0</v>
      </c>
      <c r="M920">
        <v>0</v>
      </c>
      <c r="N920">
        <v>22</v>
      </c>
      <c r="O920">
        <v>63</v>
      </c>
      <c r="P920">
        <v>20</v>
      </c>
      <c r="Q920">
        <v>36</v>
      </c>
      <c r="R920">
        <v>2</v>
      </c>
      <c r="S920">
        <v>23</v>
      </c>
      <c r="T920">
        <v>16</v>
      </c>
      <c r="U920">
        <v>20</v>
      </c>
      <c r="V920">
        <v>1</v>
      </c>
      <c r="W920">
        <v>0</v>
      </c>
      <c r="X920">
        <v>1</v>
      </c>
      <c r="Y920">
        <v>7</v>
      </c>
      <c r="Z920">
        <v>43</v>
      </c>
      <c r="AA920">
        <v>21</v>
      </c>
      <c r="AB920">
        <f t="shared" si="159"/>
        <v>2799</v>
      </c>
      <c r="AC920" s="5">
        <f t="shared" si="160"/>
        <v>0.77749999999999997</v>
      </c>
      <c r="AD920" s="5">
        <f t="shared" si="161"/>
        <v>7.2225000000000001</v>
      </c>
      <c r="AE920" s="12">
        <f t="shared" si="162"/>
        <v>9.0909090909090912E-2</v>
      </c>
      <c r="AF920" s="12">
        <f t="shared" si="163"/>
        <v>9.0909090909090912E-2</v>
      </c>
      <c r="AG920" s="12">
        <f t="shared" si="164"/>
        <v>3.5340909090909089E-2</v>
      </c>
    </row>
    <row r="921" spans="2:33" x14ac:dyDescent="0.3">
      <c r="B921">
        <v>57572</v>
      </c>
      <c r="C921" s="7">
        <v>44007</v>
      </c>
      <c r="D921">
        <f t="shared" si="154"/>
        <v>2020</v>
      </c>
      <c r="E921" t="str">
        <f t="shared" si="155"/>
        <v>Q2-2020</v>
      </c>
      <c r="F921" t="str">
        <f t="shared" si="156"/>
        <v>June</v>
      </c>
      <c r="G921">
        <f t="shared" si="157"/>
        <v>26</v>
      </c>
      <c r="H921" t="str">
        <f t="shared" si="158"/>
        <v>Thursday</v>
      </c>
      <c r="I921">
        <v>2</v>
      </c>
      <c r="J921">
        <v>23</v>
      </c>
      <c r="K921">
        <v>15</v>
      </c>
      <c r="L921">
        <v>0</v>
      </c>
      <c r="M921">
        <v>0</v>
      </c>
      <c r="N921">
        <v>23</v>
      </c>
      <c r="O921">
        <v>37</v>
      </c>
      <c r="P921">
        <v>20</v>
      </c>
      <c r="Q921">
        <v>34</v>
      </c>
      <c r="R921">
        <v>2</v>
      </c>
      <c r="S921">
        <v>27</v>
      </c>
      <c r="T921">
        <v>16</v>
      </c>
      <c r="U921">
        <v>26</v>
      </c>
      <c r="V921">
        <v>2</v>
      </c>
      <c r="W921">
        <v>0</v>
      </c>
      <c r="X921">
        <v>0</v>
      </c>
      <c r="Y921">
        <v>16</v>
      </c>
      <c r="Z921">
        <v>32</v>
      </c>
      <c r="AA921">
        <v>26</v>
      </c>
      <c r="AB921">
        <f t="shared" si="159"/>
        <v>2891</v>
      </c>
      <c r="AC921" s="5">
        <f t="shared" si="160"/>
        <v>0.80305555555555552</v>
      </c>
      <c r="AD921" s="5">
        <f t="shared" si="161"/>
        <v>7.1969444444444441</v>
      </c>
      <c r="AE921" s="12">
        <f t="shared" si="162"/>
        <v>8.6956521739130432E-2</v>
      </c>
      <c r="AF921" s="12">
        <f t="shared" si="163"/>
        <v>8.6956521739130432E-2</v>
      </c>
      <c r="AG921" s="12">
        <f t="shared" si="164"/>
        <v>3.4915458937198066E-2</v>
      </c>
    </row>
    <row r="922" spans="2:33" x14ac:dyDescent="0.3">
      <c r="B922">
        <v>57573</v>
      </c>
      <c r="C922" s="7">
        <v>44008</v>
      </c>
      <c r="D922">
        <f t="shared" si="154"/>
        <v>2020</v>
      </c>
      <c r="E922" t="str">
        <f t="shared" si="155"/>
        <v>Q2-2020</v>
      </c>
      <c r="F922" t="str">
        <f t="shared" si="156"/>
        <v>June</v>
      </c>
      <c r="G922">
        <f t="shared" si="157"/>
        <v>26</v>
      </c>
      <c r="H922" t="str">
        <f t="shared" si="158"/>
        <v>Friday</v>
      </c>
      <c r="I922">
        <v>1</v>
      </c>
      <c r="J922">
        <v>23</v>
      </c>
      <c r="K922">
        <v>16</v>
      </c>
      <c r="L922">
        <v>0</v>
      </c>
      <c r="M922">
        <v>0</v>
      </c>
      <c r="N922">
        <v>23</v>
      </c>
      <c r="O922">
        <v>72</v>
      </c>
      <c r="P922">
        <v>19</v>
      </c>
      <c r="Q922">
        <v>39</v>
      </c>
      <c r="R922">
        <v>2</v>
      </c>
      <c r="S922">
        <v>11</v>
      </c>
      <c r="T922">
        <v>16</v>
      </c>
      <c r="U922">
        <v>11</v>
      </c>
      <c r="V922">
        <v>1</v>
      </c>
      <c r="W922">
        <v>0</v>
      </c>
      <c r="X922">
        <v>1</v>
      </c>
      <c r="Y922">
        <v>14</v>
      </c>
      <c r="Z922">
        <v>70</v>
      </c>
      <c r="AA922">
        <v>11</v>
      </c>
      <c r="AB922">
        <f t="shared" si="159"/>
        <v>3299</v>
      </c>
      <c r="AC922" s="5">
        <f t="shared" si="160"/>
        <v>0.91638888888888892</v>
      </c>
      <c r="AD922" s="5">
        <f t="shared" si="161"/>
        <v>7.0836111111111109</v>
      </c>
      <c r="AE922" s="12">
        <f t="shared" si="162"/>
        <v>8.6956521739130432E-2</v>
      </c>
      <c r="AF922" s="12">
        <f t="shared" si="163"/>
        <v>8.6956521739130432E-2</v>
      </c>
      <c r="AG922" s="12">
        <f t="shared" si="164"/>
        <v>3.9842995169082129E-2</v>
      </c>
    </row>
    <row r="923" spans="2:33" x14ac:dyDescent="0.3">
      <c r="B923">
        <v>57574</v>
      </c>
      <c r="C923" s="7">
        <v>44008</v>
      </c>
      <c r="D923">
        <f t="shared" si="154"/>
        <v>2020</v>
      </c>
      <c r="E923" t="str">
        <f t="shared" si="155"/>
        <v>Q2-2020</v>
      </c>
      <c r="F923" t="str">
        <f t="shared" si="156"/>
        <v>June</v>
      </c>
      <c r="G923">
        <f t="shared" si="157"/>
        <v>26</v>
      </c>
      <c r="H923" t="str">
        <f t="shared" si="158"/>
        <v>Friday</v>
      </c>
      <c r="I923">
        <v>2</v>
      </c>
      <c r="J923">
        <v>24</v>
      </c>
      <c r="K923">
        <v>29</v>
      </c>
      <c r="L923">
        <v>0</v>
      </c>
      <c r="M923">
        <v>0</v>
      </c>
      <c r="N923">
        <v>24</v>
      </c>
      <c r="O923">
        <v>71</v>
      </c>
      <c r="P923">
        <v>19</v>
      </c>
      <c r="Q923">
        <v>34</v>
      </c>
      <c r="R923">
        <v>1</v>
      </c>
      <c r="S923">
        <v>23</v>
      </c>
      <c r="T923">
        <v>17</v>
      </c>
      <c r="U923">
        <v>14</v>
      </c>
      <c r="V923">
        <v>1</v>
      </c>
      <c r="W923">
        <v>0</v>
      </c>
      <c r="X923">
        <v>0</v>
      </c>
      <c r="Y923">
        <v>7</v>
      </c>
      <c r="Z923">
        <v>51</v>
      </c>
      <c r="AA923">
        <v>15</v>
      </c>
      <c r="AB923">
        <f t="shared" si="159"/>
        <v>3827</v>
      </c>
      <c r="AC923" s="5">
        <f t="shared" si="160"/>
        <v>1.0630555555555556</v>
      </c>
      <c r="AD923" s="5">
        <f t="shared" si="161"/>
        <v>6.9369444444444444</v>
      </c>
      <c r="AE923" s="12">
        <f t="shared" si="162"/>
        <v>4.1666666666666664E-2</v>
      </c>
      <c r="AF923" s="12">
        <f t="shared" si="163"/>
        <v>4.1666666666666664E-2</v>
      </c>
      <c r="AG923" s="12">
        <f t="shared" si="164"/>
        <v>4.4293981481481483E-2</v>
      </c>
    </row>
    <row r="924" spans="2:33" x14ac:dyDescent="0.3">
      <c r="B924">
        <v>57575</v>
      </c>
      <c r="C924" s="7">
        <v>44009</v>
      </c>
      <c r="D924">
        <f t="shared" si="154"/>
        <v>2020</v>
      </c>
      <c r="E924" t="str">
        <f t="shared" si="155"/>
        <v>Q2-2020</v>
      </c>
      <c r="F924" t="str">
        <f t="shared" si="156"/>
        <v>June</v>
      </c>
      <c r="G924">
        <f t="shared" si="157"/>
        <v>26</v>
      </c>
      <c r="H924" t="str">
        <f t="shared" si="158"/>
        <v>Saturday</v>
      </c>
      <c r="I924">
        <v>1</v>
      </c>
      <c r="J924">
        <v>19</v>
      </c>
      <c r="K924">
        <v>30</v>
      </c>
      <c r="L924">
        <v>0</v>
      </c>
      <c r="M924">
        <v>0</v>
      </c>
      <c r="N924">
        <v>19</v>
      </c>
      <c r="O924">
        <v>46</v>
      </c>
      <c r="P924">
        <v>19</v>
      </c>
      <c r="Q924">
        <v>34</v>
      </c>
      <c r="R924">
        <v>1</v>
      </c>
      <c r="S924">
        <v>27</v>
      </c>
      <c r="T924">
        <v>17</v>
      </c>
      <c r="U924">
        <v>19</v>
      </c>
      <c r="V924">
        <v>1</v>
      </c>
      <c r="W924">
        <v>0</v>
      </c>
      <c r="X924">
        <v>0</v>
      </c>
      <c r="Y924">
        <v>17</v>
      </c>
      <c r="Z924">
        <v>39</v>
      </c>
      <c r="AA924">
        <v>20</v>
      </c>
      <c r="AB924">
        <f t="shared" si="159"/>
        <v>1488</v>
      </c>
      <c r="AC924" s="5">
        <f t="shared" si="160"/>
        <v>0.41333333333333333</v>
      </c>
      <c r="AD924" s="5">
        <f t="shared" si="161"/>
        <v>7.5866666666666669</v>
      </c>
      <c r="AE924" s="12">
        <f t="shared" si="162"/>
        <v>5.2631578947368418E-2</v>
      </c>
      <c r="AF924" s="12">
        <f t="shared" si="163"/>
        <v>5.2631578947368418E-2</v>
      </c>
      <c r="AG924" s="12">
        <f t="shared" si="164"/>
        <v>2.175438596491228E-2</v>
      </c>
    </row>
    <row r="925" spans="2:33" x14ac:dyDescent="0.3">
      <c r="B925">
        <v>57576</v>
      </c>
      <c r="C925" s="7">
        <v>44011</v>
      </c>
      <c r="D925">
        <f t="shared" si="154"/>
        <v>2020</v>
      </c>
      <c r="E925" t="str">
        <f t="shared" si="155"/>
        <v>Q2-2020</v>
      </c>
      <c r="F925" t="str">
        <f t="shared" si="156"/>
        <v>June</v>
      </c>
      <c r="G925">
        <f t="shared" si="157"/>
        <v>27</v>
      </c>
      <c r="H925" t="str">
        <f t="shared" si="158"/>
        <v>Monday</v>
      </c>
      <c r="I925">
        <v>1</v>
      </c>
      <c r="J925">
        <v>22</v>
      </c>
      <c r="K925">
        <v>11</v>
      </c>
      <c r="L925">
        <v>0</v>
      </c>
      <c r="M925">
        <v>0</v>
      </c>
      <c r="N925">
        <v>22</v>
      </c>
      <c r="O925">
        <v>80</v>
      </c>
      <c r="P925">
        <v>20</v>
      </c>
      <c r="Q925">
        <v>38</v>
      </c>
      <c r="R925">
        <v>1</v>
      </c>
      <c r="S925">
        <v>11</v>
      </c>
      <c r="T925">
        <v>17</v>
      </c>
      <c r="U925">
        <v>25</v>
      </c>
      <c r="V925">
        <v>1</v>
      </c>
      <c r="W925">
        <v>0</v>
      </c>
      <c r="X925">
        <v>0</v>
      </c>
      <c r="Y925">
        <v>14</v>
      </c>
      <c r="Z925">
        <v>28</v>
      </c>
      <c r="AA925">
        <v>25</v>
      </c>
      <c r="AB925">
        <f t="shared" si="159"/>
        <v>3434</v>
      </c>
      <c r="AC925" s="5">
        <f t="shared" si="160"/>
        <v>0.9538888888888889</v>
      </c>
      <c r="AD925" s="5">
        <f t="shared" si="161"/>
        <v>7.0461111111111112</v>
      </c>
      <c r="AE925" s="12">
        <f t="shared" si="162"/>
        <v>4.5454545454545456E-2</v>
      </c>
      <c r="AF925" s="12">
        <f t="shared" si="163"/>
        <v>4.5454545454545456E-2</v>
      </c>
      <c r="AG925" s="12">
        <f t="shared" si="164"/>
        <v>4.335858585858586E-2</v>
      </c>
    </row>
    <row r="926" spans="2:33" x14ac:dyDescent="0.3">
      <c r="B926">
        <v>57577</v>
      </c>
      <c r="C926" s="7">
        <v>44011</v>
      </c>
      <c r="D926">
        <f t="shared" si="154"/>
        <v>2020</v>
      </c>
      <c r="E926" t="str">
        <f t="shared" si="155"/>
        <v>Q2-2020</v>
      </c>
      <c r="F926" t="str">
        <f t="shared" si="156"/>
        <v>June</v>
      </c>
      <c r="G926">
        <f t="shared" si="157"/>
        <v>27</v>
      </c>
      <c r="H926" t="str">
        <f t="shared" si="158"/>
        <v>Monday</v>
      </c>
      <c r="I926">
        <v>2</v>
      </c>
      <c r="J926">
        <v>23</v>
      </c>
      <c r="K926">
        <v>12</v>
      </c>
      <c r="L926">
        <v>0</v>
      </c>
      <c r="M926">
        <v>0</v>
      </c>
      <c r="N926">
        <v>23</v>
      </c>
      <c r="O926">
        <v>54</v>
      </c>
      <c r="P926">
        <v>19</v>
      </c>
      <c r="Q926">
        <v>36</v>
      </c>
      <c r="R926">
        <v>1</v>
      </c>
      <c r="S926">
        <v>15</v>
      </c>
      <c r="T926">
        <v>16</v>
      </c>
      <c r="U926">
        <v>30</v>
      </c>
      <c r="V926">
        <v>1</v>
      </c>
      <c r="W926">
        <v>0</v>
      </c>
      <c r="X926">
        <v>0</v>
      </c>
      <c r="Y926">
        <v>12</v>
      </c>
      <c r="Z926">
        <v>66</v>
      </c>
      <c r="AA926">
        <v>11</v>
      </c>
      <c r="AB926">
        <f t="shared" si="159"/>
        <v>4092</v>
      </c>
      <c r="AC926" s="5">
        <f t="shared" si="160"/>
        <v>1.1366666666666667</v>
      </c>
      <c r="AD926" s="5">
        <f t="shared" si="161"/>
        <v>6.8633333333333333</v>
      </c>
      <c r="AE926" s="12">
        <f t="shared" si="162"/>
        <v>4.3478260869565216E-2</v>
      </c>
      <c r="AF926" s="12">
        <f t="shared" si="163"/>
        <v>4.3478260869565216E-2</v>
      </c>
      <c r="AG926" s="12">
        <f t="shared" si="164"/>
        <v>4.9420289855072463E-2</v>
      </c>
    </row>
    <row r="927" spans="2:33" x14ac:dyDescent="0.3">
      <c r="B927">
        <v>57578</v>
      </c>
      <c r="C927" s="7">
        <v>44012</v>
      </c>
      <c r="D927">
        <f t="shared" si="154"/>
        <v>2020</v>
      </c>
      <c r="E927" t="str">
        <f t="shared" si="155"/>
        <v>Q2-2020</v>
      </c>
      <c r="F927" t="str">
        <f t="shared" si="156"/>
        <v>June</v>
      </c>
      <c r="G927">
        <f t="shared" si="157"/>
        <v>27</v>
      </c>
      <c r="H927" t="str">
        <f t="shared" si="158"/>
        <v>Tuesday</v>
      </c>
      <c r="I927">
        <v>1</v>
      </c>
      <c r="J927">
        <v>19</v>
      </c>
      <c r="K927">
        <v>13</v>
      </c>
      <c r="L927">
        <v>0</v>
      </c>
      <c r="M927">
        <v>0</v>
      </c>
      <c r="N927">
        <v>19</v>
      </c>
      <c r="O927">
        <v>89</v>
      </c>
      <c r="P927">
        <v>19</v>
      </c>
      <c r="Q927">
        <v>36</v>
      </c>
      <c r="R927">
        <v>1</v>
      </c>
      <c r="S927">
        <v>19</v>
      </c>
      <c r="T927">
        <v>16</v>
      </c>
      <c r="U927">
        <v>15</v>
      </c>
      <c r="V927">
        <v>1</v>
      </c>
      <c r="W927">
        <v>0</v>
      </c>
      <c r="X927">
        <v>0</v>
      </c>
      <c r="Y927">
        <v>9</v>
      </c>
      <c r="Z927">
        <v>55</v>
      </c>
      <c r="AA927">
        <v>16</v>
      </c>
      <c r="AB927">
        <f t="shared" si="159"/>
        <v>2323</v>
      </c>
      <c r="AC927" s="5">
        <f t="shared" si="160"/>
        <v>0.64527777777777773</v>
      </c>
      <c r="AD927" s="5">
        <f t="shared" si="161"/>
        <v>7.3547222222222226</v>
      </c>
      <c r="AE927" s="12">
        <f t="shared" si="162"/>
        <v>5.2631578947368418E-2</v>
      </c>
      <c r="AF927" s="12">
        <f t="shared" si="163"/>
        <v>5.2631578947368418E-2</v>
      </c>
      <c r="AG927" s="12">
        <f t="shared" si="164"/>
        <v>3.3961988304093561E-2</v>
      </c>
    </row>
    <row r="928" spans="2:33" x14ac:dyDescent="0.3">
      <c r="B928">
        <v>57579</v>
      </c>
      <c r="C928" s="7">
        <v>44012</v>
      </c>
      <c r="D928">
        <f t="shared" si="154"/>
        <v>2020</v>
      </c>
      <c r="E928" t="str">
        <f t="shared" si="155"/>
        <v>Q2-2020</v>
      </c>
      <c r="F928" t="str">
        <f t="shared" si="156"/>
        <v>June</v>
      </c>
      <c r="G928">
        <f t="shared" si="157"/>
        <v>27</v>
      </c>
      <c r="H928" t="str">
        <f t="shared" si="158"/>
        <v>Tuesday</v>
      </c>
      <c r="I928">
        <v>2</v>
      </c>
      <c r="J928">
        <v>25</v>
      </c>
      <c r="K928">
        <v>14</v>
      </c>
      <c r="L928">
        <v>0</v>
      </c>
      <c r="M928">
        <v>0</v>
      </c>
      <c r="N928">
        <v>25</v>
      </c>
      <c r="O928">
        <v>63</v>
      </c>
      <c r="P928">
        <v>21</v>
      </c>
      <c r="Q928">
        <v>35</v>
      </c>
      <c r="R928">
        <v>2</v>
      </c>
      <c r="S928">
        <v>23</v>
      </c>
      <c r="T928">
        <v>16</v>
      </c>
      <c r="U928">
        <v>20</v>
      </c>
      <c r="V928">
        <v>1</v>
      </c>
      <c r="W928">
        <v>0</v>
      </c>
      <c r="X928">
        <v>1</v>
      </c>
      <c r="Y928">
        <v>7</v>
      </c>
      <c r="Z928">
        <v>43</v>
      </c>
      <c r="AA928">
        <v>21</v>
      </c>
      <c r="AB928">
        <f t="shared" si="159"/>
        <v>3771</v>
      </c>
      <c r="AC928" s="5">
        <f t="shared" si="160"/>
        <v>1.0475000000000001</v>
      </c>
      <c r="AD928" s="5">
        <f t="shared" si="161"/>
        <v>6.9524999999999997</v>
      </c>
      <c r="AE928" s="12">
        <f t="shared" si="162"/>
        <v>0.08</v>
      </c>
      <c r="AF928" s="12">
        <f t="shared" si="163"/>
        <v>0.08</v>
      </c>
      <c r="AG928" s="12">
        <f t="shared" si="164"/>
        <v>4.1900000000000007E-2</v>
      </c>
    </row>
    <row r="929" spans="2:33" x14ac:dyDescent="0.3">
      <c r="B929">
        <v>57580</v>
      </c>
      <c r="C929" s="7">
        <v>44013</v>
      </c>
      <c r="D929">
        <f t="shared" si="154"/>
        <v>2020</v>
      </c>
      <c r="E929" t="str">
        <f t="shared" si="155"/>
        <v>Q3-2020</v>
      </c>
      <c r="F929" t="str">
        <f t="shared" si="156"/>
        <v>July</v>
      </c>
      <c r="G929">
        <f t="shared" si="157"/>
        <v>27</v>
      </c>
      <c r="H929" t="str">
        <f t="shared" si="158"/>
        <v>Wednesday</v>
      </c>
      <c r="I929">
        <v>1</v>
      </c>
      <c r="J929">
        <v>22</v>
      </c>
      <c r="K929">
        <v>20</v>
      </c>
      <c r="L929">
        <v>0</v>
      </c>
      <c r="M929">
        <v>0</v>
      </c>
      <c r="N929">
        <v>22</v>
      </c>
      <c r="O929">
        <v>76</v>
      </c>
      <c r="P929">
        <v>19</v>
      </c>
      <c r="Q929">
        <v>39</v>
      </c>
      <c r="R929">
        <v>1</v>
      </c>
      <c r="S929">
        <v>29</v>
      </c>
      <c r="T929">
        <v>15</v>
      </c>
      <c r="U929">
        <v>14</v>
      </c>
      <c r="V929">
        <v>1</v>
      </c>
      <c r="W929">
        <v>0</v>
      </c>
      <c r="X929">
        <v>0</v>
      </c>
      <c r="Y929">
        <v>16</v>
      </c>
      <c r="Z929">
        <v>64</v>
      </c>
      <c r="AA929">
        <v>14</v>
      </c>
      <c r="AB929">
        <f t="shared" si="159"/>
        <v>3228</v>
      </c>
      <c r="AC929" s="5">
        <f t="shared" si="160"/>
        <v>0.89666666666666661</v>
      </c>
      <c r="AD929" s="5">
        <f t="shared" si="161"/>
        <v>7.1033333333333335</v>
      </c>
      <c r="AE929" s="12">
        <f t="shared" si="162"/>
        <v>4.5454545454545456E-2</v>
      </c>
      <c r="AF929" s="12">
        <f t="shared" si="163"/>
        <v>4.5454545454545456E-2</v>
      </c>
      <c r="AG929" s="12">
        <f t="shared" si="164"/>
        <v>4.0757575757575756E-2</v>
      </c>
    </row>
    <row r="930" spans="2:33" x14ac:dyDescent="0.3">
      <c r="B930">
        <v>57581</v>
      </c>
      <c r="C930" s="7">
        <v>44013</v>
      </c>
      <c r="D930">
        <f t="shared" si="154"/>
        <v>2020</v>
      </c>
      <c r="E930" t="str">
        <f t="shared" si="155"/>
        <v>Q3-2020</v>
      </c>
      <c r="F930" t="str">
        <f t="shared" si="156"/>
        <v>July</v>
      </c>
      <c r="G930">
        <f t="shared" si="157"/>
        <v>27</v>
      </c>
      <c r="H930" t="str">
        <f t="shared" si="158"/>
        <v>Wednesday</v>
      </c>
      <c r="I930">
        <v>2</v>
      </c>
      <c r="J930">
        <v>21</v>
      </c>
      <c r="K930">
        <v>13</v>
      </c>
      <c r="L930">
        <v>0</v>
      </c>
      <c r="M930">
        <v>0</v>
      </c>
      <c r="N930">
        <v>21</v>
      </c>
      <c r="O930">
        <v>76</v>
      </c>
      <c r="P930">
        <v>21</v>
      </c>
      <c r="Q930">
        <v>41</v>
      </c>
      <c r="R930">
        <v>3</v>
      </c>
      <c r="S930">
        <v>21</v>
      </c>
      <c r="T930">
        <v>16</v>
      </c>
      <c r="U930">
        <v>18</v>
      </c>
      <c r="V930">
        <v>2</v>
      </c>
      <c r="W930">
        <v>0</v>
      </c>
      <c r="X930">
        <v>1</v>
      </c>
      <c r="Y930">
        <v>10</v>
      </c>
      <c r="Z930">
        <v>44</v>
      </c>
      <c r="AA930">
        <v>18</v>
      </c>
      <c r="AB930">
        <f t="shared" si="159"/>
        <v>2344</v>
      </c>
      <c r="AC930" s="5">
        <f t="shared" si="160"/>
        <v>0.65111111111111108</v>
      </c>
      <c r="AD930" s="5">
        <f t="shared" si="161"/>
        <v>7.3488888888888892</v>
      </c>
      <c r="AE930" s="12">
        <f t="shared" si="162"/>
        <v>0.14285714285714285</v>
      </c>
      <c r="AF930" s="12">
        <f t="shared" si="163"/>
        <v>0.14285714285714285</v>
      </c>
      <c r="AG930" s="12">
        <f t="shared" si="164"/>
        <v>3.1005291005291005E-2</v>
      </c>
    </row>
    <row r="931" spans="2:33" x14ac:dyDescent="0.3">
      <c r="B931">
        <v>57582</v>
      </c>
      <c r="C931" s="7">
        <v>44014</v>
      </c>
      <c r="D931">
        <f t="shared" si="154"/>
        <v>2020</v>
      </c>
      <c r="E931" t="str">
        <f t="shared" si="155"/>
        <v>Q3-2020</v>
      </c>
      <c r="F931" t="str">
        <f t="shared" si="156"/>
        <v>July</v>
      </c>
      <c r="G931">
        <f t="shared" si="157"/>
        <v>27</v>
      </c>
      <c r="H931" t="str">
        <f t="shared" si="158"/>
        <v>Thursday</v>
      </c>
      <c r="I931">
        <v>1</v>
      </c>
      <c r="J931">
        <v>22</v>
      </c>
      <c r="K931">
        <v>14</v>
      </c>
      <c r="L931">
        <v>0</v>
      </c>
      <c r="M931">
        <v>0</v>
      </c>
      <c r="N931">
        <v>22</v>
      </c>
      <c r="O931">
        <v>50</v>
      </c>
      <c r="P931">
        <v>19</v>
      </c>
      <c r="Q931">
        <v>40</v>
      </c>
      <c r="R931">
        <v>2</v>
      </c>
      <c r="S931">
        <v>25</v>
      </c>
      <c r="T931">
        <v>16</v>
      </c>
      <c r="U931">
        <v>23</v>
      </c>
      <c r="V931">
        <v>2</v>
      </c>
      <c r="W931">
        <v>0</v>
      </c>
      <c r="X931">
        <v>0</v>
      </c>
      <c r="Y931">
        <v>7</v>
      </c>
      <c r="Z931">
        <v>33</v>
      </c>
      <c r="AA931">
        <v>23</v>
      </c>
      <c r="AB931">
        <f t="shared" si="159"/>
        <v>3070</v>
      </c>
      <c r="AC931" s="5">
        <f t="shared" si="160"/>
        <v>0.85277777777777775</v>
      </c>
      <c r="AD931" s="5">
        <f t="shared" si="161"/>
        <v>7.1472222222222221</v>
      </c>
      <c r="AE931" s="12">
        <f t="shared" si="162"/>
        <v>9.0909090909090912E-2</v>
      </c>
      <c r="AF931" s="12">
        <f t="shared" si="163"/>
        <v>9.0909090909090912E-2</v>
      </c>
      <c r="AG931" s="12">
        <f t="shared" si="164"/>
        <v>3.8762626262626262E-2</v>
      </c>
    </row>
    <row r="932" spans="2:33" x14ac:dyDescent="0.3">
      <c r="B932">
        <v>57583</v>
      </c>
      <c r="C932" s="7">
        <v>44014</v>
      </c>
      <c r="D932">
        <f t="shared" si="154"/>
        <v>2020</v>
      </c>
      <c r="E932" t="str">
        <f t="shared" si="155"/>
        <v>Q3-2020</v>
      </c>
      <c r="F932" t="str">
        <f t="shared" si="156"/>
        <v>July</v>
      </c>
      <c r="G932">
        <f t="shared" si="157"/>
        <v>27</v>
      </c>
      <c r="H932" t="str">
        <f t="shared" si="158"/>
        <v>Thursday</v>
      </c>
      <c r="I932">
        <v>2</v>
      </c>
      <c r="J932">
        <v>22</v>
      </c>
      <c r="K932">
        <v>15</v>
      </c>
      <c r="L932">
        <v>0</v>
      </c>
      <c r="M932">
        <v>0</v>
      </c>
      <c r="N932">
        <v>22</v>
      </c>
      <c r="O932">
        <v>84</v>
      </c>
      <c r="P932">
        <v>21</v>
      </c>
      <c r="Q932">
        <v>39</v>
      </c>
      <c r="R932">
        <v>3</v>
      </c>
      <c r="S932">
        <v>29</v>
      </c>
      <c r="T932">
        <v>16</v>
      </c>
      <c r="U932">
        <v>28</v>
      </c>
      <c r="V932">
        <v>2</v>
      </c>
      <c r="W932">
        <v>0</v>
      </c>
      <c r="X932">
        <v>1</v>
      </c>
      <c r="Y932">
        <v>17</v>
      </c>
      <c r="Z932">
        <v>71</v>
      </c>
      <c r="AA932">
        <v>28</v>
      </c>
      <c r="AB932">
        <f t="shared" si="159"/>
        <v>3021</v>
      </c>
      <c r="AC932" s="5">
        <f t="shared" si="160"/>
        <v>0.83916666666666662</v>
      </c>
      <c r="AD932" s="5">
        <f t="shared" si="161"/>
        <v>7.1608333333333336</v>
      </c>
      <c r="AE932" s="12">
        <f t="shared" si="162"/>
        <v>0.13636363636363635</v>
      </c>
      <c r="AF932" s="12">
        <f t="shared" si="163"/>
        <v>0.13636363636363635</v>
      </c>
      <c r="AG932" s="12">
        <f t="shared" si="164"/>
        <v>3.814393939393939E-2</v>
      </c>
    </row>
    <row r="933" spans="2:33" x14ac:dyDescent="0.3">
      <c r="B933">
        <v>57584</v>
      </c>
      <c r="C933" s="7">
        <v>44015</v>
      </c>
      <c r="D933">
        <f t="shared" si="154"/>
        <v>2020</v>
      </c>
      <c r="E933" t="str">
        <f t="shared" si="155"/>
        <v>Q3-2020</v>
      </c>
      <c r="F933" t="str">
        <f t="shared" si="156"/>
        <v>July</v>
      </c>
      <c r="G933">
        <f t="shared" si="157"/>
        <v>27</v>
      </c>
      <c r="H933" t="str">
        <f t="shared" si="158"/>
        <v>Friday</v>
      </c>
      <c r="I933">
        <v>1</v>
      </c>
      <c r="J933">
        <v>19</v>
      </c>
      <c r="K933">
        <v>16</v>
      </c>
      <c r="L933">
        <v>0</v>
      </c>
      <c r="M933">
        <v>0</v>
      </c>
      <c r="N933">
        <v>19</v>
      </c>
      <c r="O933">
        <v>59</v>
      </c>
      <c r="P933">
        <v>20</v>
      </c>
      <c r="Q933">
        <v>38</v>
      </c>
      <c r="R933">
        <v>1</v>
      </c>
      <c r="S933">
        <v>13</v>
      </c>
      <c r="T933">
        <v>16</v>
      </c>
      <c r="U933">
        <v>13</v>
      </c>
      <c r="V933">
        <v>1</v>
      </c>
      <c r="W933">
        <v>0</v>
      </c>
      <c r="X933">
        <v>0</v>
      </c>
      <c r="Y933">
        <v>14</v>
      </c>
      <c r="Z933">
        <v>60</v>
      </c>
      <c r="AA933">
        <v>14</v>
      </c>
      <c r="AB933">
        <f t="shared" si="159"/>
        <v>1538</v>
      </c>
      <c r="AC933" s="5">
        <f t="shared" si="160"/>
        <v>0.42722222222222223</v>
      </c>
      <c r="AD933" s="5">
        <f t="shared" si="161"/>
        <v>7.5727777777777776</v>
      </c>
      <c r="AE933" s="12">
        <f t="shared" si="162"/>
        <v>5.2631578947368418E-2</v>
      </c>
      <c r="AF933" s="12">
        <f t="shared" si="163"/>
        <v>5.2631578947368418E-2</v>
      </c>
      <c r="AG933" s="12">
        <f t="shared" si="164"/>
        <v>2.2485380116959063E-2</v>
      </c>
    </row>
    <row r="934" spans="2:33" x14ac:dyDescent="0.3">
      <c r="B934">
        <v>57585</v>
      </c>
      <c r="C934" s="7">
        <v>44015</v>
      </c>
      <c r="D934">
        <f t="shared" si="154"/>
        <v>2020</v>
      </c>
      <c r="E934" t="str">
        <f t="shared" si="155"/>
        <v>Q3-2020</v>
      </c>
      <c r="F934" t="str">
        <f t="shared" si="156"/>
        <v>July</v>
      </c>
      <c r="G934">
        <f t="shared" si="157"/>
        <v>27</v>
      </c>
      <c r="H934" t="str">
        <f t="shared" si="158"/>
        <v>Friday</v>
      </c>
      <c r="I934">
        <v>2</v>
      </c>
      <c r="J934">
        <v>23</v>
      </c>
      <c r="K934">
        <v>17</v>
      </c>
      <c r="L934">
        <v>0</v>
      </c>
      <c r="M934">
        <v>0</v>
      </c>
      <c r="N934">
        <v>23</v>
      </c>
      <c r="O934">
        <v>33</v>
      </c>
      <c r="P934">
        <v>20</v>
      </c>
      <c r="Q934">
        <v>37</v>
      </c>
      <c r="R934">
        <v>2</v>
      </c>
      <c r="S934">
        <v>17</v>
      </c>
      <c r="T934">
        <v>15</v>
      </c>
      <c r="U934">
        <v>19</v>
      </c>
      <c r="V934">
        <v>2</v>
      </c>
      <c r="W934">
        <v>0</v>
      </c>
      <c r="X934">
        <v>0</v>
      </c>
      <c r="Y934">
        <v>12</v>
      </c>
      <c r="Z934">
        <v>48</v>
      </c>
      <c r="AA934">
        <v>19</v>
      </c>
      <c r="AB934">
        <f t="shared" si="159"/>
        <v>2455</v>
      </c>
      <c r="AC934" s="5">
        <f t="shared" si="160"/>
        <v>0.68194444444444446</v>
      </c>
      <c r="AD934" s="5">
        <f t="shared" si="161"/>
        <v>7.3180555555555555</v>
      </c>
      <c r="AE934" s="12">
        <f t="shared" si="162"/>
        <v>8.6956521739130432E-2</v>
      </c>
      <c r="AF934" s="12">
        <f t="shared" si="163"/>
        <v>8.6956521739130432E-2</v>
      </c>
      <c r="AG934" s="12">
        <f t="shared" si="164"/>
        <v>2.9649758454106282E-2</v>
      </c>
    </row>
    <row r="935" spans="2:33" x14ac:dyDescent="0.3">
      <c r="B935">
        <v>57586</v>
      </c>
      <c r="C935" s="7">
        <v>44016</v>
      </c>
      <c r="D935">
        <f t="shared" si="154"/>
        <v>2020</v>
      </c>
      <c r="E935" t="str">
        <f t="shared" si="155"/>
        <v>Q3-2020</v>
      </c>
      <c r="F935" t="str">
        <f t="shared" si="156"/>
        <v>July</v>
      </c>
      <c r="G935">
        <f t="shared" si="157"/>
        <v>27</v>
      </c>
      <c r="H935" t="str">
        <f t="shared" si="158"/>
        <v>Saturday</v>
      </c>
      <c r="I935">
        <v>1</v>
      </c>
      <c r="J935">
        <v>19</v>
      </c>
      <c r="K935">
        <v>15</v>
      </c>
      <c r="L935">
        <v>0</v>
      </c>
      <c r="M935">
        <v>0</v>
      </c>
      <c r="N935">
        <v>19</v>
      </c>
      <c r="O935">
        <v>38</v>
      </c>
      <c r="P935">
        <v>21</v>
      </c>
      <c r="Q935">
        <v>36</v>
      </c>
      <c r="R935">
        <v>2</v>
      </c>
      <c r="S935">
        <v>25</v>
      </c>
      <c r="T935">
        <v>22</v>
      </c>
      <c r="U935">
        <v>26</v>
      </c>
      <c r="V935">
        <v>2</v>
      </c>
      <c r="W935">
        <v>0</v>
      </c>
      <c r="X935">
        <v>0</v>
      </c>
      <c r="Y935">
        <v>15</v>
      </c>
      <c r="Z935">
        <v>74</v>
      </c>
      <c r="AA935">
        <v>28</v>
      </c>
      <c r="AB935" s="16">
        <f t="shared" si="159"/>
        <v>-24</v>
      </c>
      <c r="AC935" s="11">
        <f t="shared" si="160"/>
        <v>-6.6666666666666671E-3</v>
      </c>
      <c r="AD935" s="5">
        <f t="shared" si="161"/>
        <v>8.0066666666666659</v>
      </c>
      <c r="AE935" s="12">
        <f t="shared" si="162"/>
        <v>0.10526315789473684</v>
      </c>
      <c r="AF935" s="12">
        <f t="shared" si="163"/>
        <v>0.10526315789473684</v>
      </c>
      <c r="AG935" s="17">
        <f t="shared" si="164"/>
        <v>-3.5087719298245617E-4</v>
      </c>
    </row>
    <row r="936" spans="2:33" x14ac:dyDescent="0.3">
      <c r="B936">
        <v>57587</v>
      </c>
      <c r="C936" s="7">
        <v>44018</v>
      </c>
      <c r="D936">
        <f t="shared" si="154"/>
        <v>2020</v>
      </c>
      <c r="E936" t="str">
        <f t="shared" si="155"/>
        <v>Q3-2020</v>
      </c>
      <c r="F936" t="str">
        <f t="shared" si="156"/>
        <v>July</v>
      </c>
      <c r="G936">
        <f t="shared" si="157"/>
        <v>28</v>
      </c>
      <c r="H936" t="str">
        <f t="shared" si="158"/>
        <v>Monday</v>
      </c>
      <c r="I936">
        <v>1</v>
      </c>
      <c r="J936">
        <v>22</v>
      </c>
      <c r="K936">
        <v>16</v>
      </c>
      <c r="L936">
        <v>0</v>
      </c>
      <c r="M936">
        <v>0</v>
      </c>
      <c r="N936">
        <v>22</v>
      </c>
      <c r="O936">
        <v>72</v>
      </c>
      <c r="P936">
        <v>19</v>
      </c>
      <c r="Q936">
        <v>40</v>
      </c>
      <c r="R936">
        <v>2</v>
      </c>
      <c r="S936">
        <v>29</v>
      </c>
      <c r="T936">
        <v>22</v>
      </c>
      <c r="U936">
        <v>12</v>
      </c>
      <c r="V936">
        <v>1</v>
      </c>
      <c r="W936">
        <v>0</v>
      </c>
      <c r="X936">
        <v>1</v>
      </c>
      <c r="Y936">
        <v>12</v>
      </c>
      <c r="Z936">
        <v>63</v>
      </c>
      <c r="AA936">
        <v>13</v>
      </c>
      <c r="AB936">
        <f t="shared" si="159"/>
        <v>3282</v>
      </c>
      <c r="AC936" s="5">
        <f t="shared" si="160"/>
        <v>0.91166666666666663</v>
      </c>
      <c r="AD936" s="5">
        <f t="shared" si="161"/>
        <v>7.0883333333333329</v>
      </c>
      <c r="AE936" s="12">
        <f t="shared" si="162"/>
        <v>9.0909090909090912E-2</v>
      </c>
      <c r="AF936" s="12">
        <f t="shared" si="163"/>
        <v>9.0909090909090912E-2</v>
      </c>
      <c r="AG936" s="12">
        <f t="shared" si="164"/>
        <v>4.1439393939393936E-2</v>
      </c>
    </row>
    <row r="937" spans="2:33" x14ac:dyDescent="0.3">
      <c r="B937">
        <v>57588</v>
      </c>
      <c r="C937" s="7">
        <v>44018</v>
      </c>
      <c r="D937">
        <f t="shared" si="154"/>
        <v>2020</v>
      </c>
      <c r="E937" t="str">
        <f t="shared" si="155"/>
        <v>Q3-2020</v>
      </c>
      <c r="F937" t="str">
        <f t="shared" si="156"/>
        <v>July</v>
      </c>
      <c r="G937">
        <f t="shared" si="157"/>
        <v>28</v>
      </c>
      <c r="H937" t="str">
        <f t="shared" si="158"/>
        <v>Monday</v>
      </c>
      <c r="I937">
        <v>2</v>
      </c>
      <c r="J937">
        <v>22</v>
      </c>
      <c r="K937">
        <v>17</v>
      </c>
      <c r="L937">
        <v>0</v>
      </c>
      <c r="M937">
        <v>0</v>
      </c>
      <c r="N937">
        <v>22</v>
      </c>
      <c r="O937">
        <v>47</v>
      </c>
      <c r="P937">
        <v>21</v>
      </c>
      <c r="Q937">
        <v>39</v>
      </c>
      <c r="R937">
        <v>3</v>
      </c>
      <c r="S937">
        <v>13</v>
      </c>
      <c r="T937">
        <v>22</v>
      </c>
      <c r="U937">
        <v>17</v>
      </c>
      <c r="V937">
        <v>3</v>
      </c>
      <c r="W937">
        <v>0</v>
      </c>
      <c r="X937">
        <v>0</v>
      </c>
      <c r="Y937">
        <v>10</v>
      </c>
      <c r="Z937">
        <v>51</v>
      </c>
      <c r="AA937">
        <v>18</v>
      </c>
      <c r="AB937">
        <f t="shared" si="159"/>
        <v>2128</v>
      </c>
      <c r="AC937" s="5">
        <f t="shared" si="160"/>
        <v>0.59111111111111114</v>
      </c>
      <c r="AD937" s="5">
        <f t="shared" si="161"/>
        <v>7.4088888888888889</v>
      </c>
      <c r="AE937" s="12">
        <f t="shared" si="162"/>
        <v>0.13636363636363635</v>
      </c>
      <c r="AF937" s="12">
        <f t="shared" si="163"/>
        <v>0.13636363636363635</v>
      </c>
      <c r="AG937" s="12">
        <f t="shared" si="164"/>
        <v>2.6868686868686872E-2</v>
      </c>
    </row>
    <row r="938" spans="2:33" x14ac:dyDescent="0.3">
      <c r="B938">
        <v>57589</v>
      </c>
      <c r="C938" s="7">
        <v>44019</v>
      </c>
      <c r="D938">
        <f t="shared" si="154"/>
        <v>2020</v>
      </c>
      <c r="E938" t="str">
        <f t="shared" si="155"/>
        <v>Q3-2020</v>
      </c>
      <c r="F938" t="str">
        <f t="shared" si="156"/>
        <v>July</v>
      </c>
      <c r="G938">
        <f t="shared" si="157"/>
        <v>28</v>
      </c>
      <c r="H938" t="str">
        <f t="shared" si="158"/>
        <v>Tuesday</v>
      </c>
      <c r="I938">
        <v>1</v>
      </c>
      <c r="J938">
        <v>22</v>
      </c>
      <c r="K938">
        <v>10</v>
      </c>
      <c r="L938">
        <v>0</v>
      </c>
      <c r="M938">
        <v>0</v>
      </c>
      <c r="N938">
        <v>22</v>
      </c>
      <c r="O938">
        <v>47</v>
      </c>
      <c r="P938">
        <v>19</v>
      </c>
      <c r="Q938">
        <v>41</v>
      </c>
      <c r="R938">
        <v>1</v>
      </c>
      <c r="S938">
        <v>25</v>
      </c>
      <c r="T938">
        <v>23</v>
      </c>
      <c r="U938">
        <v>20</v>
      </c>
      <c r="V938">
        <v>1</v>
      </c>
      <c r="W938">
        <v>0</v>
      </c>
      <c r="X938">
        <v>0</v>
      </c>
      <c r="Y938">
        <v>15</v>
      </c>
      <c r="Z938">
        <v>32</v>
      </c>
      <c r="AA938">
        <v>22</v>
      </c>
      <c r="AB938">
        <f t="shared" si="159"/>
        <v>3326</v>
      </c>
      <c r="AC938" s="5">
        <f t="shared" si="160"/>
        <v>0.92388888888888887</v>
      </c>
      <c r="AD938" s="5">
        <f t="shared" si="161"/>
        <v>7.0761111111111115</v>
      </c>
      <c r="AE938" s="12">
        <f t="shared" si="162"/>
        <v>4.5454545454545456E-2</v>
      </c>
      <c r="AF938" s="12">
        <f t="shared" si="163"/>
        <v>4.5454545454545456E-2</v>
      </c>
      <c r="AG938" s="12">
        <f t="shared" si="164"/>
        <v>4.1994949494949495E-2</v>
      </c>
    </row>
    <row r="939" spans="2:33" x14ac:dyDescent="0.3">
      <c r="B939">
        <v>57590</v>
      </c>
      <c r="C939" s="7">
        <v>44019</v>
      </c>
      <c r="D939">
        <f t="shared" si="154"/>
        <v>2020</v>
      </c>
      <c r="E939" t="str">
        <f t="shared" si="155"/>
        <v>Q3-2020</v>
      </c>
      <c r="F939" t="str">
        <f t="shared" si="156"/>
        <v>July</v>
      </c>
      <c r="G939">
        <f t="shared" si="157"/>
        <v>28</v>
      </c>
      <c r="H939" t="str">
        <f t="shared" si="158"/>
        <v>Tuesday</v>
      </c>
      <c r="I939">
        <v>2</v>
      </c>
      <c r="J939">
        <v>22</v>
      </c>
      <c r="K939">
        <v>11</v>
      </c>
      <c r="L939">
        <v>0</v>
      </c>
      <c r="M939">
        <v>0</v>
      </c>
      <c r="N939">
        <v>22</v>
      </c>
      <c r="O939">
        <v>81</v>
      </c>
      <c r="P939">
        <v>21</v>
      </c>
      <c r="Q939">
        <v>40</v>
      </c>
      <c r="R939">
        <v>2</v>
      </c>
      <c r="S939">
        <v>29</v>
      </c>
      <c r="T939">
        <v>23</v>
      </c>
      <c r="U939">
        <v>25</v>
      </c>
      <c r="V939">
        <v>2</v>
      </c>
      <c r="W939">
        <v>0</v>
      </c>
      <c r="X939">
        <v>0</v>
      </c>
      <c r="Y939">
        <v>13</v>
      </c>
      <c r="Z939">
        <v>70</v>
      </c>
      <c r="AA939">
        <v>27</v>
      </c>
      <c r="AB939">
        <f t="shared" si="159"/>
        <v>3158</v>
      </c>
      <c r="AC939" s="5">
        <f t="shared" si="160"/>
        <v>0.87722222222222224</v>
      </c>
      <c r="AD939" s="5">
        <f t="shared" si="161"/>
        <v>7.1227777777777774</v>
      </c>
      <c r="AE939" s="12">
        <f t="shared" si="162"/>
        <v>9.0909090909090912E-2</v>
      </c>
      <c r="AF939" s="12">
        <f t="shared" si="163"/>
        <v>9.0909090909090912E-2</v>
      </c>
      <c r="AG939" s="12">
        <f t="shared" si="164"/>
        <v>3.9873737373737374E-2</v>
      </c>
    </row>
    <row r="940" spans="2:33" x14ac:dyDescent="0.3">
      <c r="B940">
        <v>57591</v>
      </c>
      <c r="C940" s="7">
        <v>44020</v>
      </c>
      <c r="D940">
        <f t="shared" si="154"/>
        <v>2020</v>
      </c>
      <c r="E940" t="str">
        <f t="shared" si="155"/>
        <v>Q3-2020</v>
      </c>
      <c r="F940" t="str">
        <f t="shared" si="156"/>
        <v>July</v>
      </c>
      <c r="G940">
        <f t="shared" si="157"/>
        <v>28</v>
      </c>
      <c r="H940" t="str">
        <f t="shared" si="158"/>
        <v>Wednesday</v>
      </c>
      <c r="I940">
        <v>1</v>
      </c>
      <c r="J940">
        <v>20</v>
      </c>
      <c r="K940">
        <v>12</v>
      </c>
      <c r="L940">
        <v>0</v>
      </c>
      <c r="M940">
        <v>0</v>
      </c>
      <c r="N940">
        <v>20</v>
      </c>
      <c r="O940">
        <v>55</v>
      </c>
      <c r="P940">
        <v>21</v>
      </c>
      <c r="Q940">
        <v>39</v>
      </c>
      <c r="R940">
        <v>1</v>
      </c>
      <c r="S940">
        <v>13</v>
      </c>
      <c r="T940">
        <v>23</v>
      </c>
      <c r="U940">
        <v>11</v>
      </c>
      <c r="V940">
        <v>1</v>
      </c>
      <c r="W940">
        <v>0</v>
      </c>
      <c r="X940">
        <v>0</v>
      </c>
      <c r="Y940">
        <v>10</v>
      </c>
      <c r="Z940">
        <v>59</v>
      </c>
      <c r="AA940">
        <v>12</v>
      </c>
      <c r="AB940">
        <f t="shared" si="159"/>
        <v>1537</v>
      </c>
      <c r="AC940" s="5">
        <f t="shared" si="160"/>
        <v>0.42694444444444446</v>
      </c>
      <c r="AD940" s="5">
        <f t="shared" si="161"/>
        <v>7.5730555555555554</v>
      </c>
      <c r="AE940" s="12">
        <f t="shared" si="162"/>
        <v>0.05</v>
      </c>
      <c r="AF940" s="12">
        <f t="shared" si="163"/>
        <v>0.05</v>
      </c>
      <c r="AG940" s="12">
        <f t="shared" si="164"/>
        <v>2.1347222222222222E-2</v>
      </c>
    </row>
    <row r="941" spans="2:33" x14ac:dyDescent="0.3">
      <c r="B941">
        <v>57592</v>
      </c>
      <c r="C941" s="7">
        <v>44020</v>
      </c>
      <c r="D941">
        <f t="shared" si="154"/>
        <v>2020</v>
      </c>
      <c r="E941" t="str">
        <f t="shared" si="155"/>
        <v>Q3-2020</v>
      </c>
      <c r="F941" t="str">
        <f t="shared" si="156"/>
        <v>July</v>
      </c>
      <c r="G941">
        <f t="shared" si="157"/>
        <v>28</v>
      </c>
      <c r="H941" t="str">
        <f t="shared" si="158"/>
        <v>Wednesday</v>
      </c>
      <c r="I941">
        <v>2</v>
      </c>
      <c r="J941">
        <v>23</v>
      </c>
      <c r="K941">
        <v>13</v>
      </c>
      <c r="L941">
        <v>0</v>
      </c>
      <c r="M941">
        <v>0</v>
      </c>
      <c r="N941">
        <v>23</v>
      </c>
      <c r="O941">
        <v>89</v>
      </c>
      <c r="P941">
        <v>20</v>
      </c>
      <c r="Q941">
        <v>38</v>
      </c>
      <c r="R941">
        <v>3</v>
      </c>
      <c r="S941">
        <v>17</v>
      </c>
      <c r="T941">
        <v>23</v>
      </c>
      <c r="U941">
        <v>16</v>
      </c>
      <c r="V941">
        <v>3</v>
      </c>
      <c r="W941">
        <v>0</v>
      </c>
      <c r="X941">
        <v>0</v>
      </c>
      <c r="Y941">
        <v>8</v>
      </c>
      <c r="Z941">
        <v>47</v>
      </c>
      <c r="AA941">
        <v>17</v>
      </c>
      <c r="AB941">
        <f t="shared" si="159"/>
        <v>3962</v>
      </c>
      <c r="AC941" s="5">
        <f t="shared" si="160"/>
        <v>1.1005555555555555</v>
      </c>
      <c r="AD941" s="5">
        <f t="shared" si="161"/>
        <v>6.8994444444444447</v>
      </c>
      <c r="AE941" s="12">
        <f t="shared" si="162"/>
        <v>0.13043478260869565</v>
      </c>
      <c r="AF941" s="12">
        <f t="shared" si="163"/>
        <v>0.13043478260869565</v>
      </c>
      <c r="AG941" s="12">
        <f t="shared" si="164"/>
        <v>4.7850241545893721E-2</v>
      </c>
    </row>
    <row r="942" spans="2:33" x14ac:dyDescent="0.3">
      <c r="B942">
        <v>57593</v>
      </c>
      <c r="C942" s="7">
        <v>44021</v>
      </c>
      <c r="D942">
        <f t="shared" si="154"/>
        <v>2020</v>
      </c>
      <c r="E942" t="str">
        <f t="shared" si="155"/>
        <v>Q3-2020</v>
      </c>
      <c r="F942" t="str">
        <f t="shared" si="156"/>
        <v>July</v>
      </c>
      <c r="G942">
        <f t="shared" si="157"/>
        <v>28</v>
      </c>
      <c r="H942" t="str">
        <f t="shared" si="158"/>
        <v>Thursday</v>
      </c>
      <c r="I942">
        <v>1</v>
      </c>
      <c r="J942">
        <v>21</v>
      </c>
      <c r="K942">
        <v>14</v>
      </c>
      <c r="L942">
        <v>0</v>
      </c>
      <c r="M942">
        <v>0</v>
      </c>
      <c r="N942">
        <v>21</v>
      </c>
      <c r="O942">
        <v>64</v>
      </c>
      <c r="P942">
        <v>20</v>
      </c>
      <c r="Q942">
        <v>37</v>
      </c>
      <c r="R942">
        <v>2</v>
      </c>
      <c r="S942">
        <v>21</v>
      </c>
      <c r="T942">
        <v>22</v>
      </c>
      <c r="U942">
        <v>21</v>
      </c>
      <c r="V942">
        <v>1</v>
      </c>
      <c r="W942">
        <v>0</v>
      </c>
      <c r="X942">
        <v>1</v>
      </c>
      <c r="Y942">
        <v>17</v>
      </c>
      <c r="Z942">
        <v>36</v>
      </c>
      <c r="AA942">
        <v>22</v>
      </c>
      <c r="AB942">
        <f t="shared" si="159"/>
        <v>2547</v>
      </c>
      <c r="AC942" s="5">
        <f t="shared" si="160"/>
        <v>0.70750000000000002</v>
      </c>
      <c r="AD942" s="5">
        <f t="shared" si="161"/>
        <v>7.2925000000000004</v>
      </c>
      <c r="AE942" s="12">
        <f t="shared" si="162"/>
        <v>9.5238095238095233E-2</v>
      </c>
      <c r="AF942" s="12">
        <f t="shared" si="163"/>
        <v>9.5238095238095233E-2</v>
      </c>
      <c r="AG942" s="12">
        <f t="shared" si="164"/>
        <v>3.3690476190476194E-2</v>
      </c>
    </row>
    <row r="943" spans="2:33" x14ac:dyDescent="0.3">
      <c r="B943">
        <v>57594</v>
      </c>
      <c r="C943" s="7">
        <v>44021</v>
      </c>
      <c r="D943">
        <f t="shared" si="154"/>
        <v>2020</v>
      </c>
      <c r="E943" t="str">
        <f t="shared" si="155"/>
        <v>Q3-2020</v>
      </c>
      <c r="F943" t="str">
        <f t="shared" si="156"/>
        <v>July</v>
      </c>
      <c r="G943">
        <f t="shared" si="157"/>
        <v>28</v>
      </c>
      <c r="H943" t="str">
        <f t="shared" si="158"/>
        <v>Thursday</v>
      </c>
      <c r="I943">
        <v>2</v>
      </c>
      <c r="J943">
        <v>20</v>
      </c>
      <c r="K943">
        <v>15</v>
      </c>
      <c r="L943">
        <v>0</v>
      </c>
      <c r="M943">
        <v>0</v>
      </c>
      <c r="N943">
        <v>20</v>
      </c>
      <c r="O943">
        <v>38</v>
      </c>
      <c r="P943">
        <v>22</v>
      </c>
      <c r="Q943">
        <v>36</v>
      </c>
      <c r="R943">
        <v>3</v>
      </c>
      <c r="S943">
        <v>25</v>
      </c>
      <c r="T943">
        <v>22</v>
      </c>
      <c r="U943">
        <v>26</v>
      </c>
      <c r="V943">
        <v>3</v>
      </c>
      <c r="W943">
        <v>0</v>
      </c>
      <c r="X943">
        <v>0</v>
      </c>
      <c r="Y943">
        <v>15</v>
      </c>
      <c r="Z943">
        <v>74</v>
      </c>
      <c r="AA943">
        <v>28</v>
      </c>
      <c r="AB943" s="16">
        <f t="shared" si="159"/>
        <v>-27</v>
      </c>
      <c r="AC943" s="11">
        <f t="shared" si="160"/>
        <v>-7.4999999999999997E-3</v>
      </c>
      <c r="AD943" s="5">
        <f t="shared" si="161"/>
        <v>8.0075000000000003</v>
      </c>
      <c r="AE943" s="12">
        <f t="shared" si="162"/>
        <v>0.15</v>
      </c>
      <c r="AF943" s="12">
        <f t="shared" si="163"/>
        <v>0.15</v>
      </c>
      <c r="AG943" s="17">
        <f t="shared" si="164"/>
        <v>-3.7500000000000001E-4</v>
      </c>
    </row>
    <row r="944" spans="2:33" x14ac:dyDescent="0.3">
      <c r="B944">
        <v>57595</v>
      </c>
      <c r="C944" s="7">
        <v>44022</v>
      </c>
      <c r="D944">
        <f t="shared" si="154"/>
        <v>2020</v>
      </c>
      <c r="E944" t="str">
        <f t="shared" si="155"/>
        <v>Q3-2020</v>
      </c>
      <c r="F944" t="str">
        <f t="shared" si="156"/>
        <v>July</v>
      </c>
      <c r="G944">
        <f t="shared" si="157"/>
        <v>28</v>
      </c>
      <c r="H944" t="str">
        <f t="shared" si="158"/>
        <v>Friday</v>
      </c>
      <c r="I944">
        <v>1</v>
      </c>
      <c r="J944">
        <v>22</v>
      </c>
      <c r="K944">
        <v>16</v>
      </c>
      <c r="L944">
        <v>0</v>
      </c>
      <c r="M944">
        <v>0</v>
      </c>
      <c r="N944">
        <v>22</v>
      </c>
      <c r="O944">
        <v>72</v>
      </c>
      <c r="P944">
        <v>19</v>
      </c>
      <c r="Q944">
        <v>40</v>
      </c>
      <c r="R944">
        <v>2</v>
      </c>
      <c r="S944">
        <v>29</v>
      </c>
      <c r="T944">
        <v>22</v>
      </c>
      <c r="U944">
        <v>12</v>
      </c>
      <c r="V944">
        <v>1</v>
      </c>
      <c r="W944">
        <v>0</v>
      </c>
      <c r="X944">
        <v>1</v>
      </c>
      <c r="Y944">
        <v>12</v>
      </c>
      <c r="Z944">
        <v>63</v>
      </c>
      <c r="AA944">
        <v>13</v>
      </c>
      <c r="AB944">
        <f t="shared" si="159"/>
        <v>3282</v>
      </c>
      <c r="AC944" s="5">
        <f t="shared" si="160"/>
        <v>0.91166666666666663</v>
      </c>
      <c r="AD944" s="5">
        <f t="shared" si="161"/>
        <v>7.0883333333333329</v>
      </c>
      <c r="AE944" s="12">
        <f t="shared" si="162"/>
        <v>9.0909090909090912E-2</v>
      </c>
      <c r="AF944" s="12">
        <f t="shared" si="163"/>
        <v>9.0909090909090912E-2</v>
      </c>
      <c r="AG944" s="12">
        <f t="shared" si="164"/>
        <v>4.1439393939393936E-2</v>
      </c>
    </row>
    <row r="945" spans="2:33" x14ac:dyDescent="0.3">
      <c r="B945">
        <v>57596</v>
      </c>
      <c r="C945" s="7">
        <v>44022</v>
      </c>
      <c r="D945">
        <f t="shared" si="154"/>
        <v>2020</v>
      </c>
      <c r="E945" t="str">
        <f t="shared" si="155"/>
        <v>Q3-2020</v>
      </c>
      <c r="F945" t="str">
        <f t="shared" si="156"/>
        <v>July</v>
      </c>
      <c r="G945">
        <f t="shared" si="157"/>
        <v>28</v>
      </c>
      <c r="H945" t="str">
        <f t="shared" si="158"/>
        <v>Friday</v>
      </c>
      <c r="I945">
        <v>2</v>
      </c>
      <c r="J945">
        <v>22</v>
      </c>
      <c r="K945">
        <v>17</v>
      </c>
      <c r="L945">
        <v>0</v>
      </c>
      <c r="M945">
        <v>0</v>
      </c>
      <c r="N945">
        <v>22</v>
      </c>
      <c r="O945">
        <v>47</v>
      </c>
      <c r="P945">
        <v>21</v>
      </c>
      <c r="Q945">
        <v>39</v>
      </c>
      <c r="R945">
        <v>3</v>
      </c>
      <c r="S945">
        <v>13</v>
      </c>
      <c r="T945">
        <v>22</v>
      </c>
      <c r="U945">
        <v>17</v>
      </c>
      <c r="V945">
        <v>3</v>
      </c>
      <c r="W945">
        <v>0</v>
      </c>
      <c r="X945">
        <v>0</v>
      </c>
      <c r="Y945">
        <v>10</v>
      </c>
      <c r="Z945">
        <v>51</v>
      </c>
      <c r="AA945">
        <v>18</v>
      </c>
      <c r="AB945">
        <f t="shared" si="159"/>
        <v>2128</v>
      </c>
      <c r="AC945" s="5">
        <f t="shared" si="160"/>
        <v>0.59111111111111114</v>
      </c>
      <c r="AD945" s="5">
        <f t="shared" si="161"/>
        <v>7.4088888888888889</v>
      </c>
      <c r="AE945" s="12">
        <f t="shared" si="162"/>
        <v>0.13636363636363635</v>
      </c>
      <c r="AF945" s="12">
        <f t="shared" si="163"/>
        <v>0.13636363636363635</v>
      </c>
      <c r="AG945" s="12">
        <f t="shared" si="164"/>
        <v>2.6868686868686872E-2</v>
      </c>
    </row>
    <row r="946" spans="2:33" x14ac:dyDescent="0.3">
      <c r="B946">
        <v>57597</v>
      </c>
      <c r="C946" s="7">
        <v>44023</v>
      </c>
      <c r="D946">
        <f t="shared" si="154"/>
        <v>2020</v>
      </c>
      <c r="E946" t="str">
        <f t="shared" si="155"/>
        <v>Q3-2020</v>
      </c>
      <c r="F946" t="str">
        <f t="shared" si="156"/>
        <v>July</v>
      </c>
      <c r="G946">
        <f t="shared" si="157"/>
        <v>28</v>
      </c>
      <c r="H946" t="str">
        <f t="shared" si="158"/>
        <v>Saturday</v>
      </c>
      <c r="I946">
        <v>1</v>
      </c>
      <c r="J946">
        <v>22</v>
      </c>
      <c r="K946">
        <v>10</v>
      </c>
      <c r="L946">
        <v>0</v>
      </c>
      <c r="M946">
        <v>0</v>
      </c>
      <c r="N946">
        <v>22</v>
      </c>
      <c r="O946">
        <v>47</v>
      </c>
      <c r="P946">
        <v>19</v>
      </c>
      <c r="Q946">
        <v>41</v>
      </c>
      <c r="R946">
        <v>1</v>
      </c>
      <c r="S946">
        <v>25</v>
      </c>
      <c r="T946">
        <v>23</v>
      </c>
      <c r="U946">
        <v>20</v>
      </c>
      <c r="V946">
        <v>1</v>
      </c>
      <c r="W946">
        <v>0</v>
      </c>
      <c r="X946">
        <v>0</v>
      </c>
      <c r="Y946">
        <v>15</v>
      </c>
      <c r="Z946">
        <v>32</v>
      </c>
      <c r="AA946">
        <v>22</v>
      </c>
      <c r="AB946">
        <f t="shared" si="159"/>
        <v>3326</v>
      </c>
      <c r="AC946" s="5">
        <f t="shared" si="160"/>
        <v>0.92388888888888887</v>
      </c>
      <c r="AD946" s="5">
        <f t="shared" si="161"/>
        <v>7.0761111111111115</v>
      </c>
      <c r="AE946" s="12">
        <f t="shared" si="162"/>
        <v>4.5454545454545456E-2</v>
      </c>
      <c r="AF946" s="12">
        <f t="shared" si="163"/>
        <v>4.5454545454545456E-2</v>
      </c>
      <c r="AG946" s="12">
        <f t="shared" si="164"/>
        <v>4.1994949494949495E-2</v>
      </c>
    </row>
    <row r="947" spans="2:33" x14ac:dyDescent="0.3">
      <c r="B947">
        <v>57598</v>
      </c>
      <c r="C947" s="7">
        <v>44025</v>
      </c>
      <c r="D947">
        <f t="shared" si="154"/>
        <v>2020</v>
      </c>
      <c r="E947" t="str">
        <f t="shared" si="155"/>
        <v>Q3-2020</v>
      </c>
      <c r="F947" t="str">
        <f t="shared" si="156"/>
        <v>July</v>
      </c>
      <c r="G947">
        <f t="shared" si="157"/>
        <v>29</v>
      </c>
      <c r="H947" t="str">
        <f t="shared" si="158"/>
        <v>Monday</v>
      </c>
      <c r="I947">
        <v>1</v>
      </c>
      <c r="J947">
        <v>21</v>
      </c>
      <c r="K947">
        <v>11</v>
      </c>
      <c r="L947">
        <v>0</v>
      </c>
      <c r="M947">
        <v>0</v>
      </c>
      <c r="N947">
        <v>21</v>
      </c>
      <c r="O947">
        <v>81</v>
      </c>
      <c r="P947">
        <v>20</v>
      </c>
      <c r="Q947">
        <v>40</v>
      </c>
      <c r="R947">
        <v>1</v>
      </c>
      <c r="S947">
        <v>29</v>
      </c>
      <c r="T947">
        <v>23</v>
      </c>
      <c r="U947">
        <v>25</v>
      </c>
      <c r="V947">
        <v>1</v>
      </c>
      <c r="W947">
        <v>0</v>
      </c>
      <c r="X947">
        <v>0</v>
      </c>
      <c r="Y947">
        <v>13</v>
      </c>
      <c r="Z947">
        <v>70</v>
      </c>
      <c r="AA947">
        <v>27</v>
      </c>
      <c r="AB947">
        <f t="shared" si="159"/>
        <v>3105</v>
      </c>
      <c r="AC947" s="5">
        <f t="shared" si="160"/>
        <v>0.86250000000000004</v>
      </c>
      <c r="AD947" s="5">
        <f t="shared" si="161"/>
        <v>7.1375000000000002</v>
      </c>
      <c r="AE947" s="12">
        <f t="shared" si="162"/>
        <v>4.7619047619047616E-2</v>
      </c>
      <c r="AF947" s="12">
        <f t="shared" si="163"/>
        <v>4.7619047619047616E-2</v>
      </c>
      <c r="AG947" s="12">
        <f t="shared" si="164"/>
        <v>4.1071428571428571E-2</v>
      </c>
    </row>
    <row r="948" spans="2:33" x14ac:dyDescent="0.3">
      <c r="B948">
        <v>57599</v>
      </c>
      <c r="C948" s="7">
        <v>44025</v>
      </c>
      <c r="D948">
        <f t="shared" si="154"/>
        <v>2020</v>
      </c>
      <c r="E948" t="str">
        <f t="shared" si="155"/>
        <v>Q3-2020</v>
      </c>
      <c r="F948" t="str">
        <f t="shared" si="156"/>
        <v>July</v>
      </c>
      <c r="G948">
        <f t="shared" si="157"/>
        <v>29</v>
      </c>
      <c r="H948" t="str">
        <f t="shared" si="158"/>
        <v>Monday</v>
      </c>
      <c r="I948">
        <v>2</v>
      </c>
      <c r="J948">
        <v>21</v>
      </c>
      <c r="K948">
        <v>12</v>
      </c>
      <c r="L948">
        <v>0</v>
      </c>
      <c r="M948">
        <v>0</v>
      </c>
      <c r="N948">
        <v>21</v>
      </c>
      <c r="O948">
        <v>55</v>
      </c>
      <c r="P948">
        <v>22</v>
      </c>
      <c r="Q948">
        <v>39</v>
      </c>
      <c r="R948">
        <v>2</v>
      </c>
      <c r="S948">
        <v>13</v>
      </c>
      <c r="T948">
        <v>23</v>
      </c>
      <c r="U948">
        <v>11</v>
      </c>
      <c r="V948">
        <v>2</v>
      </c>
      <c r="W948">
        <v>0</v>
      </c>
      <c r="X948">
        <v>0</v>
      </c>
      <c r="Y948">
        <v>10</v>
      </c>
      <c r="Z948">
        <v>59</v>
      </c>
      <c r="AA948">
        <v>12</v>
      </c>
      <c r="AB948">
        <f t="shared" si="159"/>
        <v>1573</v>
      </c>
      <c r="AC948" s="5">
        <f t="shared" si="160"/>
        <v>0.43694444444444447</v>
      </c>
      <c r="AD948" s="5">
        <f t="shared" si="161"/>
        <v>7.5630555555555556</v>
      </c>
      <c r="AE948" s="12">
        <f t="shared" si="162"/>
        <v>9.5238095238095233E-2</v>
      </c>
      <c r="AF948" s="12">
        <f t="shared" si="163"/>
        <v>9.5238095238095233E-2</v>
      </c>
      <c r="AG948" s="12">
        <f t="shared" si="164"/>
        <v>2.0806878306878308E-2</v>
      </c>
    </row>
    <row r="949" spans="2:33" x14ac:dyDescent="0.3">
      <c r="B949">
        <v>57600</v>
      </c>
      <c r="C949" s="7">
        <v>44026</v>
      </c>
      <c r="D949">
        <f t="shared" si="154"/>
        <v>2020</v>
      </c>
      <c r="E949" t="str">
        <f t="shared" si="155"/>
        <v>Q3-2020</v>
      </c>
      <c r="F949" t="str">
        <f t="shared" si="156"/>
        <v>July</v>
      </c>
      <c r="G949">
        <f t="shared" si="157"/>
        <v>29</v>
      </c>
      <c r="H949" t="str">
        <f t="shared" si="158"/>
        <v>Tuesday</v>
      </c>
      <c r="I949">
        <v>1</v>
      </c>
      <c r="J949">
        <v>22</v>
      </c>
      <c r="K949">
        <v>13</v>
      </c>
      <c r="L949">
        <v>0</v>
      </c>
      <c r="M949">
        <v>0</v>
      </c>
      <c r="N949">
        <v>22</v>
      </c>
      <c r="O949">
        <v>89</v>
      </c>
      <c r="P949">
        <v>19</v>
      </c>
      <c r="Q949">
        <v>38</v>
      </c>
      <c r="R949">
        <v>2</v>
      </c>
      <c r="S949">
        <v>17</v>
      </c>
      <c r="T949">
        <v>23</v>
      </c>
      <c r="U949">
        <v>16</v>
      </c>
      <c r="V949">
        <v>2</v>
      </c>
      <c r="W949">
        <v>0</v>
      </c>
      <c r="X949">
        <v>0</v>
      </c>
      <c r="Y949">
        <v>8</v>
      </c>
      <c r="Z949">
        <v>47</v>
      </c>
      <c r="AA949">
        <v>17</v>
      </c>
      <c r="AB949">
        <f t="shared" si="159"/>
        <v>3882</v>
      </c>
      <c r="AC949" s="5">
        <f t="shared" si="160"/>
        <v>1.0783333333333334</v>
      </c>
      <c r="AD949" s="5">
        <f t="shared" si="161"/>
        <v>6.9216666666666669</v>
      </c>
      <c r="AE949" s="12">
        <f t="shared" si="162"/>
        <v>9.0909090909090912E-2</v>
      </c>
      <c r="AF949" s="12">
        <f t="shared" si="163"/>
        <v>9.0909090909090912E-2</v>
      </c>
      <c r="AG949" s="12">
        <f t="shared" si="164"/>
        <v>4.9015151515151519E-2</v>
      </c>
    </row>
    <row r="950" spans="2:33" x14ac:dyDescent="0.3">
      <c r="B950">
        <v>57601</v>
      </c>
      <c r="C950" s="7">
        <v>44026</v>
      </c>
      <c r="D950">
        <f t="shared" si="154"/>
        <v>2020</v>
      </c>
      <c r="E950" t="str">
        <f t="shared" si="155"/>
        <v>Q3-2020</v>
      </c>
      <c r="F950" t="str">
        <f t="shared" si="156"/>
        <v>July</v>
      </c>
      <c r="G950">
        <f t="shared" si="157"/>
        <v>29</v>
      </c>
      <c r="H950" t="str">
        <f t="shared" si="158"/>
        <v>Tuesday</v>
      </c>
      <c r="I950">
        <v>2</v>
      </c>
      <c r="J950">
        <v>22</v>
      </c>
      <c r="K950">
        <v>14</v>
      </c>
      <c r="L950">
        <v>0</v>
      </c>
      <c r="M950">
        <v>0</v>
      </c>
      <c r="N950">
        <v>22</v>
      </c>
      <c r="O950">
        <v>64</v>
      </c>
      <c r="P950">
        <v>21</v>
      </c>
      <c r="Q950">
        <v>37</v>
      </c>
      <c r="R950">
        <v>3</v>
      </c>
      <c r="S950">
        <v>21</v>
      </c>
      <c r="T950">
        <v>22</v>
      </c>
      <c r="U950">
        <v>21</v>
      </c>
      <c r="V950">
        <v>2</v>
      </c>
      <c r="W950">
        <v>0</v>
      </c>
      <c r="X950">
        <v>1</v>
      </c>
      <c r="Y950">
        <v>17</v>
      </c>
      <c r="Z950">
        <v>36</v>
      </c>
      <c r="AA950">
        <v>22</v>
      </c>
      <c r="AB950">
        <f t="shared" si="159"/>
        <v>2611</v>
      </c>
      <c r="AC950" s="5">
        <f t="shared" si="160"/>
        <v>0.7252777777777778</v>
      </c>
      <c r="AD950" s="5">
        <f t="shared" si="161"/>
        <v>7.2747222222222225</v>
      </c>
      <c r="AE950" s="12">
        <f t="shared" si="162"/>
        <v>0.13636363636363635</v>
      </c>
      <c r="AF950" s="12">
        <f t="shared" si="163"/>
        <v>0.13636363636363635</v>
      </c>
      <c r="AG950" s="12">
        <f t="shared" si="164"/>
        <v>3.2967171717171721E-2</v>
      </c>
    </row>
    <row r="951" spans="2:33" x14ac:dyDescent="0.3">
      <c r="B951">
        <v>57602</v>
      </c>
      <c r="C951" s="7">
        <v>44027</v>
      </c>
      <c r="D951">
        <f t="shared" si="154"/>
        <v>2020</v>
      </c>
      <c r="E951" t="str">
        <f t="shared" si="155"/>
        <v>Q3-2020</v>
      </c>
      <c r="F951" t="str">
        <f t="shared" si="156"/>
        <v>July</v>
      </c>
      <c r="G951">
        <f t="shared" si="157"/>
        <v>29</v>
      </c>
      <c r="H951" t="str">
        <f t="shared" si="158"/>
        <v>Wednesday</v>
      </c>
      <c r="I951">
        <v>1</v>
      </c>
      <c r="J951">
        <v>19</v>
      </c>
      <c r="K951">
        <v>15</v>
      </c>
      <c r="L951">
        <v>0</v>
      </c>
      <c r="M951">
        <v>0</v>
      </c>
      <c r="N951">
        <v>19</v>
      </c>
      <c r="O951">
        <v>38</v>
      </c>
      <c r="P951">
        <v>21</v>
      </c>
      <c r="Q951">
        <v>36</v>
      </c>
      <c r="R951">
        <v>2</v>
      </c>
      <c r="S951">
        <v>25</v>
      </c>
      <c r="T951">
        <v>22</v>
      </c>
      <c r="U951">
        <v>26</v>
      </c>
      <c r="V951">
        <v>2</v>
      </c>
      <c r="W951">
        <v>0</v>
      </c>
      <c r="X951">
        <v>0</v>
      </c>
      <c r="Y951">
        <v>15</v>
      </c>
      <c r="Z951">
        <v>74</v>
      </c>
      <c r="AA951">
        <v>28</v>
      </c>
      <c r="AB951" s="16">
        <f t="shared" si="159"/>
        <v>-24</v>
      </c>
      <c r="AC951" s="11">
        <f t="shared" si="160"/>
        <v>-6.6666666666666671E-3</v>
      </c>
      <c r="AD951" s="5">
        <f t="shared" si="161"/>
        <v>8.0066666666666659</v>
      </c>
      <c r="AE951" s="12">
        <f t="shared" si="162"/>
        <v>0.10526315789473684</v>
      </c>
      <c r="AF951" s="12">
        <f t="shared" si="163"/>
        <v>0.10526315789473684</v>
      </c>
      <c r="AG951" s="17">
        <f t="shared" si="164"/>
        <v>-3.5087719298245617E-4</v>
      </c>
    </row>
    <row r="952" spans="2:33" x14ac:dyDescent="0.3">
      <c r="B952">
        <v>57603</v>
      </c>
      <c r="C952" s="7">
        <v>44027</v>
      </c>
      <c r="D952">
        <f t="shared" si="154"/>
        <v>2020</v>
      </c>
      <c r="E952" t="str">
        <f t="shared" si="155"/>
        <v>Q3-2020</v>
      </c>
      <c r="F952" t="str">
        <f t="shared" si="156"/>
        <v>July</v>
      </c>
      <c r="G952">
        <f t="shared" si="157"/>
        <v>29</v>
      </c>
      <c r="H952" t="str">
        <f t="shared" si="158"/>
        <v>Wednesday</v>
      </c>
      <c r="I952">
        <v>2</v>
      </c>
      <c r="J952">
        <v>23</v>
      </c>
      <c r="K952">
        <v>16</v>
      </c>
      <c r="L952">
        <v>0</v>
      </c>
      <c r="M952">
        <v>0</v>
      </c>
      <c r="N952">
        <v>23</v>
      </c>
      <c r="O952">
        <v>72</v>
      </c>
      <c r="P952">
        <v>20</v>
      </c>
      <c r="Q952">
        <v>40</v>
      </c>
      <c r="R952">
        <v>3</v>
      </c>
      <c r="S952">
        <v>29</v>
      </c>
      <c r="T952">
        <v>22</v>
      </c>
      <c r="U952">
        <v>12</v>
      </c>
      <c r="V952">
        <v>2</v>
      </c>
      <c r="W952">
        <v>0</v>
      </c>
      <c r="X952">
        <v>1</v>
      </c>
      <c r="Y952">
        <v>12</v>
      </c>
      <c r="Z952">
        <v>63</v>
      </c>
      <c r="AA952">
        <v>13</v>
      </c>
      <c r="AB952">
        <f t="shared" si="159"/>
        <v>3347</v>
      </c>
      <c r="AC952" s="5">
        <f t="shared" si="160"/>
        <v>0.92972222222222223</v>
      </c>
      <c r="AD952" s="5">
        <f t="shared" si="161"/>
        <v>7.0702777777777781</v>
      </c>
      <c r="AE952" s="12">
        <f t="shared" si="162"/>
        <v>0.13043478260869565</v>
      </c>
      <c r="AF952" s="12">
        <f t="shared" si="163"/>
        <v>0.13043478260869565</v>
      </c>
      <c r="AG952" s="12">
        <f t="shared" si="164"/>
        <v>4.0422705314009662E-2</v>
      </c>
    </row>
    <row r="953" spans="2:33" x14ac:dyDescent="0.3">
      <c r="B953">
        <v>57604</v>
      </c>
      <c r="C953" s="7">
        <v>44028</v>
      </c>
      <c r="D953">
        <f t="shared" si="154"/>
        <v>2020</v>
      </c>
      <c r="E953" t="str">
        <f t="shared" si="155"/>
        <v>Q3-2020</v>
      </c>
      <c r="F953" t="str">
        <f t="shared" si="156"/>
        <v>July</v>
      </c>
      <c r="G953">
        <f t="shared" si="157"/>
        <v>29</v>
      </c>
      <c r="H953" t="str">
        <f t="shared" si="158"/>
        <v>Thursday</v>
      </c>
      <c r="I953">
        <v>1</v>
      </c>
      <c r="J953">
        <v>21</v>
      </c>
      <c r="K953">
        <v>17</v>
      </c>
      <c r="L953">
        <v>0</v>
      </c>
      <c r="M953">
        <v>0</v>
      </c>
      <c r="N953">
        <v>21</v>
      </c>
      <c r="O953">
        <v>47</v>
      </c>
      <c r="P953">
        <v>20</v>
      </c>
      <c r="Q953">
        <v>39</v>
      </c>
      <c r="R953">
        <v>2</v>
      </c>
      <c r="S953">
        <v>13</v>
      </c>
      <c r="T953">
        <v>22</v>
      </c>
      <c r="U953">
        <v>17</v>
      </c>
      <c r="V953">
        <v>2</v>
      </c>
      <c r="W953">
        <v>0</v>
      </c>
      <c r="X953">
        <v>0</v>
      </c>
      <c r="Y953">
        <v>10</v>
      </c>
      <c r="Z953">
        <v>51</v>
      </c>
      <c r="AA953">
        <v>18</v>
      </c>
      <c r="AB953">
        <f t="shared" si="159"/>
        <v>2098</v>
      </c>
      <c r="AC953" s="5">
        <f t="shared" si="160"/>
        <v>0.58277777777777773</v>
      </c>
      <c r="AD953" s="5">
        <f t="shared" si="161"/>
        <v>7.4172222222222226</v>
      </c>
      <c r="AE953" s="12">
        <f t="shared" si="162"/>
        <v>9.5238095238095233E-2</v>
      </c>
      <c r="AF953" s="12">
        <f t="shared" si="163"/>
        <v>9.5238095238095233E-2</v>
      </c>
      <c r="AG953" s="12">
        <f t="shared" si="164"/>
        <v>2.7751322751322749E-2</v>
      </c>
    </row>
    <row r="954" spans="2:33" x14ac:dyDescent="0.3">
      <c r="B954">
        <v>57605</v>
      </c>
      <c r="C954" s="7">
        <v>44028</v>
      </c>
      <c r="D954">
        <f t="shared" si="154"/>
        <v>2020</v>
      </c>
      <c r="E954" t="str">
        <f t="shared" si="155"/>
        <v>Q3-2020</v>
      </c>
      <c r="F954" t="str">
        <f t="shared" si="156"/>
        <v>July</v>
      </c>
      <c r="G954">
        <f t="shared" si="157"/>
        <v>29</v>
      </c>
      <c r="H954" t="str">
        <f t="shared" si="158"/>
        <v>Thursday</v>
      </c>
      <c r="I954">
        <v>2</v>
      </c>
      <c r="J954">
        <v>23</v>
      </c>
      <c r="K954">
        <v>10</v>
      </c>
      <c r="L954">
        <v>0</v>
      </c>
      <c r="M954">
        <v>0</v>
      </c>
      <c r="N954">
        <v>23</v>
      </c>
      <c r="O954">
        <v>47</v>
      </c>
      <c r="P954">
        <v>20</v>
      </c>
      <c r="Q954">
        <v>41</v>
      </c>
      <c r="R954">
        <v>2</v>
      </c>
      <c r="S954">
        <v>25</v>
      </c>
      <c r="T954">
        <v>23</v>
      </c>
      <c r="U954">
        <v>20</v>
      </c>
      <c r="V954">
        <v>2</v>
      </c>
      <c r="W954">
        <v>0</v>
      </c>
      <c r="X954">
        <v>0</v>
      </c>
      <c r="Y954">
        <v>15</v>
      </c>
      <c r="Z954">
        <v>32</v>
      </c>
      <c r="AA954">
        <v>22</v>
      </c>
      <c r="AB954">
        <f t="shared" si="159"/>
        <v>3385</v>
      </c>
      <c r="AC954" s="5">
        <f t="shared" si="160"/>
        <v>0.94027777777777777</v>
      </c>
      <c r="AD954" s="5">
        <f t="shared" si="161"/>
        <v>7.0597222222222218</v>
      </c>
      <c r="AE954" s="12">
        <f t="shared" si="162"/>
        <v>8.6956521739130432E-2</v>
      </c>
      <c r="AF954" s="12">
        <f t="shared" si="163"/>
        <v>8.6956521739130432E-2</v>
      </c>
      <c r="AG954" s="12">
        <f t="shared" si="164"/>
        <v>4.0881642512077293E-2</v>
      </c>
    </row>
    <row r="955" spans="2:33" x14ac:dyDescent="0.3">
      <c r="B955">
        <v>57606</v>
      </c>
      <c r="C955" s="7">
        <v>44029</v>
      </c>
      <c r="D955">
        <f t="shared" si="154"/>
        <v>2020</v>
      </c>
      <c r="E955" t="str">
        <f t="shared" si="155"/>
        <v>Q3-2020</v>
      </c>
      <c r="F955" t="str">
        <f t="shared" si="156"/>
        <v>July</v>
      </c>
      <c r="G955">
        <f t="shared" si="157"/>
        <v>29</v>
      </c>
      <c r="H955" t="str">
        <f t="shared" si="158"/>
        <v>Friday</v>
      </c>
      <c r="I955">
        <v>1</v>
      </c>
      <c r="J955">
        <v>21</v>
      </c>
      <c r="K955">
        <v>11</v>
      </c>
      <c r="L955">
        <v>0</v>
      </c>
      <c r="M955">
        <v>0</v>
      </c>
      <c r="N955">
        <v>21</v>
      </c>
      <c r="O955">
        <v>81</v>
      </c>
      <c r="P955">
        <v>20</v>
      </c>
      <c r="Q955">
        <v>40</v>
      </c>
      <c r="R955">
        <v>1</v>
      </c>
      <c r="S955">
        <v>29</v>
      </c>
      <c r="T955">
        <v>23</v>
      </c>
      <c r="U955">
        <v>25</v>
      </c>
      <c r="V955">
        <v>1</v>
      </c>
      <c r="W955">
        <v>0</v>
      </c>
      <c r="X955">
        <v>0</v>
      </c>
      <c r="Y955">
        <v>13</v>
      </c>
      <c r="Z955">
        <v>70</v>
      </c>
      <c r="AA955">
        <v>27</v>
      </c>
      <c r="AB955">
        <f t="shared" si="159"/>
        <v>3105</v>
      </c>
      <c r="AC955" s="5">
        <f t="shared" si="160"/>
        <v>0.86250000000000004</v>
      </c>
      <c r="AD955" s="5">
        <f t="shared" si="161"/>
        <v>7.1375000000000002</v>
      </c>
      <c r="AE955" s="12">
        <f t="shared" si="162"/>
        <v>4.7619047619047616E-2</v>
      </c>
      <c r="AF955" s="12">
        <f t="shared" si="163"/>
        <v>4.7619047619047616E-2</v>
      </c>
      <c r="AG955" s="12">
        <f t="shared" si="164"/>
        <v>4.1071428571428571E-2</v>
      </c>
    </row>
    <row r="956" spans="2:33" x14ac:dyDescent="0.3">
      <c r="B956">
        <v>57607</v>
      </c>
      <c r="C956" s="7">
        <v>44029</v>
      </c>
      <c r="D956">
        <f t="shared" si="154"/>
        <v>2020</v>
      </c>
      <c r="E956" t="str">
        <f t="shared" si="155"/>
        <v>Q3-2020</v>
      </c>
      <c r="F956" t="str">
        <f t="shared" si="156"/>
        <v>July</v>
      </c>
      <c r="G956">
        <f t="shared" si="157"/>
        <v>29</v>
      </c>
      <c r="H956" t="str">
        <f t="shared" si="158"/>
        <v>Friday</v>
      </c>
      <c r="I956">
        <v>2</v>
      </c>
      <c r="J956">
        <v>21</v>
      </c>
      <c r="K956">
        <v>12</v>
      </c>
      <c r="L956">
        <v>0</v>
      </c>
      <c r="M956">
        <v>0</v>
      </c>
      <c r="N956">
        <v>21</v>
      </c>
      <c r="O956">
        <v>55</v>
      </c>
      <c r="P956">
        <v>22</v>
      </c>
      <c r="Q956">
        <v>39</v>
      </c>
      <c r="R956">
        <v>2</v>
      </c>
      <c r="S956">
        <v>13</v>
      </c>
      <c r="T956">
        <v>23</v>
      </c>
      <c r="U956">
        <v>11</v>
      </c>
      <c r="V956">
        <v>2</v>
      </c>
      <c r="W956">
        <v>0</v>
      </c>
      <c r="X956">
        <v>0</v>
      </c>
      <c r="Y956">
        <v>10</v>
      </c>
      <c r="Z956">
        <v>59</v>
      </c>
      <c r="AA956">
        <v>12</v>
      </c>
      <c r="AB956">
        <f t="shared" si="159"/>
        <v>1573</v>
      </c>
      <c r="AC956" s="5">
        <f t="shared" si="160"/>
        <v>0.43694444444444447</v>
      </c>
      <c r="AD956" s="5">
        <f t="shared" si="161"/>
        <v>7.5630555555555556</v>
      </c>
      <c r="AE956" s="12">
        <f t="shared" si="162"/>
        <v>9.5238095238095233E-2</v>
      </c>
      <c r="AF956" s="12">
        <f t="shared" si="163"/>
        <v>9.5238095238095233E-2</v>
      </c>
      <c r="AG956" s="12">
        <f t="shared" si="164"/>
        <v>2.0806878306878308E-2</v>
      </c>
    </row>
    <row r="957" spans="2:33" x14ac:dyDescent="0.3">
      <c r="B957">
        <v>57608</v>
      </c>
      <c r="C957" s="7">
        <v>44030</v>
      </c>
      <c r="D957">
        <f t="shared" si="154"/>
        <v>2020</v>
      </c>
      <c r="E957" t="str">
        <f t="shared" si="155"/>
        <v>Q3-2020</v>
      </c>
      <c r="F957" t="str">
        <f t="shared" si="156"/>
        <v>July</v>
      </c>
      <c r="G957">
        <f t="shared" si="157"/>
        <v>29</v>
      </c>
      <c r="H957" t="str">
        <f t="shared" si="158"/>
        <v>Saturday</v>
      </c>
      <c r="I957">
        <v>1</v>
      </c>
      <c r="J957">
        <v>22</v>
      </c>
      <c r="K957">
        <v>13</v>
      </c>
      <c r="L957">
        <v>0</v>
      </c>
      <c r="M957">
        <v>0</v>
      </c>
      <c r="N957">
        <v>22</v>
      </c>
      <c r="O957">
        <v>89</v>
      </c>
      <c r="P957">
        <v>19</v>
      </c>
      <c r="Q957">
        <v>38</v>
      </c>
      <c r="R957">
        <v>2</v>
      </c>
      <c r="S957">
        <v>17</v>
      </c>
      <c r="T957">
        <v>23</v>
      </c>
      <c r="U957">
        <v>16</v>
      </c>
      <c r="V957">
        <v>2</v>
      </c>
      <c r="W957">
        <v>0</v>
      </c>
      <c r="X957">
        <v>0</v>
      </c>
      <c r="Y957">
        <v>8</v>
      </c>
      <c r="Z957">
        <v>47</v>
      </c>
      <c r="AA957">
        <v>17</v>
      </c>
      <c r="AB957">
        <f t="shared" si="159"/>
        <v>3882</v>
      </c>
      <c r="AC957" s="5">
        <f t="shared" si="160"/>
        <v>1.0783333333333334</v>
      </c>
      <c r="AD957" s="5">
        <f t="shared" si="161"/>
        <v>6.9216666666666669</v>
      </c>
      <c r="AE957" s="12">
        <f t="shared" si="162"/>
        <v>9.0909090909090912E-2</v>
      </c>
      <c r="AF957" s="12">
        <f t="shared" si="163"/>
        <v>9.0909090909090912E-2</v>
      </c>
      <c r="AG957" s="12">
        <f t="shared" si="164"/>
        <v>4.9015151515151519E-2</v>
      </c>
    </row>
    <row r="958" spans="2:33" x14ac:dyDescent="0.3">
      <c r="B958">
        <v>57609</v>
      </c>
      <c r="C958" s="7">
        <v>44032</v>
      </c>
      <c r="D958">
        <f t="shared" si="154"/>
        <v>2020</v>
      </c>
      <c r="E958" t="str">
        <f t="shared" si="155"/>
        <v>Q3-2020</v>
      </c>
      <c r="F958" t="str">
        <f t="shared" si="156"/>
        <v>July</v>
      </c>
      <c r="G958">
        <f t="shared" si="157"/>
        <v>30</v>
      </c>
      <c r="H958" t="str">
        <f t="shared" si="158"/>
        <v>Monday</v>
      </c>
      <c r="I958">
        <v>1</v>
      </c>
      <c r="J958">
        <v>21</v>
      </c>
      <c r="K958">
        <v>14</v>
      </c>
      <c r="L958">
        <v>0</v>
      </c>
      <c r="M958">
        <v>0</v>
      </c>
      <c r="N958">
        <v>21</v>
      </c>
      <c r="O958">
        <v>64</v>
      </c>
      <c r="P958">
        <v>20</v>
      </c>
      <c r="Q958">
        <v>37</v>
      </c>
      <c r="R958">
        <v>2</v>
      </c>
      <c r="S958">
        <v>21</v>
      </c>
      <c r="T958">
        <v>22</v>
      </c>
      <c r="U958">
        <v>21</v>
      </c>
      <c r="V958">
        <v>1</v>
      </c>
      <c r="W958">
        <v>0</v>
      </c>
      <c r="X958">
        <v>1</v>
      </c>
      <c r="Y958">
        <v>17</v>
      </c>
      <c r="Z958">
        <v>36</v>
      </c>
      <c r="AA958">
        <v>22</v>
      </c>
      <c r="AB958">
        <f t="shared" si="159"/>
        <v>2547</v>
      </c>
      <c r="AC958" s="5">
        <f t="shared" si="160"/>
        <v>0.70750000000000002</v>
      </c>
      <c r="AD958" s="5">
        <f t="shared" si="161"/>
        <v>7.2925000000000004</v>
      </c>
      <c r="AE958" s="12">
        <f t="shared" si="162"/>
        <v>9.5238095238095233E-2</v>
      </c>
      <c r="AF958" s="12">
        <f t="shared" si="163"/>
        <v>9.5238095238095233E-2</v>
      </c>
      <c r="AG958" s="12">
        <f t="shared" si="164"/>
        <v>3.3690476190476194E-2</v>
      </c>
    </row>
    <row r="959" spans="2:33" x14ac:dyDescent="0.3">
      <c r="B959">
        <v>57610</v>
      </c>
      <c r="C959" s="7">
        <v>44032</v>
      </c>
      <c r="D959">
        <f t="shared" si="154"/>
        <v>2020</v>
      </c>
      <c r="E959" t="str">
        <f t="shared" si="155"/>
        <v>Q3-2020</v>
      </c>
      <c r="F959" t="str">
        <f t="shared" si="156"/>
        <v>July</v>
      </c>
      <c r="G959">
        <f t="shared" si="157"/>
        <v>30</v>
      </c>
      <c r="H959" t="str">
        <f t="shared" si="158"/>
        <v>Monday</v>
      </c>
      <c r="I959">
        <v>2</v>
      </c>
      <c r="J959">
        <v>20</v>
      </c>
      <c r="K959">
        <v>15</v>
      </c>
      <c r="L959">
        <v>0</v>
      </c>
      <c r="M959">
        <v>0</v>
      </c>
      <c r="N959">
        <v>20</v>
      </c>
      <c r="O959">
        <v>38</v>
      </c>
      <c r="P959">
        <v>22</v>
      </c>
      <c r="Q959">
        <v>36</v>
      </c>
      <c r="R959">
        <v>3</v>
      </c>
      <c r="S959">
        <v>25</v>
      </c>
      <c r="T959">
        <v>22</v>
      </c>
      <c r="U959">
        <v>26</v>
      </c>
      <c r="V959">
        <v>3</v>
      </c>
      <c r="W959">
        <v>0</v>
      </c>
      <c r="X959">
        <v>0</v>
      </c>
      <c r="Y959">
        <v>15</v>
      </c>
      <c r="Z959">
        <v>74</v>
      </c>
      <c r="AA959">
        <v>28</v>
      </c>
      <c r="AB959" s="16">
        <f t="shared" si="159"/>
        <v>-27</v>
      </c>
      <c r="AC959" s="11">
        <f t="shared" si="160"/>
        <v>-7.4999999999999997E-3</v>
      </c>
      <c r="AD959" s="5">
        <f t="shared" si="161"/>
        <v>8.0075000000000003</v>
      </c>
      <c r="AE959" s="12">
        <f t="shared" si="162"/>
        <v>0.15</v>
      </c>
      <c r="AF959" s="12">
        <f t="shared" si="163"/>
        <v>0.15</v>
      </c>
      <c r="AG959" s="17">
        <f t="shared" si="164"/>
        <v>-3.7500000000000001E-4</v>
      </c>
    </row>
    <row r="960" spans="2:33" x14ac:dyDescent="0.3">
      <c r="B960">
        <v>57611</v>
      </c>
      <c r="C960" s="7">
        <v>44033</v>
      </c>
      <c r="D960">
        <f t="shared" si="154"/>
        <v>2020</v>
      </c>
      <c r="E960" t="str">
        <f t="shared" si="155"/>
        <v>Q3-2020</v>
      </c>
      <c r="F960" t="str">
        <f t="shared" si="156"/>
        <v>July</v>
      </c>
      <c r="G960">
        <f t="shared" si="157"/>
        <v>30</v>
      </c>
      <c r="H960" t="str">
        <f t="shared" si="158"/>
        <v>Tuesday</v>
      </c>
      <c r="I960">
        <v>1</v>
      </c>
      <c r="J960">
        <v>22</v>
      </c>
      <c r="K960">
        <v>16</v>
      </c>
      <c r="L960">
        <v>0</v>
      </c>
      <c r="M960">
        <v>0</v>
      </c>
      <c r="N960">
        <v>22</v>
      </c>
      <c r="O960">
        <v>72</v>
      </c>
      <c r="P960">
        <v>19</v>
      </c>
      <c r="Q960">
        <v>40</v>
      </c>
      <c r="R960">
        <v>2</v>
      </c>
      <c r="S960">
        <v>29</v>
      </c>
      <c r="T960">
        <v>22</v>
      </c>
      <c r="U960">
        <v>12</v>
      </c>
      <c r="V960">
        <v>1</v>
      </c>
      <c r="W960">
        <v>0</v>
      </c>
      <c r="X960">
        <v>1</v>
      </c>
      <c r="Y960">
        <v>12</v>
      </c>
      <c r="Z960">
        <v>63</v>
      </c>
      <c r="AA960">
        <v>13</v>
      </c>
      <c r="AB960">
        <f t="shared" si="159"/>
        <v>3282</v>
      </c>
      <c r="AC960" s="5">
        <f t="shared" si="160"/>
        <v>0.91166666666666663</v>
      </c>
      <c r="AD960" s="5">
        <f t="shared" si="161"/>
        <v>7.0883333333333329</v>
      </c>
      <c r="AE960" s="12">
        <f t="shared" si="162"/>
        <v>9.0909090909090912E-2</v>
      </c>
      <c r="AF960" s="12">
        <f t="shared" si="163"/>
        <v>9.0909090909090912E-2</v>
      </c>
      <c r="AG960" s="12">
        <f t="shared" si="164"/>
        <v>4.1439393939393936E-2</v>
      </c>
    </row>
    <row r="961" spans="2:33" x14ac:dyDescent="0.3">
      <c r="B961">
        <v>57612</v>
      </c>
      <c r="C961" s="7">
        <v>44033</v>
      </c>
      <c r="D961">
        <f t="shared" si="154"/>
        <v>2020</v>
      </c>
      <c r="E961" t="str">
        <f t="shared" si="155"/>
        <v>Q3-2020</v>
      </c>
      <c r="F961" t="str">
        <f t="shared" si="156"/>
        <v>July</v>
      </c>
      <c r="G961">
        <f t="shared" si="157"/>
        <v>30</v>
      </c>
      <c r="H961" t="str">
        <f t="shared" si="158"/>
        <v>Tuesday</v>
      </c>
      <c r="I961">
        <v>2</v>
      </c>
      <c r="J961">
        <v>22</v>
      </c>
      <c r="K961">
        <v>17</v>
      </c>
      <c r="L961">
        <v>0</v>
      </c>
      <c r="M961">
        <v>0</v>
      </c>
      <c r="N961">
        <v>22</v>
      </c>
      <c r="O961">
        <v>47</v>
      </c>
      <c r="P961">
        <v>21</v>
      </c>
      <c r="Q961">
        <v>39</v>
      </c>
      <c r="R961">
        <v>3</v>
      </c>
      <c r="S961">
        <v>13</v>
      </c>
      <c r="T961">
        <v>22</v>
      </c>
      <c r="U961">
        <v>17</v>
      </c>
      <c r="V961">
        <v>3</v>
      </c>
      <c r="W961">
        <v>0</v>
      </c>
      <c r="X961">
        <v>0</v>
      </c>
      <c r="Y961">
        <v>10</v>
      </c>
      <c r="Z961">
        <v>51</v>
      </c>
      <c r="AA961">
        <v>18</v>
      </c>
      <c r="AB961">
        <f t="shared" si="159"/>
        <v>2128</v>
      </c>
      <c r="AC961" s="5">
        <f t="shared" si="160"/>
        <v>0.59111111111111114</v>
      </c>
      <c r="AD961" s="5">
        <f t="shared" si="161"/>
        <v>7.4088888888888889</v>
      </c>
      <c r="AE961" s="12">
        <f t="shared" si="162"/>
        <v>0.13636363636363635</v>
      </c>
      <c r="AF961" s="12">
        <f t="shared" si="163"/>
        <v>0.13636363636363635</v>
      </c>
      <c r="AG961" s="12">
        <f t="shared" si="164"/>
        <v>2.6868686868686872E-2</v>
      </c>
    </row>
    <row r="962" spans="2:33" x14ac:dyDescent="0.3">
      <c r="B962">
        <v>57613</v>
      </c>
      <c r="C962" s="7">
        <v>44034</v>
      </c>
      <c r="D962">
        <f t="shared" si="154"/>
        <v>2020</v>
      </c>
      <c r="E962" t="str">
        <f t="shared" si="155"/>
        <v>Q3-2020</v>
      </c>
      <c r="F962" t="str">
        <f t="shared" si="156"/>
        <v>July</v>
      </c>
      <c r="G962">
        <f t="shared" si="157"/>
        <v>30</v>
      </c>
      <c r="H962" t="str">
        <f t="shared" si="158"/>
        <v>Wednesday</v>
      </c>
      <c r="I962">
        <v>1</v>
      </c>
      <c r="J962">
        <v>22</v>
      </c>
      <c r="K962">
        <v>10</v>
      </c>
      <c r="L962">
        <v>0</v>
      </c>
      <c r="M962">
        <v>0</v>
      </c>
      <c r="N962">
        <v>22</v>
      </c>
      <c r="O962">
        <v>47</v>
      </c>
      <c r="P962">
        <v>19</v>
      </c>
      <c r="Q962">
        <v>41</v>
      </c>
      <c r="R962">
        <v>1</v>
      </c>
      <c r="S962">
        <v>25</v>
      </c>
      <c r="T962">
        <v>23</v>
      </c>
      <c r="U962">
        <v>20</v>
      </c>
      <c r="V962">
        <v>1</v>
      </c>
      <c r="W962">
        <v>0</v>
      </c>
      <c r="X962">
        <v>0</v>
      </c>
      <c r="Y962">
        <v>15</v>
      </c>
      <c r="Z962">
        <v>32</v>
      </c>
      <c r="AA962">
        <v>22</v>
      </c>
      <c r="AB962">
        <f t="shared" si="159"/>
        <v>3326</v>
      </c>
      <c r="AC962" s="5">
        <f t="shared" si="160"/>
        <v>0.92388888888888887</v>
      </c>
      <c r="AD962" s="5">
        <f t="shared" si="161"/>
        <v>7.0761111111111115</v>
      </c>
      <c r="AE962" s="12">
        <f t="shared" si="162"/>
        <v>4.5454545454545456E-2</v>
      </c>
      <c r="AF962" s="12">
        <f t="shared" si="163"/>
        <v>4.5454545454545456E-2</v>
      </c>
      <c r="AG962" s="12">
        <f t="shared" si="164"/>
        <v>4.1994949494949495E-2</v>
      </c>
    </row>
    <row r="963" spans="2:33" x14ac:dyDescent="0.3">
      <c r="B963">
        <v>57614</v>
      </c>
      <c r="C963" s="7">
        <v>44034</v>
      </c>
      <c r="D963">
        <f t="shared" si="154"/>
        <v>2020</v>
      </c>
      <c r="E963" t="str">
        <f t="shared" si="155"/>
        <v>Q3-2020</v>
      </c>
      <c r="F963" t="str">
        <f t="shared" si="156"/>
        <v>July</v>
      </c>
      <c r="G963">
        <f t="shared" si="157"/>
        <v>30</v>
      </c>
      <c r="H963" t="str">
        <f t="shared" si="158"/>
        <v>Wednesday</v>
      </c>
      <c r="I963">
        <v>2</v>
      </c>
      <c r="J963">
        <v>22</v>
      </c>
      <c r="K963">
        <v>19</v>
      </c>
      <c r="L963">
        <v>0</v>
      </c>
      <c r="M963">
        <v>0</v>
      </c>
      <c r="N963">
        <v>22</v>
      </c>
      <c r="O963">
        <v>63</v>
      </c>
      <c r="P963">
        <v>21</v>
      </c>
      <c r="Q963">
        <v>41</v>
      </c>
      <c r="R963">
        <v>2</v>
      </c>
      <c r="S963">
        <v>22</v>
      </c>
      <c r="T963">
        <v>28</v>
      </c>
      <c r="U963">
        <v>18</v>
      </c>
      <c r="V963">
        <v>2</v>
      </c>
      <c r="W963">
        <v>0</v>
      </c>
      <c r="X963">
        <v>0</v>
      </c>
      <c r="Y963">
        <v>9</v>
      </c>
      <c r="Z963">
        <v>38</v>
      </c>
      <c r="AA963">
        <v>19</v>
      </c>
      <c r="AB963">
        <f t="shared" si="159"/>
        <v>2738</v>
      </c>
      <c r="AC963" s="5">
        <f t="shared" si="160"/>
        <v>0.76055555555555554</v>
      </c>
      <c r="AD963" s="5">
        <f t="shared" si="161"/>
        <v>7.2394444444444446</v>
      </c>
      <c r="AE963" s="12">
        <f t="shared" si="162"/>
        <v>9.0909090909090912E-2</v>
      </c>
      <c r="AF963" s="12">
        <f t="shared" si="163"/>
        <v>9.0909090909090912E-2</v>
      </c>
      <c r="AG963" s="12">
        <f t="shared" si="164"/>
        <v>3.4570707070707071E-2</v>
      </c>
    </row>
    <row r="964" spans="2:33" x14ac:dyDescent="0.3">
      <c r="B964">
        <v>57615</v>
      </c>
      <c r="C964" s="7">
        <v>44035</v>
      </c>
      <c r="D964">
        <f t="shared" si="154"/>
        <v>2020</v>
      </c>
      <c r="E964" t="str">
        <f t="shared" si="155"/>
        <v>Q3-2020</v>
      </c>
      <c r="F964" t="str">
        <f t="shared" si="156"/>
        <v>July</v>
      </c>
      <c r="G964">
        <f t="shared" si="157"/>
        <v>30</v>
      </c>
      <c r="H964" t="str">
        <f t="shared" si="158"/>
        <v>Thursday</v>
      </c>
      <c r="I964">
        <v>1</v>
      </c>
      <c r="J964">
        <v>19</v>
      </c>
      <c r="K964">
        <v>20</v>
      </c>
      <c r="L964">
        <v>0</v>
      </c>
      <c r="M964">
        <v>0</v>
      </c>
      <c r="N964">
        <v>19</v>
      </c>
      <c r="O964">
        <v>37</v>
      </c>
      <c r="P964">
        <v>21</v>
      </c>
      <c r="Q964">
        <v>40</v>
      </c>
      <c r="R964">
        <v>2</v>
      </c>
      <c r="S964">
        <v>26</v>
      </c>
      <c r="T964">
        <v>28</v>
      </c>
      <c r="U964">
        <v>23</v>
      </c>
      <c r="V964">
        <v>1</v>
      </c>
      <c r="W964">
        <v>0</v>
      </c>
      <c r="X964">
        <v>1</v>
      </c>
      <c r="Y964">
        <v>7</v>
      </c>
      <c r="Z964">
        <v>26</v>
      </c>
      <c r="AA964">
        <v>25</v>
      </c>
      <c r="AB964">
        <f t="shared" si="159"/>
        <v>110</v>
      </c>
      <c r="AC964" s="5">
        <f t="shared" si="160"/>
        <v>3.0555555555555555E-2</v>
      </c>
      <c r="AD964" s="5">
        <f t="shared" si="161"/>
        <v>7.9694444444444441</v>
      </c>
      <c r="AE964" s="12">
        <f t="shared" si="162"/>
        <v>0.10526315789473684</v>
      </c>
      <c r="AF964" s="12">
        <f t="shared" si="163"/>
        <v>0.10526315789473684</v>
      </c>
      <c r="AG964" s="12">
        <f t="shared" si="164"/>
        <v>1.6081871345029238E-3</v>
      </c>
    </row>
    <row r="965" spans="2:33" x14ac:dyDescent="0.3">
      <c r="B965">
        <v>57616</v>
      </c>
      <c r="C965" s="7">
        <v>44035</v>
      </c>
      <c r="D965">
        <f t="shared" si="154"/>
        <v>2020</v>
      </c>
      <c r="E965" t="str">
        <f t="shared" si="155"/>
        <v>Q3-2020</v>
      </c>
      <c r="F965" t="str">
        <f t="shared" si="156"/>
        <v>July</v>
      </c>
      <c r="G965">
        <f t="shared" si="157"/>
        <v>30</v>
      </c>
      <c r="H965" t="str">
        <f t="shared" si="158"/>
        <v>Thursday</v>
      </c>
      <c r="I965">
        <v>2</v>
      </c>
      <c r="J965">
        <v>23</v>
      </c>
      <c r="K965">
        <v>21</v>
      </c>
      <c r="L965">
        <v>0</v>
      </c>
      <c r="M965">
        <v>0</v>
      </c>
      <c r="N965">
        <v>23</v>
      </c>
      <c r="O965">
        <v>72</v>
      </c>
      <c r="P965">
        <v>20</v>
      </c>
      <c r="Q965">
        <v>39</v>
      </c>
      <c r="R965">
        <v>3</v>
      </c>
      <c r="S965">
        <v>30</v>
      </c>
      <c r="T965">
        <v>28</v>
      </c>
      <c r="U965">
        <v>28</v>
      </c>
      <c r="V965">
        <v>3</v>
      </c>
      <c r="W965">
        <v>0</v>
      </c>
      <c r="X965">
        <v>0</v>
      </c>
      <c r="Y965">
        <v>16</v>
      </c>
      <c r="Z965">
        <v>65</v>
      </c>
      <c r="AA965">
        <v>30</v>
      </c>
      <c r="AB965">
        <f t="shared" si="159"/>
        <v>4878</v>
      </c>
      <c r="AC965" s="5">
        <f t="shared" si="160"/>
        <v>1.355</v>
      </c>
      <c r="AD965" s="5">
        <f t="shared" si="161"/>
        <v>6.6449999999999996</v>
      </c>
      <c r="AE965" s="12">
        <f t="shared" si="162"/>
        <v>0.13043478260869565</v>
      </c>
      <c r="AF965" s="12">
        <f t="shared" si="163"/>
        <v>0.13043478260869565</v>
      </c>
      <c r="AG965" s="12">
        <f t="shared" si="164"/>
        <v>5.8913043478260867E-2</v>
      </c>
    </row>
    <row r="966" spans="2:33" x14ac:dyDescent="0.3">
      <c r="B966">
        <v>57617</v>
      </c>
      <c r="C966" s="7">
        <v>44036</v>
      </c>
      <c r="D966">
        <f t="shared" si="154"/>
        <v>2020</v>
      </c>
      <c r="E966" t="str">
        <f t="shared" si="155"/>
        <v>Q3-2020</v>
      </c>
      <c r="F966" t="str">
        <f t="shared" si="156"/>
        <v>July</v>
      </c>
      <c r="G966">
        <f t="shared" si="157"/>
        <v>30</v>
      </c>
      <c r="H966" t="str">
        <f t="shared" si="158"/>
        <v>Friday</v>
      </c>
      <c r="I966">
        <v>1</v>
      </c>
      <c r="J966">
        <v>21</v>
      </c>
      <c r="K966">
        <v>22</v>
      </c>
      <c r="L966">
        <v>0</v>
      </c>
      <c r="M966">
        <v>0</v>
      </c>
      <c r="N966">
        <v>21</v>
      </c>
      <c r="O966">
        <v>46</v>
      </c>
      <c r="P966">
        <v>20</v>
      </c>
      <c r="Q966">
        <v>38</v>
      </c>
      <c r="R966">
        <v>2</v>
      </c>
      <c r="S966">
        <v>14</v>
      </c>
      <c r="T966">
        <v>28</v>
      </c>
      <c r="U966">
        <v>14</v>
      </c>
      <c r="V966">
        <v>1</v>
      </c>
      <c r="W966">
        <v>0</v>
      </c>
      <c r="X966">
        <v>1</v>
      </c>
      <c r="Y966">
        <v>14</v>
      </c>
      <c r="Z966">
        <v>53</v>
      </c>
      <c r="AA966">
        <v>15</v>
      </c>
      <c r="AB966">
        <f t="shared" si="159"/>
        <v>2092</v>
      </c>
      <c r="AC966" s="5">
        <f t="shared" si="160"/>
        <v>0.58111111111111113</v>
      </c>
      <c r="AD966" s="5">
        <f t="shared" si="161"/>
        <v>7.4188888888888886</v>
      </c>
      <c r="AE966" s="12">
        <f t="shared" si="162"/>
        <v>9.5238095238095233E-2</v>
      </c>
      <c r="AF966" s="12">
        <f t="shared" si="163"/>
        <v>9.5238095238095233E-2</v>
      </c>
      <c r="AG966" s="12">
        <f t="shared" si="164"/>
        <v>2.7671957671957674E-2</v>
      </c>
    </row>
    <row r="967" spans="2:33" x14ac:dyDescent="0.3">
      <c r="B967">
        <v>57618</v>
      </c>
      <c r="C967" s="7">
        <v>44036</v>
      </c>
      <c r="D967">
        <f t="shared" si="154"/>
        <v>2020</v>
      </c>
      <c r="E967" t="str">
        <f t="shared" si="155"/>
        <v>Q3-2020</v>
      </c>
      <c r="F967" t="str">
        <f t="shared" si="156"/>
        <v>July</v>
      </c>
      <c r="G967">
        <f t="shared" si="157"/>
        <v>30</v>
      </c>
      <c r="H967" t="str">
        <f t="shared" si="158"/>
        <v>Friday</v>
      </c>
      <c r="I967">
        <v>2</v>
      </c>
      <c r="J967">
        <v>20</v>
      </c>
      <c r="K967">
        <v>23</v>
      </c>
      <c r="L967">
        <v>0</v>
      </c>
      <c r="M967">
        <v>0</v>
      </c>
      <c r="N967">
        <v>20</v>
      </c>
      <c r="O967">
        <v>80</v>
      </c>
      <c r="P967">
        <v>22</v>
      </c>
      <c r="Q967">
        <v>37</v>
      </c>
      <c r="R967">
        <v>3</v>
      </c>
      <c r="S967">
        <v>18</v>
      </c>
      <c r="T967">
        <v>28</v>
      </c>
      <c r="U967">
        <v>19</v>
      </c>
      <c r="V967">
        <v>3</v>
      </c>
      <c r="W967">
        <v>0</v>
      </c>
      <c r="X967">
        <v>0</v>
      </c>
      <c r="Y967">
        <v>11</v>
      </c>
      <c r="Z967">
        <v>42</v>
      </c>
      <c r="AA967">
        <v>20</v>
      </c>
      <c r="AB967">
        <f t="shared" si="159"/>
        <v>1094</v>
      </c>
      <c r="AC967" s="5">
        <f t="shared" si="160"/>
        <v>0.30388888888888888</v>
      </c>
      <c r="AD967" s="5">
        <f t="shared" si="161"/>
        <v>7.6961111111111116</v>
      </c>
      <c r="AE967" s="12">
        <f t="shared" si="162"/>
        <v>0.15</v>
      </c>
      <c r="AF967" s="12">
        <f t="shared" si="163"/>
        <v>0.15</v>
      </c>
      <c r="AG967" s="12">
        <f t="shared" si="164"/>
        <v>1.5194444444444444E-2</v>
      </c>
    </row>
    <row r="968" spans="2:33" x14ac:dyDescent="0.3">
      <c r="B968">
        <v>57619</v>
      </c>
      <c r="C968" s="7">
        <v>44037</v>
      </c>
      <c r="D968">
        <f t="shared" si="154"/>
        <v>2020</v>
      </c>
      <c r="E968" t="str">
        <f t="shared" si="155"/>
        <v>Q3-2020</v>
      </c>
      <c r="F968" t="str">
        <f t="shared" si="156"/>
        <v>July</v>
      </c>
      <c r="G968">
        <f t="shared" si="157"/>
        <v>30</v>
      </c>
      <c r="H968" t="str">
        <f t="shared" si="158"/>
        <v>Saturday</v>
      </c>
      <c r="I968">
        <v>1</v>
      </c>
      <c r="J968">
        <v>22</v>
      </c>
      <c r="K968">
        <v>24</v>
      </c>
      <c r="L968">
        <v>0</v>
      </c>
      <c r="M968">
        <v>0</v>
      </c>
      <c r="N968">
        <v>22</v>
      </c>
      <c r="O968">
        <v>55</v>
      </c>
      <c r="P968">
        <v>19</v>
      </c>
      <c r="Q968">
        <v>36</v>
      </c>
      <c r="R968">
        <v>2</v>
      </c>
      <c r="S968">
        <v>22</v>
      </c>
      <c r="T968">
        <v>28</v>
      </c>
      <c r="U968">
        <v>24</v>
      </c>
      <c r="V968">
        <v>1</v>
      </c>
      <c r="W968">
        <v>0</v>
      </c>
      <c r="X968">
        <v>1</v>
      </c>
      <c r="Y968">
        <v>9</v>
      </c>
      <c r="Z968">
        <v>30</v>
      </c>
      <c r="AA968">
        <v>26</v>
      </c>
      <c r="AB968">
        <f t="shared" si="159"/>
        <v>4019</v>
      </c>
      <c r="AC968" s="5">
        <f t="shared" si="160"/>
        <v>1.1163888888888889</v>
      </c>
      <c r="AD968" s="5">
        <f t="shared" si="161"/>
        <v>6.8836111111111116</v>
      </c>
      <c r="AE968" s="12">
        <f t="shared" si="162"/>
        <v>9.0909090909090912E-2</v>
      </c>
      <c r="AF968" s="12">
        <f t="shared" si="163"/>
        <v>9.0909090909090912E-2</v>
      </c>
      <c r="AG968" s="12">
        <f t="shared" si="164"/>
        <v>5.0744949494949496E-2</v>
      </c>
    </row>
    <row r="969" spans="2:33" x14ac:dyDescent="0.3">
      <c r="B969">
        <v>57620</v>
      </c>
      <c r="C969" s="7">
        <v>44039</v>
      </c>
      <c r="D969">
        <f t="shared" si="154"/>
        <v>2020</v>
      </c>
      <c r="E969" t="str">
        <f t="shared" si="155"/>
        <v>Q3-2020</v>
      </c>
      <c r="F969" t="str">
        <f t="shared" si="156"/>
        <v>July</v>
      </c>
      <c r="G969">
        <f t="shared" si="157"/>
        <v>31</v>
      </c>
      <c r="H969" t="str">
        <f t="shared" si="158"/>
        <v>Monday</v>
      </c>
      <c r="I969">
        <v>1</v>
      </c>
      <c r="J969">
        <v>21</v>
      </c>
      <c r="K969">
        <v>25</v>
      </c>
      <c r="L969">
        <v>0</v>
      </c>
      <c r="M969">
        <v>0</v>
      </c>
      <c r="N969">
        <v>21</v>
      </c>
      <c r="O969">
        <v>89</v>
      </c>
      <c r="P969">
        <v>20</v>
      </c>
      <c r="Q969">
        <v>40</v>
      </c>
      <c r="R969">
        <v>2</v>
      </c>
      <c r="S969">
        <v>26</v>
      </c>
      <c r="T969">
        <v>27</v>
      </c>
      <c r="U969">
        <v>29</v>
      </c>
      <c r="V969">
        <v>2</v>
      </c>
      <c r="W969">
        <v>0</v>
      </c>
      <c r="X969">
        <v>0</v>
      </c>
      <c r="Y969">
        <v>6</v>
      </c>
      <c r="Z969">
        <v>69</v>
      </c>
      <c r="AA969">
        <v>11</v>
      </c>
      <c r="AB969">
        <f t="shared" si="159"/>
        <v>3424</v>
      </c>
      <c r="AC969" s="5">
        <f t="shared" si="160"/>
        <v>0.95111111111111113</v>
      </c>
      <c r="AD969" s="5">
        <f t="shared" si="161"/>
        <v>7.0488888888888885</v>
      </c>
      <c r="AE969" s="12">
        <f t="shared" si="162"/>
        <v>9.5238095238095233E-2</v>
      </c>
      <c r="AF969" s="12">
        <f t="shared" si="163"/>
        <v>9.5238095238095233E-2</v>
      </c>
      <c r="AG969" s="12">
        <f t="shared" si="164"/>
        <v>4.5291005291005292E-2</v>
      </c>
    </row>
    <row r="970" spans="2:33" x14ac:dyDescent="0.3">
      <c r="B970">
        <v>57621</v>
      </c>
      <c r="C970" s="7">
        <v>44039</v>
      </c>
      <c r="D970">
        <f t="shared" si="154"/>
        <v>2020</v>
      </c>
      <c r="E970" t="str">
        <f t="shared" si="155"/>
        <v>Q3-2020</v>
      </c>
      <c r="F970" t="str">
        <f t="shared" si="156"/>
        <v>July</v>
      </c>
      <c r="G970">
        <f t="shared" si="157"/>
        <v>31</v>
      </c>
      <c r="H970" t="str">
        <f t="shared" si="158"/>
        <v>Monday</v>
      </c>
      <c r="I970">
        <v>2</v>
      </c>
      <c r="J970">
        <v>23</v>
      </c>
      <c r="K970">
        <v>18</v>
      </c>
      <c r="L970">
        <v>0</v>
      </c>
      <c r="M970">
        <v>0</v>
      </c>
      <c r="N970">
        <v>23</v>
      </c>
      <c r="O970">
        <v>89</v>
      </c>
      <c r="P970">
        <v>20</v>
      </c>
      <c r="Q970">
        <v>37</v>
      </c>
      <c r="R970">
        <v>2</v>
      </c>
      <c r="S970">
        <v>18</v>
      </c>
      <c r="T970">
        <v>29</v>
      </c>
      <c r="U970">
        <v>13</v>
      </c>
      <c r="V970">
        <v>2</v>
      </c>
      <c r="W970">
        <v>0</v>
      </c>
      <c r="X970">
        <v>0</v>
      </c>
      <c r="Y970">
        <v>12</v>
      </c>
      <c r="Z970">
        <v>49</v>
      </c>
      <c r="AA970">
        <v>14</v>
      </c>
      <c r="AB970">
        <f t="shared" si="159"/>
        <v>4017</v>
      </c>
      <c r="AC970" s="5">
        <f t="shared" si="160"/>
        <v>1.1158333333333332</v>
      </c>
      <c r="AD970" s="5">
        <f t="shared" si="161"/>
        <v>6.8841666666666672</v>
      </c>
      <c r="AE970" s="12">
        <f t="shared" si="162"/>
        <v>8.6956521739130432E-2</v>
      </c>
      <c r="AF970" s="12">
        <f t="shared" si="163"/>
        <v>8.6956521739130432E-2</v>
      </c>
      <c r="AG970" s="12">
        <f t="shared" si="164"/>
        <v>4.8514492753623184E-2</v>
      </c>
    </row>
    <row r="971" spans="2:33" x14ac:dyDescent="0.3">
      <c r="B971">
        <v>57622</v>
      </c>
      <c r="C971" s="7">
        <v>44040</v>
      </c>
      <c r="D971">
        <f t="shared" si="154"/>
        <v>2020</v>
      </c>
      <c r="E971" t="str">
        <f t="shared" si="155"/>
        <v>Q3-2020</v>
      </c>
      <c r="F971" t="str">
        <f t="shared" si="156"/>
        <v>July</v>
      </c>
      <c r="G971">
        <f t="shared" si="157"/>
        <v>31</v>
      </c>
      <c r="H971" t="str">
        <f t="shared" si="158"/>
        <v>Tuesday</v>
      </c>
      <c r="I971">
        <v>1</v>
      </c>
      <c r="J971">
        <v>21</v>
      </c>
      <c r="K971">
        <v>19</v>
      </c>
      <c r="L971">
        <v>0</v>
      </c>
      <c r="M971">
        <v>0</v>
      </c>
      <c r="N971">
        <v>21</v>
      </c>
      <c r="O971">
        <v>63</v>
      </c>
      <c r="P971">
        <v>20</v>
      </c>
      <c r="Q971">
        <v>41</v>
      </c>
      <c r="R971">
        <v>1</v>
      </c>
      <c r="S971">
        <v>22</v>
      </c>
      <c r="T971">
        <v>28</v>
      </c>
      <c r="U971">
        <v>18</v>
      </c>
      <c r="V971">
        <v>1</v>
      </c>
      <c r="W971">
        <v>0</v>
      </c>
      <c r="X971">
        <v>0</v>
      </c>
      <c r="Y971">
        <v>9</v>
      </c>
      <c r="Z971">
        <v>38</v>
      </c>
      <c r="AA971">
        <v>19</v>
      </c>
      <c r="AB971">
        <f t="shared" si="159"/>
        <v>2669</v>
      </c>
      <c r="AC971" s="5">
        <f t="shared" si="160"/>
        <v>0.74138888888888888</v>
      </c>
      <c r="AD971" s="5">
        <f t="shared" si="161"/>
        <v>7.2586111111111116</v>
      </c>
      <c r="AE971" s="12">
        <f t="shared" si="162"/>
        <v>4.7619047619047616E-2</v>
      </c>
      <c r="AF971" s="12">
        <f t="shared" si="163"/>
        <v>4.7619047619047616E-2</v>
      </c>
      <c r="AG971" s="12">
        <f t="shared" si="164"/>
        <v>3.5304232804232803E-2</v>
      </c>
    </row>
    <row r="972" spans="2:33" x14ac:dyDescent="0.3">
      <c r="B972">
        <v>57623</v>
      </c>
      <c r="C972" s="7">
        <v>44040</v>
      </c>
      <c r="D972">
        <f t="shared" si="154"/>
        <v>2020</v>
      </c>
      <c r="E972" t="str">
        <f t="shared" si="155"/>
        <v>Q3-2020</v>
      </c>
      <c r="F972" t="str">
        <f t="shared" si="156"/>
        <v>July</v>
      </c>
      <c r="G972">
        <f t="shared" si="157"/>
        <v>31</v>
      </c>
      <c r="H972" t="str">
        <f t="shared" si="158"/>
        <v>Tuesday</v>
      </c>
      <c r="I972">
        <v>2</v>
      </c>
      <c r="J972">
        <v>20</v>
      </c>
      <c r="K972">
        <v>20</v>
      </c>
      <c r="L972">
        <v>0</v>
      </c>
      <c r="M972">
        <v>0</v>
      </c>
      <c r="N972">
        <v>20</v>
      </c>
      <c r="O972">
        <v>37</v>
      </c>
      <c r="P972">
        <v>22</v>
      </c>
      <c r="Q972">
        <v>40</v>
      </c>
      <c r="R972">
        <v>3</v>
      </c>
      <c r="S972">
        <v>26</v>
      </c>
      <c r="T972">
        <v>28</v>
      </c>
      <c r="U972">
        <v>23</v>
      </c>
      <c r="V972">
        <v>2</v>
      </c>
      <c r="W972">
        <v>0</v>
      </c>
      <c r="X972">
        <v>1</v>
      </c>
      <c r="Y972">
        <v>7</v>
      </c>
      <c r="Z972">
        <v>26</v>
      </c>
      <c r="AA972">
        <v>25</v>
      </c>
      <c r="AB972">
        <f t="shared" si="159"/>
        <v>162</v>
      </c>
      <c r="AC972" s="5">
        <f t="shared" si="160"/>
        <v>4.4999999999999998E-2</v>
      </c>
      <c r="AD972" s="5">
        <f t="shared" si="161"/>
        <v>7.9550000000000001</v>
      </c>
      <c r="AE972" s="12">
        <f t="shared" si="162"/>
        <v>0.15</v>
      </c>
      <c r="AF972" s="12">
        <f t="shared" si="163"/>
        <v>0.15</v>
      </c>
      <c r="AG972" s="12">
        <f t="shared" si="164"/>
        <v>2.2499999999999998E-3</v>
      </c>
    </row>
    <row r="973" spans="2:33" x14ac:dyDescent="0.3">
      <c r="B973">
        <v>57624</v>
      </c>
      <c r="C973" s="7">
        <v>44041</v>
      </c>
      <c r="D973">
        <f t="shared" si="154"/>
        <v>2020</v>
      </c>
      <c r="E973" t="str">
        <f t="shared" si="155"/>
        <v>Q3-2020</v>
      </c>
      <c r="F973" t="str">
        <f t="shared" si="156"/>
        <v>July</v>
      </c>
      <c r="G973">
        <f t="shared" si="157"/>
        <v>31</v>
      </c>
      <c r="H973" t="str">
        <f t="shared" si="158"/>
        <v>Wednesday</v>
      </c>
      <c r="I973">
        <v>1</v>
      </c>
      <c r="J973">
        <v>22</v>
      </c>
      <c r="K973">
        <v>21</v>
      </c>
      <c r="L973">
        <v>0</v>
      </c>
      <c r="M973">
        <v>0</v>
      </c>
      <c r="N973">
        <v>22</v>
      </c>
      <c r="O973">
        <v>72</v>
      </c>
      <c r="P973">
        <v>19</v>
      </c>
      <c r="Q973">
        <v>39</v>
      </c>
      <c r="R973">
        <v>2</v>
      </c>
      <c r="S973">
        <v>30</v>
      </c>
      <c r="T973">
        <v>28</v>
      </c>
      <c r="U973">
        <v>28</v>
      </c>
      <c r="V973">
        <v>2</v>
      </c>
      <c r="W973">
        <v>0</v>
      </c>
      <c r="X973">
        <v>0</v>
      </c>
      <c r="Y973">
        <v>16</v>
      </c>
      <c r="Z973">
        <v>65</v>
      </c>
      <c r="AA973">
        <v>30</v>
      </c>
      <c r="AB973">
        <f t="shared" si="159"/>
        <v>4832</v>
      </c>
      <c r="AC973" s="5">
        <f t="shared" si="160"/>
        <v>1.3422222222222222</v>
      </c>
      <c r="AD973" s="5">
        <f t="shared" si="161"/>
        <v>6.6577777777777776</v>
      </c>
      <c r="AE973" s="12">
        <f t="shared" si="162"/>
        <v>9.0909090909090912E-2</v>
      </c>
      <c r="AF973" s="12">
        <f t="shared" si="163"/>
        <v>9.0909090909090912E-2</v>
      </c>
      <c r="AG973" s="12">
        <f t="shared" si="164"/>
        <v>6.1010101010101007E-2</v>
      </c>
    </row>
    <row r="974" spans="2:33" x14ac:dyDescent="0.3">
      <c r="B974">
        <v>57625</v>
      </c>
      <c r="C974" s="7">
        <v>44041</v>
      </c>
      <c r="D974">
        <f t="shared" si="154"/>
        <v>2020</v>
      </c>
      <c r="E974" t="str">
        <f t="shared" si="155"/>
        <v>Q3-2020</v>
      </c>
      <c r="F974" t="str">
        <f t="shared" si="156"/>
        <v>July</v>
      </c>
      <c r="G974">
        <f t="shared" si="157"/>
        <v>31</v>
      </c>
      <c r="H974" t="str">
        <f t="shared" si="158"/>
        <v>Wednesday</v>
      </c>
      <c r="I974">
        <v>2</v>
      </c>
      <c r="J974">
        <v>22</v>
      </c>
      <c r="K974">
        <v>22</v>
      </c>
      <c r="L974">
        <v>0</v>
      </c>
      <c r="M974">
        <v>0</v>
      </c>
      <c r="N974">
        <v>22</v>
      </c>
      <c r="O974">
        <v>46</v>
      </c>
      <c r="P974">
        <v>21</v>
      </c>
      <c r="Q974">
        <v>38</v>
      </c>
      <c r="R974">
        <v>3</v>
      </c>
      <c r="S974">
        <v>14</v>
      </c>
      <c r="T974">
        <v>28</v>
      </c>
      <c r="U974">
        <v>14</v>
      </c>
      <c r="V974">
        <v>2</v>
      </c>
      <c r="W974">
        <v>0</v>
      </c>
      <c r="X974">
        <v>1</v>
      </c>
      <c r="Y974">
        <v>14</v>
      </c>
      <c r="Z974">
        <v>53</v>
      </c>
      <c r="AA974">
        <v>15</v>
      </c>
      <c r="AB974">
        <f t="shared" si="159"/>
        <v>2122</v>
      </c>
      <c r="AC974" s="5">
        <f t="shared" si="160"/>
        <v>0.58944444444444444</v>
      </c>
      <c r="AD974" s="5">
        <f t="shared" si="161"/>
        <v>7.4105555555555558</v>
      </c>
      <c r="AE974" s="12">
        <f t="shared" si="162"/>
        <v>0.13636363636363635</v>
      </c>
      <c r="AF974" s="12">
        <f t="shared" si="163"/>
        <v>0.13636363636363635</v>
      </c>
      <c r="AG974" s="12">
        <f t="shared" si="164"/>
        <v>2.6792929292929292E-2</v>
      </c>
    </row>
    <row r="975" spans="2:33" x14ac:dyDescent="0.3">
      <c r="B975">
        <v>57626</v>
      </c>
      <c r="C975" s="7">
        <v>44042</v>
      </c>
      <c r="D975">
        <f t="shared" si="154"/>
        <v>2020</v>
      </c>
      <c r="E975" t="str">
        <f t="shared" si="155"/>
        <v>Q3-2020</v>
      </c>
      <c r="F975" t="str">
        <f t="shared" si="156"/>
        <v>July</v>
      </c>
      <c r="G975">
        <f t="shared" si="157"/>
        <v>31</v>
      </c>
      <c r="H975" t="str">
        <f t="shared" si="158"/>
        <v>Thursday</v>
      </c>
      <c r="I975">
        <v>1</v>
      </c>
      <c r="J975">
        <v>19</v>
      </c>
      <c r="K975">
        <v>23</v>
      </c>
      <c r="L975">
        <v>0</v>
      </c>
      <c r="M975">
        <v>0</v>
      </c>
      <c r="N975">
        <v>19</v>
      </c>
      <c r="O975">
        <v>80</v>
      </c>
      <c r="P975">
        <v>21</v>
      </c>
      <c r="Q975">
        <v>37</v>
      </c>
      <c r="R975">
        <v>2</v>
      </c>
      <c r="S975">
        <v>18</v>
      </c>
      <c r="T975">
        <v>28</v>
      </c>
      <c r="U975">
        <v>19</v>
      </c>
      <c r="V975">
        <v>2</v>
      </c>
      <c r="W975">
        <v>0</v>
      </c>
      <c r="X975">
        <v>0</v>
      </c>
      <c r="Y975">
        <v>11</v>
      </c>
      <c r="Z975">
        <v>42</v>
      </c>
      <c r="AA975">
        <v>20</v>
      </c>
      <c r="AB975">
        <f t="shared" si="159"/>
        <v>1021</v>
      </c>
      <c r="AC975" s="5">
        <f t="shared" si="160"/>
        <v>0.28361111111111109</v>
      </c>
      <c r="AD975" s="5">
        <f t="shared" si="161"/>
        <v>7.716388888888889</v>
      </c>
      <c r="AE975" s="12">
        <f t="shared" si="162"/>
        <v>0.10526315789473684</v>
      </c>
      <c r="AF975" s="12">
        <f t="shared" si="163"/>
        <v>0.10526315789473684</v>
      </c>
      <c r="AG975" s="12">
        <f t="shared" si="164"/>
        <v>1.4926900584795321E-2</v>
      </c>
    </row>
    <row r="976" spans="2:33" x14ac:dyDescent="0.3">
      <c r="B976">
        <v>57627</v>
      </c>
      <c r="C976" s="7">
        <v>44042</v>
      </c>
      <c r="D976">
        <f t="shared" si="154"/>
        <v>2020</v>
      </c>
      <c r="E976" t="str">
        <f t="shared" si="155"/>
        <v>Q3-2020</v>
      </c>
      <c r="F976" t="str">
        <f t="shared" si="156"/>
        <v>July</v>
      </c>
      <c r="G976">
        <f t="shared" si="157"/>
        <v>31</v>
      </c>
      <c r="H976" t="str">
        <f t="shared" si="158"/>
        <v>Thursday</v>
      </c>
      <c r="I976">
        <v>2</v>
      </c>
      <c r="J976">
        <v>23</v>
      </c>
      <c r="K976">
        <v>24</v>
      </c>
      <c r="L976">
        <v>0</v>
      </c>
      <c r="M976">
        <v>0</v>
      </c>
      <c r="N976">
        <v>23</v>
      </c>
      <c r="O976">
        <v>55</v>
      </c>
      <c r="P976">
        <v>20</v>
      </c>
      <c r="Q976">
        <v>36</v>
      </c>
      <c r="R976">
        <v>3</v>
      </c>
      <c r="S976">
        <v>22</v>
      </c>
      <c r="T976">
        <v>28</v>
      </c>
      <c r="U976">
        <v>24</v>
      </c>
      <c r="V976">
        <v>2</v>
      </c>
      <c r="W976">
        <v>0</v>
      </c>
      <c r="X976">
        <v>1</v>
      </c>
      <c r="Y976">
        <v>9</v>
      </c>
      <c r="Z976">
        <v>30</v>
      </c>
      <c r="AA976">
        <v>26</v>
      </c>
      <c r="AB976">
        <f t="shared" si="159"/>
        <v>4076</v>
      </c>
      <c r="AC976" s="5">
        <f t="shared" si="160"/>
        <v>1.1322222222222222</v>
      </c>
      <c r="AD976" s="5">
        <f t="shared" si="161"/>
        <v>6.8677777777777775</v>
      </c>
      <c r="AE976" s="12">
        <f t="shared" si="162"/>
        <v>0.13043478260869565</v>
      </c>
      <c r="AF976" s="12">
        <f t="shared" si="163"/>
        <v>0.13043478260869565</v>
      </c>
      <c r="AG976" s="12">
        <f t="shared" si="164"/>
        <v>4.9227053140096622E-2</v>
      </c>
    </row>
    <row r="977" spans="2:33" x14ac:dyDescent="0.3">
      <c r="B977">
        <v>57628</v>
      </c>
      <c r="C977" s="7">
        <v>44043</v>
      </c>
      <c r="D977">
        <f t="shared" si="154"/>
        <v>2020</v>
      </c>
      <c r="E977" t="str">
        <f t="shared" si="155"/>
        <v>Q3-2020</v>
      </c>
      <c r="F977" t="str">
        <f t="shared" si="156"/>
        <v>July</v>
      </c>
      <c r="G977">
        <f t="shared" si="157"/>
        <v>31</v>
      </c>
      <c r="H977" t="str">
        <f t="shared" si="158"/>
        <v>Friday</v>
      </c>
      <c r="I977">
        <v>1</v>
      </c>
      <c r="J977">
        <v>21</v>
      </c>
      <c r="K977">
        <v>25</v>
      </c>
      <c r="L977">
        <v>0</v>
      </c>
      <c r="M977">
        <v>0</v>
      </c>
      <c r="N977">
        <v>21</v>
      </c>
      <c r="O977">
        <v>89</v>
      </c>
      <c r="P977">
        <v>20</v>
      </c>
      <c r="Q977">
        <v>40</v>
      </c>
      <c r="R977">
        <v>2</v>
      </c>
      <c r="S977">
        <v>26</v>
      </c>
      <c r="T977">
        <v>27</v>
      </c>
      <c r="U977">
        <v>29</v>
      </c>
      <c r="V977">
        <v>2</v>
      </c>
      <c r="W977">
        <v>0</v>
      </c>
      <c r="X977">
        <v>0</v>
      </c>
      <c r="Y977">
        <v>6</v>
      </c>
      <c r="Z977">
        <v>69</v>
      </c>
      <c r="AA977">
        <v>11</v>
      </c>
      <c r="AB977">
        <f t="shared" si="159"/>
        <v>3424</v>
      </c>
      <c r="AC977" s="5">
        <f t="shared" si="160"/>
        <v>0.95111111111111113</v>
      </c>
      <c r="AD977" s="5">
        <f t="shared" si="161"/>
        <v>7.0488888888888885</v>
      </c>
      <c r="AE977" s="12">
        <f t="shared" si="162"/>
        <v>9.5238095238095233E-2</v>
      </c>
      <c r="AF977" s="12">
        <f t="shared" si="163"/>
        <v>9.5238095238095233E-2</v>
      </c>
      <c r="AG977" s="12">
        <f t="shared" si="164"/>
        <v>4.5291005291005292E-2</v>
      </c>
    </row>
    <row r="978" spans="2:33" x14ac:dyDescent="0.3">
      <c r="B978">
        <v>57629</v>
      </c>
      <c r="C978" s="7">
        <v>44043</v>
      </c>
      <c r="D978">
        <f t="shared" si="154"/>
        <v>2020</v>
      </c>
      <c r="E978" t="str">
        <f t="shared" si="155"/>
        <v>Q3-2020</v>
      </c>
      <c r="F978" t="str">
        <f t="shared" si="156"/>
        <v>July</v>
      </c>
      <c r="G978">
        <f t="shared" si="157"/>
        <v>31</v>
      </c>
      <c r="H978" t="str">
        <f t="shared" si="158"/>
        <v>Friday</v>
      </c>
      <c r="I978">
        <v>2</v>
      </c>
      <c r="J978">
        <v>23</v>
      </c>
      <c r="K978">
        <v>18</v>
      </c>
      <c r="L978">
        <v>0</v>
      </c>
      <c r="M978">
        <v>0</v>
      </c>
      <c r="N978">
        <v>23</v>
      </c>
      <c r="O978">
        <v>89</v>
      </c>
      <c r="P978">
        <v>20</v>
      </c>
      <c r="Q978">
        <v>37</v>
      </c>
      <c r="R978">
        <v>2</v>
      </c>
      <c r="S978">
        <v>18</v>
      </c>
      <c r="T978">
        <v>29</v>
      </c>
      <c r="U978">
        <v>13</v>
      </c>
      <c r="V978">
        <v>2</v>
      </c>
      <c r="W978">
        <v>0</v>
      </c>
      <c r="X978">
        <v>0</v>
      </c>
      <c r="Y978">
        <v>12</v>
      </c>
      <c r="Z978">
        <v>49</v>
      </c>
      <c r="AA978">
        <v>14</v>
      </c>
      <c r="AB978">
        <f t="shared" si="159"/>
        <v>4017</v>
      </c>
      <c r="AC978" s="5">
        <f t="shared" si="160"/>
        <v>1.1158333333333332</v>
      </c>
      <c r="AD978" s="5">
        <f t="shared" si="161"/>
        <v>6.8841666666666672</v>
      </c>
      <c r="AE978" s="12">
        <f t="shared" si="162"/>
        <v>8.6956521739130432E-2</v>
      </c>
      <c r="AF978" s="12">
        <f t="shared" si="163"/>
        <v>8.6956521739130432E-2</v>
      </c>
      <c r="AG978" s="12">
        <f t="shared" si="164"/>
        <v>4.8514492753623184E-2</v>
      </c>
    </row>
    <row r="979" spans="2:33" x14ac:dyDescent="0.3">
      <c r="B979">
        <v>57630</v>
      </c>
      <c r="C979" s="7">
        <v>44044</v>
      </c>
      <c r="D979">
        <f t="shared" si="154"/>
        <v>2020</v>
      </c>
      <c r="E979" t="str">
        <f t="shared" si="155"/>
        <v>Q3-2020</v>
      </c>
      <c r="F979" t="str">
        <f t="shared" si="156"/>
        <v>August</v>
      </c>
      <c r="G979">
        <f t="shared" si="157"/>
        <v>31</v>
      </c>
      <c r="H979" t="str">
        <f t="shared" si="158"/>
        <v>Saturday</v>
      </c>
      <c r="I979">
        <v>1</v>
      </c>
      <c r="J979">
        <v>22</v>
      </c>
      <c r="K979">
        <v>29</v>
      </c>
      <c r="L979">
        <v>0</v>
      </c>
      <c r="M979">
        <v>0</v>
      </c>
      <c r="N979">
        <v>22</v>
      </c>
      <c r="O979">
        <v>86</v>
      </c>
      <c r="P979">
        <v>20</v>
      </c>
      <c r="Q979">
        <v>40</v>
      </c>
      <c r="R979">
        <v>2</v>
      </c>
      <c r="S979">
        <v>28</v>
      </c>
      <c r="T979">
        <v>17</v>
      </c>
      <c r="U979">
        <v>19</v>
      </c>
      <c r="V979">
        <v>2</v>
      </c>
      <c r="W979">
        <v>0</v>
      </c>
      <c r="X979">
        <v>0</v>
      </c>
      <c r="Y979">
        <v>12</v>
      </c>
      <c r="Z979">
        <v>72</v>
      </c>
      <c r="AA979">
        <v>14</v>
      </c>
      <c r="AB979">
        <f t="shared" si="159"/>
        <v>3394</v>
      </c>
      <c r="AC979" s="5">
        <f t="shared" si="160"/>
        <v>0.94277777777777783</v>
      </c>
      <c r="AD979" s="5">
        <f t="shared" si="161"/>
        <v>7.0572222222222223</v>
      </c>
      <c r="AE979" s="12">
        <f t="shared" si="162"/>
        <v>9.0909090909090912E-2</v>
      </c>
      <c r="AF979" s="12">
        <f t="shared" si="163"/>
        <v>9.0909090909090912E-2</v>
      </c>
      <c r="AG979" s="12">
        <f t="shared" si="164"/>
        <v>4.2853535353535359E-2</v>
      </c>
    </row>
    <row r="980" spans="2:33" x14ac:dyDescent="0.3">
      <c r="B980">
        <v>57631</v>
      </c>
      <c r="C980" s="7">
        <v>44046</v>
      </c>
      <c r="D980">
        <f t="shared" si="154"/>
        <v>2020</v>
      </c>
      <c r="E980" t="str">
        <f t="shared" si="155"/>
        <v>Q3-2020</v>
      </c>
      <c r="F980" t="str">
        <f t="shared" si="156"/>
        <v>August</v>
      </c>
      <c r="G980">
        <f t="shared" si="157"/>
        <v>32</v>
      </c>
      <c r="H980" t="str">
        <f t="shared" si="158"/>
        <v>Monday</v>
      </c>
      <c r="I980">
        <v>1</v>
      </c>
      <c r="J980">
        <v>20</v>
      </c>
      <c r="K980">
        <v>30</v>
      </c>
      <c r="L980">
        <v>0</v>
      </c>
      <c r="M980">
        <v>0</v>
      </c>
      <c r="N980">
        <v>20</v>
      </c>
      <c r="O980">
        <v>60</v>
      </c>
      <c r="P980">
        <v>21</v>
      </c>
      <c r="Q980">
        <v>39</v>
      </c>
      <c r="R980">
        <v>3</v>
      </c>
      <c r="S980">
        <v>12</v>
      </c>
      <c r="T980">
        <v>17</v>
      </c>
      <c r="U980">
        <v>24</v>
      </c>
      <c r="V980">
        <v>2</v>
      </c>
      <c r="W980">
        <v>0</v>
      </c>
      <c r="X980">
        <v>1</v>
      </c>
      <c r="Y980">
        <v>10</v>
      </c>
      <c r="Z980">
        <v>60</v>
      </c>
      <c r="AA980">
        <v>20</v>
      </c>
      <c r="AB980">
        <f t="shared" si="159"/>
        <v>1337</v>
      </c>
      <c r="AC980" s="5">
        <f t="shared" si="160"/>
        <v>0.37138888888888888</v>
      </c>
      <c r="AD980" s="5">
        <f t="shared" si="161"/>
        <v>7.6286111111111108</v>
      </c>
      <c r="AE980" s="12">
        <f t="shared" si="162"/>
        <v>0.15</v>
      </c>
      <c r="AF980" s="12">
        <f t="shared" si="163"/>
        <v>0.15</v>
      </c>
      <c r="AG980" s="12">
        <f t="shared" si="164"/>
        <v>1.8569444444444444E-2</v>
      </c>
    </row>
    <row r="981" spans="2:33" x14ac:dyDescent="0.3">
      <c r="B981">
        <v>57632</v>
      </c>
      <c r="C981" s="7">
        <v>44046</v>
      </c>
      <c r="D981">
        <f t="shared" si="154"/>
        <v>2020</v>
      </c>
      <c r="E981" t="str">
        <f t="shared" si="155"/>
        <v>Q3-2020</v>
      </c>
      <c r="F981" t="str">
        <f t="shared" si="156"/>
        <v>August</v>
      </c>
      <c r="G981">
        <f t="shared" si="157"/>
        <v>32</v>
      </c>
      <c r="H981" t="str">
        <f t="shared" si="158"/>
        <v>Monday</v>
      </c>
      <c r="I981">
        <v>2</v>
      </c>
      <c r="J981">
        <v>22</v>
      </c>
      <c r="K981">
        <v>11</v>
      </c>
      <c r="L981">
        <v>0</v>
      </c>
      <c r="M981">
        <v>0</v>
      </c>
      <c r="N981">
        <v>22</v>
      </c>
      <c r="O981">
        <v>34</v>
      </c>
      <c r="P981">
        <v>20</v>
      </c>
      <c r="Q981">
        <v>38</v>
      </c>
      <c r="R981">
        <v>3</v>
      </c>
      <c r="S981">
        <v>16</v>
      </c>
      <c r="T981">
        <v>16</v>
      </c>
      <c r="U981">
        <v>30</v>
      </c>
      <c r="V981">
        <v>2</v>
      </c>
      <c r="W981">
        <v>0</v>
      </c>
      <c r="X981">
        <v>1</v>
      </c>
      <c r="Y981">
        <v>7</v>
      </c>
      <c r="Z981">
        <v>49</v>
      </c>
      <c r="AA981">
        <v>25</v>
      </c>
      <c r="AB981">
        <f t="shared" si="159"/>
        <v>2449</v>
      </c>
      <c r="AC981" s="5">
        <f t="shared" si="160"/>
        <v>0.68027777777777776</v>
      </c>
      <c r="AD981" s="5">
        <f t="shared" si="161"/>
        <v>7.3197222222222225</v>
      </c>
      <c r="AE981" s="12">
        <f t="shared" si="162"/>
        <v>0.13636363636363635</v>
      </c>
      <c r="AF981" s="12">
        <f t="shared" si="163"/>
        <v>0.13636363636363635</v>
      </c>
      <c r="AG981" s="12">
        <f t="shared" si="164"/>
        <v>3.092171717171717E-2</v>
      </c>
    </row>
    <row r="982" spans="2:33" x14ac:dyDescent="0.3">
      <c r="B982">
        <v>57633</v>
      </c>
      <c r="C982" s="7">
        <v>44047</v>
      </c>
      <c r="D982">
        <f t="shared" si="154"/>
        <v>2020</v>
      </c>
      <c r="E982" t="str">
        <f t="shared" si="155"/>
        <v>Q3-2020</v>
      </c>
      <c r="F982" t="str">
        <f t="shared" si="156"/>
        <v>August</v>
      </c>
      <c r="G982">
        <f t="shared" si="157"/>
        <v>32</v>
      </c>
      <c r="H982" t="str">
        <f t="shared" si="158"/>
        <v>Tuesday</v>
      </c>
      <c r="I982">
        <v>1</v>
      </c>
      <c r="J982">
        <v>21</v>
      </c>
      <c r="K982">
        <v>12</v>
      </c>
      <c r="L982">
        <v>0</v>
      </c>
      <c r="M982">
        <v>0</v>
      </c>
      <c r="N982">
        <v>21</v>
      </c>
      <c r="O982">
        <v>69</v>
      </c>
      <c r="P982">
        <v>20</v>
      </c>
      <c r="Q982">
        <v>42</v>
      </c>
      <c r="R982">
        <v>3</v>
      </c>
      <c r="S982">
        <v>20</v>
      </c>
      <c r="T982">
        <v>16</v>
      </c>
      <c r="U982">
        <v>15</v>
      </c>
      <c r="V982">
        <v>2</v>
      </c>
      <c r="W982">
        <v>0</v>
      </c>
      <c r="X982">
        <v>1</v>
      </c>
      <c r="Y982">
        <v>17</v>
      </c>
      <c r="Z982">
        <v>37</v>
      </c>
      <c r="AA982">
        <v>30</v>
      </c>
      <c r="AB982">
        <f t="shared" si="159"/>
        <v>2472</v>
      </c>
      <c r="AC982" s="5">
        <f t="shared" si="160"/>
        <v>0.68666666666666665</v>
      </c>
      <c r="AD982" s="5">
        <f t="shared" si="161"/>
        <v>7.3133333333333335</v>
      </c>
      <c r="AE982" s="12">
        <f t="shared" si="162"/>
        <v>0.14285714285714285</v>
      </c>
      <c r="AF982" s="12">
        <f t="shared" si="163"/>
        <v>0.14285714285714285</v>
      </c>
      <c r="AG982" s="12">
        <f t="shared" si="164"/>
        <v>3.2698412698412699E-2</v>
      </c>
    </row>
    <row r="983" spans="2:33" x14ac:dyDescent="0.3">
      <c r="B983">
        <v>57634</v>
      </c>
      <c r="C983" s="7">
        <v>44047</v>
      </c>
      <c r="D983">
        <f t="shared" ref="D983:D1046" si="165">YEAR(C983)</f>
        <v>2020</v>
      </c>
      <c r="E983" t="str">
        <f t="shared" ref="E983:E1046" si="166">"Q"&amp;ROUNDUP(MONTH(C983)/3,0)&amp;"-"&amp;YEAR(C983)</f>
        <v>Q3-2020</v>
      </c>
      <c r="F983" t="str">
        <f t="shared" ref="F983:F1046" si="167">TEXT(C983,"mmmm")</f>
        <v>August</v>
      </c>
      <c r="G983">
        <f t="shared" ref="G983:G1046" si="168">WEEKNUM(C983)</f>
        <v>32</v>
      </c>
      <c r="H983" t="str">
        <f t="shared" ref="H983:H1046" si="169">TEXT(C983,"dddd")</f>
        <v>Tuesday</v>
      </c>
      <c r="I983">
        <v>2</v>
      </c>
      <c r="J983">
        <v>19</v>
      </c>
      <c r="K983">
        <v>13</v>
      </c>
      <c r="L983">
        <v>0</v>
      </c>
      <c r="M983">
        <v>0</v>
      </c>
      <c r="N983">
        <v>19</v>
      </c>
      <c r="O983">
        <v>43</v>
      </c>
      <c r="P983">
        <v>20</v>
      </c>
      <c r="Q983">
        <v>41</v>
      </c>
      <c r="R983">
        <v>3</v>
      </c>
      <c r="S983">
        <v>24</v>
      </c>
      <c r="T983">
        <v>16</v>
      </c>
      <c r="U983">
        <v>20</v>
      </c>
      <c r="V983">
        <v>2</v>
      </c>
      <c r="W983">
        <v>0</v>
      </c>
      <c r="X983">
        <v>1</v>
      </c>
      <c r="Y983">
        <v>14</v>
      </c>
      <c r="Z983">
        <v>26</v>
      </c>
      <c r="AA983">
        <v>15</v>
      </c>
      <c r="AB983">
        <f t="shared" ref="AB983:AB1046" si="170">N983*O983+P983*Q983+R983*S983+V983*W983+X983*Y983+(N983-P983)*(T983*U983)+(N983-P983-R983)*(Z983+AA983)</f>
        <v>1239</v>
      </c>
      <c r="AC983" s="5">
        <f t="shared" ref="AC983:AC1046" si="171">AB983/$AC$20</f>
        <v>0.34416666666666668</v>
      </c>
      <c r="AD983" s="5">
        <f t="shared" ref="AD983:AD1046" si="172">$AE$20-AC983</f>
        <v>7.6558333333333337</v>
      </c>
      <c r="AE983" s="12">
        <f t="shared" ref="AE983:AE1046" si="173">R983/N983</f>
        <v>0.15789473684210525</v>
      </c>
      <c r="AF983" s="12">
        <f t="shared" ref="AF983:AF1046" si="174">(V983+X983)/N983</f>
        <v>0.15789473684210525</v>
      </c>
      <c r="AG983" s="12">
        <f t="shared" ref="AG983:AG1046" si="175">AC983/N983</f>
        <v>1.8114035087719298E-2</v>
      </c>
    </row>
    <row r="984" spans="2:33" x14ac:dyDescent="0.3">
      <c r="B984">
        <v>57635</v>
      </c>
      <c r="C984" s="7">
        <v>44048</v>
      </c>
      <c r="D984">
        <f t="shared" si="165"/>
        <v>2020</v>
      </c>
      <c r="E984" t="str">
        <f t="shared" si="166"/>
        <v>Q3-2020</v>
      </c>
      <c r="F984" t="str">
        <f t="shared" si="167"/>
        <v>August</v>
      </c>
      <c r="G984">
        <f t="shared" si="168"/>
        <v>32</v>
      </c>
      <c r="H984" t="str">
        <f t="shared" si="169"/>
        <v>Wednesday</v>
      </c>
      <c r="I984">
        <v>1</v>
      </c>
      <c r="J984">
        <v>22</v>
      </c>
      <c r="K984">
        <v>26</v>
      </c>
      <c r="L984">
        <v>0</v>
      </c>
      <c r="M984">
        <v>0</v>
      </c>
      <c r="N984">
        <v>22</v>
      </c>
      <c r="O984">
        <v>43</v>
      </c>
      <c r="P984">
        <v>20</v>
      </c>
      <c r="Q984">
        <v>38</v>
      </c>
      <c r="R984">
        <v>2</v>
      </c>
      <c r="S984">
        <v>16</v>
      </c>
      <c r="T984">
        <v>17</v>
      </c>
      <c r="U984">
        <v>23</v>
      </c>
      <c r="V984">
        <v>2</v>
      </c>
      <c r="W984">
        <v>0</v>
      </c>
      <c r="X984">
        <v>0</v>
      </c>
      <c r="Y984">
        <v>8</v>
      </c>
      <c r="Z984">
        <v>56</v>
      </c>
      <c r="AA984">
        <v>19</v>
      </c>
      <c r="AB984">
        <f t="shared" si="170"/>
        <v>2520</v>
      </c>
      <c r="AC984" s="5">
        <f t="shared" si="171"/>
        <v>0.7</v>
      </c>
      <c r="AD984" s="5">
        <f t="shared" si="172"/>
        <v>7.3</v>
      </c>
      <c r="AE984" s="12">
        <f t="shared" si="173"/>
        <v>9.0909090909090912E-2</v>
      </c>
      <c r="AF984" s="12">
        <f t="shared" si="174"/>
        <v>9.0909090909090912E-2</v>
      </c>
      <c r="AG984" s="12">
        <f t="shared" si="175"/>
        <v>3.1818181818181815E-2</v>
      </c>
    </row>
    <row r="985" spans="2:33" x14ac:dyDescent="0.3">
      <c r="B985">
        <v>57636</v>
      </c>
      <c r="C985" s="7">
        <v>44048</v>
      </c>
      <c r="D985">
        <f t="shared" si="165"/>
        <v>2020</v>
      </c>
      <c r="E985" t="str">
        <f t="shared" si="166"/>
        <v>Q3-2020</v>
      </c>
      <c r="F985" t="str">
        <f t="shared" si="167"/>
        <v>August</v>
      </c>
      <c r="G985">
        <f t="shared" si="168"/>
        <v>32</v>
      </c>
      <c r="H985" t="str">
        <f t="shared" si="169"/>
        <v>Wednesday</v>
      </c>
      <c r="I985">
        <v>2</v>
      </c>
      <c r="J985">
        <v>19</v>
      </c>
      <c r="K985">
        <v>27</v>
      </c>
      <c r="L985">
        <v>0</v>
      </c>
      <c r="M985">
        <v>0</v>
      </c>
      <c r="N985">
        <v>19</v>
      </c>
      <c r="O985">
        <v>77</v>
      </c>
      <c r="P985">
        <v>20</v>
      </c>
      <c r="Q985">
        <v>42</v>
      </c>
      <c r="R985">
        <v>2</v>
      </c>
      <c r="S985">
        <v>20</v>
      </c>
      <c r="T985">
        <v>17</v>
      </c>
      <c r="U985">
        <v>29</v>
      </c>
      <c r="V985">
        <v>2</v>
      </c>
      <c r="W985">
        <v>0</v>
      </c>
      <c r="X985">
        <v>0</v>
      </c>
      <c r="Y985">
        <v>18</v>
      </c>
      <c r="Z985">
        <v>45</v>
      </c>
      <c r="AA985">
        <v>24</v>
      </c>
      <c r="AB985">
        <f t="shared" si="170"/>
        <v>1643</v>
      </c>
      <c r="AC985" s="5">
        <f t="shared" si="171"/>
        <v>0.4563888888888889</v>
      </c>
      <c r="AD985" s="5">
        <f t="shared" si="172"/>
        <v>7.5436111111111108</v>
      </c>
      <c r="AE985" s="12">
        <f t="shared" si="173"/>
        <v>0.10526315789473684</v>
      </c>
      <c r="AF985" s="12">
        <f t="shared" si="174"/>
        <v>0.10526315789473684</v>
      </c>
      <c r="AG985" s="12">
        <f t="shared" si="175"/>
        <v>2.402046783625731E-2</v>
      </c>
    </row>
    <row r="986" spans="2:33" x14ac:dyDescent="0.3">
      <c r="B986">
        <v>57637</v>
      </c>
      <c r="C986" s="7">
        <v>44049</v>
      </c>
      <c r="D986">
        <f t="shared" si="165"/>
        <v>2020</v>
      </c>
      <c r="E986" t="str">
        <f t="shared" si="166"/>
        <v>Q3-2020</v>
      </c>
      <c r="F986" t="str">
        <f t="shared" si="167"/>
        <v>August</v>
      </c>
      <c r="G986">
        <f t="shared" si="168"/>
        <v>32</v>
      </c>
      <c r="H986" t="str">
        <f t="shared" si="169"/>
        <v>Thursday</v>
      </c>
      <c r="I986">
        <v>1</v>
      </c>
      <c r="J986">
        <v>23</v>
      </c>
      <c r="K986">
        <v>28</v>
      </c>
      <c r="L986">
        <v>0</v>
      </c>
      <c r="M986">
        <v>0</v>
      </c>
      <c r="N986">
        <v>23</v>
      </c>
      <c r="O986">
        <v>51</v>
      </c>
      <c r="P986">
        <v>21</v>
      </c>
      <c r="Q986">
        <v>41</v>
      </c>
      <c r="R986">
        <v>2</v>
      </c>
      <c r="S986">
        <v>24</v>
      </c>
      <c r="T986">
        <v>17</v>
      </c>
      <c r="U986">
        <v>14</v>
      </c>
      <c r="V986">
        <v>2</v>
      </c>
      <c r="W986">
        <v>0</v>
      </c>
      <c r="X986">
        <v>0</v>
      </c>
      <c r="Y986">
        <v>15</v>
      </c>
      <c r="Z986">
        <v>33</v>
      </c>
      <c r="AA986">
        <v>29</v>
      </c>
      <c r="AB986">
        <f t="shared" si="170"/>
        <v>2558</v>
      </c>
      <c r="AC986" s="5">
        <f t="shared" si="171"/>
        <v>0.71055555555555561</v>
      </c>
      <c r="AD986" s="5">
        <f t="shared" si="172"/>
        <v>7.2894444444444444</v>
      </c>
      <c r="AE986" s="12">
        <f t="shared" si="173"/>
        <v>8.6956521739130432E-2</v>
      </c>
      <c r="AF986" s="12">
        <f t="shared" si="174"/>
        <v>8.6956521739130432E-2</v>
      </c>
      <c r="AG986" s="12">
        <f t="shared" si="175"/>
        <v>3.0893719806763288E-2</v>
      </c>
    </row>
    <row r="987" spans="2:33" x14ac:dyDescent="0.3">
      <c r="B987">
        <v>57638</v>
      </c>
      <c r="C987" s="7">
        <v>44049</v>
      </c>
      <c r="D987">
        <f t="shared" si="165"/>
        <v>2020</v>
      </c>
      <c r="E987" t="str">
        <f t="shared" si="166"/>
        <v>Q3-2020</v>
      </c>
      <c r="F987" t="str">
        <f t="shared" si="167"/>
        <v>August</v>
      </c>
      <c r="G987">
        <f t="shared" si="168"/>
        <v>32</v>
      </c>
      <c r="H987" t="str">
        <f t="shared" si="169"/>
        <v>Thursday</v>
      </c>
      <c r="I987">
        <v>2</v>
      </c>
      <c r="J987">
        <v>21</v>
      </c>
      <c r="K987">
        <v>29</v>
      </c>
      <c r="L987">
        <v>0</v>
      </c>
      <c r="M987">
        <v>0</v>
      </c>
      <c r="N987">
        <v>21</v>
      </c>
      <c r="O987">
        <v>86</v>
      </c>
      <c r="P987">
        <v>19</v>
      </c>
      <c r="Q987">
        <v>40</v>
      </c>
      <c r="R987">
        <v>2</v>
      </c>
      <c r="S987">
        <v>28</v>
      </c>
      <c r="T987">
        <v>17</v>
      </c>
      <c r="U987">
        <v>19</v>
      </c>
      <c r="V987">
        <v>2</v>
      </c>
      <c r="W987">
        <v>0</v>
      </c>
      <c r="X987">
        <v>0</v>
      </c>
      <c r="Y987">
        <v>12</v>
      </c>
      <c r="Z987">
        <v>72</v>
      </c>
      <c r="AA987">
        <v>14</v>
      </c>
      <c r="AB987">
        <f t="shared" si="170"/>
        <v>3268</v>
      </c>
      <c r="AC987" s="5">
        <f t="shared" si="171"/>
        <v>0.90777777777777779</v>
      </c>
      <c r="AD987" s="5">
        <f t="shared" si="172"/>
        <v>7.0922222222222224</v>
      </c>
      <c r="AE987" s="12">
        <f t="shared" si="173"/>
        <v>9.5238095238095233E-2</v>
      </c>
      <c r="AF987" s="12">
        <f t="shared" si="174"/>
        <v>9.5238095238095233E-2</v>
      </c>
      <c r="AG987" s="12">
        <f t="shared" si="175"/>
        <v>4.3227513227513226E-2</v>
      </c>
    </row>
    <row r="988" spans="2:33" x14ac:dyDescent="0.3">
      <c r="B988">
        <v>57639</v>
      </c>
      <c r="C988" s="7">
        <v>44050</v>
      </c>
      <c r="D988">
        <f t="shared" si="165"/>
        <v>2020</v>
      </c>
      <c r="E988" t="str">
        <f t="shared" si="166"/>
        <v>Q3-2020</v>
      </c>
      <c r="F988" t="str">
        <f t="shared" si="167"/>
        <v>August</v>
      </c>
      <c r="G988">
        <f t="shared" si="168"/>
        <v>32</v>
      </c>
      <c r="H988" t="str">
        <f t="shared" si="169"/>
        <v>Friday</v>
      </c>
      <c r="I988">
        <v>1</v>
      </c>
      <c r="J988">
        <v>20</v>
      </c>
      <c r="K988">
        <v>30</v>
      </c>
      <c r="L988">
        <v>0</v>
      </c>
      <c r="M988">
        <v>0</v>
      </c>
      <c r="N988">
        <v>20</v>
      </c>
      <c r="O988">
        <v>60</v>
      </c>
      <c r="P988">
        <v>21</v>
      </c>
      <c r="Q988">
        <v>39</v>
      </c>
      <c r="R988">
        <v>3</v>
      </c>
      <c r="S988">
        <v>12</v>
      </c>
      <c r="T988">
        <v>17</v>
      </c>
      <c r="U988">
        <v>24</v>
      </c>
      <c r="V988">
        <v>2</v>
      </c>
      <c r="W988">
        <v>0</v>
      </c>
      <c r="X988">
        <v>1</v>
      </c>
      <c r="Y988">
        <v>10</v>
      </c>
      <c r="Z988">
        <v>60</v>
      </c>
      <c r="AA988">
        <v>20</v>
      </c>
      <c r="AB988">
        <f t="shared" si="170"/>
        <v>1337</v>
      </c>
      <c r="AC988" s="5">
        <f t="shared" si="171"/>
        <v>0.37138888888888888</v>
      </c>
      <c r="AD988" s="5">
        <f t="shared" si="172"/>
        <v>7.6286111111111108</v>
      </c>
      <c r="AE988" s="12">
        <f t="shared" si="173"/>
        <v>0.15</v>
      </c>
      <c r="AF988" s="12">
        <f t="shared" si="174"/>
        <v>0.15</v>
      </c>
      <c r="AG988" s="12">
        <f t="shared" si="175"/>
        <v>1.8569444444444444E-2</v>
      </c>
    </row>
    <row r="989" spans="2:33" x14ac:dyDescent="0.3">
      <c r="B989">
        <v>57640</v>
      </c>
      <c r="C989" s="7">
        <v>44050</v>
      </c>
      <c r="D989">
        <f t="shared" si="165"/>
        <v>2020</v>
      </c>
      <c r="E989" t="str">
        <f t="shared" si="166"/>
        <v>Q3-2020</v>
      </c>
      <c r="F989" t="str">
        <f t="shared" si="167"/>
        <v>August</v>
      </c>
      <c r="G989">
        <f t="shared" si="168"/>
        <v>32</v>
      </c>
      <c r="H989" t="str">
        <f t="shared" si="169"/>
        <v>Friday</v>
      </c>
      <c r="I989">
        <v>2</v>
      </c>
      <c r="J989">
        <v>22</v>
      </c>
      <c r="K989">
        <v>18</v>
      </c>
      <c r="L989">
        <v>0</v>
      </c>
      <c r="M989">
        <v>0</v>
      </c>
      <c r="N989">
        <v>22</v>
      </c>
      <c r="O989">
        <v>76</v>
      </c>
      <c r="P989">
        <v>21</v>
      </c>
      <c r="Q989">
        <v>39</v>
      </c>
      <c r="R989">
        <v>3</v>
      </c>
      <c r="S989">
        <v>29</v>
      </c>
      <c r="T989">
        <v>22</v>
      </c>
      <c r="U989">
        <v>22</v>
      </c>
      <c r="V989">
        <v>1</v>
      </c>
      <c r="W989">
        <v>0</v>
      </c>
      <c r="X989">
        <v>2</v>
      </c>
      <c r="Y989">
        <v>16</v>
      </c>
      <c r="Z989">
        <v>66</v>
      </c>
      <c r="AA989">
        <v>17</v>
      </c>
      <c r="AB989">
        <f t="shared" si="170"/>
        <v>2928</v>
      </c>
      <c r="AC989" s="5">
        <f t="shared" si="171"/>
        <v>0.81333333333333335</v>
      </c>
      <c r="AD989" s="5">
        <f t="shared" si="172"/>
        <v>7.1866666666666665</v>
      </c>
      <c r="AE989" s="12">
        <f t="shared" si="173"/>
        <v>0.13636363636363635</v>
      </c>
      <c r="AF989" s="12">
        <f t="shared" si="174"/>
        <v>0.13636363636363635</v>
      </c>
      <c r="AG989" s="12">
        <f t="shared" si="175"/>
        <v>3.6969696969696972E-2</v>
      </c>
    </row>
    <row r="990" spans="2:33" x14ac:dyDescent="0.3">
      <c r="B990">
        <v>57641</v>
      </c>
      <c r="C990" s="7">
        <v>44051</v>
      </c>
      <c r="D990">
        <f t="shared" si="165"/>
        <v>2020</v>
      </c>
      <c r="E990" t="str">
        <f t="shared" si="166"/>
        <v>Q3-2020</v>
      </c>
      <c r="F990" t="str">
        <f t="shared" si="167"/>
        <v>August</v>
      </c>
      <c r="G990">
        <f t="shared" si="168"/>
        <v>32</v>
      </c>
      <c r="H990" t="str">
        <f t="shared" si="169"/>
        <v>Saturday</v>
      </c>
      <c r="I990">
        <v>1</v>
      </c>
      <c r="J990">
        <v>21</v>
      </c>
      <c r="K990">
        <v>19</v>
      </c>
      <c r="L990">
        <v>0</v>
      </c>
      <c r="M990">
        <v>0</v>
      </c>
      <c r="N990">
        <v>21</v>
      </c>
      <c r="O990">
        <v>51</v>
      </c>
      <c r="P990">
        <v>20</v>
      </c>
      <c r="Q990">
        <v>38</v>
      </c>
      <c r="R990">
        <v>3</v>
      </c>
      <c r="S990">
        <v>13</v>
      </c>
      <c r="T990">
        <v>22</v>
      </c>
      <c r="U990">
        <v>27</v>
      </c>
      <c r="V990">
        <v>3</v>
      </c>
      <c r="W990">
        <v>0</v>
      </c>
      <c r="X990">
        <v>0</v>
      </c>
      <c r="Y990">
        <v>13</v>
      </c>
      <c r="Z990">
        <v>55</v>
      </c>
      <c r="AA990">
        <v>23</v>
      </c>
      <c r="AB990">
        <f t="shared" si="170"/>
        <v>2308</v>
      </c>
      <c r="AC990" s="5">
        <f t="shared" si="171"/>
        <v>0.64111111111111108</v>
      </c>
      <c r="AD990" s="5">
        <f t="shared" si="172"/>
        <v>7.358888888888889</v>
      </c>
      <c r="AE990" s="12">
        <f t="shared" si="173"/>
        <v>0.14285714285714285</v>
      </c>
      <c r="AF990" s="12">
        <f t="shared" si="174"/>
        <v>0.14285714285714285</v>
      </c>
      <c r="AG990" s="12">
        <f t="shared" si="175"/>
        <v>3.0529100529100527E-2</v>
      </c>
    </row>
    <row r="991" spans="2:33" x14ac:dyDescent="0.3">
      <c r="B991">
        <v>57642</v>
      </c>
      <c r="C991" s="7">
        <v>44053</v>
      </c>
      <c r="D991">
        <f t="shared" si="165"/>
        <v>2020</v>
      </c>
      <c r="E991" t="str">
        <f t="shared" si="166"/>
        <v>Q3-2020</v>
      </c>
      <c r="F991" t="str">
        <f t="shared" si="167"/>
        <v>August</v>
      </c>
      <c r="G991">
        <f t="shared" si="168"/>
        <v>33</v>
      </c>
      <c r="H991" t="str">
        <f t="shared" si="169"/>
        <v>Monday</v>
      </c>
      <c r="I991">
        <v>1</v>
      </c>
      <c r="J991">
        <v>24</v>
      </c>
      <c r="K991">
        <v>20</v>
      </c>
      <c r="L991">
        <v>0</v>
      </c>
      <c r="M991">
        <v>0</v>
      </c>
      <c r="N991">
        <v>24</v>
      </c>
      <c r="O991">
        <v>85</v>
      </c>
      <c r="P991">
        <v>21</v>
      </c>
      <c r="Q991">
        <v>42</v>
      </c>
      <c r="R991">
        <v>3</v>
      </c>
      <c r="S991">
        <v>17</v>
      </c>
      <c r="T991">
        <v>21</v>
      </c>
      <c r="U991">
        <v>13</v>
      </c>
      <c r="V991">
        <v>2</v>
      </c>
      <c r="W991">
        <v>0</v>
      </c>
      <c r="X991">
        <v>1</v>
      </c>
      <c r="Y991">
        <v>11</v>
      </c>
      <c r="Z991">
        <v>43</v>
      </c>
      <c r="AA991">
        <v>28</v>
      </c>
      <c r="AB991">
        <f t="shared" si="170"/>
        <v>3803</v>
      </c>
      <c r="AC991" s="5">
        <f t="shared" si="171"/>
        <v>1.0563888888888888</v>
      </c>
      <c r="AD991" s="5">
        <f t="shared" si="172"/>
        <v>6.9436111111111112</v>
      </c>
      <c r="AE991" s="12">
        <f t="shared" si="173"/>
        <v>0.125</v>
      </c>
      <c r="AF991" s="12">
        <f t="shared" si="174"/>
        <v>0.125</v>
      </c>
      <c r="AG991" s="12">
        <f t="shared" si="175"/>
        <v>4.4016203703703703E-2</v>
      </c>
    </row>
    <row r="992" spans="2:33" x14ac:dyDescent="0.3">
      <c r="B992">
        <v>57643</v>
      </c>
      <c r="C992" s="7">
        <v>44053</v>
      </c>
      <c r="D992">
        <f t="shared" si="165"/>
        <v>2020</v>
      </c>
      <c r="E992" t="str">
        <f t="shared" si="166"/>
        <v>Q3-2020</v>
      </c>
      <c r="F992" t="str">
        <f t="shared" si="167"/>
        <v>August</v>
      </c>
      <c r="G992">
        <f t="shared" si="168"/>
        <v>33</v>
      </c>
      <c r="H992" t="str">
        <f t="shared" si="169"/>
        <v>Monday</v>
      </c>
      <c r="I992">
        <v>2</v>
      </c>
      <c r="J992">
        <v>20</v>
      </c>
      <c r="K992">
        <v>13</v>
      </c>
      <c r="L992">
        <v>0</v>
      </c>
      <c r="M992">
        <v>0</v>
      </c>
      <c r="N992">
        <v>20</v>
      </c>
      <c r="O992">
        <v>85</v>
      </c>
      <c r="P992">
        <v>19</v>
      </c>
      <c r="Q992">
        <v>39</v>
      </c>
      <c r="R992">
        <v>2</v>
      </c>
      <c r="S992">
        <v>29</v>
      </c>
      <c r="T992">
        <v>23</v>
      </c>
      <c r="U992">
        <v>16</v>
      </c>
      <c r="V992">
        <v>2</v>
      </c>
      <c r="W992">
        <v>0</v>
      </c>
      <c r="X992">
        <v>0</v>
      </c>
      <c r="Y992">
        <v>16</v>
      </c>
      <c r="Z992">
        <v>74</v>
      </c>
      <c r="AA992">
        <v>11</v>
      </c>
      <c r="AB992">
        <f t="shared" si="170"/>
        <v>2782</v>
      </c>
      <c r="AC992" s="5">
        <f t="shared" si="171"/>
        <v>0.77277777777777779</v>
      </c>
      <c r="AD992" s="5">
        <f t="shared" si="172"/>
        <v>7.2272222222222222</v>
      </c>
      <c r="AE992" s="12">
        <f t="shared" si="173"/>
        <v>0.1</v>
      </c>
      <c r="AF992" s="12">
        <f t="shared" si="174"/>
        <v>0.1</v>
      </c>
      <c r="AG992" s="12">
        <f t="shared" si="175"/>
        <v>3.8638888888888889E-2</v>
      </c>
    </row>
    <row r="993" spans="2:33" x14ac:dyDescent="0.3">
      <c r="B993">
        <v>57644</v>
      </c>
      <c r="C993" s="7">
        <v>44054</v>
      </c>
      <c r="D993">
        <f t="shared" si="165"/>
        <v>2020</v>
      </c>
      <c r="E993" t="str">
        <f t="shared" si="166"/>
        <v>Q3-2020</v>
      </c>
      <c r="F993" t="str">
        <f t="shared" si="167"/>
        <v>August</v>
      </c>
      <c r="G993">
        <f t="shared" si="168"/>
        <v>33</v>
      </c>
      <c r="H993" t="str">
        <f t="shared" si="169"/>
        <v>Tuesday</v>
      </c>
      <c r="I993">
        <v>1</v>
      </c>
      <c r="J993">
        <v>20</v>
      </c>
      <c r="K993">
        <v>14</v>
      </c>
      <c r="L993">
        <v>0</v>
      </c>
      <c r="M993">
        <v>0</v>
      </c>
      <c r="N993">
        <v>20</v>
      </c>
      <c r="O993">
        <v>59</v>
      </c>
      <c r="P993">
        <v>21</v>
      </c>
      <c r="Q993">
        <v>38</v>
      </c>
      <c r="R993">
        <v>2</v>
      </c>
      <c r="S993">
        <v>13</v>
      </c>
      <c r="T993">
        <v>23</v>
      </c>
      <c r="U993">
        <v>21</v>
      </c>
      <c r="V993">
        <v>2</v>
      </c>
      <c r="W993">
        <v>0</v>
      </c>
      <c r="X993">
        <v>0</v>
      </c>
      <c r="Y993">
        <v>14</v>
      </c>
      <c r="Z993">
        <v>62</v>
      </c>
      <c r="AA993">
        <v>17</v>
      </c>
      <c r="AB993">
        <f t="shared" si="170"/>
        <v>1284</v>
      </c>
      <c r="AC993" s="5">
        <f t="shared" si="171"/>
        <v>0.35666666666666669</v>
      </c>
      <c r="AD993" s="5">
        <f t="shared" si="172"/>
        <v>7.6433333333333335</v>
      </c>
      <c r="AE993" s="12">
        <f t="shared" si="173"/>
        <v>0.1</v>
      </c>
      <c r="AF993" s="12">
        <f t="shared" si="174"/>
        <v>0.1</v>
      </c>
      <c r="AG993" s="12">
        <f t="shared" si="175"/>
        <v>1.7833333333333333E-2</v>
      </c>
    </row>
    <row r="994" spans="2:33" x14ac:dyDescent="0.3">
      <c r="B994">
        <v>57645</v>
      </c>
      <c r="C994" s="7">
        <v>44054</v>
      </c>
      <c r="D994">
        <f t="shared" si="165"/>
        <v>2020</v>
      </c>
      <c r="E994" t="str">
        <f t="shared" si="166"/>
        <v>Q3-2020</v>
      </c>
      <c r="F994" t="str">
        <f t="shared" si="167"/>
        <v>August</v>
      </c>
      <c r="G994">
        <f t="shared" si="168"/>
        <v>33</v>
      </c>
      <c r="H994" t="str">
        <f t="shared" si="169"/>
        <v>Tuesday</v>
      </c>
      <c r="I994">
        <v>2</v>
      </c>
      <c r="J994">
        <v>22</v>
      </c>
      <c r="K994">
        <v>15</v>
      </c>
      <c r="L994">
        <v>0</v>
      </c>
      <c r="M994">
        <v>0</v>
      </c>
      <c r="N994">
        <v>22</v>
      </c>
      <c r="O994">
        <v>33</v>
      </c>
      <c r="P994">
        <v>21</v>
      </c>
      <c r="Q994">
        <v>42</v>
      </c>
      <c r="R994">
        <v>2</v>
      </c>
      <c r="S994">
        <v>17</v>
      </c>
      <c r="T994">
        <v>22</v>
      </c>
      <c r="U994">
        <v>26</v>
      </c>
      <c r="V994">
        <v>2</v>
      </c>
      <c r="W994">
        <v>0</v>
      </c>
      <c r="X994">
        <v>0</v>
      </c>
      <c r="Y994">
        <v>11</v>
      </c>
      <c r="Z994">
        <v>51</v>
      </c>
      <c r="AA994">
        <v>22</v>
      </c>
      <c r="AB994">
        <f t="shared" si="170"/>
        <v>2141</v>
      </c>
      <c r="AC994" s="5">
        <f t="shared" si="171"/>
        <v>0.59472222222222226</v>
      </c>
      <c r="AD994" s="5">
        <f t="shared" si="172"/>
        <v>7.4052777777777781</v>
      </c>
      <c r="AE994" s="12">
        <f t="shared" si="173"/>
        <v>9.0909090909090912E-2</v>
      </c>
      <c r="AF994" s="12">
        <f t="shared" si="174"/>
        <v>9.0909090909090912E-2</v>
      </c>
      <c r="AG994" s="12">
        <f t="shared" si="175"/>
        <v>2.7032828282828283E-2</v>
      </c>
    </row>
    <row r="995" spans="2:33" x14ac:dyDescent="0.3">
      <c r="B995">
        <v>57646</v>
      </c>
      <c r="C995" s="7">
        <v>44055</v>
      </c>
      <c r="D995">
        <f t="shared" si="165"/>
        <v>2020</v>
      </c>
      <c r="E995" t="str">
        <f t="shared" si="166"/>
        <v>Q3-2020</v>
      </c>
      <c r="F995" t="str">
        <f t="shared" si="167"/>
        <v>August</v>
      </c>
      <c r="G995">
        <f t="shared" si="168"/>
        <v>33</v>
      </c>
      <c r="H995" t="str">
        <f t="shared" si="169"/>
        <v>Wednesday</v>
      </c>
      <c r="I995">
        <v>1</v>
      </c>
      <c r="J995">
        <v>21</v>
      </c>
      <c r="K995">
        <v>16</v>
      </c>
      <c r="L995">
        <v>0</v>
      </c>
      <c r="M995">
        <v>0</v>
      </c>
      <c r="N995">
        <v>21</v>
      </c>
      <c r="O995">
        <v>68</v>
      </c>
      <c r="P995">
        <v>20</v>
      </c>
      <c r="Q995">
        <v>41</v>
      </c>
      <c r="R995">
        <v>3</v>
      </c>
      <c r="S995">
        <v>21</v>
      </c>
      <c r="T995">
        <v>22</v>
      </c>
      <c r="U995">
        <v>12</v>
      </c>
      <c r="V995">
        <v>2</v>
      </c>
      <c r="W995">
        <v>0</v>
      </c>
      <c r="X995">
        <v>1</v>
      </c>
      <c r="Y995">
        <v>9</v>
      </c>
      <c r="Z995">
        <v>39</v>
      </c>
      <c r="AA995">
        <v>27</v>
      </c>
      <c r="AB995">
        <f t="shared" si="170"/>
        <v>2452</v>
      </c>
      <c r="AC995" s="5">
        <f t="shared" si="171"/>
        <v>0.68111111111111111</v>
      </c>
      <c r="AD995" s="5">
        <f t="shared" si="172"/>
        <v>7.318888888888889</v>
      </c>
      <c r="AE995" s="12">
        <f t="shared" si="173"/>
        <v>0.14285714285714285</v>
      </c>
      <c r="AF995" s="12">
        <f t="shared" si="174"/>
        <v>0.14285714285714285</v>
      </c>
      <c r="AG995" s="12">
        <f t="shared" si="175"/>
        <v>3.2433862433862433E-2</v>
      </c>
    </row>
    <row r="996" spans="2:33" x14ac:dyDescent="0.3">
      <c r="B996">
        <v>57647</v>
      </c>
      <c r="C996" s="7">
        <v>44055</v>
      </c>
      <c r="D996">
        <f t="shared" si="165"/>
        <v>2020</v>
      </c>
      <c r="E996" t="str">
        <f t="shared" si="166"/>
        <v>Q3-2020</v>
      </c>
      <c r="F996" t="str">
        <f t="shared" si="167"/>
        <v>August</v>
      </c>
      <c r="G996">
        <f t="shared" si="168"/>
        <v>33</v>
      </c>
      <c r="H996" t="str">
        <f t="shared" si="169"/>
        <v>Wednesday</v>
      </c>
      <c r="I996">
        <v>2</v>
      </c>
      <c r="J996">
        <v>23</v>
      </c>
      <c r="K996">
        <v>17</v>
      </c>
      <c r="L996">
        <v>0</v>
      </c>
      <c r="M996">
        <v>0</v>
      </c>
      <c r="N996">
        <v>23</v>
      </c>
      <c r="O996">
        <v>42</v>
      </c>
      <c r="P996">
        <v>20</v>
      </c>
      <c r="Q996">
        <v>40</v>
      </c>
      <c r="R996">
        <v>3</v>
      </c>
      <c r="S996">
        <v>25</v>
      </c>
      <c r="T996">
        <v>22</v>
      </c>
      <c r="U996">
        <v>17</v>
      </c>
      <c r="V996">
        <v>2</v>
      </c>
      <c r="W996">
        <v>0</v>
      </c>
      <c r="X996">
        <v>1</v>
      </c>
      <c r="Y996">
        <v>6</v>
      </c>
      <c r="Z996">
        <v>28</v>
      </c>
      <c r="AA996">
        <v>12</v>
      </c>
      <c r="AB996">
        <f t="shared" si="170"/>
        <v>2969</v>
      </c>
      <c r="AC996" s="5">
        <f t="shared" si="171"/>
        <v>0.82472222222222225</v>
      </c>
      <c r="AD996" s="5">
        <f t="shared" si="172"/>
        <v>7.1752777777777776</v>
      </c>
      <c r="AE996" s="12">
        <f t="shared" si="173"/>
        <v>0.13043478260869565</v>
      </c>
      <c r="AF996" s="12">
        <f t="shared" si="174"/>
        <v>0.13043478260869565</v>
      </c>
      <c r="AG996" s="12">
        <f t="shared" si="175"/>
        <v>3.5857487922705315E-2</v>
      </c>
    </row>
    <row r="997" spans="2:33" x14ac:dyDescent="0.3">
      <c r="B997">
        <v>57648</v>
      </c>
      <c r="C997" s="7">
        <v>44056</v>
      </c>
      <c r="D997">
        <f t="shared" si="165"/>
        <v>2020</v>
      </c>
      <c r="E997" t="str">
        <f t="shared" si="166"/>
        <v>Q3-2020</v>
      </c>
      <c r="F997" t="str">
        <f t="shared" si="167"/>
        <v>August</v>
      </c>
      <c r="G997">
        <f t="shared" si="168"/>
        <v>33</v>
      </c>
      <c r="H997" t="str">
        <f t="shared" si="169"/>
        <v>Thursday</v>
      </c>
      <c r="I997">
        <v>1</v>
      </c>
      <c r="J997">
        <v>23</v>
      </c>
      <c r="K997">
        <v>18</v>
      </c>
      <c r="L997">
        <v>0</v>
      </c>
      <c r="M997">
        <v>0</v>
      </c>
      <c r="N997">
        <v>23</v>
      </c>
      <c r="O997">
        <v>76</v>
      </c>
      <c r="P997">
        <v>22</v>
      </c>
      <c r="Q997">
        <v>39</v>
      </c>
      <c r="R997">
        <v>3</v>
      </c>
      <c r="S997">
        <v>29</v>
      </c>
      <c r="T997">
        <v>22</v>
      </c>
      <c r="U997">
        <v>22</v>
      </c>
      <c r="V997">
        <v>2</v>
      </c>
      <c r="W997">
        <v>0</v>
      </c>
      <c r="X997">
        <v>1</v>
      </c>
      <c r="Y997">
        <v>16</v>
      </c>
      <c r="Z997">
        <v>66</v>
      </c>
      <c r="AA997">
        <v>17</v>
      </c>
      <c r="AB997">
        <f t="shared" si="170"/>
        <v>3027</v>
      </c>
      <c r="AC997" s="5">
        <f t="shared" si="171"/>
        <v>0.84083333333333332</v>
      </c>
      <c r="AD997" s="5">
        <f t="shared" si="172"/>
        <v>7.1591666666666667</v>
      </c>
      <c r="AE997" s="12">
        <f t="shared" si="173"/>
        <v>0.13043478260869565</v>
      </c>
      <c r="AF997" s="12">
        <f t="shared" si="174"/>
        <v>0.13043478260869565</v>
      </c>
      <c r="AG997" s="12">
        <f t="shared" si="175"/>
        <v>3.6557971014492756E-2</v>
      </c>
    </row>
    <row r="998" spans="2:33" x14ac:dyDescent="0.3">
      <c r="B998">
        <v>57649</v>
      </c>
      <c r="C998" s="7">
        <v>44056</v>
      </c>
      <c r="D998">
        <f t="shared" si="165"/>
        <v>2020</v>
      </c>
      <c r="E998" t="str">
        <f t="shared" si="166"/>
        <v>Q3-2020</v>
      </c>
      <c r="F998" t="str">
        <f t="shared" si="167"/>
        <v>August</v>
      </c>
      <c r="G998">
        <f t="shared" si="168"/>
        <v>33</v>
      </c>
      <c r="H998" t="str">
        <f t="shared" si="169"/>
        <v>Thursday</v>
      </c>
      <c r="I998">
        <v>2</v>
      </c>
      <c r="J998">
        <v>20</v>
      </c>
      <c r="K998">
        <v>19</v>
      </c>
      <c r="L998">
        <v>0</v>
      </c>
      <c r="M998">
        <v>0</v>
      </c>
      <c r="N998">
        <v>20</v>
      </c>
      <c r="O998">
        <v>51</v>
      </c>
      <c r="P998">
        <v>19</v>
      </c>
      <c r="Q998">
        <v>38</v>
      </c>
      <c r="R998">
        <v>3</v>
      </c>
      <c r="S998">
        <v>13</v>
      </c>
      <c r="T998">
        <v>22</v>
      </c>
      <c r="U998">
        <v>27</v>
      </c>
      <c r="V998">
        <v>2</v>
      </c>
      <c r="W998">
        <v>0</v>
      </c>
      <c r="X998">
        <v>1</v>
      </c>
      <c r="Y998">
        <v>13</v>
      </c>
      <c r="Z998">
        <v>55</v>
      </c>
      <c r="AA998">
        <v>23</v>
      </c>
      <c r="AB998">
        <f t="shared" si="170"/>
        <v>2232</v>
      </c>
      <c r="AC998" s="5">
        <f t="shared" si="171"/>
        <v>0.62</v>
      </c>
      <c r="AD998" s="5">
        <f t="shared" si="172"/>
        <v>7.38</v>
      </c>
      <c r="AE998" s="12">
        <f t="shared" si="173"/>
        <v>0.15</v>
      </c>
      <c r="AF998" s="12">
        <f t="shared" si="174"/>
        <v>0.15</v>
      </c>
      <c r="AG998" s="12">
        <f t="shared" si="175"/>
        <v>3.1E-2</v>
      </c>
    </row>
    <row r="999" spans="2:33" x14ac:dyDescent="0.3">
      <c r="B999">
        <v>57650</v>
      </c>
      <c r="C999" s="7">
        <v>44057</v>
      </c>
      <c r="D999">
        <f t="shared" si="165"/>
        <v>2020</v>
      </c>
      <c r="E999" t="str">
        <f t="shared" si="166"/>
        <v>Q3-2020</v>
      </c>
      <c r="F999" t="str">
        <f t="shared" si="167"/>
        <v>August</v>
      </c>
      <c r="G999">
        <f t="shared" si="168"/>
        <v>33</v>
      </c>
      <c r="H999" t="str">
        <f t="shared" si="169"/>
        <v>Friday</v>
      </c>
      <c r="I999">
        <v>1</v>
      </c>
      <c r="J999">
        <v>24</v>
      </c>
      <c r="K999">
        <v>20</v>
      </c>
      <c r="L999">
        <v>0</v>
      </c>
      <c r="M999">
        <v>0</v>
      </c>
      <c r="N999">
        <v>24</v>
      </c>
      <c r="O999">
        <v>85</v>
      </c>
      <c r="P999">
        <v>21</v>
      </c>
      <c r="Q999">
        <v>42</v>
      </c>
      <c r="R999">
        <v>3</v>
      </c>
      <c r="S999">
        <v>17</v>
      </c>
      <c r="T999">
        <v>21</v>
      </c>
      <c r="U999">
        <v>13</v>
      </c>
      <c r="V999">
        <v>2</v>
      </c>
      <c r="W999">
        <v>0</v>
      </c>
      <c r="X999">
        <v>1</v>
      </c>
      <c r="Y999">
        <v>11</v>
      </c>
      <c r="Z999">
        <v>43</v>
      </c>
      <c r="AA999">
        <v>28</v>
      </c>
      <c r="AB999">
        <f t="shared" si="170"/>
        <v>3803</v>
      </c>
      <c r="AC999" s="5">
        <f t="shared" si="171"/>
        <v>1.0563888888888888</v>
      </c>
      <c r="AD999" s="5">
        <f t="shared" si="172"/>
        <v>6.9436111111111112</v>
      </c>
      <c r="AE999" s="12">
        <f t="shared" si="173"/>
        <v>0.125</v>
      </c>
      <c r="AF999" s="12">
        <f t="shared" si="174"/>
        <v>0.125</v>
      </c>
      <c r="AG999" s="12">
        <f t="shared" si="175"/>
        <v>4.4016203703703703E-2</v>
      </c>
    </row>
    <row r="1000" spans="2:33" x14ac:dyDescent="0.3">
      <c r="B1000">
        <v>57651</v>
      </c>
      <c r="C1000" s="7">
        <v>44057</v>
      </c>
      <c r="D1000">
        <f t="shared" si="165"/>
        <v>2020</v>
      </c>
      <c r="E1000" t="str">
        <f t="shared" si="166"/>
        <v>Q3-2020</v>
      </c>
      <c r="F1000" t="str">
        <f t="shared" si="167"/>
        <v>August</v>
      </c>
      <c r="G1000">
        <f t="shared" si="168"/>
        <v>33</v>
      </c>
      <c r="H1000" t="str">
        <f t="shared" si="169"/>
        <v>Friday</v>
      </c>
      <c r="I1000">
        <v>2</v>
      </c>
      <c r="J1000">
        <v>20</v>
      </c>
      <c r="K1000">
        <v>13</v>
      </c>
      <c r="L1000">
        <v>0</v>
      </c>
      <c r="M1000">
        <v>0</v>
      </c>
      <c r="N1000">
        <v>20</v>
      </c>
      <c r="O1000">
        <v>85</v>
      </c>
      <c r="P1000">
        <v>19</v>
      </c>
      <c r="Q1000">
        <v>39</v>
      </c>
      <c r="R1000">
        <v>2</v>
      </c>
      <c r="S1000">
        <v>29</v>
      </c>
      <c r="T1000">
        <v>23</v>
      </c>
      <c r="U1000">
        <v>16</v>
      </c>
      <c r="V1000">
        <v>2</v>
      </c>
      <c r="W1000">
        <v>0</v>
      </c>
      <c r="X1000">
        <v>0</v>
      </c>
      <c r="Y1000">
        <v>16</v>
      </c>
      <c r="Z1000">
        <v>74</v>
      </c>
      <c r="AA1000">
        <v>11</v>
      </c>
      <c r="AB1000">
        <f t="shared" si="170"/>
        <v>2782</v>
      </c>
      <c r="AC1000" s="5">
        <f t="shared" si="171"/>
        <v>0.77277777777777779</v>
      </c>
      <c r="AD1000" s="5">
        <f t="shared" si="172"/>
        <v>7.2272222222222222</v>
      </c>
      <c r="AE1000" s="12">
        <f t="shared" si="173"/>
        <v>0.1</v>
      </c>
      <c r="AF1000" s="12">
        <f t="shared" si="174"/>
        <v>0.1</v>
      </c>
      <c r="AG1000" s="12">
        <f t="shared" si="175"/>
        <v>3.8638888888888889E-2</v>
      </c>
    </row>
    <row r="1001" spans="2:33" x14ac:dyDescent="0.3">
      <c r="B1001">
        <v>57652</v>
      </c>
      <c r="C1001" s="7">
        <v>44058</v>
      </c>
      <c r="D1001">
        <f t="shared" si="165"/>
        <v>2020</v>
      </c>
      <c r="E1001" t="str">
        <f t="shared" si="166"/>
        <v>Q3-2020</v>
      </c>
      <c r="F1001" t="str">
        <f t="shared" si="167"/>
        <v>August</v>
      </c>
      <c r="G1001">
        <f t="shared" si="168"/>
        <v>33</v>
      </c>
      <c r="H1001" t="str">
        <f t="shared" si="169"/>
        <v>Saturday</v>
      </c>
      <c r="I1001">
        <v>1</v>
      </c>
      <c r="J1001">
        <v>20</v>
      </c>
      <c r="K1001">
        <v>14</v>
      </c>
      <c r="L1001">
        <v>0</v>
      </c>
      <c r="M1001">
        <v>0</v>
      </c>
      <c r="N1001">
        <v>20</v>
      </c>
      <c r="O1001">
        <v>59</v>
      </c>
      <c r="P1001">
        <v>21</v>
      </c>
      <c r="Q1001">
        <v>38</v>
      </c>
      <c r="R1001">
        <v>2</v>
      </c>
      <c r="S1001">
        <v>13</v>
      </c>
      <c r="T1001">
        <v>23</v>
      </c>
      <c r="U1001">
        <v>21</v>
      </c>
      <c r="V1001">
        <v>2</v>
      </c>
      <c r="W1001">
        <v>0</v>
      </c>
      <c r="X1001">
        <v>0</v>
      </c>
      <c r="Y1001">
        <v>14</v>
      </c>
      <c r="Z1001">
        <v>62</v>
      </c>
      <c r="AA1001">
        <v>17</v>
      </c>
      <c r="AB1001">
        <f t="shared" si="170"/>
        <v>1284</v>
      </c>
      <c r="AC1001" s="5">
        <f t="shared" si="171"/>
        <v>0.35666666666666669</v>
      </c>
      <c r="AD1001" s="5">
        <f t="shared" si="172"/>
        <v>7.6433333333333335</v>
      </c>
      <c r="AE1001" s="12">
        <f t="shared" si="173"/>
        <v>0.1</v>
      </c>
      <c r="AF1001" s="12">
        <f t="shared" si="174"/>
        <v>0.1</v>
      </c>
      <c r="AG1001" s="12">
        <f t="shared" si="175"/>
        <v>1.7833333333333333E-2</v>
      </c>
    </row>
    <row r="1002" spans="2:33" x14ac:dyDescent="0.3">
      <c r="B1002">
        <v>57653</v>
      </c>
      <c r="C1002" s="7">
        <v>44060</v>
      </c>
      <c r="D1002">
        <f t="shared" si="165"/>
        <v>2020</v>
      </c>
      <c r="E1002" t="str">
        <f t="shared" si="166"/>
        <v>Q3-2020</v>
      </c>
      <c r="F1002" t="str">
        <f t="shared" si="167"/>
        <v>August</v>
      </c>
      <c r="G1002">
        <f t="shared" si="168"/>
        <v>34</v>
      </c>
      <c r="H1002" t="str">
        <f t="shared" si="169"/>
        <v>Monday</v>
      </c>
      <c r="I1002">
        <v>1</v>
      </c>
      <c r="J1002">
        <v>23</v>
      </c>
      <c r="K1002">
        <v>15</v>
      </c>
      <c r="L1002">
        <v>0</v>
      </c>
      <c r="M1002">
        <v>0</v>
      </c>
      <c r="N1002">
        <v>23</v>
      </c>
      <c r="O1002">
        <v>33</v>
      </c>
      <c r="P1002">
        <v>22</v>
      </c>
      <c r="Q1002">
        <v>42</v>
      </c>
      <c r="R1002">
        <v>2</v>
      </c>
      <c r="S1002">
        <v>17</v>
      </c>
      <c r="T1002">
        <v>22</v>
      </c>
      <c r="U1002">
        <v>26</v>
      </c>
      <c r="V1002">
        <v>2</v>
      </c>
      <c r="W1002">
        <v>0</v>
      </c>
      <c r="X1002">
        <v>0</v>
      </c>
      <c r="Y1002">
        <v>11</v>
      </c>
      <c r="Z1002">
        <v>51</v>
      </c>
      <c r="AA1002">
        <v>22</v>
      </c>
      <c r="AB1002">
        <f t="shared" si="170"/>
        <v>2216</v>
      </c>
      <c r="AC1002" s="5">
        <f t="shared" si="171"/>
        <v>0.61555555555555552</v>
      </c>
      <c r="AD1002" s="5">
        <f t="shared" si="172"/>
        <v>7.3844444444444441</v>
      </c>
      <c r="AE1002" s="12">
        <f t="shared" si="173"/>
        <v>8.6956521739130432E-2</v>
      </c>
      <c r="AF1002" s="12">
        <f t="shared" si="174"/>
        <v>8.6956521739130432E-2</v>
      </c>
      <c r="AG1002" s="12">
        <f t="shared" si="175"/>
        <v>2.6763285024154589E-2</v>
      </c>
    </row>
    <row r="1003" spans="2:33" x14ac:dyDescent="0.3">
      <c r="B1003">
        <v>57654</v>
      </c>
      <c r="C1003" s="7">
        <v>44060</v>
      </c>
      <c r="D1003">
        <f t="shared" si="165"/>
        <v>2020</v>
      </c>
      <c r="E1003" t="str">
        <f t="shared" si="166"/>
        <v>Q3-2020</v>
      </c>
      <c r="F1003" t="str">
        <f t="shared" si="167"/>
        <v>August</v>
      </c>
      <c r="G1003">
        <f t="shared" si="168"/>
        <v>34</v>
      </c>
      <c r="H1003" t="str">
        <f t="shared" si="169"/>
        <v>Monday</v>
      </c>
      <c r="I1003">
        <v>2</v>
      </c>
      <c r="J1003">
        <v>20</v>
      </c>
      <c r="K1003">
        <v>16</v>
      </c>
      <c r="L1003">
        <v>0</v>
      </c>
      <c r="M1003">
        <v>0</v>
      </c>
      <c r="N1003">
        <v>20</v>
      </c>
      <c r="O1003">
        <v>68</v>
      </c>
      <c r="P1003">
        <v>19</v>
      </c>
      <c r="Q1003">
        <v>41</v>
      </c>
      <c r="R1003">
        <v>3</v>
      </c>
      <c r="S1003">
        <v>21</v>
      </c>
      <c r="T1003">
        <v>22</v>
      </c>
      <c r="U1003">
        <v>12</v>
      </c>
      <c r="V1003">
        <v>1</v>
      </c>
      <c r="W1003">
        <v>0</v>
      </c>
      <c r="X1003">
        <v>2</v>
      </c>
      <c r="Y1003">
        <v>9</v>
      </c>
      <c r="Z1003">
        <v>39</v>
      </c>
      <c r="AA1003">
        <v>27</v>
      </c>
      <c r="AB1003">
        <f t="shared" si="170"/>
        <v>2352</v>
      </c>
      <c r="AC1003" s="5">
        <f t="shared" si="171"/>
        <v>0.65333333333333332</v>
      </c>
      <c r="AD1003" s="5">
        <f t="shared" si="172"/>
        <v>7.3466666666666667</v>
      </c>
      <c r="AE1003" s="12">
        <f t="shared" si="173"/>
        <v>0.15</v>
      </c>
      <c r="AF1003" s="12">
        <f t="shared" si="174"/>
        <v>0.15</v>
      </c>
      <c r="AG1003" s="12">
        <f t="shared" si="175"/>
        <v>3.2666666666666663E-2</v>
      </c>
    </row>
    <row r="1004" spans="2:33" x14ac:dyDescent="0.3">
      <c r="B1004">
        <v>57655</v>
      </c>
      <c r="C1004" s="7">
        <v>44061</v>
      </c>
      <c r="D1004">
        <f t="shared" si="165"/>
        <v>2020</v>
      </c>
      <c r="E1004" t="str">
        <f t="shared" si="166"/>
        <v>Q3-2020</v>
      </c>
      <c r="F1004" t="str">
        <f t="shared" si="167"/>
        <v>August</v>
      </c>
      <c r="G1004">
        <f t="shared" si="168"/>
        <v>34</v>
      </c>
      <c r="H1004" t="str">
        <f t="shared" si="169"/>
        <v>Tuesday</v>
      </c>
      <c r="I1004">
        <v>1</v>
      </c>
      <c r="J1004">
        <v>24</v>
      </c>
      <c r="K1004">
        <v>17</v>
      </c>
      <c r="L1004">
        <v>0</v>
      </c>
      <c r="M1004">
        <v>0</v>
      </c>
      <c r="N1004">
        <v>24</v>
      </c>
      <c r="O1004">
        <v>42</v>
      </c>
      <c r="P1004">
        <v>21</v>
      </c>
      <c r="Q1004">
        <v>40</v>
      </c>
      <c r="R1004">
        <v>3</v>
      </c>
      <c r="S1004">
        <v>25</v>
      </c>
      <c r="T1004">
        <v>22</v>
      </c>
      <c r="U1004">
        <v>17</v>
      </c>
      <c r="V1004">
        <v>3</v>
      </c>
      <c r="W1004">
        <v>0</v>
      </c>
      <c r="X1004">
        <v>0</v>
      </c>
      <c r="Y1004">
        <v>6</v>
      </c>
      <c r="Z1004">
        <v>28</v>
      </c>
      <c r="AA1004">
        <v>12</v>
      </c>
      <c r="AB1004">
        <f t="shared" si="170"/>
        <v>3045</v>
      </c>
      <c r="AC1004" s="5">
        <f t="shared" si="171"/>
        <v>0.84583333333333333</v>
      </c>
      <c r="AD1004" s="5">
        <f t="shared" si="172"/>
        <v>7.1541666666666668</v>
      </c>
      <c r="AE1004" s="12">
        <f t="shared" si="173"/>
        <v>0.125</v>
      </c>
      <c r="AF1004" s="12">
        <f t="shared" si="174"/>
        <v>0.125</v>
      </c>
      <c r="AG1004" s="12">
        <f t="shared" si="175"/>
        <v>3.5243055555555555E-2</v>
      </c>
    </row>
    <row r="1005" spans="2:33" x14ac:dyDescent="0.3">
      <c r="B1005">
        <v>57656</v>
      </c>
      <c r="C1005" s="7">
        <v>44061</v>
      </c>
      <c r="D1005">
        <f t="shared" si="165"/>
        <v>2020</v>
      </c>
      <c r="E1005" t="str">
        <f t="shared" si="166"/>
        <v>Q3-2020</v>
      </c>
      <c r="F1005" t="str">
        <f t="shared" si="167"/>
        <v>August</v>
      </c>
      <c r="G1005">
        <f t="shared" si="168"/>
        <v>34</v>
      </c>
      <c r="H1005" t="str">
        <f t="shared" si="169"/>
        <v>Tuesday</v>
      </c>
      <c r="I1005">
        <v>2</v>
      </c>
      <c r="J1005">
        <v>22</v>
      </c>
      <c r="K1005">
        <v>18</v>
      </c>
      <c r="L1005">
        <v>0</v>
      </c>
      <c r="M1005">
        <v>0</v>
      </c>
      <c r="N1005">
        <v>22</v>
      </c>
      <c r="O1005">
        <v>76</v>
      </c>
      <c r="P1005">
        <v>21</v>
      </c>
      <c r="Q1005">
        <v>39</v>
      </c>
      <c r="R1005">
        <v>3</v>
      </c>
      <c r="S1005">
        <v>29</v>
      </c>
      <c r="T1005">
        <v>22</v>
      </c>
      <c r="U1005">
        <v>22</v>
      </c>
      <c r="V1005">
        <v>1</v>
      </c>
      <c r="W1005">
        <v>0</v>
      </c>
      <c r="X1005">
        <v>2</v>
      </c>
      <c r="Y1005">
        <v>16</v>
      </c>
      <c r="Z1005">
        <v>66</v>
      </c>
      <c r="AA1005">
        <v>17</v>
      </c>
      <c r="AB1005">
        <f t="shared" si="170"/>
        <v>2928</v>
      </c>
      <c r="AC1005" s="5">
        <f t="shared" si="171"/>
        <v>0.81333333333333335</v>
      </c>
      <c r="AD1005" s="5">
        <f t="shared" si="172"/>
        <v>7.1866666666666665</v>
      </c>
      <c r="AE1005" s="12">
        <f t="shared" si="173"/>
        <v>0.13636363636363635</v>
      </c>
      <c r="AF1005" s="12">
        <f t="shared" si="174"/>
        <v>0.13636363636363635</v>
      </c>
      <c r="AG1005" s="12">
        <f t="shared" si="175"/>
        <v>3.6969696969696972E-2</v>
      </c>
    </row>
    <row r="1006" spans="2:33" x14ac:dyDescent="0.3">
      <c r="B1006">
        <v>57657</v>
      </c>
      <c r="C1006" s="7">
        <v>44062</v>
      </c>
      <c r="D1006">
        <f t="shared" si="165"/>
        <v>2020</v>
      </c>
      <c r="E1006" t="str">
        <f t="shared" si="166"/>
        <v>Q3-2020</v>
      </c>
      <c r="F1006" t="str">
        <f t="shared" si="167"/>
        <v>August</v>
      </c>
      <c r="G1006">
        <f t="shared" si="168"/>
        <v>34</v>
      </c>
      <c r="H1006" t="str">
        <f t="shared" si="169"/>
        <v>Wednesday</v>
      </c>
      <c r="I1006">
        <v>1</v>
      </c>
      <c r="J1006">
        <v>21</v>
      </c>
      <c r="K1006">
        <v>19</v>
      </c>
      <c r="L1006">
        <v>0</v>
      </c>
      <c r="M1006">
        <v>0</v>
      </c>
      <c r="N1006">
        <v>21</v>
      </c>
      <c r="O1006">
        <v>51</v>
      </c>
      <c r="P1006">
        <v>20</v>
      </c>
      <c r="Q1006">
        <v>38</v>
      </c>
      <c r="R1006">
        <v>3</v>
      </c>
      <c r="S1006">
        <v>13</v>
      </c>
      <c r="T1006">
        <v>22</v>
      </c>
      <c r="U1006">
        <v>27</v>
      </c>
      <c r="V1006">
        <v>3</v>
      </c>
      <c r="W1006">
        <v>0</v>
      </c>
      <c r="X1006">
        <v>0</v>
      </c>
      <c r="Y1006">
        <v>13</v>
      </c>
      <c r="Z1006">
        <v>55</v>
      </c>
      <c r="AA1006">
        <v>23</v>
      </c>
      <c r="AB1006">
        <f t="shared" si="170"/>
        <v>2308</v>
      </c>
      <c r="AC1006" s="5">
        <f t="shared" si="171"/>
        <v>0.64111111111111108</v>
      </c>
      <c r="AD1006" s="5">
        <f t="shared" si="172"/>
        <v>7.358888888888889</v>
      </c>
      <c r="AE1006" s="12">
        <f t="shared" si="173"/>
        <v>0.14285714285714285</v>
      </c>
      <c r="AF1006" s="12">
        <f t="shared" si="174"/>
        <v>0.14285714285714285</v>
      </c>
      <c r="AG1006" s="12">
        <f t="shared" si="175"/>
        <v>3.0529100529100527E-2</v>
      </c>
    </row>
    <row r="1007" spans="2:33" x14ac:dyDescent="0.3">
      <c r="B1007">
        <v>57658</v>
      </c>
      <c r="C1007" s="7">
        <v>44062</v>
      </c>
      <c r="D1007">
        <f t="shared" si="165"/>
        <v>2020</v>
      </c>
      <c r="E1007" t="str">
        <f t="shared" si="166"/>
        <v>Q3-2020</v>
      </c>
      <c r="F1007" t="str">
        <f t="shared" si="167"/>
        <v>August</v>
      </c>
      <c r="G1007">
        <f t="shared" si="168"/>
        <v>34</v>
      </c>
      <c r="H1007" t="str">
        <f t="shared" si="169"/>
        <v>Wednesday</v>
      </c>
      <c r="I1007">
        <v>2</v>
      </c>
      <c r="J1007">
        <v>23</v>
      </c>
      <c r="K1007">
        <v>20</v>
      </c>
      <c r="L1007">
        <v>0</v>
      </c>
      <c r="M1007">
        <v>0</v>
      </c>
      <c r="N1007">
        <v>23</v>
      </c>
      <c r="O1007">
        <v>85</v>
      </c>
      <c r="P1007">
        <v>20</v>
      </c>
      <c r="Q1007">
        <v>42</v>
      </c>
      <c r="R1007">
        <v>3</v>
      </c>
      <c r="S1007">
        <v>17</v>
      </c>
      <c r="T1007">
        <v>21</v>
      </c>
      <c r="U1007">
        <v>13</v>
      </c>
      <c r="V1007">
        <v>1</v>
      </c>
      <c r="W1007">
        <v>0</v>
      </c>
      <c r="X1007">
        <v>2</v>
      </c>
      <c r="Y1007">
        <v>11</v>
      </c>
      <c r="Z1007">
        <v>43</v>
      </c>
      <c r="AA1007">
        <v>28</v>
      </c>
      <c r="AB1007">
        <f t="shared" si="170"/>
        <v>3687</v>
      </c>
      <c r="AC1007" s="5">
        <f t="shared" si="171"/>
        <v>1.0241666666666667</v>
      </c>
      <c r="AD1007" s="5">
        <f t="shared" si="172"/>
        <v>6.9758333333333331</v>
      </c>
      <c r="AE1007" s="12">
        <f t="shared" si="173"/>
        <v>0.13043478260869565</v>
      </c>
      <c r="AF1007" s="12">
        <f t="shared" si="174"/>
        <v>0.13043478260869565</v>
      </c>
      <c r="AG1007" s="12">
        <f t="shared" si="175"/>
        <v>4.4528985507246377E-2</v>
      </c>
    </row>
    <row r="1008" spans="2:33" x14ac:dyDescent="0.3">
      <c r="B1008">
        <v>57659</v>
      </c>
      <c r="C1008" s="7">
        <v>44063</v>
      </c>
      <c r="D1008">
        <f t="shared" si="165"/>
        <v>2020</v>
      </c>
      <c r="E1008" t="str">
        <f t="shared" si="166"/>
        <v>Q3-2020</v>
      </c>
      <c r="F1008" t="str">
        <f t="shared" si="167"/>
        <v>August</v>
      </c>
      <c r="G1008">
        <f t="shared" si="168"/>
        <v>34</v>
      </c>
      <c r="H1008" t="str">
        <f t="shared" si="169"/>
        <v>Thursday</v>
      </c>
      <c r="I1008">
        <v>1</v>
      </c>
      <c r="J1008">
        <v>21</v>
      </c>
      <c r="K1008">
        <v>13</v>
      </c>
      <c r="L1008">
        <v>0</v>
      </c>
      <c r="M1008">
        <v>0</v>
      </c>
      <c r="N1008">
        <v>21</v>
      </c>
      <c r="O1008">
        <v>85</v>
      </c>
      <c r="P1008">
        <v>20</v>
      </c>
      <c r="Q1008">
        <v>39</v>
      </c>
      <c r="R1008">
        <v>2</v>
      </c>
      <c r="S1008">
        <v>29</v>
      </c>
      <c r="T1008">
        <v>23</v>
      </c>
      <c r="U1008">
        <v>16</v>
      </c>
      <c r="V1008">
        <v>2</v>
      </c>
      <c r="W1008">
        <v>0</v>
      </c>
      <c r="X1008">
        <v>0</v>
      </c>
      <c r="Y1008">
        <v>16</v>
      </c>
      <c r="Z1008">
        <v>74</v>
      </c>
      <c r="AA1008">
        <v>11</v>
      </c>
      <c r="AB1008">
        <f t="shared" si="170"/>
        <v>2906</v>
      </c>
      <c r="AC1008" s="5">
        <f t="shared" si="171"/>
        <v>0.80722222222222217</v>
      </c>
      <c r="AD1008" s="5">
        <f t="shared" si="172"/>
        <v>7.1927777777777777</v>
      </c>
      <c r="AE1008" s="12">
        <f t="shared" si="173"/>
        <v>9.5238095238095233E-2</v>
      </c>
      <c r="AF1008" s="12">
        <f t="shared" si="174"/>
        <v>9.5238095238095233E-2</v>
      </c>
      <c r="AG1008" s="12">
        <f t="shared" si="175"/>
        <v>3.843915343915344E-2</v>
      </c>
    </row>
    <row r="1009" spans="2:33" x14ac:dyDescent="0.3">
      <c r="B1009">
        <v>57660</v>
      </c>
      <c r="C1009" s="7">
        <v>44063</v>
      </c>
      <c r="D1009">
        <f t="shared" si="165"/>
        <v>2020</v>
      </c>
      <c r="E1009" t="str">
        <f t="shared" si="166"/>
        <v>Q3-2020</v>
      </c>
      <c r="F1009" t="str">
        <f t="shared" si="167"/>
        <v>August</v>
      </c>
      <c r="G1009">
        <f t="shared" si="168"/>
        <v>34</v>
      </c>
      <c r="H1009" t="str">
        <f t="shared" si="169"/>
        <v>Thursday</v>
      </c>
      <c r="I1009">
        <v>2</v>
      </c>
      <c r="J1009">
        <v>19</v>
      </c>
      <c r="K1009">
        <v>14</v>
      </c>
      <c r="L1009">
        <v>0</v>
      </c>
      <c r="M1009">
        <v>0</v>
      </c>
      <c r="N1009">
        <v>19</v>
      </c>
      <c r="O1009">
        <v>59</v>
      </c>
      <c r="P1009">
        <v>20</v>
      </c>
      <c r="Q1009">
        <v>38</v>
      </c>
      <c r="R1009">
        <v>2</v>
      </c>
      <c r="S1009">
        <v>13</v>
      </c>
      <c r="T1009">
        <v>23</v>
      </c>
      <c r="U1009">
        <v>21</v>
      </c>
      <c r="V1009">
        <v>1</v>
      </c>
      <c r="W1009">
        <v>0</v>
      </c>
      <c r="X1009">
        <v>1</v>
      </c>
      <c r="Y1009">
        <v>14</v>
      </c>
      <c r="Z1009">
        <v>62</v>
      </c>
      <c r="AA1009">
        <v>17</v>
      </c>
      <c r="AB1009">
        <f t="shared" si="170"/>
        <v>1201</v>
      </c>
      <c r="AC1009" s="5">
        <f t="shared" si="171"/>
        <v>0.33361111111111114</v>
      </c>
      <c r="AD1009" s="5">
        <f t="shared" si="172"/>
        <v>7.6663888888888891</v>
      </c>
      <c r="AE1009" s="12">
        <f t="shared" si="173"/>
        <v>0.10526315789473684</v>
      </c>
      <c r="AF1009" s="12">
        <f t="shared" si="174"/>
        <v>0.10526315789473684</v>
      </c>
      <c r="AG1009" s="12">
        <f t="shared" si="175"/>
        <v>1.7558479532163745E-2</v>
      </c>
    </row>
    <row r="1010" spans="2:33" x14ac:dyDescent="0.3">
      <c r="B1010">
        <v>57661</v>
      </c>
      <c r="C1010" s="7">
        <v>44064</v>
      </c>
      <c r="D1010">
        <f t="shared" si="165"/>
        <v>2020</v>
      </c>
      <c r="E1010" t="str">
        <f t="shared" si="166"/>
        <v>Q3-2020</v>
      </c>
      <c r="F1010" t="str">
        <f t="shared" si="167"/>
        <v>August</v>
      </c>
      <c r="G1010">
        <f t="shared" si="168"/>
        <v>34</v>
      </c>
      <c r="H1010" t="str">
        <f t="shared" si="169"/>
        <v>Friday</v>
      </c>
      <c r="I1010">
        <v>1</v>
      </c>
      <c r="J1010">
        <v>23</v>
      </c>
      <c r="K1010">
        <v>15</v>
      </c>
      <c r="L1010">
        <v>0</v>
      </c>
      <c r="M1010">
        <v>0</v>
      </c>
      <c r="N1010">
        <v>23</v>
      </c>
      <c r="O1010">
        <v>33</v>
      </c>
      <c r="P1010">
        <v>22</v>
      </c>
      <c r="Q1010">
        <v>42</v>
      </c>
      <c r="R1010">
        <v>2</v>
      </c>
      <c r="S1010">
        <v>17</v>
      </c>
      <c r="T1010">
        <v>22</v>
      </c>
      <c r="U1010">
        <v>26</v>
      </c>
      <c r="V1010">
        <v>2</v>
      </c>
      <c r="W1010">
        <v>0</v>
      </c>
      <c r="X1010">
        <v>0</v>
      </c>
      <c r="Y1010">
        <v>11</v>
      </c>
      <c r="Z1010">
        <v>51</v>
      </c>
      <c r="AA1010">
        <v>22</v>
      </c>
      <c r="AB1010">
        <f t="shared" si="170"/>
        <v>2216</v>
      </c>
      <c r="AC1010" s="5">
        <f t="shared" si="171"/>
        <v>0.61555555555555552</v>
      </c>
      <c r="AD1010" s="5">
        <f t="shared" si="172"/>
        <v>7.3844444444444441</v>
      </c>
      <c r="AE1010" s="12">
        <f t="shared" si="173"/>
        <v>8.6956521739130432E-2</v>
      </c>
      <c r="AF1010" s="12">
        <f t="shared" si="174"/>
        <v>8.6956521739130432E-2</v>
      </c>
      <c r="AG1010" s="12">
        <f t="shared" si="175"/>
        <v>2.6763285024154589E-2</v>
      </c>
    </row>
    <row r="1011" spans="2:33" x14ac:dyDescent="0.3">
      <c r="B1011">
        <v>57662</v>
      </c>
      <c r="C1011" s="7">
        <v>44064</v>
      </c>
      <c r="D1011">
        <f t="shared" si="165"/>
        <v>2020</v>
      </c>
      <c r="E1011" t="str">
        <f t="shared" si="166"/>
        <v>Q3-2020</v>
      </c>
      <c r="F1011" t="str">
        <f t="shared" si="167"/>
        <v>August</v>
      </c>
      <c r="G1011">
        <f t="shared" si="168"/>
        <v>34</v>
      </c>
      <c r="H1011" t="str">
        <f t="shared" si="169"/>
        <v>Friday</v>
      </c>
      <c r="I1011">
        <v>2</v>
      </c>
      <c r="J1011">
        <v>20</v>
      </c>
      <c r="K1011">
        <v>16</v>
      </c>
      <c r="L1011">
        <v>0</v>
      </c>
      <c r="M1011">
        <v>0</v>
      </c>
      <c r="N1011">
        <v>20</v>
      </c>
      <c r="O1011">
        <v>68</v>
      </c>
      <c r="P1011">
        <v>19</v>
      </c>
      <c r="Q1011">
        <v>41</v>
      </c>
      <c r="R1011">
        <v>3</v>
      </c>
      <c r="S1011">
        <v>21</v>
      </c>
      <c r="T1011">
        <v>22</v>
      </c>
      <c r="U1011">
        <v>12</v>
      </c>
      <c r="V1011">
        <v>1</v>
      </c>
      <c r="W1011">
        <v>0</v>
      </c>
      <c r="X1011">
        <v>2</v>
      </c>
      <c r="Y1011">
        <v>9</v>
      </c>
      <c r="Z1011">
        <v>39</v>
      </c>
      <c r="AA1011">
        <v>27</v>
      </c>
      <c r="AB1011">
        <f t="shared" si="170"/>
        <v>2352</v>
      </c>
      <c r="AC1011" s="5">
        <f t="shared" si="171"/>
        <v>0.65333333333333332</v>
      </c>
      <c r="AD1011" s="5">
        <f t="shared" si="172"/>
        <v>7.3466666666666667</v>
      </c>
      <c r="AE1011" s="12">
        <f t="shared" si="173"/>
        <v>0.15</v>
      </c>
      <c r="AF1011" s="12">
        <f t="shared" si="174"/>
        <v>0.15</v>
      </c>
      <c r="AG1011" s="12">
        <f t="shared" si="175"/>
        <v>3.2666666666666663E-2</v>
      </c>
    </row>
    <row r="1012" spans="2:33" x14ac:dyDescent="0.3">
      <c r="B1012">
        <v>57663</v>
      </c>
      <c r="C1012" s="7">
        <v>44065</v>
      </c>
      <c r="D1012">
        <f t="shared" si="165"/>
        <v>2020</v>
      </c>
      <c r="E1012" t="str">
        <f t="shared" si="166"/>
        <v>Q3-2020</v>
      </c>
      <c r="F1012" t="str">
        <f t="shared" si="167"/>
        <v>August</v>
      </c>
      <c r="G1012">
        <f t="shared" si="168"/>
        <v>34</v>
      </c>
      <c r="H1012" t="str">
        <f t="shared" si="169"/>
        <v>Saturday</v>
      </c>
      <c r="I1012">
        <v>1</v>
      </c>
      <c r="J1012">
        <v>24</v>
      </c>
      <c r="K1012">
        <v>17</v>
      </c>
      <c r="L1012">
        <v>0</v>
      </c>
      <c r="M1012">
        <v>0</v>
      </c>
      <c r="N1012">
        <v>24</v>
      </c>
      <c r="O1012">
        <v>42</v>
      </c>
      <c r="P1012">
        <v>21</v>
      </c>
      <c r="Q1012">
        <v>40</v>
      </c>
      <c r="R1012">
        <v>3</v>
      </c>
      <c r="S1012">
        <v>25</v>
      </c>
      <c r="T1012">
        <v>22</v>
      </c>
      <c r="U1012">
        <v>17</v>
      </c>
      <c r="V1012">
        <v>3</v>
      </c>
      <c r="W1012">
        <v>0</v>
      </c>
      <c r="X1012">
        <v>0</v>
      </c>
      <c r="Y1012">
        <v>6</v>
      </c>
      <c r="Z1012">
        <v>28</v>
      </c>
      <c r="AA1012">
        <v>12</v>
      </c>
      <c r="AB1012">
        <f t="shared" si="170"/>
        <v>3045</v>
      </c>
      <c r="AC1012" s="5">
        <f t="shared" si="171"/>
        <v>0.84583333333333333</v>
      </c>
      <c r="AD1012" s="5">
        <f t="shared" si="172"/>
        <v>7.1541666666666668</v>
      </c>
      <c r="AE1012" s="12">
        <f t="shared" si="173"/>
        <v>0.125</v>
      </c>
      <c r="AF1012" s="12">
        <f t="shared" si="174"/>
        <v>0.125</v>
      </c>
      <c r="AG1012" s="12">
        <f t="shared" si="175"/>
        <v>3.5243055555555555E-2</v>
      </c>
    </row>
    <row r="1013" spans="2:33" x14ac:dyDescent="0.3">
      <c r="B1013">
        <v>57664</v>
      </c>
      <c r="C1013" s="7">
        <v>44067</v>
      </c>
      <c r="D1013">
        <f t="shared" si="165"/>
        <v>2020</v>
      </c>
      <c r="E1013" t="str">
        <f t="shared" si="166"/>
        <v>Q3-2020</v>
      </c>
      <c r="F1013" t="str">
        <f t="shared" si="167"/>
        <v>August</v>
      </c>
      <c r="G1013">
        <f t="shared" si="168"/>
        <v>35</v>
      </c>
      <c r="H1013" t="str">
        <f t="shared" si="169"/>
        <v>Monday</v>
      </c>
      <c r="I1013">
        <v>1</v>
      </c>
      <c r="J1013">
        <v>23</v>
      </c>
      <c r="K1013">
        <v>18</v>
      </c>
      <c r="L1013">
        <v>0</v>
      </c>
      <c r="M1013">
        <v>0</v>
      </c>
      <c r="N1013">
        <v>23</v>
      </c>
      <c r="O1013">
        <v>76</v>
      </c>
      <c r="P1013">
        <v>22</v>
      </c>
      <c r="Q1013">
        <v>39</v>
      </c>
      <c r="R1013">
        <v>3</v>
      </c>
      <c r="S1013">
        <v>29</v>
      </c>
      <c r="T1013">
        <v>22</v>
      </c>
      <c r="U1013">
        <v>22</v>
      </c>
      <c r="V1013">
        <v>2</v>
      </c>
      <c r="W1013">
        <v>0</v>
      </c>
      <c r="X1013">
        <v>1</v>
      </c>
      <c r="Y1013">
        <v>16</v>
      </c>
      <c r="Z1013">
        <v>66</v>
      </c>
      <c r="AA1013">
        <v>17</v>
      </c>
      <c r="AB1013">
        <f t="shared" si="170"/>
        <v>3027</v>
      </c>
      <c r="AC1013" s="5">
        <f t="shared" si="171"/>
        <v>0.84083333333333332</v>
      </c>
      <c r="AD1013" s="5">
        <f t="shared" si="172"/>
        <v>7.1591666666666667</v>
      </c>
      <c r="AE1013" s="12">
        <f t="shared" si="173"/>
        <v>0.13043478260869565</v>
      </c>
      <c r="AF1013" s="12">
        <f t="shared" si="174"/>
        <v>0.13043478260869565</v>
      </c>
      <c r="AG1013" s="12">
        <f t="shared" si="175"/>
        <v>3.6557971014492756E-2</v>
      </c>
    </row>
    <row r="1014" spans="2:33" x14ac:dyDescent="0.3">
      <c r="B1014">
        <v>57665</v>
      </c>
      <c r="C1014" s="7">
        <v>44067</v>
      </c>
      <c r="D1014">
        <f t="shared" si="165"/>
        <v>2020</v>
      </c>
      <c r="E1014" t="str">
        <f t="shared" si="166"/>
        <v>Q3-2020</v>
      </c>
      <c r="F1014" t="str">
        <f t="shared" si="167"/>
        <v>August</v>
      </c>
      <c r="G1014">
        <f t="shared" si="168"/>
        <v>35</v>
      </c>
      <c r="H1014" t="str">
        <f t="shared" si="169"/>
        <v>Monday</v>
      </c>
      <c r="I1014">
        <v>2</v>
      </c>
      <c r="J1014">
        <v>20</v>
      </c>
      <c r="K1014">
        <v>19</v>
      </c>
      <c r="L1014">
        <v>0</v>
      </c>
      <c r="M1014">
        <v>0</v>
      </c>
      <c r="N1014">
        <v>20</v>
      </c>
      <c r="O1014">
        <v>51</v>
      </c>
      <c r="P1014">
        <v>19</v>
      </c>
      <c r="Q1014">
        <v>38</v>
      </c>
      <c r="R1014">
        <v>3</v>
      </c>
      <c r="S1014">
        <v>13</v>
      </c>
      <c r="T1014">
        <v>22</v>
      </c>
      <c r="U1014">
        <v>27</v>
      </c>
      <c r="V1014">
        <v>2</v>
      </c>
      <c r="W1014">
        <v>0</v>
      </c>
      <c r="X1014">
        <v>1</v>
      </c>
      <c r="Y1014">
        <v>13</v>
      </c>
      <c r="Z1014">
        <v>55</v>
      </c>
      <c r="AA1014">
        <v>23</v>
      </c>
      <c r="AB1014">
        <f t="shared" si="170"/>
        <v>2232</v>
      </c>
      <c r="AC1014" s="5">
        <f t="shared" si="171"/>
        <v>0.62</v>
      </c>
      <c r="AD1014" s="5">
        <f t="shared" si="172"/>
        <v>7.38</v>
      </c>
      <c r="AE1014" s="12">
        <f t="shared" si="173"/>
        <v>0.15</v>
      </c>
      <c r="AF1014" s="12">
        <f t="shared" si="174"/>
        <v>0.15</v>
      </c>
      <c r="AG1014" s="12">
        <f t="shared" si="175"/>
        <v>3.1E-2</v>
      </c>
    </row>
    <row r="1015" spans="2:33" x14ac:dyDescent="0.3">
      <c r="B1015">
        <v>57666</v>
      </c>
      <c r="C1015" s="7">
        <v>44068</v>
      </c>
      <c r="D1015">
        <f t="shared" si="165"/>
        <v>2020</v>
      </c>
      <c r="E1015" t="str">
        <f t="shared" si="166"/>
        <v>Q3-2020</v>
      </c>
      <c r="F1015" t="str">
        <f t="shared" si="167"/>
        <v>August</v>
      </c>
      <c r="G1015">
        <f t="shared" si="168"/>
        <v>35</v>
      </c>
      <c r="H1015" t="str">
        <f t="shared" si="169"/>
        <v>Tuesday</v>
      </c>
      <c r="I1015">
        <v>1</v>
      </c>
      <c r="J1015">
        <v>24</v>
      </c>
      <c r="K1015">
        <v>20</v>
      </c>
      <c r="L1015">
        <v>0</v>
      </c>
      <c r="M1015">
        <v>0</v>
      </c>
      <c r="N1015">
        <v>24</v>
      </c>
      <c r="O1015">
        <v>85</v>
      </c>
      <c r="P1015">
        <v>21</v>
      </c>
      <c r="Q1015">
        <v>42</v>
      </c>
      <c r="R1015">
        <v>3</v>
      </c>
      <c r="S1015">
        <v>17</v>
      </c>
      <c r="T1015">
        <v>21</v>
      </c>
      <c r="U1015">
        <v>13</v>
      </c>
      <c r="V1015">
        <v>2</v>
      </c>
      <c r="W1015">
        <v>0</v>
      </c>
      <c r="X1015">
        <v>1</v>
      </c>
      <c r="Y1015">
        <v>11</v>
      </c>
      <c r="Z1015">
        <v>43</v>
      </c>
      <c r="AA1015">
        <v>28</v>
      </c>
      <c r="AB1015">
        <f t="shared" si="170"/>
        <v>3803</v>
      </c>
      <c r="AC1015" s="5">
        <f t="shared" si="171"/>
        <v>1.0563888888888888</v>
      </c>
      <c r="AD1015" s="5">
        <f t="shared" si="172"/>
        <v>6.9436111111111112</v>
      </c>
      <c r="AE1015" s="12">
        <f t="shared" si="173"/>
        <v>0.125</v>
      </c>
      <c r="AF1015" s="12">
        <f t="shared" si="174"/>
        <v>0.125</v>
      </c>
      <c r="AG1015" s="12">
        <f t="shared" si="175"/>
        <v>4.4016203703703703E-2</v>
      </c>
    </row>
    <row r="1016" spans="2:33" x14ac:dyDescent="0.3">
      <c r="B1016">
        <v>57667</v>
      </c>
      <c r="C1016" s="7">
        <v>44068</v>
      </c>
      <c r="D1016">
        <f t="shared" si="165"/>
        <v>2020</v>
      </c>
      <c r="E1016" t="str">
        <f t="shared" si="166"/>
        <v>Q3-2020</v>
      </c>
      <c r="F1016" t="str">
        <f t="shared" si="167"/>
        <v>August</v>
      </c>
      <c r="G1016">
        <f t="shared" si="168"/>
        <v>35</v>
      </c>
      <c r="H1016" t="str">
        <f t="shared" si="169"/>
        <v>Tuesday</v>
      </c>
      <c r="I1016">
        <v>2</v>
      </c>
      <c r="J1016">
        <v>20</v>
      </c>
      <c r="K1016">
        <v>13</v>
      </c>
      <c r="L1016">
        <v>0</v>
      </c>
      <c r="M1016">
        <v>0</v>
      </c>
      <c r="N1016">
        <v>20</v>
      </c>
      <c r="O1016">
        <v>85</v>
      </c>
      <c r="P1016">
        <v>19</v>
      </c>
      <c r="Q1016">
        <v>39</v>
      </c>
      <c r="R1016">
        <v>2</v>
      </c>
      <c r="S1016">
        <v>29</v>
      </c>
      <c r="T1016">
        <v>23</v>
      </c>
      <c r="U1016">
        <v>16</v>
      </c>
      <c r="V1016">
        <v>2</v>
      </c>
      <c r="W1016">
        <v>0</v>
      </c>
      <c r="X1016">
        <v>0</v>
      </c>
      <c r="Y1016">
        <v>16</v>
      </c>
      <c r="Z1016">
        <v>74</v>
      </c>
      <c r="AA1016">
        <v>11</v>
      </c>
      <c r="AB1016">
        <f t="shared" si="170"/>
        <v>2782</v>
      </c>
      <c r="AC1016" s="5">
        <f t="shared" si="171"/>
        <v>0.77277777777777779</v>
      </c>
      <c r="AD1016" s="5">
        <f t="shared" si="172"/>
        <v>7.2272222222222222</v>
      </c>
      <c r="AE1016" s="12">
        <f t="shared" si="173"/>
        <v>0.1</v>
      </c>
      <c r="AF1016" s="12">
        <f t="shared" si="174"/>
        <v>0.1</v>
      </c>
      <c r="AG1016" s="12">
        <f t="shared" si="175"/>
        <v>3.8638888888888889E-2</v>
      </c>
    </row>
    <row r="1017" spans="2:33" x14ac:dyDescent="0.3">
      <c r="B1017">
        <v>57668</v>
      </c>
      <c r="C1017" s="7">
        <v>44069</v>
      </c>
      <c r="D1017">
        <f t="shared" si="165"/>
        <v>2020</v>
      </c>
      <c r="E1017" t="str">
        <f t="shared" si="166"/>
        <v>Q3-2020</v>
      </c>
      <c r="F1017" t="str">
        <f t="shared" si="167"/>
        <v>August</v>
      </c>
      <c r="G1017">
        <f t="shared" si="168"/>
        <v>35</v>
      </c>
      <c r="H1017" t="str">
        <f t="shared" si="169"/>
        <v>Wednesday</v>
      </c>
      <c r="I1017">
        <v>1</v>
      </c>
      <c r="J1017">
        <v>23</v>
      </c>
      <c r="K1017">
        <v>12</v>
      </c>
      <c r="L1017">
        <v>0</v>
      </c>
      <c r="M1017">
        <v>0</v>
      </c>
      <c r="N1017">
        <v>23</v>
      </c>
      <c r="O1017">
        <v>90</v>
      </c>
      <c r="P1017">
        <v>22</v>
      </c>
      <c r="Q1017">
        <v>37</v>
      </c>
      <c r="R1017">
        <v>3</v>
      </c>
      <c r="S1017">
        <v>17</v>
      </c>
      <c r="T1017">
        <v>30</v>
      </c>
      <c r="U1017">
        <v>24</v>
      </c>
      <c r="V1017">
        <v>3</v>
      </c>
      <c r="W1017">
        <v>0</v>
      </c>
      <c r="X1017">
        <v>0</v>
      </c>
      <c r="Y1017">
        <v>8</v>
      </c>
      <c r="Z1017">
        <v>50</v>
      </c>
      <c r="AA1017">
        <v>20</v>
      </c>
      <c r="AB1017">
        <f t="shared" si="170"/>
        <v>3515</v>
      </c>
      <c r="AC1017" s="5">
        <f t="shared" si="171"/>
        <v>0.97638888888888886</v>
      </c>
      <c r="AD1017" s="5">
        <f t="shared" si="172"/>
        <v>7.0236111111111112</v>
      </c>
      <c r="AE1017" s="12">
        <f t="shared" si="173"/>
        <v>0.13043478260869565</v>
      </c>
      <c r="AF1017" s="12">
        <f t="shared" si="174"/>
        <v>0.13043478260869565</v>
      </c>
      <c r="AG1017" s="12">
        <f t="shared" si="175"/>
        <v>4.2451690821256036E-2</v>
      </c>
    </row>
    <row r="1018" spans="2:33" x14ac:dyDescent="0.3">
      <c r="B1018">
        <v>57669</v>
      </c>
      <c r="C1018" s="7">
        <v>44069</v>
      </c>
      <c r="D1018">
        <f t="shared" si="165"/>
        <v>2020</v>
      </c>
      <c r="E1018" t="str">
        <f t="shared" si="166"/>
        <v>Q3-2020</v>
      </c>
      <c r="F1018" t="str">
        <f t="shared" si="167"/>
        <v>August</v>
      </c>
      <c r="G1018">
        <f t="shared" si="168"/>
        <v>35</v>
      </c>
      <c r="H1018" t="str">
        <f t="shared" si="169"/>
        <v>Wednesday</v>
      </c>
      <c r="I1018">
        <v>2</v>
      </c>
      <c r="J1018">
        <v>20</v>
      </c>
      <c r="K1018">
        <v>13</v>
      </c>
      <c r="L1018">
        <v>0</v>
      </c>
      <c r="M1018">
        <v>0</v>
      </c>
      <c r="N1018">
        <v>20</v>
      </c>
      <c r="O1018">
        <v>64</v>
      </c>
      <c r="P1018">
        <v>19</v>
      </c>
      <c r="Q1018">
        <v>41</v>
      </c>
      <c r="R1018">
        <v>3</v>
      </c>
      <c r="S1018">
        <v>21</v>
      </c>
      <c r="T1018">
        <v>29</v>
      </c>
      <c r="U1018">
        <v>29</v>
      </c>
      <c r="V1018">
        <v>1</v>
      </c>
      <c r="W1018">
        <v>0</v>
      </c>
      <c r="X1018">
        <v>2</v>
      </c>
      <c r="Y1018">
        <v>17</v>
      </c>
      <c r="Z1018">
        <v>38</v>
      </c>
      <c r="AA1018">
        <v>25</v>
      </c>
      <c r="AB1018">
        <f t="shared" si="170"/>
        <v>2871</v>
      </c>
      <c r="AC1018" s="5">
        <f t="shared" si="171"/>
        <v>0.79749999999999999</v>
      </c>
      <c r="AD1018" s="5">
        <f t="shared" si="172"/>
        <v>7.2024999999999997</v>
      </c>
      <c r="AE1018" s="12">
        <f t="shared" si="173"/>
        <v>0.15</v>
      </c>
      <c r="AF1018" s="12">
        <f t="shared" si="174"/>
        <v>0.15</v>
      </c>
      <c r="AG1018" s="12">
        <f t="shared" si="175"/>
        <v>3.9875000000000001E-2</v>
      </c>
    </row>
    <row r="1019" spans="2:33" x14ac:dyDescent="0.3">
      <c r="B1019">
        <v>57670</v>
      </c>
      <c r="C1019" s="7">
        <v>44070</v>
      </c>
      <c r="D1019">
        <f t="shared" si="165"/>
        <v>2020</v>
      </c>
      <c r="E1019" t="str">
        <f t="shared" si="166"/>
        <v>Q3-2020</v>
      </c>
      <c r="F1019" t="str">
        <f t="shared" si="167"/>
        <v>August</v>
      </c>
      <c r="G1019">
        <f t="shared" si="168"/>
        <v>35</v>
      </c>
      <c r="H1019" t="str">
        <f t="shared" si="169"/>
        <v>Thursday</v>
      </c>
      <c r="I1019">
        <v>1</v>
      </c>
      <c r="J1019">
        <v>20</v>
      </c>
      <c r="K1019">
        <v>14</v>
      </c>
      <c r="L1019">
        <v>0</v>
      </c>
      <c r="M1019">
        <v>0</v>
      </c>
      <c r="N1019">
        <v>20</v>
      </c>
      <c r="O1019">
        <v>38</v>
      </c>
      <c r="P1019">
        <v>21</v>
      </c>
      <c r="Q1019">
        <v>41</v>
      </c>
      <c r="R1019">
        <v>2</v>
      </c>
      <c r="S1019">
        <v>24</v>
      </c>
      <c r="T1019">
        <v>29</v>
      </c>
      <c r="U1019">
        <v>14</v>
      </c>
      <c r="V1019">
        <v>2</v>
      </c>
      <c r="W1019">
        <v>0</v>
      </c>
      <c r="X1019">
        <v>0</v>
      </c>
      <c r="Y1019">
        <v>15</v>
      </c>
      <c r="Z1019">
        <v>27</v>
      </c>
      <c r="AA1019">
        <v>11</v>
      </c>
      <c r="AB1019">
        <f t="shared" si="170"/>
        <v>1149</v>
      </c>
      <c r="AC1019" s="5">
        <f t="shared" si="171"/>
        <v>0.31916666666666665</v>
      </c>
      <c r="AD1019" s="5">
        <f t="shared" si="172"/>
        <v>7.6808333333333332</v>
      </c>
      <c r="AE1019" s="12">
        <f t="shared" si="173"/>
        <v>0.1</v>
      </c>
      <c r="AF1019" s="12">
        <f t="shared" si="174"/>
        <v>0.1</v>
      </c>
      <c r="AG1019" s="12">
        <f t="shared" si="175"/>
        <v>1.5958333333333331E-2</v>
      </c>
    </row>
    <row r="1020" spans="2:33" x14ac:dyDescent="0.3">
      <c r="B1020">
        <v>57671</v>
      </c>
      <c r="C1020" s="7">
        <v>44070</v>
      </c>
      <c r="D1020">
        <f t="shared" si="165"/>
        <v>2020</v>
      </c>
      <c r="E1020" t="str">
        <f t="shared" si="166"/>
        <v>Q3-2020</v>
      </c>
      <c r="F1020" t="str">
        <f t="shared" si="167"/>
        <v>August</v>
      </c>
      <c r="G1020">
        <f t="shared" si="168"/>
        <v>35</v>
      </c>
      <c r="H1020" t="str">
        <f t="shared" si="169"/>
        <v>Thursday</v>
      </c>
      <c r="I1020">
        <v>2</v>
      </c>
      <c r="J1020">
        <v>22</v>
      </c>
      <c r="K1020">
        <v>15</v>
      </c>
      <c r="L1020">
        <v>0</v>
      </c>
      <c r="M1020">
        <v>0</v>
      </c>
      <c r="N1020">
        <v>22</v>
      </c>
      <c r="O1020">
        <v>73</v>
      </c>
      <c r="P1020">
        <v>21</v>
      </c>
      <c r="Q1020">
        <v>40</v>
      </c>
      <c r="R1020">
        <v>2</v>
      </c>
      <c r="S1020">
        <v>28</v>
      </c>
      <c r="T1020">
        <v>29</v>
      </c>
      <c r="U1020">
        <v>19</v>
      </c>
      <c r="V1020">
        <v>1</v>
      </c>
      <c r="W1020">
        <v>0</v>
      </c>
      <c r="X1020">
        <v>1</v>
      </c>
      <c r="Y1020">
        <v>12</v>
      </c>
      <c r="Z1020">
        <v>65</v>
      </c>
      <c r="AA1020">
        <v>16</v>
      </c>
      <c r="AB1020">
        <f t="shared" si="170"/>
        <v>2984</v>
      </c>
      <c r="AC1020" s="5">
        <f t="shared" si="171"/>
        <v>0.8288888888888889</v>
      </c>
      <c r="AD1020" s="5">
        <f t="shared" si="172"/>
        <v>7.1711111111111112</v>
      </c>
      <c r="AE1020" s="12">
        <f t="shared" si="173"/>
        <v>9.0909090909090912E-2</v>
      </c>
      <c r="AF1020" s="12">
        <f t="shared" si="174"/>
        <v>9.0909090909090912E-2</v>
      </c>
      <c r="AG1020" s="12">
        <f t="shared" si="175"/>
        <v>3.7676767676767677E-2</v>
      </c>
    </row>
    <row r="1021" spans="2:33" x14ac:dyDescent="0.3">
      <c r="B1021">
        <v>57672</v>
      </c>
      <c r="C1021" s="7">
        <v>44071</v>
      </c>
      <c r="D1021">
        <f t="shared" si="165"/>
        <v>2020</v>
      </c>
      <c r="E1021" t="str">
        <f t="shared" si="166"/>
        <v>Q3-2020</v>
      </c>
      <c r="F1021" t="str">
        <f t="shared" si="167"/>
        <v>August</v>
      </c>
      <c r="G1021">
        <f t="shared" si="168"/>
        <v>35</v>
      </c>
      <c r="H1021" t="str">
        <f t="shared" si="169"/>
        <v>Friday</v>
      </c>
      <c r="I1021">
        <v>1</v>
      </c>
      <c r="J1021">
        <v>21</v>
      </c>
      <c r="K1021">
        <v>16</v>
      </c>
      <c r="L1021">
        <v>0</v>
      </c>
      <c r="M1021">
        <v>0</v>
      </c>
      <c r="N1021">
        <v>21</v>
      </c>
      <c r="O1021">
        <v>47</v>
      </c>
      <c r="P1021">
        <v>20</v>
      </c>
      <c r="Q1021">
        <v>39</v>
      </c>
      <c r="R1021">
        <v>2</v>
      </c>
      <c r="S1021">
        <v>12</v>
      </c>
      <c r="T1021">
        <v>29</v>
      </c>
      <c r="U1021">
        <v>25</v>
      </c>
      <c r="V1021">
        <v>2</v>
      </c>
      <c r="W1021">
        <v>0</v>
      </c>
      <c r="X1021">
        <v>0</v>
      </c>
      <c r="Y1021">
        <v>10</v>
      </c>
      <c r="Z1021">
        <v>54</v>
      </c>
      <c r="AA1021">
        <v>21</v>
      </c>
      <c r="AB1021">
        <f t="shared" si="170"/>
        <v>2441</v>
      </c>
      <c r="AC1021" s="5">
        <f t="shared" si="171"/>
        <v>0.67805555555555552</v>
      </c>
      <c r="AD1021" s="5">
        <f t="shared" si="172"/>
        <v>7.3219444444444441</v>
      </c>
      <c r="AE1021" s="12">
        <f t="shared" si="173"/>
        <v>9.5238095238095233E-2</v>
      </c>
      <c r="AF1021" s="12">
        <f t="shared" si="174"/>
        <v>9.5238095238095233E-2</v>
      </c>
      <c r="AG1021" s="12">
        <f t="shared" si="175"/>
        <v>3.228835978835979E-2</v>
      </c>
    </row>
    <row r="1022" spans="2:33" x14ac:dyDescent="0.3">
      <c r="B1022">
        <v>57673</v>
      </c>
      <c r="C1022" s="7">
        <v>44071</v>
      </c>
      <c r="D1022">
        <f t="shared" si="165"/>
        <v>2020</v>
      </c>
      <c r="E1022" t="str">
        <f t="shared" si="166"/>
        <v>Q3-2020</v>
      </c>
      <c r="F1022" t="str">
        <f t="shared" si="167"/>
        <v>August</v>
      </c>
      <c r="G1022">
        <f t="shared" si="168"/>
        <v>35</v>
      </c>
      <c r="H1022" t="str">
        <f t="shared" si="169"/>
        <v>Friday</v>
      </c>
      <c r="I1022">
        <v>2</v>
      </c>
      <c r="J1022">
        <v>23</v>
      </c>
      <c r="K1022">
        <v>17</v>
      </c>
      <c r="L1022">
        <v>0</v>
      </c>
      <c r="M1022">
        <v>0</v>
      </c>
      <c r="N1022">
        <v>23</v>
      </c>
      <c r="O1022">
        <v>81</v>
      </c>
      <c r="P1022">
        <v>20</v>
      </c>
      <c r="Q1022">
        <v>38</v>
      </c>
      <c r="R1022">
        <v>2</v>
      </c>
      <c r="S1022">
        <v>16</v>
      </c>
      <c r="T1022">
        <v>29</v>
      </c>
      <c r="U1022">
        <v>30</v>
      </c>
      <c r="V1022">
        <v>1</v>
      </c>
      <c r="W1022">
        <v>0</v>
      </c>
      <c r="X1022">
        <v>1</v>
      </c>
      <c r="Y1022">
        <v>7</v>
      </c>
      <c r="Z1022">
        <v>42</v>
      </c>
      <c r="AA1022">
        <v>26</v>
      </c>
      <c r="AB1022">
        <f t="shared" si="170"/>
        <v>5340</v>
      </c>
      <c r="AC1022" s="5">
        <f t="shared" si="171"/>
        <v>1.4833333333333334</v>
      </c>
      <c r="AD1022" s="5">
        <f t="shared" si="172"/>
        <v>6.5166666666666666</v>
      </c>
      <c r="AE1022" s="12">
        <f t="shared" si="173"/>
        <v>8.6956521739130432E-2</v>
      </c>
      <c r="AF1022" s="12">
        <f t="shared" si="174"/>
        <v>8.6956521739130432E-2</v>
      </c>
      <c r="AG1022" s="12">
        <f t="shared" si="175"/>
        <v>6.4492753623188404E-2</v>
      </c>
    </row>
    <row r="1023" spans="2:33" x14ac:dyDescent="0.3">
      <c r="B1023">
        <v>57674</v>
      </c>
      <c r="C1023" s="7">
        <v>44072</v>
      </c>
      <c r="D1023">
        <f t="shared" si="165"/>
        <v>2020</v>
      </c>
      <c r="E1023" t="str">
        <f t="shared" si="166"/>
        <v>Q3-2020</v>
      </c>
      <c r="F1023" t="str">
        <f t="shared" si="167"/>
        <v>August</v>
      </c>
      <c r="G1023">
        <f t="shared" si="168"/>
        <v>35</v>
      </c>
      <c r="H1023" t="str">
        <f t="shared" si="169"/>
        <v>Saturday</v>
      </c>
      <c r="I1023">
        <v>1</v>
      </c>
      <c r="J1023">
        <v>23</v>
      </c>
      <c r="K1023">
        <v>18</v>
      </c>
      <c r="L1023">
        <v>0</v>
      </c>
      <c r="M1023">
        <v>0</v>
      </c>
      <c r="N1023">
        <v>23</v>
      </c>
      <c r="O1023">
        <v>56</v>
      </c>
      <c r="P1023">
        <v>22</v>
      </c>
      <c r="Q1023">
        <v>42</v>
      </c>
      <c r="R1023">
        <v>2</v>
      </c>
      <c r="S1023">
        <v>20</v>
      </c>
      <c r="T1023">
        <v>29</v>
      </c>
      <c r="U1023">
        <v>15</v>
      </c>
      <c r="V1023">
        <v>2</v>
      </c>
      <c r="W1023">
        <v>0</v>
      </c>
      <c r="X1023">
        <v>0</v>
      </c>
      <c r="Y1023">
        <v>17</v>
      </c>
      <c r="Z1023">
        <v>31</v>
      </c>
      <c r="AA1023">
        <v>12</v>
      </c>
      <c r="AB1023">
        <f t="shared" si="170"/>
        <v>2644</v>
      </c>
      <c r="AC1023" s="5">
        <f t="shared" si="171"/>
        <v>0.73444444444444446</v>
      </c>
      <c r="AD1023" s="5">
        <f t="shared" si="172"/>
        <v>7.2655555555555553</v>
      </c>
      <c r="AE1023" s="12">
        <f t="shared" si="173"/>
        <v>8.6956521739130432E-2</v>
      </c>
      <c r="AF1023" s="12">
        <f t="shared" si="174"/>
        <v>8.6956521739130432E-2</v>
      </c>
      <c r="AG1023" s="12">
        <f t="shared" si="175"/>
        <v>3.1932367149758452E-2</v>
      </c>
    </row>
    <row r="1024" spans="2:33" x14ac:dyDescent="0.3">
      <c r="B1024">
        <v>57675</v>
      </c>
      <c r="C1024" s="7">
        <v>44074</v>
      </c>
      <c r="D1024">
        <f t="shared" si="165"/>
        <v>2020</v>
      </c>
      <c r="E1024" t="str">
        <f t="shared" si="166"/>
        <v>Q3-2020</v>
      </c>
      <c r="F1024" t="str">
        <f t="shared" si="167"/>
        <v>August</v>
      </c>
      <c r="G1024">
        <f t="shared" si="168"/>
        <v>36</v>
      </c>
      <c r="H1024" t="str">
        <f t="shared" si="169"/>
        <v>Monday</v>
      </c>
      <c r="I1024">
        <v>1</v>
      </c>
      <c r="J1024">
        <v>20</v>
      </c>
      <c r="K1024">
        <v>11</v>
      </c>
      <c r="L1024">
        <v>0</v>
      </c>
      <c r="M1024">
        <v>0</v>
      </c>
      <c r="N1024">
        <v>20</v>
      </c>
      <c r="O1024">
        <v>56</v>
      </c>
      <c r="P1024">
        <v>21</v>
      </c>
      <c r="Q1024">
        <v>38</v>
      </c>
      <c r="R1024">
        <v>3</v>
      </c>
      <c r="S1024">
        <v>13</v>
      </c>
      <c r="T1024">
        <v>30</v>
      </c>
      <c r="U1024">
        <v>18</v>
      </c>
      <c r="V1024">
        <v>2</v>
      </c>
      <c r="W1024">
        <v>0</v>
      </c>
      <c r="X1024">
        <v>1</v>
      </c>
      <c r="Y1024">
        <v>10</v>
      </c>
      <c r="Z1024">
        <v>61</v>
      </c>
      <c r="AA1024">
        <v>15</v>
      </c>
      <c r="AB1024">
        <f t="shared" si="170"/>
        <v>1123</v>
      </c>
      <c r="AC1024" s="5">
        <f t="shared" si="171"/>
        <v>0.31194444444444447</v>
      </c>
      <c r="AD1024" s="5">
        <f t="shared" si="172"/>
        <v>7.6880555555555556</v>
      </c>
      <c r="AE1024" s="12">
        <f t="shared" si="173"/>
        <v>0.15</v>
      </c>
      <c r="AF1024" s="12">
        <f t="shared" si="174"/>
        <v>0.15</v>
      </c>
      <c r="AG1024" s="12">
        <f t="shared" si="175"/>
        <v>1.5597222222222224E-2</v>
      </c>
    </row>
    <row r="1025" spans="2:33" x14ac:dyDescent="0.3">
      <c r="B1025">
        <v>57676</v>
      </c>
      <c r="C1025" s="7">
        <v>44074</v>
      </c>
      <c r="D1025">
        <f t="shared" si="165"/>
        <v>2020</v>
      </c>
      <c r="E1025" t="str">
        <f t="shared" si="166"/>
        <v>Q3-2020</v>
      </c>
      <c r="F1025" t="str">
        <f t="shared" si="167"/>
        <v>August</v>
      </c>
      <c r="G1025">
        <f t="shared" si="168"/>
        <v>36</v>
      </c>
      <c r="H1025" t="str">
        <f t="shared" si="169"/>
        <v>Monday</v>
      </c>
      <c r="I1025">
        <v>2</v>
      </c>
      <c r="J1025">
        <v>22</v>
      </c>
      <c r="K1025">
        <v>12</v>
      </c>
      <c r="L1025">
        <v>0</v>
      </c>
      <c r="M1025">
        <v>0</v>
      </c>
      <c r="N1025">
        <v>22</v>
      </c>
      <c r="O1025">
        <v>90</v>
      </c>
      <c r="P1025">
        <v>21</v>
      </c>
      <c r="Q1025">
        <v>37</v>
      </c>
      <c r="R1025">
        <v>3</v>
      </c>
      <c r="S1025">
        <v>17</v>
      </c>
      <c r="T1025">
        <v>30</v>
      </c>
      <c r="U1025">
        <v>24</v>
      </c>
      <c r="V1025">
        <v>2</v>
      </c>
      <c r="W1025">
        <v>0</v>
      </c>
      <c r="X1025">
        <v>1</v>
      </c>
      <c r="Y1025">
        <v>8</v>
      </c>
      <c r="Z1025">
        <v>50</v>
      </c>
      <c r="AA1025">
        <v>20</v>
      </c>
      <c r="AB1025">
        <f t="shared" si="170"/>
        <v>3396</v>
      </c>
      <c r="AC1025" s="5">
        <f t="shared" si="171"/>
        <v>0.94333333333333336</v>
      </c>
      <c r="AD1025" s="5">
        <f t="shared" si="172"/>
        <v>7.0566666666666666</v>
      </c>
      <c r="AE1025" s="12">
        <f t="shared" si="173"/>
        <v>0.13636363636363635</v>
      </c>
      <c r="AF1025" s="12">
        <f t="shared" si="174"/>
        <v>0.13636363636363635</v>
      </c>
      <c r="AG1025" s="12">
        <f t="shared" si="175"/>
        <v>4.2878787878787877E-2</v>
      </c>
    </row>
    <row r="1026" spans="2:33" x14ac:dyDescent="0.3">
      <c r="B1026">
        <v>57677</v>
      </c>
      <c r="C1026" s="7">
        <v>44075</v>
      </c>
      <c r="D1026">
        <f t="shared" si="165"/>
        <v>2020</v>
      </c>
      <c r="E1026" t="str">
        <f t="shared" si="166"/>
        <v>Q3-2020</v>
      </c>
      <c r="F1026" t="str">
        <f t="shared" si="167"/>
        <v>September</v>
      </c>
      <c r="G1026">
        <f t="shared" si="168"/>
        <v>36</v>
      </c>
      <c r="H1026" t="str">
        <f t="shared" si="169"/>
        <v>Tuesday</v>
      </c>
      <c r="I1026">
        <v>1</v>
      </c>
      <c r="J1026">
        <v>25</v>
      </c>
      <c r="K1026">
        <v>13</v>
      </c>
      <c r="L1026">
        <v>0</v>
      </c>
      <c r="M1026">
        <v>0</v>
      </c>
      <c r="N1026">
        <v>25</v>
      </c>
      <c r="O1026">
        <v>86</v>
      </c>
      <c r="P1026">
        <v>19</v>
      </c>
      <c r="Q1026">
        <v>35</v>
      </c>
      <c r="R1026">
        <v>1</v>
      </c>
      <c r="S1026">
        <v>20</v>
      </c>
      <c r="T1026">
        <v>29</v>
      </c>
      <c r="U1026">
        <v>11</v>
      </c>
      <c r="V1026">
        <v>1</v>
      </c>
      <c r="W1026">
        <v>0</v>
      </c>
      <c r="X1026">
        <v>0</v>
      </c>
      <c r="Y1026">
        <v>14</v>
      </c>
      <c r="Z1026">
        <v>30</v>
      </c>
      <c r="AA1026">
        <v>30</v>
      </c>
      <c r="AB1026">
        <f t="shared" si="170"/>
        <v>5049</v>
      </c>
      <c r="AC1026" s="5">
        <f t="shared" si="171"/>
        <v>1.4025000000000001</v>
      </c>
      <c r="AD1026" s="5">
        <f t="shared" si="172"/>
        <v>6.5975000000000001</v>
      </c>
      <c r="AE1026" s="12">
        <f t="shared" si="173"/>
        <v>0.04</v>
      </c>
      <c r="AF1026" s="12">
        <f t="shared" si="174"/>
        <v>0.04</v>
      </c>
      <c r="AG1026" s="12">
        <f t="shared" si="175"/>
        <v>5.6100000000000004E-2</v>
      </c>
    </row>
    <row r="1027" spans="2:33" x14ac:dyDescent="0.3">
      <c r="B1027">
        <v>57678</v>
      </c>
      <c r="C1027" s="7">
        <v>44075</v>
      </c>
      <c r="D1027">
        <f t="shared" si="165"/>
        <v>2020</v>
      </c>
      <c r="E1027" t="str">
        <f t="shared" si="166"/>
        <v>Q3-2020</v>
      </c>
      <c r="F1027" t="str">
        <f t="shared" si="167"/>
        <v>September</v>
      </c>
      <c r="G1027">
        <f t="shared" si="168"/>
        <v>36</v>
      </c>
      <c r="H1027" t="str">
        <f t="shared" si="169"/>
        <v>Tuesday</v>
      </c>
      <c r="I1027">
        <v>2</v>
      </c>
      <c r="J1027">
        <v>24</v>
      </c>
      <c r="K1027">
        <v>10</v>
      </c>
      <c r="L1027">
        <v>0</v>
      </c>
      <c r="M1027">
        <v>0</v>
      </c>
      <c r="N1027">
        <v>24</v>
      </c>
      <c r="O1027">
        <v>43</v>
      </c>
      <c r="P1027">
        <v>20</v>
      </c>
      <c r="Q1027">
        <v>40</v>
      </c>
      <c r="R1027">
        <v>2</v>
      </c>
      <c r="S1027">
        <v>28</v>
      </c>
      <c r="T1027">
        <v>29</v>
      </c>
      <c r="U1027">
        <v>16</v>
      </c>
      <c r="V1027">
        <v>2</v>
      </c>
      <c r="W1027">
        <v>0</v>
      </c>
      <c r="X1027">
        <v>0</v>
      </c>
      <c r="Y1027">
        <v>9</v>
      </c>
      <c r="Z1027">
        <v>65</v>
      </c>
      <c r="AA1027">
        <v>14</v>
      </c>
      <c r="AB1027">
        <f t="shared" si="170"/>
        <v>3902</v>
      </c>
      <c r="AC1027" s="5">
        <f t="shared" si="171"/>
        <v>1.0838888888888889</v>
      </c>
      <c r="AD1027" s="5">
        <f t="shared" si="172"/>
        <v>6.9161111111111113</v>
      </c>
      <c r="AE1027" s="12">
        <f t="shared" si="173"/>
        <v>8.3333333333333329E-2</v>
      </c>
      <c r="AF1027" s="12">
        <f t="shared" si="174"/>
        <v>8.3333333333333329E-2</v>
      </c>
      <c r="AG1027" s="12">
        <f t="shared" si="175"/>
        <v>4.5162037037037035E-2</v>
      </c>
    </row>
    <row r="1028" spans="2:33" x14ac:dyDescent="0.3">
      <c r="B1028">
        <v>57679</v>
      </c>
      <c r="C1028" s="7">
        <v>44076</v>
      </c>
      <c r="D1028">
        <f t="shared" si="165"/>
        <v>2020</v>
      </c>
      <c r="E1028" t="str">
        <f t="shared" si="166"/>
        <v>Q3-2020</v>
      </c>
      <c r="F1028" t="str">
        <f t="shared" si="167"/>
        <v>September</v>
      </c>
      <c r="G1028">
        <f t="shared" si="168"/>
        <v>36</v>
      </c>
      <c r="H1028" t="str">
        <f t="shared" si="169"/>
        <v>Wednesday</v>
      </c>
      <c r="I1028">
        <v>1</v>
      </c>
      <c r="J1028">
        <v>25</v>
      </c>
      <c r="K1028">
        <v>27</v>
      </c>
      <c r="L1028">
        <v>0</v>
      </c>
      <c r="M1028">
        <v>0</v>
      </c>
      <c r="N1028">
        <v>25</v>
      </c>
      <c r="O1028">
        <v>60</v>
      </c>
      <c r="P1028">
        <v>19</v>
      </c>
      <c r="Q1028">
        <v>36</v>
      </c>
      <c r="R1028">
        <v>2</v>
      </c>
      <c r="S1028">
        <v>16</v>
      </c>
      <c r="T1028">
        <v>30</v>
      </c>
      <c r="U1028">
        <v>20</v>
      </c>
      <c r="V1028">
        <v>2</v>
      </c>
      <c r="W1028">
        <v>0</v>
      </c>
      <c r="X1028">
        <v>0</v>
      </c>
      <c r="Y1028">
        <v>17</v>
      </c>
      <c r="Z1028">
        <v>49</v>
      </c>
      <c r="AA1028">
        <v>19</v>
      </c>
      <c r="AB1028">
        <f t="shared" si="170"/>
        <v>6088</v>
      </c>
      <c r="AC1028" s="5">
        <f t="shared" si="171"/>
        <v>1.691111111111111</v>
      </c>
      <c r="AD1028" s="5">
        <f t="shared" si="172"/>
        <v>6.3088888888888892</v>
      </c>
      <c r="AE1028" s="12">
        <f t="shared" si="173"/>
        <v>0.08</v>
      </c>
      <c r="AF1028" s="12">
        <f t="shared" si="174"/>
        <v>0.08</v>
      </c>
      <c r="AG1028" s="12">
        <f t="shared" si="175"/>
        <v>6.7644444444444438E-2</v>
      </c>
    </row>
    <row r="1029" spans="2:33" x14ac:dyDescent="0.3">
      <c r="B1029">
        <v>57680</v>
      </c>
      <c r="C1029" s="7">
        <v>44076</v>
      </c>
      <c r="D1029">
        <f t="shared" si="165"/>
        <v>2020</v>
      </c>
      <c r="E1029" t="str">
        <f t="shared" si="166"/>
        <v>Q3-2020</v>
      </c>
      <c r="F1029" t="str">
        <f t="shared" si="167"/>
        <v>September</v>
      </c>
      <c r="G1029">
        <f t="shared" si="168"/>
        <v>36</v>
      </c>
      <c r="H1029" t="str">
        <f t="shared" si="169"/>
        <v>Wednesday</v>
      </c>
      <c r="I1029">
        <v>2</v>
      </c>
      <c r="J1029">
        <v>21</v>
      </c>
      <c r="K1029">
        <v>12</v>
      </c>
      <c r="L1029">
        <v>0</v>
      </c>
      <c r="M1029">
        <v>0</v>
      </c>
      <c r="N1029">
        <v>21</v>
      </c>
      <c r="O1029">
        <v>52</v>
      </c>
      <c r="P1029">
        <v>21</v>
      </c>
      <c r="Q1029">
        <v>38</v>
      </c>
      <c r="R1029">
        <v>1</v>
      </c>
      <c r="S1029">
        <v>16</v>
      </c>
      <c r="T1029">
        <v>29</v>
      </c>
      <c r="U1029">
        <v>26</v>
      </c>
      <c r="V1029">
        <v>1</v>
      </c>
      <c r="W1029">
        <v>0</v>
      </c>
      <c r="X1029">
        <v>0</v>
      </c>
      <c r="Y1029">
        <v>16</v>
      </c>
      <c r="Z1029">
        <v>42</v>
      </c>
      <c r="AA1029">
        <v>25</v>
      </c>
      <c r="AB1029">
        <f t="shared" si="170"/>
        <v>1839</v>
      </c>
      <c r="AC1029" s="5">
        <f t="shared" si="171"/>
        <v>0.51083333333333336</v>
      </c>
      <c r="AD1029" s="5">
        <f t="shared" si="172"/>
        <v>7.4891666666666667</v>
      </c>
      <c r="AE1029" s="12">
        <f t="shared" si="173"/>
        <v>4.7619047619047616E-2</v>
      </c>
      <c r="AF1029" s="12">
        <f t="shared" si="174"/>
        <v>4.7619047619047616E-2</v>
      </c>
      <c r="AG1029" s="12">
        <f t="shared" si="175"/>
        <v>2.4325396825396826E-2</v>
      </c>
    </row>
    <row r="1030" spans="2:33" x14ac:dyDescent="0.3">
      <c r="B1030">
        <v>57681</v>
      </c>
      <c r="C1030" s="7">
        <v>44077</v>
      </c>
      <c r="D1030">
        <f t="shared" si="165"/>
        <v>2020</v>
      </c>
      <c r="E1030" t="str">
        <f t="shared" si="166"/>
        <v>Q3-2020</v>
      </c>
      <c r="F1030" t="str">
        <f t="shared" si="167"/>
        <v>September</v>
      </c>
      <c r="G1030">
        <f t="shared" si="168"/>
        <v>36</v>
      </c>
      <c r="H1030" t="str">
        <f t="shared" si="169"/>
        <v>Thursday</v>
      </c>
      <c r="I1030">
        <v>1</v>
      </c>
      <c r="J1030">
        <v>22</v>
      </c>
      <c r="K1030">
        <v>29</v>
      </c>
      <c r="L1030">
        <v>0</v>
      </c>
      <c r="M1030">
        <v>0</v>
      </c>
      <c r="N1030">
        <v>22</v>
      </c>
      <c r="O1030">
        <v>69</v>
      </c>
      <c r="P1030">
        <v>20</v>
      </c>
      <c r="Q1030">
        <v>34</v>
      </c>
      <c r="R1030">
        <v>2</v>
      </c>
      <c r="S1030">
        <v>24</v>
      </c>
      <c r="T1030">
        <v>29</v>
      </c>
      <c r="U1030">
        <v>10</v>
      </c>
      <c r="V1030">
        <v>2</v>
      </c>
      <c r="W1030">
        <v>0</v>
      </c>
      <c r="X1030">
        <v>0</v>
      </c>
      <c r="Y1030">
        <v>12</v>
      </c>
      <c r="Z1030">
        <v>26</v>
      </c>
      <c r="AA1030">
        <v>29</v>
      </c>
      <c r="AB1030">
        <f t="shared" si="170"/>
        <v>2826</v>
      </c>
      <c r="AC1030" s="5">
        <f t="shared" si="171"/>
        <v>0.78500000000000003</v>
      </c>
      <c r="AD1030" s="5">
        <f t="shared" si="172"/>
        <v>7.2149999999999999</v>
      </c>
      <c r="AE1030" s="12">
        <f t="shared" si="173"/>
        <v>9.0909090909090912E-2</v>
      </c>
      <c r="AF1030" s="12">
        <f t="shared" si="174"/>
        <v>9.0909090909090912E-2</v>
      </c>
      <c r="AG1030" s="12">
        <f t="shared" si="175"/>
        <v>3.5681818181818183E-2</v>
      </c>
    </row>
    <row r="1031" spans="2:33" x14ac:dyDescent="0.3">
      <c r="B1031">
        <v>57682</v>
      </c>
      <c r="C1031" s="7">
        <v>44077</v>
      </c>
      <c r="D1031">
        <f t="shared" si="165"/>
        <v>2020</v>
      </c>
      <c r="E1031" t="str">
        <f t="shared" si="166"/>
        <v>Q3-2020</v>
      </c>
      <c r="F1031" t="str">
        <f t="shared" si="167"/>
        <v>September</v>
      </c>
      <c r="G1031">
        <f t="shared" si="168"/>
        <v>36</v>
      </c>
      <c r="H1031" t="str">
        <f t="shared" si="169"/>
        <v>Thursday</v>
      </c>
      <c r="I1031">
        <v>2</v>
      </c>
      <c r="J1031">
        <v>22</v>
      </c>
      <c r="K1031">
        <v>24</v>
      </c>
      <c r="L1031">
        <v>0</v>
      </c>
      <c r="M1031">
        <v>0</v>
      </c>
      <c r="N1031">
        <v>22</v>
      </c>
      <c r="O1031">
        <v>79</v>
      </c>
      <c r="P1031">
        <v>20</v>
      </c>
      <c r="Q1031">
        <v>36</v>
      </c>
      <c r="R1031">
        <v>1</v>
      </c>
      <c r="S1031">
        <v>13</v>
      </c>
      <c r="T1031">
        <v>13</v>
      </c>
      <c r="U1031">
        <v>17</v>
      </c>
      <c r="V1031">
        <v>1</v>
      </c>
      <c r="W1031">
        <v>0</v>
      </c>
      <c r="X1031">
        <v>0</v>
      </c>
      <c r="Y1031">
        <v>6</v>
      </c>
      <c r="Z1031">
        <v>58</v>
      </c>
      <c r="AA1031">
        <v>15</v>
      </c>
      <c r="AB1031">
        <f t="shared" si="170"/>
        <v>2986</v>
      </c>
      <c r="AC1031" s="5">
        <f t="shared" si="171"/>
        <v>0.82944444444444443</v>
      </c>
      <c r="AD1031" s="5">
        <f t="shared" si="172"/>
        <v>7.1705555555555556</v>
      </c>
      <c r="AE1031" s="12">
        <f t="shared" si="173"/>
        <v>4.5454545454545456E-2</v>
      </c>
      <c r="AF1031" s="12">
        <f t="shared" si="174"/>
        <v>4.5454545454545456E-2</v>
      </c>
      <c r="AG1031" s="12">
        <f t="shared" si="175"/>
        <v>3.7702020202020202E-2</v>
      </c>
    </row>
    <row r="1032" spans="2:33" x14ac:dyDescent="0.3">
      <c r="B1032">
        <v>57683</v>
      </c>
      <c r="C1032" s="7">
        <v>44078</v>
      </c>
      <c r="D1032">
        <f t="shared" si="165"/>
        <v>2020</v>
      </c>
      <c r="E1032" t="str">
        <f t="shared" si="166"/>
        <v>Q3-2020</v>
      </c>
      <c r="F1032" t="str">
        <f t="shared" si="167"/>
        <v>September</v>
      </c>
      <c r="G1032">
        <f t="shared" si="168"/>
        <v>36</v>
      </c>
      <c r="H1032" t="str">
        <f t="shared" si="169"/>
        <v>Friday</v>
      </c>
      <c r="I1032">
        <v>1</v>
      </c>
      <c r="J1032">
        <v>24</v>
      </c>
      <c r="K1032">
        <v>29</v>
      </c>
      <c r="L1032">
        <v>0</v>
      </c>
      <c r="M1032">
        <v>0</v>
      </c>
      <c r="N1032">
        <v>24</v>
      </c>
      <c r="O1032">
        <v>71</v>
      </c>
      <c r="P1032">
        <v>19</v>
      </c>
      <c r="Q1032">
        <v>34</v>
      </c>
      <c r="R1032">
        <v>2</v>
      </c>
      <c r="S1032">
        <v>13</v>
      </c>
      <c r="T1032">
        <v>13</v>
      </c>
      <c r="U1032">
        <v>23</v>
      </c>
      <c r="V1032">
        <v>2</v>
      </c>
      <c r="W1032">
        <v>0</v>
      </c>
      <c r="X1032">
        <v>0</v>
      </c>
      <c r="Y1032">
        <v>18</v>
      </c>
      <c r="Z1032">
        <v>51</v>
      </c>
      <c r="AA1032">
        <v>21</v>
      </c>
      <c r="AB1032">
        <f t="shared" si="170"/>
        <v>4087</v>
      </c>
      <c r="AC1032" s="5">
        <f t="shared" si="171"/>
        <v>1.1352777777777778</v>
      </c>
      <c r="AD1032" s="5">
        <f t="shared" si="172"/>
        <v>6.8647222222222224</v>
      </c>
      <c r="AE1032" s="12">
        <f t="shared" si="173"/>
        <v>8.3333333333333329E-2</v>
      </c>
      <c r="AF1032" s="12">
        <f t="shared" si="174"/>
        <v>8.3333333333333329E-2</v>
      </c>
      <c r="AG1032" s="12">
        <f t="shared" si="175"/>
        <v>4.7303240740740743E-2</v>
      </c>
    </row>
    <row r="1033" spans="2:33" x14ac:dyDescent="0.3">
      <c r="B1033">
        <v>57684</v>
      </c>
      <c r="C1033" s="7">
        <v>44078</v>
      </c>
      <c r="D1033">
        <f t="shared" si="165"/>
        <v>2020</v>
      </c>
      <c r="E1033" t="str">
        <f t="shared" si="166"/>
        <v>Q3-2020</v>
      </c>
      <c r="F1033" t="str">
        <f t="shared" si="167"/>
        <v>September</v>
      </c>
      <c r="G1033">
        <f t="shared" si="168"/>
        <v>36</v>
      </c>
      <c r="H1033" t="str">
        <f t="shared" si="169"/>
        <v>Friday</v>
      </c>
      <c r="I1033">
        <v>2</v>
      </c>
      <c r="J1033">
        <v>23</v>
      </c>
      <c r="K1033">
        <v>26</v>
      </c>
      <c r="L1033">
        <v>0</v>
      </c>
      <c r="M1033">
        <v>0</v>
      </c>
      <c r="N1033">
        <v>23</v>
      </c>
      <c r="O1033">
        <v>88</v>
      </c>
      <c r="P1033">
        <v>20</v>
      </c>
      <c r="Q1033">
        <v>39</v>
      </c>
      <c r="R1033">
        <v>1</v>
      </c>
      <c r="S1033">
        <v>21</v>
      </c>
      <c r="T1033">
        <v>13</v>
      </c>
      <c r="U1033">
        <v>28</v>
      </c>
      <c r="V1033">
        <v>1</v>
      </c>
      <c r="W1033">
        <v>0</v>
      </c>
      <c r="X1033">
        <v>0</v>
      </c>
      <c r="Y1033">
        <v>13</v>
      </c>
      <c r="Z1033">
        <v>35</v>
      </c>
      <c r="AA1033">
        <v>26</v>
      </c>
      <c r="AB1033">
        <f t="shared" si="170"/>
        <v>4039</v>
      </c>
      <c r="AC1033" s="5">
        <f t="shared" si="171"/>
        <v>1.1219444444444444</v>
      </c>
      <c r="AD1033" s="5">
        <f t="shared" si="172"/>
        <v>6.8780555555555551</v>
      </c>
      <c r="AE1033" s="12">
        <f t="shared" si="173"/>
        <v>4.3478260869565216E-2</v>
      </c>
      <c r="AF1033" s="12">
        <f t="shared" si="174"/>
        <v>4.3478260869565216E-2</v>
      </c>
      <c r="AG1033" s="12">
        <f t="shared" si="175"/>
        <v>4.8780193236714973E-2</v>
      </c>
    </row>
    <row r="1034" spans="2:33" x14ac:dyDescent="0.3">
      <c r="B1034">
        <v>57685</v>
      </c>
      <c r="C1034" s="7">
        <v>44079</v>
      </c>
      <c r="D1034">
        <f t="shared" si="165"/>
        <v>2020</v>
      </c>
      <c r="E1034" t="str">
        <f t="shared" si="166"/>
        <v>Q3-2020</v>
      </c>
      <c r="F1034" t="str">
        <f t="shared" si="167"/>
        <v>September</v>
      </c>
      <c r="G1034">
        <f t="shared" si="168"/>
        <v>36</v>
      </c>
      <c r="H1034" t="str">
        <f t="shared" si="169"/>
        <v>Saturday</v>
      </c>
      <c r="I1034">
        <v>1</v>
      </c>
      <c r="J1034">
        <v>21</v>
      </c>
      <c r="K1034">
        <v>11</v>
      </c>
      <c r="L1034">
        <v>0</v>
      </c>
      <c r="M1034">
        <v>0</v>
      </c>
      <c r="N1034">
        <v>21</v>
      </c>
      <c r="O1034">
        <v>80</v>
      </c>
      <c r="P1034">
        <v>18</v>
      </c>
      <c r="Q1034">
        <v>37</v>
      </c>
      <c r="R1034">
        <v>2</v>
      </c>
      <c r="S1034">
        <v>21</v>
      </c>
      <c r="T1034">
        <v>12</v>
      </c>
      <c r="U1034">
        <v>14</v>
      </c>
      <c r="V1034">
        <v>2</v>
      </c>
      <c r="W1034">
        <v>0</v>
      </c>
      <c r="X1034">
        <v>0</v>
      </c>
      <c r="Y1034">
        <v>13</v>
      </c>
      <c r="Z1034">
        <v>28</v>
      </c>
      <c r="AA1034">
        <v>12</v>
      </c>
      <c r="AB1034">
        <f t="shared" si="170"/>
        <v>2932</v>
      </c>
      <c r="AC1034" s="5">
        <f t="shared" si="171"/>
        <v>0.81444444444444442</v>
      </c>
      <c r="AD1034" s="5">
        <f t="shared" si="172"/>
        <v>7.1855555555555553</v>
      </c>
      <c r="AE1034" s="12">
        <f t="shared" si="173"/>
        <v>9.5238095238095233E-2</v>
      </c>
      <c r="AF1034" s="12">
        <f t="shared" si="174"/>
        <v>9.5238095238095233E-2</v>
      </c>
      <c r="AG1034" s="12">
        <f t="shared" si="175"/>
        <v>3.878306878306878E-2</v>
      </c>
    </row>
    <row r="1035" spans="2:33" x14ac:dyDescent="0.3">
      <c r="B1035">
        <v>57686</v>
      </c>
      <c r="C1035" s="7">
        <v>44081</v>
      </c>
      <c r="D1035">
        <f t="shared" si="165"/>
        <v>2020</v>
      </c>
      <c r="E1035" t="str">
        <f t="shared" si="166"/>
        <v>Q3-2020</v>
      </c>
      <c r="F1035" t="str">
        <f t="shared" si="167"/>
        <v>September</v>
      </c>
      <c r="G1035">
        <f t="shared" si="168"/>
        <v>37</v>
      </c>
      <c r="H1035" t="str">
        <f t="shared" si="169"/>
        <v>Monday</v>
      </c>
      <c r="I1035">
        <v>1</v>
      </c>
      <c r="J1035">
        <v>21</v>
      </c>
      <c r="K1035">
        <v>28</v>
      </c>
      <c r="L1035">
        <v>0</v>
      </c>
      <c r="M1035">
        <v>0</v>
      </c>
      <c r="N1035">
        <v>21</v>
      </c>
      <c r="O1035">
        <v>37</v>
      </c>
      <c r="P1035">
        <v>18</v>
      </c>
      <c r="Q1035">
        <v>35</v>
      </c>
      <c r="R1035">
        <v>2</v>
      </c>
      <c r="S1035">
        <v>29</v>
      </c>
      <c r="T1035">
        <v>13</v>
      </c>
      <c r="U1035">
        <v>18</v>
      </c>
      <c r="V1035">
        <v>2</v>
      </c>
      <c r="W1035">
        <v>0</v>
      </c>
      <c r="X1035">
        <v>0</v>
      </c>
      <c r="Y1035">
        <v>8</v>
      </c>
      <c r="Z1035">
        <v>62</v>
      </c>
      <c r="AA1035">
        <v>16</v>
      </c>
      <c r="AB1035">
        <f t="shared" si="170"/>
        <v>2245</v>
      </c>
      <c r="AC1035" s="5">
        <f t="shared" si="171"/>
        <v>0.62361111111111112</v>
      </c>
      <c r="AD1035" s="5">
        <f t="shared" si="172"/>
        <v>7.3763888888888891</v>
      </c>
      <c r="AE1035" s="12">
        <f t="shared" si="173"/>
        <v>9.5238095238095233E-2</v>
      </c>
      <c r="AF1035" s="12">
        <f t="shared" si="174"/>
        <v>9.5238095238095233E-2</v>
      </c>
      <c r="AG1035" s="12">
        <f t="shared" si="175"/>
        <v>2.9695767195767196E-2</v>
      </c>
    </row>
    <row r="1036" spans="2:33" x14ac:dyDescent="0.3">
      <c r="B1036">
        <v>57687</v>
      </c>
      <c r="C1036" s="7">
        <v>44081</v>
      </c>
      <c r="D1036">
        <f t="shared" si="165"/>
        <v>2020</v>
      </c>
      <c r="E1036" t="str">
        <f t="shared" si="166"/>
        <v>Q3-2020</v>
      </c>
      <c r="F1036" t="str">
        <f t="shared" si="167"/>
        <v>September</v>
      </c>
      <c r="G1036">
        <f t="shared" si="168"/>
        <v>37</v>
      </c>
      <c r="H1036" t="str">
        <f t="shared" si="169"/>
        <v>Monday</v>
      </c>
      <c r="I1036">
        <v>2</v>
      </c>
      <c r="J1036">
        <v>20</v>
      </c>
      <c r="K1036">
        <v>25</v>
      </c>
      <c r="L1036">
        <v>0</v>
      </c>
      <c r="M1036">
        <v>0</v>
      </c>
      <c r="N1036">
        <v>20</v>
      </c>
      <c r="O1036">
        <v>54</v>
      </c>
      <c r="P1036">
        <v>19</v>
      </c>
      <c r="Q1036">
        <v>40</v>
      </c>
      <c r="R1036">
        <v>1</v>
      </c>
      <c r="S1036">
        <v>17</v>
      </c>
      <c r="T1036">
        <v>13</v>
      </c>
      <c r="U1036">
        <v>22</v>
      </c>
      <c r="V1036">
        <v>1</v>
      </c>
      <c r="W1036">
        <v>0</v>
      </c>
      <c r="X1036">
        <v>0</v>
      </c>
      <c r="Y1036">
        <v>16</v>
      </c>
      <c r="Z1036">
        <v>46</v>
      </c>
      <c r="AA1036">
        <v>20</v>
      </c>
      <c r="AB1036">
        <f t="shared" si="170"/>
        <v>2143</v>
      </c>
      <c r="AC1036" s="5">
        <f t="shared" si="171"/>
        <v>0.59527777777777779</v>
      </c>
      <c r="AD1036" s="5">
        <f t="shared" si="172"/>
        <v>7.4047222222222224</v>
      </c>
      <c r="AE1036" s="12">
        <f t="shared" si="173"/>
        <v>0.05</v>
      </c>
      <c r="AF1036" s="12">
        <f t="shared" si="174"/>
        <v>0.05</v>
      </c>
      <c r="AG1036" s="12">
        <f t="shared" si="175"/>
        <v>2.9763888888888888E-2</v>
      </c>
    </row>
    <row r="1037" spans="2:33" x14ac:dyDescent="0.3">
      <c r="B1037">
        <v>57688</v>
      </c>
      <c r="C1037" s="7">
        <v>44082</v>
      </c>
      <c r="D1037">
        <f t="shared" si="165"/>
        <v>2020</v>
      </c>
      <c r="E1037" t="str">
        <f t="shared" si="166"/>
        <v>Q3-2020</v>
      </c>
      <c r="F1037" t="str">
        <f t="shared" si="167"/>
        <v>September</v>
      </c>
      <c r="G1037">
        <f t="shared" si="168"/>
        <v>37</v>
      </c>
      <c r="H1037" t="str">
        <f t="shared" si="169"/>
        <v>Tuesday</v>
      </c>
      <c r="I1037">
        <v>1</v>
      </c>
      <c r="J1037">
        <v>23</v>
      </c>
      <c r="K1037">
        <v>30</v>
      </c>
      <c r="L1037">
        <v>0</v>
      </c>
      <c r="M1037">
        <v>0</v>
      </c>
      <c r="N1037">
        <v>23</v>
      </c>
      <c r="O1037">
        <v>45</v>
      </c>
      <c r="P1037">
        <v>20</v>
      </c>
      <c r="Q1037">
        <v>38</v>
      </c>
      <c r="R1037">
        <v>2</v>
      </c>
      <c r="S1037">
        <v>17</v>
      </c>
      <c r="T1037">
        <v>12</v>
      </c>
      <c r="U1037">
        <v>29</v>
      </c>
      <c r="V1037">
        <v>2</v>
      </c>
      <c r="W1037">
        <v>0</v>
      </c>
      <c r="X1037">
        <v>0</v>
      </c>
      <c r="Y1037">
        <v>15</v>
      </c>
      <c r="Z1037">
        <v>39</v>
      </c>
      <c r="AA1037">
        <v>26</v>
      </c>
      <c r="AB1037">
        <f t="shared" si="170"/>
        <v>2938</v>
      </c>
      <c r="AC1037" s="5">
        <f t="shared" si="171"/>
        <v>0.81611111111111112</v>
      </c>
      <c r="AD1037" s="5">
        <f t="shared" si="172"/>
        <v>7.1838888888888892</v>
      </c>
      <c r="AE1037" s="12">
        <f t="shared" si="173"/>
        <v>8.6956521739130432E-2</v>
      </c>
      <c r="AF1037" s="12">
        <f t="shared" si="174"/>
        <v>8.6956521739130432E-2</v>
      </c>
      <c r="AG1037" s="12">
        <f t="shared" si="175"/>
        <v>3.5483091787439615E-2</v>
      </c>
    </row>
    <row r="1038" spans="2:33" x14ac:dyDescent="0.3">
      <c r="B1038">
        <v>57689</v>
      </c>
      <c r="C1038" s="7">
        <v>44082</v>
      </c>
      <c r="D1038">
        <f t="shared" si="165"/>
        <v>2020</v>
      </c>
      <c r="E1038" t="str">
        <f t="shared" si="166"/>
        <v>Q3-2020</v>
      </c>
      <c r="F1038" t="str">
        <f t="shared" si="167"/>
        <v>September</v>
      </c>
      <c r="G1038">
        <f t="shared" si="168"/>
        <v>37</v>
      </c>
      <c r="H1038" t="str">
        <f t="shared" si="169"/>
        <v>Tuesday</v>
      </c>
      <c r="I1038">
        <v>2</v>
      </c>
      <c r="J1038">
        <v>22</v>
      </c>
      <c r="K1038">
        <v>27</v>
      </c>
      <c r="L1038">
        <v>0</v>
      </c>
      <c r="M1038">
        <v>0</v>
      </c>
      <c r="N1038">
        <v>22</v>
      </c>
      <c r="O1038">
        <v>62</v>
      </c>
      <c r="P1038">
        <v>20</v>
      </c>
      <c r="Q1038">
        <v>38</v>
      </c>
      <c r="R1038">
        <v>2</v>
      </c>
      <c r="S1038">
        <v>25</v>
      </c>
      <c r="T1038">
        <v>13</v>
      </c>
      <c r="U1038">
        <v>13</v>
      </c>
      <c r="V1038">
        <v>2</v>
      </c>
      <c r="W1038">
        <v>0</v>
      </c>
      <c r="X1038">
        <v>0</v>
      </c>
      <c r="Y1038">
        <v>11</v>
      </c>
      <c r="Z1038">
        <v>73</v>
      </c>
      <c r="AA1038">
        <v>11</v>
      </c>
      <c r="AB1038">
        <f t="shared" si="170"/>
        <v>2512</v>
      </c>
      <c r="AC1038" s="5">
        <f t="shared" si="171"/>
        <v>0.69777777777777783</v>
      </c>
      <c r="AD1038" s="5">
        <f t="shared" si="172"/>
        <v>7.3022222222222224</v>
      </c>
      <c r="AE1038" s="12">
        <f t="shared" si="173"/>
        <v>9.0909090909090912E-2</v>
      </c>
      <c r="AF1038" s="12">
        <f t="shared" si="174"/>
        <v>9.0909090909090912E-2</v>
      </c>
      <c r="AG1038" s="12">
        <f t="shared" si="175"/>
        <v>3.171717171717172E-2</v>
      </c>
    </row>
    <row r="1039" spans="2:33" x14ac:dyDescent="0.3">
      <c r="B1039">
        <v>57690</v>
      </c>
      <c r="C1039" s="7">
        <v>44083</v>
      </c>
      <c r="D1039">
        <f t="shared" si="165"/>
        <v>2020</v>
      </c>
      <c r="E1039" t="str">
        <f t="shared" si="166"/>
        <v>Q3-2020</v>
      </c>
      <c r="F1039" t="str">
        <f t="shared" si="167"/>
        <v>September</v>
      </c>
      <c r="G1039">
        <f t="shared" si="168"/>
        <v>37</v>
      </c>
      <c r="H1039" t="str">
        <f t="shared" si="169"/>
        <v>Wednesday</v>
      </c>
      <c r="I1039">
        <v>1</v>
      </c>
      <c r="J1039">
        <v>23</v>
      </c>
      <c r="K1039">
        <v>24</v>
      </c>
      <c r="L1039">
        <v>0</v>
      </c>
      <c r="M1039">
        <v>0</v>
      </c>
      <c r="N1039">
        <v>23</v>
      </c>
      <c r="O1039">
        <v>79</v>
      </c>
      <c r="P1039">
        <v>19</v>
      </c>
      <c r="Q1039">
        <v>34</v>
      </c>
      <c r="R1039">
        <v>1</v>
      </c>
      <c r="S1039">
        <v>13</v>
      </c>
      <c r="T1039">
        <v>13</v>
      </c>
      <c r="U1039">
        <v>17</v>
      </c>
      <c r="V1039">
        <v>1</v>
      </c>
      <c r="W1039">
        <v>0</v>
      </c>
      <c r="X1039">
        <v>0</v>
      </c>
      <c r="Y1039">
        <v>6</v>
      </c>
      <c r="Z1039">
        <v>58</v>
      </c>
      <c r="AA1039">
        <v>15</v>
      </c>
      <c r="AB1039">
        <f t="shared" si="170"/>
        <v>3579</v>
      </c>
      <c r="AC1039" s="5">
        <f t="shared" si="171"/>
        <v>0.99416666666666664</v>
      </c>
      <c r="AD1039" s="5">
        <f t="shared" si="172"/>
        <v>7.0058333333333334</v>
      </c>
      <c r="AE1039" s="12">
        <f t="shared" si="173"/>
        <v>4.3478260869565216E-2</v>
      </c>
      <c r="AF1039" s="12">
        <f t="shared" si="174"/>
        <v>4.3478260869565216E-2</v>
      </c>
      <c r="AG1039" s="12">
        <f t="shared" si="175"/>
        <v>4.3224637681159417E-2</v>
      </c>
    </row>
    <row r="1040" spans="2:33" x14ac:dyDescent="0.3">
      <c r="B1040">
        <v>57691</v>
      </c>
      <c r="C1040" s="7">
        <v>44083</v>
      </c>
      <c r="D1040">
        <f t="shared" si="165"/>
        <v>2020</v>
      </c>
      <c r="E1040" t="str">
        <f t="shared" si="166"/>
        <v>Q3-2020</v>
      </c>
      <c r="F1040" t="str">
        <f t="shared" si="167"/>
        <v>September</v>
      </c>
      <c r="G1040">
        <f t="shared" si="168"/>
        <v>37</v>
      </c>
      <c r="H1040" t="str">
        <f t="shared" si="169"/>
        <v>Wednesday</v>
      </c>
      <c r="I1040">
        <v>2</v>
      </c>
      <c r="J1040">
        <v>23</v>
      </c>
      <c r="K1040">
        <v>29</v>
      </c>
      <c r="L1040">
        <v>0</v>
      </c>
      <c r="M1040">
        <v>0</v>
      </c>
      <c r="N1040">
        <v>23</v>
      </c>
      <c r="O1040">
        <v>71</v>
      </c>
      <c r="P1040">
        <v>20</v>
      </c>
      <c r="Q1040">
        <v>36</v>
      </c>
      <c r="R1040">
        <v>2</v>
      </c>
      <c r="S1040">
        <v>13</v>
      </c>
      <c r="T1040">
        <v>13</v>
      </c>
      <c r="U1040">
        <v>23</v>
      </c>
      <c r="V1040">
        <v>2</v>
      </c>
      <c r="W1040">
        <v>0</v>
      </c>
      <c r="X1040">
        <v>0</v>
      </c>
      <c r="Y1040">
        <v>18</v>
      </c>
      <c r="Z1040">
        <v>51</v>
      </c>
      <c r="AA1040">
        <v>21</v>
      </c>
      <c r="AB1040">
        <f t="shared" si="170"/>
        <v>3348</v>
      </c>
      <c r="AC1040" s="5">
        <f t="shared" si="171"/>
        <v>0.93</v>
      </c>
      <c r="AD1040" s="5">
        <f t="shared" si="172"/>
        <v>7.07</v>
      </c>
      <c r="AE1040" s="12">
        <f t="shared" si="173"/>
        <v>8.6956521739130432E-2</v>
      </c>
      <c r="AF1040" s="12">
        <f t="shared" si="174"/>
        <v>8.6956521739130432E-2</v>
      </c>
      <c r="AG1040" s="12">
        <f t="shared" si="175"/>
        <v>4.0434782608695652E-2</v>
      </c>
    </row>
    <row r="1041" spans="2:33" x14ac:dyDescent="0.3">
      <c r="B1041">
        <v>57692</v>
      </c>
      <c r="C1041" s="7">
        <v>44084</v>
      </c>
      <c r="D1041">
        <f t="shared" si="165"/>
        <v>2020</v>
      </c>
      <c r="E1041" t="str">
        <f t="shared" si="166"/>
        <v>Q3-2020</v>
      </c>
      <c r="F1041" t="str">
        <f t="shared" si="167"/>
        <v>September</v>
      </c>
      <c r="G1041">
        <f t="shared" si="168"/>
        <v>37</v>
      </c>
      <c r="H1041" t="str">
        <f t="shared" si="169"/>
        <v>Thursday</v>
      </c>
      <c r="I1041">
        <v>1</v>
      </c>
      <c r="J1041">
        <v>24</v>
      </c>
      <c r="K1041">
        <v>26</v>
      </c>
      <c r="L1041">
        <v>0</v>
      </c>
      <c r="M1041">
        <v>0</v>
      </c>
      <c r="N1041">
        <v>24</v>
      </c>
      <c r="O1041">
        <v>88</v>
      </c>
      <c r="P1041">
        <v>19</v>
      </c>
      <c r="Q1041">
        <v>37</v>
      </c>
      <c r="R1041">
        <v>1</v>
      </c>
      <c r="S1041">
        <v>21</v>
      </c>
      <c r="T1041">
        <v>13</v>
      </c>
      <c r="U1041">
        <v>28</v>
      </c>
      <c r="V1041">
        <v>1</v>
      </c>
      <c r="W1041">
        <v>0</v>
      </c>
      <c r="X1041">
        <v>0</v>
      </c>
      <c r="Y1041">
        <v>13</v>
      </c>
      <c r="Z1041">
        <v>35</v>
      </c>
      <c r="AA1041">
        <v>26</v>
      </c>
      <c r="AB1041">
        <f t="shared" si="170"/>
        <v>4900</v>
      </c>
      <c r="AC1041" s="5">
        <f t="shared" si="171"/>
        <v>1.3611111111111112</v>
      </c>
      <c r="AD1041" s="5">
        <f t="shared" si="172"/>
        <v>6.6388888888888893</v>
      </c>
      <c r="AE1041" s="12">
        <f t="shared" si="173"/>
        <v>4.1666666666666664E-2</v>
      </c>
      <c r="AF1041" s="12">
        <f t="shared" si="174"/>
        <v>4.1666666666666664E-2</v>
      </c>
      <c r="AG1041" s="12">
        <f t="shared" si="175"/>
        <v>5.6712962962962965E-2</v>
      </c>
    </row>
    <row r="1042" spans="2:33" x14ac:dyDescent="0.3">
      <c r="B1042">
        <v>57693</v>
      </c>
      <c r="C1042" s="7">
        <v>44084</v>
      </c>
      <c r="D1042">
        <f t="shared" si="165"/>
        <v>2020</v>
      </c>
      <c r="E1042" t="str">
        <f t="shared" si="166"/>
        <v>Q3-2020</v>
      </c>
      <c r="F1042" t="str">
        <f t="shared" si="167"/>
        <v>September</v>
      </c>
      <c r="G1042">
        <f t="shared" si="168"/>
        <v>37</v>
      </c>
      <c r="H1042" t="str">
        <f t="shared" si="169"/>
        <v>Thursday</v>
      </c>
      <c r="I1042">
        <v>2</v>
      </c>
      <c r="J1042">
        <v>20</v>
      </c>
      <c r="K1042">
        <v>11</v>
      </c>
      <c r="L1042">
        <v>0</v>
      </c>
      <c r="M1042">
        <v>0</v>
      </c>
      <c r="N1042">
        <v>20</v>
      </c>
      <c r="O1042">
        <v>80</v>
      </c>
      <c r="P1042">
        <v>19</v>
      </c>
      <c r="Q1042">
        <v>39</v>
      </c>
      <c r="R1042">
        <v>2</v>
      </c>
      <c r="S1042">
        <v>21</v>
      </c>
      <c r="T1042">
        <v>12</v>
      </c>
      <c r="U1042">
        <v>14</v>
      </c>
      <c r="V1042">
        <v>2</v>
      </c>
      <c r="W1042">
        <v>0</v>
      </c>
      <c r="X1042">
        <v>0</v>
      </c>
      <c r="Y1042">
        <v>13</v>
      </c>
      <c r="Z1042">
        <v>28</v>
      </c>
      <c r="AA1042">
        <v>12</v>
      </c>
      <c r="AB1042">
        <f t="shared" si="170"/>
        <v>2511</v>
      </c>
      <c r="AC1042" s="5">
        <f t="shared" si="171"/>
        <v>0.69750000000000001</v>
      </c>
      <c r="AD1042" s="5">
        <f t="shared" si="172"/>
        <v>7.3025000000000002</v>
      </c>
      <c r="AE1042" s="12">
        <f t="shared" si="173"/>
        <v>0.1</v>
      </c>
      <c r="AF1042" s="12">
        <f t="shared" si="174"/>
        <v>0.1</v>
      </c>
      <c r="AG1042" s="12">
        <f t="shared" si="175"/>
        <v>3.4875000000000003E-2</v>
      </c>
    </row>
    <row r="1043" spans="2:33" x14ac:dyDescent="0.3">
      <c r="B1043">
        <v>57694</v>
      </c>
      <c r="C1043" s="7">
        <v>44085</v>
      </c>
      <c r="D1043">
        <f t="shared" si="165"/>
        <v>2020</v>
      </c>
      <c r="E1043" t="str">
        <f t="shared" si="166"/>
        <v>Q3-2020</v>
      </c>
      <c r="F1043" t="str">
        <f t="shared" si="167"/>
        <v>September</v>
      </c>
      <c r="G1043">
        <f t="shared" si="168"/>
        <v>37</v>
      </c>
      <c r="H1043" t="str">
        <f t="shared" si="169"/>
        <v>Friday</v>
      </c>
      <c r="I1043">
        <v>1</v>
      </c>
      <c r="J1043">
        <v>21</v>
      </c>
      <c r="K1043">
        <v>28</v>
      </c>
      <c r="L1043">
        <v>0</v>
      </c>
      <c r="M1043">
        <v>0</v>
      </c>
      <c r="N1043">
        <v>21</v>
      </c>
      <c r="O1043">
        <v>37</v>
      </c>
      <c r="P1043">
        <v>18</v>
      </c>
      <c r="Q1043">
        <v>35</v>
      </c>
      <c r="R1043">
        <v>2</v>
      </c>
      <c r="S1043">
        <v>29</v>
      </c>
      <c r="T1043">
        <v>13</v>
      </c>
      <c r="U1043">
        <v>18</v>
      </c>
      <c r="V1043">
        <v>2</v>
      </c>
      <c r="W1043">
        <v>0</v>
      </c>
      <c r="X1043">
        <v>0</v>
      </c>
      <c r="Y1043">
        <v>8</v>
      </c>
      <c r="Z1043">
        <v>62</v>
      </c>
      <c r="AA1043">
        <v>16</v>
      </c>
      <c r="AB1043">
        <f t="shared" si="170"/>
        <v>2245</v>
      </c>
      <c r="AC1043" s="5">
        <f t="shared" si="171"/>
        <v>0.62361111111111112</v>
      </c>
      <c r="AD1043" s="5">
        <f t="shared" si="172"/>
        <v>7.3763888888888891</v>
      </c>
      <c r="AE1043" s="12">
        <f t="shared" si="173"/>
        <v>9.5238095238095233E-2</v>
      </c>
      <c r="AF1043" s="12">
        <f t="shared" si="174"/>
        <v>9.5238095238095233E-2</v>
      </c>
      <c r="AG1043" s="12">
        <f t="shared" si="175"/>
        <v>2.9695767195767196E-2</v>
      </c>
    </row>
    <row r="1044" spans="2:33" x14ac:dyDescent="0.3">
      <c r="B1044">
        <v>57695</v>
      </c>
      <c r="C1044" s="7">
        <v>44085</v>
      </c>
      <c r="D1044">
        <f t="shared" si="165"/>
        <v>2020</v>
      </c>
      <c r="E1044" t="str">
        <f t="shared" si="166"/>
        <v>Q3-2020</v>
      </c>
      <c r="F1044" t="str">
        <f t="shared" si="167"/>
        <v>September</v>
      </c>
      <c r="G1044">
        <f t="shared" si="168"/>
        <v>37</v>
      </c>
      <c r="H1044" t="str">
        <f t="shared" si="169"/>
        <v>Friday</v>
      </c>
      <c r="I1044">
        <v>2</v>
      </c>
      <c r="J1044">
        <v>20</v>
      </c>
      <c r="K1044">
        <v>25</v>
      </c>
      <c r="L1044">
        <v>0</v>
      </c>
      <c r="M1044">
        <v>0</v>
      </c>
      <c r="N1044">
        <v>20</v>
      </c>
      <c r="O1044">
        <v>54</v>
      </c>
      <c r="P1044">
        <v>19</v>
      </c>
      <c r="Q1044">
        <v>40</v>
      </c>
      <c r="R1044">
        <v>1</v>
      </c>
      <c r="S1044">
        <v>17</v>
      </c>
      <c r="T1044">
        <v>13</v>
      </c>
      <c r="U1044">
        <v>22</v>
      </c>
      <c r="V1044">
        <v>1</v>
      </c>
      <c r="W1044">
        <v>0</v>
      </c>
      <c r="X1044">
        <v>0</v>
      </c>
      <c r="Y1044">
        <v>16</v>
      </c>
      <c r="Z1044">
        <v>46</v>
      </c>
      <c r="AA1044">
        <v>20</v>
      </c>
      <c r="AB1044">
        <f t="shared" si="170"/>
        <v>2143</v>
      </c>
      <c r="AC1044" s="5">
        <f t="shared" si="171"/>
        <v>0.59527777777777779</v>
      </c>
      <c r="AD1044" s="5">
        <f t="shared" si="172"/>
        <v>7.4047222222222224</v>
      </c>
      <c r="AE1044" s="12">
        <f t="shared" si="173"/>
        <v>0.05</v>
      </c>
      <c r="AF1044" s="12">
        <f t="shared" si="174"/>
        <v>0.05</v>
      </c>
      <c r="AG1044" s="12">
        <f t="shared" si="175"/>
        <v>2.9763888888888888E-2</v>
      </c>
    </row>
    <row r="1045" spans="2:33" x14ac:dyDescent="0.3">
      <c r="B1045">
        <v>57696</v>
      </c>
      <c r="C1045" s="7">
        <v>44086</v>
      </c>
      <c r="D1045">
        <f t="shared" si="165"/>
        <v>2020</v>
      </c>
      <c r="E1045" t="str">
        <f t="shared" si="166"/>
        <v>Q3-2020</v>
      </c>
      <c r="F1045" t="str">
        <f t="shared" si="167"/>
        <v>September</v>
      </c>
      <c r="G1045">
        <f t="shared" si="168"/>
        <v>37</v>
      </c>
      <c r="H1045" t="str">
        <f t="shared" si="169"/>
        <v>Saturday</v>
      </c>
      <c r="I1045">
        <v>1</v>
      </c>
      <c r="J1045">
        <v>23</v>
      </c>
      <c r="K1045">
        <v>30</v>
      </c>
      <c r="L1045">
        <v>0</v>
      </c>
      <c r="M1045">
        <v>0</v>
      </c>
      <c r="N1045">
        <v>23</v>
      </c>
      <c r="O1045">
        <v>45</v>
      </c>
      <c r="P1045">
        <v>20</v>
      </c>
      <c r="Q1045">
        <v>38</v>
      </c>
      <c r="R1045">
        <v>2</v>
      </c>
      <c r="S1045">
        <v>17</v>
      </c>
      <c r="T1045">
        <v>12</v>
      </c>
      <c r="U1045">
        <v>29</v>
      </c>
      <c r="V1045">
        <v>2</v>
      </c>
      <c r="W1045">
        <v>0</v>
      </c>
      <c r="X1045">
        <v>0</v>
      </c>
      <c r="Y1045">
        <v>15</v>
      </c>
      <c r="Z1045">
        <v>39</v>
      </c>
      <c r="AA1045">
        <v>26</v>
      </c>
      <c r="AB1045">
        <f t="shared" si="170"/>
        <v>2938</v>
      </c>
      <c r="AC1045" s="5">
        <f t="shared" si="171"/>
        <v>0.81611111111111112</v>
      </c>
      <c r="AD1045" s="5">
        <f t="shared" si="172"/>
        <v>7.1838888888888892</v>
      </c>
      <c r="AE1045" s="12">
        <f t="shared" si="173"/>
        <v>8.6956521739130432E-2</v>
      </c>
      <c r="AF1045" s="12">
        <f t="shared" si="174"/>
        <v>8.6956521739130432E-2</v>
      </c>
      <c r="AG1045" s="12">
        <f t="shared" si="175"/>
        <v>3.5483091787439615E-2</v>
      </c>
    </row>
    <row r="1046" spans="2:33" x14ac:dyDescent="0.3">
      <c r="B1046">
        <v>57697</v>
      </c>
      <c r="C1046" s="7">
        <v>44088</v>
      </c>
      <c r="D1046">
        <f t="shared" si="165"/>
        <v>2020</v>
      </c>
      <c r="E1046" t="str">
        <f t="shared" si="166"/>
        <v>Q3-2020</v>
      </c>
      <c r="F1046" t="str">
        <f t="shared" si="167"/>
        <v>September</v>
      </c>
      <c r="G1046">
        <f t="shared" si="168"/>
        <v>38</v>
      </c>
      <c r="H1046" t="str">
        <f t="shared" si="169"/>
        <v>Monday</v>
      </c>
      <c r="I1046">
        <v>1</v>
      </c>
      <c r="J1046">
        <v>23</v>
      </c>
      <c r="K1046">
        <v>27</v>
      </c>
      <c r="L1046">
        <v>0</v>
      </c>
      <c r="M1046">
        <v>0</v>
      </c>
      <c r="N1046">
        <v>23</v>
      </c>
      <c r="O1046">
        <v>62</v>
      </c>
      <c r="P1046">
        <v>19</v>
      </c>
      <c r="Q1046">
        <v>36</v>
      </c>
      <c r="R1046">
        <v>2</v>
      </c>
      <c r="S1046">
        <v>25</v>
      </c>
      <c r="T1046">
        <v>13</v>
      </c>
      <c r="U1046">
        <v>13</v>
      </c>
      <c r="V1046">
        <v>2</v>
      </c>
      <c r="W1046">
        <v>0</v>
      </c>
      <c r="X1046">
        <v>0</v>
      </c>
      <c r="Y1046">
        <v>11</v>
      </c>
      <c r="Z1046">
        <v>73</v>
      </c>
      <c r="AA1046">
        <v>11</v>
      </c>
      <c r="AB1046">
        <f t="shared" si="170"/>
        <v>3004</v>
      </c>
      <c r="AC1046" s="5">
        <f t="shared" si="171"/>
        <v>0.83444444444444443</v>
      </c>
      <c r="AD1046" s="5">
        <f t="shared" si="172"/>
        <v>7.1655555555555557</v>
      </c>
      <c r="AE1046" s="12">
        <f t="shared" si="173"/>
        <v>8.6956521739130432E-2</v>
      </c>
      <c r="AF1046" s="12">
        <f t="shared" si="174"/>
        <v>8.6956521739130432E-2</v>
      </c>
      <c r="AG1046" s="12">
        <f t="shared" si="175"/>
        <v>3.6280193236714976E-2</v>
      </c>
    </row>
    <row r="1047" spans="2:33" x14ac:dyDescent="0.3">
      <c r="B1047">
        <v>57698</v>
      </c>
      <c r="C1047" s="7">
        <v>44088</v>
      </c>
      <c r="D1047">
        <f t="shared" ref="D1047:D1110" si="176">YEAR(C1047)</f>
        <v>2020</v>
      </c>
      <c r="E1047" t="str">
        <f t="shared" ref="E1047:E1110" si="177">"Q"&amp;ROUNDUP(MONTH(C1047)/3,0)&amp;"-"&amp;YEAR(C1047)</f>
        <v>Q3-2020</v>
      </c>
      <c r="F1047" t="str">
        <f t="shared" ref="F1047:F1110" si="178">TEXT(C1047,"mmmm")</f>
        <v>September</v>
      </c>
      <c r="G1047">
        <f t="shared" ref="G1047:G1110" si="179">WEEKNUM(C1047)</f>
        <v>38</v>
      </c>
      <c r="H1047" t="str">
        <f t="shared" ref="H1047:H1110" si="180">TEXT(C1047,"dddd")</f>
        <v>Monday</v>
      </c>
      <c r="I1047">
        <v>2</v>
      </c>
      <c r="J1047">
        <v>22</v>
      </c>
      <c r="K1047">
        <v>24</v>
      </c>
      <c r="L1047">
        <v>0</v>
      </c>
      <c r="M1047">
        <v>0</v>
      </c>
      <c r="N1047">
        <v>22</v>
      </c>
      <c r="O1047">
        <v>79</v>
      </c>
      <c r="P1047">
        <v>20</v>
      </c>
      <c r="Q1047">
        <v>36</v>
      </c>
      <c r="R1047">
        <v>1</v>
      </c>
      <c r="S1047">
        <v>13</v>
      </c>
      <c r="T1047">
        <v>13</v>
      </c>
      <c r="U1047">
        <v>17</v>
      </c>
      <c r="V1047">
        <v>1</v>
      </c>
      <c r="W1047">
        <v>0</v>
      </c>
      <c r="X1047">
        <v>0</v>
      </c>
      <c r="Y1047">
        <v>6</v>
      </c>
      <c r="Z1047">
        <v>58</v>
      </c>
      <c r="AA1047">
        <v>15</v>
      </c>
      <c r="AB1047">
        <f t="shared" ref="AB1047:AB1110" si="181">N1047*O1047+P1047*Q1047+R1047*S1047+V1047*W1047+X1047*Y1047+(N1047-P1047)*(T1047*U1047)+(N1047-P1047-R1047)*(Z1047+AA1047)</f>
        <v>2986</v>
      </c>
      <c r="AC1047" s="5">
        <f t="shared" ref="AC1047:AC1110" si="182">AB1047/$AC$20</f>
        <v>0.82944444444444443</v>
      </c>
      <c r="AD1047" s="5">
        <f t="shared" ref="AD1047:AD1110" si="183">$AE$20-AC1047</f>
        <v>7.1705555555555556</v>
      </c>
      <c r="AE1047" s="12">
        <f t="shared" ref="AE1047:AE1110" si="184">R1047/N1047</f>
        <v>4.5454545454545456E-2</v>
      </c>
      <c r="AF1047" s="12">
        <f t="shared" ref="AF1047:AF1110" si="185">(V1047+X1047)/N1047</f>
        <v>4.5454545454545456E-2</v>
      </c>
      <c r="AG1047" s="12">
        <f t="shared" ref="AG1047:AG1110" si="186">AC1047/N1047</f>
        <v>3.7702020202020202E-2</v>
      </c>
    </row>
    <row r="1048" spans="2:33" x14ac:dyDescent="0.3">
      <c r="B1048">
        <v>57699</v>
      </c>
      <c r="C1048" s="7">
        <v>44089</v>
      </c>
      <c r="D1048">
        <f t="shared" si="176"/>
        <v>2020</v>
      </c>
      <c r="E1048" t="str">
        <f t="shared" si="177"/>
        <v>Q3-2020</v>
      </c>
      <c r="F1048" t="str">
        <f t="shared" si="178"/>
        <v>September</v>
      </c>
      <c r="G1048">
        <f t="shared" si="179"/>
        <v>38</v>
      </c>
      <c r="H1048" t="str">
        <f t="shared" si="180"/>
        <v>Tuesday</v>
      </c>
      <c r="I1048">
        <v>1</v>
      </c>
      <c r="J1048">
        <v>24</v>
      </c>
      <c r="K1048">
        <v>29</v>
      </c>
      <c r="L1048">
        <v>0</v>
      </c>
      <c r="M1048">
        <v>0</v>
      </c>
      <c r="N1048">
        <v>24</v>
      </c>
      <c r="O1048">
        <v>71</v>
      </c>
      <c r="P1048">
        <v>19</v>
      </c>
      <c r="Q1048">
        <v>34</v>
      </c>
      <c r="R1048">
        <v>2</v>
      </c>
      <c r="S1048">
        <v>13</v>
      </c>
      <c r="T1048">
        <v>13</v>
      </c>
      <c r="U1048">
        <v>23</v>
      </c>
      <c r="V1048">
        <v>2</v>
      </c>
      <c r="W1048">
        <v>0</v>
      </c>
      <c r="X1048">
        <v>0</v>
      </c>
      <c r="Y1048">
        <v>18</v>
      </c>
      <c r="Z1048">
        <v>51</v>
      </c>
      <c r="AA1048">
        <v>21</v>
      </c>
      <c r="AB1048">
        <f t="shared" si="181"/>
        <v>4087</v>
      </c>
      <c r="AC1048" s="5">
        <f t="shared" si="182"/>
        <v>1.1352777777777778</v>
      </c>
      <c r="AD1048" s="5">
        <f t="shared" si="183"/>
        <v>6.8647222222222224</v>
      </c>
      <c r="AE1048" s="12">
        <f t="shared" si="184"/>
        <v>8.3333333333333329E-2</v>
      </c>
      <c r="AF1048" s="12">
        <f t="shared" si="185"/>
        <v>8.3333333333333329E-2</v>
      </c>
      <c r="AG1048" s="12">
        <f t="shared" si="186"/>
        <v>4.7303240740740743E-2</v>
      </c>
    </row>
    <row r="1049" spans="2:33" x14ac:dyDescent="0.3">
      <c r="B1049">
        <v>57700</v>
      </c>
      <c r="C1049" s="7">
        <v>44089</v>
      </c>
      <c r="D1049">
        <f t="shared" si="176"/>
        <v>2020</v>
      </c>
      <c r="E1049" t="str">
        <f t="shared" si="177"/>
        <v>Q3-2020</v>
      </c>
      <c r="F1049" t="str">
        <f t="shared" si="178"/>
        <v>September</v>
      </c>
      <c r="G1049">
        <f t="shared" si="179"/>
        <v>38</v>
      </c>
      <c r="H1049" t="str">
        <f t="shared" si="180"/>
        <v>Tuesday</v>
      </c>
      <c r="I1049">
        <v>2</v>
      </c>
      <c r="J1049">
        <v>23</v>
      </c>
      <c r="K1049">
        <v>26</v>
      </c>
      <c r="L1049">
        <v>0</v>
      </c>
      <c r="M1049">
        <v>0</v>
      </c>
      <c r="N1049">
        <v>23</v>
      </c>
      <c r="O1049">
        <v>88</v>
      </c>
      <c r="P1049">
        <v>20</v>
      </c>
      <c r="Q1049">
        <v>39</v>
      </c>
      <c r="R1049">
        <v>1</v>
      </c>
      <c r="S1049">
        <v>21</v>
      </c>
      <c r="T1049">
        <v>13</v>
      </c>
      <c r="U1049">
        <v>28</v>
      </c>
      <c r="V1049">
        <v>1</v>
      </c>
      <c r="W1049">
        <v>0</v>
      </c>
      <c r="X1049">
        <v>0</v>
      </c>
      <c r="Y1049">
        <v>13</v>
      </c>
      <c r="Z1049">
        <v>35</v>
      </c>
      <c r="AA1049">
        <v>26</v>
      </c>
      <c r="AB1049">
        <f t="shared" si="181"/>
        <v>4039</v>
      </c>
      <c r="AC1049" s="5">
        <f t="shared" si="182"/>
        <v>1.1219444444444444</v>
      </c>
      <c r="AD1049" s="5">
        <f t="shared" si="183"/>
        <v>6.8780555555555551</v>
      </c>
      <c r="AE1049" s="12">
        <f t="shared" si="184"/>
        <v>4.3478260869565216E-2</v>
      </c>
      <c r="AF1049" s="12">
        <f t="shared" si="185"/>
        <v>4.3478260869565216E-2</v>
      </c>
      <c r="AG1049" s="12">
        <f t="shared" si="186"/>
        <v>4.8780193236714973E-2</v>
      </c>
    </row>
    <row r="1050" spans="2:33" x14ac:dyDescent="0.3">
      <c r="B1050">
        <v>57701</v>
      </c>
      <c r="C1050" s="7">
        <v>44090</v>
      </c>
      <c r="D1050">
        <f t="shared" si="176"/>
        <v>2020</v>
      </c>
      <c r="E1050" t="str">
        <f t="shared" si="177"/>
        <v>Q3-2020</v>
      </c>
      <c r="F1050" t="str">
        <f t="shared" si="178"/>
        <v>September</v>
      </c>
      <c r="G1050">
        <f t="shared" si="179"/>
        <v>38</v>
      </c>
      <c r="H1050" t="str">
        <f t="shared" si="180"/>
        <v>Wednesday</v>
      </c>
      <c r="I1050">
        <v>1</v>
      </c>
      <c r="J1050">
        <v>21</v>
      </c>
      <c r="K1050">
        <v>11</v>
      </c>
      <c r="L1050">
        <v>0</v>
      </c>
      <c r="M1050">
        <v>0</v>
      </c>
      <c r="N1050">
        <v>21</v>
      </c>
      <c r="O1050">
        <v>80</v>
      </c>
      <c r="P1050">
        <v>18</v>
      </c>
      <c r="Q1050">
        <v>37</v>
      </c>
      <c r="R1050">
        <v>2</v>
      </c>
      <c r="S1050">
        <v>21</v>
      </c>
      <c r="T1050">
        <v>12</v>
      </c>
      <c r="U1050">
        <v>14</v>
      </c>
      <c r="V1050">
        <v>2</v>
      </c>
      <c r="W1050">
        <v>0</v>
      </c>
      <c r="X1050">
        <v>0</v>
      </c>
      <c r="Y1050">
        <v>13</v>
      </c>
      <c r="Z1050">
        <v>28</v>
      </c>
      <c r="AA1050">
        <v>12</v>
      </c>
      <c r="AB1050">
        <f t="shared" si="181"/>
        <v>2932</v>
      </c>
      <c r="AC1050" s="5">
        <f t="shared" si="182"/>
        <v>0.81444444444444442</v>
      </c>
      <c r="AD1050" s="5">
        <f t="shared" si="183"/>
        <v>7.1855555555555553</v>
      </c>
      <c r="AE1050" s="12">
        <f t="shared" si="184"/>
        <v>9.5238095238095233E-2</v>
      </c>
      <c r="AF1050" s="12">
        <f t="shared" si="185"/>
        <v>9.5238095238095233E-2</v>
      </c>
      <c r="AG1050" s="12">
        <f t="shared" si="186"/>
        <v>3.878306878306878E-2</v>
      </c>
    </row>
    <row r="1051" spans="2:33" x14ac:dyDescent="0.3">
      <c r="B1051">
        <v>57702</v>
      </c>
      <c r="C1051" s="7">
        <v>44090</v>
      </c>
      <c r="D1051">
        <f t="shared" si="176"/>
        <v>2020</v>
      </c>
      <c r="E1051" t="str">
        <f t="shared" si="177"/>
        <v>Q3-2020</v>
      </c>
      <c r="F1051" t="str">
        <f t="shared" si="178"/>
        <v>September</v>
      </c>
      <c r="G1051">
        <f t="shared" si="179"/>
        <v>38</v>
      </c>
      <c r="H1051" t="str">
        <f t="shared" si="180"/>
        <v>Wednesday</v>
      </c>
      <c r="I1051">
        <v>2</v>
      </c>
      <c r="J1051">
        <v>20</v>
      </c>
      <c r="K1051">
        <v>28</v>
      </c>
      <c r="L1051">
        <v>0</v>
      </c>
      <c r="M1051">
        <v>0</v>
      </c>
      <c r="N1051">
        <v>20</v>
      </c>
      <c r="O1051">
        <v>37</v>
      </c>
      <c r="P1051">
        <v>19</v>
      </c>
      <c r="Q1051">
        <v>37</v>
      </c>
      <c r="R1051">
        <v>2</v>
      </c>
      <c r="S1051">
        <v>29</v>
      </c>
      <c r="T1051">
        <v>13</v>
      </c>
      <c r="U1051">
        <v>18</v>
      </c>
      <c r="V1051">
        <v>2</v>
      </c>
      <c r="W1051">
        <v>0</v>
      </c>
      <c r="X1051">
        <v>0</v>
      </c>
      <c r="Y1051">
        <v>8</v>
      </c>
      <c r="Z1051">
        <v>62</v>
      </c>
      <c r="AA1051">
        <v>16</v>
      </c>
      <c r="AB1051">
        <f t="shared" si="181"/>
        <v>1657</v>
      </c>
      <c r="AC1051" s="5">
        <f t="shared" si="182"/>
        <v>0.46027777777777779</v>
      </c>
      <c r="AD1051" s="5">
        <f t="shared" si="183"/>
        <v>7.5397222222222222</v>
      </c>
      <c r="AE1051" s="12">
        <f t="shared" si="184"/>
        <v>0.1</v>
      </c>
      <c r="AF1051" s="12">
        <f t="shared" si="185"/>
        <v>0.1</v>
      </c>
      <c r="AG1051" s="12">
        <f t="shared" si="186"/>
        <v>2.3013888888888889E-2</v>
      </c>
    </row>
    <row r="1052" spans="2:33" x14ac:dyDescent="0.3">
      <c r="B1052">
        <v>57703</v>
      </c>
      <c r="C1052" s="7">
        <v>44091</v>
      </c>
      <c r="D1052">
        <f t="shared" si="176"/>
        <v>2020</v>
      </c>
      <c r="E1052" t="str">
        <f t="shared" si="177"/>
        <v>Q3-2020</v>
      </c>
      <c r="F1052" t="str">
        <f t="shared" si="178"/>
        <v>September</v>
      </c>
      <c r="G1052">
        <f t="shared" si="179"/>
        <v>38</v>
      </c>
      <c r="H1052" t="str">
        <f t="shared" si="180"/>
        <v>Thursday</v>
      </c>
      <c r="I1052">
        <v>1</v>
      </c>
      <c r="J1052">
        <v>21</v>
      </c>
      <c r="K1052">
        <v>25</v>
      </c>
      <c r="L1052">
        <v>0</v>
      </c>
      <c r="M1052">
        <v>0</v>
      </c>
      <c r="N1052">
        <v>21</v>
      </c>
      <c r="O1052">
        <v>54</v>
      </c>
      <c r="P1052">
        <v>18</v>
      </c>
      <c r="Q1052">
        <v>38</v>
      </c>
      <c r="R1052">
        <v>1</v>
      </c>
      <c r="S1052">
        <v>17</v>
      </c>
      <c r="T1052">
        <v>13</v>
      </c>
      <c r="U1052">
        <v>22</v>
      </c>
      <c r="V1052">
        <v>1</v>
      </c>
      <c r="W1052">
        <v>0</v>
      </c>
      <c r="X1052">
        <v>0</v>
      </c>
      <c r="Y1052">
        <v>16</v>
      </c>
      <c r="Z1052">
        <v>46</v>
      </c>
      <c r="AA1052">
        <v>20</v>
      </c>
      <c r="AB1052">
        <f t="shared" si="181"/>
        <v>2825</v>
      </c>
      <c r="AC1052" s="5">
        <f t="shared" si="182"/>
        <v>0.78472222222222221</v>
      </c>
      <c r="AD1052" s="5">
        <f t="shared" si="183"/>
        <v>7.2152777777777777</v>
      </c>
      <c r="AE1052" s="12">
        <f t="shared" si="184"/>
        <v>4.7619047619047616E-2</v>
      </c>
      <c r="AF1052" s="12">
        <f t="shared" si="185"/>
        <v>4.7619047619047616E-2</v>
      </c>
      <c r="AG1052" s="12">
        <f t="shared" si="186"/>
        <v>3.7367724867724869E-2</v>
      </c>
    </row>
    <row r="1053" spans="2:33" x14ac:dyDescent="0.3">
      <c r="B1053">
        <v>57704</v>
      </c>
      <c r="C1053" s="7">
        <v>44091</v>
      </c>
      <c r="D1053">
        <f t="shared" si="176"/>
        <v>2020</v>
      </c>
      <c r="E1053" t="str">
        <f t="shared" si="177"/>
        <v>Q3-2020</v>
      </c>
      <c r="F1053" t="str">
        <f t="shared" si="178"/>
        <v>September</v>
      </c>
      <c r="G1053">
        <f t="shared" si="179"/>
        <v>38</v>
      </c>
      <c r="H1053" t="str">
        <f t="shared" si="180"/>
        <v>Thursday</v>
      </c>
      <c r="I1053">
        <v>2</v>
      </c>
      <c r="J1053">
        <v>22</v>
      </c>
      <c r="K1053">
        <v>30</v>
      </c>
      <c r="L1053">
        <v>0</v>
      </c>
      <c r="M1053">
        <v>0</v>
      </c>
      <c r="N1053">
        <v>22</v>
      </c>
      <c r="O1053">
        <v>45</v>
      </c>
      <c r="P1053">
        <v>21</v>
      </c>
      <c r="Q1053">
        <v>40</v>
      </c>
      <c r="R1053">
        <v>2</v>
      </c>
      <c r="S1053">
        <v>17</v>
      </c>
      <c r="T1053">
        <v>12</v>
      </c>
      <c r="U1053">
        <v>29</v>
      </c>
      <c r="V1053">
        <v>2</v>
      </c>
      <c r="W1053">
        <v>0</v>
      </c>
      <c r="X1053">
        <v>0</v>
      </c>
      <c r="Y1053">
        <v>15</v>
      </c>
      <c r="Z1053">
        <v>39</v>
      </c>
      <c r="AA1053">
        <v>26</v>
      </c>
      <c r="AB1053">
        <f t="shared" si="181"/>
        <v>2147</v>
      </c>
      <c r="AC1053" s="5">
        <f t="shared" si="182"/>
        <v>0.59638888888888886</v>
      </c>
      <c r="AD1053" s="5">
        <f t="shared" si="183"/>
        <v>7.4036111111111111</v>
      </c>
      <c r="AE1053" s="12">
        <f t="shared" si="184"/>
        <v>9.0909090909090912E-2</v>
      </c>
      <c r="AF1053" s="12">
        <f t="shared" si="185"/>
        <v>9.0909090909090912E-2</v>
      </c>
      <c r="AG1053" s="12">
        <f t="shared" si="186"/>
        <v>2.7108585858585856E-2</v>
      </c>
    </row>
    <row r="1054" spans="2:33" x14ac:dyDescent="0.3">
      <c r="B1054">
        <v>57705</v>
      </c>
      <c r="C1054" s="7">
        <v>44092</v>
      </c>
      <c r="D1054">
        <f t="shared" si="176"/>
        <v>2020</v>
      </c>
      <c r="E1054" t="str">
        <f t="shared" si="177"/>
        <v>Q3-2020</v>
      </c>
      <c r="F1054" t="str">
        <f t="shared" si="178"/>
        <v>September</v>
      </c>
      <c r="G1054">
        <f t="shared" si="179"/>
        <v>38</v>
      </c>
      <c r="H1054" t="str">
        <f t="shared" si="180"/>
        <v>Friday</v>
      </c>
      <c r="I1054">
        <v>1</v>
      </c>
      <c r="J1054">
        <v>23</v>
      </c>
      <c r="K1054">
        <v>27</v>
      </c>
      <c r="L1054">
        <v>0</v>
      </c>
      <c r="M1054">
        <v>0</v>
      </c>
      <c r="N1054">
        <v>23</v>
      </c>
      <c r="O1054">
        <v>62</v>
      </c>
      <c r="P1054">
        <v>19</v>
      </c>
      <c r="Q1054">
        <v>36</v>
      </c>
      <c r="R1054">
        <v>2</v>
      </c>
      <c r="S1054">
        <v>25</v>
      </c>
      <c r="T1054">
        <v>13</v>
      </c>
      <c r="U1054">
        <v>13</v>
      </c>
      <c r="V1054">
        <v>2</v>
      </c>
      <c r="W1054">
        <v>0</v>
      </c>
      <c r="X1054">
        <v>0</v>
      </c>
      <c r="Y1054">
        <v>11</v>
      </c>
      <c r="Z1054">
        <v>73</v>
      </c>
      <c r="AA1054">
        <v>11</v>
      </c>
      <c r="AB1054">
        <f t="shared" si="181"/>
        <v>3004</v>
      </c>
      <c r="AC1054" s="5">
        <f t="shared" si="182"/>
        <v>0.83444444444444443</v>
      </c>
      <c r="AD1054" s="5">
        <f t="shared" si="183"/>
        <v>7.1655555555555557</v>
      </c>
      <c r="AE1054" s="12">
        <f t="shared" si="184"/>
        <v>8.6956521739130432E-2</v>
      </c>
      <c r="AF1054" s="12">
        <f t="shared" si="185"/>
        <v>8.6956521739130432E-2</v>
      </c>
      <c r="AG1054" s="12">
        <f t="shared" si="186"/>
        <v>3.6280193236714976E-2</v>
      </c>
    </row>
    <row r="1055" spans="2:33" x14ac:dyDescent="0.3">
      <c r="B1055">
        <v>57706</v>
      </c>
      <c r="C1055" s="7">
        <v>44092</v>
      </c>
      <c r="D1055">
        <f t="shared" si="176"/>
        <v>2020</v>
      </c>
      <c r="E1055" t="str">
        <f t="shared" si="177"/>
        <v>Q3-2020</v>
      </c>
      <c r="F1055" t="str">
        <f t="shared" si="178"/>
        <v>September</v>
      </c>
      <c r="G1055">
        <f t="shared" si="179"/>
        <v>38</v>
      </c>
      <c r="H1055" t="str">
        <f t="shared" si="180"/>
        <v>Friday</v>
      </c>
      <c r="I1055">
        <v>2</v>
      </c>
      <c r="J1055">
        <v>22</v>
      </c>
      <c r="K1055">
        <v>24</v>
      </c>
      <c r="L1055">
        <v>0</v>
      </c>
      <c r="M1055">
        <v>0</v>
      </c>
      <c r="N1055">
        <v>22</v>
      </c>
      <c r="O1055">
        <v>79</v>
      </c>
      <c r="P1055">
        <v>20</v>
      </c>
      <c r="Q1055">
        <v>36</v>
      </c>
      <c r="R1055">
        <v>1</v>
      </c>
      <c r="S1055">
        <v>13</v>
      </c>
      <c r="T1055">
        <v>13</v>
      </c>
      <c r="U1055">
        <v>17</v>
      </c>
      <c r="V1055">
        <v>1</v>
      </c>
      <c r="W1055">
        <v>0</v>
      </c>
      <c r="X1055">
        <v>0</v>
      </c>
      <c r="Y1055">
        <v>6</v>
      </c>
      <c r="Z1055">
        <v>58</v>
      </c>
      <c r="AA1055">
        <v>15</v>
      </c>
      <c r="AB1055">
        <f t="shared" si="181"/>
        <v>2986</v>
      </c>
      <c r="AC1055" s="5">
        <f t="shared" si="182"/>
        <v>0.82944444444444443</v>
      </c>
      <c r="AD1055" s="5">
        <f t="shared" si="183"/>
        <v>7.1705555555555556</v>
      </c>
      <c r="AE1055" s="12">
        <f t="shared" si="184"/>
        <v>4.5454545454545456E-2</v>
      </c>
      <c r="AF1055" s="12">
        <f t="shared" si="185"/>
        <v>4.5454545454545456E-2</v>
      </c>
      <c r="AG1055" s="12">
        <f t="shared" si="186"/>
        <v>3.7702020202020202E-2</v>
      </c>
    </row>
    <row r="1056" spans="2:33" x14ac:dyDescent="0.3">
      <c r="B1056">
        <v>57707</v>
      </c>
      <c r="C1056" s="7">
        <v>44093</v>
      </c>
      <c r="D1056">
        <f t="shared" si="176"/>
        <v>2020</v>
      </c>
      <c r="E1056" t="str">
        <f t="shared" si="177"/>
        <v>Q3-2020</v>
      </c>
      <c r="F1056" t="str">
        <f t="shared" si="178"/>
        <v>September</v>
      </c>
      <c r="G1056">
        <f t="shared" si="179"/>
        <v>38</v>
      </c>
      <c r="H1056" t="str">
        <f t="shared" si="180"/>
        <v>Saturday</v>
      </c>
      <c r="I1056">
        <v>1</v>
      </c>
      <c r="J1056">
        <v>24</v>
      </c>
      <c r="K1056">
        <v>29</v>
      </c>
      <c r="L1056">
        <v>0</v>
      </c>
      <c r="M1056">
        <v>0</v>
      </c>
      <c r="N1056">
        <v>24</v>
      </c>
      <c r="O1056">
        <v>71</v>
      </c>
      <c r="P1056">
        <v>19</v>
      </c>
      <c r="Q1056">
        <v>34</v>
      </c>
      <c r="R1056">
        <v>2</v>
      </c>
      <c r="S1056">
        <v>13</v>
      </c>
      <c r="T1056">
        <v>13</v>
      </c>
      <c r="U1056">
        <v>23</v>
      </c>
      <c r="V1056">
        <v>2</v>
      </c>
      <c r="W1056">
        <v>0</v>
      </c>
      <c r="X1056">
        <v>0</v>
      </c>
      <c r="Y1056">
        <v>18</v>
      </c>
      <c r="Z1056">
        <v>51</v>
      </c>
      <c r="AA1056">
        <v>21</v>
      </c>
      <c r="AB1056">
        <f t="shared" si="181"/>
        <v>4087</v>
      </c>
      <c r="AC1056" s="5">
        <f t="shared" si="182"/>
        <v>1.1352777777777778</v>
      </c>
      <c r="AD1056" s="5">
        <f t="shared" si="183"/>
        <v>6.8647222222222224</v>
      </c>
      <c r="AE1056" s="12">
        <f t="shared" si="184"/>
        <v>8.3333333333333329E-2</v>
      </c>
      <c r="AF1056" s="12">
        <f t="shared" si="185"/>
        <v>8.3333333333333329E-2</v>
      </c>
      <c r="AG1056" s="12">
        <f t="shared" si="186"/>
        <v>4.7303240740740743E-2</v>
      </c>
    </row>
    <row r="1057" spans="2:33" x14ac:dyDescent="0.3">
      <c r="B1057">
        <v>57708</v>
      </c>
      <c r="C1057" s="7">
        <v>44095</v>
      </c>
      <c r="D1057">
        <f t="shared" si="176"/>
        <v>2020</v>
      </c>
      <c r="E1057" t="str">
        <f t="shared" si="177"/>
        <v>Q3-2020</v>
      </c>
      <c r="F1057" t="str">
        <f t="shared" si="178"/>
        <v>September</v>
      </c>
      <c r="G1057">
        <f t="shared" si="179"/>
        <v>39</v>
      </c>
      <c r="H1057" t="str">
        <f t="shared" si="180"/>
        <v>Monday</v>
      </c>
      <c r="I1057">
        <v>1</v>
      </c>
      <c r="J1057">
        <v>24</v>
      </c>
      <c r="K1057">
        <v>26</v>
      </c>
      <c r="L1057">
        <v>0</v>
      </c>
      <c r="M1057">
        <v>0</v>
      </c>
      <c r="N1057">
        <v>24</v>
      </c>
      <c r="O1057">
        <v>88</v>
      </c>
      <c r="P1057">
        <v>19</v>
      </c>
      <c r="Q1057">
        <v>37</v>
      </c>
      <c r="R1057">
        <v>1</v>
      </c>
      <c r="S1057">
        <v>21</v>
      </c>
      <c r="T1057">
        <v>13</v>
      </c>
      <c r="U1057">
        <v>28</v>
      </c>
      <c r="V1057">
        <v>1</v>
      </c>
      <c r="W1057">
        <v>0</v>
      </c>
      <c r="X1057">
        <v>0</v>
      </c>
      <c r="Y1057">
        <v>13</v>
      </c>
      <c r="Z1057">
        <v>35</v>
      </c>
      <c r="AA1057">
        <v>26</v>
      </c>
      <c r="AB1057">
        <f t="shared" si="181"/>
        <v>4900</v>
      </c>
      <c r="AC1057" s="5">
        <f t="shared" si="182"/>
        <v>1.3611111111111112</v>
      </c>
      <c r="AD1057" s="5">
        <f t="shared" si="183"/>
        <v>6.6388888888888893</v>
      </c>
      <c r="AE1057" s="12">
        <f t="shared" si="184"/>
        <v>4.1666666666666664E-2</v>
      </c>
      <c r="AF1057" s="12">
        <f t="shared" si="185"/>
        <v>4.1666666666666664E-2</v>
      </c>
      <c r="AG1057" s="12">
        <f t="shared" si="186"/>
        <v>5.6712962962962965E-2</v>
      </c>
    </row>
    <row r="1058" spans="2:33" x14ac:dyDescent="0.3">
      <c r="B1058">
        <v>57709</v>
      </c>
      <c r="C1058" s="7">
        <v>44095</v>
      </c>
      <c r="D1058">
        <f t="shared" si="176"/>
        <v>2020</v>
      </c>
      <c r="E1058" t="str">
        <f t="shared" si="177"/>
        <v>Q3-2020</v>
      </c>
      <c r="F1058" t="str">
        <f t="shared" si="178"/>
        <v>September</v>
      </c>
      <c r="G1058">
        <f t="shared" si="179"/>
        <v>39</v>
      </c>
      <c r="H1058" t="str">
        <f t="shared" si="180"/>
        <v>Monday</v>
      </c>
      <c r="I1058">
        <v>2</v>
      </c>
      <c r="J1058">
        <v>20</v>
      </c>
      <c r="K1058">
        <v>11</v>
      </c>
      <c r="L1058">
        <v>0</v>
      </c>
      <c r="M1058">
        <v>0</v>
      </c>
      <c r="N1058">
        <v>20</v>
      </c>
      <c r="O1058">
        <v>80</v>
      </c>
      <c r="P1058">
        <v>19</v>
      </c>
      <c r="Q1058">
        <v>39</v>
      </c>
      <c r="R1058">
        <v>2</v>
      </c>
      <c r="S1058">
        <v>21</v>
      </c>
      <c r="T1058">
        <v>12</v>
      </c>
      <c r="U1058">
        <v>14</v>
      </c>
      <c r="V1058">
        <v>2</v>
      </c>
      <c r="W1058">
        <v>0</v>
      </c>
      <c r="X1058">
        <v>0</v>
      </c>
      <c r="Y1058">
        <v>13</v>
      </c>
      <c r="Z1058">
        <v>28</v>
      </c>
      <c r="AA1058">
        <v>12</v>
      </c>
      <c r="AB1058">
        <f t="shared" si="181"/>
        <v>2511</v>
      </c>
      <c r="AC1058" s="5">
        <f t="shared" si="182"/>
        <v>0.69750000000000001</v>
      </c>
      <c r="AD1058" s="5">
        <f t="shared" si="183"/>
        <v>7.3025000000000002</v>
      </c>
      <c r="AE1058" s="12">
        <f t="shared" si="184"/>
        <v>0.1</v>
      </c>
      <c r="AF1058" s="12">
        <f t="shared" si="185"/>
        <v>0.1</v>
      </c>
      <c r="AG1058" s="12">
        <f t="shared" si="186"/>
        <v>3.4875000000000003E-2</v>
      </c>
    </row>
    <row r="1059" spans="2:33" x14ac:dyDescent="0.3">
      <c r="B1059">
        <v>57710</v>
      </c>
      <c r="C1059" s="7">
        <v>44096</v>
      </c>
      <c r="D1059">
        <f t="shared" si="176"/>
        <v>2020</v>
      </c>
      <c r="E1059" t="str">
        <f t="shared" si="177"/>
        <v>Q3-2020</v>
      </c>
      <c r="F1059" t="str">
        <f t="shared" si="178"/>
        <v>September</v>
      </c>
      <c r="G1059">
        <f t="shared" si="179"/>
        <v>39</v>
      </c>
      <c r="H1059" t="str">
        <f t="shared" si="180"/>
        <v>Tuesday</v>
      </c>
      <c r="I1059">
        <v>1</v>
      </c>
      <c r="J1059">
        <v>21</v>
      </c>
      <c r="K1059">
        <v>15</v>
      </c>
      <c r="L1059">
        <v>0</v>
      </c>
      <c r="M1059">
        <v>0</v>
      </c>
      <c r="N1059">
        <v>21</v>
      </c>
      <c r="O1059">
        <v>79</v>
      </c>
      <c r="P1059">
        <v>18</v>
      </c>
      <c r="Q1059">
        <v>36</v>
      </c>
      <c r="R1059">
        <v>2</v>
      </c>
      <c r="S1059">
        <v>22</v>
      </c>
      <c r="T1059">
        <v>18</v>
      </c>
      <c r="U1059">
        <v>11</v>
      </c>
      <c r="V1059">
        <v>2</v>
      </c>
      <c r="W1059">
        <v>0</v>
      </c>
      <c r="X1059">
        <v>0</v>
      </c>
      <c r="Y1059">
        <v>17</v>
      </c>
      <c r="Z1059">
        <v>30</v>
      </c>
      <c r="AA1059">
        <v>29</v>
      </c>
      <c r="AB1059">
        <f t="shared" si="181"/>
        <v>3004</v>
      </c>
      <c r="AC1059" s="5">
        <f t="shared" si="182"/>
        <v>0.83444444444444443</v>
      </c>
      <c r="AD1059" s="5">
        <f t="shared" si="183"/>
        <v>7.1655555555555557</v>
      </c>
      <c r="AE1059" s="12">
        <f t="shared" si="184"/>
        <v>9.5238095238095233E-2</v>
      </c>
      <c r="AF1059" s="12">
        <f t="shared" si="185"/>
        <v>9.5238095238095233E-2</v>
      </c>
      <c r="AG1059" s="12">
        <f t="shared" si="186"/>
        <v>3.9735449735449735E-2</v>
      </c>
    </row>
    <row r="1060" spans="2:33" x14ac:dyDescent="0.3">
      <c r="B1060">
        <v>57711</v>
      </c>
      <c r="C1060" s="7">
        <v>44096</v>
      </c>
      <c r="D1060">
        <f t="shared" si="176"/>
        <v>2020</v>
      </c>
      <c r="E1060" t="str">
        <f t="shared" si="177"/>
        <v>Q3-2020</v>
      </c>
      <c r="F1060" t="str">
        <f t="shared" si="178"/>
        <v>September</v>
      </c>
      <c r="G1060">
        <f t="shared" si="179"/>
        <v>39</v>
      </c>
      <c r="H1060" t="str">
        <f t="shared" si="180"/>
        <v>Tuesday</v>
      </c>
      <c r="I1060">
        <v>2</v>
      </c>
      <c r="J1060">
        <v>20</v>
      </c>
      <c r="K1060">
        <v>12</v>
      </c>
      <c r="L1060">
        <v>0</v>
      </c>
      <c r="M1060">
        <v>0</v>
      </c>
      <c r="N1060">
        <v>20</v>
      </c>
      <c r="O1060">
        <v>36</v>
      </c>
      <c r="P1060">
        <v>19</v>
      </c>
      <c r="Q1060">
        <v>36</v>
      </c>
      <c r="R1060">
        <v>2</v>
      </c>
      <c r="S1060">
        <v>10</v>
      </c>
      <c r="T1060">
        <v>19</v>
      </c>
      <c r="U1060">
        <v>15</v>
      </c>
      <c r="V1060">
        <v>2</v>
      </c>
      <c r="W1060">
        <v>0</v>
      </c>
      <c r="X1060">
        <v>0</v>
      </c>
      <c r="Y1060">
        <v>12</v>
      </c>
      <c r="Z1060">
        <v>64</v>
      </c>
      <c r="AA1060">
        <v>13</v>
      </c>
      <c r="AB1060">
        <f t="shared" si="181"/>
        <v>1632</v>
      </c>
      <c r="AC1060" s="5">
        <f t="shared" si="182"/>
        <v>0.45333333333333331</v>
      </c>
      <c r="AD1060" s="5">
        <f t="shared" si="183"/>
        <v>7.5466666666666669</v>
      </c>
      <c r="AE1060" s="12">
        <f t="shared" si="184"/>
        <v>0.1</v>
      </c>
      <c r="AF1060" s="12">
        <f t="shared" si="185"/>
        <v>0.1</v>
      </c>
      <c r="AG1060" s="12">
        <f t="shared" si="186"/>
        <v>2.2666666666666665E-2</v>
      </c>
    </row>
    <row r="1061" spans="2:33" x14ac:dyDescent="0.3">
      <c r="B1061">
        <v>57712</v>
      </c>
      <c r="C1061" s="7">
        <v>44097</v>
      </c>
      <c r="D1061">
        <f t="shared" si="176"/>
        <v>2020</v>
      </c>
      <c r="E1061" t="str">
        <f t="shared" si="177"/>
        <v>Q3-2020</v>
      </c>
      <c r="F1061" t="str">
        <f t="shared" si="178"/>
        <v>September</v>
      </c>
      <c r="G1061">
        <f t="shared" si="179"/>
        <v>39</v>
      </c>
      <c r="H1061" t="str">
        <f t="shared" si="180"/>
        <v>Wednesday</v>
      </c>
      <c r="I1061">
        <v>1</v>
      </c>
      <c r="J1061">
        <v>22</v>
      </c>
      <c r="K1061">
        <v>17</v>
      </c>
      <c r="L1061">
        <v>0</v>
      </c>
      <c r="M1061">
        <v>0</v>
      </c>
      <c r="N1061">
        <v>22</v>
      </c>
      <c r="O1061">
        <v>87</v>
      </c>
      <c r="P1061">
        <v>20</v>
      </c>
      <c r="Q1061">
        <v>34</v>
      </c>
      <c r="R1061">
        <v>2</v>
      </c>
      <c r="S1061">
        <v>10</v>
      </c>
      <c r="T1061">
        <v>18</v>
      </c>
      <c r="U1061">
        <v>21</v>
      </c>
      <c r="V1061">
        <v>2</v>
      </c>
      <c r="W1061">
        <v>0</v>
      </c>
      <c r="X1061">
        <v>0</v>
      </c>
      <c r="Y1061">
        <v>12</v>
      </c>
      <c r="Z1061">
        <v>57</v>
      </c>
      <c r="AA1061">
        <v>19</v>
      </c>
      <c r="AB1061">
        <f t="shared" si="181"/>
        <v>3370</v>
      </c>
      <c r="AC1061" s="5">
        <f t="shared" si="182"/>
        <v>0.93611111111111112</v>
      </c>
      <c r="AD1061" s="5">
        <f t="shared" si="183"/>
        <v>7.0638888888888891</v>
      </c>
      <c r="AE1061" s="12">
        <f t="shared" si="184"/>
        <v>9.0909090909090912E-2</v>
      </c>
      <c r="AF1061" s="12">
        <f t="shared" si="185"/>
        <v>9.0909090909090912E-2</v>
      </c>
      <c r="AG1061" s="12">
        <f t="shared" si="186"/>
        <v>4.2550505050505054E-2</v>
      </c>
    </row>
    <row r="1062" spans="2:33" x14ac:dyDescent="0.3">
      <c r="B1062">
        <v>57713</v>
      </c>
      <c r="C1062" s="7">
        <v>44097</v>
      </c>
      <c r="D1062">
        <f t="shared" si="176"/>
        <v>2020</v>
      </c>
      <c r="E1062" t="str">
        <f t="shared" si="177"/>
        <v>Q3-2020</v>
      </c>
      <c r="F1062" t="str">
        <f t="shared" si="178"/>
        <v>September</v>
      </c>
      <c r="G1062">
        <f t="shared" si="179"/>
        <v>39</v>
      </c>
      <c r="H1062" t="str">
        <f t="shared" si="180"/>
        <v>Wednesday</v>
      </c>
      <c r="I1062">
        <v>2</v>
      </c>
      <c r="J1062">
        <v>21</v>
      </c>
      <c r="K1062">
        <v>14</v>
      </c>
      <c r="L1062">
        <v>0</v>
      </c>
      <c r="M1062">
        <v>0</v>
      </c>
      <c r="N1062">
        <v>21</v>
      </c>
      <c r="O1062">
        <v>44</v>
      </c>
      <c r="P1062">
        <v>21</v>
      </c>
      <c r="Q1062">
        <v>39</v>
      </c>
      <c r="R1062">
        <v>2</v>
      </c>
      <c r="S1062">
        <v>18</v>
      </c>
      <c r="T1062">
        <v>18</v>
      </c>
      <c r="U1062">
        <v>25</v>
      </c>
      <c r="V1062">
        <v>2</v>
      </c>
      <c r="W1062">
        <v>0</v>
      </c>
      <c r="X1062">
        <v>0</v>
      </c>
      <c r="Y1062">
        <v>7</v>
      </c>
      <c r="Z1062">
        <v>41</v>
      </c>
      <c r="AA1062">
        <v>24</v>
      </c>
      <c r="AB1062">
        <f t="shared" si="181"/>
        <v>1649</v>
      </c>
      <c r="AC1062" s="5">
        <f t="shared" si="182"/>
        <v>0.45805555555555555</v>
      </c>
      <c r="AD1062" s="5">
        <f t="shared" si="183"/>
        <v>7.5419444444444448</v>
      </c>
      <c r="AE1062" s="12">
        <f t="shared" si="184"/>
        <v>9.5238095238095233E-2</v>
      </c>
      <c r="AF1062" s="12">
        <f t="shared" si="185"/>
        <v>9.5238095238095233E-2</v>
      </c>
      <c r="AG1062" s="12">
        <f t="shared" si="186"/>
        <v>2.1812169312169311E-2</v>
      </c>
    </row>
    <row r="1063" spans="2:33" x14ac:dyDescent="0.3">
      <c r="B1063">
        <v>57714</v>
      </c>
      <c r="C1063" s="7">
        <v>44098</v>
      </c>
      <c r="D1063">
        <f t="shared" si="176"/>
        <v>2020</v>
      </c>
      <c r="E1063" t="str">
        <f t="shared" si="177"/>
        <v>Q3-2020</v>
      </c>
      <c r="F1063" t="str">
        <f t="shared" si="178"/>
        <v>September</v>
      </c>
      <c r="G1063">
        <f t="shared" si="179"/>
        <v>39</v>
      </c>
      <c r="H1063" t="str">
        <f t="shared" si="180"/>
        <v>Thursday</v>
      </c>
      <c r="I1063">
        <v>1</v>
      </c>
      <c r="J1063">
        <v>23</v>
      </c>
      <c r="K1063">
        <v>11</v>
      </c>
      <c r="L1063">
        <v>0</v>
      </c>
      <c r="M1063">
        <v>0</v>
      </c>
      <c r="N1063">
        <v>23</v>
      </c>
      <c r="O1063">
        <v>62</v>
      </c>
      <c r="P1063">
        <v>20</v>
      </c>
      <c r="Q1063">
        <v>35</v>
      </c>
      <c r="R1063">
        <v>1</v>
      </c>
      <c r="S1063">
        <v>26</v>
      </c>
      <c r="T1063">
        <v>19</v>
      </c>
      <c r="U1063">
        <v>30</v>
      </c>
      <c r="V1063">
        <v>1</v>
      </c>
      <c r="W1063">
        <v>0</v>
      </c>
      <c r="X1063">
        <v>0</v>
      </c>
      <c r="Y1063">
        <v>15</v>
      </c>
      <c r="Z1063">
        <v>25</v>
      </c>
      <c r="AA1063">
        <v>28</v>
      </c>
      <c r="AB1063">
        <f t="shared" si="181"/>
        <v>3968</v>
      </c>
      <c r="AC1063" s="5">
        <f t="shared" si="182"/>
        <v>1.1022222222222222</v>
      </c>
      <c r="AD1063" s="5">
        <f t="shared" si="183"/>
        <v>6.8977777777777778</v>
      </c>
      <c r="AE1063" s="12">
        <f t="shared" si="184"/>
        <v>4.3478260869565216E-2</v>
      </c>
      <c r="AF1063" s="12">
        <f t="shared" si="185"/>
        <v>4.3478260869565216E-2</v>
      </c>
      <c r="AG1063" s="12">
        <f t="shared" si="186"/>
        <v>4.7922705314009661E-2</v>
      </c>
    </row>
    <row r="1064" spans="2:33" x14ac:dyDescent="0.3">
      <c r="B1064">
        <v>57715</v>
      </c>
      <c r="C1064" s="7">
        <v>44098</v>
      </c>
      <c r="D1064">
        <f t="shared" si="176"/>
        <v>2020</v>
      </c>
      <c r="E1064" t="str">
        <f t="shared" si="177"/>
        <v>Q3-2020</v>
      </c>
      <c r="F1064" t="str">
        <f t="shared" si="178"/>
        <v>September</v>
      </c>
      <c r="G1064">
        <f t="shared" si="179"/>
        <v>39</v>
      </c>
      <c r="H1064" t="str">
        <f t="shared" si="180"/>
        <v>Thursday</v>
      </c>
      <c r="I1064">
        <v>2</v>
      </c>
      <c r="J1064">
        <v>23</v>
      </c>
      <c r="K1064">
        <v>16</v>
      </c>
      <c r="L1064">
        <v>0</v>
      </c>
      <c r="M1064">
        <v>0</v>
      </c>
      <c r="N1064">
        <v>23</v>
      </c>
      <c r="O1064">
        <v>53</v>
      </c>
      <c r="P1064">
        <v>20</v>
      </c>
      <c r="Q1064">
        <v>37</v>
      </c>
      <c r="R1064">
        <v>2</v>
      </c>
      <c r="S1064">
        <v>26</v>
      </c>
      <c r="T1064">
        <v>18</v>
      </c>
      <c r="U1064">
        <v>16</v>
      </c>
      <c r="V1064">
        <v>2</v>
      </c>
      <c r="W1064">
        <v>0</v>
      </c>
      <c r="X1064">
        <v>0</v>
      </c>
      <c r="Y1064">
        <v>14</v>
      </c>
      <c r="Z1064">
        <v>68</v>
      </c>
      <c r="AA1064">
        <v>14</v>
      </c>
      <c r="AB1064">
        <f t="shared" si="181"/>
        <v>2957</v>
      </c>
      <c r="AC1064" s="5">
        <f t="shared" si="182"/>
        <v>0.82138888888888884</v>
      </c>
      <c r="AD1064" s="5">
        <f t="shared" si="183"/>
        <v>7.1786111111111115</v>
      </c>
      <c r="AE1064" s="12">
        <f t="shared" si="184"/>
        <v>8.6956521739130432E-2</v>
      </c>
      <c r="AF1064" s="12">
        <f t="shared" si="185"/>
        <v>8.6956521739130432E-2</v>
      </c>
      <c r="AG1064" s="12">
        <f t="shared" si="186"/>
        <v>3.5712560386473427E-2</v>
      </c>
    </row>
    <row r="1065" spans="2:33" x14ac:dyDescent="0.3">
      <c r="B1065">
        <v>57716</v>
      </c>
      <c r="C1065" s="7">
        <v>44099</v>
      </c>
      <c r="D1065">
        <f t="shared" si="176"/>
        <v>2020</v>
      </c>
      <c r="E1065" t="str">
        <f t="shared" si="177"/>
        <v>Q3-2020</v>
      </c>
      <c r="F1065" t="str">
        <f t="shared" si="178"/>
        <v>September</v>
      </c>
      <c r="G1065">
        <f t="shared" si="179"/>
        <v>39</v>
      </c>
      <c r="H1065" t="str">
        <f t="shared" si="180"/>
        <v>Friday</v>
      </c>
      <c r="I1065">
        <v>1</v>
      </c>
      <c r="J1065">
        <v>24</v>
      </c>
      <c r="K1065">
        <v>13</v>
      </c>
      <c r="L1065">
        <v>0</v>
      </c>
      <c r="M1065">
        <v>0</v>
      </c>
      <c r="N1065">
        <v>24</v>
      </c>
      <c r="O1065">
        <v>70</v>
      </c>
      <c r="P1065">
        <v>19</v>
      </c>
      <c r="Q1065">
        <v>38</v>
      </c>
      <c r="R1065">
        <v>2</v>
      </c>
      <c r="S1065">
        <v>14</v>
      </c>
      <c r="T1065">
        <v>19</v>
      </c>
      <c r="U1065">
        <v>20</v>
      </c>
      <c r="V1065">
        <v>2</v>
      </c>
      <c r="W1065">
        <v>0</v>
      </c>
      <c r="X1065">
        <v>0</v>
      </c>
      <c r="Y1065">
        <v>10</v>
      </c>
      <c r="Z1065">
        <v>52</v>
      </c>
      <c r="AA1065">
        <v>18</v>
      </c>
      <c r="AB1065">
        <f t="shared" si="181"/>
        <v>4540</v>
      </c>
      <c r="AC1065" s="5">
        <f t="shared" si="182"/>
        <v>1.2611111111111111</v>
      </c>
      <c r="AD1065" s="5">
        <f t="shared" si="183"/>
        <v>6.7388888888888889</v>
      </c>
      <c r="AE1065" s="12">
        <f t="shared" si="184"/>
        <v>8.3333333333333329E-2</v>
      </c>
      <c r="AF1065" s="12">
        <f t="shared" si="185"/>
        <v>8.3333333333333329E-2</v>
      </c>
      <c r="AG1065" s="12">
        <f t="shared" si="186"/>
        <v>5.2546296296296292E-2</v>
      </c>
    </row>
    <row r="1066" spans="2:33" x14ac:dyDescent="0.3">
      <c r="B1066">
        <v>57717</v>
      </c>
      <c r="C1066" s="7">
        <v>44099</v>
      </c>
      <c r="D1066">
        <f t="shared" si="176"/>
        <v>2020</v>
      </c>
      <c r="E1066" t="str">
        <f t="shared" si="177"/>
        <v>Q3-2020</v>
      </c>
      <c r="F1066" t="str">
        <f t="shared" si="178"/>
        <v>September</v>
      </c>
      <c r="G1066">
        <f t="shared" si="179"/>
        <v>39</v>
      </c>
      <c r="H1066" t="str">
        <f t="shared" si="180"/>
        <v>Friday</v>
      </c>
      <c r="I1066">
        <v>2</v>
      </c>
      <c r="J1066">
        <v>20</v>
      </c>
      <c r="K1066">
        <v>18</v>
      </c>
      <c r="L1066">
        <v>0</v>
      </c>
      <c r="M1066">
        <v>0</v>
      </c>
      <c r="N1066">
        <v>20</v>
      </c>
      <c r="O1066">
        <v>62</v>
      </c>
      <c r="P1066">
        <v>19</v>
      </c>
      <c r="Q1066">
        <v>40</v>
      </c>
      <c r="R1066">
        <v>1</v>
      </c>
      <c r="S1066">
        <v>14</v>
      </c>
      <c r="T1066">
        <v>18</v>
      </c>
      <c r="U1066">
        <v>26</v>
      </c>
      <c r="V1066">
        <v>1</v>
      </c>
      <c r="W1066">
        <v>0</v>
      </c>
      <c r="X1066">
        <v>0</v>
      </c>
      <c r="Y1066">
        <v>9</v>
      </c>
      <c r="Z1066">
        <v>45</v>
      </c>
      <c r="AA1066">
        <v>24</v>
      </c>
      <c r="AB1066">
        <f t="shared" si="181"/>
        <v>2482</v>
      </c>
      <c r="AC1066" s="5">
        <f t="shared" si="182"/>
        <v>0.68944444444444442</v>
      </c>
      <c r="AD1066" s="5">
        <f t="shared" si="183"/>
        <v>7.3105555555555553</v>
      </c>
      <c r="AE1066" s="12">
        <f t="shared" si="184"/>
        <v>0.05</v>
      </c>
      <c r="AF1066" s="12">
        <f t="shared" si="185"/>
        <v>0.05</v>
      </c>
      <c r="AG1066" s="12">
        <f t="shared" si="186"/>
        <v>3.4472222222222224E-2</v>
      </c>
    </row>
    <row r="1067" spans="2:33" x14ac:dyDescent="0.3">
      <c r="B1067">
        <v>57718</v>
      </c>
      <c r="C1067" s="7">
        <v>44100</v>
      </c>
      <c r="D1067">
        <f t="shared" si="176"/>
        <v>2020</v>
      </c>
      <c r="E1067" t="str">
        <f t="shared" si="177"/>
        <v>Q3-2020</v>
      </c>
      <c r="F1067" t="str">
        <f t="shared" si="178"/>
        <v>September</v>
      </c>
      <c r="G1067">
        <f t="shared" si="179"/>
        <v>39</v>
      </c>
      <c r="H1067" t="str">
        <f t="shared" si="180"/>
        <v>Saturday</v>
      </c>
      <c r="I1067">
        <v>1</v>
      </c>
      <c r="J1067">
        <v>21</v>
      </c>
      <c r="K1067">
        <v>15</v>
      </c>
      <c r="L1067">
        <v>0</v>
      </c>
      <c r="M1067">
        <v>0</v>
      </c>
      <c r="N1067">
        <v>21</v>
      </c>
      <c r="O1067">
        <v>79</v>
      </c>
      <c r="P1067">
        <v>18</v>
      </c>
      <c r="Q1067">
        <v>36</v>
      </c>
      <c r="R1067">
        <v>2</v>
      </c>
      <c r="S1067">
        <v>22</v>
      </c>
      <c r="T1067">
        <v>18</v>
      </c>
      <c r="U1067">
        <v>11</v>
      </c>
      <c r="V1067">
        <v>2</v>
      </c>
      <c r="W1067">
        <v>0</v>
      </c>
      <c r="X1067">
        <v>0</v>
      </c>
      <c r="Y1067">
        <v>17</v>
      </c>
      <c r="Z1067">
        <v>30</v>
      </c>
      <c r="AA1067">
        <v>29</v>
      </c>
      <c r="AB1067">
        <f t="shared" si="181"/>
        <v>3004</v>
      </c>
      <c r="AC1067" s="5">
        <f t="shared" si="182"/>
        <v>0.83444444444444443</v>
      </c>
      <c r="AD1067" s="5">
        <f t="shared" si="183"/>
        <v>7.1655555555555557</v>
      </c>
      <c r="AE1067" s="12">
        <f t="shared" si="184"/>
        <v>9.5238095238095233E-2</v>
      </c>
      <c r="AF1067" s="12">
        <f t="shared" si="185"/>
        <v>9.5238095238095233E-2</v>
      </c>
      <c r="AG1067" s="12">
        <f t="shared" si="186"/>
        <v>3.9735449735449735E-2</v>
      </c>
    </row>
    <row r="1068" spans="2:33" x14ac:dyDescent="0.3">
      <c r="B1068">
        <v>57719</v>
      </c>
      <c r="C1068" s="7">
        <v>44102</v>
      </c>
      <c r="D1068">
        <f t="shared" si="176"/>
        <v>2020</v>
      </c>
      <c r="E1068" t="str">
        <f t="shared" si="177"/>
        <v>Q3-2020</v>
      </c>
      <c r="F1068" t="str">
        <f t="shared" si="178"/>
        <v>September</v>
      </c>
      <c r="G1068">
        <f t="shared" si="179"/>
        <v>40</v>
      </c>
      <c r="H1068" t="str">
        <f t="shared" si="180"/>
        <v>Monday</v>
      </c>
      <c r="I1068">
        <v>1</v>
      </c>
      <c r="J1068">
        <v>21</v>
      </c>
      <c r="K1068">
        <v>12</v>
      </c>
      <c r="L1068">
        <v>0</v>
      </c>
      <c r="M1068">
        <v>0</v>
      </c>
      <c r="N1068">
        <v>21</v>
      </c>
      <c r="O1068">
        <v>36</v>
      </c>
      <c r="P1068">
        <v>18</v>
      </c>
      <c r="Q1068">
        <v>34</v>
      </c>
      <c r="R1068">
        <v>2</v>
      </c>
      <c r="S1068">
        <v>10</v>
      </c>
      <c r="T1068">
        <v>19</v>
      </c>
      <c r="U1068">
        <v>15</v>
      </c>
      <c r="V1068">
        <v>2</v>
      </c>
      <c r="W1068">
        <v>0</v>
      </c>
      <c r="X1068">
        <v>0</v>
      </c>
      <c r="Y1068">
        <v>12</v>
      </c>
      <c r="Z1068">
        <v>64</v>
      </c>
      <c r="AA1068">
        <v>13</v>
      </c>
      <c r="AB1068">
        <f t="shared" si="181"/>
        <v>2320</v>
      </c>
      <c r="AC1068" s="5">
        <f t="shared" si="182"/>
        <v>0.64444444444444449</v>
      </c>
      <c r="AD1068" s="5">
        <f t="shared" si="183"/>
        <v>7.3555555555555552</v>
      </c>
      <c r="AE1068" s="12">
        <f t="shared" si="184"/>
        <v>9.5238095238095233E-2</v>
      </c>
      <c r="AF1068" s="12">
        <f t="shared" si="185"/>
        <v>9.5238095238095233E-2</v>
      </c>
      <c r="AG1068" s="12">
        <f t="shared" si="186"/>
        <v>3.0687830687830691E-2</v>
      </c>
    </row>
    <row r="1069" spans="2:33" x14ac:dyDescent="0.3">
      <c r="B1069">
        <v>57720</v>
      </c>
      <c r="C1069" s="7">
        <v>44102</v>
      </c>
      <c r="D1069">
        <f t="shared" si="176"/>
        <v>2020</v>
      </c>
      <c r="E1069" t="str">
        <f t="shared" si="177"/>
        <v>Q3-2020</v>
      </c>
      <c r="F1069" t="str">
        <f t="shared" si="178"/>
        <v>September</v>
      </c>
      <c r="G1069">
        <f t="shared" si="179"/>
        <v>40</v>
      </c>
      <c r="H1069" t="str">
        <f t="shared" si="180"/>
        <v>Monday</v>
      </c>
      <c r="I1069">
        <v>2</v>
      </c>
      <c r="J1069">
        <v>21</v>
      </c>
      <c r="K1069">
        <v>17</v>
      </c>
      <c r="L1069">
        <v>0</v>
      </c>
      <c r="M1069">
        <v>0</v>
      </c>
      <c r="N1069">
        <v>21</v>
      </c>
      <c r="O1069">
        <v>87</v>
      </c>
      <c r="P1069">
        <v>21</v>
      </c>
      <c r="Q1069">
        <v>36</v>
      </c>
      <c r="R1069">
        <v>2</v>
      </c>
      <c r="S1069">
        <v>10</v>
      </c>
      <c r="T1069">
        <v>18</v>
      </c>
      <c r="U1069">
        <v>21</v>
      </c>
      <c r="V1069">
        <v>2</v>
      </c>
      <c r="W1069">
        <v>0</v>
      </c>
      <c r="X1069">
        <v>0</v>
      </c>
      <c r="Y1069">
        <v>12</v>
      </c>
      <c r="Z1069">
        <v>57</v>
      </c>
      <c r="AA1069">
        <v>19</v>
      </c>
      <c r="AB1069">
        <f t="shared" si="181"/>
        <v>2451</v>
      </c>
      <c r="AC1069" s="5">
        <f t="shared" si="182"/>
        <v>0.68083333333333329</v>
      </c>
      <c r="AD1069" s="5">
        <f t="shared" si="183"/>
        <v>7.3191666666666668</v>
      </c>
      <c r="AE1069" s="12">
        <f t="shared" si="184"/>
        <v>9.5238095238095233E-2</v>
      </c>
      <c r="AF1069" s="12">
        <f t="shared" si="185"/>
        <v>9.5238095238095233E-2</v>
      </c>
      <c r="AG1069" s="12">
        <f t="shared" si="186"/>
        <v>3.2420634920634919E-2</v>
      </c>
    </row>
    <row r="1070" spans="2:33" x14ac:dyDescent="0.3">
      <c r="B1070">
        <v>57721</v>
      </c>
      <c r="C1070" s="7">
        <v>44103</v>
      </c>
      <c r="D1070">
        <f t="shared" si="176"/>
        <v>2020</v>
      </c>
      <c r="E1070" t="str">
        <f t="shared" si="177"/>
        <v>Q3-2020</v>
      </c>
      <c r="F1070" t="str">
        <f t="shared" si="178"/>
        <v>September</v>
      </c>
      <c r="G1070">
        <f t="shared" si="179"/>
        <v>40</v>
      </c>
      <c r="H1070" t="str">
        <f t="shared" si="180"/>
        <v>Tuesday</v>
      </c>
      <c r="I1070">
        <v>1</v>
      </c>
      <c r="J1070">
        <v>22</v>
      </c>
      <c r="K1070">
        <v>14</v>
      </c>
      <c r="L1070">
        <v>0</v>
      </c>
      <c r="M1070">
        <v>0</v>
      </c>
      <c r="N1070">
        <v>22</v>
      </c>
      <c r="O1070">
        <v>44</v>
      </c>
      <c r="P1070">
        <v>20</v>
      </c>
      <c r="Q1070">
        <v>37</v>
      </c>
      <c r="R1070">
        <v>2</v>
      </c>
      <c r="S1070">
        <v>18</v>
      </c>
      <c r="T1070">
        <v>18</v>
      </c>
      <c r="U1070">
        <v>25</v>
      </c>
      <c r="V1070">
        <v>2</v>
      </c>
      <c r="W1070">
        <v>0</v>
      </c>
      <c r="X1070">
        <v>0</v>
      </c>
      <c r="Y1070">
        <v>7</v>
      </c>
      <c r="Z1070">
        <v>41</v>
      </c>
      <c r="AA1070">
        <v>24</v>
      </c>
      <c r="AB1070">
        <f t="shared" si="181"/>
        <v>2644</v>
      </c>
      <c r="AC1070" s="5">
        <f t="shared" si="182"/>
        <v>0.73444444444444446</v>
      </c>
      <c r="AD1070" s="5">
        <f t="shared" si="183"/>
        <v>7.2655555555555553</v>
      </c>
      <c r="AE1070" s="12">
        <f t="shared" si="184"/>
        <v>9.0909090909090912E-2</v>
      </c>
      <c r="AF1070" s="12">
        <f t="shared" si="185"/>
        <v>9.0909090909090912E-2</v>
      </c>
      <c r="AG1070" s="12">
        <f t="shared" si="186"/>
        <v>3.3383838383838384E-2</v>
      </c>
    </row>
    <row r="1071" spans="2:33" x14ac:dyDescent="0.3">
      <c r="B1071">
        <v>57722</v>
      </c>
      <c r="C1071" s="7">
        <v>44103</v>
      </c>
      <c r="D1071">
        <f t="shared" si="176"/>
        <v>2020</v>
      </c>
      <c r="E1071" t="str">
        <f t="shared" si="177"/>
        <v>Q3-2020</v>
      </c>
      <c r="F1071" t="str">
        <f t="shared" si="178"/>
        <v>September</v>
      </c>
      <c r="G1071">
        <f t="shared" si="179"/>
        <v>40</v>
      </c>
      <c r="H1071" t="str">
        <f t="shared" si="180"/>
        <v>Tuesday</v>
      </c>
      <c r="I1071">
        <v>2</v>
      </c>
      <c r="J1071">
        <v>22</v>
      </c>
      <c r="K1071">
        <v>11</v>
      </c>
      <c r="L1071">
        <v>0</v>
      </c>
      <c r="M1071">
        <v>0</v>
      </c>
      <c r="N1071">
        <v>22</v>
      </c>
      <c r="O1071">
        <v>62</v>
      </c>
      <c r="P1071">
        <v>21</v>
      </c>
      <c r="Q1071">
        <v>37</v>
      </c>
      <c r="R1071">
        <v>1</v>
      </c>
      <c r="S1071">
        <v>26</v>
      </c>
      <c r="T1071">
        <v>19</v>
      </c>
      <c r="U1071">
        <v>30</v>
      </c>
      <c r="V1071">
        <v>1</v>
      </c>
      <c r="W1071">
        <v>0</v>
      </c>
      <c r="X1071">
        <v>0</v>
      </c>
      <c r="Y1071">
        <v>15</v>
      </c>
      <c r="Z1071">
        <v>25</v>
      </c>
      <c r="AA1071">
        <v>28</v>
      </c>
      <c r="AB1071">
        <f t="shared" si="181"/>
        <v>2737</v>
      </c>
      <c r="AC1071" s="5">
        <f t="shared" si="182"/>
        <v>0.76027777777777783</v>
      </c>
      <c r="AD1071" s="5">
        <f t="shared" si="183"/>
        <v>7.2397222222222224</v>
      </c>
      <c r="AE1071" s="12">
        <f t="shared" si="184"/>
        <v>4.5454545454545456E-2</v>
      </c>
      <c r="AF1071" s="12">
        <f t="shared" si="185"/>
        <v>4.5454545454545456E-2</v>
      </c>
      <c r="AG1071" s="12">
        <f t="shared" si="186"/>
        <v>3.4558080808080809E-2</v>
      </c>
    </row>
    <row r="1072" spans="2:33" x14ac:dyDescent="0.3">
      <c r="B1072">
        <v>57723</v>
      </c>
      <c r="C1072" s="7">
        <v>44104</v>
      </c>
      <c r="D1072">
        <f t="shared" si="176"/>
        <v>2020</v>
      </c>
      <c r="E1072" t="str">
        <f t="shared" si="177"/>
        <v>Q3-2020</v>
      </c>
      <c r="F1072" t="str">
        <f t="shared" si="178"/>
        <v>September</v>
      </c>
      <c r="G1072">
        <f t="shared" si="179"/>
        <v>40</v>
      </c>
      <c r="H1072" t="str">
        <f t="shared" si="180"/>
        <v>Wednesday</v>
      </c>
      <c r="I1072">
        <v>1</v>
      </c>
      <c r="J1072">
        <v>24</v>
      </c>
      <c r="K1072">
        <v>16</v>
      </c>
      <c r="L1072">
        <v>0</v>
      </c>
      <c r="M1072">
        <v>0</v>
      </c>
      <c r="N1072">
        <v>24</v>
      </c>
      <c r="O1072">
        <v>53</v>
      </c>
      <c r="P1072">
        <v>19</v>
      </c>
      <c r="Q1072">
        <v>35</v>
      </c>
      <c r="R1072">
        <v>2</v>
      </c>
      <c r="S1072">
        <v>26</v>
      </c>
      <c r="T1072">
        <v>18</v>
      </c>
      <c r="U1072">
        <v>16</v>
      </c>
      <c r="V1072">
        <v>2</v>
      </c>
      <c r="W1072">
        <v>0</v>
      </c>
      <c r="X1072">
        <v>0</v>
      </c>
      <c r="Y1072">
        <v>14</v>
      </c>
      <c r="Z1072">
        <v>68</v>
      </c>
      <c r="AA1072">
        <v>14</v>
      </c>
      <c r="AB1072">
        <f t="shared" si="181"/>
        <v>3675</v>
      </c>
      <c r="AC1072" s="5">
        <f t="shared" si="182"/>
        <v>1.0208333333333333</v>
      </c>
      <c r="AD1072" s="5">
        <f t="shared" si="183"/>
        <v>6.979166666666667</v>
      </c>
      <c r="AE1072" s="12">
        <f t="shared" si="184"/>
        <v>8.3333333333333329E-2</v>
      </c>
      <c r="AF1072" s="12">
        <f t="shared" si="185"/>
        <v>8.3333333333333329E-2</v>
      </c>
      <c r="AG1072" s="12">
        <f t="shared" si="186"/>
        <v>4.2534722222222217E-2</v>
      </c>
    </row>
    <row r="1073" spans="2:33" x14ac:dyDescent="0.3">
      <c r="B1073">
        <v>57724</v>
      </c>
      <c r="C1073" s="7">
        <v>44104</v>
      </c>
      <c r="D1073">
        <f t="shared" si="176"/>
        <v>2020</v>
      </c>
      <c r="E1073" t="str">
        <f t="shared" si="177"/>
        <v>Q3-2020</v>
      </c>
      <c r="F1073" t="str">
        <f t="shared" si="178"/>
        <v>September</v>
      </c>
      <c r="G1073">
        <f t="shared" si="179"/>
        <v>40</v>
      </c>
      <c r="H1073" t="str">
        <f t="shared" si="180"/>
        <v>Wednesday</v>
      </c>
      <c r="I1073">
        <v>2</v>
      </c>
      <c r="J1073">
        <v>23</v>
      </c>
      <c r="K1073">
        <v>13</v>
      </c>
      <c r="L1073">
        <v>0</v>
      </c>
      <c r="M1073">
        <v>0</v>
      </c>
      <c r="N1073">
        <v>23</v>
      </c>
      <c r="O1073">
        <v>70</v>
      </c>
      <c r="P1073">
        <v>20</v>
      </c>
      <c r="Q1073">
        <v>40</v>
      </c>
      <c r="R1073">
        <v>2</v>
      </c>
      <c r="S1073">
        <v>14</v>
      </c>
      <c r="T1073">
        <v>19</v>
      </c>
      <c r="U1073">
        <v>20</v>
      </c>
      <c r="V1073">
        <v>2</v>
      </c>
      <c r="W1073">
        <v>0</v>
      </c>
      <c r="X1073">
        <v>0</v>
      </c>
      <c r="Y1073">
        <v>10</v>
      </c>
      <c r="Z1073">
        <v>52</v>
      </c>
      <c r="AA1073">
        <v>18</v>
      </c>
      <c r="AB1073">
        <f t="shared" si="181"/>
        <v>3648</v>
      </c>
      <c r="AC1073" s="5">
        <f t="shared" si="182"/>
        <v>1.0133333333333334</v>
      </c>
      <c r="AD1073" s="5">
        <f t="shared" si="183"/>
        <v>6.9866666666666664</v>
      </c>
      <c r="AE1073" s="12">
        <f t="shared" si="184"/>
        <v>8.6956521739130432E-2</v>
      </c>
      <c r="AF1073" s="12">
        <f t="shared" si="185"/>
        <v>8.6956521739130432E-2</v>
      </c>
      <c r="AG1073" s="12">
        <f t="shared" si="186"/>
        <v>4.4057971014492756E-2</v>
      </c>
    </row>
    <row r="1074" spans="2:33" x14ac:dyDescent="0.3">
      <c r="B1074">
        <v>57725</v>
      </c>
      <c r="C1074" s="7">
        <v>44105</v>
      </c>
      <c r="D1074">
        <f t="shared" si="176"/>
        <v>2020</v>
      </c>
      <c r="E1074" t="str">
        <f t="shared" si="177"/>
        <v>Q4-2020</v>
      </c>
      <c r="F1074" t="str">
        <f t="shared" si="178"/>
        <v>October</v>
      </c>
      <c r="G1074">
        <f t="shared" si="179"/>
        <v>40</v>
      </c>
      <c r="H1074" t="str">
        <f t="shared" si="180"/>
        <v>Thursday</v>
      </c>
      <c r="I1074">
        <v>1</v>
      </c>
      <c r="J1074">
        <v>25</v>
      </c>
      <c r="K1074">
        <v>16</v>
      </c>
      <c r="L1074">
        <v>0</v>
      </c>
      <c r="M1074">
        <v>0</v>
      </c>
      <c r="N1074">
        <v>25</v>
      </c>
      <c r="O1074">
        <v>49</v>
      </c>
      <c r="P1074">
        <v>19</v>
      </c>
      <c r="Q1074">
        <v>39</v>
      </c>
      <c r="R1074">
        <v>3</v>
      </c>
      <c r="S1074">
        <v>19</v>
      </c>
      <c r="T1074">
        <v>13</v>
      </c>
      <c r="U1074">
        <v>13</v>
      </c>
      <c r="V1074">
        <v>2</v>
      </c>
      <c r="W1074">
        <v>0</v>
      </c>
      <c r="X1074">
        <v>1</v>
      </c>
      <c r="Y1074">
        <v>15</v>
      </c>
      <c r="Z1074">
        <v>44</v>
      </c>
      <c r="AA1074">
        <v>27</v>
      </c>
      <c r="AB1074">
        <f t="shared" si="181"/>
        <v>3265</v>
      </c>
      <c r="AC1074" s="5">
        <f t="shared" si="182"/>
        <v>0.90694444444444444</v>
      </c>
      <c r="AD1074" s="5">
        <f t="shared" si="183"/>
        <v>7.0930555555555559</v>
      </c>
      <c r="AE1074" s="12">
        <f t="shared" si="184"/>
        <v>0.12</v>
      </c>
      <c r="AF1074" s="12">
        <f t="shared" si="185"/>
        <v>0.12</v>
      </c>
      <c r="AG1074" s="12">
        <f t="shared" si="186"/>
        <v>3.6277777777777777E-2</v>
      </c>
    </row>
    <row r="1075" spans="2:33" x14ac:dyDescent="0.3">
      <c r="B1075">
        <v>57726</v>
      </c>
      <c r="C1075" s="7">
        <v>44105</v>
      </c>
      <c r="D1075">
        <f t="shared" si="176"/>
        <v>2020</v>
      </c>
      <c r="E1075" t="str">
        <f t="shared" si="177"/>
        <v>Q4-2020</v>
      </c>
      <c r="F1075" t="str">
        <f t="shared" si="178"/>
        <v>October</v>
      </c>
      <c r="G1075">
        <f t="shared" si="179"/>
        <v>40</v>
      </c>
      <c r="H1075" t="str">
        <f t="shared" si="180"/>
        <v>Thursday</v>
      </c>
      <c r="I1075">
        <v>2</v>
      </c>
      <c r="J1075">
        <v>22</v>
      </c>
      <c r="K1075">
        <v>21</v>
      </c>
      <c r="L1075">
        <v>0</v>
      </c>
      <c r="M1075">
        <v>0</v>
      </c>
      <c r="N1075">
        <v>22</v>
      </c>
      <c r="O1075">
        <v>48</v>
      </c>
      <c r="P1075">
        <v>19</v>
      </c>
      <c r="Q1075">
        <v>37</v>
      </c>
      <c r="R1075">
        <v>2</v>
      </c>
      <c r="S1075">
        <v>20</v>
      </c>
      <c r="T1075">
        <v>19</v>
      </c>
      <c r="U1075">
        <v>30</v>
      </c>
      <c r="V1075">
        <v>2</v>
      </c>
      <c r="W1075">
        <v>0</v>
      </c>
      <c r="X1075">
        <v>0</v>
      </c>
      <c r="Y1075">
        <v>7</v>
      </c>
      <c r="Z1075">
        <v>46</v>
      </c>
      <c r="AA1075">
        <v>24</v>
      </c>
      <c r="AB1075">
        <f t="shared" si="181"/>
        <v>3579</v>
      </c>
      <c r="AC1075" s="5">
        <f t="shared" si="182"/>
        <v>0.99416666666666664</v>
      </c>
      <c r="AD1075" s="5">
        <f t="shared" si="183"/>
        <v>7.0058333333333334</v>
      </c>
      <c r="AE1075" s="12">
        <f t="shared" si="184"/>
        <v>9.0909090909090912E-2</v>
      </c>
      <c r="AF1075" s="12">
        <f t="shared" si="185"/>
        <v>9.0909090909090912E-2</v>
      </c>
      <c r="AG1075" s="12">
        <f t="shared" si="186"/>
        <v>4.5189393939393939E-2</v>
      </c>
    </row>
    <row r="1076" spans="2:33" x14ac:dyDescent="0.3">
      <c r="B1076">
        <v>57727</v>
      </c>
      <c r="C1076" s="7">
        <v>44106</v>
      </c>
      <c r="D1076">
        <f t="shared" si="176"/>
        <v>2020</v>
      </c>
      <c r="E1076" t="str">
        <f t="shared" si="177"/>
        <v>Q4-2020</v>
      </c>
      <c r="F1076" t="str">
        <f t="shared" si="178"/>
        <v>October</v>
      </c>
      <c r="G1076">
        <f t="shared" si="179"/>
        <v>40</v>
      </c>
      <c r="H1076" t="str">
        <f t="shared" si="180"/>
        <v>Friday</v>
      </c>
      <c r="I1076">
        <v>1</v>
      </c>
      <c r="J1076">
        <v>22</v>
      </c>
      <c r="K1076">
        <v>26</v>
      </c>
      <c r="L1076">
        <v>0</v>
      </c>
      <c r="M1076">
        <v>0</v>
      </c>
      <c r="N1076">
        <v>22</v>
      </c>
      <c r="O1076">
        <v>40</v>
      </c>
      <c r="P1076">
        <v>21</v>
      </c>
      <c r="Q1076">
        <v>38</v>
      </c>
      <c r="R1076">
        <v>2</v>
      </c>
      <c r="S1076">
        <v>20</v>
      </c>
      <c r="T1076">
        <v>18</v>
      </c>
      <c r="U1076">
        <v>16</v>
      </c>
      <c r="V1076">
        <v>2</v>
      </c>
      <c r="W1076">
        <v>0</v>
      </c>
      <c r="X1076">
        <v>0</v>
      </c>
      <c r="Y1076">
        <v>6</v>
      </c>
      <c r="Z1076">
        <v>39</v>
      </c>
      <c r="AA1076">
        <v>30</v>
      </c>
      <c r="AB1076">
        <f t="shared" si="181"/>
        <v>1937</v>
      </c>
      <c r="AC1076" s="5">
        <f t="shared" si="182"/>
        <v>0.53805555555555551</v>
      </c>
      <c r="AD1076" s="5">
        <f t="shared" si="183"/>
        <v>7.4619444444444447</v>
      </c>
      <c r="AE1076" s="12">
        <f t="shared" si="184"/>
        <v>9.0909090909090912E-2</v>
      </c>
      <c r="AF1076" s="12">
        <f t="shared" si="185"/>
        <v>9.0909090909090912E-2</v>
      </c>
      <c r="AG1076" s="12">
        <f t="shared" si="186"/>
        <v>2.4457070707070705E-2</v>
      </c>
    </row>
    <row r="1077" spans="2:33" x14ac:dyDescent="0.3">
      <c r="B1077">
        <v>57728</v>
      </c>
      <c r="C1077" s="7">
        <v>44106</v>
      </c>
      <c r="D1077">
        <f t="shared" si="176"/>
        <v>2020</v>
      </c>
      <c r="E1077" t="str">
        <f t="shared" si="177"/>
        <v>Q4-2020</v>
      </c>
      <c r="F1077" t="str">
        <f t="shared" si="178"/>
        <v>October</v>
      </c>
      <c r="G1077">
        <f t="shared" si="179"/>
        <v>40</v>
      </c>
      <c r="H1077" t="str">
        <f t="shared" si="180"/>
        <v>Friday</v>
      </c>
      <c r="I1077">
        <v>2</v>
      </c>
      <c r="J1077">
        <v>19</v>
      </c>
      <c r="K1077">
        <v>23</v>
      </c>
      <c r="L1077">
        <v>0</v>
      </c>
      <c r="M1077">
        <v>0</v>
      </c>
      <c r="N1077">
        <v>19</v>
      </c>
      <c r="O1077">
        <v>57</v>
      </c>
      <c r="P1077">
        <v>21</v>
      </c>
      <c r="Q1077">
        <v>35</v>
      </c>
      <c r="R1077">
        <v>2</v>
      </c>
      <c r="S1077">
        <v>28</v>
      </c>
      <c r="T1077">
        <v>19</v>
      </c>
      <c r="U1077">
        <v>20</v>
      </c>
      <c r="V1077">
        <v>2</v>
      </c>
      <c r="W1077">
        <v>0</v>
      </c>
      <c r="X1077">
        <v>0</v>
      </c>
      <c r="Y1077">
        <v>14</v>
      </c>
      <c r="Z1077">
        <v>73</v>
      </c>
      <c r="AA1077">
        <v>14</v>
      </c>
      <c r="AB1077">
        <f t="shared" si="181"/>
        <v>766</v>
      </c>
      <c r="AC1077" s="5">
        <f t="shared" si="182"/>
        <v>0.21277777777777779</v>
      </c>
      <c r="AD1077" s="5">
        <f t="shared" si="183"/>
        <v>7.7872222222222218</v>
      </c>
      <c r="AE1077" s="12">
        <f t="shared" si="184"/>
        <v>0.10526315789473684</v>
      </c>
      <c r="AF1077" s="12">
        <f t="shared" si="185"/>
        <v>0.10526315789473684</v>
      </c>
      <c r="AG1077" s="12">
        <f t="shared" si="186"/>
        <v>1.1198830409356725E-2</v>
      </c>
    </row>
    <row r="1078" spans="2:33" x14ac:dyDescent="0.3">
      <c r="B1078">
        <v>57729</v>
      </c>
      <c r="C1078" s="7">
        <v>44107</v>
      </c>
      <c r="D1078">
        <f t="shared" si="176"/>
        <v>2020</v>
      </c>
      <c r="E1078" t="str">
        <f t="shared" si="177"/>
        <v>Q4-2020</v>
      </c>
      <c r="F1078" t="str">
        <f t="shared" si="178"/>
        <v>October</v>
      </c>
      <c r="G1078">
        <f t="shared" si="179"/>
        <v>40</v>
      </c>
      <c r="H1078" t="str">
        <f t="shared" si="180"/>
        <v>Saturday</v>
      </c>
      <c r="I1078">
        <v>1</v>
      </c>
      <c r="J1078">
        <v>23</v>
      </c>
      <c r="K1078">
        <v>28</v>
      </c>
      <c r="L1078">
        <v>0</v>
      </c>
      <c r="M1078">
        <v>0</v>
      </c>
      <c r="N1078">
        <v>23</v>
      </c>
      <c r="O1078">
        <v>48</v>
      </c>
      <c r="P1078">
        <v>20</v>
      </c>
      <c r="Q1078">
        <v>37</v>
      </c>
      <c r="R1078">
        <v>2</v>
      </c>
      <c r="S1078">
        <v>28</v>
      </c>
      <c r="T1078">
        <v>18</v>
      </c>
      <c r="U1078">
        <v>27</v>
      </c>
      <c r="V1078">
        <v>2</v>
      </c>
      <c r="W1078">
        <v>0</v>
      </c>
      <c r="X1078">
        <v>0</v>
      </c>
      <c r="Y1078">
        <v>13</v>
      </c>
      <c r="Z1078">
        <v>66</v>
      </c>
      <c r="AA1078">
        <v>20</v>
      </c>
      <c r="AB1078">
        <f t="shared" si="181"/>
        <v>3444</v>
      </c>
      <c r="AC1078" s="5">
        <f t="shared" si="182"/>
        <v>0.95666666666666667</v>
      </c>
      <c r="AD1078" s="5">
        <f t="shared" si="183"/>
        <v>7.043333333333333</v>
      </c>
      <c r="AE1078" s="12">
        <f t="shared" si="184"/>
        <v>8.6956521739130432E-2</v>
      </c>
      <c r="AF1078" s="12">
        <f t="shared" si="185"/>
        <v>8.6956521739130432E-2</v>
      </c>
      <c r="AG1078" s="12">
        <f t="shared" si="186"/>
        <v>4.1594202898550724E-2</v>
      </c>
    </row>
    <row r="1079" spans="2:33" x14ac:dyDescent="0.3">
      <c r="B1079">
        <v>57730</v>
      </c>
      <c r="C1079" s="7">
        <v>44109</v>
      </c>
      <c r="D1079">
        <f t="shared" si="176"/>
        <v>2020</v>
      </c>
      <c r="E1079" t="str">
        <f t="shared" si="177"/>
        <v>Q4-2020</v>
      </c>
      <c r="F1079" t="str">
        <f t="shared" si="178"/>
        <v>October</v>
      </c>
      <c r="G1079">
        <f t="shared" si="179"/>
        <v>41</v>
      </c>
      <c r="H1079" t="str">
        <f t="shared" si="180"/>
        <v>Monday</v>
      </c>
      <c r="I1079">
        <v>1</v>
      </c>
      <c r="J1079">
        <v>24</v>
      </c>
      <c r="K1079">
        <v>25</v>
      </c>
      <c r="L1079">
        <v>0</v>
      </c>
      <c r="M1079">
        <v>0</v>
      </c>
      <c r="N1079">
        <v>24</v>
      </c>
      <c r="O1079">
        <v>65</v>
      </c>
      <c r="P1079">
        <v>20</v>
      </c>
      <c r="Q1079">
        <v>39</v>
      </c>
      <c r="R1079">
        <v>2</v>
      </c>
      <c r="S1079">
        <v>16</v>
      </c>
      <c r="T1079">
        <v>18</v>
      </c>
      <c r="U1079">
        <v>11</v>
      </c>
      <c r="V1079">
        <v>2</v>
      </c>
      <c r="W1079">
        <v>0</v>
      </c>
      <c r="X1079">
        <v>0</v>
      </c>
      <c r="Y1079">
        <v>9</v>
      </c>
      <c r="Z1079">
        <v>50</v>
      </c>
      <c r="AA1079">
        <v>25</v>
      </c>
      <c r="AB1079">
        <f t="shared" si="181"/>
        <v>3314</v>
      </c>
      <c r="AC1079" s="5">
        <f t="shared" si="182"/>
        <v>0.92055555555555557</v>
      </c>
      <c r="AD1079" s="5">
        <f t="shared" si="183"/>
        <v>7.0794444444444444</v>
      </c>
      <c r="AE1079" s="12">
        <f t="shared" si="184"/>
        <v>8.3333333333333329E-2</v>
      </c>
      <c r="AF1079" s="12">
        <f t="shared" si="185"/>
        <v>8.3333333333333329E-2</v>
      </c>
      <c r="AG1079" s="12">
        <f t="shared" si="186"/>
        <v>3.8356481481481484E-2</v>
      </c>
    </row>
    <row r="1080" spans="2:33" x14ac:dyDescent="0.3">
      <c r="B1080">
        <v>57731</v>
      </c>
      <c r="C1080" s="7">
        <v>44109</v>
      </c>
      <c r="D1080">
        <f t="shared" si="176"/>
        <v>2020</v>
      </c>
      <c r="E1080" t="str">
        <f t="shared" si="177"/>
        <v>Q4-2020</v>
      </c>
      <c r="F1080" t="str">
        <f t="shared" si="178"/>
        <v>October</v>
      </c>
      <c r="G1080">
        <f t="shared" si="179"/>
        <v>41</v>
      </c>
      <c r="H1080" t="str">
        <f t="shared" si="180"/>
        <v>Monday</v>
      </c>
      <c r="I1080">
        <v>2</v>
      </c>
      <c r="J1080">
        <v>21</v>
      </c>
      <c r="K1080">
        <v>22</v>
      </c>
      <c r="L1080">
        <v>0</v>
      </c>
      <c r="M1080">
        <v>0</v>
      </c>
      <c r="N1080">
        <v>21</v>
      </c>
      <c r="O1080">
        <v>82</v>
      </c>
      <c r="P1080">
        <v>20</v>
      </c>
      <c r="Q1080">
        <v>36</v>
      </c>
      <c r="R1080">
        <v>2</v>
      </c>
      <c r="S1080">
        <v>24</v>
      </c>
      <c r="T1080">
        <v>19</v>
      </c>
      <c r="U1080">
        <v>15</v>
      </c>
      <c r="V1080">
        <v>2</v>
      </c>
      <c r="W1080">
        <v>0</v>
      </c>
      <c r="X1080">
        <v>0</v>
      </c>
      <c r="Y1080">
        <v>17</v>
      </c>
      <c r="Z1080">
        <v>35</v>
      </c>
      <c r="AA1080">
        <v>29</v>
      </c>
      <c r="AB1080">
        <f t="shared" si="181"/>
        <v>2711</v>
      </c>
      <c r="AC1080" s="5">
        <f t="shared" si="182"/>
        <v>0.75305555555555559</v>
      </c>
      <c r="AD1080" s="5">
        <f t="shared" si="183"/>
        <v>7.2469444444444449</v>
      </c>
      <c r="AE1080" s="12">
        <f t="shared" si="184"/>
        <v>9.5238095238095233E-2</v>
      </c>
      <c r="AF1080" s="12">
        <f t="shared" si="185"/>
        <v>9.5238095238095233E-2</v>
      </c>
      <c r="AG1080" s="12">
        <f t="shared" si="186"/>
        <v>3.5859788359788362E-2</v>
      </c>
    </row>
    <row r="1081" spans="2:33" x14ac:dyDescent="0.3">
      <c r="B1081">
        <v>57732</v>
      </c>
      <c r="C1081" s="7">
        <v>44110</v>
      </c>
      <c r="D1081">
        <f t="shared" si="176"/>
        <v>2020</v>
      </c>
      <c r="E1081" t="str">
        <f t="shared" si="177"/>
        <v>Q4-2020</v>
      </c>
      <c r="F1081" t="str">
        <f t="shared" si="178"/>
        <v>October</v>
      </c>
      <c r="G1081">
        <f t="shared" si="179"/>
        <v>41</v>
      </c>
      <c r="H1081" t="str">
        <f t="shared" si="180"/>
        <v>Tuesday</v>
      </c>
      <c r="I1081">
        <v>1</v>
      </c>
      <c r="J1081">
        <v>25</v>
      </c>
      <c r="K1081">
        <v>27</v>
      </c>
      <c r="L1081">
        <v>0</v>
      </c>
      <c r="M1081">
        <v>0</v>
      </c>
      <c r="N1081">
        <v>25</v>
      </c>
      <c r="O1081">
        <v>74</v>
      </c>
      <c r="P1081">
        <v>19</v>
      </c>
      <c r="Q1081">
        <v>37</v>
      </c>
      <c r="R1081">
        <v>2</v>
      </c>
      <c r="S1081">
        <v>24</v>
      </c>
      <c r="T1081">
        <v>18</v>
      </c>
      <c r="U1081">
        <v>21</v>
      </c>
      <c r="V1081">
        <v>2</v>
      </c>
      <c r="W1081">
        <v>0</v>
      </c>
      <c r="X1081">
        <v>0</v>
      </c>
      <c r="Y1081">
        <v>16</v>
      </c>
      <c r="Z1081">
        <v>27</v>
      </c>
      <c r="AA1081">
        <v>15</v>
      </c>
      <c r="AB1081">
        <f t="shared" si="181"/>
        <v>5037</v>
      </c>
      <c r="AC1081" s="5">
        <f t="shared" si="182"/>
        <v>1.3991666666666667</v>
      </c>
      <c r="AD1081" s="5">
        <f t="shared" si="183"/>
        <v>6.6008333333333331</v>
      </c>
      <c r="AE1081" s="12">
        <f t="shared" si="184"/>
        <v>0.08</v>
      </c>
      <c r="AF1081" s="12">
        <f t="shared" si="185"/>
        <v>0.08</v>
      </c>
      <c r="AG1081" s="12">
        <f t="shared" si="186"/>
        <v>5.5966666666666665E-2</v>
      </c>
    </row>
    <row r="1082" spans="2:33" x14ac:dyDescent="0.3">
      <c r="B1082">
        <v>57733</v>
      </c>
      <c r="C1082" s="7">
        <v>44110</v>
      </c>
      <c r="D1082">
        <f t="shared" si="176"/>
        <v>2020</v>
      </c>
      <c r="E1082" t="str">
        <f t="shared" si="177"/>
        <v>Q4-2020</v>
      </c>
      <c r="F1082" t="str">
        <f t="shared" si="178"/>
        <v>October</v>
      </c>
      <c r="G1082">
        <f t="shared" si="179"/>
        <v>41</v>
      </c>
      <c r="H1082" t="str">
        <f t="shared" si="180"/>
        <v>Tuesday</v>
      </c>
      <c r="I1082">
        <v>2</v>
      </c>
      <c r="J1082">
        <v>22</v>
      </c>
      <c r="K1082">
        <v>24</v>
      </c>
      <c r="L1082">
        <v>0</v>
      </c>
      <c r="M1082">
        <v>0</v>
      </c>
      <c r="N1082">
        <v>22</v>
      </c>
      <c r="O1082">
        <v>31</v>
      </c>
      <c r="P1082">
        <v>19</v>
      </c>
      <c r="Q1082">
        <v>39</v>
      </c>
      <c r="R1082">
        <v>1</v>
      </c>
      <c r="S1082">
        <v>12</v>
      </c>
      <c r="T1082">
        <v>18</v>
      </c>
      <c r="U1082">
        <v>26</v>
      </c>
      <c r="V1082">
        <v>1</v>
      </c>
      <c r="W1082">
        <v>0</v>
      </c>
      <c r="X1082">
        <v>0</v>
      </c>
      <c r="Y1082">
        <v>11</v>
      </c>
      <c r="Z1082">
        <v>62</v>
      </c>
      <c r="AA1082">
        <v>19</v>
      </c>
      <c r="AB1082">
        <f t="shared" si="181"/>
        <v>3001</v>
      </c>
      <c r="AC1082" s="5">
        <f t="shared" si="182"/>
        <v>0.83361111111111108</v>
      </c>
      <c r="AD1082" s="5">
        <f t="shared" si="183"/>
        <v>7.1663888888888891</v>
      </c>
      <c r="AE1082" s="12">
        <f t="shared" si="184"/>
        <v>4.5454545454545456E-2</v>
      </c>
      <c r="AF1082" s="12">
        <f t="shared" si="185"/>
        <v>4.5454545454545456E-2</v>
      </c>
      <c r="AG1082" s="12">
        <f t="shared" si="186"/>
        <v>3.7891414141414143E-2</v>
      </c>
    </row>
    <row r="1083" spans="2:33" x14ac:dyDescent="0.3">
      <c r="B1083">
        <v>57734</v>
      </c>
      <c r="C1083" s="7">
        <v>44111</v>
      </c>
      <c r="D1083">
        <f t="shared" si="176"/>
        <v>2020</v>
      </c>
      <c r="E1083" t="str">
        <f t="shared" si="177"/>
        <v>Q4-2020</v>
      </c>
      <c r="F1083" t="str">
        <f t="shared" si="178"/>
        <v>October</v>
      </c>
      <c r="G1083">
        <f t="shared" si="179"/>
        <v>41</v>
      </c>
      <c r="H1083" t="str">
        <f t="shared" si="180"/>
        <v>Wednesday</v>
      </c>
      <c r="I1083">
        <v>1</v>
      </c>
      <c r="J1083">
        <v>25</v>
      </c>
      <c r="K1083">
        <v>21</v>
      </c>
      <c r="L1083">
        <v>0</v>
      </c>
      <c r="M1083">
        <v>0</v>
      </c>
      <c r="N1083">
        <v>25</v>
      </c>
      <c r="O1083">
        <v>48</v>
      </c>
      <c r="P1083">
        <v>19</v>
      </c>
      <c r="Q1083">
        <v>38</v>
      </c>
      <c r="R1083">
        <v>3</v>
      </c>
      <c r="S1083">
        <v>20</v>
      </c>
      <c r="T1083">
        <v>19</v>
      </c>
      <c r="U1083">
        <v>30</v>
      </c>
      <c r="V1083">
        <v>3</v>
      </c>
      <c r="W1083">
        <v>0</v>
      </c>
      <c r="X1083">
        <v>0</v>
      </c>
      <c r="Y1083">
        <v>7</v>
      </c>
      <c r="Z1083">
        <v>46</v>
      </c>
      <c r="AA1083">
        <v>24</v>
      </c>
      <c r="AB1083">
        <f t="shared" si="181"/>
        <v>5612</v>
      </c>
      <c r="AC1083" s="5">
        <f t="shared" si="182"/>
        <v>1.558888888888889</v>
      </c>
      <c r="AD1083" s="5">
        <f t="shared" si="183"/>
        <v>6.4411111111111108</v>
      </c>
      <c r="AE1083" s="12">
        <f t="shared" si="184"/>
        <v>0.12</v>
      </c>
      <c r="AF1083" s="12">
        <f t="shared" si="185"/>
        <v>0.12</v>
      </c>
      <c r="AG1083" s="12">
        <f t="shared" si="186"/>
        <v>6.235555555555556E-2</v>
      </c>
    </row>
    <row r="1084" spans="2:33" x14ac:dyDescent="0.3">
      <c r="B1084">
        <v>57735</v>
      </c>
      <c r="C1084" s="7">
        <v>44111</v>
      </c>
      <c r="D1084">
        <f t="shared" si="176"/>
        <v>2020</v>
      </c>
      <c r="E1084" t="str">
        <f t="shared" si="177"/>
        <v>Q4-2020</v>
      </c>
      <c r="F1084" t="str">
        <f t="shared" si="178"/>
        <v>October</v>
      </c>
      <c r="G1084">
        <f t="shared" si="179"/>
        <v>41</v>
      </c>
      <c r="H1084" t="str">
        <f t="shared" si="180"/>
        <v>Wednesday</v>
      </c>
      <c r="I1084">
        <v>2</v>
      </c>
      <c r="J1084">
        <v>19</v>
      </c>
      <c r="K1084">
        <v>26</v>
      </c>
      <c r="L1084">
        <v>0</v>
      </c>
      <c r="M1084">
        <v>0</v>
      </c>
      <c r="N1084">
        <v>19</v>
      </c>
      <c r="O1084">
        <v>40</v>
      </c>
      <c r="P1084">
        <v>21</v>
      </c>
      <c r="Q1084">
        <v>37</v>
      </c>
      <c r="R1084">
        <v>1</v>
      </c>
      <c r="S1084">
        <v>20</v>
      </c>
      <c r="T1084">
        <v>18</v>
      </c>
      <c r="U1084">
        <v>16</v>
      </c>
      <c r="V1084">
        <v>1</v>
      </c>
      <c r="W1084">
        <v>0</v>
      </c>
      <c r="X1084">
        <v>0</v>
      </c>
      <c r="Y1084">
        <v>6</v>
      </c>
      <c r="Z1084">
        <v>39</v>
      </c>
      <c r="AA1084">
        <v>30</v>
      </c>
      <c r="AB1084">
        <f t="shared" si="181"/>
        <v>774</v>
      </c>
      <c r="AC1084" s="5">
        <f t="shared" si="182"/>
        <v>0.215</v>
      </c>
      <c r="AD1084" s="5">
        <f t="shared" si="183"/>
        <v>7.7850000000000001</v>
      </c>
      <c r="AE1084" s="12">
        <f t="shared" si="184"/>
        <v>5.2631578947368418E-2</v>
      </c>
      <c r="AF1084" s="12">
        <f t="shared" si="185"/>
        <v>5.2631578947368418E-2</v>
      </c>
      <c r="AG1084" s="12">
        <f t="shared" si="186"/>
        <v>1.131578947368421E-2</v>
      </c>
    </row>
    <row r="1085" spans="2:33" x14ac:dyDescent="0.3">
      <c r="B1085">
        <v>57736</v>
      </c>
      <c r="C1085" s="7">
        <v>44112</v>
      </c>
      <c r="D1085">
        <f t="shared" si="176"/>
        <v>2020</v>
      </c>
      <c r="E1085" t="str">
        <f t="shared" si="177"/>
        <v>Q4-2020</v>
      </c>
      <c r="F1085" t="str">
        <f t="shared" si="178"/>
        <v>October</v>
      </c>
      <c r="G1085">
        <f t="shared" si="179"/>
        <v>41</v>
      </c>
      <c r="H1085" t="str">
        <f t="shared" si="180"/>
        <v>Thursday</v>
      </c>
      <c r="I1085">
        <v>1</v>
      </c>
      <c r="J1085">
        <v>22</v>
      </c>
      <c r="K1085">
        <v>23</v>
      </c>
      <c r="L1085">
        <v>0</v>
      </c>
      <c r="M1085">
        <v>0</v>
      </c>
      <c r="N1085">
        <v>22</v>
      </c>
      <c r="O1085">
        <v>57</v>
      </c>
      <c r="P1085">
        <v>21</v>
      </c>
      <c r="Q1085">
        <v>36</v>
      </c>
      <c r="R1085">
        <v>3</v>
      </c>
      <c r="S1085">
        <v>28</v>
      </c>
      <c r="T1085">
        <v>19</v>
      </c>
      <c r="U1085">
        <v>20</v>
      </c>
      <c r="V1085">
        <v>3</v>
      </c>
      <c r="W1085">
        <v>0</v>
      </c>
      <c r="X1085">
        <v>0</v>
      </c>
      <c r="Y1085">
        <v>14</v>
      </c>
      <c r="Z1085">
        <v>73</v>
      </c>
      <c r="AA1085">
        <v>14</v>
      </c>
      <c r="AB1085">
        <f t="shared" si="181"/>
        <v>2300</v>
      </c>
      <c r="AC1085" s="5">
        <f t="shared" si="182"/>
        <v>0.63888888888888884</v>
      </c>
      <c r="AD1085" s="5">
        <f t="shared" si="183"/>
        <v>7.3611111111111107</v>
      </c>
      <c r="AE1085" s="12">
        <f t="shared" si="184"/>
        <v>0.13636363636363635</v>
      </c>
      <c r="AF1085" s="12">
        <f t="shared" si="185"/>
        <v>0.13636363636363635</v>
      </c>
      <c r="AG1085" s="12">
        <f t="shared" si="186"/>
        <v>2.9040404040404037E-2</v>
      </c>
    </row>
    <row r="1086" spans="2:33" x14ac:dyDescent="0.3">
      <c r="B1086">
        <v>57737</v>
      </c>
      <c r="C1086" s="7">
        <v>44112</v>
      </c>
      <c r="D1086">
        <f t="shared" si="176"/>
        <v>2020</v>
      </c>
      <c r="E1086" t="str">
        <f t="shared" si="177"/>
        <v>Q4-2020</v>
      </c>
      <c r="F1086" t="str">
        <f t="shared" si="178"/>
        <v>October</v>
      </c>
      <c r="G1086">
        <f t="shared" si="179"/>
        <v>41</v>
      </c>
      <c r="H1086" t="str">
        <f t="shared" si="180"/>
        <v>Thursday</v>
      </c>
      <c r="I1086">
        <v>2</v>
      </c>
      <c r="J1086">
        <v>20</v>
      </c>
      <c r="K1086">
        <v>28</v>
      </c>
      <c r="L1086">
        <v>0</v>
      </c>
      <c r="M1086">
        <v>0</v>
      </c>
      <c r="N1086">
        <v>20</v>
      </c>
      <c r="O1086">
        <v>48</v>
      </c>
      <c r="P1086">
        <v>20</v>
      </c>
      <c r="Q1086">
        <v>36</v>
      </c>
      <c r="R1086">
        <v>1</v>
      </c>
      <c r="S1086">
        <v>28</v>
      </c>
      <c r="T1086">
        <v>18</v>
      </c>
      <c r="U1086">
        <v>27</v>
      </c>
      <c r="V1086">
        <v>1</v>
      </c>
      <c r="W1086">
        <v>0</v>
      </c>
      <c r="X1086">
        <v>0</v>
      </c>
      <c r="Y1086">
        <v>13</v>
      </c>
      <c r="Z1086">
        <v>66</v>
      </c>
      <c r="AA1086">
        <v>20</v>
      </c>
      <c r="AB1086">
        <f t="shared" si="181"/>
        <v>1622</v>
      </c>
      <c r="AC1086" s="5">
        <f t="shared" si="182"/>
        <v>0.45055555555555554</v>
      </c>
      <c r="AD1086" s="5">
        <f t="shared" si="183"/>
        <v>7.5494444444444442</v>
      </c>
      <c r="AE1086" s="12">
        <f t="shared" si="184"/>
        <v>0.05</v>
      </c>
      <c r="AF1086" s="12">
        <f t="shared" si="185"/>
        <v>0.05</v>
      </c>
      <c r="AG1086" s="12">
        <f t="shared" si="186"/>
        <v>2.2527777777777779E-2</v>
      </c>
    </row>
    <row r="1087" spans="2:33" x14ac:dyDescent="0.3">
      <c r="B1087">
        <v>57738</v>
      </c>
      <c r="C1087" s="7">
        <v>44113</v>
      </c>
      <c r="D1087">
        <f t="shared" si="176"/>
        <v>2020</v>
      </c>
      <c r="E1087" t="str">
        <f t="shared" si="177"/>
        <v>Q4-2020</v>
      </c>
      <c r="F1087" t="str">
        <f t="shared" si="178"/>
        <v>October</v>
      </c>
      <c r="G1087">
        <f t="shared" si="179"/>
        <v>41</v>
      </c>
      <c r="H1087" t="str">
        <f t="shared" si="180"/>
        <v>Friday</v>
      </c>
      <c r="I1087">
        <v>1</v>
      </c>
      <c r="J1087">
        <v>24</v>
      </c>
      <c r="K1087">
        <v>25</v>
      </c>
      <c r="L1087">
        <v>0</v>
      </c>
      <c r="M1087">
        <v>0</v>
      </c>
      <c r="N1087">
        <v>24</v>
      </c>
      <c r="O1087">
        <v>65</v>
      </c>
      <c r="P1087">
        <v>20</v>
      </c>
      <c r="Q1087">
        <v>39</v>
      </c>
      <c r="R1087">
        <v>2</v>
      </c>
      <c r="S1087">
        <v>16</v>
      </c>
      <c r="T1087">
        <v>18</v>
      </c>
      <c r="U1087">
        <v>11</v>
      </c>
      <c r="V1087">
        <v>2</v>
      </c>
      <c r="W1087">
        <v>0</v>
      </c>
      <c r="X1087">
        <v>0</v>
      </c>
      <c r="Y1087">
        <v>9</v>
      </c>
      <c r="Z1087">
        <v>50</v>
      </c>
      <c r="AA1087">
        <v>25</v>
      </c>
      <c r="AB1087">
        <f t="shared" si="181"/>
        <v>3314</v>
      </c>
      <c r="AC1087" s="5">
        <f t="shared" si="182"/>
        <v>0.92055555555555557</v>
      </c>
      <c r="AD1087" s="5">
        <f t="shared" si="183"/>
        <v>7.0794444444444444</v>
      </c>
      <c r="AE1087" s="12">
        <f t="shared" si="184"/>
        <v>8.3333333333333329E-2</v>
      </c>
      <c r="AF1087" s="12">
        <f t="shared" si="185"/>
        <v>8.3333333333333329E-2</v>
      </c>
      <c r="AG1087" s="12">
        <f t="shared" si="186"/>
        <v>3.8356481481481484E-2</v>
      </c>
    </row>
    <row r="1088" spans="2:33" x14ac:dyDescent="0.3">
      <c r="B1088">
        <v>57739</v>
      </c>
      <c r="C1088" s="7">
        <v>44113</v>
      </c>
      <c r="D1088">
        <f t="shared" si="176"/>
        <v>2020</v>
      </c>
      <c r="E1088" t="str">
        <f t="shared" si="177"/>
        <v>Q4-2020</v>
      </c>
      <c r="F1088" t="str">
        <f t="shared" si="178"/>
        <v>October</v>
      </c>
      <c r="G1088">
        <f t="shared" si="179"/>
        <v>41</v>
      </c>
      <c r="H1088" t="str">
        <f t="shared" si="180"/>
        <v>Friday</v>
      </c>
      <c r="I1088">
        <v>2</v>
      </c>
      <c r="J1088">
        <v>21</v>
      </c>
      <c r="K1088">
        <v>22</v>
      </c>
      <c r="L1088">
        <v>0</v>
      </c>
      <c r="M1088">
        <v>0</v>
      </c>
      <c r="N1088">
        <v>21</v>
      </c>
      <c r="O1088">
        <v>82</v>
      </c>
      <c r="P1088">
        <v>20</v>
      </c>
      <c r="Q1088">
        <v>36</v>
      </c>
      <c r="R1088">
        <v>2</v>
      </c>
      <c r="S1088">
        <v>24</v>
      </c>
      <c r="T1088">
        <v>19</v>
      </c>
      <c r="U1088">
        <v>15</v>
      </c>
      <c r="V1088">
        <v>2</v>
      </c>
      <c r="W1088">
        <v>0</v>
      </c>
      <c r="X1088">
        <v>0</v>
      </c>
      <c r="Y1088">
        <v>17</v>
      </c>
      <c r="Z1088">
        <v>35</v>
      </c>
      <c r="AA1088">
        <v>29</v>
      </c>
      <c r="AB1088">
        <f t="shared" si="181"/>
        <v>2711</v>
      </c>
      <c r="AC1088" s="5">
        <f t="shared" si="182"/>
        <v>0.75305555555555559</v>
      </c>
      <c r="AD1088" s="5">
        <f t="shared" si="183"/>
        <v>7.2469444444444449</v>
      </c>
      <c r="AE1088" s="12">
        <f t="shared" si="184"/>
        <v>9.5238095238095233E-2</v>
      </c>
      <c r="AF1088" s="12">
        <f t="shared" si="185"/>
        <v>9.5238095238095233E-2</v>
      </c>
      <c r="AG1088" s="12">
        <f t="shared" si="186"/>
        <v>3.5859788359788362E-2</v>
      </c>
    </row>
    <row r="1089" spans="2:33" x14ac:dyDescent="0.3">
      <c r="B1089">
        <v>57740</v>
      </c>
      <c r="C1089" s="7">
        <v>44114</v>
      </c>
      <c r="D1089">
        <f t="shared" si="176"/>
        <v>2020</v>
      </c>
      <c r="E1089" t="str">
        <f t="shared" si="177"/>
        <v>Q4-2020</v>
      </c>
      <c r="F1089" t="str">
        <f t="shared" si="178"/>
        <v>October</v>
      </c>
      <c r="G1089">
        <f t="shared" si="179"/>
        <v>41</v>
      </c>
      <c r="H1089" t="str">
        <f t="shared" si="180"/>
        <v>Saturday</v>
      </c>
      <c r="I1089">
        <v>1</v>
      </c>
      <c r="J1089">
        <v>25</v>
      </c>
      <c r="K1089">
        <v>27</v>
      </c>
      <c r="L1089">
        <v>0</v>
      </c>
      <c r="M1089">
        <v>0</v>
      </c>
      <c r="N1089">
        <v>25</v>
      </c>
      <c r="O1089">
        <v>74</v>
      </c>
      <c r="P1089">
        <v>19</v>
      </c>
      <c r="Q1089">
        <v>37</v>
      </c>
      <c r="R1089">
        <v>2</v>
      </c>
      <c r="S1089">
        <v>24</v>
      </c>
      <c r="T1089">
        <v>18</v>
      </c>
      <c r="U1089">
        <v>21</v>
      </c>
      <c r="V1089">
        <v>2</v>
      </c>
      <c r="W1089">
        <v>0</v>
      </c>
      <c r="X1089">
        <v>0</v>
      </c>
      <c r="Y1089">
        <v>16</v>
      </c>
      <c r="Z1089">
        <v>27</v>
      </c>
      <c r="AA1089">
        <v>15</v>
      </c>
      <c r="AB1089">
        <f t="shared" si="181"/>
        <v>5037</v>
      </c>
      <c r="AC1089" s="5">
        <f t="shared" si="182"/>
        <v>1.3991666666666667</v>
      </c>
      <c r="AD1089" s="5">
        <f t="shared" si="183"/>
        <v>6.6008333333333331</v>
      </c>
      <c r="AE1089" s="12">
        <f t="shared" si="184"/>
        <v>0.08</v>
      </c>
      <c r="AF1089" s="12">
        <f t="shared" si="185"/>
        <v>0.08</v>
      </c>
      <c r="AG1089" s="12">
        <f t="shared" si="186"/>
        <v>5.5966666666666665E-2</v>
      </c>
    </row>
    <row r="1090" spans="2:33" x14ac:dyDescent="0.3">
      <c r="B1090">
        <v>57741</v>
      </c>
      <c r="C1090" s="7">
        <v>44116</v>
      </c>
      <c r="D1090">
        <f t="shared" si="176"/>
        <v>2020</v>
      </c>
      <c r="E1090" t="str">
        <f t="shared" si="177"/>
        <v>Q4-2020</v>
      </c>
      <c r="F1090" t="str">
        <f t="shared" si="178"/>
        <v>October</v>
      </c>
      <c r="G1090">
        <f t="shared" si="179"/>
        <v>42</v>
      </c>
      <c r="H1090" t="str">
        <f t="shared" si="180"/>
        <v>Monday</v>
      </c>
      <c r="I1090">
        <v>1</v>
      </c>
      <c r="J1090">
        <v>25</v>
      </c>
      <c r="K1090">
        <v>24</v>
      </c>
      <c r="L1090">
        <v>0</v>
      </c>
      <c r="M1090">
        <v>0</v>
      </c>
      <c r="N1090">
        <v>25</v>
      </c>
      <c r="O1090">
        <v>31</v>
      </c>
      <c r="P1090">
        <v>19</v>
      </c>
      <c r="Q1090">
        <v>40</v>
      </c>
      <c r="R1090">
        <v>2</v>
      </c>
      <c r="S1090">
        <v>12</v>
      </c>
      <c r="T1090">
        <v>18</v>
      </c>
      <c r="U1090">
        <v>26</v>
      </c>
      <c r="V1090">
        <v>2</v>
      </c>
      <c r="W1090">
        <v>0</v>
      </c>
      <c r="X1090">
        <v>0</v>
      </c>
      <c r="Y1090">
        <v>11</v>
      </c>
      <c r="Z1090">
        <v>62</v>
      </c>
      <c r="AA1090">
        <v>19</v>
      </c>
      <c r="AB1090">
        <f t="shared" si="181"/>
        <v>4691</v>
      </c>
      <c r="AC1090" s="5">
        <f t="shared" si="182"/>
        <v>1.3030555555555556</v>
      </c>
      <c r="AD1090" s="5">
        <f t="shared" si="183"/>
        <v>6.6969444444444441</v>
      </c>
      <c r="AE1090" s="12">
        <f t="shared" si="184"/>
        <v>0.08</v>
      </c>
      <c r="AF1090" s="12">
        <f t="shared" si="185"/>
        <v>0.08</v>
      </c>
      <c r="AG1090" s="12">
        <f t="shared" si="186"/>
        <v>5.2122222222222223E-2</v>
      </c>
    </row>
    <row r="1091" spans="2:33" x14ac:dyDescent="0.3">
      <c r="B1091">
        <v>57742</v>
      </c>
      <c r="C1091" s="7">
        <v>44116</v>
      </c>
      <c r="D1091">
        <f t="shared" si="176"/>
        <v>2020</v>
      </c>
      <c r="E1091" t="str">
        <f t="shared" si="177"/>
        <v>Q4-2020</v>
      </c>
      <c r="F1091" t="str">
        <f t="shared" si="178"/>
        <v>October</v>
      </c>
      <c r="G1091">
        <f t="shared" si="179"/>
        <v>42</v>
      </c>
      <c r="H1091" t="str">
        <f t="shared" si="180"/>
        <v>Monday</v>
      </c>
      <c r="I1091">
        <v>2</v>
      </c>
      <c r="J1091">
        <v>22</v>
      </c>
      <c r="K1091">
        <v>21</v>
      </c>
      <c r="L1091">
        <v>0</v>
      </c>
      <c r="M1091">
        <v>0</v>
      </c>
      <c r="N1091">
        <v>22</v>
      </c>
      <c r="O1091">
        <v>48</v>
      </c>
      <c r="P1091">
        <v>19</v>
      </c>
      <c r="Q1091">
        <v>37</v>
      </c>
      <c r="R1091">
        <v>2</v>
      </c>
      <c r="S1091">
        <v>20</v>
      </c>
      <c r="T1091">
        <v>19</v>
      </c>
      <c r="U1091">
        <v>30</v>
      </c>
      <c r="V1091">
        <v>2</v>
      </c>
      <c r="W1091">
        <v>0</v>
      </c>
      <c r="X1091">
        <v>0</v>
      </c>
      <c r="Y1091">
        <v>7</v>
      </c>
      <c r="Z1091">
        <v>46</v>
      </c>
      <c r="AA1091">
        <v>24</v>
      </c>
      <c r="AB1091">
        <f t="shared" si="181"/>
        <v>3579</v>
      </c>
      <c r="AC1091" s="5">
        <f t="shared" si="182"/>
        <v>0.99416666666666664</v>
      </c>
      <c r="AD1091" s="5">
        <f t="shared" si="183"/>
        <v>7.0058333333333334</v>
      </c>
      <c r="AE1091" s="12">
        <f t="shared" si="184"/>
        <v>9.0909090909090912E-2</v>
      </c>
      <c r="AF1091" s="12">
        <f t="shared" si="185"/>
        <v>9.0909090909090912E-2</v>
      </c>
      <c r="AG1091" s="12">
        <f t="shared" si="186"/>
        <v>4.5189393939393939E-2</v>
      </c>
    </row>
    <row r="1092" spans="2:33" x14ac:dyDescent="0.3">
      <c r="B1092">
        <v>57743</v>
      </c>
      <c r="C1092" s="7">
        <v>44117</v>
      </c>
      <c r="D1092">
        <f t="shared" si="176"/>
        <v>2020</v>
      </c>
      <c r="E1092" t="str">
        <f t="shared" si="177"/>
        <v>Q4-2020</v>
      </c>
      <c r="F1092" t="str">
        <f t="shared" si="178"/>
        <v>October</v>
      </c>
      <c r="G1092">
        <f t="shared" si="179"/>
        <v>42</v>
      </c>
      <c r="H1092" t="str">
        <f t="shared" si="180"/>
        <v>Tuesday</v>
      </c>
      <c r="I1092">
        <v>1</v>
      </c>
      <c r="J1092">
        <v>22</v>
      </c>
      <c r="K1092">
        <v>26</v>
      </c>
      <c r="L1092">
        <v>0</v>
      </c>
      <c r="M1092">
        <v>0</v>
      </c>
      <c r="N1092">
        <v>22</v>
      </c>
      <c r="O1092">
        <v>40</v>
      </c>
      <c r="P1092">
        <v>21</v>
      </c>
      <c r="Q1092">
        <v>38</v>
      </c>
      <c r="R1092">
        <v>2</v>
      </c>
      <c r="S1092">
        <v>20</v>
      </c>
      <c r="T1092">
        <v>18</v>
      </c>
      <c r="U1092">
        <v>16</v>
      </c>
      <c r="V1092">
        <v>2</v>
      </c>
      <c r="W1092">
        <v>0</v>
      </c>
      <c r="X1092">
        <v>0</v>
      </c>
      <c r="Y1092">
        <v>6</v>
      </c>
      <c r="Z1092">
        <v>39</v>
      </c>
      <c r="AA1092">
        <v>30</v>
      </c>
      <c r="AB1092">
        <f t="shared" si="181"/>
        <v>1937</v>
      </c>
      <c r="AC1092" s="5">
        <f t="shared" si="182"/>
        <v>0.53805555555555551</v>
      </c>
      <c r="AD1092" s="5">
        <f t="shared" si="183"/>
        <v>7.4619444444444447</v>
      </c>
      <c r="AE1092" s="12">
        <f t="shared" si="184"/>
        <v>9.0909090909090912E-2</v>
      </c>
      <c r="AF1092" s="12">
        <f t="shared" si="185"/>
        <v>9.0909090909090912E-2</v>
      </c>
      <c r="AG1092" s="12">
        <f t="shared" si="186"/>
        <v>2.4457070707070705E-2</v>
      </c>
    </row>
    <row r="1093" spans="2:33" x14ac:dyDescent="0.3">
      <c r="B1093">
        <v>57744</v>
      </c>
      <c r="C1093" s="7">
        <v>44117</v>
      </c>
      <c r="D1093">
        <f t="shared" si="176"/>
        <v>2020</v>
      </c>
      <c r="E1093" t="str">
        <f t="shared" si="177"/>
        <v>Q4-2020</v>
      </c>
      <c r="F1093" t="str">
        <f t="shared" si="178"/>
        <v>October</v>
      </c>
      <c r="G1093">
        <f t="shared" si="179"/>
        <v>42</v>
      </c>
      <c r="H1093" t="str">
        <f t="shared" si="180"/>
        <v>Tuesday</v>
      </c>
      <c r="I1093">
        <v>2</v>
      </c>
      <c r="J1093">
        <v>19</v>
      </c>
      <c r="K1093">
        <v>23</v>
      </c>
      <c r="L1093">
        <v>0</v>
      </c>
      <c r="M1093">
        <v>0</v>
      </c>
      <c r="N1093">
        <v>19</v>
      </c>
      <c r="O1093">
        <v>57</v>
      </c>
      <c r="P1093">
        <v>21</v>
      </c>
      <c r="Q1093">
        <v>35</v>
      </c>
      <c r="R1093">
        <v>2</v>
      </c>
      <c r="S1093">
        <v>28</v>
      </c>
      <c r="T1093">
        <v>19</v>
      </c>
      <c r="U1093">
        <v>20</v>
      </c>
      <c r="V1093">
        <v>2</v>
      </c>
      <c r="W1093">
        <v>0</v>
      </c>
      <c r="X1093">
        <v>0</v>
      </c>
      <c r="Y1093">
        <v>14</v>
      </c>
      <c r="Z1093">
        <v>73</v>
      </c>
      <c r="AA1093">
        <v>14</v>
      </c>
      <c r="AB1093">
        <f t="shared" si="181"/>
        <v>766</v>
      </c>
      <c r="AC1093" s="5">
        <f t="shared" si="182"/>
        <v>0.21277777777777779</v>
      </c>
      <c r="AD1093" s="5">
        <f t="shared" si="183"/>
        <v>7.7872222222222218</v>
      </c>
      <c r="AE1093" s="12">
        <f t="shared" si="184"/>
        <v>0.10526315789473684</v>
      </c>
      <c r="AF1093" s="12">
        <f t="shared" si="185"/>
        <v>0.10526315789473684</v>
      </c>
      <c r="AG1093" s="12">
        <f t="shared" si="186"/>
        <v>1.1198830409356725E-2</v>
      </c>
    </row>
    <row r="1094" spans="2:33" x14ac:dyDescent="0.3">
      <c r="B1094">
        <v>57745</v>
      </c>
      <c r="C1094" s="7">
        <v>44118</v>
      </c>
      <c r="D1094">
        <f t="shared" si="176"/>
        <v>2020</v>
      </c>
      <c r="E1094" t="str">
        <f t="shared" si="177"/>
        <v>Q4-2020</v>
      </c>
      <c r="F1094" t="str">
        <f t="shared" si="178"/>
        <v>October</v>
      </c>
      <c r="G1094">
        <f t="shared" si="179"/>
        <v>42</v>
      </c>
      <c r="H1094" t="str">
        <f t="shared" si="180"/>
        <v>Wednesday</v>
      </c>
      <c r="I1094">
        <v>1</v>
      </c>
      <c r="J1094">
        <v>23</v>
      </c>
      <c r="K1094">
        <v>28</v>
      </c>
      <c r="L1094">
        <v>0</v>
      </c>
      <c r="M1094">
        <v>0</v>
      </c>
      <c r="N1094">
        <v>23</v>
      </c>
      <c r="O1094">
        <v>48</v>
      </c>
      <c r="P1094">
        <v>20</v>
      </c>
      <c r="Q1094">
        <v>37</v>
      </c>
      <c r="R1094">
        <v>2</v>
      </c>
      <c r="S1094">
        <v>28</v>
      </c>
      <c r="T1094">
        <v>18</v>
      </c>
      <c r="U1094">
        <v>27</v>
      </c>
      <c r="V1094">
        <v>2</v>
      </c>
      <c r="W1094">
        <v>0</v>
      </c>
      <c r="X1094">
        <v>0</v>
      </c>
      <c r="Y1094">
        <v>13</v>
      </c>
      <c r="Z1094">
        <v>66</v>
      </c>
      <c r="AA1094">
        <v>20</v>
      </c>
      <c r="AB1094">
        <f t="shared" si="181"/>
        <v>3444</v>
      </c>
      <c r="AC1094" s="5">
        <f t="shared" si="182"/>
        <v>0.95666666666666667</v>
      </c>
      <c r="AD1094" s="5">
        <f t="shared" si="183"/>
        <v>7.043333333333333</v>
      </c>
      <c r="AE1094" s="12">
        <f t="shared" si="184"/>
        <v>8.6956521739130432E-2</v>
      </c>
      <c r="AF1094" s="12">
        <f t="shared" si="185"/>
        <v>8.6956521739130432E-2</v>
      </c>
      <c r="AG1094" s="12">
        <f t="shared" si="186"/>
        <v>4.1594202898550724E-2</v>
      </c>
    </row>
    <row r="1095" spans="2:33" x14ac:dyDescent="0.3">
      <c r="B1095">
        <v>57746</v>
      </c>
      <c r="C1095" s="7">
        <v>44118</v>
      </c>
      <c r="D1095">
        <f t="shared" si="176"/>
        <v>2020</v>
      </c>
      <c r="E1095" t="str">
        <f t="shared" si="177"/>
        <v>Q4-2020</v>
      </c>
      <c r="F1095" t="str">
        <f t="shared" si="178"/>
        <v>October</v>
      </c>
      <c r="G1095">
        <f t="shared" si="179"/>
        <v>42</v>
      </c>
      <c r="H1095" t="str">
        <f t="shared" si="180"/>
        <v>Wednesday</v>
      </c>
      <c r="I1095">
        <v>2</v>
      </c>
      <c r="J1095">
        <v>21</v>
      </c>
      <c r="K1095">
        <v>25</v>
      </c>
      <c r="L1095">
        <v>0</v>
      </c>
      <c r="M1095">
        <v>0</v>
      </c>
      <c r="N1095">
        <v>21</v>
      </c>
      <c r="O1095">
        <v>65</v>
      </c>
      <c r="P1095">
        <v>20</v>
      </c>
      <c r="Q1095">
        <v>38</v>
      </c>
      <c r="R1095">
        <v>1</v>
      </c>
      <c r="S1095">
        <v>16</v>
      </c>
      <c r="T1095">
        <v>18</v>
      </c>
      <c r="U1095">
        <v>11</v>
      </c>
      <c r="V1095">
        <v>1</v>
      </c>
      <c r="W1095">
        <v>0</v>
      </c>
      <c r="X1095">
        <v>0</v>
      </c>
      <c r="Y1095">
        <v>9</v>
      </c>
      <c r="Z1095">
        <v>50</v>
      </c>
      <c r="AA1095">
        <v>25</v>
      </c>
      <c r="AB1095">
        <f t="shared" si="181"/>
        <v>2339</v>
      </c>
      <c r="AC1095" s="5">
        <f t="shared" si="182"/>
        <v>0.6497222222222222</v>
      </c>
      <c r="AD1095" s="5">
        <f t="shared" si="183"/>
        <v>7.3502777777777775</v>
      </c>
      <c r="AE1095" s="12">
        <f t="shared" si="184"/>
        <v>4.7619047619047616E-2</v>
      </c>
      <c r="AF1095" s="12">
        <f t="shared" si="185"/>
        <v>4.7619047619047616E-2</v>
      </c>
      <c r="AG1095" s="12">
        <f t="shared" si="186"/>
        <v>3.093915343915344E-2</v>
      </c>
    </row>
    <row r="1096" spans="2:33" x14ac:dyDescent="0.3">
      <c r="B1096">
        <v>57747</v>
      </c>
      <c r="C1096" s="7">
        <v>44119</v>
      </c>
      <c r="D1096">
        <f t="shared" si="176"/>
        <v>2020</v>
      </c>
      <c r="E1096" t="str">
        <f t="shared" si="177"/>
        <v>Q4-2020</v>
      </c>
      <c r="F1096" t="str">
        <f t="shared" si="178"/>
        <v>October</v>
      </c>
      <c r="G1096">
        <f t="shared" si="179"/>
        <v>42</v>
      </c>
      <c r="H1096" t="str">
        <f t="shared" si="180"/>
        <v>Thursday</v>
      </c>
      <c r="I1096">
        <v>1</v>
      </c>
      <c r="J1096">
        <v>24</v>
      </c>
      <c r="K1096">
        <v>22</v>
      </c>
      <c r="L1096">
        <v>0</v>
      </c>
      <c r="M1096">
        <v>0</v>
      </c>
      <c r="N1096">
        <v>24</v>
      </c>
      <c r="O1096">
        <v>82</v>
      </c>
      <c r="P1096">
        <v>20</v>
      </c>
      <c r="Q1096">
        <v>37</v>
      </c>
      <c r="R1096">
        <v>3</v>
      </c>
      <c r="S1096">
        <v>24</v>
      </c>
      <c r="T1096">
        <v>19</v>
      </c>
      <c r="U1096">
        <v>15</v>
      </c>
      <c r="V1096">
        <v>2</v>
      </c>
      <c r="W1096">
        <v>0</v>
      </c>
      <c r="X1096">
        <v>1</v>
      </c>
      <c r="Y1096">
        <v>17</v>
      </c>
      <c r="Z1096">
        <v>35</v>
      </c>
      <c r="AA1096">
        <v>29</v>
      </c>
      <c r="AB1096">
        <f t="shared" si="181"/>
        <v>4001</v>
      </c>
      <c r="AC1096" s="5">
        <f t="shared" si="182"/>
        <v>1.111388888888889</v>
      </c>
      <c r="AD1096" s="5">
        <f t="shared" si="183"/>
        <v>6.8886111111111106</v>
      </c>
      <c r="AE1096" s="12">
        <f t="shared" si="184"/>
        <v>0.125</v>
      </c>
      <c r="AF1096" s="12">
        <f t="shared" si="185"/>
        <v>0.125</v>
      </c>
      <c r="AG1096" s="12">
        <f t="shared" si="186"/>
        <v>4.6307870370370374E-2</v>
      </c>
    </row>
    <row r="1097" spans="2:33" x14ac:dyDescent="0.3">
      <c r="B1097">
        <v>57748</v>
      </c>
      <c r="C1097" s="7">
        <v>44119</v>
      </c>
      <c r="D1097">
        <f t="shared" si="176"/>
        <v>2020</v>
      </c>
      <c r="E1097" t="str">
        <f t="shared" si="177"/>
        <v>Q4-2020</v>
      </c>
      <c r="F1097" t="str">
        <f t="shared" si="178"/>
        <v>October</v>
      </c>
      <c r="G1097">
        <f t="shared" si="179"/>
        <v>42</v>
      </c>
      <c r="H1097" t="str">
        <f t="shared" si="180"/>
        <v>Thursday</v>
      </c>
      <c r="I1097">
        <v>2</v>
      </c>
      <c r="J1097">
        <v>22</v>
      </c>
      <c r="K1097">
        <v>27</v>
      </c>
      <c r="L1097">
        <v>0</v>
      </c>
      <c r="M1097">
        <v>0</v>
      </c>
      <c r="N1097">
        <v>22</v>
      </c>
      <c r="O1097">
        <v>74</v>
      </c>
      <c r="P1097">
        <v>19</v>
      </c>
      <c r="Q1097">
        <v>36</v>
      </c>
      <c r="R1097">
        <v>1</v>
      </c>
      <c r="S1097">
        <v>24</v>
      </c>
      <c r="T1097">
        <v>18</v>
      </c>
      <c r="U1097">
        <v>21</v>
      </c>
      <c r="V1097">
        <v>1</v>
      </c>
      <c r="W1097">
        <v>0</v>
      </c>
      <c r="X1097">
        <v>0</v>
      </c>
      <c r="Y1097">
        <v>16</v>
      </c>
      <c r="Z1097">
        <v>27</v>
      </c>
      <c r="AA1097">
        <v>15</v>
      </c>
      <c r="AB1097">
        <f t="shared" si="181"/>
        <v>3554</v>
      </c>
      <c r="AC1097" s="5">
        <f t="shared" si="182"/>
        <v>0.98722222222222222</v>
      </c>
      <c r="AD1097" s="5">
        <f t="shared" si="183"/>
        <v>7.012777777777778</v>
      </c>
      <c r="AE1097" s="12">
        <f t="shared" si="184"/>
        <v>4.5454545454545456E-2</v>
      </c>
      <c r="AF1097" s="12">
        <f t="shared" si="185"/>
        <v>4.5454545454545456E-2</v>
      </c>
      <c r="AG1097" s="12">
        <f t="shared" si="186"/>
        <v>4.4873737373737371E-2</v>
      </c>
    </row>
    <row r="1098" spans="2:33" x14ac:dyDescent="0.3">
      <c r="B1098">
        <v>57749</v>
      </c>
      <c r="C1098" s="7">
        <v>44120</v>
      </c>
      <c r="D1098">
        <f t="shared" si="176"/>
        <v>2020</v>
      </c>
      <c r="E1098" t="str">
        <f t="shared" si="177"/>
        <v>Q4-2020</v>
      </c>
      <c r="F1098" t="str">
        <f t="shared" si="178"/>
        <v>October</v>
      </c>
      <c r="G1098">
        <f t="shared" si="179"/>
        <v>42</v>
      </c>
      <c r="H1098" t="str">
        <f t="shared" si="180"/>
        <v>Friday</v>
      </c>
      <c r="I1098">
        <v>1</v>
      </c>
      <c r="J1098">
        <v>25</v>
      </c>
      <c r="K1098">
        <v>24</v>
      </c>
      <c r="L1098">
        <v>0</v>
      </c>
      <c r="M1098">
        <v>0</v>
      </c>
      <c r="N1098">
        <v>25</v>
      </c>
      <c r="O1098">
        <v>31</v>
      </c>
      <c r="P1098">
        <v>19</v>
      </c>
      <c r="Q1098">
        <v>40</v>
      </c>
      <c r="R1098">
        <v>2</v>
      </c>
      <c r="S1098">
        <v>12</v>
      </c>
      <c r="T1098">
        <v>18</v>
      </c>
      <c r="U1098">
        <v>26</v>
      </c>
      <c r="V1098">
        <v>2</v>
      </c>
      <c r="W1098">
        <v>0</v>
      </c>
      <c r="X1098">
        <v>0</v>
      </c>
      <c r="Y1098">
        <v>11</v>
      </c>
      <c r="Z1098">
        <v>62</v>
      </c>
      <c r="AA1098">
        <v>19</v>
      </c>
      <c r="AB1098">
        <f t="shared" si="181"/>
        <v>4691</v>
      </c>
      <c r="AC1098" s="5">
        <f t="shared" si="182"/>
        <v>1.3030555555555556</v>
      </c>
      <c r="AD1098" s="5">
        <f t="shared" si="183"/>
        <v>6.6969444444444441</v>
      </c>
      <c r="AE1098" s="12">
        <f t="shared" si="184"/>
        <v>0.08</v>
      </c>
      <c r="AF1098" s="12">
        <f t="shared" si="185"/>
        <v>0.08</v>
      </c>
      <c r="AG1098" s="12">
        <f t="shared" si="186"/>
        <v>5.2122222222222223E-2</v>
      </c>
    </row>
    <row r="1099" spans="2:33" x14ac:dyDescent="0.3">
      <c r="B1099">
        <v>57750</v>
      </c>
      <c r="C1099" s="7">
        <v>44120</v>
      </c>
      <c r="D1099">
        <f t="shared" si="176"/>
        <v>2020</v>
      </c>
      <c r="E1099" t="str">
        <f t="shared" si="177"/>
        <v>Q4-2020</v>
      </c>
      <c r="F1099" t="str">
        <f t="shared" si="178"/>
        <v>October</v>
      </c>
      <c r="G1099">
        <f t="shared" si="179"/>
        <v>42</v>
      </c>
      <c r="H1099" t="str">
        <f t="shared" si="180"/>
        <v>Friday</v>
      </c>
      <c r="I1099">
        <v>2</v>
      </c>
      <c r="J1099">
        <v>22</v>
      </c>
      <c r="K1099">
        <v>21</v>
      </c>
      <c r="L1099">
        <v>0</v>
      </c>
      <c r="M1099">
        <v>0</v>
      </c>
      <c r="N1099">
        <v>22</v>
      </c>
      <c r="O1099">
        <v>48</v>
      </c>
      <c r="P1099">
        <v>19</v>
      </c>
      <c r="Q1099">
        <v>37</v>
      </c>
      <c r="R1099">
        <v>2</v>
      </c>
      <c r="S1099">
        <v>20</v>
      </c>
      <c r="T1099">
        <v>19</v>
      </c>
      <c r="U1099">
        <v>30</v>
      </c>
      <c r="V1099">
        <v>2</v>
      </c>
      <c r="W1099">
        <v>0</v>
      </c>
      <c r="X1099">
        <v>0</v>
      </c>
      <c r="Y1099">
        <v>7</v>
      </c>
      <c r="Z1099">
        <v>46</v>
      </c>
      <c r="AA1099">
        <v>24</v>
      </c>
      <c r="AB1099">
        <f t="shared" si="181"/>
        <v>3579</v>
      </c>
      <c r="AC1099" s="5">
        <f t="shared" si="182"/>
        <v>0.99416666666666664</v>
      </c>
      <c r="AD1099" s="5">
        <f t="shared" si="183"/>
        <v>7.0058333333333334</v>
      </c>
      <c r="AE1099" s="12">
        <f t="shared" si="184"/>
        <v>9.0909090909090912E-2</v>
      </c>
      <c r="AF1099" s="12">
        <f t="shared" si="185"/>
        <v>9.0909090909090912E-2</v>
      </c>
      <c r="AG1099" s="12">
        <f t="shared" si="186"/>
        <v>4.5189393939393939E-2</v>
      </c>
    </row>
    <row r="1100" spans="2:33" x14ac:dyDescent="0.3">
      <c r="B1100">
        <v>57751</v>
      </c>
      <c r="C1100" s="7">
        <v>44121</v>
      </c>
      <c r="D1100">
        <f t="shared" si="176"/>
        <v>2020</v>
      </c>
      <c r="E1100" t="str">
        <f t="shared" si="177"/>
        <v>Q4-2020</v>
      </c>
      <c r="F1100" t="str">
        <f t="shared" si="178"/>
        <v>October</v>
      </c>
      <c r="G1100">
        <f t="shared" si="179"/>
        <v>42</v>
      </c>
      <c r="H1100" t="str">
        <f t="shared" si="180"/>
        <v>Saturday</v>
      </c>
      <c r="I1100">
        <v>1</v>
      </c>
      <c r="J1100">
        <v>22</v>
      </c>
      <c r="K1100">
        <v>26</v>
      </c>
      <c r="L1100">
        <v>0</v>
      </c>
      <c r="M1100">
        <v>0</v>
      </c>
      <c r="N1100">
        <v>22</v>
      </c>
      <c r="O1100">
        <v>40</v>
      </c>
      <c r="P1100">
        <v>21</v>
      </c>
      <c r="Q1100">
        <v>38</v>
      </c>
      <c r="R1100">
        <v>2</v>
      </c>
      <c r="S1100">
        <v>20</v>
      </c>
      <c r="T1100">
        <v>18</v>
      </c>
      <c r="U1100">
        <v>16</v>
      </c>
      <c r="V1100">
        <v>2</v>
      </c>
      <c r="W1100">
        <v>0</v>
      </c>
      <c r="X1100">
        <v>0</v>
      </c>
      <c r="Y1100">
        <v>6</v>
      </c>
      <c r="Z1100">
        <v>39</v>
      </c>
      <c r="AA1100">
        <v>30</v>
      </c>
      <c r="AB1100">
        <f t="shared" si="181"/>
        <v>1937</v>
      </c>
      <c r="AC1100" s="5">
        <f t="shared" si="182"/>
        <v>0.53805555555555551</v>
      </c>
      <c r="AD1100" s="5">
        <f t="shared" si="183"/>
        <v>7.4619444444444447</v>
      </c>
      <c r="AE1100" s="12">
        <f t="shared" si="184"/>
        <v>9.0909090909090912E-2</v>
      </c>
      <c r="AF1100" s="12">
        <f t="shared" si="185"/>
        <v>9.0909090909090912E-2</v>
      </c>
      <c r="AG1100" s="12">
        <f t="shared" si="186"/>
        <v>2.4457070707070705E-2</v>
      </c>
    </row>
    <row r="1101" spans="2:33" x14ac:dyDescent="0.3">
      <c r="B1101">
        <v>57752</v>
      </c>
      <c r="C1101" s="7">
        <v>44123</v>
      </c>
      <c r="D1101">
        <f t="shared" si="176"/>
        <v>2020</v>
      </c>
      <c r="E1101" t="str">
        <f t="shared" si="177"/>
        <v>Q4-2020</v>
      </c>
      <c r="F1101" t="str">
        <f t="shared" si="178"/>
        <v>October</v>
      </c>
      <c r="G1101">
        <f t="shared" si="179"/>
        <v>43</v>
      </c>
      <c r="H1101" t="str">
        <f t="shared" si="180"/>
        <v>Monday</v>
      </c>
      <c r="I1101">
        <v>1</v>
      </c>
      <c r="J1101">
        <v>22</v>
      </c>
      <c r="K1101">
        <v>23</v>
      </c>
      <c r="L1101">
        <v>0</v>
      </c>
      <c r="M1101">
        <v>0</v>
      </c>
      <c r="N1101">
        <v>22</v>
      </c>
      <c r="O1101">
        <v>57</v>
      </c>
      <c r="P1101">
        <v>21</v>
      </c>
      <c r="Q1101">
        <v>36</v>
      </c>
      <c r="R1101">
        <v>3</v>
      </c>
      <c r="S1101">
        <v>28</v>
      </c>
      <c r="T1101">
        <v>19</v>
      </c>
      <c r="U1101">
        <v>20</v>
      </c>
      <c r="V1101">
        <v>3</v>
      </c>
      <c r="W1101">
        <v>0</v>
      </c>
      <c r="X1101">
        <v>0</v>
      </c>
      <c r="Y1101">
        <v>14</v>
      </c>
      <c r="Z1101">
        <v>73</v>
      </c>
      <c r="AA1101">
        <v>14</v>
      </c>
      <c r="AB1101">
        <f t="shared" si="181"/>
        <v>2300</v>
      </c>
      <c r="AC1101" s="5">
        <f t="shared" si="182"/>
        <v>0.63888888888888884</v>
      </c>
      <c r="AD1101" s="5">
        <f t="shared" si="183"/>
        <v>7.3611111111111107</v>
      </c>
      <c r="AE1101" s="12">
        <f t="shared" si="184"/>
        <v>0.13636363636363635</v>
      </c>
      <c r="AF1101" s="12">
        <f t="shared" si="185"/>
        <v>0.13636363636363635</v>
      </c>
      <c r="AG1101" s="12">
        <f t="shared" si="186"/>
        <v>2.9040404040404037E-2</v>
      </c>
    </row>
    <row r="1102" spans="2:33" x14ac:dyDescent="0.3">
      <c r="B1102">
        <v>57753</v>
      </c>
      <c r="C1102" s="7">
        <v>44123</v>
      </c>
      <c r="D1102">
        <f t="shared" si="176"/>
        <v>2020</v>
      </c>
      <c r="E1102" t="str">
        <f t="shared" si="177"/>
        <v>Q4-2020</v>
      </c>
      <c r="F1102" t="str">
        <f t="shared" si="178"/>
        <v>October</v>
      </c>
      <c r="G1102">
        <f t="shared" si="179"/>
        <v>43</v>
      </c>
      <c r="H1102" t="str">
        <f t="shared" si="180"/>
        <v>Monday</v>
      </c>
      <c r="I1102">
        <v>2</v>
      </c>
      <c r="J1102">
        <v>20</v>
      </c>
      <c r="K1102">
        <v>28</v>
      </c>
      <c r="L1102">
        <v>0</v>
      </c>
      <c r="M1102">
        <v>0</v>
      </c>
      <c r="N1102">
        <v>20</v>
      </c>
      <c r="O1102">
        <v>48</v>
      </c>
      <c r="P1102">
        <v>20</v>
      </c>
      <c r="Q1102">
        <v>36</v>
      </c>
      <c r="R1102">
        <v>1</v>
      </c>
      <c r="S1102">
        <v>28</v>
      </c>
      <c r="T1102">
        <v>18</v>
      </c>
      <c r="U1102">
        <v>27</v>
      </c>
      <c r="V1102">
        <v>1</v>
      </c>
      <c r="W1102">
        <v>0</v>
      </c>
      <c r="X1102">
        <v>0</v>
      </c>
      <c r="Y1102">
        <v>13</v>
      </c>
      <c r="Z1102">
        <v>66</v>
      </c>
      <c r="AA1102">
        <v>20</v>
      </c>
      <c r="AB1102">
        <f t="shared" si="181"/>
        <v>1622</v>
      </c>
      <c r="AC1102" s="5">
        <f t="shared" si="182"/>
        <v>0.45055555555555554</v>
      </c>
      <c r="AD1102" s="5">
        <f t="shared" si="183"/>
        <v>7.5494444444444442</v>
      </c>
      <c r="AE1102" s="12">
        <f t="shared" si="184"/>
        <v>0.05</v>
      </c>
      <c r="AF1102" s="12">
        <f t="shared" si="185"/>
        <v>0.05</v>
      </c>
      <c r="AG1102" s="12">
        <f t="shared" si="186"/>
        <v>2.2527777777777779E-2</v>
      </c>
    </row>
    <row r="1103" spans="2:33" x14ac:dyDescent="0.3">
      <c r="B1103">
        <v>57754</v>
      </c>
      <c r="C1103" s="7">
        <v>44124</v>
      </c>
      <c r="D1103">
        <f t="shared" si="176"/>
        <v>2020</v>
      </c>
      <c r="E1103" t="str">
        <f t="shared" si="177"/>
        <v>Q4-2020</v>
      </c>
      <c r="F1103" t="str">
        <f t="shared" si="178"/>
        <v>October</v>
      </c>
      <c r="G1103">
        <f t="shared" si="179"/>
        <v>43</v>
      </c>
      <c r="H1103" t="str">
        <f t="shared" si="180"/>
        <v>Tuesday</v>
      </c>
      <c r="I1103">
        <v>1</v>
      </c>
      <c r="J1103">
        <v>24</v>
      </c>
      <c r="K1103">
        <v>25</v>
      </c>
      <c r="L1103">
        <v>0</v>
      </c>
      <c r="M1103">
        <v>0</v>
      </c>
      <c r="N1103">
        <v>24</v>
      </c>
      <c r="O1103">
        <v>65</v>
      </c>
      <c r="P1103">
        <v>20</v>
      </c>
      <c r="Q1103">
        <v>39</v>
      </c>
      <c r="R1103">
        <v>2</v>
      </c>
      <c r="S1103">
        <v>16</v>
      </c>
      <c r="T1103">
        <v>18</v>
      </c>
      <c r="U1103">
        <v>11</v>
      </c>
      <c r="V1103">
        <v>2</v>
      </c>
      <c r="W1103">
        <v>0</v>
      </c>
      <c r="X1103">
        <v>0</v>
      </c>
      <c r="Y1103">
        <v>9</v>
      </c>
      <c r="Z1103">
        <v>50</v>
      </c>
      <c r="AA1103">
        <v>25</v>
      </c>
      <c r="AB1103">
        <f t="shared" si="181"/>
        <v>3314</v>
      </c>
      <c r="AC1103" s="5">
        <f t="shared" si="182"/>
        <v>0.92055555555555557</v>
      </c>
      <c r="AD1103" s="5">
        <f t="shared" si="183"/>
        <v>7.0794444444444444</v>
      </c>
      <c r="AE1103" s="12">
        <f t="shared" si="184"/>
        <v>8.3333333333333329E-2</v>
      </c>
      <c r="AF1103" s="12">
        <f t="shared" si="185"/>
        <v>8.3333333333333329E-2</v>
      </c>
      <c r="AG1103" s="12">
        <f t="shared" si="186"/>
        <v>3.8356481481481484E-2</v>
      </c>
    </row>
    <row r="1104" spans="2:33" x14ac:dyDescent="0.3">
      <c r="B1104">
        <v>57755</v>
      </c>
      <c r="C1104" s="7">
        <v>44124</v>
      </c>
      <c r="D1104">
        <f t="shared" si="176"/>
        <v>2020</v>
      </c>
      <c r="E1104" t="str">
        <f t="shared" si="177"/>
        <v>Q4-2020</v>
      </c>
      <c r="F1104" t="str">
        <f t="shared" si="178"/>
        <v>October</v>
      </c>
      <c r="G1104">
        <f t="shared" si="179"/>
        <v>43</v>
      </c>
      <c r="H1104" t="str">
        <f t="shared" si="180"/>
        <v>Tuesday</v>
      </c>
      <c r="I1104">
        <v>2</v>
      </c>
      <c r="J1104">
        <v>21</v>
      </c>
      <c r="K1104">
        <v>19</v>
      </c>
      <c r="L1104">
        <v>0</v>
      </c>
      <c r="M1104">
        <v>0</v>
      </c>
      <c r="N1104">
        <v>21</v>
      </c>
      <c r="O1104">
        <v>76</v>
      </c>
      <c r="P1104">
        <v>19</v>
      </c>
      <c r="Q1104">
        <v>38</v>
      </c>
      <c r="R1104">
        <v>2</v>
      </c>
      <c r="S1104">
        <v>25</v>
      </c>
      <c r="T1104">
        <v>23</v>
      </c>
      <c r="U1104">
        <v>18</v>
      </c>
      <c r="V1104">
        <v>2</v>
      </c>
      <c r="W1104">
        <v>0</v>
      </c>
      <c r="X1104">
        <v>0</v>
      </c>
      <c r="Y1104">
        <v>15</v>
      </c>
      <c r="Z1104">
        <v>32</v>
      </c>
      <c r="AA1104">
        <v>11</v>
      </c>
      <c r="AB1104">
        <f t="shared" si="181"/>
        <v>3196</v>
      </c>
      <c r="AC1104" s="5">
        <f t="shared" si="182"/>
        <v>0.88777777777777778</v>
      </c>
      <c r="AD1104" s="5">
        <f t="shared" si="183"/>
        <v>7.112222222222222</v>
      </c>
      <c r="AE1104" s="12">
        <f t="shared" si="184"/>
        <v>9.5238095238095233E-2</v>
      </c>
      <c r="AF1104" s="12">
        <f t="shared" si="185"/>
        <v>9.5238095238095233E-2</v>
      </c>
      <c r="AG1104" s="12">
        <f t="shared" si="186"/>
        <v>4.2275132275132278E-2</v>
      </c>
    </row>
    <row r="1105" spans="2:33" x14ac:dyDescent="0.3">
      <c r="B1105">
        <v>57756</v>
      </c>
      <c r="C1105" s="7">
        <v>44125</v>
      </c>
      <c r="D1105">
        <f t="shared" si="176"/>
        <v>2020</v>
      </c>
      <c r="E1105" t="str">
        <f t="shared" si="177"/>
        <v>Q4-2020</v>
      </c>
      <c r="F1105" t="str">
        <f t="shared" si="178"/>
        <v>October</v>
      </c>
      <c r="G1105">
        <f t="shared" si="179"/>
        <v>43</v>
      </c>
      <c r="H1105" t="str">
        <f t="shared" si="180"/>
        <v>Wednesday</v>
      </c>
      <c r="I1105">
        <v>1</v>
      </c>
      <c r="J1105">
        <v>26</v>
      </c>
      <c r="K1105">
        <v>24</v>
      </c>
      <c r="L1105">
        <v>0</v>
      </c>
      <c r="M1105">
        <v>0</v>
      </c>
      <c r="N1105">
        <v>26</v>
      </c>
      <c r="O1105">
        <v>68</v>
      </c>
      <c r="P1105">
        <v>21</v>
      </c>
      <c r="Q1105">
        <v>40</v>
      </c>
      <c r="R1105">
        <v>2</v>
      </c>
      <c r="S1105">
        <v>25</v>
      </c>
      <c r="T1105">
        <v>22</v>
      </c>
      <c r="U1105">
        <v>24</v>
      </c>
      <c r="V1105">
        <v>2</v>
      </c>
      <c r="W1105">
        <v>0</v>
      </c>
      <c r="X1105">
        <v>0</v>
      </c>
      <c r="Y1105">
        <v>15</v>
      </c>
      <c r="Z1105">
        <v>75</v>
      </c>
      <c r="AA1105">
        <v>17</v>
      </c>
      <c r="AB1105">
        <f t="shared" si="181"/>
        <v>5574</v>
      </c>
      <c r="AC1105" s="5">
        <f t="shared" si="182"/>
        <v>1.5483333333333333</v>
      </c>
      <c r="AD1105" s="5">
        <f t="shared" si="183"/>
        <v>6.4516666666666662</v>
      </c>
      <c r="AE1105" s="12">
        <f t="shared" si="184"/>
        <v>7.6923076923076927E-2</v>
      </c>
      <c r="AF1105" s="12">
        <f t="shared" si="185"/>
        <v>7.6923076923076927E-2</v>
      </c>
      <c r="AG1105" s="12">
        <f t="shared" si="186"/>
        <v>5.9551282051282052E-2</v>
      </c>
    </row>
    <row r="1106" spans="2:33" x14ac:dyDescent="0.3">
      <c r="B1106">
        <v>57757</v>
      </c>
      <c r="C1106" s="7">
        <v>44125</v>
      </c>
      <c r="D1106">
        <f t="shared" si="176"/>
        <v>2020</v>
      </c>
      <c r="E1106" t="str">
        <f t="shared" si="177"/>
        <v>Q4-2020</v>
      </c>
      <c r="F1106" t="str">
        <f t="shared" si="178"/>
        <v>October</v>
      </c>
      <c r="G1106">
        <f t="shared" si="179"/>
        <v>43</v>
      </c>
      <c r="H1106" t="str">
        <f t="shared" si="180"/>
        <v>Wednesday</v>
      </c>
      <c r="I1106">
        <v>2</v>
      </c>
      <c r="J1106">
        <v>23</v>
      </c>
      <c r="K1106">
        <v>21</v>
      </c>
      <c r="L1106">
        <v>0</v>
      </c>
      <c r="M1106">
        <v>0</v>
      </c>
      <c r="N1106">
        <v>23</v>
      </c>
      <c r="O1106">
        <v>85</v>
      </c>
      <c r="P1106">
        <v>21</v>
      </c>
      <c r="Q1106">
        <v>36</v>
      </c>
      <c r="R1106">
        <v>2</v>
      </c>
      <c r="S1106">
        <v>13</v>
      </c>
      <c r="T1106">
        <v>22</v>
      </c>
      <c r="U1106">
        <v>28</v>
      </c>
      <c r="V1106">
        <v>2</v>
      </c>
      <c r="W1106">
        <v>0</v>
      </c>
      <c r="X1106">
        <v>0</v>
      </c>
      <c r="Y1106">
        <v>10</v>
      </c>
      <c r="Z1106">
        <v>59</v>
      </c>
      <c r="AA1106">
        <v>21</v>
      </c>
      <c r="AB1106">
        <f t="shared" si="181"/>
        <v>3969</v>
      </c>
      <c r="AC1106" s="5">
        <f t="shared" si="182"/>
        <v>1.1025</v>
      </c>
      <c r="AD1106" s="5">
        <f t="shared" si="183"/>
        <v>6.8975</v>
      </c>
      <c r="AE1106" s="12">
        <f t="shared" si="184"/>
        <v>8.6956521739130432E-2</v>
      </c>
      <c r="AF1106" s="12">
        <f t="shared" si="185"/>
        <v>8.6956521739130432E-2</v>
      </c>
      <c r="AG1106" s="12">
        <f t="shared" si="186"/>
        <v>4.7934782608695652E-2</v>
      </c>
    </row>
    <row r="1107" spans="2:33" x14ac:dyDescent="0.3">
      <c r="B1107">
        <v>57758</v>
      </c>
      <c r="C1107" s="7">
        <v>44126</v>
      </c>
      <c r="D1107">
        <f t="shared" si="176"/>
        <v>2020</v>
      </c>
      <c r="E1107" t="str">
        <f t="shared" si="177"/>
        <v>Q4-2020</v>
      </c>
      <c r="F1107" t="str">
        <f t="shared" si="178"/>
        <v>October</v>
      </c>
      <c r="G1107">
        <f t="shared" si="179"/>
        <v>43</v>
      </c>
      <c r="H1107" t="str">
        <f t="shared" si="180"/>
        <v>Thursday</v>
      </c>
      <c r="I1107">
        <v>1</v>
      </c>
      <c r="J1107">
        <v>26</v>
      </c>
      <c r="K1107">
        <v>18</v>
      </c>
      <c r="L1107">
        <v>0</v>
      </c>
      <c r="M1107">
        <v>0</v>
      </c>
      <c r="N1107">
        <v>26</v>
      </c>
      <c r="O1107">
        <v>42</v>
      </c>
      <c r="P1107">
        <v>21</v>
      </c>
      <c r="Q1107">
        <v>40</v>
      </c>
      <c r="R1107">
        <v>3</v>
      </c>
      <c r="S1107">
        <v>21</v>
      </c>
      <c r="T1107">
        <v>23</v>
      </c>
      <c r="U1107">
        <v>12</v>
      </c>
      <c r="V1107">
        <v>2</v>
      </c>
      <c r="W1107">
        <v>0</v>
      </c>
      <c r="X1107">
        <v>1</v>
      </c>
      <c r="Y1107">
        <v>18</v>
      </c>
      <c r="Z1107">
        <v>44</v>
      </c>
      <c r="AA1107">
        <v>26</v>
      </c>
      <c r="AB1107">
        <f t="shared" si="181"/>
        <v>3533</v>
      </c>
      <c r="AC1107" s="5">
        <f t="shared" si="182"/>
        <v>0.98138888888888887</v>
      </c>
      <c r="AD1107" s="5">
        <f t="shared" si="183"/>
        <v>7.0186111111111114</v>
      </c>
      <c r="AE1107" s="12">
        <f t="shared" si="184"/>
        <v>0.11538461538461539</v>
      </c>
      <c r="AF1107" s="12">
        <f t="shared" si="185"/>
        <v>0.11538461538461539</v>
      </c>
      <c r="AG1107" s="12">
        <f t="shared" si="186"/>
        <v>3.7745726495726495E-2</v>
      </c>
    </row>
    <row r="1108" spans="2:33" x14ac:dyDescent="0.3">
      <c r="B1108">
        <v>57759</v>
      </c>
      <c r="C1108" s="7">
        <v>44126</v>
      </c>
      <c r="D1108">
        <f t="shared" si="176"/>
        <v>2020</v>
      </c>
      <c r="E1108" t="str">
        <f t="shared" si="177"/>
        <v>Q4-2020</v>
      </c>
      <c r="F1108" t="str">
        <f t="shared" si="178"/>
        <v>October</v>
      </c>
      <c r="G1108">
        <f t="shared" si="179"/>
        <v>43</v>
      </c>
      <c r="H1108" t="str">
        <f t="shared" si="180"/>
        <v>Thursday</v>
      </c>
      <c r="I1108">
        <v>2</v>
      </c>
      <c r="J1108">
        <v>20</v>
      </c>
      <c r="K1108">
        <v>23</v>
      </c>
      <c r="L1108">
        <v>0</v>
      </c>
      <c r="M1108">
        <v>0</v>
      </c>
      <c r="N1108">
        <v>20</v>
      </c>
      <c r="O1108">
        <v>33</v>
      </c>
      <c r="P1108">
        <v>20</v>
      </c>
      <c r="Q1108">
        <v>40</v>
      </c>
      <c r="R1108">
        <v>2</v>
      </c>
      <c r="S1108">
        <v>21</v>
      </c>
      <c r="T1108">
        <v>22</v>
      </c>
      <c r="U1108">
        <v>19</v>
      </c>
      <c r="V1108">
        <v>2</v>
      </c>
      <c r="W1108">
        <v>0</v>
      </c>
      <c r="X1108">
        <v>0</v>
      </c>
      <c r="Y1108">
        <v>17</v>
      </c>
      <c r="Z1108">
        <v>36</v>
      </c>
      <c r="AA1108">
        <v>12</v>
      </c>
      <c r="AB1108">
        <f t="shared" si="181"/>
        <v>1406</v>
      </c>
      <c r="AC1108" s="5">
        <f t="shared" si="182"/>
        <v>0.39055555555555554</v>
      </c>
      <c r="AD1108" s="5">
        <f t="shared" si="183"/>
        <v>7.6094444444444447</v>
      </c>
      <c r="AE1108" s="12">
        <f t="shared" si="184"/>
        <v>0.1</v>
      </c>
      <c r="AF1108" s="12">
        <f t="shared" si="185"/>
        <v>0.1</v>
      </c>
      <c r="AG1108" s="12">
        <f t="shared" si="186"/>
        <v>1.9527777777777776E-2</v>
      </c>
    </row>
    <row r="1109" spans="2:33" x14ac:dyDescent="0.3">
      <c r="B1109">
        <v>57760</v>
      </c>
      <c r="C1109" s="7">
        <v>44127</v>
      </c>
      <c r="D1109">
        <f t="shared" si="176"/>
        <v>2020</v>
      </c>
      <c r="E1109" t="str">
        <f t="shared" si="177"/>
        <v>Q4-2020</v>
      </c>
      <c r="F1109" t="str">
        <f t="shared" si="178"/>
        <v>October</v>
      </c>
      <c r="G1109">
        <f t="shared" si="179"/>
        <v>43</v>
      </c>
      <c r="H1109" t="str">
        <f t="shared" si="180"/>
        <v>Friday</v>
      </c>
      <c r="I1109">
        <v>1</v>
      </c>
      <c r="J1109">
        <v>23</v>
      </c>
      <c r="K1109">
        <v>20</v>
      </c>
      <c r="L1109">
        <v>0</v>
      </c>
      <c r="M1109">
        <v>0</v>
      </c>
      <c r="N1109">
        <v>23</v>
      </c>
      <c r="O1109">
        <v>50</v>
      </c>
      <c r="P1109">
        <v>20</v>
      </c>
      <c r="Q1109">
        <v>38</v>
      </c>
      <c r="R1109">
        <v>3</v>
      </c>
      <c r="S1109">
        <v>29</v>
      </c>
      <c r="T1109">
        <v>22</v>
      </c>
      <c r="U1109">
        <v>23</v>
      </c>
      <c r="V1109">
        <v>2</v>
      </c>
      <c r="W1109">
        <v>0</v>
      </c>
      <c r="X1109">
        <v>1</v>
      </c>
      <c r="Y1109">
        <v>13</v>
      </c>
      <c r="Z1109">
        <v>71</v>
      </c>
      <c r="AA1109">
        <v>16</v>
      </c>
      <c r="AB1109">
        <f t="shared" si="181"/>
        <v>3528</v>
      </c>
      <c r="AC1109" s="5">
        <f t="shared" si="182"/>
        <v>0.98</v>
      </c>
      <c r="AD1109" s="5">
        <f t="shared" si="183"/>
        <v>7.02</v>
      </c>
      <c r="AE1109" s="12">
        <f t="shared" si="184"/>
        <v>0.13043478260869565</v>
      </c>
      <c r="AF1109" s="12">
        <f t="shared" si="185"/>
        <v>0.13043478260869565</v>
      </c>
      <c r="AG1109" s="12">
        <f t="shared" si="186"/>
        <v>4.2608695652173914E-2</v>
      </c>
    </row>
    <row r="1110" spans="2:33" x14ac:dyDescent="0.3">
      <c r="B1110">
        <v>57761</v>
      </c>
      <c r="C1110" s="7">
        <v>44127</v>
      </c>
      <c r="D1110">
        <f t="shared" si="176"/>
        <v>2020</v>
      </c>
      <c r="E1110" t="str">
        <f t="shared" si="177"/>
        <v>Q4-2020</v>
      </c>
      <c r="F1110" t="str">
        <f t="shared" si="178"/>
        <v>October</v>
      </c>
      <c r="G1110">
        <f t="shared" si="179"/>
        <v>43</v>
      </c>
      <c r="H1110" t="str">
        <f t="shared" si="180"/>
        <v>Friday</v>
      </c>
      <c r="I1110">
        <v>2</v>
      </c>
      <c r="J1110">
        <v>21</v>
      </c>
      <c r="K1110">
        <v>25</v>
      </c>
      <c r="L1110">
        <v>0</v>
      </c>
      <c r="M1110">
        <v>0</v>
      </c>
      <c r="N1110">
        <v>21</v>
      </c>
      <c r="O1110">
        <v>42</v>
      </c>
      <c r="P1110">
        <v>20</v>
      </c>
      <c r="Q1110">
        <v>38</v>
      </c>
      <c r="R1110">
        <v>1</v>
      </c>
      <c r="S1110">
        <v>29</v>
      </c>
      <c r="T1110">
        <v>21</v>
      </c>
      <c r="U1110">
        <v>29</v>
      </c>
      <c r="V1110">
        <v>1</v>
      </c>
      <c r="W1110">
        <v>0</v>
      </c>
      <c r="X1110">
        <v>0</v>
      </c>
      <c r="Y1110">
        <v>12</v>
      </c>
      <c r="Z1110">
        <v>63</v>
      </c>
      <c r="AA1110">
        <v>22</v>
      </c>
      <c r="AB1110">
        <f t="shared" si="181"/>
        <v>2280</v>
      </c>
      <c r="AC1110" s="5">
        <f t="shared" si="182"/>
        <v>0.6333333333333333</v>
      </c>
      <c r="AD1110" s="5">
        <f t="shared" si="183"/>
        <v>7.3666666666666671</v>
      </c>
      <c r="AE1110" s="12">
        <f t="shared" si="184"/>
        <v>4.7619047619047616E-2</v>
      </c>
      <c r="AF1110" s="12">
        <f t="shared" si="185"/>
        <v>4.7619047619047616E-2</v>
      </c>
      <c r="AG1110" s="12">
        <f t="shared" si="186"/>
        <v>3.0158730158730156E-2</v>
      </c>
    </row>
    <row r="1111" spans="2:33" x14ac:dyDescent="0.3">
      <c r="B1111">
        <v>57762</v>
      </c>
      <c r="C1111" s="7">
        <v>44128</v>
      </c>
      <c r="D1111">
        <f t="shared" ref="D1111:D1174" si="187">YEAR(C1111)</f>
        <v>2020</v>
      </c>
      <c r="E1111" t="str">
        <f t="shared" ref="E1111:E1174" si="188">"Q"&amp;ROUNDUP(MONTH(C1111)/3,0)&amp;"-"&amp;YEAR(C1111)</f>
        <v>Q4-2020</v>
      </c>
      <c r="F1111" t="str">
        <f t="shared" ref="F1111:F1174" si="189">TEXT(C1111,"mmmm")</f>
        <v>October</v>
      </c>
      <c r="G1111">
        <f t="shared" ref="G1111:G1174" si="190">WEEKNUM(C1111)</f>
        <v>43</v>
      </c>
      <c r="H1111" t="str">
        <f t="shared" ref="H1111:H1174" si="191">TEXT(C1111,"dddd")</f>
        <v>Saturday</v>
      </c>
      <c r="I1111">
        <v>1</v>
      </c>
      <c r="J1111">
        <v>24</v>
      </c>
      <c r="K1111">
        <v>22</v>
      </c>
      <c r="L1111">
        <v>0</v>
      </c>
      <c r="M1111">
        <v>0</v>
      </c>
      <c r="N1111">
        <v>24</v>
      </c>
      <c r="O1111">
        <v>59</v>
      </c>
      <c r="P1111">
        <v>19</v>
      </c>
      <c r="Q1111">
        <v>36</v>
      </c>
      <c r="R1111">
        <v>3</v>
      </c>
      <c r="S1111">
        <v>17</v>
      </c>
      <c r="T1111">
        <v>22</v>
      </c>
      <c r="U1111">
        <v>13</v>
      </c>
      <c r="V1111">
        <v>2</v>
      </c>
      <c r="W1111">
        <v>0</v>
      </c>
      <c r="X1111">
        <v>1</v>
      </c>
      <c r="Y1111">
        <v>8</v>
      </c>
      <c r="Z1111">
        <v>48</v>
      </c>
      <c r="AA1111">
        <v>27</v>
      </c>
      <c r="AB1111">
        <f t="shared" ref="AB1111:AB1174" si="192">N1111*O1111+P1111*Q1111+R1111*S1111+V1111*W1111+X1111*Y1111+(N1111-P1111)*(T1111*U1111)+(N1111-P1111-R1111)*(Z1111+AA1111)</f>
        <v>3739</v>
      </c>
      <c r="AC1111" s="5">
        <f t="shared" ref="AC1111:AC1174" si="193">AB1111/$AC$20</f>
        <v>1.0386111111111112</v>
      </c>
      <c r="AD1111" s="5">
        <f t="shared" ref="AD1111:AD1174" si="194">$AE$20-AC1111</f>
        <v>6.9613888888888891</v>
      </c>
      <c r="AE1111" s="12">
        <f t="shared" ref="AE1111:AE1174" si="195">R1111/N1111</f>
        <v>0.125</v>
      </c>
      <c r="AF1111" s="12">
        <f t="shared" ref="AF1111:AF1174" si="196">(V1111+X1111)/N1111</f>
        <v>0.125</v>
      </c>
      <c r="AG1111" s="12">
        <f t="shared" ref="AG1111:AG1174" si="197">AC1111/N1111</f>
        <v>4.3275462962962967E-2</v>
      </c>
    </row>
    <row r="1112" spans="2:33" x14ac:dyDescent="0.3">
      <c r="B1112">
        <v>57763</v>
      </c>
      <c r="C1112" s="7">
        <v>44130</v>
      </c>
      <c r="D1112">
        <f t="shared" si="187"/>
        <v>2020</v>
      </c>
      <c r="E1112" t="str">
        <f t="shared" si="188"/>
        <v>Q4-2020</v>
      </c>
      <c r="F1112" t="str">
        <f t="shared" si="189"/>
        <v>October</v>
      </c>
      <c r="G1112">
        <f t="shared" si="190"/>
        <v>44</v>
      </c>
      <c r="H1112" t="str">
        <f t="shared" si="191"/>
        <v>Monday</v>
      </c>
      <c r="I1112">
        <v>1</v>
      </c>
      <c r="J1112">
        <v>24</v>
      </c>
      <c r="K1112">
        <v>19</v>
      </c>
      <c r="L1112">
        <v>0</v>
      </c>
      <c r="M1112">
        <v>0</v>
      </c>
      <c r="N1112">
        <v>24</v>
      </c>
      <c r="O1112">
        <v>76</v>
      </c>
      <c r="P1112">
        <v>19</v>
      </c>
      <c r="Q1112">
        <v>39</v>
      </c>
      <c r="R1112">
        <v>3</v>
      </c>
      <c r="S1112">
        <v>25</v>
      </c>
      <c r="T1112">
        <v>23</v>
      </c>
      <c r="U1112">
        <v>18</v>
      </c>
      <c r="V1112">
        <v>3</v>
      </c>
      <c r="W1112">
        <v>0</v>
      </c>
      <c r="X1112">
        <v>0</v>
      </c>
      <c r="Y1112">
        <v>15</v>
      </c>
      <c r="Z1112">
        <v>32</v>
      </c>
      <c r="AA1112">
        <v>11</v>
      </c>
      <c r="AB1112">
        <f t="shared" si="192"/>
        <v>4796</v>
      </c>
      <c r="AC1112" s="5">
        <f t="shared" si="193"/>
        <v>1.3322222222222222</v>
      </c>
      <c r="AD1112" s="5">
        <f t="shared" si="194"/>
        <v>6.6677777777777774</v>
      </c>
      <c r="AE1112" s="12">
        <f t="shared" si="195"/>
        <v>0.125</v>
      </c>
      <c r="AF1112" s="12">
        <f t="shared" si="196"/>
        <v>0.125</v>
      </c>
      <c r="AG1112" s="12">
        <f t="shared" si="197"/>
        <v>5.5509259259259258E-2</v>
      </c>
    </row>
    <row r="1113" spans="2:33" x14ac:dyDescent="0.3">
      <c r="B1113">
        <v>57764</v>
      </c>
      <c r="C1113" s="7">
        <v>44130</v>
      </c>
      <c r="D1113">
        <f t="shared" si="187"/>
        <v>2020</v>
      </c>
      <c r="E1113" t="str">
        <f t="shared" si="188"/>
        <v>Q4-2020</v>
      </c>
      <c r="F1113" t="str">
        <f t="shared" si="189"/>
        <v>October</v>
      </c>
      <c r="G1113">
        <f t="shared" si="190"/>
        <v>44</v>
      </c>
      <c r="H1113" t="str">
        <f t="shared" si="191"/>
        <v>Monday</v>
      </c>
      <c r="I1113">
        <v>2</v>
      </c>
      <c r="J1113">
        <v>23</v>
      </c>
      <c r="K1113">
        <v>24</v>
      </c>
      <c r="L1113">
        <v>0</v>
      </c>
      <c r="M1113">
        <v>0</v>
      </c>
      <c r="N1113">
        <v>23</v>
      </c>
      <c r="O1113">
        <v>68</v>
      </c>
      <c r="P1113">
        <v>21</v>
      </c>
      <c r="Q1113">
        <v>39</v>
      </c>
      <c r="R1113">
        <v>1</v>
      </c>
      <c r="S1113">
        <v>25</v>
      </c>
      <c r="T1113">
        <v>22</v>
      </c>
      <c r="U1113">
        <v>24</v>
      </c>
      <c r="V1113">
        <v>1</v>
      </c>
      <c r="W1113">
        <v>0</v>
      </c>
      <c r="X1113">
        <v>0</v>
      </c>
      <c r="Y1113">
        <v>15</v>
      </c>
      <c r="Z1113">
        <v>75</v>
      </c>
      <c r="AA1113">
        <v>17</v>
      </c>
      <c r="AB1113">
        <f t="shared" si="192"/>
        <v>3556</v>
      </c>
      <c r="AC1113" s="5">
        <f t="shared" si="193"/>
        <v>0.98777777777777775</v>
      </c>
      <c r="AD1113" s="5">
        <f t="shared" si="194"/>
        <v>7.0122222222222224</v>
      </c>
      <c r="AE1113" s="12">
        <f t="shared" si="195"/>
        <v>4.3478260869565216E-2</v>
      </c>
      <c r="AF1113" s="12">
        <f t="shared" si="196"/>
        <v>4.3478260869565216E-2</v>
      </c>
      <c r="AG1113" s="12">
        <f t="shared" si="197"/>
        <v>4.2946859903381644E-2</v>
      </c>
    </row>
    <row r="1114" spans="2:33" x14ac:dyDescent="0.3">
      <c r="B1114">
        <v>57765</v>
      </c>
      <c r="C1114" s="7">
        <v>44131</v>
      </c>
      <c r="D1114">
        <f t="shared" si="187"/>
        <v>2020</v>
      </c>
      <c r="E1114" t="str">
        <f t="shared" si="188"/>
        <v>Q4-2020</v>
      </c>
      <c r="F1114" t="str">
        <f t="shared" si="189"/>
        <v>October</v>
      </c>
      <c r="G1114">
        <f t="shared" si="190"/>
        <v>44</v>
      </c>
      <c r="H1114" t="str">
        <f t="shared" si="191"/>
        <v>Tuesday</v>
      </c>
      <c r="I1114">
        <v>1</v>
      </c>
      <c r="J1114">
        <v>26</v>
      </c>
      <c r="K1114">
        <v>21</v>
      </c>
      <c r="L1114">
        <v>0</v>
      </c>
      <c r="M1114">
        <v>0</v>
      </c>
      <c r="N1114">
        <v>26</v>
      </c>
      <c r="O1114">
        <v>85</v>
      </c>
      <c r="P1114">
        <v>21</v>
      </c>
      <c r="Q1114">
        <v>37</v>
      </c>
      <c r="R1114">
        <v>3</v>
      </c>
      <c r="S1114">
        <v>13</v>
      </c>
      <c r="T1114">
        <v>22</v>
      </c>
      <c r="U1114">
        <v>28</v>
      </c>
      <c r="V1114">
        <v>3</v>
      </c>
      <c r="W1114">
        <v>0</v>
      </c>
      <c r="X1114">
        <v>0</v>
      </c>
      <c r="Y1114">
        <v>10</v>
      </c>
      <c r="Z1114">
        <v>59</v>
      </c>
      <c r="AA1114">
        <v>21</v>
      </c>
      <c r="AB1114">
        <f t="shared" si="192"/>
        <v>6266</v>
      </c>
      <c r="AC1114" s="5">
        <f t="shared" si="193"/>
        <v>1.7405555555555556</v>
      </c>
      <c r="AD1114" s="5">
        <f t="shared" si="194"/>
        <v>6.2594444444444441</v>
      </c>
      <c r="AE1114" s="12">
        <f t="shared" si="195"/>
        <v>0.11538461538461539</v>
      </c>
      <c r="AF1114" s="12">
        <f t="shared" si="196"/>
        <v>0.11538461538461539</v>
      </c>
      <c r="AG1114" s="12">
        <f t="shared" si="197"/>
        <v>6.6944444444444445E-2</v>
      </c>
    </row>
    <row r="1115" spans="2:33" x14ac:dyDescent="0.3">
      <c r="B1115">
        <v>57766</v>
      </c>
      <c r="C1115" s="7">
        <v>44131</v>
      </c>
      <c r="D1115">
        <f t="shared" si="187"/>
        <v>2020</v>
      </c>
      <c r="E1115" t="str">
        <f t="shared" si="188"/>
        <v>Q4-2020</v>
      </c>
      <c r="F1115" t="str">
        <f t="shared" si="189"/>
        <v>October</v>
      </c>
      <c r="G1115">
        <f t="shared" si="190"/>
        <v>44</v>
      </c>
      <c r="H1115" t="str">
        <f t="shared" si="191"/>
        <v>Tuesday</v>
      </c>
      <c r="I1115">
        <v>2</v>
      </c>
      <c r="J1115">
        <v>23</v>
      </c>
      <c r="K1115">
        <v>18</v>
      </c>
      <c r="L1115">
        <v>0</v>
      </c>
      <c r="M1115">
        <v>0</v>
      </c>
      <c r="N1115">
        <v>23</v>
      </c>
      <c r="O1115">
        <v>42</v>
      </c>
      <c r="P1115">
        <v>21</v>
      </c>
      <c r="Q1115">
        <v>39</v>
      </c>
      <c r="R1115">
        <v>2</v>
      </c>
      <c r="S1115">
        <v>21</v>
      </c>
      <c r="T1115">
        <v>23</v>
      </c>
      <c r="U1115">
        <v>12</v>
      </c>
      <c r="V1115">
        <v>2</v>
      </c>
      <c r="W1115">
        <v>0</v>
      </c>
      <c r="X1115">
        <v>0</v>
      </c>
      <c r="Y1115">
        <v>18</v>
      </c>
      <c r="Z1115">
        <v>44</v>
      </c>
      <c r="AA1115">
        <v>26</v>
      </c>
      <c r="AB1115">
        <f t="shared" si="192"/>
        <v>2379</v>
      </c>
      <c r="AC1115" s="5">
        <f t="shared" si="193"/>
        <v>0.66083333333333338</v>
      </c>
      <c r="AD1115" s="5">
        <f t="shared" si="194"/>
        <v>7.3391666666666664</v>
      </c>
      <c r="AE1115" s="12">
        <f t="shared" si="195"/>
        <v>8.6956521739130432E-2</v>
      </c>
      <c r="AF1115" s="12">
        <f t="shared" si="196"/>
        <v>8.6956521739130432E-2</v>
      </c>
      <c r="AG1115" s="12">
        <f t="shared" si="197"/>
        <v>2.8731884057971016E-2</v>
      </c>
    </row>
    <row r="1116" spans="2:33" x14ac:dyDescent="0.3">
      <c r="B1116">
        <v>57767</v>
      </c>
      <c r="C1116" s="7">
        <v>44132</v>
      </c>
      <c r="D1116">
        <f t="shared" si="187"/>
        <v>2020</v>
      </c>
      <c r="E1116" t="str">
        <f t="shared" si="188"/>
        <v>Q4-2020</v>
      </c>
      <c r="F1116" t="str">
        <f t="shared" si="189"/>
        <v>October</v>
      </c>
      <c r="G1116">
        <f t="shared" si="190"/>
        <v>44</v>
      </c>
      <c r="H1116" t="str">
        <f t="shared" si="191"/>
        <v>Wednesday</v>
      </c>
      <c r="I1116">
        <v>1</v>
      </c>
      <c r="J1116">
        <v>23</v>
      </c>
      <c r="K1116">
        <v>23</v>
      </c>
      <c r="L1116">
        <v>0</v>
      </c>
      <c r="M1116">
        <v>0</v>
      </c>
      <c r="N1116">
        <v>23</v>
      </c>
      <c r="O1116">
        <v>33</v>
      </c>
      <c r="P1116">
        <v>20</v>
      </c>
      <c r="Q1116">
        <v>41</v>
      </c>
      <c r="R1116">
        <v>3</v>
      </c>
      <c r="S1116">
        <v>21</v>
      </c>
      <c r="T1116">
        <v>22</v>
      </c>
      <c r="U1116">
        <v>19</v>
      </c>
      <c r="V1116">
        <v>3</v>
      </c>
      <c r="W1116">
        <v>0</v>
      </c>
      <c r="X1116">
        <v>0</v>
      </c>
      <c r="Y1116">
        <v>17</v>
      </c>
      <c r="Z1116">
        <v>36</v>
      </c>
      <c r="AA1116">
        <v>12</v>
      </c>
      <c r="AB1116">
        <f t="shared" si="192"/>
        <v>2896</v>
      </c>
      <c r="AC1116" s="5">
        <f t="shared" si="193"/>
        <v>0.80444444444444441</v>
      </c>
      <c r="AD1116" s="5">
        <f t="shared" si="194"/>
        <v>7.1955555555555559</v>
      </c>
      <c r="AE1116" s="12">
        <f t="shared" si="195"/>
        <v>0.13043478260869565</v>
      </c>
      <c r="AF1116" s="12">
        <f t="shared" si="196"/>
        <v>0.13043478260869565</v>
      </c>
      <c r="AG1116" s="12">
        <f t="shared" si="197"/>
        <v>3.4975845410628016E-2</v>
      </c>
    </row>
    <row r="1117" spans="2:33" x14ac:dyDescent="0.3">
      <c r="B1117">
        <v>57768</v>
      </c>
      <c r="C1117" s="7">
        <v>44132</v>
      </c>
      <c r="D1117">
        <f t="shared" si="187"/>
        <v>2020</v>
      </c>
      <c r="E1117" t="str">
        <f t="shared" si="188"/>
        <v>Q4-2020</v>
      </c>
      <c r="F1117" t="str">
        <f t="shared" si="189"/>
        <v>October</v>
      </c>
      <c r="G1117">
        <f t="shared" si="190"/>
        <v>44</v>
      </c>
      <c r="H1117" t="str">
        <f t="shared" si="191"/>
        <v>Wednesday</v>
      </c>
      <c r="I1117">
        <v>2</v>
      </c>
      <c r="J1117">
        <v>20</v>
      </c>
      <c r="K1117">
        <v>20</v>
      </c>
      <c r="L1117">
        <v>0</v>
      </c>
      <c r="M1117">
        <v>0</v>
      </c>
      <c r="N1117">
        <v>20</v>
      </c>
      <c r="O1117">
        <v>50</v>
      </c>
      <c r="P1117">
        <v>20</v>
      </c>
      <c r="Q1117">
        <v>37</v>
      </c>
      <c r="R1117">
        <v>2</v>
      </c>
      <c r="S1117">
        <v>29</v>
      </c>
      <c r="T1117">
        <v>22</v>
      </c>
      <c r="U1117">
        <v>23</v>
      </c>
      <c r="V1117">
        <v>2</v>
      </c>
      <c r="W1117">
        <v>0</v>
      </c>
      <c r="X1117">
        <v>0</v>
      </c>
      <c r="Y1117">
        <v>13</v>
      </c>
      <c r="Z1117">
        <v>71</v>
      </c>
      <c r="AA1117">
        <v>16</v>
      </c>
      <c r="AB1117">
        <f t="shared" si="192"/>
        <v>1624</v>
      </c>
      <c r="AC1117" s="5">
        <f t="shared" si="193"/>
        <v>0.45111111111111113</v>
      </c>
      <c r="AD1117" s="5">
        <f t="shared" si="194"/>
        <v>7.5488888888888885</v>
      </c>
      <c r="AE1117" s="12">
        <f t="shared" si="195"/>
        <v>0.1</v>
      </c>
      <c r="AF1117" s="12">
        <f t="shared" si="196"/>
        <v>0.1</v>
      </c>
      <c r="AG1117" s="12">
        <f t="shared" si="197"/>
        <v>2.2555555555555558E-2</v>
      </c>
    </row>
    <row r="1118" spans="2:33" x14ac:dyDescent="0.3">
      <c r="B1118">
        <v>57769</v>
      </c>
      <c r="C1118" s="7">
        <v>44133</v>
      </c>
      <c r="D1118">
        <f t="shared" si="187"/>
        <v>2020</v>
      </c>
      <c r="E1118" t="str">
        <f t="shared" si="188"/>
        <v>Q4-2020</v>
      </c>
      <c r="F1118" t="str">
        <f t="shared" si="189"/>
        <v>October</v>
      </c>
      <c r="G1118">
        <f t="shared" si="190"/>
        <v>44</v>
      </c>
      <c r="H1118" t="str">
        <f t="shared" si="191"/>
        <v>Thursday</v>
      </c>
      <c r="I1118">
        <v>1</v>
      </c>
      <c r="J1118">
        <v>24</v>
      </c>
      <c r="K1118">
        <v>25</v>
      </c>
      <c r="L1118">
        <v>0</v>
      </c>
      <c r="M1118">
        <v>0</v>
      </c>
      <c r="N1118">
        <v>24</v>
      </c>
      <c r="O1118">
        <v>42</v>
      </c>
      <c r="P1118">
        <v>20</v>
      </c>
      <c r="Q1118">
        <v>39</v>
      </c>
      <c r="R1118">
        <v>2</v>
      </c>
      <c r="S1118">
        <v>29</v>
      </c>
      <c r="T1118">
        <v>21</v>
      </c>
      <c r="U1118">
        <v>29</v>
      </c>
      <c r="V1118">
        <v>2</v>
      </c>
      <c r="W1118">
        <v>0</v>
      </c>
      <c r="X1118">
        <v>0</v>
      </c>
      <c r="Y1118">
        <v>12</v>
      </c>
      <c r="Z1118">
        <v>63</v>
      </c>
      <c r="AA1118">
        <v>22</v>
      </c>
      <c r="AB1118">
        <f t="shared" si="192"/>
        <v>4452</v>
      </c>
      <c r="AC1118" s="5">
        <f t="shared" si="193"/>
        <v>1.2366666666666666</v>
      </c>
      <c r="AD1118" s="5">
        <f t="shared" si="194"/>
        <v>6.7633333333333336</v>
      </c>
      <c r="AE1118" s="12">
        <f t="shared" si="195"/>
        <v>8.3333333333333329E-2</v>
      </c>
      <c r="AF1118" s="12">
        <f t="shared" si="196"/>
        <v>8.3333333333333329E-2</v>
      </c>
      <c r="AG1118" s="12">
        <f t="shared" si="197"/>
        <v>5.1527777777777777E-2</v>
      </c>
    </row>
    <row r="1119" spans="2:33" x14ac:dyDescent="0.3">
      <c r="B1119">
        <v>57770</v>
      </c>
      <c r="C1119" s="7">
        <v>44133</v>
      </c>
      <c r="D1119">
        <f t="shared" si="187"/>
        <v>2020</v>
      </c>
      <c r="E1119" t="str">
        <f t="shared" si="188"/>
        <v>Q4-2020</v>
      </c>
      <c r="F1119" t="str">
        <f t="shared" si="189"/>
        <v>October</v>
      </c>
      <c r="G1119">
        <f t="shared" si="190"/>
        <v>44</v>
      </c>
      <c r="H1119" t="str">
        <f t="shared" si="191"/>
        <v>Thursday</v>
      </c>
      <c r="I1119">
        <v>2</v>
      </c>
      <c r="J1119">
        <v>21</v>
      </c>
      <c r="K1119">
        <v>22</v>
      </c>
      <c r="L1119">
        <v>0</v>
      </c>
      <c r="M1119">
        <v>0</v>
      </c>
      <c r="N1119">
        <v>21</v>
      </c>
      <c r="O1119">
        <v>59</v>
      </c>
      <c r="P1119">
        <v>19</v>
      </c>
      <c r="Q1119">
        <v>35</v>
      </c>
      <c r="R1119">
        <v>2</v>
      </c>
      <c r="S1119">
        <v>17</v>
      </c>
      <c r="T1119">
        <v>22</v>
      </c>
      <c r="U1119">
        <v>13</v>
      </c>
      <c r="V1119">
        <v>2</v>
      </c>
      <c r="W1119">
        <v>0</v>
      </c>
      <c r="X1119">
        <v>0</v>
      </c>
      <c r="Y1119">
        <v>8</v>
      </c>
      <c r="Z1119">
        <v>48</v>
      </c>
      <c r="AA1119">
        <v>27</v>
      </c>
      <c r="AB1119">
        <f t="shared" si="192"/>
        <v>2510</v>
      </c>
      <c r="AC1119" s="5">
        <f t="shared" si="193"/>
        <v>0.69722222222222219</v>
      </c>
      <c r="AD1119" s="5">
        <f t="shared" si="194"/>
        <v>7.302777777777778</v>
      </c>
      <c r="AE1119" s="12">
        <f t="shared" si="195"/>
        <v>9.5238095238095233E-2</v>
      </c>
      <c r="AF1119" s="12">
        <f t="shared" si="196"/>
        <v>9.5238095238095233E-2</v>
      </c>
      <c r="AG1119" s="12">
        <f t="shared" si="197"/>
        <v>3.3201058201058196E-2</v>
      </c>
    </row>
    <row r="1120" spans="2:33" x14ac:dyDescent="0.3">
      <c r="B1120">
        <v>57771</v>
      </c>
      <c r="C1120" s="7">
        <v>44134</v>
      </c>
      <c r="D1120">
        <f t="shared" si="187"/>
        <v>2020</v>
      </c>
      <c r="E1120" t="str">
        <f t="shared" si="188"/>
        <v>Q4-2020</v>
      </c>
      <c r="F1120" t="str">
        <f t="shared" si="189"/>
        <v>October</v>
      </c>
      <c r="G1120">
        <f t="shared" si="190"/>
        <v>44</v>
      </c>
      <c r="H1120" t="str">
        <f t="shared" si="191"/>
        <v>Friday</v>
      </c>
      <c r="I1120">
        <v>1</v>
      </c>
      <c r="J1120">
        <v>24</v>
      </c>
      <c r="K1120">
        <v>19</v>
      </c>
      <c r="L1120">
        <v>0</v>
      </c>
      <c r="M1120">
        <v>0</v>
      </c>
      <c r="N1120">
        <v>24</v>
      </c>
      <c r="O1120">
        <v>76</v>
      </c>
      <c r="P1120">
        <v>19</v>
      </c>
      <c r="Q1120">
        <v>39</v>
      </c>
      <c r="R1120">
        <v>3</v>
      </c>
      <c r="S1120">
        <v>25</v>
      </c>
      <c r="T1120">
        <v>23</v>
      </c>
      <c r="U1120">
        <v>18</v>
      </c>
      <c r="V1120">
        <v>3</v>
      </c>
      <c r="W1120">
        <v>0</v>
      </c>
      <c r="X1120">
        <v>0</v>
      </c>
      <c r="Y1120">
        <v>15</v>
      </c>
      <c r="Z1120">
        <v>32</v>
      </c>
      <c r="AA1120">
        <v>11</v>
      </c>
      <c r="AB1120">
        <f t="shared" si="192"/>
        <v>4796</v>
      </c>
      <c r="AC1120" s="5">
        <f t="shared" si="193"/>
        <v>1.3322222222222222</v>
      </c>
      <c r="AD1120" s="5">
        <f t="shared" si="194"/>
        <v>6.6677777777777774</v>
      </c>
      <c r="AE1120" s="12">
        <f t="shared" si="195"/>
        <v>0.125</v>
      </c>
      <c r="AF1120" s="12">
        <f t="shared" si="196"/>
        <v>0.125</v>
      </c>
      <c r="AG1120" s="12">
        <f t="shared" si="197"/>
        <v>5.5509259259259258E-2</v>
      </c>
    </row>
    <row r="1121" spans="2:33" x14ac:dyDescent="0.3">
      <c r="B1121">
        <v>57772</v>
      </c>
      <c r="C1121" s="7">
        <v>44134</v>
      </c>
      <c r="D1121">
        <f t="shared" si="187"/>
        <v>2020</v>
      </c>
      <c r="E1121" t="str">
        <f t="shared" si="188"/>
        <v>Q4-2020</v>
      </c>
      <c r="F1121" t="str">
        <f t="shared" si="189"/>
        <v>October</v>
      </c>
      <c r="G1121">
        <f t="shared" si="190"/>
        <v>44</v>
      </c>
      <c r="H1121" t="str">
        <f t="shared" si="191"/>
        <v>Friday</v>
      </c>
      <c r="I1121">
        <v>2</v>
      </c>
      <c r="J1121">
        <v>23</v>
      </c>
      <c r="K1121">
        <v>24</v>
      </c>
      <c r="L1121">
        <v>0</v>
      </c>
      <c r="M1121">
        <v>0</v>
      </c>
      <c r="N1121">
        <v>23</v>
      </c>
      <c r="O1121">
        <v>68</v>
      </c>
      <c r="P1121">
        <v>21</v>
      </c>
      <c r="Q1121">
        <v>39</v>
      </c>
      <c r="R1121">
        <v>1</v>
      </c>
      <c r="S1121">
        <v>25</v>
      </c>
      <c r="T1121">
        <v>22</v>
      </c>
      <c r="U1121">
        <v>24</v>
      </c>
      <c r="V1121">
        <v>1</v>
      </c>
      <c r="W1121">
        <v>0</v>
      </c>
      <c r="X1121">
        <v>0</v>
      </c>
      <c r="Y1121">
        <v>15</v>
      </c>
      <c r="Z1121">
        <v>75</v>
      </c>
      <c r="AA1121">
        <v>17</v>
      </c>
      <c r="AB1121">
        <f t="shared" si="192"/>
        <v>3556</v>
      </c>
      <c r="AC1121" s="5">
        <f t="shared" si="193"/>
        <v>0.98777777777777775</v>
      </c>
      <c r="AD1121" s="5">
        <f t="shared" si="194"/>
        <v>7.0122222222222224</v>
      </c>
      <c r="AE1121" s="12">
        <f t="shared" si="195"/>
        <v>4.3478260869565216E-2</v>
      </c>
      <c r="AF1121" s="12">
        <f t="shared" si="196"/>
        <v>4.3478260869565216E-2</v>
      </c>
      <c r="AG1121" s="12">
        <f t="shared" si="197"/>
        <v>4.2946859903381644E-2</v>
      </c>
    </row>
    <row r="1122" spans="2:33" x14ac:dyDescent="0.3">
      <c r="B1122">
        <v>57773</v>
      </c>
      <c r="C1122" s="7">
        <v>44135</v>
      </c>
      <c r="D1122">
        <f t="shared" si="187"/>
        <v>2020</v>
      </c>
      <c r="E1122" t="str">
        <f t="shared" si="188"/>
        <v>Q4-2020</v>
      </c>
      <c r="F1122" t="str">
        <f t="shared" si="189"/>
        <v>October</v>
      </c>
      <c r="G1122">
        <f t="shared" si="190"/>
        <v>44</v>
      </c>
      <c r="H1122" t="str">
        <f t="shared" si="191"/>
        <v>Saturday</v>
      </c>
      <c r="I1122">
        <v>1</v>
      </c>
      <c r="J1122">
        <v>26</v>
      </c>
      <c r="K1122">
        <v>21</v>
      </c>
      <c r="L1122">
        <v>0</v>
      </c>
      <c r="M1122">
        <v>0</v>
      </c>
      <c r="N1122">
        <v>26</v>
      </c>
      <c r="O1122">
        <v>85</v>
      </c>
      <c r="P1122">
        <v>21</v>
      </c>
      <c r="Q1122">
        <v>37</v>
      </c>
      <c r="R1122">
        <v>3</v>
      </c>
      <c r="S1122">
        <v>13</v>
      </c>
      <c r="T1122">
        <v>22</v>
      </c>
      <c r="U1122">
        <v>28</v>
      </c>
      <c r="V1122">
        <v>3</v>
      </c>
      <c r="W1122">
        <v>0</v>
      </c>
      <c r="X1122">
        <v>0</v>
      </c>
      <c r="Y1122">
        <v>10</v>
      </c>
      <c r="Z1122">
        <v>59</v>
      </c>
      <c r="AA1122">
        <v>21</v>
      </c>
      <c r="AB1122">
        <f t="shared" si="192"/>
        <v>6266</v>
      </c>
      <c r="AC1122" s="5">
        <f t="shared" si="193"/>
        <v>1.7405555555555556</v>
      </c>
      <c r="AD1122" s="5">
        <f t="shared" si="194"/>
        <v>6.2594444444444441</v>
      </c>
      <c r="AE1122" s="12">
        <f t="shared" si="195"/>
        <v>0.11538461538461539</v>
      </c>
      <c r="AF1122" s="12">
        <f t="shared" si="196"/>
        <v>0.11538461538461539</v>
      </c>
      <c r="AG1122" s="12">
        <f t="shared" si="197"/>
        <v>6.6944444444444445E-2</v>
      </c>
    </row>
    <row r="1123" spans="2:33" x14ac:dyDescent="0.3">
      <c r="B1123">
        <v>57774</v>
      </c>
      <c r="C1123" s="7">
        <v>44137</v>
      </c>
      <c r="D1123">
        <f t="shared" si="187"/>
        <v>2020</v>
      </c>
      <c r="E1123" t="str">
        <f t="shared" si="188"/>
        <v>Q4-2020</v>
      </c>
      <c r="F1123" t="str">
        <f t="shared" si="189"/>
        <v>November</v>
      </c>
      <c r="G1123">
        <f t="shared" si="190"/>
        <v>45</v>
      </c>
      <c r="H1123" t="str">
        <f t="shared" si="191"/>
        <v>Monday</v>
      </c>
      <c r="I1123">
        <v>1</v>
      </c>
      <c r="J1123">
        <v>25</v>
      </c>
      <c r="K1123">
        <v>13</v>
      </c>
      <c r="L1123">
        <v>0</v>
      </c>
      <c r="M1123">
        <v>0</v>
      </c>
      <c r="N1123">
        <v>25</v>
      </c>
      <c r="O1123">
        <v>38</v>
      </c>
      <c r="P1123">
        <v>21</v>
      </c>
      <c r="Q1123">
        <v>38</v>
      </c>
      <c r="R1123">
        <v>1</v>
      </c>
      <c r="S1123">
        <v>14</v>
      </c>
      <c r="T1123">
        <v>21</v>
      </c>
      <c r="U1123">
        <v>23</v>
      </c>
      <c r="V1123">
        <v>1</v>
      </c>
      <c r="W1123">
        <v>0</v>
      </c>
      <c r="X1123">
        <v>0</v>
      </c>
      <c r="Y1123">
        <v>6</v>
      </c>
      <c r="Z1123">
        <v>52</v>
      </c>
      <c r="AA1123">
        <v>11</v>
      </c>
      <c r="AB1123">
        <f t="shared" si="192"/>
        <v>3883</v>
      </c>
      <c r="AC1123" s="5">
        <f t="shared" si="193"/>
        <v>1.0786111111111112</v>
      </c>
      <c r="AD1123" s="5">
        <f t="shared" si="194"/>
        <v>6.921388888888889</v>
      </c>
      <c r="AE1123" s="12">
        <f t="shared" si="195"/>
        <v>0.04</v>
      </c>
      <c r="AF1123" s="12">
        <f t="shared" si="196"/>
        <v>0.04</v>
      </c>
      <c r="AG1123" s="12">
        <f t="shared" si="197"/>
        <v>4.3144444444444451E-2</v>
      </c>
    </row>
    <row r="1124" spans="2:33" x14ac:dyDescent="0.3">
      <c r="B1124">
        <v>57775</v>
      </c>
      <c r="C1124" s="7">
        <v>44137</v>
      </c>
      <c r="D1124">
        <f t="shared" si="187"/>
        <v>2020</v>
      </c>
      <c r="E1124" t="str">
        <f t="shared" si="188"/>
        <v>Q4-2020</v>
      </c>
      <c r="F1124" t="str">
        <f t="shared" si="189"/>
        <v>November</v>
      </c>
      <c r="G1124">
        <f t="shared" si="190"/>
        <v>45</v>
      </c>
      <c r="H1124" t="str">
        <f t="shared" si="191"/>
        <v>Monday</v>
      </c>
      <c r="I1124">
        <v>2</v>
      </c>
      <c r="J1124">
        <v>23</v>
      </c>
      <c r="K1124">
        <v>11</v>
      </c>
      <c r="L1124">
        <v>0</v>
      </c>
      <c r="M1124">
        <v>0</v>
      </c>
      <c r="N1124">
        <v>23</v>
      </c>
      <c r="O1124">
        <v>43</v>
      </c>
      <c r="P1124">
        <v>20</v>
      </c>
      <c r="Q1124">
        <v>40</v>
      </c>
      <c r="R1124">
        <v>2</v>
      </c>
      <c r="S1124">
        <v>22</v>
      </c>
      <c r="T1124">
        <v>28</v>
      </c>
      <c r="U1124">
        <v>11</v>
      </c>
      <c r="V1124">
        <v>2</v>
      </c>
      <c r="W1124">
        <v>0</v>
      </c>
      <c r="X1124">
        <v>0</v>
      </c>
      <c r="Y1124">
        <v>10</v>
      </c>
      <c r="Z1124">
        <v>28</v>
      </c>
      <c r="AA1124">
        <v>20</v>
      </c>
      <c r="AB1124">
        <f t="shared" si="192"/>
        <v>2805</v>
      </c>
      <c r="AC1124" s="5">
        <f t="shared" si="193"/>
        <v>0.77916666666666667</v>
      </c>
      <c r="AD1124" s="5">
        <f t="shared" si="194"/>
        <v>7.2208333333333332</v>
      </c>
      <c r="AE1124" s="12">
        <f t="shared" si="195"/>
        <v>8.6956521739130432E-2</v>
      </c>
      <c r="AF1124" s="12">
        <f t="shared" si="196"/>
        <v>8.6956521739130432E-2</v>
      </c>
      <c r="AG1124" s="12">
        <f t="shared" si="197"/>
        <v>3.3876811594202902E-2</v>
      </c>
    </row>
    <row r="1125" spans="2:33" x14ac:dyDescent="0.3">
      <c r="B1125">
        <v>57776</v>
      </c>
      <c r="C1125" s="7">
        <v>44138</v>
      </c>
      <c r="D1125">
        <f t="shared" si="187"/>
        <v>2020</v>
      </c>
      <c r="E1125" t="str">
        <f t="shared" si="188"/>
        <v>Q4-2020</v>
      </c>
      <c r="F1125" t="str">
        <f t="shared" si="189"/>
        <v>November</v>
      </c>
      <c r="G1125">
        <f t="shared" si="190"/>
        <v>45</v>
      </c>
      <c r="H1125" t="str">
        <f t="shared" si="191"/>
        <v>Tuesday</v>
      </c>
      <c r="I1125">
        <v>1</v>
      </c>
      <c r="J1125">
        <v>25</v>
      </c>
      <c r="K1125">
        <v>12</v>
      </c>
      <c r="L1125">
        <v>0</v>
      </c>
      <c r="M1125">
        <v>0</v>
      </c>
      <c r="N1125">
        <v>25</v>
      </c>
      <c r="O1125">
        <v>77</v>
      </c>
      <c r="P1125">
        <v>21</v>
      </c>
      <c r="Q1125">
        <v>41</v>
      </c>
      <c r="R1125">
        <v>2</v>
      </c>
      <c r="S1125">
        <v>26</v>
      </c>
      <c r="T1125">
        <v>28</v>
      </c>
      <c r="U1125">
        <v>16</v>
      </c>
      <c r="V1125">
        <v>2</v>
      </c>
      <c r="W1125">
        <v>0</v>
      </c>
      <c r="X1125">
        <v>0</v>
      </c>
      <c r="Y1125">
        <v>7</v>
      </c>
      <c r="Z1125">
        <v>67</v>
      </c>
      <c r="AA1125">
        <v>25</v>
      </c>
      <c r="AB1125">
        <f t="shared" si="192"/>
        <v>4814</v>
      </c>
      <c r="AC1125" s="5">
        <f t="shared" si="193"/>
        <v>1.3372222222222223</v>
      </c>
      <c r="AD1125" s="5">
        <f t="shared" si="194"/>
        <v>6.6627777777777775</v>
      </c>
      <c r="AE1125" s="12">
        <f t="shared" si="195"/>
        <v>0.08</v>
      </c>
      <c r="AF1125" s="12">
        <f t="shared" si="196"/>
        <v>0.08</v>
      </c>
      <c r="AG1125" s="12">
        <f t="shared" si="197"/>
        <v>5.3488888888888891E-2</v>
      </c>
    </row>
    <row r="1126" spans="2:33" x14ac:dyDescent="0.3">
      <c r="B1126">
        <v>57777</v>
      </c>
      <c r="C1126" s="7">
        <v>44138</v>
      </c>
      <c r="D1126">
        <f t="shared" si="187"/>
        <v>2020</v>
      </c>
      <c r="E1126" t="str">
        <f t="shared" si="188"/>
        <v>Q4-2020</v>
      </c>
      <c r="F1126" t="str">
        <f t="shared" si="189"/>
        <v>November</v>
      </c>
      <c r="G1126">
        <f t="shared" si="190"/>
        <v>45</v>
      </c>
      <c r="H1126" t="str">
        <f t="shared" si="191"/>
        <v>Tuesday</v>
      </c>
      <c r="I1126">
        <v>2</v>
      </c>
      <c r="J1126">
        <v>25</v>
      </c>
      <c r="K1126">
        <v>13</v>
      </c>
      <c r="L1126">
        <v>0</v>
      </c>
      <c r="M1126">
        <v>0</v>
      </c>
      <c r="N1126">
        <v>25</v>
      </c>
      <c r="O1126">
        <v>51</v>
      </c>
      <c r="P1126">
        <v>20</v>
      </c>
      <c r="Q1126">
        <v>38</v>
      </c>
      <c r="R1126">
        <v>2</v>
      </c>
      <c r="S1126">
        <v>10</v>
      </c>
      <c r="T1126">
        <v>28</v>
      </c>
      <c r="U1126">
        <v>21</v>
      </c>
      <c r="V1126">
        <v>2</v>
      </c>
      <c r="W1126">
        <v>0</v>
      </c>
      <c r="X1126">
        <v>0</v>
      </c>
      <c r="Y1126">
        <v>17</v>
      </c>
      <c r="Z1126">
        <v>55</v>
      </c>
      <c r="AA1126">
        <v>10</v>
      </c>
      <c r="AB1126">
        <f t="shared" si="192"/>
        <v>5190</v>
      </c>
      <c r="AC1126" s="5">
        <f t="shared" si="193"/>
        <v>1.4416666666666667</v>
      </c>
      <c r="AD1126" s="5">
        <f t="shared" si="194"/>
        <v>6.5583333333333336</v>
      </c>
      <c r="AE1126" s="12">
        <f t="shared" si="195"/>
        <v>0.08</v>
      </c>
      <c r="AF1126" s="12">
        <f t="shared" si="196"/>
        <v>0.08</v>
      </c>
      <c r="AG1126" s="12">
        <f t="shared" si="197"/>
        <v>5.7666666666666665E-2</v>
      </c>
    </row>
    <row r="1127" spans="2:33" x14ac:dyDescent="0.3">
      <c r="B1127">
        <v>57778</v>
      </c>
      <c r="C1127" s="7">
        <v>44139</v>
      </c>
      <c r="D1127">
        <f t="shared" si="187"/>
        <v>2020</v>
      </c>
      <c r="E1127" t="str">
        <f t="shared" si="188"/>
        <v>Q4-2020</v>
      </c>
      <c r="F1127" t="str">
        <f t="shared" si="189"/>
        <v>November</v>
      </c>
      <c r="G1127">
        <f t="shared" si="190"/>
        <v>45</v>
      </c>
      <c r="H1127" t="str">
        <f t="shared" si="191"/>
        <v>Wednesday</v>
      </c>
      <c r="I1127">
        <v>1</v>
      </c>
      <c r="J1127">
        <v>21</v>
      </c>
      <c r="K1127">
        <v>26</v>
      </c>
      <c r="L1127">
        <v>0</v>
      </c>
      <c r="M1127">
        <v>0</v>
      </c>
      <c r="N1127">
        <v>21</v>
      </c>
      <c r="O1127">
        <v>51</v>
      </c>
      <c r="P1127">
        <v>21</v>
      </c>
      <c r="Q1127">
        <v>41</v>
      </c>
      <c r="R1127">
        <v>1</v>
      </c>
      <c r="S1127">
        <v>22</v>
      </c>
      <c r="T1127">
        <v>29</v>
      </c>
      <c r="U1127">
        <v>25</v>
      </c>
      <c r="V1127">
        <v>1</v>
      </c>
      <c r="W1127">
        <v>0</v>
      </c>
      <c r="X1127">
        <v>0</v>
      </c>
      <c r="Y1127">
        <v>10</v>
      </c>
      <c r="Z1127">
        <v>36</v>
      </c>
      <c r="AA1127">
        <v>13</v>
      </c>
      <c r="AB1127">
        <f t="shared" si="192"/>
        <v>1905</v>
      </c>
      <c r="AC1127" s="5">
        <f t="shared" si="193"/>
        <v>0.52916666666666667</v>
      </c>
      <c r="AD1127" s="5">
        <f t="shared" si="194"/>
        <v>7.4708333333333332</v>
      </c>
      <c r="AE1127" s="12">
        <f t="shared" si="195"/>
        <v>4.7619047619047616E-2</v>
      </c>
      <c r="AF1127" s="12">
        <f t="shared" si="196"/>
        <v>4.7619047619047616E-2</v>
      </c>
      <c r="AG1127" s="12">
        <f t="shared" si="197"/>
        <v>2.5198412698412699E-2</v>
      </c>
    </row>
    <row r="1128" spans="2:33" x14ac:dyDescent="0.3">
      <c r="B1128">
        <v>57779</v>
      </c>
      <c r="C1128" s="7">
        <v>44139</v>
      </c>
      <c r="D1128">
        <f t="shared" si="187"/>
        <v>2020</v>
      </c>
      <c r="E1128" t="str">
        <f t="shared" si="188"/>
        <v>Q4-2020</v>
      </c>
      <c r="F1128" t="str">
        <f t="shared" si="189"/>
        <v>November</v>
      </c>
      <c r="G1128">
        <f t="shared" si="190"/>
        <v>45</v>
      </c>
      <c r="H1128" t="str">
        <f t="shared" si="191"/>
        <v>Wednesday</v>
      </c>
      <c r="I1128">
        <v>2</v>
      </c>
      <c r="J1128">
        <v>25</v>
      </c>
      <c r="K1128">
        <v>27</v>
      </c>
      <c r="L1128">
        <v>0</v>
      </c>
      <c r="M1128">
        <v>0</v>
      </c>
      <c r="N1128">
        <v>25</v>
      </c>
      <c r="O1128">
        <v>85</v>
      </c>
      <c r="P1128">
        <v>20</v>
      </c>
      <c r="Q1128">
        <v>39</v>
      </c>
      <c r="R1128">
        <v>1</v>
      </c>
      <c r="S1128">
        <v>26</v>
      </c>
      <c r="T1128">
        <v>29</v>
      </c>
      <c r="U1128">
        <v>30</v>
      </c>
      <c r="V1128">
        <v>1</v>
      </c>
      <c r="W1128">
        <v>0</v>
      </c>
      <c r="X1128">
        <v>0</v>
      </c>
      <c r="Y1128">
        <v>8</v>
      </c>
      <c r="Z1128">
        <v>74</v>
      </c>
      <c r="AA1128">
        <v>19</v>
      </c>
      <c r="AB1128">
        <f t="shared" si="192"/>
        <v>7653</v>
      </c>
      <c r="AC1128" s="5">
        <f t="shared" si="193"/>
        <v>2.1258333333333335</v>
      </c>
      <c r="AD1128" s="5">
        <f t="shared" si="194"/>
        <v>5.8741666666666665</v>
      </c>
      <c r="AE1128" s="12">
        <f t="shared" si="195"/>
        <v>0.04</v>
      </c>
      <c r="AF1128" s="12">
        <f t="shared" si="196"/>
        <v>0.04</v>
      </c>
      <c r="AG1128" s="12">
        <f t="shared" si="197"/>
        <v>8.5033333333333336E-2</v>
      </c>
    </row>
    <row r="1129" spans="2:33" x14ac:dyDescent="0.3">
      <c r="B1129">
        <v>57780</v>
      </c>
      <c r="C1129" s="7">
        <v>44140</v>
      </c>
      <c r="D1129">
        <f t="shared" si="187"/>
        <v>2020</v>
      </c>
      <c r="E1129" t="str">
        <f t="shared" si="188"/>
        <v>Q4-2020</v>
      </c>
      <c r="F1129" t="str">
        <f t="shared" si="189"/>
        <v>November</v>
      </c>
      <c r="G1129">
        <f t="shared" si="190"/>
        <v>45</v>
      </c>
      <c r="H1129" t="str">
        <f t="shared" si="191"/>
        <v>Thursday</v>
      </c>
      <c r="I1129">
        <v>1</v>
      </c>
      <c r="J1129">
        <v>22</v>
      </c>
      <c r="K1129">
        <v>28</v>
      </c>
      <c r="L1129">
        <v>0</v>
      </c>
      <c r="M1129">
        <v>0</v>
      </c>
      <c r="N1129">
        <v>22</v>
      </c>
      <c r="O1129">
        <v>60</v>
      </c>
      <c r="P1129">
        <v>20</v>
      </c>
      <c r="Q1129">
        <v>40</v>
      </c>
      <c r="R1129">
        <v>2</v>
      </c>
      <c r="S1129">
        <v>10</v>
      </c>
      <c r="T1129">
        <v>29</v>
      </c>
      <c r="U1129">
        <v>15</v>
      </c>
      <c r="V1129">
        <v>2</v>
      </c>
      <c r="W1129">
        <v>0</v>
      </c>
      <c r="X1129">
        <v>0</v>
      </c>
      <c r="Y1129">
        <v>17</v>
      </c>
      <c r="Z1129">
        <v>63</v>
      </c>
      <c r="AA1129">
        <v>24</v>
      </c>
      <c r="AB1129">
        <f t="shared" si="192"/>
        <v>3010</v>
      </c>
      <c r="AC1129" s="5">
        <f t="shared" si="193"/>
        <v>0.83611111111111114</v>
      </c>
      <c r="AD1129" s="5">
        <f t="shared" si="194"/>
        <v>7.1638888888888888</v>
      </c>
      <c r="AE1129" s="12">
        <f t="shared" si="195"/>
        <v>9.0909090909090912E-2</v>
      </c>
      <c r="AF1129" s="12">
        <f t="shared" si="196"/>
        <v>9.0909090909090912E-2</v>
      </c>
      <c r="AG1129" s="12">
        <f t="shared" si="197"/>
        <v>3.8005050505050507E-2</v>
      </c>
    </row>
    <row r="1130" spans="2:33" x14ac:dyDescent="0.3">
      <c r="B1130">
        <v>57781</v>
      </c>
      <c r="C1130" s="7">
        <v>44140</v>
      </c>
      <c r="D1130">
        <f t="shared" si="187"/>
        <v>2020</v>
      </c>
      <c r="E1130" t="str">
        <f t="shared" si="188"/>
        <v>Q4-2020</v>
      </c>
      <c r="F1130" t="str">
        <f t="shared" si="189"/>
        <v>November</v>
      </c>
      <c r="G1130">
        <f t="shared" si="190"/>
        <v>45</v>
      </c>
      <c r="H1130" t="str">
        <f t="shared" si="191"/>
        <v>Thursday</v>
      </c>
      <c r="I1130">
        <v>2</v>
      </c>
      <c r="J1130">
        <v>22</v>
      </c>
      <c r="K1130">
        <v>29</v>
      </c>
      <c r="L1130">
        <v>0</v>
      </c>
      <c r="M1130">
        <v>0</v>
      </c>
      <c r="N1130">
        <v>22</v>
      </c>
      <c r="O1130">
        <v>34</v>
      </c>
      <c r="P1130">
        <v>21</v>
      </c>
      <c r="Q1130">
        <v>37</v>
      </c>
      <c r="R1130">
        <v>2</v>
      </c>
      <c r="S1130">
        <v>14</v>
      </c>
      <c r="T1130">
        <v>28</v>
      </c>
      <c r="U1130">
        <v>20</v>
      </c>
      <c r="V1130">
        <v>2</v>
      </c>
      <c r="W1130">
        <v>0</v>
      </c>
      <c r="X1130">
        <v>0</v>
      </c>
      <c r="Y1130">
        <v>15</v>
      </c>
      <c r="Z1130">
        <v>51</v>
      </c>
      <c r="AA1130">
        <v>29</v>
      </c>
      <c r="AB1130">
        <f t="shared" si="192"/>
        <v>2033</v>
      </c>
      <c r="AC1130" s="5">
        <f t="shared" si="193"/>
        <v>0.56472222222222224</v>
      </c>
      <c r="AD1130" s="5">
        <f t="shared" si="194"/>
        <v>7.4352777777777774</v>
      </c>
      <c r="AE1130" s="12">
        <f t="shared" si="195"/>
        <v>9.0909090909090912E-2</v>
      </c>
      <c r="AF1130" s="12">
        <f t="shared" si="196"/>
        <v>9.0909090909090912E-2</v>
      </c>
      <c r="AG1130" s="12">
        <f t="shared" si="197"/>
        <v>2.5669191919191921E-2</v>
      </c>
    </row>
    <row r="1131" spans="2:33" x14ac:dyDescent="0.3">
      <c r="B1131">
        <v>57782</v>
      </c>
      <c r="C1131" s="7">
        <v>44141</v>
      </c>
      <c r="D1131">
        <f t="shared" si="187"/>
        <v>2020</v>
      </c>
      <c r="E1131" t="str">
        <f t="shared" si="188"/>
        <v>Q4-2020</v>
      </c>
      <c r="F1131" t="str">
        <f t="shared" si="189"/>
        <v>November</v>
      </c>
      <c r="G1131">
        <f t="shared" si="190"/>
        <v>45</v>
      </c>
      <c r="H1131" t="str">
        <f t="shared" si="191"/>
        <v>Friday</v>
      </c>
      <c r="I1131">
        <v>1</v>
      </c>
      <c r="J1131">
        <v>24</v>
      </c>
      <c r="K1131">
        <v>10</v>
      </c>
      <c r="L1131">
        <v>0</v>
      </c>
      <c r="M1131">
        <v>0</v>
      </c>
      <c r="N1131">
        <v>24</v>
      </c>
      <c r="O1131">
        <v>68</v>
      </c>
      <c r="P1131">
        <v>20</v>
      </c>
      <c r="Q1131">
        <v>38</v>
      </c>
      <c r="R1131">
        <v>2</v>
      </c>
      <c r="S1131">
        <v>18</v>
      </c>
      <c r="T1131">
        <v>28</v>
      </c>
      <c r="U1131">
        <v>26</v>
      </c>
      <c r="V1131">
        <v>2</v>
      </c>
      <c r="W1131">
        <v>0</v>
      </c>
      <c r="X1131">
        <v>0</v>
      </c>
      <c r="Y1131">
        <v>12</v>
      </c>
      <c r="Z1131">
        <v>40</v>
      </c>
      <c r="AA1131">
        <v>14</v>
      </c>
      <c r="AB1131">
        <f t="shared" si="192"/>
        <v>5448</v>
      </c>
      <c r="AC1131" s="5">
        <f t="shared" si="193"/>
        <v>1.5133333333333334</v>
      </c>
      <c r="AD1131" s="5">
        <f t="shared" si="194"/>
        <v>6.4866666666666664</v>
      </c>
      <c r="AE1131" s="12">
        <f t="shared" si="195"/>
        <v>8.3333333333333329E-2</v>
      </c>
      <c r="AF1131" s="12">
        <f t="shared" si="196"/>
        <v>8.3333333333333329E-2</v>
      </c>
      <c r="AG1131" s="12">
        <f t="shared" si="197"/>
        <v>6.3055555555555559E-2</v>
      </c>
    </row>
    <row r="1132" spans="2:33" x14ac:dyDescent="0.3">
      <c r="B1132">
        <v>57783</v>
      </c>
      <c r="C1132" s="7">
        <v>44141</v>
      </c>
      <c r="D1132">
        <f t="shared" si="187"/>
        <v>2020</v>
      </c>
      <c r="E1132" t="str">
        <f t="shared" si="188"/>
        <v>Q4-2020</v>
      </c>
      <c r="F1132" t="str">
        <f t="shared" si="189"/>
        <v>November</v>
      </c>
      <c r="G1132">
        <f t="shared" si="190"/>
        <v>45</v>
      </c>
      <c r="H1132" t="str">
        <f t="shared" si="191"/>
        <v>Friday</v>
      </c>
      <c r="I1132">
        <v>2</v>
      </c>
      <c r="J1132">
        <v>23</v>
      </c>
      <c r="K1132">
        <v>11</v>
      </c>
      <c r="L1132">
        <v>0</v>
      </c>
      <c r="M1132">
        <v>0</v>
      </c>
      <c r="N1132">
        <v>23</v>
      </c>
      <c r="O1132">
        <v>43</v>
      </c>
      <c r="P1132">
        <v>20</v>
      </c>
      <c r="Q1132">
        <v>40</v>
      </c>
      <c r="R1132">
        <v>2</v>
      </c>
      <c r="S1132">
        <v>22</v>
      </c>
      <c r="T1132">
        <v>28</v>
      </c>
      <c r="U1132">
        <v>11</v>
      </c>
      <c r="V1132">
        <v>2</v>
      </c>
      <c r="W1132">
        <v>0</v>
      </c>
      <c r="X1132">
        <v>0</v>
      </c>
      <c r="Y1132">
        <v>10</v>
      </c>
      <c r="Z1132">
        <v>28</v>
      </c>
      <c r="AA1132">
        <v>20</v>
      </c>
      <c r="AB1132">
        <f t="shared" si="192"/>
        <v>2805</v>
      </c>
      <c r="AC1132" s="5">
        <f t="shared" si="193"/>
        <v>0.77916666666666667</v>
      </c>
      <c r="AD1132" s="5">
        <f t="shared" si="194"/>
        <v>7.2208333333333332</v>
      </c>
      <c r="AE1132" s="12">
        <f t="shared" si="195"/>
        <v>8.6956521739130432E-2</v>
      </c>
      <c r="AF1132" s="12">
        <f t="shared" si="196"/>
        <v>8.6956521739130432E-2</v>
      </c>
      <c r="AG1132" s="12">
        <f t="shared" si="197"/>
        <v>3.3876811594202902E-2</v>
      </c>
    </row>
    <row r="1133" spans="2:33" x14ac:dyDescent="0.3">
      <c r="B1133">
        <v>57784</v>
      </c>
      <c r="C1133" s="7">
        <v>44142</v>
      </c>
      <c r="D1133">
        <f t="shared" si="187"/>
        <v>2020</v>
      </c>
      <c r="E1133" t="str">
        <f t="shared" si="188"/>
        <v>Q4-2020</v>
      </c>
      <c r="F1133" t="str">
        <f t="shared" si="189"/>
        <v>November</v>
      </c>
      <c r="G1133">
        <f t="shared" si="190"/>
        <v>45</v>
      </c>
      <c r="H1133" t="str">
        <f t="shared" si="191"/>
        <v>Saturday</v>
      </c>
      <c r="I1133">
        <v>1</v>
      </c>
      <c r="J1133">
        <v>25</v>
      </c>
      <c r="K1133">
        <v>12</v>
      </c>
      <c r="L1133">
        <v>0</v>
      </c>
      <c r="M1133">
        <v>0</v>
      </c>
      <c r="N1133">
        <v>25</v>
      </c>
      <c r="O1133">
        <v>77</v>
      </c>
      <c r="P1133">
        <v>21</v>
      </c>
      <c r="Q1133">
        <v>41</v>
      </c>
      <c r="R1133">
        <v>2</v>
      </c>
      <c r="S1133">
        <v>26</v>
      </c>
      <c r="T1133">
        <v>28</v>
      </c>
      <c r="U1133">
        <v>16</v>
      </c>
      <c r="V1133">
        <v>2</v>
      </c>
      <c r="W1133">
        <v>0</v>
      </c>
      <c r="X1133">
        <v>0</v>
      </c>
      <c r="Y1133">
        <v>7</v>
      </c>
      <c r="Z1133">
        <v>67</v>
      </c>
      <c r="AA1133">
        <v>25</v>
      </c>
      <c r="AB1133">
        <f t="shared" si="192"/>
        <v>4814</v>
      </c>
      <c r="AC1133" s="5">
        <f t="shared" si="193"/>
        <v>1.3372222222222223</v>
      </c>
      <c r="AD1133" s="5">
        <f t="shared" si="194"/>
        <v>6.6627777777777775</v>
      </c>
      <c r="AE1133" s="12">
        <f t="shared" si="195"/>
        <v>0.08</v>
      </c>
      <c r="AF1133" s="12">
        <f t="shared" si="196"/>
        <v>0.08</v>
      </c>
      <c r="AG1133" s="12">
        <f t="shared" si="197"/>
        <v>5.3488888888888891E-2</v>
      </c>
    </row>
    <row r="1134" spans="2:33" x14ac:dyDescent="0.3">
      <c r="B1134">
        <v>57785</v>
      </c>
      <c r="C1134" s="7">
        <v>44144</v>
      </c>
      <c r="D1134">
        <f t="shared" si="187"/>
        <v>2020</v>
      </c>
      <c r="E1134" t="str">
        <f t="shared" si="188"/>
        <v>Q4-2020</v>
      </c>
      <c r="F1134" t="str">
        <f t="shared" si="189"/>
        <v>November</v>
      </c>
      <c r="G1134">
        <f t="shared" si="190"/>
        <v>46</v>
      </c>
      <c r="H1134" t="str">
        <f t="shared" si="191"/>
        <v>Monday</v>
      </c>
      <c r="I1134">
        <v>1</v>
      </c>
      <c r="J1134">
        <v>24</v>
      </c>
      <c r="K1134">
        <v>13</v>
      </c>
      <c r="L1134">
        <v>0</v>
      </c>
      <c r="M1134">
        <v>0</v>
      </c>
      <c r="N1134">
        <v>24</v>
      </c>
      <c r="O1134">
        <v>51</v>
      </c>
      <c r="P1134">
        <v>20</v>
      </c>
      <c r="Q1134">
        <v>40</v>
      </c>
      <c r="R1134">
        <v>2</v>
      </c>
      <c r="S1134">
        <v>10</v>
      </c>
      <c r="T1134">
        <v>28</v>
      </c>
      <c r="U1134">
        <v>21</v>
      </c>
      <c r="V1134">
        <v>2</v>
      </c>
      <c r="W1134">
        <v>0</v>
      </c>
      <c r="X1134">
        <v>0</v>
      </c>
      <c r="Y1134">
        <v>17</v>
      </c>
      <c r="Z1134">
        <v>55</v>
      </c>
      <c r="AA1134">
        <v>10</v>
      </c>
      <c r="AB1134">
        <f t="shared" si="192"/>
        <v>4526</v>
      </c>
      <c r="AC1134" s="5">
        <f t="shared" si="193"/>
        <v>1.2572222222222222</v>
      </c>
      <c r="AD1134" s="5">
        <f t="shared" si="194"/>
        <v>6.7427777777777775</v>
      </c>
      <c r="AE1134" s="12">
        <f t="shared" si="195"/>
        <v>8.3333333333333329E-2</v>
      </c>
      <c r="AF1134" s="12">
        <f t="shared" si="196"/>
        <v>8.3333333333333329E-2</v>
      </c>
      <c r="AG1134" s="12">
        <f t="shared" si="197"/>
        <v>5.2384259259259262E-2</v>
      </c>
    </row>
    <row r="1135" spans="2:33" x14ac:dyDescent="0.3">
      <c r="B1135">
        <v>57786</v>
      </c>
      <c r="C1135" s="7">
        <v>44144</v>
      </c>
      <c r="D1135">
        <f t="shared" si="187"/>
        <v>2020</v>
      </c>
      <c r="E1135" t="str">
        <f t="shared" si="188"/>
        <v>Q4-2020</v>
      </c>
      <c r="F1135" t="str">
        <f t="shared" si="189"/>
        <v>November</v>
      </c>
      <c r="G1135">
        <f t="shared" si="190"/>
        <v>46</v>
      </c>
      <c r="H1135" t="str">
        <f t="shared" si="191"/>
        <v>Monday</v>
      </c>
      <c r="I1135">
        <v>2</v>
      </c>
      <c r="J1135">
        <v>22</v>
      </c>
      <c r="K1135">
        <v>26</v>
      </c>
      <c r="L1135">
        <v>0</v>
      </c>
      <c r="M1135">
        <v>0</v>
      </c>
      <c r="N1135">
        <v>22</v>
      </c>
      <c r="O1135">
        <v>51</v>
      </c>
      <c r="P1135">
        <v>21</v>
      </c>
      <c r="Q1135">
        <v>39</v>
      </c>
      <c r="R1135">
        <v>1</v>
      </c>
      <c r="S1135">
        <v>22</v>
      </c>
      <c r="T1135">
        <v>29</v>
      </c>
      <c r="U1135">
        <v>25</v>
      </c>
      <c r="V1135">
        <v>1</v>
      </c>
      <c r="W1135">
        <v>0</v>
      </c>
      <c r="X1135">
        <v>0</v>
      </c>
      <c r="Y1135">
        <v>10</v>
      </c>
      <c r="Z1135">
        <v>36</v>
      </c>
      <c r="AA1135">
        <v>13</v>
      </c>
      <c r="AB1135">
        <f t="shared" si="192"/>
        <v>2688</v>
      </c>
      <c r="AC1135" s="5">
        <f t="shared" si="193"/>
        <v>0.7466666666666667</v>
      </c>
      <c r="AD1135" s="5">
        <f t="shared" si="194"/>
        <v>7.253333333333333</v>
      </c>
      <c r="AE1135" s="12">
        <f t="shared" si="195"/>
        <v>4.5454545454545456E-2</v>
      </c>
      <c r="AF1135" s="12">
        <f t="shared" si="196"/>
        <v>4.5454545454545456E-2</v>
      </c>
      <c r="AG1135" s="12">
        <f t="shared" si="197"/>
        <v>3.3939393939393943E-2</v>
      </c>
    </row>
    <row r="1136" spans="2:33" x14ac:dyDescent="0.3">
      <c r="B1136">
        <v>57787</v>
      </c>
      <c r="C1136" s="7">
        <v>44145</v>
      </c>
      <c r="D1136">
        <f t="shared" si="187"/>
        <v>2020</v>
      </c>
      <c r="E1136" t="str">
        <f t="shared" si="188"/>
        <v>Q4-2020</v>
      </c>
      <c r="F1136" t="str">
        <f t="shared" si="189"/>
        <v>November</v>
      </c>
      <c r="G1136">
        <f t="shared" si="190"/>
        <v>46</v>
      </c>
      <c r="H1136" t="str">
        <f t="shared" si="191"/>
        <v>Tuesday</v>
      </c>
      <c r="I1136">
        <v>1</v>
      </c>
      <c r="J1136">
        <v>24</v>
      </c>
      <c r="K1136">
        <v>27</v>
      </c>
      <c r="L1136">
        <v>0</v>
      </c>
      <c r="M1136">
        <v>0</v>
      </c>
      <c r="N1136">
        <v>24</v>
      </c>
      <c r="O1136">
        <v>85</v>
      </c>
      <c r="P1136">
        <v>20</v>
      </c>
      <c r="Q1136">
        <v>41</v>
      </c>
      <c r="R1136">
        <v>1</v>
      </c>
      <c r="S1136">
        <v>26</v>
      </c>
      <c r="T1136">
        <v>29</v>
      </c>
      <c r="U1136">
        <v>30</v>
      </c>
      <c r="V1136">
        <v>1</v>
      </c>
      <c r="W1136">
        <v>0</v>
      </c>
      <c r="X1136">
        <v>0</v>
      </c>
      <c r="Y1136">
        <v>8</v>
      </c>
      <c r="Z1136">
        <v>74</v>
      </c>
      <c r="AA1136">
        <v>19</v>
      </c>
      <c r="AB1136">
        <f t="shared" si="192"/>
        <v>6645</v>
      </c>
      <c r="AC1136" s="5">
        <f t="shared" si="193"/>
        <v>1.8458333333333334</v>
      </c>
      <c r="AD1136" s="5">
        <f t="shared" si="194"/>
        <v>6.1541666666666668</v>
      </c>
      <c r="AE1136" s="12">
        <f t="shared" si="195"/>
        <v>4.1666666666666664E-2</v>
      </c>
      <c r="AF1136" s="12">
        <f t="shared" si="196"/>
        <v>4.1666666666666664E-2</v>
      </c>
      <c r="AG1136" s="12">
        <f t="shared" si="197"/>
        <v>7.6909722222222227E-2</v>
      </c>
    </row>
    <row r="1137" spans="2:33" x14ac:dyDescent="0.3">
      <c r="B1137">
        <v>57788</v>
      </c>
      <c r="C1137" s="7">
        <v>44145</v>
      </c>
      <c r="D1137">
        <f t="shared" si="187"/>
        <v>2020</v>
      </c>
      <c r="E1137" t="str">
        <f t="shared" si="188"/>
        <v>Q4-2020</v>
      </c>
      <c r="F1137" t="str">
        <f t="shared" si="189"/>
        <v>November</v>
      </c>
      <c r="G1137">
        <f t="shared" si="190"/>
        <v>46</v>
      </c>
      <c r="H1137" t="str">
        <f t="shared" si="191"/>
        <v>Tuesday</v>
      </c>
      <c r="I1137">
        <v>2</v>
      </c>
      <c r="J1137">
        <v>23</v>
      </c>
      <c r="K1137">
        <v>28</v>
      </c>
      <c r="L1137">
        <v>0</v>
      </c>
      <c r="M1137">
        <v>0</v>
      </c>
      <c r="N1137">
        <v>23</v>
      </c>
      <c r="O1137">
        <v>60</v>
      </c>
      <c r="P1137">
        <v>20</v>
      </c>
      <c r="Q1137">
        <v>38</v>
      </c>
      <c r="R1137">
        <v>2</v>
      </c>
      <c r="S1137">
        <v>10</v>
      </c>
      <c r="T1137">
        <v>29</v>
      </c>
      <c r="U1137">
        <v>15</v>
      </c>
      <c r="V1137">
        <v>1</v>
      </c>
      <c r="W1137">
        <v>0</v>
      </c>
      <c r="X1137">
        <v>1</v>
      </c>
      <c r="Y1137">
        <v>17</v>
      </c>
      <c r="Z1137">
        <v>63</v>
      </c>
      <c r="AA1137">
        <v>24</v>
      </c>
      <c r="AB1137">
        <f t="shared" si="192"/>
        <v>3569</v>
      </c>
      <c r="AC1137" s="5">
        <f t="shared" si="193"/>
        <v>0.99138888888888888</v>
      </c>
      <c r="AD1137" s="5">
        <f t="shared" si="194"/>
        <v>7.0086111111111116</v>
      </c>
      <c r="AE1137" s="12">
        <f t="shared" si="195"/>
        <v>8.6956521739130432E-2</v>
      </c>
      <c r="AF1137" s="12">
        <f t="shared" si="196"/>
        <v>8.6956521739130432E-2</v>
      </c>
      <c r="AG1137" s="12">
        <f t="shared" si="197"/>
        <v>4.3103864734299516E-2</v>
      </c>
    </row>
    <row r="1138" spans="2:33" x14ac:dyDescent="0.3">
      <c r="B1138">
        <v>57789</v>
      </c>
      <c r="C1138" s="7">
        <v>44146</v>
      </c>
      <c r="D1138">
        <f t="shared" si="187"/>
        <v>2020</v>
      </c>
      <c r="E1138" t="str">
        <f t="shared" si="188"/>
        <v>Q4-2020</v>
      </c>
      <c r="F1138" t="str">
        <f t="shared" si="189"/>
        <v>November</v>
      </c>
      <c r="G1138">
        <f t="shared" si="190"/>
        <v>46</v>
      </c>
      <c r="H1138" t="str">
        <f t="shared" si="191"/>
        <v>Wednesday</v>
      </c>
      <c r="I1138">
        <v>1</v>
      </c>
      <c r="J1138">
        <v>21</v>
      </c>
      <c r="K1138">
        <v>29</v>
      </c>
      <c r="L1138">
        <v>0</v>
      </c>
      <c r="M1138">
        <v>0</v>
      </c>
      <c r="N1138">
        <v>21</v>
      </c>
      <c r="O1138">
        <v>34</v>
      </c>
      <c r="P1138">
        <v>21</v>
      </c>
      <c r="Q1138">
        <v>39</v>
      </c>
      <c r="R1138">
        <v>2</v>
      </c>
      <c r="S1138">
        <v>14</v>
      </c>
      <c r="T1138">
        <v>28</v>
      </c>
      <c r="U1138">
        <v>20</v>
      </c>
      <c r="V1138">
        <v>2</v>
      </c>
      <c r="W1138">
        <v>0</v>
      </c>
      <c r="X1138">
        <v>0</v>
      </c>
      <c r="Y1138">
        <v>15</v>
      </c>
      <c r="Z1138">
        <v>51</v>
      </c>
      <c r="AA1138">
        <v>29</v>
      </c>
      <c r="AB1138">
        <f t="shared" si="192"/>
        <v>1401</v>
      </c>
      <c r="AC1138" s="5">
        <f t="shared" si="193"/>
        <v>0.38916666666666666</v>
      </c>
      <c r="AD1138" s="5">
        <f t="shared" si="194"/>
        <v>7.6108333333333338</v>
      </c>
      <c r="AE1138" s="12">
        <f t="shared" si="195"/>
        <v>9.5238095238095233E-2</v>
      </c>
      <c r="AF1138" s="12">
        <f t="shared" si="196"/>
        <v>9.5238095238095233E-2</v>
      </c>
      <c r="AG1138" s="12">
        <f t="shared" si="197"/>
        <v>1.8531746031746031E-2</v>
      </c>
    </row>
    <row r="1139" spans="2:33" x14ac:dyDescent="0.3">
      <c r="B1139">
        <v>57790</v>
      </c>
      <c r="C1139" s="7">
        <v>44146</v>
      </c>
      <c r="D1139">
        <f t="shared" si="187"/>
        <v>2020</v>
      </c>
      <c r="E1139" t="str">
        <f t="shared" si="188"/>
        <v>Q4-2020</v>
      </c>
      <c r="F1139" t="str">
        <f t="shared" si="189"/>
        <v>November</v>
      </c>
      <c r="G1139">
        <f t="shared" si="190"/>
        <v>46</v>
      </c>
      <c r="H1139" t="str">
        <f t="shared" si="191"/>
        <v>Wednesday</v>
      </c>
      <c r="I1139">
        <v>2</v>
      </c>
      <c r="J1139">
        <v>25</v>
      </c>
      <c r="K1139">
        <v>10</v>
      </c>
      <c r="L1139">
        <v>0</v>
      </c>
      <c r="M1139">
        <v>0</v>
      </c>
      <c r="N1139">
        <v>25</v>
      </c>
      <c r="O1139">
        <v>68</v>
      </c>
      <c r="P1139">
        <v>20</v>
      </c>
      <c r="Q1139">
        <v>36</v>
      </c>
      <c r="R1139">
        <v>2</v>
      </c>
      <c r="S1139">
        <v>18</v>
      </c>
      <c r="T1139">
        <v>28</v>
      </c>
      <c r="U1139">
        <v>26</v>
      </c>
      <c r="V1139">
        <v>1</v>
      </c>
      <c r="W1139">
        <v>0</v>
      </c>
      <c r="X1139">
        <v>1</v>
      </c>
      <c r="Y1139">
        <v>12</v>
      </c>
      <c r="Z1139">
        <v>40</v>
      </c>
      <c r="AA1139">
        <v>14</v>
      </c>
      <c r="AB1139">
        <f t="shared" si="192"/>
        <v>6270</v>
      </c>
      <c r="AC1139" s="5">
        <f t="shared" si="193"/>
        <v>1.7416666666666667</v>
      </c>
      <c r="AD1139" s="5">
        <f t="shared" si="194"/>
        <v>6.2583333333333329</v>
      </c>
      <c r="AE1139" s="12">
        <f t="shared" si="195"/>
        <v>0.08</v>
      </c>
      <c r="AF1139" s="12">
        <f t="shared" si="196"/>
        <v>0.08</v>
      </c>
      <c r="AG1139" s="12">
        <f t="shared" si="197"/>
        <v>6.9666666666666668E-2</v>
      </c>
    </row>
    <row r="1140" spans="2:33" x14ac:dyDescent="0.3">
      <c r="B1140">
        <v>57791</v>
      </c>
      <c r="C1140" s="7">
        <v>44147</v>
      </c>
      <c r="D1140">
        <f t="shared" si="187"/>
        <v>2020</v>
      </c>
      <c r="E1140" t="str">
        <f t="shared" si="188"/>
        <v>Q4-2020</v>
      </c>
      <c r="F1140" t="str">
        <f t="shared" si="189"/>
        <v>November</v>
      </c>
      <c r="G1140">
        <f t="shared" si="190"/>
        <v>46</v>
      </c>
      <c r="H1140" t="str">
        <f t="shared" si="191"/>
        <v>Thursday</v>
      </c>
      <c r="I1140">
        <v>1</v>
      </c>
      <c r="J1140">
        <v>22</v>
      </c>
      <c r="K1140">
        <v>11</v>
      </c>
      <c r="L1140">
        <v>0</v>
      </c>
      <c r="M1140">
        <v>0</v>
      </c>
      <c r="N1140">
        <v>22</v>
      </c>
      <c r="O1140">
        <v>43</v>
      </c>
      <c r="P1140">
        <v>20</v>
      </c>
      <c r="Q1140">
        <v>42</v>
      </c>
      <c r="R1140">
        <v>2</v>
      </c>
      <c r="S1140">
        <v>22</v>
      </c>
      <c r="T1140">
        <v>28</v>
      </c>
      <c r="U1140">
        <v>11</v>
      </c>
      <c r="V1140">
        <v>2</v>
      </c>
      <c r="W1140">
        <v>0</v>
      </c>
      <c r="X1140">
        <v>0</v>
      </c>
      <c r="Y1140">
        <v>10</v>
      </c>
      <c r="Z1140">
        <v>28</v>
      </c>
      <c r="AA1140">
        <v>20</v>
      </c>
      <c r="AB1140">
        <f t="shared" si="192"/>
        <v>2446</v>
      </c>
      <c r="AC1140" s="5">
        <f t="shared" si="193"/>
        <v>0.67944444444444441</v>
      </c>
      <c r="AD1140" s="5">
        <f t="shared" si="194"/>
        <v>7.3205555555555559</v>
      </c>
      <c r="AE1140" s="12">
        <f t="shared" si="195"/>
        <v>9.0909090909090912E-2</v>
      </c>
      <c r="AF1140" s="12">
        <f t="shared" si="196"/>
        <v>9.0909090909090912E-2</v>
      </c>
      <c r="AG1140" s="12">
        <f t="shared" si="197"/>
        <v>3.0883838383838381E-2</v>
      </c>
    </row>
    <row r="1141" spans="2:33" x14ac:dyDescent="0.3">
      <c r="B1141">
        <v>57792</v>
      </c>
      <c r="C1141" s="7">
        <v>44147</v>
      </c>
      <c r="D1141">
        <f t="shared" si="187"/>
        <v>2020</v>
      </c>
      <c r="E1141" t="str">
        <f t="shared" si="188"/>
        <v>Q4-2020</v>
      </c>
      <c r="F1141" t="str">
        <f t="shared" si="189"/>
        <v>November</v>
      </c>
      <c r="G1141">
        <f t="shared" si="190"/>
        <v>46</v>
      </c>
      <c r="H1141" t="str">
        <f t="shared" si="191"/>
        <v>Thursday</v>
      </c>
      <c r="I1141">
        <v>2</v>
      </c>
      <c r="J1141">
        <v>26</v>
      </c>
      <c r="K1141">
        <v>12</v>
      </c>
      <c r="L1141">
        <v>0</v>
      </c>
      <c r="M1141">
        <v>0</v>
      </c>
      <c r="N1141">
        <v>26</v>
      </c>
      <c r="O1141">
        <v>77</v>
      </c>
      <c r="P1141">
        <v>21</v>
      </c>
      <c r="Q1141">
        <v>39</v>
      </c>
      <c r="R1141">
        <v>2</v>
      </c>
      <c r="S1141">
        <v>26</v>
      </c>
      <c r="T1141">
        <v>28</v>
      </c>
      <c r="U1141">
        <v>16</v>
      </c>
      <c r="V1141">
        <v>1</v>
      </c>
      <c r="W1141">
        <v>0</v>
      </c>
      <c r="X1141">
        <v>1</v>
      </c>
      <c r="Y1141">
        <v>7</v>
      </c>
      <c r="Z1141">
        <v>67</v>
      </c>
      <c r="AA1141">
        <v>25</v>
      </c>
      <c r="AB1141">
        <f t="shared" si="192"/>
        <v>5396</v>
      </c>
      <c r="AC1141" s="5">
        <f t="shared" si="193"/>
        <v>1.4988888888888889</v>
      </c>
      <c r="AD1141" s="5">
        <f t="shared" si="194"/>
        <v>6.5011111111111113</v>
      </c>
      <c r="AE1141" s="12">
        <f t="shared" si="195"/>
        <v>7.6923076923076927E-2</v>
      </c>
      <c r="AF1141" s="12">
        <f t="shared" si="196"/>
        <v>7.6923076923076927E-2</v>
      </c>
      <c r="AG1141" s="12">
        <f t="shared" si="197"/>
        <v>5.7649572649572649E-2</v>
      </c>
    </row>
    <row r="1142" spans="2:33" x14ac:dyDescent="0.3">
      <c r="B1142">
        <v>57793</v>
      </c>
      <c r="C1142" s="7">
        <v>44148</v>
      </c>
      <c r="D1142">
        <f t="shared" si="187"/>
        <v>2020</v>
      </c>
      <c r="E1142" t="str">
        <f t="shared" si="188"/>
        <v>Q4-2020</v>
      </c>
      <c r="F1142" t="str">
        <f t="shared" si="189"/>
        <v>November</v>
      </c>
      <c r="G1142">
        <f t="shared" si="190"/>
        <v>46</v>
      </c>
      <c r="H1142" t="str">
        <f t="shared" si="191"/>
        <v>Friday</v>
      </c>
      <c r="I1142">
        <v>1</v>
      </c>
      <c r="J1142">
        <v>24</v>
      </c>
      <c r="K1142">
        <v>13</v>
      </c>
      <c r="L1142">
        <v>0</v>
      </c>
      <c r="M1142">
        <v>0</v>
      </c>
      <c r="N1142">
        <v>24</v>
      </c>
      <c r="O1142">
        <v>51</v>
      </c>
      <c r="P1142">
        <v>20</v>
      </c>
      <c r="Q1142">
        <v>40</v>
      </c>
      <c r="R1142">
        <v>2</v>
      </c>
      <c r="S1142">
        <v>10</v>
      </c>
      <c r="T1142">
        <v>28</v>
      </c>
      <c r="U1142">
        <v>21</v>
      </c>
      <c r="V1142">
        <v>2</v>
      </c>
      <c r="W1142">
        <v>0</v>
      </c>
      <c r="X1142">
        <v>0</v>
      </c>
      <c r="Y1142">
        <v>17</v>
      </c>
      <c r="Z1142">
        <v>55</v>
      </c>
      <c r="AA1142">
        <v>10</v>
      </c>
      <c r="AB1142">
        <f t="shared" si="192"/>
        <v>4526</v>
      </c>
      <c r="AC1142" s="5">
        <f t="shared" si="193"/>
        <v>1.2572222222222222</v>
      </c>
      <c r="AD1142" s="5">
        <f t="shared" si="194"/>
        <v>6.7427777777777775</v>
      </c>
      <c r="AE1142" s="12">
        <f t="shared" si="195"/>
        <v>8.3333333333333329E-2</v>
      </c>
      <c r="AF1142" s="12">
        <f t="shared" si="196"/>
        <v>8.3333333333333329E-2</v>
      </c>
      <c r="AG1142" s="12">
        <f t="shared" si="197"/>
        <v>5.2384259259259262E-2</v>
      </c>
    </row>
    <row r="1143" spans="2:33" x14ac:dyDescent="0.3">
      <c r="B1143">
        <v>57794</v>
      </c>
      <c r="C1143" s="7">
        <v>44148</v>
      </c>
      <c r="D1143">
        <f t="shared" si="187"/>
        <v>2020</v>
      </c>
      <c r="E1143" t="str">
        <f t="shared" si="188"/>
        <v>Q4-2020</v>
      </c>
      <c r="F1143" t="str">
        <f t="shared" si="189"/>
        <v>November</v>
      </c>
      <c r="G1143">
        <f t="shared" si="190"/>
        <v>46</v>
      </c>
      <c r="H1143" t="str">
        <f t="shared" si="191"/>
        <v>Friday</v>
      </c>
      <c r="I1143">
        <v>2</v>
      </c>
      <c r="J1143">
        <v>22</v>
      </c>
      <c r="K1143">
        <v>26</v>
      </c>
      <c r="L1143">
        <v>0</v>
      </c>
      <c r="M1143">
        <v>0</v>
      </c>
      <c r="N1143">
        <v>22</v>
      </c>
      <c r="O1143">
        <v>51</v>
      </c>
      <c r="P1143">
        <v>21</v>
      </c>
      <c r="Q1143">
        <v>39</v>
      </c>
      <c r="R1143">
        <v>1</v>
      </c>
      <c r="S1143">
        <v>22</v>
      </c>
      <c r="T1143">
        <v>29</v>
      </c>
      <c r="U1143">
        <v>25</v>
      </c>
      <c r="V1143">
        <v>1</v>
      </c>
      <c r="W1143">
        <v>0</v>
      </c>
      <c r="X1143">
        <v>0</v>
      </c>
      <c r="Y1143">
        <v>10</v>
      </c>
      <c r="Z1143">
        <v>36</v>
      </c>
      <c r="AA1143">
        <v>13</v>
      </c>
      <c r="AB1143">
        <f t="shared" si="192"/>
        <v>2688</v>
      </c>
      <c r="AC1143" s="5">
        <f t="shared" si="193"/>
        <v>0.7466666666666667</v>
      </c>
      <c r="AD1143" s="5">
        <f t="shared" si="194"/>
        <v>7.253333333333333</v>
      </c>
      <c r="AE1143" s="12">
        <f t="shared" si="195"/>
        <v>4.5454545454545456E-2</v>
      </c>
      <c r="AF1143" s="12">
        <f t="shared" si="196"/>
        <v>4.5454545454545456E-2</v>
      </c>
      <c r="AG1143" s="12">
        <f t="shared" si="197"/>
        <v>3.3939393939393943E-2</v>
      </c>
    </row>
    <row r="1144" spans="2:33" x14ac:dyDescent="0.3">
      <c r="B1144">
        <v>57795</v>
      </c>
      <c r="C1144" s="7">
        <v>44149</v>
      </c>
      <c r="D1144">
        <f t="shared" si="187"/>
        <v>2020</v>
      </c>
      <c r="E1144" t="str">
        <f t="shared" si="188"/>
        <v>Q4-2020</v>
      </c>
      <c r="F1144" t="str">
        <f t="shared" si="189"/>
        <v>November</v>
      </c>
      <c r="G1144">
        <f t="shared" si="190"/>
        <v>46</v>
      </c>
      <c r="H1144" t="str">
        <f t="shared" si="191"/>
        <v>Saturday</v>
      </c>
      <c r="I1144">
        <v>1</v>
      </c>
      <c r="J1144">
        <v>24</v>
      </c>
      <c r="K1144">
        <v>27</v>
      </c>
      <c r="L1144">
        <v>0</v>
      </c>
      <c r="M1144">
        <v>0</v>
      </c>
      <c r="N1144">
        <v>24</v>
      </c>
      <c r="O1144">
        <v>85</v>
      </c>
      <c r="P1144">
        <v>20</v>
      </c>
      <c r="Q1144">
        <v>41</v>
      </c>
      <c r="R1144">
        <v>1</v>
      </c>
      <c r="S1144">
        <v>26</v>
      </c>
      <c r="T1144">
        <v>29</v>
      </c>
      <c r="U1144">
        <v>30</v>
      </c>
      <c r="V1144">
        <v>1</v>
      </c>
      <c r="W1144">
        <v>0</v>
      </c>
      <c r="X1144">
        <v>0</v>
      </c>
      <c r="Y1144">
        <v>8</v>
      </c>
      <c r="Z1144">
        <v>74</v>
      </c>
      <c r="AA1144">
        <v>19</v>
      </c>
      <c r="AB1144">
        <f t="shared" si="192"/>
        <v>6645</v>
      </c>
      <c r="AC1144" s="5">
        <f t="shared" si="193"/>
        <v>1.8458333333333334</v>
      </c>
      <c r="AD1144" s="5">
        <f t="shared" si="194"/>
        <v>6.1541666666666668</v>
      </c>
      <c r="AE1144" s="12">
        <f t="shared" si="195"/>
        <v>4.1666666666666664E-2</v>
      </c>
      <c r="AF1144" s="12">
        <f t="shared" si="196"/>
        <v>4.1666666666666664E-2</v>
      </c>
      <c r="AG1144" s="12">
        <f t="shared" si="197"/>
        <v>7.6909722222222227E-2</v>
      </c>
    </row>
    <row r="1145" spans="2:33" x14ac:dyDescent="0.3">
      <c r="B1145">
        <v>57796</v>
      </c>
      <c r="C1145" s="7">
        <v>44151</v>
      </c>
      <c r="D1145">
        <f t="shared" si="187"/>
        <v>2020</v>
      </c>
      <c r="E1145" t="str">
        <f t="shared" si="188"/>
        <v>Q4-2020</v>
      </c>
      <c r="F1145" t="str">
        <f t="shared" si="189"/>
        <v>November</v>
      </c>
      <c r="G1145">
        <f t="shared" si="190"/>
        <v>47</v>
      </c>
      <c r="H1145" t="str">
        <f t="shared" si="191"/>
        <v>Monday</v>
      </c>
      <c r="I1145">
        <v>1</v>
      </c>
      <c r="J1145">
        <v>22</v>
      </c>
      <c r="K1145">
        <v>28</v>
      </c>
      <c r="L1145">
        <v>0</v>
      </c>
      <c r="M1145">
        <v>0</v>
      </c>
      <c r="N1145">
        <v>22</v>
      </c>
      <c r="O1145">
        <v>60</v>
      </c>
      <c r="P1145">
        <v>20</v>
      </c>
      <c r="Q1145">
        <v>40</v>
      </c>
      <c r="R1145">
        <v>2</v>
      </c>
      <c r="S1145">
        <v>10</v>
      </c>
      <c r="T1145">
        <v>29</v>
      </c>
      <c r="U1145">
        <v>15</v>
      </c>
      <c r="V1145">
        <v>2</v>
      </c>
      <c r="W1145">
        <v>0</v>
      </c>
      <c r="X1145">
        <v>0</v>
      </c>
      <c r="Y1145">
        <v>17</v>
      </c>
      <c r="Z1145">
        <v>63</v>
      </c>
      <c r="AA1145">
        <v>24</v>
      </c>
      <c r="AB1145">
        <f t="shared" si="192"/>
        <v>3010</v>
      </c>
      <c r="AC1145" s="5">
        <f t="shared" si="193"/>
        <v>0.83611111111111114</v>
      </c>
      <c r="AD1145" s="5">
        <f t="shared" si="194"/>
        <v>7.1638888888888888</v>
      </c>
      <c r="AE1145" s="12">
        <f t="shared" si="195"/>
        <v>9.0909090909090912E-2</v>
      </c>
      <c r="AF1145" s="12">
        <f t="shared" si="196"/>
        <v>9.0909090909090912E-2</v>
      </c>
      <c r="AG1145" s="12">
        <f t="shared" si="197"/>
        <v>3.8005050505050507E-2</v>
      </c>
    </row>
    <row r="1146" spans="2:33" x14ac:dyDescent="0.3">
      <c r="B1146">
        <v>57797</v>
      </c>
      <c r="C1146" s="7">
        <v>44151</v>
      </c>
      <c r="D1146">
        <f t="shared" si="187"/>
        <v>2020</v>
      </c>
      <c r="E1146" t="str">
        <f t="shared" si="188"/>
        <v>Q4-2020</v>
      </c>
      <c r="F1146" t="str">
        <f t="shared" si="189"/>
        <v>November</v>
      </c>
      <c r="G1146">
        <f t="shared" si="190"/>
        <v>47</v>
      </c>
      <c r="H1146" t="str">
        <f t="shared" si="191"/>
        <v>Monday</v>
      </c>
      <c r="I1146">
        <v>2</v>
      </c>
      <c r="J1146">
        <v>22</v>
      </c>
      <c r="K1146">
        <v>29</v>
      </c>
      <c r="L1146">
        <v>0</v>
      </c>
      <c r="M1146">
        <v>0</v>
      </c>
      <c r="N1146">
        <v>22</v>
      </c>
      <c r="O1146">
        <v>34</v>
      </c>
      <c r="P1146">
        <v>21</v>
      </c>
      <c r="Q1146">
        <v>37</v>
      </c>
      <c r="R1146">
        <v>2</v>
      </c>
      <c r="S1146">
        <v>14</v>
      </c>
      <c r="T1146">
        <v>28</v>
      </c>
      <c r="U1146">
        <v>20</v>
      </c>
      <c r="V1146">
        <v>2</v>
      </c>
      <c r="W1146">
        <v>0</v>
      </c>
      <c r="X1146">
        <v>0</v>
      </c>
      <c r="Y1146">
        <v>15</v>
      </c>
      <c r="Z1146">
        <v>51</v>
      </c>
      <c r="AA1146">
        <v>29</v>
      </c>
      <c r="AB1146">
        <f t="shared" si="192"/>
        <v>2033</v>
      </c>
      <c r="AC1146" s="5">
        <f t="shared" si="193"/>
        <v>0.56472222222222224</v>
      </c>
      <c r="AD1146" s="5">
        <f t="shared" si="194"/>
        <v>7.4352777777777774</v>
      </c>
      <c r="AE1146" s="12">
        <f t="shared" si="195"/>
        <v>9.0909090909090912E-2</v>
      </c>
      <c r="AF1146" s="12">
        <f t="shared" si="196"/>
        <v>9.0909090909090912E-2</v>
      </c>
      <c r="AG1146" s="12">
        <f t="shared" si="197"/>
        <v>2.5669191919191921E-2</v>
      </c>
    </row>
    <row r="1147" spans="2:33" x14ac:dyDescent="0.3">
      <c r="B1147">
        <v>57798</v>
      </c>
      <c r="C1147" s="7">
        <v>44152</v>
      </c>
      <c r="D1147">
        <f t="shared" si="187"/>
        <v>2020</v>
      </c>
      <c r="E1147" t="str">
        <f t="shared" si="188"/>
        <v>Q4-2020</v>
      </c>
      <c r="F1147" t="str">
        <f t="shared" si="189"/>
        <v>November</v>
      </c>
      <c r="G1147">
        <f t="shared" si="190"/>
        <v>47</v>
      </c>
      <c r="H1147" t="str">
        <f t="shared" si="191"/>
        <v>Tuesday</v>
      </c>
      <c r="I1147">
        <v>1</v>
      </c>
      <c r="J1147">
        <v>24</v>
      </c>
      <c r="K1147">
        <v>10</v>
      </c>
      <c r="L1147">
        <v>0</v>
      </c>
      <c r="M1147">
        <v>0</v>
      </c>
      <c r="N1147">
        <v>24</v>
      </c>
      <c r="O1147">
        <v>68</v>
      </c>
      <c r="P1147">
        <v>20</v>
      </c>
      <c r="Q1147">
        <v>38</v>
      </c>
      <c r="R1147">
        <v>2</v>
      </c>
      <c r="S1147">
        <v>18</v>
      </c>
      <c r="T1147">
        <v>28</v>
      </c>
      <c r="U1147">
        <v>26</v>
      </c>
      <c r="V1147">
        <v>2</v>
      </c>
      <c r="W1147">
        <v>0</v>
      </c>
      <c r="X1147">
        <v>0</v>
      </c>
      <c r="Y1147">
        <v>12</v>
      </c>
      <c r="Z1147">
        <v>40</v>
      </c>
      <c r="AA1147">
        <v>14</v>
      </c>
      <c r="AB1147">
        <f t="shared" si="192"/>
        <v>5448</v>
      </c>
      <c r="AC1147" s="5">
        <f t="shared" si="193"/>
        <v>1.5133333333333334</v>
      </c>
      <c r="AD1147" s="5">
        <f t="shared" si="194"/>
        <v>6.4866666666666664</v>
      </c>
      <c r="AE1147" s="12">
        <f t="shared" si="195"/>
        <v>8.3333333333333329E-2</v>
      </c>
      <c r="AF1147" s="12">
        <f t="shared" si="196"/>
        <v>8.3333333333333329E-2</v>
      </c>
      <c r="AG1147" s="12">
        <f t="shared" si="197"/>
        <v>6.3055555555555559E-2</v>
      </c>
    </row>
    <row r="1148" spans="2:33" x14ac:dyDescent="0.3">
      <c r="B1148">
        <v>57799</v>
      </c>
      <c r="C1148" s="7">
        <v>44152</v>
      </c>
      <c r="D1148">
        <f t="shared" si="187"/>
        <v>2020</v>
      </c>
      <c r="E1148" t="str">
        <f t="shared" si="188"/>
        <v>Q4-2020</v>
      </c>
      <c r="F1148" t="str">
        <f t="shared" si="189"/>
        <v>November</v>
      </c>
      <c r="G1148">
        <f t="shared" si="190"/>
        <v>47</v>
      </c>
      <c r="H1148" t="str">
        <f t="shared" si="191"/>
        <v>Tuesday</v>
      </c>
      <c r="I1148">
        <v>2</v>
      </c>
      <c r="J1148">
        <v>23</v>
      </c>
      <c r="K1148">
        <v>11</v>
      </c>
      <c r="L1148">
        <v>0</v>
      </c>
      <c r="M1148">
        <v>0</v>
      </c>
      <c r="N1148">
        <v>23</v>
      </c>
      <c r="O1148">
        <v>43</v>
      </c>
      <c r="P1148">
        <v>20</v>
      </c>
      <c r="Q1148">
        <v>40</v>
      </c>
      <c r="R1148">
        <v>2</v>
      </c>
      <c r="S1148">
        <v>22</v>
      </c>
      <c r="T1148">
        <v>28</v>
      </c>
      <c r="U1148">
        <v>11</v>
      </c>
      <c r="V1148">
        <v>2</v>
      </c>
      <c r="W1148">
        <v>0</v>
      </c>
      <c r="X1148">
        <v>0</v>
      </c>
      <c r="Y1148">
        <v>10</v>
      </c>
      <c r="Z1148">
        <v>28</v>
      </c>
      <c r="AA1148">
        <v>20</v>
      </c>
      <c r="AB1148">
        <f t="shared" si="192"/>
        <v>2805</v>
      </c>
      <c r="AC1148" s="5">
        <f t="shared" si="193"/>
        <v>0.77916666666666667</v>
      </c>
      <c r="AD1148" s="5">
        <f t="shared" si="194"/>
        <v>7.2208333333333332</v>
      </c>
      <c r="AE1148" s="12">
        <f t="shared" si="195"/>
        <v>8.6956521739130432E-2</v>
      </c>
      <c r="AF1148" s="12">
        <f t="shared" si="196"/>
        <v>8.6956521739130432E-2</v>
      </c>
      <c r="AG1148" s="12">
        <f t="shared" si="197"/>
        <v>3.3876811594202902E-2</v>
      </c>
    </row>
    <row r="1149" spans="2:33" x14ac:dyDescent="0.3">
      <c r="B1149">
        <v>57800</v>
      </c>
      <c r="C1149" s="7">
        <v>44153</v>
      </c>
      <c r="D1149">
        <f t="shared" si="187"/>
        <v>2020</v>
      </c>
      <c r="E1149" t="str">
        <f t="shared" si="188"/>
        <v>Q4-2020</v>
      </c>
      <c r="F1149" t="str">
        <f t="shared" si="189"/>
        <v>November</v>
      </c>
      <c r="G1149">
        <f t="shared" si="190"/>
        <v>47</v>
      </c>
      <c r="H1149" t="str">
        <f t="shared" si="191"/>
        <v>Wednesday</v>
      </c>
      <c r="I1149">
        <v>1</v>
      </c>
      <c r="J1149">
        <v>25</v>
      </c>
      <c r="K1149">
        <v>12</v>
      </c>
      <c r="L1149">
        <v>0</v>
      </c>
      <c r="M1149">
        <v>0</v>
      </c>
      <c r="N1149">
        <v>25</v>
      </c>
      <c r="O1149">
        <v>77</v>
      </c>
      <c r="P1149">
        <v>21</v>
      </c>
      <c r="Q1149">
        <v>41</v>
      </c>
      <c r="R1149">
        <v>2</v>
      </c>
      <c r="S1149">
        <v>26</v>
      </c>
      <c r="T1149">
        <v>28</v>
      </c>
      <c r="U1149">
        <v>16</v>
      </c>
      <c r="V1149">
        <v>2</v>
      </c>
      <c r="W1149">
        <v>0</v>
      </c>
      <c r="X1149">
        <v>0</v>
      </c>
      <c r="Y1149">
        <v>7</v>
      </c>
      <c r="Z1149">
        <v>67</v>
      </c>
      <c r="AA1149">
        <v>25</v>
      </c>
      <c r="AB1149">
        <f t="shared" si="192"/>
        <v>4814</v>
      </c>
      <c r="AC1149" s="5">
        <f t="shared" si="193"/>
        <v>1.3372222222222223</v>
      </c>
      <c r="AD1149" s="5">
        <f t="shared" si="194"/>
        <v>6.6627777777777775</v>
      </c>
      <c r="AE1149" s="12">
        <f t="shared" si="195"/>
        <v>0.08</v>
      </c>
      <c r="AF1149" s="12">
        <f t="shared" si="196"/>
        <v>0.08</v>
      </c>
      <c r="AG1149" s="12">
        <f t="shared" si="197"/>
        <v>5.3488888888888891E-2</v>
      </c>
    </row>
    <row r="1150" spans="2:33" x14ac:dyDescent="0.3">
      <c r="B1150">
        <v>57801</v>
      </c>
      <c r="C1150" s="7">
        <v>44153</v>
      </c>
      <c r="D1150">
        <f t="shared" si="187"/>
        <v>2020</v>
      </c>
      <c r="E1150" t="str">
        <f t="shared" si="188"/>
        <v>Q4-2020</v>
      </c>
      <c r="F1150" t="str">
        <f t="shared" si="189"/>
        <v>November</v>
      </c>
      <c r="G1150">
        <f t="shared" si="190"/>
        <v>47</v>
      </c>
      <c r="H1150" t="str">
        <f t="shared" si="191"/>
        <v>Wednesday</v>
      </c>
      <c r="I1150">
        <v>2</v>
      </c>
      <c r="J1150">
        <v>25</v>
      </c>
      <c r="K1150">
        <v>13</v>
      </c>
      <c r="L1150">
        <v>0</v>
      </c>
      <c r="M1150">
        <v>0</v>
      </c>
      <c r="N1150">
        <v>25</v>
      </c>
      <c r="O1150">
        <v>51</v>
      </c>
      <c r="P1150">
        <v>20</v>
      </c>
      <c r="Q1150">
        <v>38</v>
      </c>
      <c r="R1150">
        <v>2</v>
      </c>
      <c r="S1150">
        <v>10</v>
      </c>
      <c r="T1150">
        <v>28</v>
      </c>
      <c r="U1150">
        <v>21</v>
      </c>
      <c r="V1150">
        <v>2</v>
      </c>
      <c r="W1150">
        <v>0</v>
      </c>
      <c r="X1150">
        <v>0</v>
      </c>
      <c r="Y1150">
        <v>17</v>
      </c>
      <c r="Z1150">
        <v>55</v>
      </c>
      <c r="AA1150">
        <v>10</v>
      </c>
      <c r="AB1150">
        <f t="shared" si="192"/>
        <v>5190</v>
      </c>
      <c r="AC1150" s="5">
        <f t="shared" si="193"/>
        <v>1.4416666666666667</v>
      </c>
      <c r="AD1150" s="5">
        <f t="shared" si="194"/>
        <v>6.5583333333333336</v>
      </c>
      <c r="AE1150" s="12">
        <f t="shared" si="195"/>
        <v>0.08</v>
      </c>
      <c r="AF1150" s="12">
        <f t="shared" si="196"/>
        <v>0.08</v>
      </c>
      <c r="AG1150" s="12">
        <f t="shared" si="197"/>
        <v>5.7666666666666665E-2</v>
      </c>
    </row>
    <row r="1151" spans="2:33" x14ac:dyDescent="0.3">
      <c r="B1151">
        <v>57802</v>
      </c>
      <c r="C1151" s="7">
        <v>44154</v>
      </c>
      <c r="D1151">
        <f t="shared" si="187"/>
        <v>2020</v>
      </c>
      <c r="E1151" t="str">
        <f t="shared" si="188"/>
        <v>Q4-2020</v>
      </c>
      <c r="F1151" t="str">
        <f t="shared" si="189"/>
        <v>November</v>
      </c>
      <c r="G1151">
        <f t="shared" si="190"/>
        <v>47</v>
      </c>
      <c r="H1151" t="str">
        <f t="shared" si="191"/>
        <v>Thursday</v>
      </c>
      <c r="I1151">
        <v>1</v>
      </c>
      <c r="J1151">
        <v>21</v>
      </c>
      <c r="K1151">
        <v>26</v>
      </c>
      <c r="L1151">
        <v>0</v>
      </c>
      <c r="M1151">
        <v>0</v>
      </c>
      <c r="N1151">
        <v>21</v>
      </c>
      <c r="O1151">
        <v>51</v>
      </c>
      <c r="P1151">
        <v>21</v>
      </c>
      <c r="Q1151">
        <v>41</v>
      </c>
      <c r="R1151">
        <v>1</v>
      </c>
      <c r="S1151">
        <v>22</v>
      </c>
      <c r="T1151">
        <v>29</v>
      </c>
      <c r="U1151">
        <v>25</v>
      </c>
      <c r="V1151">
        <v>1</v>
      </c>
      <c r="W1151">
        <v>0</v>
      </c>
      <c r="X1151">
        <v>0</v>
      </c>
      <c r="Y1151">
        <v>10</v>
      </c>
      <c r="Z1151">
        <v>36</v>
      </c>
      <c r="AA1151">
        <v>13</v>
      </c>
      <c r="AB1151">
        <f t="shared" si="192"/>
        <v>1905</v>
      </c>
      <c r="AC1151" s="5">
        <f t="shared" si="193"/>
        <v>0.52916666666666667</v>
      </c>
      <c r="AD1151" s="5">
        <f t="shared" si="194"/>
        <v>7.4708333333333332</v>
      </c>
      <c r="AE1151" s="12">
        <f t="shared" si="195"/>
        <v>4.7619047619047616E-2</v>
      </c>
      <c r="AF1151" s="12">
        <f t="shared" si="196"/>
        <v>4.7619047619047616E-2</v>
      </c>
      <c r="AG1151" s="12">
        <f t="shared" si="197"/>
        <v>2.5198412698412699E-2</v>
      </c>
    </row>
    <row r="1152" spans="2:33" x14ac:dyDescent="0.3">
      <c r="B1152">
        <v>57803</v>
      </c>
      <c r="C1152" s="7">
        <v>44154</v>
      </c>
      <c r="D1152">
        <f t="shared" si="187"/>
        <v>2020</v>
      </c>
      <c r="E1152" t="str">
        <f t="shared" si="188"/>
        <v>Q4-2020</v>
      </c>
      <c r="F1152" t="str">
        <f t="shared" si="189"/>
        <v>November</v>
      </c>
      <c r="G1152">
        <f t="shared" si="190"/>
        <v>47</v>
      </c>
      <c r="H1152" t="str">
        <f t="shared" si="191"/>
        <v>Thursday</v>
      </c>
      <c r="I1152">
        <v>2</v>
      </c>
      <c r="J1152">
        <v>25</v>
      </c>
      <c r="K1152">
        <v>27</v>
      </c>
      <c r="L1152">
        <v>0</v>
      </c>
      <c r="M1152">
        <v>0</v>
      </c>
      <c r="N1152">
        <v>25</v>
      </c>
      <c r="O1152">
        <v>85</v>
      </c>
      <c r="P1152">
        <v>20</v>
      </c>
      <c r="Q1152">
        <v>39</v>
      </c>
      <c r="R1152">
        <v>1</v>
      </c>
      <c r="S1152">
        <v>26</v>
      </c>
      <c r="T1152">
        <v>29</v>
      </c>
      <c r="U1152">
        <v>30</v>
      </c>
      <c r="V1152">
        <v>1</v>
      </c>
      <c r="W1152">
        <v>0</v>
      </c>
      <c r="X1152">
        <v>0</v>
      </c>
      <c r="Y1152">
        <v>8</v>
      </c>
      <c r="Z1152">
        <v>74</v>
      </c>
      <c r="AA1152">
        <v>19</v>
      </c>
      <c r="AB1152">
        <f t="shared" si="192"/>
        <v>7653</v>
      </c>
      <c r="AC1152" s="5">
        <f t="shared" si="193"/>
        <v>2.1258333333333335</v>
      </c>
      <c r="AD1152" s="5">
        <f t="shared" si="194"/>
        <v>5.8741666666666665</v>
      </c>
      <c r="AE1152" s="12">
        <f t="shared" si="195"/>
        <v>0.04</v>
      </c>
      <c r="AF1152" s="12">
        <f t="shared" si="196"/>
        <v>0.04</v>
      </c>
      <c r="AG1152" s="12">
        <f t="shared" si="197"/>
        <v>8.5033333333333336E-2</v>
      </c>
    </row>
    <row r="1153" spans="2:33" x14ac:dyDescent="0.3">
      <c r="B1153">
        <v>57804</v>
      </c>
      <c r="C1153" s="7">
        <v>44155</v>
      </c>
      <c r="D1153">
        <f t="shared" si="187"/>
        <v>2020</v>
      </c>
      <c r="E1153" t="str">
        <f t="shared" si="188"/>
        <v>Q4-2020</v>
      </c>
      <c r="F1153" t="str">
        <f t="shared" si="189"/>
        <v>November</v>
      </c>
      <c r="G1153">
        <f t="shared" si="190"/>
        <v>47</v>
      </c>
      <c r="H1153" t="str">
        <f t="shared" si="191"/>
        <v>Friday</v>
      </c>
      <c r="I1153">
        <v>1</v>
      </c>
      <c r="J1153">
        <v>22</v>
      </c>
      <c r="K1153">
        <v>15</v>
      </c>
      <c r="L1153">
        <v>0</v>
      </c>
      <c r="M1153">
        <v>0</v>
      </c>
      <c r="N1153">
        <v>22</v>
      </c>
      <c r="O1153">
        <v>42</v>
      </c>
      <c r="P1153">
        <v>20</v>
      </c>
      <c r="Q1153">
        <v>41</v>
      </c>
      <c r="R1153">
        <v>2</v>
      </c>
      <c r="S1153">
        <v>23</v>
      </c>
      <c r="T1153">
        <v>14</v>
      </c>
      <c r="U1153">
        <v>28</v>
      </c>
      <c r="V1153">
        <v>2</v>
      </c>
      <c r="W1153">
        <v>0</v>
      </c>
      <c r="X1153">
        <v>0</v>
      </c>
      <c r="Y1153">
        <v>13</v>
      </c>
      <c r="Z1153">
        <v>30</v>
      </c>
      <c r="AA1153">
        <v>17</v>
      </c>
      <c r="AB1153">
        <f t="shared" si="192"/>
        <v>2574</v>
      </c>
      <c r="AC1153" s="5">
        <f t="shared" si="193"/>
        <v>0.71499999999999997</v>
      </c>
      <c r="AD1153" s="5">
        <f t="shared" si="194"/>
        <v>7.2850000000000001</v>
      </c>
      <c r="AE1153" s="12">
        <f t="shared" si="195"/>
        <v>9.0909090909090912E-2</v>
      </c>
      <c r="AF1153" s="12">
        <f t="shared" si="196"/>
        <v>9.0909090909090912E-2</v>
      </c>
      <c r="AG1153" s="12">
        <f t="shared" si="197"/>
        <v>3.2500000000000001E-2</v>
      </c>
    </row>
    <row r="1154" spans="2:33" x14ac:dyDescent="0.3">
      <c r="B1154">
        <v>57805</v>
      </c>
      <c r="C1154" s="7">
        <v>44155</v>
      </c>
      <c r="D1154">
        <f t="shared" si="187"/>
        <v>2020</v>
      </c>
      <c r="E1154" t="str">
        <f t="shared" si="188"/>
        <v>Q4-2020</v>
      </c>
      <c r="F1154" t="str">
        <f t="shared" si="189"/>
        <v>November</v>
      </c>
      <c r="G1154">
        <f t="shared" si="190"/>
        <v>47</v>
      </c>
      <c r="H1154" t="str">
        <f t="shared" si="191"/>
        <v>Friday</v>
      </c>
      <c r="I1154">
        <v>2</v>
      </c>
      <c r="J1154">
        <v>26</v>
      </c>
      <c r="K1154">
        <v>16</v>
      </c>
      <c r="L1154">
        <v>0</v>
      </c>
      <c r="M1154">
        <v>0</v>
      </c>
      <c r="N1154">
        <v>26</v>
      </c>
      <c r="O1154">
        <v>76</v>
      </c>
      <c r="P1154">
        <v>19</v>
      </c>
      <c r="Q1154">
        <v>38</v>
      </c>
      <c r="R1154">
        <v>2</v>
      </c>
      <c r="S1154">
        <v>27</v>
      </c>
      <c r="T1154">
        <v>14</v>
      </c>
      <c r="U1154">
        <v>13</v>
      </c>
      <c r="V1154">
        <v>2</v>
      </c>
      <c r="W1154">
        <v>0</v>
      </c>
      <c r="X1154">
        <v>0</v>
      </c>
      <c r="Y1154">
        <v>11</v>
      </c>
      <c r="Z1154">
        <v>69</v>
      </c>
      <c r="AA1154">
        <v>22</v>
      </c>
      <c r="AB1154">
        <f t="shared" si="192"/>
        <v>4481</v>
      </c>
      <c r="AC1154" s="5">
        <f t="shared" si="193"/>
        <v>1.2447222222222223</v>
      </c>
      <c r="AD1154" s="5">
        <f t="shared" si="194"/>
        <v>6.7552777777777777</v>
      </c>
      <c r="AE1154" s="12">
        <f t="shared" si="195"/>
        <v>7.6923076923076927E-2</v>
      </c>
      <c r="AF1154" s="12">
        <f t="shared" si="196"/>
        <v>7.6923076923076927E-2</v>
      </c>
      <c r="AG1154" s="12">
        <f t="shared" si="197"/>
        <v>4.7873931623931623E-2</v>
      </c>
    </row>
    <row r="1155" spans="2:33" x14ac:dyDescent="0.3">
      <c r="B1155">
        <v>57806</v>
      </c>
      <c r="C1155" s="7">
        <v>44156</v>
      </c>
      <c r="D1155">
        <f t="shared" si="187"/>
        <v>2020</v>
      </c>
      <c r="E1155" t="str">
        <f t="shared" si="188"/>
        <v>Q4-2020</v>
      </c>
      <c r="F1155" t="str">
        <f t="shared" si="189"/>
        <v>November</v>
      </c>
      <c r="G1155">
        <f t="shared" si="190"/>
        <v>47</v>
      </c>
      <c r="H1155" t="str">
        <f t="shared" si="191"/>
        <v>Saturday</v>
      </c>
      <c r="I1155">
        <v>1</v>
      </c>
      <c r="J1155">
        <v>23</v>
      </c>
      <c r="K1155">
        <v>18</v>
      </c>
      <c r="L1155">
        <v>0</v>
      </c>
      <c r="M1155">
        <v>0</v>
      </c>
      <c r="N1155">
        <v>23</v>
      </c>
      <c r="O1155">
        <v>51</v>
      </c>
      <c r="P1155">
        <v>20</v>
      </c>
      <c r="Q1155">
        <v>39</v>
      </c>
      <c r="R1155">
        <v>2</v>
      </c>
      <c r="S1155">
        <v>11</v>
      </c>
      <c r="T1155">
        <v>14</v>
      </c>
      <c r="U1155">
        <v>18</v>
      </c>
      <c r="V1155">
        <v>2</v>
      </c>
      <c r="W1155">
        <v>0</v>
      </c>
      <c r="X1155">
        <v>0</v>
      </c>
      <c r="Y1155">
        <v>8</v>
      </c>
      <c r="Z1155">
        <v>57</v>
      </c>
      <c r="AA1155">
        <v>27</v>
      </c>
      <c r="AB1155">
        <f t="shared" si="192"/>
        <v>2815</v>
      </c>
      <c r="AC1155" s="5">
        <f t="shared" si="193"/>
        <v>0.78194444444444444</v>
      </c>
      <c r="AD1155" s="5">
        <f t="shared" si="194"/>
        <v>7.2180555555555559</v>
      </c>
      <c r="AE1155" s="12">
        <f t="shared" si="195"/>
        <v>8.6956521739130432E-2</v>
      </c>
      <c r="AF1155" s="12">
        <f t="shared" si="196"/>
        <v>8.6956521739130432E-2</v>
      </c>
      <c r="AG1155" s="12">
        <f t="shared" si="197"/>
        <v>3.3997584541062803E-2</v>
      </c>
    </row>
    <row r="1156" spans="2:33" x14ac:dyDescent="0.3">
      <c r="B1156">
        <v>57807</v>
      </c>
      <c r="C1156" s="7">
        <v>44158</v>
      </c>
      <c r="D1156">
        <f t="shared" si="187"/>
        <v>2020</v>
      </c>
      <c r="E1156" t="str">
        <f t="shared" si="188"/>
        <v>Q4-2020</v>
      </c>
      <c r="F1156" t="str">
        <f t="shared" si="189"/>
        <v>November</v>
      </c>
      <c r="G1156">
        <f t="shared" si="190"/>
        <v>48</v>
      </c>
      <c r="H1156" t="str">
        <f t="shared" si="191"/>
        <v>Monday</v>
      </c>
      <c r="I1156">
        <v>1</v>
      </c>
      <c r="J1156">
        <v>22</v>
      </c>
      <c r="K1156">
        <v>19</v>
      </c>
      <c r="L1156">
        <v>0</v>
      </c>
      <c r="M1156">
        <v>0</v>
      </c>
      <c r="N1156">
        <v>22</v>
      </c>
      <c r="O1156">
        <v>85</v>
      </c>
      <c r="P1156">
        <v>20</v>
      </c>
      <c r="Q1156">
        <v>38</v>
      </c>
      <c r="R1156">
        <v>2</v>
      </c>
      <c r="S1156">
        <v>15</v>
      </c>
      <c r="T1156">
        <v>13</v>
      </c>
      <c r="U1156">
        <v>23</v>
      </c>
      <c r="V1156">
        <v>2</v>
      </c>
      <c r="W1156">
        <v>0</v>
      </c>
      <c r="X1156">
        <v>0</v>
      </c>
      <c r="Y1156">
        <v>18</v>
      </c>
      <c r="Z1156">
        <v>46</v>
      </c>
      <c r="AA1156">
        <v>12</v>
      </c>
      <c r="AB1156">
        <f t="shared" si="192"/>
        <v>3258</v>
      </c>
      <c r="AC1156" s="5">
        <f t="shared" si="193"/>
        <v>0.90500000000000003</v>
      </c>
      <c r="AD1156" s="5">
        <f t="shared" si="194"/>
        <v>7.0949999999999998</v>
      </c>
      <c r="AE1156" s="12">
        <f t="shared" si="195"/>
        <v>9.0909090909090912E-2</v>
      </c>
      <c r="AF1156" s="12">
        <f t="shared" si="196"/>
        <v>9.0909090909090912E-2</v>
      </c>
      <c r="AG1156" s="12">
        <f t="shared" si="197"/>
        <v>4.1136363636363638E-2</v>
      </c>
    </row>
    <row r="1157" spans="2:33" x14ac:dyDescent="0.3">
      <c r="B1157">
        <v>57808</v>
      </c>
      <c r="C1157" s="7">
        <v>44158</v>
      </c>
      <c r="D1157">
        <f t="shared" si="187"/>
        <v>2020</v>
      </c>
      <c r="E1157" t="str">
        <f t="shared" si="188"/>
        <v>Q4-2020</v>
      </c>
      <c r="F1157" t="str">
        <f t="shared" si="189"/>
        <v>November</v>
      </c>
      <c r="G1157">
        <f t="shared" si="190"/>
        <v>48</v>
      </c>
      <c r="H1157" t="str">
        <f t="shared" si="191"/>
        <v>Monday</v>
      </c>
      <c r="I1157">
        <v>2</v>
      </c>
      <c r="J1157">
        <v>26</v>
      </c>
      <c r="K1157">
        <v>20</v>
      </c>
      <c r="L1157">
        <v>0</v>
      </c>
      <c r="M1157">
        <v>0</v>
      </c>
      <c r="N1157">
        <v>26</v>
      </c>
      <c r="O1157">
        <v>59</v>
      </c>
      <c r="P1157">
        <v>19</v>
      </c>
      <c r="Q1157">
        <v>40</v>
      </c>
      <c r="R1157">
        <v>2</v>
      </c>
      <c r="S1157">
        <v>19</v>
      </c>
      <c r="T1157">
        <v>13</v>
      </c>
      <c r="U1157">
        <v>28</v>
      </c>
      <c r="V1157">
        <v>1</v>
      </c>
      <c r="W1157">
        <v>0</v>
      </c>
      <c r="X1157">
        <v>1</v>
      </c>
      <c r="Y1157">
        <v>15</v>
      </c>
      <c r="Z1157">
        <v>34</v>
      </c>
      <c r="AA1157">
        <v>18</v>
      </c>
      <c r="AB1157">
        <f t="shared" si="192"/>
        <v>5155</v>
      </c>
      <c r="AC1157" s="5">
        <f t="shared" si="193"/>
        <v>1.4319444444444445</v>
      </c>
      <c r="AD1157" s="5">
        <f t="shared" si="194"/>
        <v>6.5680555555555555</v>
      </c>
      <c r="AE1157" s="12">
        <f t="shared" si="195"/>
        <v>7.6923076923076927E-2</v>
      </c>
      <c r="AF1157" s="12">
        <f t="shared" si="196"/>
        <v>7.6923076923076927E-2</v>
      </c>
      <c r="AG1157" s="12">
        <f t="shared" si="197"/>
        <v>5.5074786324786323E-2</v>
      </c>
    </row>
    <row r="1158" spans="2:33" x14ac:dyDescent="0.3">
      <c r="B1158">
        <v>57809</v>
      </c>
      <c r="C1158" s="7">
        <v>44159</v>
      </c>
      <c r="D1158">
        <f t="shared" si="187"/>
        <v>2020</v>
      </c>
      <c r="E1158" t="str">
        <f t="shared" si="188"/>
        <v>Q4-2020</v>
      </c>
      <c r="F1158" t="str">
        <f t="shared" si="189"/>
        <v>November</v>
      </c>
      <c r="G1158">
        <f t="shared" si="190"/>
        <v>48</v>
      </c>
      <c r="H1158" t="str">
        <f t="shared" si="191"/>
        <v>Tuesday</v>
      </c>
      <c r="I1158">
        <v>1</v>
      </c>
      <c r="J1158">
        <v>23</v>
      </c>
      <c r="K1158">
        <v>21</v>
      </c>
      <c r="L1158">
        <v>0</v>
      </c>
      <c r="M1158">
        <v>0</v>
      </c>
      <c r="N1158">
        <v>23</v>
      </c>
      <c r="O1158">
        <v>33</v>
      </c>
      <c r="P1158">
        <v>20</v>
      </c>
      <c r="Q1158">
        <v>41</v>
      </c>
      <c r="R1158">
        <v>1</v>
      </c>
      <c r="S1158">
        <v>23</v>
      </c>
      <c r="T1158">
        <v>13</v>
      </c>
      <c r="U1158">
        <v>14</v>
      </c>
      <c r="V1158">
        <v>1</v>
      </c>
      <c r="W1158">
        <v>0</v>
      </c>
      <c r="X1158">
        <v>0</v>
      </c>
      <c r="Y1158">
        <v>13</v>
      </c>
      <c r="Z1158">
        <v>73</v>
      </c>
      <c r="AA1158">
        <v>23</v>
      </c>
      <c r="AB1158">
        <f t="shared" si="192"/>
        <v>2340</v>
      </c>
      <c r="AC1158" s="5">
        <f t="shared" si="193"/>
        <v>0.65</v>
      </c>
      <c r="AD1158" s="5">
        <f t="shared" si="194"/>
        <v>7.35</v>
      </c>
      <c r="AE1158" s="12">
        <f t="shared" si="195"/>
        <v>4.3478260869565216E-2</v>
      </c>
      <c r="AF1158" s="12">
        <f t="shared" si="196"/>
        <v>4.3478260869565216E-2</v>
      </c>
      <c r="AG1158" s="12">
        <f t="shared" si="197"/>
        <v>2.8260869565217391E-2</v>
      </c>
    </row>
    <row r="1159" spans="2:33" x14ac:dyDescent="0.3">
      <c r="B1159">
        <v>57810</v>
      </c>
      <c r="C1159" s="7">
        <v>44159</v>
      </c>
      <c r="D1159">
        <f t="shared" si="187"/>
        <v>2020</v>
      </c>
      <c r="E1159" t="str">
        <f t="shared" si="188"/>
        <v>Q4-2020</v>
      </c>
      <c r="F1159" t="str">
        <f t="shared" si="189"/>
        <v>November</v>
      </c>
      <c r="G1159">
        <f t="shared" si="190"/>
        <v>48</v>
      </c>
      <c r="H1159" t="str">
        <f t="shared" si="191"/>
        <v>Tuesday</v>
      </c>
      <c r="I1159">
        <v>2</v>
      </c>
      <c r="J1159">
        <v>26</v>
      </c>
      <c r="K1159">
        <v>13</v>
      </c>
      <c r="L1159">
        <v>0</v>
      </c>
      <c r="M1159">
        <v>0</v>
      </c>
      <c r="N1159">
        <v>26</v>
      </c>
      <c r="O1159">
        <v>33</v>
      </c>
      <c r="P1159">
        <v>19</v>
      </c>
      <c r="Q1159">
        <v>35</v>
      </c>
      <c r="R1159">
        <v>1</v>
      </c>
      <c r="S1159">
        <v>15</v>
      </c>
      <c r="T1159">
        <v>14</v>
      </c>
      <c r="U1159">
        <v>17</v>
      </c>
      <c r="V1159">
        <v>1</v>
      </c>
      <c r="W1159">
        <v>0</v>
      </c>
      <c r="X1159">
        <v>0</v>
      </c>
      <c r="Y1159">
        <v>6</v>
      </c>
      <c r="Z1159">
        <v>53</v>
      </c>
      <c r="AA1159">
        <v>26</v>
      </c>
      <c r="AB1159">
        <f t="shared" si="192"/>
        <v>3678</v>
      </c>
      <c r="AC1159" s="5">
        <f t="shared" si="193"/>
        <v>1.0216666666666667</v>
      </c>
      <c r="AD1159" s="5">
        <f t="shared" si="194"/>
        <v>6.9783333333333335</v>
      </c>
      <c r="AE1159" s="12">
        <f t="shared" si="195"/>
        <v>3.8461538461538464E-2</v>
      </c>
      <c r="AF1159" s="12">
        <f t="shared" si="196"/>
        <v>3.8461538461538464E-2</v>
      </c>
      <c r="AG1159" s="12">
        <f t="shared" si="197"/>
        <v>3.9294871794871795E-2</v>
      </c>
    </row>
    <row r="1160" spans="2:33" x14ac:dyDescent="0.3">
      <c r="B1160">
        <v>57811</v>
      </c>
      <c r="C1160" s="7">
        <v>44160</v>
      </c>
      <c r="D1160">
        <f t="shared" si="187"/>
        <v>2020</v>
      </c>
      <c r="E1160" t="str">
        <f t="shared" si="188"/>
        <v>Q4-2020</v>
      </c>
      <c r="F1160" t="str">
        <f t="shared" si="189"/>
        <v>November</v>
      </c>
      <c r="G1160">
        <f t="shared" si="190"/>
        <v>48</v>
      </c>
      <c r="H1160" t="str">
        <f t="shared" si="191"/>
        <v>Wednesday</v>
      </c>
      <c r="I1160">
        <v>1</v>
      </c>
      <c r="J1160">
        <v>24</v>
      </c>
      <c r="K1160">
        <v>14</v>
      </c>
      <c r="L1160">
        <v>0</v>
      </c>
      <c r="M1160">
        <v>0</v>
      </c>
      <c r="N1160">
        <v>24</v>
      </c>
      <c r="O1160">
        <v>68</v>
      </c>
      <c r="P1160">
        <v>20</v>
      </c>
      <c r="Q1160">
        <v>42</v>
      </c>
      <c r="R1160">
        <v>2</v>
      </c>
      <c r="S1160">
        <v>19</v>
      </c>
      <c r="T1160">
        <v>14</v>
      </c>
      <c r="U1160">
        <v>22</v>
      </c>
      <c r="V1160">
        <v>2</v>
      </c>
      <c r="W1160">
        <v>0</v>
      </c>
      <c r="X1160">
        <v>0</v>
      </c>
      <c r="Y1160">
        <v>16</v>
      </c>
      <c r="Z1160">
        <v>42</v>
      </c>
      <c r="AA1160">
        <v>11</v>
      </c>
      <c r="AB1160">
        <f t="shared" si="192"/>
        <v>3848</v>
      </c>
      <c r="AC1160" s="5">
        <f t="shared" si="193"/>
        <v>1.068888888888889</v>
      </c>
      <c r="AD1160" s="5">
        <f t="shared" si="194"/>
        <v>6.931111111111111</v>
      </c>
      <c r="AE1160" s="12">
        <f t="shared" si="195"/>
        <v>8.3333333333333329E-2</v>
      </c>
      <c r="AF1160" s="12">
        <f t="shared" si="196"/>
        <v>8.3333333333333329E-2</v>
      </c>
      <c r="AG1160" s="12">
        <f t="shared" si="197"/>
        <v>4.4537037037037042E-2</v>
      </c>
    </row>
    <row r="1161" spans="2:33" x14ac:dyDescent="0.3">
      <c r="B1161">
        <v>57812</v>
      </c>
      <c r="C1161" s="7">
        <v>44160</v>
      </c>
      <c r="D1161">
        <f t="shared" si="187"/>
        <v>2020</v>
      </c>
      <c r="E1161" t="str">
        <f t="shared" si="188"/>
        <v>Q4-2020</v>
      </c>
      <c r="F1161" t="str">
        <f t="shared" si="189"/>
        <v>November</v>
      </c>
      <c r="G1161">
        <f t="shared" si="190"/>
        <v>48</v>
      </c>
      <c r="H1161" t="str">
        <f t="shared" si="191"/>
        <v>Wednesday</v>
      </c>
      <c r="I1161">
        <v>2</v>
      </c>
      <c r="J1161">
        <v>23</v>
      </c>
      <c r="K1161">
        <v>15</v>
      </c>
      <c r="L1161">
        <v>0</v>
      </c>
      <c r="M1161">
        <v>0</v>
      </c>
      <c r="N1161">
        <v>23</v>
      </c>
      <c r="O1161">
        <v>42</v>
      </c>
      <c r="P1161">
        <v>20</v>
      </c>
      <c r="Q1161">
        <v>39</v>
      </c>
      <c r="R1161">
        <v>2</v>
      </c>
      <c r="S1161">
        <v>23</v>
      </c>
      <c r="T1161">
        <v>14</v>
      </c>
      <c r="U1161">
        <v>28</v>
      </c>
      <c r="V1161">
        <v>1</v>
      </c>
      <c r="W1161">
        <v>0</v>
      </c>
      <c r="X1161">
        <v>1</v>
      </c>
      <c r="Y1161">
        <v>13</v>
      </c>
      <c r="Z1161">
        <v>30</v>
      </c>
      <c r="AA1161">
        <v>17</v>
      </c>
      <c r="AB1161">
        <f t="shared" si="192"/>
        <v>3028</v>
      </c>
      <c r="AC1161" s="5">
        <f t="shared" si="193"/>
        <v>0.84111111111111114</v>
      </c>
      <c r="AD1161" s="5">
        <f t="shared" si="194"/>
        <v>7.1588888888888889</v>
      </c>
      <c r="AE1161" s="12">
        <f t="shared" si="195"/>
        <v>8.6956521739130432E-2</v>
      </c>
      <c r="AF1161" s="12">
        <f t="shared" si="196"/>
        <v>8.6956521739130432E-2</v>
      </c>
      <c r="AG1161" s="12">
        <f t="shared" si="197"/>
        <v>3.6570048309178746E-2</v>
      </c>
    </row>
    <row r="1162" spans="2:33" x14ac:dyDescent="0.3">
      <c r="B1162">
        <v>57813</v>
      </c>
      <c r="C1162" s="7">
        <v>44161</v>
      </c>
      <c r="D1162">
        <f t="shared" si="187"/>
        <v>2020</v>
      </c>
      <c r="E1162" t="str">
        <f t="shared" si="188"/>
        <v>Q4-2020</v>
      </c>
      <c r="F1162" t="str">
        <f t="shared" si="189"/>
        <v>November</v>
      </c>
      <c r="G1162">
        <f t="shared" si="190"/>
        <v>48</v>
      </c>
      <c r="H1162" t="str">
        <f t="shared" si="191"/>
        <v>Thursday</v>
      </c>
      <c r="I1162">
        <v>1</v>
      </c>
      <c r="J1162">
        <v>25</v>
      </c>
      <c r="K1162">
        <v>16</v>
      </c>
      <c r="L1162">
        <v>0</v>
      </c>
      <c r="M1162">
        <v>0</v>
      </c>
      <c r="N1162">
        <v>25</v>
      </c>
      <c r="O1162">
        <v>76</v>
      </c>
      <c r="P1162">
        <v>19</v>
      </c>
      <c r="Q1162">
        <v>40</v>
      </c>
      <c r="R1162">
        <v>2</v>
      </c>
      <c r="S1162">
        <v>27</v>
      </c>
      <c r="T1162">
        <v>14</v>
      </c>
      <c r="U1162">
        <v>13</v>
      </c>
      <c r="V1162">
        <v>2</v>
      </c>
      <c r="W1162">
        <v>0</v>
      </c>
      <c r="X1162">
        <v>0</v>
      </c>
      <c r="Y1162">
        <v>11</v>
      </c>
      <c r="Z1162">
        <v>69</v>
      </c>
      <c r="AA1162">
        <v>22</v>
      </c>
      <c r="AB1162">
        <f t="shared" si="192"/>
        <v>4170</v>
      </c>
      <c r="AC1162" s="5">
        <f t="shared" si="193"/>
        <v>1.1583333333333334</v>
      </c>
      <c r="AD1162" s="5">
        <f t="shared" si="194"/>
        <v>6.8416666666666668</v>
      </c>
      <c r="AE1162" s="12">
        <f t="shared" si="195"/>
        <v>0.08</v>
      </c>
      <c r="AF1162" s="12">
        <f t="shared" si="196"/>
        <v>0.08</v>
      </c>
      <c r="AG1162" s="12">
        <f t="shared" si="197"/>
        <v>4.6333333333333337E-2</v>
      </c>
    </row>
    <row r="1163" spans="2:33" x14ac:dyDescent="0.3">
      <c r="B1163">
        <v>57814</v>
      </c>
      <c r="C1163" s="7">
        <v>44161</v>
      </c>
      <c r="D1163">
        <f t="shared" si="187"/>
        <v>2020</v>
      </c>
      <c r="E1163" t="str">
        <f t="shared" si="188"/>
        <v>Q4-2020</v>
      </c>
      <c r="F1163" t="str">
        <f t="shared" si="189"/>
        <v>November</v>
      </c>
      <c r="G1163">
        <f t="shared" si="190"/>
        <v>48</v>
      </c>
      <c r="H1163" t="str">
        <f t="shared" si="191"/>
        <v>Thursday</v>
      </c>
      <c r="I1163">
        <v>2</v>
      </c>
      <c r="J1163">
        <v>24</v>
      </c>
      <c r="K1163">
        <v>18</v>
      </c>
      <c r="L1163">
        <v>0</v>
      </c>
      <c r="M1163">
        <v>0</v>
      </c>
      <c r="N1163">
        <v>24</v>
      </c>
      <c r="O1163">
        <v>51</v>
      </c>
      <c r="P1163">
        <v>20</v>
      </c>
      <c r="Q1163">
        <v>37</v>
      </c>
      <c r="R1163">
        <v>2</v>
      </c>
      <c r="S1163">
        <v>11</v>
      </c>
      <c r="T1163">
        <v>14</v>
      </c>
      <c r="U1163">
        <v>18</v>
      </c>
      <c r="V1163">
        <v>1</v>
      </c>
      <c r="W1163">
        <v>0</v>
      </c>
      <c r="X1163">
        <v>1</v>
      </c>
      <c r="Y1163">
        <v>8</v>
      </c>
      <c r="Z1163">
        <v>57</v>
      </c>
      <c r="AA1163">
        <v>27</v>
      </c>
      <c r="AB1163">
        <f t="shared" si="192"/>
        <v>3170</v>
      </c>
      <c r="AC1163" s="5">
        <f t="shared" si="193"/>
        <v>0.88055555555555554</v>
      </c>
      <c r="AD1163" s="5">
        <f t="shared" si="194"/>
        <v>7.1194444444444445</v>
      </c>
      <c r="AE1163" s="12">
        <f t="shared" si="195"/>
        <v>8.3333333333333329E-2</v>
      </c>
      <c r="AF1163" s="12">
        <f t="shared" si="196"/>
        <v>8.3333333333333329E-2</v>
      </c>
      <c r="AG1163" s="12">
        <f t="shared" si="197"/>
        <v>3.6689814814814814E-2</v>
      </c>
    </row>
    <row r="1164" spans="2:33" x14ac:dyDescent="0.3">
      <c r="B1164">
        <v>57815</v>
      </c>
      <c r="C1164" s="7">
        <v>44162</v>
      </c>
      <c r="D1164">
        <f t="shared" si="187"/>
        <v>2020</v>
      </c>
      <c r="E1164" t="str">
        <f t="shared" si="188"/>
        <v>Q4-2020</v>
      </c>
      <c r="F1164" t="str">
        <f t="shared" si="189"/>
        <v>November</v>
      </c>
      <c r="G1164">
        <f t="shared" si="190"/>
        <v>48</v>
      </c>
      <c r="H1164" t="str">
        <f t="shared" si="191"/>
        <v>Friday</v>
      </c>
      <c r="I1164">
        <v>1</v>
      </c>
      <c r="J1164">
        <v>22</v>
      </c>
      <c r="K1164">
        <v>19</v>
      </c>
      <c r="L1164">
        <v>0</v>
      </c>
      <c r="M1164">
        <v>0</v>
      </c>
      <c r="N1164">
        <v>22</v>
      </c>
      <c r="O1164">
        <v>85</v>
      </c>
      <c r="P1164">
        <v>20</v>
      </c>
      <c r="Q1164">
        <v>38</v>
      </c>
      <c r="R1164">
        <v>2</v>
      </c>
      <c r="S1164">
        <v>15</v>
      </c>
      <c r="T1164">
        <v>13</v>
      </c>
      <c r="U1164">
        <v>23</v>
      </c>
      <c r="V1164">
        <v>2</v>
      </c>
      <c r="W1164">
        <v>0</v>
      </c>
      <c r="X1164">
        <v>0</v>
      </c>
      <c r="Y1164">
        <v>18</v>
      </c>
      <c r="Z1164">
        <v>46</v>
      </c>
      <c r="AA1164">
        <v>12</v>
      </c>
      <c r="AB1164">
        <f t="shared" si="192"/>
        <v>3258</v>
      </c>
      <c r="AC1164" s="5">
        <f t="shared" si="193"/>
        <v>0.90500000000000003</v>
      </c>
      <c r="AD1164" s="5">
        <f t="shared" si="194"/>
        <v>7.0949999999999998</v>
      </c>
      <c r="AE1164" s="12">
        <f t="shared" si="195"/>
        <v>9.0909090909090912E-2</v>
      </c>
      <c r="AF1164" s="12">
        <f t="shared" si="196"/>
        <v>9.0909090909090912E-2</v>
      </c>
      <c r="AG1164" s="12">
        <f t="shared" si="197"/>
        <v>4.1136363636363638E-2</v>
      </c>
    </row>
    <row r="1165" spans="2:33" x14ac:dyDescent="0.3">
      <c r="B1165">
        <v>57816</v>
      </c>
      <c r="C1165" s="7">
        <v>44162</v>
      </c>
      <c r="D1165">
        <f t="shared" si="187"/>
        <v>2020</v>
      </c>
      <c r="E1165" t="str">
        <f t="shared" si="188"/>
        <v>Q4-2020</v>
      </c>
      <c r="F1165" t="str">
        <f t="shared" si="189"/>
        <v>November</v>
      </c>
      <c r="G1165">
        <f t="shared" si="190"/>
        <v>48</v>
      </c>
      <c r="H1165" t="str">
        <f t="shared" si="191"/>
        <v>Friday</v>
      </c>
      <c r="I1165">
        <v>2</v>
      </c>
      <c r="J1165">
        <v>26</v>
      </c>
      <c r="K1165">
        <v>20</v>
      </c>
      <c r="L1165">
        <v>0</v>
      </c>
      <c r="M1165">
        <v>0</v>
      </c>
      <c r="N1165">
        <v>26</v>
      </c>
      <c r="O1165">
        <v>59</v>
      </c>
      <c r="P1165">
        <v>19</v>
      </c>
      <c r="Q1165">
        <v>40</v>
      </c>
      <c r="R1165">
        <v>2</v>
      </c>
      <c r="S1165">
        <v>19</v>
      </c>
      <c r="T1165">
        <v>13</v>
      </c>
      <c r="U1165">
        <v>28</v>
      </c>
      <c r="V1165">
        <v>1</v>
      </c>
      <c r="W1165">
        <v>0</v>
      </c>
      <c r="X1165">
        <v>1</v>
      </c>
      <c r="Y1165">
        <v>15</v>
      </c>
      <c r="Z1165">
        <v>34</v>
      </c>
      <c r="AA1165">
        <v>18</v>
      </c>
      <c r="AB1165">
        <f t="shared" si="192"/>
        <v>5155</v>
      </c>
      <c r="AC1165" s="5">
        <f t="shared" si="193"/>
        <v>1.4319444444444445</v>
      </c>
      <c r="AD1165" s="5">
        <f t="shared" si="194"/>
        <v>6.5680555555555555</v>
      </c>
      <c r="AE1165" s="12">
        <f t="shared" si="195"/>
        <v>7.6923076923076927E-2</v>
      </c>
      <c r="AF1165" s="12">
        <f t="shared" si="196"/>
        <v>7.6923076923076927E-2</v>
      </c>
      <c r="AG1165" s="12">
        <f t="shared" si="197"/>
        <v>5.5074786324786323E-2</v>
      </c>
    </row>
    <row r="1166" spans="2:33" x14ac:dyDescent="0.3">
      <c r="B1166">
        <v>57817</v>
      </c>
      <c r="C1166" s="7">
        <v>44163</v>
      </c>
      <c r="D1166">
        <f t="shared" si="187"/>
        <v>2020</v>
      </c>
      <c r="E1166" t="str">
        <f t="shared" si="188"/>
        <v>Q4-2020</v>
      </c>
      <c r="F1166" t="str">
        <f t="shared" si="189"/>
        <v>November</v>
      </c>
      <c r="G1166">
        <f t="shared" si="190"/>
        <v>48</v>
      </c>
      <c r="H1166" t="str">
        <f t="shared" si="191"/>
        <v>Saturday</v>
      </c>
      <c r="I1166">
        <v>1</v>
      </c>
      <c r="J1166">
        <v>23</v>
      </c>
      <c r="K1166">
        <v>21</v>
      </c>
      <c r="L1166">
        <v>0</v>
      </c>
      <c r="M1166">
        <v>0</v>
      </c>
      <c r="N1166">
        <v>23</v>
      </c>
      <c r="O1166">
        <v>33</v>
      </c>
      <c r="P1166">
        <v>20</v>
      </c>
      <c r="Q1166">
        <v>41</v>
      </c>
      <c r="R1166">
        <v>1</v>
      </c>
      <c r="S1166">
        <v>23</v>
      </c>
      <c r="T1166">
        <v>13</v>
      </c>
      <c r="U1166">
        <v>14</v>
      </c>
      <c r="V1166">
        <v>1</v>
      </c>
      <c r="W1166">
        <v>0</v>
      </c>
      <c r="X1166">
        <v>0</v>
      </c>
      <c r="Y1166">
        <v>13</v>
      </c>
      <c r="Z1166">
        <v>73</v>
      </c>
      <c r="AA1166">
        <v>23</v>
      </c>
      <c r="AB1166">
        <f t="shared" si="192"/>
        <v>2340</v>
      </c>
      <c r="AC1166" s="5">
        <f t="shared" si="193"/>
        <v>0.65</v>
      </c>
      <c r="AD1166" s="5">
        <f t="shared" si="194"/>
        <v>7.35</v>
      </c>
      <c r="AE1166" s="12">
        <f t="shared" si="195"/>
        <v>4.3478260869565216E-2</v>
      </c>
      <c r="AF1166" s="12">
        <f t="shared" si="196"/>
        <v>4.3478260869565216E-2</v>
      </c>
      <c r="AG1166" s="12">
        <f t="shared" si="197"/>
        <v>2.8260869565217391E-2</v>
      </c>
    </row>
    <row r="1167" spans="2:33" x14ac:dyDescent="0.3">
      <c r="B1167">
        <v>57818</v>
      </c>
      <c r="C1167" s="7">
        <v>44165</v>
      </c>
      <c r="D1167">
        <f t="shared" si="187"/>
        <v>2020</v>
      </c>
      <c r="E1167" t="str">
        <f t="shared" si="188"/>
        <v>Q4-2020</v>
      </c>
      <c r="F1167" t="str">
        <f t="shared" si="189"/>
        <v>November</v>
      </c>
      <c r="G1167">
        <f t="shared" si="190"/>
        <v>49</v>
      </c>
      <c r="H1167" t="str">
        <f t="shared" si="191"/>
        <v>Monday</v>
      </c>
      <c r="I1167">
        <v>1</v>
      </c>
      <c r="J1167">
        <v>25</v>
      </c>
      <c r="K1167">
        <v>13</v>
      </c>
      <c r="L1167">
        <v>0</v>
      </c>
      <c r="M1167">
        <v>0</v>
      </c>
      <c r="N1167">
        <v>25</v>
      </c>
      <c r="O1167">
        <v>33</v>
      </c>
      <c r="P1167">
        <v>19</v>
      </c>
      <c r="Q1167">
        <v>37</v>
      </c>
      <c r="R1167">
        <v>1</v>
      </c>
      <c r="S1167">
        <v>15</v>
      </c>
      <c r="T1167">
        <v>14</v>
      </c>
      <c r="U1167">
        <v>17</v>
      </c>
      <c r="V1167">
        <v>1</v>
      </c>
      <c r="W1167">
        <v>0</v>
      </c>
      <c r="X1167">
        <v>0</v>
      </c>
      <c r="Y1167">
        <v>6</v>
      </c>
      <c r="Z1167">
        <v>53</v>
      </c>
      <c r="AA1167">
        <v>26</v>
      </c>
      <c r="AB1167">
        <f t="shared" si="192"/>
        <v>3366</v>
      </c>
      <c r="AC1167" s="5">
        <f t="shared" si="193"/>
        <v>0.93500000000000005</v>
      </c>
      <c r="AD1167" s="5">
        <f t="shared" si="194"/>
        <v>7.0649999999999995</v>
      </c>
      <c r="AE1167" s="12">
        <f t="shared" si="195"/>
        <v>0.04</v>
      </c>
      <c r="AF1167" s="12">
        <f t="shared" si="196"/>
        <v>0.04</v>
      </c>
      <c r="AG1167" s="12">
        <f t="shared" si="197"/>
        <v>3.7400000000000003E-2</v>
      </c>
    </row>
    <row r="1168" spans="2:33" x14ac:dyDescent="0.3">
      <c r="B1168">
        <v>57819</v>
      </c>
      <c r="C1168" s="7">
        <v>44165</v>
      </c>
      <c r="D1168">
        <f t="shared" si="187"/>
        <v>2020</v>
      </c>
      <c r="E1168" t="str">
        <f t="shared" si="188"/>
        <v>Q4-2020</v>
      </c>
      <c r="F1168" t="str">
        <f t="shared" si="189"/>
        <v>November</v>
      </c>
      <c r="G1168">
        <f t="shared" si="190"/>
        <v>49</v>
      </c>
      <c r="H1168" t="str">
        <f t="shared" si="191"/>
        <v>Monday</v>
      </c>
      <c r="I1168">
        <v>2</v>
      </c>
      <c r="J1168">
        <v>25</v>
      </c>
      <c r="K1168">
        <v>14</v>
      </c>
      <c r="L1168">
        <v>0</v>
      </c>
      <c r="M1168">
        <v>0</v>
      </c>
      <c r="N1168">
        <v>25</v>
      </c>
      <c r="O1168">
        <v>68</v>
      </c>
      <c r="P1168">
        <v>20</v>
      </c>
      <c r="Q1168">
        <v>40</v>
      </c>
      <c r="R1168">
        <v>2</v>
      </c>
      <c r="S1168">
        <v>19</v>
      </c>
      <c r="T1168">
        <v>14</v>
      </c>
      <c r="U1168">
        <v>22</v>
      </c>
      <c r="V1168">
        <v>2</v>
      </c>
      <c r="W1168">
        <v>0</v>
      </c>
      <c r="X1168">
        <v>0</v>
      </c>
      <c r="Y1168">
        <v>16</v>
      </c>
      <c r="Z1168">
        <v>42</v>
      </c>
      <c r="AA1168">
        <v>11</v>
      </c>
      <c r="AB1168">
        <f t="shared" si="192"/>
        <v>4237</v>
      </c>
      <c r="AC1168" s="5">
        <f t="shared" si="193"/>
        <v>1.1769444444444443</v>
      </c>
      <c r="AD1168" s="5">
        <f t="shared" si="194"/>
        <v>6.8230555555555554</v>
      </c>
      <c r="AE1168" s="12">
        <f t="shared" si="195"/>
        <v>0.08</v>
      </c>
      <c r="AF1168" s="12">
        <f t="shared" si="196"/>
        <v>0.08</v>
      </c>
      <c r="AG1168" s="12">
        <f t="shared" si="197"/>
        <v>4.7077777777777774E-2</v>
      </c>
    </row>
    <row r="1169" spans="2:33" x14ac:dyDescent="0.3">
      <c r="B1169">
        <v>57820</v>
      </c>
      <c r="C1169" s="7">
        <v>44166</v>
      </c>
      <c r="D1169">
        <f t="shared" si="187"/>
        <v>2020</v>
      </c>
      <c r="E1169" t="str">
        <f t="shared" si="188"/>
        <v>Q4-2020</v>
      </c>
      <c r="F1169" t="str">
        <f t="shared" si="189"/>
        <v>December</v>
      </c>
      <c r="G1169">
        <f t="shared" si="190"/>
        <v>49</v>
      </c>
      <c r="H1169" t="str">
        <f t="shared" si="191"/>
        <v>Tuesday</v>
      </c>
      <c r="I1169">
        <v>1</v>
      </c>
      <c r="J1169">
        <v>21</v>
      </c>
      <c r="K1169">
        <v>20</v>
      </c>
      <c r="L1169">
        <v>0</v>
      </c>
      <c r="M1169">
        <v>0</v>
      </c>
      <c r="N1169">
        <v>21</v>
      </c>
      <c r="O1169">
        <v>83</v>
      </c>
      <c r="P1169">
        <v>20</v>
      </c>
      <c r="Q1169">
        <v>40</v>
      </c>
      <c r="R1169">
        <v>1</v>
      </c>
      <c r="S1169">
        <v>26</v>
      </c>
      <c r="T1169">
        <v>18</v>
      </c>
      <c r="U1169">
        <v>22</v>
      </c>
      <c r="V1169">
        <v>1</v>
      </c>
      <c r="W1169">
        <v>0</v>
      </c>
      <c r="X1169">
        <v>0</v>
      </c>
      <c r="Y1169">
        <v>7</v>
      </c>
      <c r="Z1169">
        <v>44</v>
      </c>
      <c r="AA1169">
        <v>12</v>
      </c>
      <c r="AB1169">
        <f t="shared" si="192"/>
        <v>2965</v>
      </c>
      <c r="AC1169" s="5">
        <f t="shared" si="193"/>
        <v>0.82361111111111107</v>
      </c>
      <c r="AD1169" s="5">
        <f t="shared" si="194"/>
        <v>7.1763888888888889</v>
      </c>
      <c r="AE1169" s="12">
        <f t="shared" si="195"/>
        <v>4.7619047619047616E-2</v>
      </c>
      <c r="AF1169" s="12">
        <f t="shared" si="196"/>
        <v>4.7619047619047616E-2</v>
      </c>
      <c r="AG1169" s="12">
        <f t="shared" si="197"/>
        <v>3.9219576719576717E-2</v>
      </c>
    </row>
    <row r="1170" spans="2:33" x14ac:dyDescent="0.3">
      <c r="B1170">
        <v>57821</v>
      </c>
      <c r="C1170" s="7">
        <v>44166</v>
      </c>
      <c r="D1170">
        <f t="shared" si="187"/>
        <v>2020</v>
      </c>
      <c r="E1170" t="str">
        <f t="shared" si="188"/>
        <v>Q4-2020</v>
      </c>
      <c r="F1170" t="str">
        <f t="shared" si="189"/>
        <v>December</v>
      </c>
      <c r="G1170">
        <f t="shared" si="190"/>
        <v>49</v>
      </c>
      <c r="H1170" t="str">
        <f t="shared" si="191"/>
        <v>Tuesday</v>
      </c>
      <c r="I1170">
        <v>2</v>
      </c>
      <c r="J1170">
        <v>19</v>
      </c>
      <c r="K1170">
        <v>21</v>
      </c>
      <c r="L1170">
        <v>0</v>
      </c>
      <c r="M1170">
        <v>0</v>
      </c>
      <c r="N1170">
        <v>19</v>
      </c>
      <c r="O1170">
        <v>58</v>
      </c>
      <c r="P1170">
        <v>19</v>
      </c>
      <c r="Q1170">
        <v>37</v>
      </c>
      <c r="R1170">
        <v>2</v>
      </c>
      <c r="S1170">
        <v>30</v>
      </c>
      <c r="T1170">
        <v>18</v>
      </c>
      <c r="U1170">
        <v>27</v>
      </c>
      <c r="V1170">
        <v>2</v>
      </c>
      <c r="W1170">
        <v>0</v>
      </c>
      <c r="X1170">
        <v>0</v>
      </c>
      <c r="Y1170">
        <v>17</v>
      </c>
      <c r="Z1170">
        <v>32</v>
      </c>
      <c r="AA1170">
        <v>18</v>
      </c>
      <c r="AB1170">
        <f t="shared" si="192"/>
        <v>1765</v>
      </c>
      <c r="AC1170" s="5">
        <f t="shared" si="193"/>
        <v>0.49027777777777776</v>
      </c>
      <c r="AD1170" s="5">
        <f t="shared" si="194"/>
        <v>7.509722222222222</v>
      </c>
      <c r="AE1170" s="12">
        <f t="shared" si="195"/>
        <v>0.10526315789473684</v>
      </c>
      <c r="AF1170" s="12">
        <f t="shared" si="196"/>
        <v>0.10526315789473684</v>
      </c>
      <c r="AG1170" s="12">
        <f t="shared" si="197"/>
        <v>2.5804093567251461E-2</v>
      </c>
    </row>
    <row r="1171" spans="2:33" x14ac:dyDescent="0.3">
      <c r="B1171">
        <v>57822</v>
      </c>
      <c r="C1171" s="7">
        <v>44167</v>
      </c>
      <c r="D1171">
        <f t="shared" si="187"/>
        <v>2020</v>
      </c>
      <c r="E1171" t="str">
        <f t="shared" si="188"/>
        <v>Q4-2020</v>
      </c>
      <c r="F1171" t="str">
        <f t="shared" si="189"/>
        <v>December</v>
      </c>
      <c r="G1171">
        <f t="shared" si="190"/>
        <v>49</v>
      </c>
      <c r="H1171" t="str">
        <f t="shared" si="191"/>
        <v>Wednesday</v>
      </c>
      <c r="I1171">
        <v>1</v>
      </c>
      <c r="J1171">
        <v>21</v>
      </c>
      <c r="K1171">
        <v>14</v>
      </c>
      <c r="L1171">
        <v>0</v>
      </c>
      <c r="M1171">
        <v>0</v>
      </c>
      <c r="N1171">
        <v>21</v>
      </c>
      <c r="O1171">
        <v>57</v>
      </c>
      <c r="P1171">
        <v>20</v>
      </c>
      <c r="Q1171">
        <v>36</v>
      </c>
      <c r="R1171">
        <v>2</v>
      </c>
      <c r="S1171">
        <v>22</v>
      </c>
      <c r="T1171">
        <v>19</v>
      </c>
      <c r="U1171">
        <v>11</v>
      </c>
      <c r="V1171">
        <v>2</v>
      </c>
      <c r="W1171">
        <v>0</v>
      </c>
      <c r="X1171">
        <v>0</v>
      </c>
      <c r="Y1171">
        <v>10</v>
      </c>
      <c r="Z1171">
        <v>63</v>
      </c>
      <c r="AA1171">
        <v>21</v>
      </c>
      <c r="AB1171">
        <f t="shared" si="192"/>
        <v>2086</v>
      </c>
      <c r="AC1171" s="5">
        <f t="shared" si="193"/>
        <v>0.57944444444444443</v>
      </c>
      <c r="AD1171" s="5">
        <f t="shared" si="194"/>
        <v>7.4205555555555556</v>
      </c>
      <c r="AE1171" s="12">
        <f t="shared" si="195"/>
        <v>9.5238095238095233E-2</v>
      </c>
      <c r="AF1171" s="12">
        <f t="shared" si="196"/>
        <v>9.5238095238095233E-2</v>
      </c>
      <c r="AG1171" s="12">
        <f t="shared" si="197"/>
        <v>2.7592592592592592E-2</v>
      </c>
    </row>
    <row r="1172" spans="2:33" x14ac:dyDescent="0.3">
      <c r="B1172">
        <v>57823</v>
      </c>
      <c r="C1172" s="7">
        <v>44167</v>
      </c>
      <c r="D1172">
        <f t="shared" si="187"/>
        <v>2020</v>
      </c>
      <c r="E1172" t="str">
        <f t="shared" si="188"/>
        <v>Q4-2020</v>
      </c>
      <c r="F1172" t="str">
        <f t="shared" si="189"/>
        <v>December</v>
      </c>
      <c r="G1172">
        <f t="shared" si="190"/>
        <v>49</v>
      </c>
      <c r="H1172" t="str">
        <f t="shared" si="191"/>
        <v>Wednesday</v>
      </c>
      <c r="I1172">
        <v>2</v>
      </c>
      <c r="J1172">
        <v>19</v>
      </c>
      <c r="K1172">
        <v>15</v>
      </c>
      <c r="L1172">
        <v>0</v>
      </c>
      <c r="M1172">
        <v>0</v>
      </c>
      <c r="N1172">
        <v>19</v>
      </c>
      <c r="O1172">
        <v>32</v>
      </c>
      <c r="P1172">
        <v>21</v>
      </c>
      <c r="Q1172">
        <v>37</v>
      </c>
      <c r="R1172">
        <v>3</v>
      </c>
      <c r="S1172">
        <v>26</v>
      </c>
      <c r="T1172">
        <v>19</v>
      </c>
      <c r="U1172">
        <v>16</v>
      </c>
      <c r="V1172">
        <v>2</v>
      </c>
      <c r="W1172">
        <v>0</v>
      </c>
      <c r="X1172">
        <v>1</v>
      </c>
      <c r="Y1172">
        <v>8</v>
      </c>
      <c r="Z1172">
        <v>51</v>
      </c>
      <c r="AA1172">
        <v>26</v>
      </c>
      <c r="AB1172">
        <f t="shared" si="192"/>
        <v>478</v>
      </c>
      <c r="AC1172" s="5">
        <f t="shared" si="193"/>
        <v>0.13277777777777777</v>
      </c>
      <c r="AD1172" s="5">
        <f t="shared" si="194"/>
        <v>7.8672222222222219</v>
      </c>
      <c r="AE1172" s="12">
        <f t="shared" si="195"/>
        <v>0.15789473684210525</v>
      </c>
      <c r="AF1172" s="12">
        <f t="shared" si="196"/>
        <v>0.15789473684210525</v>
      </c>
      <c r="AG1172" s="12">
        <f t="shared" si="197"/>
        <v>6.988304093567251E-3</v>
      </c>
    </row>
    <row r="1173" spans="2:33" x14ac:dyDescent="0.3">
      <c r="B1173">
        <v>57824</v>
      </c>
      <c r="C1173" s="7">
        <v>44168</v>
      </c>
      <c r="D1173">
        <f t="shared" si="187"/>
        <v>2020</v>
      </c>
      <c r="E1173" t="str">
        <f t="shared" si="188"/>
        <v>Q4-2020</v>
      </c>
      <c r="F1173" t="str">
        <f t="shared" si="189"/>
        <v>December</v>
      </c>
      <c r="G1173">
        <f t="shared" si="190"/>
        <v>49</v>
      </c>
      <c r="H1173" t="str">
        <f t="shared" si="191"/>
        <v>Thursday</v>
      </c>
      <c r="I1173">
        <v>1</v>
      </c>
      <c r="J1173">
        <v>22</v>
      </c>
      <c r="K1173">
        <v>16</v>
      </c>
      <c r="L1173">
        <v>0</v>
      </c>
      <c r="M1173">
        <v>0</v>
      </c>
      <c r="N1173">
        <v>22</v>
      </c>
      <c r="O1173">
        <v>66</v>
      </c>
      <c r="P1173">
        <v>20</v>
      </c>
      <c r="Q1173">
        <v>39</v>
      </c>
      <c r="R1173">
        <v>1</v>
      </c>
      <c r="S1173">
        <v>10</v>
      </c>
      <c r="T1173">
        <v>19</v>
      </c>
      <c r="U1173">
        <v>21</v>
      </c>
      <c r="V1173">
        <v>1</v>
      </c>
      <c r="W1173">
        <v>0</v>
      </c>
      <c r="X1173">
        <v>0</v>
      </c>
      <c r="Y1173">
        <v>17</v>
      </c>
      <c r="Z1173">
        <v>40</v>
      </c>
      <c r="AA1173">
        <v>12</v>
      </c>
      <c r="AB1173">
        <f t="shared" si="192"/>
        <v>3092</v>
      </c>
      <c r="AC1173" s="5">
        <f t="shared" si="193"/>
        <v>0.85888888888888892</v>
      </c>
      <c r="AD1173" s="5">
        <f t="shared" si="194"/>
        <v>7.141111111111111</v>
      </c>
      <c r="AE1173" s="12">
        <f t="shared" si="195"/>
        <v>4.5454545454545456E-2</v>
      </c>
      <c r="AF1173" s="12">
        <f t="shared" si="196"/>
        <v>4.5454545454545456E-2</v>
      </c>
      <c r="AG1173" s="12">
        <f t="shared" si="197"/>
        <v>3.9040404040404042E-2</v>
      </c>
    </row>
    <row r="1174" spans="2:33" x14ac:dyDescent="0.3">
      <c r="B1174">
        <v>57825</v>
      </c>
      <c r="C1174" s="7">
        <v>44168</v>
      </c>
      <c r="D1174">
        <f t="shared" si="187"/>
        <v>2020</v>
      </c>
      <c r="E1174" t="str">
        <f t="shared" si="188"/>
        <v>Q4-2020</v>
      </c>
      <c r="F1174" t="str">
        <f t="shared" si="189"/>
        <v>December</v>
      </c>
      <c r="G1174">
        <f t="shared" si="190"/>
        <v>49</v>
      </c>
      <c r="H1174" t="str">
        <f t="shared" si="191"/>
        <v>Thursday</v>
      </c>
      <c r="I1174">
        <v>2</v>
      </c>
      <c r="J1174">
        <v>21</v>
      </c>
      <c r="K1174">
        <v>17</v>
      </c>
      <c r="L1174">
        <v>0</v>
      </c>
      <c r="M1174">
        <v>0</v>
      </c>
      <c r="N1174">
        <v>21</v>
      </c>
      <c r="O1174">
        <v>40</v>
      </c>
      <c r="P1174">
        <v>20</v>
      </c>
      <c r="Q1174">
        <v>35</v>
      </c>
      <c r="R1174">
        <v>2</v>
      </c>
      <c r="S1174">
        <v>14</v>
      </c>
      <c r="T1174">
        <v>19</v>
      </c>
      <c r="U1174">
        <v>26</v>
      </c>
      <c r="V1174">
        <v>2</v>
      </c>
      <c r="W1174">
        <v>0</v>
      </c>
      <c r="X1174">
        <v>0</v>
      </c>
      <c r="Y1174">
        <v>15</v>
      </c>
      <c r="Z1174">
        <v>28</v>
      </c>
      <c r="AA1174">
        <v>17</v>
      </c>
      <c r="AB1174">
        <f t="shared" si="192"/>
        <v>2017</v>
      </c>
      <c r="AC1174" s="5">
        <f t="shared" si="193"/>
        <v>0.56027777777777776</v>
      </c>
      <c r="AD1174" s="5">
        <f t="shared" si="194"/>
        <v>7.4397222222222226</v>
      </c>
      <c r="AE1174" s="12">
        <f t="shared" si="195"/>
        <v>9.5238095238095233E-2</v>
      </c>
      <c r="AF1174" s="12">
        <f t="shared" si="196"/>
        <v>9.5238095238095233E-2</v>
      </c>
      <c r="AG1174" s="12">
        <f t="shared" si="197"/>
        <v>2.6679894179894179E-2</v>
      </c>
    </row>
    <row r="1175" spans="2:33" x14ac:dyDescent="0.3">
      <c r="B1175">
        <v>57826</v>
      </c>
      <c r="C1175" s="7">
        <v>44169</v>
      </c>
      <c r="D1175">
        <f t="shared" ref="D1175:D1238" si="198">YEAR(C1175)</f>
        <v>2020</v>
      </c>
      <c r="E1175" t="str">
        <f t="shared" ref="E1175:E1238" si="199">"Q"&amp;ROUNDUP(MONTH(C1175)/3,0)&amp;"-"&amp;YEAR(C1175)</f>
        <v>Q4-2020</v>
      </c>
      <c r="F1175" t="str">
        <f t="shared" ref="F1175:F1238" si="200">TEXT(C1175,"mmmm")</f>
        <v>December</v>
      </c>
      <c r="G1175">
        <f t="shared" ref="G1175:G1238" si="201">WEEKNUM(C1175)</f>
        <v>49</v>
      </c>
      <c r="H1175" t="str">
        <f t="shared" ref="H1175:H1238" si="202">TEXT(C1175,"dddd")</f>
        <v>Friday</v>
      </c>
      <c r="I1175">
        <v>1</v>
      </c>
      <c r="J1175">
        <v>19</v>
      </c>
      <c r="K1175">
        <v>18</v>
      </c>
      <c r="L1175">
        <v>0</v>
      </c>
      <c r="M1175">
        <v>0</v>
      </c>
      <c r="N1175">
        <v>19</v>
      </c>
      <c r="O1175">
        <v>75</v>
      </c>
      <c r="P1175">
        <v>19</v>
      </c>
      <c r="Q1175">
        <v>37</v>
      </c>
      <c r="R1175">
        <v>1</v>
      </c>
      <c r="S1175">
        <v>18</v>
      </c>
      <c r="T1175">
        <v>19</v>
      </c>
      <c r="U1175">
        <v>12</v>
      </c>
      <c r="V1175">
        <v>1</v>
      </c>
      <c r="W1175">
        <v>0</v>
      </c>
      <c r="X1175">
        <v>0</v>
      </c>
      <c r="Y1175">
        <v>12</v>
      </c>
      <c r="Z1175">
        <v>67</v>
      </c>
      <c r="AA1175">
        <v>22</v>
      </c>
      <c r="AB1175">
        <f t="shared" ref="AB1175:AB1238" si="203">N1175*O1175+P1175*Q1175+R1175*S1175+V1175*W1175+X1175*Y1175+(N1175-P1175)*(T1175*U1175)+(N1175-P1175-R1175)*(Z1175+AA1175)</f>
        <v>2057</v>
      </c>
      <c r="AC1175" s="5">
        <f t="shared" ref="AC1175:AC1238" si="204">AB1175/$AC$20</f>
        <v>0.57138888888888884</v>
      </c>
      <c r="AD1175" s="5">
        <f t="shared" ref="AD1175:AD1238" si="205">$AE$20-AC1175</f>
        <v>7.4286111111111115</v>
      </c>
      <c r="AE1175" s="12">
        <f t="shared" ref="AE1175:AE1238" si="206">R1175/N1175</f>
        <v>5.2631578947368418E-2</v>
      </c>
      <c r="AF1175" s="12">
        <f t="shared" ref="AF1175:AF1238" si="207">(V1175+X1175)/N1175</f>
        <v>5.2631578947368418E-2</v>
      </c>
      <c r="AG1175" s="12">
        <f t="shared" ref="AG1175:AG1238" si="208">AC1175/N1175</f>
        <v>3.0073099415204675E-2</v>
      </c>
    </row>
    <row r="1176" spans="2:33" x14ac:dyDescent="0.3">
      <c r="B1176">
        <v>57827</v>
      </c>
      <c r="C1176" s="7">
        <v>44169</v>
      </c>
      <c r="D1176">
        <f t="shared" si="198"/>
        <v>2020</v>
      </c>
      <c r="E1176" t="str">
        <f t="shared" si="199"/>
        <v>Q4-2020</v>
      </c>
      <c r="F1176" t="str">
        <f t="shared" si="200"/>
        <v>December</v>
      </c>
      <c r="G1176">
        <f t="shared" si="201"/>
        <v>49</v>
      </c>
      <c r="H1176" t="str">
        <f t="shared" si="202"/>
        <v>Friday</v>
      </c>
      <c r="I1176">
        <v>2</v>
      </c>
      <c r="J1176">
        <v>22</v>
      </c>
      <c r="K1176">
        <v>19</v>
      </c>
      <c r="L1176">
        <v>0</v>
      </c>
      <c r="M1176">
        <v>0</v>
      </c>
      <c r="N1176">
        <v>22</v>
      </c>
      <c r="O1176">
        <v>49</v>
      </c>
      <c r="P1176">
        <v>20</v>
      </c>
      <c r="Q1176">
        <v>33</v>
      </c>
      <c r="R1176">
        <v>2</v>
      </c>
      <c r="S1176">
        <v>22</v>
      </c>
      <c r="T1176">
        <v>18</v>
      </c>
      <c r="U1176">
        <v>17</v>
      </c>
      <c r="V1176">
        <v>2</v>
      </c>
      <c r="W1176">
        <v>0</v>
      </c>
      <c r="X1176">
        <v>0</v>
      </c>
      <c r="Y1176">
        <v>10</v>
      </c>
      <c r="Z1176">
        <v>55</v>
      </c>
      <c r="AA1176">
        <v>27</v>
      </c>
      <c r="AB1176">
        <f t="shared" si="203"/>
        <v>2394</v>
      </c>
      <c r="AC1176" s="5">
        <f t="shared" si="204"/>
        <v>0.66500000000000004</v>
      </c>
      <c r="AD1176" s="5">
        <f t="shared" si="205"/>
        <v>7.335</v>
      </c>
      <c r="AE1176" s="12">
        <f t="shared" si="206"/>
        <v>9.0909090909090912E-2</v>
      </c>
      <c r="AF1176" s="12">
        <f t="shared" si="207"/>
        <v>9.0909090909090912E-2</v>
      </c>
      <c r="AG1176" s="12">
        <f t="shared" si="208"/>
        <v>3.0227272727272728E-2</v>
      </c>
    </row>
    <row r="1177" spans="2:33" x14ac:dyDescent="0.3">
      <c r="B1177">
        <v>57828</v>
      </c>
      <c r="C1177" s="7">
        <v>44170</v>
      </c>
      <c r="D1177">
        <f t="shared" si="198"/>
        <v>2020</v>
      </c>
      <c r="E1177" t="str">
        <f t="shared" si="199"/>
        <v>Q4-2020</v>
      </c>
      <c r="F1177" t="str">
        <f t="shared" si="200"/>
        <v>December</v>
      </c>
      <c r="G1177">
        <f t="shared" si="201"/>
        <v>49</v>
      </c>
      <c r="H1177" t="str">
        <f t="shared" si="202"/>
        <v>Saturday</v>
      </c>
      <c r="I1177">
        <v>1</v>
      </c>
      <c r="J1177">
        <v>21</v>
      </c>
      <c r="K1177">
        <v>20</v>
      </c>
      <c r="L1177">
        <v>0</v>
      </c>
      <c r="M1177">
        <v>0</v>
      </c>
      <c r="N1177">
        <v>21</v>
      </c>
      <c r="O1177">
        <v>83</v>
      </c>
      <c r="P1177">
        <v>20</v>
      </c>
      <c r="Q1177">
        <v>40</v>
      </c>
      <c r="R1177">
        <v>1</v>
      </c>
      <c r="S1177">
        <v>26</v>
      </c>
      <c r="T1177">
        <v>18</v>
      </c>
      <c r="U1177">
        <v>22</v>
      </c>
      <c r="V1177">
        <v>1</v>
      </c>
      <c r="W1177">
        <v>0</v>
      </c>
      <c r="X1177">
        <v>0</v>
      </c>
      <c r="Y1177">
        <v>7</v>
      </c>
      <c r="Z1177">
        <v>44</v>
      </c>
      <c r="AA1177">
        <v>12</v>
      </c>
      <c r="AB1177">
        <f t="shared" si="203"/>
        <v>2965</v>
      </c>
      <c r="AC1177" s="5">
        <f t="shared" si="204"/>
        <v>0.82361111111111107</v>
      </c>
      <c r="AD1177" s="5">
        <f t="shared" si="205"/>
        <v>7.1763888888888889</v>
      </c>
      <c r="AE1177" s="12">
        <f t="shared" si="206"/>
        <v>4.7619047619047616E-2</v>
      </c>
      <c r="AF1177" s="12">
        <f t="shared" si="207"/>
        <v>4.7619047619047616E-2</v>
      </c>
      <c r="AG1177" s="12">
        <f t="shared" si="208"/>
        <v>3.9219576719576717E-2</v>
      </c>
    </row>
    <row r="1178" spans="2:33" x14ac:dyDescent="0.3">
      <c r="B1178">
        <v>57829</v>
      </c>
      <c r="C1178" s="7">
        <v>44172</v>
      </c>
      <c r="D1178">
        <f t="shared" si="198"/>
        <v>2020</v>
      </c>
      <c r="E1178" t="str">
        <f t="shared" si="199"/>
        <v>Q4-2020</v>
      </c>
      <c r="F1178" t="str">
        <f t="shared" si="200"/>
        <v>December</v>
      </c>
      <c r="G1178">
        <f t="shared" si="201"/>
        <v>50</v>
      </c>
      <c r="H1178" t="str">
        <f t="shared" si="202"/>
        <v>Monday</v>
      </c>
      <c r="I1178">
        <v>1</v>
      </c>
      <c r="J1178">
        <v>19</v>
      </c>
      <c r="K1178">
        <v>21</v>
      </c>
      <c r="L1178">
        <v>0</v>
      </c>
      <c r="M1178">
        <v>0</v>
      </c>
      <c r="N1178">
        <v>19</v>
      </c>
      <c r="O1178">
        <v>58</v>
      </c>
      <c r="P1178">
        <v>19</v>
      </c>
      <c r="Q1178">
        <v>40</v>
      </c>
      <c r="R1178">
        <v>1</v>
      </c>
      <c r="S1178">
        <v>30</v>
      </c>
      <c r="T1178">
        <v>18</v>
      </c>
      <c r="U1178">
        <v>27</v>
      </c>
      <c r="V1178">
        <v>1</v>
      </c>
      <c r="W1178">
        <v>0</v>
      </c>
      <c r="X1178">
        <v>0</v>
      </c>
      <c r="Y1178">
        <v>17</v>
      </c>
      <c r="Z1178">
        <v>32</v>
      </c>
      <c r="AA1178">
        <v>18</v>
      </c>
      <c r="AB1178">
        <f t="shared" si="203"/>
        <v>1842</v>
      </c>
      <c r="AC1178" s="5">
        <f t="shared" si="204"/>
        <v>0.51166666666666671</v>
      </c>
      <c r="AD1178" s="5">
        <f t="shared" si="205"/>
        <v>7.4883333333333333</v>
      </c>
      <c r="AE1178" s="12">
        <f t="shared" si="206"/>
        <v>5.2631578947368418E-2</v>
      </c>
      <c r="AF1178" s="12">
        <f t="shared" si="207"/>
        <v>5.2631578947368418E-2</v>
      </c>
      <c r="AG1178" s="12">
        <f t="shared" si="208"/>
        <v>2.6929824561403512E-2</v>
      </c>
    </row>
    <row r="1179" spans="2:33" x14ac:dyDescent="0.3">
      <c r="B1179">
        <v>57830</v>
      </c>
      <c r="C1179" s="7">
        <v>44172</v>
      </c>
      <c r="D1179">
        <f t="shared" si="198"/>
        <v>2020</v>
      </c>
      <c r="E1179" t="str">
        <f t="shared" si="199"/>
        <v>Q4-2020</v>
      </c>
      <c r="F1179" t="str">
        <f t="shared" si="200"/>
        <v>December</v>
      </c>
      <c r="G1179">
        <f t="shared" si="201"/>
        <v>50</v>
      </c>
      <c r="H1179" t="str">
        <f t="shared" si="202"/>
        <v>Monday</v>
      </c>
      <c r="I1179">
        <v>2</v>
      </c>
      <c r="J1179">
        <v>21</v>
      </c>
      <c r="K1179">
        <v>14</v>
      </c>
      <c r="L1179">
        <v>0</v>
      </c>
      <c r="M1179">
        <v>0</v>
      </c>
      <c r="N1179">
        <v>21</v>
      </c>
      <c r="O1179">
        <v>57</v>
      </c>
      <c r="P1179">
        <v>20</v>
      </c>
      <c r="Q1179">
        <v>33</v>
      </c>
      <c r="R1179">
        <v>3</v>
      </c>
      <c r="S1179">
        <v>22</v>
      </c>
      <c r="T1179">
        <v>19</v>
      </c>
      <c r="U1179">
        <v>11</v>
      </c>
      <c r="V1179">
        <v>3</v>
      </c>
      <c r="W1179">
        <v>0</v>
      </c>
      <c r="X1179">
        <v>0</v>
      </c>
      <c r="Y1179">
        <v>10</v>
      </c>
      <c r="Z1179">
        <v>63</v>
      </c>
      <c r="AA1179">
        <v>21</v>
      </c>
      <c r="AB1179">
        <f t="shared" si="203"/>
        <v>1964</v>
      </c>
      <c r="AC1179" s="5">
        <f t="shared" si="204"/>
        <v>0.54555555555555557</v>
      </c>
      <c r="AD1179" s="5">
        <f t="shared" si="205"/>
        <v>7.4544444444444444</v>
      </c>
      <c r="AE1179" s="12">
        <f t="shared" si="206"/>
        <v>0.14285714285714285</v>
      </c>
      <c r="AF1179" s="12">
        <f t="shared" si="207"/>
        <v>0.14285714285714285</v>
      </c>
      <c r="AG1179" s="12">
        <f t="shared" si="208"/>
        <v>2.597883597883598E-2</v>
      </c>
    </row>
    <row r="1180" spans="2:33" x14ac:dyDescent="0.3">
      <c r="B1180">
        <v>57831</v>
      </c>
      <c r="C1180" s="7">
        <v>44173</v>
      </c>
      <c r="D1180">
        <f t="shared" si="198"/>
        <v>2020</v>
      </c>
      <c r="E1180" t="str">
        <f t="shared" si="199"/>
        <v>Q4-2020</v>
      </c>
      <c r="F1180" t="str">
        <f t="shared" si="200"/>
        <v>December</v>
      </c>
      <c r="G1180">
        <f t="shared" si="201"/>
        <v>50</v>
      </c>
      <c r="H1180" t="str">
        <f t="shared" si="202"/>
        <v>Tuesday</v>
      </c>
      <c r="I1180">
        <v>1</v>
      </c>
      <c r="J1180">
        <v>19</v>
      </c>
      <c r="K1180">
        <v>15</v>
      </c>
      <c r="L1180">
        <v>0</v>
      </c>
      <c r="M1180">
        <v>0</v>
      </c>
      <c r="N1180">
        <v>19</v>
      </c>
      <c r="O1180">
        <v>32</v>
      </c>
      <c r="P1180">
        <v>21</v>
      </c>
      <c r="Q1180">
        <v>40</v>
      </c>
      <c r="R1180">
        <v>2</v>
      </c>
      <c r="S1180">
        <v>26</v>
      </c>
      <c r="T1180">
        <v>19</v>
      </c>
      <c r="U1180">
        <v>16</v>
      </c>
      <c r="V1180">
        <v>2</v>
      </c>
      <c r="W1180">
        <v>0</v>
      </c>
      <c r="X1180">
        <v>0</v>
      </c>
      <c r="Y1180">
        <v>8</v>
      </c>
      <c r="Z1180">
        <v>51</v>
      </c>
      <c r="AA1180">
        <v>26</v>
      </c>
      <c r="AB1180">
        <f t="shared" si="203"/>
        <v>584</v>
      </c>
      <c r="AC1180" s="5">
        <f t="shared" si="204"/>
        <v>0.16222222222222221</v>
      </c>
      <c r="AD1180" s="5">
        <f t="shared" si="205"/>
        <v>7.8377777777777782</v>
      </c>
      <c r="AE1180" s="12">
        <f t="shared" si="206"/>
        <v>0.10526315789473684</v>
      </c>
      <c r="AF1180" s="12">
        <f t="shared" si="207"/>
        <v>0.10526315789473684</v>
      </c>
      <c r="AG1180" s="12">
        <f t="shared" si="208"/>
        <v>8.538011695906433E-3</v>
      </c>
    </row>
    <row r="1181" spans="2:33" x14ac:dyDescent="0.3">
      <c r="B1181">
        <v>57832</v>
      </c>
      <c r="C1181" s="7">
        <v>44173</v>
      </c>
      <c r="D1181">
        <f t="shared" si="198"/>
        <v>2020</v>
      </c>
      <c r="E1181" t="str">
        <f t="shared" si="199"/>
        <v>Q4-2020</v>
      </c>
      <c r="F1181" t="str">
        <f t="shared" si="200"/>
        <v>December</v>
      </c>
      <c r="G1181">
        <f t="shared" si="201"/>
        <v>50</v>
      </c>
      <c r="H1181" t="str">
        <f t="shared" si="202"/>
        <v>Tuesday</v>
      </c>
      <c r="I1181">
        <v>2</v>
      </c>
      <c r="J1181">
        <v>22</v>
      </c>
      <c r="K1181">
        <v>16</v>
      </c>
      <c r="L1181">
        <v>0</v>
      </c>
      <c r="M1181">
        <v>0</v>
      </c>
      <c r="N1181">
        <v>22</v>
      </c>
      <c r="O1181">
        <v>66</v>
      </c>
      <c r="P1181">
        <v>20</v>
      </c>
      <c r="Q1181">
        <v>36</v>
      </c>
      <c r="R1181">
        <v>2</v>
      </c>
      <c r="S1181">
        <v>10</v>
      </c>
      <c r="T1181">
        <v>19</v>
      </c>
      <c r="U1181">
        <v>21</v>
      </c>
      <c r="V1181">
        <v>2</v>
      </c>
      <c r="W1181">
        <v>0</v>
      </c>
      <c r="X1181">
        <v>0</v>
      </c>
      <c r="Y1181">
        <v>17</v>
      </c>
      <c r="Z1181">
        <v>40</v>
      </c>
      <c r="AA1181">
        <v>12</v>
      </c>
      <c r="AB1181">
        <f t="shared" si="203"/>
        <v>2990</v>
      </c>
      <c r="AC1181" s="5">
        <f t="shared" si="204"/>
        <v>0.8305555555555556</v>
      </c>
      <c r="AD1181" s="5">
        <f t="shared" si="205"/>
        <v>7.1694444444444443</v>
      </c>
      <c r="AE1181" s="12">
        <f t="shared" si="206"/>
        <v>9.0909090909090912E-2</v>
      </c>
      <c r="AF1181" s="12">
        <f t="shared" si="207"/>
        <v>9.0909090909090912E-2</v>
      </c>
      <c r="AG1181" s="12">
        <f t="shared" si="208"/>
        <v>3.7752525252525253E-2</v>
      </c>
    </row>
    <row r="1182" spans="2:33" x14ac:dyDescent="0.3">
      <c r="B1182">
        <v>57833</v>
      </c>
      <c r="C1182" s="7">
        <v>44174</v>
      </c>
      <c r="D1182">
        <f t="shared" si="198"/>
        <v>2020</v>
      </c>
      <c r="E1182" t="str">
        <f t="shared" si="199"/>
        <v>Q4-2020</v>
      </c>
      <c r="F1182" t="str">
        <f t="shared" si="200"/>
        <v>December</v>
      </c>
      <c r="G1182">
        <f t="shared" si="201"/>
        <v>50</v>
      </c>
      <c r="H1182" t="str">
        <f t="shared" si="202"/>
        <v>Wednesday</v>
      </c>
      <c r="I1182">
        <v>1</v>
      </c>
      <c r="J1182">
        <v>21</v>
      </c>
      <c r="K1182">
        <v>17</v>
      </c>
      <c r="L1182">
        <v>0</v>
      </c>
      <c r="M1182">
        <v>0</v>
      </c>
      <c r="N1182">
        <v>21</v>
      </c>
      <c r="O1182">
        <v>40</v>
      </c>
      <c r="P1182">
        <v>20</v>
      </c>
      <c r="Q1182">
        <v>38</v>
      </c>
      <c r="R1182">
        <v>1</v>
      </c>
      <c r="S1182">
        <v>14</v>
      </c>
      <c r="T1182">
        <v>19</v>
      </c>
      <c r="U1182">
        <v>26</v>
      </c>
      <c r="V1182">
        <v>1</v>
      </c>
      <c r="W1182">
        <v>0</v>
      </c>
      <c r="X1182">
        <v>0</v>
      </c>
      <c r="Y1182">
        <v>15</v>
      </c>
      <c r="Z1182">
        <v>28</v>
      </c>
      <c r="AA1182">
        <v>17</v>
      </c>
      <c r="AB1182">
        <f t="shared" si="203"/>
        <v>2108</v>
      </c>
      <c r="AC1182" s="5">
        <f t="shared" si="204"/>
        <v>0.58555555555555561</v>
      </c>
      <c r="AD1182" s="5">
        <f t="shared" si="205"/>
        <v>7.4144444444444444</v>
      </c>
      <c r="AE1182" s="12">
        <f t="shared" si="206"/>
        <v>4.7619047619047616E-2</v>
      </c>
      <c r="AF1182" s="12">
        <f t="shared" si="207"/>
        <v>4.7619047619047616E-2</v>
      </c>
      <c r="AG1182" s="12">
        <f t="shared" si="208"/>
        <v>2.7883597883597885E-2</v>
      </c>
    </row>
    <row r="1183" spans="2:33" x14ac:dyDescent="0.3">
      <c r="B1183">
        <v>57834</v>
      </c>
      <c r="C1183" s="7">
        <v>44174</v>
      </c>
      <c r="D1183">
        <f t="shared" si="198"/>
        <v>2020</v>
      </c>
      <c r="E1183" t="str">
        <f t="shared" si="199"/>
        <v>Q4-2020</v>
      </c>
      <c r="F1183" t="str">
        <f t="shared" si="200"/>
        <v>December</v>
      </c>
      <c r="G1183">
        <f t="shared" si="201"/>
        <v>50</v>
      </c>
      <c r="H1183" t="str">
        <f t="shared" si="202"/>
        <v>Wednesday</v>
      </c>
      <c r="I1183">
        <v>2</v>
      </c>
      <c r="J1183">
        <v>19</v>
      </c>
      <c r="K1183">
        <v>18</v>
      </c>
      <c r="L1183">
        <v>0</v>
      </c>
      <c r="M1183">
        <v>0</v>
      </c>
      <c r="N1183">
        <v>19</v>
      </c>
      <c r="O1183">
        <v>75</v>
      </c>
      <c r="P1183">
        <v>19</v>
      </c>
      <c r="Q1183">
        <v>34</v>
      </c>
      <c r="R1183">
        <v>2</v>
      </c>
      <c r="S1183">
        <v>18</v>
      </c>
      <c r="T1183">
        <v>19</v>
      </c>
      <c r="U1183">
        <v>12</v>
      </c>
      <c r="V1183">
        <v>2</v>
      </c>
      <c r="W1183">
        <v>0</v>
      </c>
      <c r="X1183">
        <v>0</v>
      </c>
      <c r="Y1183">
        <v>12</v>
      </c>
      <c r="Z1183">
        <v>67</v>
      </c>
      <c r="AA1183">
        <v>22</v>
      </c>
      <c r="AB1183">
        <f t="shared" si="203"/>
        <v>1929</v>
      </c>
      <c r="AC1183" s="5">
        <f t="shared" si="204"/>
        <v>0.53583333333333338</v>
      </c>
      <c r="AD1183" s="5">
        <f t="shared" si="205"/>
        <v>7.4641666666666664</v>
      </c>
      <c r="AE1183" s="12">
        <f t="shared" si="206"/>
        <v>0.10526315789473684</v>
      </c>
      <c r="AF1183" s="12">
        <f t="shared" si="207"/>
        <v>0.10526315789473684</v>
      </c>
      <c r="AG1183" s="12">
        <f t="shared" si="208"/>
        <v>2.8201754385964915E-2</v>
      </c>
    </row>
    <row r="1184" spans="2:33" x14ac:dyDescent="0.3">
      <c r="B1184">
        <v>57835</v>
      </c>
      <c r="C1184" s="7">
        <v>44175</v>
      </c>
      <c r="D1184">
        <f t="shared" si="198"/>
        <v>2020</v>
      </c>
      <c r="E1184" t="str">
        <f t="shared" si="199"/>
        <v>Q4-2020</v>
      </c>
      <c r="F1184" t="str">
        <f t="shared" si="200"/>
        <v>December</v>
      </c>
      <c r="G1184">
        <f t="shared" si="201"/>
        <v>50</v>
      </c>
      <c r="H1184" t="str">
        <f t="shared" si="202"/>
        <v>Thursday</v>
      </c>
      <c r="I1184">
        <v>1</v>
      </c>
      <c r="J1184">
        <v>22</v>
      </c>
      <c r="K1184">
        <v>19</v>
      </c>
      <c r="L1184">
        <v>0</v>
      </c>
      <c r="M1184">
        <v>0</v>
      </c>
      <c r="N1184">
        <v>22</v>
      </c>
      <c r="O1184">
        <v>49</v>
      </c>
      <c r="P1184">
        <v>20</v>
      </c>
      <c r="Q1184">
        <v>36</v>
      </c>
      <c r="R1184">
        <v>1</v>
      </c>
      <c r="S1184">
        <v>22</v>
      </c>
      <c r="T1184">
        <v>18</v>
      </c>
      <c r="U1184">
        <v>17</v>
      </c>
      <c r="V1184">
        <v>1</v>
      </c>
      <c r="W1184">
        <v>0</v>
      </c>
      <c r="X1184">
        <v>0</v>
      </c>
      <c r="Y1184">
        <v>10</v>
      </c>
      <c r="Z1184">
        <v>55</v>
      </c>
      <c r="AA1184">
        <v>27</v>
      </c>
      <c r="AB1184">
        <f t="shared" si="203"/>
        <v>2514</v>
      </c>
      <c r="AC1184" s="5">
        <f t="shared" si="204"/>
        <v>0.69833333333333336</v>
      </c>
      <c r="AD1184" s="5">
        <f t="shared" si="205"/>
        <v>7.3016666666666667</v>
      </c>
      <c r="AE1184" s="12">
        <f t="shared" si="206"/>
        <v>4.5454545454545456E-2</v>
      </c>
      <c r="AF1184" s="12">
        <f t="shared" si="207"/>
        <v>4.5454545454545456E-2</v>
      </c>
      <c r="AG1184" s="12">
        <f t="shared" si="208"/>
        <v>3.1742424242424246E-2</v>
      </c>
    </row>
    <row r="1185" spans="2:33" x14ac:dyDescent="0.3">
      <c r="B1185">
        <v>57836</v>
      </c>
      <c r="C1185" s="7">
        <v>44175</v>
      </c>
      <c r="D1185">
        <f t="shared" si="198"/>
        <v>2020</v>
      </c>
      <c r="E1185" t="str">
        <f t="shared" si="199"/>
        <v>Q4-2020</v>
      </c>
      <c r="F1185" t="str">
        <f t="shared" si="200"/>
        <v>December</v>
      </c>
      <c r="G1185">
        <f t="shared" si="201"/>
        <v>50</v>
      </c>
      <c r="H1185" t="str">
        <f t="shared" si="202"/>
        <v>Thursday</v>
      </c>
      <c r="I1185">
        <v>2</v>
      </c>
      <c r="J1185">
        <v>21</v>
      </c>
      <c r="K1185">
        <v>20</v>
      </c>
      <c r="L1185">
        <v>0</v>
      </c>
      <c r="M1185">
        <v>0</v>
      </c>
      <c r="N1185">
        <v>21</v>
      </c>
      <c r="O1185">
        <v>83</v>
      </c>
      <c r="P1185">
        <v>20</v>
      </c>
      <c r="Q1185">
        <v>37</v>
      </c>
      <c r="R1185">
        <v>2</v>
      </c>
      <c r="S1185">
        <v>26</v>
      </c>
      <c r="T1185">
        <v>18</v>
      </c>
      <c r="U1185">
        <v>22</v>
      </c>
      <c r="V1185">
        <v>2</v>
      </c>
      <c r="W1185">
        <v>0</v>
      </c>
      <c r="X1185">
        <v>0</v>
      </c>
      <c r="Y1185">
        <v>7</v>
      </c>
      <c r="Z1185">
        <v>44</v>
      </c>
      <c r="AA1185">
        <v>12</v>
      </c>
      <c r="AB1185">
        <f t="shared" si="203"/>
        <v>2875</v>
      </c>
      <c r="AC1185" s="5">
        <f t="shared" si="204"/>
        <v>0.79861111111111116</v>
      </c>
      <c r="AD1185" s="5">
        <f t="shared" si="205"/>
        <v>7.2013888888888893</v>
      </c>
      <c r="AE1185" s="12">
        <f t="shared" si="206"/>
        <v>9.5238095238095233E-2</v>
      </c>
      <c r="AF1185" s="12">
        <f t="shared" si="207"/>
        <v>9.5238095238095233E-2</v>
      </c>
      <c r="AG1185" s="12">
        <f t="shared" si="208"/>
        <v>3.802910052910053E-2</v>
      </c>
    </row>
    <row r="1186" spans="2:33" x14ac:dyDescent="0.3">
      <c r="B1186">
        <v>57837</v>
      </c>
      <c r="C1186" s="7">
        <v>44176</v>
      </c>
      <c r="D1186">
        <f t="shared" si="198"/>
        <v>2020</v>
      </c>
      <c r="E1186" t="str">
        <f t="shared" si="199"/>
        <v>Q4-2020</v>
      </c>
      <c r="F1186" t="str">
        <f t="shared" si="200"/>
        <v>December</v>
      </c>
      <c r="G1186">
        <f t="shared" si="201"/>
        <v>50</v>
      </c>
      <c r="H1186" t="str">
        <f t="shared" si="202"/>
        <v>Friday</v>
      </c>
      <c r="I1186">
        <v>1</v>
      </c>
      <c r="J1186">
        <v>19</v>
      </c>
      <c r="K1186">
        <v>21</v>
      </c>
      <c r="L1186">
        <v>0</v>
      </c>
      <c r="M1186">
        <v>0</v>
      </c>
      <c r="N1186">
        <v>19</v>
      </c>
      <c r="O1186">
        <v>58</v>
      </c>
      <c r="P1186">
        <v>19</v>
      </c>
      <c r="Q1186">
        <v>40</v>
      </c>
      <c r="R1186">
        <v>1</v>
      </c>
      <c r="S1186">
        <v>30</v>
      </c>
      <c r="T1186">
        <v>18</v>
      </c>
      <c r="U1186">
        <v>27</v>
      </c>
      <c r="V1186">
        <v>1</v>
      </c>
      <c r="W1186">
        <v>0</v>
      </c>
      <c r="X1186">
        <v>0</v>
      </c>
      <c r="Y1186">
        <v>17</v>
      </c>
      <c r="Z1186">
        <v>32</v>
      </c>
      <c r="AA1186">
        <v>18</v>
      </c>
      <c r="AB1186">
        <f t="shared" si="203"/>
        <v>1842</v>
      </c>
      <c r="AC1186" s="5">
        <f t="shared" si="204"/>
        <v>0.51166666666666671</v>
      </c>
      <c r="AD1186" s="5">
        <f t="shared" si="205"/>
        <v>7.4883333333333333</v>
      </c>
      <c r="AE1186" s="12">
        <f t="shared" si="206"/>
        <v>5.2631578947368418E-2</v>
      </c>
      <c r="AF1186" s="12">
        <f t="shared" si="207"/>
        <v>5.2631578947368418E-2</v>
      </c>
      <c r="AG1186" s="12">
        <f t="shared" si="208"/>
        <v>2.6929824561403512E-2</v>
      </c>
    </row>
    <row r="1187" spans="2:33" x14ac:dyDescent="0.3">
      <c r="B1187">
        <v>57838</v>
      </c>
      <c r="C1187" s="7">
        <v>44176</v>
      </c>
      <c r="D1187">
        <f t="shared" si="198"/>
        <v>2020</v>
      </c>
      <c r="E1187" t="str">
        <f t="shared" si="199"/>
        <v>Q4-2020</v>
      </c>
      <c r="F1187" t="str">
        <f t="shared" si="200"/>
        <v>December</v>
      </c>
      <c r="G1187">
        <f t="shared" si="201"/>
        <v>50</v>
      </c>
      <c r="H1187" t="str">
        <f t="shared" si="202"/>
        <v>Friday</v>
      </c>
      <c r="I1187">
        <v>2</v>
      </c>
      <c r="J1187">
        <v>21</v>
      </c>
      <c r="K1187">
        <v>14</v>
      </c>
      <c r="L1187">
        <v>0</v>
      </c>
      <c r="M1187">
        <v>0</v>
      </c>
      <c r="N1187">
        <v>21</v>
      </c>
      <c r="O1187">
        <v>57</v>
      </c>
      <c r="P1187">
        <v>20</v>
      </c>
      <c r="Q1187">
        <v>33</v>
      </c>
      <c r="R1187">
        <v>3</v>
      </c>
      <c r="S1187">
        <v>22</v>
      </c>
      <c r="T1187">
        <v>19</v>
      </c>
      <c r="U1187">
        <v>11</v>
      </c>
      <c r="V1187">
        <v>3</v>
      </c>
      <c r="W1187">
        <v>0</v>
      </c>
      <c r="X1187">
        <v>0</v>
      </c>
      <c r="Y1187">
        <v>10</v>
      </c>
      <c r="Z1187">
        <v>63</v>
      </c>
      <c r="AA1187">
        <v>21</v>
      </c>
      <c r="AB1187">
        <f t="shared" si="203"/>
        <v>1964</v>
      </c>
      <c r="AC1187" s="5">
        <f t="shared" si="204"/>
        <v>0.54555555555555557</v>
      </c>
      <c r="AD1187" s="5">
        <f t="shared" si="205"/>
        <v>7.4544444444444444</v>
      </c>
      <c r="AE1187" s="12">
        <f t="shared" si="206"/>
        <v>0.14285714285714285</v>
      </c>
      <c r="AF1187" s="12">
        <f t="shared" si="207"/>
        <v>0.14285714285714285</v>
      </c>
      <c r="AG1187" s="12">
        <f t="shared" si="208"/>
        <v>2.597883597883598E-2</v>
      </c>
    </row>
    <row r="1188" spans="2:33" x14ac:dyDescent="0.3">
      <c r="B1188">
        <v>57839</v>
      </c>
      <c r="C1188" s="7">
        <v>44177</v>
      </c>
      <c r="D1188">
        <f t="shared" si="198"/>
        <v>2020</v>
      </c>
      <c r="E1188" t="str">
        <f t="shared" si="199"/>
        <v>Q4-2020</v>
      </c>
      <c r="F1188" t="str">
        <f t="shared" si="200"/>
        <v>December</v>
      </c>
      <c r="G1188">
        <f t="shared" si="201"/>
        <v>50</v>
      </c>
      <c r="H1188" t="str">
        <f t="shared" si="202"/>
        <v>Saturday</v>
      </c>
      <c r="I1188">
        <v>1</v>
      </c>
      <c r="J1188">
        <v>19</v>
      </c>
      <c r="K1188">
        <v>15</v>
      </c>
      <c r="L1188">
        <v>0</v>
      </c>
      <c r="M1188">
        <v>0</v>
      </c>
      <c r="N1188">
        <v>19</v>
      </c>
      <c r="O1188">
        <v>32</v>
      </c>
      <c r="P1188">
        <v>21</v>
      </c>
      <c r="Q1188">
        <v>40</v>
      </c>
      <c r="R1188">
        <v>2</v>
      </c>
      <c r="S1188">
        <v>26</v>
      </c>
      <c r="T1188">
        <v>19</v>
      </c>
      <c r="U1188">
        <v>16</v>
      </c>
      <c r="V1188">
        <v>2</v>
      </c>
      <c r="W1188">
        <v>0</v>
      </c>
      <c r="X1188">
        <v>0</v>
      </c>
      <c r="Y1188">
        <v>8</v>
      </c>
      <c r="Z1188">
        <v>51</v>
      </c>
      <c r="AA1188">
        <v>26</v>
      </c>
      <c r="AB1188">
        <f t="shared" si="203"/>
        <v>584</v>
      </c>
      <c r="AC1188" s="5">
        <f t="shared" si="204"/>
        <v>0.16222222222222221</v>
      </c>
      <c r="AD1188" s="5">
        <f t="shared" si="205"/>
        <v>7.8377777777777782</v>
      </c>
      <c r="AE1188" s="12">
        <f t="shared" si="206"/>
        <v>0.10526315789473684</v>
      </c>
      <c r="AF1188" s="12">
        <f t="shared" si="207"/>
        <v>0.10526315789473684</v>
      </c>
      <c r="AG1188" s="12">
        <f t="shared" si="208"/>
        <v>8.538011695906433E-3</v>
      </c>
    </row>
    <row r="1189" spans="2:33" x14ac:dyDescent="0.3">
      <c r="B1189">
        <v>57840</v>
      </c>
      <c r="C1189" s="7">
        <v>44179</v>
      </c>
      <c r="D1189">
        <f t="shared" si="198"/>
        <v>2020</v>
      </c>
      <c r="E1189" t="str">
        <f t="shared" si="199"/>
        <v>Q4-2020</v>
      </c>
      <c r="F1189" t="str">
        <f t="shared" si="200"/>
        <v>December</v>
      </c>
      <c r="G1189">
        <f t="shared" si="201"/>
        <v>51</v>
      </c>
      <c r="H1189" t="str">
        <f t="shared" si="202"/>
        <v>Monday</v>
      </c>
      <c r="I1189">
        <v>1</v>
      </c>
      <c r="J1189">
        <v>22</v>
      </c>
      <c r="K1189">
        <v>16</v>
      </c>
      <c r="L1189">
        <v>0</v>
      </c>
      <c r="M1189">
        <v>0</v>
      </c>
      <c r="N1189">
        <v>22</v>
      </c>
      <c r="O1189">
        <v>66</v>
      </c>
      <c r="P1189">
        <v>20</v>
      </c>
      <c r="Q1189">
        <v>39</v>
      </c>
      <c r="R1189">
        <v>1</v>
      </c>
      <c r="S1189">
        <v>10</v>
      </c>
      <c r="T1189">
        <v>19</v>
      </c>
      <c r="U1189">
        <v>21</v>
      </c>
      <c r="V1189">
        <v>1</v>
      </c>
      <c r="W1189">
        <v>0</v>
      </c>
      <c r="X1189">
        <v>0</v>
      </c>
      <c r="Y1189">
        <v>17</v>
      </c>
      <c r="Z1189">
        <v>40</v>
      </c>
      <c r="AA1189">
        <v>12</v>
      </c>
      <c r="AB1189">
        <f t="shared" si="203"/>
        <v>3092</v>
      </c>
      <c r="AC1189" s="5">
        <f t="shared" si="204"/>
        <v>0.85888888888888892</v>
      </c>
      <c r="AD1189" s="5">
        <f t="shared" si="205"/>
        <v>7.141111111111111</v>
      </c>
      <c r="AE1189" s="12">
        <f t="shared" si="206"/>
        <v>4.5454545454545456E-2</v>
      </c>
      <c r="AF1189" s="12">
        <f t="shared" si="207"/>
        <v>4.5454545454545456E-2</v>
      </c>
      <c r="AG1189" s="12">
        <f t="shared" si="208"/>
        <v>3.9040404040404042E-2</v>
      </c>
    </row>
    <row r="1190" spans="2:33" x14ac:dyDescent="0.3">
      <c r="B1190">
        <v>57841</v>
      </c>
      <c r="C1190" s="7">
        <v>44179</v>
      </c>
      <c r="D1190">
        <f t="shared" si="198"/>
        <v>2020</v>
      </c>
      <c r="E1190" t="str">
        <f t="shared" si="199"/>
        <v>Q4-2020</v>
      </c>
      <c r="F1190" t="str">
        <f t="shared" si="200"/>
        <v>December</v>
      </c>
      <c r="G1190">
        <f t="shared" si="201"/>
        <v>51</v>
      </c>
      <c r="H1190" t="str">
        <f t="shared" si="202"/>
        <v>Monday</v>
      </c>
      <c r="I1190">
        <v>2</v>
      </c>
      <c r="J1190">
        <v>20</v>
      </c>
      <c r="K1190">
        <v>13</v>
      </c>
      <c r="L1190">
        <v>0</v>
      </c>
      <c r="M1190">
        <v>0</v>
      </c>
      <c r="N1190">
        <v>20</v>
      </c>
      <c r="O1190">
        <v>36</v>
      </c>
      <c r="P1190">
        <v>21</v>
      </c>
      <c r="Q1190">
        <v>34</v>
      </c>
      <c r="R1190">
        <v>2</v>
      </c>
      <c r="S1190">
        <v>25</v>
      </c>
      <c r="T1190">
        <v>26</v>
      </c>
      <c r="U1190">
        <v>28</v>
      </c>
      <c r="V1190">
        <v>2</v>
      </c>
      <c r="W1190">
        <v>0</v>
      </c>
      <c r="X1190">
        <v>0</v>
      </c>
      <c r="Y1190">
        <v>6</v>
      </c>
      <c r="Z1190">
        <v>47</v>
      </c>
      <c r="AA1190">
        <v>23</v>
      </c>
      <c r="AB1190">
        <f t="shared" si="203"/>
        <v>546</v>
      </c>
      <c r="AC1190" s="5">
        <f t="shared" si="204"/>
        <v>0.15166666666666667</v>
      </c>
      <c r="AD1190" s="5">
        <f t="shared" si="205"/>
        <v>7.8483333333333336</v>
      </c>
      <c r="AE1190" s="12">
        <f t="shared" si="206"/>
        <v>0.1</v>
      </c>
      <c r="AF1190" s="12">
        <f t="shared" si="207"/>
        <v>0.1</v>
      </c>
      <c r="AG1190" s="12">
        <f t="shared" si="208"/>
        <v>7.5833333333333334E-3</v>
      </c>
    </row>
    <row r="1191" spans="2:33" x14ac:dyDescent="0.3">
      <c r="B1191">
        <v>57842</v>
      </c>
      <c r="C1191" s="7">
        <v>44180</v>
      </c>
      <c r="D1191">
        <f t="shared" si="198"/>
        <v>2020</v>
      </c>
      <c r="E1191" t="str">
        <f t="shared" si="199"/>
        <v>Q4-2020</v>
      </c>
      <c r="F1191" t="str">
        <f t="shared" si="200"/>
        <v>December</v>
      </c>
      <c r="G1191">
        <f t="shared" si="201"/>
        <v>51</v>
      </c>
      <c r="H1191" t="str">
        <f t="shared" si="202"/>
        <v>Tuesday</v>
      </c>
      <c r="I1191">
        <v>1</v>
      </c>
      <c r="J1191">
        <v>22</v>
      </c>
      <c r="K1191">
        <v>14</v>
      </c>
      <c r="L1191">
        <v>0</v>
      </c>
      <c r="M1191">
        <v>0</v>
      </c>
      <c r="N1191">
        <v>22</v>
      </c>
      <c r="O1191">
        <v>71</v>
      </c>
      <c r="P1191">
        <v>19</v>
      </c>
      <c r="Q1191">
        <v>36</v>
      </c>
      <c r="R1191">
        <v>1</v>
      </c>
      <c r="S1191">
        <v>29</v>
      </c>
      <c r="T1191">
        <v>26</v>
      </c>
      <c r="U1191">
        <v>13</v>
      </c>
      <c r="V1191">
        <v>1</v>
      </c>
      <c r="W1191">
        <v>0</v>
      </c>
      <c r="X1191">
        <v>0</v>
      </c>
      <c r="Y1191">
        <v>16</v>
      </c>
      <c r="Z1191">
        <v>36</v>
      </c>
      <c r="AA1191">
        <v>28</v>
      </c>
      <c r="AB1191">
        <f t="shared" si="203"/>
        <v>3417</v>
      </c>
      <c r="AC1191" s="5">
        <f t="shared" si="204"/>
        <v>0.94916666666666671</v>
      </c>
      <c r="AD1191" s="5">
        <f t="shared" si="205"/>
        <v>7.0508333333333333</v>
      </c>
      <c r="AE1191" s="12">
        <f t="shared" si="206"/>
        <v>4.5454545454545456E-2</v>
      </c>
      <c r="AF1191" s="12">
        <f t="shared" si="207"/>
        <v>4.5454545454545456E-2</v>
      </c>
      <c r="AG1191" s="12">
        <f t="shared" si="208"/>
        <v>4.3143939393939394E-2</v>
      </c>
    </row>
    <row r="1192" spans="2:33" x14ac:dyDescent="0.3">
      <c r="B1192">
        <v>57843</v>
      </c>
      <c r="C1192" s="7">
        <v>44180</v>
      </c>
      <c r="D1192">
        <f t="shared" si="198"/>
        <v>2020</v>
      </c>
      <c r="E1192" t="str">
        <f t="shared" si="199"/>
        <v>Q4-2020</v>
      </c>
      <c r="F1192" t="str">
        <f t="shared" si="200"/>
        <v>December</v>
      </c>
      <c r="G1192">
        <f t="shared" si="201"/>
        <v>51</v>
      </c>
      <c r="H1192" t="str">
        <f t="shared" si="202"/>
        <v>Tuesday</v>
      </c>
      <c r="I1192">
        <v>2</v>
      </c>
      <c r="J1192">
        <v>21</v>
      </c>
      <c r="K1192">
        <v>15</v>
      </c>
      <c r="L1192">
        <v>0</v>
      </c>
      <c r="M1192">
        <v>0</v>
      </c>
      <c r="N1192">
        <v>21</v>
      </c>
      <c r="O1192">
        <v>45</v>
      </c>
      <c r="P1192">
        <v>20</v>
      </c>
      <c r="Q1192">
        <v>37</v>
      </c>
      <c r="R1192">
        <v>2</v>
      </c>
      <c r="S1192">
        <v>12</v>
      </c>
      <c r="T1192">
        <v>26</v>
      </c>
      <c r="U1192">
        <v>19</v>
      </c>
      <c r="V1192">
        <v>2</v>
      </c>
      <c r="W1192">
        <v>0</v>
      </c>
      <c r="X1192">
        <v>0</v>
      </c>
      <c r="Y1192">
        <v>13</v>
      </c>
      <c r="Z1192">
        <v>74</v>
      </c>
      <c r="AA1192">
        <v>13</v>
      </c>
      <c r="AB1192">
        <f t="shared" si="203"/>
        <v>2116</v>
      </c>
      <c r="AC1192" s="5">
        <f t="shared" si="204"/>
        <v>0.58777777777777773</v>
      </c>
      <c r="AD1192" s="5">
        <f t="shared" si="205"/>
        <v>7.4122222222222227</v>
      </c>
      <c r="AE1192" s="12">
        <f t="shared" si="206"/>
        <v>9.5238095238095233E-2</v>
      </c>
      <c r="AF1192" s="12">
        <f t="shared" si="207"/>
        <v>9.5238095238095233E-2</v>
      </c>
      <c r="AG1192" s="12">
        <f t="shared" si="208"/>
        <v>2.7989417989417988E-2</v>
      </c>
    </row>
    <row r="1193" spans="2:33" x14ac:dyDescent="0.3">
      <c r="B1193">
        <v>57844</v>
      </c>
      <c r="C1193" s="7">
        <v>44181</v>
      </c>
      <c r="D1193">
        <f t="shared" si="198"/>
        <v>2020</v>
      </c>
      <c r="E1193" t="str">
        <f t="shared" si="199"/>
        <v>Q4-2020</v>
      </c>
      <c r="F1193" t="str">
        <f t="shared" si="200"/>
        <v>December</v>
      </c>
      <c r="G1193">
        <f t="shared" si="201"/>
        <v>51</v>
      </c>
      <c r="H1193" t="str">
        <f t="shared" si="202"/>
        <v>Wednesday</v>
      </c>
      <c r="I1193">
        <v>1</v>
      </c>
      <c r="J1193">
        <v>19</v>
      </c>
      <c r="K1193">
        <v>16</v>
      </c>
      <c r="L1193">
        <v>0</v>
      </c>
      <c r="M1193">
        <v>0</v>
      </c>
      <c r="N1193">
        <v>19</v>
      </c>
      <c r="O1193">
        <v>79</v>
      </c>
      <c r="P1193">
        <v>21</v>
      </c>
      <c r="Q1193">
        <v>39</v>
      </c>
      <c r="R1193">
        <v>1</v>
      </c>
      <c r="S1193">
        <v>16</v>
      </c>
      <c r="T1193">
        <v>26</v>
      </c>
      <c r="U1193">
        <v>24</v>
      </c>
      <c r="V1193">
        <v>1</v>
      </c>
      <c r="W1193">
        <v>0</v>
      </c>
      <c r="X1193">
        <v>0</v>
      </c>
      <c r="Y1193">
        <v>11</v>
      </c>
      <c r="Z1193">
        <v>63</v>
      </c>
      <c r="AA1193">
        <v>19</v>
      </c>
      <c r="AB1193">
        <f t="shared" si="203"/>
        <v>842</v>
      </c>
      <c r="AC1193" s="5">
        <f t="shared" si="204"/>
        <v>0.2338888888888889</v>
      </c>
      <c r="AD1193" s="5">
        <f t="shared" si="205"/>
        <v>7.766111111111111</v>
      </c>
      <c r="AE1193" s="12">
        <f t="shared" si="206"/>
        <v>5.2631578947368418E-2</v>
      </c>
      <c r="AF1193" s="12">
        <f t="shared" si="207"/>
        <v>5.2631578947368418E-2</v>
      </c>
      <c r="AG1193" s="12">
        <f t="shared" si="208"/>
        <v>1.2309941520467837E-2</v>
      </c>
    </row>
    <row r="1194" spans="2:33" x14ac:dyDescent="0.3">
      <c r="B1194">
        <v>57845</v>
      </c>
      <c r="C1194" s="7">
        <v>44181</v>
      </c>
      <c r="D1194">
        <f t="shared" si="198"/>
        <v>2020</v>
      </c>
      <c r="E1194" t="str">
        <f t="shared" si="199"/>
        <v>Q4-2020</v>
      </c>
      <c r="F1194" t="str">
        <f t="shared" si="200"/>
        <v>December</v>
      </c>
      <c r="G1194">
        <f t="shared" si="201"/>
        <v>51</v>
      </c>
      <c r="H1194" t="str">
        <f t="shared" si="202"/>
        <v>Wednesday</v>
      </c>
      <c r="I1194">
        <v>2</v>
      </c>
      <c r="J1194">
        <v>22</v>
      </c>
      <c r="K1194">
        <v>17</v>
      </c>
      <c r="L1194">
        <v>0</v>
      </c>
      <c r="M1194">
        <v>0</v>
      </c>
      <c r="N1194">
        <v>22</v>
      </c>
      <c r="O1194">
        <v>54</v>
      </c>
      <c r="P1194">
        <v>19</v>
      </c>
      <c r="Q1194">
        <v>35</v>
      </c>
      <c r="R1194">
        <v>3</v>
      </c>
      <c r="S1194">
        <v>20</v>
      </c>
      <c r="T1194">
        <v>25</v>
      </c>
      <c r="U1194">
        <v>29</v>
      </c>
      <c r="V1194">
        <v>3</v>
      </c>
      <c r="W1194">
        <v>0</v>
      </c>
      <c r="X1194">
        <v>0</v>
      </c>
      <c r="Y1194">
        <v>8</v>
      </c>
      <c r="Z1194">
        <v>51</v>
      </c>
      <c r="AA1194">
        <v>24</v>
      </c>
      <c r="AB1194">
        <f t="shared" si="203"/>
        <v>4088</v>
      </c>
      <c r="AC1194" s="5">
        <f t="shared" si="204"/>
        <v>1.1355555555555557</v>
      </c>
      <c r="AD1194" s="5">
        <f t="shared" si="205"/>
        <v>6.8644444444444446</v>
      </c>
      <c r="AE1194" s="12">
        <f t="shared" si="206"/>
        <v>0.13636363636363635</v>
      </c>
      <c r="AF1194" s="12">
        <f t="shared" si="207"/>
        <v>0.13636363636363635</v>
      </c>
      <c r="AG1194" s="12">
        <f t="shared" si="208"/>
        <v>5.1616161616161622E-2</v>
      </c>
    </row>
    <row r="1195" spans="2:33" x14ac:dyDescent="0.3">
      <c r="B1195">
        <v>57846</v>
      </c>
      <c r="C1195" s="7">
        <v>44182</v>
      </c>
      <c r="D1195">
        <f t="shared" si="198"/>
        <v>2020</v>
      </c>
      <c r="E1195" t="str">
        <f t="shared" si="199"/>
        <v>Q4-2020</v>
      </c>
      <c r="F1195" t="str">
        <f t="shared" si="200"/>
        <v>December</v>
      </c>
      <c r="G1195">
        <f t="shared" si="201"/>
        <v>51</v>
      </c>
      <c r="H1195" t="str">
        <f t="shared" si="202"/>
        <v>Thursday</v>
      </c>
      <c r="I1195">
        <v>1</v>
      </c>
      <c r="J1195">
        <v>20</v>
      </c>
      <c r="K1195">
        <v>10</v>
      </c>
      <c r="L1195">
        <v>0</v>
      </c>
      <c r="M1195">
        <v>0</v>
      </c>
      <c r="N1195">
        <v>20</v>
      </c>
      <c r="O1195">
        <v>54</v>
      </c>
      <c r="P1195">
        <v>21</v>
      </c>
      <c r="Q1195">
        <v>40</v>
      </c>
      <c r="R1195">
        <v>2</v>
      </c>
      <c r="S1195">
        <v>13</v>
      </c>
      <c r="T1195">
        <v>27</v>
      </c>
      <c r="U1195">
        <v>12</v>
      </c>
      <c r="V1195">
        <v>2</v>
      </c>
      <c r="W1195">
        <v>0</v>
      </c>
      <c r="X1195">
        <v>0</v>
      </c>
      <c r="Y1195">
        <v>14</v>
      </c>
      <c r="Z1195">
        <v>32</v>
      </c>
      <c r="AA1195">
        <v>27</v>
      </c>
      <c r="AB1195">
        <f t="shared" si="203"/>
        <v>1445</v>
      </c>
      <c r="AC1195" s="5">
        <f t="shared" si="204"/>
        <v>0.40138888888888891</v>
      </c>
      <c r="AD1195" s="5">
        <f t="shared" si="205"/>
        <v>7.5986111111111114</v>
      </c>
      <c r="AE1195" s="12">
        <f t="shared" si="206"/>
        <v>0.1</v>
      </c>
      <c r="AF1195" s="12">
        <f t="shared" si="207"/>
        <v>0.1</v>
      </c>
      <c r="AG1195" s="12">
        <f t="shared" si="208"/>
        <v>2.0069444444444445E-2</v>
      </c>
    </row>
    <row r="1196" spans="2:33" x14ac:dyDescent="0.3">
      <c r="B1196">
        <v>57847</v>
      </c>
      <c r="C1196" s="7">
        <v>44182</v>
      </c>
      <c r="D1196">
        <f t="shared" si="198"/>
        <v>2020</v>
      </c>
      <c r="E1196" t="str">
        <f t="shared" si="199"/>
        <v>Q4-2020</v>
      </c>
      <c r="F1196" t="str">
        <f t="shared" si="200"/>
        <v>December</v>
      </c>
      <c r="G1196">
        <f t="shared" si="201"/>
        <v>51</v>
      </c>
      <c r="H1196" t="str">
        <f t="shared" si="202"/>
        <v>Thursday</v>
      </c>
      <c r="I1196">
        <v>2</v>
      </c>
      <c r="J1196">
        <v>22</v>
      </c>
      <c r="K1196">
        <v>11</v>
      </c>
      <c r="L1196">
        <v>0</v>
      </c>
      <c r="M1196">
        <v>0</v>
      </c>
      <c r="N1196">
        <v>22</v>
      </c>
      <c r="O1196">
        <v>88</v>
      </c>
      <c r="P1196">
        <v>19</v>
      </c>
      <c r="Q1196">
        <v>36</v>
      </c>
      <c r="R1196">
        <v>3</v>
      </c>
      <c r="S1196">
        <v>17</v>
      </c>
      <c r="T1196">
        <v>26</v>
      </c>
      <c r="U1196">
        <v>18</v>
      </c>
      <c r="V1196">
        <v>3</v>
      </c>
      <c r="W1196">
        <v>0</v>
      </c>
      <c r="X1196">
        <v>0</v>
      </c>
      <c r="Y1196">
        <v>11</v>
      </c>
      <c r="Z1196">
        <v>70</v>
      </c>
      <c r="AA1196">
        <v>12</v>
      </c>
      <c r="AB1196">
        <f t="shared" si="203"/>
        <v>4075</v>
      </c>
      <c r="AC1196" s="5">
        <f t="shared" si="204"/>
        <v>1.1319444444444444</v>
      </c>
      <c r="AD1196" s="5">
        <f t="shared" si="205"/>
        <v>6.8680555555555554</v>
      </c>
      <c r="AE1196" s="12">
        <f t="shared" si="206"/>
        <v>0.13636363636363635</v>
      </c>
      <c r="AF1196" s="12">
        <f t="shared" si="207"/>
        <v>0.13636363636363635</v>
      </c>
      <c r="AG1196" s="12">
        <f t="shared" si="208"/>
        <v>5.14520202020202E-2</v>
      </c>
    </row>
    <row r="1197" spans="2:33" x14ac:dyDescent="0.3">
      <c r="B1197">
        <v>57848</v>
      </c>
      <c r="C1197" s="7">
        <v>44183</v>
      </c>
      <c r="D1197">
        <f t="shared" si="198"/>
        <v>2020</v>
      </c>
      <c r="E1197" t="str">
        <f t="shared" si="199"/>
        <v>Q4-2020</v>
      </c>
      <c r="F1197" t="str">
        <f t="shared" si="200"/>
        <v>December</v>
      </c>
      <c r="G1197">
        <f t="shared" si="201"/>
        <v>51</v>
      </c>
      <c r="H1197" t="str">
        <f t="shared" si="202"/>
        <v>Friday</v>
      </c>
      <c r="I1197">
        <v>1</v>
      </c>
      <c r="J1197">
        <v>21</v>
      </c>
      <c r="K1197">
        <v>12</v>
      </c>
      <c r="L1197">
        <v>0</v>
      </c>
      <c r="M1197">
        <v>0</v>
      </c>
      <c r="N1197">
        <v>21</v>
      </c>
      <c r="O1197">
        <v>62</v>
      </c>
      <c r="P1197">
        <v>20</v>
      </c>
      <c r="Q1197">
        <v>38</v>
      </c>
      <c r="R1197">
        <v>1</v>
      </c>
      <c r="S1197">
        <v>21</v>
      </c>
      <c r="T1197">
        <v>26</v>
      </c>
      <c r="U1197">
        <v>23</v>
      </c>
      <c r="V1197">
        <v>1</v>
      </c>
      <c r="W1197">
        <v>0</v>
      </c>
      <c r="X1197">
        <v>0</v>
      </c>
      <c r="Y1197">
        <v>9</v>
      </c>
      <c r="Z1197">
        <v>59</v>
      </c>
      <c r="AA1197">
        <v>18</v>
      </c>
      <c r="AB1197">
        <f t="shared" si="203"/>
        <v>2681</v>
      </c>
      <c r="AC1197" s="5">
        <f t="shared" si="204"/>
        <v>0.74472222222222217</v>
      </c>
      <c r="AD1197" s="5">
        <f t="shared" si="205"/>
        <v>7.2552777777777777</v>
      </c>
      <c r="AE1197" s="12">
        <f t="shared" si="206"/>
        <v>4.7619047619047616E-2</v>
      </c>
      <c r="AF1197" s="12">
        <f t="shared" si="207"/>
        <v>4.7619047619047616E-2</v>
      </c>
      <c r="AG1197" s="12">
        <f t="shared" si="208"/>
        <v>3.546296296296296E-2</v>
      </c>
    </row>
    <row r="1198" spans="2:33" x14ac:dyDescent="0.3">
      <c r="B1198">
        <v>57849</v>
      </c>
      <c r="C1198" s="7">
        <v>44183</v>
      </c>
      <c r="D1198">
        <f t="shared" si="198"/>
        <v>2020</v>
      </c>
      <c r="E1198" t="str">
        <f t="shared" si="199"/>
        <v>Q4-2020</v>
      </c>
      <c r="F1198" t="str">
        <f t="shared" si="200"/>
        <v>December</v>
      </c>
      <c r="G1198">
        <f t="shared" si="201"/>
        <v>51</v>
      </c>
      <c r="H1198" t="str">
        <f t="shared" si="202"/>
        <v>Friday</v>
      </c>
      <c r="I1198">
        <v>2</v>
      </c>
      <c r="J1198">
        <v>20</v>
      </c>
      <c r="K1198">
        <v>13</v>
      </c>
      <c r="L1198">
        <v>0</v>
      </c>
      <c r="M1198">
        <v>0</v>
      </c>
      <c r="N1198">
        <v>20</v>
      </c>
      <c r="O1198">
        <v>36</v>
      </c>
      <c r="P1198">
        <v>21</v>
      </c>
      <c r="Q1198">
        <v>34</v>
      </c>
      <c r="R1198">
        <v>2</v>
      </c>
      <c r="S1198">
        <v>25</v>
      </c>
      <c r="T1198">
        <v>26</v>
      </c>
      <c r="U1198">
        <v>28</v>
      </c>
      <c r="V1198">
        <v>2</v>
      </c>
      <c r="W1198">
        <v>0</v>
      </c>
      <c r="X1198">
        <v>0</v>
      </c>
      <c r="Y1198">
        <v>6</v>
      </c>
      <c r="Z1198">
        <v>47</v>
      </c>
      <c r="AA1198">
        <v>23</v>
      </c>
      <c r="AB1198">
        <f t="shared" si="203"/>
        <v>546</v>
      </c>
      <c r="AC1198" s="5">
        <f t="shared" si="204"/>
        <v>0.15166666666666667</v>
      </c>
      <c r="AD1198" s="5">
        <f t="shared" si="205"/>
        <v>7.8483333333333336</v>
      </c>
      <c r="AE1198" s="12">
        <f t="shared" si="206"/>
        <v>0.1</v>
      </c>
      <c r="AF1198" s="12">
        <f t="shared" si="207"/>
        <v>0.1</v>
      </c>
      <c r="AG1198" s="12">
        <f t="shared" si="208"/>
        <v>7.5833333333333334E-3</v>
      </c>
    </row>
    <row r="1199" spans="2:33" x14ac:dyDescent="0.3">
      <c r="B1199">
        <v>57850</v>
      </c>
      <c r="C1199" s="7">
        <v>44184</v>
      </c>
      <c r="D1199">
        <f t="shared" si="198"/>
        <v>2020</v>
      </c>
      <c r="E1199" t="str">
        <f t="shared" si="199"/>
        <v>Q4-2020</v>
      </c>
      <c r="F1199" t="str">
        <f t="shared" si="200"/>
        <v>December</v>
      </c>
      <c r="G1199">
        <f t="shared" si="201"/>
        <v>51</v>
      </c>
      <c r="H1199" t="str">
        <f t="shared" si="202"/>
        <v>Saturday</v>
      </c>
      <c r="I1199">
        <v>1</v>
      </c>
      <c r="J1199">
        <v>22</v>
      </c>
      <c r="K1199">
        <v>14</v>
      </c>
      <c r="L1199">
        <v>0</v>
      </c>
      <c r="M1199">
        <v>0</v>
      </c>
      <c r="N1199">
        <v>22</v>
      </c>
      <c r="O1199">
        <v>71</v>
      </c>
      <c r="P1199">
        <v>19</v>
      </c>
      <c r="Q1199">
        <v>36</v>
      </c>
      <c r="R1199">
        <v>1</v>
      </c>
      <c r="S1199">
        <v>29</v>
      </c>
      <c r="T1199">
        <v>26</v>
      </c>
      <c r="U1199">
        <v>13</v>
      </c>
      <c r="V1199">
        <v>1</v>
      </c>
      <c r="W1199">
        <v>0</v>
      </c>
      <c r="X1199">
        <v>0</v>
      </c>
      <c r="Y1199">
        <v>16</v>
      </c>
      <c r="Z1199">
        <v>36</v>
      </c>
      <c r="AA1199">
        <v>28</v>
      </c>
      <c r="AB1199">
        <f t="shared" si="203"/>
        <v>3417</v>
      </c>
      <c r="AC1199" s="5">
        <f t="shared" si="204"/>
        <v>0.94916666666666671</v>
      </c>
      <c r="AD1199" s="5">
        <f t="shared" si="205"/>
        <v>7.0508333333333333</v>
      </c>
      <c r="AE1199" s="12">
        <f t="shared" si="206"/>
        <v>4.5454545454545456E-2</v>
      </c>
      <c r="AF1199" s="12">
        <f t="shared" si="207"/>
        <v>4.5454545454545456E-2</v>
      </c>
      <c r="AG1199" s="12">
        <f t="shared" si="208"/>
        <v>4.3143939393939394E-2</v>
      </c>
    </row>
    <row r="1200" spans="2:33" x14ac:dyDescent="0.3">
      <c r="B1200">
        <v>57851</v>
      </c>
      <c r="C1200" s="7">
        <v>44186</v>
      </c>
      <c r="D1200">
        <f t="shared" si="198"/>
        <v>2020</v>
      </c>
      <c r="E1200" t="str">
        <f t="shared" si="199"/>
        <v>Q4-2020</v>
      </c>
      <c r="F1200" t="str">
        <f t="shared" si="200"/>
        <v>December</v>
      </c>
      <c r="G1200">
        <f t="shared" si="201"/>
        <v>52</v>
      </c>
      <c r="H1200" t="str">
        <f t="shared" si="202"/>
        <v>Monday</v>
      </c>
      <c r="I1200">
        <v>1</v>
      </c>
      <c r="J1200">
        <v>21</v>
      </c>
      <c r="K1200">
        <v>15</v>
      </c>
      <c r="L1200">
        <v>0</v>
      </c>
      <c r="M1200">
        <v>0</v>
      </c>
      <c r="N1200">
        <v>21</v>
      </c>
      <c r="O1200">
        <v>45</v>
      </c>
      <c r="P1200">
        <v>20</v>
      </c>
      <c r="Q1200">
        <v>40</v>
      </c>
      <c r="R1200">
        <v>1</v>
      </c>
      <c r="S1200">
        <v>12</v>
      </c>
      <c r="T1200">
        <v>26</v>
      </c>
      <c r="U1200">
        <v>19</v>
      </c>
      <c r="V1200">
        <v>1</v>
      </c>
      <c r="W1200">
        <v>0</v>
      </c>
      <c r="X1200">
        <v>0</v>
      </c>
      <c r="Y1200">
        <v>13</v>
      </c>
      <c r="Z1200">
        <v>74</v>
      </c>
      <c r="AA1200">
        <v>13</v>
      </c>
      <c r="AB1200">
        <f t="shared" si="203"/>
        <v>2251</v>
      </c>
      <c r="AC1200" s="5">
        <f t="shared" si="204"/>
        <v>0.62527777777777782</v>
      </c>
      <c r="AD1200" s="5">
        <f t="shared" si="205"/>
        <v>7.3747222222222222</v>
      </c>
      <c r="AE1200" s="12">
        <f t="shared" si="206"/>
        <v>4.7619047619047616E-2</v>
      </c>
      <c r="AF1200" s="12">
        <f t="shared" si="207"/>
        <v>4.7619047619047616E-2</v>
      </c>
      <c r="AG1200" s="12">
        <f t="shared" si="208"/>
        <v>2.9775132275132277E-2</v>
      </c>
    </row>
    <row r="1201" spans="2:33" x14ac:dyDescent="0.3">
      <c r="B1201">
        <v>57852</v>
      </c>
      <c r="C1201" s="7">
        <v>44186</v>
      </c>
      <c r="D1201">
        <f t="shared" si="198"/>
        <v>2020</v>
      </c>
      <c r="E1201" t="str">
        <f t="shared" si="199"/>
        <v>Q4-2020</v>
      </c>
      <c r="F1201" t="str">
        <f t="shared" si="200"/>
        <v>December</v>
      </c>
      <c r="G1201">
        <f t="shared" si="201"/>
        <v>52</v>
      </c>
      <c r="H1201" t="str">
        <f t="shared" si="202"/>
        <v>Monday</v>
      </c>
      <c r="I1201">
        <v>2</v>
      </c>
      <c r="J1201">
        <v>19</v>
      </c>
      <c r="K1201">
        <v>16</v>
      </c>
      <c r="L1201">
        <v>0</v>
      </c>
      <c r="M1201">
        <v>0</v>
      </c>
      <c r="N1201">
        <v>19</v>
      </c>
      <c r="O1201">
        <v>79</v>
      </c>
      <c r="P1201">
        <v>21</v>
      </c>
      <c r="Q1201">
        <v>36</v>
      </c>
      <c r="R1201">
        <v>2</v>
      </c>
      <c r="S1201">
        <v>16</v>
      </c>
      <c r="T1201">
        <v>26</v>
      </c>
      <c r="U1201">
        <v>24</v>
      </c>
      <c r="V1201">
        <v>2</v>
      </c>
      <c r="W1201">
        <v>0</v>
      </c>
      <c r="X1201">
        <v>0</v>
      </c>
      <c r="Y1201">
        <v>11</v>
      </c>
      <c r="Z1201">
        <v>63</v>
      </c>
      <c r="AA1201">
        <v>19</v>
      </c>
      <c r="AB1201">
        <f t="shared" si="203"/>
        <v>713</v>
      </c>
      <c r="AC1201" s="5">
        <f t="shared" si="204"/>
        <v>0.19805555555555557</v>
      </c>
      <c r="AD1201" s="5">
        <f t="shared" si="205"/>
        <v>7.8019444444444446</v>
      </c>
      <c r="AE1201" s="12">
        <f t="shared" si="206"/>
        <v>0.10526315789473684</v>
      </c>
      <c r="AF1201" s="12">
        <f t="shared" si="207"/>
        <v>0.10526315789473684</v>
      </c>
      <c r="AG1201" s="12">
        <f t="shared" si="208"/>
        <v>1.0423976608187136E-2</v>
      </c>
    </row>
    <row r="1202" spans="2:33" x14ac:dyDescent="0.3">
      <c r="B1202">
        <v>57853</v>
      </c>
      <c r="C1202" s="7">
        <v>44187</v>
      </c>
      <c r="D1202">
        <f t="shared" si="198"/>
        <v>2020</v>
      </c>
      <c r="E1202" t="str">
        <f t="shared" si="199"/>
        <v>Q4-2020</v>
      </c>
      <c r="F1202" t="str">
        <f t="shared" si="200"/>
        <v>December</v>
      </c>
      <c r="G1202">
        <f t="shared" si="201"/>
        <v>52</v>
      </c>
      <c r="H1202" t="str">
        <f t="shared" si="202"/>
        <v>Tuesday</v>
      </c>
      <c r="I1202">
        <v>1</v>
      </c>
      <c r="J1202">
        <v>22</v>
      </c>
      <c r="K1202">
        <v>17</v>
      </c>
      <c r="L1202">
        <v>0</v>
      </c>
      <c r="M1202">
        <v>0</v>
      </c>
      <c r="N1202">
        <v>22</v>
      </c>
      <c r="O1202">
        <v>54</v>
      </c>
      <c r="P1202">
        <v>19</v>
      </c>
      <c r="Q1202">
        <v>38</v>
      </c>
      <c r="R1202">
        <v>2</v>
      </c>
      <c r="S1202">
        <v>20</v>
      </c>
      <c r="T1202">
        <v>25</v>
      </c>
      <c r="U1202">
        <v>29</v>
      </c>
      <c r="V1202">
        <v>2</v>
      </c>
      <c r="W1202">
        <v>0</v>
      </c>
      <c r="X1202">
        <v>0</v>
      </c>
      <c r="Y1202">
        <v>8</v>
      </c>
      <c r="Z1202">
        <v>51</v>
      </c>
      <c r="AA1202">
        <v>24</v>
      </c>
      <c r="AB1202">
        <f t="shared" si="203"/>
        <v>4200</v>
      </c>
      <c r="AC1202" s="5">
        <f t="shared" si="204"/>
        <v>1.1666666666666667</v>
      </c>
      <c r="AD1202" s="5">
        <f t="shared" si="205"/>
        <v>6.833333333333333</v>
      </c>
      <c r="AE1202" s="12">
        <f t="shared" si="206"/>
        <v>9.0909090909090912E-2</v>
      </c>
      <c r="AF1202" s="12">
        <f t="shared" si="207"/>
        <v>9.0909090909090912E-2</v>
      </c>
      <c r="AG1202" s="12">
        <f t="shared" si="208"/>
        <v>5.3030303030303032E-2</v>
      </c>
    </row>
    <row r="1203" spans="2:33" x14ac:dyDescent="0.3">
      <c r="B1203">
        <v>57854</v>
      </c>
      <c r="C1203" s="7">
        <v>44187</v>
      </c>
      <c r="D1203">
        <f t="shared" si="198"/>
        <v>2020</v>
      </c>
      <c r="E1203" t="str">
        <f t="shared" si="199"/>
        <v>Q4-2020</v>
      </c>
      <c r="F1203" t="str">
        <f t="shared" si="200"/>
        <v>December</v>
      </c>
      <c r="G1203">
        <f t="shared" si="201"/>
        <v>52</v>
      </c>
      <c r="H1203" t="str">
        <f t="shared" si="202"/>
        <v>Tuesday</v>
      </c>
      <c r="I1203">
        <v>2</v>
      </c>
      <c r="J1203">
        <v>20</v>
      </c>
      <c r="K1203">
        <v>10</v>
      </c>
      <c r="L1203">
        <v>0</v>
      </c>
      <c r="M1203">
        <v>0</v>
      </c>
      <c r="N1203">
        <v>20</v>
      </c>
      <c r="O1203">
        <v>54</v>
      </c>
      <c r="P1203">
        <v>21</v>
      </c>
      <c r="Q1203">
        <v>37</v>
      </c>
      <c r="R1203">
        <v>3</v>
      </c>
      <c r="S1203">
        <v>13</v>
      </c>
      <c r="T1203">
        <v>27</v>
      </c>
      <c r="U1203">
        <v>12</v>
      </c>
      <c r="V1203">
        <v>2</v>
      </c>
      <c r="W1203">
        <v>0</v>
      </c>
      <c r="X1203">
        <v>1</v>
      </c>
      <c r="Y1203">
        <v>14</v>
      </c>
      <c r="Z1203">
        <v>32</v>
      </c>
      <c r="AA1203">
        <v>27</v>
      </c>
      <c r="AB1203">
        <f t="shared" si="203"/>
        <v>1350</v>
      </c>
      <c r="AC1203" s="5">
        <f t="shared" si="204"/>
        <v>0.375</v>
      </c>
      <c r="AD1203" s="5">
        <f t="shared" si="205"/>
        <v>7.625</v>
      </c>
      <c r="AE1203" s="12">
        <f t="shared" si="206"/>
        <v>0.15</v>
      </c>
      <c r="AF1203" s="12">
        <f t="shared" si="207"/>
        <v>0.15</v>
      </c>
      <c r="AG1203" s="12">
        <f t="shared" si="208"/>
        <v>1.8749999999999999E-2</v>
      </c>
    </row>
    <row r="1204" spans="2:33" x14ac:dyDescent="0.3">
      <c r="B1204">
        <v>57855</v>
      </c>
      <c r="C1204" s="7">
        <v>44188</v>
      </c>
      <c r="D1204">
        <f t="shared" si="198"/>
        <v>2020</v>
      </c>
      <c r="E1204" t="str">
        <f t="shared" si="199"/>
        <v>Q4-2020</v>
      </c>
      <c r="F1204" t="str">
        <f t="shared" si="200"/>
        <v>December</v>
      </c>
      <c r="G1204">
        <f t="shared" si="201"/>
        <v>52</v>
      </c>
      <c r="H1204" t="str">
        <f t="shared" si="202"/>
        <v>Wednesday</v>
      </c>
      <c r="I1204">
        <v>1</v>
      </c>
      <c r="J1204">
        <v>22</v>
      </c>
      <c r="K1204">
        <v>11</v>
      </c>
      <c r="L1204">
        <v>0</v>
      </c>
      <c r="M1204">
        <v>0</v>
      </c>
      <c r="N1204">
        <v>22</v>
      </c>
      <c r="O1204">
        <v>88</v>
      </c>
      <c r="P1204">
        <v>19</v>
      </c>
      <c r="Q1204">
        <v>39</v>
      </c>
      <c r="R1204">
        <v>2</v>
      </c>
      <c r="S1204">
        <v>17</v>
      </c>
      <c r="T1204">
        <v>26</v>
      </c>
      <c r="U1204">
        <v>18</v>
      </c>
      <c r="V1204">
        <v>2</v>
      </c>
      <c r="W1204">
        <v>0</v>
      </c>
      <c r="X1204">
        <v>0</v>
      </c>
      <c r="Y1204">
        <v>11</v>
      </c>
      <c r="Z1204">
        <v>70</v>
      </c>
      <c r="AA1204">
        <v>12</v>
      </c>
      <c r="AB1204">
        <f t="shared" si="203"/>
        <v>4197</v>
      </c>
      <c r="AC1204" s="5">
        <f t="shared" si="204"/>
        <v>1.1658333333333333</v>
      </c>
      <c r="AD1204" s="5">
        <f t="shared" si="205"/>
        <v>6.8341666666666665</v>
      </c>
      <c r="AE1204" s="12">
        <f t="shared" si="206"/>
        <v>9.0909090909090912E-2</v>
      </c>
      <c r="AF1204" s="12">
        <f t="shared" si="207"/>
        <v>9.0909090909090912E-2</v>
      </c>
      <c r="AG1204" s="12">
        <f t="shared" si="208"/>
        <v>5.2992424242424237E-2</v>
      </c>
    </row>
    <row r="1205" spans="2:33" x14ac:dyDescent="0.3">
      <c r="B1205">
        <v>57856</v>
      </c>
      <c r="C1205" s="7">
        <v>44188</v>
      </c>
      <c r="D1205">
        <f t="shared" si="198"/>
        <v>2020</v>
      </c>
      <c r="E1205" t="str">
        <f t="shared" si="199"/>
        <v>Q4-2020</v>
      </c>
      <c r="F1205" t="str">
        <f t="shared" si="200"/>
        <v>December</v>
      </c>
      <c r="G1205">
        <f t="shared" si="201"/>
        <v>52</v>
      </c>
      <c r="H1205" t="str">
        <f t="shared" si="202"/>
        <v>Wednesday</v>
      </c>
      <c r="I1205">
        <v>2</v>
      </c>
      <c r="J1205">
        <v>21</v>
      </c>
      <c r="K1205">
        <v>12</v>
      </c>
      <c r="L1205">
        <v>0</v>
      </c>
      <c r="M1205">
        <v>0</v>
      </c>
      <c r="N1205">
        <v>21</v>
      </c>
      <c r="O1205">
        <v>62</v>
      </c>
      <c r="P1205">
        <v>20</v>
      </c>
      <c r="Q1205">
        <v>35</v>
      </c>
      <c r="R1205">
        <v>2</v>
      </c>
      <c r="S1205">
        <v>21</v>
      </c>
      <c r="T1205">
        <v>26</v>
      </c>
      <c r="U1205">
        <v>23</v>
      </c>
      <c r="V1205">
        <v>2</v>
      </c>
      <c r="W1205">
        <v>0</v>
      </c>
      <c r="X1205">
        <v>0</v>
      </c>
      <c r="Y1205">
        <v>9</v>
      </c>
      <c r="Z1205">
        <v>59</v>
      </c>
      <c r="AA1205">
        <v>18</v>
      </c>
      <c r="AB1205">
        <f t="shared" si="203"/>
        <v>2565</v>
      </c>
      <c r="AC1205" s="5">
        <f t="shared" si="204"/>
        <v>0.71250000000000002</v>
      </c>
      <c r="AD1205" s="5">
        <f t="shared" si="205"/>
        <v>7.2874999999999996</v>
      </c>
      <c r="AE1205" s="12">
        <f t="shared" si="206"/>
        <v>9.5238095238095233E-2</v>
      </c>
      <c r="AF1205" s="12">
        <f t="shared" si="207"/>
        <v>9.5238095238095233E-2</v>
      </c>
      <c r="AG1205" s="12">
        <f t="shared" si="208"/>
        <v>3.3928571428571433E-2</v>
      </c>
    </row>
    <row r="1206" spans="2:33" x14ac:dyDescent="0.3">
      <c r="B1206">
        <v>57857</v>
      </c>
      <c r="C1206" s="7">
        <v>44189</v>
      </c>
      <c r="D1206">
        <f t="shared" si="198"/>
        <v>2020</v>
      </c>
      <c r="E1206" t="str">
        <f t="shared" si="199"/>
        <v>Q4-2020</v>
      </c>
      <c r="F1206" t="str">
        <f t="shared" si="200"/>
        <v>December</v>
      </c>
      <c r="G1206">
        <f t="shared" si="201"/>
        <v>52</v>
      </c>
      <c r="H1206" t="str">
        <f t="shared" si="202"/>
        <v>Thursday</v>
      </c>
      <c r="I1206">
        <v>1</v>
      </c>
      <c r="J1206">
        <v>20</v>
      </c>
      <c r="K1206">
        <v>13</v>
      </c>
      <c r="L1206">
        <v>0</v>
      </c>
      <c r="M1206">
        <v>0</v>
      </c>
      <c r="N1206">
        <v>20</v>
      </c>
      <c r="O1206">
        <v>36</v>
      </c>
      <c r="P1206">
        <v>21</v>
      </c>
      <c r="Q1206">
        <v>37</v>
      </c>
      <c r="R1206">
        <v>1</v>
      </c>
      <c r="S1206">
        <v>25</v>
      </c>
      <c r="T1206">
        <v>26</v>
      </c>
      <c r="U1206">
        <v>28</v>
      </c>
      <c r="V1206">
        <v>1</v>
      </c>
      <c r="W1206">
        <v>0</v>
      </c>
      <c r="X1206">
        <v>0</v>
      </c>
      <c r="Y1206">
        <v>6</v>
      </c>
      <c r="Z1206">
        <v>47</v>
      </c>
      <c r="AA1206">
        <v>23</v>
      </c>
      <c r="AB1206">
        <f t="shared" si="203"/>
        <v>654</v>
      </c>
      <c r="AC1206" s="5">
        <f t="shared" si="204"/>
        <v>0.18166666666666667</v>
      </c>
      <c r="AD1206" s="5">
        <f t="shared" si="205"/>
        <v>7.8183333333333334</v>
      </c>
      <c r="AE1206" s="12">
        <f t="shared" si="206"/>
        <v>0.05</v>
      </c>
      <c r="AF1206" s="12">
        <f t="shared" si="207"/>
        <v>0.05</v>
      </c>
      <c r="AG1206" s="12">
        <f t="shared" si="208"/>
        <v>9.0833333333333339E-3</v>
      </c>
    </row>
    <row r="1207" spans="2:33" x14ac:dyDescent="0.3">
      <c r="B1207">
        <v>57858</v>
      </c>
      <c r="C1207" s="7">
        <v>44189</v>
      </c>
      <c r="D1207">
        <f t="shared" si="198"/>
        <v>2020</v>
      </c>
      <c r="E1207" t="str">
        <f t="shared" si="199"/>
        <v>Q4-2020</v>
      </c>
      <c r="F1207" t="str">
        <f t="shared" si="200"/>
        <v>December</v>
      </c>
      <c r="G1207">
        <f t="shared" si="201"/>
        <v>52</v>
      </c>
      <c r="H1207" t="str">
        <f t="shared" si="202"/>
        <v>Thursday</v>
      </c>
      <c r="I1207">
        <v>2</v>
      </c>
      <c r="J1207">
        <v>22</v>
      </c>
      <c r="K1207">
        <v>14</v>
      </c>
      <c r="L1207">
        <v>0</v>
      </c>
      <c r="M1207">
        <v>0</v>
      </c>
      <c r="N1207">
        <v>22</v>
      </c>
      <c r="O1207">
        <v>71</v>
      </c>
      <c r="P1207">
        <v>19</v>
      </c>
      <c r="Q1207">
        <v>33</v>
      </c>
      <c r="R1207">
        <v>2</v>
      </c>
      <c r="S1207">
        <v>29</v>
      </c>
      <c r="T1207">
        <v>26</v>
      </c>
      <c r="U1207">
        <v>13</v>
      </c>
      <c r="V1207">
        <v>2</v>
      </c>
      <c r="W1207">
        <v>0</v>
      </c>
      <c r="X1207">
        <v>0</v>
      </c>
      <c r="Y1207">
        <v>16</v>
      </c>
      <c r="Z1207">
        <v>36</v>
      </c>
      <c r="AA1207">
        <v>28</v>
      </c>
      <c r="AB1207">
        <f t="shared" si="203"/>
        <v>3325</v>
      </c>
      <c r="AC1207" s="5">
        <f t="shared" si="204"/>
        <v>0.92361111111111116</v>
      </c>
      <c r="AD1207" s="5">
        <f t="shared" si="205"/>
        <v>7.0763888888888893</v>
      </c>
      <c r="AE1207" s="12">
        <f t="shared" si="206"/>
        <v>9.0909090909090912E-2</v>
      </c>
      <c r="AF1207" s="12">
        <f t="shared" si="207"/>
        <v>9.0909090909090912E-2</v>
      </c>
      <c r="AG1207" s="12">
        <f t="shared" si="208"/>
        <v>4.1982323232323232E-2</v>
      </c>
    </row>
    <row r="1208" spans="2:33" x14ac:dyDescent="0.3">
      <c r="B1208">
        <v>57859</v>
      </c>
      <c r="C1208" s="7">
        <v>44190</v>
      </c>
      <c r="D1208">
        <f t="shared" si="198"/>
        <v>2020</v>
      </c>
      <c r="E1208" t="str">
        <f t="shared" si="199"/>
        <v>Q4-2020</v>
      </c>
      <c r="F1208" t="str">
        <f t="shared" si="200"/>
        <v>December</v>
      </c>
      <c r="G1208">
        <f t="shared" si="201"/>
        <v>52</v>
      </c>
      <c r="H1208" t="str">
        <f t="shared" si="202"/>
        <v>Friday</v>
      </c>
      <c r="I1208">
        <v>1</v>
      </c>
      <c r="J1208">
        <v>21</v>
      </c>
      <c r="K1208">
        <v>15</v>
      </c>
      <c r="L1208">
        <v>0</v>
      </c>
      <c r="M1208">
        <v>0</v>
      </c>
      <c r="N1208">
        <v>21</v>
      </c>
      <c r="O1208">
        <v>45</v>
      </c>
      <c r="P1208">
        <v>20</v>
      </c>
      <c r="Q1208">
        <v>40</v>
      </c>
      <c r="R1208">
        <v>1</v>
      </c>
      <c r="S1208">
        <v>12</v>
      </c>
      <c r="T1208">
        <v>26</v>
      </c>
      <c r="U1208">
        <v>19</v>
      </c>
      <c r="V1208">
        <v>1</v>
      </c>
      <c r="W1208">
        <v>0</v>
      </c>
      <c r="X1208">
        <v>0</v>
      </c>
      <c r="Y1208">
        <v>13</v>
      </c>
      <c r="Z1208">
        <v>74</v>
      </c>
      <c r="AA1208">
        <v>13</v>
      </c>
      <c r="AB1208">
        <f t="shared" si="203"/>
        <v>2251</v>
      </c>
      <c r="AC1208" s="5">
        <f t="shared" si="204"/>
        <v>0.62527777777777782</v>
      </c>
      <c r="AD1208" s="5">
        <f t="shared" si="205"/>
        <v>7.3747222222222222</v>
      </c>
      <c r="AE1208" s="12">
        <f t="shared" si="206"/>
        <v>4.7619047619047616E-2</v>
      </c>
      <c r="AF1208" s="12">
        <f t="shared" si="207"/>
        <v>4.7619047619047616E-2</v>
      </c>
      <c r="AG1208" s="12">
        <f t="shared" si="208"/>
        <v>2.9775132275132277E-2</v>
      </c>
    </row>
    <row r="1209" spans="2:33" x14ac:dyDescent="0.3">
      <c r="B1209">
        <v>57860</v>
      </c>
      <c r="C1209" s="7">
        <v>44190</v>
      </c>
      <c r="D1209">
        <f t="shared" si="198"/>
        <v>2020</v>
      </c>
      <c r="E1209" t="str">
        <f t="shared" si="199"/>
        <v>Q4-2020</v>
      </c>
      <c r="F1209" t="str">
        <f t="shared" si="200"/>
        <v>December</v>
      </c>
      <c r="G1209">
        <f t="shared" si="201"/>
        <v>52</v>
      </c>
      <c r="H1209" t="str">
        <f t="shared" si="202"/>
        <v>Friday</v>
      </c>
      <c r="I1209">
        <v>2</v>
      </c>
      <c r="J1209">
        <v>19</v>
      </c>
      <c r="K1209">
        <v>16</v>
      </c>
      <c r="L1209">
        <v>0</v>
      </c>
      <c r="M1209">
        <v>0</v>
      </c>
      <c r="N1209">
        <v>19</v>
      </c>
      <c r="O1209">
        <v>79</v>
      </c>
      <c r="P1209">
        <v>21</v>
      </c>
      <c r="Q1209">
        <v>36</v>
      </c>
      <c r="R1209">
        <v>2</v>
      </c>
      <c r="S1209">
        <v>16</v>
      </c>
      <c r="T1209">
        <v>26</v>
      </c>
      <c r="U1209">
        <v>24</v>
      </c>
      <c r="V1209">
        <v>2</v>
      </c>
      <c r="W1209">
        <v>0</v>
      </c>
      <c r="X1209">
        <v>0</v>
      </c>
      <c r="Y1209">
        <v>11</v>
      </c>
      <c r="Z1209">
        <v>63</v>
      </c>
      <c r="AA1209">
        <v>19</v>
      </c>
      <c r="AB1209">
        <f t="shared" si="203"/>
        <v>713</v>
      </c>
      <c r="AC1209" s="5">
        <f t="shared" si="204"/>
        <v>0.19805555555555557</v>
      </c>
      <c r="AD1209" s="5">
        <f t="shared" si="205"/>
        <v>7.8019444444444446</v>
      </c>
      <c r="AE1209" s="12">
        <f t="shared" si="206"/>
        <v>0.10526315789473684</v>
      </c>
      <c r="AF1209" s="12">
        <f t="shared" si="207"/>
        <v>0.10526315789473684</v>
      </c>
      <c r="AG1209" s="12">
        <f t="shared" si="208"/>
        <v>1.0423976608187136E-2</v>
      </c>
    </row>
    <row r="1210" spans="2:33" x14ac:dyDescent="0.3">
      <c r="B1210">
        <v>57861</v>
      </c>
      <c r="C1210" s="7">
        <v>44191</v>
      </c>
      <c r="D1210">
        <f t="shared" si="198"/>
        <v>2020</v>
      </c>
      <c r="E1210" t="str">
        <f t="shared" si="199"/>
        <v>Q4-2020</v>
      </c>
      <c r="F1210" t="str">
        <f t="shared" si="200"/>
        <v>December</v>
      </c>
      <c r="G1210">
        <f t="shared" si="201"/>
        <v>52</v>
      </c>
      <c r="H1210" t="str">
        <f t="shared" si="202"/>
        <v>Saturday</v>
      </c>
      <c r="I1210">
        <v>1</v>
      </c>
      <c r="J1210">
        <v>22</v>
      </c>
      <c r="K1210">
        <v>17</v>
      </c>
      <c r="L1210">
        <v>0</v>
      </c>
      <c r="M1210">
        <v>0</v>
      </c>
      <c r="N1210">
        <v>22</v>
      </c>
      <c r="O1210">
        <v>54</v>
      </c>
      <c r="P1210">
        <v>19</v>
      </c>
      <c r="Q1210">
        <v>38</v>
      </c>
      <c r="R1210">
        <v>2</v>
      </c>
      <c r="S1210">
        <v>20</v>
      </c>
      <c r="T1210">
        <v>25</v>
      </c>
      <c r="U1210">
        <v>29</v>
      </c>
      <c r="V1210">
        <v>2</v>
      </c>
      <c r="W1210">
        <v>0</v>
      </c>
      <c r="X1210">
        <v>0</v>
      </c>
      <c r="Y1210">
        <v>8</v>
      </c>
      <c r="Z1210">
        <v>51</v>
      </c>
      <c r="AA1210">
        <v>24</v>
      </c>
      <c r="AB1210">
        <f t="shared" si="203"/>
        <v>4200</v>
      </c>
      <c r="AC1210" s="5">
        <f t="shared" si="204"/>
        <v>1.1666666666666667</v>
      </c>
      <c r="AD1210" s="5">
        <f t="shared" si="205"/>
        <v>6.833333333333333</v>
      </c>
      <c r="AE1210" s="12">
        <f t="shared" si="206"/>
        <v>9.0909090909090912E-2</v>
      </c>
      <c r="AF1210" s="12">
        <f t="shared" si="207"/>
        <v>9.0909090909090912E-2</v>
      </c>
      <c r="AG1210" s="12">
        <f t="shared" si="208"/>
        <v>5.3030303030303032E-2</v>
      </c>
    </row>
    <row r="1211" spans="2:33" x14ac:dyDescent="0.3">
      <c r="B1211">
        <v>57862</v>
      </c>
      <c r="C1211" s="7">
        <v>44193</v>
      </c>
      <c r="D1211">
        <f t="shared" si="198"/>
        <v>2020</v>
      </c>
      <c r="E1211" t="str">
        <f t="shared" si="199"/>
        <v>Q4-2020</v>
      </c>
      <c r="F1211" t="str">
        <f t="shared" si="200"/>
        <v>December</v>
      </c>
      <c r="G1211">
        <f t="shared" si="201"/>
        <v>53</v>
      </c>
      <c r="H1211" t="str">
        <f t="shared" si="202"/>
        <v>Monday</v>
      </c>
      <c r="I1211">
        <v>1</v>
      </c>
      <c r="J1211">
        <v>20</v>
      </c>
      <c r="K1211">
        <v>10</v>
      </c>
      <c r="L1211">
        <v>0</v>
      </c>
      <c r="M1211">
        <v>0</v>
      </c>
      <c r="N1211">
        <v>20</v>
      </c>
      <c r="O1211">
        <v>54</v>
      </c>
      <c r="P1211">
        <v>21</v>
      </c>
      <c r="Q1211">
        <v>40</v>
      </c>
      <c r="R1211">
        <v>2</v>
      </c>
      <c r="S1211">
        <v>13</v>
      </c>
      <c r="T1211">
        <v>27</v>
      </c>
      <c r="U1211">
        <v>12</v>
      </c>
      <c r="V1211">
        <v>2</v>
      </c>
      <c r="W1211">
        <v>0</v>
      </c>
      <c r="X1211">
        <v>0</v>
      </c>
      <c r="Y1211">
        <v>14</v>
      </c>
      <c r="Z1211">
        <v>32</v>
      </c>
      <c r="AA1211">
        <v>27</v>
      </c>
      <c r="AB1211">
        <f t="shared" si="203"/>
        <v>1445</v>
      </c>
      <c r="AC1211" s="5">
        <f t="shared" si="204"/>
        <v>0.40138888888888891</v>
      </c>
      <c r="AD1211" s="5">
        <f t="shared" si="205"/>
        <v>7.5986111111111114</v>
      </c>
      <c r="AE1211" s="12">
        <f t="shared" si="206"/>
        <v>0.1</v>
      </c>
      <c r="AF1211" s="12">
        <f t="shared" si="207"/>
        <v>0.1</v>
      </c>
      <c r="AG1211" s="12">
        <f t="shared" si="208"/>
        <v>2.0069444444444445E-2</v>
      </c>
    </row>
    <row r="1212" spans="2:33" x14ac:dyDescent="0.3">
      <c r="B1212">
        <v>57863</v>
      </c>
      <c r="C1212" s="7">
        <v>44193</v>
      </c>
      <c r="D1212">
        <f t="shared" si="198"/>
        <v>2020</v>
      </c>
      <c r="E1212" t="str">
        <f t="shared" si="199"/>
        <v>Q4-2020</v>
      </c>
      <c r="F1212" t="str">
        <f t="shared" si="200"/>
        <v>December</v>
      </c>
      <c r="G1212">
        <f t="shared" si="201"/>
        <v>53</v>
      </c>
      <c r="H1212" t="str">
        <f t="shared" si="202"/>
        <v>Monday</v>
      </c>
      <c r="I1212">
        <v>2</v>
      </c>
      <c r="J1212">
        <v>22</v>
      </c>
      <c r="K1212">
        <v>11</v>
      </c>
      <c r="L1212">
        <v>0</v>
      </c>
      <c r="M1212">
        <v>0</v>
      </c>
      <c r="N1212">
        <v>22</v>
      </c>
      <c r="O1212">
        <v>88</v>
      </c>
      <c r="P1212">
        <v>19</v>
      </c>
      <c r="Q1212">
        <v>36</v>
      </c>
      <c r="R1212">
        <v>3</v>
      </c>
      <c r="S1212">
        <v>17</v>
      </c>
      <c r="T1212">
        <v>26</v>
      </c>
      <c r="U1212">
        <v>18</v>
      </c>
      <c r="V1212">
        <v>3</v>
      </c>
      <c r="W1212">
        <v>0</v>
      </c>
      <c r="X1212">
        <v>0</v>
      </c>
      <c r="Y1212">
        <v>11</v>
      </c>
      <c r="Z1212">
        <v>70</v>
      </c>
      <c r="AA1212">
        <v>12</v>
      </c>
      <c r="AB1212">
        <f t="shared" si="203"/>
        <v>4075</v>
      </c>
      <c r="AC1212" s="5">
        <f t="shared" si="204"/>
        <v>1.1319444444444444</v>
      </c>
      <c r="AD1212" s="5">
        <f t="shared" si="205"/>
        <v>6.8680555555555554</v>
      </c>
      <c r="AE1212" s="12">
        <f t="shared" si="206"/>
        <v>0.13636363636363635</v>
      </c>
      <c r="AF1212" s="12">
        <f t="shared" si="207"/>
        <v>0.13636363636363635</v>
      </c>
      <c r="AG1212" s="12">
        <f t="shared" si="208"/>
        <v>5.14520202020202E-2</v>
      </c>
    </row>
    <row r="1213" spans="2:33" x14ac:dyDescent="0.3">
      <c r="B1213">
        <v>57864</v>
      </c>
      <c r="C1213" s="7">
        <v>44194</v>
      </c>
      <c r="D1213">
        <f t="shared" si="198"/>
        <v>2020</v>
      </c>
      <c r="E1213" t="str">
        <f t="shared" si="199"/>
        <v>Q4-2020</v>
      </c>
      <c r="F1213" t="str">
        <f t="shared" si="200"/>
        <v>December</v>
      </c>
      <c r="G1213">
        <f t="shared" si="201"/>
        <v>53</v>
      </c>
      <c r="H1213" t="str">
        <f t="shared" si="202"/>
        <v>Tuesday</v>
      </c>
      <c r="I1213">
        <v>1</v>
      </c>
      <c r="J1213">
        <v>21</v>
      </c>
      <c r="K1213">
        <v>12</v>
      </c>
      <c r="L1213">
        <v>0</v>
      </c>
      <c r="M1213">
        <v>0</v>
      </c>
      <c r="N1213">
        <v>21</v>
      </c>
      <c r="O1213">
        <v>62</v>
      </c>
      <c r="P1213">
        <v>20</v>
      </c>
      <c r="Q1213">
        <v>38</v>
      </c>
      <c r="R1213">
        <v>1</v>
      </c>
      <c r="S1213">
        <v>21</v>
      </c>
      <c r="T1213">
        <v>26</v>
      </c>
      <c r="U1213">
        <v>23</v>
      </c>
      <c r="V1213">
        <v>1</v>
      </c>
      <c r="W1213">
        <v>0</v>
      </c>
      <c r="X1213">
        <v>0</v>
      </c>
      <c r="Y1213">
        <v>9</v>
      </c>
      <c r="Z1213">
        <v>59</v>
      </c>
      <c r="AA1213">
        <v>18</v>
      </c>
      <c r="AB1213">
        <f t="shared" si="203"/>
        <v>2681</v>
      </c>
      <c r="AC1213" s="5">
        <f t="shared" si="204"/>
        <v>0.74472222222222217</v>
      </c>
      <c r="AD1213" s="5">
        <f t="shared" si="205"/>
        <v>7.2552777777777777</v>
      </c>
      <c r="AE1213" s="12">
        <f t="shared" si="206"/>
        <v>4.7619047619047616E-2</v>
      </c>
      <c r="AF1213" s="12">
        <f t="shared" si="207"/>
        <v>4.7619047619047616E-2</v>
      </c>
      <c r="AG1213" s="12">
        <f t="shared" si="208"/>
        <v>3.546296296296296E-2</v>
      </c>
    </row>
    <row r="1214" spans="2:33" x14ac:dyDescent="0.3">
      <c r="B1214">
        <v>57865</v>
      </c>
      <c r="C1214" s="7">
        <v>44194</v>
      </c>
      <c r="D1214">
        <f t="shared" si="198"/>
        <v>2020</v>
      </c>
      <c r="E1214" t="str">
        <f t="shared" si="199"/>
        <v>Q4-2020</v>
      </c>
      <c r="F1214" t="str">
        <f t="shared" si="200"/>
        <v>December</v>
      </c>
      <c r="G1214">
        <f t="shared" si="201"/>
        <v>53</v>
      </c>
      <c r="H1214" t="str">
        <f t="shared" si="202"/>
        <v>Tuesday</v>
      </c>
      <c r="I1214">
        <v>2</v>
      </c>
      <c r="J1214">
        <v>20</v>
      </c>
      <c r="K1214">
        <v>13</v>
      </c>
      <c r="L1214">
        <v>0</v>
      </c>
      <c r="M1214">
        <v>0</v>
      </c>
      <c r="N1214">
        <v>20</v>
      </c>
      <c r="O1214">
        <v>36</v>
      </c>
      <c r="P1214">
        <v>21</v>
      </c>
      <c r="Q1214">
        <v>34</v>
      </c>
      <c r="R1214">
        <v>2</v>
      </c>
      <c r="S1214">
        <v>25</v>
      </c>
      <c r="T1214">
        <v>26</v>
      </c>
      <c r="U1214">
        <v>28</v>
      </c>
      <c r="V1214">
        <v>2</v>
      </c>
      <c r="W1214">
        <v>0</v>
      </c>
      <c r="X1214">
        <v>0</v>
      </c>
      <c r="Y1214">
        <v>6</v>
      </c>
      <c r="Z1214">
        <v>47</v>
      </c>
      <c r="AA1214">
        <v>23</v>
      </c>
      <c r="AB1214">
        <f t="shared" si="203"/>
        <v>546</v>
      </c>
      <c r="AC1214" s="5">
        <f t="shared" si="204"/>
        <v>0.15166666666666667</v>
      </c>
      <c r="AD1214" s="5">
        <f t="shared" si="205"/>
        <v>7.8483333333333336</v>
      </c>
      <c r="AE1214" s="12">
        <f t="shared" si="206"/>
        <v>0.1</v>
      </c>
      <c r="AF1214" s="12">
        <f t="shared" si="207"/>
        <v>0.1</v>
      </c>
      <c r="AG1214" s="12">
        <f t="shared" si="208"/>
        <v>7.5833333333333334E-3</v>
      </c>
    </row>
    <row r="1215" spans="2:33" x14ac:dyDescent="0.3">
      <c r="B1215">
        <v>57866</v>
      </c>
      <c r="C1215" s="7">
        <v>44195</v>
      </c>
      <c r="D1215">
        <f t="shared" si="198"/>
        <v>2020</v>
      </c>
      <c r="E1215" t="str">
        <f t="shared" si="199"/>
        <v>Q4-2020</v>
      </c>
      <c r="F1215" t="str">
        <f t="shared" si="200"/>
        <v>December</v>
      </c>
      <c r="G1215">
        <f t="shared" si="201"/>
        <v>53</v>
      </c>
      <c r="H1215" t="str">
        <f t="shared" si="202"/>
        <v>Wednesday</v>
      </c>
      <c r="I1215">
        <v>1</v>
      </c>
      <c r="J1215">
        <v>22</v>
      </c>
      <c r="K1215">
        <v>14</v>
      </c>
      <c r="L1215">
        <v>0</v>
      </c>
      <c r="M1215">
        <v>0</v>
      </c>
      <c r="N1215">
        <v>22</v>
      </c>
      <c r="O1215">
        <v>71</v>
      </c>
      <c r="P1215">
        <v>19</v>
      </c>
      <c r="Q1215">
        <v>36</v>
      </c>
      <c r="R1215">
        <v>1</v>
      </c>
      <c r="S1215">
        <v>29</v>
      </c>
      <c r="T1215">
        <v>26</v>
      </c>
      <c r="U1215">
        <v>13</v>
      </c>
      <c r="V1215">
        <v>1</v>
      </c>
      <c r="W1215">
        <v>0</v>
      </c>
      <c r="X1215">
        <v>0</v>
      </c>
      <c r="Y1215">
        <v>16</v>
      </c>
      <c r="Z1215">
        <v>36</v>
      </c>
      <c r="AA1215">
        <v>28</v>
      </c>
      <c r="AB1215">
        <f t="shared" si="203"/>
        <v>3417</v>
      </c>
      <c r="AC1215" s="5">
        <f t="shared" si="204"/>
        <v>0.94916666666666671</v>
      </c>
      <c r="AD1215" s="5">
        <f t="shared" si="205"/>
        <v>7.0508333333333333</v>
      </c>
      <c r="AE1215" s="12">
        <f t="shared" si="206"/>
        <v>4.5454545454545456E-2</v>
      </c>
      <c r="AF1215" s="12">
        <f t="shared" si="207"/>
        <v>4.5454545454545456E-2</v>
      </c>
      <c r="AG1215" s="12">
        <f t="shared" si="208"/>
        <v>4.3143939393939394E-2</v>
      </c>
    </row>
    <row r="1216" spans="2:33" x14ac:dyDescent="0.3">
      <c r="B1216">
        <v>57867</v>
      </c>
      <c r="C1216" s="7">
        <v>44195</v>
      </c>
      <c r="D1216">
        <f t="shared" si="198"/>
        <v>2020</v>
      </c>
      <c r="E1216" t="str">
        <f t="shared" si="199"/>
        <v>Q4-2020</v>
      </c>
      <c r="F1216" t="str">
        <f t="shared" si="200"/>
        <v>December</v>
      </c>
      <c r="G1216">
        <f t="shared" si="201"/>
        <v>53</v>
      </c>
      <c r="H1216" t="str">
        <f t="shared" si="202"/>
        <v>Wednesday</v>
      </c>
      <c r="I1216">
        <v>2</v>
      </c>
      <c r="J1216">
        <v>21</v>
      </c>
      <c r="K1216">
        <v>15</v>
      </c>
      <c r="L1216">
        <v>0</v>
      </c>
      <c r="M1216">
        <v>0</v>
      </c>
      <c r="N1216">
        <v>21</v>
      </c>
      <c r="O1216">
        <v>45</v>
      </c>
      <c r="P1216">
        <v>20</v>
      </c>
      <c r="Q1216">
        <v>37</v>
      </c>
      <c r="R1216">
        <v>2</v>
      </c>
      <c r="S1216">
        <v>12</v>
      </c>
      <c r="T1216">
        <v>26</v>
      </c>
      <c r="U1216">
        <v>19</v>
      </c>
      <c r="V1216">
        <v>2</v>
      </c>
      <c r="W1216">
        <v>0</v>
      </c>
      <c r="X1216">
        <v>0</v>
      </c>
      <c r="Y1216">
        <v>13</v>
      </c>
      <c r="Z1216">
        <v>74</v>
      </c>
      <c r="AA1216">
        <v>13</v>
      </c>
      <c r="AB1216">
        <f t="shared" si="203"/>
        <v>2116</v>
      </c>
      <c r="AC1216" s="5">
        <f t="shared" si="204"/>
        <v>0.58777777777777773</v>
      </c>
      <c r="AD1216" s="5">
        <f t="shared" si="205"/>
        <v>7.4122222222222227</v>
      </c>
      <c r="AE1216" s="12">
        <f t="shared" si="206"/>
        <v>9.5238095238095233E-2</v>
      </c>
      <c r="AF1216" s="12">
        <f t="shared" si="207"/>
        <v>9.5238095238095233E-2</v>
      </c>
      <c r="AG1216" s="12">
        <f t="shared" si="208"/>
        <v>2.7989417989417988E-2</v>
      </c>
    </row>
    <row r="1217" spans="2:33" x14ac:dyDescent="0.3">
      <c r="B1217">
        <v>57868</v>
      </c>
      <c r="C1217" s="7">
        <v>44196</v>
      </c>
      <c r="D1217">
        <f t="shared" si="198"/>
        <v>2020</v>
      </c>
      <c r="E1217" t="str">
        <f t="shared" si="199"/>
        <v>Q4-2020</v>
      </c>
      <c r="F1217" t="str">
        <f t="shared" si="200"/>
        <v>December</v>
      </c>
      <c r="G1217">
        <f t="shared" si="201"/>
        <v>53</v>
      </c>
      <c r="H1217" t="str">
        <f t="shared" si="202"/>
        <v>Thursday</v>
      </c>
      <c r="I1217">
        <v>1</v>
      </c>
      <c r="J1217">
        <v>19</v>
      </c>
      <c r="K1217">
        <v>16</v>
      </c>
      <c r="L1217">
        <v>0</v>
      </c>
      <c r="M1217">
        <v>0</v>
      </c>
      <c r="N1217">
        <v>19</v>
      </c>
      <c r="O1217">
        <v>79</v>
      </c>
      <c r="P1217">
        <v>21</v>
      </c>
      <c r="Q1217">
        <v>39</v>
      </c>
      <c r="R1217">
        <v>1</v>
      </c>
      <c r="S1217">
        <v>16</v>
      </c>
      <c r="T1217">
        <v>26</v>
      </c>
      <c r="U1217">
        <v>24</v>
      </c>
      <c r="V1217">
        <v>1</v>
      </c>
      <c r="W1217">
        <v>0</v>
      </c>
      <c r="X1217">
        <v>0</v>
      </c>
      <c r="Y1217">
        <v>11</v>
      </c>
      <c r="Z1217">
        <v>63</v>
      </c>
      <c r="AA1217">
        <v>19</v>
      </c>
      <c r="AB1217">
        <f t="shared" si="203"/>
        <v>842</v>
      </c>
      <c r="AC1217" s="5">
        <f t="shared" si="204"/>
        <v>0.2338888888888889</v>
      </c>
      <c r="AD1217" s="5">
        <f t="shared" si="205"/>
        <v>7.766111111111111</v>
      </c>
      <c r="AE1217" s="12">
        <f t="shared" si="206"/>
        <v>5.2631578947368418E-2</v>
      </c>
      <c r="AF1217" s="12">
        <f t="shared" si="207"/>
        <v>5.2631578947368418E-2</v>
      </c>
      <c r="AG1217" s="12">
        <f t="shared" si="208"/>
        <v>1.2309941520467837E-2</v>
      </c>
    </row>
    <row r="1218" spans="2:33" x14ac:dyDescent="0.3">
      <c r="B1218">
        <v>57869</v>
      </c>
      <c r="C1218" s="7">
        <v>44196</v>
      </c>
      <c r="D1218">
        <f t="shared" si="198"/>
        <v>2020</v>
      </c>
      <c r="E1218" t="str">
        <f t="shared" si="199"/>
        <v>Q4-2020</v>
      </c>
      <c r="F1218" t="str">
        <f t="shared" si="200"/>
        <v>December</v>
      </c>
      <c r="G1218">
        <f t="shared" si="201"/>
        <v>53</v>
      </c>
      <c r="H1218" t="str">
        <f t="shared" si="202"/>
        <v>Thursday</v>
      </c>
      <c r="I1218">
        <v>2</v>
      </c>
      <c r="J1218">
        <v>22</v>
      </c>
      <c r="K1218">
        <v>17</v>
      </c>
      <c r="L1218">
        <v>0</v>
      </c>
      <c r="M1218">
        <v>0</v>
      </c>
      <c r="N1218">
        <v>22</v>
      </c>
      <c r="O1218">
        <v>54</v>
      </c>
      <c r="P1218">
        <v>19</v>
      </c>
      <c r="Q1218">
        <v>35</v>
      </c>
      <c r="R1218">
        <v>3</v>
      </c>
      <c r="S1218">
        <v>20</v>
      </c>
      <c r="T1218">
        <v>25</v>
      </c>
      <c r="U1218">
        <v>29</v>
      </c>
      <c r="V1218">
        <v>3</v>
      </c>
      <c r="W1218">
        <v>0</v>
      </c>
      <c r="X1218">
        <v>0</v>
      </c>
      <c r="Y1218">
        <v>8</v>
      </c>
      <c r="Z1218">
        <v>51</v>
      </c>
      <c r="AA1218">
        <v>24</v>
      </c>
      <c r="AB1218">
        <f t="shared" si="203"/>
        <v>4088</v>
      </c>
      <c r="AC1218" s="5">
        <f t="shared" si="204"/>
        <v>1.1355555555555557</v>
      </c>
      <c r="AD1218" s="5">
        <f t="shared" si="205"/>
        <v>6.8644444444444446</v>
      </c>
      <c r="AE1218" s="12">
        <f t="shared" si="206"/>
        <v>0.13636363636363635</v>
      </c>
      <c r="AF1218" s="12">
        <f t="shared" si="207"/>
        <v>0.13636363636363635</v>
      </c>
      <c r="AG1218" s="12">
        <f t="shared" si="208"/>
        <v>5.1616161616161622E-2</v>
      </c>
    </row>
    <row r="1219" spans="2:33" x14ac:dyDescent="0.3">
      <c r="B1219">
        <v>57870</v>
      </c>
      <c r="C1219" s="7">
        <v>44197</v>
      </c>
      <c r="D1219">
        <f t="shared" si="198"/>
        <v>2021</v>
      </c>
      <c r="E1219" t="str">
        <f t="shared" si="199"/>
        <v>Q1-2021</v>
      </c>
      <c r="F1219" t="str">
        <f t="shared" si="200"/>
        <v>January</v>
      </c>
      <c r="G1219">
        <f t="shared" si="201"/>
        <v>1</v>
      </c>
      <c r="H1219" t="str">
        <f t="shared" si="202"/>
        <v>Friday</v>
      </c>
      <c r="I1219">
        <v>1</v>
      </c>
      <c r="J1219">
        <v>21</v>
      </c>
      <c r="K1219">
        <v>27</v>
      </c>
      <c r="L1219">
        <v>0</v>
      </c>
      <c r="M1219">
        <v>0</v>
      </c>
      <c r="N1219">
        <v>21</v>
      </c>
      <c r="O1219">
        <v>87</v>
      </c>
      <c r="P1219">
        <v>20</v>
      </c>
      <c r="Q1219">
        <v>40</v>
      </c>
      <c r="R1219">
        <v>1</v>
      </c>
      <c r="S1219">
        <v>20</v>
      </c>
      <c r="T1219">
        <v>14</v>
      </c>
      <c r="U1219">
        <v>26</v>
      </c>
      <c r="V1219">
        <v>1</v>
      </c>
      <c r="W1219">
        <v>0</v>
      </c>
      <c r="X1219">
        <v>0</v>
      </c>
      <c r="Y1219">
        <v>16</v>
      </c>
      <c r="Z1219">
        <v>44</v>
      </c>
      <c r="AA1219">
        <v>22</v>
      </c>
      <c r="AB1219">
        <f t="shared" si="203"/>
        <v>3011</v>
      </c>
      <c r="AC1219" s="5">
        <f t="shared" si="204"/>
        <v>0.83638888888888885</v>
      </c>
      <c r="AD1219" s="5">
        <f t="shared" si="205"/>
        <v>7.1636111111111109</v>
      </c>
      <c r="AE1219" s="12">
        <f t="shared" si="206"/>
        <v>4.7619047619047616E-2</v>
      </c>
      <c r="AF1219" s="12">
        <f t="shared" si="207"/>
        <v>4.7619047619047616E-2</v>
      </c>
      <c r="AG1219" s="12">
        <f t="shared" si="208"/>
        <v>3.9828042328042323E-2</v>
      </c>
    </row>
    <row r="1220" spans="2:33" x14ac:dyDescent="0.3">
      <c r="B1220">
        <v>57871</v>
      </c>
      <c r="C1220" s="7">
        <v>44197</v>
      </c>
      <c r="D1220">
        <f t="shared" si="198"/>
        <v>2021</v>
      </c>
      <c r="E1220" t="str">
        <f t="shared" si="199"/>
        <v>Q1-2021</v>
      </c>
      <c r="F1220" t="str">
        <f t="shared" si="200"/>
        <v>January</v>
      </c>
      <c r="G1220">
        <f t="shared" si="201"/>
        <v>1</v>
      </c>
      <c r="H1220" t="str">
        <f t="shared" si="202"/>
        <v>Friday</v>
      </c>
      <c r="I1220">
        <v>2</v>
      </c>
      <c r="J1220">
        <v>23</v>
      </c>
      <c r="K1220">
        <v>28</v>
      </c>
      <c r="L1220">
        <v>0</v>
      </c>
      <c r="M1220">
        <v>0</v>
      </c>
      <c r="N1220">
        <v>23</v>
      </c>
      <c r="O1220">
        <v>61</v>
      </c>
      <c r="P1220">
        <v>20</v>
      </c>
      <c r="Q1220">
        <v>36</v>
      </c>
      <c r="R1220">
        <v>2</v>
      </c>
      <c r="S1220">
        <v>24</v>
      </c>
      <c r="T1220">
        <v>14</v>
      </c>
      <c r="U1220">
        <v>11</v>
      </c>
      <c r="V1220">
        <v>2</v>
      </c>
      <c r="W1220">
        <v>0</v>
      </c>
      <c r="X1220">
        <v>0</v>
      </c>
      <c r="Y1220">
        <v>14</v>
      </c>
      <c r="Z1220">
        <v>32</v>
      </c>
      <c r="AA1220">
        <v>27</v>
      </c>
      <c r="AB1220">
        <f t="shared" si="203"/>
        <v>2692</v>
      </c>
      <c r="AC1220" s="5">
        <f t="shared" si="204"/>
        <v>0.74777777777777776</v>
      </c>
      <c r="AD1220" s="5">
        <f t="shared" si="205"/>
        <v>7.2522222222222226</v>
      </c>
      <c r="AE1220" s="12">
        <f t="shared" si="206"/>
        <v>8.6956521739130432E-2</v>
      </c>
      <c r="AF1220" s="12">
        <f t="shared" si="207"/>
        <v>8.6956521739130432E-2</v>
      </c>
      <c r="AG1220" s="12">
        <f t="shared" si="208"/>
        <v>3.2512077294685991E-2</v>
      </c>
    </row>
    <row r="1221" spans="2:33" x14ac:dyDescent="0.3">
      <c r="B1221">
        <v>57872</v>
      </c>
      <c r="C1221" s="7">
        <v>44198</v>
      </c>
      <c r="D1221">
        <f t="shared" si="198"/>
        <v>2021</v>
      </c>
      <c r="E1221" t="str">
        <f t="shared" si="199"/>
        <v>Q1-2021</v>
      </c>
      <c r="F1221" t="str">
        <f t="shared" si="200"/>
        <v>January</v>
      </c>
      <c r="G1221">
        <f t="shared" si="201"/>
        <v>1</v>
      </c>
      <c r="H1221" t="str">
        <f t="shared" si="202"/>
        <v>Saturday</v>
      </c>
      <c r="I1221">
        <v>1</v>
      </c>
      <c r="J1221">
        <v>23</v>
      </c>
      <c r="K1221">
        <v>29</v>
      </c>
      <c r="L1221">
        <v>0</v>
      </c>
      <c r="M1221">
        <v>0</v>
      </c>
      <c r="N1221">
        <v>23</v>
      </c>
      <c r="O1221">
        <v>35</v>
      </c>
      <c r="P1221">
        <v>19</v>
      </c>
      <c r="Q1221">
        <v>38</v>
      </c>
      <c r="R1221">
        <v>1</v>
      </c>
      <c r="S1221">
        <v>28</v>
      </c>
      <c r="T1221">
        <v>13</v>
      </c>
      <c r="U1221">
        <v>17</v>
      </c>
      <c r="V1221">
        <v>1</v>
      </c>
      <c r="W1221">
        <v>0</v>
      </c>
      <c r="X1221">
        <v>0</v>
      </c>
      <c r="Y1221">
        <v>11</v>
      </c>
      <c r="Z1221">
        <v>71</v>
      </c>
      <c r="AA1221">
        <v>13</v>
      </c>
      <c r="AB1221">
        <f t="shared" si="203"/>
        <v>2691</v>
      </c>
      <c r="AC1221" s="5">
        <f t="shared" si="204"/>
        <v>0.74750000000000005</v>
      </c>
      <c r="AD1221" s="5">
        <f t="shared" si="205"/>
        <v>7.2524999999999995</v>
      </c>
      <c r="AE1221" s="12">
        <f t="shared" si="206"/>
        <v>4.3478260869565216E-2</v>
      </c>
      <c r="AF1221" s="12">
        <f t="shared" si="207"/>
        <v>4.3478260869565216E-2</v>
      </c>
      <c r="AG1221" s="12">
        <f t="shared" si="208"/>
        <v>3.2500000000000001E-2</v>
      </c>
    </row>
    <row r="1222" spans="2:33" x14ac:dyDescent="0.3">
      <c r="B1222">
        <v>57873</v>
      </c>
      <c r="C1222" s="7">
        <v>44200</v>
      </c>
      <c r="D1222">
        <f t="shared" si="198"/>
        <v>2021</v>
      </c>
      <c r="E1222" t="str">
        <f t="shared" si="199"/>
        <v>Q1-2021</v>
      </c>
      <c r="F1222" t="str">
        <f t="shared" si="200"/>
        <v>January</v>
      </c>
      <c r="G1222">
        <f t="shared" si="201"/>
        <v>2</v>
      </c>
      <c r="H1222" t="str">
        <f t="shared" si="202"/>
        <v>Monday</v>
      </c>
      <c r="I1222">
        <v>1</v>
      </c>
      <c r="J1222">
        <v>21</v>
      </c>
      <c r="K1222">
        <v>10</v>
      </c>
      <c r="L1222">
        <v>0</v>
      </c>
      <c r="M1222">
        <v>0</v>
      </c>
      <c r="N1222">
        <v>21</v>
      </c>
      <c r="O1222">
        <v>70</v>
      </c>
      <c r="P1222">
        <v>18</v>
      </c>
      <c r="Q1222">
        <v>37</v>
      </c>
      <c r="R1222">
        <v>1</v>
      </c>
      <c r="S1222">
        <v>12</v>
      </c>
      <c r="T1222">
        <v>13</v>
      </c>
      <c r="U1222">
        <v>22</v>
      </c>
      <c r="V1222">
        <v>1</v>
      </c>
      <c r="W1222">
        <v>0</v>
      </c>
      <c r="X1222">
        <v>0</v>
      </c>
      <c r="Y1222">
        <v>9</v>
      </c>
      <c r="Z1222">
        <v>59</v>
      </c>
      <c r="AA1222">
        <v>18</v>
      </c>
      <c r="AB1222">
        <f t="shared" si="203"/>
        <v>3160</v>
      </c>
      <c r="AC1222" s="5">
        <f t="shared" si="204"/>
        <v>0.87777777777777777</v>
      </c>
      <c r="AD1222" s="5">
        <f t="shared" si="205"/>
        <v>7.1222222222222218</v>
      </c>
      <c r="AE1222" s="12">
        <f t="shared" si="206"/>
        <v>4.7619047619047616E-2</v>
      </c>
      <c r="AF1222" s="12">
        <f t="shared" si="207"/>
        <v>4.7619047619047616E-2</v>
      </c>
      <c r="AG1222" s="12">
        <f t="shared" si="208"/>
        <v>4.1798941798941801E-2</v>
      </c>
    </row>
    <row r="1223" spans="2:33" x14ac:dyDescent="0.3">
      <c r="B1223">
        <v>57874</v>
      </c>
      <c r="C1223" s="7">
        <v>44200</v>
      </c>
      <c r="D1223">
        <f t="shared" si="198"/>
        <v>2021</v>
      </c>
      <c r="E1223" t="str">
        <f t="shared" si="199"/>
        <v>Q1-2021</v>
      </c>
      <c r="F1223" t="str">
        <f t="shared" si="200"/>
        <v>January</v>
      </c>
      <c r="G1223">
        <f t="shared" si="201"/>
        <v>2</v>
      </c>
      <c r="H1223" t="str">
        <f t="shared" si="202"/>
        <v>Monday</v>
      </c>
      <c r="I1223">
        <v>2</v>
      </c>
      <c r="J1223">
        <v>23</v>
      </c>
      <c r="K1223">
        <v>11</v>
      </c>
      <c r="L1223">
        <v>0</v>
      </c>
      <c r="M1223">
        <v>0</v>
      </c>
      <c r="N1223">
        <v>23</v>
      </c>
      <c r="O1223">
        <v>44</v>
      </c>
      <c r="P1223">
        <v>20</v>
      </c>
      <c r="Q1223">
        <v>33</v>
      </c>
      <c r="R1223">
        <v>3</v>
      </c>
      <c r="S1223">
        <v>16</v>
      </c>
      <c r="T1223">
        <v>13</v>
      </c>
      <c r="U1223">
        <v>27</v>
      </c>
      <c r="V1223">
        <v>3</v>
      </c>
      <c r="W1223">
        <v>0</v>
      </c>
      <c r="X1223">
        <v>0</v>
      </c>
      <c r="Y1223">
        <v>6</v>
      </c>
      <c r="Z1223">
        <v>48</v>
      </c>
      <c r="AA1223">
        <v>23</v>
      </c>
      <c r="AB1223">
        <f t="shared" si="203"/>
        <v>2773</v>
      </c>
      <c r="AC1223" s="5">
        <f t="shared" si="204"/>
        <v>0.77027777777777773</v>
      </c>
      <c r="AD1223" s="5">
        <f t="shared" si="205"/>
        <v>7.2297222222222226</v>
      </c>
      <c r="AE1223" s="12">
        <f t="shared" si="206"/>
        <v>0.13043478260869565</v>
      </c>
      <c r="AF1223" s="12">
        <f t="shared" si="207"/>
        <v>0.13043478260869565</v>
      </c>
      <c r="AG1223" s="12">
        <f t="shared" si="208"/>
        <v>3.3490338164251204E-2</v>
      </c>
    </row>
    <row r="1224" spans="2:33" x14ac:dyDescent="0.3">
      <c r="B1224">
        <v>57875</v>
      </c>
      <c r="C1224" s="7">
        <v>44201</v>
      </c>
      <c r="D1224">
        <f t="shared" si="198"/>
        <v>2021</v>
      </c>
      <c r="E1224" t="str">
        <f t="shared" si="199"/>
        <v>Q1-2021</v>
      </c>
      <c r="F1224" t="str">
        <f t="shared" si="200"/>
        <v>January</v>
      </c>
      <c r="G1224">
        <f t="shared" si="201"/>
        <v>2</v>
      </c>
      <c r="H1224" t="str">
        <f t="shared" si="202"/>
        <v>Tuesday</v>
      </c>
      <c r="I1224">
        <v>1</v>
      </c>
      <c r="J1224">
        <v>22</v>
      </c>
      <c r="K1224">
        <v>12</v>
      </c>
      <c r="L1224">
        <v>0</v>
      </c>
      <c r="M1224">
        <v>0</v>
      </c>
      <c r="N1224">
        <v>22</v>
      </c>
      <c r="O1224">
        <v>78</v>
      </c>
      <c r="P1224">
        <v>19</v>
      </c>
      <c r="Q1224">
        <v>41</v>
      </c>
      <c r="R1224">
        <v>2</v>
      </c>
      <c r="S1224">
        <v>20</v>
      </c>
      <c r="T1224">
        <v>13</v>
      </c>
      <c r="U1224">
        <v>12</v>
      </c>
      <c r="V1224">
        <v>2</v>
      </c>
      <c r="W1224">
        <v>0</v>
      </c>
      <c r="X1224">
        <v>0</v>
      </c>
      <c r="Y1224">
        <v>16</v>
      </c>
      <c r="Z1224">
        <v>36</v>
      </c>
      <c r="AA1224">
        <v>28</v>
      </c>
      <c r="AB1224">
        <f t="shared" si="203"/>
        <v>3067</v>
      </c>
      <c r="AC1224" s="5">
        <f t="shared" si="204"/>
        <v>0.85194444444444439</v>
      </c>
      <c r="AD1224" s="5">
        <f t="shared" si="205"/>
        <v>7.1480555555555556</v>
      </c>
      <c r="AE1224" s="12">
        <f t="shared" si="206"/>
        <v>9.0909090909090912E-2</v>
      </c>
      <c r="AF1224" s="12">
        <f t="shared" si="207"/>
        <v>9.0909090909090912E-2</v>
      </c>
      <c r="AG1224" s="12">
        <f t="shared" si="208"/>
        <v>3.8724747474747474E-2</v>
      </c>
    </row>
    <row r="1225" spans="2:33" x14ac:dyDescent="0.3">
      <c r="B1225">
        <v>57876</v>
      </c>
      <c r="C1225" s="7">
        <v>44201</v>
      </c>
      <c r="D1225">
        <f t="shared" si="198"/>
        <v>2021</v>
      </c>
      <c r="E1225" t="str">
        <f t="shared" si="199"/>
        <v>Q1-2021</v>
      </c>
      <c r="F1225" t="str">
        <f t="shared" si="200"/>
        <v>January</v>
      </c>
      <c r="G1225">
        <f t="shared" si="201"/>
        <v>2</v>
      </c>
      <c r="H1225" t="str">
        <f t="shared" si="202"/>
        <v>Tuesday</v>
      </c>
      <c r="I1225">
        <v>2</v>
      </c>
      <c r="J1225">
        <v>23</v>
      </c>
      <c r="K1225">
        <v>25</v>
      </c>
      <c r="L1225">
        <v>0</v>
      </c>
      <c r="M1225">
        <v>0</v>
      </c>
      <c r="N1225">
        <v>23</v>
      </c>
      <c r="O1225">
        <v>78</v>
      </c>
      <c r="P1225">
        <v>20</v>
      </c>
      <c r="Q1225">
        <v>34</v>
      </c>
      <c r="R1225">
        <v>3</v>
      </c>
      <c r="S1225">
        <v>12</v>
      </c>
      <c r="T1225">
        <v>14</v>
      </c>
      <c r="U1225">
        <v>16</v>
      </c>
      <c r="V1225">
        <v>3</v>
      </c>
      <c r="W1225">
        <v>0</v>
      </c>
      <c r="X1225">
        <v>0</v>
      </c>
      <c r="Y1225">
        <v>9</v>
      </c>
      <c r="Z1225">
        <v>67</v>
      </c>
      <c r="AA1225">
        <v>12</v>
      </c>
      <c r="AB1225">
        <f t="shared" si="203"/>
        <v>3182</v>
      </c>
      <c r="AC1225" s="5">
        <f t="shared" si="204"/>
        <v>0.88388888888888884</v>
      </c>
      <c r="AD1225" s="5">
        <f t="shared" si="205"/>
        <v>7.1161111111111115</v>
      </c>
      <c r="AE1225" s="12">
        <f t="shared" si="206"/>
        <v>0.13043478260869565</v>
      </c>
      <c r="AF1225" s="12">
        <f t="shared" si="207"/>
        <v>0.13043478260869565</v>
      </c>
      <c r="AG1225" s="12">
        <f t="shared" si="208"/>
        <v>3.8429951690821251E-2</v>
      </c>
    </row>
    <row r="1226" spans="2:33" x14ac:dyDescent="0.3">
      <c r="B1226">
        <v>57877</v>
      </c>
      <c r="C1226" s="7">
        <v>44202</v>
      </c>
      <c r="D1226">
        <f t="shared" si="198"/>
        <v>2021</v>
      </c>
      <c r="E1226" t="str">
        <f t="shared" si="199"/>
        <v>Q1-2021</v>
      </c>
      <c r="F1226" t="str">
        <f t="shared" si="200"/>
        <v>January</v>
      </c>
      <c r="G1226">
        <f t="shared" si="201"/>
        <v>2</v>
      </c>
      <c r="H1226" t="str">
        <f t="shared" si="202"/>
        <v>Wednesday</v>
      </c>
      <c r="I1226">
        <v>1</v>
      </c>
      <c r="J1226">
        <v>23</v>
      </c>
      <c r="K1226">
        <v>26</v>
      </c>
      <c r="L1226">
        <v>0</v>
      </c>
      <c r="M1226">
        <v>0</v>
      </c>
      <c r="N1226">
        <v>23</v>
      </c>
      <c r="O1226">
        <v>52</v>
      </c>
      <c r="P1226">
        <v>19</v>
      </c>
      <c r="Q1226">
        <v>36</v>
      </c>
      <c r="R1226">
        <v>1</v>
      </c>
      <c r="S1226">
        <v>16</v>
      </c>
      <c r="T1226">
        <v>14</v>
      </c>
      <c r="U1226">
        <v>21</v>
      </c>
      <c r="V1226">
        <v>1</v>
      </c>
      <c r="W1226">
        <v>0</v>
      </c>
      <c r="X1226">
        <v>0</v>
      </c>
      <c r="Y1226">
        <v>7</v>
      </c>
      <c r="Z1226">
        <v>55</v>
      </c>
      <c r="AA1226">
        <v>17</v>
      </c>
      <c r="AB1226">
        <f t="shared" si="203"/>
        <v>3288</v>
      </c>
      <c r="AC1226" s="5">
        <f t="shared" si="204"/>
        <v>0.91333333333333333</v>
      </c>
      <c r="AD1226" s="5">
        <f t="shared" si="205"/>
        <v>7.0866666666666669</v>
      </c>
      <c r="AE1226" s="12">
        <f t="shared" si="206"/>
        <v>4.3478260869565216E-2</v>
      </c>
      <c r="AF1226" s="12">
        <f t="shared" si="207"/>
        <v>4.3478260869565216E-2</v>
      </c>
      <c r="AG1226" s="12">
        <f t="shared" si="208"/>
        <v>3.9710144927536231E-2</v>
      </c>
    </row>
    <row r="1227" spans="2:33" x14ac:dyDescent="0.3">
      <c r="B1227">
        <v>57878</v>
      </c>
      <c r="C1227" s="7">
        <v>44202</v>
      </c>
      <c r="D1227">
        <f t="shared" si="198"/>
        <v>2021</v>
      </c>
      <c r="E1227" t="str">
        <f t="shared" si="199"/>
        <v>Q1-2021</v>
      </c>
      <c r="F1227" t="str">
        <f t="shared" si="200"/>
        <v>January</v>
      </c>
      <c r="G1227">
        <f t="shared" si="201"/>
        <v>2</v>
      </c>
      <c r="H1227" t="str">
        <f t="shared" si="202"/>
        <v>Wednesday</v>
      </c>
      <c r="I1227">
        <v>2</v>
      </c>
      <c r="J1227">
        <v>20</v>
      </c>
      <c r="K1227">
        <v>27</v>
      </c>
      <c r="L1227">
        <v>0</v>
      </c>
      <c r="M1227">
        <v>0</v>
      </c>
      <c r="N1227">
        <v>20</v>
      </c>
      <c r="O1227">
        <v>87</v>
      </c>
      <c r="P1227">
        <v>21</v>
      </c>
      <c r="Q1227">
        <v>37</v>
      </c>
      <c r="R1227">
        <v>2</v>
      </c>
      <c r="S1227">
        <v>20</v>
      </c>
      <c r="T1227">
        <v>14</v>
      </c>
      <c r="U1227">
        <v>26</v>
      </c>
      <c r="V1227">
        <v>2</v>
      </c>
      <c r="W1227">
        <v>0</v>
      </c>
      <c r="X1227">
        <v>0</v>
      </c>
      <c r="Y1227">
        <v>16</v>
      </c>
      <c r="Z1227">
        <v>44</v>
      </c>
      <c r="AA1227">
        <v>22</v>
      </c>
      <c r="AB1227">
        <f t="shared" si="203"/>
        <v>1995</v>
      </c>
      <c r="AC1227" s="5">
        <f t="shared" si="204"/>
        <v>0.5541666666666667</v>
      </c>
      <c r="AD1227" s="5">
        <f t="shared" si="205"/>
        <v>7.4458333333333329</v>
      </c>
      <c r="AE1227" s="12">
        <f t="shared" si="206"/>
        <v>0.1</v>
      </c>
      <c r="AF1227" s="12">
        <f t="shared" si="207"/>
        <v>0.1</v>
      </c>
      <c r="AG1227" s="12">
        <f t="shared" si="208"/>
        <v>2.7708333333333335E-2</v>
      </c>
    </row>
    <row r="1228" spans="2:33" x14ac:dyDescent="0.3">
      <c r="B1228">
        <v>57879</v>
      </c>
      <c r="C1228" s="7">
        <v>44203</v>
      </c>
      <c r="D1228">
        <f t="shared" si="198"/>
        <v>2021</v>
      </c>
      <c r="E1228" t="str">
        <f t="shared" si="199"/>
        <v>Q1-2021</v>
      </c>
      <c r="F1228" t="str">
        <f t="shared" si="200"/>
        <v>January</v>
      </c>
      <c r="G1228">
        <f t="shared" si="201"/>
        <v>2</v>
      </c>
      <c r="H1228" t="str">
        <f t="shared" si="202"/>
        <v>Thursday</v>
      </c>
      <c r="I1228">
        <v>1</v>
      </c>
      <c r="J1228">
        <v>24</v>
      </c>
      <c r="K1228">
        <v>28</v>
      </c>
      <c r="L1228">
        <v>0</v>
      </c>
      <c r="M1228">
        <v>0</v>
      </c>
      <c r="N1228">
        <v>24</v>
      </c>
      <c r="O1228">
        <v>61</v>
      </c>
      <c r="P1228">
        <v>19</v>
      </c>
      <c r="Q1228">
        <v>39</v>
      </c>
      <c r="R1228">
        <v>1</v>
      </c>
      <c r="S1228">
        <v>24</v>
      </c>
      <c r="T1228">
        <v>14</v>
      </c>
      <c r="U1228">
        <v>11</v>
      </c>
      <c r="V1228">
        <v>1</v>
      </c>
      <c r="W1228">
        <v>0</v>
      </c>
      <c r="X1228">
        <v>0</v>
      </c>
      <c r="Y1228">
        <v>14</v>
      </c>
      <c r="Z1228">
        <v>32</v>
      </c>
      <c r="AA1228">
        <v>27</v>
      </c>
      <c r="AB1228">
        <f t="shared" si="203"/>
        <v>3235</v>
      </c>
      <c r="AC1228" s="5">
        <f t="shared" si="204"/>
        <v>0.89861111111111114</v>
      </c>
      <c r="AD1228" s="5">
        <f t="shared" si="205"/>
        <v>7.1013888888888888</v>
      </c>
      <c r="AE1228" s="12">
        <f t="shared" si="206"/>
        <v>4.1666666666666664E-2</v>
      </c>
      <c r="AF1228" s="12">
        <f t="shared" si="207"/>
        <v>4.1666666666666664E-2</v>
      </c>
      <c r="AG1228" s="12">
        <f t="shared" si="208"/>
        <v>3.7442129629629631E-2</v>
      </c>
    </row>
    <row r="1229" spans="2:33" x14ac:dyDescent="0.3">
      <c r="B1229">
        <v>57880</v>
      </c>
      <c r="C1229" s="7">
        <v>44203</v>
      </c>
      <c r="D1229">
        <f t="shared" si="198"/>
        <v>2021</v>
      </c>
      <c r="E1229" t="str">
        <f t="shared" si="199"/>
        <v>Q1-2021</v>
      </c>
      <c r="F1229" t="str">
        <f t="shared" si="200"/>
        <v>January</v>
      </c>
      <c r="G1229">
        <f t="shared" si="201"/>
        <v>2</v>
      </c>
      <c r="H1229" t="str">
        <f t="shared" si="202"/>
        <v>Thursday</v>
      </c>
      <c r="I1229">
        <v>2</v>
      </c>
      <c r="J1229">
        <v>22</v>
      </c>
      <c r="K1229">
        <v>29</v>
      </c>
      <c r="L1229">
        <v>0</v>
      </c>
      <c r="M1229">
        <v>0</v>
      </c>
      <c r="N1229">
        <v>22</v>
      </c>
      <c r="O1229">
        <v>35</v>
      </c>
      <c r="P1229">
        <v>20</v>
      </c>
      <c r="Q1229">
        <v>35</v>
      </c>
      <c r="R1229">
        <v>2</v>
      </c>
      <c r="S1229">
        <v>28</v>
      </c>
      <c r="T1229">
        <v>13</v>
      </c>
      <c r="U1229">
        <v>17</v>
      </c>
      <c r="V1229">
        <v>2</v>
      </c>
      <c r="W1229">
        <v>0</v>
      </c>
      <c r="X1229">
        <v>0</v>
      </c>
      <c r="Y1229">
        <v>11</v>
      </c>
      <c r="Z1229">
        <v>71</v>
      </c>
      <c r="AA1229">
        <v>13</v>
      </c>
      <c r="AB1229">
        <f t="shared" si="203"/>
        <v>1968</v>
      </c>
      <c r="AC1229" s="5">
        <f t="shared" si="204"/>
        <v>0.54666666666666663</v>
      </c>
      <c r="AD1229" s="5">
        <f t="shared" si="205"/>
        <v>7.4533333333333331</v>
      </c>
      <c r="AE1229" s="12">
        <f t="shared" si="206"/>
        <v>9.0909090909090912E-2</v>
      </c>
      <c r="AF1229" s="12">
        <f t="shared" si="207"/>
        <v>9.0909090909090912E-2</v>
      </c>
      <c r="AG1229" s="12">
        <f t="shared" si="208"/>
        <v>2.4848484848484845E-2</v>
      </c>
    </row>
    <row r="1230" spans="2:33" x14ac:dyDescent="0.3">
      <c r="B1230">
        <v>57881</v>
      </c>
      <c r="C1230" s="7">
        <v>44204</v>
      </c>
      <c r="D1230">
        <f t="shared" si="198"/>
        <v>2021</v>
      </c>
      <c r="E1230" t="str">
        <f t="shared" si="199"/>
        <v>Q1-2021</v>
      </c>
      <c r="F1230" t="str">
        <f t="shared" si="200"/>
        <v>January</v>
      </c>
      <c r="G1230">
        <f t="shared" si="201"/>
        <v>2</v>
      </c>
      <c r="H1230" t="str">
        <f t="shared" si="202"/>
        <v>Friday</v>
      </c>
      <c r="I1230">
        <v>1</v>
      </c>
      <c r="J1230">
        <v>21</v>
      </c>
      <c r="K1230">
        <v>10</v>
      </c>
      <c r="L1230">
        <v>0</v>
      </c>
      <c r="M1230">
        <v>0</v>
      </c>
      <c r="N1230">
        <v>21</v>
      </c>
      <c r="O1230">
        <v>70</v>
      </c>
      <c r="P1230">
        <v>18</v>
      </c>
      <c r="Q1230">
        <v>37</v>
      </c>
      <c r="R1230">
        <v>1</v>
      </c>
      <c r="S1230">
        <v>12</v>
      </c>
      <c r="T1230">
        <v>13</v>
      </c>
      <c r="U1230">
        <v>22</v>
      </c>
      <c r="V1230">
        <v>1</v>
      </c>
      <c r="W1230">
        <v>0</v>
      </c>
      <c r="X1230">
        <v>0</v>
      </c>
      <c r="Y1230">
        <v>9</v>
      </c>
      <c r="Z1230">
        <v>59</v>
      </c>
      <c r="AA1230">
        <v>18</v>
      </c>
      <c r="AB1230">
        <f t="shared" si="203"/>
        <v>3160</v>
      </c>
      <c r="AC1230" s="5">
        <f t="shared" si="204"/>
        <v>0.87777777777777777</v>
      </c>
      <c r="AD1230" s="5">
        <f t="shared" si="205"/>
        <v>7.1222222222222218</v>
      </c>
      <c r="AE1230" s="12">
        <f t="shared" si="206"/>
        <v>4.7619047619047616E-2</v>
      </c>
      <c r="AF1230" s="12">
        <f t="shared" si="207"/>
        <v>4.7619047619047616E-2</v>
      </c>
      <c r="AG1230" s="12">
        <f t="shared" si="208"/>
        <v>4.1798941798941801E-2</v>
      </c>
    </row>
    <row r="1231" spans="2:33" x14ac:dyDescent="0.3">
      <c r="B1231">
        <v>57882</v>
      </c>
      <c r="C1231" s="7">
        <v>44204</v>
      </c>
      <c r="D1231">
        <f t="shared" si="198"/>
        <v>2021</v>
      </c>
      <c r="E1231" t="str">
        <f t="shared" si="199"/>
        <v>Q1-2021</v>
      </c>
      <c r="F1231" t="str">
        <f t="shared" si="200"/>
        <v>January</v>
      </c>
      <c r="G1231">
        <f t="shared" si="201"/>
        <v>2</v>
      </c>
      <c r="H1231" t="str">
        <f t="shared" si="202"/>
        <v>Friday</v>
      </c>
      <c r="I1231">
        <v>2</v>
      </c>
      <c r="J1231">
        <v>23</v>
      </c>
      <c r="K1231">
        <v>11</v>
      </c>
      <c r="L1231">
        <v>0</v>
      </c>
      <c r="M1231">
        <v>0</v>
      </c>
      <c r="N1231">
        <v>23</v>
      </c>
      <c r="O1231">
        <v>44</v>
      </c>
      <c r="P1231">
        <v>20</v>
      </c>
      <c r="Q1231">
        <v>33</v>
      </c>
      <c r="R1231">
        <v>3</v>
      </c>
      <c r="S1231">
        <v>16</v>
      </c>
      <c r="T1231">
        <v>13</v>
      </c>
      <c r="U1231">
        <v>27</v>
      </c>
      <c r="V1231">
        <v>3</v>
      </c>
      <c r="W1231">
        <v>0</v>
      </c>
      <c r="X1231">
        <v>0</v>
      </c>
      <c r="Y1231">
        <v>6</v>
      </c>
      <c r="Z1231">
        <v>48</v>
      </c>
      <c r="AA1231">
        <v>23</v>
      </c>
      <c r="AB1231">
        <f t="shared" si="203"/>
        <v>2773</v>
      </c>
      <c r="AC1231" s="5">
        <f t="shared" si="204"/>
        <v>0.77027777777777773</v>
      </c>
      <c r="AD1231" s="5">
        <f t="shared" si="205"/>
        <v>7.2297222222222226</v>
      </c>
      <c r="AE1231" s="12">
        <f t="shared" si="206"/>
        <v>0.13043478260869565</v>
      </c>
      <c r="AF1231" s="12">
        <f t="shared" si="207"/>
        <v>0.13043478260869565</v>
      </c>
      <c r="AG1231" s="12">
        <f t="shared" si="208"/>
        <v>3.3490338164251204E-2</v>
      </c>
    </row>
    <row r="1232" spans="2:33" x14ac:dyDescent="0.3">
      <c r="B1232">
        <v>57883</v>
      </c>
      <c r="C1232" s="7">
        <v>44205</v>
      </c>
      <c r="D1232">
        <f t="shared" si="198"/>
        <v>2021</v>
      </c>
      <c r="E1232" t="str">
        <f t="shared" si="199"/>
        <v>Q1-2021</v>
      </c>
      <c r="F1232" t="str">
        <f t="shared" si="200"/>
        <v>January</v>
      </c>
      <c r="G1232">
        <f t="shared" si="201"/>
        <v>2</v>
      </c>
      <c r="H1232" t="str">
        <f t="shared" si="202"/>
        <v>Saturday</v>
      </c>
      <c r="I1232">
        <v>1</v>
      </c>
      <c r="J1232">
        <v>22</v>
      </c>
      <c r="K1232">
        <v>12</v>
      </c>
      <c r="L1232">
        <v>0</v>
      </c>
      <c r="M1232">
        <v>0</v>
      </c>
      <c r="N1232">
        <v>22</v>
      </c>
      <c r="O1232">
        <v>78</v>
      </c>
      <c r="P1232">
        <v>19</v>
      </c>
      <c r="Q1232">
        <v>41</v>
      </c>
      <c r="R1232">
        <v>2</v>
      </c>
      <c r="S1232">
        <v>20</v>
      </c>
      <c r="T1232">
        <v>13</v>
      </c>
      <c r="U1232">
        <v>12</v>
      </c>
      <c r="V1232">
        <v>2</v>
      </c>
      <c r="W1232">
        <v>0</v>
      </c>
      <c r="X1232">
        <v>0</v>
      </c>
      <c r="Y1232">
        <v>16</v>
      </c>
      <c r="Z1232">
        <v>36</v>
      </c>
      <c r="AA1232">
        <v>28</v>
      </c>
      <c r="AB1232">
        <f t="shared" si="203"/>
        <v>3067</v>
      </c>
      <c r="AC1232" s="5">
        <f t="shared" si="204"/>
        <v>0.85194444444444439</v>
      </c>
      <c r="AD1232" s="5">
        <f t="shared" si="205"/>
        <v>7.1480555555555556</v>
      </c>
      <c r="AE1232" s="12">
        <f t="shared" si="206"/>
        <v>9.0909090909090912E-2</v>
      </c>
      <c r="AF1232" s="12">
        <f t="shared" si="207"/>
        <v>9.0909090909090912E-2</v>
      </c>
      <c r="AG1232" s="12">
        <f t="shared" si="208"/>
        <v>3.8724747474747474E-2</v>
      </c>
    </row>
    <row r="1233" spans="2:33" x14ac:dyDescent="0.3">
      <c r="B1233">
        <v>57884</v>
      </c>
      <c r="C1233" s="7">
        <v>44207</v>
      </c>
      <c r="D1233">
        <f t="shared" si="198"/>
        <v>2021</v>
      </c>
      <c r="E1233" t="str">
        <f t="shared" si="199"/>
        <v>Q1-2021</v>
      </c>
      <c r="F1233" t="str">
        <f t="shared" si="200"/>
        <v>January</v>
      </c>
      <c r="G1233">
        <f t="shared" si="201"/>
        <v>3</v>
      </c>
      <c r="H1233" t="str">
        <f t="shared" si="202"/>
        <v>Monday</v>
      </c>
      <c r="I1233">
        <v>1</v>
      </c>
      <c r="J1233">
        <v>24</v>
      </c>
      <c r="K1233">
        <v>25</v>
      </c>
      <c r="L1233">
        <v>0</v>
      </c>
      <c r="M1233">
        <v>0</v>
      </c>
      <c r="N1233">
        <v>24</v>
      </c>
      <c r="O1233">
        <v>78</v>
      </c>
      <c r="P1233">
        <v>19</v>
      </c>
      <c r="Q1233">
        <v>37</v>
      </c>
      <c r="R1233">
        <v>2</v>
      </c>
      <c r="S1233">
        <v>12</v>
      </c>
      <c r="T1233">
        <v>14</v>
      </c>
      <c r="U1233">
        <v>16</v>
      </c>
      <c r="V1233">
        <v>2</v>
      </c>
      <c r="W1233">
        <v>0</v>
      </c>
      <c r="X1233">
        <v>0</v>
      </c>
      <c r="Y1233">
        <v>9</v>
      </c>
      <c r="Z1233">
        <v>67</v>
      </c>
      <c r="AA1233">
        <v>12</v>
      </c>
      <c r="AB1233">
        <f t="shared" si="203"/>
        <v>3956</v>
      </c>
      <c r="AC1233" s="5">
        <f t="shared" si="204"/>
        <v>1.0988888888888888</v>
      </c>
      <c r="AD1233" s="5">
        <f t="shared" si="205"/>
        <v>6.9011111111111116</v>
      </c>
      <c r="AE1233" s="12">
        <f t="shared" si="206"/>
        <v>8.3333333333333329E-2</v>
      </c>
      <c r="AF1233" s="12">
        <f t="shared" si="207"/>
        <v>8.3333333333333329E-2</v>
      </c>
      <c r="AG1233" s="12">
        <f t="shared" si="208"/>
        <v>4.5787037037037036E-2</v>
      </c>
    </row>
    <row r="1234" spans="2:33" x14ac:dyDescent="0.3">
      <c r="B1234">
        <v>57885</v>
      </c>
      <c r="C1234" s="7">
        <v>44207</v>
      </c>
      <c r="D1234">
        <f t="shared" si="198"/>
        <v>2021</v>
      </c>
      <c r="E1234" t="str">
        <f t="shared" si="199"/>
        <v>Q1-2021</v>
      </c>
      <c r="F1234" t="str">
        <f t="shared" si="200"/>
        <v>January</v>
      </c>
      <c r="G1234">
        <f t="shared" si="201"/>
        <v>3</v>
      </c>
      <c r="H1234" t="str">
        <f t="shared" si="202"/>
        <v>Monday</v>
      </c>
      <c r="I1234">
        <v>2</v>
      </c>
      <c r="J1234">
        <v>22</v>
      </c>
      <c r="K1234">
        <v>26</v>
      </c>
      <c r="L1234">
        <v>0</v>
      </c>
      <c r="M1234">
        <v>0</v>
      </c>
      <c r="N1234">
        <v>22</v>
      </c>
      <c r="O1234">
        <v>52</v>
      </c>
      <c r="P1234">
        <v>20</v>
      </c>
      <c r="Q1234">
        <v>33</v>
      </c>
      <c r="R1234">
        <v>2</v>
      </c>
      <c r="S1234">
        <v>16</v>
      </c>
      <c r="T1234">
        <v>14</v>
      </c>
      <c r="U1234">
        <v>21</v>
      </c>
      <c r="V1234">
        <v>2</v>
      </c>
      <c r="W1234">
        <v>0</v>
      </c>
      <c r="X1234">
        <v>0</v>
      </c>
      <c r="Y1234">
        <v>7</v>
      </c>
      <c r="Z1234">
        <v>55</v>
      </c>
      <c r="AA1234">
        <v>17</v>
      </c>
      <c r="AB1234">
        <f t="shared" si="203"/>
        <v>2424</v>
      </c>
      <c r="AC1234" s="5">
        <f t="shared" si="204"/>
        <v>0.67333333333333334</v>
      </c>
      <c r="AD1234" s="5">
        <f t="shared" si="205"/>
        <v>7.3266666666666662</v>
      </c>
      <c r="AE1234" s="12">
        <f t="shared" si="206"/>
        <v>9.0909090909090912E-2</v>
      </c>
      <c r="AF1234" s="12">
        <f t="shared" si="207"/>
        <v>9.0909090909090912E-2</v>
      </c>
      <c r="AG1234" s="12">
        <f t="shared" si="208"/>
        <v>3.0606060606060605E-2</v>
      </c>
    </row>
    <row r="1235" spans="2:33" x14ac:dyDescent="0.3">
      <c r="B1235">
        <v>57886</v>
      </c>
      <c r="C1235" s="7">
        <v>44208</v>
      </c>
      <c r="D1235">
        <f t="shared" si="198"/>
        <v>2021</v>
      </c>
      <c r="E1235" t="str">
        <f t="shared" si="199"/>
        <v>Q1-2021</v>
      </c>
      <c r="F1235" t="str">
        <f t="shared" si="200"/>
        <v>January</v>
      </c>
      <c r="G1235">
        <f t="shared" si="201"/>
        <v>3</v>
      </c>
      <c r="H1235" t="str">
        <f t="shared" si="202"/>
        <v>Tuesday</v>
      </c>
      <c r="I1235">
        <v>1</v>
      </c>
      <c r="J1235">
        <v>21</v>
      </c>
      <c r="K1235">
        <v>27</v>
      </c>
      <c r="L1235">
        <v>0</v>
      </c>
      <c r="M1235">
        <v>0</v>
      </c>
      <c r="N1235">
        <v>21</v>
      </c>
      <c r="O1235">
        <v>87</v>
      </c>
      <c r="P1235">
        <v>20</v>
      </c>
      <c r="Q1235">
        <v>40</v>
      </c>
      <c r="R1235">
        <v>1</v>
      </c>
      <c r="S1235">
        <v>20</v>
      </c>
      <c r="T1235">
        <v>14</v>
      </c>
      <c r="U1235">
        <v>26</v>
      </c>
      <c r="V1235">
        <v>1</v>
      </c>
      <c r="W1235">
        <v>0</v>
      </c>
      <c r="X1235">
        <v>0</v>
      </c>
      <c r="Y1235">
        <v>16</v>
      </c>
      <c r="Z1235">
        <v>44</v>
      </c>
      <c r="AA1235">
        <v>22</v>
      </c>
      <c r="AB1235">
        <f t="shared" si="203"/>
        <v>3011</v>
      </c>
      <c r="AC1235" s="5">
        <f t="shared" si="204"/>
        <v>0.83638888888888885</v>
      </c>
      <c r="AD1235" s="5">
        <f t="shared" si="205"/>
        <v>7.1636111111111109</v>
      </c>
      <c r="AE1235" s="12">
        <f t="shared" si="206"/>
        <v>4.7619047619047616E-2</v>
      </c>
      <c r="AF1235" s="12">
        <f t="shared" si="207"/>
        <v>4.7619047619047616E-2</v>
      </c>
      <c r="AG1235" s="12">
        <f t="shared" si="208"/>
        <v>3.9828042328042323E-2</v>
      </c>
    </row>
    <row r="1236" spans="2:33" x14ac:dyDescent="0.3">
      <c r="B1236">
        <v>57887</v>
      </c>
      <c r="C1236" s="7">
        <v>44208</v>
      </c>
      <c r="D1236">
        <f t="shared" si="198"/>
        <v>2021</v>
      </c>
      <c r="E1236" t="str">
        <f t="shared" si="199"/>
        <v>Q1-2021</v>
      </c>
      <c r="F1236" t="str">
        <f t="shared" si="200"/>
        <v>January</v>
      </c>
      <c r="G1236">
        <f t="shared" si="201"/>
        <v>3</v>
      </c>
      <c r="H1236" t="str">
        <f t="shared" si="202"/>
        <v>Tuesday</v>
      </c>
      <c r="I1236">
        <v>2</v>
      </c>
      <c r="J1236">
        <v>23</v>
      </c>
      <c r="K1236">
        <v>28</v>
      </c>
      <c r="L1236">
        <v>0</v>
      </c>
      <c r="M1236">
        <v>0</v>
      </c>
      <c r="N1236">
        <v>23</v>
      </c>
      <c r="O1236">
        <v>61</v>
      </c>
      <c r="P1236">
        <v>20</v>
      </c>
      <c r="Q1236">
        <v>36</v>
      </c>
      <c r="R1236">
        <v>2</v>
      </c>
      <c r="S1236">
        <v>24</v>
      </c>
      <c r="T1236">
        <v>14</v>
      </c>
      <c r="U1236">
        <v>11</v>
      </c>
      <c r="V1236">
        <v>2</v>
      </c>
      <c r="W1236">
        <v>0</v>
      </c>
      <c r="X1236">
        <v>0</v>
      </c>
      <c r="Y1236">
        <v>14</v>
      </c>
      <c r="Z1236">
        <v>32</v>
      </c>
      <c r="AA1236">
        <v>27</v>
      </c>
      <c r="AB1236">
        <f t="shared" si="203"/>
        <v>2692</v>
      </c>
      <c r="AC1236" s="5">
        <f t="shared" si="204"/>
        <v>0.74777777777777776</v>
      </c>
      <c r="AD1236" s="5">
        <f t="shared" si="205"/>
        <v>7.2522222222222226</v>
      </c>
      <c r="AE1236" s="12">
        <f t="shared" si="206"/>
        <v>8.6956521739130432E-2</v>
      </c>
      <c r="AF1236" s="12">
        <f t="shared" si="207"/>
        <v>8.6956521739130432E-2</v>
      </c>
      <c r="AG1236" s="12">
        <f t="shared" si="208"/>
        <v>3.2512077294685991E-2</v>
      </c>
    </row>
    <row r="1237" spans="2:33" x14ac:dyDescent="0.3">
      <c r="B1237">
        <v>57888</v>
      </c>
      <c r="C1237" s="7">
        <v>44209</v>
      </c>
      <c r="D1237">
        <f t="shared" si="198"/>
        <v>2021</v>
      </c>
      <c r="E1237" t="str">
        <f t="shared" si="199"/>
        <v>Q1-2021</v>
      </c>
      <c r="F1237" t="str">
        <f t="shared" si="200"/>
        <v>January</v>
      </c>
      <c r="G1237">
        <f t="shared" si="201"/>
        <v>3</v>
      </c>
      <c r="H1237" t="str">
        <f t="shared" si="202"/>
        <v>Wednesday</v>
      </c>
      <c r="I1237">
        <v>1</v>
      </c>
      <c r="J1237">
        <v>23</v>
      </c>
      <c r="K1237">
        <v>29</v>
      </c>
      <c r="L1237">
        <v>0</v>
      </c>
      <c r="M1237">
        <v>0</v>
      </c>
      <c r="N1237">
        <v>23</v>
      </c>
      <c r="O1237">
        <v>35</v>
      </c>
      <c r="P1237">
        <v>19</v>
      </c>
      <c r="Q1237">
        <v>38</v>
      </c>
      <c r="R1237">
        <v>1</v>
      </c>
      <c r="S1237">
        <v>28</v>
      </c>
      <c r="T1237">
        <v>13</v>
      </c>
      <c r="U1237">
        <v>17</v>
      </c>
      <c r="V1237">
        <v>1</v>
      </c>
      <c r="W1237">
        <v>0</v>
      </c>
      <c r="X1237">
        <v>0</v>
      </c>
      <c r="Y1237">
        <v>11</v>
      </c>
      <c r="Z1237">
        <v>71</v>
      </c>
      <c r="AA1237">
        <v>13</v>
      </c>
      <c r="AB1237">
        <f t="shared" si="203"/>
        <v>2691</v>
      </c>
      <c r="AC1237" s="5">
        <f t="shared" si="204"/>
        <v>0.74750000000000005</v>
      </c>
      <c r="AD1237" s="5">
        <f t="shared" si="205"/>
        <v>7.2524999999999995</v>
      </c>
      <c r="AE1237" s="12">
        <f t="shared" si="206"/>
        <v>4.3478260869565216E-2</v>
      </c>
      <c r="AF1237" s="12">
        <f t="shared" si="207"/>
        <v>4.3478260869565216E-2</v>
      </c>
      <c r="AG1237" s="12">
        <f t="shared" si="208"/>
        <v>3.2500000000000001E-2</v>
      </c>
    </row>
    <row r="1238" spans="2:33" x14ac:dyDescent="0.3">
      <c r="B1238">
        <v>57889</v>
      </c>
      <c r="C1238" s="7">
        <v>44209</v>
      </c>
      <c r="D1238">
        <f t="shared" si="198"/>
        <v>2021</v>
      </c>
      <c r="E1238" t="str">
        <f t="shared" si="199"/>
        <v>Q1-2021</v>
      </c>
      <c r="F1238" t="str">
        <f t="shared" si="200"/>
        <v>January</v>
      </c>
      <c r="G1238">
        <f t="shared" si="201"/>
        <v>3</v>
      </c>
      <c r="H1238" t="str">
        <f t="shared" si="202"/>
        <v>Wednesday</v>
      </c>
      <c r="I1238">
        <v>2</v>
      </c>
      <c r="J1238">
        <v>20</v>
      </c>
      <c r="K1238">
        <v>10</v>
      </c>
      <c r="L1238">
        <v>0</v>
      </c>
      <c r="M1238">
        <v>0</v>
      </c>
      <c r="N1238">
        <v>20</v>
      </c>
      <c r="O1238">
        <v>70</v>
      </c>
      <c r="P1238">
        <v>19</v>
      </c>
      <c r="Q1238">
        <v>34</v>
      </c>
      <c r="R1238">
        <v>2</v>
      </c>
      <c r="S1238">
        <v>12</v>
      </c>
      <c r="T1238">
        <v>13</v>
      </c>
      <c r="U1238">
        <v>22</v>
      </c>
      <c r="V1238">
        <v>2</v>
      </c>
      <c r="W1238">
        <v>0</v>
      </c>
      <c r="X1238">
        <v>0</v>
      </c>
      <c r="Y1238">
        <v>9</v>
      </c>
      <c r="Z1238">
        <v>59</v>
      </c>
      <c r="AA1238">
        <v>18</v>
      </c>
      <c r="AB1238">
        <f t="shared" si="203"/>
        <v>2279</v>
      </c>
      <c r="AC1238" s="5">
        <f t="shared" si="204"/>
        <v>0.63305555555555559</v>
      </c>
      <c r="AD1238" s="5">
        <f t="shared" si="205"/>
        <v>7.3669444444444441</v>
      </c>
      <c r="AE1238" s="12">
        <f t="shared" si="206"/>
        <v>0.1</v>
      </c>
      <c r="AF1238" s="12">
        <f t="shared" si="207"/>
        <v>0.1</v>
      </c>
      <c r="AG1238" s="12">
        <f t="shared" si="208"/>
        <v>3.165277777777778E-2</v>
      </c>
    </row>
    <row r="1239" spans="2:33" x14ac:dyDescent="0.3">
      <c r="B1239">
        <v>57890</v>
      </c>
      <c r="C1239" s="7">
        <v>44210</v>
      </c>
      <c r="D1239">
        <f t="shared" ref="D1239:D1302" si="209">YEAR(C1239)</f>
        <v>2021</v>
      </c>
      <c r="E1239" t="str">
        <f t="shared" ref="E1239:E1302" si="210">"Q"&amp;ROUNDUP(MONTH(C1239)/3,0)&amp;"-"&amp;YEAR(C1239)</f>
        <v>Q1-2021</v>
      </c>
      <c r="F1239" t="str">
        <f t="shared" ref="F1239:F1302" si="211">TEXT(C1239,"mmmm")</f>
        <v>January</v>
      </c>
      <c r="G1239">
        <f t="shared" ref="G1239:G1302" si="212">WEEKNUM(C1239)</f>
        <v>3</v>
      </c>
      <c r="H1239" t="str">
        <f t="shared" ref="H1239:H1302" si="213">TEXT(C1239,"dddd")</f>
        <v>Thursday</v>
      </c>
      <c r="I1239">
        <v>1</v>
      </c>
      <c r="J1239">
        <v>24</v>
      </c>
      <c r="K1239">
        <v>11</v>
      </c>
      <c r="L1239">
        <v>0</v>
      </c>
      <c r="M1239">
        <v>0</v>
      </c>
      <c r="N1239">
        <v>24</v>
      </c>
      <c r="O1239">
        <v>44</v>
      </c>
      <c r="P1239">
        <v>19</v>
      </c>
      <c r="Q1239">
        <v>36</v>
      </c>
      <c r="R1239">
        <v>2</v>
      </c>
      <c r="S1239">
        <v>16</v>
      </c>
      <c r="T1239">
        <v>13</v>
      </c>
      <c r="U1239">
        <v>27</v>
      </c>
      <c r="V1239">
        <v>2</v>
      </c>
      <c r="W1239">
        <v>0</v>
      </c>
      <c r="X1239">
        <v>0</v>
      </c>
      <c r="Y1239">
        <v>6</v>
      </c>
      <c r="Z1239">
        <v>48</v>
      </c>
      <c r="AA1239">
        <v>23</v>
      </c>
      <c r="AB1239">
        <f t="shared" ref="AB1239:AB1302" si="214">N1239*O1239+P1239*Q1239+R1239*S1239+V1239*W1239+X1239*Y1239+(N1239-P1239)*(T1239*U1239)+(N1239-P1239-R1239)*(Z1239+AA1239)</f>
        <v>3740</v>
      </c>
      <c r="AC1239" s="5">
        <f t="shared" ref="AC1239:AC1302" si="215">AB1239/$AC$20</f>
        <v>1.038888888888889</v>
      </c>
      <c r="AD1239" s="5">
        <f t="shared" ref="AD1239:AD1302" si="216">$AE$20-AC1239</f>
        <v>6.9611111111111112</v>
      </c>
      <c r="AE1239" s="12">
        <f t="shared" ref="AE1239:AE1302" si="217">R1239/N1239</f>
        <v>8.3333333333333329E-2</v>
      </c>
      <c r="AF1239" s="12">
        <f t="shared" ref="AF1239:AF1302" si="218">(V1239+X1239)/N1239</f>
        <v>8.3333333333333329E-2</v>
      </c>
      <c r="AG1239" s="12">
        <f t="shared" ref="AG1239:AG1302" si="219">AC1239/N1239</f>
        <v>4.3287037037037041E-2</v>
      </c>
    </row>
    <row r="1240" spans="2:33" x14ac:dyDescent="0.3">
      <c r="B1240">
        <v>57891</v>
      </c>
      <c r="C1240" s="7">
        <v>44210</v>
      </c>
      <c r="D1240">
        <f t="shared" si="209"/>
        <v>2021</v>
      </c>
      <c r="E1240" t="str">
        <f t="shared" si="210"/>
        <v>Q1-2021</v>
      </c>
      <c r="F1240" t="str">
        <f t="shared" si="211"/>
        <v>January</v>
      </c>
      <c r="G1240">
        <f t="shared" si="212"/>
        <v>3</v>
      </c>
      <c r="H1240" t="str">
        <f t="shared" si="213"/>
        <v>Thursday</v>
      </c>
      <c r="I1240">
        <v>2</v>
      </c>
      <c r="J1240">
        <v>21</v>
      </c>
      <c r="K1240">
        <v>12</v>
      </c>
      <c r="L1240">
        <v>0</v>
      </c>
      <c r="M1240">
        <v>0</v>
      </c>
      <c r="N1240">
        <v>21</v>
      </c>
      <c r="O1240">
        <v>78</v>
      </c>
      <c r="P1240">
        <v>20</v>
      </c>
      <c r="Q1240">
        <v>38</v>
      </c>
      <c r="R1240">
        <v>3</v>
      </c>
      <c r="S1240">
        <v>20</v>
      </c>
      <c r="T1240">
        <v>13</v>
      </c>
      <c r="U1240">
        <v>12</v>
      </c>
      <c r="V1240">
        <v>3</v>
      </c>
      <c r="W1240">
        <v>0</v>
      </c>
      <c r="X1240">
        <v>0</v>
      </c>
      <c r="Y1240">
        <v>16</v>
      </c>
      <c r="Z1240">
        <v>36</v>
      </c>
      <c r="AA1240">
        <v>28</v>
      </c>
      <c r="AB1240">
        <f t="shared" si="214"/>
        <v>2486</v>
      </c>
      <c r="AC1240" s="5">
        <f t="shared" si="215"/>
        <v>0.69055555555555559</v>
      </c>
      <c r="AD1240" s="5">
        <f t="shared" si="216"/>
        <v>7.3094444444444449</v>
      </c>
      <c r="AE1240" s="12">
        <f t="shared" si="217"/>
        <v>0.14285714285714285</v>
      </c>
      <c r="AF1240" s="12">
        <f t="shared" si="218"/>
        <v>0.14285714285714285</v>
      </c>
      <c r="AG1240" s="12">
        <f t="shared" si="219"/>
        <v>3.2883597883597883E-2</v>
      </c>
    </row>
    <row r="1241" spans="2:33" x14ac:dyDescent="0.3">
      <c r="B1241">
        <v>57892</v>
      </c>
      <c r="C1241" s="7">
        <v>44211</v>
      </c>
      <c r="D1241">
        <f t="shared" si="209"/>
        <v>2021</v>
      </c>
      <c r="E1241" t="str">
        <f t="shared" si="210"/>
        <v>Q1-2021</v>
      </c>
      <c r="F1241" t="str">
        <f t="shared" si="211"/>
        <v>January</v>
      </c>
      <c r="G1241">
        <f t="shared" si="212"/>
        <v>3</v>
      </c>
      <c r="H1241" t="str">
        <f t="shared" si="213"/>
        <v>Friday</v>
      </c>
      <c r="I1241">
        <v>1</v>
      </c>
      <c r="J1241">
        <v>24</v>
      </c>
      <c r="K1241">
        <v>13</v>
      </c>
      <c r="L1241">
        <v>0</v>
      </c>
      <c r="M1241">
        <v>0</v>
      </c>
      <c r="N1241">
        <v>24</v>
      </c>
      <c r="O1241">
        <v>60</v>
      </c>
      <c r="P1241">
        <v>19</v>
      </c>
      <c r="Q1241">
        <v>38</v>
      </c>
      <c r="R1241">
        <v>1</v>
      </c>
      <c r="S1241">
        <v>25</v>
      </c>
      <c r="T1241">
        <v>19</v>
      </c>
      <c r="U1241">
        <v>28</v>
      </c>
      <c r="V1241">
        <v>1</v>
      </c>
      <c r="W1241">
        <v>0</v>
      </c>
      <c r="X1241">
        <v>0</v>
      </c>
      <c r="Y1241">
        <v>18</v>
      </c>
      <c r="Z1241">
        <v>34</v>
      </c>
      <c r="AA1241">
        <v>24</v>
      </c>
      <c r="AB1241">
        <f t="shared" si="214"/>
        <v>5079</v>
      </c>
      <c r="AC1241" s="5">
        <f t="shared" si="215"/>
        <v>1.4108333333333334</v>
      </c>
      <c r="AD1241" s="5">
        <f t="shared" si="216"/>
        <v>6.5891666666666664</v>
      </c>
      <c r="AE1241" s="12">
        <f t="shared" si="217"/>
        <v>4.1666666666666664E-2</v>
      </c>
      <c r="AF1241" s="12">
        <f t="shared" si="218"/>
        <v>4.1666666666666664E-2</v>
      </c>
      <c r="AG1241" s="12">
        <f t="shared" si="219"/>
        <v>5.8784722222222224E-2</v>
      </c>
    </row>
    <row r="1242" spans="2:33" x14ac:dyDescent="0.3">
      <c r="B1242">
        <v>57893</v>
      </c>
      <c r="C1242" s="7">
        <v>44211</v>
      </c>
      <c r="D1242">
        <f t="shared" si="209"/>
        <v>2021</v>
      </c>
      <c r="E1242" t="str">
        <f t="shared" si="210"/>
        <v>Q1-2021</v>
      </c>
      <c r="F1242" t="str">
        <f t="shared" si="211"/>
        <v>January</v>
      </c>
      <c r="G1242">
        <f t="shared" si="212"/>
        <v>3</v>
      </c>
      <c r="H1242" t="str">
        <f t="shared" si="213"/>
        <v>Friday</v>
      </c>
      <c r="I1242">
        <v>2</v>
      </c>
      <c r="J1242">
        <v>21</v>
      </c>
      <c r="K1242">
        <v>14</v>
      </c>
      <c r="L1242">
        <v>0</v>
      </c>
      <c r="M1242">
        <v>0</v>
      </c>
      <c r="N1242">
        <v>21</v>
      </c>
      <c r="O1242">
        <v>35</v>
      </c>
      <c r="P1242">
        <v>20</v>
      </c>
      <c r="Q1242">
        <v>34</v>
      </c>
      <c r="R1242">
        <v>2</v>
      </c>
      <c r="S1242">
        <v>29</v>
      </c>
      <c r="T1242">
        <v>19</v>
      </c>
      <c r="U1242">
        <v>13</v>
      </c>
      <c r="V1242">
        <v>2</v>
      </c>
      <c r="W1242">
        <v>0</v>
      </c>
      <c r="X1242">
        <v>0</v>
      </c>
      <c r="Y1242">
        <v>15</v>
      </c>
      <c r="Z1242">
        <v>73</v>
      </c>
      <c r="AA1242">
        <v>30</v>
      </c>
      <c r="AB1242">
        <f t="shared" si="214"/>
        <v>1617</v>
      </c>
      <c r="AC1242" s="5">
        <f t="shared" si="215"/>
        <v>0.44916666666666666</v>
      </c>
      <c r="AD1242" s="5">
        <f t="shared" si="216"/>
        <v>7.5508333333333333</v>
      </c>
      <c r="AE1242" s="12">
        <f t="shared" si="217"/>
        <v>9.5238095238095233E-2</v>
      </c>
      <c r="AF1242" s="12">
        <f t="shared" si="218"/>
        <v>9.5238095238095233E-2</v>
      </c>
      <c r="AG1242" s="12">
        <f t="shared" si="219"/>
        <v>2.1388888888888888E-2</v>
      </c>
    </row>
    <row r="1243" spans="2:33" x14ac:dyDescent="0.3">
      <c r="B1243">
        <v>57894</v>
      </c>
      <c r="C1243" s="7">
        <v>44212</v>
      </c>
      <c r="D1243">
        <f t="shared" si="209"/>
        <v>2021</v>
      </c>
      <c r="E1243" t="str">
        <f t="shared" si="210"/>
        <v>Q1-2021</v>
      </c>
      <c r="F1243" t="str">
        <f t="shared" si="211"/>
        <v>January</v>
      </c>
      <c r="G1243">
        <f t="shared" si="212"/>
        <v>3</v>
      </c>
      <c r="H1243" t="str">
        <f t="shared" si="213"/>
        <v>Saturday</v>
      </c>
      <c r="I1243">
        <v>1</v>
      </c>
      <c r="J1243">
        <v>21</v>
      </c>
      <c r="K1243">
        <v>15</v>
      </c>
      <c r="L1243">
        <v>0</v>
      </c>
      <c r="M1243">
        <v>0</v>
      </c>
      <c r="N1243">
        <v>21</v>
      </c>
      <c r="O1243">
        <v>69</v>
      </c>
      <c r="P1243">
        <v>18</v>
      </c>
      <c r="Q1243">
        <v>36</v>
      </c>
      <c r="R1243">
        <v>1</v>
      </c>
      <c r="S1243">
        <v>13</v>
      </c>
      <c r="T1243">
        <v>19</v>
      </c>
      <c r="U1243">
        <v>19</v>
      </c>
      <c r="V1243">
        <v>1</v>
      </c>
      <c r="W1243">
        <v>0</v>
      </c>
      <c r="X1243">
        <v>0</v>
      </c>
      <c r="Y1243">
        <v>13</v>
      </c>
      <c r="Z1243">
        <v>61</v>
      </c>
      <c r="AA1243">
        <v>15</v>
      </c>
      <c r="AB1243">
        <f t="shared" si="214"/>
        <v>3345</v>
      </c>
      <c r="AC1243" s="5">
        <f t="shared" si="215"/>
        <v>0.9291666666666667</v>
      </c>
      <c r="AD1243" s="5">
        <f t="shared" si="216"/>
        <v>7.0708333333333329</v>
      </c>
      <c r="AE1243" s="12">
        <f t="shared" si="217"/>
        <v>4.7619047619047616E-2</v>
      </c>
      <c r="AF1243" s="12">
        <f t="shared" si="218"/>
        <v>4.7619047619047616E-2</v>
      </c>
      <c r="AG1243" s="12">
        <f t="shared" si="219"/>
        <v>4.4246031746031748E-2</v>
      </c>
    </row>
    <row r="1244" spans="2:33" x14ac:dyDescent="0.3">
      <c r="B1244">
        <v>57895</v>
      </c>
      <c r="C1244" s="7">
        <v>44214</v>
      </c>
      <c r="D1244">
        <f t="shared" si="209"/>
        <v>2021</v>
      </c>
      <c r="E1244" t="str">
        <f t="shared" si="210"/>
        <v>Q1-2021</v>
      </c>
      <c r="F1244" t="str">
        <f t="shared" si="211"/>
        <v>January</v>
      </c>
      <c r="G1244">
        <f t="shared" si="212"/>
        <v>4</v>
      </c>
      <c r="H1244" t="str">
        <f t="shared" si="213"/>
        <v>Monday</v>
      </c>
      <c r="I1244">
        <v>1</v>
      </c>
      <c r="J1244">
        <v>24</v>
      </c>
      <c r="K1244">
        <v>16</v>
      </c>
      <c r="L1244">
        <v>0</v>
      </c>
      <c r="M1244">
        <v>0</v>
      </c>
      <c r="N1244">
        <v>24</v>
      </c>
      <c r="O1244">
        <v>43</v>
      </c>
      <c r="P1244">
        <v>19</v>
      </c>
      <c r="Q1244">
        <v>40</v>
      </c>
      <c r="R1244">
        <v>1</v>
      </c>
      <c r="S1244">
        <v>17</v>
      </c>
      <c r="T1244">
        <v>19</v>
      </c>
      <c r="U1244">
        <v>24</v>
      </c>
      <c r="V1244">
        <v>1</v>
      </c>
      <c r="W1244">
        <v>0</v>
      </c>
      <c r="X1244">
        <v>0</v>
      </c>
      <c r="Y1244">
        <v>10</v>
      </c>
      <c r="Z1244">
        <v>50</v>
      </c>
      <c r="AA1244">
        <v>20</v>
      </c>
      <c r="AB1244">
        <f t="shared" si="214"/>
        <v>4369</v>
      </c>
      <c r="AC1244" s="5">
        <f t="shared" si="215"/>
        <v>1.2136111111111112</v>
      </c>
      <c r="AD1244" s="5">
        <f t="shared" si="216"/>
        <v>6.7863888888888884</v>
      </c>
      <c r="AE1244" s="12">
        <f t="shared" si="217"/>
        <v>4.1666666666666664E-2</v>
      </c>
      <c r="AF1244" s="12">
        <f t="shared" si="218"/>
        <v>4.1666666666666664E-2</v>
      </c>
      <c r="AG1244" s="12">
        <f t="shared" si="219"/>
        <v>5.0567129629629635E-2</v>
      </c>
    </row>
    <row r="1245" spans="2:33" x14ac:dyDescent="0.3">
      <c r="B1245">
        <v>57896</v>
      </c>
      <c r="C1245" s="7">
        <v>44214</v>
      </c>
      <c r="D1245">
        <f t="shared" si="209"/>
        <v>2021</v>
      </c>
      <c r="E1245" t="str">
        <f t="shared" si="210"/>
        <v>Q1-2021</v>
      </c>
      <c r="F1245" t="str">
        <f t="shared" si="211"/>
        <v>January</v>
      </c>
      <c r="G1245">
        <f t="shared" si="212"/>
        <v>4</v>
      </c>
      <c r="H1245" t="str">
        <f t="shared" si="213"/>
        <v>Monday</v>
      </c>
      <c r="I1245">
        <v>2</v>
      </c>
      <c r="J1245">
        <v>21</v>
      </c>
      <c r="K1245">
        <v>17</v>
      </c>
      <c r="L1245">
        <v>0</v>
      </c>
      <c r="M1245">
        <v>0</v>
      </c>
      <c r="N1245">
        <v>21</v>
      </c>
      <c r="O1245">
        <v>78</v>
      </c>
      <c r="P1245">
        <v>20</v>
      </c>
      <c r="Q1245">
        <v>36</v>
      </c>
      <c r="R1245">
        <v>2</v>
      </c>
      <c r="S1245">
        <v>21</v>
      </c>
      <c r="T1245">
        <v>19</v>
      </c>
      <c r="U1245">
        <v>29</v>
      </c>
      <c r="V1245">
        <v>2</v>
      </c>
      <c r="W1245">
        <v>0</v>
      </c>
      <c r="X1245">
        <v>0</v>
      </c>
      <c r="Y1245">
        <v>8</v>
      </c>
      <c r="Z1245">
        <v>38</v>
      </c>
      <c r="AA1245">
        <v>25</v>
      </c>
      <c r="AB1245">
        <f t="shared" si="214"/>
        <v>2888</v>
      </c>
      <c r="AC1245" s="5">
        <f t="shared" si="215"/>
        <v>0.80222222222222217</v>
      </c>
      <c r="AD1245" s="5">
        <f t="shared" si="216"/>
        <v>7.1977777777777776</v>
      </c>
      <c r="AE1245" s="12">
        <f t="shared" si="217"/>
        <v>9.5238095238095233E-2</v>
      </c>
      <c r="AF1245" s="12">
        <f t="shared" si="218"/>
        <v>9.5238095238095233E-2</v>
      </c>
      <c r="AG1245" s="12">
        <f t="shared" si="219"/>
        <v>3.8201058201058201E-2</v>
      </c>
    </row>
    <row r="1246" spans="2:33" x14ac:dyDescent="0.3">
      <c r="B1246">
        <v>57897</v>
      </c>
      <c r="C1246" s="7">
        <v>44215</v>
      </c>
      <c r="D1246">
        <f t="shared" si="209"/>
        <v>2021</v>
      </c>
      <c r="E1246" t="str">
        <f t="shared" si="210"/>
        <v>Q1-2021</v>
      </c>
      <c r="F1246" t="str">
        <f t="shared" si="211"/>
        <v>January</v>
      </c>
      <c r="G1246">
        <f t="shared" si="212"/>
        <v>4</v>
      </c>
      <c r="H1246" t="str">
        <f t="shared" si="213"/>
        <v>Tuesday</v>
      </c>
      <c r="I1246">
        <v>1</v>
      </c>
      <c r="J1246">
        <v>25</v>
      </c>
      <c r="K1246">
        <v>18</v>
      </c>
      <c r="L1246">
        <v>0</v>
      </c>
      <c r="M1246">
        <v>0</v>
      </c>
      <c r="N1246">
        <v>25</v>
      </c>
      <c r="O1246">
        <v>52</v>
      </c>
      <c r="P1246">
        <v>18</v>
      </c>
      <c r="Q1246">
        <v>38</v>
      </c>
      <c r="R1246">
        <v>2</v>
      </c>
      <c r="S1246">
        <v>25</v>
      </c>
      <c r="T1246">
        <v>19</v>
      </c>
      <c r="U1246">
        <v>14</v>
      </c>
      <c r="V1246">
        <v>1</v>
      </c>
      <c r="W1246">
        <v>0</v>
      </c>
      <c r="X1246">
        <v>1</v>
      </c>
      <c r="Y1246">
        <v>17</v>
      </c>
      <c r="Z1246">
        <v>27</v>
      </c>
      <c r="AA1246">
        <v>11</v>
      </c>
      <c r="AB1246">
        <f t="shared" si="214"/>
        <v>4103</v>
      </c>
      <c r="AC1246" s="5">
        <f t="shared" si="215"/>
        <v>1.1397222222222223</v>
      </c>
      <c r="AD1246" s="5">
        <f t="shared" si="216"/>
        <v>6.8602777777777781</v>
      </c>
      <c r="AE1246" s="12">
        <f t="shared" si="217"/>
        <v>0.08</v>
      </c>
      <c r="AF1246" s="12">
        <f t="shared" si="218"/>
        <v>0.08</v>
      </c>
      <c r="AG1246" s="12">
        <f t="shared" si="219"/>
        <v>4.5588888888888894E-2</v>
      </c>
    </row>
    <row r="1247" spans="2:33" x14ac:dyDescent="0.3">
      <c r="B1247">
        <v>57898</v>
      </c>
      <c r="C1247" s="7">
        <v>44215</v>
      </c>
      <c r="D1247">
        <f t="shared" si="209"/>
        <v>2021</v>
      </c>
      <c r="E1247" t="str">
        <f t="shared" si="210"/>
        <v>Q1-2021</v>
      </c>
      <c r="F1247" t="str">
        <f t="shared" si="211"/>
        <v>January</v>
      </c>
      <c r="G1247">
        <f t="shared" si="212"/>
        <v>4</v>
      </c>
      <c r="H1247" t="str">
        <f t="shared" si="213"/>
        <v>Tuesday</v>
      </c>
      <c r="I1247">
        <v>2</v>
      </c>
      <c r="J1247">
        <v>23</v>
      </c>
      <c r="K1247">
        <v>19</v>
      </c>
      <c r="L1247">
        <v>0</v>
      </c>
      <c r="M1247">
        <v>0</v>
      </c>
      <c r="N1247">
        <v>23</v>
      </c>
      <c r="O1247">
        <v>86</v>
      </c>
      <c r="P1247">
        <v>20</v>
      </c>
      <c r="Q1247">
        <v>34</v>
      </c>
      <c r="R1247">
        <v>3</v>
      </c>
      <c r="S1247">
        <v>29</v>
      </c>
      <c r="T1247">
        <v>18</v>
      </c>
      <c r="U1247">
        <v>19</v>
      </c>
      <c r="V1247">
        <v>3</v>
      </c>
      <c r="W1247">
        <v>0</v>
      </c>
      <c r="X1247">
        <v>0</v>
      </c>
      <c r="Y1247">
        <v>15</v>
      </c>
      <c r="Z1247">
        <v>65</v>
      </c>
      <c r="AA1247">
        <v>16</v>
      </c>
      <c r="AB1247">
        <f t="shared" si="214"/>
        <v>3771</v>
      </c>
      <c r="AC1247" s="5">
        <f t="shared" si="215"/>
        <v>1.0475000000000001</v>
      </c>
      <c r="AD1247" s="5">
        <f t="shared" si="216"/>
        <v>6.9524999999999997</v>
      </c>
      <c r="AE1247" s="12">
        <f t="shared" si="217"/>
        <v>0.13043478260869565</v>
      </c>
      <c r="AF1247" s="12">
        <f t="shared" si="218"/>
        <v>0.13043478260869565</v>
      </c>
      <c r="AG1247" s="12">
        <f t="shared" si="219"/>
        <v>4.5543478260869567E-2</v>
      </c>
    </row>
    <row r="1248" spans="2:33" x14ac:dyDescent="0.3">
      <c r="B1248">
        <v>57899</v>
      </c>
      <c r="C1248" s="7">
        <v>44216</v>
      </c>
      <c r="D1248">
        <f t="shared" si="209"/>
        <v>2021</v>
      </c>
      <c r="E1248" t="str">
        <f t="shared" si="210"/>
        <v>Q1-2021</v>
      </c>
      <c r="F1248" t="str">
        <f t="shared" si="211"/>
        <v>January</v>
      </c>
      <c r="G1248">
        <f t="shared" si="212"/>
        <v>4</v>
      </c>
      <c r="H1248" t="str">
        <f t="shared" si="213"/>
        <v>Wednesday</v>
      </c>
      <c r="I1248">
        <v>1</v>
      </c>
      <c r="J1248">
        <v>22</v>
      </c>
      <c r="K1248">
        <v>20</v>
      </c>
      <c r="L1248">
        <v>0</v>
      </c>
      <c r="M1248">
        <v>0</v>
      </c>
      <c r="N1248">
        <v>22</v>
      </c>
      <c r="O1248">
        <v>60</v>
      </c>
      <c r="P1248">
        <v>20</v>
      </c>
      <c r="Q1248">
        <v>36</v>
      </c>
      <c r="R1248">
        <v>2</v>
      </c>
      <c r="S1248">
        <v>13</v>
      </c>
      <c r="T1248">
        <v>18</v>
      </c>
      <c r="U1248">
        <v>25</v>
      </c>
      <c r="V1248">
        <v>1</v>
      </c>
      <c r="W1248">
        <v>0</v>
      </c>
      <c r="X1248">
        <v>1</v>
      </c>
      <c r="Y1248">
        <v>12</v>
      </c>
      <c r="Z1248">
        <v>54</v>
      </c>
      <c r="AA1248">
        <v>21</v>
      </c>
      <c r="AB1248">
        <f t="shared" si="214"/>
        <v>2978</v>
      </c>
      <c r="AC1248" s="5">
        <f t="shared" si="215"/>
        <v>0.82722222222222219</v>
      </c>
      <c r="AD1248" s="5">
        <f t="shared" si="216"/>
        <v>7.1727777777777781</v>
      </c>
      <c r="AE1248" s="12">
        <f t="shared" si="217"/>
        <v>9.0909090909090912E-2</v>
      </c>
      <c r="AF1248" s="12">
        <f t="shared" si="218"/>
        <v>9.0909090909090912E-2</v>
      </c>
      <c r="AG1248" s="12">
        <f t="shared" si="219"/>
        <v>3.76010101010101E-2</v>
      </c>
    </row>
    <row r="1249" spans="2:33" x14ac:dyDescent="0.3">
      <c r="B1249">
        <v>57900</v>
      </c>
      <c r="C1249" s="7">
        <v>44216</v>
      </c>
      <c r="D1249">
        <f t="shared" si="209"/>
        <v>2021</v>
      </c>
      <c r="E1249" t="str">
        <f t="shared" si="210"/>
        <v>Q1-2021</v>
      </c>
      <c r="F1249" t="str">
        <f t="shared" si="211"/>
        <v>January</v>
      </c>
      <c r="G1249">
        <f t="shared" si="212"/>
        <v>4</v>
      </c>
      <c r="H1249" t="str">
        <f t="shared" si="213"/>
        <v>Wednesday</v>
      </c>
      <c r="I1249">
        <v>2</v>
      </c>
      <c r="J1249">
        <v>23</v>
      </c>
      <c r="K1249">
        <v>13</v>
      </c>
      <c r="L1249">
        <v>0</v>
      </c>
      <c r="M1249">
        <v>0</v>
      </c>
      <c r="N1249">
        <v>23</v>
      </c>
      <c r="O1249">
        <v>60</v>
      </c>
      <c r="P1249">
        <v>20</v>
      </c>
      <c r="Q1249">
        <v>35</v>
      </c>
      <c r="R1249">
        <v>2</v>
      </c>
      <c r="S1249">
        <v>25</v>
      </c>
      <c r="T1249">
        <v>19</v>
      </c>
      <c r="U1249">
        <v>28</v>
      </c>
      <c r="V1249">
        <v>2</v>
      </c>
      <c r="W1249">
        <v>0</v>
      </c>
      <c r="X1249">
        <v>0</v>
      </c>
      <c r="Y1249">
        <v>18</v>
      </c>
      <c r="Z1249">
        <v>34</v>
      </c>
      <c r="AA1249">
        <v>24</v>
      </c>
      <c r="AB1249">
        <f t="shared" si="214"/>
        <v>3784</v>
      </c>
      <c r="AC1249" s="5">
        <f t="shared" si="215"/>
        <v>1.0511111111111111</v>
      </c>
      <c r="AD1249" s="5">
        <f t="shared" si="216"/>
        <v>6.9488888888888889</v>
      </c>
      <c r="AE1249" s="12">
        <f t="shared" si="217"/>
        <v>8.6956521739130432E-2</v>
      </c>
      <c r="AF1249" s="12">
        <f t="shared" si="218"/>
        <v>8.6956521739130432E-2</v>
      </c>
      <c r="AG1249" s="12">
        <f t="shared" si="219"/>
        <v>4.5700483091787439E-2</v>
      </c>
    </row>
    <row r="1250" spans="2:33" x14ac:dyDescent="0.3">
      <c r="B1250">
        <v>57901</v>
      </c>
      <c r="C1250" s="7">
        <v>44217</v>
      </c>
      <c r="D1250">
        <f t="shared" si="209"/>
        <v>2021</v>
      </c>
      <c r="E1250" t="str">
        <f t="shared" si="210"/>
        <v>Q1-2021</v>
      </c>
      <c r="F1250" t="str">
        <f t="shared" si="211"/>
        <v>January</v>
      </c>
      <c r="G1250">
        <f t="shared" si="212"/>
        <v>4</v>
      </c>
      <c r="H1250" t="str">
        <f t="shared" si="213"/>
        <v>Thursday</v>
      </c>
      <c r="I1250">
        <v>1</v>
      </c>
      <c r="J1250">
        <v>22</v>
      </c>
      <c r="K1250">
        <v>14</v>
      </c>
      <c r="L1250">
        <v>0</v>
      </c>
      <c r="M1250">
        <v>0</v>
      </c>
      <c r="N1250">
        <v>22</v>
      </c>
      <c r="O1250">
        <v>35</v>
      </c>
      <c r="P1250">
        <v>19</v>
      </c>
      <c r="Q1250">
        <v>37</v>
      </c>
      <c r="R1250">
        <v>1</v>
      </c>
      <c r="S1250">
        <v>29</v>
      </c>
      <c r="T1250">
        <v>19</v>
      </c>
      <c r="U1250">
        <v>13</v>
      </c>
      <c r="V1250">
        <v>1</v>
      </c>
      <c r="W1250">
        <v>0</v>
      </c>
      <c r="X1250">
        <v>0</v>
      </c>
      <c r="Y1250">
        <v>15</v>
      </c>
      <c r="Z1250">
        <v>73</v>
      </c>
      <c r="AA1250">
        <v>30</v>
      </c>
      <c r="AB1250">
        <f t="shared" si="214"/>
        <v>2449</v>
      </c>
      <c r="AC1250" s="5">
        <f t="shared" si="215"/>
        <v>0.68027777777777776</v>
      </c>
      <c r="AD1250" s="5">
        <f t="shared" si="216"/>
        <v>7.3197222222222225</v>
      </c>
      <c r="AE1250" s="12">
        <f t="shared" si="217"/>
        <v>4.5454545454545456E-2</v>
      </c>
      <c r="AF1250" s="12">
        <f t="shared" si="218"/>
        <v>4.5454545454545456E-2</v>
      </c>
      <c r="AG1250" s="12">
        <f t="shared" si="219"/>
        <v>3.092171717171717E-2</v>
      </c>
    </row>
    <row r="1251" spans="2:33" x14ac:dyDescent="0.3">
      <c r="B1251">
        <v>57902</v>
      </c>
      <c r="C1251" s="7">
        <v>44217</v>
      </c>
      <c r="D1251">
        <f t="shared" si="209"/>
        <v>2021</v>
      </c>
      <c r="E1251" t="str">
        <f t="shared" si="210"/>
        <v>Q1-2021</v>
      </c>
      <c r="F1251" t="str">
        <f t="shared" si="211"/>
        <v>January</v>
      </c>
      <c r="G1251">
        <f t="shared" si="212"/>
        <v>4</v>
      </c>
      <c r="H1251" t="str">
        <f t="shared" si="213"/>
        <v>Thursday</v>
      </c>
      <c r="I1251">
        <v>2</v>
      </c>
      <c r="J1251">
        <v>20</v>
      </c>
      <c r="K1251">
        <v>15</v>
      </c>
      <c r="L1251">
        <v>0</v>
      </c>
      <c r="M1251">
        <v>0</v>
      </c>
      <c r="N1251">
        <v>20</v>
      </c>
      <c r="O1251">
        <v>69</v>
      </c>
      <c r="P1251">
        <v>19</v>
      </c>
      <c r="Q1251">
        <v>33</v>
      </c>
      <c r="R1251">
        <v>2</v>
      </c>
      <c r="S1251">
        <v>13</v>
      </c>
      <c r="T1251">
        <v>19</v>
      </c>
      <c r="U1251">
        <v>19</v>
      </c>
      <c r="V1251">
        <v>2</v>
      </c>
      <c r="W1251">
        <v>0</v>
      </c>
      <c r="X1251">
        <v>0</v>
      </c>
      <c r="Y1251">
        <v>13</v>
      </c>
      <c r="Z1251">
        <v>61</v>
      </c>
      <c r="AA1251">
        <v>15</v>
      </c>
      <c r="AB1251">
        <f t="shared" si="214"/>
        <v>2318</v>
      </c>
      <c r="AC1251" s="5">
        <f t="shared" si="215"/>
        <v>0.64388888888888884</v>
      </c>
      <c r="AD1251" s="5">
        <f t="shared" si="216"/>
        <v>7.3561111111111108</v>
      </c>
      <c r="AE1251" s="12">
        <f t="shared" si="217"/>
        <v>0.1</v>
      </c>
      <c r="AF1251" s="12">
        <f t="shared" si="218"/>
        <v>0.1</v>
      </c>
      <c r="AG1251" s="12">
        <f t="shared" si="219"/>
        <v>3.2194444444444442E-2</v>
      </c>
    </row>
    <row r="1252" spans="2:33" x14ac:dyDescent="0.3">
      <c r="B1252">
        <v>57903</v>
      </c>
      <c r="C1252" s="7">
        <v>44218</v>
      </c>
      <c r="D1252">
        <f t="shared" si="209"/>
        <v>2021</v>
      </c>
      <c r="E1252" t="str">
        <f t="shared" si="210"/>
        <v>Q1-2021</v>
      </c>
      <c r="F1252" t="str">
        <f t="shared" si="211"/>
        <v>January</v>
      </c>
      <c r="G1252">
        <f t="shared" si="212"/>
        <v>4</v>
      </c>
      <c r="H1252" t="str">
        <f t="shared" si="213"/>
        <v>Friday</v>
      </c>
      <c r="I1252">
        <v>1</v>
      </c>
      <c r="J1252">
        <v>24</v>
      </c>
      <c r="K1252">
        <v>16</v>
      </c>
      <c r="L1252">
        <v>0</v>
      </c>
      <c r="M1252">
        <v>0</v>
      </c>
      <c r="N1252">
        <v>24</v>
      </c>
      <c r="O1252">
        <v>43</v>
      </c>
      <c r="P1252">
        <v>19</v>
      </c>
      <c r="Q1252">
        <v>40</v>
      </c>
      <c r="R1252">
        <v>1</v>
      </c>
      <c r="S1252">
        <v>17</v>
      </c>
      <c r="T1252">
        <v>19</v>
      </c>
      <c r="U1252">
        <v>24</v>
      </c>
      <c r="V1252">
        <v>1</v>
      </c>
      <c r="W1252">
        <v>0</v>
      </c>
      <c r="X1252">
        <v>0</v>
      </c>
      <c r="Y1252">
        <v>10</v>
      </c>
      <c r="Z1252">
        <v>50</v>
      </c>
      <c r="AA1252">
        <v>20</v>
      </c>
      <c r="AB1252">
        <f t="shared" si="214"/>
        <v>4369</v>
      </c>
      <c r="AC1252" s="5">
        <f t="shared" si="215"/>
        <v>1.2136111111111112</v>
      </c>
      <c r="AD1252" s="5">
        <f t="shared" si="216"/>
        <v>6.7863888888888884</v>
      </c>
      <c r="AE1252" s="12">
        <f t="shared" si="217"/>
        <v>4.1666666666666664E-2</v>
      </c>
      <c r="AF1252" s="12">
        <f t="shared" si="218"/>
        <v>4.1666666666666664E-2</v>
      </c>
      <c r="AG1252" s="12">
        <f t="shared" si="219"/>
        <v>5.0567129629629635E-2</v>
      </c>
    </row>
    <row r="1253" spans="2:33" x14ac:dyDescent="0.3">
      <c r="B1253">
        <v>57904</v>
      </c>
      <c r="C1253" s="7">
        <v>44218</v>
      </c>
      <c r="D1253">
        <f t="shared" si="209"/>
        <v>2021</v>
      </c>
      <c r="E1253" t="str">
        <f t="shared" si="210"/>
        <v>Q1-2021</v>
      </c>
      <c r="F1253" t="str">
        <f t="shared" si="211"/>
        <v>January</v>
      </c>
      <c r="G1253">
        <f t="shared" si="212"/>
        <v>4</v>
      </c>
      <c r="H1253" t="str">
        <f t="shared" si="213"/>
        <v>Friday</v>
      </c>
      <c r="I1253">
        <v>2</v>
      </c>
      <c r="J1253">
        <v>21</v>
      </c>
      <c r="K1253">
        <v>17</v>
      </c>
      <c r="L1253">
        <v>0</v>
      </c>
      <c r="M1253">
        <v>0</v>
      </c>
      <c r="N1253">
        <v>21</v>
      </c>
      <c r="O1253">
        <v>78</v>
      </c>
      <c r="P1253">
        <v>20</v>
      </c>
      <c r="Q1253">
        <v>36</v>
      </c>
      <c r="R1253">
        <v>2</v>
      </c>
      <c r="S1253">
        <v>21</v>
      </c>
      <c r="T1253">
        <v>19</v>
      </c>
      <c r="U1253">
        <v>29</v>
      </c>
      <c r="V1253">
        <v>2</v>
      </c>
      <c r="W1253">
        <v>0</v>
      </c>
      <c r="X1253">
        <v>0</v>
      </c>
      <c r="Y1253">
        <v>8</v>
      </c>
      <c r="Z1253">
        <v>38</v>
      </c>
      <c r="AA1253">
        <v>25</v>
      </c>
      <c r="AB1253">
        <f t="shared" si="214"/>
        <v>2888</v>
      </c>
      <c r="AC1253" s="5">
        <f t="shared" si="215"/>
        <v>0.80222222222222217</v>
      </c>
      <c r="AD1253" s="5">
        <f t="shared" si="216"/>
        <v>7.1977777777777776</v>
      </c>
      <c r="AE1253" s="12">
        <f t="shared" si="217"/>
        <v>9.5238095238095233E-2</v>
      </c>
      <c r="AF1253" s="12">
        <f t="shared" si="218"/>
        <v>9.5238095238095233E-2</v>
      </c>
      <c r="AG1253" s="12">
        <f t="shared" si="219"/>
        <v>3.8201058201058201E-2</v>
      </c>
    </row>
    <row r="1254" spans="2:33" x14ac:dyDescent="0.3">
      <c r="B1254">
        <v>57905</v>
      </c>
      <c r="C1254" s="7">
        <v>44219</v>
      </c>
      <c r="D1254">
        <f t="shared" si="209"/>
        <v>2021</v>
      </c>
      <c r="E1254" t="str">
        <f t="shared" si="210"/>
        <v>Q1-2021</v>
      </c>
      <c r="F1254" t="str">
        <f t="shared" si="211"/>
        <v>January</v>
      </c>
      <c r="G1254">
        <f t="shared" si="212"/>
        <v>4</v>
      </c>
      <c r="H1254" t="str">
        <f t="shared" si="213"/>
        <v>Saturday</v>
      </c>
      <c r="I1254">
        <v>1</v>
      </c>
      <c r="J1254">
        <v>25</v>
      </c>
      <c r="K1254">
        <v>18</v>
      </c>
      <c r="L1254">
        <v>0</v>
      </c>
      <c r="M1254">
        <v>0</v>
      </c>
      <c r="N1254">
        <v>25</v>
      </c>
      <c r="O1254">
        <v>52</v>
      </c>
      <c r="P1254">
        <v>18</v>
      </c>
      <c r="Q1254">
        <v>38</v>
      </c>
      <c r="R1254">
        <v>2</v>
      </c>
      <c r="S1254">
        <v>25</v>
      </c>
      <c r="T1254">
        <v>19</v>
      </c>
      <c r="U1254">
        <v>14</v>
      </c>
      <c r="V1254">
        <v>1</v>
      </c>
      <c r="W1254">
        <v>0</v>
      </c>
      <c r="X1254">
        <v>1</v>
      </c>
      <c r="Y1254">
        <v>17</v>
      </c>
      <c r="Z1254">
        <v>27</v>
      </c>
      <c r="AA1254">
        <v>11</v>
      </c>
      <c r="AB1254">
        <f t="shared" si="214"/>
        <v>4103</v>
      </c>
      <c r="AC1254" s="5">
        <f t="shared" si="215"/>
        <v>1.1397222222222223</v>
      </c>
      <c r="AD1254" s="5">
        <f t="shared" si="216"/>
        <v>6.8602777777777781</v>
      </c>
      <c r="AE1254" s="12">
        <f t="shared" si="217"/>
        <v>0.08</v>
      </c>
      <c r="AF1254" s="12">
        <f t="shared" si="218"/>
        <v>0.08</v>
      </c>
      <c r="AG1254" s="12">
        <f t="shared" si="219"/>
        <v>4.5588888888888894E-2</v>
      </c>
    </row>
    <row r="1255" spans="2:33" x14ac:dyDescent="0.3">
      <c r="B1255">
        <v>57906</v>
      </c>
      <c r="C1255" s="7">
        <v>44221</v>
      </c>
      <c r="D1255">
        <f t="shared" si="209"/>
        <v>2021</v>
      </c>
      <c r="E1255" t="str">
        <f t="shared" si="210"/>
        <v>Q1-2021</v>
      </c>
      <c r="F1255" t="str">
        <f t="shared" si="211"/>
        <v>January</v>
      </c>
      <c r="G1255">
        <f t="shared" si="212"/>
        <v>5</v>
      </c>
      <c r="H1255" t="str">
        <f t="shared" si="213"/>
        <v>Monday</v>
      </c>
      <c r="I1255">
        <v>1</v>
      </c>
      <c r="J1255">
        <v>24</v>
      </c>
      <c r="K1255">
        <v>19</v>
      </c>
      <c r="L1255">
        <v>0</v>
      </c>
      <c r="M1255">
        <v>0</v>
      </c>
      <c r="N1255">
        <v>24</v>
      </c>
      <c r="O1255">
        <v>86</v>
      </c>
      <c r="P1255">
        <v>19</v>
      </c>
      <c r="Q1255">
        <v>37</v>
      </c>
      <c r="R1255">
        <v>2</v>
      </c>
      <c r="S1255">
        <v>29</v>
      </c>
      <c r="T1255">
        <v>18</v>
      </c>
      <c r="U1255">
        <v>19</v>
      </c>
      <c r="V1255">
        <v>2</v>
      </c>
      <c r="W1255">
        <v>0</v>
      </c>
      <c r="X1255">
        <v>0</v>
      </c>
      <c r="Y1255">
        <v>15</v>
      </c>
      <c r="Z1255">
        <v>65</v>
      </c>
      <c r="AA1255">
        <v>16</v>
      </c>
      <c r="AB1255">
        <f t="shared" si="214"/>
        <v>4778</v>
      </c>
      <c r="AC1255" s="5">
        <f t="shared" si="215"/>
        <v>1.3272222222222223</v>
      </c>
      <c r="AD1255" s="5">
        <f t="shared" si="216"/>
        <v>6.6727777777777781</v>
      </c>
      <c r="AE1255" s="12">
        <f t="shared" si="217"/>
        <v>8.3333333333333329E-2</v>
      </c>
      <c r="AF1255" s="12">
        <f t="shared" si="218"/>
        <v>8.3333333333333329E-2</v>
      </c>
      <c r="AG1255" s="12">
        <f t="shared" si="219"/>
        <v>5.5300925925925927E-2</v>
      </c>
    </row>
    <row r="1256" spans="2:33" x14ac:dyDescent="0.3">
      <c r="B1256">
        <v>57907</v>
      </c>
      <c r="C1256" s="7">
        <v>44221</v>
      </c>
      <c r="D1256">
        <f t="shared" si="209"/>
        <v>2021</v>
      </c>
      <c r="E1256" t="str">
        <f t="shared" si="210"/>
        <v>Q1-2021</v>
      </c>
      <c r="F1256" t="str">
        <f t="shared" si="211"/>
        <v>January</v>
      </c>
      <c r="G1256">
        <f t="shared" si="212"/>
        <v>5</v>
      </c>
      <c r="H1256" t="str">
        <f t="shared" si="213"/>
        <v>Monday</v>
      </c>
      <c r="I1256">
        <v>2</v>
      </c>
      <c r="J1256">
        <v>21</v>
      </c>
      <c r="K1256">
        <v>20</v>
      </c>
      <c r="L1256">
        <v>0</v>
      </c>
      <c r="M1256">
        <v>0</v>
      </c>
      <c r="N1256">
        <v>21</v>
      </c>
      <c r="O1256">
        <v>60</v>
      </c>
      <c r="P1256">
        <v>21</v>
      </c>
      <c r="Q1256">
        <v>33</v>
      </c>
      <c r="R1256">
        <v>3</v>
      </c>
      <c r="S1256">
        <v>13</v>
      </c>
      <c r="T1256">
        <v>18</v>
      </c>
      <c r="U1256">
        <v>25</v>
      </c>
      <c r="V1256">
        <v>2</v>
      </c>
      <c r="W1256">
        <v>0</v>
      </c>
      <c r="X1256">
        <v>1</v>
      </c>
      <c r="Y1256">
        <v>12</v>
      </c>
      <c r="Z1256">
        <v>54</v>
      </c>
      <c r="AA1256">
        <v>21</v>
      </c>
      <c r="AB1256">
        <f t="shared" si="214"/>
        <v>1779</v>
      </c>
      <c r="AC1256" s="5">
        <f t="shared" si="215"/>
        <v>0.49416666666666664</v>
      </c>
      <c r="AD1256" s="5">
        <f t="shared" si="216"/>
        <v>7.5058333333333334</v>
      </c>
      <c r="AE1256" s="12">
        <f t="shared" si="217"/>
        <v>0.14285714285714285</v>
      </c>
      <c r="AF1256" s="12">
        <f t="shared" si="218"/>
        <v>0.14285714285714285</v>
      </c>
      <c r="AG1256" s="12">
        <f t="shared" si="219"/>
        <v>2.3531746031746032E-2</v>
      </c>
    </row>
    <row r="1257" spans="2:33" x14ac:dyDescent="0.3">
      <c r="B1257">
        <v>57908</v>
      </c>
      <c r="C1257" s="7">
        <v>44222</v>
      </c>
      <c r="D1257">
        <f t="shared" si="209"/>
        <v>2021</v>
      </c>
      <c r="E1257" t="str">
        <f t="shared" si="210"/>
        <v>Q1-2021</v>
      </c>
      <c r="F1257" t="str">
        <f t="shared" si="211"/>
        <v>January</v>
      </c>
      <c r="G1257">
        <f t="shared" si="212"/>
        <v>5</v>
      </c>
      <c r="H1257" t="str">
        <f t="shared" si="213"/>
        <v>Tuesday</v>
      </c>
      <c r="I1257">
        <v>1</v>
      </c>
      <c r="J1257">
        <v>24</v>
      </c>
      <c r="K1257">
        <v>13</v>
      </c>
      <c r="L1257">
        <v>0</v>
      </c>
      <c r="M1257">
        <v>0</v>
      </c>
      <c r="N1257">
        <v>24</v>
      </c>
      <c r="O1257">
        <v>60</v>
      </c>
      <c r="P1257">
        <v>19</v>
      </c>
      <c r="Q1257">
        <v>38</v>
      </c>
      <c r="R1257">
        <v>1</v>
      </c>
      <c r="S1257">
        <v>25</v>
      </c>
      <c r="T1257">
        <v>19</v>
      </c>
      <c r="U1257">
        <v>28</v>
      </c>
      <c r="V1257">
        <v>1</v>
      </c>
      <c r="W1257">
        <v>0</v>
      </c>
      <c r="X1257">
        <v>0</v>
      </c>
      <c r="Y1257">
        <v>18</v>
      </c>
      <c r="Z1257">
        <v>34</v>
      </c>
      <c r="AA1257">
        <v>24</v>
      </c>
      <c r="AB1257">
        <f t="shared" si="214"/>
        <v>5079</v>
      </c>
      <c r="AC1257" s="5">
        <f t="shared" si="215"/>
        <v>1.4108333333333334</v>
      </c>
      <c r="AD1257" s="5">
        <f t="shared" si="216"/>
        <v>6.5891666666666664</v>
      </c>
      <c r="AE1257" s="12">
        <f t="shared" si="217"/>
        <v>4.1666666666666664E-2</v>
      </c>
      <c r="AF1257" s="12">
        <f t="shared" si="218"/>
        <v>4.1666666666666664E-2</v>
      </c>
      <c r="AG1257" s="12">
        <f t="shared" si="219"/>
        <v>5.8784722222222224E-2</v>
      </c>
    </row>
    <row r="1258" spans="2:33" x14ac:dyDescent="0.3">
      <c r="B1258">
        <v>57909</v>
      </c>
      <c r="C1258" s="7">
        <v>44222</v>
      </c>
      <c r="D1258">
        <f t="shared" si="209"/>
        <v>2021</v>
      </c>
      <c r="E1258" t="str">
        <f t="shared" si="210"/>
        <v>Q1-2021</v>
      </c>
      <c r="F1258" t="str">
        <f t="shared" si="211"/>
        <v>January</v>
      </c>
      <c r="G1258">
        <f t="shared" si="212"/>
        <v>5</v>
      </c>
      <c r="H1258" t="str">
        <f t="shared" si="213"/>
        <v>Tuesday</v>
      </c>
      <c r="I1258">
        <v>2</v>
      </c>
      <c r="J1258">
        <v>21</v>
      </c>
      <c r="K1258">
        <v>14</v>
      </c>
      <c r="L1258">
        <v>0</v>
      </c>
      <c r="M1258">
        <v>0</v>
      </c>
      <c r="N1258">
        <v>21</v>
      </c>
      <c r="O1258">
        <v>35</v>
      </c>
      <c r="P1258">
        <v>20</v>
      </c>
      <c r="Q1258">
        <v>34</v>
      </c>
      <c r="R1258">
        <v>2</v>
      </c>
      <c r="S1258">
        <v>29</v>
      </c>
      <c r="T1258">
        <v>19</v>
      </c>
      <c r="U1258">
        <v>13</v>
      </c>
      <c r="V1258">
        <v>2</v>
      </c>
      <c r="W1258">
        <v>0</v>
      </c>
      <c r="X1258">
        <v>0</v>
      </c>
      <c r="Y1258">
        <v>15</v>
      </c>
      <c r="Z1258">
        <v>73</v>
      </c>
      <c r="AA1258">
        <v>30</v>
      </c>
      <c r="AB1258">
        <f t="shared" si="214"/>
        <v>1617</v>
      </c>
      <c r="AC1258" s="5">
        <f t="shared" si="215"/>
        <v>0.44916666666666666</v>
      </c>
      <c r="AD1258" s="5">
        <f t="shared" si="216"/>
        <v>7.5508333333333333</v>
      </c>
      <c r="AE1258" s="12">
        <f t="shared" si="217"/>
        <v>9.5238095238095233E-2</v>
      </c>
      <c r="AF1258" s="12">
        <f t="shared" si="218"/>
        <v>9.5238095238095233E-2</v>
      </c>
      <c r="AG1258" s="12">
        <f t="shared" si="219"/>
        <v>2.1388888888888888E-2</v>
      </c>
    </row>
    <row r="1259" spans="2:33" x14ac:dyDescent="0.3">
      <c r="B1259">
        <v>57910</v>
      </c>
      <c r="C1259" s="7">
        <v>44223</v>
      </c>
      <c r="D1259">
        <f t="shared" si="209"/>
        <v>2021</v>
      </c>
      <c r="E1259" t="str">
        <f t="shared" si="210"/>
        <v>Q1-2021</v>
      </c>
      <c r="F1259" t="str">
        <f t="shared" si="211"/>
        <v>January</v>
      </c>
      <c r="G1259">
        <f t="shared" si="212"/>
        <v>5</v>
      </c>
      <c r="H1259" t="str">
        <f t="shared" si="213"/>
        <v>Wednesday</v>
      </c>
      <c r="I1259">
        <v>1</v>
      </c>
      <c r="J1259">
        <v>21</v>
      </c>
      <c r="K1259">
        <v>15</v>
      </c>
      <c r="L1259">
        <v>0</v>
      </c>
      <c r="M1259">
        <v>0</v>
      </c>
      <c r="N1259">
        <v>21</v>
      </c>
      <c r="O1259">
        <v>69</v>
      </c>
      <c r="P1259">
        <v>18</v>
      </c>
      <c r="Q1259">
        <v>36</v>
      </c>
      <c r="R1259">
        <v>1</v>
      </c>
      <c r="S1259">
        <v>13</v>
      </c>
      <c r="T1259">
        <v>19</v>
      </c>
      <c r="U1259">
        <v>19</v>
      </c>
      <c r="V1259">
        <v>1</v>
      </c>
      <c r="W1259">
        <v>0</v>
      </c>
      <c r="X1259">
        <v>0</v>
      </c>
      <c r="Y1259">
        <v>13</v>
      </c>
      <c r="Z1259">
        <v>61</v>
      </c>
      <c r="AA1259">
        <v>15</v>
      </c>
      <c r="AB1259">
        <f t="shared" si="214"/>
        <v>3345</v>
      </c>
      <c r="AC1259" s="5">
        <f t="shared" si="215"/>
        <v>0.9291666666666667</v>
      </c>
      <c r="AD1259" s="5">
        <f t="shared" si="216"/>
        <v>7.0708333333333329</v>
      </c>
      <c r="AE1259" s="12">
        <f t="shared" si="217"/>
        <v>4.7619047619047616E-2</v>
      </c>
      <c r="AF1259" s="12">
        <f t="shared" si="218"/>
        <v>4.7619047619047616E-2</v>
      </c>
      <c r="AG1259" s="12">
        <f t="shared" si="219"/>
        <v>4.4246031746031748E-2</v>
      </c>
    </row>
    <row r="1260" spans="2:33" x14ac:dyDescent="0.3">
      <c r="B1260">
        <v>57911</v>
      </c>
      <c r="C1260" s="7">
        <v>44223</v>
      </c>
      <c r="D1260">
        <f t="shared" si="209"/>
        <v>2021</v>
      </c>
      <c r="E1260" t="str">
        <f t="shared" si="210"/>
        <v>Q1-2021</v>
      </c>
      <c r="F1260" t="str">
        <f t="shared" si="211"/>
        <v>January</v>
      </c>
      <c r="G1260">
        <f t="shared" si="212"/>
        <v>5</v>
      </c>
      <c r="H1260" t="str">
        <f t="shared" si="213"/>
        <v>Wednesday</v>
      </c>
      <c r="I1260">
        <v>2</v>
      </c>
      <c r="J1260">
        <v>23</v>
      </c>
      <c r="K1260">
        <v>16</v>
      </c>
      <c r="L1260">
        <v>0</v>
      </c>
      <c r="M1260">
        <v>0</v>
      </c>
      <c r="N1260">
        <v>23</v>
      </c>
      <c r="O1260">
        <v>43</v>
      </c>
      <c r="P1260">
        <v>20</v>
      </c>
      <c r="Q1260">
        <v>37</v>
      </c>
      <c r="R1260">
        <v>2</v>
      </c>
      <c r="S1260">
        <v>17</v>
      </c>
      <c r="T1260">
        <v>19</v>
      </c>
      <c r="U1260">
        <v>24</v>
      </c>
      <c r="V1260">
        <v>2</v>
      </c>
      <c r="W1260">
        <v>0</v>
      </c>
      <c r="X1260">
        <v>0</v>
      </c>
      <c r="Y1260">
        <v>10</v>
      </c>
      <c r="Z1260">
        <v>50</v>
      </c>
      <c r="AA1260">
        <v>20</v>
      </c>
      <c r="AB1260">
        <f t="shared" si="214"/>
        <v>3201</v>
      </c>
      <c r="AC1260" s="5">
        <f t="shared" si="215"/>
        <v>0.88916666666666666</v>
      </c>
      <c r="AD1260" s="5">
        <f t="shared" si="216"/>
        <v>7.1108333333333338</v>
      </c>
      <c r="AE1260" s="12">
        <f t="shared" si="217"/>
        <v>8.6956521739130432E-2</v>
      </c>
      <c r="AF1260" s="12">
        <f t="shared" si="218"/>
        <v>8.6956521739130432E-2</v>
      </c>
      <c r="AG1260" s="12">
        <f t="shared" si="219"/>
        <v>3.865942028985507E-2</v>
      </c>
    </row>
    <row r="1261" spans="2:33" x14ac:dyDescent="0.3">
      <c r="B1261">
        <v>57912</v>
      </c>
      <c r="C1261" s="7">
        <v>44224</v>
      </c>
      <c r="D1261">
        <f t="shared" si="209"/>
        <v>2021</v>
      </c>
      <c r="E1261" t="str">
        <f t="shared" si="210"/>
        <v>Q1-2021</v>
      </c>
      <c r="F1261" t="str">
        <f t="shared" si="211"/>
        <v>January</v>
      </c>
      <c r="G1261">
        <f t="shared" si="212"/>
        <v>5</v>
      </c>
      <c r="H1261" t="str">
        <f t="shared" si="213"/>
        <v>Thursday</v>
      </c>
      <c r="I1261">
        <v>1</v>
      </c>
      <c r="J1261">
        <v>22</v>
      </c>
      <c r="K1261">
        <v>17</v>
      </c>
      <c r="L1261">
        <v>0</v>
      </c>
      <c r="M1261">
        <v>0</v>
      </c>
      <c r="N1261">
        <v>22</v>
      </c>
      <c r="O1261">
        <v>78</v>
      </c>
      <c r="P1261">
        <v>19</v>
      </c>
      <c r="Q1261">
        <v>39</v>
      </c>
      <c r="R1261">
        <v>1</v>
      </c>
      <c r="S1261">
        <v>21</v>
      </c>
      <c r="T1261">
        <v>19</v>
      </c>
      <c r="U1261">
        <v>29</v>
      </c>
      <c r="V1261">
        <v>1</v>
      </c>
      <c r="W1261">
        <v>0</v>
      </c>
      <c r="X1261">
        <v>0</v>
      </c>
      <c r="Y1261">
        <v>8</v>
      </c>
      <c r="Z1261">
        <v>38</v>
      </c>
      <c r="AA1261">
        <v>25</v>
      </c>
      <c r="AB1261">
        <f t="shared" si="214"/>
        <v>4257</v>
      </c>
      <c r="AC1261" s="5">
        <f t="shared" si="215"/>
        <v>1.1825000000000001</v>
      </c>
      <c r="AD1261" s="5">
        <f t="shared" si="216"/>
        <v>6.8174999999999999</v>
      </c>
      <c r="AE1261" s="12">
        <f t="shared" si="217"/>
        <v>4.5454545454545456E-2</v>
      </c>
      <c r="AF1261" s="12">
        <f t="shared" si="218"/>
        <v>4.5454545454545456E-2</v>
      </c>
      <c r="AG1261" s="12">
        <f t="shared" si="219"/>
        <v>5.3750000000000006E-2</v>
      </c>
    </row>
    <row r="1262" spans="2:33" x14ac:dyDescent="0.3">
      <c r="B1262">
        <v>57913</v>
      </c>
      <c r="C1262" s="7">
        <v>44224</v>
      </c>
      <c r="D1262">
        <f t="shared" si="209"/>
        <v>2021</v>
      </c>
      <c r="E1262" t="str">
        <f t="shared" si="210"/>
        <v>Q1-2021</v>
      </c>
      <c r="F1262" t="str">
        <f t="shared" si="211"/>
        <v>January</v>
      </c>
      <c r="G1262">
        <f t="shared" si="212"/>
        <v>5</v>
      </c>
      <c r="H1262" t="str">
        <f t="shared" si="213"/>
        <v>Thursday</v>
      </c>
      <c r="I1262">
        <v>2</v>
      </c>
      <c r="J1262">
        <v>24</v>
      </c>
      <c r="K1262">
        <v>18</v>
      </c>
      <c r="L1262">
        <v>0</v>
      </c>
      <c r="M1262">
        <v>0</v>
      </c>
      <c r="N1262">
        <v>24</v>
      </c>
      <c r="O1262">
        <v>52</v>
      </c>
      <c r="P1262">
        <v>19</v>
      </c>
      <c r="Q1262">
        <v>35</v>
      </c>
      <c r="R1262">
        <v>3</v>
      </c>
      <c r="S1262">
        <v>25</v>
      </c>
      <c r="T1262">
        <v>19</v>
      </c>
      <c r="U1262">
        <v>14</v>
      </c>
      <c r="V1262">
        <v>2</v>
      </c>
      <c r="W1262">
        <v>0</v>
      </c>
      <c r="X1262">
        <v>1</v>
      </c>
      <c r="Y1262">
        <v>17</v>
      </c>
      <c r="Z1262">
        <v>27</v>
      </c>
      <c r="AA1262">
        <v>11</v>
      </c>
      <c r="AB1262">
        <f t="shared" si="214"/>
        <v>3411</v>
      </c>
      <c r="AC1262" s="5">
        <f t="shared" si="215"/>
        <v>0.94750000000000001</v>
      </c>
      <c r="AD1262" s="5">
        <f t="shared" si="216"/>
        <v>7.0525000000000002</v>
      </c>
      <c r="AE1262" s="12">
        <f t="shared" si="217"/>
        <v>0.125</v>
      </c>
      <c r="AF1262" s="12">
        <f t="shared" si="218"/>
        <v>0.125</v>
      </c>
      <c r="AG1262" s="12">
        <f t="shared" si="219"/>
        <v>3.9479166666666669E-2</v>
      </c>
    </row>
    <row r="1263" spans="2:33" x14ac:dyDescent="0.3">
      <c r="B1263">
        <v>57914</v>
      </c>
      <c r="C1263" s="7">
        <v>44225</v>
      </c>
      <c r="D1263">
        <f t="shared" si="209"/>
        <v>2021</v>
      </c>
      <c r="E1263" t="str">
        <f t="shared" si="210"/>
        <v>Q1-2021</v>
      </c>
      <c r="F1263" t="str">
        <f t="shared" si="211"/>
        <v>January</v>
      </c>
      <c r="G1263">
        <f t="shared" si="212"/>
        <v>5</v>
      </c>
      <c r="H1263" t="str">
        <f t="shared" si="213"/>
        <v>Friday</v>
      </c>
      <c r="I1263">
        <v>1</v>
      </c>
      <c r="J1263">
        <v>24</v>
      </c>
      <c r="K1263">
        <v>19</v>
      </c>
      <c r="L1263">
        <v>0</v>
      </c>
      <c r="M1263">
        <v>0</v>
      </c>
      <c r="N1263">
        <v>24</v>
      </c>
      <c r="O1263">
        <v>86</v>
      </c>
      <c r="P1263">
        <v>19</v>
      </c>
      <c r="Q1263">
        <v>37</v>
      </c>
      <c r="R1263">
        <v>2</v>
      </c>
      <c r="S1263">
        <v>29</v>
      </c>
      <c r="T1263">
        <v>18</v>
      </c>
      <c r="U1263">
        <v>19</v>
      </c>
      <c r="V1263">
        <v>2</v>
      </c>
      <c r="W1263">
        <v>0</v>
      </c>
      <c r="X1263">
        <v>0</v>
      </c>
      <c r="Y1263">
        <v>15</v>
      </c>
      <c r="Z1263">
        <v>65</v>
      </c>
      <c r="AA1263">
        <v>16</v>
      </c>
      <c r="AB1263">
        <f t="shared" si="214"/>
        <v>4778</v>
      </c>
      <c r="AC1263" s="5">
        <f t="shared" si="215"/>
        <v>1.3272222222222223</v>
      </c>
      <c r="AD1263" s="5">
        <f t="shared" si="216"/>
        <v>6.6727777777777781</v>
      </c>
      <c r="AE1263" s="12">
        <f t="shared" si="217"/>
        <v>8.3333333333333329E-2</v>
      </c>
      <c r="AF1263" s="12">
        <f t="shared" si="218"/>
        <v>8.3333333333333329E-2</v>
      </c>
      <c r="AG1263" s="12">
        <f t="shared" si="219"/>
        <v>5.5300925925925927E-2</v>
      </c>
    </row>
    <row r="1264" spans="2:33" x14ac:dyDescent="0.3">
      <c r="B1264">
        <v>57915</v>
      </c>
      <c r="C1264" s="7">
        <v>44225</v>
      </c>
      <c r="D1264">
        <f t="shared" si="209"/>
        <v>2021</v>
      </c>
      <c r="E1264" t="str">
        <f t="shared" si="210"/>
        <v>Q1-2021</v>
      </c>
      <c r="F1264" t="str">
        <f t="shared" si="211"/>
        <v>January</v>
      </c>
      <c r="G1264">
        <f t="shared" si="212"/>
        <v>5</v>
      </c>
      <c r="H1264" t="str">
        <f t="shared" si="213"/>
        <v>Friday</v>
      </c>
      <c r="I1264">
        <v>2</v>
      </c>
      <c r="J1264">
        <v>21</v>
      </c>
      <c r="K1264">
        <v>20</v>
      </c>
      <c r="L1264">
        <v>0</v>
      </c>
      <c r="M1264">
        <v>0</v>
      </c>
      <c r="N1264">
        <v>21</v>
      </c>
      <c r="O1264">
        <v>60</v>
      </c>
      <c r="P1264">
        <v>21</v>
      </c>
      <c r="Q1264">
        <v>33</v>
      </c>
      <c r="R1264">
        <v>3</v>
      </c>
      <c r="S1264">
        <v>13</v>
      </c>
      <c r="T1264">
        <v>18</v>
      </c>
      <c r="U1264">
        <v>25</v>
      </c>
      <c r="V1264">
        <v>2</v>
      </c>
      <c r="W1264">
        <v>0</v>
      </c>
      <c r="X1264">
        <v>1</v>
      </c>
      <c r="Y1264">
        <v>12</v>
      </c>
      <c r="Z1264">
        <v>54</v>
      </c>
      <c r="AA1264">
        <v>21</v>
      </c>
      <c r="AB1264">
        <f t="shared" si="214"/>
        <v>1779</v>
      </c>
      <c r="AC1264" s="5">
        <f t="shared" si="215"/>
        <v>0.49416666666666664</v>
      </c>
      <c r="AD1264" s="5">
        <f t="shared" si="216"/>
        <v>7.5058333333333334</v>
      </c>
      <c r="AE1264" s="12">
        <f t="shared" si="217"/>
        <v>0.14285714285714285</v>
      </c>
      <c r="AF1264" s="12">
        <f t="shared" si="218"/>
        <v>0.14285714285714285</v>
      </c>
      <c r="AG1264" s="12">
        <f t="shared" si="219"/>
        <v>2.3531746031746032E-2</v>
      </c>
    </row>
    <row r="1265" spans="2:33" x14ac:dyDescent="0.3">
      <c r="B1265">
        <v>57916</v>
      </c>
      <c r="C1265" s="7">
        <v>44226</v>
      </c>
      <c r="D1265">
        <f t="shared" si="209"/>
        <v>2021</v>
      </c>
      <c r="E1265" t="str">
        <f t="shared" si="210"/>
        <v>Q1-2021</v>
      </c>
      <c r="F1265" t="str">
        <f t="shared" si="211"/>
        <v>January</v>
      </c>
      <c r="G1265">
        <f t="shared" si="212"/>
        <v>5</v>
      </c>
      <c r="H1265" t="str">
        <f t="shared" si="213"/>
        <v>Saturday</v>
      </c>
      <c r="I1265">
        <v>1</v>
      </c>
      <c r="J1265">
        <v>24</v>
      </c>
      <c r="K1265">
        <v>13</v>
      </c>
      <c r="L1265">
        <v>0</v>
      </c>
      <c r="M1265">
        <v>0</v>
      </c>
      <c r="N1265">
        <v>24</v>
      </c>
      <c r="O1265">
        <v>60</v>
      </c>
      <c r="P1265">
        <v>19</v>
      </c>
      <c r="Q1265">
        <v>38</v>
      </c>
      <c r="R1265">
        <v>1</v>
      </c>
      <c r="S1265">
        <v>25</v>
      </c>
      <c r="T1265">
        <v>19</v>
      </c>
      <c r="U1265">
        <v>28</v>
      </c>
      <c r="V1265">
        <v>1</v>
      </c>
      <c r="W1265">
        <v>0</v>
      </c>
      <c r="X1265">
        <v>0</v>
      </c>
      <c r="Y1265">
        <v>18</v>
      </c>
      <c r="Z1265">
        <v>34</v>
      </c>
      <c r="AA1265">
        <v>24</v>
      </c>
      <c r="AB1265">
        <f t="shared" si="214"/>
        <v>5079</v>
      </c>
      <c r="AC1265" s="5">
        <f t="shared" si="215"/>
        <v>1.4108333333333334</v>
      </c>
      <c r="AD1265" s="5">
        <f t="shared" si="216"/>
        <v>6.5891666666666664</v>
      </c>
      <c r="AE1265" s="12">
        <f t="shared" si="217"/>
        <v>4.1666666666666664E-2</v>
      </c>
      <c r="AF1265" s="12">
        <f t="shared" si="218"/>
        <v>4.1666666666666664E-2</v>
      </c>
      <c r="AG1265" s="12">
        <f t="shared" si="219"/>
        <v>5.8784722222222224E-2</v>
      </c>
    </row>
    <row r="1266" spans="2:33" x14ac:dyDescent="0.3">
      <c r="B1266">
        <v>57917</v>
      </c>
      <c r="C1266" s="7">
        <v>44228</v>
      </c>
      <c r="D1266">
        <f t="shared" si="209"/>
        <v>2021</v>
      </c>
      <c r="E1266" t="str">
        <f t="shared" si="210"/>
        <v>Q1-2021</v>
      </c>
      <c r="F1266" t="str">
        <f t="shared" si="211"/>
        <v>February</v>
      </c>
      <c r="G1266">
        <f t="shared" si="212"/>
        <v>6</v>
      </c>
      <c r="H1266" t="str">
        <f t="shared" si="213"/>
        <v>Monday</v>
      </c>
      <c r="I1266">
        <v>1</v>
      </c>
      <c r="J1266">
        <v>25</v>
      </c>
      <c r="K1266">
        <v>24</v>
      </c>
      <c r="L1266">
        <v>0</v>
      </c>
      <c r="M1266">
        <v>0</v>
      </c>
      <c r="N1266">
        <v>25</v>
      </c>
      <c r="O1266">
        <v>53</v>
      </c>
      <c r="P1266">
        <v>19</v>
      </c>
      <c r="Q1266">
        <v>39</v>
      </c>
      <c r="R1266">
        <v>2</v>
      </c>
      <c r="S1266">
        <v>24</v>
      </c>
      <c r="T1266">
        <v>17</v>
      </c>
      <c r="U1266">
        <v>30</v>
      </c>
      <c r="V1266">
        <v>2</v>
      </c>
      <c r="W1266">
        <v>0</v>
      </c>
      <c r="X1266">
        <v>0</v>
      </c>
      <c r="Y1266">
        <v>7</v>
      </c>
      <c r="Z1266">
        <v>64</v>
      </c>
      <c r="AA1266">
        <v>21</v>
      </c>
      <c r="AB1266">
        <f t="shared" si="214"/>
        <v>5514</v>
      </c>
      <c r="AC1266" s="5">
        <f t="shared" si="215"/>
        <v>1.5316666666666667</v>
      </c>
      <c r="AD1266" s="5">
        <f t="shared" si="216"/>
        <v>6.4683333333333337</v>
      </c>
      <c r="AE1266" s="12">
        <f t="shared" si="217"/>
        <v>0.08</v>
      </c>
      <c r="AF1266" s="12">
        <f t="shared" si="218"/>
        <v>0.08</v>
      </c>
      <c r="AG1266" s="12">
        <f t="shared" si="219"/>
        <v>6.1266666666666671E-2</v>
      </c>
    </row>
    <row r="1267" spans="2:33" x14ac:dyDescent="0.3">
      <c r="B1267">
        <v>57918</v>
      </c>
      <c r="C1267" s="7">
        <v>44228</v>
      </c>
      <c r="D1267">
        <f t="shared" si="209"/>
        <v>2021</v>
      </c>
      <c r="E1267" t="str">
        <f t="shared" si="210"/>
        <v>Q1-2021</v>
      </c>
      <c r="F1267" t="str">
        <f t="shared" si="211"/>
        <v>February</v>
      </c>
      <c r="G1267">
        <f t="shared" si="212"/>
        <v>6</v>
      </c>
      <c r="H1267" t="str">
        <f t="shared" si="213"/>
        <v>Monday</v>
      </c>
      <c r="I1267">
        <v>2</v>
      </c>
      <c r="J1267">
        <v>23</v>
      </c>
      <c r="K1267">
        <v>21</v>
      </c>
      <c r="L1267">
        <v>0</v>
      </c>
      <c r="M1267">
        <v>0</v>
      </c>
      <c r="N1267">
        <v>23</v>
      </c>
      <c r="O1267">
        <v>70</v>
      </c>
      <c r="P1267">
        <v>20</v>
      </c>
      <c r="Q1267">
        <v>35</v>
      </c>
      <c r="R1267">
        <v>2</v>
      </c>
      <c r="S1267">
        <v>12</v>
      </c>
      <c r="T1267">
        <v>17</v>
      </c>
      <c r="U1267">
        <v>14</v>
      </c>
      <c r="V1267">
        <v>1</v>
      </c>
      <c r="W1267">
        <v>0</v>
      </c>
      <c r="X1267">
        <v>1</v>
      </c>
      <c r="Y1267">
        <v>14</v>
      </c>
      <c r="Z1267">
        <v>49</v>
      </c>
      <c r="AA1267">
        <v>26</v>
      </c>
      <c r="AB1267">
        <f t="shared" si="214"/>
        <v>3137</v>
      </c>
      <c r="AC1267" s="5">
        <f t="shared" si="215"/>
        <v>0.87138888888888888</v>
      </c>
      <c r="AD1267" s="5">
        <f t="shared" si="216"/>
        <v>7.1286111111111108</v>
      </c>
      <c r="AE1267" s="12">
        <f t="shared" si="217"/>
        <v>8.6956521739130432E-2</v>
      </c>
      <c r="AF1267" s="12">
        <f t="shared" si="218"/>
        <v>8.6956521739130432E-2</v>
      </c>
      <c r="AG1267" s="12">
        <f t="shared" si="219"/>
        <v>3.7886473429951689E-2</v>
      </c>
    </row>
    <row r="1268" spans="2:33" x14ac:dyDescent="0.3">
      <c r="B1268">
        <v>57919</v>
      </c>
      <c r="C1268" s="7">
        <v>44229</v>
      </c>
      <c r="D1268">
        <f t="shared" si="209"/>
        <v>2021</v>
      </c>
      <c r="E1268" t="str">
        <f t="shared" si="210"/>
        <v>Q1-2021</v>
      </c>
      <c r="F1268" t="str">
        <f t="shared" si="211"/>
        <v>February</v>
      </c>
      <c r="G1268">
        <f t="shared" si="212"/>
        <v>6</v>
      </c>
      <c r="H1268" t="str">
        <f t="shared" si="213"/>
        <v>Tuesday</v>
      </c>
      <c r="I1268">
        <v>1</v>
      </c>
      <c r="J1268">
        <v>25</v>
      </c>
      <c r="K1268">
        <v>18</v>
      </c>
      <c r="L1268">
        <v>0</v>
      </c>
      <c r="M1268">
        <v>0</v>
      </c>
      <c r="N1268">
        <v>25</v>
      </c>
      <c r="O1268">
        <v>87</v>
      </c>
      <c r="P1268">
        <v>19</v>
      </c>
      <c r="Q1268">
        <v>40</v>
      </c>
      <c r="R1268">
        <v>1</v>
      </c>
      <c r="S1268">
        <v>21</v>
      </c>
      <c r="T1268">
        <v>18</v>
      </c>
      <c r="U1268">
        <v>18</v>
      </c>
      <c r="V1268">
        <v>1</v>
      </c>
      <c r="W1268">
        <v>0</v>
      </c>
      <c r="X1268">
        <v>0</v>
      </c>
      <c r="Y1268">
        <v>10</v>
      </c>
      <c r="Z1268">
        <v>33</v>
      </c>
      <c r="AA1268">
        <v>30</v>
      </c>
      <c r="AB1268">
        <f t="shared" si="214"/>
        <v>5215</v>
      </c>
      <c r="AC1268" s="5">
        <f t="shared" si="215"/>
        <v>1.4486111111111111</v>
      </c>
      <c r="AD1268" s="5">
        <f t="shared" si="216"/>
        <v>6.5513888888888889</v>
      </c>
      <c r="AE1268" s="12">
        <f t="shared" si="217"/>
        <v>0.04</v>
      </c>
      <c r="AF1268" s="12">
        <f t="shared" si="218"/>
        <v>0.04</v>
      </c>
      <c r="AG1268" s="12">
        <f t="shared" si="219"/>
        <v>5.7944444444444444E-2</v>
      </c>
    </row>
    <row r="1269" spans="2:33" x14ac:dyDescent="0.3">
      <c r="B1269">
        <v>57920</v>
      </c>
      <c r="C1269" s="7">
        <v>44229</v>
      </c>
      <c r="D1269">
        <f t="shared" si="209"/>
        <v>2021</v>
      </c>
      <c r="E1269" t="str">
        <f t="shared" si="210"/>
        <v>Q1-2021</v>
      </c>
      <c r="F1269" t="str">
        <f t="shared" si="211"/>
        <v>February</v>
      </c>
      <c r="G1269">
        <f t="shared" si="212"/>
        <v>6</v>
      </c>
      <c r="H1269" t="str">
        <f t="shared" si="213"/>
        <v>Tuesday</v>
      </c>
      <c r="I1269">
        <v>2</v>
      </c>
      <c r="J1269">
        <v>20</v>
      </c>
      <c r="K1269">
        <v>23</v>
      </c>
      <c r="L1269">
        <v>0</v>
      </c>
      <c r="M1269">
        <v>0</v>
      </c>
      <c r="N1269">
        <v>20</v>
      </c>
      <c r="O1269">
        <v>79</v>
      </c>
      <c r="P1269">
        <v>19</v>
      </c>
      <c r="Q1269">
        <v>38</v>
      </c>
      <c r="R1269">
        <v>3</v>
      </c>
      <c r="S1269">
        <v>20</v>
      </c>
      <c r="T1269">
        <v>17</v>
      </c>
      <c r="U1269">
        <v>24</v>
      </c>
      <c r="V1269">
        <v>1</v>
      </c>
      <c r="W1269">
        <v>0</v>
      </c>
      <c r="X1269">
        <v>2</v>
      </c>
      <c r="Y1269">
        <v>9</v>
      </c>
      <c r="Z1269">
        <v>26</v>
      </c>
      <c r="AA1269">
        <v>16</v>
      </c>
      <c r="AB1269">
        <f t="shared" si="214"/>
        <v>2704</v>
      </c>
      <c r="AC1269" s="5">
        <f t="shared" si="215"/>
        <v>0.75111111111111106</v>
      </c>
      <c r="AD1269" s="5">
        <f t="shared" si="216"/>
        <v>7.2488888888888887</v>
      </c>
      <c r="AE1269" s="12">
        <f t="shared" si="217"/>
        <v>0.15</v>
      </c>
      <c r="AF1269" s="12">
        <f t="shared" si="218"/>
        <v>0.15</v>
      </c>
      <c r="AG1269" s="12">
        <f t="shared" si="219"/>
        <v>3.755555555555555E-2</v>
      </c>
    </row>
    <row r="1270" spans="2:33" x14ac:dyDescent="0.3">
      <c r="B1270">
        <v>57921</v>
      </c>
      <c r="C1270" s="7">
        <v>44230</v>
      </c>
      <c r="D1270">
        <f t="shared" si="209"/>
        <v>2021</v>
      </c>
      <c r="E1270" t="str">
        <f t="shared" si="210"/>
        <v>Q1-2021</v>
      </c>
      <c r="F1270" t="str">
        <f t="shared" si="211"/>
        <v>February</v>
      </c>
      <c r="G1270">
        <f t="shared" si="212"/>
        <v>6</v>
      </c>
      <c r="H1270" t="str">
        <f t="shared" si="213"/>
        <v>Wednesday</v>
      </c>
      <c r="I1270">
        <v>1</v>
      </c>
      <c r="J1270">
        <v>22</v>
      </c>
      <c r="K1270">
        <v>20</v>
      </c>
      <c r="L1270">
        <v>0</v>
      </c>
      <c r="M1270">
        <v>0</v>
      </c>
      <c r="N1270">
        <v>22</v>
      </c>
      <c r="O1270">
        <v>36</v>
      </c>
      <c r="P1270">
        <v>18</v>
      </c>
      <c r="Q1270">
        <v>38</v>
      </c>
      <c r="R1270">
        <v>1</v>
      </c>
      <c r="S1270">
        <v>28</v>
      </c>
      <c r="T1270">
        <v>17</v>
      </c>
      <c r="U1270">
        <v>29</v>
      </c>
      <c r="V1270">
        <v>1</v>
      </c>
      <c r="W1270">
        <v>0</v>
      </c>
      <c r="X1270">
        <v>0</v>
      </c>
      <c r="Y1270">
        <v>17</v>
      </c>
      <c r="Z1270">
        <v>60</v>
      </c>
      <c r="AA1270">
        <v>20</v>
      </c>
      <c r="AB1270">
        <f t="shared" si="214"/>
        <v>3716</v>
      </c>
      <c r="AC1270" s="5">
        <f t="shared" si="215"/>
        <v>1.0322222222222222</v>
      </c>
      <c r="AD1270" s="5">
        <f t="shared" si="216"/>
        <v>6.9677777777777781</v>
      </c>
      <c r="AE1270" s="12">
        <f t="shared" si="217"/>
        <v>4.5454545454545456E-2</v>
      </c>
      <c r="AF1270" s="12">
        <f t="shared" si="218"/>
        <v>4.5454545454545456E-2</v>
      </c>
      <c r="AG1270" s="12">
        <f t="shared" si="219"/>
        <v>4.6919191919191916E-2</v>
      </c>
    </row>
    <row r="1271" spans="2:33" x14ac:dyDescent="0.3">
      <c r="B1271">
        <v>57922</v>
      </c>
      <c r="C1271" s="7">
        <v>44230</v>
      </c>
      <c r="D1271">
        <f t="shared" si="209"/>
        <v>2021</v>
      </c>
      <c r="E1271" t="str">
        <f t="shared" si="210"/>
        <v>Q1-2021</v>
      </c>
      <c r="F1271" t="str">
        <f t="shared" si="211"/>
        <v>February</v>
      </c>
      <c r="G1271">
        <f t="shared" si="212"/>
        <v>6</v>
      </c>
      <c r="H1271" t="str">
        <f t="shared" si="213"/>
        <v>Wednesday</v>
      </c>
      <c r="I1271">
        <v>2</v>
      </c>
      <c r="J1271">
        <v>20</v>
      </c>
      <c r="K1271">
        <v>17</v>
      </c>
      <c r="L1271">
        <v>0</v>
      </c>
      <c r="M1271">
        <v>0</v>
      </c>
      <c r="N1271">
        <v>20</v>
      </c>
      <c r="O1271">
        <v>53</v>
      </c>
      <c r="P1271">
        <v>19</v>
      </c>
      <c r="Q1271">
        <v>34</v>
      </c>
      <c r="R1271">
        <v>2</v>
      </c>
      <c r="S1271">
        <v>17</v>
      </c>
      <c r="T1271">
        <v>18</v>
      </c>
      <c r="U1271">
        <v>13</v>
      </c>
      <c r="V1271">
        <v>1</v>
      </c>
      <c r="W1271">
        <v>0</v>
      </c>
      <c r="X1271">
        <v>1</v>
      </c>
      <c r="Y1271">
        <v>12</v>
      </c>
      <c r="Z1271">
        <v>45</v>
      </c>
      <c r="AA1271">
        <v>25</v>
      </c>
      <c r="AB1271">
        <f t="shared" si="214"/>
        <v>1916</v>
      </c>
      <c r="AC1271" s="5">
        <f t="shared" si="215"/>
        <v>0.53222222222222226</v>
      </c>
      <c r="AD1271" s="5">
        <f t="shared" si="216"/>
        <v>7.4677777777777781</v>
      </c>
      <c r="AE1271" s="12">
        <f t="shared" si="217"/>
        <v>0.1</v>
      </c>
      <c r="AF1271" s="12">
        <f t="shared" si="218"/>
        <v>0.1</v>
      </c>
      <c r="AG1271" s="12">
        <f t="shared" si="219"/>
        <v>2.6611111111111113E-2</v>
      </c>
    </row>
    <row r="1272" spans="2:33" x14ac:dyDescent="0.3">
      <c r="B1272">
        <v>57923</v>
      </c>
      <c r="C1272" s="7">
        <v>44231</v>
      </c>
      <c r="D1272">
        <f t="shared" si="209"/>
        <v>2021</v>
      </c>
      <c r="E1272" t="str">
        <f t="shared" si="210"/>
        <v>Q1-2021</v>
      </c>
      <c r="F1272" t="str">
        <f t="shared" si="211"/>
        <v>February</v>
      </c>
      <c r="G1272">
        <f t="shared" si="212"/>
        <v>6</v>
      </c>
      <c r="H1272" t="str">
        <f t="shared" si="213"/>
        <v>Thursday</v>
      </c>
      <c r="I1272">
        <v>1</v>
      </c>
      <c r="J1272">
        <v>24</v>
      </c>
      <c r="K1272">
        <v>22</v>
      </c>
      <c r="L1272">
        <v>0</v>
      </c>
      <c r="M1272">
        <v>0</v>
      </c>
      <c r="N1272">
        <v>24</v>
      </c>
      <c r="O1272">
        <v>44</v>
      </c>
      <c r="P1272">
        <v>20</v>
      </c>
      <c r="Q1272">
        <v>36</v>
      </c>
      <c r="R1272">
        <v>1</v>
      </c>
      <c r="S1272">
        <v>16</v>
      </c>
      <c r="T1272">
        <v>17</v>
      </c>
      <c r="U1272">
        <v>19</v>
      </c>
      <c r="V1272">
        <v>1</v>
      </c>
      <c r="W1272">
        <v>0</v>
      </c>
      <c r="X1272">
        <v>0</v>
      </c>
      <c r="Y1272">
        <v>12</v>
      </c>
      <c r="Z1272">
        <v>37</v>
      </c>
      <c r="AA1272">
        <v>11</v>
      </c>
      <c r="AB1272">
        <f t="shared" si="214"/>
        <v>3228</v>
      </c>
      <c r="AC1272" s="5">
        <f t="shared" si="215"/>
        <v>0.89666666666666661</v>
      </c>
      <c r="AD1272" s="5">
        <f t="shared" si="216"/>
        <v>7.1033333333333335</v>
      </c>
      <c r="AE1272" s="12">
        <f t="shared" si="217"/>
        <v>4.1666666666666664E-2</v>
      </c>
      <c r="AF1272" s="12">
        <f t="shared" si="218"/>
        <v>4.1666666666666664E-2</v>
      </c>
      <c r="AG1272" s="12">
        <f t="shared" si="219"/>
        <v>3.7361111111111109E-2</v>
      </c>
    </row>
    <row r="1273" spans="2:33" x14ac:dyDescent="0.3">
      <c r="B1273">
        <v>57924</v>
      </c>
      <c r="C1273" s="7">
        <v>44231</v>
      </c>
      <c r="D1273">
        <f t="shared" si="209"/>
        <v>2021</v>
      </c>
      <c r="E1273" t="str">
        <f t="shared" si="210"/>
        <v>Q1-2021</v>
      </c>
      <c r="F1273" t="str">
        <f t="shared" si="211"/>
        <v>February</v>
      </c>
      <c r="G1273">
        <f t="shared" si="212"/>
        <v>6</v>
      </c>
      <c r="H1273" t="str">
        <f t="shared" si="213"/>
        <v>Thursday</v>
      </c>
      <c r="I1273">
        <v>2</v>
      </c>
      <c r="J1273">
        <v>22</v>
      </c>
      <c r="K1273">
        <v>19</v>
      </c>
      <c r="L1273">
        <v>0</v>
      </c>
      <c r="M1273">
        <v>0</v>
      </c>
      <c r="N1273">
        <v>22</v>
      </c>
      <c r="O1273">
        <v>61</v>
      </c>
      <c r="P1273">
        <v>21</v>
      </c>
      <c r="Q1273">
        <v>37</v>
      </c>
      <c r="R1273">
        <v>2</v>
      </c>
      <c r="S1273">
        <v>24</v>
      </c>
      <c r="T1273">
        <v>18</v>
      </c>
      <c r="U1273">
        <v>23</v>
      </c>
      <c r="V1273">
        <v>1</v>
      </c>
      <c r="W1273">
        <v>0</v>
      </c>
      <c r="X1273">
        <v>1</v>
      </c>
      <c r="Y1273">
        <v>7</v>
      </c>
      <c r="Z1273">
        <v>72</v>
      </c>
      <c r="AA1273">
        <v>15</v>
      </c>
      <c r="AB1273">
        <f t="shared" si="214"/>
        <v>2501</v>
      </c>
      <c r="AC1273" s="5">
        <f t="shared" si="215"/>
        <v>0.69472222222222224</v>
      </c>
      <c r="AD1273" s="5">
        <f t="shared" si="216"/>
        <v>7.3052777777777775</v>
      </c>
      <c r="AE1273" s="12">
        <f t="shared" si="217"/>
        <v>9.0909090909090912E-2</v>
      </c>
      <c r="AF1273" s="12">
        <f t="shared" si="218"/>
        <v>9.0909090909090912E-2</v>
      </c>
      <c r="AG1273" s="12">
        <f t="shared" si="219"/>
        <v>3.157828282828283E-2</v>
      </c>
    </row>
    <row r="1274" spans="2:33" x14ac:dyDescent="0.3">
      <c r="B1274">
        <v>57925</v>
      </c>
      <c r="C1274" s="7">
        <v>44232</v>
      </c>
      <c r="D1274">
        <f t="shared" si="209"/>
        <v>2021</v>
      </c>
      <c r="E1274" t="str">
        <f t="shared" si="210"/>
        <v>Q1-2021</v>
      </c>
      <c r="F1274" t="str">
        <f t="shared" si="211"/>
        <v>February</v>
      </c>
      <c r="G1274">
        <f t="shared" si="212"/>
        <v>6</v>
      </c>
      <c r="H1274" t="str">
        <f t="shared" si="213"/>
        <v>Friday</v>
      </c>
      <c r="I1274">
        <v>1</v>
      </c>
      <c r="J1274">
        <v>25</v>
      </c>
      <c r="K1274">
        <v>24</v>
      </c>
      <c r="L1274">
        <v>0</v>
      </c>
      <c r="M1274">
        <v>0</v>
      </c>
      <c r="N1274">
        <v>25</v>
      </c>
      <c r="O1274">
        <v>53</v>
      </c>
      <c r="P1274">
        <v>19</v>
      </c>
      <c r="Q1274">
        <v>39</v>
      </c>
      <c r="R1274">
        <v>2</v>
      </c>
      <c r="S1274">
        <v>24</v>
      </c>
      <c r="T1274">
        <v>17</v>
      </c>
      <c r="U1274">
        <v>30</v>
      </c>
      <c r="V1274">
        <v>2</v>
      </c>
      <c r="W1274">
        <v>0</v>
      </c>
      <c r="X1274">
        <v>0</v>
      </c>
      <c r="Y1274">
        <v>7</v>
      </c>
      <c r="Z1274">
        <v>64</v>
      </c>
      <c r="AA1274">
        <v>21</v>
      </c>
      <c r="AB1274">
        <f t="shared" si="214"/>
        <v>5514</v>
      </c>
      <c r="AC1274" s="5">
        <f t="shared" si="215"/>
        <v>1.5316666666666667</v>
      </c>
      <c r="AD1274" s="5">
        <f t="shared" si="216"/>
        <v>6.4683333333333337</v>
      </c>
      <c r="AE1274" s="12">
        <f t="shared" si="217"/>
        <v>0.08</v>
      </c>
      <c r="AF1274" s="12">
        <f t="shared" si="218"/>
        <v>0.08</v>
      </c>
      <c r="AG1274" s="12">
        <f t="shared" si="219"/>
        <v>6.1266666666666671E-2</v>
      </c>
    </row>
    <row r="1275" spans="2:33" x14ac:dyDescent="0.3">
      <c r="B1275">
        <v>57926</v>
      </c>
      <c r="C1275" s="7">
        <v>44232</v>
      </c>
      <c r="D1275">
        <f t="shared" si="209"/>
        <v>2021</v>
      </c>
      <c r="E1275" t="str">
        <f t="shared" si="210"/>
        <v>Q1-2021</v>
      </c>
      <c r="F1275" t="str">
        <f t="shared" si="211"/>
        <v>February</v>
      </c>
      <c r="G1275">
        <f t="shared" si="212"/>
        <v>6</v>
      </c>
      <c r="H1275" t="str">
        <f t="shared" si="213"/>
        <v>Friday</v>
      </c>
      <c r="I1275">
        <v>2</v>
      </c>
      <c r="J1275">
        <v>23</v>
      </c>
      <c r="K1275">
        <v>29</v>
      </c>
      <c r="L1275">
        <v>0</v>
      </c>
      <c r="M1275">
        <v>0</v>
      </c>
      <c r="N1275">
        <v>23</v>
      </c>
      <c r="O1275">
        <v>52</v>
      </c>
      <c r="P1275">
        <v>20</v>
      </c>
      <c r="Q1275">
        <v>36</v>
      </c>
      <c r="R1275">
        <v>2</v>
      </c>
      <c r="S1275">
        <v>25</v>
      </c>
      <c r="T1275">
        <v>23</v>
      </c>
      <c r="U1275">
        <v>26</v>
      </c>
      <c r="V1275">
        <v>1</v>
      </c>
      <c r="W1275">
        <v>0</v>
      </c>
      <c r="X1275">
        <v>1</v>
      </c>
      <c r="Y1275">
        <v>11</v>
      </c>
      <c r="Z1275">
        <v>66</v>
      </c>
      <c r="AA1275">
        <v>18</v>
      </c>
      <c r="AB1275">
        <f t="shared" si="214"/>
        <v>3855</v>
      </c>
      <c r="AC1275" s="5">
        <f t="shared" si="215"/>
        <v>1.0708333333333333</v>
      </c>
      <c r="AD1275" s="5">
        <f t="shared" si="216"/>
        <v>6.9291666666666671</v>
      </c>
      <c r="AE1275" s="12">
        <f t="shared" si="217"/>
        <v>8.6956521739130432E-2</v>
      </c>
      <c r="AF1275" s="12">
        <f t="shared" si="218"/>
        <v>8.6956521739130432E-2</v>
      </c>
      <c r="AG1275" s="12">
        <f t="shared" si="219"/>
        <v>4.6557971014492751E-2</v>
      </c>
    </row>
    <row r="1276" spans="2:33" x14ac:dyDescent="0.3">
      <c r="B1276">
        <v>57927</v>
      </c>
      <c r="C1276" s="7">
        <v>44233</v>
      </c>
      <c r="D1276">
        <f t="shared" si="209"/>
        <v>2021</v>
      </c>
      <c r="E1276" t="str">
        <f t="shared" si="210"/>
        <v>Q1-2021</v>
      </c>
      <c r="F1276" t="str">
        <f t="shared" si="211"/>
        <v>February</v>
      </c>
      <c r="G1276">
        <f t="shared" si="212"/>
        <v>6</v>
      </c>
      <c r="H1276" t="str">
        <f t="shared" si="213"/>
        <v>Saturday</v>
      </c>
      <c r="I1276">
        <v>1</v>
      </c>
      <c r="J1276">
        <v>25</v>
      </c>
      <c r="K1276">
        <v>26</v>
      </c>
      <c r="L1276">
        <v>0</v>
      </c>
      <c r="M1276">
        <v>0</v>
      </c>
      <c r="N1276">
        <v>25</v>
      </c>
      <c r="O1276">
        <v>69</v>
      </c>
      <c r="P1276">
        <v>19</v>
      </c>
      <c r="Q1276">
        <v>36</v>
      </c>
      <c r="R1276">
        <v>1</v>
      </c>
      <c r="S1276">
        <v>13</v>
      </c>
      <c r="T1276">
        <v>23</v>
      </c>
      <c r="U1276">
        <v>11</v>
      </c>
      <c r="V1276">
        <v>1</v>
      </c>
      <c r="W1276">
        <v>0</v>
      </c>
      <c r="X1276">
        <v>0</v>
      </c>
      <c r="Y1276">
        <v>6</v>
      </c>
      <c r="Z1276">
        <v>51</v>
      </c>
      <c r="AA1276">
        <v>23</v>
      </c>
      <c r="AB1276">
        <f t="shared" si="214"/>
        <v>4310</v>
      </c>
      <c r="AC1276" s="5">
        <f t="shared" si="215"/>
        <v>1.1972222222222222</v>
      </c>
      <c r="AD1276" s="5">
        <f t="shared" si="216"/>
        <v>6.802777777777778</v>
      </c>
      <c r="AE1276" s="12">
        <f t="shared" si="217"/>
        <v>0.04</v>
      </c>
      <c r="AF1276" s="12">
        <f t="shared" si="218"/>
        <v>0.04</v>
      </c>
      <c r="AG1276" s="12">
        <f t="shared" si="219"/>
        <v>4.7888888888888891E-2</v>
      </c>
    </row>
    <row r="1277" spans="2:33" x14ac:dyDescent="0.3">
      <c r="B1277">
        <v>57928</v>
      </c>
      <c r="C1277" s="7">
        <v>44235</v>
      </c>
      <c r="D1277">
        <f t="shared" si="209"/>
        <v>2021</v>
      </c>
      <c r="E1277" t="str">
        <f t="shared" si="210"/>
        <v>Q1-2021</v>
      </c>
      <c r="F1277" t="str">
        <f t="shared" si="211"/>
        <v>February</v>
      </c>
      <c r="G1277">
        <f t="shared" si="212"/>
        <v>7</v>
      </c>
      <c r="H1277" t="str">
        <f t="shared" si="213"/>
        <v>Monday</v>
      </c>
      <c r="I1277">
        <v>1</v>
      </c>
      <c r="J1277">
        <v>26</v>
      </c>
      <c r="K1277">
        <v>11</v>
      </c>
      <c r="L1277">
        <v>0</v>
      </c>
      <c r="M1277">
        <v>0</v>
      </c>
      <c r="N1277">
        <v>26</v>
      </c>
      <c r="O1277">
        <v>61</v>
      </c>
      <c r="P1277">
        <v>19</v>
      </c>
      <c r="Q1277">
        <v>36</v>
      </c>
      <c r="R1277">
        <v>2</v>
      </c>
      <c r="S1277">
        <v>13</v>
      </c>
      <c r="T1277">
        <v>22</v>
      </c>
      <c r="U1277">
        <v>17</v>
      </c>
      <c r="V1277">
        <v>1</v>
      </c>
      <c r="W1277">
        <v>0</v>
      </c>
      <c r="X1277">
        <v>1</v>
      </c>
      <c r="Y1277">
        <v>18</v>
      </c>
      <c r="Z1277">
        <v>43</v>
      </c>
      <c r="AA1277">
        <v>29</v>
      </c>
      <c r="AB1277">
        <f t="shared" si="214"/>
        <v>5292</v>
      </c>
      <c r="AC1277" s="5">
        <f t="shared" si="215"/>
        <v>1.47</v>
      </c>
      <c r="AD1277" s="5">
        <f t="shared" si="216"/>
        <v>6.53</v>
      </c>
      <c r="AE1277" s="12">
        <f t="shared" si="217"/>
        <v>7.6923076923076927E-2</v>
      </c>
      <c r="AF1277" s="12">
        <f t="shared" si="218"/>
        <v>7.6923076923076927E-2</v>
      </c>
      <c r="AG1277" s="12">
        <f t="shared" si="219"/>
        <v>5.6538461538461537E-2</v>
      </c>
    </row>
    <row r="1278" spans="2:33" x14ac:dyDescent="0.3">
      <c r="B1278">
        <v>57929</v>
      </c>
      <c r="C1278" s="7">
        <v>44235</v>
      </c>
      <c r="D1278">
        <f t="shared" si="209"/>
        <v>2021</v>
      </c>
      <c r="E1278" t="str">
        <f t="shared" si="210"/>
        <v>Q1-2021</v>
      </c>
      <c r="F1278" t="str">
        <f t="shared" si="211"/>
        <v>February</v>
      </c>
      <c r="G1278">
        <f t="shared" si="212"/>
        <v>7</v>
      </c>
      <c r="H1278" t="str">
        <f t="shared" si="213"/>
        <v>Monday</v>
      </c>
      <c r="I1278">
        <v>2</v>
      </c>
      <c r="J1278">
        <v>20</v>
      </c>
      <c r="K1278">
        <v>28</v>
      </c>
      <c r="L1278">
        <v>0</v>
      </c>
      <c r="M1278">
        <v>0</v>
      </c>
      <c r="N1278">
        <v>20</v>
      </c>
      <c r="O1278">
        <v>78</v>
      </c>
      <c r="P1278">
        <v>19</v>
      </c>
      <c r="Q1278">
        <v>37</v>
      </c>
      <c r="R1278">
        <v>2</v>
      </c>
      <c r="S1278">
        <v>21</v>
      </c>
      <c r="T1278">
        <v>23</v>
      </c>
      <c r="U1278">
        <v>21</v>
      </c>
      <c r="V1278">
        <v>2</v>
      </c>
      <c r="W1278">
        <v>0</v>
      </c>
      <c r="X1278">
        <v>0</v>
      </c>
      <c r="Y1278">
        <v>13</v>
      </c>
      <c r="Z1278">
        <v>28</v>
      </c>
      <c r="AA1278">
        <v>13</v>
      </c>
      <c r="AB1278">
        <f t="shared" si="214"/>
        <v>2747</v>
      </c>
      <c r="AC1278" s="5">
        <f t="shared" si="215"/>
        <v>0.7630555555555556</v>
      </c>
      <c r="AD1278" s="5">
        <f t="shared" si="216"/>
        <v>7.2369444444444442</v>
      </c>
      <c r="AE1278" s="12">
        <f t="shared" si="217"/>
        <v>0.1</v>
      </c>
      <c r="AF1278" s="12">
        <f t="shared" si="218"/>
        <v>0.1</v>
      </c>
      <c r="AG1278" s="12">
        <f t="shared" si="219"/>
        <v>3.8152777777777779E-2</v>
      </c>
    </row>
    <row r="1279" spans="2:33" x14ac:dyDescent="0.3">
      <c r="B1279">
        <v>57930</v>
      </c>
      <c r="C1279" s="7">
        <v>44236</v>
      </c>
      <c r="D1279">
        <f t="shared" si="209"/>
        <v>2021</v>
      </c>
      <c r="E1279" t="str">
        <f t="shared" si="210"/>
        <v>Q1-2021</v>
      </c>
      <c r="F1279" t="str">
        <f t="shared" si="211"/>
        <v>February</v>
      </c>
      <c r="G1279">
        <f t="shared" si="212"/>
        <v>7</v>
      </c>
      <c r="H1279" t="str">
        <f t="shared" si="213"/>
        <v>Tuesday</v>
      </c>
      <c r="I1279">
        <v>1</v>
      </c>
      <c r="J1279">
        <v>22</v>
      </c>
      <c r="K1279">
        <v>25</v>
      </c>
      <c r="L1279">
        <v>0</v>
      </c>
      <c r="M1279">
        <v>0</v>
      </c>
      <c r="N1279">
        <v>22</v>
      </c>
      <c r="O1279">
        <v>35</v>
      </c>
      <c r="P1279">
        <v>18</v>
      </c>
      <c r="Q1279">
        <v>37</v>
      </c>
      <c r="R1279">
        <v>1</v>
      </c>
      <c r="S1279">
        <v>29</v>
      </c>
      <c r="T1279">
        <v>23</v>
      </c>
      <c r="U1279">
        <v>25</v>
      </c>
      <c r="V1279">
        <v>1</v>
      </c>
      <c r="W1279">
        <v>0</v>
      </c>
      <c r="X1279">
        <v>0</v>
      </c>
      <c r="Y1279">
        <v>9</v>
      </c>
      <c r="Z1279">
        <v>62</v>
      </c>
      <c r="AA1279">
        <v>17</v>
      </c>
      <c r="AB1279">
        <f t="shared" si="214"/>
        <v>4002</v>
      </c>
      <c r="AC1279" s="5">
        <f t="shared" si="215"/>
        <v>1.1116666666666666</v>
      </c>
      <c r="AD1279" s="5">
        <f t="shared" si="216"/>
        <v>6.8883333333333336</v>
      </c>
      <c r="AE1279" s="12">
        <f t="shared" si="217"/>
        <v>4.5454545454545456E-2</v>
      </c>
      <c r="AF1279" s="12">
        <f t="shared" si="218"/>
        <v>4.5454545454545456E-2</v>
      </c>
      <c r="AG1279" s="12">
        <f t="shared" si="219"/>
        <v>5.053030303030303E-2</v>
      </c>
    </row>
    <row r="1280" spans="2:33" x14ac:dyDescent="0.3">
      <c r="B1280">
        <v>57931</v>
      </c>
      <c r="C1280" s="7">
        <v>44236</v>
      </c>
      <c r="D1280">
        <f t="shared" si="209"/>
        <v>2021</v>
      </c>
      <c r="E1280" t="str">
        <f t="shared" si="210"/>
        <v>Q1-2021</v>
      </c>
      <c r="F1280" t="str">
        <f t="shared" si="211"/>
        <v>February</v>
      </c>
      <c r="G1280">
        <f t="shared" si="212"/>
        <v>7</v>
      </c>
      <c r="H1280" t="str">
        <f t="shared" si="213"/>
        <v>Tuesday</v>
      </c>
      <c r="I1280">
        <v>2</v>
      </c>
      <c r="J1280">
        <v>21</v>
      </c>
      <c r="K1280">
        <v>30</v>
      </c>
      <c r="L1280">
        <v>0</v>
      </c>
      <c r="M1280">
        <v>0</v>
      </c>
      <c r="N1280">
        <v>21</v>
      </c>
      <c r="O1280">
        <v>86</v>
      </c>
      <c r="P1280">
        <v>21</v>
      </c>
      <c r="Q1280">
        <v>35</v>
      </c>
      <c r="R1280">
        <v>3</v>
      </c>
      <c r="S1280">
        <v>29</v>
      </c>
      <c r="T1280">
        <v>22</v>
      </c>
      <c r="U1280">
        <v>12</v>
      </c>
      <c r="V1280">
        <v>2</v>
      </c>
      <c r="W1280">
        <v>0</v>
      </c>
      <c r="X1280">
        <v>1</v>
      </c>
      <c r="Y1280">
        <v>8</v>
      </c>
      <c r="Z1280">
        <v>55</v>
      </c>
      <c r="AA1280">
        <v>24</v>
      </c>
      <c r="AB1280">
        <f t="shared" si="214"/>
        <v>2399</v>
      </c>
      <c r="AC1280" s="5">
        <f t="shared" si="215"/>
        <v>0.66638888888888892</v>
      </c>
      <c r="AD1280" s="5">
        <f t="shared" si="216"/>
        <v>7.3336111111111109</v>
      </c>
      <c r="AE1280" s="12">
        <f t="shared" si="217"/>
        <v>0.14285714285714285</v>
      </c>
      <c r="AF1280" s="12">
        <f t="shared" si="218"/>
        <v>0.14285714285714285</v>
      </c>
      <c r="AG1280" s="12">
        <f t="shared" si="219"/>
        <v>3.1732804232804238E-2</v>
      </c>
    </row>
    <row r="1281" spans="2:33" x14ac:dyDescent="0.3">
      <c r="B1281">
        <v>57932</v>
      </c>
      <c r="C1281" s="7">
        <v>44237</v>
      </c>
      <c r="D1281">
        <f t="shared" si="209"/>
        <v>2021</v>
      </c>
      <c r="E1281" t="str">
        <f t="shared" si="210"/>
        <v>Q1-2021</v>
      </c>
      <c r="F1281" t="str">
        <f t="shared" si="211"/>
        <v>February</v>
      </c>
      <c r="G1281">
        <f t="shared" si="212"/>
        <v>7</v>
      </c>
      <c r="H1281" t="str">
        <f t="shared" si="213"/>
        <v>Wednesday</v>
      </c>
      <c r="I1281">
        <v>1</v>
      </c>
      <c r="J1281">
        <v>23</v>
      </c>
      <c r="K1281">
        <v>27</v>
      </c>
      <c r="L1281">
        <v>0</v>
      </c>
      <c r="M1281">
        <v>0</v>
      </c>
      <c r="N1281">
        <v>23</v>
      </c>
      <c r="O1281">
        <v>44</v>
      </c>
      <c r="P1281">
        <v>20</v>
      </c>
      <c r="Q1281">
        <v>40</v>
      </c>
      <c r="R1281">
        <v>1</v>
      </c>
      <c r="S1281">
        <v>17</v>
      </c>
      <c r="T1281">
        <v>23</v>
      </c>
      <c r="U1281">
        <v>16</v>
      </c>
      <c r="V1281">
        <v>1</v>
      </c>
      <c r="W1281">
        <v>0</v>
      </c>
      <c r="X1281">
        <v>0</v>
      </c>
      <c r="Y1281">
        <v>16</v>
      </c>
      <c r="Z1281">
        <v>39</v>
      </c>
      <c r="AA1281">
        <v>28</v>
      </c>
      <c r="AB1281">
        <f t="shared" si="214"/>
        <v>3067</v>
      </c>
      <c r="AC1281" s="5">
        <f t="shared" si="215"/>
        <v>0.85194444444444439</v>
      </c>
      <c r="AD1281" s="5">
        <f t="shared" si="216"/>
        <v>7.1480555555555556</v>
      </c>
      <c r="AE1281" s="12">
        <f t="shared" si="217"/>
        <v>4.3478260869565216E-2</v>
      </c>
      <c r="AF1281" s="12">
        <f t="shared" si="218"/>
        <v>4.3478260869565216E-2</v>
      </c>
      <c r="AG1281" s="12">
        <f t="shared" si="219"/>
        <v>3.7041062801932367E-2</v>
      </c>
    </row>
    <row r="1282" spans="2:33" x14ac:dyDescent="0.3">
      <c r="B1282">
        <v>57933</v>
      </c>
      <c r="C1282" s="7">
        <v>44237</v>
      </c>
      <c r="D1282">
        <f t="shared" si="209"/>
        <v>2021</v>
      </c>
      <c r="E1282" t="str">
        <f t="shared" si="210"/>
        <v>Q1-2021</v>
      </c>
      <c r="F1282" t="str">
        <f t="shared" si="211"/>
        <v>February</v>
      </c>
      <c r="G1282">
        <f t="shared" si="212"/>
        <v>7</v>
      </c>
      <c r="H1282" t="str">
        <f t="shared" si="213"/>
        <v>Wednesday</v>
      </c>
      <c r="I1282">
        <v>2</v>
      </c>
      <c r="J1282">
        <v>23</v>
      </c>
      <c r="K1282">
        <v>12</v>
      </c>
      <c r="L1282">
        <v>0</v>
      </c>
      <c r="M1282">
        <v>0</v>
      </c>
      <c r="N1282">
        <v>23</v>
      </c>
      <c r="O1282">
        <v>35</v>
      </c>
      <c r="P1282">
        <v>20</v>
      </c>
      <c r="Q1282">
        <v>38</v>
      </c>
      <c r="R1282">
        <v>3</v>
      </c>
      <c r="S1282">
        <v>17</v>
      </c>
      <c r="T1282">
        <v>22</v>
      </c>
      <c r="U1282">
        <v>22</v>
      </c>
      <c r="V1282">
        <v>2</v>
      </c>
      <c r="W1282">
        <v>0</v>
      </c>
      <c r="X1282">
        <v>1</v>
      </c>
      <c r="Y1282">
        <v>15</v>
      </c>
      <c r="Z1282">
        <v>32</v>
      </c>
      <c r="AA1282">
        <v>14</v>
      </c>
      <c r="AB1282">
        <f t="shared" si="214"/>
        <v>3083</v>
      </c>
      <c r="AC1282" s="5">
        <f t="shared" si="215"/>
        <v>0.85638888888888887</v>
      </c>
      <c r="AD1282" s="5">
        <f t="shared" si="216"/>
        <v>7.1436111111111114</v>
      </c>
      <c r="AE1282" s="12">
        <f t="shared" si="217"/>
        <v>0.13043478260869565</v>
      </c>
      <c r="AF1282" s="12">
        <f t="shared" si="218"/>
        <v>0.13043478260869565</v>
      </c>
      <c r="AG1282" s="12">
        <f t="shared" si="219"/>
        <v>3.7234299516908209E-2</v>
      </c>
    </row>
    <row r="1283" spans="2:33" x14ac:dyDescent="0.3">
      <c r="B1283">
        <v>57934</v>
      </c>
      <c r="C1283" s="7">
        <v>44238</v>
      </c>
      <c r="D1283">
        <f t="shared" si="209"/>
        <v>2021</v>
      </c>
      <c r="E1283" t="str">
        <f t="shared" si="210"/>
        <v>Q1-2021</v>
      </c>
      <c r="F1283" t="str">
        <f t="shared" si="211"/>
        <v>February</v>
      </c>
      <c r="G1283">
        <f t="shared" si="212"/>
        <v>7</v>
      </c>
      <c r="H1283" t="str">
        <f t="shared" si="213"/>
        <v>Thursday</v>
      </c>
      <c r="I1283">
        <v>1</v>
      </c>
      <c r="J1283">
        <v>25</v>
      </c>
      <c r="K1283">
        <v>29</v>
      </c>
      <c r="L1283">
        <v>0</v>
      </c>
      <c r="M1283">
        <v>0</v>
      </c>
      <c r="N1283">
        <v>25</v>
      </c>
      <c r="O1283">
        <v>52</v>
      </c>
      <c r="P1283">
        <v>19</v>
      </c>
      <c r="Q1283">
        <v>38</v>
      </c>
      <c r="R1283">
        <v>1</v>
      </c>
      <c r="S1283">
        <v>25</v>
      </c>
      <c r="T1283">
        <v>23</v>
      </c>
      <c r="U1283">
        <v>26</v>
      </c>
      <c r="V1283">
        <v>1</v>
      </c>
      <c r="W1283">
        <v>0</v>
      </c>
      <c r="X1283">
        <v>0</v>
      </c>
      <c r="Y1283">
        <v>11</v>
      </c>
      <c r="Z1283">
        <v>66</v>
      </c>
      <c r="AA1283">
        <v>18</v>
      </c>
      <c r="AB1283">
        <f t="shared" si="214"/>
        <v>6055</v>
      </c>
      <c r="AC1283" s="5">
        <f t="shared" si="215"/>
        <v>1.6819444444444445</v>
      </c>
      <c r="AD1283" s="5">
        <f t="shared" si="216"/>
        <v>6.3180555555555555</v>
      </c>
      <c r="AE1283" s="12">
        <f t="shared" si="217"/>
        <v>0.04</v>
      </c>
      <c r="AF1283" s="12">
        <f t="shared" si="218"/>
        <v>0.04</v>
      </c>
      <c r="AG1283" s="12">
        <f t="shared" si="219"/>
        <v>6.7277777777777784E-2</v>
      </c>
    </row>
    <row r="1284" spans="2:33" x14ac:dyDescent="0.3">
      <c r="B1284">
        <v>57935</v>
      </c>
      <c r="C1284" s="7">
        <v>44238</v>
      </c>
      <c r="D1284">
        <f t="shared" si="209"/>
        <v>2021</v>
      </c>
      <c r="E1284" t="str">
        <f t="shared" si="210"/>
        <v>Q1-2021</v>
      </c>
      <c r="F1284" t="str">
        <f t="shared" si="211"/>
        <v>February</v>
      </c>
      <c r="G1284">
        <f t="shared" si="212"/>
        <v>7</v>
      </c>
      <c r="H1284" t="str">
        <f t="shared" si="213"/>
        <v>Thursday</v>
      </c>
      <c r="I1284">
        <v>2</v>
      </c>
      <c r="J1284">
        <v>23</v>
      </c>
      <c r="K1284">
        <v>26</v>
      </c>
      <c r="L1284">
        <v>0</v>
      </c>
      <c r="M1284">
        <v>0</v>
      </c>
      <c r="N1284">
        <v>23</v>
      </c>
      <c r="O1284">
        <v>69</v>
      </c>
      <c r="P1284">
        <v>20</v>
      </c>
      <c r="Q1284">
        <v>34</v>
      </c>
      <c r="R1284">
        <v>2</v>
      </c>
      <c r="S1284">
        <v>13</v>
      </c>
      <c r="T1284">
        <v>23</v>
      </c>
      <c r="U1284">
        <v>11</v>
      </c>
      <c r="V1284">
        <v>2</v>
      </c>
      <c r="W1284">
        <v>0</v>
      </c>
      <c r="X1284">
        <v>0</v>
      </c>
      <c r="Y1284">
        <v>6</v>
      </c>
      <c r="Z1284">
        <v>51</v>
      </c>
      <c r="AA1284">
        <v>23</v>
      </c>
      <c r="AB1284">
        <f t="shared" si="214"/>
        <v>3126</v>
      </c>
      <c r="AC1284" s="5">
        <f t="shared" si="215"/>
        <v>0.86833333333333329</v>
      </c>
      <c r="AD1284" s="5">
        <f t="shared" si="216"/>
        <v>7.1316666666666668</v>
      </c>
      <c r="AE1284" s="12">
        <f t="shared" si="217"/>
        <v>8.6956521739130432E-2</v>
      </c>
      <c r="AF1284" s="12">
        <f t="shared" si="218"/>
        <v>8.6956521739130432E-2</v>
      </c>
      <c r="AG1284" s="12">
        <f t="shared" si="219"/>
        <v>3.7753623188405798E-2</v>
      </c>
    </row>
    <row r="1285" spans="2:33" x14ac:dyDescent="0.3">
      <c r="B1285">
        <v>57936</v>
      </c>
      <c r="C1285" s="7">
        <v>44239</v>
      </c>
      <c r="D1285">
        <f t="shared" si="209"/>
        <v>2021</v>
      </c>
      <c r="E1285" t="str">
        <f t="shared" si="210"/>
        <v>Q1-2021</v>
      </c>
      <c r="F1285" t="str">
        <f t="shared" si="211"/>
        <v>February</v>
      </c>
      <c r="G1285">
        <f t="shared" si="212"/>
        <v>7</v>
      </c>
      <c r="H1285" t="str">
        <f t="shared" si="213"/>
        <v>Friday</v>
      </c>
      <c r="I1285">
        <v>1</v>
      </c>
      <c r="J1285">
        <v>26</v>
      </c>
      <c r="K1285">
        <v>11</v>
      </c>
      <c r="L1285">
        <v>0</v>
      </c>
      <c r="M1285">
        <v>0</v>
      </c>
      <c r="N1285">
        <v>26</v>
      </c>
      <c r="O1285">
        <v>61</v>
      </c>
      <c r="P1285">
        <v>19</v>
      </c>
      <c r="Q1285">
        <v>36</v>
      </c>
      <c r="R1285">
        <v>2</v>
      </c>
      <c r="S1285">
        <v>13</v>
      </c>
      <c r="T1285">
        <v>22</v>
      </c>
      <c r="U1285">
        <v>17</v>
      </c>
      <c r="V1285">
        <v>1</v>
      </c>
      <c r="W1285">
        <v>0</v>
      </c>
      <c r="X1285">
        <v>1</v>
      </c>
      <c r="Y1285">
        <v>18</v>
      </c>
      <c r="Z1285">
        <v>43</v>
      </c>
      <c r="AA1285">
        <v>29</v>
      </c>
      <c r="AB1285">
        <f t="shared" si="214"/>
        <v>5292</v>
      </c>
      <c r="AC1285" s="5">
        <f t="shared" si="215"/>
        <v>1.47</v>
      </c>
      <c r="AD1285" s="5">
        <f t="shared" si="216"/>
        <v>6.53</v>
      </c>
      <c r="AE1285" s="12">
        <f t="shared" si="217"/>
        <v>7.6923076923076927E-2</v>
      </c>
      <c r="AF1285" s="12">
        <f t="shared" si="218"/>
        <v>7.6923076923076927E-2</v>
      </c>
      <c r="AG1285" s="12">
        <f t="shared" si="219"/>
        <v>5.6538461538461537E-2</v>
      </c>
    </row>
    <row r="1286" spans="2:33" x14ac:dyDescent="0.3">
      <c r="B1286">
        <v>57937</v>
      </c>
      <c r="C1286" s="7">
        <v>44239</v>
      </c>
      <c r="D1286">
        <f t="shared" si="209"/>
        <v>2021</v>
      </c>
      <c r="E1286" t="str">
        <f t="shared" si="210"/>
        <v>Q1-2021</v>
      </c>
      <c r="F1286" t="str">
        <f t="shared" si="211"/>
        <v>February</v>
      </c>
      <c r="G1286">
        <f t="shared" si="212"/>
        <v>7</v>
      </c>
      <c r="H1286" t="str">
        <f t="shared" si="213"/>
        <v>Friday</v>
      </c>
      <c r="I1286">
        <v>2</v>
      </c>
      <c r="J1286">
        <v>20</v>
      </c>
      <c r="K1286">
        <v>28</v>
      </c>
      <c r="L1286">
        <v>0</v>
      </c>
      <c r="M1286">
        <v>0</v>
      </c>
      <c r="N1286">
        <v>20</v>
      </c>
      <c r="O1286">
        <v>78</v>
      </c>
      <c r="P1286">
        <v>19</v>
      </c>
      <c r="Q1286">
        <v>37</v>
      </c>
      <c r="R1286">
        <v>2</v>
      </c>
      <c r="S1286">
        <v>21</v>
      </c>
      <c r="T1286">
        <v>23</v>
      </c>
      <c r="U1286">
        <v>21</v>
      </c>
      <c r="V1286">
        <v>2</v>
      </c>
      <c r="W1286">
        <v>0</v>
      </c>
      <c r="X1286">
        <v>0</v>
      </c>
      <c r="Y1286">
        <v>13</v>
      </c>
      <c r="Z1286">
        <v>28</v>
      </c>
      <c r="AA1286">
        <v>13</v>
      </c>
      <c r="AB1286">
        <f t="shared" si="214"/>
        <v>2747</v>
      </c>
      <c r="AC1286" s="5">
        <f t="shared" si="215"/>
        <v>0.7630555555555556</v>
      </c>
      <c r="AD1286" s="5">
        <f t="shared" si="216"/>
        <v>7.2369444444444442</v>
      </c>
      <c r="AE1286" s="12">
        <f t="shared" si="217"/>
        <v>0.1</v>
      </c>
      <c r="AF1286" s="12">
        <f t="shared" si="218"/>
        <v>0.1</v>
      </c>
      <c r="AG1286" s="12">
        <f t="shared" si="219"/>
        <v>3.8152777777777779E-2</v>
      </c>
    </row>
    <row r="1287" spans="2:33" x14ac:dyDescent="0.3">
      <c r="B1287">
        <v>57938</v>
      </c>
      <c r="C1287" s="7">
        <v>44240</v>
      </c>
      <c r="D1287">
        <f t="shared" si="209"/>
        <v>2021</v>
      </c>
      <c r="E1287" t="str">
        <f t="shared" si="210"/>
        <v>Q1-2021</v>
      </c>
      <c r="F1287" t="str">
        <f t="shared" si="211"/>
        <v>February</v>
      </c>
      <c r="G1287">
        <f t="shared" si="212"/>
        <v>7</v>
      </c>
      <c r="H1287" t="str">
        <f t="shared" si="213"/>
        <v>Saturday</v>
      </c>
      <c r="I1287">
        <v>1</v>
      </c>
      <c r="J1287">
        <v>22</v>
      </c>
      <c r="K1287">
        <v>25</v>
      </c>
      <c r="L1287">
        <v>0</v>
      </c>
      <c r="M1287">
        <v>0</v>
      </c>
      <c r="N1287">
        <v>22</v>
      </c>
      <c r="O1287">
        <v>35</v>
      </c>
      <c r="P1287">
        <v>18</v>
      </c>
      <c r="Q1287">
        <v>37</v>
      </c>
      <c r="R1287">
        <v>1</v>
      </c>
      <c r="S1287">
        <v>29</v>
      </c>
      <c r="T1287">
        <v>23</v>
      </c>
      <c r="U1287">
        <v>25</v>
      </c>
      <c r="V1287">
        <v>1</v>
      </c>
      <c r="W1287">
        <v>0</v>
      </c>
      <c r="X1287">
        <v>0</v>
      </c>
      <c r="Y1287">
        <v>9</v>
      </c>
      <c r="Z1287">
        <v>62</v>
      </c>
      <c r="AA1287">
        <v>17</v>
      </c>
      <c r="AB1287">
        <f t="shared" si="214"/>
        <v>4002</v>
      </c>
      <c r="AC1287" s="5">
        <f t="shared" si="215"/>
        <v>1.1116666666666666</v>
      </c>
      <c r="AD1287" s="5">
        <f t="shared" si="216"/>
        <v>6.8883333333333336</v>
      </c>
      <c r="AE1287" s="12">
        <f t="shared" si="217"/>
        <v>4.5454545454545456E-2</v>
      </c>
      <c r="AF1287" s="12">
        <f t="shared" si="218"/>
        <v>4.5454545454545456E-2</v>
      </c>
      <c r="AG1287" s="12">
        <f t="shared" si="219"/>
        <v>5.053030303030303E-2</v>
      </c>
    </row>
    <row r="1288" spans="2:33" x14ac:dyDescent="0.3">
      <c r="B1288">
        <v>57939</v>
      </c>
      <c r="C1288" s="7">
        <v>44242</v>
      </c>
      <c r="D1288">
        <f t="shared" si="209"/>
        <v>2021</v>
      </c>
      <c r="E1288" t="str">
        <f t="shared" si="210"/>
        <v>Q1-2021</v>
      </c>
      <c r="F1288" t="str">
        <f t="shared" si="211"/>
        <v>February</v>
      </c>
      <c r="G1288">
        <f t="shared" si="212"/>
        <v>8</v>
      </c>
      <c r="H1288" t="str">
        <f t="shared" si="213"/>
        <v>Monday</v>
      </c>
      <c r="I1288">
        <v>1</v>
      </c>
      <c r="J1288">
        <v>23</v>
      </c>
      <c r="K1288">
        <v>30</v>
      </c>
      <c r="L1288">
        <v>0</v>
      </c>
      <c r="M1288">
        <v>0</v>
      </c>
      <c r="N1288">
        <v>23</v>
      </c>
      <c r="O1288">
        <v>86</v>
      </c>
      <c r="P1288">
        <v>20</v>
      </c>
      <c r="Q1288">
        <v>37</v>
      </c>
      <c r="R1288">
        <v>2</v>
      </c>
      <c r="S1288">
        <v>29</v>
      </c>
      <c r="T1288">
        <v>22</v>
      </c>
      <c r="U1288">
        <v>12</v>
      </c>
      <c r="V1288">
        <v>2</v>
      </c>
      <c r="W1288">
        <v>0</v>
      </c>
      <c r="X1288">
        <v>0</v>
      </c>
      <c r="Y1288">
        <v>8</v>
      </c>
      <c r="Z1288">
        <v>55</v>
      </c>
      <c r="AA1288">
        <v>24</v>
      </c>
      <c r="AB1288">
        <f t="shared" si="214"/>
        <v>3647</v>
      </c>
      <c r="AC1288" s="5">
        <f t="shared" si="215"/>
        <v>1.0130555555555556</v>
      </c>
      <c r="AD1288" s="5">
        <f t="shared" si="216"/>
        <v>6.9869444444444442</v>
      </c>
      <c r="AE1288" s="12">
        <f t="shared" si="217"/>
        <v>8.6956521739130432E-2</v>
      </c>
      <c r="AF1288" s="12">
        <f t="shared" si="218"/>
        <v>8.6956521739130432E-2</v>
      </c>
      <c r="AG1288" s="12">
        <f t="shared" si="219"/>
        <v>4.4045893719806765E-2</v>
      </c>
    </row>
    <row r="1289" spans="2:33" x14ac:dyDescent="0.3">
      <c r="B1289">
        <v>57940</v>
      </c>
      <c r="C1289" s="7">
        <v>44242</v>
      </c>
      <c r="D1289">
        <f t="shared" si="209"/>
        <v>2021</v>
      </c>
      <c r="E1289" t="str">
        <f t="shared" si="210"/>
        <v>Q1-2021</v>
      </c>
      <c r="F1289" t="str">
        <f t="shared" si="211"/>
        <v>February</v>
      </c>
      <c r="G1289">
        <f t="shared" si="212"/>
        <v>8</v>
      </c>
      <c r="H1289" t="str">
        <f t="shared" si="213"/>
        <v>Monday</v>
      </c>
      <c r="I1289">
        <v>2</v>
      </c>
      <c r="J1289">
        <v>21</v>
      </c>
      <c r="K1289">
        <v>27</v>
      </c>
      <c r="L1289">
        <v>0</v>
      </c>
      <c r="M1289">
        <v>0</v>
      </c>
      <c r="N1289">
        <v>21</v>
      </c>
      <c r="O1289">
        <v>44</v>
      </c>
      <c r="P1289">
        <v>21</v>
      </c>
      <c r="Q1289">
        <v>38</v>
      </c>
      <c r="R1289">
        <v>2</v>
      </c>
      <c r="S1289">
        <v>17</v>
      </c>
      <c r="T1289">
        <v>23</v>
      </c>
      <c r="U1289">
        <v>16</v>
      </c>
      <c r="V1289">
        <v>1</v>
      </c>
      <c r="W1289">
        <v>0</v>
      </c>
      <c r="X1289">
        <v>1</v>
      </c>
      <c r="Y1289">
        <v>16</v>
      </c>
      <c r="Z1289">
        <v>39</v>
      </c>
      <c r="AA1289">
        <v>28</v>
      </c>
      <c r="AB1289">
        <f t="shared" si="214"/>
        <v>1638</v>
      </c>
      <c r="AC1289" s="5">
        <f t="shared" si="215"/>
        <v>0.45500000000000002</v>
      </c>
      <c r="AD1289" s="5">
        <f t="shared" si="216"/>
        <v>7.5449999999999999</v>
      </c>
      <c r="AE1289" s="12">
        <f t="shared" si="217"/>
        <v>9.5238095238095233E-2</v>
      </c>
      <c r="AF1289" s="12">
        <f t="shared" si="218"/>
        <v>9.5238095238095233E-2</v>
      </c>
      <c r="AG1289" s="12">
        <f t="shared" si="219"/>
        <v>2.1666666666666667E-2</v>
      </c>
    </row>
    <row r="1290" spans="2:33" x14ac:dyDescent="0.3">
      <c r="B1290">
        <v>57941</v>
      </c>
      <c r="C1290" s="7">
        <v>44243</v>
      </c>
      <c r="D1290">
        <f t="shared" si="209"/>
        <v>2021</v>
      </c>
      <c r="E1290" t="str">
        <f t="shared" si="210"/>
        <v>Q1-2021</v>
      </c>
      <c r="F1290" t="str">
        <f t="shared" si="211"/>
        <v>February</v>
      </c>
      <c r="G1290">
        <f t="shared" si="212"/>
        <v>8</v>
      </c>
      <c r="H1290" t="str">
        <f t="shared" si="213"/>
        <v>Tuesday</v>
      </c>
      <c r="I1290">
        <v>1</v>
      </c>
      <c r="J1290">
        <v>25</v>
      </c>
      <c r="K1290">
        <v>12</v>
      </c>
      <c r="L1290">
        <v>0</v>
      </c>
      <c r="M1290">
        <v>0</v>
      </c>
      <c r="N1290">
        <v>25</v>
      </c>
      <c r="O1290">
        <v>35</v>
      </c>
      <c r="P1290">
        <v>19</v>
      </c>
      <c r="Q1290">
        <v>40</v>
      </c>
      <c r="R1290">
        <v>2</v>
      </c>
      <c r="S1290">
        <v>17</v>
      </c>
      <c r="T1290">
        <v>22</v>
      </c>
      <c r="U1290">
        <v>22</v>
      </c>
      <c r="V1290">
        <v>2</v>
      </c>
      <c r="W1290">
        <v>0</v>
      </c>
      <c r="X1290">
        <v>0</v>
      </c>
      <c r="Y1290">
        <v>15</v>
      </c>
      <c r="Z1290">
        <v>32</v>
      </c>
      <c r="AA1290">
        <v>14</v>
      </c>
      <c r="AB1290">
        <f t="shared" si="214"/>
        <v>4757</v>
      </c>
      <c r="AC1290" s="5">
        <f t="shared" si="215"/>
        <v>1.3213888888888889</v>
      </c>
      <c r="AD1290" s="5">
        <f t="shared" si="216"/>
        <v>6.6786111111111115</v>
      </c>
      <c r="AE1290" s="12">
        <f t="shared" si="217"/>
        <v>0.08</v>
      </c>
      <c r="AF1290" s="12">
        <f t="shared" si="218"/>
        <v>0.08</v>
      </c>
      <c r="AG1290" s="12">
        <f t="shared" si="219"/>
        <v>5.2855555555555558E-2</v>
      </c>
    </row>
    <row r="1291" spans="2:33" x14ac:dyDescent="0.3">
      <c r="B1291">
        <v>57942</v>
      </c>
      <c r="C1291" s="7">
        <v>44243</v>
      </c>
      <c r="D1291">
        <f t="shared" si="209"/>
        <v>2021</v>
      </c>
      <c r="E1291" t="str">
        <f t="shared" si="210"/>
        <v>Q1-2021</v>
      </c>
      <c r="F1291" t="str">
        <f t="shared" si="211"/>
        <v>February</v>
      </c>
      <c r="G1291">
        <f t="shared" si="212"/>
        <v>8</v>
      </c>
      <c r="H1291" t="str">
        <f t="shared" si="213"/>
        <v>Tuesday</v>
      </c>
      <c r="I1291">
        <v>2</v>
      </c>
      <c r="J1291">
        <v>23</v>
      </c>
      <c r="K1291">
        <v>29</v>
      </c>
      <c r="L1291">
        <v>0</v>
      </c>
      <c r="M1291">
        <v>0</v>
      </c>
      <c r="N1291">
        <v>23</v>
      </c>
      <c r="O1291">
        <v>52</v>
      </c>
      <c r="P1291">
        <v>20</v>
      </c>
      <c r="Q1291">
        <v>36</v>
      </c>
      <c r="R1291">
        <v>2</v>
      </c>
      <c r="S1291">
        <v>25</v>
      </c>
      <c r="T1291">
        <v>23</v>
      </c>
      <c r="U1291">
        <v>26</v>
      </c>
      <c r="V1291">
        <v>1</v>
      </c>
      <c r="W1291">
        <v>0</v>
      </c>
      <c r="X1291">
        <v>1</v>
      </c>
      <c r="Y1291">
        <v>11</v>
      </c>
      <c r="Z1291">
        <v>66</v>
      </c>
      <c r="AA1291">
        <v>18</v>
      </c>
      <c r="AB1291">
        <f t="shared" si="214"/>
        <v>3855</v>
      </c>
      <c r="AC1291" s="5">
        <f t="shared" si="215"/>
        <v>1.0708333333333333</v>
      </c>
      <c r="AD1291" s="5">
        <f t="shared" si="216"/>
        <v>6.9291666666666671</v>
      </c>
      <c r="AE1291" s="12">
        <f t="shared" si="217"/>
        <v>8.6956521739130432E-2</v>
      </c>
      <c r="AF1291" s="12">
        <f t="shared" si="218"/>
        <v>8.6956521739130432E-2</v>
      </c>
      <c r="AG1291" s="12">
        <f t="shared" si="219"/>
        <v>4.6557971014492751E-2</v>
      </c>
    </row>
    <row r="1292" spans="2:33" x14ac:dyDescent="0.3">
      <c r="B1292">
        <v>57943</v>
      </c>
      <c r="C1292" s="7">
        <v>44244</v>
      </c>
      <c r="D1292">
        <f t="shared" si="209"/>
        <v>2021</v>
      </c>
      <c r="E1292" t="str">
        <f t="shared" si="210"/>
        <v>Q1-2021</v>
      </c>
      <c r="F1292" t="str">
        <f t="shared" si="211"/>
        <v>February</v>
      </c>
      <c r="G1292">
        <f t="shared" si="212"/>
        <v>8</v>
      </c>
      <c r="H1292" t="str">
        <f t="shared" si="213"/>
        <v>Wednesday</v>
      </c>
      <c r="I1292">
        <v>1</v>
      </c>
      <c r="J1292">
        <v>25</v>
      </c>
      <c r="K1292">
        <v>26</v>
      </c>
      <c r="L1292">
        <v>0</v>
      </c>
      <c r="M1292">
        <v>0</v>
      </c>
      <c r="N1292">
        <v>25</v>
      </c>
      <c r="O1292">
        <v>69</v>
      </c>
      <c r="P1292">
        <v>19</v>
      </c>
      <c r="Q1292">
        <v>36</v>
      </c>
      <c r="R1292">
        <v>1</v>
      </c>
      <c r="S1292">
        <v>13</v>
      </c>
      <c r="T1292">
        <v>23</v>
      </c>
      <c r="U1292">
        <v>11</v>
      </c>
      <c r="V1292">
        <v>1</v>
      </c>
      <c r="W1292">
        <v>0</v>
      </c>
      <c r="X1292">
        <v>0</v>
      </c>
      <c r="Y1292">
        <v>6</v>
      </c>
      <c r="Z1292">
        <v>51</v>
      </c>
      <c r="AA1292">
        <v>23</v>
      </c>
      <c r="AB1292">
        <f t="shared" si="214"/>
        <v>4310</v>
      </c>
      <c r="AC1292" s="5">
        <f t="shared" si="215"/>
        <v>1.1972222222222222</v>
      </c>
      <c r="AD1292" s="5">
        <f t="shared" si="216"/>
        <v>6.802777777777778</v>
      </c>
      <c r="AE1292" s="12">
        <f t="shared" si="217"/>
        <v>0.04</v>
      </c>
      <c r="AF1292" s="12">
        <f t="shared" si="218"/>
        <v>0.04</v>
      </c>
      <c r="AG1292" s="12">
        <f t="shared" si="219"/>
        <v>4.7888888888888891E-2</v>
      </c>
    </row>
    <row r="1293" spans="2:33" x14ac:dyDescent="0.3">
      <c r="B1293">
        <v>57944</v>
      </c>
      <c r="C1293" s="7">
        <v>44244</v>
      </c>
      <c r="D1293">
        <f t="shared" si="209"/>
        <v>2021</v>
      </c>
      <c r="E1293" t="str">
        <f t="shared" si="210"/>
        <v>Q1-2021</v>
      </c>
      <c r="F1293" t="str">
        <f t="shared" si="211"/>
        <v>February</v>
      </c>
      <c r="G1293">
        <f t="shared" si="212"/>
        <v>8</v>
      </c>
      <c r="H1293" t="str">
        <f t="shared" si="213"/>
        <v>Wednesday</v>
      </c>
      <c r="I1293">
        <v>2</v>
      </c>
      <c r="J1293">
        <v>24</v>
      </c>
      <c r="K1293">
        <v>11</v>
      </c>
      <c r="L1293">
        <v>0</v>
      </c>
      <c r="M1293">
        <v>0</v>
      </c>
      <c r="N1293">
        <v>24</v>
      </c>
      <c r="O1293">
        <v>61</v>
      </c>
      <c r="P1293">
        <v>20</v>
      </c>
      <c r="Q1293">
        <v>34</v>
      </c>
      <c r="R1293">
        <v>3</v>
      </c>
      <c r="S1293">
        <v>13</v>
      </c>
      <c r="T1293">
        <v>22</v>
      </c>
      <c r="U1293">
        <v>17</v>
      </c>
      <c r="V1293">
        <v>1</v>
      </c>
      <c r="W1293">
        <v>0</v>
      </c>
      <c r="X1293">
        <v>2</v>
      </c>
      <c r="Y1293">
        <v>18</v>
      </c>
      <c r="Z1293">
        <v>43</v>
      </c>
      <c r="AA1293">
        <v>29</v>
      </c>
      <c r="AB1293">
        <f t="shared" si="214"/>
        <v>3787</v>
      </c>
      <c r="AC1293" s="5">
        <f t="shared" si="215"/>
        <v>1.0519444444444443</v>
      </c>
      <c r="AD1293" s="5">
        <f t="shared" si="216"/>
        <v>6.9480555555555554</v>
      </c>
      <c r="AE1293" s="12">
        <f t="shared" si="217"/>
        <v>0.125</v>
      </c>
      <c r="AF1293" s="12">
        <f t="shared" si="218"/>
        <v>0.125</v>
      </c>
      <c r="AG1293" s="12">
        <f t="shared" si="219"/>
        <v>4.3831018518518512E-2</v>
      </c>
    </row>
    <row r="1294" spans="2:33" x14ac:dyDescent="0.3">
      <c r="B1294">
        <v>57945</v>
      </c>
      <c r="C1294" s="7">
        <v>44245</v>
      </c>
      <c r="D1294">
        <f t="shared" si="209"/>
        <v>2021</v>
      </c>
      <c r="E1294" t="str">
        <f t="shared" si="210"/>
        <v>Q1-2021</v>
      </c>
      <c r="F1294" t="str">
        <f t="shared" si="211"/>
        <v>February</v>
      </c>
      <c r="G1294">
        <f t="shared" si="212"/>
        <v>8</v>
      </c>
      <c r="H1294" t="str">
        <f t="shared" si="213"/>
        <v>Thursday</v>
      </c>
      <c r="I1294">
        <v>1</v>
      </c>
      <c r="J1294">
        <v>22</v>
      </c>
      <c r="K1294">
        <v>28</v>
      </c>
      <c r="L1294">
        <v>0</v>
      </c>
      <c r="M1294">
        <v>0</v>
      </c>
      <c r="N1294">
        <v>22</v>
      </c>
      <c r="O1294">
        <v>78</v>
      </c>
      <c r="P1294">
        <v>18</v>
      </c>
      <c r="Q1294">
        <v>39</v>
      </c>
      <c r="R1294">
        <v>1</v>
      </c>
      <c r="S1294">
        <v>21</v>
      </c>
      <c r="T1294">
        <v>23</v>
      </c>
      <c r="U1294">
        <v>21</v>
      </c>
      <c r="V1294">
        <v>1</v>
      </c>
      <c r="W1294">
        <v>0</v>
      </c>
      <c r="X1294">
        <v>0</v>
      </c>
      <c r="Y1294">
        <v>13</v>
      </c>
      <c r="Z1294">
        <v>28</v>
      </c>
      <c r="AA1294">
        <v>13</v>
      </c>
      <c r="AB1294">
        <f t="shared" si="214"/>
        <v>4494</v>
      </c>
      <c r="AC1294" s="5">
        <f t="shared" si="215"/>
        <v>1.2483333333333333</v>
      </c>
      <c r="AD1294" s="5">
        <f t="shared" si="216"/>
        <v>6.7516666666666669</v>
      </c>
      <c r="AE1294" s="12">
        <f t="shared" si="217"/>
        <v>4.5454545454545456E-2</v>
      </c>
      <c r="AF1294" s="12">
        <f t="shared" si="218"/>
        <v>4.5454545454545456E-2</v>
      </c>
      <c r="AG1294" s="12">
        <f t="shared" si="219"/>
        <v>5.674242424242424E-2</v>
      </c>
    </row>
    <row r="1295" spans="2:33" x14ac:dyDescent="0.3">
      <c r="B1295">
        <v>57946</v>
      </c>
      <c r="C1295" s="7">
        <v>44245</v>
      </c>
      <c r="D1295">
        <f t="shared" si="209"/>
        <v>2021</v>
      </c>
      <c r="E1295" t="str">
        <f t="shared" si="210"/>
        <v>Q1-2021</v>
      </c>
      <c r="F1295" t="str">
        <f t="shared" si="211"/>
        <v>February</v>
      </c>
      <c r="G1295">
        <f t="shared" si="212"/>
        <v>8</v>
      </c>
      <c r="H1295" t="str">
        <f t="shared" si="213"/>
        <v>Thursday</v>
      </c>
      <c r="I1295">
        <v>2</v>
      </c>
      <c r="J1295">
        <v>20</v>
      </c>
      <c r="K1295">
        <v>25</v>
      </c>
      <c r="L1295">
        <v>0</v>
      </c>
      <c r="M1295">
        <v>0</v>
      </c>
      <c r="N1295">
        <v>20</v>
      </c>
      <c r="O1295">
        <v>35</v>
      </c>
      <c r="P1295">
        <v>19</v>
      </c>
      <c r="Q1295">
        <v>35</v>
      </c>
      <c r="R1295">
        <v>2</v>
      </c>
      <c r="S1295">
        <v>29</v>
      </c>
      <c r="T1295">
        <v>23</v>
      </c>
      <c r="U1295">
        <v>25</v>
      </c>
      <c r="V1295">
        <v>1</v>
      </c>
      <c r="W1295">
        <v>0</v>
      </c>
      <c r="X1295">
        <v>1</v>
      </c>
      <c r="Y1295">
        <v>9</v>
      </c>
      <c r="Z1295">
        <v>62</v>
      </c>
      <c r="AA1295">
        <v>17</v>
      </c>
      <c r="AB1295">
        <f t="shared" si="214"/>
        <v>1928</v>
      </c>
      <c r="AC1295" s="5">
        <f t="shared" si="215"/>
        <v>0.53555555555555556</v>
      </c>
      <c r="AD1295" s="5">
        <f t="shared" si="216"/>
        <v>7.4644444444444442</v>
      </c>
      <c r="AE1295" s="12">
        <f t="shared" si="217"/>
        <v>0.1</v>
      </c>
      <c r="AF1295" s="12">
        <f t="shared" si="218"/>
        <v>0.1</v>
      </c>
      <c r="AG1295" s="12">
        <f t="shared" si="219"/>
        <v>2.6777777777777779E-2</v>
      </c>
    </row>
    <row r="1296" spans="2:33" x14ac:dyDescent="0.3">
      <c r="B1296">
        <v>57947</v>
      </c>
      <c r="C1296" s="7">
        <v>44246</v>
      </c>
      <c r="D1296">
        <f t="shared" si="209"/>
        <v>2021</v>
      </c>
      <c r="E1296" t="str">
        <f t="shared" si="210"/>
        <v>Q1-2021</v>
      </c>
      <c r="F1296" t="str">
        <f t="shared" si="211"/>
        <v>February</v>
      </c>
      <c r="G1296">
        <f t="shared" si="212"/>
        <v>8</v>
      </c>
      <c r="H1296" t="str">
        <f t="shared" si="213"/>
        <v>Friday</v>
      </c>
      <c r="I1296">
        <v>1</v>
      </c>
      <c r="J1296">
        <v>23</v>
      </c>
      <c r="K1296">
        <v>30</v>
      </c>
      <c r="L1296">
        <v>0</v>
      </c>
      <c r="M1296">
        <v>0</v>
      </c>
      <c r="N1296">
        <v>23</v>
      </c>
      <c r="O1296">
        <v>86</v>
      </c>
      <c r="P1296">
        <v>20</v>
      </c>
      <c r="Q1296">
        <v>37</v>
      </c>
      <c r="R1296">
        <v>2</v>
      </c>
      <c r="S1296">
        <v>29</v>
      </c>
      <c r="T1296">
        <v>22</v>
      </c>
      <c r="U1296">
        <v>12</v>
      </c>
      <c r="V1296">
        <v>2</v>
      </c>
      <c r="W1296">
        <v>0</v>
      </c>
      <c r="X1296">
        <v>0</v>
      </c>
      <c r="Y1296">
        <v>8</v>
      </c>
      <c r="Z1296">
        <v>55</v>
      </c>
      <c r="AA1296">
        <v>24</v>
      </c>
      <c r="AB1296">
        <f t="shared" si="214"/>
        <v>3647</v>
      </c>
      <c r="AC1296" s="5">
        <f t="shared" si="215"/>
        <v>1.0130555555555556</v>
      </c>
      <c r="AD1296" s="5">
        <f t="shared" si="216"/>
        <v>6.9869444444444442</v>
      </c>
      <c r="AE1296" s="12">
        <f t="shared" si="217"/>
        <v>8.6956521739130432E-2</v>
      </c>
      <c r="AF1296" s="12">
        <f t="shared" si="218"/>
        <v>8.6956521739130432E-2</v>
      </c>
      <c r="AG1296" s="12">
        <f t="shared" si="219"/>
        <v>4.4045893719806765E-2</v>
      </c>
    </row>
    <row r="1297" spans="2:33" x14ac:dyDescent="0.3">
      <c r="B1297">
        <v>57948</v>
      </c>
      <c r="C1297" s="7">
        <v>44246</v>
      </c>
      <c r="D1297">
        <f t="shared" si="209"/>
        <v>2021</v>
      </c>
      <c r="E1297" t="str">
        <f t="shared" si="210"/>
        <v>Q1-2021</v>
      </c>
      <c r="F1297" t="str">
        <f t="shared" si="211"/>
        <v>February</v>
      </c>
      <c r="G1297">
        <f t="shared" si="212"/>
        <v>8</v>
      </c>
      <c r="H1297" t="str">
        <f t="shared" si="213"/>
        <v>Friday</v>
      </c>
      <c r="I1297">
        <v>2</v>
      </c>
      <c r="J1297">
        <v>21</v>
      </c>
      <c r="K1297">
        <v>27</v>
      </c>
      <c r="L1297">
        <v>0</v>
      </c>
      <c r="M1297">
        <v>0</v>
      </c>
      <c r="N1297">
        <v>21</v>
      </c>
      <c r="O1297">
        <v>44</v>
      </c>
      <c r="P1297">
        <v>21</v>
      </c>
      <c r="Q1297">
        <v>38</v>
      </c>
      <c r="R1297">
        <v>2</v>
      </c>
      <c r="S1297">
        <v>17</v>
      </c>
      <c r="T1297">
        <v>23</v>
      </c>
      <c r="U1297">
        <v>16</v>
      </c>
      <c r="V1297">
        <v>1</v>
      </c>
      <c r="W1297">
        <v>0</v>
      </c>
      <c r="X1297">
        <v>1</v>
      </c>
      <c r="Y1297">
        <v>16</v>
      </c>
      <c r="Z1297">
        <v>39</v>
      </c>
      <c r="AA1297">
        <v>28</v>
      </c>
      <c r="AB1297">
        <f t="shared" si="214"/>
        <v>1638</v>
      </c>
      <c r="AC1297" s="5">
        <f t="shared" si="215"/>
        <v>0.45500000000000002</v>
      </c>
      <c r="AD1297" s="5">
        <f t="shared" si="216"/>
        <v>7.5449999999999999</v>
      </c>
      <c r="AE1297" s="12">
        <f t="shared" si="217"/>
        <v>9.5238095238095233E-2</v>
      </c>
      <c r="AF1297" s="12">
        <f t="shared" si="218"/>
        <v>9.5238095238095233E-2</v>
      </c>
      <c r="AG1297" s="12">
        <f t="shared" si="219"/>
        <v>2.1666666666666667E-2</v>
      </c>
    </row>
    <row r="1298" spans="2:33" x14ac:dyDescent="0.3">
      <c r="B1298">
        <v>57949</v>
      </c>
      <c r="C1298" s="7">
        <v>44247</v>
      </c>
      <c r="D1298">
        <f t="shared" si="209"/>
        <v>2021</v>
      </c>
      <c r="E1298" t="str">
        <f t="shared" si="210"/>
        <v>Q1-2021</v>
      </c>
      <c r="F1298" t="str">
        <f t="shared" si="211"/>
        <v>February</v>
      </c>
      <c r="G1298">
        <f t="shared" si="212"/>
        <v>8</v>
      </c>
      <c r="H1298" t="str">
        <f t="shared" si="213"/>
        <v>Saturday</v>
      </c>
      <c r="I1298">
        <v>1</v>
      </c>
      <c r="J1298">
        <v>25</v>
      </c>
      <c r="K1298">
        <v>12</v>
      </c>
      <c r="L1298">
        <v>0</v>
      </c>
      <c r="M1298">
        <v>0</v>
      </c>
      <c r="N1298">
        <v>25</v>
      </c>
      <c r="O1298">
        <v>35</v>
      </c>
      <c r="P1298">
        <v>19</v>
      </c>
      <c r="Q1298">
        <v>40</v>
      </c>
      <c r="R1298">
        <v>2</v>
      </c>
      <c r="S1298">
        <v>17</v>
      </c>
      <c r="T1298">
        <v>22</v>
      </c>
      <c r="U1298">
        <v>22</v>
      </c>
      <c r="V1298">
        <v>2</v>
      </c>
      <c r="W1298">
        <v>0</v>
      </c>
      <c r="X1298">
        <v>0</v>
      </c>
      <c r="Y1298">
        <v>15</v>
      </c>
      <c r="Z1298">
        <v>32</v>
      </c>
      <c r="AA1298">
        <v>14</v>
      </c>
      <c r="AB1298">
        <f t="shared" si="214"/>
        <v>4757</v>
      </c>
      <c r="AC1298" s="5">
        <f t="shared" si="215"/>
        <v>1.3213888888888889</v>
      </c>
      <c r="AD1298" s="5">
        <f t="shared" si="216"/>
        <v>6.6786111111111115</v>
      </c>
      <c r="AE1298" s="12">
        <f t="shared" si="217"/>
        <v>0.08</v>
      </c>
      <c r="AF1298" s="12">
        <f t="shared" si="218"/>
        <v>0.08</v>
      </c>
      <c r="AG1298" s="12">
        <f t="shared" si="219"/>
        <v>5.2855555555555558E-2</v>
      </c>
    </row>
    <row r="1299" spans="2:33" x14ac:dyDescent="0.3">
      <c r="B1299">
        <v>57950</v>
      </c>
      <c r="C1299" s="7">
        <v>44249</v>
      </c>
      <c r="D1299">
        <f t="shared" si="209"/>
        <v>2021</v>
      </c>
      <c r="E1299" t="str">
        <f t="shared" si="210"/>
        <v>Q1-2021</v>
      </c>
      <c r="F1299" t="str">
        <f t="shared" si="211"/>
        <v>February</v>
      </c>
      <c r="G1299">
        <f t="shared" si="212"/>
        <v>9</v>
      </c>
      <c r="H1299" t="str">
        <f t="shared" si="213"/>
        <v>Monday</v>
      </c>
      <c r="I1299">
        <v>1</v>
      </c>
      <c r="J1299">
        <v>25</v>
      </c>
      <c r="K1299">
        <v>29</v>
      </c>
      <c r="L1299">
        <v>0</v>
      </c>
      <c r="M1299">
        <v>0</v>
      </c>
      <c r="N1299">
        <v>25</v>
      </c>
      <c r="O1299">
        <v>52</v>
      </c>
      <c r="P1299">
        <v>19</v>
      </c>
      <c r="Q1299">
        <v>38</v>
      </c>
      <c r="R1299">
        <v>1</v>
      </c>
      <c r="S1299">
        <v>25</v>
      </c>
      <c r="T1299">
        <v>23</v>
      </c>
      <c r="U1299">
        <v>26</v>
      </c>
      <c r="V1299">
        <v>1</v>
      </c>
      <c r="W1299">
        <v>0</v>
      </c>
      <c r="X1299">
        <v>0</v>
      </c>
      <c r="Y1299">
        <v>11</v>
      </c>
      <c r="Z1299">
        <v>66</v>
      </c>
      <c r="AA1299">
        <v>18</v>
      </c>
      <c r="AB1299">
        <f t="shared" si="214"/>
        <v>6055</v>
      </c>
      <c r="AC1299" s="5">
        <f t="shared" si="215"/>
        <v>1.6819444444444445</v>
      </c>
      <c r="AD1299" s="5">
        <f t="shared" si="216"/>
        <v>6.3180555555555555</v>
      </c>
      <c r="AE1299" s="12">
        <f t="shared" si="217"/>
        <v>0.04</v>
      </c>
      <c r="AF1299" s="12">
        <f t="shared" si="218"/>
        <v>0.04</v>
      </c>
      <c r="AG1299" s="12">
        <f t="shared" si="219"/>
        <v>6.7277777777777784E-2</v>
      </c>
    </row>
    <row r="1300" spans="2:33" x14ac:dyDescent="0.3">
      <c r="B1300">
        <v>57951</v>
      </c>
      <c r="C1300" s="7">
        <v>44249</v>
      </c>
      <c r="D1300">
        <f t="shared" si="209"/>
        <v>2021</v>
      </c>
      <c r="E1300" t="str">
        <f t="shared" si="210"/>
        <v>Q1-2021</v>
      </c>
      <c r="F1300" t="str">
        <f t="shared" si="211"/>
        <v>February</v>
      </c>
      <c r="G1300">
        <f t="shared" si="212"/>
        <v>9</v>
      </c>
      <c r="H1300" t="str">
        <f t="shared" si="213"/>
        <v>Monday</v>
      </c>
      <c r="I1300">
        <v>2</v>
      </c>
      <c r="J1300">
        <v>23</v>
      </c>
      <c r="K1300">
        <v>26</v>
      </c>
      <c r="L1300">
        <v>0</v>
      </c>
      <c r="M1300">
        <v>0</v>
      </c>
      <c r="N1300">
        <v>23</v>
      </c>
      <c r="O1300">
        <v>69</v>
      </c>
      <c r="P1300">
        <v>20</v>
      </c>
      <c r="Q1300">
        <v>34</v>
      </c>
      <c r="R1300">
        <v>2</v>
      </c>
      <c r="S1300">
        <v>13</v>
      </c>
      <c r="T1300">
        <v>23</v>
      </c>
      <c r="U1300">
        <v>11</v>
      </c>
      <c r="V1300">
        <v>2</v>
      </c>
      <c r="W1300">
        <v>0</v>
      </c>
      <c r="X1300">
        <v>0</v>
      </c>
      <c r="Y1300">
        <v>6</v>
      </c>
      <c r="Z1300">
        <v>51</v>
      </c>
      <c r="AA1300">
        <v>23</v>
      </c>
      <c r="AB1300">
        <f t="shared" si="214"/>
        <v>3126</v>
      </c>
      <c r="AC1300" s="5">
        <f t="shared" si="215"/>
        <v>0.86833333333333329</v>
      </c>
      <c r="AD1300" s="5">
        <f t="shared" si="216"/>
        <v>7.1316666666666668</v>
      </c>
      <c r="AE1300" s="12">
        <f t="shared" si="217"/>
        <v>8.6956521739130432E-2</v>
      </c>
      <c r="AF1300" s="12">
        <f t="shared" si="218"/>
        <v>8.6956521739130432E-2</v>
      </c>
      <c r="AG1300" s="12">
        <f t="shared" si="219"/>
        <v>3.7753623188405798E-2</v>
      </c>
    </row>
    <row r="1301" spans="2:33" x14ac:dyDescent="0.3">
      <c r="B1301">
        <v>57952</v>
      </c>
      <c r="C1301" s="7">
        <v>44250</v>
      </c>
      <c r="D1301">
        <f t="shared" si="209"/>
        <v>2021</v>
      </c>
      <c r="E1301" t="str">
        <f t="shared" si="210"/>
        <v>Q1-2021</v>
      </c>
      <c r="F1301" t="str">
        <f t="shared" si="211"/>
        <v>February</v>
      </c>
      <c r="G1301">
        <f t="shared" si="212"/>
        <v>9</v>
      </c>
      <c r="H1301" t="str">
        <f t="shared" si="213"/>
        <v>Tuesday</v>
      </c>
      <c r="I1301">
        <v>1</v>
      </c>
      <c r="J1301">
        <v>26</v>
      </c>
      <c r="K1301">
        <v>11</v>
      </c>
      <c r="L1301">
        <v>0</v>
      </c>
      <c r="M1301">
        <v>0</v>
      </c>
      <c r="N1301">
        <v>26</v>
      </c>
      <c r="O1301">
        <v>61</v>
      </c>
      <c r="P1301">
        <v>19</v>
      </c>
      <c r="Q1301">
        <v>36</v>
      </c>
      <c r="R1301">
        <v>2</v>
      </c>
      <c r="S1301">
        <v>13</v>
      </c>
      <c r="T1301">
        <v>22</v>
      </c>
      <c r="U1301">
        <v>17</v>
      </c>
      <c r="V1301">
        <v>1</v>
      </c>
      <c r="W1301">
        <v>0</v>
      </c>
      <c r="X1301">
        <v>1</v>
      </c>
      <c r="Y1301">
        <v>18</v>
      </c>
      <c r="Z1301">
        <v>43</v>
      </c>
      <c r="AA1301">
        <v>29</v>
      </c>
      <c r="AB1301">
        <f t="shared" si="214"/>
        <v>5292</v>
      </c>
      <c r="AC1301" s="5">
        <f t="shared" si="215"/>
        <v>1.47</v>
      </c>
      <c r="AD1301" s="5">
        <f t="shared" si="216"/>
        <v>6.53</v>
      </c>
      <c r="AE1301" s="12">
        <f t="shared" si="217"/>
        <v>7.6923076923076927E-2</v>
      </c>
      <c r="AF1301" s="12">
        <f t="shared" si="218"/>
        <v>7.6923076923076927E-2</v>
      </c>
      <c r="AG1301" s="12">
        <f t="shared" si="219"/>
        <v>5.6538461538461537E-2</v>
      </c>
    </row>
    <row r="1302" spans="2:33" x14ac:dyDescent="0.3">
      <c r="B1302">
        <v>57953</v>
      </c>
      <c r="C1302" s="7">
        <v>44250</v>
      </c>
      <c r="D1302">
        <f t="shared" si="209"/>
        <v>2021</v>
      </c>
      <c r="E1302" t="str">
        <f t="shared" si="210"/>
        <v>Q1-2021</v>
      </c>
      <c r="F1302" t="str">
        <f t="shared" si="211"/>
        <v>February</v>
      </c>
      <c r="G1302">
        <f t="shared" si="212"/>
        <v>9</v>
      </c>
      <c r="H1302" t="str">
        <f t="shared" si="213"/>
        <v>Tuesday</v>
      </c>
      <c r="I1302">
        <v>2</v>
      </c>
      <c r="J1302">
        <v>20</v>
      </c>
      <c r="K1302">
        <v>28</v>
      </c>
      <c r="L1302">
        <v>0</v>
      </c>
      <c r="M1302">
        <v>0</v>
      </c>
      <c r="N1302">
        <v>20</v>
      </c>
      <c r="O1302">
        <v>78</v>
      </c>
      <c r="P1302">
        <v>19</v>
      </c>
      <c r="Q1302">
        <v>37</v>
      </c>
      <c r="R1302">
        <v>2</v>
      </c>
      <c r="S1302">
        <v>21</v>
      </c>
      <c r="T1302">
        <v>23</v>
      </c>
      <c r="U1302">
        <v>21</v>
      </c>
      <c r="V1302">
        <v>2</v>
      </c>
      <c r="W1302">
        <v>0</v>
      </c>
      <c r="X1302">
        <v>0</v>
      </c>
      <c r="Y1302">
        <v>13</v>
      </c>
      <c r="Z1302">
        <v>28</v>
      </c>
      <c r="AA1302">
        <v>13</v>
      </c>
      <c r="AB1302">
        <f t="shared" si="214"/>
        <v>2747</v>
      </c>
      <c r="AC1302" s="5">
        <f t="shared" si="215"/>
        <v>0.7630555555555556</v>
      </c>
      <c r="AD1302" s="5">
        <f t="shared" si="216"/>
        <v>7.2369444444444442</v>
      </c>
      <c r="AE1302" s="12">
        <f t="shared" si="217"/>
        <v>0.1</v>
      </c>
      <c r="AF1302" s="12">
        <f t="shared" si="218"/>
        <v>0.1</v>
      </c>
      <c r="AG1302" s="12">
        <f t="shared" si="219"/>
        <v>3.8152777777777779E-2</v>
      </c>
    </row>
    <row r="1303" spans="2:33" x14ac:dyDescent="0.3">
      <c r="B1303">
        <v>57954</v>
      </c>
      <c r="C1303" s="7">
        <v>44251</v>
      </c>
      <c r="D1303">
        <f t="shared" ref="D1303:D1366" si="220">YEAR(C1303)</f>
        <v>2021</v>
      </c>
      <c r="E1303" t="str">
        <f t="shared" ref="E1303:E1366" si="221">"Q"&amp;ROUNDUP(MONTH(C1303)/3,0)&amp;"-"&amp;YEAR(C1303)</f>
        <v>Q1-2021</v>
      </c>
      <c r="F1303" t="str">
        <f t="shared" ref="F1303:F1366" si="222">TEXT(C1303,"mmmm")</f>
        <v>February</v>
      </c>
      <c r="G1303">
        <f t="shared" ref="G1303:G1366" si="223">WEEKNUM(C1303)</f>
        <v>9</v>
      </c>
      <c r="H1303" t="str">
        <f t="shared" ref="H1303:H1366" si="224">TEXT(C1303,"dddd")</f>
        <v>Wednesday</v>
      </c>
      <c r="I1303">
        <v>1</v>
      </c>
      <c r="J1303">
        <v>23</v>
      </c>
      <c r="K1303">
        <v>22</v>
      </c>
      <c r="L1303">
        <v>0</v>
      </c>
      <c r="M1303">
        <v>0</v>
      </c>
      <c r="N1303">
        <v>23</v>
      </c>
      <c r="O1303">
        <v>88</v>
      </c>
      <c r="P1303">
        <v>20</v>
      </c>
      <c r="Q1303">
        <v>39</v>
      </c>
      <c r="R1303">
        <v>2</v>
      </c>
      <c r="S1303">
        <v>11</v>
      </c>
      <c r="T1303">
        <v>27</v>
      </c>
      <c r="U1303">
        <v>28</v>
      </c>
      <c r="V1303">
        <v>2</v>
      </c>
      <c r="W1303">
        <v>0</v>
      </c>
      <c r="X1303">
        <v>0</v>
      </c>
      <c r="Y1303">
        <v>8</v>
      </c>
      <c r="Z1303">
        <v>60</v>
      </c>
      <c r="AA1303">
        <v>19</v>
      </c>
      <c r="AB1303">
        <f t="shared" ref="AB1303:AB1366" si="225">N1303*O1303+P1303*Q1303+R1303*S1303+V1303*W1303+X1303*Y1303+(N1303-P1303)*(T1303*U1303)+(N1303-P1303-R1303)*(Z1303+AA1303)</f>
        <v>5173</v>
      </c>
      <c r="AC1303" s="5">
        <f t="shared" ref="AC1303:AC1366" si="226">AB1303/$AC$20</f>
        <v>1.4369444444444444</v>
      </c>
      <c r="AD1303" s="5">
        <f t="shared" ref="AD1303:AD1366" si="227">$AE$20-AC1303</f>
        <v>6.5630555555555556</v>
      </c>
      <c r="AE1303" s="12">
        <f t="shared" ref="AE1303:AE1366" si="228">R1303/N1303</f>
        <v>8.6956521739130432E-2</v>
      </c>
      <c r="AF1303" s="12">
        <f t="shared" ref="AF1303:AF1366" si="229">(V1303+X1303)/N1303</f>
        <v>8.6956521739130432E-2</v>
      </c>
      <c r="AG1303" s="12">
        <f t="shared" ref="AG1303:AG1366" si="230">AC1303/N1303</f>
        <v>6.2475845410628013E-2</v>
      </c>
    </row>
    <row r="1304" spans="2:33" x14ac:dyDescent="0.3">
      <c r="B1304">
        <v>57955</v>
      </c>
      <c r="C1304" s="7">
        <v>44251</v>
      </c>
      <c r="D1304">
        <f t="shared" si="220"/>
        <v>2021</v>
      </c>
      <c r="E1304" t="str">
        <f t="shared" si="221"/>
        <v>Q1-2021</v>
      </c>
      <c r="F1304" t="str">
        <f t="shared" si="222"/>
        <v>February</v>
      </c>
      <c r="G1304">
        <f t="shared" si="223"/>
        <v>9</v>
      </c>
      <c r="H1304" t="str">
        <f t="shared" si="224"/>
        <v>Wednesday</v>
      </c>
      <c r="I1304">
        <v>2</v>
      </c>
      <c r="J1304">
        <v>22</v>
      </c>
      <c r="K1304">
        <v>27</v>
      </c>
      <c r="L1304">
        <v>0</v>
      </c>
      <c r="M1304">
        <v>0</v>
      </c>
      <c r="N1304">
        <v>22</v>
      </c>
      <c r="O1304">
        <v>80</v>
      </c>
      <c r="P1304">
        <v>20</v>
      </c>
      <c r="Q1304">
        <v>37</v>
      </c>
      <c r="R1304">
        <v>2</v>
      </c>
      <c r="S1304">
        <v>11</v>
      </c>
      <c r="T1304">
        <v>26</v>
      </c>
      <c r="U1304">
        <v>14</v>
      </c>
      <c r="V1304">
        <v>1</v>
      </c>
      <c r="W1304">
        <v>0</v>
      </c>
      <c r="X1304">
        <v>1</v>
      </c>
      <c r="Y1304">
        <v>7</v>
      </c>
      <c r="Z1304">
        <v>52</v>
      </c>
      <c r="AA1304">
        <v>25</v>
      </c>
      <c r="AB1304">
        <f t="shared" si="225"/>
        <v>3257</v>
      </c>
      <c r="AC1304" s="5">
        <f t="shared" si="226"/>
        <v>0.90472222222222221</v>
      </c>
      <c r="AD1304" s="5">
        <f t="shared" si="227"/>
        <v>7.0952777777777776</v>
      </c>
      <c r="AE1304" s="12">
        <f t="shared" si="228"/>
        <v>9.0909090909090912E-2</v>
      </c>
      <c r="AF1304" s="12">
        <f t="shared" si="229"/>
        <v>9.0909090909090912E-2</v>
      </c>
      <c r="AG1304" s="12">
        <f t="shared" si="230"/>
        <v>4.1123737373737375E-2</v>
      </c>
    </row>
    <row r="1305" spans="2:33" x14ac:dyDescent="0.3">
      <c r="B1305">
        <v>57956</v>
      </c>
      <c r="C1305" s="7">
        <v>44252</v>
      </c>
      <c r="D1305">
        <f t="shared" si="220"/>
        <v>2021</v>
      </c>
      <c r="E1305" t="str">
        <f t="shared" si="221"/>
        <v>Q1-2021</v>
      </c>
      <c r="F1305" t="str">
        <f t="shared" si="222"/>
        <v>February</v>
      </c>
      <c r="G1305">
        <f t="shared" si="223"/>
        <v>9</v>
      </c>
      <c r="H1305" t="str">
        <f t="shared" si="224"/>
        <v>Thursday</v>
      </c>
      <c r="I1305">
        <v>1</v>
      </c>
      <c r="J1305">
        <v>24</v>
      </c>
      <c r="K1305">
        <v>24</v>
      </c>
      <c r="L1305">
        <v>0</v>
      </c>
      <c r="M1305">
        <v>0</v>
      </c>
      <c r="N1305">
        <v>24</v>
      </c>
      <c r="O1305">
        <v>37</v>
      </c>
      <c r="P1305">
        <v>19</v>
      </c>
      <c r="Q1305">
        <v>37</v>
      </c>
      <c r="R1305">
        <v>2</v>
      </c>
      <c r="S1305">
        <v>19</v>
      </c>
      <c r="T1305">
        <v>27</v>
      </c>
      <c r="U1305">
        <v>18</v>
      </c>
      <c r="V1305">
        <v>2</v>
      </c>
      <c r="W1305">
        <v>0</v>
      </c>
      <c r="X1305">
        <v>0</v>
      </c>
      <c r="Y1305">
        <v>15</v>
      </c>
      <c r="Z1305">
        <v>37</v>
      </c>
      <c r="AA1305">
        <v>30</v>
      </c>
      <c r="AB1305">
        <f t="shared" si="225"/>
        <v>4260</v>
      </c>
      <c r="AC1305" s="5">
        <f t="shared" si="226"/>
        <v>1.1833333333333333</v>
      </c>
      <c r="AD1305" s="5">
        <f t="shared" si="227"/>
        <v>6.8166666666666664</v>
      </c>
      <c r="AE1305" s="12">
        <f t="shared" si="228"/>
        <v>8.3333333333333329E-2</v>
      </c>
      <c r="AF1305" s="12">
        <f t="shared" si="229"/>
        <v>8.3333333333333329E-2</v>
      </c>
      <c r="AG1305" s="12">
        <f t="shared" si="230"/>
        <v>4.9305555555555554E-2</v>
      </c>
    </row>
    <row r="1306" spans="2:33" x14ac:dyDescent="0.3">
      <c r="B1306">
        <v>57957</v>
      </c>
      <c r="C1306" s="7">
        <v>44252</v>
      </c>
      <c r="D1306">
        <f t="shared" si="220"/>
        <v>2021</v>
      </c>
      <c r="E1306" t="str">
        <f t="shared" si="221"/>
        <v>Q1-2021</v>
      </c>
      <c r="F1306" t="str">
        <f t="shared" si="222"/>
        <v>February</v>
      </c>
      <c r="G1306">
        <f t="shared" si="223"/>
        <v>9</v>
      </c>
      <c r="H1306" t="str">
        <f t="shared" si="224"/>
        <v>Thursday</v>
      </c>
      <c r="I1306">
        <v>2</v>
      </c>
      <c r="J1306">
        <v>23</v>
      </c>
      <c r="K1306">
        <v>29</v>
      </c>
      <c r="L1306">
        <v>0</v>
      </c>
      <c r="M1306">
        <v>0</v>
      </c>
      <c r="N1306">
        <v>23</v>
      </c>
      <c r="O1306">
        <v>89</v>
      </c>
      <c r="P1306">
        <v>20</v>
      </c>
      <c r="Q1306">
        <v>35</v>
      </c>
      <c r="R1306">
        <v>2</v>
      </c>
      <c r="S1306">
        <v>19</v>
      </c>
      <c r="T1306">
        <v>26</v>
      </c>
      <c r="U1306">
        <v>25</v>
      </c>
      <c r="V1306">
        <v>1</v>
      </c>
      <c r="W1306">
        <v>0</v>
      </c>
      <c r="X1306">
        <v>1</v>
      </c>
      <c r="Y1306">
        <v>14</v>
      </c>
      <c r="Z1306">
        <v>29</v>
      </c>
      <c r="AA1306">
        <v>16</v>
      </c>
      <c r="AB1306">
        <f t="shared" si="225"/>
        <v>4794</v>
      </c>
      <c r="AC1306" s="5">
        <f t="shared" si="226"/>
        <v>1.3316666666666668</v>
      </c>
      <c r="AD1306" s="5">
        <f t="shared" si="227"/>
        <v>6.668333333333333</v>
      </c>
      <c r="AE1306" s="12">
        <f t="shared" si="228"/>
        <v>8.6956521739130432E-2</v>
      </c>
      <c r="AF1306" s="12">
        <f t="shared" si="229"/>
        <v>8.6956521739130432E-2</v>
      </c>
      <c r="AG1306" s="12">
        <f t="shared" si="230"/>
        <v>5.7898550724637683E-2</v>
      </c>
    </row>
    <row r="1307" spans="2:33" x14ac:dyDescent="0.3">
      <c r="B1307">
        <v>57958</v>
      </c>
      <c r="C1307" s="7">
        <v>44253</v>
      </c>
      <c r="D1307">
        <f t="shared" si="220"/>
        <v>2021</v>
      </c>
      <c r="E1307" t="str">
        <f t="shared" si="221"/>
        <v>Q1-2021</v>
      </c>
      <c r="F1307" t="str">
        <f t="shared" si="222"/>
        <v>February</v>
      </c>
      <c r="G1307">
        <f t="shared" si="223"/>
        <v>9</v>
      </c>
      <c r="H1307" t="str">
        <f t="shared" si="224"/>
        <v>Friday</v>
      </c>
      <c r="I1307">
        <v>1</v>
      </c>
      <c r="J1307">
        <v>25</v>
      </c>
      <c r="K1307">
        <v>26</v>
      </c>
      <c r="L1307">
        <v>0</v>
      </c>
      <c r="M1307">
        <v>0</v>
      </c>
      <c r="N1307">
        <v>25</v>
      </c>
      <c r="O1307">
        <v>46</v>
      </c>
      <c r="P1307">
        <v>19</v>
      </c>
      <c r="Q1307">
        <v>40</v>
      </c>
      <c r="R1307">
        <v>1</v>
      </c>
      <c r="S1307">
        <v>27</v>
      </c>
      <c r="T1307">
        <v>26</v>
      </c>
      <c r="U1307">
        <v>29</v>
      </c>
      <c r="V1307">
        <v>1</v>
      </c>
      <c r="W1307">
        <v>0</v>
      </c>
      <c r="X1307">
        <v>0</v>
      </c>
      <c r="Y1307">
        <v>10</v>
      </c>
      <c r="Z1307">
        <v>64</v>
      </c>
      <c r="AA1307">
        <v>20</v>
      </c>
      <c r="AB1307">
        <f t="shared" si="225"/>
        <v>6881</v>
      </c>
      <c r="AC1307" s="5">
        <f t="shared" si="226"/>
        <v>1.9113888888888888</v>
      </c>
      <c r="AD1307" s="5">
        <f t="shared" si="227"/>
        <v>6.0886111111111116</v>
      </c>
      <c r="AE1307" s="12">
        <f t="shared" si="228"/>
        <v>0.04</v>
      </c>
      <c r="AF1307" s="12">
        <f t="shared" si="229"/>
        <v>0.04</v>
      </c>
      <c r="AG1307" s="12">
        <f t="shared" si="230"/>
        <v>7.6455555555555554E-2</v>
      </c>
    </row>
    <row r="1308" spans="2:33" x14ac:dyDescent="0.3">
      <c r="B1308">
        <v>57959</v>
      </c>
      <c r="C1308" s="7">
        <v>44253</v>
      </c>
      <c r="D1308">
        <f t="shared" si="220"/>
        <v>2021</v>
      </c>
      <c r="E1308" t="str">
        <f t="shared" si="221"/>
        <v>Q1-2021</v>
      </c>
      <c r="F1308" t="str">
        <f t="shared" si="222"/>
        <v>February</v>
      </c>
      <c r="G1308">
        <f t="shared" si="223"/>
        <v>9</v>
      </c>
      <c r="H1308" t="str">
        <f t="shared" si="224"/>
        <v>Friday</v>
      </c>
      <c r="I1308">
        <v>2</v>
      </c>
      <c r="J1308">
        <v>24</v>
      </c>
      <c r="K1308">
        <v>23</v>
      </c>
      <c r="L1308">
        <v>0</v>
      </c>
      <c r="M1308">
        <v>0</v>
      </c>
      <c r="N1308">
        <v>24</v>
      </c>
      <c r="O1308">
        <v>63</v>
      </c>
      <c r="P1308">
        <v>20</v>
      </c>
      <c r="Q1308">
        <v>36</v>
      </c>
      <c r="R1308">
        <v>3</v>
      </c>
      <c r="S1308">
        <v>15</v>
      </c>
      <c r="T1308">
        <v>27</v>
      </c>
      <c r="U1308">
        <v>13</v>
      </c>
      <c r="V1308">
        <v>1</v>
      </c>
      <c r="W1308">
        <v>0</v>
      </c>
      <c r="X1308">
        <v>2</v>
      </c>
      <c r="Y1308">
        <v>17</v>
      </c>
      <c r="Z1308">
        <v>48</v>
      </c>
      <c r="AA1308">
        <v>24</v>
      </c>
      <c r="AB1308">
        <f t="shared" si="225"/>
        <v>3787</v>
      </c>
      <c r="AC1308" s="5">
        <f t="shared" si="226"/>
        <v>1.0519444444444443</v>
      </c>
      <c r="AD1308" s="5">
        <f t="shared" si="227"/>
        <v>6.9480555555555554</v>
      </c>
      <c r="AE1308" s="12">
        <f t="shared" si="228"/>
        <v>0.125</v>
      </c>
      <c r="AF1308" s="12">
        <f t="shared" si="229"/>
        <v>0.125</v>
      </c>
      <c r="AG1308" s="12">
        <f t="shared" si="230"/>
        <v>4.3831018518518512E-2</v>
      </c>
    </row>
    <row r="1309" spans="2:33" x14ac:dyDescent="0.3">
      <c r="B1309">
        <v>57960</v>
      </c>
      <c r="C1309" s="7">
        <v>44254</v>
      </c>
      <c r="D1309">
        <f t="shared" si="220"/>
        <v>2021</v>
      </c>
      <c r="E1309" t="str">
        <f t="shared" si="221"/>
        <v>Q1-2021</v>
      </c>
      <c r="F1309" t="str">
        <f t="shared" si="222"/>
        <v>February</v>
      </c>
      <c r="G1309">
        <f t="shared" si="223"/>
        <v>9</v>
      </c>
      <c r="H1309" t="str">
        <f t="shared" si="224"/>
        <v>Saturday</v>
      </c>
      <c r="I1309">
        <v>1</v>
      </c>
      <c r="J1309">
        <v>23</v>
      </c>
      <c r="K1309">
        <v>28</v>
      </c>
      <c r="L1309">
        <v>0</v>
      </c>
      <c r="M1309">
        <v>0</v>
      </c>
      <c r="N1309">
        <v>23</v>
      </c>
      <c r="O1309">
        <v>54</v>
      </c>
      <c r="P1309">
        <v>18</v>
      </c>
      <c r="Q1309">
        <v>38</v>
      </c>
      <c r="R1309">
        <v>1</v>
      </c>
      <c r="S1309">
        <v>15</v>
      </c>
      <c r="T1309">
        <v>26</v>
      </c>
      <c r="U1309">
        <v>19</v>
      </c>
      <c r="V1309">
        <v>1</v>
      </c>
      <c r="W1309">
        <v>0</v>
      </c>
      <c r="X1309">
        <v>0</v>
      </c>
      <c r="Y1309">
        <v>17</v>
      </c>
      <c r="Z1309">
        <v>41</v>
      </c>
      <c r="AA1309">
        <v>11</v>
      </c>
      <c r="AB1309">
        <f t="shared" si="225"/>
        <v>4619</v>
      </c>
      <c r="AC1309" s="5">
        <f t="shared" si="226"/>
        <v>1.2830555555555556</v>
      </c>
      <c r="AD1309" s="5">
        <f t="shared" si="227"/>
        <v>6.7169444444444446</v>
      </c>
      <c r="AE1309" s="12">
        <f t="shared" si="228"/>
        <v>4.3478260869565216E-2</v>
      </c>
      <c r="AF1309" s="12">
        <f t="shared" si="229"/>
        <v>4.3478260869565216E-2</v>
      </c>
      <c r="AG1309" s="12">
        <f t="shared" si="230"/>
        <v>5.5785024154589372E-2</v>
      </c>
    </row>
    <row r="1310" spans="2:33" x14ac:dyDescent="0.3">
      <c r="B1310">
        <v>57961</v>
      </c>
      <c r="C1310" s="7">
        <v>44256</v>
      </c>
      <c r="D1310">
        <f t="shared" si="220"/>
        <v>2021</v>
      </c>
      <c r="E1310" t="str">
        <f t="shared" si="221"/>
        <v>Q1-2021</v>
      </c>
      <c r="F1310" t="str">
        <f t="shared" si="222"/>
        <v>March</v>
      </c>
      <c r="G1310">
        <f t="shared" si="223"/>
        <v>10</v>
      </c>
      <c r="H1310" t="str">
        <f t="shared" si="224"/>
        <v>Monday</v>
      </c>
      <c r="I1310">
        <v>1</v>
      </c>
      <c r="J1310">
        <v>18</v>
      </c>
      <c r="K1310">
        <v>14</v>
      </c>
      <c r="L1310">
        <v>0</v>
      </c>
      <c r="M1310">
        <v>0</v>
      </c>
      <c r="N1310">
        <v>18</v>
      </c>
      <c r="O1310">
        <v>89</v>
      </c>
      <c r="P1310">
        <v>20</v>
      </c>
      <c r="Q1310">
        <v>34</v>
      </c>
      <c r="R1310">
        <v>1</v>
      </c>
      <c r="S1310">
        <v>28</v>
      </c>
      <c r="T1310">
        <v>25</v>
      </c>
      <c r="U1310">
        <v>18</v>
      </c>
      <c r="V1310">
        <v>1</v>
      </c>
      <c r="W1310">
        <v>0</v>
      </c>
      <c r="X1310">
        <v>0</v>
      </c>
      <c r="Y1310">
        <v>12</v>
      </c>
      <c r="Z1310">
        <v>31</v>
      </c>
      <c r="AA1310">
        <v>11</v>
      </c>
      <c r="AB1310">
        <f t="shared" si="225"/>
        <v>1284</v>
      </c>
      <c r="AC1310" s="5">
        <f t="shared" si="226"/>
        <v>0.35666666666666669</v>
      </c>
      <c r="AD1310" s="5">
        <f t="shared" si="227"/>
        <v>7.6433333333333335</v>
      </c>
      <c r="AE1310" s="12">
        <f t="shared" si="228"/>
        <v>5.5555555555555552E-2</v>
      </c>
      <c r="AF1310" s="12">
        <f t="shared" si="229"/>
        <v>5.5555555555555552E-2</v>
      </c>
      <c r="AG1310" s="12">
        <f t="shared" si="230"/>
        <v>1.9814814814814816E-2</v>
      </c>
    </row>
    <row r="1311" spans="2:33" x14ac:dyDescent="0.3">
      <c r="B1311">
        <v>57962</v>
      </c>
      <c r="C1311" s="7">
        <v>44256</v>
      </c>
      <c r="D1311">
        <f t="shared" si="220"/>
        <v>2021</v>
      </c>
      <c r="E1311" t="str">
        <f t="shared" si="221"/>
        <v>Q1-2021</v>
      </c>
      <c r="F1311" t="str">
        <f t="shared" si="222"/>
        <v>March</v>
      </c>
      <c r="G1311">
        <f t="shared" si="223"/>
        <v>10</v>
      </c>
      <c r="H1311" t="str">
        <f t="shared" si="224"/>
        <v>Monday</v>
      </c>
      <c r="I1311">
        <v>2</v>
      </c>
      <c r="J1311">
        <v>18</v>
      </c>
      <c r="K1311">
        <v>11</v>
      </c>
      <c r="L1311">
        <v>0</v>
      </c>
      <c r="M1311">
        <v>0</v>
      </c>
      <c r="N1311">
        <v>18</v>
      </c>
      <c r="O1311">
        <v>46</v>
      </c>
      <c r="P1311">
        <v>19</v>
      </c>
      <c r="Q1311">
        <v>38</v>
      </c>
      <c r="R1311">
        <v>1</v>
      </c>
      <c r="S1311">
        <v>16</v>
      </c>
      <c r="T1311">
        <v>26</v>
      </c>
      <c r="U1311">
        <v>22</v>
      </c>
      <c r="V1311">
        <v>1</v>
      </c>
      <c r="W1311">
        <v>0</v>
      </c>
      <c r="X1311">
        <v>0</v>
      </c>
      <c r="Y1311">
        <v>8</v>
      </c>
      <c r="Z1311">
        <v>66</v>
      </c>
      <c r="AA1311">
        <v>15</v>
      </c>
      <c r="AB1311">
        <f t="shared" si="225"/>
        <v>832</v>
      </c>
      <c r="AC1311" s="5">
        <f t="shared" si="226"/>
        <v>0.2311111111111111</v>
      </c>
      <c r="AD1311" s="5">
        <f t="shared" si="227"/>
        <v>7.7688888888888892</v>
      </c>
      <c r="AE1311" s="12">
        <f t="shared" si="228"/>
        <v>5.5555555555555552E-2</v>
      </c>
      <c r="AF1311" s="12">
        <f t="shared" si="229"/>
        <v>5.5555555555555552E-2</v>
      </c>
      <c r="AG1311" s="12">
        <f t="shared" si="230"/>
        <v>1.2839506172839505E-2</v>
      </c>
    </row>
    <row r="1312" spans="2:33" x14ac:dyDescent="0.3">
      <c r="B1312">
        <v>57963</v>
      </c>
      <c r="C1312" s="7">
        <v>44257</v>
      </c>
      <c r="D1312">
        <f t="shared" si="220"/>
        <v>2021</v>
      </c>
      <c r="E1312" t="str">
        <f t="shared" si="221"/>
        <v>Q1-2021</v>
      </c>
      <c r="F1312" t="str">
        <f t="shared" si="222"/>
        <v>March</v>
      </c>
      <c r="G1312">
        <f t="shared" si="223"/>
        <v>10</v>
      </c>
      <c r="H1312" t="str">
        <f t="shared" si="224"/>
        <v>Tuesday</v>
      </c>
      <c r="I1312">
        <v>1</v>
      </c>
      <c r="J1312">
        <v>19</v>
      </c>
      <c r="K1312">
        <v>16</v>
      </c>
      <c r="L1312">
        <v>0</v>
      </c>
      <c r="M1312">
        <v>0</v>
      </c>
      <c r="N1312">
        <v>19</v>
      </c>
      <c r="O1312">
        <v>37</v>
      </c>
      <c r="P1312">
        <v>22</v>
      </c>
      <c r="Q1312">
        <v>38</v>
      </c>
      <c r="R1312">
        <v>1</v>
      </c>
      <c r="S1312">
        <v>16</v>
      </c>
      <c r="T1312">
        <v>25</v>
      </c>
      <c r="U1312">
        <v>28</v>
      </c>
      <c r="V1312">
        <v>1</v>
      </c>
      <c r="W1312">
        <v>0</v>
      </c>
      <c r="X1312">
        <v>0</v>
      </c>
      <c r="Y1312">
        <v>7</v>
      </c>
      <c r="Z1312">
        <v>58</v>
      </c>
      <c r="AA1312">
        <v>22</v>
      </c>
      <c r="AB1312" s="16">
        <f t="shared" si="225"/>
        <v>-865</v>
      </c>
      <c r="AC1312" s="11">
        <f t="shared" si="226"/>
        <v>-0.24027777777777778</v>
      </c>
      <c r="AD1312" s="5">
        <f t="shared" si="227"/>
        <v>8.2402777777777771</v>
      </c>
      <c r="AE1312" s="12">
        <f t="shared" si="228"/>
        <v>5.2631578947368418E-2</v>
      </c>
      <c r="AF1312" s="12">
        <f t="shared" si="229"/>
        <v>5.2631578947368418E-2</v>
      </c>
      <c r="AG1312" s="17">
        <f t="shared" si="230"/>
        <v>-1.2646198830409357E-2</v>
      </c>
    </row>
    <row r="1313" spans="2:33" x14ac:dyDescent="0.3">
      <c r="B1313">
        <v>57964</v>
      </c>
      <c r="C1313" s="7">
        <v>44257</v>
      </c>
      <c r="D1313">
        <f t="shared" si="220"/>
        <v>2021</v>
      </c>
      <c r="E1313" t="str">
        <f t="shared" si="221"/>
        <v>Q1-2021</v>
      </c>
      <c r="F1313" t="str">
        <f t="shared" si="222"/>
        <v>March</v>
      </c>
      <c r="G1313">
        <f t="shared" si="223"/>
        <v>10</v>
      </c>
      <c r="H1313" t="str">
        <f t="shared" si="224"/>
        <v>Tuesday</v>
      </c>
      <c r="I1313">
        <v>2</v>
      </c>
      <c r="J1313">
        <v>19</v>
      </c>
      <c r="K1313">
        <v>13</v>
      </c>
      <c r="L1313">
        <v>0</v>
      </c>
      <c r="M1313">
        <v>0</v>
      </c>
      <c r="N1313">
        <v>19</v>
      </c>
      <c r="O1313">
        <v>54</v>
      </c>
      <c r="P1313">
        <v>21</v>
      </c>
      <c r="Q1313">
        <v>36</v>
      </c>
      <c r="R1313">
        <v>0</v>
      </c>
      <c r="S1313">
        <v>24</v>
      </c>
      <c r="T1313">
        <v>25</v>
      </c>
      <c r="U1313">
        <v>12</v>
      </c>
      <c r="V1313">
        <v>0</v>
      </c>
      <c r="W1313">
        <v>0</v>
      </c>
      <c r="X1313">
        <v>0</v>
      </c>
      <c r="Y1313">
        <v>15</v>
      </c>
      <c r="Z1313">
        <v>43</v>
      </c>
      <c r="AA1313">
        <v>26</v>
      </c>
      <c r="AB1313">
        <f t="shared" si="225"/>
        <v>1044</v>
      </c>
      <c r="AC1313" s="5">
        <f t="shared" si="226"/>
        <v>0.28999999999999998</v>
      </c>
      <c r="AD1313" s="5">
        <f t="shared" si="227"/>
        <v>7.71</v>
      </c>
      <c r="AE1313" s="12">
        <f t="shared" si="228"/>
        <v>0</v>
      </c>
      <c r="AF1313" s="12">
        <f t="shared" si="229"/>
        <v>0</v>
      </c>
      <c r="AG1313" s="12">
        <f t="shared" si="230"/>
        <v>1.5263157894736841E-2</v>
      </c>
    </row>
    <row r="1314" spans="2:33" x14ac:dyDescent="0.3">
      <c r="B1314">
        <v>57965</v>
      </c>
      <c r="C1314" s="7">
        <v>44258</v>
      </c>
      <c r="D1314">
        <f t="shared" si="220"/>
        <v>2021</v>
      </c>
      <c r="E1314" t="str">
        <f t="shared" si="221"/>
        <v>Q1-2021</v>
      </c>
      <c r="F1314" t="str">
        <f t="shared" si="222"/>
        <v>March</v>
      </c>
      <c r="G1314">
        <f t="shared" si="223"/>
        <v>10</v>
      </c>
      <c r="H1314" t="str">
        <f t="shared" si="224"/>
        <v>Wednesday</v>
      </c>
      <c r="I1314">
        <v>1</v>
      </c>
      <c r="J1314">
        <v>19</v>
      </c>
      <c r="K1314">
        <v>30</v>
      </c>
      <c r="L1314">
        <v>0</v>
      </c>
      <c r="M1314">
        <v>0</v>
      </c>
      <c r="N1314">
        <v>19</v>
      </c>
      <c r="O1314">
        <v>71</v>
      </c>
      <c r="P1314">
        <v>22</v>
      </c>
      <c r="Q1314">
        <v>38</v>
      </c>
      <c r="R1314">
        <v>2</v>
      </c>
      <c r="S1314">
        <v>12</v>
      </c>
      <c r="T1314">
        <v>26</v>
      </c>
      <c r="U1314">
        <v>17</v>
      </c>
      <c r="V1314">
        <v>1</v>
      </c>
      <c r="W1314">
        <v>0</v>
      </c>
      <c r="X1314">
        <v>1</v>
      </c>
      <c r="Y1314">
        <v>10</v>
      </c>
      <c r="Z1314">
        <v>27</v>
      </c>
      <c r="AA1314">
        <v>10</v>
      </c>
      <c r="AB1314">
        <f t="shared" si="225"/>
        <v>708</v>
      </c>
      <c r="AC1314" s="5">
        <f t="shared" si="226"/>
        <v>0.19666666666666666</v>
      </c>
      <c r="AD1314" s="5">
        <f t="shared" si="227"/>
        <v>7.8033333333333337</v>
      </c>
      <c r="AE1314" s="12">
        <f t="shared" si="228"/>
        <v>0.10526315789473684</v>
      </c>
      <c r="AF1314" s="12">
        <f t="shared" si="229"/>
        <v>0.10526315789473684</v>
      </c>
      <c r="AG1314" s="12">
        <f t="shared" si="230"/>
        <v>1.0350877192982456E-2</v>
      </c>
    </row>
    <row r="1315" spans="2:33" x14ac:dyDescent="0.3">
      <c r="B1315">
        <v>57966</v>
      </c>
      <c r="C1315" s="7">
        <v>44258</v>
      </c>
      <c r="D1315">
        <f t="shared" si="220"/>
        <v>2021</v>
      </c>
      <c r="E1315" t="str">
        <f t="shared" si="221"/>
        <v>Q1-2021</v>
      </c>
      <c r="F1315" t="str">
        <f t="shared" si="222"/>
        <v>March</v>
      </c>
      <c r="G1315">
        <f t="shared" si="223"/>
        <v>10</v>
      </c>
      <c r="H1315" t="str">
        <f t="shared" si="224"/>
        <v>Wednesday</v>
      </c>
      <c r="I1315">
        <v>2</v>
      </c>
      <c r="J1315">
        <v>20</v>
      </c>
      <c r="K1315">
        <v>15</v>
      </c>
      <c r="L1315">
        <v>0</v>
      </c>
      <c r="M1315">
        <v>0</v>
      </c>
      <c r="N1315">
        <v>20</v>
      </c>
      <c r="O1315">
        <v>63</v>
      </c>
      <c r="P1315">
        <v>20</v>
      </c>
      <c r="Q1315">
        <v>39</v>
      </c>
      <c r="R1315">
        <v>0</v>
      </c>
      <c r="S1315">
        <v>12</v>
      </c>
      <c r="T1315">
        <v>25</v>
      </c>
      <c r="U1315">
        <v>23</v>
      </c>
      <c r="V1315">
        <v>0</v>
      </c>
      <c r="W1315">
        <v>0</v>
      </c>
      <c r="X1315">
        <v>0</v>
      </c>
      <c r="Y1315">
        <v>10</v>
      </c>
      <c r="Z1315">
        <v>70</v>
      </c>
      <c r="AA1315">
        <v>16</v>
      </c>
      <c r="AB1315">
        <f t="shared" si="225"/>
        <v>2040</v>
      </c>
      <c r="AC1315" s="5">
        <f t="shared" si="226"/>
        <v>0.56666666666666665</v>
      </c>
      <c r="AD1315" s="5">
        <f t="shared" si="227"/>
        <v>7.4333333333333336</v>
      </c>
      <c r="AE1315" s="12">
        <f t="shared" si="228"/>
        <v>0</v>
      </c>
      <c r="AF1315" s="12">
        <f t="shared" si="229"/>
        <v>0</v>
      </c>
      <c r="AG1315" s="12">
        <f t="shared" si="230"/>
        <v>2.8333333333333332E-2</v>
      </c>
    </row>
    <row r="1316" spans="2:33" x14ac:dyDescent="0.3">
      <c r="B1316">
        <v>57967</v>
      </c>
      <c r="C1316" s="7">
        <v>44259</v>
      </c>
      <c r="D1316">
        <f t="shared" si="220"/>
        <v>2021</v>
      </c>
      <c r="E1316" t="str">
        <f t="shared" si="221"/>
        <v>Q1-2021</v>
      </c>
      <c r="F1316" t="str">
        <f t="shared" si="222"/>
        <v>March</v>
      </c>
      <c r="G1316">
        <f t="shared" si="223"/>
        <v>10</v>
      </c>
      <c r="H1316" t="str">
        <f t="shared" si="224"/>
        <v>Thursday</v>
      </c>
      <c r="I1316">
        <v>1</v>
      </c>
      <c r="J1316">
        <v>21</v>
      </c>
      <c r="K1316">
        <v>12</v>
      </c>
      <c r="L1316">
        <v>0</v>
      </c>
      <c r="M1316">
        <v>0</v>
      </c>
      <c r="N1316">
        <v>21</v>
      </c>
      <c r="O1316">
        <v>80</v>
      </c>
      <c r="P1316">
        <v>21</v>
      </c>
      <c r="Q1316">
        <v>36</v>
      </c>
      <c r="R1316">
        <v>2</v>
      </c>
      <c r="S1316">
        <v>20</v>
      </c>
      <c r="T1316">
        <v>25</v>
      </c>
      <c r="U1316">
        <v>27</v>
      </c>
      <c r="V1316">
        <v>1</v>
      </c>
      <c r="W1316">
        <v>0</v>
      </c>
      <c r="X1316">
        <v>1</v>
      </c>
      <c r="Y1316">
        <v>17</v>
      </c>
      <c r="Z1316">
        <v>54</v>
      </c>
      <c r="AA1316">
        <v>21</v>
      </c>
      <c r="AB1316">
        <f t="shared" si="225"/>
        <v>2343</v>
      </c>
      <c r="AC1316" s="5">
        <f t="shared" si="226"/>
        <v>0.65083333333333337</v>
      </c>
      <c r="AD1316" s="5">
        <f t="shared" si="227"/>
        <v>7.3491666666666671</v>
      </c>
      <c r="AE1316" s="12">
        <f t="shared" si="228"/>
        <v>9.5238095238095233E-2</v>
      </c>
      <c r="AF1316" s="12">
        <f t="shared" si="229"/>
        <v>9.5238095238095233E-2</v>
      </c>
      <c r="AG1316" s="12">
        <f t="shared" si="230"/>
        <v>3.0992063492063494E-2</v>
      </c>
    </row>
    <row r="1317" spans="2:33" x14ac:dyDescent="0.3">
      <c r="B1317">
        <v>57968</v>
      </c>
      <c r="C1317" s="7">
        <v>44259</v>
      </c>
      <c r="D1317">
        <f t="shared" si="220"/>
        <v>2021</v>
      </c>
      <c r="E1317" t="str">
        <f t="shared" si="221"/>
        <v>Q1-2021</v>
      </c>
      <c r="F1317" t="str">
        <f t="shared" si="222"/>
        <v>March</v>
      </c>
      <c r="G1317">
        <f t="shared" si="223"/>
        <v>10</v>
      </c>
      <c r="H1317" t="str">
        <f t="shared" si="224"/>
        <v>Thursday</v>
      </c>
      <c r="I1317">
        <v>2</v>
      </c>
      <c r="J1317">
        <v>18</v>
      </c>
      <c r="K1317">
        <v>17</v>
      </c>
      <c r="L1317">
        <v>0</v>
      </c>
      <c r="M1317">
        <v>0</v>
      </c>
      <c r="N1317">
        <v>18</v>
      </c>
      <c r="O1317">
        <v>71</v>
      </c>
      <c r="P1317">
        <v>19</v>
      </c>
      <c r="Q1317">
        <v>38</v>
      </c>
      <c r="R1317">
        <v>0</v>
      </c>
      <c r="S1317">
        <v>20</v>
      </c>
      <c r="T1317">
        <v>25</v>
      </c>
      <c r="U1317">
        <v>13</v>
      </c>
      <c r="V1317">
        <v>0</v>
      </c>
      <c r="W1317">
        <v>0</v>
      </c>
      <c r="X1317">
        <v>0</v>
      </c>
      <c r="Y1317">
        <v>17</v>
      </c>
      <c r="Z1317">
        <v>47</v>
      </c>
      <c r="AA1317">
        <v>27</v>
      </c>
      <c r="AB1317">
        <f t="shared" si="225"/>
        <v>1601</v>
      </c>
      <c r="AC1317" s="5">
        <f t="shared" si="226"/>
        <v>0.44472222222222224</v>
      </c>
      <c r="AD1317" s="5">
        <f t="shared" si="227"/>
        <v>7.5552777777777775</v>
      </c>
      <c r="AE1317" s="12">
        <f t="shared" si="228"/>
        <v>0</v>
      </c>
      <c r="AF1317" s="12">
        <f t="shared" si="229"/>
        <v>0</v>
      </c>
      <c r="AG1317" s="12">
        <f t="shared" si="230"/>
        <v>2.4706790123456793E-2</v>
      </c>
    </row>
    <row r="1318" spans="2:33" x14ac:dyDescent="0.3">
      <c r="B1318">
        <v>57969</v>
      </c>
      <c r="C1318" s="7">
        <v>44260</v>
      </c>
      <c r="D1318">
        <f t="shared" si="220"/>
        <v>2021</v>
      </c>
      <c r="E1318" t="str">
        <f t="shared" si="221"/>
        <v>Q1-2021</v>
      </c>
      <c r="F1318" t="str">
        <f t="shared" si="222"/>
        <v>March</v>
      </c>
      <c r="G1318">
        <f t="shared" si="223"/>
        <v>10</v>
      </c>
      <c r="H1318" t="str">
        <f t="shared" si="224"/>
        <v>Friday</v>
      </c>
      <c r="I1318">
        <v>1</v>
      </c>
      <c r="J1318">
        <v>18</v>
      </c>
      <c r="K1318">
        <v>14</v>
      </c>
      <c r="L1318">
        <v>0</v>
      </c>
      <c r="M1318">
        <v>0</v>
      </c>
      <c r="N1318">
        <v>18</v>
      </c>
      <c r="O1318">
        <v>89</v>
      </c>
      <c r="P1318">
        <v>20</v>
      </c>
      <c r="Q1318">
        <v>34</v>
      </c>
      <c r="R1318">
        <v>1</v>
      </c>
      <c r="S1318">
        <v>28</v>
      </c>
      <c r="T1318">
        <v>25</v>
      </c>
      <c r="U1318">
        <v>18</v>
      </c>
      <c r="V1318">
        <v>1</v>
      </c>
      <c r="W1318">
        <v>0</v>
      </c>
      <c r="X1318">
        <v>0</v>
      </c>
      <c r="Y1318">
        <v>12</v>
      </c>
      <c r="Z1318">
        <v>31</v>
      </c>
      <c r="AA1318">
        <v>11</v>
      </c>
      <c r="AB1318">
        <f t="shared" si="225"/>
        <v>1284</v>
      </c>
      <c r="AC1318" s="5">
        <f t="shared" si="226"/>
        <v>0.35666666666666669</v>
      </c>
      <c r="AD1318" s="5">
        <f t="shared" si="227"/>
        <v>7.6433333333333335</v>
      </c>
      <c r="AE1318" s="12">
        <f t="shared" si="228"/>
        <v>5.5555555555555552E-2</v>
      </c>
      <c r="AF1318" s="12">
        <f t="shared" si="229"/>
        <v>5.5555555555555552E-2</v>
      </c>
      <c r="AG1318" s="12">
        <f t="shared" si="230"/>
        <v>1.9814814814814816E-2</v>
      </c>
    </row>
    <row r="1319" spans="2:33" x14ac:dyDescent="0.3">
      <c r="B1319">
        <v>57970</v>
      </c>
      <c r="C1319" s="7">
        <v>44260</v>
      </c>
      <c r="D1319">
        <f t="shared" si="220"/>
        <v>2021</v>
      </c>
      <c r="E1319" t="str">
        <f t="shared" si="221"/>
        <v>Q1-2021</v>
      </c>
      <c r="F1319" t="str">
        <f t="shared" si="222"/>
        <v>March</v>
      </c>
      <c r="G1319">
        <f t="shared" si="223"/>
        <v>10</v>
      </c>
      <c r="H1319" t="str">
        <f t="shared" si="224"/>
        <v>Friday</v>
      </c>
      <c r="I1319">
        <v>2</v>
      </c>
      <c r="J1319">
        <v>18</v>
      </c>
      <c r="K1319">
        <v>11</v>
      </c>
      <c r="L1319">
        <v>0</v>
      </c>
      <c r="M1319">
        <v>0</v>
      </c>
      <c r="N1319">
        <v>18</v>
      </c>
      <c r="O1319">
        <v>46</v>
      </c>
      <c r="P1319">
        <v>19</v>
      </c>
      <c r="Q1319">
        <v>38</v>
      </c>
      <c r="R1319">
        <v>1</v>
      </c>
      <c r="S1319">
        <v>16</v>
      </c>
      <c r="T1319">
        <v>26</v>
      </c>
      <c r="U1319">
        <v>22</v>
      </c>
      <c r="V1319">
        <v>1</v>
      </c>
      <c r="W1319">
        <v>0</v>
      </c>
      <c r="X1319">
        <v>0</v>
      </c>
      <c r="Y1319">
        <v>8</v>
      </c>
      <c r="Z1319">
        <v>66</v>
      </c>
      <c r="AA1319">
        <v>15</v>
      </c>
      <c r="AB1319">
        <f t="shared" si="225"/>
        <v>832</v>
      </c>
      <c r="AC1319" s="5">
        <f t="shared" si="226"/>
        <v>0.2311111111111111</v>
      </c>
      <c r="AD1319" s="5">
        <f t="shared" si="227"/>
        <v>7.7688888888888892</v>
      </c>
      <c r="AE1319" s="12">
        <f t="shared" si="228"/>
        <v>5.5555555555555552E-2</v>
      </c>
      <c r="AF1319" s="12">
        <f t="shared" si="229"/>
        <v>5.5555555555555552E-2</v>
      </c>
      <c r="AG1319" s="12">
        <f t="shared" si="230"/>
        <v>1.2839506172839505E-2</v>
      </c>
    </row>
    <row r="1320" spans="2:33" x14ac:dyDescent="0.3">
      <c r="B1320">
        <v>57971</v>
      </c>
      <c r="C1320" s="7">
        <v>44261</v>
      </c>
      <c r="D1320">
        <f t="shared" si="220"/>
        <v>2021</v>
      </c>
      <c r="E1320" t="str">
        <f t="shared" si="221"/>
        <v>Q1-2021</v>
      </c>
      <c r="F1320" t="str">
        <f t="shared" si="222"/>
        <v>March</v>
      </c>
      <c r="G1320">
        <f t="shared" si="223"/>
        <v>10</v>
      </c>
      <c r="H1320" t="str">
        <f t="shared" si="224"/>
        <v>Saturday</v>
      </c>
      <c r="I1320">
        <v>1</v>
      </c>
      <c r="J1320">
        <v>19</v>
      </c>
      <c r="K1320">
        <v>16</v>
      </c>
      <c r="L1320">
        <v>0</v>
      </c>
      <c r="M1320">
        <v>0</v>
      </c>
      <c r="N1320">
        <v>19</v>
      </c>
      <c r="O1320">
        <v>37</v>
      </c>
      <c r="P1320">
        <v>22</v>
      </c>
      <c r="Q1320">
        <v>38</v>
      </c>
      <c r="R1320">
        <v>1</v>
      </c>
      <c r="S1320">
        <v>16</v>
      </c>
      <c r="T1320">
        <v>25</v>
      </c>
      <c r="U1320">
        <v>28</v>
      </c>
      <c r="V1320">
        <v>1</v>
      </c>
      <c r="W1320">
        <v>0</v>
      </c>
      <c r="X1320">
        <v>0</v>
      </c>
      <c r="Y1320">
        <v>7</v>
      </c>
      <c r="Z1320">
        <v>58</v>
      </c>
      <c r="AA1320">
        <v>22</v>
      </c>
      <c r="AB1320" s="16">
        <f t="shared" si="225"/>
        <v>-865</v>
      </c>
      <c r="AC1320" s="11">
        <f t="shared" si="226"/>
        <v>-0.24027777777777778</v>
      </c>
      <c r="AD1320" s="5">
        <f t="shared" si="227"/>
        <v>8.2402777777777771</v>
      </c>
      <c r="AE1320" s="12">
        <f t="shared" si="228"/>
        <v>5.2631578947368418E-2</v>
      </c>
      <c r="AF1320" s="12">
        <f t="shared" si="229"/>
        <v>5.2631578947368418E-2</v>
      </c>
      <c r="AG1320" s="17">
        <f t="shared" si="230"/>
        <v>-1.2646198830409357E-2</v>
      </c>
    </row>
    <row r="1321" spans="2:33" x14ac:dyDescent="0.3">
      <c r="B1321">
        <v>57972</v>
      </c>
      <c r="C1321" s="7">
        <v>44263</v>
      </c>
      <c r="D1321">
        <f t="shared" si="220"/>
        <v>2021</v>
      </c>
      <c r="E1321" t="str">
        <f t="shared" si="221"/>
        <v>Q1-2021</v>
      </c>
      <c r="F1321" t="str">
        <f t="shared" si="222"/>
        <v>March</v>
      </c>
      <c r="G1321">
        <f t="shared" si="223"/>
        <v>11</v>
      </c>
      <c r="H1321" t="str">
        <f t="shared" si="224"/>
        <v>Monday</v>
      </c>
      <c r="I1321">
        <v>1</v>
      </c>
      <c r="J1321">
        <v>19</v>
      </c>
      <c r="K1321">
        <v>13</v>
      </c>
      <c r="L1321">
        <v>0</v>
      </c>
      <c r="M1321">
        <v>0</v>
      </c>
      <c r="N1321">
        <v>19</v>
      </c>
      <c r="O1321">
        <v>54</v>
      </c>
      <c r="P1321">
        <v>22</v>
      </c>
      <c r="Q1321">
        <v>35</v>
      </c>
      <c r="R1321">
        <v>1</v>
      </c>
      <c r="S1321">
        <v>24</v>
      </c>
      <c r="T1321">
        <v>25</v>
      </c>
      <c r="U1321">
        <v>12</v>
      </c>
      <c r="V1321">
        <v>1</v>
      </c>
      <c r="W1321">
        <v>0</v>
      </c>
      <c r="X1321">
        <v>0</v>
      </c>
      <c r="Y1321">
        <v>15</v>
      </c>
      <c r="Z1321">
        <v>43</v>
      </c>
      <c r="AA1321">
        <v>26</v>
      </c>
      <c r="AB1321">
        <f t="shared" si="225"/>
        <v>644</v>
      </c>
      <c r="AC1321" s="5">
        <f t="shared" si="226"/>
        <v>0.17888888888888888</v>
      </c>
      <c r="AD1321" s="5">
        <f t="shared" si="227"/>
        <v>7.8211111111111116</v>
      </c>
      <c r="AE1321" s="12">
        <f t="shared" si="228"/>
        <v>5.2631578947368418E-2</v>
      </c>
      <c r="AF1321" s="12">
        <f t="shared" si="229"/>
        <v>5.2631578947368418E-2</v>
      </c>
      <c r="AG1321" s="12">
        <f t="shared" si="230"/>
        <v>9.4152046783625726E-3</v>
      </c>
    </row>
    <row r="1322" spans="2:33" x14ac:dyDescent="0.3">
      <c r="B1322">
        <v>57973</v>
      </c>
      <c r="C1322" s="7">
        <v>44263</v>
      </c>
      <c r="D1322">
        <f t="shared" si="220"/>
        <v>2021</v>
      </c>
      <c r="E1322" t="str">
        <f t="shared" si="221"/>
        <v>Q1-2021</v>
      </c>
      <c r="F1322" t="str">
        <f t="shared" si="222"/>
        <v>March</v>
      </c>
      <c r="G1322">
        <f t="shared" si="223"/>
        <v>11</v>
      </c>
      <c r="H1322" t="str">
        <f t="shared" si="224"/>
        <v>Monday</v>
      </c>
      <c r="I1322">
        <v>2</v>
      </c>
      <c r="J1322">
        <v>19</v>
      </c>
      <c r="K1322">
        <v>30</v>
      </c>
      <c r="L1322">
        <v>0</v>
      </c>
      <c r="M1322">
        <v>0</v>
      </c>
      <c r="N1322">
        <v>19</v>
      </c>
      <c r="O1322">
        <v>71</v>
      </c>
      <c r="P1322">
        <v>21</v>
      </c>
      <c r="Q1322">
        <v>39</v>
      </c>
      <c r="R1322">
        <v>1</v>
      </c>
      <c r="S1322">
        <v>12</v>
      </c>
      <c r="T1322">
        <v>26</v>
      </c>
      <c r="U1322">
        <v>17</v>
      </c>
      <c r="V1322">
        <v>0</v>
      </c>
      <c r="W1322">
        <v>0</v>
      </c>
      <c r="X1322">
        <v>1</v>
      </c>
      <c r="Y1322">
        <v>10</v>
      </c>
      <c r="Z1322">
        <v>27</v>
      </c>
      <c r="AA1322">
        <v>10</v>
      </c>
      <c r="AB1322">
        <f t="shared" si="225"/>
        <v>1195</v>
      </c>
      <c r="AC1322" s="5">
        <f t="shared" si="226"/>
        <v>0.33194444444444443</v>
      </c>
      <c r="AD1322" s="5">
        <f t="shared" si="227"/>
        <v>7.6680555555555552</v>
      </c>
      <c r="AE1322" s="12">
        <f t="shared" si="228"/>
        <v>5.2631578947368418E-2</v>
      </c>
      <c r="AF1322" s="12">
        <f t="shared" si="229"/>
        <v>5.2631578947368418E-2</v>
      </c>
      <c r="AG1322" s="12">
        <f t="shared" si="230"/>
        <v>1.7470760233918126E-2</v>
      </c>
    </row>
    <row r="1323" spans="2:33" x14ac:dyDescent="0.3">
      <c r="B1323">
        <v>57974</v>
      </c>
      <c r="C1323" s="7">
        <v>44264</v>
      </c>
      <c r="D1323">
        <f t="shared" si="220"/>
        <v>2021</v>
      </c>
      <c r="E1323" t="str">
        <f t="shared" si="221"/>
        <v>Q1-2021</v>
      </c>
      <c r="F1323" t="str">
        <f t="shared" si="222"/>
        <v>March</v>
      </c>
      <c r="G1323">
        <f t="shared" si="223"/>
        <v>11</v>
      </c>
      <c r="H1323" t="str">
        <f t="shared" si="224"/>
        <v>Tuesday</v>
      </c>
      <c r="I1323">
        <v>1</v>
      </c>
      <c r="J1323">
        <v>20</v>
      </c>
      <c r="K1323">
        <v>15</v>
      </c>
      <c r="L1323">
        <v>0</v>
      </c>
      <c r="M1323">
        <v>0</v>
      </c>
      <c r="N1323">
        <v>20</v>
      </c>
      <c r="O1323">
        <v>63</v>
      </c>
      <c r="P1323">
        <v>21</v>
      </c>
      <c r="Q1323">
        <v>38</v>
      </c>
      <c r="R1323">
        <v>1</v>
      </c>
      <c r="S1323">
        <v>12</v>
      </c>
      <c r="T1323">
        <v>25</v>
      </c>
      <c r="U1323">
        <v>23</v>
      </c>
      <c r="V1323">
        <v>1</v>
      </c>
      <c r="W1323">
        <v>0</v>
      </c>
      <c r="X1323">
        <v>0</v>
      </c>
      <c r="Y1323">
        <v>10</v>
      </c>
      <c r="Z1323">
        <v>70</v>
      </c>
      <c r="AA1323">
        <v>16</v>
      </c>
      <c r="AB1323">
        <f t="shared" si="225"/>
        <v>1323</v>
      </c>
      <c r="AC1323" s="5">
        <f t="shared" si="226"/>
        <v>0.36749999999999999</v>
      </c>
      <c r="AD1323" s="5">
        <f t="shared" si="227"/>
        <v>7.6325000000000003</v>
      </c>
      <c r="AE1323" s="12">
        <f t="shared" si="228"/>
        <v>0.05</v>
      </c>
      <c r="AF1323" s="12">
        <f t="shared" si="229"/>
        <v>0.05</v>
      </c>
      <c r="AG1323" s="12">
        <f t="shared" si="230"/>
        <v>1.8374999999999999E-2</v>
      </c>
    </row>
    <row r="1324" spans="2:33" x14ac:dyDescent="0.3">
      <c r="B1324">
        <v>57975</v>
      </c>
      <c r="C1324" s="7">
        <v>44264</v>
      </c>
      <c r="D1324">
        <f t="shared" si="220"/>
        <v>2021</v>
      </c>
      <c r="E1324" t="str">
        <f t="shared" si="221"/>
        <v>Q1-2021</v>
      </c>
      <c r="F1324" t="str">
        <f t="shared" si="222"/>
        <v>March</v>
      </c>
      <c r="G1324">
        <f t="shared" si="223"/>
        <v>11</v>
      </c>
      <c r="H1324" t="str">
        <f t="shared" si="224"/>
        <v>Tuesday</v>
      </c>
      <c r="I1324">
        <v>2</v>
      </c>
      <c r="J1324">
        <v>19</v>
      </c>
      <c r="K1324">
        <v>30</v>
      </c>
      <c r="L1324">
        <v>0</v>
      </c>
      <c r="M1324">
        <v>0</v>
      </c>
      <c r="N1324">
        <v>19</v>
      </c>
      <c r="O1324">
        <v>82</v>
      </c>
      <c r="P1324">
        <v>20</v>
      </c>
      <c r="Q1324">
        <v>36</v>
      </c>
      <c r="R1324">
        <v>0</v>
      </c>
      <c r="S1324">
        <v>15</v>
      </c>
      <c r="T1324">
        <v>19</v>
      </c>
      <c r="U1324">
        <v>30</v>
      </c>
      <c r="V1324">
        <v>0</v>
      </c>
      <c r="W1324">
        <v>0</v>
      </c>
      <c r="X1324">
        <v>0</v>
      </c>
      <c r="Y1324">
        <v>8</v>
      </c>
      <c r="Z1324">
        <v>31</v>
      </c>
      <c r="AA1324">
        <v>17</v>
      </c>
      <c r="AB1324">
        <f t="shared" si="225"/>
        <v>1660</v>
      </c>
      <c r="AC1324" s="5">
        <f t="shared" si="226"/>
        <v>0.46111111111111114</v>
      </c>
      <c r="AD1324" s="5">
        <f t="shared" si="227"/>
        <v>7.5388888888888888</v>
      </c>
      <c r="AE1324" s="12">
        <f t="shared" si="228"/>
        <v>0</v>
      </c>
      <c r="AF1324" s="12">
        <f t="shared" si="229"/>
        <v>0</v>
      </c>
      <c r="AG1324" s="12">
        <f t="shared" si="230"/>
        <v>2.4269005847953218E-2</v>
      </c>
    </row>
    <row r="1325" spans="2:33" x14ac:dyDescent="0.3">
      <c r="B1325">
        <v>57976</v>
      </c>
      <c r="C1325" s="7">
        <v>44265</v>
      </c>
      <c r="D1325">
        <f t="shared" si="220"/>
        <v>2021</v>
      </c>
      <c r="E1325" t="str">
        <f t="shared" si="221"/>
        <v>Q1-2021</v>
      </c>
      <c r="F1325" t="str">
        <f t="shared" si="222"/>
        <v>March</v>
      </c>
      <c r="G1325">
        <f t="shared" si="223"/>
        <v>11</v>
      </c>
      <c r="H1325" t="str">
        <f t="shared" si="224"/>
        <v>Wednesday</v>
      </c>
      <c r="I1325">
        <v>1</v>
      </c>
      <c r="J1325">
        <v>20</v>
      </c>
      <c r="K1325">
        <v>15</v>
      </c>
      <c r="L1325">
        <v>0</v>
      </c>
      <c r="M1325">
        <v>0</v>
      </c>
      <c r="N1325">
        <v>20</v>
      </c>
      <c r="O1325">
        <v>74</v>
      </c>
      <c r="P1325">
        <v>22</v>
      </c>
      <c r="Q1325">
        <v>35</v>
      </c>
      <c r="R1325">
        <v>2</v>
      </c>
      <c r="S1325">
        <v>15</v>
      </c>
      <c r="T1325">
        <v>18</v>
      </c>
      <c r="U1325">
        <v>16</v>
      </c>
      <c r="V1325">
        <v>2</v>
      </c>
      <c r="W1325">
        <v>0</v>
      </c>
      <c r="X1325">
        <v>0</v>
      </c>
      <c r="Y1325">
        <v>7</v>
      </c>
      <c r="Z1325">
        <v>74</v>
      </c>
      <c r="AA1325">
        <v>23</v>
      </c>
      <c r="AB1325">
        <f t="shared" si="225"/>
        <v>1316</v>
      </c>
      <c r="AC1325" s="5">
        <f t="shared" si="226"/>
        <v>0.36555555555555558</v>
      </c>
      <c r="AD1325" s="5">
        <f t="shared" si="227"/>
        <v>7.6344444444444441</v>
      </c>
      <c r="AE1325" s="12">
        <f t="shared" si="228"/>
        <v>0.1</v>
      </c>
      <c r="AF1325" s="12">
        <f t="shared" si="229"/>
        <v>0.1</v>
      </c>
      <c r="AG1325" s="12">
        <f t="shared" si="230"/>
        <v>1.8277777777777778E-2</v>
      </c>
    </row>
    <row r="1326" spans="2:33" x14ac:dyDescent="0.3">
      <c r="B1326">
        <v>57977</v>
      </c>
      <c r="C1326" s="7">
        <v>44265</v>
      </c>
      <c r="D1326">
        <f t="shared" si="220"/>
        <v>2021</v>
      </c>
      <c r="E1326" t="str">
        <f t="shared" si="221"/>
        <v>Q1-2021</v>
      </c>
      <c r="F1326" t="str">
        <f t="shared" si="222"/>
        <v>March</v>
      </c>
      <c r="G1326">
        <f t="shared" si="223"/>
        <v>11</v>
      </c>
      <c r="H1326" t="str">
        <f t="shared" si="224"/>
        <v>Wednesday</v>
      </c>
      <c r="I1326">
        <v>2</v>
      </c>
      <c r="J1326">
        <v>21</v>
      </c>
      <c r="K1326">
        <v>12</v>
      </c>
      <c r="L1326">
        <v>0</v>
      </c>
      <c r="M1326">
        <v>0</v>
      </c>
      <c r="N1326">
        <v>21</v>
      </c>
      <c r="O1326">
        <v>31</v>
      </c>
      <c r="P1326">
        <v>21</v>
      </c>
      <c r="Q1326">
        <v>39</v>
      </c>
      <c r="R1326">
        <v>0</v>
      </c>
      <c r="S1326">
        <v>23</v>
      </c>
      <c r="T1326">
        <v>19</v>
      </c>
      <c r="U1326">
        <v>20</v>
      </c>
      <c r="V1326">
        <v>0</v>
      </c>
      <c r="W1326">
        <v>0</v>
      </c>
      <c r="X1326">
        <v>0</v>
      </c>
      <c r="Y1326">
        <v>15</v>
      </c>
      <c r="Z1326">
        <v>58</v>
      </c>
      <c r="AA1326">
        <v>27</v>
      </c>
      <c r="AB1326">
        <f t="shared" si="225"/>
        <v>1470</v>
      </c>
      <c r="AC1326" s="5">
        <f t="shared" si="226"/>
        <v>0.40833333333333333</v>
      </c>
      <c r="AD1326" s="5">
        <f t="shared" si="227"/>
        <v>7.5916666666666668</v>
      </c>
      <c r="AE1326" s="12">
        <f t="shared" si="228"/>
        <v>0</v>
      </c>
      <c r="AF1326" s="12">
        <f t="shared" si="229"/>
        <v>0</v>
      </c>
      <c r="AG1326" s="12">
        <f t="shared" si="230"/>
        <v>1.9444444444444445E-2</v>
      </c>
    </row>
    <row r="1327" spans="2:33" x14ac:dyDescent="0.3">
      <c r="B1327">
        <v>57978</v>
      </c>
      <c r="C1327" s="7">
        <v>44266</v>
      </c>
      <c r="D1327">
        <f t="shared" si="220"/>
        <v>2021</v>
      </c>
      <c r="E1327" t="str">
        <f t="shared" si="221"/>
        <v>Q1-2021</v>
      </c>
      <c r="F1327" t="str">
        <f t="shared" si="222"/>
        <v>March</v>
      </c>
      <c r="G1327">
        <f t="shared" si="223"/>
        <v>11</v>
      </c>
      <c r="H1327" t="str">
        <f t="shared" si="224"/>
        <v>Thursday</v>
      </c>
      <c r="I1327">
        <v>1</v>
      </c>
      <c r="J1327">
        <v>21</v>
      </c>
      <c r="K1327">
        <v>29</v>
      </c>
      <c r="L1327">
        <v>0</v>
      </c>
      <c r="M1327">
        <v>0</v>
      </c>
      <c r="N1327">
        <v>21</v>
      </c>
      <c r="O1327">
        <v>48</v>
      </c>
      <c r="P1327">
        <v>22</v>
      </c>
      <c r="Q1327">
        <v>36</v>
      </c>
      <c r="R1327">
        <v>1</v>
      </c>
      <c r="S1327">
        <v>11</v>
      </c>
      <c r="T1327">
        <v>19</v>
      </c>
      <c r="U1327">
        <v>25</v>
      </c>
      <c r="V1327">
        <v>1</v>
      </c>
      <c r="W1327">
        <v>0</v>
      </c>
      <c r="X1327">
        <v>0</v>
      </c>
      <c r="Y1327">
        <v>10</v>
      </c>
      <c r="Z1327">
        <v>43</v>
      </c>
      <c r="AA1327">
        <v>12</v>
      </c>
      <c r="AB1327">
        <f t="shared" si="225"/>
        <v>1226</v>
      </c>
      <c r="AC1327" s="5">
        <f t="shared" si="226"/>
        <v>0.34055555555555556</v>
      </c>
      <c r="AD1327" s="5">
        <f t="shared" si="227"/>
        <v>7.6594444444444445</v>
      </c>
      <c r="AE1327" s="12">
        <f t="shared" si="228"/>
        <v>4.7619047619047616E-2</v>
      </c>
      <c r="AF1327" s="12">
        <f t="shared" si="229"/>
        <v>4.7619047619047616E-2</v>
      </c>
      <c r="AG1327" s="12">
        <f t="shared" si="230"/>
        <v>1.6216931216931216E-2</v>
      </c>
    </row>
    <row r="1328" spans="2:33" x14ac:dyDescent="0.3">
      <c r="B1328">
        <v>57979</v>
      </c>
      <c r="C1328" s="7">
        <v>44266</v>
      </c>
      <c r="D1328">
        <f t="shared" si="220"/>
        <v>2021</v>
      </c>
      <c r="E1328" t="str">
        <f t="shared" si="221"/>
        <v>Q1-2021</v>
      </c>
      <c r="F1328" t="str">
        <f t="shared" si="222"/>
        <v>March</v>
      </c>
      <c r="G1328">
        <f t="shared" si="223"/>
        <v>11</v>
      </c>
      <c r="H1328" t="str">
        <f t="shared" si="224"/>
        <v>Thursday</v>
      </c>
      <c r="I1328">
        <v>2</v>
      </c>
      <c r="J1328">
        <v>18</v>
      </c>
      <c r="K1328">
        <v>14</v>
      </c>
      <c r="L1328">
        <v>0</v>
      </c>
      <c r="M1328">
        <v>0</v>
      </c>
      <c r="N1328">
        <v>18</v>
      </c>
      <c r="O1328">
        <v>39</v>
      </c>
      <c r="P1328">
        <v>20</v>
      </c>
      <c r="Q1328">
        <v>37</v>
      </c>
      <c r="R1328">
        <v>1</v>
      </c>
      <c r="S1328">
        <v>11</v>
      </c>
      <c r="T1328">
        <v>18</v>
      </c>
      <c r="U1328">
        <v>11</v>
      </c>
      <c r="V1328">
        <v>0</v>
      </c>
      <c r="W1328">
        <v>0</v>
      </c>
      <c r="X1328">
        <v>1</v>
      </c>
      <c r="Y1328">
        <v>10</v>
      </c>
      <c r="Z1328">
        <v>35</v>
      </c>
      <c r="AA1328">
        <v>18</v>
      </c>
      <c r="AB1328">
        <f t="shared" si="225"/>
        <v>908</v>
      </c>
      <c r="AC1328" s="5">
        <f t="shared" si="226"/>
        <v>0.25222222222222224</v>
      </c>
      <c r="AD1328" s="5">
        <f t="shared" si="227"/>
        <v>7.7477777777777774</v>
      </c>
      <c r="AE1328" s="12">
        <f t="shared" si="228"/>
        <v>5.5555555555555552E-2</v>
      </c>
      <c r="AF1328" s="12">
        <f t="shared" si="229"/>
        <v>5.5555555555555552E-2</v>
      </c>
      <c r="AG1328" s="12">
        <f t="shared" si="230"/>
        <v>1.4012345679012347E-2</v>
      </c>
    </row>
    <row r="1329" spans="2:33" x14ac:dyDescent="0.3">
      <c r="B1329">
        <v>57980</v>
      </c>
      <c r="C1329" s="7">
        <v>44267</v>
      </c>
      <c r="D1329">
        <f t="shared" si="220"/>
        <v>2021</v>
      </c>
      <c r="E1329" t="str">
        <f t="shared" si="221"/>
        <v>Q1-2021</v>
      </c>
      <c r="F1329" t="str">
        <f t="shared" si="222"/>
        <v>March</v>
      </c>
      <c r="G1329">
        <f t="shared" si="223"/>
        <v>11</v>
      </c>
      <c r="H1329" t="str">
        <f t="shared" si="224"/>
        <v>Friday</v>
      </c>
      <c r="I1329">
        <v>1</v>
      </c>
      <c r="J1329">
        <v>18</v>
      </c>
      <c r="K1329">
        <v>11</v>
      </c>
      <c r="L1329">
        <v>0</v>
      </c>
      <c r="M1329">
        <v>0</v>
      </c>
      <c r="N1329">
        <v>18</v>
      </c>
      <c r="O1329">
        <v>56</v>
      </c>
      <c r="P1329">
        <v>21</v>
      </c>
      <c r="Q1329">
        <v>39</v>
      </c>
      <c r="R1329">
        <v>1</v>
      </c>
      <c r="S1329">
        <v>19</v>
      </c>
      <c r="T1329">
        <v>19</v>
      </c>
      <c r="U1329">
        <v>15</v>
      </c>
      <c r="V1329">
        <v>1</v>
      </c>
      <c r="W1329">
        <v>0</v>
      </c>
      <c r="X1329">
        <v>0</v>
      </c>
      <c r="Y1329">
        <v>17</v>
      </c>
      <c r="Z1329">
        <v>70</v>
      </c>
      <c r="AA1329">
        <v>22</v>
      </c>
      <c r="AB1329">
        <f t="shared" si="225"/>
        <v>623</v>
      </c>
      <c r="AC1329" s="5">
        <f t="shared" si="226"/>
        <v>0.17305555555555555</v>
      </c>
      <c r="AD1329" s="5">
        <f t="shared" si="227"/>
        <v>7.826944444444444</v>
      </c>
      <c r="AE1329" s="12">
        <f t="shared" si="228"/>
        <v>5.5555555555555552E-2</v>
      </c>
      <c r="AF1329" s="12">
        <f t="shared" si="229"/>
        <v>5.5555555555555552E-2</v>
      </c>
      <c r="AG1329" s="12">
        <f t="shared" si="230"/>
        <v>9.6141975308641978E-3</v>
      </c>
    </row>
    <row r="1330" spans="2:33" x14ac:dyDescent="0.3">
      <c r="B1330">
        <v>57981</v>
      </c>
      <c r="C1330" s="7">
        <v>44267</v>
      </c>
      <c r="D1330">
        <f t="shared" si="220"/>
        <v>2021</v>
      </c>
      <c r="E1330" t="str">
        <f t="shared" si="221"/>
        <v>Q1-2021</v>
      </c>
      <c r="F1330" t="str">
        <f t="shared" si="222"/>
        <v>March</v>
      </c>
      <c r="G1330">
        <f t="shared" si="223"/>
        <v>11</v>
      </c>
      <c r="H1330" t="str">
        <f t="shared" si="224"/>
        <v>Friday</v>
      </c>
      <c r="I1330">
        <v>2</v>
      </c>
      <c r="J1330">
        <v>18</v>
      </c>
      <c r="K1330">
        <v>28</v>
      </c>
      <c r="L1330">
        <v>0</v>
      </c>
      <c r="M1330">
        <v>0</v>
      </c>
      <c r="N1330">
        <v>18</v>
      </c>
      <c r="O1330">
        <v>74</v>
      </c>
      <c r="P1330">
        <v>20</v>
      </c>
      <c r="Q1330">
        <v>38</v>
      </c>
      <c r="R1330">
        <v>0</v>
      </c>
      <c r="S1330">
        <v>27</v>
      </c>
      <c r="T1330">
        <v>19</v>
      </c>
      <c r="U1330">
        <v>19</v>
      </c>
      <c r="V1330">
        <v>0</v>
      </c>
      <c r="W1330">
        <v>0</v>
      </c>
      <c r="X1330">
        <v>0</v>
      </c>
      <c r="Y1330">
        <v>13</v>
      </c>
      <c r="Z1330">
        <v>54</v>
      </c>
      <c r="AA1330">
        <v>26</v>
      </c>
      <c r="AB1330">
        <f t="shared" si="225"/>
        <v>1210</v>
      </c>
      <c r="AC1330" s="5">
        <f t="shared" si="226"/>
        <v>0.33611111111111114</v>
      </c>
      <c r="AD1330" s="5">
        <f t="shared" si="227"/>
        <v>7.6638888888888888</v>
      </c>
      <c r="AE1330" s="12">
        <f t="shared" si="228"/>
        <v>0</v>
      </c>
      <c r="AF1330" s="12">
        <f t="shared" si="229"/>
        <v>0</v>
      </c>
      <c r="AG1330" s="12">
        <f t="shared" si="230"/>
        <v>1.867283950617284E-2</v>
      </c>
    </row>
    <row r="1331" spans="2:33" x14ac:dyDescent="0.3">
      <c r="B1331">
        <v>57982</v>
      </c>
      <c r="C1331" s="7">
        <v>44268</v>
      </c>
      <c r="D1331">
        <f t="shared" si="220"/>
        <v>2021</v>
      </c>
      <c r="E1331" t="str">
        <f t="shared" si="221"/>
        <v>Q1-2021</v>
      </c>
      <c r="F1331" t="str">
        <f t="shared" si="222"/>
        <v>March</v>
      </c>
      <c r="G1331">
        <f t="shared" si="223"/>
        <v>11</v>
      </c>
      <c r="H1331" t="str">
        <f t="shared" si="224"/>
        <v>Saturday</v>
      </c>
      <c r="I1331">
        <v>1</v>
      </c>
      <c r="J1331">
        <v>19</v>
      </c>
      <c r="K1331">
        <v>13</v>
      </c>
      <c r="L1331">
        <v>0</v>
      </c>
      <c r="M1331">
        <v>0</v>
      </c>
      <c r="N1331">
        <v>19</v>
      </c>
      <c r="O1331">
        <v>65</v>
      </c>
      <c r="P1331">
        <v>21</v>
      </c>
      <c r="Q1331">
        <v>37</v>
      </c>
      <c r="R1331">
        <v>2</v>
      </c>
      <c r="S1331">
        <v>27</v>
      </c>
      <c r="T1331">
        <v>19</v>
      </c>
      <c r="U1331">
        <v>25</v>
      </c>
      <c r="V1331">
        <v>2</v>
      </c>
      <c r="W1331">
        <v>0</v>
      </c>
      <c r="X1331">
        <v>0</v>
      </c>
      <c r="Y1331">
        <v>12</v>
      </c>
      <c r="Z1331">
        <v>47</v>
      </c>
      <c r="AA1331">
        <v>13</v>
      </c>
      <c r="AB1331">
        <f t="shared" si="225"/>
        <v>876</v>
      </c>
      <c r="AC1331" s="5">
        <f t="shared" si="226"/>
        <v>0.24333333333333335</v>
      </c>
      <c r="AD1331" s="5">
        <f t="shared" si="227"/>
        <v>7.7566666666666668</v>
      </c>
      <c r="AE1331" s="12">
        <f t="shared" si="228"/>
        <v>0.10526315789473684</v>
      </c>
      <c r="AF1331" s="12">
        <f t="shared" si="229"/>
        <v>0.10526315789473684</v>
      </c>
      <c r="AG1331" s="12">
        <f t="shared" si="230"/>
        <v>1.280701754385965E-2</v>
      </c>
    </row>
    <row r="1332" spans="2:33" x14ac:dyDescent="0.3">
      <c r="B1332">
        <v>57983</v>
      </c>
      <c r="C1332" s="7">
        <v>44270</v>
      </c>
      <c r="D1332">
        <f t="shared" si="220"/>
        <v>2021</v>
      </c>
      <c r="E1332" t="str">
        <f t="shared" si="221"/>
        <v>Q1-2021</v>
      </c>
      <c r="F1332" t="str">
        <f t="shared" si="222"/>
        <v>March</v>
      </c>
      <c r="G1332">
        <f t="shared" si="223"/>
        <v>12</v>
      </c>
      <c r="H1332" t="str">
        <f t="shared" si="224"/>
        <v>Monday</v>
      </c>
      <c r="I1332">
        <v>1</v>
      </c>
      <c r="J1332">
        <v>19</v>
      </c>
      <c r="K1332">
        <v>30</v>
      </c>
      <c r="L1332">
        <v>0</v>
      </c>
      <c r="M1332">
        <v>0</v>
      </c>
      <c r="N1332">
        <v>19</v>
      </c>
      <c r="O1332">
        <v>82</v>
      </c>
      <c r="P1332">
        <v>21</v>
      </c>
      <c r="Q1332">
        <v>35</v>
      </c>
      <c r="R1332">
        <v>1</v>
      </c>
      <c r="S1332">
        <v>15</v>
      </c>
      <c r="T1332">
        <v>19</v>
      </c>
      <c r="U1332">
        <v>30</v>
      </c>
      <c r="V1332">
        <v>1</v>
      </c>
      <c r="W1332">
        <v>0</v>
      </c>
      <c r="X1332">
        <v>0</v>
      </c>
      <c r="Y1332">
        <v>8</v>
      </c>
      <c r="Z1332">
        <v>31</v>
      </c>
      <c r="AA1332">
        <v>17</v>
      </c>
      <c r="AB1332">
        <f t="shared" si="225"/>
        <v>1024</v>
      </c>
      <c r="AC1332" s="5">
        <f t="shared" si="226"/>
        <v>0.28444444444444444</v>
      </c>
      <c r="AD1332" s="5">
        <f t="shared" si="227"/>
        <v>7.7155555555555555</v>
      </c>
      <c r="AE1332" s="12">
        <f t="shared" si="228"/>
        <v>5.2631578947368418E-2</v>
      </c>
      <c r="AF1332" s="12">
        <f t="shared" si="229"/>
        <v>5.2631578947368418E-2</v>
      </c>
      <c r="AG1332" s="12">
        <f t="shared" si="230"/>
        <v>1.4970760233918129E-2</v>
      </c>
    </row>
    <row r="1333" spans="2:33" x14ac:dyDescent="0.3">
      <c r="B1333">
        <v>57984</v>
      </c>
      <c r="C1333" s="7">
        <v>44270</v>
      </c>
      <c r="D1333">
        <f t="shared" si="220"/>
        <v>2021</v>
      </c>
      <c r="E1333" t="str">
        <f t="shared" si="221"/>
        <v>Q1-2021</v>
      </c>
      <c r="F1333" t="str">
        <f t="shared" si="222"/>
        <v>March</v>
      </c>
      <c r="G1333">
        <f t="shared" si="223"/>
        <v>12</v>
      </c>
      <c r="H1333" t="str">
        <f t="shared" si="224"/>
        <v>Monday</v>
      </c>
      <c r="I1333">
        <v>2</v>
      </c>
      <c r="J1333">
        <v>20</v>
      </c>
      <c r="K1333">
        <v>15</v>
      </c>
      <c r="L1333">
        <v>0</v>
      </c>
      <c r="M1333">
        <v>0</v>
      </c>
      <c r="N1333">
        <v>20</v>
      </c>
      <c r="O1333">
        <v>74</v>
      </c>
      <c r="P1333">
        <v>21</v>
      </c>
      <c r="Q1333">
        <v>36</v>
      </c>
      <c r="R1333">
        <v>1</v>
      </c>
      <c r="S1333">
        <v>15</v>
      </c>
      <c r="T1333">
        <v>18</v>
      </c>
      <c r="U1333">
        <v>16</v>
      </c>
      <c r="V1333">
        <v>1</v>
      </c>
      <c r="W1333">
        <v>0</v>
      </c>
      <c r="X1333">
        <v>0</v>
      </c>
      <c r="Y1333">
        <v>7</v>
      </c>
      <c r="Z1333">
        <v>74</v>
      </c>
      <c r="AA1333">
        <v>23</v>
      </c>
      <c r="AB1333">
        <f t="shared" si="225"/>
        <v>1769</v>
      </c>
      <c r="AC1333" s="5">
        <f t="shared" si="226"/>
        <v>0.49138888888888888</v>
      </c>
      <c r="AD1333" s="5">
        <f t="shared" si="227"/>
        <v>7.5086111111111116</v>
      </c>
      <c r="AE1333" s="12">
        <f t="shared" si="228"/>
        <v>0.05</v>
      </c>
      <c r="AF1333" s="12">
        <f t="shared" si="229"/>
        <v>0.05</v>
      </c>
      <c r="AG1333" s="12">
        <f t="shared" si="230"/>
        <v>2.4569444444444442E-2</v>
      </c>
    </row>
    <row r="1334" spans="2:33" x14ac:dyDescent="0.3">
      <c r="B1334">
        <v>57985</v>
      </c>
      <c r="C1334" s="7">
        <v>44271</v>
      </c>
      <c r="D1334">
        <f t="shared" si="220"/>
        <v>2021</v>
      </c>
      <c r="E1334" t="str">
        <f t="shared" si="221"/>
        <v>Q1-2021</v>
      </c>
      <c r="F1334" t="str">
        <f t="shared" si="222"/>
        <v>March</v>
      </c>
      <c r="G1334">
        <f t="shared" si="223"/>
        <v>12</v>
      </c>
      <c r="H1334" t="str">
        <f t="shared" si="224"/>
        <v>Tuesday</v>
      </c>
      <c r="I1334">
        <v>1</v>
      </c>
      <c r="J1334">
        <v>21</v>
      </c>
      <c r="K1334">
        <v>12</v>
      </c>
      <c r="L1334">
        <v>0</v>
      </c>
      <c r="M1334">
        <v>0</v>
      </c>
      <c r="N1334">
        <v>21</v>
      </c>
      <c r="O1334">
        <v>31</v>
      </c>
      <c r="P1334">
        <v>22</v>
      </c>
      <c r="Q1334">
        <v>38</v>
      </c>
      <c r="R1334">
        <v>1</v>
      </c>
      <c r="S1334">
        <v>23</v>
      </c>
      <c r="T1334">
        <v>19</v>
      </c>
      <c r="U1334">
        <v>20</v>
      </c>
      <c r="V1334">
        <v>1</v>
      </c>
      <c r="W1334">
        <v>0</v>
      </c>
      <c r="X1334">
        <v>0</v>
      </c>
      <c r="Y1334">
        <v>15</v>
      </c>
      <c r="Z1334">
        <v>58</v>
      </c>
      <c r="AA1334">
        <v>27</v>
      </c>
      <c r="AB1334">
        <f t="shared" si="225"/>
        <v>960</v>
      </c>
      <c r="AC1334" s="5">
        <f t="shared" si="226"/>
        <v>0.26666666666666666</v>
      </c>
      <c r="AD1334" s="5">
        <f t="shared" si="227"/>
        <v>7.7333333333333334</v>
      </c>
      <c r="AE1334" s="12">
        <f t="shared" si="228"/>
        <v>4.7619047619047616E-2</v>
      </c>
      <c r="AF1334" s="12">
        <f t="shared" si="229"/>
        <v>4.7619047619047616E-2</v>
      </c>
      <c r="AG1334" s="12">
        <f t="shared" si="230"/>
        <v>1.2698412698412698E-2</v>
      </c>
    </row>
    <row r="1335" spans="2:33" x14ac:dyDescent="0.3">
      <c r="B1335">
        <v>57986</v>
      </c>
      <c r="C1335" s="7">
        <v>44271</v>
      </c>
      <c r="D1335">
        <f t="shared" si="220"/>
        <v>2021</v>
      </c>
      <c r="E1335" t="str">
        <f t="shared" si="221"/>
        <v>Q1-2021</v>
      </c>
      <c r="F1335" t="str">
        <f t="shared" si="222"/>
        <v>March</v>
      </c>
      <c r="G1335">
        <f t="shared" si="223"/>
        <v>12</v>
      </c>
      <c r="H1335" t="str">
        <f t="shared" si="224"/>
        <v>Tuesday</v>
      </c>
      <c r="I1335">
        <v>2</v>
      </c>
      <c r="J1335">
        <v>21</v>
      </c>
      <c r="K1335">
        <v>29</v>
      </c>
      <c r="L1335">
        <v>0</v>
      </c>
      <c r="M1335">
        <v>0</v>
      </c>
      <c r="N1335">
        <v>21</v>
      </c>
      <c r="O1335">
        <v>48</v>
      </c>
      <c r="P1335">
        <v>21</v>
      </c>
      <c r="Q1335">
        <v>37</v>
      </c>
      <c r="R1335">
        <v>0</v>
      </c>
      <c r="S1335">
        <v>11</v>
      </c>
      <c r="T1335">
        <v>19</v>
      </c>
      <c r="U1335">
        <v>25</v>
      </c>
      <c r="V1335">
        <v>0</v>
      </c>
      <c r="W1335">
        <v>0</v>
      </c>
      <c r="X1335">
        <v>0</v>
      </c>
      <c r="Y1335">
        <v>10</v>
      </c>
      <c r="Z1335">
        <v>43</v>
      </c>
      <c r="AA1335">
        <v>12</v>
      </c>
      <c r="AB1335">
        <f t="shared" si="225"/>
        <v>1785</v>
      </c>
      <c r="AC1335" s="5">
        <f t="shared" si="226"/>
        <v>0.49583333333333335</v>
      </c>
      <c r="AD1335" s="5">
        <f t="shared" si="227"/>
        <v>7.5041666666666664</v>
      </c>
      <c r="AE1335" s="12">
        <f t="shared" si="228"/>
        <v>0</v>
      </c>
      <c r="AF1335" s="12">
        <f t="shared" si="229"/>
        <v>0</v>
      </c>
      <c r="AG1335" s="12">
        <f t="shared" si="230"/>
        <v>2.361111111111111E-2</v>
      </c>
    </row>
    <row r="1336" spans="2:33" x14ac:dyDescent="0.3">
      <c r="B1336">
        <v>57987</v>
      </c>
      <c r="C1336" s="7">
        <v>44272</v>
      </c>
      <c r="D1336">
        <f t="shared" si="220"/>
        <v>2021</v>
      </c>
      <c r="E1336" t="str">
        <f t="shared" si="221"/>
        <v>Q1-2021</v>
      </c>
      <c r="F1336" t="str">
        <f t="shared" si="222"/>
        <v>March</v>
      </c>
      <c r="G1336">
        <f t="shared" si="223"/>
        <v>12</v>
      </c>
      <c r="H1336" t="str">
        <f t="shared" si="224"/>
        <v>Wednesday</v>
      </c>
      <c r="I1336">
        <v>1</v>
      </c>
      <c r="J1336">
        <v>18</v>
      </c>
      <c r="K1336">
        <v>14</v>
      </c>
      <c r="L1336">
        <v>0</v>
      </c>
      <c r="M1336">
        <v>0</v>
      </c>
      <c r="N1336">
        <v>18</v>
      </c>
      <c r="O1336">
        <v>39</v>
      </c>
      <c r="P1336">
        <v>21</v>
      </c>
      <c r="Q1336">
        <v>36</v>
      </c>
      <c r="R1336">
        <v>2</v>
      </c>
      <c r="S1336">
        <v>11</v>
      </c>
      <c r="T1336">
        <v>18</v>
      </c>
      <c r="U1336">
        <v>11</v>
      </c>
      <c r="V1336">
        <v>1</v>
      </c>
      <c r="W1336">
        <v>0</v>
      </c>
      <c r="X1336">
        <v>1</v>
      </c>
      <c r="Y1336">
        <v>10</v>
      </c>
      <c r="Z1336">
        <v>35</v>
      </c>
      <c r="AA1336">
        <v>18</v>
      </c>
      <c r="AB1336">
        <f t="shared" si="225"/>
        <v>631</v>
      </c>
      <c r="AC1336" s="5">
        <f t="shared" si="226"/>
        <v>0.17527777777777778</v>
      </c>
      <c r="AD1336" s="5">
        <f t="shared" si="227"/>
        <v>7.8247222222222224</v>
      </c>
      <c r="AE1336" s="12">
        <f t="shared" si="228"/>
        <v>0.1111111111111111</v>
      </c>
      <c r="AF1336" s="12">
        <f t="shared" si="229"/>
        <v>0.1111111111111111</v>
      </c>
      <c r="AG1336" s="12">
        <f t="shared" si="230"/>
        <v>9.737654320987655E-3</v>
      </c>
    </row>
    <row r="1337" spans="2:33" x14ac:dyDescent="0.3">
      <c r="B1337">
        <v>57988</v>
      </c>
      <c r="C1337" s="7">
        <v>44272</v>
      </c>
      <c r="D1337">
        <f t="shared" si="220"/>
        <v>2021</v>
      </c>
      <c r="E1337" t="str">
        <f t="shared" si="221"/>
        <v>Q1-2021</v>
      </c>
      <c r="F1337" t="str">
        <f t="shared" si="222"/>
        <v>March</v>
      </c>
      <c r="G1337">
        <f t="shared" si="223"/>
        <v>12</v>
      </c>
      <c r="H1337" t="str">
        <f t="shared" si="224"/>
        <v>Wednesday</v>
      </c>
      <c r="I1337">
        <v>2</v>
      </c>
      <c r="J1337">
        <v>18</v>
      </c>
      <c r="K1337">
        <v>11</v>
      </c>
      <c r="L1337">
        <v>0</v>
      </c>
      <c r="M1337">
        <v>0</v>
      </c>
      <c r="N1337">
        <v>18</v>
      </c>
      <c r="O1337">
        <v>56</v>
      </c>
      <c r="P1337">
        <v>20</v>
      </c>
      <c r="Q1337">
        <v>40</v>
      </c>
      <c r="R1337">
        <v>0</v>
      </c>
      <c r="S1337">
        <v>19</v>
      </c>
      <c r="T1337">
        <v>19</v>
      </c>
      <c r="U1337">
        <v>15</v>
      </c>
      <c r="V1337">
        <v>0</v>
      </c>
      <c r="W1337">
        <v>0</v>
      </c>
      <c r="X1337">
        <v>0</v>
      </c>
      <c r="Y1337">
        <v>17</v>
      </c>
      <c r="Z1337">
        <v>70</v>
      </c>
      <c r="AA1337">
        <v>22</v>
      </c>
      <c r="AB1337">
        <f t="shared" si="225"/>
        <v>1054</v>
      </c>
      <c r="AC1337" s="5">
        <f t="shared" si="226"/>
        <v>0.2927777777777778</v>
      </c>
      <c r="AD1337" s="5">
        <f t="shared" si="227"/>
        <v>7.7072222222222226</v>
      </c>
      <c r="AE1337" s="12">
        <f t="shared" si="228"/>
        <v>0</v>
      </c>
      <c r="AF1337" s="12">
        <f t="shared" si="229"/>
        <v>0</v>
      </c>
      <c r="AG1337" s="12">
        <f t="shared" si="230"/>
        <v>1.6265432098765433E-2</v>
      </c>
    </row>
    <row r="1338" spans="2:33" x14ac:dyDescent="0.3">
      <c r="B1338">
        <v>57989</v>
      </c>
      <c r="C1338" s="7">
        <v>44273</v>
      </c>
      <c r="D1338">
        <f t="shared" si="220"/>
        <v>2021</v>
      </c>
      <c r="E1338" t="str">
        <f t="shared" si="221"/>
        <v>Q1-2021</v>
      </c>
      <c r="F1338" t="str">
        <f t="shared" si="222"/>
        <v>March</v>
      </c>
      <c r="G1338">
        <f t="shared" si="223"/>
        <v>12</v>
      </c>
      <c r="H1338" t="str">
        <f t="shared" si="224"/>
        <v>Thursday</v>
      </c>
      <c r="I1338">
        <v>1</v>
      </c>
      <c r="J1338">
        <v>18</v>
      </c>
      <c r="K1338">
        <v>28</v>
      </c>
      <c r="L1338">
        <v>0</v>
      </c>
      <c r="M1338">
        <v>0</v>
      </c>
      <c r="N1338">
        <v>18</v>
      </c>
      <c r="O1338">
        <v>74</v>
      </c>
      <c r="P1338">
        <v>21</v>
      </c>
      <c r="Q1338">
        <v>37</v>
      </c>
      <c r="R1338">
        <v>1</v>
      </c>
      <c r="S1338">
        <v>27</v>
      </c>
      <c r="T1338">
        <v>19</v>
      </c>
      <c r="U1338">
        <v>19</v>
      </c>
      <c r="V1338">
        <v>1</v>
      </c>
      <c r="W1338">
        <v>0</v>
      </c>
      <c r="X1338">
        <v>0</v>
      </c>
      <c r="Y1338">
        <v>13</v>
      </c>
      <c r="Z1338">
        <v>54</v>
      </c>
      <c r="AA1338">
        <v>26</v>
      </c>
      <c r="AB1338">
        <f t="shared" si="225"/>
        <v>733</v>
      </c>
      <c r="AC1338" s="5">
        <f t="shared" si="226"/>
        <v>0.2036111111111111</v>
      </c>
      <c r="AD1338" s="5">
        <f t="shared" si="227"/>
        <v>7.796388888888889</v>
      </c>
      <c r="AE1338" s="12">
        <f t="shared" si="228"/>
        <v>5.5555555555555552E-2</v>
      </c>
      <c r="AF1338" s="12">
        <f t="shared" si="229"/>
        <v>5.5555555555555552E-2</v>
      </c>
      <c r="AG1338" s="12">
        <f t="shared" si="230"/>
        <v>1.1311728395061728E-2</v>
      </c>
    </row>
    <row r="1339" spans="2:33" x14ac:dyDescent="0.3">
      <c r="B1339">
        <v>57990</v>
      </c>
      <c r="C1339" s="7">
        <v>44273</v>
      </c>
      <c r="D1339">
        <f t="shared" si="220"/>
        <v>2021</v>
      </c>
      <c r="E1339" t="str">
        <f t="shared" si="221"/>
        <v>Q1-2021</v>
      </c>
      <c r="F1339" t="str">
        <f t="shared" si="222"/>
        <v>March</v>
      </c>
      <c r="G1339">
        <f t="shared" si="223"/>
        <v>12</v>
      </c>
      <c r="H1339" t="str">
        <f t="shared" si="224"/>
        <v>Thursday</v>
      </c>
      <c r="I1339">
        <v>2</v>
      </c>
      <c r="J1339">
        <v>19</v>
      </c>
      <c r="K1339">
        <v>13</v>
      </c>
      <c r="L1339">
        <v>0</v>
      </c>
      <c r="M1339">
        <v>0</v>
      </c>
      <c r="N1339">
        <v>19</v>
      </c>
      <c r="O1339">
        <v>65</v>
      </c>
      <c r="P1339">
        <v>20</v>
      </c>
      <c r="Q1339">
        <v>38</v>
      </c>
      <c r="R1339">
        <v>1</v>
      </c>
      <c r="S1339">
        <v>27</v>
      </c>
      <c r="T1339">
        <v>19</v>
      </c>
      <c r="U1339">
        <v>25</v>
      </c>
      <c r="V1339">
        <v>1</v>
      </c>
      <c r="W1339">
        <v>0</v>
      </c>
      <c r="X1339">
        <v>0</v>
      </c>
      <c r="Y1339">
        <v>12</v>
      </c>
      <c r="Z1339">
        <v>47</v>
      </c>
      <c r="AA1339">
        <v>13</v>
      </c>
      <c r="AB1339">
        <f t="shared" si="225"/>
        <v>1427</v>
      </c>
      <c r="AC1339" s="5">
        <f t="shared" si="226"/>
        <v>0.3963888888888889</v>
      </c>
      <c r="AD1339" s="5">
        <f t="shared" si="227"/>
        <v>7.6036111111111113</v>
      </c>
      <c r="AE1339" s="12">
        <f t="shared" si="228"/>
        <v>5.2631578947368418E-2</v>
      </c>
      <c r="AF1339" s="12">
        <f t="shared" si="229"/>
        <v>5.2631578947368418E-2</v>
      </c>
      <c r="AG1339" s="12">
        <f t="shared" si="230"/>
        <v>2.0862573099415204E-2</v>
      </c>
    </row>
    <row r="1340" spans="2:33" x14ac:dyDescent="0.3">
      <c r="B1340">
        <v>57991</v>
      </c>
      <c r="C1340" s="7">
        <v>44274</v>
      </c>
      <c r="D1340">
        <f t="shared" si="220"/>
        <v>2021</v>
      </c>
      <c r="E1340" t="str">
        <f t="shared" si="221"/>
        <v>Q1-2021</v>
      </c>
      <c r="F1340" t="str">
        <f t="shared" si="222"/>
        <v>March</v>
      </c>
      <c r="G1340">
        <f t="shared" si="223"/>
        <v>12</v>
      </c>
      <c r="H1340" t="str">
        <f t="shared" si="224"/>
        <v>Friday</v>
      </c>
      <c r="I1340">
        <v>1</v>
      </c>
      <c r="J1340">
        <v>19</v>
      </c>
      <c r="K1340">
        <v>30</v>
      </c>
      <c r="L1340">
        <v>0</v>
      </c>
      <c r="M1340">
        <v>0</v>
      </c>
      <c r="N1340">
        <v>19</v>
      </c>
      <c r="O1340">
        <v>82</v>
      </c>
      <c r="P1340">
        <v>21</v>
      </c>
      <c r="Q1340">
        <v>35</v>
      </c>
      <c r="R1340">
        <v>1</v>
      </c>
      <c r="S1340">
        <v>15</v>
      </c>
      <c r="T1340">
        <v>19</v>
      </c>
      <c r="U1340">
        <v>30</v>
      </c>
      <c r="V1340">
        <v>1</v>
      </c>
      <c r="W1340">
        <v>0</v>
      </c>
      <c r="X1340">
        <v>0</v>
      </c>
      <c r="Y1340">
        <v>8</v>
      </c>
      <c r="Z1340">
        <v>31</v>
      </c>
      <c r="AA1340">
        <v>17</v>
      </c>
      <c r="AB1340">
        <f t="shared" si="225"/>
        <v>1024</v>
      </c>
      <c r="AC1340" s="5">
        <f t="shared" si="226"/>
        <v>0.28444444444444444</v>
      </c>
      <c r="AD1340" s="5">
        <f t="shared" si="227"/>
        <v>7.7155555555555555</v>
      </c>
      <c r="AE1340" s="12">
        <f t="shared" si="228"/>
        <v>5.2631578947368418E-2</v>
      </c>
      <c r="AF1340" s="12">
        <f t="shared" si="229"/>
        <v>5.2631578947368418E-2</v>
      </c>
      <c r="AG1340" s="12">
        <f t="shared" si="230"/>
        <v>1.4970760233918129E-2</v>
      </c>
    </row>
    <row r="1341" spans="2:33" x14ac:dyDescent="0.3">
      <c r="B1341">
        <v>57992</v>
      </c>
      <c r="C1341" s="7">
        <v>44274</v>
      </c>
      <c r="D1341">
        <f t="shared" si="220"/>
        <v>2021</v>
      </c>
      <c r="E1341" t="str">
        <f t="shared" si="221"/>
        <v>Q1-2021</v>
      </c>
      <c r="F1341" t="str">
        <f t="shared" si="222"/>
        <v>March</v>
      </c>
      <c r="G1341">
        <f t="shared" si="223"/>
        <v>12</v>
      </c>
      <c r="H1341" t="str">
        <f t="shared" si="224"/>
        <v>Friday</v>
      </c>
      <c r="I1341">
        <v>2</v>
      </c>
      <c r="J1341">
        <v>20</v>
      </c>
      <c r="K1341">
        <v>15</v>
      </c>
      <c r="L1341">
        <v>0</v>
      </c>
      <c r="M1341">
        <v>0</v>
      </c>
      <c r="N1341">
        <v>20</v>
      </c>
      <c r="O1341">
        <v>74</v>
      </c>
      <c r="P1341">
        <v>21</v>
      </c>
      <c r="Q1341">
        <v>36</v>
      </c>
      <c r="R1341">
        <v>1</v>
      </c>
      <c r="S1341">
        <v>15</v>
      </c>
      <c r="T1341">
        <v>18</v>
      </c>
      <c r="U1341">
        <v>16</v>
      </c>
      <c r="V1341">
        <v>1</v>
      </c>
      <c r="W1341">
        <v>0</v>
      </c>
      <c r="X1341">
        <v>0</v>
      </c>
      <c r="Y1341">
        <v>7</v>
      </c>
      <c r="Z1341">
        <v>74</v>
      </c>
      <c r="AA1341">
        <v>23</v>
      </c>
      <c r="AB1341">
        <f t="shared" si="225"/>
        <v>1769</v>
      </c>
      <c r="AC1341" s="5">
        <f t="shared" si="226"/>
        <v>0.49138888888888888</v>
      </c>
      <c r="AD1341" s="5">
        <f t="shared" si="227"/>
        <v>7.5086111111111116</v>
      </c>
      <c r="AE1341" s="12">
        <f t="shared" si="228"/>
        <v>0.05</v>
      </c>
      <c r="AF1341" s="12">
        <f t="shared" si="229"/>
        <v>0.05</v>
      </c>
      <c r="AG1341" s="12">
        <f t="shared" si="230"/>
        <v>2.4569444444444442E-2</v>
      </c>
    </row>
    <row r="1342" spans="2:33" x14ac:dyDescent="0.3">
      <c r="B1342">
        <v>57993</v>
      </c>
      <c r="C1342" s="7">
        <v>44275</v>
      </c>
      <c r="D1342">
        <f t="shared" si="220"/>
        <v>2021</v>
      </c>
      <c r="E1342" t="str">
        <f t="shared" si="221"/>
        <v>Q1-2021</v>
      </c>
      <c r="F1342" t="str">
        <f t="shared" si="222"/>
        <v>March</v>
      </c>
      <c r="G1342">
        <f t="shared" si="223"/>
        <v>12</v>
      </c>
      <c r="H1342" t="str">
        <f t="shared" si="224"/>
        <v>Saturday</v>
      </c>
      <c r="I1342">
        <v>1</v>
      </c>
      <c r="J1342">
        <v>21</v>
      </c>
      <c r="K1342">
        <v>12</v>
      </c>
      <c r="L1342">
        <v>0</v>
      </c>
      <c r="M1342">
        <v>0</v>
      </c>
      <c r="N1342">
        <v>21</v>
      </c>
      <c r="O1342">
        <v>31</v>
      </c>
      <c r="P1342">
        <v>22</v>
      </c>
      <c r="Q1342">
        <v>38</v>
      </c>
      <c r="R1342">
        <v>1</v>
      </c>
      <c r="S1342">
        <v>23</v>
      </c>
      <c r="T1342">
        <v>19</v>
      </c>
      <c r="U1342">
        <v>20</v>
      </c>
      <c r="V1342">
        <v>1</v>
      </c>
      <c r="W1342">
        <v>0</v>
      </c>
      <c r="X1342">
        <v>0</v>
      </c>
      <c r="Y1342">
        <v>15</v>
      </c>
      <c r="Z1342">
        <v>58</v>
      </c>
      <c r="AA1342">
        <v>27</v>
      </c>
      <c r="AB1342">
        <f t="shared" si="225"/>
        <v>960</v>
      </c>
      <c r="AC1342" s="5">
        <f t="shared" si="226"/>
        <v>0.26666666666666666</v>
      </c>
      <c r="AD1342" s="5">
        <f t="shared" si="227"/>
        <v>7.7333333333333334</v>
      </c>
      <c r="AE1342" s="12">
        <f t="shared" si="228"/>
        <v>4.7619047619047616E-2</v>
      </c>
      <c r="AF1342" s="12">
        <f t="shared" si="229"/>
        <v>4.7619047619047616E-2</v>
      </c>
      <c r="AG1342" s="12">
        <f t="shared" si="230"/>
        <v>1.2698412698412698E-2</v>
      </c>
    </row>
    <row r="1343" spans="2:33" x14ac:dyDescent="0.3">
      <c r="B1343">
        <v>57994</v>
      </c>
      <c r="C1343" s="7">
        <v>44277</v>
      </c>
      <c r="D1343">
        <f t="shared" si="220"/>
        <v>2021</v>
      </c>
      <c r="E1343" t="str">
        <f t="shared" si="221"/>
        <v>Q1-2021</v>
      </c>
      <c r="F1343" t="str">
        <f t="shared" si="222"/>
        <v>March</v>
      </c>
      <c r="G1343">
        <f t="shared" si="223"/>
        <v>13</v>
      </c>
      <c r="H1343" t="str">
        <f t="shared" si="224"/>
        <v>Monday</v>
      </c>
      <c r="I1343">
        <v>1</v>
      </c>
      <c r="J1343">
        <v>21</v>
      </c>
      <c r="K1343">
        <v>29</v>
      </c>
      <c r="L1343">
        <v>0</v>
      </c>
      <c r="M1343">
        <v>0</v>
      </c>
      <c r="N1343">
        <v>21</v>
      </c>
      <c r="O1343">
        <v>48</v>
      </c>
      <c r="P1343">
        <v>22</v>
      </c>
      <c r="Q1343">
        <v>36</v>
      </c>
      <c r="R1343">
        <v>1</v>
      </c>
      <c r="S1343">
        <v>11</v>
      </c>
      <c r="T1343">
        <v>19</v>
      </c>
      <c r="U1343">
        <v>25</v>
      </c>
      <c r="V1343">
        <v>1</v>
      </c>
      <c r="W1343">
        <v>0</v>
      </c>
      <c r="X1343">
        <v>0</v>
      </c>
      <c r="Y1343">
        <v>10</v>
      </c>
      <c r="Z1343">
        <v>43</v>
      </c>
      <c r="AA1343">
        <v>12</v>
      </c>
      <c r="AB1343">
        <f t="shared" si="225"/>
        <v>1226</v>
      </c>
      <c r="AC1343" s="5">
        <f t="shared" si="226"/>
        <v>0.34055555555555556</v>
      </c>
      <c r="AD1343" s="5">
        <f t="shared" si="227"/>
        <v>7.6594444444444445</v>
      </c>
      <c r="AE1343" s="12">
        <f t="shared" si="228"/>
        <v>4.7619047619047616E-2</v>
      </c>
      <c r="AF1343" s="12">
        <f t="shared" si="229"/>
        <v>4.7619047619047616E-2</v>
      </c>
      <c r="AG1343" s="12">
        <f t="shared" si="230"/>
        <v>1.6216931216931216E-2</v>
      </c>
    </row>
    <row r="1344" spans="2:33" x14ac:dyDescent="0.3">
      <c r="B1344">
        <v>57995</v>
      </c>
      <c r="C1344" s="7">
        <v>44277</v>
      </c>
      <c r="D1344">
        <f t="shared" si="220"/>
        <v>2021</v>
      </c>
      <c r="E1344" t="str">
        <f t="shared" si="221"/>
        <v>Q1-2021</v>
      </c>
      <c r="F1344" t="str">
        <f t="shared" si="222"/>
        <v>March</v>
      </c>
      <c r="G1344">
        <f t="shared" si="223"/>
        <v>13</v>
      </c>
      <c r="H1344" t="str">
        <f t="shared" si="224"/>
        <v>Monday</v>
      </c>
      <c r="I1344">
        <v>2</v>
      </c>
      <c r="J1344">
        <v>18</v>
      </c>
      <c r="K1344">
        <v>14</v>
      </c>
      <c r="L1344">
        <v>0</v>
      </c>
      <c r="M1344">
        <v>0</v>
      </c>
      <c r="N1344">
        <v>18</v>
      </c>
      <c r="O1344">
        <v>39</v>
      </c>
      <c r="P1344">
        <v>20</v>
      </c>
      <c r="Q1344">
        <v>37</v>
      </c>
      <c r="R1344">
        <v>1</v>
      </c>
      <c r="S1344">
        <v>11</v>
      </c>
      <c r="T1344">
        <v>18</v>
      </c>
      <c r="U1344">
        <v>11</v>
      </c>
      <c r="V1344">
        <v>0</v>
      </c>
      <c r="W1344">
        <v>0</v>
      </c>
      <c r="X1344">
        <v>1</v>
      </c>
      <c r="Y1344">
        <v>10</v>
      </c>
      <c r="Z1344">
        <v>35</v>
      </c>
      <c r="AA1344">
        <v>18</v>
      </c>
      <c r="AB1344">
        <f t="shared" si="225"/>
        <v>908</v>
      </c>
      <c r="AC1344" s="5">
        <f t="shared" si="226"/>
        <v>0.25222222222222224</v>
      </c>
      <c r="AD1344" s="5">
        <f t="shared" si="227"/>
        <v>7.7477777777777774</v>
      </c>
      <c r="AE1344" s="12">
        <f t="shared" si="228"/>
        <v>5.5555555555555552E-2</v>
      </c>
      <c r="AF1344" s="12">
        <f t="shared" si="229"/>
        <v>5.5555555555555552E-2</v>
      </c>
      <c r="AG1344" s="12">
        <f t="shared" si="230"/>
        <v>1.4012345679012347E-2</v>
      </c>
    </row>
    <row r="1345" spans="2:33" x14ac:dyDescent="0.3">
      <c r="B1345">
        <v>57996</v>
      </c>
      <c r="C1345" s="7">
        <v>44278</v>
      </c>
      <c r="D1345">
        <f t="shared" si="220"/>
        <v>2021</v>
      </c>
      <c r="E1345" t="str">
        <f t="shared" si="221"/>
        <v>Q1-2021</v>
      </c>
      <c r="F1345" t="str">
        <f t="shared" si="222"/>
        <v>March</v>
      </c>
      <c r="G1345">
        <f t="shared" si="223"/>
        <v>13</v>
      </c>
      <c r="H1345" t="str">
        <f t="shared" si="224"/>
        <v>Tuesday</v>
      </c>
      <c r="I1345">
        <v>1</v>
      </c>
      <c r="J1345">
        <v>18</v>
      </c>
      <c r="K1345">
        <v>11</v>
      </c>
      <c r="L1345">
        <v>0</v>
      </c>
      <c r="M1345">
        <v>0</v>
      </c>
      <c r="N1345">
        <v>18</v>
      </c>
      <c r="O1345">
        <v>56</v>
      </c>
      <c r="P1345">
        <v>21</v>
      </c>
      <c r="Q1345">
        <v>39</v>
      </c>
      <c r="R1345">
        <v>1</v>
      </c>
      <c r="S1345">
        <v>19</v>
      </c>
      <c r="T1345">
        <v>19</v>
      </c>
      <c r="U1345">
        <v>15</v>
      </c>
      <c r="V1345">
        <v>1</v>
      </c>
      <c r="W1345">
        <v>0</v>
      </c>
      <c r="X1345">
        <v>0</v>
      </c>
      <c r="Y1345">
        <v>17</v>
      </c>
      <c r="Z1345">
        <v>70</v>
      </c>
      <c r="AA1345">
        <v>22</v>
      </c>
      <c r="AB1345">
        <f t="shared" si="225"/>
        <v>623</v>
      </c>
      <c r="AC1345" s="5">
        <f t="shared" si="226"/>
        <v>0.17305555555555555</v>
      </c>
      <c r="AD1345" s="5">
        <f t="shared" si="227"/>
        <v>7.826944444444444</v>
      </c>
      <c r="AE1345" s="12">
        <f t="shared" si="228"/>
        <v>5.5555555555555552E-2</v>
      </c>
      <c r="AF1345" s="12">
        <f t="shared" si="229"/>
        <v>5.5555555555555552E-2</v>
      </c>
      <c r="AG1345" s="12">
        <f t="shared" si="230"/>
        <v>9.6141975308641978E-3</v>
      </c>
    </row>
    <row r="1346" spans="2:33" x14ac:dyDescent="0.3">
      <c r="B1346">
        <v>57997</v>
      </c>
      <c r="C1346" s="7">
        <v>44278</v>
      </c>
      <c r="D1346">
        <f t="shared" si="220"/>
        <v>2021</v>
      </c>
      <c r="E1346" t="str">
        <f t="shared" si="221"/>
        <v>Q1-2021</v>
      </c>
      <c r="F1346" t="str">
        <f t="shared" si="222"/>
        <v>March</v>
      </c>
      <c r="G1346">
        <f t="shared" si="223"/>
        <v>13</v>
      </c>
      <c r="H1346" t="str">
        <f t="shared" si="224"/>
        <v>Tuesday</v>
      </c>
      <c r="I1346">
        <v>2</v>
      </c>
      <c r="J1346">
        <v>18</v>
      </c>
      <c r="K1346">
        <v>28</v>
      </c>
      <c r="L1346">
        <v>0</v>
      </c>
      <c r="M1346">
        <v>0</v>
      </c>
      <c r="N1346">
        <v>18</v>
      </c>
      <c r="O1346">
        <v>74</v>
      </c>
      <c r="P1346">
        <v>20</v>
      </c>
      <c r="Q1346">
        <v>38</v>
      </c>
      <c r="R1346">
        <v>0</v>
      </c>
      <c r="S1346">
        <v>27</v>
      </c>
      <c r="T1346">
        <v>19</v>
      </c>
      <c r="U1346">
        <v>19</v>
      </c>
      <c r="V1346">
        <v>0</v>
      </c>
      <c r="W1346">
        <v>0</v>
      </c>
      <c r="X1346">
        <v>0</v>
      </c>
      <c r="Y1346">
        <v>13</v>
      </c>
      <c r="Z1346">
        <v>54</v>
      </c>
      <c r="AA1346">
        <v>26</v>
      </c>
      <c r="AB1346">
        <f t="shared" si="225"/>
        <v>1210</v>
      </c>
      <c r="AC1346" s="5">
        <f t="shared" si="226"/>
        <v>0.33611111111111114</v>
      </c>
      <c r="AD1346" s="5">
        <f t="shared" si="227"/>
        <v>7.6638888888888888</v>
      </c>
      <c r="AE1346" s="12">
        <f t="shared" si="228"/>
        <v>0</v>
      </c>
      <c r="AF1346" s="12">
        <f t="shared" si="229"/>
        <v>0</v>
      </c>
      <c r="AG1346" s="12">
        <f t="shared" si="230"/>
        <v>1.867283950617284E-2</v>
      </c>
    </row>
    <row r="1347" spans="2:33" x14ac:dyDescent="0.3">
      <c r="B1347">
        <v>57998</v>
      </c>
      <c r="C1347" s="7">
        <v>44279</v>
      </c>
      <c r="D1347">
        <f t="shared" si="220"/>
        <v>2021</v>
      </c>
      <c r="E1347" t="str">
        <f t="shared" si="221"/>
        <v>Q1-2021</v>
      </c>
      <c r="F1347" t="str">
        <f t="shared" si="222"/>
        <v>March</v>
      </c>
      <c r="G1347">
        <f t="shared" si="223"/>
        <v>13</v>
      </c>
      <c r="H1347" t="str">
        <f t="shared" si="224"/>
        <v>Wednesday</v>
      </c>
      <c r="I1347">
        <v>1</v>
      </c>
      <c r="J1347">
        <v>19</v>
      </c>
      <c r="K1347">
        <v>13</v>
      </c>
      <c r="L1347">
        <v>0</v>
      </c>
      <c r="M1347">
        <v>0</v>
      </c>
      <c r="N1347">
        <v>19</v>
      </c>
      <c r="O1347">
        <v>65</v>
      </c>
      <c r="P1347">
        <v>21</v>
      </c>
      <c r="Q1347">
        <v>37</v>
      </c>
      <c r="R1347">
        <v>2</v>
      </c>
      <c r="S1347">
        <v>27</v>
      </c>
      <c r="T1347">
        <v>19</v>
      </c>
      <c r="U1347">
        <v>25</v>
      </c>
      <c r="V1347">
        <v>2</v>
      </c>
      <c r="W1347">
        <v>0</v>
      </c>
      <c r="X1347">
        <v>0</v>
      </c>
      <c r="Y1347">
        <v>12</v>
      </c>
      <c r="Z1347">
        <v>47</v>
      </c>
      <c r="AA1347">
        <v>13</v>
      </c>
      <c r="AB1347">
        <f t="shared" si="225"/>
        <v>876</v>
      </c>
      <c r="AC1347" s="5">
        <f t="shared" si="226"/>
        <v>0.24333333333333335</v>
      </c>
      <c r="AD1347" s="5">
        <f t="shared" si="227"/>
        <v>7.7566666666666668</v>
      </c>
      <c r="AE1347" s="12">
        <f t="shared" si="228"/>
        <v>0.10526315789473684</v>
      </c>
      <c r="AF1347" s="12">
        <f t="shared" si="229"/>
        <v>0.10526315789473684</v>
      </c>
      <c r="AG1347" s="12">
        <f t="shared" si="230"/>
        <v>1.280701754385965E-2</v>
      </c>
    </row>
    <row r="1348" spans="2:33" x14ac:dyDescent="0.3">
      <c r="B1348">
        <v>57999</v>
      </c>
      <c r="C1348" s="7">
        <v>44279</v>
      </c>
      <c r="D1348">
        <f t="shared" si="220"/>
        <v>2021</v>
      </c>
      <c r="E1348" t="str">
        <f t="shared" si="221"/>
        <v>Q1-2021</v>
      </c>
      <c r="F1348" t="str">
        <f t="shared" si="222"/>
        <v>March</v>
      </c>
      <c r="G1348">
        <f t="shared" si="223"/>
        <v>13</v>
      </c>
      <c r="H1348" t="str">
        <f t="shared" si="224"/>
        <v>Wednesday</v>
      </c>
      <c r="I1348">
        <v>2</v>
      </c>
      <c r="J1348">
        <v>19</v>
      </c>
      <c r="K1348">
        <v>30</v>
      </c>
      <c r="L1348">
        <v>0</v>
      </c>
      <c r="M1348">
        <v>0</v>
      </c>
      <c r="N1348">
        <v>19</v>
      </c>
      <c r="O1348">
        <v>82</v>
      </c>
      <c r="P1348">
        <v>20</v>
      </c>
      <c r="Q1348">
        <v>36</v>
      </c>
      <c r="R1348">
        <v>0</v>
      </c>
      <c r="S1348">
        <v>15</v>
      </c>
      <c r="T1348">
        <v>19</v>
      </c>
      <c r="U1348">
        <v>30</v>
      </c>
      <c r="V1348">
        <v>0</v>
      </c>
      <c r="W1348">
        <v>0</v>
      </c>
      <c r="X1348">
        <v>0</v>
      </c>
      <c r="Y1348">
        <v>8</v>
      </c>
      <c r="Z1348">
        <v>31</v>
      </c>
      <c r="AA1348">
        <v>17</v>
      </c>
      <c r="AB1348">
        <f t="shared" si="225"/>
        <v>1660</v>
      </c>
      <c r="AC1348" s="5">
        <f t="shared" si="226"/>
        <v>0.46111111111111114</v>
      </c>
      <c r="AD1348" s="5">
        <f t="shared" si="227"/>
        <v>7.5388888888888888</v>
      </c>
      <c r="AE1348" s="12">
        <f t="shared" si="228"/>
        <v>0</v>
      </c>
      <c r="AF1348" s="12">
        <f t="shared" si="229"/>
        <v>0</v>
      </c>
      <c r="AG1348" s="12">
        <f t="shared" si="230"/>
        <v>2.4269005847953218E-2</v>
      </c>
    </row>
    <row r="1349" spans="2:33" x14ac:dyDescent="0.3">
      <c r="B1349">
        <v>58000</v>
      </c>
      <c r="C1349" s="7">
        <v>44280</v>
      </c>
      <c r="D1349">
        <f t="shared" si="220"/>
        <v>2021</v>
      </c>
      <c r="E1349" t="str">
        <f t="shared" si="221"/>
        <v>Q1-2021</v>
      </c>
      <c r="F1349" t="str">
        <f t="shared" si="222"/>
        <v>March</v>
      </c>
      <c r="G1349">
        <f t="shared" si="223"/>
        <v>13</v>
      </c>
      <c r="H1349" t="str">
        <f t="shared" si="224"/>
        <v>Thursday</v>
      </c>
      <c r="I1349">
        <v>1</v>
      </c>
      <c r="J1349">
        <v>20</v>
      </c>
      <c r="K1349">
        <v>15</v>
      </c>
      <c r="L1349">
        <v>0</v>
      </c>
      <c r="M1349">
        <v>0</v>
      </c>
      <c r="N1349">
        <v>20</v>
      </c>
      <c r="O1349">
        <v>74</v>
      </c>
      <c r="P1349">
        <v>22</v>
      </c>
      <c r="Q1349">
        <v>35</v>
      </c>
      <c r="R1349">
        <v>2</v>
      </c>
      <c r="S1349">
        <v>15</v>
      </c>
      <c r="T1349">
        <v>18</v>
      </c>
      <c r="U1349">
        <v>16</v>
      </c>
      <c r="V1349">
        <v>2</v>
      </c>
      <c r="W1349">
        <v>0</v>
      </c>
      <c r="X1349">
        <v>0</v>
      </c>
      <c r="Y1349">
        <v>7</v>
      </c>
      <c r="Z1349">
        <v>74</v>
      </c>
      <c r="AA1349">
        <v>23</v>
      </c>
      <c r="AB1349">
        <f t="shared" si="225"/>
        <v>1316</v>
      </c>
      <c r="AC1349" s="5">
        <f t="shared" si="226"/>
        <v>0.36555555555555558</v>
      </c>
      <c r="AD1349" s="5">
        <f t="shared" si="227"/>
        <v>7.6344444444444441</v>
      </c>
      <c r="AE1349" s="12">
        <f t="shared" si="228"/>
        <v>0.1</v>
      </c>
      <c r="AF1349" s="12">
        <f t="shared" si="229"/>
        <v>0.1</v>
      </c>
      <c r="AG1349" s="12">
        <f t="shared" si="230"/>
        <v>1.8277777777777778E-2</v>
      </c>
    </row>
    <row r="1350" spans="2:33" x14ac:dyDescent="0.3">
      <c r="B1350">
        <v>58001</v>
      </c>
      <c r="C1350" s="7">
        <v>44280</v>
      </c>
      <c r="D1350">
        <f t="shared" si="220"/>
        <v>2021</v>
      </c>
      <c r="E1350" t="str">
        <f t="shared" si="221"/>
        <v>Q1-2021</v>
      </c>
      <c r="F1350" t="str">
        <f t="shared" si="222"/>
        <v>March</v>
      </c>
      <c r="G1350">
        <f t="shared" si="223"/>
        <v>13</v>
      </c>
      <c r="H1350" t="str">
        <f t="shared" si="224"/>
        <v>Thursday</v>
      </c>
      <c r="I1350">
        <v>2</v>
      </c>
      <c r="J1350">
        <v>21</v>
      </c>
      <c r="K1350">
        <v>12</v>
      </c>
      <c r="L1350">
        <v>0</v>
      </c>
      <c r="M1350">
        <v>0</v>
      </c>
      <c r="N1350">
        <v>21</v>
      </c>
      <c r="O1350">
        <v>31</v>
      </c>
      <c r="P1350">
        <v>21</v>
      </c>
      <c r="Q1350">
        <v>39</v>
      </c>
      <c r="R1350">
        <v>0</v>
      </c>
      <c r="S1350">
        <v>23</v>
      </c>
      <c r="T1350">
        <v>19</v>
      </c>
      <c r="U1350">
        <v>20</v>
      </c>
      <c r="V1350">
        <v>0</v>
      </c>
      <c r="W1350">
        <v>0</v>
      </c>
      <c r="X1350">
        <v>0</v>
      </c>
      <c r="Y1350">
        <v>15</v>
      </c>
      <c r="Z1350">
        <v>58</v>
      </c>
      <c r="AA1350">
        <v>27</v>
      </c>
      <c r="AB1350">
        <f t="shared" si="225"/>
        <v>1470</v>
      </c>
      <c r="AC1350" s="5">
        <f t="shared" si="226"/>
        <v>0.40833333333333333</v>
      </c>
      <c r="AD1350" s="5">
        <f t="shared" si="227"/>
        <v>7.5916666666666668</v>
      </c>
      <c r="AE1350" s="12">
        <f t="shared" si="228"/>
        <v>0</v>
      </c>
      <c r="AF1350" s="12">
        <f t="shared" si="229"/>
        <v>0</v>
      </c>
      <c r="AG1350" s="12">
        <f t="shared" si="230"/>
        <v>1.9444444444444445E-2</v>
      </c>
    </row>
    <row r="1351" spans="2:33" x14ac:dyDescent="0.3">
      <c r="B1351">
        <v>58002</v>
      </c>
      <c r="C1351" s="7">
        <v>44281</v>
      </c>
      <c r="D1351">
        <f t="shared" si="220"/>
        <v>2021</v>
      </c>
      <c r="E1351" t="str">
        <f t="shared" si="221"/>
        <v>Q1-2021</v>
      </c>
      <c r="F1351" t="str">
        <f t="shared" si="222"/>
        <v>March</v>
      </c>
      <c r="G1351">
        <f t="shared" si="223"/>
        <v>13</v>
      </c>
      <c r="H1351" t="str">
        <f t="shared" si="224"/>
        <v>Friday</v>
      </c>
      <c r="I1351">
        <v>1</v>
      </c>
      <c r="J1351">
        <v>21</v>
      </c>
      <c r="K1351">
        <v>29</v>
      </c>
      <c r="L1351">
        <v>0</v>
      </c>
      <c r="M1351">
        <v>0</v>
      </c>
      <c r="N1351">
        <v>21</v>
      </c>
      <c r="O1351">
        <v>48</v>
      </c>
      <c r="P1351">
        <v>22</v>
      </c>
      <c r="Q1351">
        <v>36</v>
      </c>
      <c r="R1351">
        <v>1</v>
      </c>
      <c r="S1351">
        <v>11</v>
      </c>
      <c r="T1351">
        <v>19</v>
      </c>
      <c r="U1351">
        <v>25</v>
      </c>
      <c r="V1351">
        <v>1</v>
      </c>
      <c r="W1351">
        <v>0</v>
      </c>
      <c r="X1351">
        <v>0</v>
      </c>
      <c r="Y1351">
        <v>10</v>
      </c>
      <c r="Z1351">
        <v>43</v>
      </c>
      <c r="AA1351">
        <v>12</v>
      </c>
      <c r="AB1351">
        <f t="shared" si="225"/>
        <v>1226</v>
      </c>
      <c r="AC1351" s="5">
        <f t="shared" si="226"/>
        <v>0.34055555555555556</v>
      </c>
      <c r="AD1351" s="5">
        <f t="shared" si="227"/>
        <v>7.6594444444444445</v>
      </c>
      <c r="AE1351" s="12">
        <f t="shared" si="228"/>
        <v>4.7619047619047616E-2</v>
      </c>
      <c r="AF1351" s="12">
        <f t="shared" si="229"/>
        <v>4.7619047619047616E-2</v>
      </c>
      <c r="AG1351" s="12">
        <f t="shared" si="230"/>
        <v>1.6216931216931216E-2</v>
      </c>
    </row>
    <row r="1352" spans="2:33" x14ac:dyDescent="0.3">
      <c r="B1352">
        <v>58003</v>
      </c>
      <c r="C1352" s="7">
        <v>44281</v>
      </c>
      <c r="D1352">
        <f t="shared" si="220"/>
        <v>2021</v>
      </c>
      <c r="E1352" t="str">
        <f t="shared" si="221"/>
        <v>Q1-2021</v>
      </c>
      <c r="F1352" t="str">
        <f t="shared" si="222"/>
        <v>March</v>
      </c>
      <c r="G1352">
        <f t="shared" si="223"/>
        <v>13</v>
      </c>
      <c r="H1352" t="str">
        <f t="shared" si="224"/>
        <v>Friday</v>
      </c>
      <c r="I1352">
        <v>2</v>
      </c>
      <c r="J1352">
        <v>18</v>
      </c>
      <c r="K1352">
        <v>14</v>
      </c>
      <c r="L1352">
        <v>0</v>
      </c>
      <c r="M1352">
        <v>0</v>
      </c>
      <c r="N1352">
        <v>18</v>
      </c>
      <c r="O1352">
        <v>39</v>
      </c>
      <c r="P1352">
        <v>20</v>
      </c>
      <c r="Q1352">
        <v>37</v>
      </c>
      <c r="R1352">
        <v>1</v>
      </c>
      <c r="S1352">
        <v>11</v>
      </c>
      <c r="T1352">
        <v>18</v>
      </c>
      <c r="U1352">
        <v>11</v>
      </c>
      <c r="V1352">
        <v>0</v>
      </c>
      <c r="W1352">
        <v>0</v>
      </c>
      <c r="X1352">
        <v>1</v>
      </c>
      <c r="Y1352">
        <v>10</v>
      </c>
      <c r="Z1352">
        <v>35</v>
      </c>
      <c r="AA1352">
        <v>18</v>
      </c>
      <c r="AB1352">
        <f t="shared" si="225"/>
        <v>908</v>
      </c>
      <c r="AC1352" s="5">
        <f t="shared" si="226"/>
        <v>0.25222222222222224</v>
      </c>
      <c r="AD1352" s="5">
        <f t="shared" si="227"/>
        <v>7.7477777777777774</v>
      </c>
      <c r="AE1352" s="12">
        <f t="shared" si="228"/>
        <v>5.5555555555555552E-2</v>
      </c>
      <c r="AF1352" s="12">
        <f t="shared" si="229"/>
        <v>5.5555555555555552E-2</v>
      </c>
      <c r="AG1352" s="12">
        <f t="shared" si="230"/>
        <v>1.4012345679012347E-2</v>
      </c>
    </row>
    <row r="1353" spans="2:33" x14ac:dyDescent="0.3">
      <c r="B1353">
        <v>58004</v>
      </c>
      <c r="C1353" s="7">
        <v>44282</v>
      </c>
      <c r="D1353">
        <f t="shared" si="220"/>
        <v>2021</v>
      </c>
      <c r="E1353" t="str">
        <f t="shared" si="221"/>
        <v>Q1-2021</v>
      </c>
      <c r="F1353" t="str">
        <f t="shared" si="222"/>
        <v>March</v>
      </c>
      <c r="G1353">
        <f t="shared" si="223"/>
        <v>13</v>
      </c>
      <c r="H1353" t="str">
        <f t="shared" si="224"/>
        <v>Saturday</v>
      </c>
      <c r="I1353">
        <v>1</v>
      </c>
      <c r="J1353">
        <v>18</v>
      </c>
      <c r="K1353">
        <v>11</v>
      </c>
      <c r="L1353">
        <v>0</v>
      </c>
      <c r="M1353">
        <v>0</v>
      </c>
      <c r="N1353">
        <v>18</v>
      </c>
      <c r="O1353">
        <v>56</v>
      </c>
      <c r="P1353">
        <v>21</v>
      </c>
      <c r="Q1353">
        <v>39</v>
      </c>
      <c r="R1353">
        <v>1</v>
      </c>
      <c r="S1353">
        <v>19</v>
      </c>
      <c r="T1353">
        <v>19</v>
      </c>
      <c r="U1353">
        <v>15</v>
      </c>
      <c r="V1353">
        <v>1</v>
      </c>
      <c r="W1353">
        <v>0</v>
      </c>
      <c r="X1353">
        <v>0</v>
      </c>
      <c r="Y1353">
        <v>17</v>
      </c>
      <c r="Z1353">
        <v>70</v>
      </c>
      <c r="AA1353">
        <v>22</v>
      </c>
      <c r="AB1353">
        <f t="shared" si="225"/>
        <v>623</v>
      </c>
      <c r="AC1353" s="5">
        <f t="shared" si="226"/>
        <v>0.17305555555555555</v>
      </c>
      <c r="AD1353" s="5">
        <f t="shared" si="227"/>
        <v>7.826944444444444</v>
      </c>
      <c r="AE1353" s="12">
        <f t="shared" si="228"/>
        <v>5.5555555555555552E-2</v>
      </c>
      <c r="AF1353" s="12">
        <f t="shared" si="229"/>
        <v>5.5555555555555552E-2</v>
      </c>
      <c r="AG1353" s="12">
        <f t="shared" si="230"/>
        <v>9.6141975308641978E-3</v>
      </c>
    </row>
    <row r="1354" spans="2:33" x14ac:dyDescent="0.3">
      <c r="B1354">
        <v>58005</v>
      </c>
      <c r="C1354" s="7">
        <v>44284</v>
      </c>
      <c r="D1354">
        <f t="shared" si="220"/>
        <v>2021</v>
      </c>
      <c r="E1354" t="str">
        <f t="shared" si="221"/>
        <v>Q1-2021</v>
      </c>
      <c r="F1354" t="str">
        <f t="shared" si="222"/>
        <v>March</v>
      </c>
      <c r="G1354">
        <f t="shared" si="223"/>
        <v>14</v>
      </c>
      <c r="H1354" t="str">
        <f t="shared" si="224"/>
        <v>Monday</v>
      </c>
      <c r="I1354">
        <v>1</v>
      </c>
      <c r="J1354">
        <v>18</v>
      </c>
      <c r="K1354">
        <v>15</v>
      </c>
      <c r="L1354">
        <v>0</v>
      </c>
      <c r="M1354">
        <v>0</v>
      </c>
      <c r="N1354">
        <v>18</v>
      </c>
      <c r="O1354">
        <v>56</v>
      </c>
      <c r="P1354">
        <v>21</v>
      </c>
      <c r="Q1354">
        <v>38</v>
      </c>
      <c r="R1354">
        <v>1</v>
      </c>
      <c r="S1354">
        <v>20</v>
      </c>
      <c r="T1354">
        <v>25</v>
      </c>
      <c r="U1354">
        <v>12</v>
      </c>
      <c r="V1354">
        <v>1</v>
      </c>
      <c r="W1354">
        <v>0</v>
      </c>
      <c r="X1354">
        <v>0</v>
      </c>
      <c r="Y1354">
        <v>9</v>
      </c>
      <c r="Z1354">
        <v>72</v>
      </c>
      <c r="AA1354">
        <v>19</v>
      </c>
      <c r="AB1354">
        <f t="shared" si="225"/>
        <v>562</v>
      </c>
      <c r="AC1354" s="5">
        <f t="shared" si="226"/>
        <v>0.15611111111111112</v>
      </c>
      <c r="AD1354" s="5">
        <f t="shared" si="227"/>
        <v>7.8438888888888885</v>
      </c>
      <c r="AE1354" s="12">
        <f t="shared" si="228"/>
        <v>5.5555555555555552E-2</v>
      </c>
      <c r="AF1354" s="12">
        <f t="shared" si="229"/>
        <v>5.5555555555555552E-2</v>
      </c>
      <c r="AG1354" s="12">
        <f t="shared" si="230"/>
        <v>8.6728395061728396E-3</v>
      </c>
    </row>
    <row r="1355" spans="2:33" x14ac:dyDescent="0.3">
      <c r="B1355">
        <v>58006</v>
      </c>
      <c r="C1355" s="7">
        <v>44284</v>
      </c>
      <c r="D1355">
        <f t="shared" si="220"/>
        <v>2021</v>
      </c>
      <c r="E1355" t="str">
        <f t="shared" si="221"/>
        <v>Q1-2021</v>
      </c>
      <c r="F1355" t="str">
        <f t="shared" si="222"/>
        <v>March</v>
      </c>
      <c r="G1355">
        <f t="shared" si="223"/>
        <v>14</v>
      </c>
      <c r="H1355" t="str">
        <f t="shared" si="224"/>
        <v>Monday</v>
      </c>
      <c r="I1355">
        <v>2</v>
      </c>
      <c r="J1355">
        <v>19</v>
      </c>
      <c r="K1355">
        <v>20</v>
      </c>
      <c r="L1355">
        <v>0</v>
      </c>
      <c r="M1355">
        <v>0</v>
      </c>
      <c r="N1355">
        <v>19</v>
      </c>
      <c r="O1355">
        <v>47</v>
      </c>
      <c r="P1355">
        <v>20</v>
      </c>
      <c r="Q1355">
        <v>39</v>
      </c>
      <c r="R1355">
        <v>1</v>
      </c>
      <c r="S1355">
        <v>20</v>
      </c>
      <c r="T1355">
        <v>24</v>
      </c>
      <c r="U1355">
        <v>18</v>
      </c>
      <c r="V1355">
        <v>0</v>
      </c>
      <c r="W1355">
        <v>0</v>
      </c>
      <c r="X1355">
        <v>1</v>
      </c>
      <c r="Y1355">
        <v>9</v>
      </c>
      <c r="Z1355">
        <v>64</v>
      </c>
      <c r="AA1355">
        <v>25</v>
      </c>
      <c r="AB1355">
        <f t="shared" si="225"/>
        <v>1092</v>
      </c>
      <c r="AC1355" s="5">
        <f t="shared" si="226"/>
        <v>0.30333333333333334</v>
      </c>
      <c r="AD1355" s="5">
        <f t="shared" si="227"/>
        <v>7.6966666666666663</v>
      </c>
      <c r="AE1355" s="12">
        <f t="shared" si="228"/>
        <v>5.2631578947368418E-2</v>
      </c>
      <c r="AF1355" s="12">
        <f t="shared" si="229"/>
        <v>5.2631578947368418E-2</v>
      </c>
      <c r="AG1355" s="12">
        <f t="shared" si="230"/>
        <v>1.5964912280701755E-2</v>
      </c>
    </row>
    <row r="1356" spans="2:33" x14ac:dyDescent="0.3">
      <c r="B1356">
        <v>58007</v>
      </c>
      <c r="C1356" s="7">
        <v>44285</v>
      </c>
      <c r="D1356">
        <f t="shared" si="220"/>
        <v>2021</v>
      </c>
      <c r="E1356" t="str">
        <f t="shared" si="221"/>
        <v>Q1-2021</v>
      </c>
      <c r="F1356" t="str">
        <f t="shared" si="222"/>
        <v>March</v>
      </c>
      <c r="G1356">
        <f t="shared" si="223"/>
        <v>14</v>
      </c>
      <c r="H1356" t="str">
        <f t="shared" si="224"/>
        <v>Tuesday</v>
      </c>
      <c r="I1356">
        <v>1</v>
      </c>
      <c r="J1356">
        <v>19</v>
      </c>
      <c r="K1356">
        <v>17</v>
      </c>
      <c r="L1356">
        <v>0</v>
      </c>
      <c r="M1356">
        <v>0</v>
      </c>
      <c r="N1356">
        <v>19</v>
      </c>
      <c r="O1356">
        <v>64</v>
      </c>
      <c r="P1356">
        <v>21</v>
      </c>
      <c r="Q1356">
        <v>36</v>
      </c>
      <c r="R1356">
        <v>1</v>
      </c>
      <c r="S1356">
        <v>28</v>
      </c>
      <c r="T1356">
        <v>25</v>
      </c>
      <c r="U1356">
        <v>22</v>
      </c>
      <c r="V1356">
        <v>1</v>
      </c>
      <c r="W1356">
        <v>0</v>
      </c>
      <c r="X1356">
        <v>0</v>
      </c>
      <c r="Y1356">
        <v>16</v>
      </c>
      <c r="Z1356">
        <v>49</v>
      </c>
      <c r="AA1356">
        <v>30</v>
      </c>
      <c r="AB1356">
        <f t="shared" si="225"/>
        <v>663</v>
      </c>
      <c r="AC1356" s="5">
        <f t="shared" si="226"/>
        <v>0.18416666666666667</v>
      </c>
      <c r="AD1356" s="5">
        <f t="shared" si="227"/>
        <v>7.815833333333333</v>
      </c>
      <c r="AE1356" s="12">
        <f t="shared" si="228"/>
        <v>5.2631578947368418E-2</v>
      </c>
      <c r="AF1356" s="12">
        <f t="shared" si="229"/>
        <v>5.2631578947368418E-2</v>
      </c>
      <c r="AG1356" s="12">
        <f t="shared" si="230"/>
        <v>9.6929824561403505E-3</v>
      </c>
    </row>
    <row r="1357" spans="2:33" x14ac:dyDescent="0.3">
      <c r="B1357">
        <v>58008</v>
      </c>
      <c r="C1357" s="7">
        <v>44285</v>
      </c>
      <c r="D1357">
        <f t="shared" si="220"/>
        <v>2021</v>
      </c>
      <c r="E1357" t="str">
        <f t="shared" si="221"/>
        <v>Q1-2021</v>
      </c>
      <c r="F1357" t="str">
        <f t="shared" si="222"/>
        <v>March</v>
      </c>
      <c r="G1357">
        <f t="shared" si="223"/>
        <v>14</v>
      </c>
      <c r="H1357" t="str">
        <f t="shared" si="224"/>
        <v>Tuesday</v>
      </c>
      <c r="I1357">
        <v>2</v>
      </c>
      <c r="J1357">
        <v>20</v>
      </c>
      <c r="K1357">
        <v>22</v>
      </c>
      <c r="L1357">
        <v>0</v>
      </c>
      <c r="M1357">
        <v>0</v>
      </c>
      <c r="N1357">
        <v>20</v>
      </c>
      <c r="O1357">
        <v>56</v>
      </c>
      <c r="P1357">
        <v>19</v>
      </c>
      <c r="Q1357">
        <v>37</v>
      </c>
      <c r="R1357">
        <v>1</v>
      </c>
      <c r="S1357">
        <v>28</v>
      </c>
      <c r="T1357">
        <v>24</v>
      </c>
      <c r="U1357">
        <v>28</v>
      </c>
      <c r="V1357">
        <v>0</v>
      </c>
      <c r="W1357">
        <v>0</v>
      </c>
      <c r="X1357">
        <v>1</v>
      </c>
      <c r="Y1357">
        <v>16</v>
      </c>
      <c r="Z1357">
        <v>41</v>
      </c>
      <c r="AA1357">
        <v>16</v>
      </c>
      <c r="AB1357">
        <f t="shared" si="225"/>
        <v>2539</v>
      </c>
      <c r="AC1357" s="5">
        <f t="shared" si="226"/>
        <v>0.70527777777777778</v>
      </c>
      <c r="AD1357" s="5">
        <f t="shared" si="227"/>
        <v>7.2947222222222221</v>
      </c>
      <c r="AE1357" s="12">
        <f t="shared" si="228"/>
        <v>0.05</v>
      </c>
      <c r="AF1357" s="12">
        <f t="shared" si="229"/>
        <v>0.05</v>
      </c>
      <c r="AG1357" s="12">
        <f t="shared" si="230"/>
        <v>3.5263888888888886E-2</v>
      </c>
    </row>
    <row r="1358" spans="2:33" x14ac:dyDescent="0.3">
      <c r="B1358">
        <v>58009</v>
      </c>
      <c r="C1358" s="7">
        <v>44286</v>
      </c>
      <c r="D1358">
        <f t="shared" si="220"/>
        <v>2021</v>
      </c>
      <c r="E1358" t="str">
        <f t="shared" si="221"/>
        <v>Q1-2021</v>
      </c>
      <c r="F1358" t="str">
        <f t="shared" si="222"/>
        <v>March</v>
      </c>
      <c r="G1358">
        <f t="shared" si="223"/>
        <v>14</v>
      </c>
      <c r="H1358" t="str">
        <f t="shared" si="224"/>
        <v>Wednesday</v>
      </c>
      <c r="I1358">
        <v>1</v>
      </c>
      <c r="J1358">
        <v>20</v>
      </c>
      <c r="K1358">
        <v>19</v>
      </c>
      <c r="L1358">
        <v>0</v>
      </c>
      <c r="M1358">
        <v>0</v>
      </c>
      <c r="N1358">
        <v>20</v>
      </c>
      <c r="O1358">
        <v>73</v>
      </c>
      <c r="P1358">
        <v>20</v>
      </c>
      <c r="Q1358">
        <v>39</v>
      </c>
      <c r="R1358">
        <v>2</v>
      </c>
      <c r="S1358">
        <v>16</v>
      </c>
      <c r="T1358">
        <v>24</v>
      </c>
      <c r="U1358">
        <v>13</v>
      </c>
      <c r="V1358">
        <v>2</v>
      </c>
      <c r="W1358">
        <v>0</v>
      </c>
      <c r="X1358">
        <v>0</v>
      </c>
      <c r="Y1358">
        <v>11</v>
      </c>
      <c r="Z1358">
        <v>26</v>
      </c>
      <c r="AA1358">
        <v>20</v>
      </c>
      <c r="AB1358">
        <f t="shared" si="225"/>
        <v>2180</v>
      </c>
      <c r="AC1358" s="5">
        <f t="shared" si="226"/>
        <v>0.60555555555555551</v>
      </c>
      <c r="AD1358" s="5">
        <f t="shared" si="227"/>
        <v>7.3944444444444448</v>
      </c>
      <c r="AE1358" s="12">
        <f t="shared" si="228"/>
        <v>0.1</v>
      </c>
      <c r="AF1358" s="12">
        <f t="shared" si="229"/>
        <v>0.1</v>
      </c>
      <c r="AG1358" s="12">
        <f t="shared" si="230"/>
        <v>3.0277777777777775E-2</v>
      </c>
    </row>
    <row r="1359" spans="2:33" x14ac:dyDescent="0.3">
      <c r="B1359">
        <v>58010</v>
      </c>
      <c r="C1359" s="7">
        <v>44286</v>
      </c>
      <c r="D1359">
        <f t="shared" si="220"/>
        <v>2021</v>
      </c>
      <c r="E1359" t="str">
        <f t="shared" si="221"/>
        <v>Q1-2021</v>
      </c>
      <c r="F1359" t="str">
        <f t="shared" si="222"/>
        <v>March</v>
      </c>
      <c r="G1359">
        <f t="shared" si="223"/>
        <v>14</v>
      </c>
      <c r="H1359" t="str">
        <f t="shared" si="224"/>
        <v>Wednesday</v>
      </c>
      <c r="I1359">
        <v>2</v>
      </c>
      <c r="J1359">
        <v>20</v>
      </c>
      <c r="K1359">
        <v>16</v>
      </c>
      <c r="L1359">
        <v>0</v>
      </c>
      <c r="M1359">
        <v>0</v>
      </c>
      <c r="N1359">
        <v>20</v>
      </c>
      <c r="O1359">
        <v>90</v>
      </c>
      <c r="P1359">
        <v>19</v>
      </c>
      <c r="Q1359">
        <v>38</v>
      </c>
      <c r="R1359">
        <v>0</v>
      </c>
      <c r="S1359">
        <v>24</v>
      </c>
      <c r="T1359">
        <v>25</v>
      </c>
      <c r="U1359">
        <v>17</v>
      </c>
      <c r="V1359">
        <v>0</v>
      </c>
      <c r="W1359">
        <v>0</v>
      </c>
      <c r="X1359">
        <v>0</v>
      </c>
      <c r="Y1359">
        <v>7</v>
      </c>
      <c r="Z1359">
        <v>60</v>
      </c>
      <c r="AA1359">
        <v>24</v>
      </c>
      <c r="AB1359">
        <f t="shared" si="225"/>
        <v>3031</v>
      </c>
      <c r="AC1359" s="5">
        <f t="shared" si="226"/>
        <v>0.8419444444444445</v>
      </c>
      <c r="AD1359" s="5">
        <f t="shared" si="227"/>
        <v>7.1580555555555554</v>
      </c>
      <c r="AE1359" s="12">
        <f t="shared" si="228"/>
        <v>0</v>
      </c>
      <c r="AF1359" s="12">
        <f t="shared" si="229"/>
        <v>0</v>
      </c>
      <c r="AG1359" s="12">
        <f t="shared" si="230"/>
        <v>4.2097222222222223E-2</v>
      </c>
    </row>
    <row r="1360" spans="2:33" x14ac:dyDescent="0.3">
      <c r="B1360">
        <v>58011</v>
      </c>
      <c r="C1360" s="7">
        <v>44287</v>
      </c>
      <c r="D1360">
        <f t="shared" si="220"/>
        <v>2021</v>
      </c>
      <c r="E1360" t="str">
        <f t="shared" si="221"/>
        <v>Q2-2021</v>
      </c>
      <c r="F1360" t="str">
        <f t="shared" si="222"/>
        <v>April</v>
      </c>
      <c r="G1360">
        <f t="shared" si="223"/>
        <v>14</v>
      </c>
      <c r="H1360" t="str">
        <f t="shared" si="224"/>
        <v>Thursday</v>
      </c>
      <c r="I1360">
        <v>1</v>
      </c>
      <c r="J1360">
        <v>17</v>
      </c>
      <c r="K1360">
        <v>14</v>
      </c>
      <c r="L1360">
        <v>0</v>
      </c>
      <c r="M1360">
        <v>0</v>
      </c>
      <c r="N1360">
        <v>17</v>
      </c>
      <c r="O1360">
        <v>63</v>
      </c>
      <c r="P1360">
        <v>20</v>
      </c>
      <c r="Q1360">
        <v>39</v>
      </c>
      <c r="R1360">
        <v>1</v>
      </c>
      <c r="S1360">
        <v>18</v>
      </c>
      <c r="T1360">
        <v>23</v>
      </c>
      <c r="U1360">
        <v>24</v>
      </c>
      <c r="V1360">
        <v>1</v>
      </c>
      <c r="W1360">
        <v>0</v>
      </c>
      <c r="X1360">
        <v>0</v>
      </c>
      <c r="Y1360">
        <v>14</v>
      </c>
      <c r="Z1360">
        <v>45</v>
      </c>
      <c r="AA1360">
        <v>13</v>
      </c>
      <c r="AB1360" s="16">
        <f t="shared" si="225"/>
        <v>-19</v>
      </c>
      <c r="AC1360" s="11">
        <f t="shared" si="226"/>
        <v>-5.2777777777777779E-3</v>
      </c>
      <c r="AD1360" s="5">
        <f t="shared" si="227"/>
        <v>8.0052777777777777</v>
      </c>
      <c r="AE1360" s="12">
        <f t="shared" si="228"/>
        <v>5.8823529411764705E-2</v>
      </c>
      <c r="AF1360" s="12">
        <f t="shared" si="229"/>
        <v>5.8823529411764705E-2</v>
      </c>
      <c r="AG1360" s="17">
        <f t="shared" si="230"/>
        <v>-3.1045751633986928E-4</v>
      </c>
    </row>
    <row r="1361" spans="2:33" x14ac:dyDescent="0.3">
      <c r="B1361">
        <v>58012</v>
      </c>
      <c r="C1361" s="7">
        <v>44287</v>
      </c>
      <c r="D1361">
        <f t="shared" si="220"/>
        <v>2021</v>
      </c>
      <c r="E1361" t="str">
        <f t="shared" si="221"/>
        <v>Q2-2021</v>
      </c>
      <c r="F1361" t="str">
        <f t="shared" si="222"/>
        <v>April</v>
      </c>
      <c r="G1361">
        <f t="shared" si="223"/>
        <v>14</v>
      </c>
      <c r="H1361" t="str">
        <f t="shared" si="224"/>
        <v>Thursday</v>
      </c>
      <c r="I1361">
        <v>2</v>
      </c>
      <c r="J1361">
        <v>19</v>
      </c>
      <c r="K1361">
        <v>11</v>
      </c>
      <c r="L1361">
        <v>0</v>
      </c>
      <c r="M1361">
        <v>0</v>
      </c>
      <c r="N1361">
        <v>19</v>
      </c>
      <c r="O1361">
        <v>81</v>
      </c>
      <c r="P1361">
        <v>21</v>
      </c>
      <c r="Q1361">
        <v>38</v>
      </c>
      <c r="R1361">
        <v>1</v>
      </c>
      <c r="S1361">
        <v>26</v>
      </c>
      <c r="T1361">
        <v>24</v>
      </c>
      <c r="U1361">
        <v>29</v>
      </c>
      <c r="V1361">
        <v>0</v>
      </c>
      <c r="W1361">
        <v>0</v>
      </c>
      <c r="X1361">
        <v>1</v>
      </c>
      <c r="Y1361">
        <v>9</v>
      </c>
      <c r="Z1361">
        <v>29</v>
      </c>
      <c r="AA1361">
        <v>17</v>
      </c>
      <c r="AB1361">
        <f t="shared" si="225"/>
        <v>842</v>
      </c>
      <c r="AC1361" s="5">
        <f t="shared" si="226"/>
        <v>0.2338888888888889</v>
      </c>
      <c r="AD1361" s="5">
        <f t="shared" si="227"/>
        <v>7.766111111111111</v>
      </c>
      <c r="AE1361" s="12">
        <f t="shared" si="228"/>
        <v>5.2631578947368418E-2</v>
      </c>
      <c r="AF1361" s="12">
        <f t="shared" si="229"/>
        <v>5.2631578947368418E-2</v>
      </c>
      <c r="AG1361" s="12">
        <f t="shared" si="230"/>
        <v>1.2309941520467837E-2</v>
      </c>
    </row>
    <row r="1362" spans="2:33" x14ac:dyDescent="0.3">
      <c r="B1362">
        <v>58013</v>
      </c>
      <c r="C1362" s="7">
        <v>44288</v>
      </c>
      <c r="D1362">
        <f t="shared" si="220"/>
        <v>2021</v>
      </c>
      <c r="E1362" t="str">
        <f t="shared" si="221"/>
        <v>Q2-2021</v>
      </c>
      <c r="F1362" t="str">
        <f t="shared" si="222"/>
        <v>April</v>
      </c>
      <c r="G1362">
        <f t="shared" si="223"/>
        <v>14</v>
      </c>
      <c r="H1362" t="str">
        <f t="shared" si="224"/>
        <v>Friday</v>
      </c>
      <c r="I1362">
        <v>1</v>
      </c>
      <c r="J1362">
        <v>17</v>
      </c>
      <c r="K1362">
        <v>28</v>
      </c>
      <c r="L1362">
        <v>0</v>
      </c>
      <c r="M1362">
        <v>0</v>
      </c>
      <c r="N1362">
        <v>17</v>
      </c>
      <c r="O1362">
        <v>38</v>
      </c>
      <c r="P1362">
        <v>19</v>
      </c>
      <c r="Q1362">
        <v>40</v>
      </c>
      <c r="R1362">
        <v>0</v>
      </c>
      <c r="S1362">
        <v>14</v>
      </c>
      <c r="T1362">
        <v>24</v>
      </c>
      <c r="U1362">
        <v>13</v>
      </c>
      <c r="V1362">
        <v>0</v>
      </c>
      <c r="W1362">
        <v>0</v>
      </c>
      <c r="X1362">
        <v>0</v>
      </c>
      <c r="Y1362">
        <v>17</v>
      </c>
      <c r="Z1362">
        <v>64</v>
      </c>
      <c r="AA1362">
        <v>21</v>
      </c>
      <c r="AB1362">
        <f t="shared" si="225"/>
        <v>612</v>
      </c>
      <c r="AC1362" s="5">
        <f t="shared" si="226"/>
        <v>0.17</v>
      </c>
      <c r="AD1362" s="5">
        <f t="shared" si="227"/>
        <v>7.83</v>
      </c>
      <c r="AE1362" s="12">
        <f t="shared" si="228"/>
        <v>0</v>
      </c>
      <c r="AF1362" s="12">
        <f t="shared" si="229"/>
        <v>0</v>
      </c>
      <c r="AG1362" s="12">
        <f t="shared" si="230"/>
        <v>0.01</v>
      </c>
    </row>
    <row r="1363" spans="2:33" x14ac:dyDescent="0.3">
      <c r="B1363">
        <v>58014</v>
      </c>
      <c r="C1363" s="7">
        <v>44288</v>
      </c>
      <c r="D1363">
        <f t="shared" si="220"/>
        <v>2021</v>
      </c>
      <c r="E1363" t="str">
        <f t="shared" si="221"/>
        <v>Q2-2021</v>
      </c>
      <c r="F1363" t="str">
        <f t="shared" si="222"/>
        <v>April</v>
      </c>
      <c r="G1363">
        <f t="shared" si="223"/>
        <v>14</v>
      </c>
      <c r="H1363" t="str">
        <f t="shared" si="224"/>
        <v>Friday</v>
      </c>
      <c r="I1363">
        <v>2</v>
      </c>
      <c r="J1363">
        <v>16</v>
      </c>
      <c r="K1363">
        <v>13</v>
      </c>
      <c r="L1363">
        <v>0</v>
      </c>
      <c r="M1363">
        <v>0</v>
      </c>
      <c r="N1363">
        <v>16</v>
      </c>
      <c r="O1363">
        <v>89</v>
      </c>
      <c r="P1363">
        <v>22</v>
      </c>
      <c r="Q1363">
        <v>36</v>
      </c>
      <c r="R1363">
        <v>1</v>
      </c>
      <c r="S1363">
        <v>14</v>
      </c>
      <c r="T1363">
        <v>24</v>
      </c>
      <c r="U1363">
        <v>19</v>
      </c>
      <c r="V1363">
        <v>0</v>
      </c>
      <c r="W1363">
        <v>0</v>
      </c>
      <c r="X1363">
        <v>1</v>
      </c>
      <c r="Y1363">
        <v>16</v>
      </c>
      <c r="Z1363">
        <v>56</v>
      </c>
      <c r="AA1363">
        <v>27</v>
      </c>
      <c r="AB1363" s="16">
        <f t="shared" si="225"/>
        <v>-1071</v>
      </c>
      <c r="AC1363" s="11">
        <f t="shared" si="226"/>
        <v>-0.29749999999999999</v>
      </c>
      <c r="AD1363" s="5">
        <f t="shared" si="227"/>
        <v>8.2974999999999994</v>
      </c>
      <c r="AE1363" s="12">
        <f t="shared" si="228"/>
        <v>6.25E-2</v>
      </c>
      <c r="AF1363" s="12">
        <f t="shared" si="229"/>
        <v>6.25E-2</v>
      </c>
      <c r="AG1363" s="17">
        <f t="shared" si="230"/>
        <v>-1.8593749999999999E-2</v>
      </c>
    </row>
    <row r="1364" spans="2:33" x14ac:dyDescent="0.3">
      <c r="B1364">
        <v>58015</v>
      </c>
      <c r="C1364" s="7">
        <v>44289</v>
      </c>
      <c r="D1364">
        <f t="shared" si="220"/>
        <v>2021</v>
      </c>
      <c r="E1364" t="str">
        <f t="shared" si="221"/>
        <v>Q2-2021</v>
      </c>
      <c r="F1364" t="str">
        <f t="shared" si="222"/>
        <v>April</v>
      </c>
      <c r="G1364">
        <f t="shared" si="223"/>
        <v>14</v>
      </c>
      <c r="H1364" t="str">
        <f t="shared" si="224"/>
        <v>Saturday</v>
      </c>
      <c r="I1364">
        <v>1</v>
      </c>
      <c r="J1364">
        <v>14</v>
      </c>
      <c r="K1364">
        <v>10</v>
      </c>
      <c r="L1364">
        <v>0</v>
      </c>
      <c r="M1364">
        <v>0</v>
      </c>
      <c r="N1364">
        <v>14</v>
      </c>
      <c r="O1364">
        <v>46</v>
      </c>
      <c r="P1364">
        <v>21</v>
      </c>
      <c r="Q1364">
        <v>38</v>
      </c>
      <c r="R1364">
        <v>1</v>
      </c>
      <c r="S1364">
        <v>22</v>
      </c>
      <c r="T1364">
        <v>24</v>
      </c>
      <c r="U1364">
        <v>23</v>
      </c>
      <c r="V1364">
        <v>1</v>
      </c>
      <c r="W1364">
        <v>0</v>
      </c>
      <c r="X1364">
        <v>0</v>
      </c>
      <c r="Y1364">
        <v>12</v>
      </c>
      <c r="Z1364">
        <v>41</v>
      </c>
      <c r="AA1364">
        <v>12</v>
      </c>
      <c r="AB1364" s="16">
        <f t="shared" si="225"/>
        <v>-2824</v>
      </c>
      <c r="AC1364" s="11">
        <f t="shared" si="226"/>
        <v>-0.7844444444444445</v>
      </c>
      <c r="AD1364" s="5">
        <f t="shared" si="227"/>
        <v>8.7844444444444445</v>
      </c>
      <c r="AE1364" s="12">
        <f t="shared" si="228"/>
        <v>7.1428571428571425E-2</v>
      </c>
      <c r="AF1364" s="12">
        <f t="shared" si="229"/>
        <v>7.1428571428571425E-2</v>
      </c>
      <c r="AG1364" s="17">
        <f t="shared" si="230"/>
        <v>-5.6031746031746037E-2</v>
      </c>
    </row>
    <row r="1365" spans="2:33" x14ac:dyDescent="0.3">
      <c r="B1365">
        <v>58016</v>
      </c>
      <c r="C1365" s="7">
        <v>44291</v>
      </c>
      <c r="D1365">
        <f t="shared" si="220"/>
        <v>2021</v>
      </c>
      <c r="E1365" t="str">
        <f t="shared" si="221"/>
        <v>Q2-2021</v>
      </c>
      <c r="F1365" t="str">
        <f t="shared" si="222"/>
        <v>April</v>
      </c>
      <c r="G1365">
        <f t="shared" si="223"/>
        <v>15</v>
      </c>
      <c r="H1365" t="str">
        <f t="shared" si="224"/>
        <v>Monday</v>
      </c>
      <c r="I1365">
        <v>1</v>
      </c>
      <c r="J1365">
        <v>15</v>
      </c>
      <c r="K1365">
        <v>15</v>
      </c>
      <c r="L1365">
        <v>0</v>
      </c>
      <c r="M1365">
        <v>0</v>
      </c>
      <c r="N1365">
        <v>15</v>
      </c>
      <c r="O1365">
        <v>38</v>
      </c>
      <c r="P1365">
        <v>20</v>
      </c>
      <c r="Q1365">
        <v>38</v>
      </c>
      <c r="R1365">
        <v>0</v>
      </c>
      <c r="S1365">
        <v>22</v>
      </c>
      <c r="T1365">
        <v>23</v>
      </c>
      <c r="U1365">
        <v>29</v>
      </c>
      <c r="V1365">
        <v>0</v>
      </c>
      <c r="W1365">
        <v>0</v>
      </c>
      <c r="X1365">
        <v>0</v>
      </c>
      <c r="Y1365">
        <v>11</v>
      </c>
      <c r="Z1365">
        <v>33</v>
      </c>
      <c r="AA1365">
        <v>18</v>
      </c>
      <c r="AB1365" s="16">
        <f t="shared" si="225"/>
        <v>-2260</v>
      </c>
      <c r="AC1365" s="11">
        <f t="shared" si="226"/>
        <v>-0.62777777777777777</v>
      </c>
      <c r="AD1365" s="5">
        <f t="shared" si="227"/>
        <v>8.6277777777777782</v>
      </c>
      <c r="AE1365" s="12">
        <f t="shared" si="228"/>
        <v>0</v>
      </c>
      <c r="AF1365" s="12">
        <f t="shared" si="229"/>
        <v>0</v>
      </c>
      <c r="AG1365" s="17">
        <f t="shared" si="230"/>
        <v>-4.1851851851851848E-2</v>
      </c>
    </row>
    <row r="1366" spans="2:33" x14ac:dyDescent="0.3">
      <c r="B1366">
        <v>58017</v>
      </c>
      <c r="C1366" s="7">
        <v>44291</v>
      </c>
      <c r="D1366">
        <f t="shared" si="220"/>
        <v>2021</v>
      </c>
      <c r="E1366" t="str">
        <f t="shared" si="221"/>
        <v>Q2-2021</v>
      </c>
      <c r="F1366" t="str">
        <f t="shared" si="222"/>
        <v>April</v>
      </c>
      <c r="G1366">
        <f t="shared" si="223"/>
        <v>15</v>
      </c>
      <c r="H1366" t="str">
        <f t="shared" si="224"/>
        <v>Monday</v>
      </c>
      <c r="I1366">
        <v>2</v>
      </c>
      <c r="J1366">
        <v>17</v>
      </c>
      <c r="K1366">
        <v>12</v>
      </c>
      <c r="L1366">
        <v>0</v>
      </c>
      <c r="M1366">
        <v>0</v>
      </c>
      <c r="N1366">
        <v>17</v>
      </c>
      <c r="O1366">
        <v>55</v>
      </c>
      <c r="P1366">
        <v>21</v>
      </c>
      <c r="Q1366">
        <v>37</v>
      </c>
      <c r="R1366">
        <v>1</v>
      </c>
      <c r="S1366">
        <v>10</v>
      </c>
      <c r="T1366">
        <v>24</v>
      </c>
      <c r="U1366">
        <v>14</v>
      </c>
      <c r="V1366">
        <v>1</v>
      </c>
      <c r="W1366">
        <v>0</v>
      </c>
      <c r="X1366">
        <v>0</v>
      </c>
      <c r="Y1366">
        <v>7</v>
      </c>
      <c r="Z1366">
        <v>68</v>
      </c>
      <c r="AA1366">
        <v>22</v>
      </c>
      <c r="AB1366" s="16">
        <f t="shared" si="225"/>
        <v>-72</v>
      </c>
      <c r="AC1366" s="11">
        <f t="shared" si="226"/>
        <v>-0.02</v>
      </c>
      <c r="AD1366" s="5">
        <f t="shared" si="227"/>
        <v>8.02</v>
      </c>
      <c r="AE1366" s="12">
        <f t="shared" si="228"/>
        <v>5.8823529411764705E-2</v>
      </c>
      <c r="AF1366" s="12">
        <f t="shared" si="229"/>
        <v>5.8823529411764705E-2</v>
      </c>
      <c r="AG1366" s="17">
        <f t="shared" si="230"/>
        <v>-1.1764705882352942E-3</v>
      </c>
    </row>
    <row r="1367" spans="2:33" x14ac:dyDescent="0.3">
      <c r="B1367">
        <v>58018</v>
      </c>
      <c r="C1367" s="7">
        <v>44292</v>
      </c>
      <c r="D1367">
        <f t="shared" ref="D1367:D1430" si="231">YEAR(C1367)</f>
        <v>2021</v>
      </c>
      <c r="E1367" t="str">
        <f t="shared" ref="E1367:E1430" si="232">"Q"&amp;ROUNDUP(MONTH(C1367)/3,0)&amp;"-"&amp;YEAR(C1367)</f>
        <v>Q2-2021</v>
      </c>
      <c r="F1367" t="str">
        <f t="shared" ref="F1367:F1430" si="233">TEXT(C1367,"mmmm")</f>
        <v>April</v>
      </c>
      <c r="G1367">
        <f t="shared" ref="G1367:G1430" si="234">WEEKNUM(C1367)</f>
        <v>15</v>
      </c>
      <c r="H1367" t="str">
        <f t="shared" ref="H1367:H1430" si="235">TEXT(C1367,"dddd")</f>
        <v>Tuesday</v>
      </c>
      <c r="I1367">
        <v>1</v>
      </c>
      <c r="J1367">
        <v>16</v>
      </c>
      <c r="K1367">
        <v>29</v>
      </c>
      <c r="L1367">
        <v>0</v>
      </c>
      <c r="M1367">
        <v>0</v>
      </c>
      <c r="N1367">
        <v>16</v>
      </c>
      <c r="O1367">
        <v>72</v>
      </c>
      <c r="P1367">
        <v>20</v>
      </c>
      <c r="Q1367">
        <v>39</v>
      </c>
      <c r="R1367">
        <v>1</v>
      </c>
      <c r="S1367">
        <v>18</v>
      </c>
      <c r="T1367">
        <v>24</v>
      </c>
      <c r="U1367">
        <v>18</v>
      </c>
      <c r="V1367">
        <v>0</v>
      </c>
      <c r="W1367">
        <v>0</v>
      </c>
      <c r="X1367">
        <v>1</v>
      </c>
      <c r="Y1367">
        <v>14</v>
      </c>
      <c r="Z1367">
        <v>52</v>
      </c>
      <c r="AA1367">
        <v>27</v>
      </c>
      <c r="AB1367" s="16">
        <f t="shared" ref="AB1367:AB1430" si="236">N1367*O1367+P1367*Q1367+R1367*S1367+V1367*W1367+X1367*Y1367+(N1367-P1367)*(T1367*U1367)+(N1367-P1367-R1367)*(Z1367+AA1367)</f>
        <v>-159</v>
      </c>
      <c r="AC1367" s="11">
        <f t="shared" ref="AC1367:AC1430" si="237">AB1367/$AC$20</f>
        <v>-4.4166666666666667E-2</v>
      </c>
      <c r="AD1367" s="5">
        <f t="shared" ref="AD1367:AD1430" si="238">$AE$20-AC1367</f>
        <v>8.0441666666666674</v>
      </c>
      <c r="AE1367" s="12">
        <f t="shared" ref="AE1367:AE1430" si="239">R1367/N1367</f>
        <v>6.25E-2</v>
      </c>
      <c r="AF1367" s="12">
        <f t="shared" ref="AF1367:AF1430" si="240">(V1367+X1367)/N1367</f>
        <v>6.25E-2</v>
      </c>
      <c r="AG1367" s="17">
        <f t="shared" ref="AG1367:AG1430" si="241">AC1367/N1367</f>
        <v>-2.7604166666666667E-3</v>
      </c>
    </row>
    <row r="1368" spans="2:33" x14ac:dyDescent="0.3">
      <c r="B1368">
        <v>58019</v>
      </c>
      <c r="C1368" s="7">
        <v>44292</v>
      </c>
      <c r="D1368">
        <f t="shared" si="231"/>
        <v>2021</v>
      </c>
      <c r="E1368" t="str">
        <f t="shared" si="232"/>
        <v>Q2-2021</v>
      </c>
      <c r="F1368" t="str">
        <f t="shared" si="233"/>
        <v>April</v>
      </c>
      <c r="G1368">
        <f t="shared" si="234"/>
        <v>15</v>
      </c>
      <c r="H1368" t="str">
        <f t="shared" si="235"/>
        <v>Tuesday</v>
      </c>
      <c r="I1368">
        <v>2</v>
      </c>
      <c r="J1368">
        <v>19</v>
      </c>
      <c r="K1368">
        <v>14</v>
      </c>
      <c r="L1368">
        <v>0</v>
      </c>
      <c r="M1368">
        <v>0</v>
      </c>
      <c r="N1368">
        <v>19</v>
      </c>
      <c r="O1368">
        <v>63</v>
      </c>
      <c r="P1368">
        <v>21</v>
      </c>
      <c r="Q1368">
        <v>35</v>
      </c>
      <c r="R1368">
        <v>1</v>
      </c>
      <c r="S1368">
        <v>18</v>
      </c>
      <c r="T1368">
        <v>23</v>
      </c>
      <c r="U1368">
        <v>24</v>
      </c>
      <c r="V1368">
        <v>1</v>
      </c>
      <c r="W1368">
        <v>0</v>
      </c>
      <c r="X1368">
        <v>0</v>
      </c>
      <c r="Y1368">
        <v>14</v>
      </c>
      <c r="Z1368">
        <v>45</v>
      </c>
      <c r="AA1368">
        <v>13</v>
      </c>
      <c r="AB1368">
        <f t="shared" si="236"/>
        <v>672</v>
      </c>
      <c r="AC1368" s="5">
        <f t="shared" si="237"/>
        <v>0.18666666666666668</v>
      </c>
      <c r="AD1368" s="5">
        <f t="shared" si="238"/>
        <v>7.8133333333333335</v>
      </c>
      <c r="AE1368" s="12">
        <f t="shared" si="239"/>
        <v>5.2631578947368418E-2</v>
      </c>
      <c r="AF1368" s="12">
        <f t="shared" si="240"/>
        <v>5.2631578947368418E-2</v>
      </c>
      <c r="AG1368" s="12">
        <f t="shared" si="241"/>
        <v>9.8245614035087723E-3</v>
      </c>
    </row>
    <row r="1369" spans="2:33" x14ac:dyDescent="0.3">
      <c r="B1369">
        <v>58020</v>
      </c>
      <c r="C1369" s="7">
        <v>44293</v>
      </c>
      <c r="D1369">
        <f t="shared" si="231"/>
        <v>2021</v>
      </c>
      <c r="E1369" t="str">
        <f t="shared" si="232"/>
        <v>Q2-2021</v>
      </c>
      <c r="F1369" t="str">
        <f t="shared" si="233"/>
        <v>April</v>
      </c>
      <c r="G1369">
        <f t="shared" si="234"/>
        <v>15</v>
      </c>
      <c r="H1369" t="str">
        <f t="shared" si="235"/>
        <v>Wednesday</v>
      </c>
      <c r="I1369">
        <v>1</v>
      </c>
      <c r="J1369">
        <v>17</v>
      </c>
      <c r="K1369">
        <v>11</v>
      </c>
      <c r="L1369">
        <v>0</v>
      </c>
      <c r="M1369">
        <v>0</v>
      </c>
      <c r="N1369">
        <v>17</v>
      </c>
      <c r="O1369">
        <v>81</v>
      </c>
      <c r="P1369">
        <v>20</v>
      </c>
      <c r="Q1369">
        <v>42</v>
      </c>
      <c r="R1369">
        <v>1</v>
      </c>
      <c r="S1369">
        <v>26</v>
      </c>
      <c r="T1369">
        <v>24</v>
      </c>
      <c r="U1369">
        <v>29</v>
      </c>
      <c r="V1369">
        <v>0</v>
      </c>
      <c r="W1369">
        <v>0</v>
      </c>
      <c r="X1369">
        <v>1</v>
      </c>
      <c r="Y1369">
        <v>9</v>
      </c>
      <c r="Z1369">
        <v>29</v>
      </c>
      <c r="AA1369">
        <v>17</v>
      </c>
      <c r="AB1369" s="16">
        <f t="shared" si="236"/>
        <v>-20</v>
      </c>
      <c r="AC1369" s="11">
        <f t="shared" si="237"/>
        <v>-5.5555555555555558E-3</v>
      </c>
      <c r="AD1369" s="5">
        <f t="shared" si="238"/>
        <v>8.0055555555555564</v>
      </c>
      <c r="AE1369" s="12">
        <f t="shared" si="239"/>
        <v>5.8823529411764705E-2</v>
      </c>
      <c r="AF1369" s="12">
        <f t="shared" si="240"/>
        <v>5.8823529411764705E-2</v>
      </c>
      <c r="AG1369" s="17">
        <f t="shared" si="241"/>
        <v>-3.2679738562091506E-4</v>
      </c>
    </row>
    <row r="1370" spans="2:33" x14ac:dyDescent="0.3">
      <c r="B1370">
        <v>58021</v>
      </c>
      <c r="C1370" s="7">
        <v>44293</v>
      </c>
      <c r="D1370">
        <f t="shared" si="231"/>
        <v>2021</v>
      </c>
      <c r="E1370" t="str">
        <f t="shared" si="232"/>
        <v>Q2-2021</v>
      </c>
      <c r="F1370" t="str">
        <f t="shared" si="233"/>
        <v>April</v>
      </c>
      <c r="G1370">
        <f t="shared" si="234"/>
        <v>15</v>
      </c>
      <c r="H1370" t="str">
        <f t="shared" si="235"/>
        <v>Wednesday</v>
      </c>
      <c r="I1370">
        <v>2</v>
      </c>
      <c r="J1370">
        <v>19</v>
      </c>
      <c r="K1370">
        <v>28</v>
      </c>
      <c r="L1370">
        <v>0</v>
      </c>
      <c r="M1370">
        <v>0</v>
      </c>
      <c r="N1370">
        <v>19</v>
      </c>
      <c r="O1370">
        <v>38</v>
      </c>
      <c r="P1370">
        <v>20</v>
      </c>
      <c r="Q1370">
        <v>36</v>
      </c>
      <c r="R1370">
        <v>0</v>
      </c>
      <c r="S1370">
        <v>14</v>
      </c>
      <c r="T1370">
        <v>24</v>
      </c>
      <c r="U1370">
        <v>13</v>
      </c>
      <c r="V1370">
        <v>0</v>
      </c>
      <c r="W1370">
        <v>0</v>
      </c>
      <c r="X1370">
        <v>0</v>
      </c>
      <c r="Y1370">
        <v>17</v>
      </c>
      <c r="Z1370">
        <v>64</v>
      </c>
      <c r="AA1370">
        <v>21</v>
      </c>
      <c r="AB1370">
        <f t="shared" si="236"/>
        <v>1045</v>
      </c>
      <c r="AC1370" s="5">
        <f t="shared" si="237"/>
        <v>0.2902777777777778</v>
      </c>
      <c r="AD1370" s="5">
        <f t="shared" si="238"/>
        <v>7.7097222222222221</v>
      </c>
      <c r="AE1370" s="12">
        <f t="shared" si="239"/>
        <v>0</v>
      </c>
      <c r="AF1370" s="12">
        <f t="shared" si="240"/>
        <v>0</v>
      </c>
      <c r="AG1370" s="12">
        <f t="shared" si="241"/>
        <v>1.5277777777777779E-2</v>
      </c>
    </row>
    <row r="1371" spans="2:33" x14ac:dyDescent="0.3">
      <c r="B1371">
        <v>58022</v>
      </c>
      <c r="C1371" s="7">
        <v>44294</v>
      </c>
      <c r="D1371">
        <f t="shared" si="231"/>
        <v>2021</v>
      </c>
      <c r="E1371" t="str">
        <f t="shared" si="232"/>
        <v>Q2-2021</v>
      </c>
      <c r="F1371" t="str">
        <f t="shared" si="233"/>
        <v>April</v>
      </c>
      <c r="G1371">
        <f t="shared" si="234"/>
        <v>15</v>
      </c>
      <c r="H1371" t="str">
        <f t="shared" si="235"/>
        <v>Thursday</v>
      </c>
      <c r="I1371">
        <v>1</v>
      </c>
      <c r="J1371">
        <v>14</v>
      </c>
      <c r="K1371">
        <v>13</v>
      </c>
      <c r="L1371">
        <v>0</v>
      </c>
      <c r="M1371">
        <v>0</v>
      </c>
      <c r="N1371">
        <v>14</v>
      </c>
      <c r="O1371">
        <v>89</v>
      </c>
      <c r="P1371">
        <v>21</v>
      </c>
      <c r="Q1371">
        <v>40</v>
      </c>
      <c r="R1371">
        <v>1</v>
      </c>
      <c r="S1371">
        <v>14</v>
      </c>
      <c r="T1371">
        <v>24</v>
      </c>
      <c r="U1371">
        <v>19</v>
      </c>
      <c r="V1371">
        <v>0</v>
      </c>
      <c r="W1371">
        <v>0</v>
      </c>
      <c r="X1371">
        <v>1</v>
      </c>
      <c r="Y1371">
        <v>16</v>
      </c>
      <c r="Z1371">
        <v>56</v>
      </c>
      <c r="AA1371">
        <v>27</v>
      </c>
      <c r="AB1371" s="16">
        <f t="shared" si="236"/>
        <v>-1740</v>
      </c>
      <c r="AC1371" s="11">
        <f t="shared" si="237"/>
        <v>-0.48333333333333334</v>
      </c>
      <c r="AD1371" s="5">
        <f t="shared" si="238"/>
        <v>8.4833333333333325</v>
      </c>
      <c r="AE1371" s="12">
        <f t="shared" si="239"/>
        <v>7.1428571428571425E-2</v>
      </c>
      <c r="AF1371" s="12">
        <f t="shared" si="240"/>
        <v>7.1428571428571425E-2</v>
      </c>
      <c r="AG1371" s="17">
        <f t="shared" si="241"/>
        <v>-3.4523809523809526E-2</v>
      </c>
    </row>
    <row r="1372" spans="2:33" x14ac:dyDescent="0.3">
      <c r="B1372">
        <v>58023</v>
      </c>
      <c r="C1372" s="7">
        <v>44294</v>
      </c>
      <c r="D1372">
        <f t="shared" si="231"/>
        <v>2021</v>
      </c>
      <c r="E1372" t="str">
        <f t="shared" si="232"/>
        <v>Q2-2021</v>
      </c>
      <c r="F1372" t="str">
        <f t="shared" si="233"/>
        <v>April</v>
      </c>
      <c r="G1372">
        <f t="shared" si="234"/>
        <v>15</v>
      </c>
      <c r="H1372" t="str">
        <f t="shared" si="235"/>
        <v>Thursday</v>
      </c>
      <c r="I1372">
        <v>2</v>
      </c>
      <c r="J1372">
        <v>16</v>
      </c>
      <c r="K1372">
        <v>10</v>
      </c>
      <c r="L1372">
        <v>0</v>
      </c>
      <c r="M1372">
        <v>0</v>
      </c>
      <c r="N1372">
        <v>16</v>
      </c>
      <c r="O1372">
        <v>46</v>
      </c>
      <c r="P1372">
        <v>22</v>
      </c>
      <c r="Q1372">
        <v>34</v>
      </c>
      <c r="R1372">
        <v>1</v>
      </c>
      <c r="S1372">
        <v>22</v>
      </c>
      <c r="T1372">
        <v>24</v>
      </c>
      <c r="U1372">
        <v>23</v>
      </c>
      <c r="V1372">
        <v>1</v>
      </c>
      <c r="W1372">
        <v>0</v>
      </c>
      <c r="X1372">
        <v>0</v>
      </c>
      <c r="Y1372">
        <v>12</v>
      </c>
      <c r="Z1372">
        <v>41</v>
      </c>
      <c r="AA1372">
        <v>12</v>
      </c>
      <c r="AB1372" s="16">
        <f t="shared" si="236"/>
        <v>-2177</v>
      </c>
      <c r="AC1372" s="11">
        <f t="shared" si="237"/>
        <v>-0.60472222222222227</v>
      </c>
      <c r="AD1372" s="5">
        <f t="shared" si="238"/>
        <v>8.6047222222222217</v>
      </c>
      <c r="AE1372" s="12">
        <f t="shared" si="239"/>
        <v>6.25E-2</v>
      </c>
      <c r="AF1372" s="12">
        <f t="shared" si="240"/>
        <v>6.25E-2</v>
      </c>
      <c r="AG1372" s="17">
        <f t="shared" si="241"/>
        <v>-3.7795138888888892E-2</v>
      </c>
    </row>
    <row r="1373" spans="2:33" x14ac:dyDescent="0.3">
      <c r="B1373">
        <v>58024</v>
      </c>
      <c r="C1373" s="7">
        <v>44295</v>
      </c>
      <c r="D1373">
        <f t="shared" si="231"/>
        <v>2021</v>
      </c>
      <c r="E1373" t="str">
        <f t="shared" si="232"/>
        <v>Q2-2021</v>
      </c>
      <c r="F1373" t="str">
        <f t="shared" si="233"/>
        <v>April</v>
      </c>
      <c r="G1373">
        <f t="shared" si="234"/>
        <v>15</v>
      </c>
      <c r="H1373" t="str">
        <f t="shared" si="235"/>
        <v>Friday</v>
      </c>
      <c r="I1373">
        <v>1</v>
      </c>
      <c r="J1373">
        <v>15</v>
      </c>
      <c r="K1373">
        <v>15</v>
      </c>
      <c r="L1373">
        <v>0</v>
      </c>
      <c r="M1373">
        <v>0</v>
      </c>
      <c r="N1373">
        <v>15</v>
      </c>
      <c r="O1373">
        <v>38</v>
      </c>
      <c r="P1373">
        <v>20</v>
      </c>
      <c r="Q1373">
        <v>38</v>
      </c>
      <c r="R1373">
        <v>0</v>
      </c>
      <c r="S1373">
        <v>22</v>
      </c>
      <c r="T1373">
        <v>23</v>
      </c>
      <c r="U1373">
        <v>29</v>
      </c>
      <c r="V1373">
        <v>0</v>
      </c>
      <c r="W1373">
        <v>0</v>
      </c>
      <c r="X1373">
        <v>0</v>
      </c>
      <c r="Y1373">
        <v>11</v>
      </c>
      <c r="Z1373">
        <v>33</v>
      </c>
      <c r="AA1373">
        <v>18</v>
      </c>
      <c r="AB1373" s="16">
        <f t="shared" si="236"/>
        <v>-2260</v>
      </c>
      <c r="AC1373" s="11">
        <f t="shared" si="237"/>
        <v>-0.62777777777777777</v>
      </c>
      <c r="AD1373" s="5">
        <f t="shared" si="238"/>
        <v>8.6277777777777782</v>
      </c>
      <c r="AE1373" s="12">
        <f t="shared" si="239"/>
        <v>0</v>
      </c>
      <c r="AF1373" s="12">
        <f t="shared" si="240"/>
        <v>0</v>
      </c>
      <c r="AG1373" s="17">
        <f t="shared" si="241"/>
        <v>-4.1851851851851848E-2</v>
      </c>
    </row>
    <row r="1374" spans="2:33" x14ac:dyDescent="0.3">
      <c r="B1374">
        <v>58025</v>
      </c>
      <c r="C1374" s="7">
        <v>44295</v>
      </c>
      <c r="D1374">
        <f t="shared" si="231"/>
        <v>2021</v>
      </c>
      <c r="E1374" t="str">
        <f t="shared" si="232"/>
        <v>Q2-2021</v>
      </c>
      <c r="F1374" t="str">
        <f t="shared" si="233"/>
        <v>April</v>
      </c>
      <c r="G1374">
        <f t="shared" si="234"/>
        <v>15</v>
      </c>
      <c r="H1374" t="str">
        <f t="shared" si="235"/>
        <v>Friday</v>
      </c>
      <c r="I1374">
        <v>2</v>
      </c>
      <c r="J1374">
        <v>17</v>
      </c>
      <c r="K1374">
        <v>12</v>
      </c>
      <c r="L1374">
        <v>0</v>
      </c>
      <c r="M1374">
        <v>0</v>
      </c>
      <c r="N1374">
        <v>17</v>
      </c>
      <c r="O1374">
        <v>55</v>
      </c>
      <c r="P1374">
        <v>21</v>
      </c>
      <c r="Q1374">
        <v>37</v>
      </c>
      <c r="R1374">
        <v>1</v>
      </c>
      <c r="S1374">
        <v>10</v>
      </c>
      <c r="T1374">
        <v>24</v>
      </c>
      <c r="U1374">
        <v>14</v>
      </c>
      <c r="V1374">
        <v>1</v>
      </c>
      <c r="W1374">
        <v>0</v>
      </c>
      <c r="X1374">
        <v>0</v>
      </c>
      <c r="Y1374">
        <v>7</v>
      </c>
      <c r="Z1374">
        <v>68</v>
      </c>
      <c r="AA1374">
        <v>22</v>
      </c>
      <c r="AB1374" s="16">
        <f t="shared" si="236"/>
        <v>-72</v>
      </c>
      <c r="AC1374" s="11">
        <f t="shared" si="237"/>
        <v>-0.02</v>
      </c>
      <c r="AD1374" s="5">
        <f t="shared" si="238"/>
        <v>8.02</v>
      </c>
      <c r="AE1374" s="12">
        <f t="shared" si="239"/>
        <v>5.8823529411764705E-2</v>
      </c>
      <c r="AF1374" s="12">
        <f t="shared" si="240"/>
        <v>5.8823529411764705E-2</v>
      </c>
      <c r="AG1374" s="17">
        <f t="shared" si="241"/>
        <v>-1.1764705882352942E-3</v>
      </c>
    </row>
    <row r="1375" spans="2:33" x14ac:dyDescent="0.3">
      <c r="B1375">
        <v>58026</v>
      </c>
      <c r="C1375" s="7">
        <v>44296</v>
      </c>
      <c r="D1375">
        <f t="shared" si="231"/>
        <v>2021</v>
      </c>
      <c r="E1375" t="str">
        <f t="shared" si="232"/>
        <v>Q2-2021</v>
      </c>
      <c r="F1375" t="str">
        <f t="shared" si="233"/>
        <v>April</v>
      </c>
      <c r="G1375">
        <f t="shared" si="234"/>
        <v>15</v>
      </c>
      <c r="H1375" t="str">
        <f t="shared" si="235"/>
        <v>Saturday</v>
      </c>
      <c r="I1375">
        <v>1</v>
      </c>
      <c r="J1375">
        <v>16</v>
      </c>
      <c r="K1375">
        <v>29</v>
      </c>
      <c r="L1375">
        <v>0</v>
      </c>
      <c r="M1375">
        <v>0</v>
      </c>
      <c r="N1375">
        <v>16</v>
      </c>
      <c r="O1375">
        <v>72</v>
      </c>
      <c r="P1375">
        <v>20</v>
      </c>
      <c r="Q1375">
        <v>39</v>
      </c>
      <c r="R1375">
        <v>1</v>
      </c>
      <c r="S1375">
        <v>18</v>
      </c>
      <c r="T1375">
        <v>24</v>
      </c>
      <c r="U1375">
        <v>18</v>
      </c>
      <c r="V1375">
        <v>0</v>
      </c>
      <c r="W1375">
        <v>0</v>
      </c>
      <c r="X1375">
        <v>1</v>
      </c>
      <c r="Y1375">
        <v>14</v>
      </c>
      <c r="Z1375">
        <v>52</v>
      </c>
      <c r="AA1375">
        <v>27</v>
      </c>
      <c r="AB1375" s="16">
        <f t="shared" si="236"/>
        <v>-159</v>
      </c>
      <c r="AC1375" s="11">
        <f t="shared" si="237"/>
        <v>-4.4166666666666667E-2</v>
      </c>
      <c r="AD1375" s="5">
        <f t="shared" si="238"/>
        <v>8.0441666666666674</v>
      </c>
      <c r="AE1375" s="12">
        <f t="shared" si="239"/>
        <v>6.25E-2</v>
      </c>
      <c r="AF1375" s="12">
        <f t="shared" si="240"/>
        <v>6.25E-2</v>
      </c>
      <c r="AG1375" s="17">
        <f t="shared" si="241"/>
        <v>-2.7604166666666667E-3</v>
      </c>
    </row>
    <row r="1376" spans="2:33" x14ac:dyDescent="0.3">
      <c r="B1376">
        <v>58027</v>
      </c>
      <c r="C1376" s="7">
        <v>44298</v>
      </c>
      <c r="D1376">
        <f t="shared" si="231"/>
        <v>2021</v>
      </c>
      <c r="E1376" t="str">
        <f t="shared" si="232"/>
        <v>Q2-2021</v>
      </c>
      <c r="F1376" t="str">
        <f t="shared" si="233"/>
        <v>April</v>
      </c>
      <c r="G1376">
        <f t="shared" si="234"/>
        <v>16</v>
      </c>
      <c r="H1376" t="str">
        <f t="shared" si="235"/>
        <v>Monday</v>
      </c>
      <c r="I1376">
        <v>1</v>
      </c>
      <c r="J1376">
        <v>17</v>
      </c>
      <c r="K1376">
        <v>14</v>
      </c>
      <c r="L1376">
        <v>0</v>
      </c>
      <c r="M1376">
        <v>0</v>
      </c>
      <c r="N1376">
        <v>17</v>
      </c>
      <c r="O1376">
        <v>63</v>
      </c>
      <c r="P1376">
        <v>20</v>
      </c>
      <c r="Q1376">
        <v>39</v>
      </c>
      <c r="R1376">
        <v>1</v>
      </c>
      <c r="S1376">
        <v>18</v>
      </c>
      <c r="T1376">
        <v>23</v>
      </c>
      <c r="U1376">
        <v>24</v>
      </c>
      <c r="V1376">
        <v>1</v>
      </c>
      <c r="W1376">
        <v>0</v>
      </c>
      <c r="X1376">
        <v>0</v>
      </c>
      <c r="Y1376">
        <v>14</v>
      </c>
      <c r="Z1376">
        <v>45</v>
      </c>
      <c r="AA1376">
        <v>13</v>
      </c>
      <c r="AB1376" s="16">
        <f t="shared" si="236"/>
        <v>-19</v>
      </c>
      <c r="AC1376" s="11">
        <f t="shared" si="237"/>
        <v>-5.2777777777777779E-3</v>
      </c>
      <c r="AD1376" s="5">
        <f t="shared" si="238"/>
        <v>8.0052777777777777</v>
      </c>
      <c r="AE1376" s="12">
        <f t="shared" si="239"/>
        <v>5.8823529411764705E-2</v>
      </c>
      <c r="AF1376" s="12">
        <f t="shared" si="240"/>
        <v>5.8823529411764705E-2</v>
      </c>
      <c r="AG1376" s="17">
        <f t="shared" si="241"/>
        <v>-3.1045751633986928E-4</v>
      </c>
    </row>
    <row r="1377" spans="2:33" x14ac:dyDescent="0.3">
      <c r="B1377">
        <v>58028</v>
      </c>
      <c r="C1377" s="7">
        <v>44298</v>
      </c>
      <c r="D1377">
        <f t="shared" si="231"/>
        <v>2021</v>
      </c>
      <c r="E1377" t="str">
        <f t="shared" si="232"/>
        <v>Q2-2021</v>
      </c>
      <c r="F1377" t="str">
        <f t="shared" si="233"/>
        <v>April</v>
      </c>
      <c r="G1377">
        <f t="shared" si="234"/>
        <v>16</v>
      </c>
      <c r="H1377" t="str">
        <f t="shared" si="235"/>
        <v>Monday</v>
      </c>
      <c r="I1377">
        <v>2</v>
      </c>
      <c r="J1377">
        <v>19</v>
      </c>
      <c r="K1377">
        <v>11</v>
      </c>
      <c r="L1377">
        <v>0</v>
      </c>
      <c r="M1377">
        <v>0</v>
      </c>
      <c r="N1377">
        <v>19</v>
      </c>
      <c r="O1377">
        <v>81</v>
      </c>
      <c r="P1377">
        <v>21</v>
      </c>
      <c r="Q1377">
        <v>38</v>
      </c>
      <c r="R1377">
        <v>1</v>
      </c>
      <c r="S1377">
        <v>26</v>
      </c>
      <c r="T1377">
        <v>24</v>
      </c>
      <c r="U1377">
        <v>29</v>
      </c>
      <c r="V1377">
        <v>0</v>
      </c>
      <c r="W1377">
        <v>0</v>
      </c>
      <c r="X1377">
        <v>1</v>
      </c>
      <c r="Y1377">
        <v>9</v>
      </c>
      <c r="Z1377">
        <v>29</v>
      </c>
      <c r="AA1377">
        <v>17</v>
      </c>
      <c r="AB1377">
        <f t="shared" si="236"/>
        <v>842</v>
      </c>
      <c r="AC1377" s="5">
        <f t="shared" si="237"/>
        <v>0.2338888888888889</v>
      </c>
      <c r="AD1377" s="5">
        <f t="shared" si="238"/>
        <v>7.766111111111111</v>
      </c>
      <c r="AE1377" s="12">
        <f t="shared" si="239"/>
        <v>5.2631578947368418E-2</v>
      </c>
      <c r="AF1377" s="12">
        <f t="shared" si="240"/>
        <v>5.2631578947368418E-2</v>
      </c>
      <c r="AG1377" s="12">
        <f t="shared" si="241"/>
        <v>1.2309941520467837E-2</v>
      </c>
    </row>
    <row r="1378" spans="2:33" x14ac:dyDescent="0.3">
      <c r="B1378">
        <v>58029</v>
      </c>
      <c r="C1378" s="7">
        <v>44299</v>
      </c>
      <c r="D1378">
        <f t="shared" si="231"/>
        <v>2021</v>
      </c>
      <c r="E1378" t="str">
        <f t="shared" si="232"/>
        <v>Q2-2021</v>
      </c>
      <c r="F1378" t="str">
        <f t="shared" si="233"/>
        <v>April</v>
      </c>
      <c r="G1378">
        <f t="shared" si="234"/>
        <v>16</v>
      </c>
      <c r="H1378" t="str">
        <f t="shared" si="235"/>
        <v>Tuesday</v>
      </c>
      <c r="I1378">
        <v>1</v>
      </c>
      <c r="J1378">
        <v>17</v>
      </c>
      <c r="K1378">
        <v>28</v>
      </c>
      <c r="L1378">
        <v>0</v>
      </c>
      <c r="M1378">
        <v>0</v>
      </c>
      <c r="N1378">
        <v>17</v>
      </c>
      <c r="O1378">
        <v>38</v>
      </c>
      <c r="P1378">
        <v>19</v>
      </c>
      <c r="Q1378">
        <v>40</v>
      </c>
      <c r="R1378">
        <v>0</v>
      </c>
      <c r="S1378">
        <v>14</v>
      </c>
      <c r="T1378">
        <v>24</v>
      </c>
      <c r="U1378">
        <v>13</v>
      </c>
      <c r="V1378">
        <v>0</v>
      </c>
      <c r="W1378">
        <v>0</v>
      </c>
      <c r="X1378">
        <v>0</v>
      </c>
      <c r="Y1378">
        <v>17</v>
      </c>
      <c r="Z1378">
        <v>64</v>
      </c>
      <c r="AA1378">
        <v>21</v>
      </c>
      <c r="AB1378">
        <f t="shared" si="236"/>
        <v>612</v>
      </c>
      <c r="AC1378" s="5">
        <f t="shared" si="237"/>
        <v>0.17</v>
      </c>
      <c r="AD1378" s="5">
        <f t="shared" si="238"/>
        <v>7.83</v>
      </c>
      <c r="AE1378" s="12">
        <f t="shared" si="239"/>
        <v>0</v>
      </c>
      <c r="AF1378" s="12">
        <f t="shared" si="240"/>
        <v>0</v>
      </c>
      <c r="AG1378" s="12">
        <f t="shared" si="241"/>
        <v>0.01</v>
      </c>
    </row>
    <row r="1379" spans="2:33" x14ac:dyDescent="0.3">
      <c r="B1379">
        <v>58030</v>
      </c>
      <c r="C1379" s="7">
        <v>44299</v>
      </c>
      <c r="D1379">
        <f t="shared" si="231"/>
        <v>2021</v>
      </c>
      <c r="E1379" t="str">
        <f t="shared" si="232"/>
        <v>Q2-2021</v>
      </c>
      <c r="F1379" t="str">
        <f t="shared" si="233"/>
        <v>April</v>
      </c>
      <c r="G1379">
        <f t="shared" si="234"/>
        <v>16</v>
      </c>
      <c r="H1379" t="str">
        <f t="shared" si="235"/>
        <v>Tuesday</v>
      </c>
      <c r="I1379">
        <v>2</v>
      </c>
      <c r="J1379">
        <v>20</v>
      </c>
      <c r="K1379">
        <v>21</v>
      </c>
      <c r="L1379">
        <v>0</v>
      </c>
      <c r="M1379">
        <v>0</v>
      </c>
      <c r="N1379">
        <v>20</v>
      </c>
      <c r="O1379">
        <v>71</v>
      </c>
      <c r="P1379">
        <v>20</v>
      </c>
      <c r="Q1379">
        <v>37</v>
      </c>
      <c r="R1379">
        <v>1</v>
      </c>
      <c r="S1379">
        <v>27</v>
      </c>
      <c r="T1379">
        <v>29</v>
      </c>
      <c r="U1379">
        <v>11</v>
      </c>
      <c r="V1379">
        <v>0</v>
      </c>
      <c r="W1379">
        <v>0</v>
      </c>
      <c r="X1379">
        <v>1</v>
      </c>
      <c r="Y1379">
        <v>13</v>
      </c>
      <c r="Z1379">
        <v>74</v>
      </c>
      <c r="AA1379">
        <v>20</v>
      </c>
      <c r="AB1379">
        <f t="shared" si="236"/>
        <v>2106</v>
      </c>
      <c r="AC1379" s="5">
        <f t="shared" si="237"/>
        <v>0.58499999999999996</v>
      </c>
      <c r="AD1379" s="5">
        <f t="shared" si="238"/>
        <v>7.415</v>
      </c>
      <c r="AE1379" s="12">
        <f t="shared" si="239"/>
        <v>0.05</v>
      </c>
      <c r="AF1379" s="12">
        <f t="shared" si="240"/>
        <v>0.05</v>
      </c>
      <c r="AG1379" s="12">
        <f t="shared" si="241"/>
        <v>2.9249999999999998E-2</v>
      </c>
    </row>
    <row r="1380" spans="2:33" x14ac:dyDescent="0.3">
      <c r="B1380">
        <v>58031</v>
      </c>
      <c r="C1380" s="7">
        <v>44300</v>
      </c>
      <c r="D1380">
        <f t="shared" si="231"/>
        <v>2021</v>
      </c>
      <c r="E1380" t="str">
        <f t="shared" si="232"/>
        <v>Q2-2021</v>
      </c>
      <c r="F1380" t="str">
        <f t="shared" si="233"/>
        <v>April</v>
      </c>
      <c r="G1380">
        <f t="shared" si="234"/>
        <v>16</v>
      </c>
      <c r="H1380" t="str">
        <f t="shared" si="235"/>
        <v>Wednesday</v>
      </c>
      <c r="I1380">
        <v>1</v>
      </c>
      <c r="J1380">
        <v>18</v>
      </c>
      <c r="K1380">
        <v>18</v>
      </c>
      <c r="L1380">
        <v>0</v>
      </c>
      <c r="M1380">
        <v>0</v>
      </c>
      <c r="N1380">
        <v>18</v>
      </c>
      <c r="O1380">
        <v>88</v>
      </c>
      <c r="P1380">
        <v>21</v>
      </c>
      <c r="Q1380">
        <v>39</v>
      </c>
      <c r="R1380">
        <v>1</v>
      </c>
      <c r="S1380">
        <v>15</v>
      </c>
      <c r="T1380">
        <v>29</v>
      </c>
      <c r="U1380">
        <v>16</v>
      </c>
      <c r="V1380">
        <v>1</v>
      </c>
      <c r="W1380">
        <v>0</v>
      </c>
      <c r="X1380">
        <v>0</v>
      </c>
      <c r="Y1380">
        <v>8</v>
      </c>
      <c r="Z1380">
        <v>58</v>
      </c>
      <c r="AA1380">
        <v>24</v>
      </c>
      <c r="AB1380">
        <f t="shared" si="236"/>
        <v>698</v>
      </c>
      <c r="AC1380" s="5">
        <f t="shared" si="237"/>
        <v>0.19388888888888889</v>
      </c>
      <c r="AD1380" s="5">
        <f t="shared" si="238"/>
        <v>7.806111111111111</v>
      </c>
      <c r="AE1380" s="12">
        <f t="shared" si="239"/>
        <v>5.5555555555555552E-2</v>
      </c>
      <c r="AF1380" s="12">
        <f t="shared" si="240"/>
        <v>5.5555555555555552E-2</v>
      </c>
      <c r="AG1380" s="12">
        <f t="shared" si="241"/>
        <v>1.0771604938271605E-2</v>
      </c>
    </row>
    <row r="1381" spans="2:33" x14ac:dyDescent="0.3">
      <c r="B1381">
        <v>58032</v>
      </c>
      <c r="C1381" s="7">
        <v>44300</v>
      </c>
      <c r="D1381">
        <f t="shared" si="231"/>
        <v>2021</v>
      </c>
      <c r="E1381" t="str">
        <f t="shared" si="232"/>
        <v>Q2-2021</v>
      </c>
      <c r="F1381" t="str">
        <f t="shared" si="233"/>
        <v>April</v>
      </c>
      <c r="G1381">
        <f t="shared" si="234"/>
        <v>16</v>
      </c>
      <c r="H1381" t="str">
        <f t="shared" si="235"/>
        <v>Wednesday</v>
      </c>
      <c r="I1381">
        <v>2</v>
      </c>
      <c r="J1381">
        <v>17</v>
      </c>
      <c r="K1381">
        <v>23</v>
      </c>
      <c r="L1381">
        <v>0</v>
      </c>
      <c r="M1381">
        <v>0</v>
      </c>
      <c r="N1381">
        <v>17</v>
      </c>
      <c r="O1381">
        <v>80</v>
      </c>
      <c r="P1381">
        <v>21</v>
      </c>
      <c r="Q1381">
        <v>35</v>
      </c>
      <c r="R1381">
        <v>0</v>
      </c>
      <c r="S1381">
        <v>15</v>
      </c>
      <c r="T1381">
        <v>29</v>
      </c>
      <c r="U1381">
        <v>22</v>
      </c>
      <c r="V1381">
        <v>0</v>
      </c>
      <c r="W1381">
        <v>0</v>
      </c>
      <c r="X1381">
        <v>0</v>
      </c>
      <c r="Y1381">
        <v>8</v>
      </c>
      <c r="Z1381">
        <v>51</v>
      </c>
      <c r="AA1381">
        <v>11</v>
      </c>
      <c r="AB1381" s="16">
        <f t="shared" si="236"/>
        <v>-705</v>
      </c>
      <c r="AC1381" s="11">
        <f t="shared" si="237"/>
        <v>-0.19583333333333333</v>
      </c>
      <c r="AD1381" s="5">
        <f t="shared" si="238"/>
        <v>8.1958333333333329</v>
      </c>
      <c r="AE1381" s="12">
        <f t="shared" si="239"/>
        <v>0</v>
      </c>
      <c r="AF1381" s="12">
        <f t="shared" si="240"/>
        <v>0</v>
      </c>
      <c r="AG1381" s="17">
        <f t="shared" si="241"/>
        <v>-1.1519607843137256E-2</v>
      </c>
    </row>
    <row r="1382" spans="2:33" x14ac:dyDescent="0.3">
      <c r="B1382">
        <v>58033</v>
      </c>
      <c r="C1382" s="7">
        <v>44301</v>
      </c>
      <c r="D1382">
        <f t="shared" si="231"/>
        <v>2021</v>
      </c>
      <c r="E1382" t="str">
        <f t="shared" si="232"/>
        <v>Q2-2021</v>
      </c>
      <c r="F1382" t="str">
        <f t="shared" si="233"/>
        <v>April</v>
      </c>
      <c r="G1382">
        <f t="shared" si="234"/>
        <v>16</v>
      </c>
      <c r="H1382" t="str">
        <f t="shared" si="235"/>
        <v>Thursday</v>
      </c>
      <c r="I1382">
        <v>1</v>
      </c>
      <c r="J1382">
        <v>15</v>
      </c>
      <c r="K1382">
        <v>20</v>
      </c>
      <c r="L1382">
        <v>0</v>
      </c>
      <c r="M1382">
        <v>0</v>
      </c>
      <c r="N1382">
        <v>15</v>
      </c>
      <c r="O1382">
        <v>37</v>
      </c>
      <c r="P1382">
        <v>20</v>
      </c>
      <c r="Q1382">
        <v>42</v>
      </c>
      <c r="R1382">
        <v>1</v>
      </c>
      <c r="S1382">
        <v>23</v>
      </c>
      <c r="T1382">
        <v>29</v>
      </c>
      <c r="U1382">
        <v>26</v>
      </c>
      <c r="V1382">
        <v>1</v>
      </c>
      <c r="W1382">
        <v>0</v>
      </c>
      <c r="X1382">
        <v>0</v>
      </c>
      <c r="Y1382">
        <v>15</v>
      </c>
      <c r="Z1382">
        <v>35</v>
      </c>
      <c r="AA1382">
        <v>15</v>
      </c>
      <c r="AB1382" s="16">
        <f t="shared" si="236"/>
        <v>-2652</v>
      </c>
      <c r="AC1382" s="11">
        <f t="shared" si="237"/>
        <v>-0.73666666666666669</v>
      </c>
      <c r="AD1382" s="5">
        <f t="shared" si="238"/>
        <v>8.7366666666666664</v>
      </c>
      <c r="AE1382" s="12">
        <f t="shared" si="239"/>
        <v>6.6666666666666666E-2</v>
      </c>
      <c r="AF1382" s="12">
        <f t="shared" si="240"/>
        <v>6.6666666666666666E-2</v>
      </c>
      <c r="AG1382" s="17">
        <f t="shared" si="241"/>
        <v>-4.9111111111111112E-2</v>
      </c>
    </row>
    <row r="1383" spans="2:33" x14ac:dyDescent="0.3">
      <c r="B1383">
        <v>58034</v>
      </c>
      <c r="C1383" s="7">
        <v>44301</v>
      </c>
      <c r="D1383">
        <f t="shared" si="231"/>
        <v>2021</v>
      </c>
      <c r="E1383" t="str">
        <f t="shared" si="232"/>
        <v>Q2-2021</v>
      </c>
      <c r="F1383" t="str">
        <f t="shared" si="233"/>
        <v>April</v>
      </c>
      <c r="G1383">
        <f t="shared" si="234"/>
        <v>16</v>
      </c>
      <c r="H1383" t="str">
        <f t="shared" si="235"/>
        <v>Thursday</v>
      </c>
      <c r="I1383">
        <v>2</v>
      </c>
      <c r="J1383">
        <v>17</v>
      </c>
      <c r="K1383">
        <v>17</v>
      </c>
      <c r="L1383">
        <v>0</v>
      </c>
      <c r="M1383">
        <v>0</v>
      </c>
      <c r="N1383">
        <v>17</v>
      </c>
      <c r="O1383">
        <v>54</v>
      </c>
      <c r="P1383">
        <v>21</v>
      </c>
      <c r="Q1383">
        <v>36</v>
      </c>
      <c r="R1383">
        <v>1</v>
      </c>
      <c r="S1383">
        <v>11</v>
      </c>
      <c r="T1383">
        <v>30</v>
      </c>
      <c r="U1383">
        <v>11</v>
      </c>
      <c r="V1383">
        <v>0</v>
      </c>
      <c r="W1383">
        <v>0</v>
      </c>
      <c r="X1383">
        <v>1</v>
      </c>
      <c r="Y1383">
        <v>11</v>
      </c>
      <c r="Z1383">
        <v>70</v>
      </c>
      <c r="AA1383">
        <v>19</v>
      </c>
      <c r="AB1383" s="16">
        <f t="shared" si="236"/>
        <v>-69</v>
      </c>
      <c r="AC1383" s="11">
        <f t="shared" si="237"/>
        <v>-1.9166666666666665E-2</v>
      </c>
      <c r="AD1383" s="5">
        <f t="shared" si="238"/>
        <v>8.019166666666667</v>
      </c>
      <c r="AE1383" s="12">
        <f t="shared" si="239"/>
        <v>5.8823529411764705E-2</v>
      </c>
      <c r="AF1383" s="12">
        <f t="shared" si="240"/>
        <v>5.8823529411764705E-2</v>
      </c>
      <c r="AG1383" s="17">
        <f t="shared" si="241"/>
        <v>-1.1274509803921567E-3</v>
      </c>
    </row>
    <row r="1384" spans="2:33" x14ac:dyDescent="0.3">
      <c r="B1384">
        <v>58035</v>
      </c>
      <c r="C1384" s="7">
        <v>44302</v>
      </c>
      <c r="D1384">
        <f t="shared" si="231"/>
        <v>2021</v>
      </c>
      <c r="E1384" t="str">
        <f t="shared" si="232"/>
        <v>Q2-2021</v>
      </c>
      <c r="F1384" t="str">
        <f t="shared" si="233"/>
        <v>April</v>
      </c>
      <c r="G1384">
        <f t="shared" si="234"/>
        <v>16</v>
      </c>
      <c r="H1384" t="str">
        <f t="shared" si="235"/>
        <v>Friday</v>
      </c>
      <c r="I1384">
        <v>1</v>
      </c>
      <c r="J1384">
        <v>16</v>
      </c>
      <c r="K1384">
        <v>22</v>
      </c>
      <c r="L1384">
        <v>0</v>
      </c>
      <c r="M1384">
        <v>0</v>
      </c>
      <c r="N1384">
        <v>16</v>
      </c>
      <c r="O1384">
        <v>46</v>
      </c>
      <c r="P1384">
        <v>20</v>
      </c>
      <c r="Q1384">
        <v>40</v>
      </c>
      <c r="R1384">
        <v>0</v>
      </c>
      <c r="S1384">
        <v>11</v>
      </c>
      <c r="T1384">
        <v>29</v>
      </c>
      <c r="U1384">
        <v>17</v>
      </c>
      <c r="V1384">
        <v>0</v>
      </c>
      <c r="W1384">
        <v>0</v>
      </c>
      <c r="X1384">
        <v>0</v>
      </c>
      <c r="Y1384">
        <v>10</v>
      </c>
      <c r="Z1384">
        <v>62</v>
      </c>
      <c r="AA1384">
        <v>25</v>
      </c>
      <c r="AB1384" s="16">
        <f t="shared" si="236"/>
        <v>-784</v>
      </c>
      <c r="AC1384" s="11">
        <f t="shared" si="237"/>
        <v>-0.21777777777777776</v>
      </c>
      <c r="AD1384" s="5">
        <f t="shared" si="238"/>
        <v>8.2177777777777781</v>
      </c>
      <c r="AE1384" s="12">
        <f t="shared" si="239"/>
        <v>0</v>
      </c>
      <c r="AF1384" s="12">
        <f t="shared" si="240"/>
        <v>0</v>
      </c>
      <c r="AG1384" s="17">
        <f t="shared" si="241"/>
        <v>-1.361111111111111E-2</v>
      </c>
    </row>
    <row r="1385" spans="2:33" x14ac:dyDescent="0.3">
      <c r="B1385">
        <v>58036</v>
      </c>
      <c r="C1385" s="7">
        <v>44302</v>
      </c>
      <c r="D1385">
        <f t="shared" si="231"/>
        <v>2021</v>
      </c>
      <c r="E1385" t="str">
        <f t="shared" si="232"/>
        <v>Q2-2021</v>
      </c>
      <c r="F1385" t="str">
        <f t="shared" si="233"/>
        <v>April</v>
      </c>
      <c r="G1385">
        <f t="shared" si="234"/>
        <v>16</v>
      </c>
      <c r="H1385" t="str">
        <f t="shared" si="235"/>
        <v>Friday</v>
      </c>
      <c r="I1385">
        <v>2</v>
      </c>
      <c r="J1385">
        <v>19</v>
      </c>
      <c r="K1385">
        <v>19</v>
      </c>
      <c r="L1385">
        <v>0</v>
      </c>
      <c r="M1385">
        <v>0</v>
      </c>
      <c r="N1385">
        <v>19</v>
      </c>
      <c r="O1385">
        <v>63</v>
      </c>
      <c r="P1385">
        <v>21</v>
      </c>
      <c r="Q1385">
        <v>34</v>
      </c>
      <c r="R1385">
        <v>1</v>
      </c>
      <c r="S1385">
        <v>19</v>
      </c>
      <c r="T1385">
        <v>29</v>
      </c>
      <c r="U1385">
        <v>21</v>
      </c>
      <c r="V1385">
        <v>0</v>
      </c>
      <c r="W1385">
        <v>0</v>
      </c>
      <c r="X1385">
        <v>1</v>
      </c>
      <c r="Y1385">
        <v>18</v>
      </c>
      <c r="Z1385">
        <v>47</v>
      </c>
      <c r="AA1385">
        <v>30</v>
      </c>
      <c r="AB1385">
        <f t="shared" si="236"/>
        <v>499</v>
      </c>
      <c r="AC1385" s="5">
        <f t="shared" si="237"/>
        <v>0.1386111111111111</v>
      </c>
      <c r="AD1385" s="5">
        <f t="shared" si="238"/>
        <v>7.8613888888888885</v>
      </c>
      <c r="AE1385" s="12">
        <f t="shared" si="239"/>
        <v>5.2631578947368418E-2</v>
      </c>
      <c r="AF1385" s="12">
        <f t="shared" si="240"/>
        <v>5.2631578947368418E-2</v>
      </c>
      <c r="AG1385" s="12">
        <f t="shared" si="241"/>
        <v>7.2953216374268999E-3</v>
      </c>
    </row>
    <row r="1386" spans="2:33" x14ac:dyDescent="0.3">
      <c r="B1386">
        <v>58037</v>
      </c>
      <c r="C1386" s="7">
        <v>44303</v>
      </c>
      <c r="D1386">
        <f t="shared" si="231"/>
        <v>2021</v>
      </c>
      <c r="E1386" t="str">
        <f t="shared" si="232"/>
        <v>Q2-2021</v>
      </c>
      <c r="F1386" t="str">
        <f t="shared" si="233"/>
        <v>April</v>
      </c>
      <c r="G1386">
        <f t="shared" si="234"/>
        <v>16</v>
      </c>
      <c r="H1386" t="str">
        <f t="shared" si="235"/>
        <v>Saturday</v>
      </c>
      <c r="I1386">
        <v>1</v>
      </c>
      <c r="J1386">
        <v>17</v>
      </c>
      <c r="K1386">
        <v>16</v>
      </c>
      <c r="L1386">
        <v>0</v>
      </c>
      <c r="M1386">
        <v>0</v>
      </c>
      <c r="N1386">
        <v>17</v>
      </c>
      <c r="O1386">
        <v>80</v>
      </c>
      <c r="P1386">
        <v>20</v>
      </c>
      <c r="Q1386">
        <v>41</v>
      </c>
      <c r="R1386">
        <v>1</v>
      </c>
      <c r="S1386">
        <v>27</v>
      </c>
      <c r="T1386">
        <v>30</v>
      </c>
      <c r="U1386">
        <v>25</v>
      </c>
      <c r="V1386">
        <v>1</v>
      </c>
      <c r="W1386">
        <v>0</v>
      </c>
      <c r="X1386">
        <v>0</v>
      </c>
      <c r="Y1386">
        <v>13</v>
      </c>
      <c r="Z1386">
        <v>31</v>
      </c>
      <c r="AA1386">
        <v>14</v>
      </c>
      <c r="AB1386" s="16">
        <f t="shared" si="236"/>
        <v>-223</v>
      </c>
      <c r="AC1386" s="11">
        <f t="shared" si="237"/>
        <v>-6.1944444444444448E-2</v>
      </c>
      <c r="AD1386" s="5">
        <f t="shared" si="238"/>
        <v>8.0619444444444444</v>
      </c>
      <c r="AE1386" s="12">
        <f t="shared" si="239"/>
        <v>5.8823529411764705E-2</v>
      </c>
      <c r="AF1386" s="12">
        <f t="shared" si="240"/>
        <v>5.8823529411764705E-2</v>
      </c>
      <c r="AG1386" s="17">
        <f t="shared" si="241"/>
        <v>-3.6437908496732029E-3</v>
      </c>
    </row>
    <row r="1387" spans="2:33" x14ac:dyDescent="0.3">
      <c r="B1387">
        <v>58038</v>
      </c>
      <c r="C1387" s="7">
        <v>44305</v>
      </c>
      <c r="D1387">
        <f t="shared" si="231"/>
        <v>2021</v>
      </c>
      <c r="E1387" t="str">
        <f t="shared" si="232"/>
        <v>Q2-2021</v>
      </c>
      <c r="F1387" t="str">
        <f t="shared" si="233"/>
        <v>April</v>
      </c>
      <c r="G1387">
        <f t="shared" si="234"/>
        <v>17</v>
      </c>
      <c r="H1387" t="str">
        <f t="shared" si="235"/>
        <v>Monday</v>
      </c>
      <c r="I1387">
        <v>1</v>
      </c>
      <c r="J1387">
        <v>18</v>
      </c>
      <c r="K1387">
        <v>21</v>
      </c>
      <c r="L1387">
        <v>0</v>
      </c>
      <c r="M1387">
        <v>0</v>
      </c>
      <c r="N1387">
        <v>18</v>
      </c>
      <c r="O1387">
        <v>71</v>
      </c>
      <c r="P1387">
        <v>19</v>
      </c>
      <c r="Q1387">
        <v>41</v>
      </c>
      <c r="R1387">
        <v>1</v>
      </c>
      <c r="S1387">
        <v>27</v>
      </c>
      <c r="T1387">
        <v>29</v>
      </c>
      <c r="U1387">
        <v>11</v>
      </c>
      <c r="V1387">
        <v>0</v>
      </c>
      <c r="W1387">
        <v>0</v>
      </c>
      <c r="X1387">
        <v>1</v>
      </c>
      <c r="Y1387">
        <v>13</v>
      </c>
      <c r="Z1387">
        <v>74</v>
      </c>
      <c r="AA1387">
        <v>20</v>
      </c>
      <c r="AB1387">
        <f t="shared" si="236"/>
        <v>1590</v>
      </c>
      <c r="AC1387" s="5">
        <f t="shared" si="237"/>
        <v>0.44166666666666665</v>
      </c>
      <c r="AD1387" s="5">
        <f t="shared" si="238"/>
        <v>7.5583333333333336</v>
      </c>
      <c r="AE1387" s="12">
        <f t="shared" si="239"/>
        <v>5.5555555555555552E-2</v>
      </c>
      <c r="AF1387" s="12">
        <f t="shared" si="240"/>
        <v>5.5555555555555552E-2</v>
      </c>
      <c r="AG1387" s="12">
        <f t="shared" si="241"/>
        <v>2.4537037037037038E-2</v>
      </c>
    </row>
    <row r="1388" spans="2:33" x14ac:dyDescent="0.3">
      <c r="B1388">
        <v>58039</v>
      </c>
      <c r="C1388" s="7">
        <v>44305</v>
      </c>
      <c r="D1388">
        <f t="shared" si="231"/>
        <v>2021</v>
      </c>
      <c r="E1388" t="str">
        <f t="shared" si="232"/>
        <v>Q2-2021</v>
      </c>
      <c r="F1388" t="str">
        <f t="shared" si="233"/>
        <v>April</v>
      </c>
      <c r="G1388">
        <f t="shared" si="234"/>
        <v>17</v>
      </c>
      <c r="H1388" t="str">
        <f t="shared" si="235"/>
        <v>Monday</v>
      </c>
      <c r="I1388">
        <v>2</v>
      </c>
      <c r="J1388">
        <v>20</v>
      </c>
      <c r="K1388">
        <v>18</v>
      </c>
      <c r="L1388">
        <v>0</v>
      </c>
      <c r="M1388">
        <v>0</v>
      </c>
      <c r="N1388">
        <v>20</v>
      </c>
      <c r="O1388">
        <v>88</v>
      </c>
      <c r="P1388">
        <v>22</v>
      </c>
      <c r="Q1388">
        <v>35</v>
      </c>
      <c r="R1388">
        <v>1</v>
      </c>
      <c r="S1388">
        <v>15</v>
      </c>
      <c r="T1388">
        <v>29</v>
      </c>
      <c r="U1388">
        <v>16</v>
      </c>
      <c r="V1388">
        <v>1</v>
      </c>
      <c r="W1388">
        <v>0</v>
      </c>
      <c r="X1388">
        <v>0</v>
      </c>
      <c r="Y1388">
        <v>8</v>
      </c>
      <c r="Z1388">
        <v>58</v>
      </c>
      <c r="AA1388">
        <v>24</v>
      </c>
      <c r="AB1388">
        <f t="shared" si="236"/>
        <v>1371</v>
      </c>
      <c r="AC1388" s="5">
        <f t="shared" si="237"/>
        <v>0.38083333333333336</v>
      </c>
      <c r="AD1388" s="5">
        <f t="shared" si="238"/>
        <v>7.6191666666666666</v>
      </c>
      <c r="AE1388" s="12">
        <f t="shared" si="239"/>
        <v>0.05</v>
      </c>
      <c r="AF1388" s="12">
        <f t="shared" si="240"/>
        <v>0.05</v>
      </c>
      <c r="AG1388" s="12">
        <f t="shared" si="241"/>
        <v>1.9041666666666669E-2</v>
      </c>
    </row>
    <row r="1389" spans="2:33" x14ac:dyDescent="0.3">
      <c r="B1389">
        <v>58040</v>
      </c>
      <c r="C1389" s="7">
        <v>44306</v>
      </c>
      <c r="D1389">
        <f t="shared" si="231"/>
        <v>2021</v>
      </c>
      <c r="E1389" t="str">
        <f t="shared" si="232"/>
        <v>Q2-2021</v>
      </c>
      <c r="F1389" t="str">
        <f t="shared" si="233"/>
        <v>April</v>
      </c>
      <c r="G1389">
        <f t="shared" si="234"/>
        <v>17</v>
      </c>
      <c r="H1389" t="str">
        <f t="shared" si="235"/>
        <v>Tuesday</v>
      </c>
      <c r="I1389">
        <v>1</v>
      </c>
      <c r="J1389">
        <v>15</v>
      </c>
      <c r="K1389">
        <v>23</v>
      </c>
      <c r="L1389">
        <v>0</v>
      </c>
      <c r="M1389">
        <v>0</v>
      </c>
      <c r="N1389">
        <v>15</v>
      </c>
      <c r="O1389">
        <v>80</v>
      </c>
      <c r="P1389">
        <v>20</v>
      </c>
      <c r="Q1389">
        <v>39</v>
      </c>
      <c r="R1389">
        <v>0</v>
      </c>
      <c r="S1389">
        <v>15</v>
      </c>
      <c r="T1389">
        <v>29</v>
      </c>
      <c r="U1389">
        <v>22</v>
      </c>
      <c r="V1389">
        <v>0</v>
      </c>
      <c r="W1389">
        <v>0</v>
      </c>
      <c r="X1389">
        <v>0</v>
      </c>
      <c r="Y1389">
        <v>8</v>
      </c>
      <c r="Z1389">
        <v>51</v>
      </c>
      <c r="AA1389">
        <v>11</v>
      </c>
      <c r="AB1389" s="16">
        <f t="shared" si="236"/>
        <v>-1520</v>
      </c>
      <c r="AC1389" s="11">
        <f t="shared" si="237"/>
        <v>-0.42222222222222222</v>
      </c>
      <c r="AD1389" s="5">
        <f t="shared" si="238"/>
        <v>8.4222222222222225</v>
      </c>
      <c r="AE1389" s="12">
        <f t="shared" si="239"/>
        <v>0</v>
      </c>
      <c r="AF1389" s="12">
        <f t="shared" si="240"/>
        <v>0</v>
      </c>
      <c r="AG1389" s="17">
        <f t="shared" si="241"/>
        <v>-2.8148148148148148E-2</v>
      </c>
    </row>
    <row r="1390" spans="2:33" x14ac:dyDescent="0.3">
      <c r="B1390">
        <v>58041</v>
      </c>
      <c r="C1390" s="7">
        <v>44306</v>
      </c>
      <c r="D1390">
        <f t="shared" si="231"/>
        <v>2021</v>
      </c>
      <c r="E1390" t="str">
        <f t="shared" si="232"/>
        <v>Q2-2021</v>
      </c>
      <c r="F1390" t="str">
        <f t="shared" si="233"/>
        <v>April</v>
      </c>
      <c r="G1390">
        <f t="shared" si="234"/>
        <v>17</v>
      </c>
      <c r="H1390" t="str">
        <f t="shared" si="235"/>
        <v>Tuesday</v>
      </c>
      <c r="I1390">
        <v>2</v>
      </c>
      <c r="J1390">
        <v>17</v>
      </c>
      <c r="K1390">
        <v>20</v>
      </c>
      <c r="L1390">
        <v>0</v>
      </c>
      <c r="M1390">
        <v>0</v>
      </c>
      <c r="N1390">
        <v>17</v>
      </c>
      <c r="O1390">
        <v>37</v>
      </c>
      <c r="P1390">
        <v>21</v>
      </c>
      <c r="Q1390">
        <v>38</v>
      </c>
      <c r="R1390">
        <v>1</v>
      </c>
      <c r="S1390">
        <v>23</v>
      </c>
      <c r="T1390">
        <v>29</v>
      </c>
      <c r="U1390">
        <v>26</v>
      </c>
      <c r="V1390">
        <v>1</v>
      </c>
      <c r="W1390">
        <v>0</v>
      </c>
      <c r="X1390">
        <v>0</v>
      </c>
      <c r="Y1390">
        <v>15</v>
      </c>
      <c r="Z1390">
        <v>35</v>
      </c>
      <c r="AA1390">
        <v>15</v>
      </c>
      <c r="AB1390" s="16">
        <f t="shared" si="236"/>
        <v>-1816</v>
      </c>
      <c r="AC1390" s="11">
        <f t="shared" si="237"/>
        <v>-0.50444444444444447</v>
      </c>
      <c r="AD1390" s="5">
        <f t="shared" si="238"/>
        <v>8.5044444444444451</v>
      </c>
      <c r="AE1390" s="12">
        <f t="shared" si="239"/>
        <v>5.8823529411764705E-2</v>
      </c>
      <c r="AF1390" s="12">
        <f t="shared" si="240"/>
        <v>5.8823529411764705E-2</v>
      </c>
      <c r="AG1390" s="17">
        <f t="shared" si="241"/>
        <v>-2.9673202614379085E-2</v>
      </c>
    </row>
    <row r="1391" spans="2:33" x14ac:dyDescent="0.3">
      <c r="B1391">
        <v>58042</v>
      </c>
      <c r="C1391" s="7">
        <v>44307</v>
      </c>
      <c r="D1391">
        <f t="shared" si="231"/>
        <v>2021</v>
      </c>
      <c r="E1391" t="str">
        <f t="shared" si="232"/>
        <v>Q2-2021</v>
      </c>
      <c r="F1391" t="str">
        <f t="shared" si="233"/>
        <v>April</v>
      </c>
      <c r="G1391">
        <f t="shared" si="234"/>
        <v>17</v>
      </c>
      <c r="H1391" t="str">
        <f t="shared" si="235"/>
        <v>Wednesday</v>
      </c>
      <c r="I1391">
        <v>1</v>
      </c>
      <c r="J1391">
        <v>15</v>
      </c>
      <c r="K1391">
        <v>17</v>
      </c>
      <c r="L1391">
        <v>0</v>
      </c>
      <c r="M1391">
        <v>0</v>
      </c>
      <c r="N1391">
        <v>15</v>
      </c>
      <c r="O1391">
        <v>54</v>
      </c>
      <c r="P1391">
        <v>20</v>
      </c>
      <c r="Q1391">
        <v>40</v>
      </c>
      <c r="R1391">
        <v>1</v>
      </c>
      <c r="S1391">
        <v>11</v>
      </c>
      <c r="T1391">
        <v>30</v>
      </c>
      <c r="U1391">
        <v>11</v>
      </c>
      <c r="V1391">
        <v>0</v>
      </c>
      <c r="W1391">
        <v>0</v>
      </c>
      <c r="X1391">
        <v>1</v>
      </c>
      <c r="Y1391">
        <v>11</v>
      </c>
      <c r="Z1391">
        <v>70</v>
      </c>
      <c r="AA1391">
        <v>19</v>
      </c>
      <c r="AB1391" s="16">
        <f t="shared" si="236"/>
        <v>-552</v>
      </c>
      <c r="AC1391" s="11">
        <f t="shared" si="237"/>
        <v>-0.15333333333333332</v>
      </c>
      <c r="AD1391" s="5">
        <f t="shared" si="238"/>
        <v>8.1533333333333324</v>
      </c>
      <c r="AE1391" s="12">
        <f t="shared" si="239"/>
        <v>6.6666666666666666E-2</v>
      </c>
      <c r="AF1391" s="12">
        <f t="shared" si="240"/>
        <v>6.6666666666666666E-2</v>
      </c>
      <c r="AG1391" s="17">
        <f t="shared" si="241"/>
        <v>-1.0222222222222221E-2</v>
      </c>
    </row>
    <row r="1392" spans="2:33" x14ac:dyDescent="0.3">
      <c r="B1392">
        <v>58043</v>
      </c>
      <c r="C1392" s="7">
        <v>44307</v>
      </c>
      <c r="D1392">
        <f t="shared" si="231"/>
        <v>2021</v>
      </c>
      <c r="E1392" t="str">
        <f t="shared" si="232"/>
        <v>Q2-2021</v>
      </c>
      <c r="F1392" t="str">
        <f t="shared" si="233"/>
        <v>April</v>
      </c>
      <c r="G1392">
        <f t="shared" si="234"/>
        <v>17</v>
      </c>
      <c r="H1392" t="str">
        <f t="shared" si="235"/>
        <v>Wednesday</v>
      </c>
      <c r="I1392">
        <v>2</v>
      </c>
      <c r="J1392">
        <v>18</v>
      </c>
      <c r="K1392">
        <v>22</v>
      </c>
      <c r="L1392">
        <v>0</v>
      </c>
      <c r="M1392">
        <v>0</v>
      </c>
      <c r="N1392">
        <v>18</v>
      </c>
      <c r="O1392">
        <v>46</v>
      </c>
      <c r="P1392">
        <v>21</v>
      </c>
      <c r="Q1392">
        <v>36</v>
      </c>
      <c r="R1392">
        <v>0</v>
      </c>
      <c r="S1392">
        <v>11</v>
      </c>
      <c r="T1392">
        <v>29</v>
      </c>
      <c r="U1392">
        <v>17</v>
      </c>
      <c r="V1392">
        <v>0</v>
      </c>
      <c r="W1392">
        <v>0</v>
      </c>
      <c r="X1392">
        <v>0</v>
      </c>
      <c r="Y1392">
        <v>10</v>
      </c>
      <c r="Z1392">
        <v>62</v>
      </c>
      <c r="AA1392">
        <v>25</v>
      </c>
      <c r="AB1392" s="16">
        <f t="shared" si="236"/>
        <v>-156</v>
      </c>
      <c r="AC1392" s="11">
        <f t="shared" si="237"/>
        <v>-4.3333333333333335E-2</v>
      </c>
      <c r="AD1392" s="5">
        <f t="shared" si="238"/>
        <v>8.043333333333333</v>
      </c>
      <c r="AE1392" s="12">
        <f t="shared" si="239"/>
        <v>0</v>
      </c>
      <c r="AF1392" s="12">
        <f t="shared" si="240"/>
        <v>0</v>
      </c>
      <c r="AG1392" s="17">
        <f t="shared" si="241"/>
        <v>-2.4074074074074076E-3</v>
      </c>
    </row>
    <row r="1393" spans="2:33" x14ac:dyDescent="0.3">
      <c r="B1393">
        <v>58044</v>
      </c>
      <c r="C1393" s="7">
        <v>44308</v>
      </c>
      <c r="D1393">
        <f t="shared" si="231"/>
        <v>2021</v>
      </c>
      <c r="E1393" t="str">
        <f t="shared" si="232"/>
        <v>Q2-2021</v>
      </c>
      <c r="F1393" t="str">
        <f t="shared" si="233"/>
        <v>April</v>
      </c>
      <c r="G1393">
        <f t="shared" si="234"/>
        <v>17</v>
      </c>
      <c r="H1393" t="str">
        <f t="shared" si="235"/>
        <v>Thursday</v>
      </c>
      <c r="I1393">
        <v>1</v>
      </c>
      <c r="J1393">
        <v>17</v>
      </c>
      <c r="K1393">
        <v>19</v>
      </c>
      <c r="L1393">
        <v>0</v>
      </c>
      <c r="M1393">
        <v>0</v>
      </c>
      <c r="N1393">
        <v>17</v>
      </c>
      <c r="O1393">
        <v>63</v>
      </c>
      <c r="P1393">
        <v>20</v>
      </c>
      <c r="Q1393">
        <v>38</v>
      </c>
      <c r="R1393">
        <v>1</v>
      </c>
      <c r="S1393">
        <v>19</v>
      </c>
      <c r="T1393">
        <v>29</v>
      </c>
      <c r="U1393">
        <v>21</v>
      </c>
      <c r="V1393">
        <v>0</v>
      </c>
      <c r="W1393">
        <v>0</v>
      </c>
      <c r="X1393">
        <v>1</v>
      </c>
      <c r="Y1393">
        <v>18</v>
      </c>
      <c r="Z1393">
        <v>47</v>
      </c>
      <c r="AA1393">
        <v>30</v>
      </c>
      <c r="AB1393" s="16">
        <f t="shared" si="236"/>
        <v>-267</v>
      </c>
      <c r="AC1393" s="11">
        <f t="shared" si="237"/>
        <v>-7.4166666666666672E-2</v>
      </c>
      <c r="AD1393" s="5">
        <f t="shared" si="238"/>
        <v>8.0741666666666667</v>
      </c>
      <c r="AE1393" s="12">
        <f t="shared" si="239"/>
        <v>5.8823529411764705E-2</v>
      </c>
      <c r="AF1393" s="12">
        <f t="shared" si="240"/>
        <v>5.8823529411764705E-2</v>
      </c>
      <c r="AG1393" s="17">
        <f t="shared" si="241"/>
        <v>-4.362745098039216E-3</v>
      </c>
    </row>
    <row r="1394" spans="2:33" x14ac:dyDescent="0.3">
      <c r="B1394">
        <v>58045</v>
      </c>
      <c r="C1394" s="7">
        <v>44308</v>
      </c>
      <c r="D1394">
        <f t="shared" si="231"/>
        <v>2021</v>
      </c>
      <c r="E1394" t="str">
        <f t="shared" si="232"/>
        <v>Q2-2021</v>
      </c>
      <c r="F1394" t="str">
        <f t="shared" si="233"/>
        <v>April</v>
      </c>
      <c r="G1394">
        <f t="shared" si="234"/>
        <v>17</v>
      </c>
      <c r="H1394" t="str">
        <f t="shared" si="235"/>
        <v>Thursday</v>
      </c>
      <c r="I1394">
        <v>2</v>
      </c>
      <c r="J1394">
        <v>19</v>
      </c>
      <c r="K1394">
        <v>16</v>
      </c>
      <c r="L1394">
        <v>0</v>
      </c>
      <c r="M1394">
        <v>0</v>
      </c>
      <c r="N1394">
        <v>19</v>
      </c>
      <c r="O1394">
        <v>80</v>
      </c>
      <c r="P1394">
        <v>21</v>
      </c>
      <c r="Q1394">
        <v>37</v>
      </c>
      <c r="R1394">
        <v>1</v>
      </c>
      <c r="S1394">
        <v>27</v>
      </c>
      <c r="T1394">
        <v>30</v>
      </c>
      <c r="U1394">
        <v>25</v>
      </c>
      <c r="V1394">
        <v>1</v>
      </c>
      <c r="W1394">
        <v>0</v>
      </c>
      <c r="X1394">
        <v>0</v>
      </c>
      <c r="Y1394">
        <v>13</v>
      </c>
      <c r="Z1394">
        <v>31</v>
      </c>
      <c r="AA1394">
        <v>14</v>
      </c>
      <c r="AB1394">
        <f t="shared" si="236"/>
        <v>689</v>
      </c>
      <c r="AC1394" s="5">
        <f t="shared" si="237"/>
        <v>0.19138888888888889</v>
      </c>
      <c r="AD1394" s="5">
        <f t="shared" si="238"/>
        <v>7.8086111111111114</v>
      </c>
      <c r="AE1394" s="12">
        <f t="shared" si="239"/>
        <v>5.2631578947368418E-2</v>
      </c>
      <c r="AF1394" s="12">
        <f t="shared" si="240"/>
        <v>5.2631578947368418E-2</v>
      </c>
      <c r="AG1394" s="12">
        <f t="shared" si="241"/>
        <v>1.0073099415204678E-2</v>
      </c>
    </row>
    <row r="1395" spans="2:33" x14ac:dyDescent="0.3">
      <c r="B1395">
        <v>58046</v>
      </c>
      <c r="C1395" s="7">
        <v>44309</v>
      </c>
      <c r="D1395">
        <f t="shared" si="231"/>
        <v>2021</v>
      </c>
      <c r="E1395" t="str">
        <f t="shared" si="232"/>
        <v>Q2-2021</v>
      </c>
      <c r="F1395" t="str">
        <f t="shared" si="233"/>
        <v>April</v>
      </c>
      <c r="G1395">
        <f t="shared" si="234"/>
        <v>17</v>
      </c>
      <c r="H1395" t="str">
        <f t="shared" si="235"/>
        <v>Friday</v>
      </c>
      <c r="I1395">
        <v>1</v>
      </c>
      <c r="J1395">
        <v>18</v>
      </c>
      <c r="K1395">
        <v>21</v>
      </c>
      <c r="L1395">
        <v>0</v>
      </c>
      <c r="M1395">
        <v>0</v>
      </c>
      <c r="N1395">
        <v>18</v>
      </c>
      <c r="O1395">
        <v>71</v>
      </c>
      <c r="P1395">
        <v>19</v>
      </c>
      <c r="Q1395">
        <v>41</v>
      </c>
      <c r="R1395">
        <v>1</v>
      </c>
      <c r="S1395">
        <v>27</v>
      </c>
      <c r="T1395">
        <v>29</v>
      </c>
      <c r="U1395">
        <v>11</v>
      </c>
      <c r="V1395">
        <v>0</v>
      </c>
      <c r="W1395">
        <v>0</v>
      </c>
      <c r="X1395">
        <v>1</v>
      </c>
      <c r="Y1395">
        <v>13</v>
      </c>
      <c r="Z1395">
        <v>74</v>
      </c>
      <c r="AA1395">
        <v>20</v>
      </c>
      <c r="AB1395">
        <f t="shared" si="236"/>
        <v>1590</v>
      </c>
      <c r="AC1395" s="5">
        <f t="shared" si="237"/>
        <v>0.44166666666666665</v>
      </c>
      <c r="AD1395" s="5">
        <f t="shared" si="238"/>
        <v>7.5583333333333336</v>
      </c>
      <c r="AE1395" s="12">
        <f t="shared" si="239"/>
        <v>5.5555555555555552E-2</v>
      </c>
      <c r="AF1395" s="12">
        <f t="shared" si="240"/>
        <v>5.5555555555555552E-2</v>
      </c>
      <c r="AG1395" s="12">
        <f t="shared" si="241"/>
        <v>2.4537037037037038E-2</v>
      </c>
    </row>
    <row r="1396" spans="2:33" x14ac:dyDescent="0.3">
      <c r="B1396">
        <v>58047</v>
      </c>
      <c r="C1396" s="7">
        <v>44309</v>
      </c>
      <c r="D1396">
        <f t="shared" si="231"/>
        <v>2021</v>
      </c>
      <c r="E1396" t="str">
        <f t="shared" si="232"/>
        <v>Q2-2021</v>
      </c>
      <c r="F1396" t="str">
        <f t="shared" si="233"/>
        <v>April</v>
      </c>
      <c r="G1396">
        <f t="shared" si="234"/>
        <v>17</v>
      </c>
      <c r="H1396" t="str">
        <f t="shared" si="235"/>
        <v>Friday</v>
      </c>
      <c r="I1396">
        <v>2</v>
      </c>
      <c r="J1396">
        <v>20</v>
      </c>
      <c r="K1396">
        <v>18</v>
      </c>
      <c r="L1396">
        <v>0</v>
      </c>
      <c r="M1396">
        <v>0</v>
      </c>
      <c r="N1396">
        <v>20</v>
      </c>
      <c r="O1396">
        <v>88</v>
      </c>
      <c r="P1396">
        <v>22</v>
      </c>
      <c r="Q1396">
        <v>35</v>
      </c>
      <c r="R1396">
        <v>1</v>
      </c>
      <c r="S1396">
        <v>15</v>
      </c>
      <c r="T1396">
        <v>29</v>
      </c>
      <c r="U1396">
        <v>16</v>
      </c>
      <c r="V1396">
        <v>1</v>
      </c>
      <c r="W1396">
        <v>0</v>
      </c>
      <c r="X1396">
        <v>0</v>
      </c>
      <c r="Y1396">
        <v>8</v>
      </c>
      <c r="Z1396">
        <v>58</v>
      </c>
      <c r="AA1396">
        <v>24</v>
      </c>
      <c r="AB1396">
        <f t="shared" si="236"/>
        <v>1371</v>
      </c>
      <c r="AC1396" s="5">
        <f t="shared" si="237"/>
        <v>0.38083333333333336</v>
      </c>
      <c r="AD1396" s="5">
        <f t="shared" si="238"/>
        <v>7.6191666666666666</v>
      </c>
      <c r="AE1396" s="12">
        <f t="shared" si="239"/>
        <v>0.05</v>
      </c>
      <c r="AF1396" s="12">
        <f t="shared" si="240"/>
        <v>0.05</v>
      </c>
      <c r="AG1396" s="12">
        <f t="shared" si="241"/>
        <v>1.9041666666666669E-2</v>
      </c>
    </row>
    <row r="1397" spans="2:33" x14ac:dyDescent="0.3">
      <c r="B1397">
        <v>58048</v>
      </c>
      <c r="C1397" s="7">
        <v>44310</v>
      </c>
      <c r="D1397">
        <f t="shared" si="231"/>
        <v>2021</v>
      </c>
      <c r="E1397" t="str">
        <f t="shared" si="232"/>
        <v>Q2-2021</v>
      </c>
      <c r="F1397" t="str">
        <f t="shared" si="233"/>
        <v>April</v>
      </c>
      <c r="G1397">
        <f t="shared" si="234"/>
        <v>17</v>
      </c>
      <c r="H1397" t="str">
        <f t="shared" si="235"/>
        <v>Saturday</v>
      </c>
      <c r="I1397">
        <v>1</v>
      </c>
      <c r="J1397">
        <v>15</v>
      </c>
      <c r="K1397">
        <v>23</v>
      </c>
      <c r="L1397">
        <v>0</v>
      </c>
      <c r="M1397">
        <v>0</v>
      </c>
      <c r="N1397">
        <v>15</v>
      </c>
      <c r="O1397">
        <v>80</v>
      </c>
      <c r="P1397">
        <v>20</v>
      </c>
      <c r="Q1397">
        <v>39</v>
      </c>
      <c r="R1397">
        <v>0</v>
      </c>
      <c r="S1397">
        <v>15</v>
      </c>
      <c r="T1397">
        <v>29</v>
      </c>
      <c r="U1397">
        <v>22</v>
      </c>
      <c r="V1397">
        <v>0</v>
      </c>
      <c r="W1397">
        <v>0</v>
      </c>
      <c r="X1397">
        <v>0</v>
      </c>
      <c r="Y1397">
        <v>8</v>
      </c>
      <c r="Z1397">
        <v>51</v>
      </c>
      <c r="AA1397">
        <v>11</v>
      </c>
      <c r="AB1397" s="16">
        <f t="shared" si="236"/>
        <v>-1520</v>
      </c>
      <c r="AC1397" s="11">
        <f t="shared" si="237"/>
        <v>-0.42222222222222222</v>
      </c>
      <c r="AD1397" s="5">
        <f t="shared" si="238"/>
        <v>8.4222222222222225</v>
      </c>
      <c r="AE1397" s="12">
        <f t="shared" si="239"/>
        <v>0</v>
      </c>
      <c r="AF1397" s="12">
        <f t="shared" si="240"/>
        <v>0</v>
      </c>
      <c r="AG1397" s="17">
        <f t="shared" si="241"/>
        <v>-2.8148148148148148E-2</v>
      </c>
    </row>
    <row r="1398" spans="2:33" x14ac:dyDescent="0.3">
      <c r="B1398">
        <v>58049</v>
      </c>
      <c r="C1398" s="7">
        <v>44312</v>
      </c>
      <c r="D1398">
        <f t="shared" si="231"/>
        <v>2021</v>
      </c>
      <c r="E1398" t="str">
        <f t="shared" si="232"/>
        <v>Q2-2021</v>
      </c>
      <c r="F1398" t="str">
        <f t="shared" si="233"/>
        <v>April</v>
      </c>
      <c r="G1398">
        <f t="shared" si="234"/>
        <v>18</v>
      </c>
      <c r="H1398" t="str">
        <f t="shared" si="235"/>
        <v>Monday</v>
      </c>
      <c r="I1398">
        <v>1</v>
      </c>
      <c r="J1398">
        <v>15</v>
      </c>
      <c r="K1398">
        <v>20</v>
      </c>
      <c r="L1398">
        <v>0</v>
      </c>
      <c r="M1398">
        <v>0</v>
      </c>
      <c r="N1398">
        <v>15</v>
      </c>
      <c r="O1398">
        <v>37</v>
      </c>
      <c r="P1398">
        <v>20</v>
      </c>
      <c r="Q1398">
        <v>42</v>
      </c>
      <c r="R1398">
        <v>1</v>
      </c>
      <c r="S1398">
        <v>23</v>
      </c>
      <c r="T1398">
        <v>29</v>
      </c>
      <c r="U1398">
        <v>26</v>
      </c>
      <c r="V1398">
        <v>1</v>
      </c>
      <c r="W1398">
        <v>0</v>
      </c>
      <c r="X1398">
        <v>0</v>
      </c>
      <c r="Y1398">
        <v>15</v>
      </c>
      <c r="Z1398">
        <v>35</v>
      </c>
      <c r="AA1398">
        <v>15</v>
      </c>
      <c r="AB1398" s="16">
        <f t="shared" si="236"/>
        <v>-2652</v>
      </c>
      <c r="AC1398" s="11">
        <f t="shared" si="237"/>
        <v>-0.73666666666666669</v>
      </c>
      <c r="AD1398" s="5">
        <f t="shared" si="238"/>
        <v>8.7366666666666664</v>
      </c>
      <c r="AE1398" s="12">
        <f t="shared" si="239"/>
        <v>6.6666666666666666E-2</v>
      </c>
      <c r="AF1398" s="12">
        <f t="shared" si="240"/>
        <v>6.6666666666666666E-2</v>
      </c>
      <c r="AG1398" s="17">
        <f t="shared" si="241"/>
        <v>-4.9111111111111112E-2</v>
      </c>
    </row>
    <row r="1399" spans="2:33" x14ac:dyDescent="0.3">
      <c r="B1399">
        <v>58050</v>
      </c>
      <c r="C1399" s="7">
        <v>44312</v>
      </c>
      <c r="D1399">
        <f t="shared" si="231"/>
        <v>2021</v>
      </c>
      <c r="E1399" t="str">
        <f t="shared" si="232"/>
        <v>Q2-2021</v>
      </c>
      <c r="F1399" t="str">
        <f t="shared" si="233"/>
        <v>April</v>
      </c>
      <c r="G1399">
        <f t="shared" si="234"/>
        <v>18</v>
      </c>
      <c r="H1399" t="str">
        <f t="shared" si="235"/>
        <v>Monday</v>
      </c>
      <c r="I1399">
        <v>2</v>
      </c>
      <c r="J1399">
        <v>17</v>
      </c>
      <c r="K1399">
        <v>17</v>
      </c>
      <c r="L1399">
        <v>0</v>
      </c>
      <c r="M1399">
        <v>0</v>
      </c>
      <c r="N1399">
        <v>17</v>
      </c>
      <c r="O1399">
        <v>54</v>
      </c>
      <c r="P1399">
        <v>21</v>
      </c>
      <c r="Q1399">
        <v>36</v>
      </c>
      <c r="R1399">
        <v>1</v>
      </c>
      <c r="S1399">
        <v>11</v>
      </c>
      <c r="T1399">
        <v>30</v>
      </c>
      <c r="U1399">
        <v>11</v>
      </c>
      <c r="V1399">
        <v>0</v>
      </c>
      <c r="W1399">
        <v>0</v>
      </c>
      <c r="X1399">
        <v>1</v>
      </c>
      <c r="Y1399">
        <v>11</v>
      </c>
      <c r="Z1399">
        <v>70</v>
      </c>
      <c r="AA1399">
        <v>19</v>
      </c>
      <c r="AB1399" s="16">
        <f t="shared" si="236"/>
        <v>-69</v>
      </c>
      <c r="AC1399" s="11">
        <f t="shared" si="237"/>
        <v>-1.9166666666666665E-2</v>
      </c>
      <c r="AD1399" s="5">
        <f t="shared" si="238"/>
        <v>8.019166666666667</v>
      </c>
      <c r="AE1399" s="12">
        <f t="shared" si="239"/>
        <v>5.8823529411764705E-2</v>
      </c>
      <c r="AF1399" s="12">
        <f t="shared" si="240"/>
        <v>5.8823529411764705E-2</v>
      </c>
      <c r="AG1399" s="17">
        <f t="shared" si="241"/>
        <v>-1.1274509803921567E-3</v>
      </c>
    </row>
    <row r="1400" spans="2:33" x14ac:dyDescent="0.3">
      <c r="B1400">
        <v>58051</v>
      </c>
      <c r="C1400" s="7">
        <v>44313</v>
      </c>
      <c r="D1400">
        <f t="shared" si="231"/>
        <v>2021</v>
      </c>
      <c r="E1400" t="str">
        <f t="shared" si="232"/>
        <v>Q2-2021</v>
      </c>
      <c r="F1400" t="str">
        <f t="shared" si="233"/>
        <v>April</v>
      </c>
      <c r="G1400">
        <f t="shared" si="234"/>
        <v>18</v>
      </c>
      <c r="H1400" t="str">
        <f t="shared" si="235"/>
        <v>Tuesday</v>
      </c>
      <c r="I1400">
        <v>1</v>
      </c>
      <c r="J1400">
        <v>16</v>
      </c>
      <c r="K1400">
        <v>22</v>
      </c>
      <c r="L1400">
        <v>0</v>
      </c>
      <c r="M1400">
        <v>0</v>
      </c>
      <c r="N1400">
        <v>16</v>
      </c>
      <c r="O1400">
        <v>46</v>
      </c>
      <c r="P1400">
        <v>20</v>
      </c>
      <c r="Q1400">
        <v>40</v>
      </c>
      <c r="R1400">
        <v>0</v>
      </c>
      <c r="S1400">
        <v>11</v>
      </c>
      <c r="T1400">
        <v>29</v>
      </c>
      <c r="U1400">
        <v>17</v>
      </c>
      <c r="V1400">
        <v>0</v>
      </c>
      <c r="W1400">
        <v>0</v>
      </c>
      <c r="X1400">
        <v>0</v>
      </c>
      <c r="Y1400">
        <v>10</v>
      </c>
      <c r="Z1400">
        <v>62</v>
      </c>
      <c r="AA1400">
        <v>25</v>
      </c>
      <c r="AB1400" s="16">
        <f t="shared" si="236"/>
        <v>-784</v>
      </c>
      <c r="AC1400" s="11">
        <f t="shared" si="237"/>
        <v>-0.21777777777777776</v>
      </c>
      <c r="AD1400" s="5">
        <f t="shared" si="238"/>
        <v>8.2177777777777781</v>
      </c>
      <c r="AE1400" s="12">
        <f t="shared" si="239"/>
        <v>0</v>
      </c>
      <c r="AF1400" s="12">
        <f t="shared" si="240"/>
        <v>0</v>
      </c>
      <c r="AG1400" s="17">
        <f t="shared" si="241"/>
        <v>-1.361111111111111E-2</v>
      </c>
    </row>
    <row r="1401" spans="2:33" x14ac:dyDescent="0.3">
      <c r="B1401">
        <v>58052</v>
      </c>
      <c r="C1401" s="7">
        <v>44313</v>
      </c>
      <c r="D1401">
        <f t="shared" si="231"/>
        <v>2021</v>
      </c>
      <c r="E1401" t="str">
        <f t="shared" si="232"/>
        <v>Q2-2021</v>
      </c>
      <c r="F1401" t="str">
        <f t="shared" si="233"/>
        <v>April</v>
      </c>
      <c r="G1401">
        <f t="shared" si="234"/>
        <v>18</v>
      </c>
      <c r="H1401" t="str">
        <f t="shared" si="235"/>
        <v>Tuesday</v>
      </c>
      <c r="I1401">
        <v>2</v>
      </c>
      <c r="J1401">
        <v>19</v>
      </c>
      <c r="K1401">
        <v>19</v>
      </c>
      <c r="L1401">
        <v>0</v>
      </c>
      <c r="M1401">
        <v>0</v>
      </c>
      <c r="N1401">
        <v>19</v>
      </c>
      <c r="O1401">
        <v>63</v>
      </c>
      <c r="P1401">
        <v>21</v>
      </c>
      <c r="Q1401">
        <v>34</v>
      </c>
      <c r="R1401">
        <v>1</v>
      </c>
      <c r="S1401">
        <v>19</v>
      </c>
      <c r="T1401">
        <v>29</v>
      </c>
      <c r="U1401">
        <v>21</v>
      </c>
      <c r="V1401">
        <v>0</v>
      </c>
      <c r="W1401">
        <v>0</v>
      </c>
      <c r="X1401">
        <v>1</v>
      </c>
      <c r="Y1401">
        <v>18</v>
      </c>
      <c r="Z1401">
        <v>47</v>
      </c>
      <c r="AA1401">
        <v>30</v>
      </c>
      <c r="AB1401">
        <f t="shared" si="236"/>
        <v>499</v>
      </c>
      <c r="AC1401" s="5">
        <f t="shared" si="237"/>
        <v>0.1386111111111111</v>
      </c>
      <c r="AD1401" s="5">
        <f t="shared" si="238"/>
        <v>7.8613888888888885</v>
      </c>
      <c r="AE1401" s="12">
        <f t="shared" si="239"/>
        <v>5.2631578947368418E-2</v>
      </c>
      <c r="AF1401" s="12">
        <f t="shared" si="240"/>
        <v>5.2631578947368418E-2</v>
      </c>
      <c r="AG1401" s="12">
        <f t="shared" si="241"/>
        <v>7.2953216374268999E-3</v>
      </c>
    </row>
    <row r="1402" spans="2:33" x14ac:dyDescent="0.3">
      <c r="B1402">
        <v>58053</v>
      </c>
      <c r="C1402" s="7">
        <v>44314</v>
      </c>
      <c r="D1402">
        <f t="shared" si="231"/>
        <v>2021</v>
      </c>
      <c r="E1402" t="str">
        <f t="shared" si="232"/>
        <v>Q2-2021</v>
      </c>
      <c r="F1402" t="str">
        <f t="shared" si="233"/>
        <v>April</v>
      </c>
      <c r="G1402">
        <f t="shared" si="234"/>
        <v>18</v>
      </c>
      <c r="H1402" t="str">
        <f t="shared" si="235"/>
        <v>Wednesday</v>
      </c>
      <c r="I1402">
        <v>1</v>
      </c>
      <c r="J1402">
        <v>17</v>
      </c>
      <c r="K1402">
        <v>16</v>
      </c>
      <c r="L1402">
        <v>0</v>
      </c>
      <c r="M1402">
        <v>0</v>
      </c>
      <c r="N1402">
        <v>17</v>
      </c>
      <c r="O1402">
        <v>80</v>
      </c>
      <c r="P1402">
        <v>20</v>
      </c>
      <c r="Q1402">
        <v>41</v>
      </c>
      <c r="R1402">
        <v>1</v>
      </c>
      <c r="S1402">
        <v>27</v>
      </c>
      <c r="T1402">
        <v>30</v>
      </c>
      <c r="U1402">
        <v>25</v>
      </c>
      <c r="V1402">
        <v>1</v>
      </c>
      <c r="W1402">
        <v>0</v>
      </c>
      <c r="X1402">
        <v>0</v>
      </c>
      <c r="Y1402">
        <v>13</v>
      </c>
      <c r="Z1402">
        <v>31</v>
      </c>
      <c r="AA1402">
        <v>14</v>
      </c>
      <c r="AB1402" s="16">
        <f t="shared" si="236"/>
        <v>-223</v>
      </c>
      <c r="AC1402" s="11">
        <f t="shared" si="237"/>
        <v>-6.1944444444444448E-2</v>
      </c>
      <c r="AD1402" s="5">
        <f t="shared" si="238"/>
        <v>8.0619444444444444</v>
      </c>
      <c r="AE1402" s="12">
        <f t="shared" si="239"/>
        <v>5.8823529411764705E-2</v>
      </c>
      <c r="AF1402" s="12">
        <f t="shared" si="240"/>
        <v>5.8823529411764705E-2</v>
      </c>
      <c r="AG1402" s="17">
        <f t="shared" si="241"/>
        <v>-3.6437908496732029E-3</v>
      </c>
    </row>
    <row r="1403" spans="2:33" x14ac:dyDescent="0.3">
      <c r="B1403">
        <v>58054</v>
      </c>
      <c r="C1403" s="7">
        <v>44314</v>
      </c>
      <c r="D1403">
        <f t="shared" si="231"/>
        <v>2021</v>
      </c>
      <c r="E1403" t="str">
        <f t="shared" si="232"/>
        <v>Q2-2021</v>
      </c>
      <c r="F1403" t="str">
        <f t="shared" si="233"/>
        <v>April</v>
      </c>
      <c r="G1403">
        <f t="shared" si="234"/>
        <v>18</v>
      </c>
      <c r="H1403" t="str">
        <f t="shared" si="235"/>
        <v>Wednesday</v>
      </c>
      <c r="I1403">
        <v>2</v>
      </c>
      <c r="J1403">
        <v>20</v>
      </c>
      <c r="K1403">
        <v>21</v>
      </c>
      <c r="L1403">
        <v>0</v>
      </c>
      <c r="M1403">
        <v>0</v>
      </c>
      <c r="N1403">
        <v>20</v>
      </c>
      <c r="O1403">
        <v>71</v>
      </c>
      <c r="P1403">
        <v>20</v>
      </c>
      <c r="Q1403">
        <v>37</v>
      </c>
      <c r="R1403">
        <v>1</v>
      </c>
      <c r="S1403">
        <v>27</v>
      </c>
      <c r="T1403">
        <v>29</v>
      </c>
      <c r="U1403">
        <v>11</v>
      </c>
      <c r="V1403">
        <v>0</v>
      </c>
      <c r="W1403">
        <v>0</v>
      </c>
      <c r="X1403">
        <v>1</v>
      </c>
      <c r="Y1403">
        <v>13</v>
      </c>
      <c r="Z1403">
        <v>74</v>
      </c>
      <c r="AA1403">
        <v>20</v>
      </c>
      <c r="AB1403">
        <f t="shared" si="236"/>
        <v>2106</v>
      </c>
      <c r="AC1403" s="5">
        <f t="shared" si="237"/>
        <v>0.58499999999999996</v>
      </c>
      <c r="AD1403" s="5">
        <f t="shared" si="238"/>
        <v>7.415</v>
      </c>
      <c r="AE1403" s="12">
        <f t="shared" si="239"/>
        <v>0.05</v>
      </c>
      <c r="AF1403" s="12">
        <f t="shared" si="240"/>
        <v>0.05</v>
      </c>
      <c r="AG1403" s="12">
        <f t="shared" si="241"/>
        <v>2.9249999999999998E-2</v>
      </c>
    </row>
    <row r="1404" spans="2:33" x14ac:dyDescent="0.3">
      <c r="B1404">
        <v>58055</v>
      </c>
      <c r="C1404" s="7">
        <v>44315</v>
      </c>
      <c r="D1404">
        <f t="shared" si="231"/>
        <v>2021</v>
      </c>
      <c r="E1404" t="str">
        <f t="shared" si="232"/>
        <v>Q2-2021</v>
      </c>
      <c r="F1404" t="str">
        <f t="shared" si="233"/>
        <v>April</v>
      </c>
      <c r="G1404">
        <f t="shared" si="234"/>
        <v>18</v>
      </c>
      <c r="H1404" t="str">
        <f t="shared" si="235"/>
        <v>Thursday</v>
      </c>
      <c r="I1404">
        <v>1</v>
      </c>
      <c r="J1404">
        <v>18</v>
      </c>
      <c r="K1404">
        <v>18</v>
      </c>
      <c r="L1404">
        <v>0</v>
      </c>
      <c r="M1404">
        <v>0</v>
      </c>
      <c r="N1404">
        <v>18</v>
      </c>
      <c r="O1404">
        <v>88</v>
      </c>
      <c r="P1404">
        <v>21</v>
      </c>
      <c r="Q1404">
        <v>39</v>
      </c>
      <c r="R1404">
        <v>1</v>
      </c>
      <c r="S1404">
        <v>15</v>
      </c>
      <c r="T1404">
        <v>29</v>
      </c>
      <c r="U1404">
        <v>16</v>
      </c>
      <c r="V1404">
        <v>1</v>
      </c>
      <c r="W1404">
        <v>0</v>
      </c>
      <c r="X1404">
        <v>0</v>
      </c>
      <c r="Y1404">
        <v>8</v>
      </c>
      <c r="Z1404">
        <v>58</v>
      </c>
      <c r="AA1404">
        <v>24</v>
      </c>
      <c r="AB1404">
        <f t="shared" si="236"/>
        <v>698</v>
      </c>
      <c r="AC1404" s="5">
        <f t="shared" si="237"/>
        <v>0.19388888888888889</v>
      </c>
      <c r="AD1404" s="5">
        <f t="shared" si="238"/>
        <v>7.806111111111111</v>
      </c>
      <c r="AE1404" s="12">
        <f t="shared" si="239"/>
        <v>5.5555555555555552E-2</v>
      </c>
      <c r="AF1404" s="12">
        <f t="shared" si="240"/>
        <v>5.5555555555555552E-2</v>
      </c>
      <c r="AG1404" s="12">
        <f t="shared" si="241"/>
        <v>1.0771604938271605E-2</v>
      </c>
    </row>
    <row r="1405" spans="2:33" x14ac:dyDescent="0.3">
      <c r="B1405">
        <v>58056</v>
      </c>
      <c r="C1405" s="7">
        <v>44315</v>
      </c>
      <c r="D1405">
        <f t="shared" si="231"/>
        <v>2021</v>
      </c>
      <c r="E1405" t="str">
        <f t="shared" si="232"/>
        <v>Q2-2021</v>
      </c>
      <c r="F1405" t="str">
        <f t="shared" si="233"/>
        <v>April</v>
      </c>
      <c r="G1405">
        <f t="shared" si="234"/>
        <v>18</v>
      </c>
      <c r="H1405" t="str">
        <f t="shared" si="235"/>
        <v>Thursday</v>
      </c>
      <c r="I1405">
        <v>2</v>
      </c>
      <c r="J1405">
        <v>17</v>
      </c>
      <c r="K1405">
        <v>23</v>
      </c>
      <c r="L1405">
        <v>0</v>
      </c>
      <c r="M1405">
        <v>0</v>
      </c>
      <c r="N1405">
        <v>17</v>
      </c>
      <c r="O1405">
        <v>80</v>
      </c>
      <c r="P1405">
        <v>21</v>
      </c>
      <c r="Q1405">
        <v>35</v>
      </c>
      <c r="R1405">
        <v>0</v>
      </c>
      <c r="S1405">
        <v>15</v>
      </c>
      <c r="T1405">
        <v>29</v>
      </c>
      <c r="U1405">
        <v>22</v>
      </c>
      <c r="V1405">
        <v>0</v>
      </c>
      <c r="W1405">
        <v>0</v>
      </c>
      <c r="X1405">
        <v>0</v>
      </c>
      <c r="Y1405">
        <v>8</v>
      </c>
      <c r="Z1405">
        <v>51</v>
      </c>
      <c r="AA1405">
        <v>11</v>
      </c>
      <c r="AB1405" s="16">
        <f t="shared" si="236"/>
        <v>-705</v>
      </c>
      <c r="AC1405" s="11">
        <f t="shared" si="237"/>
        <v>-0.19583333333333333</v>
      </c>
      <c r="AD1405" s="5">
        <f t="shared" si="238"/>
        <v>8.1958333333333329</v>
      </c>
      <c r="AE1405" s="12">
        <f t="shared" si="239"/>
        <v>0</v>
      </c>
      <c r="AF1405" s="12">
        <f t="shared" si="240"/>
        <v>0</v>
      </c>
      <c r="AG1405" s="17">
        <f t="shared" si="241"/>
        <v>-1.1519607843137256E-2</v>
      </c>
    </row>
    <row r="1406" spans="2:33" x14ac:dyDescent="0.3">
      <c r="B1406">
        <v>58057</v>
      </c>
      <c r="C1406" s="7">
        <v>44316</v>
      </c>
      <c r="D1406">
        <f t="shared" si="231"/>
        <v>2021</v>
      </c>
      <c r="E1406" t="str">
        <f t="shared" si="232"/>
        <v>Q2-2021</v>
      </c>
      <c r="F1406" t="str">
        <f t="shared" si="233"/>
        <v>April</v>
      </c>
      <c r="G1406">
        <f t="shared" si="234"/>
        <v>18</v>
      </c>
      <c r="H1406" t="str">
        <f t="shared" si="235"/>
        <v>Friday</v>
      </c>
      <c r="I1406">
        <v>1</v>
      </c>
      <c r="J1406">
        <v>15</v>
      </c>
      <c r="K1406">
        <v>20</v>
      </c>
      <c r="L1406">
        <v>0</v>
      </c>
      <c r="M1406">
        <v>0</v>
      </c>
      <c r="N1406">
        <v>15</v>
      </c>
      <c r="O1406">
        <v>37</v>
      </c>
      <c r="P1406">
        <v>20</v>
      </c>
      <c r="Q1406">
        <v>42</v>
      </c>
      <c r="R1406">
        <v>1</v>
      </c>
      <c r="S1406">
        <v>23</v>
      </c>
      <c r="T1406">
        <v>29</v>
      </c>
      <c r="U1406">
        <v>26</v>
      </c>
      <c r="V1406">
        <v>1</v>
      </c>
      <c r="W1406">
        <v>0</v>
      </c>
      <c r="X1406">
        <v>0</v>
      </c>
      <c r="Y1406">
        <v>15</v>
      </c>
      <c r="Z1406">
        <v>35</v>
      </c>
      <c r="AA1406">
        <v>15</v>
      </c>
      <c r="AB1406" s="16">
        <f t="shared" si="236"/>
        <v>-2652</v>
      </c>
      <c r="AC1406" s="11">
        <f t="shared" si="237"/>
        <v>-0.73666666666666669</v>
      </c>
      <c r="AD1406" s="5">
        <f t="shared" si="238"/>
        <v>8.7366666666666664</v>
      </c>
      <c r="AE1406" s="12">
        <f t="shared" si="239"/>
        <v>6.6666666666666666E-2</v>
      </c>
      <c r="AF1406" s="12">
        <f t="shared" si="240"/>
        <v>6.6666666666666666E-2</v>
      </c>
      <c r="AG1406" s="17">
        <f t="shared" si="241"/>
        <v>-4.9111111111111112E-2</v>
      </c>
    </row>
    <row r="1407" spans="2:33" x14ac:dyDescent="0.3">
      <c r="B1407">
        <v>58058</v>
      </c>
      <c r="C1407" s="7">
        <v>44316</v>
      </c>
      <c r="D1407">
        <f t="shared" si="231"/>
        <v>2021</v>
      </c>
      <c r="E1407" t="str">
        <f t="shared" si="232"/>
        <v>Q2-2021</v>
      </c>
      <c r="F1407" t="str">
        <f t="shared" si="233"/>
        <v>April</v>
      </c>
      <c r="G1407">
        <f t="shared" si="234"/>
        <v>18</v>
      </c>
      <c r="H1407" t="str">
        <f t="shared" si="235"/>
        <v>Friday</v>
      </c>
      <c r="I1407">
        <v>2</v>
      </c>
      <c r="J1407">
        <v>17</v>
      </c>
      <c r="K1407">
        <v>17</v>
      </c>
      <c r="L1407">
        <v>0</v>
      </c>
      <c r="M1407">
        <v>0</v>
      </c>
      <c r="N1407">
        <v>17</v>
      </c>
      <c r="O1407">
        <v>54</v>
      </c>
      <c r="P1407">
        <v>21</v>
      </c>
      <c r="Q1407">
        <v>36</v>
      </c>
      <c r="R1407">
        <v>1</v>
      </c>
      <c r="S1407">
        <v>11</v>
      </c>
      <c r="T1407">
        <v>30</v>
      </c>
      <c r="U1407">
        <v>11</v>
      </c>
      <c r="V1407">
        <v>0</v>
      </c>
      <c r="W1407">
        <v>0</v>
      </c>
      <c r="X1407">
        <v>1</v>
      </c>
      <c r="Y1407">
        <v>11</v>
      </c>
      <c r="Z1407">
        <v>70</v>
      </c>
      <c r="AA1407">
        <v>19</v>
      </c>
      <c r="AB1407" s="16">
        <f t="shared" si="236"/>
        <v>-69</v>
      </c>
      <c r="AC1407" s="11">
        <f t="shared" si="237"/>
        <v>-1.9166666666666665E-2</v>
      </c>
      <c r="AD1407" s="5">
        <f t="shared" si="238"/>
        <v>8.019166666666667</v>
      </c>
      <c r="AE1407" s="12">
        <f t="shared" si="239"/>
        <v>5.8823529411764705E-2</v>
      </c>
      <c r="AF1407" s="12">
        <f t="shared" si="240"/>
        <v>5.8823529411764705E-2</v>
      </c>
      <c r="AG1407" s="17">
        <f t="shared" si="241"/>
        <v>-1.1274509803921567E-3</v>
      </c>
    </row>
    <row r="1408" spans="2:33" x14ac:dyDescent="0.3">
      <c r="B1408">
        <v>58059</v>
      </c>
      <c r="C1408" s="7">
        <v>44317</v>
      </c>
      <c r="D1408">
        <f t="shared" si="231"/>
        <v>2021</v>
      </c>
      <c r="E1408" t="str">
        <f t="shared" si="232"/>
        <v>Q2-2021</v>
      </c>
      <c r="F1408" t="str">
        <f t="shared" si="233"/>
        <v>May</v>
      </c>
      <c r="G1408">
        <f t="shared" si="234"/>
        <v>18</v>
      </c>
      <c r="H1408" t="str">
        <f t="shared" si="235"/>
        <v>Saturday</v>
      </c>
      <c r="I1408">
        <v>1</v>
      </c>
      <c r="J1408">
        <v>19</v>
      </c>
      <c r="K1408">
        <v>17</v>
      </c>
      <c r="L1408">
        <v>0</v>
      </c>
      <c r="M1408">
        <v>0</v>
      </c>
      <c r="N1408">
        <v>19</v>
      </c>
      <c r="O1408">
        <v>76</v>
      </c>
      <c r="P1408">
        <v>20</v>
      </c>
      <c r="Q1408">
        <v>35</v>
      </c>
      <c r="R1408">
        <v>2</v>
      </c>
      <c r="S1408">
        <v>13</v>
      </c>
      <c r="T1408">
        <v>15</v>
      </c>
      <c r="U1408">
        <v>15</v>
      </c>
      <c r="V1408">
        <v>2</v>
      </c>
      <c r="W1408">
        <v>0</v>
      </c>
      <c r="X1408">
        <v>0</v>
      </c>
      <c r="Y1408">
        <v>8</v>
      </c>
      <c r="Z1408">
        <v>30</v>
      </c>
      <c r="AA1408">
        <v>20</v>
      </c>
      <c r="AB1408">
        <f t="shared" si="236"/>
        <v>1795</v>
      </c>
      <c r="AC1408" s="5">
        <f t="shared" si="237"/>
        <v>0.49861111111111112</v>
      </c>
      <c r="AD1408" s="5">
        <f t="shared" si="238"/>
        <v>7.5013888888888891</v>
      </c>
      <c r="AE1408" s="12">
        <f t="shared" si="239"/>
        <v>0.10526315789473684</v>
      </c>
      <c r="AF1408" s="12">
        <f t="shared" si="240"/>
        <v>0.10526315789473684</v>
      </c>
      <c r="AG1408" s="12">
        <f t="shared" si="241"/>
        <v>2.6242690058479533E-2</v>
      </c>
    </row>
    <row r="1409" spans="2:33" x14ac:dyDescent="0.3">
      <c r="B1409">
        <v>58060</v>
      </c>
      <c r="C1409" s="7">
        <v>44319</v>
      </c>
      <c r="D1409">
        <f t="shared" si="231"/>
        <v>2021</v>
      </c>
      <c r="E1409" t="str">
        <f t="shared" si="232"/>
        <v>Q2-2021</v>
      </c>
      <c r="F1409" t="str">
        <f t="shared" si="233"/>
        <v>May</v>
      </c>
      <c r="G1409">
        <f t="shared" si="234"/>
        <v>19</v>
      </c>
      <c r="H1409" t="str">
        <f t="shared" si="235"/>
        <v>Monday</v>
      </c>
      <c r="I1409">
        <v>1</v>
      </c>
      <c r="J1409">
        <v>20</v>
      </c>
      <c r="K1409">
        <v>22</v>
      </c>
      <c r="L1409">
        <v>0</v>
      </c>
      <c r="M1409">
        <v>0</v>
      </c>
      <c r="N1409">
        <v>20</v>
      </c>
      <c r="O1409">
        <v>68</v>
      </c>
      <c r="P1409">
        <v>22</v>
      </c>
      <c r="Q1409">
        <v>35</v>
      </c>
      <c r="R1409">
        <v>1</v>
      </c>
      <c r="S1409">
        <v>13</v>
      </c>
      <c r="T1409">
        <v>14</v>
      </c>
      <c r="U1409">
        <v>21</v>
      </c>
      <c r="V1409">
        <v>1</v>
      </c>
      <c r="W1409">
        <v>0</v>
      </c>
      <c r="X1409">
        <v>0</v>
      </c>
      <c r="Y1409">
        <v>8</v>
      </c>
      <c r="Z1409">
        <v>72</v>
      </c>
      <c r="AA1409">
        <v>26</v>
      </c>
      <c r="AB1409">
        <f t="shared" si="236"/>
        <v>1261</v>
      </c>
      <c r="AC1409" s="5">
        <f t="shared" si="237"/>
        <v>0.3502777777777778</v>
      </c>
      <c r="AD1409" s="5">
        <f t="shared" si="238"/>
        <v>7.6497222222222225</v>
      </c>
      <c r="AE1409" s="12">
        <f t="shared" si="239"/>
        <v>0.05</v>
      </c>
      <c r="AF1409" s="12">
        <f t="shared" si="240"/>
        <v>0.05</v>
      </c>
      <c r="AG1409" s="12">
        <f t="shared" si="241"/>
        <v>1.7513888888888891E-2</v>
      </c>
    </row>
    <row r="1410" spans="2:33" x14ac:dyDescent="0.3">
      <c r="B1410">
        <v>58061</v>
      </c>
      <c r="C1410" s="7">
        <v>44319</v>
      </c>
      <c r="D1410">
        <f t="shared" si="231"/>
        <v>2021</v>
      </c>
      <c r="E1410" t="str">
        <f t="shared" si="232"/>
        <v>Q2-2021</v>
      </c>
      <c r="F1410" t="str">
        <f t="shared" si="233"/>
        <v>May</v>
      </c>
      <c r="G1410">
        <f t="shared" si="234"/>
        <v>19</v>
      </c>
      <c r="H1410" t="str">
        <f t="shared" si="235"/>
        <v>Monday</v>
      </c>
      <c r="I1410">
        <v>2</v>
      </c>
      <c r="J1410">
        <v>18</v>
      </c>
      <c r="K1410">
        <v>19</v>
      </c>
      <c r="L1410">
        <v>0</v>
      </c>
      <c r="M1410">
        <v>0</v>
      </c>
      <c r="N1410">
        <v>18</v>
      </c>
      <c r="O1410">
        <v>85</v>
      </c>
      <c r="P1410">
        <v>20</v>
      </c>
      <c r="Q1410">
        <v>33</v>
      </c>
      <c r="R1410">
        <v>2</v>
      </c>
      <c r="S1410">
        <v>21</v>
      </c>
      <c r="T1410">
        <v>14</v>
      </c>
      <c r="U1410">
        <v>26</v>
      </c>
      <c r="V1410">
        <v>1</v>
      </c>
      <c r="W1410">
        <v>0</v>
      </c>
      <c r="X1410">
        <v>1</v>
      </c>
      <c r="Y1410">
        <v>15</v>
      </c>
      <c r="Z1410">
        <v>57</v>
      </c>
      <c r="AA1410">
        <v>10</v>
      </c>
      <c r="AB1410">
        <f t="shared" si="236"/>
        <v>1251</v>
      </c>
      <c r="AC1410" s="5">
        <f t="shared" si="237"/>
        <v>0.34749999999999998</v>
      </c>
      <c r="AD1410" s="5">
        <f t="shared" si="238"/>
        <v>7.6524999999999999</v>
      </c>
      <c r="AE1410" s="12">
        <f t="shared" si="239"/>
        <v>0.1111111111111111</v>
      </c>
      <c r="AF1410" s="12">
        <f t="shared" si="240"/>
        <v>0.1111111111111111</v>
      </c>
      <c r="AG1410" s="12">
        <f t="shared" si="241"/>
        <v>1.9305555555555555E-2</v>
      </c>
    </row>
    <row r="1411" spans="2:33" x14ac:dyDescent="0.3">
      <c r="B1411">
        <v>58062</v>
      </c>
      <c r="C1411" s="7">
        <v>44320</v>
      </c>
      <c r="D1411">
        <f t="shared" si="231"/>
        <v>2021</v>
      </c>
      <c r="E1411" t="str">
        <f t="shared" si="232"/>
        <v>Q2-2021</v>
      </c>
      <c r="F1411" t="str">
        <f t="shared" si="233"/>
        <v>May</v>
      </c>
      <c r="G1411">
        <f t="shared" si="234"/>
        <v>19</v>
      </c>
      <c r="H1411" t="str">
        <f t="shared" si="235"/>
        <v>Tuesday</v>
      </c>
      <c r="I1411">
        <v>1</v>
      </c>
      <c r="J1411">
        <v>21</v>
      </c>
      <c r="K1411">
        <v>16</v>
      </c>
      <c r="L1411">
        <v>0</v>
      </c>
      <c r="M1411">
        <v>0</v>
      </c>
      <c r="N1411">
        <v>21</v>
      </c>
      <c r="O1411">
        <v>42</v>
      </c>
      <c r="P1411">
        <v>22</v>
      </c>
      <c r="Q1411">
        <v>36</v>
      </c>
      <c r="R1411">
        <v>1</v>
      </c>
      <c r="S1411">
        <v>29</v>
      </c>
      <c r="T1411">
        <v>15</v>
      </c>
      <c r="U1411">
        <v>10</v>
      </c>
      <c r="V1411">
        <v>1</v>
      </c>
      <c r="W1411">
        <v>0</v>
      </c>
      <c r="X1411">
        <v>0</v>
      </c>
      <c r="Y1411">
        <v>11</v>
      </c>
      <c r="Z1411">
        <v>41</v>
      </c>
      <c r="AA1411">
        <v>14</v>
      </c>
      <c r="AB1411">
        <f t="shared" si="236"/>
        <v>1443</v>
      </c>
      <c r="AC1411" s="5">
        <f t="shared" si="237"/>
        <v>0.40083333333333332</v>
      </c>
      <c r="AD1411" s="5">
        <f t="shared" si="238"/>
        <v>7.5991666666666671</v>
      </c>
      <c r="AE1411" s="12">
        <f t="shared" si="239"/>
        <v>4.7619047619047616E-2</v>
      </c>
      <c r="AF1411" s="12">
        <f t="shared" si="240"/>
        <v>4.7619047619047616E-2</v>
      </c>
      <c r="AG1411" s="12">
        <f t="shared" si="241"/>
        <v>1.9087301587301587E-2</v>
      </c>
    </row>
    <row r="1412" spans="2:33" x14ac:dyDescent="0.3">
      <c r="B1412">
        <v>58063</v>
      </c>
      <c r="C1412" s="7">
        <v>44320</v>
      </c>
      <c r="D1412">
        <f t="shared" si="231"/>
        <v>2021</v>
      </c>
      <c r="E1412" t="str">
        <f t="shared" si="232"/>
        <v>Q2-2021</v>
      </c>
      <c r="F1412" t="str">
        <f t="shared" si="233"/>
        <v>May</v>
      </c>
      <c r="G1412">
        <f t="shared" si="234"/>
        <v>19</v>
      </c>
      <c r="H1412" t="str">
        <f t="shared" si="235"/>
        <v>Tuesday</v>
      </c>
      <c r="I1412">
        <v>2</v>
      </c>
      <c r="J1412">
        <v>15</v>
      </c>
      <c r="K1412">
        <v>21</v>
      </c>
      <c r="L1412">
        <v>0</v>
      </c>
      <c r="M1412">
        <v>0</v>
      </c>
      <c r="N1412">
        <v>15</v>
      </c>
      <c r="O1412">
        <v>33</v>
      </c>
      <c r="P1412">
        <v>19</v>
      </c>
      <c r="Q1412">
        <v>36</v>
      </c>
      <c r="R1412">
        <v>2</v>
      </c>
      <c r="S1412">
        <v>29</v>
      </c>
      <c r="T1412">
        <v>14</v>
      </c>
      <c r="U1412">
        <v>16</v>
      </c>
      <c r="V1412">
        <v>1</v>
      </c>
      <c r="W1412">
        <v>0</v>
      </c>
      <c r="X1412">
        <v>1</v>
      </c>
      <c r="Y1412">
        <v>10</v>
      </c>
      <c r="Z1412">
        <v>34</v>
      </c>
      <c r="AA1412">
        <v>21</v>
      </c>
      <c r="AB1412">
        <f t="shared" si="236"/>
        <v>21</v>
      </c>
      <c r="AC1412" s="5">
        <f t="shared" si="237"/>
        <v>5.8333333333333336E-3</v>
      </c>
      <c r="AD1412" s="5">
        <f t="shared" si="238"/>
        <v>7.9941666666666666</v>
      </c>
      <c r="AE1412" s="12">
        <f t="shared" si="239"/>
        <v>0.13333333333333333</v>
      </c>
      <c r="AF1412" s="12">
        <f t="shared" si="240"/>
        <v>0.13333333333333333</v>
      </c>
      <c r="AG1412" s="12">
        <f t="shared" si="241"/>
        <v>3.8888888888888892E-4</v>
      </c>
    </row>
    <row r="1413" spans="2:33" x14ac:dyDescent="0.3">
      <c r="B1413">
        <v>58064</v>
      </c>
      <c r="C1413" s="7">
        <v>44321</v>
      </c>
      <c r="D1413">
        <f t="shared" si="231"/>
        <v>2021</v>
      </c>
      <c r="E1413" t="str">
        <f t="shared" si="232"/>
        <v>Q2-2021</v>
      </c>
      <c r="F1413" t="str">
        <f t="shared" si="233"/>
        <v>May</v>
      </c>
      <c r="G1413">
        <f t="shared" si="234"/>
        <v>19</v>
      </c>
      <c r="H1413" t="str">
        <f t="shared" si="235"/>
        <v>Wednesday</v>
      </c>
      <c r="I1413">
        <v>1</v>
      </c>
      <c r="J1413">
        <v>18</v>
      </c>
      <c r="K1413">
        <v>18</v>
      </c>
      <c r="L1413">
        <v>0</v>
      </c>
      <c r="M1413">
        <v>0</v>
      </c>
      <c r="N1413">
        <v>18</v>
      </c>
      <c r="O1413">
        <v>50</v>
      </c>
      <c r="P1413">
        <v>21</v>
      </c>
      <c r="Q1413">
        <v>34</v>
      </c>
      <c r="R1413">
        <v>2</v>
      </c>
      <c r="S1413">
        <v>17</v>
      </c>
      <c r="T1413">
        <v>14</v>
      </c>
      <c r="U1413">
        <v>20</v>
      </c>
      <c r="V1413">
        <v>1</v>
      </c>
      <c r="W1413">
        <v>0</v>
      </c>
      <c r="X1413">
        <v>1</v>
      </c>
      <c r="Y1413">
        <v>18</v>
      </c>
      <c r="Z1413">
        <v>68</v>
      </c>
      <c r="AA1413">
        <v>25</v>
      </c>
      <c r="AB1413">
        <f t="shared" si="236"/>
        <v>361</v>
      </c>
      <c r="AC1413" s="5">
        <f t="shared" si="237"/>
        <v>0.10027777777777777</v>
      </c>
      <c r="AD1413" s="5">
        <f t="shared" si="238"/>
        <v>7.8997222222222225</v>
      </c>
      <c r="AE1413" s="12">
        <f t="shared" si="239"/>
        <v>0.1111111111111111</v>
      </c>
      <c r="AF1413" s="12">
        <f t="shared" si="240"/>
        <v>0.1111111111111111</v>
      </c>
      <c r="AG1413" s="12">
        <f t="shared" si="241"/>
        <v>5.5709876543209875E-3</v>
      </c>
    </row>
    <row r="1414" spans="2:33" x14ac:dyDescent="0.3">
      <c r="B1414">
        <v>58065</v>
      </c>
      <c r="C1414" s="7">
        <v>44321</v>
      </c>
      <c r="D1414">
        <f t="shared" si="231"/>
        <v>2021</v>
      </c>
      <c r="E1414" t="str">
        <f t="shared" si="232"/>
        <v>Q2-2021</v>
      </c>
      <c r="F1414" t="str">
        <f t="shared" si="233"/>
        <v>May</v>
      </c>
      <c r="G1414">
        <f t="shared" si="234"/>
        <v>19</v>
      </c>
      <c r="H1414" t="str">
        <f t="shared" si="235"/>
        <v>Wednesday</v>
      </c>
      <c r="I1414">
        <v>2</v>
      </c>
      <c r="J1414">
        <v>16</v>
      </c>
      <c r="K1414">
        <v>23</v>
      </c>
      <c r="L1414">
        <v>0</v>
      </c>
      <c r="M1414">
        <v>0</v>
      </c>
      <c r="N1414">
        <v>16</v>
      </c>
      <c r="O1414">
        <v>42</v>
      </c>
      <c r="P1414">
        <v>18</v>
      </c>
      <c r="Q1414">
        <v>34</v>
      </c>
      <c r="R1414">
        <v>1</v>
      </c>
      <c r="S1414">
        <v>17</v>
      </c>
      <c r="T1414">
        <v>14</v>
      </c>
      <c r="U1414">
        <v>27</v>
      </c>
      <c r="V1414">
        <v>1</v>
      </c>
      <c r="W1414">
        <v>0</v>
      </c>
      <c r="X1414">
        <v>0</v>
      </c>
      <c r="Y1414">
        <v>17</v>
      </c>
      <c r="Z1414">
        <v>61</v>
      </c>
      <c r="AA1414">
        <v>11</v>
      </c>
      <c r="AB1414">
        <f t="shared" si="236"/>
        <v>329</v>
      </c>
      <c r="AC1414" s="5">
        <f t="shared" si="237"/>
        <v>9.1388888888888895E-2</v>
      </c>
      <c r="AD1414" s="5">
        <f t="shared" si="238"/>
        <v>7.908611111111111</v>
      </c>
      <c r="AE1414" s="12">
        <f t="shared" si="239"/>
        <v>6.25E-2</v>
      </c>
      <c r="AF1414" s="12">
        <f t="shared" si="240"/>
        <v>6.25E-2</v>
      </c>
      <c r="AG1414" s="12">
        <f t="shared" si="241"/>
        <v>5.7118055555555559E-3</v>
      </c>
    </row>
    <row r="1415" spans="2:33" x14ac:dyDescent="0.3">
      <c r="B1415">
        <v>58066</v>
      </c>
      <c r="C1415" s="7">
        <v>44322</v>
      </c>
      <c r="D1415">
        <f t="shared" si="231"/>
        <v>2021</v>
      </c>
      <c r="E1415" t="str">
        <f t="shared" si="232"/>
        <v>Q2-2021</v>
      </c>
      <c r="F1415" t="str">
        <f t="shared" si="233"/>
        <v>May</v>
      </c>
      <c r="G1415">
        <f t="shared" si="234"/>
        <v>19</v>
      </c>
      <c r="H1415" t="str">
        <f t="shared" si="235"/>
        <v>Thursday</v>
      </c>
      <c r="I1415">
        <v>1</v>
      </c>
      <c r="J1415">
        <v>19</v>
      </c>
      <c r="K1415">
        <v>20</v>
      </c>
      <c r="L1415">
        <v>0</v>
      </c>
      <c r="M1415">
        <v>0</v>
      </c>
      <c r="N1415">
        <v>19</v>
      </c>
      <c r="O1415">
        <v>59</v>
      </c>
      <c r="P1415">
        <v>20</v>
      </c>
      <c r="Q1415">
        <v>37</v>
      </c>
      <c r="R1415">
        <v>2</v>
      </c>
      <c r="S1415">
        <v>25</v>
      </c>
      <c r="T1415">
        <v>14</v>
      </c>
      <c r="U1415">
        <v>11</v>
      </c>
      <c r="V1415">
        <v>1</v>
      </c>
      <c r="W1415">
        <v>0</v>
      </c>
      <c r="X1415">
        <v>1</v>
      </c>
      <c r="Y1415">
        <v>13</v>
      </c>
      <c r="Z1415">
        <v>45</v>
      </c>
      <c r="AA1415">
        <v>15</v>
      </c>
      <c r="AB1415">
        <f t="shared" si="236"/>
        <v>1590</v>
      </c>
      <c r="AC1415" s="5">
        <f t="shared" si="237"/>
        <v>0.44166666666666665</v>
      </c>
      <c r="AD1415" s="5">
        <f t="shared" si="238"/>
        <v>7.5583333333333336</v>
      </c>
      <c r="AE1415" s="12">
        <f t="shared" si="239"/>
        <v>0.10526315789473684</v>
      </c>
      <c r="AF1415" s="12">
        <f t="shared" si="240"/>
        <v>0.10526315789473684</v>
      </c>
      <c r="AG1415" s="12">
        <f t="shared" si="241"/>
        <v>2.3245614035087719E-2</v>
      </c>
    </row>
    <row r="1416" spans="2:33" x14ac:dyDescent="0.3">
      <c r="B1416">
        <v>58067</v>
      </c>
      <c r="C1416" s="7">
        <v>44322</v>
      </c>
      <c r="D1416">
        <f t="shared" si="231"/>
        <v>2021</v>
      </c>
      <c r="E1416" t="str">
        <f t="shared" si="232"/>
        <v>Q2-2021</v>
      </c>
      <c r="F1416" t="str">
        <f t="shared" si="233"/>
        <v>May</v>
      </c>
      <c r="G1416">
        <f t="shared" si="234"/>
        <v>19</v>
      </c>
      <c r="H1416" t="str">
        <f t="shared" si="235"/>
        <v>Thursday</v>
      </c>
      <c r="I1416">
        <v>2</v>
      </c>
      <c r="J1416">
        <v>16</v>
      </c>
      <c r="K1416">
        <v>17</v>
      </c>
      <c r="L1416">
        <v>0</v>
      </c>
      <c r="M1416">
        <v>0</v>
      </c>
      <c r="N1416">
        <v>16</v>
      </c>
      <c r="O1416">
        <v>76</v>
      </c>
      <c r="P1416">
        <v>18</v>
      </c>
      <c r="Q1416">
        <v>35</v>
      </c>
      <c r="R1416">
        <v>2</v>
      </c>
      <c r="S1416">
        <v>13</v>
      </c>
      <c r="T1416">
        <v>15</v>
      </c>
      <c r="U1416">
        <v>15</v>
      </c>
      <c r="V1416">
        <v>1</v>
      </c>
      <c r="W1416">
        <v>0</v>
      </c>
      <c r="X1416">
        <v>1</v>
      </c>
      <c r="Y1416">
        <v>8</v>
      </c>
      <c r="Z1416">
        <v>30</v>
      </c>
      <c r="AA1416">
        <v>20</v>
      </c>
      <c r="AB1416">
        <f t="shared" si="236"/>
        <v>1230</v>
      </c>
      <c r="AC1416" s="5">
        <f t="shared" si="237"/>
        <v>0.34166666666666667</v>
      </c>
      <c r="AD1416" s="5">
        <f t="shared" si="238"/>
        <v>7.6583333333333332</v>
      </c>
      <c r="AE1416" s="12">
        <f t="shared" si="239"/>
        <v>0.125</v>
      </c>
      <c r="AF1416" s="12">
        <f t="shared" si="240"/>
        <v>0.125</v>
      </c>
      <c r="AG1416" s="12">
        <f t="shared" si="241"/>
        <v>2.1354166666666667E-2</v>
      </c>
    </row>
    <row r="1417" spans="2:33" x14ac:dyDescent="0.3">
      <c r="B1417">
        <v>58068</v>
      </c>
      <c r="C1417" s="7">
        <v>44323</v>
      </c>
      <c r="D1417">
        <f t="shared" si="231"/>
        <v>2021</v>
      </c>
      <c r="E1417" t="str">
        <f t="shared" si="232"/>
        <v>Q2-2021</v>
      </c>
      <c r="F1417" t="str">
        <f t="shared" si="233"/>
        <v>May</v>
      </c>
      <c r="G1417">
        <f t="shared" si="234"/>
        <v>19</v>
      </c>
      <c r="H1417" t="str">
        <f t="shared" si="235"/>
        <v>Friday</v>
      </c>
      <c r="I1417">
        <v>1</v>
      </c>
      <c r="J1417">
        <v>20</v>
      </c>
      <c r="K1417">
        <v>22</v>
      </c>
      <c r="L1417">
        <v>0</v>
      </c>
      <c r="M1417">
        <v>0</v>
      </c>
      <c r="N1417">
        <v>20</v>
      </c>
      <c r="O1417">
        <v>68</v>
      </c>
      <c r="P1417">
        <v>22</v>
      </c>
      <c r="Q1417">
        <v>35</v>
      </c>
      <c r="R1417">
        <v>1</v>
      </c>
      <c r="S1417">
        <v>13</v>
      </c>
      <c r="T1417">
        <v>14</v>
      </c>
      <c r="U1417">
        <v>21</v>
      </c>
      <c r="V1417">
        <v>1</v>
      </c>
      <c r="W1417">
        <v>0</v>
      </c>
      <c r="X1417">
        <v>0</v>
      </c>
      <c r="Y1417">
        <v>8</v>
      </c>
      <c r="Z1417">
        <v>72</v>
      </c>
      <c r="AA1417">
        <v>26</v>
      </c>
      <c r="AB1417">
        <f t="shared" si="236"/>
        <v>1261</v>
      </c>
      <c r="AC1417" s="5">
        <f t="shared" si="237"/>
        <v>0.3502777777777778</v>
      </c>
      <c r="AD1417" s="5">
        <f t="shared" si="238"/>
        <v>7.6497222222222225</v>
      </c>
      <c r="AE1417" s="12">
        <f t="shared" si="239"/>
        <v>0.05</v>
      </c>
      <c r="AF1417" s="12">
        <f t="shared" si="240"/>
        <v>0.05</v>
      </c>
      <c r="AG1417" s="12">
        <f t="shared" si="241"/>
        <v>1.7513888888888891E-2</v>
      </c>
    </row>
    <row r="1418" spans="2:33" x14ac:dyDescent="0.3">
      <c r="B1418">
        <v>58069</v>
      </c>
      <c r="C1418" s="7">
        <v>44323</v>
      </c>
      <c r="D1418">
        <f t="shared" si="231"/>
        <v>2021</v>
      </c>
      <c r="E1418" t="str">
        <f t="shared" si="232"/>
        <v>Q2-2021</v>
      </c>
      <c r="F1418" t="str">
        <f t="shared" si="233"/>
        <v>May</v>
      </c>
      <c r="G1418">
        <f t="shared" si="234"/>
        <v>19</v>
      </c>
      <c r="H1418" t="str">
        <f t="shared" si="235"/>
        <v>Friday</v>
      </c>
      <c r="I1418">
        <v>2</v>
      </c>
      <c r="J1418">
        <v>18</v>
      </c>
      <c r="K1418">
        <v>19</v>
      </c>
      <c r="L1418">
        <v>0</v>
      </c>
      <c r="M1418">
        <v>0</v>
      </c>
      <c r="N1418">
        <v>18</v>
      </c>
      <c r="O1418">
        <v>85</v>
      </c>
      <c r="P1418">
        <v>20</v>
      </c>
      <c r="Q1418">
        <v>33</v>
      </c>
      <c r="R1418">
        <v>2</v>
      </c>
      <c r="S1418">
        <v>21</v>
      </c>
      <c r="T1418">
        <v>14</v>
      </c>
      <c r="U1418">
        <v>26</v>
      </c>
      <c r="V1418">
        <v>1</v>
      </c>
      <c r="W1418">
        <v>0</v>
      </c>
      <c r="X1418">
        <v>1</v>
      </c>
      <c r="Y1418">
        <v>15</v>
      </c>
      <c r="Z1418">
        <v>57</v>
      </c>
      <c r="AA1418">
        <v>10</v>
      </c>
      <c r="AB1418">
        <f t="shared" si="236"/>
        <v>1251</v>
      </c>
      <c r="AC1418" s="5">
        <f t="shared" si="237"/>
        <v>0.34749999999999998</v>
      </c>
      <c r="AD1418" s="5">
        <f t="shared" si="238"/>
        <v>7.6524999999999999</v>
      </c>
      <c r="AE1418" s="12">
        <f t="shared" si="239"/>
        <v>0.1111111111111111</v>
      </c>
      <c r="AF1418" s="12">
        <f t="shared" si="240"/>
        <v>0.1111111111111111</v>
      </c>
      <c r="AG1418" s="12">
        <f t="shared" si="241"/>
        <v>1.9305555555555555E-2</v>
      </c>
    </row>
    <row r="1419" spans="2:33" x14ac:dyDescent="0.3">
      <c r="B1419">
        <v>58070</v>
      </c>
      <c r="C1419" s="7">
        <v>44324</v>
      </c>
      <c r="D1419">
        <f t="shared" si="231"/>
        <v>2021</v>
      </c>
      <c r="E1419" t="str">
        <f t="shared" si="232"/>
        <v>Q2-2021</v>
      </c>
      <c r="F1419" t="str">
        <f t="shared" si="233"/>
        <v>May</v>
      </c>
      <c r="G1419">
        <f t="shared" si="234"/>
        <v>19</v>
      </c>
      <c r="H1419" t="str">
        <f t="shared" si="235"/>
        <v>Saturday</v>
      </c>
      <c r="I1419">
        <v>1</v>
      </c>
      <c r="J1419">
        <v>21</v>
      </c>
      <c r="K1419">
        <v>16</v>
      </c>
      <c r="L1419">
        <v>0</v>
      </c>
      <c r="M1419">
        <v>0</v>
      </c>
      <c r="N1419">
        <v>21</v>
      </c>
      <c r="O1419">
        <v>42</v>
      </c>
      <c r="P1419">
        <v>22</v>
      </c>
      <c r="Q1419">
        <v>36</v>
      </c>
      <c r="R1419">
        <v>1</v>
      </c>
      <c r="S1419">
        <v>29</v>
      </c>
      <c r="T1419">
        <v>15</v>
      </c>
      <c r="U1419">
        <v>10</v>
      </c>
      <c r="V1419">
        <v>1</v>
      </c>
      <c r="W1419">
        <v>0</v>
      </c>
      <c r="X1419">
        <v>0</v>
      </c>
      <c r="Y1419">
        <v>11</v>
      </c>
      <c r="Z1419">
        <v>41</v>
      </c>
      <c r="AA1419">
        <v>14</v>
      </c>
      <c r="AB1419">
        <f t="shared" si="236"/>
        <v>1443</v>
      </c>
      <c r="AC1419" s="5">
        <f t="shared" si="237"/>
        <v>0.40083333333333332</v>
      </c>
      <c r="AD1419" s="5">
        <f t="shared" si="238"/>
        <v>7.5991666666666671</v>
      </c>
      <c r="AE1419" s="12">
        <f t="shared" si="239"/>
        <v>4.7619047619047616E-2</v>
      </c>
      <c r="AF1419" s="12">
        <f t="shared" si="240"/>
        <v>4.7619047619047616E-2</v>
      </c>
      <c r="AG1419" s="12">
        <f t="shared" si="241"/>
        <v>1.9087301587301587E-2</v>
      </c>
    </row>
    <row r="1420" spans="2:33" x14ac:dyDescent="0.3">
      <c r="B1420">
        <v>58071</v>
      </c>
      <c r="C1420" s="7">
        <v>44326</v>
      </c>
      <c r="D1420">
        <f t="shared" si="231"/>
        <v>2021</v>
      </c>
      <c r="E1420" t="str">
        <f t="shared" si="232"/>
        <v>Q2-2021</v>
      </c>
      <c r="F1420" t="str">
        <f t="shared" si="233"/>
        <v>May</v>
      </c>
      <c r="G1420">
        <f t="shared" si="234"/>
        <v>20</v>
      </c>
      <c r="H1420" t="str">
        <f t="shared" si="235"/>
        <v>Monday</v>
      </c>
      <c r="I1420">
        <v>1</v>
      </c>
      <c r="J1420">
        <v>18</v>
      </c>
      <c r="K1420">
        <v>21</v>
      </c>
      <c r="L1420">
        <v>0</v>
      </c>
      <c r="M1420">
        <v>0</v>
      </c>
      <c r="N1420">
        <v>18</v>
      </c>
      <c r="O1420">
        <v>33</v>
      </c>
      <c r="P1420">
        <v>21</v>
      </c>
      <c r="Q1420">
        <v>36</v>
      </c>
      <c r="R1420">
        <v>2</v>
      </c>
      <c r="S1420">
        <v>29</v>
      </c>
      <c r="T1420">
        <v>14</v>
      </c>
      <c r="U1420">
        <v>16</v>
      </c>
      <c r="V1420">
        <v>2</v>
      </c>
      <c r="W1420">
        <v>0</v>
      </c>
      <c r="X1420">
        <v>0</v>
      </c>
      <c r="Y1420">
        <v>10</v>
      </c>
      <c r="Z1420">
        <v>34</v>
      </c>
      <c r="AA1420">
        <v>21</v>
      </c>
      <c r="AB1420">
        <f t="shared" si="236"/>
        <v>461</v>
      </c>
      <c r="AC1420" s="5">
        <f t="shared" si="237"/>
        <v>0.12805555555555556</v>
      </c>
      <c r="AD1420" s="5">
        <f t="shared" si="238"/>
        <v>7.8719444444444449</v>
      </c>
      <c r="AE1420" s="12">
        <f t="shared" si="239"/>
        <v>0.1111111111111111</v>
      </c>
      <c r="AF1420" s="12">
        <f t="shared" si="240"/>
        <v>0.1111111111111111</v>
      </c>
      <c r="AG1420" s="12">
        <f t="shared" si="241"/>
        <v>7.1141975308641981E-3</v>
      </c>
    </row>
    <row r="1421" spans="2:33" x14ac:dyDescent="0.3">
      <c r="B1421">
        <v>58072</v>
      </c>
      <c r="C1421" s="7">
        <v>44326</v>
      </c>
      <c r="D1421">
        <f t="shared" si="231"/>
        <v>2021</v>
      </c>
      <c r="E1421" t="str">
        <f t="shared" si="232"/>
        <v>Q2-2021</v>
      </c>
      <c r="F1421" t="str">
        <f t="shared" si="233"/>
        <v>May</v>
      </c>
      <c r="G1421">
        <f t="shared" si="234"/>
        <v>20</v>
      </c>
      <c r="H1421" t="str">
        <f t="shared" si="235"/>
        <v>Monday</v>
      </c>
      <c r="I1421">
        <v>2</v>
      </c>
      <c r="J1421">
        <v>15</v>
      </c>
      <c r="K1421">
        <v>18</v>
      </c>
      <c r="L1421">
        <v>0</v>
      </c>
      <c r="M1421">
        <v>0</v>
      </c>
      <c r="N1421">
        <v>15</v>
      </c>
      <c r="O1421">
        <v>50</v>
      </c>
      <c r="P1421">
        <v>19</v>
      </c>
      <c r="Q1421">
        <v>34</v>
      </c>
      <c r="R1421">
        <v>2</v>
      </c>
      <c r="S1421">
        <v>17</v>
      </c>
      <c r="T1421">
        <v>14</v>
      </c>
      <c r="U1421">
        <v>20</v>
      </c>
      <c r="V1421">
        <v>0</v>
      </c>
      <c r="W1421">
        <v>0</v>
      </c>
      <c r="X1421">
        <v>2</v>
      </c>
      <c r="Y1421">
        <v>18</v>
      </c>
      <c r="Z1421">
        <v>68</v>
      </c>
      <c r="AA1421">
        <v>25</v>
      </c>
      <c r="AB1421" s="16">
        <f t="shared" si="236"/>
        <v>-212</v>
      </c>
      <c r="AC1421" s="11">
        <f t="shared" si="237"/>
        <v>-5.8888888888888886E-2</v>
      </c>
      <c r="AD1421" s="5">
        <f t="shared" si="238"/>
        <v>8.0588888888888892</v>
      </c>
      <c r="AE1421" s="12">
        <f t="shared" si="239"/>
        <v>0.13333333333333333</v>
      </c>
      <c r="AF1421" s="12">
        <f t="shared" si="240"/>
        <v>0.13333333333333333</v>
      </c>
      <c r="AG1421" s="17">
        <f t="shared" si="241"/>
        <v>-3.9259259259259256E-3</v>
      </c>
    </row>
    <row r="1422" spans="2:33" x14ac:dyDescent="0.3">
      <c r="B1422">
        <v>58073</v>
      </c>
      <c r="C1422" s="7">
        <v>44327</v>
      </c>
      <c r="D1422">
        <f t="shared" si="231"/>
        <v>2021</v>
      </c>
      <c r="E1422" t="str">
        <f t="shared" si="232"/>
        <v>Q2-2021</v>
      </c>
      <c r="F1422" t="str">
        <f t="shared" si="233"/>
        <v>May</v>
      </c>
      <c r="G1422">
        <f t="shared" si="234"/>
        <v>20</v>
      </c>
      <c r="H1422" t="str">
        <f t="shared" si="235"/>
        <v>Tuesday</v>
      </c>
      <c r="I1422">
        <v>1</v>
      </c>
      <c r="J1422">
        <v>19</v>
      </c>
      <c r="K1422">
        <v>23</v>
      </c>
      <c r="L1422">
        <v>0</v>
      </c>
      <c r="M1422">
        <v>0</v>
      </c>
      <c r="N1422">
        <v>19</v>
      </c>
      <c r="O1422">
        <v>42</v>
      </c>
      <c r="P1422">
        <v>20</v>
      </c>
      <c r="Q1422">
        <v>34</v>
      </c>
      <c r="R1422">
        <v>1</v>
      </c>
      <c r="S1422">
        <v>17</v>
      </c>
      <c r="T1422">
        <v>14</v>
      </c>
      <c r="U1422">
        <v>27</v>
      </c>
      <c r="V1422">
        <v>1</v>
      </c>
      <c r="W1422">
        <v>0</v>
      </c>
      <c r="X1422">
        <v>0</v>
      </c>
      <c r="Y1422">
        <v>17</v>
      </c>
      <c r="Z1422">
        <v>61</v>
      </c>
      <c r="AA1422">
        <v>11</v>
      </c>
      <c r="AB1422">
        <f t="shared" si="236"/>
        <v>973</v>
      </c>
      <c r="AC1422" s="5">
        <f t="shared" si="237"/>
        <v>0.27027777777777778</v>
      </c>
      <c r="AD1422" s="5">
        <f t="shared" si="238"/>
        <v>7.7297222222222226</v>
      </c>
      <c r="AE1422" s="12">
        <f t="shared" si="239"/>
        <v>5.2631578947368418E-2</v>
      </c>
      <c r="AF1422" s="12">
        <f t="shared" si="240"/>
        <v>5.2631578947368418E-2</v>
      </c>
      <c r="AG1422" s="12">
        <f t="shared" si="241"/>
        <v>1.422514619883041E-2</v>
      </c>
    </row>
    <row r="1423" spans="2:33" x14ac:dyDescent="0.3">
      <c r="B1423">
        <v>58074</v>
      </c>
      <c r="C1423" s="7">
        <v>44327</v>
      </c>
      <c r="D1423">
        <f t="shared" si="231"/>
        <v>2021</v>
      </c>
      <c r="E1423" t="str">
        <f t="shared" si="232"/>
        <v>Q2-2021</v>
      </c>
      <c r="F1423" t="str">
        <f t="shared" si="233"/>
        <v>May</v>
      </c>
      <c r="G1423">
        <f t="shared" si="234"/>
        <v>20</v>
      </c>
      <c r="H1423" t="str">
        <f t="shared" si="235"/>
        <v>Tuesday</v>
      </c>
      <c r="I1423">
        <v>2</v>
      </c>
      <c r="J1423">
        <v>16</v>
      </c>
      <c r="K1423">
        <v>20</v>
      </c>
      <c r="L1423">
        <v>0</v>
      </c>
      <c r="M1423">
        <v>0</v>
      </c>
      <c r="N1423">
        <v>16</v>
      </c>
      <c r="O1423">
        <v>59</v>
      </c>
      <c r="P1423">
        <v>18</v>
      </c>
      <c r="Q1423">
        <v>37</v>
      </c>
      <c r="R1423">
        <v>2</v>
      </c>
      <c r="S1423">
        <v>25</v>
      </c>
      <c r="T1423">
        <v>14</v>
      </c>
      <c r="U1423">
        <v>11</v>
      </c>
      <c r="V1423">
        <v>0</v>
      </c>
      <c r="W1423">
        <v>0</v>
      </c>
      <c r="X1423">
        <v>2</v>
      </c>
      <c r="Y1423">
        <v>13</v>
      </c>
      <c r="Z1423">
        <v>45</v>
      </c>
      <c r="AA1423">
        <v>15</v>
      </c>
      <c r="AB1423">
        <f t="shared" si="236"/>
        <v>1138</v>
      </c>
      <c r="AC1423" s="5">
        <f t="shared" si="237"/>
        <v>0.31611111111111112</v>
      </c>
      <c r="AD1423" s="5">
        <f t="shared" si="238"/>
        <v>7.6838888888888892</v>
      </c>
      <c r="AE1423" s="12">
        <f t="shared" si="239"/>
        <v>0.125</v>
      </c>
      <c r="AF1423" s="12">
        <f t="shared" si="240"/>
        <v>0.125</v>
      </c>
      <c r="AG1423" s="12">
        <f t="shared" si="241"/>
        <v>1.9756944444444445E-2</v>
      </c>
    </row>
    <row r="1424" spans="2:33" x14ac:dyDescent="0.3">
      <c r="B1424">
        <v>58075</v>
      </c>
      <c r="C1424" s="7">
        <v>44328</v>
      </c>
      <c r="D1424">
        <f t="shared" si="231"/>
        <v>2021</v>
      </c>
      <c r="E1424" t="str">
        <f t="shared" si="232"/>
        <v>Q2-2021</v>
      </c>
      <c r="F1424" t="str">
        <f t="shared" si="233"/>
        <v>May</v>
      </c>
      <c r="G1424">
        <f t="shared" si="234"/>
        <v>20</v>
      </c>
      <c r="H1424" t="str">
        <f t="shared" si="235"/>
        <v>Wednesday</v>
      </c>
      <c r="I1424">
        <v>1</v>
      </c>
      <c r="J1424">
        <v>19</v>
      </c>
      <c r="K1424">
        <v>17</v>
      </c>
      <c r="L1424">
        <v>0</v>
      </c>
      <c r="M1424">
        <v>0</v>
      </c>
      <c r="N1424">
        <v>19</v>
      </c>
      <c r="O1424">
        <v>76</v>
      </c>
      <c r="P1424">
        <v>20</v>
      </c>
      <c r="Q1424">
        <v>35</v>
      </c>
      <c r="R1424">
        <v>2</v>
      </c>
      <c r="S1424">
        <v>13</v>
      </c>
      <c r="T1424">
        <v>15</v>
      </c>
      <c r="U1424">
        <v>15</v>
      </c>
      <c r="V1424">
        <v>2</v>
      </c>
      <c r="W1424">
        <v>0</v>
      </c>
      <c r="X1424">
        <v>0</v>
      </c>
      <c r="Y1424">
        <v>8</v>
      </c>
      <c r="Z1424">
        <v>30</v>
      </c>
      <c r="AA1424">
        <v>20</v>
      </c>
      <c r="AB1424">
        <f t="shared" si="236"/>
        <v>1795</v>
      </c>
      <c r="AC1424" s="5">
        <f t="shared" si="237"/>
        <v>0.49861111111111112</v>
      </c>
      <c r="AD1424" s="5">
        <f t="shared" si="238"/>
        <v>7.5013888888888891</v>
      </c>
      <c r="AE1424" s="12">
        <f t="shared" si="239"/>
        <v>0.10526315789473684</v>
      </c>
      <c r="AF1424" s="12">
        <f t="shared" si="240"/>
        <v>0.10526315789473684</v>
      </c>
      <c r="AG1424" s="12">
        <f t="shared" si="241"/>
        <v>2.6242690058479533E-2</v>
      </c>
    </row>
    <row r="1425" spans="2:33" x14ac:dyDescent="0.3">
      <c r="B1425">
        <v>58076</v>
      </c>
      <c r="C1425" s="7">
        <v>44328</v>
      </c>
      <c r="D1425">
        <f t="shared" si="231"/>
        <v>2021</v>
      </c>
      <c r="E1425" t="str">
        <f t="shared" si="232"/>
        <v>Q2-2021</v>
      </c>
      <c r="F1425" t="str">
        <f t="shared" si="233"/>
        <v>May</v>
      </c>
      <c r="G1425">
        <f t="shared" si="234"/>
        <v>20</v>
      </c>
      <c r="H1425" t="str">
        <f t="shared" si="235"/>
        <v>Wednesday</v>
      </c>
      <c r="I1425">
        <v>2</v>
      </c>
      <c r="J1425">
        <v>17</v>
      </c>
      <c r="K1425">
        <v>22</v>
      </c>
      <c r="L1425">
        <v>0</v>
      </c>
      <c r="M1425">
        <v>0</v>
      </c>
      <c r="N1425">
        <v>17</v>
      </c>
      <c r="O1425">
        <v>68</v>
      </c>
      <c r="P1425">
        <v>20</v>
      </c>
      <c r="Q1425">
        <v>35</v>
      </c>
      <c r="R1425">
        <v>1</v>
      </c>
      <c r="S1425">
        <v>13</v>
      </c>
      <c r="T1425">
        <v>14</v>
      </c>
      <c r="U1425">
        <v>21</v>
      </c>
      <c r="V1425">
        <v>0</v>
      </c>
      <c r="W1425">
        <v>0</v>
      </c>
      <c r="X1425">
        <v>1</v>
      </c>
      <c r="Y1425">
        <v>8</v>
      </c>
      <c r="Z1425">
        <v>72</v>
      </c>
      <c r="AA1425">
        <v>26</v>
      </c>
      <c r="AB1425">
        <f t="shared" si="236"/>
        <v>603</v>
      </c>
      <c r="AC1425" s="5">
        <f t="shared" si="237"/>
        <v>0.16750000000000001</v>
      </c>
      <c r="AD1425" s="5">
        <f t="shared" si="238"/>
        <v>7.8324999999999996</v>
      </c>
      <c r="AE1425" s="12">
        <f t="shared" si="239"/>
        <v>5.8823529411764705E-2</v>
      </c>
      <c r="AF1425" s="12">
        <f t="shared" si="240"/>
        <v>5.8823529411764705E-2</v>
      </c>
      <c r="AG1425" s="12">
        <f t="shared" si="241"/>
        <v>9.8529411764705886E-3</v>
      </c>
    </row>
    <row r="1426" spans="2:33" x14ac:dyDescent="0.3">
      <c r="B1426">
        <v>58077</v>
      </c>
      <c r="C1426" s="7">
        <v>44329</v>
      </c>
      <c r="D1426">
        <f t="shared" si="231"/>
        <v>2021</v>
      </c>
      <c r="E1426" t="str">
        <f t="shared" si="232"/>
        <v>Q2-2021</v>
      </c>
      <c r="F1426" t="str">
        <f t="shared" si="233"/>
        <v>May</v>
      </c>
      <c r="G1426">
        <f t="shared" si="234"/>
        <v>20</v>
      </c>
      <c r="H1426" t="str">
        <f t="shared" si="235"/>
        <v>Thursday</v>
      </c>
      <c r="I1426">
        <v>1</v>
      </c>
      <c r="J1426">
        <v>21</v>
      </c>
      <c r="K1426">
        <v>19</v>
      </c>
      <c r="L1426">
        <v>0</v>
      </c>
      <c r="M1426">
        <v>0</v>
      </c>
      <c r="N1426">
        <v>21</v>
      </c>
      <c r="O1426">
        <v>85</v>
      </c>
      <c r="P1426">
        <v>22</v>
      </c>
      <c r="Q1426">
        <v>33</v>
      </c>
      <c r="R1426">
        <v>2</v>
      </c>
      <c r="S1426">
        <v>21</v>
      </c>
      <c r="T1426">
        <v>14</v>
      </c>
      <c r="U1426">
        <v>26</v>
      </c>
      <c r="V1426">
        <v>2</v>
      </c>
      <c r="W1426">
        <v>0</v>
      </c>
      <c r="X1426">
        <v>0</v>
      </c>
      <c r="Y1426">
        <v>15</v>
      </c>
      <c r="Z1426">
        <v>57</v>
      </c>
      <c r="AA1426">
        <v>10</v>
      </c>
      <c r="AB1426">
        <f t="shared" si="236"/>
        <v>1988</v>
      </c>
      <c r="AC1426" s="5">
        <f t="shared" si="237"/>
        <v>0.55222222222222217</v>
      </c>
      <c r="AD1426" s="5">
        <f t="shared" si="238"/>
        <v>7.4477777777777776</v>
      </c>
      <c r="AE1426" s="12">
        <f t="shared" si="239"/>
        <v>9.5238095238095233E-2</v>
      </c>
      <c r="AF1426" s="12">
        <f t="shared" si="240"/>
        <v>9.5238095238095233E-2</v>
      </c>
      <c r="AG1426" s="12">
        <f t="shared" si="241"/>
        <v>2.6296296296296293E-2</v>
      </c>
    </row>
    <row r="1427" spans="2:33" x14ac:dyDescent="0.3">
      <c r="B1427">
        <v>58078</v>
      </c>
      <c r="C1427" s="7">
        <v>44329</v>
      </c>
      <c r="D1427">
        <f t="shared" si="231"/>
        <v>2021</v>
      </c>
      <c r="E1427" t="str">
        <f t="shared" si="232"/>
        <v>Q2-2021</v>
      </c>
      <c r="F1427" t="str">
        <f t="shared" si="233"/>
        <v>May</v>
      </c>
      <c r="G1427">
        <f t="shared" si="234"/>
        <v>20</v>
      </c>
      <c r="H1427" t="str">
        <f t="shared" si="235"/>
        <v>Thursday</v>
      </c>
      <c r="I1427">
        <v>2</v>
      </c>
      <c r="J1427">
        <v>18</v>
      </c>
      <c r="K1427">
        <v>16</v>
      </c>
      <c r="L1427">
        <v>0</v>
      </c>
      <c r="M1427">
        <v>0</v>
      </c>
      <c r="N1427">
        <v>18</v>
      </c>
      <c r="O1427">
        <v>42</v>
      </c>
      <c r="P1427">
        <v>20</v>
      </c>
      <c r="Q1427">
        <v>36</v>
      </c>
      <c r="R1427">
        <v>1</v>
      </c>
      <c r="S1427">
        <v>29</v>
      </c>
      <c r="T1427">
        <v>15</v>
      </c>
      <c r="U1427">
        <v>10</v>
      </c>
      <c r="V1427">
        <v>0</v>
      </c>
      <c r="W1427">
        <v>0</v>
      </c>
      <c r="X1427">
        <v>1</v>
      </c>
      <c r="Y1427">
        <v>11</v>
      </c>
      <c r="Z1427">
        <v>41</v>
      </c>
      <c r="AA1427">
        <v>14</v>
      </c>
      <c r="AB1427">
        <f t="shared" si="236"/>
        <v>1051</v>
      </c>
      <c r="AC1427" s="5">
        <f t="shared" si="237"/>
        <v>0.29194444444444445</v>
      </c>
      <c r="AD1427" s="5">
        <f t="shared" si="238"/>
        <v>7.7080555555555552</v>
      </c>
      <c r="AE1427" s="12">
        <f t="shared" si="239"/>
        <v>5.5555555555555552E-2</v>
      </c>
      <c r="AF1427" s="12">
        <f t="shared" si="240"/>
        <v>5.5555555555555552E-2</v>
      </c>
      <c r="AG1427" s="12">
        <f t="shared" si="241"/>
        <v>1.6219135802469135E-2</v>
      </c>
    </row>
    <row r="1428" spans="2:33" x14ac:dyDescent="0.3">
      <c r="B1428">
        <v>58079</v>
      </c>
      <c r="C1428" s="7">
        <v>44330</v>
      </c>
      <c r="D1428">
        <f t="shared" si="231"/>
        <v>2021</v>
      </c>
      <c r="E1428" t="str">
        <f t="shared" si="232"/>
        <v>Q2-2021</v>
      </c>
      <c r="F1428" t="str">
        <f t="shared" si="233"/>
        <v>May</v>
      </c>
      <c r="G1428">
        <f t="shared" si="234"/>
        <v>20</v>
      </c>
      <c r="H1428" t="str">
        <f t="shared" si="235"/>
        <v>Friday</v>
      </c>
      <c r="I1428">
        <v>1</v>
      </c>
      <c r="J1428">
        <v>18</v>
      </c>
      <c r="K1428">
        <v>21</v>
      </c>
      <c r="L1428">
        <v>0</v>
      </c>
      <c r="M1428">
        <v>0</v>
      </c>
      <c r="N1428">
        <v>18</v>
      </c>
      <c r="O1428">
        <v>33</v>
      </c>
      <c r="P1428">
        <v>21</v>
      </c>
      <c r="Q1428">
        <v>36</v>
      </c>
      <c r="R1428">
        <v>2</v>
      </c>
      <c r="S1428">
        <v>29</v>
      </c>
      <c r="T1428">
        <v>14</v>
      </c>
      <c r="U1428">
        <v>16</v>
      </c>
      <c r="V1428">
        <v>2</v>
      </c>
      <c r="W1428">
        <v>0</v>
      </c>
      <c r="X1428">
        <v>0</v>
      </c>
      <c r="Y1428">
        <v>10</v>
      </c>
      <c r="Z1428">
        <v>34</v>
      </c>
      <c r="AA1428">
        <v>21</v>
      </c>
      <c r="AB1428">
        <f t="shared" si="236"/>
        <v>461</v>
      </c>
      <c r="AC1428" s="5">
        <f t="shared" si="237"/>
        <v>0.12805555555555556</v>
      </c>
      <c r="AD1428" s="5">
        <f t="shared" si="238"/>
        <v>7.8719444444444449</v>
      </c>
      <c r="AE1428" s="12">
        <f t="shared" si="239"/>
        <v>0.1111111111111111</v>
      </c>
      <c r="AF1428" s="12">
        <f t="shared" si="240"/>
        <v>0.1111111111111111</v>
      </c>
      <c r="AG1428" s="12">
        <f t="shared" si="241"/>
        <v>7.1141975308641981E-3</v>
      </c>
    </row>
    <row r="1429" spans="2:33" x14ac:dyDescent="0.3">
      <c r="B1429">
        <v>58080</v>
      </c>
      <c r="C1429" s="7">
        <v>44330</v>
      </c>
      <c r="D1429">
        <f t="shared" si="231"/>
        <v>2021</v>
      </c>
      <c r="E1429" t="str">
        <f t="shared" si="232"/>
        <v>Q2-2021</v>
      </c>
      <c r="F1429" t="str">
        <f t="shared" si="233"/>
        <v>May</v>
      </c>
      <c r="G1429">
        <f t="shared" si="234"/>
        <v>20</v>
      </c>
      <c r="H1429" t="str">
        <f t="shared" si="235"/>
        <v>Friday</v>
      </c>
      <c r="I1429">
        <v>2</v>
      </c>
      <c r="J1429">
        <v>15</v>
      </c>
      <c r="K1429">
        <v>18</v>
      </c>
      <c r="L1429">
        <v>0</v>
      </c>
      <c r="M1429">
        <v>0</v>
      </c>
      <c r="N1429">
        <v>15</v>
      </c>
      <c r="O1429">
        <v>50</v>
      </c>
      <c r="P1429">
        <v>19</v>
      </c>
      <c r="Q1429">
        <v>34</v>
      </c>
      <c r="R1429">
        <v>2</v>
      </c>
      <c r="S1429">
        <v>17</v>
      </c>
      <c r="T1429">
        <v>14</v>
      </c>
      <c r="U1429">
        <v>20</v>
      </c>
      <c r="V1429">
        <v>0</v>
      </c>
      <c r="W1429">
        <v>0</v>
      </c>
      <c r="X1429">
        <v>2</v>
      </c>
      <c r="Y1429">
        <v>18</v>
      </c>
      <c r="Z1429">
        <v>68</v>
      </c>
      <c r="AA1429">
        <v>25</v>
      </c>
      <c r="AB1429" s="16">
        <f t="shared" si="236"/>
        <v>-212</v>
      </c>
      <c r="AC1429" s="11">
        <f t="shared" si="237"/>
        <v>-5.8888888888888886E-2</v>
      </c>
      <c r="AD1429" s="5">
        <f t="shared" si="238"/>
        <v>8.0588888888888892</v>
      </c>
      <c r="AE1429" s="12">
        <f t="shared" si="239"/>
        <v>0.13333333333333333</v>
      </c>
      <c r="AF1429" s="12">
        <f t="shared" si="240"/>
        <v>0.13333333333333333</v>
      </c>
      <c r="AG1429" s="17">
        <f t="shared" si="241"/>
        <v>-3.9259259259259256E-3</v>
      </c>
    </row>
    <row r="1430" spans="2:33" x14ac:dyDescent="0.3">
      <c r="B1430">
        <v>58081</v>
      </c>
      <c r="C1430" s="7">
        <v>44331</v>
      </c>
      <c r="D1430">
        <f t="shared" si="231"/>
        <v>2021</v>
      </c>
      <c r="E1430" t="str">
        <f t="shared" si="232"/>
        <v>Q2-2021</v>
      </c>
      <c r="F1430" t="str">
        <f t="shared" si="233"/>
        <v>May</v>
      </c>
      <c r="G1430">
        <f t="shared" si="234"/>
        <v>20</v>
      </c>
      <c r="H1430" t="str">
        <f t="shared" si="235"/>
        <v>Saturday</v>
      </c>
      <c r="I1430">
        <v>1</v>
      </c>
      <c r="J1430">
        <v>20</v>
      </c>
      <c r="K1430">
        <v>20</v>
      </c>
      <c r="L1430">
        <v>0</v>
      </c>
      <c r="M1430">
        <v>0</v>
      </c>
      <c r="N1430">
        <v>20</v>
      </c>
      <c r="O1430">
        <v>36</v>
      </c>
      <c r="P1430">
        <v>22</v>
      </c>
      <c r="Q1430">
        <v>37</v>
      </c>
      <c r="R1430">
        <v>2</v>
      </c>
      <c r="S1430">
        <v>19</v>
      </c>
      <c r="T1430">
        <v>17</v>
      </c>
      <c r="U1430">
        <v>29</v>
      </c>
      <c r="V1430">
        <v>1</v>
      </c>
      <c r="W1430">
        <v>0</v>
      </c>
      <c r="X1430">
        <v>1</v>
      </c>
      <c r="Y1430">
        <v>16</v>
      </c>
      <c r="Z1430">
        <v>58</v>
      </c>
      <c r="AA1430">
        <v>13</v>
      </c>
      <c r="AB1430">
        <f t="shared" si="236"/>
        <v>318</v>
      </c>
      <c r="AC1430" s="5">
        <f t="shared" si="237"/>
        <v>8.8333333333333333E-2</v>
      </c>
      <c r="AD1430" s="5">
        <f t="shared" si="238"/>
        <v>7.9116666666666671</v>
      </c>
      <c r="AE1430" s="12">
        <f t="shared" si="239"/>
        <v>0.1</v>
      </c>
      <c r="AF1430" s="12">
        <f t="shared" si="240"/>
        <v>0.1</v>
      </c>
      <c r="AG1430" s="12">
        <f t="shared" si="241"/>
        <v>4.4166666666666668E-3</v>
      </c>
    </row>
    <row r="1431" spans="2:33" x14ac:dyDescent="0.3">
      <c r="B1431">
        <v>58082</v>
      </c>
      <c r="C1431" s="7">
        <v>44333</v>
      </c>
      <c r="D1431">
        <f t="shared" ref="D1431:D1494" si="242">YEAR(C1431)</f>
        <v>2021</v>
      </c>
      <c r="E1431" t="str">
        <f t="shared" ref="E1431:E1494" si="243">"Q"&amp;ROUNDUP(MONTH(C1431)/3,0)&amp;"-"&amp;YEAR(C1431)</f>
        <v>Q2-2021</v>
      </c>
      <c r="F1431" t="str">
        <f t="shared" ref="F1431:F1494" si="244">TEXT(C1431,"mmmm")</f>
        <v>May</v>
      </c>
      <c r="G1431">
        <f t="shared" ref="G1431:G1494" si="245">WEEKNUM(C1431)</f>
        <v>21</v>
      </c>
      <c r="H1431" t="str">
        <f t="shared" ref="H1431:H1494" si="246">TEXT(C1431,"dddd")</f>
        <v>Monday</v>
      </c>
      <c r="I1431">
        <v>1</v>
      </c>
      <c r="J1431">
        <v>20</v>
      </c>
      <c r="K1431">
        <v>17</v>
      </c>
      <c r="L1431">
        <v>0</v>
      </c>
      <c r="M1431">
        <v>0</v>
      </c>
      <c r="N1431">
        <v>20</v>
      </c>
      <c r="O1431">
        <v>53</v>
      </c>
      <c r="P1431">
        <v>22</v>
      </c>
      <c r="Q1431">
        <v>34</v>
      </c>
      <c r="R1431">
        <v>2</v>
      </c>
      <c r="S1431">
        <v>27</v>
      </c>
      <c r="T1431">
        <v>18</v>
      </c>
      <c r="U1431">
        <v>13</v>
      </c>
      <c r="V1431">
        <v>2</v>
      </c>
      <c r="W1431">
        <v>0</v>
      </c>
      <c r="X1431">
        <v>0</v>
      </c>
      <c r="Y1431">
        <v>11</v>
      </c>
      <c r="Z1431">
        <v>43</v>
      </c>
      <c r="AA1431">
        <v>17</v>
      </c>
      <c r="AB1431">
        <f t="shared" ref="AB1431:AB1494" si="247">N1431*O1431+P1431*Q1431+R1431*S1431+V1431*W1431+X1431*Y1431+(N1431-P1431)*(T1431*U1431)+(N1431-P1431-R1431)*(Z1431+AA1431)</f>
        <v>1154</v>
      </c>
      <c r="AC1431" s="5">
        <f t="shared" ref="AC1431:AC1494" si="248">AB1431/$AC$20</f>
        <v>0.32055555555555554</v>
      </c>
      <c r="AD1431" s="5">
        <f t="shared" ref="AD1431:AD1494" si="249">$AE$20-AC1431</f>
        <v>7.6794444444444441</v>
      </c>
      <c r="AE1431" s="12">
        <f t="shared" ref="AE1431:AE1494" si="250">R1431/N1431</f>
        <v>0.1</v>
      </c>
      <c r="AF1431" s="12">
        <f t="shared" ref="AF1431:AF1494" si="251">(V1431+X1431)/N1431</f>
        <v>0.1</v>
      </c>
      <c r="AG1431" s="12">
        <f t="shared" ref="AG1431:AG1494" si="252">AC1431/N1431</f>
        <v>1.6027777777777776E-2</v>
      </c>
    </row>
    <row r="1432" spans="2:33" x14ac:dyDescent="0.3">
      <c r="B1432">
        <v>58083</v>
      </c>
      <c r="C1432" s="7">
        <v>44333</v>
      </c>
      <c r="D1432">
        <f t="shared" si="242"/>
        <v>2021</v>
      </c>
      <c r="E1432" t="str">
        <f t="shared" si="243"/>
        <v>Q2-2021</v>
      </c>
      <c r="F1432" t="str">
        <f t="shared" si="244"/>
        <v>May</v>
      </c>
      <c r="G1432">
        <f t="shared" si="245"/>
        <v>21</v>
      </c>
      <c r="H1432" t="str">
        <f t="shared" si="246"/>
        <v>Monday</v>
      </c>
      <c r="I1432">
        <v>2</v>
      </c>
      <c r="J1432">
        <v>17</v>
      </c>
      <c r="K1432">
        <v>14</v>
      </c>
      <c r="L1432">
        <v>0</v>
      </c>
      <c r="M1432">
        <v>0</v>
      </c>
      <c r="N1432">
        <v>17</v>
      </c>
      <c r="O1432">
        <v>70</v>
      </c>
      <c r="P1432">
        <v>20</v>
      </c>
      <c r="Q1432">
        <v>37</v>
      </c>
      <c r="R1432">
        <v>1</v>
      </c>
      <c r="S1432">
        <v>15</v>
      </c>
      <c r="T1432">
        <v>18</v>
      </c>
      <c r="U1432">
        <v>18</v>
      </c>
      <c r="V1432">
        <v>0</v>
      </c>
      <c r="W1432">
        <v>0</v>
      </c>
      <c r="X1432">
        <v>1</v>
      </c>
      <c r="Y1432">
        <v>7</v>
      </c>
      <c r="Z1432">
        <v>27</v>
      </c>
      <c r="AA1432">
        <v>21</v>
      </c>
      <c r="AB1432">
        <f t="shared" si="247"/>
        <v>788</v>
      </c>
      <c r="AC1432" s="5">
        <f t="shared" si="248"/>
        <v>0.21888888888888888</v>
      </c>
      <c r="AD1432" s="5">
        <f t="shared" si="249"/>
        <v>7.7811111111111115</v>
      </c>
      <c r="AE1432" s="12">
        <f t="shared" si="250"/>
        <v>5.8823529411764705E-2</v>
      </c>
      <c r="AF1432" s="12">
        <f t="shared" si="251"/>
        <v>5.8823529411764705E-2</v>
      </c>
      <c r="AG1432" s="12">
        <f t="shared" si="252"/>
        <v>1.2875816993464052E-2</v>
      </c>
    </row>
    <row r="1433" spans="2:33" x14ac:dyDescent="0.3">
      <c r="B1433">
        <v>58084</v>
      </c>
      <c r="C1433" s="7">
        <v>44334</v>
      </c>
      <c r="D1433">
        <f t="shared" si="242"/>
        <v>2021</v>
      </c>
      <c r="E1433" t="str">
        <f t="shared" si="243"/>
        <v>Q2-2021</v>
      </c>
      <c r="F1433" t="str">
        <f t="shared" si="244"/>
        <v>May</v>
      </c>
      <c r="G1433">
        <f t="shared" si="245"/>
        <v>21</v>
      </c>
      <c r="H1433" t="str">
        <f t="shared" si="246"/>
        <v>Tuesday</v>
      </c>
      <c r="I1433">
        <v>1</v>
      </c>
      <c r="J1433">
        <v>17</v>
      </c>
      <c r="K1433">
        <v>19</v>
      </c>
      <c r="L1433">
        <v>0</v>
      </c>
      <c r="M1433">
        <v>0</v>
      </c>
      <c r="N1433">
        <v>17</v>
      </c>
      <c r="O1433">
        <v>61</v>
      </c>
      <c r="P1433">
        <v>21</v>
      </c>
      <c r="Q1433">
        <v>37</v>
      </c>
      <c r="R1433">
        <v>2</v>
      </c>
      <c r="S1433">
        <v>15</v>
      </c>
      <c r="T1433">
        <v>18</v>
      </c>
      <c r="U1433">
        <v>24</v>
      </c>
      <c r="V1433">
        <v>2</v>
      </c>
      <c r="W1433">
        <v>0</v>
      </c>
      <c r="X1433">
        <v>0</v>
      </c>
      <c r="Y1433">
        <v>6</v>
      </c>
      <c r="Z1433">
        <v>70</v>
      </c>
      <c r="AA1433">
        <v>28</v>
      </c>
      <c r="AB1433" s="16">
        <f t="shared" si="247"/>
        <v>-472</v>
      </c>
      <c r="AC1433" s="11">
        <f t="shared" si="248"/>
        <v>-0.13111111111111112</v>
      </c>
      <c r="AD1433" s="5">
        <f t="shared" si="249"/>
        <v>8.1311111111111103</v>
      </c>
      <c r="AE1433" s="12">
        <f t="shared" si="250"/>
        <v>0.11764705882352941</v>
      </c>
      <c r="AF1433" s="12">
        <f t="shared" si="251"/>
        <v>0.11764705882352941</v>
      </c>
      <c r="AG1433" s="17">
        <f t="shared" si="252"/>
        <v>-7.7124183006535953E-3</v>
      </c>
    </row>
    <row r="1434" spans="2:33" x14ac:dyDescent="0.3">
      <c r="B1434">
        <v>58085</v>
      </c>
      <c r="C1434" s="7">
        <v>44334</v>
      </c>
      <c r="D1434">
        <f t="shared" si="242"/>
        <v>2021</v>
      </c>
      <c r="E1434" t="str">
        <f t="shared" si="243"/>
        <v>Q2-2021</v>
      </c>
      <c r="F1434" t="str">
        <f t="shared" si="244"/>
        <v>May</v>
      </c>
      <c r="G1434">
        <f t="shared" si="245"/>
        <v>21</v>
      </c>
      <c r="H1434" t="str">
        <f t="shared" si="246"/>
        <v>Tuesday</v>
      </c>
      <c r="I1434">
        <v>2</v>
      </c>
      <c r="J1434">
        <v>14</v>
      </c>
      <c r="K1434">
        <v>16</v>
      </c>
      <c r="L1434">
        <v>0</v>
      </c>
      <c r="M1434">
        <v>0</v>
      </c>
      <c r="N1434">
        <v>14</v>
      </c>
      <c r="O1434">
        <v>78</v>
      </c>
      <c r="P1434">
        <v>19</v>
      </c>
      <c r="Q1434">
        <v>35</v>
      </c>
      <c r="R1434">
        <v>1</v>
      </c>
      <c r="S1434">
        <v>23</v>
      </c>
      <c r="T1434">
        <v>18</v>
      </c>
      <c r="U1434">
        <v>28</v>
      </c>
      <c r="V1434">
        <v>0</v>
      </c>
      <c r="W1434">
        <v>0</v>
      </c>
      <c r="X1434">
        <v>1</v>
      </c>
      <c r="Y1434">
        <v>14</v>
      </c>
      <c r="Z1434">
        <v>54</v>
      </c>
      <c r="AA1434">
        <v>12</v>
      </c>
      <c r="AB1434" s="16">
        <f t="shared" si="247"/>
        <v>-1122</v>
      </c>
      <c r="AC1434" s="11">
        <f t="shared" si="248"/>
        <v>-0.31166666666666665</v>
      </c>
      <c r="AD1434" s="5">
        <f t="shared" si="249"/>
        <v>8.3116666666666674</v>
      </c>
      <c r="AE1434" s="12">
        <f t="shared" si="250"/>
        <v>7.1428571428571425E-2</v>
      </c>
      <c r="AF1434" s="12">
        <f t="shared" si="251"/>
        <v>7.1428571428571425E-2</v>
      </c>
      <c r="AG1434" s="17">
        <f t="shared" si="252"/>
        <v>-2.2261904761904761E-2</v>
      </c>
    </row>
    <row r="1435" spans="2:33" x14ac:dyDescent="0.3">
      <c r="B1435">
        <v>58086</v>
      </c>
      <c r="C1435" s="7">
        <v>44335</v>
      </c>
      <c r="D1435">
        <f t="shared" si="242"/>
        <v>2021</v>
      </c>
      <c r="E1435" t="str">
        <f t="shared" si="243"/>
        <v>Q2-2021</v>
      </c>
      <c r="F1435" t="str">
        <f t="shared" si="244"/>
        <v>May</v>
      </c>
      <c r="G1435">
        <f t="shared" si="245"/>
        <v>21</v>
      </c>
      <c r="H1435" t="str">
        <f t="shared" si="246"/>
        <v>Wednesday</v>
      </c>
      <c r="I1435">
        <v>1</v>
      </c>
      <c r="J1435">
        <v>17</v>
      </c>
      <c r="K1435">
        <v>13</v>
      </c>
      <c r="L1435">
        <v>0</v>
      </c>
      <c r="M1435">
        <v>0</v>
      </c>
      <c r="N1435">
        <v>17</v>
      </c>
      <c r="O1435">
        <v>35</v>
      </c>
      <c r="P1435">
        <v>21</v>
      </c>
      <c r="Q1435">
        <v>33</v>
      </c>
      <c r="R1435">
        <v>1</v>
      </c>
      <c r="S1435">
        <v>11</v>
      </c>
      <c r="T1435">
        <v>19</v>
      </c>
      <c r="U1435">
        <v>13</v>
      </c>
      <c r="V1435">
        <v>1</v>
      </c>
      <c r="W1435">
        <v>0</v>
      </c>
      <c r="X1435">
        <v>0</v>
      </c>
      <c r="Y1435">
        <v>10</v>
      </c>
      <c r="Z1435">
        <v>39</v>
      </c>
      <c r="AA1435">
        <v>16</v>
      </c>
      <c r="AB1435">
        <f t="shared" si="247"/>
        <v>36</v>
      </c>
      <c r="AC1435" s="5">
        <f t="shared" si="248"/>
        <v>0.01</v>
      </c>
      <c r="AD1435" s="5">
        <f t="shared" si="249"/>
        <v>7.99</v>
      </c>
      <c r="AE1435" s="12">
        <f t="shared" si="250"/>
        <v>5.8823529411764705E-2</v>
      </c>
      <c r="AF1435" s="12">
        <f t="shared" si="251"/>
        <v>5.8823529411764705E-2</v>
      </c>
      <c r="AG1435" s="12">
        <f t="shared" si="252"/>
        <v>5.8823529411764712E-4</v>
      </c>
    </row>
    <row r="1436" spans="2:33" x14ac:dyDescent="0.3">
      <c r="B1436">
        <v>58087</v>
      </c>
      <c r="C1436" s="7">
        <v>44335</v>
      </c>
      <c r="D1436">
        <f t="shared" si="242"/>
        <v>2021</v>
      </c>
      <c r="E1436" t="str">
        <f t="shared" si="243"/>
        <v>Q2-2021</v>
      </c>
      <c r="F1436" t="str">
        <f t="shared" si="244"/>
        <v>May</v>
      </c>
      <c r="G1436">
        <f t="shared" si="245"/>
        <v>21</v>
      </c>
      <c r="H1436" t="str">
        <f t="shared" si="246"/>
        <v>Wednesday</v>
      </c>
      <c r="I1436">
        <v>2</v>
      </c>
      <c r="J1436">
        <v>16</v>
      </c>
      <c r="K1436">
        <v>18</v>
      </c>
      <c r="L1436">
        <v>0</v>
      </c>
      <c r="M1436">
        <v>0</v>
      </c>
      <c r="N1436">
        <v>16</v>
      </c>
      <c r="O1436">
        <v>87</v>
      </c>
      <c r="P1436">
        <v>18</v>
      </c>
      <c r="Q1436">
        <v>33</v>
      </c>
      <c r="R1436">
        <v>2</v>
      </c>
      <c r="S1436">
        <v>11</v>
      </c>
      <c r="T1436">
        <v>18</v>
      </c>
      <c r="U1436">
        <v>19</v>
      </c>
      <c r="V1436">
        <v>0</v>
      </c>
      <c r="W1436">
        <v>0</v>
      </c>
      <c r="X1436">
        <v>2</v>
      </c>
      <c r="Y1436">
        <v>9</v>
      </c>
      <c r="Z1436">
        <v>31</v>
      </c>
      <c r="AA1436">
        <v>22</v>
      </c>
      <c r="AB1436">
        <f t="shared" si="247"/>
        <v>1130</v>
      </c>
      <c r="AC1436" s="5">
        <f t="shared" si="248"/>
        <v>0.31388888888888888</v>
      </c>
      <c r="AD1436" s="5">
        <f t="shared" si="249"/>
        <v>7.6861111111111109</v>
      </c>
      <c r="AE1436" s="12">
        <f t="shared" si="250"/>
        <v>0.125</v>
      </c>
      <c r="AF1436" s="12">
        <f t="shared" si="251"/>
        <v>0.125</v>
      </c>
      <c r="AG1436" s="12">
        <f t="shared" si="252"/>
        <v>1.9618055555555555E-2</v>
      </c>
    </row>
    <row r="1437" spans="2:33" x14ac:dyDescent="0.3">
      <c r="B1437">
        <v>58088</v>
      </c>
      <c r="C1437" s="7">
        <v>44336</v>
      </c>
      <c r="D1437">
        <f t="shared" si="242"/>
        <v>2021</v>
      </c>
      <c r="E1437" t="str">
        <f t="shared" si="243"/>
        <v>Q2-2021</v>
      </c>
      <c r="F1437" t="str">
        <f t="shared" si="244"/>
        <v>May</v>
      </c>
      <c r="G1437">
        <f t="shared" si="245"/>
        <v>21</v>
      </c>
      <c r="H1437" t="str">
        <f t="shared" si="246"/>
        <v>Thursday</v>
      </c>
      <c r="I1437">
        <v>1</v>
      </c>
      <c r="J1437">
        <v>19</v>
      </c>
      <c r="K1437">
        <v>15</v>
      </c>
      <c r="L1437">
        <v>0</v>
      </c>
      <c r="M1437">
        <v>0</v>
      </c>
      <c r="N1437">
        <v>19</v>
      </c>
      <c r="O1437">
        <v>44</v>
      </c>
      <c r="P1437">
        <v>20</v>
      </c>
      <c r="Q1437">
        <v>36</v>
      </c>
      <c r="R1437">
        <v>1</v>
      </c>
      <c r="S1437">
        <v>19</v>
      </c>
      <c r="T1437">
        <v>18</v>
      </c>
      <c r="U1437">
        <v>23</v>
      </c>
      <c r="V1437">
        <v>1</v>
      </c>
      <c r="W1437">
        <v>0</v>
      </c>
      <c r="X1437">
        <v>0</v>
      </c>
      <c r="Y1437">
        <v>17</v>
      </c>
      <c r="Z1437">
        <v>66</v>
      </c>
      <c r="AA1437">
        <v>27</v>
      </c>
      <c r="AB1437">
        <f t="shared" si="247"/>
        <v>975</v>
      </c>
      <c r="AC1437" s="5">
        <f t="shared" si="248"/>
        <v>0.27083333333333331</v>
      </c>
      <c r="AD1437" s="5">
        <f t="shared" si="249"/>
        <v>7.729166666666667</v>
      </c>
      <c r="AE1437" s="12">
        <f t="shared" si="250"/>
        <v>5.2631578947368418E-2</v>
      </c>
      <c r="AF1437" s="12">
        <f t="shared" si="251"/>
        <v>5.2631578947368418E-2</v>
      </c>
      <c r="AG1437" s="12">
        <f t="shared" si="252"/>
        <v>1.425438596491228E-2</v>
      </c>
    </row>
    <row r="1438" spans="2:33" x14ac:dyDescent="0.3">
      <c r="B1438">
        <v>58089</v>
      </c>
      <c r="C1438" s="7">
        <v>44336</v>
      </c>
      <c r="D1438">
        <f t="shared" si="242"/>
        <v>2021</v>
      </c>
      <c r="E1438" t="str">
        <f t="shared" si="243"/>
        <v>Q2-2021</v>
      </c>
      <c r="F1438" t="str">
        <f t="shared" si="244"/>
        <v>May</v>
      </c>
      <c r="G1438">
        <f t="shared" si="245"/>
        <v>21</v>
      </c>
      <c r="H1438" t="str">
        <f t="shared" si="246"/>
        <v>Thursday</v>
      </c>
      <c r="I1438">
        <v>2</v>
      </c>
      <c r="J1438">
        <v>17</v>
      </c>
      <c r="K1438">
        <v>20</v>
      </c>
      <c r="L1438">
        <v>0</v>
      </c>
      <c r="M1438">
        <v>0</v>
      </c>
      <c r="N1438">
        <v>17</v>
      </c>
      <c r="O1438">
        <v>36</v>
      </c>
      <c r="P1438">
        <v>20</v>
      </c>
      <c r="Q1438">
        <v>37</v>
      </c>
      <c r="R1438">
        <v>2</v>
      </c>
      <c r="S1438">
        <v>19</v>
      </c>
      <c r="T1438">
        <v>17</v>
      </c>
      <c r="U1438">
        <v>29</v>
      </c>
      <c r="V1438">
        <v>0</v>
      </c>
      <c r="W1438">
        <v>0</v>
      </c>
      <c r="X1438">
        <v>2</v>
      </c>
      <c r="Y1438">
        <v>16</v>
      </c>
      <c r="Z1438">
        <v>58</v>
      </c>
      <c r="AA1438">
        <v>13</v>
      </c>
      <c r="AB1438" s="16">
        <f t="shared" si="247"/>
        <v>-412</v>
      </c>
      <c r="AC1438" s="11">
        <f t="shared" si="248"/>
        <v>-0.11444444444444445</v>
      </c>
      <c r="AD1438" s="5">
        <f t="shared" si="249"/>
        <v>8.1144444444444446</v>
      </c>
      <c r="AE1438" s="12">
        <f t="shared" si="250"/>
        <v>0.11764705882352941</v>
      </c>
      <c r="AF1438" s="12">
        <f t="shared" si="251"/>
        <v>0.11764705882352941</v>
      </c>
      <c r="AG1438" s="17">
        <f t="shared" si="252"/>
        <v>-6.7320261437908493E-3</v>
      </c>
    </row>
    <row r="1439" spans="2:33" x14ac:dyDescent="0.3">
      <c r="B1439">
        <v>58090</v>
      </c>
      <c r="C1439" s="7">
        <v>44337</v>
      </c>
      <c r="D1439">
        <f t="shared" si="242"/>
        <v>2021</v>
      </c>
      <c r="E1439" t="str">
        <f t="shared" si="243"/>
        <v>Q2-2021</v>
      </c>
      <c r="F1439" t="str">
        <f t="shared" si="244"/>
        <v>May</v>
      </c>
      <c r="G1439">
        <f t="shared" si="245"/>
        <v>21</v>
      </c>
      <c r="H1439" t="str">
        <f t="shared" si="246"/>
        <v>Friday</v>
      </c>
      <c r="I1439">
        <v>1</v>
      </c>
      <c r="J1439">
        <v>20</v>
      </c>
      <c r="K1439">
        <v>17</v>
      </c>
      <c r="L1439">
        <v>0</v>
      </c>
      <c r="M1439">
        <v>0</v>
      </c>
      <c r="N1439">
        <v>20</v>
      </c>
      <c r="O1439">
        <v>53</v>
      </c>
      <c r="P1439">
        <v>22</v>
      </c>
      <c r="Q1439">
        <v>34</v>
      </c>
      <c r="R1439">
        <v>2</v>
      </c>
      <c r="S1439">
        <v>27</v>
      </c>
      <c r="T1439">
        <v>18</v>
      </c>
      <c r="U1439">
        <v>13</v>
      </c>
      <c r="V1439">
        <v>2</v>
      </c>
      <c r="W1439">
        <v>0</v>
      </c>
      <c r="X1439">
        <v>0</v>
      </c>
      <c r="Y1439">
        <v>11</v>
      </c>
      <c r="Z1439">
        <v>43</v>
      </c>
      <c r="AA1439">
        <v>17</v>
      </c>
      <c r="AB1439">
        <f t="shared" si="247"/>
        <v>1154</v>
      </c>
      <c r="AC1439" s="5">
        <f t="shared" si="248"/>
        <v>0.32055555555555554</v>
      </c>
      <c r="AD1439" s="5">
        <f t="shared" si="249"/>
        <v>7.6794444444444441</v>
      </c>
      <c r="AE1439" s="12">
        <f t="shared" si="250"/>
        <v>0.1</v>
      </c>
      <c r="AF1439" s="12">
        <f t="shared" si="251"/>
        <v>0.1</v>
      </c>
      <c r="AG1439" s="12">
        <f t="shared" si="252"/>
        <v>1.6027777777777776E-2</v>
      </c>
    </row>
    <row r="1440" spans="2:33" x14ac:dyDescent="0.3">
      <c r="B1440">
        <v>58091</v>
      </c>
      <c r="C1440" s="7">
        <v>44337</v>
      </c>
      <c r="D1440">
        <f t="shared" si="242"/>
        <v>2021</v>
      </c>
      <c r="E1440" t="str">
        <f t="shared" si="243"/>
        <v>Q2-2021</v>
      </c>
      <c r="F1440" t="str">
        <f t="shared" si="244"/>
        <v>May</v>
      </c>
      <c r="G1440">
        <f t="shared" si="245"/>
        <v>21</v>
      </c>
      <c r="H1440" t="str">
        <f t="shared" si="246"/>
        <v>Friday</v>
      </c>
      <c r="I1440">
        <v>2</v>
      </c>
      <c r="J1440">
        <v>17</v>
      </c>
      <c r="K1440">
        <v>14</v>
      </c>
      <c r="L1440">
        <v>0</v>
      </c>
      <c r="M1440">
        <v>0</v>
      </c>
      <c r="N1440">
        <v>17</v>
      </c>
      <c r="O1440">
        <v>70</v>
      </c>
      <c r="P1440">
        <v>20</v>
      </c>
      <c r="Q1440">
        <v>37</v>
      </c>
      <c r="R1440">
        <v>1</v>
      </c>
      <c r="S1440">
        <v>15</v>
      </c>
      <c r="T1440">
        <v>18</v>
      </c>
      <c r="U1440">
        <v>18</v>
      </c>
      <c r="V1440">
        <v>0</v>
      </c>
      <c r="W1440">
        <v>0</v>
      </c>
      <c r="X1440">
        <v>1</v>
      </c>
      <c r="Y1440">
        <v>7</v>
      </c>
      <c r="Z1440">
        <v>27</v>
      </c>
      <c r="AA1440">
        <v>21</v>
      </c>
      <c r="AB1440">
        <f t="shared" si="247"/>
        <v>788</v>
      </c>
      <c r="AC1440" s="5">
        <f t="shared" si="248"/>
        <v>0.21888888888888888</v>
      </c>
      <c r="AD1440" s="5">
        <f t="shared" si="249"/>
        <v>7.7811111111111115</v>
      </c>
      <c r="AE1440" s="12">
        <f t="shared" si="250"/>
        <v>5.8823529411764705E-2</v>
      </c>
      <c r="AF1440" s="12">
        <f t="shared" si="251"/>
        <v>5.8823529411764705E-2</v>
      </c>
      <c r="AG1440" s="12">
        <f t="shared" si="252"/>
        <v>1.2875816993464052E-2</v>
      </c>
    </row>
    <row r="1441" spans="2:33" x14ac:dyDescent="0.3">
      <c r="B1441">
        <v>58092</v>
      </c>
      <c r="C1441" s="7">
        <v>44338</v>
      </c>
      <c r="D1441">
        <f t="shared" si="242"/>
        <v>2021</v>
      </c>
      <c r="E1441" t="str">
        <f t="shared" si="243"/>
        <v>Q2-2021</v>
      </c>
      <c r="F1441" t="str">
        <f t="shared" si="244"/>
        <v>May</v>
      </c>
      <c r="G1441">
        <f t="shared" si="245"/>
        <v>21</v>
      </c>
      <c r="H1441" t="str">
        <f t="shared" si="246"/>
        <v>Saturday</v>
      </c>
      <c r="I1441">
        <v>1</v>
      </c>
      <c r="J1441">
        <v>17</v>
      </c>
      <c r="K1441">
        <v>19</v>
      </c>
      <c r="L1441">
        <v>0</v>
      </c>
      <c r="M1441">
        <v>0</v>
      </c>
      <c r="N1441">
        <v>17</v>
      </c>
      <c r="O1441">
        <v>61</v>
      </c>
      <c r="P1441">
        <v>21</v>
      </c>
      <c r="Q1441">
        <v>37</v>
      </c>
      <c r="R1441">
        <v>2</v>
      </c>
      <c r="S1441">
        <v>15</v>
      </c>
      <c r="T1441">
        <v>18</v>
      </c>
      <c r="U1441">
        <v>24</v>
      </c>
      <c r="V1441">
        <v>2</v>
      </c>
      <c r="W1441">
        <v>0</v>
      </c>
      <c r="X1441">
        <v>0</v>
      </c>
      <c r="Y1441">
        <v>6</v>
      </c>
      <c r="Z1441">
        <v>70</v>
      </c>
      <c r="AA1441">
        <v>28</v>
      </c>
      <c r="AB1441" s="16">
        <f t="shared" si="247"/>
        <v>-472</v>
      </c>
      <c r="AC1441" s="11">
        <f t="shared" si="248"/>
        <v>-0.13111111111111112</v>
      </c>
      <c r="AD1441" s="5">
        <f t="shared" si="249"/>
        <v>8.1311111111111103</v>
      </c>
      <c r="AE1441" s="12">
        <f t="shared" si="250"/>
        <v>0.11764705882352941</v>
      </c>
      <c r="AF1441" s="12">
        <f t="shared" si="251"/>
        <v>0.11764705882352941</v>
      </c>
      <c r="AG1441" s="17">
        <f t="shared" si="252"/>
        <v>-7.7124183006535953E-3</v>
      </c>
    </row>
    <row r="1442" spans="2:33" x14ac:dyDescent="0.3">
      <c r="B1442">
        <v>58093</v>
      </c>
      <c r="C1442" s="7">
        <v>44340</v>
      </c>
      <c r="D1442">
        <f t="shared" si="242"/>
        <v>2021</v>
      </c>
      <c r="E1442" t="str">
        <f t="shared" si="243"/>
        <v>Q2-2021</v>
      </c>
      <c r="F1442" t="str">
        <f t="shared" si="244"/>
        <v>May</v>
      </c>
      <c r="G1442">
        <f t="shared" si="245"/>
        <v>22</v>
      </c>
      <c r="H1442" t="str">
        <f t="shared" si="246"/>
        <v>Monday</v>
      </c>
      <c r="I1442">
        <v>1</v>
      </c>
      <c r="J1442">
        <v>17</v>
      </c>
      <c r="K1442">
        <v>16</v>
      </c>
      <c r="L1442">
        <v>0</v>
      </c>
      <c r="M1442">
        <v>0</v>
      </c>
      <c r="N1442">
        <v>17</v>
      </c>
      <c r="O1442">
        <v>78</v>
      </c>
      <c r="P1442">
        <v>21</v>
      </c>
      <c r="Q1442">
        <v>35</v>
      </c>
      <c r="R1442">
        <v>1</v>
      </c>
      <c r="S1442">
        <v>23</v>
      </c>
      <c r="T1442">
        <v>18</v>
      </c>
      <c r="U1442">
        <v>28</v>
      </c>
      <c r="V1442">
        <v>1</v>
      </c>
      <c r="W1442">
        <v>0</v>
      </c>
      <c r="X1442">
        <v>0</v>
      </c>
      <c r="Y1442">
        <v>14</v>
      </c>
      <c r="Z1442">
        <v>54</v>
      </c>
      <c r="AA1442">
        <v>12</v>
      </c>
      <c r="AB1442" s="16">
        <f t="shared" si="247"/>
        <v>-262</v>
      </c>
      <c r="AC1442" s="11">
        <f t="shared" si="248"/>
        <v>-7.2777777777777775E-2</v>
      </c>
      <c r="AD1442" s="5">
        <f t="shared" si="249"/>
        <v>8.0727777777777785</v>
      </c>
      <c r="AE1442" s="12">
        <f t="shared" si="250"/>
        <v>5.8823529411764705E-2</v>
      </c>
      <c r="AF1442" s="12">
        <f t="shared" si="251"/>
        <v>5.8823529411764705E-2</v>
      </c>
      <c r="AG1442" s="17">
        <f t="shared" si="252"/>
        <v>-4.2810457516339866E-3</v>
      </c>
    </row>
    <row r="1443" spans="2:33" x14ac:dyDescent="0.3">
      <c r="B1443">
        <v>58094</v>
      </c>
      <c r="C1443" s="7">
        <v>44340</v>
      </c>
      <c r="D1443">
        <f t="shared" si="242"/>
        <v>2021</v>
      </c>
      <c r="E1443" t="str">
        <f t="shared" si="243"/>
        <v>Q2-2021</v>
      </c>
      <c r="F1443" t="str">
        <f t="shared" si="244"/>
        <v>May</v>
      </c>
      <c r="G1443">
        <f t="shared" si="245"/>
        <v>22</v>
      </c>
      <c r="H1443" t="str">
        <f t="shared" si="246"/>
        <v>Monday</v>
      </c>
      <c r="I1443">
        <v>2</v>
      </c>
      <c r="J1443">
        <v>14</v>
      </c>
      <c r="K1443">
        <v>13</v>
      </c>
      <c r="L1443">
        <v>0</v>
      </c>
      <c r="M1443">
        <v>0</v>
      </c>
      <c r="N1443">
        <v>14</v>
      </c>
      <c r="O1443">
        <v>35</v>
      </c>
      <c r="P1443">
        <v>19</v>
      </c>
      <c r="Q1443">
        <v>33</v>
      </c>
      <c r="R1443">
        <v>1</v>
      </c>
      <c r="S1443">
        <v>11</v>
      </c>
      <c r="T1443">
        <v>19</v>
      </c>
      <c r="U1443">
        <v>13</v>
      </c>
      <c r="V1443">
        <v>1</v>
      </c>
      <c r="W1443">
        <v>0</v>
      </c>
      <c r="X1443">
        <v>0</v>
      </c>
      <c r="Y1443">
        <v>10</v>
      </c>
      <c r="Z1443">
        <v>39</v>
      </c>
      <c r="AA1443">
        <v>16</v>
      </c>
      <c r="AB1443" s="16">
        <f t="shared" si="247"/>
        <v>-437</v>
      </c>
      <c r="AC1443" s="11">
        <f t="shared" si="248"/>
        <v>-0.12138888888888889</v>
      </c>
      <c r="AD1443" s="5">
        <f t="shared" si="249"/>
        <v>8.1213888888888892</v>
      </c>
      <c r="AE1443" s="12">
        <f t="shared" si="250"/>
        <v>7.1428571428571425E-2</v>
      </c>
      <c r="AF1443" s="12">
        <f t="shared" si="251"/>
        <v>7.1428571428571425E-2</v>
      </c>
      <c r="AG1443" s="17">
        <f t="shared" si="252"/>
        <v>-8.6706349206349207E-3</v>
      </c>
    </row>
    <row r="1444" spans="2:33" x14ac:dyDescent="0.3">
      <c r="B1444">
        <v>58095</v>
      </c>
      <c r="C1444" s="7">
        <v>44341</v>
      </c>
      <c r="D1444">
        <f t="shared" si="242"/>
        <v>2021</v>
      </c>
      <c r="E1444" t="str">
        <f t="shared" si="243"/>
        <v>Q2-2021</v>
      </c>
      <c r="F1444" t="str">
        <f t="shared" si="244"/>
        <v>May</v>
      </c>
      <c r="G1444">
        <f t="shared" si="245"/>
        <v>22</v>
      </c>
      <c r="H1444" t="str">
        <f t="shared" si="246"/>
        <v>Tuesday</v>
      </c>
      <c r="I1444">
        <v>1</v>
      </c>
      <c r="J1444">
        <v>19</v>
      </c>
      <c r="K1444">
        <v>18</v>
      </c>
      <c r="L1444">
        <v>0</v>
      </c>
      <c r="M1444">
        <v>0</v>
      </c>
      <c r="N1444">
        <v>19</v>
      </c>
      <c r="O1444">
        <v>87</v>
      </c>
      <c r="P1444">
        <v>20</v>
      </c>
      <c r="Q1444">
        <v>33</v>
      </c>
      <c r="R1444">
        <v>2</v>
      </c>
      <c r="S1444">
        <v>11</v>
      </c>
      <c r="T1444">
        <v>18</v>
      </c>
      <c r="U1444">
        <v>19</v>
      </c>
      <c r="V1444">
        <v>1</v>
      </c>
      <c r="W1444">
        <v>0</v>
      </c>
      <c r="X1444">
        <v>1</v>
      </c>
      <c r="Y1444">
        <v>9</v>
      </c>
      <c r="Z1444">
        <v>31</v>
      </c>
      <c r="AA1444">
        <v>22</v>
      </c>
      <c r="AB1444">
        <f t="shared" si="247"/>
        <v>1843</v>
      </c>
      <c r="AC1444" s="5">
        <f t="shared" si="248"/>
        <v>0.51194444444444442</v>
      </c>
      <c r="AD1444" s="5">
        <f t="shared" si="249"/>
        <v>7.4880555555555555</v>
      </c>
      <c r="AE1444" s="12">
        <f t="shared" si="250"/>
        <v>0.10526315789473684</v>
      </c>
      <c r="AF1444" s="12">
        <f t="shared" si="251"/>
        <v>0.10526315789473684</v>
      </c>
      <c r="AG1444" s="12">
        <f t="shared" si="252"/>
        <v>2.6944444444444444E-2</v>
      </c>
    </row>
    <row r="1445" spans="2:33" x14ac:dyDescent="0.3">
      <c r="B1445">
        <v>58096</v>
      </c>
      <c r="C1445" s="7">
        <v>44341</v>
      </c>
      <c r="D1445">
        <f t="shared" si="242"/>
        <v>2021</v>
      </c>
      <c r="E1445" t="str">
        <f t="shared" si="243"/>
        <v>Q2-2021</v>
      </c>
      <c r="F1445" t="str">
        <f t="shared" si="244"/>
        <v>May</v>
      </c>
      <c r="G1445">
        <f t="shared" si="245"/>
        <v>22</v>
      </c>
      <c r="H1445" t="str">
        <f t="shared" si="246"/>
        <v>Tuesday</v>
      </c>
      <c r="I1445">
        <v>2</v>
      </c>
      <c r="J1445">
        <v>16</v>
      </c>
      <c r="K1445">
        <v>15</v>
      </c>
      <c r="L1445">
        <v>0</v>
      </c>
      <c r="M1445">
        <v>0</v>
      </c>
      <c r="N1445">
        <v>16</v>
      </c>
      <c r="O1445">
        <v>44</v>
      </c>
      <c r="P1445">
        <v>18</v>
      </c>
      <c r="Q1445">
        <v>36</v>
      </c>
      <c r="R1445">
        <v>1</v>
      </c>
      <c r="S1445">
        <v>19</v>
      </c>
      <c r="T1445">
        <v>18</v>
      </c>
      <c r="U1445">
        <v>23</v>
      </c>
      <c r="V1445">
        <v>1</v>
      </c>
      <c r="W1445">
        <v>0</v>
      </c>
      <c r="X1445">
        <v>0</v>
      </c>
      <c r="Y1445">
        <v>17</v>
      </c>
      <c r="Z1445">
        <v>66</v>
      </c>
      <c r="AA1445">
        <v>27</v>
      </c>
      <c r="AB1445">
        <f t="shared" si="247"/>
        <v>264</v>
      </c>
      <c r="AC1445" s="5">
        <f t="shared" si="248"/>
        <v>7.3333333333333334E-2</v>
      </c>
      <c r="AD1445" s="5">
        <f t="shared" si="249"/>
        <v>7.9266666666666667</v>
      </c>
      <c r="AE1445" s="12">
        <f t="shared" si="250"/>
        <v>6.25E-2</v>
      </c>
      <c r="AF1445" s="12">
        <f t="shared" si="251"/>
        <v>6.25E-2</v>
      </c>
      <c r="AG1445" s="12">
        <f t="shared" si="252"/>
        <v>4.5833333333333334E-3</v>
      </c>
    </row>
    <row r="1446" spans="2:33" x14ac:dyDescent="0.3">
      <c r="B1446">
        <v>58097</v>
      </c>
      <c r="C1446" s="7">
        <v>44342</v>
      </c>
      <c r="D1446">
        <f t="shared" si="242"/>
        <v>2021</v>
      </c>
      <c r="E1446" t="str">
        <f t="shared" si="243"/>
        <v>Q2-2021</v>
      </c>
      <c r="F1446" t="str">
        <f t="shared" si="244"/>
        <v>May</v>
      </c>
      <c r="G1446">
        <f t="shared" si="245"/>
        <v>22</v>
      </c>
      <c r="H1446" t="str">
        <f t="shared" si="246"/>
        <v>Wednesday</v>
      </c>
      <c r="I1446">
        <v>1</v>
      </c>
      <c r="J1446">
        <v>20</v>
      </c>
      <c r="K1446">
        <v>20</v>
      </c>
      <c r="L1446">
        <v>0</v>
      </c>
      <c r="M1446">
        <v>0</v>
      </c>
      <c r="N1446">
        <v>20</v>
      </c>
      <c r="O1446">
        <v>36</v>
      </c>
      <c r="P1446">
        <v>22</v>
      </c>
      <c r="Q1446">
        <v>37</v>
      </c>
      <c r="R1446">
        <v>2</v>
      </c>
      <c r="S1446">
        <v>19</v>
      </c>
      <c r="T1446">
        <v>17</v>
      </c>
      <c r="U1446">
        <v>29</v>
      </c>
      <c r="V1446">
        <v>1</v>
      </c>
      <c r="W1446">
        <v>0</v>
      </c>
      <c r="X1446">
        <v>1</v>
      </c>
      <c r="Y1446">
        <v>16</v>
      </c>
      <c r="Z1446">
        <v>58</v>
      </c>
      <c r="AA1446">
        <v>13</v>
      </c>
      <c r="AB1446">
        <f t="shared" si="247"/>
        <v>318</v>
      </c>
      <c r="AC1446" s="5">
        <f t="shared" si="248"/>
        <v>8.8333333333333333E-2</v>
      </c>
      <c r="AD1446" s="5">
        <f t="shared" si="249"/>
        <v>7.9116666666666671</v>
      </c>
      <c r="AE1446" s="12">
        <f t="shared" si="250"/>
        <v>0.1</v>
      </c>
      <c r="AF1446" s="12">
        <f t="shared" si="251"/>
        <v>0.1</v>
      </c>
      <c r="AG1446" s="12">
        <f t="shared" si="252"/>
        <v>4.4166666666666668E-3</v>
      </c>
    </row>
    <row r="1447" spans="2:33" x14ac:dyDescent="0.3">
      <c r="B1447">
        <v>58098</v>
      </c>
      <c r="C1447" s="7">
        <v>44342</v>
      </c>
      <c r="D1447">
        <f t="shared" si="242"/>
        <v>2021</v>
      </c>
      <c r="E1447" t="str">
        <f t="shared" si="243"/>
        <v>Q2-2021</v>
      </c>
      <c r="F1447" t="str">
        <f t="shared" si="244"/>
        <v>May</v>
      </c>
      <c r="G1447">
        <f t="shared" si="245"/>
        <v>22</v>
      </c>
      <c r="H1447" t="str">
        <f t="shared" si="246"/>
        <v>Wednesday</v>
      </c>
      <c r="I1447">
        <v>2</v>
      </c>
      <c r="J1447">
        <v>17</v>
      </c>
      <c r="K1447">
        <v>17</v>
      </c>
      <c r="L1447">
        <v>0</v>
      </c>
      <c r="M1447">
        <v>0</v>
      </c>
      <c r="N1447">
        <v>17</v>
      </c>
      <c r="O1447">
        <v>53</v>
      </c>
      <c r="P1447">
        <v>20</v>
      </c>
      <c r="Q1447">
        <v>34</v>
      </c>
      <c r="R1447">
        <v>2</v>
      </c>
      <c r="S1447">
        <v>27</v>
      </c>
      <c r="T1447">
        <v>18</v>
      </c>
      <c r="U1447">
        <v>13</v>
      </c>
      <c r="V1447">
        <v>1</v>
      </c>
      <c r="W1447">
        <v>0</v>
      </c>
      <c r="X1447">
        <v>1</v>
      </c>
      <c r="Y1447">
        <v>11</v>
      </c>
      <c r="Z1447">
        <v>43</v>
      </c>
      <c r="AA1447">
        <v>17</v>
      </c>
      <c r="AB1447">
        <f t="shared" si="247"/>
        <v>644</v>
      </c>
      <c r="AC1447" s="5">
        <f t="shared" si="248"/>
        <v>0.17888888888888888</v>
      </c>
      <c r="AD1447" s="5">
        <f t="shared" si="249"/>
        <v>7.8211111111111116</v>
      </c>
      <c r="AE1447" s="12">
        <f t="shared" si="250"/>
        <v>0.11764705882352941</v>
      </c>
      <c r="AF1447" s="12">
        <f t="shared" si="251"/>
        <v>0.11764705882352941</v>
      </c>
      <c r="AG1447" s="12">
        <f t="shared" si="252"/>
        <v>1.0522875816993463E-2</v>
      </c>
    </row>
    <row r="1448" spans="2:33" x14ac:dyDescent="0.3">
      <c r="B1448">
        <v>58099</v>
      </c>
      <c r="C1448" s="7">
        <v>44343</v>
      </c>
      <c r="D1448">
        <f t="shared" si="242"/>
        <v>2021</v>
      </c>
      <c r="E1448" t="str">
        <f t="shared" si="243"/>
        <v>Q2-2021</v>
      </c>
      <c r="F1448" t="str">
        <f t="shared" si="244"/>
        <v>May</v>
      </c>
      <c r="G1448">
        <f t="shared" si="245"/>
        <v>22</v>
      </c>
      <c r="H1448" t="str">
        <f t="shared" si="246"/>
        <v>Thursday</v>
      </c>
      <c r="I1448">
        <v>1</v>
      </c>
      <c r="J1448">
        <v>20</v>
      </c>
      <c r="K1448">
        <v>14</v>
      </c>
      <c r="L1448">
        <v>0</v>
      </c>
      <c r="M1448">
        <v>0</v>
      </c>
      <c r="N1448">
        <v>20</v>
      </c>
      <c r="O1448">
        <v>70</v>
      </c>
      <c r="P1448">
        <v>22</v>
      </c>
      <c r="Q1448">
        <v>37</v>
      </c>
      <c r="R1448">
        <v>1</v>
      </c>
      <c r="S1448">
        <v>15</v>
      </c>
      <c r="T1448">
        <v>18</v>
      </c>
      <c r="U1448">
        <v>18</v>
      </c>
      <c r="V1448">
        <v>1</v>
      </c>
      <c r="W1448">
        <v>0</v>
      </c>
      <c r="X1448">
        <v>0</v>
      </c>
      <c r="Y1448">
        <v>7</v>
      </c>
      <c r="Z1448">
        <v>27</v>
      </c>
      <c r="AA1448">
        <v>21</v>
      </c>
      <c r="AB1448">
        <f t="shared" si="247"/>
        <v>1437</v>
      </c>
      <c r="AC1448" s="5">
        <f t="shared" si="248"/>
        <v>0.39916666666666667</v>
      </c>
      <c r="AD1448" s="5">
        <f t="shared" si="249"/>
        <v>7.6008333333333331</v>
      </c>
      <c r="AE1448" s="12">
        <f t="shared" si="250"/>
        <v>0.05</v>
      </c>
      <c r="AF1448" s="12">
        <f t="shared" si="251"/>
        <v>0.05</v>
      </c>
      <c r="AG1448" s="12">
        <f t="shared" si="252"/>
        <v>1.9958333333333335E-2</v>
      </c>
    </row>
    <row r="1449" spans="2:33" x14ac:dyDescent="0.3">
      <c r="B1449">
        <v>58100</v>
      </c>
      <c r="C1449" s="7">
        <v>44343</v>
      </c>
      <c r="D1449">
        <f t="shared" si="242"/>
        <v>2021</v>
      </c>
      <c r="E1449" t="str">
        <f t="shared" si="243"/>
        <v>Q2-2021</v>
      </c>
      <c r="F1449" t="str">
        <f t="shared" si="244"/>
        <v>May</v>
      </c>
      <c r="G1449">
        <f t="shared" si="245"/>
        <v>22</v>
      </c>
      <c r="H1449" t="str">
        <f t="shared" si="246"/>
        <v>Thursday</v>
      </c>
      <c r="I1449">
        <v>2</v>
      </c>
      <c r="J1449">
        <v>14</v>
      </c>
      <c r="K1449">
        <v>19</v>
      </c>
      <c r="L1449">
        <v>0</v>
      </c>
      <c r="M1449">
        <v>0</v>
      </c>
      <c r="N1449">
        <v>14</v>
      </c>
      <c r="O1449">
        <v>61</v>
      </c>
      <c r="P1449">
        <v>19</v>
      </c>
      <c r="Q1449">
        <v>37</v>
      </c>
      <c r="R1449">
        <v>2</v>
      </c>
      <c r="S1449">
        <v>15</v>
      </c>
      <c r="T1449">
        <v>18</v>
      </c>
      <c r="U1449">
        <v>24</v>
      </c>
      <c r="V1449">
        <v>1</v>
      </c>
      <c r="W1449">
        <v>0</v>
      </c>
      <c r="X1449">
        <v>1</v>
      </c>
      <c r="Y1449">
        <v>6</v>
      </c>
      <c r="Z1449">
        <v>70</v>
      </c>
      <c r="AA1449">
        <v>28</v>
      </c>
      <c r="AB1449" s="16">
        <f t="shared" si="247"/>
        <v>-1253</v>
      </c>
      <c r="AC1449" s="11">
        <f t="shared" si="248"/>
        <v>-0.34805555555555556</v>
      </c>
      <c r="AD1449" s="5">
        <f t="shared" si="249"/>
        <v>8.3480555555555558</v>
      </c>
      <c r="AE1449" s="12">
        <f t="shared" si="250"/>
        <v>0.14285714285714285</v>
      </c>
      <c r="AF1449" s="12">
        <f t="shared" si="251"/>
        <v>0.14285714285714285</v>
      </c>
      <c r="AG1449" s="17">
        <f t="shared" si="252"/>
        <v>-2.4861111111111112E-2</v>
      </c>
    </row>
    <row r="1450" spans="2:33" x14ac:dyDescent="0.3">
      <c r="B1450">
        <v>58101</v>
      </c>
      <c r="C1450" s="7">
        <v>44344</v>
      </c>
      <c r="D1450">
        <f t="shared" si="242"/>
        <v>2021</v>
      </c>
      <c r="E1450" t="str">
        <f t="shared" si="243"/>
        <v>Q2-2021</v>
      </c>
      <c r="F1450" t="str">
        <f t="shared" si="244"/>
        <v>May</v>
      </c>
      <c r="G1450">
        <f t="shared" si="245"/>
        <v>22</v>
      </c>
      <c r="H1450" t="str">
        <f t="shared" si="246"/>
        <v>Friday</v>
      </c>
      <c r="I1450">
        <v>1</v>
      </c>
      <c r="J1450">
        <v>17</v>
      </c>
      <c r="K1450">
        <v>16</v>
      </c>
      <c r="L1450">
        <v>0</v>
      </c>
      <c r="M1450">
        <v>0</v>
      </c>
      <c r="N1450">
        <v>17</v>
      </c>
      <c r="O1450">
        <v>78</v>
      </c>
      <c r="P1450">
        <v>21</v>
      </c>
      <c r="Q1450">
        <v>35</v>
      </c>
      <c r="R1450">
        <v>1</v>
      </c>
      <c r="S1450">
        <v>23</v>
      </c>
      <c r="T1450">
        <v>18</v>
      </c>
      <c r="U1450">
        <v>28</v>
      </c>
      <c r="V1450">
        <v>1</v>
      </c>
      <c r="W1450">
        <v>0</v>
      </c>
      <c r="X1450">
        <v>0</v>
      </c>
      <c r="Y1450">
        <v>14</v>
      </c>
      <c r="Z1450">
        <v>54</v>
      </c>
      <c r="AA1450">
        <v>12</v>
      </c>
      <c r="AB1450" s="16">
        <f t="shared" si="247"/>
        <v>-262</v>
      </c>
      <c r="AC1450" s="11">
        <f t="shared" si="248"/>
        <v>-7.2777777777777775E-2</v>
      </c>
      <c r="AD1450" s="5">
        <f t="shared" si="249"/>
        <v>8.0727777777777785</v>
      </c>
      <c r="AE1450" s="12">
        <f t="shared" si="250"/>
        <v>5.8823529411764705E-2</v>
      </c>
      <c r="AF1450" s="12">
        <f t="shared" si="251"/>
        <v>5.8823529411764705E-2</v>
      </c>
      <c r="AG1450" s="17">
        <f t="shared" si="252"/>
        <v>-4.2810457516339866E-3</v>
      </c>
    </row>
    <row r="1451" spans="2:33" x14ac:dyDescent="0.3">
      <c r="B1451">
        <v>58102</v>
      </c>
      <c r="C1451" s="7">
        <v>44344</v>
      </c>
      <c r="D1451">
        <f t="shared" si="242"/>
        <v>2021</v>
      </c>
      <c r="E1451" t="str">
        <f t="shared" si="243"/>
        <v>Q2-2021</v>
      </c>
      <c r="F1451" t="str">
        <f t="shared" si="244"/>
        <v>May</v>
      </c>
      <c r="G1451">
        <f t="shared" si="245"/>
        <v>22</v>
      </c>
      <c r="H1451" t="str">
        <f t="shared" si="246"/>
        <v>Friday</v>
      </c>
      <c r="I1451">
        <v>2</v>
      </c>
      <c r="J1451">
        <v>14</v>
      </c>
      <c r="K1451">
        <v>13</v>
      </c>
      <c r="L1451">
        <v>0</v>
      </c>
      <c r="M1451">
        <v>0</v>
      </c>
      <c r="N1451">
        <v>14</v>
      </c>
      <c r="O1451">
        <v>35</v>
      </c>
      <c r="P1451">
        <v>19</v>
      </c>
      <c r="Q1451">
        <v>33</v>
      </c>
      <c r="R1451">
        <v>1</v>
      </c>
      <c r="S1451">
        <v>11</v>
      </c>
      <c r="T1451">
        <v>19</v>
      </c>
      <c r="U1451">
        <v>13</v>
      </c>
      <c r="V1451">
        <v>1</v>
      </c>
      <c r="W1451">
        <v>0</v>
      </c>
      <c r="X1451">
        <v>0</v>
      </c>
      <c r="Y1451">
        <v>10</v>
      </c>
      <c r="Z1451">
        <v>39</v>
      </c>
      <c r="AA1451">
        <v>16</v>
      </c>
      <c r="AB1451" s="16">
        <f t="shared" si="247"/>
        <v>-437</v>
      </c>
      <c r="AC1451" s="11">
        <f t="shared" si="248"/>
        <v>-0.12138888888888889</v>
      </c>
      <c r="AD1451" s="5">
        <f t="shared" si="249"/>
        <v>8.1213888888888892</v>
      </c>
      <c r="AE1451" s="12">
        <f t="shared" si="250"/>
        <v>7.1428571428571425E-2</v>
      </c>
      <c r="AF1451" s="12">
        <f t="shared" si="251"/>
        <v>7.1428571428571425E-2</v>
      </c>
      <c r="AG1451" s="17">
        <f t="shared" si="252"/>
        <v>-8.6706349206349207E-3</v>
      </c>
    </row>
    <row r="1452" spans="2:33" x14ac:dyDescent="0.3">
      <c r="B1452">
        <v>58103</v>
      </c>
      <c r="C1452" s="7">
        <v>44345</v>
      </c>
      <c r="D1452">
        <f t="shared" si="242"/>
        <v>2021</v>
      </c>
      <c r="E1452" t="str">
        <f t="shared" si="243"/>
        <v>Q2-2021</v>
      </c>
      <c r="F1452" t="str">
        <f t="shared" si="244"/>
        <v>May</v>
      </c>
      <c r="G1452">
        <f t="shared" si="245"/>
        <v>22</v>
      </c>
      <c r="H1452" t="str">
        <f t="shared" si="246"/>
        <v>Saturday</v>
      </c>
      <c r="I1452">
        <v>1</v>
      </c>
      <c r="J1452">
        <v>19</v>
      </c>
      <c r="K1452">
        <v>18</v>
      </c>
      <c r="L1452">
        <v>0</v>
      </c>
      <c r="M1452">
        <v>0</v>
      </c>
      <c r="N1452">
        <v>19</v>
      </c>
      <c r="O1452">
        <v>87</v>
      </c>
      <c r="P1452">
        <v>20</v>
      </c>
      <c r="Q1452">
        <v>33</v>
      </c>
      <c r="R1452">
        <v>2</v>
      </c>
      <c r="S1452">
        <v>11</v>
      </c>
      <c r="T1452">
        <v>18</v>
      </c>
      <c r="U1452">
        <v>19</v>
      </c>
      <c r="V1452">
        <v>1</v>
      </c>
      <c r="W1452">
        <v>0</v>
      </c>
      <c r="X1452">
        <v>1</v>
      </c>
      <c r="Y1452">
        <v>9</v>
      </c>
      <c r="Z1452">
        <v>31</v>
      </c>
      <c r="AA1452">
        <v>22</v>
      </c>
      <c r="AB1452">
        <f t="shared" si="247"/>
        <v>1843</v>
      </c>
      <c r="AC1452" s="5">
        <f t="shared" si="248"/>
        <v>0.51194444444444442</v>
      </c>
      <c r="AD1452" s="5">
        <f t="shared" si="249"/>
        <v>7.4880555555555555</v>
      </c>
      <c r="AE1452" s="12">
        <f t="shared" si="250"/>
        <v>0.10526315789473684</v>
      </c>
      <c r="AF1452" s="12">
        <f t="shared" si="251"/>
        <v>0.10526315789473684</v>
      </c>
      <c r="AG1452" s="12">
        <f t="shared" si="252"/>
        <v>2.6944444444444444E-2</v>
      </c>
    </row>
    <row r="1453" spans="2:33" x14ac:dyDescent="0.3">
      <c r="B1453">
        <v>58104</v>
      </c>
      <c r="C1453" s="7">
        <v>44347</v>
      </c>
      <c r="D1453">
        <f t="shared" si="242"/>
        <v>2021</v>
      </c>
      <c r="E1453" t="str">
        <f t="shared" si="243"/>
        <v>Q2-2021</v>
      </c>
      <c r="F1453" t="str">
        <f t="shared" si="244"/>
        <v>May</v>
      </c>
      <c r="G1453">
        <f t="shared" si="245"/>
        <v>23</v>
      </c>
      <c r="H1453" t="str">
        <f t="shared" si="246"/>
        <v>Monday</v>
      </c>
      <c r="I1453">
        <v>1</v>
      </c>
      <c r="J1453">
        <v>19</v>
      </c>
      <c r="K1453">
        <v>15</v>
      </c>
      <c r="L1453">
        <v>0</v>
      </c>
      <c r="M1453">
        <v>0</v>
      </c>
      <c r="N1453">
        <v>19</v>
      </c>
      <c r="O1453">
        <v>44</v>
      </c>
      <c r="P1453">
        <v>20</v>
      </c>
      <c r="Q1453">
        <v>36</v>
      </c>
      <c r="R1453">
        <v>1</v>
      </c>
      <c r="S1453">
        <v>19</v>
      </c>
      <c r="T1453">
        <v>18</v>
      </c>
      <c r="U1453">
        <v>23</v>
      </c>
      <c r="V1453">
        <v>1</v>
      </c>
      <c r="W1453">
        <v>0</v>
      </c>
      <c r="X1453">
        <v>0</v>
      </c>
      <c r="Y1453">
        <v>17</v>
      </c>
      <c r="Z1453">
        <v>66</v>
      </c>
      <c r="AA1453">
        <v>27</v>
      </c>
      <c r="AB1453">
        <f t="shared" si="247"/>
        <v>975</v>
      </c>
      <c r="AC1453" s="5">
        <f t="shared" si="248"/>
        <v>0.27083333333333331</v>
      </c>
      <c r="AD1453" s="5">
        <f t="shared" si="249"/>
        <v>7.729166666666667</v>
      </c>
      <c r="AE1453" s="12">
        <f t="shared" si="250"/>
        <v>5.2631578947368418E-2</v>
      </c>
      <c r="AF1453" s="12">
        <f t="shared" si="251"/>
        <v>5.2631578947368418E-2</v>
      </c>
      <c r="AG1453" s="12">
        <f t="shared" si="252"/>
        <v>1.425438596491228E-2</v>
      </c>
    </row>
    <row r="1454" spans="2:33" x14ac:dyDescent="0.3">
      <c r="B1454">
        <v>58105</v>
      </c>
      <c r="C1454" s="7">
        <v>44347</v>
      </c>
      <c r="D1454">
        <f t="shared" si="242"/>
        <v>2021</v>
      </c>
      <c r="E1454" t="str">
        <f t="shared" si="243"/>
        <v>Q2-2021</v>
      </c>
      <c r="F1454" t="str">
        <f t="shared" si="244"/>
        <v>May</v>
      </c>
      <c r="G1454">
        <f t="shared" si="245"/>
        <v>23</v>
      </c>
      <c r="H1454" t="str">
        <f t="shared" si="246"/>
        <v>Monday</v>
      </c>
      <c r="I1454">
        <v>2</v>
      </c>
      <c r="J1454">
        <v>17</v>
      </c>
      <c r="K1454">
        <v>20</v>
      </c>
      <c r="L1454">
        <v>0</v>
      </c>
      <c r="M1454">
        <v>0</v>
      </c>
      <c r="N1454">
        <v>17</v>
      </c>
      <c r="O1454">
        <v>36</v>
      </c>
      <c r="P1454">
        <v>20</v>
      </c>
      <c r="Q1454">
        <v>37</v>
      </c>
      <c r="R1454">
        <v>2</v>
      </c>
      <c r="S1454">
        <v>19</v>
      </c>
      <c r="T1454">
        <v>17</v>
      </c>
      <c r="U1454">
        <v>29</v>
      </c>
      <c r="V1454">
        <v>0</v>
      </c>
      <c r="W1454">
        <v>0</v>
      </c>
      <c r="X1454">
        <v>2</v>
      </c>
      <c r="Y1454">
        <v>16</v>
      </c>
      <c r="Z1454">
        <v>58</v>
      </c>
      <c r="AA1454">
        <v>13</v>
      </c>
      <c r="AB1454" s="16">
        <f t="shared" si="247"/>
        <v>-412</v>
      </c>
      <c r="AC1454" s="11">
        <f t="shared" si="248"/>
        <v>-0.11444444444444445</v>
      </c>
      <c r="AD1454" s="5">
        <f t="shared" si="249"/>
        <v>8.1144444444444446</v>
      </c>
      <c r="AE1454" s="12">
        <f t="shared" si="250"/>
        <v>0.11764705882352941</v>
      </c>
      <c r="AF1454" s="12">
        <f t="shared" si="251"/>
        <v>0.11764705882352941</v>
      </c>
      <c r="AG1454" s="17">
        <f t="shared" si="252"/>
        <v>-6.7320261437908493E-3</v>
      </c>
    </row>
    <row r="1455" spans="2:33" x14ac:dyDescent="0.3">
      <c r="B1455">
        <v>58106</v>
      </c>
      <c r="C1455" s="7">
        <v>44348</v>
      </c>
      <c r="D1455">
        <f t="shared" si="242"/>
        <v>2021</v>
      </c>
      <c r="E1455" t="str">
        <f t="shared" si="243"/>
        <v>Q2-2021</v>
      </c>
      <c r="F1455" t="str">
        <f t="shared" si="244"/>
        <v>June</v>
      </c>
      <c r="G1455">
        <f t="shared" si="245"/>
        <v>23</v>
      </c>
      <c r="H1455" t="str">
        <f t="shared" si="246"/>
        <v>Tuesday</v>
      </c>
      <c r="I1455">
        <v>1</v>
      </c>
      <c r="J1455">
        <v>21</v>
      </c>
      <c r="K1455">
        <v>18</v>
      </c>
      <c r="L1455">
        <v>0</v>
      </c>
      <c r="M1455">
        <v>0</v>
      </c>
      <c r="N1455">
        <v>21</v>
      </c>
      <c r="O1455">
        <v>56</v>
      </c>
      <c r="P1455">
        <v>19</v>
      </c>
      <c r="Q1455">
        <v>39</v>
      </c>
      <c r="R1455">
        <v>1</v>
      </c>
      <c r="S1455">
        <v>16</v>
      </c>
      <c r="T1455">
        <v>20</v>
      </c>
      <c r="U1455">
        <v>14</v>
      </c>
      <c r="V1455">
        <v>0</v>
      </c>
      <c r="W1455">
        <v>0</v>
      </c>
      <c r="X1455">
        <v>1</v>
      </c>
      <c r="Y1455">
        <v>8</v>
      </c>
      <c r="Z1455">
        <v>52</v>
      </c>
      <c r="AA1455">
        <v>24</v>
      </c>
      <c r="AB1455">
        <f t="shared" si="247"/>
        <v>2577</v>
      </c>
      <c r="AC1455" s="5">
        <f t="shared" si="248"/>
        <v>0.71583333333333332</v>
      </c>
      <c r="AD1455" s="5">
        <f t="shared" si="249"/>
        <v>7.2841666666666667</v>
      </c>
      <c r="AE1455" s="12">
        <f t="shared" si="250"/>
        <v>4.7619047619047616E-2</v>
      </c>
      <c r="AF1455" s="12">
        <f t="shared" si="251"/>
        <v>4.7619047619047616E-2</v>
      </c>
      <c r="AG1455" s="12">
        <f t="shared" si="252"/>
        <v>3.408730158730159E-2</v>
      </c>
    </row>
    <row r="1456" spans="2:33" x14ac:dyDescent="0.3">
      <c r="B1456">
        <v>58107</v>
      </c>
      <c r="C1456" s="7">
        <v>44348</v>
      </c>
      <c r="D1456">
        <f t="shared" si="242"/>
        <v>2021</v>
      </c>
      <c r="E1456" t="str">
        <f t="shared" si="243"/>
        <v>Q2-2021</v>
      </c>
      <c r="F1456" t="str">
        <f t="shared" si="244"/>
        <v>June</v>
      </c>
      <c r="G1456">
        <f t="shared" si="245"/>
        <v>23</v>
      </c>
      <c r="H1456" t="str">
        <f t="shared" si="246"/>
        <v>Tuesday</v>
      </c>
      <c r="I1456">
        <v>2</v>
      </c>
      <c r="J1456">
        <v>18</v>
      </c>
      <c r="K1456">
        <v>19</v>
      </c>
      <c r="L1456">
        <v>0</v>
      </c>
      <c r="M1456">
        <v>0</v>
      </c>
      <c r="N1456">
        <v>18</v>
      </c>
      <c r="O1456">
        <v>31</v>
      </c>
      <c r="P1456">
        <v>20</v>
      </c>
      <c r="Q1456">
        <v>40</v>
      </c>
      <c r="R1456">
        <v>1</v>
      </c>
      <c r="S1456">
        <v>20</v>
      </c>
      <c r="T1456">
        <v>20</v>
      </c>
      <c r="U1456">
        <v>20</v>
      </c>
      <c r="V1456">
        <v>1</v>
      </c>
      <c r="W1456">
        <v>0</v>
      </c>
      <c r="X1456">
        <v>0</v>
      </c>
      <c r="Y1456">
        <v>18</v>
      </c>
      <c r="Z1456">
        <v>41</v>
      </c>
      <c r="AA1456">
        <v>30</v>
      </c>
      <c r="AB1456">
        <f t="shared" si="247"/>
        <v>365</v>
      </c>
      <c r="AC1456" s="5">
        <f t="shared" si="248"/>
        <v>0.10138888888888889</v>
      </c>
      <c r="AD1456" s="5">
        <f t="shared" si="249"/>
        <v>7.8986111111111112</v>
      </c>
      <c r="AE1456" s="12">
        <f t="shared" si="250"/>
        <v>5.5555555555555552E-2</v>
      </c>
      <c r="AF1456" s="12">
        <f t="shared" si="251"/>
        <v>5.5555555555555552E-2</v>
      </c>
      <c r="AG1456" s="12">
        <f t="shared" si="252"/>
        <v>5.6327160493827161E-3</v>
      </c>
    </row>
    <row r="1457" spans="2:33" x14ac:dyDescent="0.3">
      <c r="B1457">
        <v>58108</v>
      </c>
      <c r="C1457" s="7">
        <v>44349</v>
      </c>
      <c r="D1457">
        <f t="shared" si="242"/>
        <v>2021</v>
      </c>
      <c r="E1457" t="str">
        <f t="shared" si="243"/>
        <v>Q2-2021</v>
      </c>
      <c r="F1457" t="str">
        <f t="shared" si="244"/>
        <v>June</v>
      </c>
      <c r="G1457">
        <f t="shared" si="245"/>
        <v>23</v>
      </c>
      <c r="H1457" t="str">
        <f t="shared" si="246"/>
        <v>Wednesday</v>
      </c>
      <c r="I1457">
        <v>1</v>
      </c>
      <c r="J1457">
        <v>18</v>
      </c>
      <c r="K1457">
        <v>20</v>
      </c>
      <c r="L1457">
        <v>0</v>
      </c>
      <c r="M1457">
        <v>0</v>
      </c>
      <c r="N1457">
        <v>18</v>
      </c>
      <c r="O1457">
        <v>65</v>
      </c>
      <c r="P1457">
        <v>21</v>
      </c>
      <c r="Q1457">
        <v>37</v>
      </c>
      <c r="R1457">
        <v>0</v>
      </c>
      <c r="S1457">
        <v>24</v>
      </c>
      <c r="T1457">
        <v>20</v>
      </c>
      <c r="U1457">
        <v>25</v>
      </c>
      <c r="V1457">
        <v>0</v>
      </c>
      <c r="W1457">
        <v>0</v>
      </c>
      <c r="X1457">
        <v>0</v>
      </c>
      <c r="Y1457">
        <v>15</v>
      </c>
      <c r="Z1457">
        <v>29</v>
      </c>
      <c r="AA1457">
        <v>15</v>
      </c>
      <c r="AB1457">
        <f t="shared" si="247"/>
        <v>315</v>
      </c>
      <c r="AC1457" s="5">
        <f t="shared" si="248"/>
        <v>8.7499999999999994E-2</v>
      </c>
      <c r="AD1457" s="5">
        <f t="shared" si="249"/>
        <v>7.9124999999999996</v>
      </c>
      <c r="AE1457" s="12">
        <f t="shared" si="250"/>
        <v>0</v>
      </c>
      <c r="AF1457" s="12">
        <f t="shared" si="251"/>
        <v>0</v>
      </c>
      <c r="AG1457" s="12">
        <f t="shared" si="252"/>
        <v>4.8611111111111112E-3</v>
      </c>
    </row>
    <row r="1458" spans="2:33" x14ac:dyDescent="0.3">
      <c r="B1458">
        <v>58109</v>
      </c>
      <c r="C1458" s="7">
        <v>44349</v>
      </c>
      <c r="D1458">
        <f t="shared" si="242"/>
        <v>2021</v>
      </c>
      <c r="E1458" t="str">
        <f t="shared" si="243"/>
        <v>Q2-2021</v>
      </c>
      <c r="F1458" t="str">
        <f t="shared" si="244"/>
        <v>June</v>
      </c>
      <c r="G1458">
        <f t="shared" si="245"/>
        <v>23</v>
      </c>
      <c r="H1458" t="str">
        <f t="shared" si="246"/>
        <v>Wednesday</v>
      </c>
      <c r="I1458">
        <v>2</v>
      </c>
      <c r="J1458">
        <v>20</v>
      </c>
      <c r="K1458">
        <v>21</v>
      </c>
      <c r="L1458">
        <v>0</v>
      </c>
      <c r="M1458">
        <v>0</v>
      </c>
      <c r="N1458">
        <v>20</v>
      </c>
      <c r="O1458">
        <v>39</v>
      </c>
      <c r="P1458">
        <v>19</v>
      </c>
      <c r="Q1458">
        <v>38</v>
      </c>
      <c r="R1458">
        <v>0</v>
      </c>
      <c r="S1458">
        <v>28</v>
      </c>
      <c r="T1458">
        <v>20</v>
      </c>
      <c r="U1458">
        <v>10</v>
      </c>
      <c r="V1458">
        <v>0</v>
      </c>
      <c r="W1458">
        <v>0</v>
      </c>
      <c r="X1458">
        <v>0</v>
      </c>
      <c r="Y1458">
        <v>13</v>
      </c>
      <c r="Z1458">
        <v>68</v>
      </c>
      <c r="AA1458">
        <v>20</v>
      </c>
      <c r="AB1458">
        <f t="shared" si="247"/>
        <v>1790</v>
      </c>
      <c r="AC1458" s="5">
        <f t="shared" si="248"/>
        <v>0.49722222222222223</v>
      </c>
      <c r="AD1458" s="5">
        <f t="shared" si="249"/>
        <v>7.5027777777777782</v>
      </c>
      <c r="AE1458" s="12">
        <f t="shared" si="250"/>
        <v>0</v>
      </c>
      <c r="AF1458" s="12">
        <f t="shared" si="251"/>
        <v>0</v>
      </c>
      <c r="AG1458" s="12">
        <f t="shared" si="252"/>
        <v>2.4861111111111112E-2</v>
      </c>
    </row>
    <row r="1459" spans="2:33" x14ac:dyDescent="0.3">
      <c r="B1459">
        <v>58110</v>
      </c>
      <c r="C1459" s="7">
        <v>44350</v>
      </c>
      <c r="D1459">
        <f t="shared" si="242"/>
        <v>2021</v>
      </c>
      <c r="E1459" t="str">
        <f t="shared" si="243"/>
        <v>Q2-2021</v>
      </c>
      <c r="F1459" t="str">
        <f t="shared" si="244"/>
        <v>June</v>
      </c>
      <c r="G1459">
        <f t="shared" si="245"/>
        <v>23</v>
      </c>
      <c r="H1459" t="str">
        <f t="shared" si="246"/>
        <v>Thursday</v>
      </c>
      <c r="I1459">
        <v>1</v>
      </c>
      <c r="J1459">
        <v>18</v>
      </c>
      <c r="K1459">
        <v>14</v>
      </c>
      <c r="L1459">
        <v>0</v>
      </c>
      <c r="M1459">
        <v>0</v>
      </c>
      <c r="N1459">
        <v>18</v>
      </c>
      <c r="O1459">
        <v>39</v>
      </c>
      <c r="P1459">
        <v>21</v>
      </c>
      <c r="Q1459">
        <v>38</v>
      </c>
      <c r="R1459">
        <v>0</v>
      </c>
      <c r="S1459">
        <v>20</v>
      </c>
      <c r="T1459">
        <v>21</v>
      </c>
      <c r="U1459">
        <v>14</v>
      </c>
      <c r="V1459">
        <v>0</v>
      </c>
      <c r="W1459">
        <v>0</v>
      </c>
      <c r="X1459">
        <v>0</v>
      </c>
      <c r="Y1459">
        <v>6</v>
      </c>
      <c r="Z1459">
        <v>48</v>
      </c>
      <c r="AA1459">
        <v>24</v>
      </c>
      <c r="AB1459">
        <f t="shared" si="247"/>
        <v>402</v>
      </c>
      <c r="AC1459" s="5">
        <f t="shared" si="248"/>
        <v>0.11166666666666666</v>
      </c>
      <c r="AD1459" s="5">
        <f t="shared" si="249"/>
        <v>7.8883333333333336</v>
      </c>
      <c r="AE1459" s="12">
        <f t="shared" si="250"/>
        <v>0</v>
      </c>
      <c r="AF1459" s="12">
        <f t="shared" si="251"/>
        <v>0</v>
      </c>
      <c r="AG1459" s="12">
        <f t="shared" si="252"/>
        <v>6.2037037037037035E-3</v>
      </c>
    </row>
    <row r="1460" spans="2:33" x14ac:dyDescent="0.3">
      <c r="B1460">
        <v>58111</v>
      </c>
      <c r="C1460" s="7">
        <v>44350</v>
      </c>
      <c r="D1460">
        <f t="shared" si="242"/>
        <v>2021</v>
      </c>
      <c r="E1460" t="str">
        <f t="shared" si="243"/>
        <v>Q2-2021</v>
      </c>
      <c r="F1460" t="str">
        <f t="shared" si="244"/>
        <v>June</v>
      </c>
      <c r="G1460">
        <f t="shared" si="245"/>
        <v>23</v>
      </c>
      <c r="H1460" t="str">
        <f t="shared" si="246"/>
        <v>Thursday</v>
      </c>
      <c r="I1460">
        <v>2</v>
      </c>
      <c r="J1460">
        <v>20</v>
      </c>
      <c r="K1460">
        <v>15</v>
      </c>
      <c r="L1460">
        <v>0</v>
      </c>
      <c r="M1460">
        <v>0</v>
      </c>
      <c r="N1460">
        <v>20</v>
      </c>
      <c r="O1460">
        <v>74</v>
      </c>
      <c r="P1460">
        <v>19</v>
      </c>
      <c r="Q1460">
        <v>39</v>
      </c>
      <c r="R1460">
        <v>1</v>
      </c>
      <c r="S1460">
        <v>24</v>
      </c>
      <c r="T1460">
        <v>21</v>
      </c>
      <c r="U1460">
        <v>19</v>
      </c>
      <c r="V1460">
        <v>1</v>
      </c>
      <c r="W1460">
        <v>0</v>
      </c>
      <c r="X1460">
        <v>0</v>
      </c>
      <c r="Y1460">
        <v>16</v>
      </c>
      <c r="Z1460">
        <v>37</v>
      </c>
      <c r="AA1460">
        <v>29</v>
      </c>
      <c r="AB1460">
        <f t="shared" si="247"/>
        <v>2644</v>
      </c>
      <c r="AC1460" s="5">
        <f t="shared" si="248"/>
        <v>0.73444444444444446</v>
      </c>
      <c r="AD1460" s="5">
        <f t="shared" si="249"/>
        <v>7.2655555555555553</v>
      </c>
      <c r="AE1460" s="12">
        <f t="shared" si="250"/>
        <v>0.05</v>
      </c>
      <c r="AF1460" s="12">
        <f t="shared" si="251"/>
        <v>0.05</v>
      </c>
      <c r="AG1460" s="12">
        <f t="shared" si="252"/>
        <v>3.6722222222222226E-2</v>
      </c>
    </row>
    <row r="1461" spans="2:33" x14ac:dyDescent="0.3">
      <c r="B1461">
        <v>58112</v>
      </c>
      <c r="C1461" s="7">
        <v>44351</v>
      </c>
      <c r="D1461">
        <f t="shared" si="242"/>
        <v>2021</v>
      </c>
      <c r="E1461" t="str">
        <f t="shared" si="243"/>
        <v>Q2-2021</v>
      </c>
      <c r="F1461" t="str">
        <f t="shared" si="244"/>
        <v>June</v>
      </c>
      <c r="G1461">
        <f t="shared" si="245"/>
        <v>23</v>
      </c>
      <c r="H1461" t="str">
        <f t="shared" si="246"/>
        <v>Friday</v>
      </c>
      <c r="I1461">
        <v>1</v>
      </c>
      <c r="J1461">
        <v>20</v>
      </c>
      <c r="K1461">
        <v>16</v>
      </c>
      <c r="L1461">
        <v>0</v>
      </c>
      <c r="M1461">
        <v>0</v>
      </c>
      <c r="N1461">
        <v>20</v>
      </c>
      <c r="O1461">
        <v>48</v>
      </c>
      <c r="P1461">
        <v>20</v>
      </c>
      <c r="Q1461">
        <v>36</v>
      </c>
      <c r="R1461">
        <v>1</v>
      </c>
      <c r="S1461">
        <v>28</v>
      </c>
      <c r="T1461">
        <v>21</v>
      </c>
      <c r="U1461">
        <v>24</v>
      </c>
      <c r="V1461">
        <v>0</v>
      </c>
      <c r="W1461">
        <v>0</v>
      </c>
      <c r="X1461">
        <v>1</v>
      </c>
      <c r="Y1461">
        <v>13</v>
      </c>
      <c r="Z1461">
        <v>25</v>
      </c>
      <c r="AA1461">
        <v>14</v>
      </c>
      <c r="AB1461">
        <f t="shared" si="247"/>
        <v>1682</v>
      </c>
      <c r="AC1461" s="5">
        <f t="shared" si="248"/>
        <v>0.46722222222222221</v>
      </c>
      <c r="AD1461" s="5">
        <f t="shared" si="249"/>
        <v>7.5327777777777776</v>
      </c>
      <c r="AE1461" s="12">
        <f t="shared" si="250"/>
        <v>0.05</v>
      </c>
      <c r="AF1461" s="12">
        <f t="shared" si="251"/>
        <v>0.05</v>
      </c>
      <c r="AG1461" s="12">
        <f t="shared" si="252"/>
        <v>2.336111111111111E-2</v>
      </c>
    </row>
    <row r="1462" spans="2:33" x14ac:dyDescent="0.3">
      <c r="B1462">
        <v>58113</v>
      </c>
      <c r="C1462" s="7">
        <v>44351</v>
      </c>
      <c r="D1462">
        <f t="shared" si="242"/>
        <v>2021</v>
      </c>
      <c r="E1462" t="str">
        <f t="shared" si="243"/>
        <v>Q2-2021</v>
      </c>
      <c r="F1462" t="str">
        <f t="shared" si="244"/>
        <v>June</v>
      </c>
      <c r="G1462">
        <f t="shared" si="245"/>
        <v>23</v>
      </c>
      <c r="H1462" t="str">
        <f t="shared" si="246"/>
        <v>Friday</v>
      </c>
      <c r="I1462">
        <v>2</v>
      </c>
      <c r="J1462">
        <v>17</v>
      </c>
      <c r="K1462">
        <v>17</v>
      </c>
      <c r="L1462">
        <v>0</v>
      </c>
      <c r="M1462">
        <v>0</v>
      </c>
      <c r="N1462">
        <v>17</v>
      </c>
      <c r="O1462">
        <v>82</v>
      </c>
      <c r="P1462">
        <v>21</v>
      </c>
      <c r="Q1462">
        <v>37</v>
      </c>
      <c r="R1462">
        <v>1</v>
      </c>
      <c r="S1462">
        <v>12</v>
      </c>
      <c r="T1462">
        <v>20</v>
      </c>
      <c r="U1462">
        <v>29</v>
      </c>
      <c r="V1462">
        <v>1</v>
      </c>
      <c r="W1462">
        <v>0</v>
      </c>
      <c r="X1462">
        <v>0</v>
      </c>
      <c r="Y1462">
        <v>11</v>
      </c>
      <c r="Z1462">
        <v>64</v>
      </c>
      <c r="AA1462">
        <v>19</v>
      </c>
      <c r="AB1462" s="16">
        <f t="shared" si="247"/>
        <v>-552</v>
      </c>
      <c r="AC1462" s="11">
        <f t="shared" si="248"/>
        <v>-0.15333333333333332</v>
      </c>
      <c r="AD1462" s="5">
        <f t="shared" si="249"/>
        <v>8.1533333333333324</v>
      </c>
      <c r="AE1462" s="12">
        <f t="shared" si="250"/>
        <v>5.8823529411764705E-2</v>
      </c>
      <c r="AF1462" s="12">
        <f t="shared" si="251"/>
        <v>5.8823529411764705E-2</v>
      </c>
      <c r="AG1462" s="17">
        <f t="shared" si="252"/>
        <v>-9.0196078431372534E-3</v>
      </c>
    </row>
    <row r="1463" spans="2:33" x14ac:dyDescent="0.3">
      <c r="B1463">
        <v>58114</v>
      </c>
      <c r="C1463" s="7">
        <v>44352</v>
      </c>
      <c r="D1463">
        <f t="shared" si="242"/>
        <v>2021</v>
      </c>
      <c r="E1463" t="str">
        <f t="shared" si="243"/>
        <v>Q2-2021</v>
      </c>
      <c r="F1463" t="str">
        <f t="shared" si="244"/>
        <v>June</v>
      </c>
      <c r="G1463">
        <f t="shared" si="245"/>
        <v>23</v>
      </c>
      <c r="H1463" t="str">
        <f t="shared" si="246"/>
        <v>Saturday</v>
      </c>
      <c r="I1463">
        <v>1</v>
      </c>
      <c r="J1463">
        <v>21</v>
      </c>
      <c r="K1463">
        <v>18</v>
      </c>
      <c r="L1463">
        <v>0</v>
      </c>
      <c r="M1463">
        <v>0</v>
      </c>
      <c r="N1463">
        <v>21</v>
      </c>
      <c r="O1463">
        <v>56</v>
      </c>
      <c r="P1463">
        <v>19</v>
      </c>
      <c r="Q1463">
        <v>39</v>
      </c>
      <c r="R1463">
        <v>1</v>
      </c>
      <c r="S1463">
        <v>16</v>
      </c>
      <c r="T1463">
        <v>20</v>
      </c>
      <c r="U1463">
        <v>14</v>
      </c>
      <c r="V1463">
        <v>0</v>
      </c>
      <c r="W1463">
        <v>0</v>
      </c>
      <c r="X1463">
        <v>1</v>
      </c>
      <c r="Y1463">
        <v>8</v>
      </c>
      <c r="Z1463">
        <v>52</v>
      </c>
      <c r="AA1463">
        <v>24</v>
      </c>
      <c r="AB1463">
        <f t="shared" si="247"/>
        <v>2577</v>
      </c>
      <c r="AC1463" s="5">
        <f t="shared" si="248"/>
        <v>0.71583333333333332</v>
      </c>
      <c r="AD1463" s="5">
        <f t="shared" si="249"/>
        <v>7.2841666666666667</v>
      </c>
      <c r="AE1463" s="12">
        <f t="shared" si="250"/>
        <v>4.7619047619047616E-2</v>
      </c>
      <c r="AF1463" s="12">
        <f t="shared" si="251"/>
        <v>4.7619047619047616E-2</v>
      </c>
      <c r="AG1463" s="12">
        <f t="shared" si="252"/>
        <v>3.408730158730159E-2</v>
      </c>
    </row>
    <row r="1464" spans="2:33" x14ac:dyDescent="0.3">
      <c r="B1464">
        <v>58115</v>
      </c>
      <c r="C1464" s="7">
        <v>44354</v>
      </c>
      <c r="D1464">
        <f t="shared" si="242"/>
        <v>2021</v>
      </c>
      <c r="E1464" t="str">
        <f t="shared" si="243"/>
        <v>Q2-2021</v>
      </c>
      <c r="F1464" t="str">
        <f t="shared" si="244"/>
        <v>June</v>
      </c>
      <c r="G1464">
        <f t="shared" si="245"/>
        <v>24</v>
      </c>
      <c r="H1464" t="str">
        <f t="shared" si="246"/>
        <v>Monday</v>
      </c>
      <c r="I1464">
        <v>1</v>
      </c>
      <c r="J1464">
        <v>19</v>
      </c>
      <c r="K1464">
        <v>19</v>
      </c>
      <c r="L1464">
        <v>0</v>
      </c>
      <c r="M1464">
        <v>0</v>
      </c>
      <c r="N1464">
        <v>19</v>
      </c>
      <c r="O1464">
        <v>31</v>
      </c>
      <c r="P1464">
        <v>20</v>
      </c>
      <c r="Q1464">
        <v>38</v>
      </c>
      <c r="R1464">
        <v>1</v>
      </c>
      <c r="S1464">
        <v>20</v>
      </c>
      <c r="T1464">
        <v>20</v>
      </c>
      <c r="U1464">
        <v>20</v>
      </c>
      <c r="V1464">
        <v>1</v>
      </c>
      <c r="W1464">
        <v>0</v>
      </c>
      <c r="X1464">
        <v>0</v>
      </c>
      <c r="Y1464">
        <v>18</v>
      </c>
      <c r="Z1464">
        <v>41</v>
      </c>
      <c r="AA1464">
        <v>30</v>
      </c>
      <c r="AB1464">
        <f t="shared" si="247"/>
        <v>827</v>
      </c>
      <c r="AC1464" s="5">
        <f t="shared" si="248"/>
        <v>0.22972222222222222</v>
      </c>
      <c r="AD1464" s="5">
        <f t="shared" si="249"/>
        <v>7.7702777777777774</v>
      </c>
      <c r="AE1464" s="12">
        <f t="shared" si="250"/>
        <v>5.2631578947368418E-2</v>
      </c>
      <c r="AF1464" s="12">
        <f t="shared" si="251"/>
        <v>5.2631578947368418E-2</v>
      </c>
      <c r="AG1464" s="12">
        <f t="shared" si="252"/>
        <v>1.2090643274853801E-2</v>
      </c>
    </row>
    <row r="1465" spans="2:33" x14ac:dyDescent="0.3">
      <c r="B1465">
        <v>58116</v>
      </c>
      <c r="C1465" s="7">
        <v>44354</v>
      </c>
      <c r="D1465">
        <f t="shared" si="242"/>
        <v>2021</v>
      </c>
      <c r="E1465" t="str">
        <f t="shared" si="243"/>
        <v>Q2-2021</v>
      </c>
      <c r="F1465" t="str">
        <f t="shared" si="244"/>
        <v>June</v>
      </c>
      <c r="G1465">
        <f t="shared" si="245"/>
        <v>24</v>
      </c>
      <c r="H1465" t="str">
        <f t="shared" si="246"/>
        <v>Monday</v>
      </c>
      <c r="I1465">
        <v>2</v>
      </c>
      <c r="J1465">
        <v>17</v>
      </c>
      <c r="K1465">
        <v>20</v>
      </c>
      <c r="L1465">
        <v>0</v>
      </c>
      <c r="M1465">
        <v>0</v>
      </c>
      <c r="N1465">
        <v>17</v>
      </c>
      <c r="O1465">
        <v>65</v>
      </c>
      <c r="P1465">
        <v>21</v>
      </c>
      <c r="Q1465">
        <v>39</v>
      </c>
      <c r="R1465">
        <v>0</v>
      </c>
      <c r="S1465">
        <v>24</v>
      </c>
      <c r="T1465">
        <v>20</v>
      </c>
      <c r="U1465">
        <v>25</v>
      </c>
      <c r="V1465">
        <v>0</v>
      </c>
      <c r="W1465">
        <v>0</v>
      </c>
      <c r="X1465">
        <v>0</v>
      </c>
      <c r="Y1465">
        <v>15</v>
      </c>
      <c r="Z1465">
        <v>29</v>
      </c>
      <c r="AA1465">
        <v>15</v>
      </c>
      <c r="AB1465">
        <f t="shared" si="247"/>
        <v>-252</v>
      </c>
      <c r="AC1465" s="5">
        <f t="shared" si="248"/>
        <v>-7.0000000000000007E-2</v>
      </c>
      <c r="AD1465" s="5">
        <f t="shared" si="249"/>
        <v>8.07</v>
      </c>
      <c r="AE1465" s="12">
        <f t="shared" si="250"/>
        <v>0</v>
      </c>
      <c r="AF1465" s="12">
        <f t="shared" si="251"/>
        <v>0</v>
      </c>
      <c r="AG1465" s="17">
        <f t="shared" si="252"/>
        <v>-4.1176470588235297E-3</v>
      </c>
    </row>
    <row r="1466" spans="2:33" x14ac:dyDescent="0.3">
      <c r="B1466">
        <v>58117</v>
      </c>
      <c r="C1466" s="7">
        <v>44355</v>
      </c>
      <c r="D1466">
        <f t="shared" si="242"/>
        <v>2021</v>
      </c>
      <c r="E1466" t="str">
        <f t="shared" si="243"/>
        <v>Q2-2021</v>
      </c>
      <c r="F1466" t="str">
        <f t="shared" si="244"/>
        <v>June</v>
      </c>
      <c r="G1466">
        <f t="shared" si="245"/>
        <v>24</v>
      </c>
      <c r="H1466" t="str">
        <f t="shared" si="246"/>
        <v>Tuesday</v>
      </c>
      <c r="I1466">
        <v>1</v>
      </c>
      <c r="J1466">
        <v>21</v>
      </c>
      <c r="K1466">
        <v>21</v>
      </c>
      <c r="L1466">
        <v>0</v>
      </c>
      <c r="M1466">
        <v>0</v>
      </c>
      <c r="N1466">
        <v>21</v>
      </c>
      <c r="O1466">
        <v>39</v>
      </c>
      <c r="P1466">
        <v>19</v>
      </c>
      <c r="Q1466">
        <v>36</v>
      </c>
      <c r="R1466">
        <v>0</v>
      </c>
      <c r="S1466">
        <v>28</v>
      </c>
      <c r="T1466">
        <v>20</v>
      </c>
      <c r="U1466">
        <v>10</v>
      </c>
      <c r="V1466">
        <v>0</v>
      </c>
      <c r="W1466">
        <v>0</v>
      </c>
      <c r="X1466">
        <v>0</v>
      </c>
      <c r="Y1466">
        <v>13</v>
      </c>
      <c r="Z1466">
        <v>68</v>
      </c>
      <c r="AA1466">
        <v>20</v>
      </c>
      <c r="AB1466">
        <f t="shared" si="247"/>
        <v>2079</v>
      </c>
      <c r="AC1466" s="5">
        <f t="shared" si="248"/>
        <v>0.57750000000000001</v>
      </c>
      <c r="AD1466" s="5">
        <f t="shared" si="249"/>
        <v>7.4225000000000003</v>
      </c>
      <c r="AE1466" s="12">
        <f t="shared" si="250"/>
        <v>0</v>
      </c>
      <c r="AF1466" s="12">
        <f t="shared" si="251"/>
        <v>0</v>
      </c>
      <c r="AG1466" s="12">
        <f t="shared" si="252"/>
        <v>2.75E-2</v>
      </c>
    </row>
    <row r="1467" spans="2:33" x14ac:dyDescent="0.3">
      <c r="B1467">
        <v>58118</v>
      </c>
      <c r="C1467" s="7">
        <v>44355</v>
      </c>
      <c r="D1467">
        <f t="shared" si="242"/>
        <v>2021</v>
      </c>
      <c r="E1467" t="str">
        <f t="shared" si="243"/>
        <v>Q2-2021</v>
      </c>
      <c r="F1467" t="str">
        <f t="shared" si="244"/>
        <v>June</v>
      </c>
      <c r="G1467">
        <f t="shared" si="245"/>
        <v>24</v>
      </c>
      <c r="H1467" t="str">
        <f t="shared" si="246"/>
        <v>Tuesday</v>
      </c>
      <c r="I1467">
        <v>2</v>
      </c>
      <c r="J1467">
        <v>17</v>
      </c>
      <c r="K1467">
        <v>14</v>
      </c>
      <c r="L1467">
        <v>0</v>
      </c>
      <c r="M1467">
        <v>0</v>
      </c>
      <c r="N1467">
        <v>17</v>
      </c>
      <c r="O1467">
        <v>39</v>
      </c>
      <c r="P1467">
        <v>21</v>
      </c>
      <c r="Q1467">
        <v>40</v>
      </c>
      <c r="R1467">
        <v>0</v>
      </c>
      <c r="S1467">
        <v>20</v>
      </c>
      <c r="T1467">
        <v>21</v>
      </c>
      <c r="U1467">
        <v>14</v>
      </c>
      <c r="V1467">
        <v>0</v>
      </c>
      <c r="W1467">
        <v>0</v>
      </c>
      <c r="X1467">
        <v>0</v>
      </c>
      <c r="Y1467">
        <v>6</v>
      </c>
      <c r="Z1467">
        <v>48</v>
      </c>
      <c r="AA1467">
        <v>24</v>
      </c>
      <c r="AB1467">
        <f t="shared" si="247"/>
        <v>39</v>
      </c>
      <c r="AC1467" s="5">
        <f t="shared" si="248"/>
        <v>1.0833333333333334E-2</v>
      </c>
      <c r="AD1467" s="5">
        <f t="shared" si="249"/>
        <v>7.9891666666666667</v>
      </c>
      <c r="AE1467" s="12">
        <f t="shared" si="250"/>
        <v>0</v>
      </c>
      <c r="AF1467" s="12">
        <f t="shared" si="251"/>
        <v>0</v>
      </c>
      <c r="AG1467" s="12">
        <f t="shared" si="252"/>
        <v>6.3725490196078435E-4</v>
      </c>
    </row>
    <row r="1468" spans="2:33" x14ac:dyDescent="0.3">
      <c r="B1468">
        <v>58119</v>
      </c>
      <c r="C1468" s="7">
        <v>44356</v>
      </c>
      <c r="D1468">
        <f t="shared" si="242"/>
        <v>2021</v>
      </c>
      <c r="E1468" t="str">
        <f t="shared" si="243"/>
        <v>Q2-2021</v>
      </c>
      <c r="F1468" t="str">
        <f t="shared" si="244"/>
        <v>June</v>
      </c>
      <c r="G1468">
        <f t="shared" si="245"/>
        <v>24</v>
      </c>
      <c r="H1468" t="str">
        <f t="shared" si="246"/>
        <v>Wednesday</v>
      </c>
      <c r="I1468">
        <v>1</v>
      </c>
      <c r="J1468">
        <v>21</v>
      </c>
      <c r="K1468">
        <v>15</v>
      </c>
      <c r="L1468">
        <v>0</v>
      </c>
      <c r="M1468">
        <v>0</v>
      </c>
      <c r="N1468">
        <v>21</v>
      </c>
      <c r="O1468">
        <v>74</v>
      </c>
      <c r="P1468">
        <v>19</v>
      </c>
      <c r="Q1468">
        <v>37</v>
      </c>
      <c r="R1468">
        <v>1</v>
      </c>
      <c r="S1468">
        <v>24</v>
      </c>
      <c r="T1468">
        <v>21</v>
      </c>
      <c r="U1468">
        <v>19</v>
      </c>
      <c r="V1468">
        <v>1</v>
      </c>
      <c r="W1468">
        <v>0</v>
      </c>
      <c r="X1468">
        <v>0</v>
      </c>
      <c r="Y1468">
        <v>16</v>
      </c>
      <c r="Z1468">
        <v>37</v>
      </c>
      <c r="AA1468">
        <v>29</v>
      </c>
      <c r="AB1468">
        <f t="shared" si="247"/>
        <v>3145</v>
      </c>
      <c r="AC1468" s="5">
        <f t="shared" si="248"/>
        <v>0.87361111111111112</v>
      </c>
      <c r="AD1468" s="5">
        <f t="shared" si="249"/>
        <v>7.1263888888888891</v>
      </c>
      <c r="AE1468" s="12">
        <f t="shared" si="250"/>
        <v>4.7619047619047616E-2</v>
      </c>
      <c r="AF1468" s="12">
        <f t="shared" si="251"/>
        <v>4.7619047619047616E-2</v>
      </c>
      <c r="AG1468" s="12">
        <f t="shared" si="252"/>
        <v>4.1600529100529103E-2</v>
      </c>
    </row>
    <row r="1469" spans="2:33" x14ac:dyDescent="0.3">
      <c r="B1469">
        <v>58120</v>
      </c>
      <c r="C1469" s="7">
        <v>44356</v>
      </c>
      <c r="D1469">
        <f t="shared" si="242"/>
        <v>2021</v>
      </c>
      <c r="E1469" t="str">
        <f t="shared" si="243"/>
        <v>Q2-2021</v>
      </c>
      <c r="F1469" t="str">
        <f t="shared" si="244"/>
        <v>June</v>
      </c>
      <c r="G1469">
        <f t="shared" si="245"/>
        <v>24</v>
      </c>
      <c r="H1469" t="str">
        <f t="shared" si="246"/>
        <v>Wednesday</v>
      </c>
      <c r="I1469">
        <v>2</v>
      </c>
      <c r="J1469">
        <v>19</v>
      </c>
      <c r="K1469">
        <v>16</v>
      </c>
      <c r="L1469">
        <v>0</v>
      </c>
      <c r="M1469">
        <v>0</v>
      </c>
      <c r="N1469">
        <v>19</v>
      </c>
      <c r="O1469">
        <v>48</v>
      </c>
      <c r="P1469">
        <v>20</v>
      </c>
      <c r="Q1469">
        <v>38</v>
      </c>
      <c r="R1469">
        <v>1</v>
      </c>
      <c r="S1469">
        <v>28</v>
      </c>
      <c r="T1469">
        <v>21</v>
      </c>
      <c r="U1469">
        <v>24</v>
      </c>
      <c r="V1469">
        <v>1</v>
      </c>
      <c r="W1469">
        <v>0</v>
      </c>
      <c r="X1469">
        <v>0</v>
      </c>
      <c r="Y1469">
        <v>13</v>
      </c>
      <c r="Z1469">
        <v>25</v>
      </c>
      <c r="AA1469">
        <v>14</v>
      </c>
      <c r="AB1469">
        <f t="shared" si="247"/>
        <v>1118</v>
      </c>
      <c r="AC1469" s="5">
        <f t="shared" si="248"/>
        <v>0.31055555555555553</v>
      </c>
      <c r="AD1469" s="5">
        <f t="shared" si="249"/>
        <v>7.6894444444444447</v>
      </c>
      <c r="AE1469" s="12">
        <f t="shared" si="250"/>
        <v>5.2631578947368418E-2</v>
      </c>
      <c r="AF1469" s="12">
        <f t="shared" si="251"/>
        <v>5.2631578947368418E-2</v>
      </c>
      <c r="AG1469" s="12">
        <f t="shared" si="252"/>
        <v>1.6345029239766079E-2</v>
      </c>
    </row>
    <row r="1470" spans="2:33" x14ac:dyDescent="0.3">
      <c r="B1470">
        <v>58121</v>
      </c>
      <c r="C1470" s="7">
        <v>44357</v>
      </c>
      <c r="D1470">
        <f t="shared" si="242"/>
        <v>2021</v>
      </c>
      <c r="E1470" t="str">
        <f t="shared" si="243"/>
        <v>Q2-2021</v>
      </c>
      <c r="F1470" t="str">
        <f t="shared" si="244"/>
        <v>June</v>
      </c>
      <c r="G1470">
        <f t="shared" si="245"/>
        <v>24</v>
      </c>
      <c r="H1470" t="str">
        <f t="shared" si="246"/>
        <v>Thursday</v>
      </c>
      <c r="I1470">
        <v>1</v>
      </c>
      <c r="J1470">
        <v>18</v>
      </c>
      <c r="K1470">
        <v>17</v>
      </c>
      <c r="L1470">
        <v>0</v>
      </c>
      <c r="M1470">
        <v>0</v>
      </c>
      <c r="N1470">
        <v>18</v>
      </c>
      <c r="O1470">
        <v>82</v>
      </c>
      <c r="P1470">
        <v>21</v>
      </c>
      <c r="Q1470">
        <v>35</v>
      </c>
      <c r="R1470">
        <v>1</v>
      </c>
      <c r="S1470">
        <v>12</v>
      </c>
      <c r="T1470">
        <v>20</v>
      </c>
      <c r="U1470">
        <v>29</v>
      </c>
      <c r="V1470">
        <v>1</v>
      </c>
      <c r="W1470">
        <v>0</v>
      </c>
      <c r="X1470">
        <v>0</v>
      </c>
      <c r="Y1470">
        <v>11</v>
      </c>
      <c r="Z1470">
        <v>64</v>
      </c>
      <c r="AA1470">
        <v>19</v>
      </c>
      <c r="AB1470">
        <f t="shared" si="247"/>
        <v>151</v>
      </c>
      <c r="AC1470" s="5">
        <f t="shared" si="248"/>
        <v>4.1944444444444444E-2</v>
      </c>
      <c r="AD1470" s="5">
        <f t="shared" si="249"/>
        <v>7.9580555555555552</v>
      </c>
      <c r="AE1470" s="12">
        <f t="shared" si="250"/>
        <v>5.5555555555555552E-2</v>
      </c>
      <c r="AF1470" s="12">
        <f t="shared" si="251"/>
        <v>5.5555555555555552E-2</v>
      </c>
      <c r="AG1470" s="12">
        <f t="shared" si="252"/>
        <v>2.3302469135802468E-3</v>
      </c>
    </row>
    <row r="1471" spans="2:33" x14ac:dyDescent="0.3">
      <c r="B1471">
        <v>58122</v>
      </c>
      <c r="C1471" s="7">
        <v>44357</v>
      </c>
      <c r="D1471">
        <f t="shared" si="242"/>
        <v>2021</v>
      </c>
      <c r="E1471" t="str">
        <f t="shared" si="243"/>
        <v>Q2-2021</v>
      </c>
      <c r="F1471" t="str">
        <f t="shared" si="244"/>
        <v>June</v>
      </c>
      <c r="G1471">
        <f t="shared" si="245"/>
        <v>24</v>
      </c>
      <c r="H1471" t="str">
        <f t="shared" si="246"/>
        <v>Thursday</v>
      </c>
      <c r="I1471">
        <v>2</v>
      </c>
      <c r="J1471">
        <v>20</v>
      </c>
      <c r="K1471">
        <v>18</v>
      </c>
      <c r="L1471">
        <v>0</v>
      </c>
      <c r="M1471">
        <v>0</v>
      </c>
      <c r="N1471">
        <v>20</v>
      </c>
      <c r="O1471">
        <v>56</v>
      </c>
      <c r="P1471">
        <v>19</v>
      </c>
      <c r="Q1471">
        <v>41</v>
      </c>
      <c r="R1471">
        <v>1</v>
      </c>
      <c r="S1471">
        <v>16</v>
      </c>
      <c r="T1471">
        <v>20</v>
      </c>
      <c r="U1471">
        <v>14</v>
      </c>
      <c r="V1471">
        <v>1</v>
      </c>
      <c r="W1471">
        <v>0</v>
      </c>
      <c r="X1471">
        <v>0</v>
      </c>
      <c r="Y1471">
        <v>8</v>
      </c>
      <c r="Z1471">
        <v>52</v>
      </c>
      <c r="AA1471">
        <v>24</v>
      </c>
      <c r="AB1471">
        <f t="shared" si="247"/>
        <v>2195</v>
      </c>
      <c r="AC1471" s="5">
        <f t="shared" si="248"/>
        <v>0.60972222222222228</v>
      </c>
      <c r="AD1471" s="5">
        <f t="shared" si="249"/>
        <v>7.3902777777777775</v>
      </c>
      <c r="AE1471" s="12">
        <f t="shared" si="250"/>
        <v>0.05</v>
      </c>
      <c r="AF1471" s="12">
        <f t="shared" si="251"/>
        <v>0.05</v>
      </c>
      <c r="AG1471" s="12">
        <f t="shared" si="252"/>
        <v>3.0486111111111113E-2</v>
      </c>
    </row>
    <row r="1472" spans="2:33" x14ac:dyDescent="0.3">
      <c r="B1472">
        <v>58123</v>
      </c>
      <c r="C1472" s="7">
        <v>44358</v>
      </c>
      <c r="D1472">
        <f t="shared" si="242"/>
        <v>2021</v>
      </c>
      <c r="E1472" t="str">
        <f t="shared" si="243"/>
        <v>Q2-2021</v>
      </c>
      <c r="F1472" t="str">
        <f t="shared" si="244"/>
        <v>June</v>
      </c>
      <c r="G1472">
        <f t="shared" si="245"/>
        <v>24</v>
      </c>
      <c r="H1472" t="str">
        <f t="shared" si="246"/>
        <v>Friday</v>
      </c>
      <c r="I1472">
        <v>1</v>
      </c>
      <c r="J1472">
        <v>19</v>
      </c>
      <c r="K1472">
        <v>19</v>
      </c>
      <c r="L1472">
        <v>0</v>
      </c>
      <c r="M1472">
        <v>0</v>
      </c>
      <c r="N1472">
        <v>19</v>
      </c>
      <c r="O1472">
        <v>31</v>
      </c>
      <c r="P1472">
        <v>20</v>
      </c>
      <c r="Q1472">
        <v>38</v>
      </c>
      <c r="R1472">
        <v>1</v>
      </c>
      <c r="S1472">
        <v>20</v>
      </c>
      <c r="T1472">
        <v>20</v>
      </c>
      <c r="U1472">
        <v>20</v>
      </c>
      <c r="V1472">
        <v>1</v>
      </c>
      <c r="W1472">
        <v>0</v>
      </c>
      <c r="X1472">
        <v>0</v>
      </c>
      <c r="Y1472">
        <v>18</v>
      </c>
      <c r="Z1472">
        <v>41</v>
      </c>
      <c r="AA1472">
        <v>30</v>
      </c>
      <c r="AB1472">
        <f t="shared" si="247"/>
        <v>827</v>
      </c>
      <c r="AC1472" s="5">
        <f t="shared" si="248"/>
        <v>0.22972222222222222</v>
      </c>
      <c r="AD1472" s="5">
        <f t="shared" si="249"/>
        <v>7.7702777777777774</v>
      </c>
      <c r="AE1472" s="12">
        <f t="shared" si="250"/>
        <v>5.2631578947368418E-2</v>
      </c>
      <c r="AF1472" s="12">
        <f t="shared" si="251"/>
        <v>5.2631578947368418E-2</v>
      </c>
      <c r="AG1472" s="12">
        <f t="shared" si="252"/>
        <v>1.2090643274853801E-2</v>
      </c>
    </row>
    <row r="1473" spans="2:33" x14ac:dyDescent="0.3">
      <c r="B1473">
        <v>58124</v>
      </c>
      <c r="C1473" s="7">
        <v>44358</v>
      </c>
      <c r="D1473">
        <f t="shared" si="242"/>
        <v>2021</v>
      </c>
      <c r="E1473" t="str">
        <f t="shared" si="243"/>
        <v>Q2-2021</v>
      </c>
      <c r="F1473" t="str">
        <f t="shared" si="244"/>
        <v>June</v>
      </c>
      <c r="G1473">
        <f t="shared" si="245"/>
        <v>24</v>
      </c>
      <c r="H1473" t="str">
        <f t="shared" si="246"/>
        <v>Friday</v>
      </c>
      <c r="I1473">
        <v>2</v>
      </c>
      <c r="J1473">
        <v>17</v>
      </c>
      <c r="K1473">
        <v>20</v>
      </c>
      <c r="L1473">
        <v>0</v>
      </c>
      <c r="M1473">
        <v>0</v>
      </c>
      <c r="N1473">
        <v>17</v>
      </c>
      <c r="O1473">
        <v>65</v>
      </c>
      <c r="P1473">
        <v>21</v>
      </c>
      <c r="Q1473">
        <v>39</v>
      </c>
      <c r="R1473">
        <v>0</v>
      </c>
      <c r="S1473">
        <v>24</v>
      </c>
      <c r="T1473">
        <v>20</v>
      </c>
      <c r="U1473">
        <v>25</v>
      </c>
      <c r="V1473">
        <v>0</v>
      </c>
      <c r="W1473">
        <v>0</v>
      </c>
      <c r="X1473">
        <v>0</v>
      </c>
      <c r="Y1473">
        <v>15</v>
      </c>
      <c r="Z1473">
        <v>29</v>
      </c>
      <c r="AA1473">
        <v>15</v>
      </c>
      <c r="AB1473">
        <f t="shared" si="247"/>
        <v>-252</v>
      </c>
      <c r="AC1473" s="5">
        <f t="shared" si="248"/>
        <v>-7.0000000000000007E-2</v>
      </c>
      <c r="AD1473" s="5">
        <f t="shared" si="249"/>
        <v>8.07</v>
      </c>
      <c r="AE1473" s="12">
        <f t="shared" si="250"/>
        <v>0</v>
      </c>
      <c r="AF1473" s="12">
        <f t="shared" si="251"/>
        <v>0</v>
      </c>
      <c r="AG1473" s="17">
        <f t="shared" si="252"/>
        <v>-4.1176470588235297E-3</v>
      </c>
    </row>
    <row r="1474" spans="2:33" x14ac:dyDescent="0.3">
      <c r="B1474">
        <v>58125</v>
      </c>
      <c r="C1474" s="7">
        <v>44359</v>
      </c>
      <c r="D1474">
        <f t="shared" si="242"/>
        <v>2021</v>
      </c>
      <c r="E1474" t="str">
        <f t="shared" si="243"/>
        <v>Q2-2021</v>
      </c>
      <c r="F1474" t="str">
        <f t="shared" si="244"/>
        <v>June</v>
      </c>
      <c r="G1474">
        <f t="shared" si="245"/>
        <v>24</v>
      </c>
      <c r="H1474" t="str">
        <f t="shared" si="246"/>
        <v>Saturday</v>
      </c>
      <c r="I1474">
        <v>1</v>
      </c>
      <c r="J1474">
        <v>21</v>
      </c>
      <c r="K1474">
        <v>29</v>
      </c>
      <c r="L1474">
        <v>0</v>
      </c>
      <c r="M1474">
        <v>0</v>
      </c>
      <c r="N1474">
        <v>21</v>
      </c>
      <c r="O1474">
        <v>82</v>
      </c>
      <c r="P1474">
        <v>19</v>
      </c>
      <c r="Q1474">
        <v>37</v>
      </c>
      <c r="R1474">
        <v>0</v>
      </c>
      <c r="S1474">
        <v>20</v>
      </c>
      <c r="T1474">
        <v>25</v>
      </c>
      <c r="U1474">
        <v>23</v>
      </c>
      <c r="V1474">
        <v>0</v>
      </c>
      <c r="W1474">
        <v>0</v>
      </c>
      <c r="X1474">
        <v>0</v>
      </c>
      <c r="Y1474">
        <v>9</v>
      </c>
      <c r="Z1474">
        <v>35</v>
      </c>
      <c r="AA1474">
        <v>13</v>
      </c>
      <c r="AB1474">
        <f t="shared" si="247"/>
        <v>3671</v>
      </c>
      <c r="AC1474" s="5">
        <f t="shared" si="248"/>
        <v>1.0197222222222222</v>
      </c>
      <c r="AD1474" s="5">
        <f t="shared" si="249"/>
        <v>6.9802777777777774</v>
      </c>
      <c r="AE1474" s="12">
        <f t="shared" si="250"/>
        <v>0</v>
      </c>
      <c r="AF1474" s="12">
        <f t="shared" si="251"/>
        <v>0</v>
      </c>
      <c r="AG1474" s="12">
        <f t="shared" si="252"/>
        <v>4.8558201058201057E-2</v>
      </c>
    </row>
    <row r="1475" spans="2:33" x14ac:dyDescent="0.3">
      <c r="B1475">
        <v>58126</v>
      </c>
      <c r="C1475" s="7">
        <v>44361</v>
      </c>
      <c r="D1475">
        <f t="shared" si="242"/>
        <v>2021</v>
      </c>
      <c r="E1475" t="str">
        <f t="shared" si="243"/>
        <v>Q2-2021</v>
      </c>
      <c r="F1475" t="str">
        <f t="shared" si="244"/>
        <v>June</v>
      </c>
      <c r="G1475">
        <f t="shared" si="245"/>
        <v>25</v>
      </c>
      <c r="H1475" t="str">
        <f t="shared" si="246"/>
        <v>Monday</v>
      </c>
      <c r="I1475">
        <v>1</v>
      </c>
      <c r="J1475">
        <v>18</v>
      </c>
      <c r="K1475">
        <v>22</v>
      </c>
      <c r="L1475">
        <v>0</v>
      </c>
      <c r="M1475">
        <v>0</v>
      </c>
      <c r="N1475">
        <v>18</v>
      </c>
      <c r="O1475">
        <v>81</v>
      </c>
      <c r="P1475">
        <v>21</v>
      </c>
      <c r="Q1475">
        <v>39</v>
      </c>
      <c r="R1475">
        <v>1</v>
      </c>
      <c r="S1475">
        <v>13</v>
      </c>
      <c r="T1475">
        <v>26</v>
      </c>
      <c r="U1475">
        <v>26</v>
      </c>
      <c r="V1475">
        <v>0</v>
      </c>
      <c r="W1475">
        <v>0</v>
      </c>
      <c r="X1475">
        <v>1</v>
      </c>
      <c r="Y1475">
        <v>14</v>
      </c>
      <c r="Z1475">
        <v>66</v>
      </c>
      <c r="AA1475">
        <v>16</v>
      </c>
      <c r="AB1475" s="16">
        <f t="shared" si="247"/>
        <v>-52</v>
      </c>
      <c r="AC1475" s="11">
        <f t="shared" si="248"/>
        <v>-1.4444444444444444E-2</v>
      </c>
      <c r="AD1475" s="5">
        <f t="shared" si="249"/>
        <v>8.0144444444444449</v>
      </c>
      <c r="AE1475" s="12">
        <f t="shared" si="250"/>
        <v>5.5555555555555552E-2</v>
      </c>
      <c r="AF1475" s="12">
        <f t="shared" si="251"/>
        <v>5.5555555555555552E-2</v>
      </c>
      <c r="AG1475" s="17">
        <f t="shared" si="252"/>
        <v>-8.0246913580246909E-4</v>
      </c>
    </row>
    <row r="1476" spans="2:33" x14ac:dyDescent="0.3">
      <c r="B1476">
        <v>58127</v>
      </c>
      <c r="C1476" s="7">
        <v>44361</v>
      </c>
      <c r="D1476">
        <f t="shared" si="242"/>
        <v>2021</v>
      </c>
      <c r="E1476" t="str">
        <f t="shared" si="243"/>
        <v>Q2-2021</v>
      </c>
      <c r="F1476" t="str">
        <f t="shared" si="244"/>
        <v>June</v>
      </c>
      <c r="G1476">
        <f t="shared" si="245"/>
        <v>25</v>
      </c>
      <c r="H1476" t="str">
        <f t="shared" si="246"/>
        <v>Monday</v>
      </c>
      <c r="I1476">
        <v>2</v>
      </c>
      <c r="J1476">
        <v>20</v>
      </c>
      <c r="K1476">
        <v>23</v>
      </c>
      <c r="L1476">
        <v>0</v>
      </c>
      <c r="M1476">
        <v>0</v>
      </c>
      <c r="N1476">
        <v>20</v>
      </c>
      <c r="O1476">
        <v>56</v>
      </c>
      <c r="P1476">
        <v>19</v>
      </c>
      <c r="Q1476">
        <v>40</v>
      </c>
      <c r="R1476">
        <v>1</v>
      </c>
      <c r="S1476">
        <v>17</v>
      </c>
      <c r="T1476">
        <v>26</v>
      </c>
      <c r="U1476">
        <v>11</v>
      </c>
      <c r="V1476">
        <v>1</v>
      </c>
      <c r="W1476">
        <v>0</v>
      </c>
      <c r="X1476">
        <v>0</v>
      </c>
      <c r="Y1476">
        <v>12</v>
      </c>
      <c r="Z1476">
        <v>54</v>
      </c>
      <c r="AA1476">
        <v>22</v>
      </c>
      <c r="AB1476">
        <f t="shared" si="247"/>
        <v>2183</v>
      </c>
      <c r="AC1476" s="5">
        <f t="shared" si="248"/>
        <v>0.60638888888888887</v>
      </c>
      <c r="AD1476" s="5">
        <f t="shared" si="249"/>
        <v>7.3936111111111114</v>
      </c>
      <c r="AE1476" s="12">
        <f t="shared" si="250"/>
        <v>0.05</v>
      </c>
      <c r="AF1476" s="12">
        <f t="shared" si="251"/>
        <v>0.05</v>
      </c>
      <c r="AG1476" s="12">
        <f t="shared" si="252"/>
        <v>3.0319444444444444E-2</v>
      </c>
    </row>
    <row r="1477" spans="2:33" x14ac:dyDescent="0.3">
      <c r="B1477">
        <v>58128</v>
      </c>
      <c r="C1477" s="7">
        <v>44362</v>
      </c>
      <c r="D1477">
        <f t="shared" si="242"/>
        <v>2021</v>
      </c>
      <c r="E1477" t="str">
        <f t="shared" si="243"/>
        <v>Q2-2021</v>
      </c>
      <c r="F1477" t="str">
        <f t="shared" si="244"/>
        <v>June</v>
      </c>
      <c r="G1477">
        <f t="shared" si="245"/>
        <v>25</v>
      </c>
      <c r="H1477" t="str">
        <f t="shared" si="246"/>
        <v>Tuesday</v>
      </c>
      <c r="I1477">
        <v>1</v>
      </c>
      <c r="J1477">
        <v>19</v>
      </c>
      <c r="K1477">
        <v>24</v>
      </c>
      <c r="L1477">
        <v>0</v>
      </c>
      <c r="M1477">
        <v>0</v>
      </c>
      <c r="N1477">
        <v>19</v>
      </c>
      <c r="O1477">
        <v>90</v>
      </c>
      <c r="P1477">
        <v>20</v>
      </c>
      <c r="Q1477">
        <v>37</v>
      </c>
      <c r="R1477">
        <v>1</v>
      </c>
      <c r="S1477">
        <v>21</v>
      </c>
      <c r="T1477">
        <v>26</v>
      </c>
      <c r="U1477">
        <v>16</v>
      </c>
      <c r="V1477">
        <v>0</v>
      </c>
      <c r="W1477">
        <v>0</v>
      </c>
      <c r="X1477">
        <v>1</v>
      </c>
      <c r="Y1477">
        <v>9</v>
      </c>
      <c r="Z1477">
        <v>43</v>
      </c>
      <c r="AA1477">
        <v>27</v>
      </c>
      <c r="AB1477">
        <f t="shared" si="247"/>
        <v>1924</v>
      </c>
      <c r="AC1477" s="5">
        <f t="shared" si="248"/>
        <v>0.5344444444444445</v>
      </c>
      <c r="AD1477" s="5">
        <f t="shared" si="249"/>
        <v>7.4655555555555555</v>
      </c>
      <c r="AE1477" s="12">
        <f t="shared" si="250"/>
        <v>5.2631578947368418E-2</v>
      </c>
      <c r="AF1477" s="12">
        <f t="shared" si="251"/>
        <v>5.2631578947368418E-2</v>
      </c>
      <c r="AG1477" s="12">
        <f t="shared" si="252"/>
        <v>2.8128654970760236E-2</v>
      </c>
    </row>
    <row r="1478" spans="2:33" x14ac:dyDescent="0.3">
      <c r="B1478">
        <v>58129</v>
      </c>
      <c r="C1478" s="7">
        <v>44362</v>
      </c>
      <c r="D1478">
        <f t="shared" si="242"/>
        <v>2021</v>
      </c>
      <c r="E1478" t="str">
        <f t="shared" si="243"/>
        <v>Q2-2021</v>
      </c>
      <c r="F1478" t="str">
        <f t="shared" si="244"/>
        <v>June</v>
      </c>
      <c r="G1478">
        <f t="shared" si="245"/>
        <v>25</v>
      </c>
      <c r="H1478" t="str">
        <f t="shared" si="246"/>
        <v>Tuesday</v>
      </c>
      <c r="I1478">
        <v>2</v>
      </c>
      <c r="J1478">
        <v>17</v>
      </c>
      <c r="K1478">
        <v>25</v>
      </c>
      <c r="L1478">
        <v>0</v>
      </c>
      <c r="M1478">
        <v>0</v>
      </c>
      <c r="N1478">
        <v>17</v>
      </c>
      <c r="O1478">
        <v>64</v>
      </c>
      <c r="P1478">
        <v>21</v>
      </c>
      <c r="Q1478">
        <v>38</v>
      </c>
      <c r="R1478">
        <v>1</v>
      </c>
      <c r="S1478">
        <v>25</v>
      </c>
      <c r="T1478">
        <v>26</v>
      </c>
      <c r="U1478">
        <v>22</v>
      </c>
      <c r="V1478">
        <v>1</v>
      </c>
      <c r="W1478">
        <v>0</v>
      </c>
      <c r="X1478">
        <v>0</v>
      </c>
      <c r="Y1478">
        <v>7</v>
      </c>
      <c r="Z1478">
        <v>31</v>
      </c>
      <c r="AA1478">
        <v>12</v>
      </c>
      <c r="AB1478" s="16">
        <f t="shared" si="247"/>
        <v>-592</v>
      </c>
      <c r="AC1478" s="11">
        <f t="shared" si="248"/>
        <v>-0.16444444444444445</v>
      </c>
      <c r="AD1478" s="5">
        <f t="shared" si="249"/>
        <v>8.1644444444444453</v>
      </c>
      <c r="AE1478" s="12">
        <f t="shared" si="250"/>
        <v>5.8823529411764705E-2</v>
      </c>
      <c r="AF1478" s="12">
        <f t="shared" si="251"/>
        <v>5.8823529411764705E-2</v>
      </c>
      <c r="AG1478" s="17">
        <f t="shared" si="252"/>
        <v>-9.6732026143790846E-3</v>
      </c>
    </row>
    <row r="1479" spans="2:33" x14ac:dyDescent="0.3">
      <c r="B1479">
        <v>58130</v>
      </c>
      <c r="C1479" s="7">
        <v>44363</v>
      </c>
      <c r="D1479">
        <f t="shared" si="242"/>
        <v>2021</v>
      </c>
      <c r="E1479" t="str">
        <f t="shared" si="243"/>
        <v>Q2-2021</v>
      </c>
      <c r="F1479" t="str">
        <f t="shared" si="244"/>
        <v>June</v>
      </c>
      <c r="G1479">
        <f t="shared" si="245"/>
        <v>25</v>
      </c>
      <c r="H1479" t="str">
        <f t="shared" si="246"/>
        <v>Wednesday</v>
      </c>
      <c r="I1479">
        <v>1</v>
      </c>
      <c r="J1479">
        <v>21</v>
      </c>
      <c r="K1479">
        <v>26</v>
      </c>
      <c r="L1479">
        <v>0</v>
      </c>
      <c r="M1479">
        <v>0</v>
      </c>
      <c r="N1479">
        <v>21</v>
      </c>
      <c r="O1479">
        <v>39</v>
      </c>
      <c r="P1479">
        <v>19</v>
      </c>
      <c r="Q1479">
        <v>35</v>
      </c>
      <c r="R1479">
        <v>1</v>
      </c>
      <c r="S1479">
        <v>29</v>
      </c>
      <c r="T1479">
        <v>26</v>
      </c>
      <c r="U1479">
        <v>27</v>
      </c>
      <c r="V1479">
        <v>0</v>
      </c>
      <c r="W1479">
        <v>0</v>
      </c>
      <c r="X1479">
        <v>1</v>
      </c>
      <c r="Y1479">
        <v>16</v>
      </c>
      <c r="Z1479">
        <v>70</v>
      </c>
      <c r="AA1479">
        <v>17</v>
      </c>
      <c r="AB1479">
        <f t="shared" si="247"/>
        <v>3020</v>
      </c>
      <c r="AC1479" s="5">
        <f t="shared" si="248"/>
        <v>0.83888888888888891</v>
      </c>
      <c r="AD1479" s="5">
        <f t="shared" si="249"/>
        <v>7.1611111111111114</v>
      </c>
      <c r="AE1479" s="12">
        <f t="shared" si="250"/>
        <v>4.7619047619047616E-2</v>
      </c>
      <c r="AF1479" s="12">
        <f t="shared" si="251"/>
        <v>4.7619047619047616E-2</v>
      </c>
      <c r="AG1479" s="12">
        <f t="shared" si="252"/>
        <v>3.9947089947089946E-2</v>
      </c>
    </row>
    <row r="1480" spans="2:33" x14ac:dyDescent="0.3">
      <c r="B1480">
        <v>58131</v>
      </c>
      <c r="C1480" s="7">
        <v>44363</v>
      </c>
      <c r="D1480">
        <f t="shared" si="242"/>
        <v>2021</v>
      </c>
      <c r="E1480" t="str">
        <f t="shared" si="243"/>
        <v>Q2-2021</v>
      </c>
      <c r="F1480" t="str">
        <f t="shared" si="244"/>
        <v>June</v>
      </c>
      <c r="G1480">
        <f t="shared" si="245"/>
        <v>25</v>
      </c>
      <c r="H1480" t="str">
        <f t="shared" si="246"/>
        <v>Wednesday</v>
      </c>
      <c r="I1480">
        <v>2</v>
      </c>
      <c r="J1480">
        <v>18</v>
      </c>
      <c r="K1480">
        <v>27</v>
      </c>
      <c r="L1480">
        <v>0</v>
      </c>
      <c r="M1480">
        <v>0</v>
      </c>
      <c r="N1480">
        <v>18</v>
      </c>
      <c r="O1480">
        <v>73</v>
      </c>
      <c r="P1480">
        <v>20</v>
      </c>
      <c r="Q1480">
        <v>41</v>
      </c>
      <c r="R1480">
        <v>0</v>
      </c>
      <c r="S1480">
        <v>13</v>
      </c>
      <c r="T1480">
        <v>25</v>
      </c>
      <c r="U1480">
        <v>12</v>
      </c>
      <c r="V1480">
        <v>0</v>
      </c>
      <c r="W1480">
        <v>0</v>
      </c>
      <c r="X1480">
        <v>0</v>
      </c>
      <c r="Y1480">
        <v>14</v>
      </c>
      <c r="Z1480">
        <v>58</v>
      </c>
      <c r="AA1480">
        <v>22</v>
      </c>
      <c r="AB1480">
        <f t="shared" si="247"/>
        <v>1374</v>
      </c>
      <c r="AC1480" s="5">
        <f t="shared" si="248"/>
        <v>0.38166666666666665</v>
      </c>
      <c r="AD1480" s="5">
        <f t="shared" si="249"/>
        <v>7.6183333333333332</v>
      </c>
      <c r="AE1480" s="12">
        <f t="shared" si="250"/>
        <v>0</v>
      </c>
      <c r="AF1480" s="12">
        <f t="shared" si="251"/>
        <v>0</v>
      </c>
      <c r="AG1480" s="12">
        <f t="shared" si="252"/>
        <v>2.1203703703703704E-2</v>
      </c>
    </row>
    <row r="1481" spans="2:33" x14ac:dyDescent="0.3">
      <c r="B1481">
        <v>58132</v>
      </c>
      <c r="C1481" s="7">
        <v>44364</v>
      </c>
      <c r="D1481">
        <f t="shared" si="242"/>
        <v>2021</v>
      </c>
      <c r="E1481" t="str">
        <f t="shared" si="243"/>
        <v>Q2-2021</v>
      </c>
      <c r="F1481" t="str">
        <f t="shared" si="244"/>
        <v>June</v>
      </c>
      <c r="G1481">
        <f t="shared" si="245"/>
        <v>25</v>
      </c>
      <c r="H1481" t="str">
        <f t="shared" si="246"/>
        <v>Thursday</v>
      </c>
      <c r="I1481">
        <v>1</v>
      </c>
      <c r="J1481">
        <v>18</v>
      </c>
      <c r="K1481">
        <v>28</v>
      </c>
      <c r="L1481">
        <v>0</v>
      </c>
      <c r="M1481">
        <v>0</v>
      </c>
      <c r="N1481">
        <v>18</v>
      </c>
      <c r="O1481">
        <v>47</v>
      </c>
      <c r="P1481">
        <v>21</v>
      </c>
      <c r="Q1481">
        <v>38</v>
      </c>
      <c r="R1481">
        <v>0</v>
      </c>
      <c r="S1481">
        <v>16</v>
      </c>
      <c r="T1481">
        <v>25</v>
      </c>
      <c r="U1481">
        <v>17</v>
      </c>
      <c r="V1481">
        <v>0</v>
      </c>
      <c r="W1481">
        <v>0</v>
      </c>
      <c r="X1481">
        <v>0</v>
      </c>
      <c r="Y1481">
        <v>11</v>
      </c>
      <c r="Z1481">
        <v>47</v>
      </c>
      <c r="AA1481">
        <v>28</v>
      </c>
      <c r="AB1481">
        <f t="shared" si="247"/>
        <v>144</v>
      </c>
      <c r="AC1481" s="5">
        <f t="shared" si="248"/>
        <v>0.04</v>
      </c>
      <c r="AD1481" s="5">
        <f t="shared" si="249"/>
        <v>7.96</v>
      </c>
      <c r="AE1481" s="12">
        <f t="shared" si="250"/>
        <v>0</v>
      </c>
      <c r="AF1481" s="12">
        <f t="shared" si="251"/>
        <v>0</v>
      </c>
      <c r="AG1481" s="12">
        <f t="shared" si="252"/>
        <v>2.2222222222222222E-3</v>
      </c>
    </row>
    <row r="1482" spans="2:33" x14ac:dyDescent="0.3">
      <c r="B1482">
        <v>58133</v>
      </c>
      <c r="C1482" s="7">
        <v>44364</v>
      </c>
      <c r="D1482">
        <f t="shared" si="242"/>
        <v>2021</v>
      </c>
      <c r="E1482" t="str">
        <f t="shared" si="243"/>
        <v>Q2-2021</v>
      </c>
      <c r="F1482" t="str">
        <f t="shared" si="244"/>
        <v>June</v>
      </c>
      <c r="G1482">
        <f t="shared" si="245"/>
        <v>25</v>
      </c>
      <c r="H1482" t="str">
        <f t="shared" si="246"/>
        <v>Thursday</v>
      </c>
      <c r="I1482">
        <v>2</v>
      </c>
      <c r="J1482">
        <v>20</v>
      </c>
      <c r="K1482">
        <v>29</v>
      </c>
      <c r="L1482">
        <v>0</v>
      </c>
      <c r="M1482">
        <v>0</v>
      </c>
      <c r="N1482">
        <v>20</v>
      </c>
      <c r="O1482">
        <v>82</v>
      </c>
      <c r="P1482">
        <v>19</v>
      </c>
      <c r="Q1482">
        <v>39</v>
      </c>
      <c r="R1482">
        <v>0</v>
      </c>
      <c r="S1482">
        <v>20</v>
      </c>
      <c r="T1482">
        <v>25</v>
      </c>
      <c r="U1482">
        <v>23</v>
      </c>
      <c r="V1482">
        <v>0</v>
      </c>
      <c r="W1482">
        <v>0</v>
      </c>
      <c r="X1482">
        <v>0</v>
      </c>
      <c r="Y1482">
        <v>9</v>
      </c>
      <c r="Z1482">
        <v>35</v>
      </c>
      <c r="AA1482">
        <v>13</v>
      </c>
      <c r="AB1482">
        <f t="shared" si="247"/>
        <v>3004</v>
      </c>
      <c r="AC1482" s="5">
        <f t="shared" si="248"/>
        <v>0.83444444444444443</v>
      </c>
      <c r="AD1482" s="5">
        <f t="shared" si="249"/>
        <v>7.1655555555555557</v>
      </c>
      <c r="AE1482" s="12">
        <f t="shared" si="250"/>
        <v>0</v>
      </c>
      <c r="AF1482" s="12">
        <f t="shared" si="251"/>
        <v>0</v>
      </c>
      <c r="AG1482" s="12">
        <f t="shared" si="252"/>
        <v>4.1722222222222223E-2</v>
      </c>
    </row>
    <row r="1483" spans="2:33" x14ac:dyDescent="0.3">
      <c r="B1483">
        <v>58134</v>
      </c>
      <c r="C1483" s="7">
        <v>44365</v>
      </c>
      <c r="D1483">
        <f t="shared" si="242"/>
        <v>2021</v>
      </c>
      <c r="E1483" t="str">
        <f t="shared" si="243"/>
        <v>Q2-2021</v>
      </c>
      <c r="F1483" t="str">
        <f t="shared" si="244"/>
        <v>June</v>
      </c>
      <c r="G1483">
        <f t="shared" si="245"/>
        <v>25</v>
      </c>
      <c r="H1483" t="str">
        <f t="shared" si="246"/>
        <v>Friday</v>
      </c>
      <c r="I1483">
        <v>1</v>
      </c>
      <c r="J1483">
        <v>18</v>
      </c>
      <c r="K1483">
        <v>22</v>
      </c>
      <c r="L1483">
        <v>0</v>
      </c>
      <c r="M1483">
        <v>0</v>
      </c>
      <c r="N1483">
        <v>18</v>
      </c>
      <c r="O1483">
        <v>81</v>
      </c>
      <c r="P1483">
        <v>21</v>
      </c>
      <c r="Q1483">
        <v>39</v>
      </c>
      <c r="R1483">
        <v>1</v>
      </c>
      <c r="S1483">
        <v>13</v>
      </c>
      <c r="T1483">
        <v>26</v>
      </c>
      <c r="U1483">
        <v>26</v>
      </c>
      <c r="V1483">
        <v>0</v>
      </c>
      <c r="W1483">
        <v>0</v>
      </c>
      <c r="X1483">
        <v>1</v>
      </c>
      <c r="Y1483">
        <v>14</v>
      </c>
      <c r="Z1483">
        <v>66</v>
      </c>
      <c r="AA1483">
        <v>16</v>
      </c>
      <c r="AB1483" s="16">
        <f t="shared" si="247"/>
        <v>-52</v>
      </c>
      <c r="AC1483" s="11">
        <f t="shared" si="248"/>
        <v>-1.4444444444444444E-2</v>
      </c>
      <c r="AD1483" s="5">
        <f t="shared" si="249"/>
        <v>8.0144444444444449</v>
      </c>
      <c r="AE1483" s="12">
        <f t="shared" si="250"/>
        <v>5.5555555555555552E-2</v>
      </c>
      <c r="AF1483" s="12">
        <f t="shared" si="251"/>
        <v>5.5555555555555552E-2</v>
      </c>
      <c r="AG1483" s="17">
        <f t="shared" si="252"/>
        <v>-8.0246913580246909E-4</v>
      </c>
    </row>
    <row r="1484" spans="2:33" x14ac:dyDescent="0.3">
      <c r="B1484">
        <v>58135</v>
      </c>
      <c r="C1484" s="7">
        <v>44365</v>
      </c>
      <c r="D1484">
        <f t="shared" si="242"/>
        <v>2021</v>
      </c>
      <c r="E1484" t="str">
        <f t="shared" si="243"/>
        <v>Q2-2021</v>
      </c>
      <c r="F1484" t="str">
        <f t="shared" si="244"/>
        <v>June</v>
      </c>
      <c r="G1484">
        <f t="shared" si="245"/>
        <v>25</v>
      </c>
      <c r="H1484" t="str">
        <f t="shared" si="246"/>
        <v>Friday</v>
      </c>
      <c r="I1484">
        <v>2</v>
      </c>
      <c r="J1484">
        <v>20</v>
      </c>
      <c r="K1484">
        <v>23</v>
      </c>
      <c r="L1484">
        <v>0</v>
      </c>
      <c r="M1484">
        <v>0</v>
      </c>
      <c r="N1484">
        <v>20</v>
      </c>
      <c r="O1484">
        <v>56</v>
      </c>
      <c r="P1484">
        <v>19</v>
      </c>
      <c r="Q1484">
        <v>40</v>
      </c>
      <c r="R1484">
        <v>1</v>
      </c>
      <c r="S1484">
        <v>17</v>
      </c>
      <c r="T1484">
        <v>26</v>
      </c>
      <c r="U1484">
        <v>11</v>
      </c>
      <c r="V1484">
        <v>1</v>
      </c>
      <c r="W1484">
        <v>0</v>
      </c>
      <c r="X1484">
        <v>0</v>
      </c>
      <c r="Y1484">
        <v>12</v>
      </c>
      <c r="Z1484">
        <v>54</v>
      </c>
      <c r="AA1484">
        <v>22</v>
      </c>
      <c r="AB1484">
        <f t="shared" si="247"/>
        <v>2183</v>
      </c>
      <c r="AC1484" s="5">
        <f t="shared" si="248"/>
        <v>0.60638888888888887</v>
      </c>
      <c r="AD1484" s="5">
        <f t="shared" si="249"/>
        <v>7.3936111111111114</v>
      </c>
      <c r="AE1484" s="12">
        <f t="shared" si="250"/>
        <v>0.05</v>
      </c>
      <c r="AF1484" s="12">
        <f t="shared" si="251"/>
        <v>0.05</v>
      </c>
      <c r="AG1484" s="12">
        <f t="shared" si="252"/>
        <v>3.0319444444444444E-2</v>
      </c>
    </row>
    <row r="1485" spans="2:33" x14ac:dyDescent="0.3">
      <c r="B1485">
        <v>58136</v>
      </c>
      <c r="C1485" s="7">
        <v>44366</v>
      </c>
      <c r="D1485">
        <f t="shared" si="242"/>
        <v>2021</v>
      </c>
      <c r="E1485" t="str">
        <f t="shared" si="243"/>
        <v>Q2-2021</v>
      </c>
      <c r="F1485" t="str">
        <f t="shared" si="244"/>
        <v>June</v>
      </c>
      <c r="G1485">
        <f t="shared" si="245"/>
        <v>25</v>
      </c>
      <c r="H1485" t="str">
        <f t="shared" si="246"/>
        <v>Saturday</v>
      </c>
      <c r="I1485">
        <v>1</v>
      </c>
      <c r="J1485">
        <v>19</v>
      </c>
      <c r="K1485">
        <v>24</v>
      </c>
      <c r="L1485">
        <v>0</v>
      </c>
      <c r="M1485">
        <v>0</v>
      </c>
      <c r="N1485">
        <v>19</v>
      </c>
      <c r="O1485">
        <v>90</v>
      </c>
      <c r="P1485">
        <v>20</v>
      </c>
      <c r="Q1485">
        <v>37</v>
      </c>
      <c r="R1485">
        <v>1</v>
      </c>
      <c r="S1485">
        <v>21</v>
      </c>
      <c r="T1485">
        <v>26</v>
      </c>
      <c r="U1485">
        <v>16</v>
      </c>
      <c r="V1485">
        <v>0</v>
      </c>
      <c r="W1485">
        <v>0</v>
      </c>
      <c r="X1485">
        <v>1</v>
      </c>
      <c r="Y1485">
        <v>9</v>
      </c>
      <c r="Z1485">
        <v>43</v>
      </c>
      <c r="AA1485">
        <v>27</v>
      </c>
      <c r="AB1485">
        <f t="shared" si="247"/>
        <v>1924</v>
      </c>
      <c r="AC1485" s="5">
        <f t="shared" si="248"/>
        <v>0.5344444444444445</v>
      </c>
      <c r="AD1485" s="5">
        <f t="shared" si="249"/>
        <v>7.4655555555555555</v>
      </c>
      <c r="AE1485" s="12">
        <f t="shared" si="250"/>
        <v>5.2631578947368418E-2</v>
      </c>
      <c r="AF1485" s="12">
        <f t="shared" si="251"/>
        <v>5.2631578947368418E-2</v>
      </c>
      <c r="AG1485" s="12">
        <f t="shared" si="252"/>
        <v>2.8128654970760236E-2</v>
      </c>
    </row>
    <row r="1486" spans="2:33" x14ac:dyDescent="0.3">
      <c r="B1486">
        <v>58137</v>
      </c>
      <c r="C1486" s="7">
        <v>44368</v>
      </c>
      <c r="D1486">
        <f t="shared" si="242"/>
        <v>2021</v>
      </c>
      <c r="E1486" t="str">
        <f t="shared" si="243"/>
        <v>Q2-2021</v>
      </c>
      <c r="F1486" t="str">
        <f t="shared" si="244"/>
        <v>June</v>
      </c>
      <c r="G1486">
        <f t="shared" si="245"/>
        <v>26</v>
      </c>
      <c r="H1486" t="str">
        <f t="shared" si="246"/>
        <v>Monday</v>
      </c>
      <c r="I1486">
        <v>1</v>
      </c>
      <c r="J1486">
        <v>18</v>
      </c>
      <c r="K1486">
        <v>25</v>
      </c>
      <c r="L1486">
        <v>0</v>
      </c>
      <c r="M1486">
        <v>0</v>
      </c>
      <c r="N1486">
        <v>18</v>
      </c>
      <c r="O1486">
        <v>64</v>
      </c>
      <c r="P1486">
        <v>21</v>
      </c>
      <c r="Q1486">
        <v>36</v>
      </c>
      <c r="R1486">
        <v>1</v>
      </c>
      <c r="S1486">
        <v>25</v>
      </c>
      <c r="T1486">
        <v>26</v>
      </c>
      <c r="U1486">
        <v>22</v>
      </c>
      <c r="V1486">
        <v>1</v>
      </c>
      <c r="W1486">
        <v>0</v>
      </c>
      <c r="X1486">
        <v>0</v>
      </c>
      <c r="Y1486">
        <v>7</v>
      </c>
      <c r="Z1486">
        <v>31</v>
      </c>
      <c r="AA1486">
        <v>12</v>
      </c>
      <c r="AB1486">
        <f t="shared" si="247"/>
        <v>45</v>
      </c>
      <c r="AC1486" s="5">
        <f t="shared" si="248"/>
        <v>1.2500000000000001E-2</v>
      </c>
      <c r="AD1486" s="5">
        <f t="shared" si="249"/>
        <v>7.9874999999999998</v>
      </c>
      <c r="AE1486" s="12">
        <f t="shared" si="250"/>
        <v>5.5555555555555552E-2</v>
      </c>
      <c r="AF1486" s="12">
        <f t="shared" si="251"/>
        <v>5.5555555555555552E-2</v>
      </c>
      <c r="AG1486" s="12">
        <f t="shared" si="252"/>
        <v>6.9444444444444447E-4</v>
      </c>
    </row>
    <row r="1487" spans="2:33" x14ac:dyDescent="0.3">
      <c r="B1487">
        <v>58138</v>
      </c>
      <c r="C1487" s="7">
        <v>44368</v>
      </c>
      <c r="D1487">
        <f t="shared" si="242"/>
        <v>2021</v>
      </c>
      <c r="E1487" t="str">
        <f t="shared" si="243"/>
        <v>Q2-2021</v>
      </c>
      <c r="F1487" t="str">
        <f t="shared" si="244"/>
        <v>June</v>
      </c>
      <c r="G1487">
        <f t="shared" si="245"/>
        <v>26</v>
      </c>
      <c r="H1487" t="str">
        <f t="shared" si="246"/>
        <v>Monday</v>
      </c>
      <c r="I1487">
        <v>2</v>
      </c>
      <c r="J1487">
        <v>20</v>
      </c>
      <c r="K1487">
        <v>26</v>
      </c>
      <c r="L1487">
        <v>0</v>
      </c>
      <c r="M1487">
        <v>0</v>
      </c>
      <c r="N1487">
        <v>20</v>
      </c>
      <c r="O1487">
        <v>39</v>
      </c>
      <c r="P1487">
        <v>19</v>
      </c>
      <c r="Q1487">
        <v>37</v>
      </c>
      <c r="R1487">
        <v>1</v>
      </c>
      <c r="S1487">
        <v>29</v>
      </c>
      <c r="T1487">
        <v>26</v>
      </c>
      <c r="U1487">
        <v>27</v>
      </c>
      <c r="V1487">
        <v>1</v>
      </c>
      <c r="W1487">
        <v>0</v>
      </c>
      <c r="X1487">
        <v>0</v>
      </c>
      <c r="Y1487">
        <v>16</v>
      </c>
      <c r="Z1487">
        <v>70</v>
      </c>
      <c r="AA1487">
        <v>17</v>
      </c>
      <c r="AB1487">
        <f t="shared" si="247"/>
        <v>2214</v>
      </c>
      <c r="AC1487" s="5">
        <f t="shared" si="248"/>
        <v>0.61499999999999999</v>
      </c>
      <c r="AD1487" s="5">
        <f t="shared" si="249"/>
        <v>7.3849999999999998</v>
      </c>
      <c r="AE1487" s="12">
        <f t="shared" si="250"/>
        <v>0.05</v>
      </c>
      <c r="AF1487" s="12">
        <f t="shared" si="251"/>
        <v>0.05</v>
      </c>
      <c r="AG1487" s="12">
        <f t="shared" si="252"/>
        <v>3.075E-2</v>
      </c>
    </row>
    <row r="1488" spans="2:33" x14ac:dyDescent="0.3">
      <c r="B1488">
        <v>58139</v>
      </c>
      <c r="C1488" s="7">
        <v>44369</v>
      </c>
      <c r="D1488">
        <f t="shared" si="242"/>
        <v>2021</v>
      </c>
      <c r="E1488" t="str">
        <f t="shared" si="243"/>
        <v>Q2-2021</v>
      </c>
      <c r="F1488" t="str">
        <f t="shared" si="244"/>
        <v>June</v>
      </c>
      <c r="G1488">
        <f t="shared" si="245"/>
        <v>26</v>
      </c>
      <c r="H1488" t="str">
        <f t="shared" si="246"/>
        <v>Tuesday</v>
      </c>
      <c r="I1488">
        <v>1</v>
      </c>
      <c r="J1488">
        <v>19</v>
      </c>
      <c r="K1488">
        <v>27</v>
      </c>
      <c r="L1488">
        <v>0</v>
      </c>
      <c r="M1488">
        <v>0</v>
      </c>
      <c r="N1488">
        <v>19</v>
      </c>
      <c r="O1488">
        <v>73</v>
      </c>
      <c r="P1488">
        <v>20</v>
      </c>
      <c r="Q1488">
        <v>39</v>
      </c>
      <c r="R1488">
        <v>0</v>
      </c>
      <c r="S1488">
        <v>13</v>
      </c>
      <c r="T1488">
        <v>25</v>
      </c>
      <c r="U1488">
        <v>12</v>
      </c>
      <c r="V1488">
        <v>0</v>
      </c>
      <c r="W1488">
        <v>0</v>
      </c>
      <c r="X1488">
        <v>0</v>
      </c>
      <c r="Y1488">
        <v>14</v>
      </c>
      <c r="Z1488">
        <v>58</v>
      </c>
      <c r="AA1488">
        <v>22</v>
      </c>
      <c r="AB1488">
        <f t="shared" si="247"/>
        <v>1787</v>
      </c>
      <c r="AC1488" s="5">
        <f t="shared" si="248"/>
        <v>0.49638888888888888</v>
      </c>
      <c r="AD1488" s="5">
        <f t="shared" si="249"/>
        <v>7.5036111111111108</v>
      </c>
      <c r="AE1488" s="12">
        <f t="shared" si="250"/>
        <v>0</v>
      </c>
      <c r="AF1488" s="12">
        <f t="shared" si="251"/>
        <v>0</v>
      </c>
      <c r="AG1488" s="12">
        <f t="shared" si="252"/>
        <v>2.6125730994152045E-2</v>
      </c>
    </row>
    <row r="1489" spans="2:33" x14ac:dyDescent="0.3">
      <c r="B1489">
        <v>58140</v>
      </c>
      <c r="C1489" s="7">
        <v>44369</v>
      </c>
      <c r="D1489">
        <f t="shared" si="242"/>
        <v>2021</v>
      </c>
      <c r="E1489" t="str">
        <f t="shared" si="243"/>
        <v>Q2-2021</v>
      </c>
      <c r="F1489" t="str">
        <f t="shared" si="244"/>
        <v>June</v>
      </c>
      <c r="G1489">
        <f t="shared" si="245"/>
        <v>26</v>
      </c>
      <c r="H1489" t="str">
        <f t="shared" si="246"/>
        <v>Tuesday</v>
      </c>
      <c r="I1489">
        <v>2</v>
      </c>
      <c r="J1489">
        <v>17</v>
      </c>
      <c r="K1489">
        <v>28</v>
      </c>
      <c r="L1489">
        <v>0</v>
      </c>
      <c r="M1489">
        <v>0</v>
      </c>
      <c r="N1489">
        <v>17</v>
      </c>
      <c r="O1489">
        <v>47</v>
      </c>
      <c r="P1489">
        <v>21</v>
      </c>
      <c r="Q1489">
        <v>40</v>
      </c>
      <c r="R1489">
        <v>0</v>
      </c>
      <c r="S1489">
        <v>16</v>
      </c>
      <c r="T1489">
        <v>25</v>
      </c>
      <c r="U1489">
        <v>17</v>
      </c>
      <c r="V1489">
        <v>0</v>
      </c>
      <c r="W1489">
        <v>0</v>
      </c>
      <c r="X1489">
        <v>0</v>
      </c>
      <c r="Y1489">
        <v>11</v>
      </c>
      <c r="Z1489">
        <v>47</v>
      </c>
      <c r="AA1489">
        <v>28</v>
      </c>
      <c r="AB1489" s="16">
        <f t="shared" si="247"/>
        <v>-361</v>
      </c>
      <c r="AC1489" s="11">
        <f t="shared" si="248"/>
        <v>-0.10027777777777777</v>
      </c>
      <c r="AD1489" s="5">
        <f t="shared" si="249"/>
        <v>8.1002777777777784</v>
      </c>
      <c r="AE1489" s="12">
        <f t="shared" si="250"/>
        <v>0</v>
      </c>
      <c r="AF1489" s="12">
        <f t="shared" si="251"/>
        <v>0</v>
      </c>
      <c r="AG1489" s="17">
        <f t="shared" si="252"/>
        <v>-5.8986928104575159E-3</v>
      </c>
    </row>
    <row r="1490" spans="2:33" x14ac:dyDescent="0.3">
      <c r="B1490">
        <v>58141</v>
      </c>
      <c r="C1490" s="7">
        <v>44370</v>
      </c>
      <c r="D1490">
        <f t="shared" si="242"/>
        <v>2021</v>
      </c>
      <c r="E1490" t="str">
        <f t="shared" si="243"/>
        <v>Q2-2021</v>
      </c>
      <c r="F1490" t="str">
        <f t="shared" si="244"/>
        <v>June</v>
      </c>
      <c r="G1490">
        <f t="shared" si="245"/>
        <v>26</v>
      </c>
      <c r="H1490" t="str">
        <f t="shared" si="246"/>
        <v>Wednesday</v>
      </c>
      <c r="I1490">
        <v>1</v>
      </c>
      <c r="J1490">
        <v>21</v>
      </c>
      <c r="K1490">
        <v>29</v>
      </c>
      <c r="L1490">
        <v>0</v>
      </c>
      <c r="M1490">
        <v>0</v>
      </c>
      <c r="N1490">
        <v>21</v>
      </c>
      <c r="O1490">
        <v>82</v>
      </c>
      <c r="P1490">
        <v>19</v>
      </c>
      <c r="Q1490">
        <v>37</v>
      </c>
      <c r="R1490">
        <v>0</v>
      </c>
      <c r="S1490">
        <v>20</v>
      </c>
      <c r="T1490">
        <v>25</v>
      </c>
      <c r="U1490">
        <v>23</v>
      </c>
      <c r="V1490">
        <v>0</v>
      </c>
      <c r="W1490">
        <v>0</v>
      </c>
      <c r="X1490">
        <v>0</v>
      </c>
      <c r="Y1490">
        <v>9</v>
      </c>
      <c r="Z1490">
        <v>35</v>
      </c>
      <c r="AA1490">
        <v>13</v>
      </c>
      <c r="AB1490">
        <f t="shared" si="247"/>
        <v>3671</v>
      </c>
      <c r="AC1490" s="5">
        <f t="shared" si="248"/>
        <v>1.0197222222222222</v>
      </c>
      <c r="AD1490" s="5">
        <f t="shared" si="249"/>
        <v>6.9802777777777774</v>
      </c>
      <c r="AE1490" s="12">
        <f t="shared" si="250"/>
        <v>0</v>
      </c>
      <c r="AF1490" s="12">
        <f t="shared" si="251"/>
        <v>0</v>
      </c>
      <c r="AG1490" s="12">
        <f t="shared" si="252"/>
        <v>4.8558201058201057E-2</v>
      </c>
    </row>
    <row r="1491" spans="2:33" x14ac:dyDescent="0.3">
      <c r="B1491">
        <v>58142</v>
      </c>
      <c r="C1491" s="7">
        <v>44370</v>
      </c>
      <c r="D1491">
        <f t="shared" si="242"/>
        <v>2021</v>
      </c>
      <c r="E1491" t="str">
        <f t="shared" si="243"/>
        <v>Q2-2021</v>
      </c>
      <c r="F1491" t="str">
        <f t="shared" si="244"/>
        <v>June</v>
      </c>
      <c r="G1491">
        <f t="shared" si="245"/>
        <v>26</v>
      </c>
      <c r="H1491" t="str">
        <f t="shared" si="246"/>
        <v>Wednesday</v>
      </c>
      <c r="I1491">
        <v>2</v>
      </c>
      <c r="J1491">
        <v>17</v>
      </c>
      <c r="K1491">
        <v>22</v>
      </c>
      <c r="L1491">
        <v>0</v>
      </c>
      <c r="M1491">
        <v>0</v>
      </c>
      <c r="N1491">
        <v>17</v>
      </c>
      <c r="O1491">
        <v>81</v>
      </c>
      <c r="P1491">
        <v>21</v>
      </c>
      <c r="Q1491">
        <v>41</v>
      </c>
      <c r="R1491">
        <v>1</v>
      </c>
      <c r="S1491">
        <v>13</v>
      </c>
      <c r="T1491">
        <v>26</v>
      </c>
      <c r="U1491">
        <v>26</v>
      </c>
      <c r="V1491">
        <v>1</v>
      </c>
      <c r="W1491">
        <v>0</v>
      </c>
      <c r="X1491">
        <v>0</v>
      </c>
      <c r="Y1491">
        <v>14</v>
      </c>
      <c r="Z1491">
        <v>66</v>
      </c>
      <c r="AA1491">
        <v>16</v>
      </c>
      <c r="AB1491" s="16">
        <f t="shared" si="247"/>
        <v>-863</v>
      </c>
      <c r="AC1491" s="11">
        <f t="shared" si="248"/>
        <v>-0.23972222222222223</v>
      </c>
      <c r="AD1491" s="5">
        <f t="shared" si="249"/>
        <v>8.2397222222222215</v>
      </c>
      <c r="AE1491" s="12">
        <f t="shared" si="250"/>
        <v>5.8823529411764705E-2</v>
      </c>
      <c r="AF1491" s="12">
        <f t="shared" si="251"/>
        <v>5.8823529411764705E-2</v>
      </c>
      <c r="AG1491" s="17">
        <f t="shared" si="252"/>
        <v>-1.4101307189542485E-2</v>
      </c>
    </row>
    <row r="1492" spans="2:33" x14ac:dyDescent="0.3">
      <c r="B1492">
        <v>58143</v>
      </c>
      <c r="C1492" s="7">
        <v>44371</v>
      </c>
      <c r="D1492">
        <f t="shared" si="242"/>
        <v>2021</v>
      </c>
      <c r="E1492" t="str">
        <f t="shared" si="243"/>
        <v>Q2-2021</v>
      </c>
      <c r="F1492" t="str">
        <f t="shared" si="244"/>
        <v>June</v>
      </c>
      <c r="G1492">
        <f t="shared" si="245"/>
        <v>26</v>
      </c>
      <c r="H1492" t="str">
        <f t="shared" si="246"/>
        <v>Thursday</v>
      </c>
      <c r="I1492">
        <v>1</v>
      </c>
      <c r="J1492">
        <v>21</v>
      </c>
      <c r="K1492">
        <v>23</v>
      </c>
      <c r="L1492">
        <v>0</v>
      </c>
      <c r="M1492">
        <v>0</v>
      </c>
      <c r="N1492">
        <v>21</v>
      </c>
      <c r="O1492">
        <v>56</v>
      </c>
      <c r="P1492">
        <v>19</v>
      </c>
      <c r="Q1492">
        <v>38</v>
      </c>
      <c r="R1492">
        <v>1</v>
      </c>
      <c r="S1492">
        <v>17</v>
      </c>
      <c r="T1492">
        <v>26</v>
      </c>
      <c r="U1492">
        <v>11</v>
      </c>
      <c r="V1492">
        <v>1</v>
      </c>
      <c r="W1492">
        <v>0</v>
      </c>
      <c r="X1492">
        <v>0</v>
      </c>
      <c r="Y1492">
        <v>12</v>
      </c>
      <c r="Z1492">
        <v>54</v>
      </c>
      <c r="AA1492">
        <v>22</v>
      </c>
      <c r="AB1492">
        <f t="shared" si="247"/>
        <v>2563</v>
      </c>
      <c r="AC1492" s="5">
        <f t="shared" si="248"/>
        <v>0.71194444444444449</v>
      </c>
      <c r="AD1492" s="5">
        <f t="shared" si="249"/>
        <v>7.2880555555555553</v>
      </c>
      <c r="AE1492" s="12">
        <f t="shared" si="250"/>
        <v>4.7619047619047616E-2</v>
      </c>
      <c r="AF1492" s="12">
        <f t="shared" si="251"/>
        <v>4.7619047619047616E-2</v>
      </c>
      <c r="AG1492" s="12">
        <f t="shared" si="252"/>
        <v>3.3902116402116406E-2</v>
      </c>
    </row>
    <row r="1493" spans="2:33" x14ac:dyDescent="0.3">
      <c r="B1493">
        <v>58144</v>
      </c>
      <c r="C1493" s="7">
        <v>44371</v>
      </c>
      <c r="D1493">
        <f t="shared" si="242"/>
        <v>2021</v>
      </c>
      <c r="E1493" t="str">
        <f t="shared" si="243"/>
        <v>Q2-2021</v>
      </c>
      <c r="F1493" t="str">
        <f t="shared" si="244"/>
        <v>June</v>
      </c>
      <c r="G1493">
        <f t="shared" si="245"/>
        <v>26</v>
      </c>
      <c r="H1493" t="str">
        <f t="shared" si="246"/>
        <v>Thursday</v>
      </c>
      <c r="I1493">
        <v>2</v>
      </c>
      <c r="J1493">
        <v>18</v>
      </c>
      <c r="K1493">
        <v>24</v>
      </c>
      <c r="L1493">
        <v>0</v>
      </c>
      <c r="M1493">
        <v>0</v>
      </c>
      <c r="N1493">
        <v>18</v>
      </c>
      <c r="O1493">
        <v>90</v>
      </c>
      <c r="P1493">
        <v>20</v>
      </c>
      <c r="Q1493">
        <v>39</v>
      </c>
      <c r="R1493">
        <v>1</v>
      </c>
      <c r="S1493">
        <v>21</v>
      </c>
      <c r="T1493">
        <v>26</v>
      </c>
      <c r="U1493">
        <v>16</v>
      </c>
      <c r="V1493">
        <v>1</v>
      </c>
      <c r="W1493">
        <v>0</v>
      </c>
      <c r="X1493">
        <v>0</v>
      </c>
      <c r="Y1493">
        <v>9</v>
      </c>
      <c r="Z1493">
        <v>43</v>
      </c>
      <c r="AA1493">
        <v>27</v>
      </c>
      <c r="AB1493">
        <f t="shared" si="247"/>
        <v>1379</v>
      </c>
      <c r="AC1493" s="5">
        <f t="shared" si="248"/>
        <v>0.38305555555555554</v>
      </c>
      <c r="AD1493" s="5">
        <f t="shared" si="249"/>
        <v>7.6169444444444441</v>
      </c>
      <c r="AE1493" s="12">
        <f t="shared" si="250"/>
        <v>5.5555555555555552E-2</v>
      </c>
      <c r="AF1493" s="12">
        <f t="shared" si="251"/>
        <v>5.5555555555555552E-2</v>
      </c>
      <c r="AG1493" s="12">
        <f t="shared" si="252"/>
        <v>2.1280864197530863E-2</v>
      </c>
    </row>
    <row r="1494" spans="2:33" x14ac:dyDescent="0.3">
      <c r="B1494">
        <v>58145</v>
      </c>
      <c r="C1494" s="7">
        <v>44372</v>
      </c>
      <c r="D1494">
        <f t="shared" si="242"/>
        <v>2021</v>
      </c>
      <c r="E1494" t="str">
        <f t="shared" si="243"/>
        <v>Q2-2021</v>
      </c>
      <c r="F1494" t="str">
        <f t="shared" si="244"/>
        <v>June</v>
      </c>
      <c r="G1494">
        <f t="shared" si="245"/>
        <v>26</v>
      </c>
      <c r="H1494" t="str">
        <f t="shared" si="246"/>
        <v>Friday</v>
      </c>
      <c r="I1494">
        <v>1</v>
      </c>
      <c r="J1494">
        <v>18</v>
      </c>
      <c r="K1494">
        <v>25</v>
      </c>
      <c r="L1494">
        <v>0</v>
      </c>
      <c r="M1494">
        <v>0</v>
      </c>
      <c r="N1494">
        <v>18</v>
      </c>
      <c r="O1494">
        <v>64</v>
      </c>
      <c r="P1494">
        <v>21</v>
      </c>
      <c r="Q1494">
        <v>36</v>
      </c>
      <c r="R1494">
        <v>1</v>
      </c>
      <c r="S1494">
        <v>25</v>
      </c>
      <c r="T1494">
        <v>26</v>
      </c>
      <c r="U1494">
        <v>22</v>
      </c>
      <c r="V1494">
        <v>1</v>
      </c>
      <c r="W1494">
        <v>0</v>
      </c>
      <c r="X1494">
        <v>0</v>
      </c>
      <c r="Y1494">
        <v>7</v>
      </c>
      <c r="Z1494">
        <v>31</v>
      </c>
      <c r="AA1494">
        <v>12</v>
      </c>
      <c r="AB1494">
        <f t="shared" si="247"/>
        <v>45</v>
      </c>
      <c r="AC1494" s="5">
        <f t="shared" si="248"/>
        <v>1.2500000000000001E-2</v>
      </c>
      <c r="AD1494" s="5">
        <f t="shared" si="249"/>
        <v>7.9874999999999998</v>
      </c>
      <c r="AE1494" s="12">
        <f t="shared" si="250"/>
        <v>5.5555555555555552E-2</v>
      </c>
      <c r="AF1494" s="12">
        <f t="shared" si="251"/>
        <v>5.5555555555555552E-2</v>
      </c>
      <c r="AG1494" s="12">
        <f t="shared" si="252"/>
        <v>6.9444444444444447E-4</v>
      </c>
    </row>
    <row r="1495" spans="2:33" x14ac:dyDescent="0.3">
      <c r="B1495">
        <v>58146</v>
      </c>
      <c r="C1495" s="7">
        <v>44372</v>
      </c>
      <c r="D1495">
        <f t="shared" ref="D1495:D1558" si="253">YEAR(C1495)</f>
        <v>2021</v>
      </c>
      <c r="E1495" t="str">
        <f t="shared" ref="E1495:E1558" si="254">"Q"&amp;ROUNDUP(MONTH(C1495)/3,0)&amp;"-"&amp;YEAR(C1495)</f>
        <v>Q2-2021</v>
      </c>
      <c r="F1495" t="str">
        <f t="shared" ref="F1495:F1558" si="255">TEXT(C1495,"mmmm")</f>
        <v>June</v>
      </c>
      <c r="G1495">
        <f t="shared" ref="G1495:G1558" si="256">WEEKNUM(C1495)</f>
        <v>26</v>
      </c>
      <c r="H1495" t="str">
        <f t="shared" ref="H1495:H1558" si="257">TEXT(C1495,"dddd")</f>
        <v>Friday</v>
      </c>
      <c r="I1495">
        <v>2</v>
      </c>
      <c r="J1495">
        <v>20</v>
      </c>
      <c r="K1495">
        <v>26</v>
      </c>
      <c r="L1495">
        <v>0</v>
      </c>
      <c r="M1495">
        <v>0</v>
      </c>
      <c r="N1495">
        <v>20</v>
      </c>
      <c r="O1495">
        <v>39</v>
      </c>
      <c r="P1495">
        <v>19</v>
      </c>
      <c r="Q1495">
        <v>37</v>
      </c>
      <c r="R1495">
        <v>1</v>
      </c>
      <c r="S1495">
        <v>29</v>
      </c>
      <c r="T1495">
        <v>26</v>
      </c>
      <c r="U1495">
        <v>27</v>
      </c>
      <c r="V1495">
        <v>1</v>
      </c>
      <c r="W1495">
        <v>0</v>
      </c>
      <c r="X1495">
        <v>0</v>
      </c>
      <c r="Y1495">
        <v>16</v>
      </c>
      <c r="Z1495">
        <v>70</v>
      </c>
      <c r="AA1495">
        <v>17</v>
      </c>
      <c r="AB1495">
        <f t="shared" ref="AB1495:AB1558" si="258">N1495*O1495+P1495*Q1495+R1495*S1495+V1495*W1495+X1495*Y1495+(N1495-P1495)*(T1495*U1495)+(N1495-P1495-R1495)*(Z1495+AA1495)</f>
        <v>2214</v>
      </c>
      <c r="AC1495" s="5">
        <f t="shared" ref="AC1495:AC1558" si="259">AB1495/$AC$20</f>
        <v>0.61499999999999999</v>
      </c>
      <c r="AD1495" s="5">
        <f t="shared" ref="AD1495:AD1558" si="260">$AE$20-AC1495</f>
        <v>7.3849999999999998</v>
      </c>
      <c r="AE1495" s="12">
        <f t="shared" ref="AE1495:AE1558" si="261">R1495/N1495</f>
        <v>0.05</v>
      </c>
      <c r="AF1495" s="12">
        <f t="shared" ref="AF1495:AF1558" si="262">(V1495+X1495)/N1495</f>
        <v>0.05</v>
      </c>
      <c r="AG1495" s="12">
        <f t="shared" ref="AG1495:AG1558" si="263">AC1495/N1495</f>
        <v>3.075E-2</v>
      </c>
    </row>
    <row r="1496" spans="2:33" x14ac:dyDescent="0.3">
      <c r="B1496">
        <v>58147</v>
      </c>
      <c r="C1496" s="7">
        <v>44373</v>
      </c>
      <c r="D1496">
        <f t="shared" si="253"/>
        <v>2021</v>
      </c>
      <c r="E1496" t="str">
        <f t="shared" si="254"/>
        <v>Q2-2021</v>
      </c>
      <c r="F1496" t="str">
        <f t="shared" si="255"/>
        <v>June</v>
      </c>
      <c r="G1496">
        <f t="shared" si="256"/>
        <v>26</v>
      </c>
      <c r="H1496" t="str">
        <f t="shared" si="257"/>
        <v>Saturday</v>
      </c>
      <c r="I1496">
        <v>1</v>
      </c>
      <c r="J1496">
        <v>19</v>
      </c>
      <c r="K1496">
        <v>27</v>
      </c>
      <c r="L1496">
        <v>0</v>
      </c>
      <c r="M1496">
        <v>0</v>
      </c>
      <c r="N1496">
        <v>19</v>
      </c>
      <c r="O1496">
        <v>73</v>
      </c>
      <c r="P1496">
        <v>20</v>
      </c>
      <c r="Q1496">
        <v>39</v>
      </c>
      <c r="R1496">
        <v>0</v>
      </c>
      <c r="S1496">
        <v>13</v>
      </c>
      <c r="T1496">
        <v>25</v>
      </c>
      <c r="U1496">
        <v>12</v>
      </c>
      <c r="V1496">
        <v>0</v>
      </c>
      <c r="W1496">
        <v>0</v>
      </c>
      <c r="X1496">
        <v>0</v>
      </c>
      <c r="Y1496">
        <v>14</v>
      </c>
      <c r="Z1496">
        <v>58</v>
      </c>
      <c r="AA1496">
        <v>22</v>
      </c>
      <c r="AB1496">
        <f t="shared" si="258"/>
        <v>1787</v>
      </c>
      <c r="AC1496" s="5">
        <f t="shared" si="259"/>
        <v>0.49638888888888888</v>
      </c>
      <c r="AD1496" s="5">
        <f t="shared" si="260"/>
        <v>7.5036111111111108</v>
      </c>
      <c r="AE1496" s="12">
        <f t="shared" si="261"/>
        <v>0</v>
      </c>
      <c r="AF1496" s="12">
        <f t="shared" si="262"/>
        <v>0</v>
      </c>
      <c r="AG1496" s="12">
        <f t="shared" si="263"/>
        <v>2.6125730994152045E-2</v>
      </c>
    </row>
    <row r="1497" spans="2:33" x14ac:dyDescent="0.3">
      <c r="B1497">
        <v>58148</v>
      </c>
      <c r="C1497" s="7">
        <v>44375</v>
      </c>
      <c r="D1497">
        <f t="shared" si="253"/>
        <v>2021</v>
      </c>
      <c r="E1497" t="str">
        <f t="shared" si="254"/>
        <v>Q2-2021</v>
      </c>
      <c r="F1497" t="str">
        <f t="shared" si="255"/>
        <v>June</v>
      </c>
      <c r="G1497">
        <f t="shared" si="256"/>
        <v>27</v>
      </c>
      <c r="H1497" t="str">
        <f t="shared" si="257"/>
        <v>Monday</v>
      </c>
      <c r="I1497">
        <v>1</v>
      </c>
      <c r="J1497">
        <v>18</v>
      </c>
      <c r="K1497">
        <v>28</v>
      </c>
      <c r="L1497">
        <v>0</v>
      </c>
      <c r="M1497">
        <v>0</v>
      </c>
      <c r="N1497">
        <v>18</v>
      </c>
      <c r="O1497">
        <v>47</v>
      </c>
      <c r="P1497">
        <v>21</v>
      </c>
      <c r="Q1497">
        <v>38</v>
      </c>
      <c r="R1497">
        <v>0</v>
      </c>
      <c r="S1497">
        <v>16</v>
      </c>
      <c r="T1497">
        <v>25</v>
      </c>
      <c r="U1497">
        <v>17</v>
      </c>
      <c r="V1497">
        <v>0</v>
      </c>
      <c r="W1497">
        <v>0</v>
      </c>
      <c r="X1497">
        <v>0</v>
      </c>
      <c r="Y1497">
        <v>11</v>
      </c>
      <c r="Z1497">
        <v>47</v>
      </c>
      <c r="AA1497">
        <v>28</v>
      </c>
      <c r="AB1497">
        <f t="shared" si="258"/>
        <v>144</v>
      </c>
      <c r="AC1497" s="5">
        <f t="shared" si="259"/>
        <v>0.04</v>
      </c>
      <c r="AD1497" s="5">
        <f t="shared" si="260"/>
        <v>7.96</v>
      </c>
      <c r="AE1497" s="12">
        <f t="shared" si="261"/>
        <v>0</v>
      </c>
      <c r="AF1497" s="12">
        <f t="shared" si="262"/>
        <v>0</v>
      </c>
      <c r="AG1497" s="12">
        <f t="shared" si="263"/>
        <v>2.2222222222222222E-3</v>
      </c>
    </row>
    <row r="1498" spans="2:33" x14ac:dyDescent="0.3">
      <c r="B1498">
        <v>58149</v>
      </c>
      <c r="C1498" s="7">
        <v>44375</v>
      </c>
      <c r="D1498">
        <f t="shared" si="253"/>
        <v>2021</v>
      </c>
      <c r="E1498" t="str">
        <f t="shared" si="254"/>
        <v>Q2-2021</v>
      </c>
      <c r="F1498" t="str">
        <f t="shared" si="255"/>
        <v>June</v>
      </c>
      <c r="G1498">
        <f t="shared" si="256"/>
        <v>27</v>
      </c>
      <c r="H1498" t="str">
        <f t="shared" si="257"/>
        <v>Monday</v>
      </c>
      <c r="I1498">
        <v>2</v>
      </c>
      <c r="J1498">
        <v>20</v>
      </c>
      <c r="K1498">
        <v>29</v>
      </c>
      <c r="L1498">
        <v>0</v>
      </c>
      <c r="M1498">
        <v>0</v>
      </c>
      <c r="N1498">
        <v>20</v>
      </c>
      <c r="O1498">
        <v>82</v>
      </c>
      <c r="P1498">
        <v>19</v>
      </c>
      <c r="Q1498">
        <v>39</v>
      </c>
      <c r="R1498">
        <v>0</v>
      </c>
      <c r="S1498">
        <v>20</v>
      </c>
      <c r="T1498">
        <v>25</v>
      </c>
      <c r="U1498">
        <v>23</v>
      </c>
      <c r="V1498">
        <v>0</v>
      </c>
      <c r="W1498">
        <v>0</v>
      </c>
      <c r="X1498">
        <v>0</v>
      </c>
      <c r="Y1498">
        <v>9</v>
      </c>
      <c r="Z1498">
        <v>35</v>
      </c>
      <c r="AA1498">
        <v>13</v>
      </c>
      <c r="AB1498">
        <f t="shared" si="258"/>
        <v>3004</v>
      </c>
      <c r="AC1498" s="5">
        <f t="shared" si="259"/>
        <v>0.83444444444444443</v>
      </c>
      <c r="AD1498" s="5">
        <f t="shared" si="260"/>
        <v>7.1655555555555557</v>
      </c>
      <c r="AE1498" s="12">
        <f t="shared" si="261"/>
        <v>0</v>
      </c>
      <c r="AF1498" s="12">
        <f t="shared" si="262"/>
        <v>0</v>
      </c>
      <c r="AG1498" s="12">
        <f t="shared" si="263"/>
        <v>4.1722222222222223E-2</v>
      </c>
    </row>
    <row r="1499" spans="2:33" x14ac:dyDescent="0.3">
      <c r="B1499">
        <v>58150</v>
      </c>
      <c r="C1499" s="7">
        <v>44376</v>
      </c>
      <c r="D1499">
        <f t="shared" si="253"/>
        <v>2021</v>
      </c>
      <c r="E1499" t="str">
        <f t="shared" si="254"/>
        <v>Q2-2021</v>
      </c>
      <c r="F1499" t="str">
        <f t="shared" si="255"/>
        <v>June</v>
      </c>
      <c r="G1499">
        <f t="shared" si="256"/>
        <v>27</v>
      </c>
      <c r="H1499" t="str">
        <f t="shared" si="257"/>
        <v>Tuesday</v>
      </c>
      <c r="I1499">
        <v>1</v>
      </c>
      <c r="J1499">
        <v>18</v>
      </c>
      <c r="K1499">
        <v>22</v>
      </c>
      <c r="L1499">
        <v>0</v>
      </c>
      <c r="M1499">
        <v>0</v>
      </c>
      <c r="N1499">
        <v>18</v>
      </c>
      <c r="O1499">
        <v>81</v>
      </c>
      <c r="P1499">
        <v>21</v>
      </c>
      <c r="Q1499">
        <v>39</v>
      </c>
      <c r="R1499">
        <v>1</v>
      </c>
      <c r="S1499">
        <v>13</v>
      </c>
      <c r="T1499">
        <v>26</v>
      </c>
      <c r="U1499">
        <v>26</v>
      </c>
      <c r="V1499">
        <v>0</v>
      </c>
      <c r="W1499">
        <v>0</v>
      </c>
      <c r="X1499">
        <v>1</v>
      </c>
      <c r="Y1499">
        <v>14</v>
      </c>
      <c r="Z1499">
        <v>66</v>
      </c>
      <c r="AA1499">
        <v>16</v>
      </c>
      <c r="AB1499" s="16">
        <f t="shared" si="258"/>
        <v>-52</v>
      </c>
      <c r="AC1499" s="11">
        <f t="shared" si="259"/>
        <v>-1.4444444444444444E-2</v>
      </c>
      <c r="AD1499" s="5">
        <f t="shared" si="260"/>
        <v>8.0144444444444449</v>
      </c>
      <c r="AE1499" s="12">
        <f t="shared" si="261"/>
        <v>5.5555555555555552E-2</v>
      </c>
      <c r="AF1499" s="12">
        <f t="shared" si="262"/>
        <v>5.5555555555555552E-2</v>
      </c>
      <c r="AG1499" s="17">
        <f t="shared" si="263"/>
        <v>-8.0246913580246909E-4</v>
      </c>
    </row>
    <row r="1500" spans="2:33" x14ac:dyDescent="0.3">
      <c r="B1500">
        <v>58151</v>
      </c>
      <c r="C1500" s="7">
        <v>44376</v>
      </c>
      <c r="D1500">
        <f t="shared" si="253"/>
        <v>2021</v>
      </c>
      <c r="E1500" t="str">
        <f t="shared" si="254"/>
        <v>Q2-2021</v>
      </c>
      <c r="F1500" t="str">
        <f t="shared" si="255"/>
        <v>June</v>
      </c>
      <c r="G1500">
        <f t="shared" si="256"/>
        <v>27</v>
      </c>
      <c r="H1500" t="str">
        <f t="shared" si="257"/>
        <v>Tuesday</v>
      </c>
      <c r="I1500">
        <v>2</v>
      </c>
      <c r="J1500">
        <v>20</v>
      </c>
      <c r="K1500">
        <v>23</v>
      </c>
      <c r="L1500">
        <v>0</v>
      </c>
      <c r="M1500">
        <v>0</v>
      </c>
      <c r="N1500">
        <v>20</v>
      </c>
      <c r="O1500">
        <v>56</v>
      </c>
      <c r="P1500">
        <v>19</v>
      </c>
      <c r="Q1500">
        <v>40</v>
      </c>
      <c r="R1500">
        <v>1</v>
      </c>
      <c r="S1500">
        <v>17</v>
      </c>
      <c r="T1500">
        <v>26</v>
      </c>
      <c r="U1500">
        <v>11</v>
      </c>
      <c r="V1500">
        <v>1</v>
      </c>
      <c r="W1500">
        <v>0</v>
      </c>
      <c r="X1500">
        <v>0</v>
      </c>
      <c r="Y1500">
        <v>12</v>
      </c>
      <c r="Z1500">
        <v>54</v>
      </c>
      <c r="AA1500">
        <v>22</v>
      </c>
      <c r="AB1500">
        <f t="shared" si="258"/>
        <v>2183</v>
      </c>
      <c r="AC1500" s="5">
        <f t="shared" si="259"/>
        <v>0.60638888888888887</v>
      </c>
      <c r="AD1500" s="5">
        <f t="shared" si="260"/>
        <v>7.3936111111111114</v>
      </c>
      <c r="AE1500" s="12">
        <f t="shared" si="261"/>
        <v>0.05</v>
      </c>
      <c r="AF1500" s="12">
        <f t="shared" si="262"/>
        <v>0.05</v>
      </c>
      <c r="AG1500" s="12">
        <f t="shared" si="263"/>
        <v>3.0319444444444444E-2</v>
      </c>
    </row>
    <row r="1501" spans="2:33" x14ac:dyDescent="0.3">
      <c r="B1501">
        <v>58152</v>
      </c>
      <c r="C1501" s="7">
        <v>44377</v>
      </c>
      <c r="D1501">
        <f t="shared" si="253"/>
        <v>2021</v>
      </c>
      <c r="E1501" t="str">
        <f t="shared" si="254"/>
        <v>Q2-2021</v>
      </c>
      <c r="F1501" t="str">
        <f t="shared" si="255"/>
        <v>June</v>
      </c>
      <c r="G1501">
        <f t="shared" si="256"/>
        <v>27</v>
      </c>
      <c r="H1501" t="str">
        <f t="shared" si="257"/>
        <v>Wednesday</v>
      </c>
      <c r="I1501">
        <v>1</v>
      </c>
      <c r="J1501">
        <v>19</v>
      </c>
      <c r="K1501">
        <v>24</v>
      </c>
      <c r="L1501">
        <v>0</v>
      </c>
      <c r="M1501">
        <v>0</v>
      </c>
      <c r="N1501">
        <v>19</v>
      </c>
      <c r="O1501">
        <v>90</v>
      </c>
      <c r="P1501">
        <v>20</v>
      </c>
      <c r="Q1501">
        <v>37</v>
      </c>
      <c r="R1501">
        <v>1</v>
      </c>
      <c r="S1501">
        <v>21</v>
      </c>
      <c r="T1501">
        <v>26</v>
      </c>
      <c r="U1501">
        <v>16</v>
      </c>
      <c r="V1501">
        <v>0</v>
      </c>
      <c r="W1501">
        <v>0</v>
      </c>
      <c r="X1501">
        <v>1</v>
      </c>
      <c r="Y1501">
        <v>9</v>
      </c>
      <c r="Z1501">
        <v>43</v>
      </c>
      <c r="AA1501">
        <v>27</v>
      </c>
      <c r="AB1501">
        <f t="shared" si="258"/>
        <v>1924</v>
      </c>
      <c r="AC1501" s="5">
        <f t="shared" si="259"/>
        <v>0.5344444444444445</v>
      </c>
      <c r="AD1501" s="5">
        <f t="shared" si="260"/>
        <v>7.4655555555555555</v>
      </c>
      <c r="AE1501" s="12">
        <f t="shared" si="261"/>
        <v>5.2631578947368418E-2</v>
      </c>
      <c r="AF1501" s="12">
        <f t="shared" si="262"/>
        <v>5.2631578947368418E-2</v>
      </c>
      <c r="AG1501" s="12">
        <f t="shared" si="263"/>
        <v>2.8128654970760236E-2</v>
      </c>
    </row>
    <row r="1502" spans="2:33" x14ac:dyDescent="0.3">
      <c r="B1502">
        <v>58153</v>
      </c>
      <c r="C1502" s="7">
        <v>44377</v>
      </c>
      <c r="D1502">
        <f t="shared" si="253"/>
        <v>2021</v>
      </c>
      <c r="E1502" t="str">
        <f t="shared" si="254"/>
        <v>Q2-2021</v>
      </c>
      <c r="F1502" t="str">
        <f t="shared" si="255"/>
        <v>June</v>
      </c>
      <c r="G1502">
        <f t="shared" si="256"/>
        <v>27</v>
      </c>
      <c r="H1502" t="str">
        <f t="shared" si="257"/>
        <v>Wednesday</v>
      </c>
      <c r="I1502">
        <v>2</v>
      </c>
      <c r="J1502">
        <v>17</v>
      </c>
      <c r="K1502">
        <v>25</v>
      </c>
      <c r="L1502">
        <v>0</v>
      </c>
      <c r="M1502">
        <v>0</v>
      </c>
      <c r="N1502">
        <v>17</v>
      </c>
      <c r="O1502">
        <v>64</v>
      </c>
      <c r="P1502">
        <v>21</v>
      </c>
      <c r="Q1502">
        <v>38</v>
      </c>
      <c r="R1502">
        <v>1</v>
      </c>
      <c r="S1502">
        <v>25</v>
      </c>
      <c r="T1502">
        <v>26</v>
      </c>
      <c r="U1502">
        <v>22</v>
      </c>
      <c r="V1502">
        <v>1</v>
      </c>
      <c r="W1502">
        <v>0</v>
      </c>
      <c r="X1502">
        <v>0</v>
      </c>
      <c r="Y1502">
        <v>7</v>
      </c>
      <c r="Z1502">
        <v>31</v>
      </c>
      <c r="AA1502">
        <v>12</v>
      </c>
      <c r="AB1502" s="16">
        <f t="shared" si="258"/>
        <v>-592</v>
      </c>
      <c r="AC1502" s="11">
        <f t="shared" si="259"/>
        <v>-0.16444444444444445</v>
      </c>
      <c r="AD1502" s="5">
        <f t="shared" si="260"/>
        <v>8.1644444444444453</v>
      </c>
      <c r="AE1502" s="12">
        <f t="shared" si="261"/>
        <v>5.8823529411764705E-2</v>
      </c>
      <c r="AF1502" s="12">
        <f t="shared" si="262"/>
        <v>5.8823529411764705E-2</v>
      </c>
      <c r="AG1502" s="17">
        <f t="shared" si="263"/>
        <v>-9.6732026143790846E-3</v>
      </c>
    </row>
    <row r="1503" spans="2:33" x14ac:dyDescent="0.3">
      <c r="B1503">
        <v>58154</v>
      </c>
      <c r="C1503" s="7">
        <v>44378</v>
      </c>
      <c r="D1503">
        <f t="shared" si="253"/>
        <v>2021</v>
      </c>
      <c r="E1503" t="str">
        <f t="shared" si="254"/>
        <v>Q3-2021</v>
      </c>
      <c r="F1503" t="str">
        <f t="shared" si="255"/>
        <v>July</v>
      </c>
      <c r="G1503">
        <f t="shared" si="256"/>
        <v>27</v>
      </c>
      <c r="H1503" t="str">
        <f t="shared" si="257"/>
        <v>Thursday</v>
      </c>
      <c r="I1503">
        <v>1</v>
      </c>
      <c r="J1503">
        <v>17</v>
      </c>
      <c r="K1503">
        <v>13</v>
      </c>
      <c r="L1503">
        <v>0</v>
      </c>
      <c r="M1503">
        <v>0</v>
      </c>
      <c r="N1503">
        <v>17</v>
      </c>
      <c r="O1503">
        <v>44</v>
      </c>
      <c r="P1503">
        <v>21</v>
      </c>
      <c r="Q1503">
        <v>41</v>
      </c>
      <c r="R1503">
        <v>1</v>
      </c>
      <c r="S1503">
        <v>15</v>
      </c>
      <c r="T1503">
        <v>26</v>
      </c>
      <c r="U1503">
        <v>20</v>
      </c>
      <c r="V1503">
        <v>1</v>
      </c>
      <c r="W1503">
        <v>0</v>
      </c>
      <c r="X1503">
        <v>0</v>
      </c>
      <c r="Y1503">
        <v>11</v>
      </c>
      <c r="Z1503">
        <v>74</v>
      </c>
      <c r="AA1503">
        <v>12</v>
      </c>
      <c r="AB1503" s="16">
        <f t="shared" si="258"/>
        <v>-886</v>
      </c>
      <c r="AC1503" s="11">
        <f t="shared" si="259"/>
        <v>-0.24611111111111111</v>
      </c>
      <c r="AD1503" s="5">
        <f t="shared" si="260"/>
        <v>8.2461111111111105</v>
      </c>
      <c r="AE1503" s="12">
        <f t="shared" si="261"/>
        <v>5.8823529411764705E-2</v>
      </c>
      <c r="AF1503" s="12">
        <f t="shared" si="262"/>
        <v>5.8823529411764705E-2</v>
      </c>
      <c r="AG1503" s="17">
        <f t="shared" si="263"/>
        <v>-1.4477124183006536E-2</v>
      </c>
    </row>
    <row r="1504" spans="2:33" x14ac:dyDescent="0.3">
      <c r="B1504">
        <v>58155</v>
      </c>
      <c r="C1504" s="7">
        <v>44378</v>
      </c>
      <c r="D1504">
        <f t="shared" si="253"/>
        <v>2021</v>
      </c>
      <c r="E1504" t="str">
        <f t="shared" si="254"/>
        <v>Q3-2021</v>
      </c>
      <c r="F1504" t="str">
        <f t="shared" si="255"/>
        <v>July</v>
      </c>
      <c r="G1504">
        <f t="shared" si="256"/>
        <v>27</v>
      </c>
      <c r="H1504" t="str">
        <f t="shared" si="257"/>
        <v>Thursday</v>
      </c>
      <c r="I1504">
        <v>2</v>
      </c>
      <c r="J1504">
        <v>18</v>
      </c>
      <c r="K1504">
        <v>14</v>
      </c>
      <c r="L1504">
        <v>0</v>
      </c>
      <c r="M1504">
        <v>0</v>
      </c>
      <c r="N1504">
        <v>18</v>
      </c>
      <c r="O1504">
        <v>79</v>
      </c>
      <c r="P1504">
        <v>19</v>
      </c>
      <c r="Q1504">
        <v>38</v>
      </c>
      <c r="R1504">
        <v>2</v>
      </c>
      <c r="S1504">
        <v>19</v>
      </c>
      <c r="T1504">
        <v>26</v>
      </c>
      <c r="U1504">
        <v>26</v>
      </c>
      <c r="V1504">
        <v>1</v>
      </c>
      <c r="W1504">
        <v>0</v>
      </c>
      <c r="X1504">
        <v>1</v>
      </c>
      <c r="Y1504">
        <v>8</v>
      </c>
      <c r="Z1504">
        <v>63</v>
      </c>
      <c r="AA1504">
        <v>17</v>
      </c>
      <c r="AB1504">
        <f t="shared" si="258"/>
        <v>1274</v>
      </c>
      <c r="AC1504" s="5">
        <f t="shared" si="259"/>
        <v>0.35388888888888886</v>
      </c>
      <c r="AD1504" s="5">
        <f t="shared" si="260"/>
        <v>7.6461111111111109</v>
      </c>
      <c r="AE1504" s="12">
        <f t="shared" si="261"/>
        <v>0.1111111111111111</v>
      </c>
      <c r="AF1504" s="12">
        <f t="shared" si="262"/>
        <v>0.1111111111111111</v>
      </c>
      <c r="AG1504" s="12">
        <f t="shared" si="263"/>
        <v>1.9660493827160494E-2</v>
      </c>
    </row>
    <row r="1505" spans="2:33" x14ac:dyDescent="0.3">
      <c r="B1505">
        <v>58156</v>
      </c>
      <c r="C1505" s="7">
        <v>44379</v>
      </c>
      <c r="D1505">
        <f t="shared" si="253"/>
        <v>2021</v>
      </c>
      <c r="E1505" t="str">
        <f t="shared" si="254"/>
        <v>Q3-2021</v>
      </c>
      <c r="F1505" t="str">
        <f t="shared" si="255"/>
        <v>July</v>
      </c>
      <c r="G1505">
        <f t="shared" si="256"/>
        <v>27</v>
      </c>
      <c r="H1505" t="str">
        <f t="shared" si="257"/>
        <v>Friday</v>
      </c>
      <c r="I1505">
        <v>1</v>
      </c>
      <c r="J1505">
        <v>18</v>
      </c>
      <c r="K1505">
        <v>15</v>
      </c>
      <c r="L1505">
        <v>0</v>
      </c>
      <c r="M1505">
        <v>0</v>
      </c>
      <c r="N1505">
        <v>18</v>
      </c>
      <c r="O1505">
        <v>53</v>
      </c>
      <c r="P1505">
        <v>21</v>
      </c>
      <c r="Q1505">
        <v>40</v>
      </c>
      <c r="R1505">
        <v>1</v>
      </c>
      <c r="S1505">
        <v>23</v>
      </c>
      <c r="T1505">
        <v>26</v>
      </c>
      <c r="U1505">
        <v>11</v>
      </c>
      <c r="V1505">
        <v>1</v>
      </c>
      <c r="W1505">
        <v>0</v>
      </c>
      <c r="X1505">
        <v>0</v>
      </c>
      <c r="Y1505">
        <v>18</v>
      </c>
      <c r="Z1505">
        <v>51</v>
      </c>
      <c r="AA1505">
        <v>22</v>
      </c>
      <c r="AB1505">
        <f t="shared" si="258"/>
        <v>667</v>
      </c>
      <c r="AC1505" s="5">
        <f t="shared" si="259"/>
        <v>0.18527777777777779</v>
      </c>
      <c r="AD1505" s="5">
        <f t="shared" si="260"/>
        <v>7.8147222222222226</v>
      </c>
      <c r="AE1505" s="12">
        <f t="shared" si="261"/>
        <v>5.5555555555555552E-2</v>
      </c>
      <c r="AF1505" s="12">
        <f t="shared" si="262"/>
        <v>5.5555555555555552E-2</v>
      </c>
      <c r="AG1505" s="12">
        <f t="shared" si="263"/>
        <v>1.0293209876543211E-2</v>
      </c>
    </row>
    <row r="1506" spans="2:33" x14ac:dyDescent="0.3">
      <c r="B1506">
        <v>58157</v>
      </c>
      <c r="C1506" s="7">
        <v>44379</v>
      </c>
      <c r="D1506">
        <f t="shared" si="253"/>
        <v>2021</v>
      </c>
      <c r="E1506" t="str">
        <f t="shared" si="254"/>
        <v>Q3-2021</v>
      </c>
      <c r="F1506" t="str">
        <f t="shared" si="255"/>
        <v>July</v>
      </c>
      <c r="G1506">
        <f t="shared" si="256"/>
        <v>27</v>
      </c>
      <c r="H1506" t="str">
        <f t="shared" si="257"/>
        <v>Friday</v>
      </c>
      <c r="I1506">
        <v>2</v>
      </c>
      <c r="J1506">
        <v>19</v>
      </c>
      <c r="K1506">
        <v>16</v>
      </c>
      <c r="L1506">
        <v>0</v>
      </c>
      <c r="M1506">
        <v>0</v>
      </c>
      <c r="N1506">
        <v>19</v>
      </c>
      <c r="O1506">
        <v>87</v>
      </c>
      <c r="P1506">
        <v>20</v>
      </c>
      <c r="Q1506">
        <v>36</v>
      </c>
      <c r="R1506">
        <v>2</v>
      </c>
      <c r="S1506">
        <v>27</v>
      </c>
      <c r="T1506">
        <v>26</v>
      </c>
      <c r="U1506">
        <v>16</v>
      </c>
      <c r="V1506">
        <v>1</v>
      </c>
      <c r="W1506">
        <v>0</v>
      </c>
      <c r="X1506">
        <v>1</v>
      </c>
      <c r="Y1506">
        <v>15</v>
      </c>
      <c r="Z1506">
        <v>40</v>
      </c>
      <c r="AA1506">
        <v>28</v>
      </c>
      <c r="AB1506">
        <f t="shared" si="258"/>
        <v>1822</v>
      </c>
      <c r="AC1506" s="5">
        <f t="shared" si="259"/>
        <v>0.50611111111111107</v>
      </c>
      <c r="AD1506" s="5">
        <f t="shared" si="260"/>
        <v>7.4938888888888888</v>
      </c>
      <c r="AE1506" s="12">
        <f t="shared" si="261"/>
        <v>0.10526315789473684</v>
      </c>
      <c r="AF1506" s="12">
        <f t="shared" si="262"/>
        <v>0.10526315789473684</v>
      </c>
      <c r="AG1506" s="12">
        <f t="shared" si="263"/>
        <v>2.6637426900584793E-2</v>
      </c>
    </row>
    <row r="1507" spans="2:33" x14ac:dyDescent="0.3">
      <c r="B1507">
        <v>58158</v>
      </c>
      <c r="C1507" s="7">
        <v>44380</v>
      </c>
      <c r="D1507">
        <f t="shared" si="253"/>
        <v>2021</v>
      </c>
      <c r="E1507" t="str">
        <f t="shared" si="254"/>
        <v>Q3-2021</v>
      </c>
      <c r="F1507" t="str">
        <f t="shared" si="255"/>
        <v>July</v>
      </c>
      <c r="G1507">
        <f t="shared" si="256"/>
        <v>27</v>
      </c>
      <c r="H1507" t="str">
        <f t="shared" si="257"/>
        <v>Saturday</v>
      </c>
      <c r="I1507">
        <v>1</v>
      </c>
      <c r="J1507">
        <v>16</v>
      </c>
      <c r="K1507">
        <v>17</v>
      </c>
      <c r="L1507">
        <v>0</v>
      </c>
      <c r="M1507">
        <v>0</v>
      </c>
      <c r="N1507">
        <v>16</v>
      </c>
      <c r="O1507">
        <v>62</v>
      </c>
      <c r="P1507">
        <v>20</v>
      </c>
      <c r="Q1507">
        <v>38</v>
      </c>
      <c r="R1507">
        <v>1</v>
      </c>
      <c r="S1507">
        <v>11</v>
      </c>
      <c r="T1507">
        <v>25</v>
      </c>
      <c r="U1507">
        <v>21</v>
      </c>
      <c r="V1507">
        <v>1</v>
      </c>
      <c r="W1507">
        <v>0</v>
      </c>
      <c r="X1507">
        <v>0</v>
      </c>
      <c r="Y1507">
        <v>13</v>
      </c>
      <c r="Z1507">
        <v>28</v>
      </c>
      <c r="AA1507">
        <v>13</v>
      </c>
      <c r="AB1507" s="16">
        <f t="shared" si="258"/>
        <v>-542</v>
      </c>
      <c r="AC1507" s="11">
        <f t="shared" si="259"/>
        <v>-0.15055555555555555</v>
      </c>
      <c r="AD1507" s="5">
        <f t="shared" si="260"/>
        <v>8.150555555555556</v>
      </c>
      <c r="AE1507" s="12">
        <f t="shared" si="261"/>
        <v>6.25E-2</v>
      </c>
      <c r="AF1507" s="12">
        <f t="shared" si="262"/>
        <v>6.25E-2</v>
      </c>
      <c r="AG1507" s="17">
        <f t="shared" si="263"/>
        <v>-9.4097222222222221E-3</v>
      </c>
    </row>
    <row r="1508" spans="2:33" x14ac:dyDescent="0.3">
      <c r="B1508">
        <v>58159</v>
      </c>
      <c r="C1508" s="7">
        <v>44382</v>
      </c>
      <c r="D1508">
        <f t="shared" si="253"/>
        <v>2021</v>
      </c>
      <c r="E1508" t="str">
        <f t="shared" si="254"/>
        <v>Q3-2021</v>
      </c>
      <c r="F1508" t="str">
        <f t="shared" si="255"/>
        <v>July</v>
      </c>
      <c r="G1508">
        <f t="shared" si="256"/>
        <v>28</v>
      </c>
      <c r="H1508" t="str">
        <f t="shared" si="257"/>
        <v>Monday</v>
      </c>
      <c r="I1508">
        <v>1</v>
      </c>
      <c r="J1508">
        <v>18</v>
      </c>
      <c r="K1508">
        <v>18</v>
      </c>
      <c r="L1508">
        <v>0</v>
      </c>
      <c r="M1508">
        <v>0</v>
      </c>
      <c r="N1508">
        <v>18</v>
      </c>
      <c r="O1508">
        <v>36</v>
      </c>
      <c r="P1508">
        <v>21</v>
      </c>
      <c r="Q1508">
        <v>42</v>
      </c>
      <c r="R1508">
        <v>1</v>
      </c>
      <c r="S1508">
        <v>15</v>
      </c>
      <c r="T1508">
        <v>25</v>
      </c>
      <c r="U1508">
        <v>26</v>
      </c>
      <c r="V1508">
        <v>1</v>
      </c>
      <c r="W1508">
        <v>0</v>
      </c>
      <c r="X1508">
        <v>0</v>
      </c>
      <c r="Y1508">
        <v>10</v>
      </c>
      <c r="Z1508">
        <v>67</v>
      </c>
      <c r="AA1508">
        <v>18</v>
      </c>
      <c r="AB1508" s="16">
        <f t="shared" si="258"/>
        <v>-745</v>
      </c>
      <c r="AC1508" s="11">
        <f t="shared" si="259"/>
        <v>-0.20694444444444443</v>
      </c>
      <c r="AD1508" s="5">
        <f t="shared" si="260"/>
        <v>8.2069444444444439</v>
      </c>
      <c r="AE1508" s="12">
        <f t="shared" si="261"/>
        <v>5.5555555555555552E-2</v>
      </c>
      <c r="AF1508" s="12">
        <f t="shared" si="262"/>
        <v>5.5555555555555552E-2</v>
      </c>
      <c r="AG1508" s="17">
        <f t="shared" si="263"/>
        <v>-1.1496913580246912E-2</v>
      </c>
    </row>
    <row r="1509" spans="2:33" x14ac:dyDescent="0.3">
      <c r="B1509">
        <v>58160</v>
      </c>
      <c r="C1509" s="7">
        <v>44382</v>
      </c>
      <c r="D1509">
        <f t="shared" si="253"/>
        <v>2021</v>
      </c>
      <c r="E1509" t="str">
        <f t="shared" si="254"/>
        <v>Q3-2021</v>
      </c>
      <c r="F1509" t="str">
        <f t="shared" si="255"/>
        <v>July</v>
      </c>
      <c r="G1509">
        <f t="shared" si="256"/>
        <v>28</v>
      </c>
      <c r="H1509" t="str">
        <f t="shared" si="257"/>
        <v>Monday</v>
      </c>
      <c r="I1509">
        <v>2</v>
      </c>
      <c r="J1509">
        <v>19</v>
      </c>
      <c r="K1509">
        <v>19</v>
      </c>
      <c r="L1509">
        <v>0</v>
      </c>
      <c r="M1509">
        <v>0</v>
      </c>
      <c r="N1509">
        <v>19</v>
      </c>
      <c r="O1509">
        <v>70</v>
      </c>
      <c r="P1509">
        <v>20</v>
      </c>
      <c r="Q1509">
        <v>38</v>
      </c>
      <c r="R1509">
        <v>1</v>
      </c>
      <c r="S1509">
        <v>19</v>
      </c>
      <c r="T1509">
        <v>25</v>
      </c>
      <c r="U1509">
        <v>12</v>
      </c>
      <c r="V1509">
        <v>0</v>
      </c>
      <c r="W1509">
        <v>0</v>
      </c>
      <c r="X1509">
        <v>1</v>
      </c>
      <c r="Y1509">
        <v>8</v>
      </c>
      <c r="Z1509">
        <v>55</v>
      </c>
      <c r="AA1509">
        <v>23</v>
      </c>
      <c r="AB1509">
        <f t="shared" si="258"/>
        <v>1661</v>
      </c>
      <c r="AC1509" s="5">
        <f t="shared" si="259"/>
        <v>0.4613888888888889</v>
      </c>
      <c r="AD1509" s="5">
        <f t="shared" si="260"/>
        <v>7.5386111111111109</v>
      </c>
      <c r="AE1509" s="12">
        <f t="shared" si="261"/>
        <v>5.2631578947368418E-2</v>
      </c>
      <c r="AF1509" s="12">
        <f t="shared" si="262"/>
        <v>5.2631578947368418E-2</v>
      </c>
      <c r="AG1509" s="12">
        <f t="shared" si="263"/>
        <v>2.4283625730994154E-2</v>
      </c>
    </row>
    <row r="1510" spans="2:33" x14ac:dyDescent="0.3">
      <c r="B1510">
        <v>58161</v>
      </c>
      <c r="C1510" s="7">
        <v>44383</v>
      </c>
      <c r="D1510">
        <f t="shared" si="253"/>
        <v>2021</v>
      </c>
      <c r="E1510" t="str">
        <f t="shared" si="254"/>
        <v>Q3-2021</v>
      </c>
      <c r="F1510" t="str">
        <f t="shared" si="255"/>
        <v>July</v>
      </c>
      <c r="G1510">
        <f t="shared" si="256"/>
        <v>28</v>
      </c>
      <c r="H1510" t="str">
        <f t="shared" si="257"/>
        <v>Tuesday</v>
      </c>
      <c r="I1510">
        <v>1</v>
      </c>
      <c r="J1510">
        <v>18</v>
      </c>
      <c r="K1510">
        <v>12</v>
      </c>
      <c r="L1510">
        <v>0</v>
      </c>
      <c r="M1510">
        <v>0</v>
      </c>
      <c r="N1510">
        <v>18</v>
      </c>
      <c r="O1510">
        <v>70</v>
      </c>
      <c r="P1510">
        <v>21</v>
      </c>
      <c r="Q1510">
        <v>37</v>
      </c>
      <c r="R1510">
        <v>0</v>
      </c>
      <c r="S1510">
        <v>11</v>
      </c>
      <c r="T1510">
        <v>26</v>
      </c>
      <c r="U1510">
        <v>15</v>
      </c>
      <c r="V1510">
        <v>0</v>
      </c>
      <c r="W1510">
        <v>0</v>
      </c>
      <c r="X1510">
        <v>0</v>
      </c>
      <c r="Y1510">
        <v>13</v>
      </c>
      <c r="Z1510">
        <v>36</v>
      </c>
      <c r="AA1510">
        <v>27</v>
      </c>
      <c r="AB1510">
        <f t="shared" si="258"/>
        <v>678</v>
      </c>
      <c r="AC1510" s="5">
        <f t="shared" si="259"/>
        <v>0.18833333333333332</v>
      </c>
      <c r="AD1510" s="5">
        <f t="shared" si="260"/>
        <v>7.8116666666666665</v>
      </c>
      <c r="AE1510" s="12">
        <f t="shared" si="261"/>
        <v>0</v>
      </c>
      <c r="AF1510" s="12">
        <f t="shared" si="262"/>
        <v>0</v>
      </c>
      <c r="AG1510" s="12">
        <f t="shared" si="263"/>
        <v>1.0462962962962962E-2</v>
      </c>
    </row>
    <row r="1511" spans="2:33" x14ac:dyDescent="0.3">
      <c r="B1511">
        <v>58162</v>
      </c>
      <c r="C1511" s="7">
        <v>44383</v>
      </c>
      <c r="D1511">
        <f t="shared" si="253"/>
        <v>2021</v>
      </c>
      <c r="E1511" t="str">
        <f t="shared" si="254"/>
        <v>Q3-2021</v>
      </c>
      <c r="F1511" t="str">
        <f t="shared" si="255"/>
        <v>July</v>
      </c>
      <c r="G1511">
        <f t="shared" si="256"/>
        <v>28</v>
      </c>
      <c r="H1511" t="str">
        <f t="shared" si="257"/>
        <v>Tuesday</v>
      </c>
      <c r="I1511">
        <v>2</v>
      </c>
      <c r="J1511">
        <v>19</v>
      </c>
      <c r="K1511">
        <v>13</v>
      </c>
      <c r="L1511">
        <v>0</v>
      </c>
      <c r="M1511">
        <v>0</v>
      </c>
      <c r="N1511">
        <v>19</v>
      </c>
      <c r="O1511">
        <v>44</v>
      </c>
      <c r="P1511">
        <v>20</v>
      </c>
      <c r="Q1511">
        <v>38</v>
      </c>
      <c r="R1511">
        <v>2</v>
      </c>
      <c r="S1511">
        <v>15</v>
      </c>
      <c r="T1511">
        <v>26</v>
      </c>
      <c r="U1511">
        <v>20</v>
      </c>
      <c r="V1511">
        <v>0</v>
      </c>
      <c r="W1511">
        <v>0</v>
      </c>
      <c r="X1511">
        <v>2</v>
      </c>
      <c r="Y1511">
        <v>11</v>
      </c>
      <c r="Z1511">
        <v>74</v>
      </c>
      <c r="AA1511">
        <v>12</v>
      </c>
      <c r="AB1511">
        <f t="shared" si="258"/>
        <v>870</v>
      </c>
      <c r="AC1511" s="5">
        <f t="shared" si="259"/>
        <v>0.24166666666666667</v>
      </c>
      <c r="AD1511" s="5">
        <f t="shared" si="260"/>
        <v>7.7583333333333337</v>
      </c>
      <c r="AE1511" s="12">
        <f t="shared" si="261"/>
        <v>0.10526315789473684</v>
      </c>
      <c r="AF1511" s="12">
        <f t="shared" si="262"/>
        <v>0.10526315789473684</v>
      </c>
      <c r="AG1511" s="12">
        <f t="shared" si="263"/>
        <v>1.2719298245614035E-2</v>
      </c>
    </row>
    <row r="1512" spans="2:33" x14ac:dyDescent="0.3">
      <c r="B1512">
        <v>58163</v>
      </c>
      <c r="C1512" s="7">
        <v>44384</v>
      </c>
      <c r="D1512">
        <f t="shared" si="253"/>
        <v>2021</v>
      </c>
      <c r="E1512" t="str">
        <f t="shared" si="254"/>
        <v>Q3-2021</v>
      </c>
      <c r="F1512" t="str">
        <f t="shared" si="255"/>
        <v>July</v>
      </c>
      <c r="G1512">
        <f t="shared" si="256"/>
        <v>28</v>
      </c>
      <c r="H1512" t="str">
        <f t="shared" si="257"/>
        <v>Wednesday</v>
      </c>
      <c r="I1512">
        <v>1</v>
      </c>
      <c r="J1512">
        <v>16</v>
      </c>
      <c r="K1512">
        <v>14</v>
      </c>
      <c r="L1512">
        <v>0</v>
      </c>
      <c r="M1512">
        <v>0</v>
      </c>
      <c r="N1512">
        <v>16</v>
      </c>
      <c r="O1512">
        <v>79</v>
      </c>
      <c r="P1512">
        <v>20</v>
      </c>
      <c r="Q1512">
        <v>41</v>
      </c>
      <c r="R1512">
        <v>1</v>
      </c>
      <c r="S1512">
        <v>19</v>
      </c>
      <c r="T1512">
        <v>26</v>
      </c>
      <c r="U1512">
        <v>26</v>
      </c>
      <c r="V1512">
        <v>1</v>
      </c>
      <c r="W1512">
        <v>0</v>
      </c>
      <c r="X1512">
        <v>0</v>
      </c>
      <c r="Y1512">
        <v>8</v>
      </c>
      <c r="Z1512">
        <v>63</v>
      </c>
      <c r="AA1512">
        <v>17</v>
      </c>
      <c r="AB1512" s="16">
        <f t="shared" si="258"/>
        <v>-1001</v>
      </c>
      <c r="AC1512" s="11">
        <f t="shared" si="259"/>
        <v>-0.27805555555555556</v>
      </c>
      <c r="AD1512" s="5">
        <f t="shared" si="260"/>
        <v>8.2780555555555555</v>
      </c>
      <c r="AE1512" s="12">
        <f t="shared" si="261"/>
        <v>6.25E-2</v>
      </c>
      <c r="AF1512" s="12">
        <f t="shared" si="262"/>
        <v>6.25E-2</v>
      </c>
      <c r="AG1512" s="17">
        <f t="shared" si="263"/>
        <v>-1.7378472222222222E-2</v>
      </c>
    </row>
    <row r="1513" spans="2:33" x14ac:dyDescent="0.3">
      <c r="B1513">
        <v>58164</v>
      </c>
      <c r="C1513" s="7">
        <v>44384</v>
      </c>
      <c r="D1513">
        <f t="shared" si="253"/>
        <v>2021</v>
      </c>
      <c r="E1513" t="str">
        <f t="shared" si="254"/>
        <v>Q3-2021</v>
      </c>
      <c r="F1513" t="str">
        <f t="shared" si="255"/>
        <v>July</v>
      </c>
      <c r="G1513">
        <f t="shared" si="256"/>
        <v>28</v>
      </c>
      <c r="H1513" t="str">
        <f t="shared" si="257"/>
        <v>Wednesday</v>
      </c>
      <c r="I1513">
        <v>2</v>
      </c>
      <c r="J1513">
        <v>20</v>
      </c>
      <c r="K1513">
        <v>15</v>
      </c>
      <c r="L1513">
        <v>0</v>
      </c>
      <c r="M1513">
        <v>0</v>
      </c>
      <c r="N1513">
        <v>20</v>
      </c>
      <c r="O1513">
        <v>53</v>
      </c>
      <c r="P1513">
        <v>20</v>
      </c>
      <c r="Q1513">
        <v>37</v>
      </c>
      <c r="R1513">
        <v>2</v>
      </c>
      <c r="S1513">
        <v>23</v>
      </c>
      <c r="T1513">
        <v>26</v>
      </c>
      <c r="U1513">
        <v>11</v>
      </c>
      <c r="V1513">
        <v>0</v>
      </c>
      <c r="W1513">
        <v>0</v>
      </c>
      <c r="X1513">
        <v>2</v>
      </c>
      <c r="Y1513">
        <v>18</v>
      </c>
      <c r="Z1513">
        <v>51</v>
      </c>
      <c r="AA1513">
        <v>22</v>
      </c>
      <c r="AB1513">
        <f t="shared" si="258"/>
        <v>1736</v>
      </c>
      <c r="AC1513" s="5">
        <f t="shared" si="259"/>
        <v>0.48222222222222222</v>
      </c>
      <c r="AD1513" s="5">
        <f t="shared" si="260"/>
        <v>7.5177777777777779</v>
      </c>
      <c r="AE1513" s="12">
        <f t="shared" si="261"/>
        <v>0.1</v>
      </c>
      <c r="AF1513" s="12">
        <f t="shared" si="262"/>
        <v>0.1</v>
      </c>
      <c r="AG1513" s="12">
        <f t="shared" si="263"/>
        <v>2.4111111111111111E-2</v>
      </c>
    </row>
    <row r="1514" spans="2:33" x14ac:dyDescent="0.3">
      <c r="B1514">
        <v>58165</v>
      </c>
      <c r="C1514" s="7">
        <v>44385</v>
      </c>
      <c r="D1514">
        <f t="shared" si="253"/>
        <v>2021</v>
      </c>
      <c r="E1514" t="str">
        <f t="shared" si="254"/>
        <v>Q3-2021</v>
      </c>
      <c r="F1514" t="str">
        <f t="shared" si="255"/>
        <v>July</v>
      </c>
      <c r="G1514">
        <f t="shared" si="256"/>
        <v>28</v>
      </c>
      <c r="H1514" t="str">
        <f t="shared" si="257"/>
        <v>Thursday</v>
      </c>
      <c r="I1514">
        <v>1</v>
      </c>
      <c r="J1514">
        <v>17</v>
      </c>
      <c r="K1514">
        <v>16</v>
      </c>
      <c r="L1514">
        <v>0</v>
      </c>
      <c r="M1514">
        <v>0</v>
      </c>
      <c r="N1514">
        <v>17</v>
      </c>
      <c r="O1514">
        <v>87</v>
      </c>
      <c r="P1514">
        <v>21</v>
      </c>
      <c r="Q1514">
        <v>39</v>
      </c>
      <c r="R1514">
        <v>1</v>
      </c>
      <c r="S1514">
        <v>27</v>
      </c>
      <c r="T1514">
        <v>26</v>
      </c>
      <c r="U1514">
        <v>16</v>
      </c>
      <c r="V1514">
        <v>1</v>
      </c>
      <c r="W1514">
        <v>0</v>
      </c>
      <c r="X1514">
        <v>0</v>
      </c>
      <c r="Y1514">
        <v>15</v>
      </c>
      <c r="Z1514">
        <v>40</v>
      </c>
      <c r="AA1514">
        <v>28</v>
      </c>
      <c r="AB1514">
        <f t="shared" si="258"/>
        <v>321</v>
      </c>
      <c r="AC1514" s="5">
        <f t="shared" si="259"/>
        <v>8.9166666666666672E-2</v>
      </c>
      <c r="AD1514" s="5">
        <f t="shared" si="260"/>
        <v>7.9108333333333336</v>
      </c>
      <c r="AE1514" s="12">
        <f t="shared" si="261"/>
        <v>5.8823529411764705E-2</v>
      </c>
      <c r="AF1514" s="12">
        <f t="shared" si="262"/>
        <v>5.8823529411764705E-2</v>
      </c>
      <c r="AG1514" s="12">
        <f t="shared" si="263"/>
        <v>5.2450980392156864E-3</v>
      </c>
    </row>
    <row r="1515" spans="2:33" x14ac:dyDescent="0.3">
      <c r="B1515">
        <v>58166</v>
      </c>
      <c r="C1515" s="7">
        <v>44385</v>
      </c>
      <c r="D1515">
        <f t="shared" si="253"/>
        <v>2021</v>
      </c>
      <c r="E1515" t="str">
        <f t="shared" si="254"/>
        <v>Q3-2021</v>
      </c>
      <c r="F1515" t="str">
        <f t="shared" si="255"/>
        <v>July</v>
      </c>
      <c r="G1515">
        <f t="shared" si="256"/>
        <v>28</v>
      </c>
      <c r="H1515" t="str">
        <f t="shared" si="257"/>
        <v>Thursday</v>
      </c>
      <c r="I1515">
        <v>2</v>
      </c>
      <c r="J1515">
        <v>18</v>
      </c>
      <c r="K1515">
        <v>17</v>
      </c>
      <c r="L1515">
        <v>0</v>
      </c>
      <c r="M1515">
        <v>0</v>
      </c>
      <c r="N1515">
        <v>18</v>
      </c>
      <c r="O1515">
        <v>62</v>
      </c>
      <c r="P1515">
        <v>19</v>
      </c>
      <c r="Q1515">
        <v>35</v>
      </c>
      <c r="R1515">
        <v>2</v>
      </c>
      <c r="S1515">
        <v>11</v>
      </c>
      <c r="T1515">
        <v>25</v>
      </c>
      <c r="U1515">
        <v>21</v>
      </c>
      <c r="V1515">
        <v>0</v>
      </c>
      <c r="W1515">
        <v>0</v>
      </c>
      <c r="X1515">
        <v>2</v>
      </c>
      <c r="Y1515">
        <v>13</v>
      </c>
      <c r="Z1515">
        <v>28</v>
      </c>
      <c r="AA1515">
        <v>13</v>
      </c>
      <c r="AB1515">
        <f t="shared" si="258"/>
        <v>1181</v>
      </c>
      <c r="AC1515" s="5">
        <f t="shared" si="259"/>
        <v>0.32805555555555554</v>
      </c>
      <c r="AD1515" s="5">
        <f t="shared" si="260"/>
        <v>7.6719444444444447</v>
      </c>
      <c r="AE1515" s="12">
        <f t="shared" si="261"/>
        <v>0.1111111111111111</v>
      </c>
      <c r="AF1515" s="12">
        <f t="shared" si="262"/>
        <v>0.1111111111111111</v>
      </c>
      <c r="AG1515" s="12">
        <f t="shared" si="263"/>
        <v>1.8225308641975309E-2</v>
      </c>
    </row>
    <row r="1516" spans="2:33" x14ac:dyDescent="0.3">
      <c r="B1516">
        <v>58167</v>
      </c>
      <c r="C1516" s="7">
        <v>44386</v>
      </c>
      <c r="D1516">
        <f t="shared" si="253"/>
        <v>2021</v>
      </c>
      <c r="E1516" t="str">
        <f t="shared" si="254"/>
        <v>Q3-2021</v>
      </c>
      <c r="F1516" t="str">
        <f t="shared" si="255"/>
        <v>July</v>
      </c>
      <c r="G1516">
        <f t="shared" si="256"/>
        <v>28</v>
      </c>
      <c r="H1516" t="str">
        <f t="shared" si="257"/>
        <v>Friday</v>
      </c>
      <c r="I1516">
        <v>1</v>
      </c>
      <c r="J1516">
        <v>18</v>
      </c>
      <c r="K1516">
        <v>18</v>
      </c>
      <c r="L1516">
        <v>0</v>
      </c>
      <c r="M1516">
        <v>0</v>
      </c>
      <c r="N1516">
        <v>18</v>
      </c>
      <c r="O1516">
        <v>36</v>
      </c>
      <c r="P1516">
        <v>21</v>
      </c>
      <c r="Q1516">
        <v>42</v>
      </c>
      <c r="R1516">
        <v>1</v>
      </c>
      <c r="S1516">
        <v>15</v>
      </c>
      <c r="T1516">
        <v>25</v>
      </c>
      <c r="U1516">
        <v>26</v>
      </c>
      <c r="V1516">
        <v>1</v>
      </c>
      <c r="W1516">
        <v>0</v>
      </c>
      <c r="X1516">
        <v>0</v>
      </c>
      <c r="Y1516">
        <v>10</v>
      </c>
      <c r="Z1516">
        <v>67</v>
      </c>
      <c r="AA1516">
        <v>18</v>
      </c>
      <c r="AB1516" s="16">
        <f t="shared" si="258"/>
        <v>-745</v>
      </c>
      <c r="AC1516" s="11">
        <f t="shared" si="259"/>
        <v>-0.20694444444444443</v>
      </c>
      <c r="AD1516" s="5">
        <f t="shared" si="260"/>
        <v>8.2069444444444439</v>
      </c>
      <c r="AE1516" s="12">
        <f t="shared" si="261"/>
        <v>5.5555555555555552E-2</v>
      </c>
      <c r="AF1516" s="12">
        <f t="shared" si="262"/>
        <v>5.5555555555555552E-2</v>
      </c>
      <c r="AG1516" s="17">
        <f t="shared" si="263"/>
        <v>-1.1496913580246912E-2</v>
      </c>
    </row>
    <row r="1517" spans="2:33" x14ac:dyDescent="0.3">
      <c r="B1517">
        <v>58168</v>
      </c>
      <c r="C1517" s="7">
        <v>44386</v>
      </c>
      <c r="D1517">
        <f t="shared" si="253"/>
        <v>2021</v>
      </c>
      <c r="E1517" t="str">
        <f t="shared" si="254"/>
        <v>Q3-2021</v>
      </c>
      <c r="F1517" t="str">
        <f t="shared" si="255"/>
        <v>July</v>
      </c>
      <c r="G1517">
        <f t="shared" si="256"/>
        <v>28</v>
      </c>
      <c r="H1517" t="str">
        <f t="shared" si="257"/>
        <v>Friday</v>
      </c>
      <c r="I1517">
        <v>2</v>
      </c>
      <c r="J1517">
        <v>19</v>
      </c>
      <c r="K1517">
        <v>19</v>
      </c>
      <c r="L1517">
        <v>0</v>
      </c>
      <c r="M1517">
        <v>0</v>
      </c>
      <c r="N1517">
        <v>19</v>
      </c>
      <c r="O1517">
        <v>70</v>
      </c>
      <c r="P1517">
        <v>20</v>
      </c>
      <c r="Q1517">
        <v>38</v>
      </c>
      <c r="R1517">
        <v>1</v>
      </c>
      <c r="S1517">
        <v>19</v>
      </c>
      <c r="T1517">
        <v>25</v>
      </c>
      <c r="U1517">
        <v>12</v>
      </c>
      <c r="V1517">
        <v>0</v>
      </c>
      <c r="W1517">
        <v>0</v>
      </c>
      <c r="X1517">
        <v>1</v>
      </c>
      <c r="Y1517">
        <v>8</v>
      </c>
      <c r="Z1517">
        <v>55</v>
      </c>
      <c r="AA1517">
        <v>23</v>
      </c>
      <c r="AB1517">
        <f t="shared" si="258"/>
        <v>1661</v>
      </c>
      <c r="AC1517" s="5">
        <f t="shared" si="259"/>
        <v>0.4613888888888889</v>
      </c>
      <c r="AD1517" s="5">
        <f t="shared" si="260"/>
        <v>7.5386111111111109</v>
      </c>
      <c r="AE1517" s="12">
        <f t="shared" si="261"/>
        <v>5.2631578947368418E-2</v>
      </c>
      <c r="AF1517" s="12">
        <f t="shared" si="262"/>
        <v>5.2631578947368418E-2</v>
      </c>
      <c r="AG1517" s="12">
        <f t="shared" si="263"/>
        <v>2.4283625730994154E-2</v>
      </c>
    </row>
    <row r="1518" spans="2:33" x14ac:dyDescent="0.3">
      <c r="B1518">
        <v>58169</v>
      </c>
      <c r="C1518" s="7">
        <v>44387</v>
      </c>
      <c r="D1518">
        <f t="shared" si="253"/>
        <v>2021</v>
      </c>
      <c r="E1518" t="str">
        <f t="shared" si="254"/>
        <v>Q3-2021</v>
      </c>
      <c r="F1518" t="str">
        <f t="shared" si="255"/>
        <v>July</v>
      </c>
      <c r="G1518">
        <f t="shared" si="256"/>
        <v>28</v>
      </c>
      <c r="H1518" t="str">
        <f t="shared" si="257"/>
        <v>Saturday</v>
      </c>
      <c r="I1518">
        <v>1</v>
      </c>
      <c r="J1518">
        <v>18</v>
      </c>
      <c r="K1518">
        <v>12</v>
      </c>
      <c r="L1518">
        <v>0</v>
      </c>
      <c r="M1518">
        <v>0</v>
      </c>
      <c r="N1518">
        <v>18</v>
      </c>
      <c r="O1518">
        <v>70</v>
      </c>
      <c r="P1518">
        <v>21</v>
      </c>
      <c r="Q1518">
        <v>37</v>
      </c>
      <c r="R1518">
        <v>0</v>
      </c>
      <c r="S1518">
        <v>11</v>
      </c>
      <c r="T1518">
        <v>26</v>
      </c>
      <c r="U1518">
        <v>15</v>
      </c>
      <c r="V1518">
        <v>0</v>
      </c>
      <c r="W1518">
        <v>0</v>
      </c>
      <c r="X1518">
        <v>0</v>
      </c>
      <c r="Y1518">
        <v>13</v>
      </c>
      <c r="Z1518">
        <v>36</v>
      </c>
      <c r="AA1518">
        <v>27</v>
      </c>
      <c r="AB1518">
        <f t="shared" si="258"/>
        <v>678</v>
      </c>
      <c r="AC1518" s="5">
        <f t="shared" si="259"/>
        <v>0.18833333333333332</v>
      </c>
      <c r="AD1518" s="5">
        <f t="shared" si="260"/>
        <v>7.8116666666666665</v>
      </c>
      <c r="AE1518" s="12">
        <f t="shared" si="261"/>
        <v>0</v>
      </c>
      <c r="AF1518" s="12">
        <f t="shared" si="262"/>
        <v>0</v>
      </c>
      <c r="AG1518" s="12">
        <f t="shared" si="263"/>
        <v>1.0462962962962962E-2</v>
      </c>
    </row>
    <row r="1519" spans="2:33" x14ac:dyDescent="0.3">
      <c r="B1519">
        <v>58170</v>
      </c>
      <c r="C1519" s="7">
        <v>44389</v>
      </c>
      <c r="D1519">
        <f t="shared" si="253"/>
        <v>2021</v>
      </c>
      <c r="E1519" t="str">
        <f t="shared" si="254"/>
        <v>Q3-2021</v>
      </c>
      <c r="F1519" t="str">
        <f t="shared" si="255"/>
        <v>July</v>
      </c>
      <c r="G1519">
        <f t="shared" si="256"/>
        <v>29</v>
      </c>
      <c r="H1519" t="str">
        <f t="shared" si="257"/>
        <v>Monday</v>
      </c>
      <c r="I1519">
        <v>1</v>
      </c>
      <c r="J1519">
        <v>17</v>
      </c>
      <c r="K1519">
        <v>13</v>
      </c>
      <c r="L1519">
        <v>0</v>
      </c>
      <c r="M1519">
        <v>0</v>
      </c>
      <c r="N1519">
        <v>17</v>
      </c>
      <c r="O1519">
        <v>44</v>
      </c>
      <c r="P1519">
        <v>21</v>
      </c>
      <c r="Q1519">
        <v>41</v>
      </c>
      <c r="R1519">
        <v>1</v>
      </c>
      <c r="S1519">
        <v>15</v>
      </c>
      <c r="T1519">
        <v>26</v>
      </c>
      <c r="U1519">
        <v>20</v>
      </c>
      <c r="V1519">
        <v>1</v>
      </c>
      <c r="W1519">
        <v>0</v>
      </c>
      <c r="X1519">
        <v>0</v>
      </c>
      <c r="Y1519">
        <v>11</v>
      </c>
      <c r="Z1519">
        <v>74</v>
      </c>
      <c r="AA1519">
        <v>12</v>
      </c>
      <c r="AB1519" s="16">
        <f t="shared" si="258"/>
        <v>-886</v>
      </c>
      <c r="AC1519" s="11">
        <f t="shared" si="259"/>
        <v>-0.24611111111111111</v>
      </c>
      <c r="AD1519" s="5">
        <f t="shared" si="260"/>
        <v>8.2461111111111105</v>
      </c>
      <c r="AE1519" s="12">
        <f t="shared" si="261"/>
        <v>5.8823529411764705E-2</v>
      </c>
      <c r="AF1519" s="12">
        <f t="shared" si="262"/>
        <v>5.8823529411764705E-2</v>
      </c>
      <c r="AG1519" s="17">
        <f t="shared" si="263"/>
        <v>-1.4477124183006536E-2</v>
      </c>
    </row>
    <row r="1520" spans="2:33" x14ac:dyDescent="0.3">
      <c r="B1520">
        <v>58171</v>
      </c>
      <c r="C1520" s="7">
        <v>44389</v>
      </c>
      <c r="D1520">
        <f t="shared" si="253"/>
        <v>2021</v>
      </c>
      <c r="E1520" t="str">
        <f t="shared" si="254"/>
        <v>Q3-2021</v>
      </c>
      <c r="F1520" t="str">
        <f t="shared" si="255"/>
        <v>July</v>
      </c>
      <c r="G1520">
        <f t="shared" si="256"/>
        <v>29</v>
      </c>
      <c r="H1520" t="str">
        <f t="shared" si="257"/>
        <v>Monday</v>
      </c>
      <c r="I1520">
        <v>2</v>
      </c>
      <c r="J1520">
        <v>18</v>
      </c>
      <c r="K1520">
        <v>14</v>
      </c>
      <c r="L1520">
        <v>0</v>
      </c>
      <c r="M1520">
        <v>0</v>
      </c>
      <c r="N1520">
        <v>18</v>
      </c>
      <c r="O1520">
        <v>79</v>
      </c>
      <c r="P1520">
        <v>19</v>
      </c>
      <c r="Q1520">
        <v>38</v>
      </c>
      <c r="R1520">
        <v>2</v>
      </c>
      <c r="S1520">
        <v>19</v>
      </c>
      <c r="T1520">
        <v>26</v>
      </c>
      <c r="U1520">
        <v>26</v>
      </c>
      <c r="V1520">
        <v>1</v>
      </c>
      <c r="W1520">
        <v>0</v>
      </c>
      <c r="X1520">
        <v>1</v>
      </c>
      <c r="Y1520">
        <v>8</v>
      </c>
      <c r="Z1520">
        <v>63</v>
      </c>
      <c r="AA1520">
        <v>17</v>
      </c>
      <c r="AB1520">
        <f t="shared" si="258"/>
        <v>1274</v>
      </c>
      <c r="AC1520" s="5">
        <f t="shared" si="259"/>
        <v>0.35388888888888886</v>
      </c>
      <c r="AD1520" s="5">
        <f t="shared" si="260"/>
        <v>7.6461111111111109</v>
      </c>
      <c r="AE1520" s="12">
        <f t="shared" si="261"/>
        <v>0.1111111111111111</v>
      </c>
      <c r="AF1520" s="12">
        <f t="shared" si="262"/>
        <v>0.1111111111111111</v>
      </c>
      <c r="AG1520" s="12">
        <f t="shared" si="263"/>
        <v>1.9660493827160494E-2</v>
      </c>
    </row>
    <row r="1521" spans="2:33" x14ac:dyDescent="0.3">
      <c r="B1521">
        <v>58172</v>
      </c>
      <c r="C1521" s="7">
        <v>44390</v>
      </c>
      <c r="D1521">
        <f t="shared" si="253"/>
        <v>2021</v>
      </c>
      <c r="E1521" t="str">
        <f t="shared" si="254"/>
        <v>Q3-2021</v>
      </c>
      <c r="F1521" t="str">
        <f t="shared" si="255"/>
        <v>July</v>
      </c>
      <c r="G1521">
        <f t="shared" si="256"/>
        <v>29</v>
      </c>
      <c r="H1521" t="str">
        <f t="shared" si="257"/>
        <v>Tuesday</v>
      </c>
      <c r="I1521">
        <v>1</v>
      </c>
      <c r="J1521">
        <v>18</v>
      </c>
      <c r="K1521">
        <v>15</v>
      </c>
      <c r="L1521">
        <v>0</v>
      </c>
      <c r="M1521">
        <v>0</v>
      </c>
      <c r="N1521">
        <v>18</v>
      </c>
      <c r="O1521">
        <v>53</v>
      </c>
      <c r="P1521">
        <v>21</v>
      </c>
      <c r="Q1521">
        <v>40</v>
      </c>
      <c r="R1521">
        <v>1</v>
      </c>
      <c r="S1521">
        <v>23</v>
      </c>
      <c r="T1521">
        <v>26</v>
      </c>
      <c r="U1521">
        <v>11</v>
      </c>
      <c r="V1521">
        <v>1</v>
      </c>
      <c r="W1521">
        <v>0</v>
      </c>
      <c r="X1521">
        <v>0</v>
      </c>
      <c r="Y1521">
        <v>18</v>
      </c>
      <c r="Z1521">
        <v>51</v>
      </c>
      <c r="AA1521">
        <v>22</v>
      </c>
      <c r="AB1521">
        <f t="shared" si="258"/>
        <v>667</v>
      </c>
      <c r="AC1521" s="5">
        <f t="shared" si="259"/>
        <v>0.18527777777777779</v>
      </c>
      <c r="AD1521" s="5">
        <f t="shared" si="260"/>
        <v>7.8147222222222226</v>
      </c>
      <c r="AE1521" s="12">
        <f t="shared" si="261"/>
        <v>5.5555555555555552E-2</v>
      </c>
      <c r="AF1521" s="12">
        <f t="shared" si="262"/>
        <v>5.5555555555555552E-2</v>
      </c>
      <c r="AG1521" s="12">
        <f t="shared" si="263"/>
        <v>1.0293209876543211E-2</v>
      </c>
    </row>
    <row r="1522" spans="2:33" x14ac:dyDescent="0.3">
      <c r="B1522">
        <v>58173</v>
      </c>
      <c r="C1522" s="7">
        <v>44390</v>
      </c>
      <c r="D1522">
        <f t="shared" si="253"/>
        <v>2021</v>
      </c>
      <c r="E1522" t="str">
        <f t="shared" si="254"/>
        <v>Q3-2021</v>
      </c>
      <c r="F1522" t="str">
        <f t="shared" si="255"/>
        <v>July</v>
      </c>
      <c r="G1522">
        <f t="shared" si="256"/>
        <v>29</v>
      </c>
      <c r="H1522" t="str">
        <f t="shared" si="257"/>
        <v>Tuesday</v>
      </c>
      <c r="I1522">
        <v>2</v>
      </c>
      <c r="J1522">
        <v>19</v>
      </c>
      <c r="K1522">
        <v>16</v>
      </c>
      <c r="L1522">
        <v>0</v>
      </c>
      <c r="M1522">
        <v>0</v>
      </c>
      <c r="N1522">
        <v>19</v>
      </c>
      <c r="O1522">
        <v>87</v>
      </c>
      <c r="P1522">
        <v>20</v>
      </c>
      <c r="Q1522">
        <v>36</v>
      </c>
      <c r="R1522">
        <v>2</v>
      </c>
      <c r="S1522">
        <v>27</v>
      </c>
      <c r="T1522">
        <v>26</v>
      </c>
      <c r="U1522">
        <v>16</v>
      </c>
      <c r="V1522">
        <v>1</v>
      </c>
      <c r="W1522">
        <v>0</v>
      </c>
      <c r="X1522">
        <v>1</v>
      </c>
      <c r="Y1522">
        <v>15</v>
      </c>
      <c r="Z1522">
        <v>40</v>
      </c>
      <c r="AA1522">
        <v>28</v>
      </c>
      <c r="AB1522">
        <f t="shared" si="258"/>
        <v>1822</v>
      </c>
      <c r="AC1522" s="5">
        <f t="shared" si="259"/>
        <v>0.50611111111111107</v>
      </c>
      <c r="AD1522" s="5">
        <f t="shared" si="260"/>
        <v>7.4938888888888888</v>
      </c>
      <c r="AE1522" s="12">
        <f t="shared" si="261"/>
        <v>0.10526315789473684</v>
      </c>
      <c r="AF1522" s="12">
        <f t="shared" si="262"/>
        <v>0.10526315789473684</v>
      </c>
      <c r="AG1522" s="12">
        <f t="shared" si="263"/>
        <v>2.6637426900584793E-2</v>
      </c>
    </row>
    <row r="1523" spans="2:33" x14ac:dyDescent="0.3">
      <c r="B1523">
        <v>58174</v>
      </c>
      <c r="C1523" s="7">
        <v>44391</v>
      </c>
      <c r="D1523">
        <f t="shared" si="253"/>
        <v>2021</v>
      </c>
      <c r="E1523" t="str">
        <f t="shared" si="254"/>
        <v>Q3-2021</v>
      </c>
      <c r="F1523" t="str">
        <f t="shared" si="255"/>
        <v>July</v>
      </c>
      <c r="G1523">
        <f t="shared" si="256"/>
        <v>29</v>
      </c>
      <c r="H1523" t="str">
        <f t="shared" si="257"/>
        <v>Wednesday</v>
      </c>
      <c r="I1523">
        <v>1</v>
      </c>
      <c r="J1523">
        <v>16</v>
      </c>
      <c r="K1523">
        <v>17</v>
      </c>
      <c r="L1523">
        <v>0</v>
      </c>
      <c r="M1523">
        <v>0</v>
      </c>
      <c r="N1523">
        <v>16</v>
      </c>
      <c r="O1523">
        <v>62</v>
      </c>
      <c r="P1523">
        <v>20</v>
      </c>
      <c r="Q1523">
        <v>38</v>
      </c>
      <c r="R1523">
        <v>1</v>
      </c>
      <c r="S1523">
        <v>11</v>
      </c>
      <c r="T1523">
        <v>25</v>
      </c>
      <c r="U1523">
        <v>21</v>
      </c>
      <c r="V1523">
        <v>1</v>
      </c>
      <c r="W1523">
        <v>0</v>
      </c>
      <c r="X1523">
        <v>0</v>
      </c>
      <c r="Y1523">
        <v>13</v>
      </c>
      <c r="Z1523">
        <v>28</v>
      </c>
      <c r="AA1523">
        <v>13</v>
      </c>
      <c r="AB1523" s="16">
        <f t="shared" si="258"/>
        <v>-542</v>
      </c>
      <c r="AC1523" s="11">
        <f t="shared" si="259"/>
        <v>-0.15055555555555555</v>
      </c>
      <c r="AD1523" s="5">
        <f t="shared" si="260"/>
        <v>8.150555555555556</v>
      </c>
      <c r="AE1523" s="12">
        <f t="shared" si="261"/>
        <v>6.25E-2</v>
      </c>
      <c r="AF1523" s="12">
        <f t="shared" si="262"/>
        <v>6.25E-2</v>
      </c>
      <c r="AG1523" s="17">
        <f t="shared" si="263"/>
        <v>-9.4097222222222221E-3</v>
      </c>
    </row>
    <row r="1524" spans="2:33" x14ac:dyDescent="0.3">
      <c r="B1524">
        <v>58175</v>
      </c>
      <c r="C1524" s="7">
        <v>44391</v>
      </c>
      <c r="D1524">
        <f t="shared" si="253"/>
        <v>2021</v>
      </c>
      <c r="E1524" t="str">
        <f t="shared" si="254"/>
        <v>Q3-2021</v>
      </c>
      <c r="F1524" t="str">
        <f t="shared" si="255"/>
        <v>July</v>
      </c>
      <c r="G1524">
        <f t="shared" si="256"/>
        <v>29</v>
      </c>
      <c r="H1524" t="str">
        <f t="shared" si="257"/>
        <v>Wednesday</v>
      </c>
      <c r="I1524">
        <v>2</v>
      </c>
      <c r="J1524">
        <v>20</v>
      </c>
      <c r="K1524">
        <v>18</v>
      </c>
      <c r="L1524">
        <v>0</v>
      </c>
      <c r="M1524">
        <v>0</v>
      </c>
      <c r="N1524">
        <v>20</v>
      </c>
      <c r="O1524">
        <v>36</v>
      </c>
      <c r="P1524">
        <v>20</v>
      </c>
      <c r="Q1524">
        <v>39</v>
      </c>
      <c r="R1524">
        <v>2</v>
      </c>
      <c r="S1524">
        <v>15</v>
      </c>
      <c r="T1524">
        <v>25</v>
      </c>
      <c r="U1524">
        <v>26</v>
      </c>
      <c r="V1524">
        <v>1</v>
      </c>
      <c r="W1524">
        <v>0</v>
      </c>
      <c r="X1524">
        <v>1</v>
      </c>
      <c r="Y1524">
        <v>10</v>
      </c>
      <c r="Z1524">
        <v>67</v>
      </c>
      <c r="AA1524">
        <v>18</v>
      </c>
      <c r="AB1524">
        <f t="shared" si="258"/>
        <v>1370</v>
      </c>
      <c r="AC1524" s="5">
        <f t="shared" si="259"/>
        <v>0.38055555555555554</v>
      </c>
      <c r="AD1524" s="5">
        <f t="shared" si="260"/>
        <v>7.6194444444444445</v>
      </c>
      <c r="AE1524" s="12">
        <f t="shared" si="261"/>
        <v>0.1</v>
      </c>
      <c r="AF1524" s="12">
        <f t="shared" si="262"/>
        <v>0.1</v>
      </c>
      <c r="AG1524" s="12">
        <f t="shared" si="263"/>
        <v>1.9027777777777775E-2</v>
      </c>
    </row>
    <row r="1525" spans="2:33" x14ac:dyDescent="0.3">
      <c r="B1525">
        <v>58176</v>
      </c>
      <c r="C1525" s="7">
        <v>44392</v>
      </c>
      <c r="D1525">
        <f t="shared" si="253"/>
        <v>2021</v>
      </c>
      <c r="E1525" t="str">
        <f t="shared" si="254"/>
        <v>Q3-2021</v>
      </c>
      <c r="F1525" t="str">
        <f t="shared" si="255"/>
        <v>July</v>
      </c>
      <c r="G1525">
        <f t="shared" si="256"/>
        <v>29</v>
      </c>
      <c r="H1525" t="str">
        <f t="shared" si="257"/>
        <v>Thursday</v>
      </c>
      <c r="I1525">
        <v>1</v>
      </c>
      <c r="J1525">
        <v>17</v>
      </c>
      <c r="K1525">
        <v>19</v>
      </c>
      <c r="L1525">
        <v>0</v>
      </c>
      <c r="M1525">
        <v>0</v>
      </c>
      <c r="N1525">
        <v>17</v>
      </c>
      <c r="O1525">
        <v>70</v>
      </c>
      <c r="P1525">
        <v>21</v>
      </c>
      <c r="Q1525">
        <v>41</v>
      </c>
      <c r="R1525">
        <v>0</v>
      </c>
      <c r="S1525">
        <v>19</v>
      </c>
      <c r="T1525">
        <v>25</v>
      </c>
      <c r="U1525">
        <v>12</v>
      </c>
      <c r="V1525">
        <v>0</v>
      </c>
      <c r="W1525">
        <v>0</v>
      </c>
      <c r="X1525">
        <v>0</v>
      </c>
      <c r="Y1525">
        <v>8</v>
      </c>
      <c r="Z1525">
        <v>55</v>
      </c>
      <c r="AA1525">
        <v>23</v>
      </c>
      <c r="AB1525">
        <f t="shared" si="258"/>
        <v>539</v>
      </c>
      <c r="AC1525" s="5">
        <f t="shared" si="259"/>
        <v>0.14972222222222223</v>
      </c>
      <c r="AD1525" s="5">
        <f t="shared" si="260"/>
        <v>7.8502777777777775</v>
      </c>
      <c r="AE1525" s="12">
        <f t="shared" si="261"/>
        <v>0</v>
      </c>
      <c r="AF1525" s="12">
        <f t="shared" si="262"/>
        <v>0</v>
      </c>
      <c r="AG1525" s="12">
        <f t="shared" si="263"/>
        <v>8.8071895424836604E-3</v>
      </c>
    </row>
    <row r="1526" spans="2:33" x14ac:dyDescent="0.3">
      <c r="B1526">
        <v>58177</v>
      </c>
      <c r="C1526" s="7">
        <v>44392</v>
      </c>
      <c r="D1526">
        <f t="shared" si="253"/>
        <v>2021</v>
      </c>
      <c r="E1526" t="str">
        <f t="shared" si="254"/>
        <v>Q3-2021</v>
      </c>
      <c r="F1526" t="str">
        <f t="shared" si="255"/>
        <v>July</v>
      </c>
      <c r="G1526">
        <f t="shared" si="256"/>
        <v>29</v>
      </c>
      <c r="H1526" t="str">
        <f t="shared" si="257"/>
        <v>Thursday</v>
      </c>
      <c r="I1526">
        <v>2</v>
      </c>
      <c r="J1526">
        <v>19</v>
      </c>
      <c r="K1526">
        <v>29</v>
      </c>
      <c r="L1526">
        <v>0</v>
      </c>
      <c r="M1526">
        <v>0</v>
      </c>
      <c r="N1526">
        <v>19</v>
      </c>
      <c r="O1526">
        <v>41</v>
      </c>
      <c r="P1526">
        <v>21</v>
      </c>
      <c r="Q1526">
        <v>34</v>
      </c>
      <c r="R1526">
        <v>2</v>
      </c>
      <c r="S1526">
        <v>15</v>
      </c>
      <c r="T1526">
        <v>13</v>
      </c>
      <c r="U1526">
        <v>18</v>
      </c>
      <c r="V1526">
        <v>1</v>
      </c>
      <c r="W1526">
        <v>0</v>
      </c>
      <c r="X1526">
        <v>1</v>
      </c>
      <c r="Y1526">
        <v>7</v>
      </c>
      <c r="Z1526">
        <v>73</v>
      </c>
      <c r="AA1526">
        <v>10</v>
      </c>
      <c r="AB1526">
        <f t="shared" si="258"/>
        <v>730</v>
      </c>
      <c r="AC1526" s="5">
        <f t="shared" si="259"/>
        <v>0.20277777777777778</v>
      </c>
      <c r="AD1526" s="5">
        <f t="shared" si="260"/>
        <v>7.7972222222222225</v>
      </c>
      <c r="AE1526" s="12">
        <f t="shared" si="261"/>
        <v>0.10526315789473684</v>
      </c>
      <c r="AF1526" s="12">
        <f t="shared" si="262"/>
        <v>0.10526315789473684</v>
      </c>
      <c r="AG1526" s="12">
        <f t="shared" si="263"/>
        <v>1.0672514619883042E-2</v>
      </c>
    </row>
    <row r="1527" spans="2:33" x14ac:dyDescent="0.3">
      <c r="B1527">
        <v>58178</v>
      </c>
      <c r="C1527" s="7">
        <v>44393</v>
      </c>
      <c r="D1527">
        <f t="shared" si="253"/>
        <v>2021</v>
      </c>
      <c r="E1527" t="str">
        <f t="shared" si="254"/>
        <v>Q3-2021</v>
      </c>
      <c r="F1527" t="str">
        <f t="shared" si="255"/>
        <v>July</v>
      </c>
      <c r="G1527">
        <f t="shared" si="256"/>
        <v>29</v>
      </c>
      <c r="H1527" t="str">
        <f t="shared" si="257"/>
        <v>Friday</v>
      </c>
      <c r="I1527">
        <v>1</v>
      </c>
      <c r="J1527">
        <v>16</v>
      </c>
      <c r="K1527">
        <v>10</v>
      </c>
      <c r="L1527">
        <v>0</v>
      </c>
      <c r="M1527">
        <v>0</v>
      </c>
      <c r="N1527">
        <v>16</v>
      </c>
      <c r="O1527">
        <v>75</v>
      </c>
      <c r="P1527">
        <v>20</v>
      </c>
      <c r="Q1527">
        <v>41</v>
      </c>
      <c r="R1527">
        <v>0</v>
      </c>
      <c r="S1527">
        <v>19</v>
      </c>
      <c r="T1527">
        <v>13</v>
      </c>
      <c r="U1527">
        <v>23</v>
      </c>
      <c r="V1527">
        <v>0</v>
      </c>
      <c r="W1527">
        <v>0</v>
      </c>
      <c r="X1527">
        <v>0</v>
      </c>
      <c r="Y1527">
        <v>17</v>
      </c>
      <c r="Z1527">
        <v>62</v>
      </c>
      <c r="AA1527">
        <v>16</v>
      </c>
      <c r="AB1527">
        <f t="shared" si="258"/>
        <v>512</v>
      </c>
      <c r="AC1527" s="5">
        <f t="shared" si="259"/>
        <v>0.14222222222222222</v>
      </c>
      <c r="AD1527" s="5">
        <f t="shared" si="260"/>
        <v>7.8577777777777778</v>
      </c>
      <c r="AE1527" s="12">
        <f t="shared" si="261"/>
        <v>0</v>
      </c>
      <c r="AF1527" s="12">
        <f t="shared" si="262"/>
        <v>0</v>
      </c>
      <c r="AG1527" s="12">
        <f t="shared" si="263"/>
        <v>8.8888888888888889E-3</v>
      </c>
    </row>
    <row r="1528" spans="2:33" x14ac:dyDescent="0.3">
      <c r="B1528">
        <v>58179</v>
      </c>
      <c r="C1528" s="7">
        <v>44393</v>
      </c>
      <c r="D1528">
        <f t="shared" si="253"/>
        <v>2021</v>
      </c>
      <c r="E1528" t="str">
        <f t="shared" si="254"/>
        <v>Q3-2021</v>
      </c>
      <c r="F1528" t="str">
        <f t="shared" si="255"/>
        <v>July</v>
      </c>
      <c r="G1528">
        <f t="shared" si="256"/>
        <v>29</v>
      </c>
      <c r="H1528" t="str">
        <f t="shared" si="257"/>
        <v>Friday</v>
      </c>
      <c r="I1528">
        <v>2</v>
      </c>
      <c r="J1528">
        <v>21</v>
      </c>
      <c r="K1528">
        <v>11</v>
      </c>
      <c r="L1528">
        <v>0</v>
      </c>
      <c r="M1528">
        <v>0</v>
      </c>
      <c r="N1528">
        <v>21</v>
      </c>
      <c r="O1528">
        <v>49</v>
      </c>
      <c r="P1528">
        <v>20</v>
      </c>
      <c r="Q1528">
        <v>37</v>
      </c>
      <c r="R1528">
        <v>1</v>
      </c>
      <c r="S1528">
        <v>23</v>
      </c>
      <c r="T1528">
        <v>13</v>
      </c>
      <c r="U1528">
        <v>28</v>
      </c>
      <c r="V1528">
        <v>1</v>
      </c>
      <c r="W1528">
        <v>0</v>
      </c>
      <c r="X1528">
        <v>0</v>
      </c>
      <c r="Y1528">
        <v>14</v>
      </c>
      <c r="Z1528">
        <v>50</v>
      </c>
      <c r="AA1528">
        <v>21</v>
      </c>
      <c r="AB1528">
        <f t="shared" si="258"/>
        <v>2156</v>
      </c>
      <c r="AC1528" s="5">
        <f t="shared" si="259"/>
        <v>0.59888888888888892</v>
      </c>
      <c r="AD1528" s="5">
        <f t="shared" si="260"/>
        <v>7.4011111111111108</v>
      </c>
      <c r="AE1528" s="12">
        <f t="shared" si="261"/>
        <v>4.7619047619047616E-2</v>
      </c>
      <c r="AF1528" s="12">
        <f t="shared" si="262"/>
        <v>4.7619047619047616E-2</v>
      </c>
      <c r="AG1528" s="12">
        <f t="shared" si="263"/>
        <v>2.8518518518518519E-2</v>
      </c>
    </row>
    <row r="1529" spans="2:33" x14ac:dyDescent="0.3">
      <c r="B1529">
        <v>58180</v>
      </c>
      <c r="C1529" s="7">
        <v>44394</v>
      </c>
      <c r="D1529">
        <f t="shared" si="253"/>
        <v>2021</v>
      </c>
      <c r="E1529" t="str">
        <f t="shared" si="254"/>
        <v>Q3-2021</v>
      </c>
      <c r="F1529" t="str">
        <f t="shared" si="255"/>
        <v>July</v>
      </c>
      <c r="G1529">
        <f t="shared" si="256"/>
        <v>29</v>
      </c>
      <c r="H1529" t="str">
        <f t="shared" si="257"/>
        <v>Saturday</v>
      </c>
      <c r="I1529">
        <v>1</v>
      </c>
      <c r="J1529">
        <v>17</v>
      </c>
      <c r="K1529">
        <v>12</v>
      </c>
      <c r="L1529">
        <v>0</v>
      </c>
      <c r="M1529">
        <v>0</v>
      </c>
      <c r="N1529">
        <v>17</v>
      </c>
      <c r="O1529">
        <v>84</v>
      </c>
      <c r="P1529">
        <v>22</v>
      </c>
      <c r="Q1529">
        <v>39</v>
      </c>
      <c r="R1529">
        <v>0</v>
      </c>
      <c r="S1529">
        <v>27</v>
      </c>
      <c r="T1529">
        <v>13</v>
      </c>
      <c r="U1529">
        <v>13</v>
      </c>
      <c r="V1529">
        <v>0</v>
      </c>
      <c r="W1529">
        <v>0</v>
      </c>
      <c r="X1529">
        <v>0</v>
      </c>
      <c r="Y1529">
        <v>12</v>
      </c>
      <c r="Z1529">
        <v>39</v>
      </c>
      <c r="AA1529">
        <v>26</v>
      </c>
      <c r="AB1529">
        <f t="shared" si="258"/>
        <v>1116</v>
      </c>
      <c r="AC1529" s="5">
        <f t="shared" si="259"/>
        <v>0.31</v>
      </c>
      <c r="AD1529" s="5">
        <f t="shared" si="260"/>
        <v>7.69</v>
      </c>
      <c r="AE1529" s="12">
        <f t="shared" si="261"/>
        <v>0</v>
      </c>
      <c r="AF1529" s="12">
        <f t="shared" si="262"/>
        <v>0</v>
      </c>
      <c r="AG1529" s="12">
        <f t="shared" si="263"/>
        <v>1.8235294117647058E-2</v>
      </c>
    </row>
    <row r="1530" spans="2:33" x14ac:dyDescent="0.3">
      <c r="B1530">
        <v>58181</v>
      </c>
      <c r="C1530" s="7">
        <v>44396</v>
      </c>
      <c r="D1530">
        <f t="shared" si="253"/>
        <v>2021</v>
      </c>
      <c r="E1530" t="str">
        <f t="shared" si="254"/>
        <v>Q3-2021</v>
      </c>
      <c r="F1530" t="str">
        <f t="shared" si="255"/>
        <v>July</v>
      </c>
      <c r="G1530">
        <f t="shared" si="256"/>
        <v>30</v>
      </c>
      <c r="H1530" t="str">
        <f t="shared" si="257"/>
        <v>Monday</v>
      </c>
      <c r="I1530">
        <v>1</v>
      </c>
      <c r="J1530">
        <v>16</v>
      </c>
      <c r="K1530">
        <v>13</v>
      </c>
      <c r="L1530">
        <v>0</v>
      </c>
      <c r="M1530">
        <v>0</v>
      </c>
      <c r="N1530">
        <v>16</v>
      </c>
      <c r="O1530">
        <v>58</v>
      </c>
      <c r="P1530">
        <v>20</v>
      </c>
      <c r="Q1530">
        <v>38</v>
      </c>
      <c r="R1530">
        <v>0</v>
      </c>
      <c r="S1530">
        <v>11</v>
      </c>
      <c r="T1530">
        <v>13</v>
      </c>
      <c r="U1530">
        <v>18</v>
      </c>
      <c r="V1530">
        <v>0</v>
      </c>
      <c r="W1530">
        <v>0</v>
      </c>
      <c r="X1530">
        <v>0</v>
      </c>
      <c r="Y1530">
        <v>9</v>
      </c>
      <c r="Z1530">
        <v>27</v>
      </c>
      <c r="AA1530">
        <v>11</v>
      </c>
      <c r="AB1530">
        <f t="shared" si="258"/>
        <v>600</v>
      </c>
      <c r="AC1530" s="5">
        <f t="shared" si="259"/>
        <v>0.16666666666666666</v>
      </c>
      <c r="AD1530" s="5">
        <f t="shared" si="260"/>
        <v>7.833333333333333</v>
      </c>
      <c r="AE1530" s="12">
        <f t="shared" si="261"/>
        <v>0</v>
      </c>
      <c r="AF1530" s="12">
        <f t="shared" si="262"/>
        <v>0</v>
      </c>
      <c r="AG1530" s="12">
        <f t="shared" si="263"/>
        <v>1.0416666666666666E-2</v>
      </c>
    </row>
    <row r="1531" spans="2:33" x14ac:dyDescent="0.3">
      <c r="B1531">
        <v>58182</v>
      </c>
      <c r="C1531" s="7">
        <v>44396</v>
      </c>
      <c r="D1531">
        <f t="shared" si="253"/>
        <v>2021</v>
      </c>
      <c r="E1531" t="str">
        <f t="shared" si="254"/>
        <v>Q3-2021</v>
      </c>
      <c r="F1531" t="str">
        <f t="shared" si="255"/>
        <v>July</v>
      </c>
      <c r="G1531">
        <f t="shared" si="256"/>
        <v>30</v>
      </c>
      <c r="H1531" t="str">
        <f t="shared" si="257"/>
        <v>Monday</v>
      </c>
      <c r="I1531">
        <v>2</v>
      </c>
      <c r="J1531">
        <v>20</v>
      </c>
      <c r="K1531">
        <v>14</v>
      </c>
      <c r="L1531">
        <v>0</v>
      </c>
      <c r="M1531">
        <v>0</v>
      </c>
      <c r="N1531">
        <v>20</v>
      </c>
      <c r="O1531">
        <v>32</v>
      </c>
      <c r="P1531">
        <v>20</v>
      </c>
      <c r="Q1531">
        <v>35</v>
      </c>
      <c r="R1531">
        <v>1</v>
      </c>
      <c r="S1531">
        <v>15</v>
      </c>
      <c r="T1531">
        <v>13</v>
      </c>
      <c r="U1531">
        <v>24</v>
      </c>
      <c r="V1531">
        <v>0</v>
      </c>
      <c r="W1531">
        <v>0</v>
      </c>
      <c r="X1531">
        <v>1</v>
      </c>
      <c r="Y1531">
        <v>7</v>
      </c>
      <c r="Z1531">
        <v>66</v>
      </c>
      <c r="AA1531">
        <v>17</v>
      </c>
      <c r="AB1531">
        <f t="shared" si="258"/>
        <v>1279</v>
      </c>
      <c r="AC1531" s="5">
        <f t="shared" si="259"/>
        <v>0.3552777777777778</v>
      </c>
      <c r="AD1531" s="5">
        <f t="shared" si="260"/>
        <v>7.6447222222222226</v>
      </c>
      <c r="AE1531" s="12">
        <f t="shared" si="261"/>
        <v>0.05</v>
      </c>
      <c r="AF1531" s="12">
        <f t="shared" si="262"/>
        <v>0.05</v>
      </c>
      <c r="AG1531" s="12">
        <f t="shared" si="263"/>
        <v>1.7763888888888892E-2</v>
      </c>
    </row>
    <row r="1532" spans="2:33" x14ac:dyDescent="0.3">
      <c r="B1532">
        <v>58183</v>
      </c>
      <c r="C1532" s="7">
        <v>44397</v>
      </c>
      <c r="D1532">
        <f t="shared" si="253"/>
        <v>2021</v>
      </c>
      <c r="E1532" t="str">
        <f t="shared" si="254"/>
        <v>Q3-2021</v>
      </c>
      <c r="F1532" t="str">
        <f t="shared" si="255"/>
        <v>July</v>
      </c>
      <c r="G1532">
        <f t="shared" si="256"/>
        <v>30</v>
      </c>
      <c r="H1532" t="str">
        <f t="shared" si="257"/>
        <v>Tuesday</v>
      </c>
      <c r="I1532">
        <v>1</v>
      </c>
      <c r="J1532">
        <v>17</v>
      </c>
      <c r="K1532">
        <v>15</v>
      </c>
      <c r="L1532">
        <v>0</v>
      </c>
      <c r="M1532">
        <v>0</v>
      </c>
      <c r="N1532">
        <v>17</v>
      </c>
      <c r="O1532">
        <v>67</v>
      </c>
      <c r="P1532">
        <v>22</v>
      </c>
      <c r="Q1532">
        <v>42</v>
      </c>
      <c r="R1532">
        <v>0</v>
      </c>
      <c r="S1532">
        <v>19</v>
      </c>
      <c r="T1532">
        <v>12</v>
      </c>
      <c r="U1532">
        <v>29</v>
      </c>
      <c r="V1532">
        <v>0</v>
      </c>
      <c r="W1532">
        <v>0</v>
      </c>
      <c r="X1532">
        <v>0</v>
      </c>
      <c r="Y1532">
        <v>16</v>
      </c>
      <c r="Z1532">
        <v>54</v>
      </c>
      <c r="AA1532">
        <v>22</v>
      </c>
      <c r="AB1532" s="16">
        <f t="shared" si="258"/>
        <v>-57</v>
      </c>
      <c r="AC1532" s="11">
        <f t="shared" si="259"/>
        <v>-1.5833333333333335E-2</v>
      </c>
      <c r="AD1532" s="5">
        <f t="shared" si="260"/>
        <v>8.0158333333333331</v>
      </c>
      <c r="AE1532" s="12">
        <f t="shared" si="261"/>
        <v>0</v>
      </c>
      <c r="AF1532" s="12">
        <f t="shared" si="262"/>
        <v>0</v>
      </c>
      <c r="AG1532" s="17">
        <f t="shared" si="263"/>
        <v>-9.3137254901960796E-4</v>
      </c>
    </row>
    <row r="1533" spans="2:33" x14ac:dyDescent="0.3">
      <c r="B1533">
        <v>58184</v>
      </c>
      <c r="C1533" s="7">
        <v>44397</v>
      </c>
      <c r="D1533">
        <f t="shared" si="253"/>
        <v>2021</v>
      </c>
      <c r="E1533" t="str">
        <f t="shared" si="254"/>
        <v>Q3-2021</v>
      </c>
      <c r="F1533" t="str">
        <f t="shared" si="255"/>
        <v>July</v>
      </c>
      <c r="G1533">
        <f t="shared" si="256"/>
        <v>30</v>
      </c>
      <c r="H1533" t="str">
        <f t="shared" si="257"/>
        <v>Tuesday</v>
      </c>
      <c r="I1533">
        <v>2</v>
      </c>
      <c r="J1533">
        <v>18</v>
      </c>
      <c r="K1533">
        <v>16</v>
      </c>
      <c r="L1533">
        <v>0</v>
      </c>
      <c r="M1533">
        <v>0</v>
      </c>
      <c r="N1533">
        <v>18</v>
      </c>
      <c r="O1533">
        <v>41</v>
      </c>
      <c r="P1533">
        <v>19</v>
      </c>
      <c r="Q1533">
        <v>38</v>
      </c>
      <c r="R1533">
        <v>2</v>
      </c>
      <c r="S1533">
        <v>23</v>
      </c>
      <c r="T1533">
        <v>12</v>
      </c>
      <c r="U1533">
        <v>14</v>
      </c>
      <c r="V1533">
        <v>0</v>
      </c>
      <c r="W1533">
        <v>0</v>
      </c>
      <c r="X1533">
        <v>2</v>
      </c>
      <c r="Y1533">
        <v>14</v>
      </c>
      <c r="Z1533">
        <v>43</v>
      </c>
      <c r="AA1533">
        <v>27</v>
      </c>
      <c r="AB1533">
        <f t="shared" si="258"/>
        <v>1156</v>
      </c>
      <c r="AC1533" s="5">
        <f t="shared" si="259"/>
        <v>0.32111111111111112</v>
      </c>
      <c r="AD1533" s="5">
        <f t="shared" si="260"/>
        <v>7.6788888888888884</v>
      </c>
      <c r="AE1533" s="12">
        <f t="shared" si="261"/>
        <v>0.1111111111111111</v>
      </c>
      <c r="AF1533" s="12">
        <f t="shared" si="262"/>
        <v>0.1111111111111111</v>
      </c>
      <c r="AG1533" s="12">
        <f t="shared" si="263"/>
        <v>1.7839506172839508E-2</v>
      </c>
    </row>
    <row r="1534" spans="2:33" x14ac:dyDescent="0.3">
      <c r="B1534">
        <v>58185</v>
      </c>
      <c r="C1534" s="7">
        <v>44398</v>
      </c>
      <c r="D1534">
        <f t="shared" si="253"/>
        <v>2021</v>
      </c>
      <c r="E1534" t="str">
        <f t="shared" si="254"/>
        <v>Q3-2021</v>
      </c>
      <c r="F1534" t="str">
        <f t="shared" si="255"/>
        <v>July</v>
      </c>
      <c r="G1534">
        <f t="shared" si="256"/>
        <v>30</v>
      </c>
      <c r="H1534" t="str">
        <f t="shared" si="257"/>
        <v>Wednesday</v>
      </c>
      <c r="I1534">
        <v>1</v>
      </c>
      <c r="J1534">
        <v>17</v>
      </c>
      <c r="K1534">
        <v>29</v>
      </c>
      <c r="L1534">
        <v>0</v>
      </c>
      <c r="M1534">
        <v>0</v>
      </c>
      <c r="N1534">
        <v>17</v>
      </c>
      <c r="O1534">
        <v>41</v>
      </c>
      <c r="P1534">
        <v>22</v>
      </c>
      <c r="Q1534">
        <v>37</v>
      </c>
      <c r="R1534">
        <v>1</v>
      </c>
      <c r="S1534">
        <v>15</v>
      </c>
      <c r="T1534">
        <v>13</v>
      </c>
      <c r="U1534">
        <v>18</v>
      </c>
      <c r="V1534">
        <v>1</v>
      </c>
      <c r="W1534">
        <v>0</v>
      </c>
      <c r="X1534">
        <v>0</v>
      </c>
      <c r="Y1534">
        <v>7</v>
      </c>
      <c r="Z1534">
        <v>73</v>
      </c>
      <c r="AA1534">
        <v>10</v>
      </c>
      <c r="AB1534" s="16">
        <f t="shared" si="258"/>
        <v>-142</v>
      </c>
      <c r="AC1534" s="11">
        <f t="shared" si="259"/>
        <v>-3.9444444444444442E-2</v>
      </c>
      <c r="AD1534" s="5">
        <f t="shared" si="260"/>
        <v>8.0394444444444453</v>
      </c>
      <c r="AE1534" s="12">
        <f t="shared" si="261"/>
        <v>5.8823529411764705E-2</v>
      </c>
      <c r="AF1534" s="12">
        <f t="shared" si="262"/>
        <v>5.8823529411764705E-2</v>
      </c>
      <c r="AG1534" s="17">
        <f t="shared" si="263"/>
        <v>-2.3202614379084965E-3</v>
      </c>
    </row>
    <row r="1535" spans="2:33" x14ac:dyDescent="0.3">
      <c r="B1535">
        <v>58186</v>
      </c>
      <c r="C1535" s="7">
        <v>44398</v>
      </c>
      <c r="D1535">
        <f t="shared" si="253"/>
        <v>2021</v>
      </c>
      <c r="E1535" t="str">
        <f t="shared" si="254"/>
        <v>Q3-2021</v>
      </c>
      <c r="F1535" t="str">
        <f t="shared" si="255"/>
        <v>July</v>
      </c>
      <c r="G1535">
        <f t="shared" si="256"/>
        <v>30</v>
      </c>
      <c r="H1535" t="str">
        <f t="shared" si="257"/>
        <v>Wednesday</v>
      </c>
      <c r="I1535">
        <v>2</v>
      </c>
      <c r="J1535">
        <v>18</v>
      </c>
      <c r="K1535">
        <v>10</v>
      </c>
      <c r="L1535">
        <v>0</v>
      </c>
      <c r="M1535">
        <v>0</v>
      </c>
      <c r="N1535">
        <v>18</v>
      </c>
      <c r="O1535">
        <v>75</v>
      </c>
      <c r="P1535">
        <v>19</v>
      </c>
      <c r="Q1535">
        <v>38</v>
      </c>
      <c r="R1535">
        <v>1</v>
      </c>
      <c r="S1535">
        <v>19</v>
      </c>
      <c r="T1535">
        <v>13</v>
      </c>
      <c r="U1535">
        <v>23</v>
      </c>
      <c r="V1535">
        <v>0</v>
      </c>
      <c r="W1535">
        <v>0</v>
      </c>
      <c r="X1535">
        <v>1</v>
      </c>
      <c r="Y1535">
        <v>17</v>
      </c>
      <c r="Z1535">
        <v>62</v>
      </c>
      <c r="AA1535">
        <v>16</v>
      </c>
      <c r="AB1535">
        <f t="shared" si="258"/>
        <v>1653</v>
      </c>
      <c r="AC1535" s="5">
        <f t="shared" si="259"/>
        <v>0.45916666666666667</v>
      </c>
      <c r="AD1535" s="5">
        <f t="shared" si="260"/>
        <v>7.5408333333333335</v>
      </c>
      <c r="AE1535" s="12">
        <f t="shared" si="261"/>
        <v>5.5555555555555552E-2</v>
      </c>
      <c r="AF1535" s="12">
        <f t="shared" si="262"/>
        <v>5.5555555555555552E-2</v>
      </c>
      <c r="AG1535" s="12">
        <f t="shared" si="263"/>
        <v>2.5509259259259259E-2</v>
      </c>
    </row>
    <row r="1536" spans="2:33" x14ac:dyDescent="0.3">
      <c r="B1536">
        <v>58187</v>
      </c>
      <c r="C1536" s="7">
        <v>44399</v>
      </c>
      <c r="D1536">
        <f t="shared" si="253"/>
        <v>2021</v>
      </c>
      <c r="E1536" t="str">
        <f t="shared" si="254"/>
        <v>Q3-2021</v>
      </c>
      <c r="F1536" t="str">
        <f t="shared" si="255"/>
        <v>July</v>
      </c>
      <c r="G1536">
        <f t="shared" si="256"/>
        <v>30</v>
      </c>
      <c r="H1536" t="str">
        <f t="shared" si="257"/>
        <v>Thursday</v>
      </c>
      <c r="I1536">
        <v>1</v>
      </c>
      <c r="J1536">
        <v>19</v>
      </c>
      <c r="K1536">
        <v>11</v>
      </c>
      <c r="L1536">
        <v>0</v>
      </c>
      <c r="M1536">
        <v>0</v>
      </c>
      <c r="N1536">
        <v>19</v>
      </c>
      <c r="O1536">
        <v>49</v>
      </c>
      <c r="P1536">
        <v>21</v>
      </c>
      <c r="Q1536">
        <v>40</v>
      </c>
      <c r="R1536">
        <v>0</v>
      </c>
      <c r="S1536">
        <v>23</v>
      </c>
      <c r="T1536">
        <v>13</v>
      </c>
      <c r="U1536">
        <v>28</v>
      </c>
      <c r="V1536">
        <v>0</v>
      </c>
      <c r="W1536">
        <v>0</v>
      </c>
      <c r="X1536">
        <v>0</v>
      </c>
      <c r="Y1536">
        <v>14</v>
      </c>
      <c r="Z1536">
        <v>50</v>
      </c>
      <c r="AA1536">
        <v>21</v>
      </c>
      <c r="AB1536">
        <f t="shared" si="258"/>
        <v>901</v>
      </c>
      <c r="AC1536" s="5">
        <f t="shared" si="259"/>
        <v>0.25027777777777777</v>
      </c>
      <c r="AD1536" s="5">
        <f t="shared" si="260"/>
        <v>7.7497222222222222</v>
      </c>
      <c r="AE1536" s="12">
        <f t="shared" si="261"/>
        <v>0</v>
      </c>
      <c r="AF1536" s="12">
        <f t="shared" si="262"/>
        <v>0</v>
      </c>
      <c r="AG1536" s="12">
        <f t="shared" si="263"/>
        <v>1.317251461988304E-2</v>
      </c>
    </row>
    <row r="1537" spans="2:33" x14ac:dyDescent="0.3">
      <c r="B1537">
        <v>58188</v>
      </c>
      <c r="C1537" s="7">
        <v>44399</v>
      </c>
      <c r="D1537">
        <f t="shared" si="253"/>
        <v>2021</v>
      </c>
      <c r="E1537" t="str">
        <f t="shared" si="254"/>
        <v>Q3-2021</v>
      </c>
      <c r="F1537" t="str">
        <f t="shared" si="255"/>
        <v>July</v>
      </c>
      <c r="G1537">
        <f t="shared" si="256"/>
        <v>30</v>
      </c>
      <c r="H1537" t="str">
        <f t="shared" si="257"/>
        <v>Thursday</v>
      </c>
      <c r="I1537">
        <v>2</v>
      </c>
      <c r="J1537">
        <v>19</v>
      </c>
      <c r="K1537">
        <v>12</v>
      </c>
      <c r="L1537">
        <v>0</v>
      </c>
      <c r="M1537">
        <v>0</v>
      </c>
      <c r="N1537">
        <v>19</v>
      </c>
      <c r="O1537">
        <v>84</v>
      </c>
      <c r="P1537">
        <v>21</v>
      </c>
      <c r="Q1537">
        <v>36</v>
      </c>
      <c r="R1537">
        <v>1</v>
      </c>
      <c r="S1537">
        <v>27</v>
      </c>
      <c r="T1537">
        <v>13</v>
      </c>
      <c r="U1537">
        <v>13</v>
      </c>
      <c r="V1537">
        <v>0</v>
      </c>
      <c r="W1537">
        <v>0</v>
      </c>
      <c r="X1537">
        <v>1</v>
      </c>
      <c r="Y1537">
        <v>12</v>
      </c>
      <c r="Z1537">
        <v>39</v>
      </c>
      <c r="AA1537">
        <v>26</v>
      </c>
      <c r="AB1537">
        <f t="shared" si="258"/>
        <v>1858</v>
      </c>
      <c r="AC1537" s="5">
        <f t="shared" si="259"/>
        <v>0.51611111111111108</v>
      </c>
      <c r="AD1537" s="5">
        <f t="shared" si="260"/>
        <v>7.483888888888889</v>
      </c>
      <c r="AE1537" s="12">
        <f t="shared" si="261"/>
        <v>5.2631578947368418E-2</v>
      </c>
      <c r="AF1537" s="12">
        <f t="shared" si="262"/>
        <v>5.2631578947368418E-2</v>
      </c>
      <c r="AG1537" s="12">
        <f t="shared" si="263"/>
        <v>2.7163742690058477E-2</v>
      </c>
    </row>
    <row r="1538" spans="2:33" x14ac:dyDescent="0.3">
      <c r="B1538">
        <v>58189</v>
      </c>
      <c r="C1538" s="7">
        <v>44400</v>
      </c>
      <c r="D1538">
        <f t="shared" si="253"/>
        <v>2021</v>
      </c>
      <c r="E1538" t="str">
        <f t="shared" si="254"/>
        <v>Q3-2021</v>
      </c>
      <c r="F1538" t="str">
        <f t="shared" si="255"/>
        <v>July</v>
      </c>
      <c r="G1538">
        <f t="shared" si="256"/>
        <v>30</v>
      </c>
      <c r="H1538" t="str">
        <f t="shared" si="257"/>
        <v>Friday</v>
      </c>
      <c r="I1538">
        <v>1</v>
      </c>
      <c r="J1538">
        <v>16</v>
      </c>
      <c r="K1538">
        <v>13</v>
      </c>
      <c r="L1538">
        <v>0</v>
      </c>
      <c r="M1538">
        <v>0</v>
      </c>
      <c r="N1538">
        <v>16</v>
      </c>
      <c r="O1538">
        <v>58</v>
      </c>
      <c r="P1538">
        <v>20</v>
      </c>
      <c r="Q1538">
        <v>38</v>
      </c>
      <c r="R1538">
        <v>0</v>
      </c>
      <c r="S1538">
        <v>11</v>
      </c>
      <c r="T1538">
        <v>13</v>
      </c>
      <c r="U1538">
        <v>18</v>
      </c>
      <c r="V1538">
        <v>0</v>
      </c>
      <c r="W1538">
        <v>0</v>
      </c>
      <c r="X1538">
        <v>0</v>
      </c>
      <c r="Y1538">
        <v>9</v>
      </c>
      <c r="Z1538">
        <v>27</v>
      </c>
      <c r="AA1538">
        <v>11</v>
      </c>
      <c r="AB1538">
        <f t="shared" si="258"/>
        <v>600</v>
      </c>
      <c r="AC1538" s="5">
        <f t="shared" si="259"/>
        <v>0.16666666666666666</v>
      </c>
      <c r="AD1538" s="5">
        <f t="shared" si="260"/>
        <v>7.833333333333333</v>
      </c>
      <c r="AE1538" s="12">
        <f t="shared" si="261"/>
        <v>0</v>
      </c>
      <c r="AF1538" s="12">
        <f t="shared" si="262"/>
        <v>0</v>
      </c>
      <c r="AG1538" s="12">
        <f t="shared" si="263"/>
        <v>1.0416666666666666E-2</v>
      </c>
    </row>
    <row r="1539" spans="2:33" x14ac:dyDescent="0.3">
      <c r="B1539">
        <v>58190</v>
      </c>
      <c r="C1539" s="7">
        <v>44400</v>
      </c>
      <c r="D1539">
        <f t="shared" si="253"/>
        <v>2021</v>
      </c>
      <c r="E1539" t="str">
        <f t="shared" si="254"/>
        <v>Q3-2021</v>
      </c>
      <c r="F1539" t="str">
        <f t="shared" si="255"/>
        <v>July</v>
      </c>
      <c r="G1539">
        <f t="shared" si="256"/>
        <v>30</v>
      </c>
      <c r="H1539" t="str">
        <f t="shared" si="257"/>
        <v>Friday</v>
      </c>
      <c r="I1539">
        <v>2</v>
      </c>
      <c r="J1539">
        <v>20</v>
      </c>
      <c r="K1539">
        <v>14</v>
      </c>
      <c r="L1539">
        <v>0</v>
      </c>
      <c r="M1539">
        <v>0</v>
      </c>
      <c r="N1539">
        <v>20</v>
      </c>
      <c r="O1539">
        <v>32</v>
      </c>
      <c r="P1539">
        <v>20</v>
      </c>
      <c r="Q1539">
        <v>35</v>
      </c>
      <c r="R1539">
        <v>1</v>
      </c>
      <c r="S1539">
        <v>15</v>
      </c>
      <c r="T1539">
        <v>13</v>
      </c>
      <c r="U1539">
        <v>24</v>
      </c>
      <c r="V1539">
        <v>0</v>
      </c>
      <c r="W1539">
        <v>0</v>
      </c>
      <c r="X1539">
        <v>1</v>
      </c>
      <c r="Y1539">
        <v>7</v>
      </c>
      <c r="Z1539">
        <v>66</v>
      </c>
      <c r="AA1539">
        <v>17</v>
      </c>
      <c r="AB1539">
        <f t="shared" si="258"/>
        <v>1279</v>
      </c>
      <c r="AC1539" s="5">
        <f t="shared" si="259"/>
        <v>0.3552777777777778</v>
      </c>
      <c r="AD1539" s="5">
        <f t="shared" si="260"/>
        <v>7.6447222222222226</v>
      </c>
      <c r="AE1539" s="12">
        <f t="shared" si="261"/>
        <v>0.05</v>
      </c>
      <c r="AF1539" s="12">
        <f t="shared" si="262"/>
        <v>0.05</v>
      </c>
      <c r="AG1539" s="12">
        <f t="shared" si="263"/>
        <v>1.7763888888888892E-2</v>
      </c>
    </row>
    <row r="1540" spans="2:33" x14ac:dyDescent="0.3">
      <c r="B1540">
        <v>58191</v>
      </c>
      <c r="C1540" s="7">
        <v>44401</v>
      </c>
      <c r="D1540">
        <f t="shared" si="253"/>
        <v>2021</v>
      </c>
      <c r="E1540" t="str">
        <f t="shared" si="254"/>
        <v>Q3-2021</v>
      </c>
      <c r="F1540" t="str">
        <f t="shared" si="255"/>
        <v>July</v>
      </c>
      <c r="G1540">
        <f t="shared" si="256"/>
        <v>30</v>
      </c>
      <c r="H1540" t="str">
        <f t="shared" si="257"/>
        <v>Saturday</v>
      </c>
      <c r="I1540">
        <v>1</v>
      </c>
      <c r="J1540">
        <v>17</v>
      </c>
      <c r="K1540">
        <v>15</v>
      </c>
      <c r="L1540">
        <v>0</v>
      </c>
      <c r="M1540">
        <v>0</v>
      </c>
      <c r="N1540">
        <v>17</v>
      </c>
      <c r="O1540">
        <v>67</v>
      </c>
      <c r="P1540">
        <v>22</v>
      </c>
      <c r="Q1540">
        <v>42</v>
      </c>
      <c r="R1540">
        <v>0</v>
      </c>
      <c r="S1540">
        <v>19</v>
      </c>
      <c r="T1540">
        <v>12</v>
      </c>
      <c r="U1540">
        <v>29</v>
      </c>
      <c r="V1540">
        <v>0</v>
      </c>
      <c r="W1540">
        <v>0</v>
      </c>
      <c r="X1540">
        <v>0</v>
      </c>
      <c r="Y1540">
        <v>16</v>
      </c>
      <c r="Z1540">
        <v>54</v>
      </c>
      <c r="AA1540">
        <v>22</v>
      </c>
      <c r="AB1540" s="16">
        <f t="shared" si="258"/>
        <v>-57</v>
      </c>
      <c r="AC1540" s="11">
        <f t="shared" si="259"/>
        <v>-1.5833333333333335E-2</v>
      </c>
      <c r="AD1540" s="5">
        <f t="shared" si="260"/>
        <v>8.0158333333333331</v>
      </c>
      <c r="AE1540" s="12">
        <f t="shared" si="261"/>
        <v>0</v>
      </c>
      <c r="AF1540" s="12">
        <f t="shared" si="262"/>
        <v>0</v>
      </c>
      <c r="AG1540" s="17">
        <f t="shared" si="263"/>
        <v>-9.3137254901960796E-4</v>
      </c>
    </row>
    <row r="1541" spans="2:33" x14ac:dyDescent="0.3">
      <c r="B1541">
        <v>58192</v>
      </c>
      <c r="C1541" s="7">
        <v>44403</v>
      </c>
      <c r="D1541">
        <f t="shared" si="253"/>
        <v>2021</v>
      </c>
      <c r="E1541" t="str">
        <f t="shared" si="254"/>
        <v>Q3-2021</v>
      </c>
      <c r="F1541" t="str">
        <f t="shared" si="255"/>
        <v>July</v>
      </c>
      <c r="G1541">
        <f t="shared" si="256"/>
        <v>31</v>
      </c>
      <c r="H1541" t="str">
        <f t="shared" si="257"/>
        <v>Monday</v>
      </c>
      <c r="I1541">
        <v>1</v>
      </c>
      <c r="J1541">
        <v>16</v>
      </c>
      <c r="K1541">
        <v>16</v>
      </c>
      <c r="L1541">
        <v>0</v>
      </c>
      <c r="M1541">
        <v>0</v>
      </c>
      <c r="N1541">
        <v>16</v>
      </c>
      <c r="O1541">
        <v>41</v>
      </c>
      <c r="P1541">
        <v>20</v>
      </c>
      <c r="Q1541">
        <v>41</v>
      </c>
      <c r="R1541">
        <v>1</v>
      </c>
      <c r="S1541">
        <v>23</v>
      </c>
      <c r="T1541">
        <v>12</v>
      </c>
      <c r="U1541">
        <v>14</v>
      </c>
      <c r="V1541">
        <v>1</v>
      </c>
      <c r="W1541">
        <v>0</v>
      </c>
      <c r="X1541">
        <v>0</v>
      </c>
      <c r="Y1541">
        <v>14</v>
      </c>
      <c r="Z1541">
        <v>43</v>
      </c>
      <c r="AA1541">
        <v>27</v>
      </c>
      <c r="AB1541">
        <f t="shared" si="258"/>
        <v>477</v>
      </c>
      <c r="AC1541" s="5">
        <f t="shared" si="259"/>
        <v>0.13250000000000001</v>
      </c>
      <c r="AD1541" s="5">
        <f t="shared" si="260"/>
        <v>7.8674999999999997</v>
      </c>
      <c r="AE1541" s="12">
        <f t="shared" si="261"/>
        <v>6.25E-2</v>
      </c>
      <c r="AF1541" s="12">
        <f t="shared" si="262"/>
        <v>6.25E-2</v>
      </c>
      <c r="AG1541" s="12">
        <f t="shared" si="263"/>
        <v>8.2812500000000004E-3</v>
      </c>
    </row>
    <row r="1542" spans="2:33" x14ac:dyDescent="0.3">
      <c r="B1542">
        <v>58193</v>
      </c>
      <c r="C1542" s="7">
        <v>44403</v>
      </c>
      <c r="D1542">
        <f t="shared" si="253"/>
        <v>2021</v>
      </c>
      <c r="E1542" t="str">
        <f t="shared" si="254"/>
        <v>Q3-2021</v>
      </c>
      <c r="F1542" t="str">
        <f t="shared" si="255"/>
        <v>July</v>
      </c>
      <c r="G1542">
        <f t="shared" si="256"/>
        <v>31</v>
      </c>
      <c r="H1542" t="str">
        <f t="shared" si="257"/>
        <v>Monday</v>
      </c>
      <c r="I1542">
        <v>2</v>
      </c>
      <c r="J1542">
        <v>19</v>
      </c>
      <c r="K1542">
        <v>29</v>
      </c>
      <c r="L1542">
        <v>0</v>
      </c>
      <c r="M1542">
        <v>0</v>
      </c>
      <c r="N1542">
        <v>19</v>
      </c>
      <c r="O1542">
        <v>41</v>
      </c>
      <c r="P1542">
        <v>21</v>
      </c>
      <c r="Q1542">
        <v>34</v>
      </c>
      <c r="R1542">
        <v>2</v>
      </c>
      <c r="S1542">
        <v>15</v>
      </c>
      <c r="T1542">
        <v>13</v>
      </c>
      <c r="U1542">
        <v>18</v>
      </c>
      <c r="V1542">
        <v>1</v>
      </c>
      <c r="W1542">
        <v>0</v>
      </c>
      <c r="X1542">
        <v>1</v>
      </c>
      <c r="Y1542">
        <v>7</v>
      </c>
      <c r="Z1542">
        <v>73</v>
      </c>
      <c r="AA1542">
        <v>10</v>
      </c>
      <c r="AB1542">
        <f t="shared" si="258"/>
        <v>730</v>
      </c>
      <c r="AC1542" s="5">
        <f t="shared" si="259"/>
        <v>0.20277777777777778</v>
      </c>
      <c r="AD1542" s="5">
        <f t="shared" si="260"/>
        <v>7.7972222222222225</v>
      </c>
      <c r="AE1542" s="12">
        <f t="shared" si="261"/>
        <v>0.10526315789473684</v>
      </c>
      <c r="AF1542" s="12">
        <f t="shared" si="262"/>
        <v>0.10526315789473684</v>
      </c>
      <c r="AG1542" s="12">
        <f t="shared" si="263"/>
        <v>1.0672514619883042E-2</v>
      </c>
    </row>
    <row r="1543" spans="2:33" x14ac:dyDescent="0.3">
      <c r="B1543">
        <v>58194</v>
      </c>
      <c r="C1543" s="7">
        <v>44404</v>
      </c>
      <c r="D1543">
        <f t="shared" si="253"/>
        <v>2021</v>
      </c>
      <c r="E1543" t="str">
        <f t="shared" si="254"/>
        <v>Q3-2021</v>
      </c>
      <c r="F1543" t="str">
        <f t="shared" si="255"/>
        <v>July</v>
      </c>
      <c r="G1543">
        <f t="shared" si="256"/>
        <v>31</v>
      </c>
      <c r="H1543" t="str">
        <f t="shared" si="257"/>
        <v>Tuesday</v>
      </c>
      <c r="I1543">
        <v>1</v>
      </c>
      <c r="J1543">
        <v>16</v>
      </c>
      <c r="K1543">
        <v>10</v>
      </c>
      <c r="L1543">
        <v>0</v>
      </c>
      <c r="M1543">
        <v>0</v>
      </c>
      <c r="N1543">
        <v>16</v>
      </c>
      <c r="O1543">
        <v>75</v>
      </c>
      <c r="P1543">
        <v>20</v>
      </c>
      <c r="Q1543">
        <v>41</v>
      </c>
      <c r="R1543">
        <v>0</v>
      </c>
      <c r="S1543">
        <v>19</v>
      </c>
      <c r="T1543">
        <v>13</v>
      </c>
      <c r="U1543">
        <v>23</v>
      </c>
      <c r="V1543">
        <v>0</v>
      </c>
      <c r="W1543">
        <v>0</v>
      </c>
      <c r="X1543">
        <v>0</v>
      </c>
      <c r="Y1543">
        <v>17</v>
      </c>
      <c r="Z1543">
        <v>62</v>
      </c>
      <c r="AA1543">
        <v>16</v>
      </c>
      <c r="AB1543">
        <f t="shared" si="258"/>
        <v>512</v>
      </c>
      <c r="AC1543" s="5">
        <f t="shared" si="259"/>
        <v>0.14222222222222222</v>
      </c>
      <c r="AD1543" s="5">
        <f t="shared" si="260"/>
        <v>7.8577777777777778</v>
      </c>
      <c r="AE1543" s="12">
        <f t="shared" si="261"/>
        <v>0</v>
      </c>
      <c r="AF1543" s="12">
        <f t="shared" si="262"/>
        <v>0</v>
      </c>
      <c r="AG1543" s="12">
        <f t="shared" si="263"/>
        <v>8.8888888888888889E-3</v>
      </c>
    </row>
    <row r="1544" spans="2:33" x14ac:dyDescent="0.3">
      <c r="B1544">
        <v>58195</v>
      </c>
      <c r="C1544" s="7">
        <v>44404</v>
      </c>
      <c r="D1544">
        <f t="shared" si="253"/>
        <v>2021</v>
      </c>
      <c r="E1544" t="str">
        <f t="shared" si="254"/>
        <v>Q3-2021</v>
      </c>
      <c r="F1544" t="str">
        <f t="shared" si="255"/>
        <v>July</v>
      </c>
      <c r="G1544">
        <f t="shared" si="256"/>
        <v>31</v>
      </c>
      <c r="H1544" t="str">
        <f t="shared" si="257"/>
        <v>Tuesday</v>
      </c>
      <c r="I1544">
        <v>2</v>
      </c>
      <c r="J1544">
        <v>21</v>
      </c>
      <c r="K1544">
        <v>11</v>
      </c>
      <c r="L1544">
        <v>0</v>
      </c>
      <c r="M1544">
        <v>0</v>
      </c>
      <c r="N1544">
        <v>21</v>
      </c>
      <c r="O1544">
        <v>49</v>
      </c>
      <c r="P1544">
        <v>20</v>
      </c>
      <c r="Q1544">
        <v>37</v>
      </c>
      <c r="R1544">
        <v>1</v>
      </c>
      <c r="S1544">
        <v>23</v>
      </c>
      <c r="T1544">
        <v>13</v>
      </c>
      <c r="U1544">
        <v>28</v>
      </c>
      <c r="V1544">
        <v>1</v>
      </c>
      <c r="W1544">
        <v>0</v>
      </c>
      <c r="X1544">
        <v>0</v>
      </c>
      <c r="Y1544">
        <v>14</v>
      </c>
      <c r="Z1544">
        <v>50</v>
      </c>
      <c r="AA1544">
        <v>21</v>
      </c>
      <c r="AB1544">
        <f t="shared" si="258"/>
        <v>2156</v>
      </c>
      <c r="AC1544" s="5">
        <f t="shared" si="259"/>
        <v>0.59888888888888892</v>
      </c>
      <c r="AD1544" s="5">
        <f t="shared" si="260"/>
        <v>7.4011111111111108</v>
      </c>
      <c r="AE1544" s="12">
        <f t="shared" si="261"/>
        <v>4.7619047619047616E-2</v>
      </c>
      <c r="AF1544" s="12">
        <f t="shared" si="262"/>
        <v>4.7619047619047616E-2</v>
      </c>
      <c r="AG1544" s="12">
        <f t="shared" si="263"/>
        <v>2.8518518518518519E-2</v>
      </c>
    </row>
    <row r="1545" spans="2:33" x14ac:dyDescent="0.3">
      <c r="B1545">
        <v>58196</v>
      </c>
      <c r="C1545" s="7">
        <v>44405</v>
      </c>
      <c r="D1545">
        <f t="shared" si="253"/>
        <v>2021</v>
      </c>
      <c r="E1545" t="str">
        <f t="shared" si="254"/>
        <v>Q3-2021</v>
      </c>
      <c r="F1545" t="str">
        <f t="shared" si="255"/>
        <v>July</v>
      </c>
      <c r="G1545">
        <f t="shared" si="256"/>
        <v>31</v>
      </c>
      <c r="H1545" t="str">
        <f t="shared" si="257"/>
        <v>Wednesday</v>
      </c>
      <c r="I1545">
        <v>1</v>
      </c>
      <c r="J1545">
        <v>17</v>
      </c>
      <c r="K1545">
        <v>12</v>
      </c>
      <c r="L1545">
        <v>0</v>
      </c>
      <c r="M1545">
        <v>0</v>
      </c>
      <c r="N1545">
        <v>17</v>
      </c>
      <c r="O1545">
        <v>84</v>
      </c>
      <c r="P1545">
        <v>22</v>
      </c>
      <c r="Q1545">
        <v>39</v>
      </c>
      <c r="R1545">
        <v>0</v>
      </c>
      <c r="S1545">
        <v>27</v>
      </c>
      <c r="T1545">
        <v>13</v>
      </c>
      <c r="U1545">
        <v>13</v>
      </c>
      <c r="V1545">
        <v>0</v>
      </c>
      <c r="W1545">
        <v>0</v>
      </c>
      <c r="X1545">
        <v>0</v>
      </c>
      <c r="Y1545">
        <v>12</v>
      </c>
      <c r="Z1545">
        <v>39</v>
      </c>
      <c r="AA1545">
        <v>26</v>
      </c>
      <c r="AB1545">
        <f t="shared" si="258"/>
        <v>1116</v>
      </c>
      <c r="AC1545" s="5">
        <f t="shared" si="259"/>
        <v>0.31</v>
      </c>
      <c r="AD1545" s="5">
        <f t="shared" si="260"/>
        <v>7.69</v>
      </c>
      <c r="AE1545" s="12">
        <f t="shared" si="261"/>
        <v>0</v>
      </c>
      <c r="AF1545" s="12">
        <f t="shared" si="262"/>
        <v>0</v>
      </c>
      <c r="AG1545" s="12">
        <f t="shared" si="263"/>
        <v>1.8235294117647058E-2</v>
      </c>
    </row>
    <row r="1546" spans="2:33" x14ac:dyDescent="0.3">
      <c r="B1546">
        <v>58197</v>
      </c>
      <c r="C1546" s="7">
        <v>44405</v>
      </c>
      <c r="D1546">
        <f t="shared" si="253"/>
        <v>2021</v>
      </c>
      <c r="E1546" t="str">
        <f t="shared" si="254"/>
        <v>Q3-2021</v>
      </c>
      <c r="F1546" t="str">
        <f t="shared" si="255"/>
        <v>July</v>
      </c>
      <c r="G1546">
        <f t="shared" si="256"/>
        <v>31</v>
      </c>
      <c r="H1546" t="str">
        <f t="shared" si="257"/>
        <v>Wednesday</v>
      </c>
      <c r="I1546">
        <v>2</v>
      </c>
      <c r="J1546">
        <v>18</v>
      </c>
      <c r="K1546">
        <v>13</v>
      </c>
      <c r="L1546">
        <v>0</v>
      </c>
      <c r="M1546">
        <v>0</v>
      </c>
      <c r="N1546">
        <v>18</v>
      </c>
      <c r="O1546">
        <v>58</v>
      </c>
      <c r="P1546">
        <v>19</v>
      </c>
      <c r="Q1546">
        <v>35</v>
      </c>
      <c r="R1546">
        <v>1</v>
      </c>
      <c r="S1546">
        <v>11</v>
      </c>
      <c r="T1546">
        <v>13</v>
      </c>
      <c r="U1546">
        <v>18</v>
      </c>
      <c r="V1546">
        <v>1</v>
      </c>
      <c r="W1546">
        <v>0</v>
      </c>
      <c r="X1546">
        <v>0</v>
      </c>
      <c r="Y1546">
        <v>9</v>
      </c>
      <c r="Z1546">
        <v>27</v>
      </c>
      <c r="AA1546">
        <v>11</v>
      </c>
      <c r="AB1546">
        <f t="shared" si="258"/>
        <v>1410</v>
      </c>
      <c r="AC1546" s="5">
        <f t="shared" si="259"/>
        <v>0.39166666666666666</v>
      </c>
      <c r="AD1546" s="5">
        <f t="shared" si="260"/>
        <v>7.6083333333333334</v>
      </c>
      <c r="AE1546" s="12">
        <f t="shared" si="261"/>
        <v>5.5555555555555552E-2</v>
      </c>
      <c r="AF1546" s="12">
        <f t="shared" si="262"/>
        <v>5.5555555555555552E-2</v>
      </c>
      <c r="AG1546" s="12">
        <f t="shared" si="263"/>
        <v>2.1759259259259259E-2</v>
      </c>
    </row>
    <row r="1547" spans="2:33" x14ac:dyDescent="0.3">
      <c r="B1547">
        <v>58198</v>
      </c>
      <c r="C1547" s="7">
        <v>44406</v>
      </c>
      <c r="D1547">
        <f t="shared" si="253"/>
        <v>2021</v>
      </c>
      <c r="E1547" t="str">
        <f t="shared" si="254"/>
        <v>Q3-2021</v>
      </c>
      <c r="F1547" t="str">
        <f t="shared" si="255"/>
        <v>July</v>
      </c>
      <c r="G1547">
        <f t="shared" si="256"/>
        <v>31</v>
      </c>
      <c r="H1547" t="str">
        <f t="shared" si="257"/>
        <v>Thursday</v>
      </c>
      <c r="I1547">
        <v>1</v>
      </c>
      <c r="J1547">
        <v>18</v>
      </c>
      <c r="K1547">
        <v>14</v>
      </c>
      <c r="L1547">
        <v>0</v>
      </c>
      <c r="M1547">
        <v>0</v>
      </c>
      <c r="N1547">
        <v>18</v>
      </c>
      <c r="O1547">
        <v>32</v>
      </c>
      <c r="P1547">
        <v>21</v>
      </c>
      <c r="Q1547">
        <v>38</v>
      </c>
      <c r="R1547">
        <v>0</v>
      </c>
      <c r="S1547">
        <v>15</v>
      </c>
      <c r="T1547">
        <v>13</v>
      </c>
      <c r="U1547">
        <v>24</v>
      </c>
      <c r="V1547">
        <v>0</v>
      </c>
      <c r="W1547">
        <v>0</v>
      </c>
      <c r="X1547">
        <v>0</v>
      </c>
      <c r="Y1547">
        <v>7</v>
      </c>
      <c r="Z1547">
        <v>66</v>
      </c>
      <c r="AA1547">
        <v>17</v>
      </c>
      <c r="AB1547">
        <f t="shared" si="258"/>
        <v>189</v>
      </c>
      <c r="AC1547" s="5">
        <f t="shared" si="259"/>
        <v>5.2499999999999998E-2</v>
      </c>
      <c r="AD1547" s="5">
        <f t="shared" si="260"/>
        <v>7.9474999999999998</v>
      </c>
      <c r="AE1547" s="12">
        <f t="shared" si="261"/>
        <v>0</v>
      </c>
      <c r="AF1547" s="12">
        <f t="shared" si="262"/>
        <v>0</v>
      </c>
      <c r="AG1547" s="12">
        <f t="shared" si="263"/>
        <v>2.9166666666666664E-3</v>
      </c>
    </row>
    <row r="1548" spans="2:33" x14ac:dyDescent="0.3">
      <c r="B1548">
        <v>58199</v>
      </c>
      <c r="C1548" s="7">
        <v>44406</v>
      </c>
      <c r="D1548">
        <f t="shared" si="253"/>
        <v>2021</v>
      </c>
      <c r="E1548" t="str">
        <f t="shared" si="254"/>
        <v>Q3-2021</v>
      </c>
      <c r="F1548" t="str">
        <f t="shared" si="255"/>
        <v>July</v>
      </c>
      <c r="G1548">
        <f t="shared" si="256"/>
        <v>31</v>
      </c>
      <c r="H1548" t="str">
        <f t="shared" si="257"/>
        <v>Thursday</v>
      </c>
      <c r="I1548">
        <v>2</v>
      </c>
      <c r="J1548">
        <v>19</v>
      </c>
      <c r="K1548">
        <v>15</v>
      </c>
      <c r="L1548">
        <v>0</v>
      </c>
      <c r="M1548">
        <v>0</v>
      </c>
      <c r="N1548">
        <v>19</v>
      </c>
      <c r="O1548">
        <v>67</v>
      </c>
      <c r="P1548">
        <v>21</v>
      </c>
      <c r="Q1548">
        <v>39</v>
      </c>
      <c r="R1548">
        <v>1</v>
      </c>
      <c r="S1548">
        <v>19</v>
      </c>
      <c r="T1548">
        <v>12</v>
      </c>
      <c r="U1548">
        <v>29</v>
      </c>
      <c r="V1548">
        <v>1</v>
      </c>
      <c r="W1548">
        <v>0</v>
      </c>
      <c r="X1548">
        <v>0</v>
      </c>
      <c r="Y1548">
        <v>16</v>
      </c>
      <c r="Z1548">
        <v>54</v>
      </c>
      <c r="AA1548">
        <v>22</v>
      </c>
      <c r="AB1548">
        <f t="shared" si="258"/>
        <v>1187</v>
      </c>
      <c r="AC1548" s="5">
        <f t="shared" si="259"/>
        <v>0.32972222222222225</v>
      </c>
      <c r="AD1548" s="5">
        <f t="shared" si="260"/>
        <v>7.6702777777777778</v>
      </c>
      <c r="AE1548" s="12">
        <f t="shared" si="261"/>
        <v>5.2631578947368418E-2</v>
      </c>
      <c r="AF1548" s="12">
        <f t="shared" si="262"/>
        <v>5.2631578947368418E-2</v>
      </c>
      <c r="AG1548" s="12">
        <f t="shared" si="263"/>
        <v>1.7353801169590646E-2</v>
      </c>
    </row>
    <row r="1549" spans="2:33" x14ac:dyDescent="0.3">
      <c r="B1549">
        <v>58200</v>
      </c>
      <c r="C1549" s="7">
        <v>44407</v>
      </c>
      <c r="D1549">
        <f t="shared" si="253"/>
        <v>2021</v>
      </c>
      <c r="E1549" t="str">
        <f t="shared" si="254"/>
        <v>Q3-2021</v>
      </c>
      <c r="F1549" t="str">
        <f t="shared" si="255"/>
        <v>July</v>
      </c>
      <c r="G1549">
        <f t="shared" si="256"/>
        <v>31</v>
      </c>
      <c r="H1549" t="str">
        <f t="shared" si="257"/>
        <v>Friday</v>
      </c>
      <c r="I1549">
        <v>1</v>
      </c>
      <c r="J1549">
        <v>16</v>
      </c>
      <c r="K1549">
        <v>16</v>
      </c>
      <c r="L1549">
        <v>0</v>
      </c>
      <c r="M1549">
        <v>0</v>
      </c>
      <c r="N1549">
        <v>16</v>
      </c>
      <c r="O1549">
        <v>41</v>
      </c>
      <c r="P1549">
        <v>20</v>
      </c>
      <c r="Q1549">
        <v>41</v>
      </c>
      <c r="R1549">
        <v>1</v>
      </c>
      <c r="S1549">
        <v>23</v>
      </c>
      <c r="T1549">
        <v>12</v>
      </c>
      <c r="U1549">
        <v>14</v>
      </c>
      <c r="V1549">
        <v>1</v>
      </c>
      <c r="W1549">
        <v>0</v>
      </c>
      <c r="X1549">
        <v>0</v>
      </c>
      <c r="Y1549">
        <v>14</v>
      </c>
      <c r="Z1549">
        <v>43</v>
      </c>
      <c r="AA1549">
        <v>27</v>
      </c>
      <c r="AB1549">
        <f t="shared" si="258"/>
        <v>477</v>
      </c>
      <c r="AC1549" s="5">
        <f t="shared" si="259"/>
        <v>0.13250000000000001</v>
      </c>
      <c r="AD1549" s="5">
        <f t="shared" si="260"/>
        <v>7.8674999999999997</v>
      </c>
      <c r="AE1549" s="12">
        <f t="shared" si="261"/>
        <v>6.25E-2</v>
      </c>
      <c r="AF1549" s="12">
        <f t="shared" si="262"/>
        <v>6.25E-2</v>
      </c>
      <c r="AG1549" s="12">
        <f t="shared" si="263"/>
        <v>8.2812500000000004E-3</v>
      </c>
    </row>
    <row r="1550" spans="2:33" x14ac:dyDescent="0.3">
      <c r="B1550">
        <v>58201</v>
      </c>
      <c r="C1550" s="7">
        <v>44407</v>
      </c>
      <c r="D1550">
        <f t="shared" si="253"/>
        <v>2021</v>
      </c>
      <c r="E1550" t="str">
        <f t="shared" si="254"/>
        <v>Q3-2021</v>
      </c>
      <c r="F1550" t="str">
        <f t="shared" si="255"/>
        <v>July</v>
      </c>
      <c r="G1550">
        <f t="shared" si="256"/>
        <v>31</v>
      </c>
      <c r="H1550" t="str">
        <f t="shared" si="257"/>
        <v>Friday</v>
      </c>
      <c r="I1550">
        <v>2</v>
      </c>
      <c r="J1550">
        <v>19</v>
      </c>
      <c r="K1550">
        <v>29</v>
      </c>
      <c r="L1550">
        <v>0</v>
      </c>
      <c r="M1550">
        <v>0</v>
      </c>
      <c r="N1550">
        <v>19</v>
      </c>
      <c r="O1550">
        <v>41</v>
      </c>
      <c r="P1550">
        <v>21</v>
      </c>
      <c r="Q1550">
        <v>34</v>
      </c>
      <c r="R1550">
        <v>2</v>
      </c>
      <c r="S1550">
        <v>15</v>
      </c>
      <c r="T1550">
        <v>13</v>
      </c>
      <c r="U1550">
        <v>18</v>
      </c>
      <c r="V1550">
        <v>1</v>
      </c>
      <c r="W1550">
        <v>0</v>
      </c>
      <c r="X1550">
        <v>1</v>
      </c>
      <c r="Y1550">
        <v>7</v>
      </c>
      <c r="Z1550">
        <v>73</v>
      </c>
      <c r="AA1550">
        <v>10</v>
      </c>
      <c r="AB1550">
        <f t="shared" si="258"/>
        <v>730</v>
      </c>
      <c r="AC1550" s="5">
        <f t="shared" si="259"/>
        <v>0.20277777777777778</v>
      </c>
      <c r="AD1550" s="5">
        <f t="shared" si="260"/>
        <v>7.7972222222222225</v>
      </c>
      <c r="AE1550" s="12">
        <f t="shared" si="261"/>
        <v>0.10526315789473684</v>
      </c>
      <c r="AF1550" s="12">
        <f t="shared" si="262"/>
        <v>0.10526315789473684</v>
      </c>
      <c r="AG1550" s="12">
        <f t="shared" si="263"/>
        <v>1.0672514619883042E-2</v>
      </c>
    </row>
    <row r="1551" spans="2:33" x14ac:dyDescent="0.3">
      <c r="B1551">
        <v>58202</v>
      </c>
      <c r="C1551" s="7">
        <v>44408</v>
      </c>
      <c r="D1551">
        <f t="shared" si="253"/>
        <v>2021</v>
      </c>
      <c r="E1551" t="str">
        <f t="shared" si="254"/>
        <v>Q3-2021</v>
      </c>
      <c r="F1551" t="str">
        <f t="shared" si="255"/>
        <v>July</v>
      </c>
      <c r="G1551">
        <f t="shared" si="256"/>
        <v>31</v>
      </c>
      <c r="H1551" t="str">
        <f t="shared" si="257"/>
        <v>Saturday</v>
      </c>
      <c r="I1551">
        <v>1</v>
      </c>
      <c r="J1551">
        <v>16</v>
      </c>
      <c r="K1551">
        <v>10</v>
      </c>
      <c r="L1551">
        <v>0</v>
      </c>
      <c r="M1551">
        <v>0</v>
      </c>
      <c r="N1551">
        <v>16</v>
      </c>
      <c r="O1551">
        <v>75</v>
      </c>
      <c r="P1551">
        <v>20</v>
      </c>
      <c r="Q1551">
        <v>41</v>
      </c>
      <c r="R1551">
        <v>0</v>
      </c>
      <c r="S1551">
        <v>19</v>
      </c>
      <c r="T1551">
        <v>13</v>
      </c>
      <c r="U1551">
        <v>23</v>
      </c>
      <c r="V1551">
        <v>0</v>
      </c>
      <c r="W1551">
        <v>0</v>
      </c>
      <c r="X1551">
        <v>0</v>
      </c>
      <c r="Y1551">
        <v>17</v>
      </c>
      <c r="Z1551">
        <v>62</v>
      </c>
      <c r="AA1551">
        <v>16</v>
      </c>
      <c r="AB1551">
        <f t="shared" si="258"/>
        <v>512</v>
      </c>
      <c r="AC1551" s="5">
        <f t="shared" si="259"/>
        <v>0.14222222222222222</v>
      </c>
      <c r="AD1551" s="5">
        <f t="shared" si="260"/>
        <v>7.8577777777777778</v>
      </c>
      <c r="AE1551" s="12">
        <f t="shared" si="261"/>
        <v>0</v>
      </c>
      <c r="AF1551" s="12">
        <f t="shared" si="262"/>
        <v>0</v>
      </c>
      <c r="AG1551" s="12">
        <f t="shared" si="263"/>
        <v>8.8888888888888889E-3</v>
      </c>
    </row>
    <row r="1552" spans="2:33" x14ac:dyDescent="0.3">
      <c r="B1552">
        <v>58203</v>
      </c>
      <c r="C1552" s="7">
        <v>44410</v>
      </c>
      <c r="D1552">
        <f t="shared" si="253"/>
        <v>2021</v>
      </c>
      <c r="E1552" t="str">
        <f t="shared" si="254"/>
        <v>Q3-2021</v>
      </c>
      <c r="F1552" t="str">
        <f t="shared" si="255"/>
        <v>August</v>
      </c>
      <c r="G1552">
        <f t="shared" si="256"/>
        <v>32</v>
      </c>
      <c r="H1552" t="str">
        <f t="shared" si="257"/>
        <v>Monday</v>
      </c>
      <c r="I1552">
        <v>1</v>
      </c>
      <c r="J1552">
        <v>18</v>
      </c>
      <c r="K1552">
        <v>24</v>
      </c>
      <c r="L1552">
        <v>0</v>
      </c>
      <c r="M1552">
        <v>0</v>
      </c>
      <c r="N1552">
        <v>18</v>
      </c>
      <c r="O1552">
        <v>84</v>
      </c>
      <c r="P1552">
        <v>22</v>
      </c>
      <c r="Q1552">
        <v>34</v>
      </c>
      <c r="R1552">
        <v>1</v>
      </c>
      <c r="S1552">
        <v>19</v>
      </c>
      <c r="T1552">
        <v>12</v>
      </c>
      <c r="U1552">
        <v>21</v>
      </c>
      <c r="V1552">
        <v>1</v>
      </c>
      <c r="W1552">
        <v>0</v>
      </c>
      <c r="X1552">
        <v>0</v>
      </c>
      <c r="Y1552">
        <v>6</v>
      </c>
      <c r="Z1552">
        <v>51</v>
      </c>
      <c r="AA1552">
        <v>28</v>
      </c>
      <c r="AB1552">
        <f t="shared" si="258"/>
        <v>876</v>
      </c>
      <c r="AC1552" s="5">
        <f t="shared" si="259"/>
        <v>0.24333333333333335</v>
      </c>
      <c r="AD1552" s="5">
        <f t="shared" si="260"/>
        <v>7.7566666666666668</v>
      </c>
      <c r="AE1552" s="12">
        <f t="shared" si="261"/>
        <v>5.5555555555555552E-2</v>
      </c>
      <c r="AF1552" s="12">
        <f t="shared" si="262"/>
        <v>5.5555555555555552E-2</v>
      </c>
      <c r="AG1552" s="12">
        <f t="shared" si="263"/>
        <v>1.351851851851852E-2</v>
      </c>
    </row>
    <row r="1553" spans="2:33" x14ac:dyDescent="0.3">
      <c r="B1553">
        <v>58204</v>
      </c>
      <c r="C1553" s="7">
        <v>44410</v>
      </c>
      <c r="D1553">
        <f t="shared" si="253"/>
        <v>2021</v>
      </c>
      <c r="E1553" t="str">
        <f t="shared" si="254"/>
        <v>Q3-2021</v>
      </c>
      <c r="F1553" t="str">
        <f t="shared" si="255"/>
        <v>August</v>
      </c>
      <c r="G1553">
        <f t="shared" si="256"/>
        <v>32</v>
      </c>
      <c r="H1553" t="str">
        <f t="shared" si="257"/>
        <v>Monday</v>
      </c>
      <c r="I1553">
        <v>2</v>
      </c>
      <c r="J1553">
        <v>17</v>
      </c>
      <c r="K1553">
        <v>21</v>
      </c>
      <c r="L1553">
        <v>0</v>
      </c>
      <c r="M1553">
        <v>0</v>
      </c>
      <c r="N1553">
        <v>17</v>
      </c>
      <c r="O1553">
        <v>41</v>
      </c>
      <c r="P1553">
        <v>20</v>
      </c>
      <c r="Q1553">
        <v>40</v>
      </c>
      <c r="R1553">
        <v>0</v>
      </c>
      <c r="S1553">
        <v>28</v>
      </c>
      <c r="T1553">
        <v>12</v>
      </c>
      <c r="U1553">
        <v>25</v>
      </c>
      <c r="V1553">
        <v>0</v>
      </c>
      <c r="W1553">
        <v>0</v>
      </c>
      <c r="X1553">
        <v>0</v>
      </c>
      <c r="Y1553">
        <v>14</v>
      </c>
      <c r="Z1553">
        <v>36</v>
      </c>
      <c r="AA1553">
        <v>12</v>
      </c>
      <c r="AB1553">
        <f t="shared" si="258"/>
        <v>453</v>
      </c>
      <c r="AC1553" s="5">
        <f t="shared" si="259"/>
        <v>0.12583333333333332</v>
      </c>
      <c r="AD1553" s="5">
        <f t="shared" si="260"/>
        <v>7.8741666666666665</v>
      </c>
      <c r="AE1553" s="12">
        <f t="shared" si="261"/>
        <v>0</v>
      </c>
      <c r="AF1553" s="12">
        <f t="shared" si="262"/>
        <v>0</v>
      </c>
      <c r="AG1553" s="12">
        <f t="shared" si="263"/>
        <v>7.401960784313725E-3</v>
      </c>
    </row>
    <row r="1554" spans="2:33" x14ac:dyDescent="0.3">
      <c r="B1554">
        <v>58205</v>
      </c>
      <c r="C1554" s="7">
        <v>44411</v>
      </c>
      <c r="D1554">
        <f t="shared" si="253"/>
        <v>2021</v>
      </c>
      <c r="E1554" t="str">
        <f t="shared" si="254"/>
        <v>Q3-2021</v>
      </c>
      <c r="F1554" t="str">
        <f t="shared" si="255"/>
        <v>August</v>
      </c>
      <c r="G1554">
        <f t="shared" si="256"/>
        <v>32</v>
      </c>
      <c r="H1554" t="str">
        <f t="shared" si="257"/>
        <v>Tuesday</v>
      </c>
      <c r="I1554">
        <v>1</v>
      </c>
      <c r="J1554">
        <v>19</v>
      </c>
      <c r="K1554">
        <v>26</v>
      </c>
      <c r="L1554">
        <v>0</v>
      </c>
      <c r="M1554">
        <v>0</v>
      </c>
      <c r="N1554">
        <v>19</v>
      </c>
      <c r="O1554">
        <v>33</v>
      </c>
      <c r="P1554">
        <v>21</v>
      </c>
      <c r="Q1554">
        <v>37</v>
      </c>
      <c r="R1554">
        <v>1</v>
      </c>
      <c r="S1554">
        <v>27</v>
      </c>
      <c r="T1554">
        <v>11</v>
      </c>
      <c r="U1554">
        <v>11</v>
      </c>
      <c r="V1554">
        <v>1</v>
      </c>
      <c r="W1554">
        <v>0</v>
      </c>
      <c r="X1554">
        <v>0</v>
      </c>
      <c r="Y1554">
        <v>13</v>
      </c>
      <c r="Z1554">
        <v>28</v>
      </c>
      <c r="AA1554">
        <v>19</v>
      </c>
      <c r="AB1554">
        <f t="shared" si="258"/>
        <v>1048</v>
      </c>
      <c r="AC1554" s="5">
        <f t="shared" si="259"/>
        <v>0.2911111111111111</v>
      </c>
      <c r="AD1554" s="5">
        <f t="shared" si="260"/>
        <v>7.7088888888888887</v>
      </c>
      <c r="AE1554" s="12">
        <f t="shared" si="261"/>
        <v>5.2631578947368418E-2</v>
      </c>
      <c r="AF1554" s="12">
        <f t="shared" si="262"/>
        <v>5.2631578947368418E-2</v>
      </c>
      <c r="AG1554" s="12">
        <f t="shared" si="263"/>
        <v>1.5321637426900583E-2</v>
      </c>
    </row>
    <row r="1555" spans="2:33" x14ac:dyDescent="0.3">
      <c r="B1555">
        <v>58206</v>
      </c>
      <c r="C1555" s="7">
        <v>44411</v>
      </c>
      <c r="D1555">
        <f t="shared" si="253"/>
        <v>2021</v>
      </c>
      <c r="E1555" t="str">
        <f t="shared" si="254"/>
        <v>Q3-2021</v>
      </c>
      <c r="F1555" t="str">
        <f t="shared" si="255"/>
        <v>August</v>
      </c>
      <c r="G1555">
        <f t="shared" si="256"/>
        <v>32</v>
      </c>
      <c r="H1555" t="str">
        <f t="shared" si="257"/>
        <v>Tuesday</v>
      </c>
      <c r="I1555">
        <v>2</v>
      </c>
      <c r="J1555">
        <v>18</v>
      </c>
      <c r="K1555">
        <v>23</v>
      </c>
      <c r="L1555">
        <v>0</v>
      </c>
      <c r="M1555">
        <v>0</v>
      </c>
      <c r="N1555">
        <v>18</v>
      </c>
      <c r="O1555">
        <v>50</v>
      </c>
      <c r="P1555">
        <v>19</v>
      </c>
      <c r="Q1555">
        <v>38</v>
      </c>
      <c r="R1555">
        <v>1</v>
      </c>
      <c r="S1555">
        <v>15</v>
      </c>
      <c r="T1555">
        <v>12</v>
      </c>
      <c r="U1555">
        <v>16</v>
      </c>
      <c r="V1555">
        <v>0</v>
      </c>
      <c r="W1555">
        <v>0</v>
      </c>
      <c r="X1555">
        <v>1</v>
      </c>
      <c r="Y1555">
        <v>9</v>
      </c>
      <c r="Z1555">
        <v>63</v>
      </c>
      <c r="AA1555">
        <v>23</v>
      </c>
      <c r="AB1555">
        <f t="shared" si="258"/>
        <v>1282</v>
      </c>
      <c r="AC1555" s="5">
        <f t="shared" si="259"/>
        <v>0.3561111111111111</v>
      </c>
      <c r="AD1555" s="5">
        <f t="shared" si="260"/>
        <v>7.6438888888888892</v>
      </c>
      <c r="AE1555" s="12">
        <f t="shared" si="261"/>
        <v>5.5555555555555552E-2</v>
      </c>
      <c r="AF1555" s="12">
        <f t="shared" si="262"/>
        <v>5.5555555555555552E-2</v>
      </c>
      <c r="AG1555" s="12">
        <f t="shared" si="263"/>
        <v>1.9783950617283951E-2</v>
      </c>
    </row>
    <row r="1556" spans="2:33" x14ac:dyDescent="0.3">
      <c r="B1556">
        <v>58207</v>
      </c>
      <c r="C1556" s="7">
        <v>44412</v>
      </c>
      <c r="D1556">
        <f t="shared" si="253"/>
        <v>2021</v>
      </c>
      <c r="E1556" t="str">
        <f t="shared" si="254"/>
        <v>Q3-2021</v>
      </c>
      <c r="F1556" t="str">
        <f t="shared" si="255"/>
        <v>August</v>
      </c>
      <c r="G1556">
        <f t="shared" si="256"/>
        <v>32</v>
      </c>
      <c r="H1556" t="str">
        <f t="shared" si="257"/>
        <v>Wednesday</v>
      </c>
      <c r="I1556">
        <v>1</v>
      </c>
      <c r="J1556">
        <v>19</v>
      </c>
      <c r="K1556">
        <v>20</v>
      </c>
      <c r="L1556">
        <v>0</v>
      </c>
      <c r="M1556">
        <v>0</v>
      </c>
      <c r="N1556">
        <v>19</v>
      </c>
      <c r="O1556">
        <v>67</v>
      </c>
      <c r="P1556">
        <v>21</v>
      </c>
      <c r="Q1556">
        <v>33</v>
      </c>
      <c r="R1556">
        <v>0</v>
      </c>
      <c r="S1556">
        <v>24</v>
      </c>
      <c r="T1556">
        <v>12</v>
      </c>
      <c r="U1556">
        <v>20</v>
      </c>
      <c r="V1556">
        <v>0</v>
      </c>
      <c r="W1556">
        <v>0</v>
      </c>
      <c r="X1556">
        <v>0</v>
      </c>
      <c r="Y1556">
        <v>16</v>
      </c>
      <c r="Z1556">
        <v>47</v>
      </c>
      <c r="AA1556">
        <v>27</v>
      </c>
      <c r="AB1556">
        <f t="shared" si="258"/>
        <v>1338</v>
      </c>
      <c r="AC1556" s="5">
        <f t="shared" si="259"/>
        <v>0.37166666666666665</v>
      </c>
      <c r="AD1556" s="5">
        <f t="shared" si="260"/>
        <v>7.628333333333333</v>
      </c>
      <c r="AE1556" s="12">
        <f t="shared" si="261"/>
        <v>0</v>
      </c>
      <c r="AF1556" s="12">
        <f t="shared" si="262"/>
        <v>0</v>
      </c>
      <c r="AG1556" s="12">
        <f t="shared" si="263"/>
        <v>1.9561403508771929E-2</v>
      </c>
    </row>
    <row r="1557" spans="2:33" x14ac:dyDescent="0.3">
      <c r="B1557">
        <v>58208</v>
      </c>
      <c r="C1557" s="7">
        <v>44412</v>
      </c>
      <c r="D1557">
        <f t="shared" si="253"/>
        <v>2021</v>
      </c>
      <c r="E1557" t="str">
        <f t="shared" si="254"/>
        <v>Q3-2021</v>
      </c>
      <c r="F1557" t="str">
        <f t="shared" si="255"/>
        <v>August</v>
      </c>
      <c r="G1557">
        <f t="shared" si="256"/>
        <v>32</v>
      </c>
      <c r="H1557" t="str">
        <f t="shared" si="257"/>
        <v>Wednesday</v>
      </c>
      <c r="I1557">
        <v>2</v>
      </c>
      <c r="J1557">
        <v>16</v>
      </c>
      <c r="K1557">
        <v>22</v>
      </c>
      <c r="L1557">
        <v>0</v>
      </c>
      <c r="M1557">
        <v>0</v>
      </c>
      <c r="N1557">
        <v>16</v>
      </c>
      <c r="O1557">
        <v>52</v>
      </c>
      <c r="P1557">
        <v>18</v>
      </c>
      <c r="Q1557">
        <v>38</v>
      </c>
      <c r="R1557">
        <v>0</v>
      </c>
      <c r="S1557">
        <v>25</v>
      </c>
      <c r="T1557">
        <v>15</v>
      </c>
      <c r="U1557">
        <v>29</v>
      </c>
      <c r="V1557">
        <v>0</v>
      </c>
      <c r="W1557">
        <v>0</v>
      </c>
      <c r="X1557">
        <v>0</v>
      </c>
      <c r="Y1557">
        <v>15</v>
      </c>
      <c r="Z1557">
        <v>37</v>
      </c>
      <c r="AA1557">
        <v>15</v>
      </c>
      <c r="AB1557">
        <f t="shared" si="258"/>
        <v>542</v>
      </c>
      <c r="AC1557" s="5">
        <f t="shared" si="259"/>
        <v>0.15055555555555555</v>
      </c>
      <c r="AD1557" s="5">
        <f t="shared" si="260"/>
        <v>7.849444444444444</v>
      </c>
      <c r="AE1557" s="12">
        <f t="shared" si="261"/>
        <v>0</v>
      </c>
      <c r="AF1557" s="12">
        <f t="shared" si="262"/>
        <v>0</v>
      </c>
      <c r="AG1557" s="12">
        <f t="shared" si="263"/>
        <v>9.4097222222222221E-3</v>
      </c>
    </row>
    <row r="1558" spans="2:33" x14ac:dyDescent="0.3">
      <c r="B1558">
        <v>58209</v>
      </c>
      <c r="C1558" s="7">
        <v>44413</v>
      </c>
      <c r="D1558">
        <f t="shared" si="253"/>
        <v>2021</v>
      </c>
      <c r="E1558" t="str">
        <f t="shared" si="254"/>
        <v>Q3-2021</v>
      </c>
      <c r="F1558" t="str">
        <f t="shared" si="255"/>
        <v>August</v>
      </c>
      <c r="G1558">
        <f t="shared" si="256"/>
        <v>32</v>
      </c>
      <c r="H1558" t="str">
        <f t="shared" si="257"/>
        <v>Thursday</v>
      </c>
      <c r="I1558">
        <v>1</v>
      </c>
      <c r="J1558">
        <v>17</v>
      </c>
      <c r="K1558">
        <v>19</v>
      </c>
      <c r="L1558">
        <v>0</v>
      </c>
      <c r="M1558">
        <v>0</v>
      </c>
      <c r="N1558">
        <v>17</v>
      </c>
      <c r="O1558">
        <v>69</v>
      </c>
      <c r="P1558">
        <v>20</v>
      </c>
      <c r="Q1558">
        <v>33</v>
      </c>
      <c r="R1558">
        <v>0</v>
      </c>
      <c r="S1558">
        <v>13</v>
      </c>
      <c r="T1558">
        <v>16</v>
      </c>
      <c r="U1558">
        <v>13</v>
      </c>
      <c r="V1558">
        <v>0</v>
      </c>
      <c r="W1558">
        <v>0</v>
      </c>
      <c r="X1558">
        <v>0</v>
      </c>
      <c r="Y1558">
        <v>10</v>
      </c>
      <c r="Z1558">
        <v>72</v>
      </c>
      <c r="AA1558">
        <v>19</v>
      </c>
      <c r="AB1558">
        <f t="shared" si="258"/>
        <v>936</v>
      </c>
      <c r="AC1558" s="5">
        <f t="shared" si="259"/>
        <v>0.26</v>
      </c>
      <c r="AD1558" s="5">
        <f t="shared" si="260"/>
        <v>7.74</v>
      </c>
      <c r="AE1558" s="12">
        <f t="shared" si="261"/>
        <v>0</v>
      </c>
      <c r="AF1558" s="12">
        <f t="shared" si="262"/>
        <v>0</v>
      </c>
      <c r="AG1558" s="12">
        <f t="shared" si="263"/>
        <v>1.5294117647058824E-2</v>
      </c>
    </row>
    <row r="1559" spans="2:33" x14ac:dyDescent="0.3">
      <c r="B1559">
        <v>58210</v>
      </c>
      <c r="C1559" s="7">
        <v>44413</v>
      </c>
      <c r="D1559">
        <f t="shared" ref="D1559:D1622" si="264">YEAR(C1559)</f>
        <v>2021</v>
      </c>
      <c r="E1559" t="str">
        <f t="shared" ref="E1559:E1622" si="265">"Q"&amp;ROUNDUP(MONTH(C1559)/3,0)&amp;"-"&amp;YEAR(C1559)</f>
        <v>Q3-2021</v>
      </c>
      <c r="F1559" t="str">
        <f t="shared" ref="F1559:F1622" si="266">TEXT(C1559,"mmmm")</f>
        <v>August</v>
      </c>
      <c r="G1559">
        <f t="shared" ref="G1559:G1622" si="267">WEEKNUM(C1559)</f>
        <v>32</v>
      </c>
      <c r="H1559" t="str">
        <f t="shared" ref="H1559:H1622" si="268">TEXT(C1559,"dddd")</f>
        <v>Thursday</v>
      </c>
      <c r="I1559">
        <v>2</v>
      </c>
      <c r="J1559">
        <v>17</v>
      </c>
      <c r="K1559">
        <v>24</v>
      </c>
      <c r="L1559">
        <v>0</v>
      </c>
      <c r="M1559">
        <v>0</v>
      </c>
      <c r="N1559">
        <v>17</v>
      </c>
      <c r="O1559">
        <v>60</v>
      </c>
      <c r="P1559">
        <v>19</v>
      </c>
      <c r="Q1559">
        <v>36</v>
      </c>
      <c r="R1559">
        <v>1</v>
      </c>
      <c r="S1559">
        <v>13</v>
      </c>
      <c r="T1559">
        <v>15</v>
      </c>
      <c r="U1559">
        <v>19</v>
      </c>
      <c r="V1559">
        <v>0</v>
      </c>
      <c r="W1559">
        <v>0</v>
      </c>
      <c r="X1559">
        <v>1</v>
      </c>
      <c r="Y1559">
        <v>10</v>
      </c>
      <c r="Z1559">
        <v>64</v>
      </c>
      <c r="AA1559">
        <v>26</v>
      </c>
      <c r="AB1559">
        <f t="shared" ref="AB1559:AB1622" si="269">N1559*O1559+P1559*Q1559+R1559*S1559+V1559*W1559+X1559*Y1559+(N1559-P1559)*(T1559*U1559)+(N1559-P1559-R1559)*(Z1559+AA1559)</f>
        <v>887</v>
      </c>
      <c r="AC1559" s="5">
        <f t="shared" ref="AC1559:AC1622" si="270">AB1559/$AC$20</f>
        <v>0.24638888888888888</v>
      </c>
      <c r="AD1559" s="5">
        <f t="shared" ref="AD1559:AD1622" si="271">$AE$20-AC1559</f>
        <v>7.7536111111111108</v>
      </c>
      <c r="AE1559" s="12">
        <f t="shared" ref="AE1559:AE1622" si="272">R1559/N1559</f>
        <v>5.8823529411764705E-2</v>
      </c>
      <c r="AF1559" s="12">
        <f t="shared" ref="AF1559:AF1622" si="273">(V1559+X1559)/N1559</f>
        <v>5.8823529411764705E-2</v>
      </c>
      <c r="AG1559" s="12">
        <f t="shared" ref="AG1559:AG1622" si="274">AC1559/N1559</f>
        <v>1.4493464052287582E-2</v>
      </c>
    </row>
    <row r="1560" spans="2:33" x14ac:dyDescent="0.3">
      <c r="B1560">
        <v>58211</v>
      </c>
      <c r="C1560" s="7">
        <v>44414</v>
      </c>
      <c r="D1560">
        <f t="shared" si="264"/>
        <v>2021</v>
      </c>
      <c r="E1560" t="str">
        <f t="shared" si="265"/>
        <v>Q3-2021</v>
      </c>
      <c r="F1560" t="str">
        <f t="shared" si="266"/>
        <v>August</v>
      </c>
      <c r="G1560">
        <f t="shared" si="267"/>
        <v>32</v>
      </c>
      <c r="H1560" t="str">
        <f t="shared" si="268"/>
        <v>Friday</v>
      </c>
      <c r="I1560">
        <v>1</v>
      </c>
      <c r="J1560">
        <v>19</v>
      </c>
      <c r="K1560">
        <v>21</v>
      </c>
      <c r="L1560">
        <v>0</v>
      </c>
      <c r="M1560">
        <v>0</v>
      </c>
      <c r="N1560">
        <v>19</v>
      </c>
      <c r="O1560">
        <v>78</v>
      </c>
      <c r="P1560">
        <v>21</v>
      </c>
      <c r="Q1560">
        <v>36</v>
      </c>
      <c r="R1560">
        <v>0</v>
      </c>
      <c r="S1560">
        <v>21</v>
      </c>
      <c r="T1560">
        <v>16</v>
      </c>
      <c r="U1560">
        <v>23</v>
      </c>
      <c r="V1560">
        <v>0</v>
      </c>
      <c r="W1560">
        <v>0</v>
      </c>
      <c r="X1560">
        <v>0</v>
      </c>
      <c r="Y1560">
        <v>17</v>
      </c>
      <c r="Z1560">
        <v>49</v>
      </c>
      <c r="AA1560">
        <v>30</v>
      </c>
      <c r="AB1560">
        <f t="shared" si="269"/>
        <v>1344</v>
      </c>
      <c r="AC1560" s="5">
        <f t="shared" si="270"/>
        <v>0.37333333333333335</v>
      </c>
      <c r="AD1560" s="5">
        <f t="shared" si="271"/>
        <v>7.6266666666666669</v>
      </c>
      <c r="AE1560" s="12">
        <f t="shared" si="272"/>
        <v>0</v>
      </c>
      <c r="AF1560" s="12">
        <f t="shared" si="273"/>
        <v>0</v>
      </c>
      <c r="AG1560" s="12">
        <f t="shared" si="274"/>
        <v>1.9649122807017545E-2</v>
      </c>
    </row>
    <row r="1561" spans="2:33" x14ac:dyDescent="0.3">
      <c r="B1561">
        <v>58212</v>
      </c>
      <c r="C1561" s="7">
        <v>44414</v>
      </c>
      <c r="D1561">
        <f t="shared" si="264"/>
        <v>2021</v>
      </c>
      <c r="E1561" t="str">
        <f t="shared" si="265"/>
        <v>Q3-2021</v>
      </c>
      <c r="F1561" t="str">
        <f t="shared" si="266"/>
        <v>August</v>
      </c>
      <c r="G1561">
        <f t="shared" si="267"/>
        <v>32</v>
      </c>
      <c r="H1561" t="str">
        <f t="shared" si="268"/>
        <v>Friday</v>
      </c>
      <c r="I1561">
        <v>2</v>
      </c>
      <c r="J1561">
        <v>18</v>
      </c>
      <c r="K1561">
        <v>18</v>
      </c>
      <c r="L1561">
        <v>0</v>
      </c>
      <c r="M1561">
        <v>0</v>
      </c>
      <c r="N1561">
        <v>18</v>
      </c>
      <c r="O1561">
        <v>35</v>
      </c>
      <c r="P1561">
        <v>19</v>
      </c>
      <c r="Q1561">
        <v>37</v>
      </c>
      <c r="R1561">
        <v>0</v>
      </c>
      <c r="S1561">
        <v>29</v>
      </c>
      <c r="T1561">
        <v>16</v>
      </c>
      <c r="U1561">
        <v>28</v>
      </c>
      <c r="V1561">
        <v>0</v>
      </c>
      <c r="W1561">
        <v>0</v>
      </c>
      <c r="X1561">
        <v>0</v>
      </c>
      <c r="Y1561">
        <v>13</v>
      </c>
      <c r="Z1561">
        <v>33</v>
      </c>
      <c r="AA1561">
        <v>14</v>
      </c>
      <c r="AB1561">
        <f t="shared" si="269"/>
        <v>838</v>
      </c>
      <c r="AC1561" s="5">
        <f t="shared" si="270"/>
        <v>0.23277777777777778</v>
      </c>
      <c r="AD1561" s="5">
        <f t="shared" si="271"/>
        <v>7.7672222222222222</v>
      </c>
      <c r="AE1561" s="12">
        <f t="shared" si="272"/>
        <v>0</v>
      </c>
      <c r="AF1561" s="12">
        <f t="shared" si="273"/>
        <v>0</v>
      </c>
      <c r="AG1561" s="12">
        <f t="shared" si="274"/>
        <v>1.2932098765432099E-2</v>
      </c>
    </row>
    <row r="1562" spans="2:33" x14ac:dyDescent="0.3">
      <c r="B1562">
        <v>58213</v>
      </c>
      <c r="C1562" s="7">
        <v>44415</v>
      </c>
      <c r="D1562">
        <f t="shared" si="264"/>
        <v>2021</v>
      </c>
      <c r="E1562" t="str">
        <f t="shared" si="265"/>
        <v>Q3-2021</v>
      </c>
      <c r="F1562" t="str">
        <f t="shared" si="266"/>
        <v>August</v>
      </c>
      <c r="G1562">
        <f t="shared" si="267"/>
        <v>32</v>
      </c>
      <c r="H1562" t="str">
        <f t="shared" si="268"/>
        <v>Saturday</v>
      </c>
      <c r="I1562">
        <v>1</v>
      </c>
      <c r="J1562">
        <v>20</v>
      </c>
      <c r="K1562">
        <v>23</v>
      </c>
      <c r="L1562">
        <v>0</v>
      </c>
      <c r="M1562">
        <v>0</v>
      </c>
      <c r="N1562">
        <v>20</v>
      </c>
      <c r="O1562">
        <v>86</v>
      </c>
      <c r="P1562">
        <v>21</v>
      </c>
      <c r="Q1562">
        <v>34</v>
      </c>
      <c r="R1562">
        <v>1</v>
      </c>
      <c r="S1562">
        <v>29</v>
      </c>
      <c r="T1562">
        <v>15</v>
      </c>
      <c r="U1562">
        <v>14</v>
      </c>
      <c r="V1562">
        <v>1</v>
      </c>
      <c r="W1562">
        <v>0</v>
      </c>
      <c r="X1562">
        <v>0</v>
      </c>
      <c r="Y1562">
        <v>12</v>
      </c>
      <c r="Z1562">
        <v>26</v>
      </c>
      <c r="AA1562">
        <v>20</v>
      </c>
      <c r="AB1562">
        <f t="shared" si="269"/>
        <v>2161</v>
      </c>
      <c r="AC1562" s="5">
        <f t="shared" si="270"/>
        <v>0.6002777777777778</v>
      </c>
      <c r="AD1562" s="5">
        <f t="shared" si="271"/>
        <v>7.3997222222222225</v>
      </c>
      <c r="AE1562" s="12">
        <f t="shared" si="272"/>
        <v>0.05</v>
      </c>
      <c r="AF1562" s="12">
        <f t="shared" si="273"/>
        <v>0.05</v>
      </c>
      <c r="AG1562" s="12">
        <f t="shared" si="274"/>
        <v>3.0013888888888889E-2</v>
      </c>
    </row>
    <row r="1563" spans="2:33" x14ac:dyDescent="0.3">
      <c r="B1563">
        <v>58214</v>
      </c>
      <c r="C1563" s="7">
        <v>44417</v>
      </c>
      <c r="D1563">
        <f t="shared" si="264"/>
        <v>2021</v>
      </c>
      <c r="E1563" t="str">
        <f t="shared" si="265"/>
        <v>Q3-2021</v>
      </c>
      <c r="F1563" t="str">
        <f t="shared" si="266"/>
        <v>August</v>
      </c>
      <c r="G1563">
        <f t="shared" si="267"/>
        <v>33</v>
      </c>
      <c r="H1563" t="str">
        <f t="shared" si="268"/>
        <v>Monday</v>
      </c>
      <c r="I1563">
        <v>1</v>
      </c>
      <c r="J1563">
        <v>20</v>
      </c>
      <c r="K1563">
        <v>20</v>
      </c>
      <c r="L1563">
        <v>0</v>
      </c>
      <c r="M1563">
        <v>0</v>
      </c>
      <c r="N1563">
        <v>20</v>
      </c>
      <c r="O1563">
        <v>43</v>
      </c>
      <c r="P1563">
        <v>21</v>
      </c>
      <c r="Q1563">
        <v>37</v>
      </c>
      <c r="R1563">
        <v>0</v>
      </c>
      <c r="S1563">
        <v>17</v>
      </c>
      <c r="T1563">
        <v>16</v>
      </c>
      <c r="U1563">
        <v>18</v>
      </c>
      <c r="V1563">
        <v>0</v>
      </c>
      <c r="W1563">
        <v>0</v>
      </c>
      <c r="X1563">
        <v>0</v>
      </c>
      <c r="Y1563">
        <v>8</v>
      </c>
      <c r="Z1563">
        <v>60</v>
      </c>
      <c r="AA1563">
        <v>25</v>
      </c>
      <c r="AB1563">
        <f t="shared" si="269"/>
        <v>1264</v>
      </c>
      <c r="AC1563" s="5">
        <f t="shared" si="270"/>
        <v>0.3511111111111111</v>
      </c>
      <c r="AD1563" s="5">
        <f t="shared" si="271"/>
        <v>7.6488888888888891</v>
      </c>
      <c r="AE1563" s="12">
        <f t="shared" si="272"/>
        <v>0</v>
      </c>
      <c r="AF1563" s="12">
        <f t="shared" si="273"/>
        <v>0</v>
      </c>
      <c r="AG1563" s="12">
        <f t="shared" si="274"/>
        <v>1.7555555555555553E-2</v>
      </c>
    </row>
    <row r="1564" spans="2:33" x14ac:dyDescent="0.3">
      <c r="B1564">
        <v>58215</v>
      </c>
      <c r="C1564" s="7">
        <v>44417</v>
      </c>
      <c r="D1564">
        <f t="shared" si="264"/>
        <v>2021</v>
      </c>
      <c r="E1564" t="str">
        <f t="shared" si="265"/>
        <v>Q3-2021</v>
      </c>
      <c r="F1564" t="str">
        <f t="shared" si="266"/>
        <v>August</v>
      </c>
      <c r="G1564">
        <f t="shared" si="267"/>
        <v>33</v>
      </c>
      <c r="H1564" t="str">
        <f t="shared" si="268"/>
        <v>Monday</v>
      </c>
      <c r="I1564">
        <v>2</v>
      </c>
      <c r="J1564">
        <v>15</v>
      </c>
      <c r="K1564">
        <v>17</v>
      </c>
      <c r="L1564">
        <v>0</v>
      </c>
      <c r="M1564">
        <v>0</v>
      </c>
      <c r="N1564">
        <v>15</v>
      </c>
      <c r="O1564">
        <v>60</v>
      </c>
      <c r="P1564">
        <v>19</v>
      </c>
      <c r="Q1564">
        <v>38</v>
      </c>
      <c r="R1564">
        <v>0</v>
      </c>
      <c r="S1564">
        <v>25</v>
      </c>
      <c r="T1564">
        <v>16</v>
      </c>
      <c r="U1564">
        <v>22</v>
      </c>
      <c r="V1564">
        <v>0</v>
      </c>
      <c r="W1564">
        <v>0</v>
      </c>
      <c r="X1564">
        <v>0</v>
      </c>
      <c r="Y1564">
        <v>15</v>
      </c>
      <c r="Z1564">
        <v>45</v>
      </c>
      <c r="AA1564">
        <v>29</v>
      </c>
      <c r="AB1564" s="16">
        <f t="shared" si="269"/>
        <v>-82</v>
      </c>
      <c r="AC1564" s="11">
        <f t="shared" si="270"/>
        <v>-2.2777777777777779E-2</v>
      </c>
      <c r="AD1564" s="5">
        <f t="shared" si="271"/>
        <v>8.0227777777777778</v>
      </c>
      <c r="AE1564" s="12">
        <f t="shared" si="272"/>
        <v>0</v>
      </c>
      <c r="AF1564" s="12">
        <f t="shared" si="273"/>
        <v>0</v>
      </c>
      <c r="AG1564" s="17">
        <f t="shared" si="274"/>
        <v>-1.5185185185185187E-3</v>
      </c>
    </row>
    <row r="1565" spans="2:33" x14ac:dyDescent="0.3">
      <c r="B1565">
        <v>58216</v>
      </c>
      <c r="C1565" s="7">
        <v>44418</v>
      </c>
      <c r="D1565">
        <f t="shared" si="264"/>
        <v>2021</v>
      </c>
      <c r="E1565" t="str">
        <f t="shared" si="265"/>
        <v>Q3-2021</v>
      </c>
      <c r="F1565" t="str">
        <f t="shared" si="266"/>
        <v>August</v>
      </c>
      <c r="G1565">
        <f t="shared" si="267"/>
        <v>33</v>
      </c>
      <c r="H1565" t="str">
        <f t="shared" si="268"/>
        <v>Tuesday</v>
      </c>
      <c r="I1565">
        <v>1</v>
      </c>
      <c r="J1565">
        <v>17</v>
      </c>
      <c r="K1565">
        <v>22</v>
      </c>
      <c r="L1565">
        <v>0</v>
      </c>
      <c r="M1565">
        <v>0</v>
      </c>
      <c r="N1565">
        <v>17</v>
      </c>
      <c r="O1565">
        <v>52</v>
      </c>
      <c r="P1565">
        <v>20</v>
      </c>
      <c r="Q1565">
        <v>35</v>
      </c>
      <c r="R1565">
        <v>0</v>
      </c>
      <c r="S1565">
        <v>25</v>
      </c>
      <c r="T1565">
        <v>15</v>
      </c>
      <c r="U1565">
        <v>29</v>
      </c>
      <c r="V1565">
        <v>0</v>
      </c>
      <c r="W1565">
        <v>0</v>
      </c>
      <c r="X1565">
        <v>0</v>
      </c>
      <c r="Y1565">
        <v>15</v>
      </c>
      <c r="Z1565">
        <v>37</v>
      </c>
      <c r="AA1565">
        <v>15</v>
      </c>
      <c r="AB1565">
        <f t="shared" si="269"/>
        <v>123</v>
      </c>
      <c r="AC1565" s="5">
        <f t="shared" si="270"/>
        <v>3.4166666666666665E-2</v>
      </c>
      <c r="AD1565" s="5">
        <f t="shared" si="271"/>
        <v>7.9658333333333333</v>
      </c>
      <c r="AE1565" s="12">
        <f t="shared" si="272"/>
        <v>0</v>
      </c>
      <c r="AF1565" s="12">
        <f t="shared" si="273"/>
        <v>0</v>
      </c>
      <c r="AG1565" s="12">
        <f t="shared" si="274"/>
        <v>2.0098039215686275E-3</v>
      </c>
    </row>
    <row r="1566" spans="2:33" x14ac:dyDescent="0.3">
      <c r="B1566">
        <v>58217</v>
      </c>
      <c r="C1566" s="7">
        <v>44418</v>
      </c>
      <c r="D1566">
        <f t="shared" si="264"/>
        <v>2021</v>
      </c>
      <c r="E1566" t="str">
        <f t="shared" si="265"/>
        <v>Q3-2021</v>
      </c>
      <c r="F1566" t="str">
        <f t="shared" si="266"/>
        <v>August</v>
      </c>
      <c r="G1566">
        <f t="shared" si="267"/>
        <v>33</v>
      </c>
      <c r="H1566" t="str">
        <f t="shared" si="268"/>
        <v>Tuesday</v>
      </c>
      <c r="I1566">
        <v>2</v>
      </c>
      <c r="J1566">
        <v>16</v>
      </c>
      <c r="K1566">
        <v>19</v>
      </c>
      <c r="L1566">
        <v>0</v>
      </c>
      <c r="M1566">
        <v>0</v>
      </c>
      <c r="N1566">
        <v>16</v>
      </c>
      <c r="O1566">
        <v>69</v>
      </c>
      <c r="P1566">
        <v>18</v>
      </c>
      <c r="Q1566">
        <v>36</v>
      </c>
      <c r="R1566">
        <v>0</v>
      </c>
      <c r="S1566">
        <v>13</v>
      </c>
      <c r="T1566">
        <v>16</v>
      </c>
      <c r="U1566">
        <v>13</v>
      </c>
      <c r="V1566">
        <v>0</v>
      </c>
      <c r="W1566">
        <v>0</v>
      </c>
      <c r="X1566">
        <v>0</v>
      </c>
      <c r="Y1566">
        <v>10</v>
      </c>
      <c r="Z1566">
        <v>72</v>
      </c>
      <c r="AA1566">
        <v>19</v>
      </c>
      <c r="AB1566">
        <f t="shared" si="269"/>
        <v>1154</v>
      </c>
      <c r="AC1566" s="5">
        <f t="shared" si="270"/>
        <v>0.32055555555555554</v>
      </c>
      <c r="AD1566" s="5">
        <f t="shared" si="271"/>
        <v>7.6794444444444441</v>
      </c>
      <c r="AE1566" s="12">
        <f t="shared" si="272"/>
        <v>0</v>
      </c>
      <c r="AF1566" s="12">
        <f t="shared" si="273"/>
        <v>0</v>
      </c>
      <c r="AG1566" s="12">
        <f t="shared" si="274"/>
        <v>2.0034722222222221E-2</v>
      </c>
    </row>
    <row r="1567" spans="2:33" x14ac:dyDescent="0.3">
      <c r="B1567">
        <v>58218</v>
      </c>
      <c r="C1567" s="7">
        <v>44419</v>
      </c>
      <c r="D1567">
        <f t="shared" si="264"/>
        <v>2021</v>
      </c>
      <c r="E1567" t="str">
        <f t="shared" si="265"/>
        <v>Q3-2021</v>
      </c>
      <c r="F1567" t="str">
        <f t="shared" si="266"/>
        <v>August</v>
      </c>
      <c r="G1567">
        <f t="shared" si="267"/>
        <v>33</v>
      </c>
      <c r="H1567" t="str">
        <f t="shared" si="268"/>
        <v>Wednesday</v>
      </c>
      <c r="I1567">
        <v>1</v>
      </c>
      <c r="J1567">
        <v>18</v>
      </c>
      <c r="K1567">
        <v>24</v>
      </c>
      <c r="L1567">
        <v>0</v>
      </c>
      <c r="M1567">
        <v>0</v>
      </c>
      <c r="N1567">
        <v>18</v>
      </c>
      <c r="O1567">
        <v>60</v>
      </c>
      <c r="P1567">
        <v>21</v>
      </c>
      <c r="Q1567">
        <v>33</v>
      </c>
      <c r="R1567">
        <v>1</v>
      </c>
      <c r="S1567">
        <v>13</v>
      </c>
      <c r="T1567">
        <v>15</v>
      </c>
      <c r="U1567">
        <v>19</v>
      </c>
      <c r="V1567">
        <v>0</v>
      </c>
      <c r="W1567">
        <v>0</v>
      </c>
      <c r="X1567">
        <v>1</v>
      </c>
      <c r="Y1567">
        <v>10</v>
      </c>
      <c r="Z1567">
        <v>64</v>
      </c>
      <c r="AA1567">
        <v>26</v>
      </c>
      <c r="AB1567">
        <f t="shared" si="269"/>
        <v>581</v>
      </c>
      <c r="AC1567" s="5">
        <f t="shared" si="270"/>
        <v>0.16138888888888889</v>
      </c>
      <c r="AD1567" s="5">
        <f t="shared" si="271"/>
        <v>7.8386111111111108</v>
      </c>
      <c r="AE1567" s="12">
        <f t="shared" si="272"/>
        <v>5.5555555555555552E-2</v>
      </c>
      <c r="AF1567" s="12">
        <f t="shared" si="273"/>
        <v>5.5555555555555552E-2</v>
      </c>
      <c r="AG1567" s="12">
        <f t="shared" si="274"/>
        <v>8.9660493827160501E-3</v>
      </c>
    </row>
    <row r="1568" spans="2:33" x14ac:dyDescent="0.3">
      <c r="B1568">
        <v>58219</v>
      </c>
      <c r="C1568" s="7">
        <v>44419</v>
      </c>
      <c r="D1568">
        <f t="shared" si="264"/>
        <v>2021</v>
      </c>
      <c r="E1568" t="str">
        <f t="shared" si="265"/>
        <v>Q3-2021</v>
      </c>
      <c r="F1568" t="str">
        <f t="shared" si="266"/>
        <v>August</v>
      </c>
      <c r="G1568">
        <f t="shared" si="267"/>
        <v>33</v>
      </c>
      <c r="H1568" t="str">
        <f t="shared" si="268"/>
        <v>Wednesday</v>
      </c>
      <c r="I1568">
        <v>2</v>
      </c>
      <c r="J1568">
        <v>18</v>
      </c>
      <c r="K1568">
        <v>21</v>
      </c>
      <c r="L1568">
        <v>0</v>
      </c>
      <c r="M1568">
        <v>0</v>
      </c>
      <c r="N1568">
        <v>18</v>
      </c>
      <c r="O1568">
        <v>78</v>
      </c>
      <c r="P1568">
        <v>19</v>
      </c>
      <c r="Q1568">
        <v>39</v>
      </c>
      <c r="R1568">
        <v>0</v>
      </c>
      <c r="S1568">
        <v>21</v>
      </c>
      <c r="T1568">
        <v>16</v>
      </c>
      <c r="U1568">
        <v>23</v>
      </c>
      <c r="V1568">
        <v>0</v>
      </c>
      <c r="W1568">
        <v>0</v>
      </c>
      <c r="X1568">
        <v>0</v>
      </c>
      <c r="Y1568">
        <v>17</v>
      </c>
      <c r="Z1568">
        <v>49</v>
      </c>
      <c r="AA1568">
        <v>30</v>
      </c>
      <c r="AB1568">
        <f t="shared" si="269"/>
        <v>1698</v>
      </c>
      <c r="AC1568" s="5">
        <f t="shared" si="270"/>
        <v>0.47166666666666668</v>
      </c>
      <c r="AD1568" s="5">
        <f t="shared" si="271"/>
        <v>7.5283333333333333</v>
      </c>
      <c r="AE1568" s="12">
        <f t="shared" si="272"/>
        <v>0</v>
      </c>
      <c r="AF1568" s="12">
        <f t="shared" si="273"/>
        <v>0</v>
      </c>
      <c r="AG1568" s="12">
        <f t="shared" si="274"/>
        <v>2.6203703703703705E-2</v>
      </c>
    </row>
    <row r="1569" spans="2:33" x14ac:dyDescent="0.3">
      <c r="B1569">
        <v>58220</v>
      </c>
      <c r="C1569" s="7">
        <v>44420</v>
      </c>
      <c r="D1569">
        <f t="shared" si="264"/>
        <v>2021</v>
      </c>
      <c r="E1569" t="str">
        <f t="shared" si="265"/>
        <v>Q3-2021</v>
      </c>
      <c r="F1569" t="str">
        <f t="shared" si="266"/>
        <v>August</v>
      </c>
      <c r="G1569">
        <f t="shared" si="267"/>
        <v>33</v>
      </c>
      <c r="H1569" t="str">
        <f t="shared" si="268"/>
        <v>Thursday</v>
      </c>
      <c r="I1569">
        <v>1</v>
      </c>
      <c r="J1569">
        <v>19</v>
      </c>
      <c r="K1569">
        <v>18</v>
      </c>
      <c r="L1569">
        <v>0</v>
      </c>
      <c r="M1569">
        <v>0</v>
      </c>
      <c r="N1569">
        <v>19</v>
      </c>
      <c r="O1569">
        <v>35</v>
      </c>
      <c r="P1569">
        <v>21</v>
      </c>
      <c r="Q1569">
        <v>34</v>
      </c>
      <c r="R1569">
        <v>0</v>
      </c>
      <c r="S1569">
        <v>29</v>
      </c>
      <c r="T1569">
        <v>16</v>
      </c>
      <c r="U1569">
        <v>28</v>
      </c>
      <c r="V1569">
        <v>0</v>
      </c>
      <c r="W1569">
        <v>0</v>
      </c>
      <c r="X1569">
        <v>0</v>
      </c>
      <c r="Y1569">
        <v>13</v>
      </c>
      <c r="Z1569">
        <v>33</v>
      </c>
      <c r="AA1569">
        <v>14</v>
      </c>
      <c r="AB1569">
        <f t="shared" si="269"/>
        <v>389</v>
      </c>
      <c r="AC1569" s="5">
        <f t="shared" si="270"/>
        <v>0.10805555555555556</v>
      </c>
      <c r="AD1569" s="5">
        <f t="shared" si="271"/>
        <v>7.8919444444444444</v>
      </c>
      <c r="AE1569" s="12">
        <f t="shared" si="272"/>
        <v>0</v>
      </c>
      <c r="AF1569" s="12">
        <f t="shared" si="273"/>
        <v>0</v>
      </c>
      <c r="AG1569" s="12">
        <f t="shared" si="274"/>
        <v>5.6871345029239767E-3</v>
      </c>
    </row>
    <row r="1570" spans="2:33" x14ac:dyDescent="0.3">
      <c r="B1570">
        <v>58221</v>
      </c>
      <c r="C1570" s="7">
        <v>44420</v>
      </c>
      <c r="D1570">
        <f t="shared" si="264"/>
        <v>2021</v>
      </c>
      <c r="E1570" t="str">
        <f t="shared" si="265"/>
        <v>Q3-2021</v>
      </c>
      <c r="F1570" t="str">
        <f t="shared" si="266"/>
        <v>August</v>
      </c>
      <c r="G1570">
        <f t="shared" si="267"/>
        <v>33</v>
      </c>
      <c r="H1570" t="str">
        <f t="shared" si="268"/>
        <v>Thursday</v>
      </c>
      <c r="I1570">
        <v>2</v>
      </c>
      <c r="J1570">
        <v>19</v>
      </c>
      <c r="K1570">
        <v>23</v>
      </c>
      <c r="L1570">
        <v>0</v>
      </c>
      <c r="M1570">
        <v>0</v>
      </c>
      <c r="N1570">
        <v>19</v>
      </c>
      <c r="O1570">
        <v>86</v>
      </c>
      <c r="P1570">
        <v>19</v>
      </c>
      <c r="Q1570">
        <v>37</v>
      </c>
      <c r="R1570">
        <v>1</v>
      </c>
      <c r="S1570">
        <v>29</v>
      </c>
      <c r="T1570">
        <v>15</v>
      </c>
      <c r="U1570">
        <v>14</v>
      </c>
      <c r="V1570">
        <v>1</v>
      </c>
      <c r="W1570">
        <v>0</v>
      </c>
      <c r="X1570">
        <v>0</v>
      </c>
      <c r="Y1570">
        <v>12</v>
      </c>
      <c r="Z1570">
        <v>26</v>
      </c>
      <c r="AA1570">
        <v>20</v>
      </c>
      <c r="AB1570">
        <f t="shared" si="269"/>
        <v>2320</v>
      </c>
      <c r="AC1570" s="5">
        <f t="shared" si="270"/>
        <v>0.64444444444444449</v>
      </c>
      <c r="AD1570" s="5">
        <f t="shared" si="271"/>
        <v>7.3555555555555552</v>
      </c>
      <c r="AE1570" s="12">
        <f t="shared" si="272"/>
        <v>5.2631578947368418E-2</v>
      </c>
      <c r="AF1570" s="12">
        <f t="shared" si="273"/>
        <v>5.2631578947368418E-2</v>
      </c>
      <c r="AG1570" s="12">
        <f t="shared" si="274"/>
        <v>3.3918128654970764E-2</v>
      </c>
    </row>
    <row r="1571" spans="2:33" x14ac:dyDescent="0.3">
      <c r="B1571">
        <v>58222</v>
      </c>
      <c r="C1571" s="7">
        <v>44421</v>
      </c>
      <c r="D1571">
        <f t="shared" si="264"/>
        <v>2021</v>
      </c>
      <c r="E1571" t="str">
        <f t="shared" si="265"/>
        <v>Q3-2021</v>
      </c>
      <c r="F1571" t="str">
        <f t="shared" si="266"/>
        <v>August</v>
      </c>
      <c r="G1571">
        <f t="shared" si="267"/>
        <v>33</v>
      </c>
      <c r="H1571" t="str">
        <f t="shared" si="268"/>
        <v>Friday</v>
      </c>
      <c r="I1571">
        <v>1</v>
      </c>
      <c r="J1571">
        <v>20</v>
      </c>
      <c r="K1571">
        <v>20</v>
      </c>
      <c r="L1571">
        <v>0</v>
      </c>
      <c r="M1571">
        <v>0</v>
      </c>
      <c r="N1571">
        <v>20</v>
      </c>
      <c r="O1571">
        <v>43</v>
      </c>
      <c r="P1571">
        <v>21</v>
      </c>
      <c r="Q1571">
        <v>37</v>
      </c>
      <c r="R1571">
        <v>0</v>
      </c>
      <c r="S1571">
        <v>17</v>
      </c>
      <c r="T1571">
        <v>16</v>
      </c>
      <c r="U1571">
        <v>18</v>
      </c>
      <c r="V1571">
        <v>0</v>
      </c>
      <c r="W1571">
        <v>0</v>
      </c>
      <c r="X1571">
        <v>0</v>
      </c>
      <c r="Y1571">
        <v>8</v>
      </c>
      <c r="Z1571">
        <v>60</v>
      </c>
      <c r="AA1571">
        <v>25</v>
      </c>
      <c r="AB1571">
        <f t="shared" si="269"/>
        <v>1264</v>
      </c>
      <c r="AC1571" s="5">
        <f t="shared" si="270"/>
        <v>0.3511111111111111</v>
      </c>
      <c r="AD1571" s="5">
        <f t="shared" si="271"/>
        <v>7.6488888888888891</v>
      </c>
      <c r="AE1571" s="12">
        <f t="shared" si="272"/>
        <v>0</v>
      </c>
      <c r="AF1571" s="12">
        <f t="shared" si="273"/>
        <v>0</v>
      </c>
      <c r="AG1571" s="12">
        <f t="shared" si="274"/>
        <v>1.7555555555555553E-2</v>
      </c>
    </row>
    <row r="1572" spans="2:33" x14ac:dyDescent="0.3">
      <c r="B1572">
        <v>58223</v>
      </c>
      <c r="C1572" s="7">
        <v>44421</v>
      </c>
      <c r="D1572">
        <f t="shared" si="264"/>
        <v>2021</v>
      </c>
      <c r="E1572" t="str">
        <f t="shared" si="265"/>
        <v>Q3-2021</v>
      </c>
      <c r="F1572" t="str">
        <f t="shared" si="266"/>
        <v>August</v>
      </c>
      <c r="G1572">
        <f t="shared" si="267"/>
        <v>33</v>
      </c>
      <c r="H1572" t="str">
        <f t="shared" si="268"/>
        <v>Friday</v>
      </c>
      <c r="I1572">
        <v>2</v>
      </c>
      <c r="J1572">
        <v>15</v>
      </c>
      <c r="K1572">
        <v>17</v>
      </c>
      <c r="L1572">
        <v>0</v>
      </c>
      <c r="M1572">
        <v>0</v>
      </c>
      <c r="N1572">
        <v>15</v>
      </c>
      <c r="O1572">
        <v>60</v>
      </c>
      <c r="P1572">
        <v>19</v>
      </c>
      <c r="Q1572">
        <v>38</v>
      </c>
      <c r="R1572">
        <v>0</v>
      </c>
      <c r="S1572">
        <v>25</v>
      </c>
      <c r="T1572">
        <v>16</v>
      </c>
      <c r="U1572">
        <v>22</v>
      </c>
      <c r="V1572">
        <v>0</v>
      </c>
      <c r="W1572">
        <v>0</v>
      </c>
      <c r="X1572">
        <v>0</v>
      </c>
      <c r="Y1572">
        <v>15</v>
      </c>
      <c r="Z1572">
        <v>45</v>
      </c>
      <c r="AA1572">
        <v>29</v>
      </c>
      <c r="AB1572" s="16">
        <f t="shared" si="269"/>
        <v>-82</v>
      </c>
      <c r="AC1572" s="11">
        <f t="shared" si="270"/>
        <v>-2.2777777777777779E-2</v>
      </c>
      <c r="AD1572" s="5">
        <f t="shared" si="271"/>
        <v>8.0227777777777778</v>
      </c>
      <c r="AE1572" s="12">
        <f t="shared" si="272"/>
        <v>0</v>
      </c>
      <c r="AF1572" s="12">
        <f t="shared" si="273"/>
        <v>0</v>
      </c>
      <c r="AG1572" s="17">
        <f t="shared" si="274"/>
        <v>-1.5185185185185187E-3</v>
      </c>
    </row>
    <row r="1573" spans="2:33" x14ac:dyDescent="0.3">
      <c r="B1573">
        <v>58224</v>
      </c>
      <c r="C1573" s="7">
        <v>44422</v>
      </c>
      <c r="D1573">
        <f t="shared" si="264"/>
        <v>2021</v>
      </c>
      <c r="E1573" t="str">
        <f t="shared" si="265"/>
        <v>Q3-2021</v>
      </c>
      <c r="F1573" t="str">
        <f t="shared" si="266"/>
        <v>August</v>
      </c>
      <c r="G1573">
        <f t="shared" si="267"/>
        <v>33</v>
      </c>
      <c r="H1573" t="str">
        <f t="shared" si="268"/>
        <v>Saturday</v>
      </c>
      <c r="I1573">
        <v>1</v>
      </c>
      <c r="J1573">
        <v>17</v>
      </c>
      <c r="K1573">
        <v>22</v>
      </c>
      <c r="L1573">
        <v>0</v>
      </c>
      <c r="M1573">
        <v>0</v>
      </c>
      <c r="N1573">
        <v>17</v>
      </c>
      <c r="O1573">
        <v>52</v>
      </c>
      <c r="P1573">
        <v>20</v>
      </c>
      <c r="Q1573">
        <v>35</v>
      </c>
      <c r="R1573">
        <v>0</v>
      </c>
      <c r="S1573">
        <v>25</v>
      </c>
      <c r="T1573">
        <v>15</v>
      </c>
      <c r="U1573">
        <v>29</v>
      </c>
      <c r="V1573">
        <v>0</v>
      </c>
      <c r="W1573">
        <v>0</v>
      </c>
      <c r="X1573">
        <v>0</v>
      </c>
      <c r="Y1573">
        <v>15</v>
      </c>
      <c r="Z1573">
        <v>37</v>
      </c>
      <c r="AA1573">
        <v>15</v>
      </c>
      <c r="AB1573">
        <f t="shared" si="269"/>
        <v>123</v>
      </c>
      <c r="AC1573" s="5">
        <f t="shared" si="270"/>
        <v>3.4166666666666665E-2</v>
      </c>
      <c r="AD1573" s="5">
        <f t="shared" si="271"/>
        <v>7.9658333333333333</v>
      </c>
      <c r="AE1573" s="12">
        <f t="shared" si="272"/>
        <v>0</v>
      </c>
      <c r="AF1573" s="12">
        <f t="shared" si="273"/>
        <v>0</v>
      </c>
      <c r="AG1573" s="12">
        <f t="shared" si="274"/>
        <v>2.0098039215686275E-3</v>
      </c>
    </row>
    <row r="1574" spans="2:33" x14ac:dyDescent="0.3">
      <c r="B1574">
        <v>58225</v>
      </c>
      <c r="C1574" s="7">
        <v>44424</v>
      </c>
      <c r="D1574">
        <f t="shared" si="264"/>
        <v>2021</v>
      </c>
      <c r="E1574" t="str">
        <f t="shared" si="265"/>
        <v>Q3-2021</v>
      </c>
      <c r="F1574" t="str">
        <f t="shared" si="266"/>
        <v>August</v>
      </c>
      <c r="G1574">
        <f t="shared" si="267"/>
        <v>34</v>
      </c>
      <c r="H1574" t="str">
        <f t="shared" si="268"/>
        <v>Monday</v>
      </c>
      <c r="I1574">
        <v>1</v>
      </c>
      <c r="J1574">
        <v>17</v>
      </c>
      <c r="K1574">
        <v>19</v>
      </c>
      <c r="L1574">
        <v>0</v>
      </c>
      <c r="M1574">
        <v>0</v>
      </c>
      <c r="N1574">
        <v>17</v>
      </c>
      <c r="O1574">
        <v>69</v>
      </c>
      <c r="P1574">
        <v>20</v>
      </c>
      <c r="Q1574">
        <v>33</v>
      </c>
      <c r="R1574">
        <v>0</v>
      </c>
      <c r="S1574">
        <v>13</v>
      </c>
      <c r="T1574">
        <v>16</v>
      </c>
      <c r="U1574">
        <v>13</v>
      </c>
      <c r="V1574">
        <v>0</v>
      </c>
      <c r="W1574">
        <v>0</v>
      </c>
      <c r="X1574">
        <v>0</v>
      </c>
      <c r="Y1574">
        <v>10</v>
      </c>
      <c r="Z1574">
        <v>72</v>
      </c>
      <c r="AA1574">
        <v>19</v>
      </c>
      <c r="AB1574">
        <f t="shared" si="269"/>
        <v>936</v>
      </c>
      <c r="AC1574" s="5">
        <f t="shared" si="270"/>
        <v>0.26</v>
      </c>
      <c r="AD1574" s="5">
        <f t="shared" si="271"/>
        <v>7.74</v>
      </c>
      <c r="AE1574" s="12">
        <f t="shared" si="272"/>
        <v>0</v>
      </c>
      <c r="AF1574" s="12">
        <f t="shared" si="273"/>
        <v>0</v>
      </c>
      <c r="AG1574" s="12">
        <f t="shared" si="274"/>
        <v>1.5294117647058824E-2</v>
      </c>
    </row>
    <row r="1575" spans="2:33" x14ac:dyDescent="0.3">
      <c r="B1575">
        <v>58226</v>
      </c>
      <c r="C1575" s="7">
        <v>44424</v>
      </c>
      <c r="D1575">
        <f t="shared" si="264"/>
        <v>2021</v>
      </c>
      <c r="E1575" t="str">
        <f t="shared" si="265"/>
        <v>Q3-2021</v>
      </c>
      <c r="F1575" t="str">
        <f t="shared" si="266"/>
        <v>August</v>
      </c>
      <c r="G1575">
        <f t="shared" si="267"/>
        <v>34</v>
      </c>
      <c r="H1575" t="str">
        <f t="shared" si="268"/>
        <v>Monday</v>
      </c>
      <c r="I1575">
        <v>2</v>
      </c>
      <c r="J1575">
        <v>17</v>
      </c>
      <c r="K1575">
        <v>24</v>
      </c>
      <c r="L1575">
        <v>0</v>
      </c>
      <c r="M1575">
        <v>0</v>
      </c>
      <c r="N1575">
        <v>17</v>
      </c>
      <c r="O1575">
        <v>60</v>
      </c>
      <c r="P1575">
        <v>19</v>
      </c>
      <c r="Q1575">
        <v>36</v>
      </c>
      <c r="R1575">
        <v>1</v>
      </c>
      <c r="S1575">
        <v>13</v>
      </c>
      <c r="T1575">
        <v>15</v>
      </c>
      <c r="U1575">
        <v>19</v>
      </c>
      <c r="V1575">
        <v>0</v>
      </c>
      <c r="W1575">
        <v>0</v>
      </c>
      <c r="X1575">
        <v>1</v>
      </c>
      <c r="Y1575">
        <v>10</v>
      </c>
      <c r="Z1575">
        <v>64</v>
      </c>
      <c r="AA1575">
        <v>26</v>
      </c>
      <c r="AB1575">
        <f t="shared" si="269"/>
        <v>887</v>
      </c>
      <c r="AC1575" s="5">
        <f t="shared" si="270"/>
        <v>0.24638888888888888</v>
      </c>
      <c r="AD1575" s="5">
        <f t="shared" si="271"/>
        <v>7.7536111111111108</v>
      </c>
      <c r="AE1575" s="12">
        <f t="shared" si="272"/>
        <v>5.8823529411764705E-2</v>
      </c>
      <c r="AF1575" s="12">
        <f t="shared" si="273"/>
        <v>5.8823529411764705E-2</v>
      </c>
      <c r="AG1575" s="12">
        <f t="shared" si="274"/>
        <v>1.4493464052287582E-2</v>
      </c>
    </row>
    <row r="1576" spans="2:33" x14ac:dyDescent="0.3">
      <c r="B1576">
        <v>58227</v>
      </c>
      <c r="C1576" s="7">
        <v>44425</v>
      </c>
      <c r="D1576">
        <f t="shared" si="264"/>
        <v>2021</v>
      </c>
      <c r="E1576" t="str">
        <f t="shared" si="265"/>
        <v>Q3-2021</v>
      </c>
      <c r="F1576" t="str">
        <f t="shared" si="266"/>
        <v>August</v>
      </c>
      <c r="G1576">
        <f t="shared" si="267"/>
        <v>34</v>
      </c>
      <c r="H1576" t="str">
        <f t="shared" si="268"/>
        <v>Tuesday</v>
      </c>
      <c r="I1576">
        <v>1</v>
      </c>
      <c r="J1576">
        <v>19</v>
      </c>
      <c r="K1576">
        <v>21</v>
      </c>
      <c r="L1576">
        <v>0</v>
      </c>
      <c r="M1576">
        <v>0</v>
      </c>
      <c r="N1576">
        <v>19</v>
      </c>
      <c r="O1576">
        <v>78</v>
      </c>
      <c r="P1576">
        <v>21</v>
      </c>
      <c r="Q1576">
        <v>36</v>
      </c>
      <c r="R1576">
        <v>0</v>
      </c>
      <c r="S1576">
        <v>21</v>
      </c>
      <c r="T1576">
        <v>16</v>
      </c>
      <c r="U1576">
        <v>23</v>
      </c>
      <c r="V1576">
        <v>0</v>
      </c>
      <c r="W1576">
        <v>0</v>
      </c>
      <c r="X1576">
        <v>0</v>
      </c>
      <c r="Y1576">
        <v>17</v>
      </c>
      <c r="Z1576">
        <v>49</v>
      </c>
      <c r="AA1576">
        <v>30</v>
      </c>
      <c r="AB1576">
        <f t="shared" si="269"/>
        <v>1344</v>
      </c>
      <c r="AC1576" s="5">
        <f t="shared" si="270"/>
        <v>0.37333333333333335</v>
      </c>
      <c r="AD1576" s="5">
        <f t="shared" si="271"/>
        <v>7.6266666666666669</v>
      </c>
      <c r="AE1576" s="12">
        <f t="shared" si="272"/>
        <v>0</v>
      </c>
      <c r="AF1576" s="12">
        <f t="shared" si="273"/>
        <v>0</v>
      </c>
      <c r="AG1576" s="12">
        <f t="shared" si="274"/>
        <v>1.9649122807017545E-2</v>
      </c>
    </row>
    <row r="1577" spans="2:33" x14ac:dyDescent="0.3">
      <c r="B1577">
        <v>58228</v>
      </c>
      <c r="C1577" s="7">
        <v>44425</v>
      </c>
      <c r="D1577">
        <f t="shared" si="264"/>
        <v>2021</v>
      </c>
      <c r="E1577" t="str">
        <f t="shared" si="265"/>
        <v>Q3-2021</v>
      </c>
      <c r="F1577" t="str">
        <f t="shared" si="266"/>
        <v>August</v>
      </c>
      <c r="G1577">
        <f t="shared" si="267"/>
        <v>34</v>
      </c>
      <c r="H1577" t="str">
        <f t="shared" si="268"/>
        <v>Tuesday</v>
      </c>
      <c r="I1577">
        <v>2</v>
      </c>
      <c r="J1577">
        <v>18</v>
      </c>
      <c r="K1577">
        <v>18</v>
      </c>
      <c r="L1577">
        <v>0</v>
      </c>
      <c r="M1577">
        <v>0</v>
      </c>
      <c r="N1577">
        <v>18</v>
      </c>
      <c r="O1577">
        <v>35</v>
      </c>
      <c r="P1577">
        <v>19</v>
      </c>
      <c r="Q1577">
        <v>37</v>
      </c>
      <c r="R1577">
        <v>0</v>
      </c>
      <c r="S1577">
        <v>29</v>
      </c>
      <c r="T1577">
        <v>16</v>
      </c>
      <c r="U1577">
        <v>28</v>
      </c>
      <c r="V1577">
        <v>0</v>
      </c>
      <c r="W1577">
        <v>0</v>
      </c>
      <c r="X1577">
        <v>0</v>
      </c>
      <c r="Y1577">
        <v>13</v>
      </c>
      <c r="Z1577">
        <v>33</v>
      </c>
      <c r="AA1577">
        <v>14</v>
      </c>
      <c r="AB1577">
        <f t="shared" si="269"/>
        <v>838</v>
      </c>
      <c r="AC1577" s="5">
        <f t="shared" si="270"/>
        <v>0.23277777777777778</v>
      </c>
      <c r="AD1577" s="5">
        <f t="shared" si="271"/>
        <v>7.7672222222222222</v>
      </c>
      <c r="AE1577" s="12">
        <f t="shared" si="272"/>
        <v>0</v>
      </c>
      <c r="AF1577" s="12">
        <f t="shared" si="273"/>
        <v>0</v>
      </c>
      <c r="AG1577" s="12">
        <f t="shared" si="274"/>
        <v>1.2932098765432099E-2</v>
      </c>
    </row>
    <row r="1578" spans="2:33" x14ac:dyDescent="0.3">
      <c r="B1578">
        <v>58229</v>
      </c>
      <c r="C1578" s="7">
        <v>44426</v>
      </c>
      <c r="D1578">
        <f t="shared" si="264"/>
        <v>2021</v>
      </c>
      <c r="E1578" t="str">
        <f t="shared" si="265"/>
        <v>Q3-2021</v>
      </c>
      <c r="F1578" t="str">
        <f t="shared" si="266"/>
        <v>August</v>
      </c>
      <c r="G1578">
        <f t="shared" si="267"/>
        <v>34</v>
      </c>
      <c r="H1578" t="str">
        <f t="shared" si="268"/>
        <v>Wednesday</v>
      </c>
      <c r="I1578">
        <v>1</v>
      </c>
      <c r="J1578">
        <v>20</v>
      </c>
      <c r="K1578">
        <v>23</v>
      </c>
      <c r="L1578">
        <v>0</v>
      </c>
      <c r="M1578">
        <v>0</v>
      </c>
      <c r="N1578">
        <v>20</v>
      </c>
      <c r="O1578">
        <v>86</v>
      </c>
      <c r="P1578">
        <v>21</v>
      </c>
      <c r="Q1578">
        <v>34</v>
      </c>
      <c r="R1578">
        <v>1</v>
      </c>
      <c r="S1578">
        <v>29</v>
      </c>
      <c r="T1578">
        <v>15</v>
      </c>
      <c r="U1578">
        <v>14</v>
      </c>
      <c r="V1578">
        <v>1</v>
      </c>
      <c r="W1578">
        <v>0</v>
      </c>
      <c r="X1578">
        <v>0</v>
      </c>
      <c r="Y1578">
        <v>12</v>
      </c>
      <c r="Z1578">
        <v>26</v>
      </c>
      <c r="AA1578">
        <v>20</v>
      </c>
      <c r="AB1578">
        <f t="shared" si="269"/>
        <v>2161</v>
      </c>
      <c r="AC1578" s="5">
        <f t="shared" si="270"/>
        <v>0.6002777777777778</v>
      </c>
      <c r="AD1578" s="5">
        <f t="shared" si="271"/>
        <v>7.3997222222222225</v>
      </c>
      <c r="AE1578" s="12">
        <f t="shared" si="272"/>
        <v>0.05</v>
      </c>
      <c r="AF1578" s="12">
        <f t="shared" si="273"/>
        <v>0.05</v>
      </c>
      <c r="AG1578" s="12">
        <f t="shared" si="274"/>
        <v>3.0013888888888889E-2</v>
      </c>
    </row>
    <row r="1579" spans="2:33" x14ac:dyDescent="0.3">
      <c r="B1579">
        <v>58230</v>
      </c>
      <c r="C1579" s="7">
        <v>44426</v>
      </c>
      <c r="D1579">
        <f t="shared" si="264"/>
        <v>2021</v>
      </c>
      <c r="E1579" t="str">
        <f t="shared" si="265"/>
        <v>Q3-2021</v>
      </c>
      <c r="F1579" t="str">
        <f t="shared" si="266"/>
        <v>August</v>
      </c>
      <c r="G1579">
        <f t="shared" si="267"/>
        <v>34</v>
      </c>
      <c r="H1579" t="str">
        <f t="shared" si="268"/>
        <v>Wednesday</v>
      </c>
      <c r="I1579">
        <v>2</v>
      </c>
      <c r="J1579">
        <v>19</v>
      </c>
      <c r="K1579">
        <v>20</v>
      </c>
      <c r="L1579">
        <v>0</v>
      </c>
      <c r="M1579">
        <v>0</v>
      </c>
      <c r="N1579">
        <v>19</v>
      </c>
      <c r="O1579">
        <v>43</v>
      </c>
      <c r="P1579">
        <v>19</v>
      </c>
      <c r="Q1579">
        <v>40</v>
      </c>
      <c r="R1579">
        <v>0</v>
      </c>
      <c r="S1579">
        <v>17</v>
      </c>
      <c r="T1579">
        <v>16</v>
      </c>
      <c r="U1579">
        <v>18</v>
      </c>
      <c r="V1579">
        <v>0</v>
      </c>
      <c r="W1579">
        <v>0</v>
      </c>
      <c r="X1579">
        <v>0</v>
      </c>
      <c r="Y1579">
        <v>8</v>
      </c>
      <c r="Z1579">
        <v>60</v>
      </c>
      <c r="AA1579">
        <v>25</v>
      </c>
      <c r="AB1579">
        <f t="shared" si="269"/>
        <v>1577</v>
      </c>
      <c r="AC1579" s="5">
        <f t="shared" si="270"/>
        <v>0.43805555555555553</v>
      </c>
      <c r="AD1579" s="5">
        <f t="shared" si="271"/>
        <v>7.5619444444444444</v>
      </c>
      <c r="AE1579" s="12">
        <f t="shared" si="272"/>
        <v>0</v>
      </c>
      <c r="AF1579" s="12">
        <f t="shared" si="273"/>
        <v>0</v>
      </c>
      <c r="AG1579" s="12">
        <f t="shared" si="274"/>
        <v>2.3055555555555555E-2</v>
      </c>
    </row>
    <row r="1580" spans="2:33" x14ac:dyDescent="0.3">
      <c r="B1580">
        <v>58231</v>
      </c>
      <c r="C1580" s="7">
        <v>44427</v>
      </c>
      <c r="D1580">
        <f t="shared" si="264"/>
        <v>2021</v>
      </c>
      <c r="E1580" t="str">
        <f t="shared" si="265"/>
        <v>Q3-2021</v>
      </c>
      <c r="F1580" t="str">
        <f t="shared" si="266"/>
        <v>August</v>
      </c>
      <c r="G1580">
        <f t="shared" si="267"/>
        <v>34</v>
      </c>
      <c r="H1580" t="str">
        <f t="shared" si="268"/>
        <v>Thursday</v>
      </c>
      <c r="I1580">
        <v>1</v>
      </c>
      <c r="J1580">
        <v>16</v>
      </c>
      <c r="K1580">
        <v>17</v>
      </c>
      <c r="L1580">
        <v>0</v>
      </c>
      <c r="M1580">
        <v>0</v>
      </c>
      <c r="N1580">
        <v>16</v>
      </c>
      <c r="O1580">
        <v>60</v>
      </c>
      <c r="P1580">
        <v>21</v>
      </c>
      <c r="Q1580">
        <v>35</v>
      </c>
      <c r="R1580">
        <v>0</v>
      </c>
      <c r="S1580">
        <v>25</v>
      </c>
      <c r="T1580">
        <v>16</v>
      </c>
      <c r="U1580">
        <v>22</v>
      </c>
      <c r="V1580">
        <v>0</v>
      </c>
      <c r="W1580">
        <v>0</v>
      </c>
      <c r="X1580">
        <v>0</v>
      </c>
      <c r="Y1580">
        <v>15</v>
      </c>
      <c r="Z1580">
        <v>45</v>
      </c>
      <c r="AA1580">
        <v>29</v>
      </c>
      <c r="AB1580" s="16">
        <f t="shared" si="269"/>
        <v>-435</v>
      </c>
      <c r="AC1580" s="11">
        <f t="shared" si="270"/>
        <v>-0.12083333333333333</v>
      </c>
      <c r="AD1580" s="5">
        <f t="shared" si="271"/>
        <v>8.1208333333333336</v>
      </c>
      <c r="AE1580" s="12">
        <f t="shared" si="272"/>
        <v>0</v>
      </c>
      <c r="AF1580" s="12">
        <f t="shared" si="273"/>
        <v>0</v>
      </c>
      <c r="AG1580" s="17">
        <f t="shared" si="274"/>
        <v>-7.5520833333333334E-3</v>
      </c>
    </row>
    <row r="1581" spans="2:33" x14ac:dyDescent="0.3">
      <c r="B1581">
        <v>58232</v>
      </c>
      <c r="C1581" s="7">
        <v>44427</v>
      </c>
      <c r="D1581">
        <f t="shared" si="264"/>
        <v>2021</v>
      </c>
      <c r="E1581" t="str">
        <f t="shared" si="265"/>
        <v>Q3-2021</v>
      </c>
      <c r="F1581" t="str">
        <f t="shared" si="266"/>
        <v>August</v>
      </c>
      <c r="G1581">
        <f t="shared" si="267"/>
        <v>34</v>
      </c>
      <c r="H1581" t="str">
        <f t="shared" si="268"/>
        <v>Thursday</v>
      </c>
      <c r="I1581">
        <v>2</v>
      </c>
      <c r="J1581">
        <v>16</v>
      </c>
      <c r="K1581">
        <v>22</v>
      </c>
      <c r="L1581">
        <v>0</v>
      </c>
      <c r="M1581">
        <v>0</v>
      </c>
      <c r="N1581">
        <v>16</v>
      </c>
      <c r="O1581">
        <v>52</v>
      </c>
      <c r="P1581">
        <v>18</v>
      </c>
      <c r="Q1581">
        <v>38</v>
      </c>
      <c r="R1581">
        <v>0</v>
      </c>
      <c r="S1581">
        <v>25</v>
      </c>
      <c r="T1581">
        <v>15</v>
      </c>
      <c r="U1581">
        <v>29</v>
      </c>
      <c r="V1581">
        <v>0</v>
      </c>
      <c r="W1581">
        <v>0</v>
      </c>
      <c r="X1581">
        <v>0</v>
      </c>
      <c r="Y1581">
        <v>15</v>
      </c>
      <c r="Z1581">
        <v>37</v>
      </c>
      <c r="AA1581">
        <v>15</v>
      </c>
      <c r="AB1581">
        <f t="shared" si="269"/>
        <v>542</v>
      </c>
      <c r="AC1581" s="5">
        <f t="shared" si="270"/>
        <v>0.15055555555555555</v>
      </c>
      <c r="AD1581" s="5">
        <f t="shared" si="271"/>
        <v>7.849444444444444</v>
      </c>
      <c r="AE1581" s="12">
        <f t="shared" si="272"/>
        <v>0</v>
      </c>
      <c r="AF1581" s="12">
        <f t="shared" si="273"/>
        <v>0</v>
      </c>
      <c r="AG1581" s="12">
        <f t="shared" si="274"/>
        <v>9.4097222222222221E-3</v>
      </c>
    </row>
    <row r="1582" spans="2:33" x14ac:dyDescent="0.3">
      <c r="B1582">
        <v>58233</v>
      </c>
      <c r="C1582" s="7">
        <v>44428</v>
      </c>
      <c r="D1582">
        <f t="shared" si="264"/>
        <v>2021</v>
      </c>
      <c r="E1582" t="str">
        <f t="shared" si="265"/>
        <v>Q3-2021</v>
      </c>
      <c r="F1582" t="str">
        <f t="shared" si="266"/>
        <v>August</v>
      </c>
      <c r="G1582">
        <f t="shared" si="267"/>
        <v>34</v>
      </c>
      <c r="H1582" t="str">
        <f t="shared" si="268"/>
        <v>Friday</v>
      </c>
      <c r="I1582">
        <v>1</v>
      </c>
      <c r="J1582">
        <v>17</v>
      </c>
      <c r="K1582">
        <v>19</v>
      </c>
      <c r="L1582">
        <v>0</v>
      </c>
      <c r="M1582">
        <v>0</v>
      </c>
      <c r="N1582">
        <v>17</v>
      </c>
      <c r="O1582">
        <v>69</v>
      </c>
      <c r="P1582">
        <v>20</v>
      </c>
      <c r="Q1582">
        <v>33</v>
      </c>
      <c r="R1582">
        <v>0</v>
      </c>
      <c r="S1582">
        <v>13</v>
      </c>
      <c r="T1582">
        <v>16</v>
      </c>
      <c r="U1582">
        <v>13</v>
      </c>
      <c r="V1582">
        <v>0</v>
      </c>
      <c r="W1582">
        <v>0</v>
      </c>
      <c r="X1582">
        <v>0</v>
      </c>
      <c r="Y1582">
        <v>10</v>
      </c>
      <c r="Z1582">
        <v>72</v>
      </c>
      <c r="AA1582">
        <v>19</v>
      </c>
      <c r="AB1582">
        <f t="shared" si="269"/>
        <v>936</v>
      </c>
      <c r="AC1582" s="5">
        <f t="shared" si="270"/>
        <v>0.26</v>
      </c>
      <c r="AD1582" s="5">
        <f t="shared" si="271"/>
        <v>7.74</v>
      </c>
      <c r="AE1582" s="12">
        <f t="shared" si="272"/>
        <v>0</v>
      </c>
      <c r="AF1582" s="12">
        <f t="shared" si="273"/>
        <v>0</v>
      </c>
      <c r="AG1582" s="12">
        <f t="shared" si="274"/>
        <v>1.5294117647058824E-2</v>
      </c>
    </row>
    <row r="1583" spans="2:33" x14ac:dyDescent="0.3">
      <c r="B1583">
        <v>58234</v>
      </c>
      <c r="C1583" s="7">
        <v>44428</v>
      </c>
      <c r="D1583">
        <f t="shared" si="264"/>
        <v>2021</v>
      </c>
      <c r="E1583" t="str">
        <f t="shared" si="265"/>
        <v>Q3-2021</v>
      </c>
      <c r="F1583" t="str">
        <f t="shared" si="266"/>
        <v>August</v>
      </c>
      <c r="G1583">
        <f t="shared" si="267"/>
        <v>34</v>
      </c>
      <c r="H1583" t="str">
        <f t="shared" si="268"/>
        <v>Friday</v>
      </c>
      <c r="I1583">
        <v>2</v>
      </c>
      <c r="J1583">
        <v>17</v>
      </c>
      <c r="K1583">
        <v>24</v>
      </c>
      <c r="L1583">
        <v>0</v>
      </c>
      <c r="M1583">
        <v>0</v>
      </c>
      <c r="N1583">
        <v>17</v>
      </c>
      <c r="O1583">
        <v>60</v>
      </c>
      <c r="P1583">
        <v>19</v>
      </c>
      <c r="Q1583">
        <v>36</v>
      </c>
      <c r="R1583">
        <v>1</v>
      </c>
      <c r="S1583">
        <v>13</v>
      </c>
      <c r="T1583">
        <v>15</v>
      </c>
      <c r="U1583">
        <v>19</v>
      </c>
      <c r="V1583">
        <v>0</v>
      </c>
      <c r="W1583">
        <v>0</v>
      </c>
      <c r="X1583">
        <v>1</v>
      </c>
      <c r="Y1583">
        <v>10</v>
      </c>
      <c r="Z1583">
        <v>64</v>
      </c>
      <c r="AA1583">
        <v>26</v>
      </c>
      <c r="AB1583">
        <f t="shared" si="269"/>
        <v>887</v>
      </c>
      <c r="AC1583" s="5">
        <f t="shared" si="270"/>
        <v>0.24638888888888888</v>
      </c>
      <c r="AD1583" s="5">
        <f t="shared" si="271"/>
        <v>7.7536111111111108</v>
      </c>
      <c r="AE1583" s="12">
        <f t="shared" si="272"/>
        <v>5.8823529411764705E-2</v>
      </c>
      <c r="AF1583" s="12">
        <f t="shared" si="273"/>
        <v>5.8823529411764705E-2</v>
      </c>
      <c r="AG1583" s="12">
        <f t="shared" si="274"/>
        <v>1.4493464052287582E-2</v>
      </c>
    </row>
    <row r="1584" spans="2:33" x14ac:dyDescent="0.3">
      <c r="B1584">
        <v>58235</v>
      </c>
      <c r="C1584" s="7">
        <v>44429</v>
      </c>
      <c r="D1584">
        <f t="shared" si="264"/>
        <v>2021</v>
      </c>
      <c r="E1584" t="str">
        <f t="shared" si="265"/>
        <v>Q3-2021</v>
      </c>
      <c r="F1584" t="str">
        <f t="shared" si="266"/>
        <v>August</v>
      </c>
      <c r="G1584">
        <f t="shared" si="267"/>
        <v>34</v>
      </c>
      <c r="H1584" t="str">
        <f t="shared" si="268"/>
        <v>Saturday</v>
      </c>
      <c r="I1584">
        <v>1</v>
      </c>
      <c r="J1584">
        <v>19</v>
      </c>
      <c r="K1584">
        <v>21</v>
      </c>
      <c r="L1584">
        <v>0</v>
      </c>
      <c r="M1584">
        <v>0</v>
      </c>
      <c r="N1584">
        <v>19</v>
      </c>
      <c r="O1584">
        <v>78</v>
      </c>
      <c r="P1584">
        <v>21</v>
      </c>
      <c r="Q1584">
        <v>36</v>
      </c>
      <c r="R1584">
        <v>0</v>
      </c>
      <c r="S1584">
        <v>21</v>
      </c>
      <c r="T1584">
        <v>16</v>
      </c>
      <c r="U1584">
        <v>23</v>
      </c>
      <c r="V1584">
        <v>0</v>
      </c>
      <c r="W1584">
        <v>0</v>
      </c>
      <c r="X1584">
        <v>0</v>
      </c>
      <c r="Y1584">
        <v>17</v>
      </c>
      <c r="Z1584">
        <v>49</v>
      </c>
      <c r="AA1584">
        <v>30</v>
      </c>
      <c r="AB1584">
        <f t="shared" si="269"/>
        <v>1344</v>
      </c>
      <c r="AC1584" s="5">
        <f t="shared" si="270"/>
        <v>0.37333333333333335</v>
      </c>
      <c r="AD1584" s="5">
        <f t="shared" si="271"/>
        <v>7.6266666666666669</v>
      </c>
      <c r="AE1584" s="12">
        <f t="shared" si="272"/>
        <v>0</v>
      </c>
      <c r="AF1584" s="12">
        <f t="shared" si="273"/>
        <v>0</v>
      </c>
      <c r="AG1584" s="12">
        <f t="shared" si="274"/>
        <v>1.9649122807017545E-2</v>
      </c>
    </row>
    <row r="1585" spans="2:33" x14ac:dyDescent="0.3">
      <c r="B1585">
        <v>58236</v>
      </c>
      <c r="C1585" s="7">
        <v>44431</v>
      </c>
      <c r="D1585">
        <f t="shared" si="264"/>
        <v>2021</v>
      </c>
      <c r="E1585" t="str">
        <f t="shared" si="265"/>
        <v>Q3-2021</v>
      </c>
      <c r="F1585" t="str">
        <f t="shared" si="266"/>
        <v>August</v>
      </c>
      <c r="G1585">
        <f t="shared" si="267"/>
        <v>35</v>
      </c>
      <c r="H1585" t="str">
        <f t="shared" si="268"/>
        <v>Monday</v>
      </c>
      <c r="I1585">
        <v>1</v>
      </c>
      <c r="J1585">
        <v>19</v>
      </c>
      <c r="K1585">
        <v>18</v>
      </c>
      <c r="L1585">
        <v>0</v>
      </c>
      <c r="M1585">
        <v>0</v>
      </c>
      <c r="N1585">
        <v>19</v>
      </c>
      <c r="O1585">
        <v>35</v>
      </c>
      <c r="P1585">
        <v>21</v>
      </c>
      <c r="Q1585">
        <v>34</v>
      </c>
      <c r="R1585">
        <v>0</v>
      </c>
      <c r="S1585">
        <v>29</v>
      </c>
      <c r="T1585">
        <v>16</v>
      </c>
      <c r="U1585">
        <v>28</v>
      </c>
      <c r="V1585">
        <v>0</v>
      </c>
      <c r="W1585">
        <v>0</v>
      </c>
      <c r="X1585">
        <v>0</v>
      </c>
      <c r="Y1585">
        <v>13</v>
      </c>
      <c r="Z1585">
        <v>33</v>
      </c>
      <c r="AA1585">
        <v>14</v>
      </c>
      <c r="AB1585">
        <f t="shared" si="269"/>
        <v>389</v>
      </c>
      <c r="AC1585" s="5">
        <f t="shared" si="270"/>
        <v>0.10805555555555556</v>
      </c>
      <c r="AD1585" s="5">
        <f t="shared" si="271"/>
        <v>7.8919444444444444</v>
      </c>
      <c r="AE1585" s="12">
        <f t="shared" si="272"/>
        <v>0</v>
      </c>
      <c r="AF1585" s="12">
        <f t="shared" si="273"/>
        <v>0</v>
      </c>
      <c r="AG1585" s="12">
        <f t="shared" si="274"/>
        <v>5.6871345029239767E-3</v>
      </c>
    </row>
    <row r="1586" spans="2:33" x14ac:dyDescent="0.3">
      <c r="B1586">
        <v>58237</v>
      </c>
      <c r="C1586" s="7">
        <v>44431</v>
      </c>
      <c r="D1586">
        <f t="shared" si="264"/>
        <v>2021</v>
      </c>
      <c r="E1586" t="str">
        <f t="shared" si="265"/>
        <v>Q3-2021</v>
      </c>
      <c r="F1586" t="str">
        <f t="shared" si="266"/>
        <v>August</v>
      </c>
      <c r="G1586">
        <f t="shared" si="267"/>
        <v>35</v>
      </c>
      <c r="H1586" t="str">
        <f t="shared" si="268"/>
        <v>Monday</v>
      </c>
      <c r="I1586">
        <v>2</v>
      </c>
      <c r="J1586">
        <v>19</v>
      </c>
      <c r="K1586">
        <v>11</v>
      </c>
      <c r="L1586">
        <v>0</v>
      </c>
      <c r="M1586">
        <v>0</v>
      </c>
      <c r="N1586">
        <v>19</v>
      </c>
      <c r="O1586">
        <v>68</v>
      </c>
      <c r="P1586">
        <v>19</v>
      </c>
      <c r="Q1586">
        <v>38</v>
      </c>
      <c r="R1586">
        <v>1</v>
      </c>
      <c r="S1586">
        <v>22</v>
      </c>
      <c r="T1586">
        <v>21</v>
      </c>
      <c r="U1586">
        <v>26</v>
      </c>
      <c r="V1586">
        <v>0</v>
      </c>
      <c r="W1586">
        <v>0</v>
      </c>
      <c r="X1586">
        <v>1</v>
      </c>
      <c r="Y1586">
        <v>9</v>
      </c>
      <c r="Z1586">
        <v>43</v>
      </c>
      <c r="AA1586">
        <v>13</v>
      </c>
      <c r="AB1586">
        <f t="shared" si="269"/>
        <v>1989</v>
      </c>
      <c r="AC1586" s="5">
        <f t="shared" si="270"/>
        <v>0.55249999999999999</v>
      </c>
      <c r="AD1586" s="5">
        <f t="shared" si="271"/>
        <v>7.4474999999999998</v>
      </c>
      <c r="AE1586" s="12">
        <f t="shared" si="272"/>
        <v>5.2631578947368418E-2</v>
      </c>
      <c r="AF1586" s="12">
        <f t="shared" si="273"/>
        <v>5.2631578947368418E-2</v>
      </c>
      <c r="AG1586" s="12">
        <f t="shared" si="274"/>
        <v>2.9078947368421051E-2</v>
      </c>
    </row>
    <row r="1587" spans="2:33" x14ac:dyDescent="0.3">
      <c r="B1587">
        <v>58238</v>
      </c>
      <c r="C1587" s="7">
        <v>44432</v>
      </c>
      <c r="D1587">
        <f t="shared" si="264"/>
        <v>2021</v>
      </c>
      <c r="E1587" t="str">
        <f t="shared" si="265"/>
        <v>Q3-2021</v>
      </c>
      <c r="F1587" t="str">
        <f t="shared" si="266"/>
        <v>August</v>
      </c>
      <c r="G1587">
        <f t="shared" si="267"/>
        <v>35</v>
      </c>
      <c r="H1587" t="str">
        <f t="shared" si="268"/>
        <v>Tuesday</v>
      </c>
      <c r="I1587">
        <v>1</v>
      </c>
      <c r="J1587">
        <v>20</v>
      </c>
      <c r="K1587">
        <v>28</v>
      </c>
      <c r="L1587">
        <v>0</v>
      </c>
      <c r="M1587">
        <v>0</v>
      </c>
      <c r="N1587">
        <v>20</v>
      </c>
      <c r="O1587">
        <v>85</v>
      </c>
      <c r="P1587">
        <v>21</v>
      </c>
      <c r="Q1587">
        <v>33</v>
      </c>
      <c r="R1587">
        <v>0</v>
      </c>
      <c r="S1587">
        <v>30</v>
      </c>
      <c r="T1587">
        <v>21</v>
      </c>
      <c r="U1587">
        <v>11</v>
      </c>
      <c r="V1587">
        <v>0</v>
      </c>
      <c r="W1587">
        <v>0</v>
      </c>
      <c r="X1587">
        <v>0</v>
      </c>
      <c r="Y1587">
        <v>16</v>
      </c>
      <c r="Z1587">
        <v>28</v>
      </c>
      <c r="AA1587">
        <v>17</v>
      </c>
      <c r="AB1587">
        <f t="shared" si="269"/>
        <v>2117</v>
      </c>
      <c r="AC1587" s="5">
        <f t="shared" si="270"/>
        <v>0.58805555555555555</v>
      </c>
      <c r="AD1587" s="5">
        <f t="shared" si="271"/>
        <v>7.411944444444444</v>
      </c>
      <c r="AE1587" s="12">
        <f t="shared" si="272"/>
        <v>0</v>
      </c>
      <c r="AF1587" s="12">
        <f t="shared" si="273"/>
        <v>0</v>
      </c>
      <c r="AG1587" s="12">
        <f t="shared" si="274"/>
        <v>2.9402777777777778E-2</v>
      </c>
    </row>
    <row r="1588" spans="2:33" x14ac:dyDescent="0.3">
      <c r="B1588">
        <v>58239</v>
      </c>
      <c r="C1588" s="7">
        <v>44432</v>
      </c>
      <c r="D1588">
        <f t="shared" si="264"/>
        <v>2021</v>
      </c>
      <c r="E1588" t="str">
        <f t="shared" si="265"/>
        <v>Q3-2021</v>
      </c>
      <c r="F1588" t="str">
        <f t="shared" si="266"/>
        <v>August</v>
      </c>
      <c r="G1588">
        <f t="shared" si="267"/>
        <v>35</v>
      </c>
      <c r="H1588" t="str">
        <f t="shared" si="268"/>
        <v>Tuesday</v>
      </c>
      <c r="I1588">
        <v>2</v>
      </c>
      <c r="J1588">
        <v>19</v>
      </c>
      <c r="K1588">
        <v>25</v>
      </c>
      <c r="L1588">
        <v>0</v>
      </c>
      <c r="M1588">
        <v>0</v>
      </c>
      <c r="N1588">
        <v>19</v>
      </c>
      <c r="O1588">
        <v>42</v>
      </c>
      <c r="P1588">
        <v>19</v>
      </c>
      <c r="Q1588">
        <v>39</v>
      </c>
      <c r="R1588">
        <v>0</v>
      </c>
      <c r="S1588">
        <v>18</v>
      </c>
      <c r="T1588">
        <v>22</v>
      </c>
      <c r="U1588">
        <v>15</v>
      </c>
      <c r="V1588">
        <v>0</v>
      </c>
      <c r="W1588">
        <v>0</v>
      </c>
      <c r="X1588">
        <v>0</v>
      </c>
      <c r="Y1588">
        <v>12</v>
      </c>
      <c r="Z1588">
        <v>62</v>
      </c>
      <c r="AA1588">
        <v>22</v>
      </c>
      <c r="AB1588">
        <f t="shared" si="269"/>
        <v>1539</v>
      </c>
      <c r="AC1588" s="5">
        <f t="shared" si="270"/>
        <v>0.42749999999999999</v>
      </c>
      <c r="AD1588" s="5">
        <f t="shared" si="271"/>
        <v>7.5724999999999998</v>
      </c>
      <c r="AE1588" s="12">
        <f t="shared" si="272"/>
        <v>0</v>
      </c>
      <c r="AF1588" s="12">
        <f t="shared" si="273"/>
        <v>0</v>
      </c>
      <c r="AG1588" s="12">
        <f t="shared" si="274"/>
        <v>2.2499999999999999E-2</v>
      </c>
    </row>
    <row r="1589" spans="2:33" x14ac:dyDescent="0.3">
      <c r="B1589">
        <v>58240</v>
      </c>
      <c r="C1589" s="7">
        <v>44433</v>
      </c>
      <c r="D1589">
        <f t="shared" si="264"/>
        <v>2021</v>
      </c>
      <c r="E1589" t="str">
        <f t="shared" si="265"/>
        <v>Q3-2021</v>
      </c>
      <c r="F1589" t="str">
        <f t="shared" si="266"/>
        <v>August</v>
      </c>
      <c r="G1589">
        <f t="shared" si="267"/>
        <v>35</v>
      </c>
      <c r="H1589" t="str">
        <f t="shared" si="268"/>
        <v>Wednesday</v>
      </c>
      <c r="I1589">
        <v>1</v>
      </c>
      <c r="J1589">
        <v>17</v>
      </c>
      <c r="K1589">
        <v>30</v>
      </c>
      <c r="L1589">
        <v>0</v>
      </c>
      <c r="M1589">
        <v>0</v>
      </c>
      <c r="N1589">
        <v>17</v>
      </c>
      <c r="O1589">
        <v>34</v>
      </c>
      <c r="P1589">
        <v>20</v>
      </c>
      <c r="Q1589">
        <v>36</v>
      </c>
      <c r="R1589">
        <v>1</v>
      </c>
      <c r="S1589">
        <v>18</v>
      </c>
      <c r="T1589">
        <v>21</v>
      </c>
      <c r="U1589">
        <v>21</v>
      </c>
      <c r="V1589">
        <v>1</v>
      </c>
      <c r="W1589">
        <v>0</v>
      </c>
      <c r="X1589">
        <v>0</v>
      </c>
      <c r="Y1589">
        <v>11</v>
      </c>
      <c r="Z1589">
        <v>55</v>
      </c>
      <c r="AA1589">
        <v>28</v>
      </c>
      <c r="AB1589" s="16">
        <f t="shared" si="269"/>
        <v>-339</v>
      </c>
      <c r="AC1589" s="11">
        <f t="shared" si="270"/>
        <v>-9.4166666666666662E-2</v>
      </c>
      <c r="AD1589" s="5">
        <f t="shared" si="271"/>
        <v>8.0941666666666663</v>
      </c>
      <c r="AE1589" s="12">
        <f t="shared" si="272"/>
        <v>5.8823529411764705E-2</v>
      </c>
      <c r="AF1589" s="12">
        <f t="shared" si="273"/>
        <v>5.8823529411764705E-2</v>
      </c>
      <c r="AG1589" s="17">
        <f t="shared" si="274"/>
        <v>-5.5392156862745096E-3</v>
      </c>
    </row>
    <row r="1590" spans="2:33" x14ac:dyDescent="0.3">
      <c r="B1590">
        <v>58241</v>
      </c>
      <c r="C1590" s="7">
        <v>44433</v>
      </c>
      <c r="D1590">
        <f t="shared" si="264"/>
        <v>2021</v>
      </c>
      <c r="E1590" t="str">
        <f t="shared" si="265"/>
        <v>Q3-2021</v>
      </c>
      <c r="F1590" t="str">
        <f t="shared" si="266"/>
        <v>August</v>
      </c>
      <c r="G1590">
        <f t="shared" si="267"/>
        <v>35</v>
      </c>
      <c r="H1590" t="str">
        <f t="shared" si="268"/>
        <v>Wednesday</v>
      </c>
      <c r="I1590">
        <v>2</v>
      </c>
      <c r="J1590">
        <v>16</v>
      </c>
      <c r="K1590">
        <v>27</v>
      </c>
      <c r="L1590">
        <v>0</v>
      </c>
      <c r="M1590">
        <v>0</v>
      </c>
      <c r="N1590">
        <v>16</v>
      </c>
      <c r="O1590">
        <v>51</v>
      </c>
      <c r="P1590">
        <v>18</v>
      </c>
      <c r="Q1590">
        <v>37</v>
      </c>
      <c r="R1590">
        <v>0</v>
      </c>
      <c r="S1590">
        <v>26</v>
      </c>
      <c r="T1590">
        <v>21</v>
      </c>
      <c r="U1590">
        <v>25</v>
      </c>
      <c r="V1590">
        <v>0</v>
      </c>
      <c r="W1590">
        <v>0</v>
      </c>
      <c r="X1590">
        <v>0</v>
      </c>
      <c r="Y1590">
        <v>7</v>
      </c>
      <c r="Z1590">
        <v>39</v>
      </c>
      <c r="AA1590">
        <v>12</v>
      </c>
      <c r="AB1590">
        <f t="shared" si="269"/>
        <v>330</v>
      </c>
      <c r="AC1590" s="5">
        <f t="shared" si="270"/>
        <v>9.166666666666666E-2</v>
      </c>
      <c r="AD1590" s="5">
        <f t="shared" si="271"/>
        <v>7.9083333333333332</v>
      </c>
      <c r="AE1590" s="12">
        <f t="shared" si="272"/>
        <v>0</v>
      </c>
      <c r="AF1590" s="12">
        <f t="shared" si="273"/>
        <v>0</v>
      </c>
      <c r="AG1590" s="12">
        <f t="shared" si="274"/>
        <v>5.7291666666666663E-3</v>
      </c>
    </row>
    <row r="1591" spans="2:33" x14ac:dyDescent="0.3">
      <c r="B1591">
        <v>58242</v>
      </c>
      <c r="C1591" s="7">
        <v>44434</v>
      </c>
      <c r="D1591">
        <f t="shared" si="264"/>
        <v>2021</v>
      </c>
      <c r="E1591" t="str">
        <f t="shared" si="265"/>
        <v>Q3-2021</v>
      </c>
      <c r="F1591" t="str">
        <f t="shared" si="266"/>
        <v>August</v>
      </c>
      <c r="G1591">
        <f t="shared" si="267"/>
        <v>35</v>
      </c>
      <c r="H1591" t="str">
        <f t="shared" si="268"/>
        <v>Thursday</v>
      </c>
      <c r="I1591">
        <v>1</v>
      </c>
      <c r="J1591">
        <v>18</v>
      </c>
      <c r="K1591">
        <v>12</v>
      </c>
      <c r="L1591">
        <v>0</v>
      </c>
      <c r="M1591">
        <v>0</v>
      </c>
      <c r="N1591">
        <v>18</v>
      </c>
      <c r="O1591">
        <v>43</v>
      </c>
      <c r="P1591">
        <v>22</v>
      </c>
      <c r="Q1591">
        <v>34</v>
      </c>
      <c r="R1591">
        <v>1</v>
      </c>
      <c r="S1591">
        <v>26</v>
      </c>
      <c r="T1591">
        <v>20</v>
      </c>
      <c r="U1591">
        <v>11</v>
      </c>
      <c r="V1591">
        <v>1</v>
      </c>
      <c r="W1591">
        <v>0</v>
      </c>
      <c r="X1591">
        <v>0</v>
      </c>
      <c r="Y1591">
        <v>6</v>
      </c>
      <c r="Z1591">
        <v>32</v>
      </c>
      <c r="AA1591">
        <v>18</v>
      </c>
      <c r="AB1591">
        <f t="shared" si="269"/>
        <v>418</v>
      </c>
      <c r="AC1591" s="5">
        <f t="shared" si="270"/>
        <v>0.11611111111111111</v>
      </c>
      <c r="AD1591" s="5">
        <f t="shared" si="271"/>
        <v>7.8838888888888885</v>
      </c>
      <c r="AE1591" s="12">
        <f t="shared" si="272"/>
        <v>5.5555555555555552E-2</v>
      </c>
      <c r="AF1591" s="12">
        <f t="shared" si="273"/>
        <v>5.5555555555555552E-2</v>
      </c>
      <c r="AG1591" s="12">
        <f t="shared" si="274"/>
        <v>6.450617283950617E-3</v>
      </c>
    </row>
    <row r="1592" spans="2:33" x14ac:dyDescent="0.3">
      <c r="B1592">
        <v>58243</v>
      </c>
      <c r="C1592" s="7">
        <v>44434</v>
      </c>
      <c r="D1592">
        <f t="shared" si="264"/>
        <v>2021</v>
      </c>
      <c r="E1592" t="str">
        <f t="shared" si="265"/>
        <v>Q3-2021</v>
      </c>
      <c r="F1592" t="str">
        <f t="shared" si="266"/>
        <v>August</v>
      </c>
      <c r="G1592">
        <f t="shared" si="267"/>
        <v>35</v>
      </c>
      <c r="H1592" t="str">
        <f t="shared" si="268"/>
        <v>Thursday</v>
      </c>
      <c r="I1592">
        <v>2</v>
      </c>
      <c r="J1592">
        <v>17</v>
      </c>
      <c r="K1592">
        <v>29</v>
      </c>
      <c r="L1592">
        <v>0</v>
      </c>
      <c r="M1592">
        <v>0</v>
      </c>
      <c r="N1592">
        <v>17</v>
      </c>
      <c r="O1592">
        <v>60</v>
      </c>
      <c r="P1592">
        <v>20</v>
      </c>
      <c r="Q1592">
        <v>40</v>
      </c>
      <c r="R1592">
        <v>0</v>
      </c>
      <c r="S1592">
        <v>14</v>
      </c>
      <c r="T1592">
        <v>21</v>
      </c>
      <c r="U1592">
        <v>16</v>
      </c>
      <c r="V1592">
        <v>0</v>
      </c>
      <c r="W1592">
        <v>0</v>
      </c>
      <c r="X1592">
        <v>0</v>
      </c>
      <c r="Y1592">
        <v>14</v>
      </c>
      <c r="Z1592">
        <v>66</v>
      </c>
      <c r="AA1592">
        <v>23</v>
      </c>
      <c r="AB1592">
        <f t="shared" si="269"/>
        <v>545</v>
      </c>
      <c r="AC1592" s="5">
        <f t="shared" si="270"/>
        <v>0.15138888888888888</v>
      </c>
      <c r="AD1592" s="5">
        <f t="shared" si="271"/>
        <v>7.8486111111111114</v>
      </c>
      <c r="AE1592" s="12">
        <f t="shared" si="272"/>
        <v>0</v>
      </c>
      <c r="AF1592" s="12">
        <f t="shared" si="273"/>
        <v>0</v>
      </c>
      <c r="AG1592" s="12">
        <f t="shared" si="274"/>
        <v>8.9052287581699342E-3</v>
      </c>
    </row>
    <row r="1593" spans="2:33" x14ac:dyDescent="0.3">
      <c r="B1593">
        <v>58244</v>
      </c>
      <c r="C1593" s="7">
        <v>44435</v>
      </c>
      <c r="D1593">
        <f t="shared" si="264"/>
        <v>2021</v>
      </c>
      <c r="E1593" t="str">
        <f t="shared" si="265"/>
        <v>Q3-2021</v>
      </c>
      <c r="F1593" t="str">
        <f t="shared" si="266"/>
        <v>August</v>
      </c>
      <c r="G1593">
        <f t="shared" si="267"/>
        <v>35</v>
      </c>
      <c r="H1593" t="str">
        <f t="shared" si="268"/>
        <v>Friday</v>
      </c>
      <c r="I1593">
        <v>1</v>
      </c>
      <c r="J1593">
        <v>18</v>
      </c>
      <c r="K1593">
        <v>26</v>
      </c>
      <c r="L1593">
        <v>0</v>
      </c>
      <c r="M1593">
        <v>0</v>
      </c>
      <c r="N1593">
        <v>18</v>
      </c>
      <c r="O1593">
        <v>77</v>
      </c>
      <c r="P1593">
        <v>22</v>
      </c>
      <c r="Q1593">
        <v>35</v>
      </c>
      <c r="R1593">
        <v>0</v>
      </c>
      <c r="S1593">
        <v>22</v>
      </c>
      <c r="T1593">
        <v>21</v>
      </c>
      <c r="U1593">
        <v>20</v>
      </c>
      <c r="V1593">
        <v>0</v>
      </c>
      <c r="W1593">
        <v>0</v>
      </c>
      <c r="X1593">
        <v>0</v>
      </c>
      <c r="Y1593">
        <v>9</v>
      </c>
      <c r="Z1593">
        <v>51</v>
      </c>
      <c r="AA1593">
        <v>27</v>
      </c>
      <c r="AB1593">
        <f t="shared" si="269"/>
        <v>164</v>
      </c>
      <c r="AC1593" s="5">
        <f t="shared" si="270"/>
        <v>4.5555555555555557E-2</v>
      </c>
      <c r="AD1593" s="5">
        <f t="shared" si="271"/>
        <v>7.9544444444444444</v>
      </c>
      <c r="AE1593" s="12">
        <f t="shared" si="272"/>
        <v>0</v>
      </c>
      <c r="AF1593" s="12">
        <f t="shared" si="273"/>
        <v>0</v>
      </c>
      <c r="AG1593" s="12">
        <f t="shared" si="274"/>
        <v>2.5308641975308644E-3</v>
      </c>
    </row>
    <row r="1594" spans="2:33" x14ac:dyDescent="0.3">
      <c r="B1594">
        <v>58245</v>
      </c>
      <c r="C1594" s="7">
        <v>44435</v>
      </c>
      <c r="D1594">
        <f t="shared" si="264"/>
        <v>2021</v>
      </c>
      <c r="E1594" t="str">
        <f t="shared" si="265"/>
        <v>Q3-2021</v>
      </c>
      <c r="F1594" t="str">
        <f t="shared" si="266"/>
        <v>August</v>
      </c>
      <c r="G1594">
        <f t="shared" si="267"/>
        <v>35</v>
      </c>
      <c r="H1594" t="str">
        <f t="shared" si="268"/>
        <v>Friday</v>
      </c>
      <c r="I1594">
        <v>2</v>
      </c>
      <c r="J1594">
        <v>19</v>
      </c>
      <c r="K1594">
        <v>11</v>
      </c>
      <c r="L1594">
        <v>0</v>
      </c>
      <c r="M1594">
        <v>0</v>
      </c>
      <c r="N1594">
        <v>19</v>
      </c>
      <c r="O1594">
        <v>68</v>
      </c>
      <c r="P1594">
        <v>19</v>
      </c>
      <c r="Q1594">
        <v>38</v>
      </c>
      <c r="R1594">
        <v>1</v>
      </c>
      <c r="S1594">
        <v>22</v>
      </c>
      <c r="T1594">
        <v>21</v>
      </c>
      <c r="U1594">
        <v>26</v>
      </c>
      <c r="V1594">
        <v>0</v>
      </c>
      <c r="W1594">
        <v>0</v>
      </c>
      <c r="X1594">
        <v>1</v>
      </c>
      <c r="Y1594">
        <v>9</v>
      </c>
      <c r="Z1594">
        <v>43</v>
      </c>
      <c r="AA1594">
        <v>13</v>
      </c>
      <c r="AB1594">
        <f t="shared" si="269"/>
        <v>1989</v>
      </c>
      <c r="AC1594" s="5">
        <f t="shared" si="270"/>
        <v>0.55249999999999999</v>
      </c>
      <c r="AD1594" s="5">
        <f t="shared" si="271"/>
        <v>7.4474999999999998</v>
      </c>
      <c r="AE1594" s="12">
        <f t="shared" si="272"/>
        <v>5.2631578947368418E-2</v>
      </c>
      <c r="AF1594" s="12">
        <f t="shared" si="273"/>
        <v>5.2631578947368418E-2</v>
      </c>
      <c r="AG1594" s="12">
        <f t="shared" si="274"/>
        <v>2.9078947368421051E-2</v>
      </c>
    </row>
    <row r="1595" spans="2:33" x14ac:dyDescent="0.3">
      <c r="B1595">
        <v>58246</v>
      </c>
      <c r="C1595" s="7">
        <v>44436</v>
      </c>
      <c r="D1595">
        <f t="shared" si="264"/>
        <v>2021</v>
      </c>
      <c r="E1595" t="str">
        <f t="shared" si="265"/>
        <v>Q3-2021</v>
      </c>
      <c r="F1595" t="str">
        <f t="shared" si="266"/>
        <v>August</v>
      </c>
      <c r="G1595">
        <f t="shared" si="267"/>
        <v>35</v>
      </c>
      <c r="H1595" t="str">
        <f t="shared" si="268"/>
        <v>Saturday</v>
      </c>
      <c r="I1595">
        <v>1</v>
      </c>
      <c r="J1595">
        <v>20</v>
      </c>
      <c r="K1595">
        <v>28</v>
      </c>
      <c r="L1595">
        <v>0</v>
      </c>
      <c r="M1595">
        <v>0</v>
      </c>
      <c r="N1595">
        <v>20</v>
      </c>
      <c r="O1595">
        <v>85</v>
      </c>
      <c r="P1595">
        <v>21</v>
      </c>
      <c r="Q1595">
        <v>33</v>
      </c>
      <c r="R1595">
        <v>0</v>
      </c>
      <c r="S1595">
        <v>30</v>
      </c>
      <c r="T1595">
        <v>21</v>
      </c>
      <c r="U1595">
        <v>11</v>
      </c>
      <c r="V1595">
        <v>0</v>
      </c>
      <c r="W1595">
        <v>0</v>
      </c>
      <c r="X1595">
        <v>0</v>
      </c>
      <c r="Y1595">
        <v>16</v>
      </c>
      <c r="Z1595">
        <v>28</v>
      </c>
      <c r="AA1595">
        <v>17</v>
      </c>
      <c r="AB1595">
        <f t="shared" si="269"/>
        <v>2117</v>
      </c>
      <c r="AC1595" s="5">
        <f t="shared" si="270"/>
        <v>0.58805555555555555</v>
      </c>
      <c r="AD1595" s="5">
        <f t="shared" si="271"/>
        <v>7.411944444444444</v>
      </c>
      <c r="AE1595" s="12">
        <f t="shared" si="272"/>
        <v>0</v>
      </c>
      <c r="AF1595" s="12">
        <f t="shared" si="273"/>
        <v>0</v>
      </c>
      <c r="AG1595" s="12">
        <f t="shared" si="274"/>
        <v>2.9402777777777778E-2</v>
      </c>
    </row>
    <row r="1596" spans="2:33" x14ac:dyDescent="0.3">
      <c r="B1596">
        <v>58247</v>
      </c>
      <c r="C1596" s="7">
        <v>44438</v>
      </c>
      <c r="D1596">
        <f t="shared" si="264"/>
        <v>2021</v>
      </c>
      <c r="E1596" t="str">
        <f t="shared" si="265"/>
        <v>Q3-2021</v>
      </c>
      <c r="F1596" t="str">
        <f t="shared" si="266"/>
        <v>August</v>
      </c>
      <c r="G1596">
        <f t="shared" si="267"/>
        <v>36</v>
      </c>
      <c r="H1596" t="str">
        <f t="shared" si="268"/>
        <v>Monday</v>
      </c>
      <c r="I1596">
        <v>1</v>
      </c>
      <c r="J1596">
        <v>20</v>
      </c>
      <c r="K1596">
        <v>25</v>
      </c>
      <c r="L1596">
        <v>0</v>
      </c>
      <c r="M1596">
        <v>0</v>
      </c>
      <c r="N1596">
        <v>20</v>
      </c>
      <c r="O1596">
        <v>42</v>
      </c>
      <c r="P1596">
        <v>21</v>
      </c>
      <c r="Q1596">
        <v>36</v>
      </c>
      <c r="R1596">
        <v>0</v>
      </c>
      <c r="S1596">
        <v>18</v>
      </c>
      <c r="T1596">
        <v>22</v>
      </c>
      <c r="U1596">
        <v>15</v>
      </c>
      <c r="V1596">
        <v>0</v>
      </c>
      <c r="W1596">
        <v>0</v>
      </c>
      <c r="X1596">
        <v>0</v>
      </c>
      <c r="Y1596">
        <v>12</v>
      </c>
      <c r="Z1596">
        <v>62</v>
      </c>
      <c r="AA1596">
        <v>22</v>
      </c>
      <c r="AB1596">
        <f t="shared" si="269"/>
        <v>1182</v>
      </c>
      <c r="AC1596" s="5">
        <f t="shared" si="270"/>
        <v>0.32833333333333331</v>
      </c>
      <c r="AD1596" s="5">
        <f t="shared" si="271"/>
        <v>7.6716666666666669</v>
      </c>
      <c r="AE1596" s="12">
        <f t="shared" si="272"/>
        <v>0</v>
      </c>
      <c r="AF1596" s="12">
        <f t="shared" si="273"/>
        <v>0</v>
      </c>
      <c r="AG1596" s="12">
        <f t="shared" si="274"/>
        <v>1.6416666666666666E-2</v>
      </c>
    </row>
    <row r="1597" spans="2:33" x14ac:dyDescent="0.3">
      <c r="B1597">
        <v>58248</v>
      </c>
      <c r="C1597" s="7">
        <v>44438</v>
      </c>
      <c r="D1597">
        <f t="shared" si="264"/>
        <v>2021</v>
      </c>
      <c r="E1597" t="str">
        <f t="shared" si="265"/>
        <v>Q3-2021</v>
      </c>
      <c r="F1597" t="str">
        <f t="shared" si="266"/>
        <v>August</v>
      </c>
      <c r="G1597">
        <f t="shared" si="267"/>
        <v>36</v>
      </c>
      <c r="H1597" t="str">
        <f t="shared" si="268"/>
        <v>Monday</v>
      </c>
      <c r="I1597">
        <v>2</v>
      </c>
      <c r="J1597">
        <v>16</v>
      </c>
      <c r="K1597">
        <v>30</v>
      </c>
      <c r="L1597">
        <v>0</v>
      </c>
      <c r="M1597">
        <v>0</v>
      </c>
      <c r="N1597">
        <v>16</v>
      </c>
      <c r="O1597">
        <v>34</v>
      </c>
      <c r="P1597">
        <v>18</v>
      </c>
      <c r="Q1597">
        <v>39</v>
      </c>
      <c r="R1597">
        <v>1</v>
      </c>
      <c r="S1597">
        <v>18</v>
      </c>
      <c r="T1597">
        <v>21</v>
      </c>
      <c r="U1597">
        <v>21</v>
      </c>
      <c r="V1597">
        <v>1</v>
      </c>
      <c r="W1597">
        <v>0</v>
      </c>
      <c r="X1597">
        <v>0</v>
      </c>
      <c r="Y1597">
        <v>11</v>
      </c>
      <c r="Z1597">
        <v>55</v>
      </c>
      <c r="AA1597">
        <v>28</v>
      </c>
      <c r="AB1597">
        <f t="shared" si="269"/>
        <v>133</v>
      </c>
      <c r="AC1597" s="5">
        <f t="shared" si="270"/>
        <v>3.6944444444444446E-2</v>
      </c>
      <c r="AD1597" s="5">
        <f t="shared" si="271"/>
        <v>7.963055555555556</v>
      </c>
      <c r="AE1597" s="12">
        <f t="shared" si="272"/>
        <v>6.25E-2</v>
      </c>
      <c r="AF1597" s="12">
        <f t="shared" si="273"/>
        <v>6.25E-2</v>
      </c>
      <c r="AG1597" s="12">
        <f t="shared" si="274"/>
        <v>2.3090277777777779E-3</v>
      </c>
    </row>
    <row r="1598" spans="2:33" x14ac:dyDescent="0.3">
      <c r="B1598">
        <v>58249</v>
      </c>
      <c r="C1598" s="7">
        <v>44439</v>
      </c>
      <c r="D1598">
        <f t="shared" si="264"/>
        <v>2021</v>
      </c>
      <c r="E1598" t="str">
        <f t="shared" si="265"/>
        <v>Q3-2021</v>
      </c>
      <c r="F1598" t="str">
        <f t="shared" si="266"/>
        <v>August</v>
      </c>
      <c r="G1598">
        <f t="shared" si="267"/>
        <v>36</v>
      </c>
      <c r="H1598" t="str">
        <f t="shared" si="268"/>
        <v>Tuesday</v>
      </c>
      <c r="I1598">
        <v>1</v>
      </c>
      <c r="J1598">
        <v>17</v>
      </c>
      <c r="K1598">
        <v>27</v>
      </c>
      <c r="L1598">
        <v>0</v>
      </c>
      <c r="M1598">
        <v>0</v>
      </c>
      <c r="N1598">
        <v>17</v>
      </c>
      <c r="O1598">
        <v>51</v>
      </c>
      <c r="P1598">
        <v>20</v>
      </c>
      <c r="Q1598">
        <v>34</v>
      </c>
      <c r="R1598">
        <v>0</v>
      </c>
      <c r="S1598">
        <v>26</v>
      </c>
      <c r="T1598">
        <v>21</v>
      </c>
      <c r="U1598">
        <v>25</v>
      </c>
      <c r="V1598">
        <v>0</v>
      </c>
      <c r="W1598">
        <v>0</v>
      </c>
      <c r="X1598">
        <v>0</v>
      </c>
      <c r="Y1598">
        <v>7</v>
      </c>
      <c r="Z1598">
        <v>39</v>
      </c>
      <c r="AA1598">
        <v>12</v>
      </c>
      <c r="AB1598" s="16">
        <f t="shared" si="269"/>
        <v>-181</v>
      </c>
      <c r="AC1598" s="11">
        <f t="shared" si="270"/>
        <v>-5.0277777777777775E-2</v>
      </c>
      <c r="AD1598" s="5">
        <f t="shared" si="271"/>
        <v>8.0502777777777776</v>
      </c>
      <c r="AE1598" s="12">
        <f t="shared" si="272"/>
        <v>0</v>
      </c>
      <c r="AF1598" s="12">
        <f t="shared" si="273"/>
        <v>0</v>
      </c>
      <c r="AG1598" s="17">
        <f t="shared" si="274"/>
        <v>-2.957516339869281E-3</v>
      </c>
    </row>
    <row r="1599" spans="2:33" x14ac:dyDescent="0.3">
      <c r="B1599">
        <v>58250</v>
      </c>
      <c r="C1599" s="7">
        <v>44439</v>
      </c>
      <c r="D1599">
        <f t="shared" si="264"/>
        <v>2021</v>
      </c>
      <c r="E1599" t="str">
        <f t="shared" si="265"/>
        <v>Q3-2021</v>
      </c>
      <c r="F1599" t="str">
        <f t="shared" si="266"/>
        <v>August</v>
      </c>
      <c r="G1599">
        <f t="shared" si="267"/>
        <v>36</v>
      </c>
      <c r="H1599" t="str">
        <f t="shared" si="268"/>
        <v>Tuesday</v>
      </c>
      <c r="I1599">
        <v>2</v>
      </c>
      <c r="J1599">
        <v>17</v>
      </c>
      <c r="K1599">
        <v>12</v>
      </c>
      <c r="L1599">
        <v>0</v>
      </c>
      <c r="M1599">
        <v>0</v>
      </c>
      <c r="N1599">
        <v>17</v>
      </c>
      <c r="O1599">
        <v>43</v>
      </c>
      <c r="P1599">
        <v>20</v>
      </c>
      <c r="Q1599">
        <v>37</v>
      </c>
      <c r="R1599">
        <v>1</v>
      </c>
      <c r="S1599">
        <v>26</v>
      </c>
      <c r="T1599">
        <v>20</v>
      </c>
      <c r="U1599">
        <v>11</v>
      </c>
      <c r="V1599">
        <v>1</v>
      </c>
      <c r="W1599">
        <v>0</v>
      </c>
      <c r="X1599">
        <v>0</v>
      </c>
      <c r="Y1599">
        <v>6</v>
      </c>
      <c r="Z1599">
        <v>32</v>
      </c>
      <c r="AA1599">
        <v>18</v>
      </c>
      <c r="AB1599">
        <f t="shared" si="269"/>
        <v>637</v>
      </c>
      <c r="AC1599" s="5">
        <f t="shared" si="270"/>
        <v>0.17694444444444443</v>
      </c>
      <c r="AD1599" s="5">
        <f t="shared" si="271"/>
        <v>7.8230555555555554</v>
      </c>
      <c r="AE1599" s="12">
        <f t="shared" si="272"/>
        <v>5.8823529411764705E-2</v>
      </c>
      <c r="AF1599" s="12">
        <f t="shared" si="273"/>
        <v>5.8823529411764705E-2</v>
      </c>
      <c r="AG1599" s="12">
        <f t="shared" si="274"/>
        <v>1.0408496732026143E-2</v>
      </c>
    </row>
    <row r="1600" spans="2:33" x14ac:dyDescent="0.3">
      <c r="B1600">
        <v>58251</v>
      </c>
      <c r="C1600" s="7">
        <v>44440</v>
      </c>
      <c r="D1600">
        <f t="shared" si="264"/>
        <v>2021</v>
      </c>
      <c r="E1600" t="str">
        <f t="shared" si="265"/>
        <v>Q3-2021</v>
      </c>
      <c r="F1600" t="str">
        <f t="shared" si="266"/>
        <v>September</v>
      </c>
      <c r="G1600">
        <f t="shared" si="267"/>
        <v>36</v>
      </c>
      <c r="H1600" t="str">
        <f t="shared" si="268"/>
        <v>Wednesday</v>
      </c>
      <c r="I1600">
        <v>1</v>
      </c>
      <c r="J1600">
        <v>18</v>
      </c>
      <c r="K1600">
        <v>26</v>
      </c>
      <c r="L1600">
        <v>0</v>
      </c>
      <c r="M1600">
        <v>0</v>
      </c>
      <c r="N1600">
        <v>18</v>
      </c>
      <c r="O1600">
        <v>52</v>
      </c>
      <c r="P1600">
        <v>18</v>
      </c>
      <c r="Q1600">
        <v>37</v>
      </c>
      <c r="R1600">
        <v>2</v>
      </c>
      <c r="S1600">
        <v>19</v>
      </c>
      <c r="T1600">
        <v>18</v>
      </c>
      <c r="U1600">
        <v>26</v>
      </c>
      <c r="V1600">
        <v>2</v>
      </c>
      <c r="W1600">
        <v>0</v>
      </c>
      <c r="X1600">
        <v>0</v>
      </c>
      <c r="Y1600">
        <v>12</v>
      </c>
      <c r="Z1600">
        <v>64</v>
      </c>
      <c r="AA1600">
        <v>28</v>
      </c>
      <c r="AB1600">
        <f t="shared" si="269"/>
        <v>1456</v>
      </c>
      <c r="AC1600" s="5">
        <f t="shared" si="270"/>
        <v>0.40444444444444444</v>
      </c>
      <c r="AD1600" s="5">
        <f t="shared" si="271"/>
        <v>7.5955555555555554</v>
      </c>
      <c r="AE1600" s="12">
        <f t="shared" si="272"/>
        <v>0.1111111111111111</v>
      </c>
      <c r="AF1600" s="12">
        <f t="shared" si="273"/>
        <v>0.1111111111111111</v>
      </c>
      <c r="AG1600" s="12">
        <f t="shared" si="274"/>
        <v>2.2469135802469134E-2</v>
      </c>
    </row>
    <row r="1601" spans="2:33" x14ac:dyDescent="0.3">
      <c r="B1601">
        <v>58252</v>
      </c>
      <c r="C1601" s="7">
        <v>44440</v>
      </c>
      <c r="D1601">
        <f t="shared" si="264"/>
        <v>2021</v>
      </c>
      <c r="E1601" t="str">
        <f t="shared" si="265"/>
        <v>Q3-2021</v>
      </c>
      <c r="F1601" t="str">
        <f t="shared" si="266"/>
        <v>September</v>
      </c>
      <c r="G1601">
        <f t="shared" si="267"/>
        <v>36</v>
      </c>
      <c r="H1601" t="str">
        <f t="shared" si="268"/>
        <v>Wednesday</v>
      </c>
      <c r="I1601">
        <v>2</v>
      </c>
      <c r="J1601">
        <v>20</v>
      </c>
      <c r="K1601">
        <v>23</v>
      </c>
      <c r="L1601">
        <v>0</v>
      </c>
      <c r="M1601">
        <v>0</v>
      </c>
      <c r="N1601">
        <v>20</v>
      </c>
      <c r="O1601">
        <v>69</v>
      </c>
      <c r="P1601">
        <v>18</v>
      </c>
      <c r="Q1601">
        <v>40</v>
      </c>
      <c r="R1601">
        <v>0</v>
      </c>
      <c r="S1601">
        <v>27</v>
      </c>
      <c r="T1601">
        <v>19</v>
      </c>
      <c r="U1601">
        <v>10</v>
      </c>
      <c r="V1601">
        <v>0</v>
      </c>
      <c r="W1601">
        <v>0</v>
      </c>
      <c r="X1601">
        <v>0</v>
      </c>
      <c r="Y1601">
        <v>8</v>
      </c>
      <c r="Z1601">
        <v>49</v>
      </c>
      <c r="AA1601">
        <v>12</v>
      </c>
      <c r="AB1601">
        <f t="shared" si="269"/>
        <v>2602</v>
      </c>
      <c r="AC1601" s="5">
        <f t="shared" si="270"/>
        <v>0.72277777777777774</v>
      </c>
      <c r="AD1601" s="5">
        <f t="shared" si="271"/>
        <v>7.277222222222222</v>
      </c>
      <c r="AE1601" s="12">
        <f t="shared" si="272"/>
        <v>0</v>
      </c>
      <c r="AF1601" s="12">
        <f t="shared" si="273"/>
        <v>0</v>
      </c>
      <c r="AG1601" s="12">
        <f t="shared" si="274"/>
        <v>3.6138888888888887E-2</v>
      </c>
    </row>
    <row r="1602" spans="2:33" x14ac:dyDescent="0.3">
      <c r="B1602">
        <v>58253</v>
      </c>
      <c r="C1602" s="7">
        <v>44441</v>
      </c>
      <c r="D1602">
        <f t="shared" si="264"/>
        <v>2021</v>
      </c>
      <c r="E1602" t="str">
        <f t="shared" si="265"/>
        <v>Q3-2021</v>
      </c>
      <c r="F1602" t="str">
        <f t="shared" si="266"/>
        <v>September</v>
      </c>
      <c r="G1602">
        <f t="shared" si="267"/>
        <v>36</v>
      </c>
      <c r="H1602" t="str">
        <f t="shared" si="268"/>
        <v>Thursday</v>
      </c>
      <c r="I1602">
        <v>1</v>
      </c>
      <c r="J1602">
        <v>15</v>
      </c>
      <c r="K1602">
        <v>28</v>
      </c>
      <c r="L1602">
        <v>0</v>
      </c>
      <c r="M1602">
        <v>0</v>
      </c>
      <c r="N1602">
        <v>15</v>
      </c>
      <c r="O1602">
        <v>60</v>
      </c>
      <c r="P1602">
        <v>20</v>
      </c>
      <c r="Q1602">
        <v>40</v>
      </c>
      <c r="R1602">
        <v>2</v>
      </c>
      <c r="S1602">
        <v>27</v>
      </c>
      <c r="T1602">
        <v>18</v>
      </c>
      <c r="U1602">
        <v>16</v>
      </c>
      <c r="V1602">
        <v>2</v>
      </c>
      <c r="W1602">
        <v>0</v>
      </c>
      <c r="X1602">
        <v>0</v>
      </c>
      <c r="Y1602">
        <v>7</v>
      </c>
      <c r="Z1602">
        <v>41</v>
      </c>
      <c r="AA1602">
        <v>19</v>
      </c>
      <c r="AB1602" s="16">
        <f t="shared" si="269"/>
        <v>-106</v>
      </c>
      <c r="AC1602" s="11">
        <f t="shared" si="270"/>
        <v>-2.9444444444444443E-2</v>
      </c>
      <c r="AD1602" s="5">
        <f t="shared" si="271"/>
        <v>8.0294444444444437</v>
      </c>
      <c r="AE1602" s="12">
        <f t="shared" si="272"/>
        <v>0.13333333333333333</v>
      </c>
      <c r="AF1602" s="12">
        <f t="shared" si="273"/>
        <v>0.13333333333333333</v>
      </c>
      <c r="AG1602" s="17">
        <f t="shared" si="274"/>
        <v>-1.9629629629629628E-3</v>
      </c>
    </row>
    <row r="1603" spans="2:33" x14ac:dyDescent="0.3">
      <c r="B1603">
        <v>58254</v>
      </c>
      <c r="C1603" s="7">
        <v>44441</v>
      </c>
      <c r="D1603">
        <f t="shared" si="264"/>
        <v>2021</v>
      </c>
      <c r="E1603" t="str">
        <f t="shared" si="265"/>
        <v>Q3-2021</v>
      </c>
      <c r="F1603" t="str">
        <f t="shared" si="266"/>
        <v>September</v>
      </c>
      <c r="G1603">
        <f t="shared" si="267"/>
        <v>36</v>
      </c>
      <c r="H1603" t="str">
        <f t="shared" si="268"/>
        <v>Thursday</v>
      </c>
      <c r="I1603">
        <v>2</v>
      </c>
      <c r="J1603">
        <v>17</v>
      </c>
      <c r="K1603">
        <v>25</v>
      </c>
      <c r="L1603">
        <v>0</v>
      </c>
      <c r="M1603">
        <v>0</v>
      </c>
      <c r="N1603">
        <v>17</v>
      </c>
      <c r="O1603">
        <v>78</v>
      </c>
      <c r="P1603">
        <v>20</v>
      </c>
      <c r="Q1603">
        <v>38</v>
      </c>
      <c r="R1603">
        <v>0</v>
      </c>
      <c r="S1603">
        <v>15</v>
      </c>
      <c r="T1603">
        <v>18</v>
      </c>
      <c r="U1603">
        <v>21</v>
      </c>
      <c r="V1603">
        <v>0</v>
      </c>
      <c r="W1603">
        <v>0</v>
      </c>
      <c r="X1603">
        <v>0</v>
      </c>
      <c r="Y1603">
        <v>15</v>
      </c>
      <c r="Z1603">
        <v>26</v>
      </c>
      <c r="AA1603">
        <v>23</v>
      </c>
      <c r="AB1603">
        <f t="shared" si="269"/>
        <v>805</v>
      </c>
      <c r="AC1603" s="5">
        <f t="shared" si="270"/>
        <v>0.22361111111111112</v>
      </c>
      <c r="AD1603" s="5">
        <f t="shared" si="271"/>
        <v>7.7763888888888886</v>
      </c>
      <c r="AE1603" s="12">
        <f t="shared" si="272"/>
        <v>0</v>
      </c>
      <c r="AF1603" s="12">
        <f t="shared" si="273"/>
        <v>0</v>
      </c>
      <c r="AG1603" s="12">
        <f t="shared" si="274"/>
        <v>1.315359477124183E-2</v>
      </c>
    </row>
    <row r="1604" spans="2:33" x14ac:dyDescent="0.3">
      <c r="B1604">
        <v>58255</v>
      </c>
      <c r="C1604" s="7">
        <v>44442</v>
      </c>
      <c r="D1604">
        <f t="shared" si="264"/>
        <v>2021</v>
      </c>
      <c r="E1604" t="str">
        <f t="shared" si="265"/>
        <v>Q3-2021</v>
      </c>
      <c r="F1604" t="str">
        <f t="shared" si="266"/>
        <v>September</v>
      </c>
      <c r="G1604">
        <f t="shared" si="267"/>
        <v>36</v>
      </c>
      <c r="H1604" t="str">
        <f t="shared" si="268"/>
        <v>Friday</v>
      </c>
      <c r="I1604">
        <v>1</v>
      </c>
      <c r="J1604">
        <v>15</v>
      </c>
      <c r="K1604">
        <v>22</v>
      </c>
      <c r="L1604">
        <v>0</v>
      </c>
      <c r="M1604">
        <v>0</v>
      </c>
      <c r="N1604">
        <v>15</v>
      </c>
      <c r="O1604">
        <v>35</v>
      </c>
      <c r="P1604">
        <v>19</v>
      </c>
      <c r="Q1604">
        <v>36</v>
      </c>
      <c r="R1604">
        <v>1</v>
      </c>
      <c r="S1604">
        <v>23</v>
      </c>
      <c r="T1604">
        <v>19</v>
      </c>
      <c r="U1604">
        <v>25</v>
      </c>
      <c r="V1604">
        <v>1</v>
      </c>
      <c r="W1604">
        <v>0</v>
      </c>
      <c r="X1604">
        <v>0</v>
      </c>
      <c r="Y1604">
        <v>10</v>
      </c>
      <c r="Z1604">
        <v>60</v>
      </c>
      <c r="AA1604">
        <v>27</v>
      </c>
      <c r="AB1604" s="16">
        <f t="shared" si="269"/>
        <v>-1103</v>
      </c>
      <c r="AC1604" s="11">
        <f t="shared" si="270"/>
        <v>-0.30638888888888888</v>
      </c>
      <c r="AD1604" s="5">
        <f t="shared" si="271"/>
        <v>8.3063888888888897</v>
      </c>
      <c r="AE1604" s="12">
        <f t="shared" si="272"/>
        <v>6.6666666666666666E-2</v>
      </c>
      <c r="AF1604" s="12">
        <f t="shared" si="273"/>
        <v>6.6666666666666666E-2</v>
      </c>
      <c r="AG1604" s="17">
        <f t="shared" si="274"/>
        <v>-2.0425925925925924E-2</v>
      </c>
    </row>
    <row r="1605" spans="2:33" x14ac:dyDescent="0.3">
      <c r="B1605">
        <v>58256</v>
      </c>
      <c r="C1605" s="7">
        <v>44442</v>
      </c>
      <c r="D1605">
        <f t="shared" si="264"/>
        <v>2021</v>
      </c>
      <c r="E1605" t="str">
        <f t="shared" si="265"/>
        <v>Q3-2021</v>
      </c>
      <c r="F1605" t="str">
        <f t="shared" si="266"/>
        <v>September</v>
      </c>
      <c r="G1605">
        <f t="shared" si="267"/>
        <v>36</v>
      </c>
      <c r="H1605" t="str">
        <f t="shared" si="268"/>
        <v>Friday</v>
      </c>
      <c r="I1605">
        <v>2</v>
      </c>
      <c r="J1605">
        <v>18</v>
      </c>
      <c r="K1605">
        <v>27</v>
      </c>
      <c r="L1605">
        <v>0</v>
      </c>
      <c r="M1605">
        <v>0</v>
      </c>
      <c r="N1605">
        <v>18</v>
      </c>
      <c r="O1605">
        <v>86</v>
      </c>
      <c r="P1605">
        <v>19</v>
      </c>
      <c r="Q1605">
        <v>36</v>
      </c>
      <c r="R1605">
        <v>1</v>
      </c>
      <c r="S1605">
        <v>23</v>
      </c>
      <c r="T1605">
        <v>18</v>
      </c>
      <c r="U1605">
        <v>11</v>
      </c>
      <c r="V1605">
        <v>0</v>
      </c>
      <c r="W1605">
        <v>0</v>
      </c>
      <c r="X1605">
        <v>1</v>
      </c>
      <c r="Y1605">
        <v>10</v>
      </c>
      <c r="Z1605">
        <v>53</v>
      </c>
      <c r="AA1605">
        <v>13</v>
      </c>
      <c r="AB1605">
        <f t="shared" si="269"/>
        <v>1935</v>
      </c>
      <c r="AC1605" s="5">
        <f t="shared" si="270"/>
        <v>0.53749999999999998</v>
      </c>
      <c r="AD1605" s="5">
        <f t="shared" si="271"/>
        <v>7.4625000000000004</v>
      </c>
      <c r="AE1605" s="12">
        <f t="shared" si="272"/>
        <v>5.5555555555555552E-2</v>
      </c>
      <c r="AF1605" s="12">
        <f t="shared" si="273"/>
        <v>5.5555555555555552E-2</v>
      </c>
      <c r="AG1605" s="12">
        <f t="shared" si="274"/>
        <v>2.9861111111111109E-2</v>
      </c>
    </row>
    <row r="1606" spans="2:33" x14ac:dyDescent="0.3">
      <c r="B1606">
        <v>58257</v>
      </c>
      <c r="C1606" s="7">
        <v>44443</v>
      </c>
      <c r="D1606">
        <f t="shared" si="264"/>
        <v>2021</v>
      </c>
      <c r="E1606" t="str">
        <f t="shared" si="265"/>
        <v>Q3-2021</v>
      </c>
      <c r="F1606" t="str">
        <f t="shared" si="266"/>
        <v>September</v>
      </c>
      <c r="G1606">
        <f t="shared" si="267"/>
        <v>36</v>
      </c>
      <c r="H1606" t="str">
        <f t="shared" si="268"/>
        <v>Saturday</v>
      </c>
      <c r="I1606">
        <v>1</v>
      </c>
      <c r="J1606">
        <v>16</v>
      </c>
      <c r="K1606">
        <v>24</v>
      </c>
      <c r="L1606">
        <v>0</v>
      </c>
      <c r="M1606">
        <v>0</v>
      </c>
      <c r="N1606">
        <v>16</v>
      </c>
      <c r="O1606">
        <v>43</v>
      </c>
      <c r="P1606">
        <v>19</v>
      </c>
      <c r="Q1606">
        <v>39</v>
      </c>
      <c r="R1606">
        <v>1</v>
      </c>
      <c r="S1606">
        <v>11</v>
      </c>
      <c r="T1606">
        <v>18</v>
      </c>
      <c r="U1606">
        <v>15</v>
      </c>
      <c r="V1606">
        <v>1</v>
      </c>
      <c r="W1606">
        <v>0</v>
      </c>
      <c r="X1606">
        <v>0</v>
      </c>
      <c r="Y1606">
        <v>17</v>
      </c>
      <c r="Z1606">
        <v>37</v>
      </c>
      <c r="AA1606">
        <v>18</v>
      </c>
      <c r="AB1606">
        <f t="shared" si="269"/>
        <v>410</v>
      </c>
      <c r="AC1606" s="5">
        <f t="shared" si="270"/>
        <v>0.11388888888888889</v>
      </c>
      <c r="AD1606" s="5">
        <f t="shared" si="271"/>
        <v>7.8861111111111111</v>
      </c>
      <c r="AE1606" s="12">
        <f t="shared" si="272"/>
        <v>6.25E-2</v>
      </c>
      <c r="AF1606" s="12">
        <f t="shared" si="273"/>
        <v>6.25E-2</v>
      </c>
      <c r="AG1606" s="12">
        <f t="shared" si="274"/>
        <v>7.1180555555555554E-3</v>
      </c>
    </row>
    <row r="1607" spans="2:33" x14ac:dyDescent="0.3">
      <c r="B1607">
        <v>58258</v>
      </c>
      <c r="C1607" s="7">
        <v>44445</v>
      </c>
      <c r="D1607">
        <f t="shared" si="264"/>
        <v>2021</v>
      </c>
      <c r="E1607" t="str">
        <f t="shared" si="265"/>
        <v>Q3-2021</v>
      </c>
      <c r="F1607" t="str">
        <f t="shared" si="266"/>
        <v>September</v>
      </c>
      <c r="G1607">
        <f t="shared" si="267"/>
        <v>37</v>
      </c>
      <c r="H1607" t="str">
        <f t="shared" si="268"/>
        <v>Monday</v>
      </c>
      <c r="I1607">
        <v>1</v>
      </c>
      <c r="J1607">
        <v>18</v>
      </c>
      <c r="K1607">
        <v>29</v>
      </c>
      <c r="L1607">
        <v>0</v>
      </c>
      <c r="M1607">
        <v>0</v>
      </c>
      <c r="N1607">
        <v>18</v>
      </c>
      <c r="O1607">
        <v>35</v>
      </c>
      <c r="P1607">
        <v>18</v>
      </c>
      <c r="Q1607">
        <v>39</v>
      </c>
      <c r="R1607">
        <v>2</v>
      </c>
      <c r="S1607">
        <v>11</v>
      </c>
      <c r="T1607">
        <v>18</v>
      </c>
      <c r="U1607">
        <v>21</v>
      </c>
      <c r="V1607">
        <v>1</v>
      </c>
      <c r="W1607">
        <v>0</v>
      </c>
      <c r="X1607">
        <v>1</v>
      </c>
      <c r="Y1607">
        <v>17</v>
      </c>
      <c r="Z1607">
        <v>30</v>
      </c>
      <c r="AA1607">
        <v>24</v>
      </c>
      <c r="AB1607">
        <f t="shared" si="269"/>
        <v>1263</v>
      </c>
      <c r="AC1607" s="5">
        <f t="shared" si="270"/>
        <v>0.35083333333333333</v>
      </c>
      <c r="AD1607" s="5">
        <f t="shared" si="271"/>
        <v>7.6491666666666669</v>
      </c>
      <c r="AE1607" s="12">
        <f t="shared" si="272"/>
        <v>0.1111111111111111</v>
      </c>
      <c r="AF1607" s="12">
        <f t="shared" si="273"/>
        <v>0.1111111111111111</v>
      </c>
      <c r="AG1607" s="12">
        <f t="shared" si="274"/>
        <v>1.9490740740740739E-2</v>
      </c>
    </row>
    <row r="1608" spans="2:33" x14ac:dyDescent="0.3">
      <c r="B1608">
        <v>58259</v>
      </c>
      <c r="C1608" s="7">
        <v>44445</v>
      </c>
      <c r="D1608">
        <f t="shared" si="264"/>
        <v>2021</v>
      </c>
      <c r="E1608" t="str">
        <f t="shared" si="265"/>
        <v>Q3-2021</v>
      </c>
      <c r="F1608" t="str">
        <f t="shared" si="266"/>
        <v>September</v>
      </c>
      <c r="G1608">
        <f t="shared" si="267"/>
        <v>37</v>
      </c>
      <c r="H1608" t="str">
        <f t="shared" si="268"/>
        <v>Monday</v>
      </c>
      <c r="I1608">
        <v>2</v>
      </c>
      <c r="J1608">
        <v>20</v>
      </c>
      <c r="K1608">
        <v>26</v>
      </c>
      <c r="L1608">
        <v>0</v>
      </c>
      <c r="M1608">
        <v>0</v>
      </c>
      <c r="N1608">
        <v>20</v>
      </c>
      <c r="O1608">
        <v>52</v>
      </c>
      <c r="P1608">
        <v>18</v>
      </c>
      <c r="Q1608">
        <v>37</v>
      </c>
      <c r="R1608">
        <v>1</v>
      </c>
      <c r="S1608">
        <v>19</v>
      </c>
      <c r="T1608">
        <v>18</v>
      </c>
      <c r="U1608">
        <v>26</v>
      </c>
      <c r="V1608">
        <v>1</v>
      </c>
      <c r="W1608">
        <v>0</v>
      </c>
      <c r="X1608">
        <v>0</v>
      </c>
      <c r="Y1608">
        <v>12</v>
      </c>
      <c r="Z1608">
        <v>64</v>
      </c>
      <c r="AA1608">
        <v>28</v>
      </c>
      <c r="AB1608">
        <f t="shared" si="269"/>
        <v>2753</v>
      </c>
      <c r="AC1608" s="5">
        <f t="shared" si="270"/>
        <v>0.76472222222222219</v>
      </c>
      <c r="AD1608" s="5">
        <f t="shared" si="271"/>
        <v>7.2352777777777781</v>
      </c>
      <c r="AE1608" s="12">
        <f t="shared" si="272"/>
        <v>0.05</v>
      </c>
      <c r="AF1608" s="12">
        <f t="shared" si="273"/>
        <v>0.05</v>
      </c>
      <c r="AG1608" s="12">
        <f t="shared" si="274"/>
        <v>3.823611111111111E-2</v>
      </c>
    </row>
    <row r="1609" spans="2:33" x14ac:dyDescent="0.3">
      <c r="B1609">
        <v>58260</v>
      </c>
      <c r="C1609" s="7">
        <v>44446</v>
      </c>
      <c r="D1609">
        <f t="shared" si="264"/>
        <v>2021</v>
      </c>
      <c r="E1609" t="str">
        <f t="shared" si="265"/>
        <v>Q3-2021</v>
      </c>
      <c r="F1609" t="str">
        <f t="shared" si="266"/>
        <v>September</v>
      </c>
      <c r="G1609">
        <f t="shared" si="267"/>
        <v>37</v>
      </c>
      <c r="H1609" t="str">
        <f t="shared" si="268"/>
        <v>Tuesday</v>
      </c>
      <c r="I1609">
        <v>1</v>
      </c>
      <c r="J1609">
        <v>18</v>
      </c>
      <c r="K1609">
        <v>23</v>
      </c>
      <c r="L1609">
        <v>0</v>
      </c>
      <c r="M1609">
        <v>0</v>
      </c>
      <c r="N1609">
        <v>18</v>
      </c>
      <c r="O1609">
        <v>69</v>
      </c>
      <c r="P1609">
        <v>18</v>
      </c>
      <c r="Q1609">
        <v>40</v>
      </c>
      <c r="R1609">
        <v>1</v>
      </c>
      <c r="S1609">
        <v>27</v>
      </c>
      <c r="T1609">
        <v>19</v>
      </c>
      <c r="U1609">
        <v>10</v>
      </c>
      <c r="V1609">
        <v>1</v>
      </c>
      <c r="W1609">
        <v>0</v>
      </c>
      <c r="X1609">
        <v>0</v>
      </c>
      <c r="Y1609">
        <v>8</v>
      </c>
      <c r="Z1609">
        <v>49</v>
      </c>
      <c r="AA1609">
        <v>12</v>
      </c>
      <c r="AB1609">
        <f t="shared" si="269"/>
        <v>1928</v>
      </c>
      <c r="AC1609" s="5">
        <f t="shared" si="270"/>
        <v>0.53555555555555556</v>
      </c>
      <c r="AD1609" s="5">
        <f t="shared" si="271"/>
        <v>7.4644444444444442</v>
      </c>
      <c r="AE1609" s="12">
        <f t="shared" si="272"/>
        <v>5.5555555555555552E-2</v>
      </c>
      <c r="AF1609" s="12">
        <f t="shared" si="273"/>
        <v>5.5555555555555552E-2</v>
      </c>
      <c r="AG1609" s="12">
        <f t="shared" si="274"/>
        <v>2.9753086419753088E-2</v>
      </c>
    </row>
    <row r="1610" spans="2:33" x14ac:dyDescent="0.3">
      <c r="B1610">
        <v>58261</v>
      </c>
      <c r="C1610" s="7">
        <v>44446</v>
      </c>
      <c r="D1610">
        <f t="shared" si="264"/>
        <v>2021</v>
      </c>
      <c r="E1610" t="str">
        <f t="shared" si="265"/>
        <v>Q3-2021</v>
      </c>
      <c r="F1610" t="str">
        <f t="shared" si="266"/>
        <v>September</v>
      </c>
      <c r="G1610">
        <f t="shared" si="267"/>
        <v>37</v>
      </c>
      <c r="H1610" t="str">
        <f t="shared" si="268"/>
        <v>Tuesday</v>
      </c>
      <c r="I1610">
        <v>2</v>
      </c>
      <c r="J1610">
        <v>17</v>
      </c>
      <c r="K1610">
        <v>28</v>
      </c>
      <c r="L1610">
        <v>0</v>
      </c>
      <c r="M1610">
        <v>0</v>
      </c>
      <c r="N1610">
        <v>17</v>
      </c>
      <c r="O1610">
        <v>60</v>
      </c>
      <c r="P1610">
        <v>20</v>
      </c>
      <c r="Q1610">
        <v>40</v>
      </c>
      <c r="R1610">
        <v>1</v>
      </c>
      <c r="S1610">
        <v>27</v>
      </c>
      <c r="T1610">
        <v>18</v>
      </c>
      <c r="U1610">
        <v>16</v>
      </c>
      <c r="V1610">
        <v>1</v>
      </c>
      <c r="W1610">
        <v>0</v>
      </c>
      <c r="X1610">
        <v>0</v>
      </c>
      <c r="Y1610">
        <v>7</v>
      </c>
      <c r="Z1610">
        <v>41</v>
      </c>
      <c r="AA1610">
        <v>19</v>
      </c>
      <c r="AB1610">
        <f t="shared" si="269"/>
        <v>743</v>
      </c>
      <c r="AC1610" s="5">
        <f t="shared" si="270"/>
        <v>0.2063888888888889</v>
      </c>
      <c r="AD1610" s="5">
        <f t="shared" si="271"/>
        <v>7.7936111111111108</v>
      </c>
      <c r="AE1610" s="12">
        <f t="shared" si="272"/>
        <v>5.8823529411764705E-2</v>
      </c>
      <c r="AF1610" s="12">
        <f t="shared" si="273"/>
        <v>5.8823529411764705E-2</v>
      </c>
      <c r="AG1610" s="12">
        <f t="shared" si="274"/>
        <v>1.2140522875816994E-2</v>
      </c>
    </row>
    <row r="1611" spans="2:33" x14ac:dyDescent="0.3">
      <c r="B1611">
        <v>58262</v>
      </c>
      <c r="C1611" s="7">
        <v>44447</v>
      </c>
      <c r="D1611">
        <f t="shared" si="264"/>
        <v>2021</v>
      </c>
      <c r="E1611" t="str">
        <f t="shared" si="265"/>
        <v>Q3-2021</v>
      </c>
      <c r="F1611" t="str">
        <f t="shared" si="266"/>
        <v>September</v>
      </c>
      <c r="G1611">
        <f t="shared" si="267"/>
        <v>37</v>
      </c>
      <c r="H1611" t="str">
        <f t="shared" si="268"/>
        <v>Wednesday</v>
      </c>
      <c r="I1611">
        <v>1</v>
      </c>
      <c r="J1611">
        <v>15</v>
      </c>
      <c r="K1611">
        <v>25</v>
      </c>
      <c r="L1611">
        <v>0</v>
      </c>
      <c r="M1611">
        <v>0</v>
      </c>
      <c r="N1611">
        <v>15</v>
      </c>
      <c r="O1611">
        <v>78</v>
      </c>
      <c r="P1611">
        <v>20</v>
      </c>
      <c r="Q1611">
        <v>38</v>
      </c>
      <c r="R1611">
        <v>1</v>
      </c>
      <c r="S1611">
        <v>15</v>
      </c>
      <c r="T1611">
        <v>18</v>
      </c>
      <c r="U1611">
        <v>21</v>
      </c>
      <c r="V1611">
        <v>1</v>
      </c>
      <c r="W1611">
        <v>0</v>
      </c>
      <c r="X1611">
        <v>0</v>
      </c>
      <c r="Y1611">
        <v>15</v>
      </c>
      <c r="Z1611">
        <v>26</v>
      </c>
      <c r="AA1611">
        <v>23</v>
      </c>
      <c r="AB1611" s="16">
        <f t="shared" si="269"/>
        <v>-239</v>
      </c>
      <c r="AC1611" s="11">
        <f t="shared" si="270"/>
        <v>-6.6388888888888886E-2</v>
      </c>
      <c r="AD1611" s="5">
        <f t="shared" si="271"/>
        <v>8.0663888888888895</v>
      </c>
      <c r="AE1611" s="12">
        <f t="shared" si="272"/>
        <v>6.6666666666666666E-2</v>
      </c>
      <c r="AF1611" s="12">
        <f t="shared" si="273"/>
        <v>6.6666666666666666E-2</v>
      </c>
      <c r="AG1611" s="17">
        <f t="shared" si="274"/>
        <v>-4.425925925925926E-3</v>
      </c>
    </row>
    <row r="1612" spans="2:33" x14ac:dyDescent="0.3">
      <c r="B1612">
        <v>58263</v>
      </c>
      <c r="C1612" s="7">
        <v>44447</v>
      </c>
      <c r="D1612">
        <f t="shared" si="264"/>
        <v>2021</v>
      </c>
      <c r="E1612" t="str">
        <f t="shared" si="265"/>
        <v>Q3-2021</v>
      </c>
      <c r="F1612" t="str">
        <f t="shared" si="266"/>
        <v>September</v>
      </c>
      <c r="G1612">
        <f t="shared" si="267"/>
        <v>37</v>
      </c>
      <c r="H1612" t="str">
        <f t="shared" si="268"/>
        <v>Wednesday</v>
      </c>
      <c r="I1612">
        <v>2</v>
      </c>
      <c r="J1612">
        <v>17</v>
      </c>
      <c r="K1612">
        <v>22</v>
      </c>
      <c r="L1612">
        <v>0</v>
      </c>
      <c r="M1612">
        <v>0</v>
      </c>
      <c r="N1612">
        <v>17</v>
      </c>
      <c r="O1612">
        <v>35</v>
      </c>
      <c r="P1612">
        <v>19</v>
      </c>
      <c r="Q1612">
        <v>36</v>
      </c>
      <c r="R1612">
        <v>0</v>
      </c>
      <c r="S1612">
        <v>23</v>
      </c>
      <c r="T1612">
        <v>19</v>
      </c>
      <c r="U1612">
        <v>25</v>
      </c>
      <c r="V1612">
        <v>0</v>
      </c>
      <c r="W1612">
        <v>0</v>
      </c>
      <c r="X1612">
        <v>0</v>
      </c>
      <c r="Y1612">
        <v>10</v>
      </c>
      <c r="Z1612">
        <v>60</v>
      </c>
      <c r="AA1612">
        <v>27</v>
      </c>
      <c r="AB1612">
        <f t="shared" si="269"/>
        <v>155</v>
      </c>
      <c r="AC1612" s="5">
        <f t="shared" si="270"/>
        <v>4.3055555555555555E-2</v>
      </c>
      <c r="AD1612" s="5">
        <f t="shared" si="271"/>
        <v>7.9569444444444448</v>
      </c>
      <c r="AE1612" s="12">
        <f t="shared" si="272"/>
        <v>0</v>
      </c>
      <c r="AF1612" s="12">
        <f t="shared" si="273"/>
        <v>0</v>
      </c>
      <c r="AG1612" s="12">
        <f t="shared" si="274"/>
        <v>2.5326797385620916E-3</v>
      </c>
    </row>
    <row r="1613" spans="2:33" x14ac:dyDescent="0.3">
      <c r="B1613">
        <v>58264</v>
      </c>
      <c r="C1613" s="7">
        <v>44448</v>
      </c>
      <c r="D1613">
        <f t="shared" si="264"/>
        <v>2021</v>
      </c>
      <c r="E1613" t="str">
        <f t="shared" si="265"/>
        <v>Q3-2021</v>
      </c>
      <c r="F1613" t="str">
        <f t="shared" si="266"/>
        <v>September</v>
      </c>
      <c r="G1613">
        <f t="shared" si="267"/>
        <v>37</v>
      </c>
      <c r="H1613" t="str">
        <f t="shared" si="268"/>
        <v>Thursday</v>
      </c>
      <c r="I1613">
        <v>1</v>
      </c>
      <c r="J1613">
        <v>16</v>
      </c>
      <c r="K1613">
        <v>27</v>
      </c>
      <c r="L1613">
        <v>0</v>
      </c>
      <c r="M1613">
        <v>0</v>
      </c>
      <c r="N1613">
        <v>16</v>
      </c>
      <c r="O1613">
        <v>86</v>
      </c>
      <c r="P1613">
        <v>19</v>
      </c>
      <c r="Q1613">
        <v>36</v>
      </c>
      <c r="R1613">
        <v>2</v>
      </c>
      <c r="S1613">
        <v>23</v>
      </c>
      <c r="T1613">
        <v>18</v>
      </c>
      <c r="U1613">
        <v>11</v>
      </c>
      <c r="V1613">
        <v>1</v>
      </c>
      <c r="W1613">
        <v>0</v>
      </c>
      <c r="X1613">
        <v>1</v>
      </c>
      <c r="Y1613">
        <v>10</v>
      </c>
      <c r="Z1613">
        <v>53</v>
      </c>
      <c r="AA1613">
        <v>13</v>
      </c>
      <c r="AB1613">
        <f t="shared" si="269"/>
        <v>1192</v>
      </c>
      <c r="AC1613" s="5">
        <f t="shared" si="270"/>
        <v>0.33111111111111113</v>
      </c>
      <c r="AD1613" s="5">
        <f t="shared" si="271"/>
        <v>7.6688888888888886</v>
      </c>
      <c r="AE1613" s="12">
        <f t="shared" si="272"/>
        <v>0.125</v>
      </c>
      <c r="AF1613" s="12">
        <f t="shared" si="273"/>
        <v>0.125</v>
      </c>
      <c r="AG1613" s="12">
        <f t="shared" si="274"/>
        <v>2.0694444444444446E-2</v>
      </c>
    </row>
    <row r="1614" spans="2:33" x14ac:dyDescent="0.3">
      <c r="B1614">
        <v>58265</v>
      </c>
      <c r="C1614" s="7">
        <v>44448</v>
      </c>
      <c r="D1614">
        <f t="shared" si="264"/>
        <v>2021</v>
      </c>
      <c r="E1614" t="str">
        <f t="shared" si="265"/>
        <v>Q3-2021</v>
      </c>
      <c r="F1614" t="str">
        <f t="shared" si="266"/>
        <v>September</v>
      </c>
      <c r="G1614">
        <f t="shared" si="267"/>
        <v>37</v>
      </c>
      <c r="H1614" t="str">
        <f t="shared" si="268"/>
        <v>Thursday</v>
      </c>
      <c r="I1614">
        <v>2</v>
      </c>
      <c r="J1614">
        <v>18</v>
      </c>
      <c r="K1614">
        <v>12</v>
      </c>
      <c r="L1614">
        <v>0</v>
      </c>
      <c r="M1614">
        <v>0</v>
      </c>
      <c r="N1614">
        <v>18</v>
      </c>
      <c r="O1614">
        <v>85</v>
      </c>
      <c r="P1614">
        <v>19</v>
      </c>
      <c r="Q1614">
        <v>40</v>
      </c>
      <c r="R1614">
        <v>0</v>
      </c>
      <c r="S1614">
        <v>24</v>
      </c>
      <c r="T1614">
        <v>24</v>
      </c>
      <c r="U1614">
        <v>28</v>
      </c>
      <c r="V1614">
        <v>0</v>
      </c>
      <c r="W1614">
        <v>0</v>
      </c>
      <c r="X1614">
        <v>0</v>
      </c>
      <c r="Y1614">
        <v>14</v>
      </c>
      <c r="Z1614">
        <v>55</v>
      </c>
      <c r="AA1614">
        <v>10</v>
      </c>
      <c r="AB1614">
        <f t="shared" si="269"/>
        <v>1553</v>
      </c>
      <c r="AC1614" s="5">
        <f t="shared" si="270"/>
        <v>0.43138888888888888</v>
      </c>
      <c r="AD1614" s="5">
        <f t="shared" si="271"/>
        <v>7.5686111111111112</v>
      </c>
      <c r="AE1614" s="12">
        <f t="shared" si="272"/>
        <v>0</v>
      </c>
      <c r="AF1614" s="12">
        <f t="shared" si="273"/>
        <v>0</v>
      </c>
      <c r="AG1614" s="12">
        <f t="shared" si="274"/>
        <v>2.396604938271605E-2</v>
      </c>
    </row>
    <row r="1615" spans="2:33" x14ac:dyDescent="0.3">
      <c r="B1615">
        <v>58266</v>
      </c>
      <c r="C1615" s="7">
        <v>44449</v>
      </c>
      <c r="D1615">
        <f t="shared" si="264"/>
        <v>2021</v>
      </c>
      <c r="E1615" t="str">
        <f t="shared" si="265"/>
        <v>Q3-2021</v>
      </c>
      <c r="F1615" t="str">
        <f t="shared" si="266"/>
        <v>September</v>
      </c>
      <c r="G1615">
        <f t="shared" si="267"/>
        <v>37</v>
      </c>
      <c r="H1615" t="str">
        <f t="shared" si="268"/>
        <v>Friday</v>
      </c>
      <c r="I1615">
        <v>1</v>
      </c>
      <c r="J1615">
        <v>17</v>
      </c>
      <c r="K1615">
        <v>17</v>
      </c>
      <c r="L1615">
        <v>0</v>
      </c>
      <c r="M1615">
        <v>0</v>
      </c>
      <c r="N1615">
        <v>17</v>
      </c>
      <c r="O1615">
        <v>77</v>
      </c>
      <c r="P1615">
        <v>18</v>
      </c>
      <c r="Q1615">
        <v>40</v>
      </c>
      <c r="R1615">
        <v>2</v>
      </c>
      <c r="S1615">
        <v>24</v>
      </c>
      <c r="T1615">
        <v>23</v>
      </c>
      <c r="U1615">
        <v>14</v>
      </c>
      <c r="V1615">
        <v>2</v>
      </c>
      <c r="W1615">
        <v>0</v>
      </c>
      <c r="X1615">
        <v>0</v>
      </c>
      <c r="Y1615">
        <v>13</v>
      </c>
      <c r="Z1615">
        <v>47</v>
      </c>
      <c r="AA1615">
        <v>17</v>
      </c>
      <c r="AB1615">
        <f t="shared" si="269"/>
        <v>1563</v>
      </c>
      <c r="AC1615" s="5">
        <f t="shared" si="270"/>
        <v>0.43416666666666665</v>
      </c>
      <c r="AD1615" s="5">
        <f t="shared" si="271"/>
        <v>7.565833333333333</v>
      </c>
      <c r="AE1615" s="12">
        <f t="shared" si="272"/>
        <v>0.11764705882352941</v>
      </c>
      <c r="AF1615" s="12">
        <f t="shared" si="273"/>
        <v>0.11764705882352941</v>
      </c>
      <c r="AG1615" s="12">
        <f t="shared" si="274"/>
        <v>2.553921568627451E-2</v>
      </c>
    </row>
    <row r="1616" spans="2:33" x14ac:dyDescent="0.3">
      <c r="B1616">
        <v>58267</v>
      </c>
      <c r="C1616" s="7">
        <v>44449</v>
      </c>
      <c r="D1616">
        <f t="shared" si="264"/>
        <v>2021</v>
      </c>
      <c r="E1616" t="str">
        <f t="shared" si="265"/>
        <v>Q3-2021</v>
      </c>
      <c r="F1616" t="str">
        <f t="shared" si="266"/>
        <v>September</v>
      </c>
      <c r="G1616">
        <f t="shared" si="267"/>
        <v>37</v>
      </c>
      <c r="H1616" t="str">
        <f t="shared" si="268"/>
        <v>Friday</v>
      </c>
      <c r="I1616">
        <v>2</v>
      </c>
      <c r="J1616">
        <v>19</v>
      </c>
      <c r="K1616">
        <v>14</v>
      </c>
      <c r="L1616">
        <v>0</v>
      </c>
      <c r="M1616">
        <v>0</v>
      </c>
      <c r="N1616">
        <v>19</v>
      </c>
      <c r="O1616">
        <v>34</v>
      </c>
      <c r="P1616">
        <v>18</v>
      </c>
      <c r="Q1616">
        <v>38</v>
      </c>
      <c r="R1616">
        <v>1</v>
      </c>
      <c r="S1616">
        <v>12</v>
      </c>
      <c r="T1616">
        <v>23</v>
      </c>
      <c r="U1616">
        <v>18</v>
      </c>
      <c r="V1616">
        <v>0</v>
      </c>
      <c r="W1616">
        <v>0</v>
      </c>
      <c r="X1616">
        <v>1</v>
      </c>
      <c r="Y1616">
        <v>9</v>
      </c>
      <c r="Z1616">
        <v>32</v>
      </c>
      <c r="AA1616">
        <v>21</v>
      </c>
      <c r="AB1616">
        <f t="shared" si="269"/>
        <v>1765</v>
      </c>
      <c r="AC1616" s="5">
        <f t="shared" si="270"/>
        <v>0.49027777777777776</v>
      </c>
      <c r="AD1616" s="5">
        <f t="shared" si="271"/>
        <v>7.509722222222222</v>
      </c>
      <c r="AE1616" s="12">
        <f t="shared" si="272"/>
        <v>5.2631578947368418E-2</v>
      </c>
      <c r="AF1616" s="12">
        <f t="shared" si="273"/>
        <v>5.2631578947368418E-2</v>
      </c>
      <c r="AG1616" s="12">
        <f t="shared" si="274"/>
        <v>2.5804093567251461E-2</v>
      </c>
    </row>
    <row r="1617" spans="2:33" x14ac:dyDescent="0.3">
      <c r="B1617">
        <v>58268</v>
      </c>
      <c r="C1617" s="7">
        <v>44450</v>
      </c>
      <c r="D1617">
        <f t="shared" si="264"/>
        <v>2021</v>
      </c>
      <c r="E1617" t="str">
        <f t="shared" si="265"/>
        <v>Q3-2021</v>
      </c>
      <c r="F1617" t="str">
        <f t="shared" si="266"/>
        <v>September</v>
      </c>
      <c r="G1617">
        <f t="shared" si="267"/>
        <v>37</v>
      </c>
      <c r="H1617" t="str">
        <f t="shared" si="268"/>
        <v>Saturday</v>
      </c>
      <c r="I1617">
        <v>1</v>
      </c>
      <c r="J1617">
        <v>18</v>
      </c>
      <c r="K1617">
        <v>11</v>
      </c>
      <c r="L1617">
        <v>0</v>
      </c>
      <c r="M1617">
        <v>0</v>
      </c>
      <c r="N1617">
        <v>18</v>
      </c>
      <c r="O1617">
        <v>51</v>
      </c>
      <c r="P1617">
        <v>18</v>
      </c>
      <c r="Q1617">
        <v>36</v>
      </c>
      <c r="R1617">
        <v>1</v>
      </c>
      <c r="S1617">
        <v>20</v>
      </c>
      <c r="T1617">
        <v>24</v>
      </c>
      <c r="U1617">
        <v>23</v>
      </c>
      <c r="V1617">
        <v>1</v>
      </c>
      <c r="W1617">
        <v>0</v>
      </c>
      <c r="X1617">
        <v>0</v>
      </c>
      <c r="Y1617">
        <v>16</v>
      </c>
      <c r="Z1617">
        <v>66</v>
      </c>
      <c r="AA1617">
        <v>25</v>
      </c>
      <c r="AB1617">
        <f t="shared" si="269"/>
        <v>1495</v>
      </c>
      <c r="AC1617" s="5">
        <f t="shared" si="270"/>
        <v>0.4152777777777778</v>
      </c>
      <c r="AD1617" s="5">
        <f t="shared" si="271"/>
        <v>7.5847222222222221</v>
      </c>
      <c r="AE1617" s="12">
        <f t="shared" si="272"/>
        <v>5.5555555555555552E-2</v>
      </c>
      <c r="AF1617" s="12">
        <f t="shared" si="273"/>
        <v>5.5555555555555552E-2</v>
      </c>
      <c r="AG1617" s="12">
        <f t="shared" si="274"/>
        <v>2.3070987654320987E-2</v>
      </c>
    </row>
    <row r="1618" spans="2:33" x14ac:dyDescent="0.3">
      <c r="B1618">
        <v>58269</v>
      </c>
      <c r="C1618" s="7">
        <v>44452</v>
      </c>
      <c r="D1618">
        <f t="shared" si="264"/>
        <v>2021</v>
      </c>
      <c r="E1618" t="str">
        <f t="shared" si="265"/>
        <v>Q3-2021</v>
      </c>
      <c r="F1618" t="str">
        <f t="shared" si="266"/>
        <v>September</v>
      </c>
      <c r="G1618">
        <f t="shared" si="267"/>
        <v>38</v>
      </c>
      <c r="H1618" t="str">
        <f t="shared" si="268"/>
        <v>Monday</v>
      </c>
      <c r="I1618">
        <v>1</v>
      </c>
      <c r="J1618">
        <v>15</v>
      </c>
      <c r="K1618">
        <v>16</v>
      </c>
      <c r="L1618">
        <v>0</v>
      </c>
      <c r="M1618">
        <v>0</v>
      </c>
      <c r="N1618">
        <v>15</v>
      </c>
      <c r="O1618">
        <v>43</v>
      </c>
      <c r="P1618">
        <v>20</v>
      </c>
      <c r="Q1618">
        <v>36</v>
      </c>
      <c r="R1618">
        <v>2</v>
      </c>
      <c r="S1618">
        <v>20</v>
      </c>
      <c r="T1618">
        <v>23</v>
      </c>
      <c r="U1618">
        <v>29</v>
      </c>
      <c r="V1618">
        <v>1</v>
      </c>
      <c r="W1618">
        <v>0</v>
      </c>
      <c r="X1618">
        <v>1</v>
      </c>
      <c r="Y1618">
        <v>16</v>
      </c>
      <c r="Z1618">
        <v>59</v>
      </c>
      <c r="AA1618">
        <v>11</v>
      </c>
      <c r="AB1618" s="16">
        <f t="shared" si="269"/>
        <v>-2404</v>
      </c>
      <c r="AC1618" s="11">
        <f t="shared" si="270"/>
        <v>-0.6677777777777778</v>
      </c>
      <c r="AD1618" s="5">
        <f t="shared" si="271"/>
        <v>8.6677777777777774</v>
      </c>
      <c r="AE1618" s="12">
        <f t="shared" si="272"/>
        <v>0.13333333333333333</v>
      </c>
      <c r="AF1618" s="12">
        <f t="shared" si="273"/>
        <v>0.13333333333333333</v>
      </c>
      <c r="AG1618" s="17">
        <f t="shared" si="274"/>
        <v>-4.451851851851852E-2</v>
      </c>
    </row>
    <row r="1619" spans="2:33" x14ac:dyDescent="0.3">
      <c r="B1619">
        <v>58270</v>
      </c>
      <c r="C1619" s="7">
        <v>44452</v>
      </c>
      <c r="D1619">
        <f t="shared" si="264"/>
        <v>2021</v>
      </c>
      <c r="E1619" t="str">
        <f t="shared" si="265"/>
        <v>Q3-2021</v>
      </c>
      <c r="F1619" t="str">
        <f t="shared" si="266"/>
        <v>September</v>
      </c>
      <c r="G1619">
        <f t="shared" si="267"/>
        <v>38</v>
      </c>
      <c r="H1619" t="str">
        <f t="shared" si="268"/>
        <v>Monday</v>
      </c>
      <c r="I1619">
        <v>2</v>
      </c>
      <c r="J1619">
        <v>17</v>
      </c>
      <c r="K1619">
        <v>13</v>
      </c>
      <c r="L1619">
        <v>0</v>
      </c>
      <c r="M1619">
        <v>0</v>
      </c>
      <c r="N1619">
        <v>17</v>
      </c>
      <c r="O1619">
        <v>60</v>
      </c>
      <c r="P1619">
        <v>20</v>
      </c>
      <c r="Q1619">
        <v>39</v>
      </c>
      <c r="R1619">
        <v>1</v>
      </c>
      <c r="S1619">
        <v>28</v>
      </c>
      <c r="T1619">
        <v>24</v>
      </c>
      <c r="U1619">
        <v>13</v>
      </c>
      <c r="V1619">
        <v>1</v>
      </c>
      <c r="W1619">
        <v>0</v>
      </c>
      <c r="X1619">
        <v>0</v>
      </c>
      <c r="Y1619">
        <v>11</v>
      </c>
      <c r="Z1619">
        <v>43</v>
      </c>
      <c r="AA1619">
        <v>16</v>
      </c>
      <c r="AB1619">
        <f t="shared" si="269"/>
        <v>656</v>
      </c>
      <c r="AC1619" s="5">
        <f t="shared" si="270"/>
        <v>0.18222222222222223</v>
      </c>
      <c r="AD1619" s="5">
        <f t="shared" si="271"/>
        <v>7.8177777777777777</v>
      </c>
      <c r="AE1619" s="12">
        <f t="shared" si="272"/>
        <v>5.8823529411764705E-2</v>
      </c>
      <c r="AF1619" s="12">
        <f t="shared" si="273"/>
        <v>5.8823529411764705E-2</v>
      </c>
      <c r="AG1619" s="12">
        <f t="shared" si="274"/>
        <v>1.0718954248366013E-2</v>
      </c>
    </row>
    <row r="1620" spans="2:33" x14ac:dyDescent="0.3">
      <c r="B1620">
        <v>58271</v>
      </c>
      <c r="C1620" s="7">
        <v>44453</v>
      </c>
      <c r="D1620">
        <f t="shared" si="264"/>
        <v>2021</v>
      </c>
      <c r="E1620" t="str">
        <f t="shared" si="265"/>
        <v>Q3-2021</v>
      </c>
      <c r="F1620" t="str">
        <f t="shared" si="266"/>
        <v>September</v>
      </c>
      <c r="G1620">
        <f t="shared" si="267"/>
        <v>38</v>
      </c>
      <c r="H1620" t="str">
        <f t="shared" si="268"/>
        <v>Tuesday</v>
      </c>
      <c r="I1620">
        <v>1</v>
      </c>
      <c r="J1620">
        <v>15</v>
      </c>
      <c r="K1620">
        <v>30</v>
      </c>
      <c r="L1620">
        <v>0</v>
      </c>
      <c r="M1620">
        <v>0</v>
      </c>
      <c r="N1620">
        <v>15</v>
      </c>
      <c r="O1620">
        <v>77</v>
      </c>
      <c r="P1620">
        <v>20</v>
      </c>
      <c r="Q1620">
        <v>37</v>
      </c>
      <c r="R1620">
        <v>1</v>
      </c>
      <c r="S1620">
        <v>16</v>
      </c>
      <c r="T1620">
        <v>24</v>
      </c>
      <c r="U1620">
        <v>17</v>
      </c>
      <c r="V1620">
        <v>1</v>
      </c>
      <c r="W1620">
        <v>0</v>
      </c>
      <c r="X1620">
        <v>0</v>
      </c>
      <c r="Y1620">
        <v>7</v>
      </c>
      <c r="Z1620">
        <v>28</v>
      </c>
      <c r="AA1620">
        <v>20</v>
      </c>
      <c r="AB1620" s="16">
        <f t="shared" si="269"/>
        <v>-417</v>
      </c>
      <c r="AC1620" s="11">
        <f t="shared" si="270"/>
        <v>-0.11583333333333333</v>
      </c>
      <c r="AD1620" s="5">
        <f t="shared" si="271"/>
        <v>8.1158333333333328</v>
      </c>
      <c r="AE1620" s="12">
        <f t="shared" si="272"/>
        <v>6.6666666666666666E-2</v>
      </c>
      <c r="AF1620" s="12">
        <f t="shared" si="273"/>
        <v>6.6666666666666666E-2</v>
      </c>
      <c r="AG1620" s="17">
        <f t="shared" si="274"/>
        <v>-7.7222222222222223E-3</v>
      </c>
    </row>
    <row r="1621" spans="2:33" x14ac:dyDescent="0.3">
      <c r="B1621">
        <v>58272</v>
      </c>
      <c r="C1621" s="7">
        <v>44453</v>
      </c>
      <c r="D1621">
        <f t="shared" si="264"/>
        <v>2021</v>
      </c>
      <c r="E1621" t="str">
        <f t="shared" si="265"/>
        <v>Q3-2021</v>
      </c>
      <c r="F1621" t="str">
        <f t="shared" si="266"/>
        <v>September</v>
      </c>
      <c r="G1621">
        <f t="shared" si="267"/>
        <v>38</v>
      </c>
      <c r="H1621" t="str">
        <f t="shared" si="268"/>
        <v>Tuesday</v>
      </c>
      <c r="I1621">
        <v>2</v>
      </c>
      <c r="J1621">
        <v>18</v>
      </c>
      <c r="K1621">
        <v>15</v>
      </c>
      <c r="L1621">
        <v>0</v>
      </c>
      <c r="M1621">
        <v>0</v>
      </c>
      <c r="N1621">
        <v>18</v>
      </c>
      <c r="O1621">
        <v>68</v>
      </c>
      <c r="P1621">
        <v>19</v>
      </c>
      <c r="Q1621">
        <v>37</v>
      </c>
      <c r="R1621">
        <v>1</v>
      </c>
      <c r="S1621">
        <v>16</v>
      </c>
      <c r="T1621">
        <v>23</v>
      </c>
      <c r="U1621">
        <v>23</v>
      </c>
      <c r="V1621">
        <v>1</v>
      </c>
      <c r="W1621">
        <v>0</v>
      </c>
      <c r="X1621">
        <v>0</v>
      </c>
      <c r="Y1621">
        <v>6</v>
      </c>
      <c r="Z1621">
        <v>70</v>
      </c>
      <c r="AA1621">
        <v>26</v>
      </c>
      <c r="AB1621">
        <f t="shared" si="269"/>
        <v>1222</v>
      </c>
      <c r="AC1621" s="5">
        <f t="shared" si="270"/>
        <v>0.33944444444444444</v>
      </c>
      <c r="AD1621" s="5">
        <f t="shared" si="271"/>
        <v>7.6605555555555558</v>
      </c>
      <c r="AE1621" s="12">
        <f t="shared" si="272"/>
        <v>5.5555555555555552E-2</v>
      </c>
      <c r="AF1621" s="12">
        <f t="shared" si="273"/>
        <v>5.5555555555555552E-2</v>
      </c>
      <c r="AG1621" s="12">
        <f t="shared" si="274"/>
        <v>1.8858024691358024E-2</v>
      </c>
    </row>
    <row r="1622" spans="2:33" x14ac:dyDescent="0.3">
      <c r="B1622">
        <v>58273</v>
      </c>
      <c r="C1622" s="7">
        <v>44454</v>
      </c>
      <c r="D1622">
        <f t="shared" si="264"/>
        <v>2021</v>
      </c>
      <c r="E1622" t="str">
        <f t="shared" si="265"/>
        <v>Q3-2021</v>
      </c>
      <c r="F1622" t="str">
        <f t="shared" si="266"/>
        <v>September</v>
      </c>
      <c r="G1622">
        <f t="shared" si="267"/>
        <v>38</v>
      </c>
      <c r="H1622" t="str">
        <f t="shared" si="268"/>
        <v>Wednesday</v>
      </c>
      <c r="I1622">
        <v>1</v>
      </c>
      <c r="J1622">
        <v>16</v>
      </c>
      <c r="K1622">
        <v>12</v>
      </c>
      <c r="L1622">
        <v>0</v>
      </c>
      <c r="M1622">
        <v>0</v>
      </c>
      <c r="N1622">
        <v>16</v>
      </c>
      <c r="O1622">
        <v>85</v>
      </c>
      <c r="P1622">
        <v>19</v>
      </c>
      <c r="Q1622">
        <v>40</v>
      </c>
      <c r="R1622">
        <v>1</v>
      </c>
      <c r="S1622">
        <v>24</v>
      </c>
      <c r="T1622">
        <v>24</v>
      </c>
      <c r="U1622">
        <v>28</v>
      </c>
      <c r="V1622">
        <v>1</v>
      </c>
      <c r="W1622">
        <v>0</v>
      </c>
      <c r="X1622">
        <v>0</v>
      </c>
      <c r="Y1622">
        <v>14</v>
      </c>
      <c r="Z1622">
        <v>55</v>
      </c>
      <c r="AA1622">
        <v>10</v>
      </c>
      <c r="AB1622" s="16">
        <f t="shared" si="269"/>
        <v>-132</v>
      </c>
      <c r="AC1622" s="11">
        <f t="shared" si="270"/>
        <v>-3.6666666666666667E-2</v>
      </c>
      <c r="AD1622" s="5">
        <f t="shared" si="271"/>
        <v>8.0366666666666671</v>
      </c>
      <c r="AE1622" s="12">
        <f t="shared" si="272"/>
        <v>6.25E-2</v>
      </c>
      <c r="AF1622" s="12">
        <f t="shared" si="273"/>
        <v>6.25E-2</v>
      </c>
      <c r="AG1622" s="17">
        <f t="shared" si="274"/>
        <v>-2.2916666666666667E-3</v>
      </c>
    </row>
    <row r="1623" spans="2:33" x14ac:dyDescent="0.3">
      <c r="B1623">
        <v>58274</v>
      </c>
      <c r="C1623" s="7">
        <v>44454</v>
      </c>
      <c r="D1623">
        <f t="shared" ref="D1623:D1686" si="275">YEAR(C1623)</f>
        <v>2021</v>
      </c>
      <c r="E1623" t="str">
        <f t="shared" ref="E1623:E1686" si="276">"Q"&amp;ROUNDUP(MONTH(C1623)/3,0)&amp;"-"&amp;YEAR(C1623)</f>
        <v>Q3-2021</v>
      </c>
      <c r="F1623" t="str">
        <f t="shared" ref="F1623:F1686" si="277">TEXT(C1623,"mmmm")</f>
        <v>September</v>
      </c>
      <c r="G1623">
        <f t="shared" ref="G1623:G1686" si="278">WEEKNUM(C1623)</f>
        <v>38</v>
      </c>
      <c r="H1623" t="str">
        <f t="shared" ref="H1623:H1686" si="279">TEXT(C1623,"dddd")</f>
        <v>Wednesday</v>
      </c>
      <c r="I1623">
        <v>2</v>
      </c>
      <c r="J1623">
        <v>19</v>
      </c>
      <c r="K1623">
        <v>17</v>
      </c>
      <c r="L1623">
        <v>0</v>
      </c>
      <c r="M1623">
        <v>0</v>
      </c>
      <c r="N1623">
        <v>19</v>
      </c>
      <c r="O1623">
        <v>77</v>
      </c>
      <c r="P1623">
        <v>18</v>
      </c>
      <c r="Q1623">
        <v>40</v>
      </c>
      <c r="R1623">
        <v>1</v>
      </c>
      <c r="S1623">
        <v>24</v>
      </c>
      <c r="T1623">
        <v>23</v>
      </c>
      <c r="U1623">
        <v>14</v>
      </c>
      <c r="V1623">
        <v>1</v>
      </c>
      <c r="W1623">
        <v>0</v>
      </c>
      <c r="X1623">
        <v>0</v>
      </c>
      <c r="Y1623">
        <v>13</v>
      </c>
      <c r="Z1623">
        <v>47</v>
      </c>
      <c r="AA1623">
        <v>17</v>
      </c>
      <c r="AB1623">
        <f t="shared" ref="AB1623:AB1686" si="280">N1623*O1623+P1623*Q1623+R1623*S1623+V1623*W1623+X1623*Y1623+(N1623-P1623)*(T1623*U1623)+(N1623-P1623-R1623)*(Z1623+AA1623)</f>
        <v>2529</v>
      </c>
      <c r="AC1623" s="5">
        <f t="shared" ref="AC1623:AC1686" si="281">AB1623/$AC$20</f>
        <v>0.70250000000000001</v>
      </c>
      <c r="AD1623" s="5">
        <f t="shared" ref="AD1623:AD1686" si="282">$AE$20-AC1623</f>
        <v>7.2975000000000003</v>
      </c>
      <c r="AE1623" s="12">
        <f t="shared" ref="AE1623:AE1686" si="283">R1623/N1623</f>
        <v>5.2631578947368418E-2</v>
      </c>
      <c r="AF1623" s="12">
        <f t="shared" ref="AF1623:AF1686" si="284">(V1623+X1623)/N1623</f>
        <v>5.2631578947368418E-2</v>
      </c>
      <c r="AG1623" s="12">
        <f t="shared" ref="AG1623:AG1686" si="285">AC1623/N1623</f>
        <v>3.6973684210526318E-2</v>
      </c>
    </row>
    <row r="1624" spans="2:33" x14ac:dyDescent="0.3">
      <c r="B1624">
        <v>58275</v>
      </c>
      <c r="C1624" s="7">
        <v>44455</v>
      </c>
      <c r="D1624">
        <f t="shared" si="275"/>
        <v>2021</v>
      </c>
      <c r="E1624" t="str">
        <f t="shared" si="276"/>
        <v>Q3-2021</v>
      </c>
      <c r="F1624" t="str">
        <f t="shared" si="277"/>
        <v>September</v>
      </c>
      <c r="G1624">
        <f t="shared" si="278"/>
        <v>38</v>
      </c>
      <c r="H1624" t="str">
        <f t="shared" si="279"/>
        <v>Thursday</v>
      </c>
      <c r="I1624">
        <v>1</v>
      </c>
      <c r="J1624">
        <v>17</v>
      </c>
      <c r="K1624">
        <v>14</v>
      </c>
      <c r="L1624">
        <v>0</v>
      </c>
      <c r="M1624">
        <v>0</v>
      </c>
      <c r="N1624">
        <v>17</v>
      </c>
      <c r="O1624">
        <v>34</v>
      </c>
      <c r="P1624">
        <v>18</v>
      </c>
      <c r="Q1624">
        <v>38</v>
      </c>
      <c r="R1624">
        <v>2</v>
      </c>
      <c r="S1624">
        <v>12</v>
      </c>
      <c r="T1624">
        <v>23</v>
      </c>
      <c r="U1624">
        <v>18</v>
      </c>
      <c r="V1624">
        <v>1</v>
      </c>
      <c r="W1624">
        <v>0</v>
      </c>
      <c r="X1624">
        <v>1</v>
      </c>
      <c r="Y1624">
        <v>9</v>
      </c>
      <c r="Z1624">
        <v>32</v>
      </c>
      <c r="AA1624">
        <v>21</v>
      </c>
      <c r="AB1624">
        <f t="shared" si="280"/>
        <v>722</v>
      </c>
      <c r="AC1624" s="5">
        <f t="shared" si="281"/>
        <v>0.20055555555555554</v>
      </c>
      <c r="AD1624" s="5">
        <f t="shared" si="282"/>
        <v>7.7994444444444442</v>
      </c>
      <c r="AE1624" s="12">
        <f t="shared" si="283"/>
        <v>0.11764705882352941</v>
      </c>
      <c r="AF1624" s="12">
        <f t="shared" si="284"/>
        <v>0.11764705882352941</v>
      </c>
      <c r="AG1624" s="12">
        <f t="shared" si="285"/>
        <v>1.1797385620915032E-2</v>
      </c>
    </row>
    <row r="1625" spans="2:33" x14ac:dyDescent="0.3">
      <c r="B1625">
        <v>58276</v>
      </c>
      <c r="C1625" s="7">
        <v>44455</v>
      </c>
      <c r="D1625">
        <f t="shared" si="275"/>
        <v>2021</v>
      </c>
      <c r="E1625" t="str">
        <f t="shared" si="276"/>
        <v>Q3-2021</v>
      </c>
      <c r="F1625" t="str">
        <f t="shared" si="277"/>
        <v>September</v>
      </c>
      <c r="G1625">
        <f t="shared" si="278"/>
        <v>38</v>
      </c>
      <c r="H1625" t="str">
        <f t="shared" si="279"/>
        <v>Thursday</v>
      </c>
      <c r="I1625">
        <v>2</v>
      </c>
      <c r="J1625">
        <v>20</v>
      </c>
      <c r="K1625">
        <v>11</v>
      </c>
      <c r="L1625">
        <v>0</v>
      </c>
      <c r="M1625">
        <v>0</v>
      </c>
      <c r="N1625">
        <v>20</v>
      </c>
      <c r="O1625">
        <v>51</v>
      </c>
      <c r="P1625">
        <v>18</v>
      </c>
      <c r="Q1625">
        <v>36</v>
      </c>
      <c r="R1625">
        <v>0</v>
      </c>
      <c r="S1625">
        <v>20</v>
      </c>
      <c r="T1625">
        <v>24</v>
      </c>
      <c r="U1625">
        <v>23</v>
      </c>
      <c r="V1625">
        <v>0</v>
      </c>
      <c r="W1625">
        <v>0</v>
      </c>
      <c r="X1625">
        <v>0</v>
      </c>
      <c r="Y1625">
        <v>16</v>
      </c>
      <c r="Z1625">
        <v>66</v>
      </c>
      <c r="AA1625">
        <v>25</v>
      </c>
      <c r="AB1625">
        <f t="shared" si="280"/>
        <v>2954</v>
      </c>
      <c r="AC1625" s="5">
        <f t="shared" si="281"/>
        <v>0.82055555555555559</v>
      </c>
      <c r="AD1625" s="5">
        <f t="shared" si="282"/>
        <v>7.1794444444444441</v>
      </c>
      <c r="AE1625" s="12">
        <f t="shared" si="283"/>
        <v>0</v>
      </c>
      <c r="AF1625" s="12">
        <f t="shared" si="284"/>
        <v>0</v>
      </c>
      <c r="AG1625" s="12">
        <f t="shared" si="285"/>
        <v>4.1027777777777781E-2</v>
      </c>
    </row>
    <row r="1626" spans="2:33" x14ac:dyDescent="0.3">
      <c r="B1626">
        <v>58277</v>
      </c>
      <c r="C1626" s="7">
        <v>44456</v>
      </c>
      <c r="D1626">
        <f t="shared" si="275"/>
        <v>2021</v>
      </c>
      <c r="E1626" t="str">
        <f t="shared" si="276"/>
        <v>Q3-2021</v>
      </c>
      <c r="F1626" t="str">
        <f t="shared" si="277"/>
        <v>September</v>
      </c>
      <c r="G1626">
        <f t="shared" si="278"/>
        <v>38</v>
      </c>
      <c r="H1626" t="str">
        <f t="shared" si="279"/>
        <v>Friday</v>
      </c>
      <c r="I1626">
        <v>1</v>
      </c>
      <c r="J1626">
        <v>15</v>
      </c>
      <c r="K1626">
        <v>16</v>
      </c>
      <c r="L1626">
        <v>0</v>
      </c>
      <c r="M1626">
        <v>0</v>
      </c>
      <c r="N1626">
        <v>15</v>
      </c>
      <c r="O1626">
        <v>43</v>
      </c>
      <c r="P1626">
        <v>20</v>
      </c>
      <c r="Q1626">
        <v>36</v>
      </c>
      <c r="R1626">
        <v>2</v>
      </c>
      <c r="S1626">
        <v>20</v>
      </c>
      <c r="T1626">
        <v>23</v>
      </c>
      <c r="U1626">
        <v>29</v>
      </c>
      <c r="V1626">
        <v>1</v>
      </c>
      <c r="W1626">
        <v>0</v>
      </c>
      <c r="X1626">
        <v>1</v>
      </c>
      <c r="Y1626">
        <v>16</v>
      </c>
      <c r="Z1626">
        <v>59</v>
      </c>
      <c r="AA1626">
        <v>11</v>
      </c>
      <c r="AB1626" s="16">
        <f t="shared" si="280"/>
        <v>-2404</v>
      </c>
      <c r="AC1626" s="11">
        <f t="shared" si="281"/>
        <v>-0.6677777777777778</v>
      </c>
      <c r="AD1626" s="5">
        <f t="shared" si="282"/>
        <v>8.6677777777777774</v>
      </c>
      <c r="AE1626" s="12">
        <f t="shared" si="283"/>
        <v>0.13333333333333333</v>
      </c>
      <c r="AF1626" s="12">
        <f t="shared" si="284"/>
        <v>0.13333333333333333</v>
      </c>
      <c r="AG1626" s="17">
        <f t="shared" si="285"/>
        <v>-4.451851851851852E-2</v>
      </c>
    </row>
    <row r="1627" spans="2:33" x14ac:dyDescent="0.3">
      <c r="B1627">
        <v>58278</v>
      </c>
      <c r="C1627" s="7">
        <v>44456</v>
      </c>
      <c r="D1627">
        <f t="shared" si="275"/>
        <v>2021</v>
      </c>
      <c r="E1627" t="str">
        <f t="shared" si="276"/>
        <v>Q3-2021</v>
      </c>
      <c r="F1627" t="str">
        <f t="shared" si="277"/>
        <v>September</v>
      </c>
      <c r="G1627">
        <f t="shared" si="278"/>
        <v>38</v>
      </c>
      <c r="H1627" t="str">
        <f t="shared" si="279"/>
        <v>Friday</v>
      </c>
      <c r="I1627">
        <v>2</v>
      </c>
      <c r="J1627">
        <v>17</v>
      </c>
      <c r="K1627">
        <v>13</v>
      </c>
      <c r="L1627">
        <v>0</v>
      </c>
      <c r="M1627">
        <v>0</v>
      </c>
      <c r="N1627">
        <v>17</v>
      </c>
      <c r="O1627">
        <v>60</v>
      </c>
      <c r="P1627">
        <v>20</v>
      </c>
      <c r="Q1627">
        <v>39</v>
      </c>
      <c r="R1627">
        <v>1</v>
      </c>
      <c r="S1627">
        <v>28</v>
      </c>
      <c r="T1627">
        <v>24</v>
      </c>
      <c r="U1627">
        <v>13</v>
      </c>
      <c r="V1627">
        <v>1</v>
      </c>
      <c r="W1627">
        <v>0</v>
      </c>
      <c r="X1627">
        <v>0</v>
      </c>
      <c r="Y1627">
        <v>11</v>
      </c>
      <c r="Z1627">
        <v>43</v>
      </c>
      <c r="AA1627">
        <v>16</v>
      </c>
      <c r="AB1627">
        <f t="shared" si="280"/>
        <v>656</v>
      </c>
      <c r="AC1627" s="5">
        <f t="shared" si="281"/>
        <v>0.18222222222222223</v>
      </c>
      <c r="AD1627" s="5">
        <f t="shared" si="282"/>
        <v>7.8177777777777777</v>
      </c>
      <c r="AE1627" s="12">
        <f t="shared" si="283"/>
        <v>5.8823529411764705E-2</v>
      </c>
      <c r="AF1627" s="12">
        <f t="shared" si="284"/>
        <v>5.8823529411764705E-2</v>
      </c>
      <c r="AG1627" s="12">
        <f t="shared" si="285"/>
        <v>1.0718954248366013E-2</v>
      </c>
    </row>
    <row r="1628" spans="2:33" x14ac:dyDescent="0.3">
      <c r="B1628">
        <v>58279</v>
      </c>
      <c r="C1628" s="7">
        <v>44457</v>
      </c>
      <c r="D1628">
        <f t="shared" si="275"/>
        <v>2021</v>
      </c>
      <c r="E1628" t="str">
        <f t="shared" si="276"/>
        <v>Q3-2021</v>
      </c>
      <c r="F1628" t="str">
        <f t="shared" si="277"/>
        <v>September</v>
      </c>
      <c r="G1628">
        <f t="shared" si="278"/>
        <v>38</v>
      </c>
      <c r="H1628" t="str">
        <f t="shared" si="279"/>
        <v>Saturday</v>
      </c>
      <c r="I1628">
        <v>1</v>
      </c>
      <c r="J1628">
        <v>15</v>
      </c>
      <c r="K1628">
        <v>30</v>
      </c>
      <c r="L1628">
        <v>0</v>
      </c>
      <c r="M1628">
        <v>0</v>
      </c>
      <c r="N1628">
        <v>15</v>
      </c>
      <c r="O1628">
        <v>77</v>
      </c>
      <c r="P1628">
        <v>20</v>
      </c>
      <c r="Q1628">
        <v>37</v>
      </c>
      <c r="R1628">
        <v>1</v>
      </c>
      <c r="S1628">
        <v>16</v>
      </c>
      <c r="T1628">
        <v>24</v>
      </c>
      <c r="U1628">
        <v>17</v>
      </c>
      <c r="V1628">
        <v>1</v>
      </c>
      <c r="W1628">
        <v>0</v>
      </c>
      <c r="X1628">
        <v>0</v>
      </c>
      <c r="Y1628">
        <v>7</v>
      </c>
      <c r="Z1628">
        <v>28</v>
      </c>
      <c r="AA1628">
        <v>20</v>
      </c>
      <c r="AB1628" s="16">
        <f t="shared" si="280"/>
        <v>-417</v>
      </c>
      <c r="AC1628" s="11">
        <f t="shared" si="281"/>
        <v>-0.11583333333333333</v>
      </c>
      <c r="AD1628" s="5">
        <f t="shared" si="282"/>
        <v>8.1158333333333328</v>
      </c>
      <c r="AE1628" s="12">
        <f t="shared" si="283"/>
        <v>6.6666666666666666E-2</v>
      </c>
      <c r="AF1628" s="12">
        <f t="shared" si="284"/>
        <v>6.6666666666666666E-2</v>
      </c>
      <c r="AG1628" s="17">
        <f t="shared" si="285"/>
        <v>-7.7222222222222223E-3</v>
      </c>
    </row>
    <row r="1629" spans="2:33" x14ac:dyDescent="0.3">
      <c r="B1629">
        <v>58280</v>
      </c>
      <c r="C1629" s="7">
        <v>44459</v>
      </c>
      <c r="D1629">
        <f t="shared" si="275"/>
        <v>2021</v>
      </c>
      <c r="E1629" t="str">
        <f t="shared" si="276"/>
        <v>Q3-2021</v>
      </c>
      <c r="F1629" t="str">
        <f t="shared" si="277"/>
        <v>September</v>
      </c>
      <c r="G1629">
        <f t="shared" si="278"/>
        <v>39</v>
      </c>
      <c r="H1629" t="str">
        <f t="shared" si="279"/>
        <v>Monday</v>
      </c>
      <c r="I1629">
        <v>1</v>
      </c>
      <c r="J1629">
        <v>16</v>
      </c>
      <c r="K1629">
        <v>15</v>
      </c>
      <c r="L1629">
        <v>0</v>
      </c>
      <c r="M1629">
        <v>0</v>
      </c>
      <c r="N1629">
        <v>16</v>
      </c>
      <c r="O1629">
        <v>68</v>
      </c>
      <c r="P1629">
        <v>19</v>
      </c>
      <c r="Q1629">
        <v>37</v>
      </c>
      <c r="R1629">
        <v>2</v>
      </c>
      <c r="S1629">
        <v>16</v>
      </c>
      <c r="T1629">
        <v>23</v>
      </c>
      <c r="U1629">
        <v>23</v>
      </c>
      <c r="V1629">
        <v>2</v>
      </c>
      <c r="W1629">
        <v>0</v>
      </c>
      <c r="X1629">
        <v>0</v>
      </c>
      <c r="Y1629">
        <v>6</v>
      </c>
      <c r="Z1629">
        <v>70</v>
      </c>
      <c r="AA1629">
        <v>26</v>
      </c>
      <c r="AB1629" s="16">
        <f t="shared" si="280"/>
        <v>-244</v>
      </c>
      <c r="AC1629" s="11">
        <f t="shared" si="281"/>
        <v>-6.7777777777777784E-2</v>
      </c>
      <c r="AD1629" s="5">
        <f t="shared" si="282"/>
        <v>8.0677777777777777</v>
      </c>
      <c r="AE1629" s="12">
        <f t="shared" si="283"/>
        <v>0.125</v>
      </c>
      <c r="AF1629" s="12">
        <f t="shared" si="284"/>
        <v>0.125</v>
      </c>
      <c r="AG1629" s="17">
        <f t="shared" si="285"/>
        <v>-4.2361111111111115E-3</v>
      </c>
    </row>
    <row r="1630" spans="2:33" x14ac:dyDescent="0.3">
      <c r="B1630">
        <v>58281</v>
      </c>
      <c r="C1630" s="7">
        <v>44459</v>
      </c>
      <c r="D1630">
        <f t="shared" si="275"/>
        <v>2021</v>
      </c>
      <c r="E1630" t="str">
        <f t="shared" si="276"/>
        <v>Q3-2021</v>
      </c>
      <c r="F1630" t="str">
        <f t="shared" si="277"/>
        <v>September</v>
      </c>
      <c r="G1630">
        <f t="shared" si="278"/>
        <v>39</v>
      </c>
      <c r="H1630" t="str">
        <f t="shared" si="279"/>
        <v>Monday</v>
      </c>
      <c r="I1630">
        <v>2</v>
      </c>
      <c r="J1630">
        <v>18</v>
      </c>
      <c r="K1630">
        <v>12</v>
      </c>
      <c r="L1630">
        <v>0</v>
      </c>
      <c r="M1630">
        <v>0</v>
      </c>
      <c r="N1630">
        <v>18</v>
      </c>
      <c r="O1630">
        <v>85</v>
      </c>
      <c r="P1630">
        <v>19</v>
      </c>
      <c r="Q1630">
        <v>40</v>
      </c>
      <c r="R1630">
        <v>0</v>
      </c>
      <c r="S1630">
        <v>24</v>
      </c>
      <c r="T1630">
        <v>24</v>
      </c>
      <c r="U1630">
        <v>28</v>
      </c>
      <c r="V1630">
        <v>0</v>
      </c>
      <c r="W1630">
        <v>0</v>
      </c>
      <c r="X1630">
        <v>0</v>
      </c>
      <c r="Y1630">
        <v>14</v>
      </c>
      <c r="Z1630">
        <v>55</v>
      </c>
      <c r="AA1630">
        <v>10</v>
      </c>
      <c r="AB1630">
        <f t="shared" si="280"/>
        <v>1553</v>
      </c>
      <c r="AC1630" s="5">
        <f t="shared" si="281"/>
        <v>0.43138888888888888</v>
      </c>
      <c r="AD1630" s="5">
        <f t="shared" si="282"/>
        <v>7.5686111111111112</v>
      </c>
      <c r="AE1630" s="12">
        <f t="shared" si="283"/>
        <v>0</v>
      </c>
      <c r="AF1630" s="12">
        <f t="shared" si="284"/>
        <v>0</v>
      </c>
      <c r="AG1630" s="12">
        <f t="shared" si="285"/>
        <v>2.396604938271605E-2</v>
      </c>
    </row>
    <row r="1631" spans="2:33" x14ac:dyDescent="0.3">
      <c r="B1631">
        <v>58282</v>
      </c>
      <c r="C1631" s="7">
        <v>44460</v>
      </c>
      <c r="D1631">
        <f t="shared" si="275"/>
        <v>2021</v>
      </c>
      <c r="E1631" t="str">
        <f t="shared" si="276"/>
        <v>Q3-2021</v>
      </c>
      <c r="F1631" t="str">
        <f t="shared" si="277"/>
        <v>September</v>
      </c>
      <c r="G1631">
        <f t="shared" si="278"/>
        <v>39</v>
      </c>
      <c r="H1631" t="str">
        <f t="shared" si="279"/>
        <v>Tuesday</v>
      </c>
      <c r="I1631">
        <v>1</v>
      </c>
      <c r="J1631">
        <v>17</v>
      </c>
      <c r="K1631">
        <v>17</v>
      </c>
      <c r="L1631">
        <v>0</v>
      </c>
      <c r="M1631">
        <v>0</v>
      </c>
      <c r="N1631">
        <v>17</v>
      </c>
      <c r="O1631">
        <v>77</v>
      </c>
      <c r="P1631">
        <v>18</v>
      </c>
      <c r="Q1631">
        <v>40</v>
      </c>
      <c r="R1631">
        <v>2</v>
      </c>
      <c r="S1631">
        <v>24</v>
      </c>
      <c r="T1631">
        <v>23</v>
      </c>
      <c r="U1631">
        <v>14</v>
      </c>
      <c r="V1631">
        <v>2</v>
      </c>
      <c r="W1631">
        <v>0</v>
      </c>
      <c r="X1631">
        <v>0</v>
      </c>
      <c r="Y1631">
        <v>13</v>
      </c>
      <c r="Z1631">
        <v>47</v>
      </c>
      <c r="AA1631">
        <v>17</v>
      </c>
      <c r="AB1631">
        <f t="shared" si="280"/>
        <v>1563</v>
      </c>
      <c r="AC1631" s="5">
        <f t="shared" si="281"/>
        <v>0.43416666666666665</v>
      </c>
      <c r="AD1631" s="5">
        <f t="shared" si="282"/>
        <v>7.565833333333333</v>
      </c>
      <c r="AE1631" s="12">
        <f t="shared" si="283"/>
        <v>0.11764705882352941</v>
      </c>
      <c r="AF1631" s="12">
        <f t="shared" si="284"/>
        <v>0.11764705882352941</v>
      </c>
      <c r="AG1631" s="12">
        <f t="shared" si="285"/>
        <v>2.553921568627451E-2</v>
      </c>
    </row>
    <row r="1632" spans="2:33" x14ac:dyDescent="0.3">
      <c r="B1632">
        <v>58283</v>
      </c>
      <c r="C1632" s="7">
        <v>44460</v>
      </c>
      <c r="D1632">
        <f t="shared" si="275"/>
        <v>2021</v>
      </c>
      <c r="E1632" t="str">
        <f t="shared" si="276"/>
        <v>Q3-2021</v>
      </c>
      <c r="F1632" t="str">
        <f t="shared" si="277"/>
        <v>September</v>
      </c>
      <c r="G1632">
        <f t="shared" si="278"/>
        <v>39</v>
      </c>
      <c r="H1632" t="str">
        <f t="shared" si="279"/>
        <v>Tuesday</v>
      </c>
      <c r="I1632">
        <v>2</v>
      </c>
      <c r="J1632">
        <v>19</v>
      </c>
      <c r="K1632">
        <v>14</v>
      </c>
      <c r="L1632">
        <v>0</v>
      </c>
      <c r="M1632">
        <v>0</v>
      </c>
      <c r="N1632">
        <v>19</v>
      </c>
      <c r="O1632">
        <v>34</v>
      </c>
      <c r="P1632">
        <v>18</v>
      </c>
      <c r="Q1632">
        <v>38</v>
      </c>
      <c r="R1632">
        <v>1</v>
      </c>
      <c r="S1632">
        <v>12</v>
      </c>
      <c r="T1632">
        <v>23</v>
      </c>
      <c r="U1632">
        <v>18</v>
      </c>
      <c r="V1632">
        <v>0</v>
      </c>
      <c r="W1632">
        <v>0</v>
      </c>
      <c r="X1632">
        <v>1</v>
      </c>
      <c r="Y1632">
        <v>9</v>
      </c>
      <c r="Z1632">
        <v>32</v>
      </c>
      <c r="AA1632">
        <v>21</v>
      </c>
      <c r="AB1632">
        <f t="shared" si="280"/>
        <v>1765</v>
      </c>
      <c r="AC1632" s="5">
        <f t="shared" si="281"/>
        <v>0.49027777777777776</v>
      </c>
      <c r="AD1632" s="5">
        <f t="shared" si="282"/>
        <v>7.509722222222222</v>
      </c>
      <c r="AE1632" s="12">
        <f t="shared" si="283"/>
        <v>5.2631578947368418E-2</v>
      </c>
      <c r="AF1632" s="12">
        <f t="shared" si="284"/>
        <v>5.2631578947368418E-2</v>
      </c>
      <c r="AG1632" s="12">
        <f t="shared" si="285"/>
        <v>2.5804093567251461E-2</v>
      </c>
    </row>
    <row r="1633" spans="2:33" x14ac:dyDescent="0.3">
      <c r="B1633">
        <v>58284</v>
      </c>
      <c r="C1633" s="7">
        <v>44461</v>
      </c>
      <c r="D1633">
        <f t="shared" si="275"/>
        <v>2021</v>
      </c>
      <c r="E1633" t="str">
        <f t="shared" si="276"/>
        <v>Q3-2021</v>
      </c>
      <c r="F1633" t="str">
        <f t="shared" si="277"/>
        <v>September</v>
      </c>
      <c r="G1633">
        <f t="shared" si="278"/>
        <v>39</v>
      </c>
      <c r="H1633" t="str">
        <f t="shared" si="279"/>
        <v>Wednesday</v>
      </c>
      <c r="I1633">
        <v>1</v>
      </c>
      <c r="J1633">
        <v>18</v>
      </c>
      <c r="K1633">
        <v>11</v>
      </c>
      <c r="L1633">
        <v>0</v>
      </c>
      <c r="M1633">
        <v>0</v>
      </c>
      <c r="N1633">
        <v>18</v>
      </c>
      <c r="O1633">
        <v>51</v>
      </c>
      <c r="P1633">
        <v>18</v>
      </c>
      <c r="Q1633">
        <v>36</v>
      </c>
      <c r="R1633">
        <v>1</v>
      </c>
      <c r="S1633">
        <v>20</v>
      </c>
      <c r="T1633">
        <v>24</v>
      </c>
      <c r="U1633">
        <v>23</v>
      </c>
      <c r="V1633">
        <v>1</v>
      </c>
      <c r="W1633">
        <v>0</v>
      </c>
      <c r="X1633">
        <v>0</v>
      </c>
      <c r="Y1633">
        <v>16</v>
      </c>
      <c r="Z1633">
        <v>66</v>
      </c>
      <c r="AA1633">
        <v>25</v>
      </c>
      <c r="AB1633">
        <f t="shared" si="280"/>
        <v>1495</v>
      </c>
      <c r="AC1633" s="5">
        <f t="shared" si="281"/>
        <v>0.4152777777777778</v>
      </c>
      <c r="AD1633" s="5">
        <f t="shared" si="282"/>
        <v>7.5847222222222221</v>
      </c>
      <c r="AE1633" s="12">
        <f t="shared" si="283"/>
        <v>5.5555555555555552E-2</v>
      </c>
      <c r="AF1633" s="12">
        <f t="shared" si="284"/>
        <v>5.5555555555555552E-2</v>
      </c>
      <c r="AG1633" s="12">
        <f t="shared" si="285"/>
        <v>2.3070987654320987E-2</v>
      </c>
    </row>
    <row r="1634" spans="2:33" x14ac:dyDescent="0.3">
      <c r="B1634">
        <v>58285</v>
      </c>
      <c r="C1634" s="7">
        <v>44461</v>
      </c>
      <c r="D1634">
        <f t="shared" si="275"/>
        <v>2021</v>
      </c>
      <c r="E1634" t="str">
        <f t="shared" si="276"/>
        <v>Q3-2021</v>
      </c>
      <c r="F1634" t="str">
        <f t="shared" si="277"/>
        <v>September</v>
      </c>
      <c r="G1634">
        <f t="shared" si="278"/>
        <v>39</v>
      </c>
      <c r="H1634" t="str">
        <f t="shared" si="279"/>
        <v>Wednesday</v>
      </c>
      <c r="I1634">
        <v>2</v>
      </c>
      <c r="J1634">
        <v>17</v>
      </c>
      <c r="K1634">
        <v>16</v>
      </c>
      <c r="L1634">
        <v>0</v>
      </c>
      <c r="M1634">
        <v>0</v>
      </c>
      <c r="N1634">
        <v>17</v>
      </c>
      <c r="O1634">
        <v>43</v>
      </c>
      <c r="P1634">
        <v>20</v>
      </c>
      <c r="Q1634">
        <v>36</v>
      </c>
      <c r="R1634">
        <v>1</v>
      </c>
      <c r="S1634">
        <v>20</v>
      </c>
      <c r="T1634">
        <v>23</v>
      </c>
      <c r="U1634">
        <v>29</v>
      </c>
      <c r="V1634">
        <v>0</v>
      </c>
      <c r="W1634">
        <v>0</v>
      </c>
      <c r="X1634">
        <v>1</v>
      </c>
      <c r="Y1634">
        <v>16</v>
      </c>
      <c r="Z1634">
        <v>59</v>
      </c>
      <c r="AA1634">
        <v>11</v>
      </c>
      <c r="AB1634" s="16">
        <f t="shared" si="280"/>
        <v>-794</v>
      </c>
      <c r="AC1634" s="11">
        <f t="shared" si="281"/>
        <v>-0.22055555555555556</v>
      </c>
      <c r="AD1634" s="5">
        <f t="shared" si="282"/>
        <v>8.2205555555555563</v>
      </c>
      <c r="AE1634" s="12">
        <f t="shared" si="283"/>
        <v>5.8823529411764705E-2</v>
      </c>
      <c r="AF1634" s="12">
        <f t="shared" si="284"/>
        <v>5.8823529411764705E-2</v>
      </c>
      <c r="AG1634" s="17">
        <f t="shared" si="285"/>
        <v>-1.2973856209150328E-2</v>
      </c>
    </row>
    <row r="1635" spans="2:33" x14ac:dyDescent="0.3">
      <c r="B1635">
        <v>58286</v>
      </c>
      <c r="C1635" s="7">
        <v>44462</v>
      </c>
      <c r="D1635">
        <f t="shared" si="275"/>
        <v>2021</v>
      </c>
      <c r="E1635" t="str">
        <f t="shared" si="276"/>
        <v>Q3-2021</v>
      </c>
      <c r="F1635" t="str">
        <f t="shared" si="277"/>
        <v>September</v>
      </c>
      <c r="G1635">
        <f t="shared" si="278"/>
        <v>39</v>
      </c>
      <c r="H1635" t="str">
        <f t="shared" si="279"/>
        <v>Thursday</v>
      </c>
      <c r="I1635">
        <v>1</v>
      </c>
      <c r="J1635">
        <v>15</v>
      </c>
      <c r="K1635">
        <v>13</v>
      </c>
      <c r="L1635">
        <v>0</v>
      </c>
      <c r="M1635">
        <v>0</v>
      </c>
      <c r="N1635">
        <v>15</v>
      </c>
      <c r="O1635">
        <v>60</v>
      </c>
      <c r="P1635">
        <v>20</v>
      </c>
      <c r="Q1635">
        <v>39</v>
      </c>
      <c r="R1635">
        <v>2</v>
      </c>
      <c r="S1635">
        <v>28</v>
      </c>
      <c r="T1635">
        <v>24</v>
      </c>
      <c r="U1635">
        <v>13</v>
      </c>
      <c r="V1635">
        <v>2</v>
      </c>
      <c r="W1635">
        <v>0</v>
      </c>
      <c r="X1635">
        <v>0</v>
      </c>
      <c r="Y1635">
        <v>11</v>
      </c>
      <c r="Z1635">
        <v>43</v>
      </c>
      <c r="AA1635">
        <v>16</v>
      </c>
      <c r="AB1635" s="16">
        <f t="shared" si="280"/>
        <v>-237</v>
      </c>
      <c r="AC1635" s="11">
        <f t="shared" si="281"/>
        <v>-6.5833333333333327E-2</v>
      </c>
      <c r="AD1635" s="5">
        <f t="shared" si="282"/>
        <v>8.0658333333333339</v>
      </c>
      <c r="AE1635" s="12">
        <f t="shared" si="283"/>
        <v>0.13333333333333333</v>
      </c>
      <c r="AF1635" s="12">
        <f t="shared" si="284"/>
        <v>0.13333333333333333</v>
      </c>
      <c r="AG1635" s="17">
        <f t="shared" si="285"/>
        <v>-4.3888888888888884E-3</v>
      </c>
    </row>
    <row r="1636" spans="2:33" x14ac:dyDescent="0.3">
      <c r="B1636">
        <v>58287</v>
      </c>
      <c r="C1636" s="7">
        <v>44462</v>
      </c>
      <c r="D1636">
        <f t="shared" si="275"/>
        <v>2021</v>
      </c>
      <c r="E1636" t="str">
        <f t="shared" si="276"/>
        <v>Q3-2021</v>
      </c>
      <c r="F1636" t="str">
        <f t="shared" si="277"/>
        <v>September</v>
      </c>
      <c r="G1636">
        <f t="shared" si="278"/>
        <v>39</v>
      </c>
      <c r="H1636" t="str">
        <f t="shared" si="279"/>
        <v>Thursday</v>
      </c>
      <c r="I1636">
        <v>2</v>
      </c>
      <c r="J1636">
        <v>17</v>
      </c>
      <c r="K1636">
        <v>30</v>
      </c>
      <c r="L1636">
        <v>0</v>
      </c>
      <c r="M1636">
        <v>0</v>
      </c>
      <c r="N1636">
        <v>17</v>
      </c>
      <c r="O1636">
        <v>77</v>
      </c>
      <c r="P1636">
        <v>20</v>
      </c>
      <c r="Q1636">
        <v>37</v>
      </c>
      <c r="R1636">
        <v>0</v>
      </c>
      <c r="S1636">
        <v>16</v>
      </c>
      <c r="T1636">
        <v>24</v>
      </c>
      <c r="U1636">
        <v>17</v>
      </c>
      <c r="V1636">
        <v>0</v>
      </c>
      <c r="W1636">
        <v>0</v>
      </c>
      <c r="X1636">
        <v>0</v>
      </c>
      <c r="Y1636">
        <v>7</v>
      </c>
      <c r="Z1636">
        <v>28</v>
      </c>
      <c r="AA1636">
        <v>20</v>
      </c>
      <c r="AB1636">
        <f t="shared" si="280"/>
        <v>681</v>
      </c>
      <c r="AC1636" s="5">
        <f t="shared" si="281"/>
        <v>0.18916666666666668</v>
      </c>
      <c r="AD1636" s="5">
        <f t="shared" si="282"/>
        <v>7.8108333333333331</v>
      </c>
      <c r="AE1636" s="12">
        <f t="shared" si="283"/>
        <v>0</v>
      </c>
      <c r="AF1636" s="12">
        <f t="shared" si="284"/>
        <v>0</v>
      </c>
      <c r="AG1636" s="12">
        <f t="shared" si="285"/>
        <v>1.1127450980392157E-2</v>
      </c>
    </row>
    <row r="1637" spans="2:33" x14ac:dyDescent="0.3">
      <c r="B1637">
        <v>58288</v>
      </c>
      <c r="C1637" s="7">
        <v>44463</v>
      </c>
      <c r="D1637">
        <f t="shared" si="275"/>
        <v>2021</v>
      </c>
      <c r="E1637" t="str">
        <f t="shared" si="276"/>
        <v>Q3-2021</v>
      </c>
      <c r="F1637" t="str">
        <f t="shared" si="277"/>
        <v>September</v>
      </c>
      <c r="G1637">
        <f t="shared" si="278"/>
        <v>39</v>
      </c>
      <c r="H1637" t="str">
        <f t="shared" si="279"/>
        <v>Friday</v>
      </c>
      <c r="I1637">
        <v>1</v>
      </c>
      <c r="J1637">
        <v>16</v>
      </c>
      <c r="K1637">
        <v>15</v>
      </c>
      <c r="L1637">
        <v>0</v>
      </c>
      <c r="M1637">
        <v>0</v>
      </c>
      <c r="N1637">
        <v>16</v>
      </c>
      <c r="O1637">
        <v>68</v>
      </c>
      <c r="P1637">
        <v>19</v>
      </c>
      <c r="Q1637">
        <v>37</v>
      </c>
      <c r="R1637">
        <v>2</v>
      </c>
      <c r="S1637">
        <v>16</v>
      </c>
      <c r="T1637">
        <v>23</v>
      </c>
      <c r="U1637">
        <v>23</v>
      </c>
      <c r="V1637">
        <v>2</v>
      </c>
      <c r="W1637">
        <v>0</v>
      </c>
      <c r="X1637">
        <v>0</v>
      </c>
      <c r="Y1637">
        <v>6</v>
      </c>
      <c r="Z1637">
        <v>70</v>
      </c>
      <c r="AA1637">
        <v>26</v>
      </c>
      <c r="AB1637" s="16">
        <f t="shared" si="280"/>
        <v>-244</v>
      </c>
      <c r="AC1637" s="11">
        <f t="shared" si="281"/>
        <v>-6.7777777777777784E-2</v>
      </c>
      <c r="AD1637" s="5">
        <f t="shared" si="282"/>
        <v>8.0677777777777777</v>
      </c>
      <c r="AE1637" s="12">
        <f t="shared" si="283"/>
        <v>0.125</v>
      </c>
      <c r="AF1637" s="12">
        <f t="shared" si="284"/>
        <v>0.125</v>
      </c>
      <c r="AG1637" s="17">
        <f t="shared" si="285"/>
        <v>-4.2361111111111115E-3</v>
      </c>
    </row>
    <row r="1638" spans="2:33" x14ac:dyDescent="0.3">
      <c r="B1638">
        <v>58289</v>
      </c>
      <c r="C1638" s="7">
        <v>44463</v>
      </c>
      <c r="D1638">
        <f t="shared" si="275"/>
        <v>2021</v>
      </c>
      <c r="E1638" t="str">
        <f t="shared" si="276"/>
        <v>Q3-2021</v>
      </c>
      <c r="F1638" t="str">
        <f t="shared" si="277"/>
        <v>September</v>
      </c>
      <c r="G1638">
        <f t="shared" si="278"/>
        <v>39</v>
      </c>
      <c r="H1638" t="str">
        <f t="shared" si="279"/>
        <v>Friday</v>
      </c>
      <c r="I1638">
        <v>2</v>
      </c>
      <c r="J1638">
        <v>18</v>
      </c>
      <c r="K1638">
        <v>12</v>
      </c>
      <c r="L1638">
        <v>0</v>
      </c>
      <c r="M1638">
        <v>0</v>
      </c>
      <c r="N1638">
        <v>18</v>
      </c>
      <c r="O1638">
        <v>85</v>
      </c>
      <c r="P1638">
        <v>19</v>
      </c>
      <c r="Q1638">
        <v>40</v>
      </c>
      <c r="R1638">
        <v>0</v>
      </c>
      <c r="S1638">
        <v>24</v>
      </c>
      <c r="T1638">
        <v>24</v>
      </c>
      <c r="U1638">
        <v>28</v>
      </c>
      <c r="V1638">
        <v>0</v>
      </c>
      <c r="W1638">
        <v>0</v>
      </c>
      <c r="X1638">
        <v>0</v>
      </c>
      <c r="Y1638">
        <v>14</v>
      </c>
      <c r="Z1638">
        <v>55</v>
      </c>
      <c r="AA1638">
        <v>10</v>
      </c>
      <c r="AB1638">
        <f t="shared" si="280"/>
        <v>1553</v>
      </c>
      <c r="AC1638" s="5">
        <f t="shared" si="281"/>
        <v>0.43138888888888888</v>
      </c>
      <c r="AD1638" s="5">
        <f t="shared" si="282"/>
        <v>7.5686111111111112</v>
      </c>
      <c r="AE1638" s="12">
        <f t="shared" si="283"/>
        <v>0</v>
      </c>
      <c r="AF1638" s="12">
        <f t="shared" si="284"/>
        <v>0</v>
      </c>
      <c r="AG1638" s="12">
        <f t="shared" si="285"/>
        <v>2.396604938271605E-2</v>
      </c>
    </row>
    <row r="1639" spans="2:33" x14ac:dyDescent="0.3">
      <c r="B1639">
        <v>58290</v>
      </c>
      <c r="C1639" s="7">
        <v>44464</v>
      </c>
      <c r="D1639">
        <f t="shared" si="275"/>
        <v>2021</v>
      </c>
      <c r="E1639" t="str">
        <f t="shared" si="276"/>
        <v>Q3-2021</v>
      </c>
      <c r="F1639" t="str">
        <f t="shared" si="277"/>
        <v>September</v>
      </c>
      <c r="G1639">
        <f t="shared" si="278"/>
        <v>39</v>
      </c>
      <c r="H1639" t="str">
        <f t="shared" si="279"/>
        <v>Saturday</v>
      </c>
      <c r="I1639">
        <v>1</v>
      </c>
      <c r="J1639">
        <v>17</v>
      </c>
      <c r="K1639">
        <v>17</v>
      </c>
      <c r="L1639">
        <v>0</v>
      </c>
      <c r="M1639">
        <v>0</v>
      </c>
      <c r="N1639">
        <v>17</v>
      </c>
      <c r="O1639">
        <v>77</v>
      </c>
      <c r="P1639">
        <v>18</v>
      </c>
      <c r="Q1639">
        <v>40</v>
      </c>
      <c r="R1639">
        <v>2</v>
      </c>
      <c r="S1639">
        <v>24</v>
      </c>
      <c r="T1639">
        <v>23</v>
      </c>
      <c r="U1639">
        <v>14</v>
      </c>
      <c r="V1639">
        <v>2</v>
      </c>
      <c r="W1639">
        <v>0</v>
      </c>
      <c r="X1639">
        <v>0</v>
      </c>
      <c r="Y1639">
        <v>13</v>
      </c>
      <c r="Z1639">
        <v>47</v>
      </c>
      <c r="AA1639">
        <v>17</v>
      </c>
      <c r="AB1639">
        <f t="shared" si="280"/>
        <v>1563</v>
      </c>
      <c r="AC1639" s="5">
        <f t="shared" si="281"/>
        <v>0.43416666666666665</v>
      </c>
      <c r="AD1639" s="5">
        <f t="shared" si="282"/>
        <v>7.565833333333333</v>
      </c>
      <c r="AE1639" s="12">
        <f t="shared" si="283"/>
        <v>0.11764705882352941</v>
      </c>
      <c r="AF1639" s="12">
        <f t="shared" si="284"/>
        <v>0.11764705882352941</v>
      </c>
      <c r="AG1639" s="12">
        <f t="shared" si="285"/>
        <v>2.553921568627451E-2</v>
      </c>
    </row>
    <row r="1640" spans="2:33" x14ac:dyDescent="0.3">
      <c r="B1640">
        <v>58291</v>
      </c>
      <c r="C1640" s="7">
        <v>44466</v>
      </c>
      <c r="D1640">
        <f t="shared" si="275"/>
        <v>2021</v>
      </c>
      <c r="E1640" t="str">
        <f t="shared" si="276"/>
        <v>Q3-2021</v>
      </c>
      <c r="F1640" t="str">
        <f t="shared" si="277"/>
        <v>September</v>
      </c>
      <c r="G1640">
        <f t="shared" si="278"/>
        <v>40</v>
      </c>
      <c r="H1640" t="str">
        <f t="shared" si="279"/>
        <v>Monday</v>
      </c>
      <c r="I1640">
        <v>1</v>
      </c>
      <c r="J1640">
        <v>17</v>
      </c>
      <c r="K1640">
        <v>14</v>
      </c>
      <c r="L1640">
        <v>0</v>
      </c>
      <c r="M1640">
        <v>0</v>
      </c>
      <c r="N1640">
        <v>17</v>
      </c>
      <c r="O1640">
        <v>34</v>
      </c>
      <c r="P1640">
        <v>18</v>
      </c>
      <c r="Q1640">
        <v>38</v>
      </c>
      <c r="R1640">
        <v>2</v>
      </c>
      <c r="S1640">
        <v>12</v>
      </c>
      <c r="T1640">
        <v>23</v>
      </c>
      <c r="U1640">
        <v>18</v>
      </c>
      <c r="V1640">
        <v>1</v>
      </c>
      <c r="W1640">
        <v>0</v>
      </c>
      <c r="X1640">
        <v>1</v>
      </c>
      <c r="Y1640">
        <v>9</v>
      </c>
      <c r="Z1640">
        <v>32</v>
      </c>
      <c r="AA1640">
        <v>21</v>
      </c>
      <c r="AB1640">
        <f t="shared" si="280"/>
        <v>722</v>
      </c>
      <c r="AC1640" s="5">
        <f t="shared" si="281"/>
        <v>0.20055555555555554</v>
      </c>
      <c r="AD1640" s="5">
        <f t="shared" si="282"/>
        <v>7.7994444444444442</v>
      </c>
      <c r="AE1640" s="12">
        <f t="shared" si="283"/>
        <v>0.11764705882352941</v>
      </c>
      <c r="AF1640" s="12">
        <f t="shared" si="284"/>
        <v>0.11764705882352941</v>
      </c>
      <c r="AG1640" s="12">
        <f t="shared" si="285"/>
        <v>1.1797385620915032E-2</v>
      </c>
    </row>
    <row r="1641" spans="2:33" x14ac:dyDescent="0.3">
      <c r="B1641">
        <v>58292</v>
      </c>
      <c r="C1641" s="7">
        <v>44466</v>
      </c>
      <c r="D1641">
        <f t="shared" si="275"/>
        <v>2021</v>
      </c>
      <c r="E1641" t="str">
        <f t="shared" si="276"/>
        <v>Q3-2021</v>
      </c>
      <c r="F1641" t="str">
        <f t="shared" si="277"/>
        <v>September</v>
      </c>
      <c r="G1641">
        <f t="shared" si="278"/>
        <v>40</v>
      </c>
      <c r="H1641" t="str">
        <f t="shared" si="279"/>
        <v>Monday</v>
      </c>
      <c r="I1641">
        <v>2</v>
      </c>
      <c r="J1641">
        <v>20</v>
      </c>
      <c r="K1641">
        <v>11</v>
      </c>
      <c r="L1641">
        <v>0</v>
      </c>
      <c r="M1641">
        <v>0</v>
      </c>
      <c r="N1641">
        <v>20</v>
      </c>
      <c r="O1641">
        <v>51</v>
      </c>
      <c r="P1641">
        <v>18</v>
      </c>
      <c r="Q1641">
        <v>36</v>
      </c>
      <c r="R1641">
        <v>0</v>
      </c>
      <c r="S1641">
        <v>20</v>
      </c>
      <c r="T1641">
        <v>24</v>
      </c>
      <c r="U1641">
        <v>23</v>
      </c>
      <c r="V1641">
        <v>0</v>
      </c>
      <c r="W1641">
        <v>0</v>
      </c>
      <c r="X1641">
        <v>0</v>
      </c>
      <c r="Y1641">
        <v>16</v>
      </c>
      <c r="Z1641">
        <v>66</v>
      </c>
      <c r="AA1641">
        <v>25</v>
      </c>
      <c r="AB1641">
        <f t="shared" si="280"/>
        <v>2954</v>
      </c>
      <c r="AC1641" s="5">
        <f t="shared" si="281"/>
        <v>0.82055555555555559</v>
      </c>
      <c r="AD1641" s="5">
        <f t="shared" si="282"/>
        <v>7.1794444444444441</v>
      </c>
      <c r="AE1641" s="12">
        <f t="shared" si="283"/>
        <v>0</v>
      </c>
      <c r="AF1641" s="12">
        <f t="shared" si="284"/>
        <v>0</v>
      </c>
      <c r="AG1641" s="12">
        <f t="shared" si="285"/>
        <v>4.1027777777777781E-2</v>
      </c>
    </row>
    <row r="1642" spans="2:33" x14ac:dyDescent="0.3">
      <c r="B1642">
        <v>58293</v>
      </c>
      <c r="C1642" s="7">
        <v>44467</v>
      </c>
      <c r="D1642">
        <f t="shared" si="275"/>
        <v>2021</v>
      </c>
      <c r="E1642" t="str">
        <f t="shared" si="276"/>
        <v>Q3-2021</v>
      </c>
      <c r="F1642" t="str">
        <f t="shared" si="277"/>
        <v>September</v>
      </c>
      <c r="G1642">
        <f t="shared" si="278"/>
        <v>40</v>
      </c>
      <c r="H1642" t="str">
        <f t="shared" si="279"/>
        <v>Tuesday</v>
      </c>
      <c r="I1642">
        <v>1</v>
      </c>
      <c r="J1642">
        <v>15</v>
      </c>
      <c r="K1642">
        <v>16</v>
      </c>
      <c r="L1642">
        <v>0</v>
      </c>
      <c r="M1642">
        <v>0</v>
      </c>
      <c r="N1642">
        <v>15</v>
      </c>
      <c r="O1642">
        <v>43</v>
      </c>
      <c r="P1642">
        <v>20</v>
      </c>
      <c r="Q1642">
        <v>36</v>
      </c>
      <c r="R1642">
        <v>2</v>
      </c>
      <c r="S1642">
        <v>20</v>
      </c>
      <c r="T1642">
        <v>23</v>
      </c>
      <c r="U1642">
        <v>29</v>
      </c>
      <c r="V1642">
        <v>1</v>
      </c>
      <c r="W1642">
        <v>0</v>
      </c>
      <c r="X1642">
        <v>1</v>
      </c>
      <c r="Y1642">
        <v>16</v>
      </c>
      <c r="Z1642">
        <v>59</v>
      </c>
      <c r="AA1642">
        <v>11</v>
      </c>
      <c r="AB1642" s="16">
        <f t="shared" si="280"/>
        <v>-2404</v>
      </c>
      <c r="AC1642" s="11">
        <f t="shared" si="281"/>
        <v>-0.6677777777777778</v>
      </c>
      <c r="AD1642" s="5">
        <f t="shared" si="282"/>
        <v>8.6677777777777774</v>
      </c>
      <c r="AE1642" s="12">
        <f t="shared" si="283"/>
        <v>0.13333333333333333</v>
      </c>
      <c r="AF1642" s="12">
        <f t="shared" si="284"/>
        <v>0.13333333333333333</v>
      </c>
      <c r="AG1642" s="17">
        <f t="shared" si="285"/>
        <v>-4.451851851851852E-2</v>
      </c>
    </row>
    <row r="1643" spans="2:33" x14ac:dyDescent="0.3">
      <c r="B1643">
        <v>58294</v>
      </c>
      <c r="C1643" s="7">
        <v>44467</v>
      </c>
      <c r="D1643">
        <f t="shared" si="275"/>
        <v>2021</v>
      </c>
      <c r="E1643" t="str">
        <f t="shared" si="276"/>
        <v>Q3-2021</v>
      </c>
      <c r="F1643" t="str">
        <f t="shared" si="277"/>
        <v>September</v>
      </c>
      <c r="G1643">
        <f t="shared" si="278"/>
        <v>40</v>
      </c>
      <c r="H1643" t="str">
        <f t="shared" si="279"/>
        <v>Tuesday</v>
      </c>
      <c r="I1643">
        <v>2</v>
      </c>
      <c r="J1643">
        <v>17</v>
      </c>
      <c r="K1643">
        <v>13</v>
      </c>
      <c r="L1643">
        <v>0</v>
      </c>
      <c r="M1643">
        <v>0</v>
      </c>
      <c r="N1643">
        <v>17</v>
      </c>
      <c r="O1643">
        <v>60</v>
      </c>
      <c r="P1643">
        <v>20</v>
      </c>
      <c r="Q1643">
        <v>39</v>
      </c>
      <c r="R1643">
        <v>1</v>
      </c>
      <c r="S1643">
        <v>28</v>
      </c>
      <c r="T1643">
        <v>24</v>
      </c>
      <c r="U1643">
        <v>13</v>
      </c>
      <c r="V1643">
        <v>1</v>
      </c>
      <c r="W1643">
        <v>0</v>
      </c>
      <c r="X1643">
        <v>0</v>
      </c>
      <c r="Y1643">
        <v>11</v>
      </c>
      <c r="Z1643">
        <v>43</v>
      </c>
      <c r="AA1643">
        <v>16</v>
      </c>
      <c r="AB1643">
        <f t="shared" si="280"/>
        <v>656</v>
      </c>
      <c r="AC1643" s="5">
        <f t="shared" si="281"/>
        <v>0.18222222222222223</v>
      </c>
      <c r="AD1643" s="5">
        <f t="shared" si="282"/>
        <v>7.8177777777777777</v>
      </c>
      <c r="AE1643" s="12">
        <f t="shared" si="283"/>
        <v>5.8823529411764705E-2</v>
      </c>
      <c r="AF1643" s="12">
        <f t="shared" si="284"/>
        <v>5.8823529411764705E-2</v>
      </c>
      <c r="AG1643" s="12">
        <f t="shared" si="285"/>
        <v>1.0718954248366013E-2</v>
      </c>
    </row>
    <row r="1644" spans="2:33" x14ac:dyDescent="0.3">
      <c r="B1644">
        <v>58295</v>
      </c>
      <c r="C1644" s="7">
        <v>44468</v>
      </c>
      <c r="D1644">
        <f t="shared" si="275"/>
        <v>2021</v>
      </c>
      <c r="E1644" t="str">
        <f t="shared" si="276"/>
        <v>Q3-2021</v>
      </c>
      <c r="F1644" t="str">
        <f t="shared" si="277"/>
        <v>September</v>
      </c>
      <c r="G1644">
        <f t="shared" si="278"/>
        <v>40</v>
      </c>
      <c r="H1644" t="str">
        <f t="shared" si="279"/>
        <v>Wednesday</v>
      </c>
      <c r="I1644">
        <v>1</v>
      </c>
      <c r="J1644">
        <v>16</v>
      </c>
      <c r="K1644">
        <v>27</v>
      </c>
      <c r="L1644">
        <v>0</v>
      </c>
      <c r="M1644">
        <v>0</v>
      </c>
      <c r="N1644">
        <v>16</v>
      </c>
      <c r="O1644">
        <v>70</v>
      </c>
      <c r="P1644">
        <v>19</v>
      </c>
      <c r="Q1644">
        <v>39</v>
      </c>
      <c r="R1644">
        <v>2</v>
      </c>
      <c r="S1644">
        <v>18</v>
      </c>
      <c r="T1644">
        <v>28</v>
      </c>
      <c r="U1644">
        <v>20</v>
      </c>
      <c r="V1644">
        <v>2</v>
      </c>
      <c r="W1644">
        <v>0</v>
      </c>
      <c r="X1644">
        <v>0</v>
      </c>
      <c r="Y1644">
        <v>18</v>
      </c>
      <c r="Z1644">
        <v>25</v>
      </c>
      <c r="AA1644">
        <v>22</v>
      </c>
      <c r="AB1644" s="16">
        <f t="shared" si="280"/>
        <v>-18</v>
      </c>
      <c r="AC1644" s="11">
        <f t="shared" si="281"/>
        <v>-5.0000000000000001E-3</v>
      </c>
      <c r="AD1644" s="5">
        <f t="shared" si="282"/>
        <v>8.0050000000000008</v>
      </c>
      <c r="AE1644" s="12">
        <f t="shared" si="283"/>
        <v>0.125</v>
      </c>
      <c r="AF1644" s="12">
        <f t="shared" si="284"/>
        <v>0.125</v>
      </c>
      <c r="AG1644" s="17">
        <f t="shared" si="285"/>
        <v>-3.1250000000000001E-4</v>
      </c>
    </row>
    <row r="1645" spans="2:33" x14ac:dyDescent="0.3">
      <c r="B1645">
        <v>58296</v>
      </c>
      <c r="C1645" s="7">
        <v>44468</v>
      </c>
      <c r="D1645">
        <f t="shared" si="275"/>
        <v>2021</v>
      </c>
      <c r="E1645" t="str">
        <f t="shared" si="276"/>
        <v>Q3-2021</v>
      </c>
      <c r="F1645" t="str">
        <f t="shared" si="277"/>
        <v>September</v>
      </c>
      <c r="G1645">
        <f t="shared" si="278"/>
        <v>40</v>
      </c>
      <c r="H1645" t="str">
        <f t="shared" si="279"/>
        <v>Wednesday</v>
      </c>
      <c r="I1645">
        <v>2</v>
      </c>
      <c r="J1645">
        <v>19</v>
      </c>
      <c r="K1645">
        <v>12</v>
      </c>
      <c r="L1645">
        <v>0</v>
      </c>
      <c r="M1645">
        <v>0</v>
      </c>
      <c r="N1645">
        <v>19</v>
      </c>
      <c r="O1645">
        <v>62</v>
      </c>
      <c r="P1645">
        <v>19</v>
      </c>
      <c r="Q1645">
        <v>39</v>
      </c>
      <c r="R1645">
        <v>0</v>
      </c>
      <c r="S1645">
        <v>18</v>
      </c>
      <c r="T1645">
        <v>27</v>
      </c>
      <c r="U1645">
        <v>26</v>
      </c>
      <c r="V1645">
        <v>0</v>
      </c>
      <c r="W1645">
        <v>0</v>
      </c>
      <c r="X1645">
        <v>0</v>
      </c>
      <c r="Y1645">
        <v>17</v>
      </c>
      <c r="Z1645">
        <v>68</v>
      </c>
      <c r="AA1645">
        <v>28</v>
      </c>
      <c r="AB1645">
        <f t="shared" si="280"/>
        <v>1919</v>
      </c>
      <c r="AC1645" s="5">
        <f t="shared" si="281"/>
        <v>0.5330555555555555</v>
      </c>
      <c r="AD1645" s="5">
        <f t="shared" si="282"/>
        <v>7.4669444444444446</v>
      </c>
      <c r="AE1645" s="12">
        <f t="shared" si="283"/>
        <v>0</v>
      </c>
      <c r="AF1645" s="12">
        <f t="shared" si="284"/>
        <v>0</v>
      </c>
      <c r="AG1645" s="12">
        <f t="shared" si="285"/>
        <v>2.8055555555555552E-2</v>
      </c>
    </row>
    <row r="1646" spans="2:33" x14ac:dyDescent="0.3">
      <c r="B1646">
        <v>58297</v>
      </c>
      <c r="C1646" s="7">
        <v>44469</v>
      </c>
      <c r="D1646">
        <f t="shared" si="275"/>
        <v>2021</v>
      </c>
      <c r="E1646" t="str">
        <f t="shared" si="276"/>
        <v>Q3-2021</v>
      </c>
      <c r="F1646" t="str">
        <f t="shared" si="277"/>
        <v>September</v>
      </c>
      <c r="G1646">
        <f t="shared" si="278"/>
        <v>40</v>
      </c>
      <c r="H1646" t="str">
        <f t="shared" si="279"/>
        <v>Thursday</v>
      </c>
      <c r="I1646">
        <v>1</v>
      </c>
      <c r="J1646">
        <v>17</v>
      </c>
      <c r="K1646">
        <v>29</v>
      </c>
      <c r="L1646">
        <v>0</v>
      </c>
      <c r="M1646">
        <v>0</v>
      </c>
      <c r="N1646">
        <v>17</v>
      </c>
      <c r="O1646">
        <v>79</v>
      </c>
      <c r="P1646">
        <v>19</v>
      </c>
      <c r="Q1646">
        <v>37</v>
      </c>
      <c r="R1646">
        <v>1</v>
      </c>
      <c r="S1646">
        <v>26</v>
      </c>
      <c r="T1646">
        <v>28</v>
      </c>
      <c r="U1646">
        <v>10</v>
      </c>
      <c r="V1646">
        <v>1</v>
      </c>
      <c r="W1646">
        <v>0</v>
      </c>
      <c r="X1646">
        <v>0</v>
      </c>
      <c r="Y1646">
        <v>13</v>
      </c>
      <c r="Z1646">
        <v>52</v>
      </c>
      <c r="AA1646">
        <v>12</v>
      </c>
      <c r="AB1646">
        <f t="shared" si="280"/>
        <v>1320</v>
      </c>
      <c r="AC1646" s="5">
        <f t="shared" si="281"/>
        <v>0.36666666666666664</v>
      </c>
      <c r="AD1646" s="5">
        <f t="shared" si="282"/>
        <v>7.6333333333333337</v>
      </c>
      <c r="AE1646" s="12">
        <f t="shared" si="283"/>
        <v>5.8823529411764705E-2</v>
      </c>
      <c r="AF1646" s="12">
        <f t="shared" si="284"/>
        <v>5.8823529411764705E-2</v>
      </c>
      <c r="AG1646" s="12">
        <f t="shared" si="285"/>
        <v>2.1568627450980392E-2</v>
      </c>
    </row>
    <row r="1647" spans="2:33" x14ac:dyDescent="0.3">
      <c r="B1647">
        <v>58298</v>
      </c>
      <c r="C1647" s="7">
        <v>44469</v>
      </c>
      <c r="D1647">
        <f t="shared" si="275"/>
        <v>2021</v>
      </c>
      <c r="E1647" t="str">
        <f t="shared" si="276"/>
        <v>Q3-2021</v>
      </c>
      <c r="F1647" t="str">
        <f t="shared" si="277"/>
        <v>September</v>
      </c>
      <c r="G1647">
        <f t="shared" si="278"/>
        <v>40</v>
      </c>
      <c r="H1647" t="str">
        <f t="shared" si="279"/>
        <v>Thursday</v>
      </c>
      <c r="I1647">
        <v>2</v>
      </c>
      <c r="J1647">
        <v>16</v>
      </c>
      <c r="K1647">
        <v>14</v>
      </c>
      <c r="L1647">
        <v>0</v>
      </c>
      <c r="M1647">
        <v>0</v>
      </c>
      <c r="N1647">
        <v>16</v>
      </c>
      <c r="O1647">
        <v>70</v>
      </c>
      <c r="P1647">
        <v>20</v>
      </c>
      <c r="Q1647">
        <v>37</v>
      </c>
      <c r="R1647">
        <v>1</v>
      </c>
      <c r="S1647">
        <v>26</v>
      </c>
      <c r="T1647">
        <v>27</v>
      </c>
      <c r="U1647">
        <v>16</v>
      </c>
      <c r="V1647">
        <v>1</v>
      </c>
      <c r="W1647">
        <v>0</v>
      </c>
      <c r="X1647">
        <v>0</v>
      </c>
      <c r="Y1647">
        <v>12</v>
      </c>
      <c r="Z1647">
        <v>45</v>
      </c>
      <c r="AA1647">
        <v>18</v>
      </c>
      <c r="AB1647" s="16">
        <f t="shared" si="280"/>
        <v>-157</v>
      </c>
      <c r="AC1647" s="11">
        <f t="shared" si="281"/>
        <v>-4.3611111111111114E-2</v>
      </c>
      <c r="AD1647" s="5">
        <f t="shared" si="282"/>
        <v>8.0436111111111117</v>
      </c>
      <c r="AE1647" s="12">
        <f t="shared" si="283"/>
        <v>6.25E-2</v>
      </c>
      <c r="AF1647" s="12">
        <f t="shared" si="284"/>
        <v>6.25E-2</v>
      </c>
      <c r="AG1647" s="17">
        <f t="shared" si="285"/>
        <v>-2.7256944444444446E-3</v>
      </c>
    </row>
    <row r="1648" spans="2:33" x14ac:dyDescent="0.3">
      <c r="B1648">
        <v>58299</v>
      </c>
      <c r="C1648" s="7">
        <v>44470</v>
      </c>
      <c r="D1648">
        <f t="shared" si="275"/>
        <v>2021</v>
      </c>
      <c r="E1648" t="str">
        <f t="shared" si="276"/>
        <v>Q4-2021</v>
      </c>
      <c r="F1648" t="str">
        <f t="shared" si="277"/>
        <v>October</v>
      </c>
      <c r="G1648">
        <f t="shared" si="278"/>
        <v>40</v>
      </c>
      <c r="H1648" t="str">
        <f t="shared" si="279"/>
        <v>Friday</v>
      </c>
      <c r="I1648">
        <v>1</v>
      </c>
      <c r="J1648">
        <v>16</v>
      </c>
      <c r="K1648">
        <v>25</v>
      </c>
      <c r="L1648">
        <v>0</v>
      </c>
      <c r="M1648">
        <v>0</v>
      </c>
      <c r="N1648">
        <v>16</v>
      </c>
      <c r="O1648">
        <v>31</v>
      </c>
      <c r="P1648">
        <v>20</v>
      </c>
      <c r="Q1648">
        <v>34</v>
      </c>
      <c r="R1648">
        <v>1</v>
      </c>
      <c r="S1648">
        <v>24</v>
      </c>
      <c r="T1648">
        <v>13</v>
      </c>
      <c r="U1648">
        <v>25</v>
      </c>
      <c r="V1648">
        <v>1</v>
      </c>
      <c r="W1648">
        <v>0</v>
      </c>
      <c r="X1648">
        <v>0</v>
      </c>
      <c r="Y1648">
        <v>9</v>
      </c>
      <c r="Z1648">
        <v>56</v>
      </c>
      <c r="AA1648">
        <v>29</v>
      </c>
      <c r="AB1648" s="16">
        <f t="shared" si="280"/>
        <v>-525</v>
      </c>
      <c r="AC1648" s="11">
        <f t="shared" si="281"/>
        <v>-0.14583333333333334</v>
      </c>
      <c r="AD1648" s="5">
        <f t="shared" si="282"/>
        <v>8.1458333333333339</v>
      </c>
      <c r="AE1648" s="12">
        <f t="shared" si="283"/>
        <v>6.25E-2</v>
      </c>
      <c r="AF1648" s="12">
        <f t="shared" si="284"/>
        <v>6.25E-2</v>
      </c>
      <c r="AG1648" s="17">
        <f t="shared" si="285"/>
        <v>-9.1145833333333339E-3</v>
      </c>
    </row>
    <row r="1649" spans="2:33" x14ac:dyDescent="0.3">
      <c r="B1649">
        <v>58300</v>
      </c>
      <c r="C1649" s="7">
        <v>44470</v>
      </c>
      <c r="D1649">
        <f t="shared" si="275"/>
        <v>2021</v>
      </c>
      <c r="E1649" t="str">
        <f t="shared" si="276"/>
        <v>Q4-2021</v>
      </c>
      <c r="F1649" t="str">
        <f t="shared" si="277"/>
        <v>October</v>
      </c>
      <c r="G1649">
        <f t="shared" si="278"/>
        <v>40</v>
      </c>
      <c r="H1649" t="str">
        <f t="shared" si="279"/>
        <v>Friday</v>
      </c>
      <c r="I1649">
        <v>2</v>
      </c>
      <c r="J1649">
        <v>14</v>
      </c>
      <c r="K1649">
        <v>17</v>
      </c>
      <c r="L1649">
        <v>0</v>
      </c>
      <c r="M1649">
        <v>0</v>
      </c>
      <c r="N1649">
        <v>14</v>
      </c>
      <c r="O1649">
        <v>65</v>
      </c>
      <c r="P1649">
        <v>21</v>
      </c>
      <c r="Q1649">
        <v>37</v>
      </c>
      <c r="R1649">
        <v>1</v>
      </c>
      <c r="S1649">
        <v>17</v>
      </c>
      <c r="T1649">
        <v>18</v>
      </c>
      <c r="U1649">
        <v>24</v>
      </c>
      <c r="V1649">
        <v>1</v>
      </c>
      <c r="W1649">
        <v>0</v>
      </c>
      <c r="X1649">
        <v>0</v>
      </c>
      <c r="Y1649">
        <v>16</v>
      </c>
      <c r="Z1649">
        <v>66</v>
      </c>
      <c r="AA1649">
        <v>28</v>
      </c>
      <c r="AB1649" s="16">
        <f t="shared" si="280"/>
        <v>-2072</v>
      </c>
      <c r="AC1649" s="11">
        <f t="shared" si="281"/>
        <v>-0.5755555555555556</v>
      </c>
      <c r="AD1649" s="5">
        <f t="shared" si="282"/>
        <v>8.5755555555555549</v>
      </c>
      <c r="AE1649" s="12">
        <f t="shared" si="283"/>
        <v>7.1428571428571425E-2</v>
      </c>
      <c r="AF1649" s="12">
        <f t="shared" si="284"/>
        <v>7.1428571428571425E-2</v>
      </c>
      <c r="AG1649" s="17">
        <f t="shared" si="285"/>
        <v>-4.1111111111111112E-2</v>
      </c>
    </row>
    <row r="1650" spans="2:33" x14ac:dyDescent="0.3">
      <c r="B1650">
        <v>58301</v>
      </c>
      <c r="C1650" s="7">
        <v>44471</v>
      </c>
      <c r="D1650">
        <f t="shared" si="275"/>
        <v>2021</v>
      </c>
      <c r="E1650" t="str">
        <f t="shared" si="276"/>
        <v>Q4-2021</v>
      </c>
      <c r="F1650" t="str">
        <f t="shared" si="277"/>
        <v>October</v>
      </c>
      <c r="G1650">
        <f t="shared" si="278"/>
        <v>40</v>
      </c>
      <c r="H1650" t="str">
        <f t="shared" si="279"/>
        <v>Saturday</v>
      </c>
      <c r="I1650">
        <v>1</v>
      </c>
      <c r="J1650">
        <v>17</v>
      </c>
      <c r="K1650">
        <v>14</v>
      </c>
      <c r="L1650">
        <v>0</v>
      </c>
      <c r="M1650">
        <v>0</v>
      </c>
      <c r="N1650">
        <v>17</v>
      </c>
      <c r="O1650">
        <v>82</v>
      </c>
      <c r="P1650">
        <v>22</v>
      </c>
      <c r="Q1650">
        <v>38</v>
      </c>
      <c r="R1650">
        <v>0</v>
      </c>
      <c r="S1650">
        <v>25</v>
      </c>
      <c r="T1650">
        <v>18</v>
      </c>
      <c r="U1650">
        <v>28</v>
      </c>
      <c r="V1650">
        <v>0</v>
      </c>
      <c r="W1650">
        <v>0</v>
      </c>
      <c r="X1650">
        <v>0</v>
      </c>
      <c r="Y1650">
        <v>12</v>
      </c>
      <c r="Z1650">
        <v>51</v>
      </c>
      <c r="AA1650">
        <v>12</v>
      </c>
      <c r="AB1650" s="16">
        <f t="shared" si="280"/>
        <v>-605</v>
      </c>
      <c r="AC1650" s="11">
        <f t="shared" si="281"/>
        <v>-0.16805555555555557</v>
      </c>
      <c r="AD1650" s="5">
        <f t="shared" si="282"/>
        <v>8.1680555555555561</v>
      </c>
      <c r="AE1650" s="12">
        <f t="shared" si="283"/>
        <v>0</v>
      </c>
      <c r="AF1650" s="12">
        <f t="shared" si="284"/>
        <v>0</v>
      </c>
      <c r="AG1650" s="17">
        <f t="shared" si="285"/>
        <v>-9.885620915032681E-3</v>
      </c>
    </row>
    <row r="1651" spans="2:33" x14ac:dyDescent="0.3">
      <c r="B1651">
        <v>58302</v>
      </c>
      <c r="C1651" s="7">
        <v>44473</v>
      </c>
      <c r="D1651">
        <f t="shared" si="275"/>
        <v>2021</v>
      </c>
      <c r="E1651" t="str">
        <f t="shared" si="276"/>
        <v>Q4-2021</v>
      </c>
      <c r="F1651" t="str">
        <f t="shared" si="277"/>
        <v>October</v>
      </c>
      <c r="G1651">
        <f t="shared" si="278"/>
        <v>41</v>
      </c>
      <c r="H1651" t="str">
        <f t="shared" si="279"/>
        <v>Monday</v>
      </c>
      <c r="I1651">
        <v>1</v>
      </c>
      <c r="J1651">
        <v>17</v>
      </c>
      <c r="K1651">
        <v>11</v>
      </c>
      <c r="L1651">
        <v>0</v>
      </c>
      <c r="M1651">
        <v>0</v>
      </c>
      <c r="N1651">
        <v>17</v>
      </c>
      <c r="O1651">
        <v>39</v>
      </c>
      <c r="P1651">
        <v>22</v>
      </c>
      <c r="Q1651">
        <v>36</v>
      </c>
      <c r="R1651">
        <v>1</v>
      </c>
      <c r="S1651">
        <v>13</v>
      </c>
      <c r="T1651">
        <v>19</v>
      </c>
      <c r="U1651">
        <v>12</v>
      </c>
      <c r="V1651">
        <v>1</v>
      </c>
      <c r="W1651">
        <v>0</v>
      </c>
      <c r="X1651">
        <v>0</v>
      </c>
      <c r="Y1651">
        <v>7</v>
      </c>
      <c r="Z1651">
        <v>35</v>
      </c>
      <c r="AA1651">
        <v>16</v>
      </c>
      <c r="AB1651">
        <f t="shared" si="280"/>
        <v>22</v>
      </c>
      <c r="AC1651" s="5">
        <f t="shared" si="281"/>
        <v>6.1111111111111114E-3</v>
      </c>
      <c r="AD1651" s="5">
        <f t="shared" si="282"/>
        <v>7.9938888888888888</v>
      </c>
      <c r="AE1651" s="12">
        <f t="shared" si="283"/>
        <v>5.8823529411764705E-2</v>
      </c>
      <c r="AF1651" s="12">
        <f t="shared" si="284"/>
        <v>5.8823529411764705E-2</v>
      </c>
      <c r="AG1651" s="12">
        <f t="shared" si="285"/>
        <v>3.5947712418300657E-4</v>
      </c>
    </row>
    <row r="1652" spans="2:33" x14ac:dyDescent="0.3">
      <c r="B1652">
        <v>58303</v>
      </c>
      <c r="C1652" s="7">
        <v>44473</v>
      </c>
      <c r="D1652">
        <f t="shared" si="275"/>
        <v>2021</v>
      </c>
      <c r="E1652" t="str">
        <f t="shared" si="276"/>
        <v>Q4-2021</v>
      </c>
      <c r="F1652" t="str">
        <f t="shared" si="277"/>
        <v>October</v>
      </c>
      <c r="G1652">
        <f t="shared" si="278"/>
        <v>41</v>
      </c>
      <c r="H1652" t="str">
        <f t="shared" si="279"/>
        <v>Monday</v>
      </c>
      <c r="I1652">
        <v>2</v>
      </c>
      <c r="J1652">
        <v>15</v>
      </c>
      <c r="K1652">
        <v>16</v>
      </c>
      <c r="L1652">
        <v>0</v>
      </c>
      <c r="M1652">
        <v>0</v>
      </c>
      <c r="N1652">
        <v>15</v>
      </c>
      <c r="O1652">
        <v>30</v>
      </c>
      <c r="P1652">
        <v>20</v>
      </c>
      <c r="Q1652">
        <v>38</v>
      </c>
      <c r="R1652">
        <v>1</v>
      </c>
      <c r="S1652">
        <v>13</v>
      </c>
      <c r="T1652">
        <v>18</v>
      </c>
      <c r="U1652">
        <v>19</v>
      </c>
      <c r="V1652">
        <v>1</v>
      </c>
      <c r="W1652">
        <v>0</v>
      </c>
      <c r="X1652">
        <v>0</v>
      </c>
      <c r="Y1652">
        <v>7</v>
      </c>
      <c r="Z1652">
        <v>28</v>
      </c>
      <c r="AA1652">
        <v>23</v>
      </c>
      <c r="AB1652" s="16">
        <f t="shared" si="280"/>
        <v>-793</v>
      </c>
      <c r="AC1652" s="11">
        <f t="shared" si="281"/>
        <v>-0.22027777777777777</v>
      </c>
      <c r="AD1652" s="5">
        <f t="shared" si="282"/>
        <v>8.2202777777777776</v>
      </c>
      <c r="AE1652" s="12">
        <f t="shared" si="283"/>
        <v>6.6666666666666666E-2</v>
      </c>
      <c r="AF1652" s="12">
        <f t="shared" si="284"/>
        <v>6.6666666666666666E-2</v>
      </c>
      <c r="AG1652" s="17">
        <f t="shared" si="285"/>
        <v>-1.4685185185185185E-2</v>
      </c>
    </row>
    <row r="1653" spans="2:33" x14ac:dyDescent="0.3">
      <c r="B1653">
        <v>58304</v>
      </c>
      <c r="C1653" s="7">
        <v>44474</v>
      </c>
      <c r="D1653">
        <f t="shared" si="275"/>
        <v>2021</v>
      </c>
      <c r="E1653" t="str">
        <f t="shared" si="276"/>
        <v>Q4-2021</v>
      </c>
      <c r="F1653" t="str">
        <f t="shared" si="277"/>
        <v>October</v>
      </c>
      <c r="G1653">
        <f t="shared" si="278"/>
        <v>41</v>
      </c>
      <c r="H1653" t="str">
        <f t="shared" si="279"/>
        <v>Tuesday</v>
      </c>
      <c r="I1653">
        <v>1</v>
      </c>
      <c r="J1653">
        <v>18</v>
      </c>
      <c r="K1653">
        <v>13</v>
      </c>
      <c r="L1653">
        <v>0</v>
      </c>
      <c r="M1653">
        <v>0</v>
      </c>
      <c r="N1653">
        <v>18</v>
      </c>
      <c r="O1653">
        <v>47</v>
      </c>
      <c r="P1653">
        <v>21</v>
      </c>
      <c r="Q1653">
        <v>34</v>
      </c>
      <c r="R1653">
        <v>1</v>
      </c>
      <c r="S1653">
        <v>21</v>
      </c>
      <c r="T1653">
        <v>19</v>
      </c>
      <c r="U1653">
        <v>23</v>
      </c>
      <c r="V1653">
        <v>1</v>
      </c>
      <c r="W1653">
        <v>0</v>
      </c>
      <c r="X1653">
        <v>0</v>
      </c>
      <c r="Y1653">
        <v>14</v>
      </c>
      <c r="Z1653">
        <v>62</v>
      </c>
      <c r="AA1653">
        <v>27</v>
      </c>
      <c r="AB1653" s="16">
        <f t="shared" si="280"/>
        <v>-86</v>
      </c>
      <c r="AC1653" s="11">
        <f t="shared" si="281"/>
        <v>-2.388888888888889E-2</v>
      </c>
      <c r="AD1653" s="5">
        <f t="shared" si="282"/>
        <v>8.0238888888888891</v>
      </c>
      <c r="AE1653" s="12">
        <f t="shared" si="283"/>
        <v>5.5555555555555552E-2</v>
      </c>
      <c r="AF1653" s="12">
        <f t="shared" si="284"/>
        <v>5.5555555555555552E-2</v>
      </c>
      <c r="AG1653" s="17">
        <f t="shared" si="285"/>
        <v>-1.3271604938271606E-3</v>
      </c>
    </row>
    <row r="1654" spans="2:33" x14ac:dyDescent="0.3">
      <c r="B1654">
        <v>58305</v>
      </c>
      <c r="C1654" s="7">
        <v>44474</v>
      </c>
      <c r="D1654">
        <f t="shared" si="275"/>
        <v>2021</v>
      </c>
      <c r="E1654" t="str">
        <f t="shared" si="276"/>
        <v>Q4-2021</v>
      </c>
      <c r="F1654" t="str">
        <f t="shared" si="277"/>
        <v>October</v>
      </c>
      <c r="G1654">
        <f t="shared" si="278"/>
        <v>41</v>
      </c>
      <c r="H1654" t="str">
        <f t="shared" si="279"/>
        <v>Tuesday</v>
      </c>
      <c r="I1654">
        <v>2</v>
      </c>
      <c r="J1654">
        <v>15</v>
      </c>
      <c r="K1654">
        <v>10</v>
      </c>
      <c r="L1654">
        <v>0</v>
      </c>
      <c r="M1654">
        <v>0</v>
      </c>
      <c r="N1654">
        <v>15</v>
      </c>
      <c r="O1654">
        <v>64</v>
      </c>
      <c r="P1654">
        <v>20</v>
      </c>
      <c r="Q1654">
        <v>39</v>
      </c>
      <c r="R1654">
        <v>2</v>
      </c>
      <c r="S1654">
        <v>29</v>
      </c>
      <c r="T1654">
        <v>19</v>
      </c>
      <c r="U1654">
        <v>27</v>
      </c>
      <c r="V1654">
        <v>1</v>
      </c>
      <c r="W1654">
        <v>0</v>
      </c>
      <c r="X1654">
        <v>1</v>
      </c>
      <c r="Y1654">
        <v>10</v>
      </c>
      <c r="Z1654">
        <v>47</v>
      </c>
      <c r="AA1654">
        <v>11</v>
      </c>
      <c r="AB1654" s="16">
        <f t="shared" si="280"/>
        <v>-1163</v>
      </c>
      <c r="AC1654" s="11">
        <f t="shared" si="281"/>
        <v>-0.32305555555555554</v>
      </c>
      <c r="AD1654" s="5">
        <f t="shared" si="282"/>
        <v>8.3230555555555554</v>
      </c>
      <c r="AE1654" s="12">
        <f t="shared" si="283"/>
        <v>0.13333333333333333</v>
      </c>
      <c r="AF1654" s="12">
        <f t="shared" si="284"/>
        <v>0.13333333333333333</v>
      </c>
      <c r="AG1654" s="17">
        <f t="shared" si="285"/>
        <v>-2.1537037037037035E-2</v>
      </c>
    </row>
    <row r="1655" spans="2:33" x14ac:dyDescent="0.3">
      <c r="B1655">
        <v>58306</v>
      </c>
      <c r="C1655" s="7">
        <v>44475</v>
      </c>
      <c r="D1655">
        <f t="shared" si="275"/>
        <v>2021</v>
      </c>
      <c r="E1655" t="str">
        <f t="shared" si="276"/>
        <v>Q4-2021</v>
      </c>
      <c r="F1655" t="str">
        <f t="shared" si="277"/>
        <v>October</v>
      </c>
      <c r="G1655">
        <f t="shared" si="278"/>
        <v>41</v>
      </c>
      <c r="H1655" t="str">
        <f t="shared" si="279"/>
        <v>Wednesday</v>
      </c>
      <c r="I1655">
        <v>1</v>
      </c>
      <c r="J1655">
        <v>20</v>
      </c>
      <c r="K1655">
        <v>15</v>
      </c>
      <c r="L1655">
        <v>0</v>
      </c>
      <c r="M1655">
        <v>0</v>
      </c>
      <c r="N1655">
        <v>20</v>
      </c>
      <c r="O1655">
        <v>56</v>
      </c>
      <c r="P1655">
        <v>20</v>
      </c>
      <c r="Q1655">
        <v>37</v>
      </c>
      <c r="R1655">
        <v>0</v>
      </c>
      <c r="S1655">
        <v>29</v>
      </c>
      <c r="T1655">
        <v>18</v>
      </c>
      <c r="U1655">
        <v>13</v>
      </c>
      <c r="V1655">
        <v>0</v>
      </c>
      <c r="W1655">
        <v>0</v>
      </c>
      <c r="X1655">
        <v>0</v>
      </c>
      <c r="Y1655">
        <v>9</v>
      </c>
      <c r="Z1655">
        <v>39</v>
      </c>
      <c r="AA1655">
        <v>17</v>
      </c>
      <c r="AB1655">
        <f t="shared" si="280"/>
        <v>1860</v>
      </c>
      <c r="AC1655" s="5">
        <f t="shared" si="281"/>
        <v>0.51666666666666672</v>
      </c>
      <c r="AD1655" s="5">
        <f t="shared" si="282"/>
        <v>7.4833333333333334</v>
      </c>
      <c r="AE1655" s="12">
        <f t="shared" si="283"/>
        <v>0</v>
      </c>
      <c r="AF1655" s="12">
        <f t="shared" si="284"/>
        <v>0</v>
      </c>
      <c r="AG1655" s="12">
        <f t="shared" si="285"/>
        <v>2.5833333333333337E-2</v>
      </c>
    </row>
    <row r="1656" spans="2:33" x14ac:dyDescent="0.3">
      <c r="B1656">
        <v>58307</v>
      </c>
      <c r="C1656" s="7">
        <v>44475</v>
      </c>
      <c r="D1656">
        <f t="shared" si="275"/>
        <v>2021</v>
      </c>
      <c r="E1656" t="str">
        <f t="shared" si="276"/>
        <v>Q4-2021</v>
      </c>
      <c r="F1656" t="str">
        <f t="shared" si="277"/>
        <v>October</v>
      </c>
      <c r="G1656">
        <f t="shared" si="278"/>
        <v>41</v>
      </c>
      <c r="H1656" t="str">
        <f t="shared" si="279"/>
        <v>Wednesday</v>
      </c>
      <c r="I1656">
        <v>2</v>
      </c>
      <c r="J1656">
        <v>17</v>
      </c>
      <c r="K1656">
        <v>12</v>
      </c>
      <c r="L1656">
        <v>0</v>
      </c>
      <c r="M1656">
        <v>0</v>
      </c>
      <c r="N1656">
        <v>17</v>
      </c>
      <c r="O1656">
        <v>73</v>
      </c>
      <c r="P1656">
        <v>19</v>
      </c>
      <c r="Q1656">
        <v>37</v>
      </c>
      <c r="R1656">
        <v>2</v>
      </c>
      <c r="S1656">
        <v>17</v>
      </c>
      <c r="T1656">
        <v>19</v>
      </c>
      <c r="U1656">
        <v>18</v>
      </c>
      <c r="V1656">
        <v>1</v>
      </c>
      <c r="W1656">
        <v>0</v>
      </c>
      <c r="X1656">
        <v>1</v>
      </c>
      <c r="Y1656">
        <v>17</v>
      </c>
      <c r="Z1656">
        <v>74</v>
      </c>
      <c r="AA1656">
        <v>22</v>
      </c>
      <c r="AB1656">
        <f t="shared" si="280"/>
        <v>927</v>
      </c>
      <c r="AC1656" s="5">
        <f t="shared" si="281"/>
        <v>0.25750000000000001</v>
      </c>
      <c r="AD1656" s="5">
        <f t="shared" si="282"/>
        <v>7.7424999999999997</v>
      </c>
      <c r="AE1656" s="12">
        <f t="shared" si="283"/>
        <v>0.11764705882352941</v>
      </c>
      <c r="AF1656" s="12">
        <f t="shared" si="284"/>
        <v>0.11764705882352941</v>
      </c>
      <c r="AG1656" s="12">
        <f t="shared" si="285"/>
        <v>1.5147058823529413E-2</v>
      </c>
    </row>
    <row r="1657" spans="2:33" x14ac:dyDescent="0.3">
      <c r="B1657">
        <v>58308</v>
      </c>
      <c r="C1657" s="7">
        <v>44476</v>
      </c>
      <c r="D1657">
        <f t="shared" si="275"/>
        <v>2021</v>
      </c>
      <c r="E1657" t="str">
        <f t="shared" si="276"/>
        <v>Q4-2021</v>
      </c>
      <c r="F1657" t="str">
        <f t="shared" si="277"/>
        <v>October</v>
      </c>
      <c r="G1657">
        <f t="shared" si="278"/>
        <v>41</v>
      </c>
      <c r="H1657" t="str">
        <f t="shared" si="279"/>
        <v>Thursday</v>
      </c>
      <c r="I1657">
        <v>1</v>
      </c>
      <c r="J1657">
        <v>17</v>
      </c>
      <c r="K1657">
        <v>17</v>
      </c>
      <c r="L1657">
        <v>0</v>
      </c>
      <c r="M1657">
        <v>0</v>
      </c>
      <c r="N1657">
        <v>17</v>
      </c>
      <c r="O1657">
        <v>65</v>
      </c>
      <c r="P1657">
        <v>22</v>
      </c>
      <c r="Q1657">
        <v>35</v>
      </c>
      <c r="R1657">
        <v>0</v>
      </c>
      <c r="S1657">
        <v>17</v>
      </c>
      <c r="T1657">
        <v>18</v>
      </c>
      <c r="U1657">
        <v>24</v>
      </c>
      <c r="V1657">
        <v>0</v>
      </c>
      <c r="W1657">
        <v>0</v>
      </c>
      <c r="X1657">
        <v>0</v>
      </c>
      <c r="Y1657">
        <v>16</v>
      </c>
      <c r="Z1657">
        <v>66</v>
      </c>
      <c r="AA1657">
        <v>28</v>
      </c>
      <c r="AB1657" s="16">
        <f t="shared" si="280"/>
        <v>-755</v>
      </c>
      <c r="AC1657" s="11">
        <f t="shared" si="281"/>
        <v>-0.20972222222222223</v>
      </c>
      <c r="AD1657" s="5">
        <f t="shared" si="282"/>
        <v>8.2097222222222221</v>
      </c>
      <c r="AE1657" s="12">
        <f t="shared" si="283"/>
        <v>0</v>
      </c>
      <c r="AF1657" s="12">
        <f t="shared" si="284"/>
        <v>0</v>
      </c>
      <c r="AG1657" s="17">
        <f t="shared" si="285"/>
        <v>-1.2336601307189542E-2</v>
      </c>
    </row>
    <row r="1658" spans="2:33" x14ac:dyDescent="0.3">
      <c r="B1658">
        <v>58309</v>
      </c>
      <c r="C1658" s="7">
        <v>44476</v>
      </c>
      <c r="D1658">
        <f t="shared" si="275"/>
        <v>2021</v>
      </c>
      <c r="E1658" t="str">
        <f t="shared" si="276"/>
        <v>Q4-2021</v>
      </c>
      <c r="F1658" t="str">
        <f t="shared" si="277"/>
        <v>October</v>
      </c>
      <c r="G1658">
        <f t="shared" si="278"/>
        <v>41</v>
      </c>
      <c r="H1658" t="str">
        <f t="shared" si="279"/>
        <v>Thursday</v>
      </c>
      <c r="I1658">
        <v>2</v>
      </c>
      <c r="J1658">
        <v>14</v>
      </c>
      <c r="K1658">
        <v>14</v>
      </c>
      <c r="L1658">
        <v>0</v>
      </c>
      <c r="M1658">
        <v>0</v>
      </c>
      <c r="N1658">
        <v>14</v>
      </c>
      <c r="O1658">
        <v>82</v>
      </c>
      <c r="P1658">
        <v>21</v>
      </c>
      <c r="Q1658">
        <v>40</v>
      </c>
      <c r="R1658">
        <v>1</v>
      </c>
      <c r="S1658">
        <v>25</v>
      </c>
      <c r="T1658">
        <v>18</v>
      </c>
      <c r="U1658">
        <v>28</v>
      </c>
      <c r="V1658">
        <v>1</v>
      </c>
      <c r="W1658">
        <v>0</v>
      </c>
      <c r="X1658">
        <v>0</v>
      </c>
      <c r="Y1658">
        <v>12</v>
      </c>
      <c r="Z1658">
        <v>51</v>
      </c>
      <c r="AA1658">
        <v>12</v>
      </c>
      <c r="AB1658" s="16">
        <f t="shared" si="280"/>
        <v>-2019</v>
      </c>
      <c r="AC1658" s="11">
        <f t="shared" si="281"/>
        <v>-0.56083333333333329</v>
      </c>
      <c r="AD1658" s="5">
        <f t="shared" si="282"/>
        <v>8.5608333333333331</v>
      </c>
      <c r="AE1658" s="12">
        <f t="shared" si="283"/>
        <v>7.1428571428571425E-2</v>
      </c>
      <c r="AF1658" s="12">
        <f t="shared" si="284"/>
        <v>7.1428571428571425E-2</v>
      </c>
      <c r="AG1658" s="17">
        <f t="shared" si="285"/>
        <v>-4.0059523809523809E-2</v>
      </c>
    </row>
    <row r="1659" spans="2:33" x14ac:dyDescent="0.3">
      <c r="B1659">
        <v>58310</v>
      </c>
      <c r="C1659" s="7">
        <v>44477</v>
      </c>
      <c r="D1659">
        <f t="shared" si="275"/>
        <v>2021</v>
      </c>
      <c r="E1659" t="str">
        <f t="shared" si="276"/>
        <v>Q4-2021</v>
      </c>
      <c r="F1659" t="str">
        <f t="shared" si="277"/>
        <v>October</v>
      </c>
      <c r="G1659">
        <f t="shared" si="278"/>
        <v>41</v>
      </c>
      <c r="H1659" t="str">
        <f t="shared" si="279"/>
        <v>Friday</v>
      </c>
      <c r="I1659">
        <v>1</v>
      </c>
      <c r="J1659">
        <v>17</v>
      </c>
      <c r="K1659">
        <v>11</v>
      </c>
      <c r="L1659">
        <v>0</v>
      </c>
      <c r="M1659">
        <v>0</v>
      </c>
      <c r="N1659">
        <v>17</v>
      </c>
      <c r="O1659">
        <v>39</v>
      </c>
      <c r="P1659">
        <v>22</v>
      </c>
      <c r="Q1659">
        <v>36</v>
      </c>
      <c r="R1659">
        <v>1</v>
      </c>
      <c r="S1659">
        <v>13</v>
      </c>
      <c r="T1659">
        <v>19</v>
      </c>
      <c r="U1659">
        <v>12</v>
      </c>
      <c r="V1659">
        <v>1</v>
      </c>
      <c r="W1659">
        <v>0</v>
      </c>
      <c r="X1659">
        <v>0</v>
      </c>
      <c r="Y1659">
        <v>7</v>
      </c>
      <c r="Z1659">
        <v>35</v>
      </c>
      <c r="AA1659">
        <v>16</v>
      </c>
      <c r="AB1659">
        <f t="shared" si="280"/>
        <v>22</v>
      </c>
      <c r="AC1659" s="5">
        <f t="shared" si="281"/>
        <v>6.1111111111111114E-3</v>
      </c>
      <c r="AD1659" s="5">
        <f t="shared" si="282"/>
        <v>7.9938888888888888</v>
      </c>
      <c r="AE1659" s="12">
        <f t="shared" si="283"/>
        <v>5.8823529411764705E-2</v>
      </c>
      <c r="AF1659" s="12">
        <f t="shared" si="284"/>
        <v>5.8823529411764705E-2</v>
      </c>
      <c r="AG1659" s="12">
        <f t="shared" si="285"/>
        <v>3.5947712418300657E-4</v>
      </c>
    </row>
    <row r="1660" spans="2:33" x14ac:dyDescent="0.3">
      <c r="B1660">
        <v>58311</v>
      </c>
      <c r="C1660" s="7">
        <v>44477</v>
      </c>
      <c r="D1660">
        <f t="shared" si="275"/>
        <v>2021</v>
      </c>
      <c r="E1660" t="str">
        <f t="shared" si="276"/>
        <v>Q4-2021</v>
      </c>
      <c r="F1660" t="str">
        <f t="shared" si="277"/>
        <v>October</v>
      </c>
      <c r="G1660">
        <f t="shared" si="278"/>
        <v>41</v>
      </c>
      <c r="H1660" t="str">
        <f t="shared" si="279"/>
        <v>Friday</v>
      </c>
      <c r="I1660">
        <v>2</v>
      </c>
      <c r="J1660">
        <v>15</v>
      </c>
      <c r="K1660">
        <v>16</v>
      </c>
      <c r="L1660">
        <v>0</v>
      </c>
      <c r="M1660">
        <v>0</v>
      </c>
      <c r="N1660">
        <v>15</v>
      </c>
      <c r="O1660">
        <v>30</v>
      </c>
      <c r="P1660">
        <v>20</v>
      </c>
      <c r="Q1660">
        <v>38</v>
      </c>
      <c r="R1660">
        <v>1</v>
      </c>
      <c r="S1660">
        <v>13</v>
      </c>
      <c r="T1660">
        <v>18</v>
      </c>
      <c r="U1660">
        <v>19</v>
      </c>
      <c r="V1660">
        <v>1</v>
      </c>
      <c r="W1660">
        <v>0</v>
      </c>
      <c r="X1660">
        <v>0</v>
      </c>
      <c r="Y1660">
        <v>7</v>
      </c>
      <c r="Z1660">
        <v>28</v>
      </c>
      <c r="AA1660">
        <v>23</v>
      </c>
      <c r="AB1660" s="16">
        <f t="shared" si="280"/>
        <v>-793</v>
      </c>
      <c r="AC1660" s="11">
        <f t="shared" si="281"/>
        <v>-0.22027777777777777</v>
      </c>
      <c r="AD1660" s="5">
        <f t="shared" si="282"/>
        <v>8.2202777777777776</v>
      </c>
      <c r="AE1660" s="12">
        <f t="shared" si="283"/>
        <v>6.6666666666666666E-2</v>
      </c>
      <c r="AF1660" s="12">
        <f t="shared" si="284"/>
        <v>6.6666666666666666E-2</v>
      </c>
      <c r="AG1660" s="17">
        <f t="shared" si="285"/>
        <v>-1.4685185185185185E-2</v>
      </c>
    </row>
    <row r="1661" spans="2:33" x14ac:dyDescent="0.3">
      <c r="B1661">
        <v>58312</v>
      </c>
      <c r="C1661" s="7">
        <v>44478</v>
      </c>
      <c r="D1661">
        <f t="shared" si="275"/>
        <v>2021</v>
      </c>
      <c r="E1661" t="str">
        <f t="shared" si="276"/>
        <v>Q4-2021</v>
      </c>
      <c r="F1661" t="str">
        <f t="shared" si="277"/>
        <v>October</v>
      </c>
      <c r="G1661">
        <f t="shared" si="278"/>
        <v>41</v>
      </c>
      <c r="H1661" t="str">
        <f t="shared" si="279"/>
        <v>Saturday</v>
      </c>
      <c r="I1661">
        <v>1</v>
      </c>
      <c r="J1661">
        <v>18</v>
      </c>
      <c r="K1661">
        <v>13</v>
      </c>
      <c r="L1661">
        <v>0</v>
      </c>
      <c r="M1661">
        <v>0</v>
      </c>
      <c r="N1661">
        <v>18</v>
      </c>
      <c r="O1661">
        <v>47</v>
      </c>
      <c r="P1661">
        <v>21</v>
      </c>
      <c r="Q1661">
        <v>34</v>
      </c>
      <c r="R1661">
        <v>1</v>
      </c>
      <c r="S1661">
        <v>21</v>
      </c>
      <c r="T1661">
        <v>19</v>
      </c>
      <c r="U1661">
        <v>23</v>
      </c>
      <c r="V1661">
        <v>1</v>
      </c>
      <c r="W1661">
        <v>0</v>
      </c>
      <c r="X1661">
        <v>0</v>
      </c>
      <c r="Y1661">
        <v>14</v>
      </c>
      <c r="Z1661">
        <v>62</v>
      </c>
      <c r="AA1661">
        <v>27</v>
      </c>
      <c r="AB1661" s="16">
        <f t="shared" si="280"/>
        <v>-86</v>
      </c>
      <c r="AC1661" s="11">
        <f t="shared" si="281"/>
        <v>-2.388888888888889E-2</v>
      </c>
      <c r="AD1661" s="5">
        <f t="shared" si="282"/>
        <v>8.0238888888888891</v>
      </c>
      <c r="AE1661" s="12">
        <f t="shared" si="283"/>
        <v>5.5555555555555552E-2</v>
      </c>
      <c r="AF1661" s="12">
        <f t="shared" si="284"/>
        <v>5.5555555555555552E-2</v>
      </c>
      <c r="AG1661" s="17">
        <f t="shared" si="285"/>
        <v>-1.3271604938271606E-3</v>
      </c>
    </row>
    <row r="1662" spans="2:33" x14ac:dyDescent="0.3">
      <c r="B1662">
        <v>58313</v>
      </c>
      <c r="C1662" s="7">
        <v>44480</v>
      </c>
      <c r="D1662">
        <f t="shared" si="275"/>
        <v>2021</v>
      </c>
      <c r="E1662" t="str">
        <f t="shared" si="276"/>
        <v>Q4-2021</v>
      </c>
      <c r="F1662" t="str">
        <f t="shared" si="277"/>
        <v>October</v>
      </c>
      <c r="G1662">
        <f t="shared" si="278"/>
        <v>42</v>
      </c>
      <c r="H1662" t="str">
        <f t="shared" si="279"/>
        <v>Monday</v>
      </c>
      <c r="I1662">
        <v>1</v>
      </c>
      <c r="J1662">
        <v>18</v>
      </c>
      <c r="K1662">
        <v>10</v>
      </c>
      <c r="L1662">
        <v>0</v>
      </c>
      <c r="M1662">
        <v>0</v>
      </c>
      <c r="N1662">
        <v>18</v>
      </c>
      <c r="O1662">
        <v>64</v>
      </c>
      <c r="P1662">
        <v>21</v>
      </c>
      <c r="Q1662">
        <v>37</v>
      </c>
      <c r="R1662">
        <v>1</v>
      </c>
      <c r="S1662">
        <v>29</v>
      </c>
      <c r="T1662">
        <v>19</v>
      </c>
      <c r="U1662">
        <v>27</v>
      </c>
      <c r="V1662">
        <v>1</v>
      </c>
      <c r="W1662">
        <v>0</v>
      </c>
      <c r="X1662">
        <v>0</v>
      </c>
      <c r="Y1662">
        <v>10</v>
      </c>
      <c r="Z1662">
        <v>47</v>
      </c>
      <c r="AA1662">
        <v>11</v>
      </c>
      <c r="AB1662">
        <f t="shared" si="280"/>
        <v>187</v>
      </c>
      <c r="AC1662" s="5">
        <f t="shared" si="281"/>
        <v>5.1944444444444446E-2</v>
      </c>
      <c r="AD1662" s="5">
        <f t="shared" si="282"/>
        <v>7.9480555555555554</v>
      </c>
      <c r="AE1662" s="12">
        <f t="shared" si="283"/>
        <v>5.5555555555555552E-2</v>
      </c>
      <c r="AF1662" s="12">
        <f t="shared" si="284"/>
        <v>5.5555555555555552E-2</v>
      </c>
      <c r="AG1662" s="12">
        <f t="shared" si="285"/>
        <v>2.8858024691358025E-3</v>
      </c>
    </row>
    <row r="1663" spans="2:33" x14ac:dyDescent="0.3">
      <c r="B1663">
        <v>58314</v>
      </c>
      <c r="C1663" s="7">
        <v>44480</v>
      </c>
      <c r="D1663">
        <f t="shared" si="275"/>
        <v>2021</v>
      </c>
      <c r="E1663" t="str">
        <f t="shared" si="276"/>
        <v>Q4-2021</v>
      </c>
      <c r="F1663" t="str">
        <f t="shared" si="277"/>
        <v>October</v>
      </c>
      <c r="G1663">
        <f t="shared" si="278"/>
        <v>42</v>
      </c>
      <c r="H1663" t="str">
        <f t="shared" si="279"/>
        <v>Monday</v>
      </c>
      <c r="I1663">
        <v>2</v>
      </c>
      <c r="J1663">
        <v>17</v>
      </c>
      <c r="K1663">
        <v>15</v>
      </c>
      <c r="L1663">
        <v>0</v>
      </c>
      <c r="M1663">
        <v>0</v>
      </c>
      <c r="N1663">
        <v>17</v>
      </c>
      <c r="O1663">
        <v>56</v>
      </c>
      <c r="P1663">
        <v>19</v>
      </c>
      <c r="Q1663">
        <v>39</v>
      </c>
      <c r="R1663">
        <v>1</v>
      </c>
      <c r="S1663">
        <v>29</v>
      </c>
      <c r="T1663">
        <v>18</v>
      </c>
      <c r="U1663">
        <v>13</v>
      </c>
      <c r="V1663">
        <v>1</v>
      </c>
      <c r="W1663">
        <v>0</v>
      </c>
      <c r="X1663">
        <v>0</v>
      </c>
      <c r="Y1663">
        <v>9</v>
      </c>
      <c r="Z1663">
        <v>39</v>
      </c>
      <c r="AA1663">
        <v>17</v>
      </c>
      <c r="AB1663">
        <f t="shared" si="280"/>
        <v>1086</v>
      </c>
      <c r="AC1663" s="5">
        <f t="shared" si="281"/>
        <v>0.30166666666666669</v>
      </c>
      <c r="AD1663" s="5">
        <f t="shared" si="282"/>
        <v>7.6983333333333333</v>
      </c>
      <c r="AE1663" s="12">
        <f t="shared" si="283"/>
        <v>5.8823529411764705E-2</v>
      </c>
      <c r="AF1663" s="12">
        <f t="shared" si="284"/>
        <v>5.8823529411764705E-2</v>
      </c>
      <c r="AG1663" s="12">
        <f t="shared" si="285"/>
        <v>1.7745098039215687E-2</v>
      </c>
    </row>
    <row r="1664" spans="2:33" x14ac:dyDescent="0.3">
      <c r="B1664">
        <v>58315</v>
      </c>
      <c r="C1664" s="7">
        <v>44481</v>
      </c>
      <c r="D1664">
        <f t="shared" si="275"/>
        <v>2021</v>
      </c>
      <c r="E1664" t="str">
        <f t="shared" si="276"/>
        <v>Q4-2021</v>
      </c>
      <c r="F1664" t="str">
        <f t="shared" si="277"/>
        <v>October</v>
      </c>
      <c r="G1664">
        <f t="shared" si="278"/>
        <v>42</v>
      </c>
      <c r="H1664" t="str">
        <f t="shared" si="279"/>
        <v>Tuesday</v>
      </c>
      <c r="I1664">
        <v>1</v>
      </c>
      <c r="J1664">
        <v>20</v>
      </c>
      <c r="K1664">
        <v>12</v>
      </c>
      <c r="L1664">
        <v>0</v>
      </c>
      <c r="M1664">
        <v>0</v>
      </c>
      <c r="N1664">
        <v>20</v>
      </c>
      <c r="O1664">
        <v>73</v>
      </c>
      <c r="P1664">
        <v>20</v>
      </c>
      <c r="Q1664">
        <v>35</v>
      </c>
      <c r="R1664">
        <v>1</v>
      </c>
      <c r="S1664">
        <v>17</v>
      </c>
      <c r="T1664">
        <v>19</v>
      </c>
      <c r="U1664">
        <v>18</v>
      </c>
      <c r="V1664">
        <v>1</v>
      </c>
      <c r="W1664">
        <v>0</v>
      </c>
      <c r="X1664">
        <v>0</v>
      </c>
      <c r="Y1664">
        <v>17</v>
      </c>
      <c r="Z1664">
        <v>74</v>
      </c>
      <c r="AA1664">
        <v>22</v>
      </c>
      <c r="AB1664">
        <f t="shared" si="280"/>
        <v>2081</v>
      </c>
      <c r="AC1664" s="5">
        <f t="shared" si="281"/>
        <v>0.57805555555555554</v>
      </c>
      <c r="AD1664" s="5">
        <f t="shared" si="282"/>
        <v>7.4219444444444447</v>
      </c>
      <c r="AE1664" s="12">
        <f t="shared" si="283"/>
        <v>0.05</v>
      </c>
      <c r="AF1664" s="12">
        <f t="shared" si="284"/>
        <v>0.05</v>
      </c>
      <c r="AG1664" s="12">
        <f t="shared" si="285"/>
        <v>2.8902777777777777E-2</v>
      </c>
    </row>
    <row r="1665" spans="2:33" x14ac:dyDescent="0.3">
      <c r="B1665">
        <v>58316</v>
      </c>
      <c r="C1665" s="7">
        <v>44481</v>
      </c>
      <c r="D1665">
        <f t="shared" si="275"/>
        <v>2021</v>
      </c>
      <c r="E1665" t="str">
        <f t="shared" si="276"/>
        <v>Q4-2021</v>
      </c>
      <c r="F1665" t="str">
        <f t="shared" si="277"/>
        <v>October</v>
      </c>
      <c r="G1665">
        <f t="shared" si="278"/>
        <v>42</v>
      </c>
      <c r="H1665" t="str">
        <f t="shared" si="279"/>
        <v>Tuesday</v>
      </c>
      <c r="I1665">
        <v>2</v>
      </c>
      <c r="J1665">
        <v>14</v>
      </c>
      <c r="K1665">
        <v>17</v>
      </c>
      <c r="L1665">
        <v>0</v>
      </c>
      <c r="M1665">
        <v>0</v>
      </c>
      <c r="N1665">
        <v>14</v>
      </c>
      <c r="O1665">
        <v>65</v>
      </c>
      <c r="P1665">
        <v>21</v>
      </c>
      <c r="Q1665">
        <v>37</v>
      </c>
      <c r="R1665">
        <v>1</v>
      </c>
      <c r="S1665">
        <v>17</v>
      </c>
      <c r="T1665">
        <v>18</v>
      </c>
      <c r="U1665">
        <v>24</v>
      </c>
      <c r="V1665">
        <v>1</v>
      </c>
      <c r="W1665">
        <v>0</v>
      </c>
      <c r="X1665">
        <v>0</v>
      </c>
      <c r="Y1665">
        <v>16</v>
      </c>
      <c r="Z1665">
        <v>66</v>
      </c>
      <c r="AA1665">
        <v>28</v>
      </c>
      <c r="AB1665" s="16">
        <f t="shared" si="280"/>
        <v>-2072</v>
      </c>
      <c r="AC1665" s="11">
        <f t="shared" si="281"/>
        <v>-0.5755555555555556</v>
      </c>
      <c r="AD1665" s="5">
        <f t="shared" si="282"/>
        <v>8.5755555555555549</v>
      </c>
      <c r="AE1665" s="12">
        <f t="shared" si="283"/>
        <v>7.1428571428571425E-2</v>
      </c>
      <c r="AF1665" s="12">
        <f t="shared" si="284"/>
        <v>7.1428571428571425E-2</v>
      </c>
      <c r="AG1665" s="17">
        <f t="shared" si="285"/>
        <v>-4.1111111111111112E-2</v>
      </c>
    </row>
    <row r="1666" spans="2:33" x14ac:dyDescent="0.3">
      <c r="B1666">
        <v>58317</v>
      </c>
      <c r="C1666" s="7">
        <v>44482</v>
      </c>
      <c r="D1666">
        <f t="shared" si="275"/>
        <v>2021</v>
      </c>
      <c r="E1666" t="str">
        <f t="shared" si="276"/>
        <v>Q4-2021</v>
      </c>
      <c r="F1666" t="str">
        <f t="shared" si="277"/>
        <v>October</v>
      </c>
      <c r="G1666">
        <f t="shared" si="278"/>
        <v>42</v>
      </c>
      <c r="H1666" t="str">
        <f t="shared" si="279"/>
        <v>Wednesday</v>
      </c>
      <c r="I1666">
        <v>1</v>
      </c>
      <c r="J1666">
        <v>17</v>
      </c>
      <c r="K1666">
        <v>14</v>
      </c>
      <c r="L1666">
        <v>0</v>
      </c>
      <c r="M1666">
        <v>0</v>
      </c>
      <c r="N1666">
        <v>17</v>
      </c>
      <c r="O1666">
        <v>82</v>
      </c>
      <c r="P1666">
        <v>22</v>
      </c>
      <c r="Q1666">
        <v>38</v>
      </c>
      <c r="R1666">
        <v>0</v>
      </c>
      <c r="S1666">
        <v>25</v>
      </c>
      <c r="T1666">
        <v>18</v>
      </c>
      <c r="U1666">
        <v>28</v>
      </c>
      <c r="V1666">
        <v>0</v>
      </c>
      <c r="W1666">
        <v>0</v>
      </c>
      <c r="X1666">
        <v>0</v>
      </c>
      <c r="Y1666">
        <v>12</v>
      </c>
      <c r="Z1666">
        <v>51</v>
      </c>
      <c r="AA1666">
        <v>12</v>
      </c>
      <c r="AB1666" s="16">
        <f t="shared" si="280"/>
        <v>-605</v>
      </c>
      <c r="AC1666" s="11">
        <f t="shared" si="281"/>
        <v>-0.16805555555555557</v>
      </c>
      <c r="AD1666" s="5">
        <f t="shared" si="282"/>
        <v>8.1680555555555561</v>
      </c>
      <c r="AE1666" s="12">
        <f t="shared" si="283"/>
        <v>0</v>
      </c>
      <c r="AF1666" s="12">
        <f t="shared" si="284"/>
        <v>0</v>
      </c>
      <c r="AG1666" s="17">
        <f t="shared" si="285"/>
        <v>-9.885620915032681E-3</v>
      </c>
    </row>
    <row r="1667" spans="2:33" x14ac:dyDescent="0.3">
      <c r="B1667">
        <v>58318</v>
      </c>
      <c r="C1667" s="7">
        <v>44482</v>
      </c>
      <c r="D1667">
        <f t="shared" si="275"/>
        <v>2021</v>
      </c>
      <c r="E1667" t="str">
        <f t="shared" si="276"/>
        <v>Q4-2021</v>
      </c>
      <c r="F1667" t="str">
        <f t="shared" si="277"/>
        <v>October</v>
      </c>
      <c r="G1667">
        <f t="shared" si="278"/>
        <v>42</v>
      </c>
      <c r="H1667" t="str">
        <f t="shared" si="279"/>
        <v>Wednesday</v>
      </c>
      <c r="I1667">
        <v>2</v>
      </c>
      <c r="J1667">
        <v>14</v>
      </c>
      <c r="K1667">
        <v>11</v>
      </c>
      <c r="L1667">
        <v>0</v>
      </c>
      <c r="M1667">
        <v>0</v>
      </c>
      <c r="N1667">
        <v>14</v>
      </c>
      <c r="O1667">
        <v>39</v>
      </c>
      <c r="P1667">
        <v>21</v>
      </c>
      <c r="Q1667">
        <v>38</v>
      </c>
      <c r="R1667">
        <v>2</v>
      </c>
      <c r="S1667">
        <v>13</v>
      </c>
      <c r="T1667">
        <v>19</v>
      </c>
      <c r="U1667">
        <v>12</v>
      </c>
      <c r="V1667">
        <v>2</v>
      </c>
      <c r="W1667">
        <v>0</v>
      </c>
      <c r="X1667">
        <v>0</v>
      </c>
      <c r="Y1667">
        <v>7</v>
      </c>
      <c r="Z1667">
        <v>35</v>
      </c>
      <c r="AA1667">
        <v>16</v>
      </c>
      <c r="AB1667" s="16">
        <f t="shared" si="280"/>
        <v>-685</v>
      </c>
      <c r="AC1667" s="11">
        <f t="shared" si="281"/>
        <v>-0.19027777777777777</v>
      </c>
      <c r="AD1667" s="5">
        <f t="shared" si="282"/>
        <v>8.1902777777777782</v>
      </c>
      <c r="AE1667" s="12">
        <f t="shared" si="283"/>
        <v>0.14285714285714285</v>
      </c>
      <c r="AF1667" s="12">
        <f t="shared" si="284"/>
        <v>0.14285714285714285</v>
      </c>
      <c r="AG1667" s="17">
        <f t="shared" si="285"/>
        <v>-1.359126984126984E-2</v>
      </c>
    </row>
    <row r="1668" spans="2:33" x14ac:dyDescent="0.3">
      <c r="B1668">
        <v>58319</v>
      </c>
      <c r="C1668" s="7">
        <v>44483</v>
      </c>
      <c r="D1668">
        <f t="shared" si="275"/>
        <v>2021</v>
      </c>
      <c r="E1668" t="str">
        <f t="shared" si="276"/>
        <v>Q4-2021</v>
      </c>
      <c r="F1668" t="str">
        <f t="shared" si="277"/>
        <v>October</v>
      </c>
      <c r="G1668">
        <f t="shared" si="278"/>
        <v>42</v>
      </c>
      <c r="H1668" t="str">
        <f t="shared" si="279"/>
        <v>Thursday</v>
      </c>
      <c r="I1668">
        <v>1</v>
      </c>
      <c r="J1668">
        <v>18</v>
      </c>
      <c r="K1668">
        <v>16</v>
      </c>
      <c r="L1668">
        <v>0</v>
      </c>
      <c r="M1668">
        <v>0</v>
      </c>
      <c r="N1668">
        <v>18</v>
      </c>
      <c r="O1668">
        <v>30</v>
      </c>
      <c r="P1668">
        <v>21</v>
      </c>
      <c r="Q1668">
        <v>36</v>
      </c>
      <c r="R1668">
        <v>0</v>
      </c>
      <c r="S1668">
        <v>13</v>
      </c>
      <c r="T1668">
        <v>18</v>
      </c>
      <c r="U1668">
        <v>19</v>
      </c>
      <c r="V1668">
        <v>0</v>
      </c>
      <c r="W1668">
        <v>0</v>
      </c>
      <c r="X1668">
        <v>0</v>
      </c>
      <c r="Y1668">
        <v>7</v>
      </c>
      <c r="Z1668">
        <v>28</v>
      </c>
      <c r="AA1668">
        <v>23</v>
      </c>
      <c r="AB1668">
        <f t="shared" si="280"/>
        <v>117</v>
      </c>
      <c r="AC1668" s="5">
        <f t="shared" si="281"/>
        <v>3.2500000000000001E-2</v>
      </c>
      <c r="AD1668" s="5">
        <f t="shared" si="282"/>
        <v>7.9675000000000002</v>
      </c>
      <c r="AE1668" s="12">
        <f t="shared" si="283"/>
        <v>0</v>
      </c>
      <c r="AF1668" s="12">
        <f t="shared" si="284"/>
        <v>0</v>
      </c>
      <c r="AG1668" s="12">
        <f t="shared" si="285"/>
        <v>1.8055555555555557E-3</v>
      </c>
    </row>
    <row r="1669" spans="2:33" x14ac:dyDescent="0.3">
      <c r="B1669">
        <v>58320</v>
      </c>
      <c r="C1669" s="7">
        <v>44483</v>
      </c>
      <c r="D1669">
        <f t="shared" si="275"/>
        <v>2021</v>
      </c>
      <c r="E1669" t="str">
        <f t="shared" si="276"/>
        <v>Q4-2021</v>
      </c>
      <c r="F1669" t="str">
        <f t="shared" si="277"/>
        <v>October</v>
      </c>
      <c r="G1669">
        <f t="shared" si="278"/>
        <v>42</v>
      </c>
      <c r="H1669" t="str">
        <f t="shared" si="279"/>
        <v>Thursday</v>
      </c>
      <c r="I1669">
        <v>2</v>
      </c>
      <c r="J1669">
        <v>15</v>
      </c>
      <c r="K1669">
        <v>13</v>
      </c>
      <c r="L1669">
        <v>0</v>
      </c>
      <c r="M1669">
        <v>0</v>
      </c>
      <c r="N1669">
        <v>15</v>
      </c>
      <c r="O1669">
        <v>47</v>
      </c>
      <c r="P1669">
        <v>20</v>
      </c>
      <c r="Q1669">
        <v>36</v>
      </c>
      <c r="R1669">
        <v>2</v>
      </c>
      <c r="S1669">
        <v>21</v>
      </c>
      <c r="T1669">
        <v>19</v>
      </c>
      <c r="U1669">
        <v>23</v>
      </c>
      <c r="V1669">
        <v>2</v>
      </c>
      <c r="W1669">
        <v>0</v>
      </c>
      <c r="X1669">
        <v>0</v>
      </c>
      <c r="Y1669">
        <v>14</v>
      </c>
      <c r="Z1669">
        <v>62</v>
      </c>
      <c r="AA1669">
        <v>27</v>
      </c>
      <c r="AB1669" s="16">
        <f t="shared" si="280"/>
        <v>-1341</v>
      </c>
      <c r="AC1669" s="11">
        <f t="shared" si="281"/>
        <v>-0.3725</v>
      </c>
      <c r="AD1669" s="5">
        <f t="shared" si="282"/>
        <v>8.3725000000000005</v>
      </c>
      <c r="AE1669" s="12">
        <f t="shared" si="283"/>
        <v>0.13333333333333333</v>
      </c>
      <c r="AF1669" s="12">
        <f t="shared" si="284"/>
        <v>0.13333333333333333</v>
      </c>
      <c r="AG1669" s="17">
        <f t="shared" si="285"/>
        <v>-2.4833333333333332E-2</v>
      </c>
    </row>
    <row r="1670" spans="2:33" x14ac:dyDescent="0.3">
      <c r="B1670">
        <v>58321</v>
      </c>
      <c r="C1670" s="7">
        <v>44484</v>
      </c>
      <c r="D1670">
        <f t="shared" si="275"/>
        <v>2021</v>
      </c>
      <c r="E1670" t="str">
        <f t="shared" si="276"/>
        <v>Q4-2021</v>
      </c>
      <c r="F1670" t="str">
        <f t="shared" si="277"/>
        <v>October</v>
      </c>
      <c r="G1670">
        <f t="shared" si="278"/>
        <v>42</v>
      </c>
      <c r="H1670" t="str">
        <f t="shared" si="279"/>
        <v>Friday</v>
      </c>
      <c r="I1670">
        <v>1</v>
      </c>
      <c r="J1670">
        <v>18</v>
      </c>
      <c r="K1670">
        <v>10</v>
      </c>
      <c r="L1670">
        <v>0</v>
      </c>
      <c r="M1670">
        <v>0</v>
      </c>
      <c r="N1670">
        <v>18</v>
      </c>
      <c r="O1670">
        <v>64</v>
      </c>
      <c r="P1670">
        <v>21</v>
      </c>
      <c r="Q1670">
        <v>37</v>
      </c>
      <c r="R1670">
        <v>1</v>
      </c>
      <c r="S1670">
        <v>29</v>
      </c>
      <c r="T1670">
        <v>19</v>
      </c>
      <c r="U1670">
        <v>27</v>
      </c>
      <c r="V1670">
        <v>1</v>
      </c>
      <c r="W1670">
        <v>0</v>
      </c>
      <c r="X1670">
        <v>0</v>
      </c>
      <c r="Y1670">
        <v>10</v>
      </c>
      <c r="Z1670">
        <v>47</v>
      </c>
      <c r="AA1670">
        <v>11</v>
      </c>
      <c r="AB1670">
        <f t="shared" si="280"/>
        <v>187</v>
      </c>
      <c r="AC1670" s="5">
        <f t="shared" si="281"/>
        <v>5.1944444444444446E-2</v>
      </c>
      <c r="AD1670" s="5">
        <f t="shared" si="282"/>
        <v>7.9480555555555554</v>
      </c>
      <c r="AE1670" s="12">
        <f t="shared" si="283"/>
        <v>5.5555555555555552E-2</v>
      </c>
      <c r="AF1670" s="12">
        <f t="shared" si="284"/>
        <v>5.5555555555555552E-2</v>
      </c>
      <c r="AG1670" s="12">
        <f t="shared" si="285"/>
        <v>2.8858024691358025E-3</v>
      </c>
    </row>
    <row r="1671" spans="2:33" x14ac:dyDescent="0.3">
      <c r="B1671">
        <v>58322</v>
      </c>
      <c r="C1671" s="7">
        <v>44484</v>
      </c>
      <c r="D1671">
        <f t="shared" si="275"/>
        <v>2021</v>
      </c>
      <c r="E1671" t="str">
        <f t="shared" si="276"/>
        <v>Q4-2021</v>
      </c>
      <c r="F1671" t="str">
        <f t="shared" si="277"/>
        <v>October</v>
      </c>
      <c r="G1671">
        <f t="shared" si="278"/>
        <v>42</v>
      </c>
      <c r="H1671" t="str">
        <f t="shared" si="279"/>
        <v>Friday</v>
      </c>
      <c r="I1671">
        <v>2</v>
      </c>
      <c r="J1671">
        <v>17</v>
      </c>
      <c r="K1671">
        <v>15</v>
      </c>
      <c r="L1671">
        <v>0</v>
      </c>
      <c r="M1671">
        <v>0</v>
      </c>
      <c r="N1671">
        <v>17</v>
      </c>
      <c r="O1671">
        <v>56</v>
      </c>
      <c r="P1671">
        <v>19</v>
      </c>
      <c r="Q1671">
        <v>39</v>
      </c>
      <c r="R1671">
        <v>1</v>
      </c>
      <c r="S1671">
        <v>29</v>
      </c>
      <c r="T1671">
        <v>18</v>
      </c>
      <c r="U1671">
        <v>13</v>
      </c>
      <c r="V1671">
        <v>1</v>
      </c>
      <c r="W1671">
        <v>0</v>
      </c>
      <c r="X1671">
        <v>0</v>
      </c>
      <c r="Y1671">
        <v>9</v>
      </c>
      <c r="Z1671">
        <v>39</v>
      </c>
      <c r="AA1671">
        <v>17</v>
      </c>
      <c r="AB1671">
        <f t="shared" si="280"/>
        <v>1086</v>
      </c>
      <c r="AC1671" s="5">
        <f t="shared" si="281"/>
        <v>0.30166666666666669</v>
      </c>
      <c r="AD1671" s="5">
        <f t="shared" si="282"/>
        <v>7.6983333333333333</v>
      </c>
      <c r="AE1671" s="12">
        <f t="shared" si="283"/>
        <v>5.8823529411764705E-2</v>
      </c>
      <c r="AF1671" s="12">
        <f t="shared" si="284"/>
        <v>5.8823529411764705E-2</v>
      </c>
      <c r="AG1671" s="12">
        <f t="shared" si="285"/>
        <v>1.7745098039215687E-2</v>
      </c>
    </row>
    <row r="1672" spans="2:33" x14ac:dyDescent="0.3">
      <c r="B1672">
        <v>58323</v>
      </c>
      <c r="C1672" s="7">
        <v>44485</v>
      </c>
      <c r="D1672">
        <f t="shared" si="275"/>
        <v>2021</v>
      </c>
      <c r="E1672" t="str">
        <f t="shared" si="276"/>
        <v>Q4-2021</v>
      </c>
      <c r="F1672" t="str">
        <f t="shared" si="277"/>
        <v>October</v>
      </c>
      <c r="G1672">
        <f t="shared" si="278"/>
        <v>42</v>
      </c>
      <c r="H1672" t="str">
        <f t="shared" si="279"/>
        <v>Saturday</v>
      </c>
      <c r="I1672">
        <v>1</v>
      </c>
      <c r="J1672">
        <v>20</v>
      </c>
      <c r="K1672">
        <v>12</v>
      </c>
      <c r="L1672">
        <v>0</v>
      </c>
      <c r="M1672">
        <v>0</v>
      </c>
      <c r="N1672">
        <v>20</v>
      </c>
      <c r="O1672">
        <v>73</v>
      </c>
      <c r="P1672">
        <v>20</v>
      </c>
      <c r="Q1672">
        <v>35</v>
      </c>
      <c r="R1672">
        <v>1</v>
      </c>
      <c r="S1672">
        <v>17</v>
      </c>
      <c r="T1672">
        <v>19</v>
      </c>
      <c r="U1672">
        <v>18</v>
      </c>
      <c r="V1672">
        <v>1</v>
      </c>
      <c r="W1672">
        <v>0</v>
      </c>
      <c r="X1672">
        <v>0</v>
      </c>
      <c r="Y1672">
        <v>17</v>
      </c>
      <c r="Z1672">
        <v>74</v>
      </c>
      <c r="AA1672">
        <v>22</v>
      </c>
      <c r="AB1672">
        <f t="shared" si="280"/>
        <v>2081</v>
      </c>
      <c r="AC1672" s="5">
        <f t="shared" si="281"/>
        <v>0.57805555555555554</v>
      </c>
      <c r="AD1672" s="5">
        <f t="shared" si="282"/>
        <v>7.4219444444444447</v>
      </c>
      <c r="AE1672" s="12">
        <f t="shared" si="283"/>
        <v>0.05</v>
      </c>
      <c r="AF1672" s="12">
        <f t="shared" si="284"/>
        <v>0.05</v>
      </c>
      <c r="AG1672" s="12">
        <f t="shared" si="285"/>
        <v>2.8902777777777777E-2</v>
      </c>
    </row>
    <row r="1673" spans="2:33" x14ac:dyDescent="0.3">
      <c r="B1673">
        <v>58324</v>
      </c>
      <c r="C1673" s="7">
        <v>44487</v>
      </c>
      <c r="D1673">
        <f t="shared" si="275"/>
        <v>2021</v>
      </c>
      <c r="E1673" t="str">
        <f t="shared" si="276"/>
        <v>Q4-2021</v>
      </c>
      <c r="F1673" t="str">
        <f t="shared" si="277"/>
        <v>October</v>
      </c>
      <c r="G1673">
        <f t="shared" si="278"/>
        <v>43</v>
      </c>
      <c r="H1673" t="str">
        <f t="shared" si="279"/>
        <v>Monday</v>
      </c>
      <c r="I1673">
        <v>1</v>
      </c>
      <c r="J1673">
        <v>17</v>
      </c>
      <c r="K1673">
        <v>17</v>
      </c>
      <c r="L1673">
        <v>0</v>
      </c>
      <c r="M1673">
        <v>0</v>
      </c>
      <c r="N1673">
        <v>17</v>
      </c>
      <c r="O1673">
        <v>65</v>
      </c>
      <c r="P1673">
        <v>22</v>
      </c>
      <c r="Q1673">
        <v>35</v>
      </c>
      <c r="R1673">
        <v>0</v>
      </c>
      <c r="S1673">
        <v>17</v>
      </c>
      <c r="T1673">
        <v>18</v>
      </c>
      <c r="U1673">
        <v>24</v>
      </c>
      <c r="V1673">
        <v>0</v>
      </c>
      <c r="W1673">
        <v>0</v>
      </c>
      <c r="X1673">
        <v>0</v>
      </c>
      <c r="Y1673">
        <v>16</v>
      </c>
      <c r="Z1673">
        <v>66</v>
      </c>
      <c r="AA1673">
        <v>28</v>
      </c>
      <c r="AB1673" s="16">
        <f t="shared" si="280"/>
        <v>-755</v>
      </c>
      <c r="AC1673" s="11">
        <f t="shared" si="281"/>
        <v>-0.20972222222222223</v>
      </c>
      <c r="AD1673" s="5">
        <f t="shared" si="282"/>
        <v>8.2097222222222221</v>
      </c>
      <c r="AE1673" s="12">
        <f t="shared" si="283"/>
        <v>0</v>
      </c>
      <c r="AF1673" s="12">
        <f t="shared" si="284"/>
        <v>0</v>
      </c>
      <c r="AG1673" s="17">
        <f t="shared" si="285"/>
        <v>-1.2336601307189542E-2</v>
      </c>
    </row>
    <row r="1674" spans="2:33" x14ac:dyDescent="0.3">
      <c r="B1674">
        <v>58325</v>
      </c>
      <c r="C1674" s="7">
        <v>44487</v>
      </c>
      <c r="D1674">
        <f t="shared" si="275"/>
        <v>2021</v>
      </c>
      <c r="E1674" t="str">
        <f t="shared" si="276"/>
        <v>Q4-2021</v>
      </c>
      <c r="F1674" t="str">
        <f t="shared" si="277"/>
        <v>October</v>
      </c>
      <c r="G1674">
        <f t="shared" si="278"/>
        <v>43</v>
      </c>
      <c r="H1674" t="str">
        <f t="shared" si="279"/>
        <v>Monday</v>
      </c>
      <c r="I1674">
        <v>2</v>
      </c>
      <c r="J1674">
        <v>14</v>
      </c>
      <c r="K1674">
        <v>14</v>
      </c>
      <c r="L1674">
        <v>0</v>
      </c>
      <c r="M1674">
        <v>0</v>
      </c>
      <c r="N1674">
        <v>14</v>
      </c>
      <c r="O1674">
        <v>82</v>
      </c>
      <c r="P1674">
        <v>21</v>
      </c>
      <c r="Q1674">
        <v>40</v>
      </c>
      <c r="R1674">
        <v>1</v>
      </c>
      <c r="S1674">
        <v>25</v>
      </c>
      <c r="T1674">
        <v>18</v>
      </c>
      <c r="U1674">
        <v>28</v>
      </c>
      <c r="V1674">
        <v>1</v>
      </c>
      <c r="W1674">
        <v>0</v>
      </c>
      <c r="X1674">
        <v>0</v>
      </c>
      <c r="Y1674">
        <v>12</v>
      </c>
      <c r="Z1674">
        <v>51</v>
      </c>
      <c r="AA1674">
        <v>12</v>
      </c>
      <c r="AB1674" s="16">
        <f t="shared" si="280"/>
        <v>-2019</v>
      </c>
      <c r="AC1674" s="11">
        <f t="shared" si="281"/>
        <v>-0.56083333333333329</v>
      </c>
      <c r="AD1674" s="5">
        <f t="shared" si="282"/>
        <v>8.5608333333333331</v>
      </c>
      <c r="AE1674" s="12">
        <f t="shared" si="283"/>
        <v>7.1428571428571425E-2</v>
      </c>
      <c r="AF1674" s="12">
        <f t="shared" si="284"/>
        <v>7.1428571428571425E-2</v>
      </c>
      <c r="AG1674" s="17">
        <f t="shared" si="285"/>
        <v>-4.0059523809523809E-2</v>
      </c>
    </row>
    <row r="1675" spans="2:33" x14ac:dyDescent="0.3">
      <c r="B1675">
        <v>58326</v>
      </c>
      <c r="C1675" s="7">
        <v>44488</v>
      </c>
      <c r="D1675">
        <f t="shared" si="275"/>
        <v>2021</v>
      </c>
      <c r="E1675" t="str">
        <f t="shared" si="276"/>
        <v>Q4-2021</v>
      </c>
      <c r="F1675" t="str">
        <f t="shared" si="277"/>
        <v>October</v>
      </c>
      <c r="G1675">
        <f t="shared" si="278"/>
        <v>43</v>
      </c>
      <c r="H1675" t="str">
        <f t="shared" si="279"/>
        <v>Tuesday</v>
      </c>
      <c r="I1675">
        <v>1</v>
      </c>
      <c r="J1675">
        <v>17</v>
      </c>
      <c r="K1675">
        <v>11</v>
      </c>
      <c r="L1675">
        <v>0</v>
      </c>
      <c r="M1675">
        <v>0</v>
      </c>
      <c r="N1675">
        <v>17</v>
      </c>
      <c r="O1675">
        <v>39</v>
      </c>
      <c r="P1675">
        <v>22</v>
      </c>
      <c r="Q1675">
        <v>36</v>
      </c>
      <c r="R1675">
        <v>1</v>
      </c>
      <c r="S1675">
        <v>13</v>
      </c>
      <c r="T1675">
        <v>19</v>
      </c>
      <c r="U1675">
        <v>12</v>
      </c>
      <c r="V1675">
        <v>1</v>
      </c>
      <c r="W1675">
        <v>0</v>
      </c>
      <c r="X1675">
        <v>0</v>
      </c>
      <c r="Y1675">
        <v>7</v>
      </c>
      <c r="Z1675">
        <v>35</v>
      </c>
      <c r="AA1675">
        <v>16</v>
      </c>
      <c r="AB1675">
        <f t="shared" si="280"/>
        <v>22</v>
      </c>
      <c r="AC1675" s="5">
        <f t="shared" si="281"/>
        <v>6.1111111111111114E-3</v>
      </c>
      <c r="AD1675" s="5">
        <f t="shared" si="282"/>
        <v>7.9938888888888888</v>
      </c>
      <c r="AE1675" s="12">
        <f t="shared" si="283"/>
        <v>5.8823529411764705E-2</v>
      </c>
      <c r="AF1675" s="12">
        <f t="shared" si="284"/>
        <v>5.8823529411764705E-2</v>
      </c>
      <c r="AG1675" s="12">
        <f t="shared" si="285"/>
        <v>3.5947712418300657E-4</v>
      </c>
    </row>
    <row r="1676" spans="2:33" x14ac:dyDescent="0.3">
      <c r="B1676">
        <v>58327</v>
      </c>
      <c r="C1676" s="7">
        <v>44488</v>
      </c>
      <c r="D1676">
        <f t="shared" si="275"/>
        <v>2021</v>
      </c>
      <c r="E1676" t="str">
        <f t="shared" si="276"/>
        <v>Q4-2021</v>
      </c>
      <c r="F1676" t="str">
        <f t="shared" si="277"/>
        <v>October</v>
      </c>
      <c r="G1676">
        <f t="shared" si="278"/>
        <v>43</v>
      </c>
      <c r="H1676" t="str">
        <f t="shared" si="279"/>
        <v>Tuesday</v>
      </c>
      <c r="I1676">
        <v>2</v>
      </c>
      <c r="J1676">
        <v>15</v>
      </c>
      <c r="K1676">
        <v>16</v>
      </c>
      <c r="L1676">
        <v>0</v>
      </c>
      <c r="M1676">
        <v>0</v>
      </c>
      <c r="N1676">
        <v>15</v>
      </c>
      <c r="O1676">
        <v>30</v>
      </c>
      <c r="P1676">
        <v>20</v>
      </c>
      <c r="Q1676">
        <v>38</v>
      </c>
      <c r="R1676">
        <v>1</v>
      </c>
      <c r="S1676">
        <v>13</v>
      </c>
      <c r="T1676">
        <v>18</v>
      </c>
      <c r="U1676">
        <v>19</v>
      </c>
      <c r="V1676">
        <v>1</v>
      </c>
      <c r="W1676">
        <v>0</v>
      </c>
      <c r="X1676">
        <v>0</v>
      </c>
      <c r="Y1676">
        <v>7</v>
      </c>
      <c r="Z1676">
        <v>28</v>
      </c>
      <c r="AA1676">
        <v>23</v>
      </c>
      <c r="AB1676" s="16">
        <f t="shared" si="280"/>
        <v>-793</v>
      </c>
      <c r="AC1676" s="11">
        <f t="shared" si="281"/>
        <v>-0.22027777777777777</v>
      </c>
      <c r="AD1676" s="5">
        <f t="shared" si="282"/>
        <v>8.2202777777777776</v>
      </c>
      <c r="AE1676" s="12">
        <f t="shared" si="283"/>
        <v>6.6666666666666666E-2</v>
      </c>
      <c r="AF1676" s="12">
        <f t="shared" si="284"/>
        <v>6.6666666666666666E-2</v>
      </c>
      <c r="AG1676" s="17">
        <f t="shared" si="285"/>
        <v>-1.4685185185185185E-2</v>
      </c>
    </row>
    <row r="1677" spans="2:33" x14ac:dyDescent="0.3">
      <c r="B1677">
        <v>58328</v>
      </c>
      <c r="C1677" s="7">
        <v>44489</v>
      </c>
      <c r="D1677">
        <f t="shared" si="275"/>
        <v>2021</v>
      </c>
      <c r="E1677" t="str">
        <f t="shared" si="276"/>
        <v>Q4-2021</v>
      </c>
      <c r="F1677" t="str">
        <f t="shared" si="277"/>
        <v>October</v>
      </c>
      <c r="G1677">
        <f t="shared" si="278"/>
        <v>43</v>
      </c>
      <c r="H1677" t="str">
        <f t="shared" si="279"/>
        <v>Wednesday</v>
      </c>
      <c r="I1677">
        <v>1</v>
      </c>
      <c r="J1677">
        <v>18</v>
      </c>
      <c r="K1677">
        <v>13</v>
      </c>
      <c r="L1677">
        <v>0</v>
      </c>
      <c r="M1677">
        <v>0</v>
      </c>
      <c r="N1677">
        <v>18</v>
      </c>
      <c r="O1677">
        <v>47</v>
      </c>
      <c r="P1677">
        <v>21</v>
      </c>
      <c r="Q1677">
        <v>34</v>
      </c>
      <c r="R1677">
        <v>1</v>
      </c>
      <c r="S1677">
        <v>21</v>
      </c>
      <c r="T1677">
        <v>19</v>
      </c>
      <c r="U1677">
        <v>23</v>
      </c>
      <c r="V1677">
        <v>1</v>
      </c>
      <c r="W1677">
        <v>0</v>
      </c>
      <c r="X1677">
        <v>0</v>
      </c>
      <c r="Y1677">
        <v>14</v>
      </c>
      <c r="Z1677">
        <v>62</v>
      </c>
      <c r="AA1677">
        <v>27</v>
      </c>
      <c r="AB1677" s="16">
        <f t="shared" si="280"/>
        <v>-86</v>
      </c>
      <c r="AC1677" s="11">
        <f t="shared" si="281"/>
        <v>-2.388888888888889E-2</v>
      </c>
      <c r="AD1677" s="5">
        <f t="shared" si="282"/>
        <v>8.0238888888888891</v>
      </c>
      <c r="AE1677" s="12">
        <f t="shared" si="283"/>
        <v>5.5555555555555552E-2</v>
      </c>
      <c r="AF1677" s="12">
        <f t="shared" si="284"/>
        <v>5.5555555555555552E-2</v>
      </c>
      <c r="AG1677" s="17">
        <f t="shared" si="285"/>
        <v>-1.3271604938271606E-3</v>
      </c>
    </row>
    <row r="1678" spans="2:33" x14ac:dyDescent="0.3">
      <c r="B1678">
        <v>58329</v>
      </c>
      <c r="C1678" s="7">
        <v>44489</v>
      </c>
      <c r="D1678">
        <f t="shared" si="275"/>
        <v>2021</v>
      </c>
      <c r="E1678" t="str">
        <f t="shared" si="276"/>
        <v>Q4-2021</v>
      </c>
      <c r="F1678" t="str">
        <f t="shared" si="277"/>
        <v>October</v>
      </c>
      <c r="G1678">
        <f t="shared" si="278"/>
        <v>43</v>
      </c>
      <c r="H1678" t="str">
        <f t="shared" si="279"/>
        <v>Wednesday</v>
      </c>
      <c r="I1678">
        <v>2</v>
      </c>
      <c r="J1678">
        <v>14</v>
      </c>
      <c r="K1678">
        <v>28</v>
      </c>
      <c r="L1678">
        <v>0</v>
      </c>
      <c r="M1678">
        <v>0</v>
      </c>
      <c r="N1678">
        <v>14</v>
      </c>
      <c r="O1678">
        <v>35</v>
      </c>
      <c r="P1678">
        <v>21</v>
      </c>
      <c r="Q1678">
        <v>39</v>
      </c>
      <c r="R1678">
        <v>1</v>
      </c>
      <c r="S1678">
        <v>13</v>
      </c>
      <c r="T1678">
        <v>26</v>
      </c>
      <c r="U1678">
        <v>30</v>
      </c>
      <c r="V1678">
        <v>1</v>
      </c>
      <c r="W1678">
        <v>0</v>
      </c>
      <c r="X1678">
        <v>0</v>
      </c>
      <c r="Y1678">
        <v>16</v>
      </c>
      <c r="Z1678">
        <v>34</v>
      </c>
      <c r="AA1678">
        <v>15</v>
      </c>
      <c r="AB1678" s="16">
        <f t="shared" si="280"/>
        <v>-4530</v>
      </c>
      <c r="AC1678" s="11">
        <f t="shared" si="281"/>
        <v>-1.2583333333333333</v>
      </c>
      <c r="AD1678" s="5">
        <f t="shared" si="282"/>
        <v>9.2583333333333329</v>
      </c>
      <c r="AE1678" s="12">
        <f t="shared" si="283"/>
        <v>7.1428571428571425E-2</v>
      </c>
      <c r="AF1678" s="12">
        <f t="shared" si="284"/>
        <v>7.1428571428571425E-2</v>
      </c>
      <c r="AG1678" s="17">
        <f t="shared" si="285"/>
        <v>-8.9880952380952381E-2</v>
      </c>
    </row>
    <row r="1679" spans="2:33" x14ac:dyDescent="0.3">
      <c r="B1679">
        <v>58330</v>
      </c>
      <c r="C1679" s="7">
        <v>44490</v>
      </c>
      <c r="D1679">
        <f t="shared" si="275"/>
        <v>2021</v>
      </c>
      <c r="E1679" t="str">
        <f t="shared" si="276"/>
        <v>Q4-2021</v>
      </c>
      <c r="F1679" t="str">
        <f t="shared" si="277"/>
        <v>October</v>
      </c>
      <c r="G1679">
        <f t="shared" si="278"/>
        <v>43</v>
      </c>
      <c r="H1679" t="str">
        <f t="shared" si="279"/>
        <v>Thursday</v>
      </c>
      <c r="I1679">
        <v>1</v>
      </c>
      <c r="J1679">
        <v>18</v>
      </c>
      <c r="K1679">
        <v>13</v>
      </c>
      <c r="L1679">
        <v>0</v>
      </c>
      <c r="M1679">
        <v>0</v>
      </c>
      <c r="N1679">
        <v>18</v>
      </c>
      <c r="O1679">
        <v>87</v>
      </c>
      <c r="P1679">
        <v>21</v>
      </c>
      <c r="Q1679">
        <v>37</v>
      </c>
      <c r="R1679">
        <v>1</v>
      </c>
      <c r="S1679">
        <v>13</v>
      </c>
      <c r="T1679">
        <v>25</v>
      </c>
      <c r="U1679">
        <v>16</v>
      </c>
      <c r="V1679">
        <v>1</v>
      </c>
      <c r="W1679">
        <v>0</v>
      </c>
      <c r="X1679">
        <v>0</v>
      </c>
      <c r="Y1679">
        <v>15</v>
      </c>
      <c r="Z1679">
        <v>27</v>
      </c>
      <c r="AA1679">
        <v>21</v>
      </c>
      <c r="AB1679">
        <f t="shared" si="280"/>
        <v>964</v>
      </c>
      <c r="AC1679" s="5">
        <f t="shared" si="281"/>
        <v>0.26777777777777778</v>
      </c>
      <c r="AD1679" s="5">
        <f t="shared" si="282"/>
        <v>7.7322222222222221</v>
      </c>
      <c r="AE1679" s="12">
        <f t="shared" si="283"/>
        <v>5.5555555555555552E-2</v>
      </c>
      <c r="AF1679" s="12">
        <f t="shared" si="284"/>
        <v>5.5555555555555552E-2</v>
      </c>
      <c r="AG1679" s="12">
        <f t="shared" si="285"/>
        <v>1.4876543209876544E-2</v>
      </c>
    </row>
    <row r="1680" spans="2:33" x14ac:dyDescent="0.3">
      <c r="B1680">
        <v>58331</v>
      </c>
      <c r="C1680" s="7">
        <v>44490</v>
      </c>
      <c r="D1680">
        <f t="shared" si="275"/>
        <v>2021</v>
      </c>
      <c r="E1680" t="str">
        <f t="shared" si="276"/>
        <v>Q4-2021</v>
      </c>
      <c r="F1680" t="str">
        <f t="shared" si="277"/>
        <v>October</v>
      </c>
      <c r="G1680">
        <f t="shared" si="278"/>
        <v>43</v>
      </c>
      <c r="H1680" t="str">
        <f t="shared" si="279"/>
        <v>Thursday</v>
      </c>
      <c r="I1680">
        <v>2</v>
      </c>
      <c r="J1680">
        <v>16</v>
      </c>
      <c r="K1680">
        <v>30</v>
      </c>
      <c r="L1680">
        <v>0</v>
      </c>
      <c r="M1680">
        <v>0</v>
      </c>
      <c r="N1680">
        <v>16</v>
      </c>
      <c r="O1680">
        <v>44</v>
      </c>
      <c r="P1680">
        <v>20</v>
      </c>
      <c r="Q1680">
        <v>37</v>
      </c>
      <c r="R1680">
        <v>1</v>
      </c>
      <c r="S1680">
        <v>21</v>
      </c>
      <c r="T1680">
        <v>26</v>
      </c>
      <c r="U1680">
        <v>20</v>
      </c>
      <c r="V1680">
        <v>1</v>
      </c>
      <c r="W1680">
        <v>0</v>
      </c>
      <c r="X1680">
        <v>0</v>
      </c>
      <c r="Y1680">
        <v>11</v>
      </c>
      <c r="Z1680">
        <v>61</v>
      </c>
      <c r="AA1680">
        <v>25</v>
      </c>
      <c r="AB1680" s="16">
        <f t="shared" si="280"/>
        <v>-1045</v>
      </c>
      <c r="AC1680" s="11">
        <f t="shared" si="281"/>
        <v>-0.2902777777777778</v>
      </c>
      <c r="AD1680" s="5">
        <f t="shared" si="282"/>
        <v>8.2902777777777779</v>
      </c>
      <c r="AE1680" s="12">
        <f t="shared" si="283"/>
        <v>6.25E-2</v>
      </c>
      <c r="AF1680" s="12">
        <f t="shared" si="284"/>
        <v>6.25E-2</v>
      </c>
      <c r="AG1680" s="17">
        <f t="shared" si="285"/>
        <v>-1.8142361111111113E-2</v>
      </c>
    </row>
    <row r="1681" spans="2:33" x14ac:dyDescent="0.3">
      <c r="B1681">
        <v>58332</v>
      </c>
      <c r="C1681" s="7">
        <v>44491</v>
      </c>
      <c r="D1681">
        <f t="shared" si="275"/>
        <v>2021</v>
      </c>
      <c r="E1681" t="str">
        <f t="shared" si="276"/>
        <v>Q4-2021</v>
      </c>
      <c r="F1681" t="str">
        <f t="shared" si="277"/>
        <v>October</v>
      </c>
      <c r="G1681">
        <f t="shared" si="278"/>
        <v>43</v>
      </c>
      <c r="H1681" t="str">
        <f t="shared" si="279"/>
        <v>Friday</v>
      </c>
      <c r="I1681">
        <v>1</v>
      </c>
      <c r="J1681">
        <v>20</v>
      </c>
      <c r="K1681">
        <v>15</v>
      </c>
      <c r="L1681">
        <v>0</v>
      </c>
      <c r="M1681">
        <v>0</v>
      </c>
      <c r="N1681">
        <v>20</v>
      </c>
      <c r="O1681">
        <v>35</v>
      </c>
      <c r="P1681">
        <v>21</v>
      </c>
      <c r="Q1681">
        <v>35</v>
      </c>
      <c r="R1681">
        <v>1</v>
      </c>
      <c r="S1681">
        <v>21</v>
      </c>
      <c r="T1681">
        <v>25</v>
      </c>
      <c r="U1681">
        <v>26</v>
      </c>
      <c r="V1681">
        <v>1</v>
      </c>
      <c r="W1681">
        <v>0</v>
      </c>
      <c r="X1681">
        <v>0</v>
      </c>
      <c r="Y1681">
        <v>10</v>
      </c>
      <c r="Z1681">
        <v>54</v>
      </c>
      <c r="AA1681">
        <v>11</v>
      </c>
      <c r="AB1681">
        <f t="shared" si="280"/>
        <v>676</v>
      </c>
      <c r="AC1681" s="5">
        <f t="shared" si="281"/>
        <v>0.18777777777777777</v>
      </c>
      <c r="AD1681" s="5">
        <f t="shared" si="282"/>
        <v>7.8122222222222222</v>
      </c>
      <c r="AE1681" s="12">
        <f t="shared" si="283"/>
        <v>0.05</v>
      </c>
      <c r="AF1681" s="12">
        <f t="shared" si="284"/>
        <v>0.05</v>
      </c>
      <c r="AG1681" s="12">
        <f t="shared" si="285"/>
        <v>9.3888888888888876E-3</v>
      </c>
    </row>
    <row r="1682" spans="2:33" x14ac:dyDescent="0.3">
      <c r="B1682">
        <v>58333</v>
      </c>
      <c r="C1682" s="7">
        <v>44491</v>
      </c>
      <c r="D1682">
        <f t="shared" si="275"/>
        <v>2021</v>
      </c>
      <c r="E1682" t="str">
        <f t="shared" si="276"/>
        <v>Q4-2021</v>
      </c>
      <c r="F1682" t="str">
        <f t="shared" si="277"/>
        <v>October</v>
      </c>
      <c r="G1682">
        <f t="shared" si="278"/>
        <v>43</v>
      </c>
      <c r="H1682" t="str">
        <f t="shared" si="279"/>
        <v>Friday</v>
      </c>
      <c r="I1682">
        <v>2</v>
      </c>
      <c r="J1682">
        <v>17</v>
      </c>
      <c r="K1682">
        <v>12</v>
      </c>
      <c r="L1682">
        <v>0</v>
      </c>
      <c r="M1682">
        <v>0</v>
      </c>
      <c r="N1682">
        <v>17</v>
      </c>
      <c r="O1682">
        <v>52</v>
      </c>
      <c r="P1682">
        <v>20</v>
      </c>
      <c r="Q1682">
        <v>40</v>
      </c>
      <c r="R1682">
        <v>2</v>
      </c>
      <c r="S1682">
        <v>29</v>
      </c>
      <c r="T1682">
        <v>25</v>
      </c>
      <c r="U1682">
        <v>11</v>
      </c>
      <c r="V1682">
        <v>1</v>
      </c>
      <c r="W1682">
        <v>0</v>
      </c>
      <c r="X1682">
        <v>1</v>
      </c>
      <c r="Y1682">
        <v>18</v>
      </c>
      <c r="Z1682">
        <v>38</v>
      </c>
      <c r="AA1682">
        <v>16</v>
      </c>
      <c r="AB1682">
        <f t="shared" si="280"/>
        <v>665</v>
      </c>
      <c r="AC1682" s="5">
        <f t="shared" si="281"/>
        <v>0.18472222222222223</v>
      </c>
      <c r="AD1682" s="5">
        <f t="shared" si="282"/>
        <v>7.8152777777777782</v>
      </c>
      <c r="AE1682" s="12">
        <f t="shared" si="283"/>
        <v>0.11764705882352941</v>
      </c>
      <c r="AF1682" s="12">
        <f t="shared" si="284"/>
        <v>0.11764705882352941</v>
      </c>
      <c r="AG1682" s="12">
        <f t="shared" si="285"/>
        <v>1.0866013071895426E-2</v>
      </c>
    </row>
    <row r="1683" spans="2:33" x14ac:dyDescent="0.3">
      <c r="B1683">
        <v>58334</v>
      </c>
      <c r="C1683" s="7">
        <v>44492</v>
      </c>
      <c r="D1683">
        <f t="shared" si="275"/>
        <v>2021</v>
      </c>
      <c r="E1683" t="str">
        <f t="shared" si="276"/>
        <v>Q4-2021</v>
      </c>
      <c r="F1683" t="str">
        <f t="shared" si="277"/>
        <v>October</v>
      </c>
      <c r="G1683">
        <f t="shared" si="278"/>
        <v>43</v>
      </c>
      <c r="H1683" t="str">
        <f t="shared" si="279"/>
        <v>Saturday</v>
      </c>
      <c r="I1683">
        <v>1</v>
      </c>
      <c r="J1683">
        <v>20</v>
      </c>
      <c r="K1683">
        <v>29</v>
      </c>
      <c r="L1683">
        <v>0</v>
      </c>
      <c r="M1683">
        <v>0</v>
      </c>
      <c r="N1683">
        <v>20</v>
      </c>
      <c r="O1683">
        <v>69</v>
      </c>
      <c r="P1683">
        <v>21</v>
      </c>
      <c r="Q1683">
        <v>36</v>
      </c>
      <c r="R1683">
        <v>0</v>
      </c>
      <c r="S1683">
        <v>17</v>
      </c>
      <c r="T1683">
        <v>26</v>
      </c>
      <c r="U1683">
        <v>15</v>
      </c>
      <c r="V1683">
        <v>0</v>
      </c>
      <c r="W1683">
        <v>0</v>
      </c>
      <c r="X1683">
        <v>0</v>
      </c>
      <c r="Y1683">
        <v>13</v>
      </c>
      <c r="Z1683">
        <v>73</v>
      </c>
      <c r="AA1683">
        <v>20</v>
      </c>
      <c r="AB1683">
        <f t="shared" si="280"/>
        <v>1653</v>
      </c>
      <c r="AC1683" s="5">
        <f t="shared" si="281"/>
        <v>0.45916666666666667</v>
      </c>
      <c r="AD1683" s="5">
        <f t="shared" si="282"/>
        <v>7.5408333333333335</v>
      </c>
      <c r="AE1683" s="12">
        <f t="shared" si="283"/>
        <v>0</v>
      </c>
      <c r="AF1683" s="12">
        <f t="shared" si="284"/>
        <v>0</v>
      </c>
      <c r="AG1683" s="12">
        <f t="shared" si="285"/>
        <v>2.2958333333333334E-2</v>
      </c>
    </row>
    <row r="1684" spans="2:33" x14ac:dyDescent="0.3">
      <c r="B1684">
        <v>58335</v>
      </c>
      <c r="C1684" s="7">
        <v>44494</v>
      </c>
      <c r="D1684">
        <f t="shared" si="275"/>
        <v>2021</v>
      </c>
      <c r="E1684" t="str">
        <f t="shared" si="276"/>
        <v>Q4-2021</v>
      </c>
      <c r="F1684" t="str">
        <f t="shared" si="277"/>
        <v>October</v>
      </c>
      <c r="G1684">
        <f t="shared" si="278"/>
        <v>44</v>
      </c>
      <c r="H1684" t="str">
        <f t="shared" si="279"/>
        <v>Monday</v>
      </c>
      <c r="I1684">
        <v>1</v>
      </c>
      <c r="J1684">
        <v>17</v>
      </c>
      <c r="K1684">
        <v>14</v>
      </c>
      <c r="L1684">
        <v>0</v>
      </c>
      <c r="M1684">
        <v>0</v>
      </c>
      <c r="N1684">
        <v>17</v>
      </c>
      <c r="O1684">
        <v>61</v>
      </c>
      <c r="P1684">
        <v>22</v>
      </c>
      <c r="Q1684">
        <v>36</v>
      </c>
      <c r="R1684">
        <v>1</v>
      </c>
      <c r="S1684">
        <v>17</v>
      </c>
      <c r="T1684">
        <v>25</v>
      </c>
      <c r="U1684">
        <v>21</v>
      </c>
      <c r="V1684">
        <v>1</v>
      </c>
      <c r="W1684">
        <v>0</v>
      </c>
      <c r="X1684">
        <v>0</v>
      </c>
      <c r="Y1684">
        <v>13</v>
      </c>
      <c r="Z1684">
        <v>65</v>
      </c>
      <c r="AA1684">
        <v>26</v>
      </c>
      <c r="AB1684" s="16">
        <f t="shared" si="280"/>
        <v>-1325</v>
      </c>
      <c r="AC1684" s="11">
        <f t="shared" si="281"/>
        <v>-0.36805555555555558</v>
      </c>
      <c r="AD1684" s="5">
        <f t="shared" si="282"/>
        <v>8.3680555555555554</v>
      </c>
      <c r="AE1684" s="12">
        <f t="shared" si="283"/>
        <v>5.8823529411764705E-2</v>
      </c>
      <c r="AF1684" s="12">
        <f t="shared" si="284"/>
        <v>5.8823529411764705E-2</v>
      </c>
      <c r="AG1684" s="17">
        <f t="shared" si="285"/>
        <v>-2.1650326797385624E-2</v>
      </c>
    </row>
    <row r="1685" spans="2:33" x14ac:dyDescent="0.3">
      <c r="B1685">
        <v>58336</v>
      </c>
      <c r="C1685" s="7">
        <v>44494</v>
      </c>
      <c r="D1685">
        <f t="shared" si="275"/>
        <v>2021</v>
      </c>
      <c r="E1685" t="str">
        <f t="shared" si="276"/>
        <v>Q4-2021</v>
      </c>
      <c r="F1685" t="str">
        <f t="shared" si="277"/>
        <v>October</v>
      </c>
      <c r="G1685">
        <f t="shared" si="278"/>
        <v>44</v>
      </c>
      <c r="H1685" t="str">
        <f t="shared" si="279"/>
        <v>Monday</v>
      </c>
      <c r="I1685">
        <v>2</v>
      </c>
      <c r="J1685">
        <v>14</v>
      </c>
      <c r="K1685">
        <v>11</v>
      </c>
      <c r="L1685">
        <v>0</v>
      </c>
      <c r="M1685">
        <v>0</v>
      </c>
      <c r="N1685">
        <v>14</v>
      </c>
      <c r="O1685">
        <v>78</v>
      </c>
      <c r="P1685">
        <v>21</v>
      </c>
      <c r="Q1685">
        <v>36</v>
      </c>
      <c r="R1685">
        <v>1</v>
      </c>
      <c r="S1685">
        <v>25</v>
      </c>
      <c r="T1685">
        <v>26</v>
      </c>
      <c r="U1685">
        <v>25</v>
      </c>
      <c r="V1685">
        <v>1</v>
      </c>
      <c r="W1685">
        <v>0</v>
      </c>
      <c r="X1685">
        <v>0</v>
      </c>
      <c r="Y1685">
        <v>8</v>
      </c>
      <c r="Z1685">
        <v>50</v>
      </c>
      <c r="AA1685">
        <v>11</v>
      </c>
      <c r="AB1685" s="16">
        <f t="shared" si="280"/>
        <v>-3165</v>
      </c>
      <c r="AC1685" s="11">
        <f t="shared" si="281"/>
        <v>-0.87916666666666665</v>
      </c>
      <c r="AD1685" s="5">
        <f t="shared" si="282"/>
        <v>8.8791666666666664</v>
      </c>
      <c r="AE1685" s="12">
        <f t="shared" si="283"/>
        <v>7.1428571428571425E-2</v>
      </c>
      <c r="AF1685" s="12">
        <f t="shared" si="284"/>
        <v>7.1428571428571425E-2</v>
      </c>
      <c r="AG1685" s="17">
        <f t="shared" si="285"/>
        <v>-6.2797619047619047E-2</v>
      </c>
    </row>
    <row r="1686" spans="2:33" x14ac:dyDescent="0.3">
      <c r="B1686">
        <v>58337</v>
      </c>
      <c r="C1686" s="7">
        <v>44495</v>
      </c>
      <c r="D1686">
        <f t="shared" si="275"/>
        <v>2021</v>
      </c>
      <c r="E1686" t="str">
        <f t="shared" si="276"/>
        <v>Q4-2021</v>
      </c>
      <c r="F1686" t="str">
        <f t="shared" si="277"/>
        <v>October</v>
      </c>
      <c r="G1686">
        <f t="shared" si="278"/>
        <v>44</v>
      </c>
      <c r="H1686" t="str">
        <f t="shared" si="279"/>
        <v>Tuesday</v>
      </c>
      <c r="I1686">
        <v>1</v>
      </c>
      <c r="J1686">
        <v>17</v>
      </c>
      <c r="K1686">
        <v>28</v>
      </c>
      <c r="L1686">
        <v>0</v>
      </c>
      <c r="M1686">
        <v>0</v>
      </c>
      <c r="N1686">
        <v>17</v>
      </c>
      <c r="O1686">
        <v>35</v>
      </c>
      <c r="P1686">
        <v>22</v>
      </c>
      <c r="Q1686">
        <v>37</v>
      </c>
      <c r="R1686">
        <v>0</v>
      </c>
      <c r="S1686">
        <v>13</v>
      </c>
      <c r="T1686">
        <v>26</v>
      </c>
      <c r="U1686">
        <v>30</v>
      </c>
      <c r="V1686">
        <v>0</v>
      </c>
      <c r="W1686">
        <v>0</v>
      </c>
      <c r="X1686">
        <v>0</v>
      </c>
      <c r="Y1686">
        <v>16</v>
      </c>
      <c r="Z1686">
        <v>34</v>
      </c>
      <c r="AA1686">
        <v>15</v>
      </c>
      <c r="AB1686" s="16">
        <f t="shared" si="280"/>
        <v>-2736</v>
      </c>
      <c r="AC1686" s="11">
        <f t="shared" si="281"/>
        <v>-0.76</v>
      </c>
      <c r="AD1686" s="5">
        <f t="shared" si="282"/>
        <v>8.76</v>
      </c>
      <c r="AE1686" s="12">
        <f t="shared" si="283"/>
        <v>0</v>
      </c>
      <c r="AF1686" s="12">
        <f t="shared" si="284"/>
        <v>0</v>
      </c>
      <c r="AG1686" s="17">
        <f t="shared" si="285"/>
        <v>-4.4705882352941179E-2</v>
      </c>
    </row>
    <row r="1687" spans="2:33" x14ac:dyDescent="0.3">
      <c r="B1687">
        <v>58338</v>
      </c>
      <c r="C1687" s="7">
        <v>44495</v>
      </c>
      <c r="D1687">
        <f t="shared" ref="D1687:D1750" si="286">YEAR(C1687)</f>
        <v>2021</v>
      </c>
      <c r="E1687" t="str">
        <f t="shared" ref="E1687:E1750" si="287">"Q"&amp;ROUNDUP(MONTH(C1687)/3,0)&amp;"-"&amp;YEAR(C1687)</f>
        <v>Q4-2021</v>
      </c>
      <c r="F1687" t="str">
        <f t="shared" ref="F1687:F1750" si="288">TEXT(C1687,"mmmm")</f>
        <v>October</v>
      </c>
      <c r="G1687">
        <f t="shared" ref="G1687:G1750" si="289">WEEKNUM(C1687)</f>
        <v>44</v>
      </c>
      <c r="H1687" t="str">
        <f t="shared" ref="H1687:H1750" si="290">TEXT(C1687,"dddd")</f>
        <v>Tuesday</v>
      </c>
      <c r="I1687">
        <v>2</v>
      </c>
      <c r="J1687">
        <v>15</v>
      </c>
      <c r="K1687">
        <v>13</v>
      </c>
      <c r="L1687">
        <v>0</v>
      </c>
      <c r="M1687">
        <v>0</v>
      </c>
      <c r="N1687">
        <v>15</v>
      </c>
      <c r="O1687">
        <v>87</v>
      </c>
      <c r="P1687">
        <v>20</v>
      </c>
      <c r="Q1687">
        <v>39</v>
      </c>
      <c r="R1687">
        <v>2</v>
      </c>
      <c r="S1687">
        <v>13</v>
      </c>
      <c r="T1687">
        <v>25</v>
      </c>
      <c r="U1687">
        <v>16</v>
      </c>
      <c r="V1687">
        <v>2</v>
      </c>
      <c r="W1687">
        <v>0</v>
      </c>
      <c r="X1687">
        <v>0</v>
      </c>
      <c r="Y1687">
        <v>15</v>
      </c>
      <c r="Z1687">
        <v>27</v>
      </c>
      <c r="AA1687">
        <v>21</v>
      </c>
      <c r="AB1687" s="16">
        <f t="shared" ref="AB1687:AB1750" si="291">N1687*O1687+P1687*Q1687+R1687*S1687+V1687*W1687+X1687*Y1687+(N1687-P1687)*(T1687*U1687)+(N1687-P1687-R1687)*(Z1687+AA1687)</f>
        <v>-225</v>
      </c>
      <c r="AC1687" s="11">
        <f t="shared" ref="AC1687:AC1750" si="292">AB1687/$AC$20</f>
        <v>-6.25E-2</v>
      </c>
      <c r="AD1687" s="5">
        <f t="shared" ref="AD1687:AD1750" si="293">$AE$20-AC1687</f>
        <v>8.0625</v>
      </c>
      <c r="AE1687" s="12">
        <f t="shared" ref="AE1687:AE1750" si="294">R1687/N1687</f>
        <v>0.13333333333333333</v>
      </c>
      <c r="AF1687" s="12">
        <f t="shared" ref="AF1687:AF1750" si="295">(V1687+X1687)/N1687</f>
        <v>0.13333333333333333</v>
      </c>
      <c r="AG1687" s="17">
        <f t="shared" ref="AG1687:AG1750" si="296">AC1687/N1687</f>
        <v>-4.1666666666666666E-3</v>
      </c>
    </row>
    <row r="1688" spans="2:33" x14ac:dyDescent="0.3">
      <c r="B1688">
        <v>58339</v>
      </c>
      <c r="C1688" s="7">
        <v>44496</v>
      </c>
      <c r="D1688">
        <f t="shared" si="286"/>
        <v>2021</v>
      </c>
      <c r="E1688" t="str">
        <f t="shared" si="287"/>
        <v>Q4-2021</v>
      </c>
      <c r="F1688" t="str">
        <f t="shared" si="288"/>
        <v>October</v>
      </c>
      <c r="G1688">
        <f t="shared" si="289"/>
        <v>44</v>
      </c>
      <c r="H1688" t="str">
        <f t="shared" si="290"/>
        <v>Wednesday</v>
      </c>
      <c r="I1688">
        <v>1</v>
      </c>
      <c r="J1688">
        <v>19</v>
      </c>
      <c r="K1688">
        <v>30</v>
      </c>
      <c r="L1688">
        <v>0</v>
      </c>
      <c r="M1688">
        <v>0</v>
      </c>
      <c r="N1688">
        <v>19</v>
      </c>
      <c r="O1688">
        <v>44</v>
      </c>
      <c r="P1688">
        <v>21</v>
      </c>
      <c r="Q1688">
        <v>35</v>
      </c>
      <c r="R1688">
        <v>0</v>
      </c>
      <c r="S1688">
        <v>21</v>
      </c>
      <c r="T1688">
        <v>26</v>
      </c>
      <c r="U1688">
        <v>20</v>
      </c>
      <c r="V1688">
        <v>0</v>
      </c>
      <c r="W1688">
        <v>0</v>
      </c>
      <c r="X1688">
        <v>0</v>
      </c>
      <c r="Y1688">
        <v>11</v>
      </c>
      <c r="Z1688">
        <v>61</v>
      </c>
      <c r="AA1688">
        <v>25</v>
      </c>
      <c r="AB1688">
        <f t="shared" si="291"/>
        <v>359</v>
      </c>
      <c r="AC1688" s="5">
        <f t="shared" si="292"/>
        <v>9.9722222222222226E-2</v>
      </c>
      <c r="AD1688" s="5">
        <f t="shared" si="293"/>
        <v>7.9002777777777782</v>
      </c>
      <c r="AE1688" s="12">
        <f t="shared" si="294"/>
        <v>0</v>
      </c>
      <c r="AF1688" s="12">
        <f t="shared" si="295"/>
        <v>0</v>
      </c>
      <c r="AG1688" s="12">
        <f t="shared" si="296"/>
        <v>5.2485380116959069E-3</v>
      </c>
    </row>
    <row r="1689" spans="2:33" x14ac:dyDescent="0.3">
      <c r="B1689">
        <v>58340</v>
      </c>
      <c r="C1689" s="7">
        <v>44496</v>
      </c>
      <c r="D1689">
        <f t="shared" si="286"/>
        <v>2021</v>
      </c>
      <c r="E1689" t="str">
        <f t="shared" si="287"/>
        <v>Q4-2021</v>
      </c>
      <c r="F1689" t="str">
        <f t="shared" si="288"/>
        <v>October</v>
      </c>
      <c r="G1689">
        <f t="shared" si="289"/>
        <v>44</v>
      </c>
      <c r="H1689" t="str">
        <f t="shared" si="290"/>
        <v>Wednesday</v>
      </c>
      <c r="I1689">
        <v>2</v>
      </c>
      <c r="J1689">
        <v>17</v>
      </c>
      <c r="K1689">
        <v>15</v>
      </c>
      <c r="L1689">
        <v>0</v>
      </c>
      <c r="M1689">
        <v>0</v>
      </c>
      <c r="N1689">
        <v>17</v>
      </c>
      <c r="O1689">
        <v>35</v>
      </c>
      <c r="P1689">
        <v>20</v>
      </c>
      <c r="Q1689">
        <v>37</v>
      </c>
      <c r="R1689">
        <v>2</v>
      </c>
      <c r="S1689">
        <v>21</v>
      </c>
      <c r="T1689">
        <v>25</v>
      </c>
      <c r="U1689">
        <v>26</v>
      </c>
      <c r="V1689">
        <v>2</v>
      </c>
      <c r="W1689">
        <v>0</v>
      </c>
      <c r="X1689">
        <v>0</v>
      </c>
      <c r="Y1689">
        <v>10</v>
      </c>
      <c r="Z1689">
        <v>54</v>
      </c>
      <c r="AA1689">
        <v>11</v>
      </c>
      <c r="AB1689" s="16">
        <f t="shared" si="291"/>
        <v>-898</v>
      </c>
      <c r="AC1689" s="11">
        <f t="shared" si="292"/>
        <v>-0.24944444444444444</v>
      </c>
      <c r="AD1689" s="5">
        <f t="shared" si="293"/>
        <v>8.2494444444444444</v>
      </c>
      <c r="AE1689" s="12">
        <f t="shared" si="294"/>
        <v>0.11764705882352941</v>
      </c>
      <c r="AF1689" s="12">
        <f t="shared" si="295"/>
        <v>0.11764705882352941</v>
      </c>
      <c r="AG1689" s="17">
        <f t="shared" si="296"/>
        <v>-1.4673202614379086E-2</v>
      </c>
    </row>
    <row r="1690" spans="2:33" x14ac:dyDescent="0.3">
      <c r="B1690">
        <v>58341</v>
      </c>
      <c r="C1690" s="7">
        <v>44497</v>
      </c>
      <c r="D1690">
        <f t="shared" si="286"/>
        <v>2021</v>
      </c>
      <c r="E1690" t="str">
        <f t="shared" si="287"/>
        <v>Q4-2021</v>
      </c>
      <c r="F1690" t="str">
        <f t="shared" si="288"/>
        <v>October</v>
      </c>
      <c r="G1690">
        <f t="shared" si="289"/>
        <v>44</v>
      </c>
      <c r="H1690" t="str">
        <f t="shared" si="290"/>
        <v>Thursday</v>
      </c>
      <c r="I1690">
        <v>1</v>
      </c>
      <c r="J1690">
        <v>20</v>
      </c>
      <c r="K1690">
        <v>12</v>
      </c>
      <c r="L1690">
        <v>0</v>
      </c>
      <c r="M1690">
        <v>0</v>
      </c>
      <c r="N1690">
        <v>20</v>
      </c>
      <c r="O1690">
        <v>52</v>
      </c>
      <c r="P1690">
        <v>21</v>
      </c>
      <c r="Q1690">
        <v>38</v>
      </c>
      <c r="R1690">
        <v>1</v>
      </c>
      <c r="S1690">
        <v>29</v>
      </c>
      <c r="T1690">
        <v>25</v>
      </c>
      <c r="U1690">
        <v>11</v>
      </c>
      <c r="V1690">
        <v>1</v>
      </c>
      <c r="W1690">
        <v>0</v>
      </c>
      <c r="X1690">
        <v>0</v>
      </c>
      <c r="Y1690">
        <v>18</v>
      </c>
      <c r="Z1690">
        <v>38</v>
      </c>
      <c r="AA1690">
        <v>16</v>
      </c>
      <c r="AB1690">
        <f t="shared" si="291"/>
        <v>1484</v>
      </c>
      <c r="AC1690" s="5">
        <f t="shared" si="292"/>
        <v>0.41222222222222221</v>
      </c>
      <c r="AD1690" s="5">
        <f t="shared" si="293"/>
        <v>7.5877777777777782</v>
      </c>
      <c r="AE1690" s="12">
        <f t="shared" si="294"/>
        <v>0.05</v>
      </c>
      <c r="AF1690" s="12">
        <f t="shared" si="295"/>
        <v>0.05</v>
      </c>
      <c r="AG1690" s="12">
        <f t="shared" si="296"/>
        <v>2.0611111111111111E-2</v>
      </c>
    </row>
    <row r="1691" spans="2:33" x14ac:dyDescent="0.3">
      <c r="B1691">
        <v>58342</v>
      </c>
      <c r="C1691" s="7">
        <v>44497</v>
      </c>
      <c r="D1691">
        <f t="shared" si="286"/>
        <v>2021</v>
      </c>
      <c r="E1691" t="str">
        <f t="shared" si="287"/>
        <v>Q4-2021</v>
      </c>
      <c r="F1691" t="str">
        <f t="shared" si="288"/>
        <v>October</v>
      </c>
      <c r="G1691">
        <f t="shared" si="289"/>
        <v>44</v>
      </c>
      <c r="H1691" t="str">
        <f t="shared" si="290"/>
        <v>Thursday</v>
      </c>
      <c r="I1691">
        <v>2</v>
      </c>
      <c r="J1691">
        <v>17</v>
      </c>
      <c r="K1691">
        <v>29</v>
      </c>
      <c r="L1691">
        <v>0</v>
      </c>
      <c r="M1691">
        <v>0</v>
      </c>
      <c r="N1691">
        <v>17</v>
      </c>
      <c r="O1691">
        <v>69</v>
      </c>
      <c r="P1691">
        <v>20</v>
      </c>
      <c r="Q1691">
        <v>38</v>
      </c>
      <c r="R1691">
        <v>1</v>
      </c>
      <c r="S1691">
        <v>17</v>
      </c>
      <c r="T1691">
        <v>26</v>
      </c>
      <c r="U1691">
        <v>15</v>
      </c>
      <c r="V1691">
        <v>1</v>
      </c>
      <c r="W1691">
        <v>0</v>
      </c>
      <c r="X1691">
        <v>0</v>
      </c>
      <c r="Y1691">
        <v>13</v>
      </c>
      <c r="Z1691">
        <v>73</v>
      </c>
      <c r="AA1691">
        <v>20</v>
      </c>
      <c r="AB1691">
        <f t="shared" si="291"/>
        <v>408</v>
      </c>
      <c r="AC1691" s="5">
        <f t="shared" si="292"/>
        <v>0.11333333333333333</v>
      </c>
      <c r="AD1691" s="5">
        <f t="shared" si="293"/>
        <v>7.8866666666666667</v>
      </c>
      <c r="AE1691" s="12">
        <f t="shared" si="294"/>
        <v>5.8823529411764705E-2</v>
      </c>
      <c r="AF1691" s="12">
        <f t="shared" si="295"/>
        <v>5.8823529411764705E-2</v>
      </c>
      <c r="AG1691" s="12">
        <f t="shared" si="296"/>
        <v>6.6666666666666662E-3</v>
      </c>
    </row>
    <row r="1692" spans="2:33" x14ac:dyDescent="0.3">
      <c r="B1692">
        <v>58343</v>
      </c>
      <c r="C1692" s="7">
        <v>44498</v>
      </c>
      <c r="D1692">
        <f t="shared" si="286"/>
        <v>2021</v>
      </c>
      <c r="E1692" t="str">
        <f t="shared" si="287"/>
        <v>Q4-2021</v>
      </c>
      <c r="F1692" t="str">
        <f t="shared" si="288"/>
        <v>October</v>
      </c>
      <c r="G1692">
        <f t="shared" si="289"/>
        <v>44</v>
      </c>
      <c r="H1692" t="str">
        <f t="shared" si="290"/>
        <v>Friday</v>
      </c>
      <c r="I1692">
        <v>1</v>
      </c>
      <c r="J1692">
        <v>17</v>
      </c>
      <c r="K1692">
        <v>14</v>
      </c>
      <c r="L1692">
        <v>0</v>
      </c>
      <c r="M1692">
        <v>0</v>
      </c>
      <c r="N1692">
        <v>17</v>
      </c>
      <c r="O1692">
        <v>61</v>
      </c>
      <c r="P1692">
        <v>22</v>
      </c>
      <c r="Q1692">
        <v>36</v>
      </c>
      <c r="R1692">
        <v>1</v>
      </c>
      <c r="S1692">
        <v>17</v>
      </c>
      <c r="T1692">
        <v>25</v>
      </c>
      <c r="U1692">
        <v>21</v>
      </c>
      <c r="V1692">
        <v>1</v>
      </c>
      <c r="W1692">
        <v>0</v>
      </c>
      <c r="X1692">
        <v>0</v>
      </c>
      <c r="Y1692">
        <v>13</v>
      </c>
      <c r="Z1692">
        <v>65</v>
      </c>
      <c r="AA1692">
        <v>26</v>
      </c>
      <c r="AB1692" s="16">
        <f t="shared" si="291"/>
        <v>-1325</v>
      </c>
      <c r="AC1692" s="11">
        <f t="shared" si="292"/>
        <v>-0.36805555555555558</v>
      </c>
      <c r="AD1692" s="5">
        <f t="shared" si="293"/>
        <v>8.3680555555555554</v>
      </c>
      <c r="AE1692" s="12">
        <f t="shared" si="294"/>
        <v>5.8823529411764705E-2</v>
      </c>
      <c r="AF1692" s="12">
        <f t="shared" si="295"/>
        <v>5.8823529411764705E-2</v>
      </c>
      <c r="AG1692" s="17">
        <f t="shared" si="296"/>
        <v>-2.1650326797385624E-2</v>
      </c>
    </row>
    <row r="1693" spans="2:33" x14ac:dyDescent="0.3">
      <c r="B1693">
        <v>58344</v>
      </c>
      <c r="C1693" s="7">
        <v>44498</v>
      </c>
      <c r="D1693">
        <f t="shared" si="286"/>
        <v>2021</v>
      </c>
      <c r="E1693" t="str">
        <f t="shared" si="287"/>
        <v>Q4-2021</v>
      </c>
      <c r="F1693" t="str">
        <f t="shared" si="288"/>
        <v>October</v>
      </c>
      <c r="G1693">
        <f t="shared" si="289"/>
        <v>44</v>
      </c>
      <c r="H1693" t="str">
        <f t="shared" si="290"/>
        <v>Friday</v>
      </c>
      <c r="I1693">
        <v>2</v>
      </c>
      <c r="J1693">
        <v>14</v>
      </c>
      <c r="K1693">
        <v>11</v>
      </c>
      <c r="L1693">
        <v>0</v>
      </c>
      <c r="M1693">
        <v>0</v>
      </c>
      <c r="N1693">
        <v>14</v>
      </c>
      <c r="O1693">
        <v>78</v>
      </c>
      <c r="P1693">
        <v>21</v>
      </c>
      <c r="Q1693">
        <v>36</v>
      </c>
      <c r="R1693">
        <v>1</v>
      </c>
      <c r="S1693">
        <v>25</v>
      </c>
      <c r="T1693">
        <v>26</v>
      </c>
      <c r="U1693">
        <v>25</v>
      </c>
      <c r="V1693">
        <v>1</v>
      </c>
      <c r="W1693">
        <v>0</v>
      </c>
      <c r="X1693">
        <v>0</v>
      </c>
      <c r="Y1693">
        <v>8</v>
      </c>
      <c r="Z1693">
        <v>50</v>
      </c>
      <c r="AA1693">
        <v>11</v>
      </c>
      <c r="AB1693" s="16">
        <f t="shared" si="291"/>
        <v>-3165</v>
      </c>
      <c r="AC1693" s="11">
        <f t="shared" si="292"/>
        <v>-0.87916666666666665</v>
      </c>
      <c r="AD1693" s="5">
        <f t="shared" si="293"/>
        <v>8.8791666666666664</v>
      </c>
      <c r="AE1693" s="12">
        <f t="shared" si="294"/>
        <v>7.1428571428571425E-2</v>
      </c>
      <c r="AF1693" s="12">
        <f t="shared" si="295"/>
        <v>7.1428571428571425E-2</v>
      </c>
      <c r="AG1693" s="17">
        <f t="shared" si="296"/>
        <v>-6.2797619047619047E-2</v>
      </c>
    </row>
    <row r="1694" spans="2:33" x14ac:dyDescent="0.3">
      <c r="B1694">
        <v>58345</v>
      </c>
      <c r="C1694" s="7">
        <v>44499</v>
      </c>
      <c r="D1694">
        <f t="shared" si="286"/>
        <v>2021</v>
      </c>
      <c r="E1694" t="str">
        <f t="shared" si="287"/>
        <v>Q4-2021</v>
      </c>
      <c r="F1694" t="str">
        <f t="shared" si="288"/>
        <v>October</v>
      </c>
      <c r="G1694">
        <f t="shared" si="289"/>
        <v>44</v>
      </c>
      <c r="H1694" t="str">
        <f t="shared" si="290"/>
        <v>Saturday</v>
      </c>
      <c r="I1694">
        <v>1</v>
      </c>
      <c r="J1694">
        <v>17</v>
      </c>
      <c r="K1694">
        <v>28</v>
      </c>
      <c r="L1694">
        <v>0</v>
      </c>
      <c r="M1694">
        <v>0</v>
      </c>
      <c r="N1694">
        <v>17</v>
      </c>
      <c r="O1694">
        <v>35</v>
      </c>
      <c r="P1694">
        <v>22</v>
      </c>
      <c r="Q1694">
        <v>37</v>
      </c>
      <c r="R1694">
        <v>0</v>
      </c>
      <c r="S1694">
        <v>13</v>
      </c>
      <c r="T1694">
        <v>26</v>
      </c>
      <c r="U1694">
        <v>30</v>
      </c>
      <c r="V1694">
        <v>0</v>
      </c>
      <c r="W1694">
        <v>0</v>
      </c>
      <c r="X1694">
        <v>0</v>
      </c>
      <c r="Y1694">
        <v>16</v>
      </c>
      <c r="Z1694">
        <v>34</v>
      </c>
      <c r="AA1694">
        <v>15</v>
      </c>
      <c r="AB1694" s="16">
        <f t="shared" si="291"/>
        <v>-2736</v>
      </c>
      <c r="AC1694" s="11">
        <f t="shared" si="292"/>
        <v>-0.76</v>
      </c>
      <c r="AD1694" s="5">
        <f t="shared" si="293"/>
        <v>8.76</v>
      </c>
      <c r="AE1694" s="12">
        <f t="shared" si="294"/>
        <v>0</v>
      </c>
      <c r="AF1694" s="12">
        <f t="shared" si="295"/>
        <v>0</v>
      </c>
      <c r="AG1694" s="17">
        <f t="shared" si="296"/>
        <v>-4.4705882352941179E-2</v>
      </c>
    </row>
    <row r="1695" spans="2:33" x14ac:dyDescent="0.3">
      <c r="B1695">
        <v>58346</v>
      </c>
      <c r="C1695" s="7">
        <v>44501</v>
      </c>
      <c r="D1695">
        <f t="shared" si="286"/>
        <v>2021</v>
      </c>
      <c r="E1695" t="str">
        <f t="shared" si="287"/>
        <v>Q4-2021</v>
      </c>
      <c r="F1695" t="str">
        <f t="shared" si="288"/>
        <v>November</v>
      </c>
      <c r="G1695">
        <f t="shared" si="289"/>
        <v>45</v>
      </c>
      <c r="H1695" t="str">
        <f t="shared" si="290"/>
        <v>Monday</v>
      </c>
      <c r="I1695">
        <v>1</v>
      </c>
      <c r="J1695">
        <v>18</v>
      </c>
      <c r="K1695">
        <v>12</v>
      </c>
      <c r="L1695">
        <v>0</v>
      </c>
      <c r="M1695">
        <v>0</v>
      </c>
      <c r="N1695">
        <v>18</v>
      </c>
      <c r="O1695">
        <v>40</v>
      </c>
      <c r="P1695">
        <v>19</v>
      </c>
      <c r="Q1695">
        <v>37</v>
      </c>
      <c r="R1695">
        <v>1</v>
      </c>
      <c r="S1695">
        <v>18</v>
      </c>
      <c r="T1695">
        <v>28</v>
      </c>
      <c r="U1695">
        <v>24</v>
      </c>
      <c r="V1695">
        <v>1</v>
      </c>
      <c r="W1695">
        <v>0</v>
      </c>
      <c r="X1695">
        <v>0</v>
      </c>
      <c r="Y1695">
        <v>8</v>
      </c>
      <c r="Z1695">
        <v>26</v>
      </c>
      <c r="AA1695">
        <v>23</v>
      </c>
      <c r="AB1695">
        <f t="shared" si="291"/>
        <v>671</v>
      </c>
      <c r="AC1695" s="5">
        <f t="shared" si="292"/>
        <v>0.18638888888888888</v>
      </c>
      <c r="AD1695" s="5">
        <f t="shared" si="293"/>
        <v>7.8136111111111113</v>
      </c>
      <c r="AE1695" s="12">
        <f t="shared" si="294"/>
        <v>5.5555555555555552E-2</v>
      </c>
      <c r="AF1695" s="12">
        <f t="shared" si="295"/>
        <v>5.5555555555555552E-2</v>
      </c>
      <c r="AG1695" s="12">
        <f t="shared" si="296"/>
        <v>1.0354938271604937E-2</v>
      </c>
    </row>
    <row r="1696" spans="2:33" x14ac:dyDescent="0.3">
      <c r="B1696">
        <v>58347</v>
      </c>
      <c r="C1696" s="7">
        <v>44501</v>
      </c>
      <c r="D1696">
        <f t="shared" si="286"/>
        <v>2021</v>
      </c>
      <c r="E1696" t="str">
        <f t="shared" si="287"/>
        <v>Q4-2021</v>
      </c>
      <c r="F1696" t="str">
        <f t="shared" si="288"/>
        <v>November</v>
      </c>
      <c r="G1696">
        <f t="shared" si="289"/>
        <v>45</v>
      </c>
      <c r="H1696" t="str">
        <f t="shared" si="290"/>
        <v>Monday</v>
      </c>
      <c r="I1696">
        <v>2</v>
      </c>
      <c r="J1696">
        <v>16</v>
      </c>
      <c r="K1696">
        <v>24</v>
      </c>
      <c r="L1696">
        <v>0</v>
      </c>
      <c r="M1696">
        <v>0</v>
      </c>
      <c r="N1696">
        <v>16</v>
      </c>
      <c r="O1696">
        <v>40</v>
      </c>
      <c r="P1696">
        <v>21</v>
      </c>
      <c r="Q1696">
        <v>36</v>
      </c>
      <c r="R1696">
        <v>2</v>
      </c>
      <c r="S1696">
        <v>11</v>
      </c>
      <c r="T1696">
        <v>29</v>
      </c>
      <c r="U1696">
        <v>27</v>
      </c>
      <c r="V1696">
        <v>2</v>
      </c>
      <c r="W1696">
        <v>0</v>
      </c>
      <c r="X1696">
        <v>0</v>
      </c>
      <c r="Y1696">
        <v>14</v>
      </c>
      <c r="Z1696">
        <v>56</v>
      </c>
      <c r="AA1696">
        <v>27</v>
      </c>
      <c r="AB1696" s="16">
        <f t="shared" si="291"/>
        <v>-3078</v>
      </c>
      <c r="AC1696" s="11">
        <f t="shared" si="292"/>
        <v>-0.85499999999999998</v>
      </c>
      <c r="AD1696" s="5">
        <f t="shared" si="293"/>
        <v>8.8550000000000004</v>
      </c>
      <c r="AE1696" s="12">
        <f t="shared" si="294"/>
        <v>0.125</v>
      </c>
      <c r="AF1696" s="12">
        <f t="shared" si="295"/>
        <v>0.125</v>
      </c>
      <c r="AG1696" s="17">
        <f t="shared" si="296"/>
        <v>-5.3437499999999999E-2</v>
      </c>
    </row>
    <row r="1697" spans="2:33" x14ac:dyDescent="0.3">
      <c r="B1697">
        <v>58348</v>
      </c>
      <c r="C1697" s="7">
        <v>44502</v>
      </c>
      <c r="D1697">
        <f t="shared" si="286"/>
        <v>2021</v>
      </c>
      <c r="E1697" t="str">
        <f t="shared" si="287"/>
        <v>Q4-2021</v>
      </c>
      <c r="F1697" t="str">
        <f t="shared" si="288"/>
        <v>November</v>
      </c>
      <c r="G1697">
        <f t="shared" si="289"/>
        <v>45</v>
      </c>
      <c r="H1697" t="str">
        <f t="shared" si="290"/>
        <v>Tuesday</v>
      </c>
      <c r="I1697">
        <v>1</v>
      </c>
      <c r="J1697">
        <v>18</v>
      </c>
      <c r="K1697">
        <v>25</v>
      </c>
      <c r="L1697">
        <v>0</v>
      </c>
      <c r="M1697">
        <v>0</v>
      </c>
      <c r="N1697">
        <v>18</v>
      </c>
      <c r="O1697">
        <v>74</v>
      </c>
      <c r="P1697">
        <v>19</v>
      </c>
      <c r="Q1697">
        <v>38</v>
      </c>
      <c r="R1697">
        <v>2</v>
      </c>
      <c r="S1697">
        <v>15</v>
      </c>
      <c r="T1697">
        <v>29</v>
      </c>
      <c r="U1697">
        <v>12</v>
      </c>
      <c r="V1697">
        <v>1</v>
      </c>
      <c r="W1697">
        <v>0</v>
      </c>
      <c r="X1697">
        <v>1</v>
      </c>
      <c r="Y1697">
        <v>11</v>
      </c>
      <c r="Z1697">
        <v>45</v>
      </c>
      <c r="AA1697">
        <v>12</v>
      </c>
      <c r="AB1697">
        <f t="shared" si="291"/>
        <v>1576</v>
      </c>
      <c r="AC1697" s="5">
        <f t="shared" si="292"/>
        <v>0.43777777777777777</v>
      </c>
      <c r="AD1697" s="5">
        <f t="shared" si="293"/>
        <v>7.5622222222222222</v>
      </c>
      <c r="AE1697" s="12">
        <f t="shared" si="294"/>
        <v>0.1111111111111111</v>
      </c>
      <c r="AF1697" s="12">
        <f t="shared" si="295"/>
        <v>0.1111111111111111</v>
      </c>
      <c r="AG1697" s="12">
        <f t="shared" si="296"/>
        <v>2.4320987654320989E-2</v>
      </c>
    </row>
    <row r="1698" spans="2:33" x14ac:dyDescent="0.3">
      <c r="B1698">
        <v>58349</v>
      </c>
      <c r="C1698" s="7">
        <v>44502</v>
      </c>
      <c r="D1698">
        <f t="shared" si="286"/>
        <v>2021</v>
      </c>
      <c r="E1698" t="str">
        <f t="shared" si="287"/>
        <v>Q4-2021</v>
      </c>
      <c r="F1698" t="str">
        <f t="shared" si="288"/>
        <v>November</v>
      </c>
      <c r="G1698">
        <f t="shared" si="289"/>
        <v>45</v>
      </c>
      <c r="H1698" t="str">
        <f t="shared" si="290"/>
        <v>Tuesday</v>
      </c>
      <c r="I1698">
        <v>2</v>
      </c>
      <c r="J1698">
        <v>18</v>
      </c>
      <c r="K1698">
        <v>26</v>
      </c>
      <c r="L1698">
        <v>0</v>
      </c>
      <c r="M1698">
        <v>0</v>
      </c>
      <c r="N1698">
        <v>18</v>
      </c>
      <c r="O1698">
        <v>49</v>
      </c>
      <c r="P1698">
        <v>20</v>
      </c>
      <c r="Q1698">
        <v>34</v>
      </c>
      <c r="R1698">
        <v>2</v>
      </c>
      <c r="S1698">
        <v>19</v>
      </c>
      <c r="T1698">
        <v>29</v>
      </c>
      <c r="U1698">
        <v>17</v>
      </c>
      <c r="V1698">
        <v>2</v>
      </c>
      <c r="W1698">
        <v>0</v>
      </c>
      <c r="X1698">
        <v>0</v>
      </c>
      <c r="Y1698">
        <v>9</v>
      </c>
      <c r="Z1698">
        <v>33</v>
      </c>
      <c r="AA1698">
        <v>17</v>
      </c>
      <c r="AB1698">
        <f t="shared" si="291"/>
        <v>414</v>
      </c>
      <c r="AC1698" s="5">
        <f t="shared" si="292"/>
        <v>0.115</v>
      </c>
      <c r="AD1698" s="5">
        <f t="shared" si="293"/>
        <v>7.8849999999999998</v>
      </c>
      <c r="AE1698" s="12">
        <f t="shared" si="294"/>
        <v>0.1111111111111111</v>
      </c>
      <c r="AF1698" s="12">
        <f t="shared" si="295"/>
        <v>0.1111111111111111</v>
      </c>
      <c r="AG1698" s="12">
        <f t="shared" si="296"/>
        <v>6.3888888888888893E-3</v>
      </c>
    </row>
    <row r="1699" spans="2:33" x14ac:dyDescent="0.3">
      <c r="B1699">
        <v>58350</v>
      </c>
      <c r="C1699" s="7">
        <v>44503</v>
      </c>
      <c r="D1699">
        <f t="shared" si="286"/>
        <v>2021</v>
      </c>
      <c r="E1699" t="str">
        <f t="shared" si="287"/>
        <v>Q4-2021</v>
      </c>
      <c r="F1699" t="str">
        <f t="shared" si="288"/>
        <v>November</v>
      </c>
      <c r="G1699">
        <f t="shared" si="289"/>
        <v>45</v>
      </c>
      <c r="H1699" t="str">
        <f t="shared" si="290"/>
        <v>Wednesday</v>
      </c>
      <c r="I1699">
        <v>1</v>
      </c>
      <c r="J1699">
        <v>19</v>
      </c>
      <c r="K1699">
        <v>27</v>
      </c>
      <c r="L1699">
        <v>0</v>
      </c>
      <c r="M1699">
        <v>0</v>
      </c>
      <c r="N1699">
        <v>19</v>
      </c>
      <c r="O1699">
        <v>83</v>
      </c>
      <c r="P1699">
        <v>21</v>
      </c>
      <c r="Q1699">
        <v>36</v>
      </c>
      <c r="R1699">
        <v>2</v>
      </c>
      <c r="S1699">
        <v>23</v>
      </c>
      <c r="T1699">
        <v>29</v>
      </c>
      <c r="U1699">
        <v>23</v>
      </c>
      <c r="V1699">
        <v>1</v>
      </c>
      <c r="W1699">
        <v>0</v>
      </c>
      <c r="X1699">
        <v>1</v>
      </c>
      <c r="Y1699">
        <v>6</v>
      </c>
      <c r="Z1699">
        <v>72</v>
      </c>
      <c r="AA1699">
        <v>23</v>
      </c>
      <c r="AB1699">
        <f t="shared" si="291"/>
        <v>671</v>
      </c>
      <c r="AC1699" s="5">
        <f t="shared" si="292"/>
        <v>0.18638888888888888</v>
      </c>
      <c r="AD1699" s="5">
        <f t="shared" si="293"/>
        <v>7.8136111111111113</v>
      </c>
      <c r="AE1699" s="12">
        <f t="shared" si="294"/>
        <v>0.10526315789473684</v>
      </c>
      <c r="AF1699" s="12">
        <f t="shared" si="295"/>
        <v>0.10526315789473684</v>
      </c>
      <c r="AG1699" s="12">
        <f t="shared" si="296"/>
        <v>9.8099415204678363E-3</v>
      </c>
    </row>
    <row r="1700" spans="2:33" x14ac:dyDescent="0.3">
      <c r="B1700">
        <v>58351</v>
      </c>
      <c r="C1700" s="7">
        <v>44503</v>
      </c>
      <c r="D1700">
        <f t="shared" si="286"/>
        <v>2021</v>
      </c>
      <c r="E1700" t="str">
        <f t="shared" si="287"/>
        <v>Q4-2021</v>
      </c>
      <c r="F1700" t="str">
        <f t="shared" si="288"/>
        <v>November</v>
      </c>
      <c r="G1700">
        <f t="shared" si="289"/>
        <v>45</v>
      </c>
      <c r="H1700" t="str">
        <f t="shared" si="290"/>
        <v>Wednesday</v>
      </c>
      <c r="I1700">
        <v>2</v>
      </c>
      <c r="J1700">
        <v>15</v>
      </c>
      <c r="K1700">
        <v>28</v>
      </c>
      <c r="L1700">
        <v>0</v>
      </c>
      <c r="M1700">
        <v>0</v>
      </c>
      <c r="N1700">
        <v>15</v>
      </c>
      <c r="O1700">
        <v>57</v>
      </c>
      <c r="P1700">
        <v>19</v>
      </c>
      <c r="Q1700">
        <v>37</v>
      </c>
      <c r="R1700">
        <v>2</v>
      </c>
      <c r="S1700">
        <v>27</v>
      </c>
      <c r="T1700">
        <v>28</v>
      </c>
      <c r="U1700">
        <v>28</v>
      </c>
      <c r="V1700">
        <v>2</v>
      </c>
      <c r="W1700">
        <v>0</v>
      </c>
      <c r="X1700">
        <v>0</v>
      </c>
      <c r="Y1700">
        <v>16</v>
      </c>
      <c r="Z1700">
        <v>60</v>
      </c>
      <c r="AA1700">
        <v>28</v>
      </c>
      <c r="AB1700" s="16">
        <f t="shared" si="291"/>
        <v>-2052</v>
      </c>
      <c r="AC1700" s="11">
        <f t="shared" si="292"/>
        <v>-0.56999999999999995</v>
      </c>
      <c r="AD1700" s="5">
        <f t="shared" si="293"/>
        <v>8.57</v>
      </c>
      <c r="AE1700" s="12">
        <f t="shared" si="294"/>
        <v>0.13333333333333333</v>
      </c>
      <c r="AF1700" s="12">
        <f t="shared" si="295"/>
        <v>0.13333333333333333</v>
      </c>
      <c r="AG1700" s="17">
        <f t="shared" si="296"/>
        <v>-3.7999999999999999E-2</v>
      </c>
    </row>
    <row r="1701" spans="2:33" x14ac:dyDescent="0.3">
      <c r="B1701">
        <v>58352</v>
      </c>
      <c r="C1701" s="7">
        <v>44504</v>
      </c>
      <c r="D1701">
        <f t="shared" si="286"/>
        <v>2021</v>
      </c>
      <c r="E1701" t="str">
        <f t="shared" si="287"/>
        <v>Q4-2021</v>
      </c>
      <c r="F1701" t="str">
        <f t="shared" si="288"/>
        <v>November</v>
      </c>
      <c r="G1701">
        <f t="shared" si="289"/>
        <v>45</v>
      </c>
      <c r="H1701" t="str">
        <f t="shared" si="290"/>
        <v>Thursday</v>
      </c>
      <c r="I1701">
        <v>1</v>
      </c>
      <c r="J1701">
        <v>20</v>
      </c>
      <c r="K1701">
        <v>30</v>
      </c>
      <c r="L1701">
        <v>0</v>
      </c>
      <c r="M1701">
        <v>0</v>
      </c>
      <c r="N1701">
        <v>20</v>
      </c>
      <c r="O1701">
        <v>31</v>
      </c>
      <c r="P1701">
        <v>20</v>
      </c>
      <c r="Q1701">
        <v>39</v>
      </c>
      <c r="R1701">
        <v>2</v>
      </c>
      <c r="S1701">
        <v>10</v>
      </c>
      <c r="T1701">
        <v>28</v>
      </c>
      <c r="U1701">
        <v>13</v>
      </c>
      <c r="V1701">
        <v>1</v>
      </c>
      <c r="W1701">
        <v>0</v>
      </c>
      <c r="X1701">
        <v>1</v>
      </c>
      <c r="Y1701">
        <v>13</v>
      </c>
      <c r="Z1701">
        <v>49</v>
      </c>
      <c r="AA1701">
        <v>13</v>
      </c>
      <c r="AB1701">
        <f t="shared" si="291"/>
        <v>1309</v>
      </c>
      <c r="AC1701" s="5">
        <f t="shared" si="292"/>
        <v>0.36361111111111111</v>
      </c>
      <c r="AD1701" s="5">
        <f t="shared" si="293"/>
        <v>7.6363888888888889</v>
      </c>
      <c r="AE1701" s="12">
        <f t="shared" si="294"/>
        <v>0.1</v>
      </c>
      <c r="AF1701" s="12">
        <f t="shared" si="295"/>
        <v>0.1</v>
      </c>
      <c r="AG1701" s="12">
        <f t="shared" si="296"/>
        <v>1.8180555555555554E-2</v>
      </c>
    </row>
    <row r="1702" spans="2:33" x14ac:dyDescent="0.3">
      <c r="B1702">
        <v>58353</v>
      </c>
      <c r="C1702" s="7">
        <v>44504</v>
      </c>
      <c r="D1702">
        <f t="shared" si="286"/>
        <v>2021</v>
      </c>
      <c r="E1702" t="str">
        <f t="shared" si="287"/>
        <v>Q4-2021</v>
      </c>
      <c r="F1702" t="str">
        <f t="shared" si="288"/>
        <v>November</v>
      </c>
      <c r="G1702">
        <f t="shared" si="289"/>
        <v>45</v>
      </c>
      <c r="H1702" t="str">
        <f t="shared" si="290"/>
        <v>Thursday</v>
      </c>
      <c r="I1702">
        <v>2</v>
      </c>
      <c r="J1702">
        <v>16</v>
      </c>
      <c r="K1702">
        <v>11</v>
      </c>
      <c r="L1702">
        <v>0</v>
      </c>
      <c r="M1702">
        <v>0</v>
      </c>
      <c r="N1702">
        <v>16</v>
      </c>
      <c r="O1702">
        <v>66</v>
      </c>
      <c r="P1702">
        <v>21</v>
      </c>
      <c r="Q1702">
        <v>35</v>
      </c>
      <c r="R1702">
        <v>1</v>
      </c>
      <c r="S1702">
        <v>14</v>
      </c>
      <c r="T1702">
        <v>28</v>
      </c>
      <c r="U1702">
        <v>18</v>
      </c>
      <c r="V1702">
        <v>1</v>
      </c>
      <c r="W1702">
        <v>0</v>
      </c>
      <c r="X1702">
        <v>0</v>
      </c>
      <c r="Y1702">
        <v>11</v>
      </c>
      <c r="Z1702">
        <v>37</v>
      </c>
      <c r="AA1702">
        <v>18</v>
      </c>
      <c r="AB1702" s="16">
        <f t="shared" si="291"/>
        <v>-1045</v>
      </c>
      <c r="AC1702" s="11">
        <f t="shared" si="292"/>
        <v>-0.2902777777777778</v>
      </c>
      <c r="AD1702" s="5">
        <f t="shared" si="293"/>
        <v>8.2902777777777779</v>
      </c>
      <c r="AE1702" s="12">
        <f t="shared" si="294"/>
        <v>6.25E-2</v>
      </c>
      <c r="AF1702" s="12">
        <f t="shared" si="295"/>
        <v>6.25E-2</v>
      </c>
      <c r="AG1702" s="17">
        <f t="shared" si="296"/>
        <v>-1.8142361111111113E-2</v>
      </c>
    </row>
    <row r="1703" spans="2:33" x14ac:dyDescent="0.3">
      <c r="B1703">
        <v>58354</v>
      </c>
      <c r="C1703" s="7">
        <v>44505</v>
      </c>
      <c r="D1703">
        <f t="shared" si="286"/>
        <v>2021</v>
      </c>
      <c r="E1703" t="str">
        <f t="shared" si="287"/>
        <v>Q4-2021</v>
      </c>
      <c r="F1703" t="str">
        <f t="shared" si="288"/>
        <v>November</v>
      </c>
      <c r="G1703">
        <f t="shared" si="289"/>
        <v>45</v>
      </c>
      <c r="H1703" t="str">
        <f t="shared" si="290"/>
        <v>Friday</v>
      </c>
      <c r="I1703">
        <v>1</v>
      </c>
      <c r="J1703">
        <v>18</v>
      </c>
      <c r="K1703">
        <v>12</v>
      </c>
      <c r="L1703">
        <v>0</v>
      </c>
      <c r="M1703">
        <v>0</v>
      </c>
      <c r="N1703">
        <v>18</v>
      </c>
      <c r="O1703">
        <v>40</v>
      </c>
      <c r="P1703">
        <v>19</v>
      </c>
      <c r="Q1703">
        <v>37</v>
      </c>
      <c r="R1703">
        <v>1</v>
      </c>
      <c r="S1703">
        <v>18</v>
      </c>
      <c r="T1703">
        <v>28</v>
      </c>
      <c r="U1703">
        <v>24</v>
      </c>
      <c r="V1703">
        <v>1</v>
      </c>
      <c r="W1703">
        <v>0</v>
      </c>
      <c r="X1703">
        <v>0</v>
      </c>
      <c r="Y1703">
        <v>8</v>
      </c>
      <c r="Z1703">
        <v>26</v>
      </c>
      <c r="AA1703">
        <v>23</v>
      </c>
      <c r="AB1703">
        <f t="shared" si="291"/>
        <v>671</v>
      </c>
      <c r="AC1703" s="5">
        <f t="shared" si="292"/>
        <v>0.18638888888888888</v>
      </c>
      <c r="AD1703" s="5">
        <f t="shared" si="293"/>
        <v>7.8136111111111113</v>
      </c>
      <c r="AE1703" s="12">
        <f t="shared" si="294"/>
        <v>5.5555555555555552E-2</v>
      </c>
      <c r="AF1703" s="12">
        <f t="shared" si="295"/>
        <v>5.5555555555555552E-2</v>
      </c>
      <c r="AG1703" s="12">
        <f t="shared" si="296"/>
        <v>1.0354938271604937E-2</v>
      </c>
    </row>
    <row r="1704" spans="2:33" x14ac:dyDescent="0.3">
      <c r="B1704">
        <v>58355</v>
      </c>
      <c r="C1704" s="7">
        <v>44505</v>
      </c>
      <c r="D1704">
        <f t="shared" si="286"/>
        <v>2021</v>
      </c>
      <c r="E1704" t="str">
        <f t="shared" si="287"/>
        <v>Q4-2021</v>
      </c>
      <c r="F1704" t="str">
        <f t="shared" si="288"/>
        <v>November</v>
      </c>
      <c r="G1704">
        <f t="shared" si="289"/>
        <v>45</v>
      </c>
      <c r="H1704" t="str">
        <f t="shared" si="290"/>
        <v>Friday</v>
      </c>
      <c r="I1704">
        <v>2</v>
      </c>
      <c r="J1704">
        <v>16</v>
      </c>
      <c r="K1704">
        <v>24</v>
      </c>
      <c r="L1704">
        <v>0</v>
      </c>
      <c r="M1704">
        <v>0</v>
      </c>
      <c r="N1704">
        <v>16</v>
      </c>
      <c r="O1704">
        <v>40</v>
      </c>
      <c r="P1704">
        <v>21</v>
      </c>
      <c r="Q1704">
        <v>36</v>
      </c>
      <c r="R1704">
        <v>2</v>
      </c>
      <c r="S1704">
        <v>11</v>
      </c>
      <c r="T1704">
        <v>29</v>
      </c>
      <c r="U1704">
        <v>27</v>
      </c>
      <c r="V1704">
        <v>2</v>
      </c>
      <c r="W1704">
        <v>0</v>
      </c>
      <c r="X1704">
        <v>0</v>
      </c>
      <c r="Y1704">
        <v>14</v>
      </c>
      <c r="Z1704">
        <v>56</v>
      </c>
      <c r="AA1704">
        <v>27</v>
      </c>
      <c r="AB1704" s="16">
        <f t="shared" si="291"/>
        <v>-3078</v>
      </c>
      <c r="AC1704" s="11">
        <f t="shared" si="292"/>
        <v>-0.85499999999999998</v>
      </c>
      <c r="AD1704" s="5">
        <f t="shared" si="293"/>
        <v>8.8550000000000004</v>
      </c>
      <c r="AE1704" s="12">
        <f t="shared" si="294"/>
        <v>0.125</v>
      </c>
      <c r="AF1704" s="12">
        <f t="shared" si="295"/>
        <v>0.125</v>
      </c>
      <c r="AG1704" s="17">
        <f t="shared" si="296"/>
        <v>-5.3437499999999999E-2</v>
      </c>
    </row>
    <row r="1705" spans="2:33" x14ac:dyDescent="0.3">
      <c r="B1705">
        <v>58356</v>
      </c>
      <c r="C1705" s="7">
        <v>44506</v>
      </c>
      <c r="D1705">
        <f t="shared" si="286"/>
        <v>2021</v>
      </c>
      <c r="E1705" t="str">
        <f t="shared" si="287"/>
        <v>Q4-2021</v>
      </c>
      <c r="F1705" t="str">
        <f t="shared" si="288"/>
        <v>November</v>
      </c>
      <c r="G1705">
        <f t="shared" si="289"/>
        <v>45</v>
      </c>
      <c r="H1705" t="str">
        <f t="shared" si="290"/>
        <v>Saturday</v>
      </c>
      <c r="I1705">
        <v>1</v>
      </c>
      <c r="J1705">
        <v>18</v>
      </c>
      <c r="K1705">
        <v>25</v>
      </c>
      <c r="L1705">
        <v>0</v>
      </c>
      <c r="M1705">
        <v>0</v>
      </c>
      <c r="N1705">
        <v>18</v>
      </c>
      <c r="O1705">
        <v>74</v>
      </c>
      <c r="P1705">
        <v>19</v>
      </c>
      <c r="Q1705">
        <v>38</v>
      </c>
      <c r="R1705">
        <v>2</v>
      </c>
      <c r="S1705">
        <v>15</v>
      </c>
      <c r="T1705">
        <v>29</v>
      </c>
      <c r="U1705">
        <v>12</v>
      </c>
      <c r="V1705">
        <v>1</v>
      </c>
      <c r="W1705">
        <v>0</v>
      </c>
      <c r="X1705">
        <v>1</v>
      </c>
      <c r="Y1705">
        <v>11</v>
      </c>
      <c r="Z1705">
        <v>45</v>
      </c>
      <c r="AA1705">
        <v>12</v>
      </c>
      <c r="AB1705">
        <f t="shared" si="291"/>
        <v>1576</v>
      </c>
      <c r="AC1705" s="5">
        <f t="shared" si="292"/>
        <v>0.43777777777777777</v>
      </c>
      <c r="AD1705" s="5">
        <f t="shared" si="293"/>
        <v>7.5622222222222222</v>
      </c>
      <c r="AE1705" s="12">
        <f t="shared" si="294"/>
        <v>0.1111111111111111</v>
      </c>
      <c r="AF1705" s="12">
        <f t="shared" si="295"/>
        <v>0.1111111111111111</v>
      </c>
      <c r="AG1705" s="12">
        <f t="shared" si="296"/>
        <v>2.4320987654320989E-2</v>
      </c>
    </row>
    <row r="1706" spans="2:33" x14ac:dyDescent="0.3">
      <c r="B1706">
        <v>58357</v>
      </c>
      <c r="C1706" s="7">
        <v>44508</v>
      </c>
      <c r="D1706">
        <f t="shared" si="286"/>
        <v>2021</v>
      </c>
      <c r="E1706" t="str">
        <f t="shared" si="287"/>
        <v>Q4-2021</v>
      </c>
      <c r="F1706" t="str">
        <f t="shared" si="288"/>
        <v>November</v>
      </c>
      <c r="G1706">
        <f t="shared" si="289"/>
        <v>46</v>
      </c>
      <c r="H1706" t="str">
        <f t="shared" si="290"/>
        <v>Monday</v>
      </c>
      <c r="I1706">
        <v>1</v>
      </c>
      <c r="J1706">
        <v>21</v>
      </c>
      <c r="K1706">
        <v>26</v>
      </c>
      <c r="L1706">
        <v>0</v>
      </c>
      <c r="M1706">
        <v>0</v>
      </c>
      <c r="N1706">
        <v>21</v>
      </c>
      <c r="O1706">
        <v>49</v>
      </c>
      <c r="P1706">
        <v>20</v>
      </c>
      <c r="Q1706">
        <v>37</v>
      </c>
      <c r="R1706">
        <v>2</v>
      </c>
      <c r="S1706">
        <v>19</v>
      </c>
      <c r="T1706">
        <v>29</v>
      </c>
      <c r="U1706">
        <v>17</v>
      </c>
      <c r="V1706">
        <v>2</v>
      </c>
      <c r="W1706">
        <v>0</v>
      </c>
      <c r="X1706">
        <v>0</v>
      </c>
      <c r="Y1706">
        <v>9</v>
      </c>
      <c r="Z1706">
        <v>33</v>
      </c>
      <c r="AA1706">
        <v>17</v>
      </c>
      <c r="AB1706">
        <f t="shared" si="291"/>
        <v>2250</v>
      </c>
      <c r="AC1706" s="5">
        <f t="shared" si="292"/>
        <v>0.625</v>
      </c>
      <c r="AD1706" s="5">
        <f t="shared" si="293"/>
        <v>7.375</v>
      </c>
      <c r="AE1706" s="12">
        <f t="shared" si="294"/>
        <v>9.5238095238095233E-2</v>
      </c>
      <c r="AF1706" s="12">
        <f t="shared" si="295"/>
        <v>9.5238095238095233E-2</v>
      </c>
      <c r="AG1706" s="12">
        <f t="shared" si="296"/>
        <v>2.976190476190476E-2</v>
      </c>
    </row>
    <row r="1707" spans="2:33" x14ac:dyDescent="0.3">
      <c r="B1707">
        <v>58358</v>
      </c>
      <c r="C1707" s="7">
        <v>44508</v>
      </c>
      <c r="D1707">
        <f t="shared" si="286"/>
        <v>2021</v>
      </c>
      <c r="E1707" t="str">
        <f t="shared" si="287"/>
        <v>Q4-2021</v>
      </c>
      <c r="F1707" t="str">
        <f t="shared" si="288"/>
        <v>November</v>
      </c>
      <c r="G1707">
        <f t="shared" si="289"/>
        <v>46</v>
      </c>
      <c r="H1707" t="str">
        <f t="shared" si="290"/>
        <v>Monday</v>
      </c>
      <c r="I1707">
        <v>2</v>
      </c>
      <c r="J1707">
        <v>16</v>
      </c>
      <c r="K1707">
        <v>27</v>
      </c>
      <c r="L1707">
        <v>0</v>
      </c>
      <c r="M1707">
        <v>0</v>
      </c>
      <c r="N1707">
        <v>16</v>
      </c>
      <c r="O1707">
        <v>83</v>
      </c>
      <c r="P1707">
        <v>21</v>
      </c>
      <c r="Q1707">
        <v>33</v>
      </c>
      <c r="R1707">
        <v>2</v>
      </c>
      <c r="S1707">
        <v>23</v>
      </c>
      <c r="T1707">
        <v>29</v>
      </c>
      <c r="U1707">
        <v>23</v>
      </c>
      <c r="V1707">
        <v>1</v>
      </c>
      <c r="W1707">
        <v>0</v>
      </c>
      <c r="X1707">
        <v>1</v>
      </c>
      <c r="Y1707">
        <v>6</v>
      </c>
      <c r="Z1707">
        <v>72</v>
      </c>
      <c r="AA1707">
        <v>23</v>
      </c>
      <c r="AB1707" s="16">
        <f t="shared" si="291"/>
        <v>-1927</v>
      </c>
      <c r="AC1707" s="11">
        <f t="shared" si="292"/>
        <v>-0.53527777777777774</v>
      </c>
      <c r="AD1707" s="5">
        <f t="shared" si="293"/>
        <v>8.5352777777777771</v>
      </c>
      <c r="AE1707" s="12">
        <f t="shared" si="294"/>
        <v>0.125</v>
      </c>
      <c r="AF1707" s="12">
        <f t="shared" si="295"/>
        <v>0.125</v>
      </c>
      <c r="AG1707" s="17">
        <f t="shared" si="296"/>
        <v>-3.3454861111111109E-2</v>
      </c>
    </row>
    <row r="1708" spans="2:33" x14ac:dyDescent="0.3">
      <c r="B1708">
        <v>58359</v>
      </c>
      <c r="C1708" s="7">
        <v>44509</v>
      </c>
      <c r="D1708">
        <f t="shared" si="286"/>
        <v>2021</v>
      </c>
      <c r="E1708" t="str">
        <f t="shared" si="287"/>
        <v>Q4-2021</v>
      </c>
      <c r="F1708" t="str">
        <f t="shared" si="288"/>
        <v>November</v>
      </c>
      <c r="G1708">
        <f t="shared" si="289"/>
        <v>46</v>
      </c>
      <c r="H1708" t="str">
        <f t="shared" si="290"/>
        <v>Tuesday</v>
      </c>
      <c r="I1708">
        <v>1</v>
      </c>
      <c r="J1708">
        <v>18</v>
      </c>
      <c r="K1708">
        <v>28</v>
      </c>
      <c r="L1708">
        <v>0</v>
      </c>
      <c r="M1708">
        <v>0</v>
      </c>
      <c r="N1708">
        <v>18</v>
      </c>
      <c r="O1708">
        <v>57</v>
      </c>
      <c r="P1708">
        <v>19</v>
      </c>
      <c r="Q1708">
        <v>40</v>
      </c>
      <c r="R1708">
        <v>2</v>
      </c>
      <c r="S1708">
        <v>27</v>
      </c>
      <c r="T1708">
        <v>28</v>
      </c>
      <c r="U1708">
        <v>28</v>
      </c>
      <c r="V1708">
        <v>2</v>
      </c>
      <c r="W1708">
        <v>0</v>
      </c>
      <c r="X1708">
        <v>0</v>
      </c>
      <c r="Y1708">
        <v>16</v>
      </c>
      <c r="Z1708">
        <v>60</v>
      </c>
      <c r="AA1708">
        <v>28</v>
      </c>
      <c r="AB1708">
        <f t="shared" si="291"/>
        <v>792</v>
      </c>
      <c r="AC1708" s="5">
        <f t="shared" si="292"/>
        <v>0.22</v>
      </c>
      <c r="AD1708" s="5">
        <f t="shared" si="293"/>
        <v>7.78</v>
      </c>
      <c r="AE1708" s="12">
        <f t="shared" si="294"/>
        <v>0.1111111111111111</v>
      </c>
      <c r="AF1708" s="12">
        <f t="shared" si="295"/>
        <v>0.1111111111111111</v>
      </c>
      <c r="AG1708" s="12">
        <f t="shared" si="296"/>
        <v>1.2222222222222223E-2</v>
      </c>
    </row>
    <row r="1709" spans="2:33" x14ac:dyDescent="0.3">
      <c r="B1709">
        <v>58360</v>
      </c>
      <c r="C1709" s="7">
        <v>44509</v>
      </c>
      <c r="D1709">
        <f t="shared" si="286"/>
        <v>2021</v>
      </c>
      <c r="E1709" t="str">
        <f t="shared" si="287"/>
        <v>Q4-2021</v>
      </c>
      <c r="F1709" t="str">
        <f t="shared" si="288"/>
        <v>November</v>
      </c>
      <c r="G1709">
        <f t="shared" si="289"/>
        <v>46</v>
      </c>
      <c r="H1709" t="str">
        <f t="shared" si="290"/>
        <v>Tuesday</v>
      </c>
      <c r="I1709">
        <v>2</v>
      </c>
      <c r="J1709">
        <v>17</v>
      </c>
      <c r="K1709">
        <v>30</v>
      </c>
      <c r="L1709">
        <v>0</v>
      </c>
      <c r="M1709">
        <v>0</v>
      </c>
      <c r="N1709">
        <v>17</v>
      </c>
      <c r="O1709">
        <v>31</v>
      </c>
      <c r="P1709">
        <v>20</v>
      </c>
      <c r="Q1709">
        <v>36</v>
      </c>
      <c r="R1709">
        <v>2</v>
      </c>
      <c r="S1709">
        <v>10</v>
      </c>
      <c r="T1709">
        <v>28</v>
      </c>
      <c r="U1709">
        <v>13</v>
      </c>
      <c r="V1709">
        <v>1</v>
      </c>
      <c r="W1709">
        <v>0</v>
      </c>
      <c r="X1709">
        <v>1</v>
      </c>
      <c r="Y1709">
        <v>13</v>
      </c>
      <c r="Z1709">
        <v>49</v>
      </c>
      <c r="AA1709">
        <v>13</v>
      </c>
      <c r="AB1709" s="16">
        <f t="shared" si="291"/>
        <v>-122</v>
      </c>
      <c r="AC1709" s="11">
        <f t="shared" si="292"/>
        <v>-3.3888888888888892E-2</v>
      </c>
      <c r="AD1709" s="5">
        <f t="shared" si="293"/>
        <v>8.0338888888888889</v>
      </c>
      <c r="AE1709" s="12">
        <f t="shared" si="294"/>
        <v>0.11764705882352941</v>
      </c>
      <c r="AF1709" s="12">
        <f t="shared" si="295"/>
        <v>0.11764705882352941</v>
      </c>
      <c r="AG1709" s="17">
        <f t="shared" si="296"/>
        <v>-1.9934640522875817E-3</v>
      </c>
    </row>
    <row r="1710" spans="2:33" x14ac:dyDescent="0.3">
      <c r="B1710">
        <v>58361</v>
      </c>
      <c r="C1710" s="7">
        <v>44510</v>
      </c>
      <c r="D1710">
        <f t="shared" si="286"/>
        <v>2021</v>
      </c>
      <c r="E1710" t="str">
        <f t="shared" si="287"/>
        <v>Q4-2021</v>
      </c>
      <c r="F1710" t="str">
        <f t="shared" si="288"/>
        <v>November</v>
      </c>
      <c r="G1710">
        <f t="shared" si="289"/>
        <v>46</v>
      </c>
      <c r="H1710" t="str">
        <f t="shared" si="290"/>
        <v>Wednesday</v>
      </c>
      <c r="I1710">
        <v>1</v>
      </c>
      <c r="J1710">
        <v>19</v>
      </c>
      <c r="K1710">
        <v>11</v>
      </c>
      <c r="L1710">
        <v>0</v>
      </c>
      <c r="M1710">
        <v>0</v>
      </c>
      <c r="N1710">
        <v>19</v>
      </c>
      <c r="O1710">
        <v>66</v>
      </c>
      <c r="P1710">
        <v>21</v>
      </c>
      <c r="Q1710">
        <v>38</v>
      </c>
      <c r="R1710">
        <v>1</v>
      </c>
      <c r="S1710">
        <v>14</v>
      </c>
      <c r="T1710">
        <v>28</v>
      </c>
      <c r="U1710">
        <v>18</v>
      </c>
      <c r="V1710">
        <v>1</v>
      </c>
      <c r="W1710">
        <v>0</v>
      </c>
      <c r="X1710">
        <v>0</v>
      </c>
      <c r="Y1710">
        <v>11</v>
      </c>
      <c r="Z1710">
        <v>37</v>
      </c>
      <c r="AA1710">
        <v>18</v>
      </c>
      <c r="AB1710">
        <f t="shared" si="291"/>
        <v>893</v>
      </c>
      <c r="AC1710" s="5">
        <f t="shared" si="292"/>
        <v>0.24805555555555556</v>
      </c>
      <c r="AD1710" s="5">
        <f t="shared" si="293"/>
        <v>7.7519444444444447</v>
      </c>
      <c r="AE1710" s="12">
        <f t="shared" si="294"/>
        <v>5.2631578947368418E-2</v>
      </c>
      <c r="AF1710" s="12">
        <f t="shared" si="295"/>
        <v>5.2631578947368418E-2</v>
      </c>
      <c r="AG1710" s="12">
        <f t="shared" si="296"/>
        <v>1.3055555555555556E-2</v>
      </c>
    </row>
    <row r="1711" spans="2:33" x14ac:dyDescent="0.3">
      <c r="B1711">
        <v>58362</v>
      </c>
      <c r="C1711" s="7">
        <v>44510</v>
      </c>
      <c r="D1711">
        <f t="shared" si="286"/>
        <v>2021</v>
      </c>
      <c r="E1711" t="str">
        <f t="shared" si="287"/>
        <v>Q4-2021</v>
      </c>
      <c r="F1711" t="str">
        <f t="shared" si="288"/>
        <v>November</v>
      </c>
      <c r="G1711">
        <f t="shared" si="289"/>
        <v>46</v>
      </c>
      <c r="H1711" t="str">
        <f t="shared" si="290"/>
        <v>Wednesday</v>
      </c>
      <c r="I1711">
        <v>2</v>
      </c>
      <c r="J1711">
        <v>15</v>
      </c>
      <c r="K1711">
        <v>12</v>
      </c>
      <c r="L1711">
        <v>0</v>
      </c>
      <c r="M1711">
        <v>0</v>
      </c>
      <c r="N1711">
        <v>15</v>
      </c>
      <c r="O1711">
        <v>40</v>
      </c>
      <c r="P1711">
        <v>19</v>
      </c>
      <c r="Q1711">
        <v>34</v>
      </c>
      <c r="R1711">
        <v>1</v>
      </c>
      <c r="S1711">
        <v>18</v>
      </c>
      <c r="T1711">
        <v>28</v>
      </c>
      <c r="U1711">
        <v>24</v>
      </c>
      <c r="V1711">
        <v>1</v>
      </c>
      <c r="W1711">
        <v>0</v>
      </c>
      <c r="X1711">
        <v>0</v>
      </c>
      <c r="Y1711">
        <v>8</v>
      </c>
      <c r="Z1711">
        <v>26</v>
      </c>
      <c r="AA1711">
        <v>23</v>
      </c>
      <c r="AB1711" s="16">
        <f t="shared" si="291"/>
        <v>-1669</v>
      </c>
      <c r="AC1711" s="11">
        <f t="shared" si="292"/>
        <v>-0.46361111111111108</v>
      </c>
      <c r="AD1711" s="5">
        <f t="shared" si="293"/>
        <v>8.4636111111111116</v>
      </c>
      <c r="AE1711" s="12">
        <f t="shared" si="294"/>
        <v>6.6666666666666666E-2</v>
      </c>
      <c r="AF1711" s="12">
        <f t="shared" si="295"/>
        <v>6.6666666666666666E-2</v>
      </c>
      <c r="AG1711" s="17">
        <f t="shared" si="296"/>
        <v>-3.0907407407407404E-2</v>
      </c>
    </row>
    <row r="1712" spans="2:33" x14ac:dyDescent="0.3">
      <c r="B1712">
        <v>58363</v>
      </c>
      <c r="C1712" s="7">
        <v>44511</v>
      </c>
      <c r="D1712">
        <f t="shared" si="286"/>
        <v>2021</v>
      </c>
      <c r="E1712" t="str">
        <f t="shared" si="287"/>
        <v>Q4-2021</v>
      </c>
      <c r="F1712" t="str">
        <f t="shared" si="288"/>
        <v>November</v>
      </c>
      <c r="G1712">
        <f t="shared" si="289"/>
        <v>46</v>
      </c>
      <c r="H1712" t="str">
        <f t="shared" si="290"/>
        <v>Thursday</v>
      </c>
      <c r="I1712">
        <v>1</v>
      </c>
      <c r="J1712">
        <v>17</v>
      </c>
      <c r="K1712">
        <v>10</v>
      </c>
      <c r="L1712">
        <v>0</v>
      </c>
      <c r="M1712">
        <v>0</v>
      </c>
      <c r="N1712">
        <v>17</v>
      </c>
      <c r="O1712">
        <v>68</v>
      </c>
      <c r="P1712">
        <v>19</v>
      </c>
      <c r="Q1712">
        <v>38</v>
      </c>
      <c r="R1712">
        <v>2</v>
      </c>
      <c r="S1712">
        <v>24</v>
      </c>
      <c r="T1712">
        <v>12</v>
      </c>
      <c r="U1712">
        <v>11</v>
      </c>
      <c r="V1712">
        <v>1</v>
      </c>
      <c r="W1712">
        <v>0</v>
      </c>
      <c r="X1712">
        <v>1</v>
      </c>
      <c r="Y1712">
        <v>17</v>
      </c>
      <c r="Z1712">
        <v>62</v>
      </c>
      <c r="AA1712">
        <v>10</v>
      </c>
      <c r="AB1712">
        <f t="shared" si="291"/>
        <v>1391</v>
      </c>
      <c r="AC1712" s="5">
        <f t="shared" si="292"/>
        <v>0.38638888888888889</v>
      </c>
      <c r="AD1712" s="5">
        <f t="shared" si="293"/>
        <v>7.6136111111111111</v>
      </c>
      <c r="AE1712" s="12">
        <f t="shared" si="294"/>
        <v>0.11764705882352941</v>
      </c>
      <c r="AF1712" s="12">
        <f t="shared" si="295"/>
        <v>0.11764705882352941</v>
      </c>
      <c r="AG1712" s="12">
        <f t="shared" si="296"/>
        <v>2.2728758169934641E-2</v>
      </c>
    </row>
    <row r="1713" spans="2:33" x14ac:dyDescent="0.3">
      <c r="B1713">
        <v>58364</v>
      </c>
      <c r="C1713" s="7">
        <v>44511</v>
      </c>
      <c r="D1713">
        <f t="shared" si="286"/>
        <v>2021</v>
      </c>
      <c r="E1713" t="str">
        <f t="shared" si="287"/>
        <v>Q4-2021</v>
      </c>
      <c r="F1713" t="str">
        <f t="shared" si="288"/>
        <v>November</v>
      </c>
      <c r="G1713">
        <f t="shared" si="289"/>
        <v>46</v>
      </c>
      <c r="H1713" t="str">
        <f t="shared" si="290"/>
        <v>Thursday</v>
      </c>
      <c r="I1713">
        <v>2</v>
      </c>
      <c r="J1713">
        <v>17</v>
      </c>
      <c r="K1713">
        <v>11</v>
      </c>
      <c r="L1713">
        <v>0</v>
      </c>
      <c r="M1713">
        <v>0</v>
      </c>
      <c r="N1713">
        <v>17</v>
      </c>
      <c r="O1713">
        <v>42</v>
      </c>
      <c r="P1713">
        <v>20</v>
      </c>
      <c r="Q1713">
        <v>35</v>
      </c>
      <c r="R1713">
        <v>1</v>
      </c>
      <c r="S1713">
        <v>28</v>
      </c>
      <c r="T1713">
        <v>11</v>
      </c>
      <c r="U1713">
        <v>17</v>
      </c>
      <c r="V1713">
        <v>1</v>
      </c>
      <c r="W1713">
        <v>0</v>
      </c>
      <c r="X1713">
        <v>0</v>
      </c>
      <c r="Y1713">
        <v>14</v>
      </c>
      <c r="Z1713">
        <v>50</v>
      </c>
      <c r="AA1713">
        <v>16</v>
      </c>
      <c r="AB1713">
        <f t="shared" si="291"/>
        <v>617</v>
      </c>
      <c r="AC1713" s="5">
        <f t="shared" si="292"/>
        <v>0.1713888888888889</v>
      </c>
      <c r="AD1713" s="5">
        <f t="shared" si="293"/>
        <v>7.828611111111111</v>
      </c>
      <c r="AE1713" s="12">
        <f t="shared" si="294"/>
        <v>5.8823529411764705E-2</v>
      </c>
      <c r="AF1713" s="12">
        <f t="shared" si="295"/>
        <v>5.8823529411764705E-2</v>
      </c>
      <c r="AG1713" s="12">
        <f t="shared" si="296"/>
        <v>1.0081699346405229E-2</v>
      </c>
    </row>
    <row r="1714" spans="2:33" x14ac:dyDescent="0.3">
      <c r="B1714">
        <v>58365</v>
      </c>
      <c r="C1714" s="7">
        <v>44512</v>
      </c>
      <c r="D1714">
        <f t="shared" si="286"/>
        <v>2021</v>
      </c>
      <c r="E1714" t="str">
        <f t="shared" si="287"/>
        <v>Q4-2021</v>
      </c>
      <c r="F1714" t="str">
        <f t="shared" si="288"/>
        <v>November</v>
      </c>
      <c r="G1714">
        <f t="shared" si="289"/>
        <v>46</v>
      </c>
      <c r="H1714" t="str">
        <f t="shared" si="290"/>
        <v>Friday</v>
      </c>
      <c r="I1714">
        <v>1</v>
      </c>
      <c r="J1714">
        <v>18</v>
      </c>
      <c r="K1714">
        <v>12</v>
      </c>
      <c r="L1714">
        <v>0</v>
      </c>
      <c r="M1714">
        <v>0</v>
      </c>
      <c r="N1714">
        <v>18</v>
      </c>
      <c r="O1714">
        <v>77</v>
      </c>
      <c r="P1714">
        <v>21</v>
      </c>
      <c r="Q1714">
        <v>37</v>
      </c>
      <c r="R1714">
        <v>1</v>
      </c>
      <c r="S1714">
        <v>12</v>
      </c>
      <c r="T1714">
        <v>11</v>
      </c>
      <c r="U1714">
        <v>22</v>
      </c>
      <c r="V1714">
        <v>1</v>
      </c>
      <c r="W1714">
        <v>0</v>
      </c>
      <c r="X1714">
        <v>0</v>
      </c>
      <c r="Y1714">
        <v>12</v>
      </c>
      <c r="Z1714">
        <v>39</v>
      </c>
      <c r="AA1714">
        <v>21</v>
      </c>
      <c r="AB1714">
        <f t="shared" si="291"/>
        <v>1209</v>
      </c>
      <c r="AC1714" s="5">
        <f t="shared" si="292"/>
        <v>0.33583333333333332</v>
      </c>
      <c r="AD1714" s="5">
        <f t="shared" si="293"/>
        <v>7.6641666666666666</v>
      </c>
      <c r="AE1714" s="12">
        <f t="shared" si="294"/>
        <v>5.5555555555555552E-2</v>
      </c>
      <c r="AF1714" s="12">
        <f t="shared" si="295"/>
        <v>5.5555555555555552E-2</v>
      </c>
      <c r="AG1714" s="12">
        <f t="shared" si="296"/>
        <v>1.8657407407407407E-2</v>
      </c>
    </row>
    <row r="1715" spans="2:33" x14ac:dyDescent="0.3">
      <c r="B1715">
        <v>58366</v>
      </c>
      <c r="C1715" s="7">
        <v>44512</v>
      </c>
      <c r="D1715">
        <f t="shared" si="286"/>
        <v>2021</v>
      </c>
      <c r="E1715" t="str">
        <f t="shared" si="287"/>
        <v>Q4-2021</v>
      </c>
      <c r="F1715" t="str">
        <f t="shared" si="288"/>
        <v>November</v>
      </c>
      <c r="G1715">
        <f t="shared" si="289"/>
        <v>46</v>
      </c>
      <c r="H1715" t="str">
        <f t="shared" si="290"/>
        <v>Friday</v>
      </c>
      <c r="I1715">
        <v>2</v>
      </c>
      <c r="J1715">
        <v>14</v>
      </c>
      <c r="K1715">
        <v>13</v>
      </c>
      <c r="L1715">
        <v>0</v>
      </c>
      <c r="M1715">
        <v>0</v>
      </c>
      <c r="N1715">
        <v>14</v>
      </c>
      <c r="O1715">
        <v>51</v>
      </c>
      <c r="P1715">
        <v>20</v>
      </c>
      <c r="Q1715">
        <v>38</v>
      </c>
      <c r="R1715">
        <v>1</v>
      </c>
      <c r="S1715">
        <v>16</v>
      </c>
      <c r="T1715">
        <v>11</v>
      </c>
      <c r="U1715">
        <v>27</v>
      </c>
      <c r="V1715">
        <v>1</v>
      </c>
      <c r="W1715">
        <v>0</v>
      </c>
      <c r="X1715">
        <v>0</v>
      </c>
      <c r="Y1715">
        <v>9</v>
      </c>
      <c r="Z1715">
        <v>27</v>
      </c>
      <c r="AA1715">
        <v>26</v>
      </c>
      <c r="AB1715" s="16">
        <f t="shared" si="291"/>
        <v>-663</v>
      </c>
      <c r="AC1715" s="11">
        <f t="shared" si="292"/>
        <v>-0.18416666666666667</v>
      </c>
      <c r="AD1715" s="5">
        <f t="shared" si="293"/>
        <v>8.1841666666666661</v>
      </c>
      <c r="AE1715" s="12">
        <f t="shared" si="294"/>
        <v>7.1428571428571425E-2</v>
      </c>
      <c r="AF1715" s="12">
        <f t="shared" si="295"/>
        <v>7.1428571428571425E-2</v>
      </c>
      <c r="AG1715" s="17">
        <f t="shared" si="296"/>
        <v>-1.3154761904761905E-2</v>
      </c>
    </row>
    <row r="1716" spans="2:33" x14ac:dyDescent="0.3">
      <c r="B1716">
        <v>58367</v>
      </c>
      <c r="C1716" s="7">
        <v>44513</v>
      </c>
      <c r="D1716">
        <f t="shared" si="286"/>
        <v>2021</v>
      </c>
      <c r="E1716" t="str">
        <f t="shared" si="287"/>
        <v>Q4-2021</v>
      </c>
      <c r="F1716" t="str">
        <f t="shared" si="288"/>
        <v>November</v>
      </c>
      <c r="G1716">
        <f t="shared" si="289"/>
        <v>46</v>
      </c>
      <c r="H1716" t="str">
        <f t="shared" si="290"/>
        <v>Saturday</v>
      </c>
      <c r="I1716">
        <v>1</v>
      </c>
      <c r="J1716">
        <v>20</v>
      </c>
      <c r="K1716">
        <v>14</v>
      </c>
      <c r="L1716">
        <v>0</v>
      </c>
      <c r="M1716">
        <v>0</v>
      </c>
      <c r="N1716">
        <v>20</v>
      </c>
      <c r="O1716">
        <v>85</v>
      </c>
      <c r="P1716">
        <v>20</v>
      </c>
      <c r="Q1716">
        <v>40</v>
      </c>
      <c r="R1716">
        <v>1</v>
      </c>
      <c r="S1716">
        <v>20</v>
      </c>
      <c r="T1716">
        <v>11</v>
      </c>
      <c r="U1716">
        <v>12</v>
      </c>
      <c r="V1716">
        <v>1</v>
      </c>
      <c r="W1716">
        <v>0</v>
      </c>
      <c r="X1716">
        <v>0</v>
      </c>
      <c r="Y1716">
        <v>7</v>
      </c>
      <c r="Z1716">
        <v>66</v>
      </c>
      <c r="AA1716">
        <v>11</v>
      </c>
      <c r="AB1716">
        <f t="shared" si="291"/>
        <v>2443</v>
      </c>
      <c r="AC1716" s="5">
        <f t="shared" si="292"/>
        <v>0.67861111111111116</v>
      </c>
      <c r="AD1716" s="5">
        <f t="shared" si="293"/>
        <v>7.3213888888888885</v>
      </c>
      <c r="AE1716" s="12">
        <f t="shared" si="294"/>
        <v>0.05</v>
      </c>
      <c r="AF1716" s="12">
        <f t="shared" si="295"/>
        <v>0.05</v>
      </c>
      <c r="AG1716" s="12">
        <f t="shared" si="296"/>
        <v>3.3930555555555561E-2</v>
      </c>
    </row>
    <row r="1717" spans="2:33" x14ac:dyDescent="0.3">
      <c r="B1717">
        <v>58368</v>
      </c>
      <c r="C1717" s="7">
        <v>44515</v>
      </c>
      <c r="D1717">
        <f t="shared" si="286"/>
        <v>2021</v>
      </c>
      <c r="E1717" t="str">
        <f t="shared" si="287"/>
        <v>Q4-2021</v>
      </c>
      <c r="F1717" t="str">
        <f t="shared" si="288"/>
        <v>November</v>
      </c>
      <c r="G1717">
        <f t="shared" si="289"/>
        <v>47</v>
      </c>
      <c r="H1717" t="str">
        <f t="shared" si="290"/>
        <v>Monday</v>
      </c>
      <c r="I1717">
        <v>1</v>
      </c>
      <c r="J1717">
        <v>18</v>
      </c>
      <c r="K1717">
        <v>15</v>
      </c>
      <c r="L1717">
        <v>0</v>
      </c>
      <c r="M1717">
        <v>0</v>
      </c>
      <c r="N1717">
        <v>18</v>
      </c>
      <c r="O1717">
        <v>59</v>
      </c>
      <c r="P1717">
        <v>21</v>
      </c>
      <c r="Q1717">
        <v>39</v>
      </c>
      <c r="R1717">
        <v>1</v>
      </c>
      <c r="S1717">
        <v>24</v>
      </c>
      <c r="T1717">
        <v>11</v>
      </c>
      <c r="U1717">
        <v>18</v>
      </c>
      <c r="V1717">
        <v>1</v>
      </c>
      <c r="W1717">
        <v>0</v>
      </c>
      <c r="X1717">
        <v>0</v>
      </c>
      <c r="Y1717">
        <v>16</v>
      </c>
      <c r="Z1717">
        <v>54</v>
      </c>
      <c r="AA1717">
        <v>17</v>
      </c>
      <c r="AB1717">
        <f t="shared" si="291"/>
        <v>1027</v>
      </c>
      <c r="AC1717" s="5">
        <f t="shared" si="292"/>
        <v>0.2852777777777778</v>
      </c>
      <c r="AD1717" s="5">
        <f t="shared" si="293"/>
        <v>7.714722222222222</v>
      </c>
      <c r="AE1717" s="12">
        <f t="shared" si="294"/>
        <v>5.5555555555555552E-2</v>
      </c>
      <c r="AF1717" s="12">
        <f t="shared" si="295"/>
        <v>5.5555555555555552E-2</v>
      </c>
      <c r="AG1717" s="12">
        <f t="shared" si="296"/>
        <v>1.5848765432098767E-2</v>
      </c>
    </row>
    <row r="1718" spans="2:33" x14ac:dyDescent="0.3">
      <c r="B1718">
        <v>58369</v>
      </c>
      <c r="C1718" s="7">
        <v>44515</v>
      </c>
      <c r="D1718">
        <f t="shared" si="286"/>
        <v>2021</v>
      </c>
      <c r="E1718" t="str">
        <f t="shared" si="287"/>
        <v>Q4-2021</v>
      </c>
      <c r="F1718" t="str">
        <f t="shared" si="288"/>
        <v>November</v>
      </c>
      <c r="G1718">
        <f t="shared" si="289"/>
        <v>47</v>
      </c>
      <c r="H1718" t="str">
        <f t="shared" si="290"/>
        <v>Monday</v>
      </c>
      <c r="I1718">
        <v>2</v>
      </c>
      <c r="J1718">
        <v>18</v>
      </c>
      <c r="K1718">
        <v>16</v>
      </c>
      <c r="L1718">
        <v>0</v>
      </c>
      <c r="M1718">
        <v>0</v>
      </c>
      <c r="N1718">
        <v>18</v>
      </c>
      <c r="O1718">
        <v>34</v>
      </c>
      <c r="P1718">
        <v>20</v>
      </c>
      <c r="Q1718">
        <v>35</v>
      </c>
      <c r="R1718">
        <v>1</v>
      </c>
      <c r="S1718">
        <v>28</v>
      </c>
      <c r="T1718">
        <v>11</v>
      </c>
      <c r="U1718">
        <v>23</v>
      </c>
      <c r="V1718">
        <v>1</v>
      </c>
      <c r="W1718">
        <v>0</v>
      </c>
      <c r="X1718">
        <v>0</v>
      </c>
      <c r="Y1718">
        <v>14</v>
      </c>
      <c r="Z1718">
        <v>43</v>
      </c>
      <c r="AA1718">
        <v>22</v>
      </c>
      <c r="AB1718">
        <f t="shared" si="291"/>
        <v>639</v>
      </c>
      <c r="AC1718" s="5">
        <f t="shared" si="292"/>
        <v>0.17749999999999999</v>
      </c>
      <c r="AD1718" s="5">
        <f t="shared" si="293"/>
        <v>7.8224999999999998</v>
      </c>
      <c r="AE1718" s="12">
        <f t="shared" si="294"/>
        <v>5.5555555555555552E-2</v>
      </c>
      <c r="AF1718" s="12">
        <f t="shared" si="295"/>
        <v>5.5555555555555552E-2</v>
      </c>
      <c r="AG1718" s="12">
        <f t="shared" si="296"/>
        <v>9.8611111111111104E-3</v>
      </c>
    </row>
    <row r="1719" spans="2:33" x14ac:dyDescent="0.3">
      <c r="B1719">
        <v>58370</v>
      </c>
      <c r="C1719" s="7">
        <v>44516</v>
      </c>
      <c r="D1719">
        <f t="shared" si="286"/>
        <v>2021</v>
      </c>
      <c r="E1719" t="str">
        <f t="shared" si="287"/>
        <v>Q4-2021</v>
      </c>
      <c r="F1719" t="str">
        <f t="shared" si="288"/>
        <v>November</v>
      </c>
      <c r="G1719">
        <f t="shared" si="289"/>
        <v>47</v>
      </c>
      <c r="H1719" t="str">
        <f t="shared" si="290"/>
        <v>Tuesday</v>
      </c>
      <c r="I1719">
        <v>1</v>
      </c>
      <c r="J1719">
        <v>20</v>
      </c>
      <c r="K1719">
        <v>17</v>
      </c>
      <c r="L1719">
        <v>0</v>
      </c>
      <c r="M1719">
        <v>0</v>
      </c>
      <c r="N1719">
        <v>20</v>
      </c>
      <c r="O1719">
        <v>68</v>
      </c>
      <c r="P1719">
        <v>20</v>
      </c>
      <c r="Q1719">
        <v>37</v>
      </c>
      <c r="R1719">
        <v>2</v>
      </c>
      <c r="S1719">
        <v>12</v>
      </c>
      <c r="T1719">
        <v>10</v>
      </c>
      <c r="U1719">
        <v>28</v>
      </c>
      <c r="V1719">
        <v>2</v>
      </c>
      <c r="W1719">
        <v>0</v>
      </c>
      <c r="X1719">
        <v>0</v>
      </c>
      <c r="Y1719">
        <v>11</v>
      </c>
      <c r="Z1719">
        <v>32</v>
      </c>
      <c r="AA1719">
        <v>27</v>
      </c>
      <c r="AB1719">
        <f t="shared" si="291"/>
        <v>2006</v>
      </c>
      <c r="AC1719" s="5">
        <f t="shared" si="292"/>
        <v>0.55722222222222217</v>
      </c>
      <c r="AD1719" s="5">
        <f t="shared" si="293"/>
        <v>7.4427777777777777</v>
      </c>
      <c r="AE1719" s="12">
        <f t="shared" si="294"/>
        <v>0.1</v>
      </c>
      <c r="AF1719" s="12">
        <f t="shared" si="295"/>
        <v>0.1</v>
      </c>
      <c r="AG1719" s="12">
        <f t="shared" si="296"/>
        <v>2.7861111111111107E-2</v>
      </c>
    </row>
    <row r="1720" spans="2:33" x14ac:dyDescent="0.3">
      <c r="B1720">
        <v>58371</v>
      </c>
      <c r="C1720" s="7">
        <v>44516</v>
      </c>
      <c r="D1720">
        <f t="shared" si="286"/>
        <v>2021</v>
      </c>
      <c r="E1720" t="str">
        <f t="shared" si="287"/>
        <v>Q4-2021</v>
      </c>
      <c r="F1720" t="str">
        <f t="shared" si="288"/>
        <v>November</v>
      </c>
      <c r="G1720">
        <f t="shared" si="289"/>
        <v>47</v>
      </c>
      <c r="H1720" t="str">
        <f t="shared" si="290"/>
        <v>Tuesday</v>
      </c>
      <c r="I1720">
        <v>2</v>
      </c>
      <c r="J1720">
        <v>14</v>
      </c>
      <c r="K1720">
        <v>10</v>
      </c>
      <c r="L1720">
        <v>0</v>
      </c>
      <c r="M1720">
        <v>0</v>
      </c>
      <c r="N1720">
        <v>14</v>
      </c>
      <c r="O1720">
        <v>68</v>
      </c>
      <c r="P1720">
        <v>19</v>
      </c>
      <c r="Q1720">
        <v>35</v>
      </c>
      <c r="R1720">
        <v>2</v>
      </c>
      <c r="S1720">
        <v>24</v>
      </c>
      <c r="T1720">
        <v>12</v>
      </c>
      <c r="U1720">
        <v>11</v>
      </c>
      <c r="V1720">
        <v>1</v>
      </c>
      <c r="W1720">
        <v>0</v>
      </c>
      <c r="X1720">
        <v>1</v>
      </c>
      <c r="Y1720">
        <v>17</v>
      </c>
      <c r="Z1720">
        <v>62</v>
      </c>
      <c r="AA1720">
        <v>10</v>
      </c>
      <c r="AB1720">
        <f t="shared" si="291"/>
        <v>518</v>
      </c>
      <c r="AC1720" s="5">
        <f t="shared" si="292"/>
        <v>0.1438888888888889</v>
      </c>
      <c r="AD1720" s="5">
        <f t="shared" si="293"/>
        <v>7.8561111111111108</v>
      </c>
      <c r="AE1720" s="12">
        <f t="shared" si="294"/>
        <v>0.14285714285714285</v>
      </c>
      <c r="AF1720" s="12">
        <f t="shared" si="295"/>
        <v>0.14285714285714285</v>
      </c>
      <c r="AG1720" s="12">
        <f t="shared" si="296"/>
        <v>1.0277777777777778E-2</v>
      </c>
    </row>
    <row r="1721" spans="2:33" x14ac:dyDescent="0.3">
      <c r="B1721">
        <v>58372</v>
      </c>
      <c r="C1721" s="7">
        <v>44517</v>
      </c>
      <c r="D1721">
        <f t="shared" si="286"/>
        <v>2021</v>
      </c>
      <c r="E1721" t="str">
        <f t="shared" si="287"/>
        <v>Q4-2021</v>
      </c>
      <c r="F1721" t="str">
        <f t="shared" si="288"/>
        <v>November</v>
      </c>
      <c r="G1721">
        <f t="shared" si="289"/>
        <v>47</v>
      </c>
      <c r="H1721" t="str">
        <f t="shared" si="290"/>
        <v>Wednesday</v>
      </c>
      <c r="I1721">
        <v>1</v>
      </c>
      <c r="J1721">
        <v>20</v>
      </c>
      <c r="K1721">
        <v>11</v>
      </c>
      <c r="L1721">
        <v>0</v>
      </c>
      <c r="M1721">
        <v>0</v>
      </c>
      <c r="N1721">
        <v>20</v>
      </c>
      <c r="O1721">
        <v>42</v>
      </c>
      <c r="P1721">
        <v>20</v>
      </c>
      <c r="Q1721">
        <v>38</v>
      </c>
      <c r="R1721">
        <v>1</v>
      </c>
      <c r="S1721">
        <v>28</v>
      </c>
      <c r="T1721">
        <v>11</v>
      </c>
      <c r="U1721">
        <v>17</v>
      </c>
      <c r="V1721">
        <v>1</v>
      </c>
      <c r="W1721">
        <v>0</v>
      </c>
      <c r="X1721">
        <v>0</v>
      </c>
      <c r="Y1721">
        <v>14</v>
      </c>
      <c r="Z1721">
        <v>50</v>
      </c>
      <c r="AA1721">
        <v>16</v>
      </c>
      <c r="AB1721">
        <f t="shared" si="291"/>
        <v>1562</v>
      </c>
      <c r="AC1721" s="5">
        <f t="shared" si="292"/>
        <v>0.43388888888888888</v>
      </c>
      <c r="AD1721" s="5">
        <f t="shared" si="293"/>
        <v>7.5661111111111108</v>
      </c>
      <c r="AE1721" s="12">
        <f t="shared" si="294"/>
        <v>0.05</v>
      </c>
      <c r="AF1721" s="12">
        <f t="shared" si="295"/>
        <v>0.05</v>
      </c>
      <c r="AG1721" s="12">
        <f t="shared" si="296"/>
        <v>2.1694444444444443E-2</v>
      </c>
    </row>
    <row r="1722" spans="2:33" x14ac:dyDescent="0.3">
      <c r="B1722">
        <v>58373</v>
      </c>
      <c r="C1722" s="7">
        <v>44517</v>
      </c>
      <c r="D1722">
        <f t="shared" si="286"/>
        <v>2021</v>
      </c>
      <c r="E1722" t="str">
        <f t="shared" si="287"/>
        <v>Q4-2021</v>
      </c>
      <c r="F1722" t="str">
        <f t="shared" si="288"/>
        <v>November</v>
      </c>
      <c r="G1722">
        <f t="shared" si="289"/>
        <v>47</v>
      </c>
      <c r="H1722" t="str">
        <f t="shared" si="290"/>
        <v>Wednesday</v>
      </c>
      <c r="I1722">
        <v>2</v>
      </c>
      <c r="J1722">
        <v>15</v>
      </c>
      <c r="K1722">
        <v>12</v>
      </c>
      <c r="L1722">
        <v>0</v>
      </c>
      <c r="M1722">
        <v>0</v>
      </c>
      <c r="N1722">
        <v>15</v>
      </c>
      <c r="O1722">
        <v>77</v>
      </c>
      <c r="P1722">
        <v>21</v>
      </c>
      <c r="Q1722">
        <v>34</v>
      </c>
      <c r="R1722">
        <v>1</v>
      </c>
      <c r="S1722">
        <v>12</v>
      </c>
      <c r="T1722">
        <v>11</v>
      </c>
      <c r="U1722">
        <v>22</v>
      </c>
      <c r="V1722">
        <v>1</v>
      </c>
      <c r="W1722">
        <v>0</v>
      </c>
      <c r="X1722">
        <v>0</v>
      </c>
      <c r="Y1722">
        <v>12</v>
      </c>
      <c r="Z1722">
        <v>39</v>
      </c>
      <c r="AA1722">
        <v>21</v>
      </c>
      <c r="AB1722">
        <f t="shared" si="291"/>
        <v>9</v>
      </c>
      <c r="AC1722" s="5">
        <f t="shared" si="292"/>
        <v>2.5000000000000001E-3</v>
      </c>
      <c r="AD1722" s="5">
        <f t="shared" si="293"/>
        <v>7.9974999999999996</v>
      </c>
      <c r="AE1722" s="12">
        <f t="shared" si="294"/>
        <v>6.6666666666666666E-2</v>
      </c>
      <c r="AF1722" s="12">
        <f t="shared" si="295"/>
        <v>6.6666666666666666E-2</v>
      </c>
      <c r="AG1722" s="12">
        <f t="shared" si="296"/>
        <v>1.6666666666666666E-4</v>
      </c>
    </row>
    <row r="1723" spans="2:33" x14ac:dyDescent="0.3">
      <c r="B1723">
        <v>58374</v>
      </c>
      <c r="C1723" s="7">
        <v>44518</v>
      </c>
      <c r="D1723">
        <f t="shared" si="286"/>
        <v>2021</v>
      </c>
      <c r="E1723" t="str">
        <f t="shared" si="287"/>
        <v>Q4-2021</v>
      </c>
      <c r="F1723" t="str">
        <f t="shared" si="288"/>
        <v>November</v>
      </c>
      <c r="G1723">
        <f t="shared" si="289"/>
        <v>47</v>
      </c>
      <c r="H1723" t="str">
        <f t="shared" si="290"/>
        <v>Thursday</v>
      </c>
      <c r="I1723">
        <v>1</v>
      </c>
      <c r="J1723">
        <v>17</v>
      </c>
      <c r="K1723">
        <v>13</v>
      </c>
      <c r="L1723">
        <v>0</v>
      </c>
      <c r="M1723">
        <v>0</v>
      </c>
      <c r="N1723">
        <v>17</v>
      </c>
      <c r="O1723">
        <v>51</v>
      </c>
      <c r="P1723">
        <v>20</v>
      </c>
      <c r="Q1723">
        <v>41</v>
      </c>
      <c r="R1723">
        <v>1</v>
      </c>
      <c r="S1723">
        <v>16</v>
      </c>
      <c r="T1723">
        <v>11</v>
      </c>
      <c r="U1723">
        <v>27</v>
      </c>
      <c r="V1723">
        <v>1</v>
      </c>
      <c r="W1723">
        <v>0</v>
      </c>
      <c r="X1723">
        <v>0</v>
      </c>
      <c r="Y1723">
        <v>9</v>
      </c>
      <c r="Z1723">
        <v>27</v>
      </c>
      <c r="AA1723">
        <v>26</v>
      </c>
      <c r="AB1723">
        <f t="shared" si="291"/>
        <v>600</v>
      </c>
      <c r="AC1723" s="5">
        <f t="shared" si="292"/>
        <v>0.16666666666666666</v>
      </c>
      <c r="AD1723" s="5">
        <f t="shared" si="293"/>
        <v>7.833333333333333</v>
      </c>
      <c r="AE1723" s="12">
        <f t="shared" si="294"/>
        <v>5.8823529411764705E-2</v>
      </c>
      <c r="AF1723" s="12">
        <f t="shared" si="295"/>
        <v>5.8823529411764705E-2</v>
      </c>
      <c r="AG1723" s="12">
        <f t="shared" si="296"/>
        <v>9.8039215686274508E-3</v>
      </c>
    </row>
    <row r="1724" spans="2:33" x14ac:dyDescent="0.3">
      <c r="B1724">
        <v>58375</v>
      </c>
      <c r="C1724" s="7">
        <v>44518</v>
      </c>
      <c r="D1724">
        <f t="shared" si="286"/>
        <v>2021</v>
      </c>
      <c r="E1724" t="str">
        <f t="shared" si="287"/>
        <v>Q4-2021</v>
      </c>
      <c r="F1724" t="str">
        <f t="shared" si="288"/>
        <v>November</v>
      </c>
      <c r="G1724">
        <f t="shared" si="289"/>
        <v>47</v>
      </c>
      <c r="H1724" t="str">
        <f t="shared" si="290"/>
        <v>Thursday</v>
      </c>
      <c r="I1724">
        <v>2</v>
      </c>
      <c r="J1724">
        <v>17</v>
      </c>
      <c r="K1724">
        <v>14</v>
      </c>
      <c r="L1724">
        <v>0</v>
      </c>
      <c r="M1724">
        <v>0</v>
      </c>
      <c r="N1724">
        <v>17</v>
      </c>
      <c r="O1724">
        <v>85</v>
      </c>
      <c r="P1724">
        <v>20</v>
      </c>
      <c r="Q1724">
        <v>37</v>
      </c>
      <c r="R1724">
        <v>1</v>
      </c>
      <c r="S1724">
        <v>20</v>
      </c>
      <c r="T1724">
        <v>11</v>
      </c>
      <c r="U1724">
        <v>12</v>
      </c>
      <c r="V1724">
        <v>1</v>
      </c>
      <c r="W1724">
        <v>0</v>
      </c>
      <c r="X1724">
        <v>0</v>
      </c>
      <c r="Y1724">
        <v>7</v>
      </c>
      <c r="Z1724">
        <v>66</v>
      </c>
      <c r="AA1724">
        <v>11</v>
      </c>
      <c r="AB1724">
        <f t="shared" si="291"/>
        <v>1501</v>
      </c>
      <c r="AC1724" s="5">
        <f t="shared" si="292"/>
        <v>0.41694444444444445</v>
      </c>
      <c r="AD1724" s="5">
        <f t="shared" si="293"/>
        <v>7.5830555555555552</v>
      </c>
      <c r="AE1724" s="12">
        <f t="shared" si="294"/>
        <v>5.8823529411764705E-2</v>
      </c>
      <c r="AF1724" s="12">
        <f t="shared" si="295"/>
        <v>5.8823529411764705E-2</v>
      </c>
      <c r="AG1724" s="12">
        <f t="shared" si="296"/>
        <v>2.4526143790849674E-2</v>
      </c>
    </row>
    <row r="1725" spans="2:33" x14ac:dyDescent="0.3">
      <c r="B1725">
        <v>58376</v>
      </c>
      <c r="C1725" s="7">
        <v>44519</v>
      </c>
      <c r="D1725">
        <f t="shared" si="286"/>
        <v>2021</v>
      </c>
      <c r="E1725" t="str">
        <f t="shared" si="287"/>
        <v>Q4-2021</v>
      </c>
      <c r="F1725" t="str">
        <f t="shared" si="288"/>
        <v>November</v>
      </c>
      <c r="G1725">
        <f t="shared" si="289"/>
        <v>47</v>
      </c>
      <c r="H1725" t="str">
        <f t="shared" si="290"/>
        <v>Friday</v>
      </c>
      <c r="I1725">
        <v>1</v>
      </c>
      <c r="J1725">
        <v>18</v>
      </c>
      <c r="K1725">
        <v>15</v>
      </c>
      <c r="L1725">
        <v>0</v>
      </c>
      <c r="M1725">
        <v>0</v>
      </c>
      <c r="N1725">
        <v>18</v>
      </c>
      <c r="O1725">
        <v>59</v>
      </c>
      <c r="P1725">
        <v>21</v>
      </c>
      <c r="Q1725">
        <v>39</v>
      </c>
      <c r="R1725">
        <v>1</v>
      </c>
      <c r="S1725">
        <v>24</v>
      </c>
      <c r="T1725">
        <v>11</v>
      </c>
      <c r="U1725">
        <v>18</v>
      </c>
      <c r="V1725">
        <v>1</v>
      </c>
      <c r="W1725">
        <v>0</v>
      </c>
      <c r="X1725">
        <v>0</v>
      </c>
      <c r="Y1725">
        <v>16</v>
      </c>
      <c r="Z1725">
        <v>54</v>
      </c>
      <c r="AA1725">
        <v>17</v>
      </c>
      <c r="AB1725">
        <f t="shared" si="291"/>
        <v>1027</v>
      </c>
      <c r="AC1725" s="5">
        <f t="shared" si="292"/>
        <v>0.2852777777777778</v>
      </c>
      <c r="AD1725" s="5">
        <f t="shared" si="293"/>
        <v>7.714722222222222</v>
      </c>
      <c r="AE1725" s="12">
        <f t="shared" si="294"/>
        <v>5.5555555555555552E-2</v>
      </c>
      <c r="AF1725" s="12">
        <f t="shared" si="295"/>
        <v>5.5555555555555552E-2</v>
      </c>
      <c r="AG1725" s="12">
        <f t="shared" si="296"/>
        <v>1.5848765432098767E-2</v>
      </c>
    </row>
    <row r="1726" spans="2:33" x14ac:dyDescent="0.3">
      <c r="B1726">
        <v>58377</v>
      </c>
      <c r="C1726" s="7">
        <v>44519</v>
      </c>
      <c r="D1726">
        <f t="shared" si="286"/>
        <v>2021</v>
      </c>
      <c r="E1726" t="str">
        <f t="shared" si="287"/>
        <v>Q4-2021</v>
      </c>
      <c r="F1726" t="str">
        <f t="shared" si="288"/>
        <v>November</v>
      </c>
      <c r="G1726">
        <f t="shared" si="289"/>
        <v>47</v>
      </c>
      <c r="H1726" t="str">
        <f t="shared" si="290"/>
        <v>Friday</v>
      </c>
      <c r="I1726">
        <v>2</v>
      </c>
      <c r="J1726">
        <v>18</v>
      </c>
      <c r="K1726">
        <v>16</v>
      </c>
      <c r="L1726">
        <v>0</v>
      </c>
      <c r="M1726">
        <v>0</v>
      </c>
      <c r="N1726">
        <v>18</v>
      </c>
      <c r="O1726">
        <v>34</v>
      </c>
      <c r="P1726">
        <v>20</v>
      </c>
      <c r="Q1726">
        <v>35</v>
      </c>
      <c r="R1726">
        <v>1</v>
      </c>
      <c r="S1726">
        <v>28</v>
      </c>
      <c r="T1726">
        <v>11</v>
      </c>
      <c r="U1726">
        <v>23</v>
      </c>
      <c r="V1726">
        <v>1</v>
      </c>
      <c r="W1726">
        <v>0</v>
      </c>
      <c r="X1726">
        <v>0</v>
      </c>
      <c r="Y1726">
        <v>14</v>
      </c>
      <c r="Z1726">
        <v>43</v>
      </c>
      <c r="AA1726">
        <v>22</v>
      </c>
      <c r="AB1726">
        <f t="shared" si="291"/>
        <v>639</v>
      </c>
      <c r="AC1726" s="5">
        <f t="shared" si="292"/>
        <v>0.17749999999999999</v>
      </c>
      <c r="AD1726" s="5">
        <f t="shared" si="293"/>
        <v>7.8224999999999998</v>
      </c>
      <c r="AE1726" s="12">
        <f t="shared" si="294"/>
        <v>5.5555555555555552E-2</v>
      </c>
      <c r="AF1726" s="12">
        <f t="shared" si="295"/>
        <v>5.5555555555555552E-2</v>
      </c>
      <c r="AG1726" s="12">
        <f t="shared" si="296"/>
        <v>9.8611111111111104E-3</v>
      </c>
    </row>
    <row r="1727" spans="2:33" x14ac:dyDescent="0.3">
      <c r="B1727">
        <v>58378</v>
      </c>
      <c r="C1727" s="7">
        <v>44520</v>
      </c>
      <c r="D1727">
        <f t="shared" si="286"/>
        <v>2021</v>
      </c>
      <c r="E1727" t="str">
        <f t="shared" si="287"/>
        <v>Q4-2021</v>
      </c>
      <c r="F1727" t="str">
        <f t="shared" si="288"/>
        <v>November</v>
      </c>
      <c r="G1727">
        <f t="shared" si="289"/>
        <v>47</v>
      </c>
      <c r="H1727" t="str">
        <f t="shared" si="290"/>
        <v>Saturday</v>
      </c>
      <c r="I1727">
        <v>1</v>
      </c>
      <c r="J1727">
        <v>20</v>
      </c>
      <c r="K1727">
        <v>17</v>
      </c>
      <c r="L1727">
        <v>0</v>
      </c>
      <c r="M1727">
        <v>0</v>
      </c>
      <c r="N1727">
        <v>20</v>
      </c>
      <c r="O1727">
        <v>68</v>
      </c>
      <c r="P1727">
        <v>20</v>
      </c>
      <c r="Q1727">
        <v>37</v>
      </c>
      <c r="R1727">
        <v>2</v>
      </c>
      <c r="S1727">
        <v>12</v>
      </c>
      <c r="T1727">
        <v>10</v>
      </c>
      <c r="U1727">
        <v>28</v>
      </c>
      <c r="V1727">
        <v>2</v>
      </c>
      <c r="W1727">
        <v>0</v>
      </c>
      <c r="X1727">
        <v>0</v>
      </c>
      <c r="Y1727">
        <v>11</v>
      </c>
      <c r="Z1727">
        <v>32</v>
      </c>
      <c r="AA1727">
        <v>27</v>
      </c>
      <c r="AB1727">
        <f t="shared" si="291"/>
        <v>2006</v>
      </c>
      <c r="AC1727" s="5">
        <f t="shared" si="292"/>
        <v>0.55722222222222217</v>
      </c>
      <c r="AD1727" s="5">
        <f t="shared" si="293"/>
        <v>7.4427777777777777</v>
      </c>
      <c r="AE1727" s="12">
        <f t="shared" si="294"/>
        <v>0.1</v>
      </c>
      <c r="AF1727" s="12">
        <f t="shared" si="295"/>
        <v>0.1</v>
      </c>
      <c r="AG1727" s="12">
        <f t="shared" si="296"/>
        <v>2.7861111111111107E-2</v>
      </c>
    </row>
    <row r="1728" spans="2:33" x14ac:dyDescent="0.3">
      <c r="B1728">
        <v>58379</v>
      </c>
      <c r="C1728" s="7">
        <v>44522</v>
      </c>
      <c r="D1728">
        <f t="shared" si="286"/>
        <v>2021</v>
      </c>
      <c r="E1728" t="str">
        <f t="shared" si="287"/>
        <v>Q4-2021</v>
      </c>
      <c r="F1728" t="str">
        <f t="shared" si="288"/>
        <v>November</v>
      </c>
      <c r="G1728">
        <f t="shared" si="289"/>
        <v>48</v>
      </c>
      <c r="H1728" t="str">
        <f t="shared" si="290"/>
        <v>Monday</v>
      </c>
      <c r="I1728">
        <v>1</v>
      </c>
      <c r="J1728">
        <v>17</v>
      </c>
      <c r="K1728">
        <v>10</v>
      </c>
      <c r="L1728">
        <v>0</v>
      </c>
      <c r="M1728">
        <v>0</v>
      </c>
      <c r="N1728">
        <v>17</v>
      </c>
      <c r="O1728">
        <v>68</v>
      </c>
      <c r="P1728">
        <v>19</v>
      </c>
      <c r="Q1728">
        <v>38</v>
      </c>
      <c r="R1728">
        <v>2</v>
      </c>
      <c r="S1728">
        <v>24</v>
      </c>
      <c r="T1728">
        <v>12</v>
      </c>
      <c r="U1728">
        <v>11</v>
      </c>
      <c r="V1728">
        <v>1</v>
      </c>
      <c r="W1728">
        <v>0</v>
      </c>
      <c r="X1728">
        <v>1</v>
      </c>
      <c r="Y1728">
        <v>17</v>
      </c>
      <c r="Z1728">
        <v>62</v>
      </c>
      <c r="AA1728">
        <v>10</v>
      </c>
      <c r="AB1728">
        <f t="shared" si="291"/>
        <v>1391</v>
      </c>
      <c r="AC1728" s="5">
        <f t="shared" si="292"/>
        <v>0.38638888888888889</v>
      </c>
      <c r="AD1728" s="5">
        <f t="shared" si="293"/>
        <v>7.6136111111111111</v>
      </c>
      <c r="AE1728" s="12">
        <f t="shared" si="294"/>
        <v>0.11764705882352941</v>
      </c>
      <c r="AF1728" s="12">
        <f t="shared" si="295"/>
        <v>0.11764705882352941</v>
      </c>
      <c r="AG1728" s="12">
        <f t="shared" si="296"/>
        <v>2.2728758169934641E-2</v>
      </c>
    </row>
    <row r="1729" spans="2:33" x14ac:dyDescent="0.3">
      <c r="B1729">
        <v>58380</v>
      </c>
      <c r="C1729" s="7">
        <v>44522</v>
      </c>
      <c r="D1729">
        <f t="shared" si="286"/>
        <v>2021</v>
      </c>
      <c r="E1729" t="str">
        <f t="shared" si="287"/>
        <v>Q4-2021</v>
      </c>
      <c r="F1729" t="str">
        <f t="shared" si="288"/>
        <v>November</v>
      </c>
      <c r="G1729">
        <f t="shared" si="289"/>
        <v>48</v>
      </c>
      <c r="H1729" t="str">
        <f t="shared" si="290"/>
        <v>Monday</v>
      </c>
      <c r="I1729">
        <v>2</v>
      </c>
      <c r="J1729">
        <v>17</v>
      </c>
      <c r="K1729">
        <v>11</v>
      </c>
      <c r="L1729">
        <v>0</v>
      </c>
      <c r="M1729">
        <v>0</v>
      </c>
      <c r="N1729">
        <v>17</v>
      </c>
      <c r="O1729">
        <v>42</v>
      </c>
      <c r="P1729">
        <v>20</v>
      </c>
      <c r="Q1729">
        <v>35</v>
      </c>
      <c r="R1729">
        <v>1</v>
      </c>
      <c r="S1729">
        <v>28</v>
      </c>
      <c r="T1729">
        <v>11</v>
      </c>
      <c r="U1729">
        <v>17</v>
      </c>
      <c r="V1729">
        <v>1</v>
      </c>
      <c r="W1729">
        <v>0</v>
      </c>
      <c r="X1729">
        <v>0</v>
      </c>
      <c r="Y1729">
        <v>14</v>
      </c>
      <c r="Z1729">
        <v>50</v>
      </c>
      <c r="AA1729">
        <v>16</v>
      </c>
      <c r="AB1729">
        <f t="shared" si="291"/>
        <v>617</v>
      </c>
      <c r="AC1729" s="5">
        <f t="shared" si="292"/>
        <v>0.1713888888888889</v>
      </c>
      <c r="AD1729" s="5">
        <f t="shared" si="293"/>
        <v>7.828611111111111</v>
      </c>
      <c r="AE1729" s="12">
        <f t="shared" si="294"/>
        <v>5.8823529411764705E-2</v>
      </c>
      <c r="AF1729" s="12">
        <f t="shared" si="295"/>
        <v>5.8823529411764705E-2</v>
      </c>
      <c r="AG1729" s="12">
        <f t="shared" si="296"/>
        <v>1.0081699346405229E-2</v>
      </c>
    </row>
    <row r="1730" spans="2:33" x14ac:dyDescent="0.3">
      <c r="B1730">
        <v>58381</v>
      </c>
      <c r="C1730" s="7">
        <v>44523</v>
      </c>
      <c r="D1730">
        <f t="shared" si="286"/>
        <v>2021</v>
      </c>
      <c r="E1730" t="str">
        <f t="shared" si="287"/>
        <v>Q4-2021</v>
      </c>
      <c r="F1730" t="str">
        <f t="shared" si="288"/>
        <v>November</v>
      </c>
      <c r="G1730">
        <f t="shared" si="289"/>
        <v>48</v>
      </c>
      <c r="H1730" t="str">
        <f t="shared" si="290"/>
        <v>Tuesday</v>
      </c>
      <c r="I1730">
        <v>1</v>
      </c>
      <c r="J1730">
        <v>18</v>
      </c>
      <c r="K1730">
        <v>12</v>
      </c>
      <c r="L1730">
        <v>0</v>
      </c>
      <c r="M1730">
        <v>0</v>
      </c>
      <c r="N1730">
        <v>18</v>
      </c>
      <c r="O1730">
        <v>77</v>
      </c>
      <c r="P1730">
        <v>21</v>
      </c>
      <c r="Q1730">
        <v>37</v>
      </c>
      <c r="R1730">
        <v>1</v>
      </c>
      <c r="S1730">
        <v>12</v>
      </c>
      <c r="T1730">
        <v>11</v>
      </c>
      <c r="U1730">
        <v>22</v>
      </c>
      <c r="V1730">
        <v>1</v>
      </c>
      <c r="W1730">
        <v>0</v>
      </c>
      <c r="X1730">
        <v>0</v>
      </c>
      <c r="Y1730">
        <v>12</v>
      </c>
      <c r="Z1730">
        <v>39</v>
      </c>
      <c r="AA1730">
        <v>21</v>
      </c>
      <c r="AB1730">
        <f t="shared" si="291"/>
        <v>1209</v>
      </c>
      <c r="AC1730" s="5">
        <f t="shared" si="292"/>
        <v>0.33583333333333332</v>
      </c>
      <c r="AD1730" s="5">
        <f t="shared" si="293"/>
        <v>7.6641666666666666</v>
      </c>
      <c r="AE1730" s="12">
        <f t="shared" si="294"/>
        <v>5.5555555555555552E-2</v>
      </c>
      <c r="AF1730" s="12">
        <f t="shared" si="295"/>
        <v>5.5555555555555552E-2</v>
      </c>
      <c r="AG1730" s="12">
        <f t="shared" si="296"/>
        <v>1.8657407407407407E-2</v>
      </c>
    </row>
    <row r="1731" spans="2:33" x14ac:dyDescent="0.3">
      <c r="B1731">
        <v>58382</v>
      </c>
      <c r="C1731" s="7">
        <v>44523</v>
      </c>
      <c r="D1731">
        <f t="shared" si="286"/>
        <v>2021</v>
      </c>
      <c r="E1731" t="str">
        <f t="shared" si="287"/>
        <v>Q4-2021</v>
      </c>
      <c r="F1731" t="str">
        <f t="shared" si="288"/>
        <v>November</v>
      </c>
      <c r="G1731">
        <f t="shared" si="289"/>
        <v>48</v>
      </c>
      <c r="H1731" t="str">
        <f t="shared" si="290"/>
        <v>Tuesday</v>
      </c>
      <c r="I1731">
        <v>2</v>
      </c>
      <c r="J1731">
        <v>14</v>
      </c>
      <c r="K1731">
        <v>13</v>
      </c>
      <c r="L1731">
        <v>0</v>
      </c>
      <c r="M1731">
        <v>0</v>
      </c>
      <c r="N1731">
        <v>14</v>
      </c>
      <c r="O1731">
        <v>51</v>
      </c>
      <c r="P1731">
        <v>20</v>
      </c>
      <c r="Q1731">
        <v>38</v>
      </c>
      <c r="R1731">
        <v>1</v>
      </c>
      <c r="S1731">
        <v>16</v>
      </c>
      <c r="T1731">
        <v>11</v>
      </c>
      <c r="U1731">
        <v>27</v>
      </c>
      <c r="V1731">
        <v>1</v>
      </c>
      <c r="W1731">
        <v>0</v>
      </c>
      <c r="X1731">
        <v>0</v>
      </c>
      <c r="Y1731">
        <v>9</v>
      </c>
      <c r="Z1731">
        <v>27</v>
      </c>
      <c r="AA1731">
        <v>26</v>
      </c>
      <c r="AB1731" s="16">
        <f t="shared" si="291"/>
        <v>-663</v>
      </c>
      <c r="AC1731" s="11">
        <f t="shared" si="292"/>
        <v>-0.18416666666666667</v>
      </c>
      <c r="AD1731" s="5">
        <f t="shared" si="293"/>
        <v>8.1841666666666661</v>
      </c>
      <c r="AE1731" s="12">
        <f t="shared" si="294"/>
        <v>7.1428571428571425E-2</v>
      </c>
      <c r="AF1731" s="12">
        <f t="shared" si="295"/>
        <v>7.1428571428571425E-2</v>
      </c>
      <c r="AG1731" s="17">
        <f t="shared" si="296"/>
        <v>-1.3154761904761905E-2</v>
      </c>
    </row>
    <row r="1732" spans="2:33" x14ac:dyDescent="0.3">
      <c r="B1732">
        <v>58383</v>
      </c>
      <c r="C1732" s="7">
        <v>44524</v>
      </c>
      <c r="D1732">
        <f t="shared" si="286"/>
        <v>2021</v>
      </c>
      <c r="E1732" t="str">
        <f t="shared" si="287"/>
        <v>Q4-2021</v>
      </c>
      <c r="F1732" t="str">
        <f t="shared" si="288"/>
        <v>November</v>
      </c>
      <c r="G1732">
        <f t="shared" si="289"/>
        <v>48</v>
      </c>
      <c r="H1732" t="str">
        <f t="shared" si="290"/>
        <v>Wednesday</v>
      </c>
      <c r="I1732">
        <v>1</v>
      </c>
      <c r="J1732">
        <v>20</v>
      </c>
      <c r="K1732">
        <v>14</v>
      </c>
      <c r="L1732">
        <v>0</v>
      </c>
      <c r="M1732">
        <v>0</v>
      </c>
      <c r="N1732">
        <v>20</v>
      </c>
      <c r="O1732">
        <v>85</v>
      </c>
      <c r="P1732">
        <v>20</v>
      </c>
      <c r="Q1732">
        <v>40</v>
      </c>
      <c r="R1732">
        <v>1</v>
      </c>
      <c r="S1732">
        <v>20</v>
      </c>
      <c r="T1732">
        <v>11</v>
      </c>
      <c r="U1732">
        <v>12</v>
      </c>
      <c r="V1732">
        <v>1</v>
      </c>
      <c r="W1732">
        <v>0</v>
      </c>
      <c r="X1732">
        <v>0</v>
      </c>
      <c r="Y1732">
        <v>7</v>
      </c>
      <c r="Z1732">
        <v>66</v>
      </c>
      <c r="AA1732">
        <v>11</v>
      </c>
      <c r="AB1732">
        <f t="shared" si="291"/>
        <v>2443</v>
      </c>
      <c r="AC1732" s="5">
        <f t="shared" si="292"/>
        <v>0.67861111111111116</v>
      </c>
      <c r="AD1732" s="5">
        <f t="shared" si="293"/>
        <v>7.3213888888888885</v>
      </c>
      <c r="AE1732" s="12">
        <f t="shared" si="294"/>
        <v>0.05</v>
      </c>
      <c r="AF1732" s="12">
        <f t="shared" si="295"/>
        <v>0.05</v>
      </c>
      <c r="AG1732" s="12">
        <f t="shared" si="296"/>
        <v>3.3930555555555561E-2</v>
      </c>
    </row>
    <row r="1733" spans="2:33" x14ac:dyDescent="0.3">
      <c r="B1733">
        <v>58384</v>
      </c>
      <c r="C1733" s="7">
        <v>44524</v>
      </c>
      <c r="D1733">
        <f t="shared" si="286"/>
        <v>2021</v>
      </c>
      <c r="E1733" t="str">
        <f t="shared" si="287"/>
        <v>Q4-2021</v>
      </c>
      <c r="F1733" t="str">
        <f t="shared" si="288"/>
        <v>November</v>
      </c>
      <c r="G1733">
        <f t="shared" si="289"/>
        <v>48</v>
      </c>
      <c r="H1733" t="str">
        <f t="shared" si="290"/>
        <v>Wednesday</v>
      </c>
      <c r="I1733">
        <v>2</v>
      </c>
      <c r="J1733">
        <v>15</v>
      </c>
      <c r="K1733">
        <v>15</v>
      </c>
      <c r="L1733">
        <v>0</v>
      </c>
      <c r="M1733">
        <v>0</v>
      </c>
      <c r="N1733">
        <v>15</v>
      </c>
      <c r="O1733">
        <v>59</v>
      </c>
      <c r="P1733">
        <v>21</v>
      </c>
      <c r="Q1733">
        <v>36</v>
      </c>
      <c r="R1733">
        <v>1</v>
      </c>
      <c r="S1733">
        <v>24</v>
      </c>
      <c r="T1733">
        <v>11</v>
      </c>
      <c r="U1733">
        <v>18</v>
      </c>
      <c r="V1733">
        <v>1</v>
      </c>
      <c r="W1733">
        <v>0</v>
      </c>
      <c r="X1733">
        <v>0</v>
      </c>
      <c r="Y1733">
        <v>16</v>
      </c>
      <c r="Z1733">
        <v>54</v>
      </c>
      <c r="AA1733">
        <v>17</v>
      </c>
      <c r="AB1733" s="16">
        <f t="shared" si="291"/>
        <v>-20</v>
      </c>
      <c r="AC1733" s="11">
        <f t="shared" si="292"/>
        <v>-5.5555555555555558E-3</v>
      </c>
      <c r="AD1733" s="5">
        <f t="shared" si="293"/>
        <v>8.0055555555555564</v>
      </c>
      <c r="AE1733" s="12">
        <f t="shared" si="294"/>
        <v>6.6666666666666666E-2</v>
      </c>
      <c r="AF1733" s="12">
        <f t="shared" si="295"/>
        <v>6.6666666666666666E-2</v>
      </c>
      <c r="AG1733" s="17">
        <f t="shared" si="296"/>
        <v>-3.7037037037037041E-4</v>
      </c>
    </row>
    <row r="1734" spans="2:33" x14ac:dyDescent="0.3">
      <c r="B1734">
        <v>58385</v>
      </c>
      <c r="C1734" s="7">
        <v>44525</v>
      </c>
      <c r="D1734">
        <f t="shared" si="286"/>
        <v>2021</v>
      </c>
      <c r="E1734" t="str">
        <f t="shared" si="287"/>
        <v>Q4-2021</v>
      </c>
      <c r="F1734" t="str">
        <f t="shared" si="288"/>
        <v>November</v>
      </c>
      <c r="G1734">
        <f t="shared" si="289"/>
        <v>48</v>
      </c>
      <c r="H1734" t="str">
        <f t="shared" si="290"/>
        <v>Thursday</v>
      </c>
      <c r="I1734">
        <v>1</v>
      </c>
      <c r="J1734">
        <v>21</v>
      </c>
      <c r="K1734">
        <v>16</v>
      </c>
      <c r="L1734">
        <v>0</v>
      </c>
      <c r="M1734">
        <v>0</v>
      </c>
      <c r="N1734">
        <v>21</v>
      </c>
      <c r="O1734">
        <v>34</v>
      </c>
      <c r="P1734">
        <v>20</v>
      </c>
      <c r="Q1734">
        <v>38</v>
      </c>
      <c r="R1734">
        <v>1</v>
      </c>
      <c r="S1734">
        <v>28</v>
      </c>
      <c r="T1734">
        <v>11</v>
      </c>
      <c r="U1734">
        <v>23</v>
      </c>
      <c r="V1734">
        <v>1</v>
      </c>
      <c r="W1734">
        <v>0</v>
      </c>
      <c r="X1734">
        <v>0</v>
      </c>
      <c r="Y1734">
        <v>14</v>
      </c>
      <c r="Z1734">
        <v>43</v>
      </c>
      <c r="AA1734">
        <v>22</v>
      </c>
      <c r="AB1734">
        <f t="shared" si="291"/>
        <v>1755</v>
      </c>
      <c r="AC1734" s="5">
        <f t="shared" si="292"/>
        <v>0.48749999999999999</v>
      </c>
      <c r="AD1734" s="5">
        <f t="shared" si="293"/>
        <v>7.5125000000000002</v>
      </c>
      <c r="AE1734" s="12">
        <f t="shared" si="294"/>
        <v>4.7619047619047616E-2</v>
      </c>
      <c r="AF1734" s="12">
        <f t="shared" si="295"/>
        <v>4.7619047619047616E-2</v>
      </c>
      <c r="AG1734" s="12">
        <f t="shared" si="296"/>
        <v>2.3214285714285715E-2</v>
      </c>
    </row>
    <row r="1735" spans="2:33" x14ac:dyDescent="0.3">
      <c r="B1735">
        <v>58386</v>
      </c>
      <c r="C1735" s="7">
        <v>44525</v>
      </c>
      <c r="D1735">
        <f t="shared" si="286"/>
        <v>2021</v>
      </c>
      <c r="E1735" t="str">
        <f t="shared" si="287"/>
        <v>Q4-2021</v>
      </c>
      <c r="F1735" t="str">
        <f t="shared" si="288"/>
        <v>November</v>
      </c>
      <c r="G1735">
        <f t="shared" si="289"/>
        <v>48</v>
      </c>
      <c r="H1735" t="str">
        <f t="shared" si="290"/>
        <v>Thursday</v>
      </c>
      <c r="I1735">
        <v>2</v>
      </c>
      <c r="J1735">
        <v>17</v>
      </c>
      <c r="K1735">
        <v>17</v>
      </c>
      <c r="L1735">
        <v>0</v>
      </c>
      <c r="M1735">
        <v>0</v>
      </c>
      <c r="N1735">
        <v>17</v>
      </c>
      <c r="O1735">
        <v>68</v>
      </c>
      <c r="P1735">
        <v>20</v>
      </c>
      <c r="Q1735">
        <v>34</v>
      </c>
      <c r="R1735">
        <v>2</v>
      </c>
      <c r="S1735">
        <v>12</v>
      </c>
      <c r="T1735">
        <v>10</v>
      </c>
      <c r="U1735">
        <v>28</v>
      </c>
      <c r="V1735">
        <v>2</v>
      </c>
      <c r="W1735">
        <v>0</v>
      </c>
      <c r="X1735">
        <v>0</v>
      </c>
      <c r="Y1735">
        <v>11</v>
      </c>
      <c r="Z1735">
        <v>32</v>
      </c>
      <c r="AA1735">
        <v>27</v>
      </c>
      <c r="AB1735">
        <f t="shared" si="291"/>
        <v>725</v>
      </c>
      <c r="AC1735" s="5">
        <f t="shared" si="292"/>
        <v>0.2013888888888889</v>
      </c>
      <c r="AD1735" s="5">
        <f t="shared" si="293"/>
        <v>7.7986111111111107</v>
      </c>
      <c r="AE1735" s="12">
        <f t="shared" si="294"/>
        <v>0.11764705882352941</v>
      </c>
      <c r="AF1735" s="12">
        <f t="shared" si="295"/>
        <v>0.11764705882352941</v>
      </c>
      <c r="AG1735" s="12">
        <f t="shared" si="296"/>
        <v>1.1846405228758169E-2</v>
      </c>
    </row>
    <row r="1736" spans="2:33" x14ac:dyDescent="0.3">
      <c r="B1736">
        <v>58387</v>
      </c>
      <c r="C1736" s="7">
        <v>44526</v>
      </c>
      <c r="D1736">
        <f t="shared" si="286"/>
        <v>2021</v>
      </c>
      <c r="E1736" t="str">
        <f t="shared" si="287"/>
        <v>Q4-2021</v>
      </c>
      <c r="F1736" t="str">
        <f t="shared" si="288"/>
        <v>November</v>
      </c>
      <c r="G1736">
        <f t="shared" si="289"/>
        <v>48</v>
      </c>
      <c r="H1736" t="str">
        <f t="shared" si="290"/>
        <v>Friday</v>
      </c>
      <c r="I1736">
        <v>1</v>
      </c>
      <c r="J1736">
        <v>17</v>
      </c>
      <c r="K1736">
        <v>10</v>
      </c>
      <c r="L1736">
        <v>0</v>
      </c>
      <c r="M1736">
        <v>0</v>
      </c>
      <c r="N1736">
        <v>17</v>
      </c>
      <c r="O1736">
        <v>68</v>
      </c>
      <c r="P1736">
        <v>19</v>
      </c>
      <c r="Q1736">
        <v>38</v>
      </c>
      <c r="R1736">
        <v>2</v>
      </c>
      <c r="S1736">
        <v>24</v>
      </c>
      <c r="T1736">
        <v>12</v>
      </c>
      <c r="U1736">
        <v>11</v>
      </c>
      <c r="V1736">
        <v>1</v>
      </c>
      <c r="W1736">
        <v>0</v>
      </c>
      <c r="X1736">
        <v>1</v>
      </c>
      <c r="Y1736">
        <v>17</v>
      </c>
      <c r="Z1736">
        <v>62</v>
      </c>
      <c r="AA1736">
        <v>10</v>
      </c>
      <c r="AB1736">
        <f t="shared" si="291"/>
        <v>1391</v>
      </c>
      <c r="AC1736" s="5">
        <f t="shared" si="292"/>
        <v>0.38638888888888889</v>
      </c>
      <c r="AD1736" s="5">
        <f t="shared" si="293"/>
        <v>7.6136111111111111</v>
      </c>
      <c r="AE1736" s="12">
        <f t="shared" si="294"/>
        <v>0.11764705882352941</v>
      </c>
      <c r="AF1736" s="12">
        <f t="shared" si="295"/>
        <v>0.11764705882352941</v>
      </c>
      <c r="AG1736" s="12">
        <f t="shared" si="296"/>
        <v>2.2728758169934641E-2</v>
      </c>
    </row>
    <row r="1737" spans="2:33" x14ac:dyDescent="0.3">
      <c r="B1737">
        <v>58388</v>
      </c>
      <c r="C1737" s="7">
        <v>44526</v>
      </c>
      <c r="D1737">
        <f t="shared" si="286"/>
        <v>2021</v>
      </c>
      <c r="E1737" t="str">
        <f t="shared" si="287"/>
        <v>Q4-2021</v>
      </c>
      <c r="F1737" t="str">
        <f t="shared" si="288"/>
        <v>November</v>
      </c>
      <c r="G1737">
        <f t="shared" si="289"/>
        <v>48</v>
      </c>
      <c r="H1737" t="str">
        <f t="shared" si="290"/>
        <v>Friday</v>
      </c>
      <c r="I1737">
        <v>2</v>
      </c>
      <c r="J1737">
        <v>17</v>
      </c>
      <c r="K1737">
        <v>11</v>
      </c>
      <c r="L1737">
        <v>0</v>
      </c>
      <c r="M1737">
        <v>0</v>
      </c>
      <c r="N1737">
        <v>17</v>
      </c>
      <c r="O1737">
        <v>42</v>
      </c>
      <c r="P1737">
        <v>20</v>
      </c>
      <c r="Q1737">
        <v>35</v>
      </c>
      <c r="R1737">
        <v>1</v>
      </c>
      <c r="S1737">
        <v>28</v>
      </c>
      <c r="T1737">
        <v>11</v>
      </c>
      <c r="U1737">
        <v>17</v>
      </c>
      <c r="V1737">
        <v>1</v>
      </c>
      <c r="W1737">
        <v>0</v>
      </c>
      <c r="X1737">
        <v>0</v>
      </c>
      <c r="Y1737">
        <v>14</v>
      </c>
      <c r="Z1737">
        <v>50</v>
      </c>
      <c r="AA1737">
        <v>16</v>
      </c>
      <c r="AB1737">
        <f t="shared" si="291"/>
        <v>617</v>
      </c>
      <c r="AC1737" s="5">
        <f t="shared" si="292"/>
        <v>0.1713888888888889</v>
      </c>
      <c r="AD1737" s="5">
        <f t="shared" si="293"/>
        <v>7.828611111111111</v>
      </c>
      <c r="AE1737" s="12">
        <f t="shared" si="294"/>
        <v>5.8823529411764705E-2</v>
      </c>
      <c r="AF1737" s="12">
        <f t="shared" si="295"/>
        <v>5.8823529411764705E-2</v>
      </c>
      <c r="AG1737" s="12">
        <f t="shared" si="296"/>
        <v>1.0081699346405229E-2</v>
      </c>
    </row>
    <row r="1738" spans="2:33" x14ac:dyDescent="0.3">
      <c r="B1738">
        <v>58389</v>
      </c>
      <c r="C1738" s="7">
        <v>44527</v>
      </c>
      <c r="D1738">
        <f t="shared" si="286"/>
        <v>2021</v>
      </c>
      <c r="E1738" t="str">
        <f t="shared" si="287"/>
        <v>Q4-2021</v>
      </c>
      <c r="F1738" t="str">
        <f t="shared" si="288"/>
        <v>November</v>
      </c>
      <c r="G1738">
        <f t="shared" si="289"/>
        <v>48</v>
      </c>
      <c r="H1738" t="str">
        <f t="shared" si="290"/>
        <v>Saturday</v>
      </c>
      <c r="I1738">
        <v>1</v>
      </c>
      <c r="J1738">
        <v>18</v>
      </c>
      <c r="K1738">
        <v>12</v>
      </c>
      <c r="L1738">
        <v>0</v>
      </c>
      <c r="M1738">
        <v>0</v>
      </c>
      <c r="N1738">
        <v>18</v>
      </c>
      <c r="O1738">
        <v>77</v>
      </c>
      <c r="P1738">
        <v>21</v>
      </c>
      <c r="Q1738">
        <v>37</v>
      </c>
      <c r="R1738">
        <v>1</v>
      </c>
      <c r="S1738">
        <v>12</v>
      </c>
      <c r="T1738">
        <v>11</v>
      </c>
      <c r="U1738">
        <v>22</v>
      </c>
      <c r="V1738">
        <v>1</v>
      </c>
      <c r="W1738">
        <v>0</v>
      </c>
      <c r="X1738">
        <v>0</v>
      </c>
      <c r="Y1738">
        <v>12</v>
      </c>
      <c r="Z1738">
        <v>39</v>
      </c>
      <c r="AA1738">
        <v>21</v>
      </c>
      <c r="AB1738">
        <f t="shared" si="291"/>
        <v>1209</v>
      </c>
      <c r="AC1738" s="5">
        <f t="shared" si="292"/>
        <v>0.33583333333333332</v>
      </c>
      <c r="AD1738" s="5">
        <f t="shared" si="293"/>
        <v>7.6641666666666666</v>
      </c>
      <c r="AE1738" s="12">
        <f t="shared" si="294"/>
        <v>5.5555555555555552E-2</v>
      </c>
      <c r="AF1738" s="12">
        <f t="shared" si="295"/>
        <v>5.5555555555555552E-2</v>
      </c>
      <c r="AG1738" s="12">
        <f t="shared" si="296"/>
        <v>1.8657407407407407E-2</v>
      </c>
    </row>
    <row r="1739" spans="2:33" x14ac:dyDescent="0.3">
      <c r="B1739">
        <v>58390</v>
      </c>
      <c r="C1739" s="7">
        <v>44529</v>
      </c>
      <c r="D1739">
        <f t="shared" si="286"/>
        <v>2021</v>
      </c>
      <c r="E1739" t="str">
        <f t="shared" si="287"/>
        <v>Q4-2021</v>
      </c>
      <c r="F1739" t="str">
        <f t="shared" si="288"/>
        <v>November</v>
      </c>
      <c r="G1739">
        <f t="shared" si="289"/>
        <v>49</v>
      </c>
      <c r="H1739" t="str">
        <f t="shared" si="290"/>
        <v>Monday</v>
      </c>
      <c r="I1739">
        <v>1</v>
      </c>
      <c r="J1739">
        <v>17</v>
      </c>
      <c r="K1739">
        <v>13</v>
      </c>
      <c r="L1739">
        <v>0</v>
      </c>
      <c r="M1739">
        <v>0</v>
      </c>
      <c r="N1739">
        <v>17</v>
      </c>
      <c r="O1739">
        <v>51</v>
      </c>
      <c r="P1739">
        <v>20</v>
      </c>
      <c r="Q1739">
        <v>41</v>
      </c>
      <c r="R1739">
        <v>1</v>
      </c>
      <c r="S1739">
        <v>16</v>
      </c>
      <c r="T1739">
        <v>11</v>
      </c>
      <c r="U1739">
        <v>27</v>
      </c>
      <c r="V1739">
        <v>1</v>
      </c>
      <c r="W1739">
        <v>0</v>
      </c>
      <c r="X1739">
        <v>0</v>
      </c>
      <c r="Y1739">
        <v>9</v>
      </c>
      <c r="Z1739">
        <v>27</v>
      </c>
      <c r="AA1739">
        <v>26</v>
      </c>
      <c r="AB1739">
        <f t="shared" si="291"/>
        <v>600</v>
      </c>
      <c r="AC1739" s="5">
        <f t="shared" si="292"/>
        <v>0.16666666666666666</v>
      </c>
      <c r="AD1739" s="5">
        <f t="shared" si="293"/>
        <v>7.833333333333333</v>
      </c>
      <c r="AE1739" s="12">
        <f t="shared" si="294"/>
        <v>5.8823529411764705E-2</v>
      </c>
      <c r="AF1739" s="12">
        <f t="shared" si="295"/>
        <v>5.8823529411764705E-2</v>
      </c>
      <c r="AG1739" s="12">
        <f t="shared" si="296"/>
        <v>9.8039215686274508E-3</v>
      </c>
    </row>
    <row r="1740" spans="2:33" x14ac:dyDescent="0.3">
      <c r="B1740">
        <v>58391</v>
      </c>
      <c r="C1740" s="7">
        <v>44529</v>
      </c>
      <c r="D1740">
        <f t="shared" si="286"/>
        <v>2021</v>
      </c>
      <c r="E1740" t="str">
        <f t="shared" si="287"/>
        <v>Q4-2021</v>
      </c>
      <c r="F1740" t="str">
        <f t="shared" si="288"/>
        <v>November</v>
      </c>
      <c r="G1740">
        <f t="shared" si="289"/>
        <v>49</v>
      </c>
      <c r="H1740" t="str">
        <f t="shared" si="290"/>
        <v>Monday</v>
      </c>
      <c r="I1740">
        <v>2</v>
      </c>
      <c r="J1740">
        <v>17</v>
      </c>
      <c r="K1740">
        <v>14</v>
      </c>
      <c r="L1740">
        <v>0</v>
      </c>
      <c r="M1740">
        <v>0</v>
      </c>
      <c r="N1740">
        <v>17</v>
      </c>
      <c r="O1740">
        <v>85</v>
      </c>
      <c r="P1740">
        <v>20</v>
      </c>
      <c r="Q1740">
        <v>37</v>
      </c>
      <c r="R1740">
        <v>1</v>
      </c>
      <c r="S1740">
        <v>20</v>
      </c>
      <c r="T1740">
        <v>11</v>
      </c>
      <c r="U1740">
        <v>12</v>
      </c>
      <c r="V1740">
        <v>1</v>
      </c>
      <c r="W1740">
        <v>0</v>
      </c>
      <c r="X1740">
        <v>0</v>
      </c>
      <c r="Y1740">
        <v>7</v>
      </c>
      <c r="Z1740">
        <v>66</v>
      </c>
      <c r="AA1740">
        <v>11</v>
      </c>
      <c r="AB1740">
        <f t="shared" si="291"/>
        <v>1501</v>
      </c>
      <c r="AC1740" s="5">
        <f t="shared" si="292"/>
        <v>0.41694444444444445</v>
      </c>
      <c r="AD1740" s="5">
        <f t="shared" si="293"/>
        <v>7.5830555555555552</v>
      </c>
      <c r="AE1740" s="12">
        <f t="shared" si="294"/>
        <v>5.8823529411764705E-2</v>
      </c>
      <c r="AF1740" s="12">
        <f t="shared" si="295"/>
        <v>5.8823529411764705E-2</v>
      </c>
      <c r="AG1740" s="12">
        <f t="shared" si="296"/>
        <v>2.4526143790849674E-2</v>
      </c>
    </row>
    <row r="1741" spans="2:33" x14ac:dyDescent="0.3">
      <c r="B1741">
        <v>58392</v>
      </c>
      <c r="C1741" s="7">
        <v>44530</v>
      </c>
      <c r="D1741">
        <f t="shared" si="286"/>
        <v>2021</v>
      </c>
      <c r="E1741" t="str">
        <f t="shared" si="287"/>
        <v>Q4-2021</v>
      </c>
      <c r="F1741" t="str">
        <f t="shared" si="288"/>
        <v>November</v>
      </c>
      <c r="G1741">
        <f t="shared" si="289"/>
        <v>49</v>
      </c>
      <c r="H1741" t="str">
        <f t="shared" si="290"/>
        <v>Tuesday</v>
      </c>
      <c r="I1741">
        <v>1</v>
      </c>
      <c r="J1741">
        <v>18</v>
      </c>
      <c r="K1741">
        <v>23</v>
      </c>
      <c r="L1741">
        <v>0</v>
      </c>
      <c r="M1741">
        <v>0</v>
      </c>
      <c r="N1741">
        <v>18</v>
      </c>
      <c r="O1741">
        <v>42</v>
      </c>
      <c r="P1741">
        <v>19</v>
      </c>
      <c r="Q1741">
        <v>40</v>
      </c>
      <c r="R1741">
        <v>1</v>
      </c>
      <c r="S1741">
        <v>17</v>
      </c>
      <c r="T1741">
        <v>16</v>
      </c>
      <c r="U1741">
        <v>10</v>
      </c>
      <c r="V1741">
        <v>1</v>
      </c>
      <c r="W1741">
        <v>0</v>
      </c>
      <c r="X1741">
        <v>0</v>
      </c>
      <c r="Y1741">
        <v>13</v>
      </c>
      <c r="Z1741">
        <v>72</v>
      </c>
      <c r="AA1741">
        <v>29</v>
      </c>
      <c r="AB1741">
        <f t="shared" si="291"/>
        <v>1171</v>
      </c>
      <c r="AC1741" s="5">
        <f t="shared" si="292"/>
        <v>0.32527777777777778</v>
      </c>
      <c r="AD1741" s="5">
        <f t="shared" si="293"/>
        <v>7.674722222222222</v>
      </c>
      <c r="AE1741" s="12">
        <f t="shared" si="294"/>
        <v>5.5555555555555552E-2</v>
      </c>
      <c r="AF1741" s="12">
        <f t="shared" si="295"/>
        <v>5.5555555555555552E-2</v>
      </c>
      <c r="AG1741" s="12">
        <f t="shared" si="296"/>
        <v>1.8070987654320986E-2</v>
      </c>
    </row>
    <row r="1742" spans="2:33" x14ac:dyDescent="0.3">
      <c r="B1742">
        <v>58393</v>
      </c>
      <c r="C1742" s="7">
        <v>44530</v>
      </c>
      <c r="D1742">
        <f t="shared" si="286"/>
        <v>2021</v>
      </c>
      <c r="E1742" t="str">
        <f t="shared" si="287"/>
        <v>Q4-2021</v>
      </c>
      <c r="F1742" t="str">
        <f t="shared" si="288"/>
        <v>November</v>
      </c>
      <c r="G1742">
        <f t="shared" si="289"/>
        <v>49</v>
      </c>
      <c r="H1742" t="str">
        <f t="shared" si="290"/>
        <v>Tuesday</v>
      </c>
      <c r="I1742">
        <v>2</v>
      </c>
      <c r="J1742">
        <v>18</v>
      </c>
      <c r="K1742">
        <v>24</v>
      </c>
      <c r="L1742">
        <v>0</v>
      </c>
      <c r="M1742">
        <v>0</v>
      </c>
      <c r="N1742">
        <v>18</v>
      </c>
      <c r="O1742">
        <v>76</v>
      </c>
      <c r="P1742">
        <v>20</v>
      </c>
      <c r="Q1742">
        <v>36</v>
      </c>
      <c r="R1742">
        <v>2</v>
      </c>
      <c r="S1742">
        <v>21</v>
      </c>
      <c r="T1742">
        <v>16</v>
      </c>
      <c r="U1742">
        <v>15</v>
      </c>
      <c r="V1742">
        <v>1</v>
      </c>
      <c r="W1742">
        <v>0</v>
      </c>
      <c r="X1742">
        <v>1</v>
      </c>
      <c r="Y1742">
        <v>10</v>
      </c>
      <c r="Z1742">
        <v>61</v>
      </c>
      <c r="AA1742">
        <v>15</v>
      </c>
      <c r="AB1742">
        <f t="shared" si="291"/>
        <v>1356</v>
      </c>
      <c r="AC1742" s="5">
        <f t="shared" si="292"/>
        <v>0.37666666666666665</v>
      </c>
      <c r="AD1742" s="5">
        <f t="shared" si="293"/>
        <v>7.6233333333333331</v>
      </c>
      <c r="AE1742" s="12">
        <f t="shared" si="294"/>
        <v>0.1111111111111111</v>
      </c>
      <c r="AF1742" s="12">
        <f t="shared" si="295"/>
        <v>0.1111111111111111</v>
      </c>
      <c r="AG1742" s="12">
        <f t="shared" si="296"/>
        <v>2.0925925925925924E-2</v>
      </c>
    </row>
    <row r="1743" spans="2:33" x14ac:dyDescent="0.3">
      <c r="B1743">
        <v>58394</v>
      </c>
      <c r="C1743" s="7">
        <v>44531</v>
      </c>
      <c r="D1743">
        <f t="shared" si="286"/>
        <v>2021</v>
      </c>
      <c r="E1743" t="str">
        <f t="shared" si="287"/>
        <v>Q4-2021</v>
      </c>
      <c r="F1743" t="str">
        <f t="shared" si="288"/>
        <v>December</v>
      </c>
      <c r="G1743">
        <f t="shared" si="289"/>
        <v>49</v>
      </c>
      <c r="H1743" t="str">
        <f t="shared" si="290"/>
        <v>Wednesday</v>
      </c>
      <c r="I1743">
        <v>1</v>
      </c>
      <c r="J1743">
        <v>17</v>
      </c>
      <c r="K1743">
        <v>10</v>
      </c>
      <c r="L1743">
        <v>0</v>
      </c>
      <c r="M1743">
        <v>0</v>
      </c>
      <c r="N1743">
        <v>17</v>
      </c>
      <c r="O1743">
        <v>61</v>
      </c>
      <c r="P1743">
        <v>19</v>
      </c>
      <c r="Q1743">
        <v>36</v>
      </c>
      <c r="R1743">
        <v>1</v>
      </c>
      <c r="S1743">
        <v>16</v>
      </c>
      <c r="T1743">
        <v>22</v>
      </c>
      <c r="U1743">
        <v>25</v>
      </c>
      <c r="V1743">
        <v>1</v>
      </c>
      <c r="W1743">
        <v>0</v>
      </c>
      <c r="X1743">
        <v>0</v>
      </c>
      <c r="Y1743">
        <v>14</v>
      </c>
      <c r="Z1743">
        <v>49</v>
      </c>
      <c r="AA1743">
        <v>11</v>
      </c>
      <c r="AB1743">
        <f t="shared" si="291"/>
        <v>457</v>
      </c>
      <c r="AC1743" s="5">
        <f t="shared" si="292"/>
        <v>0.12694444444444444</v>
      </c>
      <c r="AD1743" s="5">
        <f t="shared" si="293"/>
        <v>7.8730555555555553</v>
      </c>
      <c r="AE1743" s="12">
        <f t="shared" si="294"/>
        <v>5.8823529411764705E-2</v>
      </c>
      <c r="AF1743" s="12">
        <f t="shared" si="295"/>
        <v>5.8823529411764705E-2</v>
      </c>
      <c r="AG1743" s="12">
        <f t="shared" si="296"/>
        <v>7.4673202614379082E-3</v>
      </c>
    </row>
    <row r="1744" spans="2:33" x14ac:dyDescent="0.3">
      <c r="B1744">
        <v>58395</v>
      </c>
      <c r="C1744" s="7">
        <v>44531</v>
      </c>
      <c r="D1744">
        <f t="shared" si="286"/>
        <v>2021</v>
      </c>
      <c r="E1744" t="str">
        <f t="shared" si="287"/>
        <v>Q4-2021</v>
      </c>
      <c r="F1744" t="str">
        <f t="shared" si="288"/>
        <v>December</v>
      </c>
      <c r="G1744">
        <f t="shared" si="289"/>
        <v>49</v>
      </c>
      <c r="H1744" t="str">
        <f t="shared" si="290"/>
        <v>Wednesday</v>
      </c>
      <c r="I1744">
        <v>2</v>
      </c>
      <c r="J1744">
        <v>19</v>
      </c>
      <c r="K1744">
        <v>11</v>
      </c>
      <c r="L1744">
        <v>0</v>
      </c>
      <c r="M1744">
        <v>0</v>
      </c>
      <c r="N1744">
        <v>19</v>
      </c>
      <c r="O1744">
        <v>35</v>
      </c>
      <c r="P1744">
        <v>20</v>
      </c>
      <c r="Q1744">
        <v>38</v>
      </c>
      <c r="R1744">
        <v>1</v>
      </c>
      <c r="S1744">
        <v>20</v>
      </c>
      <c r="T1744">
        <v>21</v>
      </c>
      <c r="U1744">
        <v>11</v>
      </c>
      <c r="V1744">
        <v>0</v>
      </c>
      <c r="W1744">
        <v>0</v>
      </c>
      <c r="X1744">
        <v>1</v>
      </c>
      <c r="Y1744">
        <v>11</v>
      </c>
      <c r="Z1744">
        <v>38</v>
      </c>
      <c r="AA1744">
        <v>16</v>
      </c>
      <c r="AB1744">
        <f t="shared" si="291"/>
        <v>1117</v>
      </c>
      <c r="AC1744" s="5">
        <f t="shared" si="292"/>
        <v>0.31027777777777776</v>
      </c>
      <c r="AD1744" s="5">
        <f t="shared" si="293"/>
        <v>7.6897222222222226</v>
      </c>
      <c r="AE1744" s="12">
        <f t="shared" si="294"/>
        <v>5.2631578947368418E-2</v>
      </c>
      <c r="AF1744" s="12">
        <f t="shared" si="295"/>
        <v>5.2631578947368418E-2</v>
      </c>
      <c r="AG1744" s="12">
        <f t="shared" si="296"/>
        <v>1.6330409356725147E-2</v>
      </c>
    </row>
    <row r="1745" spans="2:33" x14ac:dyDescent="0.3">
      <c r="B1745">
        <v>58396</v>
      </c>
      <c r="C1745" s="7">
        <v>44532</v>
      </c>
      <c r="D1745">
        <f t="shared" si="286"/>
        <v>2021</v>
      </c>
      <c r="E1745" t="str">
        <f t="shared" si="287"/>
        <v>Q4-2021</v>
      </c>
      <c r="F1745" t="str">
        <f t="shared" si="288"/>
        <v>December</v>
      </c>
      <c r="G1745">
        <f t="shared" si="289"/>
        <v>49</v>
      </c>
      <c r="H1745" t="str">
        <f t="shared" si="290"/>
        <v>Thursday</v>
      </c>
      <c r="I1745">
        <v>1</v>
      </c>
      <c r="J1745">
        <v>18</v>
      </c>
      <c r="K1745">
        <v>24</v>
      </c>
      <c r="L1745">
        <v>0</v>
      </c>
      <c r="M1745">
        <v>0</v>
      </c>
      <c r="N1745">
        <v>18</v>
      </c>
      <c r="O1745">
        <v>35</v>
      </c>
      <c r="P1745">
        <v>19</v>
      </c>
      <c r="Q1745">
        <v>36</v>
      </c>
      <c r="R1745">
        <v>0</v>
      </c>
      <c r="S1745">
        <v>13</v>
      </c>
      <c r="T1745">
        <v>23</v>
      </c>
      <c r="U1745">
        <v>14</v>
      </c>
      <c r="V1745">
        <v>0</v>
      </c>
      <c r="W1745">
        <v>0</v>
      </c>
      <c r="X1745">
        <v>0</v>
      </c>
      <c r="Y1745">
        <v>17</v>
      </c>
      <c r="Z1745">
        <v>68</v>
      </c>
      <c r="AA1745">
        <v>19</v>
      </c>
      <c r="AB1745">
        <f t="shared" si="291"/>
        <v>905</v>
      </c>
      <c r="AC1745" s="5">
        <f t="shared" si="292"/>
        <v>0.25138888888888888</v>
      </c>
      <c r="AD1745" s="5">
        <f t="shared" si="293"/>
        <v>7.7486111111111109</v>
      </c>
      <c r="AE1745" s="12">
        <f t="shared" si="294"/>
        <v>0</v>
      </c>
      <c r="AF1745" s="12">
        <f t="shared" si="295"/>
        <v>0</v>
      </c>
      <c r="AG1745" s="12">
        <f t="shared" si="296"/>
        <v>1.3966049382716049E-2</v>
      </c>
    </row>
    <row r="1746" spans="2:33" x14ac:dyDescent="0.3">
      <c r="B1746">
        <v>58397</v>
      </c>
      <c r="C1746" s="7">
        <v>44532</v>
      </c>
      <c r="D1746">
        <f t="shared" si="286"/>
        <v>2021</v>
      </c>
      <c r="E1746" t="str">
        <f t="shared" si="287"/>
        <v>Q4-2021</v>
      </c>
      <c r="F1746" t="str">
        <f t="shared" si="288"/>
        <v>December</v>
      </c>
      <c r="G1746">
        <f t="shared" si="289"/>
        <v>49</v>
      </c>
      <c r="H1746" t="str">
        <f t="shared" si="290"/>
        <v>Thursday</v>
      </c>
      <c r="I1746">
        <v>2</v>
      </c>
      <c r="J1746">
        <v>19</v>
      </c>
      <c r="K1746">
        <v>25</v>
      </c>
      <c r="L1746">
        <v>0</v>
      </c>
      <c r="M1746">
        <v>0</v>
      </c>
      <c r="N1746">
        <v>19</v>
      </c>
      <c r="O1746">
        <v>69</v>
      </c>
      <c r="P1746">
        <v>20</v>
      </c>
      <c r="Q1746">
        <v>33</v>
      </c>
      <c r="R1746">
        <v>1</v>
      </c>
      <c r="S1746">
        <v>17</v>
      </c>
      <c r="T1746">
        <v>22</v>
      </c>
      <c r="U1746">
        <v>19</v>
      </c>
      <c r="V1746">
        <v>0</v>
      </c>
      <c r="W1746">
        <v>0</v>
      </c>
      <c r="X1746">
        <v>1</v>
      </c>
      <c r="Y1746">
        <v>14</v>
      </c>
      <c r="Z1746">
        <v>57</v>
      </c>
      <c r="AA1746">
        <v>24</v>
      </c>
      <c r="AB1746">
        <f t="shared" si="291"/>
        <v>1422</v>
      </c>
      <c r="AC1746" s="5">
        <f t="shared" si="292"/>
        <v>0.39500000000000002</v>
      </c>
      <c r="AD1746" s="5">
        <f t="shared" si="293"/>
        <v>7.6050000000000004</v>
      </c>
      <c r="AE1746" s="12">
        <f t="shared" si="294"/>
        <v>5.2631578947368418E-2</v>
      </c>
      <c r="AF1746" s="12">
        <f t="shared" si="295"/>
        <v>5.2631578947368418E-2</v>
      </c>
      <c r="AG1746" s="12">
        <f t="shared" si="296"/>
        <v>2.0789473684210528E-2</v>
      </c>
    </row>
    <row r="1747" spans="2:33" x14ac:dyDescent="0.3">
      <c r="B1747">
        <v>58398</v>
      </c>
      <c r="C1747" s="7">
        <v>44533</v>
      </c>
      <c r="D1747">
        <f t="shared" si="286"/>
        <v>2021</v>
      </c>
      <c r="E1747" t="str">
        <f t="shared" si="287"/>
        <v>Q4-2021</v>
      </c>
      <c r="F1747" t="str">
        <f t="shared" si="288"/>
        <v>December</v>
      </c>
      <c r="G1747">
        <f t="shared" si="289"/>
        <v>49</v>
      </c>
      <c r="H1747" t="str">
        <f t="shared" si="290"/>
        <v>Friday</v>
      </c>
      <c r="I1747">
        <v>1</v>
      </c>
      <c r="J1747">
        <v>19</v>
      </c>
      <c r="K1747">
        <v>26</v>
      </c>
      <c r="L1747">
        <v>0</v>
      </c>
      <c r="M1747">
        <v>0</v>
      </c>
      <c r="N1747">
        <v>19</v>
      </c>
      <c r="O1747">
        <v>44</v>
      </c>
      <c r="P1747">
        <v>21</v>
      </c>
      <c r="Q1747">
        <v>39</v>
      </c>
      <c r="R1747">
        <v>1</v>
      </c>
      <c r="S1747">
        <v>21</v>
      </c>
      <c r="T1747">
        <v>22</v>
      </c>
      <c r="U1747">
        <v>24</v>
      </c>
      <c r="V1747">
        <v>1</v>
      </c>
      <c r="W1747">
        <v>0</v>
      </c>
      <c r="X1747">
        <v>0</v>
      </c>
      <c r="Y1747">
        <v>12</v>
      </c>
      <c r="Z1747">
        <v>45</v>
      </c>
      <c r="AA1747">
        <v>30</v>
      </c>
      <c r="AB1747">
        <f t="shared" si="291"/>
        <v>395</v>
      </c>
      <c r="AC1747" s="5">
        <f t="shared" si="292"/>
        <v>0.10972222222222222</v>
      </c>
      <c r="AD1747" s="5">
        <f t="shared" si="293"/>
        <v>7.8902777777777775</v>
      </c>
      <c r="AE1747" s="12">
        <f t="shared" si="294"/>
        <v>5.2631578947368418E-2</v>
      </c>
      <c r="AF1747" s="12">
        <f t="shared" si="295"/>
        <v>5.2631578947368418E-2</v>
      </c>
      <c r="AG1747" s="12">
        <f t="shared" si="296"/>
        <v>5.7748538011695907E-3</v>
      </c>
    </row>
    <row r="1748" spans="2:33" x14ac:dyDescent="0.3">
      <c r="B1748">
        <v>58399</v>
      </c>
      <c r="C1748" s="7">
        <v>44533</v>
      </c>
      <c r="D1748">
        <f t="shared" si="286"/>
        <v>2021</v>
      </c>
      <c r="E1748" t="str">
        <f t="shared" si="287"/>
        <v>Q4-2021</v>
      </c>
      <c r="F1748" t="str">
        <f t="shared" si="288"/>
        <v>December</v>
      </c>
      <c r="G1748">
        <f t="shared" si="289"/>
        <v>49</v>
      </c>
      <c r="H1748" t="str">
        <f t="shared" si="290"/>
        <v>Friday</v>
      </c>
      <c r="I1748">
        <v>2</v>
      </c>
      <c r="J1748">
        <v>16</v>
      </c>
      <c r="K1748">
        <v>27</v>
      </c>
      <c r="L1748">
        <v>0</v>
      </c>
      <c r="M1748">
        <v>0</v>
      </c>
      <c r="N1748">
        <v>16</v>
      </c>
      <c r="O1748">
        <v>78</v>
      </c>
      <c r="P1748">
        <v>19</v>
      </c>
      <c r="Q1748">
        <v>36</v>
      </c>
      <c r="R1748">
        <v>2</v>
      </c>
      <c r="S1748">
        <v>24</v>
      </c>
      <c r="T1748">
        <v>22</v>
      </c>
      <c r="U1748">
        <v>30</v>
      </c>
      <c r="V1748">
        <v>0</v>
      </c>
      <c r="W1748">
        <v>0</v>
      </c>
      <c r="X1748">
        <v>2</v>
      </c>
      <c r="Y1748">
        <v>9</v>
      </c>
      <c r="Z1748">
        <v>34</v>
      </c>
      <c r="AA1748">
        <v>15</v>
      </c>
      <c r="AB1748" s="16">
        <f t="shared" si="291"/>
        <v>-227</v>
      </c>
      <c r="AC1748" s="11">
        <f t="shared" si="292"/>
        <v>-6.3055555555555559E-2</v>
      </c>
      <c r="AD1748" s="5">
        <f t="shared" si="293"/>
        <v>8.0630555555555556</v>
      </c>
      <c r="AE1748" s="12">
        <f t="shared" si="294"/>
        <v>0.125</v>
      </c>
      <c r="AF1748" s="12">
        <f t="shared" si="295"/>
        <v>0.125</v>
      </c>
      <c r="AG1748" s="17">
        <f t="shared" si="296"/>
        <v>-3.9409722222222224E-3</v>
      </c>
    </row>
    <row r="1749" spans="2:33" x14ac:dyDescent="0.3">
      <c r="B1749">
        <v>58400</v>
      </c>
      <c r="C1749" s="7">
        <v>44534</v>
      </c>
      <c r="D1749">
        <f t="shared" si="286"/>
        <v>2021</v>
      </c>
      <c r="E1749" t="str">
        <f t="shared" si="287"/>
        <v>Q4-2021</v>
      </c>
      <c r="F1749" t="str">
        <f t="shared" si="288"/>
        <v>December</v>
      </c>
      <c r="G1749">
        <f t="shared" si="289"/>
        <v>49</v>
      </c>
      <c r="H1749" t="str">
        <f t="shared" si="290"/>
        <v>Saturday</v>
      </c>
      <c r="I1749">
        <v>1</v>
      </c>
      <c r="J1749">
        <v>20</v>
      </c>
      <c r="K1749">
        <v>28</v>
      </c>
      <c r="L1749">
        <v>0</v>
      </c>
      <c r="M1749">
        <v>0</v>
      </c>
      <c r="N1749">
        <v>20</v>
      </c>
      <c r="O1749">
        <v>52</v>
      </c>
      <c r="P1749">
        <v>20</v>
      </c>
      <c r="Q1749">
        <v>38</v>
      </c>
      <c r="R1749">
        <v>1</v>
      </c>
      <c r="S1749">
        <v>28</v>
      </c>
      <c r="T1749">
        <v>22</v>
      </c>
      <c r="U1749">
        <v>15</v>
      </c>
      <c r="V1749">
        <v>1</v>
      </c>
      <c r="W1749">
        <v>0</v>
      </c>
      <c r="X1749">
        <v>0</v>
      </c>
      <c r="Y1749">
        <v>7</v>
      </c>
      <c r="Z1749">
        <v>72</v>
      </c>
      <c r="AA1749">
        <v>20</v>
      </c>
      <c r="AB1749">
        <f t="shared" si="291"/>
        <v>1736</v>
      </c>
      <c r="AC1749" s="5">
        <f t="shared" si="292"/>
        <v>0.48222222222222222</v>
      </c>
      <c r="AD1749" s="5">
        <f t="shared" si="293"/>
        <v>7.5177777777777779</v>
      </c>
      <c r="AE1749" s="12">
        <f t="shared" si="294"/>
        <v>0.05</v>
      </c>
      <c r="AF1749" s="12">
        <f t="shared" si="295"/>
        <v>0.05</v>
      </c>
      <c r="AG1749" s="12">
        <f t="shared" si="296"/>
        <v>2.4111111111111111E-2</v>
      </c>
    </row>
    <row r="1750" spans="2:33" x14ac:dyDescent="0.3">
      <c r="B1750">
        <v>58401</v>
      </c>
      <c r="C1750" s="7">
        <v>44536</v>
      </c>
      <c r="D1750">
        <f t="shared" si="286"/>
        <v>2021</v>
      </c>
      <c r="E1750" t="str">
        <f t="shared" si="287"/>
        <v>Q4-2021</v>
      </c>
      <c r="F1750" t="str">
        <f t="shared" si="288"/>
        <v>December</v>
      </c>
      <c r="G1750">
        <f t="shared" si="289"/>
        <v>50</v>
      </c>
      <c r="H1750" t="str">
        <f t="shared" si="290"/>
        <v>Monday</v>
      </c>
      <c r="I1750">
        <v>1</v>
      </c>
      <c r="J1750">
        <v>19</v>
      </c>
      <c r="K1750">
        <v>29</v>
      </c>
      <c r="L1750">
        <v>0</v>
      </c>
      <c r="M1750">
        <v>0</v>
      </c>
      <c r="N1750">
        <v>19</v>
      </c>
      <c r="O1750">
        <v>87</v>
      </c>
      <c r="P1750">
        <v>21</v>
      </c>
      <c r="Q1750">
        <v>37</v>
      </c>
      <c r="R1750">
        <v>1</v>
      </c>
      <c r="S1750">
        <v>12</v>
      </c>
      <c r="T1750">
        <v>22</v>
      </c>
      <c r="U1750">
        <v>20</v>
      </c>
      <c r="V1750">
        <v>0</v>
      </c>
      <c r="W1750">
        <v>0</v>
      </c>
      <c r="X1750">
        <v>1</v>
      </c>
      <c r="Y1750">
        <v>16</v>
      </c>
      <c r="Z1750">
        <v>61</v>
      </c>
      <c r="AA1750">
        <v>25</v>
      </c>
      <c r="AB1750">
        <f t="shared" si="291"/>
        <v>1320</v>
      </c>
      <c r="AC1750" s="5">
        <f t="shared" si="292"/>
        <v>0.36666666666666664</v>
      </c>
      <c r="AD1750" s="5">
        <f t="shared" si="293"/>
        <v>7.6333333333333337</v>
      </c>
      <c r="AE1750" s="12">
        <f t="shared" si="294"/>
        <v>5.2631578947368418E-2</v>
      </c>
      <c r="AF1750" s="12">
        <f t="shared" si="295"/>
        <v>5.2631578947368418E-2</v>
      </c>
      <c r="AG1750" s="12">
        <f t="shared" si="296"/>
        <v>1.9298245614035085E-2</v>
      </c>
    </row>
    <row r="1751" spans="2:33" x14ac:dyDescent="0.3">
      <c r="B1751">
        <v>58402</v>
      </c>
      <c r="C1751" s="7">
        <v>44536</v>
      </c>
      <c r="D1751">
        <f t="shared" ref="D1751:D1792" si="297">YEAR(C1751)</f>
        <v>2021</v>
      </c>
      <c r="E1751" t="str">
        <f t="shared" ref="E1751:E1792" si="298">"Q"&amp;ROUNDUP(MONTH(C1751)/3,0)&amp;"-"&amp;YEAR(C1751)</f>
        <v>Q4-2021</v>
      </c>
      <c r="F1751" t="str">
        <f t="shared" ref="F1751:F1792" si="299">TEXT(C1751,"mmmm")</f>
        <v>December</v>
      </c>
      <c r="G1751">
        <f t="shared" ref="G1751:G1792" si="300">WEEKNUM(C1751)</f>
        <v>50</v>
      </c>
      <c r="H1751" t="str">
        <f t="shared" ref="H1751:H1792" si="301">TEXT(C1751,"dddd")</f>
        <v>Monday</v>
      </c>
      <c r="I1751">
        <v>2</v>
      </c>
      <c r="J1751">
        <v>16</v>
      </c>
      <c r="K1751">
        <v>10</v>
      </c>
      <c r="L1751">
        <v>0</v>
      </c>
      <c r="M1751">
        <v>0</v>
      </c>
      <c r="N1751">
        <v>16</v>
      </c>
      <c r="O1751">
        <v>61</v>
      </c>
      <c r="P1751">
        <v>19</v>
      </c>
      <c r="Q1751">
        <v>34</v>
      </c>
      <c r="R1751">
        <v>2</v>
      </c>
      <c r="S1751">
        <v>16</v>
      </c>
      <c r="T1751">
        <v>22</v>
      </c>
      <c r="U1751">
        <v>25</v>
      </c>
      <c r="V1751">
        <v>1</v>
      </c>
      <c r="W1751">
        <v>0</v>
      </c>
      <c r="X1751">
        <v>1</v>
      </c>
      <c r="Y1751">
        <v>14</v>
      </c>
      <c r="Z1751">
        <v>49</v>
      </c>
      <c r="AA1751">
        <v>11</v>
      </c>
      <c r="AB1751" s="16">
        <f t="shared" ref="AB1751:AB1792" si="302">N1751*O1751+P1751*Q1751+R1751*S1751+V1751*W1751+X1751*Y1751+(N1751-P1751)*(T1751*U1751)+(N1751-P1751-R1751)*(Z1751+AA1751)</f>
        <v>-282</v>
      </c>
      <c r="AC1751" s="11">
        <f t="shared" ref="AC1751:AC1792" si="303">AB1751/$AC$20</f>
        <v>-7.8333333333333338E-2</v>
      </c>
      <c r="AD1751" s="5">
        <f t="shared" ref="AD1751:AD1792" si="304">$AE$20-AC1751</f>
        <v>8.0783333333333331</v>
      </c>
      <c r="AE1751" s="12">
        <f t="shared" ref="AE1751:AE1792" si="305">R1751/N1751</f>
        <v>0.125</v>
      </c>
      <c r="AF1751" s="12">
        <f t="shared" ref="AF1751:AF1792" si="306">(V1751+X1751)/N1751</f>
        <v>0.125</v>
      </c>
      <c r="AG1751" s="17">
        <f t="shared" ref="AG1751:AG1792" si="307">AC1751/N1751</f>
        <v>-4.8958333333333336E-3</v>
      </c>
    </row>
    <row r="1752" spans="2:33" x14ac:dyDescent="0.3">
      <c r="B1752">
        <v>58403</v>
      </c>
      <c r="C1752" s="7">
        <v>44537</v>
      </c>
      <c r="D1752">
        <f t="shared" si="297"/>
        <v>2021</v>
      </c>
      <c r="E1752" t="str">
        <f t="shared" si="298"/>
        <v>Q4-2021</v>
      </c>
      <c r="F1752" t="str">
        <f t="shared" si="299"/>
        <v>December</v>
      </c>
      <c r="G1752">
        <f t="shared" si="300"/>
        <v>50</v>
      </c>
      <c r="H1752" t="str">
        <f t="shared" si="301"/>
        <v>Tuesday</v>
      </c>
      <c r="I1752">
        <v>1</v>
      </c>
      <c r="J1752">
        <v>20</v>
      </c>
      <c r="K1752">
        <v>11</v>
      </c>
      <c r="L1752">
        <v>0</v>
      </c>
      <c r="M1752">
        <v>0</v>
      </c>
      <c r="N1752">
        <v>20</v>
      </c>
      <c r="O1752">
        <v>35</v>
      </c>
      <c r="P1752">
        <v>20</v>
      </c>
      <c r="Q1752">
        <v>40</v>
      </c>
      <c r="R1752">
        <v>0</v>
      </c>
      <c r="S1752">
        <v>20</v>
      </c>
      <c r="T1752">
        <v>21</v>
      </c>
      <c r="U1752">
        <v>11</v>
      </c>
      <c r="V1752">
        <v>0</v>
      </c>
      <c r="W1752">
        <v>0</v>
      </c>
      <c r="X1752">
        <v>0</v>
      </c>
      <c r="Y1752">
        <v>11</v>
      </c>
      <c r="Z1752">
        <v>38</v>
      </c>
      <c r="AA1752">
        <v>16</v>
      </c>
      <c r="AB1752">
        <f t="shared" si="302"/>
        <v>1500</v>
      </c>
      <c r="AC1752" s="5">
        <f t="shared" si="303"/>
        <v>0.41666666666666669</v>
      </c>
      <c r="AD1752" s="5">
        <f t="shared" si="304"/>
        <v>7.583333333333333</v>
      </c>
      <c r="AE1752" s="12">
        <f t="shared" si="305"/>
        <v>0</v>
      </c>
      <c r="AF1752" s="12">
        <f t="shared" si="306"/>
        <v>0</v>
      </c>
      <c r="AG1752" s="12">
        <f t="shared" si="307"/>
        <v>2.0833333333333336E-2</v>
      </c>
    </row>
    <row r="1753" spans="2:33" x14ac:dyDescent="0.3">
      <c r="B1753">
        <v>58404</v>
      </c>
      <c r="C1753" s="7">
        <v>44537</v>
      </c>
      <c r="D1753">
        <f t="shared" si="297"/>
        <v>2021</v>
      </c>
      <c r="E1753" t="str">
        <f t="shared" si="298"/>
        <v>Q4-2021</v>
      </c>
      <c r="F1753" t="str">
        <f t="shared" si="299"/>
        <v>December</v>
      </c>
      <c r="G1753">
        <f t="shared" si="300"/>
        <v>50</v>
      </c>
      <c r="H1753" t="str">
        <f t="shared" si="301"/>
        <v>Tuesday</v>
      </c>
      <c r="I1753">
        <v>2</v>
      </c>
      <c r="J1753">
        <v>17</v>
      </c>
      <c r="K1753">
        <v>24</v>
      </c>
      <c r="L1753">
        <v>0</v>
      </c>
      <c r="M1753">
        <v>0</v>
      </c>
      <c r="N1753">
        <v>17</v>
      </c>
      <c r="O1753">
        <v>35</v>
      </c>
      <c r="P1753">
        <v>19</v>
      </c>
      <c r="Q1753">
        <v>34</v>
      </c>
      <c r="R1753">
        <v>1</v>
      </c>
      <c r="S1753">
        <v>13</v>
      </c>
      <c r="T1753">
        <v>23</v>
      </c>
      <c r="U1753">
        <v>14</v>
      </c>
      <c r="V1753">
        <v>1</v>
      </c>
      <c r="W1753">
        <v>0</v>
      </c>
      <c r="X1753">
        <v>0</v>
      </c>
      <c r="Y1753">
        <v>17</v>
      </c>
      <c r="Z1753">
        <v>68</v>
      </c>
      <c r="AA1753">
        <v>19</v>
      </c>
      <c r="AB1753">
        <f t="shared" si="302"/>
        <v>349</v>
      </c>
      <c r="AC1753" s="5">
        <f t="shared" si="303"/>
        <v>9.6944444444444444E-2</v>
      </c>
      <c r="AD1753" s="5">
        <f t="shared" si="304"/>
        <v>7.9030555555555555</v>
      </c>
      <c r="AE1753" s="12">
        <f t="shared" si="305"/>
        <v>5.8823529411764705E-2</v>
      </c>
      <c r="AF1753" s="12">
        <f t="shared" si="306"/>
        <v>5.8823529411764705E-2</v>
      </c>
      <c r="AG1753" s="12">
        <f t="shared" si="307"/>
        <v>5.7026143790849674E-3</v>
      </c>
    </row>
    <row r="1754" spans="2:33" x14ac:dyDescent="0.3">
      <c r="B1754">
        <v>58405</v>
      </c>
      <c r="C1754" s="7">
        <v>44538</v>
      </c>
      <c r="D1754">
        <f t="shared" si="297"/>
        <v>2021</v>
      </c>
      <c r="E1754" t="str">
        <f t="shared" si="298"/>
        <v>Q4-2021</v>
      </c>
      <c r="F1754" t="str">
        <f t="shared" si="299"/>
        <v>December</v>
      </c>
      <c r="G1754">
        <f t="shared" si="300"/>
        <v>50</v>
      </c>
      <c r="H1754" t="str">
        <f t="shared" si="301"/>
        <v>Wednesday</v>
      </c>
      <c r="I1754">
        <v>1</v>
      </c>
      <c r="J1754">
        <v>20</v>
      </c>
      <c r="K1754">
        <v>25</v>
      </c>
      <c r="L1754">
        <v>0</v>
      </c>
      <c r="M1754">
        <v>0</v>
      </c>
      <c r="N1754">
        <v>20</v>
      </c>
      <c r="O1754">
        <v>69</v>
      </c>
      <c r="P1754">
        <v>20</v>
      </c>
      <c r="Q1754">
        <v>35</v>
      </c>
      <c r="R1754">
        <v>0</v>
      </c>
      <c r="S1754">
        <v>17</v>
      </c>
      <c r="T1754">
        <v>22</v>
      </c>
      <c r="U1754">
        <v>19</v>
      </c>
      <c r="V1754">
        <v>0</v>
      </c>
      <c r="W1754">
        <v>0</v>
      </c>
      <c r="X1754">
        <v>0</v>
      </c>
      <c r="Y1754">
        <v>14</v>
      </c>
      <c r="Z1754">
        <v>57</v>
      </c>
      <c r="AA1754">
        <v>24</v>
      </c>
      <c r="AB1754">
        <f t="shared" si="302"/>
        <v>2080</v>
      </c>
      <c r="AC1754" s="5">
        <f t="shared" si="303"/>
        <v>0.57777777777777772</v>
      </c>
      <c r="AD1754" s="5">
        <f t="shared" si="304"/>
        <v>7.4222222222222225</v>
      </c>
      <c r="AE1754" s="12">
        <f t="shared" si="305"/>
        <v>0</v>
      </c>
      <c r="AF1754" s="12">
        <f t="shared" si="306"/>
        <v>0</v>
      </c>
      <c r="AG1754" s="12">
        <f t="shared" si="307"/>
        <v>2.8888888888888888E-2</v>
      </c>
    </row>
    <row r="1755" spans="2:33" x14ac:dyDescent="0.3">
      <c r="B1755">
        <v>58406</v>
      </c>
      <c r="C1755" s="7">
        <v>44538</v>
      </c>
      <c r="D1755">
        <f t="shared" si="297"/>
        <v>2021</v>
      </c>
      <c r="E1755" t="str">
        <f t="shared" si="298"/>
        <v>Q4-2021</v>
      </c>
      <c r="F1755" t="str">
        <f t="shared" si="299"/>
        <v>December</v>
      </c>
      <c r="G1755">
        <f t="shared" si="300"/>
        <v>50</v>
      </c>
      <c r="H1755" t="str">
        <f t="shared" si="301"/>
        <v>Wednesday</v>
      </c>
      <c r="I1755">
        <v>2</v>
      </c>
      <c r="J1755">
        <v>18</v>
      </c>
      <c r="K1755">
        <v>26</v>
      </c>
      <c r="L1755">
        <v>0</v>
      </c>
      <c r="M1755">
        <v>0</v>
      </c>
      <c r="N1755">
        <v>18</v>
      </c>
      <c r="O1755">
        <v>44</v>
      </c>
      <c r="P1755">
        <v>21</v>
      </c>
      <c r="Q1755">
        <v>37</v>
      </c>
      <c r="R1755">
        <v>2</v>
      </c>
      <c r="S1755">
        <v>21</v>
      </c>
      <c r="T1755">
        <v>22</v>
      </c>
      <c r="U1755">
        <v>24</v>
      </c>
      <c r="V1755">
        <v>1</v>
      </c>
      <c r="W1755">
        <v>0</v>
      </c>
      <c r="X1755">
        <v>1</v>
      </c>
      <c r="Y1755">
        <v>12</v>
      </c>
      <c r="Z1755">
        <v>45</v>
      </c>
      <c r="AA1755">
        <v>30</v>
      </c>
      <c r="AB1755" s="16">
        <f t="shared" si="302"/>
        <v>-336</v>
      </c>
      <c r="AC1755" s="11">
        <f t="shared" si="303"/>
        <v>-9.3333333333333338E-2</v>
      </c>
      <c r="AD1755" s="5">
        <f t="shared" si="304"/>
        <v>8.0933333333333337</v>
      </c>
      <c r="AE1755" s="12">
        <f t="shared" si="305"/>
        <v>0.1111111111111111</v>
      </c>
      <c r="AF1755" s="12">
        <f t="shared" si="306"/>
        <v>0.1111111111111111</v>
      </c>
      <c r="AG1755" s="17">
        <f t="shared" si="307"/>
        <v>-5.185185185185185E-3</v>
      </c>
    </row>
    <row r="1756" spans="2:33" x14ac:dyDescent="0.3">
      <c r="B1756">
        <v>58407</v>
      </c>
      <c r="C1756" s="7">
        <v>44539</v>
      </c>
      <c r="D1756">
        <f t="shared" si="297"/>
        <v>2021</v>
      </c>
      <c r="E1756" t="str">
        <f t="shared" si="298"/>
        <v>Q4-2021</v>
      </c>
      <c r="F1756" t="str">
        <f t="shared" si="299"/>
        <v>December</v>
      </c>
      <c r="G1756">
        <f t="shared" si="300"/>
        <v>50</v>
      </c>
      <c r="H1756" t="str">
        <f t="shared" si="301"/>
        <v>Thursday</v>
      </c>
      <c r="I1756">
        <v>1</v>
      </c>
      <c r="J1756">
        <v>17</v>
      </c>
      <c r="K1756">
        <v>27</v>
      </c>
      <c r="L1756">
        <v>0</v>
      </c>
      <c r="M1756">
        <v>0</v>
      </c>
      <c r="N1756">
        <v>17</v>
      </c>
      <c r="O1756">
        <v>78</v>
      </c>
      <c r="P1756">
        <v>19</v>
      </c>
      <c r="Q1756">
        <v>38</v>
      </c>
      <c r="R1756">
        <v>1</v>
      </c>
      <c r="S1756">
        <v>24</v>
      </c>
      <c r="T1756">
        <v>22</v>
      </c>
      <c r="U1756">
        <v>30</v>
      </c>
      <c r="V1756">
        <v>0</v>
      </c>
      <c r="W1756">
        <v>0</v>
      </c>
      <c r="X1756">
        <v>1</v>
      </c>
      <c r="Y1756">
        <v>9</v>
      </c>
      <c r="Z1756">
        <v>34</v>
      </c>
      <c r="AA1756">
        <v>15</v>
      </c>
      <c r="AB1756">
        <f t="shared" si="302"/>
        <v>614</v>
      </c>
      <c r="AC1756" s="5">
        <f t="shared" si="303"/>
        <v>0.17055555555555554</v>
      </c>
      <c r="AD1756" s="5">
        <f t="shared" si="304"/>
        <v>7.8294444444444444</v>
      </c>
      <c r="AE1756" s="12">
        <f t="shared" si="305"/>
        <v>5.8823529411764705E-2</v>
      </c>
      <c r="AF1756" s="12">
        <f t="shared" si="306"/>
        <v>5.8823529411764705E-2</v>
      </c>
      <c r="AG1756" s="12">
        <f t="shared" si="307"/>
        <v>1.0032679738562091E-2</v>
      </c>
    </row>
    <row r="1757" spans="2:33" x14ac:dyDescent="0.3">
      <c r="B1757">
        <v>58408</v>
      </c>
      <c r="C1757" s="7">
        <v>44539</v>
      </c>
      <c r="D1757">
        <f t="shared" si="297"/>
        <v>2021</v>
      </c>
      <c r="E1757" t="str">
        <f t="shared" si="298"/>
        <v>Q4-2021</v>
      </c>
      <c r="F1757" t="str">
        <f t="shared" si="299"/>
        <v>December</v>
      </c>
      <c r="G1757">
        <f t="shared" si="300"/>
        <v>50</v>
      </c>
      <c r="H1757" t="str">
        <f t="shared" si="301"/>
        <v>Thursday</v>
      </c>
      <c r="I1757">
        <v>2</v>
      </c>
      <c r="J1757">
        <v>19</v>
      </c>
      <c r="K1757">
        <v>28</v>
      </c>
      <c r="L1757">
        <v>0</v>
      </c>
      <c r="M1757">
        <v>0</v>
      </c>
      <c r="N1757">
        <v>19</v>
      </c>
      <c r="O1757">
        <v>52</v>
      </c>
      <c r="P1757">
        <v>20</v>
      </c>
      <c r="Q1757">
        <v>36</v>
      </c>
      <c r="R1757">
        <v>2</v>
      </c>
      <c r="S1757">
        <v>28</v>
      </c>
      <c r="T1757">
        <v>22</v>
      </c>
      <c r="U1757">
        <v>15</v>
      </c>
      <c r="V1757">
        <v>1</v>
      </c>
      <c r="W1757">
        <v>0</v>
      </c>
      <c r="X1757">
        <v>1</v>
      </c>
      <c r="Y1757">
        <v>7</v>
      </c>
      <c r="Z1757">
        <v>72</v>
      </c>
      <c r="AA1757">
        <v>20</v>
      </c>
      <c r="AB1757">
        <f t="shared" si="302"/>
        <v>1165</v>
      </c>
      <c r="AC1757" s="5">
        <f t="shared" si="303"/>
        <v>0.32361111111111113</v>
      </c>
      <c r="AD1757" s="5">
        <f t="shared" si="304"/>
        <v>7.6763888888888889</v>
      </c>
      <c r="AE1757" s="12">
        <f t="shared" si="305"/>
        <v>0.10526315789473684</v>
      </c>
      <c r="AF1757" s="12">
        <f t="shared" si="306"/>
        <v>0.10526315789473684</v>
      </c>
      <c r="AG1757" s="12">
        <f t="shared" si="307"/>
        <v>1.7032163742690058E-2</v>
      </c>
    </row>
    <row r="1758" spans="2:33" x14ac:dyDescent="0.3">
      <c r="B1758">
        <v>58409</v>
      </c>
      <c r="C1758" s="7">
        <v>44540</v>
      </c>
      <c r="D1758">
        <f t="shared" si="297"/>
        <v>2021</v>
      </c>
      <c r="E1758" t="str">
        <f t="shared" si="298"/>
        <v>Q4-2021</v>
      </c>
      <c r="F1758" t="str">
        <f t="shared" si="299"/>
        <v>December</v>
      </c>
      <c r="G1758">
        <f t="shared" si="300"/>
        <v>50</v>
      </c>
      <c r="H1758" t="str">
        <f t="shared" si="301"/>
        <v>Friday</v>
      </c>
      <c r="I1758">
        <v>1</v>
      </c>
      <c r="J1758">
        <v>19</v>
      </c>
      <c r="K1758">
        <v>29</v>
      </c>
      <c r="L1758">
        <v>0</v>
      </c>
      <c r="M1758">
        <v>0</v>
      </c>
      <c r="N1758">
        <v>19</v>
      </c>
      <c r="O1758">
        <v>87</v>
      </c>
      <c r="P1758">
        <v>21</v>
      </c>
      <c r="Q1758">
        <v>37</v>
      </c>
      <c r="R1758">
        <v>1</v>
      </c>
      <c r="S1758">
        <v>12</v>
      </c>
      <c r="T1758">
        <v>22</v>
      </c>
      <c r="U1758">
        <v>20</v>
      </c>
      <c r="V1758">
        <v>0</v>
      </c>
      <c r="W1758">
        <v>0</v>
      </c>
      <c r="X1758">
        <v>1</v>
      </c>
      <c r="Y1758">
        <v>16</v>
      </c>
      <c r="Z1758">
        <v>61</v>
      </c>
      <c r="AA1758">
        <v>25</v>
      </c>
      <c r="AB1758">
        <f t="shared" si="302"/>
        <v>1320</v>
      </c>
      <c r="AC1758" s="5">
        <f t="shared" si="303"/>
        <v>0.36666666666666664</v>
      </c>
      <c r="AD1758" s="5">
        <f t="shared" si="304"/>
        <v>7.6333333333333337</v>
      </c>
      <c r="AE1758" s="12">
        <f t="shared" si="305"/>
        <v>5.2631578947368418E-2</v>
      </c>
      <c r="AF1758" s="12">
        <f t="shared" si="306"/>
        <v>5.2631578947368418E-2</v>
      </c>
      <c r="AG1758" s="12">
        <f t="shared" si="307"/>
        <v>1.9298245614035085E-2</v>
      </c>
    </row>
    <row r="1759" spans="2:33" x14ac:dyDescent="0.3">
      <c r="B1759">
        <v>58410</v>
      </c>
      <c r="C1759" s="7">
        <v>44540</v>
      </c>
      <c r="D1759">
        <f t="shared" si="297"/>
        <v>2021</v>
      </c>
      <c r="E1759" t="str">
        <f t="shared" si="298"/>
        <v>Q4-2021</v>
      </c>
      <c r="F1759" t="str">
        <f t="shared" si="299"/>
        <v>December</v>
      </c>
      <c r="G1759">
        <f t="shared" si="300"/>
        <v>50</v>
      </c>
      <c r="H1759" t="str">
        <f t="shared" si="301"/>
        <v>Friday</v>
      </c>
      <c r="I1759">
        <v>2</v>
      </c>
      <c r="J1759">
        <v>16</v>
      </c>
      <c r="K1759">
        <v>10</v>
      </c>
      <c r="L1759">
        <v>0</v>
      </c>
      <c r="M1759">
        <v>0</v>
      </c>
      <c r="N1759">
        <v>16</v>
      </c>
      <c r="O1759">
        <v>61</v>
      </c>
      <c r="P1759">
        <v>19</v>
      </c>
      <c r="Q1759">
        <v>34</v>
      </c>
      <c r="R1759">
        <v>2</v>
      </c>
      <c r="S1759">
        <v>16</v>
      </c>
      <c r="T1759">
        <v>22</v>
      </c>
      <c r="U1759">
        <v>25</v>
      </c>
      <c r="V1759">
        <v>1</v>
      </c>
      <c r="W1759">
        <v>0</v>
      </c>
      <c r="X1759">
        <v>1</v>
      </c>
      <c r="Y1759">
        <v>14</v>
      </c>
      <c r="Z1759">
        <v>49</v>
      </c>
      <c r="AA1759">
        <v>11</v>
      </c>
      <c r="AB1759" s="16">
        <f t="shared" si="302"/>
        <v>-282</v>
      </c>
      <c r="AC1759" s="11">
        <f t="shared" si="303"/>
        <v>-7.8333333333333338E-2</v>
      </c>
      <c r="AD1759" s="5">
        <f t="shared" si="304"/>
        <v>8.0783333333333331</v>
      </c>
      <c r="AE1759" s="12">
        <f t="shared" si="305"/>
        <v>0.125</v>
      </c>
      <c r="AF1759" s="12">
        <f t="shared" si="306"/>
        <v>0.125</v>
      </c>
      <c r="AG1759" s="17">
        <f t="shared" si="307"/>
        <v>-4.8958333333333336E-3</v>
      </c>
    </row>
    <row r="1760" spans="2:33" x14ac:dyDescent="0.3">
      <c r="B1760">
        <v>58411</v>
      </c>
      <c r="C1760" s="7">
        <v>44541</v>
      </c>
      <c r="D1760">
        <f t="shared" si="297"/>
        <v>2021</v>
      </c>
      <c r="E1760" t="str">
        <f t="shared" si="298"/>
        <v>Q4-2021</v>
      </c>
      <c r="F1760" t="str">
        <f t="shared" si="299"/>
        <v>December</v>
      </c>
      <c r="G1760">
        <f t="shared" si="300"/>
        <v>50</v>
      </c>
      <c r="H1760" t="str">
        <f t="shared" si="301"/>
        <v>Saturday</v>
      </c>
      <c r="I1760">
        <v>1</v>
      </c>
      <c r="J1760">
        <v>20</v>
      </c>
      <c r="K1760">
        <v>11</v>
      </c>
      <c r="L1760">
        <v>0</v>
      </c>
      <c r="M1760">
        <v>0</v>
      </c>
      <c r="N1760">
        <v>20</v>
      </c>
      <c r="O1760">
        <v>35</v>
      </c>
      <c r="P1760">
        <v>20</v>
      </c>
      <c r="Q1760">
        <v>40</v>
      </c>
      <c r="R1760">
        <v>0</v>
      </c>
      <c r="S1760">
        <v>20</v>
      </c>
      <c r="T1760">
        <v>21</v>
      </c>
      <c r="U1760">
        <v>11</v>
      </c>
      <c r="V1760">
        <v>0</v>
      </c>
      <c r="W1760">
        <v>0</v>
      </c>
      <c r="X1760">
        <v>0</v>
      </c>
      <c r="Y1760">
        <v>11</v>
      </c>
      <c r="Z1760">
        <v>38</v>
      </c>
      <c r="AA1760">
        <v>16</v>
      </c>
      <c r="AB1760">
        <f t="shared" si="302"/>
        <v>1500</v>
      </c>
      <c r="AC1760" s="5">
        <f t="shared" si="303"/>
        <v>0.41666666666666669</v>
      </c>
      <c r="AD1760" s="5">
        <f t="shared" si="304"/>
        <v>7.583333333333333</v>
      </c>
      <c r="AE1760" s="12">
        <f t="shared" si="305"/>
        <v>0</v>
      </c>
      <c r="AF1760" s="12">
        <f t="shared" si="306"/>
        <v>0</v>
      </c>
      <c r="AG1760" s="12">
        <f t="shared" si="307"/>
        <v>2.0833333333333336E-2</v>
      </c>
    </row>
    <row r="1761" spans="2:33" x14ac:dyDescent="0.3">
      <c r="B1761">
        <v>58412</v>
      </c>
      <c r="C1761" s="7">
        <v>44543</v>
      </c>
      <c r="D1761">
        <f t="shared" si="297"/>
        <v>2021</v>
      </c>
      <c r="E1761" t="str">
        <f t="shared" si="298"/>
        <v>Q4-2021</v>
      </c>
      <c r="F1761" t="str">
        <f t="shared" si="299"/>
        <v>December</v>
      </c>
      <c r="G1761">
        <f t="shared" si="300"/>
        <v>51</v>
      </c>
      <c r="H1761" t="str">
        <f t="shared" si="301"/>
        <v>Monday</v>
      </c>
      <c r="I1761">
        <v>1</v>
      </c>
      <c r="J1761">
        <v>18</v>
      </c>
      <c r="K1761">
        <v>24</v>
      </c>
      <c r="L1761">
        <v>0</v>
      </c>
      <c r="M1761">
        <v>0</v>
      </c>
      <c r="N1761">
        <v>18</v>
      </c>
      <c r="O1761">
        <v>35</v>
      </c>
      <c r="P1761">
        <v>19</v>
      </c>
      <c r="Q1761">
        <v>36</v>
      </c>
      <c r="R1761">
        <v>0</v>
      </c>
      <c r="S1761">
        <v>13</v>
      </c>
      <c r="T1761">
        <v>23</v>
      </c>
      <c r="U1761">
        <v>14</v>
      </c>
      <c r="V1761">
        <v>0</v>
      </c>
      <c r="W1761">
        <v>0</v>
      </c>
      <c r="X1761">
        <v>0</v>
      </c>
      <c r="Y1761">
        <v>17</v>
      </c>
      <c r="Z1761">
        <v>68</v>
      </c>
      <c r="AA1761">
        <v>19</v>
      </c>
      <c r="AB1761">
        <f t="shared" si="302"/>
        <v>905</v>
      </c>
      <c r="AC1761" s="5">
        <f t="shared" si="303"/>
        <v>0.25138888888888888</v>
      </c>
      <c r="AD1761" s="5">
        <f t="shared" si="304"/>
        <v>7.7486111111111109</v>
      </c>
      <c r="AE1761" s="12">
        <f t="shared" si="305"/>
        <v>0</v>
      </c>
      <c r="AF1761" s="12">
        <f t="shared" si="306"/>
        <v>0</v>
      </c>
      <c r="AG1761" s="12">
        <f t="shared" si="307"/>
        <v>1.3966049382716049E-2</v>
      </c>
    </row>
    <row r="1762" spans="2:33" x14ac:dyDescent="0.3">
      <c r="B1762">
        <v>58413</v>
      </c>
      <c r="C1762" s="7">
        <v>44543</v>
      </c>
      <c r="D1762">
        <f t="shared" si="297"/>
        <v>2021</v>
      </c>
      <c r="E1762" t="str">
        <f t="shared" si="298"/>
        <v>Q4-2021</v>
      </c>
      <c r="F1762" t="str">
        <f t="shared" si="299"/>
        <v>December</v>
      </c>
      <c r="G1762">
        <f t="shared" si="300"/>
        <v>51</v>
      </c>
      <c r="H1762" t="str">
        <f t="shared" si="301"/>
        <v>Monday</v>
      </c>
      <c r="I1762">
        <v>2</v>
      </c>
      <c r="J1762">
        <v>19</v>
      </c>
      <c r="K1762">
        <v>13</v>
      </c>
      <c r="L1762">
        <v>0</v>
      </c>
      <c r="M1762">
        <v>0</v>
      </c>
      <c r="N1762">
        <v>19</v>
      </c>
      <c r="O1762">
        <v>52</v>
      </c>
      <c r="P1762">
        <v>20</v>
      </c>
      <c r="Q1762">
        <v>34</v>
      </c>
      <c r="R1762">
        <v>2</v>
      </c>
      <c r="S1762">
        <v>29</v>
      </c>
      <c r="T1762">
        <v>28</v>
      </c>
      <c r="U1762">
        <v>12</v>
      </c>
      <c r="V1762">
        <v>0</v>
      </c>
      <c r="W1762">
        <v>0</v>
      </c>
      <c r="X1762">
        <v>2</v>
      </c>
      <c r="Y1762">
        <v>11</v>
      </c>
      <c r="Z1762">
        <v>74</v>
      </c>
      <c r="AA1762">
        <v>17</v>
      </c>
      <c r="AB1762">
        <f t="shared" si="302"/>
        <v>1139</v>
      </c>
      <c r="AC1762" s="5">
        <f t="shared" si="303"/>
        <v>0.31638888888888889</v>
      </c>
      <c r="AD1762" s="5">
        <f t="shared" si="304"/>
        <v>7.6836111111111114</v>
      </c>
      <c r="AE1762" s="12">
        <f t="shared" si="305"/>
        <v>0.10526315789473684</v>
      </c>
      <c r="AF1762" s="12">
        <f t="shared" si="306"/>
        <v>0.10526315789473684</v>
      </c>
      <c r="AG1762" s="12">
        <f t="shared" si="307"/>
        <v>1.665204678362573E-2</v>
      </c>
    </row>
    <row r="1763" spans="2:33" x14ac:dyDescent="0.3">
      <c r="B1763">
        <v>58414</v>
      </c>
      <c r="C1763" s="7">
        <v>44544</v>
      </c>
      <c r="D1763">
        <f t="shared" si="297"/>
        <v>2021</v>
      </c>
      <c r="E1763" t="str">
        <f t="shared" si="298"/>
        <v>Q4-2021</v>
      </c>
      <c r="F1763" t="str">
        <f t="shared" si="299"/>
        <v>December</v>
      </c>
      <c r="G1763">
        <f t="shared" si="300"/>
        <v>51</v>
      </c>
      <c r="H1763" t="str">
        <f t="shared" si="301"/>
        <v>Tuesday</v>
      </c>
      <c r="I1763">
        <v>1</v>
      </c>
      <c r="J1763">
        <v>19</v>
      </c>
      <c r="K1763">
        <v>14</v>
      </c>
      <c r="L1763">
        <v>0</v>
      </c>
      <c r="M1763">
        <v>0</v>
      </c>
      <c r="N1763">
        <v>19</v>
      </c>
      <c r="O1763">
        <v>86</v>
      </c>
      <c r="P1763">
        <v>21</v>
      </c>
      <c r="Q1763">
        <v>35</v>
      </c>
      <c r="R1763">
        <v>1</v>
      </c>
      <c r="S1763">
        <v>13</v>
      </c>
      <c r="T1763">
        <v>28</v>
      </c>
      <c r="U1763">
        <v>17</v>
      </c>
      <c r="V1763">
        <v>1</v>
      </c>
      <c r="W1763">
        <v>0</v>
      </c>
      <c r="X1763">
        <v>0</v>
      </c>
      <c r="Y1763">
        <v>8</v>
      </c>
      <c r="Z1763">
        <v>63</v>
      </c>
      <c r="AA1763">
        <v>22</v>
      </c>
      <c r="AB1763">
        <f t="shared" si="302"/>
        <v>1175</v>
      </c>
      <c r="AC1763" s="5">
        <f t="shared" si="303"/>
        <v>0.3263888888888889</v>
      </c>
      <c r="AD1763" s="5">
        <f t="shared" si="304"/>
        <v>7.6736111111111107</v>
      </c>
      <c r="AE1763" s="12">
        <f t="shared" si="305"/>
        <v>5.2631578947368418E-2</v>
      </c>
      <c r="AF1763" s="12">
        <f t="shared" si="306"/>
        <v>5.2631578947368418E-2</v>
      </c>
      <c r="AG1763" s="12">
        <f t="shared" si="307"/>
        <v>1.7178362573099414E-2</v>
      </c>
    </row>
    <row r="1764" spans="2:33" x14ac:dyDescent="0.3">
      <c r="B1764">
        <v>58415</v>
      </c>
      <c r="C1764" s="7">
        <v>44544</v>
      </c>
      <c r="D1764">
        <f t="shared" si="297"/>
        <v>2021</v>
      </c>
      <c r="E1764" t="str">
        <f t="shared" si="298"/>
        <v>Q4-2021</v>
      </c>
      <c r="F1764" t="str">
        <f t="shared" si="299"/>
        <v>December</v>
      </c>
      <c r="G1764">
        <f t="shared" si="300"/>
        <v>51</v>
      </c>
      <c r="H1764" t="str">
        <f t="shared" si="301"/>
        <v>Tuesday</v>
      </c>
      <c r="I1764">
        <v>2</v>
      </c>
      <c r="J1764">
        <v>16</v>
      </c>
      <c r="K1764">
        <v>15</v>
      </c>
      <c r="L1764">
        <v>0</v>
      </c>
      <c r="M1764">
        <v>0</v>
      </c>
      <c r="N1764">
        <v>16</v>
      </c>
      <c r="O1764">
        <v>60</v>
      </c>
      <c r="P1764">
        <v>19</v>
      </c>
      <c r="Q1764">
        <v>37</v>
      </c>
      <c r="R1764">
        <v>2</v>
      </c>
      <c r="S1764">
        <v>17</v>
      </c>
      <c r="T1764">
        <v>28</v>
      </c>
      <c r="U1764">
        <v>22</v>
      </c>
      <c r="V1764">
        <v>0</v>
      </c>
      <c r="W1764">
        <v>0</v>
      </c>
      <c r="X1764">
        <v>2</v>
      </c>
      <c r="Y1764">
        <v>18</v>
      </c>
      <c r="Z1764">
        <v>51</v>
      </c>
      <c r="AA1764">
        <v>28</v>
      </c>
      <c r="AB1764" s="16">
        <f t="shared" si="302"/>
        <v>-510</v>
      </c>
      <c r="AC1764" s="11">
        <f t="shared" si="303"/>
        <v>-0.14166666666666666</v>
      </c>
      <c r="AD1764" s="5">
        <f t="shared" si="304"/>
        <v>8.1416666666666675</v>
      </c>
      <c r="AE1764" s="12">
        <f t="shared" si="305"/>
        <v>0.125</v>
      </c>
      <c r="AF1764" s="12">
        <f t="shared" si="306"/>
        <v>0.125</v>
      </c>
      <c r="AG1764" s="17">
        <f t="shared" si="307"/>
        <v>-8.8541666666666664E-3</v>
      </c>
    </row>
    <row r="1765" spans="2:33" x14ac:dyDescent="0.3">
      <c r="B1765">
        <v>58416</v>
      </c>
      <c r="C1765" s="7">
        <v>44545</v>
      </c>
      <c r="D1765">
        <f t="shared" si="297"/>
        <v>2021</v>
      </c>
      <c r="E1765" t="str">
        <f t="shared" si="298"/>
        <v>Q4-2021</v>
      </c>
      <c r="F1765" t="str">
        <f t="shared" si="299"/>
        <v>December</v>
      </c>
      <c r="G1765">
        <f t="shared" si="300"/>
        <v>51</v>
      </c>
      <c r="H1765" t="str">
        <f t="shared" si="301"/>
        <v>Wednesday</v>
      </c>
      <c r="I1765">
        <v>1</v>
      </c>
      <c r="J1765">
        <v>20</v>
      </c>
      <c r="K1765">
        <v>16</v>
      </c>
      <c r="L1765">
        <v>0</v>
      </c>
      <c r="M1765">
        <v>0</v>
      </c>
      <c r="N1765">
        <v>20</v>
      </c>
      <c r="O1765">
        <v>34</v>
      </c>
      <c r="P1765">
        <v>20</v>
      </c>
      <c r="Q1765">
        <v>39</v>
      </c>
      <c r="R1765">
        <v>1</v>
      </c>
      <c r="S1765">
        <v>21</v>
      </c>
      <c r="T1765">
        <v>27</v>
      </c>
      <c r="U1765">
        <v>27</v>
      </c>
      <c r="V1765">
        <v>1</v>
      </c>
      <c r="W1765">
        <v>0</v>
      </c>
      <c r="X1765">
        <v>0</v>
      </c>
      <c r="Y1765">
        <v>15</v>
      </c>
      <c r="Z1765">
        <v>40</v>
      </c>
      <c r="AA1765">
        <v>13</v>
      </c>
      <c r="AB1765">
        <f t="shared" si="302"/>
        <v>1428</v>
      </c>
      <c r="AC1765" s="5">
        <f t="shared" si="303"/>
        <v>0.39666666666666667</v>
      </c>
      <c r="AD1765" s="5">
        <f t="shared" si="304"/>
        <v>7.6033333333333335</v>
      </c>
      <c r="AE1765" s="12">
        <f t="shared" si="305"/>
        <v>0.05</v>
      </c>
      <c r="AF1765" s="12">
        <f t="shared" si="306"/>
        <v>0.05</v>
      </c>
      <c r="AG1765" s="12">
        <f t="shared" si="307"/>
        <v>1.9833333333333335E-2</v>
      </c>
    </row>
    <row r="1766" spans="2:33" x14ac:dyDescent="0.3">
      <c r="B1766">
        <v>58417</v>
      </c>
      <c r="C1766" s="7">
        <v>44545</v>
      </c>
      <c r="D1766">
        <f t="shared" si="297"/>
        <v>2021</v>
      </c>
      <c r="E1766" t="str">
        <f t="shared" si="298"/>
        <v>Q4-2021</v>
      </c>
      <c r="F1766" t="str">
        <f t="shared" si="299"/>
        <v>December</v>
      </c>
      <c r="G1766">
        <f t="shared" si="300"/>
        <v>51</v>
      </c>
      <c r="H1766" t="str">
        <f t="shared" si="301"/>
        <v>Wednesday</v>
      </c>
      <c r="I1766">
        <v>2</v>
      </c>
      <c r="J1766">
        <v>17</v>
      </c>
      <c r="K1766">
        <v>17</v>
      </c>
      <c r="L1766">
        <v>0</v>
      </c>
      <c r="M1766">
        <v>0</v>
      </c>
      <c r="N1766">
        <v>17</v>
      </c>
      <c r="O1766">
        <v>69</v>
      </c>
      <c r="P1766">
        <v>21</v>
      </c>
      <c r="Q1766">
        <v>36</v>
      </c>
      <c r="R1766">
        <v>2</v>
      </c>
      <c r="S1766">
        <v>25</v>
      </c>
      <c r="T1766">
        <v>27</v>
      </c>
      <c r="U1766">
        <v>13</v>
      </c>
      <c r="V1766">
        <v>0</v>
      </c>
      <c r="W1766">
        <v>0</v>
      </c>
      <c r="X1766">
        <v>2</v>
      </c>
      <c r="Y1766">
        <v>13</v>
      </c>
      <c r="Z1766">
        <v>28</v>
      </c>
      <c r="AA1766">
        <v>18</v>
      </c>
      <c r="AB1766">
        <f t="shared" si="302"/>
        <v>325</v>
      </c>
      <c r="AC1766" s="5">
        <f t="shared" si="303"/>
        <v>9.0277777777777776E-2</v>
      </c>
      <c r="AD1766" s="5">
        <f t="shared" si="304"/>
        <v>7.9097222222222223</v>
      </c>
      <c r="AE1766" s="12">
        <f t="shared" si="305"/>
        <v>0.11764705882352941</v>
      </c>
      <c r="AF1766" s="12">
        <f t="shared" si="306"/>
        <v>0.11764705882352941</v>
      </c>
      <c r="AG1766" s="12">
        <f t="shared" si="307"/>
        <v>5.3104575163398695E-3</v>
      </c>
    </row>
    <row r="1767" spans="2:33" x14ac:dyDescent="0.3">
      <c r="B1767">
        <v>58418</v>
      </c>
      <c r="C1767" s="7">
        <v>44546</v>
      </c>
      <c r="D1767">
        <f t="shared" si="297"/>
        <v>2021</v>
      </c>
      <c r="E1767" t="str">
        <f t="shared" si="298"/>
        <v>Q4-2021</v>
      </c>
      <c r="F1767" t="str">
        <f t="shared" si="299"/>
        <v>December</v>
      </c>
      <c r="G1767">
        <f t="shared" si="300"/>
        <v>51</v>
      </c>
      <c r="H1767" t="str">
        <f t="shared" si="301"/>
        <v>Thursday</v>
      </c>
      <c r="I1767">
        <v>1</v>
      </c>
      <c r="J1767">
        <v>17</v>
      </c>
      <c r="K1767">
        <v>18</v>
      </c>
      <c r="L1767">
        <v>0</v>
      </c>
      <c r="M1767">
        <v>0</v>
      </c>
      <c r="N1767">
        <v>17</v>
      </c>
      <c r="O1767">
        <v>43</v>
      </c>
      <c r="P1767">
        <v>20</v>
      </c>
      <c r="Q1767">
        <v>37</v>
      </c>
      <c r="R1767">
        <v>0</v>
      </c>
      <c r="S1767">
        <v>29</v>
      </c>
      <c r="T1767">
        <v>27</v>
      </c>
      <c r="U1767">
        <v>18</v>
      </c>
      <c r="V1767">
        <v>0</v>
      </c>
      <c r="W1767">
        <v>0</v>
      </c>
      <c r="X1767">
        <v>0</v>
      </c>
      <c r="Y1767">
        <v>10</v>
      </c>
      <c r="Z1767">
        <v>67</v>
      </c>
      <c r="AA1767">
        <v>23</v>
      </c>
      <c r="AB1767" s="16">
        <f t="shared" si="302"/>
        <v>-257</v>
      </c>
      <c r="AC1767" s="11">
        <f t="shared" si="303"/>
        <v>-7.1388888888888891E-2</v>
      </c>
      <c r="AD1767" s="5">
        <f t="shared" si="304"/>
        <v>8.0713888888888885</v>
      </c>
      <c r="AE1767" s="12">
        <f t="shared" si="305"/>
        <v>0</v>
      </c>
      <c r="AF1767" s="12">
        <f t="shared" si="306"/>
        <v>0</v>
      </c>
      <c r="AG1767" s="17">
        <f t="shared" si="307"/>
        <v>-4.1993464052287582E-3</v>
      </c>
    </row>
    <row r="1768" spans="2:33" x14ac:dyDescent="0.3">
      <c r="B1768">
        <v>58419</v>
      </c>
      <c r="C1768" s="7">
        <v>44546</v>
      </c>
      <c r="D1768">
        <f t="shared" si="297"/>
        <v>2021</v>
      </c>
      <c r="E1768" t="str">
        <f t="shared" si="298"/>
        <v>Q4-2021</v>
      </c>
      <c r="F1768" t="str">
        <f t="shared" si="299"/>
        <v>December</v>
      </c>
      <c r="G1768">
        <f t="shared" si="300"/>
        <v>51</v>
      </c>
      <c r="H1768" t="str">
        <f t="shared" si="301"/>
        <v>Thursday</v>
      </c>
      <c r="I1768">
        <v>2</v>
      </c>
      <c r="J1768">
        <v>19</v>
      </c>
      <c r="K1768">
        <v>19</v>
      </c>
      <c r="L1768">
        <v>0</v>
      </c>
      <c r="M1768">
        <v>0</v>
      </c>
      <c r="N1768">
        <v>19</v>
      </c>
      <c r="O1768">
        <v>77</v>
      </c>
      <c r="P1768">
        <v>20</v>
      </c>
      <c r="Q1768">
        <v>34</v>
      </c>
      <c r="R1768">
        <v>1</v>
      </c>
      <c r="S1768">
        <v>13</v>
      </c>
      <c r="T1768">
        <v>27</v>
      </c>
      <c r="U1768">
        <v>23</v>
      </c>
      <c r="V1768">
        <v>0</v>
      </c>
      <c r="W1768">
        <v>0</v>
      </c>
      <c r="X1768">
        <v>1</v>
      </c>
      <c r="Y1768">
        <v>8</v>
      </c>
      <c r="Z1768">
        <v>55</v>
      </c>
      <c r="AA1768">
        <v>29</v>
      </c>
      <c r="AB1768">
        <f t="shared" si="302"/>
        <v>1375</v>
      </c>
      <c r="AC1768" s="5">
        <f t="shared" si="303"/>
        <v>0.38194444444444442</v>
      </c>
      <c r="AD1768" s="5">
        <f t="shared" si="304"/>
        <v>7.6180555555555554</v>
      </c>
      <c r="AE1768" s="12">
        <f t="shared" si="305"/>
        <v>5.2631578947368418E-2</v>
      </c>
      <c r="AF1768" s="12">
        <f t="shared" si="306"/>
        <v>5.2631578947368418E-2</v>
      </c>
      <c r="AG1768" s="12">
        <f t="shared" si="307"/>
        <v>2.0102339181286549E-2</v>
      </c>
    </row>
    <row r="1769" spans="2:33" x14ac:dyDescent="0.3">
      <c r="B1769">
        <v>58420</v>
      </c>
      <c r="C1769" s="7">
        <v>44547</v>
      </c>
      <c r="D1769">
        <f t="shared" si="297"/>
        <v>2021</v>
      </c>
      <c r="E1769" t="str">
        <f t="shared" si="298"/>
        <v>Q4-2021</v>
      </c>
      <c r="F1769" t="str">
        <f t="shared" si="299"/>
        <v>December</v>
      </c>
      <c r="G1769">
        <f t="shared" si="300"/>
        <v>51</v>
      </c>
      <c r="H1769" t="str">
        <f t="shared" si="301"/>
        <v>Friday</v>
      </c>
      <c r="I1769">
        <v>1</v>
      </c>
      <c r="J1769">
        <v>17</v>
      </c>
      <c r="K1769">
        <v>11</v>
      </c>
      <c r="L1769">
        <v>0</v>
      </c>
      <c r="M1769">
        <v>0</v>
      </c>
      <c r="N1769">
        <v>17</v>
      </c>
      <c r="O1769">
        <v>77</v>
      </c>
      <c r="P1769">
        <v>19</v>
      </c>
      <c r="Q1769">
        <v>37</v>
      </c>
      <c r="R1769">
        <v>0</v>
      </c>
      <c r="S1769">
        <v>25</v>
      </c>
      <c r="T1769">
        <v>28</v>
      </c>
      <c r="U1769">
        <v>26</v>
      </c>
      <c r="V1769">
        <v>0</v>
      </c>
      <c r="W1769">
        <v>0</v>
      </c>
      <c r="X1769">
        <v>0</v>
      </c>
      <c r="Y1769">
        <v>13</v>
      </c>
      <c r="Z1769">
        <v>36</v>
      </c>
      <c r="AA1769">
        <v>12</v>
      </c>
      <c r="AB1769">
        <f t="shared" si="302"/>
        <v>460</v>
      </c>
      <c r="AC1769" s="5">
        <f t="shared" si="303"/>
        <v>0.12777777777777777</v>
      </c>
      <c r="AD1769" s="5">
        <f t="shared" si="304"/>
        <v>7.8722222222222218</v>
      </c>
      <c r="AE1769" s="12">
        <f t="shared" si="305"/>
        <v>0</v>
      </c>
      <c r="AF1769" s="12">
        <f t="shared" si="306"/>
        <v>0</v>
      </c>
      <c r="AG1769" s="12">
        <f t="shared" si="307"/>
        <v>7.5163398692810451E-3</v>
      </c>
    </row>
    <row r="1770" spans="2:33" x14ac:dyDescent="0.3">
      <c r="B1770">
        <v>58421</v>
      </c>
      <c r="C1770" s="7">
        <v>44547</v>
      </c>
      <c r="D1770">
        <f t="shared" si="297"/>
        <v>2021</v>
      </c>
      <c r="E1770" t="str">
        <f t="shared" si="298"/>
        <v>Q4-2021</v>
      </c>
      <c r="F1770" t="str">
        <f t="shared" si="299"/>
        <v>December</v>
      </c>
      <c r="G1770">
        <f t="shared" si="300"/>
        <v>51</v>
      </c>
      <c r="H1770" t="str">
        <f t="shared" si="301"/>
        <v>Friday</v>
      </c>
      <c r="I1770">
        <v>2</v>
      </c>
      <c r="J1770">
        <v>19</v>
      </c>
      <c r="K1770">
        <v>13</v>
      </c>
      <c r="L1770">
        <v>0</v>
      </c>
      <c r="M1770">
        <v>0</v>
      </c>
      <c r="N1770">
        <v>19</v>
      </c>
      <c r="O1770">
        <v>52</v>
      </c>
      <c r="P1770">
        <v>20</v>
      </c>
      <c r="Q1770">
        <v>34</v>
      </c>
      <c r="R1770">
        <v>2</v>
      </c>
      <c r="S1770">
        <v>29</v>
      </c>
      <c r="T1770">
        <v>28</v>
      </c>
      <c r="U1770">
        <v>12</v>
      </c>
      <c r="V1770">
        <v>0</v>
      </c>
      <c r="W1770">
        <v>0</v>
      </c>
      <c r="X1770">
        <v>2</v>
      </c>
      <c r="Y1770">
        <v>11</v>
      </c>
      <c r="Z1770">
        <v>74</v>
      </c>
      <c r="AA1770">
        <v>17</v>
      </c>
      <c r="AB1770">
        <f t="shared" si="302"/>
        <v>1139</v>
      </c>
      <c r="AC1770" s="5">
        <f t="shared" si="303"/>
        <v>0.31638888888888889</v>
      </c>
      <c r="AD1770" s="5">
        <f t="shared" si="304"/>
        <v>7.6836111111111114</v>
      </c>
      <c r="AE1770" s="12">
        <f t="shared" si="305"/>
        <v>0.10526315789473684</v>
      </c>
      <c r="AF1770" s="12">
        <f t="shared" si="306"/>
        <v>0.10526315789473684</v>
      </c>
      <c r="AG1770" s="12">
        <f t="shared" si="307"/>
        <v>1.665204678362573E-2</v>
      </c>
    </row>
    <row r="1771" spans="2:33" x14ac:dyDescent="0.3">
      <c r="B1771">
        <v>58422</v>
      </c>
      <c r="C1771" s="7">
        <v>44548</v>
      </c>
      <c r="D1771">
        <f t="shared" si="297"/>
        <v>2021</v>
      </c>
      <c r="E1771" t="str">
        <f t="shared" si="298"/>
        <v>Q4-2021</v>
      </c>
      <c r="F1771" t="str">
        <f t="shared" si="299"/>
        <v>December</v>
      </c>
      <c r="G1771">
        <f t="shared" si="300"/>
        <v>51</v>
      </c>
      <c r="H1771" t="str">
        <f t="shared" si="301"/>
        <v>Saturday</v>
      </c>
      <c r="I1771">
        <v>1</v>
      </c>
      <c r="J1771">
        <v>19</v>
      </c>
      <c r="K1771">
        <v>14</v>
      </c>
      <c r="L1771">
        <v>0</v>
      </c>
      <c r="M1771">
        <v>0</v>
      </c>
      <c r="N1771">
        <v>19</v>
      </c>
      <c r="O1771">
        <v>86</v>
      </c>
      <c r="P1771">
        <v>21</v>
      </c>
      <c r="Q1771">
        <v>35</v>
      </c>
      <c r="R1771">
        <v>1</v>
      </c>
      <c r="S1771">
        <v>13</v>
      </c>
      <c r="T1771">
        <v>28</v>
      </c>
      <c r="U1771">
        <v>17</v>
      </c>
      <c r="V1771">
        <v>1</v>
      </c>
      <c r="W1771">
        <v>0</v>
      </c>
      <c r="X1771">
        <v>0</v>
      </c>
      <c r="Y1771">
        <v>8</v>
      </c>
      <c r="Z1771">
        <v>63</v>
      </c>
      <c r="AA1771">
        <v>22</v>
      </c>
      <c r="AB1771">
        <f t="shared" si="302"/>
        <v>1175</v>
      </c>
      <c r="AC1771" s="5">
        <f t="shared" si="303"/>
        <v>0.3263888888888889</v>
      </c>
      <c r="AD1771" s="5">
        <f t="shared" si="304"/>
        <v>7.6736111111111107</v>
      </c>
      <c r="AE1771" s="12">
        <f t="shared" si="305"/>
        <v>5.2631578947368418E-2</v>
      </c>
      <c r="AF1771" s="12">
        <f t="shared" si="306"/>
        <v>5.2631578947368418E-2</v>
      </c>
      <c r="AG1771" s="12">
        <f t="shared" si="307"/>
        <v>1.7178362573099414E-2</v>
      </c>
    </row>
    <row r="1772" spans="2:33" x14ac:dyDescent="0.3">
      <c r="B1772">
        <v>58423</v>
      </c>
      <c r="C1772" s="7">
        <v>44550</v>
      </c>
      <c r="D1772">
        <f t="shared" si="297"/>
        <v>2021</v>
      </c>
      <c r="E1772" t="str">
        <f t="shared" si="298"/>
        <v>Q4-2021</v>
      </c>
      <c r="F1772" t="str">
        <f t="shared" si="299"/>
        <v>December</v>
      </c>
      <c r="G1772">
        <f t="shared" si="300"/>
        <v>52</v>
      </c>
      <c r="H1772" t="str">
        <f t="shared" si="301"/>
        <v>Monday</v>
      </c>
      <c r="I1772">
        <v>1</v>
      </c>
      <c r="J1772">
        <v>17</v>
      </c>
      <c r="K1772">
        <v>15</v>
      </c>
      <c r="L1772">
        <v>0</v>
      </c>
      <c r="M1772">
        <v>0</v>
      </c>
      <c r="N1772">
        <v>17</v>
      </c>
      <c r="O1772">
        <v>60</v>
      </c>
      <c r="P1772">
        <v>19</v>
      </c>
      <c r="Q1772">
        <v>39</v>
      </c>
      <c r="R1772">
        <v>1</v>
      </c>
      <c r="S1772">
        <v>17</v>
      </c>
      <c r="T1772">
        <v>28</v>
      </c>
      <c r="U1772">
        <v>22</v>
      </c>
      <c r="V1772">
        <v>0</v>
      </c>
      <c r="W1772">
        <v>0</v>
      </c>
      <c r="X1772">
        <v>1</v>
      </c>
      <c r="Y1772">
        <v>18</v>
      </c>
      <c r="Z1772">
        <v>51</v>
      </c>
      <c r="AA1772">
        <v>28</v>
      </c>
      <c r="AB1772">
        <f t="shared" si="302"/>
        <v>327</v>
      </c>
      <c r="AC1772" s="5">
        <f t="shared" si="303"/>
        <v>9.0833333333333335E-2</v>
      </c>
      <c r="AD1772" s="5">
        <f t="shared" si="304"/>
        <v>7.9091666666666667</v>
      </c>
      <c r="AE1772" s="12">
        <f t="shared" si="305"/>
        <v>5.8823529411764705E-2</v>
      </c>
      <c r="AF1772" s="12">
        <f t="shared" si="306"/>
        <v>5.8823529411764705E-2</v>
      </c>
      <c r="AG1772" s="12">
        <f t="shared" si="307"/>
        <v>5.3431372549019611E-3</v>
      </c>
    </row>
    <row r="1773" spans="2:33" x14ac:dyDescent="0.3">
      <c r="B1773">
        <v>58424</v>
      </c>
      <c r="C1773" s="7">
        <v>44550</v>
      </c>
      <c r="D1773">
        <f t="shared" si="297"/>
        <v>2021</v>
      </c>
      <c r="E1773" t="str">
        <f t="shared" si="298"/>
        <v>Q4-2021</v>
      </c>
      <c r="F1773" t="str">
        <f t="shared" si="299"/>
        <v>December</v>
      </c>
      <c r="G1773">
        <f t="shared" si="300"/>
        <v>52</v>
      </c>
      <c r="H1773" t="str">
        <f t="shared" si="301"/>
        <v>Monday</v>
      </c>
      <c r="I1773">
        <v>2</v>
      </c>
      <c r="J1773">
        <v>19</v>
      </c>
      <c r="K1773">
        <v>16</v>
      </c>
      <c r="L1773">
        <v>0</v>
      </c>
      <c r="M1773">
        <v>0</v>
      </c>
      <c r="N1773">
        <v>19</v>
      </c>
      <c r="O1773">
        <v>34</v>
      </c>
      <c r="P1773">
        <v>20</v>
      </c>
      <c r="Q1773">
        <v>37</v>
      </c>
      <c r="R1773">
        <v>2</v>
      </c>
      <c r="S1773">
        <v>21</v>
      </c>
      <c r="T1773">
        <v>27</v>
      </c>
      <c r="U1773">
        <v>27</v>
      </c>
      <c r="V1773">
        <v>1</v>
      </c>
      <c r="W1773">
        <v>0</v>
      </c>
      <c r="X1773">
        <v>1</v>
      </c>
      <c r="Y1773">
        <v>15</v>
      </c>
      <c r="Z1773">
        <v>40</v>
      </c>
      <c r="AA1773">
        <v>13</v>
      </c>
      <c r="AB1773">
        <f t="shared" si="302"/>
        <v>555</v>
      </c>
      <c r="AC1773" s="5">
        <f t="shared" si="303"/>
        <v>0.15416666666666667</v>
      </c>
      <c r="AD1773" s="5">
        <f t="shared" si="304"/>
        <v>7.8458333333333332</v>
      </c>
      <c r="AE1773" s="12">
        <f t="shared" si="305"/>
        <v>0.10526315789473684</v>
      </c>
      <c r="AF1773" s="12">
        <f t="shared" si="306"/>
        <v>0.10526315789473684</v>
      </c>
      <c r="AG1773" s="12">
        <f t="shared" si="307"/>
        <v>8.1140350877192992E-3</v>
      </c>
    </row>
    <row r="1774" spans="2:33" x14ac:dyDescent="0.3">
      <c r="B1774">
        <v>58425</v>
      </c>
      <c r="C1774" s="7">
        <v>44551</v>
      </c>
      <c r="D1774">
        <f t="shared" si="297"/>
        <v>2021</v>
      </c>
      <c r="E1774" t="str">
        <f t="shared" si="298"/>
        <v>Q4-2021</v>
      </c>
      <c r="F1774" t="str">
        <f t="shared" si="299"/>
        <v>December</v>
      </c>
      <c r="G1774">
        <f t="shared" si="300"/>
        <v>52</v>
      </c>
      <c r="H1774" t="str">
        <f t="shared" si="301"/>
        <v>Tuesday</v>
      </c>
      <c r="I1774">
        <v>1</v>
      </c>
      <c r="J1774">
        <v>18</v>
      </c>
      <c r="K1774">
        <v>17</v>
      </c>
      <c r="L1774">
        <v>0</v>
      </c>
      <c r="M1774">
        <v>0</v>
      </c>
      <c r="N1774">
        <v>18</v>
      </c>
      <c r="O1774">
        <v>69</v>
      </c>
      <c r="P1774">
        <v>21</v>
      </c>
      <c r="Q1774">
        <v>38</v>
      </c>
      <c r="R1774">
        <v>1</v>
      </c>
      <c r="S1774">
        <v>25</v>
      </c>
      <c r="T1774">
        <v>27</v>
      </c>
      <c r="U1774">
        <v>13</v>
      </c>
      <c r="V1774">
        <v>0</v>
      </c>
      <c r="W1774">
        <v>0</v>
      </c>
      <c r="X1774">
        <v>1</v>
      </c>
      <c r="Y1774">
        <v>13</v>
      </c>
      <c r="Z1774">
        <v>28</v>
      </c>
      <c r="AA1774">
        <v>18</v>
      </c>
      <c r="AB1774">
        <f t="shared" si="302"/>
        <v>841</v>
      </c>
      <c r="AC1774" s="5">
        <f t="shared" si="303"/>
        <v>0.2336111111111111</v>
      </c>
      <c r="AD1774" s="5">
        <f t="shared" si="304"/>
        <v>7.7663888888888888</v>
      </c>
      <c r="AE1774" s="12">
        <f t="shared" si="305"/>
        <v>5.5555555555555552E-2</v>
      </c>
      <c r="AF1774" s="12">
        <f t="shared" si="306"/>
        <v>5.5555555555555552E-2</v>
      </c>
      <c r="AG1774" s="12">
        <f t="shared" si="307"/>
        <v>1.2978395061728395E-2</v>
      </c>
    </row>
    <row r="1775" spans="2:33" x14ac:dyDescent="0.3">
      <c r="B1775">
        <v>58426</v>
      </c>
      <c r="C1775" s="7">
        <v>44551</v>
      </c>
      <c r="D1775">
        <f t="shared" si="297"/>
        <v>2021</v>
      </c>
      <c r="E1775" t="str">
        <f t="shared" si="298"/>
        <v>Q4-2021</v>
      </c>
      <c r="F1775" t="str">
        <f t="shared" si="299"/>
        <v>December</v>
      </c>
      <c r="G1775">
        <f t="shared" si="300"/>
        <v>52</v>
      </c>
      <c r="H1775" t="str">
        <f t="shared" si="301"/>
        <v>Tuesday</v>
      </c>
      <c r="I1775">
        <v>2</v>
      </c>
      <c r="J1775">
        <v>16</v>
      </c>
      <c r="K1775">
        <v>18</v>
      </c>
      <c r="L1775">
        <v>0</v>
      </c>
      <c r="M1775">
        <v>0</v>
      </c>
      <c r="N1775">
        <v>16</v>
      </c>
      <c r="O1775">
        <v>43</v>
      </c>
      <c r="P1775">
        <v>20</v>
      </c>
      <c r="Q1775">
        <v>35</v>
      </c>
      <c r="R1775">
        <v>1</v>
      </c>
      <c r="S1775">
        <v>29</v>
      </c>
      <c r="T1775">
        <v>27</v>
      </c>
      <c r="U1775">
        <v>18</v>
      </c>
      <c r="V1775">
        <v>1</v>
      </c>
      <c r="W1775">
        <v>0</v>
      </c>
      <c r="X1775">
        <v>0</v>
      </c>
      <c r="Y1775">
        <v>10</v>
      </c>
      <c r="Z1775">
        <v>67</v>
      </c>
      <c r="AA1775">
        <v>23</v>
      </c>
      <c r="AB1775" s="16">
        <f t="shared" si="302"/>
        <v>-977</v>
      </c>
      <c r="AC1775" s="11">
        <f t="shared" si="303"/>
        <v>-0.2713888888888889</v>
      </c>
      <c r="AD1775" s="5">
        <f t="shared" si="304"/>
        <v>8.2713888888888896</v>
      </c>
      <c r="AE1775" s="12">
        <f t="shared" si="305"/>
        <v>6.25E-2</v>
      </c>
      <c r="AF1775" s="12">
        <f t="shared" si="306"/>
        <v>6.25E-2</v>
      </c>
      <c r="AG1775" s="17">
        <f t="shared" si="307"/>
        <v>-1.6961805555555556E-2</v>
      </c>
    </row>
    <row r="1776" spans="2:33" x14ac:dyDescent="0.3">
      <c r="B1776">
        <v>58427</v>
      </c>
      <c r="C1776" s="7">
        <v>44552</v>
      </c>
      <c r="D1776">
        <f t="shared" si="297"/>
        <v>2021</v>
      </c>
      <c r="E1776" t="str">
        <f t="shared" si="298"/>
        <v>Q4-2021</v>
      </c>
      <c r="F1776" t="str">
        <f t="shared" si="299"/>
        <v>December</v>
      </c>
      <c r="G1776">
        <f t="shared" si="300"/>
        <v>52</v>
      </c>
      <c r="H1776" t="str">
        <f t="shared" si="301"/>
        <v>Wednesday</v>
      </c>
      <c r="I1776">
        <v>1</v>
      </c>
      <c r="J1776">
        <v>20</v>
      </c>
      <c r="K1776">
        <v>19</v>
      </c>
      <c r="L1776">
        <v>0</v>
      </c>
      <c r="M1776">
        <v>0</v>
      </c>
      <c r="N1776">
        <v>20</v>
      </c>
      <c r="O1776">
        <v>77</v>
      </c>
      <c r="P1776">
        <v>20</v>
      </c>
      <c r="Q1776">
        <v>36</v>
      </c>
      <c r="R1776">
        <v>0</v>
      </c>
      <c r="S1776">
        <v>13</v>
      </c>
      <c r="T1776">
        <v>27</v>
      </c>
      <c r="U1776">
        <v>23</v>
      </c>
      <c r="V1776">
        <v>0</v>
      </c>
      <c r="W1776">
        <v>0</v>
      </c>
      <c r="X1776">
        <v>0</v>
      </c>
      <c r="Y1776">
        <v>8</v>
      </c>
      <c r="Z1776">
        <v>55</v>
      </c>
      <c r="AA1776">
        <v>29</v>
      </c>
      <c r="AB1776">
        <f t="shared" si="302"/>
        <v>2260</v>
      </c>
      <c r="AC1776" s="5">
        <f t="shared" si="303"/>
        <v>0.62777777777777777</v>
      </c>
      <c r="AD1776" s="5">
        <f t="shared" si="304"/>
        <v>7.3722222222222218</v>
      </c>
      <c r="AE1776" s="12">
        <f t="shared" si="305"/>
        <v>0</v>
      </c>
      <c r="AF1776" s="12">
        <f t="shared" si="306"/>
        <v>0</v>
      </c>
      <c r="AG1776" s="12">
        <f t="shared" si="307"/>
        <v>3.138888888888889E-2</v>
      </c>
    </row>
    <row r="1777" spans="2:33" x14ac:dyDescent="0.3">
      <c r="B1777">
        <v>58428</v>
      </c>
      <c r="C1777" s="7">
        <v>44552</v>
      </c>
      <c r="D1777">
        <f t="shared" si="297"/>
        <v>2021</v>
      </c>
      <c r="E1777" t="str">
        <f t="shared" si="298"/>
        <v>Q4-2021</v>
      </c>
      <c r="F1777" t="str">
        <f t="shared" si="299"/>
        <v>December</v>
      </c>
      <c r="G1777">
        <f t="shared" si="300"/>
        <v>52</v>
      </c>
      <c r="H1777" t="str">
        <f t="shared" si="301"/>
        <v>Wednesday</v>
      </c>
      <c r="I1777">
        <v>2</v>
      </c>
      <c r="J1777">
        <v>16</v>
      </c>
      <c r="K1777">
        <v>11</v>
      </c>
      <c r="L1777">
        <v>0</v>
      </c>
      <c r="M1777">
        <v>0</v>
      </c>
      <c r="N1777">
        <v>16</v>
      </c>
      <c r="O1777">
        <v>77</v>
      </c>
      <c r="P1777">
        <v>19</v>
      </c>
      <c r="Q1777">
        <v>35</v>
      </c>
      <c r="R1777">
        <v>1</v>
      </c>
      <c r="S1777">
        <v>25</v>
      </c>
      <c r="T1777">
        <v>28</v>
      </c>
      <c r="U1777">
        <v>26</v>
      </c>
      <c r="V1777">
        <v>1</v>
      </c>
      <c r="W1777">
        <v>0</v>
      </c>
      <c r="X1777">
        <v>0</v>
      </c>
      <c r="Y1777">
        <v>13</v>
      </c>
      <c r="Z1777">
        <v>36</v>
      </c>
      <c r="AA1777">
        <v>12</v>
      </c>
      <c r="AB1777" s="16">
        <f t="shared" si="302"/>
        <v>-454</v>
      </c>
      <c r="AC1777" s="11">
        <f t="shared" si="303"/>
        <v>-0.12611111111111112</v>
      </c>
      <c r="AD1777" s="5">
        <f t="shared" si="304"/>
        <v>8.1261111111111113</v>
      </c>
      <c r="AE1777" s="12">
        <f t="shared" si="305"/>
        <v>6.25E-2</v>
      </c>
      <c r="AF1777" s="12">
        <f t="shared" si="306"/>
        <v>6.25E-2</v>
      </c>
      <c r="AG1777" s="17">
        <f t="shared" si="307"/>
        <v>-7.8819444444444449E-3</v>
      </c>
    </row>
    <row r="1778" spans="2:33" x14ac:dyDescent="0.3">
      <c r="B1778">
        <v>58429</v>
      </c>
      <c r="C1778" s="7">
        <v>44553</v>
      </c>
      <c r="D1778">
        <f t="shared" si="297"/>
        <v>2021</v>
      </c>
      <c r="E1778" t="str">
        <f t="shared" si="298"/>
        <v>Q4-2021</v>
      </c>
      <c r="F1778" t="str">
        <f t="shared" si="299"/>
        <v>December</v>
      </c>
      <c r="G1778">
        <f t="shared" si="300"/>
        <v>52</v>
      </c>
      <c r="H1778" t="str">
        <f t="shared" si="301"/>
        <v>Thursday</v>
      </c>
      <c r="I1778">
        <v>1</v>
      </c>
      <c r="J1778">
        <v>20</v>
      </c>
      <c r="K1778">
        <v>13</v>
      </c>
      <c r="L1778">
        <v>0</v>
      </c>
      <c r="M1778">
        <v>0</v>
      </c>
      <c r="N1778">
        <v>20</v>
      </c>
      <c r="O1778">
        <v>52</v>
      </c>
      <c r="P1778">
        <v>20</v>
      </c>
      <c r="Q1778">
        <v>36</v>
      </c>
      <c r="R1778">
        <v>1</v>
      </c>
      <c r="S1778">
        <v>29</v>
      </c>
      <c r="T1778">
        <v>28</v>
      </c>
      <c r="U1778">
        <v>12</v>
      </c>
      <c r="V1778">
        <v>0</v>
      </c>
      <c r="W1778">
        <v>0</v>
      </c>
      <c r="X1778">
        <v>1</v>
      </c>
      <c r="Y1778">
        <v>11</v>
      </c>
      <c r="Z1778">
        <v>74</v>
      </c>
      <c r="AA1778">
        <v>17</v>
      </c>
      <c r="AB1778">
        <f t="shared" si="302"/>
        <v>1709</v>
      </c>
      <c r="AC1778" s="5">
        <f t="shared" si="303"/>
        <v>0.47472222222222221</v>
      </c>
      <c r="AD1778" s="5">
        <f t="shared" si="304"/>
        <v>7.5252777777777782</v>
      </c>
      <c r="AE1778" s="12">
        <f t="shared" si="305"/>
        <v>0.05</v>
      </c>
      <c r="AF1778" s="12">
        <f t="shared" si="306"/>
        <v>0.05</v>
      </c>
      <c r="AG1778" s="12">
        <f t="shared" si="307"/>
        <v>2.3736111111111111E-2</v>
      </c>
    </row>
    <row r="1779" spans="2:33" x14ac:dyDescent="0.3">
      <c r="B1779">
        <v>58430</v>
      </c>
      <c r="C1779" s="7">
        <v>44553</v>
      </c>
      <c r="D1779">
        <f t="shared" si="297"/>
        <v>2021</v>
      </c>
      <c r="E1779" t="str">
        <f t="shared" si="298"/>
        <v>Q4-2021</v>
      </c>
      <c r="F1779" t="str">
        <f t="shared" si="299"/>
        <v>December</v>
      </c>
      <c r="G1779">
        <f t="shared" si="300"/>
        <v>52</v>
      </c>
      <c r="H1779" t="str">
        <f t="shared" si="301"/>
        <v>Thursday</v>
      </c>
      <c r="I1779">
        <v>2</v>
      </c>
      <c r="J1779">
        <v>18</v>
      </c>
      <c r="K1779">
        <v>14</v>
      </c>
      <c r="L1779">
        <v>0</v>
      </c>
      <c r="M1779">
        <v>0</v>
      </c>
      <c r="N1779">
        <v>18</v>
      </c>
      <c r="O1779">
        <v>86</v>
      </c>
      <c r="P1779">
        <v>21</v>
      </c>
      <c r="Q1779">
        <v>33</v>
      </c>
      <c r="R1779">
        <v>2</v>
      </c>
      <c r="S1779">
        <v>13</v>
      </c>
      <c r="T1779">
        <v>28</v>
      </c>
      <c r="U1779">
        <v>17</v>
      </c>
      <c r="V1779">
        <v>1</v>
      </c>
      <c r="W1779">
        <v>0</v>
      </c>
      <c r="X1779">
        <v>1</v>
      </c>
      <c r="Y1779">
        <v>8</v>
      </c>
      <c r="Z1779">
        <v>63</v>
      </c>
      <c r="AA1779">
        <v>22</v>
      </c>
      <c r="AB1779">
        <f t="shared" si="302"/>
        <v>422</v>
      </c>
      <c r="AC1779" s="5">
        <f t="shared" si="303"/>
        <v>0.11722222222222223</v>
      </c>
      <c r="AD1779" s="5">
        <f t="shared" si="304"/>
        <v>7.8827777777777781</v>
      </c>
      <c r="AE1779" s="12">
        <f t="shared" si="305"/>
        <v>0.1111111111111111</v>
      </c>
      <c r="AF1779" s="12">
        <f t="shared" si="306"/>
        <v>0.1111111111111111</v>
      </c>
      <c r="AG1779" s="12">
        <f t="shared" si="307"/>
        <v>6.5123456790123456E-3</v>
      </c>
    </row>
    <row r="1780" spans="2:33" x14ac:dyDescent="0.3">
      <c r="B1780">
        <v>58431</v>
      </c>
      <c r="C1780" s="7">
        <v>44554</v>
      </c>
      <c r="D1780">
        <f t="shared" si="297"/>
        <v>2021</v>
      </c>
      <c r="E1780" t="str">
        <f t="shared" si="298"/>
        <v>Q4-2021</v>
      </c>
      <c r="F1780" t="str">
        <f t="shared" si="299"/>
        <v>December</v>
      </c>
      <c r="G1780">
        <f t="shared" si="300"/>
        <v>52</v>
      </c>
      <c r="H1780" t="str">
        <f t="shared" si="301"/>
        <v>Friday</v>
      </c>
      <c r="I1780">
        <v>1</v>
      </c>
      <c r="J1780">
        <v>17</v>
      </c>
      <c r="K1780">
        <v>15</v>
      </c>
      <c r="L1780">
        <v>0</v>
      </c>
      <c r="M1780">
        <v>0</v>
      </c>
      <c r="N1780">
        <v>17</v>
      </c>
      <c r="O1780">
        <v>60</v>
      </c>
      <c r="P1780">
        <v>19</v>
      </c>
      <c r="Q1780">
        <v>39</v>
      </c>
      <c r="R1780">
        <v>1</v>
      </c>
      <c r="S1780">
        <v>17</v>
      </c>
      <c r="T1780">
        <v>28</v>
      </c>
      <c r="U1780">
        <v>22</v>
      </c>
      <c r="V1780">
        <v>0</v>
      </c>
      <c r="W1780">
        <v>0</v>
      </c>
      <c r="X1780">
        <v>1</v>
      </c>
      <c r="Y1780">
        <v>18</v>
      </c>
      <c r="Z1780">
        <v>51</v>
      </c>
      <c r="AA1780">
        <v>28</v>
      </c>
      <c r="AB1780">
        <f t="shared" si="302"/>
        <v>327</v>
      </c>
      <c r="AC1780" s="5">
        <f t="shared" si="303"/>
        <v>9.0833333333333335E-2</v>
      </c>
      <c r="AD1780" s="5">
        <f t="shared" si="304"/>
        <v>7.9091666666666667</v>
      </c>
      <c r="AE1780" s="12">
        <f t="shared" si="305"/>
        <v>5.8823529411764705E-2</v>
      </c>
      <c r="AF1780" s="12">
        <f t="shared" si="306"/>
        <v>5.8823529411764705E-2</v>
      </c>
      <c r="AG1780" s="12">
        <f t="shared" si="307"/>
        <v>5.3431372549019611E-3</v>
      </c>
    </row>
    <row r="1781" spans="2:33" x14ac:dyDescent="0.3">
      <c r="B1781">
        <v>58432</v>
      </c>
      <c r="C1781" s="7">
        <v>44554</v>
      </c>
      <c r="D1781">
        <f t="shared" si="297"/>
        <v>2021</v>
      </c>
      <c r="E1781" t="str">
        <f t="shared" si="298"/>
        <v>Q4-2021</v>
      </c>
      <c r="F1781" t="str">
        <f t="shared" si="299"/>
        <v>December</v>
      </c>
      <c r="G1781">
        <f t="shared" si="300"/>
        <v>52</v>
      </c>
      <c r="H1781" t="str">
        <f t="shared" si="301"/>
        <v>Friday</v>
      </c>
      <c r="I1781">
        <v>2</v>
      </c>
      <c r="J1781">
        <v>19</v>
      </c>
      <c r="K1781">
        <v>16</v>
      </c>
      <c r="L1781">
        <v>0</v>
      </c>
      <c r="M1781">
        <v>0</v>
      </c>
      <c r="N1781">
        <v>19</v>
      </c>
      <c r="O1781">
        <v>34</v>
      </c>
      <c r="P1781">
        <v>20</v>
      </c>
      <c r="Q1781">
        <v>37</v>
      </c>
      <c r="R1781">
        <v>2</v>
      </c>
      <c r="S1781">
        <v>21</v>
      </c>
      <c r="T1781">
        <v>27</v>
      </c>
      <c r="U1781">
        <v>27</v>
      </c>
      <c r="V1781">
        <v>1</v>
      </c>
      <c r="W1781">
        <v>0</v>
      </c>
      <c r="X1781">
        <v>1</v>
      </c>
      <c r="Y1781">
        <v>15</v>
      </c>
      <c r="Z1781">
        <v>40</v>
      </c>
      <c r="AA1781">
        <v>13</v>
      </c>
      <c r="AB1781">
        <f t="shared" si="302"/>
        <v>555</v>
      </c>
      <c r="AC1781" s="5">
        <f t="shared" si="303"/>
        <v>0.15416666666666667</v>
      </c>
      <c r="AD1781" s="5">
        <f t="shared" si="304"/>
        <v>7.8458333333333332</v>
      </c>
      <c r="AE1781" s="12">
        <f t="shared" si="305"/>
        <v>0.10526315789473684</v>
      </c>
      <c r="AF1781" s="12">
        <f t="shared" si="306"/>
        <v>0.10526315789473684</v>
      </c>
      <c r="AG1781" s="12">
        <f t="shared" si="307"/>
        <v>8.1140350877192992E-3</v>
      </c>
    </row>
    <row r="1782" spans="2:33" x14ac:dyDescent="0.3">
      <c r="B1782">
        <v>58433</v>
      </c>
      <c r="C1782" s="7">
        <v>44555</v>
      </c>
      <c r="D1782">
        <f t="shared" si="297"/>
        <v>2021</v>
      </c>
      <c r="E1782" t="str">
        <f t="shared" si="298"/>
        <v>Q4-2021</v>
      </c>
      <c r="F1782" t="str">
        <f t="shared" si="299"/>
        <v>December</v>
      </c>
      <c r="G1782">
        <f t="shared" si="300"/>
        <v>52</v>
      </c>
      <c r="H1782" t="str">
        <f t="shared" si="301"/>
        <v>Saturday</v>
      </c>
      <c r="I1782">
        <v>1</v>
      </c>
      <c r="J1782">
        <v>18</v>
      </c>
      <c r="K1782">
        <v>17</v>
      </c>
      <c r="L1782">
        <v>0</v>
      </c>
      <c r="M1782">
        <v>0</v>
      </c>
      <c r="N1782">
        <v>18</v>
      </c>
      <c r="O1782">
        <v>69</v>
      </c>
      <c r="P1782">
        <v>21</v>
      </c>
      <c r="Q1782">
        <v>38</v>
      </c>
      <c r="R1782">
        <v>1</v>
      </c>
      <c r="S1782">
        <v>25</v>
      </c>
      <c r="T1782">
        <v>27</v>
      </c>
      <c r="U1782">
        <v>13</v>
      </c>
      <c r="V1782">
        <v>0</v>
      </c>
      <c r="W1782">
        <v>0</v>
      </c>
      <c r="X1782">
        <v>1</v>
      </c>
      <c r="Y1782">
        <v>13</v>
      </c>
      <c r="Z1782">
        <v>28</v>
      </c>
      <c r="AA1782">
        <v>18</v>
      </c>
      <c r="AB1782">
        <f t="shared" si="302"/>
        <v>841</v>
      </c>
      <c r="AC1782" s="5">
        <f t="shared" si="303"/>
        <v>0.2336111111111111</v>
      </c>
      <c r="AD1782" s="5">
        <f t="shared" si="304"/>
        <v>7.7663888888888888</v>
      </c>
      <c r="AE1782" s="12">
        <f t="shared" si="305"/>
        <v>5.5555555555555552E-2</v>
      </c>
      <c r="AF1782" s="12">
        <f t="shared" si="306"/>
        <v>5.5555555555555552E-2</v>
      </c>
      <c r="AG1782" s="12">
        <f t="shared" si="307"/>
        <v>1.2978395061728395E-2</v>
      </c>
    </row>
    <row r="1783" spans="2:33" x14ac:dyDescent="0.3">
      <c r="B1783">
        <v>58434</v>
      </c>
      <c r="C1783" s="7">
        <v>44557</v>
      </c>
      <c r="D1783">
        <f t="shared" si="297"/>
        <v>2021</v>
      </c>
      <c r="E1783" t="str">
        <f t="shared" si="298"/>
        <v>Q4-2021</v>
      </c>
      <c r="F1783" t="str">
        <f t="shared" si="299"/>
        <v>December</v>
      </c>
      <c r="G1783">
        <f t="shared" si="300"/>
        <v>53</v>
      </c>
      <c r="H1783" t="str">
        <f t="shared" si="301"/>
        <v>Monday</v>
      </c>
      <c r="I1783">
        <v>1</v>
      </c>
      <c r="J1783">
        <v>17</v>
      </c>
      <c r="K1783">
        <v>18</v>
      </c>
      <c r="L1783">
        <v>0</v>
      </c>
      <c r="M1783">
        <v>0</v>
      </c>
      <c r="N1783">
        <v>17</v>
      </c>
      <c r="O1783">
        <v>43</v>
      </c>
      <c r="P1783">
        <v>20</v>
      </c>
      <c r="Q1783">
        <v>37</v>
      </c>
      <c r="R1783">
        <v>0</v>
      </c>
      <c r="S1783">
        <v>29</v>
      </c>
      <c r="T1783">
        <v>27</v>
      </c>
      <c r="U1783">
        <v>18</v>
      </c>
      <c r="V1783">
        <v>0</v>
      </c>
      <c r="W1783">
        <v>0</v>
      </c>
      <c r="X1783">
        <v>0</v>
      </c>
      <c r="Y1783">
        <v>10</v>
      </c>
      <c r="Z1783">
        <v>67</v>
      </c>
      <c r="AA1783">
        <v>23</v>
      </c>
      <c r="AB1783" s="16">
        <f t="shared" si="302"/>
        <v>-257</v>
      </c>
      <c r="AC1783" s="11">
        <f t="shared" si="303"/>
        <v>-7.1388888888888891E-2</v>
      </c>
      <c r="AD1783" s="5">
        <f t="shared" si="304"/>
        <v>8.0713888888888885</v>
      </c>
      <c r="AE1783" s="12">
        <f t="shared" si="305"/>
        <v>0</v>
      </c>
      <c r="AF1783" s="12">
        <f t="shared" si="306"/>
        <v>0</v>
      </c>
      <c r="AG1783" s="17">
        <f t="shared" si="307"/>
        <v>-4.1993464052287582E-3</v>
      </c>
    </row>
    <row r="1784" spans="2:33" x14ac:dyDescent="0.3">
      <c r="B1784">
        <v>58435</v>
      </c>
      <c r="C1784" s="7">
        <v>44557</v>
      </c>
      <c r="D1784">
        <f t="shared" si="297"/>
        <v>2021</v>
      </c>
      <c r="E1784" t="str">
        <f t="shared" si="298"/>
        <v>Q4-2021</v>
      </c>
      <c r="F1784" t="str">
        <f t="shared" si="299"/>
        <v>December</v>
      </c>
      <c r="G1784">
        <f t="shared" si="300"/>
        <v>53</v>
      </c>
      <c r="H1784" t="str">
        <f t="shared" si="301"/>
        <v>Monday</v>
      </c>
      <c r="I1784">
        <v>2</v>
      </c>
      <c r="J1784">
        <v>19</v>
      </c>
      <c r="K1784">
        <v>19</v>
      </c>
      <c r="L1784">
        <v>0</v>
      </c>
      <c r="M1784">
        <v>0</v>
      </c>
      <c r="N1784">
        <v>19</v>
      </c>
      <c r="O1784">
        <v>77</v>
      </c>
      <c r="P1784">
        <v>20</v>
      </c>
      <c r="Q1784">
        <v>34</v>
      </c>
      <c r="R1784">
        <v>1</v>
      </c>
      <c r="S1784">
        <v>13</v>
      </c>
      <c r="T1784">
        <v>27</v>
      </c>
      <c r="U1784">
        <v>23</v>
      </c>
      <c r="V1784">
        <v>0</v>
      </c>
      <c r="W1784">
        <v>0</v>
      </c>
      <c r="X1784">
        <v>1</v>
      </c>
      <c r="Y1784">
        <v>8</v>
      </c>
      <c r="Z1784">
        <v>55</v>
      </c>
      <c r="AA1784">
        <v>29</v>
      </c>
      <c r="AB1784">
        <f t="shared" si="302"/>
        <v>1375</v>
      </c>
      <c r="AC1784" s="5">
        <f t="shared" si="303"/>
        <v>0.38194444444444442</v>
      </c>
      <c r="AD1784" s="5">
        <f t="shared" si="304"/>
        <v>7.6180555555555554</v>
      </c>
      <c r="AE1784" s="12">
        <f t="shared" si="305"/>
        <v>5.2631578947368418E-2</v>
      </c>
      <c r="AF1784" s="12">
        <f t="shared" si="306"/>
        <v>5.2631578947368418E-2</v>
      </c>
      <c r="AG1784" s="12">
        <f t="shared" si="307"/>
        <v>2.0102339181286549E-2</v>
      </c>
    </row>
    <row r="1785" spans="2:33" x14ac:dyDescent="0.3">
      <c r="B1785">
        <v>58436</v>
      </c>
      <c r="C1785" s="7">
        <v>44558</v>
      </c>
      <c r="D1785">
        <f t="shared" si="297"/>
        <v>2021</v>
      </c>
      <c r="E1785" t="str">
        <f t="shared" si="298"/>
        <v>Q4-2021</v>
      </c>
      <c r="F1785" t="str">
        <f t="shared" si="299"/>
        <v>December</v>
      </c>
      <c r="G1785">
        <f t="shared" si="300"/>
        <v>53</v>
      </c>
      <c r="H1785" t="str">
        <f t="shared" si="301"/>
        <v>Tuesday</v>
      </c>
      <c r="I1785">
        <v>1</v>
      </c>
      <c r="J1785">
        <v>17</v>
      </c>
      <c r="K1785">
        <v>11</v>
      </c>
      <c r="L1785">
        <v>0</v>
      </c>
      <c r="M1785">
        <v>0</v>
      </c>
      <c r="N1785">
        <v>17</v>
      </c>
      <c r="O1785">
        <v>77</v>
      </c>
      <c r="P1785">
        <v>19</v>
      </c>
      <c r="Q1785">
        <v>37</v>
      </c>
      <c r="R1785">
        <v>0</v>
      </c>
      <c r="S1785">
        <v>25</v>
      </c>
      <c r="T1785">
        <v>28</v>
      </c>
      <c r="U1785">
        <v>26</v>
      </c>
      <c r="V1785">
        <v>0</v>
      </c>
      <c r="W1785">
        <v>0</v>
      </c>
      <c r="X1785">
        <v>0</v>
      </c>
      <c r="Y1785">
        <v>13</v>
      </c>
      <c r="Z1785">
        <v>36</v>
      </c>
      <c r="AA1785">
        <v>12</v>
      </c>
      <c r="AB1785">
        <f t="shared" si="302"/>
        <v>460</v>
      </c>
      <c r="AC1785" s="5">
        <f t="shared" si="303"/>
        <v>0.12777777777777777</v>
      </c>
      <c r="AD1785" s="5">
        <f t="shared" si="304"/>
        <v>7.8722222222222218</v>
      </c>
      <c r="AE1785" s="12">
        <f t="shared" si="305"/>
        <v>0</v>
      </c>
      <c r="AF1785" s="12">
        <f t="shared" si="306"/>
        <v>0</v>
      </c>
      <c r="AG1785" s="12">
        <f t="shared" si="307"/>
        <v>7.5163398692810451E-3</v>
      </c>
    </row>
    <row r="1786" spans="2:33" x14ac:dyDescent="0.3">
      <c r="B1786">
        <v>58437</v>
      </c>
      <c r="C1786" s="7">
        <v>44558</v>
      </c>
      <c r="D1786">
        <f t="shared" si="297"/>
        <v>2021</v>
      </c>
      <c r="E1786" t="str">
        <f t="shared" si="298"/>
        <v>Q4-2021</v>
      </c>
      <c r="F1786" t="str">
        <f t="shared" si="299"/>
        <v>December</v>
      </c>
      <c r="G1786">
        <f t="shared" si="300"/>
        <v>53</v>
      </c>
      <c r="H1786" t="str">
        <f t="shared" si="301"/>
        <v>Tuesday</v>
      </c>
      <c r="I1786">
        <v>2</v>
      </c>
      <c r="J1786">
        <v>19</v>
      </c>
      <c r="K1786">
        <v>13</v>
      </c>
      <c r="L1786">
        <v>0</v>
      </c>
      <c r="M1786">
        <v>0</v>
      </c>
      <c r="N1786">
        <v>19</v>
      </c>
      <c r="O1786">
        <v>52</v>
      </c>
      <c r="P1786">
        <v>20</v>
      </c>
      <c r="Q1786">
        <v>34</v>
      </c>
      <c r="R1786">
        <v>2</v>
      </c>
      <c r="S1786">
        <v>29</v>
      </c>
      <c r="T1786">
        <v>28</v>
      </c>
      <c r="U1786">
        <v>12</v>
      </c>
      <c r="V1786">
        <v>0</v>
      </c>
      <c r="W1786">
        <v>0</v>
      </c>
      <c r="X1786">
        <v>2</v>
      </c>
      <c r="Y1786">
        <v>11</v>
      </c>
      <c r="Z1786">
        <v>74</v>
      </c>
      <c r="AA1786">
        <v>17</v>
      </c>
      <c r="AB1786">
        <f t="shared" si="302"/>
        <v>1139</v>
      </c>
      <c r="AC1786" s="5">
        <f t="shared" si="303"/>
        <v>0.31638888888888889</v>
      </c>
      <c r="AD1786" s="5">
        <f t="shared" si="304"/>
        <v>7.6836111111111114</v>
      </c>
      <c r="AE1786" s="12">
        <f t="shared" si="305"/>
        <v>0.10526315789473684</v>
      </c>
      <c r="AF1786" s="12">
        <f t="shared" si="306"/>
        <v>0.10526315789473684</v>
      </c>
      <c r="AG1786" s="12">
        <f t="shared" si="307"/>
        <v>1.665204678362573E-2</v>
      </c>
    </row>
    <row r="1787" spans="2:33" x14ac:dyDescent="0.3">
      <c r="B1787">
        <v>58438</v>
      </c>
      <c r="C1787" s="7">
        <v>44559</v>
      </c>
      <c r="D1787">
        <f t="shared" si="297"/>
        <v>2021</v>
      </c>
      <c r="E1787" t="str">
        <f t="shared" si="298"/>
        <v>Q4-2021</v>
      </c>
      <c r="F1787" t="str">
        <f t="shared" si="299"/>
        <v>December</v>
      </c>
      <c r="G1787">
        <f t="shared" si="300"/>
        <v>53</v>
      </c>
      <c r="H1787" t="str">
        <f t="shared" si="301"/>
        <v>Wednesday</v>
      </c>
      <c r="I1787">
        <v>1</v>
      </c>
      <c r="J1787">
        <v>19</v>
      </c>
      <c r="K1787">
        <v>14</v>
      </c>
      <c r="L1787">
        <v>0</v>
      </c>
      <c r="M1787">
        <v>0</v>
      </c>
      <c r="N1787">
        <v>19</v>
      </c>
      <c r="O1787">
        <v>86</v>
      </c>
      <c r="P1787">
        <v>21</v>
      </c>
      <c r="Q1787">
        <v>35</v>
      </c>
      <c r="R1787">
        <v>1</v>
      </c>
      <c r="S1787">
        <v>13</v>
      </c>
      <c r="T1787">
        <v>28</v>
      </c>
      <c r="U1787">
        <v>17</v>
      </c>
      <c r="V1787">
        <v>1</v>
      </c>
      <c r="W1787">
        <v>0</v>
      </c>
      <c r="X1787">
        <v>0</v>
      </c>
      <c r="Y1787">
        <v>8</v>
      </c>
      <c r="Z1787">
        <v>63</v>
      </c>
      <c r="AA1787">
        <v>22</v>
      </c>
      <c r="AB1787">
        <f t="shared" si="302"/>
        <v>1175</v>
      </c>
      <c r="AC1787" s="5">
        <f t="shared" si="303"/>
        <v>0.3263888888888889</v>
      </c>
      <c r="AD1787" s="5">
        <f t="shared" si="304"/>
        <v>7.6736111111111107</v>
      </c>
      <c r="AE1787" s="12">
        <f t="shared" si="305"/>
        <v>5.2631578947368418E-2</v>
      </c>
      <c r="AF1787" s="12">
        <f t="shared" si="306"/>
        <v>5.2631578947368418E-2</v>
      </c>
      <c r="AG1787" s="12">
        <f t="shared" si="307"/>
        <v>1.7178362573099414E-2</v>
      </c>
    </row>
    <row r="1788" spans="2:33" x14ac:dyDescent="0.3">
      <c r="B1788">
        <v>58439</v>
      </c>
      <c r="C1788" s="7">
        <v>44559</v>
      </c>
      <c r="D1788">
        <f t="shared" si="297"/>
        <v>2021</v>
      </c>
      <c r="E1788" t="str">
        <f t="shared" si="298"/>
        <v>Q4-2021</v>
      </c>
      <c r="F1788" t="str">
        <f t="shared" si="299"/>
        <v>December</v>
      </c>
      <c r="G1788">
        <f t="shared" si="300"/>
        <v>53</v>
      </c>
      <c r="H1788" t="str">
        <f t="shared" si="301"/>
        <v>Wednesday</v>
      </c>
      <c r="I1788">
        <v>2</v>
      </c>
      <c r="J1788">
        <v>16</v>
      </c>
      <c r="K1788">
        <v>15</v>
      </c>
      <c r="L1788">
        <v>0</v>
      </c>
      <c r="M1788">
        <v>0</v>
      </c>
      <c r="N1788">
        <v>16</v>
      </c>
      <c r="O1788">
        <v>60</v>
      </c>
      <c r="P1788">
        <v>19</v>
      </c>
      <c r="Q1788">
        <v>37</v>
      </c>
      <c r="R1788">
        <v>2</v>
      </c>
      <c r="S1788">
        <v>17</v>
      </c>
      <c r="T1788">
        <v>28</v>
      </c>
      <c r="U1788">
        <v>22</v>
      </c>
      <c r="V1788">
        <v>0</v>
      </c>
      <c r="W1788">
        <v>0</v>
      </c>
      <c r="X1788">
        <v>2</v>
      </c>
      <c r="Y1788">
        <v>18</v>
      </c>
      <c r="Z1788">
        <v>51</v>
      </c>
      <c r="AA1788">
        <v>28</v>
      </c>
      <c r="AB1788" s="16">
        <f t="shared" si="302"/>
        <v>-510</v>
      </c>
      <c r="AC1788" s="11">
        <f t="shared" si="303"/>
        <v>-0.14166666666666666</v>
      </c>
      <c r="AD1788" s="5">
        <f t="shared" si="304"/>
        <v>8.1416666666666675</v>
      </c>
      <c r="AE1788" s="12">
        <f t="shared" si="305"/>
        <v>0.125</v>
      </c>
      <c r="AF1788" s="12">
        <f t="shared" si="306"/>
        <v>0.125</v>
      </c>
      <c r="AG1788" s="17">
        <f t="shared" si="307"/>
        <v>-8.8541666666666664E-3</v>
      </c>
    </row>
    <row r="1789" spans="2:33" x14ac:dyDescent="0.3">
      <c r="B1789">
        <v>58440</v>
      </c>
      <c r="C1789" s="7">
        <v>44560</v>
      </c>
      <c r="D1789">
        <f t="shared" si="297"/>
        <v>2021</v>
      </c>
      <c r="E1789" t="str">
        <f t="shared" si="298"/>
        <v>Q4-2021</v>
      </c>
      <c r="F1789" t="str">
        <f t="shared" si="299"/>
        <v>December</v>
      </c>
      <c r="G1789">
        <f t="shared" si="300"/>
        <v>53</v>
      </c>
      <c r="H1789" t="str">
        <f t="shared" si="301"/>
        <v>Thursday</v>
      </c>
      <c r="I1789">
        <v>1</v>
      </c>
      <c r="J1789">
        <v>20</v>
      </c>
      <c r="K1789">
        <v>16</v>
      </c>
      <c r="L1789">
        <v>0</v>
      </c>
      <c r="M1789">
        <v>0</v>
      </c>
      <c r="N1789">
        <v>20</v>
      </c>
      <c r="O1789">
        <v>34</v>
      </c>
      <c r="P1789">
        <v>20</v>
      </c>
      <c r="Q1789">
        <v>39</v>
      </c>
      <c r="R1789">
        <v>1</v>
      </c>
      <c r="S1789">
        <v>21</v>
      </c>
      <c r="T1789">
        <v>27</v>
      </c>
      <c r="U1789">
        <v>27</v>
      </c>
      <c r="V1789">
        <v>1</v>
      </c>
      <c r="W1789">
        <v>0</v>
      </c>
      <c r="X1789">
        <v>0</v>
      </c>
      <c r="Y1789">
        <v>15</v>
      </c>
      <c r="Z1789">
        <v>40</v>
      </c>
      <c r="AA1789">
        <v>13</v>
      </c>
      <c r="AB1789">
        <f t="shared" si="302"/>
        <v>1428</v>
      </c>
      <c r="AC1789" s="5">
        <f t="shared" si="303"/>
        <v>0.39666666666666667</v>
      </c>
      <c r="AD1789" s="5">
        <f t="shared" si="304"/>
        <v>7.6033333333333335</v>
      </c>
      <c r="AE1789" s="12">
        <f t="shared" si="305"/>
        <v>0.05</v>
      </c>
      <c r="AF1789" s="12">
        <f t="shared" si="306"/>
        <v>0.05</v>
      </c>
      <c r="AG1789" s="12">
        <f t="shared" si="307"/>
        <v>1.9833333333333335E-2</v>
      </c>
    </row>
    <row r="1790" spans="2:33" x14ac:dyDescent="0.3">
      <c r="B1790">
        <v>58441</v>
      </c>
      <c r="C1790" s="7">
        <v>44560</v>
      </c>
      <c r="D1790">
        <f t="shared" si="297"/>
        <v>2021</v>
      </c>
      <c r="E1790" t="str">
        <f t="shared" si="298"/>
        <v>Q4-2021</v>
      </c>
      <c r="F1790" t="str">
        <f t="shared" si="299"/>
        <v>December</v>
      </c>
      <c r="G1790">
        <f t="shared" si="300"/>
        <v>53</v>
      </c>
      <c r="H1790" t="str">
        <f t="shared" si="301"/>
        <v>Thursday</v>
      </c>
      <c r="I1790">
        <v>2</v>
      </c>
      <c r="J1790">
        <v>17</v>
      </c>
      <c r="K1790">
        <v>17</v>
      </c>
      <c r="L1790">
        <v>0</v>
      </c>
      <c r="M1790">
        <v>0</v>
      </c>
      <c r="N1790">
        <v>17</v>
      </c>
      <c r="O1790">
        <v>69</v>
      </c>
      <c r="P1790">
        <v>21</v>
      </c>
      <c r="Q1790">
        <v>36</v>
      </c>
      <c r="R1790">
        <v>2</v>
      </c>
      <c r="S1790">
        <v>25</v>
      </c>
      <c r="T1790">
        <v>27</v>
      </c>
      <c r="U1790">
        <v>13</v>
      </c>
      <c r="V1790">
        <v>0</v>
      </c>
      <c r="W1790">
        <v>0</v>
      </c>
      <c r="X1790">
        <v>2</v>
      </c>
      <c r="Y1790">
        <v>13</v>
      </c>
      <c r="Z1790">
        <v>28</v>
      </c>
      <c r="AA1790">
        <v>18</v>
      </c>
      <c r="AB1790">
        <f t="shared" si="302"/>
        <v>325</v>
      </c>
      <c r="AC1790" s="5">
        <f t="shared" si="303"/>
        <v>9.0277777777777776E-2</v>
      </c>
      <c r="AD1790" s="5">
        <f t="shared" si="304"/>
        <v>7.9097222222222223</v>
      </c>
      <c r="AE1790" s="12">
        <f t="shared" si="305"/>
        <v>0.11764705882352941</v>
      </c>
      <c r="AF1790" s="12">
        <f t="shared" si="306"/>
        <v>0.11764705882352941</v>
      </c>
      <c r="AG1790" s="12">
        <f t="shared" si="307"/>
        <v>5.3104575163398695E-3</v>
      </c>
    </row>
    <row r="1791" spans="2:33" x14ac:dyDescent="0.3">
      <c r="B1791">
        <v>58442</v>
      </c>
      <c r="C1791" s="7">
        <v>44561</v>
      </c>
      <c r="D1791">
        <f t="shared" si="297"/>
        <v>2021</v>
      </c>
      <c r="E1791" t="str">
        <f t="shared" si="298"/>
        <v>Q4-2021</v>
      </c>
      <c r="F1791" t="str">
        <f t="shared" si="299"/>
        <v>December</v>
      </c>
      <c r="G1791">
        <f t="shared" si="300"/>
        <v>53</v>
      </c>
      <c r="H1791" t="str">
        <f t="shared" si="301"/>
        <v>Friday</v>
      </c>
      <c r="I1791">
        <v>1</v>
      </c>
      <c r="J1791">
        <v>17</v>
      </c>
      <c r="K1791">
        <v>18</v>
      </c>
      <c r="L1791">
        <v>0</v>
      </c>
      <c r="M1791">
        <v>0</v>
      </c>
      <c r="N1791">
        <v>17</v>
      </c>
      <c r="O1791">
        <v>43</v>
      </c>
      <c r="P1791">
        <v>20</v>
      </c>
      <c r="Q1791">
        <v>37</v>
      </c>
      <c r="R1791">
        <v>0</v>
      </c>
      <c r="S1791">
        <v>29</v>
      </c>
      <c r="T1791">
        <v>27</v>
      </c>
      <c r="U1791">
        <v>18</v>
      </c>
      <c r="V1791">
        <v>0</v>
      </c>
      <c r="W1791">
        <v>0</v>
      </c>
      <c r="X1791">
        <v>0</v>
      </c>
      <c r="Y1791">
        <v>10</v>
      </c>
      <c r="Z1791">
        <v>67</v>
      </c>
      <c r="AA1791">
        <v>23</v>
      </c>
      <c r="AB1791" s="16">
        <f t="shared" si="302"/>
        <v>-257</v>
      </c>
      <c r="AC1791" s="11">
        <f t="shared" si="303"/>
        <v>-7.1388888888888891E-2</v>
      </c>
      <c r="AD1791" s="5">
        <f t="shared" si="304"/>
        <v>8.0713888888888885</v>
      </c>
      <c r="AE1791" s="12">
        <f t="shared" si="305"/>
        <v>0</v>
      </c>
      <c r="AF1791" s="12">
        <f t="shared" si="306"/>
        <v>0</v>
      </c>
      <c r="AG1791" s="17">
        <f t="shared" si="307"/>
        <v>-4.1993464052287582E-3</v>
      </c>
    </row>
    <row r="1792" spans="2:33" x14ac:dyDescent="0.3">
      <c r="B1792">
        <v>58443</v>
      </c>
      <c r="C1792" s="7">
        <v>44561</v>
      </c>
      <c r="D1792">
        <f t="shared" si="297"/>
        <v>2021</v>
      </c>
      <c r="E1792" t="str">
        <f t="shared" si="298"/>
        <v>Q4-2021</v>
      </c>
      <c r="F1792" t="str">
        <f t="shared" si="299"/>
        <v>December</v>
      </c>
      <c r="G1792">
        <f t="shared" si="300"/>
        <v>53</v>
      </c>
      <c r="H1792" t="str">
        <f t="shared" si="301"/>
        <v>Friday</v>
      </c>
      <c r="I1792">
        <v>2</v>
      </c>
      <c r="J1792">
        <v>19</v>
      </c>
      <c r="K1792">
        <v>19</v>
      </c>
      <c r="L1792">
        <v>0</v>
      </c>
      <c r="M1792">
        <v>0</v>
      </c>
      <c r="N1792">
        <v>19</v>
      </c>
      <c r="O1792">
        <v>77</v>
      </c>
      <c r="P1792">
        <v>20</v>
      </c>
      <c r="Q1792">
        <v>34</v>
      </c>
      <c r="R1792">
        <v>1</v>
      </c>
      <c r="S1792">
        <v>13</v>
      </c>
      <c r="T1792">
        <v>27</v>
      </c>
      <c r="U1792">
        <v>23</v>
      </c>
      <c r="V1792">
        <v>0</v>
      </c>
      <c r="W1792">
        <v>0</v>
      </c>
      <c r="X1792">
        <v>1</v>
      </c>
      <c r="Y1792">
        <v>8</v>
      </c>
      <c r="Z1792">
        <v>55</v>
      </c>
      <c r="AA1792">
        <v>29</v>
      </c>
      <c r="AB1792">
        <f t="shared" si="302"/>
        <v>1375</v>
      </c>
      <c r="AC1792" s="5">
        <f t="shared" si="303"/>
        <v>0.38194444444444442</v>
      </c>
      <c r="AD1792" s="5">
        <f t="shared" si="304"/>
        <v>7.6180555555555554</v>
      </c>
      <c r="AE1792" s="12">
        <f t="shared" si="305"/>
        <v>5.2631578947368418E-2</v>
      </c>
      <c r="AF1792" s="12">
        <f t="shared" si="306"/>
        <v>5.2631578947368418E-2</v>
      </c>
      <c r="AG1792" s="12">
        <f t="shared" si="307"/>
        <v>2.0102339181286549E-2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597453-C37E-4A56-BD64-29AD61E10DE0}">
  <dimension ref="A1:AD1794"/>
  <sheetViews>
    <sheetView topLeftCell="K1747" zoomScale="60" zoomScaleNormal="60" workbookViewId="0">
      <selection activeCell="B23" sqref="B23:AD1794"/>
    </sheetView>
  </sheetViews>
  <sheetFormatPr defaultRowHeight="14.4" x14ac:dyDescent="0.3"/>
  <cols>
    <col min="2" max="2" width="22.5546875" customWidth="1"/>
    <col min="3" max="3" width="13.6640625" customWidth="1"/>
    <col min="4" max="6" width="12.109375" customWidth="1"/>
    <col min="7" max="7" width="22.21875" customWidth="1"/>
    <col min="8" max="8" width="13.6640625" customWidth="1"/>
    <col min="9" max="9" width="12.77734375" customWidth="1"/>
    <col min="10" max="10" width="12.109375" customWidth="1"/>
    <col min="11" max="11" width="15.88671875" customWidth="1"/>
    <col min="12" max="12" width="12.109375" customWidth="1"/>
    <col min="13" max="13" width="15.88671875" customWidth="1"/>
    <col min="14" max="14" width="11.88671875" customWidth="1"/>
    <col min="15" max="16" width="15.88671875" customWidth="1"/>
    <col min="17" max="17" width="12.33203125" bestFit="1" customWidth="1"/>
    <col min="18" max="20" width="15.88671875" customWidth="1"/>
    <col min="21" max="21" width="11.88671875" customWidth="1"/>
    <col min="22" max="22" width="15.88671875" customWidth="1"/>
    <col min="23" max="23" width="11.44140625" customWidth="1"/>
    <col min="24" max="24" width="15.5546875" customWidth="1"/>
    <col min="25" max="25" width="21.6640625" customWidth="1"/>
    <col min="26" max="26" width="25.33203125" customWidth="1"/>
    <col min="27" max="27" width="19.109375" customWidth="1"/>
    <col min="28" max="28" width="25.33203125" customWidth="1"/>
    <col min="29" max="29" width="25.77734375" customWidth="1"/>
    <col min="30" max="30" width="22.77734375" customWidth="1"/>
  </cols>
  <sheetData>
    <row r="1" spans="1:3" x14ac:dyDescent="0.3">
      <c r="A1" s="1" t="s">
        <v>295</v>
      </c>
    </row>
    <row r="4" spans="1:3" x14ac:dyDescent="0.3">
      <c r="B4" s="2" t="s">
        <v>47</v>
      </c>
      <c r="C4" s="2"/>
    </row>
    <row r="5" spans="1:3" x14ac:dyDescent="0.3">
      <c r="B5" s="2"/>
      <c r="C5" s="2"/>
    </row>
    <row r="6" spans="1:3" x14ac:dyDescent="0.3">
      <c r="A6" s="2" t="s">
        <v>50</v>
      </c>
      <c r="B6" s="2" t="s">
        <v>51</v>
      </c>
      <c r="C6" s="2"/>
    </row>
    <row r="7" spans="1:3" x14ac:dyDescent="0.3">
      <c r="A7" s="2" t="s">
        <v>52</v>
      </c>
      <c r="B7" s="2"/>
      <c r="C7" s="2"/>
    </row>
    <row r="8" spans="1:3" x14ac:dyDescent="0.3">
      <c r="A8" s="2">
        <v>1</v>
      </c>
      <c r="B8" t="s">
        <v>53</v>
      </c>
      <c r="C8">
        <v>8839268</v>
      </c>
    </row>
    <row r="9" spans="1:3" x14ac:dyDescent="0.3">
      <c r="A9" s="2">
        <v>2</v>
      </c>
      <c r="B9" t="s">
        <v>54</v>
      </c>
      <c r="C9">
        <v>8841879</v>
      </c>
    </row>
    <row r="10" spans="1:3" x14ac:dyDescent="0.3">
      <c r="A10" s="2">
        <v>3</v>
      </c>
      <c r="B10" t="s">
        <v>55</v>
      </c>
      <c r="C10">
        <v>8833576</v>
      </c>
    </row>
    <row r="22" spans="2:30" ht="43.2" x14ac:dyDescent="0.3">
      <c r="B22" s="13"/>
      <c r="C22" s="13"/>
      <c r="D22" s="13"/>
      <c r="E22" s="13"/>
      <c r="F22" s="13"/>
      <c r="G22" s="13"/>
      <c r="H22" s="13"/>
      <c r="I22" s="13"/>
      <c r="J22" s="14" t="s">
        <v>141</v>
      </c>
      <c r="K22" s="14" t="s">
        <v>142</v>
      </c>
      <c r="L22" s="14" t="s">
        <v>143</v>
      </c>
      <c r="M22" s="14" t="s">
        <v>144</v>
      </c>
      <c r="N22" s="14" t="s">
        <v>145</v>
      </c>
      <c r="O22" s="14" t="s">
        <v>114</v>
      </c>
      <c r="P22" s="14" t="s">
        <v>146</v>
      </c>
      <c r="Q22" s="14" t="s">
        <v>147</v>
      </c>
      <c r="R22" s="14" t="s">
        <v>148</v>
      </c>
      <c r="S22" s="14" t="s">
        <v>149</v>
      </c>
      <c r="T22" s="14" t="s">
        <v>150</v>
      </c>
      <c r="U22" s="14" t="s">
        <v>151</v>
      </c>
      <c r="V22" s="14" t="s">
        <v>152</v>
      </c>
      <c r="W22" s="14" t="s">
        <v>153</v>
      </c>
      <c r="X22" s="14" t="s">
        <v>154</v>
      </c>
      <c r="Y22" s="15" t="s">
        <v>185</v>
      </c>
      <c r="Z22" s="13">
        <v>3600</v>
      </c>
      <c r="AA22" s="15" t="s">
        <v>184</v>
      </c>
      <c r="AB22" s="15">
        <v>8</v>
      </c>
      <c r="AC22" s="15"/>
      <c r="AD22" s="15"/>
    </row>
    <row r="23" spans="2:30" x14ac:dyDescent="0.3">
      <c r="B23" s="18" t="s">
        <v>0</v>
      </c>
      <c r="C23" s="18" t="s">
        <v>1</v>
      </c>
      <c r="D23" s="19" t="s">
        <v>36</v>
      </c>
      <c r="E23" s="19" t="s">
        <v>176</v>
      </c>
      <c r="F23" s="19" t="s">
        <v>37</v>
      </c>
      <c r="G23" s="19" t="s">
        <v>38</v>
      </c>
      <c r="H23" s="19" t="s">
        <v>177</v>
      </c>
      <c r="I23" s="18" t="s">
        <v>2</v>
      </c>
      <c r="J23" s="18" t="s">
        <v>21</v>
      </c>
      <c r="K23" s="18" t="s">
        <v>22</v>
      </c>
      <c r="L23" s="18" t="s">
        <v>23</v>
      </c>
      <c r="M23" s="18" t="s">
        <v>24</v>
      </c>
      <c r="N23" s="18" t="s">
        <v>25</v>
      </c>
      <c r="O23" s="18" t="s">
        <v>26</v>
      </c>
      <c r="P23" s="18" t="s">
        <v>27</v>
      </c>
      <c r="Q23" s="18" t="s">
        <v>28</v>
      </c>
      <c r="R23" s="18" t="s">
        <v>29</v>
      </c>
      <c r="S23" s="18" t="s">
        <v>30</v>
      </c>
      <c r="T23" s="18" t="s">
        <v>31</v>
      </c>
      <c r="U23" s="18" t="s">
        <v>32</v>
      </c>
      <c r="V23" s="18" t="s">
        <v>33</v>
      </c>
      <c r="W23" s="18" t="s">
        <v>34</v>
      </c>
      <c r="X23" s="18" t="s">
        <v>35</v>
      </c>
      <c r="Y23" s="24" t="s">
        <v>187</v>
      </c>
      <c r="Z23" s="24" t="s">
        <v>179</v>
      </c>
      <c r="AA23" s="24" t="s">
        <v>191</v>
      </c>
      <c r="AB23" s="24" t="s">
        <v>192</v>
      </c>
      <c r="AC23" s="24" t="s">
        <v>190</v>
      </c>
      <c r="AD23" s="24" t="s">
        <v>193</v>
      </c>
    </row>
    <row r="24" spans="2:30" x14ac:dyDescent="0.3">
      <c r="B24">
        <v>56673</v>
      </c>
      <c r="C24" s="7">
        <v>43435</v>
      </c>
      <c r="D24" s="6">
        <f>YEAR(C24)</f>
        <v>2018</v>
      </c>
      <c r="E24" s="4" t="str">
        <f>"Q"&amp;ROUNDUP(MONTH(C24)/3,0)&amp;"-"&amp;YEAR(C24)</f>
        <v>Q4-2018</v>
      </c>
      <c r="F24" s="4" t="str">
        <f>TEXT(C24,"mmmm")</f>
        <v>December</v>
      </c>
      <c r="G24" s="6">
        <f>WEEKNUM(C24)</f>
        <v>48</v>
      </c>
      <c r="H24" s="4" t="str">
        <f>TEXT(C24,"dddd")</f>
        <v>Saturday</v>
      </c>
      <c r="I24">
        <v>1</v>
      </c>
      <c r="J24">
        <v>1</v>
      </c>
      <c r="K24">
        <v>15</v>
      </c>
      <c r="L24">
        <v>1</v>
      </c>
      <c r="M24">
        <v>15</v>
      </c>
      <c r="N24">
        <v>0</v>
      </c>
      <c r="O24">
        <v>16</v>
      </c>
      <c r="P24">
        <v>30</v>
      </c>
      <c r="Q24">
        <v>0</v>
      </c>
      <c r="R24">
        <v>0</v>
      </c>
      <c r="S24">
        <v>24</v>
      </c>
      <c r="T24">
        <v>30</v>
      </c>
      <c r="U24">
        <v>1</v>
      </c>
      <c r="V24">
        <v>36</v>
      </c>
      <c r="W24">
        <v>0</v>
      </c>
      <c r="X24">
        <v>22</v>
      </c>
      <c r="Y24">
        <f>N24*(O24+P24+T24)+Q24*R24+(N24-Q24)*S24+U24*V24+W24*X24</f>
        <v>36</v>
      </c>
      <c r="Z24" s="12">
        <f>Y24/$Z$22</f>
        <v>0.01</v>
      </c>
      <c r="AA24" s="12">
        <f>$AB$22-Z24</f>
        <v>7.99</v>
      </c>
      <c r="AB24" t="s">
        <v>194</v>
      </c>
      <c r="AC24" t="s">
        <v>194</v>
      </c>
      <c r="AD24" s="17" t="e">
        <f>Z24/N24</f>
        <v>#DIV/0!</v>
      </c>
    </row>
    <row r="25" spans="2:30" x14ac:dyDescent="0.3">
      <c r="B25">
        <v>56674</v>
      </c>
      <c r="C25" s="7">
        <v>43437</v>
      </c>
      <c r="D25" s="6">
        <f t="shared" ref="D25:D88" si="0">YEAR(C25)</f>
        <v>2018</v>
      </c>
      <c r="E25" s="4" t="str">
        <f t="shared" ref="E25:E88" si="1">"Q"&amp;ROUNDUP(MONTH(C25)/3,0)&amp;"-"&amp;YEAR(C25)</f>
        <v>Q4-2018</v>
      </c>
      <c r="F25" s="4" t="str">
        <f t="shared" ref="F25:F88" si="2">TEXT(C25,"mmmm")</f>
        <v>December</v>
      </c>
      <c r="G25" s="6">
        <f t="shared" ref="G25:G88" si="3">WEEKNUM(C25)</f>
        <v>49</v>
      </c>
      <c r="H25" s="4" t="str">
        <f t="shared" ref="H25:H88" si="4">TEXT(C25,"dddd")</f>
        <v>Monday</v>
      </c>
      <c r="I25">
        <v>1</v>
      </c>
      <c r="J25">
        <v>0</v>
      </c>
      <c r="K25">
        <v>16</v>
      </c>
      <c r="L25">
        <v>2</v>
      </c>
      <c r="M25">
        <v>20</v>
      </c>
      <c r="N25">
        <v>1</v>
      </c>
      <c r="O25">
        <v>19</v>
      </c>
      <c r="P25">
        <v>36</v>
      </c>
      <c r="Q25">
        <v>0</v>
      </c>
      <c r="R25">
        <v>0</v>
      </c>
      <c r="S25">
        <v>13</v>
      </c>
      <c r="T25">
        <v>10</v>
      </c>
      <c r="U25">
        <v>2</v>
      </c>
      <c r="V25">
        <v>35</v>
      </c>
      <c r="W25">
        <v>0</v>
      </c>
      <c r="X25">
        <v>24</v>
      </c>
      <c r="Y25">
        <f t="shared" ref="Y25:Y88" si="5">N25*(O25+P25+T25)+Q25*R25+(N25-Q25)*S25+U25*V25+W25*X25</f>
        <v>148</v>
      </c>
      <c r="Z25" s="12">
        <f t="shared" ref="Z25:Z88" si="6">Y25/$Z$22</f>
        <v>4.1111111111111112E-2</v>
      </c>
      <c r="AA25" s="12">
        <f t="shared" ref="AA25:AA88" si="7">$AB$22-Z25</f>
        <v>7.9588888888888887</v>
      </c>
      <c r="AB25" t="s">
        <v>194</v>
      </c>
      <c r="AC25" t="s">
        <v>194</v>
      </c>
      <c r="AD25" s="12">
        <f t="shared" ref="AD25:AD88" si="8">Z25/N25</f>
        <v>4.1111111111111112E-2</v>
      </c>
    </row>
    <row r="26" spans="2:30" x14ac:dyDescent="0.3">
      <c r="B26">
        <v>56675</v>
      </c>
      <c r="C26" s="7">
        <v>43437</v>
      </c>
      <c r="D26" s="6">
        <f t="shared" si="0"/>
        <v>2018</v>
      </c>
      <c r="E26" s="4" t="str">
        <f t="shared" si="1"/>
        <v>Q4-2018</v>
      </c>
      <c r="F26" s="4" t="str">
        <f t="shared" si="2"/>
        <v>December</v>
      </c>
      <c r="G26" s="6">
        <f t="shared" si="3"/>
        <v>49</v>
      </c>
      <c r="H26" s="4" t="str">
        <f t="shared" si="4"/>
        <v>Monday</v>
      </c>
      <c r="I26">
        <v>2</v>
      </c>
      <c r="J26">
        <v>2</v>
      </c>
      <c r="K26">
        <v>21</v>
      </c>
      <c r="L26">
        <v>2</v>
      </c>
      <c r="M26">
        <v>18</v>
      </c>
      <c r="N26">
        <v>1</v>
      </c>
      <c r="O26">
        <v>21</v>
      </c>
      <c r="P26">
        <v>36</v>
      </c>
      <c r="Q26">
        <v>0</v>
      </c>
      <c r="R26">
        <v>0</v>
      </c>
      <c r="S26">
        <v>18</v>
      </c>
      <c r="T26">
        <v>22</v>
      </c>
      <c r="U26">
        <v>1</v>
      </c>
      <c r="V26">
        <v>34</v>
      </c>
      <c r="W26">
        <v>0</v>
      </c>
      <c r="X26">
        <v>26</v>
      </c>
      <c r="Y26">
        <f t="shared" si="5"/>
        <v>131</v>
      </c>
      <c r="Z26" s="12">
        <f t="shared" si="6"/>
        <v>3.6388888888888887E-2</v>
      </c>
      <c r="AA26" s="12">
        <f t="shared" si="7"/>
        <v>7.9636111111111108</v>
      </c>
      <c r="AB26" t="s">
        <v>194</v>
      </c>
      <c r="AC26" t="s">
        <v>194</v>
      </c>
      <c r="AD26" s="12">
        <f t="shared" si="8"/>
        <v>3.6388888888888887E-2</v>
      </c>
    </row>
    <row r="27" spans="2:30" x14ac:dyDescent="0.3">
      <c r="B27">
        <v>56676</v>
      </c>
      <c r="C27" s="7">
        <v>43438</v>
      </c>
      <c r="D27" s="6">
        <f t="shared" si="0"/>
        <v>2018</v>
      </c>
      <c r="E27" s="4" t="str">
        <f t="shared" si="1"/>
        <v>Q4-2018</v>
      </c>
      <c r="F27" s="4" t="str">
        <f t="shared" si="2"/>
        <v>December</v>
      </c>
      <c r="G27" s="6">
        <f t="shared" si="3"/>
        <v>49</v>
      </c>
      <c r="H27" s="4" t="str">
        <f t="shared" si="4"/>
        <v>Tuesday</v>
      </c>
      <c r="I27">
        <v>1</v>
      </c>
      <c r="J27">
        <v>0</v>
      </c>
      <c r="K27">
        <v>22</v>
      </c>
      <c r="L27">
        <v>2</v>
      </c>
      <c r="M27">
        <v>23</v>
      </c>
      <c r="N27">
        <v>1</v>
      </c>
      <c r="O27">
        <v>24</v>
      </c>
      <c r="P27">
        <v>42</v>
      </c>
      <c r="Q27">
        <v>0</v>
      </c>
      <c r="R27">
        <v>0</v>
      </c>
      <c r="S27">
        <v>27</v>
      </c>
      <c r="T27">
        <v>23</v>
      </c>
      <c r="U27">
        <v>2</v>
      </c>
      <c r="V27">
        <v>34</v>
      </c>
      <c r="W27">
        <v>0</v>
      </c>
      <c r="X27">
        <v>23</v>
      </c>
      <c r="Y27">
        <f t="shared" si="5"/>
        <v>184</v>
      </c>
      <c r="Z27" s="12">
        <f t="shared" si="6"/>
        <v>5.1111111111111114E-2</v>
      </c>
      <c r="AA27" s="12">
        <f t="shared" si="7"/>
        <v>7.9488888888888889</v>
      </c>
      <c r="AB27" t="s">
        <v>194</v>
      </c>
      <c r="AC27" t="s">
        <v>194</v>
      </c>
      <c r="AD27" s="12">
        <f t="shared" si="8"/>
        <v>5.1111111111111114E-2</v>
      </c>
    </row>
    <row r="28" spans="2:30" x14ac:dyDescent="0.3">
      <c r="B28">
        <v>56677</v>
      </c>
      <c r="C28" s="7">
        <v>43438</v>
      </c>
      <c r="D28" s="6">
        <f t="shared" si="0"/>
        <v>2018</v>
      </c>
      <c r="E28" s="4" t="str">
        <f t="shared" si="1"/>
        <v>Q4-2018</v>
      </c>
      <c r="F28" s="4" t="str">
        <f t="shared" si="2"/>
        <v>December</v>
      </c>
      <c r="G28" s="6">
        <f t="shared" si="3"/>
        <v>49</v>
      </c>
      <c r="H28" s="4" t="str">
        <f t="shared" si="4"/>
        <v>Tuesday</v>
      </c>
      <c r="I28">
        <v>2</v>
      </c>
      <c r="J28">
        <v>2</v>
      </c>
      <c r="K28">
        <v>27</v>
      </c>
      <c r="L28">
        <v>2</v>
      </c>
      <c r="M28">
        <v>22</v>
      </c>
      <c r="N28">
        <v>2</v>
      </c>
      <c r="O28">
        <v>25</v>
      </c>
      <c r="P28">
        <v>43</v>
      </c>
      <c r="Q28">
        <v>0</v>
      </c>
      <c r="R28">
        <v>0</v>
      </c>
      <c r="S28">
        <v>12</v>
      </c>
      <c r="T28">
        <v>15</v>
      </c>
      <c r="U28">
        <v>1</v>
      </c>
      <c r="V28">
        <v>32</v>
      </c>
      <c r="W28">
        <v>1</v>
      </c>
      <c r="X28">
        <v>24</v>
      </c>
      <c r="Y28">
        <f t="shared" si="5"/>
        <v>246</v>
      </c>
      <c r="Z28" s="12">
        <f t="shared" si="6"/>
        <v>6.8333333333333329E-2</v>
      </c>
      <c r="AA28" s="12">
        <f t="shared" si="7"/>
        <v>7.9316666666666666</v>
      </c>
      <c r="AB28" t="s">
        <v>194</v>
      </c>
      <c r="AC28" t="s">
        <v>194</v>
      </c>
      <c r="AD28" s="12">
        <f t="shared" si="8"/>
        <v>3.4166666666666665E-2</v>
      </c>
    </row>
    <row r="29" spans="2:30" x14ac:dyDescent="0.3">
      <c r="B29">
        <v>56678</v>
      </c>
      <c r="C29" s="7">
        <v>43439</v>
      </c>
      <c r="D29" s="6">
        <f t="shared" si="0"/>
        <v>2018</v>
      </c>
      <c r="E29" s="4" t="str">
        <f t="shared" si="1"/>
        <v>Q4-2018</v>
      </c>
      <c r="F29" s="4" t="str">
        <f t="shared" si="2"/>
        <v>December</v>
      </c>
      <c r="G29" s="6">
        <f t="shared" si="3"/>
        <v>49</v>
      </c>
      <c r="H29" s="4" t="str">
        <f t="shared" si="4"/>
        <v>Wednesday</v>
      </c>
      <c r="I29">
        <v>1</v>
      </c>
      <c r="J29">
        <v>0</v>
      </c>
      <c r="K29">
        <v>28</v>
      </c>
      <c r="L29">
        <v>1</v>
      </c>
      <c r="M29">
        <v>27</v>
      </c>
      <c r="N29">
        <v>0</v>
      </c>
      <c r="O29">
        <v>28</v>
      </c>
      <c r="P29">
        <v>18</v>
      </c>
      <c r="Q29">
        <v>0</v>
      </c>
      <c r="R29">
        <v>0</v>
      </c>
      <c r="S29">
        <v>21</v>
      </c>
      <c r="T29">
        <v>16</v>
      </c>
      <c r="U29">
        <v>2</v>
      </c>
      <c r="V29">
        <v>33</v>
      </c>
      <c r="W29">
        <v>1</v>
      </c>
      <c r="X29">
        <v>21</v>
      </c>
      <c r="Y29">
        <f t="shared" si="5"/>
        <v>87</v>
      </c>
      <c r="Z29" s="12">
        <f t="shared" si="6"/>
        <v>2.4166666666666666E-2</v>
      </c>
      <c r="AA29" s="12">
        <f t="shared" si="7"/>
        <v>7.9758333333333331</v>
      </c>
      <c r="AB29" t="s">
        <v>194</v>
      </c>
      <c r="AC29" t="s">
        <v>194</v>
      </c>
      <c r="AD29" s="17" t="e">
        <f t="shared" si="8"/>
        <v>#DIV/0!</v>
      </c>
    </row>
    <row r="30" spans="2:30" x14ac:dyDescent="0.3">
      <c r="B30">
        <v>56679</v>
      </c>
      <c r="C30" s="7">
        <v>43439</v>
      </c>
      <c r="D30" s="6">
        <f t="shared" si="0"/>
        <v>2018</v>
      </c>
      <c r="E30" s="4" t="str">
        <f t="shared" si="1"/>
        <v>Q4-2018</v>
      </c>
      <c r="F30" s="4" t="str">
        <f t="shared" si="2"/>
        <v>December</v>
      </c>
      <c r="G30" s="6">
        <f t="shared" si="3"/>
        <v>49</v>
      </c>
      <c r="H30" s="4" t="str">
        <f t="shared" si="4"/>
        <v>Wednesday</v>
      </c>
      <c r="I30">
        <v>2</v>
      </c>
      <c r="J30">
        <v>2</v>
      </c>
      <c r="K30">
        <v>29</v>
      </c>
      <c r="L30">
        <v>1</v>
      </c>
      <c r="M30">
        <v>12</v>
      </c>
      <c r="N30">
        <v>2</v>
      </c>
      <c r="O30">
        <v>11</v>
      </c>
      <c r="P30">
        <v>24</v>
      </c>
      <c r="Q30">
        <v>0</v>
      </c>
      <c r="R30">
        <v>0</v>
      </c>
      <c r="S30">
        <v>10</v>
      </c>
      <c r="T30">
        <v>17</v>
      </c>
      <c r="U30">
        <v>1</v>
      </c>
      <c r="V30">
        <v>31</v>
      </c>
      <c r="W30">
        <v>1</v>
      </c>
      <c r="X30">
        <v>23</v>
      </c>
      <c r="Y30">
        <f t="shared" si="5"/>
        <v>178</v>
      </c>
      <c r="Z30" s="12">
        <f t="shared" si="6"/>
        <v>4.9444444444444444E-2</v>
      </c>
      <c r="AA30" s="12">
        <f t="shared" si="7"/>
        <v>7.9505555555555558</v>
      </c>
      <c r="AB30" t="s">
        <v>194</v>
      </c>
      <c r="AC30" t="s">
        <v>194</v>
      </c>
      <c r="AD30" s="12">
        <f t="shared" si="8"/>
        <v>2.4722222222222222E-2</v>
      </c>
    </row>
    <row r="31" spans="2:30" x14ac:dyDescent="0.3">
      <c r="B31">
        <v>56680</v>
      </c>
      <c r="C31" s="7">
        <v>43440</v>
      </c>
      <c r="D31" s="6">
        <f t="shared" si="0"/>
        <v>2018</v>
      </c>
      <c r="E31" s="4" t="str">
        <f t="shared" si="1"/>
        <v>Q4-2018</v>
      </c>
      <c r="F31" s="4" t="str">
        <f t="shared" si="2"/>
        <v>December</v>
      </c>
      <c r="G31" s="6">
        <f t="shared" si="3"/>
        <v>49</v>
      </c>
      <c r="H31" s="4" t="str">
        <f t="shared" si="4"/>
        <v>Thursday</v>
      </c>
      <c r="I31">
        <v>1</v>
      </c>
      <c r="J31">
        <v>0</v>
      </c>
      <c r="K31">
        <v>14</v>
      </c>
      <c r="L31">
        <v>1</v>
      </c>
      <c r="M31">
        <v>10</v>
      </c>
      <c r="N31">
        <v>1</v>
      </c>
      <c r="O31">
        <v>13</v>
      </c>
      <c r="P31">
        <v>24</v>
      </c>
      <c r="Q31">
        <v>0</v>
      </c>
      <c r="R31">
        <v>0</v>
      </c>
      <c r="S31">
        <v>15</v>
      </c>
      <c r="T31">
        <v>29</v>
      </c>
      <c r="U31">
        <v>2</v>
      </c>
      <c r="V31">
        <v>31</v>
      </c>
      <c r="W31">
        <v>1</v>
      </c>
      <c r="X31">
        <v>25</v>
      </c>
      <c r="Y31">
        <f t="shared" si="5"/>
        <v>168</v>
      </c>
      <c r="Z31" s="12">
        <f t="shared" si="6"/>
        <v>4.6666666666666669E-2</v>
      </c>
      <c r="AA31" s="12">
        <f t="shared" si="7"/>
        <v>7.9533333333333331</v>
      </c>
      <c r="AB31" t="s">
        <v>194</v>
      </c>
      <c r="AC31" t="s">
        <v>194</v>
      </c>
      <c r="AD31" s="12">
        <f t="shared" si="8"/>
        <v>4.6666666666666669E-2</v>
      </c>
    </row>
    <row r="32" spans="2:30" x14ac:dyDescent="0.3">
      <c r="B32">
        <v>56681</v>
      </c>
      <c r="C32" s="7">
        <v>43440</v>
      </c>
      <c r="D32" s="6">
        <f t="shared" si="0"/>
        <v>2018</v>
      </c>
      <c r="E32" s="4" t="str">
        <f t="shared" si="1"/>
        <v>Q4-2018</v>
      </c>
      <c r="F32" s="4" t="str">
        <f t="shared" si="2"/>
        <v>December</v>
      </c>
      <c r="G32" s="6">
        <f t="shared" si="3"/>
        <v>49</v>
      </c>
      <c r="H32" s="4" t="str">
        <f t="shared" si="4"/>
        <v>Thursday</v>
      </c>
      <c r="I32">
        <v>2</v>
      </c>
      <c r="J32">
        <v>2</v>
      </c>
      <c r="K32">
        <v>15</v>
      </c>
      <c r="L32">
        <v>1</v>
      </c>
      <c r="M32">
        <v>15</v>
      </c>
      <c r="N32">
        <v>1</v>
      </c>
      <c r="O32">
        <v>16</v>
      </c>
      <c r="P32">
        <v>30</v>
      </c>
      <c r="Q32">
        <v>0</v>
      </c>
      <c r="R32">
        <v>0</v>
      </c>
      <c r="S32">
        <v>24</v>
      </c>
      <c r="T32">
        <v>30</v>
      </c>
      <c r="U32">
        <v>1</v>
      </c>
      <c r="V32">
        <v>35</v>
      </c>
      <c r="W32">
        <v>0</v>
      </c>
      <c r="X32">
        <v>22</v>
      </c>
      <c r="Y32">
        <f t="shared" si="5"/>
        <v>135</v>
      </c>
      <c r="Z32" s="12">
        <f t="shared" si="6"/>
        <v>3.7499999999999999E-2</v>
      </c>
      <c r="AA32" s="12">
        <f t="shared" si="7"/>
        <v>7.9625000000000004</v>
      </c>
      <c r="AB32" t="s">
        <v>194</v>
      </c>
      <c r="AC32" t="s">
        <v>194</v>
      </c>
      <c r="AD32" s="12">
        <f t="shared" si="8"/>
        <v>3.7499999999999999E-2</v>
      </c>
    </row>
    <row r="33" spans="2:30" x14ac:dyDescent="0.3">
      <c r="B33">
        <v>56682</v>
      </c>
      <c r="C33" s="7">
        <v>43441</v>
      </c>
      <c r="D33" s="6">
        <f t="shared" si="0"/>
        <v>2018</v>
      </c>
      <c r="E33" s="4" t="str">
        <f t="shared" si="1"/>
        <v>Q4-2018</v>
      </c>
      <c r="F33" s="4" t="str">
        <f t="shared" si="2"/>
        <v>December</v>
      </c>
      <c r="G33" s="6">
        <f t="shared" si="3"/>
        <v>49</v>
      </c>
      <c r="H33" s="4" t="str">
        <f t="shared" si="4"/>
        <v>Friday</v>
      </c>
      <c r="I33">
        <v>1</v>
      </c>
      <c r="J33">
        <v>0</v>
      </c>
      <c r="K33">
        <v>16</v>
      </c>
      <c r="L33">
        <v>2</v>
      </c>
      <c r="M33">
        <v>20</v>
      </c>
      <c r="N33">
        <v>1</v>
      </c>
      <c r="O33">
        <v>19</v>
      </c>
      <c r="P33">
        <v>36</v>
      </c>
      <c r="Q33">
        <v>0</v>
      </c>
      <c r="R33">
        <v>0</v>
      </c>
      <c r="S33">
        <v>13</v>
      </c>
      <c r="T33">
        <v>10</v>
      </c>
      <c r="U33">
        <v>2</v>
      </c>
      <c r="V33">
        <v>35</v>
      </c>
      <c r="W33">
        <v>0</v>
      </c>
      <c r="X33">
        <v>24</v>
      </c>
      <c r="Y33">
        <f t="shared" si="5"/>
        <v>148</v>
      </c>
      <c r="Z33" s="12">
        <f t="shared" si="6"/>
        <v>4.1111111111111112E-2</v>
      </c>
      <c r="AA33" s="12">
        <f t="shared" si="7"/>
        <v>7.9588888888888887</v>
      </c>
      <c r="AB33" t="s">
        <v>194</v>
      </c>
      <c r="AC33" t="s">
        <v>194</v>
      </c>
      <c r="AD33" s="12">
        <f t="shared" si="8"/>
        <v>4.1111111111111112E-2</v>
      </c>
    </row>
    <row r="34" spans="2:30" x14ac:dyDescent="0.3">
      <c r="B34">
        <v>56683</v>
      </c>
      <c r="C34" s="7">
        <v>43441</v>
      </c>
      <c r="D34" s="6">
        <f t="shared" si="0"/>
        <v>2018</v>
      </c>
      <c r="E34" s="4" t="str">
        <f t="shared" si="1"/>
        <v>Q4-2018</v>
      </c>
      <c r="F34" s="4" t="str">
        <f t="shared" si="2"/>
        <v>December</v>
      </c>
      <c r="G34" s="6">
        <f t="shared" si="3"/>
        <v>49</v>
      </c>
      <c r="H34" s="4" t="str">
        <f t="shared" si="4"/>
        <v>Friday</v>
      </c>
      <c r="I34">
        <v>2</v>
      </c>
      <c r="J34">
        <v>2</v>
      </c>
      <c r="K34">
        <v>21</v>
      </c>
      <c r="L34">
        <v>2</v>
      </c>
      <c r="M34">
        <v>18</v>
      </c>
      <c r="N34">
        <v>1</v>
      </c>
      <c r="O34">
        <v>21</v>
      </c>
      <c r="P34">
        <v>36</v>
      </c>
      <c r="Q34">
        <v>0</v>
      </c>
      <c r="R34">
        <v>0</v>
      </c>
      <c r="S34">
        <v>18</v>
      </c>
      <c r="T34">
        <v>22</v>
      </c>
      <c r="U34">
        <v>1</v>
      </c>
      <c r="V34">
        <v>34</v>
      </c>
      <c r="W34">
        <v>0</v>
      </c>
      <c r="X34">
        <v>26</v>
      </c>
      <c r="Y34">
        <f t="shared" si="5"/>
        <v>131</v>
      </c>
      <c r="Z34" s="12">
        <f t="shared" si="6"/>
        <v>3.6388888888888887E-2</v>
      </c>
      <c r="AA34" s="12">
        <f t="shared" si="7"/>
        <v>7.9636111111111108</v>
      </c>
      <c r="AB34" t="s">
        <v>194</v>
      </c>
      <c r="AC34" t="s">
        <v>194</v>
      </c>
      <c r="AD34" s="12">
        <f t="shared" si="8"/>
        <v>3.6388888888888887E-2</v>
      </c>
    </row>
    <row r="35" spans="2:30" x14ac:dyDescent="0.3">
      <c r="B35">
        <v>56684</v>
      </c>
      <c r="C35" s="7">
        <v>43442</v>
      </c>
      <c r="D35" s="6">
        <f t="shared" si="0"/>
        <v>2018</v>
      </c>
      <c r="E35" s="4" t="str">
        <f t="shared" si="1"/>
        <v>Q4-2018</v>
      </c>
      <c r="F35" s="4" t="str">
        <f t="shared" si="2"/>
        <v>December</v>
      </c>
      <c r="G35" s="6">
        <f t="shared" si="3"/>
        <v>49</v>
      </c>
      <c r="H35" s="4" t="str">
        <f t="shared" si="4"/>
        <v>Saturday</v>
      </c>
      <c r="I35">
        <v>1</v>
      </c>
      <c r="J35">
        <v>0</v>
      </c>
      <c r="K35">
        <v>22</v>
      </c>
      <c r="L35">
        <v>2</v>
      </c>
      <c r="M35">
        <v>23</v>
      </c>
      <c r="N35">
        <v>1</v>
      </c>
      <c r="O35">
        <v>24</v>
      </c>
      <c r="P35">
        <v>42</v>
      </c>
      <c r="Q35">
        <v>0</v>
      </c>
      <c r="R35">
        <v>0</v>
      </c>
      <c r="S35">
        <v>27</v>
      </c>
      <c r="T35">
        <v>23</v>
      </c>
      <c r="U35">
        <v>2</v>
      </c>
      <c r="V35">
        <v>34</v>
      </c>
      <c r="W35">
        <v>0</v>
      </c>
      <c r="X35">
        <v>23</v>
      </c>
      <c r="Y35">
        <f t="shared" si="5"/>
        <v>184</v>
      </c>
      <c r="Z35" s="12">
        <f t="shared" si="6"/>
        <v>5.1111111111111114E-2</v>
      </c>
      <c r="AA35" s="12">
        <f t="shared" si="7"/>
        <v>7.9488888888888889</v>
      </c>
      <c r="AB35" t="s">
        <v>194</v>
      </c>
      <c r="AC35" t="s">
        <v>194</v>
      </c>
      <c r="AD35" s="12">
        <f t="shared" si="8"/>
        <v>5.1111111111111114E-2</v>
      </c>
    </row>
    <row r="36" spans="2:30" x14ac:dyDescent="0.3">
      <c r="B36">
        <v>56685</v>
      </c>
      <c r="C36" s="7">
        <v>43444</v>
      </c>
      <c r="D36" s="6">
        <f t="shared" si="0"/>
        <v>2018</v>
      </c>
      <c r="E36" s="4" t="str">
        <f t="shared" si="1"/>
        <v>Q4-2018</v>
      </c>
      <c r="F36" s="4" t="str">
        <f t="shared" si="2"/>
        <v>December</v>
      </c>
      <c r="G36" s="6">
        <f t="shared" si="3"/>
        <v>50</v>
      </c>
      <c r="H36" s="4" t="str">
        <f t="shared" si="4"/>
        <v>Monday</v>
      </c>
      <c r="I36">
        <v>1</v>
      </c>
      <c r="J36">
        <v>1</v>
      </c>
      <c r="K36">
        <v>27</v>
      </c>
      <c r="L36">
        <v>2</v>
      </c>
      <c r="M36">
        <v>22</v>
      </c>
      <c r="N36">
        <v>1</v>
      </c>
      <c r="O36">
        <v>25</v>
      </c>
      <c r="P36">
        <v>43</v>
      </c>
      <c r="Q36">
        <v>0</v>
      </c>
      <c r="R36">
        <v>0</v>
      </c>
      <c r="S36">
        <v>12</v>
      </c>
      <c r="T36">
        <v>15</v>
      </c>
      <c r="U36">
        <v>1</v>
      </c>
      <c r="V36">
        <v>33</v>
      </c>
      <c r="W36">
        <v>1</v>
      </c>
      <c r="X36">
        <v>24</v>
      </c>
      <c r="Y36">
        <f t="shared" si="5"/>
        <v>152</v>
      </c>
      <c r="Z36" s="12">
        <f t="shared" si="6"/>
        <v>4.2222222222222223E-2</v>
      </c>
      <c r="AA36" s="12">
        <f t="shared" si="7"/>
        <v>7.9577777777777774</v>
      </c>
      <c r="AB36" t="s">
        <v>194</v>
      </c>
      <c r="AC36" t="s">
        <v>194</v>
      </c>
      <c r="AD36" s="12">
        <f t="shared" si="8"/>
        <v>4.2222222222222223E-2</v>
      </c>
    </row>
    <row r="37" spans="2:30" x14ac:dyDescent="0.3">
      <c r="B37">
        <v>56686</v>
      </c>
      <c r="C37" s="7">
        <v>43444</v>
      </c>
      <c r="D37" s="6">
        <f t="shared" si="0"/>
        <v>2018</v>
      </c>
      <c r="E37" s="4" t="str">
        <f t="shared" si="1"/>
        <v>Q4-2018</v>
      </c>
      <c r="F37" s="4" t="str">
        <f t="shared" si="2"/>
        <v>December</v>
      </c>
      <c r="G37" s="6">
        <f t="shared" si="3"/>
        <v>50</v>
      </c>
      <c r="H37" s="4" t="str">
        <f t="shared" si="4"/>
        <v>Monday</v>
      </c>
      <c r="I37">
        <v>2</v>
      </c>
      <c r="J37">
        <v>1</v>
      </c>
      <c r="K37">
        <v>28</v>
      </c>
      <c r="L37">
        <v>1</v>
      </c>
      <c r="M37">
        <v>27</v>
      </c>
      <c r="N37">
        <v>1</v>
      </c>
      <c r="O37">
        <v>28</v>
      </c>
      <c r="P37">
        <v>18</v>
      </c>
      <c r="Q37">
        <v>0</v>
      </c>
      <c r="R37">
        <v>0</v>
      </c>
      <c r="S37">
        <v>21</v>
      </c>
      <c r="T37">
        <v>16</v>
      </c>
      <c r="U37">
        <v>2</v>
      </c>
      <c r="V37">
        <v>32</v>
      </c>
      <c r="W37">
        <v>1</v>
      </c>
      <c r="X37">
        <v>21</v>
      </c>
      <c r="Y37">
        <f t="shared" si="5"/>
        <v>168</v>
      </c>
      <c r="Z37" s="12">
        <f t="shared" si="6"/>
        <v>4.6666666666666669E-2</v>
      </c>
      <c r="AA37" s="12">
        <f t="shared" si="7"/>
        <v>7.9533333333333331</v>
      </c>
      <c r="AB37" t="s">
        <v>194</v>
      </c>
      <c r="AC37" t="s">
        <v>194</v>
      </c>
      <c r="AD37" s="12">
        <f t="shared" si="8"/>
        <v>4.6666666666666669E-2</v>
      </c>
    </row>
    <row r="38" spans="2:30" x14ac:dyDescent="0.3">
      <c r="B38">
        <v>56687</v>
      </c>
      <c r="C38" s="7">
        <v>43445</v>
      </c>
      <c r="D38" s="6">
        <f t="shared" si="0"/>
        <v>2018</v>
      </c>
      <c r="E38" s="4" t="str">
        <f t="shared" si="1"/>
        <v>Q4-2018</v>
      </c>
      <c r="F38" s="4" t="str">
        <f t="shared" si="2"/>
        <v>December</v>
      </c>
      <c r="G38" s="6">
        <f t="shared" si="3"/>
        <v>50</v>
      </c>
      <c r="H38" s="4" t="str">
        <f t="shared" si="4"/>
        <v>Tuesday</v>
      </c>
      <c r="I38">
        <v>1</v>
      </c>
      <c r="J38">
        <v>1</v>
      </c>
      <c r="K38">
        <v>29</v>
      </c>
      <c r="L38">
        <v>1</v>
      </c>
      <c r="M38">
        <v>12</v>
      </c>
      <c r="N38">
        <v>1</v>
      </c>
      <c r="O38">
        <v>11</v>
      </c>
      <c r="P38">
        <v>24</v>
      </c>
      <c r="Q38">
        <v>0</v>
      </c>
      <c r="R38">
        <v>0</v>
      </c>
      <c r="S38">
        <v>10</v>
      </c>
      <c r="T38">
        <v>17</v>
      </c>
      <c r="U38">
        <v>1</v>
      </c>
      <c r="V38">
        <v>32</v>
      </c>
      <c r="W38">
        <v>1</v>
      </c>
      <c r="X38">
        <v>23</v>
      </c>
      <c r="Y38">
        <f t="shared" si="5"/>
        <v>117</v>
      </c>
      <c r="Z38" s="12">
        <f t="shared" si="6"/>
        <v>3.2500000000000001E-2</v>
      </c>
      <c r="AA38" s="12">
        <f t="shared" si="7"/>
        <v>7.9675000000000002</v>
      </c>
      <c r="AB38" t="s">
        <v>194</v>
      </c>
      <c r="AC38" t="s">
        <v>194</v>
      </c>
      <c r="AD38" s="12">
        <f t="shared" si="8"/>
        <v>3.2500000000000001E-2</v>
      </c>
    </row>
    <row r="39" spans="2:30" x14ac:dyDescent="0.3">
      <c r="B39">
        <v>56688</v>
      </c>
      <c r="C39" s="7">
        <v>43445</v>
      </c>
      <c r="D39" s="6">
        <f t="shared" si="0"/>
        <v>2018</v>
      </c>
      <c r="E39" s="4" t="str">
        <f t="shared" si="1"/>
        <v>Q4-2018</v>
      </c>
      <c r="F39" s="4" t="str">
        <f t="shared" si="2"/>
        <v>December</v>
      </c>
      <c r="G39" s="6">
        <f t="shared" si="3"/>
        <v>50</v>
      </c>
      <c r="H39" s="4" t="str">
        <f t="shared" si="4"/>
        <v>Tuesday</v>
      </c>
      <c r="I39">
        <v>2</v>
      </c>
      <c r="J39">
        <v>1</v>
      </c>
      <c r="K39">
        <v>14</v>
      </c>
      <c r="L39">
        <v>1</v>
      </c>
      <c r="M39">
        <v>10</v>
      </c>
      <c r="N39">
        <v>2</v>
      </c>
      <c r="O39">
        <v>13</v>
      </c>
      <c r="P39">
        <v>24</v>
      </c>
      <c r="Q39">
        <v>0</v>
      </c>
      <c r="R39">
        <v>0</v>
      </c>
      <c r="S39">
        <v>15</v>
      </c>
      <c r="T39">
        <v>29</v>
      </c>
      <c r="U39">
        <v>2</v>
      </c>
      <c r="V39">
        <v>30</v>
      </c>
      <c r="W39">
        <v>1</v>
      </c>
      <c r="X39">
        <v>25</v>
      </c>
      <c r="Y39">
        <f t="shared" si="5"/>
        <v>247</v>
      </c>
      <c r="Z39" s="12">
        <f t="shared" si="6"/>
        <v>6.8611111111111109E-2</v>
      </c>
      <c r="AA39" s="12">
        <f t="shared" si="7"/>
        <v>7.9313888888888888</v>
      </c>
      <c r="AB39" t="s">
        <v>194</v>
      </c>
      <c r="AC39" t="s">
        <v>194</v>
      </c>
      <c r="AD39" s="12">
        <f t="shared" si="8"/>
        <v>3.4305555555555554E-2</v>
      </c>
    </row>
    <row r="40" spans="2:30" x14ac:dyDescent="0.3">
      <c r="B40">
        <v>56689</v>
      </c>
      <c r="C40" s="7">
        <v>43446</v>
      </c>
      <c r="D40" s="6">
        <f t="shared" si="0"/>
        <v>2018</v>
      </c>
      <c r="E40" s="4" t="str">
        <f t="shared" si="1"/>
        <v>Q4-2018</v>
      </c>
      <c r="F40" s="4" t="str">
        <f t="shared" si="2"/>
        <v>December</v>
      </c>
      <c r="G40" s="6">
        <f t="shared" si="3"/>
        <v>50</v>
      </c>
      <c r="H40" s="4" t="str">
        <f t="shared" si="4"/>
        <v>Wednesday</v>
      </c>
      <c r="I40">
        <v>1</v>
      </c>
      <c r="J40">
        <v>1</v>
      </c>
      <c r="K40">
        <v>15</v>
      </c>
      <c r="L40">
        <v>1</v>
      </c>
      <c r="M40">
        <v>15</v>
      </c>
      <c r="N40">
        <v>0</v>
      </c>
      <c r="O40">
        <v>16</v>
      </c>
      <c r="P40">
        <v>30</v>
      </c>
      <c r="Q40">
        <v>0</v>
      </c>
      <c r="R40">
        <v>0</v>
      </c>
      <c r="S40">
        <v>24</v>
      </c>
      <c r="T40">
        <v>30</v>
      </c>
      <c r="U40">
        <v>1</v>
      </c>
      <c r="V40">
        <v>36</v>
      </c>
      <c r="W40">
        <v>0</v>
      </c>
      <c r="X40">
        <v>22</v>
      </c>
      <c r="Y40">
        <f t="shared" si="5"/>
        <v>36</v>
      </c>
      <c r="Z40" s="12">
        <f t="shared" si="6"/>
        <v>0.01</v>
      </c>
      <c r="AA40" s="12">
        <f t="shared" si="7"/>
        <v>7.99</v>
      </c>
      <c r="AB40" t="s">
        <v>194</v>
      </c>
      <c r="AC40" t="s">
        <v>194</v>
      </c>
      <c r="AD40" s="17" t="e">
        <f t="shared" si="8"/>
        <v>#DIV/0!</v>
      </c>
    </row>
    <row r="41" spans="2:30" x14ac:dyDescent="0.3">
      <c r="B41">
        <v>56690</v>
      </c>
      <c r="C41" s="7">
        <v>43446</v>
      </c>
      <c r="D41" s="6">
        <f t="shared" si="0"/>
        <v>2018</v>
      </c>
      <c r="E41" s="4" t="str">
        <f t="shared" si="1"/>
        <v>Q4-2018</v>
      </c>
      <c r="F41" s="4" t="str">
        <f t="shared" si="2"/>
        <v>December</v>
      </c>
      <c r="G41" s="6">
        <f t="shared" si="3"/>
        <v>50</v>
      </c>
      <c r="H41" s="4" t="str">
        <f t="shared" si="4"/>
        <v>Wednesday</v>
      </c>
      <c r="I41">
        <v>2</v>
      </c>
      <c r="J41">
        <v>2</v>
      </c>
      <c r="K41">
        <v>29</v>
      </c>
      <c r="L41">
        <v>1</v>
      </c>
      <c r="M41">
        <v>21</v>
      </c>
      <c r="N41">
        <v>2</v>
      </c>
      <c r="O41">
        <v>24</v>
      </c>
      <c r="P41">
        <v>34</v>
      </c>
      <c r="Q41">
        <v>0</v>
      </c>
      <c r="R41">
        <v>0</v>
      </c>
      <c r="S41">
        <v>21</v>
      </c>
      <c r="T41">
        <v>22</v>
      </c>
      <c r="U41">
        <v>1</v>
      </c>
      <c r="V41">
        <v>32</v>
      </c>
      <c r="W41">
        <v>1</v>
      </c>
      <c r="X41">
        <v>26</v>
      </c>
      <c r="Y41">
        <f t="shared" si="5"/>
        <v>260</v>
      </c>
      <c r="Z41" s="12">
        <f t="shared" si="6"/>
        <v>7.2222222222222215E-2</v>
      </c>
      <c r="AA41" s="12">
        <f t="shared" si="7"/>
        <v>7.927777777777778</v>
      </c>
      <c r="AB41" t="s">
        <v>194</v>
      </c>
      <c r="AC41" t="s">
        <v>194</v>
      </c>
      <c r="AD41" s="12">
        <f t="shared" si="8"/>
        <v>3.6111111111111108E-2</v>
      </c>
    </row>
    <row r="42" spans="2:30" x14ac:dyDescent="0.3">
      <c r="B42">
        <v>56691</v>
      </c>
      <c r="C42" s="7">
        <v>43447</v>
      </c>
      <c r="D42" s="6">
        <f t="shared" si="0"/>
        <v>2018</v>
      </c>
      <c r="E42" s="4" t="str">
        <f t="shared" si="1"/>
        <v>Q4-2018</v>
      </c>
      <c r="F42" s="4" t="str">
        <f t="shared" si="2"/>
        <v>December</v>
      </c>
      <c r="G42" s="6">
        <f t="shared" si="3"/>
        <v>50</v>
      </c>
      <c r="H42" s="4" t="str">
        <f t="shared" si="4"/>
        <v>Thursday</v>
      </c>
      <c r="I42">
        <v>1</v>
      </c>
      <c r="J42">
        <v>0</v>
      </c>
      <c r="K42">
        <v>15</v>
      </c>
      <c r="L42">
        <v>1</v>
      </c>
      <c r="M42">
        <v>19</v>
      </c>
      <c r="N42">
        <v>1</v>
      </c>
      <c r="O42">
        <v>26</v>
      </c>
      <c r="P42">
        <v>34</v>
      </c>
      <c r="Q42">
        <v>0</v>
      </c>
      <c r="R42">
        <v>0</v>
      </c>
      <c r="S42">
        <v>25</v>
      </c>
      <c r="T42">
        <v>14</v>
      </c>
      <c r="U42">
        <v>1</v>
      </c>
      <c r="V42">
        <v>32</v>
      </c>
      <c r="W42">
        <v>0</v>
      </c>
      <c r="X42">
        <v>22</v>
      </c>
      <c r="Y42">
        <f t="shared" si="5"/>
        <v>131</v>
      </c>
      <c r="Z42" s="12">
        <f t="shared" si="6"/>
        <v>3.6388888888888887E-2</v>
      </c>
      <c r="AA42" s="12">
        <f t="shared" si="7"/>
        <v>7.9636111111111108</v>
      </c>
      <c r="AB42" t="s">
        <v>194</v>
      </c>
      <c r="AC42" t="s">
        <v>194</v>
      </c>
      <c r="AD42" s="12">
        <f t="shared" si="8"/>
        <v>3.6388888888888887E-2</v>
      </c>
    </row>
    <row r="43" spans="2:30" x14ac:dyDescent="0.3">
      <c r="B43">
        <v>56692</v>
      </c>
      <c r="C43" s="7">
        <v>43447</v>
      </c>
      <c r="D43" s="6">
        <f t="shared" si="0"/>
        <v>2018</v>
      </c>
      <c r="E43" s="4" t="str">
        <f t="shared" si="1"/>
        <v>Q4-2018</v>
      </c>
      <c r="F43" s="4" t="str">
        <f t="shared" si="2"/>
        <v>December</v>
      </c>
      <c r="G43" s="6">
        <f t="shared" si="3"/>
        <v>50</v>
      </c>
      <c r="H43" s="4" t="str">
        <f t="shared" si="4"/>
        <v>Thursday</v>
      </c>
      <c r="I43">
        <v>2</v>
      </c>
      <c r="J43">
        <v>2</v>
      </c>
      <c r="K43">
        <v>15</v>
      </c>
      <c r="L43">
        <v>1</v>
      </c>
      <c r="M43">
        <v>24</v>
      </c>
      <c r="N43">
        <v>2</v>
      </c>
      <c r="O43">
        <v>29</v>
      </c>
      <c r="P43">
        <v>40</v>
      </c>
      <c r="Q43">
        <v>0</v>
      </c>
      <c r="R43">
        <v>0</v>
      </c>
      <c r="S43">
        <v>15</v>
      </c>
      <c r="T43">
        <v>15</v>
      </c>
      <c r="U43">
        <v>2</v>
      </c>
      <c r="V43">
        <v>31</v>
      </c>
      <c r="W43">
        <v>0</v>
      </c>
      <c r="X43">
        <v>24</v>
      </c>
      <c r="Y43">
        <f t="shared" si="5"/>
        <v>260</v>
      </c>
      <c r="Z43" s="12">
        <f t="shared" si="6"/>
        <v>7.2222222222222215E-2</v>
      </c>
      <c r="AA43" s="12">
        <f t="shared" si="7"/>
        <v>7.927777777777778</v>
      </c>
      <c r="AB43" t="s">
        <v>194</v>
      </c>
      <c r="AC43" t="s">
        <v>194</v>
      </c>
      <c r="AD43" s="12">
        <f t="shared" si="8"/>
        <v>3.6111111111111108E-2</v>
      </c>
    </row>
    <row r="44" spans="2:30" x14ac:dyDescent="0.3">
      <c r="B44">
        <v>56693</v>
      </c>
      <c r="C44" s="7">
        <v>43448</v>
      </c>
      <c r="D44" s="6">
        <f t="shared" si="0"/>
        <v>2018</v>
      </c>
      <c r="E44" s="4" t="str">
        <f t="shared" si="1"/>
        <v>Q4-2018</v>
      </c>
      <c r="F44" s="4" t="str">
        <f t="shared" si="2"/>
        <v>December</v>
      </c>
      <c r="G44" s="6">
        <f t="shared" si="3"/>
        <v>50</v>
      </c>
      <c r="H44" s="4" t="str">
        <f t="shared" si="4"/>
        <v>Friday</v>
      </c>
      <c r="I44">
        <v>1</v>
      </c>
      <c r="J44">
        <v>0</v>
      </c>
      <c r="K44">
        <v>21</v>
      </c>
      <c r="L44">
        <v>1</v>
      </c>
      <c r="M44">
        <v>23</v>
      </c>
      <c r="N44">
        <v>1</v>
      </c>
      <c r="O44">
        <v>11</v>
      </c>
      <c r="P44">
        <v>40</v>
      </c>
      <c r="Q44">
        <v>0</v>
      </c>
      <c r="R44">
        <v>0</v>
      </c>
      <c r="S44">
        <v>19</v>
      </c>
      <c r="T44">
        <v>26</v>
      </c>
      <c r="U44">
        <v>1</v>
      </c>
      <c r="V44">
        <v>31</v>
      </c>
      <c r="W44">
        <v>0</v>
      </c>
      <c r="X44">
        <v>21</v>
      </c>
      <c r="Y44">
        <f t="shared" si="5"/>
        <v>127</v>
      </c>
      <c r="Z44" s="12">
        <f t="shared" si="6"/>
        <v>3.5277777777777776E-2</v>
      </c>
      <c r="AA44" s="12">
        <f t="shared" si="7"/>
        <v>7.964722222222222</v>
      </c>
      <c r="AB44" t="s">
        <v>194</v>
      </c>
      <c r="AC44" t="s">
        <v>194</v>
      </c>
      <c r="AD44" s="12">
        <f t="shared" si="8"/>
        <v>3.5277777777777776E-2</v>
      </c>
    </row>
    <row r="45" spans="2:30" x14ac:dyDescent="0.3">
      <c r="B45">
        <v>56694</v>
      </c>
      <c r="C45" s="7">
        <v>43448</v>
      </c>
      <c r="D45" s="6">
        <f t="shared" si="0"/>
        <v>2018</v>
      </c>
      <c r="E45" s="4" t="str">
        <f t="shared" si="1"/>
        <v>Q4-2018</v>
      </c>
      <c r="F45" s="4" t="str">
        <f t="shared" si="2"/>
        <v>December</v>
      </c>
      <c r="G45" s="6">
        <f t="shared" si="3"/>
        <v>50</v>
      </c>
      <c r="H45" s="4" t="str">
        <f t="shared" si="4"/>
        <v>Friday</v>
      </c>
      <c r="I45">
        <v>2</v>
      </c>
      <c r="J45">
        <v>2</v>
      </c>
      <c r="K45">
        <v>22</v>
      </c>
      <c r="L45">
        <v>2</v>
      </c>
      <c r="M45">
        <v>28</v>
      </c>
      <c r="N45">
        <v>1</v>
      </c>
      <c r="O45">
        <v>14</v>
      </c>
      <c r="P45">
        <v>16</v>
      </c>
      <c r="Q45">
        <v>0</v>
      </c>
      <c r="R45">
        <v>0</v>
      </c>
      <c r="S45">
        <v>28</v>
      </c>
      <c r="T45">
        <v>27</v>
      </c>
      <c r="U45">
        <v>2</v>
      </c>
      <c r="V45">
        <v>34</v>
      </c>
      <c r="W45">
        <v>0</v>
      </c>
      <c r="X45">
        <v>23</v>
      </c>
      <c r="Y45">
        <f t="shared" si="5"/>
        <v>153</v>
      </c>
      <c r="Z45" s="12">
        <f t="shared" si="6"/>
        <v>4.2500000000000003E-2</v>
      </c>
      <c r="AA45" s="12">
        <f t="shared" si="7"/>
        <v>7.9574999999999996</v>
      </c>
      <c r="AB45" t="s">
        <v>194</v>
      </c>
      <c r="AC45" t="s">
        <v>194</v>
      </c>
      <c r="AD45" s="12">
        <f t="shared" si="8"/>
        <v>4.2500000000000003E-2</v>
      </c>
    </row>
    <row r="46" spans="2:30" x14ac:dyDescent="0.3">
      <c r="B46">
        <v>56695</v>
      </c>
      <c r="C46" s="7">
        <v>43449</v>
      </c>
      <c r="D46" s="6">
        <f t="shared" si="0"/>
        <v>2018</v>
      </c>
      <c r="E46" s="4" t="str">
        <f t="shared" si="1"/>
        <v>Q4-2018</v>
      </c>
      <c r="F46" s="4" t="str">
        <f t="shared" si="2"/>
        <v>December</v>
      </c>
      <c r="G46" s="6">
        <f t="shared" si="3"/>
        <v>50</v>
      </c>
      <c r="H46" s="4" t="str">
        <f t="shared" si="4"/>
        <v>Saturday</v>
      </c>
      <c r="I46">
        <v>1</v>
      </c>
      <c r="J46">
        <v>0</v>
      </c>
      <c r="K46">
        <v>22</v>
      </c>
      <c r="L46">
        <v>2</v>
      </c>
      <c r="M46">
        <v>13</v>
      </c>
      <c r="N46">
        <v>1</v>
      </c>
      <c r="O46">
        <v>17</v>
      </c>
      <c r="P46">
        <v>22</v>
      </c>
      <c r="Q46">
        <v>0</v>
      </c>
      <c r="R46">
        <v>0</v>
      </c>
      <c r="S46">
        <v>18</v>
      </c>
      <c r="T46">
        <v>28</v>
      </c>
      <c r="U46">
        <v>1</v>
      </c>
      <c r="V46">
        <v>35</v>
      </c>
      <c r="W46">
        <v>1</v>
      </c>
      <c r="X46">
        <v>25</v>
      </c>
      <c r="Y46">
        <f t="shared" si="5"/>
        <v>145</v>
      </c>
      <c r="Z46" s="12">
        <f t="shared" si="6"/>
        <v>4.027777777777778E-2</v>
      </c>
      <c r="AA46" s="12">
        <f t="shared" si="7"/>
        <v>7.9597222222222221</v>
      </c>
      <c r="AB46" t="s">
        <v>194</v>
      </c>
      <c r="AC46" t="s">
        <v>194</v>
      </c>
      <c r="AD46" s="12">
        <f t="shared" si="8"/>
        <v>4.027777777777778E-2</v>
      </c>
    </row>
    <row r="47" spans="2:30" x14ac:dyDescent="0.3">
      <c r="B47">
        <v>56696</v>
      </c>
      <c r="C47" s="7">
        <v>43451</v>
      </c>
      <c r="D47" s="6">
        <f t="shared" si="0"/>
        <v>2018</v>
      </c>
      <c r="E47" s="4" t="str">
        <f t="shared" si="1"/>
        <v>Q4-2018</v>
      </c>
      <c r="F47" s="4" t="str">
        <f t="shared" si="2"/>
        <v>December</v>
      </c>
      <c r="G47" s="6">
        <f t="shared" si="3"/>
        <v>51</v>
      </c>
      <c r="H47" s="4" t="str">
        <f t="shared" si="4"/>
        <v>Monday</v>
      </c>
      <c r="I47">
        <v>1</v>
      </c>
      <c r="J47">
        <v>1</v>
      </c>
      <c r="K47">
        <v>28</v>
      </c>
      <c r="L47">
        <v>2</v>
      </c>
      <c r="M47">
        <v>11</v>
      </c>
      <c r="N47">
        <v>1</v>
      </c>
      <c r="O47">
        <v>18</v>
      </c>
      <c r="P47">
        <v>22</v>
      </c>
      <c r="Q47">
        <v>0</v>
      </c>
      <c r="R47">
        <v>0</v>
      </c>
      <c r="S47">
        <v>22</v>
      </c>
      <c r="T47">
        <v>20</v>
      </c>
      <c r="U47">
        <v>2</v>
      </c>
      <c r="V47">
        <v>34</v>
      </c>
      <c r="W47">
        <v>1</v>
      </c>
      <c r="X47">
        <v>22</v>
      </c>
      <c r="Y47">
        <f t="shared" si="5"/>
        <v>172</v>
      </c>
      <c r="Z47" s="12">
        <f t="shared" si="6"/>
        <v>4.777777777777778E-2</v>
      </c>
      <c r="AA47" s="12">
        <f t="shared" si="7"/>
        <v>7.9522222222222219</v>
      </c>
      <c r="AB47" t="s">
        <v>194</v>
      </c>
      <c r="AC47" t="s">
        <v>194</v>
      </c>
      <c r="AD47" s="12">
        <f t="shared" si="8"/>
        <v>4.777777777777778E-2</v>
      </c>
    </row>
    <row r="48" spans="2:30" x14ac:dyDescent="0.3">
      <c r="B48">
        <v>56697</v>
      </c>
      <c r="C48" s="7">
        <v>43451</v>
      </c>
      <c r="D48" s="6">
        <f t="shared" si="0"/>
        <v>2018</v>
      </c>
      <c r="E48" s="4" t="str">
        <f t="shared" si="1"/>
        <v>Q4-2018</v>
      </c>
      <c r="F48" s="4" t="str">
        <f t="shared" si="2"/>
        <v>December</v>
      </c>
      <c r="G48" s="6">
        <f t="shared" si="3"/>
        <v>51</v>
      </c>
      <c r="H48" s="4" t="str">
        <f t="shared" si="4"/>
        <v>Monday</v>
      </c>
      <c r="I48">
        <v>2</v>
      </c>
      <c r="J48">
        <v>1</v>
      </c>
      <c r="K48">
        <v>28</v>
      </c>
      <c r="L48">
        <v>1</v>
      </c>
      <c r="M48">
        <v>16</v>
      </c>
      <c r="N48">
        <v>1</v>
      </c>
      <c r="O48">
        <v>21</v>
      </c>
      <c r="P48">
        <v>28</v>
      </c>
      <c r="Q48">
        <v>0</v>
      </c>
      <c r="R48">
        <v>0</v>
      </c>
      <c r="S48">
        <v>12</v>
      </c>
      <c r="T48">
        <v>21</v>
      </c>
      <c r="U48">
        <v>1</v>
      </c>
      <c r="V48">
        <v>33</v>
      </c>
      <c r="W48">
        <v>1</v>
      </c>
      <c r="X48">
        <v>24</v>
      </c>
      <c r="Y48">
        <f t="shared" si="5"/>
        <v>139</v>
      </c>
      <c r="Z48" s="12">
        <f t="shared" si="6"/>
        <v>3.861111111111111E-2</v>
      </c>
      <c r="AA48" s="12">
        <f t="shared" si="7"/>
        <v>7.9613888888888891</v>
      </c>
      <c r="AB48" t="s">
        <v>194</v>
      </c>
      <c r="AC48" t="s">
        <v>194</v>
      </c>
      <c r="AD48" s="12">
        <f t="shared" si="8"/>
        <v>3.861111111111111E-2</v>
      </c>
    </row>
    <row r="49" spans="2:30" x14ac:dyDescent="0.3">
      <c r="B49">
        <v>56698</v>
      </c>
      <c r="C49" s="7">
        <v>43452</v>
      </c>
      <c r="D49" s="6">
        <f t="shared" si="0"/>
        <v>2018</v>
      </c>
      <c r="E49" s="4" t="str">
        <f t="shared" si="1"/>
        <v>Q4-2018</v>
      </c>
      <c r="F49" s="4" t="str">
        <f t="shared" si="2"/>
        <v>December</v>
      </c>
      <c r="G49" s="6">
        <f t="shared" si="3"/>
        <v>51</v>
      </c>
      <c r="H49" s="4" t="str">
        <f t="shared" si="4"/>
        <v>Tuesday</v>
      </c>
      <c r="I49">
        <v>1</v>
      </c>
      <c r="J49">
        <v>1</v>
      </c>
      <c r="K49">
        <v>29</v>
      </c>
      <c r="L49">
        <v>1</v>
      </c>
      <c r="M49">
        <v>21</v>
      </c>
      <c r="N49">
        <v>1</v>
      </c>
      <c r="O49">
        <v>24</v>
      </c>
      <c r="P49">
        <v>34</v>
      </c>
      <c r="Q49">
        <v>0</v>
      </c>
      <c r="R49">
        <v>0</v>
      </c>
      <c r="S49">
        <v>21</v>
      </c>
      <c r="T49">
        <v>22</v>
      </c>
      <c r="U49">
        <v>1</v>
      </c>
      <c r="V49">
        <v>33</v>
      </c>
      <c r="W49">
        <v>1</v>
      </c>
      <c r="X49">
        <v>26</v>
      </c>
      <c r="Y49">
        <f t="shared" si="5"/>
        <v>160</v>
      </c>
      <c r="Z49" s="12">
        <f t="shared" si="6"/>
        <v>4.4444444444444446E-2</v>
      </c>
      <c r="AA49" s="12">
        <f t="shared" si="7"/>
        <v>7.9555555555555557</v>
      </c>
      <c r="AB49" t="s">
        <v>194</v>
      </c>
      <c r="AC49" t="s">
        <v>194</v>
      </c>
      <c r="AD49" s="12">
        <f t="shared" si="8"/>
        <v>4.4444444444444446E-2</v>
      </c>
    </row>
    <row r="50" spans="2:30" x14ac:dyDescent="0.3">
      <c r="B50">
        <v>56699</v>
      </c>
      <c r="C50" s="7">
        <v>43452</v>
      </c>
      <c r="D50" s="6">
        <f t="shared" si="0"/>
        <v>2018</v>
      </c>
      <c r="E50" s="4" t="str">
        <f t="shared" si="1"/>
        <v>Q4-2018</v>
      </c>
      <c r="F50" s="4" t="str">
        <f t="shared" si="2"/>
        <v>December</v>
      </c>
      <c r="G50" s="6">
        <f t="shared" si="3"/>
        <v>51</v>
      </c>
      <c r="H50" s="4" t="str">
        <f t="shared" si="4"/>
        <v>Tuesday</v>
      </c>
      <c r="I50">
        <v>2</v>
      </c>
      <c r="J50">
        <v>1</v>
      </c>
      <c r="K50">
        <v>15</v>
      </c>
      <c r="L50">
        <v>1</v>
      </c>
      <c r="M50">
        <v>19</v>
      </c>
      <c r="N50">
        <v>2</v>
      </c>
      <c r="O50">
        <v>26</v>
      </c>
      <c r="P50">
        <v>34</v>
      </c>
      <c r="Q50">
        <v>0</v>
      </c>
      <c r="R50">
        <v>0</v>
      </c>
      <c r="S50">
        <v>25</v>
      </c>
      <c r="T50">
        <v>14</v>
      </c>
      <c r="U50">
        <v>1</v>
      </c>
      <c r="V50">
        <v>31</v>
      </c>
      <c r="W50">
        <v>0</v>
      </c>
      <c r="X50">
        <v>22</v>
      </c>
      <c r="Y50">
        <f t="shared" si="5"/>
        <v>229</v>
      </c>
      <c r="Z50" s="12">
        <f t="shared" si="6"/>
        <v>6.3611111111111104E-2</v>
      </c>
      <c r="AA50" s="12">
        <f t="shared" si="7"/>
        <v>7.9363888888888887</v>
      </c>
      <c r="AB50" t="s">
        <v>194</v>
      </c>
      <c r="AC50" t="s">
        <v>194</v>
      </c>
      <c r="AD50" s="12">
        <f t="shared" si="8"/>
        <v>3.1805555555555552E-2</v>
      </c>
    </row>
    <row r="51" spans="2:30" x14ac:dyDescent="0.3">
      <c r="B51">
        <v>56700</v>
      </c>
      <c r="C51" s="7">
        <v>43453</v>
      </c>
      <c r="D51" s="6">
        <f t="shared" si="0"/>
        <v>2018</v>
      </c>
      <c r="E51" s="4" t="str">
        <f t="shared" si="1"/>
        <v>Q4-2018</v>
      </c>
      <c r="F51" s="4" t="str">
        <f t="shared" si="2"/>
        <v>December</v>
      </c>
      <c r="G51" s="6">
        <f t="shared" si="3"/>
        <v>51</v>
      </c>
      <c r="H51" s="4" t="str">
        <f t="shared" si="4"/>
        <v>Wednesday</v>
      </c>
      <c r="I51">
        <v>1</v>
      </c>
      <c r="J51">
        <v>1</v>
      </c>
      <c r="K51">
        <v>15</v>
      </c>
      <c r="L51">
        <v>1</v>
      </c>
      <c r="M51">
        <v>24</v>
      </c>
      <c r="N51">
        <v>1</v>
      </c>
      <c r="O51">
        <v>29</v>
      </c>
      <c r="P51">
        <v>40</v>
      </c>
      <c r="Q51">
        <v>0</v>
      </c>
      <c r="R51">
        <v>0</v>
      </c>
      <c r="S51">
        <v>15</v>
      </c>
      <c r="T51">
        <v>15</v>
      </c>
      <c r="U51">
        <v>2</v>
      </c>
      <c r="V51">
        <v>32</v>
      </c>
      <c r="W51">
        <v>0</v>
      </c>
      <c r="X51">
        <v>24</v>
      </c>
      <c r="Y51">
        <f t="shared" si="5"/>
        <v>163</v>
      </c>
      <c r="Z51" s="12">
        <f t="shared" si="6"/>
        <v>4.5277777777777778E-2</v>
      </c>
      <c r="AA51" s="12">
        <f t="shared" si="7"/>
        <v>7.9547222222222222</v>
      </c>
      <c r="AB51" t="s">
        <v>194</v>
      </c>
      <c r="AC51" t="s">
        <v>194</v>
      </c>
      <c r="AD51" s="12">
        <f t="shared" si="8"/>
        <v>4.5277777777777778E-2</v>
      </c>
    </row>
    <row r="52" spans="2:30" x14ac:dyDescent="0.3">
      <c r="B52">
        <v>56701</v>
      </c>
      <c r="C52" s="7">
        <v>43453</v>
      </c>
      <c r="D52" s="6">
        <f t="shared" si="0"/>
        <v>2018</v>
      </c>
      <c r="E52" s="4" t="str">
        <f t="shared" si="1"/>
        <v>Q4-2018</v>
      </c>
      <c r="F52" s="4" t="str">
        <f t="shared" si="2"/>
        <v>December</v>
      </c>
      <c r="G52" s="6">
        <f t="shared" si="3"/>
        <v>51</v>
      </c>
      <c r="H52" s="4" t="str">
        <f t="shared" si="4"/>
        <v>Wednesday</v>
      </c>
      <c r="I52">
        <v>2</v>
      </c>
      <c r="J52">
        <v>1</v>
      </c>
      <c r="K52">
        <v>21</v>
      </c>
      <c r="L52">
        <v>1</v>
      </c>
      <c r="M52">
        <v>23</v>
      </c>
      <c r="N52">
        <v>2</v>
      </c>
      <c r="O52">
        <v>11</v>
      </c>
      <c r="P52">
        <v>40</v>
      </c>
      <c r="Q52">
        <v>0</v>
      </c>
      <c r="R52">
        <v>0</v>
      </c>
      <c r="S52">
        <v>19</v>
      </c>
      <c r="T52">
        <v>26</v>
      </c>
      <c r="U52">
        <v>1</v>
      </c>
      <c r="V52">
        <v>30</v>
      </c>
      <c r="W52">
        <v>0</v>
      </c>
      <c r="X52">
        <v>21</v>
      </c>
      <c r="Y52">
        <f t="shared" si="5"/>
        <v>222</v>
      </c>
      <c r="Z52" s="12">
        <f t="shared" si="6"/>
        <v>6.1666666666666668E-2</v>
      </c>
      <c r="AA52" s="12">
        <f t="shared" si="7"/>
        <v>7.9383333333333335</v>
      </c>
      <c r="AB52" t="s">
        <v>194</v>
      </c>
      <c r="AC52" t="s">
        <v>194</v>
      </c>
      <c r="AD52" s="12">
        <f t="shared" si="8"/>
        <v>3.0833333333333334E-2</v>
      </c>
    </row>
    <row r="53" spans="2:30" x14ac:dyDescent="0.3">
      <c r="B53">
        <v>56702</v>
      </c>
      <c r="C53" s="7">
        <v>43454</v>
      </c>
      <c r="D53" s="6">
        <f t="shared" si="0"/>
        <v>2018</v>
      </c>
      <c r="E53" s="4" t="str">
        <f t="shared" si="1"/>
        <v>Q4-2018</v>
      </c>
      <c r="F53" s="4" t="str">
        <f t="shared" si="2"/>
        <v>December</v>
      </c>
      <c r="G53" s="6">
        <f t="shared" si="3"/>
        <v>51</v>
      </c>
      <c r="H53" s="4" t="str">
        <f t="shared" si="4"/>
        <v>Thursday</v>
      </c>
      <c r="I53">
        <v>1</v>
      </c>
      <c r="J53">
        <v>1</v>
      </c>
      <c r="K53">
        <v>22</v>
      </c>
      <c r="L53">
        <v>2</v>
      </c>
      <c r="M53">
        <v>28</v>
      </c>
      <c r="N53">
        <v>0</v>
      </c>
      <c r="O53">
        <v>14</v>
      </c>
      <c r="P53">
        <v>16</v>
      </c>
      <c r="Q53">
        <v>0</v>
      </c>
      <c r="R53">
        <v>0</v>
      </c>
      <c r="S53">
        <v>28</v>
      </c>
      <c r="T53">
        <v>27</v>
      </c>
      <c r="U53">
        <v>2</v>
      </c>
      <c r="V53">
        <v>35</v>
      </c>
      <c r="W53">
        <v>0</v>
      </c>
      <c r="X53">
        <v>23</v>
      </c>
      <c r="Y53">
        <f t="shared" si="5"/>
        <v>70</v>
      </c>
      <c r="Z53" s="12">
        <f t="shared" si="6"/>
        <v>1.9444444444444445E-2</v>
      </c>
      <c r="AA53" s="12">
        <f t="shared" si="7"/>
        <v>7.9805555555555552</v>
      </c>
      <c r="AB53" t="s">
        <v>194</v>
      </c>
      <c r="AC53" t="s">
        <v>194</v>
      </c>
      <c r="AD53" s="17" t="e">
        <f t="shared" si="8"/>
        <v>#DIV/0!</v>
      </c>
    </row>
    <row r="54" spans="2:30" x14ac:dyDescent="0.3">
      <c r="B54">
        <v>56703</v>
      </c>
      <c r="C54" s="7">
        <v>43454</v>
      </c>
      <c r="D54" s="6">
        <f t="shared" si="0"/>
        <v>2018</v>
      </c>
      <c r="E54" s="4" t="str">
        <f t="shared" si="1"/>
        <v>Q4-2018</v>
      </c>
      <c r="F54" s="4" t="str">
        <f t="shared" si="2"/>
        <v>December</v>
      </c>
      <c r="G54" s="6">
        <f t="shared" si="3"/>
        <v>51</v>
      </c>
      <c r="H54" s="4" t="str">
        <f t="shared" si="4"/>
        <v>Thursday</v>
      </c>
      <c r="I54">
        <v>2</v>
      </c>
      <c r="J54">
        <v>1</v>
      </c>
      <c r="K54">
        <v>22</v>
      </c>
      <c r="L54">
        <v>2</v>
      </c>
      <c r="M54">
        <v>13</v>
      </c>
      <c r="N54">
        <v>2</v>
      </c>
      <c r="O54">
        <v>17</v>
      </c>
      <c r="P54">
        <v>22</v>
      </c>
      <c r="Q54">
        <v>0</v>
      </c>
      <c r="R54">
        <v>0</v>
      </c>
      <c r="S54">
        <v>18</v>
      </c>
      <c r="T54">
        <v>28</v>
      </c>
      <c r="U54">
        <v>1</v>
      </c>
      <c r="V54">
        <v>34</v>
      </c>
      <c r="W54">
        <v>1</v>
      </c>
      <c r="X54">
        <v>25</v>
      </c>
      <c r="Y54">
        <f t="shared" si="5"/>
        <v>229</v>
      </c>
      <c r="Z54" s="12">
        <f t="shared" si="6"/>
        <v>6.3611111111111104E-2</v>
      </c>
      <c r="AA54" s="12">
        <f t="shared" si="7"/>
        <v>7.9363888888888887</v>
      </c>
      <c r="AB54" t="s">
        <v>194</v>
      </c>
      <c r="AC54" t="s">
        <v>194</v>
      </c>
      <c r="AD54" s="12">
        <f t="shared" si="8"/>
        <v>3.1805555555555552E-2</v>
      </c>
    </row>
    <row r="55" spans="2:30" x14ac:dyDescent="0.3">
      <c r="B55">
        <v>56704</v>
      </c>
      <c r="C55" s="7">
        <v>43455</v>
      </c>
      <c r="D55" s="6">
        <f t="shared" si="0"/>
        <v>2018</v>
      </c>
      <c r="E55" s="4" t="str">
        <f t="shared" si="1"/>
        <v>Q4-2018</v>
      </c>
      <c r="F55" s="4" t="str">
        <f t="shared" si="2"/>
        <v>December</v>
      </c>
      <c r="G55" s="6">
        <f t="shared" si="3"/>
        <v>51</v>
      </c>
      <c r="H55" s="4" t="str">
        <f t="shared" si="4"/>
        <v>Friday</v>
      </c>
      <c r="I55">
        <v>1</v>
      </c>
      <c r="J55">
        <v>1</v>
      </c>
      <c r="K55">
        <v>28</v>
      </c>
      <c r="L55">
        <v>2</v>
      </c>
      <c r="M55">
        <v>11</v>
      </c>
      <c r="N55">
        <v>1</v>
      </c>
      <c r="O55">
        <v>18</v>
      </c>
      <c r="P55">
        <v>22</v>
      </c>
      <c r="Q55">
        <v>0</v>
      </c>
      <c r="R55">
        <v>0</v>
      </c>
      <c r="S55">
        <v>22</v>
      </c>
      <c r="T55">
        <v>20</v>
      </c>
      <c r="U55">
        <v>2</v>
      </c>
      <c r="V55">
        <v>34</v>
      </c>
      <c r="W55">
        <v>1</v>
      </c>
      <c r="X55">
        <v>22</v>
      </c>
      <c r="Y55">
        <f t="shared" si="5"/>
        <v>172</v>
      </c>
      <c r="Z55" s="12">
        <f t="shared" si="6"/>
        <v>4.777777777777778E-2</v>
      </c>
      <c r="AA55" s="12">
        <f t="shared" si="7"/>
        <v>7.9522222222222219</v>
      </c>
      <c r="AB55" t="s">
        <v>194</v>
      </c>
      <c r="AC55" t="s">
        <v>194</v>
      </c>
      <c r="AD55" s="12">
        <f t="shared" si="8"/>
        <v>4.777777777777778E-2</v>
      </c>
    </row>
    <row r="56" spans="2:30" x14ac:dyDescent="0.3">
      <c r="B56">
        <v>56705</v>
      </c>
      <c r="C56" s="7">
        <v>43455</v>
      </c>
      <c r="D56" s="6">
        <f t="shared" si="0"/>
        <v>2018</v>
      </c>
      <c r="E56" s="4" t="str">
        <f t="shared" si="1"/>
        <v>Q4-2018</v>
      </c>
      <c r="F56" s="4" t="str">
        <f t="shared" si="2"/>
        <v>December</v>
      </c>
      <c r="G56" s="6">
        <f t="shared" si="3"/>
        <v>51</v>
      </c>
      <c r="H56" s="4" t="str">
        <f t="shared" si="4"/>
        <v>Friday</v>
      </c>
      <c r="I56">
        <v>2</v>
      </c>
      <c r="J56">
        <v>1</v>
      </c>
      <c r="K56">
        <v>28</v>
      </c>
      <c r="L56">
        <v>1</v>
      </c>
      <c r="M56">
        <v>16</v>
      </c>
      <c r="N56">
        <v>1</v>
      </c>
      <c r="O56">
        <v>21</v>
      </c>
      <c r="P56">
        <v>28</v>
      </c>
      <c r="Q56">
        <v>0</v>
      </c>
      <c r="R56">
        <v>0</v>
      </c>
      <c r="S56">
        <v>12</v>
      </c>
      <c r="T56">
        <v>21</v>
      </c>
      <c r="U56">
        <v>1</v>
      </c>
      <c r="V56">
        <v>33</v>
      </c>
      <c r="W56">
        <v>1</v>
      </c>
      <c r="X56">
        <v>24</v>
      </c>
      <c r="Y56">
        <f t="shared" si="5"/>
        <v>139</v>
      </c>
      <c r="Z56" s="12">
        <f t="shared" si="6"/>
        <v>3.861111111111111E-2</v>
      </c>
      <c r="AA56" s="12">
        <f t="shared" si="7"/>
        <v>7.9613888888888891</v>
      </c>
      <c r="AB56" t="s">
        <v>194</v>
      </c>
      <c r="AC56" t="s">
        <v>194</v>
      </c>
      <c r="AD56" s="12">
        <f t="shared" si="8"/>
        <v>3.861111111111111E-2</v>
      </c>
    </row>
    <row r="57" spans="2:30" x14ac:dyDescent="0.3">
      <c r="B57">
        <v>56706</v>
      </c>
      <c r="C57" s="7">
        <v>43456</v>
      </c>
      <c r="D57" s="6">
        <f t="shared" si="0"/>
        <v>2018</v>
      </c>
      <c r="E57" s="4" t="str">
        <f t="shared" si="1"/>
        <v>Q4-2018</v>
      </c>
      <c r="F57" s="4" t="str">
        <f t="shared" si="2"/>
        <v>December</v>
      </c>
      <c r="G57" s="6">
        <f t="shared" si="3"/>
        <v>51</v>
      </c>
      <c r="H57" s="4" t="str">
        <f t="shared" si="4"/>
        <v>Saturday</v>
      </c>
      <c r="I57">
        <v>1</v>
      </c>
      <c r="J57">
        <v>1</v>
      </c>
      <c r="K57">
        <v>29</v>
      </c>
      <c r="L57">
        <v>1</v>
      </c>
      <c r="M57">
        <v>21</v>
      </c>
      <c r="N57">
        <v>1</v>
      </c>
      <c r="O57">
        <v>24</v>
      </c>
      <c r="P57">
        <v>34</v>
      </c>
      <c r="Q57">
        <v>0</v>
      </c>
      <c r="R57">
        <v>0</v>
      </c>
      <c r="S57">
        <v>21</v>
      </c>
      <c r="T57">
        <v>22</v>
      </c>
      <c r="U57">
        <v>1</v>
      </c>
      <c r="V57">
        <v>33</v>
      </c>
      <c r="W57">
        <v>1</v>
      </c>
      <c r="X57">
        <v>26</v>
      </c>
      <c r="Y57">
        <f t="shared" si="5"/>
        <v>160</v>
      </c>
      <c r="Z57" s="12">
        <f t="shared" si="6"/>
        <v>4.4444444444444446E-2</v>
      </c>
      <c r="AA57" s="12">
        <f t="shared" si="7"/>
        <v>7.9555555555555557</v>
      </c>
      <c r="AB57" t="s">
        <v>194</v>
      </c>
      <c r="AC57" t="s">
        <v>194</v>
      </c>
      <c r="AD57" s="12">
        <f t="shared" si="8"/>
        <v>4.4444444444444446E-2</v>
      </c>
    </row>
    <row r="58" spans="2:30" x14ac:dyDescent="0.3">
      <c r="B58">
        <v>56707</v>
      </c>
      <c r="C58" s="7">
        <v>43458</v>
      </c>
      <c r="D58" s="6">
        <f t="shared" si="0"/>
        <v>2018</v>
      </c>
      <c r="E58" s="4" t="str">
        <f t="shared" si="1"/>
        <v>Q4-2018</v>
      </c>
      <c r="F58" s="4" t="str">
        <f t="shared" si="2"/>
        <v>December</v>
      </c>
      <c r="G58" s="6">
        <f t="shared" si="3"/>
        <v>52</v>
      </c>
      <c r="H58" s="4" t="str">
        <f t="shared" si="4"/>
        <v>Monday</v>
      </c>
      <c r="I58">
        <v>1</v>
      </c>
      <c r="J58">
        <v>0</v>
      </c>
      <c r="K58">
        <v>15</v>
      </c>
      <c r="L58">
        <v>1</v>
      </c>
      <c r="M58">
        <v>19</v>
      </c>
      <c r="N58">
        <v>1</v>
      </c>
      <c r="O58">
        <v>26</v>
      </c>
      <c r="P58">
        <v>34</v>
      </c>
      <c r="Q58">
        <v>0</v>
      </c>
      <c r="R58">
        <v>0</v>
      </c>
      <c r="S58">
        <v>25</v>
      </c>
      <c r="T58">
        <v>14</v>
      </c>
      <c r="U58">
        <v>1</v>
      </c>
      <c r="V58">
        <v>32</v>
      </c>
      <c r="W58">
        <v>0</v>
      </c>
      <c r="X58">
        <v>22</v>
      </c>
      <c r="Y58">
        <f t="shared" si="5"/>
        <v>131</v>
      </c>
      <c r="Z58" s="12">
        <f t="shared" si="6"/>
        <v>3.6388888888888887E-2</v>
      </c>
      <c r="AA58" s="12">
        <f t="shared" si="7"/>
        <v>7.9636111111111108</v>
      </c>
      <c r="AB58" t="s">
        <v>194</v>
      </c>
      <c r="AC58" t="s">
        <v>194</v>
      </c>
      <c r="AD58" s="12">
        <f t="shared" si="8"/>
        <v>3.6388888888888887E-2</v>
      </c>
    </row>
    <row r="59" spans="2:30" x14ac:dyDescent="0.3">
      <c r="B59">
        <v>56708</v>
      </c>
      <c r="C59" s="7">
        <v>43458</v>
      </c>
      <c r="D59" s="6">
        <f t="shared" si="0"/>
        <v>2018</v>
      </c>
      <c r="E59" s="4" t="str">
        <f t="shared" si="1"/>
        <v>Q4-2018</v>
      </c>
      <c r="F59" s="4" t="str">
        <f t="shared" si="2"/>
        <v>December</v>
      </c>
      <c r="G59" s="6">
        <f t="shared" si="3"/>
        <v>52</v>
      </c>
      <c r="H59" s="4" t="str">
        <f t="shared" si="4"/>
        <v>Monday</v>
      </c>
      <c r="I59">
        <v>2</v>
      </c>
      <c r="J59">
        <v>2</v>
      </c>
      <c r="K59">
        <v>15</v>
      </c>
      <c r="L59">
        <v>1</v>
      </c>
      <c r="M59">
        <v>24</v>
      </c>
      <c r="N59">
        <v>2</v>
      </c>
      <c r="O59">
        <v>29</v>
      </c>
      <c r="P59">
        <v>40</v>
      </c>
      <c r="Q59">
        <v>0</v>
      </c>
      <c r="R59">
        <v>0</v>
      </c>
      <c r="S59">
        <v>15</v>
      </c>
      <c r="T59">
        <v>15</v>
      </c>
      <c r="U59">
        <v>2</v>
      </c>
      <c r="V59">
        <v>31</v>
      </c>
      <c r="W59">
        <v>0</v>
      </c>
      <c r="X59">
        <v>24</v>
      </c>
      <c r="Y59">
        <f t="shared" si="5"/>
        <v>260</v>
      </c>
      <c r="Z59" s="12">
        <f t="shared" si="6"/>
        <v>7.2222222222222215E-2</v>
      </c>
      <c r="AA59" s="12">
        <f t="shared" si="7"/>
        <v>7.927777777777778</v>
      </c>
      <c r="AB59" t="s">
        <v>194</v>
      </c>
      <c r="AC59" t="s">
        <v>194</v>
      </c>
      <c r="AD59" s="12">
        <f t="shared" si="8"/>
        <v>3.6111111111111108E-2</v>
      </c>
    </row>
    <row r="60" spans="2:30" x14ac:dyDescent="0.3">
      <c r="B60">
        <v>56709</v>
      </c>
      <c r="C60" s="7">
        <v>43459</v>
      </c>
      <c r="D60" s="6">
        <f t="shared" si="0"/>
        <v>2018</v>
      </c>
      <c r="E60" s="4" t="str">
        <f t="shared" si="1"/>
        <v>Q4-2018</v>
      </c>
      <c r="F60" s="4" t="str">
        <f t="shared" si="2"/>
        <v>December</v>
      </c>
      <c r="G60" s="6">
        <f t="shared" si="3"/>
        <v>52</v>
      </c>
      <c r="H60" s="4" t="str">
        <f t="shared" si="4"/>
        <v>Tuesday</v>
      </c>
      <c r="I60">
        <v>1</v>
      </c>
      <c r="J60">
        <v>0</v>
      </c>
      <c r="K60">
        <v>21</v>
      </c>
      <c r="L60">
        <v>1</v>
      </c>
      <c r="M60">
        <v>23</v>
      </c>
      <c r="N60">
        <v>1</v>
      </c>
      <c r="O60">
        <v>11</v>
      </c>
      <c r="P60">
        <v>40</v>
      </c>
      <c r="Q60">
        <v>0</v>
      </c>
      <c r="R60">
        <v>0</v>
      </c>
      <c r="S60">
        <v>19</v>
      </c>
      <c r="T60">
        <v>26</v>
      </c>
      <c r="U60">
        <v>1</v>
      </c>
      <c r="V60">
        <v>31</v>
      </c>
      <c r="W60">
        <v>0</v>
      </c>
      <c r="X60">
        <v>21</v>
      </c>
      <c r="Y60">
        <f t="shared" si="5"/>
        <v>127</v>
      </c>
      <c r="Z60" s="12">
        <f t="shared" si="6"/>
        <v>3.5277777777777776E-2</v>
      </c>
      <c r="AA60" s="12">
        <f t="shared" si="7"/>
        <v>7.964722222222222</v>
      </c>
      <c r="AB60" t="s">
        <v>194</v>
      </c>
      <c r="AC60" t="s">
        <v>194</v>
      </c>
      <c r="AD60" s="12">
        <f t="shared" si="8"/>
        <v>3.5277777777777776E-2</v>
      </c>
    </row>
    <row r="61" spans="2:30" x14ac:dyDescent="0.3">
      <c r="B61">
        <v>56710</v>
      </c>
      <c r="C61" s="7">
        <v>43459</v>
      </c>
      <c r="D61" s="6">
        <f t="shared" si="0"/>
        <v>2018</v>
      </c>
      <c r="E61" s="4" t="str">
        <f t="shared" si="1"/>
        <v>Q4-2018</v>
      </c>
      <c r="F61" s="4" t="str">
        <f t="shared" si="2"/>
        <v>December</v>
      </c>
      <c r="G61" s="6">
        <f t="shared" si="3"/>
        <v>52</v>
      </c>
      <c r="H61" s="4" t="str">
        <f t="shared" si="4"/>
        <v>Tuesday</v>
      </c>
      <c r="I61">
        <v>2</v>
      </c>
      <c r="J61">
        <v>2</v>
      </c>
      <c r="K61">
        <v>22</v>
      </c>
      <c r="L61">
        <v>2</v>
      </c>
      <c r="M61">
        <v>28</v>
      </c>
      <c r="N61">
        <v>1</v>
      </c>
      <c r="O61">
        <v>14</v>
      </c>
      <c r="P61">
        <v>16</v>
      </c>
      <c r="Q61">
        <v>0</v>
      </c>
      <c r="R61">
        <v>0</v>
      </c>
      <c r="S61">
        <v>28</v>
      </c>
      <c r="T61">
        <v>27</v>
      </c>
      <c r="U61">
        <v>2</v>
      </c>
      <c r="V61">
        <v>34</v>
      </c>
      <c r="W61">
        <v>0</v>
      </c>
      <c r="X61">
        <v>23</v>
      </c>
      <c r="Y61">
        <f t="shared" si="5"/>
        <v>153</v>
      </c>
      <c r="Z61" s="12">
        <f t="shared" si="6"/>
        <v>4.2500000000000003E-2</v>
      </c>
      <c r="AA61" s="12">
        <f t="shared" si="7"/>
        <v>7.9574999999999996</v>
      </c>
      <c r="AB61" t="s">
        <v>194</v>
      </c>
      <c r="AC61" t="s">
        <v>194</v>
      </c>
      <c r="AD61" s="12">
        <f t="shared" si="8"/>
        <v>4.2500000000000003E-2</v>
      </c>
    </row>
    <row r="62" spans="2:30" x14ac:dyDescent="0.3">
      <c r="B62">
        <v>56711</v>
      </c>
      <c r="C62" s="7">
        <v>43460</v>
      </c>
      <c r="D62" s="6">
        <f t="shared" si="0"/>
        <v>2018</v>
      </c>
      <c r="E62" s="4" t="str">
        <f t="shared" si="1"/>
        <v>Q4-2018</v>
      </c>
      <c r="F62" s="4" t="str">
        <f t="shared" si="2"/>
        <v>December</v>
      </c>
      <c r="G62" s="6">
        <f t="shared" si="3"/>
        <v>52</v>
      </c>
      <c r="H62" s="4" t="str">
        <f t="shared" si="4"/>
        <v>Wednesday</v>
      </c>
      <c r="I62">
        <v>1</v>
      </c>
      <c r="J62">
        <v>0</v>
      </c>
      <c r="K62">
        <v>22</v>
      </c>
      <c r="L62">
        <v>2</v>
      </c>
      <c r="M62">
        <v>13</v>
      </c>
      <c r="N62">
        <v>1</v>
      </c>
      <c r="O62">
        <v>17</v>
      </c>
      <c r="P62">
        <v>22</v>
      </c>
      <c r="Q62">
        <v>0</v>
      </c>
      <c r="R62">
        <v>0</v>
      </c>
      <c r="S62">
        <v>18</v>
      </c>
      <c r="T62">
        <v>28</v>
      </c>
      <c r="U62">
        <v>1</v>
      </c>
      <c r="V62">
        <v>35</v>
      </c>
      <c r="W62">
        <v>1</v>
      </c>
      <c r="X62">
        <v>25</v>
      </c>
      <c r="Y62">
        <f t="shared" si="5"/>
        <v>145</v>
      </c>
      <c r="Z62" s="12">
        <f t="shared" si="6"/>
        <v>4.027777777777778E-2</v>
      </c>
      <c r="AA62" s="12">
        <f t="shared" si="7"/>
        <v>7.9597222222222221</v>
      </c>
      <c r="AB62" t="s">
        <v>194</v>
      </c>
      <c r="AC62" t="s">
        <v>194</v>
      </c>
      <c r="AD62" s="12">
        <f t="shared" si="8"/>
        <v>4.027777777777778E-2</v>
      </c>
    </row>
    <row r="63" spans="2:30" x14ac:dyDescent="0.3">
      <c r="B63">
        <v>56712</v>
      </c>
      <c r="C63" s="7">
        <v>43460</v>
      </c>
      <c r="D63" s="6">
        <f t="shared" si="0"/>
        <v>2018</v>
      </c>
      <c r="E63" s="4" t="str">
        <f t="shared" si="1"/>
        <v>Q4-2018</v>
      </c>
      <c r="F63" s="4" t="str">
        <f t="shared" si="2"/>
        <v>December</v>
      </c>
      <c r="G63" s="6">
        <f t="shared" si="3"/>
        <v>52</v>
      </c>
      <c r="H63" s="4" t="str">
        <f t="shared" si="4"/>
        <v>Wednesday</v>
      </c>
      <c r="I63">
        <v>2</v>
      </c>
      <c r="J63">
        <v>2</v>
      </c>
      <c r="K63">
        <v>28</v>
      </c>
      <c r="L63">
        <v>2</v>
      </c>
      <c r="M63">
        <v>11</v>
      </c>
      <c r="N63">
        <v>2</v>
      </c>
      <c r="O63">
        <v>18</v>
      </c>
      <c r="P63">
        <v>22</v>
      </c>
      <c r="Q63">
        <v>0</v>
      </c>
      <c r="R63">
        <v>0</v>
      </c>
      <c r="S63">
        <v>22</v>
      </c>
      <c r="T63">
        <v>20</v>
      </c>
      <c r="U63">
        <v>2</v>
      </c>
      <c r="V63">
        <v>33</v>
      </c>
      <c r="W63">
        <v>1</v>
      </c>
      <c r="X63">
        <v>22</v>
      </c>
      <c r="Y63">
        <f t="shared" si="5"/>
        <v>252</v>
      </c>
      <c r="Z63" s="12">
        <f t="shared" si="6"/>
        <v>7.0000000000000007E-2</v>
      </c>
      <c r="AA63" s="12">
        <f t="shared" si="7"/>
        <v>7.93</v>
      </c>
      <c r="AB63" t="s">
        <v>194</v>
      </c>
      <c r="AC63" t="s">
        <v>194</v>
      </c>
      <c r="AD63" s="12">
        <f t="shared" si="8"/>
        <v>3.5000000000000003E-2</v>
      </c>
    </row>
    <row r="64" spans="2:30" x14ac:dyDescent="0.3">
      <c r="B64">
        <v>56713</v>
      </c>
      <c r="C64" s="7">
        <v>43461</v>
      </c>
      <c r="D64" s="6">
        <f t="shared" si="0"/>
        <v>2018</v>
      </c>
      <c r="E64" s="4" t="str">
        <f t="shared" si="1"/>
        <v>Q4-2018</v>
      </c>
      <c r="F64" s="4" t="str">
        <f t="shared" si="2"/>
        <v>December</v>
      </c>
      <c r="G64" s="6">
        <f t="shared" si="3"/>
        <v>52</v>
      </c>
      <c r="H64" s="4" t="str">
        <f t="shared" si="4"/>
        <v>Thursday</v>
      </c>
      <c r="I64">
        <v>1</v>
      </c>
      <c r="J64">
        <v>0</v>
      </c>
      <c r="K64">
        <v>28</v>
      </c>
      <c r="L64">
        <v>1</v>
      </c>
      <c r="M64">
        <v>16</v>
      </c>
      <c r="N64">
        <v>0</v>
      </c>
      <c r="O64">
        <v>21</v>
      </c>
      <c r="P64">
        <v>28</v>
      </c>
      <c r="Q64">
        <v>0</v>
      </c>
      <c r="R64">
        <v>0</v>
      </c>
      <c r="S64">
        <v>12</v>
      </c>
      <c r="T64">
        <v>21</v>
      </c>
      <c r="U64">
        <v>1</v>
      </c>
      <c r="V64">
        <v>34</v>
      </c>
      <c r="W64">
        <v>1</v>
      </c>
      <c r="X64">
        <v>24</v>
      </c>
      <c r="Y64">
        <f t="shared" si="5"/>
        <v>58</v>
      </c>
      <c r="Z64" s="12">
        <f t="shared" si="6"/>
        <v>1.6111111111111111E-2</v>
      </c>
      <c r="AA64" s="12">
        <f t="shared" si="7"/>
        <v>7.983888888888889</v>
      </c>
      <c r="AB64" t="s">
        <v>194</v>
      </c>
      <c r="AC64" t="s">
        <v>194</v>
      </c>
      <c r="AD64" s="17" t="e">
        <f t="shared" si="8"/>
        <v>#DIV/0!</v>
      </c>
    </row>
    <row r="65" spans="2:30" x14ac:dyDescent="0.3">
      <c r="B65">
        <v>56714</v>
      </c>
      <c r="C65" s="7">
        <v>43461</v>
      </c>
      <c r="D65" s="6">
        <f t="shared" si="0"/>
        <v>2018</v>
      </c>
      <c r="E65" s="4" t="str">
        <f t="shared" si="1"/>
        <v>Q4-2018</v>
      </c>
      <c r="F65" s="4" t="str">
        <f t="shared" si="2"/>
        <v>December</v>
      </c>
      <c r="G65" s="6">
        <f t="shared" si="3"/>
        <v>52</v>
      </c>
      <c r="H65" s="4" t="str">
        <f t="shared" si="4"/>
        <v>Thursday</v>
      </c>
      <c r="I65">
        <v>2</v>
      </c>
      <c r="J65">
        <v>2</v>
      </c>
      <c r="K65">
        <v>29</v>
      </c>
      <c r="L65">
        <v>1</v>
      </c>
      <c r="M65">
        <v>21</v>
      </c>
      <c r="N65">
        <v>2</v>
      </c>
      <c r="O65">
        <v>24</v>
      </c>
      <c r="P65">
        <v>34</v>
      </c>
      <c r="Q65">
        <v>0</v>
      </c>
      <c r="R65">
        <v>0</v>
      </c>
      <c r="S65">
        <v>21</v>
      </c>
      <c r="T65">
        <v>22</v>
      </c>
      <c r="U65">
        <v>1</v>
      </c>
      <c r="V65">
        <v>32</v>
      </c>
      <c r="W65">
        <v>1</v>
      </c>
      <c r="X65">
        <v>26</v>
      </c>
      <c r="Y65">
        <f t="shared" si="5"/>
        <v>260</v>
      </c>
      <c r="Z65" s="12">
        <f t="shared" si="6"/>
        <v>7.2222222222222215E-2</v>
      </c>
      <c r="AA65" s="12">
        <f t="shared" si="7"/>
        <v>7.927777777777778</v>
      </c>
      <c r="AB65" t="s">
        <v>194</v>
      </c>
      <c r="AC65" t="s">
        <v>194</v>
      </c>
      <c r="AD65" s="12">
        <f t="shared" si="8"/>
        <v>3.6111111111111108E-2</v>
      </c>
    </row>
    <row r="66" spans="2:30" x14ac:dyDescent="0.3">
      <c r="B66">
        <v>56715</v>
      </c>
      <c r="C66" s="7">
        <v>43462</v>
      </c>
      <c r="D66" s="6">
        <f t="shared" si="0"/>
        <v>2018</v>
      </c>
      <c r="E66" s="4" t="str">
        <f t="shared" si="1"/>
        <v>Q4-2018</v>
      </c>
      <c r="F66" s="4" t="str">
        <f t="shared" si="2"/>
        <v>December</v>
      </c>
      <c r="G66" s="6">
        <f t="shared" si="3"/>
        <v>52</v>
      </c>
      <c r="H66" s="4" t="str">
        <f t="shared" si="4"/>
        <v>Friday</v>
      </c>
      <c r="I66">
        <v>1</v>
      </c>
      <c r="J66">
        <v>0</v>
      </c>
      <c r="K66">
        <v>15</v>
      </c>
      <c r="L66">
        <v>1</v>
      </c>
      <c r="M66">
        <v>19</v>
      </c>
      <c r="N66">
        <v>1</v>
      </c>
      <c r="O66">
        <v>26</v>
      </c>
      <c r="P66">
        <v>34</v>
      </c>
      <c r="Q66">
        <v>0</v>
      </c>
      <c r="R66">
        <v>0</v>
      </c>
      <c r="S66">
        <v>25</v>
      </c>
      <c r="T66">
        <v>14</v>
      </c>
      <c r="U66">
        <v>1</v>
      </c>
      <c r="V66">
        <v>32</v>
      </c>
      <c r="W66">
        <v>0</v>
      </c>
      <c r="X66">
        <v>22</v>
      </c>
      <c r="Y66">
        <f t="shared" si="5"/>
        <v>131</v>
      </c>
      <c r="Z66" s="12">
        <f t="shared" si="6"/>
        <v>3.6388888888888887E-2</v>
      </c>
      <c r="AA66" s="12">
        <f t="shared" si="7"/>
        <v>7.9636111111111108</v>
      </c>
      <c r="AB66" t="s">
        <v>194</v>
      </c>
      <c r="AC66" t="s">
        <v>194</v>
      </c>
      <c r="AD66" s="12">
        <f t="shared" si="8"/>
        <v>3.6388888888888887E-2</v>
      </c>
    </row>
    <row r="67" spans="2:30" x14ac:dyDescent="0.3">
      <c r="B67">
        <v>56716</v>
      </c>
      <c r="C67" s="7">
        <v>43462</v>
      </c>
      <c r="D67" s="6">
        <f t="shared" si="0"/>
        <v>2018</v>
      </c>
      <c r="E67" s="4" t="str">
        <f t="shared" si="1"/>
        <v>Q4-2018</v>
      </c>
      <c r="F67" s="4" t="str">
        <f t="shared" si="2"/>
        <v>December</v>
      </c>
      <c r="G67" s="6">
        <f t="shared" si="3"/>
        <v>52</v>
      </c>
      <c r="H67" s="4" t="str">
        <f t="shared" si="4"/>
        <v>Friday</v>
      </c>
      <c r="I67">
        <v>2</v>
      </c>
      <c r="J67">
        <v>2</v>
      </c>
      <c r="K67">
        <v>15</v>
      </c>
      <c r="L67">
        <v>1</v>
      </c>
      <c r="M67">
        <v>24</v>
      </c>
      <c r="N67">
        <v>2</v>
      </c>
      <c r="O67">
        <v>29</v>
      </c>
      <c r="P67">
        <v>40</v>
      </c>
      <c r="Q67">
        <v>0</v>
      </c>
      <c r="R67">
        <v>0</v>
      </c>
      <c r="S67">
        <v>15</v>
      </c>
      <c r="T67">
        <v>15</v>
      </c>
      <c r="U67">
        <v>2</v>
      </c>
      <c r="V67">
        <v>31</v>
      </c>
      <c r="W67">
        <v>0</v>
      </c>
      <c r="X67">
        <v>24</v>
      </c>
      <c r="Y67">
        <f t="shared" si="5"/>
        <v>260</v>
      </c>
      <c r="Z67" s="12">
        <f t="shared" si="6"/>
        <v>7.2222222222222215E-2</v>
      </c>
      <c r="AA67" s="12">
        <f t="shared" si="7"/>
        <v>7.927777777777778</v>
      </c>
      <c r="AB67" t="s">
        <v>194</v>
      </c>
      <c r="AC67" t="s">
        <v>194</v>
      </c>
      <c r="AD67" s="12">
        <f t="shared" si="8"/>
        <v>3.6111111111111108E-2</v>
      </c>
    </row>
    <row r="68" spans="2:30" x14ac:dyDescent="0.3">
      <c r="B68">
        <v>56717</v>
      </c>
      <c r="C68" s="7">
        <v>43463</v>
      </c>
      <c r="D68" s="6">
        <f t="shared" si="0"/>
        <v>2018</v>
      </c>
      <c r="E68" s="4" t="str">
        <f t="shared" si="1"/>
        <v>Q4-2018</v>
      </c>
      <c r="F68" s="4" t="str">
        <f t="shared" si="2"/>
        <v>December</v>
      </c>
      <c r="G68" s="6">
        <f t="shared" si="3"/>
        <v>52</v>
      </c>
      <c r="H68" s="4" t="str">
        <f t="shared" si="4"/>
        <v>Saturday</v>
      </c>
      <c r="I68">
        <v>1</v>
      </c>
      <c r="J68">
        <v>0</v>
      </c>
      <c r="K68">
        <v>21</v>
      </c>
      <c r="L68">
        <v>1</v>
      </c>
      <c r="M68">
        <v>23</v>
      </c>
      <c r="N68">
        <v>1</v>
      </c>
      <c r="O68">
        <v>11</v>
      </c>
      <c r="P68">
        <v>40</v>
      </c>
      <c r="Q68">
        <v>0</v>
      </c>
      <c r="R68">
        <v>0</v>
      </c>
      <c r="S68">
        <v>19</v>
      </c>
      <c r="T68">
        <v>26</v>
      </c>
      <c r="U68">
        <v>1</v>
      </c>
      <c r="V68">
        <v>31</v>
      </c>
      <c r="W68">
        <v>0</v>
      </c>
      <c r="X68">
        <v>21</v>
      </c>
      <c r="Y68">
        <f t="shared" si="5"/>
        <v>127</v>
      </c>
      <c r="Z68" s="12">
        <f t="shared" si="6"/>
        <v>3.5277777777777776E-2</v>
      </c>
      <c r="AA68" s="12">
        <f t="shared" si="7"/>
        <v>7.964722222222222</v>
      </c>
      <c r="AB68" t="s">
        <v>194</v>
      </c>
      <c r="AC68" t="s">
        <v>194</v>
      </c>
      <c r="AD68" s="12">
        <f t="shared" si="8"/>
        <v>3.5277777777777776E-2</v>
      </c>
    </row>
    <row r="69" spans="2:30" x14ac:dyDescent="0.3">
      <c r="B69">
        <v>56718</v>
      </c>
      <c r="C69" s="7">
        <v>43465</v>
      </c>
      <c r="D69" s="6">
        <f t="shared" si="0"/>
        <v>2018</v>
      </c>
      <c r="E69" s="4" t="str">
        <f t="shared" si="1"/>
        <v>Q4-2018</v>
      </c>
      <c r="F69" s="4" t="str">
        <f t="shared" si="2"/>
        <v>December</v>
      </c>
      <c r="G69" s="6">
        <f t="shared" si="3"/>
        <v>53</v>
      </c>
      <c r="H69" s="4" t="str">
        <f t="shared" si="4"/>
        <v>Monday</v>
      </c>
      <c r="I69">
        <v>1</v>
      </c>
      <c r="J69">
        <v>1</v>
      </c>
      <c r="K69">
        <v>22</v>
      </c>
      <c r="L69">
        <v>2</v>
      </c>
      <c r="M69">
        <v>28</v>
      </c>
      <c r="N69">
        <v>0</v>
      </c>
      <c r="O69">
        <v>14</v>
      </c>
      <c r="P69">
        <v>16</v>
      </c>
      <c r="Q69">
        <v>0</v>
      </c>
      <c r="R69">
        <v>0</v>
      </c>
      <c r="S69">
        <v>28</v>
      </c>
      <c r="T69">
        <v>27</v>
      </c>
      <c r="U69">
        <v>2</v>
      </c>
      <c r="V69">
        <v>35</v>
      </c>
      <c r="W69">
        <v>0</v>
      </c>
      <c r="X69">
        <v>23</v>
      </c>
      <c r="Y69">
        <f t="shared" si="5"/>
        <v>70</v>
      </c>
      <c r="Z69" s="12">
        <f t="shared" si="6"/>
        <v>1.9444444444444445E-2</v>
      </c>
      <c r="AA69" s="12">
        <f t="shared" si="7"/>
        <v>7.9805555555555552</v>
      </c>
      <c r="AB69" t="s">
        <v>194</v>
      </c>
      <c r="AC69" t="s">
        <v>194</v>
      </c>
      <c r="AD69" s="17" t="e">
        <f t="shared" si="8"/>
        <v>#DIV/0!</v>
      </c>
    </row>
    <row r="70" spans="2:30" x14ac:dyDescent="0.3">
      <c r="B70">
        <v>56719</v>
      </c>
      <c r="C70" s="7">
        <v>43465</v>
      </c>
      <c r="D70" s="6">
        <f t="shared" si="0"/>
        <v>2018</v>
      </c>
      <c r="E70" s="4" t="str">
        <f t="shared" si="1"/>
        <v>Q4-2018</v>
      </c>
      <c r="F70" s="4" t="str">
        <f t="shared" si="2"/>
        <v>December</v>
      </c>
      <c r="G70" s="6">
        <f t="shared" si="3"/>
        <v>53</v>
      </c>
      <c r="H70" s="4" t="str">
        <f t="shared" si="4"/>
        <v>Monday</v>
      </c>
      <c r="I70">
        <v>2</v>
      </c>
      <c r="J70">
        <v>1</v>
      </c>
      <c r="K70">
        <v>24</v>
      </c>
      <c r="L70">
        <v>2</v>
      </c>
      <c r="M70">
        <v>19</v>
      </c>
      <c r="N70">
        <v>2</v>
      </c>
      <c r="O70">
        <v>21</v>
      </c>
      <c r="P70">
        <v>42</v>
      </c>
      <c r="Q70">
        <v>0</v>
      </c>
      <c r="R70">
        <v>0</v>
      </c>
      <c r="S70">
        <v>15</v>
      </c>
      <c r="T70">
        <v>24</v>
      </c>
      <c r="U70">
        <v>2</v>
      </c>
      <c r="V70">
        <v>35</v>
      </c>
      <c r="W70">
        <v>0</v>
      </c>
      <c r="X70">
        <v>21</v>
      </c>
      <c r="Y70">
        <f t="shared" si="5"/>
        <v>274</v>
      </c>
      <c r="Z70" s="12">
        <f t="shared" si="6"/>
        <v>7.6111111111111115E-2</v>
      </c>
      <c r="AA70" s="12">
        <f t="shared" si="7"/>
        <v>7.9238888888888885</v>
      </c>
      <c r="AB70" t="s">
        <v>194</v>
      </c>
      <c r="AC70" t="s">
        <v>194</v>
      </c>
      <c r="AD70" s="12">
        <f t="shared" si="8"/>
        <v>3.8055555555555558E-2</v>
      </c>
    </row>
    <row r="71" spans="2:30" x14ac:dyDescent="0.3">
      <c r="B71">
        <v>56720</v>
      </c>
      <c r="C71" s="7">
        <v>43466</v>
      </c>
      <c r="D71" s="6">
        <f t="shared" si="0"/>
        <v>2019</v>
      </c>
      <c r="E71" s="4" t="str">
        <f t="shared" si="1"/>
        <v>Q1-2019</v>
      </c>
      <c r="F71" s="4" t="str">
        <f t="shared" si="2"/>
        <v>January</v>
      </c>
      <c r="G71" s="6">
        <f t="shared" si="3"/>
        <v>1</v>
      </c>
      <c r="H71" s="4" t="str">
        <f t="shared" si="4"/>
        <v>Tuesday</v>
      </c>
      <c r="I71">
        <v>1</v>
      </c>
      <c r="J71">
        <v>2</v>
      </c>
      <c r="K71">
        <v>29</v>
      </c>
      <c r="L71">
        <v>2</v>
      </c>
      <c r="M71">
        <v>11</v>
      </c>
      <c r="N71">
        <v>1</v>
      </c>
      <c r="O71">
        <v>13</v>
      </c>
      <c r="P71">
        <v>20</v>
      </c>
      <c r="Q71">
        <v>0</v>
      </c>
      <c r="R71">
        <v>0</v>
      </c>
      <c r="S71">
        <v>10</v>
      </c>
      <c r="T71">
        <v>25</v>
      </c>
      <c r="U71">
        <v>2</v>
      </c>
      <c r="V71">
        <v>30</v>
      </c>
      <c r="W71">
        <v>1</v>
      </c>
      <c r="X71">
        <v>23</v>
      </c>
      <c r="Y71">
        <f t="shared" si="5"/>
        <v>151</v>
      </c>
      <c r="Z71" s="12">
        <f t="shared" si="6"/>
        <v>4.1944444444444444E-2</v>
      </c>
      <c r="AA71" s="12">
        <f t="shared" si="7"/>
        <v>7.9580555555555552</v>
      </c>
      <c r="AB71" t="s">
        <v>194</v>
      </c>
      <c r="AC71" t="s">
        <v>194</v>
      </c>
      <c r="AD71" s="12">
        <f t="shared" si="8"/>
        <v>4.1944444444444444E-2</v>
      </c>
    </row>
    <row r="72" spans="2:30" x14ac:dyDescent="0.3">
      <c r="B72">
        <v>56721</v>
      </c>
      <c r="C72" s="7">
        <v>43466</v>
      </c>
      <c r="D72" s="6">
        <f t="shared" si="0"/>
        <v>2019</v>
      </c>
      <c r="E72" s="4" t="str">
        <f t="shared" si="1"/>
        <v>Q1-2019</v>
      </c>
      <c r="F72" s="4" t="str">
        <f t="shared" si="2"/>
        <v>January</v>
      </c>
      <c r="G72" s="6">
        <f t="shared" si="3"/>
        <v>1</v>
      </c>
      <c r="H72" s="4" t="str">
        <f t="shared" si="4"/>
        <v>Tuesday</v>
      </c>
      <c r="I72">
        <v>2</v>
      </c>
      <c r="J72">
        <v>1</v>
      </c>
      <c r="K72">
        <v>18</v>
      </c>
      <c r="L72">
        <v>1</v>
      </c>
      <c r="M72">
        <v>29</v>
      </c>
      <c r="N72">
        <v>1</v>
      </c>
      <c r="O72">
        <v>27</v>
      </c>
      <c r="P72">
        <v>43</v>
      </c>
      <c r="Q72">
        <v>0</v>
      </c>
      <c r="R72">
        <v>0</v>
      </c>
      <c r="S72">
        <v>11</v>
      </c>
      <c r="T72">
        <v>20</v>
      </c>
      <c r="U72">
        <v>1</v>
      </c>
      <c r="V72">
        <v>31</v>
      </c>
      <c r="W72">
        <v>1</v>
      </c>
      <c r="X72">
        <v>23</v>
      </c>
      <c r="Y72">
        <f t="shared" si="5"/>
        <v>155</v>
      </c>
      <c r="Z72" s="12">
        <f t="shared" si="6"/>
        <v>4.3055555555555555E-2</v>
      </c>
      <c r="AA72" s="12">
        <f t="shared" si="7"/>
        <v>7.9569444444444448</v>
      </c>
      <c r="AB72" t="s">
        <v>194</v>
      </c>
      <c r="AC72" t="s">
        <v>194</v>
      </c>
      <c r="AD72" s="12">
        <f t="shared" si="8"/>
        <v>4.3055555555555555E-2</v>
      </c>
    </row>
    <row r="73" spans="2:30" x14ac:dyDescent="0.3">
      <c r="B73">
        <v>56722</v>
      </c>
      <c r="C73" s="7">
        <v>43467</v>
      </c>
      <c r="D73" s="6">
        <f t="shared" si="0"/>
        <v>2019</v>
      </c>
      <c r="E73" s="4" t="str">
        <f t="shared" si="1"/>
        <v>Q1-2019</v>
      </c>
      <c r="F73" s="4" t="str">
        <f t="shared" si="2"/>
        <v>January</v>
      </c>
      <c r="G73" s="6">
        <f t="shared" si="3"/>
        <v>1</v>
      </c>
      <c r="H73" s="4" t="str">
        <f t="shared" si="4"/>
        <v>Wednesday</v>
      </c>
      <c r="I73">
        <v>1</v>
      </c>
      <c r="J73">
        <v>2</v>
      </c>
      <c r="K73">
        <v>11</v>
      </c>
      <c r="L73">
        <v>1</v>
      </c>
      <c r="M73">
        <v>21</v>
      </c>
      <c r="N73">
        <v>1</v>
      </c>
      <c r="O73">
        <v>19</v>
      </c>
      <c r="P73">
        <v>31</v>
      </c>
      <c r="Q73">
        <v>0</v>
      </c>
      <c r="R73">
        <v>0</v>
      </c>
      <c r="S73">
        <v>28</v>
      </c>
      <c r="T73">
        <v>27</v>
      </c>
      <c r="U73">
        <v>1</v>
      </c>
      <c r="V73">
        <v>34</v>
      </c>
      <c r="W73">
        <v>1</v>
      </c>
      <c r="X73">
        <v>22</v>
      </c>
      <c r="Y73">
        <f t="shared" si="5"/>
        <v>161</v>
      </c>
      <c r="Z73" s="12">
        <f t="shared" si="6"/>
        <v>4.4722222222222219E-2</v>
      </c>
      <c r="AA73" s="12">
        <f t="shared" si="7"/>
        <v>7.9552777777777779</v>
      </c>
      <c r="AB73" t="s">
        <v>194</v>
      </c>
      <c r="AC73" t="s">
        <v>194</v>
      </c>
      <c r="AD73" s="12">
        <f t="shared" si="8"/>
        <v>4.4722222222222219E-2</v>
      </c>
    </row>
    <row r="74" spans="2:30" x14ac:dyDescent="0.3">
      <c r="B74">
        <v>56723</v>
      </c>
      <c r="C74" s="7">
        <v>43467</v>
      </c>
      <c r="D74" s="6">
        <f t="shared" si="0"/>
        <v>2019</v>
      </c>
      <c r="E74" s="4" t="str">
        <f t="shared" si="1"/>
        <v>Q1-2019</v>
      </c>
      <c r="F74" s="4" t="str">
        <f t="shared" si="2"/>
        <v>January</v>
      </c>
      <c r="G74" s="6">
        <f t="shared" si="3"/>
        <v>1</v>
      </c>
      <c r="H74" s="4" t="str">
        <f t="shared" si="4"/>
        <v>Wednesday</v>
      </c>
      <c r="I74">
        <v>2</v>
      </c>
      <c r="J74">
        <v>1</v>
      </c>
      <c r="K74">
        <v>24</v>
      </c>
      <c r="L74">
        <v>1</v>
      </c>
      <c r="M74">
        <v>12</v>
      </c>
      <c r="N74">
        <v>2</v>
      </c>
      <c r="O74">
        <v>12</v>
      </c>
      <c r="P74">
        <v>19</v>
      </c>
      <c r="Q74">
        <v>0</v>
      </c>
      <c r="R74">
        <v>0</v>
      </c>
      <c r="S74">
        <v>25</v>
      </c>
      <c r="T74">
        <v>13</v>
      </c>
      <c r="U74">
        <v>1</v>
      </c>
      <c r="V74">
        <v>30</v>
      </c>
      <c r="W74">
        <v>0</v>
      </c>
      <c r="X74">
        <v>22</v>
      </c>
      <c r="Y74">
        <f t="shared" si="5"/>
        <v>168</v>
      </c>
      <c r="Z74" s="12">
        <f t="shared" si="6"/>
        <v>4.6666666666666669E-2</v>
      </c>
      <c r="AA74" s="12">
        <f t="shared" si="7"/>
        <v>7.9533333333333331</v>
      </c>
      <c r="AB74" t="s">
        <v>194</v>
      </c>
      <c r="AC74" t="s">
        <v>194</v>
      </c>
      <c r="AD74" s="12">
        <f t="shared" si="8"/>
        <v>2.3333333333333334E-2</v>
      </c>
    </row>
    <row r="75" spans="2:30" x14ac:dyDescent="0.3">
      <c r="B75">
        <v>56724</v>
      </c>
      <c r="C75" s="7">
        <v>43468</v>
      </c>
      <c r="D75" s="6">
        <f t="shared" si="0"/>
        <v>2019</v>
      </c>
      <c r="E75" s="4" t="str">
        <f t="shared" si="1"/>
        <v>Q1-2019</v>
      </c>
      <c r="F75" s="4" t="str">
        <f t="shared" si="2"/>
        <v>January</v>
      </c>
      <c r="G75" s="6">
        <f t="shared" si="3"/>
        <v>1</v>
      </c>
      <c r="H75" s="4" t="str">
        <f t="shared" si="4"/>
        <v>Thursday</v>
      </c>
      <c r="I75">
        <v>1</v>
      </c>
      <c r="J75">
        <v>2</v>
      </c>
      <c r="K75">
        <v>17</v>
      </c>
      <c r="L75">
        <v>1</v>
      </c>
      <c r="M75">
        <v>24</v>
      </c>
      <c r="N75">
        <v>1</v>
      </c>
      <c r="O75">
        <v>24</v>
      </c>
      <c r="P75">
        <v>37</v>
      </c>
      <c r="Q75">
        <v>0</v>
      </c>
      <c r="R75">
        <v>0</v>
      </c>
      <c r="S75">
        <v>22</v>
      </c>
      <c r="T75">
        <v>19</v>
      </c>
      <c r="U75">
        <v>1</v>
      </c>
      <c r="V75">
        <v>33</v>
      </c>
      <c r="W75">
        <v>2</v>
      </c>
      <c r="X75">
        <v>21</v>
      </c>
      <c r="Y75">
        <f t="shared" si="5"/>
        <v>177</v>
      </c>
      <c r="Z75" s="12">
        <f t="shared" si="6"/>
        <v>4.9166666666666664E-2</v>
      </c>
      <c r="AA75" s="12">
        <f t="shared" si="7"/>
        <v>7.9508333333333336</v>
      </c>
      <c r="AB75" t="s">
        <v>194</v>
      </c>
      <c r="AC75" t="s">
        <v>194</v>
      </c>
      <c r="AD75" s="12">
        <f t="shared" si="8"/>
        <v>4.9166666666666664E-2</v>
      </c>
    </row>
    <row r="76" spans="2:30" x14ac:dyDescent="0.3">
      <c r="B76">
        <v>56725</v>
      </c>
      <c r="C76" s="7">
        <v>43468</v>
      </c>
      <c r="D76" s="6">
        <f t="shared" si="0"/>
        <v>2019</v>
      </c>
      <c r="E76" s="4" t="str">
        <f t="shared" si="1"/>
        <v>Q1-2019</v>
      </c>
      <c r="F76" s="4" t="str">
        <f t="shared" si="2"/>
        <v>January</v>
      </c>
      <c r="G76" s="6">
        <f t="shared" si="3"/>
        <v>1</v>
      </c>
      <c r="H76" s="4" t="str">
        <f t="shared" si="4"/>
        <v>Thursday</v>
      </c>
      <c r="I76">
        <v>2</v>
      </c>
      <c r="J76">
        <v>1</v>
      </c>
      <c r="K76">
        <v>10</v>
      </c>
      <c r="L76">
        <v>1</v>
      </c>
      <c r="M76">
        <v>16</v>
      </c>
      <c r="N76">
        <v>1</v>
      </c>
      <c r="O76">
        <v>16</v>
      </c>
      <c r="P76">
        <v>25</v>
      </c>
      <c r="Q76">
        <v>0</v>
      </c>
      <c r="R76">
        <v>0</v>
      </c>
      <c r="S76">
        <v>19</v>
      </c>
      <c r="T76">
        <v>26</v>
      </c>
      <c r="U76">
        <v>1</v>
      </c>
      <c r="V76">
        <v>28</v>
      </c>
      <c r="W76">
        <v>0</v>
      </c>
      <c r="X76">
        <v>20</v>
      </c>
      <c r="Y76">
        <f t="shared" si="5"/>
        <v>114</v>
      </c>
      <c r="Z76" s="12">
        <f t="shared" si="6"/>
        <v>3.1666666666666669E-2</v>
      </c>
      <c r="AA76" s="12">
        <f t="shared" si="7"/>
        <v>7.9683333333333337</v>
      </c>
      <c r="AB76" t="s">
        <v>194</v>
      </c>
      <c r="AC76" t="s">
        <v>194</v>
      </c>
      <c r="AD76" s="12">
        <f t="shared" si="8"/>
        <v>3.1666666666666669E-2</v>
      </c>
    </row>
    <row r="77" spans="2:30" x14ac:dyDescent="0.3">
      <c r="B77">
        <v>56726</v>
      </c>
      <c r="C77" s="7">
        <v>43469</v>
      </c>
      <c r="D77" s="6">
        <f t="shared" si="0"/>
        <v>2019</v>
      </c>
      <c r="E77" s="4" t="str">
        <f t="shared" si="1"/>
        <v>Q1-2019</v>
      </c>
      <c r="F77" s="4" t="str">
        <f t="shared" si="2"/>
        <v>January</v>
      </c>
      <c r="G77" s="6">
        <f t="shared" si="3"/>
        <v>1</v>
      </c>
      <c r="H77" s="4" t="str">
        <f t="shared" si="4"/>
        <v>Friday</v>
      </c>
      <c r="I77">
        <v>1</v>
      </c>
      <c r="J77">
        <v>2</v>
      </c>
      <c r="K77">
        <v>23</v>
      </c>
      <c r="L77">
        <v>2</v>
      </c>
      <c r="M77">
        <v>27</v>
      </c>
      <c r="N77">
        <v>0</v>
      </c>
      <c r="O77">
        <v>29</v>
      </c>
      <c r="P77">
        <v>44</v>
      </c>
      <c r="Q77">
        <v>0</v>
      </c>
      <c r="R77">
        <v>0</v>
      </c>
      <c r="S77">
        <v>16</v>
      </c>
      <c r="T77">
        <v>12</v>
      </c>
      <c r="U77">
        <v>1</v>
      </c>
      <c r="V77">
        <v>31</v>
      </c>
      <c r="W77">
        <v>2</v>
      </c>
      <c r="X77">
        <v>20</v>
      </c>
      <c r="Y77">
        <f t="shared" si="5"/>
        <v>71</v>
      </c>
      <c r="Z77" s="12">
        <f t="shared" si="6"/>
        <v>1.9722222222222221E-2</v>
      </c>
      <c r="AA77" s="12">
        <f t="shared" si="7"/>
        <v>7.9802777777777774</v>
      </c>
      <c r="AB77" t="s">
        <v>194</v>
      </c>
      <c r="AC77" t="s">
        <v>194</v>
      </c>
      <c r="AD77" s="17" t="e">
        <f t="shared" si="8"/>
        <v>#DIV/0!</v>
      </c>
    </row>
    <row r="78" spans="2:30" x14ac:dyDescent="0.3">
      <c r="B78">
        <v>56727</v>
      </c>
      <c r="C78" s="7">
        <v>43469</v>
      </c>
      <c r="D78" s="6">
        <f t="shared" si="0"/>
        <v>2019</v>
      </c>
      <c r="E78" s="4" t="str">
        <f t="shared" si="1"/>
        <v>Q1-2019</v>
      </c>
      <c r="F78" s="4" t="str">
        <f t="shared" si="2"/>
        <v>January</v>
      </c>
      <c r="G78" s="6">
        <f t="shared" si="3"/>
        <v>1</v>
      </c>
      <c r="H78" s="4" t="str">
        <f t="shared" si="4"/>
        <v>Friday</v>
      </c>
      <c r="I78">
        <v>2</v>
      </c>
      <c r="J78">
        <v>1</v>
      </c>
      <c r="K78">
        <v>16</v>
      </c>
      <c r="L78">
        <v>0</v>
      </c>
      <c r="M78">
        <v>19</v>
      </c>
      <c r="N78">
        <v>1</v>
      </c>
      <c r="O78">
        <v>21</v>
      </c>
      <c r="P78">
        <v>32</v>
      </c>
      <c r="Q78">
        <v>0</v>
      </c>
      <c r="R78">
        <v>0</v>
      </c>
      <c r="S78">
        <v>13</v>
      </c>
      <c r="T78">
        <v>18</v>
      </c>
      <c r="U78">
        <v>1</v>
      </c>
      <c r="V78">
        <v>32</v>
      </c>
      <c r="W78">
        <v>1</v>
      </c>
      <c r="X78">
        <v>19</v>
      </c>
      <c r="Y78">
        <f t="shared" si="5"/>
        <v>135</v>
      </c>
      <c r="Z78" s="12">
        <f t="shared" si="6"/>
        <v>3.7499999999999999E-2</v>
      </c>
      <c r="AA78" s="12">
        <f t="shared" si="7"/>
        <v>7.9625000000000004</v>
      </c>
      <c r="AB78" t="s">
        <v>194</v>
      </c>
      <c r="AC78" t="s">
        <v>194</v>
      </c>
      <c r="AD78" s="12">
        <f t="shared" si="8"/>
        <v>3.7499999999999999E-2</v>
      </c>
    </row>
    <row r="79" spans="2:30" x14ac:dyDescent="0.3">
      <c r="B79">
        <v>56728</v>
      </c>
      <c r="C79" s="7">
        <v>43470</v>
      </c>
      <c r="D79" s="6">
        <f t="shared" si="0"/>
        <v>2019</v>
      </c>
      <c r="E79" s="4" t="str">
        <f t="shared" si="1"/>
        <v>Q1-2019</v>
      </c>
      <c r="F79" s="4" t="str">
        <f t="shared" si="2"/>
        <v>January</v>
      </c>
      <c r="G79" s="6">
        <f t="shared" si="3"/>
        <v>1</v>
      </c>
      <c r="H79" s="4" t="str">
        <f t="shared" si="4"/>
        <v>Saturday</v>
      </c>
      <c r="I79">
        <v>1</v>
      </c>
      <c r="J79">
        <v>2</v>
      </c>
      <c r="K79">
        <v>29</v>
      </c>
      <c r="L79">
        <v>2</v>
      </c>
      <c r="M79">
        <v>11</v>
      </c>
      <c r="N79">
        <v>1</v>
      </c>
      <c r="O79">
        <v>13</v>
      </c>
      <c r="P79">
        <v>20</v>
      </c>
      <c r="Q79">
        <v>0</v>
      </c>
      <c r="R79">
        <v>0</v>
      </c>
      <c r="S79">
        <v>10</v>
      </c>
      <c r="T79">
        <v>25</v>
      </c>
      <c r="U79">
        <v>2</v>
      </c>
      <c r="V79">
        <v>30</v>
      </c>
      <c r="W79">
        <v>1</v>
      </c>
      <c r="X79">
        <v>23</v>
      </c>
      <c r="Y79">
        <f t="shared" si="5"/>
        <v>151</v>
      </c>
      <c r="Z79" s="12">
        <f t="shared" si="6"/>
        <v>4.1944444444444444E-2</v>
      </c>
      <c r="AA79" s="12">
        <f t="shared" si="7"/>
        <v>7.9580555555555552</v>
      </c>
      <c r="AB79" t="s">
        <v>194</v>
      </c>
      <c r="AC79" t="s">
        <v>194</v>
      </c>
      <c r="AD79" s="12">
        <f t="shared" si="8"/>
        <v>4.1944444444444444E-2</v>
      </c>
    </row>
    <row r="80" spans="2:30" x14ac:dyDescent="0.3">
      <c r="B80">
        <v>56729</v>
      </c>
      <c r="C80" s="7">
        <v>43472</v>
      </c>
      <c r="D80" s="6">
        <f t="shared" si="0"/>
        <v>2019</v>
      </c>
      <c r="E80" s="4" t="str">
        <f t="shared" si="1"/>
        <v>Q1-2019</v>
      </c>
      <c r="F80" s="4" t="str">
        <f t="shared" si="2"/>
        <v>January</v>
      </c>
      <c r="G80" s="6">
        <f t="shared" si="3"/>
        <v>2</v>
      </c>
      <c r="H80" s="4" t="str">
        <f t="shared" si="4"/>
        <v>Monday</v>
      </c>
      <c r="I80">
        <v>1</v>
      </c>
      <c r="J80">
        <v>1</v>
      </c>
      <c r="K80">
        <v>18</v>
      </c>
      <c r="L80">
        <v>2</v>
      </c>
      <c r="M80">
        <v>29</v>
      </c>
      <c r="N80">
        <v>0</v>
      </c>
      <c r="O80">
        <v>27</v>
      </c>
      <c r="P80">
        <v>43</v>
      </c>
      <c r="Q80">
        <v>0</v>
      </c>
      <c r="R80">
        <v>0</v>
      </c>
      <c r="S80">
        <v>11</v>
      </c>
      <c r="T80">
        <v>20</v>
      </c>
      <c r="U80">
        <v>2</v>
      </c>
      <c r="V80">
        <v>32</v>
      </c>
      <c r="W80">
        <v>2</v>
      </c>
      <c r="X80">
        <v>23</v>
      </c>
      <c r="Y80">
        <f t="shared" si="5"/>
        <v>110</v>
      </c>
      <c r="Z80" s="12">
        <f t="shared" si="6"/>
        <v>3.0555555555555555E-2</v>
      </c>
      <c r="AA80" s="12">
        <f t="shared" si="7"/>
        <v>7.9694444444444441</v>
      </c>
      <c r="AB80" t="s">
        <v>194</v>
      </c>
      <c r="AC80" t="s">
        <v>194</v>
      </c>
      <c r="AD80" s="17" t="e">
        <f t="shared" si="8"/>
        <v>#DIV/0!</v>
      </c>
    </row>
    <row r="81" spans="2:30" x14ac:dyDescent="0.3">
      <c r="B81">
        <v>56730</v>
      </c>
      <c r="C81" s="7">
        <v>43472</v>
      </c>
      <c r="D81" s="6">
        <f t="shared" si="0"/>
        <v>2019</v>
      </c>
      <c r="E81" s="4" t="str">
        <f t="shared" si="1"/>
        <v>Q1-2019</v>
      </c>
      <c r="F81" s="4" t="str">
        <f t="shared" si="2"/>
        <v>January</v>
      </c>
      <c r="G81" s="6">
        <f t="shared" si="3"/>
        <v>2</v>
      </c>
      <c r="H81" s="4" t="str">
        <f t="shared" si="4"/>
        <v>Monday</v>
      </c>
      <c r="I81">
        <v>2</v>
      </c>
      <c r="J81">
        <v>2</v>
      </c>
      <c r="K81">
        <v>11</v>
      </c>
      <c r="L81">
        <v>0</v>
      </c>
      <c r="M81">
        <v>21</v>
      </c>
      <c r="N81">
        <v>2</v>
      </c>
      <c r="O81">
        <v>19</v>
      </c>
      <c r="P81">
        <v>31</v>
      </c>
      <c r="Q81">
        <v>0</v>
      </c>
      <c r="R81">
        <v>0</v>
      </c>
      <c r="S81">
        <v>28</v>
      </c>
      <c r="T81">
        <v>27</v>
      </c>
      <c r="U81">
        <v>0</v>
      </c>
      <c r="V81">
        <v>33</v>
      </c>
      <c r="W81">
        <v>0</v>
      </c>
      <c r="X81">
        <v>22</v>
      </c>
      <c r="Y81">
        <f t="shared" si="5"/>
        <v>210</v>
      </c>
      <c r="Z81" s="12">
        <f t="shared" si="6"/>
        <v>5.8333333333333334E-2</v>
      </c>
      <c r="AA81" s="12">
        <f t="shared" si="7"/>
        <v>7.9416666666666664</v>
      </c>
      <c r="AB81" t="s">
        <v>194</v>
      </c>
      <c r="AC81" t="s">
        <v>194</v>
      </c>
      <c r="AD81" s="12">
        <f t="shared" si="8"/>
        <v>2.9166666666666667E-2</v>
      </c>
    </row>
    <row r="82" spans="2:30" x14ac:dyDescent="0.3">
      <c r="B82">
        <v>56731</v>
      </c>
      <c r="C82" s="7">
        <v>43473</v>
      </c>
      <c r="D82" s="6">
        <f t="shared" si="0"/>
        <v>2019</v>
      </c>
      <c r="E82" s="4" t="str">
        <f t="shared" si="1"/>
        <v>Q1-2019</v>
      </c>
      <c r="F82" s="4" t="str">
        <f t="shared" si="2"/>
        <v>January</v>
      </c>
      <c r="G82" s="6">
        <f t="shared" si="3"/>
        <v>2</v>
      </c>
      <c r="H82" s="4" t="str">
        <f t="shared" si="4"/>
        <v>Tuesday</v>
      </c>
      <c r="I82">
        <v>1</v>
      </c>
      <c r="J82">
        <v>1</v>
      </c>
      <c r="K82">
        <v>24</v>
      </c>
      <c r="L82">
        <v>2</v>
      </c>
      <c r="M82">
        <v>12</v>
      </c>
      <c r="N82">
        <v>1</v>
      </c>
      <c r="O82">
        <v>12</v>
      </c>
      <c r="P82">
        <v>19</v>
      </c>
      <c r="Q82">
        <v>0</v>
      </c>
      <c r="R82">
        <v>0</v>
      </c>
      <c r="S82">
        <v>25</v>
      </c>
      <c r="T82">
        <v>13</v>
      </c>
      <c r="U82">
        <v>2</v>
      </c>
      <c r="V82">
        <v>31</v>
      </c>
      <c r="W82">
        <v>1</v>
      </c>
      <c r="X82">
        <v>22</v>
      </c>
      <c r="Y82">
        <f t="shared" si="5"/>
        <v>153</v>
      </c>
      <c r="Z82" s="12">
        <f t="shared" si="6"/>
        <v>4.2500000000000003E-2</v>
      </c>
      <c r="AA82" s="12">
        <f t="shared" si="7"/>
        <v>7.9574999999999996</v>
      </c>
      <c r="AB82" t="s">
        <v>194</v>
      </c>
      <c r="AC82" t="s">
        <v>194</v>
      </c>
      <c r="AD82" s="12">
        <f t="shared" si="8"/>
        <v>4.2500000000000003E-2</v>
      </c>
    </row>
    <row r="83" spans="2:30" x14ac:dyDescent="0.3">
      <c r="B83">
        <v>56732</v>
      </c>
      <c r="C83" s="7">
        <v>43473</v>
      </c>
      <c r="D83" s="6">
        <f t="shared" si="0"/>
        <v>2019</v>
      </c>
      <c r="E83" s="4" t="str">
        <f t="shared" si="1"/>
        <v>Q1-2019</v>
      </c>
      <c r="F83" s="4" t="str">
        <f t="shared" si="2"/>
        <v>January</v>
      </c>
      <c r="G83" s="6">
        <f t="shared" si="3"/>
        <v>2</v>
      </c>
      <c r="H83" s="4" t="str">
        <f t="shared" si="4"/>
        <v>Tuesday</v>
      </c>
      <c r="I83">
        <v>2</v>
      </c>
      <c r="J83">
        <v>2</v>
      </c>
      <c r="K83">
        <v>17</v>
      </c>
      <c r="L83">
        <v>0</v>
      </c>
      <c r="M83">
        <v>24</v>
      </c>
      <c r="N83">
        <v>2</v>
      </c>
      <c r="O83">
        <v>24</v>
      </c>
      <c r="P83">
        <v>37</v>
      </c>
      <c r="Q83">
        <v>0</v>
      </c>
      <c r="R83">
        <v>0</v>
      </c>
      <c r="S83">
        <v>22</v>
      </c>
      <c r="T83">
        <v>19</v>
      </c>
      <c r="U83">
        <v>0</v>
      </c>
      <c r="V83">
        <v>32</v>
      </c>
      <c r="W83">
        <v>1</v>
      </c>
      <c r="X83">
        <v>21</v>
      </c>
      <c r="Y83">
        <f t="shared" si="5"/>
        <v>225</v>
      </c>
      <c r="Z83" s="12">
        <f t="shared" si="6"/>
        <v>6.25E-2</v>
      </c>
      <c r="AA83" s="12">
        <f t="shared" si="7"/>
        <v>7.9375</v>
      </c>
      <c r="AB83" t="s">
        <v>194</v>
      </c>
      <c r="AC83" t="s">
        <v>194</v>
      </c>
      <c r="AD83" s="12">
        <f t="shared" si="8"/>
        <v>3.125E-2</v>
      </c>
    </row>
    <row r="84" spans="2:30" x14ac:dyDescent="0.3">
      <c r="B84">
        <v>56733</v>
      </c>
      <c r="C84" s="7">
        <v>43474</v>
      </c>
      <c r="D84" s="6">
        <f t="shared" si="0"/>
        <v>2019</v>
      </c>
      <c r="E84" s="4" t="str">
        <f t="shared" si="1"/>
        <v>Q1-2019</v>
      </c>
      <c r="F84" s="4" t="str">
        <f t="shared" si="2"/>
        <v>January</v>
      </c>
      <c r="G84" s="6">
        <f t="shared" si="3"/>
        <v>2</v>
      </c>
      <c r="H84" s="4" t="str">
        <f t="shared" si="4"/>
        <v>Wednesday</v>
      </c>
      <c r="I84">
        <v>1</v>
      </c>
      <c r="J84">
        <v>1</v>
      </c>
      <c r="K84">
        <v>10</v>
      </c>
      <c r="L84">
        <v>2</v>
      </c>
      <c r="M84">
        <v>16</v>
      </c>
      <c r="N84">
        <v>0</v>
      </c>
      <c r="O84">
        <v>16</v>
      </c>
      <c r="P84">
        <v>25</v>
      </c>
      <c r="Q84">
        <v>0</v>
      </c>
      <c r="R84">
        <v>0</v>
      </c>
      <c r="S84">
        <v>19</v>
      </c>
      <c r="T84">
        <v>26</v>
      </c>
      <c r="U84">
        <v>2</v>
      </c>
      <c r="V84">
        <v>29</v>
      </c>
      <c r="W84">
        <v>1</v>
      </c>
      <c r="X84">
        <v>20</v>
      </c>
      <c r="Y84">
        <f t="shared" si="5"/>
        <v>78</v>
      </c>
      <c r="Z84" s="12">
        <f t="shared" si="6"/>
        <v>2.1666666666666667E-2</v>
      </c>
      <c r="AA84" s="12">
        <f t="shared" si="7"/>
        <v>7.9783333333333335</v>
      </c>
      <c r="AB84" t="s">
        <v>194</v>
      </c>
      <c r="AC84" t="s">
        <v>194</v>
      </c>
      <c r="AD84" s="17" t="e">
        <f t="shared" si="8"/>
        <v>#DIV/0!</v>
      </c>
    </row>
    <row r="85" spans="2:30" x14ac:dyDescent="0.3">
      <c r="B85">
        <v>56734</v>
      </c>
      <c r="C85" s="7">
        <v>43474</v>
      </c>
      <c r="D85" s="6">
        <f t="shared" si="0"/>
        <v>2019</v>
      </c>
      <c r="E85" s="4" t="str">
        <f t="shared" si="1"/>
        <v>Q1-2019</v>
      </c>
      <c r="F85" s="4" t="str">
        <f t="shared" si="2"/>
        <v>January</v>
      </c>
      <c r="G85" s="6">
        <f t="shared" si="3"/>
        <v>2</v>
      </c>
      <c r="H85" s="4" t="str">
        <f t="shared" si="4"/>
        <v>Wednesday</v>
      </c>
      <c r="I85">
        <v>2</v>
      </c>
      <c r="J85">
        <v>2</v>
      </c>
      <c r="K85">
        <v>23</v>
      </c>
      <c r="L85">
        <v>1</v>
      </c>
      <c r="M85">
        <v>27</v>
      </c>
      <c r="N85">
        <v>1</v>
      </c>
      <c r="O85">
        <v>29</v>
      </c>
      <c r="P85">
        <v>44</v>
      </c>
      <c r="Q85">
        <v>0</v>
      </c>
      <c r="R85">
        <v>0</v>
      </c>
      <c r="S85">
        <v>16</v>
      </c>
      <c r="T85">
        <v>12</v>
      </c>
      <c r="U85">
        <v>0</v>
      </c>
      <c r="V85">
        <v>30</v>
      </c>
      <c r="W85">
        <v>1</v>
      </c>
      <c r="X85">
        <v>20</v>
      </c>
      <c r="Y85">
        <f t="shared" si="5"/>
        <v>121</v>
      </c>
      <c r="Z85" s="12">
        <f t="shared" si="6"/>
        <v>3.3611111111111112E-2</v>
      </c>
      <c r="AA85" s="12">
        <f t="shared" si="7"/>
        <v>7.966388888888889</v>
      </c>
      <c r="AB85" t="s">
        <v>194</v>
      </c>
      <c r="AC85" t="s">
        <v>194</v>
      </c>
      <c r="AD85" s="12">
        <f t="shared" si="8"/>
        <v>3.3611111111111112E-2</v>
      </c>
    </row>
    <row r="86" spans="2:30" x14ac:dyDescent="0.3">
      <c r="B86">
        <v>56735</v>
      </c>
      <c r="C86" s="7">
        <v>43475</v>
      </c>
      <c r="D86" s="6">
        <f t="shared" si="0"/>
        <v>2019</v>
      </c>
      <c r="E86" s="4" t="str">
        <f t="shared" si="1"/>
        <v>Q1-2019</v>
      </c>
      <c r="F86" s="4" t="str">
        <f t="shared" si="2"/>
        <v>January</v>
      </c>
      <c r="G86" s="6">
        <f t="shared" si="3"/>
        <v>2</v>
      </c>
      <c r="H86" s="4" t="str">
        <f t="shared" si="4"/>
        <v>Thursday</v>
      </c>
      <c r="I86">
        <v>1</v>
      </c>
      <c r="J86">
        <v>1</v>
      </c>
      <c r="K86">
        <v>16</v>
      </c>
      <c r="L86">
        <v>1</v>
      </c>
      <c r="M86">
        <v>19</v>
      </c>
      <c r="N86">
        <v>0</v>
      </c>
      <c r="O86">
        <v>21</v>
      </c>
      <c r="P86">
        <v>32</v>
      </c>
      <c r="Q86">
        <v>0</v>
      </c>
      <c r="R86">
        <v>0</v>
      </c>
      <c r="S86">
        <v>13</v>
      </c>
      <c r="T86">
        <v>18</v>
      </c>
      <c r="U86">
        <v>2</v>
      </c>
      <c r="V86">
        <v>33</v>
      </c>
      <c r="W86">
        <v>2</v>
      </c>
      <c r="X86">
        <v>19</v>
      </c>
      <c r="Y86">
        <f t="shared" si="5"/>
        <v>104</v>
      </c>
      <c r="Z86" s="12">
        <f t="shared" si="6"/>
        <v>2.8888888888888888E-2</v>
      </c>
      <c r="AA86" s="12">
        <f t="shared" si="7"/>
        <v>7.971111111111111</v>
      </c>
      <c r="AB86" t="s">
        <v>194</v>
      </c>
      <c r="AC86" t="s">
        <v>194</v>
      </c>
      <c r="AD86" s="17" t="e">
        <f t="shared" si="8"/>
        <v>#DIV/0!</v>
      </c>
    </row>
    <row r="87" spans="2:30" x14ac:dyDescent="0.3">
      <c r="B87">
        <v>56736</v>
      </c>
      <c r="C87" s="7">
        <v>43475</v>
      </c>
      <c r="D87" s="6">
        <f t="shared" si="0"/>
        <v>2019</v>
      </c>
      <c r="E87" s="4" t="str">
        <f t="shared" si="1"/>
        <v>Q1-2019</v>
      </c>
      <c r="F87" s="4" t="str">
        <f t="shared" si="2"/>
        <v>January</v>
      </c>
      <c r="G87" s="6">
        <f t="shared" si="3"/>
        <v>2</v>
      </c>
      <c r="H87" s="4" t="str">
        <f t="shared" si="4"/>
        <v>Thursday</v>
      </c>
      <c r="I87">
        <v>2</v>
      </c>
      <c r="J87">
        <v>2</v>
      </c>
      <c r="K87">
        <v>29</v>
      </c>
      <c r="L87">
        <v>1</v>
      </c>
      <c r="M87">
        <v>11</v>
      </c>
      <c r="N87">
        <v>2</v>
      </c>
      <c r="O87">
        <v>13</v>
      </c>
      <c r="P87">
        <v>20</v>
      </c>
      <c r="Q87">
        <v>0</v>
      </c>
      <c r="R87">
        <v>0</v>
      </c>
      <c r="S87">
        <v>10</v>
      </c>
      <c r="T87">
        <v>25</v>
      </c>
      <c r="U87">
        <v>1</v>
      </c>
      <c r="V87">
        <v>29</v>
      </c>
      <c r="W87">
        <v>0</v>
      </c>
      <c r="X87">
        <v>23</v>
      </c>
      <c r="Y87">
        <f t="shared" si="5"/>
        <v>165</v>
      </c>
      <c r="Z87" s="12">
        <f t="shared" si="6"/>
        <v>4.583333333333333E-2</v>
      </c>
      <c r="AA87" s="12">
        <f t="shared" si="7"/>
        <v>7.9541666666666666</v>
      </c>
      <c r="AB87" t="s">
        <v>194</v>
      </c>
      <c r="AC87" t="s">
        <v>194</v>
      </c>
      <c r="AD87" s="12">
        <f t="shared" si="8"/>
        <v>2.2916666666666665E-2</v>
      </c>
    </row>
    <row r="88" spans="2:30" x14ac:dyDescent="0.3">
      <c r="B88">
        <v>56737</v>
      </c>
      <c r="C88" s="7">
        <v>43476</v>
      </c>
      <c r="D88" s="6">
        <f t="shared" si="0"/>
        <v>2019</v>
      </c>
      <c r="E88" s="4" t="str">
        <f t="shared" si="1"/>
        <v>Q1-2019</v>
      </c>
      <c r="F88" s="4" t="str">
        <f t="shared" si="2"/>
        <v>January</v>
      </c>
      <c r="G88" s="6">
        <f t="shared" si="3"/>
        <v>2</v>
      </c>
      <c r="H88" s="4" t="str">
        <f t="shared" si="4"/>
        <v>Friday</v>
      </c>
      <c r="I88">
        <v>1</v>
      </c>
      <c r="J88">
        <v>1</v>
      </c>
      <c r="K88">
        <v>18</v>
      </c>
      <c r="L88">
        <v>2</v>
      </c>
      <c r="M88">
        <v>29</v>
      </c>
      <c r="N88">
        <v>0</v>
      </c>
      <c r="O88">
        <v>27</v>
      </c>
      <c r="P88">
        <v>43</v>
      </c>
      <c r="Q88">
        <v>0</v>
      </c>
      <c r="R88">
        <v>0</v>
      </c>
      <c r="S88">
        <v>11</v>
      </c>
      <c r="T88">
        <v>20</v>
      </c>
      <c r="U88">
        <v>2</v>
      </c>
      <c r="V88">
        <v>32</v>
      </c>
      <c r="W88">
        <v>2</v>
      </c>
      <c r="X88">
        <v>23</v>
      </c>
      <c r="Y88">
        <f t="shared" si="5"/>
        <v>110</v>
      </c>
      <c r="Z88" s="12">
        <f t="shared" si="6"/>
        <v>3.0555555555555555E-2</v>
      </c>
      <c r="AA88" s="12">
        <f t="shared" si="7"/>
        <v>7.9694444444444441</v>
      </c>
      <c r="AB88" t="s">
        <v>194</v>
      </c>
      <c r="AC88" t="s">
        <v>194</v>
      </c>
      <c r="AD88" s="17" t="e">
        <f t="shared" si="8"/>
        <v>#DIV/0!</v>
      </c>
    </row>
    <row r="89" spans="2:30" x14ac:dyDescent="0.3">
      <c r="B89">
        <v>56738</v>
      </c>
      <c r="C89" s="7">
        <v>43476</v>
      </c>
      <c r="D89" s="6">
        <f t="shared" ref="D89:D152" si="9">YEAR(C89)</f>
        <v>2019</v>
      </c>
      <c r="E89" s="4" t="str">
        <f t="shared" ref="E89:E152" si="10">"Q"&amp;ROUNDUP(MONTH(C89)/3,0)&amp;"-"&amp;YEAR(C89)</f>
        <v>Q1-2019</v>
      </c>
      <c r="F89" s="4" t="str">
        <f t="shared" ref="F89:F152" si="11">TEXT(C89,"mmmm")</f>
        <v>January</v>
      </c>
      <c r="G89" s="6">
        <f t="shared" ref="G89:G152" si="12">WEEKNUM(C89)</f>
        <v>2</v>
      </c>
      <c r="H89" s="4" t="str">
        <f t="shared" ref="H89:H152" si="13">TEXT(C89,"dddd")</f>
        <v>Friday</v>
      </c>
      <c r="I89">
        <v>2</v>
      </c>
      <c r="J89">
        <v>2</v>
      </c>
      <c r="K89">
        <v>11</v>
      </c>
      <c r="L89">
        <v>0</v>
      </c>
      <c r="M89">
        <v>21</v>
      </c>
      <c r="N89">
        <v>2</v>
      </c>
      <c r="O89">
        <v>19</v>
      </c>
      <c r="P89">
        <v>31</v>
      </c>
      <c r="Q89">
        <v>0</v>
      </c>
      <c r="R89">
        <v>0</v>
      </c>
      <c r="S89">
        <v>28</v>
      </c>
      <c r="T89">
        <v>27</v>
      </c>
      <c r="U89">
        <v>0</v>
      </c>
      <c r="V89">
        <v>33</v>
      </c>
      <c r="W89">
        <v>0</v>
      </c>
      <c r="X89">
        <v>22</v>
      </c>
      <c r="Y89">
        <f t="shared" ref="Y89:Y152" si="14">N89*(O89+P89+T89)+Q89*R89+(N89-Q89)*S89+U89*V89+W89*X89</f>
        <v>210</v>
      </c>
      <c r="Z89" s="12">
        <f t="shared" ref="Z89:Z152" si="15">Y89/$Z$22</f>
        <v>5.8333333333333334E-2</v>
      </c>
      <c r="AA89" s="12">
        <f t="shared" ref="AA89:AA152" si="16">$AB$22-Z89</f>
        <v>7.9416666666666664</v>
      </c>
      <c r="AB89" t="s">
        <v>194</v>
      </c>
      <c r="AC89" t="s">
        <v>194</v>
      </c>
      <c r="AD89" s="12">
        <f t="shared" ref="AD89:AD152" si="17">Z89/N89</f>
        <v>2.9166666666666667E-2</v>
      </c>
    </row>
    <row r="90" spans="2:30" x14ac:dyDescent="0.3">
      <c r="B90">
        <v>56739</v>
      </c>
      <c r="C90" s="7">
        <v>43477</v>
      </c>
      <c r="D90" s="6">
        <f t="shared" si="9"/>
        <v>2019</v>
      </c>
      <c r="E90" s="4" t="str">
        <f t="shared" si="10"/>
        <v>Q1-2019</v>
      </c>
      <c r="F90" s="4" t="str">
        <f t="shared" si="11"/>
        <v>January</v>
      </c>
      <c r="G90" s="6">
        <f t="shared" si="12"/>
        <v>2</v>
      </c>
      <c r="H90" s="4" t="str">
        <f t="shared" si="13"/>
        <v>Saturday</v>
      </c>
      <c r="I90">
        <v>1</v>
      </c>
      <c r="J90">
        <v>1</v>
      </c>
      <c r="K90">
        <v>26</v>
      </c>
      <c r="L90">
        <v>2</v>
      </c>
      <c r="M90">
        <v>19</v>
      </c>
      <c r="N90">
        <v>1</v>
      </c>
      <c r="O90">
        <v>17</v>
      </c>
      <c r="P90">
        <v>40</v>
      </c>
      <c r="Q90">
        <v>0</v>
      </c>
      <c r="R90">
        <v>0</v>
      </c>
      <c r="S90">
        <v>23</v>
      </c>
      <c r="T90">
        <v>29</v>
      </c>
      <c r="U90">
        <v>2</v>
      </c>
      <c r="V90">
        <v>31</v>
      </c>
      <c r="W90">
        <v>2</v>
      </c>
      <c r="X90">
        <v>23</v>
      </c>
      <c r="Y90">
        <f t="shared" si="14"/>
        <v>217</v>
      </c>
      <c r="Z90" s="12">
        <f t="shared" si="15"/>
        <v>6.0277777777777777E-2</v>
      </c>
      <c r="AA90" s="12">
        <f t="shared" si="16"/>
        <v>7.9397222222222226</v>
      </c>
      <c r="AB90" t="s">
        <v>194</v>
      </c>
      <c r="AC90" t="s">
        <v>194</v>
      </c>
      <c r="AD90" s="12">
        <f t="shared" si="17"/>
        <v>6.0277777777777777E-2</v>
      </c>
    </row>
    <row r="91" spans="2:30" x14ac:dyDescent="0.3">
      <c r="B91">
        <v>56740</v>
      </c>
      <c r="C91" s="7">
        <v>43479</v>
      </c>
      <c r="D91" s="6">
        <f t="shared" si="9"/>
        <v>2019</v>
      </c>
      <c r="E91" s="4" t="str">
        <f t="shared" si="10"/>
        <v>Q1-2019</v>
      </c>
      <c r="F91" s="4" t="str">
        <f t="shared" si="11"/>
        <v>January</v>
      </c>
      <c r="G91" s="6">
        <f t="shared" si="12"/>
        <v>3</v>
      </c>
      <c r="H91" s="4" t="str">
        <f t="shared" si="13"/>
        <v>Monday</v>
      </c>
      <c r="I91">
        <v>1</v>
      </c>
      <c r="J91">
        <v>2</v>
      </c>
      <c r="K91">
        <v>19</v>
      </c>
      <c r="L91">
        <v>1</v>
      </c>
      <c r="M91">
        <v>10</v>
      </c>
      <c r="N91">
        <v>1</v>
      </c>
      <c r="O91">
        <v>29</v>
      </c>
      <c r="P91">
        <v>28</v>
      </c>
      <c r="Q91">
        <v>0</v>
      </c>
      <c r="R91">
        <v>0</v>
      </c>
      <c r="S91">
        <v>20</v>
      </c>
      <c r="T91">
        <v>15</v>
      </c>
      <c r="U91">
        <v>1</v>
      </c>
      <c r="V91">
        <v>33</v>
      </c>
      <c r="W91">
        <v>1</v>
      </c>
      <c r="X91">
        <v>22</v>
      </c>
      <c r="Y91">
        <f t="shared" si="14"/>
        <v>147</v>
      </c>
      <c r="Z91" s="12">
        <f t="shared" si="15"/>
        <v>4.0833333333333333E-2</v>
      </c>
      <c r="AA91" s="12">
        <f t="shared" si="16"/>
        <v>7.9591666666666665</v>
      </c>
      <c r="AB91" t="s">
        <v>194</v>
      </c>
      <c r="AC91" t="s">
        <v>194</v>
      </c>
      <c r="AD91" s="12">
        <f t="shared" si="17"/>
        <v>4.0833333333333333E-2</v>
      </c>
    </row>
    <row r="92" spans="2:30" x14ac:dyDescent="0.3">
      <c r="B92">
        <v>56741</v>
      </c>
      <c r="C92" s="7">
        <v>43479</v>
      </c>
      <c r="D92" s="6">
        <f t="shared" si="9"/>
        <v>2019</v>
      </c>
      <c r="E92" s="4" t="str">
        <f t="shared" si="10"/>
        <v>Q1-2019</v>
      </c>
      <c r="F92" s="4" t="str">
        <f t="shared" si="11"/>
        <v>January</v>
      </c>
      <c r="G92" s="6">
        <f t="shared" si="12"/>
        <v>3</v>
      </c>
      <c r="H92" s="4" t="str">
        <f t="shared" si="13"/>
        <v>Monday</v>
      </c>
      <c r="I92">
        <v>2</v>
      </c>
      <c r="J92">
        <v>1</v>
      </c>
      <c r="K92">
        <v>12</v>
      </c>
      <c r="L92">
        <v>0</v>
      </c>
      <c r="M92">
        <v>22</v>
      </c>
      <c r="N92">
        <v>1</v>
      </c>
      <c r="O92">
        <v>21</v>
      </c>
      <c r="P92">
        <v>16</v>
      </c>
      <c r="Q92">
        <v>0</v>
      </c>
      <c r="R92">
        <v>0</v>
      </c>
      <c r="S92">
        <v>17</v>
      </c>
      <c r="T92">
        <v>22</v>
      </c>
      <c r="U92">
        <v>1</v>
      </c>
      <c r="V92">
        <v>29</v>
      </c>
      <c r="W92">
        <v>0</v>
      </c>
      <c r="X92">
        <v>21</v>
      </c>
      <c r="Y92">
        <f t="shared" si="14"/>
        <v>105</v>
      </c>
      <c r="Z92" s="12">
        <f t="shared" si="15"/>
        <v>2.9166666666666667E-2</v>
      </c>
      <c r="AA92" s="12">
        <f t="shared" si="16"/>
        <v>7.9708333333333332</v>
      </c>
      <c r="AB92" t="s">
        <v>194</v>
      </c>
      <c r="AC92" t="s">
        <v>194</v>
      </c>
      <c r="AD92" s="12">
        <f t="shared" si="17"/>
        <v>2.9166666666666667E-2</v>
      </c>
    </row>
    <row r="93" spans="2:30" x14ac:dyDescent="0.3">
      <c r="B93">
        <v>56742</v>
      </c>
      <c r="C93" s="7">
        <v>43480</v>
      </c>
      <c r="D93" s="6">
        <f t="shared" si="9"/>
        <v>2019</v>
      </c>
      <c r="E93" s="4" t="str">
        <f t="shared" si="10"/>
        <v>Q1-2019</v>
      </c>
      <c r="F93" s="4" t="str">
        <f t="shared" si="11"/>
        <v>January</v>
      </c>
      <c r="G93" s="6">
        <f t="shared" si="12"/>
        <v>3</v>
      </c>
      <c r="H93" s="4" t="str">
        <f t="shared" si="13"/>
        <v>Tuesday</v>
      </c>
      <c r="I93">
        <v>1</v>
      </c>
      <c r="J93">
        <v>2</v>
      </c>
      <c r="K93">
        <v>25</v>
      </c>
      <c r="L93">
        <v>2</v>
      </c>
      <c r="M93">
        <v>14</v>
      </c>
      <c r="N93">
        <v>0</v>
      </c>
      <c r="O93">
        <v>14</v>
      </c>
      <c r="P93">
        <v>34</v>
      </c>
      <c r="Q93">
        <v>0</v>
      </c>
      <c r="R93">
        <v>0</v>
      </c>
      <c r="S93">
        <v>14</v>
      </c>
      <c r="T93">
        <v>28</v>
      </c>
      <c r="U93">
        <v>1</v>
      </c>
      <c r="V93">
        <v>32</v>
      </c>
      <c r="W93">
        <v>2</v>
      </c>
      <c r="X93">
        <v>21</v>
      </c>
      <c r="Y93">
        <f t="shared" si="14"/>
        <v>74</v>
      </c>
      <c r="Z93" s="12">
        <f t="shared" si="15"/>
        <v>2.0555555555555556E-2</v>
      </c>
      <c r="AA93" s="12">
        <f t="shared" si="16"/>
        <v>7.9794444444444448</v>
      </c>
      <c r="AB93" t="s">
        <v>194</v>
      </c>
      <c r="AC93" t="s">
        <v>194</v>
      </c>
      <c r="AD93" s="17" t="e">
        <f t="shared" si="17"/>
        <v>#DIV/0!</v>
      </c>
    </row>
    <row r="94" spans="2:30" x14ac:dyDescent="0.3">
      <c r="B94">
        <v>56743</v>
      </c>
      <c r="C94" s="7">
        <v>43480</v>
      </c>
      <c r="D94" s="6">
        <f t="shared" si="9"/>
        <v>2019</v>
      </c>
      <c r="E94" s="4" t="str">
        <f t="shared" si="10"/>
        <v>Q1-2019</v>
      </c>
      <c r="F94" s="4" t="str">
        <f t="shared" si="11"/>
        <v>January</v>
      </c>
      <c r="G94" s="6">
        <f t="shared" si="12"/>
        <v>3</v>
      </c>
      <c r="H94" s="4" t="str">
        <f t="shared" si="13"/>
        <v>Tuesday</v>
      </c>
      <c r="I94">
        <v>2</v>
      </c>
      <c r="J94">
        <v>1</v>
      </c>
      <c r="K94">
        <v>18</v>
      </c>
      <c r="L94">
        <v>0</v>
      </c>
      <c r="M94">
        <v>25</v>
      </c>
      <c r="N94">
        <v>1</v>
      </c>
      <c r="O94">
        <v>26</v>
      </c>
      <c r="P94">
        <v>22</v>
      </c>
      <c r="Q94">
        <v>0</v>
      </c>
      <c r="R94">
        <v>0</v>
      </c>
      <c r="S94">
        <v>11</v>
      </c>
      <c r="T94">
        <v>15</v>
      </c>
      <c r="U94">
        <v>1</v>
      </c>
      <c r="V94">
        <v>33</v>
      </c>
      <c r="W94">
        <v>0</v>
      </c>
      <c r="X94">
        <v>20</v>
      </c>
      <c r="Y94">
        <f t="shared" si="14"/>
        <v>107</v>
      </c>
      <c r="Z94" s="12">
        <f t="shared" si="15"/>
        <v>2.9722222222222223E-2</v>
      </c>
      <c r="AA94" s="12">
        <f t="shared" si="16"/>
        <v>7.9702777777777776</v>
      </c>
      <c r="AB94" t="s">
        <v>194</v>
      </c>
      <c r="AC94" t="s">
        <v>194</v>
      </c>
      <c r="AD94" s="12">
        <f t="shared" si="17"/>
        <v>2.9722222222222223E-2</v>
      </c>
    </row>
    <row r="95" spans="2:30" x14ac:dyDescent="0.3">
      <c r="B95">
        <v>56744</v>
      </c>
      <c r="C95" s="7">
        <v>43481</v>
      </c>
      <c r="D95" s="6">
        <f t="shared" si="9"/>
        <v>2019</v>
      </c>
      <c r="E95" s="4" t="str">
        <f t="shared" si="10"/>
        <v>Q1-2019</v>
      </c>
      <c r="F95" s="4" t="str">
        <f t="shared" si="11"/>
        <v>January</v>
      </c>
      <c r="G95" s="6">
        <f t="shared" si="12"/>
        <v>3</v>
      </c>
      <c r="H95" s="4" t="str">
        <f t="shared" si="13"/>
        <v>Wednesday</v>
      </c>
      <c r="I95">
        <v>1</v>
      </c>
      <c r="J95">
        <v>2</v>
      </c>
      <c r="K95">
        <v>12</v>
      </c>
      <c r="L95">
        <v>2</v>
      </c>
      <c r="M95">
        <v>17</v>
      </c>
      <c r="N95">
        <v>1</v>
      </c>
      <c r="O95">
        <v>18</v>
      </c>
      <c r="P95">
        <v>40</v>
      </c>
      <c r="Q95">
        <v>0</v>
      </c>
      <c r="R95">
        <v>0</v>
      </c>
      <c r="S95">
        <v>28</v>
      </c>
      <c r="T95">
        <v>21</v>
      </c>
      <c r="U95">
        <v>1</v>
      </c>
      <c r="V95">
        <v>31</v>
      </c>
      <c r="W95">
        <v>2</v>
      </c>
      <c r="X95">
        <v>19</v>
      </c>
      <c r="Y95">
        <f t="shared" si="14"/>
        <v>176</v>
      </c>
      <c r="Z95" s="12">
        <f t="shared" si="15"/>
        <v>4.8888888888888891E-2</v>
      </c>
      <c r="AA95" s="12">
        <f t="shared" si="16"/>
        <v>7.9511111111111115</v>
      </c>
      <c r="AB95" t="s">
        <v>194</v>
      </c>
      <c r="AC95" t="s">
        <v>194</v>
      </c>
      <c r="AD95" s="12">
        <f t="shared" si="17"/>
        <v>4.8888888888888891E-2</v>
      </c>
    </row>
    <row r="96" spans="2:30" x14ac:dyDescent="0.3">
      <c r="B96">
        <v>56745</v>
      </c>
      <c r="C96" s="7">
        <v>43481</v>
      </c>
      <c r="D96" s="6">
        <f t="shared" si="9"/>
        <v>2019</v>
      </c>
      <c r="E96" s="4" t="str">
        <f t="shared" si="10"/>
        <v>Q1-2019</v>
      </c>
      <c r="F96" s="4" t="str">
        <f t="shared" si="11"/>
        <v>January</v>
      </c>
      <c r="G96" s="6">
        <f t="shared" si="12"/>
        <v>3</v>
      </c>
      <c r="H96" s="4" t="str">
        <f t="shared" si="13"/>
        <v>Wednesday</v>
      </c>
      <c r="I96">
        <v>2</v>
      </c>
      <c r="J96">
        <v>1</v>
      </c>
      <c r="K96">
        <v>20</v>
      </c>
      <c r="L96">
        <v>1</v>
      </c>
      <c r="M96">
        <v>15</v>
      </c>
      <c r="N96">
        <v>1</v>
      </c>
      <c r="O96">
        <v>12</v>
      </c>
      <c r="P96">
        <v>34</v>
      </c>
      <c r="Q96">
        <v>0</v>
      </c>
      <c r="R96">
        <v>0</v>
      </c>
      <c r="S96">
        <v>29</v>
      </c>
      <c r="T96">
        <v>16</v>
      </c>
      <c r="U96">
        <v>0</v>
      </c>
      <c r="V96">
        <v>32</v>
      </c>
      <c r="W96">
        <v>0</v>
      </c>
      <c r="X96">
        <v>19</v>
      </c>
      <c r="Y96">
        <f t="shared" si="14"/>
        <v>91</v>
      </c>
      <c r="Z96" s="12">
        <f t="shared" si="15"/>
        <v>2.5277777777777777E-2</v>
      </c>
      <c r="AA96" s="12">
        <f t="shared" si="16"/>
        <v>7.9747222222222218</v>
      </c>
      <c r="AB96" t="s">
        <v>194</v>
      </c>
      <c r="AC96" t="s">
        <v>194</v>
      </c>
      <c r="AD96" s="12">
        <f t="shared" si="17"/>
        <v>2.5277777777777777E-2</v>
      </c>
    </row>
    <row r="97" spans="2:30" x14ac:dyDescent="0.3">
      <c r="B97">
        <v>56746</v>
      </c>
      <c r="C97" s="7">
        <v>43482</v>
      </c>
      <c r="D97" s="6">
        <f t="shared" si="9"/>
        <v>2019</v>
      </c>
      <c r="E97" s="4" t="str">
        <f t="shared" si="10"/>
        <v>Q1-2019</v>
      </c>
      <c r="F97" s="4" t="str">
        <f t="shared" si="11"/>
        <v>January</v>
      </c>
      <c r="G97" s="6">
        <f t="shared" si="12"/>
        <v>3</v>
      </c>
      <c r="H97" s="4" t="str">
        <f t="shared" si="13"/>
        <v>Thursday</v>
      </c>
      <c r="I97">
        <v>1</v>
      </c>
      <c r="J97">
        <v>2</v>
      </c>
      <c r="K97">
        <v>13</v>
      </c>
      <c r="L97">
        <v>1</v>
      </c>
      <c r="M97">
        <v>27</v>
      </c>
      <c r="N97">
        <v>1</v>
      </c>
      <c r="O97">
        <v>24</v>
      </c>
      <c r="P97">
        <v>22</v>
      </c>
      <c r="Q97">
        <v>0</v>
      </c>
      <c r="R97">
        <v>0</v>
      </c>
      <c r="S97">
        <v>26</v>
      </c>
      <c r="T97">
        <v>23</v>
      </c>
      <c r="U97">
        <v>1</v>
      </c>
      <c r="V97">
        <v>30</v>
      </c>
      <c r="W97">
        <v>1</v>
      </c>
      <c r="X97">
        <v>23</v>
      </c>
      <c r="Y97">
        <f t="shared" si="14"/>
        <v>148</v>
      </c>
      <c r="Z97" s="12">
        <f t="shared" si="15"/>
        <v>4.1111111111111112E-2</v>
      </c>
      <c r="AA97" s="12">
        <f t="shared" si="16"/>
        <v>7.9588888888888887</v>
      </c>
      <c r="AB97" t="s">
        <v>194</v>
      </c>
      <c r="AC97" t="s">
        <v>194</v>
      </c>
      <c r="AD97" s="12">
        <f t="shared" si="17"/>
        <v>4.1111111111111112E-2</v>
      </c>
    </row>
    <row r="98" spans="2:30" x14ac:dyDescent="0.3">
      <c r="B98">
        <v>56747</v>
      </c>
      <c r="C98" s="7">
        <v>43482</v>
      </c>
      <c r="D98" s="6">
        <f t="shared" si="9"/>
        <v>2019</v>
      </c>
      <c r="E98" s="4" t="str">
        <f t="shared" si="10"/>
        <v>Q1-2019</v>
      </c>
      <c r="F98" s="4" t="str">
        <f t="shared" si="11"/>
        <v>January</v>
      </c>
      <c r="G98" s="6">
        <f t="shared" si="12"/>
        <v>3</v>
      </c>
      <c r="H98" s="4" t="str">
        <f t="shared" si="13"/>
        <v>Thursday</v>
      </c>
      <c r="I98">
        <v>2</v>
      </c>
      <c r="J98">
        <v>1</v>
      </c>
      <c r="K98">
        <v>26</v>
      </c>
      <c r="L98">
        <v>1</v>
      </c>
      <c r="M98">
        <v>19</v>
      </c>
      <c r="N98">
        <v>2</v>
      </c>
      <c r="O98">
        <v>17</v>
      </c>
      <c r="P98">
        <v>40</v>
      </c>
      <c r="Q98">
        <v>0</v>
      </c>
      <c r="R98">
        <v>0</v>
      </c>
      <c r="S98">
        <v>23</v>
      </c>
      <c r="T98">
        <v>29</v>
      </c>
      <c r="U98">
        <v>1</v>
      </c>
      <c r="V98">
        <v>30</v>
      </c>
      <c r="W98">
        <v>1</v>
      </c>
      <c r="X98">
        <v>23</v>
      </c>
      <c r="Y98">
        <f t="shared" si="14"/>
        <v>271</v>
      </c>
      <c r="Z98" s="12">
        <f t="shared" si="15"/>
        <v>7.5277777777777777E-2</v>
      </c>
      <c r="AA98" s="12">
        <f t="shared" si="16"/>
        <v>7.924722222222222</v>
      </c>
      <c r="AB98" t="s">
        <v>194</v>
      </c>
      <c r="AC98" t="s">
        <v>194</v>
      </c>
      <c r="AD98" s="12">
        <f t="shared" si="17"/>
        <v>3.7638888888888888E-2</v>
      </c>
    </row>
    <row r="99" spans="2:30" x14ac:dyDescent="0.3">
      <c r="B99">
        <v>56748</v>
      </c>
      <c r="C99" s="7">
        <v>43483</v>
      </c>
      <c r="D99" s="6">
        <f t="shared" si="9"/>
        <v>2019</v>
      </c>
      <c r="E99" s="4" t="str">
        <f t="shared" si="10"/>
        <v>Q1-2019</v>
      </c>
      <c r="F99" s="4" t="str">
        <f t="shared" si="11"/>
        <v>January</v>
      </c>
      <c r="G99" s="6">
        <f t="shared" si="12"/>
        <v>3</v>
      </c>
      <c r="H99" s="4" t="str">
        <f t="shared" si="13"/>
        <v>Friday</v>
      </c>
      <c r="I99">
        <v>1</v>
      </c>
      <c r="J99">
        <v>2</v>
      </c>
      <c r="K99">
        <v>19</v>
      </c>
      <c r="L99">
        <v>1</v>
      </c>
      <c r="M99">
        <v>10</v>
      </c>
      <c r="N99">
        <v>1</v>
      </c>
      <c r="O99">
        <v>29</v>
      </c>
      <c r="P99">
        <v>28</v>
      </c>
      <c r="Q99">
        <v>0</v>
      </c>
      <c r="R99">
        <v>0</v>
      </c>
      <c r="S99">
        <v>20</v>
      </c>
      <c r="T99">
        <v>15</v>
      </c>
      <c r="U99">
        <v>1</v>
      </c>
      <c r="V99">
        <v>33</v>
      </c>
      <c r="W99">
        <v>1</v>
      </c>
      <c r="X99">
        <v>22</v>
      </c>
      <c r="Y99">
        <f t="shared" si="14"/>
        <v>147</v>
      </c>
      <c r="Z99" s="12">
        <f t="shared" si="15"/>
        <v>4.0833333333333333E-2</v>
      </c>
      <c r="AA99" s="12">
        <f t="shared" si="16"/>
        <v>7.9591666666666665</v>
      </c>
      <c r="AB99" t="s">
        <v>194</v>
      </c>
      <c r="AC99" t="s">
        <v>194</v>
      </c>
      <c r="AD99" s="12">
        <f t="shared" si="17"/>
        <v>4.0833333333333333E-2</v>
      </c>
    </row>
    <row r="100" spans="2:30" x14ac:dyDescent="0.3">
      <c r="B100">
        <v>56749</v>
      </c>
      <c r="C100" s="7">
        <v>43483</v>
      </c>
      <c r="D100" s="6">
        <f t="shared" si="9"/>
        <v>2019</v>
      </c>
      <c r="E100" s="4" t="str">
        <f t="shared" si="10"/>
        <v>Q1-2019</v>
      </c>
      <c r="F100" s="4" t="str">
        <f t="shared" si="11"/>
        <v>January</v>
      </c>
      <c r="G100" s="6">
        <f t="shared" si="12"/>
        <v>3</v>
      </c>
      <c r="H100" s="4" t="str">
        <f t="shared" si="13"/>
        <v>Friday</v>
      </c>
      <c r="I100">
        <v>2</v>
      </c>
      <c r="J100">
        <v>1</v>
      </c>
      <c r="K100">
        <v>12</v>
      </c>
      <c r="L100">
        <v>0</v>
      </c>
      <c r="M100">
        <v>22</v>
      </c>
      <c r="N100">
        <v>1</v>
      </c>
      <c r="O100">
        <v>21</v>
      </c>
      <c r="P100">
        <v>16</v>
      </c>
      <c r="Q100">
        <v>0</v>
      </c>
      <c r="R100">
        <v>0</v>
      </c>
      <c r="S100">
        <v>17</v>
      </c>
      <c r="T100">
        <v>22</v>
      </c>
      <c r="U100">
        <v>1</v>
      </c>
      <c r="V100">
        <v>29</v>
      </c>
      <c r="W100">
        <v>0</v>
      </c>
      <c r="X100">
        <v>21</v>
      </c>
      <c r="Y100">
        <f t="shared" si="14"/>
        <v>105</v>
      </c>
      <c r="Z100" s="12">
        <f t="shared" si="15"/>
        <v>2.9166666666666667E-2</v>
      </c>
      <c r="AA100" s="12">
        <f t="shared" si="16"/>
        <v>7.9708333333333332</v>
      </c>
      <c r="AB100" t="s">
        <v>194</v>
      </c>
      <c r="AC100" t="s">
        <v>194</v>
      </c>
      <c r="AD100" s="12">
        <f t="shared" si="17"/>
        <v>2.9166666666666667E-2</v>
      </c>
    </row>
    <row r="101" spans="2:30" x14ac:dyDescent="0.3">
      <c r="B101">
        <v>56750</v>
      </c>
      <c r="C101" s="7">
        <v>43484</v>
      </c>
      <c r="D101" s="6">
        <f t="shared" si="9"/>
        <v>2019</v>
      </c>
      <c r="E101" s="4" t="str">
        <f t="shared" si="10"/>
        <v>Q1-2019</v>
      </c>
      <c r="F101" s="4" t="str">
        <f t="shared" si="11"/>
        <v>January</v>
      </c>
      <c r="G101" s="6">
        <f t="shared" si="12"/>
        <v>3</v>
      </c>
      <c r="H101" s="4" t="str">
        <f t="shared" si="13"/>
        <v>Saturday</v>
      </c>
      <c r="I101">
        <v>1</v>
      </c>
      <c r="J101">
        <v>2</v>
      </c>
      <c r="K101">
        <v>25</v>
      </c>
      <c r="L101">
        <v>2</v>
      </c>
      <c r="M101">
        <v>14</v>
      </c>
      <c r="N101">
        <v>0</v>
      </c>
      <c r="O101">
        <v>14</v>
      </c>
      <c r="P101">
        <v>34</v>
      </c>
      <c r="Q101">
        <v>0</v>
      </c>
      <c r="R101">
        <v>0</v>
      </c>
      <c r="S101">
        <v>14</v>
      </c>
      <c r="T101">
        <v>28</v>
      </c>
      <c r="U101">
        <v>1</v>
      </c>
      <c r="V101">
        <v>32</v>
      </c>
      <c r="W101">
        <v>2</v>
      </c>
      <c r="X101">
        <v>21</v>
      </c>
      <c r="Y101">
        <f t="shared" si="14"/>
        <v>74</v>
      </c>
      <c r="Z101" s="12">
        <f t="shared" si="15"/>
        <v>2.0555555555555556E-2</v>
      </c>
      <c r="AA101" s="12">
        <f t="shared" si="16"/>
        <v>7.9794444444444448</v>
      </c>
      <c r="AB101" t="s">
        <v>194</v>
      </c>
      <c r="AC101" t="s">
        <v>194</v>
      </c>
      <c r="AD101" s="17" t="e">
        <f t="shared" si="17"/>
        <v>#DIV/0!</v>
      </c>
    </row>
    <row r="102" spans="2:30" x14ac:dyDescent="0.3">
      <c r="B102">
        <v>56751</v>
      </c>
      <c r="C102" s="7">
        <v>43486</v>
      </c>
      <c r="D102" s="6">
        <f t="shared" si="9"/>
        <v>2019</v>
      </c>
      <c r="E102" s="4" t="str">
        <f t="shared" si="10"/>
        <v>Q1-2019</v>
      </c>
      <c r="F102" s="4" t="str">
        <f t="shared" si="11"/>
        <v>January</v>
      </c>
      <c r="G102" s="6">
        <f t="shared" si="12"/>
        <v>4</v>
      </c>
      <c r="H102" s="4" t="str">
        <f t="shared" si="13"/>
        <v>Monday</v>
      </c>
      <c r="I102">
        <v>1</v>
      </c>
      <c r="J102">
        <v>1</v>
      </c>
      <c r="K102">
        <v>18</v>
      </c>
      <c r="L102">
        <v>1</v>
      </c>
      <c r="M102">
        <v>25</v>
      </c>
      <c r="N102">
        <v>0</v>
      </c>
      <c r="O102">
        <v>26</v>
      </c>
      <c r="P102">
        <v>22</v>
      </c>
      <c r="Q102">
        <v>0</v>
      </c>
      <c r="R102">
        <v>0</v>
      </c>
      <c r="S102">
        <v>11</v>
      </c>
      <c r="T102">
        <v>15</v>
      </c>
      <c r="U102">
        <v>2</v>
      </c>
      <c r="V102">
        <v>34</v>
      </c>
      <c r="W102">
        <v>1</v>
      </c>
      <c r="X102">
        <v>20</v>
      </c>
      <c r="Y102">
        <f t="shared" si="14"/>
        <v>88</v>
      </c>
      <c r="Z102" s="12">
        <f t="shared" si="15"/>
        <v>2.4444444444444446E-2</v>
      </c>
      <c r="AA102" s="12">
        <f t="shared" si="16"/>
        <v>7.9755555555555553</v>
      </c>
      <c r="AB102" t="s">
        <v>194</v>
      </c>
      <c r="AC102" t="s">
        <v>194</v>
      </c>
      <c r="AD102" s="17" t="e">
        <f t="shared" si="17"/>
        <v>#DIV/0!</v>
      </c>
    </row>
    <row r="103" spans="2:30" x14ac:dyDescent="0.3">
      <c r="B103">
        <v>56752</v>
      </c>
      <c r="C103" s="7">
        <v>43486</v>
      </c>
      <c r="D103" s="6">
        <f t="shared" si="9"/>
        <v>2019</v>
      </c>
      <c r="E103" s="4" t="str">
        <f t="shared" si="10"/>
        <v>Q1-2019</v>
      </c>
      <c r="F103" s="4" t="str">
        <f t="shared" si="11"/>
        <v>January</v>
      </c>
      <c r="G103" s="6">
        <f t="shared" si="12"/>
        <v>4</v>
      </c>
      <c r="H103" s="4" t="str">
        <f t="shared" si="13"/>
        <v>Monday</v>
      </c>
      <c r="I103">
        <v>2</v>
      </c>
      <c r="J103">
        <v>2</v>
      </c>
      <c r="K103">
        <v>12</v>
      </c>
      <c r="L103">
        <v>1</v>
      </c>
      <c r="M103">
        <v>17</v>
      </c>
      <c r="N103">
        <v>2</v>
      </c>
      <c r="O103">
        <v>18</v>
      </c>
      <c r="P103">
        <v>40</v>
      </c>
      <c r="Q103">
        <v>0</v>
      </c>
      <c r="R103">
        <v>0</v>
      </c>
      <c r="S103">
        <v>28</v>
      </c>
      <c r="T103">
        <v>21</v>
      </c>
      <c r="U103">
        <v>0</v>
      </c>
      <c r="V103">
        <v>30</v>
      </c>
      <c r="W103">
        <v>1</v>
      </c>
      <c r="X103">
        <v>19</v>
      </c>
      <c r="Y103">
        <f t="shared" si="14"/>
        <v>233</v>
      </c>
      <c r="Z103" s="12">
        <f t="shared" si="15"/>
        <v>6.4722222222222223E-2</v>
      </c>
      <c r="AA103" s="12">
        <f t="shared" si="16"/>
        <v>7.9352777777777774</v>
      </c>
      <c r="AB103" t="s">
        <v>194</v>
      </c>
      <c r="AC103" t="s">
        <v>194</v>
      </c>
      <c r="AD103" s="12">
        <f t="shared" si="17"/>
        <v>3.2361111111111111E-2</v>
      </c>
    </row>
    <row r="104" spans="2:30" x14ac:dyDescent="0.3">
      <c r="B104">
        <v>56753</v>
      </c>
      <c r="C104" s="7">
        <v>43487</v>
      </c>
      <c r="D104" s="6">
        <f t="shared" si="9"/>
        <v>2019</v>
      </c>
      <c r="E104" s="4" t="str">
        <f t="shared" si="10"/>
        <v>Q1-2019</v>
      </c>
      <c r="F104" s="4" t="str">
        <f t="shared" si="11"/>
        <v>January</v>
      </c>
      <c r="G104" s="6">
        <f t="shared" si="12"/>
        <v>4</v>
      </c>
      <c r="H104" s="4" t="str">
        <f t="shared" si="13"/>
        <v>Tuesday</v>
      </c>
      <c r="I104">
        <v>1</v>
      </c>
      <c r="J104">
        <v>1</v>
      </c>
      <c r="K104">
        <v>20</v>
      </c>
      <c r="L104">
        <v>2</v>
      </c>
      <c r="M104">
        <v>15</v>
      </c>
      <c r="N104">
        <v>0</v>
      </c>
      <c r="O104">
        <v>12</v>
      </c>
      <c r="P104">
        <v>34</v>
      </c>
      <c r="Q104">
        <v>0</v>
      </c>
      <c r="R104">
        <v>0</v>
      </c>
      <c r="S104">
        <v>29</v>
      </c>
      <c r="T104">
        <v>16</v>
      </c>
      <c r="U104">
        <v>1</v>
      </c>
      <c r="V104">
        <v>33</v>
      </c>
      <c r="W104">
        <v>1</v>
      </c>
      <c r="X104">
        <v>19</v>
      </c>
      <c r="Y104">
        <f t="shared" si="14"/>
        <v>52</v>
      </c>
      <c r="Z104" s="12">
        <f t="shared" si="15"/>
        <v>1.4444444444444444E-2</v>
      </c>
      <c r="AA104" s="12">
        <f t="shared" si="16"/>
        <v>7.985555555555556</v>
      </c>
      <c r="AB104" t="s">
        <v>194</v>
      </c>
      <c r="AC104" t="s">
        <v>194</v>
      </c>
      <c r="AD104" s="17" t="e">
        <f t="shared" si="17"/>
        <v>#DIV/0!</v>
      </c>
    </row>
    <row r="105" spans="2:30" x14ac:dyDescent="0.3">
      <c r="B105">
        <v>56754</v>
      </c>
      <c r="C105" s="7">
        <v>43487</v>
      </c>
      <c r="D105" s="6">
        <f t="shared" si="9"/>
        <v>2019</v>
      </c>
      <c r="E105" s="4" t="str">
        <f t="shared" si="10"/>
        <v>Q1-2019</v>
      </c>
      <c r="F105" s="4" t="str">
        <f t="shared" si="11"/>
        <v>January</v>
      </c>
      <c r="G105" s="6">
        <f t="shared" si="12"/>
        <v>4</v>
      </c>
      <c r="H105" s="4" t="str">
        <f t="shared" si="13"/>
        <v>Tuesday</v>
      </c>
      <c r="I105">
        <v>2</v>
      </c>
      <c r="J105">
        <v>2</v>
      </c>
      <c r="K105">
        <v>13</v>
      </c>
      <c r="L105">
        <v>0</v>
      </c>
      <c r="M105">
        <v>27</v>
      </c>
      <c r="N105">
        <v>2</v>
      </c>
      <c r="O105">
        <v>24</v>
      </c>
      <c r="P105">
        <v>22</v>
      </c>
      <c r="Q105">
        <v>0</v>
      </c>
      <c r="R105">
        <v>0</v>
      </c>
      <c r="S105">
        <v>26</v>
      </c>
      <c r="T105">
        <v>23</v>
      </c>
      <c r="U105">
        <v>0</v>
      </c>
      <c r="V105">
        <v>29</v>
      </c>
      <c r="W105">
        <v>0</v>
      </c>
      <c r="X105">
        <v>23</v>
      </c>
      <c r="Y105">
        <f t="shared" si="14"/>
        <v>190</v>
      </c>
      <c r="Z105" s="12">
        <f t="shared" si="15"/>
        <v>5.2777777777777778E-2</v>
      </c>
      <c r="AA105" s="12">
        <f t="shared" si="16"/>
        <v>7.947222222222222</v>
      </c>
      <c r="AB105" t="s">
        <v>194</v>
      </c>
      <c r="AC105" t="s">
        <v>194</v>
      </c>
      <c r="AD105" s="12">
        <f t="shared" si="17"/>
        <v>2.6388888888888889E-2</v>
      </c>
    </row>
    <row r="106" spans="2:30" x14ac:dyDescent="0.3">
      <c r="B106">
        <v>56755</v>
      </c>
      <c r="C106" s="7">
        <v>43488</v>
      </c>
      <c r="D106" s="6">
        <f t="shared" si="9"/>
        <v>2019</v>
      </c>
      <c r="E106" s="4" t="str">
        <f t="shared" si="10"/>
        <v>Q1-2019</v>
      </c>
      <c r="F106" s="4" t="str">
        <f t="shared" si="11"/>
        <v>January</v>
      </c>
      <c r="G106" s="6">
        <f t="shared" si="12"/>
        <v>4</v>
      </c>
      <c r="H106" s="4" t="str">
        <f t="shared" si="13"/>
        <v>Wednesday</v>
      </c>
      <c r="I106">
        <v>1</v>
      </c>
      <c r="J106">
        <v>1</v>
      </c>
      <c r="K106">
        <v>26</v>
      </c>
      <c r="L106">
        <v>2</v>
      </c>
      <c r="M106">
        <v>19</v>
      </c>
      <c r="N106">
        <v>1</v>
      </c>
      <c r="O106">
        <v>17</v>
      </c>
      <c r="P106">
        <v>40</v>
      </c>
      <c r="Q106">
        <v>0</v>
      </c>
      <c r="R106">
        <v>0</v>
      </c>
      <c r="S106">
        <v>23</v>
      </c>
      <c r="T106">
        <v>29</v>
      </c>
      <c r="U106">
        <v>2</v>
      </c>
      <c r="V106">
        <v>31</v>
      </c>
      <c r="W106">
        <v>2</v>
      </c>
      <c r="X106">
        <v>23</v>
      </c>
      <c r="Y106">
        <f t="shared" si="14"/>
        <v>217</v>
      </c>
      <c r="Z106" s="12">
        <f t="shared" si="15"/>
        <v>6.0277777777777777E-2</v>
      </c>
      <c r="AA106" s="12">
        <f t="shared" si="16"/>
        <v>7.9397222222222226</v>
      </c>
      <c r="AB106" t="s">
        <v>194</v>
      </c>
      <c r="AC106" t="s">
        <v>194</v>
      </c>
      <c r="AD106" s="12">
        <f t="shared" si="17"/>
        <v>6.0277777777777777E-2</v>
      </c>
    </row>
    <row r="107" spans="2:30" x14ac:dyDescent="0.3">
      <c r="B107">
        <v>56756</v>
      </c>
      <c r="C107" s="7">
        <v>43488</v>
      </c>
      <c r="D107" s="6">
        <f t="shared" si="9"/>
        <v>2019</v>
      </c>
      <c r="E107" s="4" t="str">
        <f t="shared" si="10"/>
        <v>Q1-2019</v>
      </c>
      <c r="F107" s="4" t="str">
        <f t="shared" si="11"/>
        <v>January</v>
      </c>
      <c r="G107" s="6">
        <f t="shared" si="12"/>
        <v>4</v>
      </c>
      <c r="H107" s="4" t="str">
        <f t="shared" si="13"/>
        <v>Wednesday</v>
      </c>
      <c r="I107">
        <v>2</v>
      </c>
      <c r="J107">
        <v>2</v>
      </c>
      <c r="K107">
        <v>19</v>
      </c>
      <c r="L107">
        <v>0</v>
      </c>
      <c r="M107">
        <v>10</v>
      </c>
      <c r="N107">
        <v>2</v>
      </c>
      <c r="O107">
        <v>29</v>
      </c>
      <c r="P107">
        <v>28</v>
      </c>
      <c r="Q107">
        <v>0</v>
      </c>
      <c r="R107">
        <v>0</v>
      </c>
      <c r="S107">
        <v>20</v>
      </c>
      <c r="T107">
        <v>15</v>
      </c>
      <c r="U107">
        <v>0</v>
      </c>
      <c r="V107">
        <v>32</v>
      </c>
      <c r="W107">
        <v>0</v>
      </c>
      <c r="X107">
        <v>22</v>
      </c>
      <c r="Y107">
        <f t="shared" si="14"/>
        <v>184</v>
      </c>
      <c r="Z107" s="12">
        <f t="shared" si="15"/>
        <v>5.1111111111111114E-2</v>
      </c>
      <c r="AA107" s="12">
        <f t="shared" si="16"/>
        <v>7.9488888888888889</v>
      </c>
      <c r="AB107" t="s">
        <v>194</v>
      </c>
      <c r="AC107" t="s">
        <v>194</v>
      </c>
      <c r="AD107" s="12">
        <f t="shared" si="17"/>
        <v>2.5555555555555557E-2</v>
      </c>
    </row>
    <row r="108" spans="2:30" x14ac:dyDescent="0.3">
      <c r="B108">
        <v>56757</v>
      </c>
      <c r="C108" s="7">
        <v>43489</v>
      </c>
      <c r="D108" s="6">
        <f t="shared" si="9"/>
        <v>2019</v>
      </c>
      <c r="E108" s="4" t="str">
        <f t="shared" si="10"/>
        <v>Q1-2019</v>
      </c>
      <c r="F108" s="4" t="str">
        <f t="shared" si="11"/>
        <v>January</v>
      </c>
      <c r="G108" s="6">
        <f t="shared" si="12"/>
        <v>4</v>
      </c>
      <c r="H108" s="4" t="str">
        <f t="shared" si="13"/>
        <v>Thursday</v>
      </c>
      <c r="I108">
        <v>1</v>
      </c>
      <c r="J108">
        <v>1</v>
      </c>
      <c r="K108">
        <v>12</v>
      </c>
      <c r="L108">
        <v>1</v>
      </c>
      <c r="M108">
        <v>22</v>
      </c>
      <c r="N108">
        <v>0</v>
      </c>
      <c r="O108">
        <v>21</v>
      </c>
      <c r="P108">
        <v>16</v>
      </c>
      <c r="Q108">
        <v>0</v>
      </c>
      <c r="R108">
        <v>0</v>
      </c>
      <c r="S108">
        <v>17</v>
      </c>
      <c r="T108">
        <v>22</v>
      </c>
      <c r="U108">
        <v>2</v>
      </c>
      <c r="V108">
        <v>30</v>
      </c>
      <c r="W108">
        <v>1</v>
      </c>
      <c r="X108">
        <v>21</v>
      </c>
      <c r="Y108">
        <f t="shared" si="14"/>
        <v>81</v>
      </c>
      <c r="Z108" s="12">
        <f t="shared" si="15"/>
        <v>2.2499999999999999E-2</v>
      </c>
      <c r="AA108" s="12">
        <f t="shared" si="16"/>
        <v>7.9775</v>
      </c>
      <c r="AB108" t="s">
        <v>194</v>
      </c>
      <c r="AC108" t="s">
        <v>194</v>
      </c>
      <c r="AD108" s="17" t="e">
        <f t="shared" si="17"/>
        <v>#DIV/0!</v>
      </c>
    </row>
    <row r="109" spans="2:30" x14ac:dyDescent="0.3">
      <c r="B109">
        <v>56758</v>
      </c>
      <c r="C109" s="7">
        <v>43489</v>
      </c>
      <c r="D109" s="6">
        <f t="shared" si="9"/>
        <v>2019</v>
      </c>
      <c r="E109" s="4" t="str">
        <f t="shared" si="10"/>
        <v>Q1-2019</v>
      </c>
      <c r="F109" s="4" t="str">
        <f t="shared" si="11"/>
        <v>January</v>
      </c>
      <c r="G109" s="6">
        <f t="shared" si="12"/>
        <v>4</v>
      </c>
      <c r="H109" s="4" t="str">
        <f t="shared" si="13"/>
        <v>Thursday</v>
      </c>
      <c r="I109">
        <v>2</v>
      </c>
      <c r="J109">
        <v>2</v>
      </c>
      <c r="K109">
        <v>25</v>
      </c>
      <c r="L109">
        <v>1</v>
      </c>
      <c r="M109">
        <v>14</v>
      </c>
      <c r="N109">
        <v>1</v>
      </c>
      <c r="O109">
        <v>14</v>
      </c>
      <c r="P109">
        <v>34</v>
      </c>
      <c r="Q109">
        <v>0</v>
      </c>
      <c r="R109">
        <v>0</v>
      </c>
      <c r="S109">
        <v>14</v>
      </c>
      <c r="T109">
        <v>28</v>
      </c>
      <c r="U109">
        <v>0</v>
      </c>
      <c r="V109">
        <v>31</v>
      </c>
      <c r="W109">
        <v>1</v>
      </c>
      <c r="X109">
        <v>21</v>
      </c>
      <c r="Y109">
        <f t="shared" si="14"/>
        <v>111</v>
      </c>
      <c r="Z109" s="12">
        <f t="shared" si="15"/>
        <v>3.0833333333333334E-2</v>
      </c>
      <c r="AA109" s="12">
        <f t="shared" si="16"/>
        <v>7.9691666666666663</v>
      </c>
      <c r="AB109" t="s">
        <v>194</v>
      </c>
      <c r="AC109" t="s">
        <v>194</v>
      </c>
      <c r="AD109" s="12">
        <f t="shared" si="17"/>
        <v>3.0833333333333334E-2</v>
      </c>
    </row>
    <row r="110" spans="2:30" x14ac:dyDescent="0.3">
      <c r="B110">
        <v>56759</v>
      </c>
      <c r="C110" s="7">
        <v>43490</v>
      </c>
      <c r="D110" s="6">
        <f t="shared" si="9"/>
        <v>2019</v>
      </c>
      <c r="E110" s="4" t="str">
        <f t="shared" si="10"/>
        <v>Q1-2019</v>
      </c>
      <c r="F110" s="4" t="str">
        <f t="shared" si="11"/>
        <v>January</v>
      </c>
      <c r="G110" s="6">
        <f t="shared" si="12"/>
        <v>4</v>
      </c>
      <c r="H110" s="4" t="str">
        <f t="shared" si="13"/>
        <v>Friday</v>
      </c>
      <c r="I110">
        <v>1</v>
      </c>
      <c r="J110">
        <v>1</v>
      </c>
      <c r="K110">
        <v>18</v>
      </c>
      <c r="L110">
        <v>1</v>
      </c>
      <c r="M110">
        <v>25</v>
      </c>
      <c r="N110">
        <v>0</v>
      </c>
      <c r="O110">
        <v>26</v>
      </c>
      <c r="P110">
        <v>22</v>
      </c>
      <c r="Q110">
        <v>0</v>
      </c>
      <c r="R110">
        <v>0</v>
      </c>
      <c r="S110">
        <v>11</v>
      </c>
      <c r="T110">
        <v>15</v>
      </c>
      <c r="U110">
        <v>2</v>
      </c>
      <c r="V110">
        <v>34</v>
      </c>
      <c r="W110">
        <v>1</v>
      </c>
      <c r="X110">
        <v>20</v>
      </c>
      <c r="Y110">
        <f t="shared" si="14"/>
        <v>88</v>
      </c>
      <c r="Z110" s="12">
        <f t="shared" si="15"/>
        <v>2.4444444444444446E-2</v>
      </c>
      <c r="AA110" s="12">
        <f t="shared" si="16"/>
        <v>7.9755555555555553</v>
      </c>
      <c r="AB110" t="s">
        <v>194</v>
      </c>
      <c r="AC110" t="s">
        <v>194</v>
      </c>
      <c r="AD110" s="17" t="e">
        <f t="shared" si="17"/>
        <v>#DIV/0!</v>
      </c>
    </row>
    <row r="111" spans="2:30" x14ac:dyDescent="0.3">
      <c r="B111">
        <v>56760</v>
      </c>
      <c r="C111" s="7">
        <v>43490</v>
      </c>
      <c r="D111" s="6">
        <f t="shared" si="9"/>
        <v>2019</v>
      </c>
      <c r="E111" s="4" t="str">
        <f t="shared" si="10"/>
        <v>Q1-2019</v>
      </c>
      <c r="F111" s="4" t="str">
        <f t="shared" si="11"/>
        <v>January</v>
      </c>
      <c r="G111" s="6">
        <f t="shared" si="12"/>
        <v>4</v>
      </c>
      <c r="H111" s="4" t="str">
        <f t="shared" si="13"/>
        <v>Friday</v>
      </c>
      <c r="I111">
        <v>2</v>
      </c>
      <c r="J111">
        <v>2</v>
      </c>
      <c r="K111">
        <v>12</v>
      </c>
      <c r="L111">
        <v>1</v>
      </c>
      <c r="M111">
        <v>17</v>
      </c>
      <c r="N111">
        <v>2</v>
      </c>
      <c r="O111">
        <v>18</v>
      </c>
      <c r="P111">
        <v>40</v>
      </c>
      <c r="Q111">
        <v>0</v>
      </c>
      <c r="R111">
        <v>0</v>
      </c>
      <c r="S111">
        <v>28</v>
      </c>
      <c r="T111">
        <v>21</v>
      </c>
      <c r="U111">
        <v>0</v>
      </c>
      <c r="V111">
        <v>30</v>
      </c>
      <c r="W111">
        <v>1</v>
      </c>
      <c r="X111">
        <v>19</v>
      </c>
      <c r="Y111">
        <f t="shared" si="14"/>
        <v>233</v>
      </c>
      <c r="Z111" s="12">
        <f t="shared" si="15"/>
        <v>6.4722222222222223E-2</v>
      </c>
      <c r="AA111" s="12">
        <f t="shared" si="16"/>
        <v>7.9352777777777774</v>
      </c>
      <c r="AB111" t="s">
        <v>194</v>
      </c>
      <c r="AC111" t="s">
        <v>194</v>
      </c>
      <c r="AD111" s="12">
        <f t="shared" si="17"/>
        <v>3.2361111111111111E-2</v>
      </c>
    </row>
    <row r="112" spans="2:30" x14ac:dyDescent="0.3">
      <c r="B112">
        <v>56761</v>
      </c>
      <c r="C112" s="7">
        <v>43491</v>
      </c>
      <c r="D112" s="6">
        <f t="shared" si="9"/>
        <v>2019</v>
      </c>
      <c r="E112" s="4" t="str">
        <f t="shared" si="10"/>
        <v>Q1-2019</v>
      </c>
      <c r="F112" s="4" t="str">
        <f t="shared" si="11"/>
        <v>January</v>
      </c>
      <c r="G112" s="6">
        <f t="shared" si="12"/>
        <v>4</v>
      </c>
      <c r="H112" s="4" t="str">
        <f t="shared" si="13"/>
        <v>Saturday</v>
      </c>
      <c r="I112">
        <v>1</v>
      </c>
      <c r="J112">
        <v>1</v>
      </c>
      <c r="K112">
        <v>20</v>
      </c>
      <c r="L112">
        <v>2</v>
      </c>
      <c r="M112">
        <v>15</v>
      </c>
      <c r="N112">
        <v>0</v>
      </c>
      <c r="O112">
        <v>12</v>
      </c>
      <c r="P112">
        <v>34</v>
      </c>
      <c r="Q112">
        <v>0</v>
      </c>
      <c r="R112">
        <v>0</v>
      </c>
      <c r="S112">
        <v>29</v>
      </c>
      <c r="T112">
        <v>16</v>
      </c>
      <c r="U112">
        <v>1</v>
      </c>
      <c r="V112">
        <v>33</v>
      </c>
      <c r="W112">
        <v>1</v>
      </c>
      <c r="X112">
        <v>19</v>
      </c>
      <c r="Y112">
        <f t="shared" si="14"/>
        <v>52</v>
      </c>
      <c r="Z112" s="12">
        <f t="shared" si="15"/>
        <v>1.4444444444444444E-2</v>
      </c>
      <c r="AA112" s="12">
        <f t="shared" si="16"/>
        <v>7.985555555555556</v>
      </c>
      <c r="AB112" t="s">
        <v>194</v>
      </c>
      <c r="AC112" t="s">
        <v>194</v>
      </c>
      <c r="AD112" s="17" t="e">
        <f t="shared" si="17"/>
        <v>#DIV/0!</v>
      </c>
    </row>
    <row r="113" spans="2:30" x14ac:dyDescent="0.3">
      <c r="B113">
        <v>56762</v>
      </c>
      <c r="C113" s="7">
        <v>43493</v>
      </c>
      <c r="D113" s="6">
        <f t="shared" si="9"/>
        <v>2019</v>
      </c>
      <c r="E113" s="4" t="str">
        <f t="shared" si="10"/>
        <v>Q1-2019</v>
      </c>
      <c r="F113" s="4" t="str">
        <f t="shared" si="11"/>
        <v>January</v>
      </c>
      <c r="G113" s="6">
        <f t="shared" si="12"/>
        <v>5</v>
      </c>
      <c r="H113" s="4" t="str">
        <f t="shared" si="13"/>
        <v>Monday</v>
      </c>
      <c r="I113">
        <v>1</v>
      </c>
      <c r="J113">
        <v>2</v>
      </c>
      <c r="K113">
        <v>13</v>
      </c>
      <c r="L113">
        <v>1</v>
      </c>
      <c r="M113">
        <v>27</v>
      </c>
      <c r="N113">
        <v>1</v>
      </c>
      <c r="O113">
        <v>24</v>
      </c>
      <c r="P113">
        <v>22</v>
      </c>
      <c r="Q113">
        <v>0</v>
      </c>
      <c r="R113">
        <v>0</v>
      </c>
      <c r="S113">
        <v>26</v>
      </c>
      <c r="T113">
        <v>23</v>
      </c>
      <c r="U113">
        <v>1</v>
      </c>
      <c r="V113">
        <v>30</v>
      </c>
      <c r="W113">
        <v>1</v>
      </c>
      <c r="X113">
        <v>23</v>
      </c>
      <c r="Y113">
        <f t="shared" si="14"/>
        <v>148</v>
      </c>
      <c r="Z113" s="12">
        <f t="shared" si="15"/>
        <v>4.1111111111111112E-2</v>
      </c>
      <c r="AA113" s="12">
        <f t="shared" si="16"/>
        <v>7.9588888888888887</v>
      </c>
      <c r="AB113" t="s">
        <v>194</v>
      </c>
      <c r="AC113" t="s">
        <v>194</v>
      </c>
      <c r="AD113" s="12">
        <f t="shared" si="17"/>
        <v>4.1111111111111112E-2</v>
      </c>
    </row>
    <row r="114" spans="2:30" x14ac:dyDescent="0.3">
      <c r="B114">
        <v>56763</v>
      </c>
      <c r="C114" s="7">
        <v>43493</v>
      </c>
      <c r="D114" s="6">
        <f t="shared" si="9"/>
        <v>2019</v>
      </c>
      <c r="E114" s="4" t="str">
        <f t="shared" si="10"/>
        <v>Q1-2019</v>
      </c>
      <c r="F114" s="4" t="str">
        <f t="shared" si="11"/>
        <v>January</v>
      </c>
      <c r="G114" s="6">
        <f t="shared" si="12"/>
        <v>5</v>
      </c>
      <c r="H114" s="4" t="str">
        <f t="shared" si="13"/>
        <v>Monday</v>
      </c>
      <c r="I114">
        <v>2</v>
      </c>
      <c r="J114">
        <v>1</v>
      </c>
      <c r="K114">
        <v>26</v>
      </c>
      <c r="L114">
        <v>1</v>
      </c>
      <c r="M114">
        <v>19</v>
      </c>
      <c r="N114">
        <v>2</v>
      </c>
      <c r="O114">
        <v>17</v>
      </c>
      <c r="P114">
        <v>40</v>
      </c>
      <c r="Q114">
        <v>0</v>
      </c>
      <c r="R114">
        <v>0</v>
      </c>
      <c r="S114">
        <v>23</v>
      </c>
      <c r="T114">
        <v>29</v>
      </c>
      <c r="U114">
        <v>1</v>
      </c>
      <c r="V114">
        <v>30</v>
      </c>
      <c r="W114">
        <v>1</v>
      </c>
      <c r="X114">
        <v>23</v>
      </c>
      <c r="Y114">
        <f t="shared" si="14"/>
        <v>271</v>
      </c>
      <c r="Z114" s="12">
        <f t="shared" si="15"/>
        <v>7.5277777777777777E-2</v>
      </c>
      <c r="AA114" s="12">
        <f t="shared" si="16"/>
        <v>7.924722222222222</v>
      </c>
      <c r="AB114" t="s">
        <v>194</v>
      </c>
      <c r="AC114" t="s">
        <v>194</v>
      </c>
      <c r="AD114" s="12">
        <f t="shared" si="17"/>
        <v>3.7638888888888888E-2</v>
      </c>
    </row>
    <row r="115" spans="2:30" x14ac:dyDescent="0.3">
      <c r="B115">
        <v>56764</v>
      </c>
      <c r="C115" s="7">
        <v>43494</v>
      </c>
      <c r="D115" s="6">
        <f t="shared" si="9"/>
        <v>2019</v>
      </c>
      <c r="E115" s="4" t="str">
        <f t="shared" si="10"/>
        <v>Q1-2019</v>
      </c>
      <c r="F115" s="4" t="str">
        <f t="shared" si="11"/>
        <v>January</v>
      </c>
      <c r="G115" s="6">
        <f t="shared" si="12"/>
        <v>5</v>
      </c>
      <c r="H115" s="4" t="str">
        <f t="shared" si="13"/>
        <v>Tuesday</v>
      </c>
      <c r="I115">
        <v>1</v>
      </c>
      <c r="J115">
        <v>2</v>
      </c>
      <c r="K115">
        <v>19</v>
      </c>
      <c r="L115">
        <v>1</v>
      </c>
      <c r="M115">
        <v>10</v>
      </c>
      <c r="N115">
        <v>1</v>
      </c>
      <c r="O115">
        <v>29</v>
      </c>
      <c r="P115">
        <v>28</v>
      </c>
      <c r="Q115">
        <v>0</v>
      </c>
      <c r="R115">
        <v>0</v>
      </c>
      <c r="S115">
        <v>20</v>
      </c>
      <c r="T115">
        <v>15</v>
      </c>
      <c r="U115">
        <v>1</v>
      </c>
      <c r="V115">
        <v>33</v>
      </c>
      <c r="W115">
        <v>1</v>
      </c>
      <c r="X115">
        <v>22</v>
      </c>
      <c r="Y115">
        <f t="shared" si="14"/>
        <v>147</v>
      </c>
      <c r="Z115" s="12">
        <f t="shared" si="15"/>
        <v>4.0833333333333333E-2</v>
      </c>
      <c r="AA115" s="12">
        <f t="shared" si="16"/>
        <v>7.9591666666666665</v>
      </c>
      <c r="AB115" t="s">
        <v>194</v>
      </c>
      <c r="AC115" t="s">
        <v>194</v>
      </c>
      <c r="AD115" s="12">
        <f t="shared" si="17"/>
        <v>4.0833333333333333E-2</v>
      </c>
    </row>
    <row r="116" spans="2:30" x14ac:dyDescent="0.3">
      <c r="B116">
        <v>56765</v>
      </c>
      <c r="C116" s="7">
        <v>43494</v>
      </c>
      <c r="D116" s="6">
        <f t="shared" si="9"/>
        <v>2019</v>
      </c>
      <c r="E116" s="4" t="str">
        <f t="shared" si="10"/>
        <v>Q1-2019</v>
      </c>
      <c r="F116" s="4" t="str">
        <f t="shared" si="11"/>
        <v>January</v>
      </c>
      <c r="G116" s="6">
        <f t="shared" si="12"/>
        <v>5</v>
      </c>
      <c r="H116" s="4" t="str">
        <f t="shared" si="13"/>
        <v>Tuesday</v>
      </c>
      <c r="I116">
        <v>2</v>
      </c>
      <c r="J116">
        <v>1</v>
      </c>
      <c r="K116">
        <v>12</v>
      </c>
      <c r="L116">
        <v>0</v>
      </c>
      <c r="M116">
        <v>22</v>
      </c>
      <c r="N116">
        <v>1</v>
      </c>
      <c r="O116">
        <v>21</v>
      </c>
      <c r="P116">
        <v>16</v>
      </c>
      <c r="Q116">
        <v>0</v>
      </c>
      <c r="R116">
        <v>0</v>
      </c>
      <c r="S116">
        <v>17</v>
      </c>
      <c r="T116">
        <v>22</v>
      </c>
      <c r="U116">
        <v>1</v>
      </c>
      <c r="V116">
        <v>29</v>
      </c>
      <c r="W116">
        <v>0</v>
      </c>
      <c r="X116">
        <v>21</v>
      </c>
      <c r="Y116">
        <f t="shared" si="14"/>
        <v>105</v>
      </c>
      <c r="Z116" s="12">
        <f t="shared" si="15"/>
        <v>2.9166666666666667E-2</v>
      </c>
      <c r="AA116" s="12">
        <f t="shared" si="16"/>
        <v>7.9708333333333332</v>
      </c>
      <c r="AB116" t="s">
        <v>194</v>
      </c>
      <c r="AC116" t="s">
        <v>194</v>
      </c>
      <c r="AD116" s="12">
        <f t="shared" si="17"/>
        <v>2.9166666666666667E-2</v>
      </c>
    </row>
    <row r="117" spans="2:30" x14ac:dyDescent="0.3">
      <c r="B117">
        <v>56766</v>
      </c>
      <c r="C117" s="7">
        <v>43495</v>
      </c>
      <c r="D117" s="6">
        <f t="shared" si="9"/>
        <v>2019</v>
      </c>
      <c r="E117" s="4" t="str">
        <f t="shared" si="10"/>
        <v>Q1-2019</v>
      </c>
      <c r="F117" s="4" t="str">
        <f t="shared" si="11"/>
        <v>January</v>
      </c>
      <c r="G117" s="6">
        <f t="shared" si="12"/>
        <v>5</v>
      </c>
      <c r="H117" s="4" t="str">
        <f t="shared" si="13"/>
        <v>Wednesday</v>
      </c>
      <c r="I117">
        <v>1</v>
      </c>
      <c r="J117">
        <v>2</v>
      </c>
      <c r="K117">
        <v>25</v>
      </c>
      <c r="L117">
        <v>2</v>
      </c>
      <c r="M117">
        <v>14</v>
      </c>
      <c r="N117">
        <v>0</v>
      </c>
      <c r="O117">
        <v>14</v>
      </c>
      <c r="P117">
        <v>34</v>
      </c>
      <c r="Q117">
        <v>0</v>
      </c>
      <c r="R117">
        <v>0</v>
      </c>
      <c r="S117">
        <v>14</v>
      </c>
      <c r="T117">
        <v>28</v>
      </c>
      <c r="U117">
        <v>1</v>
      </c>
      <c r="V117">
        <v>32</v>
      </c>
      <c r="W117">
        <v>2</v>
      </c>
      <c r="X117">
        <v>21</v>
      </c>
      <c r="Y117">
        <f t="shared" si="14"/>
        <v>74</v>
      </c>
      <c r="Z117" s="12">
        <f t="shared" si="15"/>
        <v>2.0555555555555556E-2</v>
      </c>
      <c r="AA117" s="12">
        <f t="shared" si="16"/>
        <v>7.9794444444444448</v>
      </c>
      <c r="AB117" t="s">
        <v>194</v>
      </c>
      <c r="AC117" t="s">
        <v>194</v>
      </c>
      <c r="AD117" s="17" t="e">
        <f t="shared" si="17"/>
        <v>#DIV/0!</v>
      </c>
    </row>
    <row r="118" spans="2:30" x14ac:dyDescent="0.3">
      <c r="B118">
        <v>56767</v>
      </c>
      <c r="C118" s="7">
        <v>43495</v>
      </c>
      <c r="D118" s="6">
        <f t="shared" si="9"/>
        <v>2019</v>
      </c>
      <c r="E118" s="4" t="str">
        <f t="shared" si="10"/>
        <v>Q1-2019</v>
      </c>
      <c r="F118" s="4" t="str">
        <f t="shared" si="11"/>
        <v>January</v>
      </c>
      <c r="G118" s="6">
        <f t="shared" si="12"/>
        <v>5</v>
      </c>
      <c r="H118" s="4" t="str">
        <f t="shared" si="13"/>
        <v>Wednesday</v>
      </c>
      <c r="I118">
        <v>2</v>
      </c>
      <c r="J118">
        <v>1</v>
      </c>
      <c r="K118">
        <v>12</v>
      </c>
      <c r="L118">
        <v>1</v>
      </c>
      <c r="M118">
        <v>26</v>
      </c>
      <c r="N118">
        <v>2</v>
      </c>
      <c r="O118">
        <v>11</v>
      </c>
      <c r="P118">
        <v>20</v>
      </c>
      <c r="Q118">
        <v>0</v>
      </c>
      <c r="R118">
        <v>0</v>
      </c>
      <c r="S118">
        <v>18</v>
      </c>
      <c r="T118">
        <v>26</v>
      </c>
      <c r="U118">
        <v>1</v>
      </c>
      <c r="V118">
        <v>31</v>
      </c>
      <c r="W118">
        <v>0</v>
      </c>
      <c r="X118">
        <v>22</v>
      </c>
      <c r="Y118">
        <f t="shared" si="14"/>
        <v>181</v>
      </c>
      <c r="Z118" s="12">
        <f t="shared" si="15"/>
        <v>5.0277777777777775E-2</v>
      </c>
      <c r="AA118" s="12">
        <f t="shared" si="16"/>
        <v>7.9497222222222224</v>
      </c>
      <c r="AB118" t="s">
        <v>194</v>
      </c>
      <c r="AC118" t="s">
        <v>194</v>
      </c>
      <c r="AD118" s="12">
        <f t="shared" si="17"/>
        <v>2.5138888888888888E-2</v>
      </c>
    </row>
    <row r="119" spans="2:30" x14ac:dyDescent="0.3">
      <c r="B119">
        <v>56768</v>
      </c>
      <c r="C119" s="7">
        <v>43496</v>
      </c>
      <c r="D119" s="6">
        <f t="shared" si="9"/>
        <v>2019</v>
      </c>
      <c r="E119" s="4" t="str">
        <f t="shared" si="10"/>
        <v>Q1-2019</v>
      </c>
      <c r="F119" s="4" t="str">
        <f t="shared" si="11"/>
        <v>January</v>
      </c>
      <c r="G119" s="6">
        <f t="shared" si="12"/>
        <v>5</v>
      </c>
      <c r="H119" s="4" t="str">
        <f t="shared" si="13"/>
        <v>Thursday</v>
      </c>
      <c r="I119">
        <v>1</v>
      </c>
      <c r="J119">
        <v>2</v>
      </c>
      <c r="K119">
        <v>25</v>
      </c>
      <c r="L119">
        <v>1</v>
      </c>
      <c r="M119">
        <v>18</v>
      </c>
      <c r="N119">
        <v>1</v>
      </c>
      <c r="O119">
        <v>23</v>
      </c>
      <c r="P119">
        <v>38</v>
      </c>
      <c r="Q119">
        <v>0</v>
      </c>
      <c r="R119">
        <v>0</v>
      </c>
      <c r="S119">
        <v>15</v>
      </c>
      <c r="T119">
        <v>12</v>
      </c>
      <c r="U119">
        <v>1</v>
      </c>
      <c r="V119">
        <v>33</v>
      </c>
      <c r="W119">
        <v>2</v>
      </c>
      <c r="X119">
        <v>21</v>
      </c>
      <c r="Y119">
        <f t="shared" si="14"/>
        <v>163</v>
      </c>
      <c r="Z119" s="12">
        <f t="shared" si="15"/>
        <v>4.5277777777777778E-2</v>
      </c>
      <c r="AA119" s="12">
        <f t="shared" si="16"/>
        <v>7.9547222222222222</v>
      </c>
      <c r="AB119" t="s">
        <v>194</v>
      </c>
      <c r="AC119" t="s">
        <v>194</v>
      </c>
      <c r="AD119" s="12">
        <f t="shared" si="17"/>
        <v>4.5277777777777778E-2</v>
      </c>
    </row>
    <row r="120" spans="2:30" x14ac:dyDescent="0.3">
      <c r="B120">
        <v>56769</v>
      </c>
      <c r="C120" s="7">
        <v>43496</v>
      </c>
      <c r="D120" s="6">
        <f t="shared" si="9"/>
        <v>2019</v>
      </c>
      <c r="E120" s="4" t="str">
        <f t="shared" si="10"/>
        <v>Q1-2019</v>
      </c>
      <c r="F120" s="4" t="str">
        <f t="shared" si="11"/>
        <v>January</v>
      </c>
      <c r="G120" s="6">
        <f t="shared" si="12"/>
        <v>5</v>
      </c>
      <c r="H120" s="4" t="str">
        <f t="shared" si="13"/>
        <v>Thursday</v>
      </c>
      <c r="I120">
        <v>2</v>
      </c>
      <c r="J120">
        <v>1</v>
      </c>
      <c r="K120">
        <v>14</v>
      </c>
      <c r="L120">
        <v>0</v>
      </c>
      <c r="M120">
        <v>16</v>
      </c>
      <c r="N120">
        <v>1</v>
      </c>
      <c r="O120">
        <v>17</v>
      </c>
      <c r="P120">
        <v>31</v>
      </c>
      <c r="Q120">
        <v>0</v>
      </c>
      <c r="R120">
        <v>0</v>
      </c>
      <c r="S120">
        <v>16</v>
      </c>
      <c r="T120">
        <v>28</v>
      </c>
      <c r="U120">
        <v>0</v>
      </c>
      <c r="V120">
        <v>30</v>
      </c>
      <c r="W120">
        <v>0</v>
      </c>
      <c r="X120">
        <v>21</v>
      </c>
      <c r="Y120">
        <f t="shared" si="14"/>
        <v>92</v>
      </c>
      <c r="Z120" s="12">
        <f t="shared" si="15"/>
        <v>2.5555555555555557E-2</v>
      </c>
      <c r="AA120" s="12">
        <f t="shared" si="16"/>
        <v>7.974444444444444</v>
      </c>
      <c r="AB120" t="s">
        <v>194</v>
      </c>
      <c r="AC120" t="s">
        <v>194</v>
      </c>
      <c r="AD120" s="12">
        <f t="shared" si="17"/>
        <v>2.5555555555555557E-2</v>
      </c>
    </row>
    <row r="121" spans="2:30" x14ac:dyDescent="0.3">
      <c r="B121">
        <v>56770</v>
      </c>
      <c r="C121" s="7">
        <v>43497</v>
      </c>
      <c r="D121" s="6">
        <f t="shared" si="9"/>
        <v>2019</v>
      </c>
      <c r="E121" s="4" t="str">
        <f t="shared" si="10"/>
        <v>Q1-2019</v>
      </c>
      <c r="F121" s="4" t="str">
        <f t="shared" si="11"/>
        <v>February</v>
      </c>
      <c r="G121" s="6">
        <f t="shared" si="12"/>
        <v>5</v>
      </c>
      <c r="H121" s="4" t="str">
        <f t="shared" si="13"/>
        <v>Friday</v>
      </c>
      <c r="I121">
        <v>1</v>
      </c>
      <c r="J121">
        <v>2</v>
      </c>
      <c r="K121">
        <v>25</v>
      </c>
      <c r="L121">
        <v>1</v>
      </c>
      <c r="M121">
        <v>25</v>
      </c>
      <c r="N121">
        <v>1</v>
      </c>
      <c r="O121">
        <v>22</v>
      </c>
      <c r="P121">
        <v>18</v>
      </c>
      <c r="Q121">
        <v>0</v>
      </c>
      <c r="R121">
        <v>0</v>
      </c>
      <c r="S121">
        <v>19</v>
      </c>
      <c r="T121">
        <v>27</v>
      </c>
      <c r="U121">
        <v>1</v>
      </c>
      <c r="V121">
        <v>34</v>
      </c>
      <c r="W121">
        <v>1</v>
      </c>
      <c r="X121">
        <v>26</v>
      </c>
      <c r="Y121">
        <f t="shared" si="14"/>
        <v>146</v>
      </c>
      <c r="Z121" s="12">
        <f t="shared" si="15"/>
        <v>4.0555555555555553E-2</v>
      </c>
      <c r="AA121" s="12">
        <f t="shared" si="16"/>
        <v>7.9594444444444443</v>
      </c>
      <c r="AB121" t="s">
        <v>194</v>
      </c>
      <c r="AC121" t="s">
        <v>194</v>
      </c>
      <c r="AD121" s="12">
        <f t="shared" si="17"/>
        <v>4.0555555555555553E-2</v>
      </c>
    </row>
    <row r="122" spans="2:30" x14ac:dyDescent="0.3">
      <c r="B122">
        <v>56771</v>
      </c>
      <c r="C122" s="7">
        <v>43497</v>
      </c>
      <c r="D122" s="6">
        <f t="shared" si="9"/>
        <v>2019</v>
      </c>
      <c r="E122" s="4" t="str">
        <f t="shared" si="10"/>
        <v>Q1-2019</v>
      </c>
      <c r="F122" s="4" t="str">
        <f t="shared" si="11"/>
        <v>February</v>
      </c>
      <c r="G122" s="6">
        <f t="shared" si="12"/>
        <v>5</v>
      </c>
      <c r="H122" s="4" t="str">
        <f t="shared" si="13"/>
        <v>Friday</v>
      </c>
      <c r="I122">
        <v>2</v>
      </c>
      <c r="J122">
        <v>0</v>
      </c>
      <c r="K122">
        <v>14</v>
      </c>
      <c r="L122">
        <v>1</v>
      </c>
      <c r="M122">
        <v>24</v>
      </c>
      <c r="N122">
        <v>1</v>
      </c>
      <c r="O122">
        <v>16</v>
      </c>
      <c r="P122">
        <v>42</v>
      </c>
      <c r="Q122">
        <v>0</v>
      </c>
      <c r="R122">
        <v>0</v>
      </c>
      <c r="S122">
        <v>21</v>
      </c>
      <c r="T122">
        <v>22</v>
      </c>
      <c r="U122">
        <v>1</v>
      </c>
      <c r="V122">
        <v>33</v>
      </c>
      <c r="W122">
        <v>1</v>
      </c>
      <c r="X122">
        <v>25</v>
      </c>
      <c r="Y122">
        <f t="shared" si="14"/>
        <v>159</v>
      </c>
      <c r="Z122" s="12">
        <f t="shared" si="15"/>
        <v>4.4166666666666667E-2</v>
      </c>
      <c r="AA122" s="12">
        <f t="shared" si="16"/>
        <v>7.9558333333333335</v>
      </c>
      <c r="AB122" t="s">
        <v>194</v>
      </c>
      <c r="AC122" t="s">
        <v>194</v>
      </c>
      <c r="AD122" s="12">
        <f t="shared" si="17"/>
        <v>4.4166666666666667E-2</v>
      </c>
    </row>
    <row r="123" spans="2:30" x14ac:dyDescent="0.3">
      <c r="B123">
        <v>56772</v>
      </c>
      <c r="C123" s="7">
        <v>43498</v>
      </c>
      <c r="D123" s="6">
        <f t="shared" si="9"/>
        <v>2019</v>
      </c>
      <c r="E123" s="4" t="str">
        <f t="shared" si="10"/>
        <v>Q1-2019</v>
      </c>
      <c r="F123" s="4" t="str">
        <f t="shared" si="11"/>
        <v>February</v>
      </c>
      <c r="G123" s="6">
        <f t="shared" si="12"/>
        <v>5</v>
      </c>
      <c r="H123" s="4" t="str">
        <f t="shared" si="13"/>
        <v>Saturday</v>
      </c>
      <c r="I123">
        <v>1</v>
      </c>
      <c r="J123">
        <v>2</v>
      </c>
      <c r="K123">
        <v>27</v>
      </c>
      <c r="L123">
        <v>0</v>
      </c>
      <c r="M123">
        <v>15</v>
      </c>
      <c r="N123">
        <v>1</v>
      </c>
      <c r="O123">
        <v>28</v>
      </c>
      <c r="P123">
        <v>30</v>
      </c>
      <c r="Q123">
        <v>0</v>
      </c>
      <c r="R123">
        <v>0</v>
      </c>
      <c r="S123">
        <v>18</v>
      </c>
      <c r="T123">
        <v>29</v>
      </c>
      <c r="U123">
        <v>0</v>
      </c>
      <c r="V123">
        <v>33</v>
      </c>
      <c r="W123">
        <v>1</v>
      </c>
      <c r="X123">
        <v>25</v>
      </c>
      <c r="Y123">
        <f t="shared" si="14"/>
        <v>130</v>
      </c>
      <c r="Z123" s="12">
        <f t="shared" si="15"/>
        <v>3.6111111111111108E-2</v>
      </c>
      <c r="AA123" s="12">
        <f t="shared" si="16"/>
        <v>7.9638888888888886</v>
      </c>
      <c r="AB123" t="s">
        <v>194</v>
      </c>
      <c r="AC123" t="s">
        <v>194</v>
      </c>
      <c r="AD123" s="12">
        <f t="shared" si="17"/>
        <v>3.6111111111111108E-2</v>
      </c>
    </row>
    <row r="124" spans="2:30" x14ac:dyDescent="0.3">
      <c r="B124">
        <v>56773</v>
      </c>
      <c r="C124" s="7">
        <v>43500</v>
      </c>
      <c r="D124" s="6">
        <f t="shared" si="9"/>
        <v>2019</v>
      </c>
      <c r="E124" s="4" t="str">
        <f t="shared" si="10"/>
        <v>Q1-2019</v>
      </c>
      <c r="F124" s="4" t="str">
        <f t="shared" si="11"/>
        <v>February</v>
      </c>
      <c r="G124" s="6">
        <f t="shared" si="12"/>
        <v>6</v>
      </c>
      <c r="H124" s="4" t="str">
        <f t="shared" si="13"/>
        <v>Monday</v>
      </c>
      <c r="I124">
        <v>1</v>
      </c>
      <c r="J124">
        <v>1</v>
      </c>
      <c r="K124">
        <v>22</v>
      </c>
      <c r="L124">
        <v>0</v>
      </c>
      <c r="M124">
        <v>13</v>
      </c>
      <c r="N124">
        <v>0</v>
      </c>
      <c r="O124">
        <v>26</v>
      </c>
      <c r="P124">
        <v>39</v>
      </c>
      <c r="Q124">
        <v>0</v>
      </c>
      <c r="R124">
        <v>0</v>
      </c>
      <c r="S124">
        <v>12</v>
      </c>
      <c r="T124">
        <v>11</v>
      </c>
      <c r="U124">
        <v>1</v>
      </c>
      <c r="V124">
        <v>35</v>
      </c>
      <c r="W124">
        <v>2</v>
      </c>
      <c r="X124">
        <v>25</v>
      </c>
      <c r="Y124">
        <f t="shared" si="14"/>
        <v>85</v>
      </c>
      <c r="Z124" s="12">
        <f t="shared" si="15"/>
        <v>2.361111111111111E-2</v>
      </c>
      <c r="AA124" s="12">
        <f t="shared" si="16"/>
        <v>7.9763888888888888</v>
      </c>
      <c r="AB124" t="s">
        <v>194</v>
      </c>
      <c r="AC124" t="s">
        <v>194</v>
      </c>
      <c r="AD124" s="17" t="e">
        <f t="shared" si="17"/>
        <v>#DIV/0!</v>
      </c>
    </row>
    <row r="125" spans="2:30" x14ac:dyDescent="0.3">
      <c r="B125">
        <v>56774</v>
      </c>
      <c r="C125" s="7">
        <v>43500</v>
      </c>
      <c r="D125" s="6">
        <f t="shared" si="9"/>
        <v>2019</v>
      </c>
      <c r="E125" s="4" t="str">
        <f t="shared" si="10"/>
        <v>Q1-2019</v>
      </c>
      <c r="F125" s="4" t="str">
        <f t="shared" si="11"/>
        <v>February</v>
      </c>
      <c r="G125" s="6">
        <f t="shared" si="12"/>
        <v>6</v>
      </c>
      <c r="H125" s="4" t="str">
        <f t="shared" si="13"/>
        <v>Monday</v>
      </c>
      <c r="I125">
        <v>2</v>
      </c>
      <c r="J125">
        <v>1</v>
      </c>
      <c r="K125">
        <v>15</v>
      </c>
      <c r="L125">
        <v>1</v>
      </c>
      <c r="M125">
        <v>25</v>
      </c>
      <c r="N125">
        <v>0</v>
      </c>
      <c r="O125">
        <v>18</v>
      </c>
      <c r="P125">
        <v>27</v>
      </c>
      <c r="Q125">
        <v>0</v>
      </c>
      <c r="R125">
        <v>0</v>
      </c>
      <c r="S125">
        <v>29</v>
      </c>
      <c r="T125">
        <v>18</v>
      </c>
      <c r="U125">
        <v>0</v>
      </c>
      <c r="V125">
        <v>29</v>
      </c>
      <c r="W125">
        <v>0</v>
      </c>
      <c r="X125">
        <v>24</v>
      </c>
      <c r="Y125">
        <f t="shared" si="14"/>
        <v>0</v>
      </c>
      <c r="Z125" s="12">
        <f t="shared" si="15"/>
        <v>0</v>
      </c>
      <c r="AA125" s="12">
        <f t="shared" si="16"/>
        <v>8</v>
      </c>
      <c r="AB125" t="s">
        <v>194</v>
      </c>
      <c r="AC125" t="s">
        <v>194</v>
      </c>
      <c r="AD125" s="17" t="e">
        <f t="shared" si="17"/>
        <v>#DIV/0!</v>
      </c>
    </row>
    <row r="126" spans="2:30" x14ac:dyDescent="0.3">
      <c r="B126">
        <v>56775</v>
      </c>
      <c r="C126" s="7">
        <v>43501</v>
      </c>
      <c r="D126" s="6">
        <f t="shared" si="9"/>
        <v>2019</v>
      </c>
      <c r="E126" s="4" t="str">
        <f t="shared" si="10"/>
        <v>Q1-2019</v>
      </c>
      <c r="F126" s="4" t="str">
        <f t="shared" si="11"/>
        <v>February</v>
      </c>
      <c r="G126" s="6">
        <f t="shared" si="12"/>
        <v>6</v>
      </c>
      <c r="H126" s="4" t="str">
        <f t="shared" si="13"/>
        <v>Tuesday</v>
      </c>
      <c r="I126">
        <v>1</v>
      </c>
      <c r="J126">
        <v>1</v>
      </c>
      <c r="K126">
        <v>28</v>
      </c>
      <c r="L126">
        <v>0</v>
      </c>
      <c r="M126">
        <v>17</v>
      </c>
      <c r="N126">
        <v>0</v>
      </c>
      <c r="O126">
        <v>10</v>
      </c>
      <c r="P126">
        <v>45</v>
      </c>
      <c r="Q126">
        <v>0</v>
      </c>
      <c r="R126">
        <v>0</v>
      </c>
      <c r="S126">
        <v>26</v>
      </c>
      <c r="T126">
        <v>24</v>
      </c>
      <c r="U126">
        <v>1</v>
      </c>
      <c r="V126">
        <v>34</v>
      </c>
      <c r="W126">
        <v>2</v>
      </c>
      <c r="X126">
        <v>24</v>
      </c>
      <c r="Y126">
        <f t="shared" si="14"/>
        <v>82</v>
      </c>
      <c r="Z126" s="12">
        <f t="shared" si="15"/>
        <v>2.2777777777777779E-2</v>
      </c>
      <c r="AA126" s="12">
        <f t="shared" si="16"/>
        <v>7.9772222222222222</v>
      </c>
      <c r="AB126" t="s">
        <v>194</v>
      </c>
      <c r="AC126" t="s">
        <v>194</v>
      </c>
      <c r="AD126" s="17" t="e">
        <f t="shared" si="17"/>
        <v>#DIV/0!</v>
      </c>
    </row>
    <row r="127" spans="2:30" x14ac:dyDescent="0.3">
      <c r="B127">
        <v>56776</v>
      </c>
      <c r="C127" s="7">
        <v>43501</v>
      </c>
      <c r="D127" s="6">
        <f t="shared" si="9"/>
        <v>2019</v>
      </c>
      <c r="E127" s="4" t="str">
        <f t="shared" si="10"/>
        <v>Q1-2019</v>
      </c>
      <c r="F127" s="4" t="str">
        <f t="shared" si="11"/>
        <v>February</v>
      </c>
      <c r="G127" s="6">
        <f t="shared" si="12"/>
        <v>6</v>
      </c>
      <c r="H127" s="4" t="str">
        <f t="shared" si="13"/>
        <v>Tuesday</v>
      </c>
      <c r="I127">
        <v>2</v>
      </c>
      <c r="J127">
        <v>1</v>
      </c>
      <c r="K127">
        <v>21</v>
      </c>
      <c r="L127">
        <v>1</v>
      </c>
      <c r="M127">
        <v>28</v>
      </c>
      <c r="N127">
        <v>1</v>
      </c>
      <c r="O127">
        <v>23</v>
      </c>
      <c r="P127">
        <v>33</v>
      </c>
      <c r="Q127">
        <v>0</v>
      </c>
      <c r="R127">
        <v>0</v>
      </c>
      <c r="S127">
        <v>23</v>
      </c>
      <c r="T127">
        <v>11</v>
      </c>
      <c r="U127">
        <v>0</v>
      </c>
      <c r="V127">
        <v>33</v>
      </c>
      <c r="W127">
        <v>1</v>
      </c>
      <c r="X127">
        <v>23</v>
      </c>
      <c r="Y127">
        <f t="shared" si="14"/>
        <v>113</v>
      </c>
      <c r="Z127" s="12">
        <f t="shared" si="15"/>
        <v>3.138888888888889E-2</v>
      </c>
      <c r="AA127" s="12">
        <f t="shared" si="16"/>
        <v>7.9686111111111115</v>
      </c>
      <c r="AB127" t="s">
        <v>194</v>
      </c>
      <c r="AC127" t="s">
        <v>194</v>
      </c>
      <c r="AD127" s="12">
        <f t="shared" si="17"/>
        <v>3.138888888888889E-2</v>
      </c>
    </row>
    <row r="128" spans="2:30" x14ac:dyDescent="0.3">
      <c r="B128">
        <v>56777</v>
      </c>
      <c r="C128" s="7">
        <v>43502</v>
      </c>
      <c r="D128" s="6">
        <f t="shared" si="9"/>
        <v>2019</v>
      </c>
      <c r="E128" s="4" t="str">
        <f t="shared" si="10"/>
        <v>Q1-2019</v>
      </c>
      <c r="F128" s="4" t="str">
        <f t="shared" si="11"/>
        <v>February</v>
      </c>
      <c r="G128" s="6">
        <f t="shared" si="12"/>
        <v>6</v>
      </c>
      <c r="H128" s="4" t="str">
        <f t="shared" si="13"/>
        <v>Wednesday</v>
      </c>
      <c r="I128">
        <v>1</v>
      </c>
      <c r="J128">
        <v>1</v>
      </c>
      <c r="K128">
        <v>14</v>
      </c>
      <c r="L128">
        <v>0</v>
      </c>
      <c r="M128">
        <v>20</v>
      </c>
      <c r="N128">
        <v>1</v>
      </c>
      <c r="O128">
        <v>15</v>
      </c>
      <c r="P128">
        <v>21</v>
      </c>
      <c r="Q128">
        <v>0</v>
      </c>
      <c r="R128">
        <v>0</v>
      </c>
      <c r="S128">
        <v>20</v>
      </c>
      <c r="T128">
        <v>17</v>
      </c>
      <c r="U128">
        <v>1</v>
      </c>
      <c r="V128">
        <v>33</v>
      </c>
      <c r="W128">
        <v>1</v>
      </c>
      <c r="X128">
        <v>22</v>
      </c>
      <c r="Y128">
        <f t="shared" si="14"/>
        <v>128</v>
      </c>
      <c r="Z128" s="12">
        <f t="shared" si="15"/>
        <v>3.5555555555555556E-2</v>
      </c>
      <c r="AA128" s="12">
        <f t="shared" si="16"/>
        <v>7.9644444444444442</v>
      </c>
      <c r="AB128" t="s">
        <v>194</v>
      </c>
      <c r="AC128" t="s">
        <v>194</v>
      </c>
      <c r="AD128" s="12">
        <f t="shared" si="17"/>
        <v>3.5555555555555556E-2</v>
      </c>
    </row>
    <row r="129" spans="2:30" x14ac:dyDescent="0.3">
      <c r="B129">
        <v>56778</v>
      </c>
      <c r="C129" s="7">
        <v>43502</v>
      </c>
      <c r="D129" s="6">
        <f t="shared" si="9"/>
        <v>2019</v>
      </c>
      <c r="E129" s="4" t="str">
        <f t="shared" si="10"/>
        <v>Q1-2019</v>
      </c>
      <c r="F129" s="4" t="str">
        <f t="shared" si="11"/>
        <v>February</v>
      </c>
      <c r="G129" s="6">
        <f t="shared" si="12"/>
        <v>6</v>
      </c>
      <c r="H129" s="4" t="str">
        <f t="shared" si="13"/>
        <v>Wednesday</v>
      </c>
      <c r="I129">
        <v>2</v>
      </c>
      <c r="J129">
        <v>1</v>
      </c>
      <c r="K129">
        <v>27</v>
      </c>
      <c r="L129">
        <v>0</v>
      </c>
      <c r="M129">
        <v>12</v>
      </c>
      <c r="N129">
        <v>1</v>
      </c>
      <c r="O129">
        <v>27</v>
      </c>
      <c r="P129">
        <v>39</v>
      </c>
      <c r="Q129">
        <v>0</v>
      </c>
      <c r="R129">
        <v>0</v>
      </c>
      <c r="S129">
        <v>17</v>
      </c>
      <c r="T129">
        <v>23</v>
      </c>
      <c r="U129">
        <v>0</v>
      </c>
      <c r="V129">
        <v>31</v>
      </c>
      <c r="W129">
        <v>1</v>
      </c>
      <c r="X129">
        <v>22</v>
      </c>
      <c r="Y129">
        <f t="shared" si="14"/>
        <v>128</v>
      </c>
      <c r="Z129" s="12">
        <f t="shared" si="15"/>
        <v>3.5555555555555556E-2</v>
      </c>
      <c r="AA129" s="12">
        <f t="shared" si="16"/>
        <v>7.9644444444444442</v>
      </c>
      <c r="AB129" t="s">
        <v>194</v>
      </c>
      <c r="AC129" t="s">
        <v>194</v>
      </c>
      <c r="AD129" s="12">
        <f t="shared" si="17"/>
        <v>3.5555555555555556E-2</v>
      </c>
    </row>
    <row r="130" spans="2:30" x14ac:dyDescent="0.3">
      <c r="B130">
        <v>56779</v>
      </c>
      <c r="C130" s="7">
        <v>43503</v>
      </c>
      <c r="D130" s="6">
        <f t="shared" si="9"/>
        <v>2019</v>
      </c>
      <c r="E130" s="4" t="str">
        <f t="shared" si="10"/>
        <v>Q1-2019</v>
      </c>
      <c r="F130" s="4" t="str">
        <f t="shared" si="11"/>
        <v>February</v>
      </c>
      <c r="G130" s="6">
        <f t="shared" si="12"/>
        <v>6</v>
      </c>
      <c r="H130" s="4" t="str">
        <f t="shared" si="13"/>
        <v>Thursday</v>
      </c>
      <c r="I130">
        <v>1</v>
      </c>
      <c r="J130">
        <v>1</v>
      </c>
      <c r="K130">
        <v>16</v>
      </c>
      <c r="L130">
        <v>1</v>
      </c>
      <c r="M130">
        <v>10</v>
      </c>
      <c r="N130">
        <v>1</v>
      </c>
      <c r="O130">
        <v>21</v>
      </c>
      <c r="P130">
        <v>32</v>
      </c>
      <c r="Q130">
        <v>0</v>
      </c>
      <c r="R130">
        <v>0</v>
      </c>
      <c r="S130">
        <v>18</v>
      </c>
      <c r="T130">
        <v>19</v>
      </c>
      <c r="U130">
        <v>0</v>
      </c>
      <c r="V130">
        <v>31</v>
      </c>
      <c r="W130">
        <v>1</v>
      </c>
      <c r="X130">
        <v>21</v>
      </c>
      <c r="Y130">
        <f t="shared" si="14"/>
        <v>111</v>
      </c>
      <c r="Z130" s="12">
        <f t="shared" si="15"/>
        <v>3.0833333333333334E-2</v>
      </c>
      <c r="AA130" s="12">
        <f t="shared" si="16"/>
        <v>7.9691666666666663</v>
      </c>
      <c r="AB130" t="s">
        <v>194</v>
      </c>
      <c r="AC130" t="s">
        <v>194</v>
      </c>
      <c r="AD130" s="12">
        <f t="shared" si="17"/>
        <v>3.0833333333333334E-2</v>
      </c>
    </row>
    <row r="131" spans="2:30" x14ac:dyDescent="0.3">
      <c r="B131">
        <v>56780</v>
      </c>
      <c r="C131" s="7">
        <v>43503</v>
      </c>
      <c r="D131" s="6">
        <f t="shared" si="9"/>
        <v>2019</v>
      </c>
      <c r="E131" s="4" t="str">
        <f t="shared" si="10"/>
        <v>Q1-2019</v>
      </c>
      <c r="F131" s="4" t="str">
        <f t="shared" si="11"/>
        <v>February</v>
      </c>
      <c r="G131" s="6">
        <f t="shared" si="12"/>
        <v>6</v>
      </c>
      <c r="H131" s="4" t="str">
        <f t="shared" si="13"/>
        <v>Thursday</v>
      </c>
      <c r="I131">
        <v>2</v>
      </c>
      <c r="J131">
        <v>1</v>
      </c>
      <c r="K131">
        <v>29</v>
      </c>
      <c r="L131">
        <v>0</v>
      </c>
      <c r="M131">
        <v>22</v>
      </c>
      <c r="N131">
        <v>1</v>
      </c>
      <c r="O131">
        <v>13</v>
      </c>
      <c r="P131">
        <v>21</v>
      </c>
      <c r="Q131">
        <v>0</v>
      </c>
      <c r="R131">
        <v>0</v>
      </c>
      <c r="S131">
        <v>15</v>
      </c>
      <c r="T131">
        <v>25</v>
      </c>
      <c r="U131">
        <v>0</v>
      </c>
      <c r="V131">
        <v>30</v>
      </c>
      <c r="W131">
        <v>0</v>
      </c>
      <c r="X131">
        <v>26</v>
      </c>
      <c r="Y131">
        <f t="shared" si="14"/>
        <v>74</v>
      </c>
      <c r="Z131" s="12">
        <f t="shared" si="15"/>
        <v>2.0555555555555556E-2</v>
      </c>
      <c r="AA131" s="12">
        <f t="shared" si="16"/>
        <v>7.9794444444444448</v>
      </c>
      <c r="AB131" t="s">
        <v>194</v>
      </c>
      <c r="AC131" t="s">
        <v>194</v>
      </c>
      <c r="AD131" s="12">
        <f t="shared" si="17"/>
        <v>2.0555555555555556E-2</v>
      </c>
    </row>
    <row r="132" spans="2:30" x14ac:dyDescent="0.3">
      <c r="B132">
        <v>56781</v>
      </c>
      <c r="C132" s="7">
        <v>43504</v>
      </c>
      <c r="D132" s="6">
        <f t="shared" si="9"/>
        <v>2019</v>
      </c>
      <c r="E132" s="4" t="str">
        <f t="shared" si="10"/>
        <v>Q1-2019</v>
      </c>
      <c r="F132" s="4" t="str">
        <f t="shared" si="11"/>
        <v>February</v>
      </c>
      <c r="G132" s="6">
        <f t="shared" si="12"/>
        <v>6</v>
      </c>
      <c r="H132" s="4" t="str">
        <f t="shared" si="13"/>
        <v>Friday</v>
      </c>
      <c r="I132">
        <v>1</v>
      </c>
      <c r="J132">
        <v>1</v>
      </c>
      <c r="K132">
        <v>22</v>
      </c>
      <c r="L132">
        <v>0</v>
      </c>
      <c r="M132">
        <v>13</v>
      </c>
      <c r="N132">
        <v>0</v>
      </c>
      <c r="O132">
        <v>26</v>
      </c>
      <c r="P132">
        <v>39</v>
      </c>
      <c r="Q132">
        <v>0</v>
      </c>
      <c r="R132">
        <v>0</v>
      </c>
      <c r="S132">
        <v>12</v>
      </c>
      <c r="T132">
        <v>11</v>
      </c>
      <c r="U132">
        <v>1</v>
      </c>
      <c r="V132">
        <v>35</v>
      </c>
      <c r="W132">
        <v>2</v>
      </c>
      <c r="X132">
        <v>25</v>
      </c>
      <c r="Y132">
        <f t="shared" si="14"/>
        <v>85</v>
      </c>
      <c r="Z132" s="12">
        <f t="shared" si="15"/>
        <v>2.361111111111111E-2</v>
      </c>
      <c r="AA132" s="12">
        <f t="shared" si="16"/>
        <v>7.9763888888888888</v>
      </c>
      <c r="AB132" t="s">
        <v>194</v>
      </c>
      <c r="AC132" t="s">
        <v>194</v>
      </c>
      <c r="AD132" s="17" t="e">
        <f t="shared" si="17"/>
        <v>#DIV/0!</v>
      </c>
    </row>
    <row r="133" spans="2:30" x14ac:dyDescent="0.3">
      <c r="B133">
        <v>56782</v>
      </c>
      <c r="C133" s="7">
        <v>43504</v>
      </c>
      <c r="D133" s="6">
        <f t="shared" si="9"/>
        <v>2019</v>
      </c>
      <c r="E133" s="4" t="str">
        <f t="shared" si="10"/>
        <v>Q1-2019</v>
      </c>
      <c r="F133" s="4" t="str">
        <f t="shared" si="11"/>
        <v>February</v>
      </c>
      <c r="G133" s="6">
        <f t="shared" si="12"/>
        <v>6</v>
      </c>
      <c r="H133" s="4" t="str">
        <f t="shared" si="13"/>
        <v>Friday</v>
      </c>
      <c r="I133">
        <v>2</v>
      </c>
      <c r="J133">
        <v>1</v>
      </c>
      <c r="K133">
        <v>15</v>
      </c>
      <c r="L133">
        <v>1</v>
      </c>
      <c r="M133">
        <v>25</v>
      </c>
      <c r="N133">
        <v>0</v>
      </c>
      <c r="O133">
        <v>18</v>
      </c>
      <c r="P133">
        <v>27</v>
      </c>
      <c r="Q133">
        <v>0</v>
      </c>
      <c r="R133">
        <v>0</v>
      </c>
      <c r="S133">
        <v>29</v>
      </c>
      <c r="T133">
        <v>18</v>
      </c>
      <c r="U133">
        <v>0</v>
      </c>
      <c r="V133">
        <v>29</v>
      </c>
      <c r="W133">
        <v>0</v>
      </c>
      <c r="X133">
        <v>24</v>
      </c>
      <c r="Y133">
        <f t="shared" si="14"/>
        <v>0</v>
      </c>
      <c r="Z133" s="12">
        <f t="shared" si="15"/>
        <v>0</v>
      </c>
      <c r="AA133" s="12">
        <f t="shared" si="16"/>
        <v>8</v>
      </c>
      <c r="AB133" t="s">
        <v>194</v>
      </c>
      <c r="AC133" t="s">
        <v>194</v>
      </c>
      <c r="AD133" s="17" t="e">
        <f t="shared" si="17"/>
        <v>#DIV/0!</v>
      </c>
    </row>
    <row r="134" spans="2:30" x14ac:dyDescent="0.3">
      <c r="B134">
        <v>56783</v>
      </c>
      <c r="C134" s="7">
        <v>43505</v>
      </c>
      <c r="D134" s="6">
        <f t="shared" si="9"/>
        <v>2019</v>
      </c>
      <c r="E134" s="4" t="str">
        <f t="shared" si="10"/>
        <v>Q1-2019</v>
      </c>
      <c r="F134" s="4" t="str">
        <f t="shared" si="11"/>
        <v>February</v>
      </c>
      <c r="G134" s="6">
        <f t="shared" si="12"/>
        <v>6</v>
      </c>
      <c r="H134" s="4" t="str">
        <f t="shared" si="13"/>
        <v>Saturday</v>
      </c>
      <c r="I134">
        <v>1</v>
      </c>
      <c r="J134">
        <v>1</v>
      </c>
      <c r="K134">
        <v>28</v>
      </c>
      <c r="L134">
        <v>0</v>
      </c>
      <c r="M134">
        <v>17</v>
      </c>
      <c r="N134">
        <v>0</v>
      </c>
      <c r="O134">
        <v>10</v>
      </c>
      <c r="P134">
        <v>45</v>
      </c>
      <c r="Q134">
        <v>0</v>
      </c>
      <c r="R134">
        <v>0</v>
      </c>
      <c r="S134">
        <v>26</v>
      </c>
      <c r="T134">
        <v>24</v>
      </c>
      <c r="U134">
        <v>1</v>
      </c>
      <c r="V134">
        <v>34</v>
      </c>
      <c r="W134">
        <v>2</v>
      </c>
      <c r="X134">
        <v>24</v>
      </c>
      <c r="Y134">
        <f t="shared" si="14"/>
        <v>82</v>
      </c>
      <c r="Z134" s="12">
        <f t="shared" si="15"/>
        <v>2.2777777777777779E-2</v>
      </c>
      <c r="AA134" s="12">
        <f t="shared" si="16"/>
        <v>7.9772222222222222</v>
      </c>
      <c r="AB134" t="s">
        <v>194</v>
      </c>
      <c r="AC134" t="s">
        <v>194</v>
      </c>
      <c r="AD134" s="17" t="e">
        <f t="shared" si="17"/>
        <v>#DIV/0!</v>
      </c>
    </row>
    <row r="135" spans="2:30" x14ac:dyDescent="0.3">
      <c r="B135">
        <v>56784</v>
      </c>
      <c r="C135" s="7">
        <v>43507</v>
      </c>
      <c r="D135" s="6">
        <f t="shared" si="9"/>
        <v>2019</v>
      </c>
      <c r="E135" s="4" t="str">
        <f t="shared" si="10"/>
        <v>Q1-2019</v>
      </c>
      <c r="F135" s="4" t="str">
        <f t="shared" si="11"/>
        <v>February</v>
      </c>
      <c r="G135" s="6">
        <f t="shared" si="12"/>
        <v>7</v>
      </c>
      <c r="H135" s="4" t="str">
        <f t="shared" si="13"/>
        <v>Monday</v>
      </c>
      <c r="I135">
        <v>1</v>
      </c>
      <c r="J135">
        <v>2</v>
      </c>
      <c r="K135">
        <v>21</v>
      </c>
      <c r="L135">
        <v>1</v>
      </c>
      <c r="M135">
        <v>28</v>
      </c>
      <c r="N135">
        <v>1</v>
      </c>
      <c r="O135">
        <v>23</v>
      </c>
      <c r="P135">
        <v>33</v>
      </c>
      <c r="Q135">
        <v>0</v>
      </c>
      <c r="R135">
        <v>0</v>
      </c>
      <c r="S135">
        <v>23</v>
      </c>
      <c r="T135">
        <v>11</v>
      </c>
      <c r="U135">
        <v>0</v>
      </c>
      <c r="V135">
        <v>36</v>
      </c>
      <c r="W135">
        <v>2</v>
      </c>
      <c r="X135">
        <v>23</v>
      </c>
      <c r="Y135">
        <f t="shared" si="14"/>
        <v>136</v>
      </c>
      <c r="Z135" s="12">
        <f t="shared" si="15"/>
        <v>3.7777777777777778E-2</v>
      </c>
      <c r="AA135" s="12">
        <f t="shared" si="16"/>
        <v>7.9622222222222225</v>
      </c>
      <c r="AB135" t="s">
        <v>194</v>
      </c>
      <c r="AC135" t="s">
        <v>194</v>
      </c>
      <c r="AD135" s="12">
        <f t="shared" si="17"/>
        <v>3.7777777777777778E-2</v>
      </c>
    </row>
    <row r="136" spans="2:30" x14ac:dyDescent="0.3">
      <c r="B136">
        <v>56785</v>
      </c>
      <c r="C136" s="7">
        <v>43507</v>
      </c>
      <c r="D136" s="6">
        <f t="shared" si="9"/>
        <v>2019</v>
      </c>
      <c r="E136" s="4" t="str">
        <f t="shared" si="10"/>
        <v>Q1-2019</v>
      </c>
      <c r="F136" s="4" t="str">
        <f t="shared" si="11"/>
        <v>February</v>
      </c>
      <c r="G136" s="6">
        <f t="shared" si="12"/>
        <v>7</v>
      </c>
      <c r="H136" s="4" t="str">
        <f t="shared" si="13"/>
        <v>Monday</v>
      </c>
      <c r="I136">
        <v>2</v>
      </c>
      <c r="J136">
        <v>0</v>
      </c>
      <c r="K136">
        <v>14</v>
      </c>
      <c r="L136">
        <v>0</v>
      </c>
      <c r="M136">
        <v>20</v>
      </c>
      <c r="N136">
        <v>1</v>
      </c>
      <c r="O136">
        <v>15</v>
      </c>
      <c r="P136">
        <v>21</v>
      </c>
      <c r="Q136">
        <v>0</v>
      </c>
      <c r="R136">
        <v>0</v>
      </c>
      <c r="S136">
        <v>20</v>
      </c>
      <c r="T136">
        <v>17</v>
      </c>
      <c r="U136">
        <v>1</v>
      </c>
      <c r="V136">
        <v>30</v>
      </c>
      <c r="W136">
        <v>0</v>
      </c>
      <c r="X136">
        <v>22</v>
      </c>
      <c r="Y136">
        <f t="shared" si="14"/>
        <v>103</v>
      </c>
      <c r="Z136" s="12">
        <f t="shared" si="15"/>
        <v>2.8611111111111111E-2</v>
      </c>
      <c r="AA136" s="12">
        <f t="shared" si="16"/>
        <v>7.9713888888888889</v>
      </c>
      <c r="AB136" t="s">
        <v>194</v>
      </c>
      <c r="AC136" t="s">
        <v>194</v>
      </c>
      <c r="AD136" s="12">
        <f t="shared" si="17"/>
        <v>2.8611111111111111E-2</v>
      </c>
    </row>
    <row r="137" spans="2:30" x14ac:dyDescent="0.3">
      <c r="B137">
        <v>56786</v>
      </c>
      <c r="C137" s="7">
        <v>43508</v>
      </c>
      <c r="D137" s="6">
        <f t="shared" si="9"/>
        <v>2019</v>
      </c>
      <c r="E137" s="4" t="str">
        <f t="shared" si="10"/>
        <v>Q1-2019</v>
      </c>
      <c r="F137" s="4" t="str">
        <f t="shared" si="11"/>
        <v>February</v>
      </c>
      <c r="G137" s="6">
        <f t="shared" si="12"/>
        <v>7</v>
      </c>
      <c r="H137" s="4" t="str">
        <f t="shared" si="13"/>
        <v>Tuesday</v>
      </c>
      <c r="I137">
        <v>1</v>
      </c>
      <c r="J137">
        <v>2</v>
      </c>
      <c r="K137">
        <v>27</v>
      </c>
      <c r="L137">
        <v>0</v>
      </c>
      <c r="M137">
        <v>12</v>
      </c>
      <c r="N137">
        <v>1</v>
      </c>
      <c r="O137">
        <v>27</v>
      </c>
      <c r="P137">
        <v>39</v>
      </c>
      <c r="Q137">
        <v>0</v>
      </c>
      <c r="R137">
        <v>0</v>
      </c>
      <c r="S137">
        <v>17</v>
      </c>
      <c r="T137">
        <v>23</v>
      </c>
      <c r="U137">
        <v>0</v>
      </c>
      <c r="V137">
        <v>34</v>
      </c>
      <c r="W137">
        <v>2</v>
      </c>
      <c r="X137">
        <v>22</v>
      </c>
      <c r="Y137">
        <f t="shared" si="14"/>
        <v>150</v>
      </c>
      <c r="Z137" s="12">
        <f t="shared" si="15"/>
        <v>4.1666666666666664E-2</v>
      </c>
      <c r="AA137" s="12">
        <f t="shared" si="16"/>
        <v>7.958333333333333</v>
      </c>
      <c r="AB137" t="s">
        <v>194</v>
      </c>
      <c r="AC137" t="s">
        <v>194</v>
      </c>
      <c r="AD137" s="12">
        <f t="shared" si="17"/>
        <v>4.1666666666666664E-2</v>
      </c>
    </row>
    <row r="138" spans="2:30" x14ac:dyDescent="0.3">
      <c r="B138">
        <v>56787</v>
      </c>
      <c r="C138" s="7">
        <v>43508</v>
      </c>
      <c r="D138" s="6">
        <f t="shared" si="9"/>
        <v>2019</v>
      </c>
      <c r="E138" s="4" t="str">
        <f t="shared" si="10"/>
        <v>Q1-2019</v>
      </c>
      <c r="F138" s="4" t="str">
        <f t="shared" si="11"/>
        <v>February</v>
      </c>
      <c r="G138" s="6">
        <f t="shared" si="12"/>
        <v>7</v>
      </c>
      <c r="H138" s="4" t="str">
        <f t="shared" si="13"/>
        <v>Tuesday</v>
      </c>
      <c r="I138">
        <v>2</v>
      </c>
      <c r="J138">
        <v>0</v>
      </c>
      <c r="K138">
        <v>16</v>
      </c>
      <c r="L138">
        <v>1</v>
      </c>
      <c r="M138">
        <v>10</v>
      </c>
      <c r="N138">
        <v>1</v>
      </c>
      <c r="O138">
        <v>21</v>
      </c>
      <c r="P138">
        <v>32</v>
      </c>
      <c r="Q138">
        <v>0</v>
      </c>
      <c r="R138">
        <v>0</v>
      </c>
      <c r="S138">
        <v>18</v>
      </c>
      <c r="T138">
        <v>19</v>
      </c>
      <c r="U138">
        <v>0</v>
      </c>
      <c r="V138">
        <v>28</v>
      </c>
      <c r="W138">
        <v>0</v>
      </c>
      <c r="X138">
        <v>21</v>
      </c>
      <c r="Y138">
        <f t="shared" si="14"/>
        <v>90</v>
      </c>
      <c r="Z138" s="12">
        <f t="shared" si="15"/>
        <v>2.5000000000000001E-2</v>
      </c>
      <c r="AA138" s="12">
        <f t="shared" si="16"/>
        <v>7.9749999999999996</v>
      </c>
      <c r="AB138" t="s">
        <v>194</v>
      </c>
      <c r="AC138" t="s">
        <v>194</v>
      </c>
      <c r="AD138" s="12">
        <f t="shared" si="17"/>
        <v>2.5000000000000001E-2</v>
      </c>
    </row>
    <row r="139" spans="2:30" x14ac:dyDescent="0.3">
      <c r="B139">
        <v>56788</v>
      </c>
      <c r="C139" s="7">
        <v>43509</v>
      </c>
      <c r="D139" s="6">
        <f t="shared" si="9"/>
        <v>2019</v>
      </c>
      <c r="E139" s="4" t="str">
        <f t="shared" si="10"/>
        <v>Q1-2019</v>
      </c>
      <c r="F139" s="4" t="str">
        <f t="shared" si="11"/>
        <v>February</v>
      </c>
      <c r="G139" s="6">
        <f t="shared" si="12"/>
        <v>7</v>
      </c>
      <c r="H139" s="4" t="str">
        <f t="shared" si="13"/>
        <v>Wednesday</v>
      </c>
      <c r="I139">
        <v>1</v>
      </c>
      <c r="J139">
        <v>2</v>
      </c>
      <c r="K139">
        <v>29</v>
      </c>
      <c r="L139">
        <v>0</v>
      </c>
      <c r="M139">
        <v>22</v>
      </c>
      <c r="N139">
        <v>1</v>
      </c>
      <c r="O139">
        <v>13</v>
      </c>
      <c r="P139">
        <v>21</v>
      </c>
      <c r="Q139">
        <v>0</v>
      </c>
      <c r="R139">
        <v>0</v>
      </c>
      <c r="S139">
        <v>15</v>
      </c>
      <c r="T139">
        <v>25</v>
      </c>
      <c r="U139">
        <v>0</v>
      </c>
      <c r="V139">
        <v>33</v>
      </c>
      <c r="W139">
        <v>1</v>
      </c>
      <c r="X139">
        <v>26</v>
      </c>
      <c r="Y139">
        <f t="shared" si="14"/>
        <v>100</v>
      </c>
      <c r="Z139" s="12">
        <f t="shared" si="15"/>
        <v>2.7777777777777776E-2</v>
      </c>
      <c r="AA139" s="12">
        <f t="shared" si="16"/>
        <v>7.9722222222222223</v>
      </c>
      <c r="AB139" t="s">
        <v>194</v>
      </c>
      <c r="AC139" t="s">
        <v>194</v>
      </c>
      <c r="AD139" s="12">
        <f t="shared" si="17"/>
        <v>2.7777777777777776E-2</v>
      </c>
    </row>
    <row r="140" spans="2:30" x14ac:dyDescent="0.3">
      <c r="B140">
        <v>56789</v>
      </c>
      <c r="C140" s="7">
        <v>43509</v>
      </c>
      <c r="D140" s="6">
        <f t="shared" si="9"/>
        <v>2019</v>
      </c>
      <c r="E140" s="4" t="str">
        <f t="shared" si="10"/>
        <v>Q1-2019</v>
      </c>
      <c r="F140" s="4" t="str">
        <f t="shared" si="11"/>
        <v>February</v>
      </c>
      <c r="G140" s="6">
        <f t="shared" si="12"/>
        <v>7</v>
      </c>
      <c r="H140" s="4" t="str">
        <f t="shared" si="13"/>
        <v>Wednesday</v>
      </c>
      <c r="I140">
        <v>2</v>
      </c>
      <c r="J140">
        <v>0</v>
      </c>
      <c r="K140">
        <v>22</v>
      </c>
      <c r="L140">
        <v>0</v>
      </c>
      <c r="M140">
        <v>13</v>
      </c>
      <c r="N140">
        <v>0</v>
      </c>
      <c r="O140">
        <v>26</v>
      </c>
      <c r="P140">
        <v>39</v>
      </c>
      <c r="Q140">
        <v>0</v>
      </c>
      <c r="R140">
        <v>0</v>
      </c>
      <c r="S140">
        <v>12</v>
      </c>
      <c r="T140">
        <v>11</v>
      </c>
      <c r="U140">
        <v>1</v>
      </c>
      <c r="V140">
        <v>32</v>
      </c>
      <c r="W140">
        <v>1</v>
      </c>
      <c r="X140">
        <v>25</v>
      </c>
      <c r="Y140">
        <f t="shared" si="14"/>
        <v>57</v>
      </c>
      <c r="Z140" s="12">
        <f t="shared" si="15"/>
        <v>1.5833333333333335E-2</v>
      </c>
      <c r="AA140" s="12">
        <f t="shared" si="16"/>
        <v>7.9841666666666669</v>
      </c>
      <c r="AB140" t="s">
        <v>194</v>
      </c>
      <c r="AC140" t="s">
        <v>194</v>
      </c>
      <c r="AD140" s="17" t="e">
        <f t="shared" si="17"/>
        <v>#DIV/0!</v>
      </c>
    </row>
    <row r="141" spans="2:30" x14ac:dyDescent="0.3">
      <c r="B141">
        <v>56790</v>
      </c>
      <c r="C141" s="7">
        <v>43510</v>
      </c>
      <c r="D141" s="6">
        <f t="shared" si="9"/>
        <v>2019</v>
      </c>
      <c r="E141" s="4" t="str">
        <f t="shared" si="10"/>
        <v>Q1-2019</v>
      </c>
      <c r="F141" s="4" t="str">
        <f t="shared" si="11"/>
        <v>February</v>
      </c>
      <c r="G141" s="6">
        <f t="shared" si="12"/>
        <v>7</v>
      </c>
      <c r="H141" s="4" t="str">
        <f t="shared" si="13"/>
        <v>Thursday</v>
      </c>
      <c r="I141">
        <v>1</v>
      </c>
      <c r="J141">
        <v>2</v>
      </c>
      <c r="K141">
        <v>15</v>
      </c>
      <c r="L141">
        <v>1</v>
      </c>
      <c r="M141">
        <v>25</v>
      </c>
      <c r="N141">
        <v>0</v>
      </c>
      <c r="O141">
        <v>18</v>
      </c>
      <c r="P141">
        <v>27</v>
      </c>
      <c r="Q141">
        <v>0</v>
      </c>
      <c r="R141">
        <v>0</v>
      </c>
      <c r="S141">
        <v>29</v>
      </c>
      <c r="T141">
        <v>18</v>
      </c>
      <c r="U141">
        <v>0</v>
      </c>
      <c r="V141">
        <v>32</v>
      </c>
      <c r="W141">
        <v>1</v>
      </c>
      <c r="X141">
        <v>24</v>
      </c>
      <c r="Y141">
        <f t="shared" si="14"/>
        <v>24</v>
      </c>
      <c r="Z141" s="12">
        <f t="shared" si="15"/>
        <v>6.6666666666666671E-3</v>
      </c>
      <c r="AA141" s="12">
        <f t="shared" si="16"/>
        <v>7.9933333333333332</v>
      </c>
      <c r="AB141" t="s">
        <v>194</v>
      </c>
      <c r="AC141" t="s">
        <v>194</v>
      </c>
      <c r="AD141" s="17" t="e">
        <f t="shared" si="17"/>
        <v>#DIV/0!</v>
      </c>
    </row>
    <row r="142" spans="2:30" x14ac:dyDescent="0.3">
      <c r="B142">
        <v>56791</v>
      </c>
      <c r="C142" s="7">
        <v>43510</v>
      </c>
      <c r="D142" s="6">
        <f t="shared" si="9"/>
        <v>2019</v>
      </c>
      <c r="E142" s="4" t="str">
        <f t="shared" si="10"/>
        <v>Q1-2019</v>
      </c>
      <c r="F142" s="4" t="str">
        <f t="shared" si="11"/>
        <v>February</v>
      </c>
      <c r="G142" s="6">
        <f t="shared" si="12"/>
        <v>7</v>
      </c>
      <c r="H142" s="4" t="str">
        <f t="shared" si="13"/>
        <v>Thursday</v>
      </c>
      <c r="I142">
        <v>2</v>
      </c>
      <c r="J142">
        <v>0</v>
      </c>
      <c r="K142">
        <v>28</v>
      </c>
      <c r="L142">
        <v>0</v>
      </c>
      <c r="M142">
        <v>17</v>
      </c>
      <c r="N142">
        <v>0</v>
      </c>
      <c r="O142">
        <v>10</v>
      </c>
      <c r="P142">
        <v>45</v>
      </c>
      <c r="Q142">
        <v>0</v>
      </c>
      <c r="R142">
        <v>0</v>
      </c>
      <c r="S142">
        <v>26</v>
      </c>
      <c r="T142">
        <v>24</v>
      </c>
      <c r="U142">
        <v>1</v>
      </c>
      <c r="V142">
        <v>31</v>
      </c>
      <c r="W142">
        <v>1</v>
      </c>
      <c r="X142">
        <v>24</v>
      </c>
      <c r="Y142">
        <f t="shared" si="14"/>
        <v>55</v>
      </c>
      <c r="Z142" s="12">
        <f t="shared" si="15"/>
        <v>1.5277777777777777E-2</v>
      </c>
      <c r="AA142" s="12">
        <f t="shared" si="16"/>
        <v>7.9847222222222225</v>
      </c>
      <c r="AB142" t="s">
        <v>194</v>
      </c>
      <c r="AC142" t="s">
        <v>194</v>
      </c>
      <c r="AD142" s="17" t="e">
        <f t="shared" si="17"/>
        <v>#DIV/0!</v>
      </c>
    </row>
    <row r="143" spans="2:30" x14ac:dyDescent="0.3">
      <c r="B143">
        <v>56792</v>
      </c>
      <c r="C143" s="7">
        <v>43511</v>
      </c>
      <c r="D143" s="6">
        <f t="shared" si="9"/>
        <v>2019</v>
      </c>
      <c r="E143" s="4" t="str">
        <f t="shared" si="10"/>
        <v>Q1-2019</v>
      </c>
      <c r="F143" s="4" t="str">
        <f t="shared" si="11"/>
        <v>February</v>
      </c>
      <c r="G143" s="6">
        <f t="shared" si="12"/>
        <v>7</v>
      </c>
      <c r="H143" s="4" t="str">
        <f t="shared" si="13"/>
        <v>Friday</v>
      </c>
      <c r="I143">
        <v>1</v>
      </c>
      <c r="J143">
        <v>2</v>
      </c>
      <c r="K143">
        <v>21</v>
      </c>
      <c r="L143">
        <v>1</v>
      </c>
      <c r="M143">
        <v>28</v>
      </c>
      <c r="N143">
        <v>1</v>
      </c>
      <c r="O143">
        <v>23</v>
      </c>
      <c r="P143">
        <v>33</v>
      </c>
      <c r="Q143">
        <v>0</v>
      </c>
      <c r="R143">
        <v>0</v>
      </c>
      <c r="S143">
        <v>23</v>
      </c>
      <c r="T143">
        <v>11</v>
      </c>
      <c r="U143">
        <v>0</v>
      </c>
      <c r="V143">
        <v>36</v>
      </c>
      <c r="W143">
        <v>2</v>
      </c>
      <c r="X143">
        <v>23</v>
      </c>
      <c r="Y143">
        <f t="shared" si="14"/>
        <v>136</v>
      </c>
      <c r="Z143" s="12">
        <f t="shared" si="15"/>
        <v>3.7777777777777778E-2</v>
      </c>
      <c r="AA143" s="12">
        <f t="shared" si="16"/>
        <v>7.9622222222222225</v>
      </c>
      <c r="AB143" t="s">
        <v>194</v>
      </c>
      <c r="AC143" t="s">
        <v>194</v>
      </c>
      <c r="AD143" s="12">
        <f t="shared" si="17"/>
        <v>3.7777777777777778E-2</v>
      </c>
    </row>
    <row r="144" spans="2:30" x14ac:dyDescent="0.3">
      <c r="B144">
        <v>56793</v>
      </c>
      <c r="C144" s="7">
        <v>43511</v>
      </c>
      <c r="D144" s="6">
        <f t="shared" si="9"/>
        <v>2019</v>
      </c>
      <c r="E144" s="4" t="str">
        <f t="shared" si="10"/>
        <v>Q1-2019</v>
      </c>
      <c r="F144" s="4" t="str">
        <f t="shared" si="11"/>
        <v>February</v>
      </c>
      <c r="G144" s="6">
        <f t="shared" si="12"/>
        <v>7</v>
      </c>
      <c r="H144" s="4" t="str">
        <f t="shared" si="13"/>
        <v>Friday</v>
      </c>
      <c r="I144">
        <v>2</v>
      </c>
      <c r="J144">
        <v>0</v>
      </c>
      <c r="K144">
        <v>14</v>
      </c>
      <c r="L144">
        <v>0</v>
      </c>
      <c r="M144">
        <v>20</v>
      </c>
      <c r="N144">
        <v>1</v>
      </c>
      <c r="O144">
        <v>15</v>
      </c>
      <c r="P144">
        <v>21</v>
      </c>
      <c r="Q144">
        <v>0</v>
      </c>
      <c r="R144">
        <v>0</v>
      </c>
      <c r="S144">
        <v>20</v>
      </c>
      <c r="T144">
        <v>17</v>
      </c>
      <c r="U144">
        <v>1</v>
      </c>
      <c r="V144">
        <v>30</v>
      </c>
      <c r="W144">
        <v>0</v>
      </c>
      <c r="X144">
        <v>22</v>
      </c>
      <c r="Y144">
        <f t="shared" si="14"/>
        <v>103</v>
      </c>
      <c r="Z144" s="12">
        <f t="shared" si="15"/>
        <v>2.8611111111111111E-2</v>
      </c>
      <c r="AA144" s="12">
        <f t="shared" si="16"/>
        <v>7.9713888888888889</v>
      </c>
      <c r="AB144" t="s">
        <v>194</v>
      </c>
      <c r="AC144" t="s">
        <v>194</v>
      </c>
      <c r="AD144" s="12">
        <f t="shared" si="17"/>
        <v>2.8611111111111111E-2</v>
      </c>
    </row>
    <row r="145" spans="2:30" x14ac:dyDescent="0.3">
      <c r="B145">
        <v>56794</v>
      </c>
      <c r="C145" s="7">
        <v>43512</v>
      </c>
      <c r="D145" s="6">
        <f t="shared" si="9"/>
        <v>2019</v>
      </c>
      <c r="E145" s="4" t="str">
        <f t="shared" si="10"/>
        <v>Q1-2019</v>
      </c>
      <c r="F145" s="4" t="str">
        <f t="shared" si="11"/>
        <v>February</v>
      </c>
      <c r="G145" s="6">
        <f t="shared" si="12"/>
        <v>7</v>
      </c>
      <c r="H145" s="4" t="str">
        <f t="shared" si="13"/>
        <v>Saturday</v>
      </c>
      <c r="I145">
        <v>1</v>
      </c>
      <c r="J145">
        <v>2</v>
      </c>
      <c r="K145">
        <v>27</v>
      </c>
      <c r="L145">
        <v>0</v>
      </c>
      <c r="M145">
        <v>12</v>
      </c>
      <c r="N145">
        <v>1</v>
      </c>
      <c r="O145">
        <v>27</v>
      </c>
      <c r="P145">
        <v>39</v>
      </c>
      <c r="Q145">
        <v>0</v>
      </c>
      <c r="R145">
        <v>0</v>
      </c>
      <c r="S145">
        <v>17</v>
      </c>
      <c r="T145">
        <v>23</v>
      </c>
      <c r="U145">
        <v>0</v>
      </c>
      <c r="V145">
        <v>34</v>
      </c>
      <c r="W145">
        <v>2</v>
      </c>
      <c r="X145">
        <v>22</v>
      </c>
      <c r="Y145">
        <f t="shared" si="14"/>
        <v>150</v>
      </c>
      <c r="Z145" s="12">
        <f t="shared" si="15"/>
        <v>4.1666666666666664E-2</v>
      </c>
      <c r="AA145" s="12">
        <f t="shared" si="16"/>
        <v>7.958333333333333</v>
      </c>
      <c r="AB145" t="s">
        <v>194</v>
      </c>
      <c r="AC145" t="s">
        <v>194</v>
      </c>
      <c r="AD145" s="12">
        <f t="shared" si="17"/>
        <v>4.1666666666666664E-2</v>
      </c>
    </row>
    <row r="146" spans="2:30" x14ac:dyDescent="0.3">
      <c r="B146">
        <v>56795</v>
      </c>
      <c r="C146" s="7">
        <v>43514</v>
      </c>
      <c r="D146" s="6">
        <f t="shared" si="9"/>
        <v>2019</v>
      </c>
      <c r="E146" s="4" t="str">
        <f t="shared" si="10"/>
        <v>Q1-2019</v>
      </c>
      <c r="F146" s="4" t="str">
        <f t="shared" si="11"/>
        <v>February</v>
      </c>
      <c r="G146" s="6">
        <f t="shared" si="12"/>
        <v>8</v>
      </c>
      <c r="H146" s="4" t="str">
        <f t="shared" si="13"/>
        <v>Monday</v>
      </c>
      <c r="I146">
        <v>1</v>
      </c>
      <c r="J146">
        <v>1</v>
      </c>
      <c r="K146">
        <v>16</v>
      </c>
      <c r="L146">
        <v>1</v>
      </c>
      <c r="M146">
        <v>10</v>
      </c>
      <c r="N146">
        <v>1</v>
      </c>
      <c r="O146">
        <v>21</v>
      </c>
      <c r="P146">
        <v>32</v>
      </c>
      <c r="Q146">
        <v>0</v>
      </c>
      <c r="R146">
        <v>0</v>
      </c>
      <c r="S146">
        <v>18</v>
      </c>
      <c r="T146">
        <v>19</v>
      </c>
      <c r="U146">
        <v>0</v>
      </c>
      <c r="V146">
        <v>31</v>
      </c>
      <c r="W146">
        <v>1</v>
      </c>
      <c r="X146">
        <v>21</v>
      </c>
      <c r="Y146">
        <f t="shared" si="14"/>
        <v>111</v>
      </c>
      <c r="Z146" s="12">
        <f t="shared" si="15"/>
        <v>3.0833333333333334E-2</v>
      </c>
      <c r="AA146" s="12">
        <f t="shared" si="16"/>
        <v>7.9691666666666663</v>
      </c>
      <c r="AB146" t="s">
        <v>194</v>
      </c>
      <c r="AC146" t="s">
        <v>194</v>
      </c>
      <c r="AD146" s="12">
        <f t="shared" si="17"/>
        <v>3.0833333333333334E-2</v>
      </c>
    </row>
    <row r="147" spans="2:30" x14ac:dyDescent="0.3">
      <c r="B147">
        <v>56796</v>
      </c>
      <c r="C147" s="7">
        <v>43514</v>
      </c>
      <c r="D147" s="6">
        <f t="shared" si="9"/>
        <v>2019</v>
      </c>
      <c r="E147" s="4" t="str">
        <f t="shared" si="10"/>
        <v>Q1-2019</v>
      </c>
      <c r="F147" s="4" t="str">
        <f t="shared" si="11"/>
        <v>February</v>
      </c>
      <c r="G147" s="6">
        <f t="shared" si="12"/>
        <v>8</v>
      </c>
      <c r="H147" s="4" t="str">
        <f t="shared" si="13"/>
        <v>Monday</v>
      </c>
      <c r="I147">
        <v>2</v>
      </c>
      <c r="J147">
        <v>1</v>
      </c>
      <c r="K147">
        <v>29</v>
      </c>
      <c r="L147">
        <v>0</v>
      </c>
      <c r="M147">
        <v>22</v>
      </c>
      <c r="N147">
        <v>1</v>
      </c>
      <c r="O147">
        <v>13</v>
      </c>
      <c r="P147">
        <v>21</v>
      </c>
      <c r="Q147">
        <v>0</v>
      </c>
      <c r="R147">
        <v>0</v>
      </c>
      <c r="S147">
        <v>15</v>
      </c>
      <c r="T147">
        <v>25</v>
      </c>
      <c r="U147">
        <v>0</v>
      </c>
      <c r="V147">
        <v>30</v>
      </c>
      <c r="W147">
        <v>0</v>
      </c>
      <c r="X147">
        <v>26</v>
      </c>
      <c r="Y147">
        <f t="shared" si="14"/>
        <v>74</v>
      </c>
      <c r="Z147" s="12">
        <f t="shared" si="15"/>
        <v>2.0555555555555556E-2</v>
      </c>
      <c r="AA147" s="12">
        <f t="shared" si="16"/>
        <v>7.9794444444444448</v>
      </c>
      <c r="AB147" t="s">
        <v>194</v>
      </c>
      <c r="AC147" t="s">
        <v>194</v>
      </c>
      <c r="AD147" s="12">
        <f t="shared" si="17"/>
        <v>2.0555555555555556E-2</v>
      </c>
    </row>
    <row r="148" spans="2:30" x14ac:dyDescent="0.3">
      <c r="B148">
        <v>56797</v>
      </c>
      <c r="C148" s="7">
        <v>43515</v>
      </c>
      <c r="D148" s="6">
        <f t="shared" si="9"/>
        <v>2019</v>
      </c>
      <c r="E148" s="4" t="str">
        <f t="shared" si="10"/>
        <v>Q1-2019</v>
      </c>
      <c r="F148" s="4" t="str">
        <f t="shared" si="11"/>
        <v>February</v>
      </c>
      <c r="G148" s="6">
        <f t="shared" si="12"/>
        <v>8</v>
      </c>
      <c r="H148" s="4" t="str">
        <f t="shared" si="13"/>
        <v>Tuesday</v>
      </c>
      <c r="I148">
        <v>1</v>
      </c>
      <c r="J148">
        <v>1</v>
      </c>
      <c r="K148">
        <v>22</v>
      </c>
      <c r="L148">
        <v>0</v>
      </c>
      <c r="M148">
        <v>13</v>
      </c>
      <c r="N148">
        <v>0</v>
      </c>
      <c r="O148">
        <v>26</v>
      </c>
      <c r="P148">
        <v>39</v>
      </c>
      <c r="Q148">
        <v>0</v>
      </c>
      <c r="R148">
        <v>0</v>
      </c>
      <c r="S148">
        <v>12</v>
      </c>
      <c r="T148">
        <v>11</v>
      </c>
      <c r="U148">
        <v>1</v>
      </c>
      <c r="V148">
        <v>35</v>
      </c>
      <c r="W148">
        <v>2</v>
      </c>
      <c r="X148">
        <v>25</v>
      </c>
      <c r="Y148">
        <f t="shared" si="14"/>
        <v>85</v>
      </c>
      <c r="Z148" s="12">
        <f t="shared" si="15"/>
        <v>2.361111111111111E-2</v>
      </c>
      <c r="AA148" s="12">
        <f t="shared" si="16"/>
        <v>7.9763888888888888</v>
      </c>
      <c r="AB148" t="s">
        <v>194</v>
      </c>
      <c r="AC148" t="s">
        <v>194</v>
      </c>
      <c r="AD148" s="17" t="e">
        <f t="shared" si="17"/>
        <v>#DIV/0!</v>
      </c>
    </row>
    <row r="149" spans="2:30" x14ac:dyDescent="0.3">
      <c r="B149">
        <v>56798</v>
      </c>
      <c r="C149" s="7">
        <v>43515</v>
      </c>
      <c r="D149" s="6">
        <f t="shared" si="9"/>
        <v>2019</v>
      </c>
      <c r="E149" s="4" t="str">
        <f t="shared" si="10"/>
        <v>Q1-2019</v>
      </c>
      <c r="F149" s="4" t="str">
        <f t="shared" si="11"/>
        <v>February</v>
      </c>
      <c r="G149" s="6">
        <f t="shared" si="12"/>
        <v>8</v>
      </c>
      <c r="H149" s="4" t="str">
        <f t="shared" si="13"/>
        <v>Tuesday</v>
      </c>
      <c r="I149">
        <v>2</v>
      </c>
      <c r="J149">
        <v>1</v>
      </c>
      <c r="K149">
        <v>15</v>
      </c>
      <c r="L149">
        <v>1</v>
      </c>
      <c r="M149">
        <v>25</v>
      </c>
      <c r="N149">
        <v>0</v>
      </c>
      <c r="O149">
        <v>18</v>
      </c>
      <c r="P149">
        <v>27</v>
      </c>
      <c r="Q149">
        <v>0</v>
      </c>
      <c r="R149">
        <v>0</v>
      </c>
      <c r="S149">
        <v>29</v>
      </c>
      <c r="T149">
        <v>18</v>
      </c>
      <c r="U149">
        <v>0</v>
      </c>
      <c r="V149">
        <v>29</v>
      </c>
      <c r="W149">
        <v>0</v>
      </c>
      <c r="X149">
        <v>24</v>
      </c>
      <c r="Y149">
        <f t="shared" si="14"/>
        <v>0</v>
      </c>
      <c r="Z149" s="12">
        <f t="shared" si="15"/>
        <v>0</v>
      </c>
      <c r="AA149" s="12">
        <f t="shared" si="16"/>
        <v>8</v>
      </c>
      <c r="AB149" t="s">
        <v>194</v>
      </c>
      <c r="AC149" t="s">
        <v>194</v>
      </c>
      <c r="AD149" s="17" t="e">
        <f t="shared" si="17"/>
        <v>#DIV/0!</v>
      </c>
    </row>
    <row r="150" spans="2:30" x14ac:dyDescent="0.3">
      <c r="B150">
        <v>56799</v>
      </c>
      <c r="C150" s="7">
        <v>43516</v>
      </c>
      <c r="D150" s="6">
        <f t="shared" si="9"/>
        <v>2019</v>
      </c>
      <c r="E150" s="4" t="str">
        <f t="shared" si="10"/>
        <v>Q1-2019</v>
      </c>
      <c r="F150" s="4" t="str">
        <f t="shared" si="11"/>
        <v>February</v>
      </c>
      <c r="G150" s="6">
        <f t="shared" si="12"/>
        <v>8</v>
      </c>
      <c r="H150" s="4" t="str">
        <f t="shared" si="13"/>
        <v>Wednesday</v>
      </c>
      <c r="I150">
        <v>1</v>
      </c>
      <c r="J150">
        <v>1</v>
      </c>
      <c r="K150">
        <v>28</v>
      </c>
      <c r="L150">
        <v>0</v>
      </c>
      <c r="M150">
        <v>17</v>
      </c>
      <c r="N150">
        <v>0</v>
      </c>
      <c r="O150">
        <v>10</v>
      </c>
      <c r="P150">
        <v>45</v>
      </c>
      <c r="Q150">
        <v>0</v>
      </c>
      <c r="R150">
        <v>0</v>
      </c>
      <c r="S150">
        <v>26</v>
      </c>
      <c r="T150">
        <v>24</v>
      </c>
      <c r="U150">
        <v>1</v>
      </c>
      <c r="V150">
        <v>34</v>
      </c>
      <c r="W150">
        <v>2</v>
      </c>
      <c r="X150">
        <v>24</v>
      </c>
      <c r="Y150">
        <f t="shared" si="14"/>
        <v>82</v>
      </c>
      <c r="Z150" s="12">
        <f t="shared" si="15"/>
        <v>2.2777777777777779E-2</v>
      </c>
      <c r="AA150" s="12">
        <f t="shared" si="16"/>
        <v>7.9772222222222222</v>
      </c>
      <c r="AB150" t="s">
        <v>194</v>
      </c>
      <c r="AC150" t="s">
        <v>194</v>
      </c>
      <c r="AD150" s="17" t="e">
        <f t="shared" si="17"/>
        <v>#DIV/0!</v>
      </c>
    </row>
    <row r="151" spans="2:30" x14ac:dyDescent="0.3">
      <c r="B151">
        <v>56800</v>
      </c>
      <c r="C151" s="7">
        <v>43516</v>
      </c>
      <c r="D151" s="6">
        <f t="shared" si="9"/>
        <v>2019</v>
      </c>
      <c r="E151" s="4" t="str">
        <f t="shared" si="10"/>
        <v>Q1-2019</v>
      </c>
      <c r="F151" s="4" t="str">
        <f t="shared" si="11"/>
        <v>February</v>
      </c>
      <c r="G151" s="6">
        <f t="shared" si="12"/>
        <v>8</v>
      </c>
      <c r="H151" s="4" t="str">
        <f t="shared" si="13"/>
        <v>Wednesday</v>
      </c>
      <c r="I151">
        <v>2</v>
      </c>
      <c r="J151">
        <v>1</v>
      </c>
      <c r="K151">
        <v>21</v>
      </c>
      <c r="L151">
        <v>1</v>
      </c>
      <c r="M151">
        <v>28</v>
      </c>
      <c r="N151">
        <v>1</v>
      </c>
      <c r="O151">
        <v>23</v>
      </c>
      <c r="P151">
        <v>33</v>
      </c>
      <c r="Q151">
        <v>0</v>
      </c>
      <c r="R151">
        <v>0</v>
      </c>
      <c r="S151">
        <v>23</v>
      </c>
      <c r="T151">
        <v>11</v>
      </c>
      <c r="U151">
        <v>0</v>
      </c>
      <c r="V151">
        <v>33</v>
      </c>
      <c r="W151">
        <v>1</v>
      </c>
      <c r="X151">
        <v>23</v>
      </c>
      <c r="Y151">
        <f t="shared" si="14"/>
        <v>113</v>
      </c>
      <c r="Z151" s="12">
        <f t="shared" si="15"/>
        <v>3.138888888888889E-2</v>
      </c>
      <c r="AA151" s="12">
        <f t="shared" si="16"/>
        <v>7.9686111111111115</v>
      </c>
      <c r="AB151" t="s">
        <v>194</v>
      </c>
      <c r="AC151" t="s">
        <v>194</v>
      </c>
      <c r="AD151" s="12">
        <f t="shared" si="17"/>
        <v>3.138888888888889E-2</v>
      </c>
    </row>
    <row r="152" spans="2:30" x14ac:dyDescent="0.3">
      <c r="B152">
        <v>56801</v>
      </c>
      <c r="C152" s="7">
        <v>43517</v>
      </c>
      <c r="D152" s="6">
        <f t="shared" si="9"/>
        <v>2019</v>
      </c>
      <c r="E152" s="4" t="str">
        <f t="shared" si="10"/>
        <v>Q1-2019</v>
      </c>
      <c r="F152" s="4" t="str">
        <f t="shared" si="11"/>
        <v>February</v>
      </c>
      <c r="G152" s="6">
        <f t="shared" si="12"/>
        <v>8</v>
      </c>
      <c r="H152" s="4" t="str">
        <f t="shared" si="13"/>
        <v>Thursday</v>
      </c>
      <c r="I152">
        <v>1</v>
      </c>
      <c r="J152">
        <v>1</v>
      </c>
      <c r="K152">
        <v>14</v>
      </c>
      <c r="L152">
        <v>0</v>
      </c>
      <c r="M152">
        <v>20</v>
      </c>
      <c r="N152">
        <v>1</v>
      </c>
      <c r="O152">
        <v>15</v>
      </c>
      <c r="P152">
        <v>21</v>
      </c>
      <c r="Q152">
        <v>0</v>
      </c>
      <c r="R152">
        <v>0</v>
      </c>
      <c r="S152">
        <v>20</v>
      </c>
      <c r="T152">
        <v>17</v>
      </c>
      <c r="U152">
        <v>1</v>
      </c>
      <c r="V152">
        <v>33</v>
      </c>
      <c r="W152">
        <v>1</v>
      </c>
      <c r="X152">
        <v>22</v>
      </c>
      <c r="Y152">
        <f t="shared" si="14"/>
        <v>128</v>
      </c>
      <c r="Z152" s="12">
        <f t="shared" si="15"/>
        <v>3.5555555555555556E-2</v>
      </c>
      <c r="AA152" s="12">
        <f t="shared" si="16"/>
        <v>7.9644444444444442</v>
      </c>
      <c r="AB152" t="s">
        <v>194</v>
      </c>
      <c r="AC152" t="s">
        <v>194</v>
      </c>
      <c r="AD152" s="12">
        <f t="shared" si="17"/>
        <v>3.5555555555555556E-2</v>
      </c>
    </row>
    <row r="153" spans="2:30" x14ac:dyDescent="0.3">
      <c r="B153">
        <v>56802</v>
      </c>
      <c r="C153" s="7">
        <v>43517</v>
      </c>
      <c r="D153" s="6">
        <f t="shared" ref="D153:D216" si="18">YEAR(C153)</f>
        <v>2019</v>
      </c>
      <c r="E153" s="4" t="str">
        <f t="shared" ref="E153:E216" si="19">"Q"&amp;ROUNDUP(MONTH(C153)/3,0)&amp;"-"&amp;YEAR(C153)</f>
        <v>Q1-2019</v>
      </c>
      <c r="F153" s="4" t="str">
        <f t="shared" ref="F153:F216" si="20">TEXT(C153,"mmmm")</f>
        <v>February</v>
      </c>
      <c r="G153" s="6">
        <f t="shared" ref="G153:G216" si="21">WEEKNUM(C153)</f>
        <v>8</v>
      </c>
      <c r="H153" s="4" t="str">
        <f t="shared" ref="H153:H216" si="22">TEXT(C153,"dddd")</f>
        <v>Thursday</v>
      </c>
      <c r="I153">
        <v>2</v>
      </c>
      <c r="J153">
        <v>1</v>
      </c>
      <c r="K153">
        <v>27</v>
      </c>
      <c r="L153">
        <v>0</v>
      </c>
      <c r="M153">
        <v>12</v>
      </c>
      <c r="N153">
        <v>1</v>
      </c>
      <c r="O153">
        <v>27</v>
      </c>
      <c r="P153">
        <v>39</v>
      </c>
      <c r="Q153">
        <v>0</v>
      </c>
      <c r="R153">
        <v>0</v>
      </c>
      <c r="S153">
        <v>17</v>
      </c>
      <c r="T153">
        <v>23</v>
      </c>
      <c r="U153">
        <v>0</v>
      </c>
      <c r="V153">
        <v>31</v>
      </c>
      <c r="W153">
        <v>1</v>
      </c>
      <c r="X153">
        <v>22</v>
      </c>
      <c r="Y153">
        <f t="shared" ref="Y153:Y216" si="23">N153*(O153+P153+T153)+Q153*R153+(N153-Q153)*S153+U153*V153+W153*X153</f>
        <v>128</v>
      </c>
      <c r="Z153" s="12">
        <f t="shared" ref="Z153:Z216" si="24">Y153/$Z$22</f>
        <v>3.5555555555555556E-2</v>
      </c>
      <c r="AA153" s="12">
        <f t="shared" ref="AA153:AA216" si="25">$AB$22-Z153</f>
        <v>7.9644444444444442</v>
      </c>
      <c r="AB153" t="s">
        <v>194</v>
      </c>
      <c r="AC153" t="s">
        <v>194</v>
      </c>
      <c r="AD153" s="12">
        <f t="shared" ref="AD153:AD216" si="26">Z153/N153</f>
        <v>3.5555555555555556E-2</v>
      </c>
    </row>
    <row r="154" spans="2:30" x14ac:dyDescent="0.3">
      <c r="B154">
        <v>56803</v>
      </c>
      <c r="C154" s="7">
        <v>43518</v>
      </c>
      <c r="D154" s="6">
        <f t="shared" si="18"/>
        <v>2019</v>
      </c>
      <c r="E154" s="4" t="str">
        <f t="shared" si="19"/>
        <v>Q1-2019</v>
      </c>
      <c r="F154" s="4" t="str">
        <f t="shared" si="20"/>
        <v>February</v>
      </c>
      <c r="G154" s="6">
        <f t="shared" si="21"/>
        <v>8</v>
      </c>
      <c r="H154" s="4" t="str">
        <f t="shared" si="22"/>
        <v>Friday</v>
      </c>
      <c r="I154">
        <v>1</v>
      </c>
      <c r="J154">
        <v>1</v>
      </c>
      <c r="K154">
        <v>29</v>
      </c>
      <c r="L154">
        <v>1</v>
      </c>
      <c r="M154">
        <v>11</v>
      </c>
      <c r="N154">
        <v>1</v>
      </c>
      <c r="O154">
        <v>26</v>
      </c>
      <c r="P154">
        <v>30</v>
      </c>
      <c r="Q154">
        <v>0</v>
      </c>
      <c r="R154">
        <v>0</v>
      </c>
      <c r="S154">
        <v>26</v>
      </c>
      <c r="T154">
        <v>10</v>
      </c>
      <c r="U154">
        <v>0</v>
      </c>
      <c r="V154">
        <v>34</v>
      </c>
      <c r="W154">
        <v>1</v>
      </c>
      <c r="X154">
        <v>23</v>
      </c>
      <c r="Y154">
        <f t="shared" si="23"/>
        <v>115</v>
      </c>
      <c r="Z154" s="12">
        <f t="shared" si="24"/>
        <v>3.1944444444444442E-2</v>
      </c>
      <c r="AA154" s="12">
        <f t="shared" si="25"/>
        <v>7.9680555555555559</v>
      </c>
      <c r="AB154" t="s">
        <v>194</v>
      </c>
      <c r="AC154" t="s">
        <v>194</v>
      </c>
      <c r="AD154" s="12">
        <f t="shared" si="26"/>
        <v>3.1944444444444442E-2</v>
      </c>
    </row>
    <row r="155" spans="2:30" x14ac:dyDescent="0.3">
      <c r="B155">
        <v>56804</v>
      </c>
      <c r="C155" s="7">
        <v>43518</v>
      </c>
      <c r="D155" s="6">
        <f t="shared" si="18"/>
        <v>2019</v>
      </c>
      <c r="E155" s="4" t="str">
        <f t="shared" si="19"/>
        <v>Q1-2019</v>
      </c>
      <c r="F155" s="4" t="str">
        <f t="shared" si="20"/>
        <v>February</v>
      </c>
      <c r="G155" s="6">
        <f t="shared" si="21"/>
        <v>8</v>
      </c>
      <c r="H155" s="4" t="str">
        <f t="shared" si="22"/>
        <v>Friday</v>
      </c>
      <c r="I155">
        <v>2</v>
      </c>
      <c r="J155">
        <v>1</v>
      </c>
      <c r="K155">
        <v>23</v>
      </c>
      <c r="L155">
        <v>0</v>
      </c>
      <c r="M155">
        <v>23</v>
      </c>
      <c r="N155">
        <v>1</v>
      </c>
      <c r="O155">
        <v>18</v>
      </c>
      <c r="P155">
        <v>18</v>
      </c>
      <c r="Q155">
        <v>0</v>
      </c>
      <c r="R155">
        <v>0</v>
      </c>
      <c r="S155">
        <v>23</v>
      </c>
      <c r="T155">
        <v>17</v>
      </c>
      <c r="U155">
        <v>1</v>
      </c>
      <c r="V155">
        <v>28</v>
      </c>
      <c r="W155">
        <v>1</v>
      </c>
      <c r="X155">
        <v>22</v>
      </c>
      <c r="Y155">
        <f t="shared" si="23"/>
        <v>126</v>
      </c>
      <c r="Z155" s="12">
        <f t="shared" si="24"/>
        <v>3.5000000000000003E-2</v>
      </c>
      <c r="AA155" s="12">
        <f t="shared" si="25"/>
        <v>7.9649999999999999</v>
      </c>
      <c r="AB155" t="s">
        <v>194</v>
      </c>
      <c r="AC155" t="s">
        <v>194</v>
      </c>
      <c r="AD155" s="12">
        <f t="shared" si="26"/>
        <v>3.5000000000000003E-2</v>
      </c>
    </row>
    <row r="156" spans="2:30" x14ac:dyDescent="0.3">
      <c r="B156">
        <v>56805</v>
      </c>
      <c r="C156" s="7">
        <v>43519</v>
      </c>
      <c r="D156" s="6">
        <f t="shared" si="18"/>
        <v>2019</v>
      </c>
      <c r="E156" s="4" t="str">
        <f t="shared" si="19"/>
        <v>Q1-2019</v>
      </c>
      <c r="F156" s="4" t="str">
        <f t="shared" si="20"/>
        <v>February</v>
      </c>
      <c r="G156" s="6">
        <f t="shared" si="21"/>
        <v>8</v>
      </c>
      <c r="H156" s="4" t="str">
        <f t="shared" si="22"/>
        <v>Saturday</v>
      </c>
      <c r="I156">
        <v>1</v>
      </c>
      <c r="J156">
        <v>1</v>
      </c>
      <c r="K156">
        <v>16</v>
      </c>
      <c r="L156">
        <v>1</v>
      </c>
      <c r="M156">
        <v>14</v>
      </c>
      <c r="N156">
        <v>0</v>
      </c>
      <c r="O156">
        <v>11</v>
      </c>
      <c r="P156">
        <v>36</v>
      </c>
      <c r="Q156">
        <v>0</v>
      </c>
      <c r="R156">
        <v>0</v>
      </c>
      <c r="S156">
        <v>20</v>
      </c>
      <c r="T156">
        <v>23</v>
      </c>
      <c r="U156">
        <v>0</v>
      </c>
      <c r="V156">
        <v>33</v>
      </c>
      <c r="W156">
        <v>1</v>
      </c>
      <c r="X156">
        <v>22</v>
      </c>
      <c r="Y156">
        <f t="shared" si="23"/>
        <v>22</v>
      </c>
      <c r="Z156" s="12">
        <f t="shared" si="24"/>
        <v>6.1111111111111114E-3</v>
      </c>
      <c r="AA156" s="12">
        <f t="shared" si="25"/>
        <v>7.9938888888888888</v>
      </c>
      <c r="AB156" t="s">
        <v>194</v>
      </c>
      <c r="AC156" t="s">
        <v>194</v>
      </c>
      <c r="AD156" s="17" t="e">
        <f t="shared" si="26"/>
        <v>#DIV/0!</v>
      </c>
    </row>
    <row r="157" spans="2:30" x14ac:dyDescent="0.3">
      <c r="B157">
        <v>56806</v>
      </c>
      <c r="C157" s="7">
        <v>43521</v>
      </c>
      <c r="D157" s="6">
        <f t="shared" si="18"/>
        <v>2019</v>
      </c>
      <c r="E157" s="4" t="str">
        <f t="shared" si="19"/>
        <v>Q1-2019</v>
      </c>
      <c r="F157" s="4" t="str">
        <f t="shared" si="20"/>
        <v>February</v>
      </c>
      <c r="G157" s="6">
        <f t="shared" si="21"/>
        <v>9</v>
      </c>
      <c r="H157" s="4" t="str">
        <f t="shared" si="22"/>
        <v>Monday</v>
      </c>
      <c r="I157">
        <v>1</v>
      </c>
      <c r="J157">
        <v>2</v>
      </c>
      <c r="K157">
        <v>29</v>
      </c>
      <c r="L157">
        <v>0</v>
      </c>
      <c r="M157">
        <v>26</v>
      </c>
      <c r="N157">
        <v>0</v>
      </c>
      <c r="O157">
        <v>23</v>
      </c>
      <c r="P157">
        <v>24</v>
      </c>
      <c r="Q157">
        <v>0</v>
      </c>
      <c r="R157">
        <v>0</v>
      </c>
      <c r="S157">
        <v>17</v>
      </c>
      <c r="T157">
        <v>29</v>
      </c>
      <c r="U157">
        <v>1</v>
      </c>
      <c r="V157">
        <v>35</v>
      </c>
      <c r="W157">
        <v>1</v>
      </c>
      <c r="X157">
        <v>26</v>
      </c>
      <c r="Y157">
        <f t="shared" si="23"/>
        <v>61</v>
      </c>
      <c r="Z157" s="12">
        <f t="shared" si="24"/>
        <v>1.6944444444444446E-2</v>
      </c>
      <c r="AA157" s="12">
        <f t="shared" si="25"/>
        <v>7.9830555555555556</v>
      </c>
      <c r="AB157" t="s">
        <v>194</v>
      </c>
      <c r="AC157" t="s">
        <v>194</v>
      </c>
      <c r="AD157" s="17" t="e">
        <f t="shared" si="26"/>
        <v>#DIV/0!</v>
      </c>
    </row>
    <row r="158" spans="2:30" x14ac:dyDescent="0.3">
      <c r="B158">
        <v>56807</v>
      </c>
      <c r="C158" s="7">
        <v>43521</v>
      </c>
      <c r="D158" s="6">
        <f t="shared" si="18"/>
        <v>2019</v>
      </c>
      <c r="E158" s="4" t="str">
        <f t="shared" si="19"/>
        <v>Q1-2019</v>
      </c>
      <c r="F158" s="4" t="str">
        <f t="shared" si="20"/>
        <v>February</v>
      </c>
      <c r="G158" s="6">
        <f t="shared" si="21"/>
        <v>9</v>
      </c>
      <c r="H158" s="4" t="str">
        <f t="shared" si="22"/>
        <v>Monday</v>
      </c>
      <c r="I158">
        <v>2</v>
      </c>
      <c r="J158">
        <v>0</v>
      </c>
      <c r="K158">
        <v>22</v>
      </c>
      <c r="L158">
        <v>1</v>
      </c>
      <c r="M158">
        <v>18</v>
      </c>
      <c r="N158">
        <v>0</v>
      </c>
      <c r="O158">
        <v>15</v>
      </c>
      <c r="P158">
        <v>43</v>
      </c>
      <c r="Q158">
        <v>0</v>
      </c>
      <c r="R158">
        <v>0</v>
      </c>
      <c r="S158">
        <v>13</v>
      </c>
      <c r="T158">
        <v>16</v>
      </c>
      <c r="U158">
        <v>0</v>
      </c>
      <c r="V158">
        <v>29</v>
      </c>
      <c r="W158">
        <v>1</v>
      </c>
      <c r="X158">
        <v>25</v>
      </c>
      <c r="Y158">
        <f t="shared" si="23"/>
        <v>25</v>
      </c>
      <c r="Z158" s="12">
        <f t="shared" si="24"/>
        <v>6.9444444444444441E-3</v>
      </c>
      <c r="AA158" s="12">
        <f t="shared" si="25"/>
        <v>7.9930555555555554</v>
      </c>
      <c r="AB158" t="s">
        <v>194</v>
      </c>
      <c r="AC158" t="s">
        <v>194</v>
      </c>
      <c r="AD158" s="17" t="e">
        <f t="shared" si="26"/>
        <v>#DIV/0!</v>
      </c>
    </row>
    <row r="159" spans="2:30" x14ac:dyDescent="0.3">
      <c r="B159">
        <v>56808</v>
      </c>
      <c r="C159" s="7">
        <v>43522</v>
      </c>
      <c r="D159" s="6">
        <f t="shared" si="18"/>
        <v>2019</v>
      </c>
      <c r="E159" s="4" t="str">
        <f t="shared" si="19"/>
        <v>Q1-2019</v>
      </c>
      <c r="F159" s="4" t="str">
        <f t="shared" si="20"/>
        <v>February</v>
      </c>
      <c r="G159" s="6">
        <f t="shared" si="21"/>
        <v>9</v>
      </c>
      <c r="H159" s="4" t="str">
        <f t="shared" si="22"/>
        <v>Tuesday</v>
      </c>
      <c r="I159">
        <v>1</v>
      </c>
      <c r="J159">
        <v>2</v>
      </c>
      <c r="K159">
        <v>15</v>
      </c>
      <c r="L159">
        <v>0</v>
      </c>
      <c r="M159">
        <v>29</v>
      </c>
      <c r="N159">
        <v>1</v>
      </c>
      <c r="O159">
        <v>28</v>
      </c>
      <c r="P159">
        <v>31</v>
      </c>
      <c r="Q159">
        <v>0</v>
      </c>
      <c r="R159">
        <v>0</v>
      </c>
      <c r="S159">
        <v>10</v>
      </c>
      <c r="T159">
        <v>22</v>
      </c>
      <c r="U159">
        <v>1</v>
      </c>
      <c r="V159">
        <v>33</v>
      </c>
      <c r="W159">
        <v>1</v>
      </c>
      <c r="X159">
        <v>25</v>
      </c>
      <c r="Y159">
        <f t="shared" si="23"/>
        <v>149</v>
      </c>
      <c r="Z159" s="12">
        <f t="shared" si="24"/>
        <v>4.1388888888888892E-2</v>
      </c>
      <c r="AA159" s="12">
        <f t="shared" si="25"/>
        <v>7.9586111111111109</v>
      </c>
      <c r="AB159" t="s">
        <v>194</v>
      </c>
      <c r="AC159" t="s">
        <v>194</v>
      </c>
      <c r="AD159" s="12">
        <f t="shared" si="26"/>
        <v>4.1388888888888892E-2</v>
      </c>
    </row>
    <row r="160" spans="2:30" x14ac:dyDescent="0.3">
      <c r="B160">
        <v>56809</v>
      </c>
      <c r="C160" s="7">
        <v>43522</v>
      </c>
      <c r="D160" s="6">
        <f t="shared" si="18"/>
        <v>2019</v>
      </c>
      <c r="E160" s="4" t="str">
        <f t="shared" si="19"/>
        <v>Q1-2019</v>
      </c>
      <c r="F160" s="4" t="str">
        <f t="shared" si="20"/>
        <v>February</v>
      </c>
      <c r="G160" s="6">
        <f t="shared" si="21"/>
        <v>9</v>
      </c>
      <c r="H160" s="4" t="str">
        <f t="shared" si="22"/>
        <v>Tuesday</v>
      </c>
      <c r="I160">
        <v>2</v>
      </c>
      <c r="J160">
        <v>1</v>
      </c>
      <c r="K160">
        <v>28</v>
      </c>
      <c r="L160">
        <v>0</v>
      </c>
      <c r="M160">
        <v>21</v>
      </c>
      <c r="N160">
        <v>1</v>
      </c>
      <c r="O160">
        <v>20</v>
      </c>
      <c r="P160">
        <v>19</v>
      </c>
      <c r="Q160">
        <v>0</v>
      </c>
      <c r="R160">
        <v>0</v>
      </c>
      <c r="S160">
        <v>27</v>
      </c>
      <c r="T160">
        <v>28</v>
      </c>
      <c r="U160">
        <v>1</v>
      </c>
      <c r="V160">
        <v>32</v>
      </c>
      <c r="W160">
        <v>1</v>
      </c>
      <c r="X160">
        <v>24</v>
      </c>
      <c r="Y160">
        <f t="shared" si="23"/>
        <v>150</v>
      </c>
      <c r="Z160" s="12">
        <f t="shared" si="24"/>
        <v>4.1666666666666664E-2</v>
      </c>
      <c r="AA160" s="12">
        <f t="shared" si="25"/>
        <v>7.958333333333333</v>
      </c>
      <c r="AB160" t="s">
        <v>194</v>
      </c>
      <c r="AC160" t="s">
        <v>194</v>
      </c>
      <c r="AD160" s="12">
        <f t="shared" si="26"/>
        <v>4.1666666666666664E-2</v>
      </c>
    </row>
    <row r="161" spans="2:30" x14ac:dyDescent="0.3">
      <c r="B161">
        <v>56810</v>
      </c>
      <c r="C161" s="7">
        <v>43523</v>
      </c>
      <c r="D161" s="6">
        <f t="shared" si="18"/>
        <v>2019</v>
      </c>
      <c r="E161" s="4" t="str">
        <f t="shared" si="19"/>
        <v>Q1-2019</v>
      </c>
      <c r="F161" s="4" t="str">
        <f t="shared" si="20"/>
        <v>February</v>
      </c>
      <c r="G161" s="6">
        <f t="shared" si="21"/>
        <v>9</v>
      </c>
      <c r="H161" s="4" t="str">
        <f t="shared" si="22"/>
        <v>Wednesday</v>
      </c>
      <c r="I161">
        <v>1</v>
      </c>
      <c r="J161">
        <v>1</v>
      </c>
      <c r="K161">
        <v>21</v>
      </c>
      <c r="L161">
        <v>1</v>
      </c>
      <c r="M161">
        <v>13</v>
      </c>
      <c r="N161">
        <v>0</v>
      </c>
      <c r="O161">
        <v>12</v>
      </c>
      <c r="P161">
        <v>37</v>
      </c>
      <c r="Q161">
        <v>0</v>
      </c>
      <c r="R161">
        <v>0</v>
      </c>
      <c r="S161">
        <v>24</v>
      </c>
      <c r="T161">
        <v>15</v>
      </c>
      <c r="U161">
        <v>0</v>
      </c>
      <c r="V161">
        <v>32</v>
      </c>
      <c r="W161">
        <v>2</v>
      </c>
      <c r="X161">
        <v>23</v>
      </c>
      <c r="Y161">
        <f t="shared" si="23"/>
        <v>46</v>
      </c>
      <c r="Z161" s="12">
        <f t="shared" si="24"/>
        <v>1.2777777777777779E-2</v>
      </c>
      <c r="AA161" s="12">
        <f t="shared" si="25"/>
        <v>7.987222222222222</v>
      </c>
      <c r="AB161" t="s">
        <v>194</v>
      </c>
      <c r="AC161" t="s">
        <v>194</v>
      </c>
      <c r="AD161" s="17" t="e">
        <f t="shared" si="26"/>
        <v>#DIV/0!</v>
      </c>
    </row>
    <row r="162" spans="2:30" x14ac:dyDescent="0.3">
      <c r="B162">
        <v>56811</v>
      </c>
      <c r="C162" s="7">
        <v>43523</v>
      </c>
      <c r="D162" s="6">
        <f t="shared" si="18"/>
        <v>2019</v>
      </c>
      <c r="E162" s="4" t="str">
        <f t="shared" si="19"/>
        <v>Q1-2019</v>
      </c>
      <c r="F162" s="4" t="str">
        <f t="shared" si="20"/>
        <v>February</v>
      </c>
      <c r="G162" s="6">
        <f t="shared" si="21"/>
        <v>9</v>
      </c>
      <c r="H162" s="4" t="str">
        <f t="shared" si="22"/>
        <v>Wednesday</v>
      </c>
      <c r="I162">
        <v>2</v>
      </c>
      <c r="J162">
        <v>0</v>
      </c>
      <c r="K162">
        <v>29</v>
      </c>
      <c r="L162">
        <v>1</v>
      </c>
      <c r="M162">
        <v>11</v>
      </c>
      <c r="N162">
        <v>1</v>
      </c>
      <c r="O162">
        <v>26</v>
      </c>
      <c r="P162">
        <v>30</v>
      </c>
      <c r="Q162">
        <v>0</v>
      </c>
      <c r="R162">
        <v>0</v>
      </c>
      <c r="S162">
        <v>26</v>
      </c>
      <c r="T162">
        <v>10</v>
      </c>
      <c r="U162">
        <v>0</v>
      </c>
      <c r="V162">
        <v>31</v>
      </c>
      <c r="W162">
        <v>0</v>
      </c>
      <c r="X162">
        <v>23</v>
      </c>
      <c r="Y162">
        <f t="shared" si="23"/>
        <v>92</v>
      </c>
      <c r="Z162" s="12">
        <f t="shared" si="24"/>
        <v>2.5555555555555557E-2</v>
      </c>
      <c r="AA162" s="12">
        <f t="shared" si="25"/>
        <v>7.974444444444444</v>
      </c>
      <c r="AB162" t="s">
        <v>194</v>
      </c>
      <c r="AC162" t="s">
        <v>194</v>
      </c>
      <c r="AD162" s="12">
        <f t="shared" si="26"/>
        <v>2.5555555555555557E-2</v>
      </c>
    </row>
    <row r="163" spans="2:30" x14ac:dyDescent="0.3">
      <c r="B163">
        <v>56812</v>
      </c>
      <c r="C163" s="7">
        <v>43524</v>
      </c>
      <c r="D163" s="6">
        <f t="shared" si="18"/>
        <v>2019</v>
      </c>
      <c r="E163" s="4" t="str">
        <f t="shared" si="19"/>
        <v>Q1-2019</v>
      </c>
      <c r="F163" s="4" t="str">
        <f t="shared" si="20"/>
        <v>February</v>
      </c>
      <c r="G163" s="6">
        <f t="shared" si="21"/>
        <v>9</v>
      </c>
      <c r="H163" s="4" t="str">
        <f t="shared" si="22"/>
        <v>Thursday</v>
      </c>
      <c r="I163">
        <v>1</v>
      </c>
      <c r="J163">
        <v>2</v>
      </c>
      <c r="K163">
        <v>23</v>
      </c>
      <c r="L163">
        <v>0</v>
      </c>
      <c r="M163">
        <v>23</v>
      </c>
      <c r="N163">
        <v>1</v>
      </c>
      <c r="O163">
        <v>18</v>
      </c>
      <c r="P163">
        <v>18</v>
      </c>
      <c r="Q163">
        <v>0</v>
      </c>
      <c r="R163">
        <v>0</v>
      </c>
      <c r="S163">
        <v>23</v>
      </c>
      <c r="T163">
        <v>17</v>
      </c>
      <c r="U163">
        <v>1</v>
      </c>
      <c r="V163">
        <v>31</v>
      </c>
      <c r="W163">
        <v>2</v>
      </c>
      <c r="X163">
        <v>22</v>
      </c>
      <c r="Y163">
        <f t="shared" si="23"/>
        <v>151</v>
      </c>
      <c r="Z163" s="12">
        <f t="shared" si="24"/>
        <v>4.1944444444444444E-2</v>
      </c>
      <c r="AA163" s="12">
        <f t="shared" si="25"/>
        <v>7.9580555555555552</v>
      </c>
      <c r="AB163" t="s">
        <v>194</v>
      </c>
      <c r="AC163" t="s">
        <v>194</v>
      </c>
      <c r="AD163" s="12">
        <f t="shared" si="26"/>
        <v>4.1944444444444444E-2</v>
      </c>
    </row>
    <row r="164" spans="2:30" x14ac:dyDescent="0.3">
      <c r="B164">
        <v>56813</v>
      </c>
      <c r="C164" s="7">
        <v>43524</v>
      </c>
      <c r="D164" s="6">
        <f t="shared" si="18"/>
        <v>2019</v>
      </c>
      <c r="E164" s="4" t="str">
        <f t="shared" si="19"/>
        <v>Q1-2019</v>
      </c>
      <c r="F164" s="4" t="str">
        <f t="shared" si="20"/>
        <v>February</v>
      </c>
      <c r="G164" s="6">
        <f t="shared" si="21"/>
        <v>9</v>
      </c>
      <c r="H164" s="4" t="str">
        <f t="shared" si="22"/>
        <v>Thursday</v>
      </c>
      <c r="I164">
        <v>2</v>
      </c>
      <c r="J164">
        <v>0</v>
      </c>
      <c r="K164">
        <v>16</v>
      </c>
      <c r="L164">
        <v>1</v>
      </c>
      <c r="M164">
        <v>14</v>
      </c>
      <c r="N164">
        <v>0</v>
      </c>
      <c r="O164">
        <v>11</v>
      </c>
      <c r="P164">
        <v>36</v>
      </c>
      <c r="Q164">
        <v>0</v>
      </c>
      <c r="R164">
        <v>0</v>
      </c>
      <c r="S164">
        <v>20</v>
      </c>
      <c r="T164">
        <v>23</v>
      </c>
      <c r="U164">
        <v>0</v>
      </c>
      <c r="V164">
        <v>30</v>
      </c>
      <c r="W164">
        <v>0</v>
      </c>
      <c r="X164">
        <v>22</v>
      </c>
      <c r="Y164">
        <f t="shared" si="23"/>
        <v>0</v>
      </c>
      <c r="Z164" s="12">
        <f t="shared" si="24"/>
        <v>0</v>
      </c>
      <c r="AA164" s="12">
        <f t="shared" si="25"/>
        <v>8</v>
      </c>
      <c r="AB164" t="s">
        <v>194</v>
      </c>
      <c r="AC164" t="s">
        <v>194</v>
      </c>
      <c r="AD164" s="17" t="e">
        <f t="shared" si="26"/>
        <v>#DIV/0!</v>
      </c>
    </row>
    <row r="165" spans="2:30" x14ac:dyDescent="0.3">
      <c r="B165">
        <v>56814</v>
      </c>
      <c r="C165" s="7">
        <v>43525</v>
      </c>
      <c r="D165" s="6">
        <f t="shared" si="18"/>
        <v>2019</v>
      </c>
      <c r="E165" s="4" t="str">
        <f t="shared" si="19"/>
        <v>Q1-2019</v>
      </c>
      <c r="F165" s="4" t="str">
        <f t="shared" si="20"/>
        <v>March</v>
      </c>
      <c r="G165" s="6">
        <f t="shared" si="21"/>
        <v>9</v>
      </c>
      <c r="H165" s="4" t="str">
        <f t="shared" si="22"/>
        <v>Friday</v>
      </c>
      <c r="I165">
        <v>1</v>
      </c>
      <c r="J165">
        <v>5</v>
      </c>
      <c r="K165">
        <v>13</v>
      </c>
      <c r="L165">
        <v>2</v>
      </c>
      <c r="M165">
        <v>12</v>
      </c>
      <c r="N165">
        <v>3</v>
      </c>
      <c r="O165">
        <v>11</v>
      </c>
      <c r="P165">
        <v>30</v>
      </c>
      <c r="Q165">
        <v>0</v>
      </c>
      <c r="R165">
        <v>0</v>
      </c>
      <c r="S165">
        <v>14</v>
      </c>
      <c r="T165">
        <v>27</v>
      </c>
      <c r="U165">
        <v>4</v>
      </c>
      <c r="V165">
        <v>35</v>
      </c>
      <c r="W165">
        <v>1</v>
      </c>
      <c r="X165">
        <v>18</v>
      </c>
      <c r="Y165">
        <f t="shared" si="23"/>
        <v>404</v>
      </c>
      <c r="Z165" s="12">
        <f t="shared" si="24"/>
        <v>0.11222222222222222</v>
      </c>
      <c r="AA165" s="12">
        <f t="shared" si="25"/>
        <v>7.887777777777778</v>
      </c>
      <c r="AB165" t="s">
        <v>194</v>
      </c>
      <c r="AC165" t="s">
        <v>194</v>
      </c>
      <c r="AD165" s="12">
        <f t="shared" si="26"/>
        <v>3.740740740740741E-2</v>
      </c>
    </row>
    <row r="166" spans="2:30" x14ac:dyDescent="0.3">
      <c r="B166">
        <v>56815</v>
      </c>
      <c r="C166" s="7">
        <v>43525</v>
      </c>
      <c r="D166" s="6">
        <f t="shared" si="18"/>
        <v>2019</v>
      </c>
      <c r="E166" s="4" t="str">
        <f t="shared" si="19"/>
        <v>Q1-2019</v>
      </c>
      <c r="F166" s="4" t="str">
        <f t="shared" si="20"/>
        <v>March</v>
      </c>
      <c r="G166" s="6">
        <f t="shared" si="21"/>
        <v>9</v>
      </c>
      <c r="H166" s="4" t="str">
        <f t="shared" si="22"/>
        <v>Friday</v>
      </c>
      <c r="I166">
        <v>2</v>
      </c>
      <c r="J166">
        <v>4</v>
      </c>
      <c r="K166">
        <v>26</v>
      </c>
      <c r="L166">
        <v>1</v>
      </c>
      <c r="M166">
        <v>24</v>
      </c>
      <c r="N166">
        <v>4</v>
      </c>
      <c r="O166">
        <v>23</v>
      </c>
      <c r="P166">
        <v>18</v>
      </c>
      <c r="Q166">
        <v>0</v>
      </c>
      <c r="R166">
        <v>0</v>
      </c>
      <c r="S166">
        <v>11</v>
      </c>
      <c r="T166">
        <v>13</v>
      </c>
      <c r="U166">
        <v>4</v>
      </c>
      <c r="V166">
        <v>33</v>
      </c>
      <c r="W166">
        <v>1</v>
      </c>
      <c r="X166">
        <v>24</v>
      </c>
      <c r="Y166">
        <f t="shared" si="23"/>
        <v>416</v>
      </c>
      <c r="Z166" s="12">
        <f t="shared" si="24"/>
        <v>0.11555555555555555</v>
      </c>
      <c r="AA166" s="12">
        <f t="shared" si="25"/>
        <v>7.8844444444444441</v>
      </c>
      <c r="AB166" t="s">
        <v>194</v>
      </c>
      <c r="AC166" t="s">
        <v>194</v>
      </c>
      <c r="AD166" s="12">
        <f t="shared" si="26"/>
        <v>2.8888888888888888E-2</v>
      </c>
    </row>
    <row r="167" spans="2:30" x14ac:dyDescent="0.3">
      <c r="B167">
        <v>56816</v>
      </c>
      <c r="C167" s="7">
        <v>43526</v>
      </c>
      <c r="D167" s="6">
        <f t="shared" si="18"/>
        <v>2019</v>
      </c>
      <c r="E167" s="4" t="str">
        <f t="shared" si="19"/>
        <v>Q1-2019</v>
      </c>
      <c r="F167" s="4" t="str">
        <f t="shared" si="20"/>
        <v>March</v>
      </c>
      <c r="G167" s="6">
        <f t="shared" si="21"/>
        <v>9</v>
      </c>
      <c r="H167" s="4" t="str">
        <f t="shared" si="22"/>
        <v>Saturday</v>
      </c>
      <c r="I167">
        <v>1</v>
      </c>
      <c r="J167">
        <v>5</v>
      </c>
      <c r="K167">
        <v>19</v>
      </c>
      <c r="L167">
        <v>2</v>
      </c>
      <c r="M167">
        <v>15</v>
      </c>
      <c r="N167">
        <v>4</v>
      </c>
      <c r="O167">
        <v>15</v>
      </c>
      <c r="P167">
        <v>36</v>
      </c>
      <c r="Q167">
        <v>0</v>
      </c>
      <c r="R167">
        <v>0</v>
      </c>
      <c r="S167">
        <v>28</v>
      </c>
      <c r="T167">
        <v>19</v>
      </c>
      <c r="U167">
        <v>4</v>
      </c>
      <c r="V167">
        <v>34</v>
      </c>
      <c r="W167">
        <v>1</v>
      </c>
      <c r="X167">
        <v>22</v>
      </c>
      <c r="Y167">
        <f t="shared" si="23"/>
        <v>550</v>
      </c>
      <c r="Z167" s="12">
        <f t="shared" si="24"/>
        <v>0.15277777777777779</v>
      </c>
      <c r="AA167" s="12">
        <f t="shared" si="25"/>
        <v>7.8472222222222223</v>
      </c>
      <c r="AB167" t="s">
        <v>194</v>
      </c>
      <c r="AC167" t="s">
        <v>194</v>
      </c>
      <c r="AD167" s="12">
        <f t="shared" si="26"/>
        <v>3.8194444444444448E-2</v>
      </c>
    </row>
    <row r="168" spans="2:30" x14ac:dyDescent="0.3">
      <c r="B168">
        <v>56817</v>
      </c>
      <c r="C168" s="7">
        <v>43528</v>
      </c>
      <c r="D168" s="6">
        <f t="shared" si="18"/>
        <v>2019</v>
      </c>
      <c r="E168" s="4" t="str">
        <f t="shared" si="19"/>
        <v>Q1-2019</v>
      </c>
      <c r="F168" s="4" t="str">
        <f t="shared" si="20"/>
        <v>March</v>
      </c>
      <c r="G168" s="6">
        <f t="shared" si="21"/>
        <v>10</v>
      </c>
      <c r="H168" s="4" t="str">
        <f t="shared" si="22"/>
        <v>Monday</v>
      </c>
      <c r="I168">
        <v>1</v>
      </c>
      <c r="J168">
        <v>4</v>
      </c>
      <c r="K168">
        <v>12</v>
      </c>
      <c r="L168">
        <v>1</v>
      </c>
      <c r="M168">
        <v>27</v>
      </c>
      <c r="N168">
        <v>4</v>
      </c>
      <c r="O168">
        <v>28</v>
      </c>
      <c r="P168">
        <v>24</v>
      </c>
      <c r="Q168">
        <v>0</v>
      </c>
      <c r="R168">
        <v>0</v>
      </c>
      <c r="S168">
        <v>25</v>
      </c>
      <c r="T168">
        <v>26</v>
      </c>
      <c r="U168">
        <v>4</v>
      </c>
      <c r="V168">
        <v>36</v>
      </c>
      <c r="W168">
        <v>2</v>
      </c>
      <c r="X168">
        <v>21</v>
      </c>
      <c r="Y168">
        <f t="shared" si="23"/>
        <v>598</v>
      </c>
      <c r="Z168" s="12">
        <f t="shared" si="24"/>
        <v>0.1661111111111111</v>
      </c>
      <c r="AA168" s="12">
        <f t="shared" si="25"/>
        <v>7.8338888888888887</v>
      </c>
      <c r="AB168" t="s">
        <v>194</v>
      </c>
      <c r="AC168" t="s">
        <v>194</v>
      </c>
      <c r="AD168" s="12">
        <f t="shared" si="26"/>
        <v>4.1527777777777775E-2</v>
      </c>
    </row>
    <row r="169" spans="2:30" x14ac:dyDescent="0.3">
      <c r="B169">
        <v>56818</v>
      </c>
      <c r="C169" s="7">
        <v>43528</v>
      </c>
      <c r="D169" s="6">
        <f t="shared" si="18"/>
        <v>2019</v>
      </c>
      <c r="E169" s="4" t="str">
        <f t="shared" si="19"/>
        <v>Q1-2019</v>
      </c>
      <c r="F169" s="4" t="str">
        <f t="shared" si="20"/>
        <v>March</v>
      </c>
      <c r="G169" s="6">
        <f t="shared" si="21"/>
        <v>10</v>
      </c>
      <c r="H169" s="4" t="str">
        <f t="shared" si="22"/>
        <v>Monday</v>
      </c>
      <c r="I169">
        <v>2</v>
      </c>
      <c r="J169">
        <v>5</v>
      </c>
      <c r="K169">
        <v>25</v>
      </c>
      <c r="L169">
        <v>2</v>
      </c>
      <c r="M169">
        <v>19</v>
      </c>
      <c r="N169">
        <v>4</v>
      </c>
      <c r="O169">
        <v>20</v>
      </c>
      <c r="P169">
        <v>42</v>
      </c>
      <c r="Q169">
        <v>0</v>
      </c>
      <c r="R169">
        <v>0</v>
      </c>
      <c r="S169">
        <v>22</v>
      </c>
      <c r="T169">
        <v>12</v>
      </c>
      <c r="U169">
        <v>4</v>
      </c>
      <c r="V169">
        <v>28</v>
      </c>
      <c r="W169">
        <v>1</v>
      </c>
      <c r="X169">
        <v>22</v>
      </c>
      <c r="Y169">
        <f t="shared" si="23"/>
        <v>518</v>
      </c>
      <c r="Z169" s="12">
        <f t="shared" si="24"/>
        <v>0.1438888888888889</v>
      </c>
      <c r="AA169" s="12">
        <f t="shared" si="25"/>
        <v>7.8561111111111108</v>
      </c>
      <c r="AB169" t="s">
        <v>194</v>
      </c>
      <c r="AC169" t="s">
        <v>194</v>
      </c>
      <c r="AD169" s="12">
        <f t="shared" si="26"/>
        <v>3.5972222222222225E-2</v>
      </c>
    </row>
    <row r="170" spans="2:30" x14ac:dyDescent="0.3">
      <c r="B170">
        <v>56819</v>
      </c>
      <c r="C170" s="7">
        <v>43529</v>
      </c>
      <c r="D170" s="6">
        <f t="shared" si="18"/>
        <v>2019</v>
      </c>
      <c r="E170" s="4" t="str">
        <f t="shared" si="19"/>
        <v>Q1-2019</v>
      </c>
      <c r="F170" s="4" t="str">
        <f t="shared" si="20"/>
        <v>March</v>
      </c>
      <c r="G170" s="6">
        <f t="shared" si="21"/>
        <v>10</v>
      </c>
      <c r="H170" s="4" t="str">
        <f t="shared" si="22"/>
        <v>Tuesday</v>
      </c>
      <c r="I170">
        <v>1</v>
      </c>
      <c r="J170">
        <v>5</v>
      </c>
      <c r="K170">
        <v>18</v>
      </c>
      <c r="L170">
        <v>2</v>
      </c>
      <c r="M170">
        <v>10</v>
      </c>
      <c r="N170">
        <v>3</v>
      </c>
      <c r="O170">
        <v>12</v>
      </c>
      <c r="P170">
        <v>30</v>
      </c>
      <c r="Q170">
        <v>0</v>
      </c>
      <c r="R170">
        <v>0</v>
      </c>
      <c r="S170">
        <v>19</v>
      </c>
      <c r="T170">
        <v>18</v>
      </c>
      <c r="U170">
        <v>4</v>
      </c>
      <c r="V170">
        <v>34</v>
      </c>
      <c r="W170">
        <v>1</v>
      </c>
      <c r="X170">
        <v>20</v>
      </c>
      <c r="Y170">
        <f t="shared" si="23"/>
        <v>393</v>
      </c>
      <c r="Z170" s="12">
        <f t="shared" si="24"/>
        <v>0.10916666666666666</v>
      </c>
      <c r="AA170" s="12">
        <f t="shared" si="25"/>
        <v>7.8908333333333331</v>
      </c>
      <c r="AB170" t="s">
        <v>194</v>
      </c>
      <c r="AC170" t="s">
        <v>194</v>
      </c>
      <c r="AD170" s="12">
        <f t="shared" si="26"/>
        <v>3.6388888888888887E-2</v>
      </c>
    </row>
    <row r="171" spans="2:30" x14ac:dyDescent="0.3">
      <c r="B171">
        <v>56820</v>
      </c>
      <c r="C171" s="7">
        <v>43529</v>
      </c>
      <c r="D171" s="6">
        <f t="shared" si="18"/>
        <v>2019</v>
      </c>
      <c r="E171" s="4" t="str">
        <f t="shared" si="19"/>
        <v>Q1-2019</v>
      </c>
      <c r="F171" s="4" t="str">
        <f t="shared" si="20"/>
        <v>March</v>
      </c>
      <c r="G171" s="6">
        <f t="shared" si="21"/>
        <v>10</v>
      </c>
      <c r="H171" s="4" t="str">
        <f t="shared" si="22"/>
        <v>Tuesday</v>
      </c>
      <c r="I171">
        <v>2</v>
      </c>
      <c r="J171">
        <v>4</v>
      </c>
      <c r="K171">
        <v>11</v>
      </c>
      <c r="L171">
        <v>1</v>
      </c>
      <c r="M171">
        <v>22</v>
      </c>
      <c r="N171">
        <v>4</v>
      </c>
      <c r="O171">
        <v>25</v>
      </c>
      <c r="P171">
        <v>18</v>
      </c>
      <c r="Q171">
        <v>0</v>
      </c>
      <c r="R171">
        <v>0</v>
      </c>
      <c r="S171">
        <v>16</v>
      </c>
      <c r="T171">
        <v>25</v>
      </c>
      <c r="U171">
        <v>4</v>
      </c>
      <c r="V171">
        <v>32</v>
      </c>
      <c r="W171">
        <v>1</v>
      </c>
      <c r="X171">
        <v>20</v>
      </c>
      <c r="Y171">
        <f t="shared" si="23"/>
        <v>484</v>
      </c>
      <c r="Z171" s="12">
        <f t="shared" si="24"/>
        <v>0.13444444444444445</v>
      </c>
      <c r="AA171" s="12">
        <f t="shared" si="25"/>
        <v>7.8655555555555559</v>
      </c>
      <c r="AB171" t="s">
        <v>194</v>
      </c>
      <c r="AC171" t="s">
        <v>194</v>
      </c>
      <c r="AD171" s="12">
        <f t="shared" si="26"/>
        <v>3.3611111111111112E-2</v>
      </c>
    </row>
    <row r="172" spans="2:30" x14ac:dyDescent="0.3">
      <c r="B172">
        <v>56821</v>
      </c>
      <c r="C172" s="7">
        <v>43530</v>
      </c>
      <c r="D172" s="6">
        <f t="shared" si="18"/>
        <v>2019</v>
      </c>
      <c r="E172" s="4" t="str">
        <f t="shared" si="19"/>
        <v>Q1-2019</v>
      </c>
      <c r="F172" s="4" t="str">
        <f t="shared" si="20"/>
        <v>March</v>
      </c>
      <c r="G172" s="6">
        <f t="shared" si="21"/>
        <v>10</v>
      </c>
      <c r="H172" s="4" t="str">
        <f t="shared" si="22"/>
        <v>Wednesday</v>
      </c>
      <c r="I172">
        <v>1</v>
      </c>
      <c r="J172">
        <v>4</v>
      </c>
      <c r="K172">
        <v>20</v>
      </c>
      <c r="L172">
        <v>2</v>
      </c>
      <c r="M172">
        <v>20</v>
      </c>
      <c r="N172">
        <v>3</v>
      </c>
      <c r="O172">
        <v>18</v>
      </c>
      <c r="P172">
        <v>42</v>
      </c>
      <c r="Q172">
        <v>0</v>
      </c>
      <c r="R172">
        <v>0</v>
      </c>
      <c r="S172">
        <v>17</v>
      </c>
      <c r="T172">
        <v>20</v>
      </c>
      <c r="U172">
        <v>3</v>
      </c>
      <c r="V172">
        <v>33</v>
      </c>
      <c r="W172">
        <v>1</v>
      </c>
      <c r="X172">
        <v>19</v>
      </c>
      <c r="Y172">
        <f t="shared" si="23"/>
        <v>409</v>
      </c>
      <c r="Z172" s="12">
        <f t="shared" si="24"/>
        <v>0.11361111111111111</v>
      </c>
      <c r="AA172" s="12">
        <f t="shared" si="25"/>
        <v>7.8863888888888889</v>
      </c>
      <c r="AB172" t="s">
        <v>194</v>
      </c>
      <c r="AC172" t="s">
        <v>194</v>
      </c>
      <c r="AD172" s="12">
        <f t="shared" si="26"/>
        <v>3.7870370370370367E-2</v>
      </c>
    </row>
    <row r="173" spans="2:30" x14ac:dyDescent="0.3">
      <c r="B173">
        <v>56822</v>
      </c>
      <c r="C173" s="7">
        <v>43530</v>
      </c>
      <c r="D173" s="6">
        <f t="shared" si="18"/>
        <v>2019</v>
      </c>
      <c r="E173" s="4" t="str">
        <f t="shared" si="19"/>
        <v>Q1-2019</v>
      </c>
      <c r="F173" s="4" t="str">
        <f t="shared" si="20"/>
        <v>March</v>
      </c>
      <c r="G173" s="6">
        <f t="shared" si="21"/>
        <v>10</v>
      </c>
      <c r="H173" s="4" t="str">
        <f t="shared" si="22"/>
        <v>Wednesday</v>
      </c>
      <c r="I173">
        <v>2</v>
      </c>
      <c r="J173">
        <v>5</v>
      </c>
      <c r="K173">
        <v>13</v>
      </c>
      <c r="L173">
        <v>2</v>
      </c>
      <c r="M173">
        <v>12</v>
      </c>
      <c r="N173">
        <v>4</v>
      </c>
      <c r="O173">
        <v>11</v>
      </c>
      <c r="P173">
        <v>30</v>
      </c>
      <c r="Q173">
        <v>0</v>
      </c>
      <c r="R173">
        <v>0</v>
      </c>
      <c r="S173">
        <v>14</v>
      </c>
      <c r="T173">
        <v>27</v>
      </c>
      <c r="U173">
        <v>5</v>
      </c>
      <c r="V173">
        <v>31</v>
      </c>
      <c r="W173">
        <v>0</v>
      </c>
      <c r="X173">
        <v>19</v>
      </c>
      <c r="Y173">
        <f t="shared" si="23"/>
        <v>483</v>
      </c>
      <c r="Z173" s="12">
        <f t="shared" si="24"/>
        <v>0.13416666666666666</v>
      </c>
      <c r="AA173" s="12">
        <f t="shared" si="25"/>
        <v>7.8658333333333337</v>
      </c>
      <c r="AB173" t="s">
        <v>194</v>
      </c>
      <c r="AC173" t="s">
        <v>194</v>
      </c>
      <c r="AD173" s="12">
        <f t="shared" si="26"/>
        <v>3.3541666666666664E-2</v>
      </c>
    </row>
    <row r="174" spans="2:30" x14ac:dyDescent="0.3">
      <c r="B174">
        <v>56823</v>
      </c>
      <c r="C174" s="7">
        <v>43531</v>
      </c>
      <c r="D174" s="6">
        <f t="shared" si="18"/>
        <v>2019</v>
      </c>
      <c r="E174" s="4" t="str">
        <f t="shared" si="19"/>
        <v>Q1-2019</v>
      </c>
      <c r="F174" s="4" t="str">
        <f t="shared" si="20"/>
        <v>March</v>
      </c>
      <c r="G174" s="6">
        <f t="shared" si="21"/>
        <v>10</v>
      </c>
      <c r="H174" s="4" t="str">
        <f t="shared" si="22"/>
        <v>Thursday</v>
      </c>
      <c r="I174">
        <v>1</v>
      </c>
      <c r="J174">
        <v>4</v>
      </c>
      <c r="K174">
        <v>26</v>
      </c>
      <c r="L174">
        <v>1</v>
      </c>
      <c r="M174">
        <v>24</v>
      </c>
      <c r="N174">
        <v>3</v>
      </c>
      <c r="O174">
        <v>23</v>
      </c>
      <c r="P174">
        <v>18</v>
      </c>
      <c r="Q174">
        <v>0</v>
      </c>
      <c r="R174">
        <v>0</v>
      </c>
      <c r="S174">
        <v>11</v>
      </c>
      <c r="T174">
        <v>13</v>
      </c>
      <c r="U174">
        <v>3</v>
      </c>
      <c r="V174">
        <v>37</v>
      </c>
      <c r="W174">
        <v>2</v>
      </c>
      <c r="X174">
        <v>23</v>
      </c>
      <c r="Y174">
        <f t="shared" si="23"/>
        <v>352</v>
      </c>
      <c r="Z174" s="12">
        <f t="shared" si="24"/>
        <v>9.7777777777777783E-2</v>
      </c>
      <c r="AA174" s="12">
        <f t="shared" si="25"/>
        <v>7.902222222222222</v>
      </c>
      <c r="AB174" t="s">
        <v>194</v>
      </c>
      <c r="AC174" t="s">
        <v>194</v>
      </c>
      <c r="AD174" s="12">
        <f t="shared" si="26"/>
        <v>3.2592592592592597E-2</v>
      </c>
    </row>
    <row r="175" spans="2:30" x14ac:dyDescent="0.3">
      <c r="B175">
        <v>56824</v>
      </c>
      <c r="C175" s="7">
        <v>43531</v>
      </c>
      <c r="D175" s="6">
        <f t="shared" si="18"/>
        <v>2019</v>
      </c>
      <c r="E175" s="4" t="str">
        <f t="shared" si="19"/>
        <v>Q1-2019</v>
      </c>
      <c r="F175" s="4" t="str">
        <f t="shared" si="20"/>
        <v>March</v>
      </c>
      <c r="G175" s="6">
        <f t="shared" si="21"/>
        <v>10</v>
      </c>
      <c r="H175" s="4" t="str">
        <f t="shared" si="22"/>
        <v>Thursday</v>
      </c>
      <c r="I175">
        <v>2</v>
      </c>
      <c r="J175">
        <v>5</v>
      </c>
      <c r="K175">
        <v>19</v>
      </c>
      <c r="L175">
        <v>2</v>
      </c>
      <c r="M175">
        <v>15</v>
      </c>
      <c r="N175">
        <v>5</v>
      </c>
      <c r="O175">
        <v>15</v>
      </c>
      <c r="P175">
        <v>36</v>
      </c>
      <c r="Q175">
        <v>0</v>
      </c>
      <c r="R175">
        <v>0</v>
      </c>
      <c r="S175">
        <v>28</v>
      </c>
      <c r="T175">
        <v>19</v>
      </c>
      <c r="U175">
        <v>5</v>
      </c>
      <c r="V175">
        <v>30</v>
      </c>
      <c r="W175">
        <v>0</v>
      </c>
      <c r="X175">
        <v>23</v>
      </c>
      <c r="Y175">
        <f t="shared" si="23"/>
        <v>640</v>
      </c>
      <c r="Z175" s="12">
        <f t="shared" si="24"/>
        <v>0.17777777777777778</v>
      </c>
      <c r="AA175" s="12">
        <f t="shared" si="25"/>
        <v>7.822222222222222</v>
      </c>
      <c r="AB175" t="s">
        <v>194</v>
      </c>
      <c r="AC175" t="s">
        <v>194</v>
      </c>
      <c r="AD175" s="12">
        <f t="shared" si="26"/>
        <v>3.5555555555555556E-2</v>
      </c>
    </row>
    <row r="176" spans="2:30" x14ac:dyDescent="0.3">
      <c r="B176">
        <v>56825</v>
      </c>
      <c r="C176" s="7">
        <v>43532</v>
      </c>
      <c r="D176" s="6">
        <f t="shared" si="18"/>
        <v>2019</v>
      </c>
      <c r="E176" s="4" t="str">
        <f t="shared" si="19"/>
        <v>Q1-2019</v>
      </c>
      <c r="F176" s="4" t="str">
        <f t="shared" si="20"/>
        <v>March</v>
      </c>
      <c r="G176" s="6">
        <f t="shared" si="21"/>
        <v>10</v>
      </c>
      <c r="H176" s="4" t="str">
        <f t="shared" si="22"/>
        <v>Friday</v>
      </c>
      <c r="I176">
        <v>1</v>
      </c>
      <c r="J176">
        <v>4</v>
      </c>
      <c r="K176">
        <v>12</v>
      </c>
      <c r="L176">
        <v>1</v>
      </c>
      <c r="M176">
        <v>27</v>
      </c>
      <c r="N176">
        <v>4</v>
      </c>
      <c r="O176">
        <v>28</v>
      </c>
      <c r="P176">
        <v>24</v>
      </c>
      <c r="Q176">
        <v>0</v>
      </c>
      <c r="R176">
        <v>0</v>
      </c>
      <c r="S176">
        <v>25</v>
      </c>
      <c r="T176">
        <v>26</v>
      </c>
      <c r="U176">
        <v>4</v>
      </c>
      <c r="V176">
        <v>36</v>
      </c>
      <c r="W176">
        <v>2</v>
      </c>
      <c r="X176">
        <v>21</v>
      </c>
      <c r="Y176">
        <f t="shared" si="23"/>
        <v>598</v>
      </c>
      <c r="Z176" s="12">
        <f t="shared" si="24"/>
        <v>0.1661111111111111</v>
      </c>
      <c r="AA176" s="12">
        <f t="shared" si="25"/>
        <v>7.8338888888888887</v>
      </c>
      <c r="AB176" t="s">
        <v>194</v>
      </c>
      <c r="AC176" t="s">
        <v>194</v>
      </c>
      <c r="AD176" s="12">
        <f t="shared" si="26"/>
        <v>4.1527777777777775E-2</v>
      </c>
    </row>
    <row r="177" spans="2:30" x14ac:dyDescent="0.3">
      <c r="B177">
        <v>56826</v>
      </c>
      <c r="C177" s="7">
        <v>43532</v>
      </c>
      <c r="D177" s="6">
        <f t="shared" si="18"/>
        <v>2019</v>
      </c>
      <c r="E177" s="4" t="str">
        <f t="shared" si="19"/>
        <v>Q1-2019</v>
      </c>
      <c r="F177" s="4" t="str">
        <f t="shared" si="20"/>
        <v>March</v>
      </c>
      <c r="G177" s="6">
        <f t="shared" si="21"/>
        <v>10</v>
      </c>
      <c r="H177" s="4" t="str">
        <f t="shared" si="22"/>
        <v>Friday</v>
      </c>
      <c r="I177">
        <v>2</v>
      </c>
      <c r="J177">
        <v>5</v>
      </c>
      <c r="K177">
        <v>25</v>
      </c>
      <c r="L177">
        <v>2</v>
      </c>
      <c r="M177">
        <v>19</v>
      </c>
      <c r="N177">
        <v>4</v>
      </c>
      <c r="O177">
        <v>20</v>
      </c>
      <c r="P177">
        <v>42</v>
      </c>
      <c r="Q177">
        <v>0</v>
      </c>
      <c r="R177">
        <v>0</v>
      </c>
      <c r="S177">
        <v>22</v>
      </c>
      <c r="T177">
        <v>12</v>
      </c>
      <c r="U177">
        <v>4</v>
      </c>
      <c r="V177">
        <v>28</v>
      </c>
      <c r="W177">
        <v>1</v>
      </c>
      <c r="X177">
        <v>22</v>
      </c>
      <c r="Y177">
        <f t="shared" si="23"/>
        <v>518</v>
      </c>
      <c r="Z177" s="12">
        <f t="shared" si="24"/>
        <v>0.1438888888888889</v>
      </c>
      <c r="AA177" s="12">
        <f t="shared" si="25"/>
        <v>7.8561111111111108</v>
      </c>
      <c r="AB177" t="s">
        <v>194</v>
      </c>
      <c r="AC177" t="s">
        <v>194</v>
      </c>
      <c r="AD177" s="12">
        <f t="shared" si="26"/>
        <v>3.5972222222222225E-2</v>
      </c>
    </row>
    <row r="178" spans="2:30" x14ac:dyDescent="0.3">
      <c r="B178">
        <v>56827</v>
      </c>
      <c r="C178" s="7">
        <v>43533</v>
      </c>
      <c r="D178" s="6">
        <f t="shared" si="18"/>
        <v>2019</v>
      </c>
      <c r="E178" s="4" t="str">
        <f t="shared" si="19"/>
        <v>Q1-2019</v>
      </c>
      <c r="F178" s="4" t="str">
        <f t="shared" si="20"/>
        <v>March</v>
      </c>
      <c r="G178" s="6">
        <f t="shared" si="21"/>
        <v>10</v>
      </c>
      <c r="H178" s="4" t="str">
        <f t="shared" si="22"/>
        <v>Saturday</v>
      </c>
      <c r="I178">
        <v>1</v>
      </c>
      <c r="J178">
        <v>5</v>
      </c>
      <c r="K178">
        <v>18</v>
      </c>
      <c r="L178">
        <v>2</v>
      </c>
      <c r="M178">
        <v>10</v>
      </c>
      <c r="N178">
        <v>3</v>
      </c>
      <c r="O178">
        <v>12</v>
      </c>
      <c r="P178">
        <v>30</v>
      </c>
      <c r="Q178">
        <v>0</v>
      </c>
      <c r="R178">
        <v>0</v>
      </c>
      <c r="S178">
        <v>19</v>
      </c>
      <c r="T178">
        <v>18</v>
      </c>
      <c r="U178">
        <v>4</v>
      </c>
      <c r="V178">
        <v>34</v>
      </c>
      <c r="W178">
        <v>1</v>
      </c>
      <c r="X178">
        <v>20</v>
      </c>
      <c r="Y178">
        <f t="shared" si="23"/>
        <v>393</v>
      </c>
      <c r="Z178" s="12">
        <f t="shared" si="24"/>
        <v>0.10916666666666666</v>
      </c>
      <c r="AA178" s="12">
        <f t="shared" si="25"/>
        <v>7.8908333333333331</v>
      </c>
      <c r="AB178" t="s">
        <v>194</v>
      </c>
      <c r="AC178" t="s">
        <v>194</v>
      </c>
      <c r="AD178" s="12">
        <f t="shared" si="26"/>
        <v>3.6388888888888887E-2</v>
      </c>
    </row>
    <row r="179" spans="2:30" x14ac:dyDescent="0.3">
      <c r="B179">
        <v>56828</v>
      </c>
      <c r="C179" s="7">
        <v>43535</v>
      </c>
      <c r="D179" s="6">
        <f t="shared" si="18"/>
        <v>2019</v>
      </c>
      <c r="E179" s="4" t="str">
        <f t="shared" si="19"/>
        <v>Q1-2019</v>
      </c>
      <c r="F179" s="4" t="str">
        <f t="shared" si="20"/>
        <v>March</v>
      </c>
      <c r="G179" s="6">
        <f t="shared" si="21"/>
        <v>11</v>
      </c>
      <c r="H179" s="4" t="str">
        <f t="shared" si="22"/>
        <v>Monday</v>
      </c>
      <c r="I179">
        <v>1</v>
      </c>
      <c r="J179">
        <v>4</v>
      </c>
      <c r="K179">
        <v>11</v>
      </c>
      <c r="L179">
        <v>1</v>
      </c>
      <c r="M179">
        <v>22</v>
      </c>
      <c r="N179">
        <v>3</v>
      </c>
      <c r="O179">
        <v>25</v>
      </c>
      <c r="P179">
        <v>18</v>
      </c>
      <c r="Q179">
        <v>0</v>
      </c>
      <c r="R179">
        <v>0</v>
      </c>
      <c r="S179">
        <v>16</v>
      </c>
      <c r="T179">
        <v>25</v>
      </c>
      <c r="U179">
        <v>3</v>
      </c>
      <c r="V179">
        <v>36</v>
      </c>
      <c r="W179">
        <v>2</v>
      </c>
      <c r="X179">
        <v>19</v>
      </c>
      <c r="Y179">
        <f t="shared" si="23"/>
        <v>398</v>
      </c>
      <c r="Z179" s="12">
        <f t="shared" si="24"/>
        <v>0.11055555555555556</v>
      </c>
      <c r="AA179" s="12">
        <f t="shared" si="25"/>
        <v>7.889444444444444</v>
      </c>
      <c r="AB179" t="s">
        <v>194</v>
      </c>
      <c r="AC179" t="s">
        <v>194</v>
      </c>
      <c r="AD179" s="12">
        <f t="shared" si="26"/>
        <v>3.6851851851851851E-2</v>
      </c>
    </row>
    <row r="180" spans="2:30" x14ac:dyDescent="0.3">
      <c r="B180">
        <v>56829</v>
      </c>
      <c r="C180" s="7">
        <v>43535</v>
      </c>
      <c r="D180" s="6">
        <f t="shared" si="18"/>
        <v>2019</v>
      </c>
      <c r="E180" s="4" t="str">
        <f t="shared" si="19"/>
        <v>Q1-2019</v>
      </c>
      <c r="F180" s="4" t="str">
        <f t="shared" si="20"/>
        <v>March</v>
      </c>
      <c r="G180" s="6">
        <f t="shared" si="21"/>
        <v>11</v>
      </c>
      <c r="H180" s="4" t="str">
        <f t="shared" si="22"/>
        <v>Monday</v>
      </c>
      <c r="I180">
        <v>2</v>
      </c>
      <c r="J180">
        <v>4</v>
      </c>
      <c r="K180">
        <v>20</v>
      </c>
      <c r="L180">
        <v>2</v>
      </c>
      <c r="M180">
        <v>20</v>
      </c>
      <c r="N180">
        <v>4</v>
      </c>
      <c r="O180">
        <v>18</v>
      </c>
      <c r="P180">
        <v>42</v>
      </c>
      <c r="Q180">
        <v>0</v>
      </c>
      <c r="R180">
        <v>0</v>
      </c>
      <c r="S180">
        <v>17</v>
      </c>
      <c r="T180">
        <v>20</v>
      </c>
      <c r="U180">
        <v>4</v>
      </c>
      <c r="V180">
        <v>29</v>
      </c>
      <c r="W180">
        <v>0</v>
      </c>
      <c r="X180">
        <v>20</v>
      </c>
      <c r="Y180">
        <f t="shared" si="23"/>
        <v>504</v>
      </c>
      <c r="Z180" s="12">
        <f t="shared" si="24"/>
        <v>0.14000000000000001</v>
      </c>
      <c r="AA180" s="12">
        <f t="shared" si="25"/>
        <v>7.86</v>
      </c>
      <c r="AB180" t="s">
        <v>194</v>
      </c>
      <c r="AC180" t="s">
        <v>194</v>
      </c>
      <c r="AD180" s="12">
        <f t="shared" si="26"/>
        <v>3.5000000000000003E-2</v>
      </c>
    </row>
    <row r="181" spans="2:30" x14ac:dyDescent="0.3">
      <c r="B181">
        <v>56830</v>
      </c>
      <c r="C181" s="7">
        <v>43536</v>
      </c>
      <c r="D181" s="6">
        <f t="shared" si="18"/>
        <v>2019</v>
      </c>
      <c r="E181" s="4" t="str">
        <f t="shared" si="19"/>
        <v>Q1-2019</v>
      </c>
      <c r="F181" s="4" t="str">
        <f t="shared" si="20"/>
        <v>March</v>
      </c>
      <c r="G181" s="6">
        <f t="shared" si="21"/>
        <v>11</v>
      </c>
      <c r="H181" s="4" t="str">
        <f t="shared" si="22"/>
        <v>Tuesday</v>
      </c>
      <c r="I181">
        <v>1</v>
      </c>
      <c r="J181">
        <v>5</v>
      </c>
      <c r="K181">
        <v>13</v>
      </c>
      <c r="L181">
        <v>2</v>
      </c>
      <c r="M181">
        <v>12</v>
      </c>
      <c r="N181">
        <v>3</v>
      </c>
      <c r="O181">
        <v>11</v>
      </c>
      <c r="P181">
        <v>30</v>
      </c>
      <c r="Q181">
        <v>0</v>
      </c>
      <c r="R181">
        <v>0</v>
      </c>
      <c r="S181">
        <v>14</v>
      </c>
      <c r="T181">
        <v>27</v>
      </c>
      <c r="U181">
        <v>4</v>
      </c>
      <c r="V181">
        <v>35</v>
      </c>
      <c r="W181">
        <v>1</v>
      </c>
      <c r="X181">
        <v>18</v>
      </c>
      <c r="Y181">
        <f t="shared" si="23"/>
        <v>404</v>
      </c>
      <c r="Z181" s="12">
        <f t="shared" si="24"/>
        <v>0.11222222222222222</v>
      </c>
      <c r="AA181" s="12">
        <f t="shared" si="25"/>
        <v>7.887777777777778</v>
      </c>
      <c r="AB181" t="s">
        <v>194</v>
      </c>
      <c r="AC181" t="s">
        <v>194</v>
      </c>
      <c r="AD181" s="12">
        <f t="shared" si="26"/>
        <v>3.740740740740741E-2</v>
      </c>
    </row>
    <row r="182" spans="2:30" x14ac:dyDescent="0.3">
      <c r="B182">
        <v>56831</v>
      </c>
      <c r="C182" s="7">
        <v>43536</v>
      </c>
      <c r="D182" s="6">
        <f t="shared" si="18"/>
        <v>2019</v>
      </c>
      <c r="E182" s="4" t="str">
        <f t="shared" si="19"/>
        <v>Q1-2019</v>
      </c>
      <c r="F182" s="4" t="str">
        <f t="shared" si="20"/>
        <v>March</v>
      </c>
      <c r="G182" s="6">
        <f t="shared" si="21"/>
        <v>11</v>
      </c>
      <c r="H182" s="4" t="str">
        <f t="shared" si="22"/>
        <v>Tuesday</v>
      </c>
      <c r="I182">
        <v>2</v>
      </c>
      <c r="J182">
        <v>4</v>
      </c>
      <c r="K182">
        <v>26</v>
      </c>
      <c r="L182">
        <v>1</v>
      </c>
      <c r="M182">
        <v>24</v>
      </c>
      <c r="N182">
        <v>4</v>
      </c>
      <c r="O182">
        <v>23</v>
      </c>
      <c r="P182">
        <v>18</v>
      </c>
      <c r="Q182">
        <v>0</v>
      </c>
      <c r="R182">
        <v>0</v>
      </c>
      <c r="S182">
        <v>11</v>
      </c>
      <c r="T182">
        <v>13</v>
      </c>
      <c r="U182">
        <v>4</v>
      </c>
      <c r="V182">
        <v>33</v>
      </c>
      <c r="W182">
        <v>1</v>
      </c>
      <c r="X182">
        <v>24</v>
      </c>
      <c r="Y182">
        <f t="shared" si="23"/>
        <v>416</v>
      </c>
      <c r="Z182" s="12">
        <f t="shared" si="24"/>
        <v>0.11555555555555555</v>
      </c>
      <c r="AA182" s="12">
        <f t="shared" si="25"/>
        <v>7.8844444444444441</v>
      </c>
      <c r="AB182" t="s">
        <v>194</v>
      </c>
      <c r="AC182" t="s">
        <v>194</v>
      </c>
      <c r="AD182" s="12">
        <f t="shared" si="26"/>
        <v>2.8888888888888888E-2</v>
      </c>
    </row>
    <row r="183" spans="2:30" x14ac:dyDescent="0.3">
      <c r="B183">
        <v>56832</v>
      </c>
      <c r="C183" s="7">
        <v>43537</v>
      </c>
      <c r="D183" s="6">
        <f t="shared" si="18"/>
        <v>2019</v>
      </c>
      <c r="E183" s="4" t="str">
        <f t="shared" si="19"/>
        <v>Q1-2019</v>
      </c>
      <c r="F183" s="4" t="str">
        <f t="shared" si="20"/>
        <v>March</v>
      </c>
      <c r="G183" s="6">
        <f t="shared" si="21"/>
        <v>11</v>
      </c>
      <c r="H183" s="4" t="str">
        <f t="shared" si="22"/>
        <v>Wednesday</v>
      </c>
      <c r="I183">
        <v>1</v>
      </c>
      <c r="J183">
        <v>5</v>
      </c>
      <c r="K183">
        <v>19</v>
      </c>
      <c r="L183">
        <v>2</v>
      </c>
      <c r="M183">
        <v>15</v>
      </c>
      <c r="N183">
        <v>4</v>
      </c>
      <c r="O183">
        <v>15</v>
      </c>
      <c r="P183">
        <v>36</v>
      </c>
      <c r="Q183">
        <v>0</v>
      </c>
      <c r="R183">
        <v>0</v>
      </c>
      <c r="S183">
        <v>28</v>
      </c>
      <c r="T183">
        <v>19</v>
      </c>
      <c r="U183">
        <v>4</v>
      </c>
      <c r="V183">
        <v>34</v>
      </c>
      <c r="W183">
        <v>1</v>
      </c>
      <c r="X183">
        <v>22</v>
      </c>
      <c r="Y183">
        <f t="shared" si="23"/>
        <v>550</v>
      </c>
      <c r="Z183" s="12">
        <f t="shared" si="24"/>
        <v>0.15277777777777779</v>
      </c>
      <c r="AA183" s="12">
        <f t="shared" si="25"/>
        <v>7.8472222222222223</v>
      </c>
      <c r="AB183" t="s">
        <v>194</v>
      </c>
      <c r="AC183" t="s">
        <v>194</v>
      </c>
      <c r="AD183" s="12">
        <f t="shared" si="26"/>
        <v>3.8194444444444448E-2</v>
      </c>
    </row>
    <row r="184" spans="2:30" x14ac:dyDescent="0.3">
      <c r="B184">
        <v>56833</v>
      </c>
      <c r="C184" s="7">
        <v>43537</v>
      </c>
      <c r="D184" s="6">
        <f t="shared" si="18"/>
        <v>2019</v>
      </c>
      <c r="E184" s="4" t="str">
        <f t="shared" si="19"/>
        <v>Q1-2019</v>
      </c>
      <c r="F184" s="4" t="str">
        <f t="shared" si="20"/>
        <v>March</v>
      </c>
      <c r="G184" s="6">
        <f t="shared" si="21"/>
        <v>11</v>
      </c>
      <c r="H184" s="4" t="str">
        <f t="shared" si="22"/>
        <v>Wednesday</v>
      </c>
      <c r="I184">
        <v>2</v>
      </c>
      <c r="J184">
        <v>4</v>
      </c>
      <c r="K184">
        <v>12</v>
      </c>
      <c r="L184">
        <v>1</v>
      </c>
      <c r="M184">
        <v>27</v>
      </c>
      <c r="N184">
        <v>5</v>
      </c>
      <c r="O184">
        <v>28</v>
      </c>
      <c r="P184">
        <v>24</v>
      </c>
      <c r="Q184">
        <v>0</v>
      </c>
      <c r="R184">
        <v>0</v>
      </c>
      <c r="S184">
        <v>25</v>
      </c>
      <c r="T184">
        <v>26</v>
      </c>
      <c r="U184">
        <v>5</v>
      </c>
      <c r="V184">
        <v>32</v>
      </c>
      <c r="W184">
        <v>1</v>
      </c>
      <c r="X184">
        <v>22</v>
      </c>
      <c r="Y184">
        <f t="shared" si="23"/>
        <v>697</v>
      </c>
      <c r="Z184" s="12">
        <f t="shared" si="24"/>
        <v>0.19361111111111112</v>
      </c>
      <c r="AA184" s="12">
        <f t="shared" si="25"/>
        <v>7.8063888888888888</v>
      </c>
      <c r="AB184" t="s">
        <v>194</v>
      </c>
      <c r="AC184" t="s">
        <v>194</v>
      </c>
      <c r="AD184" s="12">
        <f t="shared" si="26"/>
        <v>3.8722222222222227E-2</v>
      </c>
    </row>
    <row r="185" spans="2:30" x14ac:dyDescent="0.3">
      <c r="B185">
        <v>56834</v>
      </c>
      <c r="C185" s="7">
        <v>43538</v>
      </c>
      <c r="D185" s="6">
        <f t="shared" si="18"/>
        <v>2019</v>
      </c>
      <c r="E185" s="4" t="str">
        <f t="shared" si="19"/>
        <v>Q1-2019</v>
      </c>
      <c r="F185" s="4" t="str">
        <f t="shared" si="20"/>
        <v>March</v>
      </c>
      <c r="G185" s="6">
        <f t="shared" si="21"/>
        <v>11</v>
      </c>
      <c r="H185" s="4" t="str">
        <f t="shared" si="22"/>
        <v>Thursday</v>
      </c>
      <c r="I185">
        <v>1</v>
      </c>
      <c r="J185">
        <v>5</v>
      </c>
      <c r="K185">
        <v>25</v>
      </c>
      <c r="L185">
        <v>2</v>
      </c>
      <c r="M185">
        <v>19</v>
      </c>
      <c r="N185">
        <v>3</v>
      </c>
      <c r="O185">
        <v>20</v>
      </c>
      <c r="P185">
        <v>42</v>
      </c>
      <c r="Q185">
        <v>0</v>
      </c>
      <c r="R185">
        <v>0</v>
      </c>
      <c r="S185">
        <v>22</v>
      </c>
      <c r="T185">
        <v>12</v>
      </c>
      <c r="U185">
        <v>3</v>
      </c>
      <c r="V185">
        <v>32</v>
      </c>
      <c r="W185">
        <v>2</v>
      </c>
      <c r="X185">
        <v>21</v>
      </c>
      <c r="Y185">
        <f t="shared" si="23"/>
        <v>426</v>
      </c>
      <c r="Z185" s="12">
        <f t="shared" si="24"/>
        <v>0.11833333333333333</v>
      </c>
      <c r="AA185" s="12">
        <f t="shared" si="25"/>
        <v>7.8816666666666668</v>
      </c>
      <c r="AB185" t="s">
        <v>194</v>
      </c>
      <c r="AC185" t="s">
        <v>194</v>
      </c>
      <c r="AD185" s="12">
        <f t="shared" si="26"/>
        <v>3.9444444444444442E-2</v>
      </c>
    </row>
    <row r="186" spans="2:30" x14ac:dyDescent="0.3">
      <c r="B186">
        <v>56835</v>
      </c>
      <c r="C186" s="7">
        <v>43538</v>
      </c>
      <c r="D186" s="6">
        <f t="shared" si="18"/>
        <v>2019</v>
      </c>
      <c r="E186" s="4" t="str">
        <f t="shared" si="19"/>
        <v>Q1-2019</v>
      </c>
      <c r="F186" s="4" t="str">
        <f t="shared" si="20"/>
        <v>March</v>
      </c>
      <c r="G186" s="6">
        <f t="shared" si="21"/>
        <v>11</v>
      </c>
      <c r="H186" s="4" t="str">
        <f t="shared" si="22"/>
        <v>Thursday</v>
      </c>
      <c r="I186">
        <v>2</v>
      </c>
      <c r="J186">
        <v>5</v>
      </c>
      <c r="K186">
        <v>12</v>
      </c>
      <c r="L186">
        <v>1</v>
      </c>
      <c r="M186">
        <v>11</v>
      </c>
      <c r="N186">
        <v>4</v>
      </c>
      <c r="O186">
        <v>18</v>
      </c>
      <c r="P186">
        <v>28</v>
      </c>
      <c r="Q186">
        <v>0</v>
      </c>
      <c r="R186">
        <v>0</v>
      </c>
      <c r="S186">
        <v>26</v>
      </c>
      <c r="T186">
        <v>30</v>
      </c>
      <c r="U186">
        <v>4</v>
      </c>
      <c r="V186">
        <v>28</v>
      </c>
      <c r="W186">
        <v>1</v>
      </c>
      <c r="X186">
        <v>23</v>
      </c>
      <c r="Y186">
        <f t="shared" si="23"/>
        <v>543</v>
      </c>
      <c r="Z186" s="12">
        <f t="shared" si="24"/>
        <v>0.15083333333333335</v>
      </c>
      <c r="AA186" s="12">
        <f t="shared" si="25"/>
        <v>7.8491666666666671</v>
      </c>
      <c r="AB186" t="s">
        <v>194</v>
      </c>
      <c r="AC186" t="s">
        <v>194</v>
      </c>
      <c r="AD186" s="12">
        <f t="shared" si="26"/>
        <v>3.7708333333333337E-2</v>
      </c>
    </row>
    <row r="187" spans="2:30" x14ac:dyDescent="0.3">
      <c r="B187">
        <v>56836</v>
      </c>
      <c r="C187" s="7">
        <v>43539</v>
      </c>
      <c r="D187" s="6">
        <f t="shared" si="18"/>
        <v>2019</v>
      </c>
      <c r="E187" s="4" t="str">
        <f t="shared" si="19"/>
        <v>Q1-2019</v>
      </c>
      <c r="F187" s="4" t="str">
        <f t="shared" si="20"/>
        <v>March</v>
      </c>
      <c r="G187" s="6">
        <f t="shared" si="21"/>
        <v>11</v>
      </c>
      <c r="H187" s="4" t="str">
        <f t="shared" si="22"/>
        <v>Friday</v>
      </c>
      <c r="I187">
        <v>1</v>
      </c>
      <c r="J187">
        <v>4</v>
      </c>
      <c r="K187">
        <v>25</v>
      </c>
      <c r="L187">
        <v>2</v>
      </c>
      <c r="M187">
        <v>23</v>
      </c>
      <c r="N187">
        <v>3</v>
      </c>
      <c r="O187">
        <v>30</v>
      </c>
      <c r="P187">
        <v>16</v>
      </c>
      <c r="Q187">
        <v>0</v>
      </c>
      <c r="R187">
        <v>0</v>
      </c>
      <c r="S187">
        <v>23</v>
      </c>
      <c r="T187">
        <v>16</v>
      </c>
      <c r="U187">
        <v>4</v>
      </c>
      <c r="V187">
        <v>34</v>
      </c>
      <c r="W187">
        <v>2</v>
      </c>
      <c r="X187">
        <v>21</v>
      </c>
      <c r="Y187">
        <f t="shared" si="23"/>
        <v>433</v>
      </c>
      <c r="Z187" s="12">
        <f t="shared" si="24"/>
        <v>0.12027777777777778</v>
      </c>
      <c r="AA187" s="12">
        <f t="shared" si="25"/>
        <v>7.8797222222222221</v>
      </c>
      <c r="AB187" t="s">
        <v>194</v>
      </c>
      <c r="AC187" t="s">
        <v>194</v>
      </c>
      <c r="AD187" s="12">
        <f t="shared" si="26"/>
        <v>4.0092592592592589E-2</v>
      </c>
    </row>
    <row r="188" spans="2:30" x14ac:dyDescent="0.3">
      <c r="B188">
        <v>56837</v>
      </c>
      <c r="C188" s="7">
        <v>43539</v>
      </c>
      <c r="D188" s="6">
        <f t="shared" si="18"/>
        <v>2019</v>
      </c>
      <c r="E188" s="4" t="str">
        <f t="shared" si="19"/>
        <v>Q1-2019</v>
      </c>
      <c r="F188" s="4" t="str">
        <f t="shared" si="20"/>
        <v>March</v>
      </c>
      <c r="G188" s="6">
        <f t="shared" si="21"/>
        <v>11</v>
      </c>
      <c r="H188" s="4" t="str">
        <f t="shared" si="22"/>
        <v>Friday</v>
      </c>
      <c r="I188">
        <v>2</v>
      </c>
      <c r="J188">
        <v>5</v>
      </c>
      <c r="K188">
        <v>14</v>
      </c>
      <c r="L188">
        <v>2</v>
      </c>
      <c r="M188">
        <v>21</v>
      </c>
      <c r="N188">
        <v>4</v>
      </c>
      <c r="O188">
        <v>23</v>
      </c>
      <c r="P188">
        <v>39</v>
      </c>
      <c r="Q188">
        <v>0</v>
      </c>
      <c r="R188">
        <v>0</v>
      </c>
      <c r="S188">
        <v>25</v>
      </c>
      <c r="T188">
        <v>12</v>
      </c>
      <c r="U188">
        <v>4</v>
      </c>
      <c r="V188">
        <v>32</v>
      </c>
      <c r="W188">
        <v>0</v>
      </c>
      <c r="X188">
        <v>22</v>
      </c>
      <c r="Y188">
        <f t="shared" si="23"/>
        <v>524</v>
      </c>
      <c r="Z188" s="12">
        <f t="shared" si="24"/>
        <v>0.14555555555555555</v>
      </c>
      <c r="AA188" s="12">
        <f t="shared" si="25"/>
        <v>7.8544444444444448</v>
      </c>
      <c r="AB188" t="s">
        <v>194</v>
      </c>
      <c r="AC188" t="s">
        <v>194</v>
      </c>
      <c r="AD188" s="12">
        <f t="shared" si="26"/>
        <v>3.6388888888888887E-2</v>
      </c>
    </row>
    <row r="189" spans="2:30" x14ac:dyDescent="0.3">
      <c r="B189">
        <v>56838</v>
      </c>
      <c r="C189" s="7">
        <v>43540</v>
      </c>
      <c r="D189" s="6">
        <f t="shared" si="18"/>
        <v>2019</v>
      </c>
      <c r="E189" s="4" t="str">
        <f t="shared" si="19"/>
        <v>Q1-2019</v>
      </c>
      <c r="F189" s="4" t="str">
        <f t="shared" si="20"/>
        <v>March</v>
      </c>
      <c r="G189" s="6">
        <f t="shared" si="21"/>
        <v>11</v>
      </c>
      <c r="H189" s="4" t="str">
        <f t="shared" si="22"/>
        <v>Saturday</v>
      </c>
      <c r="I189">
        <v>1</v>
      </c>
      <c r="J189">
        <v>4</v>
      </c>
      <c r="K189">
        <v>27</v>
      </c>
      <c r="L189">
        <v>1</v>
      </c>
      <c r="M189">
        <v>13</v>
      </c>
      <c r="N189">
        <v>3</v>
      </c>
      <c r="O189">
        <v>16</v>
      </c>
      <c r="P189">
        <v>28</v>
      </c>
      <c r="Q189">
        <v>0</v>
      </c>
      <c r="R189">
        <v>0</v>
      </c>
      <c r="S189">
        <v>22</v>
      </c>
      <c r="T189">
        <v>18</v>
      </c>
      <c r="U189">
        <v>4</v>
      </c>
      <c r="V189">
        <v>33</v>
      </c>
      <c r="W189">
        <v>2</v>
      </c>
      <c r="X189">
        <v>20</v>
      </c>
      <c r="Y189">
        <f t="shared" si="23"/>
        <v>424</v>
      </c>
      <c r="Z189" s="12">
        <f t="shared" si="24"/>
        <v>0.11777777777777777</v>
      </c>
      <c r="AA189" s="12">
        <f t="shared" si="25"/>
        <v>7.8822222222222225</v>
      </c>
      <c r="AB189" t="s">
        <v>194</v>
      </c>
      <c r="AC189" t="s">
        <v>194</v>
      </c>
      <c r="AD189" s="12">
        <f t="shared" si="26"/>
        <v>3.9259259259259258E-2</v>
      </c>
    </row>
    <row r="190" spans="2:30" x14ac:dyDescent="0.3">
      <c r="B190">
        <v>56839</v>
      </c>
      <c r="C190" s="7">
        <v>43542</v>
      </c>
      <c r="D190" s="6">
        <f t="shared" si="18"/>
        <v>2019</v>
      </c>
      <c r="E190" s="4" t="str">
        <f t="shared" si="19"/>
        <v>Q1-2019</v>
      </c>
      <c r="F190" s="4" t="str">
        <f t="shared" si="20"/>
        <v>March</v>
      </c>
      <c r="G190" s="6">
        <f t="shared" si="21"/>
        <v>12</v>
      </c>
      <c r="H190" s="4" t="str">
        <f t="shared" si="22"/>
        <v>Monday</v>
      </c>
      <c r="I190">
        <v>1</v>
      </c>
      <c r="J190">
        <v>5</v>
      </c>
      <c r="K190">
        <v>20</v>
      </c>
      <c r="L190">
        <v>2</v>
      </c>
      <c r="M190">
        <v>24</v>
      </c>
      <c r="N190">
        <v>4</v>
      </c>
      <c r="O190">
        <v>28</v>
      </c>
      <c r="P190">
        <v>16</v>
      </c>
      <c r="Q190">
        <v>0</v>
      </c>
      <c r="R190">
        <v>0</v>
      </c>
      <c r="S190">
        <v>19</v>
      </c>
      <c r="T190">
        <v>24</v>
      </c>
      <c r="U190">
        <v>3</v>
      </c>
      <c r="V190">
        <v>35</v>
      </c>
      <c r="W190">
        <v>1</v>
      </c>
      <c r="X190">
        <v>19</v>
      </c>
      <c r="Y190">
        <f t="shared" si="23"/>
        <v>472</v>
      </c>
      <c r="Z190" s="12">
        <f t="shared" si="24"/>
        <v>0.13111111111111112</v>
      </c>
      <c r="AA190" s="12">
        <f t="shared" si="25"/>
        <v>7.8688888888888888</v>
      </c>
      <c r="AB190" t="s">
        <v>194</v>
      </c>
      <c r="AC190" t="s">
        <v>194</v>
      </c>
      <c r="AD190" s="12">
        <f t="shared" si="26"/>
        <v>3.2777777777777781E-2</v>
      </c>
    </row>
    <row r="191" spans="2:30" x14ac:dyDescent="0.3">
      <c r="B191">
        <v>56840</v>
      </c>
      <c r="C191" s="7">
        <v>43542</v>
      </c>
      <c r="D191" s="6">
        <f t="shared" si="18"/>
        <v>2019</v>
      </c>
      <c r="E191" s="4" t="str">
        <f t="shared" si="19"/>
        <v>Q1-2019</v>
      </c>
      <c r="F191" s="4" t="str">
        <f t="shared" si="20"/>
        <v>March</v>
      </c>
      <c r="G191" s="6">
        <f t="shared" si="21"/>
        <v>12</v>
      </c>
      <c r="H191" s="4" t="str">
        <f t="shared" si="22"/>
        <v>Monday</v>
      </c>
      <c r="I191">
        <v>2</v>
      </c>
      <c r="J191">
        <v>4</v>
      </c>
      <c r="K191">
        <v>13</v>
      </c>
      <c r="L191">
        <v>1</v>
      </c>
      <c r="M191">
        <v>16</v>
      </c>
      <c r="N191">
        <v>5</v>
      </c>
      <c r="O191">
        <v>21</v>
      </c>
      <c r="P191">
        <v>34</v>
      </c>
      <c r="Q191">
        <v>0</v>
      </c>
      <c r="R191">
        <v>0</v>
      </c>
      <c r="S191">
        <v>16</v>
      </c>
      <c r="T191">
        <v>11</v>
      </c>
      <c r="U191">
        <v>5</v>
      </c>
      <c r="V191">
        <v>33</v>
      </c>
      <c r="W191">
        <v>0</v>
      </c>
      <c r="X191">
        <v>20</v>
      </c>
      <c r="Y191">
        <f t="shared" si="23"/>
        <v>575</v>
      </c>
      <c r="Z191" s="12">
        <f t="shared" si="24"/>
        <v>0.15972222222222221</v>
      </c>
      <c r="AA191" s="12">
        <f t="shared" si="25"/>
        <v>7.8402777777777777</v>
      </c>
      <c r="AB191" t="s">
        <v>194</v>
      </c>
      <c r="AC191" t="s">
        <v>194</v>
      </c>
      <c r="AD191" s="12">
        <f t="shared" si="26"/>
        <v>3.1944444444444442E-2</v>
      </c>
    </row>
    <row r="192" spans="2:30" x14ac:dyDescent="0.3">
      <c r="B192">
        <v>56841</v>
      </c>
      <c r="C192" s="7">
        <v>43543</v>
      </c>
      <c r="D192" s="6">
        <f t="shared" si="18"/>
        <v>2019</v>
      </c>
      <c r="E192" s="4" t="str">
        <f t="shared" si="19"/>
        <v>Q1-2019</v>
      </c>
      <c r="F192" s="4" t="str">
        <f t="shared" si="20"/>
        <v>March</v>
      </c>
      <c r="G192" s="6">
        <f t="shared" si="21"/>
        <v>12</v>
      </c>
      <c r="H192" s="4" t="str">
        <f t="shared" si="22"/>
        <v>Tuesday</v>
      </c>
      <c r="I192">
        <v>1</v>
      </c>
      <c r="J192">
        <v>5</v>
      </c>
      <c r="K192">
        <v>26</v>
      </c>
      <c r="L192">
        <v>2</v>
      </c>
      <c r="M192">
        <v>28</v>
      </c>
      <c r="N192">
        <v>4</v>
      </c>
      <c r="O192">
        <v>13</v>
      </c>
      <c r="P192">
        <v>22</v>
      </c>
      <c r="Q192">
        <v>0</v>
      </c>
      <c r="R192">
        <v>0</v>
      </c>
      <c r="S192">
        <v>12</v>
      </c>
      <c r="T192">
        <v>17</v>
      </c>
      <c r="U192">
        <v>3</v>
      </c>
      <c r="V192">
        <v>33</v>
      </c>
      <c r="W192">
        <v>2</v>
      </c>
      <c r="X192">
        <v>23</v>
      </c>
      <c r="Y192">
        <f t="shared" si="23"/>
        <v>401</v>
      </c>
      <c r="Z192" s="12">
        <f t="shared" si="24"/>
        <v>0.11138888888888888</v>
      </c>
      <c r="AA192" s="12">
        <f t="shared" si="25"/>
        <v>7.8886111111111115</v>
      </c>
      <c r="AB192" t="s">
        <v>194</v>
      </c>
      <c r="AC192" t="s">
        <v>194</v>
      </c>
      <c r="AD192" s="12">
        <f t="shared" si="26"/>
        <v>2.7847222222222221E-2</v>
      </c>
    </row>
    <row r="193" spans="2:30" x14ac:dyDescent="0.3">
      <c r="B193">
        <v>56842</v>
      </c>
      <c r="C193" s="7">
        <v>43543</v>
      </c>
      <c r="D193" s="6">
        <f t="shared" si="18"/>
        <v>2019</v>
      </c>
      <c r="E193" s="4" t="str">
        <f t="shared" si="19"/>
        <v>Q1-2019</v>
      </c>
      <c r="F193" s="4" t="str">
        <f t="shared" si="20"/>
        <v>March</v>
      </c>
      <c r="G193" s="6">
        <f t="shared" si="21"/>
        <v>12</v>
      </c>
      <c r="H193" s="4" t="str">
        <f t="shared" si="22"/>
        <v>Tuesday</v>
      </c>
      <c r="I193">
        <v>2</v>
      </c>
      <c r="J193">
        <v>4</v>
      </c>
      <c r="K193">
        <v>19</v>
      </c>
      <c r="L193">
        <v>2</v>
      </c>
      <c r="M193">
        <v>19</v>
      </c>
      <c r="N193">
        <v>4</v>
      </c>
      <c r="O193">
        <v>25</v>
      </c>
      <c r="P193">
        <v>40</v>
      </c>
      <c r="Q193">
        <v>0</v>
      </c>
      <c r="R193">
        <v>0</v>
      </c>
      <c r="S193">
        <v>29</v>
      </c>
      <c r="T193">
        <v>24</v>
      </c>
      <c r="U193">
        <v>5</v>
      </c>
      <c r="V193">
        <v>31</v>
      </c>
      <c r="W193">
        <v>0</v>
      </c>
      <c r="X193">
        <v>23</v>
      </c>
      <c r="Y193">
        <f t="shared" si="23"/>
        <v>627</v>
      </c>
      <c r="Z193" s="12">
        <f t="shared" si="24"/>
        <v>0.17416666666666666</v>
      </c>
      <c r="AA193" s="12">
        <f t="shared" si="25"/>
        <v>7.8258333333333336</v>
      </c>
      <c r="AB193" t="s">
        <v>194</v>
      </c>
      <c r="AC193" t="s">
        <v>194</v>
      </c>
      <c r="AD193" s="12">
        <f t="shared" si="26"/>
        <v>4.3541666666666666E-2</v>
      </c>
    </row>
    <row r="194" spans="2:30" x14ac:dyDescent="0.3">
      <c r="B194">
        <v>56843</v>
      </c>
      <c r="C194" s="7">
        <v>43544</v>
      </c>
      <c r="D194" s="6">
        <f t="shared" si="18"/>
        <v>2019</v>
      </c>
      <c r="E194" s="4" t="str">
        <f t="shared" si="19"/>
        <v>Q1-2019</v>
      </c>
      <c r="F194" s="4" t="str">
        <f t="shared" si="20"/>
        <v>March</v>
      </c>
      <c r="G194" s="6">
        <f t="shared" si="21"/>
        <v>12</v>
      </c>
      <c r="H194" s="4" t="str">
        <f t="shared" si="22"/>
        <v>Wednesday</v>
      </c>
      <c r="I194">
        <v>1</v>
      </c>
      <c r="J194">
        <v>5</v>
      </c>
      <c r="K194">
        <v>12</v>
      </c>
      <c r="L194">
        <v>1</v>
      </c>
      <c r="M194">
        <v>11</v>
      </c>
      <c r="N194">
        <v>3</v>
      </c>
      <c r="O194">
        <v>18</v>
      </c>
      <c r="P194">
        <v>28</v>
      </c>
      <c r="Q194">
        <v>0</v>
      </c>
      <c r="R194">
        <v>0</v>
      </c>
      <c r="S194">
        <v>26</v>
      </c>
      <c r="T194">
        <v>30</v>
      </c>
      <c r="U194">
        <v>3</v>
      </c>
      <c r="V194">
        <v>32</v>
      </c>
      <c r="W194">
        <v>2</v>
      </c>
      <c r="X194">
        <v>22</v>
      </c>
      <c r="Y194">
        <f t="shared" si="23"/>
        <v>446</v>
      </c>
      <c r="Z194" s="12">
        <f t="shared" si="24"/>
        <v>0.1238888888888889</v>
      </c>
      <c r="AA194" s="12">
        <f t="shared" si="25"/>
        <v>7.8761111111111113</v>
      </c>
      <c r="AB194" t="s">
        <v>194</v>
      </c>
      <c r="AC194" t="s">
        <v>194</v>
      </c>
      <c r="AD194" s="12">
        <f t="shared" si="26"/>
        <v>4.1296296296296296E-2</v>
      </c>
    </row>
    <row r="195" spans="2:30" x14ac:dyDescent="0.3">
      <c r="B195">
        <v>56844</v>
      </c>
      <c r="C195" s="7">
        <v>43544</v>
      </c>
      <c r="D195" s="6">
        <f t="shared" si="18"/>
        <v>2019</v>
      </c>
      <c r="E195" s="4" t="str">
        <f t="shared" si="19"/>
        <v>Q1-2019</v>
      </c>
      <c r="F195" s="4" t="str">
        <f t="shared" si="20"/>
        <v>March</v>
      </c>
      <c r="G195" s="6">
        <f t="shared" si="21"/>
        <v>12</v>
      </c>
      <c r="H195" s="4" t="str">
        <f t="shared" si="22"/>
        <v>Wednesday</v>
      </c>
      <c r="I195">
        <v>2</v>
      </c>
      <c r="J195">
        <v>4</v>
      </c>
      <c r="K195">
        <v>25</v>
      </c>
      <c r="L195">
        <v>2</v>
      </c>
      <c r="M195">
        <v>23</v>
      </c>
      <c r="N195">
        <v>4</v>
      </c>
      <c r="O195">
        <v>30</v>
      </c>
      <c r="P195">
        <v>16</v>
      </c>
      <c r="Q195">
        <v>0</v>
      </c>
      <c r="R195">
        <v>0</v>
      </c>
      <c r="S195">
        <v>23</v>
      </c>
      <c r="T195">
        <v>16</v>
      </c>
      <c r="U195">
        <v>5</v>
      </c>
      <c r="V195">
        <v>30</v>
      </c>
      <c r="W195">
        <v>1</v>
      </c>
      <c r="X195">
        <v>22</v>
      </c>
      <c r="Y195">
        <f t="shared" si="23"/>
        <v>512</v>
      </c>
      <c r="Z195" s="12">
        <f t="shared" si="24"/>
        <v>0.14222222222222222</v>
      </c>
      <c r="AA195" s="12">
        <f t="shared" si="25"/>
        <v>7.8577777777777778</v>
      </c>
      <c r="AB195" t="s">
        <v>194</v>
      </c>
      <c r="AC195" t="s">
        <v>194</v>
      </c>
      <c r="AD195" s="12">
        <f t="shared" si="26"/>
        <v>3.5555555555555556E-2</v>
      </c>
    </row>
    <row r="196" spans="2:30" x14ac:dyDescent="0.3">
      <c r="B196">
        <v>56845</v>
      </c>
      <c r="C196" s="7">
        <v>43545</v>
      </c>
      <c r="D196" s="6">
        <f t="shared" si="18"/>
        <v>2019</v>
      </c>
      <c r="E196" s="4" t="str">
        <f t="shared" si="19"/>
        <v>Q1-2019</v>
      </c>
      <c r="F196" s="4" t="str">
        <f t="shared" si="20"/>
        <v>March</v>
      </c>
      <c r="G196" s="6">
        <f t="shared" si="21"/>
        <v>12</v>
      </c>
      <c r="H196" s="4" t="str">
        <f t="shared" si="22"/>
        <v>Thursday</v>
      </c>
      <c r="I196">
        <v>1</v>
      </c>
      <c r="J196">
        <v>5</v>
      </c>
      <c r="K196">
        <v>14</v>
      </c>
      <c r="L196">
        <v>2</v>
      </c>
      <c r="M196">
        <v>21</v>
      </c>
      <c r="N196">
        <v>3</v>
      </c>
      <c r="O196">
        <v>23</v>
      </c>
      <c r="P196">
        <v>39</v>
      </c>
      <c r="Q196">
        <v>0</v>
      </c>
      <c r="R196">
        <v>0</v>
      </c>
      <c r="S196">
        <v>25</v>
      </c>
      <c r="T196">
        <v>12</v>
      </c>
      <c r="U196">
        <v>3</v>
      </c>
      <c r="V196">
        <v>36</v>
      </c>
      <c r="W196">
        <v>1</v>
      </c>
      <c r="X196">
        <v>21</v>
      </c>
      <c r="Y196">
        <f t="shared" si="23"/>
        <v>426</v>
      </c>
      <c r="Z196" s="12">
        <f t="shared" si="24"/>
        <v>0.11833333333333333</v>
      </c>
      <c r="AA196" s="12">
        <f t="shared" si="25"/>
        <v>7.8816666666666668</v>
      </c>
      <c r="AB196" t="s">
        <v>194</v>
      </c>
      <c r="AC196" t="s">
        <v>194</v>
      </c>
      <c r="AD196" s="12">
        <f t="shared" si="26"/>
        <v>3.9444444444444442E-2</v>
      </c>
    </row>
    <row r="197" spans="2:30" x14ac:dyDescent="0.3">
      <c r="B197">
        <v>56846</v>
      </c>
      <c r="C197" s="7">
        <v>43545</v>
      </c>
      <c r="D197" s="6">
        <f t="shared" si="18"/>
        <v>2019</v>
      </c>
      <c r="E197" s="4" t="str">
        <f t="shared" si="19"/>
        <v>Q1-2019</v>
      </c>
      <c r="F197" s="4" t="str">
        <f t="shared" si="20"/>
        <v>March</v>
      </c>
      <c r="G197" s="6">
        <f t="shared" si="21"/>
        <v>12</v>
      </c>
      <c r="H197" s="4" t="str">
        <f t="shared" si="22"/>
        <v>Thursday</v>
      </c>
      <c r="I197">
        <v>2</v>
      </c>
      <c r="J197">
        <v>4</v>
      </c>
      <c r="K197">
        <v>27</v>
      </c>
      <c r="L197">
        <v>1</v>
      </c>
      <c r="M197">
        <v>13</v>
      </c>
      <c r="N197">
        <v>4</v>
      </c>
      <c r="O197">
        <v>16</v>
      </c>
      <c r="P197">
        <v>28</v>
      </c>
      <c r="Q197">
        <v>0</v>
      </c>
      <c r="R197">
        <v>0</v>
      </c>
      <c r="S197">
        <v>22</v>
      </c>
      <c r="T197">
        <v>18</v>
      </c>
      <c r="U197">
        <v>5</v>
      </c>
      <c r="V197">
        <v>29</v>
      </c>
      <c r="W197">
        <v>1</v>
      </c>
      <c r="X197">
        <v>21</v>
      </c>
      <c r="Y197">
        <f t="shared" si="23"/>
        <v>502</v>
      </c>
      <c r="Z197" s="12">
        <f t="shared" si="24"/>
        <v>0.13944444444444445</v>
      </c>
      <c r="AA197" s="12">
        <f t="shared" si="25"/>
        <v>7.860555555555556</v>
      </c>
      <c r="AB197" t="s">
        <v>194</v>
      </c>
      <c r="AC197" t="s">
        <v>194</v>
      </c>
      <c r="AD197" s="12">
        <f t="shared" si="26"/>
        <v>3.4861111111111114E-2</v>
      </c>
    </row>
    <row r="198" spans="2:30" x14ac:dyDescent="0.3">
      <c r="B198">
        <v>56847</v>
      </c>
      <c r="C198" s="7">
        <v>43546</v>
      </c>
      <c r="D198" s="6">
        <f t="shared" si="18"/>
        <v>2019</v>
      </c>
      <c r="E198" s="4" t="str">
        <f t="shared" si="19"/>
        <v>Q1-2019</v>
      </c>
      <c r="F198" s="4" t="str">
        <f t="shared" si="20"/>
        <v>March</v>
      </c>
      <c r="G198" s="6">
        <f t="shared" si="21"/>
        <v>12</v>
      </c>
      <c r="H198" s="4" t="str">
        <f t="shared" si="22"/>
        <v>Friday</v>
      </c>
      <c r="I198">
        <v>1</v>
      </c>
      <c r="J198">
        <v>5</v>
      </c>
      <c r="K198">
        <v>20</v>
      </c>
      <c r="L198">
        <v>2</v>
      </c>
      <c r="M198">
        <v>24</v>
      </c>
      <c r="N198">
        <v>4</v>
      </c>
      <c r="O198">
        <v>28</v>
      </c>
      <c r="P198">
        <v>16</v>
      </c>
      <c r="Q198">
        <v>0</v>
      </c>
      <c r="R198">
        <v>0</v>
      </c>
      <c r="S198">
        <v>19</v>
      </c>
      <c r="T198">
        <v>24</v>
      </c>
      <c r="U198">
        <v>3</v>
      </c>
      <c r="V198">
        <v>35</v>
      </c>
      <c r="W198">
        <v>1</v>
      </c>
      <c r="X198">
        <v>19</v>
      </c>
      <c r="Y198">
        <f t="shared" si="23"/>
        <v>472</v>
      </c>
      <c r="Z198" s="12">
        <f t="shared" si="24"/>
        <v>0.13111111111111112</v>
      </c>
      <c r="AA198" s="12">
        <f t="shared" si="25"/>
        <v>7.8688888888888888</v>
      </c>
      <c r="AB198" t="s">
        <v>194</v>
      </c>
      <c r="AC198" t="s">
        <v>194</v>
      </c>
      <c r="AD198" s="12">
        <f t="shared" si="26"/>
        <v>3.2777777777777781E-2</v>
      </c>
    </row>
    <row r="199" spans="2:30" x14ac:dyDescent="0.3">
      <c r="B199">
        <v>56848</v>
      </c>
      <c r="C199" s="7">
        <v>43546</v>
      </c>
      <c r="D199" s="6">
        <f t="shared" si="18"/>
        <v>2019</v>
      </c>
      <c r="E199" s="4" t="str">
        <f t="shared" si="19"/>
        <v>Q1-2019</v>
      </c>
      <c r="F199" s="4" t="str">
        <f t="shared" si="20"/>
        <v>March</v>
      </c>
      <c r="G199" s="6">
        <f t="shared" si="21"/>
        <v>12</v>
      </c>
      <c r="H199" s="4" t="str">
        <f t="shared" si="22"/>
        <v>Friday</v>
      </c>
      <c r="I199">
        <v>2</v>
      </c>
      <c r="J199">
        <v>4</v>
      </c>
      <c r="K199">
        <v>13</v>
      </c>
      <c r="L199">
        <v>1</v>
      </c>
      <c r="M199">
        <v>16</v>
      </c>
      <c r="N199">
        <v>5</v>
      </c>
      <c r="O199">
        <v>21</v>
      </c>
      <c r="P199">
        <v>34</v>
      </c>
      <c r="Q199">
        <v>0</v>
      </c>
      <c r="R199">
        <v>0</v>
      </c>
      <c r="S199">
        <v>16</v>
      </c>
      <c r="T199">
        <v>11</v>
      </c>
      <c r="U199">
        <v>5</v>
      </c>
      <c r="V199">
        <v>33</v>
      </c>
      <c r="W199">
        <v>0</v>
      </c>
      <c r="X199">
        <v>20</v>
      </c>
      <c r="Y199">
        <f t="shared" si="23"/>
        <v>575</v>
      </c>
      <c r="Z199" s="12">
        <f t="shared" si="24"/>
        <v>0.15972222222222221</v>
      </c>
      <c r="AA199" s="12">
        <f t="shared" si="25"/>
        <v>7.8402777777777777</v>
      </c>
      <c r="AB199" t="s">
        <v>194</v>
      </c>
      <c r="AC199" t="s">
        <v>194</v>
      </c>
      <c r="AD199" s="12">
        <f t="shared" si="26"/>
        <v>3.1944444444444442E-2</v>
      </c>
    </row>
    <row r="200" spans="2:30" x14ac:dyDescent="0.3">
      <c r="B200">
        <v>56849</v>
      </c>
      <c r="C200" s="7">
        <v>43547</v>
      </c>
      <c r="D200" s="6">
        <f t="shared" si="18"/>
        <v>2019</v>
      </c>
      <c r="E200" s="4" t="str">
        <f t="shared" si="19"/>
        <v>Q1-2019</v>
      </c>
      <c r="F200" s="4" t="str">
        <f t="shared" si="20"/>
        <v>March</v>
      </c>
      <c r="G200" s="6">
        <f t="shared" si="21"/>
        <v>12</v>
      </c>
      <c r="H200" s="4" t="str">
        <f t="shared" si="22"/>
        <v>Saturday</v>
      </c>
      <c r="I200">
        <v>1</v>
      </c>
      <c r="J200">
        <v>5</v>
      </c>
      <c r="K200">
        <v>26</v>
      </c>
      <c r="L200">
        <v>2</v>
      </c>
      <c r="M200">
        <v>28</v>
      </c>
      <c r="N200">
        <v>4</v>
      </c>
      <c r="O200">
        <v>13</v>
      </c>
      <c r="P200">
        <v>22</v>
      </c>
      <c r="Q200">
        <v>0</v>
      </c>
      <c r="R200">
        <v>0</v>
      </c>
      <c r="S200">
        <v>12</v>
      </c>
      <c r="T200">
        <v>17</v>
      </c>
      <c r="U200">
        <v>3</v>
      </c>
      <c r="V200">
        <v>33</v>
      </c>
      <c r="W200">
        <v>2</v>
      </c>
      <c r="X200">
        <v>23</v>
      </c>
      <c r="Y200">
        <f t="shared" si="23"/>
        <v>401</v>
      </c>
      <c r="Z200" s="12">
        <f t="shared" si="24"/>
        <v>0.11138888888888888</v>
      </c>
      <c r="AA200" s="12">
        <f t="shared" si="25"/>
        <v>7.8886111111111115</v>
      </c>
      <c r="AB200" t="s">
        <v>194</v>
      </c>
      <c r="AC200" t="s">
        <v>194</v>
      </c>
      <c r="AD200" s="12">
        <f t="shared" si="26"/>
        <v>2.7847222222222221E-2</v>
      </c>
    </row>
    <row r="201" spans="2:30" x14ac:dyDescent="0.3">
      <c r="B201">
        <v>56850</v>
      </c>
      <c r="C201" s="7">
        <v>43549</v>
      </c>
      <c r="D201" s="6">
        <f t="shared" si="18"/>
        <v>2019</v>
      </c>
      <c r="E201" s="4" t="str">
        <f t="shared" si="19"/>
        <v>Q1-2019</v>
      </c>
      <c r="F201" s="4" t="str">
        <f t="shared" si="20"/>
        <v>March</v>
      </c>
      <c r="G201" s="6">
        <f t="shared" si="21"/>
        <v>13</v>
      </c>
      <c r="H201" s="4" t="str">
        <f t="shared" si="22"/>
        <v>Monday</v>
      </c>
      <c r="I201">
        <v>1</v>
      </c>
      <c r="J201">
        <v>4</v>
      </c>
      <c r="K201">
        <v>19</v>
      </c>
      <c r="L201">
        <v>2</v>
      </c>
      <c r="M201">
        <v>19</v>
      </c>
      <c r="N201">
        <v>3</v>
      </c>
      <c r="O201">
        <v>25</v>
      </c>
      <c r="P201">
        <v>40</v>
      </c>
      <c r="Q201">
        <v>0</v>
      </c>
      <c r="R201">
        <v>0</v>
      </c>
      <c r="S201">
        <v>29</v>
      </c>
      <c r="T201">
        <v>24</v>
      </c>
      <c r="U201">
        <v>4</v>
      </c>
      <c r="V201">
        <v>35</v>
      </c>
      <c r="W201">
        <v>1</v>
      </c>
      <c r="X201">
        <v>22</v>
      </c>
      <c r="Y201">
        <f t="shared" si="23"/>
        <v>516</v>
      </c>
      <c r="Z201" s="12">
        <f t="shared" si="24"/>
        <v>0.14333333333333334</v>
      </c>
      <c r="AA201" s="12">
        <f t="shared" si="25"/>
        <v>7.8566666666666665</v>
      </c>
      <c r="AB201" t="s">
        <v>194</v>
      </c>
      <c r="AC201" t="s">
        <v>194</v>
      </c>
      <c r="AD201" s="12">
        <f t="shared" si="26"/>
        <v>4.777777777777778E-2</v>
      </c>
    </row>
    <row r="202" spans="2:30" x14ac:dyDescent="0.3">
      <c r="B202">
        <v>56851</v>
      </c>
      <c r="C202" s="7">
        <v>43549</v>
      </c>
      <c r="D202" s="6">
        <f t="shared" si="18"/>
        <v>2019</v>
      </c>
      <c r="E202" s="4" t="str">
        <f t="shared" si="19"/>
        <v>Q1-2019</v>
      </c>
      <c r="F202" s="4" t="str">
        <f t="shared" si="20"/>
        <v>March</v>
      </c>
      <c r="G202" s="6">
        <f t="shared" si="21"/>
        <v>13</v>
      </c>
      <c r="H202" s="4" t="str">
        <f t="shared" si="22"/>
        <v>Monday</v>
      </c>
      <c r="I202">
        <v>2</v>
      </c>
      <c r="J202">
        <v>5</v>
      </c>
      <c r="K202">
        <v>12</v>
      </c>
      <c r="L202">
        <v>1</v>
      </c>
      <c r="M202">
        <v>11</v>
      </c>
      <c r="N202">
        <v>4</v>
      </c>
      <c r="O202">
        <v>18</v>
      </c>
      <c r="P202">
        <v>28</v>
      </c>
      <c r="Q202">
        <v>0</v>
      </c>
      <c r="R202">
        <v>0</v>
      </c>
      <c r="S202">
        <v>26</v>
      </c>
      <c r="T202">
        <v>30</v>
      </c>
      <c r="U202">
        <v>4</v>
      </c>
      <c r="V202">
        <v>28</v>
      </c>
      <c r="W202">
        <v>1</v>
      </c>
      <c r="X202">
        <v>23</v>
      </c>
      <c r="Y202">
        <f t="shared" si="23"/>
        <v>543</v>
      </c>
      <c r="Z202" s="12">
        <f t="shared" si="24"/>
        <v>0.15083333333333335</v>
      </c>
      <c r="AA202" s="12">
        <f t="shared" si="25"/>
        <v>7.8491666666666671</v>
      </c>
      <c r="AB202" t="s">
        <v>194</v>
      </c>
      <c r="AC202" t="s">
        <v>194</v>
      </c>
      <c r="AD202" s="12">
        <f t="shared" si="26"/>
        <v>3.7708333333333337E-2</v>
      </c>
    </row>
    <row r="203" spans="2:30" x14ac:dyDescent="0.3">
      <c r="B203">
        <v>56852</v>
      </c>
      <c r="C203" s="7">
        <v>43550</v>
      </c>
      <c r="D203" s="6">
        <f t="shared" si="18"/>
        <v>2019</v>
      </c>
      <c r="E203" s="4" t="str">
        <f t="shared" si="19"/>
        <v>Q1-2019</v>
      </c>
      <c r="F203" s="4" t="str">
        <f t="shared" si="20"/>
        <v>March</v>
      </c>
      <c r="G203" s="6">
        <f t="shared" si="21"/>
        <v>13</v>
      </c>
      <c r="H203" s="4" t="str">
        <f t="shared" si="22"/>
        <v>Tuesday</v>
      </c>
      <c r="I203">
        <v>1</v>
      </c>
      <c r="J203">
        <v>4</v>
      </c>
      <c r="K203">
        <v>25</v>
      </c>
      <c r="L203">
        <v>2</v>
      </c>
      <c r="M203">
        <v>23</v>
      </c>
      <c r="N203">
        <v>3</v>
      </c>
      <c r="O203">
        <v>30</v>
      </c>
      <c r="P203">
        <v>16</v>
      </c>
      <c r="Q203">
        <v>0</v>
      </c>
      <c r="R203">
        <v>0</v>
      </c>
      <c r="S203">
        <v>23</v>
      </c>
      <c r="T203">
        <v>16</v>
      </c>
      <c r="U203">
        <v>4</v>
      </c>
      <c r="V203">
        <v>34</v>
      </c>
      <c r="W203">
        <v>2</v>
      </c>
      <c r="X203">
        <v>21</v>
      </c>
      <c r="Y203">
        <f t="shared" si="23"/>
        <v>433</v>
      </c>
      <c r="Z203" s="12">
        <f t="shared" si="24"/>
        <v>0.12027777777777778</v>
      </c>
      <c r="AA203" s="12">
        <f t="shared" si="25"/>
        <v>7.8797222222222221</v>
      </c>
      <c r="AB203" t="s">
        <v>194</v>
      </c>
      <c r="AC203" t="s">
        <v>194</v>
      </c>
      <c r="AD203" s="12">
        <f t="shared" si="26"/>
        <v>4.0092592592592589E-2</v>
      </c>
    </row>
    <row r="204" spans="2:30" x14ac:dyDescent="0.3">
      <c r="B204">
        <v>56853</v>
      </c>
      <c r="C204" s="7">
        <v>43550</v>
      </c>
      <c r="D204" s="6">
        <f t="shared" si="18"/>
        <v>2019</v>
      </c>
      <c r="E204" s="4" t="str">
        <f t="shared" si="19"/>
        <v>Q1-2019</v>
      </c>
      <c r="F204" s="4" t="str">
        <f t="shared" si="20"/>
        <v>March</v>
      </c>
      <c r="G204" s="6">
        <f t="shared" si="21"/>
        <v>13</v>
      </c>
      <c r="H204" s="4" t="str">
        <f t="shared" si="22"/>
        <v>Tuesday</v>
      </c>
      <c r="I204">
        <v>2</v>
      </c>
      <c r="J204">
        <v>5</v>
      </c>
      <c r="K204">
        <v>14</v>
      </c>
      <c r="L204">
        <v>2</v>
      </c>
      <c r="M204">
        <v>21</v>
      </c>
      <c r="N204">
        <v>4</v>
      </c>
      <c r="O204">
        <v>23</v>
      </c>
      <c r="P204">
        <v>39</v>
      </c>
      <c r="Q204">
        <v>0</v>
      </c>
      <c r="R204">
        <v>0</v>
      </c>
      <c r="S204">
        <v>25</v>
      </c>
      <c r="T204">
        <v>12</v>
      </c>
      <c r="U204">
        <v>4</v>
      </c>
      <c r="V204">
        <v>32</v>
      </c>
      <c r="W204">
        <v>0</v>
      </c>
      <c r="X204">
        <v>22</v>
      </c>
      <c r="Y204">
        <f t="shared" si="23"/>
        <v>524</v>
      </c>
      <c r="Z204" s="12">
        <f t="shared" si="24"/>
        <v>0.14555555555555555</v>
      </c>
      <c r="AA204" s="12">
        <f t="shared" si="25"/>
        <v>7.8544444444444448</v>
      </c>
      <c r="AB204" t="s">
        <v>194</v>
      </c>
      <c r="AC204" t="s">
        <v>194</v>
      </c>
      <c r="AD204" s="12">
        <f t="shared" si="26"/>
        <v>3.6388888888888887E-2</v>
      </c>
    </row>
    <row r="205" spans="2:30" x14ac:dyDescent="0.3">
      <c r="B205">
        <v>56854</v>
      </c>
      <c r="C205" s="7">
        <v>43551</v>
      </c>
      <c r="D205" s="6">
        <f t="shared" si="18"/>
        <v>2019</v>
      </c>
      <c r="E205" s="4" t="str">
        <f t="shared" si="19"/>
        <v>Q1-2019</v>
      </c>
      <c r="F205" s="4" t="str">
        <f t="shared" si="20"/>
        <v>March</v>
      </c>
      <c r="G205" s="6">
        <f t="shared" si="21"/>
        <v>13</v>
      </c>
      <c r="H205" s="4" t="str">
        <f t="shared" si="22"/>
        <v>Wednesday</v>
      </c>
      <c r="I205">
        <v>1</v>
      </c>
      <c r="J205">
        <v>4</v>
      </c>
      <c r="K205">
        <v>27</v>
      </c>
      <c r="L205">
        <v>1</v>
      </c>
      <c r="M205">
        <v>13</v>
      </c>
      <c r="N205">
        <v>3</v>
      </c>
      <c r="O205">
        <v>16</v>
      </c>
      <c r="P205">
        <v>28</v>
      </c>
      <c r="Q205">
        <v>0</v>
      </c>
      <c r="R205">
        <v>0</v>
      </c>
      <c r="S205">
        <v>22</v>
      </c>
      <c r="T205">
        <v>18</v>
      </c>
      <c r="U205">
        <v>4</v>
      </c>
      <c r="V205">
        <v>33</v>
      </c>
      <c r="W205">
        <v>2</v>
      </c>
      <c r="X205">
        <v>20</v>
      </c>
      <c r="Y205">
        <f t="shared" si="23"/>
        <v>424</v>
      </c>
      <c r="Z205" s="12">
        <f t="shared" si="24"/>
        <v>0.11777777777777777</v>
      </c>
      <c r="AA205" s="12">
        <f t="shared" si="25"/>
        <v>7.8822222222222225</v>
      </c>
      <c r="AB205" t="s">
        <v>194</v>
      </c>
      <c r="AC205" t="s">
        <v>194</v>
      </c>
      <c r="AD205" s="12">
        <f t="shared" si="26"/>
        <v>3.9259259259259258E-2</v>
      </c>
    </row>
    <row r="206" spans="2:30" x14ac:dyDescent="0.3">
      <c r="B206">
        <v>56855</v>
      </c>
      <c r="C206" s="7">
        <v>43551</v>
      </c>
      <c r="D206" s="6">
        <f t="shared" si="18"/>
        <v>2019</v>
      </c>
      <c r="E206" s="4" t="str">
        <f t="shared" si="19"/>
        <v>Q1-2019</v>
      </c>
      <c r="F206" s="4" t="str">
        <f t="shared" si="20"/>
        <v>March</v>
      </c>
      <c r="G206" s="6">
        <f t="shared" si="21"/>
        <v>13</v>
      </c>
      <c r="H206" s="4" t="str">
        <f t="shared" si="22"/>
        <v>Wednesday</v>
      </c>
      <c r="I206">
        <v>2</v>
      </c>
      <c r="J206">
        <v>5</v>
      </c>
      <c r="K206">
        <v>20</v>
      </c>
      <c r="L206">
        <v>2</v>
      </c>
      <c r="M206">
        <v>24</v>
      </c>
      <c r="N206">
        <v>5</v>
      </c>
      <c r="O206">
        <v>28</v>
      </c>
      <c r="P206">
        <v>16</v>
      </c>
      <c r="Q206">
        <v>0</v>
      </c>
      <c r="R206">
        <v>0</v>
      </c>
      <c r="S206">
        <v>19</v>
      </c>
      <c r="T206">
        <v>24</v>
      </c>
      <c r="U206">
        <v>4</v>
      </c>
      <c r="V206">
        <v>31</v>
      </c>
      <c r="W206">
        <v>0</v>
      </c>
      <c r="X206">
        <v>20</v>
      </c>
      <c r="Y206">
        <f t="shared" si="23"/>
        <v>559</v>
      </c>
      <c r="Z206" s="12">
        <f t="shared" si="24"/>
        <v>0.15527777777777776</v>
      </c>
      <c r="AA206" s="12">
        <f t="shared" si="25"/>
        <v>7.8447222222222219</v>
      </c>
      <c r="AB206" t="s">
        <v>194</v>
      </c>
      <c r="AC206" t="s">
        <v>194</v>
      </c>
      <c r="AD206" s="12">
        <f t="shared" si="26"/>
        <v>3.1055555555555552E-2</v>
      </c>
    </row>
    <row r="207" spans="2:30" x14ac:dyDescent="0.3">
      <c r="B207">
        <v>56856</v>
      </c>
      <c r="C207" s="7">
        <v>43552</v>
      </c>
      <c r="D207" s="6">
        <f t="shared" si="18"/>
        <v>2019</v>
      </c>
      <c r="E207" s="4" t="str">
        <f t="shared" si="19"/>
        <v>Q1-2019</v>
      </c>
      <c r="F207" s="4" t="str">
        <f t="shared" si="20"/>
        <v>March</v>
      </c>
      <c r="G207" s="6">
        <f t="shared" si="21"/>
        <v>13</v>
      </c>
      <c r="H207" s="4" t="str">
        <f t="shared" si="22"/>
        <v>Thursday</v>
      </c>
      <c r="I207">
        <v>1</v>
      </c>
      <c r="J207">
        <v>4</v>
      </c>
      <c r="K207">
        <v>13</v>
      </c>
      <c r="L207">
        <v>1</v>
      </c>
      <c r="M207">
        <v>16</v>
      </c>
      <c r="N207">
        <v>4</v>
      </c>
      <c r="O207">
        <v>21</v>
      </c>
      <c r="P207">
        <v>34</v>
      </c>
      <c r="Q207">
        <v>0</v>
      </c>
      <c r="R207">
        <v>0</v>
      </c>
      <c r="S207">
        <v>16</v>
      </c>
      <c r="T207">
        <v>11</v>
      </c>
      <c r="U207">
        <v>4</v>
      </c>
      <c r="V207">
        <v>37</v>
      </c>
      <c r="W207">
        <v>1</v>
      </c>
      <c r="X207">
        <v>19</v>
      </c>
      <c r="Y207">
        <f t="shared" si="23"/>
        <v>495</v>
      </c>
      <c r="Z207" s="12">
        <f t="shared" si="24"/>
        <v>0.13750000000000001</v>
      </c>
      <c r="AA207" s="12">
        <f t="shared" si="25"/>
        <v>7.8624999999999998</v>
      </c>
      <c r="AB207" t="s">
        <v>194</v>
      </c>
      <c r="AC207" t="s">
        <v>194</v>
      </c>
      <c r="AD207" s="12">
        <f t="shared" si="26"/>
        <v>3.4375000000000003E-2</v>
      </c>
    </row>
    <row r="208" spans="2:30" x14ac:dyDescent="0.3">
      <c r="B208">
        <v>56857</v>
      </c>
      <c r="C208" s="7">
        <v>43552</v>
      </c>
      <c r="D208" s="6">
        <f t="shared" si="18"/>
        <v>2019</v>
      </c>
      <c r="E208" s="4" t="str">
        <f t="shared" si="19"/>
        <v>Q1-2019</v>
      </c>
      <c r="F208" s="4" t="str">
        <f t="shared" si="20"/>
        <v>March</v>
      </c>
      <c r="G208" s="6">
        <f t="shared" si="21"/>
        <v>13</v>
      </c>
      <c r="H208" s="4" t="str">
        <f t="shared" si="22"/>
        <v>Thursday</v>
      </c>
      <c r="I208">
        <v>2</v>
      </c>
      <c r="J208">
        <v>5</v>
      </c>
      <c r="K208">
        <v>26</v>
      </c>
      <c r="L208">
        <v>2</v>
      </c>
      <c r="M208">
        <v>28</v>
      </c>
      <c r="N208">
        <v>5</v>
      </c>
      <c r="O208">
        <v>13</v>
      </c>
      <c r="P208">
        <v>22</v>
      </c>
      <c r="Q208">
        <v>0</v>
      </c>
      <c r="R208">
        <v>0</v>
      </c>
      <c r="S208">
        <v>12</v>
      </c>
      <c r="T208">
        <v>17</v>
      </c>
      <c r="U208">
        <v>4</v>
      </c>
      <c r="V208">
        <v>29</v>
      </c>
      <c r="W208">
        <v>1</v>
      </c>
      <c r="X208">
        <v>24</v>
      </c>
      <c r="Y208">
        <f t="shared" si="23"/>
        <v>460</v>
      </c>
      <c r="Z208" s="12">
        <f t="shared" si="24"/>
        <v>0.12777777777777777</v>
      </c>
      <c r="AA208" s="12">
        <f t="shared" si="25"/>
        <v>7.8722222222222218</v>
      </c>
      <c r="AB208" t="s">
        <v>194</v>
      </c>
      <c r="AC208" t="s">
        <v>194</v>
      </c>
      <c r="AD208" s="12">
        <f t="shared" si="26"/>
        <v>2.5555555555555554E-2</v>
      </c>
    </row>
    <row r="209" spans="2:30" x14ac:dyDescent="0.3">
      <c r="B209">
        <v>56858</v>
      </c>
      <c r="C209" s="7">
        <v>43553</v>
      </c>
      <c r="D209" s="6">
        <f t="shared" si="18"/>
        <v>2019</v>
      </c>
      <c r="E209" s="4" t="str">
        <f t="shared" si="19"/>
        <v>Q1-2019</v>
      </c>
      <c r="F209" s="4" t="str">
        <f t="shared" si="20"/>
        <v>March</v>
      </c>
      <c r="G209" s="6">
        <f t="shared" si="21"/>
        <v>13</v>
      </c>
      <c r="H209" s="4" t="str">
        <f t="shared" si="22"/>
        <v>Friday</v>
      </c>
      <c r="I209">
        <v>1</v>
      </c>
      <c r="J209">
        <v>4</v>
      </c>
      <c r="K209">
        <v>19</v>
      </c>
      <c r="L209">
        <v>2</v>
      </c>
      <c r="M209">
        <v>19</v>
      </c>
      <c r="N209">
        <v>3</v>
      </c>
      <c r="O209">
        <v>25</v>
      </c>
      <c r="P209">
        <v>40</v>
      </c>
      <c r="Q209">
        <v>0</v>
      </c>
      <c r="R209">
        <v>0</v>
      </c>
      <c r="S209">
        <v>29</v>
      </c>
      <c r="T209">
        <v>24</v>
      </c>
      <c r="U209">
        <v>4</v>
      </c>
      <c r="V209">
        <v>35</v>
      </c>
      <c r="W209">
        <v>1</v>
      </c>
      <c r="X209">
        <v>22</v>
      </c>
      <c r="Y209">
        <f t="shared" si="23"/>
        <v>516</v>
      </c>
      <c r="Z209" s="12">
        <f t="shared" si="24"/>
        <v>0.14333333333333334</v>
      </c>
      <c r="AA209" s="12">
        <f t="shared" si="25"/>
        <v>7.8566666666666665</v>
      </c>
      <c r="AB209" t="s">
        <v>194</v>
      </c>
      <c r="AC209" t="s">
        <v>194</v>
      </c>
      <c r="AD209" s="12">
        <f t="shared" si="26"/>
        <v>4.777777777777778E-2</v>
      </c>
    </row>
    <row r="210" spans="2:30" x14ac:dyDescent="0.3">
      <c r="B210">
        <v>56859</v>
      </c>
      <c r="C210" s="7">
        <v>43553</v>
      </c>
      <c r="D210" s="6">
        <f t="shared" si="18"/>
        <v>2019</v>
      </c>
      <c r="E210" s="4" t="str">
        <f t="shared" si="19"/>
        <v>Q1-2019</v>
      </c>
      <c r="F210" s="4" t="str">
        <f t="shared" si="20"/>
        <v>March</v>
      </c>
      <c r="G210" s="6">
        <f t="shared" si="21"/>
        <v>13</v>
      </c>
      <c r="H210" s="4" t="str">
        <f t="shared" si="22"/>
        <v>Friday</v>
      </c>
      <c r="I210">
        <v>2</v>
      </c>
      <c r="J210">
        <v>5</v>
      </c>
      <c r="K210">
        <v>12</v>
      </c>
      <c r="L210">
        <v>1</v>
      </c>
      <c r="M210">
        <v>11</v>
      </c>
      <c r="N210">
        <v>4</v>
      </c>
      <c r="O210">
        <v>18</v>
      </c>
      <c r="P210">
        <v>28</v>
      </c>
      <c r="Q210">
        <v>0</v>
      </c>
      <c r="R210">
        <v>0</v>
      </c>
      <c r="S210">
        <v>26</v>
      </c>
      <c r="T210">
        <v>30</v>
      </c>
      <c r="U210">
        <v>4</v>
      </c>
      <c r="V210">
        <v>28</v>
      </c>
      <c r="W210">
        <v>1</v>
      </c>
      <c r="X210">
        <v>23</v>
      </c>
      <c r="Y210">
        <f t="shared" si="23"/>
        <v>543</v>
      </c>
      <c r="Z210" s="12">
        <f t="shared" si="24"/>
        <v>0.15083333333333335</v>
      </c>
      <c r="AA210" s="12">
        <f t="shared" si="25"/>
        <v>7.8491666666666671</v>
      </c>
      <c r="AB210" t="s">
        <v>194</v>
      </c>
      <c r="AC210" t="s">
        <v>194</v>
      </c>
      <c r="AD210" s="12">
        <f t="shared" si="26"/>
        <v>3.7708333333333337E-2</v>
      </c>
    </row>
    <row r="211" spans="2:30" x14ac:dyDescent="0.3">
      <c r="B211">
        <v>56860</v>
      </c>
      <c r="C211" s="7">
        <v>43554</v>
      </c>
      <c r="D211" s="6">
        <f t="shared" si="18"/>
        <v>2019</v>
      </c>
      <c r="E211" s="4" t="str">
        <f t="shared" si="19"/>
        <v>Q1-2019</v>
      </c>
      <c r="F211" s="4" t="str">
        <f t="shared" si="20"/>
        <v>March</v>
      </c>
      <c r="G211" s="6">
        <f t="shared" si="21"/>
        <v>13</v>
      </c>
      <c r="H211" s="4" t="str">
        <f t="shared" si="22"/>
        <v>Saturday</v>
      </c>
      <c r="I211">
        <v>1</v>
      </c>
      <c r="J211">
        <v>4</v>
      </c>
      <c r="K211">
        <v>25</v>
      </c>
      <c r="L211">
        <v>2</v>
      </c>
      <c r="M211">
        <v>23</v>
      </c>
      <c r="N211">
        <v>3</v>
      </c>
      <c r="O211">
        <v>30</v>
      </c>
      <c r="P211">
        <v>16</v>
      </c>
      <c r="Q211">
        <v>0</v>
      </c>
      <c r="R211">
        <v>0</v>
      </c>
      <c r="S211">
        <v>23</v>
      </c>
      <c r="T211">
        <v>16</v>
      </c>
      <c r="U211">
        <v>4</v>
      </c>
      <c r="V211">
        <v>34</v>
      </c>
      <c r="W211">
        <v>2</v>
      </c>
      <c r="X211">
        <v>21</v>
      </c>
      <c r="Y211">
        <f t="shared" si="23"/>
        <v>433</v>
      </c>
      <c r="Z211" s="12">
        <f t="shared" si="24"/>
        <v>0.12027777777777778</v>
      </c>
      <c r="AA211" s="12">
        <f t="shared" si="25"/>
        <v>7.8797222222222221</v>
      </c>
      <c r="AB211" t="s">
        <v>194</v>
      </c>
      <c r="AC211" t="s">
        <v>194</v>
      </c>
      <c r="AD211" s="12">
        <f t="shared" si="26"/>
        <v>4.0092592592592589E-2</v>
      </c>
    </row>
    <row r="212" spans="2:30" x14ac:dyDescent="0.3">
      <c r="B212">
        <v>56861</v>
      </c>
      <c r="C212" s="7">
        <v>43556</v>
      </c>
      <c r="D212" s="6">
        <f t="shared" si="18"/>
        <v>2019</v>
      </c>
      <c r="E212" s="4" t="str">
        <f t="shared" si="19"/>
        <v>Q2-2019</v>
      </c>
      <c r="F212" s="4" t="str">
        <f t="shared" si="20"/>
        <v>April</v>
      </c>
      <c r="G212" s="6">
        <f t="shared" si="21"/>
        <v>14</v>
      </c>
      <c r="H212" s="4" t="str">
        <f t="shared" si="22"/>
        <v>Monday</v>
      </c>
      <c r="I212">
        <v>1</v>
      </c>
      <c r="J212">
        <v>5</v>
      </c>
      <c r="K212">
        <v>17</v>
      </c>
      <c r="L212">
        <v>0</v>
      </c>
      <c r="M212">
        <v>14</v>
      </c>
      <c r="N212">
        <v>4</v>
      </c>
      <c r="O212">
        <v>24</v>
      </c>
      <c r="P212">
        <v>38</v>
      </c>
      <c r="Q212">
        <v>0</v>
      </c>
      <c r="R212">
        <v>0</v>
      </c>
      <c r="S212">
        <v>21</v>
      </c>
      <c r="T212">
        <v>26</v>
      </c>
      <c r="U212">
        <v>4</v>
      </c>
      <c r="V212">
        <v>31</v>
      </c>
      <c r="W212">
        <v>1</v>
      </c>
      <c r="X212">
        <v>22</v>
      </c>
      <c r="Y212">
        <f t="shared" si="23"/>
        <v>582</v>
      </c>
      <c r="Z212" s="12">
        <f t="shared" si="24"/>
        <v>0.16166666666666665</v>
      </c>
      <c r="AA212" s="12">
        <f t="shared" si="25"/>
        <v>7.8383333333333329</v>
      </c>
      <c r="AB212" t="s">
        <v>194</v>
      </c>
      <c r="AC212" t="s">
        <v>194</v>
      </c>
      <c r="AD212" s="12">
        <f t="shared" si="26"/>
        <v>4.0416666666666663E-2</v>
      </c>
    </row>
    <row r="213" spans="2:30" x14ac:dyDescent="0.3">
      <c r="B213">
        <v>56862</v>
      </c>
      <c r="C213" s="7">
        <v>43556</v>
      </c>
      <c r="D213" s="6">
        <f t="shared" si="18"/>
        <v>2019</v>
      </c>
      <c r="E213" s="4" t="str">
        <f t="shared" si="19"/>
        <v>Q2-2019</v>
      </c>
      <c r="F213" s="4" t="str">
        <f t="shared" si="20"/>
        <v>April</v>
      </c>
      <c r="G213" s="6">
        <f t="shared" si="21"/>
        <v>14</v>
      </c>
      <c r="H213" s="4" t="str">
        <f t="shared" si="22"/>
        <v>Monday</v>
      </c>
      <c r="I213">
        <v>2</v>
      </c>
      <c r="J213">
        <v>4</v>
      </c>
      <c r="K213">
        <v>11</v>
      </c>
      <c r="L213">
        <v>1</v>
      </c>
      <c r="M213">
        <v>19</v>
      </c>
      <c r="N213">
        <v>3</v>
      </c>
      <c r="O213">
        <v>13</v>
      </c>
      <c r="P213">
        <v>42</v>
      </c>
      <c r="Q213">
        <v>0</v>
      </c>
      <c r="R213">
        <v>0</v>
      </c>
      <c r="S213">
        <v>18</v>
      </c>
      <c r="T213">
        <v>18</v>
      </c>
      <c r="U213">
        <v>4</v>
      </c>
      <c r="V213">
        <v>32</v>
      </c>
      <c r="W213">
        <v>2</v>
      </c>
      <c r="X213">
        <v>21</v>
      </c>
      <c r="Y213">
        <f t="shared" si="23"/>
        <v>443</v>
      </c>
      <c r="Z213" s="12">
        <f t="shared" si="24"/>
        <v>0.12305555555555556</v>
      </c>
      <c r="AA213" s="12">
        <f t="shared" si="25"/>
        <v>7.8769444444444447</v>
      </c>
      <c r="AB213" t="s">
        <v>194</v>
      </c>
      <c r="AC213" t="s">
        <v>194</v>
      </c>
      <c r="AD213" s="12">
        <f t="shared" si="26"/>
        <v>4.1018518518518517E-2</v>
      </c>
    </row>
    <row r="214" spans="2:30" x14ac:dyDescent="0.3">
      <c r="B214">
        <v>56863</v>
      </c>
      <c r="C214" s="7">
        <v>43557</v>
      </c>
      <c r="D214" s="6">
        <f t="shared" si="18"/>
        <v>2019</v>
      </c>
      <c r="E214" s="4" t="str">
        <f t="shared" si="19"/>
        <v>Q2-2019</v>
      </c>
      <c r="F214" s="4" t="str">
        <f t="shared" si="20"/>
        <v>April</v>
      </c>
      <c r="G214" s="6">
        <f t="shared" si="21"/>
        <v>14</v>
      </c>
      <c r="H214" s="4" t="str">
        <f t="shared" si="22"/>
        <v>Tuesday</v>
      </c>
      <c r="I214">
        <v>1</v>
      </c>
      <c r="J214">
        <v>5</v>
      </c>
      <c r="K214">
        <v>16</v>
      </c>
      <c r="L214">
        <v>0</v>
      </c>
      <c r="M214">
        <v>18</v>
      </c>
      <c r="N214">
        <v>3</v>
      </c>
      <c r="O214">
        <v>14</v>
      </c>
      <c r="P214">
        <v>42</v>
      </c>
      <c r="Q214">
        <v>0</v>
      </c>
      <c r="R214">
        <v>0</v>
      </c>
      <c r="S214">
        <v>23</v>
      </c>
      <c r="T214">
        <v>10</v>
      </c>
      <c r="U214">
        <v>4</v>
      </c>
      <c r="V214">
        <v>32</v>
      </c>
      <c r="W214">
        <v>1</v>
      </c>
      <c r="X214">
        <v>22</v>
      </c>
      <c r="Y214">
        <f t="shared" si="23"/>
        <v>417</v>
      </c>
      <c r="Z214" s="12">
        <f t="shared" si="24"/>
        <v>0.11583333333333333</v>
      </c>
      <c r="AA214" s="12">
        <f t="shared" si="25"/>
        <v>7.8841666666666663</v>
      </c>
      <c r="AB214" t="s">
        <v>194</v>
      </c>
      <c r="AC214" t="s">
        <v>194</v>
      </c>
      <c r="AD214" s="12">
        <f t="shared" si="26"/>
        <v>3.861111111111111E-2</v>
      </c>
    </row>
    <row r="215" spans="2:30" x14ac:dyDescent="0.3">
      <c r="B215">
        <v>56864</v>
      </c>
      <c r="C215" s="7">
        <v>43557</v>
      </c>
      <c r="D215" s="6">
        <f t="shared" si="18"/>
        <v>2019</v>
      </c>
      <c r="E215" s="4" t="str">
        <f t="shared" si="19"/>
        <v>Q2-2019</v>
      </c>
      <c r="F215" s="4" t="str">
        <f t="shared" si="20"/>
        <v>April</v>
      </c>
      <c r="G215" s="6">
        <f t="shared" si="21"/>
        <v>14</v>
      </c>
      <c r="H215" s="4" t="str">
        <f t="shared" si="22"/>
        <v>Tuesday</v>
      </c>
      <c r="I215">
        <v>2</v>
      </c>
      <c r="J215">
        <v>4</v>
      </c>
      <c r="K215">
        <v>17</v>
      </c>
      <c r="L215">
        <v>1</v>
      </c>
      <c r="M215">
        <v>23</v>
      </c>
      <c r="N215">
        <v>4</v>
      </c>
      <c r="O215">
        <v>17</v>
      </c>
      <c r="P215">
        <v>18</v>
      </c>
      <c r="Q215">
        <v>0</v>
      </c>
      <c r="R215">
        <v>0</v>
      </c>
      <c r="S215">
        <v>12</v>
      </c>
      <c r="T215">
        <v>11</v>
      </c>
      <c r="U215">
        <v>4</v>
      </c>
      <c r="V215">
        <v>31</v>
      </c>
      <c r="W215">
        <v>1</v>
      </c>
      <c r="X215">
        <v>20</v>
      </c>
      <c r="Y215">
        <f t="shared" si="23"/>
        <v>376</v>
      </c>
      <c r="Z215" s="12">
        <f t="shared" si="24"/>
        <v>0.10444444444444445</v>
      </c>
      <c r="AA215" s="12">
        <f t="shared" si="25"/>
        <v>7.8955555555555552</v>
      </c>
      <c r="AB215" t="s">
        <v>194</v>
      </c>
      <c r="AC215" t="s">
        <v>194</v>
      </c>
      <c r="AD215" s="12">
        <f t="shared" si="26"/>
        <v>2.6111111111111113E-2</v>
      </c>
    </row>
    <row r="216" spans="2:30" x14ac:dyDescent="0.3">
      <c r="B216">
        <v>56865</v>
      </c>
      <c r="C216" s="7">
        <v>43558</v>
      </c>
      <c r="D216" s="6">
        <f t="shared" si="18"/>
        <v>2019</v>
      </c>
      <c r="E216" s="4" t="str">
        <f t="shared" si="19"/>
        <v>Q2-2019</v>
      </c>
      <c r="F216" s="4" t="str">
        <f t="shared" si="20"/>
        <v>April</v>
      </c>
      <c r="G216" s="6">
        <f t="shared" si="21"/>
        <v>14</v>
      </c>
      <c r="H216" s="4" t="str">
        <f t="shared" si="22"/>
        <v>Wednesday</v>
      </c>
      <c r="I216">
        <v>1</v>
      </c>
      <c r="J216">
        <v>5</v>
      </c>
      <c r="K216">
        <v>18</v>
      </c>
      <c r="L216">
        <v>1</v>
      </c>
      <c r="M216">
        <v>28</v>
      </c>
      <c r="N216">
        <v>3</v>
      </c>
      <c r="O216">
        <v>20</v>
      </c>
      <c r="P216">
        <v>23</v>
      </c>
      <c r="Q216">
        <v>0</v>
      </c>
      <c r="R216">
        <v>0</v>
      </c>
      <c r="S216">
        <v>21</v>
      </c>
      <c r="T216">
        <v>12</v>
      </c>
      <c r="U216">
        <v>5</v>
      </c>
      <c r="V216">
        <v>31</v>
      </c>
      <c r="W216">
        <v>0</v>
      </c>
      <c r="X216">
        <v>21</v>
      </c>
      <c r="Y216">
        <f t="shared" si="23"/>
        <v>383</v>
      </c>
      <c r="Z216" s="12">
        <f t="shared" si="24"/>
        <v>0.10638888888888889</v>
      </c>
      <c r="AA216" s="12">
        <f t="shared" si="25"/>
        <v>7.8936111111111114</v>
      </c>
      <c r="AB216" t="s">
        <v>194</v>
      </c>
      <c r="AC216" t="s">
        <v>194</v>
      </c>
      <c r="AD216" s="12">
        <f t="shared" si="26"/>
        <v>3.5462962962962967E-2</v>
      </c>
    </row>
    <row r="217" spans="2:30" x14ac:dyDescent="0.3">
      <c r="B217">
        <v>56866</v>
      </c>
      <c r="C217" s="7">
        <v>43558</v>
      </c>
      <c r="D217" s="6">
        <f t="shared" ref="D217:D280" si="27">YEAR(C217)</f>
        <v>2019</v>
      </c>
      <c r="E217" s="4" t="str">
        <f t="shared" ref="E217:E280" si="28">"Q"&amp;ROUNDUP(MONTH(C217)/3,0)&amp;"-"&amp;YEAR(C217)</f>
        <v>Q2-2019</v>
      </c>
      <c r="F217" s="4" t="str">
        <f t="shared" ref="F217:F280" si="29">TEXT(C217,"mmmm")</f>
        <v>April</v>
      </c>
      <c r="G217" s="6">
        <f t="shared" ref="G217:G280" si="30">WEEKNUM(C217)</f>
        <v>14</v>
      </c>
      <c r="H217" s="4" t="str">
        <f t="shared" ref="H217:H280" si="31">TEXT(C217,"dddd")</f>
        <v>Wednesday</v>
      </c>
      <c r="I217">
        <v>2</v>
      </c>
      <c r="J217">
        <v>4</v>
      </c>
      <c r="K217">
        <v>23</v>
      </c>
      <c r="L217">
        <v>1</v>
      </c>
      <c r="M217">
        <v>26</v>
      </c>
      <c r="N217">
        <v>4</v>
      </c>
      <c r="O217">
        <v>22</v>
      </c>
      <c r="P217">
        <v>24</v>
      </c>
      <c r="Q217">
        <v>0</v>
      </c>
      <c r="R217">
        <v>0</v>
      </c>
      <c r="S217">
        <v>26</v>
      </c>
      <c r="T217">
        <v>24</v>
      </c>
      <c r="U217">
        <v>4</v>
      </c>
      <c r="V217">
        <v>30</v>
      </c>
      <c r="W217">
        <v>1</v>
      </c>
      <c r="X217">
        <v>24</v>
      </c>
      <c r="Y217">
        <f t="shared" ref="Y217:Y280" si="32">N217*(O217+P217+T217)+Q217*R217+(N217-Q217)*S217+U217*V217+W217*X217</f>
        <v>528</v>
      </c>
      <c r="Z217" s="12">
        <f t="shared" ref="Z217:Z280" si="33">Y217/$Z$22</f>
        <v>0.14666666666666667</v>
      </c>
      <c r="AA217" s="12">
        <f t="shared" ref="AA217:AA280" si="34">$AB$22-Z217</f>
        <v>7.8533333333333335</v>
      </c>
      <c r="AB217" t="s">
        <v>194</v>
      </c>
      <c r="AC217" t="s">
        <v>194</v>
      </c>
      <c r="AD217" s="12">
        <f t="shared" ref="AD217:AD280" si="35">Z217/N217</f>
        <v>3.6666666666666667E-2</v>
      </c>
    </row>
    <row r="218" spans="2:30" x14ac:dyDescent="0.3">
      <c r="B218">
        <v>56867</v>
      </c>
      <c r="C218" s="7">
        <v>43559</v>
      </c>
      <c r="D218" s="6">
        <f t="shared" si="27"/>
        <v>2019</v>
      </c>
      <c r="E218" s="4" t="str">
        <f t="shared" si="28"/>
        <v>Q2-2019</v>
      </c>
      <c r="F218" s="4" t="str">
        <f t="shared" si="29"/>
        <v>April</v>
      </c>
      <c r="G218" s="6">
        <f t="shared" si="30"/>
        <v>14</v>
      </c>
      <c r="H218" s="4" t="str">
        <f t="shared" si="31"/>
        <v>Thursday</v>
      </c>
      <c r="I218">
        <v>1</v>
      </c>
      <c r="J218">
        <v>5</v>
      </c>
      <c r="K218">
        <v>24</v>
      </c>
      <c r="L218">
        <v>1</v>
      </c>
      <c r="M218">
        <v>11</v>
      </c>
      <c r="N218">
        <v>3</v>
      </c>
      <c r="O218">
        <v>25</v>
      </c>
      <c r="P218">
        <v>30</v>
      </c>
      <c r="Q218">
        <v>0</v>
      </c>
      <c r="R218">
        <v>0</v>
      </c>
      <c r="S218">
        <v>15</v>
      </c>
      <c r="T218">
        <v>25</v>
      </c>
      <c r="U218">
        <v>5</v>
      </c>
      <c r="V218">
        <v>30</v>
      </c>
      <c r="W218">
        <v>0</v>
      </c>
      <c r="X218">
        <v>20</v>
      </c>
      <c r="Y218">
        <f t="shared" si="32"/>
        <v>435</v>
      </c>
      <c r="Z218" s="12">
        <f t="shared" si="33"/>
        <v>0.12083333333333333</v>
      </c>
      <c r="AA218" s="12">
        <f t="shared" si="34"/>
        <v>7.8791666666666664</v>
      </c>
      <c r="AB218" t="s">
        <v>194</v>
      </c>
      <c r="AC218" t="s">
        <v>194</v>
      </c>
      <c r="AD218" s="12">
        <f t="shared" si="35"/>
        <v>4.027777777777778E-2</v>
      </c>
    </row>
    <row r="219" spans="2:30" x14ac:dyDescent="0.3">
      <c r="B219">
        <v>56868</v>
      </c>
      <c r="C219" s="7">
        <v>43559</v>
      </c>
      <c r="D219" s="6">
        <f t="shared" si="27"/>
        <v>2019</v>
      </c>
      <c r="E219" s="4" t="str">
        <f t="shared" si="28"/>
        <v>Q2-2019</v>
      </c>
      <c r="F219" s="4" t="str">
        <f t="shared" si="29"/>
        <v>April</v>
      </c>
      <c r="G219" s="6">
        <f t="shared" si="30"/>
        <v>14</v>
      </c>
      <c r="H219" s="4" t="str">
        <f t="shared" si="31"/>
        <v>Thursday</v>
      </c>
      <c r="I219">
        <v>2</v>
      </c>
      <c r="J219">
        <v>4</v>
      </c>
      <c r="K219">
        <v>29</v>
      </c>
      <c r="L219">
        <v>2</v>
      </c>
      <c r="M219">
        <v>30</v>
      </c>
      <c r="N219">
        <v>3</v>
      </c>
      <c r="O219">
        <v>27</v>
      </c>
      <c r="P219">
        <v>30</v>
      </c>
      <c r="Q219">
        <v>0</v>
      </c>
      <c r="R219">
        <v>0</v>
      </c>
      <c r="S219">
        <v>19</v>
      </c>
      <c r="T219">
        <v>16</v>
      </c>
      <c r="U219">
        <v>5</v>
      </c>
      <c r="V219">
        <v>28</v>
      </c>
      <c r="W219">
        <v>2</v>
      </c>
      <c r="X219">
        <v>22</v>
      </c>
      <c r="Y219">
        <f t="shared" si="32"/>
        <v>460</v>
      </c>
      <c r="Z219" s="12">
        <f t="shared" si="33"/>
        <v>0.12777777777777777</v>
      </c>
      <c r="AA219" s="12">
        <f t="shared" si="34"/>
        <v>7.8722222222222218</v>
      </c>
      <c r="AB219" t="s">
        <v>194</v>
      </c>
      <c r="AC219" t="s">
        <v>194</v>
      </c>
      <c r="AD219" s="12">
        <f t="shared" si="35"/>
        <v>4.2592592592592592E-2</v>
      </c>
    </row>
    <row r="220" spans="2:30" x14ac:dyDescent="0.3">
      <c r="B220">
        <v>56869</v>
      </c>
      <c r="C220" s="7">
        <v>43560</v>
      </c>
      <c r="D220" s="6">
        <f t="shared" si="27"/>
        <v>2019</v>
      </c>
      <c r="E220" s="4" t="str">
        <f t="shared" si="28"/>
        <v>Q2-2019</v>
      </c>
      <c r="F220" s="4" t="str">
        <f t="shared" si="29"/>
        <v>April</v>
      </c>
      <c r="G220" s="6">
        <f t="shared" si="30"/>
        <v>14</v>
      </c>
      <c r="H220" s="4" t="str">
        <f t="shared" si="31"/>
        <v>Friday</v>
      </c>
      <c r="I220">
        <v>1</v>
      </c>
      <c r="J220">
        <v>5</v>
      </c>
      <c r="K220">
        <v>10</v>
      </c>
      <c r="L220">
        <v>1</v>
      </c>
      <c r="M220">
        <v>15</v>
      </c>
      <c r="N220">
        <v>4</v>
      </c>
      <c r="O220">
        <v>30</v>
      </c>
      <c r="P220">
        <v>36</v>
      </c>
      <c r="Q220">
        <v>0</v>
      </c>
      <c r="R220">
        <v>0</v>
      </c>
      <c r="S220">
        <v>29</v>
      </c>
      <c r="T220">
        <v>17</v>
      </c>
      <c r="U220">
        <v>5</v>
      </c>
      <c r="V220">
        <v>34</v>
      </c>
      <c r="W220">
        <v>1</v>
      </c>
      <c r="X220">
        <v>23</v>
      </c>
      <c r="Y220">
        <f t="shared" si="32"/>
        <v>641</v>
      </c>
      <c r="Z220" s="12">
        <f t="shared" si="33"/>
        <v>0.17805555555555555</v>
      </c>
      <c r="AA220" s="12">
        <f t="shared" si="34"/>
        <v>7.8219444444444441</v>
      </c>
      <c r="AB220" t="s">
        <v>194</v>
      </c>
      <c r="AC220" t="s">
        <v>194</v>
      </c>
      <c r="AD220" s="12">
        <f t="shared" si="35"/>
        <v>4.4513888888888888E-2</v>
      </c>
    </row>
    <row r="221" spans="2:30" x14ac:dyDescent="0.3">
      <c r="B221">
        <v>56870</v>
      </c>
      <c r="C221" s="7">
        <v>43560</v>
      </c>
      <c r="D221" s="6">
        <f t="shared" si="27"/>
        <v>2019</v>
      </c>
      <c r="E221" s="4" t="str">
        <f t="shared" si="28"/>
        <v>Q2-2019</v>
      </c>
      <c r="F221" s="4" t="str">
        <f t="shared" si="29"/>
        <v>April</v>
      </c>
      <c r="G221" s="6">
        <f t="shared" si="30"/>
        <v>14</v>
      </c>
      <c r="H221" s="4" t="str">
        <f t="shared" si="31"/>
        <v>Friday</v>
      </c>
      <c r="I221">
        <v>2</v>
      </c>
      <c r="J221">
        <v>4</v>
      </c>
      <c r="K221">
        <v>11</v>
      </c>
      <c r="L221">
        <v>1</v>
      </c>
      <c r="M221">
        <v>19</v>
      </c>
      <c r="N221">
        <v>3</v>
      </c>
      <c r="O221">
        <v>13</v>
      </c>
      <c r="P221">
        <v>42</v>
      </c>
      <c r="Q221">
        <v>0</v>
      </c>
      <c r="R221">
        <v>0</v>
      </c>
      <c r="S221">
        <v>18</v>
      </c>
      <c r="T221">
        <v>18</v>
      </c>
      <c r="U221">
        <v>4</v>
      </c>
      <c r="V221">
        <v>32</v>
      </c>
      <c r="W221">
        <v>2</v>
      </c>
      <c r="X221">
        <v>21</v>
      </c>
      <c r="Y221">
        <f t="shared" si="32"/>
        <v>443</v>
      </c>
      <c r="Z221" s="12">
        <f t="shared" si="33"/>
        <v>0.12305555555555556</v>
      </c>
      <c r="AA221" s="12">
        <f t="shared" si="34"/>
        <v>7.8769444444444447</v>
      </c>
      <c r="AB221" t="s">
        <v>194</v>
      </c>
      <c r="AC221" t="s">
        <v>194</v>
      </c>
      <c r="AD221" s="12">
        <f t="shared" si="35"/>
        <v>4.1018518518518517E-2</v>
      </c>
    </row>
    <row r="222" spans="2:30" x14ac:dyDescent="0.3">
      <c r="B222">
        <v>56871</v>
      </c>
      <c r="C222" s="7">
        <v>43561</v>
      </c>
      <c r="D222" s="6">
        <f t="shared" si="27"/>
        <v>2019</v>
      </c>
      <c r="E222" s="4" t="str">
        <f t="shared" si="28"/>
        <v>Q2-2019</v>
      </c>
      <c r="F222" s="4" t="str">
        <f t="shared" si="29"/>
        <v>April</v>
      </c>
      <c r="G222" s="6">
        <f t="shared" si="30"/>
        <v>14</v>
      </c>
      <c r="H222" s="4" t="str">
        <f t="shared" si="31"/>
        <v>Saturday</v>
      </c>
      <c r="I222">
        <v>1</v>
      </c>
      <c r="J222">
        <v>5</v>
      </c>
      <c r="K222">
        <v>16</v>
      </c>
      <c r="L222">
        <v>0</v>
      </c>
      <c r="M222">
        <v>18</v>
      </c>
      <c r="N222">
        <v>3</v>
      </c>
      <c r="O222">
        <v>14</v>
      </c>
      <c r="P222">
        <v>42</v>
      </c>
      <c r="Q222">
        <v>0</v>
      </c>
      <c r="R222">
        <v>0</v>
      </c>
      <c r="S222">
        <v>23</v>
      </c>
      <c r="T222">
        <v>10</v>
      </c>
      <c r="U222">
        <v>4</v>
      </c>
      <c r="V222">
        <v>32</v>
      </c>
      <c r="W222">
        <v>1</v>
      </c>
      <c r="X222">
        <v>22</v>
      </c>
      <c r="Y222">
        <f t="shared" si="32"/>
        <v>417</v>
      </c>
      <c r="Z222" s="12">
        <f t="shared" si="33"/>
        <v>0.11583333333333333</v>
      </c>
      <c r="AA222" s="12">
        <f t="shared" si="34"/>
        <v>7.8841666666666663</v>
      </c>
      <c r="AB222" t="s">
        <v>194</v>
      </c>
      <c r="AC222" t="s">
        <v>194</v>
      </c>
      <c r="AD222" s="12">
        <f t="shared" si="35"/>
        <v>3.861111111111111E-2</v>
      </c>
    </row>
    <row r="223" spans="2:30" x14ac:dyDescent="0.3">
      <c r="B223">
        <v>56872</v>
      </c>
      <c r="C223" s="7">
        <v>43563</v>
      </c>
      <c r="D223" s="6">
        <f t="shared" si="27"/>
        <v>2019</v>
      </c>
      <c r="E223" s="4" t="str">
        <f t="shared" si="28"/>
        <v>Q2-2019</v>
      </c>
      <c r="F223" s="4" t="str">
        <f t="shared" si="29"/>
        <v>April</v>
      </c>
      <c r="G223" s="6">
        <f t="shared" si="30"/>
        <v>15</v>
      </c>
      <c r="H223" s="4" t="str">
        <f t="shared" si="31"/>
        <v>Monday</v>
      </c>
      <c r="I223">
        <v>1</v>
      </c>
      <c r="J223">
        <v>4</v>
      </c>
      <c r="K223">
        <v>17</v>
      </c>
      <c r="L223">
        <v>0</v>
      </c>
      <c r="M223">
        <v>23</v>
      </c>
      <c r="N223">
        <v>4</v>
      </c>
      <c r="O223">
        <v>17</v>
      </c>
      <c r="P223">
        <v>18</v>
      </c>
      <c r="Q223">
        <v>0</v>
      </c>
      <c r="R223">
        <v>0</v>
      </c>
      <c r="S223">
        <v>12</v>
      </c>
      <c r="T223">
        <v>11</v>
      </c>
      <c r="U223">
        <v>4</v>
      </c>
      <c r="V223">
        <v>32</v>
      </c>
      <c r="W223">
        <v>0</v>
      </c>
      <c r="X223">
        <v>19</v>
      </c>
      <c r="Y223">
        <f t="shared" si="32"/>
        <v>360</v>
      </c>
      <c r="Z223" s="12">
        <f t="shared" si="33"/>
        <v>0.1</v>
      </c>
      <c r="AA223" s="12">
        <f t="shared" si="34"/>
        <v>7.9</v>
      </c>
      <c r="AB223" t="s">
        <v>194</v>
      </c>
      <c r="AC223" t="s">
        <v>194</v>
      </c>
      <c r="AD223" s="12">
        <f t="shared" si="35"/>
        <v>2.5000000000000001E-2</v>
      </c>
    </row>
    <row r="224" spans="2:30" x14ac:dyDescent="0.3">
      <c r="B224">
        <v>56873</v>
      </c>
      <c r="C224" s="7">
        <v>43563</v>
      </c>
      <c r="D224" s="6">
        <f t="shared" si="27"/>
        <v>2019</v>
      </c>
      <c r="E224" s="4" t="str">
        <f t="shared" si="28"/>
        <v>Q2-2019</v>
      </c>
      <c r="F224" s="4" t="str">
        <f t="shared" si="29"/>
        <v>April</v>
      </c>
      <c r="G224" s="6">
        <f t="shared" si="30"/>
        <v>15</v>
      </c>
      <c r="H224" s="4" t="str">
        <f t="shared" si="31"/>
        <v>Monday</v>
      </c>
      <c r="I224">
        <v>2</v>
      </c>
      <c r="J224">
        <v>5</v>
      </c>
      <c r="K224">
        <v>18</v>
      </c>
      <c r="L224">
        <v>2</v>
      </c>
      <c r="M224">
        <v>28</v>
      </c>
      <c r="N224">
        <v>3</v>
      </c>
      <c r="O224">
        <v>20</v>
      </c>
      <c r="P224">
        <v>23</v>
      </c>
      <c r="Q224">
        <v>0</v>
      </c>
      <c r="R224">
        <v>0</v>
      </c>
      <c r="S224">
        <v>21</v>
      </c>
      <c r="T224">
        <v>12</v>
      </c>
      <c r="U224">
        <v>5</v>
      </c>
      <c r="V224">
        <v>30</v>
      </c>
      <c r="W224">
        <v>1</v>
      </c>
      <c r="X224">
        <v>22</v>
      </c>
      <c r="Y224">
        <f t="shared" si="32"/>
        <v>400</v>
      </c>
      <c r="Z224" s="12">
        <f t="shared" si="33"/>
        <v>0.1111111111111111</v>
      </c>
      <c r="AA224" s="12">
        <f t="shared" si="34"/>
        <v>7.8888888888888893</v>
      </c>
      <c r="AB224" t="s">
        <v>194</v>
      </c>
      <c r="AC224" t="s">
        <v>194</v>
      </c>
      <c r="AD224" s="12">
        <f t="shared" si="35"/>
        <v>3.7037037037037035E-2</v>
      </c>
    </row>
    <row r="225" spans="2:30" x14ac:dyDescent="0.3">
      <c r="B225">
        <v>56874</v>
      </c>
      <c r="C225" s="7">
        <v>43564</v>
      </c>
      <c r="D225" s="6">
        <f t="shared" si="27"/>
        <v>2019</v>
      </c>
      <c r="E225" s="4" t="str">
        <f t="shared" si="28"/>
        <v>Q2-2019</v>
      </c>
      <c r="F225" s="4" t="str">
        <f t="shared" si="29"/>
        <v>April</v>
      </c>
      <c r="G225" s="6">
        <f t="shared" si="30"/>
        <v>15</v>
      </c>
      <c r="H225" s="4" t="str">
        <f t="shared" si="31"/>
        <v>Tuesday</v>
      </c>
      <c r="I225">
        <v>1</v>
      </c>
      <c r="J225">
        <v>4</v>
      </c>
      <c r="K225">
        <v>23</v>
      </c>
      <c r="L225">
        <v>0</v>
      </c>
      <c r="M225">
        <v>26</v>
      </c>
      <c r="N225">
        <v>4</v>
      </c>
      <c r="O225">
        <v>22</v>
      </c>
      <c r="P225">
        <v>24</v>
      </c>
      <c r="Q225">
        <v>0</v>
      </c>
      <c r="R225">
        <v>0</v>
      </c>
      <c r="S225">
        <v>26</v>
      </c>
      <c r="T225">
        <v>24</v>
      </c>
      <c r="U225">
        <v>4</v>
      </c>
      <c r="V225">
        <v>31</v>
      </c>
      <c r="W225">
        <v>0</v>
      </c>
      <c r="X225">
        <v>23</v>
      </c>
      <c r="Y225">
        <f t="shared" si="32"/>
        <v>508</v>
      </c>
      <c r="Z225" s="12">
        <f t="shared" si="33"/>
        <v>0.1411111111111111</v>
      </c>
      <c r="AA225" s="12">
        <f t="shared" si="34"/>
        <v>7.858888888888889</v>
      </c>
      <c r="AB225" t="s">
        <v>194</v>
      </c>
      <c r="AC225" t="s">
        <v>194</v>
      </c>
      <c r="AD225" s="12">
        <f t="shared" si="35"/>
        <v>3.5277777777777776E-2</v>
      </c>
    </row>
    <row r="226" spans="2:30" x14ac:dyDescent="0.3">
      <c r="B226">
        <v>56875</v>
      </c>
      <c r="C226" s="7">
        <v>43564</v>
      </c>
      <c r="D226" s="6">
        <f t="shared" si="27"/>
        <v>2019</v>
      </c>
      <c r="E226" s="4" t="str">
        <f t="shared" si="28"/>
        <v>Q2-2019</v>
      </c>
      <c r="F226" s="4" t="str">
        <f t="shared" si="29"/>
        <v>April</v>
      </c>
      <c r="G226" s="6">
        <f t="shared" si="30"/>
        <v>15</v>
      </c>
      <c r="H226" s="4" t="str">
        <f t="shared" si="31"/>
        <v>Tuesday</v>
      </c>
      <c r="I226">
        <v>2</v>
      </c>
      <c r="J226">
        <v>5</v>
      </c>
      <c r="K226">
        <v>24</v>
      </c>
      <c r="L226">
        <v>2</v>
      </c>
      <c r="M226">
        <v>11</v>
      </c>
      <c r="N226">
        <v>3</v>
      </c>
      <c r="O226">
        <v>25</v>
      </c>
      <c r="P226">
        <v>30</v>
      </c>
      <c r="Q226">
        <v>0</v>
      </c>
      <c r="R226">
        <v>0</v>
      </c>
      <c r="S226">
        <v>15</v>
      </c>
      <c r="T226">
        <v>25</v>
      </c>
      <c r="U226">
        <v>5</v>
      </c>
      <c r="V226">
        <v>29</v>
      </c>
      <c r="W226">
        <v>1</v>
      </c>
      <c r="X226">
        <v>21</v>
      </c>
      <c r="Y226">
        <f t="shared" si="32"/>
        <v>451</v>
      </c>
      <c r="Z226" s="12">
        <f t="shared" si="33"/>
        <v>0.12527777777777777</v>
      </c>
      <c r="AA226" s="12">
        <f t="shared" si="34"/>
        <v>7.8747222222222222</v>
      </c>
      <c r="AB226" t="s">
        <v>194</v>
      </c>
      <c r="AC226" t="s">
        <v>194</v>
      </c>
      <c r="AD226" s="12">
        <f t="shared" si="35"/>
        <v>4.1759259259259253E-2</v>
      </c>
    </row>
    <row r="227" spans="2:30" x14ac:dyDescent="0.3">
      <c r="B227">
        <v>56876</v>
      </c>
      <c r="C227" s="7">
        <v>43565</v>
      </c>
      <c r="D227" s="6">
        <f t="shared" si="27"/>
        <v>2019</v>
      </c>
      <c r="E227" s="4" t="str">
        <f t="shared" si="28"/>
        <v>Q2-2019</v>
      </c>
      <c r="F227" s="4" t="str">
        <f t="shared" si="29"/>
        <v>April</v>
      </c>
      <c r="G227" s="6">
        <f t="shared" si="30"/>
        <v>15</v>
      </c>
      <c r="H227" s="4" t="str">
        <f t="shared" si="31"/>
        <v>Wednesday</v>
      </c>
      <c r="I227">
        <v>1</v>
      </c>
      <c r="J227">
        <v>4</v>
      </c>
      <c r="K227">
        <v>29</v>
      </c>
      <c r="L227">
        <v>1</v>
      </c>
      <c r="M227">
        <v>30</v>
      </c>
      <c r="N227">
        <v>3</v>
      </c>
      <c r="O227">
        <v>27</v>
      </c>
      <c r="P227">
        <v>30</v>
      </c>
      <c r="Q227">
        <v>0</v>
      </c>
      <c r="R227">
        <v>0</v>
      </c>
      <c r="S227">
        <v>19</v>
      </c>
      <c r="T227">
        <v>16</v>
      </c>
      <c r="U227">
        <v>5</v>
      </c>
      <c r="V227">
        <v>29</v>
      </c>
      <c r="W227">
        <v>1</v>
      </c>
      <c r="X227">
        <v>21</v>
      </c>
      <c r="Y227">
        <f t="shared" si="32"/>
        <v>442</v>
      </c>
      <c r="Z227" s="12">
        <f t="shared" si="33"/>
        <v>0.12277777777777778</v>
      </c>
      <c r="AA227" s="12">
        <f t="shared" si="34"/>
        <v>7.8772222222222226</v>
      </c>
      <c r="AB227" t="s">
        <v>194</v>
      </c>
      <c r="AC227" t="s">
        <v>194</v>
      </c>
      <c r="AD227" s="12">
        <f t="shared" si="35"/>
        <v>4.0925925925925928E-2</v>
      </c>
    </row>
    <row r="228" spans="2:30" x14ac:dyDescent="0.3">
      <c r="B228">
        <v>56877</v>
      </c>
      <c r="C228" s="7">
        <v>43565</v>
      </c>
      <c r="D228" s="6">
        <f t="shared" si="27"/>
        <v>2019</v>
      </c>
      <c r="E228" s="4" t="str">
        <f t="shared" si="28"/>
        <v>Q2-2019</v>
      </c>
      <c r="F228" s="4" t="str">
        <f t="shared" si="29"/>
        <v>April</v>
      </c>
      <c r="G228" s="6">
        <f t="shared" si="30"/>
        <v>15</v>
      </c>
      <c r="H228" s="4" t="str">
        <f t="shared" si="31"/>
        <v>Wednesday</v>
      </c>
      <c r="I228">
        <v>2</v>
      </c>
      <c r="J228">
        <v>5</v>
      </c>
      <c r="K228">
        <v>10</v>
      </c>
      <c r="L228">
        <v>2</v>
      </c>
      <c r="M228">
        <v>15</v>
      </c>
      <c r="N228">
        <v>4</v>
      </c>
      <c r="O228">
        <v>30</v>
      </c>
      <c r="P228">
        <v>36</v>
      </c>
      <c r="Q228">
        <v>0</v>
      </c>
      <c r="R228">
        <v>0</v>
      </c>
      <c r="S228">
        <v>29</v>
      </c>
      <c r="T228">
        <v>17</v>
      </c>
      <c r="U228">
        <v>5</v>
      </c>
      <c r="V228">
        <v>33</v>
      </c>
      <c r="W228">
        <v>2</v>
      </c>
      <c r="X228">
        <v>24</v>
      </c>
      <c r="Y228">
        <f t="shared" si="32"/>
        <v>661</v>
      </c>
      <c r="Z228" s="12">
        <f t="shared" si="33"/>
        <v>0.18361111111111111</v>
      </c>
      <c r="AA228" s="12">
        <f t="shared" si="34"/>
        <v>7.8163888888888886</v>
      </c>
      <c r="AB228" t="s">
        <v>194</v>
      </c>
      <c r="AC228" t="s">
        <v>194</v>
      </c>
      <c r="AD228" s="12">
        <f t="shared" si="35"/>
        <v>4.5902777777777778E-2</v>
      </c>
    </row>
    <row r="229" spans="2:30" x14ac:dyDescent="0.3">
      <c r="B229">
        <v>56878</v>
      </c>
      <c r="C229" s="7">
        <v>43566</v>
      </c>
      <c r="D229" s="6">
        <f t="shared" si="27"/>
        <v>2019</v>
      </c>
      <c r="E229" s="4" t="str">
        <f t="shared" si="28"/>
        <v>Q2-2019</v>
      </c>
      <c r="F229" s="4" t="str">
        <f t="shared" si="29"/>
        <v>April</v>
      </c>
      <c r="G229" s="6">
        <f t="shared" si="30"/>
        <v>15</v>
      </c>
      <c r="H229" s="4" t="str">
        <f t="shared" si="31"/>
        <v>Thursday</v>
      </c>
      <c r="I229">
        <v>1</v>
      </c>
      <c r="J229">
        <v>4</v>
      </c>
      <c r="K229">
        <v>11</v>
      </c>
      <c r="L229">
        <v>0</v>
      </c>
      <c r="M229">
        <v>19</v>
      </c>
      <c r="N229">
        <v>3</v>
      </c>
      <c r="O229">
        <v>13</v>
      </c>
      <c r="P229">
        <v>42</v>
      </c>
      <c r="Q229">
        <v>0</v>
      </c>
      <c r="R229">
        <v>0</v>
      </c>
      <c r="S229">
        <v>18</v>
      </c>
      <c r="T229">
        <v>18</v>
      </c>
      <c r="U229">
        <v>4</v>
      </c>
      <c r="V229">
        <v>33</v>
      </c>
      <c r="W229">
        <v>1</v>
      </c>
      <c r="X229">
        <v>20</v>
      </c>
      <c r="Y229">
        <f t="shared" si="32"/>
        <v>425</v>
      </c>
      <c r="Z229" s="12">
        <f t="shared" si="33"/>
        <v>0.11805555555555555</v>
      </c>
      <c r="AA229" s="12">
        <f t="shared" si="34"/>
        <v>7.8819444444444446</v>
      </c>
      <c r="AB229" t="s">
        <v>194</v>
      </c>
      <c r="AC229" t="s">
        <v>194</v>
      </c>
      <c r="AD229" s="12">
        <f t="shared" si="35"/>
        <v>3.9351851851851853E-2</v>
      </c>
    </row>
    <row r="230" spans="2:30" x14ac:dyDescent="0.3">
      <c r="B230">
        <v>56879</v>
      </c>
      <c r="C230" s="7">
        <v>43566</v>
      </c>
      <c r="D230" s="6">
        <f t="shared" si="27"/>
        <v>2019</v>
      </c>
      <c r="E230" s="4" t="str">
        <f t="shared" si="28"/>
        <v>Q2-2019</v>
      </c>
      <c r="F230" s="4" t="str">
        <f t="shared" si="29"/>
        <v>April</v>
      </c>
      <c r="G230" s="6">
        <f t="shared" si="30"/>
        <v>15</v>
      </c>
      <c r="H230" s="4" t="str">
        <f t="shared" si="31"/>
        <v>Thursday</v>
      </c>
      <c r="I230">
        <v>2</v>
      </c>
      <c r="J230">
        <v>5</v>
      </c>
      <c r="K230">
        <v>16</v>
      </c>
      <c r="L230">
        <v>1</v>
      </c>
      <c r="M230">
        <v>18</v>
      </c>
      <c r="N230">
        <v>3</v>
      </c>
      <c r="O230">
        <v>14</v>
      </c>
      <c r="P230">
        <v>42</v>
      </c>
      <c r="Q230">
        <v>0</v>
      </c>
      <c r="R230">
        <v>0</v>
      </c>
      <c r="S230">
        <v>23</v>
      </c>
      <c r="T230">
        <v>10</v>
      </c>
      <c r="U230">
        <v>4</v>
      </c>
      <c r="V230">
        <v>31</v>
      </c>
      <c r="W230">
        <v>2</v>
      </c>
      <c r="X230">
        <v>23</v>
      </c>
      <c r="Y230">
        <f t="shared" si="32"/>
        <v>437</v>
      </c>
      <c r="Z230" s="12">
        <f t="shared" si="33"/>
        <v>0.12138888888888889</v>
      </c>
      <c r="AA230" s="12">
        <f t="shared" si="34"/>
        <v>7.8786111111111108</v>
      </c>
      <c r="AB230" t="s">
        <v>194</v>
      </c>
      <c r="AC230" t="s">
        <v>194</v>
      </c>
      <c r="AD230" s="12">
        <f t="shared" si="35"/>
        <v>4.0462962962962964E-2</v>
      </c>
    </row>
    <row r="231" spans="2:30" x14ac:dyDescent="0.3">
      <c r="B231">
        <v>56880</v>
      </c>
      <c r="C231" s="7">
        <v>43567</v>
      </c>
      <c r="D231" s="6">
        <f t="shared" si="27"/>
        <v>2019</v>
      </c>
      <c r="E231" s="4" t="str">
        <f t="shared" si="28"/>
        <v>Q2-2019</v>
      </c>
      <c r="F231" s="4" t="str">
        <f t="shared" si="29"/>
        <v>April</v>
      </c>
      <c r="G231" s="6">
        <f t="shared" si="30"/>
        <v>15</v>
      </c>
      <c r="H231" s="4" t="str">
        <f t="shared" si="31"/>
        <v>Friday</v>
      </c>
      <c r="I231">
        <v>1</v>
      </c>
      <c r="J231">
        <v>4</v>
      </c>
      <c r="K231">
        <v>17</v>
      </c>
      <c r="L231">
        <v>0</v>
      </c>
      <c r="M231">
        <v>23</v>
      </c>
      <c r="N231">
        <v>4</v>
      </c>
      <c r="O231">
        <v>17</v>
      </c>
      <c r="P231">
        <v>18</v>
      </c>
      <c r="Q231">
        <v>0</v>
      </c>
      <c r="R231">
        <v>0</v>
      </c>
      <c r="S231">
        <v>12</v>
      </c>
      <c r="T231">
        <v>11</v>
      </c>
      <c r="U231">
        <v>4</v>
      </c>
      <c r="V231">
        <v>32</v>
      </c>
      <c r="W231">
        <v>0</v>
      </c>
      <c r="X231">
        <v>19</v>
      </c>
      <c r="Y231">
        <f t="shared" si="32"/>
        <v>360</v>
      </c>
      <c r="Z231" s="12">
        <f t="shared" si="33"/>
        <v>0.1</v>
      </c>
      <c r="AA231" s="12">
        <f t="shared" si="34"/>
        <v>7.9</v>
      </c>
      <c r="AB231" t="s">
        <v>194</v>
      </c>
      <c r="AC231" t="s">
        <v>194</v>
      </c>
      <c r="AD231" s="12">
        <f t="shared" si="35"/>
        <v>2.5000000000000001E-2</v>
      </c>
    </row>
    <row r="232" spans="2:30" x14ac:dyDescent="0.3">
      <c r="B232">
        <v>56881</v>
      </c>
      <c r="C232" s="7">
        <v>43567</v>
      </c>
      <c r="D232" s="6">
        <f t="shared" si="27"/>
        <v>2019</v>
      </c>
      <c r="E232" s="4" t="str">
        <f t="shared" si="28"/>
        <v>Q2-2019</v>
      </c>
      <c r="F232" s="4" t="str">
        <f t="shared" si="29"/>
        <v>April</v>
      </c>
      <c r="G232" s="6">
        <f t="shared" si="30"/>
        <v>15</v>
      </c>
      <c r="H232" s="4" t="str">
        <f t="shared" si="31"/>
        <v>Friday</v>
      </c>
      <c r="I232">
        <v>2</v>
      </c>
      <c r="J232">
        <v>5</v>
      </c>
      <c r="K232">
        <v>18</v>
      </c>
      <c r="L232">
        <v>2</v>
      </c>
      <c r="M232">
        <v>28</v>
      </c>
      <c r="N232">
        <v>3</v>
      </c>
      <c r="O232">
        <v>20</v>
      </c>
      <c r="P232">
        <v>23</v>
      </c>
      <c r="Q232">
        <v>0</v>
      </c>
      <c r="R232">
        <v>0</v>
      </c>
      <c r="S232">
        <v>21</v>
      </c>
      <c r="T232">
        <v>12</v>
      </c>
      <c r="U232">
        <v>5</v>
      </c>
      <c r="V232">
        <v>30</v>
      </c>
      <c r="W232">
        <v>1</v>
      </c>
      <c r="X232">
        <v>22</v>
      </c>
      <c r="Y232">
        <f t="shared" si="32"/>
        <v>400</v>
      </c>
      <c r="Z232" s="12">
        <f t="shared" si="33"/>
        <v>0.1111111111111111</v>
      </c>
      <c r="AA232" s="12">
        <f t="shared" si="34"/>
        <v>7.8888888888888893</v>
      </c>
      <c r="AB232" t="s">
        <v>194</v>
      </c>
      <c r="AC232" t="s">
        <v>194</v>
      </c>
      <c r="AD232" s="12">
        <f t="shared" si="35"/>
        <v>3.7037037037037035E-2</v>
      </c>
    </row>
    <row r="233" spans="2:30" x14ac:dyDescent="0.3">
      <c r="B233">
        <v>56882</v>
      </c>
      <c r="C233" s="7">
        <v>43568</v>
      </c>
      <c r="D233" s="6">
        <f t="shared" si="27"/>
        <v>2019</v>
      </c>
      <c r="E233" s="4" t="str">
        <f t="shared" si="28"/>
        <v>Q2-2019</v>
      </c>
      <c r="F233" s="4" t="str">
        <f t="shared" si="29"/>
        <v>April</v>
      </c>
      <c r="G233" s="6">
        <f t="shared" si="30"/>
        <v>15</v>
      </c>
      <c r="H233" s="4" t="str">
        <f t="shared" si="31"/>
        <v>Saturday</v>
      </c>
      <c r="I233">
        <v>1</v>
      </c>
      <c r="J233">
        <v>4</v>
      </c>
      <c r="K233">
        <v>23</v>
      </c>
      <c r="L233">
        <v>0</v>
      </c>
      <c r="M233">
        <v>26</v>
      </c>
      <c r="N233">
        <v>4</v>
      </c>
      <c r="O233">
        <v>22</v>
      </c>
      <c r="P233">
        <v>24</v>
      </c>
      <c r="Q233">
        <v>0</v>
      </c>
      <c r="R233">
        <v>0</v>
      </c>
      <c r="S233">
        <v>26</v>
      </c>
      <c r="T233">
        <v>24</v>
      </c>
      <c r="U233">
        <v>4</v>
      </c>
      <c r="V233">
        <v>31</v>
      </c>
      <c r="W233">
        <v>0</v>
      </c>
      <c r="X233">
        <v>23</v>
      </c>
      <c r="Y233">
        <f t="shared" si="32"/>
        <v>508</v>
      </c>
      <c r="Z233" s="12">
        <f t="shared" si="33"/>
        <v>0.1411111111111111</v>
      </c>
      <c r="AA233" s="12">
        <f t="shared" si="34"/>
        <v>7.858888888888889</v>
      </c>
      <c r="AB233" t="s">
        <v>194</v>
      </c>
      <c r="AC233" t="s">
        <v>194</v>
      </c>
      <c r="AD233" s="12">
        <f t="shared" si="35"/>
        <v>3.5277777777777776E-2</v>
      </c>
    </row>
    <row r="234" spans="2:30" x14ac:dyDescent="0.3">
      <c r="B234">
        <v>56883</v>
      </c>
      <c r="C234" s="7">
        <v>43570</v>
      </c>
      <c r="D234" s="6">
        <f t="shared" si="27"/>
        <v>2019</v>
      </c>
      <c r="E234" s="4" t="str">
        <f t="shared" si="28"/>
        <v>Q2-2019</v>
      </c>
      <c r="F234" s="4" t="str">
        <f t="shared" si="29"/>
        <v>April</v>
      </c>
      <c r="G234" s="6">
        <f t="shared" si="30"/>
        <v>16</v>
      </c>
      <c r="H234" s="4" t="str">
        <f t="shared" si="31"/>
        <v>Monday</v>
      </c>
      <c r="I234">
        <v>1</v>
      </c>
      <c r="J234">
        <v>5</v>
      </c>
      <c r="K234">
        <v>24</v>
      </c>
      <c r="L234">
        <v>1</v>
      </c>
      <c r="M234">
        <v>11</v>
      </c>
      <c r="N234">
        <v>3</v>
      </c>
      <c r="O234">
        <v>25</v>
      </c>
      <c r="P234">
        <v>30</v>
      </c>
      <c r="Q234">
        <v>0</v>
      </c>
      <c r="R234">
        <v>0</v>
      </c>
      <c r="S234">
        <v>15</v>
      </c>
      <c r="T234">
        <v>25</v>
      </c>
      <c r="U234">
        <v>5</v>
      </c>
      <c r="V234">
        <v>30</v>
      </c>
      <c r="W234">
        <v>0</v>
      </c>
      <c r="X234">
        <v>20</v>
      </c>
      <c r="Y234">
        <f t="shared" si="32"/>
        <v>435</v>
      </c>
      <c r="Z234" s="12">
        <f t="shared" si="33"/>
        <v>0.12083333333333333</v>
      </c>
      <c r="AA234" s="12">
        <f t="shared" si="34"/>
        <v>7.8791666666666664</v>
      </c>
      <c r="AB234" t="s">
        <v>194</v>
      </c>
      <c r="AC234" t="s">
        <v>194</v>
      </c>
      <c r="AD234" s="12">
        <f t="shared" si="35"/>
        <v>4.027777777777778E-2</v>
      </c>
    </row>
    <row r="235" spans="2:30" x14ac:dyDescent="0.3">
      <c r="B235">
        <v>56884</v>
      </c>
      <c r="C235" s="7">
        <v>43570</v>
      </c>
      <c r="D235" s="6">
        <f t="shared" si="27"/>
        <v>2019</v>
      </c>
      <c r="E235" s="4" t="str">
        <f t="shared" si="28"/>
        <v>Q2-2019</v>
      </c>
      <c r="F235" s="4" t="str">
        <f t="shared" si="29"/>
        <v>April</v>
      </c>
      <c r="G235" s="6">
        <f t="shared" si="30"/>
        <v>16</v>
      </c>
      <c r="H235" s="4" t="str">
        <f t="shared" si="31"/>
        <v>Monday</v>
      </c>
      <c r="I235">
        <v>2</v>
      </c>
      <c r="J235">
        <v>4</v>
      </c>
      <c r="K235">
        <v>29</v>
      </c>
      <c r="L235">
        <v>2</v>
      </c>
      <c r="M235">
        <v>30</v>
      </c>
      <c r="N235">
        <v>3</v>
      </c>
      <c r="O235">
        <v>27</v>
      </c>
      <c r="P235">
        <v>30</v>
      </c>
      <c r="Q235">
        <v>0</v>
      </c>
      <c r="R235">
        <v>0</v>
      </c>
      <c r="S235">
        <v>19</v>
      </c>
      <c r="T235">
        <v>16</v>
      </c>
      <c r="U235">
        <v>5</v>
      </c>
      <c r="V235">
        <v>28</v>
      </c>
      <c r="W235">
        <v>2</v>
      </c>
      <c r="X235">
        <v>22</v>
      </c>
      <c r="Y235">
        <f t="shared" si="32"/>
        <v>460</v>
      </c>
      <c r="Z235" s="12">
        <f t="shared" si="33"/>
        <v>0.12777777777777777</v>
      </c>
      <c r="AA235" s="12">
        <f t="shared" si="34"/>
        <v>7.8722222222222218</v>
      </c>
      <c r="AB235" t="s">
        <v>194</v>
      </c>
      <c r="AC235" t="s">
        <v>194</v>
      </c>
      <c r="AD235" s="12">
        <f t="shared" si="35"/>
        <v>4.2592592592592592E-2</v>
      </c>
    </row>
    <row r="236" spans="2:30" x14ac:dyDescent="0.3">
      <c r="B236">
        <v>56885</v>
      </c>
      <c r="C236" s="7">
        <v>43571</v>
      </c>
      <c r="D236" s="6">
        <f t="shared" si="27"/>
        <v>2019</v>
      </c>
      <c r="E236" s="4" t="str">
        <f t="shared" si="28"/>
        <v>Q2-2019</v>
      </c>
      <c r="F236" s="4" t="str">
        <f t="shared" si="29"/>
        <v>April</v>
      </c>
      <c r="G236" s="6">
        <f t="shared" si="30"/>
        <v>16</v>
      </c>
      <c r="H236" s="4" t="str">
        <f t="shared" si="31"/>
        <v>Tuesday</v>
      </c>
      <c r="I236">
        <v>1</v>
      </c>
      <c r="J236">
        <v>5</v>
      </c>
      <c r="K236">
        <v>10</v>
      </c>
      <c r="L236">
        <v>1</v>
      </c>
      <c r="M236">
        <v>15</v>
      </c>
      <c r="N236">
        <v>4</v>
      </c>
      <c r="O236">
        <v>30</v>
      </c>
      <c r="P236">
        <v>36</v>
      </c>
      <c r="Q236">
        <v>0</v>
      </c>
      <c r="R236">
        <v>0</v>
      </c>
      <c r="S236">
        <v>29</v>
      </c>
      <c r="T236">
        <v>17</v>
      </c>
      <c r="U236">
        <v>5</v>
      </c>
      <c r="V236">
        <v>34</v>
      </c>
      <c r="W236">
        <v>1</v>
      </c>
      <c r="X236">
        <v>23</v>
      </c>
      <c r="Y236">
        <f t="shared" si="32"/>
        <v>641</v>
      </c>
      <c r="Z236" s="12">
        <f t="shared" si="33"/>
        <v>0.17805555555555555</v>
      </c>
      <c r="AA236" s="12">
        <f t="shared" si="34"/>
        <v>7.8219444444444441</v>
      </c>
      <c r="AB236" t="s">
        <v>194</v>
      </c>
      <c r="AC236" t="s">
        <v>194</v>
      </c>
      <c r="AD236" s="12">
        <f t="shared" si="35"/>
        <v>4.4513888888888888E-2</v>
      </c>
    </row>
    <row r="237" spans="2:30" x14ac:dyDescent="0.3">
      <c r="B237">
        <v>56886</v>
      </c>
      <c r="C237" s="7">
        <v>43571</v>
      </c>
      <c r="D237" s="6">
        <f t="shared" si="27"/>
        <v>2019</v>
      </c>
      <c r="E237" s="4" t="str">
        <f t="shared" si="28"/>
        <v>Q2-2019</v>
      </c>
      <c r="F237" s="4" t="str">
        <f t="shared" si="29"/>
        <v>April</v>
      </c>
      <c r="G237" s="6">
        <f t="shared" si="30"/>
        <v>16</v>
      </c>
      <c r="H237" s="4" t="str">
        <f t="shared" si="31"/>
        <v>Tuesday</v>
      </c>
      <c r="I237">
        <v>2</v>
      </c>
      <c r="J237">
        <v>4</v>
      </c>
      <c r="K237">
        <v>11</v>
      </c>
      <c r="L237">
        <v>1</v>
      </c>
      <c r="M237">
        <v>19</v>
      </c>
      <c r="N237">
        <v>3</v>
      </c>
      <c r="O237">
        <v>13</v>
      </c>
      <c r="P237">
        <v>42</v>
      </c>
      <c r="Q237">
        <v>0</v>
      </c>
      <c r="R237">
        <v>0</v>
      </c>
      <c r="S237">
        <v>18</v>
      </c>
      <c r="T237">
        <v>18</v>
      </c>
      <c r="U237">
        <v>4</v>
      </c>
      <c r="V237">
        <v>32</v>
      </c>
      <c r="W237">
        <v>2</v>
      </c>
      <c r="X237">
        <v>21</v>
      </c>
      <c r="Y237">
        <f t="shared" si="32"/>
        <v>443</v>
      </c>
      <c r="Z237" s="12">
        <f t="shared" si="33"/>
        <v>0.12305555555555556</v>
      </c>
      <c r="AA237" s="12">
        <f t="shared" si="34"/>
        <v>7.8769444444444447</v>
      </c>
      <c r="AB237" t="s">
        <v>194</v>
      </c>
      <c r="AC237" t="s">
        <v>194</v>
      </c>
      <c r="AD237" s="12">
        <f t="shared" si="35"/>
        <v>4.1018518518518517E-2</v>
      </c>
    </row>
    <row r="238" spans="2:30" x14ac:dyDescent="0.3">
      <c r="B238">
        <v>56887</v>
      </c>
      <c r="C238" s="7">
        <v>43572</v>
      </c>
      <c r="D238" s="6">
        <f t="shared" si="27"/>
        <v>2019</v>
      </c>
      <c r="E238" s="4" t="str">
        <f t="shared" si="28"/>
        <v>Q2-2019</v>
      </c>
      <c r="F238" s="4" t="str">
        <f t="shared" si="29"/>
        <v>April</v>
      </c>
      <c r="G238" s="6">
        <f t="shared" si="30"/>
        <v>16</v>
      </c>
      <c r="H238" s="4" t="str">
        <f t="shared" si="31"/>
        <v>Wednesday</v>
      </c>
      <c r="I238">
        <v>1</v>
      </c>
      <c r="J238">
        <v>5</v>
      </c>
      <c r="K238">
        <v>16</v>
      </c>
      <c r="L238">
        <v>0</v>
      </c>
      <c r="M238">
        <v>18</v>
      </c>
      <c r="N238">
        <v>3</v>
      </c>
      <c r="O238">
        <v>14</v>
      </c>
      <c r="P238">
        <v>42</v>
      </c>
      <c r="Q238">
        <v>0</v>
      </c>
      <c r="R238">
        <v>0</v>
      </c>
      <c r="S238">
        <v>23</v>
      </c>
      <c r="T238">
        <v>10</v>
      </c>
      <c r="U238">
        <v>4</v>
      </c>
      <c r="V238">
        <v>32</v>
      </c>
      <c r="W238">
        <v>1</v>
      </c>
      <c r="X238">
        <v>22</v>
      </c>
      <c r="Y238">
        <f t="shared" si="32"/>
        <v>417</v>
      </c>
      <c r="Z238" s="12">
        <f t="shared" si="33"/>
        <v>0.11583333333333333</v>
      </c>
      <c r="AA238" s="12">
        <f t="shared" si="34"/>
        <v>7.8841666666666663</v>
      </c>
      <c r="AB238" t="s">
        <v>194</v>
      </c>
      <c r="AC238" t="s">
        <v>194</v>
      </c>
      <c r="AD238" s="12">
        <f t="shared" si="35"/>
        <v>3.861111111111111E-2</v>
      </c>
    </row>
    <row r="239" spans="2:30" x14ac:dyDescent="0.3">
      <c r="B239">
        <v>56888</v>
      </c>
      <c r="C239" s="7">
        <v>43572</v>
      </c>
      <c r="D239" s="6">
        <f t="shared" si="27"/>
        <v>2019</v>
      </c>
      <c r="E239" s="4" t="str">
        <f t="shared" si="28"/>
        <v>Q2-2019</v>
      </c>
      <c r="F239" s="4" t="str">
        <f t="shared" si="29"/>
        <v>April</v>
      </c>
      <c r="G239" s="6">
        <f t="shared" si="30"/>
        <v>16</v>
      </c>
      <c r="H239" s="4" t="str">
        <f t="shared" si="31"/>
        <v>Wednesday</v>
      </c>
      <c r="I239">
        <v>2</v>
      </c>
      <c r="J239">
        <v>4</v>
      </c>
      <c r="K239">
        <v>17</v>
      </c>
      <c r="L239">
        <v>1</v>
      </c>
      <c r="M239">
        <v>23</v>
      </c>
      <c r="N239">
        <v>4</v>
      </c>
      <c r="O239">
        <v>17</v>
      </c>
      <c r="P239">
        <v>18</v>
      </c>
      <c r="Q239">
        <v>0</v>
      </c>
      <c r="R239">
        <v>0</v>
      </c>
      <c r="S239">
        <v>12</v>
      </c>
      <c r="T239">
        <v>11</v>
      </c>
      <c r="U239">
        <v>4</v>
      </c>
      <c r="V239">
        <v>31</v>
      </c>
      <c r="W239">
        <v>1</v>
      </c>
      <c r="X239">
        <v>20</v>
      </c>
      <c r="Y239">
        <f t="shared" si="32"/>
        <v>376</v>
      </c>
      <c r="Z239" s="12">
        <f t="shared" si="33"/>
        <v>0.10444444444444445</v>
      </c>
      <c r="AA239" s="12">
        <f t="shared" si="34"/>
        <v>7.8955555555555552</v>
      </c>
      <c r="AB239" t="s">
        <v>194</v>
      </c>
      <c r="AC239" t="s">
        <v>194</v>
      </c>
      <c r="AD239" s="12">
        <f t="shared" si="35"/>
        <v>2.6111111111111113E-2</v>
      </c>
    </row>
    <row r="240" spans="2:30" x14ac:dyDescent="0.3">
      <c r="B240">
        <v>56889</v>
      </c>
      <c r="C240" s="7">
        <v>43573</v>
      </c>
      <c r="D240" s="6">
        <f t="shared" si="27"/>
        <v>2019</v>
      </c>
      <c r="E240" s="4" t="str">
        <f t="shared" si="28"/>
        <v>Q2-2019</v>
      </c>
      <c r="F240" s="4" t="str">
        <f t="shared" si="29"/>
        <v>April</v>
      </c>
      <c r="G240" s="6">
        <f t="shared" si="30"/>
        <v>16</v>
      </c>
      <c r="H240" s="4" t="str">
        <f t="shared" si="31"/>
        <v>Thursday</v>
      </c>
      <c r="I240">
        <v>1</v>
      </c>
      <c r="J240">
        <v>5</v>
      </c>
      <c r="K240">
        <v>18</v>
      </c>
      <c r="L240">
        <v>1</v>
      </c>
      <c r="M240">
        <v>28</v>
      </c>
      <c r="N240">
        <v>3</v>
      </c>
      <c r="O240">
        <v>20</v>
      </c>
      <c r="P240">
        <v>23</v>
      </c>
      <c r="Q240">
        <v>0</v>
      </c>
      <c r="R240">
        <v>0</v>
      </c>
      <c r="S240">
        <v>21</v>
      </c>
      <c r="T240">
        <v>12</v>
      </c>
      <c r="U240">
        <v>5</v>
      </c>
      <c r="V240">
        <v>31</v>
      </c>
      <c r="W240">
        <v>0</v>
      </c>
      <c r="X240">
        <v>21</v>
      </c>
      <c r="Y240">
        <f t="shared" si="32"/>
        <v>383</v>
      </c>
      <c r="Z240" s="12">
        <f t="shared" si="33"/>
        <v>0.10638888888888889</v>
      </c>
      <c r="AA240" s="12">
        <f t="shared" si="34"/>
        <v>7.8936111111111114</v>
      </c>
      <c r="AB240" t="s">
        <v>194</v>
      </c>
      <c r="AC240" t="s">
        <v>194</v>
      </c>
      <c r="AD240" s="12">
        <f t="shared" si="35"/>
        <v>3.5462962962962967E-2</v>
      </c>
    </row>
    <row r="241" spans="2:30" x14ac:dyDescent="0.3">
      <c r="B241">
        <v>56890</v>
      </c>
      <c r="C241" s="7">
        <v>43573</v>
      </c>
      <c r="D241" s="6">
        <f t="shared" si="27"/>
        <v>2019</v>
      </c>
      <c r="E241" s="4" t="str">
        <f t="shared" si="28"/>
        <v>Q2-2019</v>
      </c>
      <c r="F241" s="4" t="str">
        <f t="shared" si="29"/>
        <v>April</v>
      </c>
      <c r="G241" s="6">
        <f t="shared" si="30"/>
        <v>16</v>
      </c>
      <c r="H241" s="4" t="str">
        <f t="shared" si="31"/>
        <v>Thursday</v>
      </c>
      <c r="I241">
        <v>2</v>
      </c>
      <c r="J241">
        <v>4</v>
      </c>
      <c r="K241">
        <v>23</v>
      </c>
      <c r="L241">
        <v>1</v>
      </c>
      <c r="M241">
        <v>26</v>
      </c>
      <c r="N241">
        <v>4</v>
      </c>
      <c r="O241">
        <v>22</v>
      </c>
      <c r="P241">
        <v>24</v>
      </c>
      <c r="Q241">
        <v>0</v>
      </c>
      <c r="R241">
        <v>0</v>
      </c>
      <c r="S241">
        <v>26</v>
      </c>
      <c r="T241">
        <v>24</v>
      </c>
      <c r="U241">
        <v>4</v>
      </c>
      <c r="V241">
        <v>30</v>
      </c>
      <c r="W241">
        <v>1</v>
      </c>
      <c r="X241">
        <v>24</v>
      </c>
      <c r="Y241">
        <f t="shared" si="32"/>
        <v>528</v>
      </c>
      <c r="Z241" s="12">
        <f t="shared" si="33"/>
        <v>0.14666666666666667</v>
      </c>
      <c r="AA241" s="12">
        <f t="shared" si="34"/>
        <v>7.8533333333333335</v>
      </c>
      <c r="AB241" t="s">
        <v>194</v>
      </c>
      <c r="AC241" t="s">
        <v>194</v>
      </c>
      <c r="AD241" s="12">
        <f t="shared" si="35"/>
        <v>3.6666666666666667E-2</v>
      </c>
    </row>
    <row r="242" spans="2:30" x14ac:dyDescent="0.3">
      <c r="B242">
        <v>56891</v>
      </c>
      <c r="C242" s="7">
        <v>43574</v>
      </c>
      <c r="D242" s="6">
        <f t="shared" si="27"/>
        <v>2019</v>
      </c>
      <c r="E242" s="4" t="str">
        <f t="shared" si="28"/>
        <v>Q2-2019</v>
      </c>
      <c r="F242" s="4" t="str">
        <f t="shared" si="29"/>
        <v>April</v>
      </c>
      <c r="G242" s="6">
        <f t="shared" si="30"/>
        <v>16</v>
      </c>
      <c r="H242" s="4" t="str">
        <f t="shared" si="31"/>
        <v>Friday</v>
      </c>
      <c r="I242">
        <v>1</v>
      </c>
      <c r="J242">
        <v>5</v>
      </c>
      <c r="K242">
        <v>24</v>
      </c>
      <c r="L242">
        <v>1</v>
      </c>
      <c r="M242">
        <v>11</v>
      </c>
      <c r="N242">
        <v>3</v>
      </c>
      <c r="O242">
        <v>25</v>
      </c>
      <c r="P242">
        <v>30</v>
      </c>
      <c r="Q242">
        <v>0</v>
      </c>
      <c r="R242">
        <v>0</v>
      </c>
      <c r="S242">
        <v>15</v>
      </c>
      <c r="T242">
        <v>25</v>
      </c>
      <c r="U242">
        <v>5</v>
      </c>
      <c r="V242">
        <v>30</v>
      </c>
      <c r="W242">
        <v>0</v>
      </c>
      <c r="X242">
        <v>20</v>
      </c>
      <c r="Y242">
        <f t="shared" si="32"/>
        <v>435</v>
      </c>
      <c r="Z242" s="12">
        <f t="shared" si="33"/>
        <v>0.12083333333333333</v>
      </c>
      <c r="AA242" s="12">
        <f t="shared" si="34"/>
        <v>7.8791666666666664</v>
      </c>
      <c r="AB242" t="s">
        <v>194</v>
      </c>
      <c r="AC242" t="s">
        <v>194</v>
      </c>
      <c r="AD242" s="12">
        <f t="shared" si="35"/>
        <v>4.027777777777778E-2</v>
      </c>
    </row>
    <row r="243" spans="2:30" x14ac:dyDescent="0.3">
      <c r="B243">
        <v>56892</v>
      </c>
      <c r="C243" s="7">
        <v>43574</v>
      </c>
      <c r="D243" s="6">
        <f t="shared" si="27"/>
        <v>2019</v>
      </c>
      <c r="E243" s="4" t="str">
        <f t="shared" si="28"/>
        <v>Q2-2019</v>
      </c>
      <c r="F243" s="4" t="str">
        <f t="shared" si="29"/>
        <v>April</v>
      </c>
      <c r="G243" s="6">
        <f t="shared" si="30"/>
        <v>16</v>
      </c>
      <c r="H243" s="4" t="str">
        <f t="shared" si="31"/>
        <v>Friday</v>
      </c>
      <c r="I243">
        <v>2</v>
      </c>
      <c r="J243">
        <v>4</v>
      </c>
      <c r="K243">
        <v>29</v>
      </c>
      <c r="L243">
        <v>2</v>
      </c>
      <c r="M243">
        <v>30</v>
      </c>
      <c r="N243">
        <v>3</v>
      </c>
      <c r="O243">
        <v>27</v>
      </c>
      <c r="P243">
        <v>30</v>
      </c>
      <c r="Q243">
        <v>0</v>
      </c>
      <c r="R243">
        <v>0</v>
      </c>
      <c r="S243">
        <v>19</v>
      </c>
      <c r="T243">
        <v>16</v>
      </c>
      <c r="U243">
        <v>5</v>
      </c>
      <c r="V243">
        <v>28</v>
      </c>
      <c r="W243">
        <v>2</v>
      </c>
      <c r="X243">
        <v>22</v>
      </c>
      <c r="Y243">
        <f t="shared" si="32"/>
        <v>460</v>
      </c>
      <c r="Z243" s="12">
        <f t="shared" si="33"/>
        <v>0.12777777777777777</v>
      </c>
      <c r="AA243" s="12">
        <f t="shared" si="34"/>
        <v>7.8722222222222218</v>
      </c>
      <c r="AB243" t="s">
        <v>194</v>
      </c>
      <c r="AC243" t="s">
        <v>194</v>
      </c>
      <c r="AD243" s="12">
        <f t="shared" si="35"/>
        <v>4.2592592592592592E-2</v>
      </c>
    </row>
    <row r="244" spans="2:30" x14ac:dyDescent="0.3">
      <c r="B244">
        <v>56893</v>
      </c>
      <c r="C244" s="7">
        <v>43575</v>
      </c>
      <c r="D244" s="6">
        <f t="shared" si="27"/>
        <v>2019</v>
      </c>
      <c r="E244" s="4" t="str">
        <f t="shared" si="28"/>
        <v>Q2-2019</v>
      </c>
      <c r="F244" s="4" t="str">
        <f t="shared" si="29"/>
        <v>April</v>
      </c>
      <c r="G244" s="6">
        <f t="shared" si="30"/>
        <v>16</v>
      </c>
      <c r="H244" s="4" t="str">
        <f t="shared" si="31"/>
        <v>Saturday</v>
      </c>
      <c r="I244">
        <v>1</v>
      </c>
      <c r="J244">
        <v>5</v>
      </c>
      <c r="K244">
        <v>12</v>
      </c>
      <c r="L244">
        <v>0</v>
      </c>
      <c r="M244">
        <v>21</v>
      </c>
      <c r="N244">
        <v>4</v>
      </c>
      <c r="O244">
        <v>15</v>
      </c>
      <c r="P244">
        <v>27</v>
      </c>
      <c r="Q244">
        <v>0</v>
      </c>
      <c r="R244">
        <v>0</v>
      </c>
      <c r="S244">
        <v>26</v>
      </c>
      <c r="T244">
        <v>14</v>
      </c>
      <c r="U244">
        <v>5</v>
      </c>
      <c r="V244">
        <v>29</v>
      </c>
      <c r="W244">
        <v>0</v>
      </c>
      <c r="X244">
        <v>20</v>
      </c>
      <c r="Y244">
        <f t="shared" si="32"/>
        <v>473</v>
      </c>
      <c r="Z244" s="12">
        <f t="shared" si="33"/>
        <v>0.13138888888888889</v>
      </c>
      <c r="AA244" s="12">
        <f t="shared" si="34"/>
        <v>7.868611111111111</v>
      </c>
      <c r="AB244" t="s">
        <v>194</v>
      </c>
      <c r="AC244" t="s">
        <v>194</v>
      </c>
      <c r="AD244" s="12">
        <f t="shared" si="35"/>
        <v>3.2847222222222222E-2</v>
      </c>
    </row>
    <row r="245" spans="2:30" x14ac:dyDescent="0.3">
      <c r="B245">
        <v>56894</v>
      </c>
      <c r="C245" s="7">
        <v>43577</v>
      </c>
      <c r="D245" s="6">
        <f t="shared" si="27"/>
        <v>2019</v>
      </c>
      <c r="E245" s="4" t="str">
        <f t="shared" si="28"/>
        <v>Q2-2019</v>
      </c>
      <c r="F245" s="4" t="str">
        <f t="shared" si="29"/>
        <v>April</v>
      </c>
      <c r="G245" s="6">
        <f t="shared" si="30"/>
        <v>17</v>
      </c>
      <c r="H245" s="4" t="str">
        <f t="shared" si="31"/>
        <v>Monday</v>
      </c>
      <c r="I245">
        <v>1</v>
      </c>
      <c r="J245">
        <v>4</v>
      </c>
      <c r="K245">
        <v>13</v>
      </c>
      <c r="L245">
        <v>0</v>
      </c>
      <c r="M245">
        <v>26</v>
      </c>
      <c r="N245">
        <v>3</v>
      </c>
      <c r="O245">
        <v>18</v>
      </c>
      <c r="P245">
        <v>32</v>
      </c>
      <c r="Q245">
        <v>0</v>
      </c>
      <c r="R245">
        <v>0</v>
      </c>
      <c r="S245">
        <v>15</v>
      </c>
      <c r="T245">
        <v>14</v>
      </c>
      <c r="U245">
        <v>4</v>
      </c>
      <c r="V245">
        <v>34</v>
      </c>
      <c r="W245">
        <v>0</v>
      </c>
      <c r="X245">
        <v>22</v>
      </c>
      <c r="Y245">
        <f t="shared" si="32"/>
        <v>373</v>
      </c>
      <c r="Z245" s="12">
        <f t="shared" si="33"/>
        <v>0.10361111111111111</v>
      </c>
      <c r="AA245" s="12">
        <f t="shared" si="34"/>
        <v>7.8963888888888887</v>
      </c>
      <c r="AB245" t="s">
        <v>194</v>
      </c>
      <c r="AC245" t="s">
        <v>194</v>
      </c>
      <c r="AD245" s="12">
        <f t="shared" si="35"/>
        <v>3.453703703703704E-2</v>
      </c>
    </row>
    <row r="246" spans="2:30" x14ac:dyDescent="0.3">
      <c r="B246">
        <v>56895</v>
      </c>
      <c r="C246" s="7">
        <v>43577</v>
      </c>
      <c r="D246" s="6">
        <f t="shared" si="27"/>
        <v>2019</v>
      </c>
      <c r="E246" s="4" t="str">
        <f t="shared" si="28"/>
        <v>Q2-2019</v>
      </c>
      <c r="F246" s="4" t="str">
        <f t="shared" si="29"/>
        <v>April</v>
      </c>
      <c r="G246" s="6">
        <f t="shared" si="30"/>
        <v>17</v>
      </c>
      <c r="H246" s="4" t="str">
        <f t="shared" si="31"/>
        <v>Monday</v>
      </c>
      <c r="I246">
        <v>2</v>
      </c>
      <c r="J246">
        <v>5</v>
      </c>
      <c r="K246">
        <v>18</v>
      </c>
      <c r="L246">
        <v>1</v>
      </c>
      <c r="M246">
        <v>24</v>
      </c>
      <c r="N246">
        <v>3</v>
      </c>
      <c r="O246">
        <v>19</v>
      </c>
      <c r="P246">
        <v>33</v>
      </c>
      <c r="Q246">
        <v>0</v>
      </c>
      <c r="R246">
        <v>0</v>
      </c>
      <c r="S246">
        <v>20</v>
      </c>
      <c r="T246">
        <v>26</v>
      </c>
      <c r="U246">
        <v>5</v>
      </c>
      <c r="V246">
        <v>32</v>
      </c>
      <c r="W246">
        <v>2</v>
      </c>
      <c r="X246">
        <v>24</v>
      </c>
      <c r="Y246">
        <f t="shared" si="32"/>
        <v>502</v>
      </c>
      <c r="Z246" s="12">
        <f t="shared" si="33"/>
        <v>0.13944444444444445</v>
      </c>
      <c r="AA246" s="12">
        <f t="shared" si="34"/>
        <v>7.860555555555556</v>
      </c>
      <c r="AB246" t="s">
        <v>194</v>
      </c>
      <c r="AC246" t="s">
        <v>194</v>
      </c>
      <c r="AD246" s="12">
        <f t="shared" si="35"/>
        <v>4.6481481481481485E-2</v>
      </c>
    </row>
    <row r="247" spans="2:30" x14ac:dyDescent="0.3">
      <c r="B247">
        <v>56896</v>
      </c>
      <c r="C247" s="7">
        <v>43578</v>
      </c>
      <c r="D247" s="6">
        <f t="shared" si="27"/>
        <v>2019</v>
      </c>
      <c r="E247" s="4" t="str">
        <f t="shared" si="28"/>
        <v>Q2-2019</v>
      </c>
      <c r="F247" s="4" t="str">
        <f t="shared" si="29"/>
        <v>April</v>
      </c>
      <c r="G247" s="6">
        <f t="shared" si="30"/>
        <v>17</v>
      </c>
      <c r="H247" s="4" t="str">
        <f t="shared" si="31"/>
        <v>Tuesday</v>
      </c>
      <c r="I247">
        <v>1</v>
      </c>
      <c r="J247">
        <v>4</v>
      </c>
      <c r="K247">
        <v>19</v>
      </c>
      <c r="L247">
        <v>0</v>
      </c>
      <c r="M247">
        <v>29</v>
      </c>
      <c r="N247">
        <v>4</v>
      </c>
      <c r="O247">
        <v>22</v>
      </c>
      <c r="P247">
        <v>39</v>
      </c>
      <c r="Q247">
        <v>0</v>
      </c>
      <c r="R247">
        <v>0</v>
      </c>
      <c r="S247">
        <v>29</v>
      </c>
      <c r="T247">
        <v>27</v>
      </c>
      <c r="U247">
        <v>4</v>
      </c>
      <c r="V247">
        <v>33</v>
      </c>
      <c r="W247">
        <v>1</v>
      </c>
      <c r="X247">
        <v>20</v>
      </c>
      <c r="Y247">
        <f t="shared" si="32"/>
        <v>620</v>
      </c>
      <c r="Z247" s="12">
        <f t="shared" si="33"/>
        <v>0.17222222222222222</v>
      </c>
      <c r="AA247" s="12">
        <f t="shared" si="34"/>
        <v>7.8277777777777775</v>
      </c>
      <c r="AB247" t="s">
        <v>194</v>
      </c>
      <c r="AC247" t="s">
        <v>194</v>
      </c>
      <c r="AD247" s="12">
        <f t="shared" si="35"/>
        <v>4.3055555555555555E-2</v>
      </c>
    </row>
    <row r="248" spans="2:30" x14ac:dyDescent="0.3">
      <c r="B248">
        <v>56897</v>
      </c>
      <c r="C248" s="7">
        <v>43578</v>
      </c>
      <c r="D248" s="6">
        <f t="shared" si="27"/>
        <v>2019</v>
      </c>
      <c r="E248" s="4" t="str">
        <f t="shared" si="28"/>
        <v>Q2-2019</v>
      </c>
      <c r="F248" s="4" t="str">
        <f t="shared" si="29"/>
        <v>April</v>
      </c>
      <c r="G248" s="6">
        <f t="shared" si="30"/>
        <v>17</v>
      </c>
      <c r="H248" s="4" t="str">
        <f t="shared" si="31"/>
        <v>Tuesday</v>
      </c>
      <c r="I248">
        <v>2</v>
      </c>
      <c r="J248">
        <v>5</v>
      </c>
      <c r="K248">
        <v>20</v>
      </c>
      <c r="L248">
        <v>2</v>
      </c>
      <c r="M248">
        <v>14</v>
      </c>
      <c r="N248">
        <v>3</v>
      </c>
      <c r="O248">
        <v>25</v>
      </c>
      <c r="P248">
        <v>44</v>
      </c>
      <c r="Q248">
        <v>0</v>
      </c>
      <c r="R248">
        <v>0</v>
      </c>
      <c r="S248">
        <v>18</v>
      </c>
      <c r="T248">
        <v>28</v>
      </c>
      <c r="U248">
        <v>5</v>
      </c>
      <c r="V248">
        <v>31</v>
      </c>
      <c r="W248">
        <v>2</v>
      </c>
      <c r="X248">
        <v>23</v>
      </c>
      <c r="Y248">
        <f t="shared" si="32"/>
        <v>546</v>
      </c>
      <c r="Z248" s="12">
        <f t="shared" si="33"/>
        <v>0.15166666666666667</v>
      </c>
      <c r="AA248" s="12">
        <f t="shared" si="34"/>
        <v>7.8483333333333336</v>
      </c>
      <c r="AB248" t="s">
        <v>194</v>
      </c>
      <c r="AC248" t="s">
        <v>194</v>
      </c>
      <c r="AD248" s="12">
        <f t="shared" si="35"/>
        <v>5.0555555555555555E-2</v>
      </c>
    </row>
    <row r="249" spans="2:30" x14ac:dyDescent="0.3">
      <c r="B249">
        <v>56898</v>
      </c>
      <c r="C249" s="7">
        <v>43579</v>
      </c>
      <c r="D249" s="6">
        <f t="shared" si="27"/>
        <v>2019</v>
      </c>
      <c r="E249" s="4" t="str">
        <f t="shared" si="28"/>
        <v>Q2-2019</v>
      </c>
      <c r="F249" s="4" t="str">
        <f t="shared" si="29"/>
        <v>April</v>
      </c>
      <c r="G249" s="6">
        <f t="shared" si="30"/>
        <v>17</v>
      </c>
      <c r="H249" s="4" t="str">
        <f t="shared" si="31"/>
        <v>Wednesday</v>
      </c>
      <c r="I249">
        <v>1</v>
      </c>
      <c r="J249">
        <v>4</v>
      </c>
      <c r="K249">
        <v>25</v>
      </c>
      <c r="L249">
        <v>1</v>
      </c>
      <c r="M249">
        <v>13</v>
      </c>
      <c r="N249">
        <v>4</v>
      </c>
      <c r="O249">
        <v>27</v>
      </c>
      <c r="P249">
        <v>45</v>
      </c>
      <c r="Q249">
        <v>0</v>
      </c>
      <c r="R249">
        <v>0</v>
      </c>
      <c r="S249">
        <v>23</v>
      </c>
      <c r="T249">
        <v>20</v>
      </c>
      <c r="U249">
        <v>4</v>
      </c>
      <c r="V249">
        <v>31</v>
      </c>
      <c r="W249">
        <v>0</v>
      </c>
      <c r="X249">
        <v>24</v>
      </c>
      <c r="Y249">
        <f t="shared" si="32"/>
        <v>584</v>
      </c>
      <c r="Z249" s="12">
        <f t="shared" si="33"/>
        <v>0.16222222222222221</v>
      </c>
      <c r="AA249" s="12">
        <f t="shared" si="34"/>
        <v>7.8377777777777782</v>
      </c>
      <c r="AB249" t="s">
        <v>194</v>
      </c>
      <c r="AC249" t="s">
        <v>194</v>
      </c>
      <c r="AD249" s="12">
        <f t="shared" si="35"/>
        <v>4.0555555555555553E-2</v>
      </c>
    </row>
    <row r="250" spans="2:30" x14ac:dyDescent="0.3">
      <c r="B250">
        <v>56899</v>
      </c>
      <c r="C250" s="7">
        <v>43579</v>
      </c>
      <c r="D250" s="6">
        <f t="shared" si="27"/>
        <v>2019</v>
      </c>
      <c r="E250" s="4" t="str">
        <f t="shared" si="28"/>
        <v>Q2-2019</v>
      </c>
      <c r="F250" s="4" t="str">
        <f t="shared" si="29"/>
        <v>April</v>
      </c>
      <c r="G250" s="6">
        <f t="shared" si="30"/>
        <v>17</v>
      </c>
      <c r="H250" s="4" t="str">
        <f t="shared" si="31"/>
        <v>Wednesday</v>
      </c>
      <c r="I250">
        <v>2</v>
      </c>
      <c r="J250">
        <v>5</v>
      </c>
      <c r="K250">
        <v>26</v>
      </c>
      <c r="L250">
        <v>2</v>
      </c>
      <c r="M250">
        <v>18</v>
      </c>
      <c r="N250">
        <v>3</v>
      </c>
      <c r="O250">
        <v>30</v>
      </c>
      <c r="P250">
        <v>20</v>
      </c>
      <c r="Q250">
        <v>0</v>
      </c>
      <c r="R250">
        <v>0</v>
      </c>
      <c r="S250">
        <v>12</v>
      </c>
      <c r="T250">
        <v>21</v>
      </c>
      <c r="U250">
        <v>5</v>
      </c>
      <c r="V250">
        <v>30</v>
      </c>
      <c r="W250">
        <v>1</v>
      </c>
      <c r="X250">
        <v>22</v>
      </c>
      <c r="Y250">
        <f t="shared" si="32"/>
        <v>421</v>
      </c>
      <c r="Z250" s="12">
        <f t="shared" si="33"/>
        <v>0.11694444444444445</v>
      </c>
      <c r="AA250" s="12">
        <f t="shared" si="34"/>
        <v>7.8830555555555559</v>
      </c>
      <c r="AB250" t="s">
        <v>194</v>
      </c>
      <c r="AC250" t="s">
        <v>194</v>
      </c>
      <c r="AD250" s="12">
        <f t="shared" si="35"/>
        <v>3.8981481481481485E-2</v>
      </c>
    </row>
    <row r="251" spans="2:30" x14ac:dyDescent="0.3">
      <c r="B251">
        <v>56900</v>
      </c>
      <c r="C251" s="7">
        <v>43580</v>
      </c>
      <c r="D251" s="6">
        <f t="shared" si="27"/>
        <v>2019</v>
      </c>
      <c r="E251" s="4" t="str">
        <f t="shared" si="28"/>
        <v>Q2-2019</v>
      </c>
      <c r="F251" s="4" t="str">
        <f t="shared" si="29"/>
        <v>April</v>
      </c>
      <c r="G251" s="6">
        <f t="shared" si="30"/>
        <v>17</v>
      </c>
      <c r="H251" s="4" t="str">
        <f t="shared" si="31"/>
        <v>Thursday</v>
      </c>
      <c r="I251">
        <v>1</v>
      </c>
      <c r="J251">
        <v>4</v>
      </c>
      <c r="K251">
        <v>12</v>
      </c>
      <c r="L251">
        <v>1</v>
      </c>
      <c r="M251">
        <v>16</v>
      </c>
      <c r="N251">
        <v>3</v>
      </c>
      <c r="O251">
        <v>12</v>
      </c>
      <c r="P251">
        <v>21</v>
      </c>
      <c r="Q251">
        <v>0</v>
      </c>
      <c r="R251">
        <v>0</v>
      </c>
      <c r="S251">
        <v>17</v>
      </c>
      <c r="T251">
        <v>13</v>
      </c>
      <c r="U251">
        <v>4</v>
      </c>
      <c r="V251">
        <v>30</v>
      </c>
      <c r="W251">
        <v>0</v>
      </c>
      <c r="X251">
        <v>23</v>
      </c>
      <c r="Y251">
        <f t="shared" si="32"/>
        <v>309</v>
      </c>
      <c r="Z251" s="12">
        <f t="shared" si="33"/>
        <v>8.5833333333333331E-2</v>
      </c>
      <c r="AA251" s="12">
        <f t="shared" si="34"/>
        <v>7.9141666666666666</v>
      </c>
      <c r="AB251" t="s">
        <v>194</v>
      </c>
      <c r="AC251" t="s">
        <v>194</v>
      </c>
      <c r="AD251" s="12">
        <f t="shared" si="35"/>
        <v>2.8611111111111111E-2</v>
      </c>
    </row>
    <row r="252" spans="2:30" x14ac:dyDescent="0.3">
      <c r="B252">
        <v>56901</v>
      </c>
      <c r="C252" s="7">
        <v>43580</v>
      </c>
      <c r="D252" s="6">
        <f t="shared" si="27"/>
        <v>2019</v>
      </c>
      <c r="E252" s="4" t="str">
        <f t="shared" si="28"/>
        <v>Q2-2019</v>
      </c>
      <c r="F252" s="4" t="str">
        <f t="shared" si="29"/>
        <v>April</v>
      </c>
      <c r="G252" s="6">
        <f t="shared" si="30"/>
        <v>17</v>
      </c>
      <c r="H252" s="4" t="str">
        <f t="shared" si="31"/>
        <v>Thursday</v>
      </c>
      <c r="I252">
        <v>2</v>
      </c>
      <c r="J252">
        <v>5</v>
      </c>
      <c r="K252">
        <v>12</v>
      </c>
      <c r="L252">
        <v>1</v>
      </c>
      <c r="M252">
        <v>21</v>
      </c>
      <c r="N252">
        <v>4</v>
      </c>
      <c r="O252">
        <v>15</v>
      </c>
      <c r="P252">
        <v>27</v>
      </c>
      <c r="Q252">
        <v>0</v>
      </c>
      <c r="R252">
        <v>0</v>
      </c>
      <c r="S252">
        <v>26</v>
      </c>
      <c r="T252">
        <v>14</v>
      </c>
      <c r="U252">
        <v>5</v>
      </c>
      <c r="V252">
        <v>28</v>
      </c>
      <c r="W252">
        <v>1</v>
      </c>
      <c r="X252">
        <v>21</v>
      </c>
      <c r="Y252">
        <f t="shared" si="32"/>
        <v>489</v>
      </c>
      <c r="Z252" s="12">
        <f t="shared" si="33"/>
        <v>0.13583333333333333</v>
      </c>
      <c r="AA252" s="12">
        <f t="shared" si="34"/>
        <v>7.8641666666666667</v>
      </c>
      <c r="AB252" t="s">
        <v>194</v>
      </c>
      <c r="AC252" t="s">
        <v>194</v>
      </c>
      <c r="AD252" s="12">
        <f t="shared" si="35"/>
        <v>3.3958333333333333E-2</v>
      </c>
    </row>
    <row r="253" spans="2:30" x14ac:dyDescent="0.3">
      <c r="B253">
        <v>56902</v>
      </c>
      <c r="C253" s="7">
        <v>43581</v>
      </c>
      <c r="D253" s="6">
        <f t="shared" si="27"/>
        <v>2019</v>
      </c>
      <c r="E253" s="4" t="str">
        <f t="shared" si="28"/>
        <v>Q2-2019</v>
      </c>
      <c r="F253" s="4" t="str">
        <f t="shared" si="29"/>
        <v>April</v>
      </c>
      <c r="G253" s="6">
        <f t="shared" si="30"/>
        <v>17</v>
      </c>
      <c r="H253" s="4" t="str">
        <f t="shared" si="31"/>
        <v>Friday</v>
      </c>
      <c r="I253">
        <v>1</v>
      </c>
      <c r="J253">
        <v>4</v>
      </c>
      <c r="K253">
        <v>13</v>
      </c>
      <c r="L253">
        <v>0</v>
      </c>
      <c r="M253">
        <v>26</v>
      </c>
      <c r="N253">
        <v>3</v>
      </c>
      <c r="O253">
        <v>18</v>
      </c>
      <c r="P253">
        <v>32</v>
      </c>
      <c r="Q253">
        <v>0</v>
      </c>
      <c r="R253">
        <v>0</v>
      </c>
      <c r="S253">
        <v>15</v>
      </c>
      <c r="T253">
        <v>14</v>
      </c>
      <c r="U253">
        <v>4</v>
      </c>
      <c r="V253">
        <v>34</v>
      </c>
      <c r="W253">
        <v>0</v>
      </c>
      <c r="X253">
        <v>22</v>
      </c>
      <c r="Y253">
        <f t="shared" si="32"/>
        <v>373</v>
      </c>
      <c r="Z253" s="12">
        <f t="shared" si="33"/>
        <v>0.10361111111111111</v>
      </c>
      <c r="AA253" s="12">
        <f t="shared" si="34"/>
        <v>7.8963888888888887</v>
      </c>
      <c r="AB253" t="s">
        <v>194</v>
      </c>
      <c r="AC253" t="s">
        <v>194</v>
      </c>
      <c r="AD253" s="12">
        <f t="shared" si="35"/>
        <v>3.453703703703704E-2</v>
      </c>
    </row>
    <row r="254" spans="2:30" x14ac:dyDescent="0.3">
      <c r="B254">
        <v>56903</v>
      </c>
      <c r="C254" s="7">
        <v>43581</v>
      </c>
      <c r="D254" s="6">
        <f t="shared" si="27"/>
        <v>2019</v>
      </c>
      <c r="E254" s="4" t="str">
        <f t="shared" si="28"/>
        <v>Q2-2019</v>
      </c>
      <c r="F254" s="4" t="str">
        <f t="shared" si="29"/>
        <v>April</v>
      </c>
      <c r="G254" s="6">
        <f t="shared" si="30"/>
        <v>17</v>
      </c>
      <c r="H254" s="4" t="str">
        <f t="shared" si="31"/>
        <v>Friday</v>
      </c>
      <c r="I254">
        <v>2</v>
      </c>
      <c r="J254">
        <v>5</v>
      </c>
      <c r="K254">
        <v>18</v>
      </c>
      <c r="L254">
        <v>1</v>
      </c>
      <c r="M254">
        <v>24</v>
      </c>
      <c r="N254">
        <v>3</v>
      </c>
      <c r="O254">
        <v>19</v>
      </c>
      <c r="P254">
        <v>33</v>
      </c>
      <c r="Q254">
        <v>0</v>
      </c>
      <c r="R254">
        <v>0</v>
      </c>
      <c r="S254">
        <v>20</v>
      </c>
      <c r="T254">
        <v>26</v>
      </c>
      <c r="U254">
        <v>5</v>
      </c>
      <c r="V254">
        <v>32</v>
      </c>
      <c r="W254">
        <v>2</v>
      </c>
      <c r="X254">
        <v>24</v>
      </c>
      <c r="Y254">
        <f t="shared" si="32"/>
        <v>502</v>
      </c>
      <c r="Z254" s="12">
        <f t="shared" si="33"/>
        <v>0.13944444444444445</v>
      </c>
      <c r="AA254" s="12">
        <f t="shared" si="34"/>
        <v>7.860555555555556</v>
      </c>
      <c r="AB254" t="s">
        <v>194</v>
      </c>
      <c r="AC254" t="s">
        <v>194</v>
      </c>
      <c r="AD254" s="12">
        <f t="shared" si="35"/>
        <v>4.6481481481481485E-2</v>
      </c>
    </row>
    <row r="255" spans="2:30" x14ac:dyDescent="0.3">
      <c r="B255">
        <v>56904</v>
      </c>
      <c r="C255" s="7">
        <v>43582</v>
      </c>
      <c r="D255" s="6">
        <f t="shared" si="27"/>
        <v>2019</v>
      </c>
      <c r="E255" s="4" t="str">
        <f t="shared" si="28"/>
        <v>Q2-2019</v>
      </c>
      <c r="F255" s="4" t="str">
        <f t="shared" si="29"/>
        <v>April</v>
      </c>
      <c r="G255" s="6">
        <f t="shared" si="30"/>
        <v>17</v>
      </c>
      <c r="H255" s="4" t="str">
        <f t="shared" si="31"/>
        <v>Saturday</v>
      </c>
      <c r="I255">
        <v>1</v>
      </c>
      <c r="J255">
        <v>4</v>
      </c>
      <c r="K255">
        <v>19</v>
      </c>
      <c r="L255">
        <v>0</v>
      </c>
      <c r="M255">
        <v>29</v>
      </c>
      <c r="N255">
        <v>4</v>
      </c>
      <c r="O255">
        <v>22</v>
      </c>
      <c r="P255">
        <v>39</v>
      </c>
      <c r="Q255">
        <v>0</v>
      </c>
      <c r="R255">
        <v>0</v>
      </c>
      <c r="S255">
        <v>29</v>
      </c>
      <c r="T255">
        <v>27</v>
      </c>
      <c r="U255">
        <v>4</v>
      </c>
      <c r="V255">
        <v>33</v>
      </c>
      <c r="W255">
        <v>1</v>
      </c>
      <c r="X255">
        <v>20</v>
      </c>
      <c r="Y255">
        <f t="shared" si="32"/>
        <v>620</v>
      </c>
      <c r="Z255" s="12">
        <f t="shared" si="33"/>
        <v>0.17222222222222222</v>
      </c>
      <c r="AA255" s="12">
        <f t="shared" si="34"/>
        <v>7.8277777777777775</v>
      </c>
      <c r="AB255" t="s">
        <v>194</v>
      </c>
      <c r="AC255" t="s">
        <v>194</v>
      </c>
      <c r="AD255" s="12">
        <f t="shared" si="35"/>
        <v>4.3055555555555555E-2</v>
      </c>
    </row>
    <row r="256" spans="2:30" x14ac:dyDescent="0.3">
      <c r="B256">
        <v>56905</v>
      </c>
      <c r="C256" s="7">
        <v>43584</v>
      </c>
      <c r="D256" s="6">
        <f t="shared" si="27"/>
        <v>2019</v>
      </c>
      <c r="E256" s="4" t="str">
        <f t="shared" si="28"/>
        <v>Q2-2019</v>
      </c>
      <c r="F256" s="4" t="str">
        <f t="shared" si="29"/>
        <v>April</v>
      </c>
      <c r="G256" s="6">
        <f t="shared" si="30"/>
        <v>18</v>
      </c>
      <c r="H256" s="4" t="str">
        <f t="shared" si="31"/>
        <v>Monday</v>
      </c>
      <c r="I256">
        <v>1</v>
      </c>
      <c r="J256">
        <v>5</v>
      </c>
      <c r="K256">
        <v>20</v>
      </c>
      <c r="L256">
        <v>1</v>
      </c>
      <c r="M256">
        <v>14</v>
      </c>
      <c r="N256">
        <v>3</v>
      </c>
      <c r="O256">
        <v>25</v>
      </c>
      <c r="P256">
        <v>44</v>
      </c>
      <c r="Q256">
        <v>0</v>
      </c>
      <c r="R256">
        <v>0</v>
      </c>
      <c r="S256">
        <v>18</v>
      </c>
      <c r="T256">
        <v>28</v>
      </c>
      <c r="U256">
        <v>5</v>
      </c>
      <c r="V256">
        <v>32</v>
      </c>
      <c r="W256">
        <v>1</v>
      </c>
      <c r="X256">
        <v>22</v>
      </c>
      <c r="Y256">
        <f t="shared" si="32"/>
        <v>527</v>
      </c>
      <c r="Z256" s="12">
        <f t="shared" si="33"/>
        <v>0.1463888888888889</v>
      </c>
      <c r="AA256" s="12">
        <f t="shared" si="34"/>
        <v>7.8536111111111113</v>
      </c>
      <c r="AB256" t="s">
        <v>194</v>
      </c>
      <c r="AC256" t="s">
        <v>194</v>
      </c>
      <c r="AD256" s="12">
        <f t="shared" si="35"/>
        <v>4.8796296296296303E-2</v>
      </c>
    </row>
    <row r="257" spans="2:30" x14ac:dyDescent="0.3">
      <c r="B257">
        <v>56906</v>
      </c>
      <c r="C257" s="7">
        <v>43584</v>
      </c>
      <c r="D257" s="6">
        <f t="shared" si="27"/>
        <v>2019</v>
      </c>
      <c r="E257" s="4" t="str">
        <f t="shared" si="28"/>
        <v>Q2-2019</v>
      </c>
      <c r="F257" s="4" t="str">
        <f t="shared" si="29"/>
        <v>April</v>
      </c>
      <c r="G257" s="6">
        <f t="shared" si="30"/>
        <v>18</v>
      </c>
      <c r="H257" s="4" t="str">
        <f t="shared" si="31"/>
        <v>Monday</v>
      </c>
      <c r="I257">
        <v>2</v>
      </c>
      <c r="J257">
        <v>4</v>
      </c>
      <c r="K257">
        <v>25</v>
      </c>
      <c r="L257">
        <v>2</v>
      </c>
      <c r="M257">
        <v>13</v>
      </c>
      <c r="N257">
        <v>4</v>
      </c>
      <c r="O257">
        <v>27</v>
      </c>
      <c r="P257">
        <v>45</v>
      </c>
      <c r="Q257">
        <v>0</v>
      </c>
      <c r="R257">
        <v>0</v>
      </c>
      <c r="S257">
        <v>23</v>
      </c>
      <c r="T257">
        <v>20</v>
      </c>
      <c r="U257">
        <v>4</v>
      </c>
      <c r="V257">
        <v>30</v>
      </c>
      <c r="W257">
        <v>1</v>
      </c>
      <c r="X257">
        <v>25</v>
      </c>
      <c r="Y257">
        <f t="shared" si="32"/>
        <v>605</v>
      </c>
      <c r="Z257" s="12">
        <f t="shared" si="33"/>
        <v>0.16805555555555557</v>
      </c>
      <c r="AA257" s="12">
        <f t="shared" si="34"/>
        <v>7.8319444444444448</v>
      </c>
      <c r="AB257" t="s">
        <v>194</v>
      </c>
      <c r="AC257" t="s">
        <v>194</v>
      </c>
      <c r="AD257" s="12">
        <f t="shared" si="35"/>
        <v>4.2013888888888892E-2</v>
      </c>
    </row>
    <row r="258" spans="2:30" x14ac:dyDescent="0.3">
      <c r="B258">
        <v>56907</v>
      </c>
      <c r="C258" s="7">
        <v>43585</v>
      </c>
      <c r="D258" s="6">
        <f t="shared" si="27"/>
        <v>2019</v>
      </c>
      <c r="E258" s="4" t="str">
        <f t="shared" si="28"/>
        <v>Q2-2019</v>
      </c>
      <c r="F258" s="4" t="str">
        <f t="shared" si="29"/>
        <v>April</v>
      </c>
      <c r="G258" s="6">
        <f t="shared" si="30"/>
        <v>18</v>
      </c>
      <c r="H258" s="4" t="str">
        <f t="shared" si="31"/>
        <v>Tuesday</v>
      </c>
      <c r="I258">
        <v>1</v>
      </c>
      <c r="J258">
        <v>5</v>
      </c>
      <c r="K258">
        <v>26</v>
      </c>
      <c r="L258">
        <v>1</v>
      </c>
      <c r="M258">
        <v>18</v>
      </c>
      <c r="N258">
        <v>3</v>
      </c>
      <c r="O258">
        <v>30</v>
      </c>
      <c r="P258">
        <v>20</v>
      </c>
      <c r="Q258">
        <v>0</v>
      </c>
      <c r="R258">
        <v>0</v>
      </c>
      <c r="S258">
        <v>12</v>
      </c>
      <c r="T258">
        <v>21</v>
      </c>
      <c r="U258">
        <v>5</v>
      </c>
      <c r="V258">
        <v>31</v>
      </c>
      <c r="W258">
        <v>0</v>
      </c>
      <c r="X258">
        <v>21</v>
      </c>
      <c r="Y258">
        <f t="shared" si="32"/>
        <v>404</v>
      </c>
      <c r="Z258" s="12">
        <f t="shared" si="33"/>
        <v>0.11222222222222222</v>
      </c>
      <c r="AA258" s="12">
        <f t="shared" si="34"/>
        <v>7.887777777777778</v>
      </c>
      <c r="AB258" t="s">
        <v>194</v>
      </c>
      <c r="AC258" t="s">
        <v>194</v>
      </c>
      <c r="AD258" s="12">
        <f t="shared" si="35"/>
        <v>3.740740740740741E-2</v>
      </c>
    </row>
    <row r="259" spans="2:30" x14ac:dyDescent="0.3">
      <c r="B259">
        <v>56908</v>
      </c>
      <c r="C259" s="7">
        <v>43585</v>
      </c>
      <c r="D259" s="6">
        <f t="shared" si="27"/>
        <v>2019</v>
      </c>
      <c r="E259" s="4" t="str">
        <f t="shared" si="28"/>
        <v>Q2-2019</v>
      </c>
      <c r="F259" s="4" t="str">
        <f t="shared" si="29"/>
        <v>April</v>
      </c>
      <c r="G259" s="6">
        <f t="shared" si="30"/>
        <v>18</v>
      </c>
      <c r="H259" s="4" t="str">
        <f t="shared" si="31"/>
        <v>Tuesday</v>
      </c>
      <c r="I259">
        <v>2</v>
      </c>
      <c r="J259">
        <v>4</v>
      </c>
      <c r="K259">
        <v>12</v>
      </c>
      <c r="L259">
        <v>2</v>
      </c>
      <c r="M259">
        <v>16</v>
      </c>
      <c r="N259">
        <v>3</v>
      </c>
      <c r="O259">
        <v>12</v>
      </c>
      <c r="P259">
        <v>21</v>
      </c>
      <c r="Q259">
        <v>0</v>
      </c>
      <c r="R259">
        <v>0</v>
      </c>
      <c r="S259">
        <v>17</v>
      </c>
      <c r="T259">
        <v>13</v>
      </c>
      <c r="U259">
        <v>4</v>
      </c>
      <c r="V259">
        <v>29</v>
      </c>
      <c r="W259">
        <v>1</v>
      </c>
      <c r="X259">
        <v>24</v>
      </c>
      <c r="Y259">
        <f t="shared" si="32"/>
        <v>329</v>
      </c>
      <c r="Z259" s="12">
        <f t="shared" si="33"/>
        <v>9.1388888888888895E-2</v>
      </c>
      <c r="AA259" s="12">
        <f t="shared" si="34"/>
        <v>7.908611111111111</v>
      </c>
      <c r="AB259" t="s">
        <v>194</v>
      </c>
      <c r="AC259" t="s">
        <v>194</v>
      </c>
      <c r="AD259" s="12">
        <f t="shared" si="35"/>
        <v>3.0462962962962966E-2</v>
      </c>
    </row>
    <row r="260" spans="2:30" x14ac:dyDescent="0.3">
      <c r="B260">
        <v>56909</v>
      </c>
      <c r="C260" s="7">
        <v>43586</v>
      </c>
      <c r="D260" s="6">
        <f t="shared" si="27"/>
        <v>2019</v>
      </c>
      <c r="E260" s="4" t="str">
        <f t="shared" si="28"/>
        <v>Q2-2019</v>
      </c>
      <c r="F260" s="4" t="str">
        <f t="shared" si="29"/>
        <v>May</v>
      </c>
      <c r="G260" s="6">
        <f t="shared" si="30"/>
        <v>18</v>
      </c>
      <c r="H260" s="4" t="str">
        <f t="shared" si="31"/>
        <v>Wednesday</v>
      </c>
      <c r="I260">
        <v>1</v>
      </c>
      <c r="J260">
        <v>5</v>
      </c>
      <c r="K260">
        <v>11</v>
      </c>
      <c r="L260">
        <v>2</v>
      </c>
      <c r="M260">
        <v>15</v>
      </c>
      <c r="N260">
        <v>5</v>
      </c>
      <c r="O260">
        <v>26</v>
      </c>
      <c r="P260">
        <v>38</v>
      </c>
      <c r="Q260">
        <v>0</v>
      </c>
      <c r="R260">
        <v>0</v>
      </c>
      <c r="S260">
        <v>12</v>
      </c>
      <c r="T260">
        <v>24</v>
      </c>
      <c r="U260">
        <v>3</v>
      </c>
      <c r="V260">
        <v>29</v>
      </c>
      <c r="W260">
        <v>1</v>
      </c>
      <c r="X260">
        <v>23</v>
      </c>
      <c r="Y260">
        <f t="shared" si="32"/>
        <v>610</v>
      </c>
      <c r="Z260" s="12">
        <f t="shared" si="33"/>
        <v>0.16944444444444445</v>
      </c>
      <c r="AA260" s="12">
        <f t="shared" si="34"/>
        <v>7.8305555555555557</v>
      </c>
      <c r="AB260" t="s">
        <v>194</v>
      </c>
      <c r="AC260" t="s">
        <v>194</v>
      </c>
      <c r="AD260" s="12">
        <f t="shared" si="35"/>
        <v>3.3888888888888892E-2</v>
      </c>
    </row>
    <row r="261" spans="2:30" x14ac:dyDescent="0.3">
      <c r="B261">
        <v>56910</v>
      </c>
      <c r="C261" s="7">
        <v>43586</v>
      </c>
      <c r="D261" s="6">
        <f t="shared" si="27"/>
        <v>2019</v>
      </c>
      <c r="E261" s="4" t="str">
        <f t="shared" si="28"/>
        <v>Q2-2019</v>
      </c>
      <c r="F261" s="4" t="str">
        <f t="shared" si="29"/>
        <v>May</v>
      </c>
      <c r="G261" s="6">
        <f t="shared" si="30"/>
        <v>18</v>
      </c>
      <c r="H261" s="4" t="str">
        <f t="shared" si="31"/>
        <v>Wednesday</v>
      </c>
      <c r="I261">
        <v>2</v>
      </c>
      <c r="J261">
        <v>4</v>
      </c>
      <c r="K261">
        <v>12</v>
      </c>
      <c r="L261">
        <v>1</v>
      </c>
      <c r="M261">
        <v>20</v>
      </c>
      <c r="N261">
        <v>4</v>
      </c>
      <c r="O261">
        <v>29</v>
      </c>
      <c r="P261">
        <v>43</v>
      </c>
      <c r="Q261">
        <v>0</v>
      </c>
      <c r="R261">
        <v>0</v>
      </c>
      <c r="S261">
        <v>21</v>
      </c>
      <c r="T261">
        <v>25</v>
      </c>
      <c r="U261">
        <v>5</v>
      </c>
      <c r="V261">
        <v>32</v>
      </c>
      <c r="W261">
        <v>0</v>
      </c>
      <c r="X261">
        <v>22</v>
      </c>
      <c r="Y261">
        <f t="shared" si="32"/>
        <v>632</v>
      </c>
      <c r="Z261" s="12">
        <f t="shared" si="33"/>
        <v>0.17555555555555555</v>
      </c>
      <c r="AA261" s="12">
        <f t="shared" si="34"/>
        <v>7.8244444444444445</v>
      </c>
      <c r="AB261" t="s">
        <v>194</v>
      </c>
      <c r="AC261" t="s">
        <v>194</v>
      </c>
      <c r="AD261" s="12">
        <f t="shared" si="35"/>
        <v>4.3888888888888887E-2</v>
      </c>
    </row>
    <row r="262" spans="2:30" x14ac:dyDescent="0.3">
      <c r="B262">
        <v>56911</v>
      </c>
      <c r="C262" s="7">
        <v>43587</v>
      </c>
      <c r="D262" s="6">
        <f t="shared" si="27"/>
        <v>2019</v>
      </c>
      <c r="E262" s="4" t="str">
        <f t="shared" si="28"/>
        <v>Q2-2019</v>
      </c>
      <c r="F262" s="4" t="str">
        <f t="shared" si="29"/>
        <v>May</v>
      </c>
      <c r="G262" s="6">
        <f t="shared" si="30"/>
        <v>18</v>
      </c>
      <c r="H262" s="4" t="str">
        <f t="shared" si="31"/>
        <v>Thursday</v>
      </c>
      <c r="I262">
        <v>1</v>
      </c>
      <c r="J262">
        <v>5</v>
      </c>
      <c r="K262">
        <v>17</v>
      </c>
      <c r="L262">
        <v>2</v>
      </c>
      <c r="M262">
        <v>18</v>
      </c>
      <c r="N262">
        <v>5</v>
      </c>
      <c r="O262">
        <v>10</v>
      </c>
      <c r="P262">
        <v>44</v>
      </c>
      <c r="Q262">
        <v>0</v>
      </c>
      <c r="R262">
        <v>0</v>
      </c>
      <c r="S262">
        <v>26</v>
      </c>
      <c r="T262">
        <v>17</v>
      </c>
      <c r="U262">
        <v>3</v>
      </c>
      <c r="V262">
        <v>33</v>
      </c>
      <c r="W262">
        <v>1</v>
      </c>
      <c r="X262">
        <v>21</v>
      </c>
      <c r="Y262">
        <f t="shared" si="32"/>
        <v>605</v>
      </c>
      <c r="Z262" s="12">
        <f t="shared" si="33"/>
        <v>0.16805555555555557</v>
      </c>
      <c r="AA262" s="12">
        <f t="shared" si="34"/>
        <v>7.8319444444444448</v>
      </c>
      <c r="AB262" t="s">
        <v>194</v>
      </c>
      <c r="AC262" t="s">
        <v>194</v>
      </c>
      <c r="AD262" s="12">
        <f t="shared" si="35"/>
        <v>3.3611111111111112E-2</v>
      </c>
    </row>
    <row r="263" spans="2:30" x14ac:dyDescent="0.3">
      <c r="B263">
        <v>56912</v>
      </c>
      <c r="C263" s="7">
        <v>43587</v>
      </c>
      <c r="D263" s="6">
        <f t="shared" si="27"/>
        <v>2019</v>
      </c>
      <c r="E263" s="4" t="str">
        <f t="shared" si="28"/>
        <v>Q2-2019</v>
      </c>
      <c r="F263" s="4" t="str">
        <f t="shared" si="29"/>
        <v>May</v>
      </c>
      <c r="G263" s="6">
        <f t="shared" si="30"/>
        <v>18</v>
      </c>
      <c r="H263" s="4" t="str">
        <f t="shared" si="31"/>
        <v>Thursday</v>
      </c>
      <c r="I263">
        <v>2</v>
      </c>
      <c r="J263">
        <v>4</v>
      </c>
      <c r="K263">
        <v>18</v>
      </c>
      <c r="L263">
        <v>0</v>
      </c>
      <c r="M263">
        <v>23</v>
      </c>
      <c r="N263">
        <v>3</v>
      </c>
      <c r="O263">
        <v>13</v>
      </c>
      <c r="P263">
        <v>19</v>
      </c>
      <c r="Q263">
        <v>0</v>
      </c>
      <c r="R263">
        <v>0</v>
      </c>
      <c r="S263">
        <v>15</v>
      </c>
      <c r="T263">
        <v>18</v>
      </c>
      <c r="U263">
        <v>5</v>
      </c>
      <c r="V263">
        <v>36</v>
      </c>
      <c r="W263">
        <v>0</v>
      </c>
      <c r="X263">
        <v>25</v>
      </c>
      <c r="Y263">
        <f t="shared" si="32"/>
        <v>375</v>
      </c>
      <c r="Z263" s="12">
        <f t="shared" si="33"/>
        <v>0.10416666666666667</v>
      </c>
      <c r="AA263" s="12">
        <f t="shared" si="34"/>
        <v>7.895833333333333</v>
      </c>
      <c r="AB263" t="s">
        <v>194</v>
      </c>
      <c r="AC263" t="s">
        <v>194</v>
      </c>
      <c r="AD263" s="12">
        <f t="shared" si="35"/>
        <v>3.4722222222222224E-2</v>
      </c>
    </row>
    <row r="264" spans="2:30" x14ac:dyDescent="0.3">
      <c r="B264">
        <v>56913</v>
      </c>
      <c r="C264" s="7">
        <v>43588</v>
      </c>
      <c r="D264" s="6">
        <f t="shared" si="27"/>
        <v>2019</v>
      </c>
      <c r="E264" s="4" t="str">
        <f t="shared" si="28"/>
        <v>Q2-2019</v>
      </c>
      <c r="F264" s="4" t="str">
        <f t="shared" si="29"/>
        <v>May</v>
      </c>
      <c r="G264" s="6">
        <f t="shared" si="30"/>
        <v>18</v>
      </c>
      <c r="H264" s="4" t="str">
        <f t="shared" si="31"/>
        <v>Friday</v>
      </c>
      <c r="I264">
        <v>1</v>
      </c>
      <c r="J264">
        <v>5</v>
      </c>
      <c r="K264">
        <v>23</v>
      </c>
      <c r="L264">
        <v>1</v>
      </c>
      <c r="M264">
        <v>22</v>
      </c>
      <c r="N264">
        <v>4</v>
      </c>
      <c r="O264">
        <v>15</v>
      </c>
      <c r="P264">
        <v>20</v>
      </c>
      <c r="Q264">
        <v>0</v>
      </c>
      <c r="R264">
        <v>0</v>
      </c>
      <c r="S264">
        <v>19</v>
      </c>
      <c r="T264">
        <v>30</v>
      </c>
      <c r="U264">
        <v>3</v>
      </c>
      <c r="V264">
        <v>31</v>
      </c>
      <c r="W264">
        <v>2</v>
      </c>
      <c r="X264">
        <v>20</v>
      </c>
      <c r="Y264">
        <f t="shared" si="32"/>
        <v>469</v>
      </c>
      <c r="Z264" s="12">
        <f t="shared" si="33"/>
        <v>0.13027777777777777</v>
      </c>
      <c r="AA264" s="12">
        <f t="shared" si="34"/>
        <v>7.8697222222222223</v>
      </c>
      <c r="AB264" t="s">
        <v>194</v>
      </c>
      <c r="AC264" t="s">
        <v>194</v>
      </c>
      <c r="AD264" s="12">
        <f t="shared" si="35"/>
        <v>3.2569444444444443E-2</v>
      </c>
    </row>
    <row r="265" spans="2:30" x14ac:dyDescent="0.3">
      <c r="B265">
        <v>56914</v>
      </c>
      <c r="C265" s="7">
        <v>43588</v>
      </c>
      <c r="D265" s="6">
        <f t="shared" si="27"/>
        <v>2019</v>
      </c>
      <c r="E265" s="4" t="str">
        <f t="shared" si="28"/>
        <v>Q2-2019</v>
      </c>
      <c r="F265" s="4" t="str">
        <f t="shared" si="29"/>
        <v>May</v>
      </c>
      <c r="G265" s="6">
        <f t="shared" si="30"/>
        <v>18</v>
      </c>
      <c r="H265" s="4" t="str">
        <f t="shared" si="31"/>
        <v>Friday</v>
      </c>
      <c r="I265">
        <v>2</v>
      </c>
      <c r="J265">
        <v>4</v>
      </c>
      <c r="K265">
        <v>24</v>
      </c>
      <c r="L265">
        <v>0</v>
      </c>
      <c r="M265">
        <v>27</v>
      </c>
      <c r="N265">
        <v>4</v>
      </c>
      <c r="O265">
        <v>18</v>
      </c>
      <c r="P265">
        <v>26</v>
      </c>
      <c r="Q265">
        <v>0</v>
      </c>
      <c r="R265">
        <v>0</v>
      </c>
      <c r="S265">
        <v>29</v>
      </c>
      <c r="T265">
        <v>11</v>
      </c>
      <c r="U265">
        <v>5</v>
      </c>
      <c r="V265">
        <v>35</v>
      </c>
      <c r="W265">
        <v>1</v>
      </c>
      <c r="X265">
        <v>24</v>
      </c>
      <c r="Y265">
        <f t="shared" si="32"/>
        <v>535</v>
      </c>
      <c r="Z265" s="12">
        <f t="shared" si="33"/>
        <v>0.14861111111111111</v>
      </c>
      <c r="AA265" s="12">
        <f t="shared" si="34"/>
        <v>7.8513888888888888</v>
      </c>
      <c r="AB265" t="s">
        <v>194</v>
      </c>
      <c r="AC265" t="s">
        <v>194</v>
      </c>
      <c r="AD265" s="12">
        <f t="shared" si="35"/>
        <v>3.7152777777777778E-2</v>
      </c>
    </row>
    <row r="266" spans="2:30" x14ac:dyDescent="0.3">
      <c r="B266">
        <v>56915</v>
      </c>
      <c r="C266" s="7">
        <v>43589</v>
      </c>
      <c r="D266" s="6">
        <f t="shared" si="27"/>
        <v>2019</v>
      </c>
      <c r="E266" s="4" t="str">
        <f t="shared" si="28"/>
        <v>Q2-2019</v>
      </c>
      <c r="F266" s="4" t="str">
        <f t="shared" si="29"/>
        <v>May</v>
      </c>
      <c r="G266" s="6">
        <f t="shared" si="30"/>
        <v>18</v>
      </c>
      <c r="H266" s="4" t="str">
        <f t="shared" si="31"/>
        <v>Saturday</v>
      </c>
      <c r="I266">
        <v>1</v>
      </c>
      <c r="J266">
        <v>5</v>
      </c>
      <c r="K266">
        <v>27</v>
      </c>
      <c r="L266">
        <v>2</v>
      </c>
      <c r="M266">
        <v>18</v>
      </c>
      <c r="N266">
        <v>4</v>
      </c>
      <c r="O266">
        <v>26</v>
      </c>
      <c r="P266">
        <v>22</v>
      </c>
      <c r="Q266">
        <v>0</v>
      </c>
      <c r="R266">
        <v>0</v>
      </c>
      <c r="S266">
        <v>15</v>
      </c>
      <c r="T266">
        <v>28</v>
      </c>
      <c r="U266">
        <v>4</v>
      </c>
      <c r="V266">
        <v>31</v>
      </c>
      <c r="W266">
        <v>1</v>
      </c>
      <c r="X266">
        <v>20</v>
      </c>
      <c r="Y266">
        <f t="shared" si="32"/>
        <v>508</v>
      </c>
      <c r="Z266" s="12">
        <f t="shared" si="33"/>
        <v>0.1411111111111111</v>
      </c>
      <c r="AA266" s="12">
        <f t="shared" si="34"/>
        <v>7.858888888888889</v>
      </c>
      <c r="AB266" t="s">
        <v>194</v>
      </c>
      <c r="AC266" t="s">
        <v>194</v>
      </c>
      <c r="AD266" s="12">
        <f t="shared" si="35"/>
        <v>3.5277777777777776E-2</v>
      </c>
    </row>
    <row r="267" spans="2:30" x14ac:dyDescent="0.3">
      <c r="B267">
        <v>56916</v>
      </c>
      <c r="C267" s="7">
        <v>43591</v>
      </c>
      <c r="D267" s="6">
        <f t="shared" si="27"/>
        <v>2019</v>
      </c>
      <c r="E267" s="4" t="str">
        <f t="shared" si="28"/>
        <v>Q2-2019</v>
      </c>
      <c r="F267" s="4" t="str">
        <f t="shared" si="29"/>
        <v>May</v>
      </c>
      <c r="G267" s="6">
        <f t="shared" si="30"/>
        <v>19</v>
      </c>
      <c r="H267" s="4" t="str">
        <f t="shared" si="31"/>
        <v>Monday</v>
      </c>
      <c r="I267">
        <v>1</v>
      </c>
      <c r="J267">
        <v>4</v>
      </c>
      <c r="K267">
        <v>12</v>
      </c>
      <c r="L267">
        <v>2</v>
      </c>
      <c r="M267">
        <v>16</v>
      </c>
      <c r="N267">
        <v>4</v>
      </c>
      <c r="O267">
        <v>28</v>
      </c>
      <c r="P267">
        <v>23</v>
      </c>
      <c r="Q267">
        <v>0</v>
      </c>
      <c r="R267">
        <v>0</v>
      </c>
      <c r="S267">
        <v>20</v>
      </c>
      <c r="T267">
        <v>19</v>
      </c>
      <c r="U267">
        <v>3</v>
      </c>
      <c r="V267">
        <v>30</v>
      </c>
      <c r="W267">
        <v>2</v>
      </c>
      <c r="X267">
        <v>22</v>
      </c>
      <c r="Y267">
        <f t="shared" si="32"/>
        <v>494</v>
      </c>
      <c r="Z267" s="12">
        <f t="shared" si="33"/>
        <v>0.13722222222222222</v>
      </c>
      <c r="AA267" s="12">
        <f t="shared" si="34"/>
        <v>7.8627777777777776</v>
      </c>
      <c r="AB267" t="s">
        <v>194</v>
      </c>
      <c r="AC267" t="s">
        <v>194</v>
      </c>
      <c r="AD267" s="12">
        <f t="shared" si="35"/>
        <v>3.4305555555555554E-2</v>
      </c>
    </row>
    <row r="268" spans="2:30" x14ac:dyDescent="0.3">
      <c r="B268">
        <v>56917</v>
      </c>
      <c r="C268" s="7">
        <v>43591</v>
      </c>
      <c r="D268" s="6">
        <f t="shared" si="27"/>
        <v>2019</v>
      </c>
      <c r="E268" s="4" t="str">
        <f t="shared" si="28"/>
        <v>Q2-2019</v>
      </c>
      <c r="F268" s="4" t="str">
        <f t="shared" si="29"/>
        <v>May</v>
      </c>
      <c r="G268" s="6">
        <f t="shared" si="30"/>
        <v>19</v>
      </c>
      <c r="H268" s="4" t="str">
        <f t="shared" si="31"/>
        <v>Monday</v>
      </c>
      <c r="I268">
        <v>2</v>
      </c>
      <c r="J268">
        <v>5</v>
      </c>
      <c r="K268">
        <v>13</v>
      </c>
      <c r="L268">
        <v>1</v>
      </c>
      <c r="M268">
        <v>21</v>
      </c>
      <c r="N268">
        <v>3</v>
      </c>
      <c r="O268">
        <v>11</v>
      </c>
      <c r="P268">
        <v>28</v>
      </c>
      <c r="Q268">
        <v>0</v>
      </c>
      <c r="R268">
        <v>0</v>
      </c>
      <c r="S268">
        <v>29</v>
      </c>
      <c r="T268">
        <v>20</v>
      </c>
      <c r="U268">
        <v>5</v>
      </c>
      <c r="V268">
        <v>34</v>
      </c>
      <c r="W268">
        <v>1</v>
      </c>
      <c r="X268">
        <v>26</v>
      </c>
      <c r="Y268">
        <f t="shared" si="32"/>
        <v>460</v>
      </c>
      <c r="Z268" s="12">
        <f t="shared" si="33"/>
        <v>0.12777777777777777</v>
      </c>
      <c r="AA268" s="12">
        <f t="shared" si="34"/>
        <v>7.8722222222222218</v>
      </c>
      <c r="AB268" t="s">
        <v>194</v>
      </c>
      <c r="AC268" t="s">
        <v>194</v>
      </c>
      <c r="AD268" s="12">
        <f t="shared" si="35"/>
        <v>4.2592592592592592E-2</v>
      </c>
    </row>
    <row r="269" spans="2:30" x14ac:dyDescent="0.3">
      <c r="B269">
        <v>56918</v>
      </c>
      <c r="C269" s="7">
        <v>43592</v>
      </c>
      <c r="D269" s="6">
        <f t="shared" si="27"/>
        <v>2019</v>
      </c>
      <c r="E269" s="4" t="str">
        <f t="shared" si="28"/>
        <v>Q2-2019</v>
      </c>
      <c r="F269" s="4" t="str">
        <f t="shared" si="29"/>
        <v>May</v>
      </c>
      <c r="G269" s="6">
        <f t="shared" si="30"/>
        <v>19</v>
      </c>
      <c r="H269" s="4" t="str">
        <f t="shared" si="31"/>
        <v>Tuesday</v>
      </c>
      <c r="I269">
        <v>1</v>
      </c>
      <c r="J269">
        <v>4</v>
      </c>
      <c r="K269">
        <v>14</v>
      </c>
      <c r="L269">
        <v>1</v>
      </c>
      <c r="M269">
        <v>26</v>
      </c>
      <c r="N269">
        <v>5</v>
      </c>
      <c r="O269">
        <v>13</v>
      </c>
      <c r="P269">
        <v>34</v>
      </c>
      <c r="Q269">
        <v>0</v>
      </c>
      <c r="R269">
        <v>0</v>
      </c>
      <c r="S269">
        <v>18</v>
      </c>
      <c r="T269">
        <v>21</v>
      </c>
      <c r="U269">
        <v>3</v>
      </c>
      <c r="V269">
        <v>29</v>
      </c>
      <c r="W269">
        <v>2</v>
      </c>
      <c r="X269">
        <v>21</v>
      </c>
      <c r="Y269">
        <f t="shared" si="32"/>
        <v>559</v>
      </c>
      <c r="Z269" s="12">
        <f t="shared" si="33"/>
        <v>0.15527777777777776</v>
      </c>
      <c r="AA269" s="12">
        <f t="shared" si="34"/>
        <v>7.8447222222222219</v>
      </c>
      <c r="AB269" t="s">
        <v>194</v>
      </c>
      <c r="AC269" t="s">
        <v>194</v>
      </c>
      <c r="AD269" s="12">
        <f t="shared" si="35"/>
        <v>3.1055555555555552E-2</v>
      </c>
    </row>
    <row r="270" spans="2:30" x14ac:dyDescent="0.3">
      <c r="B270">
        <v>56919</v>
      </c>
      <c r="C270" s="7">
        <v>43592</v>
      </c>
      <c r="D270" s="6">
        <f t="shared" si="27"/>
        <v>2019</v>
      </c>
      <c r="E270" s="4" t="str">
        <f t="shared" si="28"/>
        <v>Q2-2019</v>
      </c>
      <c r="F270" s="4" t="str">
        <f t="shared" si="29"/>
        <v>May</v>
      </c>
      <c r="G270" s="6">
        <f t="shared" si="30"/>
        <v>19</v>
      </c>
      <c r="H270" s="4" t="str">
        <f t="shared" si="31"/>
        <v>Tuesday</v>
      </c>
      <c r="I270">
        <v>2</v>
      </c>
      <c r="J270">
        <v>5</v>
      </c>
      <c r="K270">
        <v>19</v>
      </c>
      <c r="L270">
        <v>0</v>
      </c>
      <c r="M270">
        <v>25</v>
      </c>
      <c r="N270">
        <v>4</v>
      </c>
      <c r="O270">
        <v>15</v>
      </c>
      <c r="P270">
        <v>35</v>
      </c>
      <c r="Q270">
        <v>0</v>
      </c>
      <c r="R270">
        <v>0</v>
      </c>
      <c r="S270">
        <v>23</v>
      </c>
      <c r="T270">
        <v>13</v>
      </c>
      <c r="U270">
        <v>5</v>
      </c>
      <c r="V270">
        <v>32</v>
      </c>
      <c r="W270">
        <v>0</v>
      </c>
      <c r="X270">
        <v>25</v>
      </c>
      <c r="Y270">
        <f t="shared" si="32"/>
        <v>504</v>
      </c>
      <c r="Z270" s="12">
        <f t="shared" si="33"/>
        <v>0.14000000000000001</v>
      </c>
      <c r="AA270" s="12">
        <f t="shared" si="34"/>
        <v>7.86</v>
      </c>
      <c r="AB270" t="s">
        <v>194</v>
      </c>
      <c r="AC270" t="s">
        <v>194</v>
      </c>
      <c r="AD270" s="12">
        <f t="shared" si="35"/>
        <v>3.5000000000000003E-2</v>
      </c>
    </row>
    <row r="271" spans="2:30" x14ac:dyDescent="0.3">
      <c r="B271">
        <v>56920</v>
      </c>
      <c r="C271" s="7">
        <v>43593</v>
      </c>
      <c r="D271" s="6">
        <f t="shared" si="27"/>
        <v>2019</v>
      </c>
      <c r="E271" s="4" t="str">
        <f t="shared" si="28"/>
        <v>Q2-2019</v>
      </c>
      <c r="F271" s="4" t="str">
        <f t="shared" si="29"/>
        <v>May</v>
      </c>
      <c r="G271" s="6">
        <f t="shared" si="30"/>
        <v>19</v>
      </c>
      <c r="H271" s="4" t="str">
        <f t="shared" si="31"/>
        <v>Wednesday</v>
      </c>
      <c r="I271">
        <v>1</v>
      </c>
      <c r="J271">
        <v>4</v>
      </c>
      <c r="K271">
        <v>20</v>
      </c>
      <c r="L271">
        <v>1</v>
      </c>
      <c r="M271">
        <v>30</v>
      </c>
      <c r="N271">
        <v>4</v>
      </c>
      <c r="O271">
        <v>18</v>
      </c>
      <c r="P271">
        <v>40</v>
      </c>
      <c r="Q271">
        <v>0</v>
      </c>
      <c r="R271">
        <v>0</v>
      </c>
      <c r="S271">
        <v>12</v>
      </c>
      <c r="T271">
        <v>14</v>
      </c>
      <c r="U271">
        <v>3</v>
      </c>
      <c r="V271">
        <v>33</v>
      </c>
      <c r="W271">
        <v>1</v>
      </c>
      <c r="X271">
        <v>20</v>
      </c>
      <c r="Y271">
        <f t="shared" si="32"/>
        <v>455</v>
      </c>
      <c r="Z271" s="12">
        <f t="shared" si="33"/>
        <v>0.12638888888888888</v>
      </c>
      <c r="AA271" s="12">
        <f t="shared" si="34"/>
        <v>7.8736111111111109</v>
      </c>
      <c r="AB271" t="s">
        <v>194</v>
      </c>
      <c r="AC271" t="s">
        <v>194</v>
      </c>
      <c r="AD271" s="12">
        <f t="shared" si="35"/>
        <v>3.1597222222222221E-2</v>
      </c>
    </row>
    <row r="272" spans="2:30" x14ac:dyDescent="0.3">
      <c r="B272">
        <v>56921</v>
      </c>
      <c r="C272" s="7">
        <v>43593</v>
      </c>
      <c r="D272" s="6">
        <f t="shared" si="27"/>
        <v>2019</v>
      </c>
      <c r="E272" s="4" t="str">
        <f t="shared" si="28"/>
        <v>Q2-2019</v>
      </c>
      <c r="F272" s="4" t="str">
        <f t="shared" si="29"/>
        <v>May</v>
      </c>
      <c r="G272" s="6">
        <f t="shared" si="30"/>
        <v>19</v>
      </c>
      <c r="H272" s="4" t="str">
        <f t="shared" si="31"/>
        <v>Wednesday</v>
      </c>
      <c r="I272">
        <v>2</v>
      </c>
      <c r="J272">
        <v>5</v>
      </c>
      <c r="K272">
        <v>25</v>
      </c>
      <c r="L272">
        <v>0</v>
      </c>
      <c r="M272">
        <v>28</v>
      </c>
      <c r="N272">
        <v>3</v>
      </c>
      <c r="O272">
        <v>20</v>
      </c>
      <c r="P272">
        <v>41</v>
      </c>
      <c r="Q272">
        <v>0</v>
      </c>
      <c r="R272">
        <v>0</v>
      </c>
      <c r="S272">
        <v>17</v>
      </c>
      <c r="T272">
        <v>26</v>
      </c>
      <c r="U272">
        <v>4</v>
      </c>
      <c r="V272">
        <v>36</v>
      </c>
      <c r="W272">
        <v>0</v>
      </c>
      <c r="X272">
        <v>23</v>
      </c>
      <c r="Y272">
        <f t="shared" si="32"/>
        <v>456</v>
      </c>
      <c r="Z272" s="12">
        <f t="shared" si="33"/>
        <v>0.12666666666666668</v>
      </c>
      <c r="AA272" s="12">
        <f t="shared" si="34"/>
        <v>7.8733333333333331</v>
      </c>
      <c r="AB272" t="s">
        <v>194</v>
      </c>
      <c r="AC272" t="s">
        <v>194</v>
      </c>
      <c r="AD272" s="12">
        <f t="shared" si="35"/>
        <v>4.2222222222222223E-2</v>
      </c>
    </row>
    <row r="273" spans="2:30" x14ac:dyDescent="0.3">
      <c r="B273">
        <v>56922</v>
      </c>
      <c r="C273" s="7">
        <v>43594</v>
      </c>
      <c r="D273" s="6">
        <f t="shared" si="27"/>
        <v>2019</v>
      </c>
      <c r="E273" s="4" t="str">
        <f t="shared" si="28"/>
        <v>Q2-2019</v>
      </c>
      <c r="F273" s="4" t="str">
        <f t="shared" si="29"/>
        <v>May</v>
      </c>
      <c r="G273" s="6">
        <f t="shared" si="30"/>
        <v>19</v>
      </c>
      <c r="H273" s="4" t="str">
        <f t="shared" si="31"/>
        <v>Thursday</v>
      </c>
      <c r="I273">
        <v>1</v>
      </c>
      <c r="J273">
        <v>4</v>
      </c>
      <c r="K273">
        <v>26</v>
      </c>
      <c r="L273">
        <v>1</v>
      </c>
      <c r="M273">
        <v>13</v>
      </c>
      <c r="N273">
        <v>5</v>
      </c>
      <c r="O273">
        <v>23</v>
      </c>
      <c r="P273">
        <v>16</v>
      </c>
      <c r="Q273">
        <v>0</v>
      </c>
      <c r="R273">
        <v>0</v>
      </c>
      <c r="S273">
        <v>26</v>
      </c>
      <c r="T273">
        <v>27</v>
      </c>
      <c r="U273">
        <v>3</v>
      </c>
      <c r="V273">
        <v>32</v>
      </c>
      <c r="W273">
        <v>1</v>
      </c>
      <c r="X273">
        <v>23</v>
      </c>
      <c r="Y273">
        <f t="shared" si="32"/>
        <v>579</v>
      </c>
      <c r="Z273" s="12">
        <f t="shared" si="33"/>
        <v>0.16083333333333333</v>
      </c>
      <c r="AA273" s="12">
        <f t="shared" si="34"/>
        <v>7.8391666666666664</v>
      </c>
      <c r="AB273" t="s">
        <v>194</v>
      </c>
      <c r="AC273" t="s">
        <v>194</v>
      </c>
      <c r="AD273" s="12">
        <f t="shared" si="35"/>
        <v>3.2166666666666663E-2</v>
      </c>
    </row>
    <row r="274" spans="2:30" x14ac:dyDescent="0.3">
      <c r="B274">
        <v>56923</v>
      </c>
      <c r="C274" s="7">
        <v>43594</v>
      </c>
      <c r="D274" s="6">
        <f t="shared" si="27"/>
        <v>2019</v>
      </c>
      <c r="E274" s="4" t="str">
        <f t="shared" si="28"/>
        <v>Q2-2019</v>
      </c>
      <c r="F274" s="4" t="str">
        <f t="shared" si="29"/>
        <v>May</v>
      </c>
      <c r="G274" s="6">
        <f t="shared" si="30"/>
        <v>19</v>
      </c>
      <c r="H274" s="4" t="str">
        <f t="shared" si="31"/>
        <v>Thursday</v>
      </c>
      <c r="I274">
        <v>2</v>
      </c>
      <c r="J274">
        <v>5</v>
      </c>
      <c r="K274">
        <v>27</v>
      </c>
      <c r="L274">
        <v>1</v>
      </c>
      <c r="M274">
        <v>18</v>
      </c>
      <c r="N274">
        <v>3</v>
      </c>
      <c r="O274">
        <v>26</v>
      </c>
      <c r="P274">
        <v>22</v>
      </c>
      <c r="Q274">
        <v>0</v>
      </c>
      <c r="R274">
        <v>0</v>
      </c>
      <c r="S274">
        <v>15</v>
      </c>
      <c r="T274">
        <v>28</v>
      </c>
      <c r="U274">
        <v>5</v>
      </c>
      <c r="V274">
        <v>35</v>
      </c>
      <c r="W274">
        <v>0</v>
      </c>
      <c r="X274">
        <v>22</v>
      </c>
      <c r="Y274">
        <f t="shared" si="32"/>
        <v>448</v>
      </c>
      <c r="Z274" s="12">
        <f t="shared" si="33"/>
        <v>0.12444444444444444</v>
      </c>
      <c r="AA274" s="12">
        <f t="shared" si="34"/>
        <v>7.8755555555555556</v>
      </c>
      <c r="AB274" t="s">
        <v>194</v>
      </c>
      <c r="AC274" t="s">
        <v>194</v>
      </c>
      <c r="AD274" s="12">
        <f t="shared" si="35"/>
        <v>4.148148148148148E-2</v>
      </c>
    </row>
    <row r="275" spans="2:30" x14ac:dyDescent="0.3">
      <c r="B275">
        <v>56924</v>
      </c>
      <c r="C275" s="7">
        <v>43595</v>
      </c>
      <c r="D275" s="6">
        <f t="shared" si="27"/>
        <v>2019</v>
      </c>
      <c r="E275" s="4" t="str">
        <f t="shared" si="28"/>
        <v>Q2-2019</v>
      </c>
      <c r="F275" s="4" t="str">
        <f t="shared" si="29"/>
        <v>May</v>
      </c>
      <c r="G275" s="6">
        <f t="shared" si="30"/>
        <v>19</v>
      </c>
      <c r="H275" s="4" t="str">
        <f t="shared" si="31"/>
        <v>Friday</v>
      </c>
      <c r="I275">
        <v>1</v>
      </c>
      <c r="J275">
        <v>4</v>
      </c>
      <c r="K275">
        <v>12</v>
      </c>
      <c r="L275">
        <v>2</v>
      </c>
      <c r="M275">
        <v>16</v>
      </c>
      <c r="N275">
        <v>4</v>
      </c>
      <c r="O275">
        <v>28</v>
      </c>
      <c r="P275">
        <v>23</v>
      </c>
      <c r="Q275">
        <v>0</v>
      </c>
      <c r="R275">
        <v>0</v>
      </c>
      <c r="S275">
        <v>20</v>
      </c>
      <c r="T275">
        <v>19</v>
      </c>
      <c r="U275">
        <v>3</v>
      </c>
      <c r="V275">
        <v>30</v>
      </c>
      <c r="W275">
        <v>2</v>
      </c>
      <c r="X275">
        <v>22</v>
      </c>
      <c r="Y275">
        <f t="shared" si="32"/>
        <v>494</v>
      </c>
      <c r="Z275" s="12">
        <f t="shared" si="33"/>
        <v>0.13722222222222222</v>
      </c>
      <c r="AA275" s="12">
        <f t="shared" si="34"/>
        <v>7.8627777777777776</v>
      </c>
      <c r="AB275" t="s">
        <v>194</v>
      </c>
      <c r="AC275" t="s">
        <v>194</v>
      </c>
      <c r="AD275" s="12">
        <f t="shared" si="35"/>
        <v>3.4305555555555554E-2</v>
      </c>
    </row>
    <row r="276" spans="2:30" x14ac:dyDescent="0.3">
      <c r="B276">
        <v>56925</v>
      </c>
      <c r="C276" s="7">
        <v>43595</v>
      </c>
      <c r="D276" s="6">
        <f t="shared" si="27"/>
        <v>2019</v>
      </c>
      <c r="E276" s="4" t="str">
        <f t="shared" si="28"/>
        <v>Q2-2019</v>
      </c>
      <c r="F276" s="4" t="str">
        <f t="shared" si="29"/>
        <v>May</v>
      </c>
      <c r="G276" s="6">
        <f t="shared" si="30"/>
        <v>19</v>
      </c>
      <c r="H276" s="4" t="str">
        <f t="shared" si="31"/>
        <v>Friday</v>
      </c>
      <c r="I276">
        <v>2</v>
      </c>
      <c r="J276">
        <v>5</v>
      </c>
      <c r="K276">
        <v>13</v>
      </c>
      <c r="L276">
        <v>1</v>
      </c>
      <c r="M276">
        <v>21</v>
      </c>
      <c r="N276">
        <v>3</v>
      </c>
      <c r="O276">
        <v>11</v>
      </c>
      <c r="P276">
        <v>28</v>
      </c>
      <c r="Q276">
        <v>0</v>
      </c>
      <c r="R276">
        <v>0</v>
      </c>
      <c r="S276">
        <v>29</v>
      </c>
      <c r="T276">
        <v>20</v>
      </c>
      <c r="U276">
        <v>5</v>
      </c>
      <c r="V276">
        <v>34</v>
      </c>
      <c r="W276">
        <v>1</v>
      </c>
      <c r="X276">
        <v>26</v>
      </c>
      <c r="Y276">
        <f t="shared" si="32"/>
        <v>460</v>
      </c>
      <c r="Z276" s="12">
        <f t="shared" si="33"/>
        <v>0.12777777777777777</v>
      </c>
      <c r="AA276" s="12">
        <f t="shared" si="34"/>
        <v>7.8722222222222218</v>
      </c>
      <c r="AB276" t="s">
        <v>194</v>
      </c>
      <c r="AC276" t="s">
        <v>194</v>
      </c>
      <c r="AD276" s="12">
        <f t="shared" si="35"/>
        <v>4.2592592592592592E-2</v>
      </c>
    </row>
    <row r="277" spans="2:30" x14ac:dyDescent="0.3">
      <c r="B277">
        <v>56926</v>
      </c>
      <c r="C277" s="7">
        <v>43596</v>
      </c>
      <c r="D277" s="6">
        <f t="shared" si="27"/>
        <v>2019</v>
      </c>
      <c r="E277" s="4" t="str">
        <f t="shared" si="28"/>
        <v>Q2-2019</v>
      </c>
      <c r="F277" s="4" t="str">
        <f t="shared" si="29"/>
        <v>May</v>
      </c>
      <c r="G277" s="6">
        <f t="shared" si="30"/>
        <v>19</v>
      </c>
      <c r="H277" s="4" t="str">
        <f t="shared" si="31"/>
        <v>Saturday</v>
      </c>
      <c r="I277">
        <v>1</v>
      </c>
      <c r="J277">
        <v>4</v>
      </c>
      <c r="K277">
        <v>14</v>
      </c>
      <c r="L277">
        <v>1</v>
      </c>
      <c r="M277">
        <v>26</v>
      </c>
      <c r="N277">
        <v>5</v>
      </c>
      <c r="O277">
        <v>13</v>
      </c>
      <c r="P277">
        <v>34</v>
      </c>
      <c r="Q277">
        <v>0</v>
      </c>
      <c r="R277">
        <v>0</v>
      </c>
      <c r="S277">
        <v>18</v>
      </c>
      <c r="T277">
        <v>21</v>
      </c>
      <c r="U277">
        <v>3</v>
      </c>
      <c r="V277">
        <v>29</v>
      </c>
      <c r="W277">
        <v>2</v>
      </c>
      <c r="X277">
        <v>21</v>
      </c>
      <c r="Y277">
        <f t="shared" si="32"/>
        <v>559</v>
      </c>
      <c r="Z277" s="12">
        <f t="shared" si="33"/>
        <v>0.15527777777777776</v>
      </c>
      <c r="AA277" s="12">
        <f t="shared" si="34"/>
        <v>7.8447222222222219</v>
      </c>
      <c r="AB277" t="s">
        <v>194</v>
      </c>
      <c r="AC277" t="s">
        <v>194</v>
      </c>
      <c r="AD277" s="12">
        <f t="shared" si="35"/>
        <v>3.1055555555555552E-2</v>
      </c>
    </row>
    <row r="278" spans="2:30" x14ac:dyDescent="0.3">
      <c r="B278">
        <v>56927</v>
      </c>
      <c r="C278" s="7">
        <v>43598</v>
      </c>
      <c r="D278" s="6">
        <f t="shared" si="27"/>
        <v>2019</v>
      </c>
      <c r="E278" s="4" t="str">
        <f t="shared" si="28"/>
        <v>Q2-2019</v>
      </c>
      <c r="F278" s="4" t="str">
        <f t="shared" si="29"/>
        <v>May</v>
      </c>
      <c r="G278" s="6">
        <f t="shared" si="30"/>
        <v>20</v>
      </c>
      <c r="H278" s="4" t="str">
        <f t="shared" si="31"/>
        <v>Monday</v>
      </c>
      <c r="I278">
        <v>1</v>
      </c>
      <c r="J278">
        <v>5</v>
      </c>
      <c r="K278">
        <v>19</v>
      </c>
      <c r="L278">
        <v>1</v>
      </c>
      <c r="M278">
        <v>25</v>
      </c>
      <c r="N278">
        <v>5</v>
      </c>
      <c r="O278">
        <v>15</v>
      </c>
      <c r="P278">
        <v>35</v>
      </c>
      <c r="Q278">
        <v>0</v>
      </c>
      <c r="R278">
        <v>0</v>
      </c>
      <c r="S278">
        <v>23</v>
      </c>
      <c r="T278">
        <v>13</v>
      </c>
      <c r="U278">
        <v>4</v>
      </c>
      <c r="V278">
        <v>28</v>
      </c>
      <c r="W278">
        <v>1</v>
      </c>
      <c r="X278">
        <v>23</v>
      </c>
      <c r="Y278">
        <f t="shared" si="32"/>
        <v>565</v>
      </c>
      <c r="Z278" s="12">
        <f t="shared" si="33"/>
        <v>0.15694444444444444</v>
      </c>
      <c r="AA278" s="12">
        <f t="shared" si="34"/>
        <v>7.8430555555555559</v>
      </c>
      <c r="AB278" t="s">
        <v>194</v>
      </c>
      <c r="AC278" t="s">
        <v>194</v>
      </c>
      <c r="AD278" s="12">
        <f t="shared" si="35"/>
        <v>3.138888888888889E-2</v>
      </c>
    </row>
    <row r="279" spans="2:30" x14ac:dyDescent="0.3">
      <c r="B279">
        <v>56928</v>
      </c>
      <c r="C279" s="7">
        <v>43598</v>
      </c>
      <c r="D279" s="6">
        <f t="shared" si="27"/>
        <v>2019</v>
      </c>
      <c r="E279" s="4" t="str">
        <f t="shared" si="28"/>
        <v>Q2-2019</v>
      </c>
      <c r="F279" s="4" t="str">
        <f t="shared" si="29"/>
        <v>May</v>
      </c>
      <c r="G279" s="6">
        <f t="shared" si="30"/>
        <v>20</v>
      </c>
      <c r="H279" s="4" t="str">
        <f t="shared" si="31"/>
        <v>Monday</v>
      </c>
      <c r="I279">
        <v>2</v>
      </c>
      <c r="J279">
        <v>4</v>
      </c>
      <c r="K279">
        <v>20</v>
      </c>
      <c r="L279">
        <v>0</v>
      </c>
      <c r="M279">
        <v>30</v>
      </c>
      <c r="N279">
        <v>3</v>
      </c>
      <c r="O279">
        <v>18</v>
      </c>
      <c r="P279">
        <v>40</v>
      </c>
      <c r="Q279">
        <v>0</v>
      </c>
      <c r="R279">
        <v>0</v>
      </c>
      <c r="S279">
        <v>12</v>
      </c>
      <c r="T279">
        <v>14</v>
      </c>
      <c r="U279">
        <v>4</v>
      </c>
      <c r="V279">
        <v>37</v>
      </c>
      <c r="W279">
        <v>0</v>
      </c>
      <c r="X279">
        <v>22</v>
      </c>
      <c r="Y279">
        <f t="shared" si="32"/>
        <v>400</v>
      </c>
      <c r="Z279" s="12">
        <f t="shared" si="33"/>
        <v>0.1111111111111111</v>
      </c>
      <c r="AA279" s="12">
        <f t="shared" si="34"/>
        <v>7.8888888888888893</v>
      </c>
      <c r="AB279" t="s">
        <v>194</v>
      </c>
      <c r="AC279" t="s">
        <v>194</v>
      </c>
      <c r="AD279" s="12">
        <f t="shared" si="35"/>
        <v>3.7037037037037035E-2</v>
      </c>
    </row>
    <row r="280" spans="2:30" x14ac:dyDescent="0.3">
      <c r="B280">
        <v>56929</v>
      </c>
      <c r="C280" s="7">
        <v>43599</v>
      </c>
      <c r="D280" s="6">
        <f t="shared" si="27"/>
        <v>2019</v>
      </c>
      <c r="E280" s="4" t="str">
        <f t="shared" si="28"/>
        <v>Q2-2019</v>
      </c>
      <c r="F280" s="4" t="str">
        <f t="shared" si="29"/>
        <v>May</v>
      </c>
      <c r="G280" s="6">
        <f t="shared" si="30"/>
        <v>20</v>
      </c>
      <c r="H280" s="4" t="str">
        <f t="shared" si="31"/>
        <v>Tuesday</v>
      </c>
      <c r="I280">
        <v>1</v>
      </c>
      <c r="J280">
        <v>5</v>
      </c>
      <c r="K280">
        <v>25</v>
      </c>
      <c r="L280">
        <v>1</v>
      </c>
      <c r="M280">
        <v>28</v>
      </c>
      <c r="N280">
        <v>4</v>
      </c>
      <c r="O280">
        <v>20</v>
      </c>
      <c r="P280">
        <v>41</v>
      </c>
      <c r="Q280">
        <v>0</v>
      </c>
      <c r="R280">
        <v>0</v>
      </c>
      <c r="S280">
        <v>17</v>
      </c>
      <c r="T280">
        <v>26</v>
      </c>
      <c r="U280">
        <v>3</v>
      </c>
      <c r="V280">
        <v>32</v>
      </c>
      <c r="W280">
        <v>1</v>
      </c>
      <c r="X280">
        <v>21</v>
      </c>
      <c r="Y280">
        <f t="shared" si="32"/>
        <v>533</v>
      </c>
      <c r="Z280" s="12">
        <f t="shared" si="33"/>
        <v>0.14805555555555555</v>
      </c>
      <c r="AA280" s="12">
        <f t="shared" si="34"/>
        <v>7.8519444444444444</v>
      </c>
      <c r="AB280" t="s">
        <v>194</v>
      </c>
      <c r="AC280" t="s">
        <v>194</v>
      </c>
      <c r="AD280" s="12">
        <f t="shared" si="35"/>
        <v>3.7013888888888888E-2</v>
      </c>
    </row>
    <row r="281" spans="2:30" x14ac:dyDescent="0.3">
      <c r="B281">
        <v>56930</v>
      </c>
      <c r="C281" s="7">
        <v>43599</v>
      </c>
      <c r="D281" s="6">
        <f t="shared" ref="D281:D344" si="36">YEAR(C281)</f>
        <v>2019</v>
      </c>
      <c r="E281" s="4" t="str">
        <f t="shared" ref="E281:E344" si="37">"Q"&amp;ROUNDUP(MONTH(C281)/3,0)&amp;"-"&amp;YEAR(C281)</f>
        <v>Q2-2019</v>
      </c>
      <c r="F281" s="4" t="str">
        <f t="shared" ref="F281:F344" si="38">TEXT(C281,"mmmm")</f>
        <v>May</v>
      </c>
      <c r="G281" s="6">
        <f t="shared" ref="G281:G344" si="39">WEEKNUM(C281)</f>
        <v>20</v>
      </c>
      <c r="H281" s="4" t="str">
        <f t="shared" ref="H281:H344" si="40">TEXT(C281,"dddd")</f>
        <v>Tuesday</v>
      </c>
      <c r="I281">
        <v>2</v>
      </c>
      <c r="J281">
        <v>4</v>
      </c>
      <c r="K281">
        <v>26</v>
      </c>
      <c r="L281">
        <v>0</v>
      </c>
      <c r="M281">
        <v>13</v>
      </c>
      <c r="N281">
        <v>4</v>
      </c>
      <c r="O281">
        <v>23</v>
      </c>
      <c r="P281">
        <v>16</v>
      </c>
      <c r="Q281">
        <v>0</v>
      </c>
      <c r="R281">
        <v>0</v>
      </c>
      <c r="S281">
        <v>26</v>
      </c>
      <c r="T281">
        <v>27</v>
      </c>
      <c r="U281">
        <v>4</v>
      </c>
      <c r="V281">
        <v>36</v>
      </c>
      <c r="W281">
        <v>0</v>
      </c>
      <c r="X281">
        <v>25</v>
      </c>
      <c r="Y281">
        <f t="shared" ref="Y281:Y344" si="41">N281*(O281+P281+T281)+Q281*R281+(N281-Q281)*S281+U281*V281+W281*X281</f>
        <v>512</v>
      </c>
      <c r="Z281" s="12">
        <f t="shared" ref="Z281:Z344" si="42">Y281/$Z$22</f>
        <v>0.14222222222222222</v>
      </c>
      <c r="AA281" s="12">
        <f t="shared" ref="AA281:AA344" si="43">$AB$22-Z281</f>
        <v>7.8577777777777778</v>
      </c>
      <c r="AB281" t="s">
        <v>194</v>
      </c>
      <c r="AC281" t="s">
        <v>194</v>
      </c>
      <c r="AD281" s="12">
        <f t="shared" ref="AD281:AD344" si="44">Z281/N281</f>
        <v>3.5555555555555556E-2</v>
      </c>
    </row>
    <row r="282" spans="2:30" x14ac:dyDescent="0.3">
      <c r="B282">
        <v>56931</v>
      </c>
      <c r="C282" s="7">
        <v>43600</v>
      </c>
      <c r="D282" s="6">
        <f t="shared" si="36"/>
        <v>2019</v>
      </c>
      <c r="E282" s="4" t="str">
        <f t="shared" si="37"/>
        <v>Q2-2019</v>
      </c>
      <c r="F282" s="4" t="str">
        <f t="shared" si="38"/>
        <v>May</v>
      </c>
      <c r="G282" s="6">
        <f t="shared" si="39"/>
        <v>20</v>
      </c>
      <c r="H282" s="4" t="str">
        <f t="shared" si="40"/>
        <v>Wednesday</v>
      </c>
      <c r="I282">
        <v>1</v>
      </c>
      <c r="J282">
        <v>5</v>
      </c>
      <c r="K282">
        <v>27</v>
      </c>
      <c r="L282">
        <v>2</v>
      </c>
      <c r="M282">
        <v>18</v>
      </c>
      <c r="N282">
        <v>4</v>
      </c>
      <c r="O282">
        <v>26</v>
      </c>
      <c r="P282">
        <v>22</v>
      </c>
      <c r="Q282">
        <v>0</v>
      </c>
      <c r="R282">
        <v>0</v>
      </c>
      <c r="S282">
        <v>15</v>
      </c>
      <c r="T282">
        <v>28</v>
      </c>
      <c r="U282">
        <v>4</v>
      </c>
      <c r="V282">
        <v>31</v>
      </c>
      <c r="W282">
        <v>1</v>
      </c>
      <c r="X282">
        <v>20</v>
      </c>
      <c r="Y282">
        <f t="shared" si="41"/>
        <v>508</v>
      </c>
      <c r="Z282" s="12">
        <f t="shared" si="42"/>
        <v>0.1411111111111111</v>
      </c>
      <c r="AA282" s="12">
        <f t="shared" si="43"/>
        <v>7.858888888888889</v>
      </c>
      <c r="AB282" t="s">
        <v>194</v>
      </c>
      <c r="AC282" t="s">
        <v>194</v>
      </c>
      <c r="AD282" s="12">
        <f t="shared" si="44"/>
        <v>3.5277777777777776E-2</v>
      </c>
    </row>
    <row r="283" spans="2:30" x14ac:dyDescent="0.3">
      <c r="B283">
        <v>56932</v>
      </c>
      <c r="C283" s="7">
        <v>43600</v>
      </c>
      <c r="D283" s="6">
        <f t="shared" si="36"/>
        <v>2019</v>
      </c>
      <c r="E283" s="4" t="str">
        <f t="shared" si="37"/>
        <v>Q2-2019</v>
      </c>
      <c r="F283" s="4" t="str">
        <f t="shared" si="38"/>
        <v>May</v>
      </c>
      <c r="G283" s="6">
        <f t="shared" si="39"/>
        <v>20</v>
      </c>
      <c r="H283" s="4" t="str">
        <f t="shared" si="40"/>
        <v>Wednesday</v>
      </c>
      <c r="I283">
        <v>2</v>
      </c>
      <c r="J283">
        <v>4</v>
      </c>
      <c r="K283">
        <v>12</v>
      </c>
      <c r="L283">
        <v>1</v>
      </c>
      <c r="M283">
        <v>16</v>
      </c>
      <c r="N283">
        <v>3</v>
      </c>
      <c r="O283">
        <v>28</v>
      </c>
      <c r="P283">
        <v>23</v>
      </c>
      <c r="Q283">
        <v>0</v>
      </c>
      <c r="R283">
        <v>0</v>
      </c>
      <c r="S283">
        <v>20</v>
      </c>
      <c r="T283">
        <v>19</v>
      </c>
      <c r="U283">
        <v>4</v>
      </c>
      <c r="V283">
        <v>34</v>
      </c>
      <c r="W283">
        <v>1</v>
      </c>
      <c r="X283">
        <v>24</v>
      </c>
      <c r="Y283">
        <f t="shared" si="41"/>
        <v>430</v>
      </c>
      <c r="Z283" s="12">
        <f t="shared" si="42"/>
        <v>0.11944444444444445</v>
      </c>
      <c r="AA283" s="12">
        <f t="shared" si="43"/>
        <v>7.8805555555555555</v>
      </c>
      <c r="AB283" t="s">
        <v>194</v>
      </c>
      <c r="AC283" t="s">
        <v>194</v>
      </c>
      <c r="AD283" s="12">
        <f t="shared" si="44"/>
        <v>3.9814814814814817E-2</v>
      </c>
    </row>
    <row r="284" spans="2:30" x14ac:dyDescent="0.3">
      <c r="B284">
        <v>56933</v>
      </c>
      <c r="C284" s="7">
        <v>43601</v>
      </c>
      <c r="D284" s="6">
        <f t="shared" si="36"/>
        <v>2019</v>
      </c>
      <c r="E284" s="4" t="str">
        <f t="shared" si="37"/>
        <v>Q2-2019</v>
      </c>
      <c r="F284" s="4" t="str">
        <f t="shared" si="38"/>
        <v>May</v>
      </c>
      <c r="G284" s="6">
        <f t="shared" si="39"/>
        <v>20</v>
      </c>
      <c r="H284" s="4" t="str">
        <f t="shared" si="40"/>
        <v>Thursday</v>
      </c>
      <c r="I284">
        <v>1</v>
      </c>
      <c r="J284">
        <v>5</v>
      </c>
      <c r="K284">
        <v>13</v>
      </c>
      <c r="L284">
        <v>2</v>
      </c>
      <c r="M284">
        <v>21</v>
      </c>
      <c r="N284">
        <v>4</v>
      </c>
      <c r="O284">
        <v>11</v>
      </c>
      <c r="P284">
        <v>28</v>
      </c>
      <c r="Q284">
        <v>0</v>
      </c>
      <c r="R284">
        <v>0</v>
      </c>
      <c r="S284">
        <v>29</v>
      </c>
      <c r="T284">
        <v>20</v>
      </c>
      <c r="U284">
        <v>4</v>
      </c>
      <c r="V284">
        <v>30</v>
      </c>
      <c r="W284">
        <v>2</v>
      </c>
      <c r="X284">
        <v>24</v>
      </c>
      <c r="Y284">
        <f t="shared" si="41"/>
        <v>520</v>
      </c>
      <c r="Z284" s="12">
        <f t="shared" si="42"/>
        <v>0.14444444444444443</v>
      </c>
      <c r="AA284" s="12">
        <f t="shared" si="43"/>
        <v>7.8555555555555552</v>
      </c>
      <c r="AB284" t="s">
        <v>194</v>
      </c>
      <c r="AC284" t="s">
        <v>194</v>
      </c>
      <c r="AD284" s="12">
        <f t="shared" si="44"/>
        <v>3.6111111111111108E-2</v>
      </c>
    </row>
    <row r="285" spans="2:30" x14ac:dyDescent="0.3">
      <c r="B285">
        <v>56934</v>
      </c>
      <c r="C285" s="7">
        <v>43601</v>
      </c>
      <c r="D285" s="6">
        <f t="shared" si="36"/>
        <v>2019</v>
      </c>
      <c r="E285" s="4" t="str">
        <f t="shared" si="37"/>
        <v>Q2-2019</v>
      </c>
      <c r="F285" s="4" t="str">
        <f t="shared" si="38"/>
        <v>May</v>
      </c>
      <c r="G285" s="6">
        <f t="shared" si="39"/>
        <v>20</v>
      </c>
      <c r="H285" s="4" t="str">
        <f t="shared" si="40"/>
        <v>Thursday</v>
      </c>
      <c r="I285">
        <v>2</v>
      </c>
      <c r="J285">
        <v>4</v>
      </c>
      <c r="K285">
        <v>14</v>
      </c>
      <c r="L285">
        <v>0</v>
      </c>
      <c r="M285">
        <v>26</v>
      </c>
      <c r="N285">
        <v>4</v>
      </c>
      <c r="O285">
        <v>13</v>
      </c>
      <c r="P285">
        <v>34</v>
      </c>
      <c r="Q285">
        <v>0</v>
      </c>
      <c r="R285">
        <v>0</v>
      </c>
      <c r="S285">
        <v>18</v>
      </c>
      <c r="T285">
        <v>21</v>
      </c>
      <c r="U285">
        <v>4</v>
      </c>
      <c r="V285">
        <v>33</v>
      </c>
      <c r="W285">
        <v>1</v>
      </c>
      <c r="X285">
        <v>23</v>
      </c>
      <c r="Y285">
        <f t="shared" si="41"/>
        <v>499</v>
      </c>
      <c r="Z285" s="12">
        <f t="shared" si="42"/>
        <v>0.1386111111111111</v>
      </c>
      <c r="AA285" s="12">
        <f t="shared" si="43"/>
        <v>7.8613888888888885</v>
      </c>
      <c r="AB285" t="s">
        <v>194</v>
      </c>
      <c r="AC285" t="s">
        <v>194</v>
      </c>
      <c r="AD285" s="12">
        <f t="shared" si="44"/>
        <v>3.4652777777777775E-2</v>
      </c>
    </row>
    <row r="286" spans="2:30" x14ac:dyDescent="0.3">
      <c r="B286">
        <v>56935</v>
      </c>
      <c r="C286" s="7">
        <v>43602</v>
      </c>
      <c r="D286" s="6">
        <f t="shared" si="36"/>
        <v>2019</v>
      </c>
      <c r="E286" s="4" t="str">
        <f t="shared" si="37"/>
        <v>Q2-2019</v>
      </c>
      <c r="F286" s="4" t="str">
        <f t="shared" si="38"/>
        <v>May</v>
      </c>
      <c r="G286" s="6">
        <f t="shared" si="39"/>
        <v>20</v>
      </c>
      <c r="H286" s="4" t="str">
        <f t="shared" si="40"/>
        <v>Friday</v>
      </c>
      <c r="I286">
        <v>1</v>
      </c>
      <c r="J286">
        <v>5</v>
      </c>
      <c r="K286">
        <v>19</v>
      </c>
      <c r="L286">
        <v>1</v>
      </c>
      <c r="M286">
        <v>25</v>
      </c>
      <c r="N286">
        <v>5</v>
      </c>
      <c r="O286">
        <v>15</v>
      </c>
      <c r="P286">
        <v>35</v>
      </c>
      <c r="Q286">
        <v>0</v>
      </c>
      <c r="R286">
        <v>0</v>
      </c>
      <c r="S286">
        <v>23</v>
      </c>
      <c r="T286">
        <v>13</v>
      </c>
      <c r="U286">
        <v>4</v>
      </c>
      <c r="V286">
        <v>28</v>
      </c>
      <c r="W286">
        <v>1</v>
      </c>
      <c r="X286">
        <v>23</v>
      </c>
      <c r="Y286">
        <f t="shared" si="41"/>
        <v>565</v>
      </c>
      <c r="Z286" s="12">
        <f t="shared" si="42"/>
        <v>0.15694444444444444</v>
      </c>
      <c r="AA286" s="12">
        <f t="shared" si="43"/>
        <v>7.8430555555555559</v>
      </c>
      <c r="AB286" t="s">
        <v>194</v>
      </c>
      <c r="AC286" t="s">
        <v>194</v>
      </c>
      <c r="AD286" s="12">
        <f t="shared" si="44"/>
        <v>3.138888888888889E-2</v>
      </c>
    </row>
    <row r="287" spans="2:30" x14ac:dyDescent="0.3">
      <c r="B287">
        <v>56936</v>
      </c>
      <c r="C287" s="7">
        <v>43602</v>
      </c>
      <c r="D287" s="6">
        <f t="shared" si="36"/>
        <v>2019</v>
      </c>
      <c r="E287" s="4" t="str">
        <f t="shared" si="37"/>
        <v>Q2-2019</v>
      </c>
      <c r="F287" s="4" t="str">
        <f t="shared" si="38"/>
        <v>May</v>
      </c>
      <c r="G287" s="6">
        <f t="shared" si="39"/>
        <v>20</v>
      </c>
      <c r="H287" s="4" t="str">
        <f t="shared" si="40"/>
        <v>Friday</v>
      </c>
      <c r="I287">
        <v>2</v>
      </c>
      <c r="J287">
        <v>4</v>
      </c>
      <c r="K287">
        <v>20</v>
      </c>
      <c r="L287">
        <v>0</v>
      </c>
      <c r="M287">
        <v>30</v>
      </c>
      <c r="N287">
        <v>3</v>
      </c>
      <c r="O287">
        <v>18</v>
      </c>
      <c r="P287">
        <v>40</v>
      </c>
      <c r="Q287">
        <v>0</v>
      </c>
      <c r="R287">
        <v>0</v>
      </c>
      <c r="S287">
        <v>12</v>
      </c>
      <c r="T287">
        <v>14</v>
      </c>
      <c r="U287">
        <v>4</v>
      </c>
      <c r="V287">
        <v>37</v>
      </c>
      <c r="W287">
        <v>0</v>
      </c>
      <c r="X287">
        <v>22</v>
      </c>
      <c r="Y287">
        <f t="shared" si="41"/>
        <v>400</v>
      </c>
      <c r="Z287" s="12">
        <f t="shared" si="42"/>
        <v>0.1111111111111111</v>
      </c>
      <c r="AA287" s="12">
        <f t="shared" si="43"/>
        <v>7.8888888888888893</v>
      </c>
      <c r="AB287" t="s">
        <v>194</v>
      </c>
      <c r="AC287" t="s">
        <v>194</v>
      </c>
      <c r="AD287" s="12">
        <f t="shared" si="44"/>
        <v>3.7037037037037035E-2</v>
      </c>
    </row>
    <row r="288" spans="2:30" x14ac:dyDescent="0.3">
      <c r="B288">
        <v>56937</v>
      </c>
      <c r="C288" s="7">
        <v>43603</v>
      </c>
      <c r="D288" s="6">
        <f t="shared" si="36"/>
        <v>2019</v>
      </c>
      <c r="E288" s="4" t="str">
        <f t="shared" si="37"/>
        <v>Q2-2019</v>
      </c>
      <c r="F288" s="4" t="str">
        <f t="shared" si="38"/>
        <v>May</v>
      </c>
      <c r="G288" s="6">
        <f t="shared" si="39"/>
        <v>20</v>
      </c>
      <c r="H288" s="4" t="str">
        <f t="shared" si="40"/>
        <v>Saturday</v>
      </c>
      <c r="I288">
        <v>1</v>
      </c>
      <c r="J288">
        <v>5</v>
      </c>
      <c r="K288">
        <v>25</v>
      </c>
      <c r="L288">
        <v>1</v>
      </c>
      <c r="M288">
        <v>28</v>
      </c>
      <c r="N288">
        <v>4</v>
      </c>
      <c r="O288">
        <v>20</v>
      </c>
      <c r="P288">
        <v>41</v>
      </c>
      <c r="Q288">
        <v>0</v>
      </c>
      <c r="R288">
        <v>0</v>
      </c>
      <c r="S288">
        <v>17</v>
      </c>
      <c r="T288">
        <v>26</v>
      </c>
      <c r="U288">
        <v>3</v>
      </c>
      <c r="V288">
        <v>32</v>
      </c>
      <c r="W288">
        <v>1</v>
      </c>
      <c r="X288">
        <v>21</v>
      </c>
      <c r="Y288">
        <f t="shared" si="41"/>
        <v>533</v>
      </c>
      <c r="Z288" s="12">
        <f t="shared" si="42"/>
        <v>0.14805555555555555</v>
      </c>
      <c r="AA288" s="12">
        <f t="shared" si="43"/>
        <v>7.8519444444444444</v>
      </c>
      <c r="AB288" t="s">
        <v>194</v>
      </c>
      <c r="AC288" t="s">
        <v>194</v>
      </c>
      <c r="AD288" s="12">
        <f t="shared" si="44"/>
        <v>3.7013888888888888E-2</v>
      </c>
    </row>
    <row r="289" spans="2:30" x14ac:dyDescent="0.3">
      <c r="B289">
        <v>56938</v>
      </c>
      <c r="C289" s="7">
        <v>43605</v>
      </c>
      <c r="D289" s="6">
        <f t="shared" si="36"/>
        <v>2019</v>
      </c>
      <c r="E289" s="4" t="str">
        <f t="shared" si="37"/>
        <v>Q2-2019</v>
      </c>
      <c r="F289" s="4" t="str">
        <f t="shared" si="38"/>
        <v>May</v>
      </c>
      <c r="G289" s="6">
        <f t="shared" si="39"/>
        <v>21</v>
      </c>
      <c r="H289" s="4" t="str">
        <f t="shared" si="40"/>
        <v>Monday</v>
      </c>
      <c r="I289">
        <v>1</v>
      </c>
      <c r="J289">
        <v>4</v>
      </c>
      <c r="K289">
        <v>26</v>
      </c>
      <c r="L289">
        <v>1</v>
      </c>
      <c r="M289">
        <v>13</v>
      </c>
      <c r="N289">
        <v>5</v>
      </c>
      <c r="O289">
        <v>23</v>
      </c>
      <c r="P289">
        <v>16</v>
      </c>
      <c r="Q289">
        <v>0</v>
      </c>
      <c r="R289">
        <v>0</v>
      </c>
      <c r="S289">
        <v>26</v>
      </c>
      <c r="T289">
        <v>27</v>
      </c>
      <c r="U289">
        <v>3</v>
      </c>
      <c r="V289">
        <v>32</v>
      </c>
      <c r="W289">
        <v>1</v>
      </c>
      <c r="X289">
        <v>23</v>
      </c>
      <c r="Y289">
        <f t="shared" si="41"/>
        <v>579</v>
      </c>
      <c r="Z289" s="12">
        <f t="shared" si="42"/>
        <v>0.16083333333333333</v>
      </c>
      <c r="AA289" s="12">
        <f t="shared" si="43"/>
        <v>7.8391666666666664</v>
      </c>
      <c r="AB289" t="s">
        <v>194</v>
      </c>
      <c r="AC289" t="s">
        <v>194</v>
      </c>
      <c r="AD289" s="12">
        <f t="shared" si="44"/>
        <v>3.2166666666666663E-2</v>
      </c>
    </row>
    <row r="290" spans="2:30" x14ac:dyDescent="0.3">
      <c r="B290">
        <v>56939</v>
      </c>
      <c r="C290" s="7">
        <v>43605</v>
      </c>
      <c r="D290" s="6">
        <f t="shared" si="36"/>
        <v>2019</v>
      </c>
      <c r="E290" s="4" t="str">
        <f t="shared" si="37"/>
        <v>Q2-2019</v>
      </c>
      <c r="F290" s="4" t="str">
        <f t="shared" si="38"/>
        <v>May</v>
      </c>
      <c r="G290" s="6">
        <f t="shared" si="39"/>
        <v>21</v>
      </c>
      <c r="H290" s="4" t="str">
        <f t="shared" si="40"/>
        <v>Monday</v>
      </c>
      <c r="I290">
        <v>2</v>
      </c>
      <c r="J290">
        <v>5</v>
      </c>
      <c r="K290">
        <v>27</v>
      </c>
      <c r="L290">
        <v>1</v>
      </c>
      <c r="M290">
        <v>18</v>
      </c>
      <c r="N290">
        <v>3</v>
      </c>
      <c r="O290">
        <v>26</v>
      </c>
      <c r="P290">
        <v>22</v>
      </c>
      <c r="Q290">
        <v>0</v>
      </c>
      <c r="R290">
        <v>0</v>
      </c>
      <c r="S290">
        <v>15</v>
      </c>
      <c r="T290">
        <v>28</v>
      </c>
      <c r="U290">
        <v>5</v>
      </c>
      <c r="V290">
        <v>35</v>
      </c>
      <c r="W290">
        <v>0</v>
      </c>
      <c r="X290">
        <v>22</v>
      </c>
      <c r="Y290">
        <f t="shared" si="41"/>
        <v>448</v>
      </c>
      <c r="Z290" s="12">
        <f t="shared" si="42"/>
        <v>0.12444444444444444</v>
      </c>
      <c r="AA290" s="12">
        <f t="shared" si="43"/>
        <v>7.8755555555555556</v>
      </c>
      <c r="AB290" t="s">
        <v>194</v>
      </c>
      <c r="AC290" t="s">
        <v>194</v>
      </c>
      <c r="AD290" s="12">
        <f t="shared" si="44"/>
        <v>4.148148148148148E-2</v>
      </c>
    </row>
    <row r="291" spans="2:30" x14ac:dyDescent="0.3">
      <c r="B291">
        <v>56940</v>
      </c>
      <c r="C291" s="7">
        <v>43606</v>
      </c>
      <c r="D291" s="6">
        <f t="shared" si="36"/>
        <v>2019</v>
      </c>
      <c r="E291" s="4" t="str">
        <f t="shared" si="37"/>
        <v>Q2-2019</v>
      </c>
      <c r="F291" s="4" t="str">
        <f t="shared" si="38"/>
        <v>May</v>
      </c>
      <c r="G291" s="6">
        <f t="shared" si="39"/>
        <v>21</v>
      </c>
      <c r="H291" s="4" t="str">
        <f t="shared" si="40"/>
        <v>Tuesday</v>
      </c>
      <c r="I291">
        <v>1</v>
      </c>
      <c r="J291">
        <v>4</v>
      </c>
      <c r="K291">
        <v>12</v>
      </c>
      <c r="L291">
        <v>2</v>
      </c>
      <c r="M291">
        <v>16</v>
      </c>
      <c r="N291">
        <v>4</v>
      </c>
      <c r="O291">
        <v>28</v>
      </c>
      <c r="P291">
        <v>23</v>
      </c>
      <c r="Q291">
        <v>0</v>
      </c>
      <c r="R291">
        <v>0</v>
      </c>
      <c r="S291">
        <v>20</v>
      </c>
      <c r="T291">
        <v>19</v>
      </c>
      <c r="U291">
        <v>3</v>
      </c>
      <c r="V291">
        <v>30</v>
      </c>
      <c r="W291">
        <v>2</v>
      </c>
      <c r="X291">
        <v>22</v>
      </c>
      <c r="Y291">
        <f t="shared" si="41"/>
        <v>494</v>
      </c>
      <c r="Z291" s="12">
        <f t="shared" si="42"/>
        <v>0.13722222222222222</v>
      </c>
      <c r="AA291" s="12">
        <f t="shared" si="43"/>
        <v>7.8627777777777776</v>
      </c>
      <c r="AB291" t="s">
        <v>194</v>
      </c>
      <c r="AC291" t="s">
        <v>194</v>
      </c>
      <c r="AD291" s="12">
        <f t="shared" si="44"/>
        <v>3.4305555555555554E-2</v>
      </c>
    </row>
    <row r="292" spans="2:30" x14ac:dyDescent="0.3">
      <c r="B292">
        <v>56941</v>
      </c>
      <c r="C292" s="7">
        <v>43606</v>
      </c>
      <c r="D292" s="6">
        <f t="shared" si="36"/>
        <v>2019</v>
      </c>
      <c r="E292" s="4" t="str">
        <f t="shared" si="37"/>
        <v>Q2-2019</v>
      </c>
      <c r="F292" s="4" t="str">
        <f t="shared" si="38"/>
        <v>May</v>
      </c>
      <c r="G292" s="6">
        <f t="shared" si="39"/>
        <v>21</v>
      </c>
      <c r="H292" s="4" t="str">
        <f t="shared" si="40"/>
        <v>Tuesday</v>
      </c>
      <c r="I292">
        <v>2</v>
      </c>
      <c r="J292">
        <v>5</v>
      </c>
      <c r="K292">
        <v>13</v>
      </c>
      <c r="L292">
        <v>1</v>
      </c>
      <c r="M292">
        <v>21</v>
      </c>
      <c r="N292">
        <v>3</v>
      </c>
      <c r="O292">
        <v>11</v>
      </c>
      <c r="P292">
        <v>28</v>
      </c>
      <c r="Q292">
        <v>0</v>
      </c>
      <c r="R292">
        <v>0</v>
      </c>
      <c r="S292">
        <v>29</v>
      </c>
      <c r="T292">
        <v>20</v>
      </c>
      <c r="U292">
        <v>5</v>
      </c>
      <c r="V292">
        <v>34</v>
      </c>
      <c r="W292">
        <v>1</v>
      </c>
      <c r="X292">
        <v>26</v>
      </c>
      <c r="Y292">
        <f t="shared" si="41"/>
        <v>460</v>
      </c>
      <c r="Z292" s="12">
        <f t="shared" si="42"/>
        <v>0.12777777777777777</v>
      </c>
      <c r="AA292" s="12">
        <f t="shared" si="43"/>
        <v>7.8722222222222218</v>
      </c>
      <c r="AB292" t="s">
        <v>194</v>
      </c>
      <c r="AC292" t="s">
        <v>194</v>
      </c>
      <c r="AD292" s="12">
        <f t="shared" si="44"/>
        <v>4.2592592592592592E-2</v>
      </c>
    </row>
    <row r="293" spans="2:30" x14ac:dyDescent="0.3">
      <c r="B293">
        <v>56942</v>
      </c>
      <c r="C293" s="7">
        <v>43607</v>
      </c>
      <c r="D293" s="6">
        <f t="shared" si="36"/>
        <v>2019</v>
      </c>
      <c r="E293" s="4" t="str">
        <f t="shared" si="37"/>
        <v>Q2-2019</v>
      </c>
      <c r="F293" s="4" t="str">
        <f t="shared" si="38"/>
        <v>May</v>
      </c>
      <c r="G293" s="6">
        <f t="shared" si="39"/>
        <v>21</v>
      </c>
      <c r="H293" s="4" t="str">
        <f t="shared" si="40"/>
        <v>Wednesday</v>
      </c>
      <c r="I293">
        <v>1</v>
      </c>
      <c r="J293">
        <v>4</v>
      </c>
      <c r="K293">
        <v>14</v>
      </c>
      <c r="L293">
        <v>1</v>
      </c>
      <c r="M293">
        <v>26</v>
      </c>
      <c r="N293">
        <v>5</v>
      </c>
      <c r="O293">
        <v>13</v>
      </c>
      <c r="P293">
        <v>34</v>
      </c>
      <c r="Q293">
        <v>0</v>
      </c>
      <c r="R293">
        <v>0</v>
      </c>
      <c r="S293">
        <v>18</v>
      </c>
      <c r="T293">
        <v>21</v>
      </c>
      <c r="U293">
        <v>3</v>
      </c>
      <c r="V293">
        <v>29</v>
      </c>
      <c r="W293">
        <v>2</v>
      </c>
      <c r="X293">
        <v>21</v>
      </c>
      <c r="Y293">
        <f t="shared" si="41"/>
        <v>559</v>
      </c>
      <c r="Z293" s="12">
        <f t="shared" si="42"/>
        <v>0.15527777777777776</v>
      </c>
      <c r="AA293" s="12">
        <f t="shared" si="43"/>
        <v>7.8447222222222219</v>
      </c>
      <c r="AB293" t="s">
        <v>194</v>
      </c>
      <c r="AC293" t="s">
        <v>194</v>
      </c>
      <c r="AD293" s="12">
        <f t="shared" si="44"/>
        <v>3.1055555555555552E-2</v>
      </c>
    </row>
    <row r="294" spans="2:30" x14ac:dyDescent="0.3">
      <c r="B294">
        <v>56943</v>
      </c>
      <c r="C294" s="7">
        <v>43607</v>
      </c>
      <c r="D294" s="6">
        <f t="shared" si="36"/>
        <v>2019</v>
      </c>
      <c r="E294" s="4" t="str">
        <f t="shared" si="37"/>
        <v>Q2-2019</v>
      </c>
      <c r="F294" s="4" t="str">
        <f t="shared" si="38"/>
        <v>May</v>
      </c>
      <c r="G294" s="6">
        <f t="shared" si="39"/>
        <v>21</v>
      </c>
      <c r="H294" s="4" t="str">
        <f t="shared" si="40"/>
        <v>Wednesday</v>
      </c>
      <c r="I294">
        <v>2</v>
      </c>
      <c r="J294">
        <v>5</v>
      </c>
      <c r="K294">
        <v>19</v>
      </c>
      <c r="L294">
        <v>0</v>
      </c>
      <c r="M294">
        <v>25</v>
      </c>
      <c r="N294">
        <v>4</v>
      </c>
      <c r="O294">
        <v>15</v>
      </c>
      <c r="P294">
        <v>35</v>
      </c>
      <c r="Q294">
        <v>0</v>
      </c>
      <c r="R294">
        <v>0</v>
      </c>
      <c r="S294">
        <v>23</v>
      </c>
      <c r="T294">
        <v>13</v>
      </c>
      <c r="U294">
        <v>5</v>
      </c>
      <c r="V294">
        <v>32</v>
      </c>
      <c r="W294">
        <v>0</v>
      </c>
      <c r="X294">
        <v>25</v>
      </c>
      <c r="Y294">
        <f t="shared" si="41"/>
        <v>504</v>
      </c>
      <c r="Z294" s="12">
        <f t="shared" si="42"/>
        <v>0.14000000000000001</v>
      </c>
      <c r="AA294" s="12">
        <f t="shared" si="43"/>
        <v>7.86</v>
      </c>
      <c r="AB294" t="s">
        <v>194</v>
      </c>
      <c r="AC294" t="s">
        <v>194</v>
      </c>
      <c r="AD294" s="12">
        <f t="shared" si="44"/>
        <v>3.5000000000000003E-2</v>
      </c>
    </row>
    <row r="295" spans="2:30" x14ac:dyDescent="0.3">
      <c r="B295">
        <v>56944</v>
      </c>
      <c r="C295" s="7">
        <v>43608</v>
      </c>
      <c r="D295" s="6">
        <f t="shared" si="36"/>
        <v>2019</v>
      </c>
      <c r="E295" s="4" t="str">
        <f t="shared" si="37"/>
        <v>Q2-2019</v>
      </c>
      <c r="F295" s="4" t="str">
        <f t="shared" si="38"/>
        <v>May</v>
      </c>
      <c r="G295" s="6">
        <f t="shared" si="39"/>
        <v>21</v>
      </c>
      <c r="H295" s="4" t="str">
        <f t="shared" si="40"/>
        <v>Thursday</v>
      </c>
      <c r="I295">
        <v>1</v>
      </c>
      <c r="J295">
        <v>4</v>
      </c>
      <c r="K295">
        <v>20</v>
      </c>
      <c r="L295">
        <v>1</v>
      </c>
      <c r="M295">
        <v>30</v>
      </c>
      <c r="N295">
        <v>4</v>
      </c>
      <c r="O295">
        <v>18</v>
      </c>
      <c r="P295">
        <v>40</v>
      </c>
      <c r="Q295">
        <v>0</v>
      </c>
      <c r="R295">
        <v>0</v>
      </c>
      <c r="S295">
        <v>12</v>
      </c>
      <c r="T295">
        <v>14</v>
      </c>
      <c r="U295">
        <v>3</v>
      </c>
      <c r="V295">
        <v>33</v>
      </c>
      <c r="W295">
        <v>1</v>
      </c>
      <c r="X295">
        <v>20</v>
      </c>
      <c r="Y295">
        <f t="shared" si="41"/>
        <v>455</v>
      </c>
      <c r="Z295" s="12">
        <f t="shared" si="42"/>
        <v>0.12638888888888888</v>
      </c>
      <c r="AA295" s="12">
        <f t="shared" si="43"/>
        <v>7.8736111111111109</v>
      </c>
      <c r="AB295" t="s">
        <v>194</v>
      </c>
      <c r="AC295" t="s">
        <v>194</v>
      </c>
      <c r="AD295" s="12">
        <f t="shared" si="44"/>
        <v>3.1597222222222221E-2</v>
      </c>
    </row>
    <row r="296" spans="2:30" x14ac:dyDescent="0.3">
      <c r="B296">
        <v>56945</v>
      </c>
      <c r="C296" s="7">
        <v>43608</v>
      </c>
      <c r="D296" s="6">
        <f t="shared" si="36"/>
        <v>2019</v>
      </c>
      <c r="E296" s="4" t="str">
        <f t="shared" si="37"/>
        <v>Q2-2019</v>
      </c>
      <c r="F296" s="4" t="str">
        <f t="shared" si="38"/>
        <v>May</v>
      </c>
      <c r="G296" s="6">
        <f t="shared" si="39"/>
        <v>21</v>
      </c>
      <c r="H296" s="4" t="str">
        <f t="shared" si="40"/>
        <v>Thursday</v>
      </c>
      <c r="I296">
        <v>2</v>
      </c>
      <c r="J296">
        <v>5</v>
      </c>
      <c r="K296">
        <v>25</v>
      </c>
      <c r="L296">
        <v>0</v>
      </c>
      <c r="M296">
        <v>28</v>
      </c>
      <c r="N296">
        <v>3</v>
      </c>
      <c r="O296">
        <v>20</v>
      </c>
      <c r="P296">
        <v>41</v>
      </c>
      <c r="Q296">
        <v>0</v>
      </c>
      <c r="R296">
        <v>0</v>
      </c>
      <c r="S296">
        <v>17</v>
      </c>
      <c r="T296">
        <v>26</v>
      </c>
      <c r="U296">
        <v>4</v>
      </c>
      <c r="V296">
        <v>36</v>
      </c>
      <c r="W296">
        <v>0</v>
      </c>
      <c r="X296">
        <v>23</v>
      </c>
      <c r="Y296">
        <f t="shared" si="41"/>
        <v>456</v>
      </c>
      <c r="Z296" s="12">
        <f t="shared" si="42"/>
        <v>0.12666666666666668</v>
      </c>
      <c r="AA296" s="12">
        <f t="shared" si="43"/>
        <v>7.8733333333333331</v>
      </c>
      <c r="AB296" t="s">
        <v>194</v>
      </c>
      <c r="AC296" t="s">
        <v>194</v>
      </c>
      <c r="AD296" s="12">
        <f t="shared" si="44"/>
        <v>4.2222222222222223E-2</v>
      </c>
    </row>
    <row r="297" spans="2:30" x14ac:dyDescent="0.3">
      <c r="B297">
        <v>56946</v>
      </c>
      <c r="C297" s="7">
        <v>43609</v>
      </c>
      <c r="D297" s="6">
        <f t="shared" si="36"/>
        <v>2019</v>
      </c>
      <c r="E297" s="4" t="str">
        <f t="shared" si="37"/>
        <v>Q2-2019</v>
      </c>
      <c r="F297" s="4" t="str">
        <f t="shared" si="38"/>
        <v>May</v>
      </c>
      <c r="G297" s="6">
        <f t="shared" si="39"/>
        <v>21</v>
      </c>
      <c r="H297" s="4" t="str">
        <f t="shared" si="40"/>
        <v>Friday</v>
      </c>
      <c r="I297">
        <v>1</v>
      </c>
      <c r="J297">
        <v>4</v>
      </c>
      <c r="K297">
        <v>26</v>
      </c>
      <c r="L297">
        <v>1</v>
      </c>
      <c r="M297">
        <v>13</v>
      </c>
      <c r="N297">
        <v>5</v>
      </c>
      <c r="O297">
        <v>23</v>
      </c>
      <c r="P297">
        <v>16</v>
      </c>
      <c r="Q297">
        <v>0</v>
      </c>
      <c r="R297">
        <v>0</v>
      </c>
      <c r="S297">
        <v>26</v>
      </c>
      <c r="T297">
        <v>27</v>
      </c>
      <c r="U297">
        <v>3</v>
      </c>
      <c r="V297">
        <v>32</v>
      </c>
      <c r="W297">
        <v>1</v>
      </c>
      <c r="X297">
        <v>23</v>
      </c>
      <c r="Y297">
        <f t="shared" si="41"/>
        <v>579</v>
      </c>
      <c r="Z297" s="12">
        <f t="shared" si="42"/>
        <v>0.16083333333333333</v>
      </c>
      <c r="AA297" s="12">
        <f t="shared" si="43"/>
        <v>7.8391666666666664</v>
      </c>
      <c r="AB297" t="s">
        <v>194</v>
      </c>
      <c r="AC297" t="s">
        <v>194</v>
      </c>
      <c r="AD297" s="12">
        <f t="shared" si="44"/>
        <v>3.2166666666666663E-2</v>
      </c>
    </row>
    <row r="298" spans="2:30" x14ac:dyDescent="0.3">
      <c r="B298">
        <v>56947</v>
      </c>
      <c r="C298" s="7">
        <v>43609</v>
      </c>
      <c r="D298" s="6">
        <f t="shared" si="36"/>
        <v>2019</v>
      </c>
      <c r="E298" s="4" t="str">
        <f t="shared" si="37"/>
        <v>Q2-2019</v>
      </c>
      <c r="F298" s="4" t="str">
        <f t="shared" si="38"/>
        <v>May</v>
      </c>
      <c r="G298" s="6">
        <f t="shared" si="39"/>
        <v>21</v>
      </c>
      <c r="H298" s="4" t="str">
        <f t="shared" si="40"/>
        <v>Friday</v>
      </c>
      <c r="I298">
        <v>2</v>
      </c>
      <c r="J298">
        <v>4</v>
      </c>
      <c r="K298">
        <v>17</v>
      </c>
      <c r="L298">
        <v>0</v>
      </c>
      <c r="M298">
        <v>30</v>
      </c>
      <c r="N298">
        <v>3</v>
      </c>
      <c r="O298">
        <v>11</v>
      </c>
      <c r="P298">
        <v>36</v>
      </c>
      <c r="Q298">
        <v>0</v>
      </c>
      <c r="R298">
        <v>0</v>
      </c>
      <c r="S298">
        <v>23</v>
      </c>
      <c r="T298">
        <v>28</v>
      </c>
      <c r="U298">
        <v>4</v>
      </c>
      <c r="V298">
        <v>34</v>
      </c>
      <c r="W298">
        <v>0</v>
      </c>
      <c r="X298">
        <v>23</v>
      </c>
      <c r="Y298">
        <f t="shared" si="41"/>
        <v>430</v>
      </c>
      <c r="Z298" s="12">
        <f t="shared" si="42"/>
        <v>0.11944444444444445</v>
      </c>
      <c r="AA298" s="12">
        <f t="shared" si="43"/>
        <v>7.8805555555555555</v>
      </c>
      <c r="AB298" t="s">
        <v>194</v>
      </c>
      <c r="AC298" t="s">
        <v>194</v>
      </c>
      <c r="AD298" s="12">
        <f t="shared" si="44"/>
        <v>3.9814814814814817E-2</v>
      </c>
    </row>
    <row r="299" spans="2:30" x14ac:dyDescent="0.3">
      <c r="B299">
        <v>56948</v>
      </c>
      <c r="C299" s="7">
        <v>43610</v>
      </c>
      <c r="D299" s="6">
        <f t="shared" si="36"/>
        <v>2019</v>
      </c>
      <c r="E299" s="4" t="str">
        <f t="shared" si="37"/>
        <v>Q2-2019</v>
      </c>
      <c r="F299" s="4" t="str">
        <f t="shared" si="38"/>
        <v>May</v>
      </c>
      <c r="G299" s="6">
        <f t="shared" si="39"/>
        <v>21</v>
      </c>
      <c r="H299" s="4" t="str">
        <f t="shared" si="40"/>
        <v>Saturday</v>
      </c>
      <c r="I299">
        <v>1</v>
      </c>
      <c r="J299">
        <v>5</v>
      </c>
      <c r="K299">
        <v>23</v>
      </c>
      <c r="L299">
        <v>1</v>
      </c>
      <c r="M299">
        <v>28</v>
      </c>
      <c r="N299">
        <v>5</v>
      </c>
      <c r="O299">
        <v>12</v>
      </c>
      <c r="P299">
        <v>36</v>
      </c>
      <c r="Q299">
        <v>0</v>
      </c>
      <c r="R299">
        <v>0</v>
      </c>
      <c r="S299">
        <v>28</v>
      </c>
      <c r="T299">
        <v>20</v>
      </c>
      <c r="U299">
        <v>3</v>
      </c>
      <c r="V299">
        <v>29</v>
      </c>
      <c r="W299">
        <v>1</v>
      </c>
      <c r="X299">
        <v>22</v>
      </c>
      <c r="Y299">
        <f t="shared" si="41"/>
        <v>589</v>
      </c>
      <c r="Z299" s="12">
        <f t="shared" si="42"/>
        <v>0.16361111111111112</v>
      </c>
      <c r="AA299" s="12">
        <f t="shared" si="43"/>
        <v>7.8363888888888891</v>
      </c>
      <c r="AB299" t="s">
        <v>194</v>
      </c>
      <c r="AC299" t="s">
        <v>194</v>
      </c>
      <c r="AD299" s="12">
        <f t="shared" si="44"/>
        <v>3.2722222222222222E-2</v>
      </c>
    </row>
    <row r="300" spans="2:30" x14ac:dyDescent="0.3">
      <c r="B300">
        <v>56949</v>
      </c>
      <c r="C300" s="7">
        <v>43612</v>
      </c>
      <c r="D300" s="6">
        <f t="shared" si="36"/>
        <v>2019</v>
      </c>
      <c r="E300" s="4" t="str">
        <f t="shared" si="37"/>
        <v>Q2-2019</v>
      </c>
      <c r="F300" s="4" t="str">
        <f t="shared" si="38"/>
        <v>May</v>
      </c>
      <c r="G300" s="6">
        <f t="shared" si="39"/>
        <v>22</v>
      </c>
      <c r="H300" s="4" t="str">
        <f t="shared" si="40"/>
        <v>Monday</v>
      </c>
      <c r="I300">
        <v>1</v>
      </c>
      <c r="J300">
        <v>4</v>
      </c>
      <c r="K300">
        <v>23</v>
      </c>
      <c r="L300">
        <v>1</v>
      </c>
      <c r="M300">
        <v>13</v>
      </c>
      <c r="N300">
        <v>4</v>
      </c>
      <c r="O300">
        <v>15</v>
      </c>
      <c r="P300">
        <v>42</v>
      </c>
      <c r="Q300">
        <v>0</v>
      </c>
      <c r="R300">
        <v>0</v>
      </c>
      <c r="S300">
        <v>17</v>
      </c>
      <c r="T300">
        <v>21</v>
      </c>
      <c r="U300">
        <v>4</v>
      </c>
      <c r="V300">
        <v>28</v>
      </c>
      <c r="W300">
        <v>1</v>
      </c>
      <c r="X300">
        <v>19</v>
      </c>
      <c r="Y300">
        <f t="shared" si="41"/>
        <v>511</v>
      </c>
      <c r="Z300" s="12">
        <f t="shared" si="42"/>
        <v>0.14194444444444446</v>
      </c>
      <c r="AA300" s="12">
        <f t="shared" si="43"/>
        <v>7.8580555555555556</v>
      </c>
      <c r="AB300" t="s">
        <v>194</v>
      </c>
      <c r="AC300" t="s">
        <v>194</v>
      </c>
      <c r="AD300" s="12">
        <f t="shared" si="44"/>
        <v>3.5486111111111114E-2</v>
      </c>
    </row>
    <row r="301" spans="2:30" x14ac:dyDescent="0.3">
      <c r="B301">
        <v>56950</v>
      </c>
      <c r="C301" s="7">
        <v>43612</v>
      </c>
      <c r="D301" s="6">
        <f t="shared" si="36"/>
        <v>2019</v>
      </c>
      <c r="E301" s="4" t="str">
        <f t="shared" si="37"/>
        <v>Q2-2019</v>
      </c>
      <c r="F301" s="4" t="str">
        <f t="shared" si="38"/>
        <v>May</v>
      </c>
      <c r="G301" s="6">
        <f t="shared" si="39"/>
        <v>22</v>
      </c>
      <c r="H301" s="4" t="str">
        <f t="shared" si="40"/>
        <v>Monday</v>
      </c>
      <c r="I301">
        <v>2</v>
      </c>
      <c r="J301">
        <v>5</v>
      </c>
      <c r="K301">
        <v>24</v>
      </c>
      <c r="L301">
        <v>1</v>
      </c>
      <c r="M301">
        <v>18</v>
      </c>
      <c r="N301">
        <v>4</v>
      </c>
      <c r="O301">
        <v>18</v>
      </c>
      <c r="P301">
        <v>18</v>
      </c>
      <c r="Q301">
        <v>0</v>
      </c>
      <c r="R301">
        <v>0</v>
      </c>
      <c r="S301">
        <v>26</v>
      </c>
      <c r="T301">
        <v>22</v>
      </c>
      <c r="U301">
        <v>5</v>
      </c>
      <c r="V301">
        <v>37</v>
      </c>
      <c r="W301">
        <v>1</v>
      </c>
      <c r="X301">
        <v>23</v>
      </c>
      <c r="Y301">
        <f t="shared" si="41"/>
        <v>544</v>
      </c>
      <c r="Z301" s="12">
        <f t="shared" si="42"/>
        <v>0.15111111111111111</v>
      </c>
      <c r="AA301" s="12">
        <f t="shared" si="43"/>
        <v>7.8488888888888892</v>
      </c>
      <c r="AB301" t="s">
        <v>194</v>
      </c>
      <c r="AC301" t="s">
        <v>194</v>
      </c>
      <c r="AD301" s="12">
        <f t="shared" si="44"/>
        <v>3.7777777777777778E-2</v>
      </c>
    </row>
    <row r="302" spans="2:30" x14ac:dyDescent="0.3">
      <c r="B302">
        <v>56951</v>
      </c>
      <c r="C302" s="7">
        <v>43613</v>
      </c>
      <c r="D302" s="6">
        <f t="shared" si="36"/>
        <v>2019</v>
      </c>
      <c r="E302" s="4" t="str">
        <f t="shared" si="37"/>
        <v>Q2-2019</v>
      </c>
      <c r="F302" s="4" t="str">
        <f t="shared" si="38"/>
        <v>May</v>
      </c>
      <c r="G302" s="6">
        <f t="shared" si="39"/>
        <v>22</v>
      </c>
      <c r="H302" s="4" t="str">
        <f t="shared" si="40"/>
        <v>Tuesday</v>
      </c>
      <c r="I302">
        <v>1</v>
      </c>
      <c r="J302">
        <v>4</v>
      </c>
      <c r="K302">
        <v>30</v>
      </c>
      <c r="L302">
        <v>2</v>
      </c>
      <c r="M302">
        <v>17</v>
      </c>
      <c r="N302">
        <v>5</v>
      </c>
      <c r="O302">
        <v>20</v>
      </c>
      <c r="P302">
        <v>18</v>
      </c>
      <c r="Q302">
        <v>0</v>
      </c>
      <c r="R302">
        <v>0</v>
      </c>
      <c r="S302">
        <v>11</v>
      </c>
      <c r="T302">
        <v>14</v>
      </c>
      <c r="U302">
        <v>4</v>
      </c>
      <c r="V302">
        <v>32</v>
      </c>
      <c r="W302">
        <v>2</v>
      </c>
      <c r="X302">
        <v>23</v>
      </c>
      <c r="Y302">
        <f t="shared" si="41"/>
        <v>489</v>
      </c>
      <c r="Z302" s="12">
        <f t="shared" si="42"/>
        <v>0.13583333333333333</v>
      </c>
      <c r="AA302" s="12">
        <f t="shared" si="43"/>
        <v>7.8641666666666667</v>
      </c>
      <c r="AB302" t="s">
        <v>194</v>
      </c>
      <c r="AC302" t="s">
        <v>194</v>
      </c>
      <c r="AD302" s="12">
        <f t="shared" si="44"/>
        <v>2.7166666666666665E-2</v>
      </c>
    </row>
    <row r="303" spans="2:30" x14ac:dyDescent="0.3">
      <c r="B303">
        <v>56952</v>
      </c>
      <c r="C303" s="7">
        <v>43613</v>
      </c>
      <c r="D303" s="6">
        <f t="shared" si="36"/>
        <v>2019</v>
      </c>
      <c r="E303" s="4" t="str">
        <f t="shared" si="37"/>
        <v>Q2-2019</v>
      </c>
      <c r="F303" s="4" t="str">
        <f t="shared" si="38"/>
        <v>May</v>
      </c>
      <c r="G303" s="6">
        <f t="shared" si="39"/>
        <v>22</v>
      </c>
      <c r="H303" s="4" t="str">
        <f t="shared" si="40"/>
        <v>Tuesday</v>
      </c>
      <c r="I303">
        <v>2</v>
      </c>
      <c r="J303">
        <v>5</v>
      </c>
      <c r="K303">
        <v>10</v>
      </c>
      <c r="L303">
        <v>1</v>
      </c>
      <c r="M303">
        <v>22</v>
      </c>
      <c r="N303">
        <v>3</v>
      </c>
      <c r="O303">
        <v>23</v>
      </c>
      <c r="P303">
        <v>24</v>
      </c>
      <c r="Q303">
        <v>0</v>
      </c>
      <c r="R303">
        <v>0</v>
      </c>
      <c r="S303">
        <v>20</v>
      </c>
      <c r="T303">
        <v>15</v>
      </c>
      <c r="U303">
        <v>4</v>
      </c>
      <c r="V303">
        <v>36</v>
      </c>
      <c r="W303">
        <v>1</v>
      </c>
      <c r="X303">
        <v>22</v>
      </c>
      <c r="Y303">
        <f t="shared" si="41"/>
        <v>412</v>
      </c>
      <c r="Z303" s="12">
        <f t="shared" si="42"/>
        <v>0.11444444444444445</v>
      </c>
      <c r="AA303" s="12">
        <f t="shared" si="43"/>
        <v>7.8855555555555554</v>
      </c>
      <c r="AB303" t="s">
        <v>194</v>
      </c>
      <c r="AC303" t="s">
        <v>194</v>
      </c>
      <c r="AD303" s="12">
        <f t="shared" si="44"/>
        <v>3.8148148148148146E-2</v>
      </c>
    </row>
    <row r="304" spans="2:30" x14ac:dyDescent="0.3">
      <c r="B304">
        <v>56953</v>
      </c>
      <c r="C304" s="7">
        <v>43614</v>
      </c>
      <c r="D304" s="6">
        <f t="shared" si="36"/>
        <v>2019</v>
      </c>
      <c r="E304" s="4" t="str">
        <f t="shared" si="37"/>
        <v>Q2-2019</v>
      </c>
      <c r="F304" s="4" t="str">
        <f t="shared" si="38"/>
        <v>May</v>
      </c>
      <c r="G304" s="6">
        <f t="shared" si="39"/>
        <v>22</v>
      </c>
      <c r="H304" s="4" t="str">
        <f t="shared" si="40"/>
        <v>Wednesday</v>
      </c>
      <c r="I304">
        <v>1</v>
      </c>
      <c r="J304">
        <v>4</v>
      </c>
      <c r="K304">
        <v>16</v>
      </c>
      <c r="L304">
        <v>2</v>
      </c>
      <c r="M304">
        <v>20</v>
      </c>
      <c r="N304">
        <v>4</v>
      </c>
      <c r="O304">
        <v>25</v>
      </c>
      <c r="P304">
        <v>25</v>
      </c>
      <c r="Q304">
        <v>0</v>
      </c>
      <c r="R304">
        <v>0</v>
      </c>
      <c r="S304">
        <v>25</v>
      </c>
      <c r="T304">
        <v>27</v>
      </c>
      <c r="U304">
        <v>4</v>
      </c>
      <c r="V304">
        <v>31</v>
      </c>
      <c r="W304">
        <v>2</v>
      </c>
      <c r="X304">
        <v>22</v>
      </c>
      <c r="Y304">
        <f t="shared" si="41"/>
        <v>576</v>
      </c>
      <c r="Z304" s="12">
        <f t="shared" si="42"/>
        <v>0.16</v>
      </c>
      <c r="AA304" s="12">
        <f t="shared" si="43"/>
        <v>7.84</v>
      </c>
      <c r="AB304" t="s">
        <v>194</v>
      </c>
      <c r="AC304" t="s">
        <v>194</v>
      </c>
      <c r="AD304" s="12">
        <f t="shared" si="44"/>
        <v>0.04</v>
      </c>
    </row>
    <row r="305" spans="2:30" x14ac:dyDescent="0.3">
      <c r="B305">
        <v>56954</v>
      </c>
      <c r="C305" s="7">
        <v>43614</v>
      </c>
      <c r="D305" s="6">
        <f t="shared" si="36"/>
        <v>2019</v>
      </c>
      <c r="E305" s="4" t="str">
        <f t="shared" si="37"/>
        <v>Q2-2019</v>
      </c>
      <c r="F305" s="4" t="str">
        <f t="shared" si="38"/>
        <v>May</v>
      </c>
      <c r="G305" s="6">
        <f t="shared" si="39"/>
        <v>22</v>
      </c>
      <c r="H305" s="4" t="str">
        <f t="shared" si="40"/>
        <v>Wednesday</v>
      </c>
      <c r="I305">
        <v>2</v>
      </c>
      <c r="J305">
        <v>5</v>
      </c>
      <c r="K305">
        <v>17</v>
      </c>
      <c r="L305">
        <v>0</v>
      </c>
      <c r="M305">
        <v>25</v>
      </c>
      <c r="N305">
        <v>4</v>
      </c>
      <c r="O305">
        <v>28</v>
      </c>
      <c r="P305">
        <v>30</v>
      </c>
      <c r="Q305">
        <v>0</v>
      </c>
      <c r="R305">
        <v>0</v>
      </c>
      <c r="S305">
        <v>14</v>
      </c>
      <c r="T305">
        <v>28</v>
      </c>
      <c r="U305">
        <v>4</v>
      </c>
      <c r="V305">
        <v>34</v>
      </c>
      <c r="W305">
        <v>0</v>
      </c>
      <c r="X305">
        <v>26</v>
      </c>
      <c r="Y305">
        <f t="shared" si="41"/>
        <v>536</v>
      </c>
      <c r="Z305" s="12">
        <f t="shared" si="42"/>
        <v>0.14888888888888888</v>
      </c>
      <c r="AA305" s="12">
        <f t="shared" si="43"/>
        <v>7.8511111111111109</v>
      </c>
      <c r="AB305" t="s">
        <v>194</v>
      </c>
      <c r="AC305" t="s">
        <v>194</v>
      </c>
      <c r="AD305" s="12">
        <f t="shared" si="44"/>
        <v>3.7222222222222219E-2</v>
      </c>
    </row>
    <row r="306" spans="2:30" x14ac:dyDescent="0.3">
      <c r="B306">
        <v>56955</v>
      </c>
      <c r="C306" s="7">
        <v>43615</v>
      </c>
      <c r="D306" s="6">
        <f t="shared" si="36"/>
        <v>2019</v>
      </c>
      <c r="E306" s="4" t="str">
        <f t="shared" si="37"/>
        <v>Q2-2019</v>
      </c>
      <c r="F306" s="4" t="str">
        <f t="shared" si="38"/>
        <v>May</v>
      </c>
      <c r="G306" s="6">
        <f t="shared" si="39"/>
        <v>22</v>
      </c>
      <c r="H306" s="4" t="str">
        <f t="shared" si="40"/>
        <v>Thursday</v>
      </c>
      <c r="I306">
        <v>1</v>
      </c>
      <c r="J306">
        <v>4</v>
      </c>
      <c r="K306">
        <v>17</v>
      </c>
      <c r="L306">
        <v>1</v>
      </c>
      <c r="M306">
        <v>30</v>
      </c>
      <c r="N306">
        <v>4</v>
      </c>
      <c r="O306">
        <v>11</v>
      </c>
      <c r="P306">
        <v>36</v>
      </c>
      <c r="Q306">
        <v>0</v>
      </c>
      <c r="R306">
        <v>0</v>
      </c>
      <c r="S306">
        <v>23</v>
      </c>
      <c r="T306">
        <v>28</v>
      </c>
      <c r="U306">
        <v>3</v>
      </c>
      <c r="V306">
        <v>30</v>
      </c>
      <c r="W306">
        <v>1</v>
      </c>
      <c r="X306">
        <v>21</v>
      </c>
      <c r="Y306">
        <f t="shared" si="41"/>
        <v>503</v>
      </c>
      <c r="Z306" s="12">
        <f t="shared" si="42"/>
        <v>0.13972222222222222</v>
      </c>
      <c r="AA306" s="12">
        <f t="shared" si="43"/>
        <v>7.8602777777777781</v>
      </c>
      <c r="AB306" t="s">
        <v>194</v>
      </c>
      <c r="AC306" t="s">
        <v>194</v>
      </c>
      <c r="AD306" s="12">
        <f t="shared" si="44"/>
        <v>3.4930555555555555E-2</v>
      </c>
    </row>
    <row r="307" spans="2:30" x14ac:dyDescent="0.3">
      <c r="B307">
        <v>56956</v>
      </c>
      <c r="C307" s="7">
        <v>43615</v>
      </c>
      <c r="D307" s="6">
        <f t="shared" si="36"/>
        <v>2019</v>
      </c>
      <c r="E307" s="4" t="str">
        <f t="shared" si="37"/>
        <v>Q2-2019</v>
      </c>
      <c r="F307" s="4" t="str">
        <f t="shared" si="38"/>
        <v>May</v>
      </c>
      <c r="G307" s="6">
        <f t="shared" si="39"/>
        <v>22</v>
      </c>
      <c r="H307" s="4" t="str">
        <f t="shared" si="40"/>
        <v>Thursday</v>
      </c>
      <c r="I307">
        <v>2</v>
      </c>
      <c r="J307">
        <v>5</v>
      </c>
      <c r="K307">
        <v>23</v>
      </c>
      <c r="L307">
        <v>0</v>
      </c>
      <c r="M307">
        <v>28</v>
      </c>
      <c r="N307">
        <v>4</v>
      </c>
      <c r="O307">
        <v>12</v>
      </c>
      <c r="P307">
        <v>36</v>
      </c>
      <c r="Q307">
        <v>0</v>
      </c>
      <c r="R307">
        <v>0</v>
      </c>
      <c r="S307">
        <v>28</v>
      </c>
      <c r="T307">
        <v>20</v>
      </c>
      <c r="U307">
        <v>4</v>
      </c>
      <c r="V307">
        <v>33</v>
      </c>
      <c r="W307">
        <v>0</v>
      </c>
      <c r="X307">
        <v>24</v>
      </c>
      <c r="Y307">
        <f t="shared" si="41"/>
        <v>516</v>
      </c>
      <c r="Z307" s="12">
        <f t="shared" si="42"/>
        <v>0.14333333333333334</v>
      </c>
      <c r="AA307" s="12">
        <f t="shared" si="43"/>
        <v>7.8566666666666665</v>
      </c>
      <c r="AB307" t="s">
        <v>194</v>
      </c>
      <c r="AC307" t="s">
        <v>194</v>
      </c>
      <c r="AD307" s="12">
        <f t="shared" si="44"/>
        <v>3.5833333333333335E-2</v>
      </c>
    </row>
    <row r="308" spans="2:30" x14ac:dyDescent="0.3">
      <c r="B308">
        <v>56957</v>
      </c>
      <c r="C308" s="7">
        <v>43616</v>
      </c>
      <c r="D308" s="6">
        <f t="shared" si="36"/>
        <v>2019</v>
      </c>
      <c r="E308" s="4" t="str">
        <f t="shared" si="37"/>
        <v>Q2-2019</v>
      </c>
      <c r="F308" s="4" t="str">
        <f t="shared" si="38"/>
        <v>May</v>
      </c>
      <c r="G308" s="6">
        <f t="shared" si="39"/>
        <v>22</v>
      </c>
      <c r="H308" s="4" t="str">
        <f t="shared" si="40"/>
        <v>Friday</v>
      </c>
      <c r="I308">
        <v>1</v>
      </c>
      <c r="J308">
        <v>4</v>
      </c>
      <c r="K308">
        <v>23</v>
      </c>
      <c r="L308">
        <v>1</v>
      </c>
      <c r="M308">
        <v>13</v>
      </c>
      <c r="N308">
        <v>4</v>
      </c>
      <c r="O308">
        <v>15</v>
      </c>
      <c r="P308">
        <v>42</v>
      </c>
      <c r="Q308">
        <v>0</v>
      </c>
      <c r="R308">
        <v>0</v>
      </c>
      <c r="S308">
        <v>17</v>
      </c>
      <c r="T308">
        <v>21</v>
      </c>
      <c r="U308">
        <v>4</v>
      </c>
      <c r="V308">
        <v>28</v>
      </c>
      <c r="W308">
        <v>1</v>
      </c>
      <c r="X308">
        <v>19</v>
      </c>
      <c r="Y308">
        <f t="shared" si="41"/>
        <v>511</v>
      </c>
      <c r="Z308" s="12">
        <f t="shared" si="42"/>
        <v>0.14194444444444446</v>
      </c>
      <c r="AA308" s="12">
        <f t="shared" si="43"/>
        <v>7.8580555555555556</v>
      </c>
      <c r="AB308" t="s">
        <v>194</v>
      </c>
      <c r="AC308" t="s">
        <v>194</v>
      </c>
      <c r="AD308" s="12">
        <f t="shared" si="44"/>
        <v>3.5486111111111114E-2</v>
      </c>
    </row>
    <row r="309" spans="2:30" x14ac:dyDescent="0.3">
      <c r="B309">
        <v>56958</v>
      </c>
      <c r="C309" s="7">
        <v>43616</v>
      </c>
      <c r="D309" s="6">
        <f t="shared" si="36"/>
        <v>2019</v>
      </c>
      <c r="E309" s="4" t="str">
        <f t="shared" si="37"/>
        <v>Q2-2019</v>
      </c>
      <c r="F309" s="4" t="str">
        <f t="shared" si="38"/>
        <v>May</v>
      </c>
      <c r="G309" s="6">
        <f t="shared" si="39"/>
        <v>22</v>
      </c>
      <c r="H309" s="4" t="str">
        <f t="shared" si="40"/>
        <v>Friday</v>
      </c>
      <c r="I309">
        <v>2</v>
      </c>
      <c r="J309">
        <v>5</v>
      </c>
      <c r="K309">
        <v>24</v>
      </c>
      <c r="L309">
        <v>1</v>
      </c>
      <c r="M309">
        <v>18</v>
      </c>
      <c r="N309">
        <v>4</v>
      </c>
      <c r="O309">
        <v>18</v>
      </c>
      <c r="P309">
        <v>18</v>
      </c>
      <c r="Q309">
        <v>0</v>
      </c>
      <c r="R309">
        <v>0</v>
      </c>
      <c r="S309">
        <v>26</v>
      </c>
      <c r="T309">
        <v>22</v>
      </c>
      <c r="U309">
        <v>5</v>
      </c>
      <c r="V309">
        <v>37</v>
      </c>
      <c r="W309">
        <v>1</v>
      </c>
      <c r="X309">
        <v>23</v>
      </c>
      <c r="Y309">
        <f t="shared" si="41"/>
        <v>544</v>
      </c>
      <c r="Z309" s="12">
        <f t="shared" si="42"/>
        <v>0.15111111111111111</v>
      </c>
      <c r="AA309" s="12">
        <f t="shared" si="43"/>
        <v>7.8488888888888892</v>
      </c>
      <c r="AB309" t="s">
        <v>194</v>
      </c>
      <c r="AC309" t="s">
        <v>194</v>
      </c>
      <c r="AD309" s="12">
        <f t="shared" si="44"/>
        <v>3.7777777777777778E-2</v>
      </c>
    </row>
    <row r="310" spans="2:30" x14ac:dyDescent="0.3">
      <c r="B310">
        <v>56959</v>
      </c>
      <c r="C310" s="7">
        <v>43617</v>
      </c>
      <c r="D310" s="6">
        <f t="shared" si="36"/>
        <v>2019</v>
      </c>
      <c r="E310" s="4" t="str">
        <f t="shared" si="37"/>
        <v>Q2-2019</v>
      </c>
      <c r="F310" s="4" t="str">
        <f t="shared" si="38"/>
        <v>June</v>
      </c>
      <c r="G310" s="6">
        <f t="shared" si="39"/>
        <v>22</v>
      </c>
      <c r="H310" s="4" t="str">
        <f t="shared" si="40"/>
        <v>Saturday</v>
      </c>
      <c r="I310">
        <v>1</v>
      </c>
      <c r="J310">
        <v>4</v>
      </c>
      <c r="K310">
        <v>16</v>
      </c>
      <c r="L310">
        <v>1</v>
      </c>
      <c r="M310">
        <v>19</v>
      </c>
      <c r="N310">
        <v>3</v>
      </c>
      <c r="O310">
        <v>19</v>
      </c>
      <c r="P310">
        <v>37</v>
      </c>
      <c r="Q310">
        <v>0</v>
      </c>
      <c r="R310">
        <v>0</v>
      </c>
      <c r="S310">
        <v>17</v>
      </c>
      <c r="T310">
        <v>28</v>
      </c>
      <c r="U310">
        <v>5</v>
      </c>
      <c r="V310">
        <v>33</v>
      </c>
      <c r="W310">
        <v>2</v>
      </c>
      <c r="X310">
        <v>25</v>
      </c>
      <c r="Y310">
        <f t="shared" si="41"/>
        <v>518</v>
      </c>
      <c r="Z310" s="12">
        <f t="shared" si="42"/>
        <v>0.1438888888888889</v>
      </c>
      <c r="AA310" s="12">
        <f t="shared" si="43"/>
        <v>7.8561111111111108</v>
      </c>
      <c r="AB310" t="s">
        <v>194</v>
      </c>
      <c r="AC310" t="s">
        <v>194</v>
      </c>
      <c r="AD310" s="12">
        <f t="shared" si="44"/>
        <v>4.7962962962962964E-2</v>
      </c>
    </row>
    <row r="311" spans="2:30" x14ac:dyDescent="0.3">
      <c r="B311">
        <v>56960</v>
      </c>
      <c r="C311" s="7">
        <v>43619</v>
      </c>
      <c r="D311" s="6">
        <f t="shared" si="36"/>
        <v>2019</v>
      </c>
      <c r="E311" s="4" t="str">
        <f t="shared" si="37"/>
        <v>Q2-2019</v>
      </c>
      <c r="F311" s="4" t="str">
        <f t="shared" si="38"/>
        <v>June</v>
      </c>
      <c r="G311" s="6">
        <f t="shared" si="39"/>
        <v>23</v>
      </c>
      <c r="H311" s="4" t="str">
        <f t="shared" si="40"/>
        <v>Monday</v>
      </c>
      <c r="I311">
        <v>1</v>
      </c>
      <c r="J311">
        <v>5</v>
      </c>
      <c r="K311">
        <v>21</v>
      </c>
      <c r="L311">
        <v>1</v>
      </c>
      <c r="M311">
        <v>17</v>
      </c>
      <c r="N311">
        <v>3</v>
      </c>
      <c r="O311">
        <v>21</v>
      </c>
      <c r="P311">
        <v>38</v>
      </c>
      <c r="Q311">
        <v>0</v>
      </c>
      <c r="R311">
        <v>0</v>
      </c>
      <c r="S311">
        <v>22</v>
      </c>
      <c r="T311">
        <v>20</v>
      </c>
      <c r="U311">
        <v>5</v>
      </c>
      <c r="V311">
        <v>32</v>
      </c>
      <c r="W311">
        <v>2</v>
      </c>
      <c r="X311">
        <v>22</v>
      </c>
      <c r="Y311">
        <f t="shared" si="41"/>
        <v>507</v>
      </c>
      <c r="Z311" s="12">
        <f t="shared" si="42"/>
        <v>0.14083333333333334</v>
      </c>
      <c r="AA311" s="12">
        <f t="shared" si="43"/>
        <v>7.8591666666666669</v>
      </c>
      <c r="AB311" t="s">
        <v>194</v>
      </c>
      <c r="AC311" t="s">
        <v>194</v>
      </c>
      <c r="AD311" s="12">
        <f t="shared" si="44"/>
        <v>4.6944444444444448E-2</v>
      </c>
    </row>
    <row r="312" spans="2:30" x14ac:dyDescent="0.3">
      <c r="B312">
        <v>56961</v>
      </c>
      <c r="C312" s="7">
        <v>43619</v>
      </c>
      <c r="D312" s="6">
        <f t="shared" si="36"/>
        <v>2019</v>
      </c>
      <c r="E312" s="4" t="str">
        <f t="shared" si="37"/>
        <v>Q2-2019</v>
      </c>
      <c r="F312" s="4" t="str">
        <f t="shared" si="38"/>
        <v>June</v>
      </c>
      <c r="G312" s="6">
        <f t="shared" si="39"/>
        <v>23</v>
      </c>
      <c r="H312" s="4" t="str">
        <f t="shared" si="40"/>
        <v>Monday</v>
      </c>
      <c r="I312">
        <v>2</v>
      </c>
      <c r="J312">
        <v>4</v>
      </c>
      <c r="K312">
        <v>22</v>
      </c>
      <c r="L312">
        <v>0</v>
      </c>
      <c r="M312">
        <v>22</v>
      </c>
      <c r="N312">
        <v>4</v>
      </c>
      <c r="O312">
        <v>24</v>
      </c>
      <c r="P312">
        <v>43</v>
      </c>
      <c r="Q312">
        <v>0</v>
      </c>
      <c r="R312">
        <v>0</v>
      </c>
      <c r="S312">
        <v>11</v>
      </c>
      <c r="T312">
        <v>21</v>
      </c>
      <c r="U312">
        <v>4</v>
      </c>
      <c r="V312">
        <v>34</v>
      </c>
      <c r="W312">
        <v>1</v>
      </c>
      <c r="X312">
        <v>26</v>
      </c>
      <c r="Y312">
        <f t="shared" si="41"/>
        <v>558</v>
      </c>
      <c r="Z312" s="12">
        <f t="shared" si="42"/>
        <v>0.155</v>
      </c>
      <c r="AA312" s="12">
        <f t="shared" si="43"/>
        <v>7.8449999999999998</v>
      </c>
      <c r="AB312" t="s">
        <v>194</v>
      </c>
      <c r="AC312" t="s">
        <v>194</v>
      </c>
      <c r="AD312" s="12">
        <f t="shared" si="44"/>
        <v>3.875E-2</v>
      </c>
    </row>
    <row r="313" spans="2:30" x14ac:dyDescent="0.3">
      <c r="B313">
        <v>56962</v>
      </c>
      <c r="C313" s="7">
        <v>43620</v>
      </c>
      <c r="D313" s="6">
        <f t="shared" si="36"/>
        <v>2019</v>
      </c>
      <c r="E313" s="4" t="str">
        <f t="shared" si="37"/>
        <v>Q2-2019</v>
      </c>
      <c r="F313" s="4" t="str">
        <f t="shared" si="38"/>
        <v>June</v>
      </c>
      <c r="G313" s="6">
        <f t="shared" si="39"/>
        <v>23</v>
      </c>
      <c r="H313" s="4" t="str">
        <f t="shared" si="40"/>
        <v>Tuesday</v>
      </c>
      <c r="I313">
        <v>1</v>
      </c>
      <c r="J313">
        <v>5</v>
      </c>
      <c r="K313">
        <v>22</v>
      </c>
      <c r="L313">
        <v>0</v>
      </c>
      <c r="M313">
        <v>27</v>
      </c>
      <c r="N313">
        <v>3</v>
      </c>
      <c r="O313">
        <v>27</v>
      </c>
      <c r="P313">
        <v>19</v>
      </c>
      <c r="Q313">
        <v>0</v>
      </c>
      <c r="R313">
        <v>0</v>
      </c>
      <c r="S313">
        <v>20</v>
      </c>
      <c r="T313">
        <v>22</v>
      </c>
      <c r="U313">
        <v>4</v>
      </c>
      <c r="V313">
        <v>31</v>
      </c>
      <c r="W313">
        <v>2</v>
      </c>
      <c r="X313">
        <v>20</v>
      </c>
      <c r="Y313">
        <f t="shared" si="41"/>
        <v>428</v>
      </c>
      <c r="Z313" s="12">
        <f t="shared" si="42"/>
        <v>0.11888888888888889</v>
      </c>
      <c r="AA313" s="12">
        <f t="shared" si="43"/>
        <v>7.8811111111111112</v>
      </c>
      <c r="AB313" t="s">
        <v>194</v>
      </c>
      <c r="AC313" t="s">
        <v>194</v>
      </c>
      <c r="AD313" s="12">
        <f t="shared" si="44"/>
        <v>3.9629629629629633E-2</v>
      </c>
    </row>
    <row r="314" spans="2:30" x14ac:dyDescent="0.3">
      <c r="B314">
        <v>56963</v>
      </c>
      <c r="C314" s="7">
        <v>43620</v>
      </c>
      <c r="D314" s="6">
        <f t="shared" si="36"/>
        <v>2019</v>
      </c>
      <c r="E314" s="4" t="str">
        <f t="shared" si="37"/>
        <v>Q2-2019</v>
      </c>
      <c r="F314" s="4" t="str">
        <f t="shared" si="38"/>
        <v>June</v>
      </c>
      <c r="G314" s="6">
        <f t="shared" si="39"/>
        <v>23</v>
      </c>
      <c r="H314" s="4" t="str">
        <f t="shared" si="40"/>
        <v>Tuesday</v>
      </c>
      <c r="I314">
        <v>2</v>
      </c>
      <c r="J314">
        <v>4</v>
      </c>
      <c r="K314">
        <v>28</v>
      </c>
      <c r="L314">
        <v>0</v>
      </c>
      <c r="M314">
        <v>25</v>
      </c>
      <c r="N314">
        <v>3</v>
      </c>
      <c r="O314">
        <v>29</v>
      </c>
      <c r="P314">
        <v>20</v>
      </c>
      <c r="Q314">
        <v>0</v>
      </c>
      <c r="R314">
        <v>0</v>
      </c>
      <c r="S314">
        <v>25</v>
      </c>
      <c r="T314">
        <v>14</v>
      </c>
      <c r="U314">
        <v>3</v>
      </c>
      <c r="V314">
        <v>33</v>
      </c>
      <c r="W314">
        <v>0</v>
      </c>
      <c r="X314">
        <v>24</v>
      </c>
      <c r="Y314">
        <f t="shared" si="41"/>
        <v>363</v>
      </c>
      <c r="Z314" s="12">
        <f t="shared" si="42"/>
        <v>0.10083333333333333</v>
      </c>
      <c r="AA314" s="12">
        <f t="shared" si="43"/>
        <v>7.8991666666666669</v>
      </c>
      <c r="AB314" t="s">
        <v>194</v>
      </c>
      <c r="AC314" t="s">
        <v>194</v>
      </c>
      <c r="AD314" s="12">
        <f t="shared" si="44"/>
        <v>3.3611111111111112E-2</v>
      </c>
    </row>
    <row r="315" spans="2:30" x14ac:dyDescent="0.3">
      <c r="B315">
        <v>56964</v>
      </c>
      <c r="C315" s="7">
        <v>43621</v>
      </c>
      <c r="D315" s="6">
        <f t="shared" si="36"/>
        <v>2019</v>
      </c>
      <c r="E315" s="4" t="str">
        <f t="shared" si="37"/>
        <v>Q2-2019</v>
      </c>
      <c r="F315" s="4" t="str">
        <f t="shared" si="38"/>
        <v>June</v>
      </c>
      <c r="G315" s="6">
        <f t="shared" si="39"/>
        <v>23</v>
      </c>
      <c r="H315" s="4" t="str">
        <f t="shared" si="40"/>
        <v>Wednesday</v>
      </c>
      <c r="I315">
        <v>1</v>
      </c>
      <c r="J315">
        <v>5</v>
      </c>
      <c r="K315">
        <v>29</v>
      </c>
      <c r="L315">
        <v>0</v>
      </c>
      <c r="M315">
        <v>10</v>
      </c>
      <c r="N315">
        <v>3</v>
      </c>
      <c r="O315">
        <v>12</v>
      </c>
      <c r="P315">
        <v>25</v>
      </c>
      <c r="Q315">
        <v>0</v>
      </c>
      <c r="R315">
        <v>0</v>
      </c>
      <c r="S315">
        <v>14</v>
      </c>
      <c r="T315">
        <v>15</v>
      </c>
      <c r="U315">
        <v>4</v>
      </c>
      <c r="V315">
        <v>29</v>
      </c>
      <c r="W315">
        <v>1</v>
      </c>
      <c r="X315">
        <v>24</v>
      </c>
      <c r="Y315">
        <f t="shared" si="41"/>
        <v>338</v>
      </c>
      <c r="Z315" s="12">
        <f t="shared" si="42"/>
        <v>9.3888888888888883E-2</v>
      </c>
      <c r="AA315" s="12">
        <f t="shared" si="43"/>
        <v>7.9061111111111115</v>
      </c>
      <c r="AB315" t="s">
        <v>194</v>
      </c>
      <c r="AC315" t="s">
        <v>194</v>
      </c>
      <c r="AD315" s="12">
        <f t="shared" si="44"/>
        <v>3.1296296296296294E-2</v>
      </c>
    </row>
    <row r="316" spans="2:30" x14ac:dyDescent="0.3">
      <c r="B316">
        <v>56965</v>
      </c>
      <c r="C316" s="7">
        <v>43621</v>
      </c>
      <c r="D316" s="6">
        <f t="shared" si="36"/>
        <v>2019</v>
      </c>
      <c r="E316" s="4" t="str">
        <f t="shared" si="37"/>
        <v>Q2-2019</v>
      </c>
      <c r="F316" s="4" t="str">
        <f t="shared" si="38"/>
        <v>June</v>
      </c>
      <c r="G316" s="6">
        <f t="shared" si="39"/>
        <v>23</v>
      </c>
      <c r="H316" s="4" t="str">
        <f t="shared" si="40"/>
        <v>Wednesday</v>
      </c>
      <c r="I316">
        <v>2</v>
      </c>
      <c r="J316">
        <v>4</v>
      </c>
      <c r="K316">
        <v>14</v>
      </c>
      <c r="L316">
        <v>0</v>
      </c>
      <c r="M316">
        <v>29</v>
      </c>
      <c r="N316">
        <v>3</v>
      </c>
      <c r="O316">
        <v>13</v>
      </c>
      <c r="P316">
        <v>26</v>
      </c>
      <c r="Q316">
        <v>0</v>
      </c>
      <c r="R316">
        <v>0</v>
      </c>
      <c r="S316">
        <v>19</v>
      </c>
      <c r="T316">
        <v>27</v>
      </c>
      <c r="U316">
        <v>3</v>
      </c>
      <c r="V316">
        <v>37</v>
      </c>
      <c r="W316">
        <v>0</v>
      </c>
      <c r="X316">
        <v>23</v>
      </c>
      <c r="Y316">
        <f t="shared" si="41"/>
        <v>366</v>
      </c>
      <c r="Z316" s="12">
        <f t="shared" si="42"/>
        <v>0.10166666666666667</v>
      </c>
      <c r="AA316" s="12">
        <f t="shared" si="43"/>
        <v>7.8983333333333334</v>
      </c>
      <c r="AB316" t="s">
        <v>194</v>
      </c>
      <c r="AC316" t="s">
        <v>194</v>
      </c>
      <c r="AD316" s="12">
        <f t="shared" si="44"/>
        <v>3.3888888888888892E-2</v>
      </c>
    </row>
    <row r="317" spans="2:30" x14ac:dyDescent="0.3">
      <c r="B317">
        <v>56966</v>
      </c>
      <c r="C317" s="7">
        <v>43622</v>
      </c>
      <c r="D317" s="6">
        <f t="shared" si="36"/>
        <v>2019</v>
      </c>
      <c r="E317" s="4" t="str">
        <f t="shared" si="37"/>
        <v>Q2-2019</v>
      </c>
      <c r="F317" s="4" t="str">
        <f t="shared" si="38"/>
        <v>June</v>
      </c>
      <c r="G317" s="6">
        <f t="shared" si="39"/>
        <v>23</v>
      </c>
      <c r="H317" s="4" t="str">
        <f t="shared" si="40"/>
        <v>Thursday</v>
      </c>
      <c r="I317">
        <v>1</v>
      </c>
      <c r="J317">
        <v>5</v>
      </c>
      <c r="K317">
        <v>15</v>
      </c>
      <c r="L317">
        <v>1</v>
      </c>
      <c r="M317">
        <v>14</v>
      </c>
      <c r="N317">
        <v>4</v>
      </c>
      <c r="O317">
        <v>16</v>
      </c>
      <c r="P317">
        <v>32</v>
      </c>
      <c r="Q317">
        <v>0</v>
      </c>
      <c r="R317">
        <v>0</v>
      </c>
      <c r="S317">
        <v>28</v>
      </c>
      <c r="T317">
        <v>27</v>
      </c>
      <c r="U317">
        <v>4</v>
      </c>
      <c r="V317">
        <v>33</v>
      </c>
      <c r="W317">
        <v>1</v>
      </c>
      <c r="X317">
        <v>23</v>
      </c>
      <c r="Y317">
        <f t="shared" si="41"/>
        <v>567</v>
      </c>
      <c r="Z317" s="12">
        <f t="shared" si="42"/>
        <v>0.1575</v>
      </c>
      <c r="AA317" s="12">
        <f t="shared" si="43"/>
        <v>7.8425000000000002</v>
      </c>
      <c r="AB317" t="s">
        <v>194</v>
      </c>
      <c r="AC317" t="s">
        <v>194</v>
      </c>
      <c r="AD317" s="12">
        <f t="shared" si="44"/>
        <v>3.9375E-2</v>
      </c>
    </row>
    <row r="318" spans="2:30" x14ac:dyDescent="0.3">
      <c r="B318">
        <v>56967</v>
      </c>
      <c r="C318" s="7">
        <v>43622</v>
      </c>
      <c r="D318" s="6">
        <f t="shared" si="36"/>
        <v>2019</v>
      </c>
      <c r="E318" s="4" t="str">
        <f t="shared" si="37"/>
        <v>Q2-2019</v>
      </c>
      <c r="F318" s="4" t="str">
        <f t="shared" si="38"/>
        <v>June</v>
      </c>
      <c r="G318" s="6">
        <f t="shared" si="39"/>
        <v>23</v>
      </c>
      <c r="H318" s="4" t="str">
        <f t="shared" si="40"/>
        <v>Thursday</v>
      </c>
      <c r="I318">
        <v>2</v>
      </c>
      <c r="J318">
        <v>4</v>
      </c>
      <c r="K318">
        <v>16</v>
      </c>
      <c r="L318">
        <v>1</v>
      </c>
      <c r="M318">
        <v>19</v>
      </c>
      <c r="N318">
        <v>3</v>
      </c>
      <c r="O318">
        <v>19</v>
      </c>
      <c r="P318">
        <v>37</v>
      </c>
      <c r="Q318">
        <v>0</v>
      </c>
      <c r="R318">
        <v>0</v>
      </c>
      <c r="S318">
        <v>17</v>
      </c>
      <c r="T318">
        <v>28</v>
      </c>
      <c r="U318">
        <v>4</v>
      </c>
      <c r="V318">
        <v>36</v>
      </c>
      <c r="W318">
        <v>1</v>
      </c>
      <c r="X318">
        <v>27</v>
      </c>
      <c r="Y318">
        <f t="shared" si="41"/>
        <v>474</v>
      </c>
      <c r="Z318" s="12">
        <f t="shared" si="42"/>
        <v>0.13166666666666665</v>
      </c>
      <c r="AA318" s="12">
        <f t="shared" si="43"/>
        <v>7.8683333333333332</v>
      </c>
      <c r="AB318" t="s">
        <v>194</v>
      </c>
      <c r="AC318" t="s">
        <v>194</v>
      </c>
      <c r="AD318" s="12">
        <f t="shared" si="44"/>
        <v>4.3888888888888887E-2</v>
      </c>
    </row>
    <row r="319" spans="2:30" x14ac:dyDescent="0.3">
      <c r="B319">
        <v>56968</v>
      </c>
      <c r="C319" s="7">
        <v>43623</v>
      </c>
      <c r="D319" s="6">
        <f t="shared" si="36"/>
        <v>2019</v>
      </c>
      <c r="E319" s="4" t="str">
        <f t="shared" si="37"/>
        <v>Q2-2019</v>
      </c>
      <c r="F319" s="4" t="str">
        <f t="shared" si="38"/>
        <v>June</v>
      </c>
      <c r="G319" s="6">
        <f t="shared" si="39"/>
        <v>23</v>
      </c>
      <c r="H319" s="4" t="str">
        <f t="shared" si="40"/>
        <v>Friday</v>
      </c>
      <c r="I319">
        <v>1</v>
      </c>
      <c r="J319">
        <v>5</v>
      </c>
      <c r="K319">
        <v>21</v>
      </c>
      <c r="L319">
        <v>1</v>
      </c>
      <c r="M319">
        <v>17</v>
      </c>
      <c r="N319">
        <v>3</v>
      </c>
      <c r="O319">
        <v>21</v>
      </c>
      <c r="P319">
        <v>38</v>
      </c>
      <c r="Q319">
        <v>0</v>
      </c>
      <c r="R319">
        <v>0</v>
      </c>
      <c r="S319">
        <v>22</v>
      </c>
      <c r="T319">
        <v>20</v>
      </c>
      <c r="U319">
        <v>5</v>
      </c>
      <c r="V319">
        <v>32</v>
      </c>
      <c r="W319">
        <v>2</v>
      </c>
      <c r="X319">
        <v>22</v>
      </c>
      <c r="Y319">
        <f t="shared" si="41"/>
        <v>507</v>
      </c>
      <c r="Z319" s="12">
        <f t="shared" si="42"/>
        <v>0.14083333333333334</v>
      </c>
      <c r="AA319" s="12">
        <f t="shared" si="43"/>
        <v>7.8591666666666669</v>
      </c>
      <c r="AB319" t="s">
        <v>194</v>
      </c>
      <c r="AC319" t="s">
        <v>194</v>
      </c>
      <c r="AD319" s="12">
        <f t="shared" si="44"/>
        <v>4.6944444444444448E-2</v>
      </c>
    </row>
    <row r="320" spans="2:30" x14ac:dyDescent="0.3">
      <c r="B320">
        <v>56969</v>
      </c>
      <c r="C320" s="7">
        <v>43623</v>
      </c>
      <c r="D320" s="6">
        <f t="shared" si="36"/>
        <v>2019</v>
      </c>
      <c r="E320" s="4" t="str">
        <f t="shared" si="37"/>
        <v>Q2-2019</v>
      </c>
      <c r="F320" s="4" t="str">
        <f t="shared" si="38"/>
        <v>June</v>
      </c>
      <c r="G320" s="6">
        <f t="shared" si="39"/>
        <v>23</v>
      </c>
      <c r="H320" s="4" t="str">
        <f t="shared" si="40"/>
        <v>Friday</v>
      </c>
      <c r="I320">
        <v>2</v>
      </c>
      <c r="J320">
        <v>4</v>
      </c>
      <c r="K320">
        <v>22</v>
      </c>
      <c r="L320">
        <v>0</v>
      </c>
      <c r="M320">
        <v>22</v>
      </c>
      <c r="N320">
        <v>4</v>
      </c>
      <c r="O320">
        <v>24</v>
      </c>
      <c r="P320">
        <v>43</v>
      </c>
      <c r="Q320">
        <v>0</v>
      </c>
      <c r="R320">
        <v>0</v>
      </c>
      <c r="S320">
        <v>11</v>
      </c>
      <c r="T320">
        <v>21</v>
      </c>
      <c r="U320">
        <v>4</v>
      </c>
      <c r="V320">
        <v>34</v>
      </c>
      <c r="W320">
        <v>1</v>
      </c>
      <c r="X320">
        <v>26</v>
      </c>
      <c r="Y320">
        <f t="shared" si="41"/>
        <v>558</v>
      </c>
      <c r="Z320" s="12">
        <f t="shared" si="42"/>
        <v>0.155</v>
      </c>
      <c r="AA320" s="12">
        <f t="shared" si="43"/>
        <v>7.8449999999999998</v>
      </c>
      <c r="AB320" t="s">
        <v>194</v>
      </c>
      <c r="AC320" t="s">
        <v>194</v>
      </c>
      <c r="AD320" s="12">
        <f t="shared" si="44"/>
        <v>3.875E-2</v>
      </c>
    </row>
    <row r="321" spans="2:30" x14ac:dyDescent="0.3">
      <c r="B321">
        <v>56970</v>
      </c>
      <c r="C321" s="7">
        <v>43624</v>
      </c>
      <c r="D321" s="6">
        <f t="shared" si="36"/>
        <v>2019</v>
      </c>
      <c r="E321" s="4" t="str">
        <f t="shared" si="37"/>
        <v>Q2-2019</v>
      </c>
      <c r="F321" s="4" t="str">
        <f t="shared" si="38"/>
        <v>June</v>
      </c>
      <c r="G321" s="6">
        <f t="shared" si="39"/>
        <v>23</v>
      </c>
      <c r="H321" s="4" t="str">
        <f t="shared" si="40"/>
        <v>Saturday</v>
      </c>
      <c r="I321">
        <v>1</v>
      </c>
      <c r="J321">
        <v>5</v>
      </c>
      <c r="K321">
        <v>22</v>
      </c>
      <c r="L321">
        <v>0</v>
      </c>
      <c r="M321">
        <v>27</v>
      </c>
      <c r="N321">
        <v>3</v>
      </c>
      <c r="O321">
        <v>27</v>
      </c>
      <c r="P321">
        <v>19</v>
      </c>
      <c r="Q321">
        <v>0</v>
      </c>
      <c r="R321">
        <v>0</v>
      </c>
      <c r="S321">
        <v>20</v>
      </c>
      <c r="T321">
        <v>22</v>
      </c>
      <c r="U321">
        <v>4</v>
      </c>
      <c r="V321">
        <v>31</v>
      </c>
      <c r="W321">
        <v>2</v>
      </c>
      <c r="X321">
        <v>20</v>
      </c>
      <c r="Y321">
        <f t="shared" si="41"/>
        <v>428</v>
      </c>
      <c r="Z321" s="12">
        <f t="shared" si="42"/>
        <v>0.11888888888888889</v>
      </c>
      <c r="AA321" s="12">
        <f t="shared" si="43"/>
        <v>7.8811111111111112</v>
      </c>
      <c r="AB321" t="s">
        <v>194</v>
      </c>
      <c r="AC321" t="s">
        <v>194</v>
      </c>
      <c r="AD321" s="12">
        <f t="shared" si="44"/>
        <v>3.9629629629629633E-2</v>
      </c>
    </row>
    <row r="322" spans="2:30" x14ac:dyDescent="0.3">
      <c r="B322">
        <v>56971</v>
      </c>
      <c r="C322" s="7">
        <v>43626</v>
      </c>
      <c r="D322" s="6">
        <f t="shared" si="36"/>
        <v>2019</v>
      </c>
      <c r="E322" s="4" t="str">
        <f t="shared" si="37"/>
        <v>Q2-2019</v>
      </c>
      <c r="F322" s="4" t="str">
        <f t="shared" si="38"/>
        <v>June</v>
      </c>
      <c r="G322" s="6">
        <f t="shared" si="39"/>
        <v>24</v>
      </c>
      <c r="H322" s="4" t="str">
        <f t="shared" si="40"/>
        <v>Monday</v>
      </c>
      <c r="I322">
        <v>1</v>
      </c>
      <c r="J322">
        <v>4</v>
      </c>
      <c r="K322">
        <v>28</v>
      </c>
      <c r="L322">
        <v>0</v>
      </c>
      <c r="M322">
        <v>25</v>
      </c>
      <c r="N322">
        <v>3</v>
      </c>
      <c r="O322">
        <v>29</v>
      </c>
      <c r="P322">
        <v>20</v>
      </c>
      <c r="Q322">
        <v>0</v>
      </c>
      <c r="R322">
        <v>0</v>
      </c>
      <c r="S322">
        <v>25</v>
      </c>
      <c r="T322">
        <v>14</v>
      </c>
      <c r="U322">
        <v>4</v>
      </c>
      <c r="V322">
        <v>30</v>
      </c>
      <c r="W322">
        <v>1</v>
      </c>
      <c r="X322">
        <v>22</v>
      </c>
      <c r="Y322">
        <f t="shared" si="41"/>
        <v>406</v>
      </c>
      <c r="Z322" s="12">
        <f t="shared" si="42"/>
        <v>0.11277777777777778</v>
      </c>
      <c r="AA322" s="12">
        <f t="shared" si="43"/>
        <v>7.8872222222222224</v>
      </c>
      <c r="AB322" t="s">
        <v>194</v>
      </c>
      <c r="AC322" t="s">
        <v>194</v>
      </c>
      <c r="AD322" s="12">
        <f t="shared" si="44"/>
        <v>3.7592592592592594E-2</v>
      </c>
    </row>
    <row r="323" spans="2:30" x14ac:dyDescent="0.3">
      <c r="B323">
        <v>56972</v>
      </c>
      <c r="C323" s="7">
        <v>43626</v>
      </c>
      <c r="D323" s="6">
        <f t="shared" si="36"/>
        <v>2019</v>
      </c>
      <c r="E323" s="4" t="str">
        <f t="shared" si="37"/>
        <v>Q2-2019</v>
      </c>
      <c r="F323" s="4" t="str">
        <f t="shared" si="38"/>
        <v>June</v>
      </c>
      <c r="G323" s="6">
        <f t="shared" si="39"/>
        <v>24</v>
      </c>
      <c r="H323" s="4" t="str">
        <f t="shared" si="40"/>
        <v>Monday</v>
      </c>
      <c r="I323">
        <v>2</v>
      </c>
      <c r="J323">
        <v>5</v>
      </c>
      <c r="K323">
        <v>29</v>
      </c>
      <c r="L323">
        <v>0</v>
      </c>
      <c r="M323">
        <v>10</v>
      </c>
      <c r="N323">
        <v>3</v>
      </c>
      <c r="O323">
        <v>12</v>
      </c>
      <c r="P323">
        <v>25</v>
      </c>
      <c r="Q323">
        <v>0</v>
      </c>
      <c r="R323">
        <v>0</v>
      </c>
      <c r="S323">
        <v>14</v>
      </c>
      <c r="T323">
        <v>15</v>
      </c>
      <c r="U323">
        <v>3</v>
      </c>
      <c r="V323">
        <v>32</v>
      </c>
      <c r="W323">
        <v>0</v>
      </c>
      <c r="X323">
        <v>26</v>
      </c>
      <c r="Y323">
        <f t="shared" si="41"/>
        <v>294</v>
      </c>
      <c r="Z323" s="12">
        <f t="shared" si="42"/>
        <v>8.1666666666666665E-2</v>
      </c>
      <c r="AA323" s="12">
        <f t="shared" si="43"/>
        <v>7.918333333333333</v>
      </c>
      <c r="AB323" t="s">
        <v>194</v>
      </c>
      <c r="AC323" t="s">
        <v>194</v>
      </c>
      <c r="AD323" s="12">
        <f t="shared" si="44"/>
        <v>2.7222222222222221E-2</v>
      </c>
    </row>
    <row r="324" spans="2:30" x14ac:dyDescent="0.3">
      <c r="B324">
        <v>56973</v>
      </c>
      <c r="C324" s="7">
        <v>43627</v>
      </c>
      <c r="D324" s="6">
        <f t="shared" si="36"/>
        <v>2019</v>
      </c>
      <c r="E324" s="4" t="str">
        <f t="shared" si="37"/>
        <v>Q2-2019</v>
      </c>
      <c r="F324" s="4" t="str">
        <f t="shared" si="38"/>
        <v>June</v>
      </c>
      <c r="G324" s="6">
        <f t="shared" si="39"/>
        <v>24</v>
      </c>
      <c r="H324" s="4" t="str">
        <f t="shared" si="40"/>
        <v>Tuesday</v>
      </c>
      <c r="I324">
        <v>1</v>
      </c>
      <c r="J324">
        <v>4</v>
      </c>
      <c r="K324">
        <v>14</v>
      </c>
      <c r="L324">
        <v>0</v>
      </c>
      <c r="M324">
        <v>29</v>
      </c>
      <c r="N324">
        <v>3</v>
      </c>
      <c r="O324">
        <v>13</v>
      </c>
      <c r="P324">
        <v>26</v>
      </c>
      <c r="Q324">
        <v>0</v>
      </c>
      <c r="R324">
        <v>0</v>
      </c>
      <c r="S324">
        <v>19</v>
      </c>
      <c r="T324">
        <v>27</v>
      </c>
      <c r="U324">
        <v>4</v>
      </c>
      <c r="V324">
        <v>34</v>
      </c>
      <c r="W324">
        <v>1</v>
      </c>
      <c r="X324">
        <v>21</v>
      </c>
      <c r="Y324">
        <f t="shared" si="41"/>
        <v>412</v>
      </c>
      <c r="Z324" s="12">
        <f t="shared" si="42"/>
        <v>0.11444444444444445</v>
      </c>
      <c r="AA324" s="12">
        <f t="shared" si="43"/>
        <v>7.8855555555555554</v>
      </c>
      <c r="AB324" t="s">
        <v>194</v>
      </c>
      <c r="AC324" t="s">
        <v>194</v>
      </c>
      <c r="AD324" s="12">
        <f t="shared" si="44"/>
        <v>3.8148148148148146E-2</v>
      </c>
    </row>
    <row r="325" spans="2:30" x14ac:dyDescent="0.3">
      <c r="B325">
        <v>56974</v>
      </c>
      <c r="C325" s="7">
        <v>43627</v>
      </c>
      <c r="D325" s="6">
        <f t="shared" si="36"/>
        <v>2019</v>
      </c>
      <c r="E325" s="4" t="str">
        <f t="shared" si="37"/>
        <v>Q2-2019</v>
      </c>
      <c r="F325" s="4" t="str">
        <f t="shared" si="38"/>
        <v>June</v>
      </c>
      <c r="G325" s="6">
        <f t="shared" si="39"/>
        <v>24</v>
      </c>
      <c r="H325" s="4" t="str">
        <f t="shared" si="40"/>
        <v>Tuesday</v>
      </c>
      <c r="I325">
        <v>2</v>
      </c>
      <c r="J325">
        <v>5</v>
      </c>
      <c r="K325">
        <v>15</v>
      </c>
      <c r="L325">
        <v>1</v>
      </c>
      <c r="M325">
        <v>14</v>
      </c>
      <c r="N325">
        <v>4</v>
      </c>
      <c r="O325">
        <v>16</v>
      </c>
      <c r="P325">
        <v>32</v>
      </c>
      <c r="Q325">
        <v>0</v>
      </c>
      <c r="R325">
        <v>0</v>
      </c>
      <c r="S325">
        <v>28</v>
      </c>
      <c r="T325">
        <v>27</v>
      </c>
      <c r="U325">
        <v>3</v>
      </c>
      <c r="V325">
        <v>36</v>
      </c>
      <c r="W325">
        <v>0</v>
      </c>
      <c r="X325">
        <v>25</v>
      </c>
      <c r="Y325">
        <f t="shared" si="41"/>
        <v>520</v>
      </c>
      <c r="Z325" s="12">
        <f t="shared" si="42"/>
        <v>0.14444444444444443</v>
      </c>
      <c r="AA325" s="12">
        <f t="shared" si="43"/>
        <v>7.8555555555555552</v>
      </c>
      <c r="AB325" t="s">
        <v>194</v>
      </c>
      <c r="AC325" t="s">
        <v>194</v>
      </c>
      <c r="AD325" s="12">
        <f t="shared" si="44"/>
        <v>3.6111111111111108E-2</v>
      </c>
    </row>
    <row r="326" spans="2:30" x14ac:dyDescent="0.3">
      <c r="B326">
        <v>56975</v>
      </c>
      <c r="C326" s="7">
        <v>43628</v>
      </c>
      <c r="D326" s="6">
        <f t="shared" si="36"/>
        <v>2019</v>
      </c>
      <c r="E326" s="4" t="str">
        <f t="shared" si="37"/>
        <v>Q2-2019</v>
      </c>
      <c r="F326" s="4" t="str">
        <f t="shared" si="38"/>
        <v>June</v>
      </c>
      <c r="G326" s="6">
        <f t="shared" si="39"/>
        <v>24</v>
      </c>
      <c r="H326" s="4" t="str">
        <f t="shared" si="40"/>
        <v>Wednesday</v>
      </c>
      <c r="I326">
        <v>1</v>
      </c>
      <c r="J326">
        <v>4</v>
      </c>
      <c r="K326">
        <v>16</v>
      </c>
      <c r="L326">
        <v>1</v>
      </c>
      <c r="M326">
        <v>19</v>
      </c>
      <c r="N326">
        <v>3</v>
      </c>
      <c r="O326">
        <v>19</v>
      </c>
      <c r="P326">
        <v>37</v>
      </c>
      <c r="Q326">
        <v>0</v>
      </c>
      <c r="R326">
        <v>0</v>
      </c>
      <c r="S326">
        <v>17</v>
      </c>
      <c r="T326">
        <v>28</v>
      </c>
      <c r="U326">
        <v>5</v>
      </c>
      <c r="V326">
        <v>33</v>
      </c>
      <c r="W326">
        <v>2</v>
      </c>
      <c r="X326">
        <v>25</v>
      </c>
      <c r="Y326">
        <f t="shared" si="41"/>
        <v>518</v>
      </c>
      <c r="Z326" s="12">
        <f t="shared" si="42"/>
        <v>0.1438888888888889</v>
      </c>
      <c r="AA326" s="12">
        <f t="shared" si="43"/>
        <v>7.8561111111111108</v>
      </c>
      <c r="AB326" t="s">
        <v>194</v>
      </c>
      <c r="AC326" t="s">
        <v>194</v>
      </c>
      <c r="AD326" s="12">
        <f t="shared" si="44"/>
        <v>4.7962962962962964E-2</v>
      </c>
    </row>
    <row r="327" spans="2:30" x14ac:dyDescent="0.3">
      <c r="B327">
        <v>56976</v>
      </c>
      <c r="C327" s="7">
        <v>43628</v>
      </c>
      <c r="D327" s="6">
        <f t="shared" si="36"/>
        <v>2019</v>
      </c>
      <c r="E327" s="4" t="str">
        <f t="shared" si="37"/>
        <v>Q2-2019</v>
      </c>
      <c r="F327" s="4" t="str">
        <f t="shared" si="38"/>
        <v>June</v>
      </c>
      <c r="G327" s="6">
        <f t="shared" si="39"/>
        <v>24</v>
      </c>
      <c r="H327" s="4" t="str">
        <f t="shared" si="40"/>
        <v>Wednesday</v>
      </c>
      <c r="I327">
        <v>2</v>
      </c>
      <c r="J327">
        <v>5</v>
      </c>
      <c r="K327">
        <v>21</v>
      </c>
      <c r="L327">
        <v>1</v>
      </c>
      <c r="M327">
        <v>17</v>
      </c>
      <c r="N327">
        <v>3</v>
      </c>
      <c r="O327">
        <v>21</v>
      </c>
      <c r="P327">
        <v>38</v>
      </c>
      <c r="Q327">
        <v>0</v>
      </c>
      <c r="R327">
        <v>0</v>
      </c>
      <c r="S327">
        <v>22</v>
      </c>
      <c r="T327">
        <v>20</v>
      </c>
      <c r="U327">
        <v>4</v>
      </c>
      <c r="V327">
        <v>35</v>
      </c>
      <c r="W327">
        <v>1</v>
      </c>
      <c r="X327">
        <v>24</v>
      </c>
      <c r="Y327">
        <f t="shared" si="41"/>
        <v>467</v>
      </c>
      <c r="Z327" s="12">
        <f t="shared" si="42"/>
        <v>0.12972222222222221</v>
      </c>
      <c r="AA327" s="12">
        <f t="shared" si="43"/>
        <v>7.8702777777777779</v>
      </c>
      <c r="AB327" t="s">
        <v>194</v>
      </c>
      <c r="AC327" t="s">
        <v>194</v>
      </c>
      <c r="AD327" s="12">
        <f t="shared" si="44"/>
        <v>4.3240740740740739E-2</v>
      </c>
    </row>
    <row r="328" spans="2:30" x14ac:dyDescent="0.3">
      <c r="B328">
        <v>56977</v>
      </c>
      <c r="C328" s="7">
        <v>43629</v>
      </c>
      <c r="D328" s="6">
        <f t="shared" si="36"/>
        <v>2019</v>
      </c>
      <c r="E328" s="4" t="str">
        <f t="shared" si="37"/>
        <v>Q2-2019</v>
      </c>
      <c r="F328" s="4" t="str">
        <f t="shared" si="38"/>
        <v>June</v>
      </c>
      <c r="G328" s="6">
        <f t="shared" si="39"/>
        <v>24</v>
      </c>
      <c r="H328" s="4" t="str">
        <f t="shared" si="40"/>
        <v>Thursday</v>
      </c>
      <c r="I328">
        <v>1</v>
      </c>
      <c r="J328">
        <v>4</v>
      </c>
      <c r="K328">
        <v>22</v>
      </c>
      <c r="L328">
        <v>0</v>
      </c>
      <c r="M328">
        <v>22</v>
      </c>
      <c r="N328">
        <v>4</v>
      </c>
      <c r="O328">
        <v>24</v>
      </c>
      <c r="P328">
        <v>43</v>
      </c>
      <c r="Q328">
        <v>0</v>
      </c>
      <c r="R328">
        <v>0</v>
      </c>
      <c r="S328">
        <v>11</v>
      </c>
      <c r="T328">
        <v>21</v>
      </c>
      <c r="U328">
        <v>5</v>
      </c>
      <c r="V328">
        <v>31</v>
      </c>
      <c r="W328">
        <v>2</v>
      </c>
      <c r="X328">
        <v>24</v>
      </c>
      <c r="Y328">
        <f t="shared" si="41"/>
        <v>599</v>
      </c>
      <c r="Z328" s="12">
        <f t="shared" si="42"/>
        <v>0.16638888888888889</v>
      </c>
      <c r="AA328" s="12">
        <f t="shared" si="43"/>
        <v>7.8336111111111109</v>
      </c>
      <c r="AB328" t="s">
        <v>194</v>
      </c>
      <c r="AC328" t="s">
        <v>194</v>
      </c>
      <c r="AD328" s="12">
        <f t="shared" si="44"/>
        <v>4.1597222222222223E-2</v>
      </c>
    </row>
    <row r="329" spans="2:30" x14ac:dyDescent="0.3">
      <c r="B329">
        <v>56978</v>
      </c>
      <c r="C329" s="7">
        <v>43629</v>
      </c>
      <c r="D329" s="6">
        <f t="shared" si="36"/>
        <v>2019</v>
      </c>
      <c r="E329" s="4" t="str">
        <f t="shared" si="37"/>
        <v>Q2-2019</v>
      </c>
      <c r="F329" s="4" t="str">
        <f t="shared" si="38"/>
        <v>June</v>
      </c>
      <c r="G329" s="6">
        <f t="shared" si="39"/>
        <v>24</v>
      </c>
      <c r="H329" s="4" t="str">
        <f t="shared" si="40"/>
        <v>Thursday</v>
      </c>
      <c r="I329">
        <v>2</v>
      </c>
      <c r="J329">
        <v>5</v>
      </c>
      <c r="K329">
        <v>22</v>
      </c>
      <c r="L329">
        <v>0</v>
      </c>
      <c r="M329">
        <v>27</v>
      </c>
      <c r="N329">
        <v>3</v>
      </c>
      <c r="O329">
        <v>27</v>
      </c>
      <c r="P329">
        <v>19</v>
      </c>
      <c r="Q329">
        <v>0</v>
      </c>
      <c r="R329">
        <v>0</v>
      </c>
      <c r="S329">
        <v>20</v>
      </c>
      <c r="T329">
        <v>22</v>
      </c>
      <c r="U329">
        <v>3</v>
      </c>
      <c r="V329">
        <v>34</v>
      </c>
      <c r="W329">
        <v>1</v>
      </c>
      <c r="X329">
        <v>22</v>
      </c>
      <c r="Y329">
        <f t="shared" si="41"/>
        <v>388</v>
      </c>
      <c r="Z329" s="12">
        <f t="shared" si="42"/>
        <v>0.10777777777777778</v>
      </c>
      <c r="AA329" s="12">
        <f t="shared" si="43"/>
        <v>7.8922222222222222</v>
      </c>
      <c r="AB329" t="s">
        <v>194</v>
      </c>
      <c r="AC329" t="s">
        <v>194</v>
      </c>
      <c r="AD329" s="12">
        <f t="shared" si="44"/>
        <v>3.5925925925925924E-2</v>
      </c>
    </row>
    <row r="330" spans="2:30" x14ac:dyDescent="0.3">
      <c r="B330">
        <v>56979</v>
      </c>
      <c r="C330" s="7">
        <v>43630</v>
      </c>
      <c r="D330" s="6">
        <f t="shared" si="36"/>
        <v>2019</v>
      </c>
      <c r="E330" s="4" t="str">
        <f t="shared" si="37"/>
        <v>Q2-2019</v>
      </c>
      <c r="F330" s="4" t="str">
        <f t="shared" si="38"/>
        <v>June</v>
      </c>
      <c r="G330" s="6">
        <f t="shared" si="39"/>
        <v>24</v>
      </c>
      <c r="H330" s="4" t="str">
        <f t="shared" si="40"/>
        <v>Friday</v>
      </c>
      <c r="I330">
        <v>1</v>
      </c>
      <c r="J330">
        <v>4</v>
      </c>
      <c r="K330">
        <v>28</v>
      </c>
      <c r="L330">
        <v>0</v>
      </c>
      <c r="M330">
        <v>25</v>
      </c>
      <c r="N330">
        <v>3</v>
      </c>
      <c r="O330">
        <v>29</v>
      </c>
      <c r="P330">
        <v>20</v>
      </c>
      <c r="Q330">
        <v>0</v>
      </c>
      <c r="R330">
        <v>0</v>
      </c>
      <c r="S330">
        <v>25</v>
      </c>
      <c r="T330">
        <v>14</v>
      </c>
      <c r="U330">
        <v>4</v>
      </c>
      <c r="V330">
        <v>30</v>
      </c>
      <c r="W330">
        <v>1</v>
      </c>
      <c r="X330">
        <v>22</v>
      </c>
      <c r="Y330">
        <f t="shared" si="41"/>
        <v>406</v>
      </c>
      <c r="Z330" s="12">
        <f t="shared" si="42"/>
        <v>0.11277777777777778</v>
      </c>
      <c r="AA330" s="12">
        <f t="shared" si="43"/>
        <v>7.8872222222222224</v>
      </c>
      <c r="AB330" t="s">
        <v>194</v>
      </c>
      <c r="AC330" t="s">
        <v>194</v>
      </c>
      <c r="AD330" s="12">
        <f t="shared" si="44"/>
        <v>3.7592592592592594E-2</v>
      </c>
    </row>
    <row r="331" spans="2:30" x14ac:dyDescent="0.3">
      <c r="B331">
        <v>56980</v>
      </c>
      <c r="C331" s="7">
        <v>43630</v>
      </c>
      <c r="D331" s="6">
        <f t="shared" si="36"/>
        <v>2019</v>
      </c>
      <c r="E331" s="4" t="str">
        <f t="shared" si="37"/>
        <v>Q2-2019</v>
      </c>
      <c r="F331" s="4" t="str">
        <f t="shared" si="38"/>
        <v>June</v>
      </c>
      <c r="G331" s="6">
        <f t="shared" si="39"/>
        <v>24</v>
      </c>
      <c r="H331" s="4" t="str">
        <f t="shared" si="40"/>
        <v>Friday</v>
      </c>
      <c r="I331">
        <v>2</v>
      </c>
      <c r="J331">
        <v>5</v>
      </c>
      <c r="K331">
        <v>29</v>
      </c>
      <c r="L331">
        <v>0</v>
      </c>
      <c r="M331">
        <v>10</v>
      </c>
      <c r="N331">
        <v>3</v>
      </c>
      <c r="O331">
        <v>12</v>
      </c>
      <c r="P331">
        <v>25</v>
      </c>
      <c r="Q331">
        <v>0</v>
      </c>
      <c r="R331">
        <v>0</v>
      </c>
      <c r="S331">
        <v>14</v>
      </c>
      <c r="T331">
        <v>15</v>
      </c>
      <c r="U331">
        <v>3</v>
      </c>
      <c r="V331">
        <v>32</v>
      </c>
      <c r="W331">
        <v>0</v>
      </c>
      <c r="X331">
        <v>26</v>
      </c>
      <c r="Y331">
        <f t="shared" si="41"/>
        <v>294</v>
      </c>
      <c r="Z331" s="12">
        <f t="shared" si="42"/>
        <v>8.1666666666666665E-2</v>
      </c>
      <c r="AA331" s="12">
        <f t="shared" si="43"/>
        <v>7.918333333333333</v>
      </c>
      <c r="AB331" t="s">
        <v>194</v>
      </c>
      <c r="AC331" t="s">
        <v>194</v>
      </c>
      <c r="AD331" s="12">
        <f t="shared" si="44"/>
        <v>2.7222222222222221E-2</v>
      </c>
    </row>
    <row r="332" spans="2:30" x14ac:dyDescent="0.3">
      <c r="B332">
        <v>56981</v>
      </c>
      <c r="C332" s="7">
        <v>43631</v>
      </c>
      <c r="D332" s="6">
        <f t="shared" si="36"/>
        <v>2019</v>
      </c>
      <c r="E332" s="4" t="str">
        <f t="shared" si="37"/>
        <v>Q2-2019</v>
      </c>
      <c r="F332" s="4" t="str">
        <f t="shared" si="38"/>
        <v>June</v>
      </c>
      <c r="G332" s="6">
        <f t="shared" si="39"/>
        <v>24</v>
      </c>
      <c r="H332" s="4" t="str">
        <f t="shared" si="40"/>
        <v>Saturday</v>
      </c>
      <c r="I332">
        <v>1</v>
      </c>
      <c r="J332">
        <v>4</v>
      </c>
      <c r="K332">
        <v>14</v>
      </c>
      <c r="L332">
        <v>0</v>
      </c>
      <c r="M332">
        <v>29</v>
      </c>
      <c r="N332">
        <v>3</v>
      </c>
      <c r="O332">
        <v>13</v>
      </c>
      <c r="P332">
        <v>26</v>
      </c>
      <c r="Q332">
        <v>0</v>
      </c>
      <c r="R332">
        <v>0</v>
      </c>
      <c r="S332">
        <v>19</v>
      </c>
      <c r="T332">
        <v>27</v>
      </c>
      <c r="U332">
        <v>4</v>
      </c>
      <c r="V332">
        <v>34</v>
      </c>
      <c r="W332">
        <v>1</v>
      </c>
      <c r="X332">
        <v>21</v>
      </c>
      <c r="Y332">
        <f t="shared" si="41"/>
        <v>412</v>
      </c>
      <c r="Z332" s="12">
        <f t="shared" si="42"/>
        <v>0.11444444444444445</v>
      </c>
      <c r="AA332" s="12">
        <f t="shared" si="43"/>
        <v>7.8855555555555554</v>
      </c>
      <c r="AB332" t="s">
        <v>194</v>
      </c>
      <c r="AC332" t="s">
        <v>194</v>
      </c>
      <c r="AD332" s="12">
        <f t="shared" si="44"/>
        <v>3.8148148148148146E-2</v>
      </c>
    </row>
    <row r="333" spans="2:30" x14ac:dyDescent="0.3">
      <c r="B333">
        <v>56982</v>
      </c>
      <c r="C333" s="7">
        <v>43633</v>
      </c>
      <c r="D333" s="6">
        <f t="shared" si="36"/>
        <v>2019</v>
      </c>
      <c r="E333" s="4" t="str">
        <f t="shared" si="37"/>
        <v>Q2-2019</v>
      </c>
      <c r="F333" s="4" t="str">
        <f t="shared" si="38"/>
        <v>June</v>
      </c>
      <c r="G333" s="6">
        <f t="shared" si="39"/>
        <v>25</v>
      </c>
      <c r="H333" s="4" t="str">
        <f t="shared" si="40"/>
        <v>Monday</v>
      </c>
      <c r="I333">
        <v>1</v>
      </c>
      <c r="J333">
        <v>5</v>
      </c>
      <c r="K333">
        <v>15</v>
      </c>
      <c r="L333">
        <v>1</v>
      </c>
      <c r="M333">
        <v>14</v>
      </c>
      <c r="N333">
        <v>4</v>
      </c>
      <c r="O333">
        <v>16</v>
      </c>
      <c r="P333">
        <v>32</v>
      </c>
      <c r="Q333">
        <v>0</v>
      </c>
      <c r="R333">
        <v>0</v>
      </c>
      <c r="S333">
        <v>28</v>
      </c>
      <c r="T333">
        <v>27</v>
      </c>
      <c r="U333">
        <v>4</v>
      </c>
      <c r="V333">
        <v>33</v>
      </c>
      <c r="W333">
        <v>1</v>
      </c>
      <c r="X333">
        <v>23</v>
      </c>
      <c r="Y333">
        <f t="shared" si="41"/>
        <v>567</v>
      </c>
      <c r="Z333" s="12">
        <f t="shared" si="42"/>
        <v>0.1575</v>
      </c>
      <c r="AA333" s="12">
        <f t="shared" si="43"/>
        <v>7.8425000000000002</v>
      </c>
      <c r="AB333" t="s">
        <v>194</v>
      </c>
      <c r="AC333" t="s">
        <v>194</v>
      </c>
      <c r="AD333" s="12">
        <f t="shared" si="44"/>
        <v>3.9375E-2</v>
      </c>
    </row>
    <row r="334" spans="2:30" x14ac:dyDescent="0.3">
      <c r="B334">
        <v>56983</v>
      </c>
      <c r="C334" s="7">
        <v>43633</v>
      </c>
      <c r="D334" s="6">
        <f t="shared" si="36"/>
        <v>2019</v>
      </c>
      <c r="E334" s="4" t="str">
        <f t="shared" si="37"/>
        <v>Q2-2019</v>
      </c>
      <c r="F334" s="4" t="str">
        <f t="shared" si="38"/>
        <v>June</v>
      </c>
      <c r="G334" s="6">
        <f t="shared" si="39"/>
        <v>25</v>
      </c>
      <c r="H334" s="4" t="str">
        <f t="shared" si="40"/>
        <v>Monday</v>
      </c>
      <c r="I334">
        <v>2</v>
      </c>
      <c r="J334">
        <v>4</v>
      </c>
      <c r="K334">
        <v>16</v>
      </c>
      <c r="L334">
        <v>1</v>
      </c>
      <c r="M334">
        <v>19</v>
      </c>
      <c r="N334">
        <v>3</v>
      </c>
      <c r="O334">
        <v>19</v>
      </c>
      <c r="P334">
        <v>37</v>
      </c>
      <c r="Q334">
        <v>0</v>
      </c>
      <c r="R334">
        <v>0</v>
      </c>
      <c r="S334">
        <v>17</v>
      </c>
      <c r="T334">
        <v>28</v>
      </c>
      <c r="U334">
        <v>4</v>
      </c>
      <c r="V334">
        <v>36</v>
      </c>
      <c r="W334">
        <v>1</v>
      </c>
      <c r="X334">
        <v>27</v>
      </c>
      <c r="Y334">
        <f t="shared" si="41"/>
        <v>474</v>
      </c>
      <c r="Z334" s="12">
        <f t="shared" si="42"/>
        <v>0.13166666666666665</v>
      </c>
      <c r="AA334" s="12">
        <f t="shared" si="43"/>
        <v>7.8683333333333332</v>
      </c>
      <c r="AB334" t="s">
        <v>194</v>
      </c>
      <c r="AC334" t="s">
        <v>194</v>
      </c>
      <c r="AD334" s="12">
        <f t="shared" si="44"/>
        <v>4.3888888888888887E-2</v>
      </c>
    </row>
    <row r="335" spans="2:30" x14ac:dyDescent="0.3">
      <c r="B335">
        <v>56984</v>
      </c>
      <c r="C335" s="7">
        <v>43634</v>
      </c>
      <c r="D335" s="6">
        <f t="shared" si="36"/>
        <v>2019</v>
      </c>
      <c r="E335" s="4" t="str">
        <f t="shared" si="37"/>
        <v>Q2-2019</v>
      </c>
      <c r="F335" s="4" t="str">
        <f t="shared" si="38"/>
        <v>June</v>
      </c>
      <c r="G335" s="6">
        <f t="shared" si="39"/>
        <v>25</v>
      </c>
      <c r="H335" s="4" t="str">
        <f t="shared" si="40"/>
        <v>Tuesday</v>
      </c>
      <c r="I335">
        <v>1</v>
      </c>
      <c r="J335">
        <v>4</v>
      </c>
      <c r="K335">
        <v>24</v>
      </c>
      <c r="L335">
        <v>0</v>
      </c>
      <c r="M335">
        <v>25</v>
      </c>
      <c r="N335">
        <v>4</v>
      </c>
      <c r="O335">
        <v>27</v>
      </c>
      <c r="P335">
        <v>17</v>
      </c>
      <c r="Q335">
        <v>0</v>
      </c>
      <c r="R335">
        <v>0</v>
      </c>
      <c r="S335">
        <v>29</v>
      </c>
      <c r="T335">
        <v>24</v>
      </c>
      <c r="U335">
        <v>5</v>
      </c>
      <c r="V335">
        <v>32</v>
      </c>
      <c r="W335">
        <v>2</v>
      </c>
      <c r="X335">
        <v>22</v>
      </c>
      <c r="Y335">
        <f t="shared" si="41"/>
        <v>592</v>
      </c>
      <c r="Z335" s="12">
        <f t="shared" si="42"/>
        <v>0.16444444444444445</v>
      </c>
      <c r="AA335" s="12">
        <f t="shared" si="43"/>
        <v>7.8355555555555556</v>
      </c>
      <c r="AB335" t="s">
        <v>194</v>
      </c>
      <c r="AC335" t="s">
        <v>194</v>
      </c>
      <c r="AD335" s="12">
        <f t="shared" si="44"/>
        <v>4.1111111111111112E-2</v>
      </c>
    </row>
    <row r="336" spans="2:30" x14ac:dyDescent="0.3">
      <c r="B336">
        <v>56985</v>
      </c>
      <c r="C336" s="7">
        <v>43634</v>
      </c>
      <c r="D336" s="6">
        <f t="shared" si="36"/>
        <v>2019</v>
      </c>
      <c r="E336" s="4" t="str">
        <f t="shared" si="37"/>
        <v>Q2-2019</v>
      </c>
      <c r="F336" s="4" t="str">
        <f t="shared" si="38"/>
        <v>June</v>
      </c>
      <c r="G336" s="6">
        <f t="shared" si="39"/>
        <v>25</v>
      </c>
      <c r="H336" s="4" t="str">
        <f t="shared" si="40"/>
        <v>Tuesday</v>
      </c>
      <c r="I336">
        <v>2</v>
      </c>
      <c r="J336">
        <v>5</v>
      </c>
      <c r="K336">
        <v>25</v>
      </c>
      <c r="L336">
        <v>1</v>
      </c>
      <c r="M336">
        <v>30</v>
      </c>
      <c r="N336">
        <v>3</v>
      </c>
      <c r="O336">
        <v>30</v>
      </c>
      <c r="P336">
        <v>23</v>
      </c>
      <c r="Q336">
        <v>0</v>
      </c>
      <c r="R336">
        <v>0</v>
      </c>
      <c r="S336">
        <v>18</v>
      </c>
      <c r="T336">
        <v>25</v>
      </c>
      <c r="U336">
        <v>3</v>
      </c>
      <c r="V336">
        <v>34</v>
      </c>
      <c r="W336">
        <v>1</v>
      </c>
      <c r="X336">
        <v>26</v>
      </c>
      <c r="Y336">
        <f t="shared" si="41"/>
        <v>416</v>
      </c>
      <c r="Z336" s="12">
        <f t="shared" si="42"/>
        <v>0.11555555555555555</v>
      </c>
      <c r="AA336" s="12">
        <f t="shared" si="43"/>
        <v>7.8844444444444441</v>
      </c>
      <c r="AB336" t="s">
        <v>194</v>
      </c>
      <c r="AC336" t="s">
        <v>194</v>
      </c>
      <c r="AD336" s="12">
        <f t="shared" si="44"/>
        <v>3.8518518518518514E-2</v>
      </c>
    </row>
    <row r="337" spans="2:30" x14ac:dyDescent="0.3">
      <c r="B337">
        <v>56986</v>
      </c>
      <c r="C337" s="7">
        <v>43635</v>
      </c>
      <c r="D337" s="6">
        <f t="shared" si="36"/>
        <v>2019</v>
      </c>
      <c r="E337" s="4" t="str">
        <f t="shared" si="37"/>
        <v>Q2-2019</v>
      </c>
      <c r="F337" s="4" t="str">
        <f t="shared" si="38"/>
        <v>June</v>
      </c>
      <c r="G337" s="6">
        <f t="shared" si="39"/>
        <v>25</v>
      </c>
      <c r="H337" s="4" t="str">
        <f t="shared" si="40"/>
        <v>Wednesday</v>
      </c>
      <c r="I337">
        <v>1</v>
      </c>
      <c r="J337">
        <v>4</v>
      </c>
      <c r="K337">
        <v>26</v>
      </c>
      <c r="L337">
        <v>1</v>
      </c>
      <c r="M337">
        <v>15</v>
      </c>
      <c r="N337">
        <v>4</v>
      </c>
      <c r="O337">
        <v>13</v>
      </c>
      <c r="P337">
        <v>29</v>
      </c>
      <c r="Q337">
        <v>0</v>
      </c>
      <c r="R337">
        <v>0</v>
      </c>
      <c r="S337">
        <v>27</v>
      </c>
      <c r="T337">
        <v>26</v>
      </c>
      <c r="U337">
        <v>4</v>
      </c>
      <c r="V337">
        <v>30</v>
      </c>
      <c r="W337">
        <v>2</v>
      </c>
      <c r="X337">
        <v>21</v>
      </c>
      <c r="Y337">
        <f t="shared" si="41"/>
        <v>542</v>
      </c>
      <c r="Z337" s="12">
        <f t="shared" si="42"/>
        <v>0.15055555555555555</v>
      </c>
      <c r="AA337" s="12">
        <f t="shared" si="43"/>
        <v>7.849444444444444</v>
      </c>
      <c r="AB337" t="s">
        <v>194</v>
      </c>
      <c r="AC337" t="s">
        <v>194</v>
      </c>
      <c r="AD337" s="12">
        <f t="shared" si="44"/>
        <v>3.7638888888888888E-2</v>
      </c>
    </row>
    <row r="338" spans="2:30" x14ac:dyDescent="0.3">
      <c r="B338">
        <v>56987</v>
      </c>
      <c r="C338" s="7">
        <v>43635</v>
      </c>
      <c r="D338" s="6">
        <f t="shared" si="36"/>
        <v>2019</v>
      </c>
      <c r="E338" s="4" t="str">
        <f t="shared" si="37"/>
        <v>Q2-2019</v>
      </c>
      <c r="F338" s="4" t="str">
        <f t="shared" si="38"/>
        <v>June</v>
      </c>
      <c r="G338" s="6">
        <f t="shared" si="39"/>
        <v>25</v>
      </c>
      <c r="H338" s="4" t="str">
        <f t="shared" si="40"/>
        <v>Wednesday</v>
      </c>
      <c r="I338">
        <v>2</v>
      </c>
      <c r="J338">
        <v>5</v>
      </c>
      <c r="K338">
        <v>11</v>
      </c>
      <c r="L338">
        <v>1</v>
      </c>
      <c r="M338">
        <v>13</v>
      </c>
      <c r="N338">
        <v>4</v>
      </c>
      <c r="O338">
        <v>14</v>
      </c>
      <c r="P338">
        <v>29</v>
      </c>
      <c r="Q338">
        <v>0</v>
      </c>
      <c r="R338">
        <v>0</v>
      </c>
      <c r="S338">
        <v>12</v>
      </c>
      <c r="T338">
        <v>17</v>
      </c>
      <c r="U338">
        <v>3</v>
      </c>
      <c r="V338">
        <v>33</v>
      </c>
      <c r="W338">
        <v>0</v>
      </c>
      <c r="X338">
        <v>24</v>
      </c>
      <c r="Y338">
        <f t="shared" si="41"/>
        <v>387</v>
      </c>
      <c r="Z338" s="12">
        <f t="shared" si="42"/>
        <v>0.1075</v>
      </c>
      <c r="AA338" s="12">
        <f t="shared" si="43"/>
        <v>7.8925000000000001</v>
      </c>
      <c r="AB338" t="s">
        <v>194</v>
      </c>
      <c r="AC338" t="s">
        <v>194</v>
      </c>
      <c r="AD338" s="12">
        <f t="shared" si="44"/>
        <v>2.6875E-2</v>
      </c>
    </row>
    <row r="339" spans="2:30" x14ac:dyDescent="0.3">
      <c r="B339">
        <v>56988</v>
      </c>
      <c r="C339" s="7">
        <v>43636</v>
      </c>
      <c r="D339" s="6">
        <f t="shared" si="36"/>
        <v>2019</v>
      </c>
      <c r="E339" s="4" t="str">
        <f t="shared" si="37"/>
        <v>Q2-2019</v>
      </c>
      <c r="F339" s="4" t="str">
        <f t="shared" si="38"/>
        <v>June</v>
      </c>
      <c r="G339" s="6">
        <f t="shared" si="39"/>
        <v>25</v>
      </c>
      <c r="H339" s="4" t="str">
        <f t="shared" si="40"/>
        <v>Thursday</v>
      </c>
      <c r="I339">
        <v>1</v>
      </c>
      <c r="J339">
        <v>4</v>
      </c>
      <c r="K339">
        <v>12</v>
      </c>
      <c r="L339">
        <v>0</v>
      </c>
      <c r="M339">
        <v>18</v>
      </c>
      <c r="N339">
        <v>3</v>
      </c>
      <c r="O339">
        <v>17</v>
      </c>
      <c r="P339">
        <v>35</v>
      </c>
      <c r="Q339">
        <v>0</v>
      </c>
      <c r="R339">
        <v>0</v>
      </c>
      <c r="S339">
        <v>21</v>
      </c>
      <c r="T339">
        <v>18</v>
      </c>
      <c r="U339">
        <v>4</v>
      </c>
      <c r="V339">
        <v>29</v>
      </c>
      <c r="W339">
        <v>1</v>
      </c>
      <c r="X339">
        <v>24</v>
      </c>
      <c r="Y339">
        <f t="shared" si="41"/>
        <v>413</v>
      </c>
      <c r="Z339" s="12">
        <f t="shared" si="42"/>
        <v>0.11472222222222223</v>
      </c>
      <c r="AA339" s="12">
        <f t="shared" si="43"/>
        <v>7.8852777777777776</v>
      </c>
      <c r="AB339" t="s">
        <v>194</v>
      </c>
      <c r="AC339" t="s">
        <v>194</v>
      </c>
      <c r="AD339" s="12">
        <f t="shared" si="44"/>
        <v>3.8240740740740742E-2</v>
      </c>
    </row>
    <row r="340" spans="2:30" x14ac:dyDescent="0.3">
      <c r="B340">
        <v>56989</v>
      </c>
      <c r="C340" s="7">
        <v>43636</v>
      </c>
      <c r="D340" s="6">
        <f t="shared" si="36"/>
        <v>2019</v>
      </c>
      <c r="E340" s="4" t="str">
        <f t="shared" si="37"/>
        <v>Q2-2019</v>
      </c>
      <c r="F340" s="4" t="str">
        <f t="shared" si="38"/>
        <v>June</v>
      </c>
      <c r="G340" s="6">
        <f t="shared" si="39"/>
        <v>25</v>
      </c>
      <c r="H340" s="4" t="str">
        <f t="shared" si="40"/>
        <v>Thursday</v>
      </c>
      <c r="I340">
        <v>2</v>
      </c>
      <c r="J340">
        <v>5</v>
      </c>
      <c r="K340">
        <v>17</v>
      </c>
      <c r="L340">
        <v>0</v>
      </c>
      <c r="M340">
        <v>16</v>
      </c>
      <c r="N340">
        <v>4</v>
      </c>
      <c r="O340">
        <v>19</v>
      </c>
      <c r="P340">
        <v>35</v>
      </c>
      <c r="Q340">
        <v>0</v>
      </c>
      <c r="R340">
        <v>0</v>
      </c>
      <c r="S340">
        <v>26</v>
      </c>
      <c r="T340">
        <v>10</v>
      </c>
      <c r="U340">
        <v>3</v>
      </c>
      <c r="V340">
        <v>36</v>
      </c>
      <c r="W340">
        <v>0</v>
      </c>
      <c r="X340">
        <v>23</v>
      </c>
      <c r="Y340">
        <f t="shared" si="41"/>
        <v>468</v>
      </c>
      <c r="Z340" s="12">
        <f t="shared" si="42"/>
        <v>0.13</v>
      </c>
      <c r="AA340" s="12">
        <f t="shared" si="43"/>
        <v>7.87</v>
      </c>
      <c r="AB340" t="s">
        <v>194</v>
      </c>
      <c r="AC340" t="s">
        <v>194</v>
      </c>
      <c r="AD340" s="12">
        <f t="shared" si="44"/>
        <v>3.2500000000000001E-2</v>
      </c>
    </row>
    <row r="341" spans="2:30" x14ac:dyDescent="0.3">
      <c r="B341">
        <v>56990</v>
      </c>
      <c r="C341" s="7">
        <v>43637</v>
      </c>
      <c r="D341" s="6">
        <f t="shared" si="36"/>
        <v>2019</v>
      </c>
      <c r="E341" s="4" t="str">
        <f t="shared" si="37"/>
        <v>Q2-2019</v>
      </c>
      <c r="F341" s="4" t="str">
        <f t="shared" si="38"/>
        <v>June</v>
      </c>
      <c r="G341" s="6">
        <f t="shared" si="39"/>
        <v>25</v>
      </c>
      <c r="H341" s="4" t="str">
        <f t="shared" si="40"/>
        <v>Friday</v>
      </c>
      <c r="I341">
        <v>1</v>
      </c>
      <c r="J341">
        <v>4</v>
      </c>
      <c r="K341">
        <v>18</v>
      </c>
      <c r="L341">
        <v>0</v>
      </c>
      <c r="M341">
        <v>21</v>
      </c>
      <c r="N341">
        <v>3</v>
      </c>
      <c r="O341">
        <v>22</v>
      </c>
      <c r="P341">
        <v>41</v>
      </c>
      <c r="Q341">
        <v>0</v>
      </c>
      <c r="R341">
        <v>0</v>
      </c>
      <c r="S341">
        <v>15</v>
      </c>
      <c r="T341">
        <v>11</v>
      </c>
      <c r="U341">
        <v>5</v>
      </c>
      <c r="V341">
        <v>33</v>
      </c>
      <c r="W341">
        <v>1</v>
      </c>
      <c r="X341">
        <v>23</v>
      </c>
      <c r="Y341">
        <f t="shared" si="41"/>
        <v>455</v>
      </c>
      <c r="Z341" s="12">
        <f t="shared" si="42"/>
        <v>0.12638888888888888</v>
      </c>
      <c r="AA341" s="12">
        <f t="shared" si="43"/>
        <v>7.8736111111111109</v>
      </c>
      <c r="AB341" t="s">
        <v>194</v>
      </c>
      <c r="AC341" t="s">
        <v>194</v>
      </c>
      <c r="AD341" s="12">
        <f t="shared" si="44"/>
        <v>4.2129629629629628E-2</v>
      </c>
    </row>
    <row r="342" spans="2:30" x14ac:dyDescent="0.3">
      <c r="B342">
        <v>56991</v>
      </c>
      <c r="C342" s="7">
        <v>43637</v>
      </c>
      <c r="D342" s="6">
        <f t="shared" si="36"/>
        <v>2019</v>
      </c>
      <c r="E342" s="4" t="str">
        <f t="shared" si="37"/>
        <v>Q2-2019</v>
      </c>
      <c r="F342" s="4" t="str">
        <f t="shared" si="38"/>
        <v>June</v>
      </c>
      <c r="G342" s="6">
        <f t="shared" si="39"/>
        <v>25</v>
      </c>
      <c r="H342" s="4" t="str">
        <f t="shared" si="40"/>
        <v>Friday</v>
      </c>
      <c r="I342">
        <v>2</v>
      </c>
      <c r="J342">
        <v>5</v>
      </c>
      <c r="K342">
        <v>19</v>
      </c>
      <c r="L342">
        <v>1</v>
      </c>
      <c r="M342">
        <v>26</v>
      </c>
      <c r="N342">
        <v>4</v>
      </c>
      <c r="O342">
        <v>25</v>
      </c>
      <c r="P342">
        <v>17</v>
      </c>
      <c r="Q342">
        <v>0</v>
      </c>
      <c r="R342">
        <v>0</v>
      </c>
      <c r="S342">
        <v>24</v>
      </c>
      <c r="T342">
        <v>12</v>
      </c>
      <c r="U342">
        <v>4</v>
      </c>
      <c r="V342">
        <v>35</v>
      </c>
      <c r="W342">
        <v>1</v>
      </c>
      <c r="X342">
        <v>27</v>
      </c>
      <c r="Y342">
        <f t="shared" si="41"/>
        <v>479</v>
      </c>
      <c r="Z342" s="12">
        <f t="shared" si="42"/>
        <v>0.13305555555555557</v>
      </c>
      <c r="AA342" s="12">
        <f t="shared" si="43"/>
        <v>7.8669444444444441</v>
      </c>
      <c r="AB342" t="s">
        <v>194</v>
      </c>
      <c r="AC342" t="s">
        <v>194</v>
      </c>
      <c r="AD342" s="12">
        <f t="shared" si="44"/>
        <v>3.3263888888888891E-2</v>
      </c>
    </row>
    <row r="343" spans="2:30" x14ac:dyDescent="0.3">
      <c r="B343">
        <v>56992</v>
      </c>
      <c r="C343" s="7">
        <v>43638</v>
      </c>
      <c r="D343" s="6">
        <f t="shared" si="36"/>
        <v>2019</v>
      </c>
      <c r="E343" s="4" t="str">
        <f t="shared" si="37"/>
        <v>Q2-2019</v>
      </c>
      <c r="F343" s="4" t="str">
        <f t="shared" si="38"/>
        <v>June</v>
      </c>
      <c r="G343" s="6">
        <f t="shared" si="39"/>
        <v>25</v>
      </c>
      <c r="H343" s="4" t="str">
        <f t="shared" si="40"/>
        <v>Saturday</v>
      </c>
      <c r="I343">
        <v>1</v>
      </c>
      <c r="J343">
        <v>4</v>
      </c>
      <c r="K343">
        <v>24</v>
      </c>
      <c r="L343">
        <v>0</v>
      </c>
      <c r="M343">
        <v>25</v>
      </c>
      <c r="N343">
        <v>4</v>
      </c>
      <c r="O343">
        <v>27</v>
      </c>
      <c r="P343">
        <v>17</v>
      </c>
      <c r="Q343">
        <v>0</v>
      </c>
      <c r="R343">
        <v>0</v>
      </c>
      <c r="S343">
        <v>29</v>
      </c>
      <c r="T343">
        <v>24</v>
      </c>
      <c r="U343">
        <v>5</v>
      </c>
      <c r="V343">
        <v>32</v>
      </c>
      <c r="W343">
        <v>2</v>
      </c>
      <c r="X343">
        <v>22</v>
      </c>
      <c r="Y343">
        <f t="shared" si="41"/>
        <v>592</v>
      </c>
      <c r="Z343" s="12">
        <f t="shared" si="42"/>
        <v>0.16444444444444445</v>
      </c>
      <c r="AA343" s="12">
        <f t="shared" si="43"/>
        <v>7.8355555555555556</v>
      </c>
      <c r="AB343" t="s">
        <v>194</v>
      </c>
      <c r="AC343" t="s">
        <v>194</v>
      </c>
      <c r="AD343" s="12">
        <f t="shared" si="44"/>
        <v>4.1111111111111112E-2</v>
      </c>
    </row>
    <row r="344" spans="2:30" x14ac:dyDescent="0.3">
      <c r="B344">
        <v>56993</v>
      </c>
      <c r="C344" s="7">
        <v>43640</v>
      </c>
      <c r="D344" s="6">
        <f t="shared" si="36"/>
        <v>2019</v>
      </c>
      <c r="E344" s="4" t="str">
        <f t="shared" si="37"/>
        <v>Q2-2019</v>
      </c>
      <c r="F344" s="4" t="str">
        <f t="shared" si="38"/>
        <v>June</v>
      </c>
      <c r="G344" s="6">
        <f t="shared" si="39"/>
        <v>26</v>
      </c>
      <c r="H344" s="4" t="str">
        <f t="shared" si="40"/>
        <v>Monday</v>
      </c>
      <c r="I344">
        <v>1</v>
      </c>
      <c r="J344">
        <v>5</v>
      </c>
      <c r="K344">
        <v>25</v>
      </c>
      <c r="L344">
        <v>1</v>
      </c>
      <c r="M344">
        <v>30</v>
      </c>
      <c r="N344">
        <v>3</v>
      </c>
      <c r="O344">
        <v>30</v>
      </c>
      <c r="P344">
        <v>23</v>
      </c>
      <c r="Q344">
        <v>0</v>
      </c>
      <c r="R344">
        <v>0</v>
      </c>
      <c r="S344">
        <v>18</v>
      </c>
      <c r="T344">
        <v>25</v>
      </c>
      <c r="U344">
        <v>4</v>
      </c>
      <c r="V344">
        <v>31</v>
      </c>
      <c r="W344">
        <v>2</v>
      </c>
      <c r="X344">
        <v>24</v>
      </c>
      <c r="Y344">
        <f t="shared" si="41"/>
        <v>460</v>
      </c>
      <c r="Z344" s="12">
        <f t="shared" si="42"/>
        <v>0.12777777777777777</v>
      </c>
      <c r="AA344" s="12">
        <f t="shared" si="43"/>
        <v>7.8722222222222218</v>
      </c>
      <c r="AB344" t="s">
        <v>194</v>
      </c>
      <c r="AC344" t="s">
        <v>194</v>
      </c>
      <c r="AD344" s="12">
        <f t="shared" si="44"/>
        <v>4.2592592592592592E-2</v>
      </c>
    </row>
    <row r="345" spans="2:30" x14ac:dyDescent="0.3">
      <c r="B345">
        <v>56994</v>
      </c>
      <c r="C345" s="7">
        <v>43640</v>
      </c>
      <c r="D345" s="6">
        <f t="shared" ref="D345:D408" si="45">YEAR(C345)</f>
        <v>2019</v>
      </c>
      <c r="E345" s="4" t="str">
        <f t="shared" ref="E345:E408" si="46">"Q"&amp;ROUNDUP(MONTH(C345)/3,0)&amp;"-"&amp;YEAR(C345)</f>
        <v>Q2-2019</v>
      </c>
      <c r="F345" s="4" t="str">
        <f t="shared" ref="F345:F408" si="47">TEXT(C345,"mmmm")</f>
        <v>June</v>
      </c>
      <c r="G345" s="6">
        <f t="shared" ref="G345:G408" si="48">WEEKNUM(C345)</f>
        <v>26</v>
      </c>
      <c r="H345" s="4" t="str">
        <f t="shared" ref="H345:H408" si="49">TEXT(C345,"dddd")</f>
        <v>Monday</v>
      </c>
      <c r="I345">
        <v>2</v>
      </c>
      <c r="J345">
        <v>4</v>
      </c>
      <c r="K345">
        <v>26</v>
      </c>
      <c r="L345">
        <v>1</v>
      </c>
      <c r="M345">
        <v>15</v>
      </c>
      <c r="N345">
        <v>4</v>
      </c>
      <c r="O345">
        <v>13</v>
      </c>
      <c r="P345">
        <v>29</v>
      </c>
      <c r="Q345">
        <v>0</v>
      </c>
      <c r="R345">
        <v>0</v>
      </c>
      <c r="S345">
        <v>27</v>
      </c>
      <c r="T345">
        <v>26</v>
      </c>
      <c r="U345">
        <v>3</v>
      </c>
      <c r="V345">
        <v>33</v>
      </c>
      <c r="W345">
        <v>1</v>
      </c>
      <c r="X345">
        <v>23</v>
      </c>
      <c r="Y345">
        <f t="shared" ref="Y345:Y408" si="50">N345*(O345+P345+T345)+Q345*R345+(N345-Q345)*S345+U345*V345+W345*X345</f>
        <v>502</v>
      </c>
      <c r="Z345" s="12">
        <f t="shared" ref="Z345:Z408" si="51">Y345/$Z$22</f>
        <v>0.13944444444444445</v>
      </c>
      <c r="AA345" s="12">
        <f t="shared" ref="AA345:AA408" si="52">$AB$22-Z345</f>
        <v>7.860555555555556</v>
      </c>
      <c r="AB345" t="s">
        <v>194</v>
      </c>
      <c r="AC345" t="s">
        <v>194</v>
      </c>
      <c r="AD345" s="12">
        <f t="shared" ref="AD345:AD408" si="53">Z345/N345</f>
        <v>3.4861111111111114E-2</v>
      </c>
    </row>
    <row r="346" spans="2:30" x14ac:dyDescent="0.3">
      <c r="B346">
        <v>56995</v>
      </c>
      <c r="C346" s="7">
        <v>43641</v>
      </c>
      <c r="D346" s="6">
        <f t="shared" si="45"/>
        <v>2019</v>
      </c>
      <c r="E346" s="4" t="str">
        <f t="shared" si="46"/>
        <v>Q2-2019</v>
      </c>
      <c r="F346" s="4" t="str">
        <f t="shared" si="47"/>
        <v>June</v>
      </c>
      <c r="G346" s="6">
        <f t="shared" si="48"/>
        <v>26</v>
      </c>
      <c r="H346" s="4" t="str">
        <f t="shared" si="49"/>
        <v>Tuesday</v>
      </c>
      <c r="I346">
        <v>1</v>
      </c>
      <c r="J346">
        <v>5</v>
      </c>
      <c r="K346">
        <v>11</v>
      </c>
      <c r="L346">
        <v>1</v>
      </c>
      <c r="M346">
        <v>13</v>
      </c>
      <c r="N346">
        <v>4</v>
      </c>
      <c r="O346">
        <v>14</v>
      </c>
      <c r="P346">
        <v>29</v>
      </c>
      <c r="Q346">
        <v>0</v>
      </c>
      <c r="R346">
        <v>0</v>
      </c>
      <c r="S346">
        <v>12</v>
      </c>
      <c r="T346">
        <v>17</v>
      </c>
      <c r="U346">
        <v>4</v>
      </c>
      <c r="V346">
        <v>30</v>
      </c>
      <c r="W346">
        <v>1</v>
      </c>
      <c r="X346">
        <v>22</v>
      </c>
      <c r="Y346">
        <f t="shared" si="50"/>
        <v>430</v>
      </c>
      <c r="Z346" s="12">
        <f t="shared" si="51"/>
        <v>0.11944444444444445</v>
      </c>
      <c r="AA346" s="12">
        <f t="shared" si="52"/>
        <v>7.8805555555555555</v>
      </c>
      <c r="AB346" t="s">
        <v>194</v>
      </c>
      <c r="AC346" t="s">
        <v>194</v>
      </c>
      <c r="AD346" s="12">
        <f t="shared" si="53"/>
        <v>2.9861111111111113E-2</v>
      </c>
    </row>
    <row r="347" spans="2:30" x14ac:dyDescent="0.3">
      <c r="B347">
        <v>56996</v>
      </c>
      <c r="C347" s="7">
        <v>43641</v>
      </c>
      <c r="D347" s="6">
        <f t="shared" si="45"/>
        <v>2019</v>
      </c>
      <c r="E347" s="4" t="str">
        <f t="shared" si="46"/>
        <v>Q2-2019</v>
      </c>
      <c r="F347" s="4" t="str">
        <f t="shared" si="47"/>
        <v>June</v>
      </c>
      <c r="G347" s="6">
        <f t="shared" si="48"/>
        <v>26</v>
      </c>
      <c r="H347" s="4" t="str">
        <f t="shared" si="49"/>
        <v>Tuesday</v>
      </c>
      <c r="I347">
        <v>2</v>
      </c>
      <c r="J347">
        <v>4</v>
      </c>
      <c r="K347">
        <v>12</v>
      </c>
      <c r="L347">
        <v>0</v>
      </c>
      <c r="M347">
        <v>18</v>
      </c>
      <c r="N347">
        <v>3</v>
      </c>
      <c r="O347">
        <v>17</v>
      </c>
      <c r="P347">
        <v>35</v>
      </c>
      <c r="Q347">
        <v>0</v>
      </c>
      <c r="R347">
        <v>0</v>
      </c>
      <c r="S347">
        <v>21</v>
      </c>
      <c r="T347">
        <v>18</v>
      </c>
      <c r="U347">
        <v>3</v>
      </c>
      <c r="V347">
        <v>32</v>
      </c>
      <c r="W347">
        <v>0</v>
      </c>
      <c r="X347">
        <v>26</v>
      </c>
      <c r="Y347">
        <f t="shared" si="50"/>
        <v>369</v>
      </c>
      <c r="Z347" s="12">
        <f t="shared" si="51"/>
        <v>0.10249999999999999</v>
      </c>
      <c r="AA347" s="12">
        <f t="shared" si="52"/>
        <v>7.8975</v>
      </c>
      <c r="AB347" t="s">
        <v>194</v>
      </c>
      <c r="AC347" t="s">
        <v>194</v>
      </c>
      <c r="AD347" s="12">
        <f t="shared" si="53"/>
        <v>3.4166666666666665E-2</v>
      </c>
    </row>
    <row r="348" spans="2:30" x14ac:dyDescent="0.3">
      <c r="B348">
        <v>56997</v>
      </c>
      <c r="C348" s="7">
        <v>43642</v>
      </c>
      <c r="D348" s="6">
        <f t="shared" si="45"/>
        <v>2019</v>
      </c>
      <c r="E348" s="4" t="str">
        <f t="shared" si="46"/>
        <v>Q2-2019</v>
      </c>
      <c r="F348" s="4" t="str">
        <f t="shared" si="47"/>
        <v>June</v>
      </c>
      <c r="G348" s="6">
        <f t="shared" si="48"/>
        <v>26</v>
      </c>
      <c r="H348" s="4" t="str">
        <f t="shared" si="49"/>
        <v>Wednesday</v>
      </c>
      <c r="I348">
        <v>1</v>
      </c>
      <c r="J348">
        <v>5</v>
      </c>
      <c r="K348">
        <v>17</v>
      </c>
      <c r="L348">
        <v>0</v>
      </c>
      <c r="M348">
        <v>16</v>
      </c>
      <c r="N348">
        <v>4</v>
      </c>
      <c r="O348">
        <v>19</v>
      </c>
      <c r="P348">
        <v>35</v>
      </c>
      <c r="Q348">
        <v>0</v>
      </c>
      <c r="R348">
        <v>0</v>
      </c>
      <c r="S348">
        <v>26</v>
      </c>
      <c r="T348">
        <v>10</v>
      </c>
      <c r="U348">
        <v>4</v>
      </c>
      <c r="V348">
        <v>33</v>
      </c>
      <c r="W348">
        <v>1</v>
      </c>
      <c r="X348">
        <v>21</v>
      </c>
      <c r="Y348">
        <f t="shared" si="50"/>
        <v>513</v>
      </c>
      <c r="Z348" s="12">
        <f t="shared" si="51"/>
        <v>0.14249999999999999</v>
      </c>
      <c r="AA348" s="12">
        <f t="shared" si="52"/>
        <v>7.8574999999999999</v>
      </c>
      <c r="AB348" t="s">
        <v>194</v>
      </c>
      <c r="AC348" t="s">
        <v>194</v>
      </c>
      <c r="AD348" s="12">
        <f t="shared" si="53"/>
        <v>3.5624999999999997E-2</v>
      </c>
    </row>
    <row r="349" spans="2:30" x14ac:dyDescent="0.3">
      <c r="B349">
        <v>56998</v>
      </c>
      <c r="C349" s="7">
        <v>43642</v>
      </c>
      <c r="D349" s="6">
        <f t="shared" si="45"/>
        <v>2019</v>
      </c>
      <c r="E349" s="4" t="str">
        <f t="shared" si="46"/>
        <v>Q2-2019</v>
      </c>
      <c r="F349" s="4" t="str">
        <f t="shared" si="47"/>
        <v>June</v>
      </c>
      <c r="G349" s="6">
        <f t="shared" si="48"/>
        <v>26</v>
      </c>
      <c r="H349" s="4" t="str">
        <f t="shared" si="49"/>
        <v>Wednesday</v>
      </c>
      <c r="I349">
        <v>2</v>
      </c>
      <c r="J349">
        <v>4</v>
      </c>
      <c r="K349">
        <v>18</v>
      </c>
      <c r="L349">
        <v>0</v>
      </c>
      <c r="M349">
        <v>21</v>
      </c>
      <c r="N349">
        <v>3</v>
      </c>
      <c r="O349">
        <v>22</v>
      </c>
      <c r="P349">
        <v>41</v>
      </c>
      <c r="Q349">
        <v>0</v>
      </c>
      <c r="R349">
        <v>0</v>
      </c>
      <c r="S349">
        <v>15</v>
      </c>
      <c r="T349">
        <v>11</v>
      </c>
      <c r="U349">
        <v>4</v>
      </c>
      <c r="V349">
        <v>36</v>
      </c>
      <c r="W349">
        <v>0</v>
      </c>
      <c r="X349">
        <v>25</v>
      </c>
      <c r="Y349">
        <f t="shared" si="50"/>
        <v>411</v>
      </c>
      <c r="Z349" s="12">
        <f t="shared" si="51"/>
        <v>0.11416666666666667</v>
      </c>
      <c r="AA349" s="12">
        <f t="shared" si="52"/>
        <v>7.8858333333333333</v>
      </c>
      <c r="AB349" t="s">
        <v>194</v>
      </c>
      <c r="AC349" t="s">
        <v>194</v>
      </c>
      <c r="AD349" s="12">
        <f t="shared" si="53"/>
        <v>3.8055555555555558E-2</v>
      </c>
    </row>
    <row r="350" spans="2:30" x14ac:dyDescent="0.3">
      <c r="B350">
        <v>56999</v>
      </c>
      <c r="C350" s="7">
        <v>43643</v>
      </c>
      <c r="D350" s="6">
        <f t="shared" si="45"/>
        <v>2019</v>
      </c>
      <c r="E350" s="4" t="str">
        <f t="shared" si="46"/>
        <v>Q2-2019</v>
      </c>
      <c r="F350" s="4" t="str">
        <f t="shared" si="47"/>
        <v>June</v>
      </c>
      <c r="G350" s="6">
        <f t="shared" si="48"/>
        <v>26</v>
      </c>
      <c r="H350" s="4" t="str">
        <f t="shared" si="49"/>
        <v>Thursday</v>
      </c>
      <c r="I350">
        <v>1</v>
      </c>
      <c r="J350">
        <v>5</v>
      </c>
      <c r="K350">
        <v>19</v>
      </c>
      <c r="L350">
        <v>1</v>
      </c>
      <c r="M350">
        <v>26</v>
      </c>
      <c r="N350">
        <v>4</v>
      </c>
      <c r="O350">
        <v>25</v>
      </c>
      <c r="P350">
        <v>17</v>
      </c>
      <c r="Q350">
        <v>0</v>
      </c>
      <c r="R350">
        <v>0</v>
      </c>
      <c r="S350">
        <v>24</v>
      </c>
      <c r="T350">
        <v>12</v>
      </c>
      <c r="U350">
        <v>5</v>
      </c>
      <c r="V350">
        <v>32</v>
      </c>
      <c r="W350">
        <v>2</v>
      </c>
      <c r="X350">
        <v>25</v>
      </c>
      <c r="Y350">
        <f t="shared" si="50"/>
        <v>522</v>
      </c>
      <c r="Z350" s="12">
        <f t="shared" si="51"/>
        <v>0.14499999999999999</v>
      </c>
      <c r="AA350" s="12">
        <f t="shared" si="52"/>
        <v>7.8550000000000004</v>
      </c>
      <c r="AB350" t="s">
        <v>194</v>
      </c>
      <c r="AC350" t="s">
        <v>194</v>
      </c>
      <c r="AD350" s="12">
        <f t="shared" si="53"/>
        <v>3.6249999999999998E-2</v>
      </c>
    </row>
    <row r="351" spans="2:30" x14ac:dyDescent="0.3">
      <c r="B351">
        <v>57000</v>
      </c>
      <c r="C351" s="7">
        <v>43643</v>
      </c>
      <c r="D351" s="6">
        <f t="shared" si="45"/>
        <v>2019</v>
      </c>
      <c r="E351" s="4" t="str">
        <f t="shared" si="46"/>
        <v>Q2-2019</v>
      </c>
      <c r="F351" s="4" t="str">
        <f t="shared" si="47"/>
        <v>June</v>
      </c>
      <c r="G351" s="6">
        <f t="shared" si="48"/>
        <v>26</v>
      </c>
      <c r="H351" s="4" t="str">
        <f t="shared" si="49"/>
        <v>Thursday</v>
      </c>
      <c r="I351">
        <v>2</v>
      </c>
      <c r="J351">
        <v>4</v>
      </c>
      <c r="K351">
        <v>24</v>
      </c>
      <c r="L351">
        <v>0</v>
      </c>
      <c r="M351">
        <v>25</v>
      </c>
      <c r="N351">
        <v>4</v>
      </c>
      <c r="O351">
        <v>27</v>
      </c>
      <c r="P351">
        <v>17</v>
      </c>
      <c r="Q351">
        <v>0</v>
      </c>
      <c r="R351">
        <v>0</v>
      </c>
      <c r="S351">
        <v>29</v>
      </c>
      <c r="T351">
        <v>24</v>
      </c>
      <c r="U351">
        <v>4</v>
      </c>
      <c r="V351">
        <v>35</v>
      </c>
      <c r="W351">
        <v>1</v>
      </c>
      <c r="X351">
        <v>24</v>
      </c>
      <c r="Y351">
        <f t="shared" si="50"/>
        <v>552</v>
      </c>
      <c r="Z351" s="12">
        <f t="shared" si="51"/>
        <v>0.15333333333333332</v>
      </c>
      <c r="AA351" s="12">
        <f t="shared" si="52"/>
        <v>7.8466666666666667</v>
      </c>
      <c r="AB351" t="s">
        <v>194</v>
      </c>
      <c r="AC351" t="s">
        <v>194</v>
      </c>
      <c r="AD351" s="12">
        <f t="shared" si="53"/>
        <v>3.833333333333333E-2</v>
      </c>
    </row>
    <row r="352" spans="2:30" x14ac:dyDescent="0.3">
      <c r="B352">
        <v>57001</v>
      </c>
      <c r="C352" s="7">
        <v>43644</v>
      </c>
      <c r="D352" s="6">
        <f t="shared" si="45"/>
        <v>2019</v>
      </c>
      <c r="E352" s="4" t="str">
        <f t="shared" si="46"/>
        <v>Q2-2019</v>
      </c>
      <c r="F352" s="4" t="str">
        <f t="shared" si="47"/>
        <v>June</v>
      </c>
      <c r="G352" s="6">
        <f t="shared" si="48"/>
        <v>26</v>
      </c>
      <c r="H352" s="4" t="str">
        <f t="shared" si="49"/>
        <v>Friday</v>
      </c>
      <c r="I352">
        <v>1</v>
      </c>
      <c r="J352">
        <v>5</v>
      </c>
      <c r="K352">
        <v>25</v>
      </c>
      <c r="L352">
        <v>1</v>
      </c>
      <c r="M352">
        <v>30</v>
      </c>
      <c r="N352">
        <v>3</v>
      </c>
      <c r="O352">
        <v>30</v>
      </c>
      <c r="P352">
        <v>23</v>
      </c>
      <c r="Q352">
        <v>0</v>
      </c>
      <c r="R352">
        <v>0</v>
      </c>
      <c r="S352">
        <v>18</v>
      </c>
      <c r="T352">
        <v>25</v>
      </c>
      <c r="U352">
        <v>4</v>
      </c>
      <c r="V352">
        <v>31</v>
      </c>
      <c r="W352">
        <v>2</v>
      </c>
      <c r="X352">
        <v>24</v>
      </c>
      <c r="Y352">
        <f t="shared" si="50"/>
        <v>460</v>
      </c>
      <c r="Z352" s="12">
        <f t="shared" si="51"/>
        <v>0.12777777777777777</v>
      </c>
      <c r="AA352" s="12">
        <f t="shared" si="52"/>
        <v>7.8722222222222218</v>
      </c>
      <c r="AB352" t="s">
        <v>194</v>
      </c>
      <c r="AC352" t="s">
        <v>194</v>
      </c>
      <c r="AD352" s="12">
        <f t="shared" si="53"/>
        <v>4.2592592592592592E-2</v>
      </c>
    </row>
    <row r="353" spans="2:30" x14ac:dyDescent="0.3">
      <c r="B353">
        <v>57002</v>
      </c>
      <c r="C353" s="7">
        <v>43644</v>
      </c>
      <c r="D353" s="6">
        <f t="shared" si="45"/>
        <v>2019</v>
      </c>
      <c r="E353" s="4" t="str">
        <f t="shared" si="46"/>
        <v>Q2-2019</v>
      </c>
      <c r="F353" s="4" t="str">
        <f t="shared" si="47"/>
        <v>June</v>
      </c>
      <c r="G353" s="6">
        <f t="shared" si="48"/>
        <v>26</v>
      </c>
      <c r="H353" s="4" t="str">
        <f t="shared" si="49"/>
        <v>Friday</v>
      </c>
      <c r="I353">
        <v>2</v>
      </c>
      <c r="J353">
        <v>4</v>
      </c>
      <c r="K353">
        <v>26</v>
      </c>
      <c r="L353">
        <v>1</v>
      </c>
      <c r="M353">
        <v>15</v>
      </c>
      <c r="N353">
        <v>4</v>
      </c>
      <c r="O353">
        <v>13</v>
      </c>
      <c r="P353">
        <v>29</v>
      </c>
      <c r="Q353">
        <v>0</v>
      </c>
      <c r="R353">
        <v>0</v>
      </c>
      <c r="S353">
        <v>27</v>
      </c>
      <c r="T353">
        <v>26</v>
      </c>
      <c r="U353">
        <v>3</v>
      </c>
      <c r="V353">
        <v>33</v>
      </c>
      <c r="W353">
        <v>1</v>
      </c>
      <c r="X353">
        <v>23</v>
      </c>
      <c r="Y353">
        <f t="shared" si="50"/>
        <v>502</v>
      </c>
      <c r="Z353" s="12">
        <f t="shared" si="51"/>
        <v>0.13944444444444445</v>
      </c>
      <c r="AA353" s="12">
        <f t="shared" si="52"/>
        <v>7.860555555555556</v>
      </c>
      <c r="AB353" t="s">
        <v>194</v>
      </c>
      <c r="AC353" t="s">
        <v>194</v>
      </c>
      <c r="AD353" s="12">
        <f t="shared" si="53"/>
        <v>3.4861111111111114E-2</v>
      </c>
    </row>
    <row r="354" spans="2:30" x14ac:dyDescent="0.3">
      <c r="B354">
        <v>57003</v>
      </c>
      <c r="C354" s="7">
        <v>43645</v>
      </c>
      <c r="D354" s="6">
        <f t="shared" si="45"/>
        <v>2019</v>
      </c>
      <c r="E354" s="4" t="str">
        <f t="shared" si="46"/>
        <v>Q2-2019</v>
      </c>
      <c r="F354" s="4" t="str">
        <f t="shared" si="47"/>
        <v>June</v>
      </c>
      <c r="G354" s="6">
        <f t="shared" si="48"/>
        <v>26</v>
      </c>
      <c r="H354" s="4" t="str">
        <f t="shared" si="49"/>
        <v>Saturday</v>
      </c>
      <c r="I354">
        <v>1</v>
      </c>
      <c r="J354">
        <v>5</v>
      </c>
      <c r="K354">
        <v>11</v>
      </c>
      <c r="L354">
        <v>1</v>
      </c>
      <c r="M354">
        <v>13</v>
      </c>
      <c r="N354">
        <v>4</v>
      </c>
      <c r="O354">
        <v>14</v>
      </c>
      <c r="P354">
        <v>29</v>
      </c>
      <c r="Q354">
        <v>0</v>
      </c>
      <c r="R354">
        <v>0</v>
      </c>
      <c r="S354">
        <v>12</v>
      </c>
      <c r="T354">
        <v>17</v>
      </c>
      <c r="U354">
        <v>4</v>
      </c>
      <c r="V354">
        <v>30</v>
      </c>
      <c r="W354">
        <v>1</v>
      </c>
      <c r="X354">
        <v>22</v>
      </c>
      <c r="Y354">
        <f t="shared" si="50"/>
        <v>430</v>
      </c>
      <c r="Z354" s="12">
        <f t="shared" si="51"/>
        <v>0.11944444444444445</v>
      </c>
      <c r="AA354" s="12">
        <f t="shared" si="52"/>
        <v>7.8805555555555555</v>
      </c>
      <c r="AB354" t="s">
        <v>194</v>
      </c>
      <c r="AC354" t="s">
        <v>194</v>
      </c>
      <c r="AD354" s="12">
        <f t="shared" si="53"/>
        <v>2.9861111111111113E-2</v>
      </c>
    </row>
    <row r="355" spans="2:30" x14ac:dyDescent="0.3">
      <c r="B355">
        <v>57004</v>
      </c>
      <c r="C355" s="7">
        <v>43647</v>
      </c>
      <c r="D355" s="6">
        <f t="shared" si="45"/>
        <v>2019</v>
      </c>
      <c r="E355" s="4" t="str">
        <f t="shared" si="46"/>
        <v>Q3-2019</v>
      </c>
      <c r="F355" s="4" t="str">
        <f t="shared" si="47"/>
        <v>July</v>
      </c>
      <c r="G355" s="6">
        <f t="shared" si="48"/>
        <v>27</v>
      </c>
      <c r="H355" s="4" t="str">
        <f t="shared" si="49"/>
        <v>Monday</v>
      </c>
      <c r="I355">
        <v>1</v>
      </c>
      <c r="J355">
        <v>5</v>
      </c>
      <c r="K355">
        <v>24</v>
      </c>
      <c r="L355">
        <v>0</v>
      </c>
      <c r="M355">
        <v>29</v>
      </c>
      <c r="N355">
        <v>4</v>
      </c>
      <c r="O355">
        <v>25</v>
      </c>
      <c r="P355">
        <v>40</v>
      </c>
      <c r="Q355">
        <v>0</v>
      </c>
      <c r="R355">
        <v>0</v>
      </c>
      <c r="S355">
        <v>26</v>
      </c>
      <c r="T355">
        <v>17</v>
      </c>
      <c r="U355">
        <v>4</v>
      </c>
      <c r="V355">
        <v>34</v>
      </c>
      <c r="W355">
        <v>0</v>
      </c>
      <c r="X355">
        <v>24</v>
      </c>
      <c r="Y355">
        <f t="shared" si="50"/>
        <v>568</v>
      </c>
      <c r="Z355" s="12">
        <f t="shared" si="51"/>
        <v>0.15777777777777777</v>
      </c>
      <c r="AA355" s="12">
        <f t="shared" si="52"/>
        <v>7.8422222222222224</v>
      </c>
      <c r="AB355" t="s">
        <v>194</v>
      </c>
      <c r="AC355" t="s">
        <v>194</v>
      </c>
      <c r="AD355" s="12">
        <f t="shared" si="53"/>
        <v>3.9444444444444442E-2</v>
      </c>
    </row>
    <row r="356" spans="2:30" x14ac:dyDescent="0.3">
      <c r="B356">
        <v>57005</v>
      </c>
      <c r="C356" s="7">
        <v>43647</v>
      </c>
      <c r="D356" s="6">
        <f t="shared" si="45"/>
        <v>2019</v>
      </c>
      <c r="E356" s="4" t="str">
        <f t="shared" si="46"/>
        <v>Q3-2019</v>
      </c>
      <c r="F356" s="4" t="str">
        <f t="shared" si="47"/>
        <v>July</v>
      </c>
      <c r="G356" s="6">
        <f t="shared" si="48"/>
        <v>27</v>
      </c>
      <c r="H356" s="4" t="str">
        <f t="shared" si="49"/>
        <v>Monday</v>
      </c>
      <c r="I356">
        <v>2</v>
      </c>
      <c r="J356">
        <v>4</v>
      </c>
      <c r="K356">
        <v>17</v>
      </c>
      <c r="L356">
        <v>1</v>
      </c>
      <c r="M356">
        <v>20</v>
      </c>
      <c r="N356">
        <v>4</v>
      </c>
      <c r="O356">
        <v>17</v>
      </c>
      <c r="P356">
        <v>29</v>
      </c>
      <c r="Q356">
        <v>0</v>
      </c>
      <c r="R356">
        <v>0</v>
      </c>
      <c r="S356">
        <v>23</v>
      </c>
      <c r="T356">
        <v>24</v>
      </c>
      <c r="U356">
        <v>3</v>
      </c>
      <c r="V356">
        <v>31</v>
      </c>
      <c r="W356">
        <v>1</v>
      </c>
      <c r="X356">
        <v>23</v>
      </c>
      <c r="Y356">
        <f t="shared" si="50"/>
        <v>488</v>
      </c>
      <c r="Z356" s="12">
        <f t="shared" si="51"/>
        <v>0.13555555555555557</v>
      </c>
      <c r="AA356" s="12">
        <f t="shared" si="52"/>
        <v>7.8644444444444446</v>
      </c>
      <c r="AB356" t="s">
        <v>194</v>
      </c>
      <c r="AC356" t="s">
        <v>194</v>
      </c>
      <c r="AD356" s="12">
        <f t="shared" si="53"/>
        <v>3.3888888888888892E-2</v>
      </c>
    </row>
    <row r="357" spans="2:30" x14ac:dyDescent="0.3">
      <c r="B357">
        <v>57006</v>
      </c>
      <c r="C357" s="7">
        <v>43648</v>
      </c>
      <c r="D357" s="6">
        <f t="shared" si="45"/>
        <v>2019</v>
      </c>
      <c r="E357" s="4" t="str">
        <f t="shared" si="46"/>
        <v>Q3-2019</v>
      </c>
      <c r="F357" s="4" t="str">
        <f t="shared" si="47"/>
        <v>July</v>
      </c>
      <c r="G357" s="6">
        <f t="shared" si="48"/>
        <v>27</v>
      </c>
      <c r="H357" s="4" t="str">
        <f t="shared" si="49"/>
        <v>Tuesday</v>
      </c>
      <c r="I357">
        <v>1</v>
      </c>
      <c r="J357">
        <v>5</v>
      </c>
      <c r="K357">
        <v>30</v>
      </c>
      <c r="L357">
        <v>0</v>
      </c>
      <c r="M357">
        <v>12</v>
      </c>
      <c r="N357">
        <v>3</v>
      </c>
      <c r="O357">
        <v>30</v>
      </c>
      <c r="P357">
        <v>17</v>
      </c>
      <c r="Q357">
        <v>0</v>
      </c>
      <c r="R357">
        <v>0</v>
      </c>
      <c r="S357">
        <v>20</v>
      </c>
      <c r="T357">
        <v>10</v>
      </c>
      <c r="U357">
        <v>4</v>
      </c>
      <c r="V357">
        <v>32</v>
      </c>
      <c r="W357">
        <v>0</v>
      </c>
      <c r="X357">
        <v>22</v>
      </c>
      <c r="Y357">
        <f t="shared" si="50"/>
        <v>359</v>
      </c>
      <c r="Z357" s="12">
        <f t="shared" si="51"/>
        <v>9.9722222222222226E-2</v>
      </c>
      <c r="AA357" s="12">
        <f t="shared" si="52"/>
        <v>7.9002777777777782</v>
      </c>
      <c r="AB357" t="s">
        <v>194</v>
      </c>
      <c r="AC357" t="s">
        <v>194</v>
      </c>
      <c r="AD357" s="12">
        <f t="shared" si="53"/>
        <v>3.3240740740740744E-2</v>
      </c>
    </row>
    <row r="358" spans="2:30" x14ac:dyDescent="0.3">
      <c r="B358">
        <v>57007</v>
      </c>
      <c r="C358" s="7">
        <v>43648</v>
      </c>
      <c r="D358" s="6">
        <f t="shared" si="45"/>
        <v>2019</v>
      </c>
      <c r="E358" s="4" t="str">
        <f t="shared" si="46"/>
        <v>Q3-2019</v>
      </c>
      <c r="F358" s="4" t="str">
        <f t="shared" si="47"/>
        <v>July</v>
      </c>
      <c r="G358" s="6">
        <f t="shared" si="48"/>
        <v>27</v>
      </c>
      <c r="H358" s="4" t="str">
        <f t="shared" si="49"/>
        <v>Tuesday</v>
      </c>
      <c r="I358">
        <v>2</v>
      </c>
      <c r="J358">
        <v>4</v>
      </c>
      <c r="K358">
        <v>18</v>
      </c>
      <c r="L358">
        <v>0</v>
      </c>
      <c r="M358">
        <v>10</v>
      </c>
      <c r="N358">
        <v>5</v>
      </c>
      <c r="O358">
        <v>23</v>
      </c>
      <c r="P358">
        <v>40</v>
      </c>
      <c r="Q358">
        <v>0</v>
      </c>
      <c r="R358">
        <v>0</v>
      </c>
      <c r="S358">
        <v>21</v>
      </c>
      <c r="T358">
        <v>25</v>
      </c>
      <c r="U358">
        <v>3</v>
      </c>
      <c r="V358">
        <v>30</v>
      </c>
      <c r="W358">
        <v>1</v>
      </c>
      <c r="X358">
        <v>22</v>
      </c>
      <c r="Y358">
        <f t="shared" si="50"/>
        <v>657</v>
      </c>
      <c r="Z358" s="12">
        <f t="shared" si="51"/>
        <v>0.1825</v>
      </c>
      <c r="AA358" s="12">
        <f t="shared" si="52"/>
        <v>7.8174999999999999</v>
      </c>
      <c r="AB358" t="s">
        <v>194</v>
      </c>
      <c r="AC358" t="s">
        <v>194</v>
      </c>
      <c r="AD358" s="12">
        <f t="shared" si="53"/>
        <v>3.6499999999999998E-2</v>
      </c>
    </row>
    <row r="359" spans="2:30" x14ac:dyDescent="0.3">
      <c r="B359">
        <v>57008</v>
      </c>
      <c r="C359" s="7">
        <v>43649</v>
      </c>
      <c r="D359" s="6">
        <f t="shared" si="45"/>
        <v>2019</v>
      </c>
      <c r="E359" s="4" t="str">
        <f t="shared" si="46"/>
        <v>Q3-2019</v>
      </c>
      <c r="F359" s="4" t="str">
        <f t="shared" si="47"/>
        <v>July</v>
      </c>
      <c r="G359" s="6">
        <f t="shared" si="48"/>
        <v>27</v>
      </c>
      <c r="H359" s="4" t="str">
        <f t="shared" si="49"/>
        <v>Wednesday</v>
      </c>
      <c r="I359">
        <v>1</v>
      </c>
      <c r="J359">
        <v>5</v>
      </c>
      <c r="K359">
        <v>11</v>
      </c>
      <c r="L359">
        <v>1</v>
      </c>
      <c r="M359">
        <v>22</v>
      </c>
      <c r="N359">
        <v>3</v>
      </c>
      <c r="O359">
        <v>16</v>
      </c>
      <c r="P359">
        <v>28</v>
      </c>
      <c r="Q359">
        <v>0</v>
      </c>
      <c r="R359">
        <v>0</v>
      </c>
      <c r="S359">
        <v>18</v>
      </c>
      <c r="T359">
        <v>12</v>
      </c>
      <c r="U359">
        <v>4</v>
      </c>
      <c r="V359">
        <v>31</v>
      </c>
      <c r="W359">
        <v>1</v>
      </c>
      <c r="X359">
        <v>21</v>
      </c>
      <c r="Y359">
        <f t="shared" si="50"/>
        <v>367</v>
      </c>
      <c r="Z359" s="12">
        <f t="shared" si="51"/>
        <v>0.10194444444444445</v>
      </c>
      <c r="AA359" s="12">
        <f t="shared" si="52"/>
        <v>7.8980555555555556</v>
      </c>
      <c r="AB359" t="s">
        <v>194</v>
      </c>
      <c r="AC359" t="s">
        <v>194</v>
      </c>
      <c r="AD359" s="12">
        <f t="shared" si="53"/>
        <v>3.3981481481481481E-2</v>
      </c>
    </row>
    <row r="360" spans="2:30" x14ac:dyDescent="0.3">
      <c r="B360">
        <v>57009</v>
      </c>
      <c r="C360" s="7">
        <v>43649</v>
      </c>
      <c r="D360" s="6">
        <f t="shared" si="45"/>
        <v>2019</v>
      </c>
      <c r="E360" s="4" t="str">
        <f t="shared" si="46"/>
        <v>Q3-2019</v>
      </c>
      <c r="F360" s="4" t="str">
        <f t="shared" si="47"/>
        <v>July</v>
      </c>
      <c r="G360" s="6">
        <f t="shared" si="48"/>
        <v>27</v>
      </c>
      <c r="H360" s="4" t="str">
        <f t="shared" si="49"/>
        <v>Wednesday</v>
      </c>
      <c r="I360">
        <v>2</v>
      </c>
      <c r="J360">
        <v>4</v>
      </c>
      <c r="K360">
        <v>25</v>
      </c>
      <c r="L360">
        <v>0</v>
      </c>
      <c r="M360">
        <v>14</v>
      </c>
      <c r="N360">
        <v>4</v>
      </c>
      <c r="O360">
        <v>28</v>
      </c>
      <c r="P360">
        <v>16</v>
      </c>
      <c r="Q360">
        <v>0</v>
      </c>
      <c r="R360">
        <v>0</v>
      </c>
      <c r="S360">
        <v>15</v>
      </c>
      <c r="T360">
        <v>18</v>
      </c>
      <c r="U360">
        <v>3</v>
      </c>
      <c r="V360">
        <v>34</v>
      </c>
      <c r="W360">
        <v>0</v>
      </c>
      <c r="X360">
        <v>21</v>
      </c>
      <c r="Y360">
        <f t="shared" si="50"/>
        <v>410</v>
      </c>
      <c r="Z360" s="12">
        <f t="shared" si="51"/>
        <v>0.11388888888888889</v>
      </c>
      <c r="AA360" s="12">
        <f t="shared" si="52"/>
        <v>7.8861111111111111</v>
      </c>
      <c r="AB360" t="s">
        <v>194</v>
      </c>
      <c r="AC360" t="s">
        <v>194</v>
      </c>
      <c r="AD360" s="12">
        <f t="shared" si="53"/>
        <v>2.8472222222222222E-2</v>
      </c>
    </row>
    <row r="361" spans="2:30" x14ac:dyDescent="0.3">
      <c r="B361">
        <v>57010</v>
      </c>
      <c r="C361" s="7">
        <v>43650</v>
      </c>
      <c r="D361" s="6">
        <f t="shared" si="45"/>
        <v>2019</v>
      </c>
      <c r="E361" s="4" t="str">
        <f t="shared" si="46"/>
        <v>Q3-2019</v>
      </c>
      <c r="F361" s="4" t="str">
        <f t="shared" si="47"/>
        <v>July</v>
      </c>
      <c r="G361" s="6">
        <f t="shared" si="48"/>
        <v>27</v>
      </c>
      <c r="H361" s="4" t="str">
        <f t="shared" si="49"/>
        <v>Thursday</v>
      </c>
      <c r="I361">
        <v>1</v>
      </c>
      <c r="J361">
        <v>5</v>
      </c>
      <c r="K361">
        <v>20</v>
      </c>
      <c r="L361">
        <v>0</v>
      </c>
      <c r="M361">
        <v>12</v>
      </c>
      <c r="N361">
        <v>3</v>
      </c>
      <c r="O361">
        <v>25</v>
      </c>
      <c r="P361">
        <v>25</v>
      </c>
      <c r="Q361">
        <v>0</v>
      </c>
      <c r="R361">
        <v>0</v>
      </c>
      <c r="S361">
        <v>30</v>
      </c>
      <c r="T361">
        <v>21</v>
      </c>
      <c r="U361">
        <v>3</v>
      </c>
      <c r="V361">
        <v>31</v>
      </c>
      <c r="W361">
        <v>1</v>
      </c>
      <c r="X361">
        <v>21</v>
      </c>
      <c r="Y361">
        <f t="shared" si="50"/>
        <v>417</v>
      </c>
      <c r="Z361" s="12">
        <f t="shared" si="51"/>
        <v>0.11583333333333333</v>
      </c>
      <c r="AA361" s="12">
        <f t="shared" si="52"/>
        <v>7.8841666666666663</v>
      </c>
      <c r="AB361" t="s">
        <v>194</v>
      </c>
      <c r="AC361" t="s">
        <v>194</v>
      </c>
      <c r="AD361" s="12">
        <f t="shared" si="53"/>
        <v>3.861111111111111E-2</v>
      </c>
    </row>
    <row r="362" spans="2:30" x14ac:dyDescent="0.3">
      <c r="B362">
        <v>57011</v>
      </c>
      <c r="C362" s="7">
        <v>43650</v>
      </c>
      <c r="D362" s="6">
        <f t="shared" si="45"/>
        <v>2019</v>
      </c>
      <c r="E362" s="4" t="str">
        <f t="shared" si="46"/>
        <v>Q3-2019</v>
      </c>
      <c r="F362" s="4" t="str">
        <f t="shared" si="47"/>
        <v>July</v>
      </c>
      <c r="G362" s="6">
        <f t="shared" si="48"/>
        <v>27</v>
      </c>
      <c r="H362" s="4" t="str">
        <f t="shared" si="49"/>
        <v>Thursday</v>
      </c>
      <c r="I362">
        <v>2</v>
      </c>
      <c r="J362">
        <v>4</v>
      </c>
      <c r="K362">
        <v>13</v>
      </c>
      <c r="L362">
        <v>1</v>
      </c>
      <c r="M362">
        <v>23</v>
      </c>
      <c r="N362">
        <v>5</v>
      </c>
      <c r="O362">
        <v>18</v>
      </c>
      <c r="P362">
        <v>43</v>
      </c>
      <c r="Q362">
        <v>0</v>
      </c>
      <c r="R362">
        <v>0</v>
      </c>
      <c r="S362">
        <v>27</v>
      </c>
      <c r="T362">
        <v>27</v>
      </c>
      <c r="U362">
        <v>3</v>
      </c>
      <c r="V362">
        <v>33</v>
      </c>
      <c r="W362">
        <v>0</v>
      </c>
      <c r="X362">
        <v>20</v>
      </c>
      <c r="Y362">
        <f t="shared" si="50"/>
        <v>674</v>
      </c>
      <c r="Z362" s="12">
        <f t="shared" si="51"/>
        <v>0.18722222222222223</v>
      </c>
      <c r="AA362" s="12">
        <f t="shared" si="52"/>
        <v>7.8127777777777778</v>
      </c>
      <c r="AB362" t="s">
        <v>194</v>
      </c>
      <c r="AC362" t="s">
        <v>194</v>
      </c>
      <c r="AD362" s="12">
        <f t="shared" si="53"/>
        <v>3.7444444444444447E-2</v>
      </c>
    </row>
    <row r="363" spans="2:30" x14ac:dyDescent="0.3">
      <c r="B363">
        <v>57012</v>
      </c>
      <c r="C363" s="7">
        <v>43651</v>
      </c>
      <c r="D363" s="6">
        <f t="shared" si="45"/>
        <v>2019</v>
      </c>
      <c r="E363" s="4" t="str">
        <f t="shared" si="46"/>
        <v>Q3-2019</v>
      </c>
      <c r="F363" s="4" t="str">
        <f t="shared" si="47"/>
        <v>July</v>
      </c>
      <c r="G363" s="6">
        <f t="shared" si="48"/>
        <v>27</v>
      </c>
      <c r="H363" s="4" t="str">
        <f t="shared" si="49"/>
        <v>Friday</v>
      </c>
      <c r="I363">
        <v>1</v>
      </c>
      <c r="J363">
        <v>5</v>
      </c>
      <c r="K363">
        <v>26</v>
      </c>
      <c r="L363">
        <v>0</v>
      </c>
      <c r="M363">
        <v>15</v>
      </c>
      <c r="N363">
        <v>4</v>
      </c>
      <c r="O363">
        <v>30</v>
      </c>
      <c r="P363">
        <v>31</v>
      </c>
      <c r="Q363">
        <v>0</v>
      </c>
      <c r="R363">
        <v>0</v>
      </c>
      <c r="S363">
        <v>24</v>
      </c>
      <c r="T363">
        <v>13</v>
      </c>
      <c r="U363">
        <v>4</v>
      </c>
      <c r="V363">
        <v>29</v>
      </c>
      <c r="W363">
        <v>1</v>
      </c>
      <c r="X363">
        <v>25</v>
      </c>
      <c r="Y363">
        <f t="shared" si="50"/>
        <v>533</v>
      </c>
      <c r="Z363" s="12">
        <f t="shared" si="51"/>
        <v>0.14805555555555555</v>
      </c>
      <c r="AA363" s="12">
        <f t="shared" si="52"/>
        <v>7.8519444444444444</v>
      </c>
      <c r="AB363" t="s">
        <v>194</v>
      </c>
      <c r="AC363" t="s">
        <v>194</v>
      </c>
      <c r="AD363" s="12">
        <f t="shared" si="53"/>
        <v>3.7013888888888888E-2</v>
      </c>
    </row>
    <row r="364" spans="2:30" x14ac:dyDescent="0.3">
      <c r="B364">
        <v>57013</v>
      </c>
      <c r="C364" s="7">
        <v>43651</v>
      </c>
      <c r="D364" s="6">
        <f t="shared" si="45"/>
        <v>2019</v>
      </c>
      <c r="E364" s="4" t="str">
        <f t="shared" si="46"/>
        <v>Q3-2019</v>
      </c>
      <c r="F364" s="4" t="str">
        <f t="shared" si="47"/>
        <v>July</v>
      </c>
      <c r="G364" s="6">
        <f t="shared" si="48"/>
        <v>27</v>
      </c>
      <c r="H364" s="4" t="str">
        <f t="shared" si="49"/>
        <v>Friday</v>
      </c>
      <c r="I364">
        <v>2</v>
      </c>
      <c r="J364">
        <v>4</v>
      </c>
      <c r="K364">
        <v>19</v>
      </c>
      <c r="L364">
        <v>1</v>
      </c>
      <c r="M364">
        <v>27</v>
      </c>
      <c r="N364">
        <v>4</v>
      </c>
      <c r="O364">
        <v>22</v>
      </c>
      <c r="P364">
        <v>19</v>
      </c>
      <c r="Q364">
        <v>0</v>
      </c>
      <c r="R364">
        <v>0</v>
      </c>
      <c r="S364">
        <v>21</v>
      </c>
      <c r="T364">
        <v>20</v>
      </c>
      <c r="U364">
        <v>3</v>
      </c>
      <c r="V364">
        <v>32</v>
      </c>
      <c r="W364">
        <v>0</v>
      </c>
      <c r="X364">
        <v>24</v>
      </c>
      <c r="Y364">
        <f t="shared" si="50"/>
        <v>424</v>
      </c>
      <c r="Z364" s="12">
        <f t="shared" si="51"/>
        <v>0.11777777777777777</v>
      </c>
      <c r="AA364" s="12">
        <f t="shared" si="52"/>
        <v>7.8822222222222225</v>
      </c>
      <c r="AB364" t="s">
        <v>194</v>
      </c>
      <c r="AC364" t="s">
        <v>194</v>
      </c>
      <c r="AD364" s="12">
        <f t="shared" si="53"/>
        <v>2.9444444444444443E-2</v>
      </c>
    </row>
    <row r="365" spans="2:30" x14ac:dyDescent="0.3">
      <c r="B365">
        <v>57014</v>
      </c>
      <c r="C365" s="7">
        <v>43652</v>
      </c>
      <c r="D365" s="6">
        <f t="shared" si="45"/>
        <v>2019</v>
      </c>
      <c r="E365" s="4" t="str">
        <f t="shared" si="46"/>
        <v>Q3-2019</v>
      </c>
      <c r="F365" s="4" t="str">
        <f t="shared" si="47"/>
        <v>July</v>
      </c>
      <c r="G365" s="6">
        <f t="shared" si="48"/>
        <v>27</v>
      </c>
      <c r="H365" s="4" t="str">
        <f t="shared" si="49"/>
        <v>Saturday</v>
      </c>
      <c r="I365">
        <v>1</v>
      </c>
      <c r="J365">
        <v>5</v>
      </c>
      <c r="K365">
        <v>12</v>
      </c>
      <c r="L365">
        <v>1</v>
      </c>
      <c r="M365">
        <v>19</v>
      </c>
      <c r="N365">
        <v>3</v>
      </c>
      <c r="O365">
        <v>15</v>
      </c>
      <c r="P365">
        <v>37</v>
      </c>
      <c r="Q365">
        <v>0</v>
      </c>
      <c r="R365">
        <v>0</v>
      </c>
      <c r="S365">
        <v>18</v>
      </c>
      <c r="T365">
        <v>26</v>
      </c>
      <c r="U365">
        <v>4</v>
      </c>
      <c r="V365">
        <v>33</v>
      </c>
      <c r="W365">
        <v>0</v>
      </c>
      <c r="X365">
        <v>23</v>
      </c>
      <c r="Y365">
        <f t="shared" si="50"/>
        <v>420</v>
      </c>
      <c r="Z365" s="12">
        <f t="shared" si="51"/>
        <v>0.11666666666666667</v>
      </c>
      <c r="AA365" s="12">
        <f t="shared" si="52"/>
        <v>7.8833333333333337</v>
      </c>
      <c r="AB365" t="s">
        <v>194</v>
      </c>
      <c r="AC365" t="s">
        <v>194</v>
      </c>
      <c r="AD365" s="12">
        <f t="shared" si="53"/>
        <v>3.888888888888889E-2</v>
      </c>
    </row>
    <row r="366" spans="2:30" x14ac:dyDescent="0.3">
      <c r="B366">
        <v>57015</v>
      </c>
      <c r="C366" s="7">
        <v>43654</v>
      </c>
      <c r="D366" s="6">
        <f t="shared" si="45"/>
        <v>2019</v>
      </c>
      <c r="E366" s="4" t="str">
        <f t="shared" si="46"/>
        <v>Q3-2019</v>
      </c>
      <c r="F366" s="4" t="str">
        <f t="shared" si="47"/>
        <v>July</v>
      </c>
      <c r="G366" s="6">
        <f t="shared" si="48"/>
        <v>28</v>
      </c>
      <c r="H366" s="4" t="str">
        <f t="shared" si="49"/>
        <v>Monday</v>
      </c>
      <c r="I366">
        <v>1</v>
      </c>
      <c r="J366">
        <v>4</v>
      </c>
      <c r="K366">
        <v>20</v>
      </c>
      <c r="L366">
        <v>0</v>
      </c>
      <c r="M366">
        <v>17</v>
      </c>
      <c r="N366">
        <v>4</v>
      </c>
      <c r="O366">
        <v>28</v>
      </c>
      <c r="P366">
        <v>31</v>
      </c>
      <c r="Q366">
        <v>0</v>
      </c>
      <c r="R366">
        <v>0</v>
      </c>
      <c r="S366">
        <v>19</v>
      </c>
      <c r="T366">
        <v>22</v>
      </c>
      <c r="U366">
        <v>4</v>
      </c>
      <c r="V366">
        <v>30</v>
      </c>
      <c r="W366">
        <v>1</v>
      </c>
      <c r="X366">
        <v>23</v>
      </c>
      <c r="Y366">
        <f t="shared" si="50"/>
        <v>543</v>
      </c>
      <c r="Z366" s="12">
        <f t="shared" si="51"/>
        <v>0.15083333333333335</v>
      </c>
      <c r="AA366" s="12">
        <f t="shared" si="52"/>
        <v>7.8491666666666671</v>
      </c>
      <c r="AB366" t="s">
        <v>194</v>
      </c>
      <c r="AC366" t="s">
        <v>194</v>
      </c>
      <c r="AD366" s="12">
        <f t="shared" si="53"/>
        <v>3.7708333333333337E-2</v>
      </c>
    </row>
    <row r="367" spans="2:30" x14ac:dyDescent="0.3">
      <c r="B367">
        <v>57016</v>
      </c>
      <c r="C367" s="7">
        <v>43654</v>
      </c>
      <c r="D367" s="6">
        <f t="shared" si="45"/>
        <v>2019</v>
      </c>
      <c r="E367" s="4" t="str">
        <f t="shared" si="46"/>
        <v>Q3-2019</v>
      </c>
      <c r="F367" s="4" t="str">
        <f t="shared" si="47"/>
        <v>July</v>
      </c>
      <c r="G367" s="6">
        <f t="shared" si="48"/>
        <v>28</v>
      </c>
      <c r="H367" s="4" t="str">
        <f t="shared" si="49"/>
        <v>Monday</v>
      </c>
      <c r="I367">
        <v>2</v>
      </c>
      <c r="J367">
        <v>5</v>
      </c>
      <c r="K367">
        <v>14</v>
      </c>
      <c r="L367">
        <v>0</v>
      </c>
      <c r="M367">
        <v>28</v>
      </c>
      <c r="N367">
        <v>4</v>
      </c>
      <c r="O367">
        <v>20</v>
      </c>
      <c r="P367">
        <v>19</v>
      </c>
      <c r="Q367">
        <v>0</v>
      </c>
      <c r="R367">
        <v>0</v>
      </c>
      <c r="S367">
        <v>16</v>
      </c>
      <c r="T367">
        <v>28</v>
      </c>
      <c r="U367">
        <v>3</v>
      </c>
      <c r="V367">
        <v>33</v>
      </c>
      <c r="W367">
        <v>0</v>
      </c>
      <c r="X367">
        <v>22</v>
      </c>
      <c r="Y367">
        <f t="shared" si="50"/>
        <v>431</v>
      </c>
      <c r="Z367" s="12">
        <f t="shared" si="51"/>
        <v>0.11972222222222222</v>
      </c>
      <c r="AA367" s="12">
        <f t="shared" si="52"/>
        <v>7.8802777777777777</v>
      </c>
      <c r="AB367" t="s">
        <v>194</v>
      </c>
      <c r="AC367" t="s">
        <v>194</v>
      </c>
      <c r="AD367" s="12">
        <f t="shared" si="53"/>
        <v>2.9930555555555554E-2</v>
      </c>
    </row>
    <row r="368" spans="2:30" x14ac:dyDescent="0.3">
      <c r="B368">
        <v>57017</v>
      </c>
      <c r="C368" s="7">
        <v>43655</v>
      </c>
      <c r="D368" s="6">
        <f t="shared" si="45"/>
        <v>2019</v>
      </c>
      <c r="E368" s="4" t="str">
        <f t="shared" si="46"/>
        <v>Q3-2019</v>
      </c>
      <c r="F368" s="4" t="str">
        <f t="shared" si="47"/>
        <v>July</v>
      </c>
      <c r="G368" s="6">
        <f t="shared" si="48"/>
        <v>28</v>
      </c>
      <c r="H368" s="4" t="str">
        <f t="shared" si="49"/>
        <v>Tuesday</v>
      </c>
      <c r="I368">
        <v>1</v>
      </c>
      <c r="J368">
        <v>4</v>
      </c>
      <c r="K368">
        <v>27</v>
      </c>
      <c r="L368">
        <v>1</v>
      </c>
      <c r="M368">
        <v>20</v>
      </c>
      <c r="N368">
        <v>3</v>
      </c>
      <c r="O368">
        <v>13</v>
      </c>
      <c r="P368">
        <v>37</v>
      </c>
      <c r="Q368">
        <v>0</v>
      </c>
      <c r="R368">
        <v>0</v>
      </c>
      <c r="S368">
        <v>13</v>
      </c>
      <c r="T368">
        <v>14</v>
      </c>
      <c r="U368">
        <v>4</v>
      </c>
      <c r="V368">
        <v>34</v>
      </c>
      <c r="W368">
        <v>1</v>
      </c>
      <c r="X368">
        <v>22</v>
      </c>
      <c r="Y368">
        <f t="shared" si="50"/>
        <v>389</v>
      </c>
      <c r="Z368" s="12">
        <f t="shared" si="51"/>
        <v>0.10805555555555556</v>
      </c>
      <c r="AA368" s="12">
        <f t="shared" si="52"/>
        <v>7.8919444444444444</v>
      </c>
      <c r="AB368" t="s">
        <v>194</v>
      </c>
      <c r="AC368" t="s">
        <v>194</v>
      </c>
      <c r="AD368" s="12">
        <f t="shared" si="53"/>
        <v>3.6018518518518519E-2</v>
      </c>
    </row>
    <row r="369" spans="2:30" x14ac:dyDescent="0.3">
      <c r="B369">
        <v>57018</v>
      </c>
      <c r="C369" s="7">
        <v>43655</v>
      </c>
      <c r="D369" s="6">
        <f t="shared" si="45"/>
        <v>2019</v>
      </c>
      <c r="E369" s="4" t="str">
        <f t="shared" si="46"/>
        <v>Q3-2019</v>
      </c>
      <c r="F369" s="4" t="str">
        <f t="shared" si="47"/>
        <v>July</v>
      </c>
      <c r="G369" s="6">
        <f t="shared" si="48"/>
        <v>28</v>
      </c>
      <c r="H369" s="4" t="str">
        <f t="shared" si="49"/>
        <v>Tuesday</v>
      </c>
      <c r="I369">
        <v>2</v>
      </c>
      <c r="J369">
        <v>5</v>
      </c>
      <c r="K369">
        <v>20</v>
      </c>
      <c r="L369">
        <v>0</v>
      </c>
      <c r="M369">
        <v>12</v>
      </c>
      <c r="N369">
        <v>4</v>
      </c>
      <c r="O369">
        <v>25</v>
      </c>
      <c r="P369">
        <v>25</v>
      </c>
      <c r="Q369">
        <v>0</v>
      </c>
      <c r="R369">
        <v>0</v>
      </c>
      <c r="S369">
        <v>30</v>
      </c>
      <c r="T369">
        <v>21</v>
      </c>
      <c r="U369">
        <v>3</v>
      </c>
      <c r="V369">
        <v>32</v>
      </c>
      <c r="W369">
        <v>1</v>
      </c>
      <c r="X369">
        <v>21</v>
      </c>
      <c r="Y369">
        <f t="shared" si="50"/>
        <v>521</v>
      </c>
      <c r="Z369" s="12">
        <f t="shared" si="51"/>
        <v>0.14472222222222222</v>
      </c>
      <c r="AA369" s="12">
        <f t="shared" si="52"/>
        <v>7.8552777777777774</v>
      </c>
      <c r="AB369" t="s">
        <v>194</v>
      </c>
      <c r="AC369" t="s">
        <v>194</v>
      </c>
      <c r="AD369" s="12">
        <f t="shared" si="53"/>
        <v>3.6180555555555556E-2</v>
      </c>
    </row>
    <row r="370" spans="2:30" x14ac:dyDescent="0.3">
      <c r="B370">
        <v>57019</v>
      </c>
      <c r="C370" s="7">
        <v>43656</v>
      </c>
      <c r="D370" s="6">
        <f t="shared" si="45"/>
        <v>2019</v>
      </c>
      <c r="E370" s="4" t="str">
        <f t="shared" si="46"/>
        <v>Q3-2019</v>
      </c>
      <c r="F370" s="4" t="str">
        <f t="shared" si="47"/>
        <v>July</v>
      </c>
      <c r="G370" s="6">
        <f t="shared" si="48"/>
        <v>28</v>
      </c>
      <c r="H370" s="4" t="str">
        <f t="shared" si="49"/>
        <v>Wednesday</v>
      </c>
      <c r="I370">
        <v>1</v>
      </c>
      <c r="J370">
        <v>4</v>
      </c>
      <c r="K370">
        <v>13</v>
      </c>
      <c r="L370">
        <v>1</v>
      </c>
      <c r="M370">
        <v>23</v>
      </c>
      <c r="N370">
        <v>4</v>
      </c>
      <c r="O370">
        <v>18</v>
      </c>
      <c r="P370">
        <v>43</v>
      </c>
      <c r="Q370">
        <v>0</v>
      </c>
      <c r="R370">
        <v>0</v>
      </c>
      <c r="S370">
        <v>27</v>
      </c>
      <c r="T370">
        <v>27</v>
      </c>
      <c r="U370">
        <v>3</v>
      </c>
      <c r="V370">
        <v>32</v>
      </c>
      <c r="W370">
        <v>0</v>
      </c>
      <c r="X370">
        <v>20</v>
      </c>
      <c r="Y370">
        <f t="shared" si="50"/>
        <v>556</v>
      </c>
      <c r="Z370" s="12">
        <f t="shared" si="51"/>
        <v>0.15444444444444444</v>
      </c>
      <c r="AA370" s="12">
        <f t="shared" si="52"/>
        <v>7.8455555555555554</v>
      </c>
      <c r="AB370" t="s">
        <v>194</v>
      </c>
      <c r="AC370" t="s">
        <v>194</v>
      </c>
      <c r="AD370" s="12">
        <f t="shared" si="53"/>
        <v>3.861111111111111E-2</v>
      </c>
    </row>
    <row r="371" spans="2:30" x14ac:dyDescent="0.3">
      <c r="B371">
        <v>57020</v>
      </c>
      <c r="C371" s="7">
        <v>43656</v>
      </c>
      <c r="D371" s="6">
        <f t="shared" si="45"/>
        <v>2019</v>
      </c>
      <c r="E371" s="4" t="str">
        <f t="shared" si="46"/>
        <v>Q3-2019</v>
      </c>
      <c r="F371" s="4" t="str">
        <f t="shared" si="47"/>
        <v>July</v>
      </c>
      <c r="G371" s="6">
        <f t="shared" si="48"/>
        <v>28</v>
      </c>
      <c r="H371" s="4" t="str">
        <f t="shared" si="49"/>
        <v>Wednesday</v>
      </c>
      <c r="I371">
        <v>2</v>
      </c>
      <c r="J371">
        <v>5</v>
      </c>
      <c r="K371">
        <v>26</v>
      </c>
      <c r="L371">
        <v>0</v>
      </c>
      <c r="M371">
        <v>15</v>
      </c>
      <c r="N371">
        <v>5</v>
      </c>
      <c r="O371">
        <v>30</v>
      </c>
      <c r="P371">
        <v>31</v>
      </c>
      <c r="Q371">
        <v>0</v>
      </c>
      <c r="R371">
        <v>0</v>
      </c>
      <c r="S371">
        <v>24</v>
      </c>
      <c r="T371">
        <v>13</v>
      </c>
      <c r="U371">
        <v>4</v>
      </c>
      <c r="V371">
        <v>30</v>
      </c>
      <c r="W371">
        <v>1</v>
      </c>
      <c r="X371">
        <v>25</v>
      </c>
      <c r="Y371">
        <f t="shared" si="50"/>
        <v>635</v>
      </c>
      <c r="Z371" s="12">
        <f t="shared" si="51"/>
        <v>0.1763888888888889</v>
      </c>
      <c r="AA371" s="12">
        <f t="shared" si="52"/>
        <v>7.8236111111111111</v>
      </c>
      <c r="AB371" t="s">
        <v>194</v>
      </c>
      <c r="AC371" t="s">
        <v>194</v>
      </c>
      <c r="AD371" s="12">
        <f t="shared" si="53"/>
        <v>3.5277777777777783E-2</v>
      </c>
    </row>
    <row r="372" spans="2:30" x14ac:dyDescent="0.3">
      <c r="B372">
        <v>57021</v>
      </c>
      <c r="C372" s="7">
        <v>43657</v>
      </c>
      <c r="D372" s="6">
        <f t="shared" si="45"/>
        <v>2019</v>
      </c>
      <c r="E372" s="4" t="str">
        <f t="shared" si="46"/>
        <v>Q3-2019</v>
      </c>
      <c r="F372" s="4" t="str">
        <f t="shared" si="47"/>
        <v>July</v>
      </c>
      <c r="G372" s="6">
        <f t="shared" si="48"/>
        <v>28</v>
      </c>
      <c r="H372" s="4" t="str">
        <f t="shared" si="49"/>
        <v>Thursday</v>
      </c>
      <c r="I372">
        <v>1</v>
      </c>
      <c r="J372">
        <v>4</v>
      </c>
      <c r="K372">
        <v>19</v>
      </c>
      <c r="L372">
        <v>1</v>
      </c>
      <c r="M372">
        <v>27</v>
      </c>
      <c r="N372">
        <v>3</v>
      </c>
      <c r="O372">
        <v>22</v>
      </c>
      <c r="P372">
        <v>19</v>
      </c>
      <c r="Q372">
        <v>0</v>
      </c>
      <c r="R372">
        <v>0</v>
      </c>
      <c r="S372">
        <v>21</v>
      </c>
      <c r="T372">
        <v>20</v>
      </c>
      <c r="U372">
        <v>3</v>
      </c>
      <c r="V372">
        <v>31</v>
      </c>
      <c r="W372">
        <v>0</v>
      </c>
      <c r="X372">
        <v>24</v>
      </c>
      <c r="Y372">
        <f t="shared" si="50"/>
        <v>339</v>
      </c>
      <c r="Z372" s="12">
        <f t="shared" si="51"/>
        <v>9.4166666666666662E-2</v>
      </c>
      <c r="AA372" s="12">
        <f t="shared" si="52"/>
        <v>7.9058333333333337</v>
      </c>
      <c r="AB372" t="s">
        <v>194</v>
      </c>
      <c r="AC372" t="s">
        <v>194</v>
      </c>
      <c r="AD372" s="12">
        <f t="shared" si="53"/>
        <v>3.138888888888889E-2</v>
      </c>
    </row>
    <row r="373" spans="2:30" x14ac:dyDescent="0.3">
      <c r="B373">
        <v>57022</v>
      </c>
      <c r="C373" s="7">
        <v>43657</v>
      </c>
      <c r="D373" s="6">
        <f t="shared" si="45"/>
        <v>2019</v>
      </c>
      <c r="E373" s="4" t="str">
        <f t="shared" si="46"/>
        <v>Q3-2019</v>
      </c>
      <c r="F373" s="4" t="str">
        <f t="shared" si="47"/>
        <v>July</v>
      </c>
      <c r="G373" s="6">
        <f t="shared" si="48"/>
        <v>28</v>
      </c>
      <c r="H373" s="4" t="str">
        <f t="shared" si="49"/>
        <v>Thursday</v>
      </c>
      <c r="I373">
        <v>2</v>
      </c>
      <c r="J373">
        <v>5</v>
      </c>
      <c r="K373">
        <v>12</v>
      </c>
      <c r="L373">
        <v>1</v>
      </c>
      <c r="M373">
        <v>19</v>
      </c>
      <c r="N373">
        <v>4</v>
      </c>
      <c r="O373">
        <v>15</v>
      </c>
      <c r="P373">
        <v>37</v>
      </c>
      <c r="Q373">
        <v>0</v>
      </c>
      <c r="R373">
        <v>0</v>
      </c>
      <c r="S373">
        <v>18</v>
      </c>
      <c r="T373">
        <v>26</v>
      </c>
      <c r="U373">
        <v>4</v>
      </c>
      <c r="V373">
        <v>34</v>
      </c>
      <c r="W373">
        <v>0</v>
      </c>
      <c r="X373">
        <v>23</v>
      </c>
      <c r="Y373">
        <f t="shared" si="50"/>
        <v>520</v>
      </c>
      <c r="Z373" s="12">
        <f t="shared" si="51"/>
        <v>0.14444444444444443</v>
      </c>
      <c r="AA373" s="12">
        <f t="shared" si="52"/>
        <v>7.8555555555555552</v>
      </c>
      <c r="AB373" t="s">
        <v>194</v>
      </c>
      <c r="AC373" t="s">
        <v>194</v>
      </c>
      <c r="AD373" s="12">
        <f t="shared" si="53"/>
        <v>3.6111111111111108E-2</v>
      </c>
    </row>
    <row r="374" spans="2:30" x14ac:dyDescent="0.3">
      <c r="B374">
        <v>57023</v>
      </c>
      <c r="C374" s="7">
        <v>43658</v>
      </c>
      <c r="D374" s="6">
        <f t="shared" si="45"/>
        <v>2019</v>
      </c>
      <c r="E374" s="4" t="str">
        <f t="shared" si="46"/>
        <v>Q3-2019</v>
      </c>
      <c r="F374" s="4" t="str">
        <f t="shared" si="47"/>
        <v>July</v>
      </c>
      <c r="G374" s="6">
        <f t="shared" si="48"/>
        <v>28</v>
      </c>
      <c r="H374" s="4" t="str">
        <f t="shared" si="49"/>
        <v>Friday</v>
      </c>
      <c r="I374">
        <v>1</v>
      </c>
      <c r="J374">
        <v>4</v>
      </c>
      <c r="K374">
        <v>20</v>
      </c>
      <c r="L374">
        <v>0</v>
      </c>
      <c r="M374">
        <v>17</v>
      </c>
      <c r="N374">
        <v>4</v>
      </c>
      <c r="O374">
        <v>28</v>
      </c>
      <c r="P374">
        <v>31</v>
      </c>
      <c r="Q374">
        <v>0</v>
      </c>
      <c r="R374">
        <v>0</v>
      </c>
      <c r="S374">
        <v>19</v>
      </c>
      <c r="T374">
        <v>22</v>
      </c>
      <c r="U374">
        <v>4</v>
      </c>
      <c r="V374">
        <v>30</v>
      </c>
      <c r="W374">
        <v>1</v>
      </c>
      <c r="X374">
        <v>23</v>
      </c>
      <c r="Y374">
        <f t="shared" si="50"/>
        <v>543</v>
      </c>
      <c r="Z374" s="12">
        <f t="shared" si="51"/>
        <v>0.15083333333333335</v>
      </c>
      <c r="AA374" s="12">
        <f t="shared" si="52"/>
        <v>7.8491666666666671</v>
      </c>
      <c r="AB374" t="s">
        <v>194</v>
      </c>
      <c r="AC374" t="s">
        <v>194</v>
      </c>
      <c r="AD374" s="12">
        <f t="shared" si="53"/>
        <v>3.7708333333333337E-2</v>
      </c>
    </row>
    <row r="375" spans="2:30" x14ac:dyDescent="0.3">
      <c r="B375">
        <v>57024</v>
      </c>
      <c r="C375" s="7">
        <v>43658</v>
      </c>
      <c r="D375" s="6">
        <f t="shared" si="45"/>
        <v>2019</v>
      </c>
      <c r="E375" s="4" t="str">
        <f t="shared" si="46"/>
        <v>Q3-2019</v>
      </c>
      <c r="F375" s="4" t="str">
        <f t="shared" si="47"/>
        <v>July</v>
      </c>
      <c r="G375" s="6">
        <f t="shared" si="48"/>
        <v>28</v>
      </c>
      <c r="H375" s="4" t="str">
        <f t="shared" si="49"/>
        <v>Friday</v>
      </c>
      <c r="I375">
        <v>2</v>
      </c>
      <c r="J375">
        <v>5</v>
      </c>
      <c r="K375">
        <v>14</v>
      </c>
      <c r="L375">
        <v>0</v>
      </c>
      <c r="M375">
        <v>28</v>
      </c>
      <c r="N375">
        <v>4</v>
      </c>
      <c r="O375">
        <v>20</v>
      </c>
      <c r="P375">
        <v>19</v>
      </c>
      <c r="Q375">
        <v>0</v>
      </c>
      <c r="R375">
        <v>0</v>
      </c>
      <c r="S375">
        <v>16</v>
      </c>
      <c r="T375">
        <v>28</v>
      </c>
      <c r="U375">
        <v>3</v>
      </c>
      <c r="V375">
        <v>33</v>
      </c>
      <c r="W375">
        <v>0</v>
      </c>
      <c r="X375">
        <v>22</v>
      </c>
      <c r="Y375">
        <f t="shared" si="50"/>
        <v>431</v>
      </c>
      <c r="Z375" s="12">
        <f t="shared" si="51"/>
        <v>0.11972222222222222</v>
      </c>
      <c r="AA375" s="12">
        <f t="shared" si="52"/>
        <v>7.8802777777777777</v>
      </c>
      <c r="AB375" t="s">
        <v>194</v>
      </c>
      <c r="AC375" t="s">
        <v>194</v>
      </c>
      <c r="AD375" s="12">
        <f t="shared" si="53"/>
        <v>2.9930555555555554E-2</v>
      </c>
    </row>
    <row r="376" spans="2:30" x14ac:dyDescent="0.3">
      <c r="B376">
        <v>57025</v>
      </c>
      <c r="C376" s="7">
        <v>43659</v>
      </c>
      <c r="D376" s="6">
        <f t="shared" si="45"/>
        <v>2019</v>
      </c>
      <c r="E376" s="4" t="str">
        <f t="shared" si="46"/>
        <v>Q3-2019</v>
      </c>
      <c r="F376" s="4" t="str">
        <f t="shared" si="47"/>
        <v>July</v>
      </c>
      <c r="G376" s="6">
        <f t="shared" si="48"/>
        <v>28</v>
      </c>
      <c r="H376" s="4" t="str">
        <f t="shared" si="49"/>
        <v>Saturday</v>
      </c>
      <c r="I376">
        <v>1</v>
      </c>
      <c r="J376">
        <v>4</v>
      </c>
      <c r="K376">
        <v>27</v>
      </c>
      <c r="L376">
        <v>1</v>
      </c>
      <c r="M376">
        <v>20</v>
      </c>
      <c r="N376">
        <v>3</v>
      </c>
      <c r="O376">
        <v>13</v>
      </c>
      <c r="P376">
        <v>37</v>
      </c>
      <c r="Q376">
        <v>0</v>
      </c>
      <c r="R376">
        <v>0</v>
      </c>
      <c r="S376">
        <v>13</v>
      </c>
      <c r="T376">
        <v>14</v>
      </c>
      <c r="U376">
        <v>4</v>
      </c>
      <c r="V376">
        <v>34</v>
      </c>
      <c r="W376">
        <v>1</v>
      </c>
      <c r="X376">
        <v>22</v>
      </c>
      <c r="Y376">
        <f t="shared" si="50"/>
        <v>389</v>
      </c>
      <c r="Z376" s="12">
        <f t="shared" si="51"/>
        <v>0.10805555555555556</v>
      </c>
      <c r="AA376" s="12">
        <f t="shared" si="52"/>
        <v>7.8919444444444444</v>
      </c>
      <c r="AB376" t="s">
        <v>194</v>
      </c>
      <c r="AC376" t="s">
        <v>194</v>
      </c>
      <c r="AD376" s="12">
        <f t="shared" si="53"/>
        <v>3.6018518518518519E-2</v>
      </c>
    </row>
    <row r="377" spans="2:30" x14ac:dyDescent="0.3">
      <c r="B377">
        <v>57026</v>
      </c>
      <c r="C377" s="7">
        <v>43661</v>
      </c>
      <c r="D377" s="6">
        <f t="shared" si="45"/>
        <v>2019</v>
      </c>
      <c r="E377" s="4" t="str">
        <f t="shared" si="46"/>
        <v>Q3-2019</v>
      </c>
      <c r="F377" s="4" t="str">
        <f t="shared" si="47"/>
        <v>July</v>
      </c>
      <c r="G377" s="6">
        <f t="shared" si="48"/>
        <v>29</v>
      </c>
      <c r="H377" s="4" t="str">
        <f t="shared" si="49"/>
        <v>Monday</v>
      </c>
      <c r="I377">
        <v>1</v>
      </c>
      <c r="J377">
        <v>5</v>
      </c>
      <c r="K377">
        <v>20</v>
      </c>
      <c r="L377">
        <v>0</v>
      </c>
      <c r="M377">
        <v>12</v>
      </c>
      <c r="N377">
        <v>3</v>
      </c>
      <c r="O377">
        <v>25</v>
      </c>
      <c r="P377">
        <v>25</v>
      </c>
      <c r="Q377">
        <v>0</v>
      </c>
      <c r="R377">
        <v>0</v>
      </c>
      <c r="S377">
        <v>30</v>
      </c>
      <c r="T377">
        <v>21</v>
      </c>
      <c r="U377">
        <v>3</v>
      </c>
      <c r="V377">
        <v>31</v>
      </c>
      <c r="W377">
        <v>1</v>
      </c>
      <c r="X377">
        <v>21</v>
      </c>
      <c r="Y377">
        <f t="shared" si="50"/>
        <v>417</v>
      </c>
      <c r="Z377" s="12">
        <f t="shared" si="51"/>
        <v>0.11583333333333333</v>
      </c>
      <c r="AA377" s="12">
        <f t="shared" si="52"/>
        <v>7.8841666666666663</v>
      </c>
      <c r="AB377" t="s">
        <v>194</v>
      </c>
      <c r="AC377" t="s">
        <v>194</v>
      </c>
      <c r="AD377" s="12">
        <f t="shared" si="53"/>
        <v>3.861111111111111E-2</v>
      </c>
    </row>
    <row r="378" spans="2:30" x14ac:dyDescent="0.3">
      <c r="B378">
        <v>57027</v>
      </c>
      <c r="C378" s="7">
        <v>43661</v>
      </c>
      <c r="D378" s="6">
        <f t="shared" si="45"/>
        <v>2019</v>
      </c>
      <c r="E378" s="4" t="str">
        <f t="shared" si="46"/>
        <v>Q3-2019</v>
      </c>
      <c r="F378" s="4" t="str">
        <f t="shared" si="47"/>
        <v>July</v>
      </c>
      <c r="G378" s="6">
        <f t="shared" si="48"/>
        <v>29</v>
      </c>
      <c r="H378" s="4" t="str">
        <f t="shared" si="49"/>
        <v>Monday</v>
      </c>
      <c r="I378">
        <v>2</v>
      </c>
      <c r="J378">
        <v>4</v>
      </c>
      <c r="K378">
        <v>13</v>
      </c>
      <c r="L378">
        <v>1</v>
      </c>
      <c r="M378">
        <v>23</v>
      </c>
      <c r="N378">
        <v>5</v>
      </c>
      <c r="O378">
        <v>18</v>
      </c>
      <c r="P378">
        <v>43</v>
      </c>
      <c r="Q378">
        <v>0</v>
      </c>
      <c r="R378">
        <v>0</v>
      </c>
      <c r="S378">
        <v>27</v>
      </c>
      <c r="T378">
        <v>27</v>
      </c>
      <c r="U378">
        <v>3</v>
      </c>
      <c r="V378">
        <v>33</v>
      </c>
      <c r="W378">
        <v>0</v>
      </c>
      <c r="X378">
        <v>20</v>
      </c>
      <c r="Y378">
        <f t="shared" si="50"/>
        <v>674</v>
      </c>
      <c r="Z378" s="12">
        <f t="shared" si="51"/>
        <v>0.18722222222222223</v>
      </c>
      <c r="AA378" s="12">
        <f t="shared" si="52"/>
        <v>7.8127777777777778</v>
      </c>
      <c r="AB378" t="s">
        <v>194</v>
      </c>
      <c r="AC378" t="s">
        <v>194</v>
      </c>
      <c r="AD378" s="12">
        <f t="shared" si="53"/>
        <v>3.7444444444444447E-2</v>
      </c>
    </row>
    <row r="379" spans="2:30" x14ac:dyDescent="0.3">
      <c r="B379">
        <v>57028</v>
      </c>
      <c r="C379" s="7">
        <v>43662</v>
      </c>
      <c r="D379" s="6">
        <f t="shared" si="45"/>
        <v>2019</v>
      </c>
      <c r="E379" s="4" t="str">
        <f t="shared" si="46"/>
        <v>Q3-2019</v>
      </c>
      <c r="F379" s="4" t="str">
        <f t="shared" si="47"/>
        <v>July</v>
      </c>
      <c r="G379" s="6">
        <f t="shared" si="48"/>
        <v>29</v>
      </c>
      <c r="H379" s="4" t="str">
        <f t="shared" si="49"/>
        <v>Tuesday</v>
      </c>
      <c r="I379">
        <v>1</v>
      </c>
      <c r="J379">
        <v>5</v>
      </c>
      <c r="K379">
        <v>26</v>
      </c>
      <c r="L379">
        <v>0</v>
      </c>
      <c r="M379">
        <v>15</v>
      </c>
      <c r="N379">
        <v>4</v>
      </c>
      <c r="O379">
        <v>30</v>
      </c>
      <c r="P379">
        <v>31</v>
      </c>
      <c r="Q379">
        <v>0</v>
      </c>
      <c r="R379">
        <v>0</v>
      </c>
      <c r="S379">
        <v>24</v>
      </c>
      <c r="T379">
        <v>13</v>
      </c>
      <c r="U379">
        <v>4</v>
      </c>
      <c r="V379">
        <v>29</v>
      </c>
      <c r="W379">
        <v>1</v>
      </c>
      <c r="X379">
        <v>25</v>
      </c>
      <c r="Y379">
        <f t="shared" si="50"/>
        <v>533</v>
      </c>
      <c r="Z379" s="12">
        <f t="shared" si="51"/>
        <v>0.14805555555555555</v>
      </c>
      <c r="AA379" s="12">
        <f t="shared" si="52"/>
        <v>7.8519444444444444</v>
      </c>
      <c r="AB379" t="s">
        <v>194</v>
      </c>
      <c r="AC379" t="s">
        <v>194</v>
      </c>
      <c r="AD379" s="12">
        <f t="shared" si="53"/>
        <v>3.7013888888888888E-2</v>
      </c>
    </row>
    <row r="380" spans="2:30" x14ac:dyDescent="0.3">
      <c r="B380">
        <v>57029</v>
      </c>
      <c r="C380" s="7">
        <v>43662</v>
      </c>
      <c r="D380" s="6">
        <f t="shared" si="45"/>
        <v>2019</v>
      </c>
      <c r="E380" s="4" t="str">
        <f t="shared" si="46"/>
        <v>Q3-2019</v>
      </c>
      <c r="F380" s="4" t="str">
        <f t="shared" si="47"/>
        <v>July</v>
      </c>
      <c r="G380" s="6">
        <f t="shared" si="48"/>
        <v>29</v>
      </c>
      <c r="H380" s="4" t="str">
        <f t="shared" si="49"/>
        <v>Tuesday</v>
      </c>
      <c r="I380">
        <v>2</v>
      </c>
      <c r="J380">
        <v>4</v>
      </c>
      <c r="K380">
        <v>19</v>
      </c>
      <c r="L380">
        <v>1</v>
      </c>
      <c r="M380">
        <v>27</v>
      </c>
      <c r="N380">
        <v>4</v>
      </c>
      <c r="O380">
        <v>22</v>
      </c>
      <c r="P380">
        <v>19</v>
      </c>
      <c r="Q380">
        <v>0</v>
      </c>
      <c r="R380">
        <v>0</v>
      </c>
      <c r="S380">
        <v>21</v>
      </c>
      <c r="T380">
        <v>20</v>
      </c>
      <c r="U380">
        <v>3</v>
      </c>
      <c r="V380">
        <v>32</v>
      </c>
      <c r="W380">
        <v>0</v>
      </c>
      <c r="X380">
        <v>24</v>
      </c>
      <c r="Y380">
        <f t="shared" si="50"/>
        <v>424</v>
      </c>
      <c r="Z380" s="12">
        <f t="shared" si="51"/>
        <v>0.11777777777777777</v>
      </c>
      <c r="AA380" s="12">
        <f t="shared" si="52"/>
        <v>7.8822222222222225</v>
      </c>
      <c r="AB380" t="s">
        <v>194</v>
      </c>
      <c r="AC380" t="s">
        <v>194</v>
      </c>
      <c r="AD380" s="12">
        <f t="shared" si="53"/>
        <v>2.9444444444444443E-2</v>
      </c>
    </row>
    <row r="381" spans="2:30" x14ac:dyDescent="0.3">
      <c r="B381">
        <v>57030</v>
      </c>
      <c r="C381" s="7">
        <v>43663</v>
      </c>
      <c r="D381" s="6">
        <f t="shared" si="45"/>
        <v>2019</v>
      </c>
      <c r="E381" s="4" t="str">
        <f t="shared" si="46"/>
        <v>Q3-2019</v>
      </c>
      <c r="F381" s="4" t="str">
        <f t="shared" si="47"/>
        <v>July</v>
      </c>
      <c r="G381" s="6">
        <f t="shared" si="48"/>
        <v>29</v>
      </c>
      <c r="H381" s="4" t="str">
        <f t="shared" si="49"/>
        <v>Wednesday</v>
      </c>
      <c r="I381">
        <v>1</v>
      </c>
      <c r="J381">
        <v>5</v>
      </c>
      <c r="K381">
        <v>12</v>
      </c>
      <c r="L381">
        <v>1</v>
      </c>
      <c r="M381">
        <v>19</v>
      </c>
      <c r="N381">
        <v>3</v>
      </c>
      <c r="O381">
        <v>15</v>
      </c>
      <c r="P381">
        <v>37</v>
      </c>
      <c r="Q381">
        <v>0</v>
      </c>
      <c r="R381">
        <v>0</v>
      </c>
      <c r="S381">
        <v>18</v>
      </c>
      <c r="T381">
        <v>26</v>
      </c>
      <c r="U381">
        <v>4</v>
      </c>
      <c r="V381">
        <v>33</v>
      </c>
      <c r="W381">
        <v>0</v>
      </c>
      <c r="X381">
        <v>23</v>
      </c>
      <c r="Y381">
        <f t="shared" si="50"/>
        <v>420</v>
      </c>
      <c r="Z381" s="12">
        <f t="shared" si="51"/>
        <v>0.11666666666666667</v>
      </c>
      <c r="AA381" s="12">
        <f t="shared" si="52"/>
        <v>7.8833333333333337</v>
      </c>
      <c r="AB381" t="s">
        <v>194</v>
      </c>
      <c r="AC381" t="s">
        <v>194</v>
      </c>
      <c r="AD381" s="12">
        <f t="shared" si="53"/>
        <v>3.888888888888889E-2</v>
      </c>
    </row>
    <row r="382" spans="2:30" x14ac:dyDescent="0.3">
      <c r="B382">
        <v>57031</v>
      </c>
      <c r="C382" s="7">
        <v>43663</v>
      </c>
      <c r="D382" s="6">
        <f t="shared" si="45"/>
        <v>2019</v>
      </c>
      <c r="E382" s="4" t="str">
        <f t="shared" si="46"/>
        <v>Q3-2019</v>
      </c>
      <c r="F382" s="4" t="str">
        <f t="shared" si="47"/>
        <v>July</v>
      </c>
      <c r="G382" s="6">
        <f t="shared" si="48"/>
        <v>29</v>
      </c>
      <c r="H382" s="4" t="str">
        <f t="shared" si="49"/>
        <v>Wednesday</v>
      </c>
      <c r="I382">
        <v>2</v>
      </c>
      <c r="J382">
        <v>4</v>
      </c>
      <c r="K382">
        <v>20</v>
      </c>
      <c r="L382">
        <v>0</v>
      </c>
      <c r="M382">
        <v>17</v>
      </c>
      <c r="N382">
        <v>5</v>
      </c>
      <c r="O382">
        <v>28</v>
      </c>
      <c r="P382">
        <v>31</v>
      </c>
      <c r="Q382">
        <v>0</v>
      </c>
      <c r="R382">
        <v>0</v>
      </c>
      <c r="S382">
        <v>19</v>
      </c>
      <c r="T382">
        <v>22</v>
      </c>
      <c r="U382">
        <v>4</v>
      </c>
      <c r="V382">
        <v>31</v>
      </c>
      <c r="W382">
        <v>1</v>
      </c>
      <c r="X382">
        <v>23</v>
      </c>
      <c r="Y382">
        <f t="shared" si="50"/>
        <v>647</v>
      </c>
      <c r="Z382" s="12">
        <f t="shared" si="51"/>
        <v>0.17972222222222223</v>
      </c>
      <c r="AA382" s="12">
        <f t="shared" si="52"/>
        <v>7.8202777777777781</v>
      </c>
      <c r="AB382" t="s">
        <v>194</v>
      </c>
      <c r="AC382" t="s">
        <v>194</v>
      </c>
      <c r="AD382" s="12">
        <f t="shared" si="53"/>
        <v>3.5944444444444446E-2</v>
      </c>
    </row>
    <row r="383" spans="2:30" x14ac:dyDescent="0.3">
      <c r="B383">
        <v>57032</v>
      </c>
      <c r="C383" s="7">
        <v>43664</v>
      </c>
      <c r="D383" s="6">
        <f t="shared" si="45"/>
        <v>2019</v>
      </c>
      <c r="E383" s="4" t="str">
        <f t="shared" si="46"/>
        <v>Q3-2019</v>
      </c>
      <c r="F383" s="4" t="str">
        <f t="shared" si="47"/>
        <v>July</v>
      </c>
      <c r="G383" s="6">
        <f t="shared" si="48"/>
        <v>29</v>
      </c>
      <c r="H383" s="4" t="str">
        <f t="shared" si="49"/>
        <v>Thursday</v>
      </c>
      <c r="I383">
        <v>1</v>
      </c>
      <c r="J383">
        <v>5</v>
      </c>
      <c r="K383">
        <v>14</v>
      </c>
      <c r="L383">
        <v>0</v>
      </c>
      <c r="M383">
        <v>28</v>
      </c>
      <c r="N383">
        <v>3</v>
      </c>
      <c r="O383">
        <v>20</v>
      </c>
      <c r="P383">
        <v>19</v>
      </c>
      <c r="Q383">
        <v>0</v>
      </c>
      <c r="R383">
        <v>0</v>
      </c>
      <c r="S383">
        <v>16</v>
      </c>
      <c r="T383">
        <v>28</v>
      </c>
      <c r="U383">
        <v>3</v>
      </c>
      <c r="V383">
        <v>32</v>
      </c>
      <c r="W383">
        <v>0</v>
      </c>
      <c r="X383">
        <v>22</v>
      </c>
      <c r="Y383">
        <f t="shared" si="50"/>
        <v>345</v>
      </c>
      <c r="Z383" s="12">
        <f t="shared" si="51"/>
        <v>9.583333333333334E-2</v>
      </c>
      <c r="AA383" s="12">
        <f t="shared" si="52"/>
        <v>7.9041666666666668</v>
      </c>
      <c r="AB383" t="s">
        <v>194</v>
      </c>
      <c r="AC383" t="s">
        <v>194</v>
      </c>
      <c r="AD383" s="12">
        <f t="shared" si="53"/>
        <v>3.1944444444444449E-2</v>
      </c>
    </row>
    <row r="384" spans="2:30" x14ac:dyDescent="0.3">
      <c r="B384">
        <v>57033</v>
      </c>
      <c r="C384" s="7">
        <v>43664</v>
      </c>
      <c r="D384" s="6">
        <f t="shared" si="45"/>
        <v>2019</v>
      </c>
      <c r="E384" s="4" t="str">
        <f t="shared" si="46"/>
        <v>Q3-2019</v>
      </c>
      <c r="F384" s="4" t="str">
        <f t="shared" si="47"/>
        <v>July</v>
      </c>
      <c r="G384" s="6">
        <f t="shared" si="48"/>
        <v>29</v>
      </c>
      <c r="H384" s="4" t="str">
        <f t="shared" si="49"/>
        <v>Thursday</v>
      </c>
      <c r="I384">
        <v>2</v>
      </c>
      <c r="J384">
        <v>4</v>
      </c>
      <c r="K384">
        <v>27</v>
      </c>
      <c r="L384">
        <v>1</v>
      </c>
      <c r="M384">
        <v>20</v>
      </c>
      <c r="N384">
        <v>4</v>
      </c>
      <c r="O384">
        <v>13</v>
      </c>
      <c r="P384">
        <v>37</v>
      </c>
      <c r="Q384">
        <v>0</v>
      </c>
      <c r="R384">
        <v>0</v>
      </c>
      <c r="S384">
        <v>13</v>
      </c>
      <c r="T384">
        <v>14</v>
      </c>
      <c r="U384">
        <v>4</v>
      </c>
      <c r="V384">
        <v>35</v>
      </c>
      <c r="W384">
        <v>1</v>
      </c>
      <c r="X384">
        <v>22</v>
      </c>
      <c r="Y384">
        <f t="shared" si="50"/>
        <v>470</v>
      </c>
      <c r="Z384" s="12">
        <f t="shared" si="51"/>
        <v>0.13055555555555556</v>
      </c>
      <c r="AA384" s="12">
        <f t="shared" si="52"/>
        <v>7.8694444444444445</v>
      </c>
      <c r="AB384" t="s">
        <v>194</v>
      </c>
      <c r="AC384" t="s">
        <v>194</v>
      </c>
      <c r="AD384" s="12">
        <f t="shared" si="53"/>
        <v>3.2638888888888891E-2</v>
      </c>
    </row>
    <row r="385" spans="2:30" x14ac:dyDescent="0.3">
      <c r="B385">
        <v>57034</v>
      </c>
      <c r="C385" s="7">
        <v>43665</v>
      </c>
      <c r="D385" s="6">
        <f t="shared" si="45"/>
        <v>2019</v>
      </c>
      <c r="E385" s="4" t="str">
        <f t="shared" si="46"/>
        <v>Q3-2019</v>
      </c>
      <c r="F385" s="4" t="str">
        <f t="shared" si="47"/>
        <v>July</v>
      </c>
      <c r="G385" s="6">
        <f t="shared" si="48"/>
        <v>29</v>
      </c>
      <c r="H385" s="4" t="str">
        <f t="shared" si="49"/>
        <v>Friday</v>
      </c>
      <c r="I385">
        <v>1</v>
      </c>
      <c r="J385">
        <v>5</v>
      </c>
      <c r="K385">
        <v>20</v>
      </c>
      <c r="L385">
        <v>0</v>
      </c>
      <c r="M385">
        <v>12</v>
      </c>
      <c r="N385">
        <v>3</v>
      </c>
      <c r="O385">
        <v>25</v>
      </c>
      <c r="P385">
        <v>25</v>
      </c>
      <c r="Q385">
        <v>0</v>
      </c>
      <c r="R385">
        <v>0</v>
      </c>
      <c r="S385">
        <v>30</v>
      </c>
      <c r="T385">
        <v>21</v>
      </c>
      <c r="U385">
        <v>3</v>
      </c>
      <c r="V385">
        <v>31</v>
      </c>
      <c r="W385">
        <v>1</v>
      </c>
      <c r="X385">
        <v>21</v>
      </c>
      <c r="Y385">
        <f t="shared" si="50"/>
        <v>417</v>
      </c>
      <c r="Z385" s="12">
        <f t="shared" si="51"/>
        <v>0.11583333333333333</v>
      </c>
      <c r="AA385" s="12">
        <f t="shared" si="52"/>
        <v>7.8841666666666663</v>
      </c>
      <c r="AB385" t="s">
        <v>194</v>
      </c>
      <c r="AC385" t="s">
        <v>194</v>
      </c>
      <c r="AD385" s="12">
        <f t="shared" si="53"/>
        <v>3.861111111111111E-2</v>
      </c>
    </row>
    <row r="386" spans="2:30" x14ac:dyDescent="0.3">
      <c r="B386">
        <v>57035</v>
      </c>
      <c r="C386" s="7">
        <v>43665</v>
      </c>
      <c r="D386" s="6">
        <f t="shared" si="45"/>
        <v>2019</v>
      </c>
      <c r="E386" s="4" t="str">
        <f t="shared" si="46"/>
        <v>Q3-2019</v>
      </c>
      <c r="F386" s="4" t="str">
        <f t="shared" si="47"/>
        <v>July</v>
      </c>
      <c r="G386" s="6">
        <f t="shared" si="48"/>
        <v>29</v>
      </c>
      <c r="H386" s="4" t="str">
        <f t="shared" si="49"/>
        <v>Friday</v>
      </c>
      <c r="I386">
        <v>2</v>
      </c>
      <c r="J386">
        <v>4</v>
      </c>
      <c r="K386">
        <v>13</v>
      </c>
      <c r="L386">
        <v>1</v>
      </c>
      <c r="M386">
        <v>23</v>
      </c>
      <c r="N386">
        <v>5</v>
      </c>
      <c r="O386">
        <v>18</v>
      </c>
      <c r="P386">
        <v>43</v>
      </c>
      <c r="Q386">
        <v>0</v>
      </c>
      <c r="R386">
        <v>0</v>
      </c>
      <c r="S386">
        <v>27</v>
      </c>
      <c r="T386">
        <v>27</v>
      </c>
      <c r="U386">
        <v>3</v>
      </c>
      <c r="V386">
        <v>33</v>
      </c>
      <c r="W386">
        <v>0</v>
      </c>
      <c r="X386">
        <v>20</v>
      </c>
      <c r="Y386">
        <f t="shared" si="50"/>
        <v>674</v>
      </c>
      <c r="Z386" s="12">
        <f t="shared" si="51"/>
        <v>0.18722222222222223</v>
      </c>
      <c r="AA386" s="12">
        <f t="shared" si="52"/>
        <v>7.8127777777777778</v>
      </c>
      <c r="AB386" t="s">
        <v>194</v>
      </c>
      <c r="AC386" t="s">
        <v>194</v>
      </c>
      <c r="AD386" s="12">
        <f t="shared" si="53"/>
        <v>3.7444444444444447E-2</v>
      </c>
    </row>
    <row r="387" spans="2:30" x14ac:dyDescent="0.3">
      <c r="B387">
        <v>57036</v>
      </c>
      <c r="C387" s="7">
        <v>43666</v>
      </c>
      <c r="D387" s="6">
        <f t="shared" si="45"/>
        <v>2019</v>
      </c>
      <c r="E387" s="4" t="str">
        <f t="shared" si="46"/>
        <v>Q3-2019</v>
      </c>
      <c r="F387" s="4" t="str">
        <f t="shared" si="47"/>
        <v>July</v>
      </c>
      <c r="G387" s="6">
        <f t="shared" si="48"/>
        <v>29</v>
      </c>
      <c r="H387" s="4" t="str">
        <f t="shared" si="49"/>
        <v>Saturday</v>
      </c>
      <c r="I387">
        <v>1</v>
      </c>
      <c r="J387">
        <v>5</v>
      </c>
      <c r="K387">
        <v>26</v>
      </c>
      <c r="L387">
        <v>0</v>
      </c>
      <c r="M387">
        <v>15</v>
      </c>
      <c r="N387">
        <v>4</v>
      </c>
      <c r="O387">
        <v>30</v>
      </c>
      <c r="P387">
        <v>31</v>
      </c>
      <c r="Q387">
        <v>0</v>
      </c>
      <c r="R387">
        <v>0</v>
      </c>
      <c r="S387">
        <v>24</v>
      </c>
      <c r="T387">
        <v>13</v>
      </c>
      <c r="U387">
        <v>4</v>
      </c>
      <c r="V387">
        <v>29</v>
      </c>
      <c r="W387">
        <v>1</v>
      </c>
      <c r="X387">
        <v>25</v>
      </c>
      <c r="Y387">
        <f t="shared" si="50"/>
        <v>533</v>
      </c>
      <c r="Z387" s="12">
        <f t="shared" si="51"/>
        <v>0.14805555555555555</v>
      </c>
      <c r="AA387" s="12">
        <f t="shared" si="52"/>
        <v>7.8519444444444444</v>
      </c>
      <c r="AB387" t="s">
        <v>194</v>
      </c>
      <c r="AC387" t="s">
        <v>194</v>
      </c>
      <c r="AD387" s="12">
        <f t="shared" si="53"/>
        <v>3.7013888888888888E-2</v>
      </c>
    </row>
    <row r="388" spans="2:30" x14ac:dyDescent="0.3">
      <c r="B388">
        <v>57037</v>
      </c>
      <c r="C388" s="7">
        <v>43668</v>
      </c>
      <c r="D388" s="6">
        <f t="shared" si="45"/>
        <v>2019</v>
      </c>
      <c r="E388" s="4" t="str">
        <f t="shared" si="46"/>
        <v>Q3-2019</v>
      </c>
      <c r="F388" s="4" t="str">
        <f t="shared" si="47"/>
        <v>July</v>
      </c>
      <c r="G388" s="6">
        <f t="shared" si="48"/>
        <v>30</v>
      </c>
      <c r="H388" s="4" t="str">
        <f t="shared" si="49"/>
        <v>Monday</v>
      </c>
      <c r="I388">
        <v>1</v>
      </c>
      <c r="J388">
        <v>4</v>
      </c>
      <c r="K388">
        <v>19</v>
      </c>
      <c r="L388">
        <v>1</v>
      </c>
      <c r="M388">
        <v>27</v>
      </c>
      <c r="N388">
        <v>3</v>
      </c>
      <c r="O388">
        <v>22</v>
      </c>
      <c r="P388">
        <v>19</v>
      </c>
      <c r="Q388">
        <v>0</v>
      </c>
      <c r="R388">
        <v>0</v>
      </c>
      <c r="S388">
        <v>21</v>
      </c>
      <c r="T388">
        <v>20</v>
      </c>
      <c r="U388">
        <v>3</v>
      </c>
      <c r="V388">
        <v>31</v>
      </c>
      <c r="W388">
        <v>0</v>
      </c>
      <c r="X388">
        <v>24</v>
      </c>
      <c r="Y388">
        <f t="shared" si="50"/>
        <v>339</v>
      </c>
      <c r="Z388" s="12">
        <f t="shared" si="51"/>
        <v>9.4166666666666662E-2</v>
      </c>
      <c r="AA388" s="12">
        <f t="shared" si="52"/>
        <v>7.9058333333333337</v>
      </c>
      <c r="AB388" t="s">
        <v>194</v>
      </c>
      <c r="AC388" t="s">
        <v>194</v>
      </c>
      <c r="AD388" s="12">
        <f t="shared" si="53"/>
        <v>3.138888888888889E-2</v>
      </c>
    </row>
    <row r="389" spans="2:30" x14ac:dyDescent="0.3">
      <c r="B389">
        <v>57038</v>
      </c>
      <c r="C389" s="7">
        <v>43668</v>
      </c>
      <c r="D389" s="6">
        <f t="shared" si="45"/>
        <v>2019</v>
      </c>
      <c r="E389" s="4" t="str">
        <f t="shared" si="46"/>
        <v>Q3-2019</v>
      </c>
      <c r="F389" s="4" t="str">
        <f t="shared" si="47"/>
        <v>July</v>
      </c>
      <c r="G389" s="6">
        <f t="shared" si="48"/>
        <v>30</v>
      </c>
      <c r="H389" s="4" t="str">
        <f t="shared" si="49"/>
        <v>Monday</v>
      </c>
      <c r="I389">
        <v>2</v>
      </c>
      <c r="J389">
        <v>5</v>
      </c>
      <c r="K389">
        <v>12</v>
      </c>
      <c r="L389">
        <v>1</v>
      </c>
      <c r="M389">
        <v>19</v>
      </c>
      <c r="N389">
        <v>4</v>
      </c>
      <c r="O389">
        <v>15</v>
      </c>
      <c r="P389">
        <v>37</v>
      </c>
      <c r="Q389">
        <v>0</v>
      </c>
      <c r="R389">
        <v>0</v>
      </c>
      <c r="S389">
        <v>18</v>
      </c>
      <c r="T389">
        <v>26</v>
      </c>
      <c r="U389">
        <v>4</v>
      </c>
      <c r="V389">
        <v>34</v>
      </c>
      <c r="W389">
        <v>0</v>
      </c>
      <c r="X389">
        <v>23</v>
      </c>
      <c r="Y389">
        <f t="shared" si="50"/>
        <v>520</v>
      </c>
      <c r="Z389" s="12">
        <f t="shared" si="51"/>
        <v>0.14444444444444443</v>
      </c>
      <c r="AA389" s="12">
        <f t="shared" si="52"/>
        <v>7.8555555555555552</v>
      </c>
      <c r="AB389" t="s">
        <v>194</v>
      </c>
      <c r="AC389" t="s">
        <v>194</v>
      </c>
      <c r="AD389" s="12">
        <f t="shared" si="53"/>
        <v>3.6111111111111108E-2</v>
      </c>
    </row>
    <row r="390" spans="2:30" x14ac:dyDescent="0.3">
      <c r="B390">
        <v>57039</v>
      </c>
      <c r="C390" s="7">
        <v>43669</v>
      </c>
      <c r="D390" s="6">
        <f t="shared" si="45"/>
        <v>2019</v>
      </c>
      <c r="E390" s="4" t="str">
        <f t="shared" si="46"/>
        <v>Q3-2019</v>
      </c>
      <c r="F390" s="4" t="str">
        <f t="shared" si="47"/>
        <v>July</v>
      </c>
      <c r="G390" s="6">
        <f t="shared" si="48"/>
        <v>30</v>
      </c>
      <c r="H390" s="4" t="str">
        <f t="shared" si="49"/>
        <v>Tuesday</v>
      </c>
      <c r="I390">
        <v>1</v>
      </c>
      <c r="J390">
        <v>4</v>
      </c>
      <c r="K390">
        <v>20</v>
      </c>
      <c r="L390">
        <v>0</v>
      </c>
      <c r="M390">
        <v>17</v>
      </c>
      <c r="N390">
        <v>4</v>
      </c>
      <c r="O390">
        <v>28</v>
      </c>
      <c r="P390">
        <v>31</v>
      </c>
      <c r="Q390">
        <v>0</v>
      </c>
      <c r="R390">
        <v>0</v>
      </c>
      <c r="S390">
        <v>19</v>
      </c>
      <c r="T390">
        <v>22</v>
      </c>
      <c r="U390">
        <v>4</v>
      </c>
      <c r="V390">
        <v>30</v>
      </c>
      <c r="W390">
        <v>1</v>
      </c>
      <c r="X390">
        <v>23</v>
      </c>
      <c r="Y390">
        <f t="shared" si="50"/>
        <v>543</v>
      </c>
      <c r="Z390" s="12">
        <f t="shared" si="51"/>
        <v>0.15083333333333335</v>
      </c>
      <c r="AA390" s="12">
        <f t="shared" si="52"/>
        <v>7.8491666666666671</v>
      </c>
      <c r="AB390" t="s">
        <v>194</v>
      </c>
      <c r="AC390" t="s">
        <v>194</v>
      </c>
      <c r="AD390" s="12">
        <f t="shared" si="53"/>
        <v>3.7708333333333337E-2</v>
      </c>
    </row>
    <row r="391" spans="2:30" x14ac:dyDescent="0.3">
      <c r="B391">
        <v>57040</v>
      </c>
      <c r="C391" s="7">
        <v>43669</v>
      </c>
      <c r="D391" s="6">
        <f t="shared" si="45"/>
        <v>2019</v>
      </c>
      <c r="E391" s="4" t="str">
        <f t="shared" si="46"/>
        <v>Q3-2019</v>
      </c>
      <c r="F391" s="4" t="str">
        <f t="shared" si="47"/>
        <v>July</v>
      </c>
      <c r="G391" s="6">
        <f t="shared" si="48"/>
        <v>30</v>
      </c>
      <c r="H391" s="4" t="str">
        <f t="shared" si="49"/>
        <v>Tuesday</v>
      </c>
      <c r="I391">
        <v>2</v>
      </c>
      <c r="J391">
        <v>5</v>
      </c>
      <c r="K391">
        <v>14</v>
      </c>
      <c r="L391">
        <v>0</v>
      </c>
      <c r="M391">
        <v>28</v>
      </c>
      <c r="N391">
        <v>4</v>
      </c>
      <c r="O391">
        <v>20</v>
      </c>
      <c r="P391">
        <v>19</v>
      </c>
      <c r="Q391">
        <v>0</v>
      </c>
      <c r="R391">
        <v>0</v>
      </c>
      <c r="S391">
        <v>16</v>
      </c>
      <c r="T391">
        <v>28</v>
      </c>
      <c r="U391">
        <v>3</v>
      </c>
      <c r="V391">
        <v>33</v>
      </c>
      <c r="W391">
        <v>0</v>
      </c>
      <c r="X391">
        <v>22</v>
      </c>
      <c r="Y391">
        <f t="shared" si="50"/>
        <v>431</v>
      </c>
      <c r="Z391" s="12">
        <f t="shared" si="51"/>
        <v>0.11972222222222222</v>
      </c>
      <c r="AA391" s="12">
        <f t="shared" si="52"/>
        <v>7.8802777777777777</v>
      </c>
      <c r="AB391" t="s">
        <v>194</v>
      </c>
      <c r="AC391" t="s">
        <v>194</v>
      </c>
      <c r="AD391" s="12">
        <f t="shared" si="53"/>
        <v>2.9930555555555554E-2</v>
      </c>
    </row>
    <row r="392" spans="2:30" x14ac:dyDescent="0.3">
      <c r="B392">
        <v>57041</v>
      </c>
      <c r="C392" s="7">
        <v>43670</v>
      </c>
      <c r="D392" s="6">
        <f t="shared" si="45"/>
        <v>2019</v>
      </c>
      <c r="E392" s="4" t="str">
        <f t="shared" si="46"/>
        <v>Q3-2019</v>
      </c>
      <c r="F392" s="4" t="str">
        <f t="shared" si="47"/>
        <v>July</v>
      </c>
      <c r="G392" s="6">
        <f t="shared" si="48"/>
        <v>30</v>
      </c>
      <c r="H392" s="4" t="str">
        <f t="shared" si="49"/>
        <v>Wednesday</v>
      </c>
      <c r="I392">
        <v>1</v>
      </c>
      <c r="J392">
        <v>4</v>
      </c>
      <c r="K392">
        <v>20</v>
      </c>
      <c r="L392">
        <v>0</v>
      </c>
      <c r="M392">
        <v>21</v>
      </c>
      <c r="N392">
        <v>3</v>
      </c>
      <c r="O392">
        <v>18</v>
      </c>
      <c r="P392">
        <v>35</v>
      </c>
      <c r="Q392">
        <v>0</v>
      </c>
      <c r="R392">
        <v>0</v>
      </c>
      <c r="S392">
        <v>20</v>
      </c>
      <c r="T392">
        <v>26</v>
      </c>
      <c r="U392">
        <v>4</v>
      </c>
      <c r="V392">
        <v>31</v>
      </c>
      <c r="W392">
        <v>1</v>
      </c>
      <c r="X392">
        <v>23</v>
      </c>
      <c r="Y392">
        <f t="shared" si="50"/>
        <v>444</v>
      </c>
      <c r="Z392" s="12">
        <f t="shared" si="51"/>
        <v>0.12333333333333334</v>
      </c>
      <c r="AA392" s="12">
        <f t="shared" si="52"/>
        <v>7.8766666666666669</v>
      </c>
      <c r="AB392" t="s">
        <v>194</v>
      </c>
      <c r="AC392" t="s">
        <v>194</v>
      </c>
      <c r="AD392" s="12">
        <f t="shared" si="53"/>
        <v>4.1111111111111112E-2</v>
      </c>
    </row>
    <row r="393" spans="2:30" x14ac:dyDescent="0.3">
      <c r="B393">
        <v>57042</v>
      </c>
      <c r="C393" s="7">
        <v>43670</v>
      </c>
      <c r="D393" s="6">
        <f t="shared" si="45"/>
        <v>2019</v>
      </c>
      <c r="E393" s="4" t="str">
        <f t="shared" si="46"/>
        <v>Q3-2019</v>
      </c>
      <c r="F393" s="4" t="str">
        <f t="shared" si="47"/>
        <v>July</v>
      </c>
      <c r="G393" s="6">
        <f t="shared" si="48"/>
        <v>30</v>
      </c>
      <c r="H393" s="4" t="str">
        <f t="shared" si="49"/>
        <v>Wednesday</v>
      </c>
      <c r="I393">
        <v>2</v>
      </c>
      <c r="J393">
        <v>5</v>
      </c>
      <c r="K393">
        <v>13</v>
      </c>
      <c r="L393">
        <v>1</v>
      </c>
      <c r="M393">
        <v>13</v>
      </c>
      <c r="N393">
        <v>5</v>
      </c>
      <c r="O393">
        <v>10</v>
      </c>
      <c r="P393">
        <v>23</v>
      </c>
      <c r="Q393">
        <v>0</v>
      </c>
      <c r="R393">
        <v>0</v>
      </c>
      <c r="S393">
        <v>17</v>
      </c>
      <c r="T393">
        <v>12</v>
      </c>
      <c r="U393">
        <v>3</v>
      </c>
      <c r="V393">
        <v>34</v>
      </c>
      <c r="W393">
        <v>0</v>
      </c>
      <c r="X393">
        <v>23</v>
      </c>
      <c r="Y393">
        <f t="shared" si="50"/>
        <v>412</v>
      </c>
      <c r="Z393" s="12">
        <f t="shared" si="51"/>
        <v>0.11444444444444445</v>
      </c>
      <c r="AA393" s="12">
        <f t="shared" si="52"/>
        <v>7.8855555555555554</v>
      </c>
      <c r="AB393" t="s">
        <v>194</v>
      </c>
      <c r="AC393" t="s">
        <v>194</v>
      </c>
      <c r="AD393" s="12">
        <f t="shared" si="53"/>
        <v>2.2888888888888889E-2</v>
      </c>
    </row>
    <row r="394" spans="2:30" x14ac:dyDescent="0.3">
      <c r="B394">
        <v>57043</v>
      </c>
      <c r="C394" s="7">
        <v>43671</v>
      </c>
      <c r="D394" s="6">
        <f t="shared" si="45"/>
        <v>2019</v>
      </c>
      <c r="E394" s="4" t="str">
        <f t="shared" si="46"/>
        <v>Q3-2019</v>
      </c>
      <c r="F394" s="4" t="str">
        <f t="shared" si="47"/>
        <v>July</v>
      </c>
      <c r="G394" s="6">
        <f t="shared" si="48"/>
        <v>30</v>
      </c>
      <c r="H394" s="4" t="str">
        <f t="shared" si="49"/>
        <v>Thursday</v>
      </c>
      <c r="I394">
        <v>1</v>
      </c>
      <c r="J394">
        <v>4</v>
      </c>
      <c r="K394">
        <v>26</v>
      </c>
      <c r="L394">
        <v>0</v>
      </c>
      <c r="M394">
        <v>24</v>
      </c>
      <c r="N394">
        <v>4</v>
      </c>
      <c r="O394">
        <v>23</v>
      </c>
      <c r="P394">
        <v>41</v>
      </c>
      <c r="Q394">
        <v>0</v>
      </c>
      <c r="R394">
        <v>0</v>
      </c>
      <c r="S394">
        <v>14</v>
      </c>
      <c r="T394">
        <v>19</v>
      </c>
      <c r="U394">
        <v>4</v>
      </c>
      <c r="V394">
        <v>30</v>
      </c>
      <c r="W394">
        <v>1</v>
      </c>
      <c r="X394">
        <v>22</v>
      </c>
      <c r="Y394">
        <f t="shared" si="50"/>
        <v>530</v>
      </c>
      <c r="Z394" s="12">
        <f t="shared" si="51"/>
        <v>0.14722222222222223</v>
      </c>
      <c r="AA394" s="12">
        <f t="shared" si="52"/>
        <v>7.8527777777777779</v>
      </c>
      <c r="AB394" t="s">
        <v>194</v>
      </c>
      <c r="AC394" t="s">
        <v>194</v>
      </c>
      <c r="AD394" s="12">
        <f t="shared" si="53"/>
        <v>3.6805555555555557E-2</v>
      </c>
    </row>
    <row r="395" spans="2:30" x14ac:dyDescent="0.3">
      <c r="B395">
        <v>57044</v>
      </c>
      <c r="C395" s="7">
        <v>43671</v>
      </c>
      <c r="D395" s="6">
        <f t="shared" si="45"/>
        <v>2019</v>
      </c>
      <c r="E395" s="4" t="str">
        <f t="shared" si="46"/>
        <v>Q3-2019</v>
      </c>
      <c r="F395" s="4" t="str">
        <f t="shared" si="47"/>
        <v>July</v>
      </c>
      <c r="G395" s="6">
        <f t="shared" si="48"/>
        <v>30</v>
      </c>
      <c r="H395" s="4" t="str">
        <f t="shared" si="49"/>
        <v>Thursday</v>
      </c>
      <c r="I395">
        <v>2</v>
      </c>
      <c r="J395">
        <v>5</v>
      </c>
      <c r="K395">
        <v>19</v>
      </c>
      <c r="L395">
        <v>0</v>
      </c>
      <c r="M395">
        <v>16</v>
      </c>
      <c r="N395">
        <v>5</v>
      </c>
      <c r="O395">
        <v>15</v>
      </c>
      <c r="P395">
        <v>29</v>
      </c>
      <c r="Q395">
        <v>0</v>
      </c>
      <c r="R395">
        <v>0</v>
      </c>
      <c r="S395">
        <v>11</v>
      </c>
      <c r="T395">
        <v>25</v>
      </c>
      <c r="U395">
        <v>3</v>
      </c>
      <c r="V395">
        <v>33</v>
      </c>
      <c r="W395">
        <v>1</v>
      </c>
      <c r="X395">
        <v>21</v>
      </c>
      <c r="Y395">
        <f t="shared" si="50"/>
        <v>520</v>
      </c>
      <c r="Z395" s="12">
        <f t="shared" si="51"/>
        <v>0.14444444444444443</v>
      </c>
      <c r="AA395" s="12">
        <f t="shared" si="52"/>
        <v>7.8555555555555552</v>
      </c>
      <c r="AB395" t="s">
        <v>194</v>
      </c>
      <c r="AC395" t="s">
        <v>194</v>
      </c>
      <c r="AD395" s="12">
        <f t="shared" si="53"/>
        <v>2.8888888888888888E-2</v>
      </c>
    </row>
    <row r="396" spans="2:30" x14ac:dyDescent="0.3">
      <c r="B396">
        <v>57045</v>
      </c>
      <c r="C396" s="7">
        <v>43672</v>
      </c>
      <c r="D396" s="6">
        <f t="shared" si="45"/>
        <v>2019</v>
      </c>
      <c r="E396" s="4" t="str">
        <f t="shared" si="46"/>
        <v>Q3-2019</v>
      </c>
      <c r="F396" s="4" t="str">
        <f t="shared" si="47"/>
        <v>July</v>
      </c>
      <c r="G396" s="6">
        <f t="shared" si="48"/>
        <v>30</v>
      </c>
      <c r="H396" s="4" t="str">
        <f t="shared" si="49"/>
        <v>Friday</v>
      </c>
      <c r="I396">
        <v>1</v>
      </c>
      <c r="J396">
        <v>4</v>
      </c>
      <c r="K396">
        <v>13</v>
      </c>
      <c r="L396">
        <v>1</v>
      </c>
      <c r="M396">
        <v>28</v>
      </c>
      <c r="N396">
        <v>3</v>
      </c>
      <c r="O396">
        <v>27</v>
      </c>
      <c r="P396">
        <v>17</v>
      </c>
      <c r="Q396">
        <v>0</v>
      </c>
      <c r="R396">
        <v>0</v>
      </c>
      <c r="S396">
        <v>28</v>
      </c>
      <c r="T396">
        <v>11</v>
      </c>
      <c r="U396">
        <v>4</v>
      </c>
      <c r="V396">
        <v>34</v>
      </c>
      <c r="W396">
        <v>0</v>
      </c>
      <c r="X396">
        <v>21</v>
      </c>
      <c r="Y396">
        <f t="shared" si="50"/>
        <v>385</v>
      </c>
      <c r="Z396" s="12">
        <f t="shared" si="51"/>
        <v>0.10694444444444444</v>
      </c>
      <c r="AA396" s="12">
        <f t="shared" si="52"/>
        <v>7.8930555555555557</v>
      </c>
      <c r="AB396" t="s">
        <v>194</v>
      </c>
      <c r="AC396" t="s">
        <v>194</v>
      </c>
      <c r="AD396" s="12">
        <f t="shared" si="53"/>
        <v>3.5648148148148144E-2</v>
      </c>
    </row>
    <row r="397" spans="2:30" x14ac:dyDescent="0.3">
      <c r="B397">
        <v>57046</v>
      </c>
      <c r="C397" s="7">
        <v>43672</v>
      </c>
      <c r="D397" s="6">
        <f t="shared" si="45"/>
        <v>2019</v>
      </c>
      <c r="E397" s="4" t="str">
        <f t="shared" si="46"/>
        <v>Q3-2019</v>
      </c>
      <c r="F397" s="4" t="str">
        <f t="shared" si="47"/>
        <v>July</v>
      </c>
      <c r="G397" s="6">
        <f t="shared" si="48"/>
        <v>30</v>
      </c>
      <c r="H397" s="4" t="str">
        <f t="shared" si="49"/>
        <v>Friday</v>
      </c>
      <c r="I397">
        <v>2</v>
      </c>
      <c r="J397">
        <v>5</v>
      </c>
      <c r="K397">
        <v>26</v>
      </c>
      <c r="L397">
        <v>0</v>
      </c>
      <c r="M397">
        <v>19</v>
      </c>
      <c r="N397">
        <v>4</v>
      </c>
      <c r="O397">
        <v>20</v>
      </c>
      <c r="P397">
        <v>35</v>
      </c>
      <c r="Q397">
        <v>0</v>
      </c>
      <c r="R397">
        <v>0</v>
      </c>
      <c r="S397">
        <v>25</v>
      </c>
      <c r="T397">
        <v>18</v>
      </c>
      <c r="U397">
        <v>3</v>
      </c>
      <c r="V397">
        <v>32</v>
      </c>
      <c r="W397">
        <v>1</v>
      </c>
      <c r="X397">
        <v>20</v>
      </c>
      <c r="Y397">
        <f t="shared" si="50"/>
        <v>508</v>
      </c>
      <c r="Z397" s="12">
        <f t="shared" si="51"/>
        <v>0.1411111111111111</v>
      </c>
      <c r="AA397" s="12">
        <f t="shared" si="52"/>
        <v>7.858888888888889</v>
      </c>
      <c r="AB397" t="s">
        <v>194</v>
      </c>
      <c r="AC397" t="s">
        <v>194</v>
      </c>
      <c r="AD397" s="12">
        <f t="shared" si="53"/>
        <v>3.5277777777777776E-2</v>
      </c>
    </row>
    <row r="398" spans="2:30" x14ac:dyDescent="0.3">
      <c r="B398">
        <v>57047</v>
      </c>
      <c r="C398" s="7">
        <v>43673</v>
      </c>
      <c r="D398" s="6">
        <f t="shared" si="45"/>
        <v>2019</v>
      </c>
      <c r="E398" s="4" t="str">
        <f t="shared" si="46"/>
        <v>Q3-2019</v>
      </c>
      <c r="F398" s="4" t="str">
        <f t="shared" si="47"/>
        <v>July</v>
      </c>
      <c r="G398" s="6">
        <f t="shared" si="48"/>
        <v>30</v>
      </c>
      <c r="H398" s="4" t="str">
        <f t="shared" si="49"/>
        <v>Saturday</v>
      </c>
      <c r="I398">
        <v>1</v>
      </c>
      <c r="J398">
        <v>4</v>
      </c>
      <c r="K398">
        <v>14</v>
      </c>
      <c r="L398">
        <v>0</v>
      </c>
      <c r="M398">
        <v>18</v>
      </c>
      <c r="N398">
        <v>4</v>
      </c>
      <c r="O398">
        <v>13</v>
      </c>
      <c r="P398">
        <v>28</v>
      </c>
      <c r="Q398">
        <v>0</v>
      </c>
      <c r="R398">
        <v>0</v>
      </c>
      <c r="S398">
        <v>26</v>
      </c>
      <c r="T398">
        <v>13</v>
      </c>
      <c r="U398">
        <v>4</v>
      </c>
      <c r="V398">
        <v>33</v>
      </c>
      <c r="W398">
        <v>0</v>
      </c>
      <c r="X398">
        <v>25</v>
      </c>
      <c r="Y398">
        <f t="shared" si="50"/>
        <v>452</v>
      </c>
      <c r="Z398" s="12">
        <f t="shared" si="51"/>
        <v>0.12555555555555556</v>
      </c>
      <c r="AA398" s="12">
        <f t="shared" si="52"/>
        <v>7.8744444444444444</v>
      </c>
      <c r="AB398" t="s">
        <v>194</v>
      </c>
      <c r="AC398" t="s">
        <v>194</v>
      </c>
      <c r="AD398" s="12">
        <f t="shared" si="53"/>
        <v>3.138888888888889E-2</v>
      </c>
    </row>
    <row r="399" spans="2:30" x14ac:dyDescent="0.3">
      <c r="B399">
        <v>57048</v>
      </c>
      <c r="C399" s="7">
        <v>43675</v>
      </c>
      <c r="D399" s="6">
        <f t="shared" si="45"/>
        <v>2019</v>
      </c>
      <c r="E399" s="4" t="str">
        <f t="shared" si="46"/>
        <v>Q3-2019</v>
      </c>
      <c r="F399" s="4" t="str">
        <f t="shared" si="47"/>
        <v>July</v>
      </c>
      <c r="G399" s="6">
        <f t="shared" si="48"/>
        <v>31</v>
      </c>
      <c r="H399" s="4" t="str">
        <f t="shared" si="49"/>
        <v>Monday</v>
      </c>
      <c r="I399">
        <v>1</v>
      </c>
      <c r="J399">
        <v>5</v>
      </c>
      <c r="K399">
        <v>27</v>
      </c>
      <c r="L399">
        <v>1</v>
      </c>
      <c r="M399">
        <v>29</v>
      </c>
      <c r="N399">
        <v>3</v>
      </c>
      <c r="O399">
        <v>26</v>
      </c>
      <c r="P399">
        <v>17</v>
      </c>
      <c r="Q399">
        <v>0</v>
      </c>
      <c r="R399">
        <v>0</v>
      </c>
      <c r="S399">
        <v>23</v>
      </c>
      <c r="T399">
        <v>19</v>
      </c>
      <c r="U399">
        <v>3</v>
      </c>
      <c r="V399">
        <v>30</v>
      </c>
      <c r="W399">
        <v>0</v>
      </c>
      <c r="X399">
        <v>24</v>
      </c>
      <c r="Y399">
        <f t="shared" si="50"/>
        <v>345</v>
      </c>
      <c r="Z399" s="12">
        <f t="shared" si="51"/>
        <v>9.583333333333334E-2</v>
      </c>
      <c r="AA399" s="12">
        <f t="shared" si="52"/>
        <v>7.9041666666666668</v>
      </c>
      <c r="AB399" t="s">
        <v>194</v>
      </c>
      <c r="AC399" t="s">
        <v>194</v>
      </c>
      <c r="AD399" s="12">
        <f t="shared" si="53"/>
        <v>3.1944444444444449E-2</v>
      </c>
    </row>
    <row r="400" spans="2:30" x14ac:dyDescent="0.3">
      <c r="B400">
        <v>57049</v>
      </c>
      <c r="C400" s="7">
        <v>43675</v>
      </c>
      <c r="D400" s="6">
        <f t="shared" si="45"/>
        <v>2019</v>
      </c>
      <c r="E400" s="4" t="str">
        <f t="shared" si="46"/>
        <v>Q3-2019</v>
      </c>
      <c r="F400" s="4" t="str">
        <f t="shared" si="47"/>
        <v>July</v>
      </c>
      <c r="G400" s="6">
        <f t="shared" si="48"/>
        <v>31</v>
      </c>
      <c r="H400" s="4" t="str">
        <f t="shared" si="49"/>
        <v>Monday</v>
      </c>
      <c r="I400">
        <v>2</v>
      </c>
      <c r="J400">
        <v>4</v>
      </c>
      <c r="K400">
        <v>20</v>
      </c>
      <c r="L400">
        <v>0</v>
      </c>
      <c r="M400">
        <v>21</v>
      </c>
      <c r="N400">
        <v>4</v>
      </c>
      <c r="O400">
        <v>18</v>
      </c>
      <c r="P400">
        <v>35</v>
      </c>
      <c r="Q400">
        <v>0</v>
      </c>
      <c r="R400">
        <v>0</v>
      </c>
      <c r="S400">
        <v>20</v>
      </c>
      <c r="T400">
        <v>26</v>
      </c>
      <c r="U400">
        <v>4</v>
      </c>
      <c r="V400">
        <v>32</v>
      </c>
      <c r="W400">
        <v>1</v>
      </c>
      <c r="X400">
        <v>23</v>
      </c>
      <c r="Y400">
        <f t="shared" si="50"/>
        <v>547</v>
      </c>
      <c r="Z400" s="12">
        <f t="shared" si="51"/>
        <v>0.15194444444444444</v>
      </c>
      <c r="AA400" s="12">
        <f t="shared" si="52"/>
        <v>7.8480555555555558</v>
      </c>
      <c r="AB400" t="s">
        <v>194</v>
      </c>
      <c r="AC400" t="s">
        <v>194</v>
      </c>
      <c r="AD400" s="12">
        <f t="shared" si="53"/>
        <v>3.7986111111111109E-2</v>
      </c>
    </row>
    <row r="401" spans="2:30" x14ac:dyDescent="0.3">
      <c r="B401">
        <v>57050</v>
      </c>
      <c r="C401" s="7">
        <v>43676</v>
      </c>
      <c r="D401" s="6">
        <f t="shared" si="45"/>
        <v>2019</v>
      </c>
      <c r="E401" s="4" t="str">
        <f t="shared" si="46"/>
        <v>Q3-2019</v>
      </c>
      <c r="F401" s="4" t="str">
        <f t="shared" si="47"/>
        <v>July</v>
      </c>
      <c r="G401" s="6">
        <f t="shared" si="48"/>
        <v>31</v>
      </c>
      <c r="H401" s="4" t="str">
        <f t="shared" si="49"/>
        <v>Tuesday</v>
      </c>
      <c r="I401">
        <v>1</v>
      </c>
      <c r="J401">
        <v>5</v>
      </c>
      <c r="K401">
        <v>13</v>
      </c>
      <c r="L401">
        <v>1</v>
      </c>
      <c r="M401">
        <v>13</v>
      </c>
      <c r="N401">
        <v>4</v>
      </c>
      <c r="O401">
        <v>10</v>
      </c>
      <c r="P401">
        <v>23</v>
      </c>
      <c r="Q401">
        <v>0</v>
      </c>
      <c r="R401">
        <v>0</v>
      </c>
      <c r="S401">
        <v>17</v>
      </c>
      <c r="T401">
        <v>12</v>
      </c>
      <c r="U401">
        <v>3</v>
      </c>
      <c r="V401">
        <v>33</v>
      </c>
      <c r="W401">
        <v>0</v>
      </c>
      <c r="X401">
        <v>23</v>
      </c>
      <c r="Y401">
        <f t="shared" si="50"/>
        <v>347</v>
      </c>
      <c r="Z401" s="12">
        <f t="shared" si="51"/>
        <v>9.6388888888888885E-2</v>
      </c>
      <c r="AA401" s="12">
        <f t="shared" si="52"/>
        <v>7.9036111111111111</v>
      </c>
      <c r="AB401" t="s">
        <v>194</v>
      </c>
      <c r="AC401" t="s">
        <v>194</v>
      </c>
      <c r="AD401" s="12">
        <f t="shared" si="53"/>
        <v>2.4097222222222221E-2</v>
      </c>
    </row>
    <row r="402" spans="2:30" x14ac:dyDescent="0.3">
      <c r="B402">
        <v>57051</v>
      </c>
      <c r="C402" s="7">
        <v>43676</v>
      </c>
      <c r="D402" s="6">
        <f t="shared" si="45"/>
        <v>2019</v>
      </c>
      <c r="E402" s="4" t="str">
        <f t="shared" si="46"/>
        <v>Q3-2019</v>
      </c>
      <c r="F402" s="4" t="str">
        <f t="shared" si="47"/>
        <v>July</v>
      </c>
      <c r="G402" s="6">
        <f t="shared" si="48"/>
        <v>31</v>
      </c>
      <c r="H402" s="4" t="str">
        <f t="shared" si="49"/>
        <v>Tuesday</v>
      </c>
      <c r="I402">
        <v>2</v>
      </c>
      <c r="J402">
        <v>4</v>
      </c>
      <c r="K402">
        <v>26</v>
      </c>
      <c r="L402">
        <v>0</v>
      </c>
      <c r="M402">
        <v>24</v>
      </c>
      <c r="N402">
        <v>5</v>
      </c>
      <c r="O402">
        <v>23</v>
      </c>
      <c r="P402">
        <v>41</v>
      </c>
      <c r="Q402">
        <v>0</v>
      </c>
      <c r="R402">
        <v>0</v>
      </c>
      <c r="S402">
        <v>14</v>
      </c>
      <c r="T402">
        <v>19</v>
      </c>
      <c r="U402">
        <v>4</v>
      </c>
      <c r="V402">
        <v>31</v>
      </c>
      <c r="W402">
        <v>1</v>
      </c>
      <c r="X402">
        <v>22</v>
      </c>
      <c r="Y402">
        <f t="shared" si="50"/>
        <v>631</v>
      </c>
      <c r="Z402" s="12">
        <f t="shared" si="51"/>
        <v>0.17527777777777778</v>
      </c>
      <c r="AA402" s="12">
        <f t="shared" si="52"/>
        <v>7.8247222222222224</v>
      </c>
      <c r="AB402" t="s">
        <v>194</v>
      </c>
      <c r="AC402" t="s">
        <v>194</v>
      </c>
      <c r="AD402" s="12">
        <f t="shared" si="53"/>
        <v>3.5055555555555555E-2</v>
      </c>
    </row>
    <row r="403" spans="2:30" x14ac:dyDescent="0.3">
      <c r="B403">
        <v>57052</v>
      </c>
      <c r="C403" s="7">
        <v>43677</v>
      </c>
      <c r="D403" s="6">
        <f t="shared" si="45"/>
        <v>2019</v>
      </c>
      <c r="E403" s="4" t="str">
        <f t="shared" si="46"/>
        <v>Q3-2019</v>
      </c>
      <c r="F403" s="4" t="str">
        <f t="shared" si="47"/>
        <v>July</v>
      </c>
      <c r="G403" s="6">
        <f t="shared" si="48"/>
        <v>31</v>
      </c>
      <c r="H403" s="4" t="str">
        <f t="shared" si="49"/>
        <v>Wednesday</v>
      </c>
      <c r="I403">
        <v>1</v>
      </c>
      <c r="J403">
        <v>5</v>
      </c>
      <c r="K403">
        <v>19</v>
      </c>
      <c r="L403">
        <v>0</v>
      </c>
      <c r="M403">
        <v>16</v>
      </c>
      <c r="N403">
        <v>4</v>
      </c>
      <c r="O403">
        <v>15</v>
      </c>
      <c r="P403">
        <v>29</v>
      </c>
      <c r="Q403">
        <v>0</v>
      </c>
      <c r="R403">
        <v>0</v>
      </c>
      <c r="S403">
        <v>11</v>
      </c>
      <c r="T403">
        <v>25</v>
      </c>
      <c r="U403">
        <v>3</v>
      </c>
      <c r="V403">
        <v>32</v>
      </c>
      <c r="W403">
        <v>1</v>
      </c>
      <c r="X403">
        <v>21</v>
      </c>
      <c r="Y403">
        <f t="shared" si="50"/>
        <v>437</v>
      </c>
      <c r="Z403" s="12">
        <f t="shared" si="51"/>
        <v>0.12138888888888889</v>
      </c>
      <c r="AA403" s="12">
        <f t="shared" si="52"/>
        <v>7.8786111111111108</v>
      </c>
      <c r="AB403" t="s">
        <v>194</v>
      </c>
      <c r="AC403" t="s">
        <v>194</v>
      </c>
      <c r="AD403" s="12">
        <f t="shared" si="53"/>
        <v>3.0347222222222223E-2</v>
      </c>
    </row>
    <row r="404" spans="2:30" x14ac:dyDescent="0.3">
      <c r="B404">
        <v>57053</v>
      </c>
      <c r="C404" s="7">
        <v>43677</v>
      </c>
      <c r="D404" s="6">
        <f t="shared" si="45"/>
        <v>2019</v>
      </c>
      <c r="E404" s="4" t="str">
        <f t="shared" si="46"/>
        <v>Q3-2019</v>
      </c>
      <c r="F404" s="4" t="str">
        <f t="shared" si="47"/>
        <v>July</v>
      </c>
      <c r="G404" s="6">
        <f t="shared" si="48"/>
        <v>31</v>
      </c>
      <c r="H404" s="4" t="str">
        <f t="shared" si="49"/>
        <v>Wednesday</v>
      </c>
      <c r="I404">
        <v>2</v>
      </c>
      <c r="J404">
        <v>4</v>
      </c>
      <c r="K404">
        <v>13</v>
      </c>
      <c r="L404">
        <v>1</v>
      </c>
      <c r="M404">
        <v>28</v>
      </c>
      <c r="N404">
        <v>4</v>
      </c>
      <c r="O404">
        <v>27</v>
      </c>
      <c r="P404">
        <v>17</v>
      </c>
      <c r="Q404">
        <v>0</v>
      </c>
      <c r="R404">
        <v>0</v>
      </c>
      <c r="S404">
        <v>28</v>
      </c>
      <c r="T404">
        <v>11</v>
      </c>
      <c r="U404">
        <v>4</v>
      </c>
      <c r="V404">
        <v>35</v>
      </c>
      <c r="W404">
        <v>0</v>
      </c>
      <c r="X404">
        <v>21</v>
      </c>
      <c r="Y404">
        <f t="shared" si="50"/>
        <v>472</v>
      </c>
      <c r="Z404" s="12">
        <f t="shared" si="51"/>
        <v>0.13111111111111112</v>
      </c>
      <c r="AA404" s="12">
        <f t="shared" si="52"/>
        <v>7.8688888888888888</v>
      </c>
      <c r="AB404" t="s">
        <v>194</v>
      </c>
      <c r="AC404" t="s">
        <v>194</v>
      </c>
      <c r="AD404" s="12">
        <f t="shared" si="53"/>
        <v>3.2777777777777781E-2</v>
      </c>
    </row>
    <row r="405" spans="2:30" x14ac:dyDescent="0.3">
      <c r="B405">
        <v>57054</v>
      </c>
      <c r="C405" s="7">
        <v>43678</v>
      </c>
      <c r="D405" s="6">
        <f t="shared" si="45"/>
        <v>2019</v>
      </c>
      <c r="E405" s="4" t="str">
        <f t="shared" si="46"/>
        <v>Q3-2019</v>
      </c>
      <c r="F405" s="4" t="str">
        <f t="shared" si="47"/>
        <v>August</v>
      </c>
      <c r="G405" s="6">
        <f t="shared" si="48"/>
        <v>31</v>
      </c>
      <c r="H405" s="4" t="str">
        <f t="shared" si="49"/>
        <v>Thursday</v>
      </c>
      <c r="I405">
        <v>1</v>
      </c>
      <c r="J405">
        <v>5</v>
      </c>
      <c r="K405">
        <v>12</v>
      </c>
      <c r="L405">
        <v>0</v>
      </c>
      <c r="M405">
        <v>28</v>
      </c>
      <c r="N405">
        <v>4</v>
      </c>
      <c r="O405">
        <v>15</v>
      </c>
      <c r="P405">
        <v>36</v>
      </c>
      <c r="Q405">
        <v>0</v>
      </c>
      <c r="R405">
        <v>0</v>
      </c>
      <c r="S405">
        <v>12</v>
      </c>
      <c r="T405">
        <v>17</v>
      </c>
      <c r="U405">
        <v>5</v>
      </c>
      <c r="V405">
        <v>36</v>
      </c>
      <c r="W405">
        <v>2</v>
      </c>
      <c r="X405">
        <v>19</v>
      </c>
      <c r="Y405">
        <f t="shared" si="50"/>
        <v>538</v>
      </c>
      <c r="Z405" s="12">
        <f t="shared" si="51"/>
        <v>0.14944444444444444</v>
      </c>
      <c r="AA405" s="12">
        <f t="shared" si="52"/>
        <v>7.8505555555555553</v>
      </c>
      <c r="AB405" t="s">
        <v>194</v>
      </c>
      <c r="AC405" t="s">
        <v>194</v>
      </c>
      <c r="AD405" s="12">
        <f t="shared" si="53"/>
        <v>3.7361111111111109E-2</v>
      </c>
    </row>
    <row r="406" spans="2:30" x14ac:dyDescent="0.3">
      <c r="B406">
        <v>57055</v>
      </c>
      <c r="C406" s="7">
        <v>43678</v>
      </c>
      <c r="D406" s="6">
        <f t="shared" si="45"/>
        <v>2019</v>
      </c>
      <c r="E406" s="4" t="str">
        <f t="shared" si="46"/>
        <v>Q3-2019</v>
      </c>
      <c r="F406" s="4" t="str">
        <f t="shared" si="47"/>
        <v>August</v>
      </c>
      <c r="G406" s="6">
        <f t="shared" si="48"/>
        <v>31</v>
      </c>
      <c r="H406" s="4" t="str">
        <f t="shared" si="49"/>
        <v>Thursday</v>
      </c>
      <c r="I406">
        <v>2</v>
      </c>
      <c r="J406">
        <v>4</v>
      </c>
      <c r="K406">
        <v>26</v>
      </c>
      <c r="L406">
        <v>1</v>
      </c>
      <c r="M406">
        <v>20</v>
      </c>
      <c r="N406">
        <v>4</v>
      </c>
      <c r="O406">
        <v>27</v>
      </c>
      <c r="P406">
        <v>24</v>
      </c>
      <c r="Q406">
        <v>0</v>
      </c>
      <c r="R406">
        <v>0</v>
      </c>
      <c r="S406">
        <v>29</v>
      </c>
      <c r="T406">
        <v>24</v>
      </c>
      <c r="U406">
        <v>4</v>
      </c>
      <c r="V406">
        <v>29</v>
      </c>
      <c r="W406">
        <v>1</v>
      </c>
      <c r="X406">
        <v>19</v>
      </c>
      <c r="Y406">
        <f t="shared" si="50"/>
        <v>551</v>
      </c>
      <c r="Z406" s="12">
        <f t="shared" si="51"/>
        <v>0.15305555555555556</v>
      </c>
      <c r="AA406" s="12">
        <f t="shared" si="52"/>
        <v>7.8469444444444445</v>
      </c>
      <c r="AB406" t="s">
        <v>194</v>
      </c>
      <c r="AC406" t="s">
        <v>194</v>
      </c>
      <c r="AD406" s="12">
        <f t="shared" si="53"/>
        <v>3.8263888888888889E-2</v>
      </c>
    </row>
    <row r="407" spans="2:30" x14ac:dyDescent="0.3">
      <c r="B407">
        <v>57056</v>
      </c>
      <c r="C407" s="7">
        <v>43679</v>
      </c>
      <c r="D407" s="6">
        <f t="shared" si="45"/>
        <v>2019</v>
      </c>
      <c r="E407" s="4" t="str">
        <f t="shared" si="46"/>
        <v>Q3-2019</v>
      </c>
      <c r="F407" s="4" t="str">
        <f t="shared" si="47"/>
        <v>August</v>
      </c>
      <c r="G407" s="6">
        <f t="shared" si="48"/>
        <v>31</v>
      </c>
      <c r="H407" s="4" t="str">
        <f t="shared" si="49"/>
        <v>Friday</v>
      </c>
      <c r="I407">
        <v>1</v>
      </c>
      <c r="J407">
        <v>5</v>
      </c>
      <c r="K407">
        <v>12</v>
      </c>
      <c r="L407">
        <v>0</v>
      </c>
      <c r="M407">
        <v>12</v>
      </c>
      <c r="N407">
        <v>5</v>
      </c>
      <c r="O407">
        <v>25</v>
      </c>
      <c r="P407">
        <v>40</v>
      </c>
      <c r="Q407">
        <v>0</v>
      </c>
      <c r="R407">
        <v>0</v>
      </c>
      <c r="S407">
        <v>13</v>
      </c>
      <c r="T407">
        <v>21</v>
      </c>
      <c r="U407">
        <v>5</v>
      </c>
      <c r="V407">
        <v>33</v>
      </c>
      <c r="W407">
        <v>2</v>
      </c>
      <c r="X407">
        <v>19</v>
      </c>
      <c r="Y407">
        <f t="shared" si="50"/>
        <v>698</v>
      </c>
      <c r="Z407" s="12">
        <f t="shared" si="51"/>
        <v>0.19388888888888889</v>
      </c>
      <c r="AA407" s="12">
        <f t="shared" si="52"/>
        <v>7.806111111111111</v>
      </c>
      <c r="AB407" t="s">
        <v>194</v>
      </c>
      <c r="AC407" t="s">
        <v>194</v>
      </c>
      <c r="AD407" s="12">
        <f t="shared" si="53"/>
        <v>3.8777777777777779E-2</v>
      </c>
    </row>
    <row r="408" spans="2:30" x14ac:dyDescent="0.3">
      <c r="B408">
        <v>57057</v>
      </c>
      <c r="C408" s="7">
        <v>43679</v>
      </c>
      <c r="D408" s="6">
        <f t="shared" si="45"/>
        <v>2019</v>
      </c>
      <c r="E408" s="4" t="str">
        <f t="shared" si="46"/>
        <v>Q3-2019</v>
      </c>
      <c r="F408" s="4" t="str">
        <f t="shared" si="47"/>
        <v>August</v>
      </c>
      <c r="G408" s="6">
        <f t="shared" si="48"/>
        <v>31</v>
      </c>
      <c r="H408" s="4" t="str">
        <f t="shared" si="49"/>
        <v>Friday</v>
      </c>
      <c r="I408">
        <v>2</v>
      </c>
      <c r="J408">
        <v>4</v>
      </c>
      <c r="K408">
        <v>25</v>
      </c>
      <c r="L408">
        <v>1</v>
      </c>
      <c r="M408">
        <v>24</v>
      </c>
      <c r="N408">
        <v>5</v>
      </c>
      <c r="O408">
        <v>17</v>
      </c>
      <c r="P408">
        <v>28</v>
      </c>
      <c r="Q408">
        <v>0</v>
      </c>
      <c r="R408">
        <v>0</v>
      </c>
      <c r="S408">
        <v>10</v>
      </c>
      <c r="T408">
        <v>28</v>
      </c>
      <c r="U408">
        <v>4</v>
      </c>
      <c r="V408">
        <v>31</v>
      </c>
      <c r="W408">
        <v>1</v>
      </c>
      <c r="X408">
        <v>20</v>
      </c>
      <c r="Y408">
        <f t="shared" si="50"/>
        <v>559</v>
      </c>
      <c r="Z408" s="12">
        <f t="shared" si="51"/>
        <v>0.15527777777777776</v>
      </c>
      <c r="AA408" s="12">
        <f t="shared" si="52"/>
        <v>7.8447222222222219</v>
      </c>
      <c r="AB408" t="s">
        <v>194</v>
      </c>
      <c r="AC408" t="s">
        <v>194</v>
      </c>
      <c r="AD408" s="12">
        <f t="shared" si="53"/>
        <v>3.1055555555555552E-2</v>
      </c>
    </row>
    <row r="409" spans="2:30" x14ac:dyDescent="0.3">
      <c r="B409">
        <v>57058</v>
      </c>
      <c r="C409" s="7">
        <v>43680</v>
      </c>
      <c r="D409" s="6">
        <f t="shared" ref="D409:D472" si="54">YEAR(C409)</f>
        <v>2019</v>
      </c>
      <c r="E409" s="4" t="str">
        <f t="shared" ref="E409:E472" si="55">"Q"&amp;ROUNDUP(MONTH(C409)/3,0)&amp;"-"&amp;YEAR(C409)</f>
        <v>Q3-2019</v>
      </c>
      <c r="F409" s="4" t="str">
        <f t="shared" ref="F409:F472" si="56">TEXT(C409,"mmmm")</f>
        <v>August</v>
      </c>
      <c r="G409" s="6">
        <f t="shared" ref="G409:G472" si="57">WEEKNUM(C409)</f>
        <v>31</v>
      </c>
      <c r="H409" s="4" t="str">
        <f t="shared" ref="H409:H472" si="58">TEXT(C409,"dddd")</f>
        <v>Saturday</v>
      </c>
      <c r="I409">
        <v>1</v>
      </c>
      <c r="J409">
        <v>5</v>
      </c>
      <c r="K409">
        <v>18</v>
      </c>
      <c r="L409">
        <v>0</v>
      </c>
      <c r="M409">
        <v>15</v>
      </c>
      <c r="N409">
        <v>4</v>
      </c>
      <c r="O409">
        <v>30</v>
      </c>
      <c r="P409">
        <v>16</v>
      </c>
      <c r="Q409">
        <v>0</v>
      </c>
      <c r="R409">
        <v>0</v>
      </c>
      <c r="S409">
        <v>27</v>
      </c>
      <c r="T409">
        <v>14</v>
      </c>
      <c r="U409">
        <v>5</v>
      </c>
      <c r="V409">
        <v>36</v>
      </c>
      <c r="W409">
        <v>2</v>
      </c>
      <c r="X409">
        <v>23</v>
      </c>
      <c r="Y409">
        <f t="shared" ref="Y409:Y472" si="59">N409*(O409+P409+T409)+Q409*R409+(N409-Q409)*S409+U409*V409+W409*X409</f>
        <v>574</v>
      </c>
      <c r="Z409" s="12">
        <f t="shared" ref="Z409:Z472" si="60">Y409/$Z$22</f>
        <v>0.15944444444444444</v>
      </c>
      <c r="AA409" s="12">
        <f t="shared" ref="AA409:AA472" si="61">$AB$22-Z409</f>
        <v>7.8405555555555555</v>
      </c>
      <c r="AB409" t="s">
        <v>194</v>
      </c>
      <c r="AC409" t="s">
        <v>194</v>
      </c>
      <c r="AD409" s="12">
        <f t="shared" ref="AD409:AD472" si="62">Z409/N409</f>
        <v>3.9861111111111111E-2</v>
      </c>
    </row>
    <row r="410" spans="2:30" x14ac:dyDescent="0.3">
      <c r="B410">
        <v>57059</v>
      </c>
      <c r="C410" s="7">
        <v>43682</v>
      </c>
      <c r="D410" s="6">
        <f t="shared" si="54"/>
        <v>2019</v>
      </c>
      <c r="E410" s="4" t="str">
        <f t="shared" si="55"/>
        <v>Q3-2019</v>
      </c>
      <c r="F410" s="4" t="str">
        <f t="shared" si="56"/>
        <v>August</v>
      </c>
      <c r="G410" s="6">
        <f t="shared" si="57"/>
        <v>32</v>
      </c>
      <c r="H410" s="4" t="str">
        <f t="shared" si="58"/>
        <v>Monday</v>
      </c>
      <c r="I410">
        <v>1</v>
      </c>
      <c r="J410">
        <v>4</v>
      </c>
      <c r="K410">
        <v>27</v>
      </c>
      <c r="L410">
        <v>0</v>
      </c>
      <c r="M410">
        <v>14</v>
      </c>
      <c r="N410">
        <v>5</v>
      </c>
      <c r="O410">
        <v>23</v>
      </c>
      <c r="P410">
        <v>39</v>
      </c>
      <c r="Q410">
        <v>0</v>
      </c>
      <c r="R410">
        <v>0</v>
      </c>
      <c r="S410">
        <v>29</v>
      </c>
      <c r="T410">
        <v>30</v>
      </c>
      <c r="U410">
        <v>4</v>
      </c>
      <c r="V410">
        <v>33</v>
      </c>
      <c r="W410">
        <v>1</v>
      </c>
      <c r="X410">
        <v>23</v>
      </c>
      <c r="Y410">
        <f t="shared" si="59"/>
        <v>760</v>
      </c>
      <c r="Z410" s="12">
        <f t="shared" si="60"/>
        <v>0.21111111111111111</v>
      </c>
      <c r="AA410" s="12">
        <f t="shared" si="61"/>
        <v>7.7888888888888888</v>
      </c>
      <c r="AB410" t="s">
        <v>194</v>
      </c>
      <c r="AC410" t="s">
        <v>194</v>
      </c>
      <c r="AD410" s="12">
        <f t="shared" si="62"/>
        <v>4.2222222222222223E-2</v>
      </c>
    </row>
    <row r="411" spans="2:30" x14ac:dyDescent="0.3">
      <c r="B411">
        <v>57060</v>
      </c>
      <c r="C411" s="7">
        <v>43682</v>
      </c>
      <c r="D411" s="6">
        <f t="shared" si="54"/>
        <v>2019</v>
      </c>
      <c r="E411" s="4" t="str">
        <f t="shared" si="55"/>
        <v>Q3-2019</v>
      </c>
      <c r="F411" s="4" t="str">
        <f t="shared" si="56"/>
        <v>August</v>
      </c>
      <c r="G411" s="6">
        <f t="shared" si="57"/>
        <v>32</v>
      </c>
      <c r="H411" s="4" t="str">
        <f t="shared" si="58"/>
        <v>Monday</v>
      </c>
      <c r="I411">
        <v>2</v>
      </c>
      <c r="J411">
        <v>5</v>
      </c>
      <c r="K411">
        <v>20</v>
      </c>
      <c r="L411">
        <v>1</v>
      </c>
      <c r="M411">
        <v>25</v>
      </c>
      <c r="N411">
        <v>5</v>
      </c>
      <c r="O411">
        <v>15</v>
      </c>
      <c r="P411">
        <v>27</v>
      </c>
      <c r="Q411">
        <v>0</v>
      </c>
      <c r="R411">
        <v>0</v>
      </c>
      <c r="S411">
        <v>26</v>
      </c>
      <c r="T411">
        <v>16</v>
      </c>
      <c r="U411">
        <v>5</v>
      </c>
      <c r="V411">
        <v>31</v>
      </c>
      <c r="W411">
        <v>1</v>
      </c>
      <c r="X411">
        <v>23</v>
      </c>
      <c r="Y411">
        <f t="shared" si="59"/>
        <v>598</v>
      </c>
      <c r="Z411" s="12">
        <f t="shared" si="60"/>
        <v>0.1661111111111111</v>
      </c>
      <c r="AA411" s="12">
        <f t="shared" si="61"/>
        <v>7.8338888888888887</v>
      </c>
      <c r="AB411" t="s">
        <v>194</v>
      </c>
      <c r="AC411" t="s">
        <v>194</v>
      </c>
      <c r="AD411" s="12">
        <f t="shared" si="62"/>
        <v>3.3222222222222222E-2</v>
      </c>
    </row>
    <row r="412" spans="2:30" x14ac:dyDescent="0.3">
      <c r="B412">
        <v>57061</v>
      </c>
      <c r="C412" s="7">
        <v>43683</v>
      </c>
      <c r="D412" s="6">
        <f t="shared" si="54"/>
        <v>2019</v>
      </c>
      <c r="E412" s="4" t="str">
        <f t="shared" si="55"/>
        <v>Q3-2019</v>
      </c>
      <c r="F412" s="4" t="str">
        <f t="shared" si="56"/>
        <v>August</v>
      </c>
      <c r="G412" s="6">
        <f t="shared" si="57"/>
        <v>32</v>
      </c>
      <c r="H412" s="4" t="str">
        <f t="shared" si="58"/>
        <v>Tuesday</v>
      </c>
      <c r="I412">
        <v>1</v>
      </c>
      <c r="J412">
        <v>4</v>
      </c>
      <c r="K412">
        <v>13</v>
      </c>
      <c r="L412">
        <v>0</v>
      </c>
      <c r="M412">
        <v>17</v>
      </c>
      <c r="N412">
        <v>4</v>
      </c>
      <c r="O412">
        <v>28</v>
      </c>
      <c r="P412">
        <v>15</v>
      </c>
      <c r="Q412">
        <v>0</v>
      </c>
      <c r="R412">
        <v>0</v>
      </c>
      <c r="S412">
        <v>22</v>
      </c>
      <c r="T412">
        <v>22</v>
      </c>
      <c r="U412">
        <v>4</v>
      </c>
      <c r="V412">
        <v>32</v>
      </c>
      <c r="W412">
        <v>2</v>
      </c>
      <c r="X412">
        <v>21</v>
      </c>
      <c r="Y412">
        <f t="shared" si="59"/>
        <v>518</v>
      </c>
      <c r="Z412" s="12">
        <f t="shared" si="60"/>
        <v>0.1438888888888889</v>
      </c>
      <c r="AA412" s="12">
        <f t="shared" si="61"/>
        <v>7.8561111111111108</v>
      </c>
      <c r="AB412" t="s">
        <v>194</v>
      </c>
      <c r="AC412" t="s">
        <v>194</v>
      </c>
      <c r="AD412" s="12">
        <f t="shared" si="62"/>
        <v>3.5972222222222225E-2</v>
      </c>
    </row>
    <row r="413" spans="2:30" x14ac:dyDescent="0.3">
      <c r="B413">
        <v>57062</v>
      </c>
      <c r="C413" s="7">
        <v>43683</v>
      </c>
      <c r="D413" s="6">
        <f t="shared" si="54"/>
        <v>2019</v>
      </c>
      <c r="E413" s="4" t="str">
        <f t="shared" si="55"/>
        <v>Q3-2019</v>
      </c>
      <c r="F413" s="4" t="str">
        <f t="shared" si="56"/>
        <v>August</v>
      </c>
      <c r="G413" s="6">
        <f t="shared" si="57"/>
        <v>32</v>
      </c>
      <c r="H413" s="4" t="str">
        <f t="shared" si="58"/>
        <v>Tuesday</v>
      </c>
      <c r="I413">
        <v>2</v>
      </c>
      <c r="J413">
        <v>5</v>
      </c>
      <c r="K413">
        <v>26</v>
      </c>
      <c r="L413">
        <v>1</v>
      </c>
      <c r="M413">
        <v>29</v>
      </c>
      <c r="N413">
        <v>4</v>
      </c>
      <c r="O413">
        <v>20</v>
      </c>
      <c r="P413">
        <v>34</v>
      </c>
      <c r="Q413">
        <v>0</v>
      </c>
      <c r="R413">
        <v>0</v>
      </c>
      <c r="S413">
        <v>19</v>
      </c>
      <c r="T413">
        <v>29</v>
      </c>
      <c r="U413">
        <v>5</v>
      </c>
      <c r="V413">
        <v>30</v>
      </c>
      <c r="W413">
        <v>1</v>
      </c>
      <c r="X413">
        <v>22</v>
      </c>
      <c r="Y413">
        <f t="shared" si="59"/>
        <v>580</v>
      </c>
      <c r="Z413" s="12">
        <f t="shared" si="60"/>
        <v>0.16111111111111112</v>
      </c>
      <c r="AA413" s="12">
        <f t="shared" si="61"/>
        <v>7.8388888888888886</v>
      </c>
      <c r="AB413" t="s">
        <v>194</v>
      </c>
      <c r="AC413" t="s">
        <v>194</v>
      </c>
      <c r="AD413" s="12">
        <f t="shared" si="62"/>
        <v>4.027777777777778E-2</v>
      </c>
    </row>
    <row r="414" spans="2:30" x14ac:dyDescent="0.3">
      <c r="B414">
        <v>57063</v>
      </c>
      <c r="C414" s="7">
        <v>43684</v>
      </c>
      <c r="D414" s="6">
        <f t="shared" si="54"/>
        <v>2019</v>
      </c>
      <c r="E414" s="4" t="str">
        <f t="shared" si="55"/>
        <v>Q3-2019</v>
      </c>
      <c r="F414" s="4" t="str">
        <f t="shared" si="56"/>
        <v>August</v>
      </c>
      <c r="G414" s="6">
        <f t="shared" si="57"/>
        <v>32</v>
      </c>
      <c r="H414" s="4" t="str">
        <f t="shared" si="58"/>
        <v>Wednesday</v>
      </c>
      <c r="I414">
        <v>1</v>
      </c>
      <c r="J414">
        <v>4</v>
      </c>
      <c r="K414">
        <v>19</v>
      </c>
      <c r="L414">
        <v>0</v>
      </c>
      <c r="M414">
        <v>20</v>
      </c>
      <c r="N414">
        <v>5</v>
      </c>
      <c r="O414">
        <v>12</v>
      </c>
      <c r="P414">
        <v>22</v>
      </c>
      <c r="Q414">
        <v>0</v>
      </c>
      <c r="R414">
        <v>0</v>
      </c>
      <c r="S414">
        <v>16</v>
      </c>
      <c r="T414">
        <v>15</v>
      </c>
      <c r="U414">
        <v>4</v>
      </c>
      <c r="V414">
        <v>36</v>
      </c>
      <c r="W414">
        <v>2</v>
      </c>
      <c r="X414">
        <v>20</v>
      </c>
      <c r="Y414">
        <f t="shared" si="59"/>
        <v>509</v>
      </c>
      <c r="Z414" s="12">
        <f t="shared" si="60"/>
        <v>0.1413888888888889</v>
      </c>
      <c r="AA414" s="12">
        <f t="shared" si="61"/>
        <v>7.8586111111111112</v>
      </c>
      <c r="AB414" t="s">
        <v>194</v>
      </c>
      <c r="AC414" t="s">
        <v>194</v>
      </c>
      <c r="AD414" s="12">
        <f t="shared" si="62"/>
        <v>2.827777777777778E-2</v>
      </c>
    </row>
    <row r="415" spans="2:30" x14ac:dyDescent="0.3">
      <c r="B415">
        <v>57064</v>
      </c>
      <c r="C415" s="7">
        <v>43684</v>
      </c>
      <c r="D415" s="6">
        <f t="shared" si="54"/>
        <v>2019</v>
      </c>
      <c r="E415" s="4" t="str">
        <f t="shared" si="55"/>
        <v>Q3-2019</v>
      </c>
      <c r="F415" s="4" t="str">
        <f t="shared" si="56"/>
        <v>August</v>
      </c>
      <c r="G415" s="6">
        <f t="shared" si="57"/>
        <v>32</v>
      </c>
      <c r="H415" s="4" t="str">
        <f t="shared" si="58"/>
        <v>Wednesday</v>
      </c>
      <c r="I415">
        <v>2</v>
      </c>
      <c r="J415">
        <v>5</v>
      </c>
      <c r="K415">
        <v>12</v>
      </c>
      <c r="L415">
        <v>0</v>
      </c>
      <c r="M415">
        <v>12</v>
      </c>
      <c r="N415">
        <v>5</v>
      </c>
      <c r="O415">
        <v>25</v>
      </c>
      <c r="P415">
        <v>40</v>
      </c>
      <c r="Q415">
        <v>0</v>
      </c>
      <c r="R415">
        <v>0</v>
      </c>
      <c r="S415">
        <v>13</v>
      </c>
      <c r="T415">
        <v>21</v>
      </c>
      <c r="U415">
        <v>5</v>
      </c>
      <c r="V415">
        <v>29</v>
      </c>
      <c r="W415">
        <v>2</v>
      </c>
      <c r="X415">
        <v>20</v>
      </c>
      <c r="Y415">
        <f t="shared" si="59"/>
        <v>680</v>
      </c>
      <c r="Z415" s="12">
        <f t="shared" si="60"/>
        <v>0.18888888888888888</v>
      </c>
      <c r="AA415" s="12">
        <f t="shared" si="61"/>
        <v>7.8111111111111109</v>
      </c>
      <c r="AB415" t="s">
        <v>194</v>
      </c>
      <c r="AC415" t="s">
        <v>194</v>
      </c>
      <c r="AD415" s="12">
        <f t="shared" si="62"/>
        <v>3.7777777777777778E-2</v>
      </c>
    </row>
    <row r="416" spans="2:30" x14ac:dyDescent="0.3">
      <c r="B416">
        <v>57065</v>
      </c>
      <c r="C416" s="7">
        <v>43685</v>
      </c>
      <c r="D416" s="6">
        <f t="shared" si="54"/>
        <v>2019</v>
      </c>
      <c r="E416" s="4" t="str">
        <f t="shared" si="55"/>
        <v>Q3-2019</v>
      </c>
      <c r="F416" s="4" t="str">
        <f t="shared" si="56"/>
        <v>August</v>
      </c>
      <c r="G416" s="6">
        <f t="shared" si="57"/>
        <v>32</v>
      </c>
      <c r="H416" s="4" t="str">
        <f t="shared" si="58"/>
        <v>Thursday</v>
      </c>
      <c r="I416">
        <v>1</v>
      </c>
      <c r="J416">
        <v>4</v>
      </c>
      <c r="K416">
        <v>25</v>
      </c>
      <c r="L416">
        <v>1</v>
      </c>
      <c r="M416">
        <v>24</v>
      </c>
      <c r="N416">
        <v>5</v>
      </c>
      <c r="O416">
        <v>17</v>
      </c>
      <c r="P416">
        <v>28</v>
      </c>
      <c r="Q416">
        <v>0</v>
      </c>
      <c r="R416">
        <v>0</v>
      </c>
      <c r="S416">
        <v>10</v>
      </c>
      <c r="T416">
        <v>28</v>
      </c>
      <c r="U416">
        <v>4</v>
      </c>
      <c r="V416">
        <v>35</v>
      </c>
      <c r="W416">
        <v>1</v>
      </c>
      <c r="X416">
        <v>19</v>
      </c>
      <c r="Y416">
        <f t="shared" si="59"/>
        <v>574</v>
      </c>
      <c r="Z416" s="12">
        <f t="shared" si="60"/>
        <v>0.15944444444444444</v>
      </c>
      <c r="AA416" s="12">
        <f t="shared" si="61"/>
        <v>7.8405555555555555</v>
      </c>
      <c r="AB416" t="s">
        <v>194</v>
      </c>
      <c r="AC416" t="s">
        <v>194</v>
      </c>
      <c r="AD416" s="12">
        <f t="shared" si="62"/>
        <v>3.188888888888889E-2</v>
      </c>
    </row>
    <row r="417" spans="2:30" x14ac:dyDescent="0.3">
      <c r="B417">
        <v>57066</v>
      </c>
      <c r="C417" s="7">
        <v>43685</v>
      </c>
      <c r="D417" s="6">
        <f t="shared" si="54"/>
        <v>2019</v>
      </c>
      <c r="E417" s="4" t="str">
        <f t="shared" si="55"/>
        <v>Q3-2019</v>
      </c>
      <c r="F417" s="4" t="str">
        <f t="shared" si="56"/>
        <v>August</v>
      </c>
      <c r="G417" s="6">
        <f t="shared" si="57"/>
        <v>32</v>
      </c>
      <c r="H417" s="4" t="str">
        <f t="shared" si="58"/>
        <v>Thursday</v>
      </c>
      <c r="I417">
        <v>2</v>
      </c>
      <c r="J417">
        <v>5</v>
      </c>
      <c r="K417">
        <v>18</v>
      </c>
      <c r="L417">
        <v>0</v>
      </c>
      <c r="M417">
        <v>15</v>
      </c>
      <c r="N417">
        <v>4</v>
      </c>
      <c r="O417">
        <v>30</v>
      </c>
      <c r="P417">
        <v>16</v>
      </c>
      <c r="Q417">
        <v>0</v>
      </c>
      <c r="R417">
        <v>0</v>
      </c>
      <c r="S417">
        <v>27</v>
      </c>
      <c r="T417">
        <v>14</v>
      </c>
      <c r="U417">
        <v>5</v>
      </c>
      <c r="V417">
        <v>32</v>
      </c>
      <c r="W417">
        <v>2</v>
      </c>
      <c r="X417">
        <v>24</v>
      </c>
      <c r="Y417">
        <f t="shared" si="59"/>
        <v>556</v>
      </c>
      <c r="Z417" s="12">
        <f t="shared" si="60"/>
        <v>0.15444444444444444</v>
      </c>
      <c r="AA417" s="12">
        <f t="shared" si="61"/>
        <v>7.8455555555555554</v>
      </c>
      <c r="AB417" t="s">
        <v>194</v>
      </c>
      <c r="AC417" t="s">
        <v>194</v>
      </c>
      <c r="AD417" s="12">
        <f t="shared" si="62"/>
        <v>3.861111111111111E-2</v>
      </c>
    </row>
    <row r="418" spans="2:30" x14ac:dyDescent="0.3">
      <c r="B418">
        <v>57067</v>
      </c>
      <c r="C418" s="7">
        <v>43686</v>
      </c>
      <c r="D418" s="6">
        <f t="shared" si="54"/>
        <v>2019</v>
      </c>
      <c r="E418" s="4" t="str">
        <f t="shared" si="55"/>
        <v>Q3-2019</v>
      </c>
      <c r="F418" s="4" t="str">
        <f t="shared" si="56"/>
        <v>August</v>
      </c>
      <c r="G418" s="6">
        <f t="shared" si="57"/>
        <v>32</v>
      </c>
      <c r="H418" s="4" t="str">
        <f t="shared" si="58"/>
        <v>Friday</v>
      </c>
      <c r="I418">
        <v>1</v>
      </c>
      <c r="J418">
        <v>4</v>
      </c>
      <c r="K418">
        <v>27</v>
      </c>
      <c r="L418">
        <v>0</v>
      </c>
      <c r="M418">
        <v>14</v>
      </c>
      <c r="N418">
        <v>5</v>
      </c>
      <c r="O418">
        <v>23</v>
      </c>
      <c r="P418">
        <v>39</v>
      </c>
      <c r="Q418">
        <v>0</v>
      </c>
      <c r="R418">
        <v>0</v>
      </c>
      <c r="S418">
        <v>29</v>
      </c>
      <c r="T418">
        <v>30</v>
      </c>
      <c r="U418">
        <v>4</v>
      </c>
      <c r="V418">
        <v>33</v>
      </c>
      <c r="W418">
        <v>1</v>
      </c>
      <c r="X418">
        <v>23</v>
      </c>
      <c r="Y418">
        <f t="shared" si="59"/>
        <v>760</v>
      </c>
      <c r="Z418" s="12">
        <f t="shared" si="60"/>
        <v>0.21111111111111111</v>
      </c>
      <c r="AA418" s="12">
        <f t="shared" si="61"/>
        <v>7.7888888888888888</v>
      </c>
      <c r="AB418" t="s">
        <v>194</v>
      </c>
      <c r="AC418" t="s">
        <v>194</v>
      </c>
      <c r="AD418" s="12">
        <f t="shared" si="62"/>
        <v>4.2222222222222223E-2</v>
      </c>
    </row>
    <row r="419" spans="2:30" x14ac:dyDescent="0.3">
      <c r="B419">
        <v>57068</v>
      </c>
      <c r="C419" s="7">
        <v>43686</v>
      </c>
      <c r="D419" s="6">
        <f t="shared" si="54"/>
        <v>2019</v>
      </c>
      <c r="E419" s="4" t="str">
        <f t="shared" si="55"/>
        <v>Q3-2019</v>
      </c>
      <c r="F419" s="4" t="str">
        <f t="shared" si="56"/>
        <v>August</v>
      </c>
      <c r="G419" s="6">
        <f t="shared" si="57"/>
        <v>32</v>
      </c>
      <c r="H419" s="4" t="str">
        <f t="shared" si="58"/>
        <v>Friday</v>
      </c>
      <c r="I419">
        <v>2</v>
      </c>
      <c r="J419">
        <v>5</v>
      </c>
      <c r="K419">
        <v>20</v>
      </c>
      <c r="L419">
        <v>1</v>
      </c>
      <c r="M419">
        <v>25</v>
      </c>
      <c r="N419">
        <v>5</v>
      </c>
      <c r="O419">
        <v>15</v>
      </c>
      <c r="P419">
        <v>27</v>
      </c>
      <c r="Q419">
        <v>0</v>
      </c>
      <c r="R419">
        <v>0</v>
      </c>
      <c r="S419">
        <v>26</v>
      </c>
      <c r="T419">
        <v>16</v>
      </c>
      <c r="U419">
        <v>5</v>
      </c>
      <c r="V419">
        <v>31</v>
      </c>
      <c r="W419">
        <v>1</v>
      </c>
      <c r="X419">
        <v>23</v>
      </c>
      <c r="Y419">
        <f t="shared" si="59"/>
        <v>598</v>
      </c>
      <c r="Z419" s="12">
        <f t="shared" si="60"/>
        <v>0.1661111111111111</v>
      </c>
      <c r="AA419" s="12">
        <f t="shared" si="61"/>
        <v>7.8338888888888887</v>
      </c>
      <c r="AB419" t="s">
        <v>194</v>
      </c>
      <c r="AC419" t="s">
        <v>194</v>
      </c>
      <c r="AD419" s="12">
        <f t="shared" si="62"/>
        <v>3.3222222222222222E-2</v>
      </c>
    </row>
    <row r="420" spans="2:30" x14ac:dyDescent="0.3">
      <c r="B420">
        <v>57069</v>
      </c>
      <c r="C420" s="7">
        <v>43687</v>
      </c>
      <c r="D420" s="6">
        <f t="shared" si="54"/>
        <v>2019</v>
      </c>
      <c r="E420" s="4" t="str">
        <f t="shared" si="55"/>
        <v>Q3-2019</v>
      </c>
      <c r="F420" s="4" t="str">
        <f t="shared" si="56"/>
        <v>August</v>
      </c>
      <c r="G420" s="6">
        <f t="shared" si="57"/>
        <v>32</v>
      </c>
      <c r="H420" s="4" t="str">
        <f t="shared" si="58"/>
        <v>Saturday</v>
      </c>
      <c r="I420">
        <v>1</v>
      </c>
      <c r="J420">
        <v>4</v>
      </c>
      <c r="K420">
        <v>13</v>
      </c>
      <c r="L420">
        <v>0</v>
      </c>
      <c r="M420">
        <v>17</v>
      </c>
      <c r="N420">
        <v>4</v>
      </c>
      <c r="O420">
        <v>28</v>
      </c>
      <c r="P420">
        <v>15</v>
      </c>
      <c r="Q420">
        <v>0</v>
      </c>
      <c r="R420">
        <v>0</v>
      </c>
      <c r="S420">
        <v>22</v>
      </c>
      <c r="T420">
        <v>22</v>
      </c>
      <c r="U420">
        <v>4</v>
      </c>
      <c r="V420">
        <v>32</v>
      </c>
      <c r="W420">
        <v>2</v>
      </c>
      <c r="X420">
        <v>21</v>
      </c>
      <c r="Y420">
        <f t="shared" si="59"/>
        <v>518</v>
      </c>
      <c r="Z420" s="12">
        <f t="shared" si="60"/>
        <v>0.1438888888888889</v>
      </c>
      <c r="AA420" s="12">
        <f t="shared" si="61"/>
        <v>7.8561111111111108</v>
      </c>
      <c r="AB420" t="s">
        <v>194</v>
      </c>
      <c r="AC420" t="s">
        <v>194</v>
      </c>
      <c r="AD420" s="12">
        <f t="shared" si="62"/>
        <v>3.5972222222222225E-2</v>
      </c>
    </row>
    <row r="421" spans="2:30" x14ac:dyDescent="0.3">
      <c r="B421">
        <v>57070</v>
      </c>
      <c r="C421" s="7">
        <v>43689</v>
      </c>
      <c r="D421" s="6">
        <f t="shared" si="54"/>
        <v>2019</v>
      </c>
      <c r="E421" s="4" t="str">
        <f t="shared" si="55"/>
        <v>Q3-2019</v>
      </c>
      <c r="F421" s="4" t="str">
        <f t="shared" si="56"/>
        <v>August</v>
      </c>
      <c r="G421" s="6">
        <f t="shared" si="57"/>
        <v>33</v>
      </c>
      <c r="H421" s="4" t="str">
        <f t="shared" si="58"/>
        <v>Monday</v>
      </c>
      <c r="I421">
        <v>1</v>
      </c>
      <c r="J421">
        <v>5</v>
      </c>
      <c r="K421">
        <v>26</v>
      </c>
      <c r="L421">
        <v>1</v>
      </c>
      <c r="M421">
        <v>29</v>
      </c>
      <c r="N421">
        <v>4</v>
      </c>
      <c r="O421">
        <v>20</v>
      </c>
      <c r="P421">
        <v>34</v>
      </c>
      <c r="Q421">
        <v>0</v>
      </c>
      <c r="R421">
        <v>0</v>
      </c>
      <c r="S421">
        <v>19</v>
      </c>
      <c r="T421">
        <v>29</v>
      </c>
      <c r="U421">
        <v>5</v>
      </c>
      <c r="V421">
        <v>34</v>
      </c>
      <c r="W421">
        <v>1</v>
      </c>
      <c r="X421">
        <v>21</v>
      </c>
      <c r="Y421">
        <f t="shared" si="59"/>
        <v>599</v>
      </c>
      <c r="Z421" s="12">
        <f t="shared" si="60"/>
        <v>0.16638888888888889</v>
      </c>
      <c r="AA421" s="12">
        <f t="shared" si="61"/>
        <v>7.8336111111111109</v>
      </c>
      <c r="AB421" t="s">
        <v>194</v>
      </c>
      <c r="AC421" t="s">
        <v>194</v>
      </c>
      <c r="AD421" s="12">
        <f t="shared" si="62"/>
        <v>4.1597222222222223E-2</v>
      </c>
    </row>
    <row r="422" spans="2:30" x14ac:dyDescent="0.3">
      <c r="B422">
        <v>57071</v>
      </c>
      <c r="C422" s="7">
        <v>43689</v>
      </c>
      <c r="D422" s="6">
        <f t="shared" si="54"/>
        <v>2019</v>
      </c>
      <c r="E422" s="4" t="str">
        <f t="shared" si="55"/>
        <v>Q3-2019</v>
      </c>
      <c r="F422" s="4" t="str">
        <f t="shared" si="56"/>
        <v>August</v>
      </c>
      <c r="G422" s="6">
        <f t="shared" si="57"/>
        <v>33</v>
      </c>
      <c r="H422" s="4" t="str">
        <f t="shared" si="58"/>
        <v>Monday</v>
      </c>
      <c r="I422">
        <v>2</v>
      </c>
      <c r="J422">
        <v>4</v>
      </c>
      <c r="K422">
        <v>19</v>
      </c>
      <c r="L422">
        <v>0</v>
      </c>
      <c r="M422">
        <v>20</v>
      </c>
      <c r="N422">
        <v>5</v>
      </c>
      <c r="O422">
        <v>12</v>
      </c>
      <c r="P422">
        <v>22</v>
      </c>
      <c r="Q422">
        <v>0</v>
      </c>
      <c r="R422">
        <v>0</v>
      </c>
      <c r="S422">
        <v>16</v>
      </c>
      <c r="T422">
        <v>15</v>
      </c>
      <c r="U422">
        <v>4</v>
      </c>
      <c r="V422">
        <v>32</v>
      </c>
      <c r="W422">
        <v>2</v>
      </c>
      <c r="X422">
        <v>21</v>
      </c>
      <c r="Y422">
        <f t="shared" si="59"/>
        <v>495</v>
      </c>
      <c r="Z422" s="12">
        <f t="shared" si="60"/>
        <v>0.13750000000000001</v>
      </c>
      <c r="AA422" s="12">
        <f t="shared" si="61"/>
        <v>7.8624999999999998</v>
      </c>
      <c r="AB422" t="s">
        <v>194</v>
      </c>
      <c r="AC422" t="s">
        <v>194</v>
      </c>
      <c r="AD422" s="12">
        <f t="shared" si="62"/>
        <v>2.7500000000000004E-2</v>
      </c>
    </row>
    <row r="423" spans="2:30" x14ac:dyDescent="0.3">
      <c r="B423">
        <v>57072</v>
      </c>
      <c r="C423" s="7">
        <v>43690</v>
      </c>
      <c r="D423" s="6">
        <f t="shared" si="54"/>
        <v>2019</v>
      </c>
      <c r="E423" s="4" t="str">
        <f t="shared" si="55"/>
        <v>Q3-2019</v>
      </c>
      <c r="F423" s="4" t="str">
        <f t="shared" si="56"/>
        <v>August</v>
      </c>
      <c r="G423" s="6">
        <f t="shared" si="57"/>
        <v>33</v>
      </c>
      <c r="H423" s="4" t="str">
        <f t="shared" si="58"/>
        <v>Tuesday</v>
      </c>
      <c r="I423">
        <v>1</v>
      </c>
      <c r="J423">
        <v>5</v>
      </c>
      <c r="K423">
        <v>12</v>
      </c>
      <c r="L423">
        <v>0</v>
      </c>
      <c r="M423">
        <v>12</v>
      </c>
      <c r="N423">
        <v>5</v>
      </c>
      <c r="O423">
        <v>25</v>
      </c>
      <c r="P423">
        <v>40</v>
      </c>
      <c r="Q423">
        <v>0</v>
      </c>
      <c r="R423">
        <v>0</v>
      </c>
      <c r="S423">
        <v>13</v>
      </c>
      <c r="T423">
        <v>21</v>
      </c>
      <c r="U423">
        <v>5</v>
      </c>
      <c r="V423">
        <v>33</v>
      </c>
      <c r="W423">
        <v>2</v>
      </c>
      <c r="X423">
        <v>19</v>
      </c>
      <c r="Y423">
        <f t="shared" si="59"/>
        <v>698</v>
      </c>
      <c r="Z423" s="12">
        <f t="shared" si="60"/>
        <v>0.19388888888888889</v>
      </c>
      <c r="AA423" s="12">
        <f t="shared" si="61"/>
        <v>7.806111111111111</v>
      </c>
      <c r="AB423" t="s">
        <v>194</v>
      </c>
      <c r="AC423" t="s">
        <v>194</v>
      </c>
      <c r="AD423" s="12">
        <f t="shared" si="62"/>
        <v>3.8777777777777779E-2</v>
      </c>
    </row>
    <row r="424" spans="2:30" x14ac:dyDescent="0.3">
      <c r="B424">
        <v>57073</v>
      </c>
      <c r="C424" s="7">
        <v>43690</v>
      </c>
      <c r="D424" s="6">
        <f t="shared" si="54"/>
        <v>2019</v>
      </c>
      <c r="E424" s="4" t="str">
        <f t="shared" si="55"/>
        <v>Q3-2019</v>
      </c>
      <c r="F424" s="4" t="str">
        <f t="shared" si="56"/>
        <v>August</v>
      </c>
      <c r="G424" s="6">
        <f t="shared" si="57"/>
        <v>33</v>
      </c>
      <c r="H424" s="4" t="str">
        <f t="shared" si="58"/>
        <v>Tuesday</v>
      </c>
      <c r="I424">
        <v>2</v>
      </c>
      <c r="J424">
        <v>4</v>
      </c>
      <c r="K424">
        <v>25</v>
      </c>
      <c r="L424">
        <v>1</v>
      </c>
      <c r="M424">
        <v>24</v>
      </c>
      <c r="N424">
        <v>5</v>
      </c>
      <c r="O424">
        <v>17</v>
      </c>
      <c r="P424">
        <v>28</v>
      </c>
      <c r="Q424">
        <v>0</v>
      </c>
      <c r="R424">
        <v>0</v>
      </c>
      <c r="S424">
        <v>10</v>
      </c>
      <c r="T424">
        <v>28</v>
      </c>
      <c r="U424">
        <v>4</v>
      </c>
      <c r="V424">
        <v>31</v>
      </c>
      <c r="W424">
        <v>1</v>
      </c>
      <c r="X424">
        <v>20</v>
      </c>
      <c r="Y424">
        <f t="shared" si="59"/>
        <v>559</v>
      </c>
      <c r="Z424" s="12">
        <f t="shared" si="60"/>
        <v>0.15527777777777776</v>
      </c>
      <c r="AA424" s="12">
        <f t="shared" si="61"/>
        <v>7.8447222222222219</v>
      </c>
      <c r="AB424" t="s">
        <v>194</v>
      </c>
      <c r="AC424" t="s">
        <v>194</v>
      </c>
      <c r="AD424" s="12">
        <f t="shared" si="62"/>
        <v>3.1055555555555552E-2</v>
      </c>
    </row>
    <row r="425" spans="2:30" x14ac:dyDescent="0.3">
      <c r="B425">
        <v>57074</v>
      </c>
      <c r="C425" s="7">
        <v>43691</v>
      </c>
      <c r="D425" s="6">
        <f t="shared" si="54"/>
        <v>2019</v>
      </c>
      <c r="E425" s="4" t="str">
        <f t="shared" si="55"/>
        <v>Q3-2019</v>
      </c>
      <c r="F425" s="4" t="str">
        <f t="shared" si="56"/>
        <v>August</v>
      </c>
      <c r="G425" s="6">
        <f t="shared" si="57"/>
        <v>33</v>
      </c>
      <c r="H425" s="4" t="str">
        <f t="shared" si="58"/>
        <v>Wednesday</v>
      </c>
      <c r="I425">
        <v>1</v>
      </c>
      <c r="J425">
        <v>5</v>
      </c>
      <c r="K425">
        <v>18</v>
      </c>
      <c r="L425">
        <v>0</v>
      </c>
      <c r="M425">
        <v>15</v>
      </c>
      <c r="N425">
        <v>4</v>
      </c>
      <c r="O425">
        <v>30</v>
      </c>
      <c r="P425">
        <v>16</v>
      </c>
      <c r="Q425">
        <v>0</v>
      </c>
      <c r="R425">
        <v>0</v>
      </c>
      <c r="S425">
        <v>27</v>
      </c>
      <c r="T425">
        <v>14</v>
      </c>
      <c r="U425">
        <v>5</v>
      </c>
      <c r="V425">
        <v>36</v>
      </c>
      <c r="W425">
        <v>2</v>
      </c>
      <c r="X425">
        <v>23</v>
      </c>
      <c r="Y425">
        <f t="shared" si="59"/>
        <v>574</v>
      </c>
      <c r="Z425" s="12">
        <f t="shared" si="60"/>
        <v>0.15944444444444444</v>
      </c>
      <c r="AA425" s="12">
        <f t="shared" si="61"/>
        <v>7.8405555555555555</v>
      </c>
      <c r="AB425" t="s">
        <v>194</v>
      </c>
      <c r="AC425" t="s">
        <v>194</v>
      </c>
      <c r="AD425" s="12">
        <f t="shared" si="62"/>
        <v>3.9861111111111111E-2</v>
      </c>
    </row>
    <row r="426" spans="2:30" x14ac:dyDescent="0.3">
      <c r="B426">
        <v>57075</v>
      </c>
      <c r="C426" s="7">
        <v>43691</v>
      </c>
      <c r="D426" s="6">
        <f t="shared" si="54"/>
        <v>2019</v>
      </c>
      <c r="E426" s="4" t="str">
        <f t="shared" si="55"/>
        <v>Q3-2019</v>
      </c>
      <c r="F426" s="4" t="str">
        <f t="shared" si="56"/>
        <v>August</v>
      </c>
      <c r="G426" s="6">
        <f t="shared" si="57"/>
        <v>33</v>
      </c>
      <c r="H426" s="4" t="str">
        <f t="shared" si="58"/>
        <v>Wednesday</v>
      </c>
      <c r="I426">
        <v>2</v>
      </c>
      <c r="J426">
        <v>4</v>
      </c>
      <c r="K426">
        <v>27</v>
      </c>
      <c r="L426">
        <v>0</v>
      </c>
      <c r="M426">
        <v>14</v>
      </c>
      <c r="N426">
        <v>5</v>
      </c>
      <c r="O426">
        <v>23</v>
      </c>
      <c r="P426">
        <v>39</v>
      </c>
      <c r="Q426">
        <v>0</v>
      </c>
      <c r="R426">
        <v>0</v>
      </c>
      <c r="S426">
        <v>29</v>
      </c>
      <c r="T426">
        <v>30</v>
      </c>
      <c r="U426">
        <v>4</v>
      </c>
      <c r="V426">
        <v>29</v>
      </c>
      <c r="W426">
        <v>1</v>
      </c>
      <c r="X426">
        <v>24</v>
      </c>
      <c r="Y426">
        <f t="shared" si="59"/>
        <v>745</v>
      </c>
      <c r="Z426" s="12">
        <f t="shared" si="60"/>
        <v>0.20694444444444443</v>
      </c>
      <c r="AA426" s="12">
        <f t="shared" si="61"/>
        <v>7.7930555555555552</v>
      </c>
      <c r="AB426" t="s">
        <v>194</v>
      </c>
      <c r="AC426" t="s">
        <v>194</v>
      </c>
      <c r="AD426" s="12">
        <f t="shared" si="62"/>
        <v>4.1388888888888885E-2</v>
      </c>
    </row>
    <row r="427" spans="2:30" x14ac:dyDescent="0.3">
      <c r="B427">
        <v>57076</v>
      </c>
      <c r="C427" s="7">
        <v>43692</v>
      </c>
      <c r="D427" s="6">
        <f t="shared" si="54"/>
        <v>2019</v>
      </c>
      <c r="E427" s="4" t="str">
        <f t="shared" si="55"/>
        <v>Q3-2019</v>
      </c>
      <c r="F427" s="4" t="str">
        <f t="shared" si="56"/>
        <v>August</v>
      </c>
      <c r="G427" s="6">
        <f t="shared" si="57"/>
        <v>33</v>
      </c>
      <c r="H427" s="4" t="str">
        <f t="shared" si="58"/>
        <v>Thursday</v>
      </c>
      <c r="I427">
        <v>1</v>
      </c>
      <c r="J427">
        <v>5</v>
      </c>
      <c r="K427">
        <v>20</v>
      </c>
      <c r="L427">
        <v>1</v>
      </c>
      <c r="M427">
        <v>25</v>
      </c>
      <c r="N427">
        <v>5</v>
      </c>
      <c r="O427">
        <v>15</v>
      </c>
      <c r="P427">
        <v>27</v>
      </c>
      <c r="Q427">
        <v>0</v>
      </c>
      <c r="R427">
        <v>0</v>
      </c>
      <c r="S427">
        <v>26</v>
      </c>
      <c r="T427">
        <v>16</v>
      </c>
      <c r="U427">
        <v>5</v>
      </c>
      <c r="V427">
        <v>35</v>
      </c>
      <c r="W427">
        <v>1</v>
      </c>
      <c r="X427">
        <v>22</v>
      </c>
      <c r="Y427">
        <f t="shared" si="59"/>
        <v>617</v>
      </c>
      <c r="Z427" s="12">
        <f t="shared" si="60"/>
        <v>0.1713888888888889</v>
      </c>
      <c r="AA427" s="12">
        <f t="shared" si="61"/>
        <v>7.828611111111111</v>
      </c>
      <c r="AB427" t="s">
        <v>194</v>
      </c>
      <c r="AC427" t="s">
        <v>194</v>
      </c>
      <c r="AD427" s="12">
        <f t="shared" si="62"/>
        <v>3.4277777777777782E-2</v>
      </c>
    </row>
    <row r="428" spans="2:30" x14ac:dyDescent="0.3">
      <c r="B428">
        <v>57077</v>
      </c>
      <c r="C428" s="7">
        <v>43692</v>
      </c>
      <c r="D428" s="6">
        <f t="shared" si="54"/>
        <v>2019</v>
      </c>
      <c r="E428" s="4" t="str">
        <f t="shared" si="55"/>
        <v>Q3-2019</v>
      </c>
      <c r="F428" s="4" t="str">
        <f t="shared" si="56"/>
        <v>August</v>
      </c>
      <c r="G428" s="6">
        <f t="shared" si="57"/>
        <v>33</v>
      </c>
      <c r="H428" s="4" t="str">
        <f t="shared" si="58"/>
        <v>Thursday</v>
      </c>
      <c r="I428">
        <v>2</v>
      </c>
      <c r="J428">
        <v>4</v>
      </c>
      <c r="K428">
        <v>13</v>
      </c>
      <c r="L428">
        <v>0</v>
      </c>
      <c r="M428">
        <v>17</v>
      </c>
      <c r="N428">
        <v>4</v>
      </c>
      <c r="O428">
        <v>28</v>
      </c>
      <c r="P428">
        <v>15</v>
      </c>
      <c r="Q428">
        <v>0</v>
      </c>
      <c r="R428">
        <v>0</v>
      </c>
      <c r="S428">
        <v>22</v>
      </c>
      <c r="T428">
        <v>22</v>
      </c>
      <c r="U428">
        <v>4</v>
      </c>
      <c r="V428">
        <v>28</v>
      </c>
      <c r="W428">
        <v>2</v>
      </c>
      <c r="X428">
        <v>22</v>
      </c>
      <c r="Y428">
        <f t="shared" si="59"/>
        <v>504</v>
      </c>
      <c r="Z428" s="12">
        <f t="shared" si="60"/>
        <v>0.14000000000000001</v>
      </c>
      <c r="AA428" s="12">
        <f t="shared" si="61"/>
        <v>7.86</v>
      </c>
      <c r="AB428" t="s">
        <v>194</v>
      </c>
      <c r="AC428" t="s">
        <v>194</v>
      </c>
      <c r="AD428" s="12">
        <f t="shared" si="62"/>
        <v>3.5000000000000003E-2</v>
      </c>
    </row>
    <row r="429" spans="2:30" x14ac:dyDescent="0.3">
      <c r="B429">
        <v>57078</v>
      </c>
      <c r="C429" s="7">
        <v>43693</v>
      </c>
      <c r="D429" s="6">
        <f t="shared" si="54"/>
        <v>2019</v>
      </c>
      <c r="E429" s="4" t="str">
        <f t="shared" si="55"/>
        <v>Q3-2019</v>
      </c>
      <c r="F429" s="4" t="str">
        <f t="shared" si="56"/>
        <v>August</v>
      </c>
      <c r="G429" s="6">
        <f t="shared" si="57"/>
        <v>33</v>
      </c>
      <c r="H429" s="4" t="str">
        <f t="shared" si="58"/>
        <v>Friday</v>
      </c>
      <c r="I429">
        <v>1</v>
      </c>
      <c r="J429">
        <v>5</v>
      </c>
      <c r="K429">
        <v>26</v>
      </c>
      <c r="L429">
        <v>1</v>
      </c>
      <c r="M429">
        <v>29</v>
      </c>
      <c r="N429">
        <v>4</v>
      </c>
      <c r="O429">
        <v>20</v>
      </c>
      <c r="P429">
        <v>34</v>
      </c>
      <c r="Q429">
        <v>0</v>
      </c>
      <c r="R429">
        <v>0</v>
      </c>
      <c r="S429">
        <v>19</v>
      </c>
      <c r="T429">
        <v>29</v>
      </c>
      <c r="U429">
        <v>5</v>
      </c>
      <c r="V429">
        <v>34</v>
      </c>
      <c r="W429">
        <v>1</v>
      </c>
      <c r="X429">
        <v>21</v>
      </c>
      <c r="Y429">
        <f t="shared" si="59"/>
        <v>599</v>
      </c>
      <c r="Z429" s="12">
        <f t="shared" si="60"/>
        <v>0.16638888888888889</v>
      </c>
      <c r="AA429" s="12">
        <f t="shared" si="61"/>
        <v>7.8336111111111109</v>
      </c>
      <c r="AB429" t="s">
        <v>194</v>
      </c>
      <c r="AC429" t="s">
        <v>194</v>
      </c>
      <c r="AD429" s="12">
        <f t="shared" si="62"/>
        <v>4.1597222222222223E-2</v>
      </c>
    </row>
    <row r="430" spans="2:30" x14ac:dyDescent="0.3">
      <c r="B430">
        <v>57079</v>
      </c>
      <c r="C430" s="7">
        <v>43693</v>
      </c>
      <c r="D430" s="6">
        <f t="shared" si="54"/>
        <v>2019</v>
      </c>
      <c r="E430" s="4" t="str">
        <f t="shared" si="55"/>
        <v>Q3-2019</v>
      </c>
      <c r="F430" s="4" t="str">
        <f t="shared" si="56"/>
        <v>August</v>
      </c>
      <c r="G430" s="6">
        <f t="shared" si="57"/>
        <v>33</v>
      </c>
      <c r="H430" s="4" t="str">
        <f t="shared" si="58"/>
        <v>Friday</v>
      </c>
      <c r="I430">
        <v>2</v>
      </c>
      <c r="J430">
        <v>4</v>
      </c>
      <c r="K430">
        <v>19</v>
      </c>
      <c r="L430">
        <v>0</v>
      </c>
      <c r="M430">
        <v>20</v>
      </c>
      <c r="N430">
        <v>5</v>
      </c>
      <c r="O430">
        <v>12</v>
      </c>
      <c r="P430">
        <v>22</v>
      </c>
      <c r="Q430">
        <v>0</v>
      </c>
      <c r="R430">
        <v>0</v>
      </c>
      <c r="S430">
        <v>16</v>
      </c>
      <c r="T430">
        <v>15</v>
      </c>
      <c r="U430">
        <v>4</v>
      </c>
      <c r="V430">
        <v>32</v>
      </c>
      <c r="W430">
        <v>2</v>
      </c>
      <c r="X430">
        <v>21</v>
      </c>
      <c r="Y430">
        <f t="shared" si="59"/>
        <v>495</v>
      </c>
      <c r="Z430" s="12">
        <f t="shared" si="60"/>
        <v>0.13750000000000001</v>
      </c>
      <c r="AA430" s="12">
        <f t="shared" si="61"/>
        <v>7.8624999999999998</v>
      </c>
      <c r="AB430" t="s">
        <v>194</v>
      </c>
      <c r="AC430" t="s">
        <v>194</v>
      </c>
      <c r="AD430" s="12">
        <f t="shared" si="62"/>
        <v>2.7500000000000004E-2</v>
      </c>
    </row>
    <row r="431" spans="2:30" x14ac:dyDescent="0.3">
      <c r="B431">
        <v>57080</v>
      </c>
      <c r="C431" s="7">
        <v>43694</v>
      </c>
      <c r="D431" s="6">
        <f t="shared" si="54"/>
        <v>2019</v>
      </c>
      <c r="E431" s="4" t="str">
        <f t="shared" si="55"/>
        <v>Q3-2019</v>
      </c>
      <c r="F431" s="4" t="str">
        <f t="shared" si="56"/>
        <v>August</v>
      </c>
      <c r="G431" s="6">
        <f t="shared" si="57"/>
        <v>33</v>
      </c>
      <c r="H431" s="4" t="str">
        <f t="shared" si="58"/>
        <v>Saturday</v>
      </c>
      <c r="I431">
        <v>1</v>
      </c>
      <c r="J431">
        <v>5</v>
      </c>
      <c r="K431">
        <v>12</v>
      </c>
      <c r="L431">
        <v>0</v>
      </c>
      <c r="M431">
        <v>12</v>
      </c>
      <c r="N431">
        <v>5</v>
      </c>
      <c r="O431">
        <v>25</v>
      </c>
      <c r="P431">
        <v>40</v>
      </c>
      <c r="Q431">
        <v>0</v>
      </c>
      <c r="R431">
        <v>0</v>
      </c>
      <c r="S431">
        <v>13</v>
      </c>
      <c r="T431">
        <v>21</v>
      </c>
      <c r="U431">
        <v>5</v>
      </c>
      <c r="V431">
        <v>33</v>
      </c>
      <c r="W431">
        <v>2</v>
      </c>
      <c r="X431">
        <v>19</v>
      </c>
      <c r="Y431">
        <f t="shared" si="59"/>
        <v>698</v>
      </c>
      <c r="Z431" s="12">
        <f t="shared" si="60"/>
        <v>0.19388888888888889</v>
      </c>
      <c r="AA431" s="12">
        <f t="shared" si="61"/>
        <v>7.806111111111111</v>
      </c>
      <c r="AB431" t="s">
        <v>194</v>
      </c>
      <c r="AC431" t="s">
        <v>194</v>
      </c>
      <c r="AD431" s="12">
        <f t="shared" si="62"/>
        <v>3.8777777777777779E-2</v>
      </c>
    </row>
    <row r="432" spans="2:30" x14ac:dyDescent="0.3">
      <c r="B432">
        <v>57081</v>
      </c>
      <c r="C432" s="7">
        <v>43696</v>
      </c>
      <c r="D432" s="6">
        <f t="shared" si="54"/>
        <v>2019</v>
      </c>
      <c r="E432" s="4" t="str">
        <f t="shared" si="55"/>
        <v>Q3-2019</v>
      </c>
      <c r="F432" s="4" t="str">
        <f t="shared" si="56"/>
        <v>August</v>
      </c>
      <c r="G432" s="6">
        <f t="shared" si="57"/>
        <v>34</v>
      </c>
      <c r="H432" s="4" t="str">
        <f t="shared" si="58"/>
        <v>Monday</v>
      </c>
      <c r="I432">
        <v>1</v>
      </c>
      <c r="J432">
        <v>4</v>
      </c>
      <c r="K432">
        <v>25</v>
      </c>
      <c r="L432">
        <v>1</v>
      </c>
      <c r="M432">
        <v>24</v>
      </c>
      <c r="N432">
        <v>5</v>
      </c>
      <c r="O432">
        <v>17</v>
      </c>
      <c r="P432">
        <v>28</v>
      </c>
      <c r="Q432">
        <v>0</v>
      </c>
      <c r="R432">
        <v>0</v>
      </c>
      <c r="S432">
        <v>10</v>
      </c>
      <c r="T432">
        <v>28</v>
      </c>
      <c r="U432">
        <v>4</v>
      </c>
      <c r="V432">
        <v>35</v>
      </c>
      <c r="W432">
        <v>1</v>
      </c>
      <c r="X432">
        <v>19</v>
      </c>
      <c r="Y432">
        <f t="shared" si="59"/>
        <v>574</v>
      </c>
      <c r="Z432" s="12">
        <f t="shared" si="60"/>
        <v>0.15944444444444444</v>
      </c>
      <c r="AA432" s="12">
        <f t="shared" si="61"/>
        <v>7.8405555555555555</v>
      </c>
      <c r="AB432" t="s">
        <v>194</v>
      </c>
      <c r="AC432" t="s">
        <v>194</v>
      </c>
      <c r="AD432" s="12">
        <f t="shared" si="62"/>
        <v>3.188888888888889E-2</v>
      </c>
    </row>
    <row r="433" spans="2:30" x14ac:dyDescent="0.3">
      <c r="B433">
        <v>57082</v>
      </c>
      <c r="C433" s="7">
        <v>43696</v>
      </c>
      <c r="D433" s="6">
        <f t="shared" si="54"/>
        <v>2019</v>
      </c>
      <c r="E433" s="4" t="str">
        <f t="shared" si="55"/>
        <v>Q3-2019</v>
      </c>
      <c r="F433" s="4" t="str">
        <f t="shared" si="56"/>
        <v>August</v>
      </c>
      <c r="G433" s="6">
        <f t="shared" si="57"/>
        <v>34</v>
      </c>
      <c r="H433" s="4" t="str">
        <f t="shared" si="58"/>
        <v>Monday</v>
      </c>
      <c r="I433">
        <v>2</v>
      </c>
      <c r="J433">
        <v>5</v>
      </c>
      <c r="K433">
        <v>18</v>
      </c>
      <c r="L433">
        <v>0</v>
      </c>
      <c r="M433">
        <v>15</v>
      </c>
      <c r="N433">
        <v>4</v>
      </c>
      <c r="O433">
        <v>30</v>
      </c>
      <c r="P433">
        <v>16</v>
      </c>
      <c r="Q433">
        <v>0</v>
      </c>
      <c r="R433">
        <v>0</v>
      </c>
      <c r="S433">
        <v>27</v>
      </c>
      <c r="T433">
        <v>14</v>
      </c>
      <c r="U433">
        <v>5</v>
      </c>
      <c r="V433">
        <v>32</v>
      </c>
      <c r="W433">
        <v>2</v>
      </c>
      <c r="X433">
        <v>24</v>
      </c>
      <c r="Y433">
        <f t="shared" si="59"/>
        <v>556</v>
      </c>
      <c r="Z433" s="12">
        <f t="shared" si="60"/>
        <v>0.15444444444444444</v>
      </c>
      <c r="AA433" s="12">
        <f t="shared" si="61"/>
        <v>7.8455555555555554</v>
      </c>
      <c r="AB433" t="s">
        <v>194</v>
      </c>
      <c r="AC433" t="s">
        <v>194</v>
      </c>
      <c r="AD433" s="12">
        <f t="shared" si="62"/>
        <v>3.861111111111111E-2</v>
      </c>
    </row>
    <row r="434" spans="2:30" x14ac:dyDescent="0.3">
      <c r="B434">
        <v>57083</v>
      </c>
      <c r="C434" s="7">
        <v>43697</v>
      </c>
      <c r="D434" s="6">
        <f t="shared" si="54"/>
        <v>2019</v>
      </c>
      <c r="E434" s="4" t="str">
        <f t="shared" si="55"/>
        <v>Q3-2019</v>
      </c>
      <c r="F434" s="4" t="str">
        <f t="shared" si="56"/>
        <v>August</v>
      </c>
      <c r="G434" s="6">
        <f t="shared" si="57"/>
        <v>34</v>
      </c>
      <c r="H434" s="4" t="str">
        <f t="shared" si="58"/>
        <v>Tuesday</v>
      </c>
      <c r="I434">
        <v>1</v>
      </c>
      <c r="J434">
        <v>4</v>
      </c>
      <c r="K434">
        <v>27</v>
      </c>
      <c r="L434">
        <v>0</v>
      </c>
      <c r="M434">
        <v>14</v>
      </c>
      <c r="N434">
        <v>5</v>
      </c>
      <c r="O434">
        <v>23</v>
      </c>
      <c r="P434">
        <v>39</v>
      </c>
      <c r="Q434">
        <v>0</v>
      </c>
      <c r="R434">
        <v>0</v>
      </c>
      <c r="S434">
        <v>29</v>
      </c>
      <c r="T434">
        <v>30</v>
      </c>
      <c r="U434">
        <v>4</v>
      </c>
      <c r="V434">
        <v>33</v>
      </c>
      <c r="W434">
        <v>1</v>
      </c>
      <c r="X434">
        <v>23</v>
      </c>
      <c r="Y434">
        <f t="shared" si="59"/>
        <v>760</v>
      </c>
      <c r="Z434" s="12">
        <f t="shared" si="60"/>
        <v>0.21111111111111111</v>
      </c>
      <c r="AA434" s="12">
        <f t="shared" si="61"/>
        <v>7.7888888888888888</v>
      </c>
      <c r="AB434" t="s">
        <v>194</v>
      </c>
      <c r="AC434" t="s">
        <v>194</v>
      </c>
      <c r="AD434" s="12">
        <f t="shared" si="62"/>
        <v>4.2222222222222223E-2</v>
      </c>
    </row>
    <row r="435" spans="2:30" x14ac:dyDescent="0.3">
      <c r="B435">
        <v>57084</v>
      </c>
      <c r="C435" s="7">
        <v>43697</v>
      </c>
      <c r="D435" s="6">
        <f t="shared" si="54"/>
        <v>2019</v>
      </c>
      <c r="E435" s="4" t="str">
        <f t="shared" si="55"/>
        <v>Q3-2019</v>
      </c>
      <c r="F435" s="4" t="str">
        <f t="shared" si="56"/>
        <v>August</v>
      </c>
      <c r="G435" s="6">
        <f t="shared" si="57"/>
        <v>34</v>
      </c>
      <c r="H435" s="4" t="str">
        <f t="shared" si="58"/>
        <v>Tuesday</v>
      </c>
      <c r="I435">
        <v>2</v>
      </c>
      <c r="J435">
        <v>5</v>
      </c>
      <c r="K435">
        <v>20</v>
      </c>
      <c r="L435">
        <v>1</v>
      </c>
      <c r="M435">
        <v>25</v>
      </c>
      <c r="N435">
        <v>5</v>
      </c>
      <c r="O435">
        <v>15</v>
      </c>
      <c r="P435">
        <v>27</v>
      </c>
      <c r="Q435">
        <v>0</v>
      </c>
      <c r="R435">
        <v>0</v>
      </c>
      <c r="S435">
        <v>26</v>
      </c>
      <c r="T435">
        <v>16</v>
      </c>
      <c r="U435">
        <v>5</v>
      </c>
      <c r="V435">
        <v>31</v>
      </c>
      <c r="W435">
        <v>1</v>
      </c>
      <c r="X435">
        <v>23</v>
      </c>
      <c r="Y435">
        <f t="shared" si="59"/>
        <v>598</v>
      </c>
      <c r="Z435" s="12">
        <f t="shared" si="60"/>
        <v>0.1661111111111111</v>
      </c>
      <c r="AA435" s="12">
        <f t="shared" si="61"/>
        <v>7.8338888888888887</v>
      </c>
      <c r="AB435" t="s">
        <v>194</v>
      </c>
      <c r="AC435" t="s">
        <v>194</v>
      </c>
      <c r="AD435" s="12">
        <f t="shared" si="62"/>
        <v>3.3222222222222222E-2</v>
      </c>
    </row>
    <row r="436" spans="2:30" x14ac:dyDescent="0.3">
      <c r="B436">
        <v>57085</v>
      </c>
      <c r="C436" s="7">
        <v>43698</v>
      </c>
      <c r="D436" s="6">
        <f t="shared" si="54"/>
        <v>2019</v>
      </c>
      <c r="E436" s="4" t="str">
        <f t="shared" si="55"/>
        <v>Q3-2019</v>
      </c>
      <c r="F436" s="4" t="str">
        <f t="shared" si="56"/>
        <v>August</v>
      </c>
      <c r="G436" s="6">
        <f t="shared" si="57"/>
        <v>34</v>
      </c>
      <c r="H436" s="4" t="str">
        <f t="shared" si="58"/>
        <v>Wednesday</v>
      </c>
      <c r="I436">
        <v>1</v>
      </c>
      <c r="J436">
        <v>4</v>
      </c>
      <c r="K436">
        <v>13</v>
      </c>
      <c r="L436">
        <v>0</v>
      </c>
      <c r="M436">
        <v>17</v>
      </c>
      <c r="N436">
        <v>4</v>
      </c>
      <c r="O436">
        <v>28</v>
      </c>
      <c r="P436">
        <v>15</v>
      </c>
      <c r="Q436">
        <v>0</v>
      </c>
      <c r="R436">
        <v>0</v>
      </c>
      <c r="S436">
        <v>22</v>
      </c>
      <c r="T436">
        <v>22</v>
      </c>
      <c r="U436">
        <v>4</v>
      </c>
      <c r="V436">
        <v>32</v>
      </c>
      <c r="W436">
        <v>2</v>
      </c>
      <c r="X436">
        <v>21</v>
      </c>
      <c r="Y436">
        <f t="shared" si="59"/>
        <v>518</v>
      </c>
      <c r="Z436" s="12">
        <f t="shared" si="60"/>
        <v>0.1438888888888889</v>
      </c>
      <c r="AA436" s="12">
        <f t="shared" si="61"/>
        <v>7.8561111111111108</v>
      </c>
      <c r="AB436" t="s">
        <v>194</v>
      </c>
      <c r="AC436" t="s">
        <v>194</v>
      </c>
      <c r="AD436" s="12">
        <f t="shared" si="62"/>
        <v>3.5972222222222225E-2</v>
      </c>
    </row>
    <row r="437" spans="2:30" x14ac:dyDescent="0.3">
      <c r="B437">
        <v>57086</v>
      </c>
      <c r="C437" s="7">
        <v>43698</v>
      </c>
      <c r="D437" s="6">
        <f t="shared" si="54"/>
        <v>2019</v>
      </c>
      <c r="E437" s="4" t="str">
        <f t="shared" si="55"/>
        <v>Q3-2019</v>
      </c>
      <c r="F437" s="4" t="str">
        <f t="shared" si="56"/>
        <v>August</v>
      </c>
      <c r="G437" s="6">
        <f t="shared" si="57"/>
        <v>34</v>
      </c>
      <c r="H437" s="4" t="str">
        <f t="shared" si="58"/>
        <v>Wednesday</v>
      </c>
      <c r="I437">
        <v>2</v>
      </c>
      <c r="J437">
        <v>5</v>
      </c>
      <c r="K437">
        <v>26</v>
      </c>
      <c r="L437">
        <v>1</v>
      </c>
      <c r="M437">
        <v>29</v>
      </c>
      <c r="N437">
        <v>4</v>
      </c>
      <c r="O437">
        <v>20</v>
      </c>
      <c r="P437">
        <v>34</v>
      </c>
      <c r="Q437">
        <v>0</v>
      </c>
      <c r="R437">
        <v>0</v>
      </c>
      <c r="S437">
        <v>19</v>
      </c>
      <c r="T437">
        <v>29</v>
      </c>
      <c r="U437">
        <v>5</v>
      </c>
      <c r="V437">
        <v>30</v>
      </c>
      <c r="W437">
        <v>1</v>
      </c>
      <c r="X437">
        <v>22</v>
      </c>
      <c r="Y437">
        <f t="shared" si="59"/>
        <v>580</v>
      </c>
      <c r="Z437" s="12">
        <f t="shared" si="60"/>
        <v>0.16111111111111112</v>
      </c>
      <c r="AA437" s="12">
        <f t="shared" si="61"/>
        <v>7.8388888888888886</v>
      </c>
      <c r="AB437" t="s">
        <v>194</v>
      </c>
      <c r="AC437" t="s">
        <v>194</v>
      </c>
      <c r="AD437" s="12">
        <f t="shared" si="62"/>
        <v>4.027777777777778E-2</v>
      </c>
    </row>
    <row r="438" spans="2:30" x14ac:dyDescent="0.3">
      <c r="B438">
        <v>57087</v>
      </c>
      <c r="C438" s="7">
        <v>43699</v>
      </c>
      <c r="D438" s="6">
        <f t="shared" si="54"/>
        <v>2019</v>
      </c>
      <c r="E438" s="4" t="str">
        <f t="shared" si="55"/>
        <v>Q3-2019</v>
      </c>
      <c r="F438" s="4" t="str">
        <f t="shared" si="56"/>
        <v>August</v>
      </c>
      <c r="G438" s="6">
        <f t="shared" si="57"/>
        <v>34</v>
      </c>
      <c r="H438" s="4" t="str">
        <f t="shared" si="58"/>
        <v>Thursday</v>
      </c>
      <c r="I438">
        <v>1</v>
      </c>
      <c r="J438">
        <v>4</v>
      </c>
      <c r="K438">
        <v>19</v>
      </c>
      <c r="L438">
        <v>0</v>
      </c>
      <c r="M438">
        <v>20</v>
      </c>
      <c r="N438">
        <v>5</v>
      </c>
      <c r="O438">
        <v>12</v>
      </c>
      <c r="P438">
        <v>22</v>
      </c>
      <c r="Q438">
        <v>0</v>
      </c>
      <c r="R438">
        <v>0</v>
      </c>
      <c r="S438">
        <v>16</v>
      </c>
      <c r="T438">
        <v>15</v>
      </c>
      <c r="U438">
        <v>4</v>
      </c>
      <c r="V438">
        <v>36</v>
      </c>
      <c r="W438">
        <v>2</v>
      </c>
      <c r="X438">
        <v>20</v>
      </c>
      <c r="Y438">
        <f t="shared" si="59"/>
        <v>509</v>
      </c>
      <c r="Z438" s="12">
        <f t="shared" si="60"/>
        <v>0.1413888888888889</v>
      </c>
      <c r="AA438" s="12">
        <f t="shared" si="61"/>
        <v>7.8586111111111112</v>
      </c>
      <c r="AB438" t="s">
        <v>194</v>
      </c>
      <c r="AC438" t="s">
        <v>194</v>
      </c>
      <c r="AD438" s="12">
        <f t="shared" si="62"/>
        <v>2.827777777777778E-2</v>
      </c>
    </row>
    <row r="439" spans="2:30" x14ac:dyDescent="0.3">
      <c r="B439">
        <v>57088</v>
      </c>
      <c r="C439" s="7">
        <v>43699</v>
      </c>
      <c r="D439" s="6">
        <f t="shared" si="54"/>
        <v>2019</v>
      </c>
      <c r="E439" s="4" t="str">
        <f t="shared" si="55"/>
        <v>Q3-2019</v>
      </c>
      <c r="F439" s="4" t="str">
        <f t="shared" si="56"/>
        <v>August</v>
      </c>
      <c r="G439" s="6">
        <f t="shared" si="57"/>
        <v>34</v>
      </c>
      <c r="H439" s="4" t="str">
        <f t="shared" si="58"/>
        <v>Thursday</v>
      </c>
      <c r="I439">
        <v>2</v>
      </c>
      <c r="J439">
        <v>5</v>
      </c>
      <c r="K439">
        <v>14</v>
      </c>
      <c r="L439">
        <v>0</v>
      </c>
      <c r="M439">
        <v>18</v>
      </c>
      <c r="N439">
        <v>5</v>
      </c>
      <c r="O439">
        <v>30</v>
      </c>
      <c r="P439">
        <v>31</v>
      </c>
      <c r="Q439">
        <v>0</v>
      </c>
      <c r="R439">
        <v>0</v>
      </c>
      <c r="S439">
        <v>11</v>
      </c>
      <c r="T439">
        <v>18</v>
      </c>
      <c r="U439">
        <v>4</v>
      </c>
      <c r="V439">
        <v>29</v>
      </c>
      <c r="W439">
        <v>1</v>
      </c>
      <c r="X439">
        <v>21</v>
      </c>
      <c r="Y439">
        <f t="shared" si="59"/>
        <v>587</v>
      </c>
      <c r="Z439" s="12">
        <f t="shared" si="60"/>
        <v>0.16305555555555556</v>
      </c>
      <c r="AA439" s="12">
        <f t="shared" si="61"/>
        <v>7.8369444444444447</v>
      </c>
      <c r="AB439" t="s">
        <v>194</v>
      </c>
      <c r="AC439" t="s">
        <v>194</v>
      </c>
      <c r="AD439" s="12">
        <f t="shared" si="62"/>
        <v>3.2611111111111112E-2</v>
      </c>
    </row>
    <row r="440" spans="2:30" x14ac:dyDescent="0.3">
      <c r="B440">
        <v>57089</v>
      </c>
      <c r="C440" s="7">
        <v>43700</v>
      </c>
      <c r="D440" s="6">
        <f t="shared" si="54"/>
        <v>2019</v>
      </c>
      <c r="E440" s="4" t="str">
        <f t="shared" si="55"/>
        <v>Q3-2019</v>
      </c>
      <c r="F440" s="4" t="str">
        <f t="shared" si="56"/>
        <v>August</v>
      </c>
      <c r="G440" s="6">
        <f t="shared" si="57"/>
        <v>34</v>
      </c>
      <c r="H440" s="4" t="str">
        <f t="shared" si="58"/>
        <v>Friday</v>
      </c>
      <c r="I440">
        <v>1</v>
      </c>
      <c r="J440">
        <v>4</v>
      </c>
      <c r="K440">
        <v>27</v>
      </c>
      <c r="L440">
        <v>1</v>
      </c>
      <c r="M440">
        <v>10</v>
      </c>
      <c r="N440">
        <v>5</v>
      </c>
      <c r="O440">
        <v>22</v>
      </c>
      <c r="P440">
        <v>19</v>
      </c>
      <c r="Q440">
        <v>0</v>
      </c>
      <c r="R440">
        <v>0</v>
      </c>
      <c r="S440">
        <v>28</v>
      </c>
      <c r="T440">
        <v>24</v>
      </c>
      <c r="U440">
        <v>4</v>
      </c>
      <c r="V440">
        <v>35</v>
      </c>
      <c r="W440">
        <v>2</v>
      </c>
      <c r="X440">
        <v>20</v>
      </c>
      <c r="Y440">
        <f t="shared" si="59"/>
        <v>645</v>
      </c>
      <c r="Z440" s="12">
        <f t="shared" si="60"/>
        <v>0.17916666666666667</v>
      </c>
      <c r="AA440" s="12">
        <f t="shared" si="61"/>
        <v>7.8208333333333337</v>
      </c>
      <c r="AB440" t="s">
        <v>194</v>
      </c>
      <c r="AC440" t="s">
        <v>194</v>
      </c>
      <c r="AD440" s="12">
        <f t="shared" si="62"/>
        <v>3.5833333333333335E-2</v>
      </c>
    </row>
    <row r="441" spans="2:30" x14ac:dyDescent="0.3">
      <c r="B441">
        <v>57090</v>
      </c>
      <c r="C441" s="7">
        <v>43700</v>
      </c>
      <c r="D441" s="6">
        <f t="shared" si="54"/>
        <v>2019</v>
      </c>
      <c r="E441" s="4" t="str">
        <f t="shared" si="55"/>
        <v>Q3-2019</v>
      </c>
      <c r="F441" s="4" t="str">
        <f t="shared" si="56"/>
        <v>August</v>
      </c>
      <c r="G441" s="6">
        <f t="shared" si="57"/>
        <v>34</v>
      </c>
      <c r="H441" s="4" t="str">
        <f t="shared" si="58"/>
        <v>Friday</v>
      </c>
      <c r="I441">
        <v>2</v>
      </c>
      <c r="J441">
        <v>5</v>
      </c>
      <c r="K441">
        <v>21</v>
      </c>
      <c r="L441">
        <v>0</v>
      </c>
      <c r="M441">
        <v>22</v>
      </c>
      <c r="N441">
        <v>4</v>
      </c>
      <c r="O441">
        <v>14</v>
      </c>
      <c r="P441">
        <v>37</v>
      </c>
      <c r="Q441">
        <v>0</v>
      </c>
      <c r="R441">
        <v>0</v>
      </c>
      <c r="S441">
        <v>25</v>
      </c>
      <c r="T441">
        <v>10</v>
      </c>
      <c r="U441">
        <v>5</v>
      </c>
      <c r="V441">
        <v>28</v>
      </c>
      <c r="W441">
        <v>2</v>
      </c>
      <c r="X441">
        <v>20</v>
      </c>
      <c r="Y441">
        <f t="shared" si="59"/>
        <v>524</v>
      </c>
      <c r="Z441" s="12">
        <f t="shared" si="60"/>
        <v>0.14555555555555555</v>
      </c>
      <c r="AA441" s="12">
        <f t="shared" si="61"/>
        <v>7.8544444444444448</v>
      </c>
      <c r="AB441" t="s">
        <v>194</v>
      </c>
      <c r="AC441" t="s">
        <v>194</v>
      </c>
      <c r="AD441" s="12">
        <f t="shared" si="62"/>
        <v>3.6388888888888887E-2</v>
      </c>
    </row>
    <row r="442" spans="2:30" x14ac:dyDescent="0.3">
      <c r="B442">
        <v>57091</v>
      </c>
      <c r="C442" s="7">
        <v>43701</v>
      </c>
      <c r="D442" s="6">
        <f t="shared" si="54"/>
        <v>2019</v>
      </c>
      <c r="E442" s="4" t="str">
        <f t="shared" si="55"/>
        <v>Q3-2019</v>
      </c>
      <c r="F442" s="4" t="str">
        <f t="shared" si="56"/>
        <v>August</v>
      </c>
      <c r="G442" s="6">
        <f t="shared" si="57"/>
        <v>34</v>
      </c>
      <c r="H442" s="4" t="str">
        <f t="shared" si="58"/>
        <v>Saturday</v>
      </c>
      <c r="I442">
        <v>1</v>
      </c>
      <c r="J442">
        <v>4</v>
      </c>
      <c r="K442">
        <v>29</v>
      </c>
      <c r="L442">
        <v>0</v>
      </c>
      <c r="M442">
        <v>20</v>
      </c>
      <c r="N442">
        <v>5</v>
      </c>
      <c r="O442">
        <v>28</v>
      </c>
      <c r="P442">
        <v>30</v>
      </c>
      <c r="Q442">
        <v>0</v>
      </c>
      <c r="R442">
        <v>0</v>
      </c>
      <c r="S442">
        <v>26</v>
      </c>
      <c r="T442">
        <v>26</v>
      </c>
      <c r="U442">
        <v>5</v>
      </c>
      <c r="V442">
        <v>34</v>
      </c>
      <c r="W442">
        <v>1</v>
      </c>
      <c r="X442">
        <v>19</v>
      </c>
      <c r="Y442">
        <f t="shared" si="59"/>
        <v>739</v>
      </c>
      <c r="Z442" s="12">
        <f t="shared" si="60"/>
        <v>0.20527777777777778</v>
      </c>
      <c r="AA442" s="12">
        <f t="shared" si="61"/>
        <v>7.7947222222222221</v>
      </c>
      <c r="AB442" t="s">
        <v>194</v>
      </c>
      <c r="AC442" t="s">
        <v>194</v>
      </c>
      <c r="AD442" s="12">
        <f t="shared" si="62"/>
        <v>4.1055555555555553E-2</v>
      </c>
    </row>
    <row r="443" spans="2:30" x14ac:dyDescent="0.3">
      <c r="B443">
        <v>57092</v>
      </c>
      <c r="C443" s="7">
        <v>43703</v>
      </c>
      <c r="D443" s="6">
        <f t="shared" si="54"/>
        <v>2019</v>
      </c>
      <c r="E443" s="4" t="str">
        <f t="shared" si="55"/>
        <v>Q3-2019</v>
      </c>
      <c r="F443" s="4" t="str">
        <f t="shared" si="56"/>
        <v>August</v>
      </c>
      <c r="G443" s="6">
        <f t="shared" si="57"/>
        <v>35</v>
      </c>
      <c r="H443" s="4" t="str">
        <f t="shared" si="58"/>
        <v>Monday</v>
      </c>
      <c r="I443">
        <v>1</v>
      </c>
      <c r="J443">
        <v>5</v>
      </c>
      <c r="K443">
        <v>22</v>
      </c>
      <c r="L443">
        <v>1</v>
      </c>
      <c r="M443">
        <v>12</v>
      </c>
      <c r="N443">
        <v>5</v>
      </c>
      <c r="O443">
        <v>20</v>
      </c>
      <c r="P443">
        <v>18</v>
      </c>
      <c r="Q443">
        <v>0</v>
      </c>
      <c r="R443">
        <v>0</v>
      </c>
      <c r="S443">
        <v>23</v>
      </c>
      <c r="T443">
        <v>12</v>
      </c>
      <c r="U443">
        <v>4</v>
      </c>
      <c r="V443">
        <v>36</v>
      </c>
      <c r="W443">
        <v>2</v>
      </c>
      <c r="X443">
        <v>18</v>
      </c>
      <c r="Y443">
        <f t="shared" si="59"/>
        <v>545</v>
      </c>
      <c r="Z443" s="12">
        <f t="shared" si="60"/>
        <v>0.15138888888888888</v>
      </c>
      <c r="AA443" s="12">
        <f t="shared" si="61"/>
        <v>7.8486111111111114</v>
      </c>
      <c r="AB443" t="s">
        <v>194</v>
      </c>
      <c r="AC443" t="s">
        <v>194</v>
      </c>
      <c r="AD443" s="12">
        <f t="shared" si="62"/>
        <v>3.0277777777777775E-2</v>
      </c>
    </row>
    <row r="444" spans="2:30" x14ac:dyDescent="0.3">
      <c r="B444">
        <v>57093</v>
      </c>
      <c r="C444" s="7">
        <v>43703</v>
      </c>
      <c r="D444" s="6">
        <f t="shared" si="54"/>
        <v>2019</v>
      </c>
      <c r="E444" s="4" t="str">
        <f t="shared" si="55"/>
        <v>Q3-2019</v>
      </c>
      <c r="F444" s="4" t="str">
        <f t="shared" si="56"/>
        <v>August</v>
      </c>
      <c r="G444" s="6">
        <f t="shared" si="57"/>
        <v>35</v>
      </c>
      <c r="H444" s="4" t="str">
        <f t="shared" si="58"/>
        <v>Monday</v>
      </c>
      <c r="I444">
        <v>2</v>
      </c>
      <c r="J444">
        <v>4</v>
      </c>
      <c r="K444">
        <v>15</v>
      </c>
      <c r="L444">
        <v>0</v>
      </c>
      <c r="M444">
        <v>23</v>
      </c>
      <c r="N444">
        <v>4</v>
      </c>
      <c r="O444">
        <v>13</v>
      </c>
      <c r="P444">
        <v>36</v>
      </c>
      <c r="Q444">
        <v>0</v>
      </c>
      <c r="R444">
        <v>0</v>
      </c>
      <c r="S444">
        <v>20</v>
      </c>
      <c r="T444">
        <v>18</v>
      </c>
      <c r="U444">
        <v>5</v>
      </c>
      <c r="V444">
        <v>29</v>
      </c>
      <c r="W444">
        <v>1</v>
      </c>
      <c r="X444">
        <v>23</v>
      </c>
      <c r="Y444">
        <f t="shared" si="59"/>
        <v>516</v>
      </c>
      <c r="Z444" s="12">
        <f t="shared" si="60"/>
        <v>0.14333333333333334</v>
      </c>
      <c r="AA444" s="12">
        <f t="shared" si="61"/>
        <v>7.8566666666666665</v>
      </c>
      <c r="AB444" t="s">
        <v>194</v>
      </c>
      <c r="AC444" t="s">
        <v>194</v>
      </c>
      <c r="AD444" s="12">
        <f t="shared" si="62"/>
        <v>3.5833333333333335E-2</v>
      </c>
    </row>
    <row r="445" spans="2:30" x14ac:dyDescent="0.3">
      <c r="B445">
        <v>57094</v>
      </c>
      <c r="C445" s="7">
        <v>43704</v>
      </c>
      <c r="D445" s="6">
        <f t="shared" si="54"/>
        <v>2019</v>
      </c>
      <c r="E445" s="4" t="str">
        <f t="shared" si="55"/>
        <v>Q3-2019</v>
      </c>
      <c r="F445" s="4" t="str">
        <f t="shared" si="56"/>
        <v>August</v>
      </c>
      <c r="G445" s="6">
        <f t="shared" si="57"/>
        <v>35</v>
      </c>
      <c r="H445" s="4" t="str">
        <f t="shared" si="58"/>
        <v>Tuesday</v>
      </c>
      <c r="I445">
        <v>1</v>
      </c>
      <c r="J445">
        <v>5</v>
      </c>
      <c r="K445">
        <v>28</v>
      </c>
      <c r="L445">
        <v>1</v>
      </c>
      <c r="M445">
        <v>15</v>
      </c>
      <c r="N445">
        <v>4</v>
      </c>
      <c r="O445">
        <v>25</v>
      </c>
      <c r="P445">
        <v>24</v>
      </c>
      <c r="Q445">
        <v>0</v>
      </c>
      <c r="R445">
        <v>0</v>
      </c>
      <c r="S445">
        <v>17</v>
      </c>
      <c r="T445">
        <v>25</v>
      </c>
      <c r="U445">
        <v>4</v>
      </c>
      <c r="V445">
        <v>35</v>
      </c>
      <c r="W445">
        <v>1</v>
      </c>
      <c r="X445">
        <v>22</v>
      </c>
      <c r="Y445">
        <f t="shared" si="59"/>
        <v>526</v>
      </c>
      <c r="Z445" s="12">
        <f t="shared" si="60"/>
        <v>0.14611111111111111</v>
      </c>
      <c r="AA445" s="12">
        <f t="shared" si="61"/>
        <v>7.8538888888888891</v>
      </c>
      <c r="AB445" t="s">
        <v>194</v>
      </c>
      <c r="AC445" t="s">
        <v>194</v>
      </c>
      <c r="AD445" s="12">
        <f t="shared" si="62"/>
        <v>3.6527777777777777E-2</v>
      </c>
    </row>
    <row r="446" spans="2:30" x14ac:dyDescent="0.3">
      <c r="B446">
        <v>57095</v>
      </c>
      <c r="C446" s="7">
        <v>43704</v>
      </c>
      <c r="D446" s="6">
        <f t="shared" si="54"/>
        <v>2019</v>
      </c>
      <c r="E446" s="4" t="str">
        <f t="shared" si="55"/>
        <v>Q3-2019</v>
      </c>
      <c r="F446" s="4" t="str">
        <f t="shared" si="56"/>
        <v>August</v>
      </c>
      <c r="G446" s="6">
        <f t="shared" si="57"/>
        <v>35</v>
      </c>
      <c r="H446" s="4" t="str">
        <f t="shared" si="58"/>
        <v>Tuesday</v>
      </c>
      <c r="I446">
        <v>2</v>
      </c>
      <c r="J446">
        <v>4</v>
      </c>
      <c r="K446">
        <v>21</v>
      </c>
      <c r="L446">
        <v>1</v>
      </c>
      <c r="M446">
        <v>27</v>
      </c>
      <c r="N446">
        <v>4</v>
      </c>
      <c r="O446">
        <v>17</v>
      </c>
      <c r="P446">
        <v>42</v>
      </c>
      <c r="Q446">
        <v>0</v>
      </c>
      <c r="R446">
        <v>0</v>
      </c>
      <c r="S446">
        <v>14</v>
      </c>
      <c r="T446">
        <v>11</v>
      </c>
      <c r="U446">
        <v>5</v>
      </c>
      <c r="V446">
        <v>33</v>
      </c>
      <c r="W446">
        <v>2</v>
      </c>
      <c r="X446">
        <v>22</v>
      </c>
      <c r="Y446">
        <f t="shared" si="59"/>
        <v>545</v>
      </c>
      <c r="Z446" s="12">
        <f t="shared" si="60"/>
        <v>0.15138888888888888</v>
      </c>
      <c r="AA446" s="12">
        <f t="shared" si="61"/>
        <v>7.8486111111111114</v>
      </c>
      <c r="AB446" t="s">
        <v>194</v>
      </c>
      <c r="AC446" t="s">
        <v>194</v>
      </c>
      <c r="AD446" s="12">
        <f t="shared" si="62"/>
        <v>3.784722222222222E-2</v>
      </c>
    </row>
    <row r="447" spans="2:30" x14ac:dyDescent="0.3">
      <c r="B447">
        <v>57096</v>
      </c>
      <c r="C447" s="7">
        <v>43705</v>
      </c>
      <c r="D447" s="6">
        <f t="shared" si="54"/>
        <v>2019</v>
      </c>
      <c r="E447" s="4" t="str">
        <f t="shared" si="55"/>
        <v>Q3-2019</v>
      </c>
      <c r="F447" s="4" t="str">
        <f t="shared" si="56"/>
        <v>August</v>
      </c>
      <c r="G447" s="6">
        <f t="shared" si="57"/>
        <v>35</v>
      </c>
      <c r="H447" s="4" t="str">
        <f t="shared" si="58"/>
        <v>Wednesday</v>
      </c>
      <c r="I447">
        <v>1</v>
      </c>
      <c r="J447">
        <v>5</v>
      </c>
      <c r="K447">
        <v>14</v>
      </c>
      <c r="L447">
        <v>0</v>
      </c>
      <c r="M447">
        <v>18</v>
      </c>
      <c r="N447">
        <v>5</v>
      </c>
      <c r="O447">
        <v>30</v>
      </c>
      <c r="P447">
        <v>31</v>
      </c>
      <c r="Q447">
        <v>0</v>
      </c>
      <c r="R447">
        <v>0</v>
      </c>
      <c r="S447">
        <v>11</v>
      </c>
      <c r="T447">
        <v>18</v>
      </c>
      <c r="U447">
        <v>4</v>
      </c>
      <c r="V447">
        <v>33</v>
      </c>
      <c r="W447">
        <v>1</v>
      </c>
      <c r="X447">
        <v>20</v>
      </c>
      <c r="Y447">
        <f t="shared" si="59"/>
        <v>602</v>
      </c>
      <c r="Z447" s="12">
        <f t="shared" si="60"/>
        <v>0.16722222222222222</v>
      </c>
      <c r="AA447" s="12">
        <f t="shared" si="61"/>
        <v>7.8327777777777774</v>
      </c>
      <c r="AB447" t="s">
        <v>194</v>
      </c>
      <c r="AC447" t="s">
        <v>194</v>
      </c>
      <c r="AD447" s="12">
        <f t="shared" si="62"/>
        <v>3.3444444444444443E-2</v>
      </c>
    </row>
    <row r="448" spans="2:30" x14ac:dyDescent="0.3">
      <c r="B448">
        <v>57097</v>
      </c>
      <c r="C448" s="7">
        <v>43705</v>
      </c>
      <c r="D448" s="6">
        <f t="shared" si="54"/>
        <v>2019</v>
      </c>
      <c r="E448" s="4" t="str">
        <f t="shared" si="55"/>
        <v>Q3-2019</v>
      </c>
      <c r="F448" s="4" t="str">
        <f t="shared" si="56"/>
        <v>August</v>
      </c>
      <c r="G448" s="6">
        <f t="shared" si="57"/>
        <v>35</v>
      </c>
      <c r="H448" s="4" t="str">
        <f t="shared" si="58"/>
        <v>Wednesday</v>
      </c>
      <c r="I448">
        <v>2</v>
      </c>
      <c r="J448">
        <v>4</v>
      </c>
      <c r="K448">
        <v>27</v>
      </c>
      <c r="L448">
        <v>1</v>
      </c>
      <c r="M448">
        <v>10</v>
      </c>
      <c r="N448">
        <v>5</v>
      </c>
      <c r="O448">
        <v>22</v>
      </c>
      <c r="P448">
        <v>19</v>
      </c>
      <c r="Q448">
        <v>0</v>
      </c>
      <c r="R448">
        <v>0</v>
      </c>
      <c r="S448">
        <v>28</v>
      </c>
      <c r="T448">
        <v>24</v>
      </c>
      <c r="U448">
        <v>4</v>
      </c>
      <c r="V448">
        <v>31</v>
      </c>
      <c r="W448">
        <v>2</v>
      </c>
      <c r="X448">
        <v>21</v>
      </c>
      <c r="Y448">
        <f t="shared" si="59"/>
        <v>631</v>
      </c>
      <c r="Z448" s="12">
        <f t="shared" si="60"/>
        <v>0.17527777777777778</v>
      </c>
      <c r="AA448" s="12">
        <f t="shared" si="61"/>
        <v>7.8247222222222224</v>
      </c>
      <c r="AB448" t="s">
        <v>194</v>
      </c>
      <c r="AC448" t="s">
        <v>194</v>
      </c>
      <c r="AD448" s="12">
        <f t="shared" si="62"/>
        <v>3.5055555555555555E-2</v>
      </c>
    </row>
    <row r="449" spans="2:30" x14ac:dyDescent="0.3">
      <c r="B449">
        <v>57098</v>
      </c>
      <c r="C449" s="7">
        <v>43706</v>
      </c>
      <c r="D449" s="6">
        <f t="shared" si="54"/>
        <v>2019</v>
      </c>
      <c r="E449" s="4" t="str">
        <f t="shared" si="55"/>
        <v>Q3-2019</v>
      </c>
      <c r="F449" s="4" t="str">
        <f t="shared" si="56"/>
        <v>August</v>
      </c>
      <c r="G449" s="6">
        <f t="shared" si="57"/>
        <v>35</v>
      </c>
      <c r="H449" s="4" t="str">
        <f t="shared" si="58"/>
        <v>Thursday</v>
      </c>
      <c r="I449">
        <v>1</v>
      </c>
      <c r="J449">
        <v>5</v>
      </c>
      <c r="K449">
        <v>21</v>
      </c>
      <c r="L449">
        <v>0</v>
      </c>
      <c r="M449">
        <v>22</v>
      </c>
      <c r="N449">
        <v>4</v>
      </c>
      <c r="O449">
        <v>14</v>
      </c>
      <c r="P449">
        <v>37</v>
      </c>
      <c r="Q449">
        <v>0</v>
      </c>
      <c r="R449">
        <v>0</v>
      </c>
      <c r="S449">
        <v>25</v>
      </c>
      <c r="T449">
        <v>10</v>
      </c>
      <c r="U449">
        <v>5</v>
      </c>
      <c r="V449">
        <v>32</v>
      </c>
      <c r="W449">
        <v>2</v>
      </c>
      <c r="X449">
        <v>19</v>
      </c>
      <c r="Y449">
        <f t="shared" si="59"/>
        <v>542</v>
      </c>
      <c r="Z449" s="12">
        <f t="shared" si="60"/>
        <v>0.15055555555555555</v>
      </c>
      <c r="AA449" s="12">
        <f t="shared" si="61"/>
        <v>7.849444444444444</v>
      </c>
      <c r="AB449" t="s">
        <v>194</v>
      </c>
      <c r="AC449" t="s">
        <v>194</v>
      </c>
      <c r="AD449" s="12">
        <f t="shared" si="62"/>
        <v>3.7638888888888888E-2</v>
      </c>
    </row>
    <row r="450" spans="2:30" x14ac:dyDescent="0.3">
      <c r="B450">
        <v>57099</v>
      </c>
      <c r="C450" s="7">
        <v>43706</v>
      </c>
      <c r="D450" s="6">
        <f t="shared" si="54"/>
        <v>2019</v>
      </c>
      <c r="E450" s="4" t="str">
        <f t="shared" si="55"/>
        <v>Q3-2019</v>
      </c>
      <c r="F450" s="4" t="str">
        <f t="shared" si="56"/>
        <v>August</v>
      </c>
      <c r="G450" s="6">
        <f t="shared" si="57"/>
        <v>35</v>
      </c>
      <c r="H450" s="4" t="str">
        <f t="shared" si="58"/>
        <v>Thursday</v>
      </c>
      <c r="I450">
        <v>2</v>
      </c>
      <c r="J450">
        <v>4</v>
      </c>
      <c r="K450">
        <v>29</v>
      </c>
      <c r="L450">
        <v>0</v>
      </c>
      <c r="M450">
        <v>20</v>
      </c>
      <c r="N450">
        <v>5</v>
      </c>
      <c r="O450">
        <v>28</v>
      </c>
      <c r="P450">
        <v>30</v>
      </c>
      <c r="Q450">
        <v>0</v>
      </c>
      <c r="R450">
        <v>0</v>
      </c>
      <c r="S450">
        <v>26</v>
      </c>
      <c r="T450">
        <v>26</v>
      </c>
      <c r="U450">
        <v>5</v>
      </c>
      <c r="V450">
        <v>30</v>
      </c>
      <c r="W450">
        <v>1</v>
      </c>
      <c r="X450">
        <v>20</v>
      </c>
      <c r="Y450">
        <f t="shared" si="59"/>
        <v>720</v>
      </c>
      <c r="Z450" s="12">
        <f t="shared" si="60"/>
        <v>0.2</v>
      </c>
      <c r="AA450" s="12">
        <f t="shared" si="61"/>
        <v>7.8</v>
      </c>
      <c r="AB450" t="s">
        <v>194</v>
      </c>
      <c r="AC450" t="s">
        <v>194</v>
      </c>
      <c r="AD450" s="12">
        <f t="shared" si="62"/>
        <v>0.04</v>
      </c>
    </row>
    <row r="451" spans="2:30" x14ac:dyDescent="0.3">
      <c r="B451">
        <v>57100</v>
      </c>
      <c r="C451" s="7">
        <v>43707</v>
      </c>
      <c r="D451" s="6">
        <f t="shared" si="54"/>
        <v>2019</v>
      </c>
      <c r="E451" s="4" t="str">
        <f t="shared" si="55"/>
        <v>Q3-2019</v>
      </c>
      <c r="F451" s="4" t="str">
        <f t="shared" si="56"/>
        <v>August</v>
      </c>
      <c r="G451" s="6">
        <f t="shared" si="57"/>
        <v>35</v>
      </c>
      <c r="H451" s="4" t="str">
        <f t="shared" si="58"/>
        <v>Friday</v>
      </c>
      <c r="I451">
        <v>1</v>
      </c>
      <c r="J451">
        <v>5</v>
      </c>
      <c r="K451">
        <v>22</v>
      </c>
      <c r="L451">
        <v>1</v>
      </c>
      <c r="M451">
        <v>12</v>
      </c>
      <c r="N451">
        <v>5</v>
      </c>
      <c r="O451">
        <v>20</v>
      </c>
      <c r="P451">
        <v>18</v>
      </c>
      <c r="Q451">
        <v>0</v>
      </c>
      <c r="R451">
        <v>0</v>
      </c>
      <c r="S451">
        <v>23</v>
      </c>
      <c r="T451">
        <v>12</v>
      </c>
      <c r="U451">
        <v>4</v>
      </c>
      <c r="V451">
        <v>36</v>
      </c>
      <c r="W451">
        <v>2</v>
      </c>
      <c r="X451">
        <v>18</v>
      </c>
      <c r="Y451">
        <f t="shared" si="59"/>
        <v>545</v>
      </c>
      <c r="Z451" s="12">
        <f t="shared" si="60"/>
        <v>0.15138888888888888</v>
      </c>
      <c r="AA451" s="12">
        <f t="shared" si="61"/>
        <v>7.8486111111111114</v>
      </c>
      <c r="AB451" t="s">
        <v>194</v>
      </c>
      <c r="AC451" t="s">
        <v>194</v>
      </c>
      <c r="AD451" s="12">
        <f t="shared" si="62"/>
        <v>3.0277777777777775E-2</v>
      </c>
    </row>
    <row r="452" spans="2:30" x14ac:dyDescent="0.3">
      <c r="B452">
        <v>57101</v>
      </c>
      <c r="C452" s="7">
        <v>43707</v>
      </c>
      <c r="D452" s="6">
        <f t="shared" si="54"/>
        <v>2019</v>
      </c>
      <c r="E452" s="4" t="str">
        <f t="shared" si="55"/>
        <v>Q3-2019</v>
      </c>
      <c r="F452" s="4" t="str">
        <f t="shared" si="56"/>
        <v>August</v>
      </c>
      <c r="G452" s="6">
        <f t="shared" si="57"/>
        <v>35</v>
      </c>
      <c r="H452" s="4" t="str">
        <f t="shared" si="58"/>
        <v>Friday</v>
      </c>
      <c r="I452">
        <v>2</v>
      </c>
      <c r="J452">
        <v>4</v>
      </c>
      <c r="K452">
        <v>15</v>
      </c>
      <c r="L452">
        <v>0</v>
      </c>
      <c r="M452">
        <v>23</v>
      </c>
      <c r="N452">
        <v>4</v>
      </c>
      <c r="O452">
        <v>13</v>
      </c>
      <c r="P452">
        <v>36</v>
      </c>
      <c r="Q452">
        <v>0</v>
      </c>
      <c r="R452">
        <v>0</v>
      </c>
      <c r="S452">
        <v>20</v>
      </c>
      <c r="T452">
        <v>18</v>
      </c>
      <c r="U452">
        <v>5</v>
      </c>
      <c r="V452">
        <v>29</v>
      </c>
      <c r="W452">
        <v>1</v>
      </c>
      <c r="X452">
        <v>23</v>
      </c>
      <c r="Y452">
        <f t="shared" si="59"/>
        <v>516</v>
      </c>
      <c r="Z452" s="12">
        <f t="shared" si="60"/>
        <v>0.14333333333333334</v>
      </c>
      <c r="AA452" s="12">
        <f t="shared" si="61"/>
        <v>7.8566666666666665</v>
      </c>
      <c r="AB452" t="s">
        <v>194</v>
      </c>
      <c r="AC452" t="s">
        <v>194</v>
      </c>
      <c r="AD452" s="12">
        <f t="shared" si="62"/>
        <v>3.5833333333333335E-2</v>
      </c>
    </row>
    <row r="453" spans="2:30" x14ac:dyDescent="0.3">
      <c r="B453">
        <v>57102</v>
      </c>
      <c r="C453" s="7">
        <v>43708</v>
      </c>
      <c r="D453" s="6">
        <f t="shared" si="54"/>
        <v>2019</v>
      </c>
      <c r="E453" s="4" t="str">
        <f t="shared" si="55"/>
        <v>Q3-2019</v>
      </c>
      <c r="F453" s="4" t="str">
        <f t="shared" si="56"/>
        <v>August</v>
      </c>
      <c r="G453" s="6">
        <f t="shared" si="57"/>
        <v>35</v>
      </c>
      <c r="H453" s="4" t="str">
        <f t="shared" si="58"/>
        <v>Saturday</v>
      </c>
      <c r="I453">
        <v>1</v>
      </c>
      <c r="J453">
        <v>5</v>
      </c>
      <c r="K453">
        <v>28</v>
      </c>
      <c r="L453">
        <v>1</v>
      </c>
      <c r="M453">
        <v>15</v>
      </c>
      <c r="N453">
        <v>4</v>
      </c>
      <c r="O453">
        <v>25</v>
      </c>
      <c r="P453">
        <v>24</v>
      </c>
      <c r="Q453">
        <v>0</v>
      </c>
      <c r="R453">
        <v>0</v>
      </c>
      <c r="S453">
        <v>17</v>
      </c>
      <c r="T453">
        <v>25</v>
      </c>
      <c r="U453">
        <v>4</v>
      </c>
      <c r="V453">
        <v>35</v>
      </c>
      <c r="W453">
        <v>1</v>
      </c>
      <c r="X453">
        <v>22</v>
      </c>
      <c r="Y453">
        <f t="shared" si="59"/>
        <v>526</v>
      </c>
      <c r="Z453" s="12">
        <f t="shared" si="60"/>
        <v>0.14611111111111111</v>
      </c>
      <c r="AA453" s="12">
        <f t="shared" si="61"/>
        <v>7.8538888888888891</v>
      </c>
      <c r="AB453" t="s">
        <v>194</v>
      </c>
      <c r="AC453" t="s">
        <v>194</v>
      </c>
      <c r="AD453" s="12">
        <f t="shared" si="62"/>
        <v>3.6527777777777777E-2</v>
      </c>
    </row>
    <row r="454" spans="2:30" x14ac:dyDescent="0.3">
      <c r="B454">
        <v>57103</v>
      </c>
      <c r="C454" s="7">
        <v>43710</v>
      </c>
      <c r="D454" s="6">
        <f t="shared" si="54"/>
        <v>2019</v>
      </c>
      <c r="E454" s="4" t="str">
        <f t="shared" si="55"/>
        <v>Q3-2019</v>
      </c>
      <c r="F454" s="4" t="str">
        <f t="shared" si="56"/>
        <v>September</v>
      </c>
      <c r="G454" s="6">
        <f t="shared" si="57"/>
        <v>36</v>
      </c>
      <c r="H454" s="4" t="str">
        <f t="shared" si="58"/>
        <v>Monday</v>
      </c>
      <c r="I454">
        <v>1</v>
      </c>
      <c r="J454">
        <v>4</v>
      </c>
      <c r="K454">
        <v>12</v>
      </c>
      <c r="L454">
        <v>2</v>
      </c>
      <c r="M454">
        <v>17</v>
      </c>
      <c r="N454">
        <v>5</v>
      </c>
      <c r="O454">
        <v>23</v>
      </c>
      <c r="P454">
        <v>28</v>
      </c>
      <c r="Q454">
        <v>0</v>
      </c>
      <c r="R454">
        <v>0</v>
      </c>
      <c r="S454">
        <v>18</v>
      </c>
      <c r="T454">
        <v>14</v>
      </c>
      <c r="U454">
        <v>4</v>
      </c>
      <c r="V454">
        <v>35</v>
      </c>
      <c r="W454">
        <v>1</v>
      </c>
      <c r="X454">
        <v>22</v>
      </c>
      <c r="Y454">
        <f t="shared" si="59"/>
        <v>577</v>
      </c>
      <c r="Z454" s="12">
        <f t="shared" si="60"/>
        <v>0.16027777777777777</v>
      </c>
      <c r="AA454" s="12">
        <f t="shared" si="61"/>
        <v>7.839722222222222</v>
      </c>
      <c r="AB454" t="s">
        <v>194</v>
      </c>
      <c r="AC454" t="s">
        <v>194</v>
      </c>
      <c r="AD454" s="12">
        <f t="shared" si="62"/>
        <v>3.2055555555555552E-2</v>
      </c>
    </row>
    <row r="455" spans="2:30" x14ac:dyDescent="0.3">
      <c r="B455">
        <v>57104</v>
      </c>
      <c r="C455" s="7">
        <v>43710</v>
      </c>
      <c r="D455" s="6">
        <f t="shared" si="54"/>
        <v>2019</v>
      </c>
      <c r="E455" s="4" t="str">
        <f t="shared" si="55"/>
        <v>Q3-2019</v>
      </c>
      <c r="F455" s="4" t="str">
        <f t="shared" si="56"/>
        <v>September</v>
      </c>
      <c r="G455" s="6">
        <f t="shared" si="57"/>
        <v>36</v>
      </c>
      <c r="H455" s="4" t="str">
        <f t="shared" si="58"/>
        <v>Monday</v>
      </c>
      <c r="I455">
        <v>2</v>
      </c>
      <c r="J455">
        <v>4</v>
      </c>
      <c r="K455">
        <v>12</v>
      </c>
      <c r="L455">
        <v>2</v>
      </c>
      <c r="M455">
        <v>22</v>
      </c>
      <c r="N455">
        <v>3</v>
      </c>
      <c r="O455">
        <v>26</v>
      </c>
      <c r="P455">
        <v>34</v>
      </c>
      <c r="Q455">
        <v>0</v>
      </c>
      <c r="R455">
        <v>0</v>
      </c>
      <c r="S455">
        <v>27</v>
      </c>
      <c r="T455">
        <v>14</v>
      </c>
      <c r="U455">
        <v>4</v>
      </c>
      <c r="V455">
        <v>32</v>
      </c>
      <c r="W455">
        <v>2</v>
      </c>
      <c r="X455">
        <v>26</v>
      </c>
      <c r="Y455">
        <f t="shared" si="59"/>
        <v>483</v>
      </c>
      <c r="Z455" s="12">
        <f t="shared" si="60"/>
        <v>0.13416666666666666</v>
      </c>
      <c r="AA455" s="12">
        <f t="shared" si="61"/>
        <v>7.8658333333333337</v>
      </c>
      <c r="AB455" t="s">
        <v>194</v>
      </c>
      <c r="AC455" t="s">
        <v>194</v>
      </c>
      <c r="AD455" s="12">
        <f t="shared" si="62"/>
        <v>4.4722222222222219E-2</v>
      </c>
    </row>
    <row r="456" spans="2:30" x14ac:dyDescent="0.3">
      <c r="B456">
        <v>57105</v>
      </c>
      <c r="C456" s="7">
        <v>43711</v>
      </c>
      <c r="D456" s="6">
        <f t="shared" si="54"/>
        <v>2019</v>
      </c>
      <c r="E456" s="4" t="str">
        <f t="shared" si="55"/>
        <v>Q3-2019</v>
      </c>
      <c r="F456" s="4" t="str">
        <f t="shared" si="56"/>
        <v>September</v>
      </c>
      <c r="G456" s="6">
        <f t="shared" si="57"/>
        <v>36</v>
      </c>
      <c r="H456" s="4" t="str">
        <f t="shared" si="58"/>
        <v>Tuesday</v>
      </c>
      <c r="I456">
        <v>1</v>
      </c>
      <c r="J456">
        <v>4</v>
      </c>
      <c r="K456">
        <v>18</v>
      </c>
      <c r="L456">
        <v>2</v>
      </c>
      <c r="M456">
        <v>20</v>
      </c>
      <c r="N456">
        <v>4</v>
      </c>
      <c r="O456">
        <v>28</v>
      </c>
      <c r="P456">
        <v>34</v>
      </c>
      <c r="Q456">
        <v>0</v>
      </c>
      <c r="R456">
        <v>0</v>
      </c>
      <c r="S456">
        <v>12</v>
      </c>
      <c r="T456">
        <v>26</v>
      </c>
      <c r="U456">
        <v>4</v>
      </c>
      <c r="V456">
        <v>33</v>
      </c>
      <c r="W456">
        <v>0</v>
      </c>
      <c r="X456">
        <v>21</v>
      </c>
      <c r="Y456">
        <f t="shared" si="59"/>
        <v>532</v>
      </c>
      <c r="Z456" s="12">
        <f t="shared" si="60"/>
        <v>0.14777777777777779</v>
      </c>
      <c r="AA456" s="12">
        <f t="shared" si="61"/>
        <v>7.8522222222222222</v>
      </c>
      <c r="AB456" t="s">
        <v>194</v>
      </c>
      <c r="AC456" t="s">
        <v>194</v>
      </c>
      <c r="AD456" s="12">
        <f t="shared" si="62"/>
        <v>3.6944444444444446E-2</v>
      </c>
    </row>
    <row r="457" spans="2:30" x14ac:dyDescent="0.3">
      <c r="B457">
        <v>57106</v>
      </c>
      <c r="C457" s="7">
        <v>43711</v>
      </c>
      <c r="D457" s="6">
        <f t="shared" si="54"/>
        <v>2019</v>
      </c>
      <c r="E457" s="4" t="str">
        <f t="shared" si="55"/>
        <v>Q3-2019</v>
      </c>
      <c r="F457" s="4" t="str">
        <f t="shared" si="56"/>
        <v>September</v>
      </c>
      <c r="G457" s="6">
        <f t="shared" si="57"/>
        <v>36</v>
      </c>
      <c r="H457" s="4" t="str">
        <f t="shared" si="58"/>
        <v>Tuesday</v>
      </c>
      <c r="I457">
        <v>2</v>
      </c>
      <c r="J457">
        <v>4</v>
      </c>
      <c r="K457">
        <v>18</v>
      </c>
      <c r="L457">
        <v>1</v>
      </c>
      <c r="M457">
        <v>25</v>
      </c>
      <c r="N457">
        <v>3</v>
      </c>
      <c r="O457">
        <v>11</v>
      </c>
      <c r="P457">
        <v>40</v>
      </c>
      <c r="Q457">
        <v>0</v>
      </c>
      <c r="R457">
        <v>0</v>
      </c>
      <c r="S457">
        <v>21</v>
      </c>
      <c r="T457">
        <v>27</v>
      </c>
      <c r="U457">
        <v>5</v>
      </c>
      <c r="V457">
        <v>31</v>
      </c>
      <c r="W457">
        <v>1</v>
      </c>
      <c r="X457">
        <v>25</v>
      </c>
      <c r="Y457">
        <f t="shared" si="59"/>
        <v>477</v>
      </c>
      <c r="Z457" s="12">
        <f t="shared" si="60"/>
        <v>0.13250000000000001</v>
      </c>
      <c r="AA457" s="12">
        <f t="shared" si="61"/>
        <v>7.8674999999999997</v>
      </c>
      <c r="AB457" t="s">
        <v>194</v>
      </c>
      <c r="AC457" t="s">
        <v>194</v>
      </c>
      <c r="AD457" s="12">
        <f t="shared" si="62"/>
        <v>4.4166666666666667E-2</v>
      </c>
    </row>
    <row r="458" spans="2:30" x14ac:dyDescent="0.3">
      <c r="B458">
        <v>57107</v>
      </c>
      <c r="C458" s="7">
        <v>43712</v>
      </c>
      <c r="D458" s="6">
        <f t="shared" si="54"/>
        <v>2019</v>
      </c>
      <c r="E458" s="4" t="str">
        <f t="shared" si="55"/>
        <v>Q3-2019</v>
      </c>
      <c r="F458" s="4" t="str">
        <f t="shared" si="56"/>
        <v>September</v>
      </c>
      <c r="G458" s="6">
        <f t="shared" si="57"/>
        <v>36</v>
      </c>
      <c r="H458" s="4" t="str">
        <f t="shared" si="58"/>
        <v>Wednesday</v>
      </c>
      <c r="I458">
        <v>1</v>
      </c>
      <c r="J458">
        <v>4</v>
      </c>
      <c r="K458">
        <v>19</v>
      </c>
      <c r="L458">
        <v>1</v>
      </c>
      <c r="M458">
        <v>10</v>
      </c>
      <c r="N458">
        <v>5</v>
      </c>
      <c r="O458">
        <v>14</v>
      </c>
      <c r="P458">
        <v>16</v>
      </c>
      <c r="Q458">
        <v>0</v>
      </c>
      <c r="R458">
        <v>0</v>
      </c>
      <c r="S458">
        <v>10</v>
      </c>
      <c r="T458">
        <v>28</v>
      </c>
      <c r="U458">
        <v>5</v>
      </c>
      <c r="V458">
        <v>32</v>
      </c>
      <c r="W458">
        <v>0</v>
      </c>
      <c r="X458">
        <v>24</v>
      </c>
      <c r="Y458">
        <f t="shared" si="59"/>
        <v>500</v>
      </c>
      <c r="Z458" s="12">
        <f t="shared" si="60"/>
        <v>0.1388888888888889</v>
      </c>
      <c r="AA458" s="12">
        <f t="shared" si="61"/>
        <v>7.8611111111111107</v>
      </c>
      <c r="AB458" t="s">
        <v>194</v>
      </c>
      <c r="AC458" t="s">
        <v>194</v>
      </c>
      <c r="AD458" s="12">
        <f t="shared" si="62"/>
        <v>2.777777777777778E-2</v>
      </c>
    </row>
    <row r="459" spans="2:30" x14ac:dyDescent="0.3">
      <c r="B459">
        <v>57108</v>
      </c>
      <c r="C459" s="7">
        <v>43712</v>
      </c>
      <c r="D459" s="6">
        <f t="shared" si="54"/>
        <v>2019</v>
      </c>
      <c r="E459" s="4" t="str">
        <f t="shared" si="55"/>
        <v>Q3-2019</v>
      </c>
      <c r="F459" s="4" t="str">
        <f t="shared" si="56"/>
        <v>September</v>
      </c>
      <c r="G459" s="6">
        <f t="shared" si="57"/>
        <v>36</v>
      </c>
      <c r="H459" s="4" t="str">
        <f t="shared" si="58"/>
        <v>Wednesday</v>
      </c>
      <c r="I459">
        <v>2</v>
      </c>
      <c r="J459">
        <v>4</v>
      </c>
      <c r="K459">
        <v>25</v>
      </c>
      <c r="L459">
        <v>1</v>
      </c>
      <c r="M459">
        <v>29</v>
      </c>
      <c r="N459">
        <v>4</v>
      </c>
      <c r="O459">
        <v>15</v>
      </c>
      <c r="P459">
        <v>16</v>
      </c>
      <c r="Q459">
        <v>0</v>
      </c>
      <c r="R459">
        <v>0</v>
      </c>
      <c r="S459">
        <v>15</v>
      </c>
      <c r="T459">
        <v>20</v>
      </c>
      <c r="U459">
        <v>5</v>
      </c>
      <c r="V459">
        <v>30</v>
      </c>
      <c r="W459">
        <v>1</v>
      </c>
      <c r="X459">
        <v>23</v>
      </c>
      <c r="Y459">
        <f t="shared" si="59"/>
        <v>437</v>
      </c>
      <c r="Z459" s="12">
        <f t="shared" si="60"/>
        <v>0.12138888888888889</v>
      </c>
      <c r="AA459" s="12">
        <f t="shared" si="61"/>
        <v>7.8786111111111108</v>
      </c>
      <c r="AB459" t="s">
        <v>194</v>
      </c>
      <c r="AC459" t="s">
        <v>194</v>
      </c>
      <c r="AD459" s="12">
        <f t="shared" si="62"/>
        <v>3.0347222222222223E-2</v>
      </c>
    </row>
    <row r="460" spans="2:30" x14ac:dyDescent="0.3">
      <c r="B460">
        <v>57109</v>
      </c>
      <c r="C460" s="7">
        <v>43713</v>
      </c>
      <c r="D460" s="6">
        <f t="shared" si="54"/>
        <v>2019</v>
      </c>
      <c r="E460" s="4" t="str">
        <f t="shared" si="55"/>
        <v>Q3-2019</v>
      </c>
      <c r="F460" s="4" t="str">
        <f t="shared" si="56"/>
        <v>September</v>
      </c>
      <c r="G460" s="6">
        <f t="shared" si="57"/>
        <v>36</v>
      </c>
      <c r="H460" s="4" t="str">
        <f t="shared" si="58"/>
        <v>Thursday</v>
      </c>
      <c r="I460">
        <v>1</v>
      </c>
      <c r="J460">
        <v>4</v>
      </c>
      <c r="K460">
        <v>25</v>
      </c>
      <c r="L460">
        <v>2</v>
      </c>
      <c r="M460">
        <v>14</v>
      </c>
      <c r="N460">
        <v>4</v>
      </c>
      <c r="O460">
        <v>18</v>
      </c>
      <c r="P460">
        <v>22</v>
      </c>
      <c r="Q460">
        <v>0</v>
      </c>
      <c r="R460">
        <v>0</v>
      </c>
      <c r="S460">
        <v>24</v>
      </c>
      <c r="T460">
        <v>21</v>
      </c>
      <c r="U460">
        <v>5</v>
      </c>
      <c r="V460">
        <v>36</v>
      </c>
      <c r="W460">
        <v>0</v>
      </c>
      <c r="X460">
        <v>23</v>
      </c>
      <c r="Y460">
        <f t="shared" si="59"/>
        <v>520</v>
      </c>
      <c r="Z460" s="12">
        <f t="shared" si="60"/>
        <v>0.14444444444444443</v>
      </c>
      <c r="AA460" s="12">
        <f t="shared" si="61"/>
        <v>7.8555555555555552</v>
      </c>
      <c r="AB460" t="s">
        <v>194</v>
      </c>
      <c r="AC460" t="s">
        <v>194</v>
      </c>
      <c r="AD460" s="12">
        <f t="shared" si="62"/>
        <v>3.6111111111111108E-2</v>
      </c>
    </row>
    <row r="461" spans="2:30" x14ac:dyDescent="0.3">
      <c r="B461">
        <v>57110</v>
      </c>
      <c r="C461" s="7">
        <v>43713</v>
      </c>
      <c r="D461" s="6">
        <f t="shared" si="54"/>
        <v>2019</v>
      </c>
      <c r="E461" s="4" t="str">
        <f t="shared" si="55"/>
        <v>Q3-2019</v>
      </c>
      <c r="F461" s="4" t="str">
        <f t="shared" si="56"/>
        <v>September</v>
      </c>
      <c r="G461" s="6">
        <f t="shared" si="57"/>
        <v>36</v>
      </c>
      <c r="H461" s="4" t="str">
        <f t="shared" si="58"/>
        <v>Thursday</v>
      </c>
      <c r="I461">
        <v>2</v>
      </c>
      <c r="J461">
        <v>4</v>
      </c>
      <c r="K461">
        <v>11</v>
      </c>
      <c r="L461">
        <v>2</v>
      </c>
      <c r="M461">
        <v>12</v>
      </c>
      <c r="N461">
        <v>3</v>
      </c>
      <c r="O461">
        <v>20</v>
      </c>
      <c r="P461">
        <v>23</v>
      </c>
      <c r="Q461">
        <v>0</v>
      </c>
      <c r="R461">
        <v>0</v>
      </c>
      <c r="S461">
        <v>29</v>
      </c>
      <c r="T461">
        <v>13</v>
      </c>
      <c r="U461">
        <v>5</v>
      </c>
      <c r="V461">
        <v>33</v>
      </c>
      <c r="W461">
        <v>2</v>
      </c>
      <c r="X461">
        <v>27</v>
      </c>
      <c r="Y461">
        <f t="shared" si="59"/>
        <v>474</v>
      </c>
      <c r="Z461" s="12">
        <f t="shared" si="60"/>
        <v>0.13166666666666665</v>
      </c>
      <c r="AA461" s="12">
        <f t="shared" si="61"/>
        <v>7.8683333333333332</v>
      </c>
      <c r="AB461" t="s">
        <v>194</v>
      </c>
      <c r="AC461" t="s">
        <v>194</v>
      </c>
      <c r="AD461" s="12">
        <f t="shared" si="62"/>
        <v>4.3888888888888887E-2</v>
      </c>
    </row>
    <row r="462" spans="2:30" x14ac:dyDescent="0.3">
      <c r="B462">
        <v>57111</v>
      </c>
      <c r="C462" s="7">
        <v>43714</v>
      </c>
      <c r="D462" s="6">
        <f t="shared" si="54"/>
        <v>2019</v>
      </c>
      <c r="E462" s="4" t="str">
        <f t="shared" si="55"/>
        <v>Q3-2019</v>
      </c>
      <c r="F462" s="4" t="str">
        <f t="shared" si="56"/>
        <v>September</v>
      </c>
      <c r="G462" s="6">
        <f t="shared" si="57"/>
        <v>36</v>
      </c>
      <c r="H462" s="4" t="str">
        <f t="shared" si="58"/>
        <v>Friday</v>
      </c>
      <c r="I462">
        <v>1</v>
      </c>
      <c r="J462">
        <v>4</v>
      </c>
      <c r="K462">
        <v>12</v>
      </c>
      <c r="L462">
        <v>2</v>
      </c>
      <c r="M462">
        <v>17</v>
      </c>
      <c r="N462">
        <v>5</v>
      </c>
      <c r="O462">
        <v>23</v>
      </c>
      <c r="P462">
        <v>28</v>
      </c>
      <c r="Q462">
        <v>0</v>
      </c>
      <c r="R462">
        <v>0</v>
      </c>
      <c r="S462">
        <v>18</v>
      </c>
      <c r="T462">
        <v>14</v>
      </c>
      <c r="U462">
        <v>4</v>
      </c>
      <c r="V462">
        <v>35</v>
      </c>
      <c r="W462">
        <v>1</v>
      </c>
      <c r="X462">
        <v>22</v>
      </c>
      <c r="Y462">
        <f t="shared" si="59"/>
        <v>577</v>
      </c>
      <c r="Z462" s="12">
        <f t="shared" si="60"/>
        <v>0.16027777777777777</v>
      </c>
      <c r="AA462" s="12">
        <f t="shared" si="61"/>
        <v>7.839722222222222</v>
      </c>
      <c r="AB462" t="s">
        <v>194</v>
      </c>
      <c r="AC462" t="s">
        <v>194</v>
      </c>
      <c r="AD462" s="12">
        <f t="shared" si="62"/>
        <v>3.2055555555555552E-2</v>
      </c>
    </row>
    <row r="463" spans="2:30" x14ac:dyDescent="0.3">
      <c r="B463">
        <v>57112</v>
      </c>
      <c r="C463" s="7">
        <v>43714</v>
      </c>
      <c r="D463" s="6">
        <f t="shared" si="54"/>
        <v>2019</v>
      </c>
      <c r="E463" s="4" t="str">
        <f t="shared" si="55"/>
        <v>Q3-2019</v>
      </c>
      <c r="F463" s="4" t="str">
        <f t="shared" si="56"/>
        <v>September</v>
      </c>
      <c r="G463" s="6">
        <f t="shared" si="57"/>
        <v>36</v>
      </c>
      <c r="H463" s="4" t="str">
        <f t="shared" si="58"/>
        <v>Friday</v>
      </c>
      <c r="I463">
        <v>2</v>
      </c>
      <c r="J463">
        <v>4</v>
      </c>
      <c r="K463">
        <v>12</v>
      </c>
      <c r="L463">
        <v>2</v>
      </c>
      <c r="M463">
        <v>22</v>
      </c>
      <c r="N463">
        <v>3</v>
      </c>
      <c r="O463">
        <v>26</v>
      </c>
      <c r="P463">
        <v>34</v>
      </c>
      <c r="Q463">
        <v>0</v>
      </c>
      <c r="R463">
        <v>0</v>
      </c>
      <c r="S463">
        <v>27</v>
      </c>
      <c r="T463">
        <v>14</v>
      </c>
      <c r="U463">
        <v>4</v>
      </c>
      <c r="V463">
        <v>32</v>
      </c>
      <c r="W463">
        <v>2</v>
      </c>
      <c r="X463">
        <v>26</v>
      </c>
      <c r="Y463">
        <f t="shared" si="59"/>
        <v>483</v>
      </c>
      <c r="Z463" s="12">
        <f t="shared" si="60"/>
        <v>0.13416666666666666</v>
      </c>
      <c r="AA463" s="12">
        <f t="shared" si="61"/>
        <v>7.8658333333333337</v>
      </c>
      <c r="AB463" t="s">
        <v>194</v>
      </c>
      <c r="AC463" t="s">
        <v>194</v>
      </c>
      <c r="AD463" s="12">
        <f t="shared" si="62"/>
        <v>4.4722222222222219E-2</v>
      </c>
    </row>
    <row r="464" spans="2:30" x14ac:dyDescent="0.3">
      <c r="B464">
        <v>57113</v>
      </c>
      <c r="C464" s="7">
        <v>43715</v>
      </c>
      <c r="D464" s="6">
        <f t="shared" si="54"/>
        <v>2019</v>
      </c>
      <c r="E464" s="4" t="str">
        <f t="shared" si="55"/>
        <v>Q3-2019</v>
      </c>
      <c r="F464" s="4" t="str">
        <f t="shared" si="56"/>
        <v>September</v>
      </c>
      <c r="G464" s="6">
        <f t="shared" si="57"/>
        <v>36</v>
      </c>
      <c r="H464" s="4" t="str">
        <f t="shared" si="58"/>
        <v>Saturday</v>
      </c>
      <c r="I464">
        <v>1</v>
      </c>
      <c r="J464">
        <v>4</v>
      </c>
      <c r="K464">
        <v>18</v>
      </c>
      <c r="L464">
        <v>2</v>
      </c>
      <c r="M464">
        <v>20</v>
      </c>
      <c r="N464">
        <v>4</v>
      </c>
      <c r="O464">
        <v>28</v>
      </c>
      <c r="P464">
        <v>34</v>
      </c>
      <c r="Q464">
        <v>0</v>
      </c>
      <c r="R464">
        <v>0</v>
      </c>
      <c r="S464">
        <v>12</v>
      </c>
      <c r="T464">
        <v>26</v>
      </c>
      <c r="U464">
        <v>4</v>
      </c>
      <c r="V464">
        <v>33</v>
      </c>
      <c r="W464">
        <v>0</v>
      </c>
      <c r="X464">
        <v>21</v>
      </c>
      <c r="Y464">
        <f t="shared" si="59"/>
        <v>532</v>
      </c>
      <c r="Z464" s="12">
        <f t="shared" si="60"/>
        <v>0.14777777777777779</v>
      </c>
      <c r="AA464" s="12">
        <f t="shared" si="61"/>
        <v>7.8522222222222222</v>
      </c>
      <c r="AB464" t="s">
        <v>194</v>
      </c>
      <c r="AC464" t="s">
        <v>194</v>
      </c>
      <c r="AD464" s="12">
        <f t="shared" si="62"/>
        <v>3.6944444444444446E-2</v>
      </c>
    </row>
    <row r="465" spans="2:30" x14ac:dyDescent="0.3">
      <c r="B465">
        <v>57114</v>
      </c>
      <c r="C465" s="7">
        <v>43717</v>
      </c>
      <c r="D465" s="6">
        <f t="shared" si="54"/>
        <v>2019</v>
      </c>
      <c r="E465" s="4" t="str">
        <f t="shared" si="55"/>
        <v>Q3-2019</v>
      </c>
      <c r="F465" s="4" t="str">
        <f t="shared" si="56"/>
        <v>September</v>
      </c>
      <c r="G465" s="6">
        <f t="shared" si="57"/>
        <v>37</v>
      </c>
      <c r="H465" s="4" t="str">
        <f t="shared" si="58"/>
        <v>Monday</v>
      </c>
      <c r="I465">
        <v>1</v>
      </c>
      <c r="J465">
        <v>3</v>
      </c>
      <c r="K465">
        <v>18</v>
      </c>
      <c r="L465">
        <v>1</v>
      </c>
      <c r="M465">
        <v>25</v>
      </c>
      <c r="N465">
        <v>4</v>
      </c>
      <c r="O465">
        <v>11</v>
      </c>
      <c r="P465">
        <v>40</v>
      </c>
      <c r="Q465">
        <v>0</v>
      </c>
      <c r="R465">
        <v>0</v>
      </c>
      <c r="S465">
        <v>21</v>
      </c>
      <c r="T465">
        <v>27</v>
      </c>
      <c r="U465">
        <v>5</v>
      </c>
      <c r="V465">
        <v>33</v>
      </c>
      <c r="W465">
        <v>0</v>
      </c>
      <c r="X465">
        <v>23</v>
      </c>
      <c r="Y465">
        <f t="shared" si="59"/>
        <v>561</v>
      </c>
      <c r="Z465" s="12">
        <f t="shared" si="60"/>
        <v>0.15583333333333332</v>
      </c>
      <c r="AA465" s="12">
        <f t="shared" si="61"/>
        <v>7.8441666666666663</v>
      </c>
      <c r="AB465" t="s">
        <v>194</v>
      </c>
      <c r="AC465" t="s">
        <v>194</v>
      </c>
      <c r="AD465" s="12">
        <f t="shared" si="62"/>
        <v>3.8958333333333331E-2</v>
      </c>
    </row>
    <row r="466" spans="2:30" x14ac:dyDescent="0.3">
      <c r="B466">
        <v>57115</v>
      </c>
      <c r="C466" s="7">
        <v>43717</v>
      </c>
      <c r="D466" s="6">
        <f t="shared" si="54"/>
        <v>2019</v>
      </c>
      <c r="E466" s="4" t="str">
        <f t="shared" si="55"/>
        <v>Q3-2019</v>
      </c>
      <c r="F466" s="4" t="str">
        <f t="shared" si="56"/>
        <v>September</v>
      </c>
      <c r="G466" s="6">
        <f t="shared" si="57"/>
        <v>37</v>
      </c>
      <c r="H466" s="4" t="str">
        <f t="shared" si="58"/>
        <v>Monday</v>
      </c>
      <c r="I466">
        <v>2</v>
      </c>
      <c r="J466">
        <v>5</v>
      </c>
      <c r="K466">
        <v>19</v>
      </c>
      <c r="L466">
        <v>1</v>
      </c>
      <c r="M466">
        <v>10</v>
      </c>
      <c r="N466">
        <v>4</v>
      </c>
      <c r="O466">
        <v>14</v>
      </c>
      <c r="P466">
        <v>16</v>
      </c>
      <c r="Q466">
        <v>0</v>
      </c>
      <c r="R466">
        <v>0</v>
      </c>
      <c r="S466">
        <v>10</v>
      </c>
      <c r="T466">
        <v>28</v>
      </c>
      <c r="U466">
        <v>5</v>
      </c>
      <c r="V466">
        <v>30</v>
      </c>
      <c r="W466">
        <v>1</v>
      </c>
      <c r="X466">
        <v>26</v>
      </c>
      <c r="Y466">
        <f t="shared" si="59"/>
        <v>448</v>
      </c>
      <c r="Z466" s="12">
        <f t="shared" si="60"/>
        <v>0.12444444444444444</v>
      </c>
      <c r="AA466" s="12">
        <f t="shared" si="61"/>
        <v>7.8755555555555556</v>
      </c>
      <c r="AB466" t="s">
        <v>194</v>
      </c>
      <c r="AC466" t="s">
        <v>194</v>
      </c>
      <c r="AD466" s="12">
        <f t="shared" si="62"/>
        <v>3.111111111111111E-2</v>
      </c>
    </row>
    <row r="467" spans="2:30" x14ac:dyDescent="0.3">
      <c r="B467">
        <v>57116</v>
      </c>
      <c r="C467" s="7">
        <v>43718</v>
      </c>
      <c r="D467" s="6">
        <f t="shared" si="54"/>
        <v>2019</v>
      </c>
      <c r="E467" s="4" t="str">
        <f t="shared" si="55"/>
        <v>Q3-2019</v>
      </c>
      <c r="F467" s="4" t="str">
        <f t="shared" si="56"/>
        <v>September</v>
      </c>
      <c r="G467" s="6">
        <f t="shared" si="57"/>
        <v>37</v>
      </c>
      <c r="H467" s="4" t="str">
        <f t="shared" si="58"/>
        <v>Tuesday</v>
      </c>
      <c r="I467">
        <v>1</v>
      </c>
      <c r="J467">
        <v>3</v>
      </c>
      <c r="K467">
        <v>25</v>
      </c>
      <c r="L467">
        <v>1</v>
      </c>
      <c r="M467">
        <v>29</v>
      </c>
      <c r="N467">
        <v>5</v>
      </c>
      <c r="O467">
        <v>15</v>
      </c>
      <c r="P467">
        <v>16</v>
      </c>
      <c r="Q467">
        <v>0</v>
      </c>
      <c r="R467">
        <v>0</v>
      </c>
      <c r="S467">
        <v>15</v>
      </c>
      <c r="T467">
        <v>20</v>
      </c>
      <c r="U467">
        <v>5</v>
      </c>
      <c r="V467">
        <v>32</v>
      </c>
      <c r="W467">
        <v>0</v>
      </c>
      <c r="X467">
        <v>21</v>
      </c>
      <c r="Y467">
        <f t="shared" si="59"/>
        <v>490</v>
      </c>
      <c r="Z467" s="12">
        <f t="shared" si="60"/>
        <v>0.1361111111111111</v>
      </c>
      <c r="AA467" s="12">
        <f t="shared" si="61"/>
        <v>7.8638888888888889</v>
      </c>
      <c r="AB467" t="s">
        <v>194</v>
      </c>
      <c r="AC467" t="s">
        <v>194</v>
      </c>
      <c r="AD467" s="12">
        <f t="shared" si="62"/>
        <v>2.7222222222222221E-2</v>
      </c>
    </row>
    <row r="468" spans="2:30" x14ac:dyDescent="0.3">
      <c r="B468">
        <v>57117</v>
      </c>
      <c r="C468" s="7">
        <v>43718</v>
      </c>
      <c r="D468" s="6">
        <f t="shared" si="54"/>
        <v>2019</v>
      </c>
      <c r="E468" s="4" t="str">
        <f t="shared" si="55"/>
        <v>Q3-2019</v>
      </c>
      <c r="F468" s="4" t="str">
        <f t="shared" si="56"/>
        <v>September</v>
      </c>
      <c r="G468" s="6">
        <f t="shared" si="57"/>
        <v>37</v>
      </c>
      <c r="H468" s="4" t="str">
        <f t="shared" si="58"/>
        <v>Tuesday</v>
      </c>
      <c r="I468">
        <v>2</v>
      </c>
      <c r="J468">
        <v>5</v>
      </c>
      <c r="K468">
        <v>25</v>
      </c>
      <c r="L468">
        <v>2</v>
      </c>
      <c r="M468">
        <v>14</v>
      </c>
      <c r="N468">
        <v>3</v>
      </c>
      <c r="O468">
        <v>18</v>
      </c>
      <c r="P468">
        <v>22</v>
      </c>
      <c r="Q468">
        <v>0</v>
      </c>
      <c r="R468">
        <v>0</v>
      </c>
      <c r="S468">
        <v>24</v>
      </c>
      <c r="T468">
        <v>21</v>
      </c>
      <c r="U468">
        <v>5</v>
      </c>
      <c r="V468">
        <v>34</v>
      </c>
      <c r="W468">
        <v>1</v>
      </c>
      <c r="X468">
        <v>25</v>
      </c>
      <c r="Y468">
        <f t="shared" si="59"/>
        <v>450</v>
      </c>
      <c r="Z468" s="12">
        <f t="shared" si="60"/>
        <v>0.125</v>
      </c>
      <c r="AA468" s="12">
        <f t="shared" si="61"/>
        <v>7.875</v>
      </c>
      <c r="AB468" t="s">
        <v>194</v>
      </c>
      <c r="AC468" t="s">
        <v>194</v>
      </c>
      <c r="AD468" s="12">
        <f t="shared" si="62"/>
        <v>4.1666666666666664E-2</v>
      </c>
    </row>
    <row r="469" spans="2:30" x14ac:dyDescent="0.3">
      <c r="B469">
        <v>57118</v>
      </c>
      <c r="C469" s="7">
        <v>43719</v>
      </c>
      <c r="D469" s="6">
        <f t="shared" si="54"/>
        <v>2019</v>
      </c>
      <c r="E469" s="4" t="str">
        <f t="shared" si="55"/>
        <v>Q3-2019</v>
      </c>
      <c r="F469" s="4" t="str">
        <f t="shared" si="56"/>
        <v>September</v>
      </c>
      <c r="G469" s="6">
        <f t="shared" si="57"/>
        <v>37</v>
      </c>
      <c r="H469" s="4" t="str">
        <f t="shared" si="58"/>
        <v>Wednesday</v>
      </c>
      <c r="I469">
        <v>1</v>
      </c>
      <c r="J469">
        <v>3</v>
      </c>
      <c r="K469">
        <v>11</v>
      </c>
      <c r="L469">
        <v>2</v>
      </c>
      <c r="M469">
        <v>12</v>
      </c>
      <c r="N469">
        <v>4</v>
      </c>
      <c r="O469">
        <v>20</v>
      </c>
      <c r="P469">
        <v>23</v>
      </c>
      <c r="Q469">
        <v>0</v>
      </c>
      <c r="R469">
        <v>0</v>
      </c>
      <c r="S469">
        <v>29</v>
      </c>
      <c r="T469">
        <v>13</v>
      </c>
      <c r="U469">
        <v>5</v>
      </c>
      <c r="V469">
        <v>35</v>
      </c>
      <c r="W469">
        <v>1</v>
      </c>
      <c r="X469">
        <v>25</v>
      </c>
      <c r="Y469">
        <f t="shared" si="59"/>
        <v>540</v>
      </c>
      <c r="Z469" s="12">
        <f t="shared" si="60"/>
        <v>0.15</v>
      </c>
      <c r="AA469" s="12">
        <f t="shared" si="61"/>
        <v>7.85</v>
      </c>
      <c r="AB469" t="s">
        <v>194</v>
      </c>
      <c r="AC469" t="s">
        <v>194</v>
      </c>
      <c r="AD469" s="12">
        <f t="shared" si="62"/>
        <v>3.7499999999999999E-2</v>
      </c>
    </row>
    <row r="470" spans="2:30" x14ac:dyDescent="0.3">
      <c r="B470">
        <v>57119</v>
      </c>
      <c r="C470" s="7">
        <v>43719</v>
      </c>
      <c r="D470" s="6">
        <f t="shared" si="54"/>
        <v>2019</v>
      </c>
      <c r="E470" s="4" t="str">
        <f t="shared" si="55"/>
        <v>Q3-2019</v>
      </c>
      <c r="F470" s="4" t="str">
        <f t="shared" si="56"/>
        <v>September</v>
      </c>
      <c r="G470" s="6">
        <f t="shared" si="57"/>
        <v>37</v>
      </c>
      <c r="H470" s="4" t="str">
        <f t="shared" si="58"/>
        <v>Wednesday</v>
      </c>
      <c r="I470">
        <v>2</v>
      </c>
      <c r="J470">
        <v>5</v>
      </c>
      <c r="K470">
        <v>14</v>
      </c>
      <c r="L470">
        <v>2</v>
      </c>
      <c r="M470">
        <v>23</v>
      </c>
      <c r="N470">
        <v>4</v>
      </c>
      <c r="O470">
        <v>28</v>
      </c>
      <c r="P470">
        <v>19</v>
      </c>
      <c r="Q470">
        <v>0</v>
      </c>
      <c r="R470">
        <v>0</v>
      </c>
      <c r="S470">
        <v>15</v>
      </c>
      <c r="T470">
        <v>30</v>
      </c>
      <c r="U470">
        <v>5</v>
      </c>
      <c r="V470">
        <v>33</v>
      </c>
      <c r="W470">
        <v>1</v>
      </c>
      <c r="X470">
        <v>25</v>
      </c>
      <c r="Y470">
        <f t="shared" si="59"/>
        <v>558</v>
      </c>
      <c r="Z470" s="12">
        <f t="shared" si="60"/>
        <v>0.155</v>
      </c>
      <c r="AA470" s="12">
        <f t="shared" si="61"/>
        <v>7.8449999999999998</v>
      </c>
      <c r="AB470" t="s">
        <v>194</v>
      </c>
      <c r="AC470" t="s">
        <v>194</v>
      </c>
      <c r="AD470" s="12">
        <f t="shared" si="62"/>
        <v>3.875E-2</v>
      </c>
    </row>
    <row r="471" spans="2:30" x14ac:dyDescent="0.3">
      <c r="B471">
        <v>57120</v>
      </c>
      <c r="C471" s="7">
        <v>43720</v>
      </c>
      <c r="D471" s="6">
        <f t="shared" si="54"/>
        <v>2019</v>
      </c>
      <c r="E471" s="4" t="str">
        <f t="shared" si="55"/>
        <v>Q3-2019</v>
      </c>
      <c r="F471" s="4" t="str">
        <f t="shared" si="56"/>
        <v>September</v>
      </c>
      <c r="G471" s="6">
        <f t="shared" si="57"/>
        <v>37</v>
      </c>
      <c r="H471" s="4" t="str">
        <f t="shared" si="58"/>
        <v>Thursday</v>
      </c>
      <c r="I471">
        <v>1</v>
      </c>
      <c r="J471">
        <v>3</v>
      </c>
      <c r="K471">
        <v>14</v>
      </c>
      <c r="L471">
        <v>1</v>
      </c>
      <c r="M471">
        <v>28</v>
      </c>
      <c r="N471">
        <v>4</v>
      </c>
      <c r="O471">
        <v>11</v>
      </c>
      <c r="P471">
        <v>25</v>
      </c>
      <c r="Q471">
        <v>0</v>
      </c>
      <c r="R471">
        <v>0</v>
      </c>
      <c r="S471">
        <v>24</v>
      </c>
      <c r="T471">
        <v>11</v>
      </c>
      <c r="U471">
        <v>4</v>
      </c>
      <c r="V471">
        <v>35</v>
      </c>
      <c r="W471">
        <v>1</v>
      </c>
      <c r="X471">
        <v>25</v>
      </c>
      <c r="Y471">
        <f t="shared" si="59"/>
        <v>449</v>
      </c>
      <c r="Z471" s="12">
        <f t="shared" si="60"/>
        <v>0.12472222222222222</v>
      </c>
      <c r="AA471" s="12">
        <f t="shared" si="61"/>
        <v>7.8752777777777778</v>
      </c>
      <c r="AB471" t="s">
        <v>194</v>
      </c>
      <c r="AC471" t="s">
        <v>194</v>
      </c>
      <c r="AD471" s="12">
        <f t="shared" si="62"/>
        <v>3.1180555555555555E-2</v>
      </c>
    </row>
    <row r="472" spans="2:30" x14ac:dyDescent="0.3">
      <c r="B472">
        <v>57121</v>
      </c>
      <c r="C472" s="7">
        <v>43720</v>
      </c>
      <c r="D472" s="6">
        <f t="shared" si="54"/>
        <v>2019</v>
      </c>
      <c r="E472" s="4" t="str">
        <f t="shared" si="55"/>
        <v>Q3-2019</v>
      </c>
      <c r="F472" s="4" t="str">
        <f t="shared" si="56"/>
        <v>September</v>
      </c>
      <c r="G472" s="6">
        <f t="shared" si="57"/>
        <v>37</v>
      </c>
      <c r="H472" s="4" t="str">
        <f t="shared" si="58"/>
        <v>Thursday</v>
      </c>
      <c r="I472">
        <v>2</v>
      </c>
      <c r="J472">
        <v>5</v>
      </c>
      <c r="K472">
        <v>20</v>
      </c>
      <c r="L472">
        <v>1</v>
      </c>
      <c r="M472">
        <v>27</v>
      </c>
      <c r="N472">
        <v>4</v>
      </c>
      <c r="O472">
        <v>13</v>
      </c>
      <c r="P472">
        <v>25</v>
      </c>
      <c r="Q472">
        <v>0</v>
      </c>
      <c r="R472">
        <v>0</v>
      </c>
      <c r="S472">
        <v>29</v>
      </c>
      <c r="T472">
        <v>22</v>
      </c>
      <c r="U472">
        <v>5</v>
      </c>
      <c r="V472">
        <v>32</v>
      </c>
      <c r="W472">
        <v>2</v>
      </c>
      <c r="X472">
        <v>24</v>
      </c>
      <c r="Y472">
        <f t="shared" si="59"/>
        <v>564</v>
      </c>
      <c r="Z472" s="12">
        <f t="shared" si="60"/>
        <v>0.15666666666666668</v>
      </c>
      <c r="AA472" s="12">
        <f t="shared" si="61"/>
        <v>7.8433333333333337</v>
      </c>
      <c r="AB472" t="s">
        <v>194</v>
      </c>
      <c r="AC472" t="s">
        <v>194</v>
      </c>
      <c r="AD472" s="12">
        <f t="shared" si="62"/>
        <v>3.9166666666666669E-2</v>
      </c>
    </row>
    <row r="473" spans="2:30" x14ac:dyDescent="0.3">
      <c r="B473">
        <v>57122</v>
      </c>
      <c r="C473" s="7">
        <v>43721</v>
      </c>
      <c r="D473" s="6">
        <f t="shared" ref="D473:D536" si="63">YEAR(C473)</f>
        <v>2019</v>
      </c>
      <c r="E473" s="4" t="str">
        <f t="shared" ref="E473:E536" si="64">"Q"&amp;ROUNDUP(MONTH(C473)/3,0)&amp;"-"&amp;YEAR(C473)</f>
        <v>Q3-2019</v>
      </c>
      <c r="F473" s="4" t="str">
        <f t="shared" ref="F473:F536" si="65">TEXT(C473,"mmmm")</f>
        <v>September</v>
      </c>
      <c r="G473" s="6">
        <f t="shared" ref="G473:G536" si="66">WEEKNUM(C473)</f>
        <v>37</v>
      </c>
      <c r="H473" s="4" t="str">
        <f t="shared" ref="H473:H536" si="67">TEXT(C473,"dddd")</f>
        <v>Friday</v>
      </c>
      <c r="I473">
        <v>1</v>
      </c>
      <c r="J473">
        <v>3</v>
      </c>
      <c r="K473">
        <v>21</v>
      </c>
      <c r="L473">
        <v>1</v>
      </c>
      <c r="M473">
        <v>12</v>
      </c>
      <c r="N473">
        <v>4</v>
      </c>
      <c r="O473">
        <v>16</v>
      </c>
      <c r="P473">
        <v>31</v>
      </c>
      <c r="Q473">
        <v>0</v>
      </c>
      <c r="R473">
        <v>0</v>
      </c>
      <c r="S473">
        <v>18</v>
      </c>
      <c r="T473">
        <v>23</v>
      </c>
      <c r="U473">
        <v>4</v>
      </c>
      <c r="V473">
        <v>34</v>
      </c>
      <c r="W473">
        <v>1</v>
      </c>
      <c r="X473">
        <v>24</v>
      </c>
      <c r="Y473">
        <f t="shared" ref="Y473:Y536" si="68">N473*(O473+P473+T473)+Q473*R473+(N473-Q473)*S473+U473*V473+W473*X473</f>
        <v>512</v>
      </c>
      <c r="Z473" s="12">
        <f t="shared" ref="Z473:Z536" si="69">Y473/$Z$22</f>
        <v>0.14222222222222222</v>
      </c>
      <c r="AA473" s="12">
        <f t="shared" ref="AA473:AA536" si="70">$AB$22-Z473</f>
        <v>7.8577777777777778</v>
      </c>
      <c r="AB473" t="s">
        <v>194</v>
      </c>
      <c r="AC473" t="s">
        <v>194</v>
      </c>
      <c r="AD473" s="12">
        <f t="shared" ref="AD473:AD536" si="71">Z473/N473</f>
        <v>3.5555555555555556E-2</v>
      </c>
    </row>
    <row r="474" spans="2:30" x14ac:dyDescent="0.3">
      <c r="B474">
        <v>57123</v>
      </c>
      <c r="C474" s="7">
        <v>43721</v>
      </c>
      <c r="D474" s="6">
        <f t="shared" si="63"/>
        <v>2019</v>
      </c>
      <c r="E474" s="4" t="str">
        <f t="shared" si="64"/>
        <v>Q3-2019</v>
      </c>
      <c r="F474" s="4" t="str">
        <f t="shared" si="65"/>
        <v>September</v>
      </c>
      <c r="G474" s="6">
        <f t="shared" si="66"/>
        <v>37</v>
      </c>
      <c r="H474" s="4" t="str">
        <f t="shared" si="67"/>
        <v>Friday</v>
      </c>
      <c r="I474">
        <v>2</v>
      </c>
      <c r="J474">
        <v>5</v>
      </c>
      <c r="K474">
        <v>21</v>
      </c>
      <c r="L474">
        <v>2</v>
      </c>
      <c r="M474">
        <v>17</v>
      </c>
      <c r="N474">
        <v>4</v>
      </c>
      <c r="O474">
        <v>19</v>
      </c>
      <c r="P474">
        <v>37</v>
      </c>
      <c r="Q474">
        <v>0</v>
      </c>
      <c r="R474">
        <v>0</v>
      </c>
      <c r="S474">
        <v>28</v>
      </c>
      <c r="T474">
        <v>24</v>
      </c>
      <c r="U474">
        <v>5</v>
      </c>
      <c r="V474">
        <v>31</v>
      </c>
      <c r="W474">
        <v>2</v>
      </c>
      <c r="X474">
        <v>23</v>
      </c>
      <c r="Y474">
        <f t="shared" si="68"/>
        <v>633</v>
      </c>
      <c r="Z474" s="12">
        <f t="shared" si="69"/>
        <v>0.17583333333333334</v>
      </c>
      <c r="AA474" s="12">
        <f t="shared" si="70"/>
        <v>7.8241666666666667</v>
      </c>
      <c r="AB474" t="s">
        <v>194</v>
      </c>
      <c r="AC474" t="s">
        <v>194</v>
      </c>
      <c r="AD474" s="12">
        <f t="shared" si="71"/>
        <v>4.3958333333333335E-2</v>
      </c>
    </row>
    <row r="475" spans="2:30" x14ac:dyDescent="0.3">
      <c r="B475">
        <v>57124</v>
      </c>
      <c r="C475" s="7">
        <v>43722</v>
      </c>
      <c r="D475" s="6">
        <f t="shared" si="63"/>
        <v>2019</v>
      </c>
      <c r="E475" s="4" t="str">
        <f t="shared" si="64"/>
        <v>Q3-2019</v>
      </c>
      <c r="F475" s="4" t="str">
        <f t="shared" si="65"/>
        <v>September</v>
      </c>
      <c r="G475" s="6">
        <f t="shared" si="66"/>
        <v>37</v>
      </c>
      <c r="H475" s="4" t="str">
        <f t="shared" si="67"/>
        <v>Saturday</v>
      </c>
      <c r="I475">
        <v>1</v>
      </c>
      <c r="J475">
        <v>3</v>
      </c>
      <c r="K475">
        <v>27</v>
      </c>
      <c r="L475">
        <v>1</v>
      </c>
      <c r="M475">
        <v>15</v>
      </c>
      <c r="N475">
        <v>5</v>
      </c>
      <c r="O475">
        <v>20</v>
      </c>
      <c r="P475">
        <v>37</v>
      </c>
      <c r="Q475">
        <v>0</v>
      </c>
      <c r="R475">
        <v>0</v>
      </c>
      <c r="S475">
        <v>12</v>
      </c>
      <c r="T475">
        <v>16</v>
      </c>
      <c r="U475">
        <v>4</v>
      </c>
      <c r="V475">
        <v>32</v>
      </c>
      <c r="W475">
        <v>0</v>
      </c>
      <c r="X475">
        <v>22</v>
      </c>
      <c r="Y475">
        <f t="shared" si="68"/>
        <v>553</v>
      </c>
      <c r="Z475" s="12">
        <f t="shared" si="69"/>
        <v>0.15361111111111111</v>
      </c>
      <c r="AA475" s="12">
        <f t="shared" si="70"/>
        <v>7.8463888888888889</v>
      </c>
      <c r="AB475" t="s">
        <v>194</v>
      </c>
      <c r="AC475" t="s">
        <v>194</v>
      </c>
      <c r="AD475" s="12">
        <f t="shared" si="71"/>
        <v>3.0722222222222224E-2</v>
      </c>
    </row>
    <row r="476" spans="2:30" x14ac:dyDescent="0.3">
      <c r="B476">
        <v>57125</v>
      </c>
      <c r="C476" s="7">
        <v>43724</v>
      </c>
      <c r="D476" s="6">
        <f t="shared" si="63"/>
        <v>2019</v>
      </c>
      <c r="E476" s="4" t="str">
        <f t="shared" si="64"/>
        <v>Q3-2019</v>
      </c>
      <c r="F476" s="4" t="str">
        <f t="shared" si="65"/>
        <v>September</v>
      </c>
      <c r="G476" s="6">
        <f t="shared" si="66"/>
        <v>38</v>
      </c>
      <c r="H476" s="4" t="str">
        <f t="shared" si="67"/>
        <v>Monday</v>
      </c>
      <c r="I476">
        <v>1</v>
      </c>
      <c r="J476">
        <v>4</v>
      </c>
      <c r="K476">
        <v>28</v>
      </c>
      <c r="L476">
        <v>2</v>
      </c>
      <c r="M476">
        <v>20</v>
      </c>
      <c r="N476">
        <v>4</v>
      </c>
      <c r="O476">
        <v>23</v>
      </c>
      <c r="P476">
        <v>43</v>
      </c>
      <c r="Q476">
        <v>0</v>
      </c>
      <c r="R476">
        <v>0</v>
      </c>
      <c r="S476">
        <v>21</v>
      </c>
      <c r="T476">
        <v>17</v>
      </c>
      <c r="U476">
        <v>5</v>
      </c>
      <c r="V476">
        <v>32</v>
      </c>
      <c r="W476">
        <v>0</v>
      </c>
      <c r="X476">
        <v>24</v>
      </c>
      <c r="Y476">
        <f t="shared" si="68"/>
        <v>576</v>
      </c>
      <c r="Z476" s="12">
        <f t="shared" si="69"/>
        <v>0.16</v>
      </c>
      <c r="AA476" s="12">
        <f t="shared" si="70"/>
        <v>7.84</v>
      </c>
      <c r="AB476" t="s">
        <v>194</v>
      </c>
      <c r="AC476" t="s">
        <v>194</v>
      </c>
      <c r="AD476" s="12">
        <f t="shared" si="71"/>
        <v>0.04</v>
      </c>
    </row>
    <row r="477" spans="2:30" x14ac:dyDescent="0.3">
      <c r="B477">
        <v>57126</v>
      </c>
      <c r="C477" s="7">
        <v>43724</v>
      </c>
      <c r="D477" s="6">
        <f t="shared" si="63"/>
        <v>2019</v>
      </c>
      <c r="E477" s="4" t="str">
        <f t="shared" si="64"/>
        <v>Q3-2019</v>
      </c>
      <c r="F477" s="4" t="str">
        <f t="shared" si="65"/>
        <v>September</v>
      </c>
      <c r="G477" s="6">
        <f t="shared" si="66"/>
        <v>38</v>
      </c>
      <c r="H477" s="4" t="str">
        <f t="shared" si="67"/>
        <v>Monday</v>
      </c>
      <c r="I477">
        <v>2</v>
      </c>
      <c r="J477">
        <v>4</v>
      </c>
      <c r="K477">
        <v>13</v>
      </c>
      <c r="L477">
        <v>2</v>
      </c>
      <c r="M477">
        <v>18</v>
      </c>
      <c r="N477">
        <v>3</v>
      </c>
      <c r="O477">
        <v>25</v>
      </c>
      <c r="P477">
        <v>43</v>
      </c>
      <c r="Q477">
        <v>0</v>
      </c>
      <c r="R477">
        <v>0</v>
      </c>
      <c r="S477">
        <v>26</v>
      </c>
      <c r="T477">
        <v>29</v>
      </c>
      <c r="U477">
        <v>4</v>
      </c>
      <c r="V477">
        <v>34</v>
      </c>
      <c r="W477">
        <v>1</v>
      </c>
      <c r="X477">
        <v>23</v>
      </c>
      <c r="Y477">
        <f t="shared" si="68"/>
        <v>528</v>
      </c>
      <c r="Z477" s="12">
        <f t="shared" si="69"/>
        <v>0.14666666666666667</v>
      </c>
      <c r="AA477" s="12">
        <f t="shared" si="70"/>
        <v>7.8533333333333335</v>
      </c>
      <c r="AB477" t="s">
        <v>194</v>
      </c>
      <c r="AC477" t="s">
        <v>194</v>
      </c>
      <c r="AD477" s="12">
        <f t="shared" si="71"/>
        <v>4.8888888888888891E-2</v>
      </c>
    </row>
    <row r="478" spans="2:30" x14ac:dyDescent="0.3">
      <c r="B478">
        <v>57127</v>
      </c>
      <c r="C478" s="7">
        <v>43725</v>
      </c>
      <c r="D478" s="6">
        <f t="shared" si="63"/>
        <v>2019</v>
      </c>
      <c r="E478" s="4" t="str">
        <f t="shared" si="64"/>
        <v>Q3-2019</v>
      </c>
      <c r="F478" s="4" t="str">
        <f t="shared" si="65"/>
        <v>September</v>
      </c>
      <c r="G478" s="6">
        <f t="shared" si="66"/>
        <v>38</v>
      </c>
      <c r="H478" s="4" t="str">
        <f t="shared" si="67"/>
        <v>Tuesday</v>
      </c>
      <c r="I478">
        <v>1</v>
      </c>
      <c r="J478">
        <v>4</v>
      </c>
      <c r="K478">
        <v>14</v>
      </c>
      <c r="L478">
        <v>2</v>
      </c>
      <c r="M478">
        <v>23</v>
      </c>
      <c r="N478">
        <v>5</v>
      </c>
      <c r="O478">
        <v>28</v>
      </c>
      <c r="P478">
        <v>19</v>
      </c>
      <c r="Q478">
        <v>0</v>
      </c>
      <c r="R478">
        <v>0</v>
      </c>
      <c r="S478">
        <v>15</v>
      </c>
      <c r="T478">
        <v>30</v>
      </c>
      <c r="U478">
        <v>5</v>
      </c>
      <c r="V478">
        <v>35</v>
      </c>
      <c r="W478">
        <v>0</v>
      </c>
      <c r="X478">
        <v>23</v>
      </c>
      <c r="Y478">
        <f t="shared" si="68"/>
        <v>635</v>
      </c>
      <c r="Z478" s="12">
        <f t="shared" si="69"/>
        <v>0.1763888888888889</v>
      </c>
      <c r="AA478" s="12">
        <f t="shared" si="70"/>
        <v>7.8236111111111111</v>
      </c>
      <c r="AB478" t="s">
        <v>194</v>
      </c>
      <c r="AC478" t="s">
        <v>194</v>
      </c>
      <c r="AD478" s="12">
        <f t="shared" si="71"/>
        <v>3.5277777777777783E-2</v>
      </c>
    </row>
    <row r="479" spans="2:30" x14ac:dyDescent="0.3">
      <c r="B479">
        <v>57128</v>
      </c>
      <c r="C479" s="7">
        <v>43725</v>
      </c>
      <c r="D479" s="6">
        <f t="shared" si="63"/>
        <v>2019</v>
      </c>
      <c r="E479" s="4" t="str">
        <f t="shared" si="64"/>
        <v>Q3-2019</v>
      </c>
      <c r="F479" s="4" t="str">
        <f t="shared" si="65"/>
        <v>September</v>
      </c>
      <c r="G479" s="6">
        <f t="shared" si="66"/>
        <v>38</v>
      </c>
      <c r="H479" s="4" t="str">
        <f t="shared" si="67"/>
        <v>Tuesday</v>
      </c>
      <c r="I479">
        <v>2</v>
      </c>
      <c r="J479">
        <v>4</v>
      </c>
      <c r="K479">
        <v>14</v>
      </c>
      <c r="L479">
        <v>1</v>
      </c>
      <c r="M479">
        <v>28</v>
      </c>
      <c r="N479">
        <v>3</v>
      </c>
      <c r="O479">
        <v>11</v>
      </c>
      <c r="P479">
        <v>25</v>
      </c>
      <c r="Q479">
        <v>0</v>
      </c>
      <c r="R479">
        <v>0</v>
      </c>
      <c r="S479">
        <v>24</v>
      </c>
      <c r="T479">
        <v>11</v>
      </c>
      <c r="U479">
        <v>4</v>
      </c>
      <c r="V479">
        <v>33</v>
      </c>
      <c r="W479">
        <v>2</v>
      </c>
      <c r="X479">
        <v>27</v>
      </c>
      <c r="Y479">
        <f t="shared" si="68"/>
        <v>399</v>
      </c>
      <c r="Z479" s="12">
        <f t="shared" si="69"/>
        <v>0.11083333333333334</v>
      </c>
      <c r="AA479" s="12">
        <f t="shared" si="70"/>
        <v>7.8891666666666662</v>
      </c>
      <c r="AB479" t="s">
        <v>194</v>
      </c>
      <c r="AC479" t="s">
        <v>194</v>
      </c>
      <c r="AD479" s="12">
        <f t="shared" si="71"/>
        <v>3.6944444444444446E-2</v>
      </c>
    </row>
    <row r="480" spans="2:30" x14ac:dyDescent="0.3">
      <c r="B480">
        <v>57129</v>
      </c>
      <c r="C480" s="7">
        <v>43726</v>
      </c>
      <c r="D480" s="6">
        <f t="shared" si="63"/>
        <v>2019</v>
      </c>
      <c r="E480" s="4" t="str">
        <f t="shared" si="64"/>
        <v>Q3-2019</v>
      </c>
      <c r="F480" s="4" t="str">
        <f t="shared" si="65"/>
        <v>September</v>
      </c>
      <c r="G480" s="6">
        <f t="shared" si="66"/>
        <v>38</v>
      </c>
      <c r="H480" s="4" t="str">
        <f t="shared" si="67"/>
        <v>Wednesday</v>
      </c>
      <c r="I480">
        <v>1</v>
      </c>
      <c r="J480">
        <v>4</v>
      </c>
      <c r="K480">
        <v>20</v>
      </c>
      <c r="L480">
        <v>1</v>
      </c>
      <c r="M480">
        <v>27</v>
      </c>
      <c r="N480">
        <v>5</v>
      </c>
      <c r="O480">
        <v>13</v>
      </c>
      <c r="P480">
        <v>25</v>
      </c>
      <c r="Q480">
        <v>0</v>
      </c>
      <c r="R480">
        <v>0</v>
      </c>
      <c r="S480">
        <v>29</v>
      </c>
      <c r="T480">
        <v>22</v>
      </c>
      <c r="U480">
        <v>5</v>
      </c>
      <c r="V480">
        <v>34</v>
      </c>
      <c r="W480">
        <v>1</v>
      </c>
      <c r="X480">
        <v>22</v>
      </c>
      <c r="Y480">
        <f t="shared" si="68"/>
        <v>637</v>
      </c>
      <c r="Z480" s="12">
        <f t="shared" si="69"/>
        <v>0.17694444444444443</v>
      </c>
      <c r="AA480" s="12">
        <f t="shared" si="70"/>
        <v>7.8230555555555554</v>
      </c>
      <c r="AB480" t="s">
        <v>194</v>
      </c>
      <c r="AC480" t="s">
        <v>194</v>
      </c>
      <c r="AD480" s="12">
        <f t="shared" si="71"/>
        <v>3.5388888888888886E-2</v>
      </c>
    </row>
    <row r="481" spans="2:30" x14ac:dyDescent="0.3">
      <c r="B481">
        <v>57130</v>
      </c>
      <c r="C481" s="7">
        <v>43726</v>
      </c>
      <c r="D481" s="6">
        <f t="shared" si="63"/>
        <v>2019</v>
      </c>
      <c r="E481" s="4" t="str">
        <f t="shared" si="64"/>
        <v>Q3-2019</v>
      </c>
      <c r="F481" s="4" t="str">
        <f t="shared" si="65"/>
        <v>September</v>
      </c>
      <c r="G481" s="6">
        <f t="shared" si="66"/>
        <v>38</v>
      </c>
      <c r="H481" s="4" t="str">
        <f t="shared" si="67"/>
        <v>Wednesday</v>
      </c>
      <c r="I481">
        <v>2</v>
      </c>
      <c r="J481">
        <v>4</v>
      </c>
      <c r="K481">
        <v>21</v>
      </c>
      <c r="L481">
        <v>1</v>
      </c>
      <c r="M481">
        <v>12</v>
      </c>
      <c r="N481">
        <v>3</v>
      </c>
      <c r="O481">
        <v>16</v>
      </c>
      <c r="P481">
        <v>31</v>
      </c>
      <c r="Q481">
        <v>0</v>
      </c>
      <c r="R481">
        <v>0</v>
      </c>
      <c r="S481">
        <v>18</v>
      </c>
      <c r="T481">
        <v>23</v>
      </c>
      <c r="U481">
        <v>4</v>
      </c>
      <c r="V481">
        <v>32</v>
      </c>
      <c r="W481">
        <v>2</v>
      </c>
      <c r="X481">
        <v>26</v>
      </c>
      <c r="Y481">
        <f t="shared" si="68"/>
        <v>444</v>
      </c>
      <c r="Z481" s="12">
        <f t="shared" si="69"/>
        <v>0.12333333333333334</v>
      </c>
      <c r="AA481" s="12">
        <f t="shared" si="70"/>
        <v>7.8766666666666669</v>
      </c>
      <c r="AB481" t="s">
        <v>194</v>
      </c>
      <c r="AC481" t="s">
        <v>194</v>
      </c>
      <c r="AD481" s="12">
        <f t="shared" si="71"/>
        <v>4.1111111111111112E-2</v>
      </c>
    </row>
    <row r="482" spans="2:30" x14ac:dyDescent="0.3">
      <c r="B482">
        <v>57131</v>
      </c>
      <c r="C482" s="7">
        <v>43727</v>
      </c>
      <c r="D482" s="6">
        <f t="shared" si="63"/>
        <v>2019</v>
      </c>
      <c r="E482" s="4" t="str">
        <f t="shared" si="64"/>
        <v>Q3-2019</v>
      </c>
      <c r="F482" s="4" t="str">
        <f t="shared" si="65"/>
        <v>September</v>
      </c>
      <c r="G482" s="6">
        <f t="shared" si="66"/>
        <v>38</v>
      </c>
      <c r="H482" s="4" t="str">
        <f t="shared" si="67"/>
        <v>Thursday</v>
      </c>
      <c r="I482">
        <v>1</v>
      </c>
      <c r="J482">
        <v>4</v>
      </c>
      <c r="K482">
        <v>21</v>
      </c>
      <c r="L482">
        <v>2</v>
      </c>
      <c r="M482">
        <v>17</v>
      </c>
      <c r="N482">
        <v>5</v>
      </c>
      <c r="O482">
        <v>19</v>
      </c>
      <c r="P482">
        <v>37</v>
      </c>
      <c r="Q482">
        <v>0</v>
      </c>
      <c r="R482">
        <v>0</v>
      </c>
      <c r="S482">
        <v>28</v>
      </c>
      <c r="T482">
        <v>24</v>
      </c>
      <c r="U482">
        <v>5</v>
      </c>
      <c r="V482">
        <v>33</v>
      </c>
      <c r="W482">
        <v>1</v>
      </c>
      <c r="X482">
        <v>21</v>
      </c>
      <c r="Y482">
        <f t="shared" si="68"/>
        <v>726</v>
      </c>
      <c r="Z482" s="12">
        <f t="shared" si="69"/>
        <v>0.20166666666666666</v>
      </c>
      <c r="AA482" s="12">
        <f t="shared" si="70"/>
        <v>7.7983333333333338</v>
      </c>
      <c r="AB482" t="s">
        <v>194</v>
      </c>
      <c r="AC482" t="s">
        <v>194</v>
      </c>
      <c r="AD482" s="12">
        <f t="shared" si="71"/>
        <v>4.0333333333333332E-2</v>
      </c>
    </row>
    <row r="483" spans="2:30" x14ac:dyDescent="0.3">
      <c r="B483">
        <v>57132</v>
      </c>
      <c r="C483" s="7">
        <v>43727</v>
      </c>
      <c r="D483" s="6">
        <f t="shared" si="63"/>
        <v>2019</v>
      </c>
      <c r="E483" s="4" t="str">
        <f t="shared" si="64"/>
        <v>Q3-2019</v>
      </c>
      <c r="F483" s="4" t="str">
        <f t="shared" si="65"/>
        <v>September</v>
      </c>
      <c r="G483" s="6">
        <f t="shared" si="66"/>
        <v>38</v>
      </c>
      <c r="H483" s="4" t="str">
        <f t="shared" si="67"/>
        <v>Thursday</v>
      </c>
      <c r="I483">
        <v>2</v>
      </c>
      <c r="J483">
        <v>4</v>
      </c>
      <c r="K483">
        <v>27</v>
      </c>
      <c r="L483">
        <v>1</v>
      </c>
      <c r="M483">
        <v>15</v>
      </c>
      <c r="N483">
        <v>4</v>
      </c>
      <c r="O483">
        <v>20</v>
      </c>
      <c r="P483">
        <v>37</v>
      </c>
      <c r="Q483">
        <v>0</v>
      </c>
      <c r="R483">
        <v>0</v>
      </c>
      <c r="S483">
        <v>12</v>
      </c>
      <c r="T483">
        <v>16</v>
      </c>
      <c r="U483">
        <v>4</v>
      </c>
      <c r="V483">
        <v>30</v>
      </c>
      <c r="W483">
        <v>1</v>
      </c>
      <c r="X483">
        <v>24</v>
      </c>
      <c r="Y483">
        <f t="shared" si="68"/>
        <v>484</v>
      </c>
      <c r="Z483" s="12">
        <f t="shared" si="69"/>
        <v>0.13444444444444445</v>
      </c>
      <c r="AA483" s="12">
        <f t="shared" si="70"/>
        <v>7.8655555555555559</v>
      </c>
      <c r="AB483" t="s">
        <v>194</v>
      </c>
      <c r="AC483" t="s">
        <v>194</v>
      </c>
      <c r="AD483" s="12">
        <f t="shared" si="71"/>
        <v>3.3611111111111112E-2</v>
      </c>
    </row>
    <row r="484" spans="2:30" x14ac:dyDescent="0.3">
      <c r="B484">
        <v>57133</v>
      </c>
      <c r="C484" s="7">
        <v>43728</v>
      </c>
      <c r="D484" s="6">
        <f t="shared" si="63"/>
        <v>2019</v>
      </c>
      <c r="E484" s="4" t="str">
        <f t="shared" si="64"/>
        <v>Q3-2019</v>
      </c>
      <c r="F484" s="4" t="str">
        <f t="shared" si="65"/>
        <v>September</v>
      </c>
      <c r="G484" s="6">
        <f t="shared" si="66"/>
        <v>38</v>
      </c>
      <c r="H484" s="4" t="str">
        <f t="shared" si="67"/>
        <v>Friday</v>
      </c>
      <c r="I484">
        <v>1</v>
      </c>
      <c r="J484">
        <v>4</v>
      </c>
      <c r="K484">
        <v>28</v>
      </c>
      <c r="L484">
        <v>2</v>
      </c>
      <c r="M484">
        <v>20</v>
      </c>
      <c r="N484">
        <v>4</v>
      </c>
      <c r="O484">
        <v>23</v>
      </c>
      <c r="P484">
        <v>43</v>
      </c>
      <c r="Q484">
        <v>0</v>
      </c>
      <c r="R484">
        <v>0</v>
      </c>
      <c r="S484">
        <v>21</v>
      </c>
      <c r="T484">
        <v>17</v>
      </c>
      <c r="U484">
        <v>5</v>
      </c>
      <c r="V484">
        <v>32</v>
      </c>
      <c r="W484">
        <v>0</v>
      </c>
      <c r="X484">
        <v>24</v>
      </c>
      <c r="Y484">
        <f t="shared" si="68"/>
        <v>576</v>
      </c>
      <c r="Z484" s="12">
        <f t="shared" si="69"/>
        <v>0.16</v>
      </c>
      <c r="AA484" s="12">
        <f t="shared" si="70"/>
        <v>7.84</v>
      </c>
      <c r="AB484" t="s">
        <v>194</v>
      </c>
      <c r="AC484" t="s">
        <v>194</v>
      </c>
      <c r="AD484" s="12">
        <f t="shared" si="71"/>
        <v>0.04</v>
      </c>
    </row>
    <row r="485" spans="2:30" x14ac:dyDescent="0.3">
      <c r="B485">
        <v>57134</v>
      </c>
      <c r="C485" s="7">
        <v>43728</v>
      </c>
      <c r="D485" s="6">
        <f t="shared" si="63"/>
        <v>2019</v>
      </c>
      <c r="E485" s="4" t="str">
        <f t="shared" si="64"/>
        <v>Q3-2019</v>
      </c>
      <c r="F485" s="4" t="str">
        <f t="shared" si="65"/>
        <v>September</v>
      </c>
      <c r="G485" s="6">
        <f t="shared" si="66"/>
        <v>38</v>
      </c>
      <c r="H485" s="4" t="str">
        <f t="shared" si="67"/>
        <v>Friday</v>
      </c>
      <c r="I485">
        <v>2</v>
      </c>
      <c r="J485">
        <v>4</v>
      </c>
      <c r="K485">
        <v>13</v>
      </c>
      <c r="L485">
        <v>2</v>
      </c>
      <c r="M485">
        <v>18</v>
      </c>
      <c r="N485">
        <v>3</v>
      </c>
      <c r="O485">
        <v>25</v>
      </c>
      <c r="P485">
        <v>43</v>
      </c>
      <c r="Q485">
        <v>0</v>
      </c>
      <c r="R485">
        <v>0</v>
      </c>
      <c r="S485">
        <v>26</v>
      </c>
      <c r="T485">
        <v>29</v>
      </c>
      <c r="U485">
        <v>4</v>
      </c>
      <c r="V485">
        <v>34</v>
      </c>
      <c r="W485">
        <v>1</v>
      </c>
      <c r="X485">
        <v>23</v>
      </c>
      <c r="Y485">
        <f t="shared" si="68"/>
        <v>528</v>
      </c>
      <c r="Z485" s="12">
        <f t="shared" si="69"/>
        <v>0.14666666666666667</v>
      </c>
      <c r="AA485" s="12">
        <f t="shared" si="70"/>
        <v>7.8533333333333335</v>
      </c>
      <c r="AB485" t="s">
        <v>194</v>
      </c>
      <c r="AC485" t="s">
        <v>194</v>
      </c>
      <c r="AD485" s="12">
        <f t="shared" si="71"/>
        <v>4.8888888888888891E-2</v>
      </c>
    </row>
    <row r="486" spans="2:30" x14ac:dyDescent="0.3">
      <c r="B486">
        <v>57135</v>
      </c>
      <c r="C486" s="7">
        <v>43729</v>
      </c>
      <c r="D486" s="6">
        <f t="shared" si="63"/>
        <v>2019</v>
      </c>
      <c r="E486" s="4" t="str">
        <f t="shared" si="64"/>
        <v>Q3-2019</v>
      </c>
      <c r="F486" s="4" t="str">
        <f t="shared" si="65"/>
        <v>September</v>
      </c>
      <c r="G486" s="6">
        <f t="shared" si="66"/>
        <v>38</v>
      </c>
      <c r="H486" s="4" t="str">
        <f t="shared" si="67"/>
        <v>Saturday</v>
      </c>
      <c r="I486">
        <v>1</v>
      </c>
      <c r="J486">
        <v>4</v>
      </c>
      <c r="K486">
        <v>14</v>
      </c>
      <c r="L486">
        <v>2</v>
      </c>
      <c r="M486">
        <v>23</v>
      </c>
      <c r="N486">
        <v>5</v>
      </c>
      <c r="O486">
        <v>28</v>
      </c>
      <c r="P486">
        <v>19</v>
      </c>
      <c r="Q486">
        <v>0</v>
      </c>
      <c r="R486">
        <v>0</v>
      </c>
      <c r="S486">
        <v>15</v>
      </c>
      <c r="T486">
        <v>30</v>
      </c>
      <c r="U486">
        <v>5</v>
      </c>
      <c r="V486">
        <v>35</v>
      </c>
      <c r="W486">
        <v>0</v>
      </c>
      <c r="X486">
        <v>23</v>
      </c>
      <c r="Y486">
        <f t="shared" si="68"/>
        <v>635</v>
      </c>
      <c r="Z486" s="12">
        <f t="shared" si="69"/>
        <v>0.1763888888888889</v>
      </c>
      <c r="AA486" s="12">
        <f t="shared" si="70"/>
        <v>7.8236111111111111</v>
      </c>
      <c r="AB486" t="s">
        <v>194</v>
      </c>
      <c r="AC486" t="s">
        <v>194</v>
      </c>
      <c r="AD486" s="12">
        <f t="shared" si="71"/>
        <v>3.5277777777777783E-2</v>
      </c>
    </row>
    <row r="487" spans="2:30" x14ac:dyDescent="0.3">
      <c r="B487">
        <v>57136</v>
      </c>
      <c r="C487" s="7">
        <v>43731</v>
      </c>
      <c r="D487" s="6">
        <f t="shared" si="63"/>
        <v>2019</v>
      </c>
      <c r="E487" s="4" t="str">
        <f t="shared" si="64"/>
        <v>Q3-2019</v>
      </c>
      <c r="F487" s="4" t="str">
        <f t="shared" si="65"/>
        <v>September</v>
      </c>
      <c r="G487" s="6">
        <f t="shared" si="66"/>
        <v>39</v>
      </c>
      <c r="H487" s="4" t="str">
        <f t="shared" si="67"/>
        <v>Monday</v>
      </c>
      <c r="I487">
        <v>1</v>
      </c>
      <c r="J487">
        <v>3</v>
      </c>
      <c r="K487">
        <v>14</v>
      </c>
      <c r="L487">
        <v>1</v>
      </c>
      <c r="M487">
        <v>28</v>
      </c>
      <c r="N487">
        <v>4</v>
      </c>
      <c r="O487">
        <v>11</v>
      </c>
      <c r="P487">
        <v>25</v>
      </c>
      <c r="Q487">
        <v>0</v>
      </c>
      <c r="R487">
        <v>0</v>
      </c>
      <c r="S487">
        <v>24</v>
      </c>
      <c r="T487">
        <v>11</v>
      </c>
      <c r="U487">
        <v>4</v>
      </c>
      <c r="V487">
        <v>35</v>
      </c>
      <c r="W487">
        <v>1</v>
      </c>
      <c r="X487">
        <v>25</v>
      </c>
      <c r="Y487">
        <f t="shared" si="68"/>
        <v>449</v>
      </c>
      <c r="Z487" s="12">
        <f t="shared" si="69"/>
        <v>0.12472222222222222</v>
      </c>
      <c r="AA487" s="12">
        <f t="shared" si="70"/>
        <v>7.8752777777777778</v>
      </c>
      <c r="AB487" t="s">
        <v>194</v>
      </c>
      <c r="AC487" t="s">
        <v>194</v>
      </c>
      <c r="AD487" s="12">
        <f t="shared" si="71"/>
        <v>3.1180555555555555E-2</v>
      </c>
    </row>
    <row r="488" spans="2:30" x14ac:dyDescent="0.3">
      <c r="B488">
        <v>57137</v>
      </c>
      <c r="C488" s="7">
        <v>43731</v>
      </c>
      <c r="D488" s="6">
        <f t="shared" si="63"/>
        <v>2019</v>
      </c>
      <c r="E488" s="4" t="str">
        <f t="shared" si="64"/>
        <v>Q3-2019</v>
      </c>
      <c r="F488" s="4" t="str">
        <f t="shared" si="65"/>
        <v>September</v>
      </c>
      <c r="G488" s="6">
        <f t="shared" si="66"/>
        <v>39</v>
      </c>
      <c r="H488" s="4" t="str">
        <f t="shared" si="67"/>
        <v>Monday</v>
      </c>
      <c r="I488">
        <v>2</v>
      </c>
      <c r="J488">
        <v>5</v>
      </c>
      <c r="K488">
        <v>20</v>
      </c>
      <c r="L488">
        <v>1</v>
      </c>
      <c r="M488">
        <v>27</v>
      </c>
      <c r="N488">
        <v>4</v>
      </c>
      <c r="O488">
        <v>13</v>
      </c>
      <c r="P488">
        <v>25</v>
      </c>
      <c r="Q488">
        <v>0</v>
      </c>
      <c r="R488">
        <v>0</v>
      </c>
      <c r="S488">
        <v>29</v>
      </c>
      <c r="T488">
        <v>22</v>
      </c>
      <c r="U488">
        <v>5</v>
      </c>
      <c r="V488">
        <v>32</v>
      </c>
      <c r="W488">
        <v>2</v>
      </c>
      <c r="X488">
        <v>24</v>
      </c>
      <c r="Y488">
        <f t="shared" si="68"/>
        <v>564</v>
      </c>
      <c r="Z488" s="12">
        <f t="shared" si="69"/>
        <v>0.15666666666666668</v>
      </c>
      <c r="AA488" s="12">
        <f t="shared" si="70"/>
        <v>7.8433333333333337</v>
      </c>
      <c r="AB488" t="s">
        <v>194</v>
      </c>
      <c r="AC488" t="s">
        <v>194</v>
      </c>
      <c r="AD488" s="12">
        <f t="shared" si="71"/>
        <v>3.9166666666666669E-2</v>
      </c>
    </row>
    <row r="489" spans="2:30" x14ac:dyDescent="0.3">
      <c r="B489">
        <v>57138</v>
      </c>
      <c r="C489" s="7">
        <v>43732</v>
      </c>
      <c r="D489" s="6">
        <f t="shared" si="63"/>
        <v>2019</v>
      </c>
      <c r="E489" s="4" t="str">
        <f t="shared" si="64"/>
        <v>Q3-2019</v>
      </c>
      <c r="F489" s="4" t="str">
        <f t="shared" si="65"/>
        <v>September</v>
      </c>
      <c r="G489" s="6">
        <f t="shared" si="66"/>
        <v>39</v>
      </c>
      <c r="H489" s="4" t="str">
        <f t="shared" si="67"/>
        <v>Tuesday</v>
      </c>
      <c r="I489">
        <v>1</v>
      </c>
      <c r="J489">
        <v>3</v>
      </c>
      <c r="K489">
        <v>21</v>
      </c>
      <c r="L489">
        <v>1</v>
      </c>
      <c r="M489">
        <v>12</v>
      </c>
      <c r="N489">
        <v>4</v>
      </c>
      <c r="O489">
        <v>16</v>
      </c>
      <c r="P489">
        <v>31</v>
      </c>
      <c r="Q489">
        <v>0</v>
      </c>
      <c r="R489">
        <v>0</v>
      </c>
      <c r="S489">
        <v>18</v>
      </c>
      <c r="T489">
        <v>23</v>
      </c>
      <c r="U489">
        <v>4</v>
      </c>
      <c r="V489">
        <v>34</v>
      </c>
      <c r="W489">
        <v>1</v>
      </c>
      <c r="X489">
        <v>24</v>
      </c>
      <c r="Y489">
        <f t="shared" si="68"/>
        <v>512</v>
      </c>
      <c r="Z489" s="12">
        <f t="shared" si="69"/>
        <v>0.14222222222222222</v>
      </c>
      <c r="AA489" s="12">
        <f t="shared" si="70"/>
        <v>7.8577777777777778</v>
      </c>
      <c r="AB489" t="s">
        <v>194</v>
      </c>
      <c r="AC489" t="s">
        <v>194</v>
      </c>
      <c r="AD489" s="12">
        <f t="shared" si="71"/>
        <v>3.5555555555555556E-2</v>
      </c>
    </row>
    <row r="490" spans="2:30" x14ac:dyDescent="0.3">
      <c r="B490">
        <v>57139</v>
      </c>
      <c r="C490" s="7">
        <v>43732</v>
      </c>
      <c r="D490" s="6">
        <f t="shared" si="63"/>
        <v>2019</v>
      </c>
      <c r="E490" s="4" t="str">
        <f t="shared" si="64"/>
        <v>Q3-2019</v>
      </c>
      <c r="F490" s="4" t="str">
        <f t="shared" si="65"/>
        <v>September</v>
      </c>
      <c r="G490" s="6">
        <f t="shared" si="66"/>
        <v>39</v>
      </c>
      <c r="H490" s="4" t="str">
        <f t="shared" si="67"/>
        <v>Tuesday</v>
      </c>
      <c r="I490">
        <v>2</v>
      </c>
      <c r="J490">
        <v>5</v>
      </c>
      <c r="K490">
        <v>21</v>
      </c>
      <c r="L490">
        <v>2</v>
      </c>
      <c r="M490">
        <v>17</v>
      </c>
      <c r="N490">
        <v>4</v>
      </c>
      <c r="O490">
        <v>19</v>
      </c>
      <c r="P490">
        <v>37</v>
      </c>
      <c r="Q490">
        <v>0</v>
      </c>
      <c r="R490">
        <v>0</v>
      </c>
      <c r="S490">
        <v>28</v>
      </c>
      <c r="T490">
        <v>24</v>
      </c>
      <c r="U490">
        <v>5</v>
      </c>
      <c r="V490">
        <v>31</v>
      </c>
      <c r="W490">
        <v>2</v>
      </c>
      <c r="X490">
        <v>23</v>
      </c>
      <c r="Y490">
        <f t="shared" si="68"/>
        <v>633</v>
      </c>
      <c r="Z490" s="12">
        <f t="shared" si="69"/>
        <v>0.17583333333333334</v>
      </c>
      <c r="AA490" s="12">
        <f t="shared" si="70"/>
        <v>7.8241666666666667</v>
      </c>
      <c r="AB490" t="s">
        <v>194</v>
      </c>
      <c r="AC490" t="s">
        <v>194</v>
      </c>
      <c r="AD490" s="12">
        <f t="shared" si="71"/>
        <v>4.3958333333333335E-2</v>
      </c>
    </row>
    <row r="491" spans="2:30" x14ac:dyDescent="0.3">
      <c r="B491">
        <v>57140</v>
      </c>
      <c r="C491" s="7">
        <v>43733</v>
      </c>
      <c r="D491" s="6">
        <f t="shared" si="63"/>
        <v>2019</v>
      </c>
      <c r="E491" s="4" t="str">
        <f t="shared" si="64"/>
        <v>Q3-2019</v>
      </c>
      <c r="F491" s="4" t="str">
        <f t="shared" si="65"/>
        <v>September</v>
      </c>
      <c r="G491" s="6">
        <f t="shared" si="66"/>
        <v>39</v>
      </c>
      <c r="H491" s="4" t="str">
        <f t="shared" si="67"/>
        <v>Wednesday</v>
      </c>
      <c r="I491">
        <v>1</v>
      </c>
      <c r="J491">
        <v>3</v>
      </c>
      <c r="K491">
        <v>27</v>
      </c>
      <c r="L491">
        <v>1</v>
      </c>
      <c r="M491">
        <v>15</v>
      </c>
      <c r="N491">
        <v>5</v>
      </c>
      <c r="O491">
        <v>20</v>
      </c>
      <c r="P491">
        <v>37</v>
      </c>
      <c r="Q491">
        <v>0</v>
      </c>
      <c r="R491">
        <v>0</v>
      </c>
      <c r="S491">
        <v>12</v>
      </c>
      <c r="T491">
        <v>16</v>
      </c>
      <c r="U491">
        <v>4</v>
      </c>
      <c r="V491">
        <v>32</v>
      </c>
      <c r="W491">
        <v>0</v>
      </c>
      <c r="X491">
        <v>22</v>
      </c>
      <c r="Y491">
        <f t="shared" si="68"/>
        <v>553</v>
      </c>
      <c r="Z491" s="12">
        <f t="shared" si="69"/>
        <v>0.15361111111111111</v>
      </c>
      <c r="AA491" s="12">
        <f t="shared" si="70"/>
        <v>7.8463888888888889</v>
      </c>
      <c r="AB491" t="s">
        <v>194</v>
      </c>
      <c r="AC491" t="s">
        <v>194</v>
      </c>
      <c r="AD491" s="12">
        <f t="shared" si="71"/>
        <v>3.0722222222222224E-2</v>
      </c>
    </row>
    <row r="492" spans="2:30" x14ac:dyDescent="0.3">
      <c r="B492">
        <v>57141</v>
      </c>
      <c r="C492" s="7">
        <v>43733</v>
      </c>
      <c r="D492" s="6">
        <f t="shared" si="63"/>
        <v>2019</v>
      </c>
      <c r="E492" s="4" t="str">
        <f t="shared" si="64"/>
        <v>Q3-2019</v>
      </c>
      <c r="F492" s="4" t="str">
        <f t="shared" si="65"/>
        <v>September</v>
      </c>
      <c r="G492" s="6">
        <f t="shared" si="66"/>
        <v>39</v>
      </c>
      <c r="H492" s="4" t="str">
        <f t="shared" si="67"/>
        <v>Wednesday</v>
      </c>
      <c r="I492">
        <v>2</v>
      </c>
      <c r="J492">
        <v>5</v>
      </c>
      <c r="K492">
        <v>28</v>
      </c>
      <c r="L492">
        <v>2</v>
      </c>
      <c r="M492">
        <v>20</v>
      </c>
      <c r="N492">
        <v>3</v>
      </c>
      <c r="O492">
        <v>23</v>
      </c>
      <c r="P492">
        <v>43</v>
      </c>
      <c r="Q492">
        <v>0</v>
      </c>
      <c r="R492">
        <v>0</v>
      </c>
      <c r="S492">
        <v>21</v>
      </c>
      <c r="T492">
        <v>17</v>
      </c>
      <c r="U492">
        <v>5</v>
      </c>
      <c r="V492">
        <v>30</v>
      </c>
      <c r="W492">
        <v>1</v>
      </c>
      <c r="X492">
        <v>26</v>
      </c>
      <c r="Y492">
        <f t="shared" si="68"/>
        <v>488</v>
      </c>
      <c r="Z492" s="12">
        <f t="shared" si="69"/>
        <v>0.13555555555555557</v>
      </c>
      <c r="AA492" s="12">
        <f t="shared" si="70"/>
        <v>7.8644444444444446</v>
      </c>
      <c r="AB492" t="s">
        <v>194</v>
      </c>
      <c r="AC492" t="s">
        <v>194</v>
      </c>
      <c r="AD492" s="12">
        <f t="shared" si="71"/>
        <v>4.5185185185185189E-2</v>
      </c>
    </row>
    <row r="493" spans="2:30" x14ac:dyDescent="0.3">
      <c r="B493">
        <v>57142</v>
      </c>
      <c r="C493" s="7">
        <v>43734</v>
      </c>
      <c r="D493" s="6">
        <f t="shared" si="63"/>
        <v>2019</v>
      </c>
      <c r="E493" s="4" t="str">
        <f t="shared" si="64"/>
        <v>Q3-2019</v>
      </c>
      <c r="F493" s="4" t="str">
        <f t="shared" si="65"/>
        <v>September</v>
      </c>
      <c r="G493" s="6">
        <f t="shared" si="66"/>
        <v>39</v>
      </c>
      <c r="H493" s="4" t="str">
        <f t="shared" si="67"/>
        <v>Thursday</v>
      </c>
      <c r="I493">
        <v>1</v>
      </c>
      <c r="J493">
        <v>3</v>
      </c>
      <c r="K493">
        <v>13</v>
      </c>
      <c r="L493">
        <v>2</v>
      </c>
      <c r="M493">
        <v>18</v>
      </c>
      <c r="N493">
        <v>4</v>
      </c>
      <c r="O493">
        <v>25</v>
      </c>
      <c r="P493">
        <v>43</v>
      </c>
      <c r="Q493">
        <v>0</v>
      </c>
      <c r="R493">
        <v>0</v>
      </c>
      <c r="S493">
        <v>26</v>
      </c>
      <c r="T493">
        <v>29</v>
      </c>
      <c r="U493">
        <v>4</v>
      </c>
      <c r="V493">
        <v>36</v>
      </c>
      <c r="W493">
        <v>0</v>
      </c>
      <c r="X493">
        <v>21</v>
      </c>
      <c r="Y493">
        <f t="shared" si="68"/>
        <v>636</v>
      </c>
      <c r="Z493" s="12">
        <f t="shared" si="69"/>
        <v>0.17666666666666667</v>
      </c>
      <c r="AA493" s="12">
        <f t="shared" si="70"/>
        <v>7.8233333333333333</v>
      </c>
      <c r="AB493" t="s">
        <v>194</v>
      </c>
      <c r="AC493" t="s">
        <v>194</v>
      </c>
      <c r="AD493" s="12">
        <f t="shared" si="71"/>
        <v>4.4166666666666667E-2</v>
      </c>
    </row>
    <row r="494" spans="2:30" x14ac:dyDescent="0.3">
      <c r="B494">
        <v>57143</v>
      </c>
      <c r="C494" s="7">
        <v>43734</v>
      </c>
      <c r="D494" s="6">
        <f t="shared" si="63"/>
        <v>2019</v>
      </c>
      <c r="E494" s="4" t="str">
        <f t="shared" si="64"/>
        <v>Q3-2019</v>
      </c>
      <c r="F494" s="4" t="str">
        <f t="shared" si="65"/>
        <v>September</v>
      </c>
      <c r="G494" s="6">
        <f t="shared" si="66"/>
        <v>39</v>
      </c>
      <c r="H494" s="4" t="str">
        <f t="shared" si="67"/>
        <v>Thursday</v>
      </c>
      <c r="I494">
        <v>2</v>
      </c>
      <c r="J494">
        <v>5</v>
      </c>
      <c r="K494">
        <v>14</v>
      </c>
      <c r="L494">
        <v>2</v>
      </c>
      <c r="M494">
        <v>23</v>
      </c>
      <c r="N494">
        <v>4</v>
      </c>
      <c r="O494">
        <v>28</v>
      </c>
      <c r="P494">
        <v>19</v>
      </c>
      <c r="Q494">
        <v>0</v>
      </c>
      <c r="R494">
        <v>0</v>
      </c>
      <c r="S494">
        <v>15</v>
      </c>
      <c r="T494">
        <v>30</v>
      </c>
      <c r="U494">
        <v>5</v>
      </c>
      <c r="V494">
        <v>33</v>
      </c>
      <c r="W494">
        <v>1</v>
      </c>
      <c r="X494">
        <v>25</v>
      </c>
      <c r="Y494">
        <f t="shared" si="68"/>
        <v>558</v>
      </c>
      <c r="Z494" s="12">
        <f t="shared" si="69"/>
        <v>0.155</v>
      </c>
      <c r="AA494" s="12">
        <f t="shared" si="70"/>
        <v>7.8449999999999998</v>
      </c>
      <c r="AB494" t="s">
        <v>194</v>
      </c>
      <c r="AC494" t="s">
        <v>194</v>
      </c>
      <c r="AD494" s="12">
        <f t="shared" si="71"/>
        <v>3.875E-2</v>
      </c>
    </row>
    <row r="495" spans="2:30" x14ac:dyDescent="0.3">
      <c r="B495">
        <v>57144</v>
      </c>
      <c r="C495" s="7">
        <v>43735</v>
      </c>
      <c r="D495" s="6">
        <f t="shared" si="63"/>
        <v>2019</v>
      </c>
      <c r="E495" s="4" t="str">
        <f t="shared" si="64"/>
        <v>Q3-2019</v>
      </c>
      <c r="F495" s="4" t="str">
        <f t="shared" si="65"/>
        <v>September</v>
      </c>
      <c r="G495" s="6">
        <f t="shared" si="66"/>
        <v>39</v>
      </c>
      <c r="H495" s="4" t="str">
        <f t="shared" si="67"/>
        <v>Friday</v>
      </c>
      <c r="I495">
        <v>1</v>
      </c>
      <c r="J495">
        <v>3</v>
      </c>
      <c r="K495">
        <v>14</v>
      </c>
      <c r="L495">
        <v>1</v>
      </c>
      <c r="M495">
        <v>28</v>
      </c>
      <c r="N495">
        <v>4</v>
      </c>
      <c r="O495">
        <v>11</v>
      </c>
      <c r="P495">
        <v>25</v>
      </c>
      <c r="Q495">
        <v>0</v>
      </c>
      <c r="R495">
        <v>0</v>
      </c>
      <c r="S495">
        <v>24</v>
      </c>
      <c r="T495">
        <v>11</v>
      </c>
      <c r="U495">
        <v>4</v>
      </c>
      <c r="V495">
        <v>35</v>
      </c>
      <c r="W495">
        <v>1</v>
      </c>
      <c r="X495">
        <v>25</v>
      </c>
      <c r="Y495">
        <f t="shared" si="68"/>
        <v>449</v>
      </c>
      <c r="Z495" s="12">
        <f t="shared" si="69"/>
        <v>0.12472222222222222</v>
      </c>
      <c r="AA495" s="12">
        <f t="shared" si="70"/>
        <v>7.8752777777777778</v>
      </c>
      <c r="AB495" t="s">
        <v>194</v>
      </c>
      <c r="AC495" t="s">
        <v>194</v>
      </c>
      <c r="AD495" s="12">
        <f t="shared" si="71"/>
        <v>3.1180555555555555E-2</v>
      </c>
    </row>
    <row r="496" spans="2:30" x14ac:dyDescent="0.3">
      <c r="B496">
        <v>57145</v>
      </c>
      <c r="C496" s="7">
        <v>43735</v>
      </c>
      <c r="D496" s="6">
        <f t="shared" si="63"/>
        <v>2019</v>
      </c>
      <c r="E496" s="4" t="str">
        <f t="shared" si="64"/>
        <v>Q3-2019</v>
      </c>
      <c r="F496" s="4" t="str">
        <f t="shared" si="65"/>
        <v>September</v>
      </c>
      <c r="G496" s="6">
        <f t="shared" si="66"/>
        <v>39</v>
      </c>
      <c r="H496" s="4" t="str">
        <f t="shared" si="67"/>
        <v>Friday</v>
      </c>
      <c r="I496">
        <v>2</v>
      </c>
      <c r="J496">
        <v>5</v>
      </c>
      <c r="K496">
        <v>20</v>
      </c>
      <c r="L496">
        <v>1</v>
      </c>
      <c r="M496">
        <v>27</v>
      </c>
      <c r="N496">
        <v>4</v>
      </c>
      <c r="O496">
        <v>13</v>
      </c>
      <c r="P496">
        <v>25</v>
      </c>
      <c r="Q496">
        <v>0</v>
      </c>
      <c r="R496">
        <v>0</v>
      </c>
      <c r="S496">
        <v>29</v>
      </c>
      <c r="T496">
        <v>22</v>
      </c>
      <c r="U496">
        <v>5</v>
      </c>
      <c r="V496">
        <v>32</v>
      </c>
      <c r="W496">
        <v>2</v>
      </c>
      <c r="X496">
        <v>24</v>
      </c>
      <c r="Y496">
        <f t="shared" si="68"/>
        <v>564</v>
      </c>
      <c r="Z496" s="12">
        <f t="shared" si="69"/>
        <v>0.15666666666666668</v>
      </c>
      <c r="AA496" s="12">
        <f t="shared" si="70"/>
        <v>7.8433333333333337</v>
      </c>
      <c r="AB496" t="s">
        <v>194</v>
      </c>
      <c r="AC496" t="s">
        <v>194</v>
      </c>
      <c r="AD496" s="12">
        <f t="shared" si="71"/>
        <v>3.9166666666666669E-2</v>
      </c>
    </row>
    <row r="497" spans="2:30" x14ac:dyDescent="0.3">
      <c r="B497">
        <v>57146</v>
      </c>
      <c r="C497" s="7">
        <v>43736</v>
      </c>
      <c r="D497" s="6">
        <f t="shared" si="63"/>
        <v>2019</v>
      </c>
      <c r="E497" s="4" t="str">
        <f t="shared" si="64"/>
        <v>Q3-2019</v>
      </c>
      <c r="F497" s="4" t="str">
        <f t="shared" si="65"/>
        <v>September</v>
      </c>
      <c r="G497" s="6">
        <f t="shared" si="66"/>
        <v>39</v>
      </c>
      <c r="H497" s="4" t="str">
        <f t="shared" si="67"/>
        <v>Saturday</v>
      </c>
      <c r="I497">
        <v>1</v>
      </c>
      <c r="J497">
        <v>3</v>
      </c>
      <c r="K497">
        <v>21</v>
      </c>
      <c r="L497">
        <v>1</v>
      </c>
      <c r="M497">
        <v>12</v>
      </c>
      <c r="N497">
        <v>4</v>
      </c>
      <c r="O497">
        <v>16</v>
      </c>
      <c r="P497">
        <v>31</v>
      </c>
      <c r="Q497">
        <v>0</v>
      </c>
      <c r="R497">
        <v>0</v>
      </c>
      <c r="S497">
        <v>18</v>
      </c>
      <c r="T497">
        <v>23</v>
      </c>
      <c r="U497">
        <v>4</v>
      </c>
      <c r="V497">
        <v>34</v>
      </c>
      <c r="W497">
        <v>1</v>
      </c>
      <c r="X497">
        <v>24</v>
      </c>
      <c r="Y497">
        <f t="shared" si="68"/>
        <v>512</v>
      </c>
      <c r="Z497" s="12">
        <f t="shared" si="69"/>
        <v>0.14222222222222222</v>
      </c>
      <c r="AA497" s="12">
        <f t="shared" si="70"/>
        <v>7.8577777777777778</v>
      </c>
      <c r="AB497" t="s">
        <v>194</v>
      </c>
      <c r="AC497" t="s">
        <v>194</v>
      </c>
      <c r="AD497" s="12">
        <f t="shared" si="71"/>
        <v>3.5555555555555556E-2</v>
      </c>
    </row>
    <row r="498" spans="2:30" x14ac:dyDescent="0.3">
      <c r="B498">
        <v>57147</v>
      </c>
      <c r="C498" s="7">
        <v>43738</v>
      </c>
      <c r="D498" s="6">
        <f t="shared" si="63"/>
        <v>2019</v>
      </c>
      <c r="E498" s="4" t="str">
        <f t="shared" si="64"/>
        <v>Q3-2019</v>
      </c>
      <c r="F498" s="4" t="str">
        <f t="shared" si="65"/>
        <v>September</v>
      </c>
      <c r="G498" s="6">
        <f t="shared" si="66"/>
        <v>40</v>
      </c>
      <c r="H498" s="4" t="str">
        <f t="shared" si="67"/>
        <v>Monday</v>
      </c>
      <c r="I498">
        <v>1</v>
      </c>
      <c r="J498">
        <v>4</v>
      </c>
      <c r="K498">
        <v>21</v>
      </c>
      <c r="L498">
        <v>2</v>
      </c>
      <c r="M498">
        <v>17</v>
      </c>
      <c r="N498">
        <v>5</v>
      </c>
      <c r="O498">
        <v>19</v>
      </c>
      <c r="P498">
        <v>37</v>
      </c>
      <c r="Q498">
        <v>0</v>
      </c>
      <c r="R498">
        <v>0</v>
      </c>
      <c r="S498">
        <v>28</v>
      </c>
      <c r="T498">
        <v>24</v>
      </c>
      <c r="U498">
        <v>5</v>
      </c>
      <c r="V498">
        <v>33</v>
      </c>
      <c r="W498">
        <v>1</v>
      </c>
      <c r="X498">
        <v>21</v>
      </c>
      <c r="Y498">
        <f t="shared" si="68"/>
        <v>726</v>
      </c>
      <c r="Z498" s="12">
        <f t="shared" si="69"/>
        <v>0.20166666666666666</v>
      </c>
      <c r="AA498" s="12">
        <f t="shared" si="70"/>
        <v>7.7983333333333338</v>
      </c>
      <c r="AB498" t="s">
        <v>194</v>
      </c>
      <c r="AC498" t="s">
        <v>194</v>
      </c>
      <c r="AD498" s="12">
        <f t="shared" si="71"/>
        <v>4.0333333333333332E-2</v>
      </c>
    </row>
    <row r="499" spans="2:30" x14ac:dyDescent="0.3">
      <c r="B499">
        <v>57148</v>
      </c>
      <c r="C499" s="7">
        <v>43738</v>
      </c>
      <c r="D499" s="6">
        <f t="shared" si="63"/>
        <v>2019</v>
      </c>
      <c r="E499" s="4" t="str">
        <f t="shared" si="64"/>
        <v>Q3-2019</v>
      </c>
      <c r="F499" s="4" t="str">
        <f t="shared" si="65"/>
        <v>September</v>
      </c>
      <c r="G499" s="6">
        <f t="shared" si="66"/>
        <v>40</v>
      </c>
      <c r="H499" s="4" t="str">
        <f t="shared" si="67"/>
        <v>Monday</v>
      </c>
      <c r="I499">
        <v>2</v>
      </c>
      <c r="J499">
        <v>4</v>
      </c>
      <c r="K499">
        <v>27</v>
      </c>
      <c r="L499">
        <v>1</v>
      </c>
      <c r="M499">
        <v>15</v>
      </c>
      <c r="N499">
        <v>4</v>
      </c>
      <c r="O499">
        <v>20</v>
      </c>
      <c r="P499">
        <v>37</v>
      </c>
      <c r="Q499">
        <v>0</v>
      </c>
      <c r="R499">
        <v>0</v>
      </c>
      <c r="S499">
        <v>12</v>
      </c>
      <c r="T499">
        <v>16</v>
      </c>
      <c r="U499">
        <v>4</v>
      </c>
      <c r="V499">
        <v>30</v>
      </c>
      <c r="W499">
        <v>1</v>
      </c>
      <c r="X499">
        <v>24</v>
      </c>
      <c r="Y499">
        <f t="shared" si="68"/>
        <v>484</v>
      </c>
      <c r="Z499" s="12">
        <f t="shared" si="69"/>
        <v>0.13444444444444445</v>
      </c>
      <c r="AA499" s="12">
        <f t="shared" si="70"/>
        <v>7.8655555555555559</v>
      </c>
      <c r="AB499" t="s">
        <v>194</v>
      </c>
      <c r="AC499" t="s">
        <v>194</v>
      </c>
      <c r="AD499" s="12">
        <f t="shared" si="71"/>
        <v>3.3611111111111112E-2</v>
      </c>
    </row>
    <row r="500" spans="2:30" x14ac:dyDescent="0.3">
      <c r="B500">
        <v>57149</v>
      </c>
      <c r="C500" s="7">
        <v>43739</v>
      </c>
      <c r="D500" s="6">
        <f t="shared" si="63"/>
        <v>2019</v>
      </c>
      <c r="E500" s="4" t="str">
        <f t="shared" si="64"/>
        <v>Q4-2019</v>
      </c>
      <c r="F500" s="4" t="str">
        <f t="shared" si="65"/>
        <v>October</v>
      </c>
      <c r="G500" s="6">
        <f t="shared" si="66"/>
        <v>40</v>
      </c>
      <c r="H500" s="4" t="str">
        <f t="shared" si="67"/>
        <v>Tuesday</v>
      </c>
      <c r="I500">
        <v>1</v>
      </c>
      <c r="J500">
        <v>5</v>
      </c>
      <c r="K500">
        <v>17</v>
      </c>
      <c r="L500">
        <v>1</v>
      </c>
      <c r="M500">
        <v>17</v>
      </c>
      <c r="N500">
        <v>5</v>
      </c>
      <c r="O500">
        <v>27</v>
      </c>
      <c r="P500">
        <v>19</v>
      </c>
      <c r="Q500">
        <v>0</v>
      </c>
      <c r="R500">
        <v>0</v>
      </c>
      <c r="S500">
        <v>16</v>
      </c>
      <c r="T500">
        <v>14</v>
      </c>
      <c r="U500">
        <v>4</v>
      </c>
      <c r="V500">
        <v>37</v>
      </c>
      <c r="W500">
        <v>1</v>
      </c>
      <c r="X500">
        <v>25</v>
      </c>
      <c r="Y500">
        <f t="shared" si="68"/>
        <v>553</v>
      </c>
      <c r="Z500" s="12">
        <f t="shared" si="69"/>
        <v>0.15361111111111111</v>
      </c>
      <c r="AA500" s="12">
        <f t="shared" si="70"/>
        <v>7.8463888888888889</v>
      </c>
      <c r="AB500" t="s">
        <v>194</v>
      </c>
      <c r="AC500" t="s">
        <v>194</v>
      </c>
      <c r="AD500" s="12">
        <f t="shared" si="71"/>
        <v>3.0722222222222224E-2</v>
      </c>
    </row>
    <row r="501" spans="2:30" x14ac:dyDescent="0.3">
      <c r="B501">
        <v>57150</v>
      </c>
      <c r="C501" s="7">
        <v>43739</v>
      </c>
      <c r="D501" s="6">
        <f t="shared" si="63"/>
        <v>2019</v>
      </c>
      <c r="E501" s="4" t="str">
        <f t="shared" si="64"/>
        <v>Q4-2019</v>
      </c>
      <c r="F501" s="4" t="str">
        <f t="shared" si="65"/>
        <v>October</v>
      </c>
      <c r="G501" s="6">
        <f t="shared" si="66"/>
        <v>40</v>
      </c>
      <c r="H501" s="4" t="str">
        <f t="shared" si="67"/>
        <v>Tuesday</v>
      </c>
      <c r="I501">
        <v>2</v>
      </c>
      <c r="J501">
        <v>3</v>
      </c>
      <c r="K501">
        <v>18</v>
      </c>
      <c r="L501">
        <v>1</v>
      </c>
      <c r="M501">
        <v>22</v>
      </c>
      <c r="N501">
        <v>3</v>
      </c>
      <c r="O501">
        <v>10</v>
      </c>
      <c r="P501">
        <v>25</v>
      </c>
      <c r="Q501">
        <v>0</v>
      </c>
      <c r="R501">
        <v>0</v>
      </c>
      <c r="S501">
        <v>26</v>
      </c>
      <c r="T501">
        <v>15</v>
      </c>
      <c r="U501">
        <v>4</v>
      </c>
      <c r="V501">
        <v>36</v>
      </c>
      <c r="W501">
        <v>1</v>
      </c>
      <c r="X501">
        <v>21</v>
      </c>
      <c r="Y501">
        <f t="shared" si="68"/>
        <v>393</v>
      </c>
      <c r="Z501" s="12">
        <f t="shared" si="69"/>
        <v>0.10916666666666666</v>
      </c>
      <c r="AA501" s="12">
        <f t="shared" si="70"/>
        <v>7.8908333333333331</v>
      </c>
      <c r="AB501" t="s">
        <v>194</v>
      </c>
      <c r="AC501" t="s">
        <v>194</v>
      </c>
      <c r="AD501" s="12">
        <f t="shared" si="71"/>
        <v>3.6388888888888887E-2</v>
      </c>
    </row>
    <row r="502" spans="2:30" x14ac:dyDescent="0.3">
      <c r="B502">
        <v>57151</v>
      </c>
      <c r="C502" s="7">
        <v>43740</v>
      </c>
      <c r="D502" s="6">
        <f t="shared" si="63"/>
        <v>2019</v>
      </c>
      <c r="E502" s="4" t="str">
        <f t="shared" si="64"/>
        <v>Q4-2019</v>
      </c>
      <c r="F502" s="4" t="str">
        <f t="shared" si="65"/>
        <v>October</v>
      </c>
      <c r="G502" s="6">
        <f t="shared" si="66"/>
        <v>40</v>
      </c>
      <c r="H502" s="4" t="str">
        <f t="shared" si="67"/>
        <v>Wednesday</v>
      </c>
      <c r="I502">
        <v>1</v>
      </c>
      <c r="J502">
        <v>5</v>
      </c>
      <c r="K502">
        <v>23</v>
      </c>
      <c r="L502">
        <v>1</v>
      </c>
      <c r="M502">
        <v>21</v>
      </c>
      <c r="N502">
        <v>4</v>
      </c>
      <c r="O502">
        <v>12</v>
      </c>
      <c r="P502">
        <v>26</v>
      </c>
      <c r="Q502">
        <v>0</v>
      </c>
      <c r="R502">
        <v>0</v>
      </c>
      <c r="S502">
        <v>10</v>
      </c>
      <c r="T502">
        <v>27</v>
      </c>
      <c r="U502">
        <v>4</v>
      </c>
      <c r="V502">
        <v>36</v>
      </c>
      <c r="W502">
        <v>2</v>
      </c>
      <c r="X502">
        <v>23</v>
      </c>
      <c r="Y502">
        <f t="shared" si="68"/>
        <v>490</v>
      </c>
      <c r="Z502" s="12">
        <f t="shared" si="69"/>
        <v>0.1361111111111111</v>
      </c>
      <c r="AA502" s="12">
        <f t="shared" si="70"/>
        <v>7.8638888888888889</v>
      </c>
      <c r="AB502" t="s">
        <v>194</v>
      </c>
      <c r="AC502" t="s">
        <v>194</v>
      </c>
      <c r="AD502" s="12">
        <f t="shared" si="71"/>
        <v>3.4027777777777775E-2</v>
      </c>
    </row>
    <row r="503" spans="2:30" x14ac:dyDescent="0.3">
      <c r="B503">
        <v>57152</v>
      </c>
      <c r="C503" s="7">
        <v>43740</v>
      </c>
      <c r="D503" s="6">
        <f t="shared" si="63"/>
        <v>2019</v>
      </c>
      <c r="E503" s="4" t="str">
        <f t="shared" si="64"/>
        <v>Q4-2019</v>
      </c>
      <c r="F503" s="4" t="str">
        <f t="shared" si="65"/>
        <v>October</v>
      </c>
      <c r="G503" s="6">
        <f t="shared" si="66"/>
        <v>40</v>
      </c>
      <c r="H503" s="4" t="str">
        <f t="shared" si="67"/>
        <v>Wednesday</v>
      </c>
      <c r="I503">
        <v>2</v>
      </c>
      <c r="J503">
        <v>3</v>
      </c>
      <c r="K503">
        <v>24</v>
      </c>
      <c r="L503">
        <v>1</v>
      </c>
      <c r="M503">
        <v>26</v>
      </c>
      <c r="N503">
        <v>4</v>
      </c>
      <c r="O503">
        <v>15</v>
      </c>
      <c r="P503">
        <v>31</v>
      </c>
      <c r="Q503">
        <v>0</v>
      </c>
      <c r="R503">
        <v>0</v>
      </c>
      <c r="S503">
        <v>19</v>
      </c>
      <c r="T503">
        <v>28</v>
      </c>
      <c r="U503">
        <v>4</v>
      </c>
      <c r="V503">
        <v>35</v>
      </c>
      <c r="W503">
        <v>1</v>
      </c>
      <c r="X503">
        <v>19</v>
      </c>
      <c r="Y503">
        <f t="shared" si="68"/>
        <v>531</v>
      </c>
      <c r="Z503" s="12">
        <f t="shared" si="69"/>
        <v>0.14749999999999999</v>
      </c>
      <c r="AA503" s="12">
        <f t="shared" si="70"/>
        <v>7.8525</v>
      </c>
      <c r="AB503" t="s">
        <v>194</v>
      </c>
      <c r="AC503" t="s">
        <v>194</v>
      </c>
      <c r="AD503" s="12">
        <f t="shared" si="71"/>
        <v>3.6874999999999998E-2</v>
      </c>
    </row>
    <row r="504" spans="2:30" x14ac:dyDescent="0.3">
      <c r="B504">
        <v>57153</v>
      </c>
      <c r="C504" s="7">
        <v>43741</v>
      </c>
      <c r="D504" s="6">
        <f t="shared" si="63"/>
        <v>2019</v>
      </c>
      <c r="E504" s="4" t="str">
        <f t="shared" si="64"/>
        <v>Q4-2019</v>
      </c>
      <c r="F504" s="4" t="str">
        <f t="shared" si="65"/>
        <v>October</v>
      </c>
      <c r="G504" s="6">
        <f t="shared" si="66"/>
        <v>40</v>
      </c>
      <c r="H504" s="4" t="str">
        <f t="shared" si="67"/>
        <v>Thursday</v>
      </c>
      <c r="I504">
        <v>1</v>
      </c>
      <c r="J504">
        <v>5</v>
      </c>
      <c r="K504">
        <v>25</v>
      </c>
      <c r="L504">
        <v>0</v>
      </c>
      <c r="M504">
        <v>11</v>
      </c>
      <c r="N504">
        <v>4</v>
      </c>
      <c r="O504">
        <v>18</v>
      </c>
      <c r="P504">
        <v>37</v>
      </c>
      <c r="Q504">
        <v>0</v>
      </c>
      <c r="R504">
        <v>0</v>
      </c>
      <c r="S504">
        <v>29</v>
      </c>
      <c r="T504">
        <v>29</v>
      </c>
      <c r="U504">
        <v>4</v>
      </c>
      <c r="V504">
        <v>34</v>
      </c>
      <c r="W504">
        <v>2</v>
      </c>
      <c r="X504">
        <v>22</v>
      </c>
      <c r="Y504">
        <f t="shared" si="68"/>
        <v>632</v>
      </c>
      <c r="Z504" s="12">
        <f t="shared" si="69"/>
        <v>0.17555555555555555</v>
      </c>
      <c r="AA504" s="12">
        <f t="shared" si="70"/>
        <v>7.8244444444444445</v>
      </c>
      <c r="AB504" t="s">
        <v>194</v>
      </c>
      <c r="AC504" t="s">
        <v>194</v>
      </c>
      <c r="AD504" s="12">
        <f t="shared" si="71"/>
        <v>4.3888888888888887E-2</v>
      </c>
    </row>
    <row r="505" spans="2:30" x14ac:dyDescent="0.3">
      <c r="B505">
        <v>57154</v>
      </c>
      <c r="C505" s="7">
        <v>43741</v>
      </c>
      <c r="D505" s="6">
        <f t="shared" si="63"/>
        <v>2019</v>
      </c>
      <c r="E505" s="4" t="str">
        <f t="shared" si="64"/>
        <v>Q4-2019</v>
      </c>
      <c r="F505" s="4" t="str">
        <f t="shared" si="65"/>
        <v>October</v>
      </c>
      <c r="G505" s="6">
        <f t="shared" si="66"/>
        <v>40</v>
      </c>
      <c r="H505" s="4" t="str">
        <f t="shared" si="67"/>
        <v>Thursday</v>
      </c>
      <c r="I505">
        <v>2</v>
      </c>
      <c r="J505">
        <v>3</v>
      </c>
      <c r="K505">
        <v>30</v>
      </c>
      <c r="L505">
        <v>0</v>
      </c>
      <c r="M505">
        <v>29</v>
      </c>
      <c r="N505">
        <v>3</v>
      </c>
      <c r="O505">
        <v>19</v>
      </c>
      <c r="P505">
        <v>37</v>
      </c>
      <c r="Q505">
        <v>0</v>
      </c>
      <c r="R505">
        <v>0</v>
      </c>
      <c r="S505">
        <v>13</v>
      </c>
      <c r="T505">
        <v>21</v>
      </c>
      <c r="U505">
        <v>4</v>
      </c>
      <c r="V505">
        <v>34</v>
      </c>
      <c r="W505">
        <v>0</v>
      </c>
      <c r="X505">
        <v>23</v>
      </c>
      <c r="Y505">
        <f t="shared" si="68"/>
        <v>406</v>
      </c>
      <c r="Z505" s="12">
        <f t="shared" si="69"/>
        <v>0.11277777777777778</v>
      </c>
      <c r="AA505" s="12">
        <f t="shared" si="70"/>
        <v>7.8872222222222224</v>
      </c>
      <c r="AB505" t="s">
        <v>194</v>
      </c>
      <c r="AC505" t="s">
        <v>194</v>
      </c>
      <c r="AD505" s="12">
        <f t="shared" si="71"/>
        <v>3.7592592592592594E-2</v>
      </c>
    </row>
    <row r="506" spans="2:30" x14ac:dyDescent="0.3">
      <c r="B506">
        <v>57155</v>
      </c>
      <c r="C506" s="7">
        <v>43742</v>
      </c>
      <c r="D506" s="6">
        <f t="shared" si="63"/>
        <v>2019</v>
      </c>
      <c r="E506" s="4" t="str">
        <f t="shared" si="64"/>
        <v>Q4-2019</v>
      </c>
      <c r="F506" s="4" t="str">
        <f t="shared" si="65"/>
        <v>October</v>
      </c>
      <c r="G506" s="6">
        <f t="shared" si="66"/>
        <v>40</v>
      </c>
      <c r="H506" s="4" t="str">
        <f t="shared" si="67"/>
        <v>Friday</v>
      </c>
      <c r="I506">
        <v>1</v>
      </c>
      <c r="J506">
        <v>5</v>
      </c>
      <c r="K506">
        <v>11</v>
      </c>
      <c r="L506">
        <v>0</v>
      </c>
      <c r="M506">
        <v>14</v>
      </c>
      <c r="N506">
        <v>5</v>
      </c>
      <c r="O506">
        <v>22</v>
      </c>
      <c r="P506">
        <v>43</v>
      </c>
      <c r="Q506">
        <v>0</v>
      </c>
      <c r="R506">
        <v>0</v>
      </c>
      <c r="S506">
        <v>23</v>
      </c>
      <c r="T506">
        <v>22</v>
      </c>
      <c r="U506">
        <v>4</v>
      </c>
      <c r="V506">
        <v>33</v>
      </c>
      <c r="W506">
        <v>1</v>
      </c>
      <c r="X506">
        <v>21</v>
      </c>
      <c r="Y506">
        <f t="shared" si="68"/>
        <v>703</v>
      </c>
      <c r="Z506" s="12">
        <f t="shared" si="69"/>
        <v>0.19527777777777777</v>
      </c>
      <c r="AA506" s="12">
        <f t="shared" si="70"/>
        <v>7.8047222222222219</v>
      </c>
      <c r="AB506" t="s">
        <v>194</v>
      </c>
      <c r="AC506" t="s">
        <v>194</v>
      </c>
      <c r="AD506" s="12">
        <f t="shared" si="71"/>
        <v>3.9055555555555552E-2</v>
      </c>
    </row>
    <row r="507" spans="2:30" x14ac:dyDescent="0.3">
      <c r="B507">
        <v>57156</v>
      </c>
      <c r="C507" s="7">
        <v>43742</v>
      </c>
      <c r="D507" s="6">
        <f t="shared" si="63"/>
        <v>2019</v>
      </c>
      <c r="E507" s="4" t="str">
        <f t="shared" si="64"/>
        <v>Q4-2019</v>
      </c>
      <c r="F507" s="4" t="str">
        <f t="shared" si="65"/>
        <v>October</v>
      </c>
      <c r="G507" s="6">
        <f t="shared" si="66"/>
        <v>40</v>
      </c>
      <c r="H507" s="4" t="str">
        <f t="shared" si="67"/>
        <v>Friday</v>
      </c>
      <c r="I507">
        <v>2</v>
      </c>
      <c r="J507">
        <v>3</v>
      </c>
      <c r="K507">
        <v>12</v>
      </c>
      <c r="L507">
        <v>1</v>
      </c>
      <c r="M507">
        <v>19</v>
      </c>
      <c r="N507">
        <v>3</v>
      </c>
      <c r="O507">
        <v>25</v>
      </c>
      <c r="P507">
        <v>19</v>
      </c>
      <c r="Q507">
        <v>0</v>
      </c>
      <c r="R507">
        <v>0</v>
      </c>
      <c r="S507">
        <v>12</v>
      </c>
      <c r="T507">
        <v>23</v>
      </c>
      <c r="U507">
        <v>4</v>
      </c>
      <c r="V507">
        <v>33</v>
      </c>
      <c r="W507">
        <v>0</v>
      </c>
      <c r="X507">
        <v>22</v>
      </c>
      <c r="Y507">
        <f t="shared" si="68"/>
        <v>369</v>
      </c>
      <c r="Z507" s="12">
        <f t="shared" si="69"/>
        <v>0.10249999999999999</v>
      </c>
      <c r="AA507" s="12">
        <f t="shared" si="70"/>
        <v>7.8975</v>
      </c>
      <c r="AB507" t="s">
        <v>194</v>
      </c>
      <c r="AC507" t="s">
        <v>194</v>
      </c>
      <c r="AD507" s="12">
        <f t="shared" si="71"/>
        <v>3.4166666666666665E-2</v>
      </c>
    </row>
    <row r="508" spans="2:30" x14ac:dyDescent="0.3">
      <c r="B508">
        <v>57157</v>
      </c>
      <c r="C508" s="7">
        <v>43743</v>
      </c>
      <c r="D508" s="6">
        <f t="shared" si="63"/>
        <v>2019</v>
      </c>
      <c r="E508" s="4" t="str">
        <f t="shared" si="64"/>
        <v>Q4-2019</v>
      </c>
      <c r="F508" s="4" t="str">
        <f t="shared" si="65"/>
        <v>October</v>
      </c>
      <c r="G508" s="6">
        <f t="shared" si="66"/>
        <v>40</v>
      </c>
      <c r="H508" s="4" t="str">
        <f t="shared" si="67"/>
        <v>Saturday</v>
      </c>
      <c r="I508">
        <v>1</v>
      </c>
      <c r="J508">
        <v>5</v>
      </c>
      <c r="K508">
        <v>17</v>
      </c>
      <c r="L508">
        <v>1</v>
      </c>
      <c r="M508">
        <v>17</v>
      </c>
      <c r="N508">
        <v>5</v>
      </c>
      <c r="O508">
        <v>27</v>
      </c>
      <c r="P508">
        <v>19</v>
      </c>
      <c r="Q508">
        <v>0</v>
      </c>
      <c r="R508">
        <v>0</v>
      </c>
      <c r="S508">
        <v>16</v>
      </c>
      <c r="T508">
        <v>14</v>
      </c>
      <c r="U508">
        <v>4</v>
      </c>
      <c r="V508">
        <v>37</v>
      </c>
      <c r="W508">
        <v>1</v>
      </c>
      <c r="X508">
        <v>25</v>
      </c>
      <c r="Y508">
        <f t="shared" si="68"/>
        <v>553</v>
      </c>
      <c r="Z508" s="12">
        <f t="shared" si="69"/>
        <v>0.15361111111111111</v>
      </c>
      <c r="AA508" s="12">
        <f t="shared" si="70"/>
        <v>7.8463888888888889</v>
      </c>
      <c r="AB508" t="s">
        <v>194</v>
      </c>
      <c r="AC508" t="s">
        <v>194</v>
      </c>
      <c r="AD508" s="12">
        <f t="shared" si="71"/>
        <v>3.0722222222222224E-2</v>
      </c>
    </row>
    <row r="509" spans="2:30" x14ac:dyDescent="0.3">
      <c r="B509">
        <v>57158</v>
      </c>
      <c r="C509" s="7">
        <v>43745</v>
      </c>
      <c r="D509" s="6">
        <f t="shared" si="63"/>
        <v>2019</v>
      </c>
      <c r="E509" s="4" t="str">
        <f t="shared" si="64"/>
        <v>Q4-2019</v>
      </c>
      <c r="F509" s="4" t="str">
        <f t="shared" si="65"/>
        <v>October</v>
      </c>
      <c r="G509" s="6">
        <f t="shared" si="66"/>
        <v>41</v>
      </c>
      <c r="H509" s="4" t="str">
        <f t="shared" si="67"/>
        <v>Monday</v>
      </c>
      <c r="I509">
        <v>1</v>
      </c>
      <c r="J509">
        <v>4</v>
      </c>
      <c r="K509">
        <v>18</v>
      </c>
      <c r="L509">
        <v>1</v>
      </c>
      <c r="M509">
        <v>22</v>
      </c>
      <c r="N509">
        <v>4</v>
      </c>
      <c r="O509">
        <v>10</v>
      </c>
      <c r="P509">
        <v>25</v>
      </c>
      <c r="Q509">
        <v>0</v>
      </c>
      <c r="R509">
        <v>0</v>
      </c>
      <c r="S509">
        <v>26</v>
      </c>
      <c r="T509">
        <v>15</v>
      </c>
      <c r="U509">
        <v>5</v>
      </c>
      <c r="V509">
        <v>36</v>
      </c>
      <c r="W509">
        <v>2</v>
      </c>
      <c r="X509">
        <v>22</v>
      </c>
      <c r="Y509">
        <f t="shared" si="68"/>
        <v>528</v>
      </c>
      <c r="Z509" s="12">
        <f t="shared" si="69"/>
        <v>0.14666666666666667</v>
      </c>
      <c r="AA509" s="12">
        <f t="shared" si="70"/>
        <v>7.8533333333333335</v>
      </c>
      <c r="AB509" t="s">
        <v>194</v>
      </c>
      <c r="AC509" t="s">
        <v>194</v>
      </c>
      <c r="AD509" s="12">
        <f t="shared" si="71"/>
        <v>3.6666666666666667E-2</v>
      </c>
    </row>
    <row r="510" spans="2:30" x14ac:dyDescent="0.3">
      <c r="B510">
        <v>57159</v>
      </c>
      <c r="C510" s="7">
        <v>43745</v>
      </c>
      <c r="D510" s="6">
        <f t="shared" si="63"/>
        <v>2019</v>
      </c>
      <c r="E510" s="4" t="str">
        <f t="shared" si="64"/>
        <v>Q4-2019</v>
      </c>
      <c r="F510" s="4" t="str">
        <f t="shared" si="65"/>
        <v>October</v>
      </c>
      <c r="G510" s="6">
        <f t="shared" si="66"/>
        <v>41</v>
      </c>
      <c r="H510" s="4" t="str">
        <f t="shared" si="67"/>
        <v>Monday</v>
      </c>
      <c r="I510">
        <v>2</v>
      </c>
      <c r="J510">
        <v>4</v>
      </c>
      <c r="K510">
        <v>23</v>
      </c>
      <c r="L510">
        <v>1</v>
      </c>
      <c r="M510">
        <v>21</v>
      </c>
      <c r="N510">
        <v>3</v>
      </c>
      <c r="O510">
        <v>12</v>
      </c>
      <c r="P510">
        <v>26</v>
      </c>
      <c r="Q510">
        <v>0</v>
      </c>
      <c r="R510">
        <v>0</v>
      </c>
      <c r="S510">
        <v>10</v>
      </c>
      <c r="T510">
        <v>27</v>
      </c>
      <c r="U510">
        <v>3</v>
      </c>
      <c r="V510">
        <v>36</v>
      </c>
      <c r="W510">
        <v>1</v>
      </c>
      <c r="X510">
        <v>22</v>
      </c>
      <c r="Y510">
        <f t="shared" si="68"/>
        <v>355</v>
      </c>
      <c r="Z510" s="12">
        <f t="shared" si="69"/>
        <v>9.8611111111111108E-2</v>
      </c>
      <c r="AA510" s="12">
        <f t="shared" si="70"/>
        <v>7.9013888888888886</v>
      </c>
      <c r="AB510" t="s">
        <v>194</v>
      </c>
      <c r="AC510" t="s">
        <v>194</v>
      </c>
      <c r="AD510" s="12">
        <f t="shared" si="71"/>
        <v>3.2870370370370369E-2</v>
      </c>
    </row>
    <row r="511" spans="2:30" x14ac:dyDescent="0.3">
      <c r="B511">
        <v>57160</v>
      </c>
      <c r="C511" s="7">
        <v>43746</v>
      </c>
      <c r="D511" s="6">
        <f t="shared" si="63"/>
        <v>2019</v>
      </c>
      <c r="E511" s="4" t="str">
        <f t="shared" si="64"/>
        <v>Q4-2019</v>
      </c>
      <c r="F511" s="4" t="str">
        <f t="shared" si="65"/>
        <v>October</v>
      </c>
      <c r="G511" s="6">
        <f t="shared" si="66"/>
        <v>41</v>
      </c>
      <c r="H511" s="4" t="str">
        <f t="shared" si="67"/>
        <v>Tuesday</v>
      </c>
      <c r="I511">
        <v>1</v>
      </c>
      <c r="J511">
        <v>4</v>
      </c>
      <c r="K511">
        <v>24</v>
      </c>
      <c r="L511">
        <v>1</v>
      </c>
      <c r="M511">
        <v>26</v>
      </c>
      <c r="N511">
        <v>5</v>
      </c>
      <c r="O511">
        <v>15</v>
      </c>
      <c r="P511">
        <v>31</v>
      </c>
      <c r="Q511">
        <v>0</v>
      </c>
      <c r="R511">
        <v>0</v>
      </c>
      <c r="S511">
        <v>19</v>
      </c>
      <c r="T511">
        <v>28</v>
      </c>
      <c r="U511">
        <v>5</v>
      </c>
      <c r="V511">
        <v>35</v>
      </c>
      <c r="W511">
        <v>2</v>
      </c>
      <c r="X511">
        <v>20</v>
      </c>
      <c r="Y511">
        <f t="shared" si="68"/>
        <v>680</v>
      </c>
      <c r="Z511" s="12">
        <f t="shared" si="69"/>
        <v>0.18888888888888888</v>
      </c>
      <c r="AA511" s="12">
        <f t="shared" si="70"/>
        <v>7.8111111111111109</v>
      </c>
      <c r="AB511" t="s">
        <v>194</v>
      </c>
      <c r="AC511" t="s">
        <v>194</v>
      </c>
      <c r="AD511" s="12">
        <f t="shared" si="71"/>
        <v>3.7777777777777778E-2</v>
      </c>
    </row>
    <row r="512" spans="2:30" x14ac:dyDescent="0.3">
      <c r="B512">
        <v>57161</v>
      </c>
      <c r="C512" s="7">
        <v>43746</v>
      </c>
      <c r="D512" s="6">
        <f t="shared" si="63"/>
        <v>2019</v>
      </c>
      <c r="E512" s="4" t="str">
        <f t="shared" si="64"/>
        <v>Q4-2019</v>
      </c>
      <c r="F512" s="4" t="str">
        <f t="shared" si="65"/>
        <v>October</v>
      </c>
      <c r="G512" s="6">
        <f t="shared" si="66"/>
        <v>41</v>
      </c>
      <c r="H512" s="4" t="str">
        <f t="shared" si="67"/>
        <v>Tuesday</v>
      </c>
      <c r="I512">
        <v>2</v>
      </c>
      <c r="J512">
        <v>4</v>
      </c>
      <c r="K512">
        <v>25</v>
      </c>
      <c r="L512">
        <v>0</v>
      </c>
      <c r="M512">
        <v>11</v>
      </c>
      <c r="N512">
        <v>3</v>
      </c>
      <c r="O512">
        <v>18</v>
      </c>
      <c r="P512">
        <v>37</v>
      </c>
      <c r="Q512">
        <v>0</v>
      </c>
      <c r="R512">
        <v>0</v>
      </c>
      <c r="S512">
        <v>29</v>
      </c>
      <c r="T512">
        <v>29</v>
      </c>
      <c r="U512">
        <v>3</v>
      </c>
      <c r="V512">
        <v>34</v>
      </c>
      <c r="W512">
        <v>1</v>
      </c>
      <c r="X512">
        <v>21</v>
      </c>
      <c r="Y512">
        <f t="shared" si="68"/>
        <v>462</v>
      </c>
      <c r="Z512" s="12">
        <f t="shared" si="69"/>
        <v>0.12833333333333333</v>
      </c>
      <c r="AA512" s="12">
        <f t="shared" si="70"/>
        <v>7.871666666666667</v>
      </c>
      <c r="AB512" t="s">
        <v>194</v>
      </c>
      <c r="AC512" t="s">
        <v>194</v>
      </c>
      <c r="AD512" s="12">
        <f t="shared" si="71"/>
        <v>4.2777777777777776E-2</v>
      </c>
    </row>
    <row r="513" spans="2:30" x14ac:dyDescent="0.3">
      <c r="B513">
        <v>57162</v>
      </c>
      <c r="C513" s="7">
        <v>43747</v>
      </c>
      <c r="D513" s="6">
        <f t="shared" si="63"/>
        <v>2019</v>
      </c>
      <c r="E513" s="4" t="str">
        <f t="shared" si="64"/>
        <v>Q4-2019</v>
      </c>
      <c r="F513" s="4" t="str">
        <f t="shared" si="65"/>
        <v>October</v>
      </c>
      <c r="G513" s="6">
        <f t="shared" si="66"/>
        <v>41</v>
      </c>
      <c r="H513" s="4" t="str">
        <f t="shared" si="67"/>
        <v>Wednesday</v>
      </c>
      <c r="I513">
        <v>1</v>
      </c>
      <c r="J513">
        <v>4</v>
      </c>
      <c r="K513">
        <v>30</v>
      </c>
      <c r="L513">
        <v>0</v>
      </c>
      <c r="M513">
        <v>29</v>
      </c>
      <c r="N513">
        <v>4</v>
      </c>
      <c r="O513">
        <v>19</v>
      </c>
      <c r="P513">
        <v>37</v>
      </c>
      <c r="Q513">
        <v>0</v>
      </c>
      <c r="R513">
        <v>0</v>
      </c>
      <c r="S513">
        <v>13</v>
      </c>
      <c r="T513">
        <v>21</v>
      </c>
      <c r="U513">
        <v>5</v>
      </c>
      <c r="V513">
        <v>34</v>
      </c>
      <c r="W513">
        <v>1</v>
      </c>
      <c r="X513">
        <v>24</v>
      </c>
      <c r="Y513">
        <f t="shared" si="68"/>
        <v>554</v>
      </c>
      <c r="Z513" s="12">
        <f t="shared" si="69"/>
        <v>0.15388888888888888</v>
      </c>
      <c r="AA513" s="12">
        <f t="shared" si="70"/>
        <v>7.846111111111111</v>
      </c>
      <c r="AB513" t="s">
        <v>194</v>
      </c>
      <c r="AC513" t="s">
        <v>194</v>
      </c>
      <c r="AD513" s="12">
        <f t="shared" si="71"/>
        <v>3.847222222222222E-2</v>
      </c>
    </row>
    <row r="514" spans="2:30" x14ac:dyDescent="0.3">
      <c r="B514">
        <v>57163</v>
      </c>
      <c r="C514" s="7">
        <v>43747</v>
      </c>
      <c r="D514" s="6">
        <f t="shared" si="63"/>
        <v>2019</v>
      </c>
      <c r="E514" s="4" t="str">
        <f t="shared" si="64"/>
        <v>Q4-2019</v>
      </c>
      <c r="F514" s="4" t="str">
        <f t="shared" si="65"/>
        <v>October</v>
      </c>
      <c r="G514" s="6">
        <f t="shared" si="66"/>
        <v>41</v>
      </c>
      <c r="H514" s="4" t="str">
        <f t="shared" si="67"/>
        <v>Wednesday</v>
      </c>
      <c r="I514">
        <v>2</v>
      </c>
      <c r="J514">
        <v>4</v>
      </c>
      <c r="K514">
        <v>11</v>
      </c>
      <c r="L514">
        <v>0</v>
      </c>
      <c r="M514">
        <v>14</v>
      </c>
      <c r="N514">
        <v>4</v>
      </c>
      <c r="O514">
        <v>22</v>
      </c>
      <c r="P514">
        <v>43</v>
      </c>
      <c r="Q514">
        <v>0</v>
      </c>
      <c r="R514">
        <v>0</v>
      </c>
      <c r="S514">
        <v>23</v>
      </c>
      <c r="T514">
        <v>22</v>
      </c>
      <c r="U514">
        <v>3</v>
      </c>
      <c r="V514">
        <v>33</v>
      </c>
      <c r="W514">
        <v>0</v>
      </c>
      <c r="X514">
        <v>20</v>
      </c>
      <c r="Y514">
        <f t="shared" si="68"/>
        <v>539</v>
      </c>
      <c r="Z514" s="12">
        <f t="shared" si="69"/>
        <v>0.14972222222222223</v>
      </c>
      <c r="AA514" s="12">
        <f t="shared" si="70"/>
        <v>7.8502777777777775</v>
      </c>
      <c r="AB514" t="s">
        <v>194</v>
      </c>
      <c r="AC514" t="s">
        <v>194</v>
      </c>
      <c r="AD514" s="12">
        <f t="shared" si="71"/>
        <v>3.7430555555555557E-2</v>
      </c>
    </row>
    <row r="515" spans="2:30" x14ac:dyDescent="0.3">
      <c r="B515">
        <v>57164</v>
      </c>
      <c r="C515" s="7">
        <v>43748</v>
      </c>
      <c r="D515" s="6">
        <f t="shared" si="63"/>
        <v>2019</v>
      </c>
      <c r="E515" s="4" t="str">
        <f t="shared" si="64"/>
        <v>Q4-2019</v>
      </c>
      <c r="F515" s="4" t="str">
        <f t="shared" si="65"/>
        <v>October</v>
      </c>
      <c r="G515" s="6">
        <f t="shared" si="66"/>
        <v>41</v>
      </c>
      <c r="H515" s="4" t="str">
        <f t="shared" si="67"/>
        <v>Thursday</v>
      </c>
      <c r="I515">
        <v>1</v>
      </c>
      <c r="J515">
        <v>4</v>
      </c>
      <c r="K515">
        <v>12</v>
      </c>
      <c r="L515">
        <v>1</v>
      </c>
      <c r="M515">
        <v>19</v>
      </c>
      <c r="N515">
        <v>4</v>
      </c>
      <c r="O515">
        <v>25</v>
      </c>
      <c r="P515">
        <v>19</v>
      </c>
      <c r="Q515">
        <v>0</v>
      </c>
      <c r="R515">
        <v>0</v>
      </c>
      <c r="S515">
        <v>12</v>
      </c>
      <c r="T515">
        <v>23</v>
      </c>
      <c r="U515">
        <v>5</v>
      </c>
      <c r="V515">
        <v>33</v>
      </c>
      <c r="W515">
        <v>1</v>
      </c>
      <c r="X515">
        <v>23</v>
      </c>
      <c r="Y515">
        <f t="shared" si="68"/>
        <v>504</v>
      </c>
      <c r="Z515" s="12">
        <f t="shared" si="69"/>
        <v>0.14000000000000001</v>
      </c>
      <c r="AA515" s="12">
        <f t="shared" si="70"/>
        <v>7.86</v>
      </c>
      <c r="AB515" t="s">
        <v>194</v>
      </c>
      <c r="AC515" t="s">
        <v>194</v>
      </c>
      <c r="AD515" s="12">
        <f t="shared" si="71"/>
        <v>3.5000000000000003E-2</v>
      </c>
    </row>
    <row r="516" spans="2:30" x14ac:dyDescent="0.3">
      <c r="B516">
        <v>57165</v>
      </c>
      <c r="C516" s="7">
        <v>43748</v>
      </c>
      <c r="D516" s="6">
        <f t="shared" si="63"/>
        <v>2019</v>
      </c>
      <c r="E516" s="4" t="str">
        <f t="shared" si="64"/>
        <v>Q4-2019</v>
      </c>
      <c r="F516" s="4" t="str">
        <f t="shared" si="65"/>
        <v>October</v>
      </c>
      <c r="G516" s="6">
        <f t="shared" si="66"/>
        <v>41</v>
      </c>
      <c r="H516" s="4" t="str">
        <f t="shared" si="67"/>
        <v>Thursday</v>
      </c>
      <c r="I516">
        <v>2</v>
      </c>
      <c r="J516">
        <v>4</v>
      </c>
      <c r="K516">
        <v>17</v>
      </c>
      <c r="L516">
        <v>1</v>
      </c>
      <c r="M516">
        <v>17</v>
      </c>
      <c r="N516">
        <v>4</v>
      </c>
      <c r="O516">
        <v>27</v>
      </c>
      <c r="P516">
        <v>19</v>
      </c>
      <c r="Q516">
        <v>0</v>
      </c>
      <c r="R516">
        <v>0</v>
      </c>
      <c r="S516">
        <v>16</v>
      </c>
      <c r="T516">
        <v>14</v>
      </c>
      <c r="U516">
        <v>3</v>
      </c>
      <c r="V516">
        <v>37</v>
      </c>
      <c r="W516">
        <v>0</v>
      </c>
      <c r="X516">
        <v>24</v>
      </c>
      <c r="Y516">
        <f t="shared" si="68"/>
        <v>415</v>
      </c>
      <c r="Z516" s="12">
        <f t="shared" si="69"/>
        <v>0.11527777777777778</v>
      </c>
      <c r="AA516" s="12">
        <f t="shared" si="70"/>
        <v>7.884722222222222</v>
      </c>
      <c r="AB516" t="s">
        <v>194</v>
      </c>
      <c r="AC516" t="s">
        <v>194</v>
      </c>
      <c r="AD516" s="12">
        <f t="shared" si="71"/>
        <v>2.8819444444444446E-2</v>
      </c>
    </row>
    <row r="517" spans="2:30" x14ac:dyDescent="0.3">
      <c r="B517">
        <v>57166</v>
      </c>
      <c r="C517" s="7">
        <v>43749</v>
      </c>
      <c r="D517" s="6">
        <f t="shared" si="63"/>
        <v>2019</v>
      </c>
      <c r="E517" s="4" t="str">
        <f t="shared" si="64"/>
        <v>Q4-2019</v>
      </c>
      <c r="F517" s="4" t="str">
        <f t="shared" si="65"/>
        <v>October</v>
      </c>
      <c r="G517" s="6">
        <f t="shared" si="66"/>
        <v>41</v>
      </c>
      <c r="H517" s="4" t="str">
        <f t="shared" si="67"/>
        <v>Friday</v>
      </c>
      <c r="I517">
        <v>1</v>
      </c>
      <c r="J517">
        <v>4</v>
      </c>
      <c r="K517">
        <v>18</v>
      </c>
      <c r="L517">
        <v>1</v>
      </c>
      <c r="M517">
        <v>22</v>
      </c>
      <c r="N517">
        <v>4</v>
      </c>
      <c r="O517">
        <v>10</v>
      </c>
      <c r="P517">
        <v>25</v>
      </c>
      <c r="Q517">
        <v>0</v>
      </c>
      <c r="R517">
        <v>0</v>
      </c>
      <c r="S517">
        <v>26</v>
      </c>
      <c r="T517">
        <v>15</v>
      </c>
      <c r="U517">
        <v>5</v>
      </c>
      <c r="V517">
        <v>36</v>
      </c>
      <c r="W517">
        <v>2</v>
      </c>
      <c r="X517">
        <v>22</v>
      </c>
      <c r="Y517">
        <f t="shared" si="68"/>
        <v>528</v>
      </c>
      <c r="Z517" s="12">
        <f t="shared" si="69"/>
        <v>0.14666666666666667</v>
      </c>
      <c r="AA517" s="12">
        <f t="shared" si="70"/>
        <v>7.8533333333333335</v>
      </c>
      <c r="AB517" t="s">
        <v>194</v>
      </c>
      <c r="AC517" t="s">
        <v>194</v>
      </c>
      <c r="AD517" s="12">
        <f t="shared" si="71"/>
        <v>3.6666666666666667E-2</v>
      </c>
    </row>
    <row r="518" spans="2:30" x14ac:dyDescent="0.3">
      <c r="B518">
        <v>57167</v>
      </c>
      <c r="C518" s="7">
        <v>43749</v>
      </c>
      <c r="D518" s="6">
        <f t="shared" si="63"/>
        <v>2019</v>
      </c>
      <c r="E518" s="4" t="str">
        <f t="shared" si="64"/>
        <v>Q4-2019</v>
      </c>
      <c r="F518" s="4" t="str">
        <f t="shared" si="65"/>
        <v>October</v>
      </c>
      <c r="G518" s="6">
        <f t="shared" si="66"/>
        <v>41</v>
      </c>
      <c r="H518" s="4" t="str">
        <f t="shared" si="67"/>
        <v>Friday</v>
      </c>
      <c r="I518">
        <v>2</v>
      </c>
      <c r="J518">
        <v>4</v>
      </c>
      <c r="K518">
        <v>23</v>
      </c>
      <c r="L518">
        <v>1</v>
      </c>
      <c r="M518">
        <v>21</v>
      </c>
      <c r="N518">
        <v>3</v>
      </c>
      <c r="O518">
        <v>12</v>
      </c>
      <c r="P518">
        <v>26</v>
      </c>
      <c r="Q518">
        <v>0</v>
      </c>
      <c r="R518">
        <v>0</v>
      </c>
      <c r="S518">
        <v>10</v>
      </c>
      <c r="T518">
        <v>27</v>
      </c>
      <c r="U518">
        <v>3</v>
      </c>
      <c r="V518">
        <v>36</v>
      </c>
      <c r="W518">
        <v>1</v>
      </c>
      <c r="X518">
        <v>22</v>
      </c>
      <c r="Y518">
        <f t="shared" si="68"/>
        <v>355</v>
      </c>
      <c r="Z518" s="12">
        <f t="shared" si="69"/>
        <v>9.8611111111111108E-2</v>
      </c>
      <c r="AA518" s="12">
        <f t="shared" si="70"/>
        <v>7.9013888888888886</v>
      </c>
      <c r="AB518" t="s">
        <v>194</v>
      </c>
      <c r="AC518" t="s">
        <v>194</v>
      </c>
      <c r="AD518" s="12">
        <f t="shared" si="71"/>
        <v>3.2870370370370369E-2</v>
      </c>
    </row>
    <row r="519" spans="2:30" x14ac:dyDescent="0.3">
      <c r="B519">
        <v>57168</v>
      </c>
      <c r="C519" s="7">
        <v>43750</v>
      </c>
      <c r="D519" s="6">
        <f t="shared" si="63"/>
        <v>2019</v>
      </c>
      <c r="E519" s="4" t="str">
        <f t="shared" si="64"/>
        <v>Q4-2019</v>
      </c>
      <c r="F519" s="4" t="str">
        <f t="shared" si="65"/>
        <v>October</v>
      </c>
      <c r="G519" s="6">
        <f t="shared" si="66"/>
        <v>41</v>
      </c>
      <c r="H519" s="4" t="str">
        <f t="shared" si="67"/>
        <v>Saturday</v>
      </c>
      <c r="I519">
        <v>1</v>
      </c>
      <c r="J519">
        <v>4</v>
      </c>
      <c r="K519">
        <v>24</v>
      </c>
      <c r="L519">
        <v>1</v>
      </c>
      <c r="M519">
        <v>26</v>
      </c>
      <c r="N519">
        <v>5</v>
      </c>
      <c r="O519">
        <v>15</v>
      </c>
      <c r="P519">
        <v>31</v>
      </c>
      <c r="Q519">
        <v>0</v>
      </c>
      <c r="R519">
        <v>0</v>
      </c>
      <c r="S519">
        <v>19</v>
      </c>
      <c r="T519">
        <v>28</v>
      </c>
      <c r="U519">
        <v>5</v>
      </c>
      <c r="V519">
        <v>35</v>
      </c>
      <c r="W519">
        <v>2</v>
      </c>
      <c r="X519">
        <v>20</v>
      </c>
      <c r="Y519">
        <f t="shared" si="68"/>
        <v>680</v>
      </c>
      <c r="Z519" s="12">
        <f t="shared" si="69"/>
        <v>0.18888888888888888</v>
      </c>
      <c r="AA519" s="12">
        <f t="shared" si="70"/>
        <v>7.8111111111111109</v>
      </c>
      <c r="AB519" t="s">
        <v>194</v>
      </c>
      <c r="AC519" t="s">
        <v>194</v>
      </c>
      <c r="AD519" s="12">
        <f t="shared" si="71"/>
        <v>3.7777777777777778E-2</v>
      </c>
    </row>
    <row r="520" spans="2:30" x14ac:dyDescent="0.3">
      <c r="B520">
        <v>57169</v>
      </c>
      <c r="C520" s="7">
        <v>43752</v>
      </c>
      <c r="D520" s="6">
        <f t="shared" si="63"/>
        <v>2019</v>
      </c>
      <c r="E520" s="4" t="str">
        <f t="shared" si="64"/>
        <v>Q4-2019</v>
      </c>
      <c r="F520" s="4" t="str">
        <f t="shared" si="65"/>
        <v>October</v>
      </c>
      <c r="G520" s="6">
        <f t="shared" si="66"/>
        <v>42</v>
      </c>
      <c r="H520" s="4" t="str">
        <f t="shared" si="67"/>
        <v>Monday</v>
      </c>
      <c r="I520">
        <v>1</v>
      </c>
      <c r="J520">
        <v>5</v>
      </c>
      <c r="K520">
        <v>25</v>
      </c>
      <c r="L520">
        <v>0</v>
      </c>
      <c r="M520">
        <v>11</v>
      </c>
      <c r="N520">
        <v>4</v>
      </c>
      <c r="O520">
        <v>18</v>
      </c>
      <c r="P520">
        <v>37</v>
      </c>
      <c r="Q520">
        <v>0</v>
      </c>
      <c r="R520">
        <v>0</v>
      </c>
      <c r="S520">
        <v>29</v>
      </c>
      <c r="T520">
        <v>29</v>
      </c>
      <c r="U520">
        <v>4</v>
      </c>
      <c r="V520">
        <v>34</v>
      </c>
      <c r="W520">
        <v>2</v>
      </c>
      <c r="X520">
        <v>22</v>
      </c>
      <c r="Y520">
        <f t="shared" si="68"/>
        <v>632</v>
      </c>
      <c r="Z520" s="12">
        <f t="shared" si="69"/>
        <v>0.17555555555555555</v>
      </c>
      <c r="AA520" s="12">
        <f t="shared" si="70"/>
        <v>7.8244444444444445</v>
      </c>
      <c r="AB520" t="s">
        <v>194</v>
      </c>
      <c r="AC520" t="s">
        <v>194</v>
      </c>
      <c r="AD520" s="12">
        <f t="shared" si="71"/>
        <v>4.3888888888888887E-2</v>
      </c>
    </row>
    <row r="521" spans="2:30" x14ac:dyDescent="0.3">
      <c r="B521">
        <v>57170</v>
      </c>
      <c r="C521" s="7">
        <v>43752</v>
      </c>
      <c r="D521" s="6">
        <f t="shared" si="63"/>
        <v>2019</v>
      </c>
      <c r="E521" s="4" t="str">
        <f t="shared" si="64"/>
        <v>Q4-2019</v>
      </c>
      <c r="F521" s="4" t="str">
        <f t="shared" si="65"/>
        <v>October</v>
      </c>
      <c r="G521" s="6">
        <f t="shared" si="66"/>
        <v>42</v>
      </c>
      <c r="H521" s="4" t="str">
        <f t="shared" si="67"/>
        <v>Monday</v>
      </c>
      <c r="I521">
        <v>2</v>
      </c>
      <c r="J521">
        <v>3</v>
      </c>
      <c r="K521">
        <v>30</v>
      </c>
      <c r="L521">
        <v>0</v>
      </c>
      <c r="M521">
        <v>29</v>
      </c>
      <c r="N521">
        <v>3</v>
      </c>
      <c r="O521">
        <v>19</v>
      </c>
      <c r="P521">
        <v>37</v>
      </c>
      <c r="Q521">
        <v>0</v>
      </c>
      <c r="R521">
        <v>0</v>
      </c>
      <c r="S521">
        <v>13</v>
      </c>
      <c r="T521">
        <v>21</v>
      </c>
      <c r="U521">
        <v>4</v>
      </c>
      <c r="V521">
        <v>34</v>
      </c>
      <c r="W521">
        <v>0</v>
      </c>
      <c r="X521">
        <v>23</v>
      </c>
      <c r="Y521">
        <f t="shared" si="68"/>
        <v>406</v>
      </c>
      <c r="Z521" s="12">
        <f t="shared" si="69"/>
        <v>0.11277777777777778</v>
      </c>
      <c r="AA521" s="12">
        <f t="shared" si="70"/>
        <v>7.8872222222222224</v>
      </c>
      <c r="AB521" t="s">
        <v>194</v>
      </c>
      <c r="AC521" t="s">
        <v>194</v>
      </c>
      <c r="AD521" s="12">
        <f t="shared" si="71"/>
        <v>3.7592592592592594E-2</v>
      </c>
    </row>
    <row r="522" spans="2:30" x14ac:dyDescent="0.3">
      <c r="B522">
        <v>57171</v>
      </c>
      <c r="C522" s="7">
        <v>43753</v>
      </c>
      <c r="D522" s="6">
        <f t="shared" si="63"/>
        <v>2019</v>
      </c>
      <c r="E522" s="4" t="str">
        <f t="shared" si="64"/>
        <v>Q4-2019</v>
      </c>
      <c r="F522" s="4" t="str">
        <f t="shared" si="65"/>
        <v>October</v>
      </c>
      <c r="G522" s="6">
        <f t="shared" si="66"/>
        <v>42</v>
      </c>
      <c r="H522" s="4" t="str">
        <f t="shared" si="67"/>
        <v>Tuesday</v>
      </c>
      <c r="I522">
        <v>1</v>
      </c>
      <c r="J522">
        <v>5</v>
      </c>
      <c r="K522">
        <v>11</v>
      </c>
      <c r="L522">
        <v>0</v>
      </c>
      <c r="M522">
        <v>14</v>
      </c>
      <c r="N522">
        <v>5</v>
      </c>
      <c r="O522">
        <v>22</v>
      </c>
      <c r="P522">
        <v>43</v>
      </c>
      <c r="Q522">
        <v>0</v>
      </c>
      <c r="R522">
        <v>0</v>
      </c>
      <c r="S522">
        <v>23</v>
      </c>
      <c r="T522">
        <v>22</v>
      </c>
      <c r="U522">
        <v>4</v>
      </c>
      <c r="V522">
        <v>33</v>
      </c>
      <c r="W522">
        <v>1</v>
      </c>
      <c r="X522">
        <v>21</v>
      </c>
      <c r="Y522">
        <f t="shared" si="68"/>
        <v>703</v>
      </c>
      <c r="Z522" s="12">
        <f t="shared" si="69"/>
        <v>0.19527777777777777</v>
      </c>
      <c r="AA522" s="12">
        <f t="shared" si="70"/>
        <v>7.8047222222222219</v>
      </c>
      <c r="AB522" t="s">
        <v>194</v>
      </c>
      <c r="AC522" t="s">
        <v>194</v>
      </c>
      <c r="AD522" s="12">
        <f t="shared" si="71"/>
        <v>3.9055555555555552E-2</v>
      </c>
    </row>
    <row r="523" spans="2:30" x14ac:dyDescent="0.3">
      <c r="B523">
        <v>57172</v>
      </c>
      <c r="C523" s="7">
        <v>43753</v>
      </c>
      <c r="D523" s="6">
        <f t="shared" si="63"/>
        <v>2019</v>
      </c>
      <c r="E523" s="4" t="str">
        <f t="shared" si="64"/>
        <v>Q4-2019</v>
      </c>
      <c r="F523" s="4" t="str">
        <f t="shared" si="65"/>
        <v>October</v>
      </c>
      <c r="G523" s="6">
        <f t="shared" si="66"/>
        <v>42</v>
      </c>
      <c r="H523" s="4" t="str">
        <f t="shared" si="67"/>
        <v>Tuesday</v>
      </c>
      <c r="I523">
        <v>2</v>
      </c>
      <c r="J523">
        <v>3</v>
      </c>
      <c r="K523">
        <v>12</v>
      </c>
      <c r="L523">
        <v>1</v>
      </c>
      <c r="M523">
        <v>19</v>
      </c>
      <c r="N523">
        <v>3</v>
      </c>
      <c r="O523">
        <v>25</v>
      </c>
      <c r="P523">
        <v>19</v>
      </c>
      <c r="Q523">
        <v>0</v>
      </c>
      <c r="R523">
        <v>0</v>
      </c>
      <c r="S523">
        <v>12</v>
      </c>
      <c r="T523">
        <v>23</v>
      </c>
      <c r="U523">
        <v>4</v>
      </c>
      <c r="V523">
        <v>33</v>
      </c>
      <c r="W523">
        <v>0</v>
      </c>
      <c r="X523">
        <v>22</v>
      </c>
      <c r="Y523">
        <f t="shared" si="68"/>
        <v>369</v>
      </c>
      <c r="Z523" s="12">
        <f t="shared" si="69"/>
        <v>0.10249999999999999</v>
      </c>
      <c r="AA523" s="12">
        <f t="shared" si="70"/>
        <v>7.8975</v>
      </c>
      <c r="AB523" t="s">
        <v>194</v>
      </c>
      <c r="AC523" t="s">
        <v>194</v>
      </c>
      <c r="AD523" s="12">
        <f t="shared" si="71"/>
        <v>3.4166666666666665E-2</v>
      </c>
    </row>
    <row r="524" spans="2:30" x14ac:dyDescent="0.3">
      <c r="B524">
        <v>57173</v>
      </c>
      <c r="C524" s="7">
        <v>43754</v>
      </c>
      <c r="D524" s="6">
        <f t="shared" si="63"/>
        <v>2019</v>
      </c>
      <c r="E524" s="4" t="str">
        <f t="shared" si="64"/>
        <v>Q4-2019</v>
      </c>
      <c r="F524" s="4" t="str">
        <f t="shared" si="65"/>
        <v>October</v>
      </c>
      <c r="G524" s="6">
        <f t="shared" si="66"/>
        <v>42</v>
      </c>
      <c r="H524" s="4" t="str">
        <f t="shared" si="67"/>
        <v>Wednesday</v>
      </c>
      <c r="I524">
        <v>1</v>
      </c>
      <c r="J524">
        <v>4</v>
      </c>
      <c r="K524">
        <v>27</v>
      </c>
      <c r="L524">
        <v>0</v>
      </c>
      <c r="M524">
        <v>29</v>
      </c>
      <c r="N524">
        <v>5</v>
      </c>
      <c r="O524">
        <v>12</v>
      </c>
      <c r="P524">
        <v>33</v>
      </c>
      <c r="Q524">
        <v>0</v>
      </c>
      <c r="R524">
        <v>0</v>
      </c>
      <c r="S524">
        <v>24</v>
      </c>
      <c r="T524">
        <v>15</v>
      </c>
      <c r="U524">
        <v>4</v>
      </c>
      <c r="V524">
        <v>36</v>
      </c>
      <c r="W524">
        <v>1</v>
      </c>
      <c r="X524">
        <v>20</v>
      </c>
      <c r="Y524">
        <f t="shared" si="68"/>
        <v>584</v>
      </c>
      <c r="Z524" s="12">
        <f t="shared" si="69"/>
        <v>0.16222222222222221</v>
      </c>
      <c r="AA524" s="12">
        <f t="shared" si="70"/>
        <v>7.8377777777777782</v>
      </c>
      <c r="AB524" t="s">
        <v>194</v>
      </c>
      <c r="AC524" t="s">
        <v>194</v>
      </c>
      <c r="AD524" s="12">
        <f t="shared" si="71"/>
        <v>3.2444444444444442E-2</v>
      </c>
    </row>
    <row r="525" spans="2:30" x14ac:dyDescent="0.3">
      <c r="B525">
        <v>57174</v>
      </c>
      <c r="C525" s="7">
        <v>43754</v>
      </c>
      <c r="D525" s="6">
        <f t="shared" si="63"/>
        <v>2019</v>
      </c>
      <c r="E525" s="4" t="str">
        <f t="shared" si="64"/>
        <v>Q4-2019</v>
      </c>
      <c r="F525" s="4" t="str">
        <f t="shared" si="65"/>
        <v>October</v>
      </c>
      <c r="G525" s="6">
        <f t="shared" si="66"/>
        <v>42</v>
      </c>
      <c r="H525" s="4" t="str">
        <f t="shared" si="67"/>
        <v>Wednesday</v>
      </c>
      <c r="I525">
        <v>2</v>
      </c>
      <c r="J525">
        <v>4</v>
      </c>
      <c r="K525">
        <v>28</v>
      </c>
      <c r="L525">
        <v>0</v>
      </c>
      <c r="M525">
        <v>14</v>
      </c>
      <c r="N525">
        <v>3</v>
      </c>
      <c r="O525">
        <v>15</v>
      </c>
      <c r="P525">
        <v>39</v>
      </c>
      <c r="Q525">
        <v>0</v>
      </c>
      <c r="R525">
        <v>0</v>
      </c>
      <c r="S525">
        <v>13</v>
      </c>
      <c r="T525">
        <v>16</v>
      </c>
      <c r="U525">
        <v>3</v>
      </c>
      <c r="V525">
        <v>35</v>
      </c>
      <c r="W525">
        <v>0</v>
      </c>
      <c r="X525">
        <v>21</v>
      </c>
      <c r="Y525">
        <f t="shared" si="68"/>
        <v>354</v>
      </c>
      <c r="Z525" s="12">
        <f t="shared" si="69"/>
        <v>9.8333333333333328E-2</v>
      </c>
      <c r="AA525" s="12">
        <f t="shared" si="70"/>
        <v>7.9016666666666664</v>
      </c>
      <c r="AB525" t="s">
        <v>194</v>
      </c>
      <c r="AC525" t="s">
        <v>194</v>
      </c>
      <c r="AD525" s="12">
        <f t="shared" si="71"/>
        <v>3.2777777777777774E-2</v>
      </c>
    </row>
    <row r="526" spans="2:30" x14ac:dyDescent="0.3">
      <c r="B526">
        <v>57175</v>
      </c>
      <c r="C526" s="7">
        <v>43755</v>
      </c>
      <c r="D526" s="6">
        <f t="shared" si="63"/>
        <v>2019</v>
      </c>
      <c r="E526" s="4" t="str">
        <f t="shared" si="64"/>
        <v>Q4-2019</v>
      </c>
      <c r="F526" s="4" t="str">
        <f t="shared" si="65"/>
        <v>October</v>
      </c>
      <c r="G526" s="6">
        <f t="shared" si="66"/>
        <v>42</v>
      </c>
      <c r="H526" s="4" t="str">
        <f t="shared" si="67"/>
        <v>Thursday</v>
      </c>
      <c r="I526">
        <v>1</v>
      </c>
      <c r="J526">
        <v>4</v>
      </c>
      <c r="K526">
        <v>14</v>
      </c>
      <c r="L526">
        <v>0</v>
      </c>
      <c r="M526">
        <v>13</v>
      </c>
      <c r="N526">
        <v>4</v>
      </c>
      <c r="O526">
        <v>17</v>
      </c>
      <c r="P526">
        <v>39</v>
      </c>
      <c r="Q526">
        <v>0</v>
      </c>
      <c r="R526">
        <v>0</v>
      </c>
      <c r="S526">
        <v>18</v>
      </c>
      <c r="T526">
        <v>28</v>
      </c>
      <c r="U526">
        <v>4</v>
      </c>
      <c r="V526">
        <v>34</v>
      </c>
      <c r="W526">
        <v>1</v>
      </c>
      <c r="X526">
        <v>24</v>
      </c>
      <c r="Y526">
        <f t="shared" si="68"/>
        <v>568</v>
      </c>
      <c r="Z526" s="12">
        <f t="shared" si="69"/>
        <v>0.15777777777777777</v>
      </c>
      <c r="AA526" s="12">
        <f t="shared" si="70"/>
        <v>7.8422222222222224</v>
      </c>
      <c r="AB526" t="s">
        <v>194</v>
      </c>
      <c r="AC526" t="s">
        <v>194</v>
      </c>
      <c r="AD526" s="12">
        <f t="shared" si="71"/>
        <v>3.9444444444444442E-2</v>
      </c>
    </row>
    <row r="527" spans="2:30" x14ac:dyDescent="0.3">
      <c r="B527">
        <v>57176</v>
      </c>
      <c r="C527" s="7">
        <v>43755</v>
      </c>
      <c r="D527" s="6">
        <f t="shared" si="63"/>
        <v>2019</v>
      </c>
      <c r="E527" s="4" t="str">
        <f t="shared" si="64"/>
        <v>Q4-2019</v>
      </c>
      <c r="F527" s="4" t="str">
        <f t="shared" si="65"/>
        <v>October</v>
      </c>
      <c r="G527" s="6">
        <f t="shared" si="66"/>
        <v>42</v>
      </c>
      <c r="H527" s="4" t="str">
        <f t="shared" si="67"/>
        <v>Thursday</v>
      </c>
      <c r="I527">
        <v>2</v>
      </c>
      <c r="J527">
        <v>4</v>
      </c>
      <c r="K527">
        <v>14</v>
      </c>
      <c r="L527">
        <v>1</v>
      </c>
      <c r="M527">
        <v>18</v>
      </c>
      <c r="N527">
        <v>4</v>
      </c>
      <c r="O527">
        <v>20</v>
      </c>
      <c r="P527">
        <v>15</v>
      </c>
      <c r="Q527">
        <v>0</v>
      </c>
      <c r="R527">
        <v>0</v>
      </c>
      <c r="S527">
        <v>27</v>
      </c>
      <c r="T527">
        <v>29</v>
      </c>
      <c r="U527">
        <v>4</v>
      </c>
      <c r="V527">
        <v>34</v>
      </c>
      <c r="W527">
        <v>1</v>
      </c>
      <c r="X527">
        <v>20</v>
      </c>
      <c r="Y527">
        <f t="shared" si="68"/>
        <v>520</v>
      </c>
      <c r="Z527" s="12">
        <f t="shared" si="69"/>
        <v>0.14444444444444443</v>
      </c>
      <c r="AA527" s="12">
        <f t="shared" si="70"/>
        <v>7.8555555555555552</v>
      </c>
      <c r="AB527" t="s">
        <v>194</v>
      </c>
      <c r="AC527" t="s">
        <v>194</v>
      </c>
      <c r="AD527" s="12">
        <f t="shared" si="71"/>
        <v>3.6111111111111108E-2</v>
      </c>
    </row>
    <row r="528" spans="2:30" x14ac:dyDescent="0.3">
      <c r="B528">
        <v>57177</v>
      </c>
      <c r="C528" s="7">
        <v>43756</v>
      </c>
      <c r="D528" s="6">
        <f t="shared" si="63"/>
        <v>2019</v>
      </c>
      <c r="E528" s="4" t="str">
        <f t="shared" si="64"/>
        <v>Q4-2019</v>
      </c>
      <c r="F528" s="4" t="str">
        <f t="shared" si="65"/>
        <v>October</v>
      </c>
      <c r="G528" s="6">
        <f t="shared" si="66"/>
        <v>42</v>
      </c>
      <c r="H528" s="4" t="str">
        <f t="shared" si="67"/>
        <v>Friday</v>
      </c>
      <c r="I528">
        <v>1</v>
      </c>
      <c r="J528">
        <v>4</v>
      </c>
      <c r="K528">
        <v>15</v>
      </c>
      <c r="L528">
        <v>1</v>
      </c>
      <c r="M528">
        <v>23</v>
      </c>
      <c r="N528">
        <v>4</v>
      </c>
      <c r="O528">
        <v>23</v>
      </c>
      <c r="P528">
        <v>21</v>
      </c>
      <c r="Q528">
        <v>0</v>
      </c>
      <c r="R528">
        <v>0</v>
      </c>
      <c r="S528">
        <v>16</v>
      </c>
      <c r="T528">
        <v>30</v>
      </c>
      <c r="U528">
        <v>5</v>
      </c>
      <c r="V528">
        <v>33</v>
      </c>
      <c r="W528">
        <v>2</v>
      </c>
      <c r="X528">
        <v>23</v>
      </c>
      <c r="Y528">
        <f t="shared" si="68"/>
        <v>571</v>
      </c>
      <c r="Z528" s="12">
        <f t="shared" si="69"/>
        <v>0.15861111111111112</v>
      </c>
      <c r="AA528" s="12">
        <f t="shared" si="70"/>
        <v>7.841388888888889</v>
      </c>
      <c r="AB528" t="s">
        <v>194</v>
      </c>
      <c r="AC528" t="s">
        <v>194</v>
      </c>
      <c r="AD528" s="12">
        <f t="shared" si="71"/>
        <v>3.965277777777778E-2</v>
      </c>
    </row>
    <row r="529" spans="2:30" x14ac:dyDescent="0.3">
      <c r="B529">
        <v>57178</v>
      </c>
      <c r="C529" s="7">
        <v>43756</v>
      </c>
      <c r="D529" s="6">
        <f t="shared" si="63"/>
        <v>2019</v>
      </c>
      <c r="E529" s="4" t="str">
        <f t="shared" si="64"/>
        <v>Q4-2019</v>
      </c>
      <c r="F529" s="4" t="str">
        <f t="shared" si="65"/>
        <v>October</v>
      </c>
      <c r="G529" s="6">
        <f t="shared" si="66"/>
        <v>42</v>
      </c>
      <c r="H529" s="4" t="str">
        <f t="shared" si="67"/>
        <v>Friday</v>
      </c>
      <c r="I529">
        <v>2</v>
      </c>
      <c r="J529">
        <v>4</v>
      </c>
      <c r="K529">
        <v>20</v>
      </c>
      <c r="L529">
        <v>1</v>
      </c>
      <c r="M529">
        <v>21</v>
      </c>
      <c r="N529">
        <v>3</v>
      </c>
      <c r="O529">
        <v>24</v>
      </c>
      <c r="P529">
        <v>21</v>
      </c>
      <c r="Q529">
        <v>0</v>
      </c>
      <c r="R529">
        <v>0</v>
      </c>
      <c r="S529">
        <v>21</v>
      </c>
      <c r="T529">
        <v>22</v>
      </c>
      <c r="U529">
        <v>4</v>
      </c>
      <c r="V529">
        <v>32</v>
      </c>
      <c r="W529">
        <v>1</v>
      </c>
      <c r="X529">
        <v>24</v>
      </c>
      <c r="Y529">
        <f t="shared" si="68"/>
        <v>416</v>
      </c>
      <c r="Z529" s="12">
        <f t="shared" si="69"/>
        <v>0.11555555555555555</v>
      </c>
      <c r="AA529" s="12">
        <f t="shared" si="70"/>
        <v>7.8844444444444441</v>
      </c>
      <c r="AB529" t="s">
        <v>194</v>
      </c>
      <c r="AC529" t="s">
        <v>194</v>
      </c>
      <c r="AD529" s="12">
        <f t="shared" si="71"/>
        <v>3.8518518518518514E-2</v>
      </c>
    </row>
    <row r="530" spans="2:30" x14ac:dyDescent="0.3">
      <c r="B530">
        <v>57179</v>
      </c>
      <c r="C530" s="7">
        <v>43757</v>
      </c>
      <c r="D530" s="6">
        <f t="shared" si="63"/>
        <v>2019</v>
      </c>
      <c r="E530" s="4" t="str">
        <f t="shared" si="64"/>
        <v>Q4-2019</v>
      </c>
      <c r="F530" s="4" t="str">
        <f t="shared" si="65"/>
        <v>October</v>
      </c>
      <c r="G530" s="6">
        <f t="shared" si="66"/>
        <v>42</v>
      </c>
      <c r="H530" s="4" t="str">
        <f t="shared" si="67"/>
        <v>Saturday</v>
      </c>
      <c r="I530">
        <v>1</v>
      </c>
      <c r="J530">
        <v>4</v>
      </c>
      <c r="K530">
        <v>21</v>
      </c>
      <c r="L530">
        <v>0</v>
      </c>
      <c r="M530">
        <v>26</v>
      </c>
      <c r="N530">
        <v>4</v>
      </c>
      <c r="O530">
        <v>27</v>
      </c>
      <c r="P530">
        <v>27</v>
      </c>
      <c r="Q530">
        <v>0</v>
      </c>
      <c r="R530">
        <v>0</v>
      </c>
      <c r="S530">
        <v>10</v>
      </c>
      <c r="T530">
        <v>23</v>
      </c>
      <c r="U530">
        <v>5</v>
      </c>
      <c r="V530">
        <v>37</v>
      </c>
      <c r="W530">
        <v>2</v>
      </c>
      <c r="X530">
        <v>22</v>
      </c>
      <c r="Y530">
        <f t="shared" si="68"/>
        <v>577</v>
      </c>
      <c r="Z530" s="12">
        <f t="shared" si="69"/>
        <v>0.16027777777777777</v>
      </c>
      <c r="AA530" s="12">
        <f t="shared" si="70"/>
        <v>7.839722222222222</v>
      </c>
      <c r="AB530" t="s">
        <v>194</v>
      </c>
      <c r="AC530" t="s">
        <v>194</v>
      </c>
      <c r="AD530" s="12">
        <f t="shared" si="71"/>
        <v>4.0069444444444442E-2</v>
      </c>
    </row>
    <row r="531" spans="2:30" x14ac:dyDescent="0.3">
      <c r="B531">
        <v>57180</v>
      </c>
      <c r="C531" s="7">
        <v>43759</v>
      </c>
      <c r="D531" s="6">
        <f t="shared" si="63"/>
        <v>2019</v>
      </c>
      <c r="E531" s="4" t="str">
        <f t="shared" si="64"/>
        <v>Q4-2019</v>
      </c>
      <c r="F531" s="4" t="str">
        <f t="shared" si="65"/>
        <v>October</v>
      </c>
      <c r="G531" s="6">
        <f t="shared" si="66"/>
        <v>43</v>
      </c>
      <c r="H531" s="4" t="str">
        <f t="shared" si="67"/>
        <v>Monday</v>
      </c>
      <c r="I531">
        <v>1</v>
      </c>
      <c r="J531">
        <v>5</v>
      </c>
      <c r="K531">
        <v>22</v>
      </c>
      <c r="L531">
        <v>0</v>
      </c>
      <c r="M531">
        <v>11</v>
      </c>
      <c r="N531">
        <v>5</v>
      </c>
      <c r="O531">
        <v>10</v>
      </c>
      <c r="P531">
        <v>33</v>
      </c>
      <c r="Q531">
        <v>0</v>
      </c>
      <c r="R531">
        <v>0</v>
      </c>
      <c r="S531">
        <v>19</v>
      </c>
      <c r="T531">
        <v>23</v>
      </c>
      <c r="U531">
        <v>4</v>
      </c>
      <c r="V531">
        <v>36</v>
      </c>
      <c r="W531">
        <v>2</v>
      </c>
      <c r="X531">
        <v>24</v>
      </c>
      <c r="Y531">
        <f t="shared" si="68"/>
        <v>617</v>
      </c>
      <c r="Z531" s="12">
        <f t="shared" si="69"/>
        <v>0.1713888888888889</v>
      </c>
      <c r="AA531" s="12">
        <f t="shared" si="70"/>
        <v>7.828611111111111</v>
      </c>
      <c r="AB531" t="s">
        <v>194</v>
      </c>
      <c r="AC531" t="s">
        <v>194</v>
      </c>
      <c r="AD531" s="12">
        <f t="shared" si="71"/>
        <v>3.4277777777777782E-2</v>
      </c>
    </row>
    <row r="532" spans="2:30" x14ac:dyDescent="0.3">
      <c r="B532">
        <v>57181</v>
      </c>
      <c r="C532" s="7">
        <v>43759</v>
      </c>
      <c r="D532" s="6">
        <f t="shared" si="63"/>
        <v>2019</v>
      </c>
      <c r="E532" s="4" t="str">
        <f t="shared" si="64"/>
        <v>Q4-2019</v>
      </c>
      <c r="F532" s="4" t="str">
        <f t="shared" si="65"/>
        <v>October</v>
      </c>
      <c r="G532" s="6">
        <f t="shared" si="66"/>
        <v>43</v>
      </c>
      <c r="H532" s="4" t="str">
        <f t="shared" si="67"/>
        <v>Monday</v>
      </c>
      <c r="I532">
        <v>2</v>
      </c>
      <c r="J532">
        <v>3</v>
      </c>
      <c r="K532">
        <v>27</v>
      </c>
      <c r="L532">
        <v>0</v>
      </c>
      <c r="M532">
        <v>29</v>
      </c>
      <c r="N532">
        <v>4</v>
      </c>
      <c r="O532">
        <v>12</v>
      </c>
      <c r="P532">
        <v>33</v>
      </c>
      <c r="Q532">
        <v>0</v>
      </c>
      <c r="R532">
        <v>0</v>
      </c>
      <c r="S532">
        <v>24</v>
      </c>
      <c r="T532">
        <v>15</v>
      </c>
      <c r="U532">
        <v>3</v>
      </c>
      <c r="V532">
        <v>36</v>
      </c>
      <c r="W532">
        <v>0</v>
      </c>
      <c r="X532">
        <v>19</v>
      </c>
      <c r="Y532">
        <f t="shared" si="68"/>
        <v>444</v>
      </c>
      <c r="Z532" s="12">
        <f t="shared" si="69"/>
        <v>0.12333333333333334</v>
      </c>
      <c r="AA532" s="12">
        <f t="shared" si="70"/>
        <v>7.8766666666666669</v>
      </c>
      <c r="AB532" t="s">
        <v>194</v>
      </c>
      <c r="AC532" t="s">
        <v>194</v>
      </c>
      <c r="AD532" s="12">
        <f t="shared" si="71"/>
        <v>3.0833333333333334E-2</v>
      </c>
    </row>
    <row r="533" spans="2:30" x14ac:dyDescent="0.3">
      <c r="B533">
        <v>57182</v>
      </c>
      <c r="C533" s="7">
        <v>43760</v>
      </c>
      <c r="D533" s="6">
        <f t="shared" si="63"/>
        <v>2019</v>
      </c>
      <c r="E533" s="4" t="str">
        <f t="shared" si="64"/>
        <v>Q4-2019</v>
      </c>
      <c r="F533" s="4" t="str">
        <f t="shared" si="65"/>
        <v>October</v>
      </c>
      <c r="G533" s="6">
        <f t="shared" si="66"/>
        <v>43</v>
      </c>
      <c r="H533" s="4" t="str">
        <f t="shared" si="67"/>
        <v>Tuesday</v>
      </c>
      <c r="I533">
        <v>1</v>
      </c>
      <c r="J533">
        <v>5</v>
      </c>
      <c r="K533">
        <v>28</v>
      </c>
      <c r="L533">
        <v>0</v>
      </c>
      <c r="M533">
        <v>14</v>
      </c>
      <c r="N533">
        <v>4</v>
      </c>
      <c r="O533">
        <v>15</v>
      </c>
      <c r="P533">
        <v>39</v>
      </c>
      <c r="Q533">
        <v>0</v>
      </c>
      <c r="R533">
        <v>0</v>
      </c>
      <c r="S533">
        <v>13</v>
      </c>
      <c r="T533">
        <v>16</v>
      </c>
      <c r="U533">
        <v>4</v>
      </c>
      <c r="V533">
        <v>35</v>
      </c>
      <c r="W533">
        <v>1</v>
      </c>
      <c r="X533">
        <v>22</v>
      </c>
      <c r="Y533">
        <f t="shared" si="68"/>
        <v>494</v>
      </c>
      <c r="Z533" s="12">
        <f t="shared" si="69"/>
        <v>0.13722222222222222</v>
      </c>
      <c r="AA533" s="12">
        <f t="shared" si="70"/>
        <v>7.8627777777777776</v>
      </c>
      <c r="AB533" t="s">
        <v>194</v>
      </c>
      <c r="AC533" t="s">
        <v>194</v>
      </c>
      <c r="AD533" s="12">
        <f t="shared" si="71"/>
        <v>3.4305555555555554E-2</v>
      </c>
    </row>
    <row r="534" spans="2:30" x14ac:dyDescent="0.3">
      <c r="B534">
        <v>57183</v>
      </c>
      <c r="C534" s="7">
        <v>43760</v>
      </c>
      <c r="D534" s="6">
        <f t="shared" si="63"/>
        <v>2019</v>
      </c>
      <c r="E534" s="4" t="str">
        <f t="shared" si="64"/>
        <v>Q4-2019</v>
      </c>
      <c r="F534" s="4" t="str">
        <f t="shared" si="65"/>
        <v>October</v>
      </c>
      <c r="G534" s="6">
        <f t="shared" si="66"/>
        <v>43</v>
      </c>
      <c r="H534" s="4" t="str">
        <f t="shared" si="67"/>
        <v>Tuesday</v>
      </c>
      <c r="I534">
        <v>2</v>
      </c>
      <c r="J534">
        <v>3</v>
      </c>
      <c r="K534">
        <v>14</v>
      </c>
      <c r="L534">
        <v>0</v>
      </c>
      <c r="M534">
        <v>13</v>
      </c>
      <c r="N534">
        <v>3</v>
      </c>
      <c r="O534">
        <v>17</v>
      </c>
      <c r="P534">
        <v>39</v>
      </c>
      <c r="Q534">
        <v>0</v>
      </c>
      <c r="R534">
        <v>0</v>
      </c>
      <c r="S534">
        <v>18</v>
      </c>
      <c r="T534">
        <v>28</v>
      </c>
      <c r="U534">
        <v>3</v>
      </c>
      <c r="V534">
        <v>34</v>
      </c>
      <c r="W534">
        <v>0</v>
      </c>
      <c r="X534">
        <v>23</v>
      </c>
      <c r="Y534">
        <f t="shared" si="68"/>
        <v>408</v>
      </c>
      <c r="Z534" s="12">
        <f t="shared" si="69"/>
        <v>0.11333333333333333</v>
      </c>
      <c r="AA534" s="12">
        <f t="shared" si="70"/>
        <v>7.8866666666666667</v>
      </c>
      <c r="AB534" t="s">
        <v>194</v>
      </c>
      <c r="AC534" t="s">
        <v>194</v>
      </c>
      <c r="AD534" s="12">
        <f t="shared" si="71"/>
        <v>3.7777777777777778E-2</v>
      </c>
    </row>
    <row r="535" spans="2:30" x14ac:dyDescent="0.3">
      <c r="B535">
        <v>57184</v>
      </c>
      <c r="C535" s="7">
        <v>43761</v>
      </c>
      <c r="D535" s="6">
        <f t="shared" si="63"/>
        <v>2019</v>
      </c>
      <c r="E535" s="4" t="str">
        <f t="shared" si="64"/>
        <v>Q4-2019</v>
      </c>
      <c r="F535" s="4" t="str">
        <f t="shared" si="65"/>
        <v>October</v>
      </c>
      <c r="G535" s="6">
        <f t="shared" si="66"/>
        <v>43</v>
      </c>
      <c r="H535" s="4" t="str">
        <f t="shared" si="67"/>
        <v>Wednesday</v>
      </c>
      <c r="I535">
        <v>1</v>
      </c>
      <c r="J535">
        <v>5</v>
      </c>
      <c r="K535">
        <v>14</v>
      </c>
      <c r="L535">
        <v>1</v>
      </c>
      <c r="M535">
        <v>18</v>
      </c>
      <c r="N535">
        <v>5</v>
      </c>
      <c r="O535">
        <v>20</v>
      </c>
      <c r="P535">
        <v>15</v>
      </c>
      <c r="Q535">
        <v>0</v>
      </c>
      <c r="R535">
        <v>0</v>
      </c>
      <c r="S535">
        <v>27</v>
      </c>
      <c r="T535">
        <v>29</v>
      </c>
      <c r="U535">
        <v>5</v>
      </c>
      <c r="V535">
        <v>34</v>
      </c>
      <c r="W535">
        <v>2</v>
      </c>
      <c r="X535">
        <v>21</v>
      </c>
      <c r="Y535">
        <f t="shared" si="68"/>
        <v>667</v>
      </c>
      <c r="Z535" s="12">
        <f t="shared" si="69"/>
        <v>0.18527777777777779</v>
      </c>
      <c r="AA535" s="12">
        <f t="shared" si="70"/>
        <v>7.8147222222222226</v>
      </c>
      <c r="AB535" t="s">
        <v>194</v>
      </c>
      <c r="AC535" t="s">
        <v>194</v>
      </c>
      <c r="AD535" s="12">
        <f t="shared" si="71"/>
        <v>3.7055555555555557E-2</v>
      </c>
    </row>
    <row r="536" spans="2:30" x14ac:dyDescent="0.3">
      <c r="B536">
        <v>57185</v>
      </c>
      <c r="C536" s="7">
        <v>43761</v>
      </c>
      <c r="D536" s="6">
        <f t="shared" si="63"/>
        <v>2019</v>
      </c>
      <c r="E536" s="4" t="str">
        <f t="shared" si="64"/>
        <v>Q4-2019</v>
      </c>
      <c r="F536" s="4" t="str">
        <f t="shared" si="65"/>
        <v>October</v>
      </c>
      <c r="G536" s="6">
        <f t="shared" si="66"/>
        <v>43</v>
      </c>
      <c r="H536" s="4" t="str">
        <f t="shared" si="67"/>
        <v>Wednesday</v>
      </c>
      <c r="I536">
        <v>2</v>
      </c>
      <c r="J536">
        <v>3</v>
      </c>
      <c r="K536">
        <v>15</v>
      </c>
      <c r="L536">
        <v>1</v>
      </c>
      <c r="M536">
        <v>23</v>
      </c>
      <c r="N536">
        <v>3</v>
      </c>
      <c r="O536">
        <v>23</v>
      </c>
      <c r="P536">
        <v>21</v>
      </c>
      <c r="Q536">
        <v>0</v>
      </c>
      <c r="R536">
        <v>0</v>
      </c>
      <c r="S536">
        <v>16</v>
      </c>
      <c r="T536">
        <v>30</v>
      </c>
      <c r="U536">
        <v>4</v>
      </c>
      <c r="V536">
        <v>33</v>
      </c>
      <c r="W536">
        <v>1</v>
      </c>
      <c r="X536">
        <v>22</v>
      </c>
      <c r="Y536">
        <f t="shared" si="68"/>
        <v>424</v>
      </c>
      <c r="Z536" s="12">
        <f t="shared" si="69"/>
        <v>0.11777777777777777</v>
      </c>
      <c r="AA536" s="12">
        <f t="shared" si="70"/>
        <v>7.8822222222222225</v>
      </c>
      <c r="AB536" t="s">
        <v>194</v>
      </c>
      <c r="AC536" t="s">
        <v>194</v>
      </c>
      <c r="AD536" s="12">
        <f t="shared" si="71"/>
        <v>3.9259259259259258E-2</v>
      </c>
    </row>
    <row r="537" spans="2:30" x14ac:dyDescent="0.3">
      <c r="B537">
        <v>57186</v>
      </c>
      <c r="C537" s="7">
        <v>43762</v>
      </c>
      <c r="D537" s="6">
        <f t="shared" ref="D537:D600" si="72">YEAR(C537)</f>
        <v>2019</v>
      </c>
      <c r="E537" s="4" t="str">
        <f t="shared" ref="E537:E600" si="73">"Q"&amp;ROUNDUP(MONTH(C537)/3,0)&amp;"-"&amp;YEAR(C537)</f>
        <v>Q4-2019</v>
      </c>
      <c r="F537" s="4" t="str">
        <f t="shared" ref="F537:F600" si="74">TEXT(C537,"mmmm")</f>
        <v>October</v>
      </c>
      <c r="G537" s="6">
        <f t="shared" ref="G537:G600" si="75">WEEKNUM(C537)</f>
        <v>43</v>
      </c>
      <c r="H537" s="4" t="str">
        <f t="shared" ref="H537:H600" si="76">TEXT(C537,"dddd")</f>
        <v>Thursday</v>
      </c>
      <c r="I537">
        <v>1</v>
      </c>
      <c r="J537">
        <v>5</v>
      </c>
      <c r="K537">
        <v>20</v>
      </c>
      <c r="L537">
        <v>1</v>
      </c>
      <c r="M537">
        <v>21</v>
      </c>
      <c r="N537">
        <v>4</v>
      </c>
      <c r="O537">
        <v>24</v>
      </c>
      <c r="P537">
        <v>21</v>
      </c>
      <c r="Q537">
        <v>0</v>
      </c>
      <c r="R537">
        <v>0</v>
      </c>
      <c r="S537">
        <v>21</v>
      </c>
      <c r="T537">
        <v>22</v>
      </c>
      <c r="U537">
        <v>5</v>
      </c>
      <c r="V537">
        <v>32</v>
      </c>
      <c r="W537">
        <v>2</v>
      </c>
      <c r="X537">
        <v>25</v>
      </c>
      <c r="Y537">
        <f t="shared" ref="Y537:Y600" si="77">N537*(O537+P537+T537)+Q537*R537+(N537-Q537)*S537+U537*V537+W537*X537</f>
        <v>562</v>
      </c>
      <c r="Z537" s="12">
        <f t="shared" ref="Z537:Z600" si="78">Y537/$Z$22</f>
        <v>0.15611111111111112</v>
      </c>
      <c r="AA537" s="12">
        <f t="shared" ref="AA537:AA600" si="79">$AB$22-Z537</f>
        <v>7.8438888888888885</v>
      </c>
      <c r="AB537" t="s">
        <v>194</v>
      </c>
      <c r="AC537" t="s">
        <v>194</v>
      </c>
      <c r="AD537" s="12">
        <f t="shared" ref="AD537:AD600" si="80">Z537/N537</f>
        <v>3.9027777777777779E-2</v>
      </c>
    </row>
    <row r="538" spans="2:30" x14ac:dyDescent="0.3">
      <c r="B538">
        <v>57187</v>
      </c>
      <c r="C538" s="7">
        <v>43762</v>
      </c>
      <c r="D538" s="6">
        <f t="shared" si="72"/>
        <v>2019</v>
      </c>
      <c r="E538" s="4" t="str">
        <f t="shared" si="73"/>
        <v>Q4-2019</v>
      </c>
      <c r="F538" s="4" t="str">
        <f t="shared" si="74"/>
        <v>October</v>
      </c>
      <c r="G538" s="6">
        <f t="shared" si="75"/>
        <v>43</v>
      </c>
      <c r="H538" s="4" t="str">
        <f t="shared" si="76"/>
        <v>Thursday</v>
      </c>
      <c r="I538">
        <v>2</v>
      </c>
      <c r="J538">
        <v>3</v>
      </c>
      <c r="K538">
        <v>21</v>
      </c>
      <c r="L538">
        <v>0</v>
      </c>
      <c r="M538">
        <v>26</v>
      </c>
      <c r="N538">
        <v>3</v>
      </c>
      <c r="O538">
        <v>27</v>
      </c>
      <c r="P538">
        <v>27</v>
      </c>
      <c r="Q538">
        <v>0</v>
      </c>
      <c r="R538">
        <v>0</v>
      </c>
      <c r="S538">
        <v>10</v>
      </c>
      <c r="T538">
        <v>23</v>
      </c>
      <c r="U538">
        <v>4</v>
      </c>
      <c r="V538">
        <v>37</v>
      </c>
      <c r="W538">
        <v>1</v>
      </c>
      <c r="X538">
        <v>21</v>
      </c>
      <c r="Y538">
        <f t="shared" si="77"/>
        <v>430</v>
      </c>
      <c r="Z538" s="12">
        <f t="shared" si="78"/>
        <v>0.11944444444444445</v>
      </c>
      <c r="AA538" s="12">
        <f t="shared" si="79"/>
        <v>7.8805555555555555</v>
      </c>
      <c r="AB538" t="s">
        <v>194</v>
      </c>
      <c r="AC538" t="s">
        <v>194</v>
      </c>
      <c r="AD538" s="12">
        <f t="shared" si="80"/>
        <v>3.9814814814814817E-2</v>
      </c>
    </row>
    <row r="539" spans="2:30" x14ac:dyDescent="0.3">
      <c r="B539">
        <v>57188</v>
      </c>
      <c r="C539" s="7">
        <v>43763</v>
      </c>
      <c r="D539" s="6">
        <f t="shared" si="72"/>
        <v>2019</v>
      </c>
      <c r="E539" s="4" t="str">
        <f t="shared" si="73"/>
        <v>Q4-2019</v>
      </c>
      <c r="F539" s="4" t="str">
        <f t="shared" si="74"/>
        <v>October</v>
      </c>
      <c r="G539" s="6">
        <f t="shared" si="75"/>
        <v>43</v>
      </c>
      <c r="H539" s="4" t="str">
        <f t="shared" si="76"/>
        <v>Friday</v>
      </c>
      <c r="I539">
        <v>1</v>
      </c>
      <c r="J539">
        <v>5</v>
      </c>
      <c r="K539">
        <v>22</v>
      </c>
      <c r="L539">
        <v>0</v>
      </c>
      <c r="M539">
        <v>11</v>
      </c>
      <c r="N539">
        <v>5</v>
      </c>
      <c r="O539">
        <v>10</v>
      </c>
      <c r="P539">
        <v>33</v>
      </c>
      <c r="Q539">
        <v>0</v>
      </c>
      <c r="R539">
        <v>0</v>
      </c>
      <c r="S539">
        <v>19</v>
      </c>
      <c r="T539">
        <v>23</v>
      </c>
      <c r="U539">
        <v>4</v>
      </c>
      <c r="V539">
        <v>36</v>
      </c>
      <c r="W539">
        <v>2</v>
      </c>
      <c r="X539">
        <v>24</v>
      </c>
      <c r="Y539">
        <f t="shared" si="77"/>
        <v>617</v>
      </c>
      <c r="Z539" s="12">
        <f t="shared" si="78"/>
        <v>0.1713888888888889</v>
      </c>
      <c r="AA539" s="12">
        <f t="shared" si="79"/>
        <v>7.828611111111111</v>
      </c>
      <c r="AB539" t="s">
        <v>194</v>
      </c>
      <c r="AC539" t="s">
        <v>194</v>
      </c>
      <c r="AD539" s="12">
        <f t="shared" si="80"/>
        <v>3.4277777777777782E-2</v>
      </c>
    </row>
    <row r="540" spans="2:30" x14ac:dyDescent="0.3">
      <c r="B540">
        <v>57189</v>
      </c>
      <c r="C540" s="7">
        <v>43763</v>
      </c>
      <c r="D540" s="6">
        <f t="shared" si="72"/>
        <v>2019</v>
      </c>
      <c r="E540" s="4" t="str">
        <f t="shared" si="73"/>
        <v>Q4-2019</v>
      </c>
      <c r="F540" s="4" t="str">
        <f t="shared" si="74"/>
        <v>October</v>
      </c>
      <c r="G540" s="6">
        <f t="shared" si="75"/>
        <v>43</v>
      </c>
      <c r="H540" s="4" t="str">
        <f t="shared" si="76"/>
        <v>Friday</v>
      </c>
      <c r="I540">
        <v>2</v>
      </c>
      <c r="J540">
        <v>3</v>
      </c>
      <c r="K540">
        <v>27</v>
      </c>
      <c r="L540">
        <v>0</v>
      </c>
      <c r="M540">
        <v>29</v>
      </c>
      <c r="N540">
        <v>4</v>
      </c>
      <c r="O540">
        <v>12</v>
      </c>
      <c r="P540">
        <v>33</v>
      </c>
      <c r="Q540">
        <v>0</v>
      </c>
      <c r="R540">
        <v>0</v>
      </c>
      <c r="S540">
        <v>24</v>
      </c>
      <c r="T540">
        <v>15</v>
      </c>
      <c r="U540">
        <v>3</v>
      </c>
      <c r="V540">
        <v>36</v>
      </c>
      <c r="W540">
        <v>0</v>
      </c>
      <c r="X540">
        <v>19</v>
      </c>
      <c r="Y540">
        <f t="shared" si="77"/>
        <v>444</v>
      </c>
      <c r="Z540" s="12">
        <f t="shared" si="78"/>
        <v>0.12333333333333334</v>
      </c>
      <c r="AA540" s="12">
        <f t="shared" si="79"/>
        <v>7.8766666666666669</v>
      </c>
      <c r="AB540" t="s">
        <v>194</v>
      </c>
      <c r="AC540" t="s">
        <v>194</v>
      </c>
      <c r="AD540" s="12">
        <f t="shared" si="80"/>
        <v>3.0833333333333334E-2</v>
      </c>
    </row>
    <row r="541" spans="2:30" x14ac:dyDescent="0.3">
      <c r="B541">
        <v>57190</v>
      </c>
      <c r="C541" s="7">
        <v>43764</v>
      </c>
      <c r="D541" s="6">
        <f t="shared" si="72"/>
        <v>2019</v>
      </c>
      <c r="E541" s="4" t="str">
        <f t="shared" si="73"/>
        <v>Q4-2019</v>
      </c>
      <c r="F541" s="4" t="str">
        <f t="shared" si="74"/>
        <v>October</v>
      </c>
      <c r="G541" s="6">
        <f t="shared" si="75"/>
        <v>43</v>
      </c>
      <c r="H541" s="4" t="str">
        <f t="shared" si="76"/>
        <v>Saturday</v>
      </c>
      <c r="I541">
        <v>1</v>
      </c>
      <c r="J541">
        <v>5</v>
      </c>
      <c r="K541">
        <v>28</v>
      </c>
      <c r="L541">
        <v>0</v>
      </c>
      <c r="M541">
        <v>14</v>
      </c>
      <c r="N541">
        <v>4</v>
      </c>
      <c r="O541">
        <v>15</v>
      </c>
      <c r="P541">
        <v>39</v>
      </c>
      <c r="Q541">
        <v>0</v>
      </c>
      <c r="R541">
        <v>0</v>
      </c>
      <c r="S541">
        <v>13</v>
      </c>
      <c r="T541">
        <v>16</v>
      </c>
      <c r="U541">
        <v>4</v>
      </c>
      <c r="V541">
        <v>35</v>
      </c>
      <c r="W541">
        <v>1</v>
      </c>
      <c r="X541">
        <v>22</v>
      </c>
      <c r="Y541">
        <f t="shared" si="77"/>
        <v>494</v>
      </c>
      <c r="Z541" s="12">
        <f t="shared" si="78"/>
        <v>0.13722222222222222</v>
      </c>
      <c r="AA541" s="12">
        <f t="shared" si="79"/>
        <v>7.8627777777777776</v>
      </c>
      <c r="AB541" t="s">
        <v>194</v>
      </c>
      <c r="AC541" t="s">
        <v>194</v>
      </c>
      <c r="AD541" s="12">
        <f t="shared" si="80"/>
        <v>3.4305555555555554E-2</v>
      </c>
    </row>
    <row r="542" spans="2:30" x14ac:dyDescent="0.3">
      <c r="B542">
        <v>57191</v>
      </c>
      <c r="C542" s="7">
        <v>43766</v>
      </c>
      <c r="D542" s="6">
        <f t="shared" si="72"/>
        <v>2019</v>
      </c>
      <c r="E542" s="4" t="str">
        <f t="shared" si="73"/>
        <v>Q4-2019</v>
      </c>
      <c r="F542" s="4" t="str">
        <f t="shared" si="74"/>
        <v>October</v>
      </c>
      <c r="G542" s="6">
        <f t="shared" si="75"/>
        <v>44</v>
      </c>
      <c r="H542" s="4" t="str">
        <f t="shared" si="76"/>
        <v>Monday</v>
      </c>
      <c r="I542">
        <v>1</v>
      </c>
      <c r="J542">
        <v>4</v>
      </c>
      <c r="K542">
        <v>14</v>
      </c>
      <c r="L542">
        <v>0</v>
      </c>
      <c r="M542">
        <v>13</v>
      </c>
      <c r="N542">
        <v>4</v>
      </c>
      <c r="O542">
        <v>17</v>
      </c>
      <c r="P542">
        <v>39</v>
      </c>
      <c r="Q542">
        <v>0</v>
      </c>
      <c r="R542">
        <v>0</v>
      </c>
      <c r="S542">
        <v>18</v>
      </c>
      <c r="T542">
        <v>28</v>
      </c>
      <c r="U542">
        <v>4</v>
      </c>
      <c r="V542">
        <v>34</v>
      </c>
      <c r="W542">
        <v>1</v>
      </c>
      <c r="X542">
        <v>24</v>
      </c>
      <c r="Y542">
        <f t="shared" si="77"/>
        <v>568</v>
      </c>
      <c r="Z542" s="12">
        <f t="shared" si="78"/>
        <v>0.15777777777777777</v>
      </c>
      <c r="AA542" s="12">
        <f t="shared" si="79"/>
        <v>7.8422222222222224</v>
      </c>
      <c r="AB542" t="s">
        <v>194</v>
      </c>
      <c r="AC542" t="s">
        <v>194</v>
      </c>
      <c r="AD542" s="12">
        <f t="shared" si="80"/>
        <v>3.9444444444444442E-2</v>
      </c>
    </row>
    <row r="543" spans="2:30" x14ac:dyDescent="0.3">
      <c r="B543">
        <v>57192</v>
      </c>
      <c r="C543" s="7">
        <v>43766</v>
      </c>
      <c r="D543" s="6">
        <f t="shared" si="72"/>
        <v>2019</v>
      </c>
      <c r="E543" s="4" t="str">
        <f t="shared" si="73"/>
        <v>Q4-2019</v>
      </c>
      <c r="F543" s="4" t="str">
        <f t="shared" si="74"/>
        <v>October</v>
      </c>
      <c r="G543" s="6">
        <f t="shared" si="75"/>
        <v>44</v>
      </c>
      <c r="H543" s="4" t="str">
        <f t="shared" si="76"/>
        <v>Monday</v>
      </c>
      <c r="I543">
        <v>2</v>
      </c>
      <c r="J543">
        <v>4</v>
      </c>
      <c r="K543">
        <v>14</v>
      </c>
      <c r="L543">
        <v>1</v>
      </c>
      <c r="M543">
        <v>18</v>
      </c>
      <c r="N543">
        <v>4</v>
      </c>
      <c r="O543">
        <v>20</v>
      </c>
      <c r="P543">
        <v>15</v>
      </c>
      <c r="Q543">
        <v>0</v>
      </c>
      <c r="R543">
        <v>0</v>
      </c>
      <c r="S543">
        <v>27</v>
      </c>
      <c r="T543">
        <v>29</v>
      </c>
      <c r="U543">
        <v>4</v>
      </c>
      <c r="V543">
        <v>34</v>
      </c>
      <c r="W543">
        <v>1</v>
      </c>
      <c r="X543">
        <v>20</v>
      </c>
      <c r="Y543">
        <f t="shared" si="77"/>
        <v>520</v>
      </c>
      <c r="Z543" s="12">
        <f t="shared" si="78"/>
        <v>0.14444444444444443</v>
      </c>
      <c r="AA543" s="12">
        <f t="shared" si="79"/>
        <v>7.8555555555555552</v>
      </c>
      <c r="AB543" t="s">
        <v>194</v>
      </c>
      <c r="AC543" t="s">
        <v>194</v>
      </c>
      <c r="AD543" s="12">
        <f t="shared" si="80"/>
        <v>3.6111111111111108E-2</v>
      </c>
    </row>
    <row r="544" spans="2:30" x14ac:dyDescent="0.3">
      <c r="B544">
        <v>57193</v>
      </c>
      <c r="C544" s="7">
        <v>43767</v>
      </c>
      <c r="D544" s="6">
        <f t="shared" si="72"/>
        <v>2019</v>
      </c>
      <c r="E544" s="4" t="str">
        <f t="shared" si="73"/>
        <v>Q4-2019</v>
      </c>
      <c r="F544" s="4" t="str">
        <f t="shared" si="74"/>
        <v>October</v>
      </c>
      <c r="G544" s="6">
        <f t="shared" si="75"/>
        <v>44</v>
      </c>
      <c r="H544" s="4" t="str">
        <f t="shared" si="76"/>
        <v>Tuesday</v>
      </c>
      <c r="I544">
        <v>1</v>
      </c>
      <c r="J544">
        <v>4</v>
      </c>
      <c r="K544">
        <v>15</v>
      </c>
      <c r="L544">
        <v>1</v>
      </c>
      <c r="M544">
        <v>23</v>
      </c>
      <c r="N544">
        <v>4</v>
      </c>
      <c r="O544">
        <v>23</v>
      </c>
      <c r="P544">
        <v>21</v>
      </c>
      <c r="Q544">
        <v>0</v>
      </c>
      <c r="R544">
        <v>0</v>
      </c>
      <c r="S544">
        <v>16</v>
      </c>
      <c r="T544">
        <v>30</v>
      </c>
      <c r="U544">
        <v>5</v>
      </c>
      <c r="V544">
        <v>33</v>
      </c>
      <c r="W544">
        <v>2</v>
      </c>
      <c r="X544">
        <v>23</v>
      </c>
      <c r="Y544">
        <f t="shared" si="77"/>
        <v>571</v>
      </c>
      <c r="Z544" s="12">
        <f t="shared" si="78"/>
        <v>0.15861111111111112</v>
      </c>
      <c r="AA544" s="12">
        <f t="shared" si="79"/>
        <v>7.841388888888889</v>
      </c>
      <c r="AB544" t="s">
        <v>194</v>
      </c>
      <c r="AC544" t="s">
        <v>194</v>
      </c>
      <c r="AD544" s="12">
        <f t="shared" si="80"/>
        <v>3.965277777777778E-2</v>
      </c>
    </row>
    <row r="545" spans="2:30" x14ac:dyDescent="0.3">
      <c r="B545">
        <v>57194</v>
      </c>
      <c r="C545" s="7">
        <v>43767</v>
      </c>
      <c r="D545" s="6">
        <f t="shared" si="72"/>
        <v>2019</v>
      </c>
      <c r="E545" s="4" t="str">
        <f t="shared" si="73"/>
        <v>Q4-2019</v>
      </c>
      <c r="F545" s="4" t="str">
        <f t="shared" si="74"/>
        <v>October</v>
      </c>
      <c r="G545" s="6">
        <f t="shared" si="75"/>
        <v>44</v>
      </c>
      <c r="H545" s="4" t="str">
        <f t="shared" si="76"/>
        <v>Tuesday</v>
      </c>
      <c r="I545">
        <v>2</v>
      </c>
      <c r="J545">
        <v>4</v>
      </c>
      <c r="K545">
        <v>20</v>
      </c>
      <c r="L545">
        <v>1</v>
      </c>
      <c r="M545">
        <v>21</v>
      </c>
      <c r="N545">
        <v>3</v>
      </c>
      <c r="O545">
        <v>24</v>
      </c>
      <c r="P545">
        <v>21</v>
      </c>
      <c r="Q545">
        <v>0</v>
      </c>
      <c r="R545">
        <v>0</v>
      </c>
      <c r="S545">
        <v>21</v>
      </c>
      <c r="T545">
        <v>22</v>
      </c>
      <c r="U545">
        <v>4</v>
      </c>
      <c r="V545">
        <v>32</v>
      </c>
      <c r="W545">
        <v>1</v>
      </c>
      <c r="X545">
        <v>24</v>
      </c>
      <c r="Y545">
        <f t="shared" si="77"/>
        <v>416</v>
      </c>
      <c r="Z545" s="12">
        <f t="shared" si="78"/>
        <v>0.11555555555555555</v>
      </c>
      <c r="AA545" s="12">
        <f t="shared" si="79"/>
        <v>7.8844444444444441</v>
      </c>
      <c r="AB545" t="s">
        <v>194</v>
      </c>
      <c r="AC545" t="s">
        <v>194</v>
      </c>
      <c r="AD545" s="12">
        <f t="shared" si="80"/>
        <v>3.8518518518518514E-2</v>
      </c>
    </row>
    <row r="546" spans="2:30" x14ac:dyDescent="0.3">
      <c r="B546">
        <v>57195</v>
      </c>
      <c r="C546" s="7">
        <v>43768</v>
      </c>
      <c r="D546" s="6">
        <f t="shared" si="72"/>
        <v>2019</v>
      </c>
      <c r="E546" s="4" t="str">
        <f t="shared" si="73"/>
        <v>Q4-2019</v>
      </c>
      <c r="F546" s="4" t="str">
        <f t="shared" si="74"/>
        <v>October</v>
      </c>
      <c r="G546" s="6">
        <f t="shared" si="75"/>
        <v>44</v>
      </c>
      <c r="H546" s="4" t="str">
        <f t="shared" si="76"/>
        <v>Wednesday</v>
      </c>
      <c r="I546">
        <v>1</v>
      </c>
      <c r="J546">
        <v>4</v>
      </c>
      <c r="K546">
        <v>21</v>
      </c>
      <c r="L546">
        <v>0</v>
      </c>
      <c r="M546">
        <v>26</v>
      </c>
      <c r="N546">
        <v>4</v>
      </c>
      <c r="O546">
        <v>27</v>
      </c>
      <c r="P546">
        <v>27</v>
      </c>
      <c r="Q546">
        <v>0</v>
      </c>
      <c r="R546">
        <v>0</v>
      </c>
      <c r="S546">
        <v>10</v>
      </c>
      <c r="T546">
        <v>23</v>
      </c>
      <c r="U546">
        <v>5</v>
      </c>
      <c r="V546">
        <v>37</v>
      </c>
      <c r="W546">
        <v>2</v>
      </c>
      <c r="X546">
        <v>22</v>
      </c>
      <c r="Y546">
        <f t="shared" si="77"/>
        <v>577</v>
      </c>
      <c r="Z546" s="12">
        <f t="shared" si="78"/>
        <v>0.16027777777777777</v>
      </c>
      <c r="AA546" s="12">
        <f t="shared" si="79"/>
        <v>7.839722222222222</v>
      </c>
      <c r="AB546" t="s">
        <v>194</v>
      </c>
      <c r="AC546" t="s">
        <v>194</v>
      </c>
      <c r="AD546" s="12">
        <f t="shared" si="80"/>
        <v>4.0069444444444442E-2</v>
      </c>
    </row>
    <row r="547" spans="2:30" x14ac:dyDescent="0.3">
      <c r="B547">
        <v>57196</v>
      </c>
      <c r="C547" s="7">
        <v>43768</v>
      </c>
      <c r="D547" s="6">
        <f t="shared" si="72"/>
        <v>2019</v>
      </c>
      <c r="E547" s="4" t="str">
        <f t="shared" si="73"/>
        <v>Q4-2019</v>
      </c>
      <c r="F547" s="4" t="str">
        <f t="shared" si="74"/>
        <v>October</v>
      </c>
      <c r="G547" s="6">
        <f t="shared" si="75"/>
        <v>44</v>
      </c>
      <c r="H547" s="4" t="str">
        <f t="shared" si="76"/>
        <v>Wednesday</v>
      </c>
      <c r="I547">
        <v>2</v>
      </c>
      <c r="J547">
        <v>4</v>
      </c>
      <c r="K547">
        <v>22</v>
      </c>
      <c r="L547">
        <v>0</v>
      </c>
      <c r="M547">
        <v>11</v>
      </c>
      <c r="N547">
        <v>4</v>
      </c>
      <c r="O547">
        <v>10</v>
      </c>
      <c r="P547">
        <v>33</v>
      </c>
      <c r="Q547">
        <v>0</v>
      </c>
      <c r="R547">
        <v>0</v>
      </c>
      <c r="S547">
        <v>19</v>
      </c>
      <c r="T547">
        <v>23</v>
      </c>
      <c r="U547">
        <v>3</v>
      </c>
      <c r="V547">
        <v>36</v>
      </c>
      <c r="W547">
        <v>1</v>
      </c>
      <c r="X547">
        <v>23</v>
      </c>
      <c r="Y547">
        <f t="shared" si="77"/>
        <v>471</v>
      </c>
      <c r="Z547" s="12">
        <f t="shared" si="78"/>
        <v>0.13083333333333333</v>
      </c>
      <c r="AA547" s="12">
        <f t="shared" si="79"/>
        <v>7.8691666666666666</v>
      </c>
      <c r="AB547" t="s">
        <v>194</v>
      </c>
      <c r="AC547" t="s">
        <v>194</v>
      </c>
      <c r="AD547" s="12">
        <f t="shared" si="80"/>
        <v>3.2708333333333332E-2</v>
      </c>
    </row>
    <row r="548" spans="2:30" x14ac:dyDescent="0.3">
      <c r="B548">
        <v>57197</v>
      </c>
      <c r="C548" s="7">
        <v>43769</v>
      </c>
      <c r="D548" s="6">
        <f t="shared" si="72"/>
        <v>2019</v>
      </c>
      <c r="E548" s="4" t="str">
        <f t="shared" si="73"/>
        <v>Q4-2019</v>
      </c>
      <c r="F548" s="4" t="str">
        <f t="shared" si="74"/>
        <v>October</v>
      </c>
      <c r="G548" s="6">
        <f t="shared" si="75"/>
        <v>44</v>
      </c>
      <c r="H548" s="4" t="str">
        <f t="shared" si="76"/>
        <v>Thursday</v>
      </c>
      <c r="I548">
        <v>1</v>
      </c>
      <c r="J548">
        <v>4</v>
      </c>
      <c r="K548">
        <v>27</v>
      </c>
      <c r="L548">
        <v>0</v>
      </c>
      <c r="M548">
        <v>29</v>
      </c>
      <c r="N548">
        <v>5</v>
      </c>
      <c r="O548">
        <v>12</v>
      </c>
      <c r="P548">
        <v>33</v>
      </c>
      <c r="Q548">
        <v>0</v>
      </c>
      <c r="R548">
        <v>0</v>
      </c>
      <c r="S548">
        <v>24</v>
      </c>
      <c r="T548">
        <v>15</v>
      </c>
      <c r="U548">
        <v>4</v>
      </c>
      <c r="V548">
        <v>36</v>
      </c>
      <c r="W548">
        <v>1</v>
      </c>
      <c r="X548">
        <v>20</v>
      </c>
      <c r="Y548">
        <f t="shared" si="77"/>
        <v>584</v>
      </c>
      <c r="Z548" s="12">
        <f t="shared" si="78"/>
        <v>0.16222222222222221</v>
      </c>
      <c r="AA548" s="12">
        <f t="shared" si="79"/>
        <v>7.8377777777777782</v>
      </c>
      <c r="AB548" t="s">
        <v>194</v>
      </c>
      <c r="AC548" t="s">
        <v>194</v>
      </c>
      <c r="AD548" s="12">
        <f t="shared" si="80"/>
        <v>3.2444444444444442E-2</v>
      </c>
    </row>
    <row r="549" spans="2:30" x14ac:dyDescent="0.3">
      <c r="B549">
        <v>57198</v>
      </c>
      <c r="C549" s="7">
        <v>43769</v>
      </c>
      <c r="D549" s="6">
        <f t="shared" si="72"/>
        <v>2019</v>
      </c>
      <c r="E549" s="4" t="str">
        <f t="shared" si="73"/>
        <v>Q4-2019</v>
      </c>
      <c r="F549" s="4" t="str">
        <f t="shared" si="74"/>
        <v>October</v>
      </c>
      <c r="G549" s="6">
        <f t="shared" si="75"/>
        <v>44</v>
      </c>
      <c r="H549" s="4" t="str">
        <f t="shared" si="76"/>
        <v>Thursday</v>
      </c>
      <c r="I549">
        <v>2</v>
      </c>
      <c r="J549">
        <v>4</v>
      </c>
      <c r="K549">
        <v>28</v>
      </c>
      <c r="L549">
        <v>0</v>
      </c>
      <c r="M549">
        <v>14</v>
      </c>
      <c r="N549">
        <v>3</v>
      </c>
      <c r="O549">
        <v>15</v>
      </c>
      <c r="P549">
        <v>39</v>
      </c>
      <c r="Q549">
        <v>0</v>
      </c>
      <c r="R549">
        <v>0</v>
      </c>
      <c r="S549">
        <v>13</v>
      </c>
      <c r="T549">
        <v>16</v>
      </c>
      <c r="U549">
        <v>3</v>
      </c>
      <c r="V549">
        <v>35</v>
      </c>
      <c r="W549">
        <v>0</v>
      </c>
      <c r="X549">
        <v>21</v>
      </c>
      <c r="Y549">
        <f t="shared" si="77"/>
        <v>354</v>
      </c>
      <c r="Z549" s="12">
        <f t="shared" si="78"/>
        <v>9.8333333333333328E-2</v>
      </c>
      <c r="AA549" s="12">
        <f t="shared" si="79"/>
        <v>7.9016666666666664</v>
      </c>
      <c r="AB549" t="s">
        <v>194</v>
      </c>
      <c r="AC549" t="s">
        <v>194</v>
      </c>
      <c r="AD549" s="12">
        <f t="shared" si="80"/>
        <v>3.2777777777777774E-2</v>
      </c>
    </row>
    <row r="550" spans="2:30" x14ac:dyDescent="0.3">
      <c r="B550">
        <v>57199</v>
      </c>
      <c r="C550" s="7">
        <v>43770</v>
      </c>
      <c r="D550" s="6">
        <f t="shared" si="72"/>
        <v>2019</v>
      </c>
      <c r="E550" s="4" t="str">
        <f t="shared" si="73"/>
        <v>Q4-2019</v>
      </c>
      <c r="F550" s="4" t="str">
        <f t="shared" si="74"/>
        <v>November</v>
      </c>
      <c r="G550" s="6">
        <f t="shared" si="75"/>
        <v>44</v>
      </c>
      <c r="H550" s="4" t="str">
        <f t="shared" si="76"/>
        <v>Friday</v>
      </c>
      <c r="I550">
        <v>1</v>
      </c>
      <c r="J550">
        <v>5</v>
      </c>
      <c r="K550">
        <v>12</v>
      </c>
      <c r="L550">
        <v>1</v>
      </c>
      <c r="M550">
        <v>16</v>
      </c>
      <c r="N550">
        <v>3</v>
      </c>
      <c r="O550">
        <v>13</v>
      </c>
      <c r="P550">
        <v>43</v>
      </c>
      <c r="Q550">
        <v>0</v>
      </c>
      <c r="R550">
        <v>0</v>
      </c>
      <c r="S550">
        <v>13</v>
      </c>
      <c r="T550">
        <v>13</v>
      </c>
      <c r="U550">
        <v>5</v>
      </c>
      <c r="V550">
        <v>35</v>
      </c>
      <c r="W550">
        <v>2</v>
      </c>
      <c r="X550">
        <v>22</v>
      </c>
      <c r="Y550">
        <f t="shared" si="77"/>
        <v>465</v>
      </c>
      <c r="Z550" s="12">
        <f t="shared" si="78"/>
        <v>0.12916666666666668</v>
      </c>
      <c r="AA550" s="12">
        <f t="shared" si="79"/>
        <v>7.8708333333333336</v>
      </c>
      <c r="AB550" t="s">
        <v>194</v>
      </c>
      <c r="AC550" t="s">
        <v>194</v>
      </c>
      <c r="AD550" s="12">
        <f t="shared" si="80"/>
        <v>4.3055555555555562E-2</v>
      </c>
    </row>
    <row r="551" spans="2:30" x14ac:dyDescent="0.3">
      <c r="B551">
        <v>57200</v>
      </c>
      <c r="C551" s="7">
        <v>43770</v>
      </c>
      <c r="D551" s="6">
        <f t="shared" si="72"/>
        <v>2019</v>
      </c>
      <c r="E551" s="4" t="str">
        <f t="shared" si="73"/>
        <v>Q4-2019</v>
      </c>
      <c r="F551" s="4" t="str">
        <f t="shared" si="74"/>
        <v>November</v>
      </c>
      <c r="G551" s="6">
        <f t="shared" si="75"/>
        <v>44</v>
      </c>
      <c r="H551" s="4" t="str">
        <f t="shared" si="76"/>
        <v>Friday</v>
      </c>
      <c r="I551">
        <v>2</v>
      </c>
      <c r="J551">
        <v>5</v>
      </c>
      <c r="K551">
        <v>21</v>
      </c>
      <c r="L551">
        <v>2</v>
      </c>
      <c r="M551">
        <v>21</v>
      </c>
      <c r="N551">
        <v>5</v>
      </c>
      <c r="O551">
        <v>20</v>
      </c>
      <c r="P551">
        <v>23</v>
      </c>
      <c r="Q551">
        <v>0</v>
      </c>
      <c r="R551">
        <v>0</v>
      </c>
      <c r="S551">
        <v>24</v>
      </c>
      <c r="T551">
        <v>28</v>
      </c>
      <c r="U551">
        <v>5</v>
      </c>
      <c r="V551">
        <v>30</v>
      </c>
      <c r="W551">
        <v>0</v>
      </c>
      <c r="X551">
        <v>23</v>
      </c>
      <c r="Y551">
        <f t="shared" si="77"/>
        <v>625</v>
      </c>
      <c r="Z551" s="12">
        <f t="shared" si="78"/>
        <v>0.1736111111111111</v>
      </c>
      <c r="AA551" s="12">
        <f t="shared" si="79"/>
        <v>7.8263888888888893</v>
      </c>
      <c r="AB551" t="s">
        <v>194</v>
      </c>
      <c r="AC551" t="s">
        <v>194</v>
      </c>
      <c r="AD551" s="12">
        <f t="shared" si="80"/>
        <v>3.4722222222222224E-2</v>
      </c>
    </row>
    <row r="552" spans="2:30" x14ac:dyDescent="0.3">
      <c r="B552">
        <v>57201</v>
      </c>
      <c r="C552" s="7">
        <v>43771</v>
      </c>
      <c r="D552" s="6">
        <f t="shared" si="72"/>
        <v>2019</v>
      </c>
      <c r="E552" s="4" t="str">
        <f t="shared" si="73"/>
        <v>Q4-2019</v>
      </c>
      <c r="F552" s="4" t="str">
        <f t="shared" si="74"/>
        <v>November</v>
      </c>
      <c r="G552" s="6">
        <f t="shared" si="75"/>
        <v>44</v>
      </c>
      <c r="H552" s="4" t="str">
        <f t="shared" si="76"/>
        <v>Saturday</v>
      </c>
      <c r="I552">
        <v>1</v>
      </c>
      <c r="J552">
        <v>4</v>
      </c>
      <c r="K552">
        <v>22</v>
      </c>
      <c r="L552">
        <v>1</v>
      </c>
      <c r="M552">
        <v>26</v>
      </c>
      <c r="N552">
        <v>3</v>
      </c>
      <c r="O552">
        <v>23</v>
      </c>
      <c r="P552">
        <v>29</v>
      </c>
      <c r="Q552">
        <v>0</v>
      </c>
      <c r="R552">
        <v>0</v>
      </c>
      <c r="S552">
        <v>13</v>
      </c>
      <c r="T552">
        <v>29</v>
      </c>
      <c r="U552">
        <v>4</v>
      </c>
      <c r="V552">
        <v>33</v>
      </c>
      <c r="W552">
        <v>1</v>
      </c>
      <c r="X552">
        <v>21</v>
      </c>
      <c r="Y552">
        <f t="shared" si="77"/>
        <v>435</v>
      </c>
      <c r="Z552" s="12">
        <f t="shared" si="78"/>
        <v>0.12083333333333333</v>
      </c>
      <c r="AA552" s="12">
        <f t="shared" si="79"/>
        <v>7.8791666666666664</v>
      </c>
      <c r="AB552" t="s">
        <v>194</v>
      </c>
      <c r="AC552" t="s">
        <v>194</v>
      </c>
      <c r="AD552" s="12">
        <f t="shared" si="80"/>
        <v>4.027777777777778E-2</v>
      </c>
    </row>
    <row r="553" spans="2:30" x14ac:dyDescent="0.3">
      <c r="B553">
        <v>57202</v>
      </c>
      <c r="C553" s="7">
        <v>43773</v>
      </c>
      <c r="D553" s="6">
        <f t="shared" si="72"/>
        <v>2019</v>
      </c>
      <c r="E553" s="4" t="str">
        <f t="shared" si="73"/>
        <v>Q4-2019</v>
      </c>
      <c r="F553" s="4" t="str">
        <f t="shared" si="74"/>
        <v>November</v>
      </c>
      <c r="G553" s="6">
        <f t="shared" si="75"/>
        <v>45</v>
      </c>
      <c r="H553" s="4" t="str">
        <f t="shared" si="76"/>
        <v>Monday</v>
      </c>
      <c r="I553">
        <v>1</v>
      </c>
      <c r="J553">
        <v>5</v>
      </c>
      <c r="K553">
        <v>23</v>
      </c>
      <c r="L553">
        <v>0</v>
      </c>
      <c r="M553">
        <v>11</v>
      </c>
      <c r="N553">
        <v>4</v>
      </c>
      <c r="O553">
        <v>26</v>
      </c>
      <c r="P553">
        <v>34</v>
      </c>
      <c r="Q553">
        <v>0</v>
      </c>
      <c r="R553">
        <v>0</v>
      </c>
      <c r="S553">
        <v>22</v>
      </c>
      <c r="T553">
        <v>10</v>
      </c>
      <c r="U553">
        <v>5</v>
      </c>
      <c r="V553">
        <v>33</v>
      </c>
      <c r="W553">
        <v>1</v>
      </c>
      <c r="X553">
        <v>23</v>
      </c>
      <c r="Y553">
        <f t="shared" si="77"/>
        <v>556</v>
      </c>
      <c r="Z553" s="12">
        <f t="shared" si="78"/>
        <v>0.15444444444444444</v>
      </c>
      <c r="AA553" s="12">
        <f t="shared" si="79"/>
        <v>7.8455555555555554</v>
      </c>
      <c r="AB553" t="s">
        <v>194</v>
      </c>
      <c r="AC553" t="s">
        <v>194</v>
      </c>
      <c r="AD553" s="12">
        <f t="shared" si="80"/>
        <v>3.861111111111111E-2</v>
      </c>
    </row>
    <row r="554" spans="2:30" x14ac:dyDescent="0.3">
      <c r="B554">
        <v>57203</v>
      </c>
      <c r="C554" s="7">
        <v>43773</v>
      </c>
      <c r="D554" s="6">
        <f t="shared" si="72"/>
        <v>2019</v>
      </c>
      <c r="E554" s="4" t="str">
        <f t="shared" si="73"/>
        <v>Q4-2019</v>
      </c>
      <c r="F554" s="4" t="str">
        <f t="shared" si="74"/>
        <v>November</v>
      </c>
      <c r="G554" s="6">
        <f t="shared" si="75"/>
        <v>45</v>
      </c>
      <c r="H554" s="4" t="str">
        <f t="shared" si="76"/>
        <v>Monday</v>
      </c>
      <c r="I554">
        <v>2</v>
      </c>
      <c r="J554">
        <v>4</v>
      </c>
      <c r="K554">
        <v>28</v>
      </c>
      <c r="L554">
        <v>1</v>
      </c>
      <c r="M554">
        <v>30</v>
      </c>
      <c r="N554">
        <v>5</v>
      </c>
      <c r="O554">
        <v>28</v>
      </c>
      <c r="P554">
        <v>35</v>
      </c>
      <c r="Q554">
        <v>0</v>
      </c>
      <c r="R554">
        <v>0</v>
      </c>
      <c r="S554">
        <v>27</v>
      </c>
      <c r="T554">
        <v>22</v>
      </c>
      <c r="U554">
        <v>4</v>
      </c>
      <c r="V554">
        <v>33</v>
      </c>
      <c r="W554">
        <v>1</v>
      </c>
      <c r="X554">
        <v>24</v>
      </c>
      <c r="Y554">
        <f t="shared" si="77"/>
        <v>716</v>
      </c>
      <c r="Z554" s="12">
        <f t="shared" si="78"/>
        <v>0.19888888888888889</v>
      </c>
      <c r="AA554" s="12">
        <f t="shared" si="79"/>
        <v>7.8011111111111111</v>
      </c>
      <c r="AB554" t="s">
        <v>194</v>
      </c>
      <c r="AC554" t="s">
        <v>194</v>
      </c>
      <c r="AD554" s="12">
        <f t="shared" si="80"/>
        <v>3.977777777777778E-2</v>
      </c>
    </row>
    <row r="555" spans="2:30" x14ac:dyDescent="0.3">
      <c r="B555">
        <v>57204</v>
      </c>
      <c r="C555" s="7">
        <v>43774</v>
      </c>
      <c r="D555" s="6">
        <f t="shared" si="72"/>
        <v>2019</v>
      </c>
      <c r="E555" s="4" t="str">
        <f t="shared" si="73"/>
        <v>Q4-2019</v>
      </c>
      <c r="F555" s="4" t="str">
        <f t="shared" si="74"/>
        <v>November</v>
      </c>
      <c r="G555" s="6">
        <f t="shared" si="75"/>
        <v>45</v>
      </c>
      <c r="H555" s="4" t="str">
        <f t="shared" si="76"/>
        <v>Tuesday</v>
      </c>
      <c r="I555">
        <v>1</v>
      </c>
      <c r="J555">
        <v>5</v>
      </c>
      <c r="K555">
        <v>29</v>
      </c>
      <c r="L555">
        <v>0</v>
      </c>
      <c r="M555">
        <v>15</v>
      </c>
      <c r="N555">
        <v>3</v>
      </c>
      <c r="O555">
        <v>11</v>
      </c>
      <c r="P555">
        <v>41</v>
      </c>
      <c r="Q555">
        <v>0</v>
      </c>
      <c r="R555">
        <v>0</v>
      </c>
      <c r="S555">
        <v>16</v>
      </c>
      <c r="T555">
        <v>23</v>
      </c>
      <c r="U555">
        <v>5</v>
      </c>
      <c r="V555">
        <v>36</v>
      </c>
      <c r="W555">
        <v>2</v>
      </c>
      <c r="X555">
        <v>22</v>
      </c>
      <c r="Y555">
        <f t="shared" si="77"/>
        <v>497</v>
      </c>
      <c r="Z555" s="12">
        <f t="shared" si="78"/>
        <v>0.13805555555555554</v>
      </c>
      <c r="AA555" s="12">
        <f t="shared" si="79"/>
        <v>7.8619444444444442</v>
      </c>
      <c r="AB555" t="s">
        <v>194</v>
      </c>
      <c r="AC555" t="s">
        <v>194</v>
      </c>
      <c r="AD555" s="12">
        <f t="shared" si="80"/>
        <v>4.6018518518518514E-2</v>
      </c>
    </row>
    <row r="556" spans="2:30" x14ac:dyDescent="0.3">
      <c r="B556">
        <v>57205</v>
      </c>
      <c r="C556" s="7">
        <v>43774</v>
      </c>
      <c r="D556" s="6">
        <f t="shared" si="72"/>
        <v>2019</v>
      </c>
      <c r="E556" s="4" t="str">
        <f t="shared" si="73"/>
        <v>Q4-2019</v>
      </c>
      <c r="F556" s="4" t="str">
        <f t="shared" si="74"/>
        <v>November</v>
      </c>
      <c r="G556" s="6">
        <f t="shared" si="75"/>
        <v>45</v>
      </c>
      <c r="H556" s="4" t="str">
        <f t="shared" si="76"/>
        <v>Tuesday</v>
      </c>
      <c r="I556">
        <v>2</v>
      </c>
      <c r="J556">
        <v>4</v>
      </c>
      <c r="K556">
        <v>14</v>
      </c>
      <c r="L556">
        <v>1</v>
      </c>
      <c r="M556">
        <v>13</v>
      </c>
      <c r="N556">
        <v>5</v>
      </c>
      <c r="O556">
        <v>13</v>
      </c>
      <c r="P556">
        <v>41</v>
      </c>
      <c r="Q556">
        <v>0</v>
      </c>
      <c r="R556">
        <v>0</v>
      </c>
      <c r="S556">
        <v>21</v>
      </c>
      <c r="T556">
        <v>15</v>
      </c>
      <c r="U556">
        <v>4</v>
      </c>
      <c r="V556">
        <v>31</v>
      </c>
      <c r="W556">
        <v>1</v>
      </c>
      <c r="X556">
        <v>22</v>
      </c>
      <c r="Y556">
        <f t="shared" si="77"/>
        <v>596</v>
      </c>
      <c r="Z556" s="12">
        <f t="shared" si="78"/>
        <v>0.16555555555555557</v>
      </c>
      <c r="AA556" s="12">
        <f t="shared" si="79"/>
        <v>7.8344444444444443</v>
      </c>
      <c r="AB556" t="s">
        <v>194</v>
      </c>
      <c r="AC556" t="s">
        <v>194</v>
      </c>
      <c r="AD556" s="12">
        <f t="shared" si="80"/>
        <v>3.3111111111111112E-2</v>
      </c>
    </row>
    <row r="557" spans="2:30" x14ac:dyDescent="0.3">
      <c r="B557">
        <v>57206</v>
      </c>
      <c r="C557" s="7">
        <v>43775</v>
      </c>
      <c r="D557" s="6">
        <f t="shared" si="72"/>
        <v>2019</v>
      </c>
      <c r="E557" s="4" t="str">
        <f t="shared" si="73"/>
        <v>Q4-2019</v>
      </c>
      <c r="F557" s="4" t="str">
        <f t="shared" si="74"/>
        <v>November</v>
      </c>
      <c r="G557" s="6">
        <f t="shared" si="75"/>
        <v>45</v>
      </c>
      <c r="H557" s="4" t="str">
        <f t="shared" si="76"/>
        <v>Wednesday</v>
      </c>
      <c r="I557">
        <v>1</v>
      </c>
      <c r="J557">
        <v>5</v>
      </c>
      <c r="K557">
        <v>15</v>
      </c>
      <c r="L557">
        <v>0</v>
      </c>
      <c r="M557">
        <v>18</v>
      </c>
      <c r="N557">
        <v>3</v>
      </c>
      <c r="O557">
        <v>16</v>
      </c>
      <c r="P557">
        <v>17</v>
      </c>
      <c r="Q557">
        <v>0</v>
      </c>
      <c r="R557">
        <v>0</v>
      </c>
      <c r="S557">
        <v>10</v>
      </c>
      <c r="T557">
        <v>16</v>
      </c>
      <c r="U557">
        <v>5</v>
      </c>
      <c r="V557">
        <v>35</v>
      </c>
      <c r="W557">
        <v>2</v>
      </c>
      <c r="X557">
        <v>20</v>
      </c>
      <c r="Y557">
        <f t="shared" si="77"/>
        <v>392</v>
      </c>
      <c r="Z557" s="12">
        <f t="shared" si="78"/>
        <v>0.10888888888888888</v>
      </c>
      <c r="AA557" s="12">
        <f t="shared" si="79"/>
        <v>7.891111111111111</v>
      </c>
      <c r="AB557" t="s">
        <v>194</v>
      </c>
      <c r="AC557" t="s">
        <v>194</v>
      </c>
      <c r="AD557" s="12">
        <f t="shared" si="80"/>
        <v>3.6296296296296292E-2</v>
      </c>
    </row>
    <row r="558" spans="2:30" x14ac:dyDescent="0.3">
      <c r="B558">
        <v>57207</v>
      </c>
      <c r="C558" s="7">
        <v>43775</v>
      </c>
      <c r="D558" s="6">
        <f t="shared" si="72"/>
        <v>2019</v>
      </c>
      <c r="E558" s="4" t="str">
        <f t="shared" si="73"/>
        <v>Q4-2019</v>
      </c>
      <c r="F558" s="4" t="str">
        <f t="shared" si="74"/>
        <v>November</v>
      </c>
      <c r="G558" s="6">
        <f t="shared" si="75"/>
        <v>45</v>
      </c>
      <c r="H558" s="4" t="str">
        <f t="shared" si="76"/>
        <v>Wednesday</v>
      </c>
      <c r="I558">
        <v>2</v>
      </c>
      <c r="J558">
        <v>4</v>
      </c>
      <c r="K558">
        <v>16</v>
      </c>
      <c r="L558">
        <v>2</v>
      </c>
      <c r="M558">
        <v>23</v>
      </c>
      <c r="N558">
        <v>5</v>
      </c>
      <c r="O558">
        <v>19</v>
      </c>
      <c r="P558">
        <v>22</v>
      </c>
      <c r="Q558">
        <v>0</v>
      </c>
      <c r="R558">
        <v>0</v>
      </c>
      <c r="S558">
        <v>19</v>
      </c>
      <c r="T558">
        <v>17</v>
      </c>
      <c r="U558">
        <v>4</v>
      </c>
      <c r="V558">
        <v>30</v>
      </c>
      <c r="W558">
        <v>1</v>
      </c>
      <c r="X558">
        <v>21</v>
      </c>
      <c r="Y558">
        <f t="shared" si="77"/>
        <v>526</v>
      </c>
      <c r="Z558" s="12">
        <f t="shared" si="78"/>
        <v>0.14611111111111111</v>
      </c>
      <c r="AA558" s="12">
        <f t="shared" si="79"/>
        <v>7.8538888888888891</v>
      </c>
      <c r="AB558" t="s">
        <v>194</v>
      </c>
      <c r="AC558" t="s">
        <v>194</v>
      </c>
      <c r="AD558" s="12">
        <f t="shared" si="80"/>
        <v>2.9222222222222222E-2</v>
      </c>
    </row>
    <row r="559" spans="2:30" x14ac:dyDescent="0.3">
      <c r="B559">
        <v>57208</v>
      </c>
      <c r="C559" s="7">
        <v>43776</v>
      </c>
      <c r="D559" s="6">
        <f t="shared" si="72"/>
        <v>2019</v>
      </c>
      <c r="E559" s="4" t="str">
        <f t="shared" si="73"/>
        <v>Q4-2019</v>
      </c>
      <c r="F559" s="4" t="str">
        <f t="shared" si="74"/>
        <v>November</v>
      </c>
      <c r="G559" s="6">
        <f t="shared" si="75"/>
        <v>45</v>
      </c>
      <c r="H559" s="4" t="str">
        <f t="shared" si="76"/>
        <v>Thursday</v>
      </c>
      <c r="I559">
        <v>1</v>
      </c>
      <c r="J559">
        <v>5</v>
      </c>
      <c r="K559">
        <v>21</v>
      </c>
      <c r="L559">
        <v>1</v>
      </c>
      <c r="M559">
        <v>21</v>
      </c>
      <c r="N559">
        <v>4</v>
      </c>
      <c r="O559">
        <v>20</v>
      </c>
      <c r="P559">
        <v>23</v>
      </c>
      <c r="Q559">
        <v>0</v>
      </c>
      <c r="R559">
        <v>0</v>
      </c>
      <c r="S559">
        <v>24</v>
      </c>
      <c r="T559">
        <v>28</v>
      </c>
      <c r="U559">
        <v>5</v>
      </c>
      <c r="V559">
        <v>34</v>
      </c>
      <c r="W559">
        <v>1</v>
      </c>
      <c r="X559">
        <v>24</v>
      </c>
      <c r="Y559">
        <f t="shared" si="77"/>
        <v>574</v>
      </c>
      <c r="Z559" s="12">
        <f t="shared" si="78"/>
        <v>0.15944444444444444</v>
      </c>
      <c r="AA559" s="12">
        <f t="shared" si="79"/>
        <v>7.8405555555555555</v>
      </c>
      <c r="AB559" t="s">
        <v>194</v>
      </c>
      <c r="AC559" t="s">
        <v>194</v>
      </c>
      <c r="AD559" s="12">
        <f t="shared" si="80"/>
        <v>3.9861111111111111E-2</v>
      </c>
    </row>
    <row r="560" spans="2:30" x14ac:dyDescent="0.3">
      <c r="B560">
        <v>57209</v>
      </c>
      <c r="C560" s="7">
        <v>43776</v>
      </c>
      <c r="D560" s="6">
        <f t="shared" si="72"/>
        <v>2019</v>
      </c>
      <c r="E560" s="4" t="str">
        <f t="shared" si="73"/>
        <v>Q4-2019</v>
      </c>
      <c r="F560" s="4" t="str">
        <f t="shared" si="74"/>
        <v>November</v>
      </c>
      <c r="G560" s="6">
        <f t="shared" si="75"/>
        <v>45</v>
      </c>
      <c r="H560" s="4" t="str">
        <f t="shared" si="76"/>
        <v>Thursday</v>
      </c>
      <c r="I560">
        <v>2</v>
      </c>
      <c r="J560">
        <v>4</v>
      </c>
      <c r="K560">
        <v>22</v>
      </c>
      <c r="L560">
        <v>2</v>
      </c>
      <c r="M560">
        <v>26</v>
      </c>
      <c r="N560">
        <v>4</v>
      </c>
      <c r="O560">
        <v>23</v>
      </c>
      <c r="P560">
        <v>29</v>
      </c>
      <c r="Q560">
        <v>0</v>
      </c>
      <c r="R560">
        <v>0</v>
      </c>
      <c r="S560">
        <v>13</v>
      </c>
      <c r="T560">
        <v>29</v>
      </c>
      <c r="U560">
        <v>4</v>
      </c>
      <c r="V560">
        <v>29</v>
      </c>
      <c r="W560">
        <v>0</v>
      </c>
      <c r="X560">
        <v>20</v>
      </c>
      <c r="Y560">
        <f t="shared" si="77"/>
        <v>492</v>
      </c>
      <c r="Z560" s="12">
        <f t="shared" si="78"/>
        <v>0.13666666666666666</v>
      </c>
      <c r="AA560" s="12">
        <f t="shared" si="79"/>
        <v>7.8633333333333333</v>
      </c>
      <c r="AB560" t="s">
        <v>194</v>
      </c>
      <c r="AC560" t="s">
        <v>194</v>
      </c>
      <c r="AD560" s="12">
        <f t="shared" si="80"/>
        <v>3.4166666666666665E-2</v>
      </c>
    </row>
    <row r="561" spans="2:30" x14ac:dyDescent="0.3">
      <c r="B561">
        <v>57210</v>
      </c>
      <c r="C561" s="7">
        <v>43777</v>
      </c>
      <c r="D561" s="6">
        <f t="shared" si="72"/>
        <v>2019</v>
      </c>
      <c r="E561" s="4" t="str">
        <f t="shared" si="73"/>
        <v>Q4-2019</v>
      </c>
      <c r="F561" s="4" t="str">
        <f t="shared" si="74"/>
        <v>November</v>
      </c>
      <c r="G561" s="6">
        <f t="shared" si="75"/>
        <v>45</v>
      </c>
      <c r="H561" s="4" t="str">
        <f t="shared" si="76"/>
        <v>Friday</v>
      </c>
      <c r="I561">
        <v>1</v>
      </c>
      <c r="J561">
        <v>5</v>
      </c>
      <c r="K561">
        <v>23</v>
      </c>
      <c r="L561">
        <v>0</v>
      </c>
      <c r="M561">
        <v>11</v>
      </c>
      <c r="N561">
        <v>4</v>
      </c>
      <c r="O561">
        <v>26</v>
      </c>
      <c r="P561">
        <v>34</v>
      </c>
      <c r="Q561">
        <v>0</v>
      </c>
      <c r="R561">
        <v>0</v>
      </c>
      <c r="S561">
        <v>22</v>
      </c>
      <c r="T561">
        <v>10</v>
      </c>
      <c r="U561">
        <v>5</v>
      </c>
      <c r="V561">
        <v>33</v>
      </c>
      <c r="W561">
        <v>1</v>
      </c>
      <c r="X561">
        <v>23</v>
      </c>
      <c r="Y561">
        <f t="shared" si="77"/>
        <v>556</v>
      </c>
      <c r="Z561" s="12">
        <f t="shared" si="78"/>
        <v>0.15444444444444444</v>
      </c>
      <c r="AA561" s="12">
        <f t="shared" si="79"/>
        <v>7.8455555555555554</v>
      </c>
      <c r="AB561" t="s">
        <v>194</v>
      </c>
      <c r="AC561" t="s">
        <v>194</v>
      </c>
      <c r="AD561" s="12">
        <f t="shared" si="80"/>
        <v>3.861111111111111E-2</v>
      </c>
    </row>
    <row r="562" spans="2:30" x14ac:dyDescent="0.3">
      <c r="B562">
        <v>57211</v>
      </c>
      <c r="C562" s="7">
        <v>43777</v>
      </c>
      <c r="D562" s="6">
        <f t="shared" si="72"/>
        <v>2019</v>
      </c>
      <c r="E562" s="4" t="str">
        <f t="shared" si="73"/>
        <v>Q4-2019</v>
      </c>
      <c r="F562" s="4" t="str">
        <f t="shared" si="74"/>
        <v>November</v>
      </c>
      <c r="G562" s="6">
        <f t="shared" si="75"/>
        <v>45</v>
      </c>
      <c r="H562" s="4" t="str">
        <f t="shared" si="76"/>
        <v>Friday</v>
      </c>
      <c r="I562">
        <v>2</v>
      </c>
      <c r="J562">
        <v>4</v>
      </c>
      <c r="K562">
        <v>28</v>
      </c>
      <c r="L562">
        <v>1</v>
      </c>
      <c r="M562">
        <v>30</v>
      </c>
      <c r="N562">
        <v>5</v>
      </c>
      <c r="O562">
        <v>28</v>
      </c>
      <c r="P562">
        <v>35</v>
      </c>
      <c r="Q562">
        <v>0</v>
      </c>
      <c r="R562">
        <v>0</v>
      </c>
      <c r="S562">
        <v>27</v>
      </c>
      <c r="T562">
        <v>22</v>
      </c>
      <c r="U562">
        <v>4</v>
      </c>
      <c r="V562">
        <v>33</v>
      </c>
      <c r="W562">
        <v>1</v>
      </c>
      <c r="X562">
        <v>24</v>
      </c>
      <c r="Y562">
        <f t="shared" si="77"/>
        <v>716</v>
      </c>
      <c r="Z562" s="12">
        <f t="shared" si="78"/>
        <v>0.19888888888888889</v>
      </c>
      <c r="AA562" s="12">
        <f t="shared" si="79"/>
        <v>7.8011111111111111</v>
      </c>
      <c r="AB562" t="s">
        <v>194</v>
      </c>
      <c r="AC562" t="s">
        <v>194</v>
      </c>
      <c r="AD562" s="12">
        <f t="shared" si="80"/>
        <v>3.977777777777778E-2</v>
      </c>
    </row>
    <row r="563" spans="2:30" x14ac:dyDescent="0.3">
      <c r="B563">
        <v>57212</v>
      </c>
      <c r="C563" s="7">
        <v>43778</v>
      </c>
      <c r="D563" s="6">
        <f t="shared" si="72"/>
        <v>2019</v>
      </c>
      <c r="E563" s="4" t="str">
        <f t="shared" si="73"/>
        <v>Q4-2019</v>
      </c>
      <c r="F563" s="4" t="str">
        <f t="shared" si="74"/>
        <v>November</v>
      </c>
      <c r="G563" s="6">
        <f t="shared" si="75"/>
        <v>45</v>
      </c>
      <c r="H563" s="4" t="str">
        <f t="shared" si="76"/>
        <v>Saturday</v>
      </c>
      <c r="I563">
        <v>1</v>
      </c>
      <c r="J563">
        <v>5</v>
      </c>
      <c r="K563">
        <v>29</v>
      </c>
      <c r="L563">
        <v>0</v>
      </c>
      <c r="M563">
        <v>15</v>
      </c>
      <c r="N563">
        <v>3</v>
      </c>
      <c r="O563">
        <v>11</v>
      </c>
      <c r="P563">
        <v>41</v>
      </c>
      <c r="Q563">
        <v>0</v>
      </c>
      <c r="R563">
        <v>0</v>
      </c>
      <c r="S563">
        <v>16</v>
      </c>
      <c r="T563">
        <v>23</v>
      </c>
      <c r="U563">
        <v>5</v>
      </c>
      <c r="V563">
        <v>36</v>
      </c>
      <c r="W563">
        <v>2</v>
      </c>
      <c r="X563">
        <v>22</v>
      </c>
      <c r="Y563">
        <f t="shared" si="77"/>
        <v>497</v>
      </c>
      <c r="Z563" s="12">
        <f t="shared" si="78"/>
        <v>0.13805555555555554</v>
      </c>
      <c r="AA563" s="12">
        <f t="shared" si="79"/>
        <v>7.8619444444444442</v>
      </c>
      <c r="AB563" t="s">
        <v>194</v>
      </c>
      <c r="AC563" t="s">
        <v>194</v>
      </c>
      <c r="AD563" s="12">
        <f t="shared" si="80"/>
        <v>4.6018518518518514E-2</v>
      </c>
    </row>
    <row r="564" spans="2:30" x14ac:dyDescent="0.3">
      <c r="B564">
        <v>57213</v>
      </c>
      <c r="C564" s="7">
        <v>43780</v>
      </c>
      <c r="D564" s="6">
        <f t="shared" si="72"/>
        <v>2019</v>
      </c>
      <c r="E564" s="4" t="str">
        <f t="shared" si="73"/>
        <v>Q4-2019</v>
      </c>
      <c r="F564" s="4" t="str">
        <f t="shared" si="74"/>
        <v>November</v>
      </c>
      <c r="G564" s="6">
        <f t="shared" si="75"/>
        <v>46</v>
      </c>
      <c r="H564" s="4" t="str">
        <f t="shared" si="76"/>
        <v>Monday</v>
      </c>
      <c r="I564">
        <v>1</v>
      </c>
      <c r="J564">
        <v>4</v>
      </c>
      <c r="K564">
        <v>14</v>
      </c>
      <c r="L564">
        <v>0</v>
      </c>
      <c r="M564">
        <v>13</v>
      </c>
      <c r="N564">
        <v>4</v>
      </c>
      <c r="O564">
        <v>13</v>
      </c>
      <c r="P564">
        <v>41</v>
      </c>
      <c r="Q564">
        <v>0</v>
      </c>
      <c r="R564">
        <v>0</v>
      </c>
      <c r="S564">
        <v>21</v>
      </c>
      <c r="T564">
        <v>15</v>
      </c>
      <c r="U564">
        <v>4</v>
      </c>
      <c r="V564">
        <v>35</v>
      </c>
      <c r="W564">
        <v>2</v>
      </c>
      <c r="X564">
        <v>23</v>
      </c>
      <c r="Y564">
        <f t="shared" si="77"/>
        <v>546</v>
      </c>
      <c r="Z564" s="12">
        <f t="shared" si="78"/>
        <v>0.15166666666666667</v>
      </c>
      <c r="AA564" s="12">
        <f t="shared" si="79"/>
        <v>7.8483333333333336</v>
      </c>
      <c r="AB564" t="s">
        <v>194</v>
      </c>
      <c r="AC564" t="s">
        <v>194</v>
      </c>
      <c r="AD564" s="12">
        <f t="shared" si="80"/>
        <v>3.7916666666666668E-2</v>
      </c>
    </row>
    <row r="565" spans="2:30" x14ac:dyDescent="0.3">
      <c r="B565">
        <v>57214</v>
      </c>
      <c r="C565" s="7">
        <v>43780</v>
      </c>
      <c r="D565" s="6">
        <f t="shared" si="72"/>
        <v>2019</v>
      </c>
      <c r="E565" s="4" t="str">
        <f t="shared" si="73"/>
        <v>Q4-2019</v>
      </c>
      <c r="F565" s="4" t="str">
        <f t="shared" si="74"/>
        <v>November</v>
      </c>
      <c r="G565" s="6">
        <f t="shared" si="75"/>
        <v>46</v>
      </c>
      <c r="H565" s="4" t="str">
        <f t="shared" si="76"/>
        <v>Monday</v>
      </c>
      <c r="I565">
        <v>2</v>
      </c>
      <c r="J565">
        <v>5</v>
      </c>
      <c r="K565">
        <v>15</v>
      </c>
      <c r="L565">
        <v>1</v>
      </c>
      <c r="M565">
        <v>18</v>
      </c>
      <c r="N565">
        <v>4</v>
      </c>
      <c r="O565">
        <v>16</v>
      </c>
      <c r="P565">
        <v>17</v>
      </c>
      <c r="Q565">
        <v>0</v>
      </c>
      <c r="R565">
        <v>0</v>
      </c>
      <c r="S565">
        <v>10</v>
      </c>
      <c r="T565">
        <v>16</v>
      </c>
      <c r="U565">
        <v>5</v>
      </c>
      <c r="V565">
        <v>31</v>
      </c>
      <c r="W565">
        <v>1</v>
      </c>
      <c r="X565">
        <v>19</v>
      </c>
      <c r="Y565">
        <f t="shared" si="77"/>
        <v>410</v>
      </c>
      <c r="Z565" s="12">
        <f t="shared" si="78"/>
        <v>0.11388888888888889</v>
      </c>
      <c r="AA565" s="12">
        <f t="shared" si="79"/>
        <v>7.8861111111111111</v>
      </c>
      <c r="AB565" t="s">
        <v>194</v>
      </c>
      <c r="AC565" t="s">
        <v>194</v>
      </c>
      <c r="AD565" s="12">
        <f t="shared" si="80"/>
        <v>2.8472222222222222E-2</v>
      </c>
    </row>
    <row r="566" spans="2:30" x14ac:dyDescent="0.3">
      <c r="B566">
        <v>57215</v>
      </c>
      <c r="C566" s="7">
        <v>43781</v>
      </c>
      <c r="D566" s="6">
        <f t="shared" si="72"/>
        <v>2019</v>
      </c>
      <c r="E566" s="4" t="str">
        <f t="shared" si="73"/>
        <v>Q4-2019</v>
      </c>
      <c r="F566" s="4" t="str">
        <f t="shared" si="74"/>
        <v>November</v>
      </c>
      <c r="G566" s="6">
        <f t="shared" si="75"/>
        <v>46</v>
      </c>
      <c r="H566" s="4" t="str">
        <f t="shared" si="76"/>
        <v>Tuesday</v>
      </c>
      <c r="I566">
        <v>1</v>
      </c>
      <c r="J566">
        <v>4</v>
      </c>
      <c r="K566">
        <v>16</v>
      </c>
      <c r="L566">
        <v>1</v>
      </c>
      <c r="M566">
        <v>23</v>
      </c>
      <c r="N566">
        <v>4</v>
      </c>
      <c r="O566">
        <v>19</v>
      </c>
      <c r="P566">
        <v>22</v>
      </c>
      <c r="Q566">
        <v>0</v>
      </c>
      <c r="R566">
        <v>0</v>
      </c>
      <c r="S566">
        <v>19</v>
      </c>
      <c r="T566">
        <v>17</v>
      </c>
      <c r="U566">
        <v>4</v>
      </c>
      <c r="V566">
        <v>34</v>
      </c>
      <c r="W566">
        <v>2</v>
      </c>
      <c r="X566">
        <v>22</v>
      </c>
      <c r="Y566">
        <f t="shared" si="77"/>
        <v>488</v>
      </c>
      <c r="Z566" s="12">
        <f t="shared" si="78"/>
        <v>0.13555555555555557</v>
      </c>
      <c r="AA566" s="12">
        <f t="shared" si="79"/>
        <v>7.8644444444444446</v>
      </c>
      <c r="AB566" t="s">
        <v>194</v>
      </c>
      <c r="AC566" t="s">
        <v>194</v>
      </c>
      <c r="AD566" s="12">
        <f t="shared" si="80"/>
        <v>3.3888888888888892E-2</v>
      </c>
    </row>
    <row r="567" spans="2:30" x14ac:dyDescent="0.3">
      <c r="B567">
        <v>57216</v>
      </c>
      <c r="C567" s="7">
        <v>43781</v>
      </c>
      <c r="D567" s="6">
        <f t="shared" si="72"/>
        <v>2019</v>
      </c>
      <c r="E567" s="4" t="str">
        <f t="shared" si="73"/>
        <v>Q4-2019</v>
      </c>
      <c r="F567" s="4" t="str">
        <f t="shared" si="74"/>
        <v>November</v>
      </c>
      <c r="G567" s="6">
        <f t="shared" si="75"/>
        <v>46</v>
      </c>
      <c r="H567" s="4" t="str">
        <f t="shared" si="76"/>
        <v>Tuesday</v>
      </c>
      <c r="I567">
        <v>2</v>
      </c>
      <c r="J567">
        <v>5</v>
      </c>
      <c r="K567">
        <v>21</v>
      </c>
      <c r="L567">
        <v>2</v>
      </c>
      <c r="M567">
        <v>21</v>
      </c>
      <c r="N567">
        <v>5</v>
      </c>
      <c r="O567">
        <v>20</v>
      </c>
      <c r="P567">
        <v>23</v>
      </c>
      <c r="Q567">
        <v>0</v>
      </c>
      <c r="R567">
        <v>0</v>
      </c>
      <c r="S567">
        <v>24</v>
      </c>
      <c r="T567">
        <v>28</v>
      </c>
      <c r="U567">
        <v>5</v>
      </c>
      <c r="V567">
        <v>30</v>
      </c>
      <c r="W567">
        <v>0</v>
      </c>
      <c r="X567">
        <v>23</v>
      </c>
      <c r="Y567">
        <f t="shared" si="77"/>
        <v>625</v>
      </c>
      <c r="Z567" s="12">
        <f t="shared" si="78"/>
        <v>0.1736111111111111</v>
      </c>
      <c r="AA567" s="12">
        <f t="shared" si="79"/>
        <v>7.8263888888888893</v>
      </c>
      <c r="AB567" t="s">
        <v>194</v>
      </c>
      <c r="AC567" t="s">
        <v>194</v>
      </c>
      <c r="AD567" s="12">
        <f t="shared" si="80"/>
        <v>3.4722222222222224E-2</v>
      </c>
    </row>
    <row r="568" spans="2:30" x14ac:dyDescent="0.3">
      <c r="B568">
        <v>57217</v>
      </c>
      <c r="C568" s="7">
        <v>43782</v>
      </c>
      <c r="D568" s="6">
        <f t="shared" si="72"/>
        <v>2019</v>
      </c>
      <c r="E568" s="4" t="str">
        <f t="shared" si="73"/>
        <v>Q4-2019</v>
      </c>
      <c r="F568" s="4" t="str">
        <f t="shared" si="74"/>
        <v>November</v>
      </c>
      <c r="G568" s="6">
        <f t="shared" si="75"/>
        <v>46</v>
      </c>
      <c r="H568" s="4" t="str">
        <f t="shared" si="76"/>
        <v>Wednesday</v>
      </c>
      <c r="I568">
        <v>1</v>
      </c>
      <c r="J568">
        <v>4</v>
      </c>
      <c r="K568">
        <v>22</v>
      </c>
      <c r="L568">
        <v>1</v>
      </c>
      <c r="M568">
        <v>26</v>
      </c>
      <c r="N568">
        <v>3</v>
      </c>
      <c r="O568">
        <v>23</v>
      </c>
      <c r="P568">
        <v>29</v>
      </c>
      <c r="Q568">
        <v>0</v>
      </c>
      <c r="R568">
        <v>0</v>
      </c>
      <c r="S568">
        <v>13</v>
      </c>
      <c r="T568">
        <v>29</v>
      </c>
      <c r="U568">
        <v>4</v>
      </c>
      <c r="V568">
        <v>33</v>
      </c>
      <c r="W568">
        <v>1</v>
      </c>
      <c r="X568">
        <v>21</v>
      </c>
      <c r="Y568">
        <f t="shared" si="77"/>
        <v>435</v>
      </c>
      <c r="Z568" s="12">
        <f t="shared" si="78"/>
        <v>0.12083333333333333</v>
      </c>
      <c r="AA568" s="12">
        <f t="shared" si="79"/>
        <v>7.8791666666666664</v>
      </c>
      <c r="AB568" t="s">
        <v>194</v>
      </c>
      <c r="AC568" t="s">
        <v>194</v>
      </c>
      <c r="AD568" s="12">
        <f t="shared" si="80"/>
        <v>4.027777777777778E-2</v>
      </c>
    </row>
    <row r="569" spans="2:30" x14ac:dyDescent="0.3">
      <c r="B569">
        <v>57218</v>
      </c>
      <c r="C569" s="7">
        <v>43782</v>
      </c>
      <c r="D569" s="6">
        <f t="shared" si="72"/>
        <v>2019</v>
      </c>
      <c r="E569" s="4" t="str">
        <f t="shared" si="73"/>
        <v>Q4-2019</v>
      </c>
      <c r="F569" s="4" t="str">
        <f t="shared" si="74"/>
        <v>November</v>
      </c>
      <c r="G569" s="6">
        <f t="shared" si="75"/>
        <v>46</v>
      </c>
      <c r="H569" s="4" t="str">
        <f t="shared" si="76"/>
        <v>Wednesday</v>
      </c>
      <c r="I569">
        <v>2</v>
      </c>
      <c r="J569">
        <v>5</v>
      </c>
      <c r="K569">
        <v>23</v>
      </c>
      <c r="L569">
        <v>1</v>
      </c>
      <c r="M569">
        <v>11</v>
      </c>
      <c r="N569">
        <v>5</v>
      </c>
      <c r="O569">
        <v>26</v>
      </c>
      <c r="P569">
        <v>34</v>
      </c>
      <c r="Q569">
        <v>0</v>
      </c>
      <c r="R569">
        <v>0</v>
      </c>
      <c r="S569">
        <v>22</v>
      </c>
      <c r="T569">
        <v>10</v>
      </c>
      <c r="U569">
        <v>5</v>
      </c>
      <c r="V569">
        <v>29</v>
      </c>
      <c r="W569">
        <v>0</v>
      </c>
      <c r="X569">
        <v>22</v>
      </c>
      <c r="Y569">
        <f t="shared" si="77"/>
        <v>605</v>
      </c>
      <c r="Z569" s="12">
        <f t="shared" si="78"/>
        <v>0.16805555555555557</v>
      </c>
      <c r="AA569" s="12">
        <f t="shared" si="79"/>
        <v>7.8319444444444448</v>
      </c>
      <c r="AB569" t="s">
        <v>194</v>
      </c>
      <c r="AC569" t="s">
        <v>194</v>
      </c>
      <c r="AD569" s="12">
        <f t="shared" si="80"/>
        <v>3.3611111111111112E-2</v>
      </c>
    </row>
    <row r="570" spans="2:30" x14ac:dyDescent="0.3">
      <c r="B570">
        <v>57219</v>
      </c>
      <c r="C570" s="7">
        <v>43783</v>
      </c>
      <c r="D570" s="6">
        <f t="shared" si="72"/>
        <v>2019</v>
      </c>
      <c r="E570" s="4" t="str">
        <f t="shared" si="73"/>
        <v>Q4-2019</v>
      </c>
      <c r="F570" s="4" t="str">
        <f t="shared" si="74"/>
        <v>November</v>
      </c>
      <c r="G570" s="6">
        <f t="shared" si="75"/>
        <v>46</v>
      </c>
      <c r="H570" s="4" t="str">
        <f t="shared" si="76"/>
        <v>Thursday</v>
      </c>
      <c r="I570">
        <v>1</v>
      </c>
      <c r="J570">
        <v>4</v>
      </c>
      <c r="K570">
        <v>28</v>
      </c>
      <c r="L570">
        <v>0</v>
      </c>
      <c r="M570">
        <v>30</v>
      </c>
      <c r="N570">
        <v>4</v>
      </c>
      <c r="O570">
        <v>28</v>
      </c>
      <c r="P570">
        <v>35</v>
      </c>
      <c r="Q570">
        <v>0</v>
      </c>
      <c r="R570">
        <v>0</v>
      </c>
      <c r="S570">
        <v>27</v>
      </c>
      <c r="T570">
        <v>22</v>
      </c>
      <c r="U570">
        <v>4</v>
      </c>
      <c r="V570">
        <v>37</v>
      </c>
      <c r="W570">
        <v>2</v>
      </c>
      <c r="X570">
        <v>25</v>
      </c>
      <c r="Y570">
        <f t="shared" si="77"/>
        <v>646</v>
      </c>
      <c r="Z570" s="12">
        <f t="shared" si="78"/>
        <v>0.17944444444444443</v>
      </c>
      <c r="AA570" s="12">
        <f t="shared" si="79"/>
        <v>7.8205555555555559</v>
      </c>
      <c r="AB570" t="s">
        <v>194</v>
      </c>
      <c r="AC570" t="s">
        <v>194</v>
      </c>
      <c r="AD570" s="12">
        <f t="shared" si="80"/>
        <v>4.4861111111111109E-2</v>
      </c>
    </row>
    <row r="571" spans="2:30" x14ac:dyDescent="0.3">
      <c r="B571">
        <v>57220</v>
      </c>
      <c r="C571" s="7">
        <v>43783</v>
      </c>
      <c r="D571" s="6">
        <f t="shared" si="72"/>
        <v>2019</v>
      </c>
      <c r="E571" s="4" t="str">
        <f t="shared" si="73"/>
        <v>Q4-2019</v>
      </c>
      <c r="F571" s="4" t="str">
        <f t="shared" si="74"/>
        <v>November</v>
      </c>
      <c r="G571" s="6">
        <f t="shared" si="75"/>
        <v>46</v>
      </c>
      <c r="H571" s="4" t="str">
        <f t="shared" si="76"/>
        <v>Thursday</v>
      </c>
      <c r="I571">
        <v>2</v>
      </c>
      <c r="J571">
        <v>5</v>
      </c>
      <c r="K571">
        <v>29</v>
      </c>
      <c r="L571">
        <v>1</v>
      </c>
      <c r="M571">
        <v>15</v>
      </c>
      <c r="N571">
        <v>4</v>
      </c>
      <c r="O571">
        <v>11</v>
      </c>
      <c r="P571">
        <v>41</v>
      </c>
      <c r="Q571">
        <v>0</v>
      </c>
      <c r="R571">
        <v>0</v>
      </c>
      <c r="S571">
        <v>16</v>
      </c>
      <c r="T571">
        <v>23</v>
      </c>
      <c r="U571">
        <v>5</v>
      </c>
      <c r="V571">
        <v>32</v>
      </c>
      <c r="W571">
        <v>1</v>
      </c>
      <c r="X571">
        <v>21</v>
      </c>
      <c r="Y571">
        <f t="shared" si="77"/>
        <v>545</v>
      </c>
      <c r="Z571" s="12">
        <f t="shared" si="78"/>
        <v>0.15138888888888888</v>
      </c>
      <c r="AA571" s="12">
        <f t="shared" si="79"/>
        <v>7.8486111111111114</v>
      </c>
      <c r="AB571" t="s">
        <v>194</v>
      </c>
      <c r="AC571" t="s">
        <v>194</v>
      </c>
      <c r="AD571" s="12">
        <f t="shared" si="80"/>
        <v>3.784722222222222E-2</v>
      </c>
    </row>
    <row r="572" spans="2:30" x14ac:dyDescent="0.3">
      <c r="B572">
        <v>57221</v>
      </c>
      <c r="C572" s="7">
        <v>43784</v>
      </c>
      <c r="D572" s="6">
        <f t="shared" si="72"/>
        <v>2019</v>
      </c>
      <c r="E572" s="4" t="str">
        <f t="shared" si="73"/>
        <v>Q4-2019</v>
      </c>
      <c r="F572" s="4" t="str">
        <f t="shared" si="74"/>
        <v>November</v>
      </c>
      <c r="G572" s="6">
        <f t="shared" si="75"/>
        <v>46</v>
      </c>
      <c r="H572" s="4" t="str">
        <f t="shared" si="76"/>
        <v>Friday</v>
      </c>
      <c r="I572">
        <v>1</v>
      </c>
      <c r="J572">
        <v>4</v>
      </c>
      <c r="K572">
        <v>14</v>
      </c>
      <c r="L572">
        <v>0</v>
      </c>
      <c r="M572">
        <v>13</v>
      </c>
      <c r="N572">
        <v>4</v>
      </c>
      <c r="O572">
        <v>13</v>
      </c>
      <c r="P572">
        <v>41</v>
      </c>
      <c r="Q572">
        <v>0</v>
      </c>
      <c r="R572">
        <v>0</v>
      </c>
      <c r="S572">
        <v>21</v>
      </c>
      <c r="T572">
        <v>15</v>
      </c>
      <c r="U572">
        <v>4</v>
      </c>
      <c r="V572">
        <v>35</v>
      </c>
      <c r="W572">
        <v>2</v>
      </c>
      <c r="X572">
        <v>23</v>
      </c>
      <c r="Y572">
        <f t="shared" si="77"/>
        <v>546</v>
      </c>
      <c r="Z572" s="12">
        <f t="shared" si="78"/>
        <v>0.15166666666666667</v>
      </c>
      <c r="AA572" s="12">
        <f t="shared" si="79"/>
        <v>7.8483333333333336</v>
      </c>
      <c r="AB572" t="s">
        <v>194</v>
      </c>
      <c r="AC572" t="s">
        <v>194</v>
      </c>
      <c r="AD572" s="12">
        <f t="shared" si="80"/>
        <v>3.7916666666666668E-2</v>
      </c>
    </row>
    <row r="573" spans="2:30" x14ac:dyDescent="0.3">
      <c r="B573">
        <v>57222</v>
      </c>
      <c r="C573" s="7">
        <v>43784</v>
      </c>
      <c r="D573" s="6">
        <f t="shared" si="72"/>
        <v>2019</v>
      </c>
      <c r="E573" s="4" t="str">
        <f t="shared" si="73"/>
        <v>Q4-2019</v>
      </c>
      <c r="F573" s="4" t="str">
        <f t="shared" si="74"/>
        <v>November</v>
      </c>
      <c r="G573" s="6">
        <f t="shared" si="75"/>
        <v>46</v>
      </c>
      <c r="H573" s="4" t="str">
        <f t="shared" si="76"/>
        <v>Friday</v>
      </c>
      <c r="I573">
        <v>2</v>
      </c>
      <c r="J573">
        <v>5</v>
      </c>
      <c r="K573">
        <v>15</v>
      </c>
      <c r="L573">
        <v>1</v>
      </c>
      <c r="M573">
        <v>18</v>
      </c>
      <c r="N573">
        <v>4</v>
      </c>
      <c r="O573">
        <v>16</v>
      </c>
      <c r="P573">
        <v>17</v>
      </c>
      <c r="Q573">
        <v>0</v>
      </c>
      <c r="R573">
        <v>0</v>
      </c>
      <c r="S573">
        <v>10</v>
      </c>
      <c r="T573">
        <v>16</v>
      </c>
      <c r="U573">
        <v>5</v>
      </c>
      <c r="V573">
        <v>31</v>
      </c>
      <c r="W573">
        <v>1</v>
      </c>
      <c r="X573">
        <v>19</v>
      </c>
      <c r="Y573">
        <f t="shared" si="77"/>
        <v>410</v>
      </c>
      <c r="Z573" s="12">
        <f t="shared" si="78"/>
        <v>0.11388888888888889</v>
      </c>
      <c r="AA573" s="12">
        <f t="shared" si="79"/>
        <v>7.8861111111111111</v>
      </c>
      <c r="AB573" t="s">
        <v>194</v>
      </c>
      <c r="AC573" t="s">
        <v>194</v>
      </c>
      <c r="AD573" s="12">
        <f t="shared" si="80"/>
        <v>2.8472222222222222E-2</v>
      </c>
    </row>
    <row r="574" spans="2:30" x14ac:dyDescent="0.3">
      <c r="B574">
        <v>57223</v>
      </c>
      <c r="C574" s="7">
        <v>43785</v>
      </c>
      <c r="D574" s="6">
        <f t="shared" si="72"/>
        <v>2019</v>
      </c>
      <c r="E574" s="4" t="str">
        <f t="shared" si="73"/>
        <v>Q4-2019</v>
      </c>
      <c r="F574" s="4" t="str">
        <f t="shared" si="74"/>
        <v>November</v>
      </c>
      <c r="G574" s="6">
        <f t="shared" si="75"/>
        <v>46</v>
      </c>
      <c r="H574" s="4" t="str">
        <f t="shared" si="76"/>
        <v>Saturday</v>
      </c>
      <c r="I574">
        <v>1</v>
      </c>
      <c r="J574">
        <v>4</v>
      </c>
      <c r="K574">
        <v>16</v>
      </c>
      <c r="L574">
        <v>1</v>
      </c>
      <c r="M574">
        <v>23</v>
      </c>
      <c r="N574">
        <v>4</v>
      </c>
      <c r="O574">
        <v>19</v>
      </c>
      <c r="P574">
        <v>22</v>
      </c>
      <c r="Q574">
        <v>0</v>
      </c>
      <c r="R574">
        <v>0</v>
      </c>
      <c r="S574">
        <v>19</v>
      </c>
      <c r="T574">
        <v>17</v>
      </c>
      <c r="U574">
        <v>4</v>
      </c>
      <c r="V574">
        <v>34</v>
      </c>
      <c r="W574">
        <v>2</v>
      </c>
      <c r="X574">
        <v>22</v>
      </c>
      <c r="Y574">
        <f t="shared" si="77"/>
        <v>488</v>
      </c>
      <c r="Z574" s="12">
        <f t="shared" si="78"/>
        <v>0.13555555555555557</v>
      </c>
      <c r="AA574" s="12">
        <f t="shared" si="79"/>
        <v>7.8644444444444446</v>
      </c>
      <c r="AB574" t="s">
        <v>194</v>
      </c>
      <c r="AC574" t="s">
        <v>194</v>
      </c>
      <c r="AD574" s="12">
        <f t="shared" si="80"/>
        <v>3.3888888888888892E-2</v>
      </c>
    </row>
    <row r="575" spans="2:30" x14ac:dyDescent="0.3">
      <c r="B575">
        <v>57224</v>
      </c>
      <c r="C575" s="7">
        <v>43787</v>
      </c>
      <c r="D575" s="6">
        <f t="shared" si="72"/>
        <v>2019</v>
      </c>
      <c r="E575" s="4" t="str">
        <f t="shared" si="73"/>
        <v>Q4-2019</v>
      </c>
      <c r="F575" s="4" t="str">
        <f t="shared" si="74"/>
        <v>November</v>
      </c>
      <c r="G575" s="6">
        <f t="shared" si="75"/>
        <v>47</v>
      </c>
      <c r="H575" s="4" t="str">
        <f t="shared" si="76"/>
        <v>Monday</v>
      </c>
      <c r="I575">
        <v>1</v>
      </c>
      <c r="J575">
        <v>5</v>
      </c>
      <c r="K575">
        <v>21</v>
      </c>
      <c r="L575">
        <v>1</v>
      </c>
      <c r="M575">
        <v>21</v>
      </c>
      <c r="N575">
        <v>4</v>
      </c>
      <c r="O575">
        <v>20</v>
      </c>
      <c r="P575">
        <v>23</v>
      </c>
      <c r="Q575">
        <v>0</v>
      </c>
      <c r="R575">
        <v>0</v>
      </c>
      <c r="S575">
        <v>24</v>
      </c>
      <c r="T575">
        <v>28</v>
      </c>
      <c r="U575">
        <v>5</v>
      </c>
      <c r="V575">
        <v>34</v>
      </c>
      <c r="W575">
        <v>1</v>
      </c>
      <c r="X575">
        <v>24</v>
      </c>
      <c r="Y575">
        <f t="shared" si="77"/>
        <v>574</v>
      </c>
      <c r="Z575" s="12">
        <f t="shared" si="78"/>
        <v>0.15944444444444444</v>
      </c>
      <c r="AA575" s="12">
        <f t="shared" si="79"/>
        <v>7.8405555555555555</v>
      </c>
      <c r="AB575" t="s">
        <v>194</v>
      </c>
      <c r="AC575" t="s">
        <v>194</v>
      </c>
      <c r="AD575" s="12">
        <f t="shared" si="80"/>
        <v>3.9861111111111111E-2</v>
      </c>
    </row>
    <row r="576" spans="2:30" x14ac:dyDescent="0.3">
      <c r="B576">
        <v>57225</v>
      </c>
      <c r="C576" s="7">
        <v>43787</v>
      </c>
      <c r="D576" s="6">
        <f t="shared" si="72"/>
        <v>2019</v>
      </c>
      <c r="E576" s="4" t="str">
        <f t="shared" si="73"/>
        <v>Q4-2019</v>
      </c>
      <c r="F576" s="4" t="str">
        <f t="shared" si="74"/>
        <v>November</v>
      </c>
      <c r="G576" s="6">
        <f t="shared" si="75"/>
        <v>47</v>
      </c>
      <c r="H576" s="4" t="str">
        <f t="shared" si="76"/>
        <v>Monday</v>
      </c>
      <c r="I576">
        <v>2</v>
      </c>
      <c r="J576">
        <v>4</v>
      </c>
      <c r="K576">
        <v>22</v>
      </c>
      <c r="L576">
        <v>2</v>
      </c>
      <c r="M576">
        <v>26</v>
      </c>
      <c r="N576">
        <v>4</v>
      </c>
      <c r="O576">
        <v>23</v>
      </c>
      <c r="P576">
        <v>29</v>
      </c>
      <c r="Q576">
        <v>0</v>
      </c>
      <c r="R576">
        <v>0</v>
      </c>
      <c r="S576">
        <v>13</v>
      </c>
      <c r="T576">
        <v>29</v>
      </c>
      <c r="U576">
        <v>4</v>
      </c>
      <c r="V576">
        <v>29</v>
      </c>
      <c r="W576">
        <v>0</v>
      </c>
      <c r="X576">
        <v>20</v>
      </c>
      <c r="Y576">
        <f t="shared" si="77"/>
        <v>492</v>
      </c>
      <c r="Z576" s="12">
        <f t="shared" si="78"/>
        <v>0.13666666666666666</v>
      </c>
      <c r="AA576" s="12">
        <f t="shared" si="79"/>
        <v>7.8633333333333333</v>
      </c>
      <c r="AB576" t="s">
        <v>194</v>
      </c>
      <c r="AC576" t="s">
        <v>194</v>
      </c>
      <c r="AD576" s="12">
        <f t="shared" si="80"/>
        <v>3.4166666666666665E-2</v>
      </c>
    </row>
    <row r="577" spans="2:30" x14ac:dyDescent="0.3">
      <c r="B577">
        <v>57226</v>
      </c>
      <c r="C577" s="7">
        <v>43788</v>
      </c>
      <c r="D577" s="6">
        <f t="shared" si="72"/>
        <v>2019</v>
      </c>
      <c r="E577" s="4" t="str">
        <f t="shared" si="73"/>
        <v>Q4-2019</v>
      </c>
      <c r="F577" s="4" t="str">
        <f t="shared" si="74"/>
        <v>November</v>
      </c>
      <c r="G577" s="6">
        <f t="shared" si="75"/>
        <v>47</v>
      </c>
      <c r="H577" s="4" t="str">
        <f t="shared" si="76"/>
        <v>Tuesday</v>
      </c>
      <c r="I577">
        <v>1</v>
      </c>
      <c r="J577">
        <v>5</v>
      </c>
      <c r="K577">
        <v>23</v>
      </c>
      <c r="L577">
        <v>0</v>
      </c>
      <c r="M577">
        <v>11</v>
      </c>
      <c r="N577">
        <v>4</v>
      </c>
      <c r="O577">
        <v>26</v>
      </c>
      <c r="P577">
        <v>34</v>
      </c>
      <c r="Q577">
        <v>0</v>
      </c>
      <c r="R577">
        <v>0</v>
      </c>
      <c r="S577">
        <v>22</v>
      </c>
      <c r="T577">
        <v>10</v>
      </c>
      <c r="U577">
        <v>5</v>
      </c>
      <c r="V577">
        <v>33</v>
      </c>
      <c r="W577">
        <v>1</v>
      </c>
      <c r="X577">
        <v>23</v>
      </c>
      <c r="Y577">
        <f t="shared" si="77"/>
        <v>556</v>
      </c>
      <c r="Z577" s="12">
        <f t="shared" si="78"/>
        <v>0.15444444444444444</v>
      </c>
      <c r="AA577" s="12">
        <f t="shared" si="79"/>
        <v>7.8455555555555554</v>
      </c>
      <c r="AB577" t="s">
        <v>194</v>
      </c>
      <c r="AC577" t="s">
        <v>194</v>
      </c>
      <c r="AD577" s="12">
        <f t="shared" si="80"/>
        <v>3.861111111111111E-2</v>
      </c>
    </row>
    <row r="578" spans="2:30" x14ac:dyDescent="0.3">
      <c r="B578">
        <v>57227</v>
      </c>
      <c r="C578" s="7">
        <v>43788</v>
      </c>
      <c r="D578" s="6">
        <f t="shared" si="72"/>
        <v>2019</v>
      </c>
      <c r="E578" s="4" t="str">
        <f t="shared" si="73"/>
        <v>Q4-2019</v>
      </c>
      <c r="F578" s="4" t="str">
        <f t="shared" si="74"/>
        <v>November</v>
      </c>
      <c r="G578" s="6">
        <f t="shared" si="75"/>
        <v>47</v>
      </c>
      <c r="H578" s="4" t="str">
        <f t="shared" si="76"/>
        <v>Tuesday</v>
      </c>
      <c r="I578">
        <v>2</v>
      </c>
      <c r="J578">
        <v>4</v>
      </c>
      <c r="K578">
        <v>28</v>
      </c>
      <c r="L578">
        <v>1</v>
      </c>
      <c r="M578">
        <v>30</v>
      </c>
      <c r="N578">
        <v>5</v>
      </c>
      <c r="O578">
        <v>28</v>
      </c>
      <c r="P578">
        <v>35</v>
      </c>
      <c r="Q578">
        <v>0</v>
      </c>
      <c r="R578">
        <v>0</v>
      </c>
      <c r="S578">
        <v>27</v>
      </c>
      <c r="T578">
        <v>22</v>
      </c>
      <c r="U578">
        <v>4</v>
      </c>
      <c r="V578">
        <v>33</v>
      </c>
      <c r="W578">
        <v>1</v>
      </c>
      <c r="X578">
        <v>24</v>
      </c>
      <c r="Y578">
        <f t="shared" si="77"/>
        <v>716</v>
      </c>
      <c r="Z578" s="12">
        <f t="shared" si="78"/>
        <v>0.19888888888888889</v>
      </c>
      <c r="AA578" s="12">
        <f t="shared" si="79"/>
        <v>7.8011111111111111</v>
      </c>
      <c r="AB578" t="s">
        <v>194</v>
      </c>
      <c r="AC578" t="s">
        <v>194</v>
      </c>
      <c r="AD578" s="12">
        <f t="shared" si="80"/>
        <v>3.977777777777778E-2</v>
      </c>
    </row>
    <row r="579" spans="2:30" x14ac:dyDescent="0.3">
      <c r="B579">
        <v>57228</v>
      </c>
      <c r="C579" s="7">
        <v>43789</v>
      </c>
      <c r="D579" s="6">
        <f t="shared" si="72"/>
        <v>2019</v>
      </c>
      <c r="E579" s="4" t="str">
        <f t="shared" si="73"/>
        <v>Q4-2019</v>
      </c>
      <c r="F579" s="4" t="str">
        <f t="shared" si="74"/>
        <v>November</v>
      </c>
      <c r="G579" s="6">
        <f t="shared" si="75"/>
        <v>47</v>
      </c>
      <c r="H579" s="4" t="str">
        <f t="shared" si="76"/>
        <v>Wednesday</v>
      </c>
      <c r="I579">
        <v>1</v>
      </c>
      <c r="J579">
        <v>5</v>
      </c>
      <c r="K579">
        <v>29</v>
      </c>
      <c r="L579">
        <v>0</v>
      </c>
      <c r="M579">
        <v>15</v>
      </c>
      <c r="N579">
        <v>3</v>
      </c>
      <c r="O579">
        <v>11</v>
      </c>
      <c r="P579">
        <v>41</v>
      </c>
      <c r="Q579">
        <v>0</v>
      </c>
      <c r="R579">
        <v>0</v>
      </c>
      <c r="S579">
        <v>16</v>
      </c>
      <c r="T579">
        <v>23</v>
      </c>
      <c r="U579">
        <v>5</v>
      </c>
      <c r="V579">
        <v>36</v>
      </c>
      <c r="W579">
        <v>2</v>
      </c>
      <c r="X579">
        <v>22</v>
      </c>
      <c r="Y579">
        <f t="shared" si="77"/>
        <v>497</v>
      </c>
      <c r="Z579" s="12">
        <f t="shared" si="78"/>
        <v>0.13805555555555554</v>
      </c>
      <c r="AA579" s="12">
        <f t="shared" si="79"/>
        <v>7.8619444444444442</v>
      </c>
      <c r="AB579" t="s">
        <v>194</v>
      </c>
      <c r="AC579" t="s">
        <v>194</v>
      </c>
      <c r="AD579" s="12">
        <f t="shared" si="80"/>
        <v>4.6018518518518514E-2</v>
      </c>
    </row>
    <row r="580" spans="2:30" x14ac:dyDescent="0.3">
      <c r="B580">
        <v>57229</v>
      </c>
      <c r="C580" s="7">
        <v>43789</v>
      </c>
      <c r="D580" s="6">
        <f t="shared" si="72"/>
        <v>2019</v>
      </c>
      <c r="E580" s="4" t="str">
        <f t="shared" si="73"/>
        <v>Q4-2019</v>
      </c>
      <c r="F580" s="4" t="str">
        <f t="shared" si="74"/>
        <v>November</v>
      </c>
      <c r="G580" s="6">
        <f t="shared" si="75"/>
        <v>47</v>
      </c>
      <c r="H580" s="4" t="str">
        <f t="shared" si="76"/>
        <v>Wednesday</v>
      </c>
      <c r="I580">
        <v>2</v>
      </c>
      <c r="J580">
        <v>4</v>
      </c>
      <c r="K580">
        <v>14</v>
      </c>
      <c r="L580">
        <v>1</v>
      </c>
      <c r="M580">
        <v>13</v>
      </c>
      <c r="N580">
        <v>5</v>
      </c>
      <c r="O580">
        <v>13</v>
      </c>
      <c r="P580">
        <v>41</v>
      </c>
      <c r="Q580">
        <v>0</v>
      </c>
      <c r="R580">
        <v>0</v>
      </c>
      <c r="S580">
        <v>21</v>
      </c>
      <c r="T580">
        <v>15</v>
      </c>
      <c r="U580">
        <v>4</v>
      </c>
      <c r="V580">
        <v>31</v>
      </c>
      <c r="W580">
        <v>1</v>
      </c>
      <c r="X580">
        <v>22</v>
      </c>
      <c r="Y580">
        <f t="shared" si="77"/>
        <v>596</v>
      </c>
      <c r="Z580" s="12">
        <f t="shared" si="78"/>
        <v>0.16555555555555557</v>
      </c>
      <c r="AA580" s="12">
        <f t="shared" si="79"/>
        <v>7.8344444444444443</v>
      </c>
      <c r="AB580" t="s">
        <v>194</v>
      </c>
      <c r="AC580" t="s">
        <v>194</v>
      </c>
      <c r="AD580" s="12">
        <f t="shared" si="80"/>
        <v>3.3111111111111112E-2</v>
      </c>
    </row>
    <row r="581" spans="2:30" x14ac:dyDescent="0.3">
      <c r="B581">
        <v>57230</v>
      </c>
      <c r="C581" s="7">
        <v>43790</v>
      </c>
      <c r="D581" s="6">
        <f t="shared" si="72"/>
        <v>2019</v>
      </c>
      <c r="E581" s="4" t="str">
        <f t="shared" si="73"/>
        <v>Q4-2019</v>
      </c>
      <c r="F581" s="4" t="str">
        <f t="shared" si="74"/>
        <v>November</v>
      </c>
      <c r="G581" s="6">
        <f t="shared" si="75"/>
        <v>47</v>
      </c>
      <c r="H581" s="4" t="str">
        <f t="shared" si="76"/>
        <v>Thursday</v>
      </c>
      <c r="I581">
        <v>1</v>
      </c>
      <c r="J581">
        <v>5</v>
      </c>
      <c r="K581">
        <v>15</v>
      </c>
      <c r="L581">
        <v>0</v>
      </c>
      <c r="M581">
        <v>18</v>
      </c>
      <c r="N581">
        <v>3</v>
      </c>
      <c r="O581">
        <v>16</v>
      </c>
      <c r="P581">
        <v>17</v>
      </c>
      <c r="Q581">
        <v>0</v>
      </c>
      <c r="R581">
        <v>0</v>
      </c>
      <c r="S581">
        <v>10</v>
      </c>
      <c r="T581">
        <v>16</v>
      </c>
      <c r="U581">
        <v>5</v>
      </c>
      <c r="V581">
        <v>35</v>
      </c>
      <c r="W581">
        <v>2</v>
      </c>
      <c r="X581">
        <v>20</v>
      </c>
      <c r="Y581">
        <f t="shared" si="77"/>
        <v>392</v>
      </c>
      <c r="Z581" s="12">
        <f t="shared" si="78"/>
        <v>0.10888888888888888</v>
      </c>
      <c r="AA581" s="12">
        <f t="shared" si="79"/>
        <v>7.891111111111111</v>
      </c>
      <c r="AB581" t="s">
        <v>194</v>
      </c>
      <c r="AC581" t="s">
        <v>194</v>
      </c>
      <c r="AD581" s="12">
        <f t="shared" si="80"/>
        <v>3.6296296296296292E-2</v>
      </c>
    </row>
    <row r="582" spans="2:30" x14ac:dyDescent="0.3">
      <c r="B582">
        <v>57231</v>
      </c>
      <c r="C582" s="7">
        <v>43790</v>
      </c>
      <c r="D582" s="6">
        <f t="shared" si="72"/>
        <v>2019</v>
      </c>
      <c r="E582" s="4" t="str">
        <f t="shared" si="73"/>
        <v>Q4-2019</v>
      </c>
      <c r="F582" s="4" t="str">
        <f t="shared" si="74"/>
        <v>November</v>
      </c>
      <c r="G582" s="6">
        <f t="shared" si="75"/>
        <v>47</v>
      </c>
      <c r="H582" s="4" t="str">
        <f t="shared" si="76"/>
        <v>Thursday</v>
      </c>
      <c r="I582">
        <v>2</v>
      </c>
      <c r="J582">
        <v>4</v>
      </c>
      <c r="K582">
        <v>18</v>
      </c>
      <c r="L582">
        <v>2</v>
      </c>
      <c r="M582">
        <v>30</v>
      </c>
      <c r="N582">
        <v>5</v>
      </c>
      <c r="O582">
        <v>24</v>
      </c>
      <c r="P582">
        <v>43</v>
      </c>
      <c r="Q582">
        <v>0</v>
      </c>
      <c r="R582">
        <v>0</v>
      </c>
      <c r="S582">
        <v>17</v>
      </c>
      <c r="T582">
        <v>13</v>
      </c>
      <c r="U582">
        <v>5</v>
      </c>
      <c r="V582">
        <v>31</v>
      </c>
      <c r="W582">
        <v>1</v>
      </c>
      <c r="X582">
        <v>22</v>
      </c>
      <c r="Y582">
        <f t="shared" si="77"/>
        <v>662</v>
      </c>
      <c r="Z582" s="12">
        <f t="shared" si="78"/>
        <v>0.18388888888888888</v>
      </c>
      <c r="AA582" s="12">
        <f t="shared" si="79"/>
        <v>7.8161111111111108</v>
      </c>
      <c r="AB582" t="s">
        <v>194</v>
      </c>
      <c r="AC582" t="s">
        <v>194</v>
      </c>
      <c r="AD582" s="12">
        <f t="shared" si="80"/>
        <v>3.6777777777777777E-2</v>
      </c>
    </row>
    <row r="583" spans="2:30" x14ac:dyDescent="0.3">
      <c r="B583">
        <v>57232</v>
      </c>
      <c r="C583" s="7">
        <v>43791</v>
      </c>
      <c r="D583" s="6">
        <f t="shared" si="72"/>
        <v>2019</v>
      </c>
      <c r="E583" s="4" t="str">
        <f t="shared" si="73"/>
        <v>Q4-2019</v>
      </c>
      <c r="F583" s="4" t="str">
        <f t="shared" si="74"/>
        <v>November</v>
      </c>
      <c r="G583" s="6">
        <f t="shared" si="75"/>
        <v>47</v>
      </c>
      <c r="H583" s="4" t="str">
        <f t="shared" si="76"/>
        <v>Friday</v>
      </c>
      <c r="I583">
        <v>1</v>
      </c>
      <c r="J583">
        <v>5</v>
      </c>
      <c r="K583">
        <v>23</v>
      </c>
      <c r="L583">
        <v>1</v>
      </c>
      <c r="M583">
        <v>28</v>
      </c>
      <c r="N583">
        <v>4</v>
      </c>
      <c r="O583">
        <v>25</v>
      </c>
      <c r="P583">
        <v>44</v>
      </c>
      <c r="Q583">
        <v>0</v>
      </c>
      <c r="R583">
        <v>0</v>
      </c>
      <c r="S583">
        <v>22</v>
      </c>
      <c r="T583">
        <v>25</v>
      </c>
      <c r="U583">
        <v>4</v>
      </c>
      <c r="V583">
        <v>34</v>
      </c>
      <c r="W583">
        <v>2</v>
      </c>
      <c r="X583">
        <v>20</v>
      </c>
      <c r="Y583">
        <f t="shared" si="77"/>
        <v>640</v>
      </c>
      <c r="Z583" s="12">
        <f t="shared" si="78"/>
        <v>0.17777777777777778</v>
      </c>
      <c r="AA583" s="12">
        <f t="shared" si="79"/>
        <v>7.822222222222222</v>
      </c>
      <c r="AB583" t="s">
        <v>194</v>
      </c>
      <c r="AC583" t="s">
        <v>194</v>
      </c>
      <c r="AD583" s="12">
        <f t="shared" si="80"/>
        <v>4.4444444444444446E-2</v>
      </c>
    </row>
    <row r="584" spans="2:30" x14ac:dyDescent="0.3">
      <c r="B584">
        <v>57233</v>
      </c>
      <c r="C584" s="7">
        <v>43791</v>
      </c>
      <c r="D584" s="6">
        <f t="shared" si="72"/>
        <v>2019</v>
      </c>
      <c r="E584" s="4" t="str">
        <f t="shared" si="73"/>
        <v>Q4-2019</v>
      </c>
      <c r="F584" s="4" t="str">
        <f t="shared" si="74"/>
        <v>November</v>
      </c>
      <c r="G584" s="6">
        <f t="shared" si="75"/>
        <v>47</v>
      </c>
      <c r="H584" s="4" t="str">
        <f t="shared" si="76"/>
        <v>Friday</v>
      </c>
      <c r="I584">
        <v>2</v>
      </c>
      <c r="J584">
        <v>4</v>
      </c>
      <c r="K584">
        <v>24</v>
      </c>
      <c r="L584">
        <v>2</v>
      </c>
      <c r="M584">
        <v>13</v>
      </c>
      <c r="N584">
        <v>4</v>
      </c>
      <c r="O584">
        <v>28</v>
      </c>
      <c r="P584">
        <v>19</v>
      </c>
      <c r="Q584">
        <v>0</v>
      </c>
      <c r="R584">
        <v>0</v>
      </c>
      <c r="S584">
        <v>11</v>
      </c>
      <c r="T584">
        <v>26</v>
      </c>
      <c r="U584">
        <v>5</v>
      </c>
      <c r="V584">
        <v>30</v>
      </c>
      <c r="W584">
        <v>0</v>
      </c>
      <c r="X584">
        <v>21</v>
      </c>
      <c r="Y584">
        <f t="shared" si="77"/>
        <v>486</v>
      </c>
      <c r="Z584" s="12">
        <f t="shared" si="78"/>
        <v>0.13500000000000001</v>
      </c>
      <c r="AA584" s="12">
        <f t="shared" si="79"/>
        <v>7.8650000000000002</v>
      </c>
      <c r="AB584" t="s">
        <v>194</v>
      </c>
      <c r="AC584" t="s">
        <v>194</v>
      </c>
      <c r="AD584" s="12">
        <f t="shared" si="80"/>
        <v>3.3750000000000002E-2</v>
      </c>
    </row>
    <row r="585" spans="2:30" x14ac:dyDescent="0.3">
      <c r="B585">
        <v>57234</v>
      </c>
      <c r="C585" s="7">
        <v>43792</v>
      </c>
      <c r="D585" s="6">
        <f t="shared" si="72"/>
        <v>2019</v>
      </c>
      <c r="E585" s="4" t="str">
        <f t="shared" si="73"/>
        <v>Q4-2019</v>
      </c>
      <c r="F585" s="4" t="str">
        <f t="shared" si="74"/>
        <v>November</v>
      </c>
      <c r="G585" s="6">
        <f t="shared" si="75"/>
        <v>47</v>
      </c>
      <c r="H585" s="4" t="str">
        <f t="shared" si="76"/>
        <v>Saturday</v>
      </c>
      <c r="I585">
        <v>1</v>
      </c>
      <c r="J585">
        <v>5</v>
      </c>
      <c r="K585">
        <v>25</v>
      </c>
      <c r="L585">
        <v>0</v>
      </c>
      <c r="M585">
        <v>18</v>
      </c>
      <c r="N585">
        <v>4</v>
      </c>
      <c r="O585">
        <v>11</v>
      </c>
      <c r="P585">
        <v>25</v>
      </c>
      <c r="Q585">
        <v>0</v>
      </c>
      <c r="R585">
        <v>0</v>
      </c>
      <c r="S585">
        <v>20</v>
      </c>
      <c r="T585">
        <v>26</v>
      </c>
      <c r="U585">
        <v>4</v>
      </c>
      <c r="V585">
        <v>33</v>
      </c>
      <c r="W585">
        <v>1</v>
      </c>
      <c r="X585">
        <v>24</v>
      </c>
      <c r="Y585">
        <f t="shared" si="77"/>
        <v>484</v>
      </c>
      <c r="Z585" s="12">
        <f t="shared" si="78"/>
        <v>0.13444444444444445</v>
      </c>
      <c r="AA585" s="12">
        <f t="shared" si="79"/>
        <v>7.8655555555555559</v>
      </c>
      <c r="AB585" t="s">
        <v>194</v>
      </c>
      <c r="AC585" t="s">
        <v>194</v>
      </c>
      <c r="AD585" s="12">
        <f t="shared" si="80"/>
        <v>3.3611111111111112E-2</v>
      </c>
    </row>
    <row r="586" spans="2:30" x14ac:dyDescent="0.3">
      <c r="B586">
        <v>57235</v>
      </c>
      <c r="C586" s="7">
        <v>43794</v>
      </c>
      <c r="D586" s="6">
        <f t="shared" si="72"/>
        <v>2019</v>
      </c>
      <c r="E586" s="4" t="str">
        <f t="shared" si="73"/>
        <v>Q4-2019</v>
      </c>
      <c r="F586" s="4" t="str">
        <f t="shared" si="74"/>
        <v>November</v>
      </c>
      <c r="G586" s="6">
        <f t="shared" si="75"/>
        <v>48</v>
      </c>
      <c r="H586" s="4" t="str">
        <f t="shared" si="76"/>
        <v>Monday</v>
      </c>
      <c r="I586">
        <v>1</v>
      </c>
      <c r="J586">
        <v>4</v>
      </c>
      <c r="K586">
        <v>10</v>
      </c>
      <c r="L586">
        <v>0</v>
      </c>
      <c r="M586">
        <v>16</v>
      </c>
      <c r="N586">
        <v>4</v>
      </c>
      <c r="O586">
        <v>13</v>
      </c>
      <c r="P586">
        <v>26</v>
      </c>
      <c r="Q586">
        <v>0</v>
      </c>
      <c r="R586">
        <v>0</v>
      </c>
      <c r="S586">
        <v>25</v>
      </c>
      <c r="T586">
        <v>18</v>
      </c>
      <c r="U586">
        <v>5</v>
      </c>
      <c r="V586">
        <v>33</v>
      </c>
      <c r="W586">
        <v>1</v>
      </c>
      <c r="X586">
        <v>21</v>
      </c>
      <c r="Y586">
        <f t="shared" si="77"/>
        <v>514</v>
      </c>
      <c r="Z586" s="12">
        <f t="shared" si="78"/>
        <v>0.14277777777777778</v>
      </c>
      <c r="AA586" s="12">
        <f t="shared" si="79"/>
        <v>7.8572222222222221</v>
      </c>
      <c r="AB586" t="s">
        <v>194</v>
      </c>
      <c r="AC586" t="s">
        <v>194</v>
      </c>
      <c r="AD586" s="12">
        <f t="shared" si="80"/>
        <v>3.5694444444444445E-2</v>
      </c>
    </row>
    <row r="587" spans="2:30" x14ac:dyDescent="0.3">
      <c r="B587">
        <v>57236</v>
      </c>
      <c r="C587" s="7">
        <v>43794</v>
      </c>
      <c r="D587" s="6">
        <f t="shared" si="72"/>
        <v>2019</v>
      </c>
      <c r="E587" s="4" t="str">
        <f t="shared" si="73"/>
        <v>Q4-2019</v>
      </c>
      <c r="F587" s="4" t="str">
        <f t="shared" si="74"/>
        <v>November</v>
      </c>
      <c r="G587" s="6">
        <f t="shared" si="75"/>
        <v>48</v>
      </c>
      <c r="H587" s="4" t="str">
        <f t="shared" si="76"/>
        <v>Monday</v>
      </c>
      <c r="I587">
        <v>2</v>
      </c>
      <c r="J587">
        <v>5</v>
      </c>
      <c r="K587">
        <v>11</v>
      </c>
      <c r="L587">
        <v>1</v>
      </c>
      <c r="M587">
        <v>21</v>
      </c>
      <c r="N587">
        <v>5</v>
      </c>
      <c r="O587">
        <v>16</v>
      </c>
      <c r="P587">
        <v>31</v>
      </c>
      <c r="Q587">
        <v>0</v>
      </c>
      <c r="R587">
        <v>0</v>
      </c>
      <c r="S587">
        <v>14</v>
      </c>
      <c r="T587">
        <v>19</v>
      </c>
      <c r="U587">
        <v>4</v>
      </c>
      <c r="V587">
        <v>33</v>
      </c>
      <c r="W587">
        <v>0</v>
      </c>
      <c r="X587">
        <v>22</v>
      </c>
      <c r="Y587">
        <f t="shared" si="77"/>
        <v>532</v>
      </c>
      <c r="Z587" s="12">
        <f t="shared" si="78"/>
        <v>0.14777777777777779</v>
      </c>
      <c r="AA587" s="12">
        <f t="shared" si="79"/>
        <v>7.8522222222222222</v>
      </c>
      <c r="AB587" t="s">
        <v>194</v>
      </c>
      <c r="AC587" t="s">
        <v>194</v>
      </c>
      <c r="AD587" s="12">
        <f t="shared" si="80"/>
        <v>2.9555555555555557E-2</v>
      </c>
    </row>
    <row r="588" spans="2:30" x14ac:dyDescent="0.3">
      <c r="B588">
        <v>57237</v>
      </c>
      <c r="C588" s="7">
        <v>43795</v>
      </c>
      <c r="D588" s="6">
        <f t="shared" si="72"/>
        <v>2019</v>
      </c>
      <c r="E588" s="4" t="str">
        <f t="shared" si="73"/>
        <v>Q4-2019</v>
      </c>
      <c r="F588" s="4" t="str">
        <f t="shared" si="74"/>
        <v>November</v>
      </c>
      <c r="G588" s="6">
        <f t="shared" si="75"/>
        <v>48</v>
      </c>
      <c r="H588" s="4" t="str">
        <f t="shared" si="76"/>
        <v>Tuesday</v>
      </c>
      <c r="I588">
        <v>1</v>
      </c>
      <c r="J588">
        <v>4</v>
      </c>
      <c r="K588">
        <v>16</v>
      </c>
      <c r="L588">
        <v>0</v>
      </c>
      <c r="M588">
        <v>20</v>
      </c>
      <c r="N588">
        <v>4</v>
      </c>
      <c r="O588">
        <v>18</v>
      </c>
      <c r="P588">
        <v>32</v>
      </c>
      <c r="Q588">
        <v>0</v>
      </c>
      <c r="R588">
        <v>0</v>
      </c>
      <c r="S588">
        <v>19</v>
      </c>
      <c r="T588">
        <v>11</v>
      </c>
      <c r="U588">
        <v>4</v>
      </c>
      <c r="V588">
        <v>36</v>
      </c>
      <c r="W588">
        <v>2</v>
      </c>
      <c r="X588">
        <v>24</v>
      </c>
      <c r="Y588">
        <f t="shared" si="77"/>
        <v>512</v>
      </c>
      <c r="Z588" s="12">
        <f t="shared" si="78"/>
        <v>0.14222222222222222</v>
      </c>
      <c r="AA588" s="12">
        <f t="shared" si="79"/>
        <v>7.8577777777777778</v>
      </c>
      <c r="AB588" t="s">
        <v>194</v>
      </c>
      <c r="AC588" t="s">
        <v>194</v>
      </c>
      <c r="AD588" s="12">
        <f t="shared" si="80"/>
        <v>3.5555555555555556E-2</v>
      </c>
    </row>
    <row r="589" spans="2:30" x14ac:dyDescent="0.3">
      <c r="B589">
        <v>57238</v>
      </c>
      <c r="C589" s="7">
        <v>43795</v>
      </c>
      <c r="D589" s="6">
        <f t="shared" si="72"/>
        <v>2019</v>
      </c>
      <c r="E589" s="4" t="str">
        <f t="shared" si="73"/>
        <v>Q4-2019</v>
      </c>
      <c r="F589" s="4" t="str">
        <f t="shared" si="74"/>
        <v>November</v>
      </c>
      <c r="G589" s="6">
        <f t="shared" si="75"/>
        <v>48</v>
      </c>
      <c r="H589" s="4" t="str">
        <f t="shared" si="76"/>
        <v>Tuesday</v>
      </c>
      <c r="I589">
        <v>2</v>
      </c>
      <c r="J589">
        <v>5</v>
      </c>
      <c r="K589">
        <v>17</v>
      </c>
      <c r="L589">
        <v>2</v>
      </c>
      <c r="M589">
        <v>25</v>
      </c>
      <c r="N589">
        <v>4</v>
      </c>
      <c r="O589">
        <v>21</v>
      </c>
      <c r="P589">
        <v>37</v>
      </c>
      <c r="Q589">
        <v>0</v>
      </c>
      <c r="R589">
        <v>0</v>
      </c>
      <c r="S589">
        <v>28</v>
      </c>
      <c r="T589">
        <v>12</v>
      </c>
      <c r="U589">
        <v>4</v>
      </c>
      <c r="V589">
        <v>32</v>
      </c>
      <c r="W589">
        <v>1</v>
      </c>
      <c r="X589">
        <v>20</v>
      </c>
      <c r="Y589">
        <f t="shared" si="77"/>
        <v>540</v>
      </c>
      <c r="Z589" s="12">
        <f t="shared" si="78"/>
        <v>0.15</v>
      </c>
      <c r="AA589" s="12">
        <f t="shared" si="79"/>
        <v>7.85</v>
      </c>
      <c r="AB589" t="s">
        <v>194</v>
      </c>
      <c r="AC589" t="s">
        <v>194</v>
      </c>
      <c r="AD589" s="12">
        <f t="shared" si="80"/>
        <v>3.7499999999999999E-2</v>
      </c>
    </row>
    <row r="590" spans="2:30" x14ac:dyDescent="0.3">
      <c r="B590">
        <v>57239</v>
      </c>
      <c r="C590" s="7">
        <v>43796</v>
      </c>
      <c r="D590" s="6">
        <f t="shared" si="72"/>
        <v>2019</v>
      </c>
      <c r="E590" s="4" t="str">
        <f t="shared" si="73"/>
        <v>Q4-2019</v>
      </c>
      <c r="F590" s="4" t="str">
        <f t="shared" si="74"/>
        <v>November</v>
      </c>
      <c r="G590" s="6">
        <f t="shared" si="75"/>
        <v>48</v>
      </c>
      <c r="H590" s="4" t="str">
        <f t="shared" si="76"/>
        <v>Wednesday</v>
      </c>
      <c r="I590">
        <v>1</v>
      </c>
      <c r="J590">
        <v>4</v>
      </c>
      <c r="K590">
        <v>18</v>
      </c>
      <c r="L590">
        <v>1</v>
      </c>
      <c r="M590">
        <v>30</v>
      </c>
      <c r="N590">
        <v>4</v>
      </c>
      <c r="O590">
        <v>24</v>
      </c>
      <c r="P590">
        <v>43</v>
      </c>
      <c r="Q590">
        <v>0</v>
      </c>
      <c r="R590">
        <v>0</v>
      </c>
      <c r="S590">
        <v>17</v>
      </c>
      <c r="T590">
        <v>13</v>
      </c>
      <c r="U590">
        <v>5</v>
      </c>
      <c r="V590">
        <v>35</v>
      </c>
      <c r="W590">
        <v>2</v>
      </c>
      <c r="X590">
        <v>23</v>
      </c>
      <c r="Y590">
        <f t="shared" si="77"/>
        <v>609</v>
      </c>
      <c r="Z590" s="12">
        <f t="shared" si="78"/>
        <v>0.16916666666666666</v>
      </c>
      <c r="AA590" s="12">
        <f t="shared" si="79"/>
        <v>7.8308333333333335</v>
      </c>
      <c r="AB590" t="s">
        <v>194</v>
      </c>
      <c r="AC590" t="s">
        <v>194</v>
      </c>
      <c r="AD590" s="12">
        <f t="shared" si="80"/>
        <v>4.2291666666666665E-2</v>
      </c>
    </row>
    <row r="591" spans="2:30" x14ac:dyDescent="0.3">
      <c r="B591">
        <v>57240</v>
      </c>
      <c r="C591" s="7">
        <v>43796</v>
      </c>
      <c r="D591" s="6">
        <f t="shared" si="72"/>
        <v>2019</v>
      </c>
      <c r="E591" s="4" t="str">
        <f t="shared" si="73"/>
        <v>Q4-2019</v>
      </c>
      <c r="F591" s="4" t="str">
        <f t="shared" si="74"/>
        <v>November</v>
      </c>
      <c r="G591" s="6">
        <f t="shared" si="75"/>
        <v>48</v>
      </c>
      <c r="H591" s="4" t="str">
        <f t="shared" si="76"/>
        <v>Wednesday</v>
      </c>
      <c r="I591">
        <v>2</v>
      </c>
      <c r="J591">
        <v>5</v>
      </c>
      <c r="K591">
        <v>23</v>
      </c>
      <c r="L591">
        <v>2</v>
      </c>
      <c r="M591">
        <v>28</v>
      </c>
      <c r="N591">
        <v>5</v>
      </c>
      <c r="O591">
        <v>25</v>
      </c>
      <c r="P591">
        <v>44</v>
      </c>
      <c r="Q591">
        <v>0</v>
      </c>
      <c r="R591">
        <v>0</v>
      </c>
      <c r="S591">
        <v>22</v>
      </c>
      <c r="T591">
        <v>25</v>
      </c>
      <c r="U591">
        <v>4</v>
      </c>
      <c r="V591">
        <v>30</v>
      </c>
      <c r="W591">
        <v>1</v>
      </c>
      <c r="X591">
        <v>19</v>
      </c>
      <c r="Y591">
        <f t="shared" si="77"/>
        <v>719</v>
      </c>
      <c r="Z591" s="12">
        <f t="shared" si="78"/>
        <v>0.19972222222222222</v>
      </c>
      <c r="AA591" s="12">
        <f t="shared" si="79"/>
        <v>7.8002777777777776</v>
      </c>
      <c r="AB591" t="s">
        <v>194</v>
      </c>
      <c r="AC591" t="s">
        <v>194</v>
      </c>
      <c r="AD591" s="12">
        <f t="shared" si="80"/>
        <v>3.9944444444444442E-2</v>
      </c>
    </row>
    <row r="592" spans="2:30" x14ac:dyDescent="0.3">
      <c r="B592">
        <v>57241</v>
      </c>
      <c r="C592" s="7">
        <v>43797</v>
      </c>
      <c r="D592" s="6">
        <f t="shared" si="72"/>
        <v>2019</v>
      </c>
      <c r="E592" s="4" t="str">
        <f t="shared" si="73"/>
        <v>Q4-2019</v>
      </c>
      <c r="F592" s="4" t="str">
        <f t="shared" si="74"/>
        <v>November</v>
      </c>
      <c r="G592" s="6">
        <f t="shared" si="75"/>
        <v>48</v>
      </c>
      <c r="H592" s="4" t="str">
        <f t="shared" si="76"/>
        <v>Thursday</v>
      </c>
      <c r="I592">
        <v>1</v>
      </c>
      <c r="J592">
        <v>4</v>
      </c>
      <c r="K592">
        <v>24</v>
      </c>
      <c r="L592">
        <v>1</v>
      </c>
      <c r="M592">
        <v>13</v>
      </c>
      <c r="N592">
        <v>3</v>
      </c>
      <c r="O592">
        <v>28</v>
      </c>
      <c r="P592">
        <v>19</v>
      </c>
      <c r="Q592">
        <v>0</v>
      </c>
      <c r="R592">
        <v>0</v>
      </c>
      <c r="S592">
        <v>11</v>
      </c>
      <c r="T592">
        <v>26</v>
      </c>
      <c r="U592">
        <v>5</v>
      </c>
      <c r="V592">
        <v>34</v>
      </c>
      <c r="W592">
        <v>1</v>
      </c>
      <c r="X592">
        <v>22</v>
      </c>
      <c r="Y592">
        <f t="shared" si="77"/>
        <v>444</v>
      </c>
      <c r="Z592" s="12">
        <f t="shared" si="78"/>
        <v>0.12333333333333334</v>
      </c>
      <c r="AA592" s="12">
        <f t="shared" si="79"/>
        <v>7.8766666666666669</v>
      </c>
      <c r="AB592" t="s">
        <v>194</v>
      </c>
      <c r="AC592" t="s">
        <v>194</v>
      </c>
      <c r="AD592" s="12">
        <f t="shared" si="80"/>
        <v>4.1111111111111112E-2</v>
      </c>
    </row>
    <row r="593" spans="2:30" x14ac:dyDescent="0.3">
      <c r="B593">
        <v>57242</v>
      </c>
      <c r="C593" s="7">
        <v>43797</v>
      </c>
      <c r="D593" s="6">
        <f t="shared" si="72"/>
        <v>2019</v>
      </c>
      <c r="E593" s="4" t="str">
        <f t="shared" si="73"/>
        <v>Q4-2019</v>
      </c>
      <c r="F593" s="4" t="str">
        <f t="shared" si="74"/>
        <v>November</v>
      </c>
      <c r="G593" s="6">
        <f t="shared" si="75"/>
        <v>48</v>
      </c>
      <c r="H593" s="4" t="str">
        <f t="shared" si="76"/>
        <v>Thursday</v>
      </c>
      <c r="I593">
        <v>2</v>
      </c>
      <c r="J593">
        <v>5</v>
      </c>
      <c r="K593">
        <v>25</v>
      </c>
      <c r="L593">
        <v>1</v>
      </c>
      <c r="M593">
        <v>18</v>
      </c>
      <c r="N593">
        <v>5</v>
      </c>
      <c r="O593">
        <v>11</v>
      </c>
      <c r="P593">
        <v>25</v>
      </c>
      <c r="Q593">
        <v>0</v>
      </c>
      <c r="R593">
        <v>0</v>
      </c>
      <c r="S593">
        <v>20</v>
      </c>
      <c r="T593">
        <v>26</v>
      </c>
      <c r="U593">
        <v>4</v>
      </c>
      <c r="V593">
        <v>29</v>
      </c>
      <c r="W593">
        <v>0</v>
      </c>
      <c r="X593">
        <v>23</v>
      </c>
      <c r="Y593">
        <f t="shared" si="77"/>
        <v>526</v>
      </c>
      <c r="Z593" s="12">
        <f t="shared" si="78"/>
        <v>0.14611111111111111</v>
      </c>
      <c r="AA593" s="12">
        <f t="shared" si="79"/>
        <v>7.8538888888888891</v>
      </c>
      <c r="AB593" t="s">
        <v>194</v>
      </c>
      <c r="AC593" t="s">
        <v>194</v>
      </c>
      <c r="AD593" s="12">
        <f t="shared" si="80"/>
        <v>2.9222222222222222E-2</v>
      </c>
    </row>
    <row r="594" spans="2:30" x14ac:dyDescent="0.3">
      <c r="B594">
        <v>57243</v>
      </c>
      <c r="C594" s="7">
        <v>43798</v>
      </c>
      <c r="D594" s="6">
        <f t="shared" si="72"/>
        <v>2019</v>
      </c>
      <c r="E594" s="4" t="str">
        <f t="shared" si="73"/>
        <v>Q4-2019</v>
      </c>
      <c r="F594" s="4" t="str">
        <f t="shared" si="74"/>
        <v>November</v>
      </c>
      <c r="G594" s="6">
        <f t="shared" si="75"/>
        <v>48</v>
      </c>
      <c r="H594" s="4" t="str">
        <f t="shared" si="76"/>
        <v>Friday</v>
      </c>
      <c r="I594">
        <v>1</v>
      </c>
      <c r="J594">
        <v>4</v>
      </c>
      <c r="K594">
        <v>10</v>
      </c>
      <c r="L594">
        <v>0</v>
      </c>
      <c r="M594">
        <v>16</v>
      </c>
      <c r="N594">
        <v>4</v>
      </c>
      <c r="O594">
        <v>13</v>
      </c>
      <c r="P594">
        <v>26</v>
      </c>
      <c r="Q594">
        <v>0</v>
      </c>
      <c r="R594">
        <v>0</v>
      </c>
      <c r="S594">
        <v>25</v>
      </c>
      <c r="T594">
        <v>18</v>
      </c>
      <c r="U594">
        <v>5</v>
      </c>
      <c r="V594">
        <v>33</v>
      </c>
      <c r="W594">
        <v>1</v>
      </c>
      <c r="X594">
        <v>21</v>
      </c>
      <c r="Y594">
        <f t="shared" si="77"/>
        <v>514</v>
      </c>
      <c r="Z594" s="12">
        <f t="shared" si="78"/>
        <v>0.14277777777777778</v>
      </c>
      <c r="AA594" s="12">
        <f t="shared" si="79"/>
        <v>7.8572222222222221</v>
      </c>
      <c r="AB594" t="s">
        <v>194</v>
      </c>
      <c r="AC594" t="s">
        <v>194</v>
      </c>
      <c r="AD594" s="12">
        <f t="shared" si="80"/>
        <v>3.5694444444444445E-2</v>
      </c>
    </row>
    <row r="595" spans="2:30" x14ac:dyDescent="0.3">
      <c r="B595">
        <v>57244</v>
      </c>
      <c r="C595" s="7">
        <v>43798</v>
      </c>
      <c r="D595" s="6">
        <f t="shared" si="72"/>
        <v>2019</v>
      </c>
      <c r="E595" s="4" t="str">
        <f t="shared" si="73"/>
        <v>Q4-2019</v>
      </c>
      <c r="F595" s="4" t="str">
        <f t="shared" si="74"/>
        <v>November</v>
      </c>
      <c r="G595" s="6">
        <f t="shared" si="75"/>
        <v>48</v>
      </c>
      <c r="H595" s="4" t="str">
        <f t="shared" si="76"/>
        <v>Friday</v>
      </c>
      <c r="I595">
        <v>2</v>
      </c>
      <c r="J595">
        <v>5</v>
      </c>
      <c r="K595">
        <v>11</v>
      </c>
      <c r="L595">
        <v>1</v>
      </c>
      <c r="M595">
        <v>21</v>
      </c>
      <c r="N595">
        <v>5</v>
      </c>
      <c r="O595">
        <v>16</v>
      </c>
      <c r="P595">
        <v>31</v>
      </c>
      <c r="Q595">
        <v>0</v>
      </c>
      <c r="R595">
        <v>0</v>
      </c>
      <c r="S595">
        <v>14</v>
      </c>
      <c r="T595">
        <v>19</v>
      </c>
      <c r="U595">
        <v>4</v>
      </c>
      <c r="V595">
        <v>33</v>
      </c>
      <c r="W595">
        <v>0</v>
      </c>
      <c r="X595">
        <v>22</v>
      </c>
      <c r="Y595">
        <f t="shared" si="77"/>
        <v>532</v>
      </c>
      <c r="Z595" s="12">
        <f t="shared" si="78"/>
        <v>0.14777777777777779</v>
      </c>
      <c r="AA595" s="12">
        <f t="shared" si="79"/>
        <v>7.8522222222222222</v>
      </c>
      <c r="AB595" t="s">
        <v>194</v>
      </c>
      <c r="AC595" t="s">
        <v>194</v>
      </c>
      <c r="AD595" s="12">
        <f t="shared" si="80"/>
        <v>2.9555555555555557E-2</v>
      </c>
    </row>
    <row r="596" spans="2:30" x14ac:dyDescent="0.3">
      <c r="B596">
        <v>57245</v>
      </c>
      <c r="C596" s="7">
        <v>43799</v>
      </c>
      <c r="D596" s="6">
        <f t="shared" si="72"/>
        <v>2019</v>
      </c>
      <c r="E596" s="4" t="str">
        <f t="shared" si="73"/>
        <v>Q4-2019</v>
      </c>
      <c r="F596" s="4" t="str">
        <f t="shared" si="74"/>
        <v>November</v>
      </c>
      <c r="G596" s="6">
        <f t="shared" si="75"/>
        <v>48</v>
      </c>
      <c r="H596" s="4" t="str">
        <f t="shared" si="76"/>
        <v>Saturday</v>
      </c>
      <c r="I596">
        <v>1</v>
      </c>
      <c r="J596">
        <v>4</v>
      </c>
      <c r="K596">
        <v>16</v>
      </c>
      <c r="L596">
        <v>0</v>
      </c>
      <c r="M596">
        <v>20</v>
      </c>
      <c r="N596">
        <v>4</v>
      </c>
      <c r="O596">
        <v>18</v>
      </c>
      <c r="P596">
        <v>32</v>
      </c>
      <c r="Q596">
        <v>0</v>
      </c>
      <c r="R596">
        <v>0</v>
      </c>
      <c r="S596">
        <v>19</v>
      </c>
      <c r="T596">
        <v>11</v>
      </c>
      <c r="U596">
        <v>4</v>
      </c>
      <c r="V596">
        <v>36</v>
      </c>
      <c r="W596">
        <v>2</v>
      </c>
      <c r="X596">
        <v>24</v>
      </c>
      <c r="Y596">
        <f t="shared" si="77"/>
        <v>512</v>
      </c>
      <c r="Z596" s="12">
        <f t="shared" si="78"/>
        <v>0.14222222222222222</v>
      </c>
      <c r="AA596" s="12">
        <f t="shared" si="79"/>
        <v>7.8577777777777778</v>
      </c>
      <c r="AB596" t="s">
        <v>194</v>
      </c>
      <c r="AC596" t="s">
        <v>194</v>
      </c>
      <c r="AD596" s="12">
        <f t="shared" si="80"/>
        <v>3.5555555555555556E-2</v>
      </c>
    </row>
    <row r="597" spans="2:30" x14ac:dyDescent="0.3">
      <c r="B597">
        <v>57246</v>
      </c>
      <c r="C597" s="7">
        <v>43801</v>
      </c>
      <c r="D597" s="6">
        <f t="shared" si="72"/>
        <v>2019</v>
      </c>
      <c r="E597" s="4" t="str">
        <f t="shared" si="73"/>
        <v>Q4-2019</v>
      </c>
      <c r="F597" s="4" t="str">
        <f t="shared" si="74"/>
        <v>December</v>
      </c>
      <c r="G597" s="6">
        <f t="shared" si="75"/>
        <v>49</v>
      </c>
      <c r="H597" s="4" t="str">
        <f t="shared" si="76"/>
        <v>Monday</v>
      </c>
      <c r="I597">
        <v>1</v>
      </c>
      <c r="J597">
        <v>5</v>
      </c>
      <c r="K597">
        <v>14</v>
      </c>
      <c r="L597">
        <v>2</v>
      </c>
      <c r="M597">
        <v>17</v>
      </c>
      <c r="N597">
        <v>4</v>
      </c>
      <c r="O597">
        <v>26</v>
      </c>
      <c r="P597">
        <v>38</v>
      </c>
      <c r="Q597">
        <v>0</v>
      </c>
      <c r="R597">
        <v>0</v>
      </c>
      <c r="S597">
        <v>23</v>
      </c>
      <c r="T597">
        <v>21</v>
      </c>
      <c r="U597">
        <v>4</v>
      </c>
      <c r="V597">
        <v>30</v>
      </c>
      <c r="W597">
        <v>1</v>
      </c>
      <c r="X597">
        <v>22</v>
      </c>
      <c r="Y597">
        <f t="shared" si="77"/>
        <v>574</v>
      </c>
      <c r="Z597" s="12">
        <f t="shared" si="78"/>
        <v>0.15944444444444444</v>
      </c>
      <c r="AA597" s="12">
        <f t="shared" si="79"/>
        <v>7.8405555555555555</v>
      </c>
      <c r="AB597" t="s">
        <v>194</v>
      </c>
      <c r="AC597" t="s">
        <v>194</v>
      </c>
      <c r="AD597" s="12">
        <f t="shared" si="80"/>
        <v>3.9861111111111111E-2</v>
      </c>
    </row>
    <row r="598" spans="2:30" x14ac:dyDescent="0.3">
      <c r="B598">
        <v>57247</v>
      </c>
      <c r="C598" s="7">
        <v>43801</v>
      </c>
      <c r="D598" s="6">
        <f t="shared" si="72"/>
        <v>2019</v>
      </c>
      <c r="E598" s="4" t="str">
        <f t="shared" si="73"/>
        <v>Q4-2019</v>
      </c>
      <c r="F598" s="4" t="str">
        <f t="shared" si="74"/>
        <v>December</v>
      </c>
      <c r="G598" s="6">
        <f t="shared" si="75"/>
        <v>49</v>
      </c>
      <c r="H598" s="4" t="str">
        <f t="shared" si="76"/>
        <v>Monday</v>
      </c>
      <c r="I598">
        <v>2</v>
      </c>
      <c r="J598">
        <v>4</v>
      </c>
      <c r="K598">
        <v>28</v>
      </c>
      <c r="L598">
        <v>0</v>
      </c>
      <c r="M598">
        <v>28</v>
      </c>
      <c r="N598">
        <v>4</v>
      </c>
      <c r="O598">
        <v>18</v>
      </c>
      <c r="P598">
        <v>26</v>
      </c>
      <c r="Q598">
        <v>0</v>
      </c>
      <c r="R598">
        <v>0</v>
      </c>
      <c r="S598">
        <v>20</v>
      </c>
      <c r="T598">
        <v>28</v>
      </c>
      <c r="U598">
        <v>4</v>
      </c>
      <c r="V598">
        <v>34</v>
      </c>
      <c r="W598">
        <v>0</v>
      </c>
      <c r="X598">
        <v>20</v>
      </c>
      <c r="Y598">
        <f t="shared" si="77"/>
        <v>504</v>
      </c>
      <c r="Z598" s="12">
        <f t="shared" si="78"/>
        <v>0.14000000000000001</v>
      </c>
      <c r="AA598" s="12">
        <f t="shared" si="79"/>
        <v>7.86</v>
      </c>
      <c r="AB598" t="s">
        <v>194</v>
      </c>
      <c r="AC598" t="s">
        <v>194</v>
      </c>
      <c r="AD598" s="12">
        <f t="shared" si="80"/>
        <v>3.5000000000000003E-2</v>
      </c>
    </row>
    <row r="599" spans="2:30" x14ac:dyDescent="0.3">
      <c r="B599">
        <v>57248</v>
      </c>
      <c r="C599" s="7">
        <v>43802</v>
      </c>
      <c r="D599" s="6">
        <f t="shared" si="72"/>
        <v>2019</v>
      </c>
      <c r="E599" s="4" t="str">
        <f t="shared" si="73"/>
        <v>Q4-2019</v>
      </c>
      <c r="F599" s="4" t="str">
        <f t="shared" si="74"/>
        <v>December</v>
      </c>
      <c r="G599" s="6">
        <f t="shared" si="75"/>
        <v>49</v>
      </c>
      <c r="H599" s="4" t="str">
        <f t="shared" si="76"/>
        <v>Tuesday</v>
      </c>
      <c r="I599">
        <v>1</v>
      </c>
      <c r="J599">
        <v>5</v>
      </c>
      <c r="K599">
        <v>21</v>
      </c>
      <c r="L599">
        <v>2</v>
      </c>
      <c r="M599">
        <v>20</v>
      </c>
      <c r="N599">
        <v>5</v>
      </c>
      <c r="O599">
        <v>11</v>
      </c>
      <c r="P599">
        <v>45</v>
      </c>
      <c r="Q599">
        <v>0</v>
      </c>
      <c r="R599">
        <v>0</v>
      </c>
      <c r="S599">
        <v>17</v>
      </c>
      <c r="T599">
        <v>14</v>
      </c>
      <c r="U599">
        <v>4</v>
      </c>
      <c r="V599">
        <v>29</v>
      </c>
      <c r="W599">
        <v>0</v>
      </c>
      <c r="X599">
        <v>21</v>
      </c>
      <c r="Y599">
        <f t="shared" si="77"/>
        <v>551</v>
      </c>
      <c r="Z599" s="12">
        <f t="shared" si="78"/>
        <v>0.15305555555555556</v>
      </c>
      <c r="AA599" s="12">
        <f t="shared" si="79"/>
        <v>7.8469444444444445</v>
      </c>
      <c r="AB599" t="s">
        <v>194</v>
      </c>
      <c r="AC599" t="s">
        <v>194</v>
      </c>
      <c r="AD599" s="12">
        <f t="shared" si="80"/>
        <v>3.061111111111111E-2</v>
      </c>
    </row>
    <row r="600" spans="2:30" x14ac:dyDescent="0.3">
      <c r="B600">
        <v>57249</v>
      </c>
      <c r="C600" s="7">
        <v>43802</v>
      </c>
      <c r="D600" s="6">
        <f t="shared" si="72"/>
        <v>2019</v>
      </c>
      <c r="E600" s="4" t="str">
        <f t="shared" si="73"/>
        <v>Q4-2019</v>
      </c>
      <c r="F600" s="4" t="str">
        <f t="shared" si="74"/>
        <v>December</v>
      </c>
      <c r="G600" s="6">
        <f t="shared" si="75"/>
        <v>49</v>
      </c>
      <c r="H600" s="4" t="str">
        <f t="shared" si="76"/>
        <v>Tuesday</v>
      </c>
      <c r="I600">
        <v>2</v>
      </c>
      <c r="J600">
        <v>4</v>
      </c>
      <c r="K600">
        <v>14</v>
      </c>
      <c r="L600">
        <v>0</v>
      </c>
      <c r="M600">
        <v>12</v>
      </c>
      <c r="N600">
        <v>5</v>
      </c>
      <c r="O600">
        <v>23</v>
      </c>
      <c r="P600">
        <v>33</v>
      </c>
      <c r="Q600">
        <v>0</v>
      </c>
      <c r="R600">
        <v>0</v>
      </c>
      <c r="S600">
        <v>14</v>
      </c>
      <c r="T600">
        <v>20</v>
      </c>
      <c r="U600">
        <v>4</v>
      </c>
      <c r="V600">
        <v>32</v>
      </c>
      <c r="W600">
        <v>1</v>
      </c>
      <c r="X600">
        <v>23</v>
      </c>
      <c r="Y600">
        <f t="shared" si="77"/>
        <v>601</v>
      </c>
      <c r="Z600" s="12">
        <f t="shared" si="78"/>
        <v>0.16694444444444445</v>
      </c>
      <c r="AA600" s="12">
        <f t="shared" si="79"/>
        <v>7.8330555555555552</v>
      </c>
      <c r="AB600" t="s">
        <v>194</v>
      </c>
      <c r="AC600" t="s">
        <v>194</v>
      </c>
      <c r="AD600" s="12">
        <f t="shared" si="80"/>
        <v>3.3388888888888892E-2</v>
      </c>
    </row>
    <row r="601" spans="2:30" x14ac:dyDescent="0.3">
      <c r="B601">
        <v>57250</v>
      </c>
      <c r="C601" s="7">
        <v>43803</v>
      </c>
      <c r="D601" s="6">
        <f t="shared" ref="D601:D664" si="81">YEAR(C601)</f>
        <v>2019</v>
      </c>
      <c r="E601" s="4" t="str">
        <f t="shared" ref="E601:E664" si="82">"Q"&amp;ROUNDUP(MONTH(C601)/3,0)&amp;"-"&amp;YEAR(C601)</f>
        <v>Q4-2019</v>
      </c>
      <c r="F601" s="4" t="str">
        <f t="shared" ref="F601:F664" si="83">TEXT(C601,"mmmm")</f>
        <v>December</v>
      </c>
      <c r="G601" s="6">
        <f t="shared" ref="G601:G664" si="84">WEEKNUM(C601)</f>
        <v>49</v>
      </c>
      <c r="H601" s="4" t="str">
        <f t="shared" ref="H601:H664" si="85">TEXT(C601,"dddd")</f>
        <v>Wednesday</v>
      </c>
      <c r="I601">
        <v>1</v>
      </c>
      <c r="J601">
        <v>5</v>
      </c>
      <c r="K601">
        <v>27</v>
      </c>
      <c r="L601">
        <v>2</v>
      </c>
      <c r="M601">
        <v>23</v>
      </c>
      <c r="N601">
        <v>5</v>
      </c>
      <c r="O601">
        <v>15</v>
      </c>
      <c r="P601">
        <v>21</v>
      </c>
      <c r="Q601">
        <v>0</v>
      </c>
      <c r="R601">
        <v>0</v>
      </c>
      <c r="S601">
        <v>11</v>
      </c>
      <c r="T601">
        <v>27</v>
      </c>
      <c r="U601">
        <v>5</v>
      </c>
      <c r="V601">
        <v>32</v>
      </c>
      <c r="W601">
        <v>0</v>
      </c>
      <c r="X601">
        <v>25</v>
      </c>
      <c r="Y601">
        <f t="shared" ref="Y601:Y664" si="86">N601*(O601+P601+T601)+Q601*R601+(N601-Q601)*S601+U601*V601+W601*X601</f>
        <v>530</v>
      </c>
      <c r="Z601" s="12">
        <f t="shared" ref="Z601:Z664" si="87">Y601/$Z$22</f>
        <v>0.14722222222222223</v>
      </c>
      <c r="AA601" s="12">
        <f t="shared" ref="AA601:AA664" si="88">$AB$22-Z601</f>
        <v>7.8527777777777779</v>
      </c>
      <c r="AB601" t="s">
        <v>194</v>
      </c>
      <c r="AC601" t="s">
        <v>194</v>
      </c>
      <c r="AD601" s="12">
        <f t="shared" ref="AD601:AD664" si="89">Z601/N601</f>
        <v>2.9444444444444447E-2</v>
      </c>
    </row>
    <row r="602" spans="2:30" x14ac:dyDescent="0.3">
      <c r="B602">
        <v>57251</v>
      </c>
      <c r="C602" s="7">
        <v>43803</v>
      </c>
      <c r="D602" s="6">
        <f t="shared" si="81"/>
        <v>2019</v>
      </c>
      <c r="E602" s="4" t="str">
        <f t="shared" si="82"/>
        <v>Q4-2019</v>
      </c>
      <c r="F602" s="4" t="str">
        <f t="shared" si="83"/>
        <v>December</v>
      </c>
      <c r="G602" s="6">
        <f t="shared" si="84"/>
        <v>49</v>
      </c>
      <c r="H602" s="4" t="str">
        <f t="shared" si="85"/>
        <v>Wednesday</v>
      </c>
      <c r="I602">
        <v>2</v>
      </c>
      <c r="J602">
        <v>4</v>
      </c>
      <c r="K602">
        <v>20</v>
      </c>
      <c r="L602">
        <v>1</v>
      </c>
      <c r="M602">
        <v>15</v>
      </c>
      <c r="N602">
        <v>4</v>
      </c>
      <c r="O602">
        <v>28</v>
      </c>
      <c r="P602">
        <v>39</v>
      </c>
      <c r="Q602">
        <v>0</v>
      </c>
      <c r="R602">
        <v>0</v>
      </c>
      <c r="S602">
        <v>28</v>
      </c>
      <c r="T602">
        <v>13</v>
      </c>
      <c r="U602">
        <v>3</v>
      </c>
      <c r="V602">
        <v>31</v>
      </c>
      <c r="W602">
        <v>1</v>
      </c>
      <c r="X602">
        <v>22</v>
      </c>
      <c r="Y602">
        <f t="shared" si="86"/>
        <v>547</v>
      </c>
      <c r="Z602" s="12">
        <f t="shared" si="87"/>
        <v>0.15194444444444444</v>
      </c>
      <c r="AA602" s="12">
        <f t="shared" si="88"/>
        <v>7.8480555555555558</v>
      </c>
      <c r="AB602" t="s">
        <v>194</v>
      </c>
      <c r="AC602" t="s">
        <v>194</v>
      </c>
      <c r="AD602" s="12">
        <f t="shared" si="89"/>
        <v>3.7986111111111109E-2</v>
      </c>
    </row>
    <row r="603" spans="2:30" x14ac:dyDescent="0.3">
      <c r="B603">
        <v>57252</v>
      </c>
      <c r="C603" s="7">
        <v>43804</v>
      </c>
      <c r="D603" s="6">
        <f t="shared" si="81"/>
        <v>2019</v>
      </c>
      <c r="E603" s="4" t="str">
        <f t="shared" si="82"/>
        <v>Q4-2019</v>
      </c>
      <c r="F603" s="4" t="str">
        <f t="shared" si="83"/>
        <v>December</v>
      </c>
      <c r="G603" s="6">
        <f t="shared" si="84"/>
        <v>49</v>
      </c>
      <c r="H603" s="4" t="str">
        <f t="shared" si="85"/>
        <v>Thursday</v>
      </c>
      <c r="I603">
        <v>1</v>
      </c>
      <c r="J603">
        <v>5</v>
      </c>
      <c r="K603">
        <v>13</v>
      </c>
      <c r="L603">
        <v>1</v>
      </c>
      <c r="M603">
        <v>27</v>
      </c>
      <c r="N603">
        <v>4</v>
      </c>
      <c r="O603">
        <v>20</v>
      </c>
      <c r="P603">
        <v>27</v>
      </c>
      <c r="Q603">
        <v>0</v>
      </c>
      <c r="R603">
        <v>0</v>
      </c>
      <c r="S603">
        <v>25</v>
      </c>
      <c r="T603">
        <v>20</v>
      </c>
      <c r="U603">
        <v>5</v>
      </c>
      <c r="V603">
        <v>31</v>
      </c>
      <c r="W603">
        <v>1</v>
      </c>
      <c r="X603">
        <v>23</v>
      </c>
      <c r="Y603">
        <f t="shared" si="86"/>
        <v>546</v>
      </c>
      <c r="Z603" s="12">
        <f t="shared" si="87"/>
        <v>0.15166666666666667</v>
      </c>
      <c r="AA603" s="12">
        <f t="shared" si="88"/>
        <v>7.8483333333333336</v>
      </c>
      <c r="AB603" t="s">
        <v>194</v>
      </c>
      <c r="AC603" t="s">
        <v>194</v>
      </c>
      <c r="AD603" s="12">
        <f t="shared" si="89"/>
        <v>3.7916666666666668E-2</v>
      </c>
    </row>
    <row r="604" spans="2:30" x14ac:dyDescent="0.3">
      <c r="B604">
        <v>57253</v>
      </c>
      <c r="C604" s="7">
        <v>43804</v>
      </c>
      <c r="D604" s="6">
        <f t="shared" si="81"/>
        <v>2019</v>
      </c>
      <c r="E604" s="4" t="str">
        <f t="shared" si="82"/>
        <v>Q4-2019</v>
      </c>
      <c r="F604" s="4" t="str">
        <f t="shared" si="83"/>
        <v>December</v>
      </c>
      <c r="G604" s="6">
        <f t="shared" si="84"/>
        <v>49</v>
      </c>
      <c r="H604" s="4" t="str">
        <f t="shared" si="85"/>
        <v>Thursday</v>
      </c>
      <c r="I604">
        <v>2</v>
      </c>
      <c r="J604">
        <v>4</v>
      </c>
      <c r="K604">
        <v>23</v>
      </c>
      <c r="L604">
        <v>0</v>
      </c>
      <c r="M604">
        <v>11</v>
      </c>
      <c r="N604">
        <v>5</v>
      </c>
      <c r="O604">
        <v>18</v>
      </c>
      <c r="P604">
        <v>41</v>
      </c>
      <c r="Q604">
        <v>0</v>
      </c>
      <c r="R604">
        <v>0</v>
      </c>
      <c r="S604">
        <v>24</v>
      </c>
      <c r="T604">
        <v>11</v>
      </c>
      <c r="U604">
        <v>4</v>
      </c>
      <c r="V604">
        <v>31</v>
      </c>
      <c r="W604">
        <v>1</v>
      </c>
      <c r="X604">
        <v>22</v>
      </c>
      <c r="Y604">
        <f t="shared" si="86"/>
        <v>616</v>
      </c>
      <c r="Z604" s="12">
        <f t="shared" si="87"/>
        <v>0.1711111111111111</v>
      </c>
      <c r="AA604" s="12">
        <f t="shared" si="88"/>
        <v>7.8288888888888888</v>
      </c>
      <c r="AB604" t="s">
        <v>194</v>
      </c>
      <c r="AC604" t="s">
        <v>194</v>
      </c>
      <c r="AD604" s="12">
        <f t="shared" si="89"/>
        <v>3.4222222222222223E-2</v>
      </c>
    </row>
    <row r="605" spans="2:30" x14ac:dyDescent="0.3">
      <c r="B605">
        <v>57254</v>
      </c>
      <c r="C605" s="7">
        <v>43805</v>
      </c>
      <c r="D605" s="6">
        <f t="shared" si="81"/>
        <v>2019</v>
      </c>
      <c r="E605" s="4" t="str">
        <f t="shared" si="82"/>
        <v>Q4-2019</v>
      </c>
      <c r="F605" s="4" t="str">
        <f t="shared" si="83"/>
        <v>December</v>
      </c>
      <c r="G605" s="6">
        <f t="shared" si="84"/>
        <v>49</v>
      </c>
      <c r="H605" s="4" t="str">
        <f t="shared" si="85"/>
        <v>Friday</v>
      </c>
      <c r="I605">
        <v>1</v>
      </c>
      <c r="J605">
        <v>5</v>
      </c>
      <c r="K605">
        <v>17</v>
      </c>
      <c r="L605">
        <v>2</v>
      </c>
      <c r="M605">
        <v>23</v>
      </c>
      <c r="N605">
        <v>4</v>
      </c>
      <c r="O605">
        <v>11</v>
      </c>
      <c r="P605">
        <v>29</v>
      </c>
      <c r="Q605">
        <v>0</v>
      </c>
      <c r="R605">
        <v>0</v>
      </c>
      <c r="S605">
        <v>21</v>
      </c>
      <c r="T605">
        <v>18</v>
      </c>
      <c r="U605">
        <v>4</v>
      </c>
      <c r="V605">
        <v>31</v>
      </c>
      <c r="W605">
        <v>1</v>
      </c>
      <c r="X605">
        <v>23</v>
      </c>
      <c r="Y605">
        <f t="shared" si="86"/>
        <v>463</v>
      </c>
      <c r="Z605" s="12">
        <f t="shared" si="87"/>
        <v>0.12861111111111112</v>
      </c>
      <c r="AA605" s="12">
        <f t="shared" si="88"/>
        <v>7.8713888888888892</v>
      </c>
      <c r="AB605" t="s">
        <v>194</v>
      </c>
      <c r="AC605" t="s">
        <v>194</v>
      </c>
      <c r="AD605" s="12">
        <f t="shared" si="89"/>
        <v>3.215277777777778E-2</v>
      </c>
    </row>
    <row r="606" spans="2:30" x14ac:dyDescent="0.3">
      <c r="B606">
        <v>57255</v>
      </c>
      <c r="C606" s="7">
        <v>43805</v>
      </c>
      <c r="D606" s="6">
        <f t="shared" si="81"/>
        <v>2019</v>
      </c>
      <c r="E606" s="4" t="str">
        <f t="shared" si="82"/>
        <v>Q4-2019</v>
      </c>
      <c r="F606" s="4" t="str">
        <f t="shared" si="83"/>
        <v>December</v>
      </c>
      <c r="G606" s="6">
        <f t="shared" si="84"/>
        <v>49</v>
      </c>
      <c r="H606" s="4" t="str">
        <f t="shared" si="85"/>
        <v>Friday</v>
      </c>
      <c r="I606">
        <v>2</v>
      </c>
      <c r="J606">
        <v>4</v>
      </c>
      <c r="K606">
        <v>30</v>
      </c>
      <c r="L606">
        <v>0</v>
      </c>
      <c r="M606">
        <v>15</v>
      </c>
      <c r="N606">
        <v>4</v>
      </c>
      <c r="O606">
        <v>23</v>
      </c>
      <c r="P606">
        <v>17</v>
      </c>
      <c r="Q606">
        <v>0</v>
      </c>
      <c r="R606">
        <v>0</v>
      </c>
      <c r="S606">
        <v>18</v>
      </c>
      <c r="T606">
        <v>24</v>
      </c>
      <c r="U606">
        <v>4</v>
      </c>
      <c r="V606">
        <v>35</v>
      </c>
      <c r="W606">
        <v>0</v>
      </c>
      <c r="X606">
        <v>21</v>
      </c>
      <c r="Y606">
        <f t="shared" si="86"/>
        <v>468</v>
      </c>
      <c r="Z606" s="12">
        <f t="shared" si="87"/>
        <v>0.13</v>
      </c>
      <c r="AA606" s="12">
        <f t="shared" si="88"/>
        <v>7.87</v>
      </c>
      <c r="AB606" t="s">
        <v>194</v>
      </c>
      <c r="AC606" t="s">
        <v>194</v>
      </c>
      <c r="AD606" s="12">
        <f t="shared" si="89"/>
        <v>3.2500000000000001E-2</v>
      </c>
    </row>
    <row r="607" spans="2:30" x14ac:dyDescent="0.3">
      <c r="B607">
        <v>57256</v>
      </c>
      <c r="C607" s="7">
        <v>43806</v>
      </c>
      <c r="D607" s="6">
        <f t="shared" si="81"/>
        <v>2019</v>
      </c>
      <c r="E607" s="4" t="str">
        <f t="shared" si="82"/>
        <v>Q4-2019</v>
      </c>
      <c r="F607" s="4" t="str">
        <f t="shared" si="83"/>
        <v>December</v>
      </c>
      <c r="G607" s="6">
        <f t="shared" si="84"/>
        <v>49</v>
      </c>
      <c r="H607" s="4" t="str">
        <f t="shared" si="85"/>
        <v>Saturday</v>
      </c>
      <c r="I607">
        <v>1</v>
      </c>
      <c r="J607">
        <v>5</v>
      </c>
      <c r="K607">
        <v>23</v>
      </c>
      <c r="L607">
        <v>2</v>
      </c>
      <c r="M607">
        <v>26</v>
      </c>
      <c r="N607">
        <v>5</v>
      </c>
      <c r="O607">
        <v>16</v>
      </c>
      <c r="P607">
        <v>35</v>
      </c>
      <c r="Q607">
        <v>0</v>
      </c>
      <c r="R607">
        <v>0</v>
      </c>
      <c r="S607">
        <v>15</v>
      </c>
      <c r="T607">
        <v>10</v>
      </c>
      <c r="U607">
        <v>4</v>
      </c>
      <c r="V607">
        <v>29</v>
      </c>
      <c r="W607">
        <v>1</v>
      </c>
      <c r="X607">
        <v>22</v>
      </c>
      <c r="Y607">
        <f t="shared" si="86"/>
        <v>518</v>
      </c>
      <c r="Z607" s="12">
        <f t="shared" si="87"/>
        <v>0.1438888888888889</v>
      </c>
      <c r="AA607" s="12">
        <f t="shared" si="88"/>
        <v>7.8561111111111108</v>
      </c>
      <c r="AB607" t="s">
        <v>194</v>
      </c>
      <c r="AC607" t="s">
        <v>194</v>
      </c>
      <c r="AD607" s="12">
        <f t="shared" si="89"/>
        <v>2.8777777777777781E-2</v>
      </c>
    </row>
    <row r="608" spans="2:30" x14ac:dyDescent="0.3">
      <c r="B608">
        <v>57257</v>
      </c>
      <c r="C608" s="7">
        <v>43808</v>
      </c>
      <c r="D608" s="6">
        <f t="shared" si="81"/>
        <v>2019</v>
      </c>
      <c r="E608" s="4" t="str">
        <f t="shared" si="82"/>
        <v>Q4-2019</v>
      </c>
      <c r="F608" s="4" t="str">
        <f t="shared" si="83"/>
        <v>December</v>
      </c>
      <c r="G608" s="6">
        <f t="shared" si="84"/>
        <v>50</v>
      </c>
      <c r="H608" s="4" t="str">
        <f t="shared" si="85"/>
        <v>Monday</v>
      </c>
      <c r="I608">
        <v>1</v>
      </c>
      <c r="J608">
        <v>4</v>
      </c>
      <c r="K608">
        <v>16</v>
      </c>
      <c r="L608">
        <v>2</v>
      </c>
      <c r="M608">
        <v>18</v>
      </c>
      <c r="N608">
        <v>5</v>
      </c>
      <c r="O608">
        <v>28</v>
      </c>
      <c r="P608">
        <v>23</v>
      </c>
      <c r="Q608">
        <v>0</v>
      </c>
      <c r="R608">
        <v>0</v>
      </c>
      <c r="S608">
        <v>12</v>
      </c>
      <c r="T608">
        <v>17</v>
      </c>
      <c r="U608">
        <v>5</v>
      </c>
      <c r="V608">
        <v>31</v>
      </c>
      <c r="W608">
        <v>0</v>
      </c>
      <c r="X608">
        <v>21</v>
      </c>
      <c r="Y608">
        <f t="shared" si="86"/>
        <v>555</v>
      </c>
      <c r="Z608" s="12">
        <f t="shared" si="87"/>
        <v>0.15416666666666667</v>
      </c>
      <c r="AA608" s="12">
        <f t="shared" si="88"/>
        <v>7.8458333333333332</v>
      </c>
      <c r="AB608" t="s">
        <v>194</v>
      </c>
      <c r="AC608" t="s">
        <v>194</v>
      </c>
      <c r="AD608" s="12">
        <f t="shared" si="89"/>
        <v>3.0833333333333334E-2</v>
      </c>
    </row>
    <row r="609" spans="2:30" x14ac:dyDescent="0.3">
      <c r="B609">
        <v>57258</v>
      </c>
      <c r="C609" s="7">
        <v>43808</v>
      </c>
      <c r="D609" s="6">
        <f t="shared" si="81"/>
        <v>2019</v>
      </c>
      <c r="E609" s="4" t="str">
        <f t="shared" si="82"/>
        <v>Q4-2019</v>
      </c>
      <c r="F609" s="4" t="str">
        <f t="shared" si="83"/>
        <v>December</v>
      </c>
      <c r="G609" s="6">
        <f t="shared" si="84"/>
        <v>50</v>
      </c>
      <c r="H609" s="4" t="str">
        <f t="shared" si="85"/>
        <v>Monday</v>
      </c>
      <c r="I609">
        <v>2</v>
      </c>
      <c r="J609">
        <v>5</v>
      </c>
      <c r="K609">
        <v>29</v>
      </c>
      <c r="L609">
        <v>0</v>
      </c>
      <c r="M609">
        <v>30</v>
      </c>
      <c r="N609">
        <v>5</v>
      </c>
      <c r="O609">
        <v>20</v>
      </c>
      <c r="P609">
        <v>42</v>
      </c>
      <c r="Q609">
        <v>0</v>
      </c>
      <c r="R609">
        <v>0</v>
      </c>
      <c r="S609">
        <v>29</v>
      </c>
      <c r="T609">
        <v>23</v>
      </c>
      <c r="U609">
        <v>3</v>
      </c>
      <c r="V609">
        <v>30</v>
      </c>
      <c r="W609">
        <v>0</v>
      </c>
      <c r="X609">
        <v>24</v>
      </c>
      <c r="Y609">
        <f t="shared" si="86"/>
        <v>660</v>
      </c>
      <c r="Z609" s="12">
        <f t="shared" si="87"/>
        <v>0.18333333333333332</v>
      </c>
      <c r="AA609" s="12">
        <f t="shared" si="88"/>
        <v>7.8166666666666664</v>
      </c>
      <c r="AB609" t="s">
        <v>194</v>
      </c>
      <c r="AC609" t="s">
        <v>194</v>
      </c>
      <c r="AD609" s="12">
        <f t="shared" si="89"/>
        <v>3.6666666666666667E-2</v>
      </c>
    </row>
    <row r="610" spans="2:30" x14ac:dyDescent="0.3">
      <c r="B610">
        <v>57259</v>
      </c>
      <c r="C610" s="7">
        <v>43809</v>
      </c>
      <c r="D610" s="6">
        <f t="shared" si="81"/>
        <v>2019</v>
      </c>
      <c r="E610" s="4" t="str">
        <f t="shared" si="82"/>
        <v>Q4-2019</v>
      </c>
      <c r="F610" s="4" t="str">
        <f t="shared" si="83"/>
        <v>December</v>
      </c>
      <c r="G610" s="6">
        <f t="shared" si="84"/>
        <v>50</v>
      </c>
      <c r="H610" s="4" t="str">
        <f t="shared" si="85"/>
        <v>Tuesday</v>
      </c>
      <c r="I610">
        <v>1</v>
      </c>
      <c r="J610">
        <v>4</v>
      </c>
      <c r="K610">
        <v>22</v>
      </c>
      <c r="L610">
        <v>2</v>
      </c>
      <c r="M610">
        <v>21</v>
      </c>
      <c r="N610">
        <v>4</v>
      </c>
      <c r="O610">
        <v>13</v>
      </c>
      <c r="P610">
        <v>30</v>
      </c>
      <c r="Q610">
        <v>0</v>
      </c>
      <c r="R610">
        <v>0</v>
      </c>
      <c r="S610">
        <v>26</v>
      </c>
      <c r="T610">
        <v>29</v>
      </c>
      <c r="U610">
        <v>5</v>
      </c>
      <c r="V610">
        <v>30</v>
      </c>
      <c r="W610">
        <v>1</v>
      </c>
      <c r="X610">
        <v>25</v>
      </c>
      <c r="Y610">
        <f t="shared" si="86"/>
        <v>567</v>
      </c>
      <c r="Z610" s="12">
        <f t="shared" si="87"/>
        <v>0.1575</v>
      </c>
      <c r="AA610" s="12">
        <f t="shared" si="88"/>
        <v>7.8425000000000002</v>
      </c>
      <c r="AB610" t="s">
        <v>194</v>
      </c>
      <c r="AC610" t="s">
        <v>194</v>
      </c>
      <c r="AD610" s="12">
        <f t="shared" si="89"/>
        <v>3.9375E-2</v>
      </c>
    </row>
    <row r="611" spans="2:30" x14ac:dyDescent="0.3">
      <c r="B611">
        <v>57260</v>
      </c>
      <c r="C611" s="7">
        <v>43809</v>
      </c>
      <c r="D611" s="6">
        <f t="shared" si="81"/>
        <v>2019</v>
      </c>
      <c r="E611" s="4" t="str">
        <f t="shared" si="82"/>
        <v>Q4-2019</v>
      </c>
      <c r="F611" s="4" t="str">
        <f t="shared" si="83"/>
        <v>December</v>
      </c>
      <c r="G611" s="6">
        <f t="shared" si="84"/>
        <v>50</v>
      </c>
      <c r="H611" s="4" t="str">
        <f t="shared" si="85"/>
        <v>Tuesday</v>
      </c>
      <c r="I611">
        <v>2</v>
      </c>
      <c r="J611">
        <v>5</v>
      </c>
      <c r="K611">
        <v>15</v>
      </c>
      <c r="L611">
        <v>0</v>
      </c>
      <c r="M611">
        <v>13</v>
      </c>
      <c r="N611">
        <v>4</v>
      </c>
      <c r="O611">
        <v>25</v>
      </c>
      <c r="P611">
        <v>18</v>
      </c>
      <c r="Q611">
        <v>0</v>
      </c>
      <c r="R611">
        <v>0</v>
      </c>
      <c r="S611">
        <v>23</v>
      </c>
      <c r="T611">
        <v>16</v>
      </c>
      <c r="U611">
        <v>3</v>
      </c>
      <c r="V611">
        <v>34</v>
      </c>
      <c r="W611">
        <v>0</v>
      </c>
      <c r="X611">
        <v>23</v>
      </c>
      <c r="Y611">
        <f t="shared" si="86"/>
        <v>430</v>
      </c>
      <c r="Z611" s="12">
        <f t="shared" si="87"/>
        <v>0.11944444444444445</v>
      </c>
      <c r="AA611" s="12">
        <f t="shared" si="88"/>
        <v>7.8805555555555555</v>
      </c>
      <c r="AB611" t="s">
        <v>194</v>
      </c>
      <c r="AC611" t="s">
        <v>194</v>
      </c>
      <c r="AD611" s="12">
        <f t="shared" si="89"/>
        <v>2.9861111111111113E-2</v>
      </c>
    </row>
    <row r="612" spans="2:30" x14ac:dyDescent="0.3">
      <c r="B612">
        <v>57261</v>
      </c>
      <c r="C612" s="7">
        <v>43810</v>
      </c>
      <c r="D612" s="6">
        <f t="shared" si="81"/>
        <v>2019</v>
      </c>
      <c r="E612" s="4" t="str">
        <f t="shared" si="82"/>
        <v>Q4-2019</v>
      </c>
      <c r="F612" s="4" t="str">
        <f t="shared" si="83"/>
        <v>December</v>
      </c>
      <c r="G612" s="6">
        <f t="shared" si="84"/>
        <v>50</v>
      </c>
      <c r="H612" s="4" t="str">
        <f t="shared" si="85"/>
        <v>Wednesday</v>
      </c>
      <c r="I612">
        <v>1</v>
      </c>
      <c r="J612">
        <v>4</v>
      </c>
      <c r="K612">
        <v>23</v>
      </c>
      <c r="L612">
        <v>1</v>
      </c>
      <c r="M612">
        <v>11</v>
      </c>
      <c r="N612">
        <v>5</v>
      </c>
      <c r="O612">
        <v>18</v>
      </c>
      <c r="P612">
        <v>41</v>
      </c>
      <c r="Q612">
        <v>0</v>
      </c>
      <c r="R612">
        <v>0</v>
      </c>
      <c r="S612">
        <v>24</v>
      </c>
      <c r="T612">
        <v>11</v>
      </c>
      <c r="U612">
        <v>5</v>
      </c>
      <c r="V612">
        <v>29</v>
      </c>
      <c r="W612">
        <v>1</v>
      </c>
      <c r="X612">
        <v>24</v>
      </c>
      <c r="Y612">
        <f t="shared" si="86"/>
        <v>639</v>
      </c>
      <c r="Z612" s="12">
        <f t="shared" si="87"/>
        <v>0.17749999999999999</v>
      </c>
      <c r="AA612" s="12">
        <f t="shared" si="88"/>
        <v>7.8224999999999998</v>
      </c>
      <c r="AB612" t="s">
        <v>194</v>
      </c>
      <c r="AC612" t="s">
        <v>194</v>
      </c>
      <c r="AD612" s="12">
        <f t="shared" si="89"/>
        <v>3.5499999999999997E-2</v>
      </c>
    </row>
    <row r="613" spans="2:30" x14ac:dyDescent="0.3">
      <c r="B613">
        <v>57262</v>
      </c>
      <c r="C613" s="7">
        <v>43810</v>
      </c>
      <c r="D613" s="6">
        <f t="shared" si="81"/>
        <v>2019</v>
      </c>
      <c r="E613" s="4" t="str">
        <f t="shared" si="82"/>
        <v>Q4-2019</v>
      </c>
      <c r="F613" s="4" t="str">
        <f t="shared" si="83"/>
        <v>December</v>
      </c>
      <c r="G613" s="6">
        <f t="shared" si="84"/>
        <v>50</v>
      </c>
      <c r="H613" s="4" t="str">
        <f t="shared" si="85"/>
        <v>Wednesday</v>
      </c>
      <c r="I613">
        <v>2</v>
      </c>
      <c r="J613">
        <v>5</v>
      </c>
      <c r="K613">
        <v>17</v>
      </c>
      <c r="L613">
        <v>1</v>
      </c>
      <c r="M613">
        <v>23</v>
      </c>
      <c r="N613">
        <v>4</v>
      </c>
      <c r="O613">
        <v>11</v>
      </c>
      <c r="P613">
        <v>29</v>
      </c>
      <c r="Q613">
        <v>0</v>
      </c>
      <c r="R613">
        <v>0</v>
      </c>
      <c r="S613">
        <v>21</v>
      </c>
      <c r="T613">
        <v>18</v>
      </c>
      <c r="U613">
        <v>3</v>
      </c>
      <c r="V613">
        <v>33</v>
      </c>
      <c r="W613">
        <v>1</v>
      </c>
      <c r="X613">
        <v>21</v>
      </c>
      <c r="Y613">
        <f t="shared" si="86"/>
        <v>436</v>
      </c>
      <c r="Z613" s="12">
        <f t="shared" si="87"/>
        <v>0.12111111111111111</v>
      </c>
      <c r="AA613" s="12">
        <f t="shared" si="88"/>
        <v>7.8788888888888886</v>
      </c>
      <c r="AB613" t="s">
        <v>194</v>
      </c>
      <c r="AC613" t="s">
        <v>194</v>
      </c>
      <c r="AD613" s="12">
        <f t="shared" si="89"/>
        <v>3.0277777777777778E-2</v>
      </c>
    </row>
    <row r="614" spans="2:30" x14ac:dyDescent="0.3">
      <c r="B614">
        <v>57263</v>
      </c>
      <c r="C614" s="7">
        <v>43811</v>
      </c>
      <c r="D614" s="6">
        <f t="shared" si="81"/>
        <v>2019</v>
      </c>
      <c r="E614" s="4" t="str">
        <f t="shared" si="82"/>
        <v>Q4-2019</v>
      </c>
      <c r="F614" s="4" t="str">
        <f t="shared" si="83"/>
        <v>December</v>
      </c>
      <c r="G614" s="6">
        <f t="shared" si="84"/>
        <v>50</v>
      </c>
      <c r="H614" s="4" t="str">
        <f t="shared" si="85"/>
        <v>Thursday</v>
      </c>
      <c r="I614">
        <v>1</v>
      </c>
      <c r="J614">
        <v>4</v>
      </c>
      <c r="K614">
        <v>30</v>
      </c>
      <c r="L614">
        <v>1</v>
      </c>
      <c r="M614">
        <v>15</v>
      </c>
      <c r="N614">
        <v>4</v>
      </c>
      <c r="O614">
        <v>23</v>
      </c>
      <c r="P614">
        <v>17</v>
      </c>
      <c r="Q614">
        <v>0</v>
      </c>
      <c r="R614">
        <v>0</v>
      </c>
      <c r="S614">
        <v>18</v>
      </c>
      <c r="T614">
        <v>24</v>
      </c>
      <c r="U614">
        <v>5</v>
      </c>
      <c r="V614">
        <v>33</v>
      </c>
      <c r="W614">
        <v>0</v>
      </c>
      <c r="X614">
        <v>23</v>
      </c>
      <c r="Y614">
        <f t="shared" si="86"/>
        <v>493</v>
      </c>
      <c r="Z614" s="12">
        <f t="shared" si="87"/>
        <v>0.13694444444444445</v>
      </c>
      <c r="AA614" s="12">
        <f t="shared" si="88"/>
        <v>7.8630555555555555</v>
      </c>
      <c r="AB614" t="s">
        <v>194</v>
      </c>
      <c r="AC614" t="s">
        <v>194</v>
      </c>
      <c r="AD614" s="12">
        <f t="shared" si="89"/>
        <v>3.4236111111111113E-2</v>
      </c>
    </row>
    <row r="615" spans="2:30" x14ac:dyDescent="0.3">
      <c r="B615">
        <v>57264</v>
      </c>
      <c r="C615" s="7">
        <v>43811</v>
      </c>
      <c r="D615" s="6">
        <f t="shared" si="81"/>
        <v>2019</v>
      </c>
      <c r="E615" s="4" t="str">
        <f t="shared" si="82"/>
        <v>Q4-2019</v>
      </c>
      <c r="F615" s="4" t="str">
        <f t="shared" si="83"/>
        <v>December</v>
      </c>
      <c r="G615" s="6">
        <f t="shared" si="84"/>
        <v>50</v>
      </c>
      <c r="H615" s="4" t="str">
        <f t="shared" si="85"/>
        <v>Thursday</v>
      </c>
      <c r="I615">
        <v>2</v>
      </c>
      <c r="J615">
        <v>5</v>
      </c>
      <c r="K615">
        <v>23</v>
      </c>
      <c r="L615">
        <v>1</v>
      </c>
      <c r="M615">
        <v>26</v>
      </c>
      <c r="N615">
        <v>5</v>
      </c>
      <c r="O615">
        <v>16</v>
      </c>
      <c r="P615">
        <v>35</v>
      </c>
      <c r="Q615">
        <v>0</v>
      </c>
      <c r="R615">
        <v>0</v>
      </c>
      <c r="S615">
        <v>15</v>
      </c>
      <c r="T615">
        <v>10</v>
      </c>
      <c r="U615">
        <v>3</v>
      </c>
      <c r="V615">
        <v>31</v>
      </c>
      <c r="W615">
        <v>1</v>
      </c>
      <c r="X615">
        <v>20</v>
      </c>
      <c r="Y615">
        <f t="shared" si="86"/>
        <v>493</v>
      </c>
      <c r="Z615" s="12">
        <f t="shared" si="87"/>
        <v>0.13694444444444445</v>
      </c>
      <c r="AA615" s="12">
        <f t="shared" si="88"/>
        <v>7.8630555555555555</v>
      </c>
      <c r="AB615" t="s">
        <v>194</v>
      </c>
      <c r="AC615" t="s">
        <v>194</v>
      </c>
      <c r="AD615" s="12">
        <f t="shared" si="89"/>
        <v>2.738888888888889E-2</v>
      </c>
    </row>
    <row r="616" spans="2:30" x14ac:dyDescent="0.3">
      <c r="B616">
        <v>57265</v>
      </c>
      <c r="C616" s="7">
        <v>43812</v>
      </c>
      <c r="D616" s="6">
        <f t="shared" si="81"/>
        <v>2019</v>
      </c>
      <c r="E616" s="4" t="str">
        <f t="shared" si="82"/>
        <v>Q4-2019</v>
      </c>
      <c r="F616" s="4" t="str">
        <f t="shared" si="83"/>
        <v>December</v>
      </c>
      <c r="G616" s="6">
        <f t="shared" si="84"/>
        <v>50</v>
      </c>
      <c r="H616" s="4" t="str">
        <f t="shared" si="85"/>
        <v>Friday</v>
      </c>
      <c r="I616">
        <v>1</v>
      </c>
      <c r="J616">
        <v>4</v>
      </c>
      <c r="K616">
        <v>16</v>
      </c>
      <c r="L616">
        <v>2</v>
      </c>
      <c r="M616">
        <v>18</v>
      </c>
      <c r="N616">
        <v>5</v>
      </c>
      <c r="O616">
        <v>28</v>
      </c>
      <c r="P616">
        <v>23</v>
      </c>
      <c r="Q616">
        <v>0</v>
      </c>
      <c r="R616">
        <v>0</v>
      </c>
      <c r="S616">
        <v>12</v>
      </c>
      <c r="T616">
        <v>17</v>
      </c>
      <c r="U616">
        <v>5</v>
      </c>
      <c r="V616">
        <v>31</v>
      </c>
      <c r="W616">
        <v>0</v>
      </c>
      <c r="X616">
        <v>21</v>
      </c>
      <c r="Y616">
        <f t="shared" si="86"/>
        <v>555</v>
      </c>
      <c r="Z616" s="12">
        <f t="shared" si="87"/>
        <v>0.15416666666666667</v>
      </c>
      <c r="AA616" s="12">
        <f t="shared" si="88"/>
        <v>7.8458333333333332</v>
      </c>
      <c r="AB616" t="s">
        <v>194</v>
      </c>
      <c r="AC616" t="s">
        <v>194</v>
      </c>
      <c r="AD616" s="12">
        <f t="shared" si="89"/>
        <v>3.0833333333333334E-2</v>
      </c>
    </row>
    <row r="617" spans="2:30" x14ac:dyDescent="0.3">
      <c r="B617">
        <v>57266</v>
      </c>
      <c r="C617" s="7">
        <v>43812</v>
      </c>
      <c r="D617" s="6">
        <f t="shared" si="81"/>
        <v>2019</v>
      </c>
      <c r="E617" s="4" t="str">
        <f t="shared" si="82"/>
        <v>Q4-2019</v>
      </c>
      <c r="F617" s="4" t="str">
        <f t="shared" si="83"/>
        <v>December</v>
      </c>
      <c r="G617" s="6">
        <f t="shared" si="84"/>
        <v>50</v>
      </c>
      <c r="H617" s="4" t="str">
        <f t="shared" si="85"/>
        <v>Friday</v>
      </c>
      <c r="I617">
        <v>2</v>
      </c>
      <c r="J617">
        <v>5</v>
      </c>
      <c r="K617">
        <v>29</v>
      </c>
      <c r="L617">
        <v>0</v>
      </c>
      <c r="M617">
        <v>30</v>
      </c>
      <c r="N617">
        <v>5</v>
      </c>
      <c r="O617">
        <v>20</v>
      </c>
      <c r="P617">
        <v>42</v>
      </c>
      <c r="Q617">
        <v>0</v>
      </c>
      <c r="R617">
        <v>0</v>
      </c>
      <c r="S617">
        <v>29</v>
      </c>
      <c r="T617">
        <v>23</v>
      </c>
      <c r="U617">
        <v>3</v>
      </c>
      <c r="V617">
        <v>30</v>
      </c>
      <c r="W617">
        <v>0</v>
      </c>
      <c r="X617">
        <v>24</v>
      </c>
      <c r="Y617">
        <f t="shared" si="86"/>
        <v>660</v>
      </c>
      <c r="Z617" s="12">
        <f t="shared" si="87"/>
        <v>0.18333333333333332</v>
      </c>
      <c r="AA617" s="12">
        <f t="shared" si="88"/>
        <v>7.8166666666666664</v>
      </c>
      <c r="AB617" t="s">
        <v>194</v>
      </c>
      <c r="AC617" t="s">
        <v>194</v>
      </c>
      <c r="AD617" s="12">
        <f t="shared" si="89"/>
        <v>3.6666666666666667E-2</v>
      </c>
    </row>
    <row r="618" spans="2:30" x14ac:dyDescent="0.3">
      <c r="B618">
        <v>57267</v>
      </c>
      <c r="C618" s="7">
        <v>43813</v>
      </c>
      <c r="D618" s="6">
        <f t="shared" si="81"/>
        <v>2019</v>
      </c>
      <c r="E618" s="4" t="str">
        <f t="shared" si="82"/>
        <v>Q4-2019</v>
      </c>
      <c r="F618" s="4" t="str">
        <f t="shared" si="83"/>
        <v>December</v>
      </c>
      <c r="G618" s="6">
        <f t="shared" si="84"/>
        <v>50</v>
      </c>
      <c r="H618" s="4" t="str">
        <f t="shared" si="85"/>
        <v>Saturday</v>
      </c>
      <c r="I618">
        <v>1</v>
      </c>
      <c r="J618">
        <v>4</v>
      </c>
      <c r="K618">
        <v>22</v>
      </c>
      <c r="L618">
        <v>2</v>
      </c>
      <c r="M618">
        <v>21</v>
      </c>
      <c r="N618">
        <v>4</v>
      </c>
      <c r="O618">
        <v>13</v>
      </c>
      <c r="P618">
        <v>30</v>
      </c>
      <c r="Q618">
        <v>0</v>
      </c>
      <c r="R618">
        <v>0</v>
      </c>
      <c r="S618">
        <v>26</v>
      </c>
      <c r="T618">
        <v>29</v>
      </c>
      <c r="U618">
        <v>5</v>
      </c>
      <c r="V618">
        <v>30</v>
      </c>
      <c r="W618">
        <v>1</v>
      </c>
      <c r="X618">
        <v>25</v>
      </c>
      <c r="Y618">
        <f t="shared" si="86"/>
        <v>567</v>
      </c>
      <c r="Z618" s="12">
        <f t="shared" si="87"/>
        <v>0.1575</v>
      </c>
      <c r="AA618" s="12">
        <f t="shared" si="88"/>
        <v>7.8425000000000002</v>
      </c>
      <c r="AB618" t="s">
        <v>194</v>
      </c>
      <c r="AC618" t="s">
        <v>194</v>
      </c>
      <c r="AD618" s="12">
        <f t="shared" si="89"/>
        <v>3.9375E-2</v>
      </c>
    </row>
    <row r="619" spans="2:30" x14ac:dyDescent="0.3">
      <c r="B619">
        <v>57268</v>
      </c>
      <c r="C619" s="7">
        <v>43815</v>
      </c>
      <c r="D619" s="6">
        <f t="shared" si="81"/>
        <v>2019</v>
      </c>
      <c r="E619" s="4" t="str">
        <f t="shared" si="82"/>
        <v>Q4-2019</v>
      </c>
      <c r="F619" s="4" t="str">
        <f t="shared" si="83"/>
        <v>December</v>
      </c>
      <c r="G619" s="6">
        <f t="shared" si="84"/>
        <v>51</v>
      </c>
      <c r="H619" s="4" t="str">
        <f t="shared" si="85"/>
        <v>Monday</v>
      </c>
      <c r="I619">
        <v>1</v>
      </c>
      <c r="J619">
        <v>5</v>
      </c>
      <c r="K619">
        <v>15</v>
      </c>
      <c r="L619">
        <v>1</v>
      </c>
      <c r="M619">
        <v>13</v>
      </c>
      <c r="N619">
        <v>4</v>
      </c>
      <c r="O619">
        <v>25</v>
      </c>
      <c r="P619">
        <v>18</v>
      </c>
      <c r="Q619">
        <v>0</v>
      </c>
      <c r="R619">
        <v>0</v>
      </c>
      <c r="S619">
        <v>23</v>
      </c>
      <c r="T619">
        <v>16</v>
      </c>
      <c r="U619">
        <v>4</v>
      </c>
      <c r="V619">
        <v>32</v>
      </c>
      <c r="W619">
        <v>0</v>
      </c>
      <c r="X619">
        <v>25</v>
      </c>
      <c r="Y619">
        <f t="shared" si="86"/>
        <v>456</v>
      </c>
      <c r="Z619" s="12">
        <f t="shared" si="87"/>
        <v>0.12666666666666668</v>
      </c>
      <c r="AA619" s="12">
        <f t="shared" si="88"/>
        <v>7.8733333333333331</v>
      </c>
      <c r="AB619" t="s">
        <v>194</v>
      </c>
      <c r="AC619" t="s">
        <v>194</v>
      </c>
      <c r="AD619" s="12">
        <f t="shared" si="89"/>
        <v>3.1666666666666669E-2</v>
      </c>
    </row>
    <row r="620" spans="2:30" x14ac:dyDescent="0.3">
      <c r="B620">
        <v>57269</v>
      </c>
      <c r="C620" s="7">
        <v>43815</v>
      </c>
      <c r="D620" s="6">
        <f t="shared" si="81"/>
        <v>2019</v>
      </c>
      <c r="E620" s="4" t="str">
        <f t="shared" si="82"/>
        <v>Q4-2019</v>
      </c>
      <c r="F620" s="4" t="str">
        <f t="shared" si="83"/>
        <v>December</v>
      </c>
      <c r="G620" s="6">
        <f t="shared" si="84"/>
        <v>51</v>
      </c>
      <c r="H620" s="4" t="str">
        <f t="shared" si="85"/>
        <v>Monday</v>
      </c>
      <c r="I620">
        <v>2</v>
      </c>
      <c r="J620">
        <v>4</v>
      </c>
      <c r="K620">
        <v>23</v>
      </c>
      <c r="L620">
        <v>0</v>
      </c>
      <c r="M620">
        <v>11</v>
      </c>
      <c r="N620">
        <v>5</v>
      </c>
      <c r="O620">
        <v>18</v>
      </c>
      <c r="P620">
        <v>41</v>
      </c>
      <c r="Q620">
        <v>0</v>
      </c>
      <c r="R620">
        <v>0</v>
      </c>
      <c r="S620">
        <v>24</v>
      </c>
      <c r="T620">
        <v>11</v>
      </c>
      <c r="U620">
        <v>4</v>
      </c>
      <c r="V620">
        <v>31</v>
      </c>
      <c r="W620">
        <v>1</v>
      </c>
      <c r="X620">
        <v>22</v>
      </c>
      <c r="Y620">
        <f t="shared" si="86"/>
        <v>616</v>
      </c>
      <c r="Z620" s="12">
        <f t="shared" si="87"/>
        <v>0.1711111111111111</v>
      </c>
      <c r="AA620" s="12">
        <f t="shared" si="88"/>
        <v>7.8288888888888888</v>
      </c>
      <c r="AB620" t="s">
        <v>194</v>
      </c>
      <c r="AC620" t="s">
        <v>194</v>
      </c>
      <c r="AD620" s="12">
        <f t="shared" si="89"/>
        <v>3.4222222222222223E-2</v>
      </c>
    </row>
    <row r="621" spans="2:30" x14ac:dyDescent="0.3">
      <c r="B621">
        <v>57270</v>
      </c>
      <c r="C621" s="7">
        <v>43816</v>
      </c>
      <c r="D621" s="6">
        <f t="shared" si="81"/>
        <v>2019</v>
      </c>
      <c r="E621" s="4" t="str">
        <f t="shared" si="82"/>
        <v>Q4-2019</v>
      </c>
      <c r="F621" s="4" t="str">
        <f t="shared" si="83"/>
        <v>December</v>
      </c>
      <c r="G621" s="6">
        <f t="shared" si="84"/>
        <v>51</v>
      </c>
      <c r="H621" s="4" t="str">
        <f t="shared" si="85"/>
        <v>Tuesday</v>
      </c>
      <c r="I621">
        <v>1</v>
      </c>
      <c r="J621">
        <v>5</v>
      </c>
      <c r="K621">
        <v>17</v>
      </c>
      <c r="L621">
        <v>2</v>
      </c>
      <c r="M621">
        <v>23</v>
      </c>
      <c r="N621">
        <v>4</v>
      </c>
      <c r="O621">
        <v>11</v>
      </c>
      <c r="P621">
        <v>29</v>
      </c>
      <c r="Q621">
        <v>0</v>
      </c>
      <c r="R621">
        <v>0</v>
      </c>
      <c r="S621">
        <v>21</v>
      </c>
      <c r="T621">
        <v>18</v>
      </c>
      <c r="U621">
        <v>4</v>
      </c>
      <c r="V621">
        <v>31</v>
      </c>
      <c r="W621">
        <v>1</v>
      </c>
      <c r="X621">
        <v>23</v>
      </c>
      <c r="Y621">
        <f t="shared" si="86"/>
        <v>463</v>
      </c>
      <c r="Z621" s="12">
        <f t="shared" si="87"/>
        <v>0.12861111111111112</v>
      </c>
      <c r="AA621" s="12">
        <f t="shared" si="88"/>
        <v>7.8713888888888892</v>
      </c>
      <c r="AB621" t="s">
        <v>194</v>
      </c>
      <c r="AC621" t="s">
        <v>194</v>
      </c>
      <c r="AD621" s="12">
        <f t="shared" si="89"/>
        <v>3.215277777777778E-2</v>
      </c>
    </row>
    <row r="622" spans="2:30" x14ac:dyDescent="0.3">
      <c r="B622">
        <v>57271</v>
      </c>
      <c r="C622" s="7">
        <v>43816</v>
      </c>
      <c r="D622" s="6">
        <f t="shared" si="81"/>
        <v>2019</v>
      </c>
      <c r="E622" s="4" t="str">
        <f t="shared" si="82"/>
        <v>Q4-2019</v>
      </c>
      <c r="F622" s="4" t="str">
        <f t="shared" si="83"/>
        <v>December</v>
      </c>
      <c r="G622" s="6">
        <f t="shared" si="84"/>
        <v>51</v>
      </c>
      <c r="H622" s="4" t="str">
        <f t="shared" si="85"/>
        <v>Tuesday</v>
      </c>
      <c r="I622">
        <v>2</v>
      </c>
      <c r="J622">
        <v>4</v>
      </c>
      <c r="K622">
        <v>30</v>
      </c>
      <c r="L622">
        <v>0</v>
      </c>
      <c r="M622">
        <v>15</v>
      </c>
      <c r="N622">
        <v>4</v>
      </c>
      <c r="O622">
        <v>23</v>
      </c>
      <c r="P622">
        <v>17</v>
      </c>
      <c r="Q622">
        <v>0</v>
      </c>
      <c r="R622">
        <v>0</v>
      </c>
      <c r="S622">
        <v>18</v>
      </c>
      <c r="T622">
        <v>24</v>
      </c>
      <c r="U622">
        <v>4</v>
      </c>
      <c r="V622">
        <v>35</v>
      </c>
      <c r="W622">
        <v>0</v>
      </c>
      <c r="X622">
        <v>21</v>
      </c>
      <c r="Y622">
        <f t="shared" si="86"/>
        <v>468</v>
      </c>
      <c r="Z622" s="12">
        <f t="shared" si="87"/>
        <v>0.13</v>
      </c>
      <c r="AA622" s="12">
        <f t="shared" si="88"/>
        <v>7.87</v>
      </c>
      <c r="AB622" t="s">
        <v>194</v>
      </c>
      <c r="AC622" t="s">
        <v>194</v>
      </c>
      <c r="AD622" s="12">
        <f t="shared" si="89"/>
        <v>3.2500000000000001E-2</v>
      </c>
    </row>
    <row r="623" spans="2:30" x14ac:dyDescent="0.3">
      <c r="B623">
        <v>57272</v>
      </c>
      <c r="C623" s="7">
        <v>43817</v>
      </c>
      <c r="D623" s="6">
        <f t="shared" si="81"/>
        <v>2019</v>
      </c>
      <c r="E623" s="4" t="str">
        <f t="shared" si="82"/>
        <v>Q4-2019</v>
      </c>
      <c r="F623" s="4" t="str">
        <f t="shared" si="83"/>
        <v>December</v>
      </c>
      <c r="G623" s="6">
        <f t="shared" si="84"/>
        <v>51</v>
      </c>
      <c r="H623" s="4" t="str">
        <f t="shared" si="85"/>
        <v>Wednesday</v>
      </c>
      <c r="I623">
        <v>1</v>
      </c>
      <c r="J623">
        <v>5</v>
      </c>
      <c r="K623">
        <v>23</v>
      </c>
      <c r="L623">
        <v>2</v>
      </c>
      <c r="M623">
        <v>26</v>
      </c>
      <c r="N623">
        <v>5</v>
      </c>
      <c r="O623">
        <v>16</v>
      </c>
      <c r="P623">
        <v>35</v>
      </c>
      <c r="Q623">
        <v>0</v>
      </c>
      <c r="R623">
        <v>0</v>
      </c>
      <c r="S623">
        <v>15</v>
      </c>
      <c r="T623">
        <v>10</v>
      </c>
      <c r="U623">
        <v>4</v>
      </c>
      <c r="V623">
        <v>29</v>
      </c>
      <c r="W623">
        <v>1</v>
      </c>
      <c r="X623">
        <v>22</v>
      </c>
      <c r="Y623">
        <f t="shared" si="86"/>
        <v>518</v>
      </c>
      <c r="Z623" s="12">
        <f t="shared" si="87"/>
        <v>0.1438888888888889</v>
      </c>
      <c r="AA623" s="12">
        <f t="shared" si="88"/>
        <v>7.8561111111111108</v>
      </c>
      <c r="AB623" t="s">
        <v>194</v>
      </c>
      <c r="AC623" t="s">
        <v>194</v>
      </c>
      <c r="AD623" s="12">
        <f t="shared" si="89"/>
        <v>2.8777777777777781E-2</v>
      </c>
    </row>
    <row r="624" spans="2:30" x14ac:dyDescent="0.3">
      <c r="B624">
        <v>57273</v>
      </c>
      <c r="C624" s="7">
        <v>43817</v>
      </c>
      <c r="D624" s="6">
        <f t="shared" si="81"/>
        <v>2019</v>
      </c>
      <c r="E624" s="4" t="str">
        <f t="shared" si="82"/>
        <v>Q4-2019</v>
      </c>
      <c r="F624" s="4" t="str">
        <f t="shared" si="83"/>
        <v>December</v>
      </c>
      <c r="G624" s="6">
        <f t="shared" si="84"/>
        <v>51</v>
      </c>
      <c r="H624" s="4" t="str">
        <f t="shared" si="85"/>
        <v>Wednesday</v>
      </c>
      <c r="I624">
        <v>2</v>
      </c>
      <c r="J624">
        <v>4</v>
      </c>
      <c r="K624">
        <v>16</v>
      </c>
      <c r="L624">
        <v>1</v>
      </c>
      <c r="M624">
        <v>18</v>
      </c>
      <c r="N624">
        <v>5</v>
      </c>
      <c r="O624">
        <v>28</v>
      </c>
      <c r="P624">
        <v>23</v>
      </c>
      <c r="Q624">
        <v>0</v>
      </c>
      <c r="R624">
        <v>0</v>
      </c>
      <c r="S624">
        <v>12</v>
      </c>
      <c r="T624">
        <v>17</v>
      </c>
      <c r="U624">
        <v>4</v>
      </c>
      <c r="V624">
        <v>33</v>
      </c>
      <c r="W624">
        <v>0</v>
      </c>
      <c r="X624">
        <v>19</v>
      </c>
      <c r="Y624">
        <f t="shared" si="86"/>
        <v>532</v>
      </c>
      <c r="Z624" s="12">
        <f t="shared" si="87"/>
        <v>0.14777777777777779</v>
      </c>
      <c r="AA624" s="12">
        <f t="shared" si="88"/>
        <v>7.8522222222222222</v>
      </c>
      <c r="AB624" t="s">
        <v>194</v>
      </c>
      <c r="AC624" t="s">
        <v>194</v>
      </c>
      <c r="AD624" s="12">
        <f t="shared" si="89"/>
        <v>2.9555555555555557E-2</v>
      </c>
    </row>
    <row r="625" spans="2:30" x14ac:dyDescent="0.3">
      <c r="B625">
        <v>57274</v>
      </c>
      <c r="C625" s="7">
        <v>43818</v>
      </c>
      <c r="D625" s="6">
        <f t="shared" si="81"/>
        <v>2019</v>
      </c>
      <c r="E625" s="4" t="str">
        <f t="shared" si="82"/>
        <v>Q4-2019</v>
      </c>
      <c r="F625" s="4" t="str">
        <f t="shared" si="83"/>
        <v>December</v>
      </c>
      <c r="G625" s="6">
        <f t="shared" si="84"/>
        <v>51</v>
      </c>
      <c r="H625" s="4" t="str">
        <f t="shared" si="85"/>
        <v>Thursday</v>
      </c>
      <c r="I625">
        <v>1</v>
      </c>
      <c r="J625">
        <v>5</v>
      </c>
      <c r="K625">
        <v>29</v>
      </c>
      <c r="L625">
        <v>1</v>
      </c>
      <c r="M625">
        <v>30</v>
      </c>
      <c r="N625">
        <v>5</v>
      </c>
      <c r="O625">
        <v>20</v>
      </c>
      <c r="P625">
        <v>42</v>
      </c>
      <c r="Q625">
        <v>0</v>
      </c>
      <c r="R625">
        <v>0</v>
      </c>
      <c r="S625">
        <v>29</v>
      </c>
      <c r="T625">
        <v>23</v>
      </c>
      <c r="U625">
        <v>4</v>
      </c>
      <c r="V625">
        <v>28</v>
      </c>
      <c r="W625">
        <v>0</v>
      </c>
      <c r="X625">
        <v>26</v>
      </c>
      <c r="Y625">
        <f t="shared" si="86"/>
        <v>682</v>
      </c>
      <c r="Z625" s="12">
        <f t="shared" si="87"/>
        <v>0.18944444444444444</v>
      </c>
      <c r="AA625" s="12">
        <f t="shared" si="88"/>
        <v>7.8105555555555553</v>
      </c>
      <c r="AB625" t="s">
        <v>194</v>
      </c>
      <c r="AC625" t="s">
        <v>194</v>
      </c>
      <c r="AD625" s="12">
        <f t="shared" si="89"/>
        <v>3.7888888888888889E-2</v>
      </c>
    </row>
    <row r="626" spans="2:30" x14ac:dyDescent="0.3">
      <c r="B626">
        <v>57275</v>
      </c>
      <c r="C626" s="7">
        <v>43818</v>
      </c>
      <c r="D626" s="6">
        <f t="shared" si="81"/>
        <v>2019</v>
      </c>
      <c r="E626" s="4" t="str">
        <f t="shared" si="82"/>
        <v>Q4-2019</v>
      </c>
      <c r="F626" s="4" t="str">
        <f t="shared" si="83"/>
        <v>December</v>
      </c>
      <c r="G626" s="6">
        <f t="shared" si="84"/>
        <v>51</v>
      </c>
      <c r="H626" s="4" t="str">
        <f t="shared" si="85"/>
        <v>Thursday</v>
      </c>
      <c r="I626">
        <v>2</v>
      </c>
      <c r="J626">
        <v>4</v>
      </c>
      <c r="K626">
        <v>22</v>
      </c>
      <c r="L626">
        <v>1</v>
      </c>
      <c r="M626">
        <v>21</v>
      </c>
      <c r="N626">
        <v>4</v>
      </c>
      <c r="O626">
        <v>13</v>
      </c>
      <c r="P626">
        <v>30</v>
      </c>
      <c r="Q626">
        <v>0</v>
      </c>
      <c r="R626">
        <v>0</v>
      </c>
      <c r="S626">
        <v>26</v>
      </c>
      <c r="T626">
        <v>29</v>
      </c>
      <c r="U626">
        <v>4</v>
      </c>
      <c r="V626">
        <v>32</v>
      </c>
      <c r="W626">
        <v>1</v>
      </c>
      <c r="X626">
        <v>23</v>
      </c>
      <c r="Y626">
        <f t="shared" si="86"/>
        <v>543</v>
      </c>
      <c r="Z626" s="12">
        <f t="shared" si="87"/>
        <v>0.15083333333333335</v>
      </c>
      <c r="AA626" s="12">
        <f t="shared" si="88"/>
        <v>7.8491666666666671</v>
      </c>
      <c r="AB626" t="s">
        <v>194</v>
      </c>
      <c r="AC626" t="s">
        <v>194</v>
      </c>
      <c r="AD626" s="12">
        <f t="shared" si="89"/>
        <v>3.7708333333333337E-2</v>
      </c>
    </row>
    <row r="627" spans="2:30" x14ac:dyDescent="0.3">
      <c r="B627">
        <v>57276</v>
      </c>
      <c r="C627" s="7">
        <v>43819</v>
      </c>
      <c r="D627" s="6">
        <f t="shared" si="81"/>
        <v>2019</v>
      </c>
      <c r="E627" s="4" t="str">
        <f t="shared" si="82"/>
        <v>Q4-2019</v>
      </c>
      <c r="F627" s="4" t="str">
        <f t="shared" si="83"/>
        <v>December</v>
      </c>
      <c r="G627" s="6">
        <f t="shared" si="84"/>
        <v>51</v>
      </c>
      <c r="H627" s="4" t="str">
        <f t="shared" si="85"/>
        <v>Friday</v>
      </c>
      <c r="I627">
        <v>1</v>
      </c>
      <c r="J627">
        <v>5</v>
      </c>
      <c r="K627">
        <v>15</v>
      </c>
      <c r="L627">
        <v>1</v>
      </c>
      <c r="M627">
        <v>13</v>
      </c>
      <c r="N627">
        <v>4</v>
      </c>
      <c r="O627">
        <v>25</v>
      </c>
      <c r="P627">
        <v>18</v>
      </c>
      <c r="Q627">
        <v>0</v>
      </c>
      <c r="R627">
        <v>0</v>
      </c>
      <c r="S627">
        <v>23</v>
      </c>
      <c r="T627">
        <v>16</v>
      </c>
      <c r="U627">
        <v>4</v>
      </c>
      <c r="V627">
        <v>32</v>
      </c>
      <c r="W627">
        <v>0</v>
      </c>
      <c r="X627">
        <v>25</v>
      </c>
      <c r="Y627">
        <f t="shared" si="86"/>
        <v>456</v>
      </c>
      <c r="Z627" s="12">
        <f t="shared" si="87"/>
        <v>0.12666666666666668</v>
      </c>
      <c r="AA627" s="12">
        <f t="shared" si="88"/>
        <v>7.8733333333333331</v>
      </c>
      <c r="AB627" t="s">
        <v>194</v>
      </c>
      <c r="AC627" t="s">
        <v>194</v>
      </c>
      <c r="AD627" s="12">
        <f t="shared" si="89"/>
        <v>3.1666666666666669E-2</v>
      </c>
    </row>
    <row r="628" spans="2:30" x14ac:dyDescent="0.3">
      <c r="B628">
        <v>57277</v>
      </c>
      <c r="C628" s="7">
        <v>43819</v>
      </c>
      <c r="D628" s="6">
        <f t="shared" si="81"/>
        <v>2019</v>
      </c>
      <c r="E628" s="4" t="str">
        <f t="shared" si="82"/>
        <v>Q4-2019</v>
      </c>
      <c r="F628" s="4" t="str">
        <f t="shared" si="83"/>
        <v>December</v>
      </c>
      <c r="G628" s="6">
        <f t="shared" si="84"/>
        <v>51</v>
      </c>
      <c r="H628" s="4" t="str">
        <f t="shared" si="85"/>
        <v>Friday</v>
      </c>
      <c r="I628">
        <v>2</v>
      </c>
      <c r="J628">
        <v>4</v>
      </c>
      <c r="K628">
        <v>23</v>
      </c>
      <c r="L628">
        <v>0</v>
      </c>
      <c r="M628">
        <v>11</v>
      </c>
      <c r="N628">
        <v>5</v>
      </c>
      <c r="O628">
        <v>18</v>
      </c>
      <c r="P628">
        <v>41</v>
      </c>
      <c r="Q628">
        <v>0</v>
      </c>
      <c r="R628">
        <v>0</v>
      </c>
      <c r="S628">
        <v>24</v>
      </c>
      <c r="T628">
        <v>11</v>
      </c>
      <c r="U628">
        <v>4</v>
      </c>
      <c r="V628">
        <v>31</v>
      </c>
      <c r="W628">
        <v>1</v>
      </c>
      <c r="X628">
        <v>22</v>
      </c>
      <c r="Y628">
        <f t="shared" si="86"/>
        <v>616</v>
      </c>
      <c r="Z628" s="12">
        <f t="shared" si="87"/>
        <v>0.1711111111111111</v>
      </c>
      <c r="AA628" s="12">
        <f t="shared" si="88"/>
        <v>7.8288888888888888</v>
      </c>
      <c r="AB628" t="s">
        <v>194</v>
      </c>
      <c r="AC628" t="s">
        <v>194</v>
      </c>
      <c r="AD628" s="12">
        <f t="shared" si="89"/>
        <v>3.4222222222222223E-2</v>
      </c>
    </row>
    <row r="629" spans="2:30" x14ac:dyDescent="0.3">
      <c r="B629">
        <v>57278</v>
      </c>
      <c r="C629" s="7">
        <v>43820</v>
      </c>
      <c r="D629" s="6">
        <f t="shared" si="81"/>
        <v>2019</v>
      </c>
      <c r="E629" s="4" t="str">
        <f t="shared" si="82"/>
        <v>Q4-2019</v>
      </c>
      <c r="F629" s="4" t="str">
        <f t="shared" si="83"/>
        <v>December</v>
      </c>
      <c r="G629" s="6">
        <f t="shared" si="84"/>
        <v>51</v>
      </c>
      <c r="H629" s="4" t="str">
        <f t="shared" si="85"/>
        <v>Saturday</v>
      </c>
      <c r="I629">
        <v>1</v>
      </c>
      <c r="J629">
        <v>5</v>
      </c>
      <c r="K629">
        <v>17</v>
      </c>
      <c r="L629">
        <v>2</v>
      </c>
      <c r="M629">
        <v>23</v>
      </c>
      <c r="N629">
        <v>4</v>
      </c>
      <c r="O629">
        <v>11</v>
      </c>
      <c r="P629">
        <v>29</v>
      </c>
      <c r="Q629">
        <v>0</v>
      </c>
      <c r="R629">
        <v>0</v>
      </c>
      <c r="S629">
        <v>21</v>
      </c>
      <c r="T629">
        <v>18</v>
      </c>
      <c r="U629">
        <v>4</v>
      </c>
      <c r="V629">
        <v>31</v>
      </c>
      <c r="W629">
        <v>1</v>
      </c>
      <c r="X629">
        <v>23</v>
      </c>
      <c r="Y629">
        <f t="shared" si="86"/>
        <v>463</v>
      </c>
      <c r="Z629" s="12">
        <f t="shared" si="87"/>
        <v>0.12861111111111112</v>
      </c>
      <c r="AA629" s="12">
        <f t="shared" si="88"/>
        <v>7.8713888888888892</v>
      </c>
      <c r="AB629" t="s">
        <v>194</v>
      </c>
      <c r="AC629" t="s">
        <v>194</v>
      </c>
      <c r="AD629" s="12">
        <f t="shared" si="89"/>
        <v>3.215277777777778E-2</v>
      </c>
    </row>
    <row r="630" spans="2:30" x14ac:dyDescent="0.3">
      <c r="B630">
        <v>57279</v>
      </c>
      <c r="C630" s="7">
        <v>43822</v>
      </c>
      <c r="D630" s="6">
        <f t="shared" si="81"/>
        <v>2019</v>
      </c>
      <c r="E630" s="4" t="str">
        <f t="shared" si="82"/>
        <v>Q4-2019</v>
      </c>
      <c r="F630" s="4" t="str">
        <f t="shared" si="83"/>
        <v>December</v>
      </c>
      <c r="G630" s="6">
        <f t="shared" si="84"/>
        <v>52</v>
      </c>
      <c r="H630" s="4" t="str">
        <f t="shared" si="85"/>
        <v>Monday</v>
      </c>
      <c r="I630">
        <v>1</v>
      </c>
      <c r="J630">
        <v>4</v>
      </c>
      <c r="K630">
        <v>30</v>
      </c>
      <c r="L630">
        <v>1</v>
      </c>
      <c r="M630">
        <v>15</v>
      </c>
      <c r="N630">
        <v>4</v>
      </c>
      <c r="O630">
        <v>23</v>
      </c>
      <c r="P630">
        <v>17</v>
      </c>
      <c r="Q630">
        <v>0</v>
      </c>
      <c r="R630">
        <v>0</v>
      </c>
      <c r="S630">
        <v>18</v>
      </c>
      <c r="T630">
        <v>24</v>
      </c>
      <c r="U630">
        <v>5</v>
      </c>
      <c r="V630">
        <v>33</v>
      </c>
      <c r="W630">
        <v>0</v>
      </c>
      <c r="X630">
        <v>23</v>
      </c>
      <c r="Y630">
        <f t="shared" si="86"/>
        <v>493</v>
      </c>
      <c r="Z630" s="12">
        <f t="shared" si="87"/>
        <v>0.13694444444444445</v>
      </c>
      <c r="AA630" s="12">
        <f t="shared" si="88"/>
        <v>7.8630555555555555</v>
      </c>
      <c r="AB630" t="s">
        <v>194</v>
      </c>
      <c r="AC630" t="s">
        <v>194</v>
      </c>
      <c r="AD630" s="12">
        <f t="shared" si="89"/>
        <v>3.4236111111111113E-2</v>
      </c>
    </row>
    <row r="631" spans="2:30" x14ac:dyDescent="0.3">
      <c r="B631">
        <v>57280</v>
      </c>
      <c r="C631" s="7">
        <v>43822</v>
      </c>
      <c r="D631" s="6">
        <f t="shared" si="81"/>
        <v>2019</v>
      </c>
      <c r="E631" s="4" t="str">
        <f t="shared" si="82"/>
        <v>Q4-2019</v>
      </c>
      <c r="F631" s="4" t="str">
        <f t="shared" si="83"/>
        <v>December</v>
      </c>
      <c r="G631" s="6">
        <f t="shared" si="84"/>
        <v>52</v>
      </c>
      <c r="H631" s="4" t="str">
        <f t="shared" si="85"/>
        <v>Monday</v>
      </c>
      <c r="I631">
        <v>2</v>
      </c>
      <c r="J631">
        <v>5</v>
      </c>
      <c r="K631">
        <v>23</v>
      </c>
      <c r="L631">
        <v>1</v>
      </c>
      <c r="M631">
        <v>26</v>
      </c>
      <c r="N631">
        <v>5</v>
      </c>
      <c r="O631">
        <v>16</v>
      </c>
      <c r="P631">
        <v>35</v>
      </c>
      <c r="Q631">
        <v>0</v>
      </c>
      <c r="R631">
        <v>0</v>
      </c>
      <c r="S631">
        <v>15</v>
      </c>
      <c r="T631">
        <v>10</v>
      </c>
      <c r="U631">
        <v>3</v>
      </c>
      <c r="V631">
        <v>31</v>
      </c>
      <c r="W631">
        <v>1</v>
      </c>
      <c r="X631">
        <v>20</v>
      </c>
      <c r="Y631">
        <f t="shared" si="86"/>
        <v>493</v>
      </c>
      <c r="Z631" s="12">
        <f t="shared" si="87"/>
        <v>0.13694444444444445</v>
      </c>
      <c r="AA631" s="12">
        <f t="shared" si="88"/>
        <v>7.8630555555555555</v>
      </c>
      <c r="AB631" t="s">
        <v>194</v>
      </c>
      <c r="AC631" t="s">
        <v>194</v>
      </c>
      <c r="AD631" s="12">
        <f t="shared" si="89"/>
        <v>2.738888888888889E-2</v>
      </c>
    </row>
    <row r="632" spans="2:30" x14ac:dyDescent="0.3">
      <c r="B632">
        <v>57281</v>
      </c>
      <c r="C632" s="7">
        <v>43823</v>
      </c>
      <c r="D632" s="6">
        <f t="shared" si="81"/>
        <v>2019</v>
      </c>
      <c r="E632" s="4" t="str">
        <f t="shared" si="82"/>
        <v>Q4-2019</v>
      </c>
      <c r="F632" s="4" t="str">
        <f t="shared" si="83"/>
        <v>December</v>
      </c>
      <c r="G632" s="6">
        <f t="shared" si="84"/>
        <v>52</v>
      </c>
      <c r="H632" s="4" t="str">
        <f t="shared" si="85"/>
        <v>Tuesday</v>
      </c>
      <c r="I632">
        <v>1</v>
      </c>
      <c r="J632">
        <v>4</v>
      </c>
      <c r="K632">
        <v>16</v>
      </c>
      <c r="L632">
        <v>2</v>
      </c>
      <c r="M632">
        <v>18</v>
      </c>
      <c r="N632">
        <v>5</v>
      </c>
      <c r="O632">
        <v>28</v>
      </c>
      <c r="P632">
        <v>23</v>
      </c>
      <c r="Q632">
        <v>0</v>
      </c>
      <c r="R632">
        <v>0</v>
      </c>
      <c r="S632">
        <v>12</v>
      </c>
      <c r="T632">
        <v>17</v>
      </c>
      <c r="U632">
        <v>5</v>
      </c>
      <c r="V632">
        <v>31</v>
      </c>
      <c r="W632">
        <v>0</v>
      </c>
      <c r="X632">
        <v>21</v>
      </c>
      <c r="Y632">
        <f t="shared" si="86"/>
        <v>555</v>
      </c>
      <c r="Z632" s="12">
        <f t="shared" si="87"/>
        <v>0.15416666666666667</v>
      </c>
      <c r="AA632" s="12">
        <f t="shared" si="88"/>
        <v>7.8458333333333332</v>
      </c>
      <c r="AB632" t="s">
        <v>194</v>
      </c>
      <c r="AC632" t="s">
        <v>194</v>
      </c>
      <c r="AD632" s="12">
        <f t="shared" si="89"/>
        <v>3.0833333333333334E-2</v>
      </c>
    </row>
    <row r="633" spans="2:30" x14ac:dyDescent="0.3">
      <c r="B633">
        <v>57282</v>
      </c>
      <c r="C633" s="7">
        <v>43823</v>
      </c>
      <c r="D633" s="6">
        <f t="shared" si="81"/>
        <v>2019</v>
      </c>
      <c r="E633" s="4" t="str">
        <f t="shared" si="82"/>
        <v>Q4-2019</v>
      </c>
      <c r="F633" s="4" t="str">
        <f t="shared" si="83"/>
        <v>December</v>
      </c>
      <c r="G633" s="6">
        <f t="shared" si="84"/>
        <v>52</v>
      </c>
      <c r="H633" s="4" t="str">
        <f t="shared" si="85"/>
        <v>Tuesday</v>
      </c>
      <c r="I633">
        <v>2</v>
      </c>
      <c r="J633">
        <v>5</v>
      </c>
      <c r="K633">
        <v>29</v>
      </c>
      <c r="L633">
        <v>0</v>
      </c>
      <c r="M633">
        <v>30</v>
      </c>
      <c r="N633">
        <v>5</v>
      </c>
      <c r="O633">
        <v>20</v>
      </c>
      <c r="P633">
        <v>42</v>
      </c>
      <c r="Q633">
        <v>0</v>
      </c>
      <c r="R633">
        <v>0</v>
      </c>
      <c r="S633">
        <v>29</v>
      </c>
      <c r="T633">
        <v>23</v>
      </c>
      <c r="U633">
        <v>3</v>
      </c>
      <c r="V633">
        <v>30</v>
      </c>
      <c r="W633">
        <v>0</v>
      </c>
      <c r="X633">
        <v>24</v>
      </c>
      <c r="Y633">
        <f t="shared" si="86"/>
        <v>660</v>
      </c>
      <c r="Z633" s="12">
        <f t="shared" si="87"/>
        <v>0.18333333333333332</v>
      </c>
      <c r="AA633" s="12">
        <f t="shared" si="88"/>
        <v>7.8166666666666664</v>
      </c>
      <c r="AB633" t="s">
        <v>194</v>
      </c>
      <c r="AC633" t="s">
        <v>194</v>
      </c>
      <c r="AD633" s="12">
        <f t="shared" si="89"/>
        <v>3.6666666666666667E-2</v>
      </c>
    </row>
    <row r="634" spans="2:30" x14ac:dyDescent="0.3">
      <c r="B634">
        <v>57283</v>
      </c>
      <c r="C634" s="7">
        <v>43824</v>
      </c>
      <c r="D634" s="6">
        <f t="shared" si="81"/>
        <v>2019</v>
      </c>
      <c r="E634" s="4" t="str">
        <f t="shared" si="82"/>
        <v>Q4-2019</v>
      </c>
      <c r="F634" s="4" t="str">
        <f t="shared" si="83"/>
        <v>December</v>
      </c>
      <c r="G634" s="6">
        <f t="shared" si="84"/>
        <v>52</v>
      </c>
      <c r="H634" s="4" t="str">
        <f t="shared" si="85"/>
        <v>Wednesday</v>
      </c>
      <c r="I634">
        <v>1</v>
      </c>
      <c r="J634">
        <v>5</v>
      </c>
      <c r="K634">
        <v>16</v>
      </c>
      <c r="L634">
        <v>1</v>
      </c>
      <c r="M634">
        <v>22</v>
      </c>
      <c r="N634">
        <v>4</v>
      </c>
      <c r="O634">
        <v>18</v>
      </c>
      <c r="P634">
        <v>27</v>
      </c>
      <c r="Q634">
        <v>0</v>
      </c>
      <c r="R634">
        <v>0</v>
      </c>
      <c r="S634">
        <v>13</v>
      </c>
      <c r="T634">
        <v>21</v>
      </c>
      <c r="U634">
        <v>5</v>
      </c>
      <c r="V634">
        <v>33</v>
      </c>
      <c r="W634">
        <v>0</v>
      </c>
      <c r="X634">
        <v>22</v>
      </c>
      <c r="Y634">
        <f t="shared" si="86"/>
        <v>481</v>
      </c>
      <c r="Z634" s="12">
        <f t="shared" si="87"/>
        <v>0.13361111111111112</v>
      </c>
      <c r="AA634" s="12">
        <f t="shared" si="88"/>
        <v>7.8663888888888884</v>
      </c>
      <c r="AB634" t="s">
        <v>194</v>
      </c>
      <c r="AC634" t="s">
        <v>194</v>
      </c>
      <c r="AD634" s="12">
        <f t="shared" si="89"/>
        <v>3.3402777777777781E-2</v>
      </c>
    </row>
    <row r="635" spans="2:30" x14ac:dyDescent="0.3">
      <c r="B635">
        <v>57284</v>
      </c>
      <c r="C635" s="7">
        <v>43824</v>
      </c>
      <c r="D635" s="6">
        <f t="shared" si="81"/>
        <v>2019</v>
      </c>
      <c r="E635" s="4" t="str">
        <f t="shared" si="82"/>
        <v>Q4-2019</v>
      </c>
      <c r="F635" s="4" t="str">
        <f t="shared" si="83"/>
        <v>December</v>
      </c>
      <c r="G635" s="6">
        <f t="shared" si="84"/>
        <v>52</v>
      </c>
      <c r="H635" s="4" t="str">
        <f t="shared" si="85"/>
        <v>Wednesday</v>
      </c>
      <c r="I635">
        <v>2</v>
      </c>
      <c r="J635">
        <v>4</v>
      </c>
      <c r="K635">
        <v>29</v>
      </c>
      <c r="L635">
        <v>1</v>
      </c>
      <c r="M635">
        <v>14</v>
      </c>
      <c r="N635">
        <v>4</v>
      </c>
      <c r="O635">
        <v>30</v>
      </c>
      <c r="P635">
        <v>15</v>
      </c>
      <c r="Q635">
        <v>0</v>
      </c>
      <c r="R635">
        <v>0</v>
      </c>
      <c r="S635">
        <v>10</v>
      </c>
      <c r="T635">
        <v>27</v>
      </c>
      <c r="U635">
        <v>3</v>
      </c>
      <c r="V635">
        <v>32</v>
      </c>
      <c r="W635">
        <v>0</v>
      </c>
      <c r="X635">
        <v>19</v>
      </c>
      <c r="Y635">
        <f t="shared" si="86"/>
        <v>424</v>
      </c>
      <c r="Z635" s="12">
        <f t="shared" si="87"/>
        <v>0.11777777777777777</v>
      </c>
      <c r="AA635" s="12">
        <f t="shared" si="88"/>
        <v>7.8822222222222225</v>
      </c>
      <c r="AB635" t="s">
        <v>194</v>
      </c>
      <c r="AC635" t="s">
        <v>194</v>
      </c>
      <c r="AD635" s="12">
        <f t="shared" si="89"/>
        <v>2.9444444444444443E-2</v>
      </c>
    </row>
    <row r="636" spans="2:30" x14ac:dyDescent="0.3">
      <c r="B636">
        <v>57285</v>
      </c>
      <c r="C636" s="7">
        <v>43825</v>
      </c>
      <c r="D636" s="6">
        <f t="shared" si="81"/>
        <v>2019</v>
      </c>
      <c r="E636" s="4" t="str">
        <f t="shared" si="82"/>
        <v>Q4-2019</v>
      </c>
      <c r="F636" s="4" t="str">
        <f t="shared" si="83"/>
        <v>December</v>
      </c>
      <c r="G636" s="6">
        <f t="shared" si="84"/>
        <v>52</v>
      </c>
      <c r="H636" s="4" t="str">
        <f t="shared" si="85"/>
        <v>Thursday</v>
      </c>
      <c r="I636">
        <v>1</v>
      </c>
      <c r="J636">
        <v>5</v>
      </c>
      <c r="K636">
        <v>17</v>
      </c>
      <c r="L636">
        <v>2</v>
      </c>
      <c r="M636">
        <v>12</v>
      </c>
      <c r="N636">
        <v>4</v>
      </c>
      <c r="O636">
        <v>24</v>
      </c>
      <c r="P636">
        <v>39</v>
      </c>
      <c r="Q636">
        <v>0</v>
      </c>
      <c r="R636">
        <v>0</v>
      </c>
      <c r="S636">
        <v>11</v>
      </c>
      <c r="T636">
        <v>23</v>
      </c>
      <c r="U636">
        <v>4</v>
      </c>
      <c r="V636">
        <v>32</v>
      </c>
      <c r="W636">
        <v>1</v>
      </c>
      <c r="X636">
        <v>26</v>
      </c>
      <c r="Y636">
        <f t="shared" si="86"/>
        <v>542</v>
      </c>
      <c r="Z636" s="12">
        <f t="shared" si="87"/>
        <v>0.15055555555555555</v>
      </c>
      <c r="AA636" s="12">
        <f t="shared" si="88"/>
        <v>7.849444444444444</v>
      </c>
      <c r="AB636" t="s">
        <v>194</v>
      </c>
      <c r="AC636" t="s">
        <v>194</v>
      </c>
      <c r="AD636" s="12">
        <f t="shared" si="89"/>
        <v>3.7638888888888888E-2</v>
      </c>
    </row>
    <row r="637" spans="2:30" x14ac:dyDescent="0.3">
      <c r="B637">
        <v>57286</v>
      </c>
      <c r="C637" s="7">
        <v>43825</v>
      </c>
      <c r="D637" s="6">
        <f t="shared" si="81"/>
        <v>2019</v>
      </c>
      <c r="E637" s="4" t="str">
        <f t="shared" si="82"/>
        <v>Q4-2019</v>
      </c>
      <c r="F637" s="4" t="str">
        <f t="shared" si="83"/>
        <v>December</v>
      </c>
      <c r="G637" s="6">
        <f t="shared" si="84"/>
        <v>52</v>
      </c>
      <c r="H637" s="4" t="str">
        <f t="shared" si="85"/>
        <v>Thursday</v>
      </c>
      <c r="I637">
        <v>2</v>
      </c>
      <c r="J637">
        <v>4</v>
      </c>
      <c r="K637">
        <v>10</v>
      </c>
      <c r="L637">
        <v>0</v>
      </c>
      <c r="M637">
        <v>24</v>
      </c>
      <c r="N637">
        <v>4</v>
      </c>
      <c r="O637">
        <v>16</v>
      </c>
      <c r="P637">
        <v>27</v>
      </c>
      <c r="Q637">
        <v>0</v>
      </c>
      <c r="R637">
        <v>0</v>
      </c>
      <c r="S637">
        <v>28</v>
      </c>
      <c r="T637">
        <v>29</v>
      </c>
      <c r="U637">
        <v>4</v>
      </c>
      <c r="V637">
        <v>30</v>
      </c>
      <c r="W637">
        <v>0</v>
      </c>
      <c r="X637">
        <v>23</v>
      </c>
      <c r="Y637">
        <f t="shared" si="86"/>
        <v>520</v>
      </c>
      <c r="Z637" s="12">
        <f t="shared" si="87"/>
        <v>0.14444444444444443</v>
      </c>
      <c r="AA637" s="12">
        <f t="shared" si="88"/>
        <v>7.8555555555555552</v>
      </c>
      <c r="AB637" t="s">
        <v>194</v>
      </c>
      <c r="AC637" t="s">
        <v>194</v>
      </c>
      <c r="AD637" s="12">
        <f t="shared" si="89"/>
        <v>3.6111111111111108E-2</v>
      </c>
    </row>
    <row r="638" spans="2:30" x14ac:dyDescent="0.3">
      <c r="B638">
        <v>57287</v>
      </c>
      <c r="C638" s="7">
        <v>43826</v>
      </c>
      <c r="D638" s="6">
        <f t="shared" si="81"/>
        <v>2019</v>
      </c>
      <c r="E638" s="4" t="str">
        <f t="shared" si="82"/>
        <v>Q4-2019</v>
      </c>
      <c r="F638" s="4" t="str">
        <f t="shared" si="83"/>
        <v>December</v>
      </c>
      <c r="G638" s="6">
        <f t="shared" si="84"/>
        <v>52</v>
      </c>
      <c r="H638" s="4" t="str">
        <f t="shared" si="85"/>
        <v>Friday</v>
      </c>
      <c r="I638">
        <v>1</v>
      </c>
      <c r="J638">
        <v>5</v>
      </c>
      <c r="K638">
        <v>23</v>
      </c>
      <c r="L638">
        <v>2</v>
      </c>
      <c r="M638">
        <v>16</v>
      </c>
      <c r="N638">
        <v>4</v>
      </c>
      <c r="O638">
        <v>28</v>
      </c>
      <c r="P638">
        <v>45</v>
      </c>
      <c r="Q638">
        <v>0</v>
      </c>
      <c r="R638">
        <v>0</v>
      </c>
      <c r="S638">
        <v>25</v>
      </c>
      <c r="T638">
        <v>15</v>
      </c>
      <c r="U638">
        <v>4</v>
      </c>
      <c r="V638">
        <v>30</v>
      </c>
      <c r="W638">
        <v>1</v>
      </c>
      <c r="X638">
        <v>24</v>
      </c>
      <c r="Y638">
        <f t="shared" si="86"/>
        <v>596</v>
      </c>
      <c r="Z638" s="12">
        <f t="shared" si="87"/>
        <v>0.16555555555555557</v>
      </c>
      <c r="AA638" s="12">
        <f t="shared" si="88"/>
        <v>7.8344444444444443</v>
      </c>
      <c r="AB638" t="s">
        <v>194</v>
      </c>
      <c r="AC638" t="s">
        <v>194</v>
      </c>
      <c r="AD638" s="12">
        <f t="shared" si="89"/>
        <v>4.1388888888888892E-2</v>
      </c>
    </row>
    <row r="639" spans="2:30" x14ac:dyDescent="0.3">
      <c r="B639">
        <v>57288</v>
      </c>
      <c r="C639" s="7">
        <v>43826</v>
      </c>
      <c r="D639" s="6">
        <f t="shared" si="81"/>
        <v>2019</v>
      </c>
      <c r="E639" s="4" t="str">
        <f t="shared" si="82"/>
        <v>Q4-2019</v>
      </c>
      <c r="F639" s="4" t="str">
        <f t="shared" si="83"/>
        <v>December</v>
      </c>
      <c r="G639" s="6">
        <f t="shared" si="84"/>
        <v>52</v>
      </c>
      <c r="H639" s="4" t="str">
        <f t="shared" si="85"/>
        <v>Friday</v>
      </c>
      <c r="I639">
        <v>2</v>
      </c>
      <c r="J639">
        <v>4</v>
      </c>
      <c r="K639">
        <v>16</v>
      </c>
      <c r="L639">
        <v>1</v>
      </c>
      <c r="M639">
        <v>27</v>
      </c>
      <c r="N639">
        <v>5</v>
      </c>
      <c r="O639">
        <v>21</v>
      </c>
      <c r="P639">
        <v>33</v>
      </c>
      <c r="Q639">
        <v>0</v>
      </c>
      <c r="R639">
        <v>0</v>
      </c>
      <c r="S639">
        <v>22</v>
      </c>
      <c r="T639">
        <v>22</v>
      </c>
      <c r="U639">
        <v>4</v>
      </c>
      <c r="V639">
        <v>34</v>
      </c>
      <c r="W639">
        <v>1</v>
      </c>
      <c r="X639">
        <v>22</v>
      </c>
      <c r="Y639">
        <f t="shared" si="86"/>
        <v>648</v>
      </c>
      <c r="Z639" s="12">
        <f t="shared" si="87"/>
        <v>0.18</v>
      </c>
      <c r="AA639" s="12">
        <f t="shared" si="88"/>
        <v>7.82</v>
      </c>
      <c r="AB639" t="s">
        <v>194</v>
      </c>
      <c r="AC639" t="s">
        <v>194</v>
      </c>
      <c r="AD639" s="12">
        <f t="shared" si="89"/>
        <v>3.5999999999999997E-2</v>
      </c>
    </row>
    <row r="640" spans="2:30" x14ac:dyDescent="0.3">
      <c r="B640">
        <v>57289</v>
      </c>
      <c r="C640" s="7">
        <v>43827</v>
      </c>
      <c r="D640" s="6">
        <f t="shared" si="81"/>
        <v>2019</v>
      </c>
      <c r="E640" s="4" t="str">
        <f t="shared" si="82"/>
        <v>Q4-2019</v>
      </c>
      <c r="F640" s="4" t="str">
        <f t="shared" si="83"/>
        <v>December</v>
      </c>
      <c r="G640" s="6">
        <f t="shared" si="84"/>
        <v>52</v>
      </c>
      <c r="H640" s="4" t="str">
        <f t="shared" si="85"/>
        <v>Saturday</v>
      </c>
      <c r="I640">
        <v>1</v>
      </c>
      <c r="J640">
        <v>5</v>
      </c>
      <c r="K640">
        <v>29</v>
      </c>
      <c r="L640">
        <v>1</v>
      </c>
      <c r="M640">
        <v>19</v>
      </c>
      <c r="N640">
        <v>5</v>
      </c>
      <c r="O640">
        <v>13</v>
      </c>
      <c r="P640">
        <v>21</v>
      </c>
      <c r="Q640">
        <v>0</v>
      </c>
      <c r="R640">
        <v>0</v>
      </c>
      <c r="S640">
        <v>19</v>
      </c>
      <c r="T640">
        <v>28</v>
      </c>
      <c r="U640">
        <v>5</v>
      </c>
      <c r="V640">
        <v>29</v>
      </c>
      <c r="W640">
        <v>0</v>
      </c>
      <c r="X640">
        <v>23</v>
      </c>
      <c r="Y640">
        <f t="shared" si="86"/>
        <v>550</v>
      </c>
      <c r="Z640" s="12">
        <f t="shared" si="87"/>
        <v>0.15277777777777779</v>
      </c>
      <c r="AA640" s="12">
        <f t="shared" si="88"/>
        <v>7.8472222222222223</v>
      </c>
      <c r="AB640" t="s">
        <v>194</v>
      </c>
      <c r="AC640" t="s">
        <v>194</v>
      </c>
      <c r="AD640" s="12">
        <f t="shared" si="89"/>
        <v>3.0555555555555558E-2</v>
      </c>
    </row>
    <row r="641" spans="2:30" x14ac:dyDescent="0.3">
      <c r="B641">
        <v>57290</v>
      </c>
      <c r="C641" s="7">
        <v>43829</v>
      </c>
      <c r="D641" s="6">
        <f t="shared" si="81"/>
        <v>2019</v>
      </c>
      <c r="E641" s="4" t="str">
        <f t="shared" si="82"/>
        <v>Q4-2019</v>
      </c>
      <c r="F641" s="4" t="str">
        <f t="shared" si="83"/>
        <v>December</v>
      </c>
      <c r="G641" s="6">
        <f t="shared" si="84"/>
        <v>53</v>
      </c>
      <c r="H641" s="4" t="str">
        <f t="shared" si="85"/>
        <v>Monday</v>
      </c>
      <c r="I641">
        <v>1</v>
      </c>
      <c r="J641">
        <v>4</v>
      </c>
      <c r="K641">
        <v>22</v>
      </c>
      <c r="L641">
        <v>2</v>
      </c>
      <c r="M641">
        <v>11</v>
      </c>
      <c r="N641">
        <v>5</v>
      </c>
      <c r="O641">
        <v>25</v>
      </c>
      <c r="P641">
        <v>39</v>
      </c>
      <c r="Q641">
        <v>0</v>
      </c>
      <c r="R641">
        <v>0</v>
      </c>
      <c r="S641">
        <v>16</v>
      </c>
      <c r="T641">
        <v>15</v>
      </c>
      <c r="U641">
        <v>4</v>
      </c>
      <c r="V641">
        <v>31</v>
      </c>
      <c r="W641">
        <v>1</v>
      </c>
      <c r="X641">
        <v>23</v>
      </c>
      <c r="Y641">
        <f t="shared" si="86"/>
        <v>622</v>
      </c>
      <c r="Z641" s="12">
        <f t="shared" si="87"/>
        <v>0.17277777777777778</v>
      </c>
      <c r="AA641" s="12">
        <f t="shared" si="88"/>
        <v>7.8272222222222219</v>
      </c>
      <c r="AB641" t="s">
        <v>194</v>
      </c>
      <c r="AC641" t="s">
        <v>194</v>
      </c>
      <c r="AD641" s="12">
        <f t="shared" si="89"/>
        <v>3.4555555555555555E-2</v>
      </c>
    </row>
    <row r="642" spans="2:30" x14ac:dyDescent="0.3">
      <c r="B642">
        <v>57291</v>
      </c>
      <c r="C642" s="7">
        <v>43829</v>
      </c>
      <c r="D642" s="6">
        <f t="shared" si="81"/>
        <v>2019</v>
      </c>
      <c r="E642" s="4" t="str">
        <f t="shared" si="82"/>
        <v>Q4-2019</v>
      </c>
      <c r="F642" s="4" t="str">
        <f t="shared" si="83"/>
        <v>December</v>
      </c>
      <c r="G642" s="6">
        <f t="shared" si="84"/>
        <v>53</v>
      </c>
      <c r="H642" s="4" t="str">
        <f t="shared" si="85"/>
        <v>Monday</v>
      </c>
      <c r="I642">
        <v>2</v>
      </c>
      <c r="J642">
        <v>5</v>
      </c>
      <c r="K642">
        <v>16</v>
      </c>
      <c r="L642">
        <v>0</v>
      </c>
      <c r="M642">
        <v>22</v>
      </c>
      <c r="N642">
        <v>4</v>
      </c>
      <c r="O642">
        <v>18</v>
      </c>
      <c r="P642">
        <v>27</v>
      </c>
      <c r="Q642">
        <v>0</v>
      </c>
      <c r="R642">
        <v>0</v>
      </c>
      <c r="S642">
        <v>13</v>
      </c>
      <c r="T642">
        <v>21</v>
      </c>
      <c r="U642">
        <v>4</v>
      </c>
      <c r="V642">
        <v>35</v>
      </c>
      <c r="W642">
        <v>0</v>
      </c>
      <c r="X642">
        <v>20</v>
      </c>
      <c r="Y642">
        <f t="shared" si="86"/>
        <v>456</v>
      </c>
      <c r="Z642" s="12">
        <f t="shared" si="87"/>
        <v>0.12666666666666668</v>
      </c>
      <c r="AA642" s="12">
        <f t="shared" si="88"/>
        <v>7.8733333333333331</v>
      </c>
      <c r="AB642" t="s">
        <v>194</v>
      </c>
      <c r="AC642" t="s">
        <v>194</v>
      </c>
      <c r="AD642" s="12">
        <f t="shared" si="89"/>
        <v>3.1666666666666669E-2</v>
      </c>
    </row>
    <row r="643" spans="2:30" x14ac:dyDescent="0.3">
      <c r="B643">
        <v>57292</v>
      </c>
      <c r="C643" s="7">
        <v>43830</v>
      </c>
      <c r="D643" s="6">
        <f t="shared" si="81"/>
        <v>2019</v>
      </c>
      <c r="E643" s="4" t="str">
        <f t="shared" si="82"/>
        <v>Q4-2019</v>
      </c>
      <c r="F643" s="4" t="str">
        <f t="shared" si="83"/>
        <v>December</v>
      </c>
      <c r="G643" s="6">
        <f t="shared" si="84"/>
        <v>53</v>
      </c>
      <c r="H643" s="4" t="str">
        <f t="shared" si="85"/>
        <v>Tuesday</v>
      </c>
      <c r="I643">
        <v>1</v>
      </c>
      <c r="J643">
        <v>4</v>
      </c>
      <c r="K643">
        <v>29</v>
      </c>
      <c r="L643">
        <v>2</v>
      </c>
      <c r="M643">
        <v>14</v>
      </c>
      <c r="N643">
        <v>4</v>
      </c>
      <c r="O643">
        <v>30</v>
      </c>
      <c r="P643">
        <v>15</v>
      </c>
      <c r="Q643">
        <v>0</v>
      </c>
      <c r="R643">
        <v>0</v>
      </c>
      <c r="S643">
        <v>10</v>
      </c>
      <c r="T643">
        <v>27</v>
      </c>
      <c r="U643">
        <v>4</v>
      </c>
      <c r="V643">
        <v>30</v>
      </c>
      <c r="W643">
        <v>0</v>
      </c>
      <c r="X643">
        <v>21</v>
      </c>
      <c r="Y643">
        <f t="shared" si="86"/>
        <v>448</v>
      </c>
      <c r="Z643" s="12">
        <f t="shared" si="87"/>
        <v>0.12444444444444444</v>
      </c>
      <c r="AA643" s="12">
        <f t="shared" si="88"/>
        <v>7.8755555555555556</v>
      </c>
      <c r="AB643" t="s">
        <v>194</v>
      </c>
      <c r="AC643" t="s">
        <v>194</v>
      </c>
      <c r="AD643" s="12">
        <f t="shared" si="89"/>
        <v>3.111111111111111E-2</v>
      </c>
    </row>
    <row r="644" spans="2:30" x14ac:dyDescent="0.3">
      <c r="B644">
        <v>57293</v>
      </c>
      <c r="C644" s="7">
        <v>43830</v>
      </c>
      <c r="D644" s="6">
        <f t="shared" si="81"/>
        <v>2019</v>
      </c>
      <c r="E644" s="4" t="str">
        <f t="shared" si="82"/>
        <v>Q4-2019</v>
      </c>
      <c r="F644" s="4" t="str">
        <f t="shared" si="83"/>
        <v>December</v>
      </c>
      <c r="G644" s="6">
        <f t="shared" si="84"/>
        <v>53</v>
      </c>
      <c r="H644" s="4" t="str">
        <f t="shared" si="85"/>
        <v>Tuesday</v>
      </c>
      <c r="I644">
        <v>2</v>
      </c>
      <c r="J644">
        <v>5</v>
      </c>
      <c r="K644">
        <v>17</v>
      </c>
      <c r="L644">
        <v>1</v>
      </c>
      <c r="M644">
        <v>12</v>
      </c>
      <c r="N644">
        <v>4</v>
      </c>
      <c r="O644">
        <v>24</v>
      </c>
      <c r="P644">
        <v>39</v>
      </c>
      <c r="Q644">
        <v>0</v>
      </c>
      <c r="R644">
        <v>0</v>
      </c>
      <c r="S644">
        <v>11</v>
      </c>
      <c r="T644">
        <v>23</v>
      </c>
      <c r="U644">
        <v>3</v>
      </c>
      <c r="V644">
        <v>34</v>
      </c>
      <c r="W644">
        <v>1</v>
      </c>
      <c r="X644">
        <v>24</v>
      </c>
      <c r="Y644">
        <f t="shared" si="86"/>
        <v>514</v>
      </c>
      <c r="Z644" s="12">
        <f t="shared" si="87"/>
        <v>0.14277777777777778</v>
      </c>
      <c r="AA644" s="12">
        <f t="shared" si="88"/>
        <v>7.8572222222222221</v>
      </c>
      <c r="AB644" t="s">
        <v>194</v>
      </c>
      <c r="AC644" t="s">
        <v>194</v>
      </c>
      <c r="AD644" s="12">
        <f t="shared" si="89"/>
        <v>3.5694444444444445E-2</v>
      </c>
    </row>
    <row r="645" spans="2:30" x14ac:dyDescent="0.3">
      <c r="B645">
        <v>57294</v>
      </c>
      <c r="C645" s="7">
        <v>43831</v>
      </c>
      <c r="D645" s="6">
        <f t="shared" si="81"/>
        <v>2020</v>
      </c>
      <c r="E645" s="4" t="str">
        <f t="shared" si="82"/>
        <v>Q1-2020</v>
      </c>
      <c r="F645" s="4" t="str">
        <f t="shared" si="83"/>
        <v>January</v>
      </c>
      <c r="G645" s="6">
        <f t="shared" si="84"/>
        <v>1</v>
      </c>
      <c r="H645" s="4" t="str">
        <f t="shared" si="85"/>
        <v>Wednesday</v>
      </c>
      <c r="I645">
        <v>1</v>
      </c>
      <c r="J645">
        <v>5</v>
      </c>
      <c r="K645">
        <v>20</v>
      </c>
      <c r="L645">
        <v>1</v>
      </c>
      <c r="M645">
        <v>12</v>
      </c>
      <c r="N645">
        <v>4</v>
      </c>
      <c r="O645">
        <v>10</v>
      </c>
      <c r="P645">
        <v>41</v>
      </c>
      <c r="Q645">
        <v>0</v>
      </c>
      <c r="R645">
        <v>0</v>
      </c>
      <c r="S645">
        <v>17</v>
      </c>
      <c r="T645">
        <v>15</v>
      </c>
      <c r="U645">
        <v>3</v>
      </c>
      <c r="V645">
        <v>30</v>
      </c>
      <c r="W645">
        <v>0</v>
      </c>
      <c r="X645">
        <v>23</v>
      </c>
      <c r="Y645">
        <f t="shared" si="86"/>
        <v>422</v>
      </c>
      <c r="Z645" s="12">
        <f t="shared" si="87"/>
        <v>0.11722222222222223</v>
      </c>
      <c r="AA645" s="12">
        <f t="shared" si="88"/>
        <v>7.8827777777777781</v>
      </c>
      <c r="AB645" t="s">
        <v>194</v>
      </c>
      <c r="AC645" t="s">
        <v>194</v>
      </c>
      <c r="AD645" s="12">
        <f t="shared" si="89"/>
        <v>2.9305555555555557E-2</v>
      </c>
    </row>
    <row r="646" spans="2:30" x14ac:dyDescent="0.3">
      <c r="B646">
        <v>57295</v>
      </c>
      <c r="C646" s="7">
        <v>43831</v>
      </c>
      <c r="D646" s="6">
        <f t="shared" si="81"/>
        <v>2020</v>
      </c>
      <c r="E646" s="4" t="str">
        <f t="shared" si="82"/>
        <v>Q1-2020</v>
      </c>
      <c r="F646" s="4" t="str">
        <f t="shared" si="83"/>
        <v>January</v>
      </c>
      <c r="G646" s="6">
        <f t="shared" si="84"/>
        <v>1</v>
      </c>
      <c r="H646" s="4" t="str">
        <f t="shared" si="85"/>
        <v>Wednesday</v>
      </c>
      <c r="I646">
        <v>2</v>
      </c>
      <c r="J646">
        <v>4</v>
      </c>
      <c r="K646">
        <v>14</v>
      </c>
      <c r="L646">
        <v>2</v>
      </c>
      <c r="M646">
        <v>24</v>
      </c>
      <c r="N646">
        <v>5</v>
      </c>
      <c r="O646">
        <v>23</v>
      </c>
      <c r="P646">
        <v>29</v>
      </c>
      <c r="Q646">
        <v>0</v>
      </c>
      <c r="R646">
        <v>0</v>
      </c>
      <c r="S646">
        <v>14</v>
      </c>
      <c r="T646">
        <v>22</v>
      </c>
      <c r="U646">
        <v>4</v>
      </c>
      <c r="V646">
        <v>35</v>
      </c>
      <c r="W646">
        <v>1</v>
      </c>
      <c r="X646">
        <v>23</v>
      </c>
      <c r="Y646">
        <f t="shared" si="86"/>
        <v>603</v>
      </c>
      <c r="Z646" s="12">
        <f t="shared" si="87"/>
        <v>0.16750000000000001</v>
      </c>
      <c r="AA646" s="12">
        <f t="shared" si="88"/>
        <v>7.8324999999999996</v>
      </c>
      <c r="AB646" t="s">
        <v>194</v>
      </c>
      <c r="AC646" t="s">
        <v>194</v>
      </c>
      <c r="AD646" s="12">
        <f t="shared" si="89"/>
        <v>3.3500000000000002E-2</v>
      </c>
    </row>
    <row r="647" spans="2:30" x14ac:dyDescent="0.3">
      <c r="B647">
        <v>57296</v>
      </c>
      <c r="C647" s="7">
        <v>43832</v>
      </c>
      <c r="D647" s="6">
        <f t="shared" si="81"/>
        <v>2020</v>
      </c>
      <c r="E647" s="4" t="str">
        <f t="shared" si="82"/>
        <v>Q1-2020</v>
      </c>
      <c r="F647" s="4" t="str">
        <f t="shared" si="83"/>
        <v>January</v>
      </c>
      <c r="G647" s="6">
        <f t="shared" si="84"/>
        <v>1</v>
      </c>
      <c r="H647" s="4" t="str">
        <f t="shared" si="85"/>
        <v>Thursday</v>
      </c>
      <c r="I647">
        <v>1</v>
      </c>
      <c r="J647">
        <v>5</v>
      </c>
      <c r="K647">
        <v>27</v>
      </c>
      <c r="L647">
        <v>1</v>
      </c>
      <c r="M647">
        <v>15</v>
      </c>
      <c r="N647">
        <v>3</v>
      </c>
      <c r="O647">
        <v>15</v>
      </c>
      <c r="P647">
        <v>17</v>
      </c>
      <c r="Q647">
        <v>0</v>
      </c>
      <c r="R647">
        <v>0</v>
      </c>
      <c r="S647">
        <v>11</v>
      </c>
      <c r="T647">
        <v>28</v>
      </c>
      <c r="U647">
        <v>3</v>
      </c>
      <c r="V647">
        <v>29</v>
      </c>
      <c r="W647">
        <v>0</v>
      </c>
      <c r="X647">
        <v>21</v>
      </c>
      <c r="Y647">
        <f t="shared" si="86"/>
        <v>300</v>
      </c>
      <c r="Z647" s="12">
        <f t="shared" si="87"/>
        <v>8.3333333333333329E-2</v>
      </c>
      <c r="AA647" s="12">
        <f t="shared" si="88"/>
        <v>7.916666666666667</v>
      </c>
      <c r="AB647" t="s">
        <v>194</v>
      </c>
      <c r="AC647" t="s">
        <v>194</v>
      </c>
      <c r="AD647" s="12">
        <f t="shared" si="89"/>
        <v>2.7777777777777776E-2</v>
      </c>
    </row>
    <row r="648" spans="2:30" x14ac:dyDescent="0.3">
      <c r="B648">
        <v>57297</v>
      </c>
      <c r="C648" s="7">
        <v>43832</v>
      </c>
      <c r="D648" s="6">
        <f t="shared" si="81"/>
        <v>2020</v>
      </c>
      <c r="E648" s="4" t="str">
        <f t="shared" si="82"/>
        <v>Q1-2020</v>
      </c>
      <c r="F648" s="4" t="str">
        <f t="shared" si="83"/>
        <v>January</v>
      </c>
      <c r="G648" s="6">
        <f t="shared" si="84"/>
        <v>1</v>
      </c>
      <c r="H648" s="4" t="str">
        <f t="shared" si="85"/>
        <v>Thursday</v>
      </c>
      <c r="I648">
        <v>2</v>
      </c>
      <c r="J648">
        <v>4</v>
      </c>
      <c r="K648">
        <v>20</v>
      </c>
      <c r="L648">
        <v>2</v>
      </c>
      <c r="M648">
        <v>27</v>
      </c>
      <c r="N648">
        <v>4</v>
      </c>
      <c r="O648">
        <v>27</v>
      </c>
      <c r="P648">
        <v>35</v>
      </c>
      <c r="Q648">
        <v>0</v>
      </c>
      <c r="R648">
        <v>0</v>
      </c>
      <c r="S648">
        <v>28</v>
      </c>
      <c r="T648">
        <v>15</v>
      </c>
      <c r="U648">
        <v>3</v>
      </c>
      <c r="V648">
        <v>33</v>
      </c>
      <c r="W648">
        <v>0</v>
      </c>
      <c r="X648">
        <v>22</v>
      </c>
      <c r="Y648">
        <f t="shared" si="86"/>
        <v>519</v>
      </c>
      <c r="Z648" s="12">
        <f t="shared" si="87"/>
        <v>0.14416666666666667</v>
      </c>
      <c r="AA648" s="12">
        <f t="shared" si="88"/>
        <v>7.855833333333333</v>
      </c>
      <c r="AB648" t="s">
        <v>194</v>
      </c>
      <c r="AC648" t="s">
        <v>194</v>
      </c>
      <c r="AD648" s="12">
        <f t="shared" si="89"/>
        <v>3.6041666666666666E-2</v>
      </c>
    </row>
    <row r="649" spans="2:30" x14ac:dyDescent="0.3">
      <c r="B649">
        <v>57298</v>
      </c>
      <c r="C649" s="7">
        <v>43833</v>
      </c>
      <c r="D649" s="6">
        <f t="shared" si="81"/>
        <v>2020</v>
      </c>
      <c r="E649" s="4" t="str">
        <f t="shared" si="82"/>
        <v>Q1-2020</v>
      </c>
      <c r="F649" s="4" t="str">
        <f t="shared" si="83"/>
        <v>January</v>
      </c>
      <c r="G649" s="6">
        <f t="shared" si="84"/>
        <v>1</v>
      </c>
      <c r="H649" s="4" t="str">
        <f t="shared" si="85"/>
        <v>Friday</v>
      </c>
      <c r="I649">
        <v>1</v>
      </c>
      <c r="J649">
        <v>5</v>
      </c>
      <c r="K649">
        <v>13</v>
      </c>
      <c r="L649">
        <v>1</v>
      </c>
      <c r="M649">
        <v>19</v>
      </c>
      <c r="N649">
        <v>3</v>
      </c>
      <c r="O649">
        <v>20</v>
      </c>
      <c r="P649">
        <v>23</v>
      </c>
      <c r="Q649">
        <v>0</v>
      </c>
      <c r="R649">
        <v>0</v>
      </c>
      <c r="S649">
        <v>25</v>
      </c>
      <c r="T649">
        <v>21</v>
      </c>
      <c r="U649">
        <v>4</v>
      </c>
      <c r="V649">
        <v>32</v>
      </c>
      <c r="W649">
        <v>1</v>
      </c>
      <c r="X649">
        <v>25</v>
      </c>
      <c r="Y649">
        <f t="shared" si="86"/>
        <v>420</v>
      </c>
      <c r="Z649" s="12">
        <f t="shared" si="87"/>
        <v>0.11666666666666667</v>
      </c>
      <c r="AA649" s="12">
        <f t="shared" si="88"/>
        <v>7.8833333333333337</v>
      </c>
      <c r="AB649" t="s">
        <v>194</v>
      </c>
      <c r="AC649" t="s">
        <v>194</v>
      </c>
      <c r="AD649" s="12">
        <f t="shared" si="89"/>
        <v>3.888888888888889E-2</v>
      </c>
    </row>
    <row r="650" spans="2:30" x14ac:dyDescent="0.3">
      <c r="B650">
        <v>57299</v>
      </c>
      <c r="C650" s="7">
        <v>43833</v>
      </c>
      <c r="D650" s="6">
        <f t="shared" si="81"/>
        <v>2020</v>
      </c>
      <c r="E650" s="4" t="str">
        <f t="shared" si="82"/>
        <v>Q1-2020</v>
      </c>
      <c r="F650" s="4" t="str">
        <f t="shared" si="83"/>
        <v>January</v>
      </c>
      <c r="G650" s="6">
        <f t="shared" si="84"/>
        <v>1</v>
      </c>
      <c r="H650" s="4" t="str">
        <f t="shared" si="85"/>
        <v>Friday</v>
      </c>
      <c r="I650">
        <v>2</v>
      </c>
      <c r="J650">
        <v>4</v>
      </c>
      <c r="K650">
        <v>26</v>
      </c>
      <c r="L650">
        <v>1</v>
      </c>
      <c r="M650">
        <v>10</v>
      </c>
      <c r="N650">
        <v>5</v>
      </c>
      <c r="O650">
        <v>12</v>
      </c>
      <c r="P650">
        <v>41</v>
      </c>
      <c r="Q650">
        <v>0</v>
      </c>
      <c r="R650">
        <v>0</v>
      </c>
      <c r="S650">
        <v>22</v>
      </c>
      <c r="T650">
        <v>27</v>
      </c>
      <c r="U650">
        <v>3</v>
      </c>
      <c r="V650">
        <v>32</v>
      </c>
      <c r="W650">
        <v>0</v>
      </c>
      <c r="X650">
        <v>25</v>
      </c>
      <c r="Y650">
        <f t="shared" si="86"/>
        <v>606</v>
      </c>
      <c r="Z650" s="12">
        <f t="shared" si="87"/>
        <v>0.16833333333333333</v>
      </c>
      <c r="AA650" s="12">
        <f t="shared" si="88"/>
        <v>7.831666666666667</v>
      </c>
      <c r="AB650" t="s">
        <v>194</v>
      </c>
      <c r="AC650" t="s">
        <v>194</v>
      </c>
      <c r="AD650" s="12">
        <f t="shared" si="89"/>
        <v>3.3666666666666664E-2</v>
      </c>
    </row>
    <row r="651" spans="2:30" x14ac:dyDescent="0.3">
      <c r="B651">
        <v>57300</v>
      </c>
      <c r="C651" s="7">
        <v>43834</v>
      </c>
      <c r="D651" s="6">
        <f t="shared" si="81"/>
        <v>2020</v>
      </c>
      <c r="E651" s="4" t="str">
        <f t="shared" si="82"/>
        <v>Q1-2020</v>
      </c>
      <c r="F651" s="4" t="str">
        <f t="shared" si="83"/>
        <v>January</v>
      </c>
      <c r="G651" s="6">
        <f t="shared" si="84"/>
        <v>1</v>
      </c>
      <c r="H651" s="4" t="str">
        <f t="shared" si="85"/>
        <v>Saturday</v>
      </c>
      <c r="I651">
        <v>1</v>
      </c>
      <c r="J651">
        <v>5</v>
      </c>
      <c r="K651">
        <v>14</v>
      </c>
      <c r="L651">
        <v>2</v>
      </c>
      <c r="M651">
        <v>28</v>
      </c>
      <c r="N651">
        <v>3</v>
      </c>
      <c r="O651">
        <v>26</v>
      </c>
      <c r="P651">
        <v>34</v>
      </c>
      <c r="Q651">
        <v>0</v>
      </c>
      <c r="R651">
        <v>0</v>
      </c>
      <c r="S651">
        <v>23</v>
      </c>
      <c r="T651">
        <v>23</v>
      </c>
      <c r="U651">
        <v>3</v>
      </c>
      <c r="V651">
        <v>31</v>
      </c>
      <c r="W651">
        <v>1</v>
      </c>
      <c r="X651">
        <v>24</v>
      </c>
      <c r="Y651">
        <f t="shared" si="86"/>
        <v>435</v>
      </c>
      <c r="Z651" s="12">
        <f t="shared" si="87"/>
        <v>0.12083333333333333</v>
      </c>
      <c r="AA651" s="12">
        <f t="shared" si="88"/>
        <v>7.8791666666666664</v>
      </c>
      <c r="AB651" t="s">
        <v>194</v>
      </c>
      <c r="AC651" t="s">
        <v>194</v>
      </c>
      <c r="AD651" s="12">
        <f t="shared" si="89"/>
        <v>4.027777777777778E-2</v>
      </c>
    </row>
    <row r="652" spans="2:30" x14ac:dyDescent="0.3">
      <c r="B652">
        <v>57301</v>
      </c>
      <c r="C652" s="7">
        <v>43836</v>
      </c>
      <c r="D652" s="6">
        <f t="shared" si="81"/>
        <v>2020</v>
      </c>
      <c r="E652" s="4" t="str">
        <f t="shared" si="82"/>
        <v>Q1-2020</v>
      </c>
      <c r="F652" s="4" t="str">
        <f t="shared" si="83"/>
        <v>January</v>
      </c>
      <c r="G652" s="6">
        <f t="shared" si="84"/>
        <v>2</v>
      </c>
      <c r="H652" s="4" t="str">
        <f t="shared" si="85"/>
        <v>Monday</v>
      </c>
      <c r="I652">
        <v>1</v>
      </c>
      <c r="J652">
        <v>4</v>
      </c>
      <c r="K652">
        <v>27</v>
      </c>
      <c r="L652">
        <v>1</v>
      </c>
      <c r="M652">
        <v>20</v>
      </c>
      <c r="N652">
        <v>3</v>
      </c>
      <c r="O652">
        <v>18</v>
      </c>
      <c r="P652">
        <v>23</v>
      </c>
      <c r="Q652">
        <v>0</v>
      </c>
      <c r="R652">
        <v>0</v>
      </c>
      <c r="S652">
        <v>20</v>
      </c>
      <c r="T652">
        <v>29</v>
      </c>
      <c r="U652">
        <v>4</v>
      </c>
      <c r="V652">
        <v>28</v>
      </c>
      <c r="W652">
        <v>0</v>
      </c>
      <c r="X652">
        <v>23</v>
      </c>
      <c r="Y652">
        <f t="shared" si="86"/>
        <v>382</v>
      </c>
      <c r="Z652" s="12">
        <f t="shared" si="87"/>
        <v>0.10611111111111111</v>
      </c>
      <c r="AA652" s="12">
        <f t="shared" si="88"/>
        <v>7.8938888888888892</v>
      </c>
      <c r="AB652" t="s">
        <v>194</v>
      </c>
      <c r="AC652" t="s">
        <v>194</v>
      </c>
      <c r="AD652" s="12">
        <f t="shared" si="89"/>
        <v>3.5370370370370371E-2</v>
      </c>
    </row>
    <row r="653" spans="2:30" x14ac:dyDescent="0.3">
      <c r="B653">
        <v>57302</v>
      </c>
      <c r="C653" s="7">
        <v>43836</v>
      </c>
      <c r="D653" s="6">
        <f t="shared" si="81"/>
        <v>2020</v>
      </c>
      <c r="E653" s="4" t="str">
        <f t="shared" si="82"/>
        <v>Q1-2020</v>
      </c>
      <c r="F653" s="4" t="str">
        <f t="shared" si="83"/>
        <v>January</v>
      </c>
      <c r="G653" s="6">
        <f t="shared" si="84"/>
        <v>2</v>
      </c>
      <c r="H653" s="4" t="str">
        <f t="shared" si="85"/>
        <v>Monday</v>
      </c>
      <c r="I653">
        <v>2</v>
      </c>
      <c r="J653">
        <v>5</v>
      </c>
      <c r="K653">
        <v>20</v>
      </c>
      <c r="L653">
        <v>1</v>
      </c>
      <c r="M653">
        <v>12</v>
      </c>
      <c r="N653">
        <v>5</v>
      </c>
      <c r="O653">
        <v>10</v>
      </c>
      <c r="P653">
        <v>41</v>
      </c>
      <c r="Q653">
        <v>0</v>
      </c>
      <c r="R653">
        <v>0</v>
      </c>
      <c r="S653">
        <v>17</v>
      </c>
      <c r="T653">
        <v>15</v>
      </c>
      <c r="U653">
        <v>3</v>
      </c>
      <c r="V653">
        <v>33</v>
      </c>
      <c r="W653">
        <v>0</v>
      </c>
      <c r="X653">
        <v>24</v>
      </c>
      <c r="Y653">
        <f t="shared" si="86"/>
        <v>514</v>
      </c>
      <c r="Z653" s="12">
        <f t="shared" si="87"/>
        <v>0.14277777777777778</v>
      </c>
      <c r="AA653" s="12">
        <f t="shared" si="88"/>
        <v>7.8572222222222221</v>
      </c>
      <c r="AB653" t="s">
        <v>194</v>
      </c>
      <c r="AC653" t="s">
        <v>194</v>
      </c>
      <c r="AD653" s="12">
        <f t="shared" si="89"/>
        <v>2.8555555555555556E-2</v>
      </c>
    </row>
    <row r="654" spans="2:30" x14ac:dyDescent="0.3">
      <c r="B654">
        <v>57303</v>
      </c>
      <c r="C654" s="7">
        <v>43837</v>
      </c>
      <c r="D654" s="6">
        <f t="shared" si="81"/>
        <v>2020</v>
      </c>
      <c r="E654" s="4" t="str">
        <f t="shared" si="82"/>
        <v>Q1-2020</v>
      </c>
      <c r="F654" s="4" t="str">
        <f t="shared" si="83"/>
        <v>January</v>
      </c>
      <c r="G654" s="6">
        <f t="shared" si="84"/>
        <v>2</v>
      </c>
      <c r="H654" s="4" t="str">
        <f t="shared" si="85"/>
        <v>Tuesday</v>
      </c>
      <c r="I654">
        <v>1</v>
      </c>
      <c r="J654">
        <v>4</v>
      </c>
      <c r="K654">
        <v>14</v>
      </c>
      <c r="L654">
        <v>2</v>
      </c>
      <c r="M654">
        <v>24</v>
      </c>
      <c r="N654">
        <v>4</v>
      </c>
      <c r="O654">
        <v>23</v>
      </c>
      <c r="P654">
        <v>29</v>
      </c>
      <c r="Q654">
        <v>0</v>
      </c>
      <c r="R654">
        <v>0</v>
      </c>
      <c r="S654">
        <v>14</v>
      </c>
      <c r="T654">
        <v>22</v>
      </c>
      <c r="U654">
        <v>4</v>
      </c>
      <c r="V654">
        <v>32</v>
      </c>
      <c r="W654">
        <v>1</v>
      </c>
      <c r="X654">
        <v>22</v>
      </c>
      <c r="Y654">
        <f t="shared" si="86"/>
        <v>502</v>
      </c>
      <c r="Z654" s="12">
        <f t="shared" si="87"/>
        <v>0.13944444444444445</v>
      </c>
      <c r="AA654" s="12">
        <f t="shared" si="88"/>
        <v>7.860555555555556</v>
      </c>
      <c r="AB654" t="s">
        <v>194</v>
      </c>
      <c r="AC654" t="s">
        <v>194</v>
      </c>
      <c r="AD654" s="12">
        <f t="shared" si="89"/>
        <v>3.4861111111111114E-2</v>
      </c>
    </row>
    <row r="655" spans="2:30" x14ac:dyDescent="0.3">
      <c r="B655">
        <v>57304</v>
      </c>
      <c r="C655" s="7">
        <v>43837</v>
      </c>
      <c r="D655" s="6">
        <f t="shared" si="81"/>
        <v>2020</v>
      </c>
      <c r="E655" s="4" t="str">
        <f t="shared" si="82"/>
        <v>Q1-2020</v>
      </c>
      <c r="F655" s="4" t="str">
        <f t="shared" si="83"/>
        <v>January</v>
      </c>
      <c r="G655" s="6">
        <f t="shared" si="84"/>
        <v>2</v>
      </c>
      <c r="H655" s="4" t="str">
        <f t="shared" si="85"/>
        <v>Tuesday</v>
      </c>
      <c r="I655">
        <v>2</v>
      </c>
      <c r="J655">
        <v>5</v>
      </c>
      <c r="K655">
        <v>27</v>
      </c>
      <c r="L655">
        <v>1</v>
      </c>
      <c r="M655">
        <v>15</v>
      </c>
      <c r="N655">
        <v>4</v>
      </c>
      <c r="O655">
        <v>15</v>
      </c>
      <c r="P655">
        <v>17</v>
      </c>
      <c r="Q655">
        <v>0</v>
      </c>
      <c r="R655">
        <v>0</v>
      </c>
      <c r="S655">
        <v>11</v>
      </c>
      <c r="T655">
        <v>28</v>
      </c>
      <c r="U655">
        <v>3</v>
      </c>
      <c r="V655">
        <v>32</v>
      </c>
      <c r="W655">
        <v>0</v>
      </c>
      <c r="X655">
        <v>22</v>
      </c>
      <c r="Y655">
        <f t="shared" si="86"/>
        <v>380</v>
      </c>
      <c r="Z655" s="12">
        <f t="shared" si="87"/>
        <v>0.10555555555555556</v>
      </c>
      <c r="AA655" s="12">
        <f t="shared" si="88"/>
        <v>7.8944444444444448</v>
      </c>
      <c r="AB655" t="s">
        <v>194</v>
      </c>
      <c r="AC655" t="s">
        <v>194</v>
      </c>
      <c r="AD655" s="12">
        <f t="shared" si="89"/>
        <v>2.6388888888888889E-2</v>
      </c>
    </row>
    <row r="656" spans="2:30" x14ac:dyDescent="0.3">
      <c r="B656">
        <v>57305</v>
      </c>
      <c r="C656" s="7">
        <v>43838</v>
      </c>
      <c r="D656" s="6">
        <f t="shared" si="81"/>
        <v>2020</v>
      </c>
      <c r="E656" s="4" t="str">
        <f t="shared" si="82"/>
        <v>Q1-2020</v>
      </c>
      <c r="F656" s="4" t="str">
        <f t="shared" si="83"/>
        <v>January</v>
      </c>
      <c r="G656" s="6">
        <f t="shared" si="84"/>
        <v>2</v>
      </c>
      <c r="H656" s="4" t="str">
        <f t="shared" si="85"/>
        <v>Wednesday</v>
      </c>
      <c r="I656">
        <v>1</v>
      </c>
      <c r="J656">
        <v>4</v>
      </c>
      <c r="K656">
        <v>20</v>
      </c>
      <c r="L656">
        <v>2</v>
      </c>
      <c r="M656">
        <v>27</v>
      </c>
      <c r="N656">
        <v>3</v>
      </c>
      <c r="O656">
        <v>27</v>
      </c>
      <c r="P656">
        <v>35</v>
      </c>
      <c r="Q656">
        <v>0</v>
      </c>
      <c r="R656">
        <v>0</v>
      </c>
      <c r="S656">
        <v>28</v>
      </c>
      <c r="T656">
        <v>15</v>
      </c>
      <c r="U656">
        <v>3</v>
      </c>
      <c r="V656">
        <v>30</v>
      </c>
      <c r="W656">
        <v>0</v>
      </c>
      <c r="X656">
        <v>21</v>
      </c>
      <c r="Y656">
        <f t="shared" si="86"/>
        <v>405</v>
      </c>
      <c r="Z656" s="12">
        <f t="shared" si="87"/>
        <v>0.1125</v>
      </c>
      <c r="AA656" s="12">
        <f t="shared" si="88"/>
        <v>7.8875000000000002</v>
      </c>
      <c r="AB656" t="s">
        <v>194</v>
      </c>
      <c r="AC656" t="s">
        <v>194</v>
      </c>
      <c r="AD656" s="12">
        <f t="shared" si="89"/>
        <v>3.7499999999999999E-2</v>
      </c>
    </row>
    <row r="657" spans="2:30" x14ac:dyDescent="0.3">
      <c r="B657">
        <v>57306</v>
      </c>
      <c r="C657" s="7">
        <v>43838</v>
      </c>
      <c r="D657" s="6">
        <f t="shared" si="81"/>
        <v>2020</v>
      </c>
      <c r="E657" s="4" t="str">
        <f t="shared" si="82"/>
        <v>Q1-2020</v>
      </c>
      <c r="F657" s="4" t="str">
        <f t="shared" si="83"/>
        <v>January</v>
      </c>
      <c r="G657" s="6">
        <f t="shared" si="84"/>
        <v>2</v>
      </c>
      <c r="H657" s="4" t="str">
        <f t="shared" si="85"/>
        <v>Wednesday</v>
      </c>
      <c r="I657">
        <v>2</v>
      </c>
      <c r="J657">
        <v>5</v>
      </c>
      <c r="K657">
        <v>13</v>
      </c>
      <c r="L657">
        <v>1</v>
      </c>
      <c r="M657">
        <v>19</v>
      </c>
      <c r="N657">
        <v>4</v>
      </c>
      <c r="O657">
        <v>20</v>
      </c>
      <c r="P657">
        <v>23</v>
      </c>
      <c r="Q657">
        <v>0</v>
      </c>
      <c r="R657">
        <v>0</v>
      </c>
      <c r="S657">
        <v>25</v>
      </c>
      <c r="T657">
        <v>21</v>
      </c>
      <c r="U657">
        <v>4</v>
      </c>
      <c r="V657">
        <v>35</v>
      </c>
      <c r="W657">
        <v>1</v>
      </c>
      <c r="X657">
        <v>26</v>
      </c>
      <c r="Y657">
        <f t="shared" si="86"/>
        <v>522</v>
      </c>
      <c r="Z657" s="12">
        <f t="shared" si="87"/>
        <v>0.14499999999999999</v>
      </c>
      <c r="AA657" s="12">
        <f t="shared" si="88"/>
        <v>7.8550000000000004</v>
      </c>
      <c r="AB657" t="s">
        <v>194</v>
      </c>
      <c r="AC657" t="s">
        <v>194</v>
      </c>
      <c r="AD657" s="12">
        <f t="shared" si="89"/>
        <v>3.6249999999999998E-2</v>
      </c>
    </row>
    <row r="658" spans="2:30" x14ac:dyDescent="0.3">
      <c r="B658">
        <v>57307</v>
      </c>
      <c r="C658" s="7">
        <v>43839</v>
      </c>
      <c r="D658" s="6">
        <f t="shared" si="81"/>
        <v>2020</v>
      </c>
      <c r="E658" s="4" t="str">
        <f t="shared" si="82"/>
        <v>Q1-2020</v>
      </c>
      <c r="F658" s="4" t="str">
        <f t="shared" si="83"/>
        <v>January</v>
      </c>
      <c r="G658" s="6">
        <f t="shared" si="84"/>
        <v>2</v>
      </c>
      <c r="H658" s="4" t="str">
        <f t="shared" si="85"/>
        <v>Thursday</v>
      </c>
      <c r="I658">
        <v>1</v>
      </c>
      <c r="J658">
        <v>4</v>
      </c>
      <c r="K658">
        <v>26</v>
      </c>
      <c r="L658">
        <v>1</v>
      </c>
      <c r="M658">
        <v>10</v>
      </c>
      <c r="N658">
        <v>4</v>
      </c>
      <c r="O658">
        <v>12</v>
      </c>
      <c r="P658">
        <v>41</v>
      </c>
      <c r="Q658">
        <v>0</v>
      </c>
      <c r="R658">
        <v>0</v>
      </c>
      <c r="S658">
        <v>22</v>
      </c>
      <c r="T658">
        <v>27</v>
      </c>
      <c r="U658">
        <v>3</v>
      </c>
      <c r="V658">
        <v>29</v>
      </c>
      <c r="W658">
        <v>0</v>
      </c>
      <c r="X658">
        <v>24</v>
      </c>
      <c r="Y658">
        <f t="shared" si="86"/>
        <v>495</v>
      </c>
      <c r="Z658" s="12">
        <f t="shared" si="87"/>
        <v>0.13750000000000001</v>
      </c>
      <c r="AA658" s="12">
        <f t="shared" si="88"/>
        <v>7.8624999999999998</v>
      </c>
      <c r="AB658" t="s">
        <v>194</v>
      </c>
      <c r="AC658" t="s">
        <v>194</v>
      </c>
      <c r="AD658" s="12">
        <f t="shared" si="89"/>
        <v>3.4375000000000003E-2</v>
      </c>
    </row>
    <row r="659" spans="2:30" x14ac:dyDescent="0.3">
      <c r="B659">
        <v>57308</v>
      </c>
      <c r="C659" s="7">
        <v>43839</v>
      </c>
      <c r="D659" s="6">
        <f t="shared" si="81"/>
        <v>2020</v>
      </c>
      <c r="E659" s="4" t="str">
        <f t="shared" si="82"/>
        <v>Q1-2020</v>
      </c>
      <c r="F659" s="4" t="str">
        <f t="shared" si="83"/>
        <v>January</v>
      </c>
      <c r="G659" s="6">
        <f t="shared" si="84"/>
        <v>2</v>
      </c>
      <c r="H659" s="4" t="str">
        <f t="shared" si="85"/>
        <v>Thursday</v>
      </c>
      <c r="I659">
        <v>2</v>
      </c>
      <c r="J659">
        <v>5</v>
      </c>
      <c r="K659">
        <v>14</v>
      </c>
      <c r="L659">
        <v>2</v>
      </c>
      <c r="M659">
        <v>28</v>
      </c>
      <c r="N659">
        <v>4</v>
      </c>
      <c r="O659">
        <v>26</v>
      </c>
      <c r="P659">
        <v>34</v>
      </c>
      <c r="Q659">
        <v>0</v>
      </c>
      <c r="R659">
        <v>0</v>
      </c>
      <c r="S659">
        <v>23</v>
      </c>
      <c r="T659">
        <v>23</v>
      </c>
      <c r="U659">
        <v>3</v>
      </c>
      <c r="V659">
        <v>34</v>
      </c>
      <c r="W659">
        <v>1</v>
      </c>
      <c r="X659">
        <v>25</v>
      </c>
      <c r="Y659">
        <f t="shared" si="86"/>
        <v>551</v>
      </c>
      <c r="Z659" s="12">
        <f t="shared" si="87"/>
        <v>0.15305555555555556</v>
      </c>
      <c r="AA659" s="12">
        <f t="shared" si="88"/>
        <v>7.8469444444444445</v>
      </c>
      <c r="AB659" t="s">
        <v>194</v>
      </c>
      <c r="AC659" t="s">
        <v>194</v>
      </c>
      <c r="AD659" s="12">
        <f t="shared" si="89"/>
        <v>3.8263888888888889E-2</v>
      </c>
    </row>
    <row r="660" spans="2:30" x14ac:dyDescent="0.3">
      <c r="B660">
        <v>57309</v>
      </c>
      <c r="C660" s="7">
        <v>43840</v>
      </c>
      <c r="D660" s="6">
        <f t="shared" si="81"/>
        <v>2020</v>
      </c>
      <c r="E660" s="4" t="str">
        <f t="shared" si="82"/>
        <v>Q1-2020</v>
      </c>
      <c r="F660" s="4" t="str">
        <f t="shared" si="83"/>
        <v>January</v>
      </c>
      <c r="G660" s="6">
        <f t="shared" si="84"/>
        <v>2</v>
      </c>
      <c r="H660" s="4" t="str">
        <f t="shared" si="85"/>
        <v>Friday</v>
      </c>
      <c r="I660">
        <v>1</v>
      </c>
      <c r="J660">
        <v>4</v>
      </c>
      <c r="K660">
        <v>27</v>
      </c>
      <c r="L660">
        <v>1</v>
      </c>
      <c r="M660">
        <v>20</v>
      </c>
      <c r="N660">
        <v>3</v>
      </c>
      <c r="O660">
        <v>18</v>
      </c>
      <c r="P660">
        <v>23</v>
      </c>
      <c r="Q660">
        <v>0</v>
      </c>
      <c r="R660">
        <v>0</v>
      </c>
      <c r="S660">
        <v>20</v>
      </c>
      <c r="T660">
        <v>29</v>
      </c>
      <c r="U660">
        <v>4</v>
      </c>
      <c r="V660">
        <v>28</v>
      </c>
      <c r="W660">
        <v>0</v>
      </c>
      <c r="X660">
        <v>23</v>
      </c>
      <c r="Y660">
        <f t="shared" si="86"/>
        <v>382</v>
      </c>
      <c r="Z660" s="12">
        <f t="shared" si="87"/>
        <v>0.10611111111111111</v>
      </c>
      <c r="AA660" s="12">
        <f t="shared" si="88"/>
        <v>7.8938888888888892</v>
      </c>
      <c r="AB660" t="s">
        <v>194</v>
      </c>
      <c r="AC660" t="s">
        <v>194</v>
      </c>
      <c r="AD660" s="12">
        <f t="shared" si="89"/>
        <v>3.5370370370370371E-2</v>
      </c>
    </row>
    <row r="661" spans="2:30" x14ac:dyDescent="0.3">
      <c r="B661">
        <v>57310</v>
      </c>
      <c r="C661" s="7">
        <v>43840</v>
      </c>
      <c r="D661" s="6">
        <f t="shared" si="81"/>
        <v>2020</v>
      </c>
      <c r="E661" s="4" t="str">
        <f t="shared" si="82"/>
        <v>Q1-2020</v>
      </c>
      <c r="F661" s="4" t="str">
        <f t="shared" si="83"/>
        <v>January</v>
      </c>
      <c r="G661" s="6">
        <f t="shared" si="84"/>
        <v>2</v>
      </c>
      <c r="H661" s="4" t="str">
        <f t="shared" si="85"/>
        <v>Friday</v>
      </c>
      <c r="I661">
        <v>2</v>
      </c>
      <c r="J661">
        <v>5</v>
      </c>
      <c r="K661">
        <v>20</v>
      </c>
      <c r="L661">
        <v>1</v>
      </c>
      <c r="M661">
        <v>12</v>
      </c>
      <c r="N661">
        <v>5</v>
      </c>
      <c r="O661">
        <v>10</v>
      </c>
      <c r="P661">
        <v>41</v>
      </c>
      <c r="Q661">
        <v>0</v>
      </c>
      <c r="R661">
        <v>0</v>
      </c>
      <c r="S661">
        <v>17</v>
      </c>
      <c r="T661">
        <v>15</v>
      </c>
      <c r="U661">
        <v>3</v>
      </c>
      <c r="V661">
        <v>33</v>
      </c>
      <c r="W661">
        <v>0</v>
      </c>
      <c r="X661">
        <v>24</v>
      </c>
      <c r="Y661">
        <f t="shared" si="86"/>
        <v>514</v>
      </c>
      <c r="Z661" s="12">
        <f t="shared" si="87"/>
        <v>0.14277777777777778</v>
      </c>
      <c r="AA661" s="12">
        <f t="shared" si="88"/>
        <v>7.8572222222222221</v>
      </c>
      <c r="AB661" t="s">
        <v>194</v>
      </c>
      <c r="AC661" t="s">
        <v>194</v>
      </c>
      <c r="AD661" s="12">
        <f t="shared" si="89"/>
        <v>2.8555555555555556E-2</v>
      </c>
    </row>
    <row r="662" spans="2:30" x14ac:dyDescent="0.3">
      <c r="B662">
        <v>57311</v>
      </c>
      <c r="C662" s="7">
        <v>43841</v>
      </c>
      <c r="D662" s="6">
        <f t="shared" si="81"/>
        <v>2020</v>
      </c>
      <c r="E662" s="4" t="str">
        <f t="shared" si="82"/>
        <v>Q1-2020</v>
      </c>
      <c r="F662" s="4" t="str">
        <f t="shared" si="83"/>
        <v>January</v>
      </c>
      <c r="G662" s="6">
        <f t="shared" si="84"/>
        <v>2</v>
      </c>
      <c r="H662" s="4" t="str">
        <f t="shared" si="85"/>
        <v>Saturday</v>
      </c>
      <c r="I662">
        <v>1</v>
      </c>
      <c r="J662">
        <v>4</v>
      </c>
      <c r="K662">
        <v>14</v>
      </c>
      <c r="L662">
        <v>2</v>
      </c>
      <c r="M662">
        <v>24</v>
      </c>
      <c r="N662">
        <v>4</v>
      </c>
      <c r="O662">
        <v>23</v>
      </c>
      <c r="P662">
        <v>29</v>
      </c>
      <c r="Q662">
        <v>0</v>
      </c>
      <c r="R662">
        <v>0</v>
      </c>
      <c r="S662">
        <v>14</v>
      </c>
      <c r="T662">
        <v>22</v>
      </c>
      <c r="U662">
        <v>4</v>
      </c>
      <c r="V662">
        <v>32</v>
      </c>
      <c r="W662">
        <v>1</v>
      </c>
      <c r="X662">
        <v>22</v>
      </c>
      <c r="Y662">
        <f t="shared" si="86"/>
        <v>502</v>
      </c>
      <c r="Z662" s="12">
        <f t="shared" si="87"/>
        <v>0.13944444444444445</v>
      </c>
      <c r="AA662" s="12">
        <f t="shared" si="88"/>
        <v>7.860555555555556</v>
      </c>
      <c r="AB662" t="s">
        <v>194</v>
      </c>
      <c r="AC662" t="s">
        <v>194</v>
      </c>
      <c r="AD662" s="12">
        <f t="shared" si="89"/>
        <v>3.4861111111111114E-2</v>
      </c>
    </row>
    <row r="663" spans="2:30" x14ac:dyDescent="0.3">
      <c r="B663">
        <v>57312</v>
      </c>
      <c r="C663" s="7">
        <v>43843</v>
      </c>
      <c r="D663" s="6">
        <f t="shared" si="81"/>
        <v>2020</v>
      </c>
      <c r="E663" s="4" t="str">
        <f t="shared" si="82"/>
        <v>Q1-2020</v>
      </c>
      <c r="F663" s="4" t="str">
        <f t="shared" si="83"/>
        <v>January</v>
      </c>
      <c r="G663" s="6">
        <f t="shared" si="84"/>
        <v>3</v>
      </c>
      <c r="H663" s="4" t="str">
        <f t="shared" si="85"/>
        <v>Monday</v>
      </c>
      <c r="I663">
        <v>1</v>
      </c>
      <c r="J663">
        <v>5</v>
      </c>
      <c r="K663">
        <v>27</v>
      </c>
      <c r="L663">
        <v>1</v>
      </c>
      <c r="M663">
        <v>15</v>
      </c>
      <c r="N663">
        <v>3</v>
      </c>
      <c r="O663">
        <v>15</v>
      </c>
      <c r="P663">
        <v>17</v>
      </c>
      <c r="Q663">
        <v>0</v>
      </c>
      <c r="R663">
        <v>0</v>
      </c>
      <c r="S663">
        <v>11</v>
      </c>
      <c r="T663">
        <v>28</v>
      </c>
      <c r="U663">
        <v>3</v>
      </c>
      <c r="V663">
        <v>29</v>
      </c>
      <c r="W663">
        <v>0</v>
      </c>
      <c r="X663">
        <v>21</v>
      </c>
      <c r="Y663">
        <f t="shared" si="86"/>
        <v>300</v>
      </c>
      <c r="Z663" s="12">
        <f t="shared" si="87"/>
        <v>8.3333333333333329E-2</v>
      </c>
      <c r="AA663" s="12">
        <f t="shared" si="88"/>
        <v>7.916666666666667</v>
      </c>
      <c r="AB663" t="s">
        <v>194</v>
      </c>
      <c r="AC663" t="s">
        <v>194</v>
      </c>
      <c r="AD663" s="12">
        <f t="shared" si="89"/>
        <v>2.7777777777777776E-2</v>
      </c>
    </row>
    <row r="664" spans="2:30" x14ac:dyDescent="0.3">
      <c r="B664">
        <v>57313</v>
      </c>
      <c r="C664" s="7">
        <v>43843</v>
      </c>
      <c r="D664" s="6">
        <f t="shared" si="81"/>
        <v>2020</v>
      </c>
      <c r="E664" s="4" t="str">
        <f t="shared" si="82"/>
        <v>Q1-2020</v>
      </c>
      <c r="F664" s="4" t="str">
        <f t="shared" si="83"/>
        <v>January</v>
      </c>
      <c r="G664" s="6">
        <f t="shared" si="84"/>
        <v>3</v>
      </c>
      <c r="H664" s="4" t="str">
        <f t="shared" si="85"/>
        <v>Monday</v>
      </c>
      <c r="I664">
        <v>2</v>
      </c>
      <c r="J664">
        <v>4</v>
      </c>
      <c r="K664">
        <v>20</v>
      </c>
      <c r="L664">
        <v>2</v>
      </c>
      <c r="M664">
        <v>27</v>
      </c>
      <c r="N664">
        <v>4</v>
      </c>
      <c r="O664">
        <v>27</v>
      </c>
      <c r="P664">
        <v>35</v>
      </c>
      <c r="Q664">
        <v>0</v>
      </c>
      <c r="R664">
        <v>0</v>
      </c>
      <c r="S664">
        <v>28</v>
      </c>
      <c r="T664">
        <v>15</v>
      </c>
      <c r="U664">
        <v>3</v>
      </c>
      <c r="V664">
        <v>33</v>
      </c>
      <c r="W664">
        <v>0</v>
      </c>
      <c r="X664">
        <v>22</v>
      </c>
      <c r="Y664">
        <f t="shared" si="86"/>
        <v>519</v>
      </c>
      <c r="Z664" s="12">
        <f t="shared" si="87"/>
        <v>0.14416666666666667</v>
      </c>
      <c r="AA664" s="12">
        <f t="shared" si="88"/>
        <v>7.855833333333333</v>
      </c>
      <c r="AB664" t="s">
        <v>194</v>
      </c>
      <c r="AC664" t="s">
        <v>194</v>
      </c>
      <c r="AD664" s="12">
        <f t="shared" si="89"/>
        <v>3.6041666666666666E-2</v>
      </c>
    </row>
    <row r="665" spans="2:30" x14ac:dyDescent="0.3">
      <c r="B665">
        <v>57314</v>
      </c>
      <c r="C665" s="7">
        <v>43844</v>
      </c>
      <c r="D665" s="6">
        <f t="shared" ref="D665:D728" si="90">YEAR(C665)</f>
        <v>2020</v>
      </c>
      <c r="E665" s="4" t="str">
        <f t="shared" ref="E665:E728" si="91">"Q"&amp;ROUNDUP(MONTH(C665)/3,0)&amp;"-"&amp;YEAR(C665)</f>
        <v>Q1-2020</v>
      </c>
      <c r="F665" s="4" t="str">
        <f t="shared" ref="F665:F728" si="92">TEXT(C665,"mmmm")</f>
        <v>January</v>
      </c>
      <c r="G665" s="6">
        <f t="shared" ref="G665:G728" si="93">WEEKNUM(C665)</f>
        <v>3</v>
      </c>
      <c r="H665" s="4" t="str">
        <f t="shared" ref="H665:H728" si="94">TEXT(C665,"dddd")</f>
        <v>Tuesday</v>
      </c>
      <c r="I665">
        <v>1</v>
      </c>
      <c r="J665">
        <v>5</v>
      </c>
      <c r="K665">
        <v>13</v>
      </c>
      <c r="L665">
        <v>1</v>
      </c>
      <c r="M665">
        <v>19</v>
      </c>
      <c r="N665">
        <v>3</v>
      </c>
      <c r="O665">
        <v>20</v>
      </c>
      <c r="P665">
        <v>23</v>
      </c>
      <c r="Q665">
        <v>0</v>
      </c>
      <c r="R665">
        <v>0</v>
      </c>
      <c r="S665">
        <v>25</v>
      </c>
      <c r="T665">
        <v>21</v>
      </c>
      <c r="U665">
        <v>4</v>
      </c>
      <c r="V665">
        <v>32</v>
      </c>
      <c r="W665">
        <v>1</v>
      </c>
      <c r="X665">
        <v>25</v>
      </c>
      <c r="Y665">
        <f t="shared" ref="Y665:Y728" si="95">N665*(O665+P665+T665)+Q665*R665+(N665-Q665)*S665+U665*V665+W665*X665</f>
        <v>420</v>
      </c>
      <c r="Z665" s="12">
        <f t="shared" ref="Z665:Z728" si="96">Y665/$Z$22</f>
        <v>0.11666666666666667</v>
      </c>
      <c r="AA665" s="12">
        <f t="shared" ref="AA665:AA728" si="97">$AB$22-Z665</f>
        <v>7.8833333333333337</v>
      </c>
      <c r="AB665" t="s">
        <v>194</v>
      </c>
      <c r="AC665" t="s">
        <v>194</v>
      </c>
      <c r="AD665" s="12">
        <f t="shared" ref="AD665:AD728" si="98">Z665/N665</f>
        <v>3.888888888888889E-2</v>
      </c>
    </row>
    <row r="666" spans="2:30" x14ac:dyDescent="0.3">
      <c r="B666">
        <v>57315</v>
      </c>
      <c r="C666" s="7">
        <v>43844</v>
      </c>
      <c r="D666" s="6">
        <f t="shared" si="90"/>
        <v>2020</v>
      </c>
      <c r="E666" s="4" t="str">
        <f t="shared" si="91"/>
        <v>Q1-2020</v>
      </c>
      <c r="F666" s="4" t="str">
        <f t="shared" si="92"/>
        <v>January</v>
      </c>
      <c r="G666" s="6">
        <f t="shared" si="93"/>
        <v>3</v>
      </c>
      <c r="H666" s="4" t="str">
        <f t="shared" si="94"/>
        <v>Tuesday</v>
      </c>
      <c r="I666">
        <v>2</v>
      </c>
      <c r="J666">
        <v>4</v>
      </c>
      <c r="K666">
        <v>26</v>
      </c>
      <c r="L666">
        <v>1</v>
      </c>
      <c r="M666">
        <v>10</v>
      </c>
      <c r="N666">
        <v>5</v>
      </c>
      <c r="O666">
        <v>12</v>
      </c>
      <c r="P666">
        <v>41</v>
      </c>
      <c r="Q666">
        <v>0</v>
      </c>
      <c r="R666">
        <v>0</v>
      </c>
      <c r="S666">
        <v>22</v>
      </c>
      <c r="T666">
        <v>27</v>
      </c>
      <c r="U666">
        <v>3</v>
      </c>
      <c r="V666">
        <v>32</v>
      </c>
      <c r="W666">
        <v>0</v>
      </c>
      <c r="X666">
        <v>25</v>
      </c>
      <c r="Y666">
        <f t="shared" si="95"/>
        <v>606</v>
      </c>
      <c r="Z666" s="12">
        <f t="shared" si="96"/>
        <v>0.16833333333333333</v>
      </c>
      <c r="AA666" s="12">
        <f t="shared" si="97"/>
        <v>7.831666666666667</v>
      </c>
      <c r="AB666" t="s">
        <v>194</v>
      </c>
      <c r="AC666" t="s">
        <v>194</v>
      </c>
      <c r="AD666" s="12">
        <f t="shared" si="98"/>
        <v>3.3666666666666664E-2</v>
      </c>
    </row>
    <row r="667" spans="2:30" x14ac:dyDescent="0.3">
      <c r="B667">
        <v>57316</v>
      </c>
      <c r="C667" s="7">
        <v>43845</v>
      </c>
      <c r="D667" s="6">
        <f t="shared" si="90"/>
        <v>2020</v>
      </c>
      <c r="E667" s="4" t="str">
        <f t="shared" si="91"/>
        <v>Q1-2020</v>
      </c>
      <c r="F667" s="4" t="str">
        <f t="shared" si="92"/>
        <v>January</v>
      </c>
      <c r="G667" s="6">
        <f t="shared" si="93"/>
        <v>3</v>
      </c>
      <c r="H667" s="4" t="str">
        <f t="shared" si="94"/>
        <v>Wednesday</v>
      </c>
      <c r="I667">
        <v>1</v>
      </c>
      <c r="J667">
        <v>5</v>
      </c>
      <c r="K667">
        <v>14</v>
      </c>
      <c r="L667">
        <v>2</v>
      </c>
      <c r="M667">
        <v>28</v>
      </c>
      <c r="N667">
        <v>3</v>
      </c>
      <c r="O667">
        <v>26</v>
      </c>
      <c r="P667">
        <v>34</v>
      </c>
      <c r="Q667">
        <v>0</v>
      </c>
      <c r="R667">
        <v>0</v>
      </c>
      <c r="S667">
        <v>23</v>
      </c>
      <c r="T667">
        <v>23</v>
      </c>
      <c r="U667">
        <v>3</v>
      </c>
      <c r="V667">
        <v>31</v>
      </c>
      <c r="W667">
        <v>1</v>
      </c>
      <c r="X667">
        <v>24</v>
      </c>
      <c r="Y667">
        <f t="shared" si="95"/>
        <v>435</v>
      </c>
      <c r="Z667" s="12">
        <f t="shared" si="96"/>
        <v>0.12083333333333333</v>
      </c>
      <c r="AA667" s="12">
        <f t="shared" si="97"/>
        <v>7.8791666666666664</v>
      </c>
      <c r="AB667" t="s">
        <v>194</v>
      </c>
      <c r="AC667" t="s">
        <v>194</v>
      </c>
      <c r="AD667" s="12">
        <f t="shared" si="98"/>
        <v>4.027777777777778E-2</v>
      </c>
    </row>
    <row r="668" spans="2:30" x14ac:dyDescent="0.3">
      <c r="B668">
        <v>57317</v>
      </c>
      <c r="C668" s="7">
        <v>43845</v>
      </c>
      <c r="D668" s="6">
        <f t="shared" si="90"/>
        <v>2020</v>
      </c>
      <c r="E668" s="4" t="str">
        <f t="shared" si="91"/>
        <v>Q1-2020</v>
      </c>
      <c r="F668" s="4" t="str">
        <f t="shared" si="92"/>
        <v>January</v>
      </c>
      <c r="G668" s="6">
        <f t="shared" si="93"/>
        <v>3</v>
      </c>
      <c r="H668" s="4" t="str">
        <f t="shared" si="94"/>
        <v>Wednesday</v>
      </c>
      <c r="I668">
        <v>2</v>
      </c>
      <c r="J668">
        <v>4</v>
      </c>
      <c r="K668">
        <v>27</v>
      </c>
      <c r="L668">
        <v>1</v>
      </c>
      <c r="M668">
        <v>20</v>
      </c>
      <c r="N668">
        <v>4</v>
      </c>
      <c r="O668">
        <v>18</v>
      </c>
      <c r="P668">
        <v>23</v>
      </c>
      <c r="Q668">
        <v>0</v>
      </c>
      <c r="R668">
        <v>0</v>
      </c>
      <c r="S668">
        <v>20</v>
      </c>
      <c r="T668">
        <v>29</v>
      </c>
      <c r="U668">
        <v>4</v>
      </c>
      <c r="V668">
        <v>31</v>
      </c>
      <c r="W668">
        <v>0</v>
      </c>
      <c r="X668">
        <v>24</v>
      </c>
      <c r="Y668">
        <f t="shared" si="95"/>
        <v>484</v>
      </c>
      <c r="Z668" s="12">
        <f t="shared" si="96"/>
        <v>0.13444444444444445</v>
      </c>
      <c r="AA668" s="12">
        <f t="shared" si="97"/>
        <v>7.8655555555555559</v>
      </c>
      <c r="AB668" t="s">
        <v>194</v>
      </c>
      <c r="AC668" t="s">
        <v>194</v>
      </c>
      <c r="AD668" s="12">
        <f t="shared" si="98"/>
        <v>3.3611111111111112E-2</v>
      </c>
    </row>
    <row r="669" spans="2:30" x14ac:dyDescent="0.3">
      <c r="B669">
        <v>57318</v>
      </c>
      <c r="C669" s="7">
        <v>43846</v>
      </c>
      <c r="D669" s="6">
        <f t="shared" si="90"/>
        <v>2020</v>
      </c>
      <c r="E669" s="4" t="str">
        <f t="shared" si="91"/>
        <v>Q1-2020</v>
      </c>
      <c r="F669" s="4" t="str">
        <f t="shared" si="92"/>
        <v>January</v>
      </c>
      <c r="G669" s="6">
        <f t="shared" si="93"/>
        <v>3</v>
      </c>
      <c r="H669" s="4" t="str">
        <f t="shared" si="94"/>
        <v>Thursday</v>
      </c>
      <c r="I669">
        <v>1</v>
      </c>
      <c r="J669">
        <v>5</v>
      </c>
      <c r="K669">
        <v>20</v>
      </c>
      <c r="L669">
        <v>1</v>
      </c>
      <c r="M669">
        <v>12</v>
      </c>
      <c r="N669">
        <v>4</v>
      </c>
      <c r="O669">
        <v>10</v>
      </c>
      <c r="P669">
        <v>41</v>
      </c>
      <c r="Q669">
        <v>0</v>
      </c>
      <c r="R669">
        <v>0</v>
      </c>
      <c r="S669">
        <v>17</v>
      </c>
      <c r="T669">
        <v>15</v>
      </c>
      <c r="U669">
        <v>3</v>
      </c>
      <c r="V669">
        <v>30</v>
      </c>
      <c r="W669">
        <v>0</v>
      </c>
      <c r="X669">
        <v>23</v>
      </c>
      <c r="Y669">
        <f t="shared" si="95"/>
        <v>422</v>
      </c>
      <c r="Z669" s="12">
        <f t="shared" si="96"/>
        <v>0.11722222222222223</v>
      </c>
      <c r="AA669" s="12">
        <f t="shared" si="97"/>
        <v>7.8827777777777781</v>
      </c>
      <c r="AB669" t="s">
        <v>194</v>
      </c>
      <c r="AC669" t="s">
        <v>194</v>
      </c>
      <c r="AD669" s="12">
        <f t="shared" si="98"/>
        <v>2.9305555555555557E-2</v>
      </c>
    </row>
    <row r="670" spans="2:30" x14ac:dyDescent="0.3">
      <c r="B670">
        <v>57319</v>
      </c>
      <c r="C670" s="7">
        <v>43846</v>
      </c>
      <c r="D670" s="6">
        <f t="shared" si="90"/>
        <v>2020</v>
      </c>
      <c r="E670" s="4" t="str">
        <f t="shared" si="91"/>
        <v>Q1-2020</v>
      </c>
      <c r="F670" s="4" t="str">
        <f t="shared" si="92"/>
        <v>January</v>
      </c>
      <c r="G670" s="6">
        <f t="shared" si="93"/>
        <v>3</v>
      </c>
      <c r="H670" s="4" t="str">
        <f t="shared" si="94"/>
        <v>Thursday</v>
      </c>
      <c r="I670">
        <v>2</v>
      </c>
      <c r="J670">
        <v>4</v>
      </c>
      <c r="K670">
        <v>14</v>
      </c>
      <c r="L670">
        <v>2</v>
      </c>
      <c r="M670">
        <v>24</v>
      </c>
      <c r="N670">
        <v>5</v>
      </c>
      <c r="O670">
        <v>23</v>
      </c>
      <c r="P670">
        <v>29</v>
      </c>
      <c r="Q670">
        <v>0</v>
      </c>
      <c r="R670">
        <v>0</v>
      </c>
      <c r="S670">
        <v>14</v>
      </c>
      <c r="T670">
        <v>22</v>
      </c>
      <c r="U670">
        <v>4</v>
      </c>
      <c r="V670">
        <v>35</v>
      </c>
      <c r="W670">
        <v>1</v>
      </c>
      <c r="X670">
        <v>23</v>
      </c>
      <c r="Y670">
        <f t="shared" si="95"/>
        <v>603</v>
      </c>
      <c r="Z670" s="12">
        <f t="shared" si="96"/>
        <v>0.16750000000000001</v>
      </c>
      <c r="AA670" s="12">
        <f t="shared" si="97"/>
        <v>7.8324999999999996</v>
      </c>
      <c r="AB670" t="s">
        <v>194</v>
      </c>
      <c r="AC670" t="s">
        <v>194</v>
      </c>
      <c r="AD670" s="12">
        <f t="shared" si="98"/>
        <v>3.3500000000000002E-2</v>
      </c>
    </row>
    <row r="671" spans="2:30" x14ac:dyDescent="0.3">
      <c r="B671">
        <v>57320</v>
      </c>
      <c r="C671" s="7">
        <v>43847</v>
      </c>
      <c r="D671" s="6">
        <f t="shared" si="90"/>
        <v>2020</v>
      </c>
      <c r="E671" s="4" t="str">
        <f t="shared" si="91"/>
        <v>Q1-2020</v>
      </c>
      <c r="F671" s="4" t="str">
        <f t="shared" si="92"/>
        <v>January</v>
      </c>
      <c r="G671" s="6">
        <f t="shared" si="93"/>
        <v>3</v>
      </c>
      <c r="H671" s="4" t="str">
        <f t="shared" si="94"/>
        <v>Friday</v>
      </c>
      <c r="I671">
        <v>1</v>
      </c>
      <c r="J671">
        <v>5</v>
      </c>
      <c r="K671">
        <v>29</v>
      </c>
      <c r="L671">
        <v>1</v>
      </c>
      <c r="M671">
        <v>22</v>
      </c>
      <c r="N671">
        <v>3</v>
      </c>
      <c r="O671">
        <v>20</v>
      </c>
      <c r="P671">
        <v>38</v>
      </c>
      <c r="Q671">
        <v>0</v>
      </c>
      <c r="R671">
        <v>0</v>
      </c>
      <c r="S671">
        <v>28</v>
      </c>
      <c r="T671">
        <v>24</v>
      </c>
      <c r="U671">
        <v>3</v>
      </c>
      <c r="V671">
        <v>29</v>
      </c>
      <c r="W671">
        <v>0</v>
      </c>
      <c r="X671">
        <v>22</v>
      </c>
      <c r="Y671">
        <f t="shared" si="95"/>
        <v>417</v>
      </c>
      <c r="Z671" s="12">
        <f t="shared" si="96"/>
        <v>0.11583333333333333</v>
      </c>
      <c r="AA671" s="12">
        <f t="shared" si="97"/>
        <v>7.8841666666666663</v>
      </c>
      <c r="AB671" t="s">
        <v>194</v>
      </c>
      <c r="AC671" t="s">
        <v>194</v>
      </c>
      <c r="AD671" s="12">
        <f t="shared" si="98"/>
        <v>3.861111111111111E-2</v>
      </c>
    </row>
    <row r="672" spans="2:30" x14ac:dyDescent="0.3">
      <c r="B672">
        <v>57321</v>
      </c>
      <c r="C672" s="7">
        <v>43847</v>
      </c>
      <c r="D672" s="6">
        <f t="shared" si="90"/>
        <v>2020</v>
      </c>
      <c r="E672" s="4" t="str">
        <f t="shared" si="91"/>
        <v>Q1-2020</v>
      </c>
      <c r="F672" s="4" t="str">
        <f t="shared" si="92"/>
        <v>January</v>
      </c>
      <c r="G672" s="6">
        <f t="shared" si="93"/>
        <v>3</v>
      </c>
      <c r="H672" s="4" t="str">
        <f t="shared" si="94"/>
        <v>Friday</v>
      </c>
      <c r="I672">
        <v>2</v>
      </c>
      <c r="J672">
        <v>4</v>
      </c>
      <c r="K672">
        <v>22</v>
      </c>
      <c r="L672">
        <v>2</v>
      </c>
      <c r="M672">
        <v>13</v>
      </c>
      <c r="N672">
        <v>4</v>
      </c>
      <c r="O672">
        <v>12</v>
      </c>
      <c r="P672">
        <v>26</v>
      </c>
      <c r="Q672">
        <v>0</v>
      </c>
      <c r="R672">
        <v>0</v>
      </c>
      <c r="S672">
        <v>25</v>
      </c>
      <c r="T672">
        <v>11</v>
      </c>
      <c r="U672">
        <v>4</v>
      </c>
      <c r="V672">
        <v>34</v>
      </c>
      <c r="W672">
        <v>1</v>
      </c>
      <c r="X672">
        <v>23</v>
      </c>
      <c r="Y672">
        <f t="shared" si="95"/>
        <v>455</v>
      </c>
      <c r="Z672" s="12">
        <f t="shared" si="96"/>
        <v>0.12638888888888888</v>
      </c>
      <c r="AA672" s="12">
        <f t="shared" si="97"/>
        <v>7.8736111111111109</v>
      </c>
      <c r="AB672" t="s">
        <v>194</v>
      </c>
      <c r="AC672" t="s">
        <v>194</v>
      </c>
      <c r="AD672" s="12">
        <f t="shared" si="98"/>
        <v>3.1597222222222221E-2</v>
      </c>
    </row>
    <row r="673" spans="2:30" x14ac:dyDescent="0.3">
      <c r="B673">
        <v>57322</v>
      </c>
      <c r="C673" s="7">
        <v>43848</v>
      </c>
      <c r="D673" s="6">
        <f t="shared" si="90"/>
        <v>2020</v>
      </c>
      <c r="E673" s="4" t="str">
        <f t="shared" si="91"/>
        <v>Q1-2020</v>
      </c>
      <c r="F673" s="4" t="str">
        <f t="shared" si="92"/>
        <v>January</v>
      </c>
      <c r="G673" s="6">
        <f t="shared" si="93"/>
        <v>3</v>
      </c>
      <c r="H673" s="4" t="str">
        <f t="shared" si="94"/>
        <v>Saturday</v>
      </c>
      <c r="I673">
        <v>1</v>
      </c>
      <c r="J673">
        <v>5</v>
      </c>
      <c r="K673">
        <v>15</v>
      </c>
      <c r="L673">
        <v>2</v>
      </c>
      <c r="M673">
        <v>25</v>
      </c>
      <c r="N673">
        <v>3</v>
      </c>
      <c r="O673">
        <v>25</v>
      </c>
      <c r="P673">
        <v>44</v>
      </c>
      <c r="Q673">
        <v>0</v>
      </c>
      <c r="R673">
        <v>0</v>
      </c>
      <c r="S673">
        <v>22</v>
      </c>
      <c r="T673">
        <v>17</v>
      </c>
      <c r="U673">
        <v>3</v>
      </c>
      <c r="V673">
        <v>28</v>
      </c>
      <c r="W673">
        <v>0</v>
      </c>
      <c r="X673">
        <v>21</v>
      </c>
      <c r="Y673">
        <f t="shared" si="95"/>
        <v>408</v>
      </c>
      <c r="Z673" s="12">
        <f t="shared" si="96"/>
        <v>0.11333333333333333</v>
      </c>
      <c r="AA673" s="12">
        <f t="shared" si="97"/>
        <v>7.8866666666666667</v>
      </c>
      <c r="AB673" t="s">
        <v>194</v>
      </c>
      <c r="AC673" t="s">
        <v>194</v>
      </c>
      <c r="AD673" s="12">
        <f t="shared" si="98"/>
        <v>3.7777777777777778E-2</v>
      </c>
    </row>
    <row r="674" spans="2:30" x14ac:dyDescent="0.3">
      <c r="B674">
        <v>57323</v>
      </c>
      <c r="C674" s="7">
        <v>43850</v>
      </c>
      <c r="D674" s="6">
        <f t="shared" si="90"/>
        <v>2020</v>
      </c>
      <c r="E674" s="4" t="str">
        <f t="shared" si="91"/>
        <v>Q1-2020</v>
      </c>
      <c r="F674" s="4" t="str">
        <f t="shared" si="92"/>
        <v>January</v>
      </c>
      <c r="G674" s="6">
        <f t="shared" si="93"/>
        <v>4</v>
      </c>
      <c r="H674" s="4" t="str">
        <f t="shared" si="94"/>
        <v>Monday</v>
      </c>
      <c r="I674">
        <v>1</v>
      </c>
      <c r="J674">
        <v>4</v>
      </c>
      <c r="K674">
        <v>28</v>
      </c>
      <c r="L674">
        <v>1</v>
      </c>
      <c r="M674">
        <v>17</v>
      </c>
      <c r="N674">
        <v>4</v>
      </c>
      <c r="O674">
        <v>17</v>
      </c>
      <c r="P674">
        <v>32</v>
      </c>
      <c r="Q674">
        <v>0</v>
      </c>
      <c r="R674">
        <v>0</v>
      </c>
      <c r="S674">
        <v>19</v>
      </c>
      <c r="T674">
        <v>23</v>
      </c>
      <c r="U674">
        <v>4</v>
      </c>
      <c r="V674">
        <v>30</v>
      </c>
      <c r="W674">
        <v>0</v>
      </c>
      <c r="X674">
        <v>20</v>
      </c>
      <c r="Y674">
        <f t="shared" si="95"/>
        <v>484</v>
      </c>
      <c r="Z674" s="12">
        <f t="shared" si="96"/>
        <v>0.13444444444444445</v>
      </c>
      <c r="AA674" s="12">
        <f t="shared" si="97"/>
        <v>7.8655555555555559</v>
      </c>
      <c r="AB674" t="s">
        <v>194</v>
      </c>
      <c r="AC674" t="s">
        <v>194</v>
      </c>
      <c r="AD674" s="12">
        <f t="shared" si="98"/>
        <v>3.3611111111111112E-2</v>
      </c>
    </row>
    <row r="675" spans="2:30" x14ac:dyDescent="0.3">
      <c r="B675">
        <v>57324</v>
      </c>
      <c r="C675" s="7">
        <v>43850</v>
      </c>
      <c r="D675" s="6">
        <f t="shared" si="90"/>
        <v>2020</v>
      </c>
      <c r="E675" s="4" t="str">
        <f t="shared" si="91"/>
        <v>Q1-2020</v>
      </c>
      <c r="F675" s="4" t="str">
        <f t="shared" si="92"/>
        <v>January</v>
      </c>
      <c r="G675" s="6">
        <f t="shared" si="93"/>
        <v>4</v>
      </c>
      <c r="H675" s="4" t="str">
        <f t="shared" si="94"/>
        <v>Monday</v>
      </c>
      <c r="I675">
        <v>2</v>
      </c>
      <c r="J675">
        <v>5</v>
      </c>
      <c r="K675">
        <v>16</v>
      </c>
      <c r="L675">
        <v>1</v>
      </c>
      <c r="M675">
        <v>15</v>
      </c>
      <c r="N675">
        <v>4</v>
      </c>
      <c r="O675">
        <v>11</v>
      </c>
      <c r="P675">
        <v>25</v>
      </c>
      <c r="Q675">
        <v>0</v>
      </c>
      <c r="R675">
        <v>0</v>
      </c>
      <c r="S675">
        <v>20</v>
      </c>
      <c r="T675">
        <v>19</v>
      </c>
      <c r="U675">
        <v>3</v>
      </c>
      <c r="V675">
        <v>35</v>
      </c>
      <c r="W675">
        <v>1</v>
      </c>
      <c r="X675">
        <v>26</v>
      </c>
      <c r="Y675">
        <f t="shared" si="95"/>
        <v>431</v>
      </c>
      <c r="Z675" s="12">
        <f t="shared" si="96"/>
        <v>0.11972222222222222</v>
      </c>
      <c r="AA675" s="12">
        <f t="shared" si="97"/>
        <v>7.8802777777777777</v>
      </c>
      <c r="AB675" t="s">
        <v>194</v>
      </c>
      <c r="AC675" t="s">
        <v>194</v>
      </c>
      <c r="AD675" s="12">
        <f t="shared" si="98"/>
        <v>2.9930555555555554E-2</v>
      </c>
    </row>
    <row r="676" spans="2:30" x14ac:dyDescent="0.3">
      <c r="B676">
        <v>57325</v>
      </c>
      <c r="C676" s="7">
        <v>43851</v>
      </c>
      <c r="D676" s="6">
        <f t="shared" si="90"/>
        <v>2020</v>
      </c>
      <c r="E676" s="4" t="str">
        <f t="shared" si="91"/>
        <v>Q1-2020</v>
      </c>
      <c r="F676" s="4" t="str">
        <f t="shared" si="92"/>
        <v>January</v>
      </c>
      <c r="G676" s="6">
        <f t="shared" si="93"/>
        <v>4</v>
      </c>
      <c r="H676" s="4" t="str">
        <f t="shared" si="94"/>
        <v>Tuesday</v>
      </c>
      <c r="I676">
        <v>1</v>
      </c>
      <c r="J676">
        <v>4</v>
      </c>
      <c r="K676">
        <v>30</v>
      </c>
      <c r="L676">
        <v>2</v>
      </c>
      <c r="M676">
        <v>27</v>
      </c>
      <c r="N676">
        <v>3</v>
      </c>
      <c r="O676">
        <v>23</v>
      </c>
      <c r="P676">
        <v>43</v>
      </c>
      <c r="Q676">
        <v>0</v>
      </c>
      <c r="R676">
        <v>0</v>
      </c>
      <c r="S676">
        <v>17</v>
      </c>
      <c r="T676">
        <v>25</v>
      </c>
      <c r="U676">
        <v>4</v>
      </c>
      <c r="V676">
        <v>29</v>
      </c>
      <c r="W676">
        <v>0</v>
      </c>
      <c r="X676">
        <v>24</v>
      </c>
      <c r="Y676">
        <f t="shared" si="95"/>
        <v>440</v>
      </c>
      <c r="Z676" s="12">
        <f t="shared" si="96"/>
        <v>0.12222222222222222</v>
      </c>
      <c r="AA676" s="12">
        <f t="shared" si="97"/>
        <v>7.8777777777777782</v>
      </c>
      <c r="AB676" t="s">
        <v>194</v>
      </c>
      <c r="AC676" t="s">
        <v>194</v>
      </c>
      <c r="AD676" s="12">
        <f t="shared" si="98"/>
        <v>4.0740740740740737E-2</v>
      </c>
    </row>
    <row r="677" spans="2:30" x14ac:dyDescent="0.3">
      <c r="B677">
        <v>57326</v>
      </c>
      <c r="C677" s="7">
        <v>43851</v>
      </c>
      <c r="D677" s="6">
        <f t="shared" si="90"/>
        <v>2020</v>
      </c>
      <c r="E677" s="4" t="str">
        <f t="shared" si="91"/>
        <v>Q1-2020</v>
      </c>
      <c r="F677" s="4" t="str">
        <f t="shared" si="92"/>
        <v>January</v>
      </c>
      <c r="G677" s="6">
        <f t="shared" si="93"/>
        <v>4</v>
      </c>
      <c r="H677" s="4" t="str">
        <f t="shared" si="94"/>
        <v>Tuesday</v>
      </c>
      <c r="I677">
        <v>2</v>
      </c>
      <c r="J677">
        <v>5</v>
      </c>
      <c r="K677">
        <v>23</v>
      </c>
      <c r="L677">
        <v>1</v>
      </c>
      <c r="M677">
        <v>18</v>
      </c>
      <c r="N677">
        <v>5</v>
      </c>
      <c r="O677">
        <v>15</v>
      </c>
      <c r="P677">
        <v>31</v>
      </c>
      <c r="Q677">
        <v>0</v>
      </c>
      <c r="R677">
        <v>0</v>
      </c>
      <c r="S677">
        <v>14</v>
      </c>
      <c r="T677">
        <v>12</v>
      </c>
      <c r="U677">
        <v>3</v>
      </c>
      <c r="V677">
        <v>34</v>
      </c>
      <c r="W677">
        <v>1</v>
      </c>
      <c r="X677">
        <v>25</v>
      </c>
      <c r="Y677">
        <f t="shared" si="95"/>
        <v>487</v>
      </c>
      <c r="Z677" s="12">
        <f t="shared" si="96"/>
        <v>0.13527777777777777</v>
      </c>
      <c r="AA677" s="12">
        <f t="shared" si="97"/>
        <v>7.8647222222222224</v>
      </c>
      <c r="AB677" t="s">
        <v>194</v>
      </c>
      <c r="AC677" t="s">
        <v>194</v>
      </c>
      <c r="AD677" s="12">
        <f t="shared" si="98"/>
        <v>2.7055555555555555E-2</v>
      </c>
    </row>
    <row r="678" spans="2:30" x14ac:dyDescent="0.3">
      <c r="B678">
        <v>57327</v>
      </c>
      <c r="C678" s="7">
        <v>43852</v>
      </c>
      <c r="D678" s="6">
        <f t="shared" si="90"/>
        <v>2020</v>
      </c>
      <c r="E678" s="4" t="str">
        <f t="shared" si="91"/>
        <v>Q1-2020</v>
      </c>
      <c r="F678" s="4" t="str">
        <f t="shared" si="92"/>
        <v>January</v>
      </c>
      <c r="G678" s="6">
        <f t="shared" si="93"/>
        <v>4</v>
      </c>
      <c r="H678" s="4" t="str">
        <f t="shared" si="94"/>
        <v>Wednesday</v>
      </c>
      <c r="I678">
        <v>1</v>
      </c>
      <c r="J678">
        <v>4</v>
      </c>
      <c r="K678">
        <v>16</v>
      </c>
      <c r="L678">
        <v>2</v>
      </c>
      <c r="M678">
        <v>30</v>
      </c>
      <c r="N678">
        <v>4</v>
      </c>
      <c r="O678">
        <v>28</v>
      </c>
      <c r="P678">
        <v>20</v>
      </c>
      <c r="Q678">
        <v>0</v>
      </c>
      <c r="R678">
        <v>0</v>
      </c>
      <c r="S678">
        <v>11</v>
      </c>
      <c r="T678">
        <v>18</v>
      </c>
      <c r="U678">
        <v>4</v>
      </c>
      <c r="V678">
        <v>33</v>
      </c>
      <c r="W678">
        <v>0</v>
      </c>
      <c r="X678">
        <v>23</v>
      </c>
      <c r="Y678">
        <f t="shared" si="95"/>
        <v>440</v>
      </c>
      <c r="Z678" s="12">
        <f t="shared" si="96"/>
        <v>0.12222222222222222</v>
      </c>
      <c r="AA678" s="12">
        <f t="shared" si="97"/>
        <v>7.8777777777777782</v>
      </c>
      <c r="AB678" t="s">
        <v>194</v>
      </c>
      <c r="AC678" t="s">
        <v>194</v>
      </c>
      <c r="AD678" s="12">
        <f t="shared" si="98"/>
        <v>3.0555555555555555E-2</v>
      </c>
    </row>
    <row r="679" spans="2:30" x14ac:dyDescent="0.3">
      <c r="B679">
        <v>57328</v>
      </c>
      <c r="C679" s="7">
        <v>43852</v>
      </c>
      <c r="D679" s="6">
        <f t="shared" si="90"/>
        <v>2020</v>
      </c>
      <c r="E679" s="4" t="str">
        <f t="shared" si="91"/>
        <v>Q1-2020</v>
      </c>
      <c r="F679" s="4" t="str">
        <f t="shared" si="92"/>
        <v>January</v>
      </c>
      <c r="G679" s="6">
        <f t="shared" si="93"/>
        <v>4</v>
      </c>
      <c r="H679" s="4" t="str">
        <f t="shared" si="94"/>
        <v>Wednesday</v>
      </c>
      <c r="I679">
        <v>2</v>
      </c>
      <c r="J679">
        <v>5</v>
      </c>
      <c r="K679">
        <v>29</v>
      </c>
      <c r="L679">
        <v>1</v>
      </c>
      <c r="M679">
        <v>22</v>
      </c>
      <c r="N679">
        <v>4</v>
      </c>
      <c r="O679">
        <v>20</v>
      </c>
      <c r="P679">
        <v>38</v>
      </c>
      <c r="Q679">
        <v>0</v>
      </c>
      <c r="R679">
        <v>0</v>
      </c>
      <c r="S679">
        <v>28</v>
      </c>
      <c r="T679">
        <v>24</v>
      </c>
      <c r="U679">
        <v>3</v>
      </c>
      <c r="V679">
        <v>32</v>
      </c>
      <c r="W679">
        <v>0</v>
      </c>
      <c r="X679">
        <v>23</v>
      </c>
      <c r="Y679">
        <f t="shared" si="95"/>
        <v>536</v>
      </c>
      <c r="Z679" s="12">
        <f t="shared" si="96"/>
        <v>0.14888888888888888</v>
      </c>
      <c r="AA679" s="12">
        <f t="shared" si="97"/>
        <v>7.8511111111111109</v>
      </c>
      <c r="AB679" t="s">
        <v>194</v>
      </c>
      <c r="AC679" t="s">
        <v>194</v>
      </c>
      <c r="AD679" s="12">
        <f t="shared" si="98"/>
        <v>3.7222222222222219E-2</v>
      </c>
    </row>
    <row r="680" spans="2:30" x14ac:dyDescent="0.3">
      <c r="B680">
        <v>57329</v>
      </c>
      <c r="C680" s="7">
        <v>43853</v>
      </c>
      <c r="D680" s="6">
        <f t="shared" si="90"/>
        <v>2020</v>
      </c>
      <c r="E680" s="4" t="str">
        <f t="shared" si="91"/>
        <v>Q1-2020</v>
      </c>
      <c r="F680" s="4" t="str">
        <f t="shared" si="92"/>
        <v>January</v>
      </c>
      <c r="G680" s="6">
        <f t="shared" si="93"/>
        <v>4</v>
      </c>
      <c r="H680" s="4" t="str">
        <f t="shared" si="94"/>
        <v>Thursday</v>
      </c>
      <c r="I680">
        <v>1</v>
      </c>
      <c r="J680">
        <v>4</v>
      </c>
      <c r="K680">
        <v>22</v>
      </c>
      <c r="L680">
        <v>2</v>
      </c>
      <c r="M680">
        <v>13</v>
      </c>
      <c r="N680">
        <v>3</v>
      </c>
      <c r="O680">
        <v>12</v>
      </c>
      <c r="P680">
        <v>26</v>
      </c>
      <c r="Q680">
        <v>0</v>
      </c>
      <c r="R680">
        <v>0</v>
      </c>
      <c r="S680">
        <v>25</v>
      </c>
      <c r="T680">
        <v>11</v>
      </c>
      <c r="U680">
        <v>4</v>
      </c>
      <c r="V680">
        <v>31</v>
      </c>
      <c r="W680">
        <v>1</v>
      </c>
      <c r="X680">
        <v>22</v>
      </c>
      <c r="Y680">
        <f t="shared" si="95"/>
        <v>368</v>
      </c>
      <c r="Z680" s="12">
        <f t="shared" si="96"/>
        <v>0.10222222222222223</v>
      </c>
      <c r="AA680" s="12">
        <f t="shared" si="97"/>
        <v>7.8977777777777778</v>
      </c>
      <c r="AB680" t="s">
        <v>194</v>
      </c>
      <c r="AC680" t="s">
        <v>194</v>
      </c>
      <c r="AD680" s="12">
        <f t="shared" si="98"/>
        <v>3.4074074074074076E-2</v>
      </c>
    </row>
    <row r="681" spans="2:30" x14ac:dyDescent="0.3">
      <c r="B681">
        <v>57330</v>
      </c>
      <c r="C681" s="7">
        <v>43853</v>
      </c>
      <c r="D681" s="6">
        <f t="shared" si="90"/>
        <v>2020</v>
      </c>
      <c r="E681" s="4" t="str">
        <f t="shared" si="91"/>
        <v>Q1-2020</v>
      </c>
      <c r="F681" s="4" t="str">
        <f t="shared" si="92"/>
        <v>January</v>
      </c>
      <c r="G681" s="6">
        <f t="shared" si="93"/>
        <v>4</v>
      </c>
      <c r="H681" s="4" t="str">
        <f t="shared" si="94"/>
        <v>Thursday</v>
      </c>
      <c r="I681">
        <v>2</v>
      </c>
      <c r="J681">
        <v>5</v>
      </c>
      <c r="K681">
        <v>15</v>
      </c>
      <c r="L681">
        <v>2</v>
      </c>
      <c r="M681">
        <v>25</v>
      </c>
      <c r="N681">
        <v>4</v>
      </c>
      <c r="O681">
        <v>25</v>
      </c>
      <c r="P681">
        <v>44</v>
      </c>
      <c r="Q681">
        <v>0</v>
      </c>
      <c r="R681">
        <v>0</v>
      </c>
      <c r="S681">
        <v>22</v>
      </c>
      <c r="T681">
        <v>17</v>
      </c>
      <c r="U681">
        <v>3</v>
      </c>
      <c r="V681">
        <v>31</v>
      </c>
      <c r="W681">
        <v>0</v>
      </c>
      <c r="X681">
        <v>22</v>
      </c>
      <c r="Y681">
        <f t="shared" si="95"/>
        <v>525</v>
      </c>
      <c r="Z681" s="12">
        <f t="shared" si="96"/>
        <v>0.14583333333333334</v>
      </c>
      <c r="AA681" s="12">
        <f t="shared" si="97"/>
        <v>7.854166666666667</v>
      </c>
      <c r="AB681" t="s">
        <v>194</v>
      </c>
      <c r="AC681" t="s">
        <v>194</v>
      </c>
      <c r="AD681" s="12">
        <f t="shared" si="98"/>
        <v>3.6458333333333336E-2</v>
      </c>
    </row>
    <row r="682" spans="2:30" x14ac:dyDescent="0.3">
      <c r="B682">
        <v>57331</v>
      </c>
      <c r="C682" s="7">
        <v>43854</v>
      </c>
      <c r="D682" s="6">
        <f t="shared" si="90"/>
        <v>2020</v>
      </c>
      <c r="E682" s="4" t="str">
        <f t="shared" si="91"/>
        <v>Q1-2020</v>
      </c>
      <c r="F682" s="4" t="str">
        <f t="shared" si="92"/>
        <v>January</v>
      </c>
      <c r="G682" s="6">
        <f t="shared" si="93"/>
        <v>4</v>
      </c>
      <c r="H682" s="4" t="str">
        <f t="shared" si="94"/>
        <v>Friday</v>
      </c>
      <c r="I682">
        <v>1</v>
      </c>
      <c r="J682">
        <v>4</v>
      </c>
      <c r="K682">
        <v>28</v>
      </c>
      <c r="L682">
        <v>1</v>
      </c>
      <c r="M682">
        <v>17</v>
      </c>
      <c r="N682">
        <v>4</v>
      </c>
      <c r="O682">
        <v>17</v>
      </c>
      <c r="P682">
        <v>32</v>
      </c>
      <c r="Q682">
        <v>0</v>
      </c>
      <c r="R682">
        <v>0</v>
      </c>
      <c r="S682">
        <v>19</v>
      </c>
      <c r="T682">
        <v>23</v>
      </c>
      <c r="U682">
        <v>4</v>
      </c>
      <c r="V682">
        <v>30</v>
      </c>
      <c r="W682">
        <v>0</v>
      </c>
      <c r="X682">
        <v>20</v>
      </c>
      <c r="Y682">
        <f t="shared" si="95"/>
        <v>484</v>
      </c>
      <c r="Z682" s="12">
        <f t="shared" si="96"/>
        <v>0.13444444444444445</v>
      </c>
      <c r="AA682" s="12">
        <f t="shared" si="97"/>
        <v>7.8655555555555559</v>
      </c>
      <c r="AB682" t="s">
        <v>194</v>
      </c>
      <c r="AC682" t="s">
        <v>194</v>
      </c>
      <c r="AD682" s="12">
        <f t="shared" si="98"/>
        <v>3.3611111111111112E-2</v>
      </c>
    </row>
    <row r="683" spans="2:30" x14ac:dyDescent="0.3">
      <c r="B683">
        <v>57332</v>
      </c>
      <c r="C683" s="7">
        <v>43854</v>
      </c>
      <c r="D683" s="6">
        <f t="shared" si="90"/>
        <v>2020</v>
      </c>
      <c r="E683" s="4" t="str">
        <f t="shared" si="91"/>
        <v>Q1-2020</v>
      </c>
      <c r="F683" s="4" t="str">
        <f t="shared" si="92"/>
        <v>January</v>
      </c>
      <c r="G683" s="6">
        <f t="shared" si="93"/>
        <v>4</v>
      </c>
      <c r="H683" s="4" t="str">
        <f t="shared" si="94"/>
        <v>Friday</v>
      </c>
      <c r="I683">
        <v>2</v>
      </c>
      <c r="J683">
        <v>5</v>
      </c>
      <c r="K683">
        <v>16</v>
      </c>
      <c r="L683">
        <v>1</v>
      </c>
      <c r="M683">
        <v>15</v>
      </c>
      <c r="N683">
        <v>4</v>
      </c>
      <c r="O683">
        <v>11</v>
      </c>
      <c r="P683">
        <v>25</v>
      </c>
      <c r="Q683">
        <v>0</v>
      </c>
      <c r="R683">
        <v>0</v>
      </c>
      <c r="S683">
        <v>20</v>
      </c>
      <c r="T683">
        <v>19</v>
      </c>
      <c r="U683">
        <v>3</v>
      </c>
      <c r="V683">
        <v>35</v>
      </c>
      <c r="W683">
        <v>1</v>
      </c>
      <c r="X683">
        <v>26</v>
      </c>
      <c r="Y683">
        <f t="shared" si="95"/>
        <v>431</v>
      </c>
      <c r="Z683" s="12">
        <f t="shared" si="96"/>
        <v>0.11972222222222222</v>
      </c>
      <c r="AA683" s="12">
        <f t="shared" si="97"/>
        <v>7.8802777777777777</v>
      </c>
      <c r="AB683" t="s">
        <v>194</v>
      </c>
      <c r="AC683" t="s">
        <v>194</v>
      </c>
      <c r="AD683" s="12">
        <f t="shared" si="98"/>
        <v>2.9930555555555554E-2</v>
      </c>
    </row>
    <row r="684" spans="2:30" x14ac:dyDescent="0.3">
      <c r="B684">
        <v>57333</v>
      </c>
      <c r="C684" s="7">
        <v>43855</v>
      </c>
      <c r="D684" s="6">
        <f t="shared" si="90"/>
        <v>2020</v>
      </c>
      <c r="E684" s="4" t="str">
        <f t="shared" si="91"/>
        <v>Q1-2020</v>
      </c>
      <c r="F684" s="4" t="str">
        <f t="shared" si="92"/>
        <v>January</v>
      </c>
      <c r="G684" s="6">
        <f t="shared" si="93"/>
        <v>4</v>
      </c>
      <c r="H684" s="4" t="str">
        <f t="shared" si="94"/>
        <v>Saturday</v>
      </c>
      <c r="I684">
        <v>1</v>
      </c>
      <c r="J684">
        <v>4</v>
      </c>
      <c r="K684">
        <v>30</v>
      </c>
      <c r="L684">
        <v>2</v>
      </c>
      <c r="M684">
        <v>27</v>
      </c>
      <c r="N684">
        <v>3</v>
      </c>
      <c r="O684">
        <v>23</v>
      </c>
      <c r="P684">
        <v>43</v>
      </c>
      <c r="Q684">
        <v>0</v>
      </c>
      <c r="R684">
        <v>0</v>
      </c>
      <c r="S684">
        <v>17</v>
      </c>
      <c r="T684">
        <v>25</v>
      </c>
      <c r="U684">
        <v>4</v>
      </c>
      <c r="V684">
        <v>29</v>
      </c>
      <c r="W684">
        <v>0</v>
      </c>
      <c r="X684">
        <v>24</v>
      </c>
      <c r="Y684">
        <f t="shared" si="95"/>
        <v>440</v>
      </c>
      <c r="Z684" s="12">
        <f t="shared" si="96"/>
        <v>0.12222222222222222</v>
      </c>
      <c r="AA684" s="12">
        <f t="shared" si="97"/>
        <v>7.8777777777777782</v>
      </c>
      <c r="AB684" t="s">
        <v>194</v>
      </c>
      <c r="AC684" t="s">
        <v>194</v>
      </c>
      <c r="AD684" s="12">
        <f t="shared" si="98"/>
        <v>4.0740740740740737E-2</v>
      </c>
    </row>
    <row r="685" spans="2:30" x14ac:dyDescent="0.3">
      <c r="B685">
        <v>57334</v>
      </c>
      <c r="C685" s="7">
        <v>43857</v>
      </c>
      <c r="D685" s="6">
        <f t="shared" si="90"/>
        <v>2020</v>
      </c>
      <c r="E685" s="4" t="str">
        <f t="shared" si="91"/>
        <v>Q1-2020</v>
      </c>
      <c r="F685" s="4" t="str">
        <f t="shared" si="92"/>
        <v>January</v>
      </c>
      <c r="G685" s="6">
        <f t="shared" si="93"/>
        <v>5</v>
      </c>
      <c r="H685" s="4" t="str">
        <f t="shared" si="94"/>
        <v>Monday</v>
      </c>
      <c r="I685">
        <v>1</v>
      </c>
      <c r="J685">
        <v>5</v>
      </c>
      <c r="K685">
        <v>23</v>
      </c>
      <c r="L685">
        <v>1</v>
      </c>
      <c r="M685">
        <v>18</v>
      </c>
      <c r="N685">
        <v>4</v>
      </c>
      <c r="O685">
        <v>15</v>
      </c>
      <c r="P685">
        <v>31</v>
      </c>
      <c r="Q685">
        <v>0</v>
      </c>
      <c r="R685">
        <v>0</v>
      </c>
      <c r="S685">
        <v>14</v>
      </c>
      <c r="T685">
        <v>12</v>
      </c>
      <c r="U685">
        <v>3</v>
      </c>
      <c r="V685">
        <v>31</v>
      </c>
      <c r="W685">
        <v>1</v>
      </c>
      <c r="X685">
        <v>24</v>
      </c>
      <c r="Y685">
        <f t="shared" si="95"/>
        <v>405</v>
      </c>
      <c r="Z685" s="12">
        <f t="shared" si="96"/>
        <v>0.1125</v>
      </c>
      <c r="AA685" s="12">
        <f t="shared" si="97"/>
        <v>7.8875000000000002</v>
      </c>
      <c r="AB685" t="s">
        <v>194</v>
      </c>
      <c r="AC685" t="s">
        <v>194</v>
      </c>
      <c r="AD685" s="12">
        <f t="shared" si="98"/>
        <v>2.8125000000000001E-2</v>
      </c>
    </row>
    <row r="686" spans="2:30" x14ac:dyDescent="0.3">
      <c r="B686">
        <v>57335</v>
      </c>
      <c r="C686" s="7">
        <v>43857</v>
      </c>
      <c r="D686" s="6">
        <f t="shared" si="90"/>
        <v>2020</v>
      </c>
      <c r="E686" s="4" t="str">
        <f t="shared" si="91"/>
        <v>Q1-2020</v>
      </c>
      <c r="F686" s="4" t="str">
        <f t="shared" si="92"/>
        <v>January</v>
      </c>
      <c r="G686" s="6">
        <f t="shared" si="93"/>
        <v>5</v>
      </c>
      <c r="H686" s="4" t="str">
        <f t="shared" si="94"/>
        <v>Monday</v>
      </c>
      <c r="I686">
        <v>2</v>
      </c>
      <c r="J686">
        <v>4</v>
      </c>
      <c r="K686">
        <v>16</v>
      </c>
      <c r="L686">
        <v>2</v>
      </c>
      <c r="M686">
        <v>30</v>
      </c>
      <c r="N686">
        <v>5</v>
      </c>
      <c r="O686">
        <v>28</v>
      </c>
      <c r="P686">
        <v>20</v>
      </c>
      <c r="Q686">
        <v>0</v>
      </c>
      <c r="R686">
        <v>0</v>
      </c>
      <c r="S686">
        <v>11</v>
      </c>
      <c r="T686">
        <v>18</v>
      </c>
      <c r="U686">
        <v>4</v>
      </c>
      <c r="V686">
        <v>36</v>
      </c>
      <c r="W686">
        <v>0</v>
      </c>
      <c r="X686">
        <v>24</v>
      </c>
      <c r="Y686">
        <f t="shared" si="95"/>
        <v>529</v>
      </c>
      <c r="Z686" s="12">
        <f t="shared" si="96"/>
        <v>0.14694444444444443</v>
      </c>
      <c r="AA686" s="12">
        <f t="shared" si="97"/>
        <v>7.8530555555555557</v>
      </c>
      <c r="AB686" t="s">
        <v>194</v>
      </c>
      <c r="AC686" t="s">
        <v>194</v>
      </c>
      <c r="AD686" s="12">
        <f t="shared" si="98"/>
        <v>2.9388888888888888E-2</v>
      </c>
    </row>
    <row r="687" spans="2:30" x14ac:dyDescent="0.3">
      <c r="B687">
        <v>57336</v>
      </c>
      <c r="C687" s="7">
        <v>43858</v>
      </c>
      <c r="D687" s="6">
        <f t="shared" si="90"/>
        <v>2020</v>
      </c>
      <c r="E687" s="4" t="str">
        <f t="shared" si="91"/>
        <v>Q1-2020</v>
      </c>
      <c r="F687" s="4" t="str">
        <f t="shared" si="92"/>
        <v>January</v>
      </c>
      <c r="G687" s="6">
        <f t="shared" si="93"/>
        <v>5</v>
      </c>
      <c r="H687" s="4" t="str">
        <f t="shared" si="94"/>
        <v>Tuesday</v>
      </c>
      <c r="I687">
        <v>1</v>
      </c>
      <c r="J687">
        <v>5</v>
      </c>
      <c r="K687">
        <v>29</v>
      </c>
      <c r="L687">
        <v>1</v>
      </c>
      <c r="M687">
        <v>22</v>
      </c>
      <c r="N687">
        <v>3</v>
      </c>
      <c r="O687">
        <v>20</v>
      </c>
      <c r="P687">
        <v>38</v>
      </c>
      <c r="Q687">
        <v>0</v>
      </c>
      <c r="R687">
        <v>0</v>
      </c>
      <c r="S687">
        <v>28</v>
      </c>
      <c r="T687">
        <v>24</v>
      </c>
      <c r="U687">
        <v>3</v>
      </c>
      <c r="V687">
        <v>29</v>
      </c>
      <c r="W687">
        <v>0</v>
      </c>
      <c r="X687">
        <v>22</v>
      </c>
      <c r="Y687">
        <f t="shared" si="95"/>
        <v>417</v>
      </c>
      <c r="Z687" s="12">
        <f t="shared" si="96"/>
        <v>0.11583333333333333</v>
      </c>
      <c r="AA687" s="12">
        <f t="shared" si="97"/>
        <v>7.8841666666666663</v>
      </c>
      <c r="AB687" t="s">
        <v>194</v>
      </c>
      <c r="AC687" t="s">
        <v>194</v>
      </c>
      <c r="AD687" s="12">
        <f t="shared" si="98"/>
        <v>3.861111111111111E-2</v>
      </c>
    </row>
    <row r="688" spans="2:30" x14ac:dyDescent="0.3">
      <c r="B688">
        <v>57337</v>
      </c>
      <c r="C688" s="7">
        <v>43858</v>
      </c>
      <c r="D688" s="6">
        <f t="shared" si="90"/>
        <v>2020</v>
      </c>
      <c r="E688" s="4" t="str">
        <f t="shared" si="91"/>
        <v>Q1-2020</v>
      </c>
      <c r="F688" s="4" t="str">
        <f t="shared" si="92"/>
        <v>January</v>
      </c>
      <c r="G688" s="6">
        <f t="shared" si="93"/>
        <v>5</v>
      </c>
      <c r="H688" s="4" t="str">
        <f t="shared" si="94"/>
        <v>Tuesday</v>
      </c>
      <c r="I688">
        <v>2</v>
      </c>
      <c r="J688">
        <v>4</v>
      </c>
      <c r="K688">
        <v>22</v>
      </c>
      <c r="L688">
        <v>2</v>
      </c>
      <c r="M688">
        <v>13</v>
      </c>
      <c r="N688">
        <v>4</v>
      </c>
      <c r="O688">
        <v>12</v>
      </c>
      <c r="P688">
        <v>26</v>
      </c>
      <c r="Q688">
        <v>0</v>
      </c>
      <c r="R688">
        <v>0</v>
      </c>
      <c r="S688">
        <v>25</v>
      </c>
      <c r="T688">
        <v>11</v>
      </c>
      <c r="U688">
        <v>4</v>
      </c>
      <c r="V688">
        <v>34</v>
      </c>
      <c r="W688">
        <v>1</v>
      </c>
      <c r="X688">
        <v>23</v>
      </c>
      <c r="Y688">
        <f t="shared" si="95"/>
        <v>455</v>
      </c>
      <c r="Z688" s="12">
        <f t="shared" si="96"/>
        <v>0.12638888888888888</v>
      </c>
      <c r="AA688" s="12">
        <f t="shared" si="97"/>
        <v>7.8736111111111109</v>
      </c>
      <c r="AB688" t="s">
        <v>194</v>
      </c>
      <c r="AC688" t="s">
        <v>194</v>
      </c>
      <c r="AD688" s="12">
        <f t="shared" si="98"/>
        <v>3.1597222222222221E-2</v>
      </c>
    </row>
    <row r="689" spans="2:30" x14ac:dyDescent="0.3">
      <c r="B689">
        <v>57338</v>
      </c>
      <c r="C689" s="7">
        <v>43859</v>
      </c>
      <c r="D689" s="6">
        <f t="shared" si="90"/>
        <v>2020</v>
      </c>
      <c r="E689" s="4" t="str">
        <f t="shared" si="91"/>
        <v>Q1-2020</v>
      </c>
      <c r="F689" s="4" t="str">
        <f t="shared" si="92"/>
        <v>January</v>
      </c>
      <c r="G689" s="6">
        <f t="shared" si="93"/>
        <v>5</v>
      </c>
      <c r="H689" s="4" t="str">
        <f t="shared" si="94"/>
        <v>Wednesday</v>
      </c>
      <c r="I689">
        <v>1</v>
      </c>
      <c r="J689">
        <v>5</v>
      </c>
      <c r="K689">
        <v>15</v>
      </c>
      <c r="L689">
        <v>2</v>
      </c>
      <c r="M689">
        <v>25</v>
      </c>
      <c r="N689">
        <v>3</v>
      </c>
      <c r="O689">
        <v>25</v>
      </c>
      <c r="P689">
        <v>44</v>
      </c>
      <c r="Q689">
        <v>0</v>
      </c>
      <c r="R689">
        <v>0</v>
      </c>
      <c r="S689">
        <v>22</v>
      </c>
      <c r="T689">
        <v>17</v>
      </c>
      <c r="U689">
        <v>3</v>
      </c>
      <c r="V689">
        <v>28</v>
      </c>
      <c r="W689">
        <v>0</v>
      </c>
      <c r="X689">
        <v>21</v>
      </c>
      <c r="Y689">
        <f t="shared" si="95"/>
        <v>408</v>
      </c>
      <c r="Z689" s="12">
        <f t="shared" si="96"/>
        <v>0.11333333333333333</v>
      </c>
      <c r="AA689" s="12">
        <f t="shared" si="97"/>
        <v>7.8866666666666667</v>
      </c>
      <c r="AB689" t="s">
        <v>194</v>
      </c>
      <c r="AC689" t="s">
        <v>194</v>
      </c>
      <c r="AD689" s="12">
        <f t="shared" si="98"/>
        <v>3.7777777777777778E-2</v>
      </c>
    </row>
    <row r="690" spans="2:30" x14ac:dyDescent="0.3">
      <c r="B690">
        <v>57339</v>
      </c>
      <c r="C690" s="7">
        <v>43859</v>
      </c>
      <c r="D690" s="6">
        <f t="shared" si="90"/>
        <v>2020</v>
      </c>
      <c r="E690" s="4" t="str">
        <f t="shared" si="91"/>
        <v>Q1-2020</v>
      </c>
      <c r="F690" s="4" t="str">
        <f t="shared" si="92"/>
        <v>January</v>
      </c>
      <c r="G690" s="6">
        <f t="shared" si="93"/>
        <v>5</v>
      </c>
      <c r="H690" s="4" t="str">
        <f t="shared" si="94"/>
        <v>Wednesday</v>
      </c>
      <c r="I690">
        <v>2</v>
      </c>
      <c r="J690">
        <v>4</v>
      </c>
      <c r="K690">
        <v>28</v>
      </c>
      <c r="L690">
        <v>1</v>
      </c>
      <c r="M690">
        <v>17</v>
      </c>
      <c r="N690">
        <v>5</v>
      </c>
      <c r="O690">
        <v>17</v>
      </c>
      <c r="P690">
        <v>32</v>
      </c>
      <c r="Q690">
        <v>0</v>
      </c>
      <c r="R690">
        <v>0</v>
      </c>
      <c r="S690">
        <v>19</v>
      </c>
      <c r="T690">
        <v>23</v>
      </c>
      <c r="U690">
        <v>4</v>
      </c>
      <c r="V690">
        <v>33</v>
      </c>
      <c r="W690">
        <v>0</v>
      </c>
      <c r="X690">
        <v>21</v>
      </c>
      <c r="Y690">
        <f t="shared" si="95"/>
        <v>587</v>
      </c>
      <c r="Z690" s="12">
        <f t="shared" si="96"/>
        <v>0.16305555555555556</v>
      </c>
      <c r="AA690" s="12">
        <f t="shared" si="97"/>
        <v>7.8369444444444447</v>
      </c>
      <c r="AB690" t="s">
        <v>194</v>
      </c>
      <c r="AC690" t="s">
        <v>194</v>
      </c>
      <c r="AD690" s="12">
        <f t="shared" si="98"/>
        <v>3.2611111111111112E-2</v>
      </c>
    </row>
    <row r="691" spans="2:30" x14ac:dyDescent="0.3">
      <c r="B691">
        <v>57340</v>
      </c>
      <c r="C691" s="7">
        <v>43860</v>
      </c>
      <c r="D691" s="6">
        <f t="shared" si="90"/>
        <v>2020</v>
      </c>
      <c r="E691" s="4" t="str">
        <f t="shared" si="91"/>
        <v>Q1-2020</v>
      </c>
      <c r="F691" s="4" t="str">
        <f t="shared" si="92"/>
        <v>January</v>
      </c>
      <c r="G691" s="6">
        <f t="shared" si="93"/>
        <v>5</v>
      </c>
      <c r="H691" s="4" t="str">
        <f t="shared" si="94"/>
        <v>Thursday</v>
      </c>
      <c r="I691">
        <v>1</v>
      </c>
      <c r="J691">
        <v>5</v>
      </c>
      <c r="K691">
        <v>16</v>
      </c>
      <c r="L691">
        <v>1</v>
      </c>
      <c r="M691">
        <v>15</v>
      </c>
      <c r="N691">
        <v>3</v>
      </c>
      <c r="O691">
        <v>11</v>
      </c>
      <c r="P691">
        <v>25</v>
      </c>
      <c r="Q691">
        <v>0</v>
      </c>
      <c r="R691">
        <v>0</v>
      </c>
      <c r="S691">
        <v>20</v>
      </c>
      <c r="T691">
        <v>19</v>
      </c>
      <c r="U691">
        <v>3</v>
      </c>
      <c r="V691">
        <v>32</v>
      </c>
      <c r="W691">
        <v>1</v>
      </c>
      <c r="X691">
        <v>25</v>
      </c>
      <c r="Y691">
        <f t="shared" si="95"/>
        <v>346</v>
      </c>
      <c r="Z691" s="12">
        <f t="shared" si="96"/>
        <v>9.6111111111111105E-2</v>
      </c>
      <c r="AA691" s="12">
        <f t="shared" si="97"/>
        <v>7.903888888888889</v>
      </c>
      <c r="AB691" t="s">
        <v>194</v>
      </c>
      <c r="AC691" t="s">
        <v>194</v>
      </c>
      <c r="AD691" s="12">
        <f t="shared" si="98"/>
        <v>3.2037037037037037E-2</v>
      </c>
    </row>
    <row r="692" spans="2:30" x14ac:dyDescent="0.3">
      <c r="B692">
        <v>57341</v>
      </c>
      <c r="C692" s="7">
        <v>43860</v>
      </c>
      <c r="D692" s="6">
        <f t="shared" si="90"/>
        <v>2020</v>
      </c>
      <c r="E692" s="4" t="str">
        <f t="shared" si="91"/>
        <v>Q1-2020</v>
      </c>
      <c r="F692" s="4" t="str">
        <f t="shared" si="92"/>
        <v>January</v>
      </c>
      <c r="G692" s="6">
        <f t="shared" si="93"/>
        <v>5</v>
      </c>
      <c r="H692" s="4" t="str">
        <f t="shared" si="94"/>
        <v>Thursday</v>
      </c>
      <c r="I692">
        <v>2</v>
      </c>
      <c r="J692">
        <v>4</v>
      </c>
      <c r="K692">
        <v>30</v>
      </c>
      <c r="L692">
        <v>2</v>
      </c>
      <c r="M692">
        <v>27</v>
      </c>
      <c r="N692">
        <v>4</v>
      </c>
      <c r="O692">
        <v>23</v>
      </c>
      <c r="P692">
        <v>43</v>
      </c>
      <c r="Q692">
        <v>0</v>
      </c>
      <c r="R692">
        <v>0</v>
      </c>
      <c r="S692">
        <v>17</v>
      </c>
      <c r="T692">
        <v>25</v>
      </c>
      <c r="U692">
        <v>4</v>
      </c>
      <c r="V692">
        <v>32</v>
      </c>
      <c r="W692">
        <v>0</v>
      </c>
      <c r="X692">
        <v>25</v>
      </c>
      <c r="Y692">
        <f t="shared" si="95"/>
        <v>560</v>
      </c>
      <c r="Z692" s="12">
        <f t="shared" si="96"/>
        <v>0.15555555555555556</v>
      </c>
      <c r="AA692" s="12">
        <f t="shared" si="97"/>
        <v>7.8444444444444441</v>
      </c>
      <c r="AB692" t="s">
        <v>194</v>
      </c>
      <c r="AC692" t="s">
        <v>194</v>
      </c>
      <c r="AD692" s="12">
        <f t="shared" si="98"/>
        <v>3.888888888888889E-2</v>
      </c>
    </row>
    <row r="693" spans="2:30" x14ac:dyDescent="0.3">
      <c r="B693">
        <v>57342</v>
      </c>
      <c r="C693" s="7">
        <v>43861</v>
      </c>
      <c r="D693" s="6">
        <f t="shared" si="90"/>
        <v>2020</v>
      </c>
      <c r="E693" s="4" t="str">
        <f t="shared" si="91"/>
        <v>Q1-2020</v>
      </c>
      <c r="F693" s="4" t="str">
        <f t="shared" si="92"/>
        <v>January</v>
      </c>
      <c r="G693" s="6">
        <f t="shared" si="93"/>
        <v>5</v>
      </c>
      <c r="H693" s="4" t="str">
        <f t="shared" si="94"/>
        <v>Friday</v>
      </c>
      <c r="I693">
        <v>1</v>
      </c>
      <c r="J693">
        <v>5</v>
      </c>
      <c r="K693">
        <v>23</v>
      </c>
      <c r="L693">
        <v>1</v>
      </c>
      <c r="M693">
        <v>18</v>
      </c>
      <c r="N693">
        <v>4</v>
      </c>
      <c r="O693">
        <v>15</v>
      </c>
      <c r="P693">
        <v>31</v>
      </c>
      <c r="Q693">
        <v>0</v>
      </c>
      <c r="R693">
        <v>0</v>
      </c>
      <c r="S693">
        <v>14</v>
      </c>
      <c r="T693">
        <v>12</v>
      </c>
      <c r="U693">
        <v>3</v>
      </c>
      <c r="V693">
        <v>31</v>
      </c>
      <c r="W693">
        <v>1</v>
      </c>
      <c r="X693">
        <v>24</v>
      </c>
      <c r="Y693">
        <f t="shared" si="95"/>
        <v>405</v>
      </c>
      <c r="Z693" s="12">
        <f t="shared" si="96"/>
        <v>0.1125</v>
      </c>
      <c r="AA693" s="12">
        <f t="shared" si="97"/>
        <v>7.8875000000000002</v>
      </c>
      <c r="AB693" t="s">
        <v>194</v>
      </c>
      <c r="AC693" t="s">
        <v>194</v>
      </c>
      <c r="AD693" s="12">
        <f t="shared" si="98"/>
        <v>2.8125000000000001E-2</v>
      </c>
    </row>
    <row r="694" spans="2:30" x14ac:dyDescent="0.3">
      <c r="B694">
        <v>57343</v>
      </c>
      <c r="C694" s="7">
        <v>43861</v>
      </c>
      <c r="D694" s="6">
        <f t="shared" si="90"/>
        <v>2020</v>
      </c>
      <c r="E694" s="4" t="str">
        <f t="shared" si="91"/>
        <v>Q1-2020</v>
      </c>
      <c r="F694" s="4" t="str">
        <f t="shared" si="92"/>
        <v>January</v>
      </c>
      <c r="G694" s="6">
        <f t="shared" si="93"/>
        <v>5</v>
      </c>
      <c r="H694" s="4" t="str">
        <f t="shared" si="94"/>
        <v>Friday</v>
      </c>
      <c r="I694">
        <v>2</v>
      </c>
      <c r="J694">
        <v>4</v>
      </c>
      <c r="K694">
        <v>16</v>
      </c>
      <c r="L694">
        <v>2</v>
      </c>
      <c r="M694">
        <v>30</v>
      </c>
      <c r="N694">
        <v>5</v>
      </c>
      <c r="O694">
        <v>28</v>
      </c>
      <c r="P694">
        <v>20</v>
      </c>
      <c r="Q694">
        <v>0</v>
      </c>
      <c r="R694">
        <v>0</v>
      </c>
      <c r="S694">
        <v>11</v>
      </c>
      <c r="T694">
        <v>18</v>
      </c>
      <c r="U694">
        <v>4</v>
      </c>
      <c r="V694">
        <v>36</v>
      </c>
      <c r="W694">
        <v>0</v>
      </c>
      <c r="X694">
        <v>24</v>
      </c>
      <c r="Y694">
        <f t="shared" si="95"/>
        <v>529</v>
      </c>
      <c r="Z694" s="12">
        <f t="shared" si="96"/>
        <v>0.14694444444444443</v>
      </c>
      <c r="AA694" s="12">
        <f t="shared" si="97"/>
        <v>7.8530555555555557</v>
      </c>
      <c r="AB694" t="s">
        <v>194</v>
      </c>
      <c r="AC694" t="s">
        <v>194</v>
      </c>
      <c r="AD694" s="12">
        <f t="shared" si="98"/>
        <v>2.9388888888888888E-2</v>
      </c>
    </row>
    <row r="695" spans="2:30" x14ac:dyDescent="0.3">
      <c r="B695">
        <v>57344</v>
      </c>
      <c r="C695" s="7">
        <v>43862</v>
      </c>
      <c r="D695" s="6">
        <f t="shared" si="90"/>
        <v>2020</v>
      </c>
      <c r="E695" s="4" t="str">
        <f t="shared" si="91"/>
        <v>Q1-2020</v>
      </c>
      <c r="F695" s="4" t="str">
        <f t="shared" si="92"/>
        <v>February</v>
      </c>
      <c r="G695" s="6">
        <f t="shared" si="93"/>
        <v>5</v>
      </c>
      <c r="H695" s="4" t="str">
        <f t="shared" si="94"/>
        <v>Saturday</v>
      </c>
      <c r="I695">
        <v>1</v>
      </c>
      <c r="J695">
        <v>4</v>
      </c>
      <c r="K695">
        <v>13</v>
      </c>
      <c r="L695">
        <v>0</v>
      </c>
      <c r="M695">
        <v>12</v>
      </c>
      <c r="N695">
        <v>5</v>
      </c>
      <c r="O695">
        <v>26</v>
      </c>
      <c r="P695">
        <v>30</v>
      </c>
      <c r="Q695">
        <v>0</v>
      </c>
      <c r="R695">
        <v>0</v>
      </c>
      <c r="S695">
        <v>19</v>
      </c>
      <c r="T695">
        <v>24</v>
      </c>
      <c r="U695">
        <v>4</v>
      </c>
      <c r="V695">
        <v>32</v>
      </c>
      <c r="W695">
        <v>2</v>
      </c>
      <c r="X695">
        <v>22</v>
      </c>
      <c r="Y695">
        <f t="shared" si="95"/>
        <v>667</v>
      </c>
      <c r="Z695" s="12">
        <f t="shared" si="96"/>
        <v>0.18527777777777779</v>
      </c>
      <c r="AA695" s="12">
        <f t="shared" si="97"/>
        <v>7.8147222222222226</v>
      </c>
      <c r="AB695" t="s">
        <v>194</v>
      </c>
      <c r="AC695" t="s">
        <v>194</v>
      </c>
      <c r="AD695" s="12">
        <f t="shared" si="98"/>
        <v>3.7055555555555557E-2</v>
      </c>
    </row>
    <row r="696" spans="2:30" x14ac:dyDescent="0.3">
      <c r="B696">
        <v>57345</v>
      </c>
      <c r="C696" s="7">
        <v>43864</v>
      </c>
      <c r="D696" s="6">
        <f t="shared" si="90"/>
        <v>2020</v>
      </c>
      <c r="E696" s="4" t="str">
        <f t="shared" si="91"/>
        <v>Q1-2020</v>
      </c>
      <c r="F696" s="4" t="str">
        <f t="shared" si="92"/>
        <v>February</v>
      </c>
      <c r="G696" s="6">
        <f t="shared" si="93"/>
        <v>6</v>
      </c>
      <c r="H696" s="4" t="str">
        <f t="shared" si="94"/>
        <v>Monday</v>
      </c>
      <c r="I696">
        <v>1</v>
      </c>
      <c r="J696">
        <v>5</v>
      </c>
      <c r="K696">
        <v>26</v>
      </c>
      <c r="L696">
        <v>1</v>
      </c>
      <c r="M696">
        <v>24</v>
      </c>
      <c r="N696">
        <v>4</v>
      </c>
      <c r="O696">
        <v>18</v>
      </c>
      <c r="P696">
        <v>18</v>
      </c>
      <c r="Q696">
        <v>0</v>
      </c>
      <c r="R696">
        <v>0</v>
      </c>
      <c r="S696">
        <v>16</v>
      </c>
      <c r="T696">
        <v>11</v>
      </c>
      <c r="U696">
        <v>4</v>
      </c>
      <c r="V696">
        <v>34</v>
      </c>
      <c r="W696">
        <v>1</v>
      </c>
      <c r="X696">
        <v>22</v>
      </c>
      <c r="Y696">
        <f t="shared" si="95"/>
        <v>410</v>
      </c>
      <c r="Z696" s="12">
        <f t="shared" si="96"/>
        <v>0.11388888888888889</v>
      </c>
      <c r="AA696" s="12">
        <f t="shared" si="97"/>
        <v>7.8861111111111111</v>
      </c>
      <c r="AB696" t="s">
        <v>194</v>
      </c>
      <c r="AC696" t="s">
        <v>194</v>
      </c>
      <c r="AD696" s="12">
        <f t="shared" si="98"/>
        <v>2.8472222222222222E-2</v>
      </c>
    </row>
    <row r="697" spans="2:30" x14ac:dyDescent="0.3">
      <c r="B697">
        <v>57346</v>
      </c>
      <c r="C697" s="7">
        <v>43864</v>
      </c>
      <c r="D697" s="6">
        <f t="shared" si="90"/>
        <v>2020</v>
      </c>
      <c r="E697" s="4" t="str">
        <f t="shared" si="91"/>
        <v>Q1-2020</v>
      </c>
      <c r="F697" s="4" t="str">
        <f t="shared" si="92"/>
        <v>February</v>
      </c>
      <c r="G697" s="6">
        <f t="shared" si="93"/>
        <v>6</v>
      </c>
      <c r="H697" s="4" t="str">
        <f t="shared" si="94"/>
        <v>Monday</v>
      </c>
      <c r="I697">
        <v>2</v>
      </c>
      <c r="J697">
        <v>4</v>
      </c>
      <c r="K697">
        <v>19</v>
      </c>
      <c r="L697">
        <v>0</v>
      </c>
      <c r="M697">
        <v>15</v>
      </c>
      <c r="N697">
        <v>3</v>
      </c>
      <c r="O697">
        <v>11</v>
      </c>
      <c r="P697">
        <v>36</v>
      </c>
      <c r="Q697">
        <v>0</v>
      </c>
      <c r="R697">
        <v>0</v>
      </c>
      <c r="S697">
        <v>13</v>
      </c>
      <c r="T697">
        <v>17</v>
      </c>
      <c r="U697">
        <v>4</v>
      </c>
      <c r="V697">
        <v>34</v>
      </c>
      <c r="W697">
        <v>0</v>
      </c>
      <c r="X697">
        <v>22</v>
      </c>
      <c r="Y697">
        <f t="shared" si="95"/>
        <v>367</v>
      </c>
      <c r="Z697" s="12">
        <f t="shared" si="96"/>
        <v>0.10194444444444445</v>
      </c>
      <c r="AA697" s="12">
        <f t="shared" si="97"/>
        <v>7.8980555555555556</v>
      </c>
      <c r="AB697" t="s">
        <v>194</v>
      </c>
      <c r="AC697" t="s">
        <v>194</v>
      </c>
      <c r="AD697" s="12">
        <f t="shared" si="98"/>
        <v>3.3981481481481481E-2</v>
      </c>
    </row>
    <row r="698" spans="2:30" x14ac:dyDescent="0.3">
      <c r="B698">
        <v>57347</v>
      </c>
      <c r="C698" s="7">
        <v>43865</v>
      </c>
      <c r="D698" s="6">
        <f t="shared" si="90"/>
        <v>2020</v>
      </c>
      <c r="E698" s="4" t="str">
        <f t="shared" si="91"/>
        <v>Q1-2020</v>
      </c>
      <c r="F698" s="4" t="str">
        <f t="shared" si="92"/>
        <v>February</v>
      </c>
      <c r="G698" s="6">
        <f t="shared" si="93"/>
        <v>6</v>
      </c>
      <c r="H698" s="4" t="str">
        <f t="shared" si="94"/>
        <v>Tuesday</v>
      </c>
      <c r="I698">
        <v>1</v>
      </c>
      <c r="J698">
        <v>5</v>
      </c>
      <c r="K698">
        <v>12</v>
      </c>
      <c r="L698">
        <v>1</v>
      </c>
      <c r="M698">
        <v>27</v>
      </c>
      <c r="N698">
        <v>4</v>
      </c>
      <c r="O698">
        <v>23</v>
      </c>
      <c r="P698">
        <v>24</v>
      </c>
      <c r="Q698">
        <v>0</v>
      </c>
      <c r="R698">
        <v>0</v>
      </c>
      <c r="S698">
        <v>30</v>
      </c>
      <c r="T698">
        <v>23</v>
      </c>
      <c r="U698">
        <v>4</v>
      </c>
      <c r="V698">
        <v>33</v>
      </c>
      <c r="W698">
        <v>2</v>
      </c>
      <c r="X698">
        <v>21</v>
      </c>
      <c r="Y698">
        <f t="shared" si="95"/>
        <v>574</v>
      </c>
      <c r="Z698" s="12">
        <f t="shared" si="96"/>
        <v>0.15944444444444444</v>
      </c>
      <c r="AA698" s="12">
        <f t="shared" si="97"/>
        <v>7.8405555555555555</v>
      </c>
      <c r="AB698" t="s">
        <v>194</v>
      </c>
      <c r="AC698" t="s">
        <v>194</v>
      </c>
      <c r="AD698" s="12">
        <f t="shared" si="98"/>
        <v>3.9861111111111111E-2</v>
      </c>
    </row>
    <row r="699" spans="2:30" x14ac:dyDescent="0.3">
      <c r="B699">
        <v>57348</v>
      </c>
      <c r="C699" s="7">
        <v>43865</v>
      </c>
      <c r="D699" s="6">
        <f t="shared" si="90"/>
        <v>2020</v>
      </c>
      <c r="E699" s="4" t="str">
        <f t="shared" si="91"/>
        <v>Q1-2020</v>
      </c>
      <c r="F699" s="4" t="str">
        <f t="shared" si="92"/>
        <v>February</v>
      </c>
      <c r="G699" s="6">
        <f t="shared" si="93"/>
        <v>6</v>
      </c>
      <c r="H699" s="4" t="str">
        <f t="shared" si="94"/>
        <v>Tuesday</v>
      </c>
      <c r="I699">
        <v>2</v>
      </c>
      <c r="J699">
        <v>4</v>
      </c>
      <c r="K699">
        <v>25</v>
      </c>
      <c r="L699">
        <v>1</v>
      </c>
      <c r="M699">
        <v>19</v>
      </c>
      <c r="N699">
        <v>4</v>
      </c>
      <c r="O699">
        <v>15</v>
      </c>
      <c r="P699">
        <v>42</v>
      </c>
      <c r="Q699">
        <v>0</v>
      </c>
      <c r="R699">
        <v>0</v>
      </c>
      <c r="S699">
        <v>27</v>
      </c>
      <c r="T699">
        <v>30</v>
      </c>
      <c r="U699">
        <v>4</v>
      </c>
      <c r="V699">
        <v>32</v>
      </c>
      <c r="W699">
        <v>0</v>
      </c>
      <c r="X699">
        <v>21</v>
      </c>
      <c r="Y699">
        <f t="shared" si="95"/>
        <v>584</v>
      </c>
      <c r="Z699" s="12">
        <f t="shared" si="96"/>
        <v>0.16222222222222221</v>
      </c>
      <c r="AA699" s="12">
        <f t="shared" si="97"/>
        <v>7.8377777777777782</v>
      </c>
      <c r="AB699" t="s">
        <v>194</v>
      </c>
      <c r="AC699" t="s">
        <v>194</v>
      </c>
      <c r="AD699" s="12">
        <f t="shared" si="98"/>
        <v>4.0555555555555553E-2</v>
      </c>
    </row>
    <row r="700" spans="2:30" x14ac:dyDescent="0.3">
      <c r="B700">
        <v>57349</v>
      </c>
      <c r="C700" s="7">
        <v>43866</v>
      </c>
      <c r="D700" s="6">
        <f t="shared" si="90"/>
        <v>2020</v>
      </c>
      <c r="E700" s="4" t="str">
        <f t="shared" si="91"/>
        <v>Q1-2020</v>
      </c>
      <c r="F700" s="4" t="str">
        <f t="shared" si="92"/>
        <v>February</v>
      </c>
      <c r="G700" s="6">
        <f t="shared" si="93"/>
        <v>6</v>
      </c>
      <c r="H700" s="4" t="str">
        <f t="shared" si="94"/>
        <v>Wednesday</v>
      </c>
      <c r="I700">
        <v>1</v>
      </c>
      <c r="J700">
        <v>5</v>
      </c>
      <c r="K700">
        <v>18</v>
      </c>
      <c r="L700">
        <v>0</v>
      </c>
      <c r="M700">
        <v>10</v>
      </c>
      <c r="N700">
        <v>5</v>
      </c>
      <c r="O700">
        <v>28</v>
      </c>
      <c r="P700">
        <v>30</v>
      </c>
      <c r="Q700">
        <v>0</v>
      </c>
      <c r="R700">
        <v>0</v>
      </c>
      <c r="S700">
        <v>24</v>
      </c>
      <c r="T700">
        <v>16</v>
      </c>
      <c r="U700">
        <v>4</v>
      </c>
      <c r="V700">
        <v>36</v>
      </c>
      <c r="W700">
        <v>2</v>
      </c>
      <c r="X700">
        <v>19</v>
      </c>
      <c r="Y700">
        <f t="shared" si="95"/>
        <v>672</v>
      </c>
      <c r="Z700" s="12">
        <f t="shared" si="96"/>
        <v>0.18666666666666668</v>
      </c>
      <c r="AA700" s="12">
        <f t="shared" si="97"/>
        <v>7.8133333333333335</v>
      </c>
      <c r="AB700" t="s">
        <v>194</v>
      </c>
      <c r="AC700" t="s">
        <v>194</v>
      </c>
      <c r="AD700" s="12">
        <f t="shared" si="98"/>
        <v>3.7333333333333336E-2</v>
      </c>
    </row>
    <row r="701" spans="2:30" x14ac:dyDescent="0.3">
      <c r="B701">
        <v>57350</v>
      </c>
      <c r="C701" s="7">
        <v>43866</v>
      </c>
      <c r="D701" s="6">
        <f t="shared" si="90"/>
        <v>2020</v>
      </c>
      <c r="E701" s="4" t="str">
        <f t="shared" si="91"/>
        <v>Q1-2020</v>
      </c>
      <c r="F701" s="4" t="str">
        <f t="shared" si="92"/>
        <v>February</v>
      </c>
      <c r="G701" s="6">
        <f t="shared" si="93"/>
        <v>6</v>
      </c>
      <c r="H701" s="4" t="str">
        <f t="shared" si="94"/>
        <v>Wednesday</v>
      </c>
      <c r="I701">
        <v>2</v>
      </c>
      <c r="J701">
        <v>4</v>
      </c>
      <c r="K701">
        <v>11</v>
      </c>
      <c r="L701">
        <v>1</v>
      </c>
      <c r="M701">
        <v>22</v>
      </c>
      <c r="N701">
        <v>3</v>
      </c>
      <c r="O701">
        <v>20</v>
      </c>
      <c r="P701">
        <v>18</v>
      </c>
      <c r="Q701">
        <v>0</v>
      </c>
      <c r="R701">
        <v>0</v>
      </c>
      <c r="S701">
        <v>21</v>
      </c>
      <c r="T701">
        <v>23</v>
      </c>
      <c r="U701">
        <v>4</v>
      </c>
      <c r="V701">
        <v>31</v>
      </c>
      <c r="W701">
        <v>1</v>
      </c>
      <c r="X701">
        <v>25</v>
      </c>
      <c r="Y701">
        <f t="shared" si="95"/>
        <v>395</v>
      </c>
      <c r="Z701" s="12">
        <f t="shared" si="96"/>
        <v>0.10972222222222222</v>
      </c>
      <c r="AA701" s="12">
        <f t="shared" si="97"/>
        <v>7.8902777777777775</v>
      </c>
      <c r="AB701" t="s">
        <v>194</v>
      </c>
      <c r="AC701" t="s">
        <v>194</v>
      </c>
      <c r="AD701" s="12">
        <f t="shared" si="98"/>
        <v>3.6574074074074071E-2</v>
      </c>
    </row>
    <row r="702" spans="2:30" x14ac:dyDescent="0.3">
      <c r="B702">
        <v>57351</v>
      </c>
      <c r="C702" s="7">
        <v>43867</v>
      </c>
      <c r="D702" s="6">
        <f t="shared" si="90"/>
        <v>2020</v>
      </c>
      <c r="E702" s="4" t="str">
        <f t="shared" si="91"/>
        <v>Q1-2020</v>
      </c>
      <c r="F702" s="4" t="str">
        <f t="shared" si="92"/>
        <v>February</v>
      </c>
      <c r="G702" s="6">
        <f t="shared" si="93"/>
        <v>6</v>
      </c>
      <c r="H702" s="4" t="str">
        <f t="shared" si="94"/>
        <v>Thursday</v>
      </c>
      <c r="I702">
        <v>1</v>
      </c>
      <c r="J702">
        <v>5</v>
      </c>
      <c r="K702">
        <v>20</v>
      </c>
      <c r="L702">
        <v>1</v>
      </c>
      <c r="M702">
        <v>20</v>
      </c>
      <c r="N702">
        <v>5</v>
      </c>
      <c r="O702">
        <v>14</v>
      </c>
      <c r="P702">
        <v>42</v>
      </c>
      <c r="Q702">
        <v>0</v>
      </c>
      <c r="R702">
        <v>0</v>
      </c>
      <c r="S702">
        <v>22</v>
      </c>
      <c r="T702">
        <v>18</v>
      </c>
      <c r="U702">
        <v>3</v>
      </c>
      <c r="V702">
        <v>35</v>
      </c>
      <c r="W702">
        <v>1</v>
      </c>
      <c r="X702">
        <v>23</v>
      </c>
      <c r="Y702">
        <f t="shared" si="95"/>
        <v>608</v>
      </c>
      <c r="Z702" s="12">
        <f t="shared" si="96"/>
        <v>0.16888888888888889</v>
      </c>
      <c r="AA702" s="12">
        <f t="shared" si="97"/>
        <v>7.8311111111111114</v>
      </c>
      <c r="AB702" t="s">
        <v>194</v>
      </c>
      <c r="AC702" t="s">
        <v>194</v>
      </c>
      <c r="AD702" s="12">
        <f t="shared" si="98"/>
        <v>3.3777777777777782E-2</v>
      </c>
    </row>
    <row r="703" spans="2:30" x14ac:dyDescent="0.3">
      <c r="B703">
        <v>57352</v>
      </c>
      <c r="C703" s="7">
        <v>43867</v>
      </c>
      <c r="D703" s="6">
        <f t="shared" si="90"/>
        <v>2020</v>
      </c>
      <c r="E703" s="4" t="str">
        <f t="shared" si="91"/>
        <v>Q1-2020</v>
      </c>
      <c r="F703" s="4" t="str">
        <f t="shared" si="92"/>
        <v>February</v>
      </c>
      <c r="G703" s="6">
        <f t="shared" si="93"/>
        <v>6</v>
      </c>
      <c r="H703" s="4" t="str">
        <f t="shared" si="94"/>
        <v>Thursday</v>
      </c>
      <c r="I703">
        <v>2</v>
      </c>
      <c r="J703">
        <v>4</v>
      </c>
      <c r="K703">
        <v>13</v>
      </c>
      <c r="L703">
        <v>0</v>
      </c>
      <c r="M703">
        <v>12</v>
      </c>
      <c r="N703">
        <v>4</v>
      </c>
      <c r="O703">
        <v>26</v>
      </c>
      <c r="P703">
        <v>30</v>
      </c>
      <c r="Q703">
        <v>0</v>
      </c>
      <c r="R703">
        <v>0</v>
      </c>
      <c r="S703">
        <v>19</v>
      </c>
      <c r="T703">
        <v>24</v>
      </c>
      <c r="U703">
        <v>5</v>
      </c>
      <c r="V703">
        <v>30</v>
      </c>
      <c r="W703">
        <v>1</v>
      </c>
      <c r="X703">
        <v>23</v>
      </c>
      <c r="Y703">
        <f t="shared" si="95"/>
        <v>569</v>
      </c>
      <c r="Z703" s="12">
        <f t="shared" si="96"/>
        <v>0.15805555555555556</v>
      </c>
      <c r="AA703" s="12">
        <f t="shared" si="97"/>
        <v>7.8419444444444446</v>
      </c>
      <c r="AB703" t="s">
        <v>194</v>
      </c>
      <c r="AC703" t="s">
        <v>194</v>
      </c>
      <c r="AD703" s="12">
        <f t="shared" si="98"/>
        <v>3.951388888888889E-2</v>
      </c>
    </row>
    <row r="704" spans="2:30" x14ac:dyDescent="0.3">
      <c r="B704">
        <v>57353</v>
      </c>
      <c r="C704" s="7">
        <v>43868</v>
      </c>
      <c r="D704" s="6">
        <f t="shared" si="90"/>
        <v>2020</v>
      </c>
      <c r="E704" s="4" t="str">
        <f t="shared" si="91"/>
        <v>Q1-2020</v>
      </c>
      <c r="F704" s="4" t="str">
        <f t="shared" si="92"/>
        <v>February</v>
      </c>
      <c r="G704" s="6">
        <f t="shared" si="93"/>
        <v>6</v>
      </c>
      <c r="H704" s="4" t="str">
        <f t="shared" si="94"/>
        <v>Friday</v>
      </c>
      <c r="I704">
        <v>1</v>
      </c>
      <c r="J704">
        <v>5</v>
      </c>
      <c r="K704">
        <v>26</v>
      </c>
      <c r="L704">
        <v>1</v>
      </c>
      <c r="M704">
        <v>24</v>
      </c>
      <c r="N704">
        <v>4</v>
      </c>
      <c r="O704">
        <v>18</v>
      </c>
      <c r="P704">
        <v>18</v>
      </c>
      <c r="Q704">
        <v>0</v>
      </c>
      <c r="R704">
        <v>0</v>
      </c>
      <c r="S704">
        <v>16</v>
      </c>
      <c r="T704">
        <v>11</v>
      </c>
      <c r="U704">
        <v>4</v>
      </c>
      <c r="V704">
        <v>34</v>
      </c>
      <c r="W704">
        <v>1</v>
      </c>
      <c r="X704">
        <v>22</v>
      </c>
      <c r="Y704">
        <f t="shared" si="95"/>
        <v>410</v>
      </c>
      <c r="Z704" s="12">
        <f t="shared" si="96"/>
        <v>0.11388888888888889</v>
      </c>
      <c r="AA704" s="12">
        <f t="shared" si="97"/>
        <v>7.8861111111111111</v>
      </c>
      <c r="AB704" t="s">
        <v>194</v>
      </c>
      <c r="AC704" t="s">
        <v>194</v>
      </c>
      <c r="AD704" s="12">
        <f t="shared" si="98"/>
        <v>2.8472222222222222E-2</v>
      </c>
    </row>
    <row r="705" spans="2:30" x14ac:dyDescent="0.3">
      <c r="B705">
        <v>57354</v>
      </c>
      <c r="C705" s="7">
        <v>43868</v>
      </c>
      <c r="D705" s="6">
        <f t="shared" si="90"/>
        <v>2020</v>
      </c>
      <c r="E705" s="4" t="str">
        <f t="shared" si="91"/>
        <v>Q1-2020</v>
      </c>
      <c r="F705" s="4" t="str">
        <f t="shared" si="92"/>
        <v>February</v>
      </c>
      <c r="G705" s="6">
        <f t="shared" si="93"/>
        <v>6</v>
      </c>
      <c r="H705" s="4" t="str">
        <f t="shared" si="94"/>
        <v>Friday</v>
      </c>
      <c r="I705">
        <v>2</v>
      </c>
      <c r="J705">
        <v>4</v>
      </c>
      <c r="K705">
        <v>19</v>
      </c>
      <c r="L705">
        <v>0</v>
      </c>
      <c r="M705">
        <v>15</v>
      </c>
      <c r="N705">
        <v>3</v>
      </c>
      <c r="O705">
        <v>11</v>
      </c>
      <c r="P705">
        <v>36</v>
      </c>
      <c r="Q705">
        <v>0</v>
      </c>
      <c r="R705">
        <v>0</v>
      </c>
      <c r="S705">
        <v>13</v>
      </c>
      <c r="T705">
        <v>17</v>
      </c>
      <c r="U705">
        <v>4</v>
      </c>
      <c r="V705">
        <v>34</v>
      </c>
      <c r="W705">
        <v>0</v>
      </c>
      <c r="X705">
        <v>22</v>
      </c>
      <c r="Y705">
        <f t="shared" si="95"/>
        <v>367</v>
      </c>
      <c r="Z705" s="12">
        <f t="shared" si="96"/>
        <v>0.10194444444444445</v>
      </c>
      <c r="AA705" s="12">
        <f t="shared" si="97"/>
        <v>7.8980555555555556</v>
      </c>
      <c r="AB705" t="s">
        <v>194</v>
      </c>
      <c r="AC705" t="s">
        <v>194</v>
      </c>
      <c r="AD705" s="12">
        <f t="shared" si="98"/>
        <v>3.3981481481481481E-2</v>
      </c>
    </row>
    <row r="706" spans="2:30" x14ac:dyDescent="0.3">
      <c r="B706">
        <v>57355</v>
      </c>
      <c r="C706" s="7">
        <v>43869</v>
      </c>
      <c r="D706" s="6">
        <f t="shared" si="90"/>
        <v>2020</v>
      </c>
      <c r="E706" s="4" t="str">
        <f t="shared" si="91"/>
        <v>Q1-2020</v>
      </c>
      <c r="F706" s="4" t="str">
        <f t="shared" si="92"/>
        <v>February</v>
      </c>
      <c r="G706" s="6">
        <f t="shared" si="93"/>
        <v>6</v>
      </c>
      <c r="H706" s="4" t="str">
        <f t="shared" si="94"/>
        <v>Saturday</v>
      </c>
      <c r="I706">
        <v>1</v>
      </c>
      <c r="J706">
        <v>5</v>
      </c>
      <c r="K706">
        <v>12</v>
      </c>
      <c r="L706">
        <v>1</v>
      </c>
      <c r="M706">
        <v>27</v>
      </c>
      <c r="N706">
        <v>4</v>
      </c>
      <c r="O706">
        <v>23</v>
      </c>
      <c r="P706">
        <v>24</v>
      </c>
      <c r="Q706">
        <v>0</v>
      </c>
      <c r="R706">
        <v>0</v>
      </c>
      <c r="S706">
        <v>30</v>
      </c>
      <c r="T706">
        <v>23</v>
      </c>
      <c r="U706">
        <v>4</v>
      </c>
      <c r="V706">
        <v>33</v>
      </c>
      <c r="W706">
        <v>2</v>
      </c>
      <c r="X706">
        <v>21</v>
      </c>
      <c r="Y706">
        <f t="shared" si="95"/>
        <v>574</v>
      </c>
      <c r="Z706" s="12">
        <f t="shared" si="96"/>
        <v>0.15944444444444444</v>
      </c>
      <c r="AA706" s="12">
        <f t="shared" si="97"/>
        <v>7.8405555555555555</v>
      </c>
      <c r="AB706" t="s">
        <v>194</v>
      </c>
      <c r="AC706" t="s">
        <v>194</v>
      </c>
      <c r="AD706" s="12">
        <f t="shared" si="98"/>
        <v>3.9861111111111111E-2</v>
      </c>
    </row>
    <row r="707" spans="2:30" x14ac:dyDescent="0.3">
      <c r="B707">
        <v>57356</v>
      </c>
      <c r="C707" s="7">
        <v>43871</v>
      </c>
      <c r="D707" s="6">
        <f t="shared" si="90"/>
        <v>2020</v>
      </c>
      <c r="E707" s="4" t="str">
        <f t="shared" si="91"/>
        <v>Q1-2020</v>
      </c>
      <c r="F707" s="4" t="str">
        <f t="shared" si="92"/>
        <v>February</v>
      </c>
      <c r="G707" s="6">
        <f t="shared" si="93"/>
        <v>7</v>
      </c>
      <c r="H707" s="4" t="str">
        <f t="shared" si="94"/>
        <v>Monday</v>
      </c>
      <c r="I707">
        <v>1</v>
      </c>
      <c r="J707">
        <v>4</v>
      </c>
      <c r="K707">
        <v>25</v>
      </c>
      <c r="L707">
        <v>1</v>
      </c>
      <c r="M707">
        <v>19</v>
      </c>
      <c r="N707">
        <v>5</v>
      </c>
      <c r="O707">
        <v>15</v>
      </c>
      <c r="P707">
        <v>42</v>
      </c>
      <c r="Q707">
        <v>0</v>
      </c>
      <c r="R707">
        <v>0</v>
      </c>
      <c r="S707">
        <v>27</v>
      </c>
      <c r="T707">
        <v>30</v>
      </c>
      <c r="U707">
        <v>3</v>
      </c>
      <c r="V707">
        <v>34</v>
      </c>
      <c r="W707">
        <v>1</v>
      </c>
      <c r="X707">
        <v>20</v>
      </c>
      <c r="Y707">
        <f t="shared" si="95"/>
        <v>692</v>
      </c>
      <c r="Z707" s="12">
        <f t="shared" si="96"/>
        <v>0.19222222222222221</v>
      </c>
      <c r="AA707" s="12">
        <f t="shared" si="97"/>
        <v>7.8077777777777779</v>
      </c>
      <c r="AB707" t="s">
        <v>194</v>
      </c>
      <c r="AC707" t="s">
        <v>194</v>
      </c>
      <c r="AD707" s="12">
        <f t="shared" si="98"/>
        <v>3.8444444444444441E-2</v>
      </c>
    </row>
    <row r="708" spans="2:30" x14ac:dyDescent="0.3">
      <c r="B708">
        <v>57357</v>
      </c>
      <c r="C708" s="7">
        <v>43871</v>
      </c>
      <c r="D708" s="6">
        <f t="shared" si="90"/>
        <v>2020</v>
      </c>
      <c r="E708" s="4" t="str">
        <f t="shared" si="91"/>
        <v>Q1-2020</v>
      </c>
      <c r="F708" s="4" t="str">
        <f t="shared" si="92"/>
        <v>February</v>
      </c>
      <c r="G708" s="6">
        <f t="shared" si="93"/>
        <v>7</v>
      </c>
      <c r="H708" s="4" t="str">
        <f t="shared" si="94"/>
        <v>Monday</v>
      </c>
      <c r="I708">
        <v>2</v>
      </c>
      <c r="J708">
        <v>5</v>
      </c>
      <c r="K708">
        <v>18</v>
      </c>
      <c r="L708">
        <v>0</v>
      </c>
      <c r="M708">
        <v>10</v>
      </c>
      <c r="N708">
        <v>4</v>
      </c>
      <c r="O708">
        <v>28</v>
      </c>
      <c r="P708">
        <v>30</v>
      </c>
      <c r="Q708">
        <v>0</v>
      </c>
      <c r="R708">
        <v>0</v>
      </c>
      <c r="S708">
        <v>24</v>
      </c>
      <c r="T708">
        <v>16</v>
      </c>
      <c r="U708">
        <v>5</v>
      </c>
      <c r="V708">
        <v>34</v>
      </c>
      <c r="W708">
        <v>1</v>
      </c>
      <c r="X708">
        <v>20</v>
      </c>
      <c r="Y708">
        <f t="shared" si="95"/>
        <v>582</v>
      </c>
      <c r="Z708" s="12">
        <f t="shared" si="96"/>
        <v>0.16166666666666665</v>
      </c>
      <c r="AA708" s="12">
        <f t="shared" si="97"/>
        <v>7.8383333333333329</v>
      </c>
      <c r="AB708" t="s">
        <v>194</v>
      </c>
      <c r="AC708" t="s">
        <v>194</v>
      </c>
      <c r="AD708" s="12">
        <f t="shared" si="98"/>
        <v>4.0416666666666663E-2</v>
      </c>
    </row>
    <row r="709" spans="2:30" x14ac:dyDescent="0.3">
      <c r="B709">
        <v>57358</v>
      </c>
      <c r="C709" s="7">
        <v>43872</v>
      </c>
      <c r="D709" s="6">
        <f t="shared" si="90"/>
        <v>2020</v>
      </c>
      <c r="E709" s="4" t="str">
        <f t="shared" si="91"/>
        <v>Q1-2020</v>
      </c>
      <c r="F709" s="4" t="str">
        <f t="shared" si="92"/>
        <v>February</v>
      </c>
      <c r="G709" s="6">
        <f t="shared" si="93"/>
        <v>7</v>
      </c>
      <c r="H709" s="4" t="str">
        <f t="shared" si="94"/>
        <v>Tuesday</v>
      </c>
      <c r="I709">
        <v>1</v>
      </c>
      <c r="J709">
        <v>4</v>
      </c>
      <c r="K709">
        <v>11</v>
      </c>
      <c r="L709">
        <v>1</v>
      </c>
      <c r="M709">
        <v>22</v>
      </c>
      <c r="N709">
        <v>4</v>
      </c>
      <c r="O709">
        <v>20</v>
      </c>
      <c r="P709">
        <v>18</v>
      </c>
      <c r="Q709">
        <v>0</v>
      </c>
      <c r="R709">
        <v>0</v>
      </c>
      <c r="S709">
        <v>21</v>
      </c>
      <c r="T709">
        <v>23</v>
      </c>
      <c r="U709">
        <v>3</v>
      </c>
      <c r="V709">
        <v>33</v>
      </c>
      <c r="W709">
        <v>2</v>
      </c>
      <c r="X709">
        <v>24</v>
      </c>
      <c r="Y709">
        <f t="shared" si="95"/>
        <v>475</v>
      </c>
      <c r="Z709" s="12">
        <f t="shared" si="96"/>
        <v>0.13194444444444445</v>
      </c>
      <c r="AA709" s="12">
        <f t="shared" si="97"/>
        <v>7.8680555555555554</v>
      </c>
      <c r="AB709" t="s">
        <v>194</v>
      </c>
      <c r="AC709" t="s">
        <v>194</v>
      </c>
      <c r="AD709" s="12">
        <f t="shared" si="98"/>
        <v>3.2986111111111112E-2</v>
      </c>
    </row>
    <row r="710" spans="2:30" x14ac:dyDescent="0.3">
      <c r="B710">
        <v>57359</v>
      </c>
      <c r="C710" s="7">
        <v>43872</v>
      </c>
      <c r="D710" s="6">
        <f t="shared" si="90"/>
        <v>2020</v>
      </c>
      <c r="E710" s="4" t="str">
        <f t="shared" si="91"/>
        <v>Q1-2020</v>
      </c>
      <c r="F710" s="4" t="str">
        <f t="shared" si="92"/>
        <v>February</v>
      </c>
      <c r="G710" s="6">
        <f t="shared" si="93"/>
        <v>7</v>
      </c>
      <c r="H710" s="4" t="str">
        <f t="shared" si="94"/>
        <v>Tuesday</v>
      </c>
      <c r="I710">
        <v>2</v>
      </c>
      <c r="J710">
        <v>5</v>
      </c>
      <c r="K710">
        <v>20</v>
      </c>
      <c r="L710">
        <v>1</v>
      </c>
      <c r="M710">
        <v>20</v>
      </c>
      <c r="N710">
        <v>4</v>
      </c>
      <c r="O710">
        <v>14</v>
      </c>
      <c r="P710">
        <v>42</v>
      </c>
      <c r="Q710">
        <v>0</v>
      </c>
      <c r="R710">
        <v>0</v>
      </c>
      <c r="S710">
        <v>22</v>
      </c>
      <c r="T710">
        <v>18</v>
      </c>
      <c r="U710">
        <v>4</v>
      </c>
      <c r="V710">
        <v>33</v>
      </c>
      <c r="W710">
        <v>0</v>
      </c>
      <c r="X710">
        <v>24</v>
      </c>
      <c r="Y710">
        <f t="shared" si="95"/>
        <v>516</v>
      </c>
      <c r="Z710" s="12">
        <f t="shared" si="96"/>
        <v>0.14333333333333334</v>
      </c>
      <c r="AA710" s="12">
        <f t="shared" si="97"/>
        <v>7.8566666666666665</v>
      </c>
      <c r="AB710" t="s">
        <v>194</v>
      </c>
      <c r="AC710" t="s">
        <v>194</v>
      </c>
      <c r="AD710" s="12">
        <f t="shared" si="98"/>
        <v>3.5833333333333335E-2</v>
      </c>
    </row>
    <row r="711" spans="2:30" x14ac:dyDescent="0.3">
      <c r="B711">
        <v>57360</v>
      </c>
      <c r="C711" s="7">
        <v>43873</v>
      </c>
      <c r="D711" s="6">
        <f t="shared" si="90"/>
        <v>2020</v>
      </c>
      <c r="E711" s="4" t="str">
        <f t="shared" si="91"/>
        <v>Q1-2020</v>
      </c>
      <c r="F711" s="4" t="str">
        <f t="shared" si="92"/>
        <v>February</v>
      </c>
      <c r="G711" s="6">
        <f t="shared" si="93"/>
        <v>7</v>
      </c>
      <c r="H711" s="4" t="str">
        <f t="shared" si="94"/>
        <v>Wednesday</v>
      </c>
      <c r="I711">
        <v>1</v>
      </c>
      <c r="J711">
        <v>4</v>
      </c>
      <c r="K711">
        <v>13</v>
      </c>
      <c r="L711">
        <v>0</v>
      </c>
      <c r="M711">
        <v>12</v>
      </c>
      <c r="N711">
        <v>5</v>
      </c>
      <c r="O711">
        <v>26</v>
      </c>
      <c r="P711">
        <v>30</v>
      </c>
      <c r="Q711">
        <v>0</v>
      </c>
      <c r="R711">
        <v>0</v>
      </c>
      <c r="S711">
        <v>19</v>
      </c>
      <c r="T711">
        <v>24</v>
      </c>
      <c r="U711">
        <v>4</v>
      </c>
      <c r="V711">
        <v>32</v>
      </c>
      <c r="W711">
        <v>2</v>
      </c>
      <c r="X711">
        <v>22</v>
      </c>
      <c r="Y711">
        <f t="shared" si="95"/>
        <v>667</v>
      </c>
      <c r="Z711" s="12">
        <f t="shared" si="96"/>
        <v>0.18527777777777779</v>
      </c>
      <c r="AA711" s="12">
        <f t="shared" si="97"/>
        <v>7.8147222222222226</v>
      </c>
      <c r="AB711" t="s">
        <v>194</v>
      </c>
      <c r="AC711" t="s">
        <v>194</v>
      </c>
      <c r="AD711" s="12">
        <f t="shared" si="98"/>
        <v>3.7055555555555557E-2</v>
      </c>
    </row>
    <row r="712" spans="2:30" x14ac:dyDescent="0.3">
      <c r="B712">
        <v>57361</v>
      </c>
      <c r="C712" s="7">
        <v>43873</v>
      </c>
      <c r="D712" s="6">
        <f t="shared" si="90"/>
        <v>2020</v>
      </c>
      <c r="E712" s="4" t="str">
        <f t="shared" si="91"/>
        <v>Q1-2020</v>
      </c>
      <c r="F712" s="4" t="str">
        <f t="shared" si="92"/>
        <v>February</v>
      </c>
      <c r="G712" s="6">
        <f t="shared" si="93"/>
        <v>7</v>
      </c>
      <c r="H712" s="4" t="str">
        <f t="shared" si="94"/>
        <v>Wednesday</v>
      </c>
      <c r="I712">
        <v>2</v>
      </c>
      <c r="J712">
        <v>5</v>
      </c>
      <c r="K712">
        <v>26</v>
      </c>
      <c r="L712">
        <v>1</v>
      </c>
      <c r="M712">
        <v>24</v>
      </c>
      <c r="N712">
        <v>3</v>
      </c>
      <c r="O712">
        <v>18</v>
      </c>
      <c r="P712">
        <v>18</v>
      </c>
      <c r="Q712">
        <v>0</v>
      </c>
      <c r="R712">
        <v>0</v>
      </c>
      <c r="S712">
        <v>16</v>
      </c>
      <c r="T712">
        <v>11</v>
      </c>
      <c r="U712">
        <v>5</v>
      </c>
      <c r="V712">
        <v>32</v>
      </c>
      <c r="W712">
        <v>0</v>
      </c>
      <c r="X712">
        <v>23</v>
      </c>
      <c r="Y712">
        <f t="shared" si="95"/>
        <v>349</v>
      </c>
      <c r="Z712" s="12">
        <f t="shared" si="96"/>
        <v>9.6944444444444444E-2</v>
      </c>
      <c r="AA712" s="12">
        <f t="shared" si="97"/>
        <v>7.9030555555555555</v>
      </c>
      <c r="AB712" t="s">
        <v>194</v>
      </c>
      <c r="AC712" t="s">
        <v>194</v>
      </c>
      <c r="AD712" s="12">
        <f t="shared" si="98"/>
        <v>3.2314814814814817E-2</v>
      </c>
    </row>
    <row r="713" spans="2:30" x14ac:dyDescent="0.3">
      <c r="B713">
        <v>57362</v>
      </c>
      <c r="C713" s="7">
        <v>43874</v>
      </c>
      <c r="D713" s="6">
        <f t="shared" si="90"/>
        <v>2020</v>
      </c>
      <c r="E713" s="4" t="str">
        <f t="shared" si="91"/>
        <v>Q1-2020</v>
      </c>
      <c r="F713" s="4" t="str">
        <f t="shared" si="92"/>
        <v>February</v>
      </c>
      <c r="G713" s="6">
        <f t="shared" si="93"/>
        <v>7</v>
      </c>
      <c r="H713" s="4" t="str">
        <f t="shared" si="94"/>
        <v>Thursday</v>
      </c>
      <c r="I713">
        <v>1</v>
      </c>
      <c r="J713">
        <v>4</v>
      </c>
      <c r="K713">
        <v>19</v>
      </c>
      <c r="L713">
        <v>0</v>
      </c>
      <c r="M713">
        <v>15</v>
      </c>
      <c r="N713">
        <v>4</v>
      </c>
      <c r="O713">
        <v>11</v>
      </c>
      <c r="P713">
        <v>36</v>
      </c>
      <c r="Q713">
        <v>0</v>
      </c>
      <c r="R713">
        <v>0</v>
      </c>
      <c r="S713">
        <v>13</v>
      </c>
      <c r="T713">
        <v>17</v>
      </c>
      <c r="U713">
        <v>3</v>
      </c>
      <c r="V713">
        <v>36</v>
      </c>
      <c r="W713">
        <v>1</v>
      </c>
      <c r="X713">
        <v>21</v>
      </c>
      <c r="Y713">
        <f t="shared" si="95"/>
        <v>437</v>
      </c>
      <c r="Z713" s="12">
        <f t="shared" si="96"/>
        <v>0.12138888888888889</v>
      </c>
      <c r="AA713" s="12">
        <f t="shared" si="97"/>
        <v>7.8786111111111108</v>
      </c>
      <c r="AB713" t="s">
        <v>194</v>
      </c>
      <c r="AC713" t="s">
        <v>194</v>
      </c>
      <c r="AD713" s="12">
        <f t="shared" si="98"/>
        <v>3.0347222222222223E-2</v>
      </c>
    </row>
    <row r="714" spans="2:30" x14ac:dyDescent="0.3">
      <c r="B714">
        <v>57363</v>
      </c>
      <c r="C714" s="7">
        <v>43874</v>
      </c>
      <c r="D714" s="6">
        <f t="shared" si="90"/>
        <v>2020</v>
      </c>
      <c r="E714" s="4" t="str">
        <f t="shared" si="91"/>
        <v>Q1-2020</v>
      </c>
      <c r="F714" s="4" t="str">
        <f t="shared" si="92"/>
        <v>February</v>
      </c>
      <c r="G714" s="6">
        <f t="shared" si="93"/>
        <v>7</v>
      </c>
      <c r="H714" s="4" t="str">
        <f t="shared" si="94"/>
        <v>Thursday</v>
      </c>
      <c r="I714">
        <v>2</v>
      </c>
      <c r="J714">
        <v>5</v>
      </c>
      <c r="K714">
        <v>12</v>
      </c>
      <c r="L714">
        <v>1</v>
      </c>
      <c r="M714">
        <v>27</v>
      </c>
      <c r="N714">
        <v>3</v>
      </c>
      <c r="O714">
        <v>23</v>
      </c>
      <c r="P714">
        <v>24</v>
      </c>
      <c r="Q714">
        <v>0</v>
      </c>
      <c r="R714">
        <v>0</v>
      </c>
      <c r="S714">
        <v>30</v>
      </c>
      <c r="T714">
        <v>23</v>
      </c>
      <c r="U714">
        <v>5</v>
      </c>
      <c r="V714">
        <v>31</v>
      </c>
      <c r="W714">
        <v>1</v>
      </c>
      <c r="X714">
        <v>22</v>
      </c>
      <c r="Y714">
        <f t="shared" si="95"/>
        <v>477</v>
      </c>
      <c r="Z714" s="12">
        <f t="shared" si="96"/>
        <v>0.13250000000000001</v>
      </c>
      <c r="AA714" s="12">
        <f t="shared" si="97"/>
        <v>7.8674999999999997</v>
      </c>
      <c r="AB714" t="s">
        <v>194</v>
      </c>
      <c r="AC714" t="s">
        <v>194</v>
      </c>
      <c r="AD714" s="12">
        <f t="shared" si="98"/>
        <v>4.4166666666666667E-2</v>
      </c>
    </row>
    <row r="715" spans="2:30" x14ac:dyDescent="0.3">
      <c r="B715">
        <v>57364</v>
      </c>
      <c r="C715" s="7">
        <v>43875</v>
      </c>
      <c r="D715" s="6">
        <f t="shared" si="90"/>
        <v>2020</v>
      </c>
      <c r="E715" s="4" t="str">
        <f t="shared" si="91"/>
        <v>Q1-2020</v>
      </c>
      <c r="F715" s="4" t="str">
        <f t="shared" si="92"/>
        <v>February</v>
      </c>
      <c r="G715" s="6">
        <f t="shared" si="93"/>
        <v>7</v>
      </c>
      <c r="H715" s="4" t="str">
        <f t="shared" si="94"/>
        <v>Friday</v>
      </c>
      <c r="I715">
        <v>1</v>
      </c>
      <c r="J715">
        <v>4</v>
      </c>
      <c r="K715">
        <v>25</v>
      </c>
      <c r="L715">
        <v>1</v>
      </c>
      <c r="M715">
        <v>19</v>
      </c>
      <c r="N715">
        <v>5</v>
      </c>
      <c r="O715">
        <v>15</v>
      </c>
      <c r="P715">
        <v>42</v>
      </c>
      <c r="Q715">
        <v>0</v>
      </c>
      <c r="R715">
        <v>0</v>
      </c>
      <c r="S715">
        <v>27</v>
      </c>
      <c r="T715">
        <v>30</v>
      </c>
      <c r="U715">
        <v>3</v>
      </c>
      <c r="V715">
        <v>34</v>
      </c>
      <c r="W715">
        <v>1</v>
      </c>
      <c r="X715">
        <v>20</v>
      </c>
      <c r="Y715">
        <f t="shared" si="95"/>
        <v>692</v>
      </c>
      <c r="Z715" s="12">
        <f t="shared" si="96"/>
        <v>0.19222222222222221</v>
      </c>
      <c r="AA715" s="12">
        <f t="shared" si="97"/>
        <v>7.8077777777777779</v>
      </c>
      <c r="AB715" t="s">
        <v>194</v>
      </c>
      <c r="AC715" t="s">
        <v>194</v>
      </c>
      <c r="AD715" s="12">
        <f t="shared" si="98"/>
        <v>3.8444444444444441E-2</v>
      </c>
    </row>
    <row r="716" spans="2:30" x14ac:dyDescent="0.3">
      <c r="B716">
        <v>57365</v>
      </c>
      <c r="C716" s="7">
        <v>43875</v>
      </c>
      <c r="D716" s="6">
        <f t="shared" si="90"/>
        <v>2020</v>
      </c>
      <c r="E716" s="4" t="str">
        <f t="shared" si="91"/>
        <v>Q1-2020</v>
      </c>
      <c r="F716" s="4" t="str">
        <f t="shared" si="92"/>
        <v>February</v>
      </c>
      <c r="G716" s="6">
        <f t="shared" si="93"/>
        <v>7</v>
      </c>
      <c r="H716" s="4" t="str">
        <f t="shared" si="94"/>
        <v>Friday</v>
      </c>
      <c r="I716">
        <v>2</v>
      </c>
      <c r="J716">
        <v>5</v>
      </c>
      <c r="K716">
        <v>18</v>
      </c>
      <c r="L716">
        <v>0</v>
      </c>
      <c r="M716">
        <v>10</v>
      </c>
      <c r="N716">
        <v>4</v>
      </c>
      <c r="O716">
        <v>28</v>
      </c>
      <c r="P716">
        <v>30</v>
      </c>
      <c r="Q716">
        <v>0</v>
      </c>
      <c r="R716">
        <v>0</v>
      </c>
      <c r="S716">
        <v>24</v>
      </c>
      <c r="T716">
        <v>16</v>
      </c>
      <c r="U716">
        <v>5</v>
      </c>
      <c r="V716">
        <v>34</v>
      </c>
      <c r="W716">
        <v>1</v>
      </c>
      <c r="X716">
        <v>20</v>
      </c>
      <c r="Y716">
        <f t="shared" si="95"/>
        <v>582</v>
      </c>
      <c r="Z716" s="12">
        <f t="shared" si="96"/>
        <v>0.16166666666666665</v>
      </c>
      <c r="AA716" s="12">
        <f t="shared" si="97"/>
        <v>7.8383333333333329</v>
      </c>
      <c r="AB716" t="s">
        <v>194</v>
      </c>
      <c r="AC716" t="s">
        <v>194</v>
      </c>
      <c r="AD716" s="12">
        <f t="shared" si="98"/>
        <v>4.0416666666666663E-2</v>
      </c>
    </row>
    <row r="717" spans="2:30" x14ac:dyDescent="0.3">
      <c r="B717">
        <v>57366</v>
      </c>
      <c r="C717" s="7">
        <v>43876</v>
      </c>
      <c r="D717" s="6">
        <f t="shared" si="90"/>
        <v>2020</v>
      </c>
      <c r="E717" s="4" t="str">
        <f t="shared" si="91"/>
        <v>Q1-2020</v>
      </c>
      <c r="F717" s="4" t="str">
        <f t="shared" si="92"/>
        <v>February</v>
      </c>
      <c r="G717" s="6">
        <f t="shared" si="93"/>
        <v>7</v>
      </c>
      <c r="H717" s="4" t="str">
        <f t="shared" si="94"/>
        <v>Saturday</v>
      </c>
      <c r="I717">
        <v>1</v>
      </c>
      <c r="J717">
        <v>4</v>
      </c>
      <c r="K717">
        <v>11</v>
      </c>
      <c r="L717">
        <v>1</v>
      </c>
      <c r="M717">
        <v>22</v>
      </c>
      <c r="N717">
        <v>4</v>
      </c>
      <c r="O717">
        <v>20</v>
      </c>
      <c r="P717">
        <v>18</v>
      </c>
      <c r="Q717">
        <v>0</v>
      </c>
      <c r="R717">
        <v>0</v>
      </c>
      <c r="S717">
        <v>21</v>
      </c>
      <c r="T717">
        <v>23</v>
      </c>
      <c r="U717">
        <v>3</v>
      </c>
      <c r="V717">
        <v>33</v>
      </c>
      <c r="W717">
        <v>2</v>
      </c>
      <c r="X717">
        <v>24</v>
      </c>
      <c r="Y717">
        <f t="shared" si="95"/>
        <v>475</v>
      </c>
      <c r="Z717" s="12">
        <f t="shared" si="96"/>
        <v>0.13194444444444445</v>
      </c>
      <c r="AA717" s="12">
        <f t="shared" si="97"/>
        <v>7.8680555555555554</v>
      </c>
      <c r="AB717" t="s">
        <v>194</v>
      </c>
      <c r="AC717" t="s">
        <v>194</v>
      </c>
      <c r="AD717" s="12">
        <f t="shared" si="98"/>
        <v>3.2986111111111112E-2</v>
      </c>
    </row>
    <row r="718" spans="2:30" x14ac:dyDescent="0.3">
      <c r="B718">
        <v>57367</v>
      </c>
      <c r="C718" s="7">
        <v>43878</v>
      </c>
      <c r="D718" s="6">
        <f t="shared" si="90"/>
        <v>2020</v>
      </c>
      <c r="E718" s="4" t="str">
        <f t="shared" si="91"/>
        <v>Q1-2020</v>
      </c>
      <c r="F718" s="4" t="str">
        <f t="shared" si="92"/>
        <v>February</v>
      </c>
      <c r="G718" s="6">
        <f t="shared" si="93"/>
        <v>8</v>
      </c>
      <c r="H718" s="4" t="str">
        <f t="shared" si="94"/>
        <v>Monday</v>
      </c>
      <c r="I718">
        <v>1</v>
      </c>
      <c r="J718">
        <v>5</v>
      </c>
      <c r="K718">
        <v>10</v>
      </c>
      <c r="L718">
        <v>0</v>
      </c>
      <c r="M718">
        <v>12</v>
      </c>
      <c r="N718">
        <v>5</v>
      </c>
      <c r="O718">
        <v>18</v>
      </c>
      <c r="P718">
        <v>25</v>
      </c>
      <c r="Q718">
        <v>0</v>
      </c>
      <c r="R718">
        <v>0</v>
      </c>
      <c r="S718">
        <v>30</v>
      </c>
      <c r="T718">
        <v>19</v>
      </c>
      <c r="U718">
        <v>3</v>
      </c>
      <c r="V718">
        <v>34</v>
      </c>
      <c r="W718">
        <v>2</v>
      </c>
      <c r="X718">
        <v>24</v>
      </c>
      <c r="Y718">
        <f t="shared" si="95"/>
        <v>610</v>
      </c>
      <c r="Z718" s="12">
        <f t="shared" si="96"/>
        <v>0.16944444444444445</v>
      </c>
      <c r="AA718" s="12">
        <f t="shared" si="97"/>
        <v>7.8305555555555557</v>
      </c>
      <c r="AB718" t="s">
        <v>194</v>
      </c>
      <c r="AC718" t="s">
        <v>194</v>
      </c>
      <c r="AD718" s="12">
        <f t="shared" si="98"/>
        <v>3.3888888888888892E-2</v>
      </c>
    </row>
    <row r="719" spans="2:30" x14ac:dyDescent="0.3">
      <c r="B719">
        <v>57368</v>
      </c>
      <c r="C719" s="7">
        <v>43878</v>
      </c>
      <c r="D719" s="6">
        <f t="shared" si="90"/>
        <v>2020</v>
      </c>
      <c r="E719" s="4" t="str">
        <f t="shared" si="91"/>
        <v>Q1-2020</v>
      </c>
      <c r="F719" s="4" t="str">
        <f t="shared" si="92"/>
        <v>February</v>
      </c>
      <c r="G719" s="6">
        <f t="shared" si="93"/>
        <v>8</v>
      </c>
      <c r="H719" s="4" t="str">
        <f t="shared" si="94"/>
        <v>Monday</v>
      </c>
      <c r="I719">
        <v>2</v>
      </c>
      <c r="J719">
        <v>4</v>
      </c>
      <c r="K719">
        <v>23</v>
      </c>
      <c r="L719">
        <v>1</v>
      </c>
      <c r="M719">
        <v>24</v>
      </c>
      <c r="N719">
        <v>4</v>
      </c>
      <c r="O719">
        <v>11</v>
      </c>
      <c r="P719">
        <v>44</v>
      </c>
      <c r="Q719">
        <v>0</v>
      </c>
      <c r="R719">
        <v>0</v>
      </c>
      <c r="S719">
        <v>27</v>
      </c>
      <c r="T719">
        <v>25</v>
      </c>
      <c r="U719">
        <v>5</v>
      </c>
      <c r="V719">
        <v>34</v>
      </c>
      <c r="W719">
        <v>1</v>
      </c>
      <c r="X719">
        <v>24</v>
      </c>
      <c r="Y719">
        <f t="shared" si="95"/>
        <v>622</v>
      </c>
      <c r="Z719" s="12">
        <f t="shared" si="96"/>
        <v>0.17277777777777778</v>
      </c>
      <c r="AA719" s="12">
        <f t="shared" si="97"/>
        <v>7.8272222222222219</v>
      </c>
      <c r="AB719" t="s">
        <v>194</v>
      </c>
      <c r="AC719" t="s">
        <v>194</v>
      </c>
      <c r="AD719" s="12">
        <f t="shared" si="98"/>
        <v>4.3194444444444445E-2</v>
      </c>
    </row>
    <row r="720" spans="2:30" x14ac:dyDescent="0.3">
      <c r="B720">
        <v>57369</v>
      </c>
      <c r="C720" s="7">
        <v>43879</v>
      </c>
      <c r="D720" s="6">
        <f t="shared" si="90"/>
        <v>2020</v>
      </c>
      <c r="E720" s="4" t="str">
        <f t="shared" si="91"/>
        <v>Q1-2020</v>
      </c>
      <c r="F720" s="4" t="str">
        <f t="shared" si="92"/>
        <v>February</v>
      </c>
      <c r="G720" s="6">
        <f t="shared" si="93"/>
        <v>8</v>
      </c>
      <c r="H720" s="4" t="str">
        <f t="shared" si="94"/>
        <v>Tuesday</v>
      </c>
      <c r="I720">
        <v>1</v>
      </c>
      <c r="J720">
        <v>5</v>
      </c>
      <c r="K720">
        <v>16</v>
      </c>
      <c r="L720">
        <v>0</v>
      </c>
      <c r="M720">
        <v>16</v>
      </c>
      <c r="N720">
        <v>5</v>
      </c>
      <c r="O720">
        <v>23</v>
      </c>
      <c r="P720">
        <v>32</v>
      </c>
      <c r="Q720">
        <v>0</v>
      </c>
      <c r="R720">
        <v>0</v>
      </c>
      <c r="S720">
        <v>24</v>
      </c>
      <c r="T720">
        <v>11</v>
      </c>
      <c r="U720">
        <v>3</v>
      </c>
      <c r="V720">
        <v>33</v>
      </c>
      <c r="W720">
        <v>1</v>
      </c>
      <c r="X720">
        <v>22</v>
      </c>
      <c r="Y720">
        <f t="shared" si="95"/>
        <v>571</v>
      </c>
      <c r="Z720" s="12">
        <f t="shared" si="96"/>
        <v>0.15861111111111112</v>
      </c>
      <c r="AA720" s="12">
        <f t="shared" si="97"/>
        <v>7.841388888888889</v>
      </c>
      <c r="AB720" t="s">
        <v>194</v>
      </c>
      <c r="AC720" t="s">
        <v>194</v>
      </c>
      <c r="AD720" s="12">
        <f t="shared" si="98"/>
        <v>3.1722222222222221E-2</v>
      </c>
    </row>
    <row r="721" spans="2:30" x14ac:dyDescent="0.3">
      <c r="B721">
        <v>57370</v>
      </c>
      <c r="C721" s="7">
        <v>43879</v>
      </c>
      <c r="D721" s="6">
        <f t="shared" si="90"/>
        <v>2020</v>
      </c>
      <c r="E721" s="4" t="str">
        <f t="shared" si="91"/>
        <v>Q1-2020</v>
      </c>
      <c r="F721" s="4" t="str">
        <f t="shared" si="92"/>
        <v>February</v>
      </c>
      <c r="G721" s="6">
        <f t="shared" si="93"/>
        <v>8</v>
      </c>
      <c r="H721" s="4" t="str">
        <f t="shared" si="94"/>
        <v>Tuesday</v>
      </c>
      <c r="I721">
        <v>2</v>
      </c>
      <c r="J721">
        <v>4</v>
      </c>
      <c r="K721">
        <v>29</v>
      </c>
      <c r="L721">
        <v>1</v>
      </c>
      <c r="M721">
        <v>27</v>
      </c>
      <c r="N721">
        <v>3</v>
      </c>
      <c r="O721">
        <v>15</v>
      </c>
      <c r="P721">
        <v>20</v>
      </c>
      <c r="Q721">
        <v>0</v>
      </c>
      <c r="R721">
        <v>0</v>
      </c>
      <c r="S721">
        <v>20</v>
      </c>
      <c r="T721">
        <v>18</v>
      </c>
      <c r="U721">
        <v>5</v>
      </c>
      <c r="V721">
        <v>32</v>
      </c>
      <c r="W721">
        <v>1</v>
      </c>
      <c r="X721">
        <v>23</v>
      </c>
      <c r="Y721">
        <f t="shared" si="95"/>
        <v>402</v>
      </c>
      <c r="Z721" s="12">
        <f t="shared" si="96"/>
        <v>0.11166666666666666</v>
      </c>
      <c r="AA721" s="12">
        <f t="shared" si="97"/>
        <v>7.8883333333333336</v>
      </c>
      <c r="AB721" t="s">
        <v>194</v>
      </c>
      <c r="AC721" t="s">
        <v>194</v>
      </c>
      <c r="AD721" s="12">
        <f t="shared" si="98"/>
        <v>3.7222222222222219E-2</v>
      </c>
    </row>
    <row r="722" spans="2:30" x14ac:dyDescent="0.3">
      <c r="B722">
        <v>57371</v>
      </c>
      <c r="C722" s="7">
        <v>43880</v>
      </c>
      <c r="D722" s="6">
        <f t="shared" si="90"/>
        <v>2020</v>
      </c>
      <c r="E722" s="4" t="str">
        <f t="shared" si="91"/>
        <v>Q1-2020</v>
      </c>
      <c r="F722" s="4" t="str">
        <f t="shared" si="92"/>
        <v>February</v>
      </c>
      <c r="G722" s="6">
        <f t="shared" si="93"/>
        <v>8</v>
      </c>
      <c r="H722" s="4" t="str">
        <f t="shared" si="94"/>
        <v>Wednesday</v>
      </c>
      <c r="I722">
        <v>1</v>
      </c>
      <c r="J722">
        <v>5</v>
      </c>
      <c r="K722">
        <v>22</v>
      </c>
      <c r="L722">
        <v>1</v>
      </c>
      <c r="M722">
        <v>19</v>
      </c>
      <c r="N722">
        <v>4</v>
      </c>
      <c r="O722">
        <v>28</v>
      </c>
      <c r="P722">
        <v>38</v>
      </c>
      <c r="Q722">
        <v>0</v>
      </c>
      <c r="R722">
        <v>0</v>
      </c>
      <c r="S722">
        <v>17</v>
      </c>
      <c r="T722">
        <v>24</v>
      </c>
      <c r="U722">
        <v>3</v>
      </c>
      <c r="V722">
        <v>36</v>
      </c>
      <c r="W722">
        <v>1</v>
      </c>
      <c r="X722">
        <v>21</v>
      </c>
      <c r="Y722">
        <f t="shared" si="95"/>
        <v>557</v>
      </c>
      <c r="Z722" s="12">
        <f t="shared" si="96"/>
        <v>0.15472222222222223</v>
      </c>
      <c r="AA722" s="12">
        <f t="shared" si="97"/>
        <v>7.8452777777777776</v>
      </c>
      <c r="AB722" t="s">
        <v>194</v>
      </c>
      <c r="AC722" t="s">
        <v>194</v>
      </c>
      <c r="AD722" s="12">
        <f t="shared" si="98"/>
        <v>3.8680555555555558E-2</v>
      </c>
    </row>
    <row r="723" spans="2:30" x14ac:dyDescent="0.3">
      <c r="B723">
        <v>57372</v>
      </c>
      <c r="C723" s="7">
        <v>43880</v>
      </c>
      <c r="D723" s="6">
        <f t="shared" si="90"/>
        <v>2020</v>
      </c>
      <c r="E723" s="4" t="str">
        <f t="shared" si="91"/>
        <v>Q1-2020</v>
      </c>
      <c r="F723" s="4" t="str">
        <f t="shared" si="92"/>
        <v>February</v>
      </c>
      <c r="G723" s="6">
        <f t="shared" si="93"/>
        <v>8</v>
      </c>
      <c r="H723" s="4" t="str">
        <f t="shared" si="94"/>
        <v>Wednesday</v>
      </c>
      <c r="I723">
        <v>2</v>
      </c>
      <c r="J723">
        <v>4</v>
      </c>
      <c r="K723">
        <v>15</v>
      </c>
      <c r="L723">
        <v>0</v>
      </c>
      <c r="M723">
        <v>11</v>
      </c>
      <c r="N723">
        <v>4</v>
      </c>
      <c r="O723">
        <v>20</v>
      </c>
      <c r="P723">
        <v>26</v>
      </c>
      <c r="Q723">
        <v>0</v>
      </c>
      <c r="R723">
        <v>0</v>
      </c>
      <c r="S723">
        <v>14</v>
      </c>
      <c r="T723">
        <v>11</v>
      </c>
      <c r="U723">
        <v>5</v>
      </c>
      <c r="V723">
        <v>31</v>
      </c>
      <c r="W723">
        <v>0</v>
      </c>
      <c r="X723">
        <v>21</v>
      </c>
      <c r="Y723">
        <f t="shared" si="95"/>
        <v>439</v>
      </c>
      <c r="Z723" s="12">
        <f t="shared" si="96"/>
        <v>0.12194444444444444</v>
      </c>
      <c r="AA723" s="12">
        <f t="shared" si="97"/>
        <v>7.8780555555555551</v>
      </c>
      <c r="AB723" t="s">
        <v>194</v>
      </c>
      <c r="AC723" t="s">
        <v>194</v>
      </c>
      <c r="AD723" s="12">
        <f t="shared" si="98"/>
        <v>3.048611111111111E-2</v>
      </c>
    </row>
    <row r="724" spans="2:30" x14ac:dyDescent="0.3">
      <c r="B724">
        <v>57373</v>
      </c>
      <c r="C724" s="7">
        <v>43881</v>
      </c>
      <c r="D724" s="6">
        <f t="shared" si="90"/>
        <v>2020</v>
      </c>
      <c r="E724" s="4" t="str">
        <f t="shared" si="91"/>
        <v>Q1-2020</v>
      </c>
      <c r="F724" s="4" t="str">
        <f t="shared" si="92"/>
        <v>February</v>
      </c>
      <c r="G724" s="6">
        <f t="shared" si="93"/>
        <v>8</v>
      </c>
      <c r="H724" s="4" t="str">
        <f t="shared" si="94"/>
        <v>Thursday</v>
      </c>
      <c r="I724">
        <v>1</v>
      </c>
      <c r="J724">
        <v>5</v>
      </c>
      <c r="K724">
        <v>28</v>
      </c>
      <c r="L724">
        <v>1</v>
      </c>
      <c r="M724">
        <v>22</v>
      </c>
      <c r="N724">
        <v>5</v>
      </c>
      <c r="O724">
        <v>12</v>
      </c>
      <c r="P724">
        <v>44</v>
      </c>
      <c r="Q724">
        <v>0</v>
      </c>
      <c r="R724">
        <v>0</v>
      </c>
      <c r="S724">
        <v>11</v>
      </c>
      <c r="T724">
        <v>17</v>
      </c>
      <c r="U724">
        <v>3</v>
      </c>
      <c r="V724">
        <v>35</v>
      </c>
      <c r="W724">
        <v>2</v>
      </c>
      <c r="X724">
        <v>20</v>
      </c>
      <c r="Y724">
        <f t="shared" si="95"/>
        <v>565</v>
      </c>
      <c r="Z724" s="12">
        <f t="shared" si="96"/>
        <v>0.15694444444444444</v>
      </c>
      <c r="AA724" s="12">
        <f t="shared" si="97"/>
        <v>7.8430555555555559</v>
      </c>
      <c r="AB724" t="s">
        <v>194</v>
      </c>
      <c r="AC724" t="s">
        <v>194</v>
      </c>
      <c r="AD724" s="12">
        <f t="shared" si="98"/>
        <v>3.138888888888889E-2</v>
      </c>
    </row>
    <row r="725" spans="2:30" x14ac:dyDescent="0.3">
      <c r="B725">
        <v>57374</v>
      </c>
      <c r="C725" s="7">
        <v>43881</v>
      </c>
      <c r="D725" s="6">
        <f t="shared" si="90"/>
        <v>2020</v>
      </c>
      <c r="E725" s="4" t="str">
        <f t="shared" si="91"/>
        <v>Q1-2020</v>
      </c>
      <c r="F725" s="4" t="str">
        <f t="shared" si="92"/>
        <v>February</v>
      </c>
      <c r="G725" s="6">
        <f t="shared" si="93"/>
        <v>8</v>
      </c>
      <c r="H725" s="4" t="str">
        <f t="shared" si="94"/>
        <v>Thursday</v>
      </c>
      <c r="I725">
        <v>2</v>
      </c>
      <c r="J725">
        <v>4</v>
      </c>
      <c r="K725">
        <v>22</v>
      </c>
      <c r="L725">
        <v>0</v>
      </c>
      <c r="M725">
        <v>14</v>
      </c>
      <c r="N725">
        <v>4</v>
      </c>
      <c r="O725">
        <v>25</v>
      </c>
      <c r="P725">
        <v>32</v>
      </c>
      <c r="Q725">
        <v>0</v>
      </c>
      <c r="R725">
        <v>0</v>
      </c>
      <c r="S725">
        <v>28</v>
      </c>
      <c r="T725">
        <v>23</v>
      </c>
      <c r="U725">
        <v>5</v>
      </c>
      <c r="V725">
        <v>35</v>
      </c>
      <c r="W725">
        <v>0</v>
      </c>
      <c r="X725">
        <v>20</v>
      </c>
      <c r="Y725">
        <f t="shared" si="95"/>
        <v>607</v>
      </c>
      <c r="Z725" s="12">
        <f t="shared" si="96"/>
        <v>0.1686111111111111</v>
      </c>
      <c r="AA725" s="12">
        <f t="shared" si="97"/>
        <v>7.8313888888888892</v>
      </c>
      <c r="AB725" t="s">
        <v>194</v>
      </c>
      <c r="AC725" t="s">
        <v>194</v>
      </c>
      <c r="AD725" s="12">
        <f t="shared" si="98"/>
        <v>4.2152777777777775E-2</v>
      </c>
    </row>
    <row r="726" spans="2:30" x14ac:dyDescent="0.3">
      <c r="B726">
        <v>57375</v>
      </c>
      <c r="C726" s="7">
        <v>43882</v>
      </c>
      <c r="D726" s="6">
        <f t="shared" si="90"/>
        <v>2020</v>
      </c>
      <c r="E726" s="4" t="str">
        <f t="shared" si="91"/>
        <v>Q1-2020</v>
      </c>
      <c r="F726" s="4" t="str">
        <f t="shared" si="92"/>
        <v>February</v>
      </c>
      <c r="G726" s="6">
        <f t="shared" si="93"/>
        <v>8</v>
      </c>
      <c r="H726" s="4" t="str">
        <f t="shared" si="94"/>
        <v>Friday</v>
      </c>
      <c r="I726">
        <v>1</v>
      </c>
      <c r="J726">
        <v>5</v>
      </c>
      <c r="K726">
        <v>10</v>
      </c>
      <c r="L726">
        <v>0</v>
      </c>
      <c r="M726">
        <v>12</v>
      </c>
      <c r="N726">
        <v>5</v>
      </c>
      <c r="O726">
        <v>18</v>
      </c>
      <c r="P726">
        <v>25</v>
      </c>
      <c r="Q726">
        <v>0</v>
      </c>
      <c r="R726">
        <v>0</v>
      </c>
      <c r="S726">
        <v>30</v>
      </c>
      <c r="T726">
        <v>19</v>
      </c>
      <c r="U726">
        <v>3</v>
      </c>
      <c r="V726">
        <v>34</v>
      </c>
      <c r="W726">
        <v>2</v>
      </c>
      <c r="X726">
        <v>24</v>
      </c>
      <c r="Y726">
        <f t="shared" si="95"/>
        <v>610</v>
      </c>
      <c r="Z726" s="12">
        <f t="shared" si="96"/>
        <v>0.16944444444444445</v>
      </c>
      <c r="AA726" s="12">
        <f t="shared" si="97"/>
        <v>7.8305555555555557</v>
      </c>
      <c r="AB726" t="s">
        <v>194</v>
      </c>
      <c r="AC726" t="s">
        <v>194</v>
      </c>
      <c r="AD726" s="12">
        <f t="shared" si="98"/>
        <v>3.3888888888888892E-2</v>
      </c>
    </row>
    <row r="727" spans="2:30" x14ac:dyDescent="0.3">
      <c r="B727">
        <v>57376</v>
      </c>
      <c r="C727" s="7">
        <v>43882</v>
      </c>
      <c r="D727" s="6">
        <f t="shared" si="90"/>
        <v>2020</v>
      </c>
      <c r="E727" s="4" t="str">
        <f t="shared" si="91"/>
        <v>Q1-2020</v>
      </c>
      <c r="F727" s="4" t="str">
        <f t="shared" si="92"/>
        <v>February</v>
      </c>
      <c r="G727" s="6">
        <f t="shared" si="93"/>
        <v>8</v>
      </c>
      <c r="H727" s="4" t="str">
        <f t="shared" si="94"/>
        <v>Friday</v>
      </c>
      <c r="I727">
        <v>2</v>
      </c>
      <c r="J727">
        <v>4</v>
      </c>
      <c r="K727">
        <v>23</v>
      </c>
      <c r="L727">
        <v>1</v>
      </c>
      <c r="M727">
        <v>24</v>
      </c>
      <c r="N727">
        <v>4</v>
      </c>
      <c r="O727">
        <v>11</v>
      </c>
      <c r="P727">
        <v>44</v>
      </c>
      <c r="Q727">
        <v>0</v>
      </c>
      <c r="R727">
        <v>0</v>
      </c>
      <c r="S727">
        <v>27</v>
      </c>
      <c r="T727">
        <v>25</v>
      </c>
      <c r="U727">
        <v>5</v>
      </c>
      <c r="V727">
        <v>34</v>
      </c>
      <c r="W727">
        <v>1</v>
      </c>
      <c r="X727">
        <v>24</v>
      </c>
      <c r="Y727">
        <f t="shared" si="95"/>
        <v>622</v>
      </c>
      <c r="Z727" s="12">
        <f t="shared" si="96"/>
        <v>0.17277777777777778</v>
      </c>
      <c r="AA727" s="12">
        <f t="shared" si="97"/>
        <v>7.8272222222222219</v>
      </c>
      <c r="AB727" t="s">
        <v>194</v>
      </c>
      <c r="AC727" t="s">
        <v>194</v>
      </c>
      <c r="AD727" s="12">
        <f t="shared" si="98"/>
        <v>4.3194444444444445E-2</v>
      </c>
    </row>
    <row r="728" spans="2:30" x14ac:dyDescent="0.3">
      <c r="B728">
        <v>57377</v>
      </c>
      <c r="C728" s="7">
        <v>43883</v>
      </c>
      <c r="D728" s="6">
        <f t="shared" si="90"/>
        <v>2020</v>
      </c>
      <c r="E728" s="4" t="str">
        <f t="shared" si="91"/>
        <v>Q1-2020</v>
      </c>
      <c r="F728" s="4" t="str">
        <f t="shared" si="92"/>
        <v>February</v>
      </c>
      <c r="G728" s="6">
        <f t="shared" si="93"/>
        <v>8</v>
      </c>
      <c r="H728" s="4" t="str">
        <f t="shared" si="94"/>
        <v>Saturday</v>
      </c>
      <c r="I728">
        <v>1</v>
      </c>
      <c r="J728">
        <v>5</v>
      </c>
      <c r="K728">
        <v>16</v>
      </c>
      <c r="L728">
        <v>0</v>
      </c>
      <c r="M728">
        <v>16</v>
      </c>
      <c r="N728">
        <v>5</v>
      </c>
      <c r="O728">
        <v>23</v>
      </c>
      <c r="P728">
        <v>32</v>
      </c>
      <c r="Q728">
        <v>0</v>
      </c>
      <c r="R728">
        <v>0</v>
      </c>
      <c r="S728">
        <v>24</v>
      </c>
      <c r="T728">
        <v>11</v>
      </c>
      <c r="U728">
        <v>3</v>
      </c>
      <c r="V728">
        <v>33</v>
      </c>
      <c r="W728">
        <v>1</v>
      </c>
      <c r="X728">
        <v>22</v>
      </c>
      <c r="Y728">
        <f t="shared" si="95"/>
        <v>571</v>
      </c>
      <c r="Z728" s="12">
        <f t="shared" si="96"/>
        <v>0.15861111111111112</v>
      </c>
      <c r="AA728" s="12">
        <f t="shared" si="97"/>
        <v>7.841388888888889</v>
      </c>
      <c r="AB728" t="s">
        <v>194</v>
      </c>
      <c r="AC728" t="s">
        <v>194</v>
      </c>
      <c r="AD728" s="12">
        <f t="shared" si="98"/>
        <v>3.1722222222222221E-2</v>
      </c>
    </row>
    <row r="729" spans="2:30" x14ac:dyDescent="0.3">
      <c r="B729">
        <v>57378</v>
      </c>
      <c r="C729" s="7">
        <v>43885</v>
      </c>
      <c r="D729" s="6">
        <f t="shared" ref="D729:D792" si="99">YEAR(C729)</f>
        <v>2020</v>
      </c>
      <c r="E729" s="4" t="str">
        <f t="shared" ref="E729:E792" si="100">"Q"&amp;ROUNDUP(MONTH(C729)/3,0)&amp;"-"&amp;YEAR(C729)</f>
        <v>Q1-2020</v>
      </c>
      <c r="F729" s="4" t="str">
        <f t="shared" ref="F729:F792" si="101">TEXT(C729,"mmmm")</f>
        <v>February</v>
      </c>
      <c r="G729" s="6">
        <f t="shared" ref="G729:G792" si="102">WEEKNUM(C729)</f>
        <v>9</v>
      </c>
      <c r="H729" s="4" t="str">
        <f t="shared" ref="H729:H792" si="103">TEXT(C729,"dddd")</f>
        <v>Monday</v>
      </c>
      <c r="I729">
        <v>1</v>
      </c>
      <c r="J729">
        <v>4</v>
      </c>
      <c r="K729">
        <v>29</v>
      </c>
      <c r="L729">
        <v>1</v>
      </c>
      <c r="M729">
        <v>27</v>
      </c>
      <c r="N729">
        <v>4</v>
      </c>
      <c r="O729">
        <v>15</v>
      </c>
      <c r="P729">
        <v>20</v>
      </c>
      <c r="Q729">
        <v>0</v>
      </c>
      <c r="R729">
        <v>0</v>
      </c>
      <c r="S729">
        <v>20</v>
      </c>
      <c r="T729">
        <v>18</v>
      </c>
      <c r="U729">
        <v>4</v>
      </c>
      <c r="V729">
        <v>34</v>
      </c>
      <c r="W729">
        <v>2</v>
      </c>
      <c r="X729">
        <v>22</v>
      </c>
      <c r="Y729">
        <f t="shared" ref="Y729:Y792" si="104">N729*(O729+P729+T729)+Q729*R729+(N729-Q729)*S729+U729*V729+W729*X729</f>
        <v>472</v>
      </c>
      <c r="Z729" s="12">
        <f t="shared" ref="Z729:Z792" si="105">Y729/$Z$22</f>
        <v>0.13111111111111112</v>
      </c>
      <c r="AA729" s="12">
        <f t="shared" ref="AA729:AA792" si="106">$AB$22-Z729</f>
        <v>7.8688888888888888</v>
      </c>
      <c r="AB729" t="s">
        <v>194</v>
      </c>
      <c r="AC729" t="s">
        <v>194</v>
      </c>
      <c r="AD729" s="12">
        <f t="shared" ref="AD729:AD792" si="107">Z729/N729</f>
        <v>3.2777777777777781E-2</v>
      </c>
    </row>
    <row r="730" spans="2:30" x14ac:dyDescent="0.3">
      <c r="B730">
        <v>57379</v>
      </c>
      <c r="C730" s="7">
        <v>43885</v>
      </c>
      <c r="D730" s="6">
        <f t="shared" si="99"/>
        <v>2020</v>
      </c>
      <c r="E730" s="4" t="str">
        <f t="shared" si="100"/>
        <v>Q1-2020</v>
      </c>
      <c r="F730" s="4" t="str">
        <f t="shared" si="101"/>
        <v>February</v>
      </c>
      <c r="G730" s="6">
        <f t="shared" si="102"/>
        <v>9</v>
      </c>
      <c r="H730" s="4" t="str">
        <f t="shared" si="103"/>
        <v>Monday</v>
      </c>
      <c r="I730">
        <v>2</v>
      </c>
      <c r="J730">
        <v>5</v>
      </c>
      <c r="K730">
        <v>22</v>
      </c>
      <c r="L730">
        <v>1</v>
      </c>
      <c r="M730">
        <v>19</v>
      </c>
      <c r="N730">
        <v>3</v>
      </c>
      <c r="O730">
        <v>28</v>
      </c>
      <c r="P730">
        <v>38</v>
      </c>
      <c r="Q730">
        <v>0</v>
      </c>
      <c r="R730">
        <v>0</v>
      </c>
      <c r="S730">
        <v>17</v>
      </c>
      <c r="T730">
        <v>24</v>
      </c>
      <c r="U730">
        <v>4</v>
      </c>
      <c r="V730">
        <v>34</v>
      </c>
      <c r="W730">
        <v>0</v>
      </c>
      <c r="X730">
        <v>22</v>
      </c>
      <c r="Y730">
        <f t="shared" si="104"/>
        <v>457</v>
      </c>
      <c r="Z730" s="12">
        <f t="shared" si="105"/>
        <v>0.12694444444444444</v>
      </c>
      <c r="AA730" s="12">
        <f t="shared" si="106"/>
        <v>7.8730555555555553</v>
      </c>
      <c r="AB730" t="s">
        <v>194</v>
      </c>
      <c r="AC730" t="s">
        <v>194</v>
      </c>
      <c r="AD730" s="12">
        <f t="shared" si="107"/>
        <v>4.2314814814814812E-2</v>
      </c>
    </row>
    <row r="731" spans="2:30" x14ac:dyDescent="0.3">
      <c r="B731">
        <v>57380</v>
      </c>
      <c r="C731" s="7">
        <v>43886</v>
      </c>
      <c r="D731" s="6">
        <f t="shared" si="99"/>
        <v>2020</v>
      </c>
      <c r="E731" s="4" t="str">
        <f t="shared" si="100"/>
        <v>Q1-2020</v>
      </c>
      <c r="F731" s="4" t="str">
        <f t="shared" si="101"/>
        <v>February</v>
      </c>
      <c r="G731" s="6">
        <f t="shared" si="102"/>
        <v>9</v>
      </c>
      <c r="H731" s="4" t="str">
        <f t="shared" si="103"/>
        <v>Tuesday</v>
      </c>
      <c r="I731">
        <v>1</v>
      </c>
      <c r="J731">
        <v>4</v>
      </c>
      <c r="K731">
        <v>15</v>
      </c>
      <c r="L731">
        <v>0</v>
      </c>
      <c r="M731">
        <v>11</v>
      </c>
      <c r="N731">
        <v>5</v>
      </c>
      <c r="O731">
        <v>20</v>
      </c>
      <c r="P731">
        <v>26</v>
      </c>
      <c r="Q731">
        <v>0</v>
      </c>
      <c r="R731">
        <v>0</v>
      </c>
      <c r="S731">
        <v>14</v>
      </c>
      <c r="T731">
        <v>11</v>
      </c>
      <c r="U731">
        <v>4</v>
      </c>
      <c r="V731">
        <v>33</v>
      </c>
      <c r="W731">
        <v>1</v>
      </c>
      <c r="X731">
        <v>20</v>
      </c>
      <c r="Y731">
        <f t="shared" si="104"/>
        <v>507</v>
      </c>
      <c r="Z731" s="12">
        <f t="shared" si="105"/>
        <v>0.14083333333333334</v>
      </c>
      <c r="AA731" s="12">
        <f t="shared" si="106"/>
        <v>7.8591666666666669</v>
      </c>
      <c r="AB731" t="s">
        <v>194</v>
      </c>
      <c r="AC731" t="s">
        <v>194</v>
      </c>
      <c r="AD731" s="12">
        <f t="shared" si="107"/>
        <v>2.8166666666666666E-2</v>
      </c>
    </row>
    <row r="732" spans="2:30" x14ac:dyDescent="0.3">
      <c r="B732">
        <v>57381</v>
      </c>
      <c r="C732" s="7">
        <v>43886</v>
      </c>
      <c r="D732" s="6">
        <f t="shared" si="99"/>
        <v>2020</v>
      </c>
      <c r="E732" s="4" t="str">
        <f t="shared" si="100"/>
        <v>Q1-2020</v>
      </c>
      <c r="F732" s="4" t="str">
        <f t="shared" si="101"/>
        <v>February</v>
      </c>
      <c r="G732" s="6">
        <f t="shared" si="102"/>
        <v>9</v>
      </c>
      <c r="H732" s="4" t="str">
        <f t="shared" si="103"/>
        <v>Tuesday</v>
      </c>
      <c r="I732">
        <v>2</v>
      </c>
      <c r="J732">
        <v>5</v>
      </c>
      <c r="K732">
        <v>28</v>
      </c>
      <c r="L732">
        <v>1</v>
      </c>
      <c r="M732">
        <v>22</v>
      </c>
      <c r="N732">
        <v>4</v>
      </c>
      <c r="O732">
        <v>12</v>
      </c>
      <c r="P732">
        <v>44</v>
      </c>
      <c r="Q732">
        <v>0</v>
      </c>
      <c r="R732">
        <v>0</v>
      </c>
      <c r="S732">
        <v>11</v>
      </c>
      <c r="T732">
        <v>17</v>
      </c>
      <c r="U732">
        <v>4</v>
      </c>
      <c r="V732">
        <v>33</v>
      </c>
      <c r="W732">
        <v>1</v>
      </c>
      <c r="X732">
        <v>21</v>
      </c>
      <c r="Y732">
        <f t="shared" si="104"/>
        <v>489</v>
      </c>
      <c r="Z732" s="12">
        <f t="shared" si="105"/>
        <v>0.13583333333333333</v>
      </c>
      <c r="AA732" s="12">
        <f t="shared" si="106"/>
        <v>7.8641666666666667</v>
      </c>
      <c r="AB732" t="s">
        <v>194</v>
      </c>
      <c r="AC732" t="s">
        <v>194</v>
      </c>
      <c r="AD732" s="12">
        <f t="shared" si="107"/>
        <v>3.3958333333333333E-2</v>
      </c>
    </row>
    <row r="733" spans="2:30" x14ac:dyDescent="0.3">
      <c r="B733">
        <v>57382</v>
      </c>
      <c r="C733" s="7">
        <v>43887</v>
      </c>
      <c r="D733" s="6">
        <f t="shared" si="99"/>
        <v>2020</v>
      </c>
      <c r="E733" s="4" t="str">
        <f t="shared" si="100"/>
        <v>Q1-2020</v>
      </c>
      <c r="F733" s="4" t="str">
        <f t="shared" si="101"/>
        <v>February</v>
      </c>
      <c r="G733" s="6">
        <f t="shared" si="102"/>
        <v>9</v>
      </c>
      <c r="H733" s="4" t="str">
        <f t="shared" si="103"/>
        <v>Wednesday</v>
      </c>
      <c r="I733">
        <v>1</v>
      </c>
      <c r="J733">
        <v>4</v>
      </c>
      <c r="K733">
        <v>22</v>
      </c>
      <c r="L733">
        <v>0</v>
      </c>
      <c r="M733">
        <v>14</v>
      </c>
      <c r="N733">
        <v>5</v>
      </c>
      <c r="O733">
        <v>25</v>
      </c>
      <c r="P733">
        <v>32</v>
      </c>
      <c r="Q733">
        <v>0</v>
      </c>
      <c r="R733">
        <v>0</v>
      </c>
      <c r="S733">
        <v>28</v>
      </c>
      <c r="T733">
        <v>23</v>
      </c>
      <c r="U733">
        <v>4</v>
      </c>
      <c r="V733">
        <v>37</v>
      </c>
      <c r="W733">
        <v>1</v>
      </c>
      <c r="X733">
        <v>19</v>
      </c>
      <c r="Y733">
        <f t="shared" si="104"/>
        <v>707</v>
      </c>
      <c r="Z733" s="12">
        <f t="shared" si="105"/>
        <v>0.19638888888888889</v>
      </c>
      <c r="AA733" s="12">
        <f t="shared" si="106"/>
        <v>7.8036111111111115</v>
      </c>
      <c r="AB733" t="s">
        <v>194</v>
      </c>
      <c r="AC733" t="s">
        <v>194</v>
      </c>
      <c r="AD733" s="12">
        <f t="shared" si="107"/>
        <v>3.927777777777778E-2</v>
      </c>
    </row>
    <row r="734" spans="2:30" x14ac:dyDescent="0.3">
      <c r="B734">
        <v>57383</v>
      </c>
      <c r="C734" s="7">
        <v>43887</v>
      </c>
      <c r="D734" s="6">
        <f t="shared" si="99"/>
        <v>2020</v>
      </c>
      <c r="E734" s="4" t="str">
        <f t="shared" si="100"/>
        <v>Q1-2020</v>
      </c>
      <c r="F734" s="4" t="str">
        <f t="shared" si="101"/>
        <v>February</v>
      </c>
      <c r="G734" s="6">
        <f t="shared" si="102"/>
        <v>9</v>
      </c>
      <c r="H734" s="4" t="str">
        <f t="shared" si="103"/>
        <v>Wednesday</v>
      </c>
      <c r="I734">
        <v>2</v>
      </c>
      <c r="J734">
        <v>5</v>
      </c>
      <c r="K734">
        <v>10</v>
      </c>
      <c r="L734">
        <v>0</v>
      </c>
      <c r="M734">
        <v>12</v>
      </c>
      <c r="N734">
        <v>4</v>
      </c>
      <c r="O734">
        <v>18</v>
      </c>
      <c r="P734">
        <v>25</v>
      </c>
      <c r="Q734">
        <v>0</v>
      </c>
      <c r="R734">
        <v>0</v>
      </c>
      <c r="S734">
        <v>30</v>
      </c>
      <c r="T734">
        <v>19</v>
      </c>
      <c r="U734">
        <v>4</v>
      </c>
      <c r="V734">
        <v>32</v>
      </c>
      <c r="W734">
        <v>1</v>
      </c>
      <c r="X734">
        <v>25</v>
      </c>
      <c r="Y734">
        <f t="shared" si="104"/>
        <v>521</v>
      </c>
      <c r="Z734" s="12">
        <f t="shared" si="105"/>
        <v>0.14472222222222222</v>
      </c>
      <c r="AA734" s="12">
        <f t="shared" si="106"/>
        <v>7.8552777777777774</v>
      </c>
      <c r="AB734" t="s">
        <v>194</v>
      </c>
      <c r="AC734" t="s">
        <v>194</v>
      </c>
      <c r="AD734" s="12">
        <f t="shared" si="107"/>
        <v>3.6180555555555556E-2</v>
      </c>
    </row>
    <row r="735" spans="2:30" x14ac:dyDescent="0.3">
      <c r="B735">
        <v>57384</v>
      </c>
      <c r="C735" s="7">
        <v>43888</v>
      </c>
      <c r="D735" s="6">
        <f t="shared" si="99"/>
        <v>2020</v>
      </c>
      <c r="E735" s="4" t="str">
        <f t="shared" si="100"/>
        <v>Q1-2020</v>
      </c>
      <c r="F735" s="4" t="str">
        <f t="shared" si="101"/>
        <v>February</v>
      </c>
      <c r="G735" s="6">
        <f t="shared" si="102"/>
        <v>9</v>
      </c>
      <c r="H735" s="4" t="str">
        <f t="shared" si="103"/>
        <v>Thursday</v>
      </c>
      <c r="I735">
        <v>1</v>
      </c>
      <c r="J735">
        <v>4</v>
      </c>
      <c r="K735">
        <v>23</v>
      </c>
      <c r="L735">
        <v>1</v>
      </c>
      <c r="M735">
        <v>24</v>
      </c>
      <c r="N735">
        <v>5</v>
      </c>
      <c r="O735">
        <v>11</v>
      </c>
      <c r="P735">
        <v>44</v>
      </c>
      <c r="Q735">
        <v>0</v>
      </c>
      <c r="R735">
        <v>0</v>
      </c>
      <c r="S735">
        <v>27</v>
      </c>
      <c r="T735">
        <v>25</v>
      </c>
      <c r="U735">
        <v>4</v>
      </c>
      <c r="V735">
        <v>36</v>
      </c>
      <c r="W735">
        <v>2</v>
      </c>
      <c r="X735">
        <v>23</v>
      </c>
      <c r="Y735">
        <f t="shared" si="104"/>
        <v>725</v>
      </c>
      <c r="Z735" s="12">
        <f t="shared" si="105"/>
        <v>0.2013888888888889</v>
      </c>
      <c r="AA735" s="12">
        <f t="shared" si="106"/>
        <v>7.7986111111111107</v>
      </c>
      <c r="AB735" t="s">
        <v>194</v>
      </c>
      <c r="AC735" t="s">
        <v>194</v>
      </c>
      <c r="AD735" s="12">
        <f t="shared" si="107"/>
        <v>4.027777777777778E-2</v>
      </c>
    </row>
    <row r="736" spans="2:30" x14ac:dyDescent="0.3">
      <c r="B736">
        <v>57385</v>
      </c>
      <c r="C736" s="7">
        <v>43888</v>
      </c>
      <c r="D736" s="6">
        <f t="shared" si="99"/>
        <v>2020</v>
      </c>
      <c r="E736" s="4" t="str">
        <f t="shared" si="100"/>
        <v>Q1-2020</v>
      </c>
      <c r="F736" s="4" t="str">
        <f t="shared" si="101"/>
        <v>February</v>
      </c>
      <c r="G736" s="6">
        <f t="shared" si="102"/>
        <v>9</v>
      </c>
      <c r="H736" s="4" t="str">
        <f t="shared" si="103"/>
        <v>Thursday</v>
      </c>
      <c r="I736">
        <v>2</v>
      </c>
      <c r="J736">
        <v>5</v>
      </c>
      <c r="K736">
        <v>16</v>
      </c>
      <c r="L736">
        <v>0</v>
      </c>
      <c r="M736">
        <v>16</v>
      </c>
      <c r="N736">
        <v>4</v>
      </c>
      <c r="O736">
        <v>23</v>
      </c>
      <c r="P736">
        <v>32</v>
      </c>
      <c r="Q736">
        <v>0</v>
      </c>
      <c r="R736">
        <v>0</v>
      </c>
      <c r="S736">
        <v>24</v>
      </c>
      <c r="T736">
        <v>11</v>
      </c>
      <c r="U736">
        <v>4</v>
      </c>
      <c r="V736">
        <v>31</v>
      </c>
      <c r="W736">
        <v>0</v>
      </c>
      <c r="X736">
        <v>23</v>
      </c>
      <c r="Y736">
        <f t="shared" si="104"/>
        <v>484</v>
      </c>
      <c r="Z736" s="12">
        <f t="shared" si="105"/>
        <v>0.13444444444444445</v>
      </c>
      <c r="AA736" s="12">
        <f t="shared" si="106"/>
        <v>7.8655555555555559</v>
      </c>
      <c r="AB736" t="s">
        <v>194</v>
      </c>
      <c r="AC736" t="s">
        <v>194</v>
      </c>
      <c r="AD736" s="12">
        <f t="shared" si="107"/>
        <v>3.3611111111111112E-2</v>
      </c>
    </row>
    <row r="737" spans="2:30" x14ac:dyDescent="0.3">
      <c r="B737">
        <v>57386</v>
      </c>
      <c r="C737" s="7">
        <v>43889</v>
      </c>
      <c r="D737" s="6">
        <f t="shared" si="99"/>
        <v>2020</v>
      </c>
      <c r="E737" s="4" t="str">
        <f t="shared" si="100"/>
        <v>Q1-2020</v>
      </c>
      <c r="F737" s="4" t="str">
        <f t="shared" si="101"/>
        <v>February</v>
      </c>
      <c r="G737" s="6">
        <f t="shared" si="102"/>
        <v>9</v>
      </c>
      <c r="H737" s="4" t="str">
        <f t="shared" si="103"/>
        <v>Friday</v>
      </c>
      <c r="I737">
        <v>1</v>
      </c>
      <c r="J737">
        <v>4</v>
      </c>
      <c r="K737">
        <v>29</v>
      </c>
      <c r="L737">
        <v>1</v>
      </c>
      <c r="M737">
        <v>27</v>
      </c>
      <c r="N737">
        <v>4</v>
      </c>
      <c r="O737">
        <v>15</v>
      </c>
      <c r="P737">
        <v>20</v>
      </c>
      <c r="Q737">
        <v>0</v>
      </c>
      <c r="R737">
        <v>0</v>
      </c>
      <c r="S737">
        <v>20</v>
      </c>
      <c r="T737">
        <v>18</v>
      </c>
      <c r="U737">
        <v>4</v>
      </c>
      <c r="V737">
        <v>34</v>
      </c>
      <c r="W737">
        <v>2</v>
      </c>
      <c r="X737">
        <v>22</v>
      </c>
      <c r="Y737">
        <f t="shared" si="104"/>
        <v>472</v>
      </c>
      <c r="Z737" s="12">
        <f t="shared" si="105"/>
        <v>0.13111111111111112</v>
      </c>
      <c r="AA737" s="12">
        <f t="shared" si="106"/>
        <v>7.8688888888888888</v>
      </c>
      <c r="AB737" t="s">
        <v>194</v>
      </c>
      <c r="AC737" t="s">
        <v>194</v>
      </c>
      <c r="AD737" s="12">
        <f t="shared" si="107"/>
        <v>3.2777777777777781E-2</v>
      </c>
    </row>
    <row r="738" spans="2:30" x14ac:dyDescent="0.3">
      <c r="B738">
        <v>57387</v>
      </c>
      <c r="C738" s="7">
        <v>43889</v>
      </c>
      <c r="D738" s="6">
        <f t="shared" si="99"/>
        <v>2020</v>
      </c>
      <c r="E738" s="4" t="str">
        <f t="shared" si="100"/>
        <v>Q1-2020</v>
      </c>
      <c r="F738" s="4" t="str">
        <f t="shared" si="101"/>
        <v>February</v>
      </c>
      <c r="G738" s="6">
        <f t="shared" si="102"/>
        <v>9</v>
      </c>
      <c r="H738" s="4" t="str">
        <f t="shared" si="103"/>
        <v>Friday</v>
      </c>
      <c r="I738">
        <v>2</v>
      </c>
      <c r="J738">
        <v>5</v>
      </c>
      <c r="K738">
        <v>22</v>
      </c>
      <c r="L738">
        <v>1</v>
      </c>
      <c r="M738">
        <v>19</v>
      </c>
      <c r="N738">
        <v>3</v>
      </c>
      <c r="O738">
        <v>28</v>
      </c>
      <c r="P738">
        <v>38</v>
      </c>
      <c r="Q738">
        <v>0</v>
      </c>
      <c r="R738">
        <v>0</v>
      </c>
      <c r="S738">
        <v>17</v>
      </c>
      <c r="T738">
        <v>24</v>
      </c>
      <c r="U738">
        <v>4</v>
      </c>
      <c r="V738">
        <v>34</v>
      </c>
      <c r="W738">
        <v>0</v>
      </c>
      <c r="X738">
        <v>22</v>
      </c>
      <c r="Y738">
        <f t="shared" si="104"/>
        <v>457</v>
      </c>
      <c r="Z738" s="12">
        <f t="shared" si="105"/>
        <v>0.12694444444444444</v>
      </c>
      <c r="AA738" s="12">
        <f t="shared" si="106"/>
        <v>7.8730555555555553</v>
      </c>
      <c r="AB738" t="s">
        <v>194</v>
      </c>
      <c r="AC738" t="s">
        <v>194</v>
      </c>
      <c r="AD738" s="12">
        <f t="shared" si="107"/>
        <v>4.2314814814814812E-2</v>
      </c>
    </row>
    <row r="739" spans="2:30" x14ac:dyDescent="0.3">
      <c r="B739">
        <v>57388</v>
      </c>
      <c r="C739" s="7">
        <v>43890</v>
      </c>
      <c r="D739" s="6">
        <f t="shared" si="99"/>
        <v>2020</v>
      </c>
      <c r="E739" s="4" t="str">
        <f t="shared" si="100"/>
        <v>Q1-2020</v>
      </c>
      <c r="F739" s="4" t="str">
        <f t="shared" si="101"/>
        <v>February</v>
      </c>
      <c r="G739" s="6">
        <f t="shared" si="102"/>
        <v>9</v>
      </c>
      <c r="H739" s="4" t="str">
        <f t="shared" si="103"/>
        <v>Saturday</v>
      </c>
      <c r="I739">
        <v>1</v>
      </c>
      <c r="J739">
        <v>4</v>
      </c>
      <c r="K739">
        <v>15</v>
      </c>
      <c r="L739">
        <v>0</v>
      </c>
      <c r="M739">
        <v>11</v>
      </c>
      <c r="N739">
        <v>5</v>
      </c>
      <c r="O739">
        <v>20</v>
      </c>
      <c r="P739">
        <v>26</v>
      </c>
      <c r="Q739">
        <v>0</v>
      </c>
      <c r="R739">
        <v>0</v>
      </c>
      <c r="S739">
        <v>14</v>
      </c>
      <c r="T739">
        <v>11</v>
      </c>
      <c r="U739">
        <v>4</v>
      </c>
      <c r="V739">
        <v>33</v>
      </c>
      <c r="W739">
        <v>1</v>
      </c>
      <c r="X739">
        <v>20</v>
      </c>
      <c r="Y739">
        <f t="shared" si="104"/>
        <v>507</v>
      </c>
      <c r="Z739" s="12">
        <f t="shared" si="105"/>
        <v>0.14083333333333334</v>
      </c>
      <c r="AA739" s="12">
        <f t="shared" si="106"/>
        <v>7.8591666666666669</v>
      </c>
      <c r="AB739" t="s">
        <v>194</v>
      </c>
      <c r="AC739" t="s">
        <v>194</v>
      </c>
      <c r="AD739" s="12">
        <f t="shared" si="107"/>
        <v>2.8166666666666666E-2</v>
      </c>
    </row>
    <row r="740" spans="2:30" x14ac:dyDescent="0.3">
      <c r="B740">
        <v>57389</v>
      </c>
      <c r="C740" s="7">
        <v>43892</v>
      </c>
      <c r="D740" s="6">
        <f t="shared" si="99"/>
        <v>2020</v>
      </c>
      <c r="E740" s="4" t="str">
        <f t="shared" si="100"/>
        <v>Q1-2020</v>
      </c>
      <c r="F740" s="4" t="str">
        <f t="shared" si="101"/>
        <v>March</v>
      </c>
      <c r="G740" s="6">
        <f t="shared" si="102"/>
        <v>10</v>
      </c>
      <c r="H740" s="4" t="str">
        <f t="shared" si="103"/>
        <v>Monday</v>
      </c>
      <c r="I740">
        <v>1</v>
      </c>
      <c r="J740">
        <v>5</v>
      </c>
      <c r="K740">
        <v>20</v>
      </c>
      <c r="L740">
        <v>1</v>
      </c>
      <c r="M740">
        <v>15</v>
      </c>
      <c r="N740">
        <v>4</v>
      </c>
      <c r="O740">
        <v>18</v>
      </c>
      <c r="P740">
        <v>21</v>
      </c>
      <c r="Q740">
        <v>0</v>
      </c>
      <c r="R740">
        <v>0</v>
      </c>
      <c r="S740">
        <v>21</v>
      </c>
      <c r="T740">
        <v>21</v>
      </c>
      <c r="U740">
        <v>5</v>
      </c>
      <c r="V740">
        <v>37</v>
      </c>
      <c r="W740">
        <v>1</v>
      </c>
      <c r="X740">
        <v>23</v>
      </c>
      <c r="Y740">
        <f t="shared" si="104"/>
        <v>532</v>
      </c>
      <c r="Z740" s="12">
        <f t="shared" si="105"/>
        <v>0.14777777777777779</v>
      </c>
      <c r="AA740" s="12">
        <f t="shared" si="106"/>
        <v>7.8522222222222222</v>
      </c>
      <c r="AB740" t="s">
        <v>194</v>
      </c>
      <c r="AC740" t="s">
        <v>194</v>
      </c>
      <c r="AD740" s="12">
        <f t="shared" si="107"/>
        <v>3.6944444444444446E-2</v>
      </c>
    </row>
    <row r="741" spans="2:30" x14ac:dyDescent="0.3">
      <c r="B741">
        <v>57390</v>
      </c>
      <c r="C741" s="7">
        <v>43892</v>
      </c>
      <c r="D741" s="6">
        <f t="shared" si="99"/>
        <v>2020</v>
      </c>
      <c r="E741" s="4" t="str">
        <f t="shared" si="100"/>
        <v>Q1-2020</v>
      </c>
      <c r="F741" s="4" t="str">
        <f t="shared" si="101"/>
        <v>March</v>
      </c>
      <c r="G741" s="6">
        <f t="shared" si="102"/>
        <v>10</v>
      </c>
      <c r="H741" s="4" t="str">
        <f t="shared" si="103"/>
        <v>Monday</v>
      </c>
      <c r="I741">
        <v>2</v>
      </c>
      <c r="J741">
        <v>3</v>
      </c>
      <c r="K741">
        <v>25</v>
      </c>
      <c r="L741">
        <v>1</v>
      </c>
      <c r="M741">
        <v>13</v>
      </c>
      <c r="N741">
        <v>4</v>
      </c>
      <c r="O741">
        <v>19</v>
      </c>
      <c r="P741">
        <v>21</v>
      </c>
      <c r="Q741">
        <v>0</v>
      </c>
      <c r="R741">
        <v>0</v>
      </c>
      <c r="S741">
        <v>26</v>
      </c>
      <c r="T741">
        <v>13</v>
      </c>
      <c r="U741">
        <v>3</v>
      </c>
      <c r="V741">
        <v>34</v>
      </c>
      <c r="W741">
        <v>1</v>
      </c>
      <c r="X741">
        <v>22</v>
      </c>
      <c r="Y741">
        <f t="shared" si="104"/>
        <v>440</v>
      </c>
      <c r="Z741" s="12">
        <f t="shared" si="105"/>
        <v>0.12222222222222222</v>
      </c>
      <c r="AA741" s="12">
        <f t="shared" si="106"/>
        <v>7.8777777777777782</v>
      </c>
      <c r="AB741" t="s">
        <v>194</v>
      </c>
      <c r="AC741" t="s">
        <v>194</v>
      </c>
      <c r="AD741" s="12">
        <f t="shared" si="107"/>
        <v>3.0555555555555555E-2</v>
      </c>
    </row>
    <row r="742" spans="2:30" x14ac:dyDescent="0.3">
      <c r="B742">
        <v>57391</v>
      </c>
      <c r="C742" s="7">
        <v>43893</v>
      </c>
      <c r="D742" s="6">
        <f t="shared" si="99"/>
        <v>2020</v>
      </c>
      <c r="E742" s="4" t="str">
        <f t="shared" si="100"/>
        <v>Q1-2020</v>
      </c>
      <c r="F742" s="4" t="str">
        <f t="shared" si="101"/>
        <v>March</v>
      </c>
      <c r="G742" s="6">
        <f t="shared" si="102"/>
        <v>10</v>
      </c>
      <c r="H742" s="4" t="str">
        <f t="shared" si="103"/>
        <v>Tuesday</v>
      </c>
      <c r="I742">
        <v>1</v>
      </c>
      <c r="J742">
        <v>5</v>
      </c>
      <c r="K742">
        <v>26</v>
      </c>
      <c r="L742">
        <v>0</v>
      </c>
      <c r="M742">
        <v>18</v>
      </c>
      <c r="N742">
        <v>3</v>
      </c>
      <c r="O742">
        <v>22</v>
      </c>
      <c r="P742">
        <v>27</v>
      </c>
      <c r="Q742">
        <v>0</v>
      </c>
      <c r="R742">
        <v>0</v>
      </c>
      <c r="S742">
        <v>15</v>
      </c>
      <c r="T742">
        <v>13</v>
      </c>
      <c r="U742">
        <v>5</v>
      </c>
      <c r="V742">
        <v>35</v>
      </c>
      <c r="W742">
        <v>2</v>
      </c>
      <c r="X742">
        <v>21</v>
      </c>
      <c r="Y742">
        <f t="shared" si="104"/>
        <v>448</v>
      </c>
      <c r="Z742" s="12">
        <f t="shared" si="105"/>
        <v>0.12444444444444444</v>
      </c>
      <c r="AA742" s="12">
        <f t="shared" si="106"/>
        <v>7.8755555555555556</v>
      </c>
      <c r="AB742" t="s">
        <v>194</v>
      </c>
      <c r="AC742" t="s">
        <v>194</v>
      </c>
      <c r="AD742" s="12">
        <f t="shared" si="107"/>
        <v>4.148148148148148E-2</v>
      </c>
    </row>
    <row r="743" spans="2:30" x14ac:dyDescent="0.3">
      <c r="B743">
        <v>57392</v>
      </c>
      <c r="C743" s="7">
        <v>43893</v>
      </c>
      <c r="D743" s="6">
        <f t="shared" si="99"/>
        <v>2020</v>
      </c>
      <c r="E743" s="4" t="str">
        <f t="shared" si="100"/>
        <v>Q1-2020</v>
      </c>
      <c r="F743" s="4" t="str">
        <f t="shared" si="101"/>
        <v>March</v>
      </c>
      <c r="G743" s="6">
        <f t="shared" si="102"/>
        <v>10</v>
      </c>
      <c r="H743" s="4" t="str">
        <f t="shared" si="103"/>
        <v>Tuesday</v>
      </c>
      <c r="I743">
        <v>2</v>
      </c>
      <c r="J743">
        <v>3</v>
      </c>
      <c r="K743">
        <v>27</v>
      </c>
      <c r="L743">
        <v>0</v>
      </c>
      <c r="M743">
        <v>23</v>
      </c>
      <c r="N743">
        <v>4</v>
      </c>
      <c r="O743">
        <v>25</v>
      </c>
      <c r="P743">
        <v>33</v>
      </c>
      <c r="Q743">
        <v>0</v>
      </c>
      <c r="R743">
        <v>0</v>
      </c>
      <c r="S743">
        <v>24</v>
      </c>
      <c r="T743">
        <v>14</v>
      </c>
      <c r="U743">
        <v>3</v>
      </c>
      <c r="V743">
        <v>33</v>
      </c>
      <c r="W743">
        <v>1</v>
      </c>
      <c r="X743">
        <v>21</v>
      </c>
      <c r="Y743">
        <f t="shared" si="104"/>
        <v>504</v>
      </c>
      <c r="Z743" s="12">
        <f t="shared" si="105"/>
        <v>0.14000000000000001</v>
      </c>
      <c r="AA743" s="12">
        <f t="shared" si="106"/>
        <v>7.86</v>
      </c>
      <c r="AB743" t="s">
        <v>194</v>
      </c>
      <c r="AC743" t="s">
        <v>194</v>
      </c>
      <c r="AD743" s="12">
        <f t="shared" si="107"/>
        <v>3.5000000000000003E-2</v>
      </c>
    </row>
    <row r="744" spans="2:30" x14ac:dyDescent="0.3">
      <c r="B744">
        <v>57393</v>
      </c>
      <c r="C744" s="7">
        <v>43894</v>
      </c>
      <c r="D744" s="6">
        <f t="shared" si="99"/>
        <v>2020</v>
      </c>
      <c r="E744" s="4" t="str">
        <f t="shared" si="100"/>
        <v>Q1-2020</v>
      </c>
      <c r="F744" s="4" t="str">
        <f t="shared" si="101"/>
        <v>March</v>
      </c>
      <c r="G744" s="6">
        <f t="shared" si="102"/>
        <v>10</v>
      </c>
      <c r="H744" s="4" t="str">
        <f t="shared" si="103"/>
        <v>Wednesday</v>
      </c>
      <c r="I744">
        <v>1</v>
      </c>
      <c r="J744">
        <v>5</v>
      </c>
      <c r="K744">
        <v>12</v>
      </c>
      <c r="L744">
        <v>0</v>
      </c>
      <c r="M744">
        <v>22</v>
      </c>
      <c r="N744">
        <v>3</v>
      </c>
      <c r="O744">
        <v>27</v>
      </c>
      <c r="P744">
        <v>33</v>
      </c>
      <c r="Q744">
        <v>0</v>
      </c>
      <c r="R744">
        <v>0</v>
      </c>
      <c r="S744">
        <v>29</v>
      </c>
      <c r="T744">
        <v>26</v>
      </c>
      <c r="U744">
        <v>5</v>
      </c>
      <c r="V744">
        <v>34</v>
      </c>
      <c r="W744">
        <v>2</v>
      </c>
      <c r="X744">
        <v>25</v>
      </c>
      <c r="Y744">
        <f t="shared" si="104"/>
        <v>565</v>
      </c>
      <c r="Z744" s="12">
        <f t="shared" si="105"/>
        <v>0.15694444444444444</v>
      </c>
      <c r="AA744" s="12">
        <f t="shared" si="106"/>
        <v>7.8430555555555559</v>
      </c>
      <c r="AB744" t="s">
        <v>194</v>
      </c>
      <c r="AC744" t="s">
        <v>194</v>
      </c>
      <c r="AD744" s="12">
        <f t="shared" si="107"/>
        <v>5.2314814814814814E-2</v>
      </c>
    </row>
    <row r="745" spans="2:30" x14ac:dyDescent="0.3">
      <c r="B745">
        <v>57394</v>
      </c>
      <c r="C745" s="7">
        <v>43894</v>
      </c>
      <c r="D745" s="6">
        <f t="shared" si="99"/>
        <v>2020</v>
      </c>
      <c r="E745" s="4" t="str">
        <f t="shared" si="100"/>
        <v>Q1-2020</v>
      </c>
      <c r="F745" s="4" t="str">
        <f t="shared" si="101"/>
        <v>March</v>
      </c>
      <c r="G745" s="6">
        <f t="shared" si="102"/>
        <v>10</v>
      </c>
      <c r="H745" s="4" t="str">
        <f t="shared" si="103"/>
        <v>Wednesday</v>
      </c>
      <c r="I745">
        <v>2</v>
      </c>
      <c r="J745">
        <v>3</v>
      </c>
      <c r="K745">
        <v>13</v>
      </c>
      <c r="L745">
        <v>1</v>
      </c>
      <c r="M745">
        <v>27</v>
      </c>
      <c r="N745">
        <v>4</v>
      </c>
      <c r="O745">
        <v>30</v>
      </c>
      <c r="P745">
        <v>39</v>
      </c>
      <c r="Q745">
        <v>0</v>
      </c>
      <c r="R745">
        <v>0</v>
      </c>
      <c r="S745">
        <v>18</v>
      </c>
      <c r="T745">
        <v>27</v>
      </c>
      <c r="U745">
        <v>3</v>
      </c>
      <c r="V745">
        <v>32</v>
      </c>
      <c r="W745">
        <v>0</v>
      </c>
      <c r="X745">
        <v>20</v>
      </c>
      <c r="Y745">
        <f t="shared" si="104"/>
        <v>552</v>
      </c>
      <c r="Z745" s="12">
        <f t="shared" si="105"/>
        <v>0.15333333333333332</v>
      </c>
      <c r="AA745" s="12">
        <f t="shared" si="106"/>
        <v>7.8466666666666667</v>
      </c>
      <c r="AB745" t="s">
        <v>194</v>
      </c>
      <c r="AC745" t="s">
        <v>194</v>
      </c>
      <c r="AD745" s="12">
        <f t="shared" si="107"/>
        <v>3.833333333333333E-2</v>
      </c>
    </row>
    <row r="746" spans="2:30" x14ac:dyDescent="0.3">
      <c r="B746">
        <v>57395</v>
      </c>
      <c r="C746" s="7">
        <v>43895</v>
      </c>
      <c r="D746" s="6">
        <f t="shared" si="99"/>
        <v>2020</v>
      </c>
      <c r="E746" s="4" t="str">
        <f t="shared" si="100"/>
        <v>Q1-2020</v>
      </c>
      <c r="F746" s="4" t="str">
        <f t="shared" si="101"/>
        <v>March</v>
      </c>
      <c r="G746" s="6">
        <f t="shared" si="102"/>
        <v>10</v>
      </c>
      <c r="H746" s="4" t="str">
        <f t="shared" si="103"/>
        <v>Thursday</v>
      </c>
      <c r="I746">
        <v>1</v>
      </c>
      <c r="J746">
        <v>5</v>
      </c>
      <c r="K746">
        <v>14</v>
      </c>
      <c r="L746">
        <v>1</v>
      </c>
      <c r="M746">
        <v>12</v>
      </c>
      <c r="N746">
        <v>3</v>
      </c>
      <c r="O746">
        <v>13</v>
      </c>
      <c r="P746">
        <v>44</v>
      </c>
      <c r="Q746">
        <v>0</v>
      </c>
      <c r="R746">
        <v>0</v>
      </c>
      <c r="S746">
        <v>27</v>
      </c>
      <c r="T746">
        <v>28</v>
      </c>
      <c r="U746">
        <v>5</v>
      </c>
      <c r="V746">
        <v>33</v>
      </c>
      <c r="W746">
        <v>1</v>
      </c>
      <c r="X746">
        <v>24</v>
      </c>
      <c r="Y746">
        <f t="shared" si="104"/>
        <v>525</v>
      </c>
      <c r="Z746" s="12">
        <f t="shared" si="105"/>
        <v>0.14583333333333334</v>
      </c>
      <c r="AA746" s="12">
        <f t="shared" si="106"/>
        <v>7.854166666666667</v>
      </c>
      <c r="AB746" t="s">
        <v>194</v>
      </c>
      <c r="AC746" t="s">
        <v>194</v>
      </c>
      <c r="AD746" s="12">
        <f t="shared" si="107"/>
        <v>4.8611111111111112E-2</v>
      </c>
    </row>
    <row r="747" spans="2:30" x14ac:dyDescent="0.3">
      <c r="B747">
        <v>57396</v>
      </c>
      <c r="C747" s="7">
        <v>43895</v>
      </c>
      <c r="D747" s="6">
        <f t="shared" si="99"/>
        <v>2020</v>
      </c>
      <c r="E747" s="4" t="str">
        <f t="shared" si="100"/>
        <v>Q1-2020</v>
      </c>
      <c r="F747" s="4" t="str">
        <f t="shared" si="101"/>
        <v>March</v>
      </c>
      <c r="G747" s="6">
        <f t="shared" si="102"/>
        <v>10</v>
      </c>
      <c r="H747" s="4" t="str">
        <f t="shared" si="103"/>
        <v>Thursday</v>
      </c>
      <c r="I747">
        <v>2</v>
      </c>
      <c r="J747">
        <v>3</v>
      </c>
      <c r="K747">
        <v>19</v>
      </c>
      <c r="L747">
        <v>1</v>
      </c>
      <c r="M747">
        <v>30</v>
      </c>
      <c r="N747">
        <v>3</v>
      </c>
      <c r="O747">
        <v>15</v>
      </c>
      <c r="P747">
        <v>45</v>
      </c>
      <c r="Q747">
        <v>0</v>
      </c>
      <c r="R747">
        <v>0</v>
      </c>
      <c r="S747">
        <v>12</v>
      </c>
      <c r="T747">
        <v>20</v>
      </c>
      <c r="U747">
        <v>3</v>
      </c>
      <c r="V747">
        <v>30</v>
      </c>
      <c r="W747">
        <v>0</v>
      </c>
      <c r="X747">
        <v>24</v>
      </c>
      <c r="Y747">
        <f t="shared" si="104"/>
        <v>366</v>
      </c>
      <c r="Z747" s="12">
        <f t="shared" si="105"/>
        <v>0.10166666666666667</v>
      </c>
      <c r="AA747" s="12">
        <f t="shared" si="106"/>
        <v>7.8983333333333334</v>
      </c>
      <c r="AB747" t="s">
        <v>194</v>
      </c>
      <c r="AC747" t="s">
        <v>194</v>
      </c>
      <c r="AD747" s="12">
        <f t="shared" si="107"/>
        <v>3.3888888888888892E-2</v>
      </c>
    </row>
    <row r="748" spans="2:30" x14ac:dyDescent="0.3">
      <c r="B748">
        <v>57397</v>
      </c>
      <c r="C748" s="7">
        <v>43896</v>
      </c>
      <c r="D748" s="6">
        <f t="shared" si="99"/>
        <v>2020</v>
      </c>
      <c r="E748" s="4" t="str">
        <f t="shared" si="100"/>
        <v>Q1-2020</v>
      </c>
      <c r="F748" s="4" t="str">
        <f t="shared" si="101"/>
        <v>March</v>
      </c>
      <c r="G748" s="6">
        <f t="shared" si="102"/>
        <v>10</v>
      </c>
      <c r="H748" s="4" t="str">
        <f t="shared" si="103"/>
        <v>Friday</v>
      </c>
      <c r="I748">
        <v>1</v>
      </c>
      <c r="J748">
        <v>5</v>
      </c>
      <c r="K748">
        <v>20</v>
      </c>
      <c r="L748">
        <v>1</v>
      </c>
      <c r="M748">
        <v>15</v>
      </c>
      <c r="N748">
        <v>4</v>
      </c>
      <c r="O748">
        <v>18</v>
      </c>
      <c r="P748">
        <v>21</v>
      </c>
      <c r="Q748">
        <v>0</v>
      </c>
      <c r="R748">
        <v>0</v>
      </c>
      <c r="S748">
        <v>21</v>
      </c>
      <c r="T748">
        <v>21</v>
      </c>
      <c r="U748">
        <v>5</v>
      </c>
      <c r="V748">
        <v>37</v>
      </c>
      <c r="W748">
        <v>1</v>
      </c>
      <c r="X748">
        <v>23</v>
      </c>
      <c r="Y748">
        <f t="shared" si="104"/>
        <v>532</v>
      </c>
      <c r="Z748" s="12">
        <f t="shared" si="105"/>
        <v>0.14777777777777779</v>
      </c>
      <c r="AA748" s="12">
        <f t="shared" si="106"/>
        <v>7.8522222222222222</v>
      </c>
      <c r="AB748" t="s">
        <v>194</v>
      </c>
      <c r="AC748" t="s">
        <v>194</v>
      </c>
      <c r="AD748" s="12">
        <f t="shared" si="107"/>
        <v>3.6944444444444446E-2</v>
      </c>
    </row>
    <row r="749" spans="2:30" x14ac:dyDescent="0.3">
      <c r="B749">
        <v>57398</v>
      </c>
      <c r="C749" s="7">
        <v>43896</v>
      </c>
      <c r="D749" s="6">
        <f t="shared" si="99"/>
        <v>2020</v>
      </c>
      <c r="E749" s="4" t="str">
        <f t="shared" si="100"/>
        <v>Q1-2020</v>
      </c>
      <c r="F749" s="4" t="str">
        <f t="shared" si="101"/>
        <v>March</v>
      </c>
      <c r="G749" s="6">
        <f t="shared" si="102"/>
        <v>10</v>
      </c>
      <c r="H749" s="4" t="str">
        <f t="shared" si="103"/>
        <v>Friday</v>
      </c>
      <c r="I749">
        <v>2</v>
      </c>
      <c r="J749">
        <v>3</v>
      </c>
      <c r="K749">
        <v>25</v>
      </c>
      <c r="L749">
        <v>1</v>
      </c>
      <c r="M749">
        <v>13</v>
      </c>
      <c r="N749">
        <v>4</v>
      </c>
      <c r="O749">
        <v>19</v>
      </c>
      <c r="P749">
        <v>21</v>
      </c>
      <c r="Q749">
        <v>0</v>
      </c>
      <c r="R749">
        <v>0</v>
      </c>
      <c r="S749">
        <v>26</v>
      </c>
      <c r="T749">
        <v>13</v>
      </c>
      <c r="U749">
        <v>3</v>
      </c>
      <c r="V749">
        <v>34</v>
      </c>
      <c r="W749">
        <v>1</v>
      </c>
      <c r="X749">
        <v>22</v>
      </c>
      <c r="Y749">
        <f t="shared" si="104"/>
        <v>440</v>
      </c>
      <c r="Z749" s="12">
        <f t="shared" si="105"/>
        <v>0.12222222222222222</v>
      </c>
      <c r="AA749" s="12">
        <f t="shared" si="106"/>
        <v>7.8777777777777782</v>
      </c>
      <c r="AB749" t="s">
        <v>194</v>
      </c>
      <c r="AC749" t="s">
        <v>194</v>
      </c>
      <c r="AD749" s="12">
        <f t="shared" si="107"/>
        <v>3.0555555555555555E-2</v>
      </c>
    </row>
    <row r="750" spans="2:30" x14ac:dyDescent="0.3">
      <c r="B750">
        <v>57399</v>
      </c>
      <c r="C750" s="7">
        <v>43897</v>
      </c>
      <c r="D750" s="6">
        <f t="shared" si="99"/>
        <v>2020</v>
      </c>
      <c r="E750" s="4" t="str">
        <f t="shared" si="100"/>
        <v>Q1-2020</v>
      </c>
      <c r="F750" s="4" t="str">
        <f t="shared" si="101"/>
        <v>March</v>
      </c>
      <c r="G750" s="6">
        <f t="shared" si="102"/>
        <v>10</v>
      </c>
      <c r="H750" s="4" t="str">
        <f t="shared" si="103"/>
        <v>Saturday</v>
      </c>
      <c r="I750">
        <v>1</v>
      </c>
      <c r="J750">
        <v>5</v>
      </c>
      <c r="K750">
        <v>26</v>
      </c>
      <c r="L750">
        <v>0</v>
      </c>
      <c r="M750">
        <v>18</v>
      </c>
      <c r="N750">
        <v>3</v>
      </c>
      <c r="O750">
        <v>22</v>
      </c>
      <c r="P750">
        <v>27</v>
      </c>
      <c r="Q750">
        <v>0</v>
      </c>
      <c r="R750">
        <v>0</v>
      </c>
      <c r="S750">
        <v>15</v>
      </c>
      <c r="T750">
        <v>13</v>
      </c>
      <c r="U750">
        <v>5</v>
      </c>
      <c r="V750">
        <v>35</v>
      </c>
      <c r="W750">
        <v>2</v>
      </c>
      <c r="X750">
        <v>21</v>
      </c>
      <c r="Y750">
        <f t="shared" si="104"/>
        <v>448</v>
      </c>
      <c r="Z750" s="12">
        <f t="shared" si="105"/>
        <v>0.12444444444444444</v>
      </c>
      <c r="AA750" s="12">
        <f t="shared" si="106"/>
        <v>7.8755555555555556</v>
      </c>
      <c r="AB750" t="s">
        <v>194</v>
      </c>
      <c r="AC750" t="s">
        <v>194</v>
      </c>
      <c r="AD750" s="12">
        <f t="shared" si="107"/>
        <v>4.148148148148148E-2</v>
      </c>
    </row>
    <row r="751" spans="2:30" x14ac:dyDescent="0.3">
      <c r="B751">
        <v>57400</v>
      </c>
      <c r="C751" s="7">
        <v>43899</v>
      </c>
      <c r="D751" s="6">
        <f t="shared" si="99"/>
        <v>2020</v>
      </c>
      <c r="E751" s="4" t="str">
        <f t="shared" si="100"/>
        <v>Q1-2020</v>
      </c>
      <c r="F751" s="4" t="str">
        <f t="shared" si="101"/>
        <v>March</v>
      </c>
      <c r="G751" s="6">
        <f t="shared" si="102"/>
        <v>11</v>
      </c>
      <c r="H751" s="4" t="str">
        <f t="shared" si="103"/>
        <v>Monday</v>
      </c>
      <c r="I751">
        <v>1</v>
      </c>
      <c r="J751">
        <v>4</v>
      </c>
      <c r="K751">
        <v>27</v>
      </c>
      <c r="L751">
        <v>0</v>
      </c>
      <c r="M751">
        <v>23</v>
      </c>
      <c r="N751">
        <v>4</v>
      </c>
      <c r="O751">
        <v>25</v>
      </c>
      <c r="P751">
        <v>33</v>
      </c>
      <c r="Q751">
        <v>0</v>
      </c>
      <c r="R751">
        <v>0</v>
      </c>
      <c r="S751">
        <v>24</v>
      </c>
      <c r="T751">
        <v>14</v>
      </c>
      <c r="U751">
        <v>4</v>
      </c>
      <c r="V751">
        <v>35</v>
      </c>
      <c r="W751">
        <v>2</v>
      </c>
      <c r="X751">
        <v>23</v>
      </c>
      <c r="Y751">
        <f t="shared" si="104"/>
        <v>570</v>
      </c>
      <c r="Z751" s="12">
        <f t="shared" si="105"/>
        <v>0.15833333333333333</v>
      </c>
      <c r="AA751" s="12">
        <f t="shared" si="106"/>
        <v>7.8416666666666668</v>
      </c>
      <c r="AB751" t="s">
        <v>194</v>
      </c>
      <c r="AC751" t="s">
        <v>194</v>
      </c>
      <c r="AD751" s="12">
        <f t="shared" si="107"/>
        <v>3.9583333333333331E-2</v>
      </c>
    </row>
    <row r="752" spans="2:30" x14ac:dyDescent="0.3">
      <c r="B752">
        <v>57401</v>
      </c>
      <c r="C752" s="7">
        <v>43899</v>
      </c>
      <c r="D752" s="6">
        <f t="shared" si="99"/>
        <v>2020</v>
      </c>
      <c r="E752" s="4" t="str">
        <f t="shared" si="100"/>
        <v>Q1-2020</v>
      </c>
      <c r="F752" s="4" t="str">
        <f t="shared" si="101"/>
        <v>March</v>
      </c>
      <c r="G752" s="6">
        <f t="shared" si="102"/>
        <v>11</v>
      </c>
      <c r="H752" s="4" t="str">
        <f t="shared" si="103"/>
        <v>Monday</v>
      </c>
      <c r="I752">
        <v>2</v>
      </c>
      <c r="J752">
        <v>4</v>
      </c>
      <c r="K752">
        <v>12</v>
      </c>
      <c r="L752">
        <v>0</v>
      </c>
      <c r="M752">
        <v>22</v>
      </c>
      <c r="N752">
        <v>3</v>
      </c>
      <c r="O752">
        <v>27</v>
      </c>
      <c r="P752">
        <v>33</v>
      </c>
      <c r="Q752">
        <v>0</v>
      </c>
      <c r="R752">
        <v>0</v>
      </c>
      <c r="S752">
        <v>29</v>
      </c>
      <c r="T752">
        <v>26</v>
      </c>
      <c r="U752">
        <v>4</v>
      </c>
      <c r="V752">
        <v>32</v>
      </c>
      <c r="W752">
        <v>1</v>
      </c>
      <c r="X752">
        <v>23</v>
      </c>
      <c r="Y752">
        <f t="shared" si="104"/>
        <v>496</v>
      </c>
      <c r="Z752" s="12">
        <f t="shared" si="105"/>
        <v>0.13777777777777778</v>
      </c>
      <c r="AA752" s="12">
        <f t="shared" si="106"/>
        <v>7.862222222222222</v>
      </c>
      <c r="AB752" t="s">
        <v>194</v>
      </c>
      <c r="AC752" t="s">
        <v>194</v>
      </c>
      <c r="AD752" s="12">
        <f t="shared" si="107"/>
        <v>4.5925925925925926E-2</v>
      </c>
    </row>
    <row r="753" spans="2:30" x14ac:dyDescent="0.3">
      <c r="B753">
        <v>57402</v>
      </c>
      <c r="C753" s="7">
        <v>43900</v>
      </c>
      <c r="D753" s="6">
        <f t="shared" si="99"/>
        <v>2020</v>
      </c>
      <c r="E753" s="4" t="str">
        <f t="shared" si="100"/>
        <v>Q1-2020</v>
      </c>
      <c r="F753" s="4" t="str">
        <f t="shared" si="101"/>
        <v>March</v>
      </c>
      <c r="G753" s="6">
        <f t="shared" si="102"/>
        <v>11</v>
      </c>
      <c r="H753" s="4" t="str">
        <f t="shared" si="103"/>
        <v>Tuesday</v>
      </c>
      <c r="I753">
        <v>1</v>
      </c>
      <c r="J753">
        <v>4</v>
      </c>
      <c r="K753">
        <v>13</v>
      </c>
      <c r="L753">
        <v>1</v>
      </c>
      <c r="M753">
        <v>27</v>
      </c>
      <c r="N753">
        <v>4</v>
      </c>
      <c r="O753">
        <v>30</v>
      </c>
      <c r="P753">
        <v>39</v>
      </c>
      <c r="Q753">
        <v>0</v>
      </c>
      <c r="R753">
        <v>0</v>
      </c>
      <c r="S753">
        <v>18</v>
      </c>
      <c r="T753">
        <v>27</v>
      </c>
      <c r="U753">
        <v>4</v>
      </c>
      <c r="V753">
        <v>34</v>
      </c>
      <c r="W753">
        <v>1</v>
      </c>
      <c r="X753">
        <v>22</v>
      </c>
      <c r="Y753">
        <f t="shared" si="104"/>
        <v>614</v>
      </c>
      <c r="Z753" s="12">
        <f t="shared" si="105"/>
        <v>0.17055555555555554</v>
      </c>
      <c r="AA753" s="12">
        <f t="shared" si="106"/>
        <v>7.8294444444444444</v>
      </c>
      <c r="AB753" t="s">
        <v>194</v>
      </c>
      <c r="AC753" t="s">
        <v>194</v>
      </c>
      <c r="AD753" s="12">
        <f t="shared" si="107"/>
        <v>4.2638888888888886E-2</v>
      </c>
    </row>
    <row r="754" spans="2:30" x14ac:dyDescent="0.3">
      <c r="B754">
        <v>57403</v>
      </c>
      <c r="C754" s="7">
        <v>43900</v>
      </c>
      <c r="D754" s="6">
        <f t="shared" si="99"/>
        <v>2020</v>
      </c>
      <c r="E754" s="4" t="str">
        <f t="shared" si="100"/>
        <v>Q1-2020</v>
      </c>
      <c r="F754" s="4" t="str">
        <f t="shared" si="101"/>
        <v>March</v>
      </c>
      <c r="G754" s="6">
        <f t="shared" si="102"/>
        <v>11</v>
      </c>
      <c r="H754" s="4" t="str">
        <f t="shared" si="103"/>
        <v>Tuesday</v>
      </c>
      <c r="I754">
        <v>2</v>
      </c>
      <c r="J754">
        <v>4</v>
      </c>
      <c r="K754">
        <v>14</v>
      </c>
      <c r="L754">
        <v>1</v>
      </c>
      <c r="M754">
        <v>12</v>
      </c>
      <c r="N754">
        <v>3</v>
      </c>
      <c r="O754">
        <v>13</v>
      </c>
      <c r="P754">
        <v>44</v>
      </c>
      <c r="Q754">
        <v>0</v>
      </c>
      <c r="R754">
        <v>0</v>
      </c>
      <c r="S754">
        <v>27</v>
      </c>
      <c r="T754">
        <v>28</v>
      </c>
      <c r="U754">
        <v>4</v>
      </c>
      <c r="V754">
        <v>31</v>
      </c>
      <c r="W754">
        <v>0</v>
      </c>
      <c r="X754">
        <v>22</v>
      </c>
      <c r="Y754">
        <f t="shared" si="104"/>
        <v>460</v>
      </c>
      <c r="Z754" s="12">
        <f t="shared" si="105"/>
        <v>0.12777777777777777</v>
      </c>
      <c r="AA754" s="12">
        <f t="shared" si="106"/>
        <v>7.8722222222222218</v>
      </c>
      <c r="AB754" t="s">
        <v>194</v>
      </c>
      <c r="AC754" t="s">
        <v>194</v>
      </c>
      <c r="AD754" s="12">
        <f t="shared" si="107"/>
        <v>4.2592592592592592E-2</v>
      </c>
    </row>
    <row r="755" spans="2:30" x14ac:dyDescent="0.3">
      <c r="B755">
        <v>57404</v>
      </c>
      <c r="C755" s="7">
        <v>43901</v>
      </c>
      <c r="D755" s="6">
        <f t="shared" si="99"/>
        <v>2020</v>
      </c>
      <c r="E755" s="4" t="str">
        <f t="shared" si="100"/>
        <v>Q1-2020</v>
      </c>
      <c r="F755" s="4" t="str">
        <f t="shared" si="101"/>
        <v>March</v>
      </c>
      <c r="G755" s="6">
        <f t="shared" si="102"/>
        <v>11</v>
      </c>
      <c r="H755" s="4" t="str">
        <f t="shared" si="103"/>
        <v>Wednesday</v>
      </c>
      <c r="I755">
        <v>1</v>
      </c>
      <c r="J755">
        <v>4</v>
      </c>
      <c r="K755">
        <v>21</v>
      </c>
      <c r="L755">
        <v>1</v>
      </c>
      <c r="M755">
        <v>16</v>
      </c>
      <c r="N755">
        <v>3</v>
      </c>
      <c r="O755">
        <v>20</v>
      </c>
      <c r="P755">
        <v>36</v>
      </c>
      <c r="Q755">
        <v>0</v>
      </c>
      <c r="R755">
        <v>0</v>
      </c>
      <c r="S755">
        <v>30</v>
      </c>
      <c r="T755">
        <v>16</v>
      </c>
      <c r="U755">
        <v>4</v>
      </c>
      <c r="V755">
        <v>33</v>
      </c>
      <c r="W755">
        <v>1</v>
      </c>
      <c r="X755">
        <v>22</v>
      </c>
      <c r="Y755">
        <f t="shared" si="104"/>
        <v>460</v>
      </c>
      <c r="Z755" s="12">
        <f t="shared" si="105"/>
        <v>0.12777777777777777</v>
      </c>
      <c r="AA755" s="12">
        <f t="shared" si="106"/>
        <v>7.8722222222222218</v>
      </c>
      <c r="AB755" t="s">
        <v>194</v>
      </c>
      <c r="AC755" t="s">
        <v>194</v>
      </c>
      <c r="AD755" s="12">
        <f t="shared" si="107"/>
        <v>4.2592592592592592E-2</v>
      </c>
    </row>
    <row r="756" spans="2:30" x14ac:dyDescent="0.3">
      <c r="B756">
        <v>57405</v>
      </c>
      <c r="C756" s="7">
        <v>43901</v>
      </c>
      <c r="D756" s="6">
        <f t="shared" si="99"/>
        <v>2020</v>
      </c>
      <c r="E756" s="4" t="str">
        <f t="shared" si="100"/>
        <v>Q1-2020</v>
      </c>
      <c r="F756" s="4" t="str">
        <f t="shared" si="101"/>
        <v>March</v>
      </c>
      <c r="G756" s="6">
        <f t="shared" si="102"/>
        <v>11</v>
      </c>
      <c r="H756" s="4" t="str">
        <f t="shared" si="103"/>
        <v>Wednesday</v>
      </c>
      <c r="I756">
        <v>2</v>
      </c>
      <c r="J756">
        <v>4</v>
      </c>
      <c r="K756">
        <v>22</v>
      </c>
      <c r="L756">
        <v>0</v>
      </c>
      <c r="M756">
        <v>21</v>
      </c>
      <c r="N756">
        <v>4</v>
      </c>
      <c r="O756">
        <v>23</v>
      </c>
      <c r="P756">
        <v>41</v>
      </c>
      <c r="Q756">
        <v>0</v>
      </c>
      <c r="R756">
        <v>0</v>
      </c>
      <c r="S756">
        <v>19</v>
      </c>
      <c r="T756">
        <v>17</v>
      </c>
      <c r="U756">
        <v>3</v>
      </c>
      <c r="V756">
        <v>30</v>
      </c>
      <c r="W756">
        <v>0</v>
      </c>
      <c r="X756">
        <v>22</v>
      </c>
      <c r="Y756">
        <f t="shared" si="104"/>
        <v>490</v>
      </c>
      <c r="Z756" s="12">
        <f t="shared" si="105"/>
        <v>0.1361111111111111</v>
      </c>
      <c r="AA756" s="12">
        <f t="shared" si="106"/>
        <v>7.8638888888888889</v>
      </c>
      <c r="AB756" t="s">
        <v>194</v>
      </c>
      <c r="AC756" t="s">
        <v>194</v>
      </c>
      <c r="AD756" s="12">
        <f t="shared" si="107"/>
        <v>3.4027777777777775E-2</v>
      </c>
    </row>
    <row r="757" spans="2:30" x14ac:dyDescent="0.3">
      <c r="B757">
        <v>57406</v>
      </c>
      <c r="C757" s="7">
        <v>43902</v>
      </c>
      <c r="D757" s="6">
        <f t="shared" si="99"/>
        <v>2020</v>
      </c>
      <c r="E757" s="4" t="str">
        <f t="shared" si="100"/>
        <v>Q1-2020</v>
      </c>
      <c r="F757" s="4" t="str">
        <f t="shared" si="101"/>
        <v>March</v>
      </c>
      <c r="G757" s="6">
        <f t="shared" si="102"/>
        <v>11</v>
      </c>
      <c r="H757" s="4" t="str">
        <f t="shared" si="103"/>
        <v>Thursday</v>
      </c>
      <c r="I757">
        <v>1</v>
      </c>
      <c r="J757">
        <v>4</v>
      </c>
      <c r="K757">
        <v>27</v>
      </c>
      <c r="L757">
        <v>0</v>
      </c>
      <c r="M757">
        <v>20</v>
      </c>
      <c r="N757">
        <v>4</v>
      </c>
      <c r="O757">
        <v>24</v>
      </c>
      <c r="P757">
        <v>42</v>
      </c>
      <c r="Q757">
        <v>0</v>
      </c>
      <c r="R757">
        <v>0</v>
      </c>
      <c r="S757">
        <v>24</v>
      </c>
      <c r="T757">
        <v>29</v>
      </c>
      <c r="U757">
        <v>4</v>
      </c>
      <c r="V757">
        <v>37</v>
      </c>
      <c r="W757">
        <v>1</v>
      </c>
      <c r="X757">
        <v>25</v>
      </c>
      <c r="Y757">
        <f t="shared" si="104"/>
        <v>649</v>
      </c>
      <c r="Z757" s="12">
        <f t="shared" si="105"/>
        <v>0.18027777777777779</v>
      </c>
      <c r="AA757" s="12">
        <f t="shared" si="106"/>
        <v>7.8197222222222225</v>
      </c>
      <c r="AB757" t="s">
        <v>194</v>
      </c>
      <c r="AC757" t="s">
        <v>194</v>
      </c>
      <c r="AD757" s="12">
        <f t="shared" si="107"/>
        <v>4.5069444444444447E-2</v>
      </c>
    </row>
    <row r="758" spans="2:30" x14ac:dyDescent="0.3">
      <c r="B758">
        <v>57407</v>
      </c>
      <c r="C758" s="7">
        <v>43902</v>
      </c>
      <c r="D758" s="6">
        <f t="shared" si="99"/>
        <v>2020</v>
      </c>
      <c r="E758" s="4" t="str">
        <f t="shared" si="100"/>
        <v>Q1-2020</v>
      </c>
      <c r="F758" s="4" t="str">
        <f t="shared" si="101"/>
        <v>March</v>
      </c>
      <c r="G758" s="6">
        <f t="shared" si="102"/>
        <v>11</v>
      </c>
      <c r="H758" s="4" t="str">
        <f t="shared" si="103"/>
        <v>Thursday</v>
      </c>
      <c r="I758">
        <v>2</v>
      </c>
      <c r="J758">
        <v>4</v>
      </c>
      <c r="K758">
        <v>28</v>
      </c>
      <c r="L758">
        <v>0</v>
      </c>
      <c r="M758">
        <v>25</v>
      </c>
      <c r="N758">
        <v>3</v>
      </c>
      <c r="O758">
        <v>27</v>
      </c>
      <c r="P758">
        <v>18</v>
      </c>
      <c r="Q758">
        <v>0</v>
      </c>
      <c r="R758">
        <v>0</v>
      </c>
      <c r="S758">
        <v>13</v>
      </c>
      <c r="T758">
        <v>30</v>
      </c>
      <c r="U758">
        <v>4</v>
      </c>
      <c r="V758">
        <v>34</v>
      </c>
      <c r="W758">
        <v>0</v>
      </c>
      <c r="X758">
        <v>20</v>
      </c>
      <c r="Y758">
        <f t="shared" si="104"/>
        <v>400</v>
      </c>
      <c r="Z758" s="12">
        <f t="shared" si="105"/>
        <v>0.1111111111111111</v>
      </c>
      <c r="AA758" s="12">
        <f t="shared" si="106"/>
        <v>7.8888888888888893</v>
      </c>
      <c r="AB758" t="s">
        <v>194</v>
      </c>
      <c r="AC758" t="s">
        <v>194</v>
      </c>
      <c r="AD758" s="12">
        <f t="shared" si="107"/>
        <v>3.7037037037037035E-2</v>
      </c>
    </row>
    <row r="759" spans="2:30" x14ac:dyDescent="0.3">
      <c r="B759">
        <v>57408</v>
      </c>
      <c r="C759" s="7">
        <v>43903</v>
      </c>
      <c r="D759" s="6">
        <f t="shared" si="99"/>
        <v>2020</v>
      </c>
      <c r="E759" s="4" t="str">
        <f t="shared" si="100"/>
        <v>Q1-2020</v>
      </c>
      <c r="F759" s="4" t="str">
        <f t="shared" si="101"/>
        <v>March</v>
      </c>
      <c r="G759" s="6">
        <f t="shared" si="102"/>
        <v>11</v>
      </c>
      <c r="H759" s="4" t="str">
        <f t="shared" si="103"/>
        <v>Friday</v>
      </c>
      <c r="I759">
        <v>1</v>
      </c>
      <c r="J759">
        <v>4</v>
      </c>
      <c r="K759">
        <v>29</v>
      </c>
      <c r="L759">
        <v>1</v>
      </c>
      <c r="M759">
        <v>30</v>
      </c>
      <c r="N759">
        <v>3</v>
      </c>
      <c r="O759">
        <v>10</v>
      </c>
      <c r="P759">
        <v>23</v>
      </c>
      <c r="Q759">
        <v>0</v>
      </c>
      <c r="R759">
        <v>0</v>
      </c>
      <c r="S759">
        <v>22</v>
      </c>
      <c r="T759">
        <v>10</v>
      </c>
      <c r="U759">
        <v>5</v>
      </c>
      <c r="V759">
        <v>36</v>
      </c>
      <c r="W759">
        <v>2</v>
      </c>
      <c r="X759">
        <v>24</v>
      </c>
      <c r="Y759">
        <f t="shared" si="104"/>
        <v>423</v>
      </c>
      <c r="Z759" s="12">
        <f t="shared" si="105"/>
        <v>0.11749999999999999</v>
      </c>
      <c r="AA759" s="12">
        <f t="shared" si="106"/>
        <v>7.8825000000000003</v>
      </c>
      <c r="AB759" t="s">
        <v>194</v>
      </c>
      <c r="AC759" t="s">
        <v>194</v>
      </c>
      <c r="AD759" s="12">
        <f t="shared" si="107"/>
        <v>3.9166666666666662E-2</v>
      </c>
    </row>
    <row r="760" spans="2:30" x14ac:dyDescent="0.3">
      <c r="B760">
        <v>57409</v>
      </c>
      <c r="C760" s="7">
        <v>43903</v>
      </c>
      <c r="D760" s="6">
        <f t="shared" si="99"/>
        <v>2020</v>
      </c>
      <c r="E760" s="4" t="str">
        <f t="shared" si="100"/>
        <v>Q1-2020</v>
      </c>
      <c r="F760" s="4" t="str">
        <f t="shared" si="101"/>
        <v>March</v>
      </c>
      <c r="G760" s="6">
        <f t="shared" si="102"/>
        <v>11</v>
      </c>
      <c r="H760" s="4" t="str">
        <f t="shared" si="103"/>
        <v>Friday</v>
      </c>
      <c r="I760">
        <v>2</v>
      </c>
      <c r="J760">
        <v>4</v>
      </c>
      <c r="K760">
        <v>14</v>
      </c>
      <c r="L760">
        <v>0</v>
      </c>
      <c r="M760">
        <v>28</v>
      </c>
      <c r="N760">
        <v>3</v>
      </c>
      <c r="O760">
        <v>12</v>
      </c>
      <c r="P760">
        <v>24</v>
      </c>
      <c r="Q760">
        <v>0</v>
      </c>
      <c r="R760">
        <v>0</v>
      </c>
      <c r="S760">
        <v>27</v>
      </c>
      <c r="T760">
        <v>22</v>
      </c>
      <c r="U760">
        <v>4</v>
      </c>
      <c r="V760">
        <v>33</v>
      </c>
      <c r="W760">
        <v>1</v>
      </c>
      <c r="X760">
        <v>19</v>
      </c>
      <c r="Y760">
        <f t="shared" si="104"/>
        <v>406</v>
      </c>
      <c r="Z760" s="12">
        <f t="shared" si="105"/>
        <v>0.11277777777777778</v>
      </c>
      <c r="AA760" s="12">
        <f t="shared" si="106"/>
        <v>7.8872222222222224</v>
      </c>
      <c r="AB760" t="s">
        <v>194</v>
      </c>
      <c r="AC760" t="s">
        <v>194</v>
      </c>
      <c r="AD760" s="12">
        <f t="shared" si="107"/>
        <v>3.7592592592592594E-2</v>
      </c>
    </row>
    <row r="761" spans="2:30" x14ac:dyDescent="0.3">
      <c r="B761">
        <v>57410</v>
      </c>
      <c r="C761" s="7">
        <v>43904</v>
      </c>
      <c r="D761" s="6">
        <f t="shared" si="99"/>
        <v>2020</v>
      </c>
      <c r="E761" s="4" t="str">
        <f t="shared" si="100"/>
        <v>Q1-2020</v>
      </c>
      <c r="F761" s="4" t="str">
        <f t="shared" si="101"/>
        <v>March</v>
      </c>
      <c r="G761" s="6">
        <f t="shared" si="102"/>
        <v>11</v>
      </c>
      <c r="H761" s="4" t="str">
        <f t="shared" si="103"/>
        <v>Saturday</v>
      </c>
      <c r="I761">
        <v>1</v>
      </c>
      <c r="J761">
        <v>4</v>
      </c>
      <c r="K761">
        <v>15</v>
      </c>
      <c r="L761">
        <v>1</v>
      </c>
      <c r="M761">
        <v>13</v>
      </c>
      <c r="N761">
        <v>4</v>
      </c>
      <c r="O761">
        <v>15</v>
      </c>
      <c r="P761">
        <v>30</v>
      </c>
      <c r="Q761">
        <v>0</v>
      </c>
      <c r="R761">
        <v>0</v>
      </c>
      <c r="S761">
        <v>16</v>
      </c>
      <c r="T761">
        <v>23</v>
      </c>
      <c r="U761">
        <v>5</v>
      </c>
      <c r="V761">
        <v>34</v>
      </c>
      <c r="W761">
        <v>2</v>
      </c>
      <c r="X761">
        <v>23</v>
      </c>
      <c r="Y761">
        <f t="shared" si="104"/>
        <v>552</v>
      </c>
      <c r="Z761" s="12">
        <f t="shared" si="105"/>
        <v>0.15333333333333332</v>
      </c>
      <c r="AA761" s="12">
        <f t="shared" si="106"/>
        <v>7.8466666666666667</v>
      </c>
      <c r="AB761" t="s">
        <v>194</v>
      </c>
      <c r="AC761" t="s">
        <v>194</v>
      </c>
      <c r="AD761" s="12">
        <f t="shared" si="107"/>
        <v>3.833333333333333E-2</v>
      </c>
    </row>
    <row r="762" spans="2:30" x14ac:dyDescent="0.3">
      <c r="B762">
        <v>57411</v>
      </c>
      <c r="C762" s="7">
        <v>43906</v>
      </c>
      <c r="D762" s="6">
        <f t="shared" si="99"/>
        <v>2020</v>
      </c>
      <c r="E762" s="4" t="str">
        <f t="shared" si="100"/>
        <v>Q1-2020</v>
      </c>
      <c r="F762" s="4" t="str">
        <f t="shared" si="101"/>
        <v>March</v>
      </c>
      <c r="G762" s="6">
        <f t="shared" si="102"/>
        <v>12</v>
      </c>
      <c r="H762" s="4" t="str">
        <f t="shared" si="103"/>
        <v>Monday</v>
      </c>
      <c r="I762">
        <v>1</v>
      </c>
      <c r="J762">
        <v>5</v>
      </c>
      <c r="K762">
        <v>16</v>
      </c>
      <c r="L762">
        <v>1</v>
      </c>
      <c r="M762">
        <v>18</v>
      </c>
      <c r="N762">
        <v>3</v>
      </c>
      <c r="O762">
        <v>18</v>
      </c>
      <c r="P762">
        <v>35</v>
      </c>
      <c r="Q762">
        <v>0</v>
      </c>
      <c r="R762">
        <v>0</v>
      </c>
      <c r="S762">
        <v>25</v>
      </c>
      <c r="T762">
        <v>24</v>
      </c>
      <c r="U762">
        <v>4</v>
      </c>
      <c r="V762">
        <v>34</v>
      </c>
      <c r="W762">
        <v>2</v>
      </c>
      <c r="X762">
        <v>25</v>
      </c>
      <c r="Y762">
        <f t="shared" si="104"/>
        <v>492</v>
      </c>
      <c r="Z762" s="12">
        <f t="shared" si="105"/>
        <v>0.13666666666666666</v>
      </c>
      <c r="AA762" s="12">
        <f t="shared" si="106"/>
        <v>7.8633333333333333</v>
      </c>
      <c r="AB762" t="s">
        <v>194</v>
      </c>
      <c r="AC762" t="s">
        <v>194</v>
      </c>
      <c r="AD762" s="12">
        <f t="shared" si="107"/>
        <v>4.5555555555555551E-2</v>
      </c>
    </row>
    <row r="763" spans="2:30" x14ac:dyDescent="0.3">
      <c r="B763">
        <v>57412</v>
      </c>
      <c r="C763" s="7">
        <v>43906</v>
      </c>
      <c r="D763" s="6">
        <f t="shared" si="99"/>
        <v>2020</v>
      </c>
      <c r="E763" s="4" t="str">
        <f t="shared" si="100"/>
        <v>Q1-2020</v>
      </c>
      <c r="F763" s="4" t="str">
        <f t="shared" si="101"/>
        <v>March</v>
      </c>
      <c r="G763" s="6">
        <f t="shared" si="102"/>
        <v>12</v>
      </c>
      <c r="H763" s="4" t="str">
        <f t="shared" si="103"/>
        <v>Monday</v>
      </c>
      <c r="I763">
        <v>2</v>
      </c>
      <c r="J763">
        <v>3</v>
      </c>
      <c r="K763">
        <v>21</v>
      </c>
      <c r="L763">
        <v>1</v>
      </c>
      <c r="M763">
        <v>16</v>
      </c>
      <c r="N763">
        <v>3</v>
      </c>
      <c r="O763">
        <v>20</v>
      </c>
      <c r="P763">
        <v>36</v>
      </c>
      <c r="Q763">
        <v>0</v>
      </c>
      <c r="R763">
        <v>0</v>
      </c>
      <c r="S763">
        <v>30</v>
      </c>
      <c r="T763">
        <v>16</v>
      </c>
      <c r="U763">
        <v>3</v>
      </c>
      <c r="V763">
        <v>31</v>
      </c>
      <c r="W763">
        <v>0</v>
      </c>
      <c r="X763">
        <v>20</v>
      </c>
      <c r="Y763">
        <f t="shared" si="104"/>
        <v>399</v>
      </c>
      <c r="Z763" s="12">
        <f t="shared" si="105"/>
        <v>0.11083333333333334</v>
      </c>
      <c r="AA763" s="12">
        <f t="shared" si="106"/>
        <v>7.8891666666666662</v>
      </c>
      <c r="AB763" t="s">
        <v>194</v>
      </c>
      <c r="AC763" t="s">
        <v>194</v>
      </c>
      <c r="AD763" s="12">
        <f t="shared" si="107"/>
        <v>3.6944444444444446E-2</v>
      </c>
    </row>
    <row r="764" spans="2:30" x14ac:dyDescent="0.3">
      <c r="B764">
        <v>57413</v>
      </c>
      <c r="C764" s="7">
        <v>43907</v>
      </c>
      <c r="D764" s="6">
        <f t="shared" si="99"/>
        <v>2020</v>
      </c>
      <c r="E764" s="4" t="str">
        <f t="shared" si="100"/>
        <v>Q1-2020</v>
      </c>
      <c r="F764" s="4" t="str">
        <f t="shared" si="101"/>
        <v>March</v>
      </c>
      <c r="G764" s="6">
        <f t="shared" si="102"/>
        <v>12</v>
      </c>
      <c r="H764" s="4" t="str">
        <f t="shared" si="103"/>
        <v>Tuesday</v>
      </c>
      <c r="I764">
        <v>1</v>
      </c>
      <c r="J764">
        <v>5</v>
      </c>
      <c r="K764">
        <v>22</v>
      </c>
      <c r="L764">
        <v>0</v>
      </c>
      <c r="M764">
        <v>21</v>
      </c>
      <c r="N764">
        <v>4</v>
      </c>
      <c r="O764">
        <v>23</v>
      </c>
      <c r="P764">
        <v>41</v>
      </c>
      <c r="Q764">
        <v>0</v>
      </c>
      <c r="R764">
        <v>0</v>
      </c>
      <c r="S764">
        <v>19</v>
      </c>
      <c r="T764">
        <v>17</v>
      </c>
      <c r="U764">
        <v>4</v>
      </c>
      <c r="V764">
        <v>32</v>
      </c>
      <c r="W764">
        <v>1</v>
      </c>
      <c r="X764">
        <v>24</v>
      </c>
      <c r="Y764">
        <f t="shared" si="104"/>
        <v>552</v>
      </c>
      <c r="Z764" s="12">
        <f t="shared" si="105"/>
        <v>0.15333333333333332</v>
      </c>
      <c r="AA764" s="12">
        <f t="shared" si="106"/>
        <v>7.8466666666666667</v>
      </c>
      <c r="AB764" t="s">
        <v>194</v>
      </c>
      <c r="AC764" t="s">
        <v>194</v>
      </c>
      <c r="AD764" s="12">
        <f t="shared" si="107"/>
        <v>3.833333333333333E-2</v>
      </c>
    </row>
    <row r="765" spans="2:30" x14ac:dyDescent="0.3">
      <c r="B765">
        <v>57414</v>
      </c>
      <c r="C765" s="7">
        <v>43907</v>
      </c>
      <c r="D765" s="6">
        <f t="shared" si="99"/>
        <v>2020</v>
      </c>
      <c r="E765" s="4" t="str">
        <f t="shared" si="100"/>
        <v>Q1-2020</v>
      </c>
      <c r="F765" s="4" t="str">
        <f t="shared" si="101"/>
        <v>March</v>
      </c>
      <c r="G765" s="6">
        <f t="shared" si="102"/>
        <v>12</v>
      </c>
      <c r="H765" s="4" t="str">
        <f t="shared" si="103"/>
        <v>Tuesday</v>
      </c>
      <c r="I765">
        <v>2</v>
      </c>
      <c r="J765">
        <v>3</v>
      </c>
      <c r="K765">
        <v>27</v>
      </c>
      <c r="L765">
        <v>0</v>
      </c>
      <c r="M765">
        <v>20</v>
      </c>
      <c r="N765">
        <v>4</v>
      </c>
      <c r="O765">
        <v>24</v>
      </c>
      <c r="P765">
        <v>42</v>
      </c>
      <c r="Q765">
        <v>0</v>
      </c>
      <c r="R765">
        <v>0</v>
      </c>
      <c r="S765">
        <v>24</v>
      </c>
      <c r="T765">
        <v>29</v>
      </c>
      <c r="U765">
        <v>3</v>
      </c>
      <c r="V765">
        <v>35</v>
      </c>
      <c r="W765">
        <v>0</v>
      </c>
      <c r="X765">
        <v>23</v>
      </c>
      <c r="Y765">
        <f t="shared" si="104"/>
        <v>581</v>
      </c>
      <c r="Z765" s="12">
        <f t="shared" si="105"/>
        <v>0.16138888888888889</v>
      </c>
      <c r="AA765" s="12">
        <f t="shared" si="106"/>
        <v>7.8386111111111108</v>
      </c>
      <c r="AB765" t="s">
        <v>194</v>
      </c>
      <c r="AC765" t="s">
        <v>194</v>
      </c>
      <c r="AD765" s="12">
        <f t="shared" si="107"/>
        <v>4.0347222222222222E-2</v>
      </c>
    </row>
    <row r="766" spans="2:30" x14ac:dyDescent="0.3">
      <c r="B766">
        <v>57415</v>
      </c>
      <c r="C766" s="7">
        <v>43908</v>
      </c>
      <c r="D766" s="6">
        <f t="shared" si="99"/>
        <v>2020</v>
      </c>
      <c r="E766" s="4" t="str">
        <f t="shared" si="100"/>
        <v>Q1-2020</v>
      </c>
      <c r="F766" s="4" t="str">
        <f t="shared" si="101"/>
        <v>March</v>
      </c>
      <c r="G766" s="6">
        <f t="shared" si="102"/>
        <v>12</v>
      </c>
      <c r="H766" s="4" t="str">
        <f t="shared" si="103"/>
        <v>Wednesday</v>
      </c>
      <c r="I766">
        <v>1</v>
      </c>
      <c r="J766">
        <v>5</v>
      </c>
      <c r="K766">
        <v>28</v>
      </c>
      <c r="L766">
        <v>0</v>
      </c>
      <c r="M766">
        <v>25</v>
      </c>
      <c r="N766">
        <v>3</v>
      </c>
      <c r="O766">
        <v>27</v>
      </c>
      <c r="P766">
        <v>18</v>
      </c>
      <c r="Q766">
        <v>0</v>
      </c>
      <c r="R766">
        <v>0</v>
      </c>
      <c r="S766">
        <v>13</v>
      </c>
      <c r="T766">
        <v>30</v>
      </c>
      <c r="U766">
        <v>5</v>
      </c>
      <c r="V766">
        <v>36</v>
      </c>
      <c r="W766">
        <v>1</v>
      </c>
      <c r="X766">
        <v>22</v>
      </c>
      <c r="Y766">
        <f t="shared" si="104"/>
        <v>466</v>
      </c>
      <c r="Z766" s="12">
        <f t="shared" si="105"/>
        <v>0.12944444444444445</v>
      </c>
      <c r="AA766" s="12">
        <f t="shared" si="106"/>
        <v>7.8705555555555557</v>
      </c>
      <c r="AB766" t="s">
        <v>194</v>
      </c>
      <c r="AC766" t="s">
        <v>194</v>
      </c>
      <c r="AD766" s="12">
        <f t="shared" si="107"/>
        <v>4.3148148148148151E-2</v>
      </c>
    </row>
    <row r="767" spans="2:30" x14ac:dyDescent="0.3">
      <c r="B767">
        <v>57416</v>
      </c>
      <c r="C767" s="7">
        <v>43908</v>
      </c>
      <c r="D767" s="6">
        <f t="shared" si="99"/>
        <v>2020</v>
      </c>
      <c r="E767" s="4" t="str">
        <f t="shared" si="100"/>
        <v>Q1-2020</v>
      </c>
      <c r="F767" s="4" t="str">
        <f t="shared" si="101"/>
        <v>March</v>
      </c>
      <c r="G767" s="6">
        <f t="shared" si="102"/>
        <v>12</v>
      </c>
      <c r="H767" s="4" t="str">
        <f t="shared" si="103"/>
        <v>Wednesday</v>
      </c>
      <c r="I767">
        <v>2</v>
      </c>
      <c r="J767">
        <v>3</v>
      </c>
      <c r="K767">
        <v>29</v>
      </c>
      <c r="L767">
        <v>1</v>
      </c>
      <c r="M767">
        <v>30</v>
      </c>
      <c r="N767">
        <v>3</v>
      </c>
      <c r="O767">
        <v>10</v>
      </c>
      <c r="P767">
        <v>23</v>
      </c>
      <c r="Q767">
        <v>0</v>
      </c>
      <c r="R767">
        <v>0</v>
      </c>
      <c r="S767">
        <v>22</v>
      </c>
      <c r="T767">
        <v>10</v>
      </c>
      <c r="U767">
        <v>4</v>
      </c>
      <c r="V767">
        <v>34</v>
      </c>
      <c r="W767">
        <v>1</v>
      </c>
      <c r="X767">
        <v>22</v>
      </c>
      <c r="Y767">
        <f t="shared" si="104"/>
        <v>353</v>
      </c>
      <c r="Z767" s="12">
        <f t="shared" si="105"/>
        <v>9.8055555555555562E-2</v>
      </c>
      <c r="AA767" s="12">
        <f t="shared" si="106"/>
        <v>7.9019444444444442</v>
      </c>
      <c r="AB767" t="s">
        <v>194</v>
      </c>
      <c r="AC767" t="s">
        <v>194</v>
      </c>
      <c r="AD767" s="12">
        <f t="shared" si="107"/>
        <v>3.2685185185185185E-2</v>
      </c>
    </row>
    <row r="768" spans="2:30" x14ac:dyDescent="0.3">
      <c r="B768">
        <v>57417</v>
      </c>
      <c r="C768" s="7">
        <v>43909</v>
      </c>
      <c r="D768" s="6">
        <f t="shared" si="99"/>
        <v>2020</v>
      </c>
      <c r="E768" s="4" t="str">
        <f t="shared" si="100"/>
        <v>Q1-2020</v>
      </c>
      <c r="F768" s="4" t="str">
        <f t="shared" si="101"/>
        <v>March</v>
      </c>
      <c r="G768" s="6">
        <f t="shared" si="102"/>
        <v>12</v>
      </c>
      <c r="H768" s="4" t="str">
        <f t="shared" si="103"/>
        <v>Thursday</v>
      </c>
      <c r="I768">
        <v>1</v>
      </c>
      <c r="J768">
        <v>5</v>
      </c>
      <c r="K768">
        <v>14</v>
      </c>
      <c r="L768">
        <v>0</v>
      </c>
      <c r="M768">
        <v>28</v>
      </c>
      <c r="N768">
        <v>3</v>
      </c>
      <c r="O768">
        <v>12</v>
      </c>
      <c r="P768">
        <v>24</v>
      </c>
      <c r="Q768">
        <v>0</v>
      </c>
      <c r="R768">
        <v>0</v>
      </c>
      <c r="S768">
        <v>27</v>
      </c>
      <c r="T768">
        <v>22</v>
      </c>
      <c r="U768">
        <v>5</v>
      </c>
      <c r="V768">
        <v>35</v>
      </c>
      <c r="W768">
        <v>2</v>
      </c>
      <c r="X768">
        <v>21</v>
      </c>
      <c r="Y768">
        <f t="shared" si="104"/>
        <v>472</v>
      </c>
      <c r="Z768" s="12">
        <f t="shared" si="105"/>
        <v>0.13111111111111112</v>
      </c>
      <c r="AA768" s="12">
        <f t="shared" si="106"/>
        <v>7.8688888888888888</v>
      </c>
      <c r="AB768" t="s">
        <v>194</v>
      </c>
      <c r="AC768" t="s">
        <v>194</v>
      </c>
      <c r="AD768" s="12">
        <f t="shared" si="107"/>
        <v>4.370370370370371E-2</v>
      </c>
    </row>
    <row r="769" spans="2:30" x14ac:dyDescent="0.3">
      <c r="B769">
        <v>57418</v>
      </c>
      <c r="C769" s="7">
        <v>43909</v>
      </c>
      <c r="D769" s="6">
        <f t="shared" si="99"/>
        <v>2020</v>
      </c>
      <c r="E769" s="4" t="str">
        <f t="shared" si="100"/>
        <v>Q1-2020</v>
      </c>
      <c r="F769" s="4" t="str">
        <f t="shared" si="101"/>
        <v>March</v>
      </c>
      <c r="G769" s="6">
        <f t="shared" si="102"/>
        <v>12</v>
      </c>
      <c r="H769" s="4" t="str">
        <f t="shared" si="103"/>
        <v>Thursday</v>
      </c>
      <c r="I769">
        <v>2</v>
      </c>
      <c r="J769">
        <v>3</v>
      </c>
      <c r="K769">
        <v>15</v>
      </c>
      <c r="L769">
        <v>1</v>
      </c>
      <c r="M769">
        <v>13</v>
      </c>
      <c r="N769">
        <v>4</v>
      </c>
      <c r="O769">
        <v>15</v>
      </c>
      <c r="P769">
        <v>30</v>
      </c>
      <c r="Q769">
        <v>0</v>
      </c>
      <c r="R769">
        <v>0</v>
      </c>
      <c r="S769">
        <v>16</v>
      </c>
      <c r="T769">
        <v>23</v>
      </c>
      <c r="U769">
        <v>4</v>
      </c>
      <c r="V769">
        <v>32</v>
      </c>
      <c r="W769">
        <v>1</v>
      </c>
      <c r="X769">
        <v>21</v>
      </c>
      <c r="Y769">
        <f t="shared" si="104"/>
        <v>485</v>
      </c>
      <c r="Z769" s="12">
        <f t="shared" si="105"/>
        <v>0.13472222222222222</v>
      </c>
      <c r="AA769" s="12">
        <f t="shared" si="106"/>
        <v>7.865277777777778</v>
      </c>
      <c r="AB769" t="s">
        <v>194</v>
      </c>
      <c r="AC769" t="s">
        <v>194</v>
      </c>
      <c r="AD769" s="12">
        <f t="shared" si="107"/>
        <v>3.3680555555555554E-2</v>
      </c>
    </row>
    <row r="770" spans="2:30" x14ac:dyDescent="0.3">
      <c r="B770">
        <v>57419</v>
      </c>
      <c r="C770" s="7">
        <v>43910</v>
      </c>
      <c r="D770" s="6">
        <f t="shared" si="99"/>
        <v>2020</v>
      </c>
      <c r="E770" s="4" t="str">
        <f t="shared" si="100"/>
        <v>Q1-2020</v>
      </c>
      <c r="F770" s="4" t="str">
        <f t="shared" si="101"/>
        <v>March</v>
      </c>
      <c r="G770" s="6">
        <f t="shared" si="102"/>
        <v>12</v>
      </c>
      <c r="H770" s="4" t="str">
        <f t="shared" si="103"/>
        <v>Friday</v>
      </c>
      <c r="I770">
        <v>1</v>
      </c>
      <c r="J770">
        <v>5</v>
      </c>
      <c r="K770">
        <v>16</v>
      </c>
      <c r="L770">
        <v>1</v>
      </c>
      <c r="M770">
        <v>18</v>
      </c>
      <c r="N770">
        <v>3</v>
      </c>
      <c r="O770">
        <v>18</v>
      </c>
      <c r="P770">
        <v>35</v>
      </c>
      <c r="Q770">
        <v>0</v>
      </c>
      <c r="R770">
        <v>0</v>
      </c>
      <c r="S770">
        <v>25</v>
      </c>
      <c r="T770">
        <v>24</v>
      </c>
      <c r="U770">
        <v>4</v>
      </c>
      <c r="V770">
        <v>34</v>
      </c>
      <c r="W770">
        <v>2</v>
      </c>
      <c r="X770">
        <v>25</v>
      </c>
      <c r="Y770">
        <f t="shared" si="104"/>
        <v>492</v>
      </c>
      <c r="Z770" s="12">
        <f t="shared" si="105"/>
        <v>0.13666666666666666</v>
      </c>
      <c r="AA770" s="12">
        <f t="shared" si="106"/>
        <v>7.8633333333333333</v>
      </c>
      <c r="AB770" t="s">
        <v>194</v>
      </c>
      <c r="AC770" t="s">
        <v>194</v>
      </c>
      <c r="AD770" s="12">
        <f t="shared" si="107"/>
        <v>4.5555555555555551E-2</v>
      </c>
    </row>
    <row r="771" spans="2:30" x14ac:dyDescent="0.3">
      <c r="B771">
        <v>57420</v>
      </c>
      <c r="C771" s="7">
        <v>43910</v>
      </c>
      <c r="D771" s="6">
        <f t="shared" si="99"/>
        <v>2020</v>
      </c>
      <c r="E771" s="4" t="str">
        <f t="shared" si="100"/>
        <v>Q1-2020</v>
      </c>
      <c r="F771" s="4" t="str">
        <f t="shared" si="101"/>
        <v>March</v>
      </c>
      <c r="G771" s="6">
        <f t="shared" si="102"/>
        <v>12</v>
      </c>
      <c r="H771" s="4" t="str">
        <f t="shared" si="103"/>
        <v>Friday</v>
      </c>
      <c r="I771">
        <v>2</v>
      </c>
      <c r="J771">
        <v>3</v>
      </c>
      <c r="K771">
        <v>21</v>
      </c>
      <c r="L771">
        <v>1</v>
      </c>
      <c r="M771">
        <v>16</v>
      </c>
      <c r="N771">
        <v>3</v>
      </c>
      <c r="O771">
        <v>20</v>
      </c>
      <c r="P771">
        <v>36</v>
      </c>
      <c r="Q771">
        <v>0</v>
      </c>
      <c r="R771">
        <v>0</v>
      </c>
      <c r="S771">
        <v>30</v>
      </c>
      <c r="T771">
        <v>16</v>
      </c>
      <c r="U771">
        <v>3</v>
      </c>
      <c r="V771">
        <v>31</v>
      </c>
      <c r="W771">
        <v>0</v>
      </c>
      <c r="X771">
        <v>20</v>
      </c>
      <c r="Y771">
        <f t="shared" si="104"/>
        <v>399</v>
      </c>
      <c r="Z771" s="12">
        <f t="shared" si="105"/>
        <v>0.11083333333333334</v>
      </c>
      <c r="AA771" s="12">
        <f t="shared" si="106"/>
        <v>7.8891666666666662</v>
      </c>
      <c r="AB771" t="s">
        <v>194</v>
      </c>
      <c r="AC771" t="s">
        <v>194</v>
      </c>
      <c r="AD771" s="12">
        <f t="shared" si="107"/>
        <v>3.6944444444444446E-2</v>
      </c>
    </row>
    <row r="772" spans="2:30" x14ac:dyDescent="0.3">
      <c r="B772">
        <v>57421</v>
      </c>
      <c r="C772" s="7">
        <v>43911</v>
      </c>
      <c r="D772" s="6">
        <f t="shared" si="99"/>
        <v>2020</v>
      </c>
      <c r="E772" s="4" t="str">
        <f t="shared" si="100"/>
        <v>Q1-2020</v>
      </c>
      <c r="F772" s="4" t="str">
        <f t="shared" si="101"/>
        <v>March</v>
      </c>
      <c r="G772" s="6">
        <f t="shared" si="102"/>
        <v>12</v>
      </c>
      <c r="H772" s="4" t="str">
        <f t="shared" si="103"/>
        <v>Saturday</v>
      </c>
      <c r="I772">
        <v>1</v>
      </c>
      <c r="J772">
        <v>5</v>
      </c>
      <c r="K772">
        <v>22</v>
      </c>
      <c r="L772">
        <v>0</v>
      </c>
      <c r="M772">
        <v>21</v>
      </c>
      <c r="N772">
        <v>4</v>
      </c>
      <c r="O772">
        <v>23</v>
      </c>
      <c r="P772">
        <v>41</v>
      </c>
      <c r="Q772">
        <v>0</v>
      </c>
      <c r="R772">
        <v>0</v>
      </c>
      <c r="S772">
        <v>19</v>
      </c>
      <c r="T772">
        <v>17</v>
      </c>
      <c r="U772">
        <v>4</v>
      </c>
      <c r="V772">
        <v>32</v>
      </c>
      <c r="W772">
        <v>1</v>
      </c>
      <c r="X772">
        <v>24</v>
      </c>
      <c r="Y772">
        <f t="shared" si="104"/>
        <v>552</v>
      </c>
      <c r="Z772" s="12">
        <f t="shared" si="105"/>
        <v>0.15333333333333332</v>
      </c>
      <c r="AA772" s="12">
        <f t="shared" si="106"/>
        <v>7.8466666666666667</v>
      </c>
      <c r="AB772" t="s">
        <v>194</v>
      </c>
      <c r="AC772" t="s">
        <v>194</v>
      </c>
      <c r="AD772" s="12">
        <f t="shared" si="107"/>
        <v>3.833333333333333E-2</v>
      </c>
    </row>
    <row r="773" spans="2:30" x14ac:dyDescent="0.3">
      <c r="B773">
        <v>57422</v>
      </c>
      <c r="C773" s="7">
        <v>43913</v>
      </c>
      <c r="D773" s="6">
        <f t="shared" si="99"/>
        <v>2020</v>
      </c>
      <c r="E773" s="4" t="str">
        <f t="shared" si="100"/>
        <v>Q1-2020</v>
      </c>
      <c r="F773" s="4" t="str">
        <f t="shared" si="101"/>
        <v>March</v>
      </c>
      <c r="G773" s="6">
        <f t="shared" si="102"/>
        <v>13</v>
      </c>
      <c r="H773" s="4" t="str">
        <f t="shared" si="103"/>
        <v>Monday</v>
      </c>
      <c r="I773">
        <v>1</v>
      </c>
      <c r="J773">
        <v>4</v>
      </c>
      <c r="K773">
        <v>27</v>
      </c>
      <c r="L773">
        <v>0</v>
      </c>
      <c r="M773">
        <v>20</v>
      </c>
      <c r="N773">
        <v>4</v>
      </c>
      <c r="O773">
        <v>24</v>
      </c>
      <c r="P773">
        <v>42</v>
      </c>
      <c r="Q773">
        <v>0</v>
      </c>
      <c r="R773">
        <v>0</v>
      </c>
      <c r="S773">
        <v>24</v>
      </c>
      <c r="T773">
        <v>29</v>
      </c>
      <c r="U773">
        <v>4</v>
      </c>
      <c r="V773">
        <v>37</v>
      </c>
      <c r="W773">
        <v>1</v>
      </c>
      <c r="X773">
        <v>25</v>
      </c>
      <c r="Y773">
        <f t="shared" si="104"/>
        <v>649</v>
      </c>
      <c r="Z773" s="12">
        <f t="shared" si="105"/>
        <v>0.18027777777777779</v>
      </c>
      <c r="AA773" s="12">
        <f t="shared" si="106"/>
        <v>7.8197222222222225</v>
      </c>
      <c r="AB773" t="s">
        <v>194</v>
      </c>
      <c r="AC773" t="s">
        <v>194</v>
      </c>
      <c r="AD773" s="12">
        <f t="shared" si="107"/>
        <v>4.5069444444444447E-2</v>
      </c>
    </row>
    <row r="774" spans="2:30" x14ac:dyDescent="0.3">
      <c r="B774">
        <v>57423</v>
      </c>
      <c r="C774" s="7">
        <v>43913</v>
      </c>
      <c r="D774" s="6">
        <f t="shared" si="99"/>
        <v>2020</v>
      </c>
      <c r="E774" s="4" t="str">
        <f t="shared" si="100"/>
        <v>Q1-2020</v>
      </c>
      <c r="F774" s="4" t="str">
        <f t="shared" si="101"/>
        <v>March</v>
      </c>
      <c r="G774" s="6">
        <f t="shared" si="102"/>
        <v>13</v>
      </c>
      <c r="H774" s="4" t="str">
        <f t="shared" si="103"/>
        <v>Monday</v>
      </c>
      <c r="I774">
        <v>2</v>
      </c>
      <c r="J774">
        <v>4</v>
      </c>
      <c r="K774">
        <v>28</v>
      </c>
      <c r="L774">
        <v>0</v>
      </c>
      <c r="M774">
        <v>25</v>
      </c>
      <c r="N774">
        <v>3</v>
      </c>
      <c r="O774">
        <v>27</v>
      </c>
      <c r="P774">
        <v>18</v>
      </c>
      <c r="Q774">
        <v>0</v>
      </c>
      <c r="R774">
        <v>0</v>
      </c>
      <c r="S774">
        <v>13</v>
      </c>
      <c r="T774">
        <v>30</v>
      </c>
      <c r="U774">
        <v>4</v>
      </c>
      <c r="V774">
        <v>34</v>
      </c>
      <c r="W774">
        <v>0</v>
      </c>
      <c r="X774">
        <v>20</v>
      </c>
      <c r="Y774">
        <f t="shared" si="104"/>
        <v>400</v>
      </c>
      <c r="Z774" s="12">
        <f t="shared" si="105"/>
        <v>0.1111111111111111</v>
      </c>
      <c r="AA774" s="12">
        <f t="shared" si="106"/>
        <v>7.8888888888888893</v>
      </c>
      <c r="AB774" t="s">
        <v>194</v>
      </c>
      <c r="AC774" t="s">
        <v>194</v>
      </c>
      <c r="AD774" s="12">
        <f t="shared" si="107"/>
        <v>3.7037037037037035E-2</v>
      </c>
    </row>
    <row r="775" spans="2:30" x14ac:dyDescent="0.3">
      <c r="B775">
        <v>57424</v>
      </c>
      <c r="C775" s="7">
        <v>43914</v>
      </c>
      <c r="D775" s="6">
        <f t="shared" si="99"/>
        <v>2020</v>
      </c>
      <c r="E775" s="4" t="str">
        <f t="shared" si="100"/>
        <v>Q1-2020</v>
      </c>
      <c r="F775" s="4" t="str">
        <f t="shared" si="101"/>
        <v>March</v>
      </c>
      <c r="G775" s="6">
        <f t="shared" si="102"/>
        <v>13</v>
      </c>
      <c r="H775" s="4" t="str">
        <f t="shared" si="103"/>
        <v>Tuesday</v>
      </c>
      <c r="I775">
        <v>1</v>
      </c>
      <c r="J775">
        <v>4</v>
      </c>
      <c r="K775">
        <v>29</v>
      </c>
      <c r="L775">
        <v>1</v>
      </c>
      <c r="M775">
        <v>30</v>
      </c>
      <c r="N775">
        <v>3</v>
      </c>
      <c r="O775">
        <v>10</v>
      </c>
      <c r="P775">
        <v>23</v>
      </c>
      <c r="Q775">
        <v>0</v>
      </c>
      <c r="R775">
        <v>0</v>
      </c>
      <c r="S775">
        <v>22</v>
      </c>
      <c r="T775">
        <v>10</v>
      </c>
      <c r="U775">
        <v>5</v>
      </c>
      <c r="V775">
        <v>36</v>
      </c>
      <c r="W775">
        <v>2</v>
      </c>
      <c r="X775">
        <v>24</v>
      </c>
      <c r="Y775">
        <f t="shared" si="104"/>
        <v>423</v>
      </c>
      <c r="Z775" s="12">
        <f t="shared" si="105"/>
        <v>0.11749999999999999</v>
      </c>
      <c r="AA775" s="12">
        <f t="shared" si="106"/>
        <v>7.8825000000000003</v>
      </c>
      <c r="AB775" t="s">
        <v>194</v>
      </c>
      <c r="AC775" t="s">
        <v>194</v>
      </c>
      <c r="AD775" s="12">
        <f t="shared" si="107"/>
        <v>3.9166666666666662E-2</v>
      </c>
    </row>
    <row r="776" spans="2:30" x14ac:dyDescent="0.3">
      <c r="B776">
        <v>57425</v>
      </c>
      <c r="C776" s="7">
        <v>43914</v>
      </c>
      <c r="D776" s="6">
        <f t="shared" si="99"/>
        <v>2020</v>
      </c>
      <c r="E776" s="4" t="str">
        <f t="shared" si="100"/>
        <v>Q1-2020</v>
      </c>
      <c r="F776" s="4" t="str">
        <f t="shared" si="101"/>
        <v>March</v>
      </c>
      <c r="G776" s="6">
        <f t="shared" si="102"/>
        <v>13</v>
      </c>
      <c r="H776" s="4" t="str">
        <f t="shared" si="103"/>
        <v>Tuesday</v>
      </c>
      <c r="I776">
        <v>2</v>
      </c>
      <c r="J776">
        <v>4</v>
      </c>
      <c r="K776">
        <v>14</v>
      </c>
      <c r="L776">
        <v>0</v>
      </c>
      <c r="M776">
        <v>28</v>
      </c>
      <c r="N776">
        <v>3</v>
      </c>
      <c r="O776">
        <v>12</v>
      </c>
      <c r="P776">
        <v>24</v>
      </c>
      <c r="Q776">
        <v>0</v>
      </c>
      <c r="R776">
        <v>0</v>
      </c>
      <c r="S776">
        <v>27</v>
      </c>
      <c r="T776">
        <v>22</v>
      </c>
      <c r="U776">
        <v>4</v>
      </c>
      <c r="V776">
        <v>33</v>
      </c>
      <c r="W776">
        <v>1</v>
      </c>
      <c r="X776">
        <v>19</v>
      </c>
      <c r="Y776">
        <f t="shared" si="104"/>
        <v>406</v>
      </c>
      <c r="Z776" s="12">
        <f t="shared" si="105"/>
        <v>0.11277777777777778</v>
      </c>
      <c r="AA776" s="12">
        <f t="shared" si="106"/>
        <v>7.8872222222222224</v>
      </c>
      <c r="AB776" t="s">
        <v>194</v>
      </c>
      <c r="AC776" t="s">
        <v>194</v>
      </c>
      <c r="AD776" s="12">
        <f t="shared" si="107"/>
        <v>3.7592592592592594E-2</v>
      </c>
    </row>
    <row r="777" spans="2:30" x14ac:dyDescent="0.3">
      <c r="B777">
        <v>57426</v>
      </c>
      <c r="C777" s="7">
        <v>43915</v>
      </c>
      <c r="D777" s="6">
        <f t="shared" si="99"/>
        <v>2020</v>
      </c>
      <c r="E777" s="4" t="str">
        <f t="shared" si="100"/>
        <v>Q1-2020</v>
      </c>
      <c r="F777" s="4" t="str">
        <f t="shared" si="101"/>
        <v>March</v>
      </c>
      <c r="G777" s="6">
        <f t="shared" si="102"/>
        <v>13</v>
      </c>
      <c r="H777" s="4" t="str">
        <f t="shared" si="103"/>
        <v>Wednesday</v>
      </c>
      <c r="I777">
        <v>1</v>
      </c>
      <c r="J777">
        <v>4</v>
      </c>
      <c r="K777">
        <v>15</v>
      </c>
      <c r="L777">
        <v>1</v>
      </c>
      <c r="M777">
        <v>13</v>
      </c>
      <c r="N777">
        <v>4</v>
      </c>
      <c r="O777">
        <v>15</v>
      </c>
      <c r="P777">
        <v>30</v>
      </c>
      <c r="Q777">
        <v>0</v>
      </c>
      <c r="R777">
        <v>0</v>
      </c>
      <c r="S777">
        <v>16</v>
      </c>
      <c r="T777">
        <v>23</v>
      </c>
      <c r="U777">
        <v>5</v>
      </c>
      <c r="V777">
        <v>34</v>
      </c>
      <c r="W777">
        <v>2</v>
      </c>
      <c r="X777">
        <v>23</v>
      </c>
      <c r="Y777">
        <f t="shared" si="104"/>
        <v>552</v>
      </c>
      <c r="Z777" s="12">
        <f t="shared" si="105"/>
        <v>0.15333333333333332</v>
      </c>
      <c r="AA777" s="12">
        <f t="shared" si="106"/>
        <v>7.8466666666666667</v>
      </c>
      <c r="AB777" t="s">
        <v>194</v>
      </c>
      <c r="AC777" t="s">
        <v>194</v>
      </c>
      <c r="AD777" s="12">
        <f t="shared" si="107"/>
        <v>3.833333333333333E-2</v>
      </c>
    </row>
    <row r="778" spans="2:30" x14ac:dyDescent="0.3">
      <c r="B778">
        <v>57427</v>
      </c>
      <c r="C778" s="7">
        <v>43915</v>
      </c>
      <c r="D778" s="6">
        <f t="shared" si="99"/>
        <v>2020</v>
      </c>
      <c r="E778" s="4" t="str">
        <f t="shared" si="100"/>
        <v>Q1-2020</v>
      </c>
      <c r="F778" s="4" t="str">
        <f t="shared" si="101"/>
        <v>March</v>
      </c>
      <c r="G778" s="6">
        <f t="shared" si="102"/>
        <v>13</v>
      </c>
      <c r="H778" s="4" t="str">
        <f t="shared" si="103"/>
        <v>Wednesday</v>
      </c>
      <c r="I778">
        <v>2</v>
      </c>
      <c r="J778">
        <v>4</v>
      </c>
      <c r="K778">
        <v>16</v>
      </c>
      <c r="L778">
        <v>1</v>
      </c>
      <c r="M778">
        <v>18</v>
      </c>
      <c r="N778">
        <v>3</v>
      </c>
      <c r="O778">
        <v>18</v>
      </c>
      <c r="P778">
        <v>35</v>
      </c>
      <c r="Q778">
        <v>0</v>
      </c>
      <c r="R778">
        <v>0</v>
      </c>
      <c r="S778">
        <v>25</v>
      </c>
      <c r="T778">
        <v>24</v>
      </c>
      <c r="U778">
        <v>3</v>
      </c>
      <c r="V778">
        <v>32</v>
      </c>
      <c r="W778">
        <v>1</v>
      </c>
      <c r="X778">
        <v>23</v>
      </c>
      <c r="Y778">
        <f t="shared" si="104"/>
        <v>425</v>
      </c>
      <c r="Z778" s="12">
        <f t="shared" si="105"/>
        <v>0.11805555555555555</v>
      </c>
      <c r="AA778" s="12">
        <f t="shared" si="106"/>
        <v>7.8819444444444446</v>
      </c>
      <c r="AB778" t="s">
        <v>194</v>
      </c>
      <c r="AC778" t="s">
        <v>194</v>
      </c>
      <c r="AD778" s="12">
        <f t="shared" si="107"/>
        <v>3.9351851851851853E-2</v>
      </c>
    </row>
    <row r="779" spans="2:30" x14ac:dyDescent="0.3">
      <c r="B779">
        <v>57428</v>
      </c>
      <c r="C779" s="7">
        <v>43916</v>
      </c>
      <c r="D779" s="6">
        <f t="shared" si="99"/>
        <v>2020</v>
      </c>
      <c r="E779" s="4" t="str">
        <f t="shared" si="100"/>
        <v>Q1-2020</v>
      </c>
      <c r="F779" s="4" t="str">
        <f t="shared" si="101"/>
        <v>March</v>
      </c>
      <c r="G779" s="6">
        <f t="shared" si="102"/>
        <v>13</v>
      </c>
      <c r="H779" s="4" t="str">
        <f t="shared" si="103"/>
        <v>Thursday</v>
      </c>
      <c r="I779">
        <v>1</v>
      </c>
      <c r="J779">
        <v>4</v>
      </c>
      <c r="K779">
        <v>21</v>
      </c>
      <c r="L779">
        <v>1</v>
      </c>
      <c r="M779">
        <v>16</v>
      </c>
      <c r="N779">
        <v>3</v>
      </c>
      <c r="O779">
        <v>20</v>
      </c>
      <c r="P779">
        <v>36</v>
      </c>
      <c r="Q779">
        <v>0</v>
      </c>
      <c r="R779">
        <v>0</v>
      </c>
      <c r="S779">
        <v>30</v>
      </c>
      <c r="T779">
        <v>16</v>
      </c>
      <c r="U779">
        <v>4</v>
      </c>
      <c r="V779">
        <v>33</v>
      </c>
      <c r="W779">
        <v>1</v>
      </c>
      <c r="X779">
        <v>22</v>
      </c>
      <c r="Y779">
        <f t="shared" si="104"/>
        <v>460</v>
      </c>
      <c r="Z779" s="12">
        <f t="shared" si="105"/>
        <v>0.12777777777777777</v>
      </c>
      <c r="AA779" s="12">
        <f t="shared" si="106"/>
        <v>7.8722222222222218</v>
      </c>
      <c r="AB779" t="s">
        <v>194</v>
      </c>
      <c r="AC779" t="s">
        <v>194</v>
      </c>
      <c r="AD779" s="12">
        <f t="shared" si="107"/>
        <v>4.2592592592592592E-2</v>
      </c>
    </row>
    <row r="780" spans="2:30" x14ac:dyDescent="0.3">
      <c r="B780">
        <v>57429</v>
      </c>
      <c r="C780" s="7">
        <v>43916</v>
      </c>
      <c r="D780" s="6">
        <f t="shared" si="99"/>
        <v>2020</v>
      </c>
      <c r="E780" s="4" t="str">
        <f t="shared" si="100"/>
        <v>Q1-2020</v>
      </c>
      <c r="F780" s="4" t="str">
        <f t="shared" si="101"/>
        <v>March</v>
      </c>
      <c r="G780" s="6">
        <f t="shared" si="102"/>
        <v>13</v>
      </c>
      <c r="H780" s="4" t="str">
        <f t="shared" si="103"/>
        <v>Thursday</v>
      </c>
      <c r="I780">
        <v>2</v>
      </c>
      <c r="J780">
        <v>4</v>
      </c>
      <c r="K780">
        <v>22</v>
      </c>
      <c r="L780">
        <v>0</v>
      </c>
      <c r="M780">
        <v>21</v>
      </c>
      <c r="N780">
        <v>4</v>
      </c>
      <c r="O780">
        <v>23</v>
      </c>
      <c r="P780">
        <v>41</v>
      </c>
      <c r="Q780">
        <v>0</v>
      </c>
      <c r="R780">
        <v>0</v>
      </c>
      <c r="S780">
        <v>19</v>
      </c>
      <c r="T780">
        <v>17</v>
      </c>
      <c r="U780">
        <v>3</v>
      </c>
      <c r="V780">
        <v>30</v>
      </c>
      <c r="W780">
        <v>0</v>
      </c>
      <c r="X780">
        <v>22</v>
      </c>
      <c r="Y780">
        <f t="shared" si="104"/>
        <v>490</v>
      </c>
      <c r="Z780" s="12">
        <f t="shared" si="105"/>
        <v>0.1361111111111111</v>
      </c>
      <c r="AA780" s="12">
        <f t="shared" si="106"/>
        <v>7.8638888888888889</v>
      </c>
      <c r="AB780" t="s">
        <v>194</v>
      </c>
      <c r="AC780" t="s">
        <v>194</v>
      </c>
      <c r="AD780" s="12">
        <f t="shared" si="107"/>
        <v>3.4027777777777775E-2</v>
      </c>
    </row>
    <row r="781" spans="2:30" x14ac:dyDescent="0.3">
      <c r="B781">
        <v>57430</v>
      </c>
      <c r="C781" s="7">
        <v>43917</v>
      </c>
      <c r="D781" s="6">
        <f t="shared" si="99"/>
        <v>2020</v>
      </c>
      <c r="E781" s="4" t="str">
        <f t="shared" si="100"/>
        <v>Q1-2020</v>
      </c>
      <c r="F781" s="4" t="str">
        <f t="shared" si="101"/>
        <v>March</v>
      </c>
      <c r="G781" s="6">
        <f t="shared" si="102"/>
        <v>13</v>
      </c>
      <c r="H781" s="4" t="str">
        <f t="shared" si="103"/>
        <v>Friday</v>
      </c>
      <c r="I781">
        <v>1</v>
      </c>
      <c r="J781">
        <v>4</v>
      </c>
      <c r="K781">
        <v>27</v>
      </c>
      <c r="L781">
        <v>0</v>
      </c>
      <c r="M781">
        <v>20</v>
      </c>
      <c r="N781">
        <v>4</v>
      </c>
      <c r="O781">
        <v>24</v>
      </c>
      <c r="P781">
        <v>42</v>
      </c>
      <c r="Q781">
        <v>0</v>
      </c>
      <c r="R781">
        <v>0</v>
      </c>
      <c r="S781">
        <v>24</v>
      </c>
      <c r="T781">
        <v>29</v>
      </c>
      <c r="U781">
        <v>4</v>
      </c>
      <c r="V781">
        <v>37</v>
      </c>
      <c r="W781">
        <v>1</v>
      </c>
      <c r="X781">
        <v>25</v>
      </c>
      <c r="Y781">
        <f t="shared" si="104"/>
        <v>649</v>
      </c>
      <c r="Z781" s="12">
        <f t="shared" si="105"/>
        <v>0.18027777777777779</v>
      </c>
      <c r="AA781" s="12">
        <f t="shared" si="106"/>
        <v>7.8197222222222225</v>
      </c>
      <c r="AB781" t="s">
        <v>194</v>
      </c>
      <c r="AC781" t="s">
        <v>194</v>
      </c>
      <c r="AD781" s="12">
        <f t="shared" si="107"/>
        <v>4.5069444444444447E-2</v>
      </c>
    </row>
    <row r="782" spans="2:30" x14ac:dyDescent="0.3">
      <c r="B782">
        <v>57431</v>
      </c>
      <c r="C782" s="7">
        <v>43917</v>
      </c>
      <c r="D782" s="6">
        <f t="shared" si="99"/>
        <v>2020</v>
      </c>
      <c r="E782" s="4" t="str">
        <f t="shared" si="100"/>
        <v>Q1-2020</v>
      </c>
      <c r="F782" s="4" t="str">
        <f t="shared" si="101"/>
        <v>March</v>
      </c>
      <c r="G782" s="6">
        <f t="shared" si="102"/>
        <v>13</v>
      </c>
      <c r="H782" s="4" t="str">
        <f t="shared" si="103"/>
        <v>Friday</v>
      </c>
      <c r="I782">
        <v>2</v>
      </c>
      <c r="J782">
        <v>4</v>
      </c>
      <c r="K782">
        <v>28</v>
      </c>
      <c r="L782">
        <v>0</v>
      </c>
      <c r="M782">
        <v>25</v>
      </c>
      <c r="N782">
        <v>3</v>
      </c>
      <c r="O782">
        <v>27</v>
      </c>
      <c r="P782">
        <v>18</v>
      </c>
      <c r="Q782">
        <v>0</v>
      </c>
      <c r="R782">
        <v>0</v>
      </c>
      <c r="S782">
        <v>13</v>
      </c>
      <c r="T782">
        <v>30</v>
      </c>
      <c r="U782">
        <v>4</v>
      </c>
      <c r="V782">
        <v>34</v>
      </c>
      <c r="W782">
        <v>0</v>
      </c>
      <c r="X782">
        <v>20</v>
      </c>
      <c r="Y782">
        <f t="shared" si="104"/>
        <v>400</v>
      </c>
      <c r="Z782" s="12">
        <f t="shared" si="105"/>
        <v>0.1111111111111111</v>
      </c>
      <c r="AA782" s="12">
        <f t="shared" si="106"/>
        <v>7.8888888888888893</v>
      </c>
      <c r="AB782" t="s">
        <v>194</v>
      </c>
      <c r="AC782" t="s">
        <v>194</v>
      </c>
      <c r="AD782" s="12">
        <f t="shared" si="107"/>
        <v>3.7037037037037035E-2</v>
      </c>
    </row>
    <row r="783" spans="2:30" x14ac:dyDescent="0.3">
      <c r="B783">
        <v>57432</v>
      </c>
      <c r="C783" s="7">
        <v>43918</v>
      </c>
      <c r="D783" s="6">
        <f t="shared" si="99"/>
        <v>2020</v>
      </c>
      <c r="E783" s="4" t="str">
        <f t="shared" si="100"/>
        <v>Q1-2020</v>
      </c>
      <c r="F783" s="4" t="str">
        <f t="shared" si="101"/>
        <v>March</v>
      </c>
      <c r="G783" s="6">
        <f t="shared" si="102"/>
        <v>13</v>
      </c>
      <c r="H783" s="4" t="str">
        <f t="shared" si="103"/>
        <v>Saturday</v>
      </c>
      <c r="I783">
        <v>1</v>
      </c>
      <c r="J783">
        <v>4</v>
      </c>
      <c r="K783">
        <v>29</v>
      </c>
      <c r="L783">
        <v>1</v>
      </c>
      <c r="M783">
        <v>30</v>
      </c>
      <c r="N783">
        <v>3</v>
      </c>
      <c r="O783">
        <v>10</v>
      </c>
      <c r="P783">
        <v>23</v>
      </c>
      <c r="Q783">
        <v>0</v>
      </c>
      <c r="R783">
        <v>0</v>
      </c>
      <c r="S783">
        <v>22</v>
      </c>
      <c r="T783">
        <v>10</v>
      </c>
      <c r="U783">
        <v>5</v>
      </c>
      <c r="V783">
        <v>36</v>
      </c>
      <c r="W783">
        <v>2</v>
      </c>
      <c r="X783">
        <v>24</v>
      </c>
      <c r="Y783">
        <f t="shared" si="104"/>
        <v>423</v>
      </c>
      <c r="Z783" s="12">
        <f t="shared" si="105"/>
        <v>0.11749999999999999</v>
      </c>
      <c r="AA783" s="12">
        <f t="shared" si="106"/>
        <v>7.8825000000000003</v>
      </c>
      <c r="AB783" t="s">
        <v>194</v>
      </c>
      <c r="AC783" t="s">
        <v>194</v>
      </c>
      <c r="AD783" s="12">
        <f t="shared" si="107"/>
        <v>3.9166666666666662E-2</v>
      </c>
    </row>
    <row r="784" spans="2:30" x14ac:dyDescent="0.3">
      <c r="B784">
        <v>57433</v>
      </c>
      <c r="C784" s="7">
        <v>43920</v>
      </c>
      <c r="D784" s="6">
        <f t="shared" si="99"/>
        <v>2020</v>
      </c>
      <c r="E784" s="4" t="str">
        <f t="shared" si="100"/>
        <v>Q1-2020</v>
      </c>
      <c r="F784" s="4" t="str">
        <f t="shared" si="101"/>
        <v>March</v>
      </c>
      <c r="G784" s="6">
        <f t="shared" si="102"/>
        <v>14</v>
      </c>
      <c r="H784" s="4" t="str">
        <f t="shared" si="103"/>
        <v>Monday</v>
      </c>
      <c r="I784">
        <v>1</v>
      </c>
      <c r="J784">
        <v>5</v>
      </c>
      <c r="K784">
        <v>28</v>
      </c>
      <c r="L784">
        <v>0</v>
      </c>
      <c r="M784">
        <v>29</v>
      </c>
      <c r="N784">
        <v>3</v>
      </c>
      <c r="O784">
        <v>17</v>
      </c>
      <c r="P784">
        <v>22</v>
      </c>
      <c r="Q784">
        <v>0</v>
      </c>
      <c r="R784">
        <v>0</v>
      </c>
      <c r="S784">
        <v>14</v>
      </c>
      <c r="T784">
        <v>14</v>
      </c>
      <c r="U784">
        <v>4</v>
      </c>
      <c r="V784">
        <v>33</v>
      </c>
      <c r="W784">
        <v>1</v>
      </c>
      <c r="X784">
        <v>23</v>
      </c>
      <c r="Y784">
        <f t="shared" si="104"/>
        <v>356</v>
      </c>
      <c r="Z784" s="12">
        <f t="shared" si="105"/>
        <v>9.8888888888888887E-2</v>
      </c>
      <c r="AA784" s="12">
        <f t="shared" si="106"/>
        <v>7.9011111111111108</v>
      </c>
      <c r="AB784" t="s">
        <v>194</v>
      </c>
      <c r="AC784" t="s">
        <v>194</v>
      </c>
      <c r="AD784" s="12">
        <f t="shared" si="107"/>
        <v>3.2962962962962965E-2</v>
      </c>
    </row>
    <row r="785" spans="2:30" x14ac:dyDescent="0.3">
      <c r="B785">
        <v>57434</v>
      </c>
      <c r="C785" s="7">
        <v>43920</v>
      </c>
      <c r="D785" s="6">
        <f t="shared" si="99"/>
        <v>2020</v>
      </c>
      <c r="E785" s="4" t="str">
        <f t="shared" si="100"/>
        <v>Q1-2020</v>
      </c>
      <c r="F785" s="4" t="str">
        <f t="shared" si="101"/>
        <v>March</v>
      </c>
      <c r="G785" s="6">
        <f t="shared" si="102"/>
        <v>14</v>
      </c>
      <c r="H785" s="4" t="str">
        <f t="shared" si="103"/>
        <v>Monday</v>
      </c>
      <c r="I785">
        <v>2</v>
      </c>
      <c r="J785">
        <v>3</v>
      </c>
      <c r="K785">
        <v>29</v>
      </c>
      <c r="L785">
        <v>0</v>
      </c>
      <c r="M785">
        <v>14</v>
      </c>
      <c r="N785">
        <v>4</v>
      </c>
      <c r="O785">
        <v>20</v>
      </c>
      <c r="P785">
        <v>27</v>
      </c>
      <c r="Q785">
        <v>0</v>
      </c>
      <c r="R785">
        <v>0</v>
      </c>
      <c r="S785">
        <v>23</v>
      </c>
      <c r="T785">
        <v>15</v>
      </c>
      <c r="U785">
        <v>4</v>
      </c>
      <c r="V785">
        <v>30</v>
      </c>
      <c r="W785">
        <v>1</v>
      </c>
      <c r="X785">
        <v>23</v>
      </c>
      <c r="Y785">
        <f t="shared" si="104"/>
        <v>483</v>
      </c>
      <c r="Z785" s="12">
        <f t="shared" si="105"/>
        <v>0.13416666666666666</v>
      </c>
      <c r="AA785" s="12">
        <f t="shared" si="106"/>
        <v>7.8658333333333337</v>
      </c>
      <c r="AB785" t="s">
        <v>194</v>
      </c>
      <c r="AC785" t="s">
        <v>194</v>
      </c>
      <c r="AD785" s="12">
        <f t="shared" si="107"/>
        <v>3.3541666666666664E-2</v>
      </c>
    </row>
    <row r="786" spans="2:30" x14ac:dyDescent="0.3">
      <c r="B786">
        <v>57435</v>
      </c>
      <c r="C786" s="7">
        <v>43921</v>
      </c>
      <c r="D786" s="6">
        <f t="shared" si="99"/>
        <v>2020</v>
      </c>
      <c r="E786" s="4" t="str">
        <f t="shared" si="100"/>
        <v>Q1-2020</v>
      </c>
      <c r="F786" s="4" t="str">
        <f t="shared" si="101"/>
        <v>March</v>
      </c>
      <c r="G786" s="6">
        <f t="shared" si="102"/>
        <v>14</v>
      </c>
      <c r="H786" s="4" t="str">
        <f t="shared" si="103"/>
        <v>Tuesday</v>
      </c>
      <c r="I786">
        <v>1</v>
      </c>
      <c r="J786">
        <v>5</v>
      </c>
      <c r="K786">
        <v>30</v>
      </c>
      <c r="L786">
        <v>1</v>
      </c>
      <c r="M786">
        <v>19</v>
      </c>
      <c r="N786">
        <v>3</v>
      </c>
      <c r="O786">
        <v>23</v>
      </c>
      <c r="P786">
        <v>33</v>
      </c>
      <c r="Q786">
        <v>0</v>
      </c>
      <c r="R786">
        <v>0</v>
      </c>
      <c r="S786">
        <v>12</v>
      </c>
      <c r="T786">
        <v>16</v>
      </c>
      <c r="U786">
        <v>4</v>
      </c>
      <c r="V786">
        <v>36</v>
      </c>
      <c r="W786">
        <v>2</v>
      </c>
      <c r="X786">
        <v>22</v>
      </c>
      <c r="Y786">
        <f t="shared" si="104"/>
        <v>440</v>
      </c>
      <c r="Z786" s="12">
        <f t="shared" si="105"/>
        <v>0.12222222222222222</v>
      </c>
      <c r="AA786" s="12">
        <f t="shared" si="106"/>
        <v>7.8777777777777782</v>
      </c>
      <c r="AB786" t="s">
        <v>194</v>
      </c>
      <c r="AC786" t="s">
        <v>194</v>
      </c>
      <c r="AD786" s="12">
        <f t="shared" si="107"/>
        <v>4.0740740740740737E-2</v>
      </c>
    </row>
    <row r="787" spans="2:30" x14ac:dyDescent="0.3">
      <c r="B787">
        <v>57436</v>
      </c>
      <c r="C787" s="7">
        <v>43921</v>
      </c>
      <c r="D787" s="6">
        <f t="shared" si="99"/>
        <v>2020</v>
      </c>
      <c r="E787" s="4" t="str">
        <f t="shared" si="100"/>
        <v>Q1-2020</v>
      </c>
      <c r="F787" s="4" t="str">
        <f t="shared" si="101"/>
        <v>March</v>
      </c>
      <c r="G787" s="6">
        <f t="shared" si="102"/>
        <v>14</v>
      </c>
      <c r="H787" s="4" t="str">
        <f t="shared" si="103"/>
        <v>Tuesday</v>
      </c>
      <c r="I787">
        <v>2</v>
      </c>
      <c r="J787">
        <v>3</v>
      </c>
      <c r="K787">
        <v>15</v>
      </c>
      <c r="L787">
        <v>1</v>
      </c>
      <c r="M787">
        <v>17</v>
      </c>
      <c r="N787">
        <v>3</v>
      </c>
      <c r="O787">
        <v>25</v>
      </c>
      <c r="P787">
        <v>33</v>
      </c>
      <c r="Q787">
        <v>0</v>
      </c>
      <c r="R787">
        <v>0</v>
      </c>
      <c r="S787">
        <v>17</v>
      </c>
      <c r="T787">
        <v>27</v>
      </c>
      <c r="U787">
        <v>4</v>
      </c>
      <c r="V787">
        <v>34</v>
      </c>
      <c r="W787">
        <v>1</v>
      </c>
      <c r="X787">
        <v>21</v>
      </c>
      <c r="Y787">
        <f t="shared" si="104"/>
        <v>463</v>
      </c>
      <c r="Z787" s="12">
        <f t="shared" si="105"/>
        <v>0.12861111111111112</v>
      </c>
      <c r="AA787" s="12">
        <f t="shared" si="106"/>
        <v>7.8713888888888892</v>
      </c>
      <c r="AB787" t="s">
        <v>194</v>
      </c>
      <c r="AC787" t="s">
        <v>194</v>
      </c>
      <c r="AD787" s="12">
        <f t="shared" si="107"/>
        <v>4.2870370370370371E-2</v>
      </c>
    </row>
    <row r="788" spans="2:30" x14ac:dyDescent="0.3">
      <c r="B788">
        <v>57437</v>
      </c>
      <c r="C788" s="7">
        <v>43922</v>
      </c>
      <c r="D788" s="6">
        <f t="shared" si="99"/>
        <v>2020</v>
      </c>
      <c r="E788" s="4" t="str">
        <f t="shared" si="100"/>
        <v>Q2-2020</v>
      </c>
      <c r="F788" s="4" t="str">
        <f t="shared" si="101"/>
        <v>April</v>
      </c>
      <c r="G788" s="6">
        <f t="shared" si="102"/>
        <v>14</v>
      </c>
      <c r="H788" s="4" t="str">
        <f t="shared" si="103"/>
        <v>Wednesday</v>
      </c>
      <c r="I788">
        <v>1</v>
      </c>
      <c r="J788">
        <v>4</v>
      </c>
      <c r="K788">
        <v>16</v>
      </c>
      <c r="L788">
        <v>2</v>
      </c>
      <c r="M788">
        <v>24</v>
      </c>
      <c r="N788">
        <v>4</v>
      </c>
      <c r="O788">
        <v>26</v>
      </c>
      <c r="P788">
        <v>35</v>
      </c>
      <c r="Q788">
        <v>0</v>
      </c>
      <c r="R788">
        <v>0</v>
      </c>
      <c r="S788">
        <v>28</v>
      </c>
      <c r="T788">
        <v>26</v>
      </c>
      <c r="U788">
        <v>3</v>
      </c>
      <c r="V788">
        <v>32</v>
      </c>
      <c r="W788">
        <v>1</v>
      </c>
      <c r="X788">
        <v>25</v>
      </c>
      <c r="Y788">
        <f t="shared" si="104"/>
        <v>581</v>
      </c>
      <c r="Z788" s="12">
        <f t="shared" si="105"/>
        <v>0.16138888888888889</v>
      </c>
      <c r="AA788" s="12">
        <f t="shared" si="106"/>
        <v>7.8386111111111108</v>
      </c>
      <c r="AB788" t="s">
        <v>194</v>
      </c>
      <c r="AC788" t="s">
        <v>194</v>
      </c>
      <c r="AD788" s="12">
        <f t="shared" si="107"/>
        <v>4.0347222222222222E-2</v>
      </c>
    </row>
    <row r="789" spans="2:30" x14ac:dyDescent="0.3">
      <c r="B789">
        <v>57438</v>
      </c>
      <c r="C789" s="7">
        <v>43922</v>
      </c>
      <c r="D789" s="6">
        <f t="shared" si="99"/>
        <v>2020</v>
      </c>
      <c r="E789" s="4" t="str">
        <f t="shared" si="100"/>
        <v>Q2-2020</v>
      </c>
      <c r="F789" s="4" t="str">
        <f t="shared" si="101"/>
        <v>April</v>
      </c>
      <c r="G789" s="6">
        <f t="shared" si="102"/>
        <v>14</v>
      </c>
      <c r="H789" s="4" t="str">
        <f t="shared" si="103"/>
        <v>Wednesday</v>
      </c>
      <c r="I789">
        <v>2</v>
      </c>
      <c r="J789">
        <v>4</v>
      </c>
      <c r="K789">
        <v>17</v>
      </c>
      <c r="L789">
        <v>1</v>
      </c>
      <c r="M789">
        <v>29</v>
      </c>
      <c r="N789">
        <v>4</v>
      </c>
      <c r="O789">
        <v>29</v>
      </c>
      <c r="P789">
        <v>40</v>
      </c>
      <c r="Q789">
        <v>0</v>
      </c>
      <c r="R789">
        <v>0</v>
      </c>
      <c r="S789">
        <v>17</v>
      </c>
      <c r="T789">
        <v>27</v>
      </c>
      <c r="U789">
        <v>3</v>
      </c>
      <c r="V789">
        <v>36</v>
      </c>
      <c r="W789">
        <v>1</v>
      </c>
      <c r="X789">
        <v>19</v>
      </c>
      <c r="Y789">
        <f t="shared" si="104"/>
        <v>579</v>
      </c>
      <c r="Z789" s="12">
        <f t="shared" si="105"/>
        <v>0.16083333333333333</v>
      </c>
      <c r="AA789" s="12">
        <f t="shared" si="106"/>
        <v>7.8391666666666664</v>
      </c>
      <c r="AB789" t="s">
        <v>194</v>
      </c>
      <c r="AC789" t="s">
        <v>194</v>
      </c>
      <c r="AD789" s="12">
        <f t="shared" si="107"/>
        <v>4.0208333333333332E-2</v>
      </c>
    </row>
    <row r="790" spans="2:30" x14ac:dyDescent="0.3">
      <c r="B790">
        <v>57439</v>
      </c>
      <c r="C790" s="7">
        <v>43923</v>
      </c>
      <c r="D790" s="6">
        <f t="shared" si="99"/>
        <v>2020</v>
      </c>
      <c r="E790" s="4" t="str">
        <f t="shared" si="100"/>
        <v>Q2-2020</v>
      </c>
      <c r="F790" s="4" t="str">
        <f t="shared" si="101"/>
        <v>April</v>
      </c>
      <c r="G790" s="6">
        <f t="shared" si="102"/>
        <v>14</v>
      </c>
      <c r="H790" s="4" t="str">
        <f t="shared" si="103"/>
        <v>Thursday</v>
      </c>
      <c r="I790">
        <v>1</v>
      </c>
      <c r="J790">
        <v>4</v>
      </c>
      <c r="K790">
        <v>17</v>
      </c>
      <c r="L790">
        <v>1</v>
      </c>
      <c r="M790">
        <v>14</v>
      </c>
      <c r="N790">
        <v>4</v>
      </c>
      <c r="O790">
        <v>12</v>
      </c>
      <c r="P790">
        <v>16</v>
      </c>
      <c r="Q790">
        <v>0</v>
      </c>
      <c r="R790">
        <v>0</v>
      </c>
      <c r="S790">
        <v>26</v>
      </c>
      <c r="T790">
        <v>28</v>
      </c>
      <c r="U790">
        <v>4</v>
      </c>
      <c r="V790">
        <v>31</v>
      </c>
      <c r="W790">
        <v>1</v>
      </c>
      <c r="X790">
        <v>24</v>
      </c>
      <c r="Y790">
        <f t="shared" si="104"/>
        <v>476</v>
      </c>
      <c r="Z790" s="12">
        <f t="shared" si="105"/>
        <v>0.13222222222222221</v>
      </c>
      <c r="AA790" s="12">
        <f t="shared" si="106"/>
        <v>7.8677777777777775</v>
      </c>
      <c r="AB790" t="s">
        <v>194</v>
      </c>
      <c r="AC790" t="s">
        <v>194</v>
      </c>
      <c r="AD790" s="12">
        <f t="shared" si="107"/>
        <v>3.3055555555555553E-2</v>
      </c>
    </row>
    <row r="791" spans="2:30" x14ac:dyDescent="0.3">
      <c r="B791">
        <v>57440</v>
      </c>
      <c r="C791" s="7">
        <v>43923</v>
      </c>
      <c r="D791" s="6">
        <f t="shared" si="99"/>
        <v>2020</v>
      </c>
      <c r="E791" s="4" t="str">
        <f t="shared" si="100"/>
        <v>Q2-2020</v>
      </c>
      <c r="F791" s="4" t="str">
        <f t="shared" si="101"/>
        <v>April</v>
      </c>
      <c r="G791" s="6">
        <f t="shared" si="102"/>
        <v>14</v>
      </c>
      <c r="H791" s="4" t="str">
        <f t="shared" si="103"/>
        <v>Thursday</v>
      </c>
      <c r="I791">
        <v>2</v>
      </c>
      <c r="J791">
        <v>4</v>
      </c>
      <c r="K791">
        <v>23</v>
      </c>
      <c r="L791">
        <v>0</v>
      </c>
      <c r="M791">
        <v>13</v>
      </c>
      <c r="N791">
        <v>3</v>
      </c>
      <c r="O791">
        <v>14</v>
      </c>
      <c r="P791">
        <v>16</v>
      </c>
      <c r="Q791">
        <v>0</v>
      </c>
      <c r="R791">
        <v>0</v>
      </c>
      <c r="S791">
        <v>11</v>
      </c>
      <c r="T791">
        <v>19</v>
      </c>
      <c r="U791">
        <v>4</v>
      </c>
      <c r="V791">
        <v>35</v>
      </c>
      <c r="W791">
        <v>1</v>
      </c>
      <c r="X791">
        <v>23</v>
      </c>
      <c r="Y791">
        <f t="shared" si="104"/>
        <v>343</v>
      </c>
      <c r="Z791" s="12">
        <f t="shared" si="105"/>
        <v>9.5277777777777781E-2</v>
      </c>
      <c r="AA791" s="12">
        <f t="shared" si="106"/>
        <v>7.9047222222222224</v>
      </c>
      <c r="AB791" t="s">
        <v>194</v>
      </c>
      <c r="AC791" t="s">
        <v>194</v>
      </c>
      <c r="AD791" s="12">
        <f t="shared" si="107"/>
        <v>3.1759259259259258E-2</v>
      </c>
    </row>
    <row r="792" spans="2:30" x14ac:dyDescent="0.3">
      <c r="B792">
        <v>57441</v>
      </c>
      <c r="C792" s="7">
        <v>43924</v>
      </c>
      <c r="D792" s="6">
        <f t="shared" si="99"/>
        <v>2020</v>
      </c>
      <c r="E792" s="4" t="str">
        <f t="shared" si="100"/>
        <v>Q2-2020</v>
      </c>
      <c r="F792" s="4" t="str">
        <f t="shared" si="101"/>
        <v>April</v>
      </c>
      <c r="G792" s="6">
        <f t="shared" si="102"/>
        <v>14</v>
      </c>
      <c r="H792" s="4" t="str">
        <f t="shared" si="103"/>
        <v>Friday</v>
      </c>
      <c r="I792">
        <v>1</v>
      </c>
      <c r="J792">
        <v>4</v>
      </c>
      <c r="K792">
        <v>23</v>
      </c>
      <c r="L792">
        <v>1</v>
      </c>
      <c r="M792">
        <v>18</v>
      </c>
      <c r="N792">
        <v>4</v>
      </c>
      <c r="O792">
        <v>17</v>
      </c>
      <c r="P792">
        <v>22</v>
      </c>
      <c r="Q792">
        <v>0</v>
      </c>
      <c r="R792">
        <v>0</v>
      </c>
      <c r="S792">
        <v>20</v>
      </c>
      <c r="T792">
        <v>20</v>
      </c>
      <c r="U792">
        <v>4</v>
      </c>
      <c r="V792">
        <v>30</v>
      </c>
      <c r="W792">
        <v>2</v>
      </c>
      <c r="X792">
        <v>23</v>
      </c>
      <c r="Y792">
        <f t="shared" si="104"/>
        <v>482</v>
      </c>
      <c r="Z792" s="12">
        <f t="shared" si="105"/>
        <v>0.13388888888888889</v>
      </c>
      <c r="AA792" s="12">
        <f t="shared" si="106"/>
        <v>7.8661111111111115</v>
      </c>
      <c r="AB792" t="s">
        <v>194</v>
      </c>
      <c r="AC792" t="s">
        <v>194</v>
      </c>
      <c r="AD792" s="12">
        <f t="shared" si="107"/>
        <v>3.3472222222222223E-2</v>
      </c>
    </row>
    <row r="793" spans="2:30" x14ac:dyDescent="0.3">
      <c r="B793">
        <v>57442</v>
      </c>
      <c r="C793" s="7">
        <v>43924</v>
      </c>
      <c r="D793" s="6">
        <f t="shared" ref="D793:D856" si="108">YEAR(C793)</f>
        <v>2020</v>
      </c>
      <c r="E793" s="4" t="str">
        <f t="shared" ref="E793:E856" si="109">"Q"&amp;ROUNDUP(MONTH(C793)/3,0)&amp;"-"&amp;YEAR(C793)</f>
        <v>Q2-2020</v>
      </c>
      <c r="F793" s="4" t="str">
        <f t="shared" ref="F793:F856" si="110">TEXT(C793,"mmmm")</f>
        <v>April</v>
      </c>
      <c r="G793" s="6">
        <f t="shared" ref="G793:G856" si="111">WEEKNUM(C793)</f>
        <v>14</v>
      </c>
      <c r="H793" s="4" t="str">
        <f t="shared" ref="H793:H856" si="112">TEXT(C793,"dddd")</f>
        <v>Friday</v>
      </c>
      <c r="I793">
        <v>2</v>
      </c>
      <c r="J793">
        <v>4</v>
      </c>
      <c r="K793">
        <v>29</v>
      </c>
      <c r="L793">
        <v>0</v>
      </c>
      <c r="M793">
        <v>16</v>
      </c>
      <c r="N793">
        <v>3</v>
      </c>
      <c r="O793">
        <v>19</v>
      </c>
      <c r="P793">
        <v>23</v>
      </c>
      <c r="Q793">
        <v>0</v>
      </c>
      <c r="R793">
        <v>0</v>
      </c>
      <c r="S793">
        <v>25</v>
      </c>
      <c r="T793">
        <v>12</v>
      </c>
      <c r="U793">
        <v>4</v>
      </c>
      <c r="V793">
        <v>33</v>
      </c>
      <c r="W793">
        <v>2</v>
      </c>
      <c r="X793">
        <v>22</v>
      </c>
      <c r="Y793">
        <f t="shared" ref="Y793:Y856" si="113">N793*(O793+P793+T793)+Q793*R793+(N793-Q793)*S793+U793*V793+W793*X793</f>
        <v>413</v>
      </c>
      <c r="Z793" s="12">
        <f t="shared" ref="Z793:Z856" si="114">Y793/$Z$22</f>
        <v>0.11472222222222223</v>
      </c>
      <c r="AA793" s="12">
        <f t="shared" ref="AA793:AA856" si="115">$AB$22-Z793</f>
        <v>7.8852777777777776</v>
      </c>
      <c r="AB793" t="s">
        <v>194</v>
      </c>
      <c r="AC793" t="s">
        <v>194</v>
      </c>
      <c r="AD793" s="12">
        <f t="shared" ref="AD793:AD856" si="116">Z793/N793</f>
        <v>3.8240740740740742E-2</v>
      </c>
    </row>
    <row r="794" spans="2:30" x14ac:dyDescent="0.3">
      <c r="B794">
        <v>57443</v>
      </c>
      <c r="C794" s="7">
        <v>43925</v>
      </c>
      <c r="D794" s="6">
        <f t="shared" si="108"/>
        <v>2020</v>
      </c>
      <c r="E794" s="4" t="str">
        <f t="shared" si="109"/>
        <v>Q2-2020</v>
      </c>
      <c r="F794" s="4" t="str">
        <f t="shared" si="110"/>
        <v>April</v>
      </c>
      <c r="G794" s="6">
        <f t="shared" si="111"/>
        <v>14</v>
      </c>
      <c r="H794" s="4" t="str">
        <f t="shared" si="112"/>
        <v>Saturday</v>
      </c>
      <c r="I794">
        <v>1</v>
      </c>
      <c r="J794">
        <v>4</v>
      </c>
      <c r="K794">
        <v>30</v>
      </c>
      <c r="L794">
        <v>2</v>
      </c>
      <c r="M794">
        <v>21</v>
      </c>
      <c r="N794">
        <v>5</v>
      </c>
      <c r="O794">
        <v>22</v>
      </c>
      <c r="P794">
        <v>28</v>
      </c>
      <c r="Q794">
        <v>0</v>
      </c>
      <c r="R794">
        <v>0</v>
      </c>
      <c r="S794">
        <v>14</v>
      </c>
      <c r="T794">
        <v>13</v>
      </c>
      <c r="U794">
        <v>4</v>
      </c>
      <c r="V794">
        <v>29</v>
      </c>
      <c r="W794">
        <v>2</v>
      </c>
      <c r="X794">
        <v>27</v>
      </c>
      <c r="Y794">
        <f t="shared" si="113"/>
        <v>555</v>
      </c>
      <c r="Z794" s="12">
        <f t="shared" si="114"/>
        <v>0.15416666666666667</v>
      </c>
      <c r="AA794" s="12">
        <f t="shared" si="115"/>
        <v>7.8458333333333332</v>
      </c>
      <c r="AB794" t="s">
        <v>194</v>
      </c>
      <c r="AC794" t="s">
        <v>194</v>
      </c>
      <c r="AD794" s="12">
        <f t="shared" si="116"/>
        <v>3.0833333333333334E-2</v>
      </c>
    </row>
    <row r="795" spans="2:30" x14ac:dyDescent="0.3">
      <c r="B795">
        <v>57444</v>
      </c>
      <c r="C795" s="7">
        <v>43927</v>
      </c>
      <c r="D795" s="6">
        <f t="shared" si="108"/>
        <v>2020</v>
      </c>
      <c r="E795" s="4" t="str">
        <f t="shared" si="109"/>
        <v>Q2-2020</v>
      </c>
      <c r="F795" s="4" t="str">
        <f t="shared" si="110"/>
        <v>April</v>
      </c>
      <c r="G795" s="6">
        <f t="shared" si="111"/>
        <v>15</v>
      </c>
      <c r="H795" s="4" t="str">
        <f t="shared" si="112"/>
        <v>Monday</v>
      </c>
      <c r="I795">
        <v>1</v>
      </c>
      <c r="J795">
        <v>5</v>
      </c>
      <c r="K795">
        <v>10</v>
      </c>
      <c r="L795">
        <v>2</v>
      </c>
      <c r="M795">
        <v>26</v>
      </c>
      <c r="N795">
        <v>4</v>
      </c>
      <c r="O795">
        <v>25</v>
      </c>
      <c r="P795">
        <v>34</v>
      </c>
      <c r="Q795">
        <v>0</v>
      </c>
      <c r="R795">
        <v>0</v>
      </c>
      <c r="S795">
        <v>23</v>
      </c>
      <c r="T795">
        <v>14</v>
      </c>
      <c r="U795">
        <v>3</v>
      </c>
      <c r="V795">
        <v>28</v>
      </c>
      <c r="W795">
        <v>2</v>
      </c>
      <c r="X795">
        <v>24</v>
      </c>
      <c r="Y795">
        <f t="shared" si="113"/>
        <v>516</v>
      </c>
      <c r="Z795" s="12">
        <f t="shared" si="114"/>
        <v>0.14333333333333334</v>
      </c>
      <c r="AA795" s="12">
        <f t="shared" si="115"/>
        <v>7.8566666666666665</v>
      </c>
      <c r="AB795" t="s">
        <v>194</v>
      </c>
      <c r="AC795" t="s">
        <v>194</v>
      </c>
      <c r="AD795" s="12">
        <f t="shared" si="116"/>
        <v>3.5833333333333335E-2</v>
      </c>
    </row>
    <row r="796" spans="2:30" x14ac:dyDescent="0.3">
      <c r="B796">
        <v>57445</v>
      </c>
      <c r="C796" s="7">
        <v>43927</v>
      </c>
      <c r="D796" s="6">
        <f t="shared" si="108"/>
        <v>2020</v>
      </c>
      <c r="E796" s="4" t="str">
        <f t="shared" si="109"/>
        <v>Q2-2020</v>
      </c>
      <c r="F796" s="4" t="str">
        <f t="shared" si="110"/>
        <v>April</v>
      </c>
      <c r="G796" s="6">
        <f t="shared" si="111"/>
        <v>15</v>
      </c>
      <c r="H796" s="4" t="str">
        <f t="shared" si="112"/>
        <v>Monday</v>
      </c>
      <c r="I796">
        <v>2</v>
      </c>
      <c r="J796">
        <v>3</v>
      </c>
      <c r="K796">
        <v>16</v>
      </c>
      <c r="L796">
        <v>1</v>
      </c>
      <c r="M796">
        <v>24</v>
      </c>
      <c r="N796">
        <v>3</v>
      </c>
      <c r="O796">
        <v>26</v>
      </c>
      <c r="P796">
        <v>35</v>
      </c>
      <c r="Q796">
        <v>0</v>
      </c>
      <c r="R796">
        <v>0</v>
      </c>
      <c r="S796">
        <v>28</v>
      </c>
      <c r="T796">
        <v>26</v>
      </c>
      <c r="U796">
        <v>3</v>
      </c>
      <c r="V796">
        <v>36</v>
      </c>
      <c r="W796">
        <v>1</v>
      </c>
      <c r="X796">
        <v>22</v>
      </c>
      <c r="Y796">
        <f t="shared" si="113"/>
        <v>475</v>
      </c>
      <c r="Z796" s="12">
        <f t="shared" si="114"/>
        <v>0.13194444444444445</v>
      </c>
      <c r="AA796" s="12">
        <f t="shared" si="115"/>
        <v>7.8680555555555554</v>
      </c>
      <c r="AB796" t="s">
        <v>194</v>
      </c>
      <c r="AC796" t="s">
        <v>194</v>
      </c>
      <c r="AD796" s="12">
        <f t="shared" si="116"/>
        <v>4.3981481481481483E-2</v>
      </c>
    </row>
    <row r="797" spans="2:30" x14ac:dyDescent="0.3">
      <c r="B797">
        <v>57446</v>
      </c>
      <c r="C797" s="7">
        <v>43928</v>
      </c>
      <c r="D797" s="6">
        <f t="shared" si="108"/>
        <v>2020</v>
      </c>
      <c r="E797" s="4" t="str">
        <f t="shared" si="109"/>
        <v>Q2-2020</v>
      </c>
      <c r="F797" s="4" t="str">
        <f t="shared" si="110"/>
        <v>April</v>
      </c>
      <c r="G797" s="6">
        <f t="shared" si="111"/>
        <v>15</v>
      </c>
      <c r="H797" s="4" t="str">
        <f t="shared" si="112"/>
        <v>Tuesday</v>
      </c>
      <c r="I797">
        <v>1</v>
      </c>
      <c r="J797">
        <v>5</v>
      </c>
      <c r="K797">
        <v>17</v>
      </c>
      <c r="L797">
        <v>2</v>
      </c>
      <c r="M797">
        <v>29</v>
      </c>
      <c r="N797">
        <v>5</v>
      </c>
      <c r="O797">
        <v>29</v>
      </c>
      <c r="P797">
        <v>40</v>
      </c>
      <c r="Q797">
        <v>0</v>
      </c>
      <c r="R797">
        <v>0</v>
      </c>
      <c r="S797">
        <v>17</v>
      </c>
      <c r="T797">
        <v>27</v>
      </c>
      <c r="U797">
        <v>3</v>
      </c>
      <c r="V797">
        <v>32</v>
      </c>
      <c r="W797">
        <v>1</v>
      </c>
      <c r="X797">
        <v>22</v>
      </c>
      <c r="Y797">
        <f t="shared" si="113"/>
        <v>683</v>
      </c>
      <c r="Z797" s="12">
        <f t="shared" si="114"/>
        <v>0.18972222222222221</v>
      </c>
      <c r="AA797" s="12">
        <f t="shared" si="115"/>
        <v>7.8102777777777774</v>
      </c>
      <c r="AB797" t="s">
        <v>194</v>
      </c>
      <c r="AC797" t="s">
        <v>194</v>
      </c>
      <c r="AD797" s="12">
        <f t="shared" si="116"/>
        <v>3.794444444444444E-2</v>
      </c>
    </row>
    <row r="798" spans="2:30" x14ac:dyDescent="0.3">
      <c r="B798">
        <v>57447</v>
      </c>
      <c r="C798" s="7">
        <v>43928</v>
      </c>
      <c r="D798" s="6">
        <f t="shared" si="108"/>
        <v>2020</v>
      </c>
      <c r="E798" s="4" t="str">
        <f t="shared" si="109"/>
        <v>Q2-2020</v>
      </c>
      <c r="F798" s="4" t="str">
        <f t="shared" si="110"/>
        <v>April</v>
      </c>
      <c r="G798" s="6">
        <f t="shared" si="111"/>
        <v>15</v>
      </c>
      <c r="H798" s="4" t="str">
        <f t="shared" si="112"/>
        <v>Tuesday</v>
      </c>
      <c r="I798">
        <v>2</v>
      </c>
      <c r="J798">
        <v>3</v>
      </c>
      <c r="K798">
        <v>17</v>
      </c>
      <c r="L798">
        <v>0</v>
      </c>
      <c r="M798">
        <v>14</v>
      </c>
      <c r="N798">
        <v>3</v>
      </c>
      <c r="O798">
        <v>12</v>
      </c>
      <c r="P798">
        <v>16</v>
      </c>
      <c r="Q798">
        <v>0</v>
      </c>
      <c r="R798">
        <v>0</v>
      </c>
      <c r="S798">
        <v>26</v>
      </c>
      <c r="T798">
        <v>28</v>
      </c>
      <c r="U798">
        <v>4</v>
      </c>
      <c r="V798">
        <v>35</v>
      </c>
      <c r="W798">
        <v>1</v>
      </c>
      <c r="X798">
        <v>21</v>
      </c>
      <c r="Y798">
        <f t="shared" si="113"/>
        <v>407</v>
      </c>
      <c r="Z798" s="12">
        <f t="shared" si="114"/>
        <v>0.11305555555555556</v>
      </c>
      <c r="AA798" s="12">
        <f t="shared" si="115"/>
        <v>7.8869444444444445</v>
      </c>
      <c r="AB798" t="s">
        <v>194</v>
      </c>
      <c r="AC798" t="s">
        <v>194</v>
      </c>
      <c r="AD798" s="12">
        <f t="shared" si="116"/>
        <v>3.768518518518519E-2</v>
      </c>
    </row>
    <row r="799" spans="2:30" x14ac:dyDescent="0.3">
      <c r="B799">
        <v>57448</v>
      </c>
      <c r="C799" s="7">
        <v>43929</v>
      </c>
      <c r="D799" s="6">
        <f t="shared" si="108"/>
        <v>2020</v>
      </c>
      <c r="E799" s="4" t="str">
        <f t="shared" si="109"/>
        <v>Q2-2020</v>
      </c>
      <c r="F799" s="4" t="str">
        <f t="shared" si="110"/>
        <v>April</v>
      </c>
      <c r="G799" s="6">
        <f t="shared" si="111"/>
        <v>15</v>
      </c>
      <c r="H799" s="4" t="str">
        <f t="shared" si="112"/>
        <v>Wednesday</v>
      </c>
      <c r="I799">
        <v>1</v>
      </c>
      <c r="J799">
        <v>5</v>
      </c>
      <c r="K799">
        <v>23</v>
      </c>
      <c r="L799">
        <v>1</v>
      </c>
      <c r="M799">
        <v>13</v>
      </c>
      <c r="N799">
        <v>4</v>
      </c>
      <c r="O799">
        <v>14</v>
      </c>
      <c r="P799">
        <v>16</v>
      </c>
      <c r="Q799">
        <v>0</v>
      </c>
      <c r="R799">
        <v>0</v>
      </c>
      <c r="S799">
        <v>11</v>
      </c>
      <c r="T799">
        <v>19</v>
      </c>
      <c r="U799">
        <v>4</v>
      </c>
      <c r="V799">
        <v>31</v>
      </c>
      <c r="W799">
        <v>1</v>
      </c>
      <c r="X799">
        <v>26</v>
      </c>
      <c r="Y799">
        <f t="shared" si="113"/>
        <v>390</v>
      </c>
      <c r="Z799" s="12">
        <f t="shared" si="114"/>
        <v>0.10833333333333334</v>
      </c>
      <c r="AA799" s="12">
        <f t="shared" si="115"/>
        <v>7.8916666666666666</v>
      </c>
      <c r="AB799" t="s">
        <v>194</v>
      </c>
      <c r="AC799" t="s">
        <v>194</v>
      </c>
      <c r="AD799" s="12">
        <f t="shared" si="116"/>
        <v>2.7083333333333334E-2</v>
      </c>
    </row>
    <row r="800" spans="2:30" x14ac:dyDescent="0.3">
      <c r="B800">
        <v>57449</v>
      </c>
      <c r="C800" s="7">
        <v>43929</v>
      </c>
      <c r="D800" s="6">
        <f t="shared" si="108"/>
        <v>2020</v>
      </c>
      <c r="E800" s="4" t="str">
        <f t="shared" si="109"/>
        <v>Q2-2020</v>
      </c>
      <c r="F800" s="4" t="str">
        <f t="shared" si="110"/>
        <v>April</v>
      </c>
      <c r="G800" s="6">
        <f t="shared" si="111"/>
        <v>15</v>
      </c>
      <c r="H800" s="4" t="str">
        <f t="shared" si="112"/>
        <v>Wednesday</v>
      </c>
      <c r="I800">
        <v>2</v>
      </c>
      <c r="J800">
        <v>3</v>
      </c>
      <c r="K800">
        <v>23</v>
      </c>
      <c r="L800">
        <v>0</v>
      </c>
      <c r="M800">
        <v>18</v>
      </c>
      <c r="N800">
        <v>3</v>
      </c>
      <c r="O800">
        <v>17</v>
      </c>
      <c r="P800">
        <v>22</v>
      </c>
      <c r="Q800">
        <v>0</v>
      </c>
      <c r="R800">
        <v>0</v>
      </c>
      <c r="S800">
        <v>20</v>
      </c>
      <c r="T800">
        <v>20</v>
      </c>
      <c r="U800">
        <v>4</v>
      </c>
      <c r="V800">
        <v>34</v>
      </c>
      <c r="W800">
        <v>2</v>
      </c>
      <c r="X800">
        <v>20</v>
      </c>
      <c r="Y800">
        <f t="shared" si="113"/>
        <v>413</v>
      </c>
      <c r="Z800" s="12">
        <f t="shared" si="114"/>
        <v>0.11472222222222223</v>
      </c>
      <c r="AA800" s="12">
        <f t="shared" si="115"/>
        <v>7.8852777777777776</v>
      </c>
      <c r="AB800" t="s">
        <v>194</v>
      </c>
      <c r="AC800" t="s">
        <v>194</v>
      </c>
      <c r="AD800" s="12">
        <f t="shared" si="116"/>
        <v>3.8240740740740742E-2</v>
      </c>
    </row>
    <row r="801" spans="2:30" x14ac:dyDescent="0.3">
      <c r="B801">
        <v>57450</v>
      </c>
      <c r="C801" s="7">
        <v>43930</v>
      </c>
      <c r="D801" s="6">
        <f t="shared" si="108"/>
        <v>2020</v>
      </c>
      <c r="E801" s="4" t="str">
        <f t="shared" si="109"/>
        <v>Q2-2020</v>
      </c>
      <c r="F801" s="4" t="str">
        <f t="shared" si="110"/>
        <v>April</v>
      </c>
      <c r="G801" s="6">
        <f t="shared" si="111"/>
        <v>15</v>
      </c>
      <c r="H801" s="4" t="str">
        <f t="shared" si="112"/>
        <v>Thursday</v>
      </c>
      <c r="I801">
        <v>1</v>
      </c>
      <c r="J801">
        <v>5</v>
      </c>
      <c r="K801">
        <v>29</v>
      </c>
      <c r="L801">
        <v>1</v>
      </c>
      <c r="M801">
        <v>16</v>
      </c>
      <c r="N801">
        <v>4</v>
      </c>
      <c r="O801">
        <v>19</v>
      </c>
      <c r="P801">
        <v>23</v>
      </c>
      <c r="Q801">
        <v>0</v>
      </c>
      <c r="R801">
        <v>0</v>
      </c>
      <c r="S801">
        <v>25</v>
      </c>
      <c r="T801">
        <v>12</v>
      </c>
      <c r="U801">
        <v>4</v>
      </c>
      <c r="V801">
        <v>29</v>
      </c>
      <c r="W801">
        <v>2</v>
      </c>
      <c r="X801">
        <v>25</v>
      </c>
      <c r="Y801">
        <f t="shared" si="113"/>
        <v>482</v>
      </c>
      <c r="Z801" s="12">
        <f t="shared" si="114"/>
        <v>0.13388888888888889</v>
      </c>
      <c r="AA801" s="12">
        <f t="shared" si="115"/>
        <v>7.8661111111111115</v>
      </c>
      <c r="AB801" t="s">
        <v>194</v>
      </c>
      <c r="AC801" t="s">
        <v>194</v>
      </c>
      <c r="AD801" s="12">
        <f t="shared" si="116"/>
        <v>3.3472222222222223E-2</v>
      </c>
    </row>
    <row r="802" spans="2:30" x14ac:dyDescent="0.3">
      <c r="B802">
        <v>57451</v>
      </c>
      <c r="C802" s="7">
        <v>43930</v>
      </c>
      <c r="D802" s="6">
        <f t="shared" si="108"/>
        <v>2020</v>
      </c>
      <c r="E802" s="4" t="str">
        <f t="shared" si="109"/>
        <v>Q2-2020</v>
      </c>
      <c r="F802" s="4" t="str">
        <f t="shared" si="110"/>
        <v>April</v>
      </c>
      <c r="G802" s="6">
        <f t="shared" si="111"/>
        <v>15</v>
      </c>
      <c r="H802" s="4" t="str">
        <f t="shared" si="112"/>
        <v>Thursday</v>
      </c>
      <c r="I802">
        <v>2</v>
      </c>
      <c r="J802">
        <v>3</v>
      </c>
      <c r="K802">
        <v>23</v>
      </c>
      <c r="L802">
        <v>0</v>
      </c>
      <c r="M802">
        <v>22</v>
      </c>
      <c r="N802">
        <v>4</v>
      </c>
      <c r="O802">
        <v>27</v>
      </c>
      <c r="P802">
        <v>26</v>
      </c>
      <c r="Q802">
        <v>0</v>
      </c>
      <c r="R802">
        <v>0</v>
      </c>
      <c r="S802">
        <v>21</v>
      </c>
      <c r="T802">
        <v>25</v>
      </c>
      <c r="U802">
        <v>4</v>
      </c>
      <c r="V802">
        <v>36</v>
      </c>
      <c r="W802">
        <v>2</v>
      </c>
      <c r="X802">
        <v>20</v>
      </c>
      <c r="Y802">
        <f t="shared" si="113"/>
        <v>580</v>
      </c>
      <c r="Z802" s="12">
        <f t="shared" si="114"/>
        <v>0.16111111111111112</v>
      </c>
      <c r="AA802" s="12">
        <f t="shared" si="115"/>
        <v>7.8388888888888886</v>
      </c>
      <c r="AB802" t="s">
        <v>194</v>
      </c>
      <c r="AC802" t="s">
        <v>194</v>
      </c>
      <c r="AD802" s="12">
        <f t="shared" si="116"/>
        <v>4.027777777777778E-2</v>
      </c>
    </row>
    <row r="803" spans="2:30" x14ac:dyDescent="0.3">
      <c r="B803">
        <v>57452</v>
      </c>
      <c r="C803" s="7">
        <v>43931</v>
      </c>
      <c r="D803" s="6">
        <f t="shared" si="108"/>
        <v>2020</v>
      </c>
      <c r="E803" s="4" t="str">
        <f t="shared" si="109"/>
        <v>Q2-2020</v>
      </c>
      <c r="F803" s="4" t="str">
        <f t="shared" si="110"/>
        <v>April</v>
      </c>
      <c r="G803" s="6">
        <f t="shared" si="111"/>
        <v>15</v>
      </c>
      <c r="H803" s="4" t="str">
        <f t="shared" si="112"/>
        <v>Friday</v>
      </c>
      <c r="I803">
        <v>1</v>
      </c>
      <c r="J803">
        <v>5</v>
      </c>
      <c r="K803">
        <v>24</v>
      </c>
      <c r="L803">
        <v>1</v>
      </c>
      <c r="M803">
        <v>27</v>
      </c>
      <c r="N803">
        <v>4</v>
      </c>
      <c r="O803">
        <v>30</v>
      </c>
      <c r="P803">
        <v>32</v>
      </c>
      <c r="Q803">
        <v>0</v>
      </c>
      <c r="R803">
        <v>0</v>
      </c>
      <c r="S803">
        <v>10</v>
      </c>
      <c r="T803">
        <v>25</v>
      </c>
      <c r="U803">
        <v>3</v>
      </c>
      <c r="V803">
        <v>31</v>
      </c>
      <c r="W803">
        <v>2</v>
      </c>
      <c r="X803">
        <v>25</v>
      </c>
      <c r="Y803">
        <f t="shared" si="113"/>
        <v>531</v>
      </c>
      <c r="Z803" s="12">
        <f t="shared" si="114"/>
        <v>0.14749999999999999</v>
      </c>
      <c r="AA803" s="12">
        <f t="shared" si="115"/>
        <v>7.8525</v>
      </c>
      <c r="AB803" t="s">
        <v>194</v>
      </c>
      <c r="AC803" t="s">
        <v>194</v>
      </c>
      <c r="AD803" s="12">
        <f t="shared" si="116"/>
        <v>3.6874999999999998E-2</v>
      </c>
    </row>
    <row r="804" spans="2:30" x14ac:dyDescent="0.3">
      <c r="B804">
        <v>57453</v>
      </c>
      <c r="C804" s="7">
        <v>43931</v>
      </c>
      <c r="D804" s="6">
        <f t="shared" si="108"/>
        <v>2020</v>
      </c>
      <c r="E804" s="4" t="str">
        <f t="shared" si="109"/>
        <v>Q2-2020</v>
      </c>
      <c r="F804" s="4" t="str">
        <f t="shared" si="110"/>
        <v>April</v>
      </c>
      <c r="G804" s="6">
        <f t="shared" si="111"/>
        <v>15</v>
      </c>
      <c r="H804" s="4" t="str">
        <f t="shared" si="112"/>
        <v>Friday</v>
      </c>
      <c r="I804">
        <v>2</v>
      </c>
      <c r="J804">
        <v>3</v>
      </c>
      <c r="K804">
        <v>29</v>
      </c>
      <c r="L804">
        <v>0</v>
      </c>
      <c r="M804">
        <v>25</v>
      </c>
      <c r="N804">
        <v>3</v>
      </c>
      <c r="O804">
        <v>11</v>
      </c>
      <c r="P804">
        <v>32</v>
      </c>
      <c r="Q804">
        <v>0</v>
      </c>
      <c r="R804">
        <v>0</v>
      </c>
      <c r="S804">
        <v>15</v>
      </c>
      <c r="T804">
        <v>17</v>
      </c>
      <c r="U804">
        <v>4</v>
      </c>
      <c r="V804">
        <v>34</v>
      </c>
      <c r="W804">
        <v>2</v>
      </c>
      <c r="X804">
        <v>24</v>
      </c>
      <c r="Y804">
        <f t="shared" si="113"/>
        <v>409</v>
      </c>
      <c r="Z804" s="12">
        <f t="shared" si="114"/>
        <v>0.11361111111111111</v>
      </c>
      <c r="AA804" s="12">
        <f t="shared" si="115"/>
        <v>7.8863888888888889</v>
      </c>
      <c r="AB804" t="s">
        <v>194</v>
      </c>
      <c r="AC804" t="s">
        <v>194</v>
      </c>
      <c r="AD804" s="12">
        <f t="shared" si="116"/>
        <v>3.7870370370370367E-2</v>
      </c>
    </row>
    <row r="805" spans="2:30" x14ac:dyDescent="0.3">
      <c r="B805">
        <v>57454</v>
      </c>
      <c r="C805" s="7">
        <v>43932</v>
      </c>
      <c r="D805" s="6">
        <f t="shared" si="108"/>
        <v>2020</v>
      </c>
      <c r="E805" s="4" t="str">
        <f t="shared" si="109"/>
        <v>Q2-2020</v>
      </c>
      <c r="F805" s="4" t="str">
        <f t="shared" si="110"/>
        <v>April</v>
      </c>
      <c r="G805" s="6">
        <f t="shared" si="111"/>
        <v>15</v>
      </c>
      <c r="H805" s="4" t="str">
        <f t="shared" si="112"/>
        <v>Saturday</v>
      </c>
      <c r="I805">
        <v>1</v>
      </c>
      <c r="J805">
        <v>5</v>
      </c>
      <c r="K805">
        <v>10</v>
      </c>
      <c r="L805">
        <v>2</v>
      </c>
      <c r="M805">
        <v>10</v>
      </c>
      <c r="N805">
        <v>5</v>
      </c>
      <c r="O805">
        <v>14</v>
      </c>
      <c r="P805">
        <v>38</v>
      </c>
      <c r="Q805">
        <v>0</v>
      </c>
      <c r="R805">
        <v>0</v>
      </c>
      <c r="S805">
        <v>24</v>
      </c>
      <c r="T805">
        <v>18</v>
      </c>
      <c r="U805">
        <v>3</v>
      </c>
      <c r="V805">
        <v>30</v>
      </c>
      <c r="W805">
        <v>2</v>
      </c>
      <c r="X805">
        <v>24</v>
      </c>
      <c r="Y805">
        <f t="shared" si="113"/>
        <v>608</v>
      </c>
      <c r="Z805" s="12">
        <f t="shared" si="114"/>
        <v>0.16888888888888889</v>
      </c>
      <c r="AA805" s="12">
        <f t="shared" si="115"/>
        <v>7.8311111111111114</v>
      </c>
      <c r="AB805" t="s">
        <v>194</v>
      </c>
      <c r="AC805" t="s">
        <v>194</v>
      </c>
      <c r="AD805" s="12">
        <f t="shared" si="116"/>
        <v>3.3777777777777782E-2</v>
      </c>
    </row>
    <row r="806" spans="2:30" x14ac:dyDescent="0.3">
      <c r="B806">
        <v>57455</v>
      </c>
      <c r="C806" s="7">
        <v>43934</v>
      </c>
      <c r="D806" s="6">
        <f t="shared" si="108"/>
        <v>2020</v>
      </c>
      <c r="E806" s="4" t="str">
        <f t="shared" si="109"/>
        <v>Q2-2020</v>
      </c>
      <c r="F806" s="4" t="str">
        <f t="shared" si="110"/>
        <v>April</v>
      </c>
      <c r="G806" s="6">
        <f t="shared" si="111"/>
        <v>16</v>
      </c>
      <c r="H806" s="4" t="str">
        <f t="shared" si="112"/>
        <v>Monday</v>
      </c>
      <c r="I806">
        <v>1</v>
      </c>
      <c r="J806">
        <v>4</v>
      </c>
      <c r="K806">
        <v>11</v>
      </c>
      <c r="L806">
        <v>2</v>
      </c>
      <c r="M806">
        <v>15</v>
      </c>
      <c r="N806">
        <v>4</v>
      </c>
      <c r="O806">
        <v>17</v>
      </c>
      <c r="P806">
        <v>44</v>
      </c>
      <c r="Q806">
        <v>0</v>
      </c>
      <c r="R806">
        <v>0</v>
      </c>
      <c r="S806">
        <v>13</v>
      </c>
      <c r="T806">
        <v>19</v>
      </c>
      <c r="U806">
        <v>4</v>
      </c>
      <c r="V806">
        <v>29</v>
      </c>
      <c r="W806">
        <v>1</v>
      </c>
      <c r="X806">
        <v>26</v>
      </c>
      <c r="Y806">
        <f t="shared" si="113"/>
        <v>514</v>
      </c>
      <c r="Z806" s="12">
        <f t="shared" si="114"/>
        <v>0.14277777777777778</v>
      </c>
      <c r="AA806" s="12">
        <f t="shared" si="115"/>
        <v>7.8572222222222221</v>
      </c>
      <c r="AB806" t="s">
        <v>194</v>
      </c>
      <c r="AC806" t="s">
        <v>194</v>
      </c>
      <c r="AD806" s="12">
        <f t="shared" si="116"/>
        <v>3.5694444444444445E-2</v>
      </c>
    </row>
    <row r="807" spans="2:30" x14ac:dyDescent="0.3">
      <c r="B807">
        <v>57456</v>
      </c>
      <c r="C807" s="7">
        <v>43934</v>
      </c>
      <c r="D807" s="6">
        <f t="shared" si="108"/>
        <v>2020</v>
      </c>
      <c r="E807" s="4" t="str">
        <f t="shared" si="109"/>
        <v>Q2-2020</v>
      </c>
      <c r="F807" s="4" t="str">
        <f t="shared" si="110"/>
        <v>April</v>
      </c>
      <c r="G807" s="6">
        <f t="shared" si="111"/>
        <v>16</v>
      </c>
      <c r="H807" s="4" t="str">
        <f t="shared" si="112"/>
        <v>Monday</v>
      </c>
      <c r="I807">
        <v>2</v>
      </c>
      <c r="J807">
        <v>4</v>
      </c>
      <c r="K807">
        <v>16</v>
      </c>
      <c r="L807">
        <v>1</v>
      </c>
      <c r="M807">
        <v>14</v>
      </c>
      <c r="N807">
        <v>3</v>
      </c>
      <c r="O807">
        <v>19</v>
      </c>
      <c r="P807">
        <v>44</v>
      </c>
      <c r="Q807">
        <v>0</v>
      </c>
      <c r="R807">
        <v>0</v>
      </c>
      <c r="S807">
        <v>18</v>
      </c>
      <c r="T807">
        <v>11</v>
      </c>
      <c r="U807">
        <v>3</v>
      </c>
      <c r="V807">
        <v>32</v>
      </c>
      <c r="W807">
        <v>1</v>
      </c>
      <c r="X807">
        <v>20</v>
      </c>
      <c r="Y807">
        <f t="shared" si="113"/>
        <v>392</v>
      </c>
      <c r="Z807" s="12">
        <f t="shared" si="114"/>
        <v>0.10888888888888888</v>
      </c>
      <c r="AA807" s="12">
        <f t="shared" si="115"/>
        <v>7.891111111111111</v>
      </c>
      <c r="AB807" t="s">
        <v>194</v>
      </c>
      <c r="AC807" t="s">
        <v>194</v>
      </c>
      <c r="AD807" s="12">
        <f t="shared" si="116"/>
        <v>3.6296296296296292E-2</v>
      </c>
    </row>
    <row r="808" spans="2:30" x14ac:dyDescent="0.3">
      <c r="B808">
        <v>57457</v>
      </c>
      <c r="C808" s="7">
        <v>43935</v>
      </c>
      <c r="D808" s="6">
        <f t="shared" si="108"/>
        <v>2020</v>
      </c>
      <c r="E808" s="4" t="str">
        <f t="shared" si="109"/>
        <v>Q2-2020</v>
      </c>
      <c r="F808" s="4" t="str">
        <f t="shared" si="110"/>
        <v>April</v>
      </c>
      <c r="G808" s="6">
        <f t="shared" si="111"/>
        <v>16</v>
      </c>
      <c r="H808" s="4" t="str">
        <f t="shared" si="112"/>
        <v>Tuesday</v>
      </c>
      <c r="I808">
        <v>1</v>
      </c>
      <c r="J808">
        <v>4</v>
      </c>
      <c r="K808">
        <v>17</v>
      </c>
      <c r="L808">
        <v>2</v>
      </c>
      <c r="M808">
        <v>19</v>
      </c>
      <c r="N808">
        <v>5</v>
      </c>
      <c r="O808">
        <v>22</v>
      </c>
      <c r="P808">
        <v>20</v>
      </c>
      <c r="Q808">
        <v>0</v>
      </c>
      <c r="R808">
        <v>0</v>
      </c>
      <c r="S808">
        <v>27</v>
      </c>
      <c r="T808">
        <v>12</v>
      </c>
      <c r="U808">
        <v>4</v>
      </c>
      <c r="V808">
        <v>33</v>
      </c>
      <c r="W808">
        <v>1</v>
      </c>
      <c r="X808">
        <v>25</v>
      </c>
      <c r="Y808">
        <f t="shared" si="113"/>
        <v>562</v>
      </c>
      <c r="Z808" s="12">
        <f t="shared" si="114"/>
        <v>0.15611111111111112</v>
      </c>
      <c r="AA808" s="12">
        <f t="shared" si="115"/>
        <v>7.8438888888888885</v>
      </c>
      <c r="AB808" t="s">
        <v>194</v>
      </c>
      <c r="AC808" t="s">
        <v>194</v>
      </c>
      <c r="AD808" s="12">
        <f t="shared" si="116"/>
        <v>3.1222222222222224E-2</v>
      </c>
    </row>
    <row r="809" spans="2:30" x14ac:dyDescent="0.3">
      <c r="B809">
        <v>57458</v>
      </c>
      <c r="C809" s="7">
        <v>43935</v>
      </c>
      <c r="D809" s="6">
        <f t="shared" si="108"/>
        <v>2020</v>
      </c>
      <c r="E809" s="4" t="str">
        <f t="shared" si="109"/>
        <v>Q2-2020</v>
      </c>
      <c r="F809" s="4" t="str">
        <f t="shared" si="110"/>
        <v>April</v>
      </c>
      <c r="G809" s="6">
        <f t="shared" si="111"/>
        <v>16</v>
      </c>
      <c r="H809" s="4" t="str">
        <f t="shared" si="112"/>
        <v>Tuesday</v>
      </c>
      <c r="I809">
        <v>2</v>
      </c>
      <c r="J809">
        <v>4</v>
      </c>
      <c r="K809">
        <v>22</v>
      </c>
      <c r="L809">
        <v>1</v>
      </c>
      <c r="M809">
        <v>17</v>
      </c>
      <c r="N809">
        <v>3</v>
      </c>
      <c r="O809">
        <v>24</v>
      </c>
      <c r="P809">
        <v>20</v>
      </c>
      <c r="Q809">
        <v>0</v>
      </c>
      <c r="R809">
        <v>0</v>
      </c>
      <c r="S809">
        <v>12</v>
      </c>
      <c r="T809">
        <v>24</v>
      </c>
      <c r="U809">
        <v>3</v>
      </c>
      <c r="V809">
        <v>36</v>
      </c>
      <c r="W809">
        <v>2</v>
      </c>
      <c r="X809">
        <v>23</v>
      </c>
      <c r="Y809">
        <f t="shared" si="113"/>
        <v>394</v>
      </c>
      <c r="Z809" s="12">
        <f t="shared" si="114"/>
        <v>0.10944444444444444</v>
      </c>
      <c r="AA809" s="12">
        <f t="shared" si="115"/>
        <v>7.8905555555555553</v>
      </c>
      <c r="AB809" t="s">
        <v>194</v>
      </c>
      <c r="AC809" t="s">
        <v>194</v>
      </c>
      <c r="AD809" s="12">
        <f t="shared" si="116"/>
        <v>3.6481481481481483E-2</v>
      </c>
    </row>
    <row r="810" spans="2:30" x14ac:dyDescent="0.3">
      <c r="B810">
        <v>57459</v>
      </c>
      <c r="C810" s="7">
        <v>43936</v>
      </c>
      <c r="D810" s="6">
        <f t="shared" si="108"/>
        <v>2020</v>
      </c>
      <c r="E810" s="4" t="str">
        <f t="shared" si="109"/>
        <v>Q2-2020</v>
      </c>
      <c r="F810" s="4" t="str">
        <f t="shared" si="110"/>
        <v>April</v>
      </c>
      <c r="G810" s="6">
        <f t="shared" si="111"/>
        <v>16</v>
      </c>
      <c r="H810" s="4" t="str">
        <f t="shared" si="112"/>
        <v>Wednesday</v>
      </c>
      <c r="I810">
        <v>1</v>
      </c>
      <c r="J810">
        <v>4</v>
      </c>
      <c r="K810">
        <v>23</v>
      </c>
      <c r="L810">
        <v>1</v>
      </c>
      <c r="M810">
        <v>22</v>
      </c>
      <c r="N810">
        <v>5</v>
      </c>
      <c r="O810">
        <v>27</v>
      </c>
      <c r="P810">
        <v>26</v>
      </c>
      <c r="Q810">
        <v>0</v>
      </c>
      <c r="R810">
        <v>0</v>
      </c>
      <c r="S810">
        <v>21</v>
      </c>
      <c r="T810">
        <v>25</v>
      </c>
      <c r="U810">
        <v>4</v>
      </c>
      <c r="V810">
        <v>32</v>
      </c>
      <c r="W810">
        <v>2</v>
      </c>
      <c r="X810">
        <v>23</v>
      </c>
      <c r="Y810">
        <f t="shared" si="113"/>
        <v>669</v>
      </c>
      <c r="Z810" s="12">
        <f t="shared" si="114"/>
        <v>0.18583333333333332</v>
      </c>
      <c r="AA810" s="12">
        <f t="shared" si="115"/>
        <v>7.8141666666666669</v>
      </c>
      <c r="AB810" t="s">
        <v>194</v>
      </c>
      <c r="AC810" t="s">
        <v>194</v>
      </c>
      <c r="AD810" s="12">
        <f t="shared" si="116"/>
        <v>3.7166666666666667E-2</v>
      </c>
    </row>
    <row r="811" spans="2:30" x14ac:dyDescent="0.3">
      <c r="B811">
        <v>57460</v>
      </c>
      <c r="C811" s="7">
        <v>43936</v>
      </c>
      <c r="D811" s="6">
        <f t="shared" si="108"/>
        <v>2020</v>
      </c>
      <c r="E811" s="4" t="str">
        <f t="shared" si="109"/>
        <v>Q2-2020</v>
      </c>
      <c r="F811" s="4" t="str">
        <f t="shared" si="110"/>
        <v>April</v>
      </c>
      <c r="G811" s="6">
        <f t="shared" si="111"/>
        <v>16</v>
      </c>
      <c r="H811" s="4" t="str">
        <f t="shared" si="112"/>
        <v>Wednesday</v>
      </c>
      <c r="I811">
        <v>2</v>
      </c>
      <c r="J811">
        <v>4</v>
      </c>
      <c r="K811">
        <v>24</v>
      </c>
      <c r="L811">
        <v>0</v>
      </c>
      <c r="M811">
        <v>27</v>
      </c>
      <c r="N811">
        <v>3</v>
      </c>
      <c r="O811">
        <v>30</v>
      </c>
      <c r="P811">
        <v>32</v>
      </c>
      <c r="Q811">
        <v>0</v>
      </c>
      <c r="R811">
        <v>0</v>
      </c>
      <c r="S811">
        <v>10</v>
      </c>
      <c r="T811">
        <v>25</v>
      </c>
      <c r="U811">
        <v>3</v>
      </c>
      <c r="V811">
        <v>35</v>
      </c>
      <c r="W811">
        <v>2</v>
      </c>
      <c r="X811">
        <v>22</v>
      </c>
      <c r="Y811">
        <f t="shared" si="113"/>
        <v>440</v>
      </c>
      <c r="Z811" s="12">
        <f t="shared" si="114"/>
        <v>0.12222222222222222</v>
      </c>
      <c r="AA811" s="12">
        <f t="shared" si="115"/>
        <v>7.8777777777777782</v>
      </c>
      <c r="AB811" t="s">
        <v>194</v>
      </c>
      <c r="AC811" t="s">
        <v>194</v>
      </c>
      <c r="AD811" s="12">
        <f t="shared" si="116"/>
        <v>4.0740740740740737E-2</v>
      </c>
    </row>
    <row r="812" spans="2:30" x14ac:dyDescent="0.3">
      <c r="B812">
        <v>57461</v>
      </c>
      <c r="C812" s="7">
        <v>43937</v>
      </c>
      <c r="D812" s="6">
        <f t="shared" si="108"/>
        <v>2020</v>
      </c>
      <c r="E812" s="4" t="str">
        <f t="shared" si="109"/>
        <v>Q2-2020</v>
      </c>
      <c r="F812" s="4" t="str">
        <f t="shared" si="110"/>
        <v>April</v>
      </c>
      <c r="G812" s="6">
        <f t="shared" si="111"/>
        <v>16</v>
      </c>
      <c r="H812" s="4" t="str">
        <f t="shared" si="112"/>
        <v>Thursday</v>
      </c>
      <c r="I812">
        <v>1</v>
      </c>
      <c r="J812">
        <v>4</v>
      </c>
      <c r="K812">
        <v>29</v>
      </c>
      <c r="L812">
        <v>1</v>
      </c>
      <c r="M812">
        <v>25</v>
      </c>
      <c r="N812">
        <v>4</v>
      </c>
      <c r="O812">
        <v>11</v>
      </c>
      <c r="P812">
        <v>32</v>
      </c>
      <c r="Q812">
        <v>0</v>
      </c>
      <c r="R812">
        <v>0</v>
      </c>
      <c r="S812">
        <v>15</v>
      </c>
      <c r="T812">
        <v>17</v>
      </c>
      <c r="U812">
        <v>4</v>
      </c>
      <c r="V812">
        <v>30</v>
      </c>
      <c r="W812">
        <v>2</v>
      </c>
      <c r="X812">
        <v>27</v>
      </c>
      <c r="Y812">
        <f t="shared" si="113"/>
        <v>474</v>
      </c>
      <c r="Z812" s="12">
        <f t="shared" si="114"/>
        <v>0.13166666666666665</v>
      </c>
      <c r="AA812" s="12">
        <f t="shared" si="115"/>
        <v>7.8683333333333332</v>
      </c>
      <c r="AB812" t="s">
        <v>194</v>
      </c>
      <c r="AC812" t="s">
        <v>194</v>
      </c>
      <c r="AD812" s="12">
        <f t="shared" si="116"/>
        <v>3.2916666666666664E-2</v>
      </c>
    </row>
    <row r="813" spans="2:30" x14ac:dyDescent="0.3">
      <c r="B813">
        <v>57462</v>
      </c>
      <c r="C813" s="7">
        <v>43937</v>
      </c>
      <c r="D813" s="6">
        <f t="shared" si="108"/>
        <v>2020</v>
      </c>
      <c r="E813" s="4" t="str">
        <f t="shared" si="109"/>
        <v>Q2-2020</v>
      </c>
      <c r="F813" s="4" t="str">
        <f t="shared" si="110"/>
        <v>April</v>
      </c>
      <c r="G813" s="6">
        <f t="shared" si="111"/>
        <v>16</v>
      </c>
      <c r="H813" s="4" t="str">
        <f t="shared" si="112"/>
        <v>Thursday</v>
      </c>
      <c r="I813">
        <v>2</v>
      </c>
      <c r="J813">
        <v>4</v>
      </c>
      <c r="K813">
        <v>10</v>
      </c>
      <c r="L813">
        <v>1</v>
      </c>
      <c r="M813">
        <v>10</v>
      </c>
      <c r="N813">
        <v>4</v>
      </c>
      <c r="O813">
        <v>14</v>
      </c>
      <c r="P813">
        <v>38</v>
      </c>
      <c r="Q813">
        <v>0</v>
      </c>
      <c r="R813">
        <v>0</v>
      </c>
      <c r="S813">
        <v>24</v>
      </c>
      <c r="T813">
        <v>18</v>
      </c>
      <c r="U813">
        <v>3</v>
      </c>
      <c r="V813">
        <v>34</v>
      </c>
      <c r="W813">
        <v>2</v>
      </c>
      <c r="X813">
        <v>21</v>
      </c>
      <c r="Y813">
        <f t="shared" si="113"/>
        <v>520</v>
      </c>
      <c r="Z813" s="12">
        <f t="shared" si="114"/>
        <v>0.14444444444444443</v>
      </c>
      <c r="AA813" s="12">
        <f t="shared" si="115"/>
        <v>7.8555555555555552</v>
      </c>
      <c r="AB813" t="s">
        <v>194</v>
      </c>
      <c r="AC813" t="s">
        <v>194</v>
      </c>
      <c r="AD813" s="12">
        <f t="shared" si="116"/>
        <v>3.6111111111111108E-2</v>
      </c>
    </row>
    <row r="814" spans="2:30" x14ac:dyDescent="0.3">
      <c r="B814">
        <v>57463</v>
      </c>
      <c r="C814" s="7">
        <v>43938</v>
      </c>
      <c r="D814" s="6">
        <f t="shared" si="108"/>
        <v>2020</v>
      </c>
      <c r="E814" s="4" t="str">
        <f t="shared" si="109"/>
        <v>Q2-2020</v>
      </c>
      <c r="F814" s="4" t="str">
        <f t="shared" si="110"/>
        <v>April</v>
      </c>
      <c r="G814" s="6">
        <f t="shared" si="111"/>
        <v>16</v>
      </c>
      <c r="H814" s="4" t="str">
        <f t="shared" si="112"/>
        <v>Friday</v>
      </c>
      <c r="I814">
        <v>1</v>
      </c>
      <c r="J814">
        <v>4</v>
      </c>
      <c r="K814">
        <v>11</v>
      </c>
      <c r="L814">
        <v>2</v>
      </c>
      <c r="M814">
        <v>15</v>
      </c>
      <c r="N814">
        <v>4</v>
      </c>
      <c r="O814">
        <v>17</v>
      </c>
      <c r="P814">
        <v>44</v>
      </c>
      <c r="Q814">
        <v>0</v>
      </c>
      <c r="R814">
        <v>0</v>
      </c>
      <c r="S814">
        <v>13</v>
      </c>
      <c r="T814">
        <v>19</v>
      </c>
      <c r="U814">
        <v>4</v>
      </c>
      <c r="V814">
        <v>29</v>
      </c>
      <c r="W814">
        <v>1</v>
      </c>
      <c r="X814">
        <v>26</v>
      </c>
      <c r="Y814">
        <f t="shared" si="113"/>
        <v>514</v>
      </c>
      <c r="Z814" s="12">
        <f t="shared" si="114"/>
        <v>0.14277777777777778</v>
      </c>
      <c r="AA814" s="12">
        <f t="shared" si="115"/>
        <v>7.8572222222222221</v>
      </c>
      <c r="AB814" t="s">
        <v>194</v>
      </c>
      <c r="AC814" t="s">
        <v>194</v>
      </c>
      <c r="AD814" s="12">
        <f t="shared" si="116"/>
        <v>3.5694444444444445E-2</v>
      </c>
    </row>
    <row r="815" spans="2:30" x14ac:dyDescent="0.3">
      <c r="B815">
        <v>57464</v>
      </c>
      <c r="C815" s="7">
        <v>43938</v>
      </c>
      <c r="D815" s="6">
        <f t="shared" si="108"/>
        <v>2020</v>
      </c>
      <c r="E815" s="4" t="str">
        <f t="shared" si="109"/>
        <v>Q2-2020</v>
      </c>
      <c r="F815" s="4" t="str">
        <f t="shared" si="110"/>
        <v>April</v>
      </c>
      <c r="G815" s="6">
        <f t="shared" si="111"/>
        <v>16</v>
      </c>
      <c r="H815" s="4" t="str">
        <f t="shared" si="112"/>
        <v>Friday</v>
      </c>
      <c r="I815">
        <v>2</v>
      </c>
      <c r="J815">
        <v>4</v>
      </c>
      <c r="K815">
        <v>16</v>
      </c>
      <c r="L815">
        <v>1</v>
      </c>
      <c r="M815">
        <v>14</v>
      </c>
      <c r="N815">
        <v>3</v>
      </c>
      <c r="O815">
        <v>19</v>
      </c>
      <c r="P815">
        <v>44</v>
      </c>
      <c r="Q815">
        <v>0</v>
      </c>
      <c r="R815">
        <v>0</v>
      </c>
      <c r="S815">
        <v>18</v>
      </c>
      <c r="T815">
        <v>11</v>
      </c>
      <c r="U815">
        <v>3</v>
      </c>
      <c r="V815">
        <v>32</v>
      </c>
      <c r="W815">
        <v>1</v>
      </c>
      <c r="X815">
        <v>20</v>
      </c>
      <c r="Y815">
        <f t="shared" si="113"/>
        <v>392</v>
      </c>
      <c r="Z815" s="12">
        <f t="shared" si="114"/>
        <v>0.10888888888888888</v>
      </c>
      <c r="AA815" s="12">
        <f t="shared" si="115"/>
        <v>7.891111111111111</v>
      </c>
      <c r="AB815" t="s">
        <v>194</v>
      </c>
      <c r="AC815" t="s">
        <v>194</v>
      </c>
      <c r="AD815" s="12">
        <f t="shared" si="116"/>
        <v>3.6296296296296292E-2</v>
      </c>
    </row>
    <row r="816" spans="2:30" x14ac:dyDescent="0.3">
      <c r="B816">
        <v>57465</v>
      </c>
      <c r="C816" s="7">
        <v>43939</v>
      </c>
      <c r="D816" s="6">
        <f t="shared" si="108"/>
        <v>2020</v>
      </c>
      <c r="E816" s="4" t="str">
        <f t="shared" si="109"/>
        <v>Q2-2020</v>
      </c>
      <c r="F816" s="4" t="str">
        <f t="shared" si="110"/>
        <v>April</v>
      </c>
      <c r="G816" s="6">
        <f t="shared" si="111"/>
        <v>16</v>
      </c>
      <c r="H816" s="4" t="str">
        <f t="shared" si="112"/>
        <v>Saturday</v>
      </c>
      <c r="I816">
        <v>1</v>
      </c>
      <c r="J816">
        <v>4</v>
      </c>
      <c r="K816">
        <v>17</v>
      </c>
      <c r="L816">
        <v>2</v>
      </c>
      <c r="M816">
        <v>19</v>
      </c>
      <c r="N816">
        <v>5</v>
      </c>
      <c r="O816">
        <v>22</v>
      </c>
      <c r="P816">
        <v>20</v>
      </c>
      <c r="Q816">
        <v>0</v>
      </c>
      <c r="R816">
        <v>0</v>
      </c>
      <c r="S816">
        <v>27</v>
      </c>
      <c r="T816">
        <v>12</v>
      </c>
      <c r="U816">
        <v>4</v>
      </c>
      <c r="V816">
        <v>33</v>
      </c>
      <c r="W816">
        <v>1</v>
      </c>
      <c r="X816">
        <v>25</v>
      </c>
      <c r="Y816">
        <f t="shared" si="113"/>
        <v>562</v>
      </c>
      <c r="Z816" s="12">
        <f t="shared" si="114"/>
        <v>0.15611111111111112</v>
      </c>
      <c r="AA816" s="12">
        <f t="shared" si="115"/>
        <v>7.8438888888888885</v>
      </c>
      <c r="AB816" t="s">
        <v>194</v>
      </c>
      <c r="AC816" t="s">
        <v>194</v>
      </c>
      <c r="AD816" s="12">
        <f t="shared" si="116"/>
        <v>3.1222222222222224E-2</v>
      </c>
    </row>
    <row r="817" spans="2:30" x14ac:dyDescent="0.3">
      <c r="B817">
        <v>57466</v>
      </c>
      <c r="C817" s="7">
        <v>43941</v>
      </c>
      <c r="D817" s="6">
        <f t="shared" si="108"/>
        <v>2020</v>
      </c>
      <c r="E817" s="4" t="str">
        <f t="shared" si="109"/>
        <v>Q2-2020</v>
      </c>
      <c r="F817" s="4" t="str">
        <f t="shared" si="110"/>
        <v>April</v>
      </c>
      <c r="G817" s="6">
        <f t="shared" si="111"/>
        <v>17</v>
      </c>
      <c r="H817" s="4" t="str">
        <f t="shared" si="112"/>
        <v>Monday</v>
      </c>
      <c r="I817">
        <v>1</v>
      </c>
      <c r="J817">
        <v>5</v>
      </c>
      <c r="K817">
        <v>22</v>
      </c>
      <c r="L817">
        <v>2</v>
      </c>
      <c r="M817">
        <v>17</v>
      </c>
      <c r="N817">
        <v>4</v>
      </c>
      <c r="O817">
        <v>24</v>
      </c>
      <c r="P817">
        <v>20</v>
      </c>
      <c r="Q817">
        <v>0</v>
      </c>
      <c r="R817">
        <v>0</v>
      </c>
      <c r="S817">
        <v>12</v>
      </c>
      <c r="T817">
        <v>24</v>
      </c>
      <c r="U817">
        <v>3</v>
      </c>
      <c r="V817">
        <v>32</v>
      </c>
      <c r="W817">
        <v>2</v>
      </c>
      <c r="X817">
        <v>26</v>
      </c>
      <c r="Y817">
        <f t="shared" si="113"/>
        <v>468</v>
      </c>
      <c r="Z817" s="12">
        <f t="shared" si="114"/>
        <v>0.13</v>
      </c>
      <c r="AA817" s="12">
        <f t="shared" si="115"/>
        <v>7.87</v>
      </c>
      <c r="AB817" t="s">
        <v>194</v>
      </c>
      <c r="AC817" t="s">
        <v>194</v>
      </c>
      <c r="AD817" s="12">
        <f t="shared" si="116"/>
        <v>3.2500000000000001E-2</v>
      </c>
    </row>
    <row r="818" spans="2:30" x14ac:dyDescent="0.3">
      <c r="B818">
        <v>57467</v>
      </c>
      <c r="C818" s="7">
        <v>43941</v>
      </c>
      <c r="D818" s="6">
        <f t="shared" si="108"/>
        <v>2020</v>
      </c>
      <c r="E818" s="4" t="str">
        <f t="shared" si="109"/>
        <v>Q2-2020</v>
      </c>
      <c r="F818" s="4" t="str">
        <f t="shared" si="110"/>
        <v>April</v>
      </c>
      <c r="G818" s="6">
        <f t="shared" si="111"/>
        <v>17</v>
      </c>
      <c r="H818" s="4" t="str">
        <f t="shared" si="112"/>
        <v>Monday</v>
      </c>
      <c r="I818">
        <v>2</v>
      </c>
      <c r="J818">
        <v>3</v>
      </c>
      <c r="K818">
        <v>23</v>
      </c>
      <c r="L818">
        <v>0</v>
      </c>
      <c r="M818">
        <v>22</v>
      </c>
      <c r="N818">
        <v>4</v>
      </c>
      <c r="O818">
        <v>27</v>
      </c>
      <c r="P818">
        <v>26</v>
      </c>
      <c r="Q818">
        <v>0</v>
      </c>
      <c r="R818">
        <v>0</v>
      </c>
      <c r="S818">
        <v>21</v>
      </c>
      <c r="T818">
        <v>25</v>
      </c>
      <c r="U818">
        <v>4</v>
      </c>
      <c r="V818">
        <v>36</v>
      </c>
      <c r="W818">
        <v>2</v>
      </c>
      <c r="X818">
        <v>20</v>
      </c>
      <c r="Y818">
        <f t="shared" si="113"/>
        <v>580</v>
      </c>
      <c r="Z818" s="12">
        <f t="shared" si="114"/>
        <v>0.16111111111111112</v>
      </c>
      <c r="AA818" s="12">
        <f t="shared" si="115"/>
        <v>7.8388888888888886</v>
      </c>
      <c r="AB818" t="s">
        <v>194</v>
      </c>
      <c r="AC818" t="s">
        <v>194</v>
      </c>
      <c r="AD818" s="12">
        <f t="shared" si="116"/>
        <v>4.027777777777778E-2</v>
      </c>
    </row>
    <row r="819" spans="2:30" x14ac:dyDescent="0.3">
      <c r="B819">
        <v>57468</v>
      </c>
      <c r="C819" s="7">
        <v>43942</v>
      </c>
      <c r="D819" s="6">
        <f t="shared" si="108"/>
        <v>2020</v>
      </c>
      <c r="E819" s="4" t="str">
        <f t="shared" si="109"/>
        <v>Q2-2020</v>
      </c>
      <c r="F819" s="4" t="str">
        <f t="shared" si="110"/>
        <v>April</v>
      </c>
      <c r="G819" s="6">
        <f t="shared" si="111"/>
        <v>17</v>
      </c>
      <c r="H819" s="4" t="str">
        <f t="shared" si="112"/>
        <v>Tuesday</v>
      </c>
      <c r="I819">
        <v>1</v>
      </c>
      <c r="J819">
        <v>5</v>
      </c>
      <c r="K819">
        <v>24</v>
      </c>
      <c r="L819">
        <v>1</v>
      </c>
      <c r="M819">
        <v>27</v>
      </c>
      <c r="N819">
        <v>4</v>
      </c>
      <c r="O819">
        <v>30</v>
      </c>
      <c r="P819">
        <v>32</v>
      </c>
      <c r="Q819">
        <v>0</v>
      </c>
      <c r="R819">
        <v>0</v>
      </c>
      <c r="S819">
        <v>10</v>
      </c>
      <c r="T819">
        <v>25</v>
      </c>
      <c r="U819">
        <v>3</v>
      </c>
      <c r="V819">
        <v>31</v>
      </c>
      <c r="W819">
        <v>2</v>
      </c>
      <c r="X819">
        <v>25</v>
      </c>
      <c r="Y819">
        <f t="shared" si="113"/>
        <v>531</v>
      </c>
      <c r="Z819" s="12">
        <f t="shared" si="114"/>
        <v>0.14749999999999999</v>
      </c>
      <c r="AA819" s="12">
        <f t="shared" si="115"/>
        <v>7.8525</v>
      </c>
      <c r="AB819" t="s">
        <v>194</v>
      </c>
      <c r="AC819" t="s">
        <v>194</v>
      </c>
      <c r="AD819" s="12">
        <f t="shared" si="116"/>
        <v>3.6874999999999998E-2</v>
      </c>
    </row>
    <row r="820" spans="2:30" x14ac:dyDescent="0.3">
      <c r="B820">
        <v>57469</v>
      </c>
      <c r="C820" s="7">
        <v>43942</v>
      </c>
      <c r="D820" s="6">
        <f t="shared" si="108"/>
        <v>2020</v>
      </c>
      <c r="E820" s="4" t="str">
        <f t="shared" si="109"/>
        <v>Q2-2020</v>
      </c>
      <c r="F820" s="4" t="str">
        <f t="shared" si="110"/>
        <v>April</v>
      </c>
      <c r="G820" s="6">
        <f t="shared" si="111"/>
        <v>17</v>
      </c>
      <c r="H820" s="4" t="str">
        <f t="shared" si="112"/>
        <v>Tuesday</v>
      </c>
      <c r="I820">
        <v>2</v>
      </c>
      <c r="J820">
        <v>3</v>
      </c>
      <c r="K820">
        <v>29</v>
      </c>
      <c r="L820">
        <v>0</v>
      </c>
      <c r="M820">
        <v>25</v>
      </c>
      <c r="N820">
        <v>3</v>
      </c>
      <c r="O820">
        <v>11</v>
      </c>
      <c r="P820">
        <v>32</v>
      </c>
      <c r="Q820">
        <v>0</v>
      </c>
      <c r="R820">
        <v>0</v>
      </c>
      <c r="S820">
        <v>15</v>
      </c>
      <c r="T820">
        <v>17</v>
      </c>
      <c r="U820">
        <v>4</v>
      </c>
      <c r="V820">
        <v>34</v>
      </c>
      <c r="W820">
        <v>2</v>
      </c>
      <c r="X820">
        <v>24</v>
      </c>
      <c r="Y820">
        <f t="shared" si="113"/>
        <v>409</v>
      </c>
      <c r="Z820" s="12">
        <f t="shared" si="114"/>
        <v>0.11361111111111111</v>
      </c>
      <c r="AA820" s="12">
        <f t="shared" si="115"/>
        <v>7.8863888888888889</v>
      </c>
      <c r="AB820" t="s">
        <v>194</v>
      </c>
      <c r="AC820" t="s">
        <v>194</v>
      </c>
      <c r="AD820" s="12">
        <f t="shared" si="116"/>
        <v>3.7870370370370367E-2</v>
      </c>
    </row>
    <row r="821" spans="2:30" x14ac:dyDescent="0.3">
      <c r="B821">
        <v>57470</v>
      </c>
      <c r="C821" s="7">
        <v>43943</v>
      </c>
      <c r="D821" s="6">
        <f t="shared" si="108"/>
        <v>2020</v>
      </c>
      <c r="E821" s="4" t="str">
        <f t="shared" si="109"/>
        <v>Q2-2020</v>
      </c>
      <c r="F821" s="4" t="str">
        <f t="shared" si="110"/>
        <v>April</v>
      </c>
      <c r="G821" s="6">
        <f t="shared" si="111"/>
        <v>17</v>
      </c>
      <c r="H821" s="4" t="str">
        <f t="shared" si="112"/>
        <v>Wednesday</v>
      </c>
      <c r="I821">
        <v>1</v>
      </c>
      <c r="J821">
        <v>5</v>
      </c>
      <c r="K821">
        <v>10</v>
      </c>
      <c r="L821">
        <v>2</v>
      </c>
      <c r="M821">
        <v>10</v>
      </c>
      <c r="N821">
        <v>5</v>
      </c>
      <c r="O821">
        <v>14</v>
      </c>
      <c r="P821">
        <v>38</v>
      </c>
      <c r="Q821">
        <v>0</v>
      </c>
      <c r="R821">
        <v>0</v>
      </c>
      <c r="S821">
        <v>24</v>
      </c>
      <c r="T821">
        <v>18</v>
      </c>
      <c r="U821">
        <v>3</v>
      </c>
      <c r="V821">
        <v>30</v>
      </c>
      <c r="W821">
        <v>2</v>
      </c>
      <c r="X821">
        <v>24</v>
      </c>
      <c r="Y821">
        <f t="shared" si="113"/>
        <v>608</v>
      </c>
      <c r="Z821" s="12">
        <f t="shared" si="114"/>
        <v>0.16888888888888889</v>
      </c>
      <c r="AA821" s="12">
        <f t="shared" si="115"/>
        <v>7.8311111111111114</v>
      </c>
      <c r="AB821" t="s">
        <v>194</v>
      </c>
      <c r="AC821" t="s">
        <v>194</v>
      </c>
      <c r="AD821" s="12">
        <f t="shared" si="116"/>
        <v>3.3777777777777782E-2</v>
      </c>
    </row>
    <row r="822" spans="2:30" x14ac:dyDescent="0.3">
      <c r="B822">
        <v>57471</v>
      </c>
      <c r="C822" s="7">
        <v>43943</v>
      </c>
      <c r="D822" s="6">
        <f t="shared" si="108"/>
        <v>2020</v>
      </c>
      <c r="E822" s="4" t="str">
        <f t="shared" si="109"/>
        <v>Q2-2020</v>
      </c>
      <c r="F822" s="4" t="str">
        <f t="shared" si="110"/>
        <v>April</v>
      </c>
      <c r="G822" s="6">
        <f t="shared" si="111"/>
        <v>17</v>
      </c>
      <c r="H822" s="4" t="str">
        <f t="shared" si="112"/>
        <v>Wednesday</v>
      </c>
      <c r="I822">
        <v>2</v>
      </c>
      <c r="J822">
        <v>3</v>
      </c>
      <c r="K822">
        <v>11</v>
      </c>
      <c r="L822">
        <v>1</v>
      </c>
      <c r="M822">
        <v>15</v>
      </c>
      <c r="N822">
        <v>3</v>
      </c>
      <c r="O822">
        <v>17</v>
      </c>
      <c r="P822">
        <v>44</v>
      </c>
      <c r="Q822">
        <v>0</v>
      </c>
      <c r="R822">
        <v>0</v>
      </c>
      <c r="S822">
        <v>13</v>
      </c>
      <c r="T822">
        <v>19</v>
      </c>
      <c r="U822">
        <v>4</v>
      </c>
      <c r="V822">
        <v>33</v>
      </c>
      <c r="W822">
        <v>1</v>
      </c>
      <c r="X822">
        <v>23</v>
      </c>
      <c r="Y822">
        <f t="shared" si="113"/>
        <v>434</v>
      </c>
      <c r="Z822" s="12">
        <f t="shared" si="114"/>
        <v>0.12055555555555555</v>
      </c>
      <c r="AA822" s="12">
        <f t="shared" si="115"/>
        <v>7.8794444444444443</v>
      </c>
      <c r="AB822" t="s">
        <v>194</v>
      </c>
      <c r="AC822" t="s">
        <v>194</v>
      </c>
      <c r="AD822" s="12">
        <f t="shared" si="116"/>
        <v>4.0185185185185185E-2</v>
      </c>
    </row>
    <row r="823" spans="2:30" x14ac:dyDescent="0.3">
      <c r="B823">
        <v>57472</v>
      </c>
      <c r="C823" s="7">
        <v>43944</v>
      </c>
      <c r="D823" s="6">
        <f t="shared" si="108"/>
        <v>2020</v>
      </c>
      <c r="E823" s="4" t="str">
        <f t="shared" si="109"/>
        <v>Q2-2020</v>
      </c>
      <c r="F823" s="4" t="str">
        <f t="shared" si="110"/>
        <v>April</v>
      </c>
      <c r="G823" s="6">
        <f t="shared" si="111"/>
        <v>17</v>
      </c>
      <c r="H823" s="4" t="str">
        <f t="shared" si="112"/>
        <v>Thursday</v>
      </c>
      <c r="I823">
        <v>1</v>
      </c>
      <c r="J823">
        <v>5</v>
      </c>
      <c r="K823">
        <v>16</v>
      </c>
      <c r="L823">
        <v>2</v>
      </c>
      <c r="M823">
        <v>14</v>
      </c>
      <c r="N823">
        <v>4</v>
      </c>
      <c r="O823">
        <v>19</v>
      </c>
      <c r="P823">
        <v>44</v>
      </c>
      <c r="Q823">
        <v>0</v>
      </c>
      <c r="R823">
        <v>0</v>
      </c>
      <c r="S823">
        <v>18</v>
      </c>
      <c r="T823">
        <v>11</v>
      </c>
      <c r="U823">
        <v>3</v>
      </c>
      <c r="V823">
        <v>28</v>
      </c>
      <c r="W823">
        <v>1</v>
      </c>
      <c r="X823">
        <v>23</v>
      </c>
      <c r="Y823">
        <f t="shared" si="113"/>
        <v>475</v>
      </c>
      <c r="Z823" s="12">
        <f t="shared" si="114"/>
        <v>0.13194444444444445</v>
      </c>
      <c r="AA823" s="12">
        <f t="shared" si="115"/>
        <v>7.8680555555555554</v>
      </c>
      <c r="AB823" t="s">
        <v>194</v>
      </c>
      <c r="AC823" t="s">
        <v>194</v>
      </c>
      <c r="AD823" s="12">
        <f t="shared" si="116"/>
        <v>3.2986111111111112E-2</v>
      </c>
    </row>
    <row r="824" spans="2:30" x14ac:dyDescent="0.3">
      <c r="B824">
        <v>57473</v>
      </c>
      <c r="C824" s="7">
        <v>43944</v>
      </c>
      <c r="D824" s="6">
        <f t="shared" si="108"/>
        <v>2020</v>
      </c>
      <c r="E824" s="4" t="str">
        <f t="shared" si="109"/>
        <v>Q2-2020</v>
      </c>
      <c r="F824" s="4" t="str">
        <f t="shared" si="110"/>
        <v>April</v>
      </c>
      <c r="G824" s="6">
        <f t="shared" si="111"/>
        <v>17</v>
      </c>
      <c r="H824" s="4" t="str">
        <f t="shared" si="112"/>
        <v>Thursday</v>
      </c>
      <c r="I824">
        <v>2</v>
      </c>
      <c r="J824">
        <v>3</v>
      </c>
      <c r="K824">
        <v>17</v>
      </c>
      <c r="L824">
        <v>1</v>
      </c>
      <c r="M824">
        <v>19</v>
      </c>
      <c r="N824">
        <v>4</v>
      </c>
      <c r="O824">
        <v>22</v>
      </c>
      <c r="P824">
        <v>20</v>
      </c>
      <c r="Q824">
        <v>0</v>
      </c>
      <c r="R824">
        <v>0</v>
      </c>
      <c r="S824">
        <v>27</v>
      </c>
      <c r="T824">
        <v>12</v>
      </c>
      <c r="U824">
        <v>4</v>
      </c>
      <c r="V824">
        <v>37</v>
      </c>
      <c r="W824">
        <v>1</v>
      </c>
      <c r="X824">
        <v>22</v>
      </c>
      <c r="Y824">
        <f t="shared" si="113"/>
        <v>494</v>
      </c>
      <c r="Z824" s="12">
        <f t="shared" si="114"/>
        <v>0.13722222222222222</v>
      </c>
      <c r="AA824" s="12">
        <f t="shared" si="115"/>
        <v>7.8627777777777776</v>
      </c>
      <c r="AB824" t="s">
        <v>194</v>
      </c>
      <c r="AC824" t="s">
        <v>194</v>
      </c>
      <c r="AD824" s="12">
        <f t="shared" si="116"/>
        <v>3.4305555555555554E-2</v>
      </c>
    </row>
    <row r="825" spans="2:30" x14ac:dyDescent="0.3">
      <c r="B825">
        <v>57474</v>
      </c>
      <c r="C825" s="7">
        <v>43945</v>
      </c>
      <c r="D825" s="6">
        <f t="shared" si="108"/>
        <v>2020</v>
      </c>
      <c r="E825" s="4" t="str">
        <f t="shared" si="109"/>
        <v>Q2-2020</v>
      </c>
      <c r="F825" s="4" t="str">
        <f t="shared" si="110"/>
        <v>April</v>
      </c>
      <c r="G825" s="6">
        <f t="shared" si="111"/>
        <v>17</v>
      </c>
      <c r="H825" s="4" t="str">
        <f t="shared" si="112"/>
        <v>Friday</v>
      </c>
      <c r="I825">
        <v>1</v>
      </c>
      <c r="J825">
        <v>5</v>
      </c>
      <c r="K825">
        <v>22</v>
      </c>
      <c r="L825">
        <v>2</v>
      </c>
      <c r="M825">
        <v>17</v>
      </c>
      <c r="N825">
        <v>4</v>
      </c>
      <c r="O825">
        <v>24</v>
      </c>
      <c r="P825">
        <v>20</v>
      </c>
      <c r="Q825">
        <v>0</v>
      </c>
      <c r="R825">
        <v>0</v>
      </c>
      <c r="S825">
        <v>12</v>
      </c>
      <c r="T825">
        <v>24</v>
      </c>
      <c r="U825">
        <v>3</v>
      </c>
      <c r="V825">
        <v>32</v>
      </c>
      <c r="W825">
        <v>2</v>
      </c>
      <c r="X825">
        <v>26</v>
      </c>
      <c r="Y825">
        <f t="shared" si="113"/>
        <v>468</v>
      </c>
      <c r="Z825" s="12">
        <f t="shared" si="114"/>
        <v>0.13</v>
      </c>
      <c r="AA825" s="12">
        <f t="shared" si="115"/>
        <v>7.87</v>
      </c>
      <c r="AB825" t="s">
        <v>194</v>
      </c>
      <c r="AC825" t="s">
        <v>194</v>
      </c>
      <c r="AD825" s="12">
        <f t="shared" si="116"/>
        <v>3.2500000000000001E-2</v>
      </c>
    </row>
    <row r="826" spans="2:30" x14ac:dyDescent="0.3">
      <c r="B826">
        <v>57475</v>
      </c>
      <c r="C826" s="7">
        <v>43945</v>
      </c>
      <c r="D826" s="6">
        <f t="shared" si="108"/>
        <v>2020</v>
      </c>
      <c r="E826" s="4" t="str">
        <f t="shared" si="109"/>
        <v>Q2-2020</v>
      </c>
      <c r="F826" s="4" t="str">
        <f t="shared" si="110"/>
        <v>April</v>
      </c>
      <c r="G826" s="6">
        <f t="shared" si="111"/>
        <v>17</v>
      </c>
      <c r="H826" s="4" t="str">
        <f t="shared" si="112"/>
        <v>Friday</v>
      </c>
      <c r="I826">
        <v>2</v>
      </c>
      <c r="J826">
        <v>3</v>
      </c>
      <c r="K826">
        <v>23</v>
      </c>
      <c r="L826">
        <v>0</v>
      </c>
      <c r="M826">
        <v>22</v>
      </c>
      <c r="N826">
        <v>4</v>
      </c>
      <c r="O826">
        <v>27</v>
      </c>
      <c r="P826">
        <v>26</v>
      </c>
      <c r="Q826">
        <v>0</v>
      </c>
      <c r="R826">
        <v>0</v>
      </c>
      <c r="S826">
        <v>21</v>
      </c>
      <c r="T826">
        <v>25</v>
      </c>
      <c r="U826">
        <v>4</v>
      </c>
      <c r="V826">
        <v>36</v>
      </c>
      <c r="W826">
        <v>2</v>
      </c>
      <c r="X826">
        <v>20</v>
      </c>
      <c r="Y826">
        <f t="shared" si="113"/>
        <v>580</v>
      </c>
      <c r="Z826" s="12">
        <f t="shared" si="114"/>
        <v>0.16111111111111112</v>
      </c>
      <c r="AA826" s="12">
        <f t="shared" si="115"/>
        <v>7.8388888888888886</v>
      </c>
      <c r="AB826" t="s">
        <v>194</v>
      </c>
      <c r="AC826" t="s">
        <v>194</v>
      </c>
      <c r="AD826" s="12">
        <f t="shared" si="116"/>
        <v>4.027777777777778E-2</v>
      </c>
    </row>
    <row r="827" spans="2:30" x14ac:dyDescent="0.3">
      <c r="B827">
        <v>57476</v>
      </c>
      <c r="C827" s="7">
        <v>43946</v>
      </c>
      <c r="D827" s="6">
        <f t="shared" si="108"/>
        <v>2020</v>
      </c>
      <c r="E827" s="4" t="str">
        <f t="shared" si="109"/>
        <v>Q2-2020</v>
      </c>
      <c r="F827" s="4" t="str">
        <f t="shared" si="110"/>
        <v>April</v>
      </c>
      <c r="G827" s="6">
        <f t="shared" si="111"/>
        <v>17</v>
      </c>
      <c r="H827" s="4" t="str">
        <f t="shared" si="112"/>
        <v>Saturday</v>
      </c>
      <c r="I827">
        <v>1</v>
      </c>
      <c r="J827">
        <v>5</v>
      </c>
      <c r="K827">
        <v>24</v>
      </c>
      <c r="L827">
        <v>1</v>
      </c>
      <c r="M827">
        <v>27</v>
      </c>
      <c r="N827">
        <v>4</v>
      </c>
      <c r="O827">
        <v>30</v>
      </c>
      <c r="P827">
        <v>32</v>
      </c>
      <c r="Q827">
        <v>0</v>
      </c>
      <c r="R827">
        <v>0</v>
      </c>
      <c r="S827">
        <v>10</v>
      </c>
      <c r="T827">
        <v>25</v>
      </c>
      <c r="U827">
        <v>3</v>
      </c>
      <c r="V827">
        <v>31</v>
      </c>
      <c r="W827">
        <v>2</v>
      </c>
      <c r="X827">
        <v>25</v>
      </c>
      <c r="Y827">
        <f t="shared" si="113"/>
        <v>531</v>
      </c>
      <c r="Z827" s="12">
        <f t="shared" si="114"/>
        <v>0.14749999999999999</v>
      </c>
      <c r="AA827" s="12">
        <f t="shared" si="115"/>
        <v>7.8525</v>
      </c>
      <c r="AB827" t="s">
        <v>194</v>
      </c>
      <c r="AC827" t="s">
        <v>194</v>
      </c>
      <c r="AD827" s="12">
        <f t="shared" si="116"/>
        <v>3.6874999999999998E-2</v>
      </c>
    </row>
    <row r="828" spans="2:30" x14ac:dyDescent="0.3">
      <c r="B828">
        <v>57477</v>
      </c>
      <c r="C828" s="7">
        <v>43948</v>
      </c>
      <c r="D828" s="6">
        <f t="shared" si="108"/>
        <v>2020</v>
      </c>
      <c r="E828" s="4" t="str">
        <f t="shared" si="109"/>
        <v>Q2-2020</v>
      </c>
      <c r="F828" s="4" t="str">
        <f t="shared" si="110"/>
        <v>April</v>
      </c>
      <c r="G828" s="6">
        <f t="shared" si="111"/>
        <v>18</v>
      </c>
      <c r="H828" s="4" t="str">
        <f t="shared" si="112"/>
        <v>Monday</v>
      </c>
      <c r="I828">
        <v>1</v>
      </c>
      <c r="J828">
        <v>4</v>
      </c>
      <c r="K828">
        <v>29</v>
      </c>
      <c r="L828">
        <v>1</v>
      </c>
      <c r="M828">
        <v>25</v>
      </c>
      <c r="N828">
        <v>4</v>
      </c>
      <c r="O828">
        <v>11</v>
      </c>
      <c r="P828">
        <v>32</v>
      </c>
      <c r="Q828">
        <v>0</v>
      </c>
      <c r="R828">
        <v>0</v>
      </c>
      <c r="S828">
        <v>15</v>
      </c>
      <c r="T828">
        <v>17</v>
      </c>
      <c r="U828">
        <v>4</v>
      </c>
      <c r="V828">
        <v>30</v>
      </c>
      <c r="W828">
        <v>2</v>
      </c>
      <c r="X828">
        <v>27</v>
      </c>
      <c r="Y828">
        <f t="shared" si="113"/>
        <v>474</v>
      </c>
      <c r="Z828" s="12">
        <f t="shared" si="114"/>
        <v>0.13166666666666665</v>
      </c>
      <c r="AA828" s="12">
        <f t="shared" si="115"/>
        <v>7.8683333333333332</v>
      </c>
      <c r="AB828" t="s">
        <v>194</v>
      </c>
      <c r="AC828" t="s">
        <v>194</v>
      </c>
      <c r="AD828" s="12">
        <f t="shared" si="116"/>
        <v>3.2916666666666664E-2</v>
      </c>
    </row>
    <row r="829" spans="2:30" x14ac:dyDescent="0.3">
      <c r="B829">
        <v>57478</v>
      </c>
      <c r="C829" s="7">
        <v>43948</v>
      </c>
      <c r="D829" s="6">
        <f t="shared" si="108"/>
        <v>2020</v>
      </c>
      <c r="E829" s="4" t="str">
        <f t="shared" si="109"/>
        <v>Q2-2020</v>
      </c>
      <c r="F829" s="4" t="str">
        <f t="shared" si="110"/>
        <v>April</v>
      </c>
      <c r="G829" s="6">
        <f t="shared" si="111"/>
        <v>18</v>
      </c>
      <c r="H829" s="4" t="str">
        <f t="shared" si="112"/>
        <v>Monday</v>
      </c>
      <c r="I829">
        <v>2</v>
      </c>
      <c r="J829">
        <v>4</v>
      </c>
      <c r="K829">
        <v>10</v>
      </c>
      <c r="L829">
        <v>1</v>
      </c>
      <c r="M829">
        <v>10</v>
      </c>
      <c r="N829">
        <v>4</v>
      </c>
      <c r="O829">
        <v>14</v>
      </c>
      <c r="P829">
        <v>38</v>
      </c>
      <c r="Q829">
        <v>0</v>
      </c>
      <c r="R829">
        <v>0</v>
      </c>
      <c r="S829">
        <v>24</v>
      </c>
      <c r="T829">
        <v>18</v>
      </c>
      <c r="U829">
        <v>3</v>
      </c>
      <c r="V829">
        <v>34</v>
      </c>
      <c r="W829">
        <v>2</v>
      </c>
      <c r="X829">
        <v>21</v>
      </c>
      <c r="Y829">
        <f t="shared" si="113"/>
        <v>520</v>
      </c>
      <c r="Z829" s="12">
        <f t="shared" si="114"/>
        <v>0.14444444444444443</v>
      </c>
      <c r="AA829" s="12">
        <f t="shared" si="115"/>
        <v>7.8555555555555552</v>
      </c>
      <c r="AB829" t="s">
        <v>194</v>
      </c>
      <c r="AC829" t="s">
        <v>194</v>
      </c>
      <c r="AD829" s="12">
        <f t="shared" si="116"/>
        <v>3.6111111111111108E-2</v>
      </c>
    </row>
    <row r="830" spans="2:30" x14ac:dyDescent="0.3">
      <c r="B830">
        <v>57479</v>
      </c>
      <c r="C830" s="7">
        <v>43949</v>
      </c>
      <c r="D830" s="6">
        <f t="shared" si="108"/>
        <v>2020</v>
      </c>
      <c r="E830" s="4" t="str">
        <f t="shared" si="109"/>
        <v>Q2-2020</v>
      </c>
      <c r="F830" s="4" t="str">
        <f t="shared" si="110"/>
        <v>April</v>
      </c>
      <c r="G830" s="6">
        <f t="shared" si="111"/>
        <v>18</v>
      </c>
      <c r="H830" s="4" t="str">
        <f t="shared" si="112"/>
        <v>Tuesday</v>
      </c>
      <c r="I830">
        <v>1</v>
      </c>
      <c r="J830">
        <v>4</v>
      </c>
      <c r="K830">
        <v>11</v>
      </c>
      <c r="L830">
        <v>2</v>
      </c>
      <c r="M830">
        <v>15</v>
      </c>
      <c r="N830">
        <v>4</v>
      </c>
      <c r="O830">
        <v>17</v>
      </c>
      <c r="P830">
        <v>44</v>
      </c>
      <c r="Q830">
        <v>0</v>
      </c>
      <c r="R830">
        <v>0</v>
      </c>
      <c r="S830">
        <v>13</v>
      </c>
      <c r="T830">
        <v>19</v>
      </c>
      <c r="U830">
        <v>4</v>
      </c>
      <c r="V830">
        <v>29</v>
      </c>
      <c r="W830">
        <v>1</v>
      </c>
      <c r="X830">
        <v>26</v>
      </c>
      <c r="Y830">
        <f t="shared" si="113"/>
        <v>514</v>
      </c>
      <c r="Z830" s="12">
        <f t="shared" si="114"/>
        <v>0.14277777777777778</v>
      </c>
      <c r="AA830" s="12">
        <f t="shared" si="115"/>
        <v>7.8572222222222221</v>
      </c>
      <c r="AB830" t="s">
        <v>194</v>
      </c>
      <c r="AC830" t="s">
        <v>194</v>
      </c>
      <c r="AD830" s="12">
        <f t="shared" si="116"/>
        <v>3.5694444444444445E-2</v>
      </c>
    </row>
    <row r="831" spans="2:30" x14ac:dyDescent="0.3">
      <c r="B831">
        <v>57480</v>
      </c>
      <c r="C831" s="7">
        <v>43949</v>
      </c>
      <c r="D831" s="6">
        <f t="shared" si="108"/>
        <v>2020</v>
      </c>
      <c r="E831" s="4" t="str">
        <f t="shared" si="109"/>
        <v>Q2-2020</v>
      </c>
      <c r="F831" s="4" t="str">
        <f t="shared" si="110"/>
        <v>April</v>
      </c>
      <c r="G831" s="6">
        <f t="shared" si="111"/>
        <v>18</v>
      </c>
      <c r="H831" s="4" t="str">
        <f t="shared" si="112"/>
        <v>Tuesday</v>
      </c>
      <c r="I831">
        <v>2</v>
      </c>
      <c r="J831">
        <v>4</v>
      </c>
      <c r="K831">
        <v>18</v>
      </c>
      <c r="L831">
        <v>1</v>
      </c>
      <c r="M831">
        <v>20</v>
      </c>
      <c r="N831">
        <v>3</v>
      </c>
      <c r="O831">
        <v>24</v>
      </c>
      <c r="P831">
        <v>35</v>
      </c>
      <c r="Q831">
        <v>0</v>
      </c>
      <c r="R831">
        <v>0</v>
      </c>
      <c r="S831">
        <v>16</v>
      </c>
      <c r="T831">
        <v>27</v>
      </c>
      <c r="U831">
        <v>3</v>
      </c>
      <c r="V831">
        <v>33</v>
      </c>
      <c r="W831">
        <v>2</v>
      </c>
      <c r="X831">
        <v>21</v>
      </c>
      <c r="Y831">
        <f t="shared" si="113"/>
        <v>447</v>
      </c>
      <c r="Z831" s="12">
        <f t="shared" si="114"/>
        <v>0.12416666666666666</v>
      </c>
      <c r="AA831" s="12">
        <f t="shared" si="115"/>
        <v>7.8758333333333335</v>
      </c>
      <c r="AB831" t="s">
        <v>194</v>
      </c>
      <c r="AC831" t="s">
        <v>194</v>
      </c>
      <c r="AD831" s="12">
        <f t="shared" si="116"/>
        <v>4.1388888888888885E-2</v>
      </c>
    </row>
    <row r="832" spans="2:30" x14ac:dyDescent="0.3">
      <c r="B832">
        <v>57481</v>
      </c>
      <c r="C832" s="7">
        <v>43950</v>
      </c>
      <c r="D832" s="6">
        <f t="shared" si="108"/>
        <v>2020</v>
      </c>
      <c r="E832" s="4" t="str">
        <f t="shared" si="109"/>
        <v>Q2-2020</v>
      </c>
      <c r="F832" s="4" t="str">
        <f t="shared" si="110"/>
        <v>April</v>
      </c>
      <c r="G832" s="6">
        <f t="shared" si="111"/>
        <v>18</v>
      </c>
      <c r="H832" s="4" t="str">
        <f t="shared" si="112"/>
        <v>Wednesday</v>
      </c>
      <c r="I832">
        <v>1</v>
      </c>
      <c r="J832">
        <v>4</v>
      </c>
      <c r="K832">
        <v>19</v>
      </c>
      <c r="L832">
        <v>1</v>
      </c>
      <c r="M832">
        <v>25</v>
      </c>
      <c r="N832">
        <v>5</v>
      </c>
      <c r="O832">
        <v>27</v>
      </c>
      <c r="P832">
        <v>41</v>
      </c>
      <c r="Q832">
        <v>0</v>
      </c>
      <c r="R832">
        <v>0</v>
      </c>
      <c r="S832">
        <v>25</v>
      </c>
      <c r="T832">
        <v>28</v>
      </c>
      <c r="U832">
        <v>3</v>
      </c>
      <c r="V832">
        <v>29</v>
      </c>
      <c r="W832">
        <v>1</v>
      </c>
      <c r="X832">
        <v>26</v>
      </c>
      <c r="Y832">
        <f t="shared" si="113"/>
        <v>718</v>
      </c>
      <c r="Z832" s="12">
        <f t="shared" si="114"/>
        <v>0.19944444444444445</v>
      </c>
      <c r="AA832" s="12">
        <f t="shared" si="115"/>
        <v>7.8005555555555555</v>
      </c>
      <c r="AB832" t="s">
        <v>194</v>
      </c>
      <c r="AC832" t="s">
        <v>194</v>
      </c>
      <c r="AD832" s="12">
        <f t="shared" si="116"/>
        <v>3.988888888888889E-2</v>
      </c>
    </row>
    <row r="833" spans="2:30" x14ac:dyDescent="0.3">
      <c r="B833">
        <v>57482</v>
      </c>
      <c r="C833" s="7">
        <v>43950</v>
      </c>
      <c r="D833" s="6">
        <f t="shared" si="108"/>
        <v>2020</v>
      </c>
      <c r="E833" s="4" t="str">
        <f t="shared" si="109"/>
        <v>Q2-2020</v>
      </c>
      <c r="F833" s="4" t="str">
        <f t="shared" si="110"/>
        <v>April</v>
      </c>
      <c r="G833" s="6">
        <f t="shared" si="111"/>
        <v>18</v>
      </c>
      <c r="H833" s="4" t="str">
        <f t="shared" si="112"/>
        <v>Wednesday</v>
      </c>
      <c r="I833">
        <v>2</v>
      </c>
      <c r="J833">
        <v>4</v>
      </c>
      <c r="K833">
        <v>25</v>
      </c>
      <c r="L833">
        <v>0</v>
      </c>
      <c r="M833">
        <v>23</v>
      </c>
      <c r="N833">
        <v>3</v>
      </c>
      <c r="O833">
        <v>29</v>
      </c>
      <c r="P833">
        <v>41</v>
      </c>
      <c r="Q833">
        <v>0</v>
      </c>
      <c r="R833">
        <v>0</v>
      </c>
      <c r="S833">
        <v>30</v>
      </c>
      <c r="T833">
        <v>20</v>
      </c>
      <c r="U833">
        <v>3</v>
      </c>
      <c r="V833">
        <v>37</v>
      </c>
      <c r="W833">
        <v>1</v>
      </c>
      <c r="X833">
        <v>19</v>
      </c>
      <c r="Y833">
        <f t="shared" si="113"/>
        <v>490</v>
      </c>
      <c r="Z833" s="12">
        <f t="shared" si="114"/>
        <v>0.1361111111111111</v>
      </c>
      <c r="AA833" s="12">
        <f t="shared" si="115"/>
        <v>7.8638888888888889</v>
      </c>
      <c r="AB833" t="s">
        <v>194</v>
      </c>
      <c r="AC833" t="s">
        <v>194</v>
      </c>
      <c r="AD833" s="12">
        <f t="shared" si="116"/>
        <v>4.5370370370370366E-2</v>
      </c>
    </row>
    <row r="834" spans="2:30" x14ac:dyDescent="0.3">
      <c r="B834">
        <v>57483</v>
      </c>
      <c r="C834" s="7">
        <v>43951</v>
      </c>
      <c r="D834" s="6">
        <f t="shared" si="108"/>
        <v>2020</v>
      </c>
      <c r="E834" s="4" t="str">
        <f t="shared" si="109"/>
        <v>Q2-2020</v>
      </c>
      <c r="F834" s="4" t="str">
        <f t="shared" si="110"/>
        <v>April</v>
      </c>
      <c r="G834" s="6">
        <f t="shared" si="111"/>
        <v>18</v>
      </c>
      <c r="H834" s="4" t="str">
        <f t="shared" si="112"/>
        <v>Thursday</v>
      </c>
      <c r="I834">
        <v>1</v>
      </c>
      <c r="J834">
        <v>4</v>
      </c>
      <c r="K834">
        <v>25</v>
      </c>
      <c r="L834">
        <v>1</v>
      </c>
      <c r="M834">
        <v>28</v>
      </c>
      <c r="N834">
        <v>5</v>
      </c>
      <c r="O834">
        <v>12</v>
      </c>
      <c r="P834">
        <v>17</v>
      </c>
      <c r="Q834">
        <v>0</v>
      </c>
      <c r="R834">
        <v>0</v>
      </c>
      <c r="S834">
        <v>19</v>
      </c>
      <c r="T834">
        <v>21</v>
      </c>
      <c r="U834">
        <v>4</v>
      </c>
      <c r="V834">
        <v>32</v>
      </c>
      <c r="W834">
        <v>1</v>
      </c>
      <c r="X834">
        <v>24</v>
      </c>
      <c r="Y834">
        <f t="shared" si="113"/>
        <v>497</v>
      </c>
      <c r="Z834" s="12">
        <f t="shared" si="114"/>
        <v>0.13805555555555554</v>
      </c>
      <c r="AA834" s="12">
        <f t="shared" si="115"/>
        <v>7.8619444444444442</v>
      </c>
      <c r="AB834" t="s">
        <v>194</v>
      </c>
      <c r="AC834" t="s">
        <v>194</v>
      </c>
      <c r="AD834" s="12">
        <f t="shared" si="116"/>
        <v>2.7611111111111107E-2</v>
      </c>
    </row>
    <row r="835" spans="2:30" x14ac:dyDescent="0.3">
      <c r="B835">
        <v>57484</v>
      </c>
      <c r="C835" s="7">
        <v>43951</v>
      </c>
      <c r="D835" s="6">
        <f t="shared" si="108"/>
        <v>2020</v>
      </c>
      <c r="E835" s="4" t="str">
        <f t="shared" si="109"/>
        <v>Q2-2020</v>
      </c>
      <c r="F835" s="4" t="str">
        <f t="shared" si="110"/>
        <v>April</v>
      </c>
      <c r="G835" s="6">
        <f t="shared" si="111"/>
        <v>18</v>
      </c>
      <c r="H835" s="4" t="str">
        <f t="shared" si="112"/>
        <v>Thursday</v>
      </c>
      <c r="I835">
        <v>2</v>
      </c>
      <c r="J835">
        <v>4</v>
      </c>
      <c r="K835">
        <v>26</v>
      </c>
      <c r="L835">
        <v>1</v>
      </c>
      <c r="M835">
        <v>13</v>
      </c>
      <c r="N835">
        <v>3</v>
      </c>
      <c r="O835">
        <v>15</v>
      </c>
      <c r="P835">
        <v>22</v>
      </c>
      <c r="Q835">
        <v>0</v>
      </c>
      <c r="R835">
        <v>0</v>
      </c>
      <c r="S835">
        <v>28</v>
      </c>
      <c r="T835">
        <v>22</v>
      </c>
      <c r="U835">
        <v>4</v>
      </c>
      <c r="V835">
        <v>36</v>
      </c>
      <c r="W835">
        <v>1</v>
      </c>
      <c r="X835">
        <v>23</v>
      </c>
      <c r="Y835">
        <f t="shared" si="113"/>
        <v>428</v>
      </c>
      <c r="Z835" s="12">
        <f t="shared" si="114"/>
        <v>0.11888888888888889</v>
      </c>
      <c r="AA835" s="12">
        <f t="shared" si="115"/>
        <v>7.8811111111111112</v>
      </c>
      <c r="AB835" t="s">
        <v>194</v>
      </c>
      <c r="AC835" t="s">
        <v>194</v>
      </c>
      <c r="AD835" s="12">
        <f t="shared" si="116"/>
        <v>3.9629629629629633E-2</v>
      </c>
    </row>
    <row r="836" spans="2:30" x14ac:dyDescent="0.3">
      <c r="B836">
        <v>57485</v>
      </c>
      <c r="C836" s="7">
        <v>43952</v>
      </c>
      <c r="D836" s="6">
        <f t="shared" si="108"/>
        <v>2020</v>
      </c>
      <c r="E836" s="4" t="str">
        <f t="shared" si="109"/>
        <v>Q2-2020</v>
      </c>
      <c r="F836" s="4" t="str">
        <f t="shared" si="110"/>
        <v>May</v>
      </c>
      <c r="G836" s="6">
        <f t="shared" si="111"/>
        <v>18</v>
      </c>
      <c r="H836" s="4" t="str">
        <f t="shared" si="112"/>
        <v>Friday</v>
      </c>
      <c r="I836">
        <v>1</v>
      </c>
      <c r="J836">
        <v>4</v>
      </c>
      <c r="K836">
        <v>23</v>
      </c>
      <c r="L836">
        <v>2</v>
      </c>
      <c r="M836">
        <v>28</v>
      </c>
      <c r="N836">
        <v>3</v>
      </c>
      <c r="O836">
        <v>23</v>
      </c>
      <c r="P836">
        <v>43</v>
      </c>
      <c r="Q836">
        <v>0</v>
      </c>
      <c r="R836">
        <v>0</v>
      </c>
      <c r="S836">
        <v>29</v>
      </c>
      <c r="T836">
        <v>26</v>
      </c>
      <c r="U836">
        <v>4</v>
      </c>
      <c r="V836">
        <v>34</v>
      </c>
      <c r="W836">
        <v>1</v>
      </c>
      <c r="X836">
        <v>20</v>
      </c>
      <c r="Y836">
        <f t="shared" si="113"/>
        <v>519</v>
      </c>
      <c r="Z836" s="12">
        <f t="shared" si="114"/>
        <v>0.14416666666666667</v>
      </c>
      <c r="AA836" s="12">
        <f t="shared" si="115"/>
        <v>7.855833333333333</v>
      </c>
      <c r="AB836" t="s">
        <v>194</v>
      </c>
      <c r="AC836" t="s">
        <v>194</v>
      </c>
      <c r="AD836" s="12">
        <f t="shared" si="116"/>
        <v>4.8055555555555553E-2</v>
      </c>
    </row>
    <row r="837" spans="2:30" x14ac:dyDescent="0.3">
      <c r="B837">
        <v>57486</v>
      </c>
      <c r="C837" s="7">
        <v>43952</v>
      </c>
      <c r="D837" s="6">
        <f t="shared" si="108"/>
        <v>2020</v>
      </c>
      <c r="E837" s="4" t="str">
        <f t="shared" si="109"/>
        <v>Q2-2020</v>
      </c>
      <c r="F837" s="4" t="str">
        <f t="shared" si="110"/>
        <v>May</v>
      </c>
      <c r="G837" s="6">
        <f t="shared" si="111"/>
        <v>18</v>
      </c>
      <c r="H837" s="4" t="str">
        <f t="shared" si="112"/>
        <v>Friday</v>
      </c>
      <c r="I837">
        <v>2</v>
      </c>
      <c r="J837">
        <v>3</v>
      </c>
      <c r="K837">
        <v>24</v>
      </c>
      <c r="L837">
        <v>2</v>
      </c>
      <c r="M837">
        <v>13</v>
      </c>
      <c r="N837">
        <v>4</v>
      </c>
      <c r="O837">
        <v>26</v>
      </c>
      <c r="P837">
        <v>19</v>
      </c>
      <c r="Q837">
        <v>0</v>
      </c>
      <c r="R837">
        <v>0</v>
      </c>
      <c r="S837">
        <v>18</v>
      </c>
      <c r="T837">
        <v>27</v>
      </c>
      <c r="U837">
        <v>5</v>
      </c>
      <c r="V837">
        <v>33</v>
      </c>
      <c r="W837">
        <v>1</v>
      </c>
      <c r="X837">
        <v>23</v>
      </c>
      <c r="Y837">
        <f t="shared" si="113"/>
        <v>548</v>
      </c>
      <c r="Z837" s="12">
        <f t="shared" si="114"/>
        <v>0.15222222222222223</v>
      </c>
      <c r="AA837" s="12">
        <f t="shared" si="115"/>
        <v>7.847777777777778</v>
      </c>
      <c r="AB837" t="s">
        <v>194</v>
      </c>
      <c r="AC837" t="s">
        <v>194</v>
      </c>
      <c r="AD837" s="12">
        <f t="shared" si="116"/>
        <v>3.8055555555555558E-2</v>
      </c>
    </row>
    <row r="838" spans="2:30" x14ac:dyDescent="0.3">
      <c r="B838">
        <v>57487</v>
      </c>
      <c r="C838" s="7">
        <v>43953</v>
      </c>
      <c r="D838" s="6">
        <f t="shared" si="108"/>
        <v>2020</v>
      </c>
      <c r="E838" s="4" t="str">
        <f t="shared" si="109"/>
        <v>Q2-2020</v>
      </c>
      <c r="F838" s="4" t="str">
        <f t="shared" si="110"/>
        <v>May</v>
      </c>
      <c r="G838" s="6">
        <f t="shared" si="111"/>
        <v>18</v>
      </c>
      <c r="H838" s="4" t="str">
        <f t="shared" si="112"/>
        <v>Saturday</v>
      </c>
      <c r="I838">
        <v>1</v>
      </c>
      <c r="J838">
        <v>4</v>
      </c>
      <c r="K838">
        <v>25</v>
      </c>
      <c r="L838">
        <v>1</v>
      </c>
      <c r="M838">
        <v>18</v>
      </c>
      <c r="N838">
        <v>3</v>
      </c>
      <c r="O838">
        <v>29</v>
      </c>
      <c r="P838">
        <v>24</v>
      </c>
      <c r="Q838">
        <v>0</v>
      </c>
      <c r="R838">
        <v>0</v>
      </c>
      <c r="S838">
        <v>27</v>
      </c>
      <c r="T838">
        <v>28</v>
      </c>
      <c r="U838">
        <v>4</v>
      </c>
      <c r="V838">
        <v>33</v>
      </c>
      <c r="W838">
        <v>1</v>
      </c>
      <c r="X838">
        <v>19</v>
      </c>
      <c r="Y838">
        <f t="shared" si="113"/>
        <v>475</v>
      </c>
      <c r="Z838" s="12">
        <f t="shared" si="114"/>
        <v>0.13194444444444445</v>
      </c>
      <c r="AA838" s="12">
        <f t="shared" si="115"/>
        <v>7.8680555555555554</v>
      </c>
      <c r="AB838" t="s">
        <v>194</v>
      </c>
      <c r="AC838" t="s">
        <v>194</v>
      </c>
      <c r="AD838" s="12">
        <f t="shared" si="116"/>
        <v>4.3981481481481483E-2</v>
      </c>
    </row>
    <row r="839" spans="2:30" x14ac:dyDescent="0.3">
      <c r="B839">
        <v>57488</v>
      </c>
      <c r="C839" s="7">
        <v>43955</v>
      </c>
      <c r="D839" s="6">
        <f t="shared" si="108"/>
        <v>2020</v>
      </c>
      <c r="E839" s="4" t="str">
        <f t="shared" si="109"/>
        <v>Q2-2020</v>
      </c>
      <c r="F839" s="4" t="str">
        <f t="shared" si="110"/>
        <v>May</v>
      </c>
      <c r="G839" s="6">
        <f t="shared" si="111"/>
        <v>19</v>
      </c>
      <c r="H839" s="4" t="str">
        <f t="shared" si="112"/>
        <v>Monday</v>
      </c>
      <c r="I839">
        <v>1</v>
      </c>
      <c r="J839">
        <v>3</v>
      </c>
      <c r="K839">
        <v>10</v>
      </c>
      <c r="L839">
        <v>1</v>
      </c>
      <c r="M839">
        <v>16</v>
      </c>
      <c r="N839">
        <v>3</v>
      </c>
      <c r="O839">
        <v>11</v>
      </c>
      <c r="P839">
        <v>25</v>
      </c>
      <c r="Q839">
        <v>0</v>
      </c>
      <c r="R839">
        <v>0</v>
      </c>
      <c r="S839">
        <v>12</v>
      </c>
      <c r="T839">
        <v>20</v>
      </c>
      <c r="U839">
        <v>5</v>
      </c>
      <c r="V839">
        <v>32</v>
      </c>
      <c r="W839">
        <v>0</v>
      </c>
      <c r="X839">
        <v>21</v>
      </c>
      <c r="Y839">
        <f t="shared" si="113"/>
        <v>364</v>
      </c>
      <c r="Z839" s="12">
        <f t="shared" si="114"/>
        <v>0.10111111111111111</v>
      </c>
      <c r="AA839" s="12">
        <f t="shared" si="115"/>
        <v>7.8988888888888891</v>
      </c>
      <c r="AB839" t="s">
        <v>194</v>
      </c>
      <c r="AC839" t="s">
        <v>194</v>
      </c>
      <c r="AD839" s="12">
        <f t="shared" si="116"/>
        <v>3.3703703703703701E-2</v>
      </c>
    </row>
    <row r="840" spans="2:30" x14ac:dyDescent="0.3">
      <c r="B840">
        <v>57489</v>
      </c>
      <c r="C840" s="7">
        <v>43955</v>
      </c>
      <c r="D840" s="6">
        <f t="shared" si="108"/>
        <v>2020</v>
      </c>
      <c r="E840" s="4" t="str">
        <f t="shared" si="109"/>
        <v>Q2-2020</v>
      </c>
      <c r="F840" s="4" t="str">
        <f t="shared" si="110"/>
        <v>May</v>
      </c>
      <c r="G840" s="6">
        <f t="shared" si="111"/>
        <v>19</v>
      </c>
      <c r="H840" s="4" t="str">
        <f t="shared" si="112"/>
        <v>Monday</v>
      </c>
      <c r="I840">
        <v>2</v>
      </c>
      <c r="J840">
        <v>4</v>
      </c>
      <c r="K840">
        <v>11</v>
      </c>
      <c r="L840">
        <v>1</v>
      </c>
      <c r="M840">
        <v>21</v>
      </c>
      <c r="N840">
        <v>4</v>
      </c>
      <c r="O840">
        <v>14</v>
      </c>
      <c r="P840">
        <v>30</v>
      </c>
      <c r="Q840">
        <v>0</v>
      </c>
      <c r="R840">
        <v>0</v>
      </c>
      <c r="S840">
        <v>21</v>
      </c>
      <c r="T840">
        <v>21</v>
      </c>
      <c r="U840">
        <v>4</v>
      </c>
      <c r="V840">
        <v>31</v>
      </c>
      <c r="W840">
        <v>0</v>
      </c>
      <c r="X840">
        <v>19</v>
      </c>
      <c r="Y840">
        <f t="shared" si="113"/>
        <v>468</v>
      </c>
      <c r="Z840" s="12">
        <f t="shared" si="114"/>
        <v>0.13</v>
      </c>
      <c r="AA840" s="12">
        <f t="shared" si="115"/>
        <v>7.87</v>
      </c>
      <c r="AB840" t="s">
        <v>194</v>
      </c>
      <c r="AC840" t="s">
        <v>194</v>
      </c>
      <c r="AD840" s="12">
        <f t="shared" si="116"/>
        <v>3.2500000000000001E-2</v>
      </c>
    </row>
    <row r="841" spans="2:30" x14ac:dyDescent="0.3">
      <c r="B841">
        <v>57490</v>
      </c>
      <c r="C841" s="7">
        <v>43956</v>
      </c>
      <c r="D841" s="6">
        <f t="shared" si="108"/>
        <v>2020</v>
      </c>
      <c r="E841" s="4" t="str">
        <f t="shared" si="109"/>
        <v>Q2-2020</v>
      </c>
      <c r="F841" s="4" t="str">
        <f t="shared" si="110"/>
        <v>May</v>
      </c>
      <c r="G841" s="6">
        <f t="shared" si="111"/>
        <v>19</v>
      </c>
      <c r="H841" s="4" t="str">
        <f t="shared" si="112"/>
        <v>Tuesday</v>
      </c>
      <c r="I841">
        <v>1</v>
      </c>
      <c r="J841">
        <v>3</v>
      </c>
      <c r="K841">
        <v>16</v>
      </c>
      <c r="L841">
        <v>1</v>
      </c>
      <c r="M841">
        <v>20</v>
      </c>
      <c r="N841">
        <v>4</v>
      </c>
      <c r="O841">
        <v>16</v>
      </c>
      <c r="P841">
        <v>31</v>
      </c>
      <c r="Q841">
        <v>0</v>
      </c>
      <c r="R841">
        <v>0</v>
      </c>
      <c r="S841">
        <v>26</v>
      </c>
      <c r="T841">
        <v>13</v>
      </c>
      <c r="U841">
        <v>5</v>
      </c>
      <c r="V841">
        <v>36</v>
      </c>
      <c r="W841">
        <v>0</v>
      </c>
      <c r="X841">
        <v>20</v>
      </c>
      <c r="Y841">
        <f t="shared" si="113"/>
        <v>524</v>
      </c>
      <c r="Z841" s="12">
        <f t="shared" si="114"/>
        <v>0.14555555555555555</v>
      </c>
      <c r="AA841" s="12">
        <f t="shared" si="115"/>
        <v>7.8544444444444448</v>
      </c>
      <c r="AB841" t="s">
        <v>194</v>
      </c>
      <c r="AC841" t="s">
        <v>194</v>
      </c>
      <c r="AD841" s="12">
        <f t="shared" si="116"/>
        <v>3.6388888888888887E-2</v>
      </c>
    </row>
    <row r="842" spans="2:30" x14ac:dyDescent="0.3">
      <c r="B842">
        <v>57491</v>
      </c>
      <c r="C842" s="7">
        <v>43956</v>
      </c>
      <c r="D842" s="6">
        <f t="shared" si="108"/>
        <v>2020</v>
      </c>
      <c r="E842" s="4" t="str">
        <f t="shared" si="109"/>
        <v>Q2-2020</v>
      </c>
      <c r="F842" s="4" t="str">
        <f t="shared" si="110"/>
        <v>May</v>
      </c>
      <c r="G842" s="6">
        <f t="shared" si="111"/>
        <v>19</v>
      </c>
      <c r="H842" s="4" t="str">
        <f t="shared" si="112"/>
        <v>Tuesday</v>
      </c>
      <c r="I842">
        <v>2</v>
      </c>
      <c r="J842">
        <v>4</v>
      </c>
      <c r="K842">
        <v>17</v>
      </c>
      <c r="L842">
        <v>2</v>
      </c>
      <c r="M842">
        <v>25</v>
      </c>
      <c r="N842">
        <v>3</v>
      </c>
      <c r="O842">
        <v>19</v>
      </c>
      <c r="P842">
        <v>37</v>
      </c>
      <c r="Q842">
        <v>0</v>
      </c>
      <c r="R842">
        <v>0</v>
      </c>
      <c r="S842">
        <v>15</v>
      </c>
      <c r="T842">
        <v>14</v>
      </c>
      <c r="U842">
        <v>4</v>
      </c>
      <c r="V842">
        <v>34</v>
      </c>
      <c r="W842">
        <v>0</v>
      </c>
      <c r="X842">
        <v>23</v>
      </c>
      <c r="Y842">
        <f t="shared" si="113"/>
        <v>391</v>
      </c>
      <c r="Z842" s="12">
        <f t="shared" si="114"/>
        <v>0.10861111111111112</v>
      </c>
      <c r="AA842" s="12">
        <f t="shared" si="115"/>
        <v>7.8913888888888888</v>
      </c>
      <c r="AB842" t="s">
        <v>194</v>
      </c>
      <c r="AC842" t="s">
        <v>194</v>
      </c>
      <c r="AD842" s="12">
        <f t="shared" si="116"/>
        <v>3.6203703703703703E-2</v>
      </c>
    </row>
    <row r="843" spans="2:30" x14ac:dyDescent="0.3">
      <c r="B843">
        <v>57492</v>
      </c>
      <c r="C843" s="7">
        <v>43957</v>
      </c>
      <c r="D843" s="6">
        <f t="shared" si="108"/>
        <v>2020</v>
      </c>
      <c r="E843" s="4" t="str">
        <f t="shared" si="109"/>
        <v>Q2-2020</v>
      </c>
      <c r="F843" s="4" t="str">
        <f t="shared" si="110"/>
        <v>May</v>
      </c>
      <c r="G843" s="6">
        <f t="shared" si="111"/>
        <v>19</v>
      </c>
      <c r="H843" s="4" t="str">
        <f t="shared" si="112"/>
        <v>Wednesday</v>
      </c>
      <c r="I843">
        <v>1</v>
      </c>
      <c r="J843">
        <v>3</v>
      </c>
      <c r="K843">
        <v>18</v>
      </c>
      <c r="L843">
        <v>2</v>
      </c>
      <c r="M843">
        <v>30</v>
      </c>
      <c r="N843">
        <v>3</v>
      </c>
      <c r="O843">
        <v>22</v>
      </c>
      <c r="P843">
        <v>42</v>
      </c>
      <c r="Q843">
        <v>0</v>
      </c>
      <c r="R843">
        <v>0</v>
      </c>
      <c r="S843">
        <v>24</v>
      </c>
      <c r="T843">
        <v>14</v>
      </c>
      <c r="U843">
        <v>5</v>
      </c>
      <c r="V843">
        <v>35</v>
      </c>
      <c r="W843">
        <v>0</v>
      </c>
      <c r="X843">
        <v>19</v>
      </c>
      <c r="Y843">
        <f t="shared" si="113"/>
        <v>481</v>
      </c>
      <c r="Z843" s="12">
        <f t="shared" si="114"/>
        <v>0.13361111111111112</v>
      </c>
      <c r="AA843" s="12">
        <f t="shared" si="115"/>
        <v>7.8663888888888884</v>
      </c>
      <c r="AB843" t="s">
        <v>194</v>
      </c>
      <c r="AC843" t="s">
        <v>194</v>
      </c>
      <c r="AD843" s="12">
        <f t="shared" si="116"/>
        <v>4.4537037037037042E-2</v>
      </c>
    </row>
    <row r="844" spans="2:30" x14ac:dyDescent="0.3">
      <c r="B844">
        <v>57493</v>
      </c>
      <c r="C844" s="7">
        <v>43957</v>
      </c>
      <c r="D844" s="6">
        <f t="shared" si="108"/>
        <v>2020</v>
      </c>
      <c r="E844" s="4" t="str">
        <f t="shared" si="109"/>
        <v>Q2-2020</v>
      </c>
      <c r="F844" s="4" t="str">
        <f t="shared" si="110"/>
        <v>May</v>
      </c>
      <c r="G844" s="6">
        <f t="shared" si="111"/>
        <v>19</v>
      </c>
      <c r="H844" s="4" t="str">
        <f t="shared" si="112"/>
        <v>Wednesday</v>
      </c>
      <c r="I844">
        <v>2</v>
      </c>
      <c r="J844">
        <v>4</v>
      </c>
      <c r="K844">
        <v>23</v>
      </c>
      <c r="L844">
        <v>2</v>
      </c>
      <c r="M844">
        <v>28</v>
      </c>
      <c r="N844">
        <v>3</v>
      </c>
      <c r="O844">
        <v>23</v>
      </c>
      <c r="P844">
        <v>43</v>
      </c>
      <c r="Q844">
        <v>0</v>
      </c>
      <c r="R844">
        <v>0</v>
      </c>
      <c r="S844">
        <v>29</v>
      </c>
      <c r="T844">
        <v>26</v>
      </c>
      <c r="U844">
        <v>4</v>
      </c>
      <c r="V844">
        <v>33</v>
      </c>
      <c r="W844">
        <v>1</v>
      </c>
      <c r="X844">
        <v>21</v>
      </c>
      <c r="Y844">
        <f t="shared" si="113"/>
        <v>516</v>
      </c>
      <c r="Z844" s="12">
        <f t="shared" si="114"/>
        <v>0.14333333333333334</v>
      </c>
      <c r="AA844" s="12">
        <f t="shared" si="115"/>
        <v>7.8566666666666665</v>
      </c>
      <c r="AB844" t="s">
        <v>194</v>
      </c>
      <c r="AC844" t="s">
        <v>194</v>
      </c>
      <c r="AD844" s="12">
        <f t="shared" si="116"/>
        <v>4.777777777777778E-2</v>
      </c>
    </row>
    <row r="845" spans="2:30" x14ac:dyDescent="0.3">
      <c r="B845">
        <v>57494</v>
      </c>
      <c r="C845" s="7">
        <v>43958</v>
      </c>
      <c r="D845" s="6">
        <f t="shared" si="108"/>
        <v>2020</v>
      </c>
      <c r="E845" s="4" t="str">
        <f t="shared" si="109"/>
        <v>Q2-2020</v>
      </c>
      <c r="F845" s="4" t="str">
        <f t="shared" si="110"/>
        <v>May</v>
      </c>
      <c r="G845" s="6">
        <f t="shared" si="111"/>
        <v>19</v>
      </c>
      <c r="H845" s="4" t="str">
        <f t="shared" si="112"/>
        <v>Thursday</v>
      </c>
      <c r="I845">
        <v>1</v>
      </c>
      <c r="J845">
        <v>3</v>
      </c>
      <c r="K845">
        <v>24</v>
      </c>
      <c r="L845">
        <v>2</v>
      </c>
      <c r="M845">
        <v>13</v>
      </c>
      <c r="N845">
        <v>4</v>
      </c>
      <c r="O845">
        <v>26</v>
      </c>
      <c r="P845">
        <v>19</v>
      </c>
      <c r="Q845">
        <v>0</v>
      </c>
      <c r="R845">
        <v>0</v>
      </c>
      <c r="S845">
        <v>18</v>
      </c>
      <c r="T845">
        <v>27</v>
      </c>
      <c r="U845">
        <v>5</v>
      </c>
      <c r="V845">
        <v>34</v>
      </c>
      <c r="W845">
        <v>1</v>
      </c>
      <c r="X845">
        <v>22</v>
      </c>
      <c r="Y845">
        <f t="shared" si="113"/>
        <v>552</v>
      </c>
      <c r="Z845" s="12">
        <f t="shared" si="114"/>
        <v>0.15333333333333332</v>
      </c>
      <c r="AA845" s="12">
        <f t="shared" si="115"/>
        <v>7.8466666666666667</v>
      </c>
      <c r="AB845" t="s">
        <v>194</v>
      </c>
      <c r="AC845" t="s">
        <v>194</v>
      </c>
      <c r="AD845" s="12">
        <f t="shared" si="116"/>
        <v>3.833333333333333E-2</v>
      </c>
    </row>
    <row r="846" spans="2:30" x14ac:dyDescent="0.3">
      <c r="B846">
        <v>57495</v>
      </c>
      <c r="C846" s="7">
        <v>43958</v>
      </c>
      <c r="D846" s="6">
        <f t="shared" si="108"/>
        <v>2020</v>
      </c>
      <c r="E846" s="4" t="str">
        <f t="shared" si="109"/>
        <v>Q2-2020</v>
      </c>
      <c r="F846" s="4" t="str">
        <f t="shared" si="110"/>
        <v>May</v>
      </c>
      <c r="G846" s="6">
        <f t="shared" si="111"/>
        <v>19</v>
      </c>
      <c r="H846" s="4" t="str">
        <f t="shared" si="112"/>
        <v>Thursday</v>
      </c>
      <c r="I846">
        <v>2</v>
      </c>
      <c r="J846">
        <v>4</v>
      </c>
      <c r="K846">
        <v>25</v>
      </c>
      <c r="L846">
        <v>1</v>
      </c>
      <c r="M846">
        <v>18</v>
      </c>
      <c r="N846">
        <v>3</v>
      </c>
      <c r="O846">
        <v>29</v>
      </c>
      <c r="P846">
        <v>24</v>
      </c>
      <c r="Q846">
        <v>0</v>
      </c>
      <c r="R846">
        <v>0</v>
      </c>
      <c r="S846">
        <v>27</v>
      </c>
      <c r="T846">
        <v>28</v>
      </c>
      <c r="U846">
        <v>4</v>
      </c>
      <c r="V846">
        <v>32</v>
      </c>
      <c r="W846">
        <v>1</v>
      </c>
      <c r="X846">
        <v>20</v>
      </c>
      <c r="Y846">
        <f t="shared" si="113"/>
        <v>472</v>
      </c>
      <c r="Z846" s="12">
        <f t="shared" si="114"/>
        <v>0.13111111111111112</v>
      </c>
      <c r="AA846" s="12">
        <f t="shared" si="115"/>
        <v>7.8688888888888888</v>
      </c>
      <c r="AB846" t="s">
        <v>194</v>
      </c>
      <c r="AC846" t="s">
        <v>194</v>
      </c>
      <c r="AD846" s="12">
        <f t="shared" si="116"/>
        <v>4.370370370370371E-2</v>
      </c>
    </row>
    <row r="847" spans="2:30" x14ac:dyDescent="0.3">
      <c r="B847">
        <v>57496</v>
      </c>
      <c r="C847" s="7">
        <v>43959</v>
      </c>
      <c r="D847" s="6">
        <f t="shared" si="108"/>
        <v>2020</v>
      </c>
      <c r="E847" s="4" t="str">
        <f t="shared" si="109"/>
        <v>Q2-2020</v>
      </c>
      <c r="F847" s="4" t="str">
        <f t="shared" si="110"/>
        <v>May</v>
      </c>
      <c r="G847" s="6">
        <f t="shared" si="111"/>
        <v>19</v>
      </c>
      <c r="H847" s="4" t="str">
        <f t="shared" si="112"/>
        <v>Friday</v>
      </c>
      <c r="I847">
        <v>1</v>
      </c>
      <c r="J847">
        <v>3</v>
      </c>
      <c r="K847">
        <v>10</v>
      </c>
      <c r="L847">
        <v>1</v>
      </c>
      <c r="M847">
        <v>16</v>
      </c>
      <c r="N847">
        <v>3</v>
      </c>
      <c r="O847">
        <v>11</v>
      </c>
      <c r="P847">
        <v>25</v>
      </c>
      <c r="Q847">
        <v>0</v>
      </c>
      <c r="R847">
        <v>0</v>
      </c>
      <c r="S847">
        <v>12</v>
      </c>
      <c r="T847">
        <v>20</v>
      </c>
      <c r="U847">
        <v>5</v>
      </c>
      <c r="V847">
        <v>32</v>
      </c>
      <c r="W847">
        <v>0</v>
      </c>
      <c r="X847">
        <v>21</v>
      </c>
      <c r="Y847">
        <f t="shared" si="113"/>
        <v>364</v>
      </c>
      <c r="Z847" s="12">
        <f t="shared" si="114"/>
        <v>0.10111111111111111</v>
      </c>
      <c r="AA847" s="12">
        <f t="shared" si="115"/>
        <v>7.8988888888888891</v>
      </c>
      <c r="AB847" t="s">
        <v>194</v>
      </c>
      <c r="AC847" t="s">
        <v>194</v>
      </c>
      <c r="AD847" s="12">
        <f t="shared" si="116"/>
        <v>3.3703703703703701E-2</v>
      </c>
    </row>
    <row r="848" spans="2:30" x14ac:dyDescent="0.3">
      <c r="B848">
        <v>57497</v>
      </c>
      <c r="C848" s="7">
        <v>43959</v>
      </c>
      <c r="D848" s="6">
        <f t="shared" si="108"/>
        <v>2020</v>
      </c>
      <c r="E848" s="4" t="str">
        <f t="shared" si="109"/>
        <v>Q2-2020</v>
      </c>
      <c r="F848" s="4" t="str">
        <f t="shared" si="110"/>
        <v>May</v>
      </c>
      <c r="G848" s="6">
        <f t="shared" si="111"/>
        <v>19</v>
      </c>
      <c r="H848" s="4" t="str">
        <f t="shared" si="112"/>
        <v>Friday</v>
      </c>
      <c r="I848">
        <v>2</v>
      </c>
      <c r="J848">
        <v>4</v>
      </c>
      <c r="K848">
        <v>11</v>
      </c>
      <c r="L848">
        <v>1</v>
      </c>
      <c r="M848">
        <v>21</v>
      </c>
      <c r="N848">
        <v>4</v>
      </c>
      <c r="O848">
        <v>14</v>
      </c>
      <c r="P848">
        <v>30</v>
      </c>
      <c r="Q848">
        <v>0</v>
      </c>
      <c r="R848">
        <v>0</v>
      </c>
      <c r="S848">
        <v>21</v>
      </c>
      <c r="T848">
        <v>21</v>
      </c>
      <c r="U848">
        <v>4</v>
      </c>
      <c r="V848">
        <v>31</v>
      </c>
      <c r="W848">
        <v>0</v>
      </c>
      <c r="X848">
        <v>19</v>
      </c>
      <c r="Y848">
        <f t="shared" si="113"/>
        <v>468</v>
      </c>
      <c r="Z848" s="12">
        <f t="shared" si="114"/>
        <v>0.13</v>
      </c>
      <c r="AA848" s="12">
        <f t="shared" si="115"/>
        <v>7.87</v>
      </c>
      <c r="AB848" t="s">
        <v>194</v>
      </c>
      <c r="AC848" t="s">
        <v>194</v>
      </c>
      <c r="AD848" s="12">
        <f t="shared" si="116"/>
        <v>3.2500000000000001E-2</v>
      </c>
    </row>
    <row r="849" spans="2:30" x14ac:dyDescent="0.3">
      <c r="B849">
        <v>57498</v>
      </c>
      <c r="C849" s="7">
        <v>43960</v>
      </c>
      <c r="D849" s="6">
        <f t="shared" si="108"/>
        <v>2020</v>
      </c>
      <c r="E849" s="4" t="str">
        <f t="shared" si="109"/>
        <v>Q2-2020</v>
      </c>
      <c r="F849" s="4" t="str">
        <f t="shared" si="110"/>
        <v>May</v>
      </c>
      <c r="G849" s="6">
        <f t="shared" si="111"/>
        <v>19</v>
      </c>
      <c r="H849" s="4" t="str">
        <f t="shared" si="112"/>
        <v>Saturday</v>
      </c>
      <c r="I849">
        <v>1</v>
      </c>
      <c r="J849">
        <v>3</v>
      </c>
      <c r="K849">
        <v>16</v>
      </c>
      <c r="L849">
        <v>1</v>
      </c>
      <c r="M849">
        <v>20</v>
      </c>
      <c r="N849">
        <v>4</v>
      </c>
      <c r="O849">
        <v>16</v>
      </c>
      <c r="P849">
        <v>31</v>
      </c>
      <c r="Q849">
        <v>0</v>
      </c>
      <c r="R849">
        <v>0</v>
      </c>
      <c r="S849">
        <v>26</v>
      </c>
      <c r="T849">
        <v>13</v>
      </c>
      <c r="U849">
        <v>5</v>
      </c>
      <c r="V849">
        <v>36</v>
      </c>
      <c r="W849">
        <v>0</v>
      </c>
      <c r="X849">
        <v>20</v>
      </c>
      <c r="Y849">
        <f t="shared" si="113"/>
        <v>524</v>
      </c>
      <c r="Z849" s="12">
        <f t="shared" si="114"/>
        <v>0.14555555555555555</v>
      </c>
      <c r="AA849" s="12">
        <f t="shared" si="115"/>
        <v>7.8544444444444448</v>
      </c>
      <c r="AB849" t="s">
        <v>194</v>
      </c>
      <c r="AC849" t="s">
        <v>194</v>
      </c>
      <c r="AD849" s="12">
        <f t="shared" si="116"/>
        <v>3.6388888888888887E-2</v>
      </c>
    </row>
    <row r="850" spans="2:30" x14ac:dyDescent="0.3">
      <c r="B850">
        <v>57499</v>
      </c>
      <c r="C850" s="7">
        <v>43962</v>
      </c>
      <c r="D850" s="6">
        <f t="shared" si="108"/>
        <v>2020</v>
      </c>
      <c r="E850" s="4" t="str">
        <f t="shared" si="109"/>
        <v>Q2-2020</v>
      </c>
      <c r="F850" s="4" t="str">
        <f t="shared" si="110"/>
        <v>May</v>
      </c>
      <c r="G850" s="6">
        <f t="shared" si="111"/>
        <v>20</v>
      </c>
      <c r="H850" s="4" t="str">
        <f t="shared" si="112"/>
        <v>Monday</v>
      </c>
      <c r="I850">
        <v>1</v>
      </c>
      <c r="J850">
        <v>4</v>
      </c>
      <c r="K850">
        <v>19</v>
      </c>
      <c r="L850">
        <v>2</v>
      </c>
      <c r="M850">
        <v>11</v>
      </c>
      <c r="N850">
        <v>3</v>
      </c>
      <c r="O850">
        <v>24</v>
      </c>
      <c r="P850">
        <v>27</v>
      </c>
      <c r="Q850">
        <v>0</v>
      </c>
      <c r="R850">
        <v>0</v>
      </c>
      <c r="S850">
        <v>12</v>
      </c>
      <c r="T850">
        <v>30</v>
      </c>
      <c r="U850">
        <v>5</v>
      </c>
      <c r="V850">
        <v>31</v>
      </c>
      <c r="W850">
        <v>0</v>
      </c>
      <c r="X850">
        <v>23</v>
      </c>
      <c r="Y850">
        <f t="shared" si="113"/>
        <v>434</v>
      </c>
      <c r="Z850" s="12">
        <f t="shared" si="114"/>
        <v>0.12055555555555555</v>
      </c>
      <c r="AA850" s="12">
        <f t="shared" si="115"/>
        <v>7.8794444444444443</v>
      </c>
      <c r="AB850" t="s">
        <v>194</v>
      </c>
      <c r="AC850" t="s">
        <v>194</v>
      </c>
      <c r="AD850" s="12">
        <f t="shared" si="116"/>
        <v>4.0185185185185185E-2</v>
      </c>
    </row>
    <row r="851" spans="2:30" x14ac:dyDescent="0.3">
      <c r="B851">
        <v>57500</v>
      </c>
      <c r="C851" s="7">
        <v>43962</v>
      </c>
      <c r="D851" s="6">
        <f t="shared" si="108"/>
        <v>2020</v>
      </c>
      <c r="E851" s="4" t="str">
        <f t="shared" si="109"/>
        <v>Q2-2020</v>
      </c>
      <c r="F851" s="4" t="str">
        <f t="shared" si="110"/>
        <v>May</v>
      </c>
      <c r="G851" s="6">
        <f t="shared" si="111"/>
        <v>20</v>
      </c>
      <c r="H851" s="4" t="str">
        <f t="shared" si="112"/>
        <v>Monday</v>
      </c>
      <c r="I851">
        <v>2</v>
      </c>
      <c r="J851">
        <v>3</v>
      </c>
      <c r="K851">
        <v>20</v>
      </c>
      <c r="L851">
        <v>2</v>
      </c>
      <c r="M851">
        <v>16</v>
      </c>
      <c r="N851">
        <v>3</v>
      </c>
      <c r="O851">
        <v>27</v>
      </c>
      <c r="P851">
        <v>33</v>
      </c>
      <c r="Q851">
        <v>0</v>
      </c>
      <c r="R851">
        <v>0</v>
      </c>
      <c r="S851">
        <v>21</v>
      </c>
      <c r="T851">
        <v>11</v>
      </c>
      <c r="U851">
        <v>4</v>
      </c>
      <c r="V851">
        <v>35</v>
      </c>
      <c r="W851">
        <v>0</v>
      </c>
      <c r="X851">
        <v>21</v>
      </c>
      <c r="Y851">
        <f t="shared" si="113"/>
        <v>416</v>
      </c>
      <c r="Z851" s="12">
        <f t="shared" si="114"/>
        <v>0.11555555555555555</v>
      </c>
      <c r="AA851" s="12">
        <f t="shared" si="115"/>
        <v>7.8844444444444441</v>
      </c>
      <c r="AB851" t="s">
        <v>194</v>
      </c>
      <c r="AC851" t="s">
        <v>194</v>
      </c>
      <c r="AD851" s="12">
        <f t="shared" si="116"/>
        <v>3.8518518518518514E-2</v>
      </c>
    </row>
    <row r="852" spans="2:30" x14ac:dyDescent="0.3">
      <c r="B852">
        <v>57501</v>
      </c>
      <c r="C852" s="7">
        <v>43963</v>
      </c>
      <c r="D852" s="6">
        <f t="shared" si="108"/>
        <v>2020</v>
      </c>
      <c r="E852" s="4" t="str">
        <f t="shared" si="109"/>
        <v>Q2-2020</v>
      </c>
      <c r="F852" s="4" t="str">
        <f t="shared" si="110"/>
        <v>May</v>
      </c>
      <c r="G852" s="6">
        <f t="shared" si="111"/>
        <v>20</v>
      </c>
      <c r="H852" s="4" t="str">
        <f t="shared" si="112"/>
        <v>Tuesday</v>
      </c>
      <c r="I852">
        <v>1</v>
      </c>
      <c r="J852">
        <v>4</v>
      </c>
      <c r="K852">
        <v>25</v>
      </c>
      <c r="L852">
        <v>2</v>
      </c>
      <c r="M852">
        <v>14</v>
      </c>
      <c r="N852">
        <v>3</v>
      </c>
      <c r="O852">
        <v>28</v>
      </c>
      <c r="P852">
        <v>34</v>
      </c>
      <c r="Q852">
        <v>0</v>
      </c>
      <c r="R852">
        <v>0</v>
      </c>
      <c r="S852">
        <v>26</v>
      </c>
      <c r="T852">
        <v>22</v>
      </c>
      <c r="U852">
        <v>5</v>
      </c>
      <c r="V852">
        <v>35</v>
      </c>
      <c r="W852">
        <v>0</v>
      </c>
      <c r="X852">
        <v>22</v>
      </c>
      <c r="Y852">
        <f t="shared" si="113"/>
        <v>505</v>
      </c>
      <c r="Z852" s="12">
        <f t="shared" si="114"/>
        <v>0.14027777777777778</v>
      </c>
      <c r="AA852" s="12">
        <f t="shared" si="115"/>
        <v>7.8597222222222225</v>
      </c>
      <c r="AB852" t="s">
        <v>194</v>
      </c>
      <c r="AC852" t="s">
        <v>194</v>
      </c>
      <c r="AD852" s="12">
        <f t="shared" si="116"/>
        <v>4.6759259259259257E-2</v>
      </c>
    </row>
    <row r="853" spans="2:30" x14ac:dyDescent="0.3">
      <c r="B853">
        <v>57502</v>
      </c>
      <c r="C853" s="7">
        <v>43963</v>
      </c>
      <c r="D853" s="6">
        <f t="shared" si="108"/>
        <v>2020</v>
      </c>
      <c r="E853" s="4" t="str">
        <f t="shared" si="109"/>
        <v>Q2-2020</v>
      </c>
      <c r="F853" s="4" t="str">
        <f t="shared" si="110"/>
        <v>May</v>
      </c>
      <c r="G853" s="6">
        <f t="shared" si="111"/>
        <v>20</v>
      </c>
      <c r="H853" s="4" t="str">
        <f t="shared" si="112"/>
        <v>Tuesday</v>
      </c>
      <c r="I853">
        <v>2</v>
      </c>
      <c r="J853">
        <v>3</v>
      </c>
      <c r="K853">
        <v>26</v>
      </c>
      <c r="L853">
        <v>1</v>
      </c>
      <c r="M853">
        <v>19</v>
      </c>
      <c r="N853">
        <v>4</v>
      </c>
      <c r="O853">
        <v>11</v>
      </c>
      <c r="P853">
        <v>39</v>
      </c>
      <c r="Q853">
        <v>0</v>
      </c>
      <c r="R853">
        <v>0</v>
      </c>
      <c r="S853">
        <v>15</v>
      </c>
      <c r="T853">
        <v>23</v>
      </c>
      <c r="U853">
        <v>4</v>
      </c>
      <c r="V853">
        <v>33</v>
      </c>
      <c r="W853">
        <v>1</v>
      </c>
      <c r="X853">
        <v>20</v>
      </c>
      <c r="Y853">
        <f t="shared" si="113"/>
        <v>504</v>
      </c>
      <c r="Z853" s="12">
        <f t="shared" si="114"/>
        <v>0.14000000000000001</v>
      </c>
      <c r="AA853" s="12">
        <f t="shared" si="115"/>
        <v>7.86</v>
      </c>
      <c r="AB853" t="s">
        <v>194</v>
      </c>
      <c r="AC853" t="s">
        <v>194</v>
      </c>
      <c r="AD853" s="12">
        <f t="shared" si="116"/>
        <v>3.5000000000000003E-2</v>
      </c>
    </row>
    <row r="854" spans="2:30" x14ac:dyDescent="0.3">
      <c r="B854">
        <v>57503</v>
      </c>
      <c r="C854" s="7">
        <v>43964</v>
      </c>
      <c r="D854" s="6">
        <f t="shared" si="108"/>
        <v>2020</v>
      </c>
      <c r="E854" s="4" t="str">
        <f t="shared" si="109"/>
        <v>Q2-2020</v>
      </c>
      <c r="F854" s="4" t="str">
        <f t="shared" si="110"/>
        <v>May</v>
      </c>
      <c r="G854" s="6">
        <f t="shared" si="111"/>
        <v>20</v>
      </c>
      <c r="H854" s="4" t="str">
        <f t="shared" si="112"/>
        <v>Wednesday</v>
      </c>
      <c r="I854">
        <v>1</v>
      </c>
      <c r="J854">
        <v>4</v>
      </c>
      <c r="K854">
        <v>27</v>
      </c>
      <c r="L854">
        <v>1</v>
      </c>
      <c r="M854">
        <v>24</v>
      </c>
      <c r="N854">
        <v>3</v>
      </c>
      <c r="O854">
        <v>14</v>
      </c>
      <c r="P854">
        <v>15</v>
      </c>
      <c r="Q854">
        <v>0</v>
      </c>
      <c r="R854">
        <v>0</v>
      </c>
      <c r="S854">
        <v>24</v>
      </c>
      <c r="T854">
        <v>24</v>
      </c>
      <c r="U854">
        <v>5</v>
      </c>
      <c r="V854">
        <v>34</v>
      </c>
      <c r="W854">
        <v>1</v>
      </c>
      <c r="X854">
        <v>21</v>
      </c>
      <c r="Y854">
        <f t="shared" si="113"/>
        <v>422</v>
      </c>
      <c r="Z854" s="12">
        <f t="shared" si="114"/>
        <v>0.11722222222222223</v>
      </c>
      <c r="AA854" s="12">
        <f t="shared" si="115"/>
        <v>7.8827777777777781</v>
      </c>
      <c r="AB854" t="s">
        <v>194</v>
      </c>
      <c r="AC854" t="s">
        <v>194</v>
      </c>
      <c r="AD854" s="12">
        <f t="shared" si="116"/>
        <v>3.9074074074074074E-2</v>
      </c>
    </row>
    <row r="855" spans="2:30" x14ac:dyDescent="0.3">
      <c r="B855">
        <v>57504</v>
      </c>
      <c r="C855" s="7">
        <v>43964</v>
      </c>
      <c r="D855" s="6">
        <f t="shared" si="108"/>
        <v>2020</v>
      </c>
      <c r="E855" s="4" t="str">
        <f t="shared" si="109"/>
        <v>Q2-2020</v>
      </c>
      <c r="F855" s="4" t="str">
        <f t="shared" si="110"/>
        <v>May</v>
      </c>
      <c r="G855" s="6">
        <f t="shared" si="111"/>
        <v>20</v>
      </c>
      <c r="H855" s="4" t="str">
        <f t="shared" si="112"/>
        <v>Wednesday</v>
      </c>
      <c r="I855">
        <v>2</v>
      </c>
      <c r="J855">
        <v>3</v>
      </c>
      <c r="K855">
        <v>12</v>
      </c>
      <c r="L855">
        <v>1</v>
      </c>
      <c r="M855">
        <v>23</v>
      </c>
      <c r="N855">
        <v>3</v>
      </c>
      <c r="O855">
        <v>16</v>
      </c>
      <c r="P855">
        <v>16</v>
      </c>
      <c r="Q855">
        <v>0</v>
      </c>
      <c r="R855">
        <v>0</v>
      </c>
      <c r="S855">
        <v>29</v>
      </c>
      <c r="T855">
        <v>16</v>
      </c>
      <c r="U855">
        <v>4</v>
      </c>
      <c r="V855">
        <v>32</v>
      </c>
      <c r="W855">
        <v>1</v>
      </c>
      <c r="X855">
        <v>23</v>
      </c>
      <c r="Y855">
        <f t="shared" si="113"/>
        <v>382</v>
      </c>
      <c r="Z855" s="12">
        <f t="shared" si="114"/>
        <v>0.10611111111111111</v>
      </c>
      <c r="AA855" s="12">
        <f t="shared" si="115"/>
        <v>7.8938888888888892</v>
      </c>
      <c r="AB855" t="s">
        <v>194</v>
      </c>
      <c r="AC855" t="s">
        <v>194</v>
      </c>
      <c r="AD855" s="12">
        <f t="shared" si="116"/>
        <v>3.5370370370370371E-2</v>
      </c>
    </row>
    <row r="856" spans="2:30" x14ac:dyDescent="0.3">
      <c r="B856">
        <v>57505</v>
      </c>
      <c r="C856" s="7">
        <v>43965</v>
      </c>
      <c r="D856" s="6">
        <f t="shared" si="108"/>
        <v>2020</v>
      </c>
      <c r="E856" s="4" t="str">
        <f t="shared" si="109"/>
        <v>Q2-2020</v>
      </c>
      <c r="F856" s="4" t="str">
        <f t="shared" si="110"/>
        <v>May</v>
      </c>
      <c r="G856" s="6">
        <f t="shared" si="111"/>
        <v>20</v>
      </c>
      <c r="H856" s="4" t="str">
        <f t="shared" si="112"/>
        <v>Thursday</v>
      </c>
      <c r="I856">
        <v>1</v>
      </c>
      <c r="J856">
        <v>4</v>
      </c>
      <c r="K856">
        <v>13</v>
      </c>
      <c r="L856">
        <v>1</v>
      </c>
      <c r="M856">
        <v>28</v>
      </c>
      <c r="N856">
        <v>4</v>
      </c>
      <c r="O856">
        <v>19</v>
      </c>
      <c r="P856">
        <v>21</v>
      </c>
      <c r="Q856">
        <v>0</v>
      </c>
      <c r="R856">
        <v>0</v>
      </c>
      <c r="S856">
        <v>18</v>
      </c>
      <c r="T856">
        <v>17</v>
      </c>
      <c r="U856">
        <v>5</v>
      </c>
      <c r="V856">
        <v>32</v>
      </c>
      <c r="W856">
        <v>1</v>
      </c>
      <c r="X856">
        <v>19</v>
      </c>
      <c r="Y856">
        <f t="shared" si="113"/>
        <v>479</v>
      </c>
      <c r="Z856" s="12">
        <f t="shared" si="114"/>
        <v>0.13305555555555557</v>
      </c>
      <c r="AA856" s="12">
        <f t="shared" si="115"/>
        <v>7.8669444444444441</v>
      </c>
      <c r="AB856" t="s">
        <v>194</v>
      </c>
      <c r="AC856" t="s">
        <v>194</v>
      </c>
      <c r="AD856" s="12">
        <f t="shared" si="116"/>
        <v>3.3263888888888891E-2</v>
      </c>
    </row>
    <row r="857" spans="2:30" x14ac:dyDescent="0.3">
      <c r="B857">
        <v>57506</v>
      </c>
      <c r="C857" s="7">
        <v>43965</v>
      </c>
      <c r="D857" s="6">
        <f t="shared" ref="D857:D920" si="117">YEAR(C857)</f>
        <v>2020</v>
      </c>
      <c r="E857" s="4" t="str">
        <f t="shared" ref="E857:E920" si="118">"Q"&amp;ROUNDUP(MONTH(C857)/3,0)&amp;"-"&amp;YEAR(C857)</f>
        <v>Q2-2020</v>
      </c>
      <c r="F857" s="4" t="str">
        <f t="shared" ref="F857:F920" si="119">TEXT(C857,"mmmm")</f>
        <v>May</v>
      </c>
      <c r="G857" s="6">
        <f t="shared" ref="G857:G920" si="120">WEEKNUM(C857)</f>
        <v>20</v>
      </c>
      <c r="H857" s="4" t="str">
        <f t="shared" ref="H857:H920" si="121">TEXT(C857,"dddd")</f>
        <v>Thursday</v>
      </c>
      <c r="I857">
        <v>2</v>
      </c>
      <c r="J857">
        <v>3</v>
      </c>
      <c r="K857">
        <v>18</v>
      </c>
      <c r="L857">
        <v>1</v>
      </c>
      <c r="M857">
        <v>26</v>
      </c>
      <c r="N857">
        <v>4</v>
      </c>
      <c r="O857">
        <v>21</v>
      </c>
      <c r="P857">
        <v>22</v>
      </c>
      <c r="Q857">
        <v>0</v>
      </c>
      <c r="R857">
        <v>0</v>
      </c>
      <c r="S857">
        <v>23</v>
      </c>
      <c r="T857">
        <v>29</v>
      </c>
      <c r="U857">
        <v>5</v>
      </c>
      <c r="V857">
        <v>31</v>
      </c>
      <c r="W857">
        <v>0</v>
      </c>
      <c r="X857">
        <v>22</v>
      </c>
      <c r="Y857">
        <f t="shared" ref="Y857:Y920" si="122">N857*(O857+P857+T857)+Q857*R857+(N857-Q857)*S857+U857*V857+W857*X857</f>
        <v>535</v>
      </c>
      <c r="Z857" s="12">
        <f t="shared" ref="Z857:Z920" si="123">Y857/$Z$22</f>
        <v>0.14861111111111111</v>
      </c>
      <c r="AA857" s="12">
        <f t="shared" ref="AA857:AA920" si="124">$AB$22-Z857</f>
        <v>7.8513888888888888</v>
      </c>
      <c r="AB857" t="s">
        <v>194</v>
      </c>
      <c r="AC857" t="s">
        <v>194</v>
      </c>
      <c r="AD857" s="12">
        <f t="shared" ref="AD857:AD920" si="125">Z857/N857</f>
        <v>3.7152777777777778E-2</v>
      </c>
    </row>
    <row r="858" spans="2:30" x14ac:dyDescent="0.3">
      <c r="B858">
        <v>57507</v>
      </c>
      <c r="C858" s="7">
        <v>43966</v>
      </c>
      <c r="D858" s="6">
        <f t="shared" si="117"/>
        <v>2020</v>
      </c>
      <c r="E858" s="4" t="str">
        <f t="shared" si="118"/>
        <v>Q2-2020</v>
      </c>
      <c r="F858" s="4" t="str">
        <f t="shared" si="119"/>
        <v>May</v>
      </c>
      <c r="G858" s="6">
        <f t="shared" si="120"/>
        <v>20</v>
      </c>
      <c r="H858" s="4" t="str">
        <f t="shared" si="121"/>
        <v>Friday</v>
      </c>
      <c r="I858">
        <v>1</v>
      </c>
      <c r="J858">
        <v>4</v>
      </c>
      <c r="K858">
        <v>19</v>
      </c>
      <c r="L858">
        <v>2</v>
      </c>
      <c r="M858">
        <v>11</v>
      </c>
      <c r="N858">
        <v>3</v>
      </c>
      <c r="O858">
        <v>24</v>
      </c>
      <c r="P858">
        <v>27</v>
      </c>
      <c r="Q858">
        <v>0</v>
      </c>
      <c r="R858">
        <v>0</v>
      </c>
      <c r="S858">
        <v>12</v>
      </c>
      <c r="T858">
        <v>30</v>
      </c>
      <c r="U858">
        <v>5</v>
      </c>
      <c r="V858">
        <v>31</v>
      </c>
      <c r="W858">
        <v>0</v>
      </c>
      <c r="X858">
        <v>23</v>
      </c>
      <c r="Y858">
        <f t="shared" si="122"/>
        <v>434</v>
      </c>
      <c r="Z858" s="12">
        <f t="shared" si="123"/>
        <v>0.12055555555555555</v>
      </c>
      <c r="AA858" s="12">
        <f t="shared" si="124"/>
        <v>7.8794444444444443</v>
      </c>
      <c r="AB858" t="s">
        <v>194</v>
      </c>
      <c r="AC858" t="s">
        <v>194</v>
      </c>
      <c r="AD858" s="12">
        <f t="shared" si="125"/>
        <v>4.0185185185185185E-2</v>
      </c>
    </row>
    <row r="859" spans="2:30" x14ac:dyDescent="0.3">
      <c r="B859">
        <v>57508</v>
      </c>
      <c r="C859" s="7">
        <v>43966</v>
      </c>
      <c r="D859" s="6">
        <f t="shared" si="117"/>
        <v>2020</v>
      </c>
      <c r="E859" s="4" t="str">
        <f t="shared" si="118"/>
        <v>Q2-2020</v>
      </c>
      <c r="F859" s="4" t="str">
        <f t="shared" si="119"/>
        <v>May</v>
      </c>
      <c r="G859" s="6">
        <f t="shared" si="120"/>
        <v>20</v>
      </c>
      <c r="H859" s="4" t="str">
        <f t="shared" si="121"/>
        <v>Friday</v>
      </c>
      <c r="I859">
        <v>2</v>
      </c>
      <c r="J859">
        <v>3</v>
      </c>
      <c r="K859">
        <v>20</v>
      </c>
      <c r="L859">
        <v>2</v>
      </c>
      <c r="M859">
        <v>16</v>
      </c>
      <c r="N859">
        <v>3</v>
      </c>
      <c r="O859">
        <v>27</v>
      </c>
      <c r="P859">
        <v>33</v>
      </c>
      <c r="Q859">
        <v>0</v>
      </c>
      <c r="R859">
        <v>0</v>
      </c>
      <c r="S859">
        <v>21</v>
      </c>
      <c r="T859">
        <v>11</v>
      </c>
      <c r="U859">
        <v>4</v>
      </c>
      <c r="V859">
        <v>35</v>
      </c>
      <c r="W859">
        <v>0</v>
      </c>
      <c r="X859">
        <v>21</v>
      </c>
      <c r="Y859">
        <f t="shared" si="122"/>
        <v>416</v>
      </c>
      <c r="Z859" s="12">
        <f t="shared" si="123"/>
        <v>0.11555555555555555</v>
      </c>
      <c r="AA859" s="12">
        <f t="shared" si="124"/>
        <v>7.8844444444444441</v>
      </c>
      <c r="AB859" t="s">
        <v>194</v>
      </c>
      <c r="AC859" t="s">
        <v>194</v>
      </c>
      <c r="AD859" s="12">
        <f t="shared" si="125"/>
        <v>3.8518518518518514E-2</v>
      </c>
    </row>
    <row r="860" spans="2:30" x14ac:dyDescent="0.3">
      <c r="B860">
        <v>57509</v>
      </c>
      <c r="C860" s="7">
        <v>43967</v>
      </c>
      <c r="D860" s="6">
        <f t="shared" si="117"/>
        <v>2020</v>
      </c>
      <c r="E860" s="4" t="str">
        <f t="shared" si="118"/>
        <v>Q2-2020</v>
      </c>
      <c r="F860" s="4" t="str">
        <f t="shared" si="119"/>
        <v>May</v>
      </c>
      <c r="G860" s="6">
        <f t="shared" si="120"/>
        <v>20</v>
      </c>
      <c r="H860" s="4" t="str">
        <f t="shared" si="121"/>
        <v>Saturday</v>
      </c>
      <c r="I860">
        <v>1</v>
      </c>
      <c r="J860">
        <v>4</v>
      </c>
      <c r="K860">
        <v>25</v>
      </c>
      <c r="L860">
        <v>2</v>
      </c>
      <c r="M860">
        <v>14</v>
      </c>
      <c r="N860">
        <v>3</v>
      </c>
      <c r="O860">
        <v>28</v>
      </c>
      <c r="P860">
        <v>34</v>
      </c>
      <c r="Q860">
        <v>0</v>
      </c>
      <c r="R860">
        <v>0</v>
      </c>
      <c r="S860">
        <v>26</v>
      </c>
      <c r="T860">
        <v>22</v>
      </c>
      <c r="U860">
        <v>5</v>
      </c>
      <c r="V860">
        <v>35</v>
      </c>
      <c r="W860">
        <v>0</v>
      </c>
      <c r="X860">
        <v>22</v>
      </c>
      <c r="Y860">
        <f t="shared" si="122"/>
        <v>505</v>
      </c>
      <c r="Z860" s="12">
        <f t="shared" si="123"/>
        <v>0.14027777777777778</v>
      </c>
      <c r="AA860" s="12">
        <f t="shared" si="124"/>
        <v>7.8597222222222225</v>
      </c>
      <c r="AB860" t="s">
        <v>194</v>
      </c>
      <c r="AC860" t="s">
        <v>194</v>
      </c>
      <c r="AD860" s="12">
        <f t="shared" si="125"/>
        <v>4.6759259259259257E-2</v>
      </c>
    </row>
    <row r="861" spans="2:30" x14ac:dyDescent="0.3">
      <c r="B861">
        <v>57510</v>
      </c>
      <c r="C861" s="7">
        <v>43969</v>
      </c>
      <c r="D861" s="6">
        <f t="shared" si="117"/>
        <v>2020</v>
      </c>
      <c r="E861" s="4" t="str">
        <f t="shared" si="118"/>
        <v>Q2-2020</v>
      </c>
      <c r="F861" s="4" t="str">
        <f t="shared" si="119"/>
        <v>May</v>
      </c>
      <c r="G861" s="6">
        <f t="shared" si="120"/>
        <v>21</v>
      </c>
      <c r="H861" s="4" t="str">
        <f t="shared" si="121"/>
        <v>Monday</v>
      </c>
      <c r="I861">
        <v>1</v>
      </c>
      <c r="J861">
        <v>3</v>
      </c>
      <c r="K861">
        <v>26</v>
      </c>
      <c r="L861">
        <v>1</v>
      </c>
      <c r="M861">
        <v>19</v>
      </c>
      <c r="N861">
        <v>4</v>
      </c>
      <c r="O861">
        <v>11</v>
      </c>
      <c r="P861">
        <v>39</v>
      </c>
      <c r="Q861">
        <v>0</v>
      </c>
      <c r="R861">
        <v>0</v>
      </c>
      <c r="S861">
        <v>15</v>
      </c>
      <c r="T861">
        <v>23</v>
      </c>
      <c r="U861">
        <v>4</v>
      </c>
      <c r="V861">
        <v>34</v>
      </c>
      <c r="W861">
        <v>1</v>
      </c>
      <c r="X861">
        <v>19</v>
      </c>
      <c r="Y861">
        <f t="shared" si="122"/>
        <v>507</v>
      </c>
      <c r="Z861" s="12">
        <f t="shared" si="123"/>
        <v>0.14083333333333334</v>
      </c>
      <c r="AA861" s="12">
        <f t="shared" si="124"/>
        <v>7.8591666666666669</v>
      </c>
      <c r="AB861" t="s">
        <v>194</v>
      </c>
      <c r="AC861" t="s">
        <v>194</v>
      </c>
      <c r="AD861" s="12">
        <f t="shared" si="125"/>
        <v>3.5208333333333335E-2</v>
      </c>
    </row>
    <row r="862" spans="2:30" x14ac:dyDescent="0.3">
      <c r="B862">
        <v>57511</v>
      </c>
      <c r="C862" s="7">
        <v>43969</v>
      </c>
      <c r="D862" s="6">
        <f t="shared" si="117"/>
        <v>2020</v>
      </c>
      <c r="E862" s="4" t="str">
        <f t="shared" si="118"/>
        <v>Q2-2020</v>
      </c>
      <c r="F862" s="4" t="str">
        <f t="shared" si="119"/>
        <v>May</v>
      </c>
      <c r="G862" s="6">
        <f t="shared" si="120"/>
        <v>21</v>
      </c>
      <c r="H862" s="4" t="str">
        <f t="shared" si="121"/>
        <v>Monday</v>
      </c>
      <c r="I862">
        <v>2</v>
      </c>
      <c r="J862">
        <v>4</v>
      </c>
      <c r="K862">
        <v>27</v>
      </c>
      <c r="L862">
        <v>1</v>
      </c>
      <c r="M862">
        <v>24</v>
      </c>
      <c r="N862">
        <v>3</v>
      </c>
      <c r="O862">
        <v>14</v>
      </c>
      <c r="P862">
        <v>15</v>
      </c>
      <c r="Q862">
        <v>0</v>
      </c>
      <c r="R862">
        <v>0</v>
      </c>
      <c r="S862">
        <v>24</v>
      </c>
      <c r="T862">
        <v>24</v>
      </c>
      <c r="U862">
        <v>5</v>
      </c>
      <c r="V862">
        <v>33</v>
      </c>
      <c r="W862">
        <v>1</v>
      </c>
      <c r="X862">
        <v>22</v>
      </c>
      <c r="Y862">
        <f t="shared" si="122"/>
        <v>418</v>
      </c>
      <c r="Z862" s="12">
        <f t="shared" si="123"/>
        <v>0.11611111111111111</v>
      </c>
      <c r="AA862" s="12">
        <f t="shared" si="124"/>
        <v>7.8838888888888885</v>
      </c>
      <c r="AB862" t="s">
        <v>194</v>
      </c>
      <c r="AC862" t="s">
        <v>194</v>
      </c>
      <c r="AD862" s="12">
        <f t="shared" si="125"/>
        <v>3.8703703703703705E-2</v>
      </c>
    </row>
    <row r="863" spans="2:30" x14ac:dyDescent="0.3">
      <c r="B863">
        <v>57512</v>
      </c>
      <c r="C863" s="7">
        <v>43970</v>
      </c>
      <c r="D863" s="6">
        <f t="shared" si="117"/>
        <v>2020</v>
      </c>
      <c r="E863" s="4" t="str">
        <f t="shared" si="118"/>
        <v>Q2-2020</v>
      </c>
      <c r="F863" s="4" t="str">
        <f t="shared" si="119"/>
        <v>May</v>
      </c>
      <c r="G863" s="6">
        <f t="shared" si="120"/>
        <v>21</v>
      </c>
      <c r="H863" s="4" t="str">
        <f t="shared" si="121"/>
        <v>Tuesday</v>
      </c>
      <c r="I863">
        <v>1</v>
      </c>
      <c r="J863">
        <v>3</v>
      </c>
      <c r="K863">
        <v>12</v>
      </c>
      <c r="L863">
        <v>1</v>
      </c>
      <c r="M863">
        <v>23</v>
      </c>
      <c r="N863">
        <v>3</v>
      </c>
      <c r="O863">
        <v>16</v>
      </c>
      <c r="P863">
        <v>16</v>
      </c>
      <c r="Q863">
        <v>0</v>
      </c>
      <c r="R863">
        <v>0</v>
      </c>
      <c r="S863">
        <v>29</v>
      </c>
      <c r="T863">
        <v>16</v>
      </c>
      <c r="U863">
        <v>4</v>
      </c>
      <c r="V863">
        <v>33</v>
      </c>
      <c r="W863">
        <v>1</v>
      </c>
      <c r="X863">
        <v>22</v>
      </c>
      <c r="Y863">
        <f t="shared" si="122"/>
        <v>385</v>
      </c>
      <c r="Z863" s="12">
        <f t="shared" si="123"/>
        <v>0.10694444444444444</v>
      </c>
      <c r="AA863" s="12">
        <f t="shared" si="124"/>
        <v>7.8930555555555557</v>
      </c>
      <c r="AB863" t="s">
        <v>194</v>
      </c>
      <c r="AC863" t="s">
        <v>194</v>
      </c>
      <c r="AD863" s="12">
        <f t="shared" si="125"/>
        <v>3.5648148148148144E-2</v>
      </c>
    </row>
    <row r="864" spans="2:30" x14ac:dyDescent="0.3">
      <c r="B864">
        <v>57513</v>
      </c>
      <c r="C864" s="7">
        <v>43970</v>
      </c>
      <c r="D864" s="6">
        <f t="shared" si="117"/>
        <v>2020</v>
      </c>
      <c r="E864" s="4" t="str">
        <f t="shared" si="118"/>
        <v>Q2-2020</v>
      </c>
      <c r="F864" s="4" t="str">
        <f t="shared" si="119"/>
        <v>May</v>
      </c>
      <c r="G864" s="6">
        <f t="shared" si="120"/>
        <v>21</v>
      </c>
      <c r="H864" s="4" t="str">
        <f t="shared" si="121"/>
        <v>Tuesday</v>
      </c>
      <c r="I864">
        <v>2</v>
      </c>
      <c r="J864">
        <v>4</v>
      </c>
      <c r="K864">
        <v>13</v>
      </c>
      <c r="L864">
        <v>1</v>
      </c>
      <c r="M864">
        <v>28</v>
      </c>
      <c r="N864">
        <v>4</v>
      </c>
      <c r="O864">
        <v>19</v>
      </c>
      <c r="P864">
        <v>21</v>
      </c>
      <c r="Q864">
        <v>0</v>
      </c>
      <c r="R864">
        <v>0</v>
      </c>
      <c r="S864">
        <v>18</v>
      </c>
      <c r="T864">
        <v>17</v>
      </c>
      <c r="U864">
        <v>5</v>
      </c>
      <c r="V864">
        <v>31</v>
      </c>
      <c r="W864">
        <v>1</v>
      </c>
      <c r="X864">
        <v>20</v>
      </c>
      <c r="Y864">
        <f t="shared" si="122"/>
        <v>475</v>
      </c>
      <c r="Z864" s="12">
        <f t="shared" si="123"/>
        <v>0.13194444444444445</v>
      </c>
      <c r="AA864" s="12">
        <f t="shared" si="124"/>
        <v>7.8680555555555554</v>
      </c>
      <c r="AB864" t="s">
        <v>194</v>
      </c>
      <c r="AC864" t="s">
        <v>194</v>
      </c>
      <c r="AD864" s="12">
        <f t="shared" si="125"/>
        <v>3.2986111111111112E-2</v>
      </c>
    </row>
    <row r="865" spans="2:30" x14ac:dyDescent="0.3">
      <c r="B865">
        <v>57514</v>
      </c>
      <c r="C865" s="7">
        <v>43971</v>
      </c>
      <c r="D865" s="6">
        <f t="shared" si="117"/>
        <v>2020</v>
      </c>
      <c r="E865" s="4" t="str">
        <f t="shared" si="118"/>
        <v>Q2-2020</v>
      </c>
      <c r="F865" s="4" t="str">
        <f t="shared" si="119"/>
        <v>May</v>
      </c>
      <c r="G865" s="6">
        <f t="shared" si="120"/>
        <v>21</v>
      </c>
      <c r="H865" s="4" t="str">
        <f t="shared" si="121"/>
        <v>Wednesday</v>
      </c>
      <c r="I865">
        <v>1</v>
      </c>
      <c r="J865">
        <v>3</v>
      </c>
      <c r="K865">
        <v>18</v>
      </c>
      <c r="L865">
        <v>1</v>
      </c>
      <c r="M865">
        <v>26</v>
      </c>
      <c r="N865">
        <v>4</v>
      </c>
      <c r="O865">
        <v>21</v>
      </c>
      <c r="P865">
        <v>22</v>
      </c>
      <c r="Q865">
        <v>0</v>
      </c>
      <c r="R865">
        <v>0</v>
      </c>
      <c r="S865">
        <v>23</v>
      </c>
      <c r="T865">
        <v>29</v>
      </c>
      <c r="U865">
        <v>5</v>
      </c>
      <c r="V865">
        <v>32</v>
      </c>
      <c r="W865">
        <v>0</v>
      </c>
      <c r="X865">
        <v>21</v>
      </c>
      <c r="Y865">
        <f t="shared" si="122"/>
        <v>540</v>
      </c>
      <c r="Z865" s="12">
        <f t="shared" si="123"/>
        <v>0.15</v>
      </c>
      <c r="AA865" s="12">
        <f t="shared" si="124"/>
        <v>7.85</v>
      </c>
      <c r="AB865" t="s">
        <v>194</v>
      </c>
      <c r="AC865" t="s">
        <v>194</v>
      </c>
      <c r="AD865" s="12">
        <f t="shared" si="125"/>
        <v>3.7499999999999999E-2</v>
      </c>
    </row>
    <row r="866" spans="2:30" x14ac:dyDescent="0.3">
      <c r="B866">
        <v>57515</v>
      </c>
      <c r="C866" s="7">
        <v>43971</v>
      </c>
      <c r="D866" s="6">
        <f t="shared" si="117"/>
        <v>2020</v>
      </c>
      <c r="E866" s="4" t="str">
        <f t="shared" si="118"/>
        <v>Q2-2020</v>
      </c>
      <c r="F866" s="4" t="str">
        <f t="shared" si="119"/>
        <v>May</v>
      </c>
      <c r="G866" s="6">
        <f t="shared" si="120"/>
        <v>21</v>
      </c>
      <c r="H866" s="4" t="str">
        <f t="shared" si="121"/>
        <v>Wednesday</v>
      </c>
      <c r="I866">
        <v>2</v>
      </c>
      <c r="J866">
        <v>4</v>
      </c>
      <c r="K866">
        <v>19</v>
      </c>
      <c r="L866">
        <v>2</v>
      </c>
      <c r="M866">
        <v>11</v>
      </c>
      <c r="N866">
        <v>3</v>
      </c>
      <c r="O866">
        <v>24</v>
      </c>
      <c r="P866">
        <v>27</v>
      </c>
      <c r="Q866">
        <v>0</v>
      </c>
      <c r="R866">
        <v>0</v>
      </c>
      <c r="S866">
        <v>12</v>
      </c>
      <c r="T866">
        <v>30</v>
      </c>
      <c r="U866">
        <v>5</v>
      </c>
      <c r="V866">
        <v>30</v>
      </c>
      <c r="W866">
        <v>0</v>
      </c>
      <c r="X866">
        <v>24</v>
      </c>
      <c r="Y866">
        <f t="shared" si="122"/>
        <v>429</v>
      </c>
      <c r="Z866" s="12">
        <f t="shared" si="123"/>
        <v>0.11916666666666667</v>
      </c>
      <c r="AA866" s="12">
        <f t="shared" si="124"/>
        <v>7.8808333333333334</v>
      </c>
      <c r="AB866" t="s">
        <v>194</v>
      </c>
      <c r="AC866" t="s">
        <v>194</v>
      </c>
      <c r="AD866" s="12">
        <f t="shared" si="125"/>
        <v>3.9722222222222221E-2</v>
      </c>
    </row>
    <row r="867" spans="2:30" x14ac:dyDescent="0.3">
      <c r="B867">
        <v>57516</v>
      </c>
      <c r="C867" s="7">
        <v>43972</v>
      </c>
      <c r="D867" s="6">
        <f t="shared" si="117"/>
        <v>2020</v>
      </c>
      <c r="E867" s="4" t="str">
        <f t="shared" si="118"/>
        <v>Q2-2020</v>
      </c>
      <c r="F867" s="4" t="str">
        <f t="shared" si="119"/>
        <v>May</v>
      </c>
      <c r="G867" s="6">
        <f t="shared" si="120"/>
        <v>21</v>
      </c>
      <c r="H867" s="4" t="str">
        <f t="shared" si="121"/>
        <v>Thursday</v>
      </c>
      <c r="I867">
        <v>1</v>
      </c>
      <c r="J867">
        <v>3</v>
      </c>
      <c r="K867">
        <v>20</v>
      </c>
      <c r="L867">
        <v>2</v>
      </c>
      <c r="M867">
        <v>16</v>
      </c>
      <c r="N867">
        <v>3</v>
      </c>
      <c r="O867">
        <v>27</v>
      </c>
      <c r="P867">
        <v>33</v>
      </c>
      <c r="Q867">
        <v>0</v>
      </c>
      <c r="R867">
        <v>0</v>
      </c>
      <c r="S867">
        <v>21</v>
      </c>
      <c r="T867">
        <v>11</v>
      </c>
      <c r="U867">
        <v>4</v>
      </c>
      <c r="V867">
        <v>36</v>
      </c>
      <c r="W867">
        <v>0</v>
      </c>
      <c r="X867">
        <v>20</v>
      </c>
      <c r="Y867">
        <f t="shared" si="122"/>
        <v>420</v>
      </c>
      <c r="Z867" s="12">
        <f t="shared" si="123"/>
        <v>0.11666666666666667</v>
      </c>
      <c r="AA867" s="12">
        <f t="shared" si="124"/>
        <v>7.8833333333333337</v>
      </c>
      <c r="AB867" t="s">
        <v>194</v>
      </c>
      <c r="AC867" t="s">
        <v>194</v>
      </c>
      <c r="AD867" s="12">
        <f t="shared" si="125"/>
        <v>3.888888888888889E-2</v>
      </c>
    </row>
    <row r="868" spans="2:30" x14ac:dyDescent="0.3">
      <c r="B868">
        <v>57517</v>
      </c>
      <c r="C868" s="7">
        <v>43972</v>
      </c>
      <c r="D868" s="6">
        <f t="shared" si="117"/>
        <v>2020</v>
      </c>
      <c r="E868" s="4" t="str">
        <f t="shared" si="118"/>
        <v>Q2-2020</v>
      </c>
      <c r="F868" s="4" t="str">
        <f t="shared" si="119"/>
        <v>May</v>
      </c>
      <c r="G868" s="6">
        <f t="shared" si="120"/>
        <v>21</v>
      </c>
      <c r="H868" s="4" t="str">
        <f t="shared" si="121"/>
        <v>Thursday</v>
      </c>
      <c r="I868">
        <v>2</v>
      </c>
      <c r="J868">
        <v>4</v>
      </c>
      <c r="K868">
        <v>25</v>
      </c>
      <c r="L868">
        <v>2</v>
      </c>
      <c r="M868">
        <v>14</v>
      </c>
      <c r="N868">
        <v>3</v>
      </c>
      <c r="O868">
        <v>28</v>
      </c>
      <c r="P868">
        <v>34</v>
      </c>
      <c r="Q868">
        <v>0</v>
      </c>
      <c r="R868">
        <v>0</v>
      </c>
      <c r="S868">
        <v>26</v>
      </c>
      <c r="T868">
        <v>22</v>
      </c>
      <c r="U868">
        <v>5</v>
      </c>
      <c r="V868">
        <v>34</v>
      </c>
      <c r="W868">
        <v>0</v>
      </c>
      <c r="X868">
        <v>23</v>
      </c>
      <c r="Y868">
        <f t="shared" si="122"/>
        <v>500</v>
      </c>
      <c r="Z868" s="12">
        <f t="shared" si="123"/>
        <v>0.1388888888888889</v>
      </c>
      <c r="AA868" s="12">
        <f t="shared" si="124"/>
        <v>7.8611111111111107</v>
      </c>
      <c r="AB868" t="s">
        <v>194</v>
      </c>
      <c r="AC868" t="s">
        <v>194</v>
      </c>
      <c r="AD868" s="12">
        <f t="shared" si="125"/>
        <v>4.6296296296296301E-2</v>
      </c>
    </row>
    <row r="869" spans="2:30" x14ac:dyDescent="0.3">
      <c r="B869">
        <v>57518</v>
      </c>
      <c r="C869" s="7">
        <v>43973</v>
      </c>
      <c r="D869" s="6">
        <f t="shared" si="117"/>
        <v>2020</v>
      </c>
      <c r="E869" s="4" t="str">
        <f t="shared" si="118"/>
        <v>Q2-2020</v>
      </c>
      <c r="F869" s="4" t="str">
        <f t="shared" si="119"/>
        <v>May</v>
      </c>
      <c r="G869" s="6">
        <f t="shared" si="120"/>
        <v>21</v>
      </c>
      <c r="H869" s="4" t="str">
        <f t="shared" si="121"/>
        <v>Friday</v>
      </c>
      <c r="I869">
        <v>1</v>
      </c>
      <c r="J869">
        <v>3</v>
      </c>
      <c r="K869">
        <v>26</v>
      </c>
      <c r="L869">
        <v>1</v>
      </c>
      <c r="M869">
        <v>19</v>
      </c>
      <c r="N869">
        <v>4</v>
      </c>
      <c r="O869">
        <v>11</v>
      </c>
      <c r="P869">
        <v>39</v>
      </c>
      <c r="Q869">
        <v>0</v>
      </c>
      <c r="R869">
        <v>0</v>
      </c>
      <c r="S869">
        <v>15</v>
      </c>
      <c r="T869">
        <v>23</v>
      </c>
      <c r="U869">
        <v>4</v>
      </c>
      <c r="V869">
        <v>34</v>
      </c>
      <c r="W869">
        <v>1</v>
      </c>
      <c r="X869">
        <v>19</v>
      </c>
      <c r="Y869">
        <f t="shared" si="122"/>
        <v>507</v>
      </c>
      <c r="Z869" s="12">
        <f t="shared" si="123"/>
        <v>0.14083333333333334</v>
      </c>
      <c r="AA869" s="12">
        <f t="shared" si="124"/>
        <v>7.8591666666666669</v>
      </c>
      <c r="AB869" t="s">
        <v>194</v>
      </c>
      <c r="AC869" t="s">
        <v>194</v>
      </c>
      <c r="AD869" s="12">
        <f t="shared" si="125"/>
        <v>3.5208333333333335E-2</v>
      </c>
    </row>
    <row r="870" spans="2:30" x14ac:dyDescent="0.3">
      <c r="B870">
        <v>57519</v>
      </c>
      <c r="C870" s="7">
        <v>43973</v>
      </c>
      <c r="D870" s="6">
        <f t="shared" si="117"/>
        <v>2020</v>
      </c>
      <c r="E870" s="4" t="str">
        <f t="shared" si="118"/>
        <v>Q2-2020</v>
      </c>
      <c r="F870" s="4" t="str">
        <f t="shared" si="119"/>
        <v>May</v>
      </c>
      <c r="G870" s="6">
        <f t="shared" si="120"/>
        <v>21</v>
      </c>
      <c r="H870" s="4" t="str">
        <f t="shared" si="121"/>
        <v>Friday</v>
      </c>
      <c r="I870">
        <v>2</v>
      </c>
      <c r="J870">
        <v>4</v>
      </c>
      <c r="K870">
        <v>27</v>
      </c>
      <c r="L870">
        <v>1</v>
      </c>
      <c r="M870">
        <v>24</v>
      </c>
      <c r="N870">
        <v>3</v>
      </c>
      <c r="O870">
        <v>14</v>
      </c>
      <c r="P870">
        <v>15</v>
      </c>
      <c r="Q870">
        <v>0</v>
      </c>
      <c r="R870">
        <v>0</v>
      </c>
      <c r="S870">
        <v>24</v>
      </c>
      <c r="T870">
        <v>24</v>
      </c>
      <c r="U870">
        <v>5</v>
      </c>
      <c r="V870">
        <v>33</v>
      </c>
      <c r="W870">
        <v>1</v>
      </c>
      <c r="X870">
        <v>22</v>
      </c>
      <c r="Y870">
        <f t="shared" si="122"/>
        <v>418</v>
      </c>
      <c r="Z870" s="12">
        <f t="shared" si="123"/>
        <v>0.11611111111111111</v>
      </c>
      <c r="AA870" s="12">
        <f t="shared" si="124"/>
        <v>7.8838888888888885</v>
      </c>
      <c r="AB870" t="s">
        <v>194</v>
      </c>
      <c r="AC870" t="s">
        <v>194</v>
      </c>
      <c r="AD870" s="12">
        <f t="shared" si="125"/>
        <v>3.8703703703703705E-2</v>
      </c>
    </row>
    <row r="871" spans="2:30" x14ac:dyDescent="0.3">
      <c r="B871">
        <v>57520</v>
      </c>
      <c r="C871" s="7">
        <v>43974</v>
      </c>
      <c r="D871" s="6">
        <f t="shared" si="117"/>
        <v>2020</v>
      </c>
      <c r="E871" s="4" t="str">
        <f t="shared" si="118"/>
        <v>Q2-2020</v>
      </c>
      <c r="F871" s="4" t="str">
        <f t="shared" si="119"/>
        <v>May</v>
      </c>
      <c r="G871" s="6">
        <f t="shared" si="120"/>
        <v>21</v>
      </c>
      <c r="H871" s="4" t="str">
        <f t="shared" si="121"/>
        <v>Saturday</v>
      </c>
      <c r="I871">
        <v>1</v>
      </c>
      <c r="J871">
        <v>3</v>
      </c>
      <c r="K871">
        <v>12</v>
      </c>
      <c r="L871">
        <v>1</v>
      </c>
      <c r="M871">
        <v>23</v>
      </c>
      <c r="N871">
        <v>3</v>
      </c>
      <c r="O871">
        <v>16</v>
      </c>
      <c r="P871">
        <v>16</v>
      </c>
      <c r="Q871">
        <v>0</v>
      </c>
      <c r="R871">
        <v>0</v>
      </c>
      <c r="S871">
        <v>29</v>
      </c>
      <c r="T871">
        <v>16</v>
      </c>
      <c r="U871">
        <v>4</v>
      </c>
      <c r="V871">
        <v>33</v>
      </c>
      <c r="W871">
        <v>1</v>
      </c>
      <c r="X871">
        <v>22</v>
      </c>
      <c r="Y871">
        <f t="shared" si="122"/>
        <v>385</v>
      </c>
      <c r="Z871" s="12">
        <f t="shared" si="123"/>
        <v>0.10694444444444444</v>
      </c>
      <c r="AA871" s="12">
        <f t="shared" si="124"/>
        <v>7.8930555555555557</v>
      </c>
      <c r="AB871" t="s">
        <v>194</v>
      </c>
      <c r="AC871" t="s">
        <v>194</v>
      </c>
      <c r="AD871" s="12">
        <f t="shared" si="125"/>
        <v>3.5648148148148144E-2</v>
      </c>
    </row>
    <row r="872" spans="2:30" x14ac:dyDescent="0.3">
      <c r="B872">
        <v>57521</v>
      </c>
      <c r="C872" s="7">
        <v>43976</v>
      </c>
      <c r="D872" s="6">
        <f t="shared" si="117"/>
        <v>2020</v>
      </c>
      <c r="E872" s="4" t="str">
        <f t="shared" si="118"/>
        <v>Q2-2020</v>
      </c>
      <c r="F872" s="4" t="str">
        <f t="shared" si="119"/>
        <v>May</v>
      </c>
      <c r="G872" s="6">
        <f t="shared" si="120"/>
        <v>22</v>
      </c>
      <c r="H872" s="4" t="str">
        <f t="shared" si="121"/>
        <v>Monday</v>
      </c>
      <c r="I872">
        <v>1</v>
      </c>
      <c r="J872">
        <v>4</v>
      </c>
      <c r="K872">
        <v>13</v>
      </c>
      <c r="L872">
        <v>1</v>
      </c>
      <c r="M872">
        <v>28</v>
      </c>
      <c r="N872">
        <v>4</v>
      </c>
      <c r="O872">
        <v>19</v>
      </c>
      <c r="P872">
        <v>21</v>
      </c>
      <c r="Q872">
        <v>0</v>
      </c>
      <c r="R872">
        <v>0</v>
      </c>
      <c r="S872">
        <v>18</v>
      </c>
      <c r="T872">
        <v>17</v>
      </c>
      <c r="U872">
        <v>5</v>
      </c>
      <c r="V872">
        <v>32</v>
      </c>
      <c r="W872">
        <v>1</v>
      </c>
      <c r="X872">
        <v>19</v>
      </c>
      <c r="Y872">
        <f t="shared" si="122"/>
        <v>479</v>
      </c>
      <c r="Z872" s="12">
        <f t="shared" si="123"/>
        <v>0.13305555555555557</v>
      </c>
      <c r="AA872" s="12">
        <f t="shared" si="124"/>
        <v>7.8669444444444441</v>
      </c>
      <c r="AB872" t="s">
        <v>194</v>
      </c>
      <c r="AC872" t="s">
        <v>194</v>
      </c>
      <c r="AD872" s="12">
        <f t="shared" si="125"/>
        <v>3.3263888888888891E-2</v>
      </c>
    </row>
    <row r="873" spans="2:30" x14ac:dyDescent="0.3">
      <c r="B873">
        <v>57522</v>
      </c>
      <c r="C873" s="7">
        <v>43976</v>
      </c>
      <c r="D873" s="6">
        <f t="shared" si="117"/>
        <v>2020</v>
      </c>
      <c r="E873" s="4" t="str">
        <f t="shared" si="118"/>
        <v>Q2-2020</v>
      </c>
      <c r="F873" s="4" t="str">
        <f t="shared" si="119"/>
        <v>May</v>
      </c>
      <c r="G873" s="6">
        <f t="shared" si="120"/>
        <v>22</v>
      </c>
      <c r="H873" s="4" t="str">
        <f t="shared" si="121"/>
        <v>Monday</v>
      </c>
      <c r="I873">
        <v>2</v>
      </c>
      <c r="J873">
        <v>3</v>
      </c>
      <c r="K873">
        <v>18</v>
      </c>
      <c r="L873">
        <v>1</v>
      </c>
      <c r="M873">
        <v>26</v>
      </c>
      <c r="N873">
        <v>4</v>
      </c>
      <c r="O873">
        <v>21</v>
      </c>
      <c r="P873">
        <v>22</v>
      </c>
      <c r="Q873">
        <v>0</v>
      </c>
      <c r="R873">
        <v>0</v>
      </c>
      <c r="S873">
        <v>23</v>
      </c>
      <c r="T873">
        <v>29</v>
      </c>
      <c r="U873">
        <v>5</v>
      </c>
      <c r="V873">
        <v>31</v>
      </c>
      <c r="W873">
        <v>0</v>
      </c>
      <c r="X873">
        <v>22</v>
      </c>
      <c r="Y873">
        <f t="shared" si="122"/>
        <v>535</v>
      </c>
      <c r="Z873" s="12">
        <f t="shared" si="123"/>
        <v>0.14861111111111111</v>
      </c>
      <c r="AA873" s="12">
        <f t="shared" si="124"/>
        <v>7.8513888888888888</v>
      </c>
      <c r="AB873" t="s">
        <v>194</v>
      </c>
      <c r="AC873" t="s">
        <v>194</v>
      </c>
      <c r="AD873" s="12">
        <f t="shared" si="125"/>
        <v>3.7152777777777778E-2</v>
      </c>
    </row>
    <row r="874" spans="2:30" x14ac:dyDescent="0.3">
      <c r="B874">
        <v>57523</v>
      </c>
      <c r="C874" s="7">
        <v>43977</v>
      </c>
      <c r="D874" s="6">
        <f t="shared" si="117"/>
        <v>2020</v>
      </c>
      <c r="E874" s="4" t="str">
        <f t="shared" si="118"/>
        <v>Q2-2020</v>
      </c>
      <c r="F874" s="4" t="str">
        <f t="shared" si="119"/>
        <v>May</v>
      </c>
      <c r="G874" s="6">
        <f t="shared" si="120"/>
        <v>22</v>
      </c>
      <c r="H874" s="4" t="str">
        <f t="shared" si="121"/>
        <v>Tuesday</v>
      </c>
      <c r="I874">
        <v>1</v>
      </c>
      <c r="J874">
        <v>4</v>
      </c>
      <c r="K874">
        <v>19</v>
      </c>
      <c r="L874">
        <v>2</v>
      </c>
      <c r="M874">
        <v>11</v>
      </c>
      <c r="N874">
        <v>3</v>
      </c>
      <c r="O874">
        <v>24</v>
      </c>
      <c r="P874">
        <v>27</v>
      </c>
      <c r="Q874">
        <v>0</v>
      </c>
      <c r="R874">
        <v>0</v>
      </c>
      <c r="S874">
        <v>12</v>
      </c>
      <c r="T874">
        <v>30</v>
      </c>
      <c r="U874">
        <v>5</v>
      </c>
      <c r="V874">
        <v>31</v>
      </c>
      <c r="W874">
        <v>0</v>
      </c>
      <c r="X874">
        <v>23</v>
      </c>
      <c r="Y874">
        <f t="shared" si="122"/>
        <v>434</v>
      </c>
      <c r="Z874" s="12">
        <f t="shared" si="123"/>
        <v>0.12055555555555555</v>
      </c>
      <c r="AA874" s="12">
        <f t="shared" si="124"/>
        <v>7.8794444444444443</v>
      </c>
      <c r="AB874" t="s">
        <v>194</v>
      </c>
      <c r="AC874" t="s">
        <v>194</v>
      </c>
      <c r="AD874" s="12">
        <f t="shared" si="125"/>
        <v>4.0185185185185185E-2</v>
      </c>
    </row>
    <row r="875" spans="2:30" x14ac:dyDescent="0.3">
      <c r="B875">
        <v>57524</v>
      </c>
      <c r="C875" s="7">
        <v>43977</v>
      </c>
      <c r="D875" s="6">
        <f t="shared" si="117"/>
        <v>2020</v>
      </c>
      <c r="E875" s="4" t="str">
        <f t="shared" si="118"/>
        <v>Q2-2020</v>
      </c>
      <c r="F875" s="4" t="str">
        <f t="shared" si="119"/>
        <v>May</v>
      </c>
      <c r="G875" s="6">
        <f t="shared" si="120"/>
        <v>22</v>
      </c>
      <c r="H875" s="4" t="str">
        <f t="shared" si="121"/>
        <v>Tuesday</v>
      </c>
      <c r="I875">
        <v>2</v>
      </c>
      <c r="J875">
        <v>3</v>
      </c>
      <c r="K875">
        <v>20</v>
      </c>
      <c r="L875">
        <v>2</v>
      </c>
      <c r="M875">
        <v>16</v>
      </c>
      <c r="N875">
        <v>3</v>
      </c>
      <c r="O875">
        <v>27</v>
      </c>
      <c r="P875">
        <v>33</v>
      </c>
      <c r="Q875">
        <v>0</v>
      </c>
      <c r="R875">
        <v>0</v>
      </c>
      <c r="S875">
        <v>21</v>
      </c>
      <c r="T875">
        <v>11</v>
      </c>
      <c r="U875">
        <v>4</v>
      </c>
      <c r="V875">
        <v>35</v>
      </c>
      <c r="W875">
        <v>0</v>
      </c>
      <c r="X875">
        <v>21</v>
      </c>
      <c r="Y875">
        <f t="shared" si="122"/>
        <v>416</v>
      </c>
      <c r="Z875" s="12">
        <f t="shared" si="123"/>
        <v>0.11555555555555555</v>
      </c>
      <c r="AA875" s="12">
        <f t="shared" si="124"/>
        <v>7.8844444444444441</v>
      </c>
      <c r="AB875" t="s">
        <v>194</v>
      </c>
      <c r="AC875" t="s">
        <v>194</v>
      </c>
      <c r="AD875" s="12">
        <f t="shared" si="125"/>
        <v>3.8518518518518514E-2</v>
      </c>
    </row>
    <row r="876" spans="2:30" x14ac:dyDescent="0.3">
      <c r="B876">
        <v>57525</v>
      </c>
      <c r="C876" s="7">
        <v>43978</v>
      </c>
      <c r="D876" s="6">
        <f t="shared" si="117"/>
        <v>2020</v>
      </c>
      <c r="E876" s="4" t="str">
        <f t="shared" si="118"/>
        <v>Q2-2020</v>
      </c>
      <c r="F876" s="4" t="str">
        <f t="shared" si="119"/>
        <v>May</v>
      </c>
      <c r="G876" s="6">
        <f t="shared" si="120"/>
        <v>22</v>
      </c>
      <c r="H876" s="4" t="str">
        <f t="shared" si="121"/>
        <v>Wednesday</v>
      </c>
      <c r="I876">
        <v>1</v>
      </c>
      <c r="J876">
        <v>4</v>
      </c>
      <c r="K876">
        <v>25</v>
      </c>
      <c r="L876">
        <v>2</v>
      </c>
      <c r="M876">
        <v>14</v>
      </c>
      <c r="N876">
        <v>3</v>
      </c>
      <c r="O876">
        <v>28</v>
      </c>
      <c r="P876">
        <v>34</v>
      </c>
      <c r="Q876">
        <v>0</v>
      </c>
      <c r="R876">
        <v>0</v>
      </c>
      <c r="S876">
        <v>26</v>
      </c>
      <c r="T876">
        <v>22</v>
      </c>
      <c r="U876">
        <v>5</v>
      </c>
      <c r="V876">
        <v>35</v>
      </c>
      <c r="W876">
        <v>0</v>
      </c>
      <c r="X876">
        <v>22</v>
      </c>
      <c r="Y876">
        <f t="shared" si="122"/>
        <v>505</v>
      </c>
      <c r="Z876" s="12">
        <f t="shared" si="123"/>
        <v>0.14027777777777778</v>
      </c>
      <c r="AA876" s="12">
        <f t="shared" si="124"/>
        <v>7.8597222222222225</v>
      </c>
      <c r="AB876" t="s">
        <v>194</v>
      </c>
      <c r="AC876" t="s">
        <v>194</v>
      </c>
      <c r="AD876" s="12">
        <f t="shared" si="125"/>
        <v>4.6759259259259257E-2</v>
      </c>
    </row>
    <row r="877" spans="2:30" x14ac:dyDescent="0.3">
      <c r="B877">
        <v>57526</v>
      </c>
      <c r="C877" s="7">
        <v>43978</v>
      </c>
      <c r="D877" s="6">
        <f t="shared" si="117"/>
        <v>2020</v>
      </c>
      <c r="E877" s="4" t="str">
        <f t="shared" si="118"/>
        <v>Q2-2020</v>
      </c>
      <c r="F877" s="4" t="str">
        <f t="shared" si="119"/>
        <v>May</v>
      </c>
      <c r="G877" s="6">
        <f t="shared" si="120"/>
        <v>22</v>
      </c>
      <c r="H877" s="4" t="str">
        <f t="shared" si="121"/>
        <v>Wednesday</v>
      </c>
      <c r="I877">
        <v>2</v>
      </c>
      <c r="J877">
        <v>3</v>
      </c>
      <c r="K877">
        <v>26</v>
      </c>
      <c r="L877">
        <v>1</v>
      </c>
      <c r="M877">
        <v>19</v>
      </c>
      <c r="N877">
        <v>4</v>
      </c>
      <c r="O877">
        <v>11</v>
      </c>
      <c r="P877">
        <v>39</v>
      </c>
      <c r="Q877">
        <v>0</v>
      </c>
      <c r="R877">
        <v>0</v>
      </c>
      <c r="S877">
        <v>15</v>
      </c>
      <c r="T877">
        <v>23</v>
      </c>
      <c r="U877">
        <v>4</v>
      </c>
      <c r="V877">
        <v>33</v>
      </c>
      <c r="W877">
        <v>1</v>
      </c>
      <c r="X877">
        <v>20</v>
      </c>
      <c r="Y877">
        <f t="shared" si="122"/>
        <v>504</v>
      </c>
      <c r="Z877" s="12">
        <f t="shared" si="123"/>
        <v>0.14000000000000001</v>
      </c>
      <c r="AA877" s="12">
        <f t="shared" si="124"/>
        <v>7.86</v>
      </c>
      <c r="AB877" t="s">
        <v>194</v>
      </c>
      <c r="AC877" t="s">
        <v>194</v>
      </c>
      <c r="AD877" s="12">
        <f t="shared" si="125"/>
        <v>3.5000000000000003E-2</v>
      </c>
    </row>
    <row r="878" spans="2:30" x14ac:dyDescent="0.3">
      <c r="B878">
        <v>57527</v>
      </c>
      <c r="C878" s="7">
        <v>43979</v>
      </c>
      <c r="D878" s="6">
        <f t="shared" si="117"/>
        <v>2020</v>
      </c>
      <c r="E878" s="4" t="str">
        <f t="shared" si="118"/>
        <v>Q2-2020</v>
      </c>
      <c r="F878" s="4" t="str">
        <f t="shared" si="119"/>
        <v>May</v>
      </c>
      <c r="G878" s="6">
        <f t="shared" si="120"/>
        <v>22</v>
      </c>
      <c r="H878" s="4" t="str">
        <f t="shared" si="121"/>
        <v>Thursday</v>
      </c>
      <c r="I878">
        <v>1</v>
      </c>
      <c r="J878">
        <v>4</v>
      </c>
      <c r="K878">
        <v>27</v>
      </c>
      <c r="L878">
        <v>1</v>
      </c>
      <c r="M878">
        <v>24</v>
      </c>
      <c r="N878">
        <v>3</v>
      </c>
      <c r="O878">
        <v>14</v>
      </c>
      <c r="P878">
        <v>15</v>
      </c>
      <c r="Q878">
        <v>0</v>
      </c>
      <c r="R878">
        <v>0</v>
      </c>
      <c r="S878">
        <v>24</v>
      </c>
      <c r="T878">
        <v>24</v>
      </c>
      <c r="U878">
        <v>5</v>
      </c>
      <c r="V878">
        <v>34</v>
      </c>
      <c r="W878">
        <v>1</v>
      </c>
      <c r="X878">
        <v>21</v>
      </c>
      <c r="Y878">
        <f t="shared" si="122"/>
        <v>422</v>
      </c>
      <c r="Z878" s="12">
        <f t="shared" si="123"/>
        <v>0.11722222222222223</v>
      </c>
      <c r="AA878" s="12">
        <f t="shared" si="124"/>
        <v>7.8827777777777781</v>
      </c>
      <c r="AB878" t="s">
        <v>194</v>
      </c>
      <c r="AC878" t="s">
        <v>194</v>
      </c>
      <c r="AD878" s="12">
        <f t="shared" si="125"/>
        <v>3.9074074074074074E-2</v>
      </c>
    </row>
    <row r="879" spans="2:30" x14ac:dyDescent="0.3">
      <c r="B879">
        <v>57528</v>
      </c>
      <c r="C879" s="7">
        <v>43979</v>
      </c>
      <c r="D879" s="6">
        <f t="shared" si="117"/>
        <v>2020</v>
      </c>
      <c r="E879" s="4" t="str">
        <f t="shared" si="118"/>
        <v>Q2-2020</v>
      </c>
      <c r="F879" s="4" t="str">
        <f t="shared" si="119"/>
        <v>May</v>
      </c>
      <c r="G879" s="6">
        <f t="shared" si="120"/>
        <v>22</v>
      </c>
      <c r="H879" s="4" t="str">
        <f t="shared" si="121"/>
        <v>Thursday</v>
      </c>
      <c r="I879">
        <v>2</v>
      </c>
      <c r="J879">
        <v>4</v>
      </c>
      <c r="K879">
        <v>16</v>
      </c>
      <c r="L879">
        <v>2</v>
      </c>
      <c r="M879">
        <v>10</v>
      </c>
      <c r="N879">
        <v>4</v>
      </c>
      <c r="O879">
        <v>22</v>
      </c>
      <c r="P879">
        <v>25</v>
      </c>
      <c r="Q879">
        <v>0</v>
      </c>
      <c r="R879">
        <v>0</v>
      </c>
      <c r="S879">
        <v>16</v>
      </c>
      <c r="T879">
        <v>20</v>
      </c>
      <c r="U879">
        <v>5</v>
      </c>
      <c r="V879">
        <v>32</v>
      </c>
      <c r="W879">
        <v>1</v>
      </c>
      <c r="X879">
        <v>23</v>
      </c>
      <c r="Y879">
        <f t="shared" si="122"/>
        <v>515</v>
      </c>
      <c r="Z879" s="12">
        <f t="shared" si="123"/>
        <v>0.14305555555555555</v>
      </c>
      <c r="AA879" s="12">
        <f t="shared" si="124"/>
        <v>7.8569444444444443</v>
      </c>
      <c r="AB879" t="s">
        <v>194</v>
      </c>
      <c r="AC879" t="s">
        <v>194</v>
      </c>
      <c r="AD879" s="12">
        <f t="shared" si="125"/>
        <v>3.5763888888888887E-2</v>
      </c>
    </row>
    <row r="880" spans="2:30" x14ac:dyDescent="0.3">
      <c r="B880">
        <v>57529</v>
      </c>
      <c r="C880" s="7">
        <v>43980</v>
      </c>
      <c r="D880" s="6">
        <f t="shared" si="117"/>
        <v>2020</v>
      </c>
      <c r="E880" s="4" t="str">
        <f t="shared" si="118"/>
        <v>Q2-2020</v>
      </c>
      <c r="F880" s="4" t="str">
        <f t="shared" si="119"/>
        <v>May</v>
      </c>
      <c r="G880" s="6">
        <f t="shared" si="120"/>
        <v>22</v>
      </c>
      <c r="H880" s="4" t="str">
        <f t="shared" si="121"/>
        <v>Friday</v>
      </c>
      <c r="I880">
        <v>1</v>
      </c>
      <c r="J880">
        <v>3</v>
      </c>
      <c r="K880">
        <v>17</v>
      </c>
      <c r="L880">
        <v>1</v>
      </c>
      <c r="M880">
        <v>15</v>
      </c>
      <c r="N880">
        <v>3</v>
      </c>
      <c r="O880">
        <v>25</v>
      </c>
      <c r="P880">
        <v>31</v>
      </c>
      <c r="Q880">
        <v>0</v>
      </c>
      <c r="R880">
        <v>0</v>
      </c>
      <c r="S880">
        <v>25</v>
      </c>
      <c r="T880">
        <v>20</v>
      </c>
      <c r="U880">
        <v>5</v>
      </c>
      <c r="V880">
        <v>32</v>
      </c>
      <c r="W880">
        <v>1</v>
      </c>
      <c r="X880">
        <v>19</v>
      </c>
      <c r="Y880">
        <f t="shared" si="122"/>
        <v>482</v>
      </c>
      <c r="Z880" s="12">
        <f t="shared" si="123"/>
        <v>0.13388888888888889</v>
      </c>
      <c r="AA880" s="12">
        <f t="shared" si="124"/>
        <v>7.8661111111111115</v>
      </c>
      <c r="AB880" t="s">
        <v>194</v>
      </c>
      <c r="AC880" t="s">
        <v>194</v>
      </c>
      <c r="AD880" s="12">
        <f t="shared" si="125"/>
        <v>4.462962962962963E-2</v>
      </c>
    </row>
    <row r="881" spans="2:30" x14ac:dyDescent="0.3">
      <c r="B881">
        <v>57530</v>
      </c>
      <c r="C881" s="7">
        <v>43980</v>
      </c>
      <c r="D881" s="6">
        <f t="shared" si="117"/>
        <v>2020</v>
      </c>
      <c r="E881" s="4" t="str">
        <f t="shared" si="118"/>
        <v>Q2-2020</v>
      </c>
      <c r="F881" s="4" t="str">
        <f t="shared" si="119"/>
        <v>May</v>
      </c>
      <c r="G881" s="6">
        <f t="shared" si="120"/>
        <v>22</v>
      </c>
      <c r="H881" s="4" t="str">
        <f t="shared" si="121"/>
        <v>Friday</v>
      </c>
      <c r="I881">
        <v>2</v>
      </c>
      <c r="J881">
        <v>4</v>
      </c>
      <c r="K881">
        <v>22</v>
      </c>
      <c r="L881">
        <v>1</v>
      </c>
      <c r="M881">
        <v>14</v>
      </c>
      <c r="N881">
        <v>3</v>
      </c>
      <c r="O881">
        <v>27</v>
      </c>
      <c r="P881">
        <v>31</v>
      </c>
      <c r="Q881">
        <v>0</v>
      </c>
      <c r="R881">
        <v>0</v>
      </c>
      <c r="S881">
        <v>30</v>
      </c>
      <c r="T881">
        <v>12</v>
      </c>
      <c r="U881">
        <v>5</v>
      </c>
      <c r="V881">
        <v>31</v>
      </c>
      <c r="W881">
        <v>0</v>
      </c>
      <c r="X881">
        <v>22</v>
      </c>
      <c r="Y881">
        <f t="shared" si="122"/>
        <v>455</v>
      </c>
      <c r="Z881" s="12">
        <f t="shared" si="123"/>
        <v>0.12638888888888888</v>
      </c>
      <c r="AA881" s="12">
        <f t="shared" si="124"/>
        <v>7.8736111111111109</v>
      </c>
      <c r="AB881" t="s">
        <v>194</v>
      </c>
      <c r="AC881" t="s">
        <v>194</v>
      </c>
      <c r="AD881" s="12">
        <f t="shared" si="125"/>
        <v>4.2129629629629628E-2</v>
      </c>
    </row>
    <row r="882" spans="2:30" x14ac:dyDescent="0.3">
      <c r="B882">
        <v>57531</v>
      </c>
      <c r="C882" s="7">
        <v>43981</v>
      </c>
      <c r="D882" s="6">
        <f t="shared" si="117"/>
        <v>2020</v>
      </c>
      <c r="E882" s="4" t="str">
        <f t="shared" si="118"/>
        <v>Q2-2020</v>
      </c>
      <c r="F882" s="4" t="str">
        <f t="shared" si="119"/>
        <v>May</v>
      </c>
      <c r="G882" s="6">
        <f t="shared" si="120"/>
        <v>22</v>
      </c>
      <c r="H882" s="4" t="str">
        <f t="shared" si="121"/>
        <v>Saturday</v>
      </c>
      <c r="I882">
        <v>1</v>
      </c>
      <c r="J882">
        <v>3</v>
      </c>
      <c r="K882">
        <v>23</v>
      </c>
      <c r="L882">
        <v>1</v>
      </c>
      <c r="M882">
        <v>19</v>
      </c>
      <c r="N882">
        <v>4</v>
      </c>
      <c r="O882">
        <v>30</v>
      </c>
      <c r="P882">
        <v>37</v>
      </c>
      <c r="Q882">
        <v>0</v>
      </c>
      <c r="R882">
        <v>0</v>
      </c>
      <c r="S882">
        <v>19</v>
      </c>
      <c r="T882">
        <v>13</v>
      </c>
      <c r="U882">
        <v>4</v>
      </c>
      <c r="V882">
        <v>36</v>
      </c>
      <c r="W882">
        <v>0</v>
      </c>
      <c r="X882">
        <v>18</v>
      </c>
      <c r="Y882">
        <f t="shared" si="122"/>
        <v>540</v>
      </c>
      <c r="Z882" s="12">
        <f t="shared" si="123"/>
        <v>0.15</v>
      </c>
      <c r="AA882" s="12">
        <f t="shared" si="124"/>
        <v>7.85</v>
      </c>
      <c r="AB882" t="s">
        <v>194</v>
      </c>
      <c r="AC882" t="s">
        <v>194</v>
      </c>
      <c r="AD882" s="12">
        <f t="shared" si="125"/>
        <v>3.7499999999999999E-2</v>
      </c>
    </row>
    <row r="883" spans="2:30" x14ac:dyDescent="0.3">
      <c r="B883">
        <v>57532</v>
      </c>
      <c r="C883" s="7">
        <v>43983</v>
      </c>
      <c r="D883" s="6">
        <f t="shared" si="117"/>
        <v>2020</v>
      </c>
      <c r="E883" s="4" t="str">
        <f t="shared" si="118"/>
        <v>Q2-2020</v>
      </c>
      <c r="F883" s="4" t="str">
        <f t="shared" si="119"/>
        <v>June</v>
      </c>
      <c r="G883" s="6">
        <f t="shared" si="120"/>
        <v>23</v>
      </c>
      <c r="H883" s="4" t="str">
        <f t="shared" si="121"/>
        <v>Monday</v>
      </c>
      <c r="I883">
        <v>1</v>
      </c>
      <c r="J883">
        <v>3</v>
      </c>
      <c r="K883">
        <v>15</v>
      </c>
      <c r="L883">
        <v>1</v>
      </c>
      <c r="M883">
        <v>11</v>
      </c>
      <c r="N883">
        <v>5</v>
      </c>
      <c r="O883">
        <v>20</v>
      </c>
      <c r="P883">
        <v>27</v>
      </c>
      <c r="Q883">
        <v>0</v>
      </c>
      <c r="R883">
        <v>0</v>
      </c>
      <c r="S883">
        <v>14</v>
      </c>
      <c r="T883">
        <v>16</v>
      </c>
      <c r="U883">
        <v>5</v>
      </c>
      <c r="V883">
        <v>35</v>
      </c>
      <c r="W883">
        <v>0</v>
      </c>
      <c r="X883">
        <v>24</v>
      </c>
      <c r="Y883">
        <f t="shared" si="122"/>
        <v>560</v>
      </c>
      <c r="Z883" s="12">
        <f t="shared" si="123"/>
        <v>0.15555555555555556</v>
      </c>
      <c r="AA883" s="12">
        <f t="shared" si="124"/>
        <v>7.8444444444444441</v>
      </c>
      <c r="AB883" t="s">
        <v>194</v>
      </c>
      <c r="AC883" t="s">
        <v>194</v>
      </c>
      <c r="AD883" s="12">
        <f t="shared" si="125"/>
        <v>3.111111111111111E-2</v>
      </c>
    </row>
    <row r="884" spans="2:30" x14ac:dyDescent="0.3">
      <c r="B884">
        <v>57533</v>
      </c>
      <c r="C884" s="7">
        <v>43983</v>
      </c>
      <c r="D884" s="6">
        <f t="shared" si="117"/>
        <v>2020</v>
      </c>
      <c r="E884" s="4" t="str">
        <f t="shared" si="118"/>
        <v>Q2-2020</v>
      </c>
      <c r="F884" s="4" t="str">
        <f t="shared" si="119"/>
        <v>June</v>
      </c>
      <c r="G884" s="6">
        <f t="shared" si="120"/>
        <v>23</v>
      </c>
      <c r="H884" s="4" t="str">
        <f t="shared" si="121"/>
        <v>Monday</v>
      </c>
      <c r="I884">
        <v>2</v>
      </c>
      <c r="J884">
        <v>5</v>
      </c>
      <c r="K884">
        <v>28</v>
      </c>
      <c r="L884">
        <v>1</v>
      </c>
      <c r="M884">
        <v>23</v>
      </c>
      <c r="N884">
        <v>4</v>
      </c>
      <c r="O884">
        <v>12</v>
      </c>
      <c r="P884">
        <v>15</v>
      </c>
      <c r="Q884">
        <v>0</v>
      </c>
      <c r="R884">
        <v>0</v>
      </c>
      <c r="S884">
        <v>10</v>
      </c>
      <c r="T884">
        <v>23</v>
      </c>
      <c r="U884">
        <v>5</v>
      </c>
      <c r="V884">
        <v>29</v>
      </c>
      <c r="W884">
        <v>1</v>
      </c>
      <c r="X884">
        <v>22</v>
      </c>
      <c r="Y884">
        <f t="shared" si="122"/>
        <v>407</v>
      </c>
      <c r="Z884" s="12">
        <f t="shared" si="123"/>
        <v>0.11305555555555556</v>
      </c>
      <c r="AA884" s="12">
        <f t="shared" si="124"/>
        <v>7.8869444444444445</v>
      </c>
      <c r="AB884" t="s">
        <v>194</v>
      </c>
      <c r="AC884" t="s">
        <v>194</v>
      </c>
      <c r="AD884" s="12">
        <f t="shared" si="125"/>
        <v>2.826388888888889E-2</v>
      </c>
    </row>
    <row r="885" spans="2:30" x14ac:dyDescent="0.3">
      <c r="B885">
        <v>57534</v>
      </c>
      <c r="C885" s="7">
        <v>43984</v>
      </c>
      <c r="D885" s="6">
        <f t="shared" si="117"/>
        <v>2020</v>
      </c>
      <c r="E885" s="4" t="str">
        <f t="shared" si="118"/>
        <v>Q2-2020</v>
      </c>
      <c r="F885" s="4" t="str">
        <f t="shared" si="119"/>
        <v>June</v>
      </c>
      <c r="G885" s="6">
        <f t="shared" si="120"/>
        <v>23</v>
      </c>
      <c r="H885" s="4" t="str">
        <f t="shared" si="121"/>
        <v>Tuesday</v>
      </c>
      <c r="I885">
        <v>1</v>
      </c>
      <c r="J885">
        <v>3</v>
      </c>
      <c r="K885">
        <v>17</v>
      </c>
      <c r="L885">
        <v>1</v>
      </c>
      <c r="M885">
        <v>21</v>
      </c>
      <c r="N885">
        <v>5</v>
      </c>
      <c r="O885">
        <v>26</v>
      </c>
      <c r="P885">
        <v>39</v>
      </c>
      <c r="Q885">
        <v>0</v>
      </c>
      <c r="R885">
        <v>0</v>
      </c>
      <c r="S885">
        <v>12</v>
      </c>
      <c r="T885">
        <v>18</v>
      </c>
      <c r="U885">
        <v>6</v>
      </c>
      <c r="V885">
        <v>34</v>
      </c>
      <c r="W885">
        <v>1</v>
      </c>
      <c r="X885">
        <v>23</v>
      </c>
      <c r="Y885">
        <f t="shared" si="122"/>
        <v>702</v>
      </c>
      <c r="Z885" s="12">
        <f t="shared" si="123"/>
        <v>0.19500000000000001</v>
      </c>
      <c r="AA885" s="12">
        <f t="shared" si="124"/>
        <v>7.8049999999999997</v>
      </c>
      <c r="AB885" t="s">
        <v>194</v>
      </c>
      <c r="AC885" t="s">
        <v>194</v>
      </c>
      <c r="AD885" s="12">
        <f t="shared" si="125"/>
        <v>3.9E-2</v>
      </c>
    </row>
    <row r="886" spans="2:30" x14ac:dyDescent="0.3">
      <c r="B886">
        <v>57535</v>
      </c>
      <c r="C886" s="7">
        <v>43984</v>
      </c>
      <c r="D886" s="6">
        <f t="shared" si="117"/>
        <v>2020</v>
      </c>
      <c r="E886" s="4" t="str">
        <f t="shared" si="118"/>
        <v>Q2-2020</v>
      </c>
      <c r="F886" s="4" t="str">
        <f t="shared" si="119"/>
        <v>June</v>
      </c>
      <c r="G886" s="6">
        <f t="shared" si="120"/>
        <v>23</v>
      </c>
      <c r="H886" s="4" t="str">
        <f t="shared" si="121"/>
        <v>Tuesday</v>
      </c>
      <c r="I886">
        <v>2</v>
      </c>
      <c r="J886">
        <v>5</v>
      </c>
      <c r="K886">
        <v>30</v>
      </c>
      <c r="L886">
        <v>0</v>
      </c>
      <c r="M886">
        <v>13</v>
      </c>
      <c r="N886">
        <v>4</v>
      </c>
      <c r="O886">
        <v>18</v>
      </c>
      <c r="P886">
        <v>27</v>
      </c>
      <c r="Q886">
        <v>0</v>
      </c>
      <c r="R886">
        <v>0</v>
      </c>
      <c r="S886">
        <v>29</v>
      </c>
      <c r="T886">
        <v>25</v>
      </c>
      <c r="U886">
        <v>4</v>
      </c>
      <c r="V886">
        <v>32</v>
      </c>
      <c r="W886">
        <v>1</v>
      </c>
      <c r="X886">
        <v>21</v>
      </c>
      <c r="Y886">
        <f t="shared" si="122"/>
        <v>545</v>
      </c>
      <c r="Z886" s="12">
        <f t="shared" si="123"/>
        <v>0.15138888888888888</v>
      </c>
      <c r="AA886" s="12">
        <f t="shared" si="124"/>
        <v>7.8486111111111114</v>
      </c>
      <c r="AB886" t="s">
        <v>194</v>
      </c>
      <c r="AC886" t="s">
        <v>194</v>
      </c>
      <c r="AD886" s="12">
        <f t="shared" si="125"/>
        <v>3.784722222222222E-2</v>
      </c>
    </row>
    <row r="887" spans="2:30" x14ac:dyDescent="0.3">
      <c r="B887">
        <v>57536</v>
      </c>
      <c r="C887" s="7">
        <v>43985</v>
      </c>
      <c r="D887" s="6">
        <f t="shared" si="117"/>
        <v>2020</v>
      </c>
      <c r="E887" s="4" t="str">
        <f t="shared" si="118"/>
        <v>Q2-2020</v>
      </c>
      <c r="F887" s="4" t="str">
        <f t="shared" si="119"/>
        <v>June</v>
      </c>
      <c r="G887" s="6">
        <f t="shared" si="120"/>
        <v>23</v>
      </c>
      <c r="H887" s="4" t="str">
        <f t="shared" si="121"/>
        <v>Wednesday</v>
      </c>
      <c r="I887">
        <v>1</v>
      </c>
      <c r="J887">
        <v>3</v>
      </c>
      <c r="K887">
        <v>23</v>
      </c>
      <c r="L887">
        <v>2</v>
      </c>
      <c r="M887">
        <v>25</v>
      </c>
      <c r="N887">
        <v>5</v>
      </c>
      <c r="O887">
        <v>10</v>
      </c>
      <c r="P887">
        <v>45</v>
      </c>
      <c r="Q887">
        <v>0</v>
      </c>
      <c r="R887">
        <v>0</v>
      </c>
      <c r="S887">
        <v>26</v>
      </c>
      <c r="T887">
        <v>11</v>
      </c>
      <c r="U887">
        <v>6</v>
      </c>
      <c r="V887">
        <v>32</v>
      </c>
      <c r="W887">
        <v>1</v>
      </c>
      <c r="X887">
        <v>21</v>
      </c>
      <c r="Y887">
        <f t="shared" si="122"/>
        <v>673</v>
      </c>
      <c r="Z887" s="12">
        <f t="shared" si="123"/>
        <v>0.18694444444444444</v>
      </c>
      <c r="AA887" s="12">
        <f t="shared" si="124"/>
        <v>7.8130555555555556</v>
      </c>
      <c r="AB887" t="s">
        <v>194</v>
      </c>
      <c r="AC887" t="s">
        <v>194</v>
      </c>
      <c r="AD887" s="12">
        <f t="shared" si="125"/>
        <v>3.7388888888888888E-2</v>
      </c>
    </row>
    <row r="888" spans="2:30" x14ac:dyDescent="0.3">
      <c r="B888">
        <v>57537</v>
      </c>
      <c r="C888" s="7">
        <v>43985</v>
      </c>
      <c r="D888" s="6">
        <f t="shared" si="117"/>
        <v>2020</v>
      </c>
      <c r="E888" s="4" t="str">
        <f t="shared" si="118"/>
        <v>Q2-2020</v>
      </c>
      <c r="F888" s="4" t="str">
        <f t="shared" si="119"/>
        <v>June</v>
      </c>
      <c r="G888" s="6">
        <f t="shared" si="120"/>
        <v>23</v>
      </c>
      <c r="H888" s="4" t="str">
        <f t="shared" si="121"/>
        <v>Wednesday</v>
      </c>
      <c r="I888">
        <v>2</v>
      </c>
      <c r="J888">
        <v>5</v>
      </c>
      <c r="K888">
        <v>16</v>
      </c>
      <c r="L888">
        <v>0</v>
      </c>
      <c r="M888">
        <v>16</v>
      </c>
      <c r="N888">
        <v>5</v>
      </c>
      <c r="O888">
        <v>23</v>
      </c>
      <c r="P888">
        <v>33</v>
      </c>
      <c r="Q888">
        <v>0</v>
      </c>
      <c r="R888">
        <v>0</v>
      </c>
      <c r="S888">
        <v>23</v>
      </c>
      <c r="T888">
        <v>17</v>
      </c>
      <c r="U888">
        <v>4</v>
      </c>
      <c r="V888">
        <v>31</v>
      </c>
      <c r="W888">
        <v>2</v>
      </c>
      <c r="X888">
        <v>20</v>
      </c>
      <c r="Y888">
        <f t="shared" si="122"/>
        <v>644</v>
      </c>
      <c r="Z888" s="12">
        <f t="shared" si="123"/>
        <v>0.17888888888888888</v>
      </c>
      <c r="AA888" s="12">
        <f t="shared" si="124"/>
        <v>7.8211111111111116</v>
      </c>
      <c r="AB888" t="s">
        <v>194</v>
      </c>
      <c r="AC888" t="s">
        <v>194</v>
      </c>
      <c r="AD888" s="12">
        <f t="shared" si="125"/>
        <v>3.5777777777777776E-2</v>
      </c>
    </row>
    <row r="889" spans="2:30" x14ac:dyDescent="0.3">
      <c r="B889">
        <v>57538</v>
      </c>
      <c r="C889" s="7">
        <v>43986</v>
      </c>
      <c r="D889" s="6">
        <f t="shared" si="117"/>
        <v>2020</v>
      </c>
      <c r="E889" s="4" t="str">
        <f t="shared" si="118"/>
        <v>Q2-2020</v>
      </c>
      <c r="F889" s="4" t="str">
        <f t="shared" si="119"/>
        <v>June</v>
      </c>
      <c r="G889" s="6">
        <f t="shared" si="120"/>
        <v>23</v>
      </c>
      <c r="H889" s="4" t="str">
        <f t="shared" si="121"/>
        <v>Thursday</v>
      </c>
      <c r="I889">
        <v>1</v>
      </c>
      <c r="J889">
        <v>3</v>
      </c>
      <c r="K889">
        <v>20</v>
      </c>
      <c r="L889">
        <v>1</v>
      </c>
      <c r="M889">
        <v>20</v>
      </c>
      <c r="N889">
        <v>6</v>
      </c>
      <c r="O889">
        <v>20</v>
      </c>
      <c r="P889">
        <v>35</v>
      </c>
      <c r="Q889">
        <v>0</v>
      </c>
      <c r="R889">
        <v>0</v>
      </c>
      <c r="S889">
        <v>27</v>
      </c>
      <c r="T889">
        <v>25</v>
      </c>
      <c r="U889">
        <v>6</v>
      </c>
      <c r="V889">
        <v>35</v>
      </c>
      <c r="W889">
        <v>1</v>
      </c>
      <c r="X889">
        <v>20</v>
      </c>
      <c r="Y889">
        <f t="shared" si="122"/>
        <v>872</v>
      </c>
      <c r="Z889" s="12">
        <f t="shared" si="123"/>
        <v>0.24222222222222223</v>
      </c>
      <c r="AA889" s="12">
        <f t="shared" si="124"/>
        <v>7.7577777777777781</v>
      </c>
      <c r="AB889" t="s">
        <v>194</v>
      </c>
      <c r="AC889" t="s">
        <v>194</v>
      </c>
      <c r="AD889" s="12">
        <f t="shared" si="125"/>
        <v>4.0370370370370369E-2</v>
      </c>
    </row>
    <row r="890" spans="2:30" x14ac:dyDescent="0.3">
      <c r="B890">
        <v>57539</v>
      </c>
      <c r="C890" s="7">
        <v>43986</v>
      </c>
      <c r="D890" s="6">
        <f t="shared" si="117"/>
        <v>2020</v>
      </c>
      <c r="E890" s="4" t="str">
        <f t="shared" si="118"/>
        <v>Q2-2020</v>
      </c>
      <c r="F890" s="4" t="str">
        <f t="shared" si="119"/>
        <v>June</v>
      </c>
      <c r="G890" s="6">
        <f t="shared" si="120"/>
        <v>23</v>
      </c>
      <c r="H890" s="4" t="str">
        <f t="shared" si="121"/>
        <v>Thursday</v>
      </c>
      <c r="I890">
        <v>2</v>
      </c>
      <c r="J890">
        <v>5</v>
      </c>
      <c r="K890">
        <v>13</v>
      </c>
      <c r="L890">
        <v>0</v>
      </c>
      <c r="M890">
        <v>12</v>
      </c>
      <c r="N890">
        <v>5</v>
      </c>
      <c r="O890">
        <v>12</v>
      </c>
      <c r="P890">
        <v>23</v>
      </c>
      <c r="Q890">
        <v>0</v>
      </c>
      <c r="R890">
        <v>0</v>
      </c>
      <c r="S890">
        <v>24</v>
      </c>
      <c r="T890">
        <v>11</v>
      </c>
      <c r="U890">
        <v>4</v>
      </c>
      <c r="V890">
        <v>29</v>
      </c>
      <c r="W890">
        <v>2</v>
      </c>
      <c r="X890">
        <v>19</v>
      </c>
      <c r="Y890">
        <f t="shared" si="122"/>
        <v>504</v>
      </c>
      <c r="Z890" s="12">
        <f t="shared" si="123"/>
        <v>0.14000000000000001</v>
      </c>
      <c r="AA890" s="12">
        <f t="shared" si="124"/>
        <v>7.86</v>
      </c>
      <c r="AB890" t="s">
        <v>194</v>
      </c>
      <c r="AC890" t="s">
        <v>194</v>
      </c>
      <c r="AD890" s="12">
        <f t="shared" si="125"/>
        <v>2.8000000000000004E-2</v>
      </c>
    </row>
    <row r="891" spans="2:30" x14ac:dyDescent="0.3">
      <c r="B891">
        <v>57540</v>
      </c>
      <c r="C891" s="7">
        <v>43987</v>
      </c>
      <c r="D891" s="6">
        <f t="shared" si="117"/>
        <v>2020</v>
      </c>
      <c r="E891" s="4" t="str">
        <f t="shared" si="118"/>
        <v>Q2-2020</v>
      </c>
      <c r="F891" s="4" t="str">
        <f t="shared" si="119"/>
        <v>June</v>
      </c>
      <c r="G891" s="6">
        <f t="shared" si="120"/>
        <v>23</v>
      </c>
      <c r="H891" s="4" t="str">
        <f t="shared" si="121"/>
        <v>Friday</v>
      </c>
      <c r="I891">
        <v>1</v>
      </c>
      <c r="J891">
        <v>3</v>
      </c>
      <c r="K891">
        <v>26</v>
      </c>
      <c r="L891">
        <v>2</v>
      </c>
      <c r="M891">
        <v>23</v>
      </c>
      <c r="N891">
        <v>5</v>
      </c>
      <c r="O891">
        <v>25</v>
      </c>
      <c r="P891">
        <v>41</v>
      </c>
      <c r="Q891">
        <v>0</v>
      </c>
      <c r="R891">
        <v>0</v>
      </c>
      <c r="S891">
        <v>21</v>
      </c>
      <c r="T891">
        <v>17</v>
      </c>
      <c r="U891">
        <v>6</v>
      </c>
      <c r="V891">
        <v>33</v>
      </c>
      <c r="W891">
        <v>0</v>
      </c>
      <c r="X891">
        <v>19</v>
      </c>
      <c r="Y891">
        <f t="shared" si="122"/>
        <v>718</v>
      </c>
      <c r="Z891" s="12">
        <f t="shared" si="123"/>
        <v>0.19944444444444445</v>
      </c>
      <c r="AA891" s="12">
        <f t="shared" si="124"/>
        <v>7.8005555555555555</v>
      </c>
      <c r="AB891" t="s">
        <v>194</v>
      </c>
      <c r="AC891" t="s">
        <v>194</v>
      </c>
      <c r="AD891" s="12">
        <f t="shared" si="125"/>
        <v>3.988888888888889E-2</v>
      </c>
    </row>
    <row r="892" spans="2:30" x14ac:dyDescent="0.3">
      <c r="B892">
        <v>57541</v>
      </c>
      <c r="C892" s="7">
        <v>43987</v>
      </c>
      <c r="D892" s="6">
        <f t="shared" si="117"/>
        <v>2020</v>
      </c>
      <c r="E892" s="4" t="str">
        <f t="shared" si="118"/>
        <v>Q2-2020</v>
      </c>
      <c r="F892" s="4" t="str">
        <f t="shared" si="119"/>
        <v>June</v>
      </c>
      <c r="G892" s="6">
        <f t="shared" si="120"/>
        <v>23</v>
      </c>
      <c r="H892" s="4" t="str">
        <f t="shared" si="121"/>
        <v>Friday</v>
      </c>
      <c r="I892">
        <v>2</v>
      </c>
      <c r="J892">
        <v>5</v>
      </c>
      <c r="K892">
        <v>19</v>
      </c>
      <c r="L892">
        <v>0</v>
      </c>
      <c r="M892">
        <v>15</v>
      </c>
      <c r="N892">
        <v>4</v>
      </c>
      <c r="O892">
        <v>17</v>
      </c>
      <c r="P892">
        <v>29</v>
      </c>
      <c r="Q892">
        <v>0</v>
      </c>
      <c r="R892">
        <v>0</v>
      </c>
      <c r="S892">
        <v>18</v>
      </c>
      <c r="T892">
        <v>24</v>
      </c>
      <c r="U892">
        <v>4</v>
      </c>
      <c r="V892">
        <v>32</v>
      </c>
      <c r="W892">
        <v>2</v>
      </c>
      <c r="X892">
        <v>22</v>
      </c>
      <c r="Y892">
        <f t="shared" si="122"/>
        <v>524</v>
      </c>
      <c r="Z892" s="12">
        <f t="shared" si="123"/>
        <v>0.14555555555555555</v>
      </c>
      <c r="AA892" s="12">
        <f t="shared" si="124"/>
        <v>7.8544444444444448</v>
      </c>
      <c r="AB892" t="s">
        <v>194</v>
      </c>
      <c r="AC892" t="s">
        <v>194</v>
      </c>
      <c r="AD892" s="12">
        <f t="shared" si="125"/>
        <v>3.6388888888888887E-2</v>
      </c>
    </row>
    <row r="893" spans="2:30" x14ac:dyDescent="0.3">
      <c r="B893">
        <v>57542</v>
      </c>
      <c r="C893" s="7">
        <v>43988</v>
      </c>
      <c r="D893" s="6">
        <f t="shared" si="117"/>
        <v>2020</v>
      </c>
      <c r="E893" s="4" t="str">
        <f t="shared" si="118"/>
        <v>Q2-2020</v>
      </c>
      <c r="F893" s="4" t="str">
        <f t="shared" si="119"/>
        <v>June</v>
      </c>
      <c r="G893" s="6">
        <f t="shared" si="120"/>
        <v>23</v>
      </c>
      <c r="H893" s="4" t="str">
        <f t="shared" si="121"/>
        <v>Saturday</v>
      </c>
      <c r="I893">
        <v>1</v>
      </c>
      <c r="J893">
        <v>3</v>
      </c>
      <c r="K893">
        <v>27</v>
      </c>
      <c r="L893">
        <v>1</v>
      </c>
      <c r="M893">
        <v>13</v>
      </c>
      <c r="N893">
        <v>6</v>
      </c>
      <c r="O893">
        <v>11</v>
      </c>
      <c r="P893">
        <v>22</v>
      </c>
      <c r="Q893">
        <v>0</v>
      </c>
      <c r="R893">
        <v>0</v>
      </c>
      <c r="S893">
        <v>19</v>
      </c>
      <c r="T893">
        <v>19</v>
      </c>
      <c r="U893">
        <v>6</v>
      </c>
      <c r="V893">
        <v>32</v>
      </c>
      <c r="W893">
        <v>0</v>
      </c>
      <c r="X893">
        <v>23</v>
      </c>
      <c r="Y893">
        <f t="shared" si="122"/>
        <v>618</v>
      </c>
      <c r="Z893" s="12">
        <f t="shared" si="123"/>
        <v>0.17166666666666666</v>
      </c>
      <c r="AA893" s="12">
        <f t="shared" si="124"/>
        <v>7.8283333333333331</v>
      </c>
      <c r="AB893" t="s">
        <v>194</v>
      </c>
      <c r="AC893" t="s">
        <v>194</v>
      </c>
      <c r="AD893" s="12">
        <f t="shared" si="125"/>
        <v>2.8611111111111111E-2</v>
      </c>
    </row>
    <row r="894" spans="2:30" x14ac:dyDescent="0.3">
      <c r="B894">
        <v>57543</v>
      </c>
      <c r="C894" s="7">
        <v>43990</v>
      </c>
      <c r="D894" s="6">
        <f t="shared" si="117"/>
        <v>2020</v>
      </c>
      <c r="E894" s="4" t="str">
        <f t="shared" si="118"/>
        <v>Q2-2020</v>
      </c>
      <c r="F894" s="4" t="str">
        <f t="shared" si="119"/>
        <v>June</v>
      </c>
      <c r="G894" s="6">
        <f t="shared" si="120"/>
        <v>24</v>
      </c>
      <c r="H894" s="4" t="str">
        <f t="shared" si="121"/>
        <v>Monday</v>
      </c>
      <c r="I894">
        <v>1</v>
      </c>
      <c r="J894">
        <v>4</v>
      </c>
      <c r="K894">
        <v>20</v>
      </c>
      <c r="L894">
        <v>2</v>
      </c>
      <c r="M894">
        <v>25</v>
      </c>
      <c r="N894">
        <v>5</v>
      </c>
      <c r="O894">
        <v>23</v>
      </c>
      <c r="P894">
        <v>41</v>
      </c>
      <c r="Q894">
        <v>0</v>
      </c>
      <c r="R894">
        <v>0</v>
      </c>
      <c r="S894">
        <v>16</v>
      </c>
      <c r="T894">
        <v>25</v>
      </c>
      <c r="U894">
        <v>5</v>
      </c>
      <c r="V894">
        <v>34</v>
      </c>
      <c r="W894">
        <v>1</v>
      </c>
      <c r="X894">
        <v>22</v>
      </c>
      <c r="Y894">
        <f t="shared" si="122"/>
        <v>717</v>
      </c>
      <c r="Z894" s="12">
        <f t="shared" si="123"/>
        <v>0.19916666666666666</v>
      </c>
      <c r="AA894" s="12">
        <f t="shared" si="124"/>
        <v>7.8008333333333333</v>
      </c>
      <c r="AB894" t="s">
        <v>194</v>
      </c>
      <c r="AC894" t="s">
        <v>194</v>
      </c>
      <c r="AD894" s="12">
        <f t="shared" si="125"/>
        <v>3.9833333333333332E-2</v>
      </c>
    </row>
    <row r="895" spans="2:30" x14ac:dyDescent="0.3">
      <c r="B895">
        <v>57544</v>
      </c>
      <c r="C895" s="7">
        <v>43990</v>
      </c>
      <c r="D895" s="6">
        <f t="shared" si="117"/>
        <v>2020</v>
      </c>
      <c r="E895" s="4" t="str">
        <f t="shared" si="118"/>
        <v>Q2-2020</v>
      </c>
      <c r="F895" s="4" t="str">
        <f t="shared" si="119"/>
        <v>June</v>
      </c>
      <c r="G895" s="6">
        <f t="shared" si="120"/>
        <v>24</v>
      </c>
      <c r="H895" s="4" t="str">
        <f t="shared" si="121"/>
        <v>Monday</v>
      </c>
      <c r="I895">
        <v>2</v>
      </c>
      <c r="J895">
        <v>4</v>
      </c>
      <c r="K895">
        <v>13</v>
      </c>
      <c r="L895">
        <v>0</v>
      </c>
      <c r="M895">
        <v>17</v>
      </c>
      <c r="N895">
        <v>4</v>
      </c>
      <c r="O895">
        <v>15</v>
      </c>
      <c r="P895">
        <v>29</v>
      </c>
      <c r="Q895">
        <v>0</v>
      </c>
      <c r="R895">
        <v>0</v>
      </c>
      <c r="S895">
        <v>13</v>
      </c>
      <c r="T895">
        <v>12</v>
      </c>
      <c r="U895">
        <v>5</v>
      </c>
      <c r="V895">
        <v>33</v>
      </c>
      <c r="W895">
        <v>2</v>
      </c>
      <c r="X895">
        <v>21</v>
      </c>
      <c r="Y895">
        <f t="shared" si="122"/>
        <v>483</v>
      </c>
      <c r="Z895" s="12">
        <f t="shared" si="123"/>
        <v>0.13416666666666666</v>
      </c>
      <c r="AA895" s="12">
        <f t="shared" si="124"/>
        <v>7.8658333333333337</v>
      </c>
      <c r="AB895" t="s">
        <v>194</v>
      </c>
      <c r="AC895" t="s">
        <v>194</v>
      </c>
      <c r="AD895" s="12">
        <f t="shared" si="125"/>
        <v>3.3541666666666664E-2</v>
      </c>
    </row>
    <row r="896" spans="2:30" x14ac:dyDescent="0.3">
      <c r="B896">
        <v>57545</v>
      </c>
      <c r="C896" s="7">
        <v>43991</v>
      </c>
      <c r="D896" s="6">
        <f t="shared" si="117"/>
        <v>2020</v>
      </c>
      <c r="E896" s="4" t="str">
        <f t="shared" si="118"/>
        <v>Q2-2020</v>
      </c>
      <c r="F896" s="4" t="str">
        <f t="shared" si="119"/>
        <v>June</v>
      </c>
      <c r="G896" s="6">
        <f t="shared" si="120"/>
        <v>24</v>
      </c>
      <c r="H896" s="4" t="str">
        <f t="shared" si="121"/>
        <v>Tuesday</v>
      </c>
      <c r="I896">
        <v>1</v>
      </c>
      <c r="J896">
        <v>4</v>
      </c>
      <c r="K896">
        <v>27</v>
      </c>
      <c r="L896">
        <v>2</v>
      </c>
      <c r="M896">
        <v>28</v>
      </c>
      <c r="N896">
        <v>5</v>
      </c>
      <c r="O896">
        <v>28</v>
      </c>
      <c r="P896">
        <v>17</v>
      </c>
      <c r="Q896">
        <v>0</v>
      </c>
      <c r="R896">
        <v>0</v>
      </c>
      <c r="S896">
        <v>10</v>
      </c>
      <c r="T896">
        <v>18</v>
      </c>
      <c r="U896">
        <v>5</v>
      </c>
      <c r="V896">
        <v>33</v>
      </c>
      <c r="W896">
        <v>0</v>
      </c>
      <c r="X896">
        <v>21</v>
      </c>
      <c r="Y896">
        <f t="shared" si="122"/>
        <v>530</v>
      </c>
      <c r="Z896" s="12">
        <f t="shared" si="123"/>
        <v>0.14722222222222223</v>
      </c>
      <c r="AA896" s="12">
        <f t="shared" si="124"/>
        <v>7.8527777777777779</v>
      </c>
      <c r="AB896" t="s">
        <v>194</v>
      </c>
      <c r="AC896" t="s">
        <v>194</v>
      </c>
      <c r="AD896" s="12">
        <f t="shared" si="125"/>
        <v>2.9444444444444447E-2</v>
      </c>
    </row>
    <row r="897" spans="2:30" x14ac:dyDescent="0.3">
      <c r="B897">
        <v>57546</v>
      </c>
      <c r="C897" s="7">
        <v>43991</v>
      </c>
      <c r="D897" s="6">
        <f t="shared" si="117"/>
        <v>2020</v>
      </c>
      <c r="E897" s="4" t="str">
        <f t="shared" si="118"/>
        <v>Q2-2020</v>
      </c>
      <c r="F897" s="4" t="str">
        <f t="shared" si="119"/>
        <v>June</v>
      </c>
      <c r="G897" s="6">
        <f t="shared" si="120"/>
        <v>24</v>
      </c>
      <c r="H897" s="4" t="str">
        <f t="shared" si="121"/>
        <v>Tuesday</v>
      </c>
      <c r="I897">
        <v>2</v>
      </c>
      <c r="J897">
        <v>4</v>
      </c>
      <c r="K897">
        <v>20</v>
      </c>
      <c r="L897">
        <v>0</v>
      </c>
      <c r="M897">
        <v>20</v>
      </c>
      <c r="N897">
        <v>5</v>
      </c>
      <c r="O897">
        <v>20</v>
      </c>
      <c r="P897">
        <v>35</v>
      </c>
      <c r="Q897">
        <v>0</v>
      </c>
      <c r="R897">
        <v>0</v>
      </c>
      <c r="S897">
        <v>27</v>
      </c>
      <c r="T897">
        <v>25</v>
      </c>
      <c r="U897">
        <v>5</v>
      </c>
      <c r="V897">
        <v>32</v>
      </c>
      <c r="W897">
        <v>2</v>
      </c>
      <c r="X897">
        <v>19</v>
      </c>
      <c r="Y897">
        <f t="shared" si="122"/>
        <v>733</v>
      </c>
      <c r="Z897" s="12">
        <f t="shared" si="123"/>
        <v>0.2036111111111111</v>
      </c>
      <c r="AA897" s="12">
        <f t="shared" si="124"/>
        <v>7.796388888888889</v>
      </c>
      <c r="AB897" t="s">
        <v>194</v>
      </c>
      <c r="AC897" t="s">
        <v>194</v>
      </c>
      <c r="AD897" s="12">
        <f t="shared" si="125"/>
        <v>4.0722222222222222E-2</v>
      </c>
    </row>
    <row r="898" spans="2:30" x14ac:dyDescent="0.3">
      <c r="B898">
        <v>57547</v>
      </c>
      <c r="C898" s="7">
        <v>43992</v>
      </c>
      <c r="D898" s="6">
        <f t="shared" si="117"/>
        <v>2020</v>
      </c>
      <c r="E898" s="4" t="str">
        <f t="shared" si="118"/>
        <v>Q2-2020</v>
      </c>
      <c r="F898" s="4" t="str">
        <f t="shared" si="119"/>
        <v>June</v>
      </c>
      <c r="G898" s="6">
        <f t="shared" si="120"/>
        <v>24</v>
      </c>
      <c r="H898" s="4" t="str">
        <f t="shared" si="121"/>
        <v>Wednesday</v>
      </c>
      <c r="I898">
        <v>1</v>
      </c>
      <c r="J898">
        <v>4</v>
      </c>
      <c r="K898">
        <v>13</v>
      </c>
      <c r="L898">
        <v>1</v>
      </c>
      <c r="M898">
        <v>12</v>
      </c>
      <c r="N898">
        <v>6</v>
      </c>
      <c r="O898">
        <v>12</v>
      </c>
      <c r="P898">
        <v>23</v>
      </c>
      <c r="Q898">
        <v>0</v>
      </c>
      <c r="R898">
        <v>0</v>
      </c>
      <c r="S898">
        <v>24</v>
      </c>
      <c r="T898">
        <v>11</v>
      </c>
      <c r="U898">
        <v>5</v>
      </c>
      <c r="V898">
        <v>32</v>
      </c>
      <c r="W898">
        <v>1</v>
      </c>
      <c r="X898">
        <v>20</v>
      </c>
      <c r="Y898">
        <f t="shared" si="122"/>
        <v>600</v>
      </c>
      <c r="Z898" s="12">
        <f t="shared" si="123"/>
        <v>0.16666666666666666</v>
      </c>
      <c r="AA898" s="12">
        <f t="shared" si="124"/>
        <v>7.833333333333333</v>
      </c>
      <c r="AB898" t="s">
        <v>194</v>
      </c>
      <c r="AC898" t="s">
        <v>194</v>
      </c>
      <c r="AD898" s="12">
        <f t="shared" si="125"/>
        <v>2.7777777777777776E-2</v>
      </c>
    </row>
    <row r="899" spans="2:30" x14ac:dyDescent="0.3">
      <c r="B899">
        <v>57548</v>
      </c>
      <c r="C899" s="7">
        <v>43992</v>
      </c>
      <c r="D899" s="6">
        <f t="shared" si="117"/>
        <v>2020</v>
      </c>
      <c r="E899" s="4" t="str">
        <f t="shared" si="118"/>
        <v>Q2-2020</v>
      </c>
      <c r="F899" s="4" t="str">
        <f t="shared" si="119"/>
        <v>June</v>
      </c>
      <c r="G899" s="6">
        <f t="shared" si="120"/>
        <v>24</v>
      </c>
      <c r="H899" s="4" t="str">
        <f t="shared" si="121"/>
        <v>Wednesday</v>
      </c>
      <c r="I899">
        <v>2</v>
      </c>
      <c r="J899">
        <v>4</v>
      </c>
      <c r="K899">
        <v>26</v>
      </c>
      <c r="L899">
        <v>1</v>
      </c>
      <c r="M899">
        <v>23</v>
      </c>
      <c r="N899">
        <v>4</v>
      </c>
      <c r="O899">
        <v>25</v>
      </c>
      <c r="P899">
        <v>41</v>
      </c>
      <c r="Q899">
        <v>0</v>
      </c>
      <c r="R899">
        <v>0</v>
      </c>
      <c r="S899">
        <v>21</v>
      </c>
      <c r="T899">
        <v>17</v>
      </c>
      <c r="U899">
        <v>5</v>
      </c>
      <c r="V899">
        <v>30</v>
      </c>
      <c r="W899">
        <v>1</v>
      </c>
      <c r="X899">
        <v>18</v>
      </c>
      <c r="Y899">
        <f t="shared" si="122"/>
        <v>584</v>
      </c>
      <c r="Z899" s="12">
        <f t="shared" si="123"/>
        <v>0.16222222222222221</v>
      </c>
      <c r="AA899" s="12">
        <f t="shared" si="124"/>
        <v>7.8377777777777782</v>
      </c>
      <c r="AB899" t="s">
        <v>194</v>
      </c>
      <c r="AC899" t="s">
        <v>194</v>
      </c>
      <c r="AD899" s="12">
        <f t="shared" si="125"/>
        <v>4.0555555555555553E-2</v>
      </c>
    </row>
    <row r="900" spans="2:30" x14ac:dyDescent="0.3">
      <c r="B900">
        <v>57549</v>
      </c>
      <c r="C900" s="7">
        <v>43993</v>
      </c>
      <c r="D900" s="6">
        <f t="shared" si="117"/>
        <v>2020</v>
      </c>
      <c r="E900" s="4" t="str">
        <f t="shared" si="118"/>
        <v>Q2-2020</v>
      </c>
      <c r="F900" s="4" t="str">
        <f t="shared" si="119"/>
        <v>June</v>
      </c>
      <c r="G900" s="6">
        <f t="shared" si="120"/>
        <v>24</v>
      </c>
      <c r="H900" s="4" t="str">
        <f t="shared" si="121"/>
        <v>Thursday</v>
      </c>
      <c r="I900">
        <v>1</v>
      </c>
      <c r="J900">
        <v>4</v>
      </c>
      <c r="K900">
        <v>19</v>
      </c>
      <c r="L900">
        <v>1</v>
      </c>
      <c r="M900">
        <v>15</v>
      </c>
      <c r="N900">
        <v>5</v>
      </c>
      <c r="O900">
        <v>17</v>
      </c>
      <c r="P900">
        <v>29</v>
      </c>
      <c r="Q900">
        <v>0</v>
      </c>
      <c r="R900">
        <v>0</v>
      </c>
      <c r="S900">
        <v>18</v>
      </c>
      <c r="T900">
        <v>24</v>
      </c>
      <c r="U900">
        <v>5</v>
      </c>
      <c r="V900">
        <v>35</v>
      </c>
      <c r="W900">
        <v>1</v>
      </c>
      <c r="X900">
        <v>23</v>
      </c>
      <c r="Y900">
        <f t="shared" si="122"/>
        <v>638</v>
      </c>
      <c r="Z900" s="12">
        <f t="shared" si="123"/>
        <v>0.17722222222222223</v>
      </c>
      <c r="AA900" s="12">
        <f t="shared" si="124"/>
        <v>7.8227777777777776</v>
      </c>
      <c r="AB900" t="s">
        <v>194</v>
      </c>
      <c r="AC900" t="s">
        <v>194</v>
      </c>
      <c r="AD900" s="12">
        <f t="shared" si="125"/>
        <v>3.5444444444444445E-2</v>
      </c>
    </row>
    <row r="901" spans="2:30" x14ac:dyDescent="0.3">
      <c r="B901">
        <v>57550</v>
      </c>
      <c r="C901" s="7">
        <v>43993</v>
      </c>
      <c r="D901" s="6">
        <f t="shared" si="117"/>
        <v>2020</v>
      </c>
      <c r="E901" s="4" t="str">
        <f t="shared" si="118"/>
        <v>Q2-2020</v>
      </c>
      <c r="F901" s="4" t="str">
        <f t="shared" si="119"/>
        <v>June</v>
      </c>
      <c r="G901" s="6">
        <f t="shared" si="120"/>
        <v>24</v>
      </c>
      <c r="H901" s="4" t="str">
        <f t="shared" si="121"/>
        <v>Thursday</v>
      </c>
      <c r="I901">
        <v>2</v>
      </c>
      <c r="J901">
        <v>4</v>
      </c>
      <c r="K901">
        <v>27</v>
      </c>
      <c r="L901">
        <v>0</v>
      </c>
      <c r="M901">
        <v>13</v>
      </c>
      <c r="N901">
        <v>5</v>
      </c>
      <c r="O901">
        <v>11</v>
      </c>
      <c r="P901">
        <v>22</v>
      </c>
      <c r="Q901">
        <v>0</v>
      </c>
      <c r="R901">
        <v>0</v>
      </c>
      <c r="S901">
        <v>19</v>
      </c>
      <c r="T901">
        <v>19</v>
      </c>
      <c r="U901">
        <v>5</v>
      </c>
      <c r="V901">
        <v>29</v>
      </c>
      <c r="W901">
        <v>1</v>
      </c>
      <c r="X901">
        <v>22</v>
      </c>
      <c r="Y901">
        <f t="shared" si="122"/>
        <v>522</v>
      </c>
      <c r="Z901" s="12">
        <f t="shared" si="123"/>
        <v>0.14499999999999999</v>
      </c>
      <c r="AA901" s="12">
        <f t="shared" si="124"/>
        <v>7.8550000000000004</v>
      </c>
      <c r="AB901" t="s">
        <v>194</v>
      </c>
      <c r="AC901" t="s">
        <v>194</v>
      </c>
      <c r="AD901" s="12">
        <f t="shared" si="125"/>
        <v>2.8999999999999998E-2</v>
      </c>
    </row>
    <row r="902" spans="2:30" x14ac:dyDescent="0.3">
      <c r="B902">
        <v>57551</v>
      </c>
      <c r="C902" s="7">
        <v>43994</v>
      </c>
      <c r="D902" s="6">
        <f t="shared" si="117"/>
        <v>2020</v>
      </c>
      <c r="E902" s="4" t="str">
        <f t="shared" si="118"/>
        <v>Q2-2020</v>
      </c>
      <c r="F902" s="4" t="str">
        <f t="shared" si="119"/>
        <v>June</v>
      </c>
      <c r="G902" s="6">
        <f t="shared" si="120"/>
        <v>24</v>
      </c>
      <c r="H902" s="4" t="str">
        <f t="shared" si="121"/>
        <v>Friday</v>
      </c>
      <c r="I902">
        <v>1</v>
      </c>
      <c r="J902">
        <v>4</v>
      </c>
      <c r="K902">
        <v>20</v>
      </c>
      <c r="L902">
        <v>2</v>
      </c>
      <c r="M902">
        <v>25</v>
      </c>
      <c r="N902">
        <v>5</v>
      </c>
      <c r="O902">
        <v>23</v>
      </c>
      <c r="P902">
        <v>41</v>
      </c>
      <c r="Q902">
        <v>0</v>
      </c>
      <c r="R902">
        <v>0</v>
      </c>
      <c r="S902">
        <v>16</v>
      </c>
      <c r="T902">
        <v>25</v>
      </c>
      <c r="U902">
        <v>5</v>
      </c>
      <c r="V902">
        <v>34</v>
      </c>
      <c r="W902">
        <v>1</v>
      </c>
      <c r="X902">
        <v>22</v>
      </c>
      <c r="Y902">
        <f t="shared" si="122"/>
        <v>717</v>
      </c>
      <c r="Z902" s="12">
        <f t="shared" si="123"/>
        <v>0.19916666666666666</v>
      </c>
      <c r="AA902" s="12">
        <f t="shared" si="124"/>
        <v>7.8008333333333333</v>
      </c>
      <c r="AB902" t="s">
        <v>194</v>
      </c>
      <c r="AC902" t="s">
        <v>194</v>
      </c>
      <c r="AD902" s="12">
        <f t="shared" si="125"/>
        <v>3.9833333333333332E-2</v>
      </c>
    </row>
    <row r="903" spans="2:30" x14ac:dyDescent="0.3">
      <c r="B903">
        <v>57552</v>
      </c>
      <c r="C903" s="7">
        <v>43994</v>
      </c>
      <c r="D903" s="6">
        <f t="shared" si="117"/>
        <v>2020</v>
      </c>
      <c r="E903" s="4" t="str">
        <f t="shared" si="118"/>
        <v>Q2-2020</v>
      </c>
      <c r="F903" s="4" t="str">
        <f t="shared" si="119"/>
        <v>June</v>
      </c>
      <c r="G903" s="6">
        <f t="shared" si="120"/>
        <v>24</v>
      </c>
      <c r="H903" s="4" t="str">
        <f t="shared" si="121"/>
        <v>Friday</v>
      </c>
      <c r="I903">
        <v>2</v>
      </c>
      <c r="J903">
        <v>4</v>
      </c>
      <c r="K903">
        <v>13</v>
      </c>
      <c r="L903">
        <v>0</v>
      </c>
      <c r="M903">
        <v>17</v>
      </c>
      <c r="N903">
        <v>4</v>
      </c>
      <c r="O903">
        <v>15</v>
      </c>
      <c r="P903">
        <v>29</v>
      </c>
      <c r="Q903">
        <v>0</v>
      </c>
      <c r="R903">
        <v>0</v>
      </c>
      <c r="S903">
        <v>13</v>
      </c>
      <c r="T903">
        <v>12</v>
      </c>
      <c r="U903">
        <v>5</v>
      </c>
      <c r="V903">
        <v>33</v>
      </c>
      <c r="W903">
        <v>2</v>
      </c>
      <c r="X903">
        <v>21</v>
      </c>
      <c r="Y903">
        <f t="shared" si="122"/>
        <v>483</v>
      </c>
      <c r="Z903" s="12">
        <f t="shared" si="123"/>
        <v>0.13416666666666666</v>
      </c>
      <c r="AA903" s="12">
        <f t="shared" si="124"/>
        <v>7.8658333333333337</v>
      </c>
      <c r="AB903" t="s">
        <v>194</v>
      </c>
      <c r="AC903" t="s">
        <v>194</v>
      </c>
      <c r="AD903" s="12">
        <f t="shared" si="125"/>
        <v>3.3541666666666664E-2</v>
      </c>
    </row>
    <row r="904" spans="2:30" x14ac:dyDescent="0.3">
      <c r="B904">
        <v>57553</v>
      </c>
      <c r="C904" s="7">
        <v>43995</v>
      </c>
      <c r="D904" s="6">
        <f t="shared" si="117"/>
        <v>2020</v>
      </c>
      <c r="E904" s="4" t="str">
        <f t="shared" si="118"/>
        <v>Q2-2020</v>
      </c>
      <c r="F904" s="4" t="str">
        <f t="shared" si="119"/>
        <v>June</v>
      </c>
      <c r="G904" s="6">
        <f t="shared" si="120"/>
        <v>24</v>
      </c>
      <c r="H904" s="4" t="str">
        <f t="shared" si="121"/>
        <v>Saturday</v>
      </c>
      <c r="I904">
        <v>1</v>
      </c>
      <c r="J904">
        <v>4</v>
      </c>
      <c r="K904">
        <v>27</v>
      </c>
      <c r="L904">
        <v>2</v>
      </c>
      <c r="M904">
        <v>28</v>
      </c>
      <c r="N904">
        <v>5</v>
      </c>
      <c r="O904">
        <v>28</v>
      </c>
      <c r="P904">
        <v>17</v>
      </c>
      <c r="Q904">
        <v>0</v>
      </c>
      <c r="R904">
        <v>0</v>
      </c>
      <c r="S904">
        <v>10</v>
      </c>
      <c r="T904">
        <v>18</v>
      </c>
      <c r="U904">
        <v>5</v>
      </c>
      <c r="V904">
        <v>33</v>
      </c>
      <c r="W904">
        <v>0</v>
      </c>
      <c r="X904">
        <v>21</v>
      </c>
      <c r="Y904">
        <f t="shared" si="122"/>
        <v>530</v>
      </c>
      <c r="Z904" s="12">
        <f t="shared" si="123"/>
        <v>0.14722222222222223</v>
      </c>
      <c r="AA904" s="12">
        <f t="shared" si="124"/>
        <v>7.8527777777777779</v>
      </c>
      <c r="AB904" t="s">
        <v>194</v>
      </c>
      <c r="AC904" t="s">
        <v>194</v>
      </c>
      <c r="AD904" s="12">
        <f t="shared" si="125"/>
        <v>2.9444444444444447E-2</v>
      </c>
    </row>
    <row r="905" spans="2:30" x14ac:dyDescent="0.3">
      <c r="B905">
        <v>57554</v>
      </c>
      <c r="C905" s="7">
        <v>43997</v>
      </c>
      <c r="D905" s="6">
        <f t="shared" si="117"/>
        <v>2020</v>
      </c>
      <c r="E905" s="4" t="str">
        <f t="shared" si="118"/>
        <v>Q2-2020</v>
      </c>
      <c r="F905" s="4" t="str">
        <f t="shared" si="119"/>
        <v>June</v>
      </c>
      <c r="G905" s="6">
        <f t="shared" si="120"/>
        <v>25</v>
      </c>
      <c r="H905" s="4" t="str">
        <f t="shared" si="121"/>
        <v>Monday</v>
      </c>
      <c r="I905">
        <v>1</v>
      </c>
      <c r="J905">
        <v>3</v>
      </c>
      <c r="K905">
        <v>20</v>
      </c>
      <c r="L905">
        <v>1</v>
      </c>
      <c r="M905">
        <v>20</v>
      </c>
      <c r="N905">
        <v>6</v>
      </c>
      <c r="O905">
        <v>20</v>
      </c>
      <c r="P905">
        <v>35</v>
      </c>
      <c r="Q905">
        <v>0</v>
      </c>
      <c r="R905">
        <v>0</v>
      </c>
      <c r="S905">
        <v>27</v>
      </c>
      <c r="T905">
        <v>25</v>
      </c>
      <c r="U905">
        <v>6</v>
      </c>
      <c r="V905">
        <v>35</v>
      </c>
      <c r="W905">
        <v>1</v>
      </c>
      <c r="X905">
        <v>20</v>
      </c>
      <c r="Y905">
        <f t="shared" si="122"/>
        <v>872</v>
      </c>
      <c r="Z905" s="12">
        <f t="shared" si="123"/>
        <v>0.24222222222222223</v>
      </c>
      <c r="AA905" s="12">
        <f t="shared" si="124"/>
        <v>7.7577777777777781</v>
      </c>
      <c r="AB905" t="s">
        <v>194</v>
      </c>
      <c r="AC905" t="s">
        <v>194</v>
      </c>
      <c r="AD905" s="12">
        <f t="shared" si="125"/>
        <v>4.0370370370370369E-2</v>
      </c>
    </row>
    <row r="906" spans="2:30" x14ac:dyDescent="0.3">
      <c r="B906">
        <v>57555</v>
      </c>
      <c r="C906" s="7">
        <v>43997</v>
      </c>
      <c r="D906" s="6">
        <f t="shared" si="117"/>
        <v>2020</v>
      </c>
      <c r="E906" s="4" t="str">
        <f t="shared" si="118"/>
        <v>Q2-2020</v>
      </c>
      <c r="F906" s="4" t="str">
        <f t="shared" si="119"/>
        <v>June</v>
      </c>
      <c r="G906" s="6">
        <f t="shared" si="120"/>
        <v>25</v>
      </c>
      <c r="H906" s="4" t="str">
        <f t="shared" si="121"/>
        <v>Monday</v>
      </c>
      <c r="I906">
        <v>2</v>
      </c>
      <c r="J906">
        <v>5</v>
      </c>
      <c r="K906">
        <v>13</v>
      </c>
      <c r="L906">
        <v>0</v>
      </c>
      <c r="M906">
        <v>12</v>
      </c>
      <c r="N906">
        <v>5</v>
      </c>
      <c r="O906">
        <v>12</v>
      </c>
      <c r="P906">
        <v>23</v>
      </c>
      <c r="Q906">
        <v>0</v>
      </c>
      <c r="R906">
        <v>0</v>
      </c>
      <c r="S906">
        <v>24</v>
      </c>
      <c r="T906">
        <v>11</v>
      </c>
      <c r="U906">
        <v>4</v>
      </c>
      <c r="V906">
        <v>29</v>
      </c>
      <c r="W906">
        <v>2</v>
      </c>
      <c r="X906">
        <v>19</v>
      </c>
      <c r="Y906">
        <f t="shared" si="122"/>
        <v>504</v>
      </c>
      <c r="Z906" s="12">
        <f t="shared" si="123"/>
        <v>0.14000000000000001</v>
      </c>
      <c r="AA906" s="12">
        <f t="shared" si="124"/>
        <v>7.86</v>
      </c>
      <c r="AB906" t="s">
        <v>194</v>
      </c>
      <c r="AC906" t="s">
        <v>194</v>
      </c>
      <c r="AD906" s="12">
        <f t="shared" si="125"/>
        <v>2.8000000000000004E-2</v>
      </c>
    </row>
    <row r="907" spans="2:30" x14ac:dyDescent="0.3">
      <c r="B907">
        <v>57556</v>
      </c>
      <c r="C907" s="7">
        <v>43998</v>
      </c>
      <c r="D907" s="6">
        <f t="shared" si="117"/>
        <v>2020</v>
      </c>
      <c r="E907" s="4" t="str">
        <f t="shared" si="118"/>
        <v>Q2-2020</v>
      </c>
      <c r="F907" s="4" t="str">
        <f t="shared" si="119"/>
        <v>June</v>
      </c>
      <c r="G907" s="6">
        <f t="shared" si="120"/>
        <v>25</v>
      </c>
      <c r="H907" s="4" t="str">
        <f t="shared" si="121"/>
        <v>Tuesday</v>
      </c>
      <c r="I907">
        <v>1</v>
      </c>
      <c r="J907">
        <v>3</v>
      </c>
      <c r="K907">
        <v>26</v>
      </c>
      <c r="L907">
        <v>2</v>
      </c>
      <c r="M907">
        <v>23</v>
      </c>
      <c r="N907">
        <v>5</v>
      </c>
      <c r="O907">
        <v>25</v>
      </c>
      <c r="P907">
        <v>41</v>
      </c>
      <c r="Q907">
        <v>0</v>
      </c>
      <c r="R907">
        <v>0</v>
      </c>
      <c r="S907">
        <v>21</v>
      </c>
      <c r="T907">
        <v>17</v>
      </c>
      <c r="U907">
        <v>6</v>
      </c>
      <c r="V907">
        <v>33</v>
      </c>
      <c r="W907">
        <v>0</v>
      </c>
      <c r="X907">
        <v>19</v>
      </c>
      <c r="Y907">
        <f t="shared" si="122"/>
        <v>718</v>
      </c>
      <c r="Z907" s="12">
        <f t="shared" si="123"/>
        <v>0.19944444444444445</v>
      </c>
      <c r="AA907" s="12">
        <f t="shared" si="124"/>
        <v>7.8005555555555555</v>
      </c>
      <c r="AB907" t="s">
        <v>194</v>
      </c>
      <c r="AC907" t="s">
        <v>194</v>
      </c>
      <c r="AD907" s="12">
        <f t="shared" si="125"/>
        <v>3.988888888888889E-2</v>
      </c>
    </row>
    <row r="908" spans="2:30" x14ac:dyDescent="0.3">
      <c r="B908">
        <v>57557</v>
      </c>
      <c r="C908" s="7">
        <v>43998</v>
      </c>
      <c r="D908" s="6">
        <f t="shared" si="117"/>
        <v>2020</v>
      </c>
      <c r="E908" s="4" t="str">
        <f t="shared" si="118"/>
        <v>Q2-2020</v>
      </c>
      <c r="F908" s="4" t="str">
        <f t="shared" si="119"/>
        <v>June</v>
      </c>
      <c r="G908" s="6">
        <f t="shared" si="120"/>
        <v>25</v>
      </c>
      <c r="H908" s="4" t="str">
        <f t="shared" si="121"/>
        <v>Tuesday</v>
      </c>
      <c r="I908">
        <v>2</v>
      </c>
      <c r="J908">
        <v>5</v>
      </c>
      <c r="K908">
        <v>19</v>
      </c>
      <c r="L908">
        <v>0</v>
      </c>
      <c r="M908">
        <v>15</v>
      </c>
      <c r="N908">
        <v>4</v>
      </c>
      <c r="O908">
        <v>17</v>
      </c>
      <c r="P908">
        <v>29</v>
      </c>
      <c r="Q908">
        <v>0</v>
      </c>
      <c r="R908">
        <v>0</v>
      </c>
      <c r="S908">
        <v>18</v>
      </c>
      <c r="T908">
        <v>24</v>
      </c>
      <c r="U908">
        <v>4</v>
      </c>
      <c r="V908">
        <v>32</v>
      </c>
      <c r="W908">
        <v>2</v>
      </c>
      <c r="X908">
        <v>22</v>
      </c>
      <c r="Y908">
        <f t="shared" si="122"/>
        <v>524</v>
      </c>
      <c r="Z908" s="12">
        <f t="shared" si="123"/>
        <v>0.14555555555555555</v>
      </c>
      <c r="AA908" s="12">
        <f t="shared" si="124"/>
        <v>7.8544444444444448</v>
      </c>
      <c r="AB908" t="s">
        <v>194</v>
      </c>
      <c r="AC908" t="s">
        <v>194</v>
      </c>
      <c r="AD908" s="12">
        <f t="shared" si="125"/>
        <v>3.6388888888888887E-2</v>
      </c>
    </row>
    <row r="909" spans="2:30" x14ac:dyDescent="0.3">
      <c r="B909">
        <v>57558</v>
      </c>
      <c r="C909" s="7">
        <v>43999</v>
      </c>
      <c r="D909" s="6">
        <f t="shared" si="117"/>
        <v>2020</v>
      </c>
      <c r="E909" s="4" t="str">
        <f t="shared" si="118"/>
        <v>Q2-2020</v>
      </c>
      <c r="F909" s="4" t="str">
        <f t="shared" si="119"/>
        <v>June</v>
      </c>
      <c r="G909" s="6">
        <f t="shared" si="120"/>
        <v>25</v>
      </c>
      <c r="H909" s="4" t="str">
        <f t="shared" si="121"/>
        <v>Wednesday</v>
      </c>
      <c r="I909">
        <v>1</v>
      </c>
      <c r="J909">
        <v>3</v>
      </c>
      <c r="K909">
        <v>27</v>
      </c>
      <c r="L909">
        <v>1</v>
      </c>
      <c r="M909">
        <v>13</v>
      </c>
      <c r="N909">
        <v>6</v>
      </c>
      <c r="O909">
        <v>11</v>
      </c>
      <c r="P909">
        <v>22</v>
      </c>
      <c r="Q909">
        <v>0</v>
      </c>
      <c r="R909">
        <v>0</v>
      </c>
      <c r="S909">
        <v>19</v>
      </c>
      <c r="T909">
        <v>19</v>
      </c>
      <c r="U909">
        <v>6</v>
      </c>
      <c r="V909">
        <v>32</v>
      </c>
      <c r="W909">
        <v>0</v>
      </c>
      <c r="X909">
        <v>23</v>
      </c>
      <c r="Y909">
        <f t="shared" si="122"/>
        <v>618</v>
      </c>
      <c r="Z909" s="12">
        <f t="shared" si="123"/>
        <v>0.17166666666666666</v>
      </c>
      <c r="AA909" s="12">
        <f t="shared" si="124"/>
        <v>7.8283333333333331</v>
      </c>
      <c r="AB909" t="s">
        <v>194</v>
      </c>
      <c r="AC909" t="s">
        <v>194</v>
      </c>
      <c r="AD909" s="12">
        <f t="shared" si="125"/>
        <v>2.8611111111111111E-2</v>
      </c>
    </row>
    <row r="910" spans="2:30" x14ac:dyDescent="0.3">
      <c r="B910">
        <v>57559</v>
      </c>
      <c r="C910" s="7">
        <v>43999</v>
      </c>
      <c r="D910" s="6">
        <f t="shared" si="117"/>
        <v>2020</v>
      </c>
      <c r="E910" s="4" t="str">
        <f t="shared" si="118"/>
        <v>Q2-2020</v>
      </c>
      <c r="F910" s="4" t="str">
        <f t="shared" si="119"/>
        <v>June</v>
      </c>
      <c r="G910" s="6">
        <f t="shared" si="120"/>
        <v>25</v>
      </c>
      <c r="H910" s="4" t="str">
        <f t="shared" si="121"/>
        <v>Wednesday</v>
      </c>
      <c r="I910">
        <v>2</v>
      </c>
      <c r="J910">
        <v>5</v>
      </c>
      <c r="K910">
        <v>20</v>
      </c>
      <c r="L910">
        <v>1</v>
      </c>
      <c r="M910">
        <v>25</v>
      </c>
      <c r="N910">
        <v>4</v>
      </c>
      <c r="O910">
        <v>23</v>
      </c>
      <c r="P910">
        <v>41</v>
      </c>
      <c r="Q910">
        <v>0</v>
      </c>
      <c r="R910">
        <v>0</v>
      </c>
      <c r="S910">
        <v>16</v>
      </c>
      <c r="T910">
        <v>25</v>
      </c>
      <c r="U910">
        <v>4</v>
      </c>
      <c r="V910">
        <v>31</v>
      </c>
      <c r="W910">
        <v>2</v>
      </c>
      <c r="X910">
        <v>21</v>
      </c>
      <c r="Y910">
        <f t="shared" si="122"/>
        <v>586</v>
      </c>
      <c r="Z910" s="12">
        <f t="shared" si="123"/>
        <v>0.16277777777777777</v>
      </c>
      <c r="AA910" s="12">
        <f t="shared" si="124"/>
        <v>7.8372222222222225</v>
      </c>
      <c r="AB910" t="s">
        <v>194</v>
      </c>
      <c r="AC910" t="s">
        <v>194</v>
      </c>
      <c r="AD910" s="12">
        <f t="shared" si="125"/>
        <v>4.0694444444444443E-2</v>
      </c>
    </row>
    <row r="911" spans="2:30" x14ac:dyDescent="0.3">
      <c r="B911">
        <v>57560</v>
      </c>
      <c r="C911" s="7">
        <v>44000</v>
      </c>
      <c r="D911" s="6">
        <f t="shared" si="117"/>
        <v>2020</v>
      </c>
      <c r="E911" s="4" t="str">
        <f t="shared" si="118"/>
        <v>Q2-2020</v>
      </c>
      <c r="F911" s="4" t="str">
        <f t="shared" si="119"/>
        <v>June</v>
      </c>
      <c r="G911" s="6">
        <f t="shared" si="120"/>
        <v>25</v>
      </c>
      <c r="H911" s="4" t="str">
        <f t="shared" si="121"/>
        <v>Thursday</v>
      </c>
      <c r="I911">
        <v>1</v>
      </c>
      <c r="J911">
        <v>3</v>
      </c>
      <c r="K911">
        <v>13</v>
      </c>
      <c r="L911">
        <v>1</v>
      </c>
      <c r="M911">
        <v>17</v>
      </c>
      <c r="N911">
        <v>5</v>
      </c>
      <c r="O911">
        <v>15</v>
      </c>
      <c r="P911">
        <v>29</v>
      </c>
      <c r="Q911">
        <v>0</v>
      </c>
      <c r="R911">
        <v>0</v>
      </c>
      <c r="S911">
        <v>13</v>
      </c>
      <c r="T911">
        <v>12</v>
      </c>
      <c r="U911">
        <v>6</v>
      </c>
      <c r="V911">
        <v>36</v>
      </c>
      <c r="W911">
        <v>1</v>
      </c>
      <c r="X911">
        <v>22</v>
      </c>
      <c r="Y911">
        <f t="shared" si="122"/>
        <v>583</v>
      </c>
      <c r="Z911" s="12">
        <f t="shared" si="123"/>
        <v>0.16194444444444445</v>
      </c>
      <c r="AA911" s="12">
        <f t="shared" si="124"/>
        <v>7.838055555555556</v>
      </c>
      <c r="AB911" t="s">
        <v>194</v>
      </c>
      <c r="AC911" t="s">
        <v>194</v>
      </c>
      <c r="AD911" s="12">
        <f t="shared" si="125"/>
        <v>3.2388888888888891E-2</v>
      </c>
    </row>
    <row r="912" spans="2:30" x14ac:dyDescent="0.3">
      <c r="B912">
        <v>57561</v>
      </c>
      <c r="C912" s="7">
        <v>44000</v>
      </c>
      <c r="D912" s="6">
        <f t="shared" si="117"/>
        <v>2020</v>
      </c>
      <c r="E912" s="4" t="str">
        <f t="shared" si="118"/>
        <v>Q2-2020</v>
      </c>
      <c r="F912" s="4" t="str">
        <f t="shared" si="119"/>
        <v>June</v>
      </c>
      <c r="G912" s="6">
        <f t="shared" si="120"/>
        <v>25</v>
      </c>
      <c r="H912" s="4" t="str">
        <f t="shared" si="121"/>
        <v>Thursday</v>
      </c>
      <c r="I912">
        <v>2</v>
      </c>
      <c r="J912">
        <v>5</v>
      </c>
      <c r="K912">
        <v>27</v>
      </c>
      <c r="L912">
        <v>1</v>
      </c>
      <c r="M912">
        <v>28</v>
      </c>
      <c r="N912">
        <v>4</v>
      </c>
      <c r="O912">
        <v>28</v>
      </c>
      <c r="P912">
        <v>17</v>
      </c>
      <c r="Q912">
        <v>0</v>
      </c>
      <c r="R912">
        <v>0</v>
      </c>
      <c r="S912">
        <v>10</v>
      </c>
      <c r="T912">
        <v>18</v>
      </c>
      <c r="U912">
        <v>4</v>
      </c>
      <c r="V912">
        <v>30</v>
      </c>
      <c r="W912">
        <v>1</v>
      </c>
      <c r="X912">
        <v>20</v>
      </c>
      <c r="Y912">
        <f t="shared" si="122"/>
        <v>432</v>
      </c>
      <c r="Z912" s="12">
        <f t="shared" si="123"/>
        <v>0.12</v>
      </c>
      <c r="AA912" s="12">
        <f t="shared" si="124"/>
        <v>7.88</v>
      </c>
      <c r="AB912" t="s">
        <v>194</v>
      </c>
      <c r="AC912" t="s">
        <v>194</v>
      </c>
      <c r="AD912" s="12">
        <f t="shared" si="125"/>
        <v>0.03</v>
      </c>
    </row>
    <row r="913" spans="2:30" x14ac:dyDescent="0.3">
      <c r="B913">
        <v>57562</v>
      </c>
      <c r="C913" s="7">
        <v>44001</v>
      </c>
      <c r="D913" s="6">
        <f t="shared" si="117"/>
        <v>2020</v>
      </c>
      <c r="E913" s="4" t="str">
        <f t="shared" si="118"/>
        <v>Q2-2020</v>
      </c>
      <c r="F913" s="4" t="str">
        <f t="shared" si="119"/>
        <v>June</v>
      </c>
      <c r="G913" s="6">
        <f t="shared" si="120"/>
        <v>25</v>
      </c>
      <c r="H913" s="4" t="str">
        <f t="shared" si="121"/>
        <v>Friday</v>
      </c>
      <c r="I913">
        <v>1</v>
      </c>
      <c r="J913">
        <v>3</v>
      </c>
      <c r="K913">
        <v>20</v>
      </c>
      <c r="L913">
        <v>1</v>
      </c>
      <c r="M913">
        <v>20</v>
      </c>
      <c r="N913">
        <v>6</v>
      </c>
      <c r="O913">
        <v>20</v>
      </c>
      <c r="P913">
        <v>35</v>
      </c>
      <c r="Q913">
        <v>0</v>
      </c>
      <c r="R913">
        <v>0</v>
      </c>
      <c r="S913">
        <v>27</v>
      </c>
      <c r="T913">
        <v>25</v>
      </c>
      <c r="U913">
        <v>6</v>
      </c>
      <c r="V913">
        <v>35</v>
      </c>
      <c r="W913">
        <v>1</v>
      </c>
      <c r="X913">
        <v>20</v>
      </c>
      <c r="Y913">
        <f t="shared" si="122"/>
        <v>872</v>
      </c>
      <c r="Z913" s="12">
        <f t="shared" si="123"/>
        <v>0.24222222222222223</v>
      </c>
      <c r="AA913" s="12">
        <f t="shared" si="124"/>
        <v>7.7577777777777781</v>
      </c>
      <c r="AB913" t="s">
        <v>194</v>
      </c>
      <c r="AC913" t="s">
        <v>194</v>
      </c>
      <c r="AD913" s="12">
        <f t="shared" si="125"/>
        <v>4.0370370370370369E-2</v>
      </c>
    </row>
    <row r="914" spans="2:30" x14ac:dyDescent="0.3">
      <c r="B914">
        <v>57563</v>
      </c>
      <c r="C914" s="7">
        <v>44001</v>
      </c>
      <c r="D914" s="6">
        <f t="shared" si="117"/>
        <v>2020</v>
      </c>
      <c r="E914" s="4" t="str">
        <f t="shared" si="118"/>
        <v>Q2-2020</v>
      </c>
      <c r="F914" s="4" t="str">
        <f t="shared" si="119"/>
        <v>June</v>
      </c>
      <c r="G914" s="6">
        <f t="shared" si="120"/>
        <v>25</v>
      </c>
      <c r="H914" s="4" t="str">
        <f t="shared" si="121"/>
        <v>Friday</v>
      </c>
      <c r="I914">
        <v>2</v>
      </c>
      <c r="J914">
        <v>5</v>
      </c>
      <c r="K914">
        <v>13</v>
      </c>
      <c r="L914">
        <v>0</v>
      </c>
      <c r="M914">
        <v>12</v>
      </c>
      <c r="N914">
        <v>5</v>
      </c>
      <c r="O914">
        <v>12</v>
      </c>
      <c r="P914">
        <v>23</v>
      </c>
      <c r="Q914">
        <v>0</v>
      </c>
      <c r="R914">
        <v>0</v>
      </c>
      <c r="S914">
        <v>24</v>
      </c>
      <c r="T914">
        <v>11</v>
      </c>
      <c r="U914">
        <v>4</v>
      </c>
      <c r="V914">
        <v>29</v>
      </c>
      <c r="W914">
        <v>2</v>
      </c>
      <c r="X914">
        <v>19</v>
      </c>
      <c r="Y914">
        <f t="shared" si="122"/>
        <v>504</v>
      </c>
      <c r="Z914" s="12">
        <f t="shared" si="123"/>
        <v>0.14000000000000001</v>
      </c>
      <c r="AA914" s="12">
        <f t="shared" si="124"/>
        <v>7.86</v>
      </c>
      <c r="AB914" t="s">
        <v>194</v>
      </c>
      <c r="AC914" t="s">
        <v>194</v>
      </c>
      <c r="AD914" s="12">
        <f t="shared" si="125"/>
        <v>2.8000000000000004E-2</v>
      </c>
    </row>
    <row r="915" spans="2:30" x14ac:dyDescent="0.3">
      <c r="B915">
        <v>57564</v>
      </c>
      <c r="C915" s="7">
        <v>44002</v>
      </c>
      <c r="D915" s="6">
        <f t="shared" si="117"/>
        <v>2020</v>
      </c>
      <c r="E915" s="4" t="str">
        <f t="shared" si="118"/>
        <v>Q2-2020</v>
      </c>
      <c r="F915" s="4" t="str">
        <f t="shared" si="119"/>
        <v>June</v>
      </c>
      <c r="G915" s="6">
        <f t="shared" si="120"/>
        <v>25</v>
      </c>
      <c r="H915" s="4" t="str">
        <f t="shared" si="121"/>
        <v>Saturday</v>
      </c>
      <c r="I915">
        <v>1</v>
      </c>
      <c r="J915">
        <v>3</v>
      </c>
      <c r="K915">
        <v>26</v>
      </c>
      <c r="L915">
        <v>2</v>
      </c>
      <c r="M915">
        <v>23</v>
      </c>
      <c r="N915">
        <v>5</v>
      </c>
      <c r="O915">
        <v>25</v>
      </c>
      <c r="P915">
        <v>41</v>
      </c>
      <c r="Q915">
        <v>0</v>
      </c>
      <c r="R915">
        <v>0</v>
      </c>
      <c r="S915">
        <v>21</v>
      </c>
      <c r="T915">
        <v>17</v>
      </c>
      <c r="U915">
        <v>6</v>
      </c>
      <c r="V915">
        <v>33</v>
      </c>
      <c r="W915">
        <v>0</v>
      </c>
      <c r="X915">
        <v>19</v>
      </c>
      <c r="Y915">
        <f t="shared" si="122"/>
        <v>718</v>
      </c>
      <c r="Z915" s="12">
        <f t="shared" si="123"/>
        <v>0.19944444444444445</v>
      </c>
      <c r="AA915" s="12">
        <f t="shared" si="124"/>
        <v>7.8005555555555555</v>
      </c>
      <c r="AB915" t="s">
        <v>194</v>
      </c>
      <c r="AC915" t="s">
        <v>194</v>
      </c>
      <c r="AD915" s="12">
        <f t="shared" si="125"/>
        <v>3.988888888888889E-2</v>
      </c>
    </row>
    <row r="916" spans="2:30" x14ac:dyDescent="0.3">
      <c r="B916">
        <v>57565</v>
      </c>
      <c r="C916" s="7">
        <v>44004</v>
      </c>
      <c r="D916" s="6">
        <f t="shared" si="117"/>
        <v>2020</v>
      </c>
      <c r="E916" s="4" t="str">
        <f t="shared" si="118"/>
        <v>Q2-2020</v>
      </c>
      <c r="F916" s="4" t="str">
        <f t="shared" si="119"/>
        <v>June</v>
      </c>
      <c r="G916" s="6">
        <f t="shared" si="120"/>
        <v>26</v>
      </c>
      <c r="H916" s="4" t="str">
        <f t="shared" si="121"/>
        <v>Monday</v>
      </c>
      <c r="I916">
        <v>1</v>
      </c>
      <c r="J916">
        <v>4</v>
      </c>
      <c r="K916">
        <v>19</v>
      </c>
      <c r="L916">
        <v>1</v>
      </c>
      <c r="M916">
        <v>15</v>
      </c>
      <c r="N916">
        <v>5</v>
      </c>
      <c r="O916">
        <v>17</v>
      </c>
      <c r="P916">
        <v>29</v>
      </c>
      <c r="Q916">
        <v>0</v>
      </c>
      <c r="R916">
        <v>0</v>
      </c>
      <c r="S916">
        <v>18</v>
      </c>
      <c r="T916">
        <v>24</v>
      </c>
      <c r="U916">
        <v>5</v>
      </c>
      <c r="V916">
        <v>35</v>
      </c>
      <c r="W916">
        <v>1</v>
      </c>
      <c r="X916">
        <v>23</v>
      </c>
      <c r="Y916">
        <f t="shared" si="122"/>
        <v>638</v>
      </c>
      <c r="Z916" s="12">
        <f t="shared" si="123"/>
        <v>0.17722222222222223</v>
      </c>
      <c r="AA916" s="12">
        <f t="shared" si="124"/>
        <v>7.8227777777777776</v>
      </c>
      <c r="AB916" t="s">
        <v>194</v>
      </c>
      <c r="AC916" t="s">
        <v>194</v>
      </c>
      <c r="AD916" s="12">
        <f t="shared" si="125"/>
        <v>3.5444444444444445E-2</v>
      </c>
    </row>
    <row r="917" spans="2:30" x14ac:dyDescent="0.3">
      <c r="B917">
        <v>57566</v>
      </c>
      <c r="C917" s="7">
        <v>44004</v>
      </c>
      <c r="D917" s="6">
        <f t="shared" si="117"/>
        <v>2020</v>
      </c>
      <c r="E917" s="4" t="str">
        <f t="shared" si="118"/>
        <v>Q2-2020</v>
      </c>
      <c r="F917" s="4" t="str">
        <f t="shared" si="119"/>
        <v>June</v>
      </c>
      <c r="G917" s="6">
        <f t="shared" si="120"/>
        <v>26</v>
      </c>
      <c r="H917" s="4" t="str">
        <f t="shared" si="121"/>
        <v>Monday</v>
      </c>
      <c r="I917">
        <v>2</v>
      </c>
      <c r="J917">
        <v>4</v>
      </c>
      <c r="K917">
        <v>27</v>
      </c>
      <c r="L917">
        <v>0</v>
      </c>
      <c r="M917">
        <v>13</v>
      </c>
      <c r="N917">
        <v>5</v>
      </c>
      <c r="O917">
        <v>11</v>
      </c>
      <c r="P917">
        <v>22</v>
      </c>
      <c r="Q917">
        <v>0</v>
      </c>
      <c r="R917">
        <v>0</v>
      </c>
      <c r="S917">
        <v>19</v>
      </c>
      <c r="T917">
        <v>19</v>
      </c>
      <c r="U917">
        <v>5</v>
      </c>
      <c r="V917">
        <v>29</v>
      </c>
      <c r="W917">
        <v>1</v>
      </c>
      <c r="X917">
        <v>22</v>
      </c>
      <c r="Y917">
        <f t="shared" si="122"/>
        <v>522</v>
      </c>
      <c r="Z917" s="12">
        <f t="shared" si="123"/>
        <v>0.14499999999999999</v>
      </c>
      <c r="AA917" s="12">
        <f t="shared" si="124"/>
        <v>7.8550000000000004</v>
      </c>
      <c r="AB917" t="s">
        <v>194</v>
      </c>
      <c r="AC917" t="s">
        <v>194</v>
      </c>
      <c r="AD917" s="12">
        <f t="shared" si="125"/>
        <v>2.8999999999999998E-2</v>
      </c>
    </row>
    <row r="918" spans="2:30" x14ac:dyDescent="0.3">
      <c r="B918">
        <v>57567</v>
      </c>
      <c r="C918" s="7">
        <v>44005</v>
      </c>
      <c r="D918" s="6">
        <f t="shared" si="117"/>
        <v>2020</v>
      </c>
      <c r="E918" s="4" t="str">
        <f t="shared" si="118"/>
        <v>Q2-2020</v>
      </c>
      <c r="F918" s="4" t="str">
        <f t="shared" si="119"/>
        <v>June</v>
      </c>
      <c r="G918" s="6">
        <f t="shared" si="120"/>
        <v>26</v>
      </c>
      <c r="H918" s="4" t="str">
        <f t="shared" si="121"/>
        <v>Tuesday</v>
      </c>
      <c r="I918">
        <v>1</v>
      </c>
      <c r="J918">
        <v>4</v>
      </c>
      <c r="K918">
        <v>22</v>
      </c>
      <c r="L918">
        <v>2</v>
      </c>
      <c r="M918">
        <v>11</v>
      </c>
      <c r="N918">
        <v>5</v>
      </c>
      <c r="O918">
        <v>28</v>
      </c>
      <c r="P918">
        <v>31</v>
      </c>
      <c r="Q918">
        <v>0</v>
      </c>
      <c r="R918">
        <v>0</v>
      </c>
      <c r="S918">
        <v>14</v>
      </c>
      <c r="T918">
        <v>22</v>
      </c>
      <c r="U918">
        <v>6</v>
      </c>
      <c r="V918">
        <v>35</v>
      </c>
      <c r="W918">
        <v>1</v>
      </c>
      <c r="X918">
        <v>24</v>
      </c>
      <c r="Y918">
        <f t="shared" si="122"/>
        <v>709</v>
      </c>
      <c r="Z918" s="12">
        <f t="shared" si="123"/>
        <v>0.19694444444444445</v>
      </c>
      <c r="AA918" s="12">
        <f t="shared" si="124"/>
        <v>7.8030555555555559</v>
      </c>
      <c r="AB918" t="s">
        <v>194</v>
      </c>
      <c r="AC918" t="s">
        <v>194</v>
      </c>
      <c r="AD918" s="12">
        <f t="shared" si="125"/>
        <v>3.938888888888889E-2</v>
      </c>
    </row>
    <row r="919" spans="2:30" x14ac:dyDescent="0.3">
      <c r="B919">
        <v>57568</v>
      </c>
      <c r="C919" s="7">
        <v>44005</v>
      </c>
      <c r="D919" s="6">
        <f t="shared" si="117"/>
        <v>2020</v>
      </c>
      <c r="E919" s="4" t="str">
        <f t="shared" si="118"/>
        <v>Q2-2020</v>
      </c>
      <c r="F919" s="4" t="str">
        <f t="shared" si="119"/>
        <v>June</v>
      </c>
      <c r="G919" s="6">
        <f t="shared" si="120"/>
        <v>26</v>
      </c>
      <c r="H919" s="4" t="str">
        <f t="shared" si="121"/>
        <v>Tuesday</v>
      </c>
      <c r="I919">
        <v>2</v>
      </c>
      <c r="J919">
        <v>4</v>
      </c>
      <c r="K919">
        <v>16</v>
      </c>
      <c r="L919">
        <v>0</v>
      </c>
      <c r="M919">
        <v>23</v>
      </c>
      <c r="N919">
        <v>4</v>
      </c>
      <c r="O919">
        <v>20</v>
      </c>
      <c r="P919">
        <v>19</v>
      </c>
      <c r="Q919">
        <v>0</v>
      </c>
      <c r="R919">
        <v>0</v>
      </c>
      <c r="S919">
        <v>11</v>
      </c>
      <c r="T919">
        <v>28</v>
      </c>
      <c r="U919">
        <v>4</v>
      </c>
      <c r="V919">
        <v>29</v>
      </c>
      <c r="W919">
        <v>1</v>
      </c>
      <c r="X919">
        <v>22</v>
      </c>
      <c r="Y919">
        <f t="shared" si="122"/>
        <v>450</v>
      </c>
      <c r="Z919" s="12">
        <f t="shared" si="123"/>
        <v>0.125</v>
      </c>
      <c r="AA919" s="12">
        <f t="shared" si="124"/>
        <v>7.875</v>
      </c>
      <c r="AB919" t="s">
        <v>194</v>
      </c>
      <c r="AC919" t="s">
        <v>194</v>
      </c>
      <c r="AD919" s="12">
        <f t="shared" si="125"/>
        <v>3.125E-2</v>
      </c>
    </row>
    <row r="920" spans="2:30" x14ac:dyDescent="0.3">
      <c r="B920">
        <v>57569</v>
      </c>
      <c r="C920" s="7">
        <v>44006</v>
      </c>
      <c r="D920" s="6">
        <f t="shared" si="117"/>
        <v>2020</v>
      </c>
      <c r="E920" s="4" t="str">
        <f t="shared" si="118"/>
        <v>Q2-2020</v>
      </c>
      <c r="F920" s="4" t="str">
        <f t="shared" si="119"/>
        <v>June</v>
      </c>
      <c r="G920" s="6">
        <f t="shared" si="120"/>
        <v>26</v>
      </c>
      <c r="H920" s="4" t="str">
        <f t="shared" si="121"/>
        <v>Wednesday</v>
      </c>
      <c r="I920">
        <v>1</v>
      </c>
      <c r="J920">
        <v>4</v>
      </c>
      <c r="K920">
        <v>29</v>
      </c>
      <c r="L920">
        <v>2</v>
      </c>
      <c r="M920">
        <v>15</v>
      </c>
      <c r="N920">
        <v>5</v>
      </c>
      <c r="O920">
        <v>13</v>
      </c>
      <c r="P920">
        <v>37</v>
      </c>
      <c r="Q920">
        <v>0</v>
      </c>
      <c r="R920">
        <v>0</v>
      </c>
      <c r="S920">
        <v>28</v>
      </c>
      <c r="T920">
        <v>14</v>
      </c>
      <c r="U920">
        <v>6</v>
      </c>
      <c r="V920">
        <v>34</v>
      </c>
      <c r="W920">
        <v>1</v>
      </c>
      <c r="X920">
        <v>22</v>
      </c>
      <c r="Y920">
        <f t="shared" si="122"/>
        <v>686</v>
      </c>
      <c r="Z920" s="12">
        <f t="shared" si="123"/>
        <v>0.19055555555555556</v>
      </c>
      <c r="AA920" s="12">
        <f t="shared" si="124"/>
        <v>7.8094444444444449</v>
      </c>
      <c r="AB920" t="s">
        <v>194</v>
      </c>
      <c r="AC920" t="s">
        <v>194</v>
      </c>
      <c r="AD920" s="12">
        <f t="shared" si="125"/>
        <v>3.8111111111111109E-2</v>
      </c>
    </row>
    <row r="921" spans="2:30" x14ac:dyDescent="0.3">
      <c r="B921">
        <v>57570</v>
      </c>
      <c r="C921" s="7">
        <v>44006</v>
      </c>
      <c r="D921" s="6">
        <f t="shared" ref="D921:D984" si="126">YEAR(C921)</f>
        <v>2020</v>
      </c>
      <c r="E921" s="4" t="str">
        <f t="shared" ref="E921:E984" si="127">"Q"&amp;ROUNDUP(MONTH(C921)/3,0)&amp;"-"&amp;YEAR(C921)</f>
        <v>Q2-2020</v>
      </c>
      <c r="F921" s="4" t="str">
        <f t="shared" ref="F921:F984" si="128">TEXT(C921,"mmmm")</f>
        <v>June</v>
      </c>
      <c r="G921" s="6">
        <f t="shared" ref="G921:G984" si="129">WEEKNUM(C921)</f>
        <v>26</v>
      </c>
      <c r="H921" s="4" t="str">
        <f t="shared" ref="H921:H984" si="130">TEXT(C921,"dddd")</f>
        <v>Wednesday</v>
      </c>
      <c r="I921">
        <v>2</v>
      </c>
      <c r="J921">
        <v>4</v>
      </c>
      <c r="K921">
        <v>22</v>
      </c>
      <c r="L921">
        <v>1</v>
      </c>
      <c r="M921">
        <v>26</v>
      </c>
      <c r="N921">
        <v>5</v>
      </c>
      <c r="O921">
        <v>25</v>
      </c>
      <c r="P921">
        <v>26</v>
      </c>
      <c r="Q921">
        <v>0</v>
      </c>
      <c r="R921">
        <v>0</v>
      </c>
      <c r="S921">
        <v>25</v>
      </c>
      <c r="T921">
        <v>21</v>
      </c>
      <c r="U921">
        <v>4</v>
      </c>
      <c r="V921">
        <v>32</v>
      </c>
      <c r="W921">
        <v>2</v>
      </c>
      <c r="X921">
        <v>21</v>
      </c>
      <c r="Y921">
        <f t="shared" ref="Y921:Y984" si="131">N921*(O921+P921+T921)+Q921*R921+(N921-Q921)*S921+U921*V921+W921*X921</f>
        <v>655</v>
      </c>
      <c r="Z921" s="12">
        <f t="shared" ref="Z921:Z984" si="132">Y921/$Z$22</f>
        <v>0.18194444444444444</v>
      </c>
      <c r="AA921" s="12">
        <f t="shared" ref="AA921:AA984" si="133">$AB$22-Z921</f>
        <v>7.8180555555555555</v>
      </c>
      <c r="AB921" t="s">
        <v>194</v>
      </c>
      <c r="AC921" t="s">
        <v>194</v>
      </c>
      <c r="AD921" s="12">
        <f t="shared" ref="AD921:AD984" si="134">Z921/N921</f>
        <v>3.6388888888888887E-2</v>
      </c>
    </row>
    <row r="922" spans="2:30" x14ac:dyDescent="0.3">
      <c r="B922">
        <v>57571</v>
      </c>
      <c r="C922" s="7">
        <v>44007</v>
      </c>
      <c r="D922" s="6">
        <f t="shared" si="126"/>
        <v>2020</v>
      </c>
      <c r="E922" s="4" t="str">
        <f t="shared" si="127"/>
        <v>Q2-2020</v>
      </c>
      <c r="F922" s="4" t="str">
        <f t="shared" si="128"/>
        <v>June</v>
      </c>
      <c r="G922" s="6">
        <f t="shared" si="129"/>
        <v>26</v>
      </c>
      <c r="H922" s="4" t="str">
        <f t="shared" si="130"/>
        <v>Thursday</v>
      </c>
      <c r="I922">
        <v>1</v>
      </c>
      <c r="J922">
        <v>4</v>
      </c>
      <c r="K922">
        <v>15</v>
      </c>
      <c r="L922">
        <v>1</v>
      </c>
      <c r="M922">
        <v>18</v>
      </c>
      <c r="N922">
        <v>6</v>
      </c>
      <c r="O922">
        <v>17</v>
      </c>
      <c r="P922">
        <v>44</v>
      </c>
      <c r="Q922">
        <v>0</v>
      </c>
      <c r="R922">
        <v>0</v>
      </c>
      <c r="S922">
        <v>22</v>
      </c>
      <c r="T922">
        <v>27</v>
      </c>
      <c r="U922">
        <v>6</v>
      </c>
      <c r="V922">
        <v>32</v>
      </c>
      <c r="W922">
        <v>0</v>
      </c>
      <c r="X922">
        <v>21</v>
      </c>
      <c r="Y922">
        <f t="shared" si="131"/>
        <v>852</v>
      </c>
      <c r="Z922" s="12">
        <f t="shared" si="132"/>
        <v>0.23666666666666666</v>
      </c>
      <c r="AA922" s="12">
        <f t="shared" si="133"/>
        <v>7.7633333333333336</v>
      </c>
      <c r="AB922" t="s">
        <v>194</v>
      </c>
      <c r="AC922" t="s">
        <v>194</v>
      </c>
      <c r="AD922" s="12">
        <f t="shared" si="134"/>
        <v>3.9444444444444442E-2</v>
      </c>
    </row>
    <row r="923" spans="2:30" x14ac:dyDescent="0.3">
      <c r="B923">
        <v>57572</v>
      </c>
      <c r="C923" s="7">
        <v>44007</v>
      </c>
      <c r="D923" s="6">
        <f t="shared" si="126"/>
        <v>2020</v>
      </c>
      <c r="E923" s="4" t="str">
        <f t="shared" si="127"/>
        <v>Q2-2020</v>
      </c>
      <c r="F923" s="4" t="str">
        <f t="shared" si="128"/>
        <v>June</v>
      </c>
      <c r="G923" s="6">
        <f t="shared" si="129"/>
        <v>26</v>
      </c>
      <c r="H923" s="4" t="str">
        <f t="shared" si="130"/>
        <v>Thursday</v>
      </c>
      <c r="I923">
        <v>2</v>
      </c>
      <c r="J923">
        <v>4</v>
      </c>
      <c r="K923">
        <v>28</v>
      </c>
      <c r="L923">
        <v>1</v>
      </c>
      <c r="M923">
        <v>30</v>
      </c>
      <c r="N923">
        <v>4</v>
      </c>
      <c r="O923">
        <v>30</v>
      </c>
      <c r="P923">
        <v>32</v>
      </c>
      <c r="Q923">
        <v>0</v>
      </c>
      <c r="R923">
        <v>0</v>
      </c>
      <c r="S923">
        <v>19</v>
      </c>
      <c r="T923">
        <v>13</v>
      </c>
      <c r="U923">
        <v>5</v>
      </c>
      <c r="V923">
        <v>31</v>
      </c>
      <c r="W923">
        <v>2</v>
      </c>
      <c r="X923">
        <v>19</v>
      </c>
      <c r="Y923">
        <f t="shared" si="131"/>
        <v>569</v>
      </c>
      <c r="Z923" s="12">
        <f t="shared" si="132"/>
        <v>0.15805555555555556</v>
      </c>
      <c r="AA923" s="12">
        <f t="shared" si="133"/>
        <v>7.8419444444444446</v>
      </c>
      <c r="AB923" t="s">
        <v>194</v>
      </c>
      <c r="AC923" t="s">
        <v>194</v>
      </c>
      <c r="AD923" s="12">
        <f t="shared" si="134"/>
        <v>3.951388888888889E-2</v>
      </c>
    </row>
    <row r="924" spans="2:30" x14ac:dyDescent="0.3">
      <c r="B924">
        <v>57573</v>
      </c>
      <c r="C924" s="7">
        <v>44008</v>
      </c>
      <c r="D924" s="6">
        <f t="shared" si="126"/>
        <v>2020</v>
      </c>
      <c r="E924" s="4" t="str">
        <f t="shared" si="127"/>
        <v>Q2-2020</v>
      </c>
      <c r="F924" s="4" t="str">
        <f t="shared" si="128"/>
        <v>June</v>
      </c>
      <c r="G924" s="6">
        <f t="shared" si="129"/>
        <v>26</v>
      </c>
      <c r="H924" s="4" t="str">
        <f t="shared" si="130"/>
        <v>Friday</v>
      </c>
      <c r="I924">
        <v>1</v>
      </c>
      <c r="J924">
        <v>4</v>
      </c>
      <c r="K924">
        <v>21</v>
      </c>
      <c r="L924">
        <v>1</v>
      </c>
      <c r="M924">
        <v>21</v>
      </c>
      <c r="N924">
        <v>5</v>
      </c>
      <c r="O924">
        <v>22</v>
      </c>
      <c r="P924">
        <v>20</v>
      </c>
      <c r="Q924">
        <v>0</v>
      </c>
      <c r="R924">
        <v>0</v>
      </c>
      <c r="S924">
        <v>16</v>
      </c>
      <c r="T924">
        <v>20</v>
      </c>
      <c r="U924">
        <v>5</v>
      </c>
      <c r="V924">
        <v>31</v>
      </c>
      <c r="W924">
        <v>1</v>
      </c>
      <c r="X924">
        <v>20</v>
      </c>
      <c r="Y924">
        <f t="shared" si="131"/>
        <v>565</v>
      </c>
      <c r="Z924" s="12">
        <f t="shared" si="132"/>
        <v>0.15694444444444444</v>
      </c>
      <c r="AA924" s="12">
        <f t="shared" si="133"/>
        <v>7.8430555555555559</v>
      </c>
      <c r="AB924" t="s">
        <v>194</v>
      </c>
      <c r="AC924" t="s">
        <v>194</v>
      </c>
      <c r="AD924" s="12">
        <f t="shared" si="134"/>
        <v>3.138888888888889E-2</v>
      </c>
    </row>
    <row r="925" spans="2:30" x14ac:dyDescent="0.3">
      <c r="B925">
        <v>57574</v>
      </c>
      <c r="C925" s="7">
        <v>44008</v>
      </c>
      <c r="D925" s="6">
        <f t="shared" si="126"/>
        <v>2020</v>
      </c>
      <c r="E925" s="4" t="str">
        <f t="shared" si="127"/>
        <v>Q2-2020</v>
      </c>
      <c r="F925" s="4" t="str">
        <f t="shared" si="128"/>
        <v>June</v>
      </c>
      <c r="G925" s="6">
        <f t="shared" si="129"/>
        <v>26</v>
      </c>
      <c r="H925" s="4" t="str">
        <f t="shared" si="130"/>
        <v>Friday</v>
      </c>
      <c r="I925">
        <v>2</v>
      </c>
      <c r="J925">
        <v>4</v>
      </c>
      <c r="K925">
        <v>29</v>
      </c>
      <c r="L925">
        <v>0</v>
      </c>
      <c r="M925">
        <v>20</v>
      </c>
      <c r="N925">
        <v>5</v>
      </c>
      <c r="O925">
        <v>16</v>
      </c>
      <c r="P925">
        <v>43</v>
      </c>
      <c r="Q925">
        <v>0</v>
      </c>
      <c r="R925">
        <v>0</v>
      </c>
      <c r="S925">
        <v>17</v>
      </c>
      <c r="T925">
        <v>15</v>
      </c>
      <c r="U925">
        <v>4</v>
      </c>
      <c r="V925">
        <v>30</v>
      </c>
      <c r="W925">
        <v>1</v>
      </c>
      <c r="X925">
        <v>18</v>
      </c>
      <c r="Y925">
        <f t="shared" si="131"/>
        <v>593</v>
      </c>
      <c r="Z925" s="12">
        <f t="shared" si="132"/>
        <v>0.16472222222222221</v>
      </c>
      <c r="AA925" s="12">
        <f t="shared" si="133"/>
        <v>7.8352777777777778</v>
      </c>
      <c r="AB925" t="s">
        <v>194</v>
      </c>
      <c r="AC925" t="s">
        <v>194</v>
      </c>
      <c r="AD925" s="12">
        <f t="shared" si="134"/>
        <v>3.2944444444444443E-2</v>
      </c>
    </row>
    <row r="926" spans="2:30" x14ac:dyDescent="0.3">
      <c r="B926">
        <v>57575</v>
      </c>
      <c r="C926" s="7">
        <v>44009</v>
      </c>
      <c r="D926" s="6">
        <f t="shared" si="126"/>
        <v>2020</v>
      </c>
      <c r="E926" s="4" t="str">
        <f t="shared" si="127"/>
        <v>Q2-2020</v>
      </c>
      <c r="F926" s="4" t="str">
        <f t="shared" si="128"/>
        <v>June</v>
      </c>
      <c r="G926" s="6">
        <f t="shared" si="129"/>
        <v>26</v>
      </c>
      <c r="H926" s="4" t="str">
        <f t="shared" si="130"/>
        <v>Saturday</v>
      </c>
      <c r="I926">
        <v>1</v>
      </c>
      <c r="J926">
        <v>4</v>
      </c>
      <c r="K926">
        <v>22</v>
      </c>
      <c r="L926">
        <v>2</v>
      </c>
      <c r="M926">
        <v>11</v>
      </c>
      <c r="N926">
        <v>5</v>
      </c>
      <c r="O926">
        <v>28</v>
      </c>
      <c r="P926">
        <v>31</v>
      </c>
      <c r="Q926">
        <v>0</v>
      </c>
      <c r="R926">
        <v>0</v>
      </c>
      <c r="S926">
        <v>14</v>
      </c>
      <c r="T926">
        <v>22</v>
      </c>
      <c r="U926">
        <v>6</v>
      </c>
      <c r="V926">
        <v>35</v>
      </c>
      <c r="W926">
        <v>1</v>
      </c>
      <c r="X926">
        <v>24</v>
      </c>
      <c r="Y926">
        <f t="shared" si="131"/>
        <v>709</v>
      </c>
      <c r="Z926" s="12">
        <f t="shared" si="132"/>
        <v>0.19694444444444445</v>
      </c>
      <c r="AA926" s="12">
        <f t="shared" si="133"/>
        <v>7.8030555555555559</v>
      </c>
      <c r="AB926" t="s">
        <v>194</v>
      </c>
      <c r="AC926" t="s">
        <v>194</v>
      </c>
      <c r="AD926" s="12">
        <f t="shared" si="134"/>
        <v>3.938888888888889E-2</v>
      </c>
    </row>
    <row r="927" spans="2:30" x14ac:dyDescent="0.3">
      <c r="B927">
        <v>57576</v>
      </c>
      <c r="C927" s="7">
        <v>44011</v>
      </c>
      <c r="D927" s="6">
        <f t="shared" si="126"/>
        <v>2020</v>
      </c>
      <c r="E927" s="4" t="str">
        <f t="shared" si="127"/>
        <v>Q2-2020</v>
      </c>
      <c r="F927" s="4" t="str">
        <f t="shared" si="128"/>
        <v>June</v>
      </c>
      <c r="G927" s="6">
        <f t="shared" si="129"/>
        <v>27</v>
      </c>
      <c r="H927" s="4" t="str">
        <f t="shared" si="130"/>
        <v>Monday</v>
      </c>
      <c r="I927">
        <v>1</v>
      </c>
      <c r="J927">
        <v>3</v>
      </c>
      <c r="K927">
        <v>16</v>
      </c>
      <c r="L927">
        <v>1</v>
      </c>
      <c r="M927">
        <v>23</v>
      </c>
      <c r="N927">
        <v>5</v>
      </c>
      <c r="O927">
        <v>20</v>
      </c>
      <c r="P927">
        <v>19</v>
      </c>
      <c r="Q927">
        <v>0</v>
      </c>
      <c r="R927">
        <v>0</v>
      </c>
      <c r="S927">
        <v>11</v>
      </c>
      <c r="T927">
        <v>28</v>
      </c>
      <c r="U927">
        <v>5</v>
      </c>
      <c r="V927">
        <v>32</v>
      </c>
      <c r="W927">
        <v>0</v>
      </c>
      <c r="X927">
        <v>23</v>
      </c>
      <c r="Y927">
        <f t="shared" si="131"/>
        <v>550</v>
      </c>
      <c r="Z927" s="12">
        <f t="shared" si="132"/>
        <v>0.15277777777777779</v>
      </c>
      <c r="AA927" s="12">
        <f t="shared" si="133"/>
        <v>7.8472222222222223</v>
      </c>
      <c r="AB927" t="s">
        <v>194</v>
      </c>
      <c r="AC927" t="s">
        <v>194</v>
      </c>
      <c r="AD927" s="12">
        <f t="shared" si="134"/>
        <v>3.0555555555555558E-2</v>
      </c>
    </row>
    <row r="928" spans="2:30" x14ac:dyDescent="0.3">
      <c r="B928">
        <v>57577</v>
      </c>
      <c r="C928" s="7">
        <v>44011</v>
      </c>
      <c r="D928" s="6">
        <f t="shared" si="126"/>
        <v>2020</v>
      </c>
      <c r="E928" s="4" t="str">
        <f t="shared" si="127"/>
        <v>Q2-2020</v>
      </c>
      <c r="F928" s="4" t="str">
        <f t="shared" si="128"/>
        <v>June</v>
      </c>
      <c r="G928" s="6">
        <f t="shared" si="129"/>
        <v>27</v>
      </c>
      <c r="H928" s="4" t="str">
        <f t="shared" si="130"/>
        <v>Monday</v>
      </c>
      <c r="I928">
        <v>2</v>
      </c>
      <c r="J928">
        <v>5</v>
      </c>
      <c r="K928">
        <v>29</v>
      </c>
      <c r="L928">
        <v>1</v>
      </c>
      <c r="M928">
        <v>15</v>
      </c>
      <c r="N928">
        <v>4</v>
      </c>
      <c r="O928">
        <v>13</v>
      </c>
      <c r="P928">
        <v>37</v>
      </c>
      <c r="Q928">
        <v>0</v>
      </c>
      <c r="R928">
        <v>0</v>
      </c>
      <c r="S928">
        <v>28</v>
      </c>
      <c r="T928">
        <v>14</v>
      </c>
      <c r="U928">
        <v>5</v>
      </c>
      <c r="V928">
        <v>31</v>
      </c>
      <c r="W928">
        <v>2</v>
      </c>
      <c r="X928">
        <v>21</v>
      </c>
      <c r="Y928">
        <f t="shared" si="131"/>
        <v>565</v>
      </c>
      <c r="Z928" s="12">
        <f t="shared" si="132"/>
        <v>0.15694444444444444</v>
      </c>
      <c r="AA928" s="12">
        <f t="shared" si="133"/>
        <v>7.8430555555555559</v>
      </c>
      <c r="AB928" t="s">
        <v>194</v>
      </c>
      <c r="AC928" t="s">
        <v>194</v>
      </c>
      <c r="AD928" s="12">
        <f t="shared" si="134"/>
        <v>3.923611111111111E-2</v>
      </c>
    </row>
    <row r="929" spans="2:30" x14ac:dyDescent="0.3">
      <c r="B929">
        <v>57578</v>
      </c>
      <c r="C929" s="7">
        <v>44012</v>
      </c>
      <c r="D929" s="6">
        <f t="shared" si="126"/>
        <v>2020</v>
      </c>
      <c r="E929" s="4" t="str">
        <f t="shared" si="127"/>
        <v>Q2-2020</v>
      </c>
      <c r="F929" s="4" t="str">
        <f t="shared" si="128"/>
        <v>June</v>
      </c>
      <c r="G929" s="6">
        <f t="shared" si="129"/>
        <v>27</v>
      </c>
      <c r="H929" s="4" t="str">
        <f t="shared" si="130"/>
        <v>Tuesday</v>
      </c>
      <c r="I929">
        <v>1</v>
      </c>
      <c r="J929">
        <v>3</v>
      </c>
      <c r="K929">
        <v>22</v>
      </c>
      <c r="L929">
        <v>2</v>
      </c>
      <c r="M929">
        <v>26</v>
      </c>
      <c r="N929">
        <v>6</v>
      </c>
      <c r="O929">
        <v>25</v>
      </c>
      <c r="P929">
        <v>26</v>
      </c>
      <c r="Q929">
        <v>0</v>
      </c>
      <c r="R929">
        <v>0</v>
      </c>
      <c r="S929">
        <v>25</v>
      </c>
      <c r="T929">
        <v>21</v>
      </c>
      <c r="U929">
        <v>5</v>
      </c>
      <c r="V929">
        <v>35</v>
      </c>
      <c r="W929">
        <v>1</v>
      </c>
      <c r="X929">
        <v>22</v>
      </c>
      <c r="Y929">
        <f t="shared" si="131"/>
        <v>779</v>
      </c>
      <c r="Z929" s="12">
        <f t="shared" si="132"/>
        <v>0.21638888888888888</v>
      </c>
      <c r="AA929" s="12">
        <f t="shared" si="133"/>
        <v>7.783611111111111</v>
      </c>
      <c r="AB929" t="s">
        <v>194</v>
      </c>
      <c r="AC929" t="s">
        <v>194</v>
      </c>
      <c r="AD929" s="12">
        <f t="shared" si="134"/>
        <v>3.6064814814814813E-2</v>
      </c>
    </row>
    <row r="930" spans="2:30" x14ac:dyDescent="0.3">
      <c r="B930">
        <v>57579</v>
      </c>
      <c r="C930" s="7">
        <v>44012</v>
      </c>
      <c r="D930" s="6">
        <f t="shared" si="126"/>
        <v>2020</v>
      </c>
      <c r="E930" s="4" t="str">
        <f t="shared" si="127"/>
        <v>Q2-2020</v>
      </c>
      <c r="F930" s="4" t="str">
        <f t="shared" si="128"/>
        <v>June</v>
      </c>
      <c r="G930" s="6">
        <f t="shared" si="129"/>
        <v>27</v>
      </c>
      <c r="H930" s="4" t="str">
        <f t="shared" si="130"/>
        <v>Tuesday</v>
      </c>
      <c r="I930">
        <v>2</v>
      </c>
      <c r="J930">
        <v>5</v>
      </c>
      <c r="K930">
        <v>15</v>
      </c>
      <c r="L930">
        <v>0</v>
      </c>
      <c r="M930">
        <v>18</v>
      </c>
      <c r="N930">
        <v>5</v>
      </c>
      <c r="O930">
        <v>17</v>
      </c>
      <c r="P930">
        <v>44</v>
      </c>
      <c r="Q930">
        <v>0</v>
      </c>
      <c r="R930">
        <v>0</v>
      </c>
      <c r="S930">
        <v>22</v>
      </c>
      <c r="T930">
        <v>27</v>
      </c>
      <c r="U930">
        <v>5</v>
      </c>
      <c r="V930">
        <v>29</v>
      </c>
      <c r="W930">
        <v>1</v>
      </c>
      <c r="X930">
        <v>20</v>
      </c>
      <c r="Y930">
        <f t="shared" si="131"/>
        <v>715</v>
      </c>
      <c r="Z930" s="12">
        <f t="shared" si="132"/>
        <v>0.1986111111111111</v>
      </c>
      <c r="AA930" s="12">
        <f t="shared" si="133"/>
        <v>7.8013888888888889</v>
      </c>
      <c r="AB930" t="s">
        <v>194</v>
      </c>
      <c r="AC930" t="s">
        <v>194</v>
      </c>
      <c r="AD930" s="12">
        <f t="shared" si="134"/>
        <v>3.9722222222222221E-2</v>
      </c>
    </row>
    <row r="931" spans="2:30" x14ac:dyDescent="0.3">
      <c r="B931">
        <v>57580</v>
      </c>
      <c r="C931" s="7">
        <v>44013</v>
      </c>
      <c r="D931" s="6">
        <f t="shared" si="126"/>
        <v>2020</v>
      </c>
      <c r="E931" s="4" t="str">
        <f t="shared" si="127"/>
        <v>Q3-2020</v>
      </c>
      <c r="F931" s="4" t="str">
        <f t="shared" si="128"/>
        <v>July</v>
      </c>
      <c r="G931" s="6">
        <f t="shared" si="129"/>
        <v>27</v>
      </c>
      <c r="H931" s="4" t="str">
        <f t="shared" si="130"/>
        <v>Wednesday</v>
      </c>
      <c r="I931">
        <v>1</v>
      </c>
      <c r="J931">
        <v>4</v>
      </c>
      <c r="K931">
        <v>12</v>
      </c>
      <c r="L931">
        <v>1</v>
      </c>
      <c r="M931">
        <v>26</v>
      </c>
      <c r="N931">
        <v>5</v>
      </c>
      <c r="O931">
        <v>29</v>
      </c>
      <c r="P931">
        <v>20</v>
      </c>
      <c r="Q931">
        <v>0</v>
      </c>
      <c r="R931">
        <v>0</v>
      </c>
      <c r="S931">
        <v>20</v>
      </c>
      <c r="T931">
        <v>12</v>
      </c>
      <c r="U931">
        <v>5</v>
      </c>
      <c r="V931">
        <v>31</v>
      </c>
      <c r="W931">
        <v>1</v>
      </c>
      <c r="X931">
        <v>23</v>
      </c>
      <c r="Y931">
        <f t="shared" si="131"/>
        <v>583</v>
      </c>
      <c r="Z931" s="12">
        <f t="shared" si="132"/>
        <v>0.16194444444444445</v>
      </c>
      <c r="AA931" s="12">
        <f t="shared" si="133"/>
        <v>7.838055555555556</v>
      </c>
      <c r="AB931" t="s">
        <v>194</v>
      </c>
      <c r="AC931" t="s">
        <v>194</v>
      </c>
      <c r="AD931" s="12">
        <f t="shared" si="134"/>
        <v>3.2388888888888891E-2</v>
      </c>
    </row>
    <row r="932" spans="2:30" x14ac:dyDescent="0.3">
      <c r="B932">
        <v>57581</v>
      </c>
      <c r="C932" s="7">
        <v>44013</v>
      </c>
      <c r="D932" s="6">
        <f t="shared" si="126"/>
        <v>2020</v>
      </c>
      <c r="E932" s="4" t="str">
        <f t="shared" si="127"/>
        <v>Q3-2020</v>
      </c>
      <c r="F932" s="4" t="str">
        <f t="shared" si="128"/>
        <v>July</v>
      </c>
      <c r="G932" s="6">
        <f t="shared" si="129"/>
        <v>27</v>
      </c>
      <c r="H932" s="4" t="str">
        <f t="shared" si="130"/>
        <v>Wednesday</v>
      </c>
      <c r="I932">
        <v>2</v>
      </c>
      <c r="J932">
        <v>4</v>
      </c>
      <c r="K932">
        <v>21</v>
      </c>
      <c r="L932">
        <v>1</v>
      </c>
      <c r="M932">
        <v>25</v>
      </c>
      <c r="N932">
        <v>4</v>
      </c>
      <c r="O932">
        <v>23</v>
      </c>
      <c r="P932">
        <v>43</v>
      </c>
      <c r="Q932">
        <v>0</v>
      </c>
      <c r="R932">
        <v>0</v>
      </c>
      <c r="S932">
        <v>21</v>
      </c>
      <c r="T932">
        <v>27</v>
      </c>
      <c r="U932">
        <v>5</v>
      </c>
      <c r="V932">
        <v>29</v>
      </c>
      <c r="W932">
        <v>1</v>
      </c>
      <c r="X932">
        <v>21</v>
      </c>
      <c r="Y932">
        <f t="shared" si="131"/>
        <v>622</v>
      </c>
      <c r="Z932" s="12">
        <f t="shared" si="132"/>
        <v>0.17277777777777778</v>
      </c>
      <c r="AA932" s="12">
        <f t="shared" si="133"/>
        <v>7.8272222222222219</v>
      </c>
      <c r="AB932" t="s">
        <v>194</v>
      </c>
      <c r="AC932" t="s">
        <v>194</v>
      </c>
      <c r="AD932" s="12">
        <f t="shared" si="134"/>
        <v>4.3194444444444445E-2</v>
      </c>
    </row>
    <row r="933" spans="2:30" x14ac:dyDescent="0.3">
      <c r="B933">
        <v>57582</v>
      </c>
      <c r="C933" s="7">
        <v>44014</v>
      </c>
      <c r="D933" s="6">
        <f t="shared" si="126"/>
        <v>2020</v>
      </c>
      <c r="E933" s="4" t="str">
        <f t="shared" si="127"/>
        <v>Q3-2020</v>
      </c>
      <c r="F933" s="4" t="str">
        <f t="shared" si="128"/>
        <v>July</v>
      </c>
      <c r="G933" s="6">
        <f t="shared" si="129"/>
        <v>27</v>
      </c>
      <c r="H933" s="4" t="str">
        <f t="shared" si="130"/>
        <v>Thursday</v>
      </c>
      <c r="I933">
        <v>1</v>
      </c>
      <c r="J933">
        <v>4</v>
      </c>
      <c r="K933">
        <v>14</v>
      </c>
      <c r="L933">
        <v>2</v>
      </c>
      <c r="M933">
        <v>16</v>
      </c>
      <c r="N933">
        <v>5</v>
      </c>
      <c r="O933">
        <v>15</v>
      </c>
      <c r="P933">
        <v>31</v>
      </c>
      <c r="Q933">
        <v>0</v>
      </c>
      <c r="R933">
        <v>0</v>
      </c>
      <c r="S933">
        <v>18</v>
      </c>
      <c r="T933">
        <v>14</v>
      </c>
      <c r="U933">
        <v>5</v>
      </c>
      <c r="V933">
        <v>30</v>
      </c>
      <c r="W933">
        <v>1</v>
      </c>
      <c r="X933">
        <v>22</v>
      </c>
      <c r="Y933">
        <f t="shared" si="131"/>
        <v>562</v>
      </c>
      <c r="Z933" s="12">
        <f t="shared" si="132"/>
        <v>0.15611111111111112</v>
      </c>
      <c r="AA933" s="12">
        <f t="shared" si="133"/>
        <v>7.8438888888888885</v>
      </c>
      <c r="AB933" t="s">
        <v>194</v>
      </c>
      <c r="AC933" t="s">
        <v>194</v>
      </c>
      <c r="AD933" s="12">
        <f t="shared" si="134"/>
        <v>3.1222222222222224E-2</v>
      </c>
    </row>
    <row r="934" spans="2:30" x14ac:dyDescent="0.3">
      <c r="B934">
        <v>57583</v>
      </c>
      <c r="C934" s="7">
        <v>44014</v>
      </c>
      <c r="D934" s="6">
        <f t="shared" si="126"/>
        <v>2020</v>
      </c>
      <c r="E934" s="4" t="str">
        <f t="shared" si="127"/>
        <v>Q3-2020</v>
      </c>
      <c r="F934" s="4" t="str">
        <f t="shared" si="128"/>
        <v>July</v>
      </c>
      <c r="G934" s="6">
        <f t="shared" si="129"/>
        <v>27</v>
      </c>
      <c r="H934" s="4" t="str">
        <f t="shared" si="130"/>
        <v>Thursday</v>
      </c>
      <c r="I934">
        <v>2</v>
      </c>
      <c r="J934">
        <v>4</v>
      </c>
      <c r="K934">
        <v>27</v>
      </c>
      <c r="L934">
        <v>1</v>
      </c>
      <c r="M934">
        <v>28</v>
      </c>
      <c r="N934">
        <v>5</v>
      </c>
      <c r="O934">
        <v>28</v>
      </c>
      <c r="P934">
        <v>19</v>
      </c>
      <c r="Q934">
        <v>0</v>
      </c>
      <c r="R934">
        <v>0</v>
      </c>
      <c r="S934">
        <v>15</v>
      </c>
      <c r="T934">
        <v>20</v>
      </c>
      <c r="U934">
        <v>5</v>
      </c>
      <c r="V934">
        <v>33</v>
      </c>
      <c r="W934">
        <v>2</v>
      </c>
      <c r="X934">
        <v>20</v>
      </c>
      <c r="Y934">
        <f t="shared" si="131"/>
        <v>615</v>
      </c>
      <c r="Z934" s="12">
        <f t="shared" si="132"/>
        <v>0.17083333333333334</v>
      </c>
      <c r="AA934" s="12">
        <f t="shared" si="133"/>
        <v>7.8291666666666666</v>
      </c>
      <c r="AB934" t="s">
        <v>194</v>
      </c>
      <c r="AC934" t="s">
        <v>194</v>
      </c>
      <c r="AD934" s="12">
        <f t="shared" si="134"/>
        <v>3.4166666666666665E-2</v>
      </c>
    </row>
    <row r="935" spans="2:30" x14ac:dyDescent="0.3">
      <c r="B935">
        <v>57584</v>
      </c>
      <c r="C935" s="7">
        <v>44015</v>
      </c>
      <c r="D935" s="6">
        <f t="shared" si="126"/>
        <v>2020</v>
      </c>
      <c r="E935" s="4" t="str">
        <f t="shared" si="127"/>
        <v>Q3-2020</v>
      </c>
      <c r="F935" s="4" t="str">
        <f t="shared" si="128"/>
        <v>July</v>
      </c>
      <c r="G935" s="6">
        <f t="shared" si="129"/>
        <v>27</v>
      </c>
      <c r="H935" s="4" t="str">
        <f t="shared" si="130"/>
        <v>Friday</v>
      </c>
      <c r="I935">
        <v>1</v>
      </c>
      <c r="J935">
        <v>4</v>
      </c>
      <c r="K935">
        <v>20</v>
      </c>
      <c r="L935">
        <v>2</v>
      </c>
      <c r="M935">
        <v>20</v>
      </c>
      <c r="N935">
        <v>5</v>
      </c>
      <c r="O935">
        <v>20</v>
      </c>
      <c r="P935">
        <v>38</v>
      </c>
      <c r="Q935">
        <v>0</v>
      </c>
      <c r="R935">
        <v>0</v>
      </c>
      <c r="S935">
        <v>12</v>
      </c>
      <c r="T935">
        <v>26</v>
      </c>
      <c r="U935">
        <v>5</v>
      </c>
      <c r="V935">
        <v>29</v>
      </c>
      <c r="W935">
        <v>0</v>
      </c>
      <c r="X935">
        <v>25</v>
      </c>
      <c r="Y935">
        <f t="shared" si="131"/>
        <v>625</v>
      </c>
      <c r="Z935" s="12">
        <f t="shared" si="132"/>
        <v>0.1736111111111111</v>
      </c>
      <c r="AA935" s="12">
        <f t="shared" si="133"/>
        <v>7.8263888888888893</v>
      </c>
      <c r="AB935" t="s">
        <v>194</v>
      </c>
      <c r="AC935" t="s">
        <v>194</v>
      </c>
      <c r="AD935" s="12">
        <f t="shared" si="134"/>
        <v>3.4722222222222224E-2</v>
      </c>
    </row>
    <row r="936" spans="2:30" x14ac:dyDescent="0.3">
      <c r="B936">
        <v>57585</v>
      </c>
      <c r="C936" s="7">
        <v>44015</v>
      </c>
      <c r="D936" s="6">
        <f t="shared" si="126"/>
        <v>2020</v>
      </c>
      <c r="E936" s="4" t="str">
        <f t="shared" si="127"/>
        <v>Q3-2020</v>
      </c>
      <c r="F936" s="4" t="str">
        <f t="shared" si="128"/>
        <v>July</v>
      </c>
      <c r="G936" s="6">
        <f t="shared" si="129"/>
        <v>27</v>
      </c>
      <c r="H936" s="4" t="str">
        <f t="shared" si="130"/>
        <v>Friday</v>
      </c>
      <c r="I936">
        <v>2</v>
      </c>
      <c r="J936">
        <v>4</v>
      </c>
      <c r="K936">
        <v>13</v>
      </c>
      <c r="L936">
        <v>1</v>
      </c>
      <c r="M936">
        <v>11</v>
      </c>
      <c r="N936">
        <v>4</v>
      </c>
      <c r="O936">
        <v>12</v>
      </c>
      <c r="P936">
        <v>26</v>
      </c>
      <c r="Q936">
        <v>0</v>
      </c>
      <c r="R936">
        <v>0</v>
      </c>
      <c r="S936">
        <v>29</v>
      </c>
      <c r="T936">
        <v>13</v>
      </c>
      <c r="U936">
        <v>5</v>
      </c>
      <c r="V936">
        <v>32</v>
      </c>
      <c r="W936">
        <v>2</v>
      </c>
      <c r="X936">
        <v>24</v>
      </c>
      <c r="Y936">
        <f t="shared" si="131"/>
        <v>528</v>
      </c>
      <c r="Z936" s="12">
        <f t="shared" si="132"/>
        <v>0.14666666666666667</v>
      </c>
      <c r="AA936" s="12">
        <f t="shared" si="133"/>
        <v>7.8533333333333335</v>
      </c>
      <c r="AB936" t="s">
        <v>194</v>
      </c>
      <c r="AC936" t="s">
        <v>194</v>
      </c>
      <c r="AD936" s="12">
        <f t="shared" si="134"/>
        <v>3.6666666666666667E-2</v>
      </c>
    </row>
    <row r="937" spans="2:30" x14ac:dyDescent="0.3">
      <c r="B937">
        <v>57586</v>
      </c>
      <c r="C937" s="7">
        <v>44016</v>
      </c>
      <c r="D937" s="6">
        <f t="shared" si="126"/>
        <v>2020</v>
      </c>
      <c r="E937" s="4" t="str">
        <f t="shared" si="127"/>
        <v>Q3-2020</v>
      </c>
      <c r="F937" s="4" t="str">
        <f t="shared" si="128"/>
        <v>July</v>
      </c>
      <c r="G937" s="6">
        <f t="shared" si="129"/>
        <v>27</v>
      </c>
      <c r="H937" s="4" t="str">
        <f t="shared" si="130"/>
        <v>Saturday</v>
      </c>
      <c r="I937">
        <v>1</v>
      </c>
      <c r="J937">
        <v>4</v>
      </c>
      <c r="K937">
        <v>17</v>
      </c>
      <c r="L937">
        <v>2</v>
      </c>
      <c r="M937">
        <v>15</v>
      </c>
      <c r="N937">
        <v>4</v>
      </c>
      <c r="O937">
        <v>29</v>
      </c>
      <c r="P937">
        <v>28</v>
      </c>
      <c r="Q937">
        <v>0</v>
      </c>
      <c r="R937">
        <v>0</v>
      </c>
      <c r="S937">
        <v>14</v>
      </c>
      <c r="T937">
        <v>20</v>
      </c>
      <c r="U937">
        <v>6</v>
      </c>
      <c r="V937">
        <v>31</v>
      </c>
      <c r="W937">
        <v>0</v>
      </c>
      <c r="X937">
        <v>25</v>
      </c>
      <c r="Y937">
        <f t="shared" si="131"/>
        <v>550</v>
      </c>
      <c r="Z937" s="12">
        <f t="shared" si="132"/>
        <v>0.15277777777777779</v>
      </c>
      <c r="AA937" s="12">
        <f t="shared" si="133"/>
        <v>7.8472222222222223</v>
      </c>
      <c r="AB937" t="s">
        <v>194</v>
      </c>
      <c r="AC937" t="s">
        <v>194</v>
      </c>
      <c r="AD937" s="12">
        <f t="shared" si="134"/>
        <v>3.8194444444444448E-2</v>
      </c>
    </row>
    <row r="938" spans="2:30" x14ac:dyDescent="0.3">
      <c r="B938">
        <v>57587</v>
      </c>
      <c r="C938" s="7">
        <v>44018</v>
      </c>
      <c r="D938" s="6">
        <f t="shared" si="126"/>
        <v>2020</v>
      </c>
      <c r="E938" s="4" t="str">
        <f t="shared" si="127"/>
        <v>Q3-2020</v>
      </c>
      <c r="F938" s="4" t="str">
        <f t="shared" si="128"/>
        <v>July</v>
      </c>
      <c r="G938" s="6">
        <f t="shared" si="129"/>
        <v>28</v>
      </c>
      <c r="H938" s="4" t="str">
        <f t="shared" si="130"/>
        <v>Monday</v>
      </c>
      <c r="I938">
        <v>1</v>
      </c>
      <c r="J938">
        <v>5</v>
      </c>
      <c r="K938">
        <v>30</v>
      </c>
      <c r="L938">
        <v>1</v>
      </c>
      <c r="M938">
        <v>27</v>
      </c>
      <c r="N938">
        <v>4</v>
      </c>
      <c r="O938">
        <v>22</v>
      </c>
      <c r="P938">
        <v>16</v>
      </c>
      <c r="Q938">
        <v>0</v>
      </c>
      <c r="R938">
        <v>0</v>
      </c>
      <c r="S938">
        <v>11</v>
      </c>
      <c r="T938">
        <v>26</v>
      </c>
      <c r="U938">
        <v>5</v>
      </c>
      <c r="V938">
        <v>28</v>
      </c>
      <c r="W938">
        <v>1</v>
      </c>
      <c r="X938">
        <v>24</v>
      </c>
      <c r="Y938">
        <f t="shared" si="131"/>
        <v>464</v>
      </c>
      <c r="Z938" s="12">
        <f t="shared" si="132"/>
        <v>0.12888888888888889</v>
      </c>
      <c r="AA938" s="12">
        <f t="shared" si="133"/>
        <v>7.8711111111111114</v>
      </c>
      <c r="AB938" t="s">
        <v>194</v>
      </c>
      <c r="AC938" t="s">
        <v>194</v>
      </c>
      <c r="AD938" s="12">
        <f t="shared" si="134"/>
        <v>3.2222222222222222E-2</v>
      </c>
    </row>
    <row r="939" spans="2:30" x14ac:dyDescent="0.3">
      <c r="B939">
        <v>57588</v>
      </c>
      <c r="C939" s="7">
        <v>44018</v>
      </c>
      <c r="D939" s="6">
        <f t="shared" si="126"/>
        <v>2020</v>
      </c>
      <c r="E939" s="4" t="str">
        <f t="shared" si="127"/>
        <v>Q3-2020</v>
      </c>
      <c r="F939" s="4" t="str">
        <f t="shared" si="128"/>
        <v>July</v>
      </c>
      <c r="G939" s="6">
        <f t="shared" si="129"/>
        <v>28</v>
      </c>
      <c r="H939" s="4" t="str">
        <f t="shared" si="130"/>
        <v>Monday</v>
      </c>
      <c r="I939">
        <v>2</v>
      </c>
      <c r="J939">
        <v>3</v>
      </c>
      <c r="K939">
        <v>23</v>
      </c>
      <c r="L939">
        <v>2</v>
      </c>
      <c r="M939">
        <v>18</v>
      </c>
      <c r="N939">
        <v>5</v>
      </c>
      <c r="O939">
        <v>14</v>
      </c>
      <c r="P939">
        <v>34</v>
      </c>
      <c r="Q939">
        <v>0</v>
      </c>
      <c r="R939">
        <v>0</v>
      </c>
      <c r="S939">
        <v>28</v>
      </c>
      <c r="T939">
        <v>13</v>
      </c>
      <c r="U939">
        <v>4</v>
      </c>
      <c r="V939">
        <v>31</v>
      </c>
      <c r="W939">
        <v>1</v>
      </c>
      <c r="X939">
        <v>22</v>
      </c>
      <c r="Y939">
        <f t="shared" si="131"/>
        <v>591</v>
      </c>
      <c r="Z939" s="12">
        <f t="shared" si="132"/>
        <v>0.16416666666666666</v>
      </c>
      <c r="AA939" s="12">
        <f t="shared" si="133"/>
        <v>7.8358333333333334</v>
      </c>
      <c r="AB939" t="s">
        <v>194</v>
      </c>
      <c r="AC939" t="s">
        <v>194</v>
      </c>
      <c r="AD939" s="12">
        <f t="shared" si="134"/>
        <v>3.2833333333333332E-2</v>
      </c>
    </row>
    <row r="940" spans="2:30" x14ac:dyDescent="0.3">
      <c r="B940">
        <v>57589</v>
      </c>
      <c r="C940" s="7">
        <v>44019</v>
      </c>
      <c r="D940" s="6">
        <f t="shared" si="126"/>
        <v>2020</v>
      </c>
      <c r="E940" s="4" t="str">
        <f t="shared" si="127"/>
        <v>Q3-2020</v>
      </c>
      <c r="F940" s="4" t="str">
        <f t="shared" si="128"/>
        <v>July</v>
      </c>
      <c r="G940" s="6">
        <f t="shared" si="129"/>
        <v>28</v>
      </c>
      <c r="H940" s="4" t="str">
        <f t="shared" si="130"/>
        <v>Tuesday</v>
      </c>
      <c r="I940">
        <v>1</v>
      </c>
      <c r="J940">
        <v>5</v>
      </c>
      <c r="K940">
        <v>11</v>
      </c>
      <c r="L940">
        <v>2</v>
      </c>
      <c r="M940">
        <v>16</v>
      </c>
      <c r="N940">
        <v>4</v>
      </c>
      <c r="O940">
        <v>28</v>
      </c>
      <c r="P940">
        <v>27</v>
      </c>
      <c r="Q940">
        <v>0</v>
      </c>
      <c r="R940">
        <v>0</v>
      </c>
      <c r="S940">
        <v>29</v>
      </c>
      <c r="T940">
        <v>28</v>
      </c>
      <c r="U940">
        <v>5</v>
      </c>
      <c r="V940">
        <v>32</v>
      </c>
      <c r="W940">
        <v>0</v>
      </c>
      <c r="X940">
        <v>23</v>
      </c>
      <c r="Y940">
        <f t="shared" si="131"/>
        <v>608</v>
      </c>
      <c r="Z940" s="12">
        <f t="shared" si="132"/>
        <v>0.16888888888888889</v>
      </c>
      <c r="AA940" s="12">
        <f t="shared" si="133"/>
        <v>7.8311111111111114</v>
      </c>
      <c r="AB940" t="s">
        <v>194</v>
      </c>
      <c r="AC940" t="s">
        <v>194</v>
      </c>
      <c r="AD940" s="12">
        <f t="shared" si="134"/>
        <v>4.2222222222222223E-2</v>
      </c>
    </row>
    <row r="941" spans="2:30" x14ac:dyDescent="0.3">
      <c r="B941">
        <v>57590</v>
      </c>
      <c r="C941" s="7">
        <v>44019</v>
      </c>
      <c r="D941" s="6">
        <f t="shared" si="126"/>
        <v>2020</v>
      </c>
      <c r="E941" s="4" t="str">
        <f t="shared" si="127"/>
        <v>Q3-2020</v>
      </c>
      <c r="F941" s="4" t="str">
        <f t="shared" si="128"/>
        <v>July</v>
      </c>
      <c r="G941" s="6">
        <f t="shared" si="129"/>
        <v>28</v>
      </c>
      <c r="H941" s="4" t="str">
        <f t="shared" si="130"/>
        <v>Tuesday</v>
      </c>
      <c r="I941">
        <v>2</v>
      </c>
      <c r="J941">
        <v>3</v>
      </c>
      <c r="K941">
        <v>24</v>
      </c>
      <c r="L941">
        <v>1</v>
      </c>
      <c r="M941">
        <v>28</v>
      </c>
      <c r="N941">
        <v>4</v>
      </c>
      <c r="O941">
        <v>20</v>
      </c>
      <c r="P941">
        <v>15</v>
      </c>
      <c r="Q941">
        <v>0</v>
      </c>
      <c r="R941">
        <v>0</v>
      </c>
      <c r="S941">
        <v>26</v>
      </c>
      <c r="T941">
        <v>15</v>
      </c>
      <c r="U941">
        <v>5</v>
      </c>
      <c r="V941">
        <v>30</v>
      </c>
      <c r="W941">
        <v>2</v>
      </c>
      <c r="X941">
        <v>21</v>
      </c>
      <c r="Y941">
        <f t="shared" si="131"/>
        <v>496</v>
      </c>
      <c r="Z941" s="12">
        <f t="shared" si="132"/>
        <v>0.13777777777777778</v>
      </c>
      <c r="AA941" s="12">
        <f t="shared" si="133"/>
        <v>7.862222222222222</v>
      </c>
      <c r="AB941" t="s">
        <v>194</v>
      </c>
      <c r="AC941" t="s">
        <v>194</v>
      </c>
      <c r="AD941" s="12">
        <f t="shared" si="134"/>
        <v>3.4444444444444444E-2</v>
      </c>
    </row>
    <row r="942" spans="2:30" x14ac:dyDescent="0.3">
      <c r="B942">
        <v>57591</v>
      </c>
      <c r="C942" s="7">
        <v>44020</v>
      </c>
      <c r="D942" s="6">
        <f t="shared" si="126"/>
        <v>2020</v>
      </c>
      <c r="E942" s="4" t="str">
        <f t="shared" si="127"/>
        <v>Q3-2020</v>
      </c>
      <c r="F942" s="4" t="str">
        <f t="shared" si="128"/>
        <v>July</v>
      </c>
      <c r="G942" s="6">
        <f t="shared" si="129"/>
        <v>28</v>
      </c>
      <c r="H942" s="4" t="str">
        <f t="shared" si="130"/>
        <v>Wednesday</v>
      </c>
      <c r="I942">
        <v>1</v>
      </c>
      <c r="J942">
        <v>5</v>
      </c>
      <c r="K942">
        <v>17</v>
      </c>
      <c r="L942">
        <v>2</v>
      </c>
      <c r="M942">
        <v>20</v>
      </c>
      <c r="N942">
        <v>5</v>
      </c>
      <c r="O942">
        <v>12</v>
      </c>
      <c r="P942">
        <v>33</v>
      </c>
      <c r="Q942">
        <v>0</v>
      </c>
      <c r="R942">
        <v>0</v>
      </c>
      <c r="S942">
        <v>23</v>
      </c>
      <c r="T942">
        <v>21</v>
      </c>
      <c r="U942">
        <v>5</v>
      </c>
      <c r="V942">
        <v>31</v>
      </c>
      <c r="W942">
        <v>0</v>
      </c>
      <c r="X942">
        <v>22</v>
      </c>
      <c r="Y942">
        <f t="shared" si="131"/>
        <v>600</v>
      </c>
      <c r="Z942" s="12">
        <f t="shared" si="132"/>
        <v>0.16666666666666666</v>
      </c>
      <c r="AA942" s="12">
        <f t="shared" si="133"/>
        <v>7.833333333333333</v>
      </c>
      <c r="AB942" t="s">
        <v>194</v>
      </c>
      <c r="AC942" t="s">
        <v>194</v>
      </c>
      <c r="AD942" s="12">
        <f t="shared" si="134"/>
        <v>3.3333333333333333E-2</v>
      </c>
    </row>
    <row r="943" spans="2:30" x14ac:dyDescent="0.3">
      <c r="B943">
        <v>57592</v>
      </c>
      <c r="C943" s="7">
        <v>44020</v>
      </c>
      <c r="D943" s="6">
        <f t="shared" si="126"/>
        <v>2020</v>
      </c>
      <c r="E943" s="4" t="str">
        <f t="shared" si="127"/>
        <v>Q3-2020</v>
      </c>
      <c r="F943" s="4" t="str">
        <f t="shared" si="128"/>
        <v>July</v>
      </c>
      <c r="G943" s="6">
        <f t="shared" si="129"/>
        <v>28</v>
      </c>
      <c r="H943" s="4" t="str">
        <f t="shared" si="130"/>
        <v>Wednesday</v>
      </c>
      <c r="I943">
        <v>2</v>
      </c>
      <c r="J943">
        <v>3</v>
      </c>
      <c r="K943">
        <v>10</v>
      </c>
      <c r="L943">
        <v>1</v>
      </c>
      <c r="M943">
        <v>11</v>
      </c>
      <c r="N943">
        <v>5</v>
      </c>
      <c r="O943">
        <v>25</v>
      </c>
      <c r="P943">
        <v>21</v>
      </c>
      <c r="Q943">
        <v>0</v>
      </c>
      <c r="R943">
        <v>0</v>
      </c>
      <c r="S943">
        <v>20</v>
      </c>
      <c r="T943">
        <v>27</v>
      </c>
      <c r="U943">
        <v>5</v>
      </c>
      <c r="V943">
        <v>33</v>
      </c>
      <c r="W943">
        <v>2</v>
      </c>
      <c r="X943">
        <v>20</v>
      </c>
      <c r="Y943">
        <f t="shared" si="131"/>
        <v>670</v>
      </c>
      <c r="Z943" s="12">
        <f t="shared" si="132"/>
        <v>0.18611111111111112</v>
      </c>
      <c r="AA943" s="12">
        <f t="shared" si="133"/>
        <v>7.8138888888888891</v>
      </c>
      <c r="AB943" t="s">
        <v>194</v>
      </c>
      <c r="AC943" t="s">
        <v>194</v>
      </c>
      <c r="AD943" s="12">
        <f t="shared" si="134"/>
        <v>3.7222222222222226E-2</v>
      </c>
    </row>
    <row r="944" spans="2:30" x14ac:dyDescent="0.3">
      <c r="B944">
        <v>57593</v>
      </c>
      <c r="C944" s="7">
        <v>44021</v>
      </c>
      <c r="D944" s="6">
        <f t="shared" si="126"/>
        <v>2020</v>
      </c>
      <c r="E944" s="4" t="str">
        <f t="shared" si="127"/>
        <v>Q3-2020</v>
      </c>
      <c r="F944" s="4" t="str">
        <f t="shared" si="128"/>
        <v>July</v>
      </c>
      <c r="G944" s="6">
        <f t="shared" si="129"/>
        <v>28</v>
      </c>
      <c r="H944" s="4" t="str">
        <f t="shared" si="130"/>
        <v>Thursday</v>
      </c>
      <c r="I944">
        <v>1</v>
      </c>
      <c r="J944">
        <v>5</v>
      </c>
      <c r="K944">
        <v>24</v>
      </c>
      <c r="L944">
        <v>2</v>
      </c>
      <c r="M944">
        <v>23</v>
      </c>
      <c r="N944">
        <v>4</v>
      </c>
      <c r="O944">
        <v>17</v>
      </c>
      <c r="P944">
        <v>39</v>
      </c>
      <c r="Q944">
        <v>0</v>
      </c>
      <c r="R944">
        <v>0</v>
      </c>
      <c r="S944">
        <v>17</v>
      </c>
      <c r="T944">
        <v>14</v>
      </c>
      <c r="U944">
        <v>5</v>
      </c>
      <c r="V944">
        <v>29</v>
      </c>
      <c r="W944">
        <v>1</v>
      </c>
      <c r="X944">
        <v>25</v>
      </c>
      <c r="Y944">
        <f t="shared" si="131"/>
        <v>518</v>
      </c>
      <c r="Z944" s="12">
        <f t="shared" si="132"/>
        <v>0.1438888888888889</v>
      </c>
      <c r="AA944" s="12">
        <f t="shared" si="133"/>
        <v>7.8561111111111108</v>
      </c>
      <c r="AB944" t="s">
        <v>194</v>
      </c>
      <c r="AC944" t="s">
        <v>194</v>
      </c>
      <c r="AD944" s="12">
        <f t="shared" si="134"/>
        <v>3.5972222222222225E-2</v>
      </c>
    </row>
    <row r="945" spans="2:30" x14ac:dyDescent="0.3">
      <c r="B945">
        <v>57594</v>
      </c>
      <c r="C945" s="7">
        <v>44021</v>
      </c>
      <c r="D945" s="6">
        <f t="shared" si="126"/>
        <v>2020</v>
      </c>
      <c r="E945" s="4" t="str">
        <f t="shared" si="127"/>
        <v>Q3-2020</v>
      </c>
      <c r="F945" s="4" t="str">
        <f t="shared" si="128"/>
        <v>July</v>
      </c>
      <c r="G945" s="6">
        <f t="shared" si="129"/>
        <v>28</v>
      </c>
      <c r="H945" s="4" t="str">
        <f t="shared" si="130"/>
        <v>Thursday</v>
      </c>
      <c r="I945">
        <v>2</v>
      </c>
      <c r="J945">
        <v>3</v>
      </c>
      <c r="K945">
        <v>17</v>
      </c>
      <c r="L945">
        <v>2</v>
      </c>
      <c r="M945">
        <v>15</v>
      </c>
      <c r="N945">
        <v>4</v>
      </c>
      <c r="O945">
        <v>29</v>
      </c>
      <c r="P945">
        <v>28</v>
      </c>
      <c r="Q945">
        <v>0</v>
      </c>
      <c r="R945">
        <v>0</v>
      </c>
      <c r="S945">
        <v>14</v>
      </c>
      <c r="T945">
        <v>20</v>
      </c>
      <c r="U945">
        <v>5</v>
      </c>
      <c r="V945">
        <v>32</v>
      </c>
      <c r="W945">
        <v>1</v>
      </c>
      <c r="X945">
        <v>24</v>
      </c>
      <c r="Y945">
        <f t="shared" si="131"/>
        <v>548</v>
      </c>
      <c r="Z945" s="12">
        <f t="shared" si="132"/>
        <v>0.15222222222222223</v>
      </c>
      <c r="AA945" s="12">
        <f t="shared" si="133"/>
        <v>7.847777777777778</v>
      </c>
      <c r="AB945" t="s">
        <v>194</v>
      </c>
      <c r="AC945" t="s">
        <v>194</v>
      </c>
      <c r="AD945" s="12">
        <f t="shared" si="134"/>
        <v>3.8055555555555558E-2</v>
      </c>
    </row>
    <row r="946" spans="2:30" x14ac:dyDescent="0.3">
      <c r="B946">
        <v>57595</v>
      </c>
      <c r="C946" s="7">
        <v>44022</v>
      </c>
      <c r="D946" s="6">
        <f t="shared" si="126"/>
        <v>2020</v>
      </c>
      <c r="E946" s="4" t="str">
        <f t="shared" si="127"/>
        <v>Q3-2020</v>
      </c>
      <c r="F946" s="4" t="str">
        <f t="shared" si="128"/>
        <v>July</v>
      </c>
      <c r="G946" s="6">
        <f t="shared" si="129"/>
        <v>28</v>
      </c>
      <c r="H946" s="4" t="str">
        <f t="shared" si="130"/>
        <v>Friday</v>
      </c>
      <c r="I946">
        <v>1</v>
      </c>
      <c r="J946">
        <v>5</v>
      </c>
      <c r="K946">
        <v>30</v>
      </c>
      <c r="L946">
        <v>1</v>
      </c>
      <c r="M946">
        <v>27</v>
      </c>
      <c r="N946">
        <v>4</v>
      </c>
      <c r="O946">
        <v>22</v>
      </c>
      <c r="P946">
        <v>16</v>
      </c>
      <c r="Q946">
        <v>0</v>
      </c>
      <c r="R946">
        <v>0</v>
      </c>
      <c r="S946">
        <v>11</v>
      </c>
      <c r="T946">
        <v>26</v>
      </c>
      <c r="U946">
        <v>5</v>
      </c>
      <c r="V946">
        <v>28</v>
      </c>
      <c r="W946">
        <v>1</v>
      </c>
      <c r="X946">
        <v>24</v>
      </c>
      <c r="Y946">
        <f t="shared" si="131"/>
        <v>464</v>
      </c>
      <c r="Z946" s="12">
        <f t="shared" si="132"/>
        <v>0.12888888888888889</v>
      </c>
      <c r="AA946" s="12">
        <f t="shared" si="133"/>
        <v>7.8711111111111114</v>
      </c>
      <c r="AB946" t="s">
        <v>194</v>
      </c>
      <c r="AC946" t="s">
        <v>194</v>
      </c>
      <c r="AD946" s="12">
        <f t="shared" si="134"/>
        <v>3.2222222222222222E-2</v>
      </c>
    </row>
    <row r="947" spans="2:30" x14ac:dyDescent="0.3">
      <c r="B947">
        <v>57596</v>
      </c>
      <c r="C947" s="7">
        <v>44022</v>
      </c>
      <c r="D947" s="6">
        <f t="shared" si="126"/>
        <v>2020</v>
      </c>
      <c r="E947" s="4" t="str">
        <f t="shared" si="127"/>
        <v>Q3-2020</v>
      </c>
      <c r="F947" s="4" t="str">
        <f t="shared" si="128"/>
        <v>July</v>
      </c>
      <c r="G947" s="6">
        <f t="shared" si="129"/>
        <v>28</v>
      </c>
      <c r="H947" s="4" t="str">
        <f t="shared" si="130"/>
        <v>Friday</v>
      </c>
      <c r="I947">
        <v>2</v>
      </c>
      <c r="J947">
        <v>3</v>
      </c>
      <c r="K947">
        <v>23</v>
      </c>
      <c r="L947">
        <v>2</v>
      </c>
      <c r="M947">
        <v>18</v>
      </c>
      <c r="N947">
        <v>5</v>
      </c>
      <c r="O947">
        <v>14</v>
      </c>
      <c r="P947">
        <v>34</v>
      </c>
      <c r="Q947">
        <v>0</v>
      </c>
      <c r="R947">
        <v>0</v>
      </c>
      <c r="S947">
        <v>28</v>
      </c>
      <c r="T947">
        <v>13</v>
      </c>
      <c r="U947">
        <v>4</v>
      </c>
      <c r="V947">
        <v>31</v>
      </c>
      <c r="W947">
        <v>1</v>
      </c>
      <c r="X947">
        <v>22</v>
      </c>
      <c r="Y947">
        <f t="shared" si="131"/>
        <v>591</v>
      </c>
      <c r="Z947" s="12">
        <f t="shared" si="132"/>
        <v>0.16416666666666666</v>
      </c>
      <c r="AA947" s="12">
        <f t="shared" si="133"/>
        <v>7.8358333333333334</v>
      </c>
      <c r="AB947" t="s">
        <v>194</v>
      </c>
      <c r="AC947" t="s">
        <v>194</v>
      </c>
      <c r="AD947" s="12">
        <f t="shared" si="134"/>
        <v>3.2833333333333332E-2</v>
      </c>
    </row>
    <row r="948" spans="2:30" x14ac:dyDescent="0.3">
      <c r="B948">
        <v>57597</v>
      </c>
      <c r="C948" s="7">
        <v>44023</v>
      </c>
      <c r="D948" s="6">
        <f t="shared" si="126"/>
        <v>2020</v>
      </c>
      <c r="E948" s="4" t="str">
        <f t="shared" si="127"/>
        <v>Q3-2020</v>
      </c>
      <c r="F948" s="4" t="str">
        <f t="shared" si="128"/>
        <v>July</v>
      </c>
      <c r="G948" s="6">
        <f t="shared" si="129"/>
        <v>28</v>
      </c>
      <c r="H948" s="4" t="str">
        <f t="shared" si="130"/>
        <v>Saturday</v>
      </c>
      <c r="I948">
        <v>1</v>
      </c>
      <c r="J948">
        <v>5</v>
      </c>
      <c r="K948">
        <v>11</v>
      </c>
      <c r="L948">
        <v>2</v>
      </c>
      <c r="M948">
        <v>16</v>
      </c>
      <c r="N948">
        <v>4</v>
      </c>
      <c r="O948">
        <v>28</v>
      </c>
      <c r="P948">
        <v>27</v>
      </c>
      <c r="Q948">
        <v>0</v>
      </c>
      <c r="R948">
        <v>0</v>
      </c>
      <c r="S948">
        <v>29</v>
      </c>
      <c r="T948">
        <v>28</v>
      </c>
      <c r="U948">
        <v>5</v>
      </c>
      <c r="V948">
        <v>32</v>
      </c>
      <c r="W948">
        <v>0</v>
      </c>
      <c r="X948">
        <v>23</v>
      </c>
      <c r="Y948">
        <f t="shared" si="131"/>
        <v>608</v>
      </c>
      <c r="Z948" s="12">
        <f t="shared" si="132"/>
        <v>0.16888888888888889</v>
      </c>
      <c r="AA948" s="12">
        <f t="shared" si="133"/>
        <v>7.8311111111111114</v>
      </c>
      <c r="AB948" t="s">
        <v>194</v>
      </c>
      <c r="AC948" t="s">
        <v>194</v>
      </c>
      <c r="AD948" s="12">
        <f t="shared" si="134"/>
        <v>4.2222222222222223E-2</v>
      </c>
    </row>
    <row r="949" spans="2:30" x14ac:dyDescent="0.3">
      <c r="B949">
        <v>57598</v>
      </c>
      <c r="C949" s="7">
        <v>44025</v>
      </c>
      <c r="D949" s="6">
        <f t="shared" si="126"/>
        <v>2020</v>
      </c>
      <c r="E949" s="4" t="str">
        <f t="shared" si="127"/>
        <v>Q3-2020</v>
      </c>
      <c r="F949" s="4" t="str">
        <f t="shared" si="128"/>
        <v>July</v>
      </c>
      <c r="G949" s="6">
        <f t="shared" si="129"/>
        <v>29</v>
      </c>
      <c r="H949" s="4" t="str">
        <f t="shared" si="130"/>
        <v>Monday</v>
      </c>
      <c r="I949">
        <v>1</v>
      </c>
      <c r="J949">
        <v>4</v>
      </c>
      <c r="K949">
        <v>24</v>
      </c>
      <c r="L949">
        <v>1</v>
      </c>
      <c r="M949">
        <v>28</v>
      </c>
      <c r="N949">
        <v>4</v>
      </c>
      <c r="O949">
        <v>20</v>
      </c>
      <c r="P949">
        <v>15</v>
      </c>
      <c r="Q949">
        <v>0</v>
      </c>
      <c r="R949">
        <v>0</v>
      </c>
      <c r="S949">
        <v>26</v>
      </c>
      <c r="T949">
        <v>15</v>
      </c>
      <c r="U949">
        <v>6</v>
      </c>
      <c r="V949">
        <v>29</v>
      </c>
      <c r="W949">
        <v>1</v>
      </c>
      <c r="X949">
        <v>22</v>
      </c>
      <c r="Y949">
        <f t="shared" si="131"/>
        <v>500</v>
      </c>
      <c r="Z949" s="12">
        <f t="shared" si="132"/>
        <v>0.1388888888888889</v>
      </c>
      <c r="AA949" s="12">
        <f t="shared" si="133"/>
        <v>7.8611111111111107</v>
      </c>
      <c r="AB949" t="s">
        <v>194</v>
      </c>
      <c r="AC949" t="s">
        <v>194</v>
      </c>
      <c r="AD949" s="12">
        <f t="shared" si="134"/>
        <v>3.4722222222222224E-2</v>
      </c>
    </row>
    <row r="950" spans="2:30" x14ac:dyDescent="0.3">
      <c r="B950">
        <v>57599</v>
      </c>
      <c r="C950" s="7">
        <v>44025</v>
      </c>
      <c r="D950" s="6">
        <f t="shared" si="126"/>
        <v>2020</v>
      </c>
      <c r="E950" s="4" t="str">
        <f t="shared" si="127"/>
        <v>Q3-2020</v>
      </c>
      <c r="F950" s="4" t="str">
        <f t="shared" si="128"/>
        <v>July</v>
      </c>
      <c r="G950" s="6">
        <f t="shared" si="129"/>
        <v>29</v>
      </c>
      <c r="H950" s="4" t="str">
        <f t="shared" si="130"/>
        <v>Monday</v>
      </c>
      <c r="I950">
        <v>2</v>
      </c>
      <c r="J950">
        <v>4</v>
      </c>
      <c r="K950">
        <v>17</v>
      </c>
      <c r="L950">
        <v>2</v>
      </c>
      <c r="M950">
        <v>20</v>
      </c>
      <c r="N950">
        <v>5</v>
      </c>
      <c r="O950">
        <v>12</v>
      </c>
      <c r="P950">
        <v>33</v>
      </c>
      <c r="Q950">
        <v>0</v>
      </c>
      <c r="R950">
        <v>0</v>
      </c>
      <c r="S950">
        <v>23</v>
      </c>
      <c r="T950">
        <v>21</v>
      </c>
      <c r="U950">
        <v>4</v>
      </c>
      <c r="V950">
        <v>32</v>
      </c>
      <c r="W950">
        <v>1</v>
      </c>
      <c r="X950">
        <v>21</v>
      </c>
      <c r="Y950">
        <f t="shared" si="131"/>
        <v>594</v>
      </c>
      <c r="Z950" s="12">
        <f t="shared" si="132"/>
        <v>0.16500000000000001</v>
      </c>
      <c r="AA950" s="12">
        <f t="shared" si="133"/>
        <v>7.835</v>
      </c>
      <c r="AB950" t="s">
        <v>194</v>
      </c>
      <c r="AC950" t="s">
        <v>194</v>
      </c>
      <c r="AD950" s="12">
        <f t="shared" si="134"/>
        <v>3.3000000000000002E-2</v>
      </c>
    </row>
    <row r="951" spans="2:30" x14ac:dyDescent="0.3">
      <c r="B951">
        <v>57600</v>
      </c>
      <c r="C951" s="7">
        <v>44026</v>
      </c>
      <c r="D951" s="6">
        <f t="shared" si="126"/>
        <v>2020</v>
      </c>
      <c r="E951" s="4" t="str">
        <f t="shared" si="127"/>
        <v>Q3-2020</v>
      </c>
      <c r="F951" s="4" t="str">
        <f t="shared" si="128"/>
        <v>July</v>
      </c>
      <c r="G951" s="6">
        <f t="shared" si="129"/>
        <v>29</v>
      </c>
      <c r="H951" s="4" t="str">
        <f t="shared" si="130"/>
        <v>Tuesday</v>
      </c>
      <c r="I951">
        <v>1</v>
      </c>
      <c r="J951">
        <v>4</v>
      </c>
      <c r="K951">
        <v>10</v>
      </c>
      <c r="L951">
        <v>1</v>
      </c>
      <c r="M951">
        <v>11</v>
      </c>
      <c r="N951">
        <v>5</v>
      </c>
      <c r="O951">
        <v>25</v>
      </c>
      <c r="P951">
        <v>21</v>
      </c>
      <c r="Q951">
        <v>0</v>
      </c>
      <c r="R951">
        <v>0</v>
      </c>
      <c r="S951">
        <v>20</v>
      </c>
      <c r="T951">
        <v>27</v>
      </c>
      <c r="U951">
        <v>6</v>
      </c>
      <c r="V951">
        <v>32</v>
      </c>
      <c r="W951">
        <v>1</v>
      </c>
      <c r="X951">
        <v>21</v>
      </c>
      <c r="Y951">
        <f t="shared" si="131"/>
        <v>678</v>
      </c>
      <c r="Z951" s="12">
        <f t="shared" si="132"/>
        <v>0.18833333333333332</v>
      </c>
      <c r="AA951" s="12">
        <f t="shared" si="133"/>
        <v>7.8116666666666665</v>
      </c>
      <c r="AB951" t="s">
        <v>194</v>
      </c>
      <c r="AC951" t="s">
        <v>194</v>
      </c>
      <c r="AD951" s="12">
        <f t="shared" si="134"/>
        <v>3.7666666666666668E-2</v>
      </c>
    </row>
    <row r="952" spans="2:30" x14ac:dyDescent="0.3">
      <c r="B952">
        <v>57601</v>
      </c>
      <c r="C952" s="7">
        <v>44026</v>
      </c>
      <c r="D952" s="6">
        <f t="shared" si="126"/>
        <v>2020</v>
      </c>
      <c r="E952" s="4" t="str">
        <f t="shared" si="127"/>
        <v>Q3-2020</v>
      </c>
      <c r="F952" s="4" t="str">
        <f t="shared" si="128"/>
        <v>July</v>
      </c>
      <c r="G952" s="6">
        <f t="shared" si="129"/>
        <v>29</v>
      </c>
      <c r="H952" s="4" t="str">
        <f t="shared" si="130"/>
        <v>Tuesday</v>
      </c>
      <c r="I952">
        <v>2</v>
      </c>
      <c r="J952">
        <v>4</v>
      </c>
      <c r="K952">
        <v>24</v>
      </c>
      <c r="L952">
        <v>2</v>
      </c>
      <c r="M952">
        <v>23</v>
      </c>
      <c r="N952">
        <v>4</v>
      </c>
      <c r="O952">
        <v>17</v>
      </c>
      <c r="P952">
        <v>39</v>
      </c>
      <c r="Q952">
        <v>0</v>
      </c>
      <c r="R952">
        <v>0</v>
      </c>
      <c r="S952">
        <v>17</v>
      </c>
      <c r="T952">
        <v>14</v>
      </c>
      <c r="U952">
        <v>4</v>
      </c>
      <c r="V952">
        <v>30</v>
      </c>
      <c r="W952">
        <v>2</v>
      </c>
      <c r="X952">
        <v>24</v>
      </c>
      <c r="Y952">
        <f t="shared" si="131"/>
        <v>516</v>
      </c>
      <c r="Z952" s="12">
        <f t="shared" si="132"/>
        <v>0.14333333333333334</v>
      </c>
      <c r="AA952" s="12">
        <f t="shared" si="133"/>
        <v>7.8566666666666665</v>
      </c>
      <c r="AB952" t="s">
        <v>194</v>
      </c>
      <c r="AC952" t="s">
        <v>194</v>
      </c>
      <c r="AD952" s="12">
        <f t="shared" si="134"/>
        <v>3.5833333333333335E-2</v>
      </c>
    </row>
    <row r="953" spans="2:30" x14ac:dyDescent="0.3">
      <c r="B953">
        <v>57602</v>
      </c>
      <c r="C953" s="7">
        <v>44027</v>
      </c>
      <c r="D953" s="6">
        <f t="shared" si="126"/>
        <v>2020</v>
      </c>
      <c r="E953" s="4" t="str">
        <f t="shared" si="127"/>
        <v>Q3-2020</v>
      </c>
      <c r="F953" s="4" t="str">
        <f t="shared" si="128"/>
        <v>July</v>
      </c>
      <c r="G953" s="6">
        <f t="shared" si="129"/>
        <v>29</v>
      </c>
      <c r="H953" s="4" t="str">
        <f t="shared" si="130"/>
        <v>Wednesday</v>
      </c>
      <c r="I953">
        <v>1</v>
      </c>
      <c r="J953">
        <v>4</v>
      </c>
      <c r="K953">
        <v>17</v>
      </c>
      <c r="L953">
        <v>2</v>
      </c>
      <c r="M953">
        <v>15</v>
      </c>
      <c r="N953">
        <v>4</v>
      </c>
      <c r="O953">
        <v>29</v>
      </c>
      <c r="P953">
        <v>28</v>
      </c>
      <c r="Q953">
        <v>0</v>
      </c>
      <c r="R953">
        <v>0</v>
      </c>
      <c r="S953">
        <v>14</v>
      </c>
      <c r="T953">
        <v>20</v>
      </c>
      <c r="U953">
        <v>6</v>
      </c>
      <c r="V953">
        <v>31</v>
      </c>
      <c r="W953">
        <v>0</v>
      </c>
      <c r="X953">
        <v>25</v>
      </c>
      <c r="Y953">
        <f t="shared" si="131"/>
        <v>550</v>
      </c>
      <c r="Z953" s="12">
        <f t="shared" si="132"/>
        <v>0.15277777777777779</v>
      </c>
      <c r="AA953" s="12">
        <f t="shared" si="133"/>
        <v>7.8472222222222223</v>
      </c>
      <c r="AB953" t="s">
        <v>194</v>
      </c>
      <c r="AC953" t="s">
        <v>194</v>
      </c>
      <c r="AD953" s="12">
        <f t="shared" si="134"/>
        <v>3.8194444444444448E-2</v>
      </c>
    </row>
    <row r="954" spans="2:30" x14ac:dyDescent="0.3">
      <c r="B954">
        <v>57603</v>
      </c>
      <c r="C954" s="7">
        <v>44027</v>
      </c>
      <c r="D954" s="6">
        <f t="shared" si="126"/>
        <v>2020</v>
      </c>
      <c r="E954" s="4" t="str">
        <f t="shared" si="127"/>
        <v>Q3-2020</v>
      </c>
      <c r="F954" s="4" t="str">
        <f t="shared" si="128"/>
        <v>July</v>
      </c>
      <c r="G954" s="6">
        <f t="shared" si="129"/>
        <v>29</v>
      </c>
      <c r="H954" s="4" t="str">
        <f t="shared" si="130"/>
        <v>Wednesday</v>
      </c>
      <c r="I954">
        <v>2</v>
      </c>
      <c r="J954">
        <v>4</v>
      </c>
      <c r="K954">
        <v>30</v>
      </c>
      <c r="L954">
        <v>1</v>
      </c>
      <c r="M954">
        <v>27</v>
      </c>
      <c r="N954">
        <v>4</v>
      </c>
      <c r="O954">
        <v>22</v>
      </c>
      <c r="P954">
        <v>16</v>
      </c>
      <c r="Q954">
        <v>0</v>
      </c>
      <c r="R954">
        <v>0</v>
      </c>
      <c r="S954">
        <v>11</v>
      </c>
      <c r="T954">
        <v>26</v>
      </c>
      <c r="U954">
        <v>4</v>
      </c>
      <c r="V954">
        <v>29</v>
      </c>
      <c r="W954">
        <v>2</v>
      </c>
      <c r="X954">
        <v>23</v>
      </c>
      <c r="Y954">
        <f t="shared" si="131"/>
        <v>462</v>
      </c>
      <c r="Z954" s="12">
        <f t="shared" si="132"/>
        <v>0.12833333333333333</v>
      </c>
      <c r="AA954" s="12">
        <f t="shared" si="133"/>
        <v>7.871666666666667</v>
      </c>
      <c r="AB954" t="s">
        <v>194</v>
      </c>
      <c r="AC954" t="s">
        <v>194</v>
      </c>
      <c r="AD954" s="12">
        <f t="shared" si="134"/>
        <v>3.2083333333333332E-2</v>
      </c>
    </row>
    <row r="955" spans="2:30" x14ac:dyDescent="0.3">
      <c r="B955">
        <v>57604</v>
      </c>
      <c r="C955" s="7">
        <v>44028</v>
      </c>
      <c r="D955" s="6">
        <f t="shared" si="126"/>
        <v>2020</v>
      </c>
      <c r="E955" s="4" t="str">
        <f t="shared" si="127"/>
        <v>Q3-2020</v>
      </c>
      <c r="F955" s="4" t="str">
        <f t="shared" si="128"/>
        <v>July</v>
      </c>
      <c r="G955" s="6">
        <f t="shared" si="129"/>
        <v>29</v>
      </c>
      <c r="H955" s="4" t="str">
        <f t="shared" si="130"/>
        <v>Thursday</v>
      </c>
      <c r="I955">
        <v>1</v>
      </c>
      <c r="J955">
        <v>4</v>
      </c>
      <c r="K955">
        <v>23</v>
      </c>
      <c r="L955">
        <v>2</v>
      </c>
      <c r="M955">
        <v>18</v>
      </c>
      <c r="N955">
        <v>5</v>
      </c>
      <c r="O955">
        <v>14</v>
      </c>
      <c r="P955">
        <v>34</v>
      </c>
      <c r="Q955">
        <v>0</v>
      </c>
      <c r="R955">
        <v>0</v>
      </c>
      <c r="S955">
        <v>28</v>
      </c>
      <c r="T955">
        <v>13</v>
      </c>
      <c r="U955">
        <v>5</v>
      </c>
      <c r="V955">
        <v>30</v>
      </c>
      <c r="W955">
        <v>0</v>
      </c>
      <c r="X955">
        <v>23</v>
      </c>
      <c r="Y955">
        <f t="shared" si="131"/>
        <v>595</v>
      </c>
      <c r="Z955" s="12">
        <f t="shared" si="132"/>
        <v>0.16527777777777777</v>
      </c>
      <c r="AA955" s="12">
        <f t="shared" si="133"/>
        <v>7.8347222222222221</v>
      </c>
      <c r="AB955" t="s">
        <v>194</v>
      </c>
      <c r="AC955" t="s">
        <v>194</v>
      </c>
      <c r="AD955" s="12">
        <f t="shared" si="134"/>
        <v>3.3055555555555553E-2</v>
      </c>
    </row>
    <row r="956" spans="2:30" x14ac:dyDescent="0.3">
      <c r="B956">
        <v>57605</v>
      </c>
      <c r="C956" s="7">
        <v>44028</v>
      </c>
      <c r="D956" s="6">
        <f t="shared" si="126"/>
        <v>2020</v>
      </c>
      <c r="E956" s="4" t="str">
        <f t="shared" si="127"/>
        <v>Q3-2020</v>
      </c>
      <c r="F956" s="4" t="str">
        <f t="shared" si="128"/>
        <v>July</v>
      </c>
      <c r="G956" s="6">
        <f t="shared" si="129"/>
        <v>29</v>
      </c>
      <c r="H956" s="4" t="str">
        <f t="shared" si="130"/>
        <v>Thursday</v>
      </c>
      <c r="I956">
        <v>2</v>
      </c>
      <c r="J956">
        <v>4</v>
      </c>
      <c r="K956">
        <v>11</v>
      </c>
      <c r="L956">
        <v>2</v>
      </c>
      <c r="M956">
        <v>16</v>
      </c>
      <c r="N956">
        <v>4</v>
      </c>
      <c r="O956">
        <v>28</v>
      </c>
      <c r="P956">
        <v>27</v>
      </c>
      <c r="Q956">
        <v>0</v>
      </c>
      <c r="R956">
        <v>0</v>
      </c>
      <c r="S956">
        <v>29</v>
      </c>
      <c r="T956">
        <v>28</v>
      </c>
      <c r="U956">
        <v>4</v>
      </c>
      <c r="V956">
        <v>33</v>
      </c>
      <c r="W956">
        <v>1</v>
      </c>
      <c r="X956">
        <v>22</v>
      </c>
      <c r="Y956">
        <f t="shared" si="131"/>
        <v>602</v>
      </c>
      <c r="Z956" s="12">
        <f t="shared" si="132"/>
        <v>0.16722222222222222</v>
      </c>
      <c r="AA956" s="12">
        <f t="shared" si="133"/>
        <v>7.8327777777777774</v>
      </c>
      <c r="AB956" t="s">
        <v>194</v>
      </c>
      <c r="AC956" t="s">
        <v>194</v>
      </c>
      <c r="AD956" s="12">
        <f t="shared" si="134"/>
        <v>4.1805555555555554E-2</v>
      </c>
    </row>
    <row r="957" spans="2:30" x14ac:dyDescent="0.3">
      <c r="B957">
        <v>57606</v>
      </c>
      <c r="C957" s="7">
        <v>44029</v>
      </c>
      <c r="D957" s="6">
        <f t="shared" si="126"/>
        <v>2020</v>
      </c>
      <c r="E957" s="4" t="str">
        <f t="shared" si="127"/>
        <v>Q3-2020</v>
      </c>
      <c r="F957" s="4" t="str">
        <f t="shared" si="128"/>
        <v>July</v>
      </c>
      <c r="G957" s="6">
        <f t="shared" si="129"/>
        <v>29</v>
      </c>
      <c r="H957" s="4" t="str">
        <f t="shared" si="130"/>
        <v>Friday</v>
      </c>
      <c r="I957">
        <v>1</v>
      </c>
      <c r="J957">
        <v>4</v>
      </c>
      <c r="K957">
        <v>24</v>
      </c>
      <c r="L957">
        <v>1</v>
      </c>
      <c r="M957">
        <v>28</v>
      </c>
      <c r="N957">
        <v>4</v>
      </c>
      <c r="O957">
        <v>20</v>
      </c>
      <c r="P957">
        <v>15</v>
      </c>
      <c r="Q957">
        <v>0</v>
      </c>
      <c r="R957">
        <v>0</v>
      </c>
      <c r="S957">
        <v>26</v>
      </c>
      <c r="T957">
        <v>15</v>
      </c>
      <c r="U957">
        <v>6</v>
      </c>
      <c r="V957">
        <v>29</v>
      </c>
      <c r="W957">
        <v>1</v>
      </c>
      <c r="X957">
        <v>22</v>
      </c>
      <c r="Y957">
        <f t="shared" si="131"/>
        <v>500</v>
      </c>
      <c r="Z957" s="12">
        <f t="shared" si="132"/>
        <v>0.1388888888888889</v>
      </c>
      <c r="AA957" s="12">
        <f t="shared" si="133"/>
        <v>7.8611111111111107</v>
      </c>
      <c r="AB957" t="s">
        <v>194</v>
      </c>
      <c r="AC957" t="s">
        <v>194</v>
      </c>
      <c r="AD957" s="12">
        <f t="shared" si="134"/>
        <v>3.4722222222222224E-2</v>
      </c>
    </row>
    <row r="958" spans="2:30" x14ac:dyDescent="0.3">
      <c r="B958">
        <v>57607</v>
      </c>
      <c r="C958" s="7">
        <v>44029</v>
      </c>
      <c r="D958" s="6">
        <f t="shared" si="126"/>
        <v>2020</v>
      </c>
      <c r="E958" s="4" t="str">
        <f t="shared" si="127"/>
        <v>Q3-2020</v>
      </c>
      <c r="F958" s="4" t="str">
        <f t="shared" si="128"/>
        <v>July</v>
      </c>
      <c r="G958" s="6">
        <f t="shared" si="129"/>
        <v>29</v>
      </c>
      <c r="H958" s="4" t="str">
        <f t="shared" si="130"/>
        <v>Friday</v>
      </c>
      <c r="I958">
        <v>2</v>
      </c>
      <c r="J958">
        <v>4</v>
      </c>
      <c r="K958">
        <v>17</v>
      </c>
      <c r="L958">
        <v>2</v>
      </c>
      <c r="M958">
        <v>20</v>
      </c>
      <c r="N958">
        <v>5</v>
      </c>
      <c r="O958">
        <v>12</v>
      </c>
      <c r="P958">
        <v>33</v>
      </c>
      <c r="Q958">
        <v>0</v>
      </c>
      <c r="R958">
        <v>0</v>
      </c>
      <c r="S958">
        <v>23</v>
      </c>
      <c r="T958">
        <v>21</v>
      </c>
      <c r="U958">
        <v>4</v>
      </c>
      <c r="V958">
        <v>32</v>
      </c>
      <c r="W958">
        <v>1</v>
      </c>
      <c r="X958">
        <v>21</v>
      </c>
      <c r="Y958">
        <f t="shared" si="131"/>
        <v>594</v>
      </c>
      <c r="Z958" s="12">
        <f t="shared" si="132"/>
        <v>0.16500000000000001</v>
      </c>
      <c r="AA958" s="12">
        <f t="shared" si="133"/>
        <v>7.835</v>
      </c>
      <c r="AB958" t="s">
        <v>194</v>
      </c>
      <c r="AC958" t="s">
        <v>194</v>
      </c>
      <c r="AD958" s="12">
        <f t="shared" si="134"/>
        <v>3.3000000000000002E-2</v>
      </c>
    </row>
    <row r="959" spans="2:30" x14ac:dyDescent="0.3">
      <c r="B959">
        <v>57608</v>
      </c>
      <c r="C959" s="7">
        <v>44030</v>
      </c>
      <c r="D959" s="6">
        <f t="shared" si="126"/>
        <v>2020</v>
      </c>
      <c r="E959" s="4" t="str">
        <f t="shared" si="127"/>
        <v>Q3-2020</v>
      </c>
      <c r="F959" s="4" t="str">
        <f t="shared" si="128"/>
        <v>July</v>
      </c>
      <c r="G959" s="6">
        <f t="shared" si="129"/>
        <v>29</v>
      </c>
      <c r="H959" s="4" t="str">
        <f t="shared" si="130"/>
        <v>Saturday</v>
      </c>
      <c r="I959">
        <v>1</v>
      </c>
      <c r="J959">
        <v>4</v>
      </c>
      <c r="K959">
        <v>10</v>
      </c>
      <c r="L959">
        <v>1</v>
      </c>
      <c r="M959">
        <v>11</v>
      </c>
      <c r="N959">
        <v>5</v>
      </c>
      <c r="O959">
        <v>25</v>
      </c>
      <c r="P959">
        <v>21</v>
      </c>
      <c r="Q959">
        <v>0</v>
      </c>
      <c r="R959">
        <v>0</v>
      </c>
      <c r="S959">
        <v>20</v>
      </c>
      <c r="T959">
        <v>27</v>
      </c>
      <c r="U959">
        <v>6</v>
      </c>
      <c r="V959">
        <v>32</v>
      </c>
      <c r="W959">
        <v>1</v>
      </c>
      <c r="X959">
        <v>21</v>
      </c>
      <c r="Y959">
        <f t="shared" si="131"/>
        <v>678</v>
      </c>
      <c r="Z959" s="12">
        <f t="shared" si="132"/>
        <v>0.18833333333333332</v>
      </c>
      <c r="AA959" s="12">
        <f t="shared" si="133"/>
        <v>7.8116666666666665</v>
      </c>
      <c r="AB959" t="s">
        <v>194</v>
      </c>
      <c r="AC959" t="s">
        <v>194</v>
      </c>
      <c r="AD959" s="12">
        <f t="shared" si="134"/>
        <v>3.7666666666666668E-2</v>
      </c>
    </row>
    <row r="960" spans="2:30" x14ac:dyDescent="0.3">
      <c r="B960">
        <v>57609</v>
      </c>
      <c r="C960" s="7">
        <v>44032</v>
      </c>
      <c r="D960" s="6">
        <f t="shared" si="126"/>
        <v>2020</v>
      </c>
      <c r="E960" s="4" t="str">
        <f t="shared" si="127"/>
        <v>Q3-2020</v>
      </c>
      <c r="F960" s="4" t="str">
        <f t="shared" si="128"/>
        <v>July</v>
      </c>
      <c r="G960" s="6">
        <f t="shared" si="129"/>
        <v>30</v>
      </c>
      <c r="H960" s="4" t="str">
        <f t="shared" si="130"/>
        <v>Monday</v>
      </c>
      <c r="I960">
        <v>1</v>
      </c>
      <c r="J960">
        <v>5</v>
      </c>
      <c r="K960">
        <v>24</v>
      </c>
      <c r="L960">
        <v>2</v>
      </c>
      <c r="M960">
        <v>23</v>
      </c>
      <c r="N960">
        <v>4</v>
      </c>
      <c r="O960">
        <v>17</v>
      </c>
      <c r="P960">
        <v>39</v>
      </c>
      <c r="Q960">
        <v>0</v>
      </c>
      <c r="R960">
        <v>0</v>
      </c>
      <c r="S960">
        <v>17</v>
      </c>
      <c r="T960">
        <v>14</v>
      </c>
      <c r="U960">
        <v>5</v>
      </c>
      <c r="V960">
        <v>29</v>
      </c>
      <c r="W960">
        <v>1</v>
      </c>
      <c r="X960">
        <v>25</v>
      </c>
      <c r="Y960">
        <f t="shared" si="131"/>
        <v>518</v>
      </c>
      <c r="Z960" s="12">
        <f t="shared" si="132"/>
        <v>0.1438888888888889</v>
      </c>
      <c r="AA960" s="12">
        <f t="shared" si="133"/>
        <v>7.8561111111111108</v>
      </c>
      <c r="AB960" t="s">
        <v>194</v>
      </c>
      <c r="AC960" t="s">
        <v>194</v>
      </c>
      <c r="AD960" s="12">
        <f t="shared" si="134"/>
        <v>3.5972222222222225E-2</v>
      </c>
    </row>
    <row r="961" spans="2:30" x14ac:dyDescent="0.3">
      <c r="B961">
        <v>57610</v>
      </c>
      <c r="C961" s="7">
        <v>44032</v>
      </c>
      <c r="D961" s="6">
        <f t="shared" si="126"/>
        <v>2020</v>
      </c>
      <c r="E961" s="4" t="str">
        <f t="shared" si="127"/>
        <v>Q3-2020</v>
      </c>
      <c r="F961" s="4" t="str">
        <f t="shared" si="128"/>
        <v>July</v>
      </c>
      <c r="G961" s="6">
        <f t="shared" si="129"/>
        <v>30</v>
      </c>
      <c r="H961" s="4" t="str">
        <f t="shared" si="130"/>
        <v>Monday</v>
      </c>
      <c r="I961">
        <v>2</v>
      </c>
      <c r="J961">
        <v>3</v>
      </c>
      <c r="K961">
        <v>17</v>
      </c>
      <c r="L961">
        <v>2</v>
      </c>
      <c r="M961">
        <v>15</v>
      </c>
      <c r="N961">
        <v>4</v>
      </c>
      <c r="O961">
        <v>29</v>
      </c>
      <c r="P961">
        <v>28</v>
      </c>
      <c r="Q961">
        <v>0</v>
      </c>
      <c r="R961">
        <v>0</v>
      </c>
      <c r="S961">
        <v>14</v>
      </c>
      <c r="T961">
        <v>20</v>
      </c>
      <c r="U961">
        <v>5</v>
      </c>
      <c r="V961">
        <v>32</v>
      </c>
      <c r="W961">
        <v>1</v>
      </c>
      <c r="X961">
        <v>24</v>
      </c>
      <c r="Y961">
        <f t="shared" si="131"/>
        <v>548</v>
      </c>
      <c r="Z961" s="12">
        <f t="shared" si="132"/>
        <v>0.15222222222222223</v>
      </c>
      <c r="AA961" s="12">
        <f t="shared" si="133"/>
        <v>7.847777777777778</v>
      </c>
      <c r="AB961" t="s">
        <v>194</v>
      </c>
      <c r="AC961" t="s">
        <v>194</v>
      </c>
      <c r="AD961" s="12">
        <f t="shared" si="134"/>
        <v>3.8055555555555558E-2</v>
      </c>
    </row>
    <row r="962" spans="2:30" x14ac:dyDescent="0.3">
      <c r="B962">
        <v>57611</v>
      </c>
      <c r="C962" s="7">
        <v>44033</v>
      </c>
      <c r="D962" s="6">
        <f t="shared" si="126"/>
        <v>2020</v>
      </c>
      <c r="E962" s="4" t="str">
        <f t="shared" si="127"/>
        <v>Q3-2020</v>
      </c>
      <c r="F962" s="4" t="str">
        <f t="shared" si="128"/>
        <v>July</v>
      </c>
      <c r="G962" s="6">
        <f t="shared" si="129"/>
        <v>30</v>
      </c>
      <c r="H962" s="4" t="str">
        <f t="shared" si="130"/>
        <v>Tuesday</v>
      </c>
      <c r="I962">
        <v>1</v>
      </c>
      <c r="J962">
        <v>5</v>
      </c>
      <c r="K962">
        <v>30</v>
      </c>
      <c r="L962">
        <v>1</v>
      </c>
      <c r="M962">
        <v>27</v>
      </c>
      <c r="N962">
        <v>4</v>
      </c>
      <c r="O962">
        <v>22</v>
      </c>
      <c r="P962">
        <v>16</v>
      </c>
      <c r="Q962">
        <v>0</v>
      </c>
      <c r="R962">
        <v>0</v>
      </c>
      <c r="S962">
        <v>11</v>
      </c>
      <c r="T962">
        <v>26</v>
      </c>
      <c r="U962">
        <v>5</v>
      </c>
      <c r="V962">
        <v>28</v>
      </c>
      <c r="W962">
        <v>1</v>
      </c>
      <c r="X962">
        <v>24</v>
      </c>
      <c r="Y962">
        <f t="shared" si="131"/>
        <v>464</v>
      </c>
      <c r="Z962" s="12">
        <f t="shared" si="132"/>
        <v>0.12888888888888889</v>
      </c>
      <c r="AA962" s="12">
        <f t="shared" si="133"/>
        <v>7.8711111111111114</v>
      </c>
      <c r="AB962" t="s">
        <v>194</v>
      </c>
      <c r="AC962" t="s">
        <v>194</v>
      </c>
      <c r="AD962" s="12">
        <f t="shared" si="134"/>
        <v>3.2222222222222222E-2</v>
      </c>
    </row>
    <row r="963" spans="2:30" x14ac:dyDescent="0.3">
      <c r="B963">
        <v>57612</v>
      </c>
      <c r="C963" s="7">
        <v>44033</v>
      </c>
      <c r="D963" s="6">
        <f t="shared" si="126"/>
        <v>2020</v>
      </c>
      <c r="E963" s="4" t="str">
        <f t="shared" si="127"/>
        <v>Q3-2020</v>
      </c>
      <c r="F963" s="4" t="str">
        <f t="shared" si="128"/>
        <v>July</v>
      </c>
      <c r="G963" s="6">
        <f t="shared" si="129"/>
        <v>30</v>
      </c>
      <c r="H963" s="4" t="str">
        <f t="shared" si="130"/>
        <v>Tuesday</v>
      </c>
      <c r="I963">
        <v>2</v>
      </c>
      <c r="J963">
        <v>3</v>
      </c>
      <c r="K963">
        <v>23</v>
      </c>
      <c r="L963">
        <v>2</v>
      </c>
      <c r="M963">
        <v>18</v>
      </c>
      <c r="N963">
        <v>5</v>
      </c>
      <c r="O963">
        <v>14</v>
      </c>
      <c r="P963">
        <v>34</v>
      </c>
      <c r="Q963">
        <v>0</v>
      </c>
      <c r="R963">
        <v>0</v>
      </c>
      <c r="S963">
        <v>28</v>
      </c>
      <c r="T963">
        <v>13</v>
      </c>
      <c r="U963">
        <v>4</v>
      </c>
      <c r="V963">
        <v>31</v>
      </c>
      <c r="W963">
        <v>1</v>
      </c>
      <c r="X963">
        <v>22</v>
      </c>
      <c r="Y963">
        <f t="shared" si="131"/>
        <v>591</v>
      </c>
      <c r="Z963" s="12">
        <f t="shared" si="132"/>
        <v>0.16416666666666666</v>
      </c>
      <c r="AA963" s="12">
        <f t="shared" si="133"/>
        <v>7.8358333333333334</v>
      </c>
      <c r="AB963" t="s">
        <v>194</v>
      </c>
      <c r="AC963" t="s">
        <v>194</v>
      </c>
      <c r="AD963" s="12">
        <f t="shared" si="134"/>
        <v>3.2833333333333332E-2</v>
      </c>
    </row>
    <row r="964" spans="2:30" x14ac:dyDescent="0.3">
      <c r="B964">
        <v>57613</v>
      </c>
      <c r="C964" s="7">
        <v>44034</v>
      </c>
      <c r="D964" s="6">
        <f t="shared" si="126"/>
        <v>2020</v>
      </c>
      <c r="E964" s="4" t="str">
        <f t="shared" si="127"/>
        <v>Q3-2020</v>
      </c>
      <c r="F964" s="4" t="str">
        <f t="shared" si="128"/>
        <v>July</v>
      </c>
      <c r="G964" s="6">
        <f t="shared" si="129"/>
        <v>30</v>
      </c>
      <c r="H964" s="4" t="str">
        <f t="shared" si="130"/>
        <v>Wednesday</v>
      </c>
      <c r="I964">
        <v>1</v>
      </c>
      <c r="J964">
        <v>5</v>
      </c>
      <c r="K964">
        <v>11</v>
      </c>
      <c r="L964">
        <v>2</v>
      </c>
      <c r="M964">
        <v>16</v>
      </c>
      <c r="N964">
        <v>4</v>
      </c>
      <c r="O964">
        <v>28</v>
      </c>
      <c r="P964">
        <v>27</v>
      </c>
      <c r="Q964">
        <v>0</v>
      </c>
      <c r="R964">
        <v>0</v>
      </c>
      <c r="S964">
        <v>29</v>
      </c>
      <c r="T964">
        <v>28</v>
      </c>
      <c r="U964">
        <v>5</v>
      </c>
      <c r="V964">
        <v>32</v>
      </c>
      <c r="W964">
        <v>0</v>
      </c>
      <c r="X964">
        <v>23</v>
      </c>
      <c r="Y964">
        <f t="shared" si="131"/>
        <v>608</v>
      </c>
      <c r="Z964" s="12">
        <f t="shared" si="132"/>
        <v>0.16888888888888889</v>
      </c>
      <c r="AA964" s="12">
        <f t="shared" si="133"/>
        <v>7.8311111111111114</v>
      </c>
      <c r="AB964" t="s">
        <v>194</v>
      </c>
      <c r="AC964" t="s">
        <v>194</v>
      </c>
      <c r="AD964" s="12">
        <f t="shared" si="134"/>
        <v>4.2222222222222223E-2</v>
      </c>
    </row>
    <row r="965" spans="2:30" x14ac:dyDescent="0.3">
      <c r="B965">
        <v>57614</v>
      </c>
      <c r="C965" s="7">
        <v>44034</v>
      </c>
      <c r="D965" s="6">
        <f t="shared" si="126"/>
        <v>2020</v>
      </c>
      <c r="E965" s="4" t="str">
        <f t="shared" si="127"/>
        <v>Q3-2020</v>
      </c>
      <c r="F965" s="4" t="str">
        <f t="shared" si="128"/>
        <v>July</v>
      </c>
      <c r="G965" s="6">
        <f t="shared" si="129"/>
        <v>30</v>
      </c>
      <c r="H965" s="4" t="str">
        <f t="shared" si="130"/>
        <v>Wednesday</v>
      </c>
      <c r="I965">
        <v>2</v>
      </c>
      <c r="J965">
        <v>3</v>
      </c>
      <c r="K965">
        <v>26</v>
      </c>
      <c r="L965">
        <v>1</v>
      </c>
      <c r="M965">
        <v>15</v>
      </c>
      <c r="N965">
        <v>4</v>
      </c>
      <c r="O965">
        <v>25</v>
      </c>
      <c r="P965">
        <v>36</v>
      </c>
      <c r="Q965">
        <v>0</v>
      </c>
      <c r="R965">
        <v>0</v>
      </c>
      <c r="S965">
        <v>23</v>
      </c>
      <c r="T965">
        <v>11</v>
      </c>
      <c r="U965">
        <v>5</v>
      </c>
      <c r="V965">
        <v>30</v>
      </c>
      <c r="W965">
        <v>1</v>
      </c>
      <c r="X965">
        <v>22</v>
      </c>
      <c r="Y965">
        <f t="shared" si="131"/>
        <v>552</v>
      </c>
      <c r="Z965" s="12">
        <f t="shared" si="132"/>
        <v>0.15333333333333332</v>
      </c>
      <c r="AA965" s="12">
        <f t="shared" si="133"/>
        <v>7.8466666666666667</v>
      </c>
      <c r="AB965" t="s">
        <v>194</v>
      </c>
      <c r="AC965" t="s">
        <v>194</v>
      </c>
      <c r="AD965" s="12">
        <f t="shared" si="134"/>
        <v>3.833333333333333E-2</v>
      </c>
    </row>
    <row r="966" spans="2:30" x14ac:dyDescent="0.3">
      <c r="B966">
        <v>57615</v>
      </c>
      <c r="C966" s="7">
        <v>44035</v>
      </c>
      <c r="D966" s="6">
        <f t="shared" si="126"/>
        <v>2020</v>
      </c>
      <c r="E966" s="4" t="str">
        <f t="shared" si="127"/>
        <v>Q3-2020</v>
      </c>
      <c r="F966" s="4" t="str">
        <f t="shared" si="128"/>
        <v>July</v>
      </c>
      <c r="G966" s="6">
        <f t="shared" si="129"/>
        <v>30</v>
      </c>
      <c r="H966" s="4" t="str">
        <f t="shared" si="130"/>
        <v>Thursday</v>
      </c>
      <c r="I966">
        <v>1</v>
      </c>
      <c r="J966">
        <v>5</v>
      </c>
      <c r="K966">
        <v>19</v>
      </c>
      <c r="L966">
        <v>2</v>
      </c>
      <c r="M966">
        <v>26</v>
      </c>
      <c r="N966">
        <v>5</v>
      </c>
      <c r="O966">
        <v>17</v>
      </c>
      <c r="P966">
        <v>24</v>
      </c>
      <c r="Q966">
        <v>0</v>
      </c>
      <c r="R966">
        <v>0</v>
      </c>
      <c r="S966">
        <v>20</v>
      </c>
      <c r="T966">
        <v>17</v>
      </c>
      <c r="U966">
        <v>5</v>
      </c>
      <c r="V966">
        <v>31</v>
      </c>
      <c r="W966">
        <v>0</v>
      </c>
      <c r="X966">
        <v>23</v>
      </c>
      <c r="Y966">
        <f t="shared" si="131"/>
        <v>545</v>
      </c>
      <c r="Z966" s="12">
        <f t="shared" si="132"/>
        <v>0.15138888888888888</v>
      </c>
      <c r="AA966" s="12">
        <f t="shared" si="133"/>
        <v>7.8486111111111114</v>
      </c>
      <c r="AB966" t="s">
        <v>194</v>
      </c>
      <c r="AC966" t="s">
        <v>194</v>
      </c>
      <c r="AD966" s="12">
        <f t="shared" si="134"/>
        <v>3.0277777777777775E-2</v>
      </c>
    </row>
    <row r="967" spans="2:30" x14ac:dyDescent="0.3">
      <c r="B967">
        <v>57616</v>
      </c>
      <c r="C967" s="7">
        <v>44035</v>
      </c>
      <c r="D967" s="6">
        <f t="shared" si="126"/>
        <v>2020</v>
      </c>
      <c r="E967" s="4" t="str">
        <f t="shared" si="127"/>
        <v>Q3-2020</v>
      </c>
      <c r="F967" s="4" t="str">
        <f t="shared" si="128"/>
        <v>July</v>
      </c>
      <c r="G967" s="6">
        <f t="shared" si="129"/>
        <v>30</v>
      </c>
      <c r="H967" s="4" t="str">
        <f t="shared" si="130"/>
        <v>Thursday</v>
      </c>
      <c r="I967">
        <v>2</v>
      </c>
      <c r="J967">
        <v>3</v>
      </c>
      <c r="K967">
        <v>13</v>
      </c>
      <c r="L967">
        <v>2</v>
      </c>
      <c r="M967">
        <v>18</v>
      </c>
      <c r="N967">
        <v>5</v>
      </c>
      <c r="O967">
        <v>30</v>
      </c>
      <c r="P967">
        <v>42</v>
      </c>
      <c r="Q967">
        <v>0</v>
      </c>
      <c r="R967">
        <v>0</v>
      </c>
      <c r="S967">
        <v>17</v>
      </c>
      <c r="T967">
        <v>23</v>
      </c>
      <c r="U967">
        <v>5</v>
      </c>
      <c r="V967">
        <v>29</v>
      </c>
      <c r="W967">
        <v>2</v>
      </c>
      <c r="X967">
        <v>21</v>
      </c>
      <c r="Y967">
        <f t="shared" si="131"/>
        <v>747</v>
      </c>
      <c r="Z967" s="12">
        <f t="shared" si="132"/>
        <v>0.20749999999999999</v>
      </c>
      <c r="AA967" s="12">
        <f t="shared" si="133"/>
        <v>7.7925000000000004</v>
      </c>
      <c r="AB967" t="s">
        <v>194</v>
      </c>
      <c r="AC967" t="s">
        <v>194</v>
      </c>
      <c r="AD967" s="12">
        <f t="shared" si="134"/>
        <v>4.1499999999999995E-2</v>
      </c>
    </row>
    <row r="968" spans="2:30" x14ac:dyDescent="0.3">
      <c r="B968">
        <v>57617</v>
      </c>
      <c r="C968" s="7">
        <v>44036</v>
      </c>
      <c r="D968" s="6">
        <f t="shared" si="126"/>
        <v>2020</v>
      </c>
      <c r="E968" s="4" t="str">
        <f t="shared" si="127"/>
        <v>Q3-2020</v>
      </c>
      <c r="F968" s="4" t="str">
        <f t="shared" si="128"/>
        <v>July</v>
      </c>
      <c r="G968" s="6">
        <f t="shared" si="129"/>
        <v>30</v>
      </c>
      <c r="H968" s="4" t="str">
        <f t="shared" si="130"/>
        <v>Friday</v>
      </c>
      <c r="I968">
        <v>1</v>
      </c>
      <c r="J968">
        <v>5</v>
      </c>
      <c r="K968">
        <v>26</v>
      </c>
      <c r="L968">
        <v>1</v>
      </c>
      <c r="M968">
        <v>30</v>
      </c>
      <c r="N968">
        <v>5</v>
      </c>
      <c r="O968">
        <v>22</v>
      </c>
      <c r="P968">
        <v>30</v>
      </c>
      <c r="Q968">
        <v>0</v>
      </c>
      <c r="R968">
        <v>0</v>
      </c>
      <c r="S968">
        <v>14</v>
      </c>
      <c r="T968">
        <v>30</v>
      </c>
      <c r="U968">
        <v>5</v>
      </c>
      <c r="V968">
        <v>30</v>
      </c>
      <c r="W968">
        <v>0</v>
      </c>
      <c r="X968">
        <v>21</v>
      </c>
      <c r="Y968">
        <f t="shared" si="131"/>
        <v>630</v>
      </c>
      <c r="Z968" s="12">
        <f t="shared" si="132"/>
        <v>0.17499999999999999</v>
      </c>
      <c r="AA968" s="12">
        <f t="shared" si="133"/>
        <v>7.8250000000000002</v>
      </c>
      <c r="AB968" t="s">
        <v>194</v>
      </c>
      <c r="AC968" t="s">
        <v>194</v>
      </c>
      <c r="AD968" s="12">
        <f t="shared" si="134"/>
        <v>3.4999999999999996E-2</v>
      </c>
    </row>
    <row r="969" spans="2:30" x14ac:dyDescent="0.3">
      <c r="B969">
        <v>57618</v>
      </c>
      <c r="C969" s="7">
        <v>44036</v>
      </c>
      <c r="D969" s="6">
        <f t="shared" si="126"/>
        <v>2020</v>
      </c>
      <c r="E969" s="4" t="str">
        <f t="shared" si="127"/>
        <v>Q3-2020</v>
      </c>
      <c r="F969" s="4" t="str">
        <f t="shared" si="128"/>
        <v>July</v>
      </c>
      <c r="G969" s="6">
        <f t="shared" si="129"/>
        <v>30</v>
      </c>
      <c r="H969" s="4" t="str">
        <f t="shared" si="130"/>
        <v>Friday</v>
      </c>
      <c r="I969">
        <v>2</v>
      </c>
      <c r="J969">
        <v>3</v>
      </c>
      <c r="K969">
        <v>19</v>
      </c>
      <c r="L969">
        <v>2</v>
      </c>
      <c r="M969">
        <v>21</v>
      </c>
      <c r="N969">
        <v>4</v>
      </c>
      <c r="O969">
        <v>14</v>
      </c>
      <c r="P969">
        <v>18</v>
      </c>
      <c r="Q969">
        <v>0</v>
      </c>
      <c r="R969">
        <v>0</v>
      </c>
      <c r="S969">
        <v>11</v>
      </c>
      <c r="T969">
        <v>16</v>
      </c>
      <c r="U969">
        <v>5</v>
      </c>
      <c r="V969">
        <v>33</v>
      </c>
      <c r="W969">
        <v>2</v>
      </c>
      <c r="X969">
        <v>25</v>
      </c>
      <c r="Y969">
        <f t="shared" si="131"/>
        <v>451</v>
      </c>
      <c r="Z969" s="12">
        <f t="shared" si="132"/>
        <v>0.12527777777777777</v>
      </c>
      <c r="AA969" s="12">
        <f t="shared" si="133"/>
        <v>7.8747222222222222</v>
      </c>
      <c r="AB969" t="s">
        <v>194</v>
      </c>
      <c r="AC969" t="s">
        <v>194</v>
      </c>
      <c r="AD969" s="12">
        <f t="shared" si="134"/>
        <v>3.1319444444444441E-2</v>
      </c>
    </row>
    <row r="970" spans="2:30" x14ac:dyDescent="0.3">
      <c r="B970">
        <v>57619</v>
      </c>
      <c r="C970" s="7">
        <v>44037</v>
      </c>
      <c r="D970" s="6">
        <f t="shared" si="126"/>
        <v>2020</v>
      </c>
      <c r="E970" s="4" t="str">
        <f t="shared" si="127"/>
        <v>Q3-2020</v>
      </c>
      <c r="F970" s="4" t="str">
        <f t="shared" si="128"/>
        <v>July</v>
      </c>
      <c r="G970" s="6">
        <f t="shared" si="129"/>
        <v>30</v>
      </c>
      <c r="H970" s="4" t="str">
        <f t="shared" si="130"/>
        <v>Saturday</v>
      </c>
      <c r="I970">
        <v>1</v>
      </c>
      <c r="J970">
        <v>5</v>
      </c>
      <c r="K970">
        <v>12</v>
      </c>
      <c r="L970">
        <v>1</v>
      </c>
      <c r="M970">
        <v>13</v>
      </c>
      <c r="N970">
        <v>4</v>
      </c>
      <c r="O970">
        <v>27</v>
      </c>
      <c r="P970">
        <v>36</v>
      </c>
      <c r="Q970">
        <v>0</v>
      </c>
      <c r="R970">
        <v>0</v>
      </c>
      <c r="S970">
        <v>28</v>
      </c>
      <c r="T970">
        <v>23</v>
      </c>
      <c r="U970">
        <v>5</v>
      </c>
      <c r="V970">
        <v>29</v>
      </c>
      <c r="W970">
        <v>1</v>
      </c>
      <c r="X970">
        <v>25</v>
      </c>
      <c r="Y970">
        <f t="shared" si="131"/>
        <v>626</v>
      </c>
      <c r="Z970" s="12">
        <f t="shared" si="132"/>
        <v>0.1738888888888889</v>
      </c>
      <c r="AA970" s="12">
        <f t="shared" si="133"/>
        <v>7.8261111111111115</v>
      </c>
      <c r="AB970" t="s">
        <v>194</v>
      </c>
      <c r="AC970" t="s">
        <v>194</v>
      </c>
      <c r="AD970" s="12">
        <f t="shared" si="134"/>
        <v>4.3472222222222225E-2</v>
      </c>
    </row>
    <row r="971" spans="2:30" x14ac:dyDescent="0.3">
      <c r="B971">
        <v>57620</v>
      </c>
      <c r="C971" s="7">
        <v>44039</v>
      </c>
      <c r="D971" s="6">
        <f t="shared" si="126"/>
        <v>2020</v>
      </c>
      <c r="E971" s="4" t="str">
        <f t="shared" si="127"/>
        <v>Q3-2020</v>
      </c>
      <c r="F971" s="4" t="str">
        <f t="shared" si="128"/>
        <v>July</v>
      </c>
      <c r="G971" s="6">
        <f t="shared" si="129"/>
        <v>31</v>
      </c>
      <c r="H971" s="4" t="str">
        <f t="shared" si="130"/>
        <v>Monday</v>
      </c>
      <c r="I971">
        <v>1</v>
      </c>
      <c r="J971">
        <v>4</v>
      </c>
      <c r="K971">
        <v>25</v>
      </c>
      <c r="L971">
        <v>2</v>
      </c>
      <c r="M971">
        <v>25</v>
      </c>
      <c r="N971">
        <v>5</v>
      </c>
      <c r="O971">
        <v>19</v>
      </c>
      <c r="P971">
        <v>24</v>
      </c>
      <c r="Q971">
        <v>0</v>
      </c>
      <c r="R971">
        <v>0</v>
      </c>
      <c r="S971">
        <v>25</v>
      </c>
      <c r="T971">
        <v>29</v>
      </c>
      <c r="U971">
        <v>6</v>
      </c>
      <c r="V971">
        <v>31</v>
      </c>
      <c r="W971">
        <v>0</v>
      </c>
      <c r="X971">
        <v>24</v>
      </c>
      <c r="Y971">
        <f t="shared" si="131"/>
        <v>671</v>
      </c>
      <c r="Z971" s="12">
        <f t="shared" si="132"/>
        <v>0.18638888888888888</v>
      </c>
      <c r="AA971" s="12">
        <f t="shared" si="133"/>
        <v>7.8136111111111113</v>
      </c>
      <c r="AB971" t="s">
        <v>194</v>
      </c>
      <c r="AC971" t="s">
        <v>194</v>
      </c>
      <c r="AD971" s="12">
        <f t="shared" si="134"/>
        <v>3.7277777777777778E-2</v>
      </c>
    </row>
    <row r="972" spans="2:30" x14ac:dyDescent="0.3">
      <c r="B972">
        <v>57621</v>
      </c>
      <c r="C972" s="7">
        <v>44039</v>
      </c>
      <c r="D972" s="6">
        <f t="shared" si="126"/>
        <v>2020</v>
      </c>
      <c r="E972" s="4" t="str">
        <f t="shared" si="127"/>
        <v>Q3-2020</v>
      </c>
      <c r="F972" s="4" t="str">
        <f t="shared" si="128"/>
        <v>July</v>
      </c>
      <c r="G972" s="6">
        <f t="shared" si="129"/>
        <v>31</v>
      </c>
      <c r="H972" s="4" t="str">
        <f t="shared" si="130"/>
        <v>Monday</v>
      </c>
      <c r="I972">
        <v>2</v>
      </c>
      <c r="J972">
        <v>4</v>
      </c>
      <c r="K972">
        <v>13</v>
      </c>
      <c r="L972">
        <v>2</v>
      </c>
      <c r="M972">
        <v>23</v>
      </c>
      <c r="N972">
        <v>4</v>
      </c>
      <c r="O972">
        <v>13</v>
      </c>
      <c r="P972">
        <v>18</v>
      </c>
      <c r="Q972">
        <v>0</v>
      </c>
      <c r="R972">
        <v>0</v>
      </c>
      <c r="S972">
        <v>26</v>
      </c>
      <c r="T972">
        <v>24</v>
      </c>
      <c r="U972">
        <v>4</v>
      </c>
      <c r="V972">
        <v>34</v>
      </c>
      <c r="W972">
        <v>2</v>
      </c>
      <c r="X972">
        <v>23</v>
      </c>
      <c r="Y972">
        <f t="shared" si="131"/>
        <v>506</v>
      </c>
      <c r="Z972" s="12">
        <f t="shared" si="132"/>
        <v>0.14055555555555554</v>
      </c>
      <c r="AA972" s="12">
        <f t="shared" si="133"/>
        <v>7.8594444444444447</v>
      </c>
      <c r="AB972" t="s">
        <v>194</v>
      </c>
      <c r="AC972" t="s">
        <v>194</v>
      </c>
      <c r="AD972" s="12">
        <f t="shared" si="134"/>
        <v>3.5138888888888886E-2</v>
      </c>
    </row>
    <row r="973" spans="2:30" x14ac:dyDescent="0.3">
      <c r="B973">
        <v>57622</v>
      </c>
      <c r="C973" s="7">
        <v>44040</v>
      </c>
      <c r="D973" s="6">
        <f t="shared" si="126"/>
        <v>2020</v>
      </c>
      <c r="E973" s="4" t="str">
        <f t="shared" si="127"/>
        <v>Q3-2020</v>
      </c>
      <c r="F973" s="4" t="str">
        <f t="shared" si="128"/>
        <v>July</v>
      </c>
      <c r="G973" s="6">
        <f t="shared" si="129"/>
        <v>31</v>
      </c>
      <c r="H973" s="4" t="str">
        <f t="shared" si="130"/>
        <v>Tuesday</v>
      </c>
      <c r="I973">
        <v>1</v>
      </c>
      <c r="J973">
        <v>4</v>
      </c>
      <c r="K973">
        <v>26</v>
      </c>
      <c r="L973">
        <v>1</v>
      </c>
      <c r="M973">
        <v>15</v>
      </c>
      <c r="N973">
        <v>4</v>
      </c>
      <c r="O973">
        <v>25</v>
      </c>
      <c r="P973">
        <v>36</v>
      </c>
      <c r="Q973">
        <v>0</v>
      </c>
      <c r="R973">
        <v>0</v>
      </c>
      <c r="S973">
        <v>23</v>
      </c>
      <c r="T973">
        <v>11</v>
      </c>
      <c r="U973">
        <v>6</v>
      </c>
      <c r="V973">
        <v>29</v>
      </c>
      <c r="W973">
        <v>0</v>
      </c>
      <c r="X973">
        <v>23</v>
      </c>
      <c r="Y973">
        <f t="shared" si="131"/>
        <v>554</v>
      </c>
      <c r="Z973" s="12">
        <f t="shared" si="132"/>
        <v>0.15388888888888888</v>
      </c>
      <c r="AA973" s="12">
        <f t="shared" si="133"/>
        <v>7.846111111111111</v>
      </c>
      <c r="AB973" t="s">
        <v>194</v>
      </c>
      <c r="AC973" t="s">
        <v>194</v>
      </c>
      <c r="AD973" s="12">
        <f t="shared" si="134"/>
        <v>3.847222222222222E-2</v>
      </c>
    </row>
    <row r="974" spans="2:30" x14ac:dyDescent="0.3">
      <c r="B974">
        <v>57623</v>
      </c>
      <c r="C974" s="7">
        <v>44040</v>
      </c>
      <c r="D974" s="6">
        <f t="shared" si="126"/>
        <v>2020</v>
      </c>
      <c r="E974" s="4" t="str">
        <f t="shared" si="127"/>
        <v>Q3-2020</v>
      </c>
      <c r="F974" s="4" t="str">
        <f t="shared" si="128"/>
        <v>July</v>
      </c>
      <c r="G974" s="6">
        <f t="shared" si="129"/>
        <v>31</v>
      </c>
      <c r="H974" s="4" t="str">
        <f t="shared" si="130"/>
        <v>Tuesday</v>
      </c>
      <c r="I974">
        <v>2</v>
      </c>
      <c r="J974">
        <v>4</v>
      </c>
      <c r="K974">
        <v>19</v>
      </c>
      <c r="L974">
        <v>2</v>
      </c>
      <c r="M974">
        <v>26</v>
      </c>
      <c r="N974">
        <v>5</v>
      </c>
      <c r="O974">
        <v>17</v>
      </c>
      <c r="P974">
        <v>24</v>
      </c>
      <c r="Q974">
        <v>0</v>
      </c>
      <c r="R974">
        <v>0</v>
      </c>
      <c r="S974">
        <v>20</v>
      </c>
      <c r="T974">
        <v>17</v>
      </c>
      <c r="U974">
        <v>4</v>
      </c>
      <c r="V974">
        <v>32</v>
      </c>
      <c r="W974">
        <v>1</v>
      </c>
      <c r="X974">
        <v>22</v>
      </c>
      <c r="Y974">
        <f t="shared" si="131"/>
        <v>540</v>
      </c>
      <c r="Z974" s="12">
        <f t="shared" si="132"/>
        <v>0.15</v>
      </c>
      <c r="AA974" s="12">
        <f t="shared" si="133"/>
        <v>7.85</v>
      </c>
      <c r="AB974" t="s">
        <v>194</v>
      </c>
      <c r="AC974" t="s">
        <v>194</v>
      </c>
      <c r="AD974" s="12">
        <f t="shared" si="134"/>
        <v>0.03</v>
      </c>
    </row>
    <row r="975" spans="2:30" x14ac:dyDescent="0.3">
      <c r="B975">
        <v>57624</v>
      </c>
      <c r="C975" s="7">
        <v>44041</v>
      </c>
      <c r="D975" s="6">
        <f t="shared" si="126"/>
        <v>2020</v>
      </c>
      <c r="E975" s="4" t="str">
        <f t="shared" si="127"/>
        <v>Q3-2020</v>
      </c>
      <c r="F975" s="4" t="str">
        <f t="shared" si="128"/>
        <v>July</v>
      </c>
      <c r="G975" s="6">
        <f t="shared" si="129"/>
        <v>31</v>
      </c>
      <c r="H975" s="4" t="str">
        <f t="shared" si="130"/>
        <v>Wednesday</v>
      </c>
      <c r="I975">
        <v>1</v>
      </c>
      <c r="J975">
        <v>4</v>
      </c>
      <c r="K975">
        <v>13</v>
      </c>
      <c r="L975">
        <v>2</v>
      </c>
      <c r="M975">
        <v>18</v>
      </c>
      <c r="N975">
        <v>5</v>
      </c>
      <c r="O975">
        <v>30</v>
      </c>
      <c r="P975">
        <v>42</v>
      </c>
      <c r="Q975">
        <v>0</v>
      </c>
      <c r="R975">
        <v>0</v>
      </c>
      <c r="S975">
        <v>17</v>
      </c>
      <c r="T975">
        <v>23</v>
      </c>
      <c r="U975">
        <v>6</v>
      </c>
      <c r="V975">
        <v>28</v>
      </c>
      <c r="W975">
        <v>1</v>
      </c>
      <c r="X975">
        <v>22</v>
      </c>
      <c r="Y975">
        <f t="shared" si="131"/>
        <v>750</v>
      </c>
      <c r="Z975" s="12">
        <f t="shared" si="132"/>
        <v>0.20833333333333334</v>
      </c>
      <c r="AA975" s="12">
        <f t="shared" si="133"/>
        <v>7.791666666666667</v>
      </c>
      <c r="AB975" t="s">
        <v>194</v>
      </c>
      <c r="AC975" t="s">
        <v>194</v>
      </c>
      <c r="AD975" s="12">
        <f t="shared" si="134"/>
        <v>4.1666666666666671E-2</v>
      </c>
    </row>
    <row r="976" spans="2:30" x14ac:dyDescent="0.3">
      <c r="B976">
        <v>57625</v>
      </c>
      <c r="C976" s="7">
        <v>44041</v>
      </c>
      <c r="D976" s="6">
        <f t="shared" si="126"/>
        <v>2020</v>
      </c>
      <c r="E976" s="4" t="str">
        <f t="shared" si="127"/>
        <v>Q3-2020</v>
      </c>
      <c r="F976" s="4" t="str">
        <f t="shared" si="128"/>
        <v>July</v>
      </c>
      <c r="G976" s="6">
        <f t="shared" si="129"/>
        <v>31</v>
      </c>
      <c r="H976" s="4" t="str">
        <f t="shared" si="130"/>
        <v>Wednesday</v>
      </c>
      <c r="I976">
        <v>2</v>
      </c>
      <c r="J976">
        <v>4</v>
      </c>
      <c r="K976">
        <v>26</v>
      </c>
      <c r="L976">
        <v>1</v>
      </c>
      <c r="M976">
        <v>30</v>
      </c>
      <c r="N976">
        <v>5</v>
      </c>
      <c r="O976">
        <v>22</v>
      </c>
      <c r="P976">
        <v>30</v>
      </c>
      <c r="Q976">
        <v>0</v>
      </c>
      <c r="R976">
        <v>0</v>
      </c>
      <c r="S976">
        <v>14</v>
      </c>
      <c r="T976">
        <v>30</v>
      </c>
      <c r="U976">
        <v>4</v>
      </c>
      <c r="V976">
        <v>31</v>
      </c>
      <c r="W976">
        <v>1</v>
      </c>
      <c r="X976">
        <v>20</v>
      </c>
      <c r="Y976">
        <f t="shared" si="131"/>
        <v>624</v>
      </c>
      <c r="Z976" s="12">
        <f t="shared" si="132"/>
        <v>0.17333333333333334</v>
      </c>
      <c r="AA976" s="12">
        <f t="shared" si="133"/>
        <v>7.8266666666666662</v>
      </c>
      <c r="AB976" t="s">
        <v>194</v>
      </c>
      <c r="AC976" t="s">
        <v>194</v>
      </c>
      <c r="AD976" s="12">
        <f t="shared" si="134"/>
        <v>3.4666666666666665E-2</v>
      </c>
    </row>
    <row r="977" spans="2:30" x14ac:dyDescent="0.3">
      <c r="B977">
        <v>57626</v>
      </c>
      <c r="C977" s="7">
        <v>44042</v>
      </c>
      <c r="D977" s="6">
        <f t="shared" si="126"/>
        <v>2020</v>
      </c>
      <c r="E977" s="4" t="str">
        <f t="shared" si="127"/>
        <v>Q3-2020</v>
      </c>
      <c r="F977" s="4" t="str">
        <f t="shared" si="128"/>
        <v>July</v>
      </c>
      <c r="G977" s="6">
        <f t="shared" si="129"/>
        <v>31</v>
      </c>
      <c r="H977" s="4" t="str">
        <f t="shared" si="130"/>
        <v>Thursday</v>
      </c>
      <c r="I977">
        <v>1</v>
      </c>
      <c r="J977">
        <v>4</v>
      </c>
      <c r="K977">
        <v>19</v>
      </c>
      <c r="L977">
        <v>2</v>
      </c>
      <c r="M977">
        <v>21</v>
      </c>
      <c r="N977">
        <v>4</v>
      </c>
      <c r="O977">
        <v>14</v>
      </c>
      <c r="P977">
        <v>18</v>
      </c>
      <c r="Q977">
        <v>0</v>
      </c>
      <c r="R977">
        <v>0</v>
      </c>
      <c r="S977">
        <v>11</v>
      </c>
      <c r="T977">
        <v>16</v>
      </c>
      <c r="U977">
        <v>6</v>
      </c>
      <c r="V977">
        <v>32</v>
      </c>
      <c r="W977">
        <v>1</v>
      </c>
      <c r="X977">
        <v>26</v>
      </c>
      <c r="Y977">
        <f t="shared" si="131"/>
        <v>454</v>
      </c>
      <c r="Z977" s="12">
        <f t="shared" si="132"/>
        <v>0.12611111111111112</v>
      </c>
      <c r="AA977" s="12">
        <f t="shared" si="133"/>
        <v>7.8738888888888887</v>
      </c>
      <c r="AB977" t="s">
        <v>194</v>
      </c>
      <c r="AC977" t="s">
        <v>194</v>
      </c>
      <c r="AD977" s="12">
        <f t="shared" si="134"/>
        <v>3.152777777777778E-2</v>
      </c>
    </row>
    <row r="978" spans="2:30" x14ac:dyDescent="0.3">
      <c r="B978">
        <v>57627</v>
      </c>
      <c r="C978" s="7">
        <v>44042</v>
      </c>
      <c r="D978" s="6">
        <f t="shared" si="126"/>
        <v>2020</v>
      </c>
      <c r="E978" s="4" t="str">
        <f t="shared" si="127"/>
        <v>Q3-2020</v>
      </c>
      <c r="F978" s="4" t="str">
        <f t="shared" si="128"/>
        <v>July</v>
      </c>
      <c r="G978" s="6">
        <f t="shared" si="129"/>
        <v>31</v>
      </c>
      <c r="H978" s="4" t="str">
        <f t="shared" si="130"/>
        <v>Thursday</v>
      </c>
      <c r="I978">
        <v>2</v>
      </c>
      <c r="J978">
        <v>4</v>
      </c>
      <c r="K978">
        <v>12</v>
      </c>
      <c r="L978">
        <v>1</v>
      </c>
      <c r="M978">
        <v>13</v>
      </c>
      <c r="N978">
        <v>4</v>
      </c>
      <c r="O978">
        <v>27</v>
      </c>
      <c r="P978">
        <v>36</v>
      </c>
      <c r="Q978">
        <v>0</v>
      </c>
      <c r="R978">
        <v>0</v>
      </c>
      <c r="S978">
        <v>28</v>
      </c>
      <c r="T978">
        <v>23</v>
      </c>
      <c r="U978">
        <v>4</v>
      </c>
      <c r="V978">
        <v>30</v>
      </c>
      <c r="W978">
        <v>2</v>
      </c>
      <c r="X978">
        <v>24</v>
      </c>
      <c r="Y978">
        <f t="shared" si="131"/>
        <v>624</v>
      </c>
      <c r="Z978" s="12">
        <f t="shared" si="132"/>
        <v>0.17333333333333334</v>
      </c>
      <c r="AA978" s="12">
        <f t="shared" si="133"/>
        <v>7.8266666666666662</v>
      </c>
      <c r="AB978" t="s">
        <v>194</v>
      </c>
      <c r="AC978" t="s">
        <v>194</v>
      </c>
      <c r="AD978" s="12">
        <f t="shared" si="134"/>
        <v>4.3333333333333335E-2</v>
      </c>
    </row>
    <row r="979" spans="2:30" x14ac:dyDescent="0.3">
      <c r="B979">
        <v>57628</v>
      </c>
      <c r="C979" s="7">
        <v>44043</v>
      </c>
      <c r="D979" s="6">
        <f t="shared" si="126"/>
        <v>2020</v>
      </c>
      <c r="E979" s="4" t="str">
        <f t="shared" si="127"/>
        <v>Q3-2020</v>
      </c>
      <c r="F979" s="4" t="str">
        <f t="shared" si="128"/>
        <v>July</v>
      </c>
      <c r="G979" s="6">
        <f t="shared" si="129"/>
        <v>31</v>
      </c>
      <c r="H979" s="4" t="str">
        <f t="shared" si="130"/>
        <v>Friday</v>
      </c>
      <c r="I979">
        <v>1</v>
      </c>
      <c r="J979">
        <v>4</v>
      </c>
      <c r="K979">
        <v>25</v>
      </c>
      <c r="L979">
        <v>2</v>
      </c>
      <c r="M979">
        <v>25</v>
      </c>
      <c r="N979">
        <v>5</v>
      </c>
      <c r="O979">
        <v>19</v>
      </c>
      <c r="P979">
        <v>24</v>
      </c>
      <c r="Q979">
        <v>0</v>
      </c>
      <c r="R979">
        <v>0</v>
      </c>
      <c r="S979">
        <v>25</v>
      </c>
      <c r="T979">
        <v>29</v>
      </c>
      <c r="U979">
        <v>6</v>
      </c>
      <c r="V979">
        <v>31</v>
      </c>
      <c r="W979">
        <v>0</v>
      </c>
      <c r="X979">
        <v>24</v>
      </c>
      <c r="Y979">
        <f t="shared" si="131"/>
        <v>671</v>
      </c>
      <c r="Z979" s="12">
        <f t="shared" si="132"/>
        <v>0.18638888888888888</v>
      </c>
      <c r="AA979" s="12">
        <f t="shared" si="133"/>
        <v>7.8136111111111113</v>
      </c>
      <c r="AB979" t="s">
        <v>194</v>
      </c>
      <c r="AC979" t="s">
        <v>194</v>
      </c>
      <c r="AD979" s="12">
        <f t="shared" si="134"/>
        <v>3.7277777777777778E-2</v>
      </c>
    </row>
    <row r="980" spans="2:30" x14ac:dyDescent="0.3">
      <c r="B980">
        <v>57629</v>
      </c>
      <c r="C980" s="7">
        <v>44043</v>
      </c>
      <c r="D980" s="6">
        <f t="shared" si="126"/>
        <v>2020</v>
      </c>
      <c r="E980" s="4" t="str">
        <f t="shared" si="127"/>
        <v>Q3-2020</v>
      </c>
      <c r="F980" s="4" t="str">
        <f t="shared" si="128"/>
        <v>July</v>
      </c>
      <c r="G980" s="6">
        <f t="shared" si="129"/>
        <v>31</v>
      </c>
      <c r="H980" s="4" t="str">
        <f t="shared" si="130"/>
        <v>Friday</v>
      </c>
      <c r="I980">
        <v>2</v>
      </c>
      <c r="J980">
        <v>4</v>
      </c>
      <c r="K980">
        <v>13</v>
      </c>
      <c r="L980">
        <v>2</v>
      </c>
      <c r="M980">
        <v>23</v>
      </c>
      <c r="N980">
        <v>4</v>
      </c>
      <c r="O980">
        <v>13</v>
      </c>
      <c r="P980">
        <v>18</v>
      </c>
      <c r="Q980">
        <v>0</v>
      </c>
      <c r="R980">
        <v>0</v>
      </c>
      <c r="S980">
        <v>26</v>
      </c>
      <c r="T980">
        <v>24</v>
      </c>
      <c r="U980">
        <v>4</v>
      </c>
      <c r="V980">
        <v>34</v>
      </c>
      <c r="W980">
        <v>2</v>
      </c>
      <c r="X980">
        <v>23</v>
      </c>
      <c r="Y980">
        <f t="shared" si="131"/>
        <v>506</v>
      </c>
      <c r="Z980" s="12">
        <f t="shared" si="132"/>
        <v>0.14055555555555554</v>
      </c>
      <c r="AA980" s="12">
        <f t="shared" si="133"/>
        <v>7.8594444444444447</v>
      </c>
      <c r="AB980" t="s">
        <v>194</v>
      </c>
      <c r="AC980" t="s">
        <v>194</v>
      </c>
      <c r="AD980" s="12">
        <f t="shared" si="134"/>
        <v>3.5138888888888886E-2</v>
      </c>
    </row>
    <row r="981" spans="2:30" x14ac:dyDescent="0.3">
      <c r="B981">
        <v>57630</v>
      </c>
      <c r="C981" s="7">
        <v>44044</v>
      </c>
      <c r="D981" s="6">
        <f t="shared" si="126"/>
        <v>2020</v>
      </c>
      <c r="E981" s="4" t="str">
        <f t="shared" si="127"/>
        <v>Q3-2020</v>
      </c>
      <c r="F981" s="4" t="str">
        <f t="shared" si="128"/>
        <v>August</v>
      </c>
      <c r="G981" s="6">
        <f t="shared" si="129"/>
        <v>31</v>
      </c>
      <c r="H981" s="4" t="str">
        <f t="shared" si="130"/>
        <v>Saturday</v>
      </c>
      <c r="I981">
        <v>1</v>
      </c>
      <c r="J981">
        <v>4</v>
      </c>
      <c r="K981">
        <v>15</v>
      </c>
      <c r="L981">
        <v>1</v>
      </c>
      <c r="M981">
        <v>29</v>
      </c>
      <c r="N981">
        <v>4</v>
      </c>
      <c r="O981">
        <v>17</v>
      </c>
      <c r="P981">
        <v>43</v>
      </c>
      <c r="Q981">
        <v>0</v>
      </c>
      <c r="R981">
        <v>0</v>
      </c>
      <c r="S981">
        <v>26</v>
      </c>
      <c r="T981">
        <v>10</v>
      </c>
      <c r="U981">
        <v>5</v>
      </c>
      <c r="V981">
        <v>33</v>
      </c>
      <c r="W981">
        <v>1</v>
      </c>
      <c r="X981">
        <v>23</v>
      </c>
      <c r="Y981">
        <f t="shared" si="131"/>
        <v>572</v>
      </c>
      <c r="Z981" s="12">
        <f t="shared" si="132"/>
        <v>0.15888888888888889</v>
      </c>
      <c r="AA981" s="12">
        <f t="shared" si="133"/>
        <v>7.8411111111111111</v>
      </c>
      <c r="AB981" t="s">
        <v>194</v>
      </c>
      <c r="AC981" t="s">
        <v>194</v>
      </c>
      <c r="AD981" s="12">
        <f t="shared" si="134"/>
        <v>3.9722222222222221E-2</v>
      </c>
    </row>
    <row r="982" spans="2:30" x14ac:dyDescent="0.3">
      <c r="B982">
        <v>57631</v>
      </c>
      <c r="C982" s="7">
        <v>44046</v>
      </c>
      <c r="D982" s="6">
        <f t="shared" si="126"/>
        <v>2020</v>
      </c>
      <c r="E982" s="4" t="str">
        <f t="shared" si="127"/>
        <v>Q3-2020</v>
      </c>
      <c r="F982" s="4" t="str">
        <f t="shared" si="128"/>
        <v>August</v>
      </c>
      <c r="G982" s="6">
        <f t="shared" si="129"/>
        <v>32</v>
      </c>
      <c r="H982" s="4" t="str">
        <f t="shared" si="130"/>
        <v>Monday</v>
      </c>
      <c r="I982">
        <v>1</v>
      </c>
      <c r="J982">
        <v>5</v>
      </c>
      <c r="K982">
        <v>28</v>
      </c>
      <c r="L982">
        <v>0</v>
      </c>
      <c r="M982">
        <v>21</v>
      </c>
      <c r="N982">
        <v>4</v>
      </c>
      <c r="O982">
        <v>29</v>
      </c>
      <c r="P982">
        <v>31</v>
      </c>
      <c r="Q982">
        <v>0</v>
      </c>
      <c r="R982">
        <v>0</v>
      </c>
      <c r="S982">
        <v>23</v>
      </c>
      <c r="T982">
        <v>17</v>
      </c>
      <c r="U982">
        <v>6</v>
      </c>
      <c r="V982">
        <v>29</v>
      </c>
      <c r="W982">
        <v>0</v>
      </c>
      <c r="X982">
        <v>23</v>
      </c>
      <c r="Y982">
        <f t="shared" si="131"/>
        <v>574</v>
      </c>
      <c r="Z982" s="12">
        <f t="shared" si="132"/>
        <v>0.15944444444444444</v>
      </c>
      <c r="AA982" s="12">
        <f t="shared" si="133"/>
        <v>7.8405555555555555</v>
      </c>
      <c r="AB982" t="s">
        <v>194</v>
      </c>
      <c r="AC982" t="s">
        <v>194</v>
      </c>
      <c r="AD982" s="12">
        <f t="shared" si="134"/>
        <v>3.9861111111111111E-2</v>
      </c>
    </row>
    <row r="983" spans="2:30" x14ac:dyDescent="0.3">
      <c r="B983">
        <v>57632</v>
      </c>
      <c r="C983" s="7">
        <v>44046</v>
      </c>
      <c r="D983" s="6">
        <f t="shared" si="126"/>
        <v>2020</v>
      </c>
      <c r="E983" s="4" t="str">
        <f t="shared" si="127"/>
        <v>Q3-2020</v>
      </c>
      <c r="F983" s="4" t="str">
        <f t="shared" si="128"/>
        <v>August</v>
      </c>
      <c r="G983" s="6">
        <f t="shared" si="129"/>
        <v>32</v>
      </c>
      <c r="H983" s="4" t="str">
        <f t="shared" si="130"/>
        <v>Monday</v>
      </c>
      <c r="I983">
        <v>2</v>
      </c>
      <c r="J983">
        <v>3</v>
      </c>
      <c r="K983">
        <v>21</v>
      </c>
      <c r="L983">
        <v>2</v>
      </c>
      <c r="M983">
        <v>13</v>
      </c>
      <c r="N983">
        <v>6</v>
      </c>
      <c r="O983">
        <v>22</v>
      </c>
      <c r="P983">
        <v>19</v>
      </c>
      <c r="Q983">
        <v>0</v>
      </c>
      <c r="R983">
        <v>0</v>
      </c>
      <c r="S983">
        <v>20</v>
      </c>
      <c r="T983">
        <v>23</v>
      </c>
      <c r="U983">
        <v>4</v>
      </c>
      <c r="V983">
        <v>33</v>
      </c>
      <c r="W983">
        <v>2</v>
      </c>
      <c r="X983">
        <v>21</v>
      </c>
      <c r="Y983">
        <f t="shared" si="131"/>
        <v>678</v>
      </c>
      <c r="Z983" s="12">
        <f t="shared" si="132"/>
        <v>0.18833333333333332</v>
      </c>
      <c r="AA983" s="12">
        <f t="shared" si="133"/>
        <v>7.8116666666666665</v>
      </c>
      <c r="AB983" t="s">
        <v>194</v>
      </c>
      <c r="AC983" t="s">
        <v>194</v>
      </c>
      <c r="AD983" s="12">
        <f t="shared" si="134"/>
        <v>3.138888888888889E-2</v>
      </c>
    </row>
    <row r="984" spans="2:30" x14ac:dyDescent="0.3">
      <c r="B984">
        <v>57633</v>
      </c>
      <c r="C984" s="7">
        <v>44047</v>
      </c>
      <c r="D984" s="6">
        <f t="shared" si="126"/>
        <v>2020</v>
      </c>
      <c r="E984" s="4" t="str">
        <f t="shared" si="127"/>
        <v>Q3-2020</v>
      </c>
      <c r="F984" s="4" t="str">
        <f t="shared" si="128"/>
        <v>August</v>
      </c>
      <c r="G984" s="6">
        <f t="shared" si="129"/>
        <v>32</v>
      </c>
      <c r="H984" s="4" t="str">
        <f t="shared" si="130"/>
        <v>Tuesday</v>
      </c>
      <c r="I984">
        <v>1</v>
      </c>
      <c r="J984">
        <v>5</v>
      </c>
      <c r="K984">
        <v>14</v>
      </c>
      <c r="L984">
        <v>1</v>
      </c>
      <c r="M984">
        <v>24</v>
      </c>
      <c r="N984">
        <v>5</v>
      </c>
      <c r="O984">
        <v>14</v>
      </c>
      <c r="P984">
        <v>37</v>
      </c>
      <c r="Q984">
        <v>0</v>
      </c>
      <c r="R984">
        <v>0</v>
      </c>
      <c r="S984">
        <v>17</v>
      </c>
      <c r="T984">
        <v>29</v>
      </c>
      <c r="U984">
        <v>5</v>
      </c>
      <c r="V984">
        <v>28</v>
      </c>
      <c r="W984">
        <v>1</v>
      </c>
      <c r="X984">
        <v>21</v>
      </c>
      <c r="Y984">
        <f t="shared" si="131"/>
        <v>646</v>
      </c>
      <c r="Z984" s="12">
        <f t="shared" si="132"/>
        <v>0.17944444444444443</v>
      </c>
      <c r="AA984" s="12">
        <f t="shared" si="133"/>
        <v>7.8205555555555559</v>
      </c>
      <c r="AB984" t="s">
        <v>194</v>
      </c>
      <c r="AC984" t="s">
        <v>194</v>
      </c>
      <c r="AD984" s="12">
        <f t="shared" si="134"/>
        <v>3.5888888888888887E-2</v>
      </c>
    </row>
    <row r="985" spans="2:30" x14ac:dyDescent="0.3">
      <c r="B985">
        <v>57634</v>
      </c>
      <c r="C985" s="7">
        <v>44047</v>
      </c>
      <c r="D985" s="6">
        <f t="shared" ref="D985:D1048" si="135">YEAR(C985)</f>
        <v>2020</v>
      </c>
      <c r="E985" s="4" t="str">
        <f t="shared" ref="E985:E1048" si="136">"Q"&amp;ROUNDUP(MONTH(C985)/3,0)&amp;"-"&amp;YEAR(C985)</f>
        <v>Q3-2020</v>
      </c>
      <c r="F985" s="4" t="str">
        <f t="shared" ref="F985:F1048" si="137">TEXT(C985,"mmmm")</f>
        <v>August</v>
      </c>
      <c r="G985" s="6">
        <f t="shared" ref="G985:G1048" si="138">WEEKNUM(C985)</f>
        <v>32</v>
      </c>
      <c r="H985" s="4" t="str">
        <f t="shared" ref="H985:H1048" si="139">TEXT(C985,"dddd")</f>
        <v>Tuesday</v>
      </c>
      <c r="I985">
        <v>2</v>
      </c>
      <c r="J985">
        <v>3</v>
      </c>
      <c r="K985">
        <v>27</v>
      </c>
      <c r="L985">
        <v>1</v>
      </c>
      <c r="M985">
        <v>16</v>
      </c>
      <c r="N985">
        <v>6</v>
      </c>
      <c r="O985">
        <v>26</v>
      </c>
      <c r="P985">
        <v>25</v>
      </c>
      <c r="Q985">
        <v>0</v>
      </c>
      <c r="R985">
        <v>0</v>
      </c>
      <c r="S985">
        <v>14</v>
      </c>
      <c r="T985">
        <v>16</v>
      </c>
      <c r="U985">
        <v>5</v>
      </c>
      <c r="V985">
        <v>32</v>
      </c>
      <c r="W985">
        <v>1</v>
      </c>
      <c r="X985">
        <v>25</v>
      </c>
      <c r="Y985">
        <f t="shared" ref="Y985:Y1048" si="140">N985*(O985+P985+T985)+Q985*R985+(N985-Q985)*S985+U985*V985+W985*X985</f>
        <v>671</v>
      </c>
      <c r="Z985" s="12">
        <f t="shared" ref="Z985:Z1048" si="141">Y985/$Z$22</f>
        <v>0.18638888888888888</v>
      </c>
      <c r="AA985" s="12">
        <f t="shared" ref="AA985:AA1048" si="142">$AB$22-Z985</f>
        <v>7.8136111111111113</v>
      </c>
      <c r="AB985" t="s">
        <v>194</v>
      </c>
      <c r="AC985" t="s">
        <v>194</v>
      </c>
      <c r="AD985" s="12">
        <f t="shared" ref="AD985:AD1048" si="143">Z985/N985</f>
        <v>3.1064814814814812E-2</v>
      </c>
    </row>
    <row r="986" spans="2:30" x14ac:dyDescent="0.3">
      <c r="B986">
        <v>57635</v>
      </c>
      <c r="C986" s="7">
        <v>44048</v>
      </c>
      <c r="D986" s="6">
        <f t="shared" si="135"/>
        <v>2020</v>
      </c>
      <c r="E986" s="4" t="str">
        <f t="shared" si="136"/>
        <v>Q3-2020</v>
      </c>
      <c r="F986" s="4" t="str">
        <f t="shared" si="137"/>
        <v>August</v>
      </c>
      <c r="G986" s="6">
        <f t="shared" si="138"/>
        <v>32</v>
      </c>
      <c r="H986" s="4" t="str">
        <f t="shared" si="139"/>
        <v>Wednesday</v>
      </c>
      <c r="I986">
        <v>1</v>
      </c>
      <c r="J986">
        <v>5</v>
      </c>
      <c r="K986">
        <v>16</v>
      </c>
      <c r="L986">
        <v>0</v>
      </c>
      <c r="M986">
        <v>14</v>
      </c>
      <c r="N986">
        <v>5</v>
      </c>
      <c r="O986">
        <v>20</v>
      </c>
      <c r="P986">
        <v>18</v>
      </c>
      <c r="Q986">
        <v>0</v>
      </c>
      <c r="R986">
        <v>0</v>
      </c>
      <c r="S986">
        <v>15</v>
      </c>
      <c r="T986">
        <v>11</v>
      </c>
      <c r="U986">
        <v>6</v>
      </c>
      <c r="V986">
        <v>32</v>
      </c>
      <c r="W986">
        <v>1</v>
      </c>
      <c r="X986">
        <v>25</v>
      </c>
      <c r="Y986">
        <f t="shared" si="140"/>
        <v>537</v>
      </c>
      <c r="Z986" s="12">
        <f t="shared" si="141"/>
        <v>0.14916666666666667</v>
      </c>
      <c r="AA986" s="12">
        <f t="shared" si="142"/>
        <v>7.8508333333333331</v>
      </c>
      <c r="AB986" t="s">
        <v>194</v>
      </c>
      <c r="AC986" t="s">
        <v>194</v>
      </c>
      <c r="AD986" s="12">
        <f t="shared" si="143"/>
        <v>2.9833333333333333E-2</v>
      </c>
    </row>
    <row r="987" spans="2:30" x14ac:dyDescent="0.3">
      <c r="B987">
        <v>57636</v>
      </c>
      <c r="C987" s="7">
        <v>44048</v>
      </c>
      <c r="D987" s="6">
        <f t="shared" si="135"/>
        <v>2020</v>
      </c>
      <c r="E987" s="4" t="str">
        <f t="shared" si="136"/>
        <v>Q3-2020</v>
      </c>
      <c r="F987" s="4" t="str">
        <f t="shared" si="137"/>
        <v>August</v>
      </c>
      <c r="G987" s="6">
        <f t="shared" si="138"/>
        <v>32</v>
      </c>
      <c r="H987" s="4" t="str">
        <f t="shared" si="139"/>
        <v>Wednesday</v>
      </c>
      <c r="I987">
        <v>2</v>
      </c>
      <c r="J987">
        <v>3</v>
      </c>
      <c r="K987">
        <v>29</v>
      </c>
      <c r="L987">
        <v>2</v>
      </c>
      <c r="M987">
        <v>26</v>
      </c>
      <c r="N987">
        <v>6</v>
      </c>
      <c r="O987">
        <v>12</v>
      </c>
      <c r="P987">
        <v>36</v>
      </c>
      <c r="Q987">
        <v>0</v>
      </c>
      <c r="R987">
        <v>0</v>
      </c>
      <c r="S987">
        <v>12</v>
      </c>
      <c r="T987">
        <v>18</v>
      </c>
      <c r="U987">
        <v>4</v>
      </c>
      <c r="V987">
        <v>31</v>
      </c>
      <c r="W987">
        <v>1</v>
      </c>
      <c r="X987">
        <v>24</v>
      </c>
      <c r="Y987">
        <f t="shared" si="140"/>
        <v>616</v>
      </c>
      <c r="Z987" s="12">
        <f t="shared" si="141"/>
        <v>0.1711111111111111</v>
      </c>
      <c r="AA987" s="12">
        <f t="shared" si="142"/>
        <v>7.8288888888888888</v>
      </c>
      <c r="AB987" t="s">
        <v>194</v>
      </c>
      <c r="AC987" t="s">
        <v>194</v>
      </c>
      <c r="AD987" s="12">
        <f t="shared" si="143"/>
        <v>2.8518518518518516E-2</v>
      </c>
    </row>
    <row r="988" spans="2:30" x14ac:dyDescent="0.3">
      <c r="B988">
        <v>57637</v>
      </c>
      <c r="C988" s="7">
        <v>44049</v>
      </c>
      <c r="D988" s="6">
        <f t="shared" si="135"/>
        <v>2020</v>
      </c>
      <c r="E988" s="4" t="str">
        <f t="shared" si="136"/>
        <v>Q3-2020</v>
      </c>
      <c r="F988" s="4" t="str">
        <f t="shared" si="137"/>
        <v>August</v>
      </c>
      <c r="G988" s="6">
        <f t="shared" si="138"/>
        <v>32</v>
      </c>
      <c r="H988" s="4" t="str">
        <f t="shared" si="139"/>
        <v>Thursday</v>
      </c>
      <c r="I988">
        <v>1</v>
      </c>
      <c r="J988">
        <v>5</v>
      </c>
      <c r="K988">
        <v>22</v>
      </c>
      <c r="L988">
        <v>0</v>
      </c>
      <c r="M988">
        <v>18</v>
      </c>
      <c r="N988">
        <v>4</v>
      </c>
      <c r="O988">
        <v>25</v>
      </c>
      <c r="P988">
        <v>24</v>
      </c>
      <c r="Q988">
        <v>0</v>
      </c>
      <c r="R988">
        <v>0</v>
      </c>
      <c r="S988">
        <v>29</v>
      </c>
      <c r="T988">
        <v>24</v>
      </c>
      <c r="U988">
        <v>6</v>
      </c>
      <c r="V988">
        <v>31</v>
      </c>
      <c r="W988">
        <v>0</v>
      </c>
      <c r="X988">
        <v>24</v>
      </c>
      <c r="Y988">
        <f t="shared" si="140"/>
        <v>594</v>
      </c>
      <c r="Z988" s="12">
        <f t="shared" si="141"/>
        <v>0.16500000000000001</v>
      </c>
      <c r="AA988" s="12">
        <f t="shared" si="142"/>
        <v>7.835</v>
      </c>
      <c r="AB988" t="s">
        <v>194</v>
      </c>
      <c r="AC988" t="s">
        <v>194</v>
      </c>
      <c r="AD988" s="12">
        <f t="shared" si="143"/>
        <v>4.1250000000000002E-2</v>
      </c>
    </row>
    <row r="989" spans="2:30" x14ac:dyDescent="0.3">
      <c r="B989">
        <v>57638</v>
      </c>
      <c r="C989" s="7">
        <v>44049</v>
      </c>
      <c r="D989" s="6">
        <f t="shared" si="135"/>
        <v>2020</v>
      </c>
      <c r="E989" s="4" t="str">
        <f t="shared" si="136"/>
        <v>Q3-2020</v>
      </c>
      <c r="F989" s="4" t="str">
        <f t="shared" si="137"/>
        <v>August</v>
      </c>
      <c r="G989" s="6">
        <f t="shared" si="138"/>
        <v>32</v>
      </c>
      <c r="H989" s="4" t="str">
        <f t="shared" si="139"/>
        <v>Thursday</v>
      </c>
      <c r="I989">
        <v>2</v>
      </c>
      <c r="J989">
        <v>3</v>
      </c>
      <c r="K989">
        <v>15</v>
      </c>
      <c r="L989">
        <v>2</v>
      </c>
      <c r="M989">
        <v>29</v>
      </c>
      <c r="N989">
        <v>5</v>
      </c>
      <c r="O989">
        <v>17</v>
      </c>
      <c r="P989">
        <v>43</v>
      </c>
      <c r="Q989">
        <v>0</v>
      </c>
      <c r="R989">
        <v>0</v>
      </c>
      <c r="S989">
        <v>26</v>
      </c>
      <c r="T989">
        <v>10</v>
      </c>
      <c r="U989">
        <v>4</v>
      </c>
      <c r="V989">
        <v>35</v>
      </c>
      <c r="W989">
        <v>2</v>
      </c>
      <c r="X989">
        <v>22</v>
      </c>
      <c r="Y989">
        <f t="shared" si="140"/>
        <v>664</v>
      </c>
      <c r="Z989" s="12">
        <f t="shared" si="141"/>
        <v>0.18444444444444444</v>
      </c>
      <c r="AA989" s="12">
        <f t="shared" si="142"/>
        <v>7.8155555555555551</v>
      </c>
      <c r="AB989" t="s">
        <v>194</v>
      </c>
      <c r="AC989" t="s">
        <v>194</v>
      </c>
      <c r="AD989" s="12">
        <f t="shared" si="143"/>
        <v>3.6888888888888888E-2</v>
      </c>
    </row>
    <row r="990" spans="2:30" x14ac:dyDescent="0.3">
      <c r="B990">
        <v>57639</v>
      </c>
      <c r="C990" s="7">
        <v>44050</v>
      </c>
      <c r="D990" s="6">
        <f t="shared" si="135"/>
        <v>2020</v>
      </c>
      <c r="E990" s="4" t="str">
        <f t="shared" si="136"/>
        <v>Q3-2020</v>
      </c>
      <c r="F990" s="4" t="str">
        <f t="shared" si="137"/>
        <v>August</v>
      </c>
      <c r="G990" s="6">
        <f t="shared" si="138"/>
        <v>32</v>
      </c>
      <c r="H990" s="4" t="str">
        <f t="shared" si="139"/>
        <v>Friday</v>
      </c>
      <c r="I990">
        <v>1</v>
      </c>
      <c r="J990">
        <v>5</v>
      </c>
      <c r="K990">
        <v>28</v>
      </c>
      <c r="L990">
        <v>0</v>
      </c>
      <c r="M990">
        <v>21</v>
      </c>
      <c r="N990">
        <v>4</v>
      </c>
      <c r="O990">
        <v>29</v>
      </c>
      <c r="P990">
        <v>31</v>
      </c>
      <c r="Q990">
        <v>0</v>
      </c>
      <c r="R990">
        <v>0</v>
      </c>
      <c r="S990">
        <v>23</v>
      </c>
      <c r="T990">
        <v>17</v>
      </c>
      <c r="U990">
        <v>6</v>
      </c>
      <c r="V990">
        <v>29</v>
      </c>
      <c r="W990">
        <v>0</v>
      </c>
      <c r="X990">
        <v>23</v>
      </c>
      <c r="Y990">
        <f t="shared" si="140"/>
        <v>574</v>
      </c>
      <c r="Z990" s="12">
        <f t="shared" si="141"/>
        <v>0.15944444444444444</v>
      </c>
      <c r="AA990" s="12">
        <f t="shared" si="142"/>
        <v>7.8405555555555555</v>
      </c>
      <c r="AB990" t="s">
        <v>194</v>
      </c>
      <c r="AC990" t="s">
        <v>194</v>
      </c>
      <c r="AD990" s="12">
        <f t="shared" si="143"/>
        <v>3.9861111111111111E-2</v>
      </c>
    </row>
    <row r="991" spans="2:30" x14ac:dyDescent="0.3">
      <c r="B991">
        <v>57640</v>
      </c>
      <c r="C991" s="7">
        <v>44050</v>
      </c>
      <c r="D991" s="6">
        <f t="shared" si="135"/>
        <v>2020</v>
      </c>
      <c r="E991" s="4" t="str">
        <f t="shared" si="136"/>
        <v>Q3-2020</v>
      </c>
      <c r="F991" s="4" t="str">
        <f t="shared" si="137"/>
        <v>August</v>
      </c>
      <c r="G991" s="6">
        <f t="shared" si="138"/>
        <v>32</v>
      </c>
      <c r="H991" s="4" t="str">
        <f t="shared" si="139"/>
        <v>Friday</v>
      </c>
      <c r="I991">
        <v>2</v>
      </c>
      <c r="J991">
        <v>3</v>
      </c>
      <c r="K991">
        <v>23</v>
      </c>
      <c r="L991">
        <v>1</v>
      </c>
      <c r="M991">
        <v>19</v>
      </c>
      <c r="N991">
        <v>6</v>
      </c>
      <c r="O991">
        <v>27</v>
      </c>
      <c r="P991">
        <v>39</v>
      </c>
      <c r="Q991">
        <v>0</v>
      </c>
      <c r="R991">
        <v>0</v>
      </c>
      <c r="S991">
        <v>18</v>
      </c>
      <c r="T991">
        <v>19</v>
      </c>
      <c r="U991">
        <v>4</v>
      </c>
      <c r="V991">
        <v>34</v>
      </c>
      <c r="W991">
        <v>2</v>
      </c>
      <c r="X991">
        <v>22</v>
      </c>
      <c r="Y991">
        <f t="shared" si="140"/>
        <v>798</v>
      </c>
      <c r="Z991" s="12">
        <f t="shared" si="141"/>
        <v>0.22166666666666668</v>
      </c>
      <c r="AA991" s="12">
        <f t="shared" si="142"/>
        <v>7.7783333333333333</v>
      </c>
      <c r="AB991" t="s">
        <v>194</v>
      </c>
      <c r="AC991" t="s">
        <v>194</v>
      </c>
      <c r="AD991" s="12">
        <f t="shared" si="143"/>
        <v>3.6944444444444446E-2</v>
      </c>
    </row>
    <row r="992" spans="2:30" x14ac:dyDescent="0.3">
      <c r="B992">
        <v>57641</v>
      </c>
      <c r="C992" s="7">
        <v>44051</v>
      </c>
      <c r="D992" s="6">
        <f t="shared" si="135"/>
        <v>2020</v>
      </c>
      <c r="E992" s="4" t="str">
        <f t="shared" si="136"/>
        <v>Q3-2020</v>
      </c>
      <c r="F992" s="4" t="str">
        <f t="shared" si="137"/>
        <v>August</v>
      </c>
      <c r="G992" s="6">
        <f t="shared" si="138"/>
        <v>32</v>
      </c>
      <c r="H992" s="4" t="str">
        <f t="shared" si="139"/>
        <v>Saturday</v>
      </c>
      <c r="I992">
        <v>1</v>
      </c>
      <c r="J992">
        <v>5</v>
      </c>
      <c r="K992">
        <v>16</v>
      </c>
      <c r="L992">
        <v>1</v>
      </c>
      <c r="M992">
        <v>11</v>
      </c>
      <c r="N992">
        <v>5</v>
      </c>
      <c r="O992">
        <v>19</v>
      </c>
      <c r="P992">
        <v>28</v>
      </c>
      <c r="Q992">
        <v>0</v>
      </c>
      <c r="R992">
        <v>0</v>
      </c>
      <c r="S992">
        <v>15</v>
      </c>
      <c r="T992">
        <v>26</v>
      </c>
      <c r="U992">
        <v>6</v>
      </c>
      <c r="V992">
        <v>29</v>
      </c>
      <c r="W992">
        <v>0</v>
      </c>
      <c r="X992">
        <v>23</v>
      </c>
      <c r="Y992">
        <f t="shared" si="140"/>
        <v>614</v>
      </c>
      <c r="Z992" s="12">
        <f t="shared" si="141"/>
        <v>0.17055555555555554</v>
      </c>
      <c r="AA992" s="12">
        <f t="shared" si="142"/>
        <v>7.8294444444444444</v>
      </c>
      <c r="AB992" t="s">
        <v>194</v>
      </c>
      <c r="AC992" t="s">
        <v>194</v>
      </c>
      <c r="AD992" s="12">
        <f t="shared" si="143"/>
        <v>3.4111111111111106E-2</v>
      </c>
    </row>
    <row r="993" spans="2:30" x14ac:dyDescent="0.3">
      <c r="B993">
        <v>57642</v>
      </c>
      <c r="C993" s="7">
        <v>44053</v>
      </c>
      <c r="D993" s="6">
        <f t="shared" si="135"/>
        <v>2020</v>
      </c>
      <c r="E993" s="4" t="str">
        <f t="shared" si="136"/>
        <v>Q3-2020</v>
      </c>
      <c r="F993" s="4" t="str">
        <f t="shared" si="137"/>
        <v>August</v>
      </c>
      <c r="G993" s="6">
        <f t="shared" si="138"/>
        <v>33</v>
      </c>
      <c r="H993" s="4" t="str">
        <f t="shared" si="139"/>
        <v>Monday</v>
      </c>
      <c r="I993">
        <v>1</v>
      </c>
      <c r="J993">
        <v>4</v>
      </c>
      <c r="K993">
        <v>29</v>
      </c>
      <c r="L993">
        <v>0</v>
      </c>
      <c r="M993">
        <v>22</v>
      </c>
      <c r="N993">
        <v>5</v>
      </c>
      <c r="O993">
        <v>11</v>
      </c>
      <c r="P993">
        <v>16</v>
      </c>
      <c r="Q993">
        <v>0</v>
      </c>
      <c r="R993">
        <v>0</v>
      </c>
      <c r="S993">
        <v>11</v>
      </c>
      <c r="T993">
        <v>12</v>
      </c>
      <c r="U993">
        <v>5</v>
      </c>
      <c r="V993">
        <v>31</v>
      </c>
      <c r="W993">
        <v>1</v>
      </c>
      <c r="X993">
        <v>22</v>
      </c>
      <c r="Y993">
        <f t="shared" si="140"/>
        <v>427</v>
      </c>
      <c r="Z993" s="12">
        <f t="shared" si="141"/>
        <v>0.11861111111111111</v>
      </c>
      <c r="AA993" s="12">
        <f t="shared" si="142"/>
        <v>7.881388888888889</v>
      </c>
      <c r="AB993" t="s">
        <v>194</v>
      </c>
      <c r="AC993" t="s">
        <v>194</v>
      </c>
      <c r="AD993" s="12">
        <f t="shared" si="143"/>
        <v>2.3722222222222221E-2</v>
      </c>
    </row>
    <row r="994" spans="2:30" x14ac:dyDescent="0.3">
      <c r="B994">
        <v>57643</v>
      </c>
      <c r="C994" s="7">
        <v>44053</v>
      </c>
      <c r="D994" s="6">
        <f t="shared" si="135"/>
        <v>2020</v>
      </c>
      <c r="E994" s="4" t="str">
        <f t="shared" si="136"/>
        <v>Q3-2020</v>
      </c>
      <c r="F994" s="4" t="str">
        <f t="shared" si="137"/>
        <v>August</v>
      </c>
      <c r="G994" s="6">
        <f t="shared" si="138"/>
        <v>33</v>
      </c>
      <c r="H994" s="4" t="str">
        <f t="shared" si="139"/>
        <v>Monday</v>
      </c>
      <c r="I994">
        <v>2</v>
      </c>
      <c r="J994">
        <v>4</v>
      </c>
      <c r="K994">
        <v>18</v>
      </c>
      <c r="L994">
        <v>1</v>
      </c>
      <c r="M994">
        <v>21</v>
      </c>
      <c r="N994">
        <v>6</v>
      </c>
      <c r="O994">
        <v>25</v>
      </c>
      <c r="P994">
        <v>39</v>
      </c>
      <c r="Q994">
        <v>0</v>
      </c>
      <c r="R994">
        <v>0</v>
      </c>
      <c r="S994">
        <v>13</v>
      </c>
      <c r="T994">
        <v>27</v>
      </c>
      <c r="U994">
        <v>5</v>
      </c>
      <c r="V994">
        <v>35</v>
      </c>
      <c r="W994">
        <v>2</v>
      </c>
      <c r="X994">
        <v>20</v>
      </c>
      <c r="Y994">
        <f t="shared" si="140"/>
        <v>839</v>
      </c>
      <c r="Z994" s="12">
        <f t="shared" si="141"/>
        <v>0.23305555555555554</v>
      </c>
      <c r="AA994" s="12">
        <f t="shared" si="142"/>
        <v>7.7669444444444444</v>
      </c>
      <c r="AB994" t="s">
        <v>194</v>
      </c>
      <c r="AC994" t="s">
        <v>194</v>
      </c>
      <c r="AD994" s="12">
        <f t="shared" si="143"/>
        <v>3.8842592592592588E-2</v>
      </c>
    </row>
    <row r="995" spans="2:30" x14ac:dyDescent="0.3">
      <c r="B995">
        <v>57644</v>
      </c>
      <c r="C995" s="7">
        <v>44054</v>
      </c>
      <c r="D995" s="6">
        <f t="shared" si="135"/>
        <v>2020</v>
      </c>
      <c r="E995" s="4" t="str">
        <f t="shared" si="136"/>
        <v>Q3-2020</v>
      </c>
      <c r="F995" s="4" t="str">
        <f t="shared" si="137"/>
        <v>August</v>
      </c>
      <c r="G995" s="6">
        <f t="shared" si="138"/>
        <v>33</v>
      </c>
      <c r="H995" s="4" t="str">
        <f t="shared" si="139"/>
        <v>Tuesday</v>
      </c>
      <c r="I995">
        <v>1</v>
      </c>
      <c r="J995">
        <v>4</v>
      </c>
      <c r="K995">
        <v>11</v>
      </c>
      <c r="L995">
        <v>1</v>
      </c>
      <c r="M995">
        <v>12</v>
      </c>
      <c r="N995">
        <v>5</v>
      </c>
      <c r="O995">
        <v>17</v>
      </c>
      <c r="P995">
        <v>27</v>
      </c>
      <c r="Q995">
        <v>0</v>
      </c>
      <c r="R995">
        <v>0</v>
      </c>
      <c r="S995">
        <v>30</v>
      </c>
      <c r="T995">
        <v>14</v>
      </c>
      <c r="U995">
        <v>5</v>
      </c>
      <c r="V995">
        <v>30</v>
      </c>
      <c r="W995">
        <v>0</v>
      </c>
      <c r="X995">
        <v>26</v>
      </c>
      <c r="Y995">
        <f t="shared" si="140"/>
        <v>590</v>
      </c>
      <c r="Z995" s="12">
        <f t="shared" si="141"/>
        <v>0.16388888888888889</v>
      </c>
      <c r="AA995" s="12">
        <f t="shared" si="142"/>
        <v>7.8361111111111112</v>
      </c>
      <c r="AB995" t="s">
        <v>194</v>
      </c>
      <c r="AC995" t="s">
        <v>194</v>
      </c>
      <c r="AD995" s="12">
        <f t="shared" si="143"/>
        <v>3.2777777777777781E-2</v>
      </c>
    </row>
    <row r="996" spans="2:30" x14ac:dyDescent="0.3">
      <c r="B996">
        <v>57645</v>
      </c>
      <c r="C996" s="7">
        <v>44054</v>
      </c>
      <c r="D996" s="6">
        <f t="shared" si="135"/>
        <v>2020</v>
      </c>
      <c r="E996" s="4" t="str">
        <f t="shared" si="136"/>
        <v>Q3-2020</v>
      </c>
      <c r="F996" s="4" t="str">
        <f t="shared" si="137"/>
        <v>August</v>
      </c>
      <c r="G996" s="6">
        <f t="shared" si="138"/>
        <v>33</v>
      </c>
      <c r="H996" s="4" t="str">
        <f t="shared" si="139"/>
        <v>Tuesday</v>
      </c>
      <c r="I996">
        <v>2</v>
      </c>
      <c r="J996">
        <v>4</v>
      </c>
      <c r="K996">
        <v>24</v>
      </c>
      <c r="L996">
        <v>1</v>
      </c>
      <c r="M996">
        <v>24</v>
      </c>
      <c r="N996">
        <v>5</v>
      </c>
      <c r="O996">
        <v>30</v>
      </c>
      <c r="P996">
        <v>15</v>
      </c>
      <c r="Q996">
        <v>0</v>
      </c>
      <c r="R996">
        <v>0</v>
      </c>
      <c r="S996">
        <v>27</v>
      </c>
      <c r="T996">
        <v>20</v>
      </c>
      <c r="U996">
        <v>5</v>
      </c>
      <c r="V996">
        <v>34</v>
      </c>
      <c r="W996">
        <v>2</v>
      </c>
      <c r="X996">
        <v>24</v>
      </c>
      <c r="Y996">
        <f t="shared" si="140"/>
        <v>678</v>
      </c>
      <c r="Z996" s="12">
        <f t="shared" si="141"/>
        <v>0.18833333333333332</v>
      </c>
      <c r="AA996" s="12">
        <f t="shared" si="142"/>
        <v>7.8116666666666665</v>
      </c>
      <c r="AB996" t="s">
        <v>194</v>
      </c>
      <c r="AC996" t="s">
        <v>194</v>
      </c>
      <c r="AD996" s="12">
        <f t="shared" si="143"/>
        <v>3.7666666666666668E-2</v>
      </c>
    </row>
    <row r="997" spans="2:30" x14ac:dyDescent="0.3">
      <c r="B997">
        <v>57646</v>
      </c>
      <c r="C997" s="7">
        <v>44055</v>
      </c>
      <c r="D997" s="6">
        <f t="shared" si="135"/>
        <v>2020</v>
      </c>
      <c r="E997" s="4" t="str">
        <f t="shared" si="136"/>
        <v>Q3-2020</v>
      </c>
      <c r="F997" s="4" t="str">
        <f t="shared" si="137"/>
        <v>August</v>
      </c>
      <c r="G997" s="6">
        <f t="shared" si="138"/>
        <v>33</v>
      </c>
      <c r="H997" s="4" t="str">
        <f t="shared" si="139"/>
        <v>Wednesday</v>
      </c>
      <c r="I997">
        <v>1</v>
      </c>
      <c r="J997">
        <v>4</v>
      </c>
      <c r="K997">
        <v>17</v>
      </c>
      <c r="L997">
        <v>1</v>
      </c>
      <c r="M997">
        <v>16</v>
      </c>
      <c r="N997">
        <v>4</v>
      </c>
      <c r="O997">
        <v>22</v>
      </c>
      <c r="P997">
        <v>33</v>
      </c>
      <c r="Q997">
        <v>0</v>
      </c>
      <c r="R997">
        <v>0</v>
      </c>
      <c r="S997">
        <v>24</v>
      </c>
      <c r="T997">
        <v>26</v>
      </c>
      <c r="U997">
        <v>5</v>
      </c>
      <c r="V997">
        <v>28</v>
      </c>
      <c r="W997">
        <v>0</v>
      </c>
      <c r="X997">
        <v>25</v>
      </c>
      <c r="Y997">
        <f t="shared" si="140"/>
        <v>560</v>
      </c>
      <c r="Z997" s="12">
        <f t="shared" si="141"/>
        <v>0.15555555555555556</v>
      </c>
      <c r="AA997" s="12">
        <f t="shared" si="142"/>
        <v>7.8444444444444441</v>
      </c>
      <c r="AB997" t="s">
        <v>194</v>
      </c>
      <c r="AC997" t="s">
        <v>194</v>
      </c>
      <c r="AD997" s="12">
        <f t="shared" si="143"/>
        <v>3.888888888888889E-2</v>
      </c>
    </row>
    <row r="998" spans="2:30" x14ac:dyDescent="0.3">
      <c r="B998">
        <v>57647</v>
      </c>
      <c r="C998" s="7">
        <v>44055</v>
      </c>
      <c r="D998" s="6">
        <f t="shared" si="135"/>
        <v>2020</v>
      </c>
      <c r="E998" s="4" t="str">
        <f t="shared" si="136"/>
        <v>Q3-2020</v>
      </c>
      <c r="F998" s="4" t="str">
        <f t="shared" si="137"/>
        <v>August</v>
      </c>
      <c r="G998" s="6">
        <f t="shared" si="138"/>
        <v>33</v>
      </c>
      <c r="H998" s="4" t="str">
        <f t="shared" si="139"/>
        <v>Wednesday</v>
      </c>
      <c r="I998">
        <v>2</v>
      </c>
      <c r="J998">
        <v>4</v>
      </c>
      <c r="K998">
        <v>10</v>
      </c>
      <c r="L998">
        <v>1</v>
      </c>
      <c r="M998">
        <v>27</v>
      </c>
      <c r="N998">
        <v>5</v>
      </c>
      <c r="O998">
        <v>14</v>
      </c>
      <c r="P998">
        <v>21</v>
      </c>
      <c r="Q998">
        <v>0</v>
      </c>
      <c r="R998">
        <v>0</v>
      </c>
      <c r="S998">
        <v>21</v>
      </c>
      <c r="T998">
        <v>13</v>
      </c>
      <c r="U998">
        <v>5</v>
      </c>
      <c r="V998">
        <v>32</v>
      </c>
      <c r="W998">
        <v>1</v>
      </c>
      <c r="X998">
        <v>23</v>
      </c>
      <c r="Y998">
        <f t="shared" si="140"/>
        <v>528</v>
      </c>
      <c r="Z998" s="12">
        <f t="shared" si="141"/>
        <v>0.14666666666666667</v>
      </c>
      <c r="AA998" s="12">
        <f t="shared" si="142"/>
        <v>7.8533333333333335</v>
      </c>
      <c r="AB998" t="s">
        <v>194</v>
      </c>
      <c r="AC998" t="s">
        <v>194</v>
      </c>
      <c r="AD998" s="12">
        <f t="shared" si="143"/>
        <v>2.9333333333333333E-2</v>
      </c>
    </row>
    <row r="999" spans="2:30" x14ac:dyDescent="0.3">
      <c r="B999">
        <v>57648</v>
      </c>
      <c r="C999" s="7">
        <v>44056</v>
      </c>
      <c r="D999" s="6">
        <f t="shared" si="135"/>
        <v>2020</v>
      </c>
      <c r="E999" s="4" t="str">
        <f t="shared" si="136"/>
        <v>Q3-2020</v>
      </c>
      <c r="F999" s="4" t="str">
        <f t="shared" si="137"/>
        <v>August</v>
      </c>
      <c r="G999" s="6">
        <f t="shared" si="138"/>
        <v>33</v>
      </c>
      <c r="H999" s="4" t="str">
        <f t="shared" si="139"/>
        <v>Thursday</v>
      </c>
      <c r="I999">
        <v>1</v>
      </c>
      <c r="J999">
        <v>4</v>
      </c>
      <c r="K999">
        <v>23</v>
      </c>
      <c r="L999">
        <v>0</v>
      </c>
      <c r="M999">
        <v>19</v>
      </c>
      <c r="N999">
        <v>5</v>
      </c>
      <c r="O999">
        <v>27</v>
      </c>
      <c r="P999">
        <v>39</v>
      </c>
      <c r="Q999">
        <v>0</v>
      </c>
      <c r="R999">
        <v>0</v>
      </c>
      <c r="S999">
        <v>18</v>
      </c>
      <c r="T999">
        <v>19</v>
      </c>
      <c r="U999">
        <v>5</v>
      </c>
      <c r="V999">
        <v>32</v>
      </c>
      <c r="W999">
        <v>1</v>
      </c>
      <c r="X999">
        <v>23</v>
      </c>
      <c r="Y999">
        <f t="shared" si="140"/>
        <v>698</v>
      </c>
      <c r="Z999" s="12">
        <f t="shared" si="141"/>
        <v>0.19388888888888889</v>
      </c>
      <c r="AA999" s="12">
        <f t="shared" si="142"/>
        <v>7.806111111111111</v>
      </c>
      <c r="AB999" t="s">
        <v>194</v>
      </c>
      <c r="AC999" t="s">
        <v>194</v>
      </c>
      <c r="AD999" s="12">
        <f t="shared" si="143"/>
        <v>3.8777777777777779E-2</v>
      </c>
    </row>
    <row r="1000" spans="2:30" x14ac:dyDescent="0.3">
      <c r="B1000">
        <v>57649</v>
      </c>
      <c r="C1000" s="7">
        <v>44056</v>
      </c>
      <c r="D1000" s="6">
        <f t="shared" si="135"/>
        <v>2020</v>
      </c>
      <c r="E1000" s="4" t="str">
        <f t="shared" si="136"/>
        <v>Q3-2020</v>
      </c>
      <c r="F1000" s="4" t="str">
        <f t="shared" si="137"/>
        <v>August</v>
      </c>
      <c r="G1000" s="6">
        <f t="shared" si="138"/>
        <v>33</v>
      </c>
      <c r="H1000" s="4" t="str">
        <f t="shared" si="139"/>
        <v>Thursday</v>
      </c>
      <c r="I1000">
        <v>2</v>
      </c>
      <c r="J1000">
        <v>4</v>
      </c>
      <c r="K1000">
        <v>16</v>
      </c>
      <c r="L1000">
        <v>2</v>
      </c>
      <c r="M1000">
        <v>11</v>
      </c>
      <c r="N1000">
        <v>6</v>
      </c>
      <c r="O1000">
        <v>19</v>
      </c>
      <c r="P1000">
        <v>28</v>
      </c>
      <c r="Q1000">
        <v>0</v>
      </c>
      <c r="R1000">
        <v>0</v>
      </c>
      <c r="S1000">
        <v>15</v>
      </c>
      <c r="T1000">
        <v>26</v>
      </c>
      <c r="U1000">
        <v>5</v>
      </c>
      <c r="V1000">
        <v>31</v>
      </c>
      <c r="W1000">
        <v>1</v>
      </c>
      <c r="X1000">
        <v>22</v>
      </c>
      <c r="Y1000">
        <f t="shared" si="140"/>
        <v>705</v>
      </c>
      <c r="Z1000" s="12">
        <f t="shared" si="141"/>
        <v>0.19583333333333333</v>
      </c>
      <c r="AA1000" s="12">
        <f t="shared" si="142"/>
        <v>7.8041666666666663</v>
      </c>
      <c r="AB1000" t="s">
        <v>194</v>
      </c>
      <c r="AC1000" t="s">
        <v>194</v>
      </c>
      <c r="AD1000" s="12">
        <f t="shared" si="143"/>
        <v>3.2638888888888891E-2</v>
      </c>
    </row>
    <row r="1001" spans="2:30" x14ac:dyDescent="0.3">
      <c r="B1001">
        <v>57650</v>
      </c>
      <c r="C1001" s="7">
        <v>44057</v>
      </c>
      <c r="D1001" s="6">
        <f t="shared" si="135"/>
        <v>2020</v>
      </c>
      <c r="E1001" s="4" t="str">
        <f t="shared" si="136"/>
        <v>Q3-2020</v>
      </c>
      <c r="F1001" s="4" t="str">
        <f t="shared" si="137"/>
        <v>August</v>
      </c>
      <c r="G1001" s="6">
        <f t="shared" si="138"/>
        <v>33</v>
      </c>
      <c r="H1001" s="4" t="str">
        <f t="shared" si="139"/>
        <v>Friday</v>
      </c>
      <c r="I1001">
        <v>1</v>
      </c>
      <c r="J1001">
        <v>4</v>
      </c>
      <c r="K1001">
        <v>29</v>
      </c>
      <c r="L1001">
        <v>0</v>
      </c>
      <c r="M1001">
        <v>22</v>
      </c>
      <c r="N1001">
        <v>5</v>
      </c>
      <c r="O1001">
        <v>11</v>
      </c>
      <c r="P1001">
        <v>16</v>
      </c>
      <c r="Q1001">
        <v>0</v>
      </c>
      <c r="R1001">
        <v>0</v>
      </c>
      <c r="S1001">
        <v>11</v>
      </c>
      <c r="T1001">
        <v>12</v>
      </c>
      <c r="U1001">
        <v>5</v>
      </c>
      <c r="V1001">
        <v>31</v>
      </c>
      <c r="W1001">
        <v>1</v>
      </c>
      <c r="X1001">
        <v>22</v>
      </c>
      <c r="Y1001">
        <f t="shared" si="140"/>
        <v>427</v>
      </c>
      <c r="Z1001" s="12">
        <f t="shared" si="141"/>
        <v>0.11861111111111111</v>
      </c>
      <c r="AA1001" s="12">
        <f t="shared" si="142"/>
        <v>7.881388888888889</v>
      </c>
      <c r="AB1001" t="s">
        <v>194</v>
      </c>
      <c r="AC1001" t="s">
        <v>194</v>
      </c>
      <c r="AD1001" s="12">
        <f t="shared" si="143"/>
        <v>2.3722222222222221E-2</v>
      </c>
    </row>
    <row r="1002" spans="2:30" x14ac:dyDescent="0.3">
      <c r="B1002">
        <v>57651</v>
      </c>
      <c r="C1002" s="7">
        <v>44057</v>
      </c>
      <c r="D1002" s="6">
        <f t="shared" si="135"/>
        <v>2020</v>
      </c>
      <c r="E1002" s="4" t="str">
        <f t="shared" si="136"/>
        <v>Q3-2020</v>
      </c>
      <c r="F1002" s="4" t="str">
        <f t="shared" si="137"/>
        <v>August</v>
      </c>
      <c r="G1002" s="6">
        <f t="shared" si="138"/>
        <v>33</v>
      </c>
      <c r="H1002" s="4" t="str">
        <f t="shared" si="139"/>
        <v>Friday</v>
      </c>
      <c r="I1002">
        <v>2</v>
      </c>
      <c r="J1002">
        <v>4</v>
      </c>
      <c r="K1002">
        <v>18</v>
      </c>
      <c r="L1002">
        <v>1</v>
      </c>
      <c r="M1002">
        <v>21</v>
      </c>
      <c r="N1002">
        <v>6</v>
      </c>
      <c r="O1002">
        <v>25</v>
      </c>
      <c r="P1002">
        <v>39</v>
      </c>
      <c r="Q1002">
        <v>0</v>
      </c>
      <c r="R1002">
        <v>0</v>
      </c>
      <c r="S1002">
        <v>13</v>
      </c>
      <c r="T1002">
        <v>27</v>
      </c>
      <c r="U1002">
        <v>5</v>
      </c>
      <c r="V1002">
        <v>35</v>
      </c>
      <c r="W1002">
        <v>2</v>
      </c>
      <c r="X1002">
        <v>20</v>
      </c>
      <c r="Y1002">
        <f t="shared" si="140"/>
        <v>839</v>
      </c>
      <c r="Z1002" s="12">
        <f t="shared" si="141"/>
        <v>0.23305555555555554</v>
      </c>
      <c r="AA1002" s="12">
        <f t="shared" si="142"/>
        <v>7.7669444444444444</v>
      </c>
      <c r="AB1002" t="s">
        <v>194</v>
      </c>
      <c r="AC1002" t="s">
        <v>194</v>
      </c>
      <c r="AD1002" s="12">
        <f t="shared" si="143"/>
        <v>3.8842592592592588E-2</v>
      </c>
    </row>
    <row r="1003" spans="2:30" x14ac:dyDescent="0.3">
      <c r="B1003">
        <v>57652</v>
      </c>
      <c r="C1003" s="7">
        <v>44058</v>
      </c>
      <c r="D1003" s="6">
        <f t="shared" si="135"/>
        <v>2020</v>
      </c>
      <c r="E1003" s="4" t="str">
        <f t="shared" si="136"/>
        <v>Q3-2020</v>
      </c>
      <c r="F1003" s="4" t="str">
        <f t="shared" si="137"/>
        <v>August</v>
      </c>
      <c r="G1003" s="6">
        <f t="shared" si="138"/>
        <v>33</v>
      </c>
      <c r="H1003" s="4" t="str">
        <f t="shared" si="139"/>
        <v>Saturday</v>
      </c>
      <c r="I1003">
        <v>1</v>
      </c>
      <c r="J1003">
        <v>4</v>
      </c>
      <c r="K1003">
        <v>11</v>
      </c>
      <c r="L1003">
        <v>1</v>
      </c>
      <c r="M1003">
        <v>12</v>
      </c>
      <c r="N1003">
        <v>5</v>
      </c>
      <c r="O1003">
        <v>17</v>
      </c>
      <c r="P1003">
        <v>27</v>
      </c>
      <c r="Q1003">
        <v>0</v>
      </c>
      <c r="R1003">
        <v>0</v>
      </c>
      <c r="S1003">
        <v>30</v>
      </c>
      <c r="T1003">
        <v>14</v>
      </c>
      <c r="U1003">
        <v>5</v>
      </c>
      <c r="V1003">
        <v>30</v>
      </c>
      <c r="W1003">
        <v>0</v>
      </c>
      <c r="X1003">
        <v>26</v>
      </c>
      <c r="Y1003">
        <f t="shared" si="140"/>
        <v>590</v>
      </c>
      <c r="Z1003" s="12">
        <f t="shared" si="141"/>
        <v>0.16388888888888889</v>
      </c>
      <c r="AA1003" s="12">
        <f t="shared" si="142"/>
        <v>7.8361111111111112</v>
      </c>
      <c r="AB1003" t="s">
        <v>194</v>
      </c>
      <c r="AC1003" t="s">
        <v>194</v>
      </c>
      <c r="AD1003" s="12">
        <f t="shared" si="143"/>
        <v>3.2777777777777781E-2</v>
      </c>
    </row>
    <row r="1004" spans="2:30" x14ac:dyDescent="0.3">
      <c r="B1004">
        <v>57653</v>
      </c>
      <c r="C1004" s="7">
        <v>44060</v>
      </c>
      <c r="D1004" s="6">
        <f t="shared" si="135"/>
        <v>2020</v>
      </c>
      <c r="E1004" s="4" t="str">
        <f t="shared" si="136"/>
        <v>Q3-2020</v>
      </c>
      <c r="F1004" s="4" t="str">
        <f t="shared" si="137"/>
        <v>August</v>
      </c>
      <c r="G1004" s="6">
        <f t="shared" si="138"/>
        <v>34</v>
      </c>
      <c r="H1004" s="4" t="str">
        <f t="shared" si="139"/>
        <v>Monday</v>
      </c>
      <c r="I1004">
        <v>1</v>
      </c>
      <c r="J1004">
        <v>5</v>
      </c>
      <c r="K1004">
        <v>24</v>
      </c>
      <c r="L1004">
        <v>0</v>
      </c>
      <c r="M1004">
        <v>24</v>
      </c>
      <c r="N1004">
        <v>4</v>
      </c>
      <c r="O1004">
        <v>30</v>
      </c>
      <c r="P1004">
        <v>15</v>
      </c>
      <c r="Q1004">
        <v>0</v>
      </c>
      <c r="R1004">
        <v>0</v>
      </c>
      <c r="S1004">
        <v>27</v>
      </c>
      <c r="T1004">
        <v>20</v>
      </c>
      <c r="U1004">
        <v>6</v>
      </c>
      <c r="V1004">
        <v>32</v>
      </c>
      <c r="W1004">
        <v>1</v>
      </c>
      <c r="X1004">
        <v>25</v>
      </c>
      <c r="Y1004">
        <f t="shared" si="140"/>
        <v>585</v>
      </c>
      <c r="Z1004" s="12">
        <f t="shared" si="141"/>
        <v>0.16250000000000001</v>
      </c>
      <c r="AA1004" s="12">
        <f t="shared" si="142"/>
        <v>7.8375000000000004</v>
      </c>
      <c r="AB1004" t="s">
        <v>194</v>
      </c>
      <c r="AC1004" t="s">
        <v>194</v>
      </c>
      <c r="AD1004" s="12">
        <f t="shared" si="143"/>
        <v>4.0625000000000001E-2</v>
      </c>
    </row>
    <row r="1005" spans="2:30" x14ac:dyDescent="0.3">
      <c r="B1005">
        <v>57654</v>
      </c>
      <c r="C1005" s="7">
        <v>44060</v>
      </c>
      <c r="D1005" s="6">
        <f t="shared" si="135"/>
        <v>2020</v>
      </c>
      <c r="E1005" s="4" t="str">
        <f t="shared" si="136"/>
        <v>Q3-2020</v>
      </c>
      <c r="F1005" s="4" t="str">
        <f t="shared" si="137"/>
        <v>August</v>
      </c>
      <c r="G1005" s="6">
        <f t="shared" si="138"/>
        <v>34</v>
      </c>
      <c r="H1005" s="4" t="str">
        <f t="shared" si="139"/>
        <v>Monday</v>
      </c>
      <c r="I1005">
        <v>2</v>
      </c>
      <c r="J1005">
        <v>3</v>
      </c>
      <c r="K1005">
        <v>17</v>
      </c>
      <c r="L1005">
        <v>2</v>
      </c>
      <c r="M1005">
        <v>16</v>
      </c>
      <c r="N1005">
        <v>5</v>
      </c>
      <c r="O1005">
        <v>22</v>
      </c>
      <c r="P1005">
        <v>33</v>
      </c>
      <c r="Q1005">
        <v>0</v>
      </c>
      <c r="R1005">
        <v>0</v>
      </c>
      <c r="S1005">
        <v>24</v>
      </c>
      <c r="T1005">
        <v>26</v>
      </c>
      <c r="U1005">
        <v>4</v>
      </c>
      <c r="V1005">
        <v>30</v>
      </c>
      <c r="W1005">
        <v>1</v>
      </c>
      <c r="X1005">
        <v>24</v>
      </c>
      <c r="Y1005">
        <f t="shared" si="140"/>
        <v>669</v>
      </c>
      <c r="Z1005" s="12">
        <f t="shared" si="141"/>
        <v>0.18583333333333332</v>
      </c>
      <c r="AA1005" s="12">
        <f t="shared" si="142"/>
        <v>7.8141666666666669</v>
      </c>
      <c r="AB1005" t="s">
        <v>194</v>
      </c>
      <c r="AC1005" t="s">
        <v>194</v>
      </c>
      <c r="AD1005" s="12">
        <f t="shared" si="143"/>
        <v>3.7166666666666667E-2</v>
      </c>
    </row>
    <row r="1006" spans="2:30" x14ac:dyDescent="0.3">
      <c r="B1006">
        <v>57655</v>
      </c>
      <c r="C1006" s="7">
        <v>44061</v>
      </c>
      <c r="D1006" s="6">
        <f t="shared" si="135"/>
        <v>2020</v>
      </c>
      <c r="E1006" s="4" t="str">
        <f t="shared" si="136"/>
        <v>Q3-2020</v>
      </c>
      <c r="F1006" s="4" t="str">
        <f t="shared" si="137"/>
        <v>August</v>
      </c>
      <c r="G1006" s="6">
        <f t="shared" si="138"/>
        <v>34</v>
      </c>
      <c r="H1006" s="4" t="str">
        <f t="shared" si="139"/>
        <v>Tuesday</v>
      </c>
      <c r="I1006">
        <v>1</v>
      </c>
      <c r="J1006">
        <v>5</v>
      </c>
      <c r="K1006">
        <v>10</v>
      </c>
      <c r="L1006">
        <v>0</v>
      </c>
      <c r="M1006">
        <v>27</v>
      </c>
      <c r="N1006">
        <v>4</v>
      </c>
      <c r="O1006">
        <v>14</v>
      </c>
      <c r="P1006">
        <v>21</v>
      </c>
      <c r="Q1006">
        <v>0</v>
      </c>
      <c r="R1006">
        <v>0</v>
      </c>
      <c r="S1006">
        <v>21</v>
      </c>
      <c r="T1006">
        <v>13</v>
      </c>
      <c r="U1006">
        <v>6</v>
      </c>
      <c r="V1006">
        <v>30</v>
      </c>
      <c r="W1006">
        <v>0</v>
      </c>
      <c r="X1006">
        <v>24</v>
      </c>
      <c r="Y1006">
        <f t="shared" si="140"/>
        <v>456</v>
      </c>
      <c r="Z1006" s="12">
        <f t="shared" si="141"/>
        <v>0.12666666666666668</v>
      </c>
      <c r="AA1006" s="12">
        <f t="shared" si="142"/>
        <v>7.8733333333333331</v>
      </c>
      <c r="AB1006" t="s">
        <v>194</v>
      </c>
      <c r="AC1006" t="s">
        <v>194</v>
      </c>
      <c r="AD1006" s="12">
        <f t="shared" si="143"/>
        <v>3.1666666666666669E-2</v>
      </c>
    </row>
    <row r="1007" spans="2:30" x14ac:dyDescent="0.3">
      <c r="B1007">
        <v>57656</v>
      </c>
      <c r="C1007" s="7">
        <v>44061</v>
      </c>
      <c r="D1007" s="6">
        <f t="shared" si="135"/>
        <v>2020</v>
      </c>
      <c r="E1007" s="4" t="str">
        <f t="shared" si="136"/>
        <v>Q3-2020</v>
      </c>
      <c r="F1007" s="4" t="str">
        <f t="shared" si="137"/>
        <v>August</v>
      </c>
      <c r="G1007" s="6">
        <f t="shared" si="138"/>
        <v>34</v>
      </c>
      <c r="H1007" s="4" t="str">
        <f t="shared" si="139"/>
        <v>Tuesday</v>
      </c>
      <c r="I1007">
        <v>2</v>
      </c>
      <c r="J1007">
        <v>3</v>
      </c>
      <c r="K1007">
        <v>23</v>
      </c>
      <c r="L1007">
        <v>1</v>
      </c>
      <c r="M1007">
        <v>19</v>
      </c>
      <c r="N1007">
        <v>6</v>
      </c>
      <c r="O1007">
        <v>27</v>
      </c>
      <c r="P1007">
        <v>39</v>
      </c>
      <c r="Q1007">
        <v>0</v>
      </c>
      <c r="R1007">
        <v>0</v>
      </c>
      <c r="S1007">
        <v>18</v>
      </c>
      <c r="T1007">
        <v>19</v>
      </c>
      <c r="U1007">
        <v>4</v>
      </c>
      <c r="V1007">
        <v>34</v>
      </c>
      <c r="W1007">
        <v>2</v>
      </c>
      <c r="X1007">
        <v>22</v>
      </c>
      <c r="Y1007">
        <f t="shared" si="140"/>
        <v>798</v>
      </c>
      <c r="Z1007" s="12">
        <f t="shared" si="141"/>
        <v>0.22166666666666668</v>
      </c>
      <c r="AA1007" s="12">
        <f t="shared" si="142"/>
        <v>7.7783333333333333</v>
      </c>
      <c r="AB1007" t="s">
        <v>194</v>
      </c>
      <c r="AC1007" t="s">
        <v>194</v>
      </c>
      <c r="AD1007" s="12">
        <f t="shared" si="143"/>
        <v>3.6944444444444446E-2</v>
      </c>
    </row>
    <row r="1008" spans="2:30" x14ac:dyDescent="0.3">
      <c r="B1008">
        <v>57657</v>
      </c>
      <c r="C1008" s="7">
        <v>44062</v>
      </c>
      <c r="D1008" s="6">
        <f t="shared" si="135"/>
        <v>2020</v>
      </c>
      <c r="E1008" s="4" t="str">
        <f t="shared" si="136"/>
        <v>Q3-2020</v>
      </c>
      <c r="F1008" s="4" t="str">
        <f t="shared" si="137"/>
        <v>August</v>
      </c>
      <c r="G1008" s="6">
        <f t="shared" si="138"/>
        <v>34</v>
      </c>
      <c r="H1008" s="4" t="str">
        <f t="shared" si="139"/>
        <v>Wednesday</v>
      </c>
      <c r="I1008">
        <v>1</v>
      </c>
      <c r="J1008">
        <v>5</v>
      </c>
      <c r="K1008">
        <v>16</v>
      </c>
      <c r="L1008">
        <v>1</v>
      </c>
      <c r="M1008">
        <v>11</v>
      </c>
      <c r="N1008">
        <v>5</v>
      </c>
      <c r="O1008">
        <v>19</v>
      </c>
      <c r="P1008">
        <v>28</v>
      </c>
      <c r="Q1008">
        <v>0</v>
      </c>
      <c r="R1008">
        <v>0</v>
      </c>
      <c r="S1008">
        <v>15</v>
      </c>
      <c r="T1008">
        <v>26</v>
      </c>
      <c r="U1008">
        <v>6</v>
      </c>
      <c r="V1008">
        <v>29</v>
      </c>
      <c r="W1008">
        <v>0</v>
      </c>
      <c r="X1008">
        <v>23</v>
      </c>
      <c r="Y1008">
        <f t="shared" si="140"/>
        <v>614</v>
      </c>
      <c r="Z1008" s="12">
        <f t="shared" si="141"/>
        <v>0.17055555555555554</v>
      </c>
      <c r="AA1008" s="12">
        <f t="shared" si="142"/>
        <v>7.8294444444444444</v>
      </c>
      <c r="AB1008" t="s">
        <v>194</v>
      </c>
      <c r="AC1008" t="s">
        <v>194</v>
      </c>
      <c r="AD1008" s="12">
        <f t="shared" si="143"/>
        <v>3.4111111111111106E-2</v>
      </c>
    </row>
    <row r="1009" spans="2:30" x14ac:dyDescent="0.3">
      <c r="B1009">
        <v>57658</v>
      </c>
      <c r="C1009" s="7">
        <v>44062</v>
      </c>
      <c r="D1009" s="6">
        <f t="shared" si="135"/>
        <v>2020</v>
      </c>
      <c r="E1009" s="4" t="str">
        <f t="shared" si="136"/>
        <v>Q3-2020</v>
      </c>
      <c r="F1009" s="4" t="str">
        <f t="shared" si="137"/>
        <v>August</v>
      </c>
      <c r="G1009" s="6">
        <f t="shared" si="138"/>
        <v>34</v>
      </c>
      <c r="H1009" s="4" t="str">
        <f t="shared" si="139"/>
        <v>Wednesday</v>
      </c>
      <c r="I1009">
        <v>2</v>
      </c>
      <c r="J1009">
        <v>3</v>
      </c>
      <c r="K1009">
        <v>29</v>
      </c>
      <c r="L1009">
        <v>1</v>
      </c>
      <c r="M1009">
        <v>22</v>
      </c>
      <c r="N1009">
        <v>6</v>
      </c>
      <c r="O1009">
        <v>11</v>
      </c>
      <c r="P1009">
        <v>16</v>
      </c>
      <c r="Q1009">
        <v>0</v>
      </c>
      <c r="R1009">
        <v>0</v>
      </c>
      <c r="S1009">
        <v>11</v>
      </c>
      <c r="T1009">
        <v>12</v>
      </c>
      <c r="U1009">
        <v>4</v>
      </c>
      <c r="V1009">
        <v>33</v>
      </c>
      <c r="W1009">
        <v>2</v>
      </c>
      <c r="X1009">
        <v>21</v>
      </c>
      <c r="Y1009">
        <f t="shared" si="140"/>
        <v>474</v>
      </c>
      <c r="Z1009" s="12">
        <f t="shared" si="141"/>
        <v>0.13166666666666665</v>
      </c>
      <c r="AA1009" s="12">
        <f t="shared" si="142"/>
        <v>7.8683333333333332</v>
      </c>
      <c r="AB1009" t="s">
        <v>194</v>
      </c>
      <c r="AC1009" t="s">
        <v>194</v>
      </c>
      <c r="AD1009" s="12">
        <f t="shared" si="143"/>
        <v>2.1944444444444444E-2</v>
      </c>
    </row>
    <row r="1010" spans="2:30" x14ac:dyDescent="0.3">
      <c r="B1010">
        <v>57659</v>
      </c>
      <c r="C1010" s="7">
        <v>44063</v>
      </c>
      <c r="D1010" s="6">
        <f t="shared" si="135"/>
        <v>2020</v>
      </c>
      <c r="E1010" s="4" t="str">
        <f t="shared" si="136"/>
        <v>Q3-2020</v>
      </c>
      <c r="F1010" s="4" t="str">
        <f t="shared" si="137"/>
        <v>August</v>
      </c>
      <c r="G1010" s="6">
        <f t="shared" si="138"/>
        <v>34</v>
      </c>
      <c r="H1010" s="4" t="str">
        <f t="shared" si="139"/>
        <v>Thursday</v>
      </c>
      <c r="I1010">
        <v>1</v>
      </c>
      <c r="J1010">
        <v>5</v>
      </c>
      <c r="K1010">
        <v>18</v>
      </c>
      <c r="L1010">
        <v>0</v>
      </c>
      <c r="M1010">
        <v>21</v>
      </c>
      <c r="N1010">
        <v>5</v>
      </c>
      <c r="O1010">
        <v>25</v>
      </c>
      <c r="P1010">
        <v>39</v>
      </c>
      <c r="Q1010">
        <v>0</v>
      </c>
      <c r="R1010">
        <v>0</v>
      </c>
      <c r="S1010">
        <v>13</v>
      </c>
      <c r="T1010">
        <v>27</v>
      </c>
      <c r="U1010">
        <v>6</v>
      </c>
      <c r="V1010">
        <v>33</v>
      </c>
      <c r="W1010">
        <v>1</v>
      </c>
      <c r="X1010">
        <v>21</v>
      </c>
      <c r="Y1010">
        <f t="shared" si="140"/>
        <v>739</v>
      </c>
      <c r="Z1010" s="12">
        <f t="shared" si="141"/>
        <v>0.20527777777777778</v>
      </c>
      <c r="AA1010" s="12">
        <f t="shared" si="142"/>
        <v>7.7947222222222221</v>
      </c>
      <c r="AB1010" t="s">
        <v>194</v>
      </c>
      <c r="AC1010" t="s">
        <v>194</v>
      </c>
      <c r="AD1010" s="12">
        <f t="shared" si="143"/>
        <v>4.1055555555555553E-2</v>
      </c>
    </row>
    <row r="1011" spans="2:30" x14ac:dyDescent="0.3">
      <c r="B1011">
        <v>57660</v>
      </c>
      <c r="C1011" s="7">
        <v>44063</v>
      </c>
      <c r="D1011" s="6">
        <f t="shared" si="135"/>
        <v>2020</v>
      </c>
      <c r="E1011" s="4" t="str">
        <f t="shared" si="136"/>
        <v>Q3-2020</v>
      </c>
      <c r="F1011" s="4" t="str">
        <f t="shared" si="137"/>
        <v>August</v>
      </c>
      <c r="G1011" s="6">
        <f t="shared" si="138"/>
        <v>34</v>
      </c>
      <c r="H1011" s="4" t="str">
        <f t="shared" si="139"/>
        <v>Thursday</v>
      </c>
      <c r="I1011">
        <v>2</v>
      </c>
      <c r="J1011">
        <v>3</v>
      </c>
      <c r="K1011">
        <v>11</v>
      </c>
      <c r="L1011">
        <v>2</v>
      </c>
      <c r="M1011">
        <v>12</v>
      </c>
      <c r="N1011">
        <v>6</v>
      </c>
      <c r="O1011">
        <v>17</v>
      </c>
      <c r="P1011">
        <v>27</v>
      </c>
      <c r="Q1011">
        <v>0</v>
      </c>
      <c r="R1011">
        <v>0</v>
      </c>
      <c r="S1011">
        <v>30</v>
      </c>
      <c r="T1011">
        <v>14</v>
      </c>
      <c r="U1011">
        <v>4</v>
      </c>
      <c r="V1011">
        <v>32</v>
      </c>
      <c r="W1011">
        <v>1</v>
      </c>
      <c r="X1011">
        <v>25</v>
      </c>
      <c r="Y1011">
        <f t="shared" si="140"/>
        <v>681</v>
      </c>
      <c r="Z1011" s="12">
        <f t="shared" si="141"/>
        <v>0.18916666666666668</v>
      </c>
      <c r="AA1011" s="12">
        <f t="shared" si="142"/>
        <v>7.8108333333333331</v>
      </c>
      <c r="AB1011" t="s">
        <v>194</v>
      </c>
      <c r="AC1011" t="s">
        <v>194</v>
      </c>
      <c r="AD1011" s="12">
        <f t="shared" si="143"/>
        <v>3.152777777777778E-2</v>
      </c>
    </row>
    <row r="1012" spans="2:30" x14ac:dyDescent="0.3">
      <c r="B1012">
        <v>57661</v>
      </c>
      <c r="C1012" s="7">
        <v>44064</v>
      </c>
      <c r="D1012" s="6">
        <f t="shared" si="135"/>
        <v>2020</v>
      </c>
      <c r="E1012" s="4" t="str">
        <f t="shared" si="136"/>
        <v>Q3-2020</v>
      </c>
      <c r="F1012" s="4" t="str">
        <f t="shared" si="137"/>
        <v>August</v>
      </c>
      <c r="G1012" s="6">
        <f t="shared" si="138"/>
        <v>34</v>
      </c>
      <c r="H1012" s="4" t="str">
        <f t="shared" si="139"/>
        <v>Friday</v>
      </c>
      <c r="I1012">
        <v>1</v>
      </c>
      <c r="J1012">
        <v>5</v>
      </c>
      <c r="K1012">
        <v>24</v>
      </c>
      <c r="L1012">
        <v>0</v>
      </c>
      <c r="M1012">
        <v>24</v>
      </c>
      <c r="N1012">
        <v>4</v>
      </c>
      <c r="O1012">
        <v>30</v>
      </c>
      <c r="P1012">
        <v>15</v>
      </c>
      <c r="Q1012">
        <v>0</v>
      </c>
      <c r="R1012">
        <v>0</v>
      </c>
      <c r="S1012">
        <v>27</v>
      </c>
      <c r="T1012">
        <v>20</v>
      </c>
      <c r="U1012">
        <v>6</v>
      </c>
      <c r="V1012">
        <v>32</v>
      </c>
      <c r="W1012">
        <v>1</v>
      </c>
      <c r="X1012">
        <v>25</v>
      </c>
      <c r="Y1012">
        <f t="shared" si="140"/>
        <v>585</v>
      </c>
      <c r="Z1012" s="12">
        <f t="shared" si="141"/>
        <v>0.16250000000000001</v>
      </c>
      <c r="AA1012" s="12">
        <f t="shared" si="142"/>
        <v>7.8375000000000004</v>
      </c>
      <c r="AB1012" t="s">
        <v>194</v>
      </c>
      <c r="AC1012" t="s">
        <v>194</v>
      </c>
      <c r="AD1012" s="12">
        <f t="shared" si="143"/>
        <v>4.0625000000000001E-2</v>
      </c>
    </row>
    <row r="1013" spans="2:30" x14ac:dyDescent="0.3">
      <c r="B1013">
        <v>57662</v>
      </c>
      <c r="C1013" s="7">
        <v>44064</v>
      </c>
      <c r="D1013" s="6">
        <f t="shared" si="135"/>
        <v>2020</v>
      </c>
      <c r="E1013" s="4" t="str">
        <f t="shared" si="136"/>
        <v>Q3-2020</v>
      </c>
      <c r="F1013" s="4" t="str">
        <f t="shared" si="137"/>
        <v>August</v>
      </c>
      <c r="G1013" s="6">
        <f t="shared" si="138"/>
        <v>34</v>
      </c>
      <c r="H1013" s="4" t="str">
        <f t="shared" si="139"/>
        <v>Friday</v>
      </c>
      <c r="I1013">
        <v>2</v>
      </c>
      <c r="J1013">
        <v>3</v>
      </c>
      <c r="K1013">
        <v>17</v>
      </c>
      <c r="L1013">
        <v>2</v>
      </c>
      <c r="M1013">
        <v>16</v>
      </c>
      <c r="N1013">
        <v>5</v>
      </c>
      <c r="O1013">
        <v>22</v>
      </c>
      <c r="P1013">
        <v>33</v>
      </c>
      <c r="Q1013">
        <v>0</v>
      </c>
      <c r="R1013">
        <v>0</v>
      </c>
      <c r="S1013">
        <v>24</v>
      </c>
      <c r="T1013">
        <v>26</v>
      </c>
      <c r="U1013">
        <v>4</v>
      </c>
      <c r="V1013">
        <v>30</v>
      </c>
      <c r="W1013">
        <v>1</v>
      </c>
      <c r="X1013">
        <v>24</v>
      </c>
      <c r="Y1013">
        <f t="shared" si="140"/>
        <v>669</v>
      </c>
      <c r="Z1013" s="12">
        <f t="shared" si="141"/>
        <v>0.18583333333333332</v>
      </c>
      <c r="AA1013" s="12">
        <f t="shared" si="142"/>
        <v>7.8141666666666669</v>
      </c>
      <c r="AB1013" t="s">
        <v>194</v>
      </c>
      <c r="AC1013" t="s">
        <v>194</v>
      </c>
      <c r="AD1013" s="12">
        <f t="shared" si="143"/>
        <v>3.7166666666666667E-2</v>
      </c>
    </row>
    <row r="1014" spans="2:30" x14ac:dyDescent="0.3">
      <c r="B1014">
        <v>57663</v>
      </c>
      <c r="C1014" s="7">
        <v>44065</v>
      </c>
      <c r="D1014" s="6">
        <f t="shared" si="135"/>
        <v>2020</v>
      </c>
      <c r="E1014" s="4" t="str">
        <f t="shared" si="136"/>
        <v>Q3-2020</v>
      </c>
      <c r="F1014" s="4" t="str">
        <f t="shared" si="137"/>
        <v>August</v>
      </c>
      <c r="G1014" s="6">
        <f t="shared" si="138"/>
        <v>34</v>
      </c>
      <c r="H1014" s="4" t="str">
        <f t="shared" si="139"/>
        <v>Saturday</v>
      </c>
      <c r="I1014">
        <v>1</v>
      </c>
      <c r="J1014">
        <v>5</v>
      </c>
      <c r="K1014">
        <v>10</v>
      </c>
      <c r="L1014">
        <v>0</v>
      </c>
      <c r="M1014">
        <v>27</v>
      </c>
      <c r="N1014">
        <v>4</v>
      </c>
      <c r="O1014">
        <v>14</v>
      </c>
      <c r="P1014">
        <v>21</v>
      </c>
      <c r="Q1014">
        <v>0</v>
      </c>
      <c r="R1014">
        <v>0</v>
      </c>
      <c r="S1014">
        <v>21</v>
      </c>
      <c r="T1014">
        <v>13</v>
      </c>
      <c r="U1014">
        <v>6</v>
      </c>
      <c r="V1014">
        <v>30</v>
      </c>
      <c r="W1014">
        <v>0</v>
      </c>
      <c r="X1014">
        <v>24</v>
      </c>
      <c r="Y1014">
        <f t="shared" si="140"/>
        <v>456</v>
      </c>
      <c r="Z1014" s="12">
        <f t="shared" si="141"/>
        <v>0.12666666666666668</v>
      </c>
      <c r="AA1014" s="12">
        <f t="shared" si="142"/>
        <v>7.8733333333333331</v>
      </c>
      <c r="AB1014" t="s">
        <v>194</v>
      </c>
      <c r="AC1014" t="s">
        <v>194</v>
      </c>
      <c r="AD1014" s="12">
        <f t="shared" si="143"/>
        <v>3.1666666666666669E-2</v>
      </c>
    </row>
    <row r="1015" spans="2:30" x14ac:dyDescent="0.3">
      <c r="B1015">
        <v>57664</v>
      </c>
      <c r="C1015" s="7">
        <v>44067</v>
      </c>
      <c r="D1015" s="6">
        <f t="shared" si="135"/>
        <v>2020</v>
      </c>
      <c r="E1015" s="4" t="str">
        <f t="shared" si="136"/>
        <v>Q3-2020</v>
      </c>
      <c r="F1015" s="4" t="str">
        <f t="shared" si="137"/>
        <v>August</v>
      </c>
      <c r="G1015" s="6">
        <f t="shared" si="138"/>
        <v>35</v>
      </c>
      <c r="H1015" s="4" t="str">
        <f t="shared" si="139"/>
        <v>Monday</v>
      </c>
      <c r="I1015">
        <v>1</v>
      </c>
      <c r="J1015">
        <v>4</v>
      </c>
      <c r="K1015">
        <v>23</v>
      </c>
      <c r="L1015">
        <v>0</v>
      </c>
      <c r="M1015">
        <v>19</v>
      </c>
      <c r="N1015">
        <v>5</v>
      </c>
      <c r="O1015">
        <v>27</v>
      </c>
      <c r="P1015">
        <v>39</v>
      </c>
      <c r="Q1015">
        <v>0</v>
      </c>
      <c r="R1015">
        <v>0</v>
      </c>
      <c r="S1015">
        <v>18</v>
      </c>
      <c r="T1015">
        <v>19</v>
      </c>
      <c r="U1015">
        <v>5</v>
      </c>
      <c r="V1015">
        <v>32</v>
      </c>
      <c r="W1015">
        <v>1</v>
      </c>
      <c r="X1015">
        <v>23</v>
      </c>
      <c r="Y1015">
        <f t="shared" si="140"/>
        <v>698</v>
      </c>
      <c r="Z1015" s="12">
        <f t="shared" si="141"/>
        <v>0.19388888888888889</v>
      </c>
      <c r="AA1015" s="12">
        <f t="shared" si="142"/>
        <v>7.806111111111111</v>
      </c>
      <c r="AB1015" t="s">
        <v>194</v>
      </c>
      <c r="AC1015" t="s">
        <v>194</v>
      </c>
      <c r="AD1015" s="12">
        <f t="shared" si="143"/>
        <v>3.8777777777777779E-2</v>
      </c>
    </row>
    <row r="1016" spans="2:30" x14ac:dyDescent="0.3">
      <c r="B1016">
        <v>57665</v>
      </c>
      <c r="C1016" s="7">
        <v>44067</v>
      </c>
      <c r="D1016" s="6">
        <f t="shared" si="135"/>
        <v>2020</v>
      </c>
      <c r="E1016" s="4" t="str">
        <f t="shared" si="136"/>
        <v>Q3-2020</v>
      </c>
      <c r="F1016" s="4" t="str">
        <f t="shared" si="137"/>
        <v>August</v>
      </c>
      <c r="G1016" s="6">
        <f t="shared" si="138"/>
        <v>35</v>
      </c>
      <c r="H1016" s="4" t="str">
        <f t="shared" si="139"/>
        <v>Monday</v>
      </c>
      <c r="I1016">
        <v>2</v>
      </c>
      <c r="J1016">
        <v>4</v>
      </c>
      <c r="K1016">
        <v>16</v>
      </c>
      <c r="L1016">
        <v>2</v>
      </c>
      <c r="M1016">
        <v>11</v>
      </c>
      <c r="N1016">
        <v>6</v>
      </c>
      <c r="O1016">
        <v>19</v>
      </c>
      <c r="P1016">
        <v>28</v>
      </c>
      <c r="Q1016">
        <v>0</v>
      </c>
      <c r="R1016">
        <v>0</v>
      </c>
      <c r="S1016">
        <v>15</v>
      </c>
      <c r="T1016">
        <v>26</v>
      </c>
      <c r="U1016">
        <v>5</v>
      </c>
      <c r="V1016">
        <v>31</v>
      </c>
      <c r="W1016">
        <v>1</v>
      </c>
      <c r="X1016">
        <v>22</v>
      </c>
      <c r="Y1016">
        <f t="shared" si="140"/>
        <v>705</v>
      </c>
      <c r="Z1016" s="12">
        <f t="shared" si="141"/>
        <v>0.19583333333333333</v>
      </c>
      <c r="AA1016" s="12">
        <f t="shared" si="142"/>
        <v>7.8041666666666663</v>
      </c>
      <c r="AB1016" t="s">
        <v>194</v>
      </c>
      <c r="AC1016" t="s">
        <v>194</v>
      </c>
      <c r="AD1016" s="12">
        <f t="shared" si="143"/>
        <v>3.2638888888888891E-2</v>
      </c>
    </row>
    <row r="1017" spans="2:30" x14ac:dyDescent="0.3">
      <c r="B1017">
        <v>57666</v>
      </c>
      <c r="C1017" s="7">
        <v>44068</v>
      </c>
      <c r="D1017" s="6">
        <f t="shared" si="135"/>
        <v>2020</v>
      </c>
      <c r="E1017" s="4" t="str">
        <f t="shared" si="136"/>
        <v>Q3-2020</v>
      </c>
      <c r="F1017" s="4" t="str">
        <f t="shared" si="137"/>
        <v>August</v>
      </c>
      <c r="G1017" s="6">
        <f t="shared" si="138"/>
        <v>35</v>
      </c>
      <c r="H1017" s="4" t="str">
        <f t="shared" si="139"/>
        <v>Tuesday</v>
      </c>
      <c r="I1017">
        <v>1</v>
      </c>
      <c r="J1017">
        <v>4</v>
      </c>
      <c r="K1017">
        <v>29</v>
      </c>
      <c r="L1017">
        <v>0</v>
      </c>
      <c r="M1017">
        <v>22</v>
      </c>
      <c r="N1017">
        <v>5</v>
      </c>
      <c r="O1017">
        <v>11</v>
      </c>
      <c r="P1017">
        <v>16</v>
      </c>
      <c r="Q1017">
        <v>0</v>
      </c>
      <c r="R1017">
        <v>0</v>
      </c>
      <c r="S1017">
        <v>11</v>
      </c>
      <c r="T1017">
        <v>12</v>
      </c>
      <c r="U1017">
        <v>5</v>
      </c>
      <c r="V1017">
        <v>31</v>
      </c>
      <c r="W1017">
        <v>1</v>
      </c>
      <c r="X1017">
        <v>22</v>
      </c>
      <c r="Y1017">
        <f t="shared" si="140"/>
        <v>427</v>
      </c>
      <c r="Z1017" s="12">
        <f t="shared" si="141"/>
        <v>0.11861111111111111</v>
      </c>
      <c r="AA1017" s="12">
        <f t="shared" si="142"/>
        <v>7.881388888888889</v>
      </c>
      <c r="AB1017" t="s">
        <v>194</v>
      </c>
      <c r="AC1017" t="s">
        <v>194</v>
      </c>
      <c r="AD1017" s="12">
        <f t="shared" si="143"/>
        <v>2.3722222222222221E-2</v>
      </c>
    </row>
    <row r="1018" spans="2:30" x14ac:dyDescent="0.3">
      <c r="B1018">
        <v>57667</v>
      </c>
      <c r="C1018" s="7">
        <v>44068</v>
      </c>
      <c r="D1018" s="6">
        <f t="shared" si="135"/>
        <v>2020</v>
      </c>
      <c r="E1018" s="4" t="str">
        <f t="shared" si="136"/>
        <v>Q3-2020</v>
      </c>
      <c r="F1018" s="4" t="str">
        <f t="shared" si="137"/>
        <v>August</v>
      </c>
      <c r="G1018" s="6">
        <f t="shared" si="138"/>
        <v>35</v>
      </c>
      <c r="H1018" s="4" t="str">
        <f t="shared" si="139"/>
        <v>Tuesday</v>
      </c>
      <c r="I1018">
        <v>2</v>
      </c>
      <c r="J1018">
        <v>4</v>
      </c>
      <c r="K1018">
        <v>18</v>
      </c>
      <c r="L1018">
        <v>1</v>
      </c>
      <c r="M1018">
        <v>21</v>
      </c>
      <c r="N1018">
        <v>6</v>
      </c>
      <c r="O1018">
        <v>25</v>
      </c>
      <c r="P1018">
        <v>39</v>
      </c>
      <c r="Q1018">
        <v>0</v>
      </c>
      <c r="R1018">
        <v>0</v>
      </c>
      <c r="S1018">
        <v>13</v>
      </c>
      <c r="T1018">
        <v>27</v>
      </c>
      <c r="U1018">
        <v>5</v>
      </c>
      <c r="V1018">
        <v>35</v>
      </c>
      <c r="W1018">
        <v>2</v>
      </c>
      <c r="X1018">
        <v>20</v>
      </c>
      <c r="Y1018">
        <f t="shared" si="140"/>
        <v>839</v>
      </c>
      <c r="Z1018" s="12">
        <f t="shared" si="141"/>
        <v>0.23305555555555554</v>
      </c>
      <c r="AA1018" s="12">
        <f t="shared" si="142"/>
        <v>7.7669444444444444</v>
      </c>
      <c r="AB1018" t="s">
        <v>194</v>
      </c>
      <c r="AC1018" t="s">
        <v>194</v>
      </c>
      <c r="AD1018" s="12">
        <f t="shared" si="143"/>
        <v>3.8842592592592588E-2</v>
      </c>
    </row>
    <row r="1019" spans="2:30" x14ac:dyDescent="0.3">
      <c r="B1019">
        <v>57668</v>
      </c>
      <c r="C1019" s="7">
        <v>44069</v>
      </c>
      <c r="D1019" s="6">
        <f t="shared" si="135"/>
        <v>2020</v>
      </c>
      <c r="E1019" s="4" t="str">
        <f t="shared" si="136"/>
        <v>Q3-2020</v>
      </c>
      <c r="F1019" s="4" t="str">
        <f t="shared" si="137"/>
        <v>August</v>
      </c>
      <c r="G1019" s="6">
        <f t="shared" si="138"/>
        <v>35</v>
      </c>
      <c r="H1019" s="4" t="str">
        <f t="shared" si="139"/>
        <v>Wednesday</v>
      </c>
      <c r="I1019">
        <v>1</v>
      </c>
      <c r="J1019">
        <v>4</v>
      </c>
      <c r="K1019">
        <v>22</v>
      </c>
      <c r="L1019">
        <v>0</v>
      </c>
      <c r="M1019">
        <v>24</v>
      </c>
      <c r="N1019">
        <v>5</v>
      </c>
      <c r="O1019">
        <v>22</v>
      </c>
      <c r="P1019">
        <v>41</v>
      </c>
      <c r="Q1019">
        <v>0</v>
      </c>
      <c r="R1019">
        <v>0</v>
      </c>
      <c r="S1019">
        <v>17</v>
      </c>
      <c r="T1019">
        <v>15</v>
      </c>
      <c r="U1019">
        <v>6</v>
      </c>
      <c r="V1019">
        <v>28</v>
      </c>
      <c r="W1019">
        <v>1</v>
      </c>
      <c r="X1019">
        <v>21</v>
      </c>
      <c r="Y1019">
        <f t="shared" si="140"/>
        <v>664</v>
      </c>
      <c r="Z1019" s="12">
        <f t="shared" si="141"/>
        <v>0.18444444444444444</v>
      </c>
      <c r="AA1019" s="12">
        <f t="shared" si="142"/>
        <v>7.8155555555555551</v>
      </c>
      <c r="AB1019" t="s">
        <v>194</v>
      </c>
      <c r="AC1019" t="s">
        <v>194</v>
      </c>
      <c r="AD1019" s="12">
        <f t="shared" si="143"/>
        <v>3.6888888888888888E-2</v>
      </c>
    </row>
    <row r="1020" spans="2:30" x14ac:dyDescent="0.3">
      <c r="B1020">
        <v>57669</v>
      </c>
      <c r="C1020" s="7">
        <v>44069</v>
      </c>
      <c r="D1020" s="6">
        <f t="shared" si="135"/>
        <v>2020</v>
      </c>
      <c r="E1020" s="4" t="str">
        <f t="shared" si="136"/>
        <v>Q3-2020</v>
      </c>
      <c r="F1020" s="4" t="str">
        <f t="shared" si="137"/>
        <v>August</v>
      </c>
      <c r="G1020" s="6">
        <f t="shared" si="138"/>
        <v>35</v>
      </c>
      <c r="H1020" s="4" t="str">
        <f t="shared" si="139"/>
        <v>Wednesday</v>
      </c>
      <c r="I1020">
        <v>2</v>
      </c>
      <c r="J1020">
        <v>4</v>
      </c>
      <c r="K1020">
        <v>15</v>
      </c>
      <c r="L1020">
        <v>2</v>
      </c>
      <c r="M1020">
        <v>16</v>
      </c>
      <c r="N1020">
        <v>6</v>
      </c>
      <c r="O1020">
        <v>15</v>
      </c>
      <c r="P1020">
        <v>29</v>
      </c>
      <c r="Q1020">
        <v>0</v>
      </c>
      <c r="R1020">
        <v>0</v>
      </c>
      <c r="S1020">
        <v>14</v>
      </c>
      <c r="T1020">
        <v>21</v>
      </c>
      <c r="U1020">
        <v>4</v>
      </c>
      <c r="V1020">
        <v>32</v>
      </c>
      <c r="W1020">
        <v>1</v>
      </c>
      <c r="X1020">
        <v>25</v>
      </c>
      <c r="Y1020">
        <f t="shared" si="140"/>
        <v>627</v>
      </c>
      <c r="Z1020" s="12">
        <f t="shared" si="141"/>
        <v>0.17416666666666666</v>
      </c>
      <c r="AA1020" s="12">
        <f t="shared" si="142"/>
        <v>7.8258333333333336</v>
      </c>
      <c r="AB1020" t="s">
        <v>194</v>
      </c>
      <c r="AC1020" t="s">
        <v>194</v>
      </c>
      <c r="AD1020" s="12">
        <f t="shared" si="143"/>
        <v>2.9027777777777777E-2</v>
      </c>
    </row>
    <row r="1021" spans="2:30" x14ac:dyDescent="0.3">
      <c r="B1021">
        <v>57670</v>
      </c>
      <c r="C1021" s="7">
        <v>44070</v>
      </c>
      <c r="D1021" s="6">
        <f t="shared" si="135"/>
        <v>2020</v>
      </c>
      <c r="E1021" s="4" t="str">
        <f t="shared" si="136"/>
        <v>Q3-2020</v>
      </c>
      <c r="F1021" s="4" t="str">
        <f t="shared" si="137"/>
        <v>August</v>
      </c>
      <c r="G1021" s="6">
        <f t="shared" si="138"/>
        <v>35</v>
      </c>
      <c r="H1021" s="4" t="str">
        <f t="shared" si="139"/>
        <v>Thursday</v>
      </c>
      <c r="I1021">
        <v>1</v>
      </c>
      <c r="J1021">
        <v>4</v>
      </c>
      <c r="K1021">
        <v>28</v>
      </c>
      <c r="L1021">
        <v>1</v>
      </c>
      <c r="M1021">
        <v>28</v>
      </c>
      <c r="N1021">
        <v>4</v>
      </c>
      <c r="O1021">
        <v>27</v>
      </c>
      <c r="P1021">
        <v>17</v>
      </c>
      <c r="Q1021">
        <v>0</v>
      </c>
      <c r="R1021">
        <v>0</v>
      </c>
      <c r="S1021">
        <v>11</v>
      </c>
      <c r="T1021">
        <v>27</v>
      </c>
      <c r="U1021">
        <v>6</v>
      </c>
      <c r="V1021">
        <v>32</v>
      </c>
      <c r="W1021">
        <v>0</v>
      </c>
      <c r="X1021">
        <v>25</v>
      </c>
      <c r="Y1021">
        <f t="shared" si="140"/>
        <v>520</v>
      </c>
      <c r="Z1021" s="12">
        <f t="shared" si="141"/>
        <v>0.14444444444444443</v>
      </c>
      <c r="AA1021" s="12">
        <f t="shared" si="142"/>
        <v>7.8555555555555552</v>
      </c>
      <c r="AB1021" t="s">
        <v>194</v>
      </c>
      <c r="AC1021" t="s">
        <v>194</v>
      </c>
      <c r="AD1021" s="12">
        <f t="shared" si="143"/>
        <v>3.6111111111111108E-2</v>
      </c>
    </row>
    <row r="1022" spans="2:30" x14ac:dyDescent="0.3">
      <c r="B1022">
        <v>57671</v>
      </c>
      <c r="C1022" s="7">
        <v>44070</v>
      </c>
      <c r="D1022" s="6">
        <f t="shared" si="135"/>
        <v>2020</v>
      </c>
      <c r="E1022" s="4" t="str">
        <f t="shared" si="136"/>
        <v>Q3-2020</v>
      </c>
      <c r="F1022" s="4" t="str">
        <f t="shared" si="137"/>
        <v>August</v>
      </c>
      <c r="G1022" s="6">
        <f t="shared" si="138"/>
        <v>35</v>
      </c>
      <c r="H1022" s="4" t="str">
        <f t="shared" si="139"/>
        <v>Thursday</v>
      </c>
      <c r="I1022">
        <v>2</v>
      </c>
      <c r="J1022">
        <v>4</v>
      </c>
      <c r="K1022">
        <v>21</v>
      </c>
      <c r="L1022">
        <v>1</v>
      </c>
      <c r="M1022">
        <v>19</v>
      </c>
      <c r="N1022">
        <v>5</v>
      </c>
      <c r="O1022">
        <v>19</v>
      </c>
      <c r="P1022">
        <v>35</v>
      </c>
      <c r="Q1022">
        <v>0</v>
      </c>
      <c r="R1022">
        <v>0</v>
      </c>
      <c r="S1022">
        <v>28</v>
      </c>
      <c r="T1022">
        <v>14</v>
      </c>
      <c r="U1022">
        <v>4</v>
      </c>
      <c r="V1022">
        <v>31</v>
      </c>
      <c r="W1022">
        <v>2</v>
      </c>
      <c r="X1022">
        <v>23</v>
      </c>
      <c r="Y1022">
        <f t="shared" si="140"/>
        <v>650</v>
      </c>
      <c r="Z1022" s="12">
        <f t="shared" si="141"/>
        <v>0.18055555555555555</v>
      </c>
      <c r="AA1022" s="12">
        <f t="shared" si="142"/>
        <v>7.8194444444444446</v>
      </c>
      <c r="AB1022" t="s">
        <v>194</v>
      </c>
      <c r="AC1022" t="s">
        <v>194</v>
      </c>
      <c r="AD1022" s="12">
        <f t="shared" si="143"/>
        <v>3.6111111111111108E-2</v>
      </c>
    </row>
    <row r="1023" spans="2:30" x14ac:dyDescent="0.3">
      <c r="B1023">
        <v>57672</v>
      </c>
      <c r="C1023" s="7">
        <v>44071</v>
      </c>
      <c r="D1023" s="6">
        <f t="shared" si="135"/>
        <v>2020</v>
      </c>
      <c r="E1023" s="4" t="str">
        <f t="shared" si="136"/>
        <v>Q3-2020</v>
      </c>
      <c r="F1023" s="4" t="str">
        <f t="shared" si="137"/>
        <v>August</v>
      </c>
      <c r="G1023" s="6">
        <f t="shared" si="138"/>
        <v>35</v>
      </c>
      <c r="H1023" s="4" t="str">
        <f t="shared" si="139"/>
        <v>Friday</v>
      </c>
      <c r="I1023">
        <v>1</v>
      </c>
      <c r="J1023">
        <v>4</v>
      </c>
      <c r="K1023">
        <v>14</v>
      </c>
      <c r="L1023">
        <v>1</v>
      </c>
      <c r="M1023">
        <v>11</v>
      </c>
      <c r="N1023">
        <v>5</v>
      </c>
      <c r="O1023">
        <v>12</v>
      </c>
      <c r="P1023">
        <v>23</v>
      </c>
      <c r="Q1023">
        <v>0</v>
      </c>
      <c r="R1023">
        <v>0</v>
      </c>
      <c r="S1023">
        <v>25</v>
      </c>
      <c r="T1023">
        <v>20</v>
      </c>
      <c r="U1023">
        <v>6</v>
      </c>
      <c r="V1023">
        <v>31</v>
      </c>
      <c r="W1023">
        <v>0</v>
      </c>
      <c r="X1023">
        <v>24</v>
      </c>
      <c r="Y1023">
        <f t="shared" si="140"/>
        <v>586</v>
      </c>
      <c r="Z1023" s="12">
        <f t="shared" si="141"/>
        <v>0.16277777777777777</v>
      </c>
      <c r="AA1023" s="12">
        <f t="shared" si="142"/>
        <v>7.8372222222222225</v>
      </c>
      <c r="AB1023" t="s">
        <v>194</v>
      </c>
      <c r="AC1023" t="s">
        <v>194</v>
      </c>
      <c r="AD1023" s="12">
        <f t="shared" si="143"/>
        <v>3.2555555555555553E-2</v>
      </c>
    </row>
    <row r="1024" spans="2:30" x14ac:dyDescent="0.3">
      <c r="B1024">
        <v>57673</v>
      </c>
      <c r="C1024" s="7">
        <v>44071</v>
      </c>
      <c r="D1024" s="6">
        <f t="shared" si="135"/>
        <v>2020</v>
      </c>
      <c r="E1024" s="4" t="str">
        <f t="shared" si="136"/>
        <v>Q3-2020</v>
      </c>
      <c r="F1024" s="4" t="str">
        <f t="shared" si="137"/>
        <v>August</v>
      </c>
      <c r="G1024" s="6">
        <f t="shared" si="138"/>
        <v>35</v>
      </c>
      <c r="H1024" s="4" t="str">
        <f t="shared" si="139"/>
        <v>Friday</v>
      </c>
      <c r="I1024">
        <v>2</v>
      </c>
      <c r="J1024">
        <v>4</v>
      </c>
      <c r="K1024">
        <v>27</v>
      </c>
      <c r="L1024">
        <v>1</v>
      </c>
      <c r="M1024">
        <v>23</v>
      </c>
      <c r="N1024">
        <v>6</v>
      </c>
      <c r="O1024">
        <v>24</v>
      </c>
      <c r="P1024">
        <v>41</v>
      </c>
      <c r="Q1024">
        <v>0</v>
      </c>
      <c r="R1024">
        <v>0</v>
      </c>
      <c r="S1024">
        <v>22</v>
      </c>
      <c r="T1024">
        <v>26</v>
      </c>
      <c r="U1024">
        <v>4</v>
      </c>
      <c r="V1024">
        <v>35</v>
      </c>
      <c r="W1024">
        <v>2</v>
      </c>
      <c r="X1024">
        <v>22</v>
      </c>
      <c r="Y1024">
        <f t="shared" si="140"/>
        <v>862</v>
      </c>
      <c r="Z1024" s="12">
        <f t="shared" si="141"/>
        <v>0.23944444444444443</v>
      </c>
      <c r="AA1024" s="12">
        <f t="shared" si="142"/>
        <v>7.7605555555555554</v>
      </c>
      <c r="AB1024" t="s">
        <v>194</v>
      </c>
      <c r="AC1024" t="s">
        <v>194</v>
      </c>
      <c r="AD1024" s="12">
        <f t="shared" si="143"/>
        <v>3.9907407407407405E-2</v>
      </c>
    </row>
    <row r="1025" spans="2:30" x14ac:dyDescent="0.3">
      <c r="B1025">
        <v>57674</v>
      </c>
      <c r="C1025" s="7">
        <v>44072</v>
      </c>
      <c r="D1025" s="6">
        <f t="shared" si="135"/>
        <v>2020</v>
      </c>
      <c r="E1025" s="4" t="str">
        <f t="shared" si="136"/>
        <v>Q3-2020</v>
      </c>
      <c r="F1025" s="4" t="str">
        <f t="shared" si="137"/>
        <v>August</v>
      </c>
      <c r="G1025" s="6">
        <f t="shared" si="138"/>
        <v>35</v>
      </c>
      <c r="H1025" s="4" t="str">
        <f t="shared" si="139"/>
        <v>Saturday</v>
      </c>
      <c r="I1025">
        <v>1</v>
      </c>
      <c r="J1025">
        <v>4</v>
      </c>
      <c r="K1025">
        <v>20</v>
      </c>
      <c r="L1025">
        <v>1</v>
      </c>
      <c r="M1025">
        <v>14</v>
      </c>
      <c r="N1025">
        <v>5</v>
      </c>
      <c r="O1025">
        <v>16</v>
      </c>
      <c r="P1025">
        <v>29</v>
      </c>
      <c r="Q1025">
        <v>0</v>
      </c>
      <c r="R1025">
        <v>0</v>
      </c>
      <c r="S1025">
        <v>19</v>
      </c>
      <c r="T1025">
        <v>13</v>
      </c>
      <c r="U1025">
        <v>6</v>
      </c>
      <c r="V1025">
        <v>29</v>
      </c>
      <c r="W1025">
        <v>1</v>
      </c>
      <c r="X1025">
        <v>22</v>
      </c>
      <c r="Y1025">
        <f t="shared" si="140"/>
        <v>581</v>
      </c>
      <c r="Z1025" s="12">
        <f t="shared" si="141"/>
        <v>0.16138888888888889</v>
      </c>
      <c r="AA1025" s="12">
        <f t="shared" si="142"/>
        <v>7.8386111111111108</v>
      </c>
      <c r="AB1025" t="s">
        <v>194</v>
      </c>
      <c r="AC1025" t="s">
        <v>194</v>
      </c>
      <c r="AD1025" s="12">
        <f t="shared" si="143"/>
        <v>3.227777777777778E-2</v>
      </c>
    </row>
    <row r="1026" spans="2:30" x14ac:dyDescent="0.3">
      <c r="B1026">
        <v>57675</v>
      </c>
      <c r="C1026" s="7">
        <v>44074</v>
      </c>
      <c r="D1026" s="6">
        <f t="shared" si="135"/>
        <v>2020</v>
      </c>
      <c r="E1026" s="4" t="str">
        <f t="shared" si="136"/>
        <v>Q3-2020</v>
      </c>
      <c r="F1026" s="4" t="str">
        <f t="shared" si="137"/>
        <v>August</v>
      </c>
      <c r="G1026" s="6">
        <f t="shared" si="138"/>
        <v>36</v>
      </c>
      <c r="H1026" s="4" t="str">
        <f t="shared" si="139"/>
        <v>Monday</v>
      </c>
      <c r="I1026">
        <v>1</v>
      </c>
      <c r="J1026">
        <v>5</v>
      </c>
      <c r="K1026">
        <v>28</v>
      </c>
      <c r="L1026">
        <v>1</v>
      </c>
      <c r="M1026">
        <v>13</v>
      </c>
      <c r="N1026">
        <v>5</v>
      </c>
      <c r="O1026">
        <v>30</v>
      </c>
      <c r="P1026">
        <v>23</v>
      </c>
      <c r="Q1026">
        <v>0</v>
      </c>
      <c r="R1026">
        <v>0</v>
      </c>
      <c r="S1026">
        <v>20</v>
      </c>
      <c r="T1026">
        <v>28</v>
      </c>
      <c r="U1026">
        <v>5</v>
      </c>
      <c r="V1026">
        <v>32</v>
      </c>
      <c r="W1026">
        <v>0</v>
      </c>
      <c r="X1026">
        <v>22</v>
      </c>
      <c r="Y1026">
        <f t="shared" si="140"/>
        <v>665</v>
      </c>
      <c r="Z1026" s="12">
        <f t="shared" si="141"/>
        <v>0.18472222222222223</v>
      </c>
      <c r="AA1026" s="12">
        <f t="shared" si="142"/>
        <v>7.8152777777777782</v>
      </c>
      <c r="AB1026" t="s">
        <v>194</v>
      </c>
      <c r="AC1026" t="s">
        <v>194</v>
      </c>
      <c r="AD1026" s="12">
        <f t="shared" si="143"/>
        <v>3.6944444444444446E-2</v>
      </c>
    </row>
    <row r="1027" spans="2:30" x14ac:dyDescent="0.3">
      <c r="B1027">
        <v>57676</v>
      </c>
      <c r="C1027" s="7">
        <v>44074</v>
      </c>
      <c r="D1027" s="6">
        <f t="shared" si="135"/>
        <v>2020</v>
      </c>
      <c r="E1027" s="4" t="str">
        <f t="shared" si="136"/>
        <v>Q3-2020</v>
      </c>
      <c r="F1027" s="4" t="str">
        <f t="shared" si="137"/>
        <v>August</v>
      </c>
      <c r="G1027" s="6">
        <f t="shared" si="138"/>
        <v>36</v>
      </c>
      <c r="H1027" s="4" t="str">
        <f t="shared" si="139"/>
        <v>Monday</v>
      </c>
      <c r="I1027">
        <v>2</v>
      </c>
      <c r="J1027">
        <v>3</v>
      </c>
      <c r="K1027">
        <v>22</v>
      </c>
      <c r="L1027">
        <v>1</v>
      </c>
      <c r="M1027">
        <v>24</v>
      </c>
      <c r="N1027">
        <v>6</v>
      </c>
      <c r="O1027">
        <v>22</v>
      </c>
      <c r="P1027">
        <v>41</v>
      </c>
      <c r="Q1027">
        <v>0</v>
      </c>
      <c r="R1027">
        <v>0</v>
      </c>
      <c r="S1027">
        <v>17</v>
      </c>
      <c r="T1027">
        <v>15</v>
      </c>
      <c r="U1027">
        <v>5</v>
      </c>
      <c r="V1027">
        <v>30</v>
      </c>
      <c r="W1027">
        <v>2</v>
      </c>
      <c r="X1027">
        <v>20</v>
      </c>
      <c r="Y1027">
        <f t="shared" si="140"/>
        <v>760</v>
      </c>
      <c r="Z1027" s="12">
        <f t="shared" si="141"/>
        <v>0.21111111111111111</v>
      </c>
      <c r="AA1027" s="12">
        <f t="shared" si="142"/>
        <v>7.7888888888888888</v>
      </c>
      <c r="AB1027" t="s">
        <v>194</v>
      </c>
      <c r="AC1027" t="s">
        <v>194</v>
      </c>
      <c r="AD1027" s="12">
        <f t="shared" si="143"/>
        <v>3.5185185185185187E-2</v>
      </c>
    </row>
    <row r="1028" spans="2:30" x14ac:dyDescent="0.3">
      <c r="B1028">
        <v>57677</v>
      </c>
      <c r="C1028" s="7">
        <v>44075</v>
      </c>
      <c r="D1028" s="6">
        <f t="shared" si="135"/>
        <v>2020</v>
      </c>
      <c r="E1028" s="4" t="str">
        <f t="shared" si="136"/>
        <v>Q3-2020</v>
      </c>
      <c r="F1028" s="4" t="str">
        <f t="shared" si="137"/>
        <v>September</v>
      </c>
      <c r="G1028" s="6">
        <f t="shared" si="138"/>
        <v>36</v>
      </c>
      <c r="H1028" s="4" t="str">
        <f t="shared" si="139"/>
        <v>Tuesday</v>
      </c>
      <c r="I1028">
        <v>1</v>
      </c>
      <c r="J1028">
        <v>5</v>
      </c>
      <c r="K1028">
        <v>30</v>
      </c>
      <c r="L1028">
        <v>1</v>
      </c>
      <c r="M1028">
        <v>21</v>
      </c>
      <c r="N1028">
        <v>6</v>
      </c>
      <c r="O1028">
        <v>13</v>
      </c>
      <c r="P1028">
        <v>16</v>
      </c>
      <c r="Q1028">
        <v>0</v>
      </c>
      <c r="R1028">
        <v>0</v>
      </c>
      <c r="S1028">
        <v>17</v>
      </c>
      <c r="T1028">
        <v>19</v>
      </c>
      <c r="U1028">
        <v>4</v>
      </c>
      <c r="V1028">
        <v>31</v>
      </c>
      <c r="W1028">
        <v>0</v>
      </c>
      <c r="X1028">
        <v>19</v>
      </c>
      <c r="Y1028">
        <f t="shared" si="140"/>
        <v>514</v>
      </c>
      <c r="Z1028" s="12">
        <f t="shared" si="141"/>
        <v>0.14277777777777778</v>
      </c>
      <c r="AA1028" s="12">
        <f t="shared" si="142"/>
        <v>7.8572222222222221</v>
      </c>
      <c r="AB1028" t="s">
        <v>194</v>
      </c>
      <c r="AC1028" t="s">
        <v>194</v>
      </c>
      <c r="AD1028" s="12">
        <f t="shared" si="143"/>
        <v>2.3796296296296298E-2</v>
      </c>
    </row>
    <row r="1029" spans="2:30" x14ac:dyDescent="0.3">
      <c r="B1029">
        <v>57678</v>
      </c>
      <c r="C1029" s="7">
        <v>44075</v>
      </c>
      <c r="D1029" s="6">
        <f t="shared" si="135"/>
        <v>2020</v>
      </c>
      <c r="E1029" s="4" t="str">
        <f t="shared" si="136"/>
        <v>Q3-2020</v>
      </c>
      <c r="F1029" s="4" t="str">
        <f t="shared" si="137"/>
        <v>September</v>
      </c>
      <c r="G1029" s="6">
        <f t="shared" si="138"/>
        <v>36</v>
      </c>
      <c r="H1029" s="4" t="str">
        <f t="shared" si="139"/>
        <v>Tuesday</v>
      </c>
      <c r="I1029">
        <v>2</v>
      </c>
      <c r="J1029">
        <v>4</v>
      </c>
      <c r="K1029">
        <v>10</v>
      </c>
      <c r="L1029">
        <v>0</v>
      </c>
      <c r="M1029">
        <v>26</v>
      </c>
      <c r="N1029">
        <v>4</v>
      </c>
      <c r="O1029">
        <v>16</v>
      </c>
      <c r="P1029">
        <v>22</v>
      </c>
      <c r="Q1029">
        <v>0</v>
      </c>
      <c r="R1029">
        <v>0</v>
      </c>
      <c r="S1029">
        <v>26</v>
      </c>
      <c r="T1029">
        <v>20</v>
      </c>
      <c r="U1029">
        <v>5</v>
      </c>
      <c r="V1029">
        <v>30</v>
      </c>
      <c r="W1029">
        <v>0</v>
      </c>
      <c r="X1029">
        <v>21</v>
      </c>
      <c r="Y1029">
        <f t="shared" si="140"/>
        <v>486</v>
      </c>
      <c r="Z1029" s="12">
        <f t="shared" si="141"/>
        <v>0.13500000000000001</v>
      </c>
      <c r="AA1029" s="12">
        <f t="shared" si="142"/>
        <v>7.8650000000000002</v>
      </c>
      <c r="AB1029" t="s">
        <v>194</v>
      </c>
      <c r="AC1029" t="s">
        <v>194</v>
      </c>
      <c r="AD1029" s="12">
        <f t="shared" si="143"/>
        <v>3.3750000000000002E-2</v>
      </c>
    </row>
    <row r="1030" spans="2:30" x14ac:dyDescent="0.3">
      <c r="B1030">
        <v>57679</v>
      </c>
      <c r="C1030" s="7">
        <v>44076</v>
      </c>
      <c r="D1030" s="6">
        <f t="shared" si="135"/>
        <v>2020</v>
      </c>
      <c r="E1030" s="4" t="str">
        <f t="shared" si="136"/>
        <v>Q3-2020</v>
      </c>
      <c r="F1030" s="4" t="str">
        <f t="shared" si="137"/>
        <v>September</v>
      </c>
      <c r="G1030" s="6">
        <f t="shared" si="138"/>
        <v>36</v>
      </c>
      <c r="H1030" s="4" t="str">
        <f t="shared" si="139"/>
        <v>Wednesday</v>
      </c>
      <c r="I1030">
        <v>1</v>
      </c>
      <c r="J1030">
        <v>5</v>
      </c>
      <c r="K1030">
        <v>11</v>
      </c>
      <c r="L1030">
        <v>2</v>
      </c>
      <c r="M1030">
        <v>11</v>
      </c>
      <c r="N1030">
        <v>6</v>
      </c>
      <c r="O1030">
        <v>19</v>
      </c>
      <c r="P1030">
        <v>28</v>
      </c>
      <c r="Q1030">
        <v>0</v>
      </c>
      <c r="R1030">
        <v>0</v>
      </c>
      <c r="S1030">
        <v>15</v>
      </c>
      <c r="T1030">
        <v>21</v>
      </c>
      <c r="U1030">
        <v>5</v>
      </c>
      <c r="V1030">
        <v>30</v>
      </c>
      <c r="W1030">
        <v>0</v>
      </c>
      <c r="X1030">
        <v>23</v>
      </c>
      <c r="Y1030">
        <f t="shared" si="140"/>
        <v>648</v>
      </c>
      <c r="Z1030" s="12">
        <f t="shared" si="141"/>
        <v>0.18</v>
      </c>
      <c r="AA1030" s="12">
        <f t="shared" si="142"/>
        <v>7.82</v>
      </c>
      <c r="AB1030" t="s">
        <v>194</v>
      </c>
      <c r="AC1030" t="s">
        <v>194</v>
      </c>
      <c r="AD1030" s="12">
        <f t="shared" si="143"/>
        <v>0.03</v>
      </c>
    </row>
    <row r="1031" spans="2:30" x14ac:dyDescent="0.3">
      <c r="B1031">
        <v>57680</v>
      </c>
      <c r="C1031" s="7">
        <v>44076</v>
      </c>
      <c r="D1031" s="6">
        <f t="shared" si="135"/>
        <v>2020</v>
      </c>
      <c r="E1031" s="4" t="str">
        <f t="shared" si="136"/>
        <v>Q3-2020</v>
      </c>
      <c r="F1031" s="4" t="str">
        <f t="shared" si="137"/>
        <v>September</v>
      </c>
      <c r="G1031" s="6">
        <f t="shared" si="138"/>
        <v>36</v>
      </c>
      <c r="H1031" s="4" t="str">
        <f t="shared" si="139"/>
        <v>Wednesday</v>
      </c>
      <c r="I1031">
        <v>2</v>
      </c>
      <c r="J1031">
        <v>4</v>
      </c>
      <c r="K1031">
        <v>17</v>
      </c>
      <c r="L1031">
        <v>1</v>
      </c>
      <c r="M1031">
        <v>29</v>
      </c>
      <c r="N1031">
        <v>5</v>
      </c>
      <c r="O1031">
        <v>21</v>
      </c>
      <c r="P1031">
        <v>28</v>
      </c>
      <c r="Q1031">
        <v>0</v>
      </c>
      <c r="R1031">
        <v>0</v>
      </c>
      <c r="S1031">
        <v>20</v>
      </c>
      <c r="T1031">
        <v>13</v>
      </c>
      <c r="U1031">
        <v>5</v>
      </c>
      <c r="V1031">
        <v>29</v>
      </c>
      <c r="W1031">
        <v>0</v>
      </c>
      <c r="X1031">
        <v>19</v>
      </c>
      <c r="Y1031">
        <f t="shared" si="140"/>
        <v>555</v>
      </c>
      <c r="Z1031" s="12">
        <f t="shared" si="141"/>
        <v>0.15416666666666667</v>
      </c>
      <c r="AA1031" s="12">
        <f t="shared" si="142"/>
        <v>7.8458333333333332</v>
      </c>
      <c r="AB1031" t="s">
        <v>194</v>
      </c>
      <c r="AC1031" t="s">
        <v>194</v>
      </c>
      <c r="AD1031" s="12">
        <f t="shared" si="143"/>
        <v>3.0833333333333334E-2</v>
      </c>
    </row>
    <row r="1032" spans="2:30" x14ac:dyDescent="0.3">
      <c r="B1032">
        <v>57681</v>
      </c>
      <c r="C1032" s="7">
        <v>44077</v>
      </c>
      <c r="D1032" s="6">
        <f t="shared" si="135"/>
        <v>2020</v>
      </c>
      <c r="E1032" s="4" t="str">
        <f t="shared" si="136"/>
        <v>Q3-2020</v>
      </c>
      <c r="F1032" s="4" t="str">
        <f t="shared" si="137"/>
        <v>September</v>
      </c>
      <c r="G1032" s="6">
        <f t="shared" si="138"/>
        <v>36</v>
      </c>
      <c r="H1032" s="4" t="str">
        <f t="shared" si="139"/>
        <v>Thursday</v>
      </c>
      <c r="I1032">
        <v>1</v>
      </c>
      <c r="J1032">
        <v>5</v>
      </c>
      <c r="K1032">
        <v>17</v>
      </c>
      <c r="L1032">
        <v>2</v>
      </c>
      <c r="M1032">
        <v>14</v>
      </c>
      <c r="N1032">
        <v>5</v>
      </c>
      <c r="O1032">
        <v>24</v>
      </c>
      <c r="P1032">
        <v>34</v>
      </c>
      <c r="Q1032">
        <v>0</v>
      </c>
      <c r="R1032">
        <v>0</v>
      </c>
      <c r="S1032">
        <v>29</v>
      </c>
      <c r="T1032">
        <v>13</v>
      </c>
      <c r="U1032">
        <v>4</v>
      </c>
      <c r="V1032">
        <v>28</v>
      </c>
      <c r="W1032">
        <v>1</v>
      </c>
      <c r="X1032">
        <v>21</v>
      </c>
      <c r="Y1032">
        <f t="shared" si="140"/>
        <v>633</v>
      </c>
      <c r="Z1032" s="12">
        <f t="shared" si="141"/>
        <v>0.17583333333333334</v>
      </c>
      <c r="AA1032" s="12">
        <f t="shared" si="142"/>
        <v>7.8241666666666667</v>
      </c>
      <c r="AB1032" t="s">
        <v>194</v>
      </c>
      <c r="AC1032" t="s">
        <v>194</v>
      </c>
      <c r="AD1032" s="12">
        <f t="shared" si="143"/>
        <v>3.5166666666666666E-2</v>
      </c>
    </row>
    <row r="1033" spans="2:30" x14ac:dyDescent="0.3">
      <c r="B1033">
        <v>57682</v>
      </c>
      <c r="C1033" s="7">
        <v>44077</v>
      </c>
      <c r="D1033" s="6">
        <f t="shared" si="135"/>
        <v>2020</v>
      </c>
      <c r="E1033" s="4" t="str">
        <f t="shared" si="136"/>
        <v>Q3-2020</v>
      </c>
      <c r="F1033" s="4" t="str">
        <f t="shared" si="137"/>
        <v>September</v>
      </c>
      <c r="G1033" s="6">
        <f t="shared" si="138"/>
        <v>36</v>
      </c>
      <c r="H1033" s="4" t="str">
        <f t="shared" si="139"/>
        <v>Thursday</v>
      </c>
      <c r="I1033">
        <v>2</v>
      </c>
      <c r="J1033">
        <v>4</v>
      </c>
      <c r="K1033">
        <v>12</v>
      </c>
      <c r="L1033">
        <v>1</v>
      </c>
      <c r="M1033">
        <v>20</v>
      </c>
      <c r="N1033">
        <v>5</v>
      </c>
      <c r="O1033">
        <v>12</v>
      </c>
      <c r="P1033">
        <v>37</v>
      </c>
      <c r="Q1033">
        <v>0</v>
      </c>
      <c r="R1033">
        <v>0</v>
      </c>
      <c r="S1033">
        <v>26</v>
      </c>
      <c r="T1033">
        <v>26</v>
      </c>
      <c r="U1033">
        <v>4</v>
      </c>
      <c r="V1033">
        <v>30</v>
      </c>
      <c r="W1033">
        <v>0</v>
      </c>
      <c r="X1033">
        <v>20</v>
      </c>
      <c r="Y1033">
        <f t="shared" si="140"/>
        <v>625</v>
      </c>
      <c r="Z1033" s="12">
        <f t="shared" si="141"/>
        <v>0.1736111111111111</v>
      </c>
      <c r="AA1033" s="12">
        <f t="shared" si="142"/>
        <v>7.8263888888888893</v>
      </c>
      <c r="AB1033" t="s">
        <v>194</v>
      </c>
      <c r="AC1033" t="s">
        <v>194</v>
      </c>
      <c r="AD1033" s="12">
        <f t="shared" si="143"/>
        <v>3.4722222222222224E-2</v>
      </c>
    </row>
    <row r="1034" spans="2:30" x14ac:dyDescent="0.3">
      <c r="B1034">
        <v>57683</v>
      </c>
      <c r="C1034" s="7">
        <v>44078</v>
      </c>
      <c r="D1034" s="6">
        <f t="shared" si="135"/>
        <v>2020</v>
      </c>
      <c r="E1034" s="4" t="str">
        <f t="shared" si="136"/>
        <v>Q3-2020</v>
      </c>
      <c r="F1034" s="4" t="str">
        <f t="shared" si="137"/>
        <v>September</v>
      </c>
      <c r="G1034" s="6">
        <f t="shared" si="138"/>
        <v>36</v>
      </c>
      <c r="H1034" s="4" t="str">
        <f t="shared" si="139"/>
        <v>Friday</v>
      </c>
      <c r="I1034">
        <v>1</v>
      </c>
      <c r="J1034">
        <v>5</v>
      </c>
      <c r="K1034">
        <v>17</v>
      </c>
      <c r="L1034">
        <v>2</v>
      </c>
      <c r="M1034">
        <v>18</v>
      </c>
      <c r="N1034">
        <v>6</v>
      </c>
      <c r="O1034">
        <v>14</v>
      </c>
      <c r="P1034">
        <v>38</v>
      </c>
      <c r="Q1034">
        <v>0</v>
      </c>
      <c r="R1034">
        <v>0</v>
      </c>
      <c r="S1034">
        <v>10</v>
      </c>
      <c r="T1034">
        <v>18</v>
      </c>
      <c r="U1034">
        <v>5</v>
      </c>
      <c r="V1034">
        <v>30</v>
      </c>
      <c r="W1034">
        <v>1</v>
      </c>
      <c r="X1034">
        <v>22</v>
      </c>
      <c r="Y1034">
        <f t="shared" si="140"/>
        <v>652</v>
      </c>
      <c r="Z1034" s="12">
        <f t="shared" si="141"/>
        <v>0.18111111111111111</v>
      </c>
      <c r="AA1034" s="12">
        <f t="shared" si="142"/>
        <v>7.818888888888889</v>
      </c>
      <c r="AB1034" t="s">
        <v>194</v>
      </c>
      <c r="AC1034" t="s">
        <v>194</v>
      </c>
      <c r="AD1034" s="12">
        <f t="shared" si="143"/>
        <v>3.0185185185185186E-2</v>
      </c>
    </row>
    <row r="1035" spans="2:30" x14ac:dyDescent="0.3">
      <c r="B1035">
        <v>57684</v>
      </c>
      <c r="C1035" s="7">
        <v>44078</v>
      </c>
      <c r="D1035" s="6">
        <f t="shared" si="135"/>
        <v>2020</v>
      </c>
      <c r="E1035" s="4" t="str">
        <f t="shared" si="136"/>
        <v>Q3-2020</v>
      </c>
      <c r="F1035" s="4" t="str">
        <f t="shared" si="137"/>
        <v>September</v>
      </c>
      <c r="G1035" s="6">
        <f t="shared" si="138"/>
        <v>36</v>
      </c>
      <c r="H1035" s="4" t="str">
        <f t="shared" si="139"/>
        <v>Friday</v>
      </c>
      <c r="I1035">
        <v>2</v>
      </c>
      <c r="J1035">
        <v>4</v>
      </c>
      <c r="K1035">
        <v>18</v>
      </c>
      <c r="L1035">
        <v>1</v>
      </c>
      <c r="M1035">
        <v>23</v>
      </c>
      <c r="N1035">
        <v>4</v>
      </c>
      <c r="O1035">
        <v>17</v>
      </c>
      <c r="P1035">
        <v>43</v>
      </c>
      <c r="Q1035">
        <v>0</v>
      </c>
      <c r="R1035">
        <v>0</v>
      </c>
      <c r="S1035">
        <v>20</v>
      </c>
      <c r="T1035">
        <v>19</v>
      </c>
      <c r="U1035">
        <v>4</v>
      </c>
      <c r="V1035">
        <v>29</v>
      </c>
      <c r="W1035">
        <v>1</v>
      </c>
      <c r="X1035">
        <v>19</v>
      </c>
      <c r="Y1035">
        <f t="shared" si="140"/>
        <v>531</v>
      </c>
      <c r="Z1035" s="12">
        <f t="shared" si="141"/>
        <v>0.14749999999999999</v>
      </c>
      <c r="AA1035" s="12">
        <f t="shared" si="142"/>
        <v>7.8525</v>
      </c>
      <c r="AB1035" t="s">
        <v>194</v>
      </c>
      <c r="AC1035" t="s">
        <v>194</v>
      </c>
      <c r="AD1035" s="12">
        <f t="shared" si="143"/>
        <v>3.6874999999999998E-2</v>
      </c>
    </row>
    <row r="1036" spans="2:30" x14ac:dyDescent="0.3">
      <c r="B1036">
        <v>57685</v>
      </c>
      <c r="C1036" s="7">
        <v>44079</v>
      </c>
      <c r="D1036" s="6">
        <f t="shared" si="135"/>
        <v>2020</v>
      </c>
      <c r="E1036" s="4" t="str">
        <f t="shared" si="136"/>
        <v>Q3-2020</v>
      </c>
      <c r="F1036" s="4" t="str">
        <f t="shared" si="137"/>
        <v>September</v>
      </c>
      <c r="G1036" s="6">
        <f t="shared" si="138"/>
        <v>36</v>
      </c>
      <c r="H1036" s="4" t="str">
        <f t="shared" si="139"/>
        <v>Saturday</v>
      </c>
      <c r="I1036">
        <v>1</v>
      </c>
      <c r="J1036">
        <v>5</v>
      </c>
      <c r="K1036">
        <v>23</v>
      </c>
      <c r="L1036">
        <v>2</v>
      </c>
      <c r="M1036">
        <v>22</v>
      </c>
      <c r="N1036">
        <v>5</v>
      </c>
      <c r="O1036">
        <v>18</v>
      </c>
      <c r="P1036">
        <v>44</v>
      </c>
      <c r="Q1036">
        <v>0</v>
      </c>
      <c r="R1036">
        <v>0</v>
      </c>
      <c r="S1036">
        <v>24</v>
      </c>
      <c r="T1036">
        <v>10</v>
      </c>
      <c r="U1036">
        <v>5</v>
      </c>
      <c r="V1036">
        <v>28</v>
      </c>
      <c r="W1036">
        <v>1</v>
      </c>
      <c r="X1036">
        <v>20</v>
      </c>
      <c r="Y1036">
        <f t="shared" si="140"/>
        <v>640</v>
      </c>
      <c r="Z1036" s="12">
        <f t="shared" si="141"/>
        <v>0.17777777777777778</v>
      </c>
      <c r="AA1036" s="12">
        <f t="shared" si="142"/>
        <v>7.822222222222222</v>
      </c>
      <c r="AB1036" t="s">
        <v>194</v>
      </c>
      <c r="AC1036" t="s">
        <v>194</v>
      </c>
      <c r="AD1036" s="12">
        <f t="shared" si="143"/>
        <v>3.5555555555555556E-2</v>
      </c>
    </row>
    <row r="1037" spans="2:30" x14ac:dyDescent="0.3">
      <c r="B1037">
        <v>57686</v>
      </c>
      <c r="C1037" s="7">
        <v>44081</v>
      </c>
      <c r="D1037" s="6">
        <f t="shared" si="135"/>
        <v>2020</v>
      </c>
      <c r="E1037" s="4" t="str">
        <f t="shared" si="136"/>
        <v>Q3-2020</v>
      </c>
      <c r="F1037" s="4" t="str">
        <f t="shared" si="137"/>
        <v>September</v>
      </c>
      <c r="G1037" s="6">
        <f t="shared" si="138"/>
        <v>37</v>
      </c>
      <c r="H1037" s="4" t="str">
        <f t="shared" si="139"/>
        <v>Monday</v>
      </c>
      <c r="I1037">
        <v>1</v>
      </c>
      <c r="J1037">
        <v>4</v>
      </c>
      <c r="K1037">
        <v>24</v>
      </c>
      <c r="L1037">
        <v>1</v>
      </c>
      <c r="M1037">
        <v>27</v>
      </c>
      <c r="N1037">
        <v>5</v>
      </c>
      <c r="O1037">
        <v>21</v>
      </c>
      <c r="P1037">
        <v>20</v>
      </c>
      <c r="Q1037">
        <v>0</v>
      </c>
      <c r="R1037">
        <v>0</v>
      </c>
      <c r="S1037">
        <v>13</v>
      </c>
      <c r="T1037">
        <v>11</v>
      </c>
      <c r="U1037">
        <v>4</v>
      </c>
      <c r="V1037">
        <v>33</v>
      </c>
      <c r="W1037">
        <v>1</v>
      </c>
      <c r="X1037">
        <v>22</v>
      </c>
      <c r="Y1037">
        <f t="shared" si="140"/>
        <v>479</v>
      </c>
      <c r="Z1037" s="12">
        <f t="shared" si="141"/>
        <v>0.13305555555555557</v>
      </c>
      <c r="AA1037" s="12">
        <f t="shared" si="142"/>
        <v>7.8669444444444441</v>
      </c>
      <c r="AB1037" t="s">
        <v>194</v>
      </c>
      <c r="AC1037" t="s">
        <v>194</v>
      </c>
      <c r="AD1037" s="12">
        <f t="shared" si="143"/>
        <v>2.6611111111111113E-2</v>
      </c>
    </row>
    <row r="1038" spans="2:30" x14ac:dyDescent="0.3">
      <c r="B1038">
        <v>57687</v>
      </c>
      <c r="C1038" s="7">
        <v>44081</v>
      </c>
      <c r="D1038" s="6">
        <f t="shared" si="135"/>
        <v>2020</v>
      </c>
      <c r="E1038" s="4" t="str">
        <f t="shared" si="136"/>
        <v>Q3-2020</v>
      </c>
      <c r="F1038" s="4" t="str">
        <f t="shared" si="137"/>
        <v>September</v>
      </c>
      <c r="G1038" s="6">
        <f t="shared" si="138"/>
        <v>37</v>
      </c>
      <c r="H1038" s="4" t="str">
        <f t="shared" si="139"/>
        <v>Monday</v>
      </c>
      <c r="I1038">
        <v>2</v>
      </c>
      <c r="J1038">
        <v>5</v>
      </c>
      <c r="K1038">
        <v>25</v>
      </c>
      <c r="L1038">
        <v>0</v>
      </c>
      <c r="M1038">
        <v>11</v>
      </c>
      <c r="N1038">
        <v>5</v>
      </c>
      <c r="O1038">
        <v>24</v>
      </c>
      <c r="P1038">
        <v>25</v>
      </c>
      <c r="Q1038">
        <v>0</v>
      </c>
      <c r="R1038">
        <v>0</v>
      </c>
      <c r="S1038">
        <v>23</v>
      </c>
      <c r="T1038">
        <v>12</v>
      </c>
      <c r="U1038">
        <v>5</v>
      </c>
      <c r="V1038">
        <v>32</v>
      </c>
      <c r="W1038">
        <v>0</v>
      </c>
      <c r="X1038">
        <v>19</v>
      </c>
      <c r="Y1038">
        <f t="shared" si="140"/>
        <v>580</v>
      </c>
      <c r="Z1038" s="12">
        <f t="shared" si="141"/>
        <v>0.16111111111111112</v>
      </c>
      <c r="AA1038" s="12">
        <f t="shared" si="142"/>
        <v>7.8388888888888886</v>
      </c>
      <c r="AB1038" t="s">
        <v>194</v>
      </c>
      <c r="AC1038" t="s">
        <v>194</v>
      </c>
      <c r="AD1038" s="12">
        <f t="shared" si="143"/>
        <v>3.2222222222222222E-2</v>
      </c>
    </row>
    <row r="1039" spans="2:30" x14ac:dyDescent="0.3">
      <c r="B1039">
        <v>57688</v>
      </c>
      <c r="C1039" s="7">
        <v>44082</v>
      </c>
      <c r="D1039" s="6">
        <f t="shared" si="135"/>
        <v>2020</v>
      </c>
      <c r="E1039" s="4" t="str">
        <f t="shared" si="136"/>
        <v>Q3-2020</v>
      </c>
      <c r="F1039" s="4" t="str">
        <f t="shared" si="137"/>
        <v>September</v>
      </c>
      <c r="G1039" s="6">
        <f t="shared" si="138"/>
        <v>37</v>
      </c>
      <c r="H1039" s="4" t="str">
        <f t="shared" si="139"/>
        <v>Tuesday</v>
      </c>
      <c r="I1039">
        <v>1</v>
      </c>
      <c r="J1039">
        <v>4</v>
      </c>
      <c r="K1039">
        <v>10</v>
      </c>
      <c r="L1039">
        <v>1</v>
      </c>
      <c r="M1039">
        <v>30</v>
      </c>
      <c r="N1039">
        <v>6</v>
      </c>
      <c r="O1039">
        <v>26</v>
      </c>
      <c r="P1039">
        <v>26</v>
      </c>
      <c r="Q1039">
        <v>0</v>
      </c>
      <c r="R1039">
        <v>0</v>
      </c>
      <c r="S1039">
        <v>27</v>
      </c>
      <c r="T1039">
        <v>24</v>
      </c>
      <c r="U1039">
        <v>4</v>
      </c>
      <c r="V1039">
        <v>32</v>
      </c>
      <c r="W1039">
        <v>0</v>
      </c>
      <c r="X1039">
        <v>21</v>
      </c>
      <c r="Y1039">
        <f t="shared" si="140"/>
        <v>746</v>
      </c>
      <c r="Z1039" s="12">
        <f t="shared" si="141"/>
        <v>0.20722222222222222</v>
      </c>
      <c r="AA1039" s="12">
        <f t="shared" si="142"/>
        <v>7.7927777777777774</v>
      </c>
      <c r="AB1039" t="s">
        <v>194</v>
      </c>
      <c r="AC1039" t="s">
        <v>194</v>
      </c>
      <c r="AD1039" s="12">
        <f t="shared" si="143"/>
        <v>3.453703703703704E-2</v>
      </c>
    </row>
    <row r="1040" spans="2:30" x14ac:dyDescent="0.3">
      <c r="B1040">
        <v>57689</v>
      </c>
      <c r="C1040" s="7">
        <v>44082</v>
      </c>
      <c r="D1040" s="6">
        <f t="shared" si="135"/>
        <v>2020</v>
      </c>
      <c r="E1040" s="4" t="str">
        <f t="shared" si="136"/>
        <v>Q3-2020</v>
      </c>
      <c r="F1040" s="4" t="str">
        <f t="shared" si="137"/>
        <v>September</v>
      </c>
      <c r="G1040" s="6">
        <f t="shared" si="138"/>
        <v>37</v>
      </c>
      <c r="H1040" s="4" t="str">
        <f t="shared" si="139"/>
        <v>Tuesday</v>
      </c>
      <c r="I1040">
        <v>2</v>
      </c>
      <c r="J1040">
        <v>5</v>
      </c>
      <c r="K1040">
        <v>11</v>
      </c>
      <c r="L1040">
        <v>0</v>
      </c>
      <c r="M1040">
        <v>15</v>
      </c>
      <c r="N1040">
        <v>4</v>
      </c>
      <c r="O1040">
        <v>29</v>
      </c>
      <c r="P1040">
        <v>31</v>
      </c>
      <c r="Q1040">
        <v>0</v>
      </c>
      <c r="R1040">
        <v>0</v>
      </c>
      <c r="S1040">
        <v>17</v>
      </c>
      <c r="T1040">
        <v>25</v>
      </c>
      <c r="U1040">
        <v>5</v>
      </c>
      <c r="V1040">
        <v>31</v>
      </c>
      <c r="W1040">
        <v>0</v>
      </c>
      <c r="X1040">
        <v>23</v>
      </c>
      <c r="Y1040">
        <f t="shared" si="140"/>
        <v>563</v>
      </c>
      <c r="Z1040" s="12">
        <f t="shared" si="141"/>
        <v>0.15638888888888888</v>
      </c>
      <c r="AA1040" s="12">
        <f t="shared" si="142"/>
        <v>7.8436111111111115</v>
      </c>
      <c r="AB1040" t="s">
        <v>194</v>
      </c>
      <c r="AC1040" t="s">
        <v>194</v>
      </c>
      <c r="AD1040" s="12">
        <f t="shared" si="143"/>
        <v>3.9097222222222221E-2</v>
      </c>
    </row>
    <row r="1041" spans="2:30" x14ac:dyDescent="0.3">
      <c r="B1041">
        <v>57690</v>
      </c>
      <c r="C1041" s="7">
        <v>44083</v>
      </c>
      <c r="D1041" s="6">
        <f t="shared" si="135"/>
        <v>2020</v>
      </c>
      <c r="E1041" s="4" t="str">
        <f t="shared" si="136"/>
        <v>Q3-2020</v>
      </c>
      <c r="F1041" s="4" t="str">
        <f t="shared" si="137"/>
        <v>September</v>
      </c>
      <c r="G1041" s="6">
        <f t="shared" si="138"/>
        <v>37</v>
      </c>
      <c r="H1041" s="4" t="str">
        <f t="shared" si="139"/>
        <v>Wednesday</v>
      </c>
      <c r="I1041">
        <v>1</v>
      </c>
      <c r="J1041">
        <v>4</v>
      </c>
      <c r="K1041">
        <v>12</v>
      </c>
      <c r="L1041">
        <v>2</v>
      </c>
      <c r="M1041">
        <v>20</v>
      </c>
      <c r="N1041">
        <v>6</v>
      </c>
      <c r="O1041">
        <v>12</v>
      </c>
      <c r="P1041">
        <v>37</v>
      </c>
      <c r="Q1041">
        <v>0</v>
      </c>
      <c r="R1041">
        <v>0</v>
      </c>
      <c r="S1041">
        <v>26</v>
      </c>
      <c r="T1041">
        <v>26</v>
      </c>
      <c r="U1041">
        <v>4</v>
      </c>
      <c r="V1041">
        <v>30</v>
      </c>
      <c r="W1041">
        <v>0</v>
      </c>
      <c r="X1041">
        <v>20</v>
      </c>
      <c r="Y1041">
        <f t="shared" si="140"/>
        <v>726</v>
      </c>
      <c r="Z1041" s="12">
        <f t="shared" si="141"/>
        <v>0.20166666666666666</v>
      </c>
      <c r="AA1041" s="12">
        <f t="shared" si="142"/>
        <v>7.7983333333333338</v>
      </c>
      <c r="AB1041" t="s">
        <v>194</v>
      </c>
      <c r="AC1041" t="s">
        <v>194</v>
      </c>
      <c r="AD1041" s="12">
        <f t="shared" si="143"/>
        <v>3.3611111111111112E-2</v>
      </c>
    </row>
    <row r="1042" spans="2:30" x14ac:dyDescent="0.3">
      <c r="B1042">
        <v>57691</v>
      </c>
      <c r="C1042" s="7">
        <v>44083</v>
      </c>
      <c r="D1042" s="6">
        <f t="shared" si="135"/>
        <v>2020</v>
      </c>
      <c r="E1042" s="4" t="str">
        <f t="shared" si="136"/>
        <v>Q3-2020</v>
      </c>
      <c r="F1042" s="4" t="str">
        <f t="shared" si="137"/>
        <v>September</v>
      </c>
      <c r="G1042" s="6">
        <f t="shared" si="138"/>
        <v>37</v>
      </c>
      <c r="H1042" s="4" t="str">
        <f t="shared" si="139"/>
        <v>Wednesday</v>
      </c>
      <c r="I1042">
        <v>2</v>
      </c>
      <c r="J1042">
        <v>5</v>
      </c>
      <c r="K1042">
        <v>17</v>
      </c>
      <c r="L1042">
        <v>1</v>
      </c>
      <c r="M1042">
        <v>18</v>
      </c>
      <c r="N1042">
        <v>5</v>
      </c>
      <c r="O1042">
        <v>14</v>
      </c>
      <c r="P1042">
        <v>38</v>
      </c>
      <c r="Q1042">
        <v>0</v>
      </c>
      <c r="R1042">
        <v>0</v>
      </c>
      <c r="S1042">
        <v>10</v>
      </c>
      <c r="T1042">
        <v>18</v>
      </c>
      <c r="U1042">
        <v>5</v>
      </c>
      <c r="V1042">
        <v>30</v>
      </c>
      <c r="W1042">
        <v>1</v>
      </c>
      <c r="X1042">
        <v>22</v>
      </c>
      <c r="Y1042">
        <f t="shared" si="140"/>
        <v>572</v>
      </c>
      <c r="Z1042" s="12">
        <f t="shared" si="141"/>
        <v>0.15888888888888889</v>
      </c>
      <c r="AA1042" s="12">
        <f t="shared" si="142"/>
        <v>7.8411111111111111</v>
      </c>
      <c r="AB1042" t="s">
        <v>194</v>
      </c>
      <c r="AC1042" t="s">
        <v>194</v>
      </c>
      <c r="AD1042" s="12">
        <f t="shared" si="143"/>
        <v>3.177777777777778E-2</v>
      </c>
    </row>
    <row r="1043" spans="2:30" x14ac:dyDescent="0.3">
      <c r="B1043">
        <v>57692</v>
      </c>
      <c r="C1043" s="7">
        <v>44084</v>
      </c>
      <c r="D1043" s="6">
        <f t="shared" si="135"/>
        <v>2020</v>
      </c>
      <c r="E1043" s="4" t="str">
        <f t="shared" si="136"/>
        <v>Q3-2020</v>
      </c>
      <c r="F1043" s="4" t="str">
        <f t="shared" si="137"/>
        <v>September</v>
      </c>
      <c r="G1043" s="6">
        <f t="shared" si="138"/>
        <v>37</v>
      </c>
      <c r="H1043" s="4" t="str">
        <f t="shared" si="139"/>
        <v>Thursday</v>
      </c>
      <c r="I1043">
        <v>1</v>
      </c>
      <c r="J1043">
        <v>4</v>
      </c>
      <c r="K1043">
        <v>18</v>
      </c>
      <c r="L1043">
        <v>2</v>
      </c>
      <c r="M1043">
        <v>23</v>
      </c>
      <c r="N1043">
        <v>5</v>
      </c>
      <c r="O1043">
        <v>17</v>
      </c>
      <c r="P1043">
        <v>43</v>
      </c>
      <c r="Q1043">
        <v>0</v>
      </c>
      <c r="R1043">
        <v>0</v>
      </c>
      <c r="S1043">
        <v>20</v>
      </c>
      <c r="T1043">
        <v>19</v>
      </c>
      <c r="U1043">
        <v>4</v>
      </c>
      <c r="V1043">
        <v>29</v>
      </c>
      <c r="W1043">
        <v>1</v>
      </c>
      <c r="X1043">
        <v>19</v>
      </c>
      <c r="Y1043">
        <f t="shared" si="140"/>
        <v>630</v>
      </c>
      <c r="Z1043" s="12">
        <f t="shared" si="141"/>
        <v>0.17499999999999999</v>
      </c>
      <c r="AA1043" s="12">
        <f t="shared" si="142"/>
        <v>7.8250000000000002</v>
      </c>
      <c r="AB1043" t="s">
        <v>194</v>
      </c>
      <c r="AC1043" t="s">
        <v>194</v>
      </c>
      <c r="AD1043" s="12">
        <f t="shared" si="143"/>
        <v>3.4999999999999996E-2</v>
      </c>
    </row>
    <row r="1044" spans="2:30" x14ac:dyDescent="0.3">
      <c r="B1044">
        <v>57693</v>
      </c>
      <c r="C1044" s="7">
        <v>44084</v>
      </c>
      <c r="D1044" s="6">
        <f t="shared" si="135"/>
        <v>2020</v>
      </c>
      <c r="E1044" s="4" t="str">
        <f t="shared" si="136"/>
        <v>Q3-2020</v>
      </c>
      <c r="F1044" s="4" t="str">
        <f t="shared" si="137"/>
        <v>September</v>
      </c>
      <c r="G1044" s="6">
        <f t="shared" si="138"/>
        <v>37</v>
      </c>
      <c r="H1044" s="4" t="str">
        <f t="shared" si="139"/>
        <v>Thursday</v>
      </c>
      <c r="I1044">
        <v>2</v>
      </c>
      <c r="J1044">
        <v>5</v>
      </c>
      <c r="K1044">
        <v>23</v>
      </c>
      <c r="L1044">
        <v>1</v>
      </c>
      <c r="M1044">
        <v>22</v>
      </c>
      <c r="N1044">
        <v>4</v>
      </c>
      <c r="O1044">
        <v>18</v>
      </c>
      <c r="P1044">
        <v>44</v>
      </c>
      <c r="Q1044">
        <v>0</v>
      </c>
      <c r="R1044">
        <v>0</v>
      </c>
      <c r="S1044">
        <v>24</v>
      </c>
      <c r="T1044">
        <v>10</v>
      </c>
      <c r="U1044">
        <v>5</v>
      </c>
      <c r="V1044">
        <v>28</v>
      </c>
      <c r="W1044">
        <v>1</v>
      </c>
      <c r="X1044">
        <v>20</v>
      </c>
      <c r="Y1044">
        <f t="shared" si="140"/>
        <v>544</v>
      </c>
      <c r="Z1044" s="12">
        <f t="shared" si="141"/>
        <v>0.15111111111111111</v>
      </c>
      <c r="AA1044" s="12">
        <f t="shared" si="142"/>
        <v>7.8488888888888892</v>
      </c>
      <c r="AB1044" t="s">
        <v>194</v>
      </c>
      <c r="AC1044" t="s">
        <v>194</v>
      </c>
      <c r="AD1044" s="12">
        <f t="shared" si="143"/>
        <v>3.7777777777777778E-2</v>
      </c>
    </row>
    <row r="1045" spans="2:30" x14ac:dyDescent="0.3">
      <c r="B1045">
        <v>57694</v>
      </c>
      <c r="C1045" s="7">
        <v>44085</v>
      </c>
      <c r="D1045" s="6">
        <f t="shared" si="135"/>
        <v>2020</v>
      </c>
      <c r="E1045" s="4" t="str">
        <f t="shared" si="136"/>
        <v>Q3-2020</v>
      </c>
      <c r="F1045" s="4" t="str">
        <f t="shared" si="137"/>
        <v>September</v>
      </c>
      <c r="G1045" s="6">
        <f t="shared" si="138"/>
        <v>37</v>
      </c>
      <c r="H1045" s="4" t="str">
        <f t="shared" si="139"/>
        <v>Friday</v>
      </c>
      <c r="I1045">
        <v>1</v>
      </c>
      <c r="J1045">
        <v>4</v>
      </c>
      <c r="K1045">
        <v>24</v>
      </c>
      <c r="L1045">
        <v>1</v>
      </c>
      <c r="M1045">
        <v>27</v>
      </c>
      <c r="N1045">
        <v>5</v>
      </c>
      <c r="O1045">
        <v>21</v>
      </c>
      <c r="P1045">
        <v>20</v>
      </c>
      <c r="Q1045">
        <v>0</v>
      </c>
      <c r="R1045">
        <v>0</v>
      </c>
      <c r="S1045">
        <v>13</v>
      </c>
      <c r="T1045">
        <v>11</v>
      </c>
      <c r="U1045">
        <v>4</v>
      </c>
      <c r="V1045">
        <v>33</v>
      </c>
      <c r="W1045">
        <v>1</v>
      </c>
      <c r="X1045">
        <v>22</v>
      </c>
      <c r="Y1045">
        <f t="shared" si="140"/>
        <v>479</v>
      </c>
      <c r="Z1045" s="12">
        <f t="shared" si="141"/>
        <v>0.13305555555555557</v>
      </c>
      <c r="AA1045" s="12">
        <f t="shared" si="142"/>
        <v>7.8669444444444441</v>
      </c>
      <c r="AB1045" t="s">
        <v>194</v>
      </c>
      <c r="AC1045" t="s">
        <v>194</v>
      </c>
      <c r="AD1045" s="12">
        <f t="shared" si="143"/>
        <v>2.6611111111111113E-2</v>
      </c>
    </row>
    <row r="1046" spans="2:30" x14ac:dyDescent="0.3">
      <c r="B1046">
        <v>57695</v>
      </c>
      <c r="C1046" s="7">
        <v>44085</v>
      </c>
      <c r="D1046" s="6">
        <f t="shared" si="135"/>
        <v>2020</v>
      </c>
      <c r="E1046" s="4" t="str">
        <f t="shared" si="136"/>
        <v>Q3-2020</v>
      </c>
      <c r="F1046" s="4" t="str">
        <f t="shared" si="137"/>
        <v>September</v>
      </c>
      <c r="G1046" s="6">
        <f t="shared" si="138"/>
        <v>37</v>
      </c>
      <c r="H1046" s="4" t="str">
        <f t="shared" si="139"/>
        <v>Friday</v>
      </c>
      <c r="I1046">
        <v>2</v>
      </c>
      <c r="J1046">
        <v>5</v>
      </c>
      <c r="K1046">
        <v>25</v>
      </c>
      <c r="L1046">
        <v>0</v>
      </c>
      <c r="M1046">
        <v>11</v>
      </c>
      <c r="N1046">
        <v>5</v>
      </c>
      <c r="O1046">
        <v>24</v>
      </c>
      <c r="P1046">
        <v>25</v>
      </c>
      <c r="Q1046">
        <v>0</v>
      </c>
      <c r="R1046">
        <v>0</v>
      </c>
      <c r="S1046">
        <v>23</v>
      </c>
      <c r="T1046">
        <v>12</v>
      </c>
      <c r="U1046">
        <v>5</v>
      </c>
      <c r="V1046">
        <v>32</v>
      </c>
      <c r="W1046">
        <v>0</v>
      </c>
      <c r="X1046">
        <v>19</v>
      </c>
      <c r="Y1046">
        <f t="shared" si="140"/>
        <v>580</v>
      </c>
      <c r="Z1046" s="12">
        <f t="shared" si="141"/>
        <v>0.16111111111111112</v>
      </c>
      <c r="AA1046" s="12">
        <f t="shared" si="142"/>
        <v>7.8388888888888886</v>
      </c>
      <c r="AB1046" t="s">
        <v>194</v>
      </c>
      <c r="AC1046" t="s">
        <v>194</v>
      </c>
      <c r="AD1046" s="12">
        <f t="shared" si="143"/>
        <v>3.2222222222222222E-2</v>
      </c>
    </row>
    <row r="1047" spans="2:30" x14ac:dyDescent="0.3">
      <c r="B1047">
        <v>57696</v>
      </c>
      <c r="C1047" s="7">
        <v>44086</v>
      </c>
      <c r="D1047" s="6">
        <f t="shared" si="135"/>
        <v>2020</v>
      </c>
      <c r="E1047" s="4" t="str">
        <f t="shared" si="136"/>
        <v>Q3-2020</v>
      </c>
      <c r="F1047" s="4" t="str">
        <f t="shared" si="137"/>
        <v>September</v>
      </c>
      <c r="G1047" s="6">
        <f t="shared" si="138"/>
        <v>37</v>
      </c>
      <c r="H1047" s="4" t="str">
        <f t="shared" si="139"/>
        <v>Saturday</v>
      </c>
      <c r="I1047">
        <v>1</v>
      </c>
      <c r="J1047">
        <v>4</v>
      </c>
      <c r="K1047">
        <v>10</v>
      </c>
      <c r="L1047">
        <v>1</v>
      </c>
      <c r="M1047">
        <v>30</v>
      </c>
      <c r="N1047">
        <v>6</v>
      </c>
      <c r="O1047">
        <v>26</v>
      </c>
      <c r="P1047">
        <v>26</v>
      </c>
      <c r="Q1047">
        <v>0</v>
      </c>
      <c r="R1047">
        <v>0</v>
      </c>
      <c r="S1047">
        <v>27</v>
      </c>
      <c r="T1047">
        <v>24</v>
      </c>
      <c r="U1047">
        <v>4</v>
      </c>
      <c r="V1047">
        <v>32</v>
      </c>
      <c r="W1047">
        <v>0</v>
      </c>
      <c r="X1047">
        <v>21</v>
      </c>
      <c r="Y1047">
        <f t="shared" si="140"/>
        <v>746</v>
      </c>
      <c r="Z1047" s="12">
        <f t="shared" si="141"/>
        <v>0.20722222222222222</v>
      </c>
      <c r="AA1047" s="12">
        <f t="shared" si="142"/>
        <v>7.7927777777777774</v>
      </c>
      <c r="AB1047" t="s">
        <v>194</v>
      </c>
      <c r="AC1047" t="s">
        <v>194</v>
      </c>
      <c r="AD1047" s="12">
        <f t="shared" si="143"/>
        <v>3.453703703703704E-2</v>
      </c>
    </row>
    <row r="1048" spans="2:30" x14ac:dyDescent="0.3">
      <c r="B1048">
        <v>57697</v>
      </c>
      <c r="C1048" s="7">
        <v>44088</v>
      </c>
      <c r="D1048" s="6">
        <f t="shared" si="135"/>
        <v>2020</v>
      </c>
      <c r="E1048" s="4" t="str">
        <f t="shared" si="136"/>
        <v>Q3-2020</v>
      </c>
      <c r="F1048" s="4" t="str">
        <f t="shared" si="137"/>
        <v>September</v>
      </c>
      <c r="G1048" s="6">
        <f t="shared" si="138"/>
        <v>38</v>
      </c>
      <c r="H1048" s="4" t="str">
        <f t="shared" si="139"/>
        <v>Monday</v>
      </c>
      <c r="I1048">
        <v>1</v>
      </c>
      <c r="J1048">
        <v>5</v>
      </c>
      <c r="K1048">
        <v>11</v>
      </c>
      <c r="L1048">
        <v>1</v>
      </c>
      <c r="M1048">
        <v>15</v>
      </c>
      <c r="N1048">
        <v>5</v>
      </c>
      <c r="O1048">
        <v>29</v>
      </c>
      <c r="P1048">
        <v>31</v>
      </c>
      <c r="Q1048">
        <v>0</v>
      </c>
      <c r="R1048">
        <v>0</v>
      </c>
      <c r="S1048">
        <v>17</v>
      </c>
      <c r="T1048">
        <v>25</v>
      </c>
      <c r="U1048">
        <v>5</v>
      </c>
      <c r="V1048">
        <v>31</v>
      </c>
      <c r="W1048">
        <v>0</v>
      </c>
      <c r="X1048">
        <v>23</v>
      </c>
      <c r="Y1048">
        <f t="shared" si="140"/>
        <v>665</v>
      </c>
      <c r="Z1048" s="12">
        <f t="shared" si="141"/>
        <v>0.18472222222222223</v>
      </c>
      <c r="AA1048" s="12">
        <f t="shared" si="142"/>
        <v>7.8152777777777782</v>
      </c>
      <c r="AB1048" t="s">
        <v>194</v>
      </c>
      <c r="AC1048" t="s">
        <v>194</v>
      </c>
      <c r="AD1048" s="12">
        <f t="shared" si="143"/>
        <v>3.6944444444444446E-2</v>
      </c>
    </row>
    <row r="1049" spans="2:30" x14ac:dyDescent="0.3">
      <c r="B1049">
        <v>57698</v>
      </c>
      <c r="C1049" s="7">
        <v>44088</v>
      </c>
      <c r="D1049" s="6">
        <f t="shared" ref="D1049:D1112" si="144">YEAR(C1049)</f>
        <v>2020</v>
      </c>
      <c r="E1049" s="4" t="str">
        <f t="shared" ref="E1049:E1112" si="145">"Q"&amp;ROUNDUP(MONTH(C1049)/3,0)&amp;"-"&amp;YEAR(C1049)</f>
        <v>Q3-2020</v>
      </c>
      <c r="F1049" s="4" t="str">
        <f t="shared" ref="F1049:F1112" si="146">TEXT(C1049,"mmmm")</f>
        <v>September</v>
      </c>
      <c r="G1049" s="6">
        <f t="shared" ref="G1049:G1112" si="147">WEEKNUM(C1049)</f>
        <v>38</v>
      </c>
      <c r="H1049" s="4" t="str">
        <f t="shared" ref="H1049:H1112" si="148">TEXT(C1049,"dddd")</f>
        <v>Monday</v>
      </c>
      <c r="I1049">
        <v>2</v>
      </c>
      <c r="J1049">
        <v>4</v>
      </c>
      <c r="K1049">
        <v>12</v>
      </c>
      <c r="L1049">
        <v>1</v>
      </c>
      <c r="M1049">
        <v>20</v>
      </c>
      <c r="N1049">
        <v>5</v>
      </c>
      <c r="O1049">
        <v>12</v>
      </c>
      <c r="P1049">
        <v>37</v>
      </c>
      <c r="Q1049">
        <v>0</v>
      </c>
      <c r="R1049">
        <v>0</v>
      </c>
      <c r="S1049">
        <v>26</v>
      </c>
      <c r="T1049">
        <v>26</v>
      </c>
      <c r="U1049">
        <v>4</v>
      </c>
      <c r="V1049">
        <v>30</v>
      </c>
      <c r="W1049">
        <v>0</v>
      </c>
      <c r="X1049">
        <v>20</v>
      </c>
      <c r="Y1049">
        <f t="shared" ref="Y1049:Y1112" si="149">N1049*(O1049+P1049+T1049)+Q1049*R1049+(N1049-Q1049)*S1049+U1049*V1049+W1049*X1049</f>
        <v>625</v>
      </c>
      <c r="Z1049" s="12">
        <f t="shared" ref="Z1049:Z1112" si="150">Y1049/$Z$22</f>
        <v>0.1736111111111111</v>
      </c>
      <c r="AA1049" s="12">
        <f t="shared" ref="AA1049:AA1112" si="151">$AB$22-Z1049</f>
        <v>7.8263888888888893</v>
      </c>
      <c r="AB1049" t="s">
        <v>194</v>
      </c>
      <c r="AC1049" t="s">
        <v>194</v>
      </c>
      <c r="AD1049" s="12">
        <f t="shared" ref="AD1049:AD1112" si="152">Z1049/N1049</f>
        <v>3.4722222222222224E-2</v>
      </c>
    </row>
    <row r="1050" spans="2:30" x14ac:dyDescent="0.3">
      <c r="B1050">
        <v>57699</v>
      </c>
      <c r="C1050" s="7">
        <v>44089</v>
      </c>
      <c r="D1050" s="6">
        <f t="shared" si="144"/>
        <v>2020</v>
      </c>
      <c r="E1050" s="4" t="str">
        <f t="shared" si="145"/>
        <v>Q3-2020</v>
      </c>
      <c r="F1050" s="4" t="str">
        <f t="shared" si="146"/>
        <v>September</v>
      </c>
      <c r="G1050" s="6">
        <f t="shared" si="147"/>
        <v>38</v>
      </c>
      <c r="H1050" s="4" t="str">
        <f t="shared" si="148"/>
        <v>Tuesday</v>
      </c>
      <c r="I1050">
        <v>1</v>
      </c>
      <c r="J1050">
        <v>5</v>
      </c>
      <c r="K1050">
        <v>17</v>
      </c>
      <c r="L1050">
        <v>2</v>
      </c>
      <c r="M1050">
        <v>18</v>
      </c>
      <c r="N1050">
        <v>6</v>
      </c>
      <c r="O1050">
        <v>14</v>
      </c>
      <c r="P1050">
        <v>38</v>
      </c>
      <c r="Q1050">
        <v>0</v>
      </c>
      <c r="R1050">
        <v>0</v>
      </c>
      <c r="S1050">
        <v>10</v>
      </c>
      <c r="T1050">
        <v>18</v>
      </c>
      <c r="U1050">
        <v>5</v>
      </c>
      <c r="V1050">
        <v>30</v>
      </c>
      <c r="W1050">
        <v>1</v>
      </c>
      <c r="X1050">
        <v>22</v>
      </c>
      <c r="Y1050">
        <f t="shared" si="149"/>
        <v>652</v>
      </c>
      <c r="Z1050" s="12">
        <f t="shared" si="150"/>
        <v>0.18111111111111111</v>
      </c>
      <c r="AA1050" s="12">
        <f t="shared" si="151"/>
        <v>7.818888888888889</v>
      </c>
      <c r="AB1050" t="s">
        <v>194</v>
      </c>
      <c r="AC1050" t="s">
        <v>194</v>
      </c>
      <c r="AD1050" s="12">
        <f t="shared" si="152"/>
        <v>3.0185185185185186E-2</v>
      </c>
    </row>
    <row r="1051" spans="2:30" x14ac:dyDescent="0.3">
      <c r="B1051">
        <v>57700</v>
      </c>
      <c r="C1051" s="7">
        <v>44089</v>
      </c>
      <c r="D1051" s="6">
        <f t="shared" si="144"/>
        <v>2020</v>
      </c>
      <c r="E1051" s="4" t="str">
        <f t="shared" si="145"/>
        <v>Q3-2020</v>
      </c>
      <c r="F1051" s="4" t="str">
        <f t="shared" si="146"/>
        <v>September</v>
      </c>
      <c r="G1051" s="6">
        <f t="shared" si="147"/>
        <v>38</v>
      </c>
      <c r="H1051" s="4" t="str">
        <f t="shared" si="148"/>
        <v>Tuesday</v>
      </c>
      <c r="I1051">
        <v>2</v>
      </c>
      <c r="J1051">
        <v>4</v>
      </c>
      <c r="K1051">
        <v>18</v>
      </c>
      <c r="L1051">
        <v>1</v>
      </c>
      <c r="M1051">
        <v>23</v>
      </c>
      <c r="N1051">
        <v>4</v>
      </c>
      <c r="O1051">
        <v>17</v>
      </c>
      <c r="P1051">
        <v>43</v>
      </c>
      <c r="Q1051">
        <v>0</v>
      </c>
      <c r="R1051">
        <v>0</v>
      </c>
      <c r="S1051">
        <v>20</v>
      </c>
      <c r="T1051">
        <v>19</v>
      </c>
      <c r="U1051">
        <v>4</v>
      </c>
      <c r="V1051">
        <v>29</v>
      </c>
      <c r="W1051">
        <v>1</v>
      </c>
      <c r="X1051">
        <v>19</v>
      </c>
      <c r="Y1051">
        <f t="shared" si="149"/>
        <v>531</v>
      </c>
      <c r="Z1051" s="12">
        <f t="shared" si="150"/>
        <v>0.14749999999999999</v>
      </c>
      <c r="AA1051" s="12">
        <f t="shared" si="151"/>
        <v>7.8525</v>
      </c>
      <c r="AB1051" t="s">
        <v>194</v>
      </c>
      <c r="AC1051" t="s">
        <v>194</v>
      </c>
      <c r="AD1051" s="12">
        <f t="shared" si="152"/>
        <v>3.6874999999999998E-2</v>
      </c>
    </row>
    <row r="1052" spans="2:30" x14ac:dyDescent="0.3">
      <c r="B1052">
        <v>57701</v>
      </c>
      <c r="C1052" s="7">
        <v>44090</v>
      </c>
      <c r="D1052" s="6">
        <f t="shared" si="144"/>
        <v>2020</v>
      </c>
      <c r="E1052" s="4" t="str">
        <f t="shared" si="145"/>
        <v>Q3-2020</v>
      </c>
      <c r="F1052" s="4" t="str">
        <f t="shared" si="146"/>
        <v>September</v>
      </c>
      <c r="G1052" s="6">
        <f t="shared" si="147"/>
        <v>38</v>
      </c>
      <c r="H1052" s="4" t="str">
        <f t="shared" si="148"/>
        <v>Wednesday</v>
      </c>
      <c r="I1052">
        <v>1</v>
      </c>
      <c r="J1052">
        <v>5</v>
      </c>
      <c r="K1052">
        <v>23</v>
      </c>
      <c r="L1052">
        <v>2</v>
      </c>
      <c r="M1052">
        <v>22</v>
      </c>
      <c r="N1052">
        <v>5</v>
      </c>
      <c r="O1052">
        <v>18</v>
      </c>
      <c r="P1052">
        <v>44</v>
      </c>
      <c r="Q1052">
        <v>0</v>
      </c>
      <c r="R1052">
        <v>0</v>
      </c>
      <c r="S1052">
        <v>24</v>
      </c>
      <c r="T1052">
        <v>10</v>
      </c>
      <c r="U1052">
        <v>5</v>
      </c>
      <c r="V1052">
        <v>28</v>
      </c>
      <c r="W1052">
        <v>1</v>
      </c>
      <c r="X1052">
        <v>20</v>
      </c>
      <c r="Y1052">
        <f t="shared" si="149"/>
        <v>640</v>
      </c>
      <c r="Z1052" s="12">
        <f t="shared" si="150"/>
        <v>0.17777777777777778</v>
      </c>
      <c r="AA1052" s="12">
        <f t="shared" si="151"/>
        <v>7.822222222222222</v>
      </c>
      <c r="AB1052" t="s">
        <v>194</v>
      </c>
      <c r="AC1052" t="s">
        <v>194</v>
      </c>
      <c r="AD1052" s="12">
        <f t="shared" si="152"/>
        <v>3.5555555555555556E-2</v>
      </c>
    </row>
    <row r="1053" spans="2:30" x14ac:dyDescent="0.3">
      <c r="B1053">
        <v>57702</v>
      </c>
      <c r="C1053" s="7">
        <v>44090</v>
      </c>
      <c r="D1053" s="6">
        <f t="shared" si="144"/>
        <v>2020</v>
      </c>
      <c r="E1053" s="4" t="str">
        <f t="shared" si="145"/>
        <v>Q3-2020</v>
      </c>
      <c r="F1053" s="4" t="str">
        <f t="shared" si="146"/>
        <v>September</v>
      </c>
      <c r="G1053" s="6">
        <f t="shared" si="147"/>
        <v>38</v>
      </c>
      <c r="H1053" s="4" t="str">
        <f t="shared" si="148"/>
        <v>Wednesday</v>
      </c>
      <c r="I1053">
        <v>2</v>
      </c>
      <c r="J1053">
        <v>4</v>
      </c>
      <c r="K1053">
        <v>24</v>
      </c>
      <c r="L1053">
        <v>0</v>
      </c>
      <c r="M1053">
        <v>27</v>
      </c>
      <c r="N1053">
        <v>4</v>
      </c>
      <c r="O1053">
        <v>21</v>
      </c>
      <c r="P1053">
        <v>20</v>
      </c>
      <c r="Q1053">
        <v>0</v>
      </c>
      <c r="R1053">
        <v>0</v>
      </c>
      <c r="S1053">
        <v>13</v>
      </c>
      <c r="T1053">
        <v>11</v>
      </c>
      <c r="U1053">
        <v>4</v>
      </c>
      <c r="V1053">
        <v>33</v>
      </c>
      <c r="W1053">
        <v>1</v>
      </c>
      <c r="X1053">
        <v>22</v>
      </c>
      <c r="Y1053">
        <f t="shared" si="149"/>
        <v>414</v>
      </c>
      <c r="Z1053" s="12">
        <f t="shared" si="150"/>
        <v>0.115</v>
      </c>
      <c r="AA1053" s="12">
        <f t="shared" si="151"/>
        <v>7.8849999999999998</v>
      </c>
      <c r="AB1053" t="s">
        <v>194</v>
      </c>
      <c r="AC1053" t="s">
        <v>194</v>
      </c>
      <c r="AD1053" s="12">
        <f t="shared" si="152"/>
        <v>2.8750000000000001E-2</v>
      </c>
    </row>
    <row r="1054" spans="2:30" x14ac:dyDescent="0.3">
      <c r="B1054">
        <v>57703</v>
      </c>
      <c r="C1054" s="7">
        <v>44091</v>
      </c>
      <c r="D1054" s="6">
        <f t="shared" si="144"/>
        <v>2020</v>
      </c>
      <c r="E1054" s="4" t="str">
        <f t="shared" si="145"/>
        <v>Q3-2020</v>
      </c>
      <c r="F1054" s="4" t="str">
        <f t="shared" si="146"/>
        <v>September</v>
      </c>
      <c r="G1054" s="6">
        <f t="shared" si="147"/>
        <v>38</v>
      </c>
      <c r="H1054" s="4" t="str">
        <f t="shared" si="148"/>
        <v>Thursday</v>
      </c>
      <c r="I1054">
        <v>1</v>
      </c>
      <c r="J1054">
        <v>5</v>
      </c>
      <c r="K1054">
        <v>25</v>
      </c>
      <c r="L1054">
        <v>1</v>
      </c>
      <c r="M1054">
        <v>11</v>
      </c>
      <c r="N1054">
        <v>6</v>
      </c>
      <c r="O1054">
        <v>24</v>
      </c>
      <c r="P1054">
        <v>25</v>
      </c>
      <c r="Q1054">
        <v>0</v>
      </c>
      <c r="R1054">
        <v>0</v>
      </c>
      <c r="S1054">
        <v>23</v>
      </c>
      <c r="T1054">
        <v>12</v>
      </c>
      <c r="U1054">
        <v>5</v>
      </c>
      <c r="V1054">
        <v>32</v>
      </c>
      <c r="W1054">
        <v>0</v>
      </c>
      <c r="X1054">
        <v>19</v>
      </c>
      <c r="Y1054">
        <f t="shared" si="149"/>
        <v>664</v>
      </c>
      <c r="Z1054" s="12">
        <f t="shared" si="150"/>
        <v>0.18444444444444444</v>
      </c>
      <c r="AA1054" s="12">
        <f t="shared" si="151"/>
        <v>7.8155555555555551</v>
      </c>
      <c r="AB1054" t="s">
        <v>194</v>
      </c>
      <c r="AC1054" t="s">
        <v>194</v>
      </c>
      <c r="AD1054" s="12">
        <f t="shared" si="152"/>
        <v>3.0740740740740739E-2</v>
      </c>
    </row>
    <row r="1055" spans="2:30" x14ac:dyDescent="0.3">
      <c r="B1055">
        <v>57704</v>
      </c>
      <c r="C1055" s="7">
        <v>44091</v>
      </c>
      <c r="D1055" s="6">
        <f t="shared" si="144"/>
        <v>2020</v>
      </c>
      <c r="E1055" s="4" t="str">
        <f t="shared" si="145"/>
        <v>Q3-2020</v>
      </c>
      <c r="F1055" s="4" t="str">
        <f t="shared" si="146"/>
        <v>September</v>
      </c>
      <c r="G1055" s="6">
        <f t="shared" si="147"/>
        <v>38</v>
      </c>
      <c r="H1055" s="4" t="str">
        <f t="shared" si="148"/>
        <v>Thursday</v>
      </c>
      <c r="I1055">
        <v>2</v>
      </c>
      <c r="J1055">
        <v>4</v>
      </c>
      <c r="K1055">
        <v>10</v>
      </c>
      <c r="L1055">
        <v>0</v>
      </c>
      <c r="M1055">
        <v>30</v>
      </c>
      <c r="N1055">
        <v>5</v>
      </c>
      <c r="O1055">
        <v>26</v>
      </c>
      <c r="P1055">
        <v>26</v>
      </c>
      <c r="Q1055">
        <v>0</v>
      </c>
      <c r="R1055">
        <v>0</v>
      </c>
      <c r="S1055">
        <v>27</v>
      </c>
      <c r="T1055">
        <v>24</v>
      </c>
      <c r="U1055">
        <v>4</v>
      </c>
      <c r="V1055">
        <v>32</v>
      </c>
      <c r="W1055">
        <v>0</v>
      </c>
      <c r="X1055">
        <v>21</v>
      </c>
      <c r="Y1055">
        <f t="shared" si="149"/>
        <v>643</v>
      </c>
      <c r="Z1055" s="12">
        <f t="shared" si="150"/>
        <v>0.17861111111111111</v>
      </c>
      <c r="AA1055" s="12">
        <f t="shared" si="151"/>
        <v>7.8213888888888885</v>
      </c>
      <c r="AB1055" t="s">
        <v>194</v>
      </c>
      <c r="AC1055" t="s">
        <v>194</v>
      </c>
      <c r="AD1055" s="12">
        <f t="shared" si="152"/>
        <v>3.5722222222222225E-2</v>
      </c>
    </row>
    <row r="1056" spans="2:30" x14ac:dyDescent="0.3">
      <c r="B1056">
        <v>57705</v>
      </c>
      <c r="C1056" s="7">
        <v>44092</v>
      </c>
      <c r="D1056" s="6">
        <f t="shared" si="144"/>
        <v>2020</v>
      </c>
      <c r="E1056" s="4" t="str">
        <f t="shared" si="145"/>
        <v>Q3-2020</v>
      </c>
      <c r="F1056" s="4" t="str">
        <f t="shared" si="146"/>
        <v>September</v>
      </c>
      <c r="G1056" s="6">
        <f t="shared" si="147"/>
        <v>38</v>
      </c>
      <c r="H1056" s="4" t="str">
        <f t="shared" si="148"/>
        <v>Friday</v>
      </c>
      <c r="I1056">
        <v>1</v>
      </c>
      <c r="J1056">
        <v>5</v>
      </c>
      <c r="K1056">
        <v>11</v>
      </c>
      <c r="L1056">
        <v>1</v>
      </c>
      <c r="M1056">
        <v>15</v>
      </c>
      <c r="N1056">
        <v>5</v>
      </c>
      <c r="O1056">
        <v>29</v>
      </c>
      <c r="P1056">
        <v>31</v>
      </c>
      <c r="Q1056">
        <v>0</v>
      </c>
      <c r="R1056">
        <v>0</v>
      </c>
      <c r="S1056">
        <v>17</v>
      </c>
      <c r="T1056">
        <v>25</v>
      </c>
      <c r="U1056">
        <v>5</v>
      </c>
      <c r="V1056">
        <v>31</v>
      </c>
      <c r="W1056">
        <v>0</v>
      </c>
      <c r="X1056">
        <v>23</v>
      </c>
      <c r="Y1056">
        <f t="shared" si="149"/>
        <v>665</v>
      </c>
      <c r="Z1056" s="12">
        <f t="shared" si="150"/>
        <v>0.18472222222222223</v>
      </c>
      <c r="AA1056" s="12">
        <f t="shared" si="151"/>
        <v>7.8152777777777782</v>
      </c>
      <c r="AB1056" t="s">
        <v>194</v>
      </c>
      <c r="AC1056" t="s">
        <v>194</v>
      </c>
      <c r="AD1056" s="12">
        <f t="shared" si="152"/>
        <v>3.6944444444444446E-2</v>
      </c>
    </row>
    <row r="1057" spans="2:30" x14ac:dyDescent="0.3">
      <c r="B1057">
        <v>57706</v>
      </c>
      <c r="C1057" s="7">
        <v>44092</v>
      </c>
      <c r="D1057" s="6">
        <f t="shared" si="144"/>
        <v>2020</v>
      </c>
      <c r="E1057" s="4" t="str">
        <f t="shared" si="145"/>
        <v>Q3-2020</v>
      </c>
      <c r="F1057" s="4" t="str">
        <f t="shared" si="146"/>
        <v>September</v>
      </c>
      <c r="G1057" s="6">
        <f t="shared" si="147"/>
        <v>38</v>
      </c>
      <c r="H1057" s="4" t="str">
        <f t="shared" si="148"/>
        <v>Friday</v>
      </c>
      <c r="I1057">
        <v>2</v>
      </c>
      <c r="J1057">
        <v>4</v>
      </c>
      <c r="K1057">
        <v>12</v>
      </c>
      <c r="L1057">
        <v>1</v>
      </c>
      <c r="M1057">
        <v>20</v>
      </c>
      <c r="N1057">
        <v>5</v>
      </c>
      <c r="O1057">
        <v>12</v>
      </c>
      <c r="P1057">
        <v>37</v>
      </c>
      <c r="Q1057">
        <v>0</v>
      </c>
      <c r="R1057">
        <v>0</v>
      </c>
      <c r="S1057">
        <v>26</v>
      </c>
      <c r="T1057">
        <v>26</v>
      </c>
      <c r="U1057">
        <v>4</v>
      </c>
      <c r="V1057">
        <v>30</v>
      </c>
      <c r="W1057">
        <v>0</v>
      </c>
      <c r="X1057">
        <v>20</v>
      </c>
      <c r="Y1057">
        <f t="shared" si="149"/>
        <v>625</v>
      </c>
      <c r="Z1057" s="12">
        <f t="shared" si="150"/>
        <v>0.1736111111111111</v>
      </c>
      <c r="AA1057" s="12">
        <f t="shared" si="151"/>
        <v>7.8263888888888893</v>
      </c>
      <c r="AB1057" t="s">
        <v>194</v>
      </c>
      <c r="AC1057" t="s">
        <v>194</v>
      </c>
      <c r="AD1057" s="12">
        <f t="shared" si="152"/>
        <v>3.4722222222222224E-2</v>
      </c>
    </row>
    <row r="1058" spans="2:30" x14ac:dyDescent="0.3">
      <c r="B1058">
        <v>57707</v>
      </c>
      <c r="C1058" s="7">
        <v>44093</v>
      </c>
      <c r="D1058" s="6">
        <f t="shared" si="144"/>
        <v>2020</v>
      </c>
      <c r="E1058" s="4" t="str">
        <f t="shared" si="145"/>
        <v>Q3-2020</v>
      </c>
      <c r="F1058" s="4" t="str">
        <f t="shared" si="146"/>
        <v>September</v>
      </c>
      <c r="G1058" s="6">
        <f t="shared" si="147"/>
        <v>38</v>
      </c>
      <c r="H1058" s="4" t="str">
        <f t="shared" si="148"/>
        <v>Saturday</v>
      </c>
      <c r="I1058">
        <v>1</v>
      </c>
      <c r="J1058">
        <v>5</v>
      </c>
      <c r="K1058">
        <v>17</v>
      </c>
      <c r="L1058">
        <v>2</v>
      </c>
      <c r="M1058">
        <v>18</v>
      </c>
      <c r="N1058">
        <v>6</v>
      </c>
      <c r="O1058">
        <v>14</v>
      </c>
      <c r="P1058">
        <v>38</v>
      </c>
      <c r="Q1058">
        <v>0</v>
      </c>
      <c r="R1058">
        <v>0</v>
      </c>
      <c r="S1058">
        <v>10</v>
      </c>
      <c r="T1058">
        <v>18</v>
      </c>
      <c r="U1058">
        <v>5</v>
      </c>
      <c r="V1058">
        <v>30</v>
      </c>
      <c r="W1058">
        <v>1</v>
      </c>
      <c r="X1058">
        <v>22</v>
      </c>
      <c r="Y1058">
        <f t="shared" si="149"/>
        <v>652</v>
      </c>
      <c r="Z1058" s="12">
        <f t="shared" si="150"/>
        <v>0.18111111111111111</v>
      </c>
      <c r="AA1058" s="12">
        <f t="shared" si="151"/>
        <v>7.818888888888889</v>
      </c>
      <c r="AB1058" t="s">
        <v>194</v>
      </c>
      <c r="AC1058" t="s">
        <v>194</v>
      </c>
      <c r="AD1058" s="12">
        <f t="shared" si="152"/>
        <v>3.0185185185185186E-2</v>
      </c>
    </row>
    <row r="1059" spans="2:30" x14ac:dyDescent="0.3">
      <c r="B1059">
        <v>57708</v>
      </c>
      <c r="C1059" s="7">
        <v>44095</v>
      </c>
      <c r="D1059" s="6">
        <f t="shared" si="144"/>
        <v>2020</v>
      </c>
      <c r="E1059" s="4" t="str">
        <f t="shared" si="145"/>
        <v>Q3-2020</v>
      </c>
      <c r="F1059" s="4" t="str">
        <f t="shared" si="146"/>
        <v>September</v>
      </c>
      <c r="G1059" s="6">
        <f t="shared" si="147"/>
        <v>39</v>
      </c>
      <c r="H1059" s="4" t="str">
        <f t="shared" si="148"/>
        <v>Monday</v>
      </c>
      <c r="I1059">
        <v>1</v>
      </c>
      <c r="J1059">
        <v>4</v>
      </c>
      <c r="K1059">
        <v>18</v>
      </c>
      <c r="L1059">
        <v>2</v>
      </c>
      <c r="M1059">
        <v>23</v>
      </c>
      <c r="N1059">
        <v>5</v>
      </c>
      <c r="O1059">
        <v>17</v>
      </c>
      <c r="P1059">
        <v>43</v>
      </c>
      <c r="Q1059">
        <v>0</v>
      </c>
      <c r="R1059">
        <v>0</v>
      </c>
      <c r="S1059">
        <v>20</v>
      </c>
      <c r="T1059">
        <v>19</v>
      </c>
      <c r="U1059">
        <v>4</v>
      </c>
      <c r="V1059">
        <v>29</v>
      </c>
      <c r="W1059">
        <v>1</v>
      </c>
      <c r="X1059">
        <v>19</v>
      </c>
      <c r="Y1059">
        <f t="shared" si="149"/>
        <v>630</v>
      </c>
      <c r="Z1059" s="12">
        <f t="shared" si="150"/>
        <v>0.17499999999999999</v>
      </c>
      <c r="AA1059" s="12">
        <f t="shared" si="151"/>
        <v>7.8250000000000002</v>
      </c>
      <c r="AB1059" t="s">
        <v>194</v>
      </c>
      <c r="AC1059" t="s">
        <v>194</v>
      </c>
      <c r="AD1059" s="12">
        <f t="shared" si="152"/>
        <v>3.4999999999999996E-2</v>
      </c>
    </row>
    <row r="1060" spans="2:30" x14ac:dyDescent="0.3">
      <c r="B1060">
        <v>57709</v>
      </c>
      <c r="C1060" s="7">
        <v>44095</v>
      </c>
      <c r="D1060" s="6">
        <f t="shared" si="144"/>
        <v>2020</v>
      </c>
      <c r="E1060" s="4" t="str">
        <f t="shared" si="145"/>
        <v>Q3-2020</v>
      </c>
      <c r="F1060" s="4" t="str">
        <f t="shared" si="146"/>
        <v>September</v>
      </c>
      <c r="G1060" s="6">
        <f t="shared" si="147"/>
        <v>39</v>
      </c>
      <c r="H1060" s="4" t="str">
        <f t="shared" si="148"/>
        <v>Monday</v>
      </c>
      <c r="I1060">
        <v>2</v>
      </c>
      <c r="J1060">
        <v>5</v>
      </c>
      <c r="K1060">
        <v>23</v>
      </c>
      <c r="L1060">
        <v>1</v>
      </c>
      <c r="M1060">
        <v>22</v>
      </c>
      <c r="N1060">
        <v>4</v>
      </c>
      <c r="O1060">
        <v>18</v>
      </c>
      <c r="P1060">
        <v>44</v>
      </c>
      <c r="Q1060">
        <v>0</v>
      </c>
      <c r="R1060">
        <v>0</v>
      </c>
      <c r="S1060">
        <v>24</v>
      </c>
      <c r="T1060">
        <v>10</v>
      </c>
      <c r="U1060">
        <v>5</v>
      </c>
      <c r="V1060">
        <v>28</v>
      </c>
      <c r="W1060">
        <v>1</v>
      </c>
      <c r="X1060">
        <v>20</v>
      </c>
      <c r="Y1060">
        <f t="shared" si="149"/>
        <v>544</v>
      </c>
      <c r="Z1060" s="12">
        <f t="shared" si="150"/>
        <v>0.15111111111111111</v>
      </c>
      <c r="AA1060" s="12">
        <f t="shared" si="151"/>
        <v>7.8488888888888892</v>
      </c>
      <c r="AB1060" t="s">
        <v>194</v>
      </c>
      <c r="AC1060" t="s">
        <v>194</v>
      </c>
      <c r="AD1060" s="12">
        <f t="shared" si="152"/>
        <v>3.7777777777777778E-2</v>
      </c>
    </row>
    <row r="1061" spans="2:30" x14ac:dyDescent="0.3">
      <c r="B1061">
        <v>57710</v>
      </c>
      <c r="C1061" s="7">
        <v>44096</v>
      </c>
      <c r="D1061" s="6">
        <f t="shared" si="144"/>
        <v>2020</v>
      </c>
      <c r="E1061" s="4" t="str">
        <f t="shared" si="145"/>
        <v>Q3-2020</v>
      </c>
      <c r="F1061" s="4" t="str">
        <f t="shared" si="146"/>
        <v>September</v>
      </c>
      <c r="G1061" s="6">
        <f t="shared" si="147"/>
        <v>39</v>
      </c>
      <c r="H1061" s="4" t="str">
        <f t="shared" si="148"/>
        <v>Tuesday</v>
      </c>
      <c r="I1061">
        <v>1</v>
      </c>
      <c r="J1061">
        <v>4</v>
      </c>
      <c r="K1061">
        <v>26</v>
      </c>
      <c r="L1061">
        <v>1</v>
      </c>
      <c r="M1061">
        <v>13</v>
      </c>
      <c r="N1061">
        <v>5</v>
      </c>
      <c r="O1061">
        <v>26</v>
      </c>
      <c r="P1061">
        <v>40</v>
      </c>
      <c r="Q1061">
        <v>0</v>
      </c>
      <c r="R1061">
        <v>0</v>
      </c>
      <c r="S1061">
        <v>11</v>
      </c>
      <c r="T1061">
        <v>27</v>
      </c>
      <c r="U1061">
        <v>4</v>
      </c>
      <c r="V1061">
        <v>29</v>
      </c>
      <c r="W1061">
        <v>1</v>
      </c>
      <c r="X1061">
        <v>18</v>
      </c>
      <c r="Y1061">
        <f t="shared" si="149"/>
        <v>654</v>
      </c>
      <c r="Z1061" s="12">
        <f t="shared" si="150"/>
        <v>0.18166666666666667</v>
      </c>
      <c r="AA1061" s="12">
        <f t="shared" si="151"/>
        <v>7.8183333333333334</v>
      </c>
      <c r="AB1061" t="s">
        <v>194</v>
      </c>
      <c r="AC1061" t="s">
        <v>194</v>
      </c>
      <c r="AD1061" s="12">
        <f t="shared" si="152"/>
        <v>3.6333333333333336E-2</v>
      </c>
    </row>
    <row r="1062" spans="2:30" x14ac:dyDescent="0.3">
      <c r="B1062">
        <v>57711</v>
      </c>
      <c r="C1062" s="7">
        <v>44096</v>
      </c>
      <c r="D1062" s="6">
        <f t="shared" si="144"/>
        <v>2020</v>
      </c>
      <c r="E1062" s="4" t="str">
        <f t="shared" si="145"/>
        <v>Q3-2020</v>
      </c>
      <c r="F1062" s="4" t="str">
        <f t="shared" si="146"/>
        <v>September</v>
      </c>
      <c r="G1062" s="6">
        <f t="shared" si="147"/>
        <v>39</v>
      </c>
      <c r="H1062" s="4" t="str">
        <f t="shared" si="148"/>
        <v>Tuesday</v>
      </c>
      <c r="I1062">
        <v>2</v>
      </c>
      <c r="J1062">
        <v>5</v>
      </c>
      <c r="K1062">
        <v>27</v>
      </c>
      <c r="L1062">
        <v>0</v>
      </c>
      <c r="M1062">
        <v>18</v>
      </c>
      <c r="N1062">
        <v>5</v>
      </c>
      <c r="O1062">
        <v>29</v>
      </c>
      <c r="P1062">
        <v>16</v>
      </c>
      <c r="Q1062">
        <v>0</v>
      </c>
      <c r="R1062">
        <v>0</v>
      </c>
      <c r="S1062">
        <v>20</v>
      </c>
      <c r="T1062">
        <v>28</v>
      </c>
      <c r="U1062">
        <v>4</v>
      </c>
      <c r="V1062">
        <v>28</v>
      </c>
      <c r="W1062">
        <v>1</v>
      </c>
      <c r="X1062">
        <v>20</v>
      </c>
      <c r="Y1062">
        <f t="shared" si="149"/>
        <v>597</v>
      </c>
      <c r="Z1062" s="12">
        <f t="shared" si="150"/>
        <v>0.16583333333333333</v>
      </c>
      <c r="AA1062" s="12">
        <f t="shared" si="151"/>
        <v>7.8341666666666665</v>
      </c>
      <c r="AB1062" t="s">
        <v>194</v>
      </c>
      <c r="AC1062" t="s">
        <v>194</v>
      </c>
      <c r="AD1062" s="12">
        <f t="shared" si="152"/>
        <v>3.3166666666666664E-2</v>
      </c>
    </row>
    <row r="1063" spans="2:30" x14ac:dyDescent="0.3">
      <c r="B1063">
        <v>57712</v>
      </c>
      <c r="C1063" s="7">
        <v>44097</v>
      </c>
      <c r="D1063" s="6">
        <f t="shared" si="144"/>
        <v>2020</v>
      </c>
      <c r="E1063" s="4" t="str">
        <f t="shared" si="145"/>
        <v>Q3-2020</v>
      </c>
      <c r="F1063" s="4" t="str">
        <f t="shared" si="146"/>
        <v>September</v>
      </c>
      <c r="G1063" s="6">
        <f t="shared" si="147"/>
        <v>39</v>
      </c>
      <c r="H1063" s="4" t="str">
        <f t="shared" si="148"/>
        <v>Wednesday</v>
      </c>
      <c r="I1063">
        <v>1</v>
      </c>
      <c r="J1063">
        <v>4</v>
      </c>
      <c r="K1063">
        <v>12</v>
      </c>
      <c r="L1063">
        <v>1</v>
      </c>
      <c r="M1063">
        <v>16</v>
      </c>
      <c r="N1063">
        <v>6</v>
      </c>
      <c r="O1063">
        <v>11</v>
      </c>
      <c r="P1063">
        <v>17</v>
      </c>
      <c r="Q1063">
        <v>0</v>
      </c>
      <c r="R1063">
        <v>0</v>
      </c>
      <c r="S1063">
        <v>25</v>
      </c>
      <c r="T1063">
        <v>20</v>
      </c>
      <c r="U1063">
        <v>4</v>
      </c>
      <c r="V1063">
        <v>32</v>
      </c>
      <c r="W1063">
        <v>1</v>
      </c>
      <c r="X1063">
        <v>22</v>
      </c>
      <c r="Y1063">
        <f t="shared" si="149"/>
        <v>588</v>
      </c>
      <c r="Z1063" s="12">
        <f t="shared" si="150"/>
        <v>0.16333333333333333</v>
      </c>
      <c r="AA1063" s="12">
        <f t="shared" si="151"/>
        <v>7.8366666666666669</v>
      </c>
      <c r="AB1063" t="s">
        <v>194</v>
      </c>
      <c r="AC1063" t="s">
        <v>194</v>
      </c>
      <c r="AD1063" s="12">
        <f t="shared" si="152"/>
        <v>2.7222222222222221E-2</v>
      </c>
    </row>
    <row r="1064" spans="2:30" x14ac:dyDescent="0.3">
      <c r="B1064">
        <v>57713</v>
      </c>
      <c r="C1064" s="7">
        <v>44097</v>
      </c>
      <c r="D1064" s="6">
        <f t="shared" si="144"/>
        <v>2020</v>
      </c>
      <c r="E1064" s="4" t="str">
        <f t="shared" si="145"/>
        <v>Q3-2020</v>
      </c>
      <c r="F1064" s="4" t="str">
        <f t="shared" si="146"/>
        <v>September</v>
      </c>
      <c r="G1064" s="6">
        <f t="shared" si="147"/>
        <v>39</v>
      </c>
      <c r="H1064" s="4" t="str">
        <f t="shared" si="148"/>
        <v>Wednesday</v>
      </c>
      <c r="I1064">
        <v>2</v>
      </c>
      <c r="J1064">
        <v>5</v>
      </c>
      <c r="K1064">
        <v>13</v>
      </c>
      <c r="L1064">
        <v>1</v>
      </c>
      <c r="M1064">
        <v>21</v>
      </c>
      <c r="N1064">
        <v>4</v>
      </c>
      <c r="O1064">
        <v>14</v>
      </c>
      <c r="P1064">
        <v>22</v>
      </c>
      <c r="Q1064">
        <v>0</v>
      </c>
      <c r="R1064">
        <v>0</v>
      </c>
      <c r="S1064">
        <v>14</v>
      </c>
      <c r="T1064">
        <v>21</v>
      </c>
      <c r="U1064">
        <v>5</v>
      </c>
      <c r="V1064">
        <v>32</v>
      </c>
      <c r="W1064">
        <v>0</v>
      </c>
      <c r="X1064">
        <v>19</v>
      </c>
      <c r="Y1064">
        <f t="shared" si="149"/>
        <v>444</v>
      </c>
      <c r="Z1064" s="12">
        <f t="shared" si="150"/>
        <v>0.12333333333333334</v>
      </c>
      <c r="AA1064" s="12">
        <f t="shared" si="151"/>
        <v>7.8766666666666669</v>
      </c>
      <c r="AB1064" t="s">
        <v>194</v>
      </c>
      <c r="AC1064" t="s">
        <v>194</v>
      </c>
      <c r="AD1064" s="12">
        <f t="shared" si="152"/>
        <v>3.0833333333333334E-2</v>
      </c>
    </row>
    <row r="1065" spans="2:30" x14ac:dyDescent="0.3">
      <c r="B1065">
        <v>57714</v>
      </c>
      <c r="C1065" s="7">
        <v>44098</v>
      </c>
      <c r="D1065" s="6">
        <f t="shared" si="144"/>
        <v>2020</v>
      </c>
      <c r="E1065" s="4" t="str">
        <f t="shared" si="145"/>
        <v>Q3-2020</v>
      </c>
      <c r="F1065" s="4" t="str">
        <f t="shared" si="146"/>
        <v>September</v>
      </c>
      <c r="G1065" s="6">
        <f t="shared" si="147"/>
        <v>39</v>
      </c>
      <c r="H1065" s="4" t="str">
        <f t="shared" si="148"/>
        <v>Thursday</v>
      </c>
      <c r="I1065">
        <v>1</v>
      </c>
      <c r="J1065">
        <v>4</v>
      </c>
      <c r="K1065">
        <v>14</v>
      </c>
      <c r="L1065">
        <v>2</v>
      </c>
      <c r="M1065">
        <v>26</v>
      </c>
      <c r="N1065">
        <v>6</v>
      </c>
      <c r="O1065">
        <v>17</v>
      </c>
      <c r="P1065">
        <v>28</v>
      </c>
      <c r="Q1065">
        <v>0</v>
      </c>
      <c r="R1065">
        <v>0</v>
      </c>
      <c r="S1065">
        <v>23</v>
      </c>
      <c r="T1065">
        <v>22</v>
      </c>
      <c r="U1065">
        <v>5</v>
      </c>
      <c r="V1065">
        <v>31</v>
      </c>
      <c r="W1065">
        <v>0</v>
      </c>
      <c r="X1065">
        <v>21</v>
      </c>
      <c r="Y1065">
        <f t="shared" si="149"/>
        <v>695</v>
      </c>
      <c r="Z1065" s="12">
        <f t="shared" si="150"/>
        <v>0.19305555555555556</v>
      </c>
      <c r="AA1065" s="12">
        <f t="shared" si="151"/>
        <v>7.8069444444444445</v>
      </c>
      <c r="AB1065" t="s">
        <v>194</v>
      </c>
      <c r="AC1065" t="s">
        <v>194</v>
      </c>
      <c r="AD1065" s="12">
        <f t="shared" si="152"/>
        <v>3.2175925925925927E-2</v>
      </c>
    </row>
    <row r="1066" spans="2:30" x14ac:dyDescent="0.3">
      <c r="B1066">
        <v>57715</v>
      </c>
      <c r="C1066" s="7">
        <v>44098</v>
      </c>
      <c r="D1066" s="6">
        <f t="shared" si="144"/>
        <v>2020</v>
      </c>
      <c r="E1066" s="4" t="str">
        <f t="shared" si="145"/>
        <v>Q3-2020</v>
      </c>
      <c r="F1066" s="4" t="str">
        <f t="shared" si="146"/>
        <v>September</v>
      </c>
      <c r="G1066" s="6">
        <f t="shared" si="147"/>
        <v>39</v>
      </c>
      <c r="H1066" s="4" t="str">
        <f t="shared" si="148"/>
        <v>Thursday</v>
      </c>
      <c r="I1066">
        <v>2</v>
      </c>
      <c r="J1066">
        <v>5</v>
      </c>
      <c r="K1066">
        <v>19</v>
      </c>
      <c r="L1066">
        <v>1</v>
      </c>
      <c r="M1066">
        <v>25</v>
      </c>
      <c r="N1066">
        <v>5</v>
      </c>
      <c r="O1066">
        <v>19</v>
      </c>
      <c r="P1066">
        <v>28</v>
      </c>
      <c r="Q1066">
        <v>0</v>
      </c>
      <c r="R1066">
        <v>0</v>
      </c>
      <c r="S1066">
        <v>28</v>
      </c>
      <c r="T1066">
        <v>14</v>
      </c>
      <c r="U1066">
        <v>5</v>
      </c>
      <c r="V1066">
        <v>30</v>
      </c>
      <c r="W1066">
        <v>0</v>
      </c>
      <c r="X1066">
        <v>23</v>
      </c>
      <c r="Y1066">
        <f t="shared" si="149"/>
        <v>595</v>
      </c>
      <c r="Z1066" s="12">
        <f t="shared" si="150"/>
        <v>0.16527777777777777</v>
      </c>
      <c r="AA1066" s="12">
        <f t="shared" si="151"/>
        <v>7.8347222222222221</v>
      </c>
      <c r="AB1066" t="s">
        <v>194</v>
      </c>
      <c r="AC1066" t="s">
        <v>194</v>
      </c>
      <c r="AD1066" s="12">
        <f t="shared" si="152"/>
        <v>3.3055555555555553E-2</v>
      </c>
    </row>
    <row r="1067" spans="2:30" x14ac:dyDescent="0.3">
      <c r="B1067">
        <v>57716</v>
      </c>
      <c r="C1067" s="7">
        <v>44099</v>
      </c>
      <c r="D1067" s="6">
        <f t="shared" si="144"/>
        <v>2020</v>
      </c>
      <c r="E1067" s="4" t="str">
        <f t="shared" si="145"/>
        <v>Q3-2020</v>
      </c>
      <c r="F1067" s="4" t="str">
        <f t="shared" si="146"/>
        <v>September</v>
      </c>
      <c r="G1067" s="6">
        <f t="shared" si="147"/>
        <v>39</v>
      </c>
      <c r="H1067" s="4" t="str">
        <f t="shared" si="148"/>
        <v>Friday</v>
      </c>
      <c r="I1067">
        <v>1</v>
      </c>
      <c r="J1067">
        <v>4</v>
      </c>
      <c r="K1067">
        <v>20</v>
      </c>
      <c r="L1067">
        <v>1</v>
      </c>
      <c r="M1067">
        <v>30</v>
      </c>
      <c r="N1067">
        <v>5</v>
      </c>
      <c r="O1067">
        <v>22</v>
      </c>
      <c r="P1067">
        <v>34</v>
      </c>
      <c r="Q1067">
        <v>0</v>
      </c>
      <c r="R1067">
        <v>0</v>
      </c>
      <c r="S1067">
        <v>17</v>
      </c>
      <c r="T1067">
        <v>15</v>
      </c>
      <c r="U1067">
        <v>5</v>
      </c>
      <c r="V1067">
        <v>30</v>
      </c>
      <c r="W1067">
        <v>0</v>
      </c>
      <c r="X1067">
        <v>20</v>
      </c>
      <c r="Y1067">
        <f t="shared" si="149"/>
        <v>590</v>
      </c>
      <c r="Z1067" s="12">
        <f t="shared" si="150"/>
        <v>0.16388888888888889</v>
      </c>
      <c r="AA1067" s="12">
        <f t="shared" si="151"/>
        <v>7.8361111111111112</v>
      </c>
      <c r="AB1067" t="s">
        <v>194</v>
      </c>
      <c r="AC1067" t="s">
        <v>194</v>
      </c>
      <c r="AD1067" s="12">
        <f t="shared" si="152"/>
        <v>3.2777777777777781E-2</v>
      </c>
    </row>
    <row r="1068" spans="2:30" x14ac:dyDescent="0.3">
      <c r="B1068">
        <v>57717</v>
      </c>
      <c r="C1068" s="7">
        <v>44099</v>
      </c>
      <c r="D1068" s="6">
        <f t="shared" si="144"/>
        <v>2020</v>
      </c>
      <c r="E1068" s="4" t="str">
        <f t="shared" si="145"/>
        <v>Q3-2020</v>
      </c>
      <c r="F1068" s="4" t="str">
        <f t="shared" si="146"/>
        <v>September</v>
      </c>
      <c r="G1068" s="6">
        <f t="shared" si="147"/>
        <v>39</v>
      </c>
      <c r="H1068" s="4" t="str">
        <f t="shared" si="148"/>
        <v>Friday</v>
      </c>
      <c r="I1068">
        <v>2</v>
      </c>
      <c r="J1068">
        <v>5</v>
      </c>
      <c r="K1068">
        <v>25</v>
      </c>
      <c r="L1068">
        <v>1</v>
      </c>
      <c r="M1068">
        <v>28</v>
      </c>
      <c r="N1068">
        <v>4</v>
      </c>
      <c r="O1068">
        <v>23</v>
      </c>
      <c r="P1068">
        <v>35</v>
      </c>
      <c r="Q1068">
        <v>0</v>
      </c>
      <c r="R1068">
        <v>0</v>
      </c>
      <c r="S1068">
        <v>22</v>
      </c>
      <c r="T1068">
        <v>27</v>
      </c>
      <c r="U1068">
        <v>5</v>
      </c>
      <c r="V1068">
        <v>29</v>
      </c>
      <c r="W1068">
        <v>1</v>
      </c>
      <c r="X1068">
        <v>21</v>
      </c>
      <c r="Y1068">
        <f t="shared" si="149"/>
        <v>594</v>
      </c>
      <c r="Z1068" s="12">
        <f t="shared" si="150"/>
        <v>0.16500000000000001</v>
      </c>
      <c r="AA1068" s="12">
        <f t="shared" si="151"/>
        <v>7.835</v>
      </c>
      <c r="AB1068" t="s">
        <v>194</v>
      </c>
      <c r="AC1068" t="s">
        <v>194</v>
      </c>
      <c r="AD1068" s="12">
        <f t="shared" si="152"/>
        <v>4.1250000000000002E-2</v>
      </c>
    </row>
    <row r="1069" spans="2:30" x14ac:dyDescent="0.3">
      <c r="B1069">
        <v>57718</v>
      </c>
      <c r="C1069" s="7">
        <v>44100</v>
      </c>
      <c r="D1069" s="6">
        <f t="shared" si="144"/>
        <v>2020</v>
      </c>
      <c r="E1069" s="4" t="str">
        <f t="shared" si="145"/>
        <v>Q3-2020</v>
      </c>
      <c r="F1069" s="4" t="str">
        <f t="shared" si="146"/>
        <v>September</v>
      </c>
      <c r="G1069" s="6">
        <f t="shared" si="147"/>
        <v>39</v>
      </c>
      <c r="H1069" s="4" t="str">
        <f t="shared" si="148"/>
        <v>Saturday</v>
      </c>
      <c r="I1069">
        <v>1</v>
      </c>
      <c r="J1069">
        <v>4</v>
      </c>
      <c r="K1069">
        <v>26</v>
      </c>
      <c r="L1069">
        <v>1</v>
      </c>
      <c r="M1069">
        <v>13</v>
      </c>
      <c r="N1069">
        <v>5</v>
      </c>
      <c r="O1069">
        <v>26</v>
      </c>
      <c r="P1069">
        <v>40</v>
      </c>
      <c r="Q1069">
        <v>0</v>
      </c>
      <c r="R1069">
        <v>0</v>
      </c>
      <c r="S1069">
        <v>11</v>
      </c>
      <c r="T1069">
        <v>27</v>
      </c>
      <c r="U1069">
        <v>4</v>
      </c>
      <c r="V1069">
        <v>29</v>
      </c>
      <c r="W1069">
        <v>1</v>
      </c>
      <c r="X1069">
        <v>18</v>
      </c>
      <c r="Y1069">
        <f t="shared" si="149"/>
        <v>654</v>
      </c>
      <c r="Z1069" s="12">
        <f t="shared" si="150"/>
        <v>0.18166666666666667</v>
      </c>
      <c r="AA1069" s="12">
        <f t="shared" si="151"/>
        <v>7.8183333333333334</v>
      </c>
      <c r="AB1069" t="s">
        <v>194</v>
      </c>
      <c r="AC1069" t="s">
        <v>194</v>
      </c>
      <c r="AD1069" s="12">
        <f t="shared" si="152"/>
        <v>3.6333333333333336E-2</v>
      </c>
    </row>
    <row r="1070" spans="2:30" x14ac:dyDescent="0.3">
      <c r="B1070">
        <v>57719</v>
      </c>
      <c r="C1070" s="7">
        <v>44102</v>
      </c>
      <c r="D1070" s="6">
        <f t="shared" si="144"/>
        <v>2020</v>
      </c>
      <c r="E1070" s="4" t="str">
        <f t="shared" si="145"/>
        <v>Q3-2020</v>
      </c>
      <c r="F1070" s="4" t="str">
        <f t="shared" si="146"/>
        <v>September</v>
      </c>
      <c r="G1070" s="6">
        <f t="shared" si="147"/>
        <v>40</v>
      </c>
      <c r="H1070" s="4" t="str">
        <f t="shared" si="148"/>
        <v>Monday</v>
      </c>
      <c r="I1070">
        <v>1</v>
      </c>
      <c r="J1070">
        <v>5</v>
      </c>
      <c r="K1070">
        <v>27</v>
      </c>
      <c r="L1070">
        <v>1</v>
      </c>
      <c r="M1070">
        <v>18</v>
      </c>
      <c r="N1070">
        <v>6</v>
      </c>
      <c r="O1070">
        <v>29</v>
      </c>
      <c r="P1070">
        <v>16</v>
      </c>
      <c r="Q1070">
        <v>0</v>
      </c>
      <c r="R1070">
        <v>0</v>
      </c>
      <c r="S1070">
        <v>20</v>
      </c>
      <c r="T1070">
        <v>28</v>
      </c>
      <c r="U1070">
        <v>4</v>
      </c>
      <c r="V1070">
        <v>28</v>
      </c>
      <c r="W1070">
        <v>1</v>
      </c>
      <c r="X1070">
        <v>20</v>
      </c>
      <c r="Y1070">
        <f t="shared" si="149"/>
        <v>690</v>
      </c>
      <c r="Z1070" s="12">
        <f t="shared" si="150"/>
        <v>0.19166666666666668</v>
      </c>
      <c r="AA1070" s="12">
        <f t="shared" si="151"/>
        <v>7.8083333333333336</v>
      </c>
      <c r="AB1070" t="s">
        <v>194</v>
      </c>
      <c r="AC1070" t="s">
        <v>194</v>
      </c>
      <c r="AD1070" s="12">
        <f t="shared" si="152"/>
        <v>3.1944444444444449E-2</v>
      </c>
    </row>
    <row r="1071" spans="2:30" x14ac:dyDescent="0.3">
      <c r="B1071">
        <v>57720</v>
      </c>
      <c r="C1071" s="7">
        <v>44102</v>
      </c>
      <c r="D1071" s="6">
        <f t="shared" si="144"/>
        <v>2020</v>
      </c>
      <c r="E1071" s="4" t="str">
        <f t="shared" si="145"/>
        <v>Q3-2020</v>
      </c>
      <c r="F1071" s="4" t="str">
        <f t="shared" si="146"/>
        <v>September</v>
      </c>
      <c r="G1071" s="6">
        <f t="shared" si="147"/>
        <v>40</v>
      </c>
      <c r="H1071" s="4" t="str">
        <f t="shared" si="148"/>
        <v>Monday</v>
      </c>
      <c r="I1071">
        <v>2</v>
      </c>
      <c r="J1071">
        <v>4</v>
      </c>
      <c r="K1071">
        <v>12</v>
      </c>
      <c r="L1071">
        <v>0</v>
      </c>
      <c r="M1071">
        <v>16</v>
      </c>
      <c r="N1071">
        <v>5</v>
      </c>
      <c r="O1071">
        <v>11</v>
      </c>
      <c r="P1071">
        <v>17</v>
      </c>
      <c r="Q1071">
        <v>0</v>
      </c>
      <c r="R1071">
        <v>0</v>
      </c>
      <c r="S1071">
        <v>25</v>
      </c>
      <c r="T1071">
        <v>20</v>
      </c>
      <c r="U1071">
        <v>4</v>
      </c>
      <c r="V1071">
        <v>32</v>
      </c>
      <c r="W1071">
        <v>1</v>
      </c>
      <c r="X1071">
        <v>22</v>
      </c>
      <c r="Y1071">
        <f t="shared" si="149"/>
        <v>515</v>
      </c>
      <c r="Z1071" s="12">
        <f t="shared" si="150"/>
        <v>0.14305555555555555</v>
      </c>
      <c r="AA1071" s="12">
        <f t="shared" si="151"/>
        <v>7.8569444444444443</v>
      </c>
      <c r="AB1071" t="s">
        <v>194</v>
      </c>
      <c r="AC1071" t="s">
        <v>194</v>
      </c>
      <c r="AD1071" s="12">
        <f t="shared" si="152"/>
        <v>2.8611111111111108E-2</v>
      </c>
    </row>
    <row r="1072" spans="2:30" x14ac:dyDescent="0.3">
      <c r="B1072">
        <v>57721</v>
      </c>
      <c r="C1072" s="7">
        <v>44103</v>
      </c>
      <c r="D1072" s="6">
        <f t="shared" si="144"/>
        <v>2020</v>
      </c>
      <c r="E1072" s="4" t="str">
        <f t="shared" si="145"/>
        <v>Q3-2020</v>
      </c>
      <c r="F1072" s="4" t="str">
        <f t="shared" si="146"/>
        <v>September</v>
      </c>
      <c r="G1072" s="6">
        <f t="shared" si="147"/>
        <v>40</v>
      </c>
      <c r="H1072" s="4" t="str">
        <f t="shared" si="148"/>
        <v>Tuesday</v>
      </c>
      <c r="I1072">
        <v>1</v>
      </c>
      <c r="J1072">
        <v>5</v>
      </c>
      <c r="K1072">
        <v>13</v>
      </c>
      <c r="L1072">
        <v>2</v>
      </c>
      <c r="M1072">
        <v>21</v>
      </c>
      <c r="N1072">
        <v>5</v>
      </c>
      <c r="O1072">
        <v>14</v>
      </c>
      <c r="P1072">
        <v>22</v>
      </c>
      <c r="Q1072">
        <v>0</v>
      </c>
      <c r="R1072">
        <v>0</v>
      </c>
      <c r="S1072">
        <v>14</v>
      </c>
      <c r="T1072">
        <v>21</v>
      </c>
      <c r="U1072">
        <v>5</v>
      </c>
      <c r="V1072">
        <v>32</v>
      </c>
      <c r="W1072">
        <v>0</v>
      </c>
      <c r="X1072">
        <v>19</v>
      </c>
      <c r="Y1072">
        <f t="shared" si="149"/>
        <v>515</v>
      </c>
      <c r="Z1072" s="12">
        <f t="shared" si="150"/>
        <v>0.14305555555555555</v>
      </c>
      <c r="AA1072" s="12">
        <f t="shared" si="151"/>
        <v>7.8569444444444443</v>
      </c>
      <c r="AB1072" t="s">
        <v>194</v>
      </c>
      <c r="AC1072" t="s">
        <v>194</v>
      </c>
      <c r="AD1072" s="12">
        <f t="shared" si="152"/>
        <v>2.8611111111111108E-2</v>
      </c>
    </row>
    <row r="1073" spans="2:30" x14ac:dyDescent="0.3">
      <c r="B1073">
        <v>57722</v>
      </c>
      <c r="C1073" s="7">
        <v>44103</v>
      </c>
      <c r="D1073" s="6">
        <f t="shared" si="144"/>
        <v>2020</v>
      </c>
      <c r="E1073" s="4" t="str">
        <f t="shared" si="145"/>
        <v>Q3-2020</v>
      </c>
      <c r="F1073" s="4" t="str">
        <f t="shared" si="146"/>
        <v>September</v>
      </c>
      <c r="G1073" s="6">
        <f t="shared" si="147"/>
        <v>40</v>
      </c>
      <c r="H1073" s="4" t="str">
        <f t="shared" si="148"/>
        <v>Tuesday</v>
      </c>
      <c r="I1073">
        <v>2</v>
      </c>
      <c r="J1073">
        <v>4</v>
      </c>
      <c r="K1073">
        <v>14</v>
      </c>
      <c r="L1073">
        <v>1</v>
      </c>
      <c r="M1073">
        <v>26</v>
      </c>
      <c r="N1073">
        <v>5</v>
      </c>
      <c r="O1073">
        <v>17</v>
      </c>
      <c r="P1073">
        <v>28</v>
      </c>
      <c r="Q1073">
        <v>0</v>
      </c>
      <c r="R1073">
        <v>0</v>
      </c>
      <c r="S1073">
        <v>23</v>
      </c>
      <c r="T1073">
        <v>22</v>
      </c>
      <c r="U1073">
        <v>5</v>
      </c>
      <c r="V1073">
        <v>31</v>
      </c>
      <c r="W1073">
        <v>0</v>
      </c>
      <c r="X1073">
        <v>21</v>
      </c>
      <c r="Y1073">
        <f t="shared" si="149"/>
        <v>605</v>
      </c>
      <c r="Z1073" s="12">
        <f t="shared" si="150"/>
        <v>0.16805555555555557</v>
      </c>
      <c r="AA1073" s="12">
        <f t="shared" si="151"/>
        <v>7.8319444444444448</v>
      </c>
      <c r="AB1073" t="s">
        <v>194</v>
      </c>
      <c r="AC1073" t="s">
        <v>194</v>
      </c>
      <c r="AD1073" s="12">
        <f t="shared" si="152"/>
        <v>3.3611111111111112E-2</v>
      </c>
    </row>
    <row r="1074" spans="2:30" x14ac:dyDescent="0.3">
      <c r="B1074">
        <v>57723</v>
      </c>
      <c r="C1074" s="7">
        <v>44104</v>
      </c>
      <c r="D1074" s="6">
        <f t="shared" si="144"/>
        <v>2020</v>
      </c>
      <c r="E1074" s="4" t="str">
        <f t="shared" si="145"/>
        <v>Q3-2020</v>
      </c>
      <c r="F1074" s="4" t="str">
        <f t="shared" si="146"/>
        <v>September</v>
      </c>
      <c r="G1074" s="6">
        <f t="shared" si="147"/>
        <v>40</v>
      </c>
      <c r="H1074" s="4" t="str">
        <f t="shared" si="148"/>
        <v>Wednesday</v>
      </c>
      <c r="I1074">
        <v>1</v>
      </c>
      <c r="J1074">
        <v>5</v>
      </c>
      <c r="K1074">
        <v>19</v>
      </c>
      <c r="L1074">
        <v>2</v>
      </c>
      <c r="M1074">
        <v>25</v>
      </c>
      <c r="N1074">
        <v>6</v>
      </c>
      <c r="O1074">
        <v>19</v>
      </c>
      <c r="P1074">
        <v>28</v>
      </c>
      <c r="Q1074">
        <v>0</v>
      </c>
      <c r="R1074">
        <v>0</v>
      </c>
      <c r="S1074">
        <v>28</v>
      </c>
      <c r="T1074">
        <v>14</v>
      </c>
      <c r="U1074">
        <v>5</v>
      </c>
      <c r="V1074">
        <v>30</v>
      </c>
      <c r="W1074">
        <v>0</v>
      </c>
      <c r="X1074">
        <v>23</v>
      </c>
      <c r="Y1074">
        <f t="shared" si="149"/>
        <v>684</v>
      </c>
      <c r="Z1074" s="12">
        <f t="shared" si="150"/>
        <v>0.19</v>
      </c>
      <c r="AA1074" s="12">
        <f t="shared" si="151"/>
        <v>7.81</v>
      </c>
      <c r="AB1074" t="s">
        <v>194</v>
      </c>
      <c r="AC1074" t="s">
        <v>194</v>
      </c>
      <c r="AD1074" s="12">
        <f t="shared" si="152"/>
        <v>3.1666666666666669E-2</v>
      </c>
    </row>
    <row r="1075" spans="2:30" x14ac:dyDescent="0.3">
      <c r="B1075">
        <v>57724</v>
      </c>
      <c r="C1075" s="7">
        <v>44104</v>
      </c>
      <c r="D1075" s="6">
        <f t="shared" si="144"/>
        <v>2020</v>
      </c>
      <c r="E1075" s="4" t="str">
        <f t="shared" si="145"/>
        <v>Q3-2020</v>
      </c>
      <c r="F1075" s="4" t="str">
        <f t="shared" si="146"/>
        <v>September</v>
      </c>
      <c r="G1075" s="6">
        <f t="shared" si="147"/>
        <v>40</v>
      </c>
      <c r="H1075" s="4" t="str">
        <f t="shared" si="148"/>
        <v>Wednesday</v>
      </c>
      <c r="I1075">
        <v>2</v>
      </c>
      <c r="J1075">
        <v>4</v>
      </c>
      <c r="K1075">
        <v>20</v>
      </c>
      <c r="L1075">
        <v>0</v>
      </c>
      <c r="M1075">
        <v>30</v>
      </c>
      <c r="N1075">
        <v>4</v>
      </c>
      <c r="O1075">
        <v>22</v>
      </c>
      <c r="P1075">
        <v>34</v>
      </c>
      <c r="Q1075">
        <v>0</v>
      </c>
      <c r="R1075">
        <v>0</v>
      </c>
      <c r="S1075">
        <v>17</v>
      </c>
      <c r="T1075">
        <v>15</v>
      </c>
      <c r="U1075">
        <v>5</v>
      </c>
      <c r="V1075">
        <v>30</v>
      </c>
      <c r="W1075">
        <v>0</v>
      </c>
      <c r="X1075">
        <v>20</v>
      </c>
      <c r="Y1075">
        <f t="shared" si="149"/>
        <v>502</v>
      </c>
      <c r="Z1075" s="12">
        <f t="shared" si="150"/>
        <v>0.13944444444444445</v>
      </c>
      <c r="AA1075" s="12">
        <f t="shared" si="151"/>
        <v>7.860555555555556</v>
      </c>
      <c r="AB1075" t="s">
        <v>194</v>
      </c>
      <c r="AC1075" t="s">
        <v>194</v>
      </c>
      <c r="AD1075" s="12">
        <f t="shared" si="152"/>
        <v>3.4861111111111114E-2</v>
      </c>
    </row>
    <row r="1076" spans="2:30" x14ac:dyDescent="0.3">
      <c r="B1076">
        <v>57725</v>
      </c>
      <c r="C1076" s="7">
        <v>44105</v>
      </c>
      <c r="D1076" s="6">
        <f t="shared" si="144"/>
        <v>2020</v>
      </c>
      <c r="E1076" s="4" t="str">
        <f t="shared" si="145"/>
        <v>Q4-2020</v>
      </c>
      <c r="F1076" s="4" t="str">
        <f t="shared" si="146"/>
        <v>October</v>
      </c>
      <c r="G1076" s="6">
        <f t="shared" si="147"/>
        <v>40</v>
      </c>
      <c r="H1076" s="4" t="str">
        <f t="shared" si="148"/>
        <v>Thursday</v>
      </c>
      <c r="I1076">
        <v>1</v>
      </c>
      <c r="J1076">
        <v>4</v>
      </c>
      <c r="K1076">
        <v>28</v>
      </c>
      <c r="L1076">
        <v>0</v>
      </c>
      <c r="M1076">
        <v>18</v>
      </c>
      <c r="N1076">
        <v>5</v>
      </c>
      <c r="O1076">
        <v>21</v>
      </c>
      <c r="P1076">
        <v>22</v>
      </c>
      <c r="Q1076">
        <v>0</v>
      </c>
      <c r="R1076">
        <v>0</v>
      </c>
      <c r="S1076">
        <v>29</v>
      </c>
      <c r="T1076">
        <v>26</v>
      </c>
      <c r="U1076">
        <v>5</v>
      </c>
      <c r="V1076">
        <v>36</v>
      </c>
      <c r="W1076">
        <v>0</v>
      </c>
      <c r="X1076">
        <v>22</v>
      </c>
      <c r="Y1076">
        <f t="shared" si="149"/>
        <v>670</v>
      </c>
      <c r="Z1076" s="12">
        <f t="shared" si="150"/>
        <v>0.18611111111111112</v>
      </c>
      <c r="AA1076" s="12">
        <f t="shared" si="151"/>
        <v>7.8138888888888891</v>
      </c>
      <c r="AB1076" t="s">
        <v>194</v>
      </c>
      <c r="AC1076" t="s">
        <v>194</v>
      </c>
      <c r="AD1076" s="12">
        <f t="shared" si="152"/>
        <v>3.7222222222222226E-2</v>
      </c>
    </row>
    <row r="1077" spans="2:30" x14ac:dyDescent="0.3">
      <c r="B1077">
        <v>57726</v>
      </c>
      <c r="C1077" s="7">
        <v>44105</v>
      </c>
      <c r="D1077" s="6">
        <f t="shared" si="144"/>
        <v>2020</v>
      </c>
      <c r="E1077" s="4" t="str">
        <f t="shared" si="145"/>
        <v>Q4-2020</v>
      </c>
      <c r="F1077" s="4" t="str">
        <f t="shared" si="146"/>
        <v>October</v>
      </c>
      <c r="G1077" s="6">
        <f t="shared" si="147"/>
        <v>40</v>
      </c>
      <c r="H1077" s="4" t="str">
        <f t="shared" si="148"/>
        <v>Thursday</v>
      </c>
      <c r="I1077">
        <v>2</v>
      </c>
      <c r="J1077">
        <v>4</v>
      </c>
      <c r="K1077">
        <v>11</v>
      </c>
      <c r="L1077">
        <v>1</v>
      </c>
      <c r="M1077">
        <v>29</v>
      </c>
      <c r="N1077">
        <v>4</v>
      </c>
      <c r="O1077">
        <v>29</v>
      </c>
      <c r="P1077">
        <v>19</v>
      </c>
      <c r="Q1077">
        <v>0</v>
      </c>
      <c r="R1077">
        <v>0</v>
      </c>
      <c r="S1077">
        <v>16</v>
      </c>
      <c r="T1077">
        <v>23</v>
      </c>
      <c r="U1077">
        <v>4</v>
      </c>
      <c r="V1077">
        <v>36</v>
      </c>
      <c r="W1077">
        <v>0</v>
      </c>
      <c r="X1077">
        <v>25</v>
      </c>
      <c r="Y1077">
        <f t="shared" si="149"/>
        <v>492</v>
      </c>
      <c r="Z1077" s="12">
        <f t="shared" si="150"/>
        <v>0.13666666666666666</v>
      </c>
      <c r="AA1077" s="12">
        <f t="shared" si="151"/>
        <v>7.8633333333333333</v>
      </c>
      <c r="AB1077" t="s">
        <v>194</v>
      </c>
      <c r="AC1077" t="s">
        <v>194</v>
      </c>
      <c r="AD1077" s="12">
        <f t="shared" si="152"/>
        <v>3.4166666666666665E-2</v>
      </c>
    </row>
    <row r="1078" spans="2:30" x14ac:dyDescent="0.3">
      <c r="B1078">
        <v>57727</v>
      </c>
      <c r="C1078" s="7">
        <v>44106</v>
      </c>
      <c r="D1078" s="6">
        <f t="shared" si="144"/>
        <v>2020</v>
      </c>
      <c r="E1078" s="4" t="str">
        <f t="shared" si="145"/>
        <v>Q4-2020</v>
      </c>
      <c r="F1078" s="4" t="str">
        <f t="shared" si="146"/>
        <v>October</v>
      </c>
      <c r="G1078" s="6">
        <f t="shared" si="147"/>
        <v>40</v>
      </c>
      <c r="H1078" s="4" t="str">
        <f t="shared" si="148"/>
        <v>Friday</v>
      </c>
      <c r="I1078">
        <v>1</v>
      </c>
      <c r="J1078">
        <v>4</v>
      </c>
      <c r="K1078">
        <v>16</v>
      </c>
      <c r="L1078">
        <v>0</v>
      </c>
      <c r="M1078">
        <v>28</v>
      </c>
      <c r="N1078">
        <v>4</v>
      </c>
      <c r="O1078">
        <v>11</v>
      </c>
      <c r="P1078">
        <v>19</v>
      </c>
      <c r="Q1078">
        <v>0</v>
      </c>
      <c r="R1078">
        <v>0</v>
      </c>
      <c r="S1078">
        <v>21</v>
      </c>
      <c r="T1078">
        <v>15</v>
      </c>
      <c r="U1078">
        <v>5</v>
      </c>
      <c r="V1078">
        <v>36</v>
      </c>
      <c r="W1078">
        <v>0</v>
      </c>
      <c r="X1078">
        <v>22</v>
      </c>
      <c r="Y1078">
        <f t="shared" si="149"/>
        <v>444</v>
      </c>
      <c r="Z1078" s="12">
        <f t="shared" si="150"/>
        <v>0.12333333333333334</v>
      </c>
      <c r="AA1078" s="12">
        <f t="shared" si="151"/>
        <v>7.8766666666666669</v>
      </c>
      <c r="AB1078" t="s">
        <v>194</v>
      </c>
      <c r="AC1078" t="s">
        <v>194</v>
      </c>
      <c r="AD1078" s="12">
        <f t="shared" si="152"/>
        <v>3.0833333333333334E-2</v>
      </c>
    </row>
    <row r="1079" spans="2:30" x14ac:dyDescent="0.3">
      <c r="B1079">
        <v>57728</v>
      </c>
      <c r="C1079" s="7">
        <v>44106</v>
      </c>
      <c r="D1079" s="6">
        <f t="shared" si="144"/>
        <v>2020</v>
      </c>
      <c r="E1079" s="4" t="str">
        <f t="shared" si="145"/>
        <v>Q4-2020</v>
      </c>
      <c r="F1079" s="4" t="str">
        <f t="shared" si="146"/>
        <v>October</v>
      </c>
      <c r="G1079" s="6">
        <f t="shared" si="147"/>
        <v>40</v>
      </c>
      <c r="H1079" s="4" t="str">
        <f t="shared" si="148"/>
        <v>Friday</v>
      </c>
      <c r="I1079">
        <v>2</v>
      </c>
      <c r="J1079">
        <v>4</v>
      </c>
      <c r="K1079">
        <v>17</v>
      </c>
      <c r="L1079">
        <v>2</v>
      </c>
      <c r="M1079">
        <v>13</v>
      </c>
      <c r="N1079">
        <v>4</v>
      </c>
      <c r="O1079">
        <v>14</v>
      </c>
      <c r="P1079">
        <v>25</v>
      </c>
      <c r="Q1079">
        <v>0</v>
      </c>
      <c r="R1079">
        <v>0</v>
      </c>
      <c r="S1079">
        <v>30</v>
      </c>
      <c r="T1079">
        <v>16</v>
      </c>
      <c r="U1079">
        <v>4</v>
      </c>
      <c r="V1079">
        <v>35</v>
      </c>
      <c r="W1079">
        <v>0</v>
      </c>
      <c r="X1079">
        <v>24</v>
      </c>
      <c r="Y1079">
        <f t="shared" si="149"/>
        <v>480</v>
      </c>
      <c r="Z1079" s="12">
        <f t="shared" si="150"/>
        <v>0.13333333333333333</v>
      </c>
      <c r="AA1079" s="12">
        <f t="shared" si="151"/>
        <v>7.8666666666666663</v>
      </c>
      <c r="AB1079" t="s">
        <v>194</v>
      </c>
      <c r="AC1079" t="s">
        <v>194</v>
      </c>
      <c r="AD1079" s="12">
        <f t="shared" si="152"/>
        <v>3.3333333333333333E-2</v>
      </c>
    </row>
    <row r="1080" spans="2:30" x14ac:dyDescent="0.3">
      <c r="B1080">
        <v>57729</v>
      </c>
      <c r="C1080" s="7">
        <v>44107</v>
      </c>
      <c r="D1080" s="6">
        <f t="shared" si="144"/>
        <v>2020</v>
      </c>
      <c r="E1080" s="4" t="str">
        <f t="shared" si="145"/>
        <v>Q4-2020</v>
      </c>
      <c r="F1080" s="4" t="str">
        <f t="shared" si="146"/>
        <v>October</v>
      </c>
      <c r="G1080" s="6">
        <f t="shared" si="147"/>
        <v>40</v>
      </c>
      <c r="H1080" s="4" t="str">
        <f t="shared" si="148"/>
        <v>Saturday</v>
      </c>
      <c r="I1080">
        <v>1</v>
      </c>
      <c r="J1080">
        <v>4</v>
      </c>
      <c r="K1080">
        <v>22</v>
      </c>
      <c r="L1080">
        <v>1</v>
      </c>
      <c r="M1080">
        <v>11</v>
      </c>
      <c r="N1080">
        <v>4</v>
      </c>
      <c r="O1080">
        <v>15</v>
      </c>
      <c r="P1080">
        <v>25</v>
      </c>
      <c r="Q1080">
        <v>0</v>
      </c>
      <c r="R1080">
        <v>0</v>
      </c>
      <c r="S1080">
        <v>15</v>
      </c>
      <c r="T1080">
        <v>27</v>
      </c>
      <c r="U1080">
        <v>5</v>
      </c>
      <c r="V1080">
        <v>34</v>
      </c>
      <c r="W1080">
        <v>1</v>
      </c>
      <c r="X1080">
        <v>26</v>
      </c>
      <c r="Y1080">
        <f t="shared" si="149"/>
        <v>524</v>
      </c>
      <c r="Z1080" s="12">
        <f t="shared" si="150"/>
        <v>0.14555555555555555</v>
      </c>
      <c r="AA1080" s="12">
        <f t="shared" si="151"/>
        <v>7.8544444444444448</v>
      </c>
      <c r="AB1080" t="s">
        <v>194</v>
      </c>
      <c r="AC1080" t="s">
        <v>194</v>
      </c>
      <c r="AD1080" s="12">
        <f t="shared" si="152"/>
        <v>3.6388888888888887E-2</v>
      </c>
    </row>
    <row r="1081" spans="2:30" x14ac:dyDescent="0.3">
      <c r="B1081">
        <v>57730</v>
      </c>
      <c r="C1081" s="7">
        <v>44109</v>
      </c>
      <c r="D1081" s="6">
        <f t="shared" si="144"/>
        <v>2020</v>
      </c>
      <c r="E1081" s="4" t="str">
        <f t="shared" si="145"/>
        <v>Q4-2020</v>
      </c>
      <c r="F1081" s="4" t="str">
        <f t="shared" si="146"/>
        <v>October</v>
      </c>
      <c r="G1081" s="6">
        <f t="shared" si="147"/>
        <v>41</v>
      </c>
      <c r="H1081" s="4" t="str">
        <f t="shared" si="148"/>
        <v>Monday</v>
      </c>
      <c r="I1081">
        <v>1</v>
      </c>
      <c r="J1081">
        <v>5</v>
      </c>
      <c r="K1081">
        <v>23</v>
      </c>
      <c r="L1081">
        <v>1</v>
      </c>
      <c r="M1081">
        <v>16</v>
      </c>
      <c r="N1081">
        <v>5</v>
      </c>
      <c r="O1081">
        <v>18</v>
      </c>
      <c r="P1081">
        <v>31</v>
      </c>
      <c r="Q1081">
        <v>0</v>
      </c>
      <c r="R1081">
        <v>0</v>
      </c>
      <c r="S1081">
        <v>24</v>
      </c>
      <c r="T1081">
        <v>28</v>
      </c>
      <c r="U1081">
        <v>5</v>
      </c>
      <c r="V1081">
        <v>34</v>
      </c>
      <c r="W1081">
        <v>1</v>
      </c>
      <c r="X1081">
        <v>23</v>
      </c>
      <c r="Y1081">
        <f t="shared" si="149"/>
        <v>698</v>
      </c>
      <c r="Z1081" s="12">
        <f t="shared" si="150"/>
        <v>0.19388888888888889</v>
      </c>
      <c r="AA1081" s="12">
        <f t="shared" si="151"/>
        <v>7.806111111111111</v>
      </c>
      <c r="AB1081" t="s">
        <v>194</v>
      </c>
      <c r="AC1081" t="s">
        <v>194</v>
      </c>
      <c r="AD1081" s="12">
        <f t="shared" si="152"/>
        <v>3.8777777777777779E-2</v>
      </c>
    </row>
    <row r="1082" spans="2:30" x14ac:dyDescent="0.3">
      <c r="B1082">
        <v>57731</v>
      </c>
      <c r="C1082" s="7">
        <v>44109</v>
      </c>
      <c r="D1082" s="6">
        <f t="shared" si="144"/>
        <v>2020</v>
      </c>
      <c r="E1082" s="4" t="str">
        <f t="shared" si="145"/>
        <v>Q4-2020</v>
      </c>
      <c r="F1082" s="4" t="str">
        <f t="shared" si="146"/>
        <v>October</v>
      </c>
      <c r="G1082" s="6">
        <f t="shared" si="147"/>
        <v>41</v>
      </c>
      <c r="H1082" s="4" t="str">
        <f t="shared" si="148"/>
        <v>Monday</v>
      </c>
      <c r="I1082">
        <v>2</v>
      </c>
      <c r="J1082">
        <v>3</v>
      </c>
      <c r="K1082">
        <v>24</v>
      </c>
      <c r="L1082">
        <v>1</v>
      </c>
      <c r="M1082">
        <v>21</v>
      </c>
      <c r="N1082">
        <v>4</v>
      </c>
      <c r="O1082">
        <v>21</v>
      </c>
      <c r="P1082">
        <v>37</v>
      </c>
      <c r="Q1082">
        <v>0</v>
      </c>
      <c r="R1082">
        <v>0</v>
      </c>
      <c r="S1082">
        <v>13</v>
      </c>
      <c r="T1082">
        <v>29</v>
      </c>
      <c r="U1082">
        <v>5</v>
      </c>
      <c r="V1082">
        <v>33</v>
      </c>
      <c r="W1082">
        <v>1</v>
      </c>
      <c r="X1082">
        <v>25</v>
      </c>
      <c r="Y1082">
        <f t="shared" si="149"/>
        <v>590</v>
      </c>
      <c r="Z1082" s="12">
        <f t="shared" si="150"/>
        <v>0.16388888888888889</v>
      </c>
      <c r="AA1082" s="12">
        <f t="shared" si="151"/>
        <v>7.8361111111111112</v>
      </c>
      <c r="AB1082" t="s">
        <v>194</v>
      </c>
      <c r="AC1082" t="s">
        <v>194</v>
      </c>
      <c r="AD1082" s="12">
        <f t="shared" si="152"/>
        <v>4.0972222222222222E-2</v>
      </c>
    </row>
    <row r="1083" spans="2:30" x14ac:dyDescent="0.3">
      <c r="B1083">
        <v>57732</v>
      </c>
      <c r="C1083" s="7">
        <v>44110</v>
      </c>
      <c r="D1083" s="6">
        <f t="shared" si="144"/>
        <v>2020</v>
      </c>
      <c r="E1083" s="4" t="str">
        <f t="shared" si="145"/>
        <v>Q4-2020</v>
      </c>
      <c r="F1083" s="4" t="str">
        <f t="shared" si="146"/>
        <v>October</v>
      </c>
      <c r="G1083" s="6">
        <f t="shared" si="147"/>
        <v>41</v>
      </c>
      <c r="H1083" s="4" t="str">
        <f t="shared" si="148"/>
        <v>Tuesday</v>
      </c>
      <c r="I1083">
        <v>1</v>
      </c>
      <c r="J1083">
        <v>5</v>
      </c>
      <c r="K1083">
        <v>29</v>
      </c>
      <c r="L1083">
        <v>0</v>
      </c>
      <c r="M1083">
        <v>20</v>
      </c>
      <c r="N1083">
        <v>4</v>
      </c>
      <c r="O1083">
        <v>23</v>
      </c>
      <c r="P1083">
        <v>37</v>
      </c>
      <c r="Q1083">
        <v>0</v>
      </c>
      <c r="R1083">
        <v>0</v>
      </c>
      <c r="S1083">
        <v>18</v>
      </c>
      <c r="T1083">
        <v>21</v>
      </c>
      <c r="U1083">
        <v>6</v>
      </c>
      <c r="V1083">
        <v>32</v>
      </c>
      <c r="W1083">
        <v>1</v>
      </c>
      <c r="X1083">
        <v>21</v>
      </c>
      <c r="Y1083">
        <f t="shared" si="149"/>
        <v>609</v>
      </c>
      <c r="Z1083" s="12">
        <f t="shared" si="150"/>
        <v>0.16916666666666666</v>
      </c>
      <c r="AA1083" s="12">
        <f t="shared" si="151"/>
        <v>7.8308333333333335</v>
      </c>
      <c r="AB1083" t="s">
        <v>194</v>
      </c>
      <c r="AC1083" t="s">
        <v>194</v>
      </c>
      <c r="AD1083" s="12">
        <f t="shared" si="152"/>
        <v>4.2291666666666665E-2</v>
      </c>
    </row>
    <row r="1084" spans="2:30" x14ac:dyDescent="0.3">
      <c r="B1084">
        <v>57733</v>
      </c>
      <c r="C1084" s="7">
        <v>44110</v>
      </c>
      <c r="D1084" s="6">
        <f t="shared" si="144"/>
        <v>2020</v>
      </c>
      <c r="E1084" s="4" t="str">
        <f t="shared" si="145"/>
        <v>Q4-2020</v>
      </c>
      <c r="F1084" s="4" t="str">
        <f t="shared" si="146"/>
        <v>October</v>
      </c>
      <c r="G1084" s="6">
        <f t="shared" si="147"/>
        <v>41</v>
      </c>
      <c r="H1084" s="4" t="str">
        <f t="shared" si="148"/>
        <v>Tuesday</v>
      </c>
      <c r="I1084">
        <v>2</v>
      </c>
      <c r="J1084">
        <v>3</v>
      </c>
      <c r="K1084">
        <v>10</v>
      </c>
      <c r="L1084">
        <v>1</v>
      </c>
      <c r="M1084">
        <v>25</v>
      </c>
      <c r="N1084">
        <v>5</v>
      </c>
      <c r="O1084">
        <v>26</v>
      </c>
      <c r="P1084">
        <v>43</v>
      </c>
      <c r="Q1084">
        <v>0</v>
      </c>
      <c r="R1084">
        <v>0</v>
      </c>
      <c r="S1084">
        <v>27</v>
      </c>
      <c r="T1084">
        <v>22</v>
      </c>
      <c r="U1084">
        <v>5</v>
      </c>
      <c r="V1084">
        <v>37</v>
      </c>
      <c r="W1084">
        <v>0</v>
      </c>
      <c r="X1084">
        <v>23</v>
      </c>
      <c r="Y1084">
        <f t="shared" si="149"/>
        <v>775</v>
      </c>
      <c r="Z1084" s="12">
        <f t="shared" si="150"/>
        <v>0.21527777777777779</v>
      </c>
      <c r="AA1084" s="12">
        <f t="shared" si="151"/>
        <v>7.7847222222222223</v>
      </c>
      <c r="AB1084" t="s">
        <v>194</v>
      </c>
      <c r="AC1084" t="s">
        <v>194</v>
      </c>
      <c r="AD1084" s="12">
        <f t="shared" si="152"/>
        <v>4.3055555555555555E-2</v>
      </c>
    </row>
    <row r="1085" spans="2:30" x14ac:dyDescent="0.3">
      <c r="B1085">
        <v>57734</v>
      </c>
      <c r="C1085" s="7">
        <v>44111</v>
      </c>
      <c r="D1085" s="6">
        <f t="shared" si="144"/>
        <v>2020</v>
      </c>
      <c r="E1085" s="4" t="str">
        <f t="shared" si="145"/>
        <v>Q4-2020</v>
      </c>
      <c r="F1085" s="4" t="str">
        <f t="shared" si="146"/>
        <v>October</v>
      </c>
      <c r="G1085" s="6">
        <f t="shared" si="147"/>
        <v>41</v>
      </c>
      <c r="H1085" s="4" t="str">
        <f t="shared" si="148"/>
        <v>Wednesday</v>
      </c>
      <c r="I1085">
        <v>1</v>
      </c>
      <c r="J1085">
        <v>5</v>
      </c>
      <c r="K1085">
        <v>11</v>
      </c>
      <c r="L1085">
        <v>0</v>
      </c>
      <c r="M1085">
        <v>29</v>
      </c>
      <c r="N1085">
        <v>4</v>
      </c>
      <c r="O1085">
        <v>29</v>
      </c>
      <c r="P1085">
        <v>19</v>
      </c>
      <c r="Q1085">
        <v>0</v>
      </c>
      <c r="R1085">
        <v>0</v>
      </c>
      <c r="S1085">
        <v>16</v>
      </c>
      <c r="T1085">
        <v>23</v>
      </c>
      <c r="U1085">
        <v>5</v>
      </c>
      <c r="V1085">
        <v>36</v>
      </c>
      <c r="W1085">
        <v>0</v>
      </c>
      <c r="X1085">
        <v>25</v>
      </c>
      <c r="Y1085">
        <f t="shared" si="149"/>
        <v>528</v>
      </c>
      <c r="Z1085" s="12">
        <f t="shared" si="150"/>
        <v>0.14666666666666667</v>
      </c>
      <c r="AA1085" s="12">
        <f t="shared" si="151"/>
        <v>7.8533333333333335</v>
      </c>
      <c r="AB1085" t="s">
        <v>194</v>
      </c>
      <c r="AC1085" t="s">
        <v>194</v>
      </c>
      <c r="AD1085" s="12">
        <f t="shared" si="152"/>
        <v>3.6666666666666667E-2</v>
      </c>
    </row>
    <row r="1086" spans="2:30" x14ac:dyDescent="0.3">
      <c r="B1086">
        <v>57735</v>
      </c>
      <c r="C1086" s="7">
        <v>44111</v>
      </c>
      <c r="D1086" s="6">
        <f t="shared" si="144"/>
        <v>2020</v>
      </c>
      <c r="E1086" s="4" t="str">
        <f t="shared" si="145"/>
        <v>Q4-2020</v>
      </c>
      <c r="F1086" s="4" t="str">
        <f t="shared" si="146"/>
        <v>October</v>
      </c>
      <c r="G1086" s="6">
        <f t="shared" si="147"/>
        <v>41</v>
      </c>
      <c r="H1086" s="4" t="str">
        <f t="shared" si="148"/>
        <v>Wednesday</v>
      </c>
      <c r="I1086">
        <v>2</v>
      </c>
      <c r="J1086">
        <v>3</v>
      </c>
      <c r="K1086">
        <v>16</v>
      </c>
      <c r="L1086">
        <v>1</v>
      </c>
      <c r="M1086">
        <v>28</v>
      </c>
      <c r="N1086">
        <v>4</v>
      </c>
      <c r="O1086">
        <v>11</v>
      </c>
      <c r="P1086">
        <v>19</v>
      </c>
      <c r="Q1086">
        <v>0</v>
      </c>
      <c r="R1086">
        <v>0</v>
      </c>
      <c r="S1086">
        <v>21</v>
      </c>
      <c r="T1086">
        <v>15</v>
      </c>
      <c r="U1086">
        <v>4</v>
      </c>
      <c r="V1086">
        <v>36</v>
      </c>
      <c r="W1086">
        <v>0</v>
      </c>
      <c r="X1086">
        <v>22</v>
      </c>
      <c r="Y1086">
        <f t="shared" si="149"/>
        <v>408</v>
      </c>
      <c r="Z1086" s="12">
        <f t="shared" si="150"/>
        <v>0.11333333333333333</v>
      </c>
      <c r="AA1086" s="12">
        <f t="shared" si="151"/>
        <v>7.8866666666666667</v>
      </c>
      <c r="AB1086" t="s">
        <v>194</v>
      </c>
      <c r="AC1086" t="s">
        <v>194</v>
      </c>
      <c r="AD1086" s="12">
        <f t="shared" si="152"/>
        <v>2.8333333333333332E-2</v>
      </c>
    </row>
    <row r="1087" spans="2:30" x14ac:dyDescent="0.3">
      <c r="B1087">
        <v>57736</v>
      </c>
      <c r="C1087" s="7">
        <v>44112</v>
      </c>
      <c r="D1087" s="6">
        <f t="shared" si="144"/>
        <v>2020</v>
      </c>
      <c r="E1087" s="4" t="str">
        <f t="shared" si="145"/>
        <v>Q4-2020</v>
      </c>
      <c r="F1087" s="4" t="str">
        <f t="shared" si="146"/>
        <v>October</v>
      </c>
      <c r="G1087" s="6">
        <f t="shared" si="147"/>
        <v>41</v>
      </c>
      <c r="H1087" s="4" t="str">
        <f t="shared" si="148"/>
        <v>Thursday</v>
      </c>
      <c r="I1087">
        <v>1</v>
      </c>
      <c r="J1087">
        <v>5</v>
      </c>
      <c r="K1087">
        <v>17</v>
      </c>
      <c r="L1087">
        <v>1</v>
      </c>
      <c r="M1087">
        <v>13</v>
      </c>
      <c r="N1087">
        <v>4</v>
      </c>
      <c r="O1087">
        <v>14</v>
      </c>
      <c r="P1087">
        <v>25</v>
      </c>
      <c r="Q1087">
        <v>0</v>
      </c>
      <c r="R1087">
        <v>0</v>
      </c>
      <c r="S1087">
        <v>30</v>
      </c>
      <c r="T1087">
        <v>16</v>
      </c>
      <c r="U1087">
        <v>5</v>
      </c>
      <c r="V1087">
        <v>35</v>
      </c>
      <c r="W1087">
        <v>0</v>
      </c>
      <c r="X1087">
        <v>24</v>
      </c>
      <c r="Y1087">
        <f t="shared" si="149"/>
        <v>515</v>
      </c>
      <c r="Z1087" s="12">
        <f t="shared" si="150"/>
        <v>0.14305555555555555</v>
      </c>
      <c r="AA1087" s="12">
        <f t="shared" si="151"/>
        <v>7.8569444444444443</v>
      </c>
      <c r="AB1087" t="s">
        <v>194</v>
      </c>
      <c r="AC1087" t="s">
        <v>194</v>
      </c>
      <c r="AD1087" s="12">
        <f t="shared" si="152"/>
        <v>3.5763888888888887E-2</v>
      </c>
    </row>
    <row r="1088" spans="2:30" x14ac:dyDescent="0.3">
      <c r="B1088">
        <v>57737</v>
      </c>
      <c r="C1088" s="7">
        <v>44112</v>
      </c>
      <c r="D1088" s="6">
        <f t="shared" si="144"/>
        <v>2020</v>
      </c>
      <c r="E1088" s="4" t="str">
        <f t="shared" si="145"/>
        <v>Q4-2020</v>
      </c>
      <c r="F1088" s="4" t="str">
        <f t="shared" si="146"/>
        <v>October</v>
      </c>
      <c r="G1088" s="6">
        <f t="shared" si="147"/>
        <v>41</v>
      </c>
      <c r="H1088" s="4" t="str">
        <f t="shared" si="148"/>
        <v>Thursday</v>
      </c>
      <c r="I1088">
        <v>2</v>
      </c>
      <c r="J1088">
        <v>3</v>
      </c>
      <c r="K1088">
        <v>22</v>
      </c>
      <c r="L1088">
        <v>2</v>
      </c>
      <c r="M1088">
        <v>11</v>
      </c>
      <c r="N1088">
        <v>4</v>
      </c>
      <c r="O1088">
        <v>15</v>
      </c>
      <c r="P1088">
        <v>25</v>
      </c>
      <c r="Q1088">
        <v>0</v>
      </c>
      <c r="R1088">
        <v>0</v>
      </c>
      <c r="S1088">
        <v>15</v>
      </c>
      <c r="T1088">
        <v>27</v>
      </c>
      <c r="U1088">
        <v>4</v>
      </c>
      <c r="V1088">
        <v>34</v>
      </c>
      <c r="W1088">
        <v>1</v>
      </c>
      <c r="X1088">
        <v>26</v>
      </c>
      <c r="Y1088">
        <f t="shared" si="149"/>
        <v>490</v>
      </c>
      <c r="Z1088" s="12">
        <f t="shared" si="150"/>
        <v>0.1361111111111111</v>
      </c>
      <c r="AA1088" s="12">
        <f t="shared" si="151"/>
        <v>7.8638888888888889</v>
      </c>
      <c r="AB1088" t="s">
        <v>194</v>
      </c>
      <c r="AC1088" t="s">
        <v>194</v>
      </c>
      <c r="AD1088" s="12">
        <f t="shared" si="152"/>
        <v>3.4027777777777775E-2</v>
      </c>
    </row>
    <row r="1089" spans="2:30" x14ac:dyDescent="0.3">
      <c r="B1089">
        <v>57738</v>
      </c>
      <c r="C1089" s="7">
        <v>44113</v>
      </c>
      <c r="D1089" s="6">
        <f t="shared" si="144"/>
        <v>2020</v>
      </c>
      <c r="E1089" s="4" t="str">
        <f t="shared" si="145"/>
        <v>Q4-2020</v>
      </c>
      <c r="F1089" s="4" t="str">
        <f t="shared" si="146"/>
        <v>October</v>
      </c>
      <c r="G1089" s="6">
        <f t="shared" si="147"/>
        <v>41</v>
      </c>
      <c r="H1089" s="4" t="str">
        <f t="shared" si="148"/>
        <v>Friday</v>
      </c>
      <c r="I1089">
        <v>1</v>
      </c>
      <c r="J1089">
        <v>5</v>
      </c>
      <c r="K1089">
        <v>23</v>
      </c>
      <c r="L1089">
        <v>1</v>
      </c>
      <c r="M1089">
        <v>16</v>
      </c>
      <c r="N1089">
        <v>5</v>
      </c>
      <c r="O1089">
        <v>18</v>
      </c>
      <c r="P1089">
        <v>31</v>
      </c>
      <c r="Q1089">
        <v>0</v>
      </c>
      <c r="R1089">
        <v>0</v>
      </c>
      <c r="S1089">
        <v>24</v>
      </c>
      <c r="T1089">
        <v>28</v>
      </c>
      <c r="U1089">
        <v>5</v>
      </c>
      <c r="V1089">
        <v>34</v>
      </c>
      <c r="W1089">
        <v>1</v>
      </c>
      <c r="X1089">
        <v>23</v>
      </c>
      <c r="Y1089">
        <f t="shared" si="149"/>
        <v>698</v>
      </c>
      <c r="Z1089" s="12">
        <f t="shared" si="150"/>
        <v>0.19388888888888889</v>
      </c>
      <c r="AA1089" s="12">
        <f t="shared" si="151"/>
        <v>7.806111111111111</v>
      </c>
      <c r="AB1089" t="s">
        <v>194</v>
      </c>
      <c r="AC1089" t="s">
        <v>194</v>
      </c>
      <c r="AD1089" s="12">
        <f t="shared" si="152"/>
        <v>3.8777777777777779E-2</v>
      </c>
    </row>
    <row r="1090" spans="2:30" x14ac:dyDescent="0.3">
      <c r="B1090">
        <v>57739</v>
      </c>
      <c r="C1090" s="7">
        <v>44113</v>
      </c>
      <c r="D1090" s="6">
        <f t="shared" si="144"/>
        <v>2020</v>
      </c>
      <c r="E1090" s="4" t="str">
        <f t="shared" si="145"/>
        <v>Q4-2020</v>
      </c>
      <c r="F1090" s="4" t="str">
        <f t="shared" si="146"/>
        <v>October</v>
      </c>
      <c r="G1090" s="6">
        <f t="shared" si="147"/>
        <v>41</v>
      </c>
      <c r="H1090" s="4" t="str">
        <f t="shared" si="148"/>
        <v>Friday</v>
      </c>
      <c r="I1090">
        <v>2</v>
      </c>
      <c r="J1090">
        <v>3</v>
      </c>
      <c r="K1090">
        <v>24</v>
      </c>
      <c r="L1090">
        <v>1</v>
      </c>
      <c r="M1090">
        <v>21</v>
      </c>
      <c r="N1090">
        <v>4</v>
      </c>
      <c r="O1090">
        <v>21</v>
      </c>
      <c r="P1090">
        <v>37</v>
      </c>
      <c r="Q1090">
        <v>0</v>
      </c>
      <c r="R1090">
        <v>0</v>
      </c>
      <c r="S1090">
        <v>13</v>
      </c>
      <c r="T1090">
        <v>29</v>
      </c>
      <c r="U1090">
        <v>5</v>
      </c>
      <c r="V1090">
        <v>33</v>
      </c>
      <c r="W1090">
        <v>1</v>
      </c>
      <c r="X1090">
        <v>25</v>
      </c>
      <c r="Y1090">
        <f t="shared" si="149"/>
        <v>590</v>
      </c>
      <c r="Z1090" s="12">
        <f t="shared" si="150"/>
        <v>0.16388888888888889</v>
      </c>
      <c r="AA1090" s="12">
        <f t="shared" si="151"/>
        <v>7.8361111111111112</v>
      </c>
      <c r="AB1090" t="s">
        <v>194</v>
      </c>
      <c r="AC1090" t="s">
        <v>194</v>
      </c>
      <c r="AD1090" s="12">
        <f t="shared" si="152"/>
        <v>4.0972222222222222E-2</v>
      </c>
    </row>
    <row r="1091" spans="2:30" x14ac:dyDescent="0.3">
      <c r="B1091">
        <v>57740</v>
      </c>
      <c r="C1091" s="7">
        <v>44114</v>
      </c>
      <c r="D1091" s="6">
        <f t="shared" si="144"/>
        <v>2020</v>
      </c>
      <c r="E1091" s="4" t="str">
        <f t="shared" si="145"/>
        <v>Q4-2020</v>
      </c>
      <c r="F1091" s="4" t="str">
        <f t="shared" si="146"/>
        <v>October</v>
      </c>
      <c r="G1091" s="6">
        <f t="shared" si="147"/>
        <v>41</v>
      </c>
      <c r="H1091" s="4" t="str">
        <f t="shared" si="148"/>
        <v>Saturday</v>
      </c>
      <c r="I1091">
        <v>1</v>
      </c>
      <c r="J1091">
        <v>5</v>
      </c>
      <c r="K1091">
        <v>29</v>
      </c>
      <c r="L1091">
        <v>0</v>
      </c>
      <c r="M1091">
        <v>20</v>
      </c>
      <c r="N1091">
        <v>4</v>
      </c>
      <c r="O1091">
        <v>23</v>
      </c>
      <c r="P1091">
        <v>37</v>
      </c>
      <c r="Q1091">
        <v>0</v>
      </c>
      <c r="R1091">
        <v>0</v>
      </c>
      <c r="S1091">
        <v>18</v>
      </c>
      <c r="T1091">
        <v>21</v>
      </c>
      <c r="U1091">
        <v>6</v>
      </c>
      <c r="V1091">
        <v>32</v>
      </c>
      <c r="W1091">
        <v>1</v>
      </c>
      <c r="X1091">
        <v>21</v>
      </c>
      <c r="Y1091">
        <f t="shared" si="149"/>
        <v>609</v>
      </c>
      <c r="Z1091" s="12">
        <f t="shared" si="150"/>
        <v>0.16916666666666666</v>
      </c>
      <c r="AA1091" s="12">
        <f t="shared" si="151"/>
        <v>7.8308333333333335</v>
      </c>
      <c r="AB1091" t="s">
        <v>194</v>
      </c>
      <c r="AC1091" t="s">
        <v>194</v>
      </c>
      <c r="AD1091" s="12">
        <f t="shared" si="152"/>
        <v>4.2291666666666665E-2</v>
      </c>
    </row>
    <row r="1092" spans="2:30" x14ac:dyDescent="0.3">
      <c r="B1092">
        <v>57741</v>
      </c>
      <c r="C1092" s="7">
        <v>44116</v>
      </c>
      <c r="D1092" s="6">
        <f t="shared" si="144"/>
        <v>2020</v>
      </c>
      <c r="E1092" s="4" t="str">
        <f t="shared" si="145"/>
        <v>Q4-2020</v>
      </c>
      <c r="F1092" s="4" t="str">
        <f t="shared" si="146"/>
        <v>October</v>
      </c>
      <c r="G1092" s="6">
        <f t="shared" si="147"/>
        <v>42</v>
      </c>
      <c r="H1092" s="4" t="str">
        <f t="shared" si="148"/>
        <v>Monday</v>
      </c>
      <c r="I1092">
        <v>1</v>
      </c>
      <c r="J1092">
        <v>4</v>
      </c>
      <c r="K1092">
        <v>10</v>
      </c>
      <c r="L1092">
        <v>0</v>
      </c>
      <c r="M1092">
        <v>25</v>
      </c>
      <c r="N1092">
        <v>5</v>
      </c>
      <c r="O1092">
        <v>26</v>
      </c>
      <c r="P1092">
        <v>43</v>
      </c>
      <c r="Q1092">
        <v>0</v>
      </c>
      <c r="R1092">
        <v>0</v>
      </c>
      <c r="S1092">
        <v>27</v>
      </c>
      <c r="T1092">
        <v>22</v>
      </c>
      <c r="U1092">
        <v>6</v>
      </c>
      <c r="V1092">
        <v>37</v>
      </c>
      <c r="W1092">
        <v>0</v>
      </c>
      <c r="X1092">
        <v>23</v>
      </c>
      <c r="Y1092">
        <f t="shared" si="149"/>
        <v>812</v>
      </c>
      <c r="Z1092" s="12">
        <f t="shared" si="150"/>
        <v>0.22555555555555556</v>
      </c>
      <c r="AA1092" s="12">
        <f t="shared" si="151"/>
        <v>7.7744444444444447</v>
      </c>
      <c r="AB1092" t="s">
        <v>194</v>
      </c>
      <c r="AC1092" t="s">
        <v>194</v>
      </c>
      <c r="AD1092" s="12">
        <f t="shared" si="152"/>
        <v>4.5111111111111116E-2</v>
      </c>
    </row>
    <row r="1093" spans="2:30" x14ac:dyDescent="0.3">
      <c r="B1093">
        <v>57742</v>
      </c>
      <c r="C1093" s="7">
        <v>44116</v>
      </c>
      <c r="D1093" s="6">
        <f t="shared" si="144"/>
        <v>2020</v>
      </c>
      <c r="E1093" s="4" t="str">
        <f t="shared" si="145"/>
        <v>Q4-2020</v>
      </c>
      <c r="F1093" s="4" t="str">
        <f t="shared" si="146"/>
        <v>October</v>
      </c>
      <c r="G1093" s="6">
        <f t="shared" si="147"/>
        <v>42</v>
      </c>
      <c r="H1093" s="4" t="str">
        <f t="shared" si="148"/>
        <v>Monday</v>
      </c>
      <c r="I1093">
        <v>2</v>
      </c>
      <c r="J1093">
        <v>4</v>
      </c>
      <c r="K1093">
        <v>11</v>
      </c>
      <c r="L1093">
        <v>1</v>
      </c>
      <c r="M1093">
        <v>29</v>
      </c>
      <c r="N1093">
        <v>4</v>
      </c>
      <c r="O1093">
        <v>29</v>
      </c>
      <c r="P1093">
        <v>19</v>
      </c>
      <c r="Q1093">
        <v>0</v>
      </c>
      <c r="R1093">
        <v>0</v>
      </c>
      <c r="S1093">
        <v>16</v>
      </c>
      <c r="T1093">
        <v>23</v>
      </c>
      <c r="U1093">
        <v>4</v>
      </c>
      <c r="V1093">
        <v>36</v>
      </c>
      <c r="W1093">
        <v>0</v>
      </c>
      <c r="X1093">
        <v>25</v>
      </c>
      <c r="Y1093">
        <f t="shared" si="149"/>
        <v>492</v>
      </c>
      <c r="Z1093" s="12">
        <f t="shared" si="150"/>
        <v>0.13666666666666666</v>
      </c>
      <c r="AA1093" s="12">
        <f t="shared" si="151"/>
        <v>7.8633333333333333</v>
      </c>
      <c r="AB1093" t="s">
        <v>194</v>
      </c>
      <c r="AC1093" t="s">
        <v>194</v>
      </c>
      <c r="AD1093" s="12">
        <f t="shared" si="152"/>
        <v>3.4166666666666665E-2</v>
      </c>
    </row>
    <row r="1094" spans="2:30" x14ac:dyDescent="0.3">
      <c r="B1094">
        <v>57743</v>
      </c>
      <c r="C1094" s="7">
        <v>44117</v>
      </c>
      <c r="D1094" s="6">
        <f t="shared" si="144"/>
        <v>2020</v>
      </c>
      <c r="E1094" s="4" t="str">
        <f t="shared" si="145"/>
        <v>Q4-2020</v>
      </c>
      <c r="F1094" s="4" t="str">
        <f t="shared" si="146"/>
        <v>October</v>
      </c>
      <c r="G1094" s="6">
        <f t="shared" si="147"/>
        <v>42</v>
      </c>
      <c r="H1094" s="4" t="str">
        <f t="shared" si="148"/>
        <v>Tuesday</v>
      </c>
      <c r="I1094">
        <v>1</v>
      </c>
      <c r="J1094">
        <v>4</v>
      </c>
      <c r="K1094">
        <v>16</v>
      </c>
      <c r="L1094">
        <v>0</v>
      </c>
      <c r="M1094">
        <v>28</v>
      </c>
      <c r="N1094">
        <v>4</v>
      </c>
      <c r="O1094">
        <v>11</v>
      </c>
      <c r="P1094">
        <v>19</v>
      </c>
      <c r="Q1094">
        <v>0</v>
      </c>
      <c r="R1094">
        <v>0</v>
      </c>
      <c r="S1094">
        <v>21</v>
      </c>
      <c r="T1094">
        <v>15</v>
      </c>
      <c r="U1094">
        <v>5</v>
      </c>
      <c r="V1094">
        <v>36</v>
      </c>
      <c r="W1094">
        <v>0</v>
      </c>
      <c r="X1094">
        <v>22</v>
      </c>
      <c r="Y1094">
        <f t="shared" si="149"/>
        <v>444</v>
      </c>
      <c r="Z1094" s="12">
        <f t="shared" si="150"/>
        <v>0.12333333333333334</v>
      </c>
      <c r="AA1094" s="12">
        <f t="shared" si="151"/>
        <v>7.8766666666666669</v>
      </c>
      <c r="AB1094" t="s">
        <v>194</v>
      </c>
      <c r="AC1094" t="s">
        <v>194</v>
      </c>
      <c r="AD1094" s="12">
        <f t="shared" si="152"/>
        <v>3.0833333333333334E-2</v>
      </c>
    </row>
    <row r="1095" spans="2:30" x14ac:dyDescent="0.3">
      <c r="B1095">
        <v>57744</v>
      </c>
      <c r="C1095" s="7">
        <v>44117</v>
      </c>
      <c r="D1095" s="6">
        <f t="shared" si="144"/>
        <v>2020</v>
      </c>
      <c r="E1095" s="4" t="str">
        <f t="shared" si="145"/>
        <v>Q4-2020</v>
      </c>
      <c r="F1095" s="4" t="str">
        <f t="shared" si="146"/>
        <v>October</v>
      </c>
      <c r="G1095" s="6">
        <f t="shared" si="147"/>
        <v>42</v>
      </c>
      <c r="H1095" s="4" t="str">
        <f t="shared" si="148"/>
        <v>Tuesday</v>
      </c>
      <c r="I1095">
        <v>2</v>
      </c>
      <c r="J1095">
        <v>4</v>
      </c>
      <c r="K1095">
        <v>17</v>
      </c>
      <c r="L1095">
        <v>2</v>
      </c>
      <c r="M1095">
        <v>13</v>
      </c>
      <c r="N1095">
        <v>4</v>
      </c>
      <c r="O1095">
        <v>14</v>
      </c>
      <c r="P1095">
        <v>25</v>
      </c>
      <c r="Q1095">
        <v>0</v>
      </c>
      <c r="R1095">
        <v>0</v>
      </c>
      <c r="S1095">
        <v>30</v>
      </c>
      <c r="T1095">
        <v>16</v>
      </c>
      <c r="U1095">
        <v>4</v>
      </c>
      <c r="V1095">
        <v>35</v>
      </c>
      <c r="W1095">
        <v>0</v>
      </c>
      <c r="X1095">
        <v>24</v>
      </c>
      <c r="Y1095">
        <f t="shared" si="149"/>
        <v>480</v>
      </c>
      <c r="Z1095" s="12">
        <f t="shared" si="150"/>
        <v>0.13333333333333333</v>
      </c>
      <c r="AA1095" s="12">
        <f t="shared" si="151"/>
        <v>7.8666666666666663</v>
      </c>
      <c r="AB1095" t="s">
        <v>194</v>
      </c>
      <c r="AC1095" t="s">
        <v>194</v>
      </c>
      <c r="AD1095" s="12">
        <f t="shared" si="152"/>
        <v>3.3333333333333333E-2</v>
      </c>
    </row>
    <row r="1096" spans="2:30" x14ac:dyDescent="0.3">
      <c r="B1096">
        <v>57745</v>
      </c>
      <c r="C1096" s="7">
        <v>44118</v>
      </c>
      <c r="D1096" s="6">
        <f t="shared" si="144"/>
        <v>2020</v>
      </c>
      <c r="E1096" s="4" t="str">
        <f t="shared" si="145"/>
        <v>Q4-2020</v>
      </c>
      <c r="F1096" s="4" t="str">
        <f t="shared" si="146"/>
        <v>October</v>
      </c>
      <c r="G1096" s="6">
        <f t="shared" si="147"/>
        <v>42</v>
      </c>
      <c r="H1096" s="4" t="str">
        <f t="shared" si="148"/>
        <v>Wednesday</v>
      </c>
      <c r="I1096">
        <v>1</v>
      </c>
      <c r="J1096">
        <v>4</v>
      </c>
      <c r="K1096">
        <v>22</v>
      </c>
      <c r="L1096">
        <v>1</v>
      </c>
      <c r="M1096">
        <v>11</v>
      </c>
      <c r="N1096">
        <v>4</v>
      </c>
      <c r="O1096">
        <v>15</v>
      </c>
      <c r="P1096">
        <v>25</v>
      </c>
      <c r="Q1096">
        <v>0</v>
      </c>
      <c r="R1096">
        <v>0</v>
      </c>
      <c r="S1096">
        <v>15</v>
      </c>
      <c r="T1096">
        <v>27</v>
      </c>
      <c r="U1096">
        <v>5</v>
      </c>
      <c r="V1096">
        <v>34</v>
      </c>
      <c r="W1096">
        <v>1</v>
      </c>
      <c r="X1096">
        <v>26</v>
      </c>
      <c r="Y1096">
        <f t="shared" si="149"/>
        <v>524</v>
      </c>
      <c r="Z1096" s="12">
        <f t="shared" si="150"/>
        <v>0.14555555555555555</v>
      </c>
      <c r="AA1096" s="12">
        <f t="shared" si="151"/>
        <v>7.8544444444444448</v>
      </c>
      <c r="AB1096" t="s">
        <v>194</v>
      </c>
      <c r="AC1096" t="s">
        <v>194</v>
      </c>
      <c r="AD1096" s="12">
        <f t="shared" si="152"/>
        <v>3.6388888888888887E-2</v>
      </c>
    </row>
    <row r="1097" spans="2:30" x14ac:dyDescent="0.3">
      <c r="B1097">
        <v>57746</v>
      </c>
      <c r="C1097" s="7">
        <v>44118</v>
      </c>
      <c r="D1097" s="6">
        <f t="shared" si="144"/>
        <v>2020</v>
      </c>
      <c r="E1097" s="4" t="str">
        <f t="shared" si="145"/>
        <v>Q4-2020</v>
      </c>
      <c r="F1097" s="4" t="str">
        <f t="shared" si="146"/>
        <v>October</v>
      </c>
      <c r="G1097" s="6">
        <f t="shared" si="147"/>
        <v>42</v>
      </c>
      <c r="H1097" s="4" t="str">
        <f t="shared" si="148"/>
        <v>Wednesday</v>
      </c>
      <c r="I1097">
        <v>2</v>
      </c>
      <c r="J1097">
        <v>4</v>
      </c>
      <c r="K1097">
        <v>23</v>
      </c>
      <c r="L1097">
        <v>2</v>
      </c>
      <c r="M1097">
        <v>16</v>
      </c>
      <c r="N1097">
        <v>5</v>
      </c>
      <c r="O1097">
        <v>18</v>
      </c>
      <c r="P1097">
        <v>31</v>
      </c>
      <c r="Q1097">
        <v>0</v>
      </c>
      <c r="R1097">
        <v>0</v>
      </c>
      <c r="S1097">
        <v>24</v>
      </c>
      <c r="T1097">
        <v>28</v>
      </c>
      <c r="U1097">
        <v>4</v>
      </c>
      <c r="V1097">
        <v>34</v>
      </c>
      <c r="W1097">
        <v>1</v>
      </c>
      <c r="X1097">
        <v>23</v>
      </c>
      <c r="Y1097">
        <f t="shared" si="149"/>
        <v>664</v>
      </c>
      <c r="Z1097" s="12">
        <f t="shared" si="150"/>
        <v>0.18444444444444444</v>
      </c>
      <c r="AA1097" s="12">
        <f t="shared" si="151"/>
        <v>7.8155555555555551</v>
      </c>
      <c r="AB1097" t="s">
        <v>194</v>
      </c>
      <c r="AC1097" t="s">
        <v>194</v>
      </c>
      <c r="AD1097" s="12">
        <f t="shared" si="152"/>
        <v>3.6888888888888888E-2</v>
      </c>
    </row>
    <row r="1098" spans="2:30" x14ac:dyDescent="0.3">
      <c r="B1098">
        <v>57747</v>
      </c>
      <c r="C1098" s="7">
        <v>44119</v>
      </c>
      <c r="D1098" s="6">
        <f t="shared" si="144"/>
        <v>2020</v>
      </c>
      <c r="E1098" s="4" t="str">
        <f t="shared" si="145"/>
        <v>Q4-2020</v>
      </c>
      <c r="F1098" s="4" t="str">
        <f t="shared" si="146"/>
        <v>October</v>
      </c>
      <c r="G1098" s="6">
        <f t="shared" si="147"/>
        <v>42</v>
      </c>
      <c r="H1098" s="4" t="str">
        <f t="shared" si="148"/>
        <v>Thursday</v>
      </c>
      <c r="I1098">
        <v>1</v>
      </c>
      <c r="J1098">
        <v>4</v>
      </c>
      <c r="K1098">
        <v>24</v>
      </c>
      <c r="L1098">
        <v>0</v>
      </c>
      <c r="M1098">
        <v>21</v>
      </c>
      <c r="N1098">
        <v>4</v>
      </c>
      <c r="O1098">
        <v>21</v>
      </c>
      <c r="P1098">
        <v>37</v>
      </c>
      <c r="Q1098">
        <v>0</v>
      </c>
      <c r="R1098">
        <v>0</v>
      </c>
      <c r="S1098">
        <v>13</v>
      </c>
      <c r="T1098">
        <v>29</v>
      </c>
      <c r="U1098">
        <v>6</v>
      </c>
      <c r="V1098">
        <v>33</v>
      </c>
      <c r="W1098">
        <v>1</v>
      </c>
      <c r="X1098">
        <v>25</v>
      </c>
      <c r="Y1098">
        <f t="shared" si="149"/>
        <v>623</v>
      </c>
      <c r="Z1098" s="12">
        <f t="shared" si="150"/>
        <v>0.17305555555555555</v>
      </c>
      <c r="AA1098" s="12">
        <f t="shared" si="151"/>
        <v>7.826944444444444</v>
      </c>
      <c r="AB1098" t="s">
        <v>194</v>
      </c>
      <c r="AC1098" t="s">
        <v>194</v>
      </c>
      <c r="AD1098" s="12">
        <f t="shared" si="152"/>
        <v>4.3263888888888886E-2</v>
      </c>
    </row>
    <row r="1099" spans="2:30" x14ac:dyDescent="0.3">
      <c r="B1099">
        <v>57748</v>
      </c>
      <c r="C1099" s="7">
        <v>44119</v>
      </c>
      <c r="D1099" s="6">
        <f t="shared" si="144"/>
        <v>2020</v>
      </c>
      <c r="E1099" s="4" t="str">
        <f t="shared" si="145"/>
        <v>Q4-2020</v>
      </c>
      <c r="F1099" s="4" t="str">
        <f t="shared" si="146"/>
        <v>October</v>
      </c>
      <c r="G1099" s="6">
        <f t="shared" si="147"/>
        <v>42</v>
      </c>
      <c r="H1099" s="4" t="str">
        <f t="shared" si="148"/>
        <v>Thursday</v>
      </c>
      <c r="I1099">
        <v>2</v>
      </c>
      <c r="J1099">
        <v>4</v>
      </c>
      <c r="K1099">
        <v>29</v>
      </c>
      <c r="L1099">
        <v>1</v>
      </c>
      <c r="M1099">
        <v>20</v>
      </c>
      <c r="N1099">
        <v>4</v>
      </c>
      <c r="O1099">
        <v>23</v>
      </c>
      <c r="P1099">
        <v>37</v>
      </c>
      <c r="Q1099">
        <v>0</v>
      </c>
      <c r="R1099">
        <v>0</v>
      </c>
      <c r="S1099">
        <v>18</v>
      </c>
      <c r="T1099">
        <v>21</v>
      </c>
      <c r="U1099">
        <v>5</v>
      </c>
      <c r="V1099">
        <v>32</v>
      </c>
      <c r="W1099">
        <v>1</v>
      </c>
      <c r="X1099">
        <v>21</v>
      </c>
      <c r="Y1099">
        <f t="shared" si="149"/>
        <v>577</v>
      </c>
      <c r="Z1099" s="12">
        <f t="shared" si="150"/>
        <v>0.16027777777777777</v>
      </c>
      <c r="AA1099" s="12">
        <f t="shared" si="151"/>
        <v>7.839722222222222</v>
      </c>
      <c r="AB1099" t="s">
        <v>194</v>
      </c>
      <c r="AC1099" t="s">
        <v>194</v>
      </c>
      <c r="AD1099" s="12">
        <f t="shared" si="152"/>
        <v>4.0069444444444442E-2</v>
      </c>
    </row>
    <row r="1100" spans="2:30" x14ac:dyDescent="0.3">
      <c r="B1100">
        <v>57749</v>
      </c>
      <c r="C1100" s="7">
        <v>44120</v>
      </c>
      <c r="D1100" s="6">
        <f t="shared" si="144"/>
        <v>2020</v>
      </c>
      <c r="E1100" s="4" t="str">
        <f t="shared" si="145"/>
        <v>Q4-2020</v>
      </c>
      <c r="F1100" s="4" t="str">
        <f t="shared" si="146"/>
        <v>October</v>
      </c>
      <c r="G1100" s="6">
        <f t="shared" si="147"/>
        <v>42</v>
      </c>
      <c r="H1100" s="4" t="str">
        <f t="shared" si="148"/>
        <v>Friday</v>
      </c>
      <c r="I1100">
        <v>1</v>
      </c>
      <c r="J1100">
        <v>4</v>
      </c>
      <c r="K1100">
        <v>10</v>
      </c>
      <c r="L1100">
        <v>0</v>
      </c>
      <c r="M1100">
        <v>25</v>
      </c>
      <c r="N1100">
        <v>5</v>
      </c>
      <c r="O1100">
        <v>26</v>
      </c>
      <c r="P1100">
        <v>43</v>
      </c>
      <c r="Q1100">
        <v>0</v>
      </c>
      <c r="R1100">
        <v>0</v>
      </c>
      <c r="S1100">
        <v>27</v>
      </c>
      <c r="T1100">
        <v>22</v>
      </c>
      <c r="U1100">
        <v>6</v>
      </c>
      <c r="V1100">
        <v>37</v>
      </c>
      <c r="W1100">
        <v>0</v>
      </c>
      <c r="X1100">
        <v>23</v>
      </c>
      <c r="Y1100">
        <f t="shared" si="149"/>
        <v>812</v>
      </c>
      <c r="Z1100" s="12">
        <f t="shared" si="150"/>
        <v>0.22555555555555556</v>
      </c>
      <c r="AA1100" s="12">
        <f t="shared" si="151"/>
        <v>7.7744444444444447</v>
      </c>
      <c r="AB1100" t="s">
        <v>194</v>
      </c>
      <c r="AC1100" t="s">
        <v>194</v>
      </c>
      <c r="AD1100" s="12">
        <f t="shared" si="152"/>
        <v>4.5111111111111116E-2</v>
      </c>
    </row>
    <row r="1101" spans="2:30" x14ac:dyDescent="0.3">
      <c r="B1101">
        <v>57750</v>
      </c>
      <c r="C1101" s="7">
        <v>44120</v>
      </c>
      <c r="D1101" s="6">
        <f t="shared" si="144"/>
        <v>2020</v>
      </c>
      <c r="E1101" s="4" t="str">
        <f t="shared" si="145"/>
        <v>Q4-2020</v>
      </c>
      <c r="F1101" s="4" t="str">
        <f t="shared" si="146"/>
        <v>October</v>
      </c>
      <c r="G1101" s="6">
        <f t="shared" si="147"/>
        <v>42</v>
      </c>
      <c r="H1101" s="4" t="str">
        <f t="shared" si="148"/>
        <v>Friday</v>
      </c>
      <c r="I1101">
        <v>2</v>
      </c>
      <c r="J1101">
        <v>4</v>
      </c>
      <c r="K1101">
        <v>11</v>
      </c>
      <c r="L1101">
        <v>1</v>
      </c>
      <c r="M1101">
        <v>29</v>
      </c>
      <c r="N1101">
        <v>4</v>
      </c>
      <c r="O1101">
        <v>29</v>
      </c>
      <c r="P1101">
        <v>19</v>
      </c>
      <c r="Q1101">
        <v>0</v>
      </c>
      <c r="R1101">
        <v>0</v>
      </c>
      <c r="S1101">
        <v>16</v>
      </c>
      <c r="T1101">
        <v>23</v>
      </c>
      <c r="U1101">
        <v>4</v>
      </c>
      <c r="V1101">
        <v>36</v>
      </c>
      <c r="W1101">
        <v>0</v>
      </c>
      <c r="X1101">
        <v>25</v>
      </c>
      <c r="Y1101">
        <f t="shared" si="149"/>
        <v>492</v>
      </c>
      <c r="Z1101" s="12">
        <f t="shared" si="150"/>
        <v>0.13666666666666666</v>
      </c>
      <c r="AA1101" s="12">
        <f t="shared" si="151"/>
        <v>7.8633333333333333</v>
      </c>
      <c r="AB1101" t="s">
        <v>194</v>
      </c>
      <c r="AC1101" t="s">
        <v>194</v>
      </c>
      <c r="AD1101" s="12">
        <f t="shared" si="152"/>
        <v>3.4166666666666665E-2</v>
      </c>
    </row>
    <row r="1102" spans="2:30" x14ac:dyDescent="0.3">
      <c r="B1102">
        <v>57751</v>
      </c>
      <c r="C1102" s="7">
        <v>44121</v>
      </c>
      <c r="D1102" s="6">
        <f t="shared" si="144"/>
        <v>2020</v>
      </c>
      <c r="E1102" s="4" t="str">
        <f t="shared" si="145"/>
        <v>Q4-2020</v>
      </c>
      <c r="F1102" s="4" t="str">
        <f t="shared" si="146"/>
        <v>October</v>
      </c>
      <c r="G1102" s="6">
        <f t="shared" si="147"/>
        <v>42</v>
      </c>
      <c r="H1102" s="4" t="str">
        <f t="shared" si="148"/>
        <v>Saturday</v>
      </c>
      <c r="I1102">
        <v>1</v>
      </c>
      <c r="J1102">
        <v>4</v>
      </c>
      <c r="K1102">
        <v>16</v>
      </c>
      <c r="L1102">
        <v>0</v>
      </c>
      <c r="M1102">
        <v>28</v>
      </c>
      <c r="N1102">
        <v>4</v>
      </c>
      <c r="O1102">
        <v>11</v>
      </c>
      <c r="P1102">
        <v>19</v>
      </c>
      <c r="Q1102">
        <v>0</v>
      </c>
      <c r="R1102">
        <v>0</v>
      </c>
      <c r="S1102">
        <v>21</v>
      </c>
      <c r="T1102">
        <v>15</v>
      </c>
      <c r="U1102">
        <v>5</v>
      </c>
      <c r="V1102">
        <v>36</v>
      </c>
      <c r="W1102">
        <v>0</v>
      </c>
      <c r="X1102">
        <v>22</v>
      </c>
      <c r="Y1102">
        <f t="shared" si="149"/>
        <v>444</v>
      </c>
      <c r="Z1102" s="12">
        <f t="shared" si="150"/>
        <v>0.12333333333333334</v>
      </c>
      <c r="AA1102" s="12">
        <f t="shared" si="151"/>
        <v>7.8766666666666669</v>
      </c>
      <c r="AB1102" t="s">
        <v>194</v>
      </c>
      <c r="AC1102" t="s">
        <v>194</v>
      </c>
      <c r="AD1102" s="12">
        <f t="shared" si="152"/>
        <v>3.0833333333333334E-2</v>
      </c>
    </row>
    <row r="1103" spans="2:30" x14ac:dyDescent="0.3">
      <c r="B1103">
        <v>57752</v>
      </c>
      <c r="C1103" s="7">
        <v>44123</v>
      </c>
      <c r="D1103" s="6">
        <f t="shared" si="144"/>
        <v>2020</v>
      </c>
      <c r="E1103" s="4" t="str">
        <f t="shared" si="145"/>
        <v>Q4-2020</v>
      </c>
      <c r="F1103" s="4" t="str">
        <f t="shared" si="146"/>
        <v>October</v>
      </c>
      <c r="G1103" s="6">
        <f t="shared" si="147"/>
        <v>43</v>
      </c>
      <c r="H1103" s="4" t="str">
        <f t="shared" si="148"/>
        <v>Monday</v>
      </c>
      <c r="I1103">
        <v>1</v>
      </c>
      <c r="J1103">
        <v>5</v>
      </c>
      <c r="K1103">
        <v>17</v>
      </c>
      <c r="L1103">
        <v>1</v>
      </c>
      <c r="M1103">
        <v>13</v>
      </c>
      <c r="N1103">
        <v>4</v>
      </c>
      <c r="O1103">
        <v>14</v>
      </c>
      <c r="P1103">
        <v>25</v>
      </c>
      <c r="Q1103">
        <v>0</v>
      </c>
      <c r="R1103">
        <v>0</v>
      </c>
      <c r="S1103">
        <v>30</v>
      </c>
      <c r="T1103">
        <v>16</v>
      </c>
      <c r="U1103">
        <v>5</v>
      </c>
      <c r="V1103">
        <v>35</v>
      </c>
      <c r="W1103">
        <v>0</v>
      </c>
      <c r="X1103">
        <v>24</v>
      </c>
      <c r="Y1103">
        <f t="shared" si="149"/>
        <v>515</v>
      </c>
      <c r="Z1103" s="12">
        <f t="shared" si="150"/>
        <v>0.14305555555555555</v>
      </c>
      <c r="AA1103" s="12">
        <f t="shared" si="151"/>
        <v>7.8569444444444443</v>
      </c>
      <c r="AB1103" t="s">
        <v>194</v>
      </c>
      <c r="AC1103" t="s">
        <v>194</v>
      </c>
      <c r="AD1103" s="12">
        <f t="shared" si="152"/>
        <v>3.5763888888888887E-2</v>
      </c>
    </row>
    <row r="1104" spans="2:30" x14ac:dyDescent="0.3">
      <c r="B1104">
        <v>57753</v>
      </c>
      <c r="C1104" s="7">
        <v>44123</v>
      </c>
      <c r="D1104" s="6">
        <f t="shared" si="144"/>
        <v>2020</v>
      </c>
      <c r="E1104" s="4" t="str">
        <f t="shared" si="145"/>
        <v>Q4-2020</v>
      </c>
      <c r="F1104" s="4" t="str">
        <f t="shared" si="146"/>
        <v>October</v>
      </c>
      <c r="G1104" s="6">
        <f t="shared" si="147"/>
        <v>43</v>
      </c>
      <c r="H1104" s="4" t="str">
        <f t="shared" si="148"/>
        <v>Monday</v>
      </c>
      <c r="I1104">
        <v>2</v>
      </c>
      <c r="J1104">
        <v>3</v>
      </c>
      <c r="K1104">
        <v>22</v>
      </c>
      <c r="L1104">
        <v>2</v>
      </c>
      <c r="M1104">
        <v>11</v>
      </c>
      <c r="N1104">
        <v>4</v>
      </c>
      <c r="O1104">
        <v>15</v>
      </c>
      <c r="P1104">
        <v>25</v>
      </c>
      <c r="Q1104">
        <v>0</v>
      </c>
      <c r="R1104">
        <v>0</v>
      </c>
      <c r="S1104">
        <v>15</v>
      </c>
      <c r="T1104">
        <v>27</v>
      </c>
      <c r="U1104">
        <v>4</v>
      </c>
      <c r="V1104">
        <v>34</v>
      </c>
      <c r="W1104">
        <v>1</v>
      </c>
      <c r="X1104">
        <v>26</v>
      </c>
      <c r="Y1104">
        <f t="shared" si="149"/>
        <v>490</v>
      </c>
      <c r="Z1104" s="12">
        <f t="shared" si="150"/>
        <v>0.1361111111111111</v>
      </c>
      <c r="AA1104" s="12">
        <f t="shared" si="151"/>
        <v>7.8638888888888889</v>
      </c>
      <c r="AB1104" t="s">
        <v>194</v>
      </c>
      <c r="AC1104" t="s">
        <v>194</v>
      </c>
      <c r="AD1104" s="12">
        <f t="shared" si="152"/>
        <v>3.4027777777777775E-2</v>
      </c>
    </row>
    <row r="1105" spans="2:30" x14ac:dyDescent="0.3">
      <c r="B1105">
        <v>57754</v>
      </c>
      <c r="C1105" s="7">
        <v>44124</v>
      </c>
      <c r="D1105" s="6">
        <f t="shared" si="144"/>
        <v>2020</v>
      </c>
      <c r="E1105" s="4" t="str">
        <f t="shared" si="145"/>
        <v>Q4-2020</v>
      </c>
      <c r="F1105" s="4" t="str">
        <f t="shared" si="146"/>
        <v>October</v>
      </c>
      <c r="G1105" s="6">
        <f t="shared" si="147"/>
        <v>43</v>
      </c>
      <c r="H1105" s="4" t="str">
        <f t="shared" si="148"/>
        <v>Tuesday</v>
      </c>
      <c r="I1105">
        <v>1</v>
      </c>
      <c r="J1105">
        <v>5</v>
      </c>
      <c r="K1105">
        <v>23</v>
      </c>
      <c r="L1105">
        <v>1</v>
      </c>
      <c r="M1105">
        <v>16</v>
      </c>
      <c r="N1105">
        <v>5</v>
      </c>
      <c r="O1105">
        <v>18</v>
      </c>
      <c r="P1105">
        <v>31</v>
      </c>
      <c r="Q1105">
        <v>0</v>
      </c>
      <c r="R1105">
        <v>0</v>
      </c>
      <c r="S1105">
        <v>24</v>
      </c>
      <c r="T1105">
        <v>28</v>
      </c>
      <c r="U1105">
        <v>5</v>
      </c>
      <c r="V1105">
        <v>34</v>
      </c>
      <c r="W1105">
        <v>1</v>
      </c>
      <c r="X1105">
        <v>23</v>
      </c>
      <c r="Y1105">
        <f t="shared" si="149"/>
        <v>698</v>
      </c>
      <c r="Z1105" s="12">
        <f t="shared" si="150"/>
        <v>0.19388888888888889</v>
      </c>
      <c r="AA1105" s="12">
        <f t="shared" si="151"/>
        <v>7.806111111111111</v>
      </c>
      <c r="AB1105" t="s">
        <v>194</v>
      </c>
      <c r="AC1105" t="s">
        <v>194</v>
      </c>
      <c r="AD1105" s="12">
        <f t="shared" si="152"/>
        <v>3.8777777777777779E-2</v>
      </c>
    </row>
    <row r="1106" spans="2:30" x14ac:dyDescent="0.3">
      <c r="B1106">
        <v>57755</v>
      </c>
      <c r="C1106" s="7">
        <v>44124</v>
      </c>
      <c r="D1106" s="6">
        <f t="shared" si="144"/>
        <v>2020</v>
      </c>
      <c r="E1106" s="4" t="str">
        <f t="shared" si="145"/>
        <v>Q4-2020</v>
      </c>
      <c r="F1106" s="4" t="str">
        <f t="shared" si="146"/>
        <v>October</v>
      </c>
      <c r="G1106" s="6">
        <f t="shared" si="147"/>
        <v>43</v>
      </c>
      <c r="H1106" s="4" t="str">
        <f t="shared" si="148"/>
        <v>Tuesday</v>
      </c>
      <c r="I1106">
        <v>2</v>
      </c>
      <c r="J1106">
        <v>3</v>
      </c>
      <c r="K1106">
        <v>18</v>
      </c>
      <c r="L1106">
        <v>2</v>
      </c>
      <c r="M1106">
        <v>22</v>
      </c>
      <c r="N1106">
        <v>4</v>
      </c>
      <c r="O1106">
        <v>26</v>
      </c>
      <c r="P1106">
        <v>34</v>
      </c>
      <c r="Q1106">
        <v>0</v>
      </c>
      <c r="R1106">
        <v>0</v>
      </c>
      <c r="S1106">
        <v>20</v>
      </c>
      <c r="T1106">
        <v>21</v>
      </c>
      <c r="U1106">
        <v>5</v>
      </c>
      <c r="V1106">
        <v>36</v>
      </c>
      <c r="W1106">
        <v>1</v>
      </c>
      <c r="X1106">
        <v>21</v>
      </c>
      <c r="Y1106">
        <f t="shared" si="149"/>
        <v>605</v>
      </c>
      <c r="Z1106" s="12">
        <f t="shared" si="150"/>
        <v>0.16805555555555557</v>
      </c>
      <c r="AA1106" s="12">
        <f t="shared" si="151"/>
        <v>7.8319444444444448</v>
      </c>
      <c r="AB1106" t="s">
        <v>194</v>
      </c>
      <c r="AC1106" t="s">
        <v>194</v>
      </c>
      <c r="AD1106" s="12">
        <f t="shared" si="152"/>
        <v>4.2013888888888892E-2</v>
      </c>
    </row>
    <row r="1107" spans="2:30" x14ac:dyDescent="0.3">
      <c r="B1107">
        <v>57756</v>
      </c>
      <c r="C1107" s="7">
        <v>44125</v>
      </c>
      <c r="D1107" s="6">
        <f t="shared" si="144"/>
        <v>2020</v>
      </c>
      <c r="E1107" s="4" t="str">
        <f t="shared" si="145"/>
        <v>Q4-2020</v>
      </c>
      <c r="F1107" s="4" t="str">
        <f t="shared" si="146"/>
        <v>October</v>
      </c>
      <c r="G1107" s="6">
        <f t="shared" si="147"/>
        <v>43</v>
      </c>
      <c r="H1107" s="4" t="str">
        <f t="shared" si="148"/>
        <v>Wednesday</v>
      </c>
      <c r="I1107">
        <v>1</v>
      </c>
      <c r="J1107">
        <v>5</v>
      </c>
      <c r="K1107">
        <v>23</v>
      </c>
      <c r="L1107">
        <v>1</v>
      </c>
      <c r="M1107">
        <v>20</v>
      </c>
      <c r="N1107">
        <v>4</v>
      </c>
      <c r="O1107">
        <v>28</v>
      </c>
      <c r="P1107">
        <v>35</v>
      </c>
      <c r="Q1107">
        <v>0</v>
      </c>
      <c r="R1107">
        <v>0</v>
      </c>
      <c r="S1107">
        <v>25</v>
      </c>
      <c r="T1107">
        <v>13</v>
      </c>
      <c r="U1107">
        <v>5</v>
      </c>
      <c r="V1107">
        <v>35</v>
      </c>
      <c r="W1107">
        <v>1</v>
      </c>
      <c r="X1107">
        <v>23</v>
      </c>
      <c r="Y1107">
        <f t="shared" si="149"/>
        <v>602</v>
      </c>
      <c r="Z1107" s="12">
        <f t="shared" si="150"/>
        <v>0.16722222222222222</v>
      </c>
      <c r="AA1107" s="12">
        <f t="shared" si="151"/>
        <v>7.8327777777777774</v>
      </c>
      <c r="AB1107" t="s">
        <v>194</v>
      </c>
      <c r="AC1107" t="s">
        <v>194</v>
      </c>
      <c r="AD1107" s="12">
        <f t="shared" si="152"/>
        <v>4.1805555555555554E-2</v>
      </c>
    </row>
    <row r="1108" spans="2:30" x14ac:dyDescent="0.3">
      <c r="B1108">
        <v>57757</v>
      </c>
      <c r="C1108" s="7">
        <v>44125</v>
      </c>
      <c r="D1108" s="6">
        <f t="shared" si="144"/>
        <v>2020</v>
      </c>
      <c r="E1108" s="4" t="str">
        <f t="shared" si="145"/>
        <v>Q4-2020</v>
      </c>
      <c r="F1108" s="4" t="str">
        <f t="shared" si="146"/>
        <v>October</v>
      </c>
      <c r="G1108" s="6">
        <f t="shared" si="147"/>
        <v>43</v>
      </c>
      <c r="H1108" s="4" t="str">
        <f t="shared" si="148"/>
        <v>Wednesday</v>
      </c>
      <c r="I1108">
        <v>2</v>
      </c>
      <c r="J1108">
        <v>3</v>
      </c>
      <c r="K1108">
        <v>24</v>
      </c>
      <c r="L1108">
        <v>2</v>
      </c>
      <c r="M1108">
        <v>25</v>
      </c>
      <c r="N1108">
        <v>5</v>
      </c>
      <c r="O1108">
        <v>11</v>
      </c>
      <c r="P1108">
        <v>41</v>
      </c>
      <c r="Q1108">
        <v>0</v>
      </c>
      <c r="R1108">
        <v>0</v>
      </c>
      <c r="S1108">
        <v>14</v>
      </c>
      <c r="T1108">
        <v>13</v>
      </c>
      <c r="U1108">
        <v>5</v>
      </c>
      <c r="V1108">
        <v>35</v>
      </c>
      <c r="W1108">
        <v>1</v>
      </c>
      <c r="X1108">
        <v>25</v>
      </c>
      <c r="Y1108">
        <f t="shared" si="149"/>
        <v>595</v>
      </c>
      <c r="Z1108" s="12">
        <f t="shared" si="150"/>
        <v>0.16527777777777777</v>
      </c>
      <c r="AA1108" s="12">
        <f t="shared" si="151"/>
        <v>7.8347222222222221</v>
      </c>
      <c r="AB1108" t="s">
        <v>194</v>
      </c>
      <c r="AC1108" t="s">
        <v>194</v>
      </c>
      <c r="AD1108" s="12">
        <f t="shared" si="152"/>
        <v>3.3055555555555553E-2</v>
      </c>
    </row>
    <row r="1109" spans="2:30" x14ac:dyDescent="0.3">
      <c r="B1109">
        <v>57758</v>
      </c>
      <c r="C1109" s="7">
        <v>44126</v>
      </c>
      <c r="D1109" s="6">
        <f t="shared" si="144"/>
        <v>2020</v>
      </c>
      <c r="E1109" s="4" t="str">
        <f t="shared" si="145"/>
        <v>Q4-2020</v>
      </c>
      <c r="F1109" s="4" t="str">
        <f t="shared" si="146"/>
        <v>October</v>
      </c>
      <c r="G1109" s="6">
        <f t="shared" si="147"/>
        <v>43</v>
      </c>
      <c r="H1109" s="4" t="str">
        <f t="shared" si="148"/>
        <v>Thursday</v>
      </c>
      <c r="I1109">
        <v>1</v>
      </c>
      <c r="J1109">
        <v>5</v>
      </c>
      <c r="K1109">
        <v>25</v>
      </c>
      <c r="L1109">
        <v>0</v>
      </c>
      <c r="M1109">
        <v>10</v>
      </c>
      <c r="N1109">
        <v>4</v>
      </c>
      <c r="O1109">
        <v>14</v>
      </c>
      <c r="P1109">
        <v>16</v>
      </c>
      <c r="Q1109">
        <v>0</v>
      </c>
      <c r="R1109">
        <v>0</v>
      </c>
      <c r="S1109">
        <v>23</v>
      </c>
      <c r="T1109">
        <v>14</v>
      </c>
      <c r="U1109">
        <v>5</v>
      </c>
      <c r="V1109">
        <v>34</v>
      </c>
      <c r="W1109">
        <v>1</v>
      </c>
      <c r="X1109">
        <v>22</v>
      </c>
      <c r="Y1109">
        <f t="shared" si="149"/>
        <v>460</v>
      </c>
      <c r="Z1109" s="12">
        <f t="shared" si="150"/>
        <v>0.12777777777777777</v>
      </c>
      <c r="AA1109" s="12">
        <f t="shared" si="151"/>
        <v>7.8722222222222218</v>
      </c>
      <c r="AB1109" t="s">
        <v>194</v>
      </c>
      <c r="AC1109" t="s">
        <v>194</v>
      </c>
      <c r="AD1109" s="12">
        <f t="shared" si="152"/>
        <v>3.1944444444444442E-2</v>
      </c>
    </row>
    <row r="1110" spans="2:30" x14ac:dyDescent="0.3">
      <c r="B1110">
        <v>57759</v>
      </c>
      <c r="C1110" s="7">
        <v>44126</v>
      </c>
      <c r="D1110" s="6">
        <f t="shared" si="144"/>
        <v>2020</v>
      </c>
      <c r="E1110" s="4" t="str">
        <f t="shared" si="145"/>
        <v>Q4-2020</v>
      </c>
      <c r="F1110" s="4" t="str">
        <f t="shared" si="146"/>
        <v>October</v>
      </c>
      <c r="G1110" s="6">
        <f t="shared" si="147"/>
        <v>43</v>
      </c>
      <c r="H1110" s="4" t="str">
        <f t="shared" si="148"/>
        <v>Thursday</v>
      </c>
      <c r="I1110">
        <v>2</v>
      </c>
      <c r="J1110">
        <v>3</v>
      </c>
      <c r="K1110">
        <v>10</v>
      </c>
      <c r="L1110">
        <v>1</v>
      </c>
      <c r="M1110">
        <v>29</v>
      </c>
      <c r="N1110">
        <v>4</v>
      </c>
      <c r="O1110">
        <v>16</v>
      </c>
      <c r="P1110">
        <v>17</v>
      </c>
      <c r="Q1110">
        <v>0</v>
      </c>
      <c r="R1110">
        <v>0</v>
      </c>
      <c r="S1110">
        <v>28</v>
      </c>
      <c r="T1110">
        <v>26</v>
      </c>
      <c r="U1110">
        <v>5</v>
      </c>
      <c r="V1110">
        <v>33</v>
      </c>
      <c r="W1110">
        <v>0</v>
      </c>
      <c r="X1110">
        <v>24</v>
      </c>
      <c r="Y1110">
        <f t="shared" si="149"/>
        <v>513</v>
      </c>
      <c r="Z1110" s="12">
        <f t="shared" si="150"/>
        <v>0.14249999999999999</v>
      </c>
      <c r="AA1110" s="12">
        <f t="shared" si="151"/>
        <v>7.8574999999999999</v>
      </c>
      <c r="AB1110" t="s">
        <v>194</v>
      </c>
      <c r="AC1110" t="s">
        <v>194</v>
      </c>
      <c r="AD1110" s="12">
        <f t="shared" si="152"/>
        <v>3.5624999999999997E-2</v>
      </c>
    </row>
    <row r="1111" spans="2:30" x14ac:dyDescent="0.3">
      <c r="B1111">
        <v>57760</v>
      </c>
      <c r="C1111" s="7">
        <v>44127</v>
      </c>
      <c r="D1111" s="6">
        <f t="shared" si="144"/>
        <v>2020</v>
      </c>
      <c r="E1111" s="4" t="str">
        <f t="shared" si="145"/>
        <v>Q4-2020</v>
      </c>
      <c r="F1111" s="4" t="str">
        <f t="shared" si="146"/>
        <v>October</v>
      </c>
      <c r="G1111" s="6">
        <f t="shared" si="147"/>
        <v>43</v>
      </c>
      <c r="H1111" s="4" t="str">
        <f t="shared" si="148"/>
        <v>Friday</v>
      </c>
      <c r="I1111">
        <v>1</v>
      </c>
      <c r="J1111">
        <v>5</v>
      </c>
      <c r="K1111">
        <v>11</v>
      </c>
      <c r="L1111">
        <v>0</v>
      </c>
      <c r="M1111">
        <v>14</v>
      </c>
      <c r="N1111">
        <v>5</v>
      </c>
      <c r="O1111">
        <v>19</v>
      </c>
      <c r="P1111">
        <v>23</v>
      </c>
      <c r="Q1111">
        <v>0</v>
      </c>
      <c r="R1111">
        <v>0</v>
      </c>
      <c r="S1111">
        <v>17</v>
      </c>
      <c r="T1111">
        <v>27</v>
      </c>
      <c r="U1111">
        <v>5</v>
      </c>
      <c r="V1111">
        <v>33</v>
      </c>
      <c r="W1111">
        <v>0</v>
      </c>
      <c r="X1111">
        <v>26</v>
      </c>
      <c r="Y1111">
        <f t="shared" si="149"/>
        <v>595</v>
      </c>
      <c r="Z1111" s="12">
        <f t="shared" si="150"/>
        <v>0.16527777777777777</v>
      </c>
      <c r="AA1111" s="12">
        <f t="shared" si="151"/>
        <v>7.8347222222222221</v>
      </c>
      <c r="AB1111" t="s">
        <v>194</v>
      </c>
      <c r="AC1111" t="s">
        <v>194</v>
      </c>
      <c r="AD1111" s="12">
        <f t="shared" si="152"/>
        <v>3.3055555555555553E-2</v>
      </c>
    </row>
    <row r="1112" spans="2:30" x14ac:dyDescent="0.3">
      <c r="B1112">
        <v>57761</v>
      </c>
      <c r="C1112" s="7">
        <v>44127</v>
      </c>
      <c r="D1112" s="6">
        <f t="shared" si="144"/>
        <v>2020</v>
      </c>
      <c r="E1112" s="4" t="str">
        <f t="shared" si="145"/>
        <v>Q4-2020</v>
      </c>
      <c r="F1112" s="4" t="str">
        <f t="shared" si="146"/>
        <v>October</v>
      </c>
      <c r="G1112" s="6">
        <f t="shared" si="147"/>
        <v>43</v>
      </c>
      <c r="H1112" s="4" t="str">
        <f t="shared" si="148"/>
        <v>Friday</v>
      </c>
      <c r="I1112">
        <v>2</v>
      </c>
      <c r="J1112">
        <v>3</v>
      </c>
      <c r="K1112">
        <v>16</v>
      </c>
      <c r="L1112">
        <v>1</v>
      </c>
      <c r="M1112">
        <v>12</v>
      </c>
      <c r="N1112">
        <v>4</v>
      </c>
      <c r="O1112">
        <v>21</v>
      </c>
      <c r="P1112">
        <v>23</v>
      </c>
      <c r="Q1112">
        <v>0</v>
      </c>
      <c r="R1112">
        <v>0</v>
      </c>
      <c r="S1112">
        <v>22</v>
      </c>
      <c r="T1112">
        <v>19</v>
      </c>
      <c r="U1112">
        <v>5</v>
      </c>
      <c r="V1112">
        <v>32</v>
      </c>
      <c r="W1112">
        <v>0</v>
      </c>
      <c r="X1112">
        <v>22</v>
      </c>
      <c r="Y1112">
        <f t="shared" si="149"/>
        <v>500</v>
      </c>
      <c r="Z1112" s="12">
        <f t="shared" si="150"/>
        <v>0.1388888888888889</v>
      </c>
      <c r="AA1112" s="12">
        <f t="shared" si="151"/>
        <v>7.8611111111111107</v>
      </c>
      <c r="AB1112" t="s">
        <v>194</v>
      </c>
      <c r="AC1112" t="s">
        <v>194</v>
      </c>
      <c r="AD1112" s="12">
        <f t="shared" si="152"/>
        <v>3.4722222222222224E-2</v>
      </c>
    </row>
    <row r="1113" spans="2:30" x14ac:dyDescent="0.3">
      <c r="B1113">
        <v>57762</v>
      </c>
      <c r="C1113" s="7">
        <v>44128</v>
      </c>
      <c r="D1113" s="6">
        <f t="shared" ref="D1113:D1176" si="153">YEAR(C1113)</f>
        <v>2020</v>
      </c>
      <c r="E1113" s="4" t="str">
        <f t="shared" ref="E1113:E1176" si="154">"Q"&amp;ROUNDUP(MONTH(C1113)/3,0)&amp;"-"&amp;YEAR(C1113)</f>
        <v>Q4-2020</v>
      </c>
      <c r="F1113" s="4" t="str">
        <f t="shared" ref="F1113:F1176" si="155">TEXT(C1113,"mmmm")</f>
        <v>October</v>
      </c>
      <c r="G1113" s="6">
        <f t="shared" ref="G1113:G1176" si="156">WEEKNUM(C1113)</f>
        <v>43</v>
      </c>
      <c r="H1113" s="4" t="str">
        <f t="shared" ref="H1113:H1176" si="157">TEXT(C1113,"dddd")</f>
        <v>Saturday</v>
      </c>
      <c r="I1113">
        <v>1</v>
      </c>
      <c r="J1113">
        <v>5</v>
      </c>
      <c r="K1113">
        <v>17</v>
      </c>
      <c r="L1113">
        <v>0</v>
      </c>
      <c r="M1113">
        <v>17</v>
      </c>
      <c r="N1113">
        <v>5</v>
      </c>
      <c r="O1113">
        <v>23</v>
      </c>
      <c r="P1113">
        <v>29</v>
      </c>
      <c r="Q1113">
        <v>0</v>
      </c>
      <c r="R1113">
        <v>0</v>
      </c>
      <c r="S1113">
        <v>11</v>
      </c>
      <c r="T1113">
        <v>20</v>
      </c>
      <c r="U1113">
        <v>5</v>
      </c>
      <c r="V1113">
        <v>37</v>
      </c>
      <c r="W1113">
        <v>0</v>
      </c>
      <c r="X1113">
        <v>24</v>
      </c>
      <c r="Y1113">
        <f t="shared" ref="Y1113:Y1176" si="158">N1113*(O1113+P1113+T1113)+Q1113*R1113+(N1113-Q1113)*S1113+U1113*V1113+W1113*X1113</f>
        <v>600</v>
      </c>
      <c r="Z1113" s="12">
        <f t="shared" ref="Z1113:Z1176" si="159">Y1113/$Z$22</f>
        <v>0.16666666666666666</v>
      </c>
      <c r="AA1113" s="12">
        <f t="shared" ref="AA1113:AA1176" si="160">$AB$22-Z1113</f>
        <v>7.833333333333333</v>
      </c>
      <c r="AB1113" t="s">
        <v>194</v>
      </c>
      <c r="AC1113" t="s">
        <v>194</v>
      </c>
      <c r="AD1113" s="12">
        <f t="shared" ref="AD1113:AD1176" si="161">Z1113/N1113</f>
        <v>3.3333333333333333E-2</v>
      </c>
    </row>
    <row r="1114" spans="2:30" x14ac:dyDescent="0.3">
      <c r="B1114">
        <v>57763</v>
      </c>
      <c r="C1114" s="7">
        <v>44130</v>
      </c>
      <c r="D1114" s="6">
        <f t="shared" si="153"/>
        <v>2020</v>
      </c>
      <c r="E1114" s="4" t="str">
        <f t="shared" si="154"/>
        <v>Q4-2020</v>
      </c>
      <c r="F1114" s="4" t="str">
        <f t="shared" si="155"/>
        <v>October</v>
      </c>
      <c r="G1114" s="6">
        <f t="shared" si="156"/>
        <v>44</v>
      </c>
      <c r="H1114" s="4" t="str">
        <f t="shared" si="157"/>
        <v>Monday</v>
      </c>
      <c r="I1114">
        <v>1</v>
      </c>
      <c r="J1114">
        <v>4</v>
      </c>
      <c r="K1114">
        <v>18</v>
      </c>
      <c r="L1114">
        <v>1</v>
      </c>
      <c r="M1114">
        <v>22</v>
      </c>
      <c r="N1114">
        <v>4</v>
      </c>
      <c r="O1114">
        <v>26</v>
      </c>
      <c r="P1114">
        <v>34</v>
      </c>
      <c r="Q1114">
        <v>0</v>
      </c>
      <c r="R1114">
        <v>0</v>
      </c>
      <c r="S1114">
        <v>20</v>
      </c>
      <c r="T1114">
        <v>21</v>
      </c>
      <c r="U1114">
        <v>6</v>
      </c>
      <c r="V1114">
        <v>36</v>
      </c>
      <c r="W1114">
        <v>1</v>
      </c>
      <c r="X1114">
        <v>21</v>
      </c>
      <c r="Y1114">
        <f t="shared" si="158"/>
        <v>641</v>
      </c>
      <c r="Z1114" s="12">
        <f t="shared" si="159"/>
        <v>0.17805555555555555</v>
      </c>
      <c r="AA1114" s="12">
        <f t="shared" si="160"/>
        <v>7.8219444444444441</v>
      </c>
      <c r="AB1114" t="s">
        <v>194</v>
      </c>
      <c r="AC1114" t="s">
        <v>194</v>
      </c>
      <c r="AD1114" s="12">
        <f t="shared" si="161"/>
        <v>4.4513888888888888E-2</v>
      </c>
    </row>
    <row r="1115" spans="2:30" x14ac:dyDescent="0.3">
      <c r="B1115">
        <v>57764</v>
      </c>
      <c r="C1115" s="7">
        <v>44130</v>
      </c>
      <c r="D1115" s="6">
        <f t="shared" si="153"/>
        <v>2020</v>
      </c>
      <c r="E1115" s="4" t="str">
        <f t="shared" si="154"/>
        <v>Q4-2020</v>
      </c>
      <c r="F1115" s="4" t="str">
        <f t="shared" si="155"/>
        <v>October</v>
      </c>
      <c r="G1115" s="6">
        <f t="shared" si="156"/>
        <v>44</v>
      </c>
      <c r="H1115" s="4" t="str">
        <f t="shared" si="157"/>
        <v>Monday</v>
      </c>
      <c r="I1115">
        <v>2</v>
      </c>
      <c r="J1115">
        <v>4</v>
      </c>
      <c r="K1115">
        <v>23</v>
      </c>
      <c r="L1115">
        <v>2</v>
      </c>
      <c r="M1115">
        <v>20</v>
      </c>
      <c r="N1115">
        <v>4</v>
      </c>
      <c r="O1115">
        <v>28</v>
      </c>
      <c r="P1115">
        <v>35</v>
      </c>
      <c r="Q1115">
        <v>0</v>
      </c>
      <c r="R1115">
        <v>0</v>
      </c>
      <c r="S1115">
        <v>25</v>
      </c>
      <c r="T1115">
        <v>13</v>
      </c>
      <c r="U1115">
        <v>4</v>
      </c>
      <c r="V1115">
        <v>35</v>
      </c>
      <c r="W1115">
        <v>1</v>
      </c>
      <c r="X1115">
        <v>23</v>
      </c>
      <c r="Y1115">
        <f t="shared" si="158"/>
        <v>567</v>
      </c>
      <c r="Z1115" s="12">
        <f t="shared" si="159"/>
        <v>0.1575</v>
      </c>
      <c r="AA1115" s="12">
        <f t="shared" si="160"/>
        <v>7.8425000000000002</v>
      </c>
      <c r="AB1115" t="s">
        <v>194</v>
      </c>
      <c r="AC1115" t="s">
        <v>194</v>
      </c>
      <c r="AD1115" s="12">
        <f t="shared" si="161"/>
        <v>3.9375E-2</v>
      </c>
    </row>
    <row r="1116" spans="2:30" x14ac:dyDescent="0.3">
      <c r="B1116">
        <v>57765</v>
      </c>
      <c r="C1116" s="7">
        <v>44131</v>
      </c>
      <c r="D1116" s="6">
        <f t="shared" si="153"/>
        <v>2020</v>
      </c>
      <c r="E1116" s="4" t="str">
        <f t="shared" si="154"/>
        <v>Q4-2020</v>
      </c>
      <c r="F1116" s="4" t="str">
        <f t="shared" si="155"/>
        <v>October</v>
      </c>
      <c r="G1116" s="6">
        <f t="shared" si="156"/>
        <v>44</v>
      </c>
      <c r="H1116" s="4" t="str">
        <f t="shared" si="157"/>
        <v>Tuesday</v>
      </c>
      <c r="I1116">
        <v>1</v>
      </c>
      <c r="J1116">
        <v>4</v>
      </c>
      <c r="K1116">
        <v>24</v>
      </c>
      <c r="L1116">
        <v>1</v>
      </c>
      <c r="M1116">
        <v>25</v>
      </c>
      <c r="N1116">
        <v>5</v>
      </c>
      <c r="O1116">
        <v>11</v>
      </c>
      <c r="P1116">
        <v>41</v>
      </c>
      <c r="Q1116">
        <v>0</v>
      </c>
      <c r="R1116">
        <v>0</v>
      </c>
      <c r="S1116">
        <v>14</v>
      </c>
      <c r="T1116">
        <v>13</v>
      </c>
      <c r="U1116">
        <v>6</v>
      </c>
      <c r="V1116">
        <v>35</v>
      </c>
      <c r="W1116">
        <v>1</v>
      </c>
      <c r="X1116">
        <v>25</v>
      </c>
      <c r="Y1116">
        <f t="shared" si="158"/>
        <v>630</v>
      </c>
      <c r="Z1116" s="12">
        <f t="shared" si="159"/>
        <v>0.17499999999999999</v>
      </c>
      <c r="AA1116" s="12">
        <f t="shared" si="160"/>
        <v>7.8250000000000002</v>
      </c>
      <c r="AB1116" t="s">
        <v>194</v>
      </c>
      <c r="AC1116" t="s">
        <v>194</v>
      </c>
      <c r="AD1116" s="12">
        <f t="shared" si="161"/>
        <v>3.4999999999999996E-2</v>
      </c>
    </row>
    <row r="1117" spans="2:30" x14ac:dyDescent="0.3">
      <c r="B1117">
        <v>57766</v>
      </c>
      <c r="C1117" s="7">
        <v>44131</v>
      </c>
      <c r="D1117" s="6">
        <f t="shared" si="153"/>
        <v>2020</v>
      </c>
      <c r="E1117" s="4" t="str">
        <f t="shared" si="154"/>
        <v>Q4-2020</v>
      </c>
      <c r="F1117" s="4" t="str">
        <f t="shared" si="155"/>
        <v>October</v>
      </c>
      <c r="G1117" s="6">
        <f t="shared" si="156"/>
        <v>44</v>
      </c>
      <c r="H1117" s="4" t="str">
        <f t="shared" si="157"/>
        <v>Tuesday</v>
      </c>
      <c r="I1117">
        <v>2</v>
      </c>
      <c r="J1117">
        <v>4</v>
      </c>
      <c r="K1117">
        <v>25</v>
      </c>
      <c r="L1117">
        <v>1</v>
      </c>
      <c r="M1117">
        <v>10</v>
      </c>
      <c r="N1117">
        <v>4</v>
      </c>
      <c r="O1117">
        <v>14</v>
      </c>
      <c r="P1117">
        <v>16</v>
      </c>
      <c r="Q1117">
        <v>0</v>
      </c>
      <c r="R1117">
        <v>0</v>
      </c>
      <c r="S1117">
        <v>23</v>
      </c>
      <c r="T1117">
        <v>14</v>
      </c>
      <c r="U1117">
        <v>4</v>
      </c>
      <c r="V1117">
        <v>34</v>
      </c>
      <c r="W1117">
        <v>1</v>
      </c>
      <c r="X1117">
        <v>22</v>
      </c>
      <c r="Y1117">
        <f t="shared" si="158"/>
        <v>426</v>
      </c>
      <c r="Z1117" s="12">
        <f t="shared" si="159"/>
        <v>0.11833333333333333</v>
      </c>
      <c r="AA1117" s="12">
        <f t="shared" si="160"/>
        <v>7.8816666666666668</v>
      </c>
      <c r="AB1117" t="s">
        <v>194</v>
      </c>
      <c r="AC1117" t="s">
        <v>194</v>
      </c>
      <c r="AD1117" s="12">
        <f t="shared" si="161"/>
        <v>2.9583333333333333E-2</v>
      </c>
    </row>
    <row r="1118" spans="2:30" x14ac:dyDescent="0.3">
      <c r="B1118">
        <v>57767</v>
      </c>
      <c r="C1118" s="7">
        <v>44132</v>
      </c>
      <c r="D1118" s="6">
        <f t="shared" si="153"/>
        <v>2020</v>
      </c>
      <c r="E1118" s="4" t="str">
        <f t="shared" si="154"/>
        <v>Q4-2020</v>
      </c>
      <c r="F1118" s="4" t="str">
        <f t="shared" si="155"/>
        <v>October</v>
      </c>
      <c r="G1118" s="6">
        <f t="shared" si="156"/>
        <v>44</v>
      </c>
      <c r="H1118" s="4" t="str">
        <f t="shared" si="157"/>
        <v>Wednesday</v>
      </c>
      <c r="I1118">
        <v>1</v>
      </c>
      <c r="J1118">
        <v>4</v>
      </c>
      <c r="K1118">
        <v>10</v>
      </c>
      <c r="L1118">
        <v>0</v>
      </c>
      <c r="M1118">
        <v>29</v>
      </c>
      <c r="N1118">
        <v>4</v>
      </c>
      <c r="O1118">
        <v>16</v>
      </c>
      <c r="P1118">
        <v>17</v>
      </c>
      <c r="Q1118">
        <v>0</v>
      </c>
      <c r="R1118">
        <v>0</v>
      </c>
      <c r="S1118">
        <v>28</v>
      </c>
      <c r="T1118">
        <v>26</v>
      </c>
      <c r="U1118">
        <v>6</v>
      </c>
      <c r="V1118">
        <v>33</v>
      </c>
      <c r="W1118">
        <v>0</v>
      </c>
      <c r="X1118">
        <v>24</v>
      </c>
      <c r="Y1118">
        <f t="shared" si="158"/>
        <v>546</v>
      </c>
      <c r="Z1118" s="12">
        <f t="shared" si="159"/>
        <v>0.15166666666666667</v>
      </c>
      <c r="AA1118" s="12">
        <f t="shared" si="160"/>
        <v>7.8483333333333336</v>
      </c>
      <c r="AB1118" t="s">
        <v>194</v>
      </c>
      <c r="AC1118" t="s">
        <v>194</v>
      </c>
      <c r="AD1118" s="12">
        <f t="shared" si="161"/>
        <v>3.7916666666666668E-2</v>
      </c>
    </row>
    <row r="1119" spans="2:30" x14ac:dyDescent="0.3">
      <c r="B1119">
        <v>57768</v>
      </c>
      <c r="C1119" s="7">
        <v>44132</v>
      </c>
      <c r="D1119" s="6">
        <f t="shared" si="153"/>
        <v>2020</v>
      </c>
      <c r="E1119" s="4" t="str">
        <f t="shared" si="154"/>
        <v>Q4-2020</v>
      </c>
      <c r="F1119" s="4" t="str">
        <f t="shared" si="155"/>
        <v>October</v>
      </c>
      <c r="G1119" s="6">
        <f t="shared" si="156"/>
        <v>44</v>
      </c>
      <c r="H1119" s="4" t="str">
        <f t="shared" si="157"/>
        <v>Wednesday</v>
      </c>
      <c r="I1119">
        <v>2</v>
      </c>
      <c r="J1119">
        <v>4</v>
      </c>
      <c r="K1119">
        <v>11</v>
      </c>
      <c r="L1119">
        <v>1</v>
      </c>
      <c r="M1119">
        <v>14</v>
      </c>
      <c r="N1119">
        <v>5</v>
      </c>
      <c r="O1119">
        <v>19</v>
      </c>
      <c r="P1119">
        <v>23</v>
      </c>
      <c r="Q1119">
        <v>0</v>
      </c>
      <c r="R1119">
        <v>0</v>
      </c>
      <c r="S1119">
        <v>17</v>
      </c>
      <c r="T1119">
        <v>27</v>
      </c>
      <c r="U1119">
        <v>4</v>
      </c>
      <c r="V1119">
        <v>33</v>
      </c>
      <c r="W1119">
        <v>0</v>
      </c>
      <c r="X1119">
        <v>26</v>
      </c>
      <c r="Y1119">
        <f t="shared" si="158"/>
        <v>562</v>
      </c>
      <c r="Z1119" s="12">
        <f t="shared" si="159"/>
        <v>0.15611111111111112</v>
      </c>
      <c r="AA1119" s="12">
        <f t="shared" si="160"/>
        <v>7.8438888888888885</v>
      </c>
      <c r="AB1119" t="s">
        <v>194</v>
      </c>
      <c r="AC1119" t="s">
        <v>194</v>
      </c>
      <c r="AD1119" s="12">
        <f t="shared" si="161"/>
        <v>3.1222222222222224E-2</v>
      </c>
    </row>
    <row r="1120" spans="2:30" x14ac:dyDescent="0.3">
      <c r="B1120">
        <v>57769</v>
      </c>
      <c r="C1120" s="7">
        <v>44133</v>
      </c>
      <c r="D1120" s="6">
        <f t="shared" si="153"/>
        <v>2020</v>
      </c>
      <c r="E1120" s="4" t="str">
        <f t="shared" si="154"/>
        <v>Q4-2020</v>
      </c>
      <c r="F1120" s="4" t="str">
        <f t="shared" si="155"/>
        <v>October</v>
      </c>
      <c r="G1120" s="6">
        <f t="shared" si="156"/>
        <v>44</v>
      </c>
      <c r="H1120" s="4" t="str">
        <f t="shared" si="157"/>
        <v>Thursday</v>
      </c>
      <c r="I1120">
        <v>1</v>
      </c>
      <c r="J1120">
        <v>4</v>
      </c>
      <c r="K1120">
        <v>16</v>
      </c>
      <c r="L1120">
        <v>0</v>
      </c>
      <c r="M1120">
        <v>12</v>
      </c>
      <c r="N1120">
        <v>4</v>
      </c>
      <c r="O1120">
        <v>21</v>
      </c>
      <c r="P1120">
        <v>23</v>
      </c>
      <c r="Q1120">
        <v>0</v>
      </c>
      <c r="R1120">
        <v>0</v>
      </c>
      <c r="S1120">
        <v>22</v>
      </c>
      <c r="T1120">
        <v>19</v>
      </c>
      <c r="U1120">
        <v>6</v>
      </c>
      <c r="V1120">
        <v>32</v>
      </c>
      <c r="W1120">
        <v>0</v>
      </c>
      <c r="X1120">
        <v>22</v>
      </c>
      <c r="Y1120">
        <f t="shared" si="158"/>
        <v>532</v>
      </c>
      <c r="Z1120" s="12">
        <f t="shared" si="159"/>
        <v>0.14777777777777779</v>
      </c>
      <c r="AA1120" s="12">
        <f t="shared" si="160"/>
        <v>7.8522222222222222</v>
      </c>
      <c r="AB1120" t="s">
        <v>194</v>
      </c>
      <c r="AC1120" t="s">
        <v>194</v>
      </c>
      <c r="AD1120" s="12">
        <f t="shared" si="161"/>
        <v>3.6944444444444446E-2</v>
      </c>
    </row>
    <row r="1121" spans="2:30" x14ac:dyDescent="0.3">
      <c r="B1121">
        <v>57770</v>
      </c>
      <c r="C1121" s="7">
        <v>44133</v>
      </c>
      <c r="D1121" s="6">
        <f t="shared" si="153"/>
        <v>2020</v>
      </c>
      <c r="E1121" s="4" t="str">
        <f t="shared" si="154"/>
        <v>Q4-2020</v>
      </c>
      <c r="F1121" s="4" t="str">
        <f t="shared" si="155"/>
        <v>October</v>
      </c>
      <c r="G1121" s="6">
        <f t="shared" si="156"/>
        <v>44</v>
      </c>
      <c r="H1121" s="4" t="str">
        <f t="shared" si="157"/>
        <v>Thursday</v>
      </c>
      <c r="I1121">
        <v>2</v>
      </c>
      <c r="J1121">
        <v>4</v>
      </c>
      <c r="K1121">
        <v>17</v>
      </c>
      <c r="L1121">
        <v>1</v>
      </c>
      <c r="M1121">
        <v>17</v>
      </c>
      <c r="N1121">
        <v>5</v>
      </c>
      <c r="O1121">
        <v>23</v>
      </c>
      <c r="P1121">
        <v>29</v>
      </c>
      <c r="Q1121">
        <v>0</v>
      </c>
      <c r="R1121">
        <v>0</v>
      </c>
      <c r="S1121">
        <v>11</v>
      </c>
      <c r="T1121">
        <v>20</v>
      </c>
      <c r="U1121">
        <v>4</v>
      </c>
      <c r="V1121">
        <v>37</v>
      </c>
      <c r="W1121">
        <v>0</v>
      </c>
      <c r="X1121">
        <v>24</v>
      </c>
      <c r="Y1121">
        <f t="shared" si="158"/>
        <v>563</v>
      </c>
      <c r="Z1121" s="12">
        <f t="shared" si="159"/>
        <v>0.15638888888888888</v>
      </c>
      <c r="AA1121" s="12">
        <f t="shared" si="160"/>
        <v>7.8436111111111115</v>
      </c>
      <c r="AB1121" t="s">
        <v>194</v>
      </c>
      <c r="AC1121" t="s">
        <v>194</v>
      </c>
      <c r="AD1121" s="12">
        <f t="shared" si="161"/>
        <v>3.1277777777777779E-2</v>
      </c>
    </row>
    <row r="1122" spans="2:30" x14ac:dyDescent="0.3">
      <c r="B1122">
        <v>57771</v>
      </c>
      <c r="C1122" s="7">
        <v>44134</v>
      </c>
      <c r="D1122" s="6">
        <f t="shared" si="153"/>
        <v>2020</v>
      </c>
      <c r="E1122" s="4" t="str">
        <f t="shared" si="154"/>
        <v>Q4-2020</v>
      </c>
      <c r="F1122" s="4" t="str">
        <f t="shared" si="155"/>
        <v>October</v>
      </c>
      <c r="G1122" s="6">
        <f t="shared" si="156"/>
        <v>44</v>
      </c>
      <c r="H1122" s="4" t="str">
        <f t="shared" si="157"/>
        <v>Friday</v>
      </c>
      <c r="I1122">
        <v>1</v>
      </c>
      <c r="J1122">
        <v>4</v>
      </c>
      <c r="K1122">
        <v>18</v>
      </c>
      <c r="L1122">
        <v>1</v>
      </c>
      <c r="M1122">
        <v>22</v>
      </c>
      <c r="N1122">
        <v>4</v>
      </c>
      <c r="O1122">
        <v>26</v>
      </c>
      <c r="P1122">
        <v>34</v>
      </c>
      <c r="Q1122">
        <v>0</v>
      </c>
      <c r="R1122">
        <v>0</v>
      </c>
      <c r="S1122">
        <v>20</v>
      </c>
      <c r="T1122">
        <v>21</v>
      </c>
      <c r="U1122">
        <v>6</v>
      </c>
      <c r="V1122">
        <v>36</v>
      </c>
      <c r="W1122">
        <v>1</v>
      </c>
      <c r="X1122">
        <v>21</v>
      </c>
      <c r="Y1122">
        <f t="shared" si="158"/>
        <v>641</v>
      </c>
      <c r="Z1122" s="12">
        <f t="shared" si="159"/>
        <v>0.17805555555555555</v>
      </c>
      <c r="AA1122" s="12">
        <f t="shared" si="160"/>
        <v>7.8219444444444441</v>
      </c>
      <c r="AB1122" t="s">
        <v>194</v>
      </c>
      <c r="AC1122" t="s">
        <v>194</v>
      </c>
      <c r="AD1122" s="12">
        <f t="shared" si="161"/>
        <v>4.4513888888888888E-2</v>
      </c>
    </row>
    <row r="1123" spans="2:30" x14ac:dyDescent="0.3">
      <c r="B1123">
        <v>57772</v>
      </c>
      <c r="C1123" s="7">
        <v>44134</v>
      </c>
      <c r="D1123" s="6">
        <f t="shared" si="153"/>
        <v>2020</v>
      </c>
      <c r="E1123" s="4" t="str">
        <f t="shared" si="154"/>
        <v>Q4-2020</v>
      </c>
      <c r="F1123" s="4" t="str">
        <f t="shared" si="155"/>
        <v>October</v>
      </c>
      <c r="G1123" s="6">
        <f t="shared" si="156"/>
        <v>44</v>
      </c>
      <c r="H1123" s="4" t="str">
        <f t="shared" si="157"/>
        <v>Friday</v>
      </c>
      <c r="I1123">
        <v>2</v>
      </c>
      <c r="J1123">
        <v>4</v>
      </c>
      <c r="K1123">
        <v>23</v>
      </c>
      <c r="L1123">
        <v>2</v>
      </c>
      <c r="M1123">
        <v>20</v>
      </c>
      <c r="N1123">
        <v>4</v>
      </c>
      <c r="O1123">
        <v>28</v>
      </c>
      <c r="P1123">
        <v>35</v>
      </c>
      <c r="Q1123">
        <v>0</v>
      </c>
      <c r="R1123">
        <v>0</v>
      </c>
      <c r="S1123">
        <v>25</v>
      </c>
      <c r="T1123">
        <v>13</v>
      </c>
      <c r="U1123">
        <v>4</v>
      </c>
      <c r="V1123">
        <v>35</v>
      </c>
      <c r="W1123">
        <v>1</v>
      </c>
      <c r="X1123">
        <v>23</v>
      </c>
      <c r="Y1123">
        <f t="shared" si="158"/>
        <v>567</v>
      </c>
      <c r="Z1123" s="12">
        <f t="shared" si="159"/>
        <v>0.1575</v>
      </c>
      <c r="AA1123" s="12">
        <f t="shared" si="160"/>
        <v>7.8425000000000002</v>
      </c>
      <c r="AB1123" t="s">
        <v>194</v>
      </c>
      <c r="AC1123" t="s">
        <v>194</v>
      </c>
      <c r="AD1123" s="12">
        <f t="shared" si="161"/>
        <v>3.9375E-2</v>
      </c>
    </row>
    <row r="1124" spans="2:30" x14ac:dyDescent="0.3">
      <c r="B1124">
        <v>57773</v>
      </c>
      <c r="C1124" s="7">
        <v>44135</v>
      </c>
      <c r="D1124" s="6">
        <f t="shared" si="153"/>
        <v>2020</v>
      </c>
      <c r="E1124" s="4" t="str">
        <f t="shared" si="154"/>
        <v>Q4-2020</v>
      </c>
      <c r="F1124" s="4" t="str">
        <f t="shared" si="155"/>
        <v>October</v>
      </c>
      <c r="G1124" s="6">
        <f t="shared" si="156"/>
        <v>44</v>
      </c>
      <c r="H1124" s="4" t="str">
        <f t="shared" si="157"/>
        <v>Saturday</v>
      </c>
      <c r="I1124">
        <v>1</v>
      </c>
      <c r="J1124">
        <v>4</v>
      </c>
      <c r="K1124">
        <v>24</v>
      </c>
      <c r="L1124">
        <v>1</v>
      </c>
      <c r="M1124">
        <v>25</v>
      </c>
      <c r="N1124">
        <v>5</v>
      </c>
      <c r="O1124">
        <v>11</v>
      </c>
      <c r="P1124">
        <v>41</v>
      </c>
      <c r="Q1124">
        <v>0</v>
      </c>
      <c r="R1124">
        <v>0</v>
      </c>
      <c r="S1124">
        <v>14</v>
      </c>
      <c r="T1124">
        <v>13</v>
      </c>
      <c r="U1124">
        <v>6</v>
      </c>
      <c r="V1124">
        <v>35</v>
      </c>
      <c r="W1124">
        <v>1</v>
      </c>
      <c r="X1124">
        <v>25</v>
      </c>
      <c r="Y1124">
        <f t="shared" si="158"/>
        <v>630</v>
      </c>
      <c r="Z1124" s="12">
        <f t="shared" si="159"/>
        <v>0.17499999999999999</v>
      </c>
      <c r="AA1124" s="12">
        <f t="shared" si="160"/>
        <v>7.8250000000000002</v>
      </c>
      <c r="AB1124" t="s">
        <v>194</v>
      </c>
      <c r="AC1124" t="s">
        <v>194</v>
      </c>
      <c r="AD1124" s="12">
        <f t="shared" si="161"/>
        <v>3.4999999999999996E-2</v>
      </c>
    </row>
    <row r="1125" spans="2:30" x14ac:dyDescent="0.3">
      <c r="B1125">
        <v>57774</v>
      </c>
      <c r="C1125" s="7">
        <v>44137</v>
      </c>
      <c r="D1125" s="6">
        <f t="shared" si="153"/>
        <v>2020</v>
      </c>
      <c r="E1125" s="4" t="str">
        <f t="shared" si="154"/>
        <v>Q4-2020</v>
      </c>
      <c r="F1125" s="4" t="str">
        <f t="shared" si="155"/>
        <v>November</v>
      </c>
      <c r="G1125" s="6">
        <f t="shared" si="156"/>
        <v>45</v>
      </c>
      <c r="H1125" s="4" t="str">
        <f t="shared" si="157"/>
        <v>Monday</v>
      </c>
      <c r="I1125">
        <v>1</v>
      </c>
      <c r="J1125">
        <v>4</v>
      </c>
      <c r="K1125">
        <v>13</v>
      </c>
      <c r="L1125">
        <v>0</v>
      </c>
      <c r="M1125">
        <v>21</v>
      </c>
      <c r="N1125">
        <v>5</v>
      </c>
      <c r="O1125">
        <v>25</v>
      </c>
      <c r="P1125">
        <v>36</v>
      </c>
      <c r="Q1125">
        <v>0</v>
      </c>
      <c r="R1125">
        <v>0</v>
      </c>
      <c r="S1125">
        <v>19</v>
      </c>
      <c r="T1125">
        <v>24</v>
      </c>
      <c r="U1125">
        <v>4</v>
      </c>
      <c r="V1125">
        <v>31</v>
      </c>
      <c r="W1125">
        <v>1</v>
      </c>
      <c r="X1125">
        <v>22</v>
      </c>
      <c r="Y1125">
        <f t="shared" si="158"/>
        <v>666</v>
      </c>
      <c r="Z1125" s="12">
        <f t="shared" si="159"/>
        <v>0.185</v>
      </c>
      <c r="AA1125" s="12">
        <f t="shared" si="160"/>
        <v>7.8150000000000004</v>
      </c>
      <c r="AB1125" t="s">
        <v>194</v>
      </c>
      <c r="AC1125" t="s">
        <v>194</v>
      </c>
      <c r="AD1125" s="12">
        <f t="shared" si="161"/>
        <v>3.6999999999999998E-2</v>
      </c>
    </row>
    <row r="1126" spans="2:30" x14ac:dyDescent="0.3">
      <c r="B1126">
        <v>57775</v>
      </c>
      <c r="C1126" s="7">
        <v>44137</v>
      </c>
      <c r="D1126" s="6">
        <f t="shared" si="153"/>
        <v>2020</v>
      </c>
      <c r="E1126" s="4" t="str">
        <f t="shared" si="154"/>
        <v>Q4-2020</v>
      </c>
      <c r="F1126" s="4" t="str">
        <f t="shared" si="155"/>
        <v>November</v>
      </c>
      <c r="G1126" s="6">
        <f t="shared" si="156"/>
        <v>45</v>
      </c>
      <c r="H1126" s="4" t="str">
        <f t="shared" si="157"/>
        <v>Monday</v>
      </c>
      <c r="I1126">
        <v>2</v>
      </c>
      <c r="J1126">
        <v>5</v>
      </c>
      <c r="K1126">
        <v>17</v>
      </c>
      <c r="L1126">
        <v>0</v>
      </c>
      <c r="M1126">
        <v>25</v>
      </c>
      <c r="N1126">
        <v>5</v>
      </c>
      <c r="O1126">
        <v>22</v>
      </c>
      <c r="P1126">
        <v>38</v>
      </c>
      <c r="Q1126">
        <v>0</v>
      </c>
      <c r="R1126">
        <v>0</v>
      </c>
      <c r="S1126">
        <v>23</v>
      </c>
      <c r="T1126">
        <v>11</v>
      </c>
      <c r="U1126">
        <v>4</v>
      </c>
      <c r="V1126">
        <v>34</v>
      </c>
      <c r="W1126">
        <v>2</v>
      </c>
      <c r="X1126">
        <v>26</v>
      </c>
      <c r="Y1126">
        <f t="shared" si="158"/>
        <v>658</v>
      </c>
      <c r="Z1126" s="12">
        <f t="shared" si="159"/>
        <v>0.18277777777777779</v>
      </c>
      <c r="AA1126" s="12">
        <f t="shared" si="160"/>
        <v>7.8172222222222221</v>
      </c>
      <c r="AB1126" t="s">
        <v>194</v>
      </c>
      <c r="AC1126" t="s">
        <v>194</v>
      </c>
      <c r="AD1126" s="12">
        <f t="shared" si="161"/>
        <v>3.6555555555555556E-2</v>
      </c>
    </row>
    <row r="1127" spans="2:30" x14ac:dyDescent="0.3">
      <c r="B1127">
        <v>57776</v>
      </c>
      <c r="C1127" s="7">
        <v>44138</v>
      </c>
      <c r="D1127" s="6">
        <f t="shared" si="153"/>
        <v>2020</v>
      </c>
      <c r="E1127" s="4" t="str">
        <f t="shared" si="154"/>
        <v>Q4-2020</v>
      </c>
      <c r="F1127" s="4" t="str">
        <f t="shared" si="155"/>
        <v>November</v>
      </c>
      <c r="G1127" s="6">
        <f t="shared" si="156"/>
        <v>45</v>
      </c>
      <c r="H1127" s="4" t="str">
        <f t="shared" si="157"/>
        <v>Tuesday</v>
      </c>
      <c r="I1127">
        <v>1</v>
      </c>
      <c r="J1127">
        <v>4</v>
      </c>
      <c r="K1127">
        <v>10</v>
      </c>
      <c r="L1127">
        <v>0</v>
      </c>
      <c r="M1127">
        <v>16</v>
      </c>
      <c r="N1127">
        <v>5</v>
      </c>
      <c r="O1127">
        <v>14</v>
      </c>
      <c r="P1127">
        <v>26</v>
      </c>
      <c r="Q1127">
        <v>0</v>
      </c>
      <c r="R1127">
        <v>0</v>
      </c>
      <c r="S1127">
        <v>20</v>
      </c>
      <c r="T1127">
        <v>17</v>
      </c>
      <c r="U1127">
        <v>4</v>
      </c>
      <c r="V1127">
        <v>33</v>
      </c>
      <c r="W1127">
        <v>1</v>
      </c>
      <c r="X1127">
        <v>22</v>
      </c>
      <c r="Y1127">
        <f t="shared" si="158"/>
        <v>539</v>
      </c>
      <c r="Z1127" s="12">
        <f t="shared" si="159"/>
        <v>0.14972222222222223</v>
      </c>
      <c r="AA1127" s="12">
        <f t="shared" si="160"/>
        <v>7.8502777777777775</v>
      </c>
      <c r="AB1127" t="s">
        <v>194</v>
      </c>
      <c r="AC1127" t="s">
        <v>194</v>
      </c>
      <c r="AD1127" s="12">
        <f t="shared" si="161"/>
        <v>2.9944444444444447E-2</v>
      </c>
    </row>
    <row r="1128" spans="2:30" x14ac:dyDescent="0.3">
      <c r="B1128">
        <v>57777</v>
      </c>
      <c r="C1128" s="7">
        <v>44138</v>
      </c>
      <c r="D1128" s="6">
        <f t="shared" si="153"/>
        <v>2020</v>
      </c>
      <c r="E1128" s="4" t="str">
        <f t="shared" si="154"/>
        <v>Q4-2020</v>
      </c>
      <c r="F1128" s="4" t="str">
        <f t="shared" si="155"/>
        <v>November</v>
      </c>
      <c r="G1128" s="6">
        <f t="shared" si="156"/>
        <v>45</v>
      </c>
      <c r="H1128" s="4" t="str">
        <f t="shared" si="157"/>
        <v>Tuesday</v>
      </c>
      <c r="I1128">
        <v>2</v>
      </c>
      <c r="J1128">
        <v>5</v>
      </c>
      <c r="K1128">
        <v>23</v>
      </c>
      <c r="L1128">
        <v>1</v>
      </c>
      <c r="M1128">
        <v>28</v>
      </c>
      <c r="N1128">
        <v>4</v>
      </c>
      <c r="O1128">
        <v>26</v>
      </c>
      <c r="P1128">
        <v>45</v>
      </c>
      <c r="Q1128">
        <v>0</v>
      </c>
      <c r="R1128">
        <v>0</v>
      </c>
      <c r="S1128">
        <v>17</v>
      </c>
      <c r="T1128">
        <v>24</v>
      </c>
      <c r="U1128">
        <v>5</v>
      </c>
      <c r="V1128">
        <v>32</v>
      </c>
      <c r="W1128">
        <v>1</v>
      </c>
      <c r="X1128">
        <v>25</v>
      </c>
      <c r="Y1128">
        <f t="shared" si="158"/>
        <v>633</v>
      </c>
      <c r="Z1128" s="12">
        <f t="shared" si="159"/>
        <v>0.17583333333333334</v>
      </c>
      <c r="AA1128" s="12">
        <f t="shared" si="160"/>
        <v>7.8241666666666667</v>
      </c>
      <c r="AB1128" t="s">
        <v>194</v>
      </c>
      <c r="AC1128" t="s">
        <v>194</v>
      </c>
      <c r="AD1128" s="12">
        <f t="shared" si="161"/>
        <v>4.3958333333333335E-2</v>
      </c>
    </row>
    <row r="1129" spans="2:30" x14ac:dyDescent="0.3">
      <c r="B1129">
        <v>57778</v>
      </c>
      <c r="C1129" s="7">
        <v>44139</v>
      </c>
      <c r="D1129" s="6">
        <f t="shared" si="153"/>
        <v>2020</v>
      </c>
      <c r="E1129" s="4" t="str">
        <f t="shared" si="154"/>
        <v>Q4-2020</v>
      </c>
      <c r="F1129" s="4" t="str">
        <f t="shared" si="155"/>
        <v>November</v>
      </c>
      <c r="G1129" s="6">
        <f t="shared" si="156"/>
        <v>45</v>
      </c>
      <c r="H1129" s="4" t="str">
        <f t="shared" si="157"/>
        <v>Wednesday</v>
      </c>
      <c r="I1129">
        <v>1</v>
      </c>
      <c r="J1129">
        <v>4</v>
      </c>
      <c r="K1129">
        <v>12</v>
      </c>
      <c r="L1129">
        <v>1</v>
      </c>
      <c r="M1129">
        <v>26</v>
      </c>
      <c r="N1129">
        <v>5</v>
      </c>
      <c r="O1129">
        <v>20</v>
      </c>
      <c r="P1129">
        <v>38</v>
      </c>
      <c r="Q1129">
        <v>0</v>
      </c>
      <c r="R1129">
        <v>0</v>
      </c>
      <c r="S1129">
        <v>18</v>
      </c>
      <c r="T1129">
        <v>19</v>
      </c>
      <c r="U1129">
        <v>5</v>
      </c>
      <c r="V1129">
        <v>32</v>
      </c>
      <c r="W1129">
        <v>2</v>
      </c>
      <c r="X1129">
        <v>21</v>
      </c>
      <c r="Y1129">
        <f t="shared" si="158"/>
        <v>677</v>
      </c>
      <c r="Z1129" s="12">
        <f t="shared" si="159"/>
        <v>0.18805555555555556</v>
      </c>
      <c r="AA1129" s="12">
        <f t="shared" si="160"/>
        <v>7.8119444444444444</v>
      </c>
      <c r="AB1129" t="s">
        <v>194</v>
      </c>
      <c r="AC1129" t="s">
        <v>194</v>
      </c>
      <c r="AD1129" s="12">
        <f t="shared" si="161"/>
        <v>3.7611111111111109E-2</v>
      </c>
    </row>
    <row r="1130" spans="2:30" x14ac:dyDescent="0.3">
      <c r="B1130">
        <v>57779</v>
      </c>
      <c r="C1130" s="7">
        <v>44139</v>
      </c>
      <c r="D1130" s="6">
        <f t="shared" si="153"/>
        <v>2020</v>
      </c>
      <c r="E1130" s="4" t="str">
        <f t="shared" si="154"/>
        <v>Q4-2020</v>
      </c>
      <c r="F1130" s="4" t="str">
        <f t="shared" si="155"/>
        <v>November</v>
      </c>
      <c r="G1130" s="6">
        <f t="shared" si="156"/>
        <v>45</v>
      </c>
      <c r="H1130" s="4" t="str">
        <f t="shared" si="157"/>
        <v>Wednesday</v>
      </c>
      <c r="I1130">
        <v>2</v>
      </c>
      <c r="J1130">
        <v>5</v>
      </c>
      <c r="K1130">
        <v>25</v>
      </c>
      <c r="L1130">
        <v>0</v>
      </c>
      <c r="M1130">
        <v>18</v>
      </c>
      <c r="N1130">
        <v>5</v>
      </c>
      <c r="O1130">
        <v>12</v>
      </c>
      <c r="P1130">
        <v>26</v>
      </c>
      <c r="Q1130">
        <v>0</v>
      </c>
      <c r="R1130">
        <v>0</v>
      </c>
      <c r="S1130">
        <v>15</v>
      </c>
      <c r="T1130">
        <v>26</v>
      </c>
      <c r="U1130">
        <v>4</v>
      </c>
      <c r="V1130">
        <v>36</v>
      </c>
      <c r="W1130">
        <v>1</v>
      </c>
      <c r="X1130">
        <v>24</v>
      </c>
      <c r="Y1130">
        <f t="shared" si="158"/>
        <v>563</v>
      </c>
      <c r="Z1130" s="12">
        <f t="shared" si="159"/>
        <v>0.15638888888888888</v>
      </c>
      <c r="AA1130" s="12">
        <f t="shared" si="160"/>
        <v>7.8436111111111115</v>
      </c>
      <c r="AB1130" t="s">
        <v>194</v>
      </c>
      <c r="AC1130" t="s">
        <v>194</v>
      </c>
      <c r="AD1130" s="12">
        <f t="shared" si="161"/>
        <v>3.1277777777777779E-2</v>
      </c>
    </row>
    <row r="1131" spans="2:30" x14ac:dyDescent="0.3">
      <c r="B1131">
        <v>57780</v>
      </c>
      <c r="C1131" s="7">
        <v>44140</v>
      </c>
      <c r="D1131" s="6">
        <f t="shared" si="153"/>
        <v>2020</v>
      </c>
      <c r="E1131" s="4" t="str">
        <f t="shared" si="154"/>
        <v>Q4-2020</v>
      </c>
      <c r="F1131" s="4" t="str">
        <f t="shared" si="155"/>
        <v>November</v>
      </c>
      <c r="G1131" s="6">
        <f t="shared" si="156"/>
        <v>45</v>
      </c>
      <c r="H1131" s="4" t="str">
        <f t="shared" si="157"/>
        <v>Thursday</v>
      </c>
      <c r="I1131">
        <v>1</v>
      </c>
      <c r="J1131">
        <v>4</v>
      </c>
      <c r="K1131">
        <v>18</v>
      </c>
      <c r="L1131">
        <v>1</v>
      </c>
      <c r="M1131">
        <v>30</v>
      </c>
      <c r="N1131">
        <v>4</v>
      </c>
      <c r="O1131">
        <v>25</v>
      </c>
      <c r="P1131">
        <v>44</v>
      </c>
      <c r="Q1131">
        <v>0</v>
      </c>
      <c r="R1131">
        <v>0</v>
      </c>
      <c r="S1131">
        <v>12</v>
      </c>
      <c r="T1131">
        <v>12</v>
      </c>
      <c r="U1131">
        <v>5</v>
      </c>
      <c r="V1131">
        <v>31</v>
      </c>
      <c r="W1131">
        <v>2</v>
      </c>
      <c r="X1131">
        <v>19</v>
      </c>
      <c r="Y1131">
        <f t="shared" si="158"/>
        <v>565</v>
      </c>
      <c r="Z1131" s="12">
        <f t="shared" si="159"/>
        <v>0.15694444444444444</v>
      </c>
      <c r="AA1131" s="12">
        <f t="shared" si="160"/>
        <v>7.8430555555555559</v>
      </c>
      <c r="AB1131" t="s">
        <v>194</v>
      </c>
      <c r="AC1131" t="s">
        <v>194</v>
      </c>
      <c r="AD1131" s="12">
        <f t="shared" si="161"/>
        <v>3.923611111111111E-2</v>
      </c>
    </row>
    <row r="1132" spans="2:30" x14ac:dyDescent="0.3">
      <c r="B1132">
        <v>57781</v>
      </c>
      <c r="C1132" s="7">
        <v>44140</v>
      </c>
      <c r="D1132" s="6">
        <f t="shared" si="153"/>
        <v>2020</v>
      </c>
      <c r="E1132" s="4" t="str">
        <f t="shared" si="154"/>
        <v>Q4-2020</v>
      </c>
      <c r="F1132" s="4" t="str">
        <f t="shared" si="155"/>
        <v>November</v>
      </c>
      <c r="G1132" s="6">
        <f t="shared" si="156"/>
        <v>45</v>
      </c>
      <c r="H1132" s="4" t="str">
        <f t="shared" si="157"/>
        <v>Thursday</v>
      </c>
      <c r="I1132">
        <v>2</v>
      </c>
      <c r="J1132">
        <v>5</v>
      </c>
      <c r="K1132">
        <v>11</v>
      </c>
      <c r="L1132">
        <v>0</v>
      </c>
      <c r="M1132">
        <v>21</v>
      </c>
      <c r="N1132">
        <v>4</v>
      </c>
      <c r="O1132">
        <v>17</v>
      </c>
      <c r="P1132">
        <v>32</v>
      </c>
      <c r="Q1132">
        <v>0</v>
      </c>
      <c r="R1132">
        <v>0</v>
      </c>
      <c r="S1132">
        <v>29</v>
      </c>
      <c r="T1132">
        <v>18</v>
      </c>
      <c r="U1132">
        <v>4</v>
      </c>
      <c r="V1132">
        <v>35</v>
      </c>
      <c r="W1132">
        <v>1</v>
      </c>
      <c r="X1132">
        <v>23</v>
      </c>
      <c r="Y1132">
        <f t="shared" si="158"/>
        <v>547</v>
      </c>
      <c r="Z1132" s="12">
        <f t="shared" si="159"/>
        <v>0.15194444444444444</v>
      </c>
      <c r="AA1132" s="12">
        <f t="shared" si="160"/>
        <v>7.8480555555555558</v>
      </c>
      <c r="AB1132" t="s">
        <v>194</v>
      </c>
      <c r="AC1132" t="s">
        <v>194</v>
      </c>
      <c r="AD1132" s="12">
        <f t="shared" si="161"/>
        <v>3.7986111111111109E-2</v>
      </c>
    </row>
    <row r="1133" spans="2:30" x14ac:dyDescent="0.3">
      <c r="B1133">
        <v>57782</v>
      </c>
      <c r="C1133" s="7">
        <v>44141</v>
      </c>
      <c r="D1133" s="6">
        <f t="shared" si="153"/>
        <v>2020</v>
      </c>
      <c r="E1133" s="4" t="str">
        <f t="shared" si="154"/>
        <v>Q4-2020</v>
      </c>
      <c r="F1133" s="4" t="str">
        <f t="shared" si="155"/>
        <v>November</v>
      </c>
      <c r="G1133" s="6">
        <f t="shared" si="156"/>
        <v>45</v>
      </c>
      <c r="H1133" s="4" t="str">
        <f t="shared" si="157"/>
        <v>Friday</v>
      </c>
      <c r="I1133">
        <v>1</v>
      </c>
      <c r="J1133">
        <v>4</v>
      </c>
      <c r="K1133">
        <v>24</v>
      </c>
      <c r="L1133">
        <v>1</v>
      </c>
      <c r="M1133">
        <v>13</v>
      </c>
      <c r="N1133">
        <v>5</v>
      </c>
      <c r="O1133">
        <v>29</v>
      </c>
      <c r="P1133">
        <v>20</v>
      </c>
      <c r="Q1133">
        <v>0</v>
      </c>
      <c r="R1133">
        <v>0</v>
      </c>
      <c r="S1133">
        <v>26</v>
      </c>
      <c r="T1133">
        <v>25</v>
      </c>
      <c r="U1133">
        <v>5</v>
      </c>
      <c r="V1133">
        <v>35</v>
      </c>
      <c r="W1133">
        <v>1</v>
      </c>
      <c r="X1133">
        <v>23</v>
      </c>
      <c r="Y1133">
        <f t="shared" si="158"/>
        <v>698</v>
      </c>
      <c r="Z1133" s="12">
        <f t="shared" si="159"/>
        <v>0.19388888888888889</v>
      </c>
      <c r="AA1133" s="12">
        <f t="shared" si="160"/>
        <v>7.806111111111111</v>
      </c>
      <c r="AB1133" t="s">
        <v>194</v>
      </c>
      <c r="AC1133" t="s">
        <v>194</v>
      </c>
      <c r="AD1133" s="12">
        <f t="shared" si="161"/>
        <v>3.8777777777777779E-2</v>
      </c>
    </row>
    <row r="1134" spans="2:30" x14ac:dyDescent="0.3">
      <c r="B1134">
        <v>57783</v>
      </c>
      <c r="C1134" s="7">
        <v>44141</v>
      </c>
      <c r="D1134" s="6">
        <f t="shared" si="153"/>
        <v>2020</v>
      </c>
      <c r="E1134" s="4" t="str">
        <f t="shared" si="154"/>
        <v>Q4-2020</v>
      </c>
      <c r="F1134" s="4" t="str">
        <f t="shared" si="155"/>
        <v>November</v>
      </c>
      <c r="G1134" s="6">
        <f t="shared" si="156"/>
        <v>45</v>
      </c>
      <c r="H1134" s="4" t="str">
        <f t="shared" si="157"/>
        <v>Friday</v>
      </c>
      <c r="I1134">
        <v>2</v>
      </c>
      <c r="J1134">
        <v>5</v>
      </c>
      <c r="K1134">
        <v>17</v>
      </c>
      <c r="L1134">
        <v>0</v>
      </c>
      <c r="M1134">
        <v>25</v>
      </c>
      <c r="N1134">
        <v>5</v>
      </c>
      <c r="O1134">
        <v>22</v>
      </c>
      <c r="P1134">
        <v>38</v>
      </c>
      <c r="Q1134">
        <v>0</v>
      </c>
      <c r="R1134">
        <v>0</v>
      </c>
      <c r="S1134">
        <v>23</v>
      </c>
      <c r="T1134">
        <v>11</v>
      </c>
      <c r="U1134">
        <v>4</v>
      </c>
      <c r="V1134">
        <v>34</v>
      </c>
      <c r="W1134">
        <v>2</v>
      </c>
      <c r="X1134">
        <v>26</v>
      </c>
      <c r="Y1134">
        <f t="shared" si="158"/>
        <v>658</v>
      </c>
      <c r="Z1134" s="12">
        <f t="shared" si="159"/>
        <v>0.18277777777777779</v>
      </c>
      <c r="AA1134" s="12">
        <f t="shared" si="160"/>
        <v>7.8172222222222221</v>
      </c>
      <c r="AB1134" t="s">
        <v>194</v>
      </c>
      <c r="AC1134" t="s">
        <v>194</v>
      </c>
      <c r="AD1134" s="12">
        <f t="shared" si="161"/>
        <v>3.6555555555555556E-2</v>
      </c>
    </row>
    <row r="1135" spans="2:30" x14ac:dyDescent="0.3">
      <c r="B1135">
        <v>57784</v>
      </c>
      <c r="C1135" s="7">
        <v>44142</v>
      </c>
      <c r="D1135" s="6">
        <f t="shared" si="153"/>
        <v>2020</v>
      </c>
      <c r="E1135" s="4" t="str">
        <f t="shared" si="154"/>
        <v>Q4-2020</v>
      </c>
      <c r="F1135" s="4" t="str">
        <f t="shared" si="155"/>
        <v>November</v>
      </c>
      <c r="G1135" s="6">
        <f t="shared" si="156"/>
        <v>45</v>
      </c>
      <c r="H1135" s="4" t="str">
        <f t="shared" si="157"/>
        <v>Saturday</v>
      </c>
      <c r="I1135">
        <v>1</v>
      </c>
      <c r="J1135">
        <v>4</v>
      </c>
      <c r="K1135">
        <v>10</v>
      </c>
      <c r="L1135">
        <v>0</v>
      </c>
      <c r="M1135">
        <v>16</v>
      </c>
      <c r="N1135">
        <v>5</v>
      </c>
      <c r="O1135">
        <v>14</v>
      </c>
      <c r="P1135">
        <v>26</v>
      </c>
      <c r="Q1135">
        <v>0</v>
      </c>
      <c r="R1135">
        <v>0</v>
      </c>
      <c r="S1135">
        <v>20</v>
      </c>
      <c r="T1135">
        <v>17</v>
      </c>
      <c r="U1135">
        <v>4</v>
      </c>
      <c r="V1135">
        <v>33</v>
      </c>
      <c r="W1135">
        <v>1</v>
      </c>
      <c r="X1135">
        <v>22</v>
      </c>
      <c r="Y1135">
        <f t="shared" si="158"/>
        <v>539</v>
      </c>
      <c r="Z1135" s="12">
        <f t="shared" si="159"/>
        <v>0.14972222222222223</v>
      </c>
      <c r="AA1135" s="12">
        <f t="shared" si="160"/>
        <v>7.8502777777777775</v>
      </c>
      <c r="AB1135" t="s">
        <v>194</v>
      </c>
      <c r="AC1135" t="s">
        <v>194</v>
      </c>
      <c r="AD1135" s="12">
        <f t="shared" si="161"/>
        <v>2.9944444444444447E-2</v>
      </c>
    </row>
    <row r="1136" spans="2:30" x14ac:dyDescent="0.3">
      <c r="B1136">
        <v>57785</v>
      </c>
      <c r="C1136" s="7">
        <v>44144</v>
      </c>
      <c r="D1136" s="6">
        <f t="shared" si="153"/>
        <v>2020</v>
      </c>
      <c r="E1136" s="4" t="str">
        <f t="shared" si="154"/>
        <v>Q4-2020</v>
      </c>
      <c r="F1136" s="4" t="str">
        <f t="shared" si="155"/>
        <v>November</v>
      </c>
      <c r="G1136" s="6">
        <f t="shared" si="156"/>
        <v>46</v>
      </c>
      <c r="H1136" s="4" t="str">
        <f t="shared" si="157"/>
        <v>Monday</v>
      </c>
      <c r="I1136">
        <v>1</v>
      </c>
      <c r="J1136">
        <v>5</v>
      </c>
      <c r="K1136">
        <v>23</v>
      </c>
      <c r="L1136">
        <v>1</v>
      </c>
      <c r="M1136">
        <v>28</v>
      </c>
      <c r="N1136">
        <v>4</v>
      </c>
      <c r="O1136">
        <v>26</v>
      </c>
      <c r="P1136">
        <v>45</v>
      </c>
      <c r="Q1136">
        <v>0</v>
      </c>
      <c r="R1136">
        <v>0</v>
      </c>
      <c r="S1136">
        <v>17</v>
      </c>
      <c r="T1136">
        <v>24</v>
      </c>
      <c r="U1136">
        <v>5</v>
      </c>
      <c r="V1136">
        <v>30</v>
      </c>
      <c r="W1136">
        <v>1</v>
      </c>
      <c r="X1136">
        <v>21</v>
      </c>
      <c r="Y1136">
        <f t="shared" si="158"/>
        <v>619</v>
      </c>
      <c r="Z1136" s="12">
        <f t="shared" si="159"/>
        <v>0.17194444444444446</v>
      </c>
      <c r="AA1136" s="12">
        <f t="shared" si="160"/>
        <v>7.8280555555555553</v>
      </c>
      <c r="AB1136" t="s">
        <v>194</v>
      </c>
      <c r="AC1136" t="s">
        <v>194</v>
      </c>
      <c r="AD1136" s="12">
        <f t="shared" si="161"/>
        <v>4.2986111111111114E-2</v>
      </c>
    </row>
    <row r="1137" spans="2:30" x14ac:dyDescent="0.3">
      <c r="B1137">
        <v>57786</v>
      </c>
      <c r="C1137" s="7">
        <v>44144</v>
      </c>
      <c r="D1137" s="6">
        <f t="shared" si="153"/>
        <v>2020</v>
      </c>
      <c r="E1137" s="4" t="str">
        <f t="shared" si="154"/>
        <v>Q4-2020</v>
      </c>
      <c r="F1137" s="4" t="str">
        <f t="shared" si="155"/>
        <v>November</v>
      </c>
      <c r="G1137" s="6">
        <f t="shared" si="156"/>
        <v>46</v>
      </c>
      <c r="H1137" s="4" t="str">
        <f t="shared" si="157"/>
        <v>Monday</v>
      </c>
      <c r="I1137">
        <v>2</v>
      </c>
      <c r="J1137">
        <v>4</v>
      </c>
      <c r="K1137">
        <v>12</v>
      </c>
      <c r="L1137">
        <v>1</v>
      </c>
      <c r="M1137">
        <v>26</v>
      </c>
      <c r="N1137">
        <v>5</v>
      </c>
      <c r="O1137">
        <v>20</v>
      </c>
      <c r="P1137">
        <v>38</v>
      </c>
      <c r="Q1137">
        <v>0</v>
      </c>
      <c r="R1137">
        <v>0</v>
      </c>
      <c r="S1137">
        <v>18</v>
      </c>
      <c r="T1137">
        <v>19</v>
      </c>
      <c r="U1137">
        <v>5</v>
      </c>
      <c r="V1137">
        <v>34</v>
      </c>
      <c r="W1137">
        <v>2</v>
      </c>
      <c r="X1137">
        <v>25</v>
      </c>
      <c r="Y1137">
        <f t="shared" si="158"/>
        <v>695</v>
      </c>
      <c r="Z1137" s="12">
        <f t="shared" si="159"/>
        <v>0.19305555555555556</v>
      </c>
      <c r="AA1137" s="12">
        <f t="shared" si="160"/>
        <v>7.8069444444444445</v>
      </c>
      <c r="AB1137" t="s">
        <v>194</v>
      </c>
      <c r="AC1137" t="s">
        <v>194</v>
      </c>
      <c r="AD1137" s="12">
        <f t="shared" si="161"/>
        <v>3.861111111111111E-2</v>
      </c>
    </row>
    <row r="1138" spans="2:30" x14ac:dyDescent="0.3">
      <c r="B1138">
        <v>57787</v>
      </c>
      <c r="C1138" s="7">
        <v>44145</v>
      </c>
      <c r="D1138" s="6">
        <f t="shared" si="153"/>
        <v>2020</v>
      </c>
      <c r="E1138" s="4" t="str">
        <f t="shared" si="154"/>
        <v>Q4-2020</v>
      </c>
      <c r="F1138" s="4" t="str">
        <f t="shared" si="155"/>
        <v>November</v>
      </c>
      <c r="G1138" s="6">
        <f t="shared" si="156"/>
        <v>46</v>
      </c>
      <c r="H1138" s="4" t="str">
        <f t="shared" si="157"/>
        <v>Tuesday</v>
      </c>
      <c r="I1138">
        <v>1</v>
      </c>
      <c r="J1138">
        <v>5</v>
      </c>
      <c r="K1138">
        <v>25</v>
      </c>
      <c r="L1138">
        <v>0</v>
      </c>
      <c r="M1138">
        <v>18</v>
      </c>
      <c r="N1138">
        <v>5</v>
      </c>
      <c r="O1138">
        <v>12</v>
      </c>
      <c r="P1138">
        <v>26</v>
      </c>
      <c r="Q1138">
        <v>0</v>
      </c>
      <c r="R1138">
        <v>0</v>
      </c>
      <c r="S1138">
        <v>15</v>
      </c>
      <c r="T1138">
        <v>26</v>
      </c>
      <c r="U1138">
        <v>4</v>
      </c>
      <c r="V1138">
        <v>34</v>
      </c>
      <c r="W1138">
        <v>1</v>
      </c>
      <c r="X1138">
        <v>20</v>
      </c>
      <c r="Y1138">
        <f t="shared" si="158"/>
        <v>551</v>
      </c>
      <c r="Z1138" s="12">
        <f t="shared" si="159"/>
        <v>0.15305555555555556</v>
      </c>
      <c r="AA1138" s="12">
        <f t="shared" si="160"/>
        <v>7.8469444444444445</v>
      </c>
      <c r="AB1138" t="s">
        <v>194</v>
      </c>
      <c r="AC1138" t="s">
        <v>194</v>
      </c>
      <c r="AD1138" s="12">
        <f t="shared" si="161"/>
        <v>3.061111111111111E-2</v>
      </c>
    </row>
    <row r="1139" spans="2:30" x14ac:dyDescent="0.3">
      <c r="B1139">
        <v>57788</v>
      </c>
      <c r="C1139" s="7">
        <v>44145</v>
      </c>
      <c r="D1139" s="6">
        <f t="shared" si="153"/>
        <v>2020</v>
      </c>
      <c r="E1139" s="4" t="str">
        <f t="shared" si="154"/>
        <v>Q4-2020</v>
      </c>
      <c r="F1139" s="4" t="str">
        <f t="shared" si="155"/>
        <v>November</v>
      </c>
      <c r="G1139" s="6">
        <f t="shared" si="156"/>
        <v>46</v>
      </c>
      <c r="H1139" s="4" t="str">
        <f t="shared" si="157"/>
        <v>Tuesday</v>
      </c>
      <c r="I1139">
        <v>2</v>
      </c>
      <c r="J1139">
        <v>4</v>
      </c>
      <c r="K1139">
        <v>18</v>
      </c>
      <c r="L1139">
        <v>1</v>
      </c>
      <c r="M1139">
        <v>30</v>
      </c>
      <c r="N1139">
        <v>4</v>
      </c>
      <c r="O1139">
        <v>25</v>
      </c>
      <c r="P1139">
        <v>44</v>
      </c>
      <c r="Q1139">
        <v>0</v>
      </c>
      <c r="R1139">
        <v>0</v>
      </c>
      <c r="S1139">
        <v>12</v>
      </c>
      <c r="T1139">
        <v>12</v>
      </c>
      <c r="U1139">
        <v>5</v>
      </c>
      <c r="V1139">
        <v>33</v>
      </c>
      <c r="W1139">
        <v>2</v>
      </c>
      <c r="X1139">
        <v>23</v>
      </c>
      <c r="Y1139">
        <f t="shared" si="158"/>
        <v>583</v>
      </c>
      <c r="Z1139" s="12">
        <f t="shared" si="159"/>
        <v>0.16194444444444445</v>
      </c>
      <c r="AA1139" s="12">
        <f t="shared" si="160"/>
        <v>7.838055555555556</v>
      </c>
      <c r="AB1139" t="s">
        <v>194</v>
      </c>
      <c r="AC1139" t="s">
        <v>194</v>
      </c>
      <c r="AD1139" s="12">
        <f t="shared" si="161"/>
        <v>4.0486111111111112E-2</v>
      </c>
    </row>
    <row r="1140" spans="2:30" x14ac:dyDescent="0.3">
      <c r="B1140">
        <v>57789</v>
      </c>
      <c r="C1140" s="7">
        <v>44146</v>
      </c>
      <c r="D1140" s="6">
        <f t="shared" si="153"/>
        <v>2020</v>
      </c>
      <c r="E1140" s="4" t="str">
        <f t="shared" si="154"/>
        <v>Q4-2020</v>
      </c>
      <c r="F1140" s="4" t="str">
        <f t="shared" si="155"/>
        <v>November</v>
      </c>
      <c r="G1140" s="6">
        <f t="shared" si="156"/>
        <v>46</v>
      </c>
      <c r="H1140" s="4" t="str">
        <f t="shared" si="157"/>
        <v>Wednesday</v>
      </c>
      <c r="I1140">
        <v>1</v>
      </c>
      <c r="J1140">
        <v>5</v>
      </c>
      <c r="K1140">
        <v>11</v>
      </c>
      <c r="L1140">
        <v>0</v>
      </c>
      <c r="M1140">
        <v>21</v>
      </c>
      <c r="N1140">
        <v>4</v>
      </c>
      <c r="O1140">
        <v>17</v>
      </c>
      <c r="P1140">
        <v>32</v>
      </c>
      <c r="Q1140">
        <v>0</v>
      </c>
      <c r="R1140">
        <v>0</v>
      </c>
      <c r="S1140">
        <v>29</v>
      </c>
      <c r="T1140">
        <v>18</v>
      </c>
      <c r="U1140">
        <v>4</v>
      </c>
      <c r="V1140">
        <v>33</v>
      </c>
      <c r="W1140">
        <v>1</v>
      </c>
      <c r="X1140">
        <v>19</v>
      </c>
      <c r="Y1140">
        <f t="shared" si="158"/>
        <v>535</v>
      </c>
      <c r="Z1140" s="12">
        <f t="shared" si="159"/>
        <v>0.14861111111111111</v>
      </c>
      <c r="AA1140" s="12">
        <f t="shared" si="160"/>
        <v>7.8513888888888888</v>
      </c>
      <c r="AB1140" t="s">
        <v>194</v>
      </c>
      <c r="AC1140" t="s">
        <v>194</v>
      </c>
      <c r="AD1140" s="12">
        <f t="shared" si="161"/>
        <v>3.7152777777777778E-2</v>
      </c>
    </row>
    <row r="1141" spans="2:30" x14ac:dyDescent="0.3">
      <c r="B1141">
        <v>57790</v>
      </c>
      <c r="C1141" s="7">
        <v>44146</v>
      </c>
      <c r="D1141" s="6">
        <f t="shared" si="153"/>
        <v>2020</v>
      </c>
      <c r="E1141" s="4" t="str">
        <f t="shared" si="154"/>
        <v>Q4-2020</v>
      </c>
      <c r="F1141" s="4" t="str">
        <f t="shared" si="155"/>
        <v>November</v>
      </c>
      <c r="G1141" s="6">
        <f t="shared" si="156"/>
        <v>46</v>
      </c>
      <c r="H1141" s="4" t="str">
        <f t="shared" si="157"/>
        <v>Wednesday</v>
      </c>
      <c r="I1141">
        <v>2</v>
      </c>
      <c r="J1141">
        <v>4</v>
      </c>
      <c r="K1141">
        <v>24</v>
      </c>
      <c r="L1141">
        <v>1</v>
      </c>
      <c r="M1141">
        <v>13</v>
      </c>
      <c r="N1141">
        <v>5</v>
      </c>
      <c r="O1141">
        <v>29</v>
      </c>
      <c r="P1141">
        <v>20</v>
      </c>
      <c r="Q1141">
        <v>0</v>
      </c>
      <c r="R1141">
        <v>0</v>
      </c>
      <c r="S1141">
        <v>26</v>
      </c>
      <c r="T1141">
        <v>25</v>
      </c>
      <c r="U1141">
        <v>5</v>
      </c>
      <c r="V1141">
        <v>37</v>
      </c>
      <c r="W1141">
        <v>1</v>
      </c>
      <c r="X1141">
        <v>27</v>
      </c>
      <c r="Y1141">
        <f t="shared" si="158"/>
        <v>712</v>
      </c>
      <c r="Z1141" s="12">
        <f t="shared" si="159"/>
        <v>0.19777777777777777</v>
      </c>
      <c r="AA1141" s="12">
        <f t="shared" si="160"/>
        <v>7.8022222222222224</v>
      </c>
      <c r="AB1141" t="s">
        <v>194</v>
      </c>
      <c r="AC1141" t="s">
        <v>194</v>
      </c>
      <c r="AD1141" s="12">
        <f t="shared" si="161"/>
        <v>3.9555555555555552E-2</v>
      </c>
    </row>
    <row r="1142" spans="2:30" x14ac:dyDescent="0.3">
      <c r="B1142">
        <v>57791</v>
      </c>
      <c r="C1142" s="7">
        <v>44147</v>
      </c>
      <c r="D1142" s="6">
        <f t="shared" si="153"/>
        <v>2020</v>
      </c>
      <c r="E1142" s="4" t="str">
        <f t="shared" si="154"/>
        <v>Q4-2020</v>
      </c>
      <c r="F1142" s="4" t="str">
        <f t="shared" si="155"/>
        <v>November</v>
      </c>
      <c r="G1142" s="6">
        <f t="shared" si="156"/>
        <v>46</v>
      </c>
      <c r="H1142" s="4" t="str">
        <f t="shared" si="157"/>
        <v>Thursday</v>
      </c>
      <c r="I1142">
        <v>1</v>
      </c>
      <c r="J1142">
        <v>5</v>
      </c>
      <c r="K1142">
        <v>17</v>
      </c>
      <c r="L1142">
        <v>0</v>
      </c>
      <c r="M1142">
        <v>25</v>
      </c>
      <c r="N1142">
        <v>5</v>
      </c>
      <c r="O1142">
        <v>22</v>
      </c>
      <c r="P1142">
        <v>38</v>
      </c>
      <c r="Q1142">
        <v>0</v>
      </c>
      <c r="R1142">
        <v>0</v>
      </c>
      <c r="S1142">
        <v>23</v>
      </c>
      <c r="T1142">
        <v>11</v>
      </c>
      <c r="U1142">
        <v>4</v>
      </c>
      <c r="V1142">
        <v>32</v>
      </c>
      <c r="W1142">
        <v>2</v>
      </c>
      <c r="X1142">
        <v>22</v>
      </c>
      <c r="Y1142">
        <f t="shared" si="158"/>
        <v>642</v>
      </c>
      <c r="Z1142" s="12">
        <f t="shared" si="159"/>
        <v>0.17833333333333334</v>
      </c>
      <c r="AA1142" s="12">
        <f t="shared" si="160"/>
        <v>7.8216666666666663</v>
      </c>
      <c r="AB1142" t="s">
        <v>194</v>
      </c>
      <c r="AC1142" t="s">
        <v>194</v>
      </c>
      <c r="AD1142" s="12">
        <f t="shared" si="161"/>
        <v>3.5666666666666666E-2</v>
      </c>
    </row>
    <row r="1143" spans="2:30" x14ac:dyDescent="0.3">
      <c r="B1143">
        <v>57792</v>
      </c>
      <c r="C1143" s="7">
        <v>44147</v>
      </c>
      <c r="D1143" s="6">
        <f t="shared" si="153"/>
        <v>2020</v>
      </c>
      <c r="E1143" s="4" t="str">
        <f t="shared" si="154"/>
        <v>Q4-2020</v>
      </c>
      <c r="F1143" s="4" t="str">
        <f t="shared" si="155"/>
        <v>November</v>
      </c>
      <c r="G1143" s="6">
        <f t="shared" si="156"/>
        <v>46</v>
      </c>
      <c r="H1143" s="4" t="str">
        <f t="shared" si="157"/>
        <v>Thursday</v>
      </c>
      <c r="I1143">
        <v>2</v>
      </c>
      <c r="J1143">
        <v>4</v>
      </c>
      <c r="K1143">
        <v>10</v>
      </c>
      <c r="L1143">
        <v>0</v>
      </c>
      <c r="M1143">
        <v>16</v>
      </c>
      <c r="N1143">
        <v>5</v>
      </c>
      <c r="O1143">
        <v>14</v>
      </c>
      <c r="P1143">
        <v>26</v>
      </c>
      <c r="Q1143">
        <v>0</v>
      </c>
      <c r="R1143">
        <v>0</v>
      </c>
      <c r="S1143">
        <v>20</v>
      </c>
      <c r="T1143">
        <v>17</v>
      </c>
      <c r="U1143">
        <v>4</v>
      </c>
      <c r="V1143">
        <v>35</v>
      </c>
      <c r="W1143">
        <v>1</v>
      </c>
      <c r="X1143">
        <v>26</v>
      </c>
      <c r="Y1143">
        <f t="shared" si="158"/>
        <v>551</v>
      </c>
      <c r="Z1143" s="12">
        <f t="shared" si="159"/>
        <v>0.15305555555555556</v>
      </c>
      <c r="AA1143" s="12">
        <f t="shared" si="160"/>
        <v>7.8469444444444445</v>
      </c>
      <c r="AB1143" t="s">
        <v>194</v>
      </c>
      <c r="AC1143" t="s">
        <v>194</v>
      </c>
      <c r="AD1143" s="12">
        <f t="shared" si="161"/>
        <v>3.061111111111111E-2</v>
      </c>
    </row>
    <row r="1144" spans="2:30" x14ac:dyDescent="0.3">
      <c r="B1144">
        <v>57793</v>
      </c>
      <c r="C1144" s="7">
        <v>44148</v>
      </c>
      <c r="D1144" s="6">
        <f t="shared" si="153"/>
        <v>2020</v>
      </c>
      <c r="E1144" s="4" t="str">
        <f t="shared" si="154"/>
        <v>Q4-2020</v>
      </c>
      <c r="F1144" s="4" t="str">
        <f t="shared" si="155"/>
        <v>November</v>
      </c>
      <c r="G1144" s="6">
        <f t="shared" si="156"/>
        <v>46</v>
      </c>
      <c r="H1144" s="4" t="str">
        <f t="shared" si="157"/>
        <v>Friday</v>
      </c>
      <c r="I1144">
        <v>1</v>
      </c>
      <c r="J1144">
        <v>5</v>
      </c>
      <c r="K1144">
        <v>23</v>
      </c>
      <c r="L1144">
        <v>1</v>
      </c>
      <c r="M1144">
        <v>28</v>
      </c>
      <c r="N1144">
        <v>4</v>
      </c>
      <c r="O1144">
        <v>26</v>
      </c>
      <c r="P1144">
        <v>45</v>
      </c>
      <c r="Q1144">
        <v>0</v>
      </c>
      <c r="R1144">
        <v>0</v>
      </c>
      <c r="S1144">
        <v>17</v>
      </c>
      <c r="T1144">
        <v>24</v>
      </c>
      <c r="U1144">
        <v>5</v>
      </c>
      <c r="V1144">
        <v>30</v>
      </c>
      <c r="W1144">
        <v>1</v>
      </c>
      <c r="X1144">
        <v>21</v>
      </c>
      <c r="Y1144">
        <f t="shared" si="158"/>
        <v>619</v>
      </c>
      <c r="Z1144" s="12">
        <f t="shared" si="159"/>
        <v>0.17194444444444446</v>
      </c>
      <c r="AA1144" s="12">
        <f t="shared" si="160"/>
        <v>7.8280555555555553</v>
      </c>
      <c r="AB1144" t="s">
        <v>194</v>
      </c>
      <c r="AC1144" t="s">
        <v>194</v>
      </c>
      <c r="AD1144" s="12">
        <f t="shared" si="161"/>
        <v>4.2986111111111114E-2</v>
      </c>
    </row>
    <row r="1145" spans="2:30" x14ac:dyDescent="0.3">
      <c r="B1145">
        <v>57794</v>
      </c>
      <c r="C1145" s="7">
        <v>44148</v>
      </c>
      <c r="D1145" s="6">
        <f t="shared" si="153"/>
        <v>2020</v>
      </c>
      <c r="E1145" s="4" t="str">
        <f t="shared" si="154"/>
        <v>Q4-2020</v>
      </c>
      <c r="F1145" s="4" t="str">
        <f t="shared" si="155"/>
        <v>November</v>
      </c>
      <c r="G1145" s="6">
        <f t="shared" si="156"/>
        <v>46</v>
      </c>
      <c r="H1145" s="4" t="str">
        <f t="shared" si="157"/>
        <v>Friday</v>
      </c>
      <c r="I1145">
        <v>2</v>
      </c>
      <c r="J1145">
        <v>4</v>
      </c>
      <c r="K1145">
        <v>12</v>
      </c>
      <c r="L1145">
        <v>1</v>
      </c>
      <c r="M1145">
        <v>26</v>
      </c>
      <c r="N1145">
        <v>5</v>
      </c>
      <c r="O1145">
        <v>20</v>
      </c>
      <c r="P1145">
        <v>38</v>
      </c>
      <c r="Q1145">
        <v>0</v>
      </c>
      <c r="R1145">
        <v>0</v>
      </c>
      <c r="S1145">
        <v>18</v>
      </c>
      <c r="T1145">
        <v>19</v>
      </c>
      <c r="U1145">
        <v>5</v>
      </c>
      <c r="V1145">
        <v>34</v>
      </c>
      <c r="W1145">
        <v>2</v>
      </c>
      <c r="X1145">
        <v>25</v>
      </c>
      <c r="Y1145">
        <f t="shared" si="158"/>
        <v>695</v>
      </c>
      <c r="Z1145" s="12">
        <f t="shared" si="159"/>
        <v>0.19305555555555556</v>
      </c>
      <c r="AA1145" s="12">
        <f t="shared" si="160"/>
        <v>7.8069444444444445</v>
      </c>
      <c r="AB1145" t="s">
        <v>194</v>
      </c>
      <c r="AC1145" t="s">
        <v>194</v>
      </c>
      <c r="AD1145" s="12">
        <f t="shared" si="161"/>
        <v>3.861111111111111E-2</v>
      </c>
    </row>
    <row r="1146" spans="2:30" x14ac:dyDescent="0.3">
      <c r="B1146">
        <v>57795</v>
      </c>
      <c r="C1146" s="7">
        <v>44149</v>
      </c>
      <c r="D1146" s="6">
        <f t="shared" si="153"/>
        <v>2020</v>
      </c>
      <c r="E1146" s="4" t="str">
        <f t="shared" si="154"/>
        <v>Q4-2020</v>
      </c>
      <c r="F1146" s="4" t="str">
        <f t="shared" si="155"/>
        <v>November</v>
      </c>
      <c r="G1146" s="6">
        <f t="shared" si="156"/>
        <v>46</v>
      </c>
      <c r="H1146" s="4" t="str">
        <f t="shared" si="157"/>
        <v>Saturday</v>
      </c>
      <c r="I1146">
        <v>1</v>
      </c>
      <c r="J1146">
        <v>5</v>
      </c>
      <c r="K1146">
        <v>25</v>
      </c>
      <c r="L1146">
        <v>0</v>
      </c>
      <c r="M1146">
        <v>18</v>
      </c>
      <c r="N1146">
        <v>5</v>
      </c>
      <c r="O1146">
        <v>12</v>
      </c>
      <c r="P1146">
        <v>26</v>
      </c>
      <c r="Q1146">
        <v>0</v>
      </c>
      <c r="R1146">
        <v>0</v>
      </c>
      <c r="S1146">
        <v>15</v>
      </c>
      <c r="T1146">
        <v>26</v>
      </c>
      <c r="U1146">
        <v>4</v>
      </c>
      <c r="V1146">
        <v>34</v>
      </c>
      <c r="W1146">
        <v>1</v>
      </c>
      <c r="X1146">
        <v>20</v>
      </c>
      <c r="Y1146">
        <f t="shared" si="158"/>
        <v>551</v>
      </c>
      <c r="Z1146" s="12">
        <f t="shared" si="159"/>
        <v>0.15305555555555556</v>
      </c>
      <c r="AA1146" s="12">
        <f t="shared" si="160"/>
        <v>7.8469444444444445</v>
      </c>
      <c r="AB1146" t="s">
        <v>194</v>
      </c>
      <c r="AC1146" t="s">
        <v>194</v>
      </c>
      <c r="AD1146" s="12">
        <f t="shared" si="161"/>
        <v>3.061111111111111E-2</v>
      </c>
    </row>
    <row r="1147" spans="2:30" x14ac:dyDescent="0.3">
      <c r="B1147">
        <v>57796</v>
      </c>
      <c r="C1147" s="7">
        <v>44151</v>
      </c>
      <c r="D1147" s="6">
        <f t="shared" si="153"/>
        <v>2020</v>
      </c>
      <c r="E1147" s="4" t="str">
        <f t="shared" si="154"/>
        <v>Q4-2020</v>
      </c>
      <c r="F1147" s="4" t="str">
        <f t="shared" si="155"/>
        <v>November</v>
      </c>
      <c r="G1147" s="6">
        <f t="shared" si="156"/>
        <v>47</v>
      </c>
      <c r="H1147" s="4" t="str">
        <f t="shared" si="157"/>
        <v>Monday</v>
      </c>
      <c r="I1147">
        <v>1</v>
      </c>
      <c r="J1147">
        <v>4</v>
      </c>
      <c r="K1147">
        <v>18</v>
      </c>
      <c r="L1147">
        <v>1</v>
      </c>
      <c r="M1147">
        <v>30</v>
      </c>
      <c r="N1147">
        <v>4</v>
      </c>
      <c r="O1147">
        <v>25</v>
      </c>
      <c r="P1147">
        <v>44</v>
      </c>
      <c r="Q1147">
        <v>0</v>
      </c>
      <c r="R1147">
        <v>0</v>
      </c>
      <c r="S1147">
        <v>12</v>
      </c>
      <c r="T1147">
        <v>12</v>
      </c>
      <c r="U1147">
        <v>5</v>
      </c>
      <c r="V1147">
        <v>31</v>
      </c>
      <c r="W1147">
        <v>2</v>
      </c>
      <c r="X1147">
        <v>19</v>
      </c>
      <c r="Y1147">
        <f t="shared" si="158"/>
        <v>565</v>
      </c>
      <c r="Z1147" s="12">
        <f t="shared" si="159"/>
        <v>0.15694444444444444</v>
      </c>
      <c r="AA1147" s="12">
        <f t="shared" si="160"/>
        <v>7.8430555555555559</v>
      </c>
      <c r="AB1147" t="s">
        <v>194</v>
      </c>
      <c r="AC1147" t="s">
        <v>194</v>
      </c>
      <c r="AD1147" s="12">
        <f t="shared" si="161"/>
        <v>3.923611111111111E-2</v>
      </c>
    </row>
    <row r="1148" spans="2:30" x14ac:dyDescent="0.3">
      <c r="B1148">
        <v>57797</v>
      </c>
      <c r="C1148" s="7">
        <v>44151</v>
      </c>
      <c r="D1148" s="6">
        <f t="shared" si="153"/>
        <v>2020</v>
      </c>
      <c r="E1148" s="4" t="str">
        <f t="shared" si="154"/>
        <v>Q4-2020</v>
      </c>
      <c r="F1148" s="4" t="str">
        <f t="shared" si="155"/>
        <v>November</v>
      </c>
      <c r="G1148" s="6">
        <f t="shared" si="156"/>
        <v>47</v>
      </c>
      <c r="H1148" s="4" t="str">
        <f t="shared" si="157"/>
        <v>Monday</v>
      </c>
      <c r="I1148">
        <v>2</v>
      </c>
      <c r="J1148">
        <v>5</v>
      </c>
      <c r="K1148">
        <v>11</v>
      </c>
      <c r="L1148">
        <v>0</v>
      </c>
      <c r="M1148">
        <v>21</v>
      </c>
      <c r="N1148">
        <v>4</v>
      </c>
      <c r="O1148">
        <v>17</v>
      </c>
      <c r="P1148">
        <v>32</v>
      </c>
      <c r="Q1148">
        <v>0</v>
      </c>
      <c r="R1148">
        <v>0</v>
      </c>
      <c r="S1148">
        <v>29</v>
      </c>
      <c r="T1148">
        <v>18</v>
      </c>
      <c r="U1148">
        <v>4</v>
      </c>
      <c r="V1148">
        <v>35</v>
      </c>
      <c r="W1148">
        <v>1</v>
      </c>
      <c r="X1148">
        <v>23</v>
      </c>
      <c r="Y1148">
        <f t="shared" si="158"/>
        <v>547</v>
      </c>
      <c r="Z1148" s="12">
        <f t="shared" si="159"/>
        <v>0.15194444444444444</v>
      </c>
      <c r="AA1148" s="12">
        <f t="shared" si="160"/>
        <v>7.8480555555555558</v>
      </c>
      <c r="AB1148" t="s">
        <v>194</v>
      </c>
      <c r="AC1148" t="s">
        <v>194</v>
      </c>
      <c r="AD1148" s="12">
        <f t="shared" si="161"/>
        <v>3.7986111111111109E-2</v>
      </c>
    </row>
    <row r="1149" spans="2:30" x14ac:dyDescent="0.3">
      <c r="B1149">
        <v>57798</v>
      </c>
      <c r="C1149" s="7">
        <v>44152</v>
      </c>
      <c r="D1149" s="6">
        <f t="shared" si="153"/>
        <v>2020</v>
      </c>
      <c r="E1149" s="4" t="str">
        <f t="shared" si="154"/>
        <v>Q4-2020</v>
      </c>
      <c r="F1149" s="4" t="str">
        <f t="shared" si="155"/>
        <v>November</v>
      </c>
      <c r="G1149" s="6">
        <f t="shared" si="156"/>
        <v>47</v>
      </c>
      <c r="H1149" s="4" t="str">
        <f t="shared" si="157"/>
        <v>Tuesday</v>
      </c>
      <c r="I1149">
        <v>1</v>
      </c>
      <c r="J1149">
        <v>4</v>
      </c>
      <c r="K1149">
        <v>24</v>
      </c>
      <c r="L1149">
        <v>1</v>
      </c>
      <c r="M1149">
        <v>13</v>
      </c>
      <c r="N1149">
        <v>5</v>
      </c>
      <c r="O1149">
        <v>29</v>
      </c>
      <c r="P1149">
        <v>20</v>
      </c>
      <c r="Q1149">
        <v>0</v>
      </c>
      <c r="R1149">
        <v>0</v>
      </c>
      <c r="S1149">
        <v>26</v>
      </c>
      <c r="T1149">
        <v>25</v>
      </c>
      <c r="U1149">
        <v>5</v>
      </c>
      <c r="V1149">
        <v>35</v>
      </c>
      <c r="W1149">
        <v>1</v>
      </c>
      <c r="X1149">
        <v>23</v>
      </c>
      <c r="Y1149">
        <f t="shared" si="158"/>
        <v>698</v>
      </c>
      <c r="Z1149" s="12">
        <f t="shared" si="159"/>
        <v>0.19388888888888889</v>
      </c>
      <c r="AA1149" s="12">
        <f t="shared" si="160"/>
        <v>7.806111111111111</v>
      </c>
      <c r="AB1149" t="s">
        <v>194</v>
      </c>
      <c r="AC1149" t="s">
        <v>194</v>
      </c>
      <c r="AD1149" s="12">
        <f t="shared" si="161"/>
        <v>3.8777777777777779E-2</v>
      </c>
    </row>
    <row r="1150" spans="2:30" x14ac:dyDescent="0.3">
      <c r="B1150">
        <v>57799</v>
      </c>
      <c r="C1150" s="7">
        <v>44152</v>
      </c>
      <c r="D1150" s="6">
        <f t="shared" si="153"/>
        <v>2020</v>
      </c>
      <c r="E1150" s="4" t="str">
        <f t="shared" si="154"/>
        <v>Q4-2020</v>
      </c>
      <c r="F1150" s="4" t="str">
        <f t="shared" si="155"/>
        <v>November</v>
      </c>
      <c r="G1150" s="6">
        <f t="shared" si="156"/>
        <v>47</v>
      </c>
      <c r="H1150" s="4" t="str">
        <f t="shared" si="157"/>
        <v>Tuesday</v>
      </c>
      <c r="I1150">
        <v>2</v>
      </c>
      <c r="J1150">
        <v>5</v>
      </c>
      <c r="K1150">
        <v>17</v>
      </c>
      <c r="L1150">
        <v>0</v>
      </c>
      <c r="M1150">
        <v>25</v>
      </c>
      <c r="N1150">
        <v>5</v>
      </c>
      <c r="O1150">
        <v>22</v>
      </c>
      <c r="P1150">
        <v>38</v>
      </c>
      <c r="Q1150">
        <v>0</v>
      </c>
      <c r="R1150">
        <v>0</v>
      </c>
      <c r="S1150">
        <v>23</v>
      </c>
      <c r="T1150">
        <v>11</v>
      </c>
      <c r="U1150">
        <v>4</v>
      </c>
      <c r="V1150">
        <v>34</v>
      </c>
      <c r="W1150">
        <v>2</v>
      </c>
      <c r="X1150">
        <v>26</v>
      </c>
      <c r="Y1150">
        <f t="shared" si="158"/>
        <v>658</v>
      </c>
      <c r="Z1150" s="12">
        <f t="shared" si="159"/>
        <v>0.18277777777777779</v>
      </c>
      <c r="AA1150" s="12">
        <f t="shared" si="160"/>
        <v>7.8172222222222221</v>
      </c>
      <c r="AB1150" t="s">
        <v>194</v>
      </c>
      <c r="AC1150" t="s">
        <v>194</v>
      </c>
      <c r="AD1150" s="12">
        <f t="shared" si="161"/>
        <v>3.6555555555555556E-2</v>
      </c>
    </row>
    <row r="1151" spans="2:30" x14ac:dyDescent="0.3">
      <c r="B1151">
        <v>57800</v>
      </c>
      <c r="C1151" s="7">
        <v>44153</v>
      </c>
      <c r="D1151" s="6">
        <f t="shared" si="153"/>
        <v>2020</v>
      </c>
      <c r="E1151" s="4" t="str">
        <f t="shared" si="154"/>
        <v>Q4-2020</v>
      </c>
      <c r="F1151" s="4" t="str">
        <f t="shared" si="155"/>
        <v>November</v>
      </c>
      <c r="G1151" s="6">
        <f t="shared" si="156"/>
        <v>47</v>
      </c>
      <c r="H1151" s="4" t="str">
        <f t="shared" si="157"/>
        <v>Wednesday</v>
      </c>
      <c r="I1151">
        <v>1</v>
      </c>
      <c r="J1151">
        <v>4</v>
      </c>
      <c r="K1151">
        <v>10</v>
      </c>
      <c r="L1151">
        <v>0</v>
      </c>
      <c r="M1151">
        <v>16</v>
      </c>
      <c r="N1151">
        <v>5</v>
      </c>
      <c r="O1151">
        <v>14</v>
      </c>
      <c r="P1151">
        <v>26</v>
      </c>
      <c r="Q1151">
        <v>0</v>
      </c>
      <c r="R1151">
        <v>0</v>
      </c>
      <c r="S1151">
        <v>20</v>
      </c>
      <c r="T1151">
        <v>17</v>
      </c>
      <c r="U1151">
        <v>4</v>
      </c>
      <c r="V1151">
        <v>33</v>
      </c>
      <c r="W1151">
        <v>1</v>
      </c>
      <c r="X1151">
        <v>22</v>
      </c>
      <c r="Y1151">
        <f t="shared" si="158"/>
        <v>539</v>
      </c>
      <c r="Z1151" s="12">
        <f t="shared" si="159"/>
        <v>0.14972222222222223</v>
      </c>
      <c r="AA1151" s="12">
        <f t="shared" si="160"/>
        <v>7.8502777777777775</v>
      </c>
      <c r="AB1151" t="s">
        <v>194</v>
      </c>
      <c r="AC1151" t="s">
        <v>194</v>
      </c>
      <c r="AD1151" s="12">
        <f t="shared" si="161"/>
        <v>2.9944444444444447E-2</v>
      </c>
    </row>
    <row r="1152" spans="2:30" x14ac:dyDescent="0.3">
      <c r="B1152">
        <v>57801</v>
      </c>
      <c r="C1152" s="7">
        <v>44153</v>
      </c>
      <c r="D1152" s="6">
        <f t="shared" si="153"/>
        <v>2020</v>
      </c>
      <c r="E1152" s="4" t="str">
        <f t="shared" si="154"/>
        <v>Q4-2020</v>
      </c>
      <c r="F1152" s="4" t="str">
        <f t="shared" si="155"/>
        <v>November</v>
      </c>
      <c r="G1152" s="6">
        <f t="shared" si="156"/>
        <v>47</v>
      </c>
      <c r="H1152" s="4" t="str">
        <f t="shared" si="157"/>
        <v>Wednesday</v>
      </c>
      <c r="I1152">
        <v>2</v>
      </c>
      <c r="J1152">
        <v>5</v>
      </c>
      <c r="K1152">
        <v>23</v>
      </c>
      <c r="L1152">
        <v>1</v>
      </c>
      <c r="M1152">
        <v>28</v>
      </c>
      <c r="N1152">
        <v>4</v>
      </c>
      <c r="O1152">
        <v>26</v>
      </c>
      <c r="P1152">
        <v>45</v>
      </c>
      <c r="Q1152">
        <v>0</v>
      </c>
      <c r="R1152">
        <v>0</v>
      </c>
      <c r="S1152">
        <v>17</v>
      </c>
      <c r="T1152">
        <v>24</v>
      </c>
      <c r="U1152">
        <v>5</v>
      </c>
      <c r="V1152">
        <v>32</v>
      </c>
      <c r="W1152">
        <v>1</v>
      </c>
      <c r="X1152">
        <v>25</v>
      </c>
      <c r="Y1152">
        <f t="shared" si="158"/>
        <v>633</v>
      </c>
      <c r="Z1152" s="12">
        <f t="shared" si="159"/>
        <v>0.17583333333333334</v>
      </c>
      <c r="AA1152" s="12">
        <f t="shared" si="160"/>
        <v>7.8241666666666667</v>
      </c>
      <c r="AB1152" t="s">
        <v>194</v>
      </c>
      <c r="AC1152" t="s">
        <v>194</v>
      </c>
      <c r="AD1152" s="12">
        <f t="shared" si="161"/>
        <v>4.3958333333333335E-2</v>
      </c>
    </row>
    <row r="1153" spans="2:30" x14ac:dyDescent="0.3">
      <c r="B1153">
        <v>57802</v>
      </c>
      <c r="C1153" s="7">
        <v>44154</v>
      </c>
      <c r="D1153" s="6">
        <f t="shared" si="153"/>
        <v>2020</v>
      </c>
      <c r="E1153" s="4" t="str">
        <f t="shared" si="154"/>
        <v>Q4-2020</v>
      </c>
      <c r="F1153" s="4" t="str">
        <f t="shared" si="155"/>
        <v>November</v>
      </c>
      <c r="G1153" s="6">
        <f t="shared" si="156"/>
        <v>47</v>
      </c>
      <c r="H1153" s="4" t="str">
        <f t="shared" si="157"/>
        <v>Thursday</v>
      </c>
      <c r="I1153">
        <v>1</v>
      </c>
      <c r="J1153">
        <v>4</v>
      </c>
      <c r="K1153">
        <v>12</v>
      </c>
      <c r="L1153">
        <v>1</v>
      </c>
      <c r="M1153">
        <v>26</v>
      </c>
      <c r="N1153">
        <v>5</v>
      </c>
      <c r="O1153">
        <v>20</v>
      </c>
      <c r="P1153">
        <v>38</v>
      </c>
      <c r="Q1153">
        <v>0</v>
      </c>
      <c r="R1153">
        <v>0</v>
      </c>
      <c r="S1153">
        <v>18</v>
      </c>
      <c r="T1153">
        <v>19</v>
      </c>
      <c r="U1153">
        <v>5</v>
      </c>
      <c r="V1153">
        <v>32</v>
      </c>
      <c r="W1153">
        <v>2</v>
      </c>
      <c r="X1153">
        <v>21</v>
      </c>
      <c r="Y1153">
        <f t="shared" si="158"/>
        <v>677</v>
      </c>
      <c r="Z1153" s="12">
        <f t="shared" si="159"/>
        <v>0.18805555555555556</v>
      </c>
      <c r="AA1153" s="12">
        <f t="shared" si="160"/>
        <v>7.8119444444444444</v>
      </c>
      <c r="AB1153" t="s">
        <v>194</v>
      </c>
      <c r="AC1153" t="s">
        <v>194</v>
      </c>
      <c r="AD1153" s="12">
        <f t="shared" si="161"/>
        <v>3.7611111111111109E-2</v>
      </c>
    </row>
    <row r="1154" spans="2:30" x14ac:dyDescent="0.3">
      <c r="B1154">
        <v>57803</v>
      </c>
      <c r="C1154" s="7">
        <v>44154</v>
      </c>
      <c r="D1154" s="6">
        <f t="shared" si="153"/>
        <v>2020</v>
      </c>
      <c r="E1154" s="4" t="str">
        <f t="shared" si="154"/>
        <v>Q4-2020</v>
      </c>
      <c r="F1154" s="4" t="str">
        <f t="shared" si="155"/>
        <v>November</v>
      </c>
      <c r="G1154" s="6">
        <f t="shared" si="156"/>
        <v>47</v>
      </c>
      <c r="H1154" s="4" t="str">
        <f t="shared" si="157"/>
        <v>Thursday</v>
      </c>
      <c r="I1154">
        <v>2</v>
      </c>
      <c r="J1154">
        <v>5</v>
      </c>
      <c r="K1154">
        <v>25</v>
      </c>
      <c r="L1154">
        <v>0</v>
      </c>
      <c r="M1154">
        <v>18</v>
      </c>
      <c r="N1154">
        <v>5</v>
      </c>
      <c r="O1154">
        <v>12</v>
      </c>
      <c r="P1154">
        <v>26</v>
      </c>
      <c r="Q1154">
        <v>0</v>
      </c>
      <c r="R1154">
        <v>0</v>
      </c>
      <c r="S1154">
        <v>15</v>
      </c>
      <c r="T1154">
        <v>26</v>
      </c>
      <c r="U1154">
        <v>4</v>
      </c>
      <c r="V1154">
        <v>36</v>
      </c>
      <c r="W1154">
        <v>1</v>
      </c>
      <c r="X1154">
        <v>24</v>
      </c>
      <c r="Y1154">
        <f t="shared" si="158"/>
        <v>563</v>
      </c>
      <c r="Z1154" s="12">
        <f t="shared" si="159"/>
        <v>0.15638888888888888</v>
      </c>
      <c r="AA1154" s="12">
        <f t="shared" si="160"/>
        <v>7.8436111111111115</v>
      </c>
      <c r="AB1154" t="s">
        <v>194</v>
      </c>
      <c r="AC1154" t="s">
        <v>194</v>
      </c>
      <c r="AD1154" s="12">
        <f t="shared" si="161"/>
        <v>3.1277777777777779E-2</v>
      </c>
    </row>
    <row r="1155" spans="2:30" x14ac:dyDescent="0.3">
      <c r="B1155">
        <v>57804</v>
      </c>
      <c r="C1155" s="7">
        <v>44155</v>
      </c>
      <c r="D1155" s="6">
        <f t="shared" si="153"/>
        <v>2020</v>
      </c>
      <c r="E1155" s="4" t="str">
        <f t="shared" si="154"/>
        <v>Q4-2020</v>
      </c>
      <c r="F1155" s="4" t="str">
        <f t="shared" si="155"/>
        <v>November</v>
      </c>
      <c r="G1155" s="6">
        <f t="shared" si="156"/>
        <v>47</v>
      </c>
      <c r="H1155" s="4" t="str">
        <f t="shared" si="157"/>
        <v>Friday</v>
      </c>
      <c r="I1155">
        <v>1</v>
      </c>
      <c r="J1155">
        <v>4</v>
      </c>
      <c r="K1155">
        <v>20</v>
      </c>
      <c r="L1155">
        <v>1</v>
      </c>
      <c r="M1155">
        <v>16</v>
      </c>
      <c r="N1155">
        <v>4</v>
      </c>
      <c r="O1155">
        <v>30</v>
      </c>
      <c r="P1155">
        <v>35</v>
      </c>
      <c r="Q1155">
        <v>0</v>
      </c>
      <c r="R1155">
        <v>0</v>
      </c>
      <c r="S1155">
        <v>30</v>
      </c>
      <c r="T1155">
        <v>28</v>
      </c>
      <c r="U1155">
        <v>5</v>
      </c>
      <c r="V1155">
        <v>32</v>
      </c>
      <c r="W1155">
        <v>2</v>
      </c>
      <c r="X1155">
        <v>20</v>
      </c>
      <c r="Y1155">
        <f t="shared" si="158"/>
        <v>692</v>
      </c>
      <c r="Z1155" s="12">
        <f t="shared" si="159"/>
        <v>0.19222222222222221</v>
      </c>
      <c r="AA1155" s="12">
        <f t="shared" si="160"/>
        <v>7.8077777777777779</v>
      </c>
      <c r="AB1155" t="s">
        <v>194</v>
      </c>
      <c r="AC1155" t="s">
        <v>194</v>
      </c>
      <c r="AD1155" s="12">
        <f t="shared" si="161"/>
        <v>4.8055555555555553E-2</v>
      </c>
    </row>
    <row r="1156" spans="2:30" x14ac:dyDescent="0.3">
      <c r="B1156">
        <v>57805</v>
      </c>
      <c r="C1156" s="7">
        <v>44155</v>
      </c>
      <c r="D1156" s="6">
        <f t="shared" si="153"/>
        <v>2020</v>
      </c>
      <c r="E1156" s="4" t="str">
        <f t="shared" si="154"/>
        <v>Q4-2020</v>
      </c>
      <c r="F1156" s="4" t="str">
        <f t="shared" si="155"/>
        <v>November</v>
      </c>
      <c r="G1156" s="6">
        <f t="shared" si="156"/>
        <v>47</v>
      </c>
      <c r="H1156" s="4" t="str">
        <f t="shared" si="157"/>
        <v>Friday</v>
      </c>
      <c r="I1156">
        <v>2</v>
      </c>
      <c r="J1156">
        <v>5</v>
      </c>
      <c r="K1156">
        <v>13</v>
      </c>
      <c r="L1156">
        <v>0</v>
      </c>
      <c r="M1156">
        <v>28</v>
      </c>
      <c r="N1156">
        <v>4</v>
      </c>
      <c r="O1156">
        <v>22</v>
      </c>
      <c r="P1156">
        <v>23</v>
      </c>
      <c r="Q1156">
        <v>0</v>
      </c>
      <c r="R1156">
        <v>0</v>
      </c>
      <c r="S1156">
        <v>27</v>
      </c>
      <c r="T1156">
        <v>14</v>
      </c>
      <c r="U1156">
        <v>4</v>
      </c>
      <c r="V1156">
        <v>36</v>
      </c>
      <c r="W1156">
        <v>1</v>
      </c>
      <c r="X1156">
        <v>24</v>
      </c>
      <c r="Y1156">
        <f t="shared" si="158"/>
        <v>512</v>
      </c>
      <c r="Z1156" s="12">
        <f t="shared" si="159"/>
        <v>0.14222222222222222</v>
      </c>
      <c r="AA1156" s="12">
        <f t="shared" si="160"/>
        <v>7.8577777777777778</v>
      </c>
      <c r="AB1156" t="s">
        <v>194</v>
      </c>
      <c r="AC1156" t="s">
        <v>194</v>
      </c>
      <c r="AD1156" s="12">
        <f t="shared" si="161"/>
        <v>3.5555555555555556E-2</v>
      </c>
    </row>
    <row r="1157" spans="2:30" x14ac:dyDescent="0.3">
      <c r="B1157">
        <v>57806</v>
      </c>
      <c r="C1157" s="7">
        <v>44156</v>
      </c>
      <c r="D1157" s="6">
        <f t="shared" si="153"/>
        <v>2020</v>
      </c>
      <c r="E1157" s="4" t="str">
        <f t="shared" si="154"/>
        <v>Q4-2020</v>
      </c>
      <c r="F1157" s="4" t="str">
        <f t="shared" si="155"/>
        <v>November</v>
      </c>
      <c r="G1157" s="6">
        <f t="shared" si="156"/>
        <v>47</v>
      </c>
      <c r="H1157" s="4" t="str">
        <f t="shared" si="157"/>
        <v>Saturday</v>
      </c>
      <c r="I1157">
        <v>1</v>
      </c>
      <c r="J1157">
        <v>4</v>
      </c>
      <c r="K1157">
        <v>26</v>
      </c>
      <c r="L1157">
        <v>0</v>
      </c>
      <c r="M1157">
        <v>19</v>
      </c>
      <c r="N1157">
        <v>4</v>
      </c>
      <c r="O1157">
        <v>14</v>
      </c>
      <c r="P1157">
        <v>41</v>
      </c>
      <c r="Q1157">
        <v>0</v>
      </c>
      <c r="R1157">
        <v>0</v>
      </c>
      <c r="S1157">
        <v>24</v>
      </c>
      <c r="T1157">
        <v>21</v>
      </c>
      <c r="U1157">
        <v>5</v>
      </c>
      <c r="V1157">
        <v>30</v>
      </c>
      <c r="W1157">
        <v>2</v>
      </c>
      <c r="X1157">
        <v>19</v>
      </c>
      <c r="Y1157">
        <f t="shared" si="158"/>
        <v>588</v>
      </c>
      <c r="Z1157" s="12">
        <f t="shared" si="159"/>
        <v>0.16333333333333333</v>
      </c>
      <c r="AA1157" s="12">
        <f t="shared" si="160"/>
        <v>7.8366666666666669</v>
      </c>
      <c r="AB1157" t="s">
        <v>194</v>
      </c>
      <c r="AC1157" t="s">
        <v>194</v>
      </c>
      <c r="AD1157" s="12">
        <f t="shared" si="161"/>
        <v>4.0833333333333333E-2</v>
      </c>
    </row>
    <row r="1158" spans="2:30" x14ac:dyDescent="0.3">
      <c r="B1158">
        <v>57807</v>
      </c>
      <c r="C1158" s="7">
        <v>44158</v>
      </c>
      <c r="D1158" s="6">
        <f t="shared" si="153"/>
        <v>2020</v>
      </c>
      <c r="E1158" s="4" t="str">
        <f t="shared" si="154"/>
        <v>Q4-2020</v>
      </c>
      <c r="F1158" s="4" t="str">
        <f t="shared" si="155"/>
        <v>November</v>
      </c>
      <c r="G1158" s="6">
        <f t="shared" si="156"/>
        <v>48</v>
      </c>
      <c r="H1158" s="4" t="str">
        <f t="shared" si="157"/>
        <v>Monday</v>
      </c>
      <c r="I1158">
        <v>1</v>
      </c>
      <c r="J1158">
        <v>5</v>
      </c>
      <c r="K1158">
        <v>19</v>
      </c>
      <c r="L1158">
        <v>1</v>
      </c>
      <c r="M1158">
        <v>11</v>
      </c>
      <c r="N1158">
        <v>5</v>
      </c>
      <c r="O1158">
        <v>27</v>
      </c>
      <c r="P1158">
        <v>29</v>
      </c>
      <c r="Q1158">
        <v>0</v>
      </c>
      <c r="R1158">
        <v>0</v>
      </c>
      <c r="S1158">
        <v>21</v>
      </c>
      <c r="T1158">
        <v>27</v>
      </c>
      <c r="U1158">
        <v>4</v>
      </c>
      <c r="V1158">
        <v>32</v>
      </c>
      <c r="W1158">
        <v>1</v>
      </c>
      <c r="X1158">
        <v>18</v>
      </c>
      <c r="Y1158">
        <f t="shared" si="158"/>
        <v>666</v>
      </c>
      <c r="Z1158" s="12">
        <f t="shared" si="159"/>
        <v>0.185</v>
      </c>
      <c r="AA1158" s="12">
        <f t="shared" si="160"/>
        <v>7.8150000000000004</v>
      </c>
      <c r="AB1158" t="s">
        <v>194</v>
      </c>
      <c r="AC1158" t="s">
        <v>194</v>
      </c>
      <c r="AD1158" s="12">
        <f t="shared" si="161"/>
        <v>3.6999999999999998E-2</v>
      </c>
    </row>
    <row r="1159" spans="2:30" x14ac:dyDescent="0.3">
      <c r="B1159">
        <v>57808</v>
      </c>
      <c r="C1159" s="7">
        <v>44158</v>
      </c>
      <c r="D1159" s="6">
        <f t="shared" si="153"/>
        <v>2020</v>
      </c>
      <c r="E1159" s="4" t="str">
        <f t="shared" si="154"/>
        <v>Q4-2020</v>
      </c>
      <c r="F1159" s="4" t="str">
        <f t="shared" si="155"/>
        <v>November</v>
      </c>
      <c r="G1159" s="6">
        <f t="shared" si="156"/>
        <v>48</v>
      </c>
      <c r="H1159" s="4" t="str">
        <f t="shared" si="157"/>
        <v>Monday</v>
      </c>
      <c r="I1159">
        <v>2</v>
      </c>
      <c r="J1159">
        <v>4</v>
      </c>
      <c r="K1159">
        <v>12</v>
      </c>
      <c r="L1159">
        <v>0</v>
      </c>
      <c r="M1159">
        <v>23</v>
      </c>
      <c r="N1159">
        <v>5</v>
      </c>
      <c r="O1159">
        <v>19</v>
      </c>
      <c r="P1159">
        <v>17</v>
      </c>
      <c r="Q1159">
        <v>0</v>
      </c>
      <c r="R1159">
        <v>0</v>
      </c>
      <c r="S1159">
        <v>18</v>
      </c>
      <c r="T1159">
        <v>14</v>
      </c>
      <c r="U1159">
        <v>5</v>
      </c>
      <c r="V1159">
        <v>36</v>
      </c>
      <c r="W1159">
        <v>1</v>
      </c>
      <c r="X1159">
        <v>27</v>
      </c>
      <c r="Y1159">
        <f t="shared" si="158"/>
        <v>547</v>
      </c>
      <c r="Z1159" s="12">
        <f t="shared" si="159"/>
        <v>0.15194444444444444</v>
      </c>
      <c r="AA1159" s="12">
        <f t="shared" si="160"/>
        <v>7.8480555555555558</v>
      </c>
      <c r="AB1159" t="s">
        <v>194</v>
      </c>
      <c r="AC1159" t="s">
        <v>194</v>
      </c>
      <c r="AD1159" s="12">
        <f t="shared" si="161"/>
        <v>3.0388888888888889E-2</v>
      </c>
    </row>
    <row r="1160" spans="2:30" x14ac:dyDescent="0.3">
      <c r="B1160">
        <v>57809</v>
      </c>
      <c r="C1160" s="7">
        <v>44159</v>
      </c>
      <c r="D1160" s="6">
        <f t="shared" si="153"/>
        <v>2020</v>
      </c>
      <c r="E1160" s="4" t="str">
        <f t="shared" si="154"/>
        <v>Q4-2020</v>
      </c>
      <c r="F1160" s="4" t="str">
        <f t="shared" si="155"/>
        <v>November</v>
      </c>
      <c r="G1160" s="6">
        <f t="shared" si="156"/>
        <v>48</v>
      </c>
      <c r="H1160" s="4" t="str">
        <f t="shared" si="157"/>
        <v>Tuesday</v>
      </c>
      <c r="I1160">
        <v>1</v>
      </c>
      <c r="J1160">
        <v>5</v>
      </c>
      <c r="K1160">
        <v>25</v>
      </c>
      <c r="L1160">
        <v>1</v>
      </c>
      <c r="M1160">
        <v>14</v>
      </c>
      <c r="N1160">
        <v>4</v>
      </c>
      <c r="O1160">
        <v>11</v>
      </c>
      <c r="P1160">
        <v>35</v>
      </c>
      <c r="Q1160">
        <v>0</v>
      </c>
      <c r="R1160">
        <v>0</v>
      </c>
      <c r="S1160">
        <v>15</v>
      </c>
      <c r="T1160">
        <v>20</v>
      </c>
      <c r="U1160">
        <v>4</v>
      </c>
      <c r="V1160">
        <v>31</v>
      </c>
      <c r="W1160">
        <v>2</v>
      </c>
      <c r="X1160">
        <v>22</v>
      </c>
      <c r="Y1160">
        <f t="shared" si="158"/>
        <v>492</v>
      </c>
      <c r="Z1160" s="12">
        <f t="shared" si="159"/>
        <v>0.13666666666666666</v>
      </c>
      <c r="AA1160" s="12">
        <f t="shared" si="160"/>
        <v>7.8633333333333333</v>
      </c>
      <c r="AB1160" t="s">
        <v>194</v>
      </c>
      <c r="AC1160" t="s">
        <v>194</v>
      </c>
      <c r="AD1160" s="12">
        <f t="shared" si="161"/>
        <v>3.4166666666666665E-2</v>
      </c>
    </row>
    <row r="1161" spans="2:30" x14ac:dyDescent="0.3">
      <c r="B1161">
        <v>57810</v>
      </c>
      <c r="C1161" s="7">
        <v>44159</v>
      </c>
      <c r="D1161" s="6">
        <f t="shared" si="153"/>
        <v>2020</v>
      </c>
      <c r="E1161" s="4" t="str">
        <f t="shared" si="154"/>
        <v>Q4-2020</v>
      </c>
      <c r="F1161" s="4" t="str">
        <f t="shared" si="155"/>
        <v>November</v>
      </c>
      <c r="G1161" s="6">
        <f t="shared" si="156"/>
        <v>48</v>
      </c>
      <c r="H1161" s="4" t="str">
        <f t="shared" si="157"/>
        <v>Tuesday</v>
      </c>
      <c r="I1161">
        <v>2</v>
      </c>
      <c r="J1161">
        <v>4</v>
      </c>
      <c r="K1161">
        <v>14</v>
      </c>
      <c r="L1161">
        <v>1</v>
      </c>
      <c r="M1161">
        <v>13</v>
      </c>
      <c r="N1161">
        <v>5</v>
      </c>
      <c r="O1161">
        <v>25</v>
      </c>
      <c r="P1161">
        <v>29</v>
      </c>
      <c r="Q1161">
        <v>0</v>
      </c>
      <c r="R1161">
        <v>0</v>
      </c>
      <c r="S1161">
        <v>16</v>
      </c>
      <c r="T1161">
        <v>15</v>
      </c>
      <c r="U1161">
        <v>5</v>
      </c>
      <c r="V1161">
        <v>35</v>
      </c>
      <c r="W1161">
        <v>1</v>
      </c>
      <c r="X1161">
        <v>26</v>
      </c>
      <c r="Y1161">
        <f t="shared" si="158"/>
        <v>626</v>
      </c>
      <c r="Z1161" s="12">
        <f t="shared" si="159"/>
        <v>0.1738888888888889</v>
      </c>
      <c r="AA1161" s="12">
        <f t="shared" si="160"/>
        <v>7.8261111111111115</v>
      </c>
      <c r="AB1161" t="s">
        <v>194</v>
      </c>
      <c r="AC1161" t="s">
        <v>194</v>
      </c>
      <c r="AD1161" s="12">
        <f t="shared" si="161"/>
        <v>3.4777777777777782E-2</v>
      </c>
    </row>
    <row r="1162" spans="2:30" x14ac:dyDescent="0.3">
      <c r="B1162">
        <v>57811</v>
      </c>
      <c r="C1162" s="7">
        <v>44160</v>
      </c>
      <c r="D1162" s="6">
        <f t="shared" si="153"/>
        <v>2020</v>
      </c>
      <c r="E1162" s="4" t="str">
        <f t="shared" si="154"/>
        <v>Q4-2020</v>
      </c>
      <c r="F1162" s="4" t="str">
        <f t="shared" si="155"/>
        <v>November</v>
      </c>
      <c r="G1162" s="6">
        <f t="shared" si="156"/>
        <v>48</v>
      </c>
      <c r="H1162" s="4" t="str">
        <f t="shared" si="157"/>
        <v>Wednesday</v>
      </c>
      <c r="I1162">
        <v>1</v>
      </c>
      <c r="J1162">
        <v>5</v>
      </c>
      <c r="K1162">
        <v>27</v>
      </c>
      <c r="L1162">
        <v>0</v>
      </c>
      <c r="M1162">
        <v>24</v>
      </c>
      <c r="N1162">
        <v>5</v>
      </c>
      <c r="O1162">
        <v>17</v>
      </c>
      <c r="P1162">
        <v>17</v>
      </c>
      <c r="Q1162">
        <v>0</v>
      </c>
      <c r="R1162">
        <v>0</v>
      </c>
      <c r="S1162">
        <v>13</v>
      </c>
      <c r="T1162">
        <v>22</v>
      </c>
      <c r="U1162">
        <v>4</v>
      </c>
      <c r="V1162">
        <v>35</v>
      </c>
      <c r="W1162">
        <v>2</v>
      </c>
      <c r="X1162">
        <v>21</v>
      </c>
      <c r="Y1162">
        <f t="shared" si="158"/>
        <v>527</v>
      </c>
      <c r="Z1162" s="12">
        <f t="shared" si="159"/>
        <v>0.1463888888888889</v>
      </c>
      <c r="AA1162" s="12">
        <f t="shared" si="160"/>
        <v>7.8536111111111113</v>
      </c>
      <c r="AB1162" t="s">
        <v>194</v>
      </c>
      <c r="AC1162" t="s">
        <v>194</v>
      </c>
      <c r="AD1162" s="12">
        <f t="shared" si="161"/>
        <v>2.9277777777777781E-2</v>
      </c>
    </row>
    <row r="1163" spans="2:30" x14ac:dyDescent="0.3">
      <c r="B1163">
        <v>57812</v>
      </c>
      <c r="C1163" s="7">
        <v>44160</v>
      </c>
      <c r="D1163" s="6">
        <f t="shared" si="153"/>
        <v>2020</v>
      </c>
      <c r="E1163" s="4" t="str">
        <f t="shared" si="154"/>
        <v>Q4-2020</v>
      </c>
      <c r="F1163" s="4" t="str">
        <f t="shared" si="155"/>
        <v>November</v>
      </c>
      <c r="G1163" s="6">
        <f t="shared" si="156"/>
        <v>48</v>
      </c>
      <c r="H1163" s="4" t="str">
        <f t="shared" si="157"/>
        <v>Wednesday</v>
      </c>
      <c r="I1163">
        <v>2</v>
      </c>
      <c r="J1163">
        <v>4</v>
      </c>
      <c r="K1163">
        <v>20</v>
      </c>
      <c r="L1163">
        <v>1</v>
      </c>
      <c r="M1163">
        <v>16</v>
      </c>
      <c r="N1163">
        <v>4</v>
      </c>
      <c r="O1163">
        <v>30</v>
      </c>
      <c r="P1163">
        <v>35</v>
      </c>
      <c r="Q1163">
        <v>0</v>
      </c>
      <c r="R1163">
        <v>0</v>
      </c>
      <c r="S1163">
        <v>30</v>
      </c>
      <c r="T1163">
        <v>28</v>
      </c>
      <c r="U1163">
        <v>5</v>
      </c>
      <c r="V1163">
        <v>34</v>
      </c>
      <c r="W1163">
        <v>2</v>
      </c>
      <c r="X1163">
        <v>24</v>
      </c>
      <c r="Y1163">
        <f t="shared" si="158"/>
        <v>710</v>
      </c>
      <c r="Z1163" s="12">
        <f t="shared" si="159"/>
        <v>0.19722222222222222</v>
      </c>
      <c r="AA1163" s="12">
        <f t="shared" si="160"/>
        <v>7.802777777777778</v>
      </c>
      <c r="AB1163" t="s">
        <v>194</v>
      </c>
      <c r="AC1163" t="s">
        <v>194</v>
      </c>
      <c r="AD1163" s="12">
        <f t="shared" si="161"/>
        <v>4.9305555555555554E-2</v>
      </c>
    </row>
    <row r="1164" spans="2:30" x14ac:dyDescent="0.3">
      <c r="B1164">
        <v>57813</v>
      </c>
      <c r="C1164" s="7">
        <v>44161</v>
      </c>
      <c r="D1164" s="6">
        <f t="shared" si="153"/>
        <v>2020</v>
      </c>
      <c r="E1164" s="4" t="str">
        <f t="shared" si="154"/>
        <v>Q4-2020</v>
      </c>
      <c r="F1164" s="4" t="str">
        <f t="shared" si="155"/>
        <v>November</v>
      </c>
      <c r="G1164" s="6">
        <f t="shared" si="156"/>
        <v>48</v>
      </c>
      <c r="H1164" s="4" t="str">
        <f t="shared" si="157"/>
        <v>Thursday</v>
      </c>
      <c r="I1164">
        <v>1</v>
      </c>
      <c r="J1164">
        <v>5</v>
      </c>
      <c r="K1164">
        <v>13</v>
      </c>
      <c r="L1164">
        <v>0</v>
      </c>
      <c r="M1164">
        <v>28</v>
      </c>
      <c r="N1164">
        <v>4</v>
      </c>
      <c r="O1164">
        <v>22</v>
      </c>
      <c r="P1164">
        <v>23</v>
      </c>
      <c r="Q1164">
        <v>0</v>
      </c>
      <c r="R1164">
        <v>0</v>
      </c>
      <c r="S1164">
        <v>27</v>
      </c>
      <c r="T1164">
        <v>14</v>
      </c>
      <c r="U1164">
        <v>4</v>
      </c>
      <c r="V1164">
        <v>34</v>
      </c>
      <c r="W1164">
        <v>1</v>
      </c>
      <c r="X1164">
        <v>20</v>
      </c>
      <c r="Y1164">
        <f t="shared" si="158"/>
        <v>500</v>
      </c>
      <c r="Z1164" s="12">
        <f t="shared" si="159"/>
        <v>0.1388888888888889</v>
      </c>
      <c r="AA1164" s="12">
        <f t="shared" si="160"/>
        <v>7.8611111111111107</v>
      </c>
      <c r="AB1164" t="s">
        <v>194</v>
      </c>
      <c r="AC1164" t="s">
        <v>194</v>
      </c>
      <c r="AD1164" s="12">
        <f t="shared" si="161"/>
        <v>3.4722222222222224E-2</v>
      </c>
    </row>
    <row r="1165" spans="2:30" x14ac:dyDescent="0.3">
      <c r="B1165">
        <v>57814</v>
      </c>
      <c r="C1165" s="7">
        <v>44161</v>
      </c>
      <c r="D1165" s="6">
        <f t="shared" si="153"/>
        <v>2020</v>
      </c>
      <c r="E1165" s="4" t="str">
        <f t="shared" si="154"/>
        <v>Q4-2020</v>
      </c>
      <c r="F1165" s="4" t="str">
        <f t="shared" si="155"/>
        <v>November</v>
      </c>
      <c r="G1165" s="6">
        <f t="shared" si="156"/>
        <v>48</v>
      </c>
      <c r="H1165" s="4" t="str">
        <f t="shared" si="157"/>
        <v>Thursday</v>
      </c>
      <c r="I1165">
        <v>2</v>
      </c>
      <c r="J1165">
        <v>4</v>
      </c>
      <c r="K1165">
        <v>26</v>
      </c>
      <c r="L1165">
        <v>0</v>
      </c>
      <c r="M1165">
        <v>19</v>
      </c>
      <c r="N1165">
        <v>4</v>
      </c>
      <c r="O1165">
        <v>14</v>
      </c>
      <c r="P1165">
        <v>41</v>
      </c>
      <c r="Q1165">
        <v>0</v>
      </c>
      <c r="R1165">
        <v>0</v>
      </c>
      <c r="S1165">
        <v>24</v>
      </c>
      <c r="T1165">
        <v>21</v>
      </c>
      <c r="U1165">
        <v>5</v>
      </c>
      <c r="V1165">
        <v>32</v>
      </c>
      <c r="W1165">
        <v>2</v>
      </c>
      <c r="X1165">
        <v>23</v>
      </c>
      <c r="Y1165">
        <f t="shared" si="158"/>
        <v>606</v>
      </c>
      <c r="Z1165" s="12">
        <f t="shared" si="159"/>
        <v>0.16833333333333333</v>
      </c>
      <c r="AA1165" s="12">
        <f t="shared" si="160"/>
        <v>7.831666666666667</v>
      </c>
      <c r="AB1165" t="s">
        <v>194</v>
      </c>
      <c r="AC1165" t="s">
        <v>194</v>
      </c>
      <c r="AD1165" s="12">
        <f t="shared" si="161"/>
        <v>4.2083333333333334E-2</v>
      </c>
    </row>
    <row r="1166" spans="2:30" x14ac:dyDescent="0.3">
      <c r="B1166">
        <v>57815</v>
      </c>
      <c r="C1166" s="7">
        <v>44162</v>
      </c>
      <c r="D1166" s="6">
        <f t="shared" si="153"/>
        <v>2020</v>
      </c>
      <c r="E1166" s="4" t="str">
        <f t="shared" si="154"/>
        <v>Q4-2020</v>
      </c>
      <c r="F1166" s="4" t="str">
        <f t="shared" si="155"/>
        <v>November</v>
      </c>
      <c r="G1166" s="6">
        <f t="shared" si="156"/>
        <v>48</v>
      </c>
      <c r="H1166" s="4" t="str">
        <f t="shared" si="157"/>
        <v>Friday</v>
      </c>
      <c r="I1166">
        <v>1</v>
      </c>
      <c r="J1166">
        <v>5</v>
      </c>
      <c r="K1166">
        <v>19</v>
      </c>
      <c r="L1166">
        <v>1</v>
      </c>
      <c r="M1166">
        <v>11</v>
      </c>
      <c r="N1166">
        <v>5</v>
      </c>
      <c r="O1166">
        <v>27</v>
      </c>
      <c r="P1166">
        <v>29</v>
      </c>
      <c r="Q1166">
        <v>0</v>
      </c>
      <c r="R1166">
        <v>0</v>
      </c>
      <c r="S1166">
        <v>21</v>
      </c>
      <c r="T1166">
        <v>27</v>
      </c>
      <c r="U1166">
        <v>4</v>
      </c>
      <c r="V1166">
        <v>32</v>
      </c>
      <c r="W1166">
        <v>1</v>
      </c>
      <c r="X1166">
        <v>18</v>
      </c>
      <c r="Y1166">
        <f t="shared" si="158"/>
        <v>666</v>
      </c>
      <c r="Z1166" s="12">
        <f t="shared" si="159"/>
        <v>0.185</v>
      </c>
      <c r="AA1166" s="12">
        <f t="shared" si="160"/>
        <v>7.8150000000000004</v>
      </c>
      <c r="AB1166" t="s">
        <v>194</v>
      </c>
      <c r="AC1166" t="s">
        <v>194</v>
      </c>
      <c r="AD1166" s="12">
        <f t="shared" si="161"/>
        <v>3.6999999999999998E-2</v>
      </c>
    </row>
    <row r="1167" spans="2:30" x14ac:dyDescent="0.3">
      <c r="B1167">
        <v>57816</v>
      </c>
      <c r="C1167" s="7">
        <v>44162</v>
      </c>
      <c r="D1167" s="6">
        <f t="shared" si="153"/>
        <v>2020</v>
      </c>
      <c r="E1167" s="4" t="str">
        <f t="shared" si="154"/>
        <v>Q4-2020</v>
      </c>
      <c r="F1167" s="4" t="str">
        <f t="shared" si="155"/>
        <v>November</v>
      </c>
      <c r="G1167" s="6">
        <f t="shared" si="156"/>
        <v>48</v>
      </c>
      <c r="H1167" s="4" t="str">
        <f t="shared" si="157"/>
        <v>Friday</v>
      </c>
      <c r="I1167">
        <v>2</v>
      </c>
      <c r="J1167">
        <v>4</v>
      </c>
      <c r="K1167">
        <v>12</v>
      </c>
      <c r="L1167">
        <v>0</v>
      </c>
      <c r="M1167">
        <v>23</v>
      </c>
      <c r="N1167">
        <v>5</v>
      </c>
      <c r="O1167">
        <v>19</v>
      </c>
      <c r="P1167">
        <v>17</v>
      </c>
      <c r="Q1167">
        <v>0</v>
      </c>
      <c r="R1167">
        <v>0</v>
      </c>
      <c r="S1167">
        <v>18</v>
      </c>
      <c r="T1167">
        <v>14</v>
      </c>
      <c r="U1167">
        <v>5</v>
      </c>
      <c r="V1167">
        <v>36</v>
      </c>
      <c r="W1167">
        <v>1</v>
      </c>
      <c r="X1167">
        <v>27</v>
      </c>
      <c r="Y1167">
        <f t="shared" si="158"/>
        <v>547</v>
      </c>
      <c r="Z1167" s="12">
        <f t="shared" si="159"/>
        <v>0.15194444444444444</v>
      </c>
      <c r="AA1167" s="12">
        <f t="shared" si="160"/>
        <v>7.8480555555555558</v>
      </c>
      <c r="AB1167" t="s">
        <v>194</v>
      </c>
      <c r="AC1167" t="s">
        <v>194</v>
      </c>
      <c r="AD1167" s="12">
        <f t="shared" si="161"/>
        <v>3.0388888888888889E-2</v>
      </c>
    </row>
    <row r="1168" spans="2:30" x14ac:dyDescent="0.3">
      <c r="B1168">
        <v>57817</v>
      </c>
      <c r="C1168" s="7">
        <v>44163</v>
      </c>
      <c r="D1168" s="6">
        <f t="shared" si="153"/>
        <v>2020</v>
      </c>
      <c r="E1168" s="4" t="str">
        <f t="shared" si="154"/>
        <v>Q4-2020</v>
      </c>
      <c r="F1168" s="4" t="str">
        <f t="shared" si="155"/>
        <v>November</v>
      </c>
      <c r="G1168" s="6">
        <f t="shared" si="156"/>
        <v>48</v>
      </c>
      <c r="H1168" s="4" t="str">
        <f t="shared" si="157"/>
        <v>Saturday</v>
      </c>
      <c r="I1168">
        <v>1</v>
      </c>
      <c r="J1168">
        <v>5</v>
      </c>
      <c r="K1168">
        <v>25</v>
      </c>
      <c r="L1168">
        <v>1</v>
      </c>
      <c r="M1168">
        <v>14</v>
      </c>
      <c r="N1168">
        <v>4</v>
      </c>
      <c r="O1168">
        <v>11</v>
      </c>
      <c r="P1168">
        <v>35</v>
      </c>
      <c r="Q1168">
        <v>0</v>
      </c>
      <c r="R1168">
        <v>0</v>
      </c>
      <c r="S1168">
        <v>15</v>
      </c>
      <c r="T1168">
        <v>20</v>
      </c>
      <c r="U1168">
        <v>4</v>
      </c>
      <c r="V1168">
        <v>31</v>
      </c>
      <c r="W1168">
        <v>2</v>
      </c>
      <c r="X1168">
        <v>22</v>
      </c>
      <c r="Y1168">
        <f t="shared" si="158"/>
        <v>492</v>
      </c>
      <c r="Z1168" s="12">
        <f t="shared" si="159"/>
        <v>0.13666666666666666</v>
      </c>
      <c r="AA1168" s="12">
        <f t="shared" si="160"/>
        <v>7.8633333333333333</v>
      </c>
      <c r="AB1168" t="s">
        <v>194</v>
      </c>
      <c r="AC1168" t="s">
        <v>194</v>
      </c>
      <c r="AD1168" s="12">
        <f t="shared" si="161"/>
        <v>3.4166666666666665E-2</v>
      </c>
    </row>
    <row r="1169" spans="2:30" x14ac:dyDescent="0.3">
      <c r="B1169">
        <v>57818</v>
      </c>
      <c r="C1169" s="7">
        <v>44165</v>
      </c>
      <c r="D1169" s="6">
        <f t="shared" si="153"/>
        <v>2020</v>
      </c>
      <c r="E1169" s="4" t="str">
        <f t="shared" si="154"/>
        <v>Q4-2020</v>
      </c>
      <c r="F1169" s="4" t="str">
        <f t="shared" si="155"/>
        <v>November</v>
      </c>
      <c r="G1169" s="6">
        <f t="shared" si="156"/>
        <v>49</v>
      </c>
      <c r="H1169" s="4" t="str">
        <f t="shared" si="157"/>
        <v>Monday</v>
      </c>
      <c r="I1169">
        <v>1</v>
      </c>
      <c r="J1169">
        <v>4</v>
      </c>
      <c r="K1169">
        <v>14</v>
      </c>
      <c r="L1169">
        <v>1</v>
      </c>
      <c r="M1169">
        <v>13</v>
      </c>
      <c r="N1169">
        <v>5</v>
      </c>
      <c r="O1169">
        <v>25</v>
      </c>
      <c r="P1169">
        <v>29</v>
      </c>
      <c r="Q1169">
        <v>0</v>
      </c>
      <c r="R1169">
        <v>0</v>
      </c>
      <c r="S1169">
        <v>16</v>
      </c>
      <c r="T1169">
        <v>15</v>
      </c>
      <c r="U1169">
        <v>5</v>
      </c>
      <c r="V1169">
        <v>33</v>
      </c>
      <c r="W1169">
        <v>1</v>
      </c>
      <c r="X1169">
        <v>22</v>
      </c>
      <c r="Y1169">
        <f t="shared" si="158"/>
        <v>612</v>
      </c>
      <c r="Z1169" s="12">
        <f t="shared" si="159"/>
        <v>0.17</v>
      </c>
      <c r="AA1169" s="12">
        <f t="shared" si="160"/>
        <v>7.83</v>
      </c>
      <c r="AB1169" t="s">
        <v>194</v>
      </c>
      <c r="AC1169" t="s">
        <v>194</v>
      </c>
      <c r="AD1169" s="12">
        <f t="shared" si="161"/>
        <v>3.4000000000000002E-2</v>
      </c>
    </row>
    <row r="1170" spans="2:30" x14ac:dyDescent="0.3">
      <c r="B1170">
        <v>57819</v>
      </c>
      <c r="C1170" s="7">
        <v>44165</v>
      </c>
      <c r="D1170" s="6">
        <f t="shared" si="153"/>
        <v>2020</v>
      </c>
      <c r="E1170" s="4" t="str">
        <f t="shared" si="154"/>
        <v>Q4-2020</v>
      </c>
      <c r="F1170" s="4" t="str">
        <f t="shared" si="155"/>
        <v>November</v>
      </c>
      <c r="G1170" s="6">
        <f t="shared" si="156"/>
        <v>49</v>
      </c>
      <c r="H1170" s="4" t="str">
        <f t="shared" si="157"/>
        <v>Monday</v>
      </c>
      <c r="I1170">
        <v>2</v>
      </c>
      <c r="J1170">
        <v>5</v>
      </c>
      <c r="K1170">
        <v>27</v>
      </c>
      <c r="L1170">
        <v>0</v>
      </c>
      <c r="M1170">
        <v>24</v>
      </c>
      <c r="N1170">
        <v>5</v>
      </c>
      <c r="O1170">
        <v>17</v>
      </c>
      <c r="P1170">
        <v>17</v>
      </c>
      <c r="Q1170">
        <v>0</v>
      </c>
      <c r="R1170">
        <v>0</v>
      </c>
      <c r="S1170">
        <v>13</v>
      </c>
      <c r="T1170">
        <v>22</v>
      </c>
      <c r="U1170">
        <v>4</v>
      </c>
      <c r="V1170">
        <v>37</v>
      </c>
      <c r="W1170">
        <v>2</v>
      </c>
      <c r="X1170">
        <v>25</v>
      </c>
      <c r="Y1170">
        <f t="shared" si="158"/>
        <v>543</v>
      </c>
      <c r="Z1170" s="12">
        <f t="shared" si="159"/>
        <v>0.15083333333333335</v>
      </c>
      <c r="AA1170" s="12">
        <f t="shared" si="160"/>
        <v>7.8491666666666671</v>
      </c>
      <c r="AB1170" t="s">
        <v>194</v>
      </c>
      <c r="AC1170" t="s">
        <v>194</v>
      </c>
      <c r="AD1170" s="12">
        <f t="shared" si="161"/>
        <v>3.0166666666666668E-2</v>
      </c>
    </row>
    <row r="1171" spans="2:30" x14ac:dyDescent="0.3">
      <c r="B1171">
        <v>57820</v>
      </c>
      <c r="C1171" s="7">
        <v>44166</v>
      </c>
      <c r="D1171" s="6">
        <f t="shared" si="153"/>
        <v>2020</v>
      </c>
      <c r="E1171" s="4" t="str">
        <f t="shared" si="154"/>
        <v>Q4-2020</v>
      </c>
      <c r="F1171" s="4" t="str">
        <f t="shared" si="155"/>
        <v>December</v>
      </c>
      <c r="G1171" s="6">
        <f t="shared" si="156"/>
        <v>49</v>
      </c>
      <c r="H1171" s="4" t="str">
        <f t="shared" si="157"/>
        <v>Tuesday</v>
      </c>
      <c r="I1171">
        <v>1</v>
      </c>
      <c r="J1171">
        <v>4</v>
      </c>
      <c r="K1171">
        <v>12</v>
      </c>
      <c r="L1171">
        <v>1</v>
      </c>
      <c r="M1171">
        <v>15</v>
      </c>
      <c r="N1171">
        <v>5</v>
      </c>
      <c r="O1171">
        <v>24</v>
      </c>
      <c r="P1171">
        <v>35</v>
      </c>
      <c r="Q1171">
        <v>0</v>
      </c>
      <c r="R1171">
        <v>0</v>
      </c>
      <c r="S1171">
        <v>10</v>
      </c>
      <c r="T1171">
        <v>12</v>
      </c>
      <c r="U1171">
        <v>5</v>
      </c>
      <c r="V1171">
        <v>33</v>
      </c>
      <c r="W1171">
        <v>1</v>
      </c>
      <c r="X1171">
        <v>24</v>
      </c>
      <c r="Y1171">
        <f t="shared" si="158"/>
        <v>594</v>
      </c>
      <c r="Z1171" s="12">
        <f t="shared" si="159"/>
        <v>0.16500000000000001</v>
      </c>
      <c r="AA1171" s="12">
        <f t="shared" si="160"/>
        <v>7.835</v>
      </c>
      <c r="AB1171" t="s">
        <v>194</v>
      </c>
      <c r="AC1171" t="s">
        <v>194</v>
      </c>
      <c r="AD1171" s="12">
        <f t="shared" si="161"/>
        <v>3.3000000000000002E-2</v>
      </c>
    </row>
    <row r="1172" spans="2:30" x14ac:dyDescent="0.3">
      <c r="B1172">
        <v>57821</v>
      </c>
      <c r="C1172" s="7">
        <v>44166</v>
      </c>
      <c r="D1172" s="6">
        <f t="shared" si="153"/>
        <v>2020</v>
      </c>
      <c r="E1172" s="4" t="str">
        <f t="shared" si="154"/>
        <v>Q4-2020</v>
      </c>
      <c r="F1172" s="4" t="str">
        <f t="shared" si="155"/>
        <v>December</v>
      </c>
      <c r="G1172" s="6">
        <f t="shared" si="156"/>
        <v>49</v>
      </c>
      <c r="H1172" s="4" t="str">
        <f t="shared" si="157"/>
        <v>Tuesday</v>
      </c>
      <c r="I1172">
        <v>2</v>
      </c>
      <c r="J1172">
        <v>5</v>
      </c>
      <c r="K1172">
        <v>25</v>
      </c>
      <c r="L1172">
        <v>1</v>
      </c>
      <c r="M1172">
        <v>27</v>
      </c>
      <c r="N1172">
        <v>5</v>
      </c>
      <c r="O1172">
        <v>17</v>
      </c>
      <c r="P1172">
        <v>23</v>
      </c>
      <c r="Q1172">
        <v>0</v>
      </c>
      <c r="R1172">
        <v>0</v>
      </c>
      <c r="S1172">
        <v>27</v>
      </c>
      <c r="T1172">
        <v>18</v>
      </c>
      <c r="U1172">
        <v>6</v>
      </c>
      <c r="V1172">
        <v>33</v>
      </c>
      <c r="W1172">
        <v>1</v>
      </c>
      <c r="X1172">
        <v>20</v>
      </c>
      <c r="Y1172">
        <f t="shared" si="158"/>
        <v>643</v>
      </c>
      <c r="Z1172" s="12">
        <f t="shared" si="159"/>
        <v>0.17861111111111111</v>
      </c>
      <c r="AA1172" s="12">
        <f t="shared" si="160"/>
        <v>7.8213888888888885</v>
      </c>
      <c r="AB1172" t="s">
        <v>194</v>
      </c>
      <c r="AC1172" t="s">
        <v>194</v>
      </c>
      <c r="AD1172" s="12">
        <f t="shared" si="161"/>
        <v>3.5722222222222225E-2</v>
      </c>
    </row>
    <row r="1173" spans="2:30" x14ac:dyDescent="0.3">
      <c r="B1173">
        <v>57822</v>
      </c>
      <c r="C1173" s="7">
        <v>44167</v>
      </c>
      <c r="D1173" s="6">
        <f t="shared" si="153"/>
        <v>2020</v>
      </c>
      <c r="E1173" s="4" t="str">
        <f t="shared" si="154"/>
        <v>Q4-2020</v>
      </c>
      <c r="F1173" s="4" t="str">
        <f t="shared" si="155"/>
        <v>December</v>
      </c>
      <c r="G1173" s="6">
        <f t="shared" si="156"/>
        <v>49</v>
      </c>
      <c r="H1173" s="4" t="str">
        <f t="shared" si="157"/>
        <v>Wednesday</v>
      </c>
      <c r="I1173">
        <v>1</v>
      </c>
      <c r="J1173">
        <v>4</v>
      </c>
      <c r="K1173">
        <v>13</v>
      </c>
      <c r="L1173">
        <v>0</v>
      </c>
      <c r="M1173">
        <v>25</v>
      </c>
      <c r="N1173">
        <v>5</v>
      </c>
      <c r="O1173">
        <v>10</v>
      </c>
      <c r="P1173">
        <v>17</v>
      </c>
      <c r="Q1173">
        <v>0</v>
      </c>
      <c r="R1173">
        <v>0</v>
      </c>
      <c r="S1173">
        <v>29</v>
      </c>
      <c r="T1173">
        <v>14</v>
      </c>
      <c r="U1173">
        <v>6</v>
      </c>
      <c r="V1173">
        <v>32</v>
      </c>
      <c r="W1173">
        <v>2</v>
      </c>
      <c r="X1173">
        <v>23</v>
      </c>
      <c r="Y1173">
        <f t="shared" si="158"/>
        <v>588</v>
      </c>
      <c r="Z1173" s="12">
        <f t="shared" si="159"/>
        <v>0.16333333333333333</v>
      </c>
      <c r="AA1173" s="12">
        <f t="shared" si="160"/>
        <v>7.8366666666666669</v>
      </c>
      <c r="AB1173" t="s">
        <v>194</v>
      </c>
      <c r="AC1173" t="s">
        <v>194</v>
      </c>
      <c r="AD1173" s="12">
        <f t="shared" si="161"/>
        <v>3.2666666666666663E-2</v>
      </c>
    </row>
    <row r="1174" spans="2:30" x14ac:dyDescent="0.3">
      <c r="B1174">
        <v>57823</v>
      </c>
      <c r="C1174" s="7">
        <v>44167</v>
      </c>
      <c r="D1174" s="6">
        <f t="shared" si="153"/>
        <v>2020</v>
      </c>
      <c r="E1174" s="4" t="str">
        <f t="shared" si="154"/>
        <v>Q4-2020</v>
      </c>
      <c r="F1174" s="4" t="str">
        <f t="shared" si="155"/>
        <v>December</v>
      </c>
      <c r="G1174" s="6">
        <f t="shared" si="156"/>
        <v>49</v>
      </c>
      <c r="H1174" s="4" t="str">
        <f t="shared" si="157"/>
        <v>Wednesday</v>
      </c>
      <c r="I1174">
        <v>2</v>
      </c>
      <c r="J1174">
        <v>5</v>
      </c>
      <c r="K1174">
        <v>26</v>
      </c>
      <c r="L1174">
        <v>1</v>
      </c>
      <c r="M1174">
        <v>17</v>
      </c>
      <c r="N1174">
        <v>6</v>
      </c>
      <c r="O1174">
        <v>23</v>
      </c>
      <c r="P1174">
        <v>35</v>
      </c>
      <c r="Q1174">
        <v>0</v>
      </c>
      <c r="R1174">
        <v>0</v>
      </c>
      <c r="S1174">
        <v>26</v>
      </c>
      <c r="T1174">
        <v>20</v>
      </c>
      <c r="U1174">
        <v>5</v>
      </c>
      <c r="V1174">
        <v>32</v>
      </c>
      <c r="W1174">
        <v>1</v>
      </c>
      <c r="X1174">
        <v>19</v>
      </c>
      <c r="Y1174">
        <f t="shared" si="158"/>
        <v>803</v>
      </c>
      <c r="Z1174" s="12">
        <f t="shared" si="159"/>
        <v>0.22305555555555556</v>
      </c>
      <c r="AA1174" s="12">
        <f t="shared" si="160"/>
        <v>7.7769444444444442</v>
      </c>
      <c r="AB1174" t="s">
        <v>194</v>
      </c>
      <c r="AC1174" t="s">
        <v>194</v>
      </c>
      <c r="AD1174" s="12">
        <f t="shared" si="161"/>
        <v>3.7175925925925925E-2</v>
      </c>
    </row>
    <row r="1175" spans="2:30" x14ac:dyDescent="0.3">
      <c r="B1175">
        <v>57824</v>
      </c>
      <c r="C1175" s="7">
        <v>44168</v>
      </c>
      <c r="D1175" s="6">
        <f t="shared" si="153"/>
        <v>2020</v>
      </c>
      <c r="E1175" s="4" t="str">
        <f t="shared" si="154"/>
        <v>Q4-2020</v>
      </c>
      <c r="F1175" s="4" t="str">
        <f t="shared" si="155"/>
        <v>December</v>
      </c>
      <c r="G1175" s="6">
        <f t="shared" si="156"/>
        <v>49</v>
      </c>
      <c r="H1175" s="4" t="str">
        <f t="shared" si="157"/>
        <v>Thursday</v>
      </c>
      <c r="I1175">
        <v>1</v>
      </c>
      <c r="J1175">
        <v>4</v>
      </c>
      <c r="K1175">
        <v>20</v>
      </c>
      <c r="L1175">
        <v>1</v>
      </c>
      <c r="M1175">
        <v>28</v>
      </c>
      <c r="N1175">
        <v>4</v>
      </c>
      <c r="O1175">
        <v>15</v>
      </c>
      <c r="P1175">
        <v>23</v>
      </c>
      <c r="Q1175">
        <v>0</v>
      </c>
      <c r="R1175">
        <v>0</v>
      </c>
      <c r="S1175">
        <v>23</v>
      </c>
      <c r="T1175">
        <v>27</v>
      </c>
      <c r="U1175">
        <v>6</v>
      </c>
      <c r="V1175">
        <v>30</v>
      </c>
      <c r="W1175">
        <v>2</v>
      </c>
      <c r="X1175">
        <v>22</v>
      </c>
      <c r="Y1175">
        <f t="shared" si="158"/>
        <v>576</v>
      </c>
      <c r="Z1175" s="12">
        <f t="shared" si="159"/>
        <v>0.16</v>
      </c>
      <c r="AA1175" s="12">
        <f t="shared" si="160"/>
        <v>7.84</v>
      </c>
      <c r="AB1175" t="s">
        <v>194</v>
      </c>
      <c r="AC1175" t="s">
        <v>194</v>
      </c>
      <c r="AD1175" s="12">
        <f t="shared" si="161"/>
        <v>0.04</v>
      </c>
    </row>
    <row r="1176" spans="2:30" x14ac:dyDescent="0.3">
      <c r="B1176">
        <v>57825</v>
      </c>
      <c r="C1176" s="7">
        <v>44168</v>
      </c>
      <c r="D1176" s="6">
        <f t="shared" si="153"/>
        <v>2020</v>
      </c>
      <c r="E1176" s="4" t="str">
        <f t="shared" si="154"/>
        <v>Q4-2020</v>
      </c>
      <c r="F1176" s="4" t="str">
        <f t="shared" si="155"/>
        <v>December</v>
      </c>
      <c r="G1176" s="6">
        <f t="shared" si="156"/>
        <v>49</v>
      </c>
      <c r="H1176" s="4" t="str">
        <f t="shared" si="157"/>
        <v>Thursday</v>
      </c>
      <c r="I1176">
        <v>2</v>
      </c>
      <c r="J1176">
        <v>5</v>
      </c>
      <c r="K1176">
        <v>13</v>
      </c>
      <c r="L1176">
        <v>0</v>
      </c>
      <c r="M1176">
        <v>20</v>
      </c>
      <c r="N1176">
        <v>5</v>
      </c>
      <c r="O1176">
        <v>27</v>
      </c>
      <c r="P1176">
        <v>41</v>
      </c>
      <c r="Q1176">
        <v>0</v>
      </c>
      <c r="R1176">
        <v>0</v>
      </c>
      <c r="S1176">
        <v>19</v>
      </c>
      <c r="T1176">
        <v>13</v>
      </c>
      <c r="U1176">
        <v>5</v>
      </c>
      <c r="V1176">
        <v>35</v>
      </c>
      <c r="W1176">
        <v>1</v>
      </c>
      <c r="X1176">
        <v>23</v>
      </c>
      <c r="Y1176">
        <f t="shared" si="158"/>
        <v>698</v>
      </c>
      <c r="Z1176" s="12">
        <f t="shared" si="159"/>
        <v>0.19388888888888889</v>
      </c>
      <c r="AA1176" s="12">
        <f t="shared" si="160"/>
        <v>7.806111111111111</v>
      </c>
      <c r="AB1176" t="s">
        <v>194</v>
      </c>
      <c r="AC1176" t="s">
        <v>194</v>
      </c>
      <c r="AD1176" s="12">
        <f t="shared" si="161"/>
        <v>3.8777777777777779E-2</v>
      </c>
    </row>
    <row r="1177" spans="2:30" x14ac:dyDescent="0.3">
      <c r="B1177">
        <v>57826</v>
      </c>
      <c r="C1177" s="7">
        <v>44169</v>
      </c>
      <c r="D1177" s="6">
        <f t="shared" ref="D1177:D1240" si="162">YEAR(C1177)</f>
        <v>2020</v>
      </c>
      <c r="E1177" s="4" t="str">
        <f t="shared" ref="E1177:E1240" si="163">"Q"&amp;ROUNDUP(MONTH(C1177)/3,0)&amp;"-"&amp;YEAR(C1177)</f>
        <v>Q4-2020</v>
      </c>
      <c r="F1177" s="4" t="str">
        <f t="shared" ref="F1177:F1240" si="164">TEXT(C1177,"mmmm")</f>
        <v>December</v>
      </c>
      <c r="G1177" s="6">
        <f t="shared" ref="G1177:G1240" si="165">WEEKNUM(C1177)</f>
        <v>49</v>
      </c>
      <c r="H1177" s="4" t="str">
        <f t="shared" ref="H1177:H1240" si="166">TEXT(C1177,"dddd")</f>
        <v>Friday</v>
      </c>
      <c r="I1177">
        <v>1</v>
      </c>
      <c r="J1177">
        <v>4</v>
      </c>
      <c r="K1177">
        <v>26</v>
      </c>
      <c r="L1177">
        <v>1</v>
      </c>
      <c r="M1177">
        <v>12</v>
      </c>
      <c r="N1177">
        <v>5</v>
      </c>
      <c r="O1177">
        <v>20</v>
      </c>
      <c r="P1177">
        <v>29</v>
      </c>
      <c r="Q1177">
        <v>0</v>
      </c>
      <c r="R1177">
        <v>0</v>
      </c>
      <c r="S1177">
        <v>16</v>
      </c>
      <c r="T1177">
        <v>19</v>
      </c>
      <c r="U1177">
        <v>5</v>
      </c>
      <c r="V1177">
        <v>29</v>
      </c>
      <c r="W1177">
        <v>1</v>
      </c>
      <c r="X1177">
        <v>25</v>
      </c>
      <c r="Y1177">
        <f t="shared" ref="Y1177:Y1240" si="167">N1177*(O1177+P1177+T1177)+Q1177*R1177+(N1177-Q1177)*S1177+U1177*V1177+W1177*X1177</f>
        <v>590</v>
      </c>
      <c r="Z1177" s="12">
        <f t="shared" ref="Z1177:Z1240" si="168">Y1177/$Z$22</f>
        <v>0.16388888888888889</v>
      </c>
      <c r="AA1177" s="12">
        <f t="shared" ref="AA1177:AA1240" si="169">$AB$22-Z1177</f>
        <v>7.8361111111111112</v>
      </c>
      <c r="AB1177" t="s">
        <v>194</v>
      </c>
      <c r="AC1177" t="s">
        <v>194</v>
      </c>
      <c r="AD1177" s="12">
        <f t="shared" ref="AD1177:AD1240" si="170">Z1177/N1177</f>
        <v>3.2777777777777781E-2</v>
      </c>
    </row>
    <row r="1178" spans="2:30" x14ac:dyDescent="0.3">
      <c r="B1178">
        <v>57827</v>
      </c>
      <c r="C1178" s="7">
        <v>44169</v>
      </c>
      <c r="D1178" s="6">
        <f t="shared" si="162"/>
        <v>2020</v>
      </c>
      <c r="E1178" s="4" t="str">
        <f t="shared" si="163"/>
        <v>Q4-2020</v>
      </c>
      <c r="F1178" s="4" t="str">
        <f t="shared" si="164"/>
        <v>December</v>
      </c>
      <c r="G1178" s="6">
        <f t="shared" si="165"/>
        <v>49</v>
      </c>
      <c r="H1178" s="4" t="str">
        <f t="shared" si="166"/>
        <v>Friday</v>
      </c>
      <c r="I1178">
        <v>2</v>
      </c>
      <c r="J1178">
        <v>5</v>
      </c>
      <c r="K1178">
        <v>19</v>
      </c>
      <c r="L1178">
        <v>0</v>
      </c>
      <c r="M1178">
        <v>23</v>
      </c>
      <c r="N1178">
        <v>6</v>
      </c>
      <c r="O1178">
        <v>12</v>
      </c>
      <c r="P1178">
        <v>17</v>
      </c>
      <c r="Q1178">
        <v>0</v>
      </c>
      <c r="R1178">
        <v>0</v>
      </c>
      <c r="S1178">
        <v>13</v>
      </c>
      <c r="T1178">
        <v>26</v>
      </c>
      <c r="U1178">
        <v>6</v>
      </c>
      <c r="V1178">
        <v>34</v>
      </c>
      <c r="W1178">
        <v>2</v>
      </c>
      <c r="X1178">
        <v>22</v>
      </c>
      <c r="Y1178">
        <f t="shared" si="167"/>
        <v>656</v>
      </c>
      <c r="Z1178" s="12">
        <f t="shared" si="168"/>
        <v>0.18222222222222223</v>
      </c>
      <c r="AA1178" s="12">
        <f t="shared" si="169"/>
        <v>7.8177777777777777</v>
      </c>
      <c r="AB1178" t="s">
        <v>194</v>
      </c>
      <c r="AC1178" t="s">
        <v>194</v>
      </c>
      <c r="AD1178" s="12">
        <f t="shared" si="170"/>
        <v>3.037037037037037E-2</v>
      </c>
    </row>
    <row r="1179" spans="2:30" x14ac:dyDescent="0.3">
      <c r="B1179">
        <v>57828</v>
      </c>
      <c r="C1179" s="7">
        <v>44170</v>
      </c>
      <c r="D1179" s="6">
        <f t="shared" si="162"/>
        <v>2020</v>
      </c>
      <c r="E1179" s="4" t="str">
        <f t="shared" si="163"/>
        <v>Q4-2020</v>
      </c>
      <c r="F1179" s="4" t="str">
        <f t="shared" si="164"/>
        <v>December</v>
      </c>
      <c r="G1179" s="6">
        <f t="shared" si="165"/>
        <v>49</v>
      </c>
      <c r="H1179" s="4" t="str">
        <f t="shared" si="166"/>
        <v>Saturday</v>
      </c>
      <c r="I1179">
        <v>1</v>
      </c>
      <c r="J1179">
        <v>4</v>
      </c>
      <c r="K1179">
        <v>12</v>
      </c>
      <c r="L1179">
        <v>1</v>
      </c>
      <c r="M1179">
        <v>15</v>
      </c>
      <c r="N1179">
        <v>5</v>
      </c>
      <c r="O1179">
        <v>24</v>
      </c>
      <c r="P1179">
        <v>35</v>
      </c>
      <c r="Q1179">
        <v>0</v>
      </c>
      <c r="R1179">
        <v>0</v>
      </c>
      <c r="S1179">
        <v>10</v>
      </c>
      <c r="T1179">
        <v>12</v>
      </c>
      <c r="U1179">
        <v>5</v>
      </c>
      <c r="V1179">
        <v>33</v>
      </c>
      <c r="W1179">
        <v>1</v>
      </c>
      <c r="X1179">
        <v>24</v>
      </c>
      <c r="Y1179">
        <f t="shared" si="167"/>
        <v>594</v>
      </c>
      <c r="Z1179" s="12">
        <f t="shared" si="168"/>
        <v>0.16500000000000001</v>
      </c>
      <c r="AA1179" s="12">
        <f t="shared" si="169"/>
        <v>7.835</v>
      </c>
      <c r="AB1179" t="s">
        <v>194</v>
      </c>
      <c r="AC1179" t="s">
        <v>194</v>
      </c>
      <c r="AD1179" s="12">
        <f t="shared" si="170"/>
        <v>3.3000000000000002E-2</v>
      </c>
    </row>
    <row r="1180" spans="2:30" x14ac:dyDescent="0.3">
      <c r="B1180">
        <v>57829</v>
      </c>
      <c r="C1180" s="7">
        <v>44172</v>
      </c>
      <c r="D1180" s="6">
        <f t="shared" si="162"/>
        <v>2020</v>
      </c>
      <c r="E1180" s="4" t="str">
        <f t="shared" si="163"/>
        <v>Q4-2020</v>
      </c>
      <c r="F1180" s="4" t="str">
        <f t="shared" si="164"/>
        <v>December</v>
      </c>
      <c r="G1180" s="6">
        <f t="shared" si="165"/>
        <v>50</v>
      </c>
      <c r="H1180" s="4" t="str">
        <f t="shared" si="166"/>
        <v>Monday</v>
      </c>
      <c r="I1180">
        <v>1</v>
      </c>
      <c r="J1180">
        <v>5</v>
      </c>
      <c r="K1180">
        <v>25</v>
      </c>
      <c r="L1180">
        <v>1</v>
      </c>
      <c r="M1180">
        <v>27</v>
      </c>
      <c r="N1180">
        <v>4</v>
      </c>
      <c r="O1180">
        <v>17</v>
      </c>
      <c r="P1180">
        <v>23</v>
      </c>
      <c r="Q1180">
        <v>0</v>
      </c>
      <c r="R1180">
        <v>0</v>
      </c>
      <c r="S1180">
        <v>27</v>
      </c>
      <c r="T1180">
        <v>18</v>
      </c>
      <c r="U1180">
        <v>6</v>
      </c>
      <c r="V1180">
        <v>30</v>
      </c>
      <c r="W1180">
        <v>1</v>
      </c>
      <c r="X1180">
        <v>23</v>
      </c>
      <c r="Y1180">
        <f t="shared" si="167"/>
        <v>543</v>
      </c>
      <c r="Z1180" s="12">
        <f t="shared" si="168"/>
        <v>0.15083333333333335</v>
      </c>
      <c r="AA1180" s="12">
        <f t="shared" si="169"/>
        <v>7.8491666666666671</v>
      </c>
      <c r="AB1180" t="s">
        <v>194</v>
      </c>
      <c r="AC1180" t="s">
        <v>194</v>
      </c>
      <c r="AD1180" s="12">
        <f t="shared" si="170"/>
        <v>3.7708333333333337E-2</v>
      </c>
    </row>
    <row r="1181" spans="2:30" x14ac:dyDescent="0.3">
      <c r="B1181">
        <v>57830</v>
      </c>
      <c r="C1181" s="7">
        <v>44172</v>
      </c>
      <c r="D1181" s="6">
        <f t="shared" si="162"/>
        <v>2020</v>
      </c>
      <c r="E1181" s="4" t="str">
        <f t="shared" si="163"/>
        <v>Q4-2020</v>
      </c>
      <c r="F1181" s="4" t="str">
        <f t="shared" si="164"/>
        <v>December</v>
      </c>
      <c r="G1181" s="6">
        <f t="shared" si="165"/>
        <v>50</v>
      </c>
      <c r="H1181" s="4" t="str">
        <f t="shared" si="166"/>
        <v>Monday</v>
      </c>
      <c r="I1181">
        <v>2</v>
      </c>
      <c r="J1181">
        <v>4</v>
      </c>
      <c r="K1181">
        <v>13</v>
      </c>
      <c r="L1181">
        <v>0</v>
      </c>
      <c r="M1181">
        <v>25</v>
      </c>
      <c r="N1181">
        <v>6</v>
      </c>
      <c r="O1181">
        <v>10</v>
      </c>
      <c r="P1181">
        <v>17</v>
      </c>
      <c r="Q1181">
        <v>0</v>
      </c>
      <c r="R1181">
        <v>0</v>
      </c>
      <c r="S1181">
        <v>29</v>
      </c>
      <c r="T1181">
        <v>14</v>
      </c>
      <c r="U1181">
        <v>6</v>
      </c>
      <c r="V1181">
        <v>35</v>
      </c>
      <c r="W1181">
        <v>2</v>
      </c>
      <c r="X1181">
        <v>20</v>
      </c>
      <c r="Y1181">
        <f t="shared" si="167"/>
        <v>670</v>
      </c>
      <c r="Z1181" s="12">
        <f t="shared" si="168"/>
        <v>0.18611111111111112</v>
      </c>
      <c r="AA1181" s="12">
        <f t="shared" si="169"/>
        <v>7.8138888888888891</v>
      </c>
      <c r="AB1181" t="s">
        <v>194</v>
      </c>
      <c r="AC1181" t="s">
        <v>194</v>
      </c>
      <c r="AD1181" s="12">
        <f t="shared" si="170"/>
        <v>3.1018518518518518E-2</v>
      </c>
    </row>
    <row r="1182" spans="2:30" x14ac:dyDescent="0.3">
      <c r="B1182">
        <v>57831</v>
      </c>
      <c r="C1182" s="7">
        <v>44173</v>
      </c>
      <c r="D1182" s="6">
        <f t="shared" si="162"/>
        <v>2020</v>
      </c>
      <c r="E1182" s="4" t="str">
        <f t="shared" si="163"/>
        <v>Q4-2020</v>
      </c>
      <c r="F1182" s="4" t="str">
        <f t="shared" si="164"/>
        <v>December</v>
      </c>
      <c r="G1182" s="6">
        <f t="shared" si="165"/>
        <v>50</v>
      </c>
      <c r="H1182" s="4" t="str">
        <f t="shared" si="166"/>
        <v>Tuesday</v>
      </c>
      <c r="I1182">
        <v>1</v>
      </c>
      <c r="J1182">
        <v>5</v>
      </c>
      <c r="K1182">
        <v>26</v>
      </c>
      <c r="L1182">
        <v>1</v>
      </c>
      <c r="M1182">
        <v>17</v>
      </c>
      <c r="N1182">
        <v>5</v>
      </c>
      <c r="O1182">
        <v>23</v>
      </c>
      <c r="P1182">
        <v>35</v>
      </c>
      <c r="Q1182">
        <v>0</v>
      </c>
      <c r="R1182">
        <v>0</v>
      </c>
      <c r="S1182">
        <v>26</v>
      </c>
      <c r="T1182">
        <v>20</v>
      </c>
      <c r="U1182">
        <v>5</v>
      </c>
      <c r="V1182">
        <v>29</v>
      </c>
      <c r="W1182">
        <v>1</v>
      </c>
      <c r="X1182">
        <v>22</v>
      </c>
      <c r="Y1182">
        <f t="shared" si="167"/>
        <v>687</v>
      </c>
      <c r="Z1182" s="12">
        <f t="shared" si="168"/>
        <v>0.19083333333333333</v>
      </c>
      <c r="AA1182" s="12">
        <f t="shared" si="169"/>
        <v>7.809166666666667</v>
      </c>
      <c r="AB1182" t="s">
        <v>194</v>
      </c>
      <c r="AC1182" t="s">
        <v>194</v>
      </c>
      <c r="AD1182" s="12">
        <f t="shared" si="170"/>
        <v>3.8166666666666668E-2</v>
      </c>
    </row>
    <row r="1183" spans="2:30" x14ac:dyDescent="0.3">
      <c r="B1183">
        <v>57832</v>
      </c>
      <c r="C1183" s="7">
        <v>44173</v>
      </c>
      <c r="D1183" s="6">
        <f t="shared" si="162"/>
        <v>2020</v>
      </c>
      <c r="E1183" s="4" t="str">
        <f t="shared" si="163"/>
        <v>Q4-2020</v>
      </c>
      <c r="F1183" s="4" t="str">
        <f t="shared" si="164"/>
        <v>December</v>
      </c>
      <c r="G1183" s="6">
        <f t="shared" si="165"/>
        <v>50</v>
      </c>
      <c r="H1183" s="4" t="str">
        <f t="shared" si="166"/>
        <v>Tuesday</v>
      </c>
      <c r="I1183">
        <v>2</v>
      </c>
      <c r="J1183">
        <v>4</v>
      </c>
      <c r="K1183">
        <v>20</v>
      </c>
      <c r="L1183">
        <v>1</v>
      </c>
      <c r="M1183">
        <v>28</v>
      </c>
      <c r="N1183">
        <v>5</v>
      </c>
      <c r="O1183">
        <v>15</v>
      </c>
      <c r="P1183">
        <v>23</v>
      </c>
      <c r="Q1183">
        <v>0</v>
      </c>
      <c r="R1183">
        <v>0</v>
      </c>
      <c r="S1183">
        <v>23</v>
      </c>
      <c r="T1183">
        <v>27</v>
      </c>
      <c r="U1183">
        <v>6</v>
      </c>
      <c r="V1183">
        <v>33</v>
      </c>
      <c r="W1183">
        <v>2</v>
      </c>
      <c r="X1183">
        <v>19</v>
      </c>
      <c r="Y1183">
        <f t="shared" si="167"/>
        <v>676</v>
      </c>
      <c r="Z1183" s="12">
        <f t="shared" si="168"/>
        <v>0.18777777777777777</v>
      </c>
      <c r="AA1183" s="12">
        <f t="shared" si="169"/>
        <v>7.8122222222222222</v>
      </c>
      <c r="AB1183" t="s">
        <v>194</v>
      </c>
      <c r="AC1183" t="s">
        <v>194</v>
      </c>
      <c r="AD1183" s="12">
        <f t="shared" si="170"/>
        <v>3.755555555555555E-2</v>
      </c>
    </row>
    <row r="1184" spans="2:30" x14ac:dyDescent="0.3">
      <c r="B1184">
        <v>57833</v>
      </c>
      <c r="C1184" s="7">
        <v>44174</v>
      </c>
      <c r="D1184" s="6">
        <f t="shared" si="162"/>
        <v>2020</v>
      </c>
      <c r="E1184" s="4" t="str">
        <f t="shared" si="163"/>
        <v>Q4-2020</v>
      </c>
      <c r="F1184" s="4" t="str">
        <f t="shared" si="164"/>
        <v>December</v>
      </c>
      <c r="G1184" s="6">
        <f t="shared" si="165"/>
        <v>50</v>
      </c>
      <c r="H1184" s="4" t="str">
        <f t="shared" si="166"/>
        <v>Wednesday</v>
      </c>
      <c r="I1184">
        <v>1</v>
      </c>
      <c r="J1184">
        <v>5</v>
      </c>
      <c r="K1184">
        <v>13</v>
      </c>
      <c r="L1184">
        <v>0</v>
      </c>
      <c r="M1184">
        <v>20</v>
      </c>
      <c r="N1184">
        <v>4</v>
      </c>
      <c r="O1184">
        <v>27</v>
      </c>
      <c r="P1184">
        <v>41</v>
      </c>
      <c r="Q1184">
        <v>0</v>
      </c>
      <c r="R1184">
        <v>0</v>
      </c>
      <c r="S1184">
        <v>19</v>
      </c>
      <c r="T1184">
        <v>13</v>
      </c>
      <c r="U1184">
        <v>5</v>
      </c>
      <c r="V1184">
        <v>32</v>
      </c>
      <c r="W1184">
        <v>1</v>
      </c>
      <c r="X1184">
        <v>26</v>
      </c>
      <c r="Y1184">
        <f t="shared" si="167"/>
        <v>586</v>
      </c>
      <c r="Z1184" s="12">
        <f t="shared" si="168"/>
        <v>0.16277777777777777</v>
      </c>
      <c r="AA1184" s="12">
        <f t="shared" si="169"/>
        <v>7.8372222222222225</v>
      </c>
      <c r="AB1184" t="s">
        <v>194</v>
      </c>
      <c r="AC1184" t="s">
        <v>194</v>
      </c>
      <c r="AD1184" s="12">
        <f t="shared" si="170"/>
        <v>4.0694444444444443E-2</v>
      </c>
    </row>
    <row r="1185" spans="2:30" x14ac:dyDescent="0.3">
      <c r="B1185">
        <v>57834</v>
      </c>
      <c r="C1185" s="7">
        <v>44174</v>
      </c>
      <c r="D1185" s="6">
        <f t="shared" si="162"/>
        <v>2020</v>
      </c>
      <c r="E1185" s="4" t="str">
        <f t="shared" si="163"/>
        <v>Q4-2020</v>
      </c>
      <c r="F1185" s="4" t="str">
        <f t="shared" si="164"/>
        <v>December</v>
      </c>
      <c r="G1185" s="6">
        <f t="shared" si="165"/>
        <v>50</v>
      </c>
      <c r="H1185" s="4" t="str">
        <f t="shared" si="166"/>
        <v>Wednesday</v>
      </c>
      <c r="I1185">
        <v>2</v>
      </c>
      <c r="J1185">
        <v>4</v>
      </c>
      <c r="K1185">
        <v>26</v>
      </c>
      <c r="L1185">
        <v>1</v>
      </c>
      <c r="M1185">
        <v>12</v>
      </c>
      <c r="N1185">
        <v>6</v>
      </c>
      <c r="O1185">
        <v>20</v>
      </c>
      <c r="P1185">
        <v>29</v>
      </c>
      <c r="Q1185">
        <v>0</v>
      </c>
      <c r="R1185">
        <v>0</v>
      </c>
      <c r="S1185">
        <v>16</v>
      </c>
      <c r="T1185">
        <v>19</v>
      </c>
      <c r="U1185">
        <v>5</v>
      </c>
      <c r="V1185">
        <v>32</v>
      </c>
      <c r="W1185">
        <v>1</v>
      </c>
      <c r="X1185">
        <v>22</v>
      </c>
      <c r="Y1185">
        <f t="shared" si="167"/>
        <v>686</v>
      </c>
      <c r="Z1185" s="12">
        <f t="shared" si="168"/>
        <v>0.19055555555555556</v>
      </c>
      <c r="AA1185" s="12">
        <f t="shared" si="169"/>
        <v>7.8094444444444449</v>
      </c>
      <c r="AB1185" t="s">
        <v>194</v>
      </c>
      <c r="AC1185" t="s">
        <v>194</v>
      </c>
      <c r="AD1185" s="12">
        <f t="shared" si="170"/>
        <v>3.1759259259259258E-2</v>
      </c>
    </row>
    <row r="1186" spans="2:30" x14ac:dyDescent="0.3">
      <c r="B1186">
        <v>57835</v>
      </c>
      <c r="C1186" s="7">
        <v>44175</v>
      </c>
      <c r="D1186" s="6">
        <f t="shared" si="162"/>
        <v>2020</v>
      </c>
      <c r="E1186" s="4" t="str">
        <f t="shared" si="163"/>
        <v>Q4-2020</v>
      </c>
      <c r="F1186" s="4" t="str">
        <f t="shared" si="164"/>
        <v>December</v>
      </c>
      <c r="G1186" s="6">
        <f t="shared" si="165"/>
        <v>50</v>
      </c>
      <c r="H1186" s="4" t="str">
        <f t="shared" si="166"/>
        <v>Thursday</v>
      </c>
      <c r="I1186">
        <v>1</v>
      </c>
      <c r="J1186">
        <v>5</v>
      </c>
      <c r="K1186">
        <v>19</v>
      </c>
      <c r="L1186">
        <v>0</v>
      </c>
      <c r="M1186">
        <v>23</v>
      </c>
      <c r="N1186">
        <v>5</v>
      </c>
      <c r="O1186">
        <v>12</v>
      </c>
      <c r="P1186">
        <v>17</v>
      </c>
      <c r="Q1186">
        <v>0</v>
      </c>
      <c r="R1186">
        <v>0</v>
      </c>
      <c r="S1186">
        <v>13</v>
      </c>
      <c r="T1186">
        <v>26</v>
      </c>
      <c r="U1186">
        <v>6</v>
      </c>
      <c r="V1186">
        <v>31</v>
      </c>
      <c r="W1186">
        <v>2</v>
      </c>
      <c r="X1186">
        <v>25</v>
      </c>
      <c r="Y1186">
        <f t="shared" si="167"/>
        <v>576</v>
      </c>
      <c r="Z1186" s="12">
        <f t="shared" si="168"/>
        <v>0.16</v>
      </c>
      <c r="AA1186" s="12">
        <f t="shared" si="169"/>
        <v>7.84</v>
      </c>
      <c r="AB1186" t="s">
        <v>194</v>
      </c>
      <c r="AC1186" t="s">
        <v>194</v>
      </c>
      <c r="AD1186" s="12">
        <f t="shared" si="170"/>
        <v>3.2000000000000001E-2</v>
      </c>
    </row>
    <row r="1187" spans="2:30" x14ac:dyDescent="0.3">
      <c r="B1187">
        <v>57836</v>
      </c>
      <c r="C1187" s="7">
        <v>44175</v>
      </c>
      <c r="D1187" s="6">
        <f t="shared" si="162"/>
        <v>2020</v>
      </c>
      <c r="E1187" s="4" t="str">
        <f t="shared" si="163"/>
        <v>Q4-2020</v>
      </c>
      <c r="F1187" s="4" t="str">
        <f t="shared" si="164"/>
        <v>December</v>
      </c>
      <c r="G1187" s="6">
        <f t="shared" si="165"/>
        <v>50</v>
      </c>
      <c r="H1187" s="4" t="str">
        <f t="shared" si="166"/>
        <v>Thursday</v>
      </c>
      <c r="I1187">
        <v>2</v>
      </c>
      <c r="J1187">
        <v>4</v>
      </c>
      <c r="K1187">
        <v>12</v>
      </c>
      <c r="L1187">
        <v>1</v>
      </c>
      <c r="M1187">
        <v>15</v>
      </c>
      <c r="N1187">
        <v>6</v>
      </c>
      <c r="O1187">
        <v>24</v>
      </c>
      <c r="P1187">
        <v>35</v>
      </c>
      <c r="Q1187">
        <v>0</v>
      </c>
      <c r="R1187">
        <v>0</v>
      </c>
      <c r="S1187">
        <v>10</v>
      </c>
      <c r="T1187">
        <v>12</v>
      </c>
      <c r="U1187">
        <v>5</v>
      </c>
      <c r="V1187">
        <v>36</v>
      </c>
      <c r="W1187">
        <v>1</v>
      </c>
      <c r="X1187">
        <v>21</v>
      </c>
      <c r="Y1187">
        <f t="shared" si="167"/>
        <v>687</v>
      </c>
      <c r="Z1187" s="12">
        <f t="shared" si="168"/>
        <v>0.19083333333333333</v>
      </c>
      <c r="AA1187" s="12">
        <f t="shared" si="169"/>
        <v>7.809166666666667</v>
      </c>
      <c r="AB1187" t="s">
        <v>194</v>
      </c>
      <c r="AC1187" t="s">
        <v>194</v>
      </c>
      <c r="AD1187" s="12">
        <f t="shared" si="170"/>
        <v>3.1805555555555552E-2</v>
      </c>
    </row>
    <row r="1188" spans="2:30" x14ac:dyDescent="0.3">
      <c r="B1188">
        <v>57837</v>
      </c>
      <c r="C1188" s="7">
        <v>44176</v>
      </c>
      <c r="D1188" s="6">
        <f t="shared" si="162"/>
        <v>2020</v>
      </c>
      <c r="E1188" s="4" t="str">
        <f t="shared" si="163"/>
        <v>Q4-2020</v>
      </c>
      <c r="F1188" s="4" t="str">
        <f t="shared" si="164"/>
        <v>December</v>
      </c>
      <c r="G1188" s="6">
        <f t="shared" si="165"/>
        <v>50</v>
      </c>
      <c r="H1188" s="4" t="str">
        <f t="shared" si="166"/>
        <v>Friday</v>
      </c>
      <c r="I1188">
        <v>1</v>
      </c>
      <c r="J1188">
        <v>5</v>
      </c>
      <c r="K1188">
        <v>25</v>
      </c>
      <c r="L1188">
        <v>1</v>
      </c>
      <c r="M1188">
        <v>27</v>
      </c>
      <c r="N1188">
        <v>4</v>
      </c>
      <c r="O1188">
        <v>17</v>
      </c>
      <c r="P1188">
        <v>23</v>
      </c>
      <c r="Q1188">
        <v>0</v>
      </c>
      <c r="R1188">
        <v>0</v>
      </c>
      <c r="S1188">
        <v>27</v>
      </c>
      <c r="T1188">
        <v>18</v>
      </c>
      <c r="U1188">
        <v>6</v>
      </c>
      <c r="V1188">
        <v>30</v>
      </c>
      <c r="W1188">
        <v>1</v>
      </c>
      <c r="X1188">
        <v>23</v>
      </c>
      <c r="Y1188">
        <f t="shared" si="167"/>
        <v>543</v>
      </c>
      <c r="Z1188" s="12">
        <f t="shared" si="168"/>
        <v>0.15083333333333335</v>
      </c>
      <c r="AA1188" s="12">
        <f t="shared" si="169"/>
        <v>7.8491666666666671</v>
      </c>
      <c r="AB1188" t="s">
        <v>194</v>
      </c>
      <c r="AC1188" t="s">
        <v>194</v>
      </c>
      <c r="AD1188" s="12">
        <f t="shared" si="170"/>
        <v>3.7708333333333337E-2</v>
      </c>
    </row>
    <row r="1189" spans="2:30" x14ac:dyDescent="0.3">
      <c r="B1189">
        <v>57838</v>
      </c>
      <c r="C1189" s="7">
        <v>44176</v>
      </c>
      <c r="D1189" s="6">
        <f t="shared" si="162"/>
        <v>2020</v>
      </c>
      <c r="E1189" s="4" t="str">
        <f t="shared" si="163"/>
        <v>Q4-2020</v>
      </c>
      <c r="F1189" s="4" t="str">
        <f t="shared" si="164"/>
        <v>December</v>
      </c>
      <c r="G1189" s="6">
        <f t="shared" si="165"/>
        <v>50</v>
      </c>
      <c r="H1189" s="4" t="str">
        <f t="shared" si="166"/>
        <v>Friday</v>
      </c>
      <c r="I1189">
        <v>2</v>
      </c>
      <c r="J1189">
        <v>4</v>
      </c>
      <c r="K1189">
        <v>13</v>
      </c>
      <c r="L1189">
        <v>0</v>
      </c>
      <c r="M1189">
        <v>25</v>
      </c>
      <c r="N1189">
        <v>6</v>
      </c>
      <c r="O1189">
        <v>10</v>
      </c>
      <c r="P1189">
        <v>17</v>
      </c>
      <c r="Q1189">
        <v>0</v>
      </c>
      <c r="R1189">
        <v>0</v>
      </c>
      <c r="S1189">
        <v>29</v>
      </c>
      <c r="T1189">
        <v>14</v>
      </c>
      <c r="U1189">
        <v>6</v>
      </c>
      <c r="V1189">
        <v>35</v>
      </c>
      <c r="W1189">
        <v>2</v>
      </c>
      <c r="X1189">
        <v>20</v>
      </c>
      <c r="Y1189">
        <f t="shared" si="167"/>
        <v>670</v>
      </c>
      <c r="Z1189" s="12">
        <f t="shared" si="168"/>
        <v>0.18611111111111112</v>
      </c>
      <c r="AA1189" s="12">
        <f t="shared" si="169"/>
        <v>7.8138888888888891</v>
      </c>
      <c r="AB1189" t="s">
        <v>194</v>
      </c>
      <c r="AC1189" t="s">
        <v>194</v>
      </c>
      <c r="AD1189" s="12">
        <f t="shared" si="170"/>
        <v>3.1018518518518518E-2</v>
      </c>
    </row>
    <row r="1190" spans="2:30" x14ac:dyDescent="0.3">
      <c r="B1190">
        <v>57839</v>
      </c>
      <c r="C1190" s="7">
        <v>44177</v>
      </c>
      <c r="D1190" s="6">
        <f t="shared" si="162"/>
        <v>2020</v>
      </c>
      <c r="E1190" s="4" t="str">
        <f t="shared" si="163"/>
        <v>Q4-2020</v>
      </c>
      <c r="F1190" s="4" t="str">
        <f t="shared" si="164"/>
        <v>December</v>
      </c>
      <c r="G1190" s="6">
        <f t="shared" si="165"/>
        <v>50</v>
      </c>
      <c r="H1190" s="4" t="str">
        <f t="shared" si="166"/>
        <v>Saturday</v>
      </c>
      <c r="I1190">
        <v>1</v>
      </c>
      <c r="J1190">
        <v>5</v>
      </c>
      <c r="K1190">
        <v>26</v>
      </c>
      <c r="L1190">
        <v>1</v>
      </c>
      <c r="M1190">
        <v>17</v>
      </c>
      <c r="N1190">
        <v>5</v>
      </c>
      <c r="O1190">
        <v>23</v>
      </c>
      <c r="P1190">
        <v>35</v>
      </c>
      <c r="Q1190">
        <v>0</v>
      </c>
      <c r="R1190">
        <v>0</v>
      </c>
      <c r="S1190">
        <v>26</v>
      </c>
      <c r="T1190">
        <v>20</v>
      </c>
      <c r="U1190">
        <v>5</v>
      </c>
      <c r="V1190">
        <v>29</v>
      </c>
      <c r="W1190">
        <v>1</v>
      </c>
      <c r="X1190">
        <v>22</v>
      </c>
      <c r="Y1190">
        <f t="shared" si="167"/>
        <v>687</v>
      </c>
      <c r="Z1190" s="12">
        <f t="shared" si="168"/>
        <v>0.19083333333333333</v>
      </c>
      <c r="AA1190" s="12">
        <f t="shared" si="169"/>
        <v>7.809166666666667</v>
      </c>
      <c r="AB1190" t="s">
        <v>194</v>
      </c>
      <c r="AC1190" t="s">
        <v>194</v>
      </c>
      <c r="AD1190" s="12">
        <f t="shared" si="170"/>
        <v>3.8166666666666668E-2</v>
      </c>
    </row>
    <row r="1191" spans="2:30" x14ac:dyDescent="0.3">
      <c r="B1191">
        <v>57840</v>
      </c>
      <c r="C1191" s="7">
        <v>44179</v>
      </c>
      <c r="D1191" s="6">
        <f t="shared" si="162"/>
        <v>2020</v>
      </c>
      <c r="E1191" s="4" t="str">
        <f t="shared" si="163"/>
        <v>Q4-2020</v>
      </c>
      <c r="F1191" s="4" t="str">
        <f t="shared" si="164"/>
        <v>December</v>
      </c>
      <c r="G1191" s="6">
        <f t="shared" si="165"/>
        <v>51</v>
      </c>
      <c r="H1191" s="4" t="str">
        <f t="shared" si="166"/>
        <v>Monday</v>
      </c>
      <c r="I1191">
        <v>1</v>
      </c>
      <c r="J1191">
        <v>4</v>
      </c>
      <c r="K1191">
        <v>20</v>
      </c>
      <c r="L1191">
        <v>1</v>
      </c>
      <c r="M1191">
        <v>28</v>
      </c>
      <c r="N1191">
        <v>4</v>
      </c>
      <c r="O1191">
        <v>15</v>
      </c>
      <c r="P1191">
        <v>23</v>
      </c>
      <c r="Q1191">
        <v>0</v>
      </c>
      <c r="R1191">
        <v>0</v>
      </c>
      <c r="S1191">
        <v>23</v>
      </c>
      <c r="T1191">
        <v>27</v>
      </c>
      <c r="U1191">
        <v>6</v>
      </c>
      <c r="V1191">
        <v>30</v>
      </c>
      <c r="W1191">
        <v>2</v>
      </c>
      <c r="X1191">
        <v>22</v>
      </c>
      <c r="Y1191">
        <f t="shared" si="167"/>
        <v>576</v>
      </c>
      <c r="Z1191" s="12">
        <f t="shared" si="168"/>
        <v>0.16</v>
      </c>
      <c r="AA1191" s="12">
        <f t="shared" si="169"/>
        <v>7.84</v>
      </c>
      <c r="AB1191" t="s">
        <v>194</v>
      </c>
      <c r="AC1191" t="s">
        <v>194</v>
      </c>
      <c r="AD1191" s="12">
        <f t="shared" si="170"/>
        <v>0.04</v>
      </c>
    </row>
    <row r="1192" spans="2:30" x14ac:dyDescent="0.3">
      <c r="B1192">
        <v>57841</v>
      </c>
      <c r="C1192" s="7">
        <v>44179</v>
      </c>
      <c r="D1192" s="6">
        <f t="shared" si="162"/>
        <v>2020</v>
      </c>
      <c r="E1192" s="4" t="str">
        <f t="shared" si="163"/>
        <v>Q4-2020</v>
      </c>
      <c r="F1192" s="4" t="str">
        <f t="shared" si="164"/>
        <v>December</v>
      </c>
      <c r="G1192" s="6">
        <f t="shared" si="165"/>
        <v>51</v>
      </c>
      <c r="H1192" s="4" t="str">
        <f t="shared" si="166"/>
        <v>Monday</v>
      </c>
      <c r="I1192">
        <v>2</v>
      </c>
      <c r="J1192">
        <v>5</v>
      </c>
      <c r="K1192">
        <v>24</v>
      </c>
      <c r="L1192">
        <v>1</v>
      </c>
      <c r="M1192">
        <v>25</v>
      </c>
      <c r="N1192">
        <v>5</v>
      </c>
      <c r="O1192">
        <v>29</v>
      </c>
      <c r="P1192">
        <v>38</v>
      </c>
      <c r="Q1192">
        <v>0</v>
      </c>
      <c r="R1192">
        <v>0</v>
      </c>
      <c r="S1192">
        <v>30</v>
      </c>
      <c r="T1192">
        <v>26</v>
      </c>
      <c r="U1192">
        <v>6</v>
      </c>
      <c r="V1192">
        <v>36</v>
      </c>
      <c r="W1192">
        <v>1</v>
      </c>
      <c r="X1192">
        <v>20</v>
      </c>
      <c r="Y1192">
        <f t="shared" si="167"/>
        <v>851</v>
      </c>
      <c r="Z1192" s="12">
        <f t="shared" si="168"/>
        <v>0.2363888888888889</v>
      </c>
      <c r="AA1192" s="12">
        <f t="shared" si="169"/>
        <v>7.7636111111111115</v>
      </c>
      <c r="AB1192" t="s">
        <v>194</v>
      </c>
      <c r="AC1192" t="s">
        <v>194</v>
      </c>
      <c r="AD1192" s="12">
        <f t="shared" si="170"/>
        <v>4.727777777777778E-2</v>
      </c>
    </row>
    <row r="1193" spans="2:30" x14ac:dyDescent="0.3">
      <c r="B1193">
        <v>57842</v>
      </c>
      <c r="C1193" s="7">
        <v>44180</v>
      </c>
      <c r="D1193" s="6">
        <f t="shared" si="162"/>
        <v>2020</v>
      </c>
      <c r="E1193" s="4" t="str">
        <f t="shared" si="163"/>
        <v>Q4-2020</v>
      </c>
      <c r="F1193" s="4" t="str">
        <f t="shared" si="164"/>
        <v>December</v>
      </c>
      <c r="G1193" s="6">
        <f t="shared" si="165"/>
        <v>51</v>
      </c>
      <c r="H1193" s="4" t="str">
        <f t="shared" si="166"/>
        <v>Tuesday</v>
      </c>
      <c r="I1193">
        <v>1</v>
      </c>
      <c r="J1193">
        <v>4</v>
      </c>
      <c r="K1193">
        <v>18</v>
      </c>
      <c r="L1193">
        <v>0</v>
      </c>
      <c r="M1193">
        <v>17</v>
      </c>
      <c r="N1193">
        <v>4</v>
      </c>
      <c r="O1193">
        <v>22</v>
      </c>
      <c r="P1193">
        <v>26</v>
      </c>
      <c r="Q1193">
        <v>0</v>
      </c>
      <c r="R1193">
        <v>0</v>
      </c>
      <c r="S1193">
        <v>27</v>
      </c>
      <c r="T1193">
        <v>12</v>
      </c>
      <c r="U1193">
        <v>5</v>
      </c>
      <c r="V1193">
        <v>30</v>
      </c>
      <c r="W1193">
        <v>2</v>
      </c>
      <c r="X1193">
        <v>22</v>
      </c>
      <c r="Y1193">
        <f t="shared" si="167"/>
        <v>542</v>
      </c>
      <c r="Z1193" s="12">
        <f t="shared" si="168"/>
        <v>0.15055555555555555</v>
      </c>
      <c r="AA1193" s="12">
        <f t="shared" si="169"/>
        <v>7.849444444444444</v>
      </c>
      <c r="AB1193" t="s">
        <v>194</v>
      </c>
      <c r="AC1193" t="s">
        <v>194</v>
      </c>
      <c r="AD1193" s="12">
        <f t="shared" si="170"/>
        <v>3.7638888888888888E-2</v>
      </c>
    </row>
    <row r="1194" spans="2:30" x14ac:dyDescent="0.3">
      <c r="B1194">
        <v>57843</v>
      </c>
      <c r="C1194" s="7">
        <v>44180</v>
      </c>
      <c r="D1194" s="6">
        <f t="shared" si="162"/>
        <v>2020</v>
      </c>
      <c r="E1194" s="4" t="str">
        <f t="shared" si="163"/>
        <v>Q4-2020</v>
      </c>
      <c r="F1194" s="4" t="str">
        <f t="shared" si="164"/>
        <v>December</v>
      </c>
      <c r="G1194" s="6">
        <f t="shared" si="165"/>
        <v>51</v>
      </c>
      <c r="H1194" s="4" t="str">
        <f t="shared" si="166"/>
        <v>Tuesday</v>
      </c>
      <c r="I1194">
        <v>2</v>
      </c>
      <c r="J1194">
        <v>5</v>
      </c>
      <c r="K1194">
        <v>11</v>
      </c>
      <c r="L1194">
        <v>1</v>
      </c>
      <c r="M1194">
        <v>28</v>
      </c>
      <c r="N1194">
        <v>6</v>
      </c>
      <c r="O1194">
        <v>14</v>
      </c>
      <c r="P1194">
        <v>44</v>
      </c>
      <c r="Q1194">
        <v>0</v>
      </c>
      <c r="R1194">
        <v>0</v>
      </c>
      <c r="S1194">
        <v>24</v>
      </c>
      <c r="T1194">
        <v>18</v>
      </c>
      <c r="U1194">
        <v>5</v>
      </c>
      <c r="V1194">
        <v>34</v>
      </c>
      <c r="W1194">
        <v>1</v>
      </c>
      <c r="X1194">
        <v>18</v>
      </c>
      <c r="Y1194">
        <f t="shared" si="167"/>
        <v>788</v>
      </c>
      <c r="Z1194" s="12">
        <f t="shared" si="168"/>
        <v>0.21888888888888888</v>
      </c>
      <c r="AA1194" s="12">
        <f t="shared" si="169"/>
        <v>7.7811111111111115</v>
      </c>
      <c r="AB1194" t="s">
        <v>194</v>
      </c>
      <c r="AC1194" t="s">
        <v>194</v>
      </c>
      <c r="AD1194" s="12">
        <f t="shared" si="170"/>
        <v>3.6481481481481483E-2</v>
      </c>
    </row>
    <row r="1195" spans="2:30" x14ac:dyDescent="0.3">
      <c r="B1195">
        <v>57844</v>
      </c>
      <c r="C1195" s="7">
        <v>44181</v>
      </c>
      <c r="D1195" s="6">
        <f t="shared" si="162"/>
        <v>2020</v>
      </c>
      <c r="E1195" s="4" t="str">
        <f t="shared" si="163"/>
        <v>Q4-2020</v>
      </c>
      <c r="F1195" s="4" t="str">
        <f t="shared" si="164"/>
        <v>December</v>
      </c>
      <c r="G1195" s="6">
        <f t="shared" si="165"/>
        <v>51</v>
      </c>
      <c r="H1195" s="4" t="str">
        <f t="shared" si="166"/>
        <v>Wednesday</v>
      </c>
      <c r="I1195">
        <v>1</v>
      </c>
      <c r="J1195">
        <v>4</v>
      </c>
      <c r="K1195">
        <v>24</v>
      </c>
      <c r="L1195">
        <v>0</v>
      </c>
      <c r="M1195">
        <v>20</v>
      </c>
      <c r="N1195">
        <v>5</v>
      </c>
      <c r="O1195">
        <v>26</v>
      </c>
      <c r="P1195">
        <v>32</v>
      </c>
      <c r="Q1195">
        <v>0</v>
      </c>
      <c r="R1195">
        <v>0</v>
      </c>
      <c r="S1195">
        <v>21</v>
      </c>
      <c r="T1195">
        <v>25</v>
      </c>
      <c r="U1195">
        <v>6</v>
      </c>
      <c r="V1195">
        <v>28</v>
      </c>
      <c r="W1195">
        <v>2</v>
      </c>
      <c r="X1195">
        <v>26</v>
      </c>
      <c r="Y1195">
        <f t="shared" si="167"/>
        <v>740</v>
      </c>
      <c r="Z1195" s="12">
        <f t="shared" si="168"/>
        <v>0.20555555555555555</v>
      </c>
      <c r="AA1195" s="12">
        <f t="shared" si="169"/>
        <v>7.7944444444444443</v>
      </c>
      <c r="AB1195" t="s">
        <v>194</v>
      </c>
      <c r="AC1195" t="s">
        <v>194</v>
      </c>
      <c r="AD1195" s="12">
        <f t="shared" si="170"/>
        <v>4.1111111111111112E-2</v>
      </c>
    </row>
    <row r="1196" spans="2:30" x14ac:dyDescent="0.3">
      <c r="B1196">
        <v>57845</v>
      </c>
      <c r="C1196" s="7">
        <v>44181</v>
      </c>
      <c r="D1196" s="6">
        <f t="shared" si="162"/>
        <v>2020</v>
      </c>
      <c r="E1196" s="4" t="str">
        <f t="shared" si="163"/>
        <v>Q4-2020</v>
      </c>
      <c r="F1196" s="4" t="str">
        <f t="shared" si="164"/>
        <v>December</v>
      </c>
      <c r="G1196" s="6">
        <f t="shared" si="165"/>
        <v>51</v>
      </c>
      <c r="H1196" s="4" t="str">
        <f t="shared" si="166"/>
        <v>Wednesday</v>
      </c>
      <c r="I1196">
        <v>2</v>
      </c>
      <c r="J1196">
        <v>5</v>
      </c>
      <c r="K1196">
        <v>17</v>
      </c>
      <c r="L1196">
        <v>1</v>
      </c>
      <c r="M1196">
        <v>12</v>
      </c>
      <c r="N1196">
        <v>5</v>
      </c>
      <c r="O1196">
        <v>19</v>
      </c>
      <c r="P1196">
        <v>20</v>
      </c>
      <c r="Q1196">
        <v>0</v>
      </c>
      <c r="R1196">
        <v>0</v>
      </c>
      <c r="S1196">
        <v>18</v>
      </c>
      <c r="T1196">
        <v>11</v>
      </c>
      <c r="U1196">
        <v>5</v>
      </c>
      <c r="V1196">
        <v>33</v>
      </c>
      <c r="W1196">
        <v>2</v>
      </c>
      <c r="X1196">
        <v>22</v>
      </c>
      <c r="Y1196">
        <f t="shared" si="167"/>
        <v>549</v>
      </c>
      <c r="Z1196" s="12">
        <f t="shared" si="168"/>
        <v>0.1525</v>
      </c>
      <c r="AA1196" s="12">
        <f t="shared" si="169"/>
        <v>7.8475000000000001</v>
      </c>
      <c r="AB1196" t="s">
        <v>194</v>
      </c>
      <c r="AC1196" t="s">
        <v>194</v>
      </c>
      <c r="AD1196" s="12">
        <f t="shared" si="170"/>
        <v>3.0499999999999999E-2</v>
      </c>
    </row>
    <row r="1197" spans="2:30" x14ac:dyDescent="0.3">
      <c r="B1197">
        <v>57846</v>
      </c>
      <c r="C1197" s="7">
        <v>44182</v>
      </c>
      <c r="D1197" s="6">
        <f t="shared" si="162"/>
        <v>2020</v>
      </c>
      <c r="E1197" s="4" t="str">
        <f t="shared" si="163"/>
        <v>Q4-2020</v>
      </c>
      <c r="F1197" s="4" t="str">
        <f t="shared" si="164"/>
        <v>December</v>
      </c>
      <c r="G1197" s="6">
        <f t="shared" si="165"/>
        <v>51</v>
      </c>
      <c r="H1197" s="4" t="str">
        <f t="shared" si="166"/>
        <v>Thursday</v>
      </c>
      <c r="I1197">
        <v>1</v>
      </c>
      <c r="J1197">
        <v>4</v>
      </c>
      <c r="K1197">
        <v>25</v>
      </c>
      <c r="L1197">
        <v>1</v>
      </c>
      <c r="M1197">
        <v>30</v>
      </c>
      <c r="N1197">
        <v>5</v>
      </c>
      <c r="O1197">
        <v>12</v>
      </c>
      <c r="P1197">
        <v>44</v>
      </c>
      <c r="Q1197">
        <v>0</v>
      </c>
      <c r="R1197">
        <v>0</v>
      </c>
      <c r="S1197">
        <v>19</v>
      </c>
      <c r="T1197">
        <v>27</v>
      </c>
      <c r="U1197">
        <v>5</v>
      </c>
      <c r="V1197">
        <v>32</v>
      </c>
      <c r="W1197">
        <v>1</v>
      </c>
      <c r="X1197">
        <v>25</v>
      </c>
      <c r="Y1197">
        <f t="shared" si="167"/>
        <v>695</v>
      </c>
      <c r="Z1197" s="12">
        <f t="shared" si="168"/>
        <v>0.19305555555555556</v>
      </c>
      <c r="AA1197" s="12">
        <f t="shared" si="169"/>
        <v>7.8069444444444445</v>
      </c>
      <c r="AB1197" t="s">
        <v>194</v>
      </c>
      <c r="AC1197" t="s">
        <v>194</v>
      </c>
      <c r="AD1197" s="12">
        <f t="shared" si="170"/>
        <v>3.861111111111111E-2</v>
      </c>
    </row>
    <row r="1198" spans="2:30" x14ac:dyDescent="0.3">
      <c r="B1198">
        <v>57847</v>
      </c>
      <c r="C1198" s="7">
        <v>44182</v>
      </c>
      <c r="D1198" s="6">
        <f t="shared" si="162"/>
        <v>2020</v>
      </c>
      <c r="E1198" s="4" t="str">
        <f t="shared" si="163"/>
        <v>Q4-2020</v>
      </c>
      <c r="F1198" s="4" t="str">
        <f t="shared" si="164"/>
        <v>December</v>
      </c>
      <c r="G1198" s="6">
        <f t="shared" si="165"/>
        <v>51</v>
      </c>
      <c r="H1198" s="4" t="str">
        <f t="shared" si="166"/>
        <v>Thursday</v>
      </c>
      <c r="I1198">
        <v>2</v>
      </c>
      <c r="J1198">
        <v>5</v>
      </c>
      <c r="K1198">
        <v>18</v>
      </c>
      <c r="L1198">
        <v>0</v>
      </c>
      <c r="M1198">
        <v>22</v>
      </c>
      <c r="N1198">
        <v>6</v>
      </c>
      <c r="O1198">
        <v>25</v>
      </c>
      <c r="P1198">
        <v>32</v>
      </c>
      <c r="Q1198">
        <v>0</v>
      </c>
      <c r="R1198">
        <v>0</v>
      </c>
      <c r="S1198">
        <v>16</v>
      </c>
      <c r="T1198">
        <v>13</v>
      </c>
      <c r="U1198">
        <v>6</v>
      </c>
      <c r="V1198">
        <v>32</v>
      </c>
      <c r="W1198">
        <v>2</v>
      </c>
      <c r="X1198">
        <v>21</v>
      </c>
      <c r="Y1198">
        <f t="shared" si="167"/>
        <v>750</v>
      </c>
      <c r="Z1198" s="12">
        <f t="shared" si="168"/>
        <v>0.20833333333333334</v>
      </c>
      <c r="AA1198" s="12">
        <f t="shared" si="169"/>
        <v>7.791666666666667</v>
      </c>
      <c r="AB1198" t="s">
        <v>194</v>
      </c>
      <c r="AC1198" t="s">
        <v>194</v>
      </c>
      <c r="AD1198" s="12">
        <f t="shared" si="170"/>
        <v>3.4722222222222224E-2</v>
      </c>
    </row>
    <row r="1199" spans="2:30" x14ac:dyDescent="0.3">
      <c r="B1199">
        <v>57848</v>
      </c>
      <c r="C1199" s="7">
        <v>44183</v>
      </c>
      <c r="D1199" s="6">
        <f t="shared" si="162"/>
        <v>2020</v>
      </c>
      <c r="E1199" s="4" t="str">
        <f t="shared" si="163"/>
        <v>Q4-2020</v>
      </c>
      <c r="F1199" s="4" t="str">
        <f t="shared" si="164"/>
        <v>December</v>
      </c>
      <c r="G1199" s="6">
        <f t="shared" si="165"/>
        <v>51</v>
      </c>
      <c r="H1199" s="4" t="str">
        <f t="shared" si="166"/>
        <v>Friday</v>
      </c>
      <c r="I1199">
        <v>1</v>
      </c>
      <c r="J1199">
        <v>4</v>
      </c>
      <c r="K1199">
        <v>11</v>
      </c>
      <c r="L1199">
        <v>1</v>
      </c>
      <c r="M1199">
        <v>13</v>
      </c>
      <c r="N1199">
        <v>4</v>
      </c>
      <c r="O1199">
        <v>17</v>
      </c>
      <c r="P1199">
        <v>20</v>
      </c>
      <c r="Q1199">
        <v>0</v>
      </c>
      <c r="R1199">
        <v>0</v>
      </c>
      <c r="S1199">
        <v>13</v>
      </c>
      <c r="T1199">
        <v>19</v>
      </c>
      <c r="U1199">
        <v>5</v>
      </c>
      <c r="V1199">
        <v>31</v>
      </c>
      <c r="W1199">
        <v>1</v>
      </c>
      <c r="X1199">
        <v>23</v>
      </c>
      <c r="Y1199">
        <f t="shared" si="167"/>
        <v>454</v>
      </c>
      <c r="Z1199" s="12">
        <f t="shared" si="168"/>
        <v>0.12611111111111112</v>
      </c>
      <c r="AA1199" s="12">
        <f t="shared" si="169"/>
        <v>7.8738888888888887</v>
      </c>
      <c r="AB1199" t="s">
        <v>194</v>
      </c>
      <c r="AC1199" t="s">
        <v>194</v>
      </c>
      <c r="AD1199" s="12">
        <f t="shared" si="170"/>
        <v>3.152777777777778E-2</v>
      </c>
    </row>
    <row r="1200" spans="2:30" x14ac:dyDescent="0.3">
      <c r="B1200">
        <v>57849</v>
      </c>
      <c r="C1200" s="7">
        <v>44183</v>
      </c>
      <c r="D1200" s="6">
        <f t="shared" si="162"/>
        <v>2020</v>
      </c>
      <c r="E1200" s="4" t="str">
        <f t="shared" si="163"/>
        <v>Q4-2020</v>
      </c>
      <c r="F1200" s="4" t="str">
        <f t="shared" si="164"/>
        <v>December</v>
      </c>
      <c r="G1200" s="6">
        <f t="shared" si="165"/>
        <v>51</v>
      </c>
      <c r="H1200" s="4" t="str">
        <f t="shared" si="166"/>
        <v>Friday</v>
      </c>
      <c r="I1200">
        <v>2</v>
      </c>
      <c r="J1200">
        <v>5</v>
      </c>
      <c r="K1200">
        <v>24</v>
      </c>
      <c r="L1200">
        <v>1</v>
      </c>
      <c r="M1200">
        <v>25</v>
      </c>
      <c r="N1200">
        <v>5</v>
      </c>
      <c r="O1200">
        <v>29</v>
      </c>
      <c r="P1200">
        <v>38</v>
      </c>
      <c r="Q1200">
        <v>0</v>
      </c>
      <c r="R1200">
        <v>0</v>
      </c>
      <c r="S1200">
        <v>30</v>
      </c>
      <c r="T1200">
        <v>26</v>
      </c>
      <c r="U1200">
        <v>6</v>
      </c>
      <c r="V1200">
        <v>36</v>
      </c>
      <c r="W1200">
        <v>1</v>
      </c>
      <c r="X1200">
        <v>20</v>
      </c>
      <c r="Y1200">
        <f t="shared" si="167"/>
        <v>851</v>
      </c>
      <c r="Z1200" s="12">
        <f t="shared" si="168"/>
        <v>0.2363888888888889</v>
      </c>
      <c r="AA1200" s="12">
        <f t="shared" si="169"/>
        <v>7.7636111111111115</v>
      </c>
      <c r="AB1200" t="s">
        <v>194</v>
      </c>
      <c r="AC1200" t="s">
        <v>194</v>
      </c>
      <c r="AD1200" s="12">
        <f t="shared" si="170"/>
        <v>4.727777777777778E-2</v>
      </c>
    </row>
    <row r="1201" spans="2:30" x14ac:dyDescent="0.3">
      <c r="B1201">
        <v>57850</v>
      </c>
      <c r="C1201" s="7">
        <v>44184</v>
      </c>
      <c r="D1201" s="6">
        <f t="shared" si="162"/>
        <v>2020</v>
      </c>
      <c r="E1201" s="4" t="str">
        <f t="shared" si="163"/>
        <v>Q4-2020</v>
      </c>
      <c r="F1201" s="4" t="str">
        <f t="shared" si="164"/>
        <v>December</v>
      </c>
      <c r="G1201" s="6">
        <f t="shared" si="165"/>
        <v>51</v>
      </c>
      <c r="H1201" s="4" t="str">
        <f t="shared" si="166"/>
        <v>Saturday</v>
      </c>
      <c r="I1201">
        <v>1</v>
      </c>
      <c r="J1201">
        <v>4</v>
      </c>
      <c r="K1201">
        <v>18</v>
      </c>
      <c r="L1201">
        <v>0</v>
      </c>
      <c r="M1201">
        <v>17</v>
      </c>
      <c r="N1201">
        <v>4</v>
      </c>
      <c r="O1201">
        <v>22</v>
      </c>
      <c r="P1201">
        <v>26</v>
      </c>
      <c r="Q1201">
        <v>0</v>
      </c>
      <c r="R1201">
        <v>0</v>
      </c>
      <c r="S1201">
        <v>27</v>
      </c>
      <c r="T1201">
        <v>12</v>
      </c>
      <c r="U1201">
        <v>5</v>
      </c>
      <c r="V1201">
        <v>30</v>
      </c>
      <c r="W1201">
        <v>2</v>
      </c>
      <c r="X1201">
        <v>22</v>
      </c>
      <c r="Y1201">
        <f t="shared" si="167"/>
        <v>542</v>
      </c>
      <c r="Z1201" s="12">
        <f t="shared" si="168"/>
        <v>0.15055555555555555</v>
      </c>
      <c r="AA1201" s="12">
        <f t="shared" si="169"/>
        <v>7.849444444444444</v>
      </c>
      <c r="AB1201" t="s">
        <v>194</v>
      </c>
      <c r="AC1201" t="s">
        <v>194</v>
      </c>
      <c r="AD1201" s="12">
        <f t="shared" si="170"/>
        <v>3.7638888888888888E-2</v>
      </c>
    </row>
    <row r="1202" spans="2:30" x14ac:dyDescent="0.3">
      <c r="B1202">
        <v>57851</v>
      </c>
      <c r="C1202" s="7">
        <v>44186</v>
      </c>
      <c r="D1202" s="6">
        <f t="shared" si="162"/>
        <v>2020</v>
      </c>
      <c r="E1202" s="4" t="str">
        <f t="shared" si="163"/>
        <v>Q4-2020</v>
      </c>
      <c r="F1202" s="4" t="str">
        <f t="shared" si="164"/>
        <v>December</v>
      </c>
      <c r="G1202" s="6">
        <f t="shared" si="165"/>
        <v>52</v>
      </c>
      <c r="H1202" s="4" t="str">
        <f t="shared" si="166"/>
        <v>Monday</v>
      </c>
      <c r="I1202">
        <v>1</v>
      </c>
      <c r="J1202">
        <v>5</v>
      </c>
      <c r="K1202">
        <v>11</v>
      </c>
      <c r="L1202">
        <v>1</v>
      </c>
      <c r="M1202">
        <v>28</v>
      </c>
      <c r="N1202">
        <v>5</v>
      </c>
      <c r="O1202">
        <v>14</v>
      </c>
      <c r="P1202">
        <v>44</v>
      </c>
      <c r="Q1202">
        <v>0</v>
      </c>
      <c r="R1202">
        <v>0</v>
      </c>
      <c r="S1202">
        <v>24</v>
      </c>
      <c r="T1202">
        <v>18</v>
      </c>
      <c r="U1202">
        <v>5</v>
      </c>
      <c r="V1202">
        <v>31</v>
      </c>
      <c r="W1202">
        <v>1</v>
      </c>
      <c r="X1202">
        <v>21</v>
      </c>
      <c r="Y1202">
        <f t="shared" si="167"/>
        <v>676</v>
      </c>
      <c r="Z1202" s="12">
        <f t="shared" si="168"/>
        <v>0.18777777777777777</v>
      </c>
      <c r="AA1202" s="12">
        <f t="shared" si="169"/>
        <v>7.8122222222222222</v>
      </c>
      <c r="AB1202" t="s">
        <v>194</v>
      </c>
      <c r="AC1202" t="s">
        <v>194</v>
      </c>
      <c r="AD1202" s="12">
        <f t="shared" si="170"/>
        <v>3.755555555555555E-2</v>
      </c>
    </row>
    <row r="1203" spans="2:30" x14ac:dyDescent="0.3">
      <c r="B1203">
        <v>57852</v>
      </c>
      <c r="C1203" s="7">
        <v>44186</v>
      </c>
      <c r="D1203" s="6">
        <f t="shared" si="162"/>
        <v>2020</v>
      </c>
      <c r="E1203" s="4" t="str">
        <f t="shared" si="163"/>
        <v>Q4-2020</v>
      </c>
      <c r="F1203" s="4" t="str">
        <f t="shared" si="164"/>
        <v>December</v>
      </c>
      <c r="G1203" s="6">
        <f t="shared" si="165"/>
        <v>52</v>
      </c>
      <c r="H1203" s="4" t="str">
        <f t="shared" si="166"/>
        <v>Monday</v>
      </c>
      <c r="I1203">
        <v>2</v>
      </c>
      <c r="J1203">
        <v>4</v>
      </c>
      <c r="K1203">
        <v>24</v>
      </c>
      <c r="L1203">
        <v>0</v>
      </c>
      <c r="M1203">
        <v>20</v>
      </c>
      <c r="N1203">
        <v>6</v>
      </c>
      <c r="O1203">
        <v>26</v>
      </c>
      <c r="P1203">
        <v>32</v>
      </c>
      <c r="Q1203">
        <v>0</v>
      </c>
      <c r="R1203">
        <v>0</v>
      </c>
      <c r="S1203">
        <v>21</v>
      </c>
      <c r="T1203">
        <v>25</v>
      </c>
      <c r="U1203">
        <v>6</v>
      </c>
      <c r="V1203">
        <v>31</v>
      </c>
      <c r="W1203">
        <v>2</v>
      </c>
      <c r="X1203">
        <v>23</v>
      </c>
      <c r="Y1203">
        <f t="shared" si="167"/>
        <v>856</v>
      </c>
      <c r="Z1203" s="12">
        <f t="shared" si="168"/>
        <v>0.23777777777777778</v>
      </c>
      <c r="AA1203" s="12">
        <f t="shared" si="169"/>
        <v>7.7622222222222224</v>
      </c>
      <c r="AB1203" t="s">
        <v>194</v>
      </c>
      <c r="AC1203" t="s">
        <v>194</v>
      </c>
      <c r="AD1203" s="12">
        <f t="shared" si="170"/>
        <v>3.9629629629629633E-2</v>
      </c>
    </row>
    <row r="1204" spans="2:30" x14ac:dyDescent="0.3">
      <c r="B1204">
        <v>57853</v>
      </c>
      <c r="C1204" s="7">
        <v>44187</v>
      </c>
      <c r="D1204" s="6">
        <f t="shared" si="162"/>
        <v>2020</v>
      </c>
      <c r="E1204" s="4" t="str">
        <f t="shared" si="163"/>
        <v>Q4-2020</v>
      </c>
      <c r="F1204" s="4" t="str">
        <f t="shared" si="164"/>
        <v>December</v>
      </c>
      <c r="G1204" s="6">
        <f t="shared" si="165"/>
        <v>52</v>
      </c>
      <c r="H1204" s="4" t="str">
        <f t="shared" si="166"/>
        <v>Tuesday</v>
      </c>
      <c r="I1204">
        <v>1</v>
      </c>
      <c r="J1204">
        <v>5</v>
      </c>
      <c r="K1204">
        <v>17</v>
      </c>
      <c r="L1204">
        <v>1</v>
      </c>
      <c r="M1204">
        <v>12</v>
      </c>
      <c r="N1204">
        <v>4</v>
      </c>
      <c r="O1204">
        <v>19</v>
      </c>
      <c r="P1204">
        <v>20</v>
      </c>
      <c r="Q1204">
        <v>0</v>
      </c>
      <c r="R1204">
        <v>0</v>
      </c>
      <c r="S1204">
        <v>18</v>
      </c>
      <c r="T1204">
        <v>11</v>
      </c>
      <c r="U1204">
        <v>5</v>
      </c>
      <c r="V1204">
        <v>30</v>
      </c>
      <c r="W1204">
        <v>2</v>
      </c>
      <c r="X1204">
        <v>25</v>
      </c>
      <c r="Y1204">
        <f t="shared" si="167"/>
        <v>472</v>
      </c>
      <c r="Z1204" s="12">
        <f t="shared" si="168"/>
        <v>0.13111111111111112</v>
      </c>
      <c r="AA1204" s="12">
        <f t="shared" si="169"/>
        <v>7.8688888888888888</v>
      </c>
      <c r="AB1204" t="s">
        <v>194</v>
      </c>
      <c r="AC1204" t="s">
        <v>194</v>
      </c>
      <c r="AD1204" s="12">
        <f t="shared" si="170"/>
        <v>3.2777777777777781E-2</v>
      </c>
    </row>
    <row r="1205" spans="2:30" x14ac:dyDescent="0.3">
      <c r="B1205">
        <v>57854</v>
      </c>
      <c r="C1205" s="7">
        <v>44187</v>
      </c>
      <c r="D1205" s="6">
        <f t="shared" si="162"/>
        <v>2020</v>
      </c>
      <c r="E1205" s="4" t="str">
        <f t="shared" si="163"/>
        <v>Q4-2020</v>
      </c>
      <c r="F1205" s="4" t="str">
        <f t="shared" si="164"/>
        <v>December</v>
      </c>
      <c r="G1205" s="6">
        <f t="shared" si="165"/>
        <v>52</v>
      </c>
      <c r="H1205" s="4" t="str">
        <f t="shared" si="166"/>
        <v>Tuesday</v>
      </c>
      <c r="I1205">
        <v>2</v>
      </c>
      <c r="J1205">
        <v>4</v>
      </c>
      <c r="K1205">
        <v>25</v>
      </c>
      <c r="L1205">
        <v>1</v>
      </c>
      <c r="M1205">
        <v>30</v>
      </c>
      <c r="N1205">
        <v>6</v>
      </c>
      <c r="O1205">
        <v>12</v>
      </c>
      <c r="P1205">
        <v>44</v>
      </c>
      <c r="Q1205">
        <v>0</v>
      </c>
      <c r="R1205">
        <v>0</v>
      </c>
      <c r="S1205">
        <v>19</v>
      </c>
      <c r="T1205">
        <v>27</v>
      </c>
      <c r="U1205">
        <v>5</v>
      </c>
      <c r="V1205">
        <v>35</v>
      </c>
      <c r="W1205">
        <v>1</v>
      </c>
      <c r="X1205">
        <v>22</v>
      </c>
      <c r="Y1205">
        <f t="shared" si="167"/>
        <v>809</v>
      </c>
      <c r="Z1205" s="12">
        <f t="shared" si="168"/>
        <v>0.22472222222222221</v>
      </c>
      <c r="AA1205" s="12">
        <f t="shared" si="169"/>
        <v>7.7752777777777782</v>
      </c>
      <c r="AB1205" t="s">
        <v>194</v>
      </c>
      <c r="AC1205" t="s">
        <v>194</v>
      </c>
      <c r="AD1205" s="12">
        <f t="shared" si="170"/>
        <v>3.7453703703703704E-2</v>
      </c>
    </row>
    <row r="1206" spans="2:30" x14ac:dyDescent="0.3">
      <c r="B1206">
        <v>57855</v>
      </c>
      <c r="C1206" s="7">
        <v>44188</v>
      </c>
      <c r="D1206" s="6">
        <f t="shared" si="162"/>
        <v>2020</v>
      </c>
      <c r="E1206" s="4" t="str">
        <f t="shared" si="163"/>
        <v>Q4-2020</v>
      </c>
      <c r="F1206" s="4" t="str">
        <f t="shared" si="164"/>
        <v>December</v>
      </c>
      <c r="G1206" s="6">
        <f t="shared" si="165"/>
        <v>52</v>
      </c>
      <c r="H1206" s="4" t="str">
        <f t="shared" si="166"/>
        <v>Wednesday</v>
      </c>
      <c r="I1206">
        <v>1</v>
      </c>
      <c r="J1206">
        <v>5</v>
      </c>
      <c r="K1206">
        <v>18</v>
      </c>
      <c r="L1206">
        <v>0</v>
      </c>
      <c r="M1206">
        <v>22</v>
      </c>
      <c r="N1206">
        <v>5</v>
      </c>
      <c r="O1206">
        <v>25</v>
      </c>
      <c r="P1206">
        <v>32</v>
      </c>
      <c r="Q1206">
        <v>0</v>
      </c>
      <c r="R1206">
        <v>0</v>
      </c>
      <c r="S1206">
        <v>16</v>
      </c>
      <c r="T1206">
        <v>13</v>
      </c>
      <c r="U1206">
        <v>6</v>
      </c>
      <c r="V1206">
        <v>29</v>
      </c>
      <c r="W1206">
        <v>2</v>
      </c>
      <c r="X1206">
        <v>24</v>
      </c>
      <c r="Y1206">
        <f t="shared" si="167"/>
        <v>652</v>
      </c>
      <c r="Z1206" s="12">
        <f t="shared" si="168"/>
        <v>0.18111111111111111</v>
      </c>
      <c r="AA1206" s="12">
        <f t="shared" si="169"/>
        <v>7.818888888888889</v>
      </c>
      <c r="AB1206" t="s">
        <v>194</v>
      </c>
      <c r="AC1206" t="s">
        <v>194</v>
      </c>
      <c r="AD1206" s="12">
        <f t="shared" si="170"/>
        <v>3.6222222222222225E-2</v>
      </c>
    </row>
    <row r="1207" spans="2:30" x14ac:dyDescent="0.3">
      <c r="B1207">
        <v>57856</v>
      </c>
      <c r="C1207" s="7">
        <v>44188</v>
      </c>
      <c r="D1207" s="6">
        <f t="shared" si="162"/>
        <v>2020</v>
      </c>
      <c r="E1207" s="4" t="str">
        <f t="shared" si="163"/>
        <v>Q4-2020</v>
      </c>
      <c r="F1207" s="4" t="str">
        <f t="shared" si="164"/>
        <v>December</v>
      </c>
      <c r="G1207" s="6">
        <f t="shared" si="165"/>
        <v>52</v>
      </c>
      <c r="H1207" s="4" t="str">
        <f t="shared" si="166"/>
        <v>Wednesday</v>
      </c>
      <c r="I1207">
        <v>2</v>
      </c>
      <c r="J1207">
        <v>4</v>
      </c>
      <c r="K1207">
        <v>11</v>
      </c>
      <c r="L1207">
        <v>1</v>
      </c>
      <c r="M1207">
        <v>13</v>
      </c>
      <c r="N1207">
        <v>5</v>
      </c>
      <c r="O1207">
        <v>17</v>
      </c>
      <c r="P1207">
        <v>20</v>
      </c>
      <c r="Q1207">
        <v>0</v>
      </c>
      <c r="R1207">
        <v>0</v>
      </c>
      <c r="S1207">
        <v>13</v>
      </c>
      <c r="T1207">
        <v>19</v>
      </c>
      <c r="U1207">
        <v>5</v>
      </c>
      <c r="V1207">
        <v>34</v>
      </c>
      <c r="W1207">
        <v>1</v>
      </c>
      <c r="X1207">
        <v>20</v>
      </c>
      <c r="Y1207">
        <f t="shared" si="167"/>
        <v>535</v>
      </c>
      <c r="Z1207" s="12">
        <f t="shared" si="168"/>
        <v>0.14861111111111111</v>
      </c>
      <c r="AA1207" s="12">
        <f t="shared" si="169"/>
        <v>7.8513888888888888</v>
      </c>
      <c r="AB1207" t="s">
        <v>194</v>
      </c>
      <c r="AC1207" t="s">
        <v>194</v>
      </c>
      <c r="AD1207" s="12">
        <f t="shared" si="170"/>
        <v>2.9722222222222223E-2</v>
      </c>
    </row>
    <row r="1208" spans="2:30" x14ac:dyDescent="0.3">
      <c r="B1208">
        <v>57857</v>
      </c>
      <c r="C1208" s="7">
        <v>44189</v>
      </c>
      <c r="D1208" s="6">
        <f t="shared" si="162"/>
        <v>2020</v>
      </c>
      <c r="E1208" s="4" t="str">
        <f t="shared" si="163"/>
        <v>Q4-2020</v>
      </c>
      <c r="F1208" s="4" t="str">
        <f t="shared" si="164"/>
        <v>December</v>
      </c>
      <c r="G1208" s="6">
        <f t="shared" si="165"/>
        <v>52</v>
      </c>
      <c r="H1208" s="4" t="str">
        <f t="shared" si="166"/>
        <v>Thursday</v>
      </c>
      <c r="I1208">
        <v>1</v>
      </c>
      <c r="J1208">
        <v>5</v>
      </c>
      <c r="K1208">
        <v>24</v>
      </c>
      <c r="L1208">
        <v>1</v>
      </c>
      <c r="M1208">
        <v>25</v>
      </c>
      <c r="N1208">
        <v>4</v>
      </c>
      <c r="O1208">
        <v>29</v>
      </c>
      <c r="P1208">
        <v>38</v>
      </c>
      <c r="Q1208">
        <v>0</v>
      </c>
      <c r="R1208">
        <v>0</v>
      </c>
      <c r="S1208">
        <v>30</v>
      </c>
      <c r="T1208">
        <v>26</v>
      </c>
      <c r="U1208">
        <v>6</v>
      </c>
      <c r="V1208">
        <v>33</v>
      </c>
      <c r="W1208">
        <v>1</v>
      </c>
      <c r="X1208">
        <v>23</v>
      </c>
      <c r="Y1208">
        <f t="shared" si="167"/>
        <v>713</v>
      </c>
      <c r="Z1208" s="12">
        <f t="shared" si="168"/>
        <v>0.19805555555555557</v>
      </c>
      <c r="AA1208" s="12">
        <f t="shared" si="169"/>
        <v>7.8019444444444446</v>
      </c>
      <c r="AB1208" t="s">
        <v>194</v>
      </c>
      <c r="AC1208" t="s">
        <v>194</v>
      </c>
      <c r="AD1208" s="12">
        <f t="shared" si="170"/>
        <v>4.9513888888888892E-2</v>
      </c>
    </row>
    <row r="1209" spans="2:30" x14ac:dyDescent="0.3">
      <c r="B1209">
        <v>57858</v>
      </c>
      <c r="C1209" s="7">
        <v>44189</v>
      </c>
      <c r="D1209" s="6">
        <f t="shared" si="162"/>
        <v>2020</v>
      </c>
      <c r="E1209" s="4" t="str">
        <f t="shared" si="163"/>
        <v>Q4-2020</v>
      </c>
      <c r="F1209" s="4" t="str">
        <f t="shared" si="164"/>
        <v>December</v>
      </c>
      <c r="G1209" s="6">
        <f t="shared" si="165"/>
        <v>52</v>
      </c>
      <c r="H1209" s="4" t="str">
        <f t="shared" si="166"/>
        <v>Thursday</v>
      </c>
      <c r="I1209">
        <v>2</v>
      </c>
      <c r="J1209">
        <v>4</v>
      </c>
      <c r="K1209">
        <v>18</v>
      </c>
      <c r="L1209">
        <v>0</v>
      </c>
      <c r="M1209">
        <v>17</v>
      </c>
      <c r="N1209">
        <v>5</v>
      </c>
      <c r="O1209">
        <v>22</v>
      </c>
      <c r="P1209">
        <v>26</v>
      </c>
      <c r="Q1209">
        <v>0</v>
      </c>
      <c r="R1209">
        <v>0</v>
      </c>
      <c r="S1209">
        <v>27</v>
      </c>
      <c r="T1209">
        <v>12</v>
      </c>
      <c r="U1209">
        <v>5</v>
      </c>
      <c r="V1209">
        <v>33</v>
      </c>
      <c r="W1209">
        <v>2</v>
      </c>
      <c r="X1209">
        <v>19</v>
      </c>
      <c r="Y1209">
        <f t="shared" si="167"/>
        <v>638</v>
      </c>
      <c r="Z1209" s="12">
        <f t="shared" si="168"/>
        <v>0.17722222222222223</v>
      </c>
      <c r="AA1209" s="12">
        <f t="shared" si="169"/>
        <v>7.8227777777777776</v>
      </c>
      <c r="AB1209" t="s">
        <v>194</v>
      </c>
      <c r="AC1209" t="s">
        <v>194</v>
      </c>
      <c r="AD1209" s="12">
        <f t="shared" si="170"/>
        <v>3.5444444444444445E-2</v>
      </c>
    </row>
    <row r="1210" spans="2:30" x14ac:dyDescent="0.3">
      <c r="B1210">
        <v>57859</v>
      </c>
      <c r="C1210" s="7">
        <v>44190</v>
      </c>
      <c r="D1210" s="6">
        <f t="shared" si="162"/>
        <v>2020</v>
      </c>
      <c r="E1210" s="4" t="str">
        <f t="shared" si="163"/>
        <v>Q4-2020</v>
      </c>
      <c r="F1210" s="4" t="str">
        <f t="shared" si="164"/>
        <v>December</v>
      </c>
      <c r="G1210" s="6">
        <f t="shared" si="165"/>
        <v>52</v>
      </c>
      <c r="H1210" s="4" t="str">
        <f t="shared" si="166"/>
        <v>Friday</v>
      </c>
      <c r="I1210">
        <v>1</v>
      </c>
      <c r="J1210">
        <v>5</v>
      </c>
      <c r="K1210">
        <v>11</v>
      </c>
      <c r="L1210">
        <v>1</v>
      </c>
      <c r="M1210">
        <v>28</v>
      </c>
      <c r="N1210">
        <v>5</v>
      </c>
      <c r="O1210">
        <v>14</v>
      </c>
      <c r="P1210">
        <v>44</v>
      </c>
      <c r="Q1210">
        <v>0</v>
      </c>
      <c r="R1210">
        <v>0</v>
      </c>
      <c r="S1210">
        <v>24</v>
      </c>
      <c r="T1210">
        <v>18</v>
      </c>
      <c r="U1210">
        <v>5</v>
      </c>
      <c r="V1210">
        <v>31</v>
      </c>
      <c r="W1210">
        <v>1</v>
      </c>
      <c r="X1210">
        <v>21</v>
      </c>
      <c r="Y1210">
        <f t="shared" si="167"/>
        <v>676</v>
      </c>
      <c r="Z1210" s="12">
        <f t="shared" si="168"/>
        <v>0.18777777777777777</v>
      </c>
      <c r="AA1210" s="12">
        <f t="shared" si="169"/>
        <v>7.8122222222222222</v>
      </c>
      <c r="AB1210" t="s">
        <v>194</v>
      </c>
      <c r="AC1210" t="s">
        <v>194</v>
      </c>
      <c r="AD1210" s="12">
        <f t="shared" si="170"/>
        <v>3.755555555555555E-2</v>
      </c>
    </row>
    <row r="1211" spans="2:30" x14ac:dyDescent="0.3">
      <c r="B1211">
        <v>57860</v>
      </c>
      <c r="C1211" s="7">
        <v>44190</v>
      </c>
      <c r="D1211" s="6">
        <f t="shared" si="162"/>
        <v>2020</v>
      </c>
      <c r="E1211" s="4" t="str">
        <f t="shared" si="163"/>
        <v>Q4-2020</v>
      </c>
      <c r="F1211" s="4" t="str">
        <f t="shared" si="164"/>
        <v>December</v>
      </c>
      <c r="G1211" s="6">
        <f t="shared" si="165"/>
        <v>52</v>
      </c>
      <c r="H1211" s="4" t="str">
        <f t="shared" si="166"/>
        <v>Friday</v>
      </c>
      <c r="I1211">
        <v>2</v>
      </c>
      <c r="J1211">
        <v>4</v>
      </c>
      <c r="K1211">
        <v>24</v>
      </c>
      <c r="L1211">
        <v>0</v>
      </c>
      <c r="M1211">
        <v>20</v>
      </c>
      <c r="N1211">
        <v>6</v>
      </c>
      <c r="O1211">
        <v>26</v>
      </c>
      <c r="P1211">
        <v>32</v>
      </c>
      <c r="Q1211">
        <v>0</v>
      </c>
      <c r="R1211">
        <v>0</v>
      </c>
      <c r="S1211">
        <v>21</v>
      </c>
      <c r="T1211">
        <v>25</v>
      </c>
      <c r="U1211">
        <v>6</v>
      </c>
      <c r="V1211">
        <v>31</v>
      </c>
      <c r="W1211">
        <v>2</v>
      </c>
      <c r="X1211">
        <v>23</v>
      </c>
      <c r="Y1211">
        <f t="shared" si="167"/>
        <v>856</v>
      </c>
      <c r="Z1211" s="12">
        <f t="shared" si="168"/>
        <v>0.23777777777777778</v>
      </c>
      <c r="AA1211" s="12">
        <f t="shared" si="169"/>
        <v>7.7622222222222224</v>
      </c>
      <c r="AB1211" t="s">
        <v>194</v>
      </c>
      <c r="AC1211" t="s">
        <v>194</v>
      </c>
      <c r="AD1211" s="12">
        <f t="shared" si="170"/>
        <v>3.9629629629629633E-2</v>
      </c>
    </row>
    <row r="1212" spans="2:30" x14ac:dyDescent="0.3">
      <c r="B1212">
        <v>57861</v>
      </c>
      <c r="C1212" s="7">
        <v>44191</v>
      </c>
      <c r="D1212" s="6">
        <f t="shared" si="162"/>
        <v>2020</v>
      </c>
      <c r="E1212" s="4" t="str">
        <f t="shared" si="163"/>
        <v>Q4-2020</v>
      </c>
      <c r="F1212" s="4" t="str">
        <f t="shared" si="164"/>
        <v>December</v>
      </c>
      <c r="G1212" s="6">
        <f t="shared" si="165"/>
        <v>52</v>
      </c>
      <c r="H1212" s="4" t="str">
        <f t="shared" si="166"/>
        <v>Saturday</v>
      </c>
      <c r="I1212">
        <v>1</v>
      </c>
      <c r="J1212">
        <v>5</v>
      </c>
      <c r="K1212">
        <v>17</v>
      </c>
      <c r="L1212">
        <v>1</v>
      </c>
      <c r="M1212">
        <v>12</v>
      </c>
      <c r="N1212">
        <v>4</v>
      </c>
      <c r="O1212">
        <v>19</v>
      </c>
      <c r="P1212">
        <v>20</v>
      </c>
      <c r="Q1212">
        <v>0</v>
      </c>
      <c r="R1212">
        <v>0</v>
      </c>
      <c r="S1212">
        <v>18</v>
      </c>
      <c r="T1212">
        <v>11</v>
      </c>
      <c r="U1212">
        <v>5</v>
      </c>
      <c r="V1212">
        <v>30</v>
      </c>
      <c r="W1212">
        <v>2</v>
      </c>
      <c r="X1212">
        <v>25</v>
      </c>
      <c r="Y1212">
        <f t="shared" si="167"/>
        <v>472</v>
      </c>
      <c r="Z1212" s="12">
        <f t="shared" si="168"/>
        <v>0.13111111111111112</v>
      </c>
      <c r="AA1212" s="12">
        <f t="shared" si="169"/>
        <v>7.8688888888888888</v>
      </c>
      <c r="AB1212" t="s">
        <v>194</v>
      </c>
      <c r="AC1212" t="s">
        <v>194</v>
      </c>
      <c r="AD1212" s="12">
        <f t="shared" si="170"/>
        <v>3.2777777777777781E-2</v>
      </c>
    </row>
    <row r="1213" spans="2:30" x14ac:dyDescent="0.3">
      <c r="B1213">
        <v>57862</v>
      </c>
      <c r="C1213" s="7">
        <v>44193</v>
      </c>
      <c r="D1213" s="6">
        <f t="shared" si="162"/>
        <v>2020</v>
      </c>
      <c r="E1213" s="4" t="str">
        <f t="shared" si="163"/>
        <v>Q4-2020</v>
      </c>
      <c r="F1213" s="4" t="str">
        <f t="shared" si="164"/>
        <v>December</v>
      </c>
      <c r="G1213" s="6">
        <f t="shared" si="165"/>
        <v>53</v>
      </c>
      <c r="H1213" s="4" t="str">
        <f t="shared" si="166"/>
        <v>Monday</v>
      </c>
      <c r="I1213">
        <v>1</v>
      </c>
      <c r="J1213">
        <v>4</v>
      </c>
      <c r="K1213">
        <v>25</v>
      </c>
      <c r="L1213">
        <v>1</v>
      </c>
      <c r="M1213">
        <v>30</v>
      </c>
      <c r="N1213">
        <v>5</v>
      </c>
      <c r="O1213">
        <v>12</v>
      </c>
      <c r="P1213">
        <v>44</v>
      </c>
      <c r="Q1213">
        <v>0</v>
      </c>
      <c r="R1213">
        <v>0</v>
      </c>
      <c r="S1213">
        <v>19</v>
      </c>
      <c r="T1213">
        <v>27</v>
      </c>
      <c r="U1213">
        <v>5</v>
      </c>
      <c r="V1213">
        <v>32</v>
      </c>
      <c r="W1213">
        <v>1</v>
      </c>
      <c r="X1213">
        <v>25</v>
      </c>
      <c r="Y1213">
        <f t="shared" si="167"/>
        <v>695</v>
      </c>
      <c r="Z1213" s="12">
        <f t="shared" si="168"/>
        <v>0.19305555555555556</v>
      </c>
      <c r="AA1213" s="12">
        <f t="shared" si="169"/>
        <v>7.8069444444444445</v>
      </c>
      <c r="AB1213" t="s">
        <v>194</v>
      </c>
      <c r="AC1213" t="s">
        <v>194</v>
      </c>
      <c r="AD1213" s="12">
        <f t="shared" si="170"/>
        <v>3.861111111111111E-2</v>
      </c>
    </row>
    <row r="1214" spans="2:30" x14ac:dyDescent="0.3">
      <c r="B1214">
        <v>57863</v>
      </c>
      <c r="C1214" s="7">
        <v>44193</v>
      </c>
      <c r="D1214" s="6">
        <f t="shared" si="162"/>
        <v>2020</v>
      </c>
      <c r="E1214" s="4" t="str">
        <f t="shared" si="163"/>
        <v>Q4-2020</v>
      </c>
      <c r="F1214" s="4" t="str">
        <f t="shared" si="164"/>
        <v>December</v>
      </c>
      <c r="G1214" s="6">
        <f t="shared" si="165"/>
        <v>53</v>
      </c>
      <c r="H1214" s="4" t="str">
        <f t="shared" si="166"/>
        <v>Monday</v>
      </c>
      <c r="I1214">
        <v>2</v>
      </c>
      <c r="J1214">
        <v>5</v>
      </c>
      <c r="K1214">
        <v>18</v>
      </c>
      <c r="L1214">
        <v>0</v>
      </c>
      <c r="M1214">
        <v>22</v>
      </c>
      <c r="N1214">
        <v>6</v>
      </c>
      <c r="O1214">
        <v>25</v>
      </c>
      <c r="P1214">
        <v>32</v>
      </c>
      <c r="Q1214">
        <v>0</v>
      </c>
      <c r="R1214">
        <v>0</v>
      </c>
      <c r="S1214">
        <v>16</v>
      </c>
      <c r="T1214">
        <v>13</v>
      </c>
      <c r="U1214">
        <v>6</v>
      </c>
      <c r="V1214">
        <v>32</v>
      </c>
      <c r="W1214">
        <v>2</v>
      </c>
      <c r="X1214">
        <v>21</v>
      </c>
      <c r="Y1214">
        <f t="shared" si="167"/>
        <v>750</v>
      </c>
      <c r="Z1214" s="12">
        <f t="shared" si="168"/>
        <v>0.20833333333333334</v>
      </c>
      <c r="AA1214" s="12">
        <f t="shared" si="169"/>
        <v>7.791666666666667</v>
      </c>
      <c r="AB1214" t="s">
        <v>194</v>
      </c>
      <c r="AC1214" t="s">
        <v>194</v>
      </c>
      <c r="AD1214" s="12">
        <f t="shared" si="170"/>
        <v>3.4722222222222224E-2</v>
      </c>
    </row>
    <row r="1215" spans="2:30" x14ac:dyDescent="0.3">
      <c r="B1215">
        <v>57864</v>
      </c>
      <c r="C1215" s="7">
        <v>44194</v>
      </c>
      <c r="D1215" s="6">
        <f t="shared" si="162"/>
        <v>2020</v>
      </c>
      <c r="E1215" s="4" t="str">
        <f t="shared" si="163"/>
        <v>Q4-2020</v>
      </c>
      <c r="F1215" s="4" t="str">
        <f t="shared" si="164"/>
        <v>December</v>
      </c>
      <c r="G1215" s="6">
        <f t="shared" si="165"/>
        <v>53</v>
      </c>
      <c r="H1215" s="4" t="str">
        <f t="shared" si="166"/>
        <v>Tuesday</v>
      </c>
      <c r="I1215">
        <v>1</v>
      </c>
      <c r="J1215">
        <v>4</v>
      </c>
      <c r="K1215">
        <v>11</v>
      </c>
      <c r="L1215">
        <v>1</v>
      </c>
      <c r="M1215">
        <v>13</v>
      </c>
      <c r="N1215">
        <v>4</v>
      </c>
      <c r="O1215">
        <v>17</v>
      </c>
      <c r="P1215">
        <v>20</v>
      </c>
      <c r="Q1215">
        <v>0</v>
      </c>
      <c r="R1215">
        <v>0</v>
      </c>
      <c r="S1215">
        <v>13</v>
      </c>
      <c r="T1215">
        <v>19</v>
      </c>
      <c r="U1215">
        <v>5</v>
      </c>
      <c r="V1215">
        <v>31</v>
      </c>
      <c r="W1215">
        <v>1</v>
      </c>
      <c r="X1215">
        <v>23</v>
      </c>
      <c r="Y1215">
        <f t="shared" si="167"/>
        <v>454</v>
      </c>
      <c r="Z1215" s="12">
        <f t="shared" si="168"/>
        <v>0.12611111111111112</v>
      </c>
      <c r="AA1215" s="12">
        <f t="shared" si="169"/>
        <v>7.8738888888888887</v>
      </c>
      <c r="AB1215" t="s">
        <v>194</v>
      </c>
      <c r="AC1215" t="s">
        <v>194</v>
      </c>
      <c r="AD1215" s="12">
        <f t="shared" si="170"/>
        <v>3.152777777777778E-2</v>
      </c>
    </row>
    <row r="1216" spans="2:30" x14ac:dyDescent="0.3">
      <c r="B1216">
        <v>57865</v>
      </c>
      <c r="C1216" s="7">
        <v>44194</v>
      </c>
      <c r="D1216" s="6">
        <f t="shared" si="162"/>
        <v>2020</v>
      </c>
      <c r="E1216" s="4" t="str">
        <f t="shared" si="163"/>
        <v>Q4-2020</v>
      </c>
      <c r="F1216" s="4" t="str">
        <f t="shared" si="164"/>
        <v>December</v>
      </c>
      <c r="G1216" s="6">
        <f t="shared" si="165"/>
        <v>53</v>
      </c>
      <c r="H1216" s="4" t="str">
        <f t="shared" si="166"/>
        <v>Tuesday</v>
      </c>
      <c r="I1216">
        <v>2</v>
      </c>
      <c r="J1216">
        <v>5</v>
      </c>
      <c r="K1216">
        <v>24</v>
      </c>
      <c r="L1216">
        <v>1</v>
      </c>
      <c r="M1216">
        <v>25</v>
      </c>
      <c r="N1216">
        <v>5</v>
      </c>
      <c r="O1216">
        <v>29</v>
      </c>
      <c r="P1216">
        <v>38</v>
      </c>
      <c r="Q1216">
        <v>0</v>
      </c>
      <c r="R1216">
        <v>0</v>
      </c>
      <c r="S1216">
        <v>30</v>
      </c>
      <c r="T1216">
        <v>26</v>
      </c>
      <c r="U1216">
        <v>6</v>
      </c>
      <c r="V1216">
        <v>36</v>
      </c>
      <c r="W1216">
        <v>1</v>
      </c>
      <c r="X1216">
        <v>20</v>
      </c>
      <c r="Y1216">
        <f t="shared" si="167"/>
        <v>851</v>
      </c>
      <c r="Z1216" s="12">
        <f t="shared" si="168"/>
        <v>0.2363888888888889</v>
      </c>
      <c r="AA1216" s="12">
        <f t="shared" si="169"/>
        <v>7.7636111111111115</v>
      </c>
      <c r="AB1216" t="s">
        <v>194</v>
      </c>
      <c r="AC1216" t="s">
        <v>194</v>
      </c>
      <c r="AD1216" s="12">
        <f t="shared" si="170"/>
        <v>4.727777777777778E-2</v>
      </c>
    </row>
    <row r="1217" spans="2:30" x14ac:dyDescent="0.3">
      <c r="B1217">
        <v>57866</v>
      </c>
      <c r="C1217" s="7">
        <v>44195</v>
      </c>
      <c r="D1217" s="6">
        <f t="shared" si="162"/>
        <v>2020</v>
      </c>
      <c r="E1217" s="4" t="str">
        <f t="shared" si="163"/>
        <v>Q4-2020</v>
      </c>
      <c r="F1217" s="4" t="str">
        <f t="shared" si="164"/>
        <v>December</v>
      </c>
      <c r="G1217" s="6">
        <f t="shared" si="165"/>
        <v>53</v>
      </c>
      <c r="H1217" s="4" t="str">
        <f t="shared" si="166"/>
        <v>Wednesday</v>
      </c>
      <c r="I1217">
        <v>1</v>
      </c>
      <c r="J1217">
        <v>4</v>
      </c>
      <c r="K1217">
        <v>18</v>
      </c>
      <c r="L1217">
        <v>0</v>
      </c>
      <c r="M1217">
        <v>17</v>
      </c>
      <c r="N1217">
        <v>4</v>
      </c>
      <c r="O1217">
        <v>22</v>
      </c>
      <c r="P1217">
        <v>26</v>
      </c>
      <c r="Q1217">
        <v>0</v>
      </c>
      <c r="R1217">
        <v>0</v>
      </c>
      <c r="S1217">
        <v>27</v>
      </c>
      <c r="T1217">
        <v>12</v>
      </c>
      <c r="U1217">
        <v>5</v>
      </c>
      <c r="V1217">
        <v>30</v>
      </c>
      <c r="W1217">
        <v>2</v>
      </c>
      <c r="X1217">
        <v>22</v>
      </c>
      <c r="Y1217">
        <f t="shared" si="167"/>
        <v>542</v>
      </c>
      <c r="Z1217" s="12">
        <f t="shared" si="168"/>
        <v>0.15055555555555555</v>
      </c>
      <c r="AA1217" s="12">
        <f t="shared" si="169"/>
        <v>7.849444444444444</v>
      </c>
      <c r="AB1217" t="s">
        <v>194</v>
      </c>
      <c r="AC1217" t="s">
        <v>194</v>
      </c>
      <c r="AD1217" s="12">
        <f t="shared" si="170"/>
        <v>3.7638888888888888E-2</v>
      </c>
    </row>
    <row r="1218" spans="2:30" x14ac:dyDescent="0.3">
      <c r="B1218">
        <v>57867</v>
      </c>
      <c r="C1218" s="7">
        <v>44195</v>
      </c>
      <c r="D1218" s="6">
        <f t="shared" si="162"/>
        <v>2020</v>
      </c>
      <c r="E1218" s="4" t="str">
        <f t="shared" si="163"/>
        <v>Q4-2020</v>
      </c>
      <c r="F1218" s="4" t="str">
        <f t="shared" si="164"/>
        <v>December</v>
      </c>
      <c r="G1218" s="6">
        <f t="shared" si="165"/>
        <v>53</v>
      </c>
      <c r="H1218" s="4" t="str">
        <f t="shared" si="166"/>
        <v>Wednesday</v>
      </c>
      <c r="I1218">
        <v>2</v>
      </c>
      <c r="J1218">
        <v>5</v>
      </c>
      <c r="K1218">
        <v>11</v>
      </c>
      <c r="L1218">
        <v>1</v>
      </c>
      <c r="M1218">
        <v>28</v>
      </c>
      <c r="N1218">
        <v>6</v>
      </c>
      <c r="O1218">
        <v>14</v>
      </c>
      <c r="P1218">
        <v>44</v>
      </c>
      <c r="Q1218">
        <v>0</v>
      </c>
      <c r="R1218">
        <v>0</v>
      </c>
      <c r="S1218">
        <v>24</v>
      </c>
      <c r="T1218">
        <v>18</v>
      </c>
      <c r="U1218">
        <v>5</v>
      </c>
      <c r="V1218">
        <v>34</v>
      </c>
      <c r="W1218">
        <v>1</v>
      </c>
      <c r="X1218">
        <v>18</v>
      </c>
      <c r="Y1218">
        <f t="shared" si="167"/>
        <v>788</v>
      </c>
      <c r="Z1218" s="12">
        <f t="shared" si="168"/>
        <v>0.21888888888888888</v>
      </c>
      <c r="AA1218" s="12">
        <f t="shared" si="169"/>
        <v>7.7811111111111115</v>
      </c>
      <c r="AB1218" t="s">
        <v>194</v>
      </c>
      <c r="AC1218" t="s">
        <v>194</v>
      </c>
      <c r="AD1218" s="12">
        <f t="shared" si="170"/>
        <v>3.6481481481481483E-2</v>
      </c>
    </row>
    <row r="1219" spans="2:30" x14ac:dyDescent="0.3">
      <c r="B1219">
        <v>57868</v>
      </c>
      <c r="C1219" s="7">
        <v>44196</v>
      </c>
      <c r="D1219" s="6">
        <f t="shared" si="162"/>
        <v>2020</v>
      </c>
      <c r="E1219" s="4" t="str">
        <f t="shared" si="163"/>
        <v>Q4-2020</v>
      </c>
      <c r="F1219" s="4" t="str">
        <f t="shared" si="164"/>
        <v>December</v>
      </c>
      <c r="G1219" s="6">
        <f t="shared" si="165"/>
        <v>53</v>
      </c>
      <c r="H1219" s="4" t="str">
        <f t="shared" si="166"/>
        <v>Thursday</v>
      </c>
      <c r="I1219">
        <v>1</v>
      </c>
      <c r="J1219">
        <v>4</v>
      </c>
      <c r="K1219">
        <v>24</v>
      </c>
      <c r="L1219">
        <v>0</v>
      </c>
      <c r="M1219">
        <v>20</v>
      </c>
      <c r="N1219">
        <v>5</v>
      </c>
      <c r="O1219">
        <v>26</v>
      </c>
      <c r="P1219">
        <v>32</v>
      </c>
      <c r="Q1219">
        <v>0</v>
      </c>
      <c r="R1219">
        <v>0</v>
      </c>
      <c r="S1219">
        <v>21</v>
      </c>
      <c r="T1219">
        <v>25</v>
      </c>
      <c r="U1219">
        <v>6</v>
      </c>
      <c r="V1219">
        <v>28</v>
      </c>
      <c r="W1219">
        <v>2</v>
      </c>
      <c r="X1219">
        <v>26</v>
      </c>
      <c r="Y1219">
        <f t="shared" si="167"/>
        <v>740</v>
      </c>
      <c r="Z1219" s="12">
        <f t="shared" si="168"/>
        <v>0.20555555555555555</v>
      </c>
      <c r="AA1219" s="12">
        <f t="shared" si="169"/>
        <v>7.7944444444444443</v>
      </c>
      <c r="AB1219" t="s">
        <v>194</v>
      </c>
      <c r="AC1219" t="s">
        <v>194</v>
      </c>
      <c r="AD1219" s="12">
        <f t="shared" si="170"/>
        <v>4.1111111111111112E-2</v>
      </c>
    </row>
    <row r="1220" spans="2:30" x14ac:dyDescent="0.3">
      <c r="B1220">
        <v>57869</v>
      </c>
      <c r="C1220" s="7">
        <v>44196</v>
      </c>
      <c r="D1220" s="6">
        <f t="shared" si="162"/>
        <v>2020</v>
      </c>
      <c r="E1220" s="4" t="str">
        <f t="shared" si="163"/>
        <v>Q4-2020</v>
      </c>
      <c r="F1220" s="4" t="str">
        <f t="shared" si="164"/>
        <v>December</v>
      </c>
      <c r="G1220" s="6">
        <f t="shared" si="165"/>
        <v>53</v>
      </c>
      <c r="H1220" s="4" t="str">
        <f t="shared" si="166"/>
        <v>Thursday</v>
      </c>
      <c r="I1220">
        <v>2</v>
      </c>
      <c r="J1220">
        <v>5</v>
      </c>
      <c r="K1220">
        <v>17</v>
      </c>
      <c r="L1220">
        <v>1</v>
      </c>
      <c r="M1220">
        <v>12</v>
      </c>
      <c r="N1220">
        <v>5</v>
      </c>
      <c r="O1220">
        <v>19</v>
      </c>
      <c r="P1220">
        <v>20</v>
      </c>
      <c r="Q1220">
        <v>0</v>
      </c>
      <c r="R1220">
        <v>0</v>
      </c>
      <c r="S1220">
        <v>18</v>
      </c>
      <c r="T1220">
        <v>11</v>
      </c>
      <c r="U1220">
        <v>5</v>
      </c>
      <c r="V1220">
        <v>33</v>
      </c>
      <c r="W1220">
        <v>2</v>
      </c>
      <c r="X1220">
        <v>22</v>
      </c>
      <c r="Y1220">
        <f t="shared" si="167"/>
        <v>549</v>
      </c>
      <c r="Z1220" s="12">
        <f t="shared" si="168"/>
        <v>0.1525</v>
      </c>
      <c r="AA1220" s="12">
        <f t="shared" si="169"/>
        <v>7.8475000000000001</v>
      </c>
      <c r="AB1220" t="s">
        <v>194</v>
      </c>
      <c r="AC1220" t="s">
        <v>194</v>
      </c>
      <c r="AD1220" s="12">
        <f t="shared" si="170"/>
        <v>3.0499999999999999E-2</v>
      </c>
    </row>
    <row r="1221" spans="2:30" x14ac:dyDescent="0.3">
      <c r="B1221">
        <v>57870</v>
      </c>
      <c r="C1221" s="7">
        <v>44197</v>
      </c>
      <c r="D1221" s="6">
        <f t="shared" si="162"/>
        <v>2021</v>
      </c>
      <c r="E1221" s="4" t="str">
        <f t="shared" si="163"/>
        <v>Q1-2021</v>
      </c>
      <c r="F1221" s="4" t="str">
        <f t="shared" si="164"/>
        <v>January</v>
      </c>
      <c r="G1221" s="6">
        <f t="shared" si="165"/>
        <v>1</v>
      </c>
      <c r="H1221" s="4" t="str">
        <f t="shared" si="166"/>
        <v>Friday</v>
      </c>
      <c r="I1221">
        <v>1</v>
      </c>
      <c r="J1221">
        <v>4</v>
      </c>
      <c r="K1221">
        <v>23</v>
      </c>
      <c r="L1221">
        <v>1</v>
      </c>
      <c r="M1221">
        <v>15</v>
      </c>
      <c r="N1221">
        <v>5</v>
      </c>
      <c r="O1221">
        <v>28</v>
      </c>
      <c r="P1221">
        <v>16</v>
      </c>
      <c r="Q1221">
        <v>0</v>
      </c>
      <c r="R1221">
        <v>0</v>
      </c>
      <c r="S1221">
        <v>20</v>
      </c>
      <c r="T1221">
        <v>20</v>
      </c>
      <c r="U1221">
        <v>6</v>
      </c>
      <c r="V1221">
        <v>34</v>
      </c>
      <c r="W1221">
        <v>2</v>
      </c>
      <c r="X1221">
        <v>21</v>
      </c>
      <c r="Y1221">
        <f t="shared" si="167"/>
        <v>666</v>
      </c>
      <c r="Z1221" s="12">
        <f t="shared" si="168"/>
        <v>0.185</v>
      </c>
      <c r="AA1221" s="12">
        <f t="shared" si="169"/>
        <v>7.8150000000000004</v>
      </c>
      <c r="AB1221" t="s">
        <v>194</v>
      </c>
      <c r="AC1221" t="s">
        <v>194</v>
      </c>
      <c r="AD1221" s="12">
        <f t="shared" si="170"/>
        <v>3.6999999999999998E-2</v>
      </c>
    </row>
    <row r="1222" spans="2:30" x14ac:dyDescent="0.3">
      <c r="B1222">
        <v>57871</v>
      </c>
      <c r="C1222" s="7">
        <v>44197</v>
      </c>
      <c r="D1222" s="6">
        <f t="shared" si="162"/>
        <v>2021</v>
      </c>
      <c r="E1222" s="4" t="str">
        <f t="shared" si="163"/>
        <v>Q1-2021</v>
      </c>
      <c r="F1222" s="4" t="str">
        <f t="shared" si="164"/>
        <v>January</v>
      </c>
      <c r="G1222" s="6">
        <f t="shared" si="165"/>
        <v>1</v>
      </c>
      <c r="H1222" s="4" t="str">
        <f t="shared" si="166"/>
        <v>Friday</v>
      </c>
      <c r="I1222">
        <v>2</v>
      </c>
      <c r="J1222">
        <v>3</v>
      </c>
      <c r="K1222">
        <v>16</v>
      </c>
      <c r="L1222">
        <v>2</v>
      </c>
      <c r="M1222">
        <v>27</v>
      </c>
      <c r="N1222">
        <v>5</v>
      </c>
      <c r="O1222">
        <v>21</v>
      </c>
      <c r="P1222">
        <v>34</v>
      </c>
      <c r="Q1222">
        <v>0</v>
      </c>
      <c r="R1222">
        <v>0</v>
      </c>
      <c r="S1222">
        <v>17</v>
      </c>
      <c r="T1222">
        <v>26</v>
      </c>
      <c r="U1222">
        <v>5</v>
      </c>
      <c r="V1222">
        <v>34</v>
      </c>
      <c r="W1222">
        <v>1</v>
      </c>
      <c r="X1222">
        <v>25</v>
      </c>
      <c r="Y1222">
        <f t="shared" si="167"/>
        <v>685</v>
      </c>
      <c r="Z1222" s="12">
        <f t="shared" si="168"/>
        <v>0.19027777777777777</v>
      </c>
      <c r="AA1222" s="12">
        <f t="shared" si="169"/>
        <v>7.8097222222222218</v>
      </c>
      <c r="AB1222" t="s">
        <v>194</v>
      </c>
      <c r="AC1222" t="s">
        <v>194</v>
      </c>
      <c r="AD1222" s="12">
        <f t="shared" si="170"/>
        <v>3.8055555555555551E-2</v>
      </c>
    </row>
    <row r="1223" spans="2:30" x14ac:dyDescent="0.3">
      <c r="B1223">
        <v>57872</v>
      </c>
      <c r="C1223" s="7">
        <v>44198</v>
      </c>
      <c r="D1223" s="6">
        <f t="shared" si="162"/>
        <v>2021</v>
      </c>
      <c r="E1223" s="4" t="str">
        <f t="shared" si="163"/>
        <v>Q1-2021</v>
      </c>
      <c r="F1223" s="4" t="str">
        <f t="shared" si="164"/>
        <v>January</v>
      </c>
      <c r="G1223" s="6">
        <f t="shared" si="165"/>
        <v>1</v>
      </c>
      <c r="H1223" s="4" t="str">
        <f t="shared" si="166"/>
        <v>Saturday</v>
      </c>
      <c r="I1223">
        <v>1</v>
      </c>
      <c r="J1223">
        <v>4</v>
      </c>
      <c r="K1223">
        <v>29</v>
      </c>
      <c r="L1223">
        <v>1</v>
      </c>
      <c r="M1223">
        <v>19</v>
      </c>
      <c r="N1223">
        <v>4</v>
      </c>
      <c r="O1223">
        <v>13</v>
      </c>
      <c r="P1223">
        <v>22</v>
      </c>
      <c r="Q1223">
        <v>0</v>
      </c>
      <c r="R1223">
        <v>0</v>
      </c>
      <c r="S1223">
        <v>14</v>
      </c>
      <c r="T1223">
        <v>12</v>
      </c>
      <c r="U1223">
        <v>6</v>
      </c>
      <c r="V1223">
        <v>33</v>
      </c>
      <c r="W1223">
        <v>1</v>
      </c>
      <c r="X1223">
        <v>25</v>
      </c>
      <c r="Y1223">
        <f t="shared" si="167"/>
        <v>467</v>
      </c>
      <c r="Z1223" s="12">
        <f t="shared" si="168"/>
        <v>0.12972222222222221</v>
      </c>
      <c r="AA1223" s="12">
        <f t="shared" si="169"/>
        <v>7.8702777777777779</v>
      </c>
      <c r="AB1223" t="s">
        <v>194</v>
      </c>
      <c r="AC1223" t="s">
        <v>194</v>
      </c>
      <c r="AD1223" s="12">
        <f t="shared" si="170"/>
        <v>3.2430555555555553E-2</v>
      </c>
    </row>
    <row r="1224" spans="2:30" x14ac:dyDescent="0.3">
      <c r="B1224">
        <v>57873</v>
      </c>
      <c r="C1224" s="7">
        <v>44200</v>
      </c>
      <c r="D1224" s="6">
        <f t="shared" si="162"/>
        <v>2021</v>
      </c>
      <c r="E1224" s="4" t="str">
        <f t="shared" si="163"/>
        <v>Q1-2021</v>
      </c>
      <c r="F1224" s="4" t="str">
        <f t="shared" si="164"/>
        <v>January</v>
      </c>
      <c r="G1224" s="6">
        <f t="shared" si="165"/>
        <v>2</v>
      </c>
      <c r="H1224" s="4" t="str">
        <f t="shared" si="166"/>
        <v>Monday</v>
      </c>
      <c r="I1224">
        <v>1</v>
      </c>
      <c r="J1224">
        <v>3</v>
      </c>
      <c r="K1224">
        <v>22</v>
      </c>
      <c r="L1224">
        <v>1</v>
      </c>
      <c r="M1224">
        <v>11</v>
      </c>
      <c r="N1224">
        <v>4</v>
      </c>
      <c r="O1224">
        <v>25</v>
      </c>
      <c r="P1224">
        <v>40</v>
      </c>
      <c r="Q1224">
        <v>0</v>
      </c>
      <c r="R1224">
        <v>0</v>
      </c>
      <c r="S1224">
        <v>11</v>
      </c>
      <c r="T1224">
        <v>19</v>
      </c>
      <c r="U1224">
        <v>5</v>
      </c>
      <c r="V1224">
        <v>35</v>
      </c>
      <c r="W1224">
        <v>2</v>
      </c>
      <c r="X1224">
        <v>24</v>
      </c>
      <c r="Y1224">
        <f t="shared" si="167"/>
        <v>603</v>
      </c>
      <c r="Z1224" s="12">
        <f t="shared" si="168"/>
        <v>0.16750000000000001</v>
      </c>
      <c r="AA1224" s="12">
        <f t="shared" si="169"/>
        <v>7.8324999999999996</v>
      </c>
      <c r="AB1224" t="s">
        <v>194</v>
      </c>
      <c r="AC1224" t="s">
        <v>194</v>
      </c>
      <c r="AD1224" s="12">
        <f t="shared" si="170"/>
        <v>4.1875000000000002E-2</v>
      </c>
    </row>
    <row r="1225" spans="2:30" x14ac:dyDescent="0.3">
      <c r="B1225">
        <v>57874</v>
      </c>
      <c r="C1225" s="7">
        <v>44200</v>
      </c>
      <c r="D1225" s="6">
        <f t="shared" si="162"/>
        <v>2021</v>
      </c>
      <c r="E1225" s="4" t="str">
        <f t="shared" si="163"/>
        <v>Q1-2021</v>
      </c>
      <c r="F1225" s="4" t="str">
        <f t="shared" si="164"/>
        <v>January</v>
      </c>
      <c r="G1225" s="6">
        <f t="shared" si="165"/>
        <v>2</v>
      </c>
      <c r="H1225" s="4" t="str">
        <f t="shared" si="166"/>
        <v>Monday</v>
      </c>
      <c r="I1225">
        <v>2</v>
      </c>
      <c r="J1225">
        <v>4</v>
      </c>
      <c r="K1225">
        <v>15</v>
      </c>
      <c r="L1225">
        <v>2</v>
      </c>
      <c r="M1225">
        <v>22</v>
      </c>
      <c r="N1225">
        <v>6</v>
      </c>
      <c r="O1225">
        <v>18</v>
      </c>
      <c r="P1225">
        <v>28</v>
      </c>
      <c r="Q1225">
        <v>0</v>
      </c>
      <c r="R1225">
        <v>0</v>
      </c>
      <c r="S1225">
        <v>28</v>
      </c>
      <c r="T1225">
        <v>25</v>
      </c>
      <c r="U1225">
        <v>6</v>
      </c>
      <c r="V1225">
        <v>34</v>
      </c>
      <c r="W1225">
        <v>1</v>
      </c>
      <c r="X1225">
        <v>24</v>
      </c>
      <c r="Y1225">
        <f t="shared" si="167"/>
        <v>822</v>
      </c>
      <c r="Z1225" s="12">
        <f t="shared" si="168"/>
        <v>0.22833333333333333</v>
      </c>
      <c r="AA1225" s="12">
        <f t="shared" si="169"/>
        <v>7.7716666666666665</v>
      </c>
      <c r="AB1225" t="s">
        <v>194</v>
      </c>
      <c r="AC1225" t="s">
        <v>194</v>
      </c>
      <c r="AD1225" s="12">
        <f t="shared" si="170"/>
        <v>3.8055555555555558E-2</v>
      </c>
    </row>
    <row r="1226" spans="2:30" x14ac:dyDescent="0.3">
      <c r="B1226">
        <v>57875</v>
      </c>
      <c r="C1226" s="7">
        <v>44201</v>
      </c>
      <c r="D1226" s="6">
        <f t="shared" si="162"/>
        <v>2021</v>
      </c>
      <c r="E1226" s="4" t="str">
        <f t="shared" si="163"/>
        <v>Q1-2021</v>
      </c>
      <c r="F1226" s="4" t="str">
        <f t="shared" si="164"/>
        <v>January</v>
      </c>
      <c r="G1226" s="6">
        <f t="shared" si="165"/>
        <v>2</v>
      </c>
      <c r="H1226" s="4" t="str">
        <f t="shared" si="166"/>
        <v>Tuesday</v>
      </c>
      <c r="I1226">
        <v>1</v>
      </c>
      <c r="J1226">
        <v>3</v>
      </c>
      <c r="K1226">
        <v>28</v>
      </c>
      <c r="L1226">
        <v>1</v>
      </c>
      <c r="M1226">
        <v>14</v>
      </c>
      <c r="N1226">
        <v>5</v>
      </c>
      <c r="O1226">
        <v>30</v>
      </c>
      <c r="P1226">
        <v>16</v>
      </c>
      <c r="Q1226">
        <v>0</v>
      </c>
      <c r="R1226">
        <v>0</v>
      </c>
      <c r="S1226">
        <v>25</v>
      </c>
      <c r="T1226">
        <v>12</v>
      </c>
      <c r="U1226">
        <v>5</v>
      </c>
      <c r="V1226">
        <v>33</v>
      </c>
      <c r="W1226">
        <v>1</v>
      </c>
      <c r="X1226">
        <v>23</v>
      </c>
      <c r="Y1226">
        <f t="shared" si="167"/>
        <v>603</v>
      </c>
      <c r="Z1226" s="12">
        <f t="shared" si="168"/>
        <v>0.16750000000000001</v>
      </c>
      <c r="AA1226" s="12">
        <f t="shared" si="169"/>
        <v>7.8324999999999996</v>
      </c>
      <c r="AB1226" t="s">
        <v>194</v>
      </c>
      <c r="AC1226" t="s">
        <v>194</v>
      </c>
      <c r="AD1226" s="12">
        <f t="shared" si="170"/>
        <v>3.3500000000000002E-2</v>
      </c>
    </row>
    <row r="1227" spans="2:30" x14ac:dyDescent="0.3">
      <c r="B1227">
        <v>57876</v>
      </c>
      <c r="C1227" s="7">
        <v>44201</v>
      </c>
      <c r="D1227" s="6">
        <f t="shared" si="162"/>
        <v>2021</v>
      </c>
      <c r="E1227" s="4" t="str">
        <f t="shared" si="163"/>
        <v>Q1-2021</v>
      </c>
      <c r="F1227" s="4" t="str">
        <f t="shared" si="164"/>
        <v>January</v>
      </c>
      <c r="G1227" s="6">
        <f t="shared" si="165"/>
        <v>2</v>
      </c>
      <c r="H1227" s="4" t="str">
        <f t="shared" si="166"/>
        <v>Tuesday</v>
      </c>
      <c r="I1227">
        <v>2</v>
      </c>
      <c r="J1227">
        <v>4</v>
      </c>
      <c r="K1227">
        <v>17</v>
      </c>
      <c r="L1227">
        <v>1</v>
      </c>
      <c r="M1227">
        <v>12</v>
      </c>
      <c r="N1227">
        <v>5</v>
      </c>
      <c r="O1227">
        <v>24</v>
      </c>
      <c r="P1227">
        <v>39</v>
      </c>
      <c r="Q1227">
        <v>0</v>
      </c>
      <c r="R1227">
        <v>0</v>
      </c>
      <c r="S1227">
        <v>26</v>
      </c>
      <c r="T1227">
        <v>27</v>
      </c>
      <c r="U1227">
        <v>5</v>
      </c>
      <c r="V1227">
        <v>33</v>
      </c>
      <c r="W1227">
        <v>2</v>
      </c>
      <c r="X1227">
        <v>22</v>
      </c>
      <c r="Y1227">
        <f t="shared" si="167"/>
        <v>789</v>
      </c>
      <c r="Z1227" s="12">
        <f t="shared" si="168"/>
        <v>0.21916666666666668</v>
      </c>
      <c r="AA1227" s="12">
        <f t="shared" si="169"/>
        <v>7.7808333333333337</v>
      </c>
      <c r="AB1227" t="s">
        <v>194</v>
      </c>
      <c r="AC1227" t="s">
        <v>194</v>
      </c>
      <c r="AD1227" s="12">
        <f t="shared" si="170"/>
        <v>4.3833333333333335E-2</v>
      </c>
    </row>
    <row r="1228" spans="2:30" x14ac:dyDescent="0.3">
      <c r="B1228">
        <v>57877</v>
      </c>
      <c r="C1228" s="7">
        <v>44202</v>
      </c>
      <c r="D1228" s="6">
        <f t="shared" si="162"/>
        <v>2021</v>
      </c>
      <c r="E1228" s="4" t="str">
        <f t="shared" si="163"/>
        <v>Q1-2021</v>
      </c>
      <c r="F1228" s="4" t="str">
        <f t="shared" si="164"/>
        <v>January</v>
      </c>
      <c r="G1228" s="6">
        <f t="shared" si="165"/>
        <v>2</v>
      </c>
      <c r="H1228" s="4" t="str">
        <f t="shared" si="166"/>
        <v>Wednesday</v>
      </c>
      <c r="I1228">
        <v>1</v>
      </c>
      <c r="J1228">
        <v>3</v>
      </c>
      <c r="K1228">
        <v>10</v>
      </c>
      <c r="L1228">
        <v>2</v>
      </c>
      <c r="M1228">
        <v>24</v>
      </c>
      <c r="N1228">
        <v>5</v>
      </c>
      <c r="O1228">
        <v>16</v>
      </c>
      <c r="P1228">
        <v>27</v>
      </c>
      <c r="Q1228">
        <v>0</v>
      </c>
      <c r="R1228">
        <v>0</v>
      </c>
      <c r="S1228">
        <v>23</v>
      </c>
      <c r="T1228">
        <v>13</v>
      </c>
      <c r="U1228">
        <v>6</v>
      </c>
      <c r="V1228">
        <v>32</v>
      </c>
      <c r="W1228">
        <v>1</v>
      </c>
      <c r="X1228">
        <v>22</v>
      </c>
      <c r="Y1228">
        <f t="shared" si="167"/>
        <v>609</v>
      </c>
      <c r="Z1228" s="12">
        <f t="shared" si="168"/>
        <v>0.16916666666666666</v>
      </c>
      <c r="AA1228" s="12">
        <f t="shared" si="169"/>
        <v>7.8308333333333335</v>
      </c>
      <c r="AB1228" t="s">
        <v>194</v>
      </c>
      <c r="AC1228" t="s">
        <v>194</v>
      </c>
      <c r="AD1228" s="12">
        <f t="shared" si="170"/>
        <v>3.3833333333333333E-2</v>
      </c>
    </row>
    <row r="1229" spans="2:30" x14ac:dyDescent="0.3">
      <c r="B1229">
        <v>57878</v>
      </c>
      <c r="C1229" s="7">
        <v>44202</v>
      </c>
      <c r="D1229" s="6">
        <f t="shared" si="162"/>
        <v>2021</v>
      </c>
      <c r="E1229" s="4" t="str">
        <f t="shared" si="163"/>
        <v>Q1-2021</v>
      </c>
      <c r="F1229" s="4" t="str">
        <f t="shared" si="164"/>
        <v>January</v>
      </c>
      <c r="G1229" s="6">
        <f t="shared" si="165"/>
        <v>2</v>
      </c>
      <c r="H1229" s="4" t="str">
        <f t="shared" si="166"/>
        <v>Wednesday</v>
      </c>
      <c r="I1229">
        <v>2</v>
      </c>
      <c r="J1229">
        <v>4</v>
      </c>
      <c r="K1229">
        <v>23</v>
      </c>
      <c r="L1229">
        <v>1</v>
      </c>
      <c r="M1229">
        <v>15</v>
      </c>
      <c r="N1229">
        <v>6</v>
      </c>
      <c r="O1229">
        <v>28</v>
      </c>
      <c r="P1229">
        <v>16</v>
      </c>
      <c r="Q1229">
        <v>0</v>
      </c>
      <c r="R1229">
        <v>0</v>
      </c>
      <c r="S1229">
        <v>20</v>
      </c>
      <c r="T1229">
        <v>20</v>
      </c>
      <c r="U1229">
        <v>6</v>
      </c>
      <c r="V1229">
        <v>32</v>
      </c>
      <c r="W1229">
        <v>2</v>
      </c>
      <c r="X1229">
        <v>21</v>
      </c>
      <c r="Y1229">
        <f t="shared" si="167"/>
        <v>738</v>
      </c>
      <c r="Z1229" s="12">
        <f t="shared" si="168"/>
        <v>0.20499999999999999</v>
      </c>
      <c r="AA1229" s="12">
        <f t="shared" si="169"/>
        <v>7.7949999999999999</v>
      </c>
      <c r="AB1229" t="s">
        <v>194</v>
      </c>
      <c r="AC1229" t="s">
        <v>194</v>
      </c>
      <c r="AD1229" s="12">
        <f t="shared" si="170"/>
        <v>3.4166666666666665E-2</v>
      </c>
    </row>
    <row r="1230" spans="2:30" x14ac:dyDescent="0.3">
      <c r="B1230">
        <v>57879</v>
      </c>
      <c r="C1230" s="7">
        <v>44203</v>
      </c>
      <c r="D1230" s="6">
        <f t="shared" si="162"/>
        <v>2021</v>
      </c>
      <c r="E1230" s="4" t="str">
        <f t="shared" si="163"/>
        <v>Q1-2021</v>
      </c>
      <c r="F1230" s="4" t="str">
        <f t="shared" si="164"/>
        <v>January</v>
      </c>
      <c r="G1230" s="6">
        <f t="shared" si="165"/>
        <v>2</v>
      </c>
      <c r="H1230" s="4" t="str">
        <f t="shared" si="166"/>
        <v>Thursday</v>
      </c>
      <c r="I1230">
        <v>1</v>
      </c>
      <c r="J1230">
        <v>3</v>
      </c>
      <c r="K1230">
        <v>16</v>
      </c>
      <c r="L1230">
        <v>2</v>
      </c>
      <c r="M1230">
        <v>27</v>
      </c>
      <c r="N1230">
        <v>4</v>
      </c>
      <c r="O1230">
        <v>21</v>
      </c>
      <c r="P1230">
        <v>34</v>
      </c>
      <c r="Q1230">
        <v>0</v>
      </c>
      <c r="R1230">
        <v>0</v>
      </c>
      <c r="S1230">
        <v>17</v>
      </c>
      <c r="T1230">
        <v>26</v>
      </c>
      <c r="U1230">
        <v>5</v>
      </c>
      <c r="V1230">
        <v>36</v>
      </c>
      <c r="W1230">
        <v>1</v>
      </c>
      <c r="X1230">
        <v>25</v>
      </c>
      <c r="Y1230">
        <f t="shared" si="167"/>
        <v>597</v>
      </c>
      <c r="Z1230" s="12">
        <f t="shared" si="168"/>
        <v>0.16583333333333333</v>
      </c>
      <c r="AA1230" s="12">
        <f t="shared" si="169"/>
        <v>7.8341666666666665</v>
      </c>
      <c r="AB1230" t="s">
        <v>194</v>
      </c>
      <c r="AC1230" t="s">
        <v>194</v>
      </c>
      <c r="AD1230" s="12">
        <f t="shared" si="170"/>
        <v>4.1458333333333333E-2</v>
      </c>
    </row>
    <row r="1231" spans="2:30" x14ac:dyDescent="0.3">
      <c r="B1231">
        <v>57880</v>
      </c>
      <c r="C1231" s="7">
        <v>44203</v>
      </c>
      <c r="D1231" s="6">
        <f t="shared" si="162"/>
        <v>2021</v>
      </c>
      <c r="E1231" s="4" t="str">
        <f t="shared" si="163"/>
        <v>Q1-2021</v>
      </c>
      <c r="F1231" s="4" t="str">
        <f t="shared" si="164"/>
        <v>January</v>
      </c>
      <c r="G1231" s="6">
        <f t="shared" si="165"/>
        <v>2</v>
      </c>
      <c r="H1231" s="4" t="str">
        <f t="shared" si="166"/>
        <v>Thursday</v>
      </c>
      <c r="I1231">
        <v>2</v>
      </c>
      <c r="J1231">
        <v>4</v>
      </c>
      <c r="K1231">
        <v>29</v>
      </c>
      <c r="L1231">
        <v>1</v>
      </c>
      <c r="M1231">
        <v>19</v>
      </c>
      <c r="N1231">
        <v>5</v>
      </c>
      <c r="O1231">
        <v>13</v>
      </c>
      <c r="P1231">
        <v>22</v>
      </c>
      <c r="Q1231">
        <v>0</v>
      </c>
      <c r="R1231">
        <v>0</v>
      </c>
      <c r="S1231">
        <v>14</v>
      </c>
      <c r="T1231">
        <v>12</v>
      </c>
      <c r="U1231">
        <v>6</v>
      </c>
      <c r="V1231">
        <v>31</v>
      </c>
      <c r="W1231">
        <v>1</v>
      </c>
      <c r="X1231">
        <v>25</v>
      </c>
      <c r="Y1231">
        <f t="shared" si="167"/>
        <v>516</v>
      </c>
      <c r="Z1231" s="12">
        <f t="shared" si="168"/>
        <v>0.14333333333333334</v>
      </c>
      <c r="AA1231" s="12">
        <f t="shared" si="169"/>
        <v>7.8566666666666665</v>
      </c>
      <c r="AB1231" t="s">
        <v>194</v>
      </c>
      <c r="AC1231" t="s">
        <v>194</v>
      </c>
      <c r="AD1231" s="12">
        <f t="shared" si="170"/>
        <v>2.8666666666666667E-2</v>
      </c>
    </row>
    <row r="1232" spans="2:30" x14ac:dyDescent="0.3">
      <c r="B1232">
        <v>57881</v>
      </c>
      <c r="C1232" s="7">
        <v>44204</v>
      </c>
      <c r="D1232" s="6">
        <f t="shared" si="162"/>
        <v>2021</v>
      </c>
      <c r="E1232" s="4" t="str">
        <f t="shared" si="163"/>
        <v>Q1-2021</v>
      </c>
      <c r="F1232" s="4" t="str">
        <f t="shared" si="164"/>
        <v>January</v>
      </c>
      <c r="G1232" s="6">
        <f t="shared" si="165"/>
        <v>2</v>
      </c>
      <c r="H1232" s="4" t="str">
        <f t="shared" si="166"/>
        <v>Friday</v>
      </c>
      <c r="I1232">
        <v>1</v>
      </c>
      <c r="J1232">
        <v>3</v>
      </c>
      <c r="K1232">
        <v>22</v>
      </c>
      <c r="L1232">
        <v>1</v>
      </c>
      <c r="M1232">
        <v>11</v>
      </c>
      <c r="N1232">
        <v>4</v>
      </c>
      <c r="O1232">
        <v>25</v>
      </c>
      <c r="P1232">
        <v>40</v>
      </c>
      <c r="Q1232">
        <v>0</v>
      </c>
      <c r="R1232">
        <v>0</v>
      </c>
      <c r="S1232">
        <v>11</v>
      </c>
      <c r="T1232">
        <v>19</v>
      </c>
      <c r="U1232">
        <v>5</v>
      </c>
      <c r="V1232">
        <v>35</v>
      </c>
      <c r="W1232">
        <v>2</v>
      </c>
      <c r="X1232">
        <v>24</v>
      </c>
      <c r="Y1232">
        <f t="shared" si="167"/>
        <v>603</v>
      </c>
      <c r="Z1232" s="12">
        <f t="shared" si="168"/>
        <v>0.16750000000000001</v>
      </c>
      <c r="AA1232" s="12">
        <f t="shared" si="169"/>
        <v>7.8324999999999996</v>
      </c>
      <c r="AB1232" t="s">
        <v>194</v>
      </c>
      <c r="AC1232" t="s">
        <v>194</v>
      </c>
      <c r="AD1232" s="12">
        <f t="shared" si="170"/>
        <v>4.1875000000000002E-2</v>
      </c>
    </row>
    <row r="1233" spans="2:30" x14ac:dyDescent="0.3">
      <c r="B1233">
        <v>57882</v>
      </c>
      <c r="C1233" s="7">
        <v>44204</v>
      </c>
      <c r="D1233" s="6">
        <f t="shared" si="162"/>
        <v>2021</v>
      </c>
      <c r="E1233" s="4" t="str">
        <f t="shared" si="163"/>
        <v>Q1-2021</v>
      </c>
      <c r="F1233" s="4" t="str">
        <f t="shared" si="164"/>
        <v>January</v>
      </c>
      <c r="G1233" s="6">
        <f t="shared" si="165"/>
        <v>2</v>
      </c>
      <c r="H1233" s="4" t="str">
        <f t="shared" si="166"/>
        <v>Friday</v>
      </c>
      <c r="I1233">
        <v>2</v>
      </c>
      <c r="J1233">
        <v>4</v>
      </c>
      <c r="K1233">
        <v>15</v>
      </c>
      <c r="L1233">
        <v>2</v>
      </c>
      <c r="M1233">
        <v>22</v>
      </c>
      <c r="N1233">
        <v>6</v>
      </c>
      <c r="O1233">
        <v>18</v>
      </c>
      <c r="P1233">
        <v>28</v>
      </c>
      <c r="Q1233">
        <v>0</v>
      </c>
      <c r="R1233">
        <v>0</v>
      </c>
      <c r="S1233">
        <v>28</v>
      </c>
      <c r="T1233">
        <v>25</v>
      </c>
      <c r="U1233">
        <v>6</v>
      </c>
      <c r="V1233">
        <v>34</v>
      </c>
      <c r="W1233">
        <v>1</v>
      </c>
      <c r="X1233">
        <v>24</v>
      </c>
      <c r="Y1233">
        <f t="shared" si="167"/>
        <v>822</v>
      </c>
      <c r="Z1233" s="12">
        <f t="shared" si="168"/>
        <v>0.22833333333333333</v>
      </c>
      <c r="AA1233" s="12">
        <f t="shared" si="169"/>
        <v>7.7716666666666665</v>
      </c>
      <c r="AB1233" t="s">
        <v>194</v>
      </c>
      <c r="AC1233" t="s">
        <v>194</v>
      </c>
      <c r="AD1233" s="12">
        <f t="shared" si="170"/>
        <v>3.8055555555555558E-2</v>
      </c>
    </row>
    <row r="1234" spans="2:30" x14ac:dyDescent="0.3">
      <c r="B1234">
        <v>57883</v>
      </c>
      <c r="C1234" s="7">
        <v>44205</v>
      </c>
      <c r="D1234" s="6">
        <f t="shared" si="162"/>
        <v>2021</v>
      </c>
      <c r="E1234" s="4" t="str">
        <f t="shared" si="163"/>
        <v>Q1-2021</v>
      </c>
      <c r="F1234" s="4" t="str">
        <f t="shared" si="164"/>
        <v>January</v>
      </c>
      <c r="G1234" s="6">
        <f t="shared" si="165"/>
        <v>2</v>
      </c>
      <c r="H1234" s="4" t="str">
        <f t="shared" si="166"/>
        <v>Saturday</v>
      </c>
      <c r="I1234">
        <v>1</v>
      </c>
      <c r="J1234">
        <v>3</v>
      </c>
      <c r="K1234">
        <v>28</v>
      </c>
      <c r="L1234">
        <v>1</v>
      </c>
      <c r="M1234">
        <v>14</v>
      </c>
      <c r="N1234">
        <v>5</v>
      </c>
      <c r="O1234">
        <v>30</v>
      </c>
      <c r="P1234">
        <v>16</v>
      </c>
      <c r="Q1234">
        <v>0</v>
      </c>
      <c r="R1234">
        <v>0</v>
      </c>
      <c r="S1234">
        <v>25</v>
      </c>
      <c r="T1234">
        <v>12</v>
      </c>
      <c r="U1234">
        <v>5</v>
      </c>
      <c r="V1234">
        <v>33</v>
      </c>
      <c r="W1234">
        <v>1</v>
      </c>
      <c r="X1234">
        <v>23</v>
      </c>
      <c r="Y1234">
        <f t="shared" si="167"/>
        <v>603</v>
      </c>
      <c r="Z1234" s="12">
        <f t="shared" si="168"/>
        <v>0.16750000000000001</v>
      </c>
      <c r="AA1234" s="12">
        <f t="shared" si="169"/>
        <v>7.8324999999999996</v>
      </c>
      <c r="AB1234" t="s">
        <v>194</v>
      </c>
      <c r="AC1234" t="s">
        <v>194</v>
      </c>
      <c r="AD1234" s="12">
        <f t="shared" si="170"/>
        <v>3.3500000000000002E-2</v>
      </c>
    </row>
    <row r="1235" spans="2:30" x14ac:dyDescent="0.3">
      <c r="B1235">
        <v>57884</v>
      </c>
      <c r="C1235" s="7">
        <v>44207</v>
      </c>
      <c r="D1235" s="6">
        <f t="shared" si="162"/>
        <v>2021</v>
      </c>
      <c r="E1235" s="4" t="str">
        <f t="shared" si="163"/>
        <v>Q1-2021</v>
      </c>
      <c r="F1235" s="4" t="str">
        <f t="shared" si="164"/>
        <v>January</v>
      </c>
      <c r="G1235" s="6">
        <f t="shared" si="165"/>
        <v>3</v>
      </c>
      <c r="H1235" s="4" t="str">
        <f t="shared" si="166"/>
        <v>Monday</v>
      </c>
      <c r="I1235">
        <v>1</v>
      </c>
      <c r="J1235">
        <v>4</v>
      </c>
      <c r="K1235">
        <v>17</v>
      </c>
      <c r="L1235">
        <v>1</v>
      </c>
      <c r="M1235">
        <v>12</v>
      </c>
      <c r="N1235">
        <v>4</v>
      </c>
      <c r="O1235">
        <v>24</v>
      </c>
      <c r="P1235">
        <v>39</v>
      </c>
      <c r="Q1235">
        <v>0</v>
      </c>
      <c r="R1235">
        <v>0</v>
      </c>
      <c r="S1235">
        <v>26</v>
      </c>
      <c r="T1235">
        <v>27</v>
      </c>
      <c r="U1235">
        <v>5</v>
      </c>
      <c r="V1235">
        <v>35</v>
      </c>
      <c r="W1235">
        <v>2</v>
      </c>
      <c r="X1235">
        <v>22</v>
      </c>
      <c r="Y1235">
        <f t="shared" si="167"/>
        <v>683</v>
      </c>
      <c r="Z1235" s="12">
        <f t="shared" si="168"/>
        <v>0.18972222222222221</v>
      </c>
      <c r="AA1235" s="12">
        <f t="shared" si="169"/>
        <v>7.8102777777777774</v>
      </c>
      <c r="AB1235" t="s">
        <v>194</v>
      </c>
      <c r="AC1235" t="s">
        <v>194</v>
      </c>
      <c r="AD1235" s="12">
        <f t="shared" si="170"/>
        <v>4.7430555555555552E-2</v>
      </c>
    </row>
    <row r="1236" spans="2:30" x14ac:dyDescent="0.3">
      <c r="B1236">
        <v>57885</v>
      </c>
      <c r="C1236" s="7">
        <v>44207</v>
      </c>
      <c r="D1236" s="6">
        <f t="shared" si="162"/>
        <v>2021</v>
      </c>
      <c r="E1236" s="4" t="str">
        <f t="shared" si="163"/>
        <v>Q1-2021</v>
      </c>
      <c r="F1236" s="4" t="str">
        <f t="shared" si="164"/>
        <v>January</v>
      </c>
      <c r="G1236" s="6">
        <f t="shared" si="165"/>
        <v>3</v>
      </c>
      <c r="H1236" s="4" t="str">
        <f t="shared" si="166"/>
        <v>Monday</v>
      </c>
      <c r="I1236">
        <v>2</v>
      </c>
      <c r="J1236">
        <v>3</v>
      </c>
      <c r="K1236">
        <v>10</v>
      </c>
      <c r="L1236">
        <v>2</v>
      </c>
      <c r="M1236">
        <v>24</v>
      </c>
      <c r="N1236">
        <v>6</v>
      </c>
      <c r="O1236">
        <v>16</v>
      </c>
      <c r="P1236">
        <v>27</v>
      </c>
      <c r="Q1236">
        <v>0</v>
      </c>
      <c r="R1236">
        <v>0</v>
      </c>
      <c r="S1236">
        <v>23</v>
      </c>
      <c r="T1236">
        <v>13</v>
      </c>
      <c r="U1236">
        <v>6</v>
      </c>
      <c r="V1236">
        <v>30</v>
      </c>
      <c r="W1236">
        <v>1</v>
      </c>
      <c r="X1236">
        <v>22</v>
      </c>
      <c r="Y1236">
        <f t="shared" si="167"/>
        <v>676</v>
      </c>
      <c r="Z1236" s="12">
        <f t="shared" si="168"/>
        <v>0.18777777777777777</v>
      </c>
      <c r="AA1236" s="12">
        <f t="shared" si="169"/>
        <v>7.8122222222222222</v>
      </c>
      <c r="AB1236" t="s">
        <v>194</v>
      </c>
      <c r="AC1236" t="s">
        <v>194</v>
      </c>
      <c r="AD1236" s="12">
        <f t="shared" si="170"/>
        <v>3.1296296296296294E-2</v>
      </c>
    </row>
    <row r="1237" spans="2:30" x14ac:dyDescent="0.3">
      <c r="B1237">
        <v>57886</v>
      </c>
      <c r="C1237" s="7">
        <v>44208</v>
      </c>
      <c r="D1237" s="6">
        <f t="shared" si="162"/>
        <v>2021</v>
      </c>
      <c r="E1237" s="4" t="str">
        <f t="shared" si="163"/>
        <v>Q1-2021</v>
      </c>
      <c r="F1237" s="4" t="str">
        <f t="shared" si="164"/>
        <v>January</v>
      </c>
      <c r="G1237" s="6">
        <f t="shared" si="165"/>
        <v>3</v>
      </c>
      <c r="H1237" s="4" t="str">
        <f t="shared" si="166"/>
        <v>Tuesday</v>
      </c>
      <c r="I1237">
        <v>1</v>
      </c>
      <c r="J1237">
        <v>4</v>
      </c>
      <c r="K1237">
        <v>23</v>
      </c>
      <c r="L1237">
        <v>1</v>
      </c>
      <c r="M1237">
        <v>15</v>
      </c>
      <c r="N1237">
        <v>5</v>
      </c>
      <c r="O1237">
        <v>28</v>
      </c>
      <c r="P1237">
        <v>16</v>
      </c>
      <c r="Q1237">
        <v>0</v>
      </c>
      <c r="R1237">
        <v>0</v>
      </c>
      <c r="S1237">
        <v>20</v>
      </c>
      <c r="T1237">
        <v>20</v>
      </c>
      <c r="U1237">
        <v>6</v>
      </c>
      <c r="V1237">
        <v>34</v>
      </c>
      <c r="W1237">
        <v>2</v>
      </c>
      <c r="X1237">
        <v>21</v>
      </c>
      <c r="Y1237">
        <f t="shared" si="167"/>
        <v>666</v>
      </c>
      <c r="Z1237" s="12">
        <f t="shared" si="168"/>
        <v>0.185</v>
      </c>
      <c r="AA1237" s="12">
        <f t="shared" si="169"/>
        <v>7.8150000000000004</v>
      </c>
      <c r="AB1237" t="s">
        <v>194</v>
      </c>
      <c r="AC1237" t="s">
        <v>194</v>
      </c>
      <c r="AD1237" s="12">
        <f t="shared" si="170"/>
        <v>3.6999999999999998E-2</v>
      </c>
    </row>
    <row r="1238" spans="2:30" x14ac:dyDescent="0.3">
      <c r="B1238">
        <v>57887</v>
      </c>
      <c r="C1238" s="7">
        <v>44208</v>
      </c>
      <c r="D1238" s="6">
        <f t="shared" si="162"/>
        <v>2021</v>
      </c>
      <c r="E1238" s="4" t="str">
        <f t="shared" si="163"/>
        <v>Q1-2021</v>
      </c>
      <c r="F1238" s="4" t="str">
        <f t="shared" si="164"/>
        <v>January</v>
      </c>
      <c r="G1238" s="6">
        <f t="shared" si="165"/>
        <v>3</v>
      </c>
      <c r="H1238" s="4" t="str">
        <f t="shared" si="166"/>
        <v>Tuesday</v>
      </c>
      <c r="I1238">
        <v>2</v>
      </c>
      <c r="J1238">
        <v>3</v>
      </c>
      <c r="K1238">
        <v>16</v>
      </c>
      <c r="L1238">
        <v>2</v>
      </c>
      <c r="M1238">
        <v>27</v>
      </c>
      <c r="N1238">
        <v>5</v>
      </c>
      <c r="O1238">
        <v>21</v>
      </c>
      <c r="P1238">
        <v>34</v>
      </c>
      <c r="Q1238">
        <v>0</v>
      </c>
      <c r="R1238">
        <v>0</v>
      </c>
      <c r="S1238">
        <v>17</v>
      </c>
      <c r="T1238">
        <v>26</v>
      </c>
      <c r="U1238">
        <v>5</v>
      </c>
      <c r="V1238">
        <v>34</v>
      </c>
      <c r="W1238">
        <v>1</v>
      </c>
      <c r="X1238">
        <v>25</v>
      </c>
      <c r="Y1238">
        <f t="shared" si="167"/>
        <v>685</v>
      </c>
      <c r="Z1238" s="12">
        <f t="shared" si="168"/>
        <v>0.19027777777777777</v>
      </c>
      <c r="AA1238" s="12">
        <f t="shared" si="169"/>
        <v>7.8097222222222218</v>
      </c>
      <c r="AB1238" t="s">
        <v>194</v>
      </c>
      <c r="AC1238" t="s">
        <v>194</v>
      </c>
      <c r="AD1238" s="12">
        <f t="shared" si="170"/>
        <v>3.8055555555555551E-2</v>
      </c>
    </row>
    <row r="1239" spans="2:30" x14ac:dyDescent="0.3">
      <c r="B1239">
        <v>57888</v>
      </c>
      <c r="C1239" s="7">
        <v>44209</v>
      </c>
      <c r="D1239" s="6">
        <f t="shared" si="162"/>
        <v>2021</v>
      </c>
      <c r="E1239" s="4" t="str">
        <f t="shared" si="163"/>
        <v>Q1-2021</v>
      </c>
      <c r="F1239" s="4" t="str">
        <f t="shared" si="164"/>
        <v>January</v>
      </c>
      <c r="G1239" s="6">
        <f t="shared" si="165"/>
        <v>3</v>
      </c>
      <c r="H1239" s="4" t="str">
        <f t="shared" si="166"/>
        <v>Wednesday</v>
      </c>
      <c r="I1239">
        <v>1</v>
      </c>
      <c r="J1239">
        <v>4</v>
      </c>
      <c r="K1239">
        <v>29</v>
      </c>
      <c r="L1239">
        <v>1</v>
      </c>
      <c r="M1239">
        <v>19</v>
      </c>
      <c r="N1239">
        <v>4</v>
      </c>
      <c r="O1239">
        <v>13</v>
      </c>
      <c r="P1239">
        <v>22</v>
      </c>
      <c r="Q1239">
        <v>0</v>
      </c>
      <c r="R1239">
        <v>0</v>
      </c>
      <c r="S1239">
        <v>14</v>
      </c>
      <c r="T1239">
        <v>12</v>
      </c>
      <c r="U1239">
        <v>6</v>
      </c>
      <c r="V1239">
        <v>33</v>
      </c>
      <c r="W1239">
        <v>1</v>
      </c>
      <c r="X1239">
        <v>25</v>
      </c>
      <c r="Y1239">
        <f t="shared" si="167"/>
        <v>467</v>
      </c>
      <c r="Z1239" s="12">
        <f t="shared" si="168"/>
        <v>0.12972222222222221</v>
      </c>
      <c r="AA1239" s="12">
        <f t="shared" si="169"/>
        <v>7.8702777777777779</v>
      </c>
      <c r="AB1239" t="s">
        <v>194</v>
      </c>
      <c r="AC1239" t="s">
        <v>194</v>
      </c>
      <c r="AD1239" s="12">
        <f t="shared" si="170"/>
        <v>3.2430555555555553E-2</v>
      </c>
    </row>
    <row r="1240" spans="2:30" x14ac:dyDescent="0.3">
      <c r="B1240">
        <v>57889</v>
      </c>
      <c r="C1240" s="7">
        <v>44209</v>
      </c>
      <c r="D1240" s="6">
        <f t="shared" si="162"/>
        <v>2021</v>
      </c>
      <c r="E1240" s="4" t="str">
        <f t="shared" si="163"/>
        <v>Q1-2021</v>
      </c>
      <c r="F1240" s="4" t="str">
        <f t="shared" si="164"/>
        <v>January</v>
      </c>
      <c r="G1240" s="6">
        <f t="shared" si="165"/>
        <v>3</v>
      </c>
      <c r="H1240" s="4" t="str">
        <f t="shared" si="166"/>
        <v>Wednesday</v>
      </c>
      <c r="I1240">
        <v>2</v>
      </c>
      <c r="J1240">
        <v>3</v>
      </c>
      <c r="K1240">
        <v>22</v>
      </c>
      <c r="L1240">
        <v>1</v>
      </c>
      <c r="M1240">
        <v>11</v>
      </c>
      <c r="N1240">
        <v>5</v>
      </c>
      <c r="O1240">
        <v>25</v>
      </c>
      <c r="P1240">
        <v>40</v>
      </c>
      <c r="Q1240">
        <v>0</v>
      </c>
      <c r="R1240">
        <v>0</v>
      </c>
      <c r="S1240">
        <v>11</v>
      </c>
      <c r="T1240">
        <v>19</v>
      </c>
      <c r="U1240">
        <v>5</v>
      </c>
      <c r="V1240">
        <v>33</v>
      </c>
      <c r="W1240">
        <v>2</v>
      </c>
      <c r="X1240">
        <v>24</v>
      </c>
      <c r="Y1240">
        <f t="shared" si="167"/>
        <v>688</v>
      </c>
      <c r="Z1240" s="12">
        <f t="shared" si="168"/>
        <v>0.19111111111111112</v>
      </c>
      <c r="AA1240" s="12">
        <f t="shared" si="169"/>
        <v>7.8088888888888892</v>
      </c>
      <c r="AB1240" t="s">
        <v>194</v>
      </c>
      <c r="AC1240" t="s">
        <v>194</v>
      </c>
      <c r="AD1240" s="12">
        <f t="shared" si="170"/>
        <v>3.8222222222222227E-2</v>
      </c>
    </row>
    <row r="1241" spans="2:30" x14ac:dyDescent="0.3">
      <c r="B1241">
        <v>57890</v>
      </c>
      <c r="C1241" s="7">
        <v>44210</v>
      </c>
      <c r="D1241" s="6">
        <f t="shared" ref="D1241:D1304" si="171">YEAR(C1241)</f>
        <v>2021</v>
      </c>
      <c r="E1241" s="4" t="str">
        <f t="shared" ref="E1241:E1304" si="172">"Q"&amp;ROUNDUP(MONTH(C1241)/3,0)&amp;"-"&amp;YEAR(C1241)</f>
        <v>Q1-2021</v>
      </c>
      <c r="F1241" s="4" t="str">
        <f t="shared" ref="F1241:F1304" si="173">TEXT(C1241,"mmmm")</f>
        <v>January</v>
      </c>
      <c r="G1241" s="6">
        <f t="shared" ref="G1241:G1304" si="174">WEEKNUM(C1241)</f>
        <v>3</v>
      </c>
      <c r="H1241" s="4" t="str">
        <f t="shared" ref="H1241:H1304" si="175">TEXT(C1241,"dddd")</f>
        <v>Thursday</v>
      </c>
      <c r="I1241">
        <v>1</v>
      </c>
      <c r="J1241">
        <v>4</v>
      </c>
      <c r="K1241">
        <v>15</v>
      </c>
      <c r="L1241">
        <v>2</v>
      </c>
      <c r="M1241">
        <v>22</v>
      </c>
      <c r="N1241">
        <v>5</v>
      </c>
      <c r="O1241">
        <v>18</v>
      </c>
      <c r="P1241">
        <v>28</v>
      </c>
      <c r="Q1241">
        <v>0</v>
      </c>
      <c r="R1241">
        <v>0</v>
      </c>
      <c r="S1241">
        <v>28</v>
      </c>
      <c r="T1241">
        <v>25</v>
      </c>
      <c r="U1241">
        <v>6</v>
      </c>
      <c r="V1241">
        <v>36</v>
      </c>
      <c r="W1241">
        <v>1</v>
      </c>
      <c r="X1241">
        <v>24</v>
      </c>
      <c r="Y1241">
        <f t="shared" ref="Y1241:Y1304" si="176">N1241*(O1241+P1241+T1241)+Q1241*R1241+(N1241-Q1241)*S1241+U1241*V1241+W1241*X1241</f>
        <v>735</v>
      </c>
      <c r="Z1241" s="12">
        <f t="shared" ref="Z1241:Z1304" si="177">Y1241/$Z$22</f>
        <v>0.20416666666666666</v>
      </c>
      <c r="AA1241" s="12">
        <f t="shared" ref="AA1241:AA1304" si="178">$AB$22-Z1241</f>
        <v>7.7958333333333334</v>
      </c>
      <c r="AB1241" t="s">
        <v>194</v>
      </c>
      <c r="AC1241" t="s">
        <v>194</v>
      </c>
      <c r="AD1241" s="12">
        <f t="shared" ref="AD1241:AD1304" si="179">Z1241/N1241</f>
        <v>4.0833333333333333E-2</v>
      </c>
    </row>
    <row r="1242" spans="2:30" x14ac:dyDescent="0.3">
      <c r="B1242">
        <v>57891</v>
      </c>
      <c r="C1242" s="7">
        <v>44210</v>
      </c>
      <c r="D1242" s="6">
        <f t="shared" si="171"/>
        <v>2021</v>
      </c>
      <c r="E1242" s="4" t="str">
        <f t="shared" si="172"/>
        <v>Q1-2021</v>
      </c>
      <c r="F1242" s="4" t="str">
        <f t="shared" si="173"/>
        <v>January</v>
      </c>
      <c r="G1242" s="6">
        <f t="shared" si="174"/>
        <v>3</v>
      </c>
      <c r="H1242" s="4" t="str">
        <f t="shared" si="175"/>
        <v>Thursday</v>
      </c>
      <c r="I1242">
        <v>2</v>
      </c>
      <c r="J1242">
        <v>3</v>
      </c>
      <c r="K1242">
        <v>28</v>
      </c>
      <c r="L1242">
        <v>1</v>
      </c>
      <c r="M1242">
        <v>14</v>
      </c>
      <c r="N1242">
        <v>6</v>
      </c>
      <c r="O1242">
        <v>30</v>
      </c>
      <c r="P1242">
        <v>16</v>
      </c>
      <c r="Q1242">
        <v>0</v>
      </c>
      <c r="R1242">
        <v>0</v>
      </c>
      <c r="S1242">
        <v>25</v>
      </c>
      <c r="T1242">
        <v>12</v>
      </c>
      <c r="U1242">
        <v>5</v>
      </c>
      <c r="V1242">
        <v>31</v>
      </c>
      <c r="W1242">
        <v>1</v>
      </c>
      <c r="X1242">
        <v>23</v>
      </c>
      <c r="Y1242">
        <f t="shared" si="176"/>
        <v>676</v>
      </c>
      <c r="Z1242" s="12">
        <f t="shared" si="177"/>
        <v>0.18777777777777777</v>
      </c>
      <c r="AA1242" s="12">
        <f t="shared" si="178"/>
        <v>7.8122222222222222</v>
      </c>
      <c r="AB1242" t="s">
        <v>194</v>
      </c>
      <c r="AC1242" t="s">
        <v>194</v>
      </c>
      <c r="AD1242" s="12">
        <f t="shared" si="179"/>
        <v>3.1296296296296294E-2</v>
      </c>
    </row>
    <row r="1243" spans="2:30" x14ac:dyDescent="0.3">
      <c r="B1243">
        <v>57892</v>
      </c>
      <c r="C1243" s="7">
        <v>44211</v>
      </c>
      <c r="D1243" s="6">
        <f t="shared" si="171"/>
        <v>2021</v>
      </c>
      <c r="E1243" s="4" t="str">
        <f t="shared" si="172"/>
        <v>Q1-2021</v>
      </c>
      <c r="F1243" s="4" t="str">
        <f t="shared" si="173"/>
        <v>January</v>
      </c>
      <c r="G1243" s="6">
        <f t="shared" si="174"/>
        <v>3</v>
      </c>
      <c r="H1243" s="4" t="str">
        <f t="shared" si="175"/>
        <v>Friday</v>
      </c>
      <c r="I1243">
        <v>1</v>
      </c>
      <c r="J1243">
        <v>4</v>
      </c>
      <c r="K1243">
        <v>19</v>
      </c>
      <c r="L1243">
        <v>1</v>
      </c>
      <c r="M1243">
        <v>19</v>
      </c>
      <c r="N1243">
        <v>4</v>
      </c>
      <c r="O1243">
        <v>28</v>
      </c>
      <c r="P1243">
        <v>30</v>
      </c>
      <c r="Q1243">
        <v>0</v>
      </c>
      <c r="R1243">
        <v>0</v>
      </c>
      <c r="S1243">
        <v>24</v>
      </c>
      <c r="T1243">
        <v>23</v>
      </c>
      <c r="U1243">
        <v>5</v>
      </c>
      <c r="V1243">
        <v>36</v>
      </c>
      <c r="W1243">
        <v>1</v>
      </c>
      <c r="X1243">
        <v>24</v>
      </c>
      <c r="Y1243">
        <f t="shared" si="176"/>
        <v>624</v>
      </c>
      <c r="Z1243" s="12">
        <f t="shared" si="177"/>
        <v>0.17333333333333334</v>
      </c>
      <c r="AA1243" s="12">
        <f t="shared" si="178"/>
        <v>7.8266666666666662</v>
      </c>
      <c r="AB1243" t="s">
        <v>194</v>
      </c>
      <c r="AC1243" t="s">
        <v>194</v>
      </c>
      <c r="AD1243" s="12">
        <f t="shared" si="179"/>
        <v>4.3333333333333335E-2</v>
      </c>
    </row>
    <row r="1244" spans="2:30" x14ac:dyDescent="0.3">
      <c r="B1244">
        <v>57893</v>
      </c>
      <c r="C1244" s="7">
        <v>44211</v>
      </c>
      <c r="D1244" s="6">
        <f t="shared" si="171"/>
        <v>2021</v>
      </c>
      <c r="E1244" s="4" t="str">
        <f t="shared" si="172"/>
        <v>Q1-2021</v>
      </c>
      <c r="F1244" s="4" t="str">
        <f t="shared" si="173"/>
        <v>January</v>
      </c>
      <c r="G1244" s="6">
        <f t="shared" si="174"/>
        <v>3</v>
      </c>
      <c r="H1244" s="4" t="str">
        <f t="shared" si="175"/>
        <v>Friday</v>
      </c>
      <c r="I1244">
        <v>2</v>
      </c>
      <c r="J1244">
        <v>3</v>
      </c>
      <c r="K1244">
        <v>12</v>
      </c>
      <c r="L1244">
        <v>2</v>
      </c>
      <c r="M1244">
        <v>10</v>
      </c>
      <c r="N1244">
        <v>6</v>
      </c>
      <c r="O1244">
        <v>21</v>
      </c>
      <c r="P1244">
        <v>18</v>
      </c>
      <c r="Q1244">
        <v>0</v>
      </c>
      <c r="R1244">
        <v>0</v>
      </c>
      <c r="S1244">
        <v>21</v>
      </c>
      <c r="T1244">
        <v>29</v>
      </c>
      <c r="U1244">
        <v>6</v>
      </c>
      <c r="V1244">
        <v>31</v>
      </c>
      <c r="W1244">
        <v>2</v>
      </c>
      <c r="X1244">
        <v>23</v>
      </c>
      <c r="Y1244">
        <f t="shared" si="176"/>
        <v>766</v>
      </c>
      <c r="Z1244" s="12">
        <f t="shared" si="177"/>
        <v>0.21277777777777779</v>
      </c>
      <c r="AA1244" s="12">
        <f t="shared" si="178"/>
        <v>7.7872222222222218</v>
      </c>
      <c r="AB1244" t="s">
        <v>194</v>
      </c>
      <c r="AC1244" t="s">
        <v>194</v>
      </c>
      <c r="AD1244" s="12">
        <f t="shared" si="179"/>
        <v>3.5462962962962967E-2</v>
      </c>
    </row>
    <row r="1245" spans="2:30" x14ac:dyDescent="0.3">
      <c r="B1245">
        <v>57894</v>
      </c>
      <c r="C1245" s="7">
        <v>44212</v>
      </c>
      <c r="D1245" s="6">
        <f t="shared" si="171"/>
        <v>2021</v>
      </c>
      <c r="E1245" s="4" t="str">
        <f t="shared" si="172"/>
        <v>Q1-2021</v>
      </c>
      <c r="F1245" s="4" t="str">
        <f t="shared" si="173"/>
        <v>January</v>
      </c>
      <c r="G1245" s="6">
        <f t="shared" si="174"/>
        <v>3</v>
      </c>
      <c r="H1245" s="4" t="str">
        <f t="shared" si="175"/>
        <v>Saturday</v>
      </c>
      <c r="I1245">
        <v>1</v>
      </c>
      <c r="J1245">
        <v>4</v>
      </c>
      <c r="K1245">
        <v>25</v>
      </c>
      <c r="L1245">
        <v>1</v>
      </c>
      <c r="M1245">
        <v>22</v>
      </c>
      <c r="N1245">
        <v>5</v>
      </c>
      <c r="O1245">
        <v>13</v>
      </c>
      <c r="P1245">
        <v>36</v>
      </c>
      <c r="Q1245">
        <v>0</v>
      </c>
      <c r="R1245">
        <v>0</v>
      </c>
      <c r="S1245">
        <v>18</v>
      </c>
      <c r="T1245">
        <v>16</v>
      </c>
      <c r="U1245">
        <v>5</v>
      </c>
      <c r="V1245">
        <v>35</v>
      </c>
      <c r="W1245">
        <v>2</v>
      </c>
      <c r="X1245">
        <v>22</v>
      </c>
      <c r="Y1245">
        <f t="shared" si="176"/>
        <v>634</v>
      </c>
      <c r="Z1245" s="12">
        <f t="shared" si="177"/>
        <v>0.17611111111111111</v>
      </c>
      <c r="AA1245" s="12">
        <f t="shared" si="178"/>
        <v>7.8238888888888889</v>
      </c>
      <c r="AB1245" t="s">
        <v>194</v>
      </c>
      <c r="AC1245" t="s">
        <v>194</v>
      </c>
      <c r="AD1245" s="12">
        <f t="shared" si="179"/>
        <v>3.5222222222222224E-2</v>
      </c>
    </row>
    <row r="1246" spans="2:30" x14ac:dyDescent="0.3">
      <c r="B1246">
        <v>57895</v>
      </c>
      <c r="C1246" s="7">
        <v>44214</v>
      </c>
      <c r="D1246" s="6">
        <f t="shared" si="171"/>
        <v>2021</v>
      </c>
      <c r="E1246" s="4" t="str">
        <f t="shared" si="172"/>
        <v>Q1-2021</v>
      </c>
      <c r="F1246" s="4" t="str">
        <f t="shared" si="173"/>
        <v>January</v>
      </c>
      <c r="G1246" s="6">
        <f t="shared" si="174"/>
        <v>4</v>
      </c>
      <c r="H1246" s="4" t="str">
        <f t="shared" si="175"/>
        <v>Monday</v>
      </c>
      <c r="I1246">
        <v>1</v>
      </c>
      <c r="J1246">
        <v>3</v>
      </c>
      <c r="K1246">
        <v>18</v>
      </c>
      <c r="L1246">
        <v>1</v>
      </c>
      <c r="M1246">
        <v>14</v>
      </c>
      <c r="N1246">
        <v>4</v>
      </c>
      <c r="O1246">
        <v>26</v>
      </c>
      <c r="P1246">
        <v>24</v>
      </c>
      <c r="Q1246">
        <v>0</v>
      </c>
      <c r="R1246">
        <v>0</v>
      </c>
      <c r="S1246">
        <v>15</v>
      </c>
      <c r="T1246">
        <v>22</v>
      </c>
      <c r="U1246">
        <v>6</v>
      </c>
      <c r="V1246">
        <v>37</v>
      </c>
      <c r="W1246">
        <v>1</v>
      </c>
      <c r="X1246">
        <v>22</v>
      </c>
      <c r="Y1246">
        <f t="shared" si="176"/>
        <v>592</v>
      </c>
      <c r="Z1246" s="12">
        <f t="shared" si="177"/>
        <v>0.16444444444444445</v>
      </c>
      <c r="AA1246" s="12">
        <f t="shared" si="178"/>
        <v>7.8355555555555556</v>
      </c>
      <c r="AB1246" t="s">
        <v>194</v>
      </c>
      <c r="AC1246" t="s">
        <v>194</v>
      </c>
      <c r="AD1246" s="12">
        <f t="shared" si="179"/>
        <v>4.1111111111111112E-2</v>
      </c>
    </row>
    <row r="1247" spans="2:30" x14ac:dyDescent="0.3">
      <c r="B1247">
        <v>57896</v>
      </c>
      <c r="C1247" s="7">
        <v>44214</v>
      </c>
      <c r="D1247" s="6">
        <f t="shared" si="171"/>
        <v>2021</v>
      </c>
      <c r="E1247" s="4" t="str">
        <f t="shared" si="172"/>
        <v>Q1-2021</v>
      </c>
      <c r="F1247" s="4" t="str">
        <f t="shared" si="173"/>
        <v>January</v>
      </c>
      <c r="G1247" s="6">
        <f t="shared" si="174"/>
        <v>4</v>
      </c>
      <c r="H1247" s="4" t="str">
        <f t="shared" si="175"/>
        <v>Monday</v>
      </c>
      <c r="I1247">
        <v>2</v>
      </c>
      <c r="J1247">
        <v>4</v>
      </c>
      <c r="K1247">
        <v>11</v>
      </c>
      <c r="L1247">
        <v>2</v>
      </c>
      <c r="M1247">
        <v>25</v>
      </c>
      <c r="N1247">
        <v>5</v>
      </c>
      <c r="O1247">
        <v>18</v>
      </c>
      <c r="P1247">
        <v>43</v>
      </c>
      <c r="Q1247">
        <v>0</v>
      </c>
      <c r="R1247">
        <v>0</v>
      </c>
      <c r="S1247">
        <v>12</v>
      </c>
      <c r="T1247">
        <v>29</v>
      </c>
      <c r="U1247">
        <v>5</v>
      </c>
      <c r="V1247">
        <v>31</v>
      </c>
      <c r="W1247">
        <v>2</v>
      </c>
      <c r="X1247">
        <v>26</v>
      </c>
      <c r="Y1247">
        <f t="shared" si="176"/>
        <v>717</v>
      </c>
      <c r="Z1247" s="12">
        <f t="shared" si="177"/>
        <v>0.19916666666666666</v>
      </c>
      <c r="AA1247" s="12">
        <f t="shared" si="178"/>
        <v>7.8008333333333333</v>
      </c>
      <c r="AB1247" t="s">
        <v>194</v>
      </c>
      <c r="AC1247" t="s">
        <v>194</v>
      </c>
      <c r="AD1247" s="12">
        <f t="shared" si="179"/>
        <v>3.9833333333333332E-2</v>
      </c>
    </row>
    <row r="1248" spans="2:30" x14ac:dyDescent="0.3">
      <c r="B1248">
        <v>57897</v>
      </c>
      <c r="C1248" s="7">
        <v>44215</v>
      </c>
      <c r="D1248" s="6">
        <f t="shared" si="171"/>
        <v>2021</v>
      </c>
      <c r="E1248" s="4" t="str">
        <f t="shared" si="172"/>
        <v>Q1-2021</v>
      </c>
      <c r="F1248" s="4" t="str">
        <f t="shared" si="173"/>
        <v>January</v>
      </c>
      <c r="G1248" s="6">
        <f t="shared" si="174"/>
        <v>4</v>
      </c>
      <c r="H1248" s="4" t="str">
        <f t="shared" si="175"/>
        <v>Tuesday</v>
      </c>
      <c r="I1248">
        <v>1</v>
      </c>
      <c r="J1248">
        <v>3</v>
      </c>
      <c r="K1248">
        <v>24</v>
      </c>
      <c r="L1248">
        <v>1</v>
      </c>
      <c r="M1248">
        <v>17</v>
      </c>
      <c r="N1248">
        <v>4</v>
      </c>
      <c r="O1248">
        <v>10</v>
      </c>
      <c r="P1248">
        <v>31</v>
      </c>
      <c r="Q1248">
        <v>0</v>
      </c>
      <c r="R1248">
        <v>0</v>
      </c>
      <c r="S1248">
        <v>29</v>
      </c>
      <c r="T1248">
        <v>15</v>
      </c>
      <c r="U1248">
        <v>6</v>
      </c>
      <c r="V1248">
        <v>35</v>
      </c>
      <c r="W1248">
        <v>1</v>
      </c>
      <c r="X1248">
        <v>25</v>
      </c>
      <c r="Y1248">
        <f t="shared" si="176"/>
        <v>575</v>
      </c>
      <c r="Z1248" s="12">
        <f t="shared" si="177"/>
        <v>0.15972222222222221</v>
      </c>
      <c r="AA1248" s="12">
        <f t="shared" si="178"/>
        <v>7.8402777777777777</v>
      </c>
      <c r="AB1248" t="s">
        <v>194</v>
      </c>
      <c r="AC1248" t="s">
        <v>194</v>
      </c>
      <c r="AD1248" s="12">
        <f t="shared" si="179"/>
        <v>3.9930555555555552E-2</v>
      </c>
    </row>
    <row r="1249" spans="2:30" x14ac:dyDescent="0.3">
      <c r="B1249">
        <v>57898</v>
      </c>
      <c r="C1249" s="7">
        <v>44215</v>
      </c>
      <c r="D1249" s="6">
        <f t="shared" si="171"/>
        <v>2021</v>
      </c>
      <c r="E1249" s="4" t="str">
        <f t="shared" si="172"/>
        <v>Q1-2021</v>
      </c>
      <c r="F1249" s="4" t="str">
        <f t="shared" si="173"/>
        <v>January</v>
      </c>
      <c r="G1249" s="6">
        <f t="shared" si="174"/>
        <v>4</v>
      </c>
      <c r="H1249" s="4" t="str">
        <f t="shared" si="175"/>
        <v>Tuesday</v>
      </c>
      <c r="I1249">
        <v>2</v>
      </c>
      <c r="J1249">
        <v>4</v>
      </c>
      <c r="K1249">
        <v>17</v>
      </c>
      <c r="L1249">
        <v>2</v>
      </c>
      <c r="M1249">
        <v>29</v>
      </c>
      <c r="N1249">
        <v>6</v>
      </c>
      <c r="O1249">
        <v>23</v>
      </c>
      <c r="P1249">
        <v>19</v>
      </c>
      <c r="Q1249">
        <v>0</v>
      </c>
      <c r="R1249">
        <v>0</v>
      </c>
      <c r="S1249">
        <v>25</v>
      </c>
      <c r="T1249">
        <v>21</v>
      </c>
      <c r="U1249">
        <v>5</v>
      </c>
      <c r="V1249">
        <v>30</v>
      </c>
      <c r="W1249">
        <v>1</v>
      </c>
      <c r="X1249">
        <v>25</v>
      </c>
      <c r="Y1249">
        <f t="shared" si="176"/>
        <v>703</v>
      </c>
      <c r="Z1249" s="12">
        <f t="shared" si="177"/>
        <v>0.19527777777777777</v>
      </c>
      <c r="AA1249" s="12">
        <f t="shared" si="178"/>
        <v>7.8047222222222219</v>
      </c>
      <c r="AB1249" t="s">
        <v>194</v>
      </c>
      <c r="AC1249" t="s">
        <v>194</v>
      </c>
      <c r="AD1249" s="12">
        <f t="shared" si="179"/>
        <v>3.2546296296296295E-2</v>
      </c>
    </row>
    <row r="1250" spans="2:30" x14ac:dyDescent="0.3">
      <c r="B1250">
        <v>57899</v>
      </c>
      <c r="C1250" s="7">
        <v>44216</v>
      </c>
      <c r="D1250" s="6">
        <f t="shared" si="171"/>
        <v>2021</v>
      </c>
      <c r="E1250" s="4" t="str">
        <f t="shared" si="172"/>
        <v>Q1-2021</v>
      </c>
      <c r="F1250" s="4" t="str">
        <f t="shared" si="173"/>
        <v>January</v>
      </c>
      <c r="G1250" s="6">
        <f t="shared" si="174"/>
        <v>4</v>
      </c>
      <c r="H1250" s="4" t="str">
        <f t="shared" si="175"/>
        <v>Wednesday</v>
      </c>
      <c r="I1250">
        <v>1</v>
      </c>
      <c r="J1250">
        <v>3</v>
      </c>
      <c r="K1250">
        <v>11</v>
      </c>
      <c r="L1250">
        <v>1</v>
      </c>
      <c r="M1250">
        <v>20</v>
      </c>
      <c r="N1250">
        <v>5</v>
      </c>
      <c r="O1250">
        <v>15</v>
      </c>
      <c r="P1250">
        <v>37</v>
      </c>
      <c r="Q1250">
        <v>0</v>
      </c>
      <c r="R1250">
        <v>0</v>
      </c>
      <c r="S1250">
        <v>22</v>
      </c>
      <c r="T1250">
        <v>28</v>
      </c>
      <c r="U1250">
        <v>6</v>
      </c>
      <c r="V1250">
        <v>34</v>
      </c>
      <c r="W1250">
        <v>2</v>
      </c>
      <c r="X1250">
        <v>24</v>
      </c>
      <c r="Y1250">
        <f t="shared" si="176"/>
        <v>762</v>
      </c>
      <c r="Z1250" s="12">
        <f t="shared" si="177"/>
        <v>0.21166666666666667</v>
      </c>
      <c r="AA1250" s="12">
        <f t="shared" si="178"/>
        <v>7.7883333333333331</v>
      </c>
      <c r="AB1250" t="s">
        <v>194</v>
      </c>
      <c r="AC1250" t="s">
        <v>194</v>
      </c>
      <c r="AD1250" s="12">
        <f t="shared" si="179"/>
        <v>4.2333333333333334E-2</v>
      </c>
    </row>
    <row r="1251" spans="2:30" x14ac:dyDescent="0.3">
      <c r="B1251">
        <v>57900</v>
      </c>
      <c r="C1251" s="7">
        <v>44216</v>
      </c>
      <c r="D1251" s="6">
        <f t="shared" si="171"/>
        <v>2021</v>
      </c>
      <c r="E1251" s="4" t="str">
        <f t="shared" si="172"/>
        <v>Q1-2021</v>
      </c>
      <c r="F1251" s="4" t="str">
        <f t="shared" si="173"/>
        <v>January</v>
      </c>
      <c r="G1251" s="6">
        <f t="shared" si="174"/>
        <v>4</v>
      </c>
      <c r="H1251" s="4" t="str">
        <f t="shared" si="175"/>
        <v>Wednesday</v>
      </c>
      <c r="I1251">
        <v>2</v>
      </c>
      <c r="J1251">
        <v>4</v>
      </c>
      <c r="K1251">
        <v>19</v>
      </c>
      <c r="L1251">
        <v>1</v>
      </c>
      <c r="M1251">
        <v>19</v>
      </c>
      <c r="N1251">
        <v>5</v>
      </c>
      <c r="O1251">
        <v>28</v>
      </c>
      <c r="P1251">
        <v>30</v>
      </c>
      <c r="Q1251">
        <v>0</v>
      </c>
      <c r="R1251">
        <v>0</v>
      </c>
      <c r="S1251">
        <v>24</v>
      </c>
      <c r="T1251">
        <v>23</v>
      </c>
      <c r="U1251">
        <v>5</v>
      </c>
      <c r="V1251">
        <v>34</v>
      </c>
      <c r="W1251">
        <v>1</v>
      </c>
      <c r="X1251">
        <v>24</v>
      </c>
      <c r="Y1251">
        <f t="shared" si="176"/>
        <v>719</v>
      </c>
      <c r="Z1251" s="12">
        <f t="shared" si="177"/>
        <v>0.19972222222222222</v>
      </c>
      <c r="AA1251" s="12">
        <f t="shared" si="178"/>
        <v>7.8002777777777776</v>
      </c>
      <c r="AB1251" t="s">
        <v>194</v>
      </c>
      <c r="AC1251" t="s">
        <v>194</v>
      </c>
      <c r="AD1251" s="12">
        <f t="shared" si="179"/>
        <v>3.9944444444444442E-2</v>
      </c>
    </row>
    <row r="1252" spans="2:30" x14ac:dyDescent="0.3">
      <c r="B1252">
        <v>57901</v>
      </c>
      <c r="C1252" s="7">
        <v>44217</v>
      </c>
      <c r="D1252" s="6">
        <f t="shared" si="171"/>
        <v>2021</v>
      </c>
      <c r="E1252" s="4" t="str">
        <f t="shared" si="172"/>
        <v>Q1-2021</v>
      </c>
      <c r="F1252" s="4" t="str">
        <f t="shared" si="173"/>
        <v>January</v>
      </c>
      <c r="G1252" s="6">
        <f t="shared" si="174"/>
        <v>4</v>
      </c>
      <c r="H1252" s="4" t="str">
        <f t="shared" si="175"/>
        <v>Thursday</v>
      </c>
      <c r="I1252">
        <v>1</v>
      </c>
      <c r="J1252">
        <v>3</v>
      </c>
      <c r="K1252">
        <v>12</v>
      </c>
      <c r="L1252">
        <v>2</v>
      </c>
      <c r="M1252">
        <v>10</v>
      </c>
      <c r="N1252">
        <v>5</v>
      </c>
      <c r="O1252">
        <v>21</v>
      </c>
      <c r="P1252">
        <v>18</v>
      </c>
      <c r="Q1252">
        <v>0</v>
      </c>
      <c r="R1252">
        <v>0</v>
      </c>
      <c r="S1252">
        <v>21</v>
      </c>
      <c r="T1252">
        <v>29</v>
      </c>
      <c r="U1252">
        <v>6</v>
      </c>
      <c r="V1252">
        <v>33</v>
      </c>
      <c r="W1252">
        <v>2</v>
      </c>
      <c r="X1252">
        <v>23</v>
      </c>
      <c r="Y1252">
        <f t="shared" si="176"/>
        <v>689</v>
      </c>
      <c r="Z1252" s="12">
        <f t="shared" si="177"/>
        <v>0.19138888888888889</v>
      </c>
      <c r="AA1252" s="12">
        <f t="shared" si="178"/>
        <v>7.8086111111111114</v>
      </c>
      <c r="AB1252" t="s">
        <v>194</v>
      </c>
      <c r="AC1252" t="s">
        <v>194</v>
      </c>
      <c r="AD1252" s="12">
        <f t="shared" si="179"/>
        <v>3.8277777777777779E-2</v>
      </c>
    </row>
    <row r="1253" spans="2:30" x14ac:dyDescent="0.3">
      <c r="B1253">
        <v>57902</v>
      </c>
      <c r="C1253" s="7">
        <v>44217</v>
      </c>
      <c r="D1253" s="6">
        <f t="shared" si="171"/>
        <v>2021</v>
      </c>
      <c r="E1253" s="4" t="str">
        <f t="shared" si="172"/>
        <v>Q1-2021</v>
      </c>
      <c r="F1253" s="4" t="str">
        <f t="shared" si="173"/>
        <v>January</v>
      </c>
      <c r="G1253" s="6">
        <f t="shared" si="174"/>
        <v>4</v>
      </c>
      <c r="H1253" s="4" t="str">
        <f t="shared" si="175"/>
        <v>Thursday</v>
      </c>
      <c r="I1253">
        <v>2</v>
      </c>
      <c r="J1253">
        <v>4</v>
      </c>
      <c r="K1253">
        <v>25</v>
      </c>
      <c r="L1253">
        <v>1</v>
      </c>
      <c r="M1253">
        <v>22</v>
      </c>
      <c r="N1253">
        <v>6</v>
      </c>
      <c r="O1253">
        <v>13</v>
      </c>
      <c r="P1253">
        <v>36</v>
      </c>
      <c r="Q1253">
        <v>0</v>
      </c>
      <c r="R1253">
        <v>0</v>
      </c>
      <c r="S1253">
        <v>18</v>
      </c>
      <c r="T1253">
        <v>16</v>
      </c>
      <c r="U1253">
        <v>5</v>
      </c>
      <c r="V1253">
        <v>33</v>
      </c>
      <c r="W1253">
        <v>2</v>
      </c>
      <c r="X1253">
        <v>22</v>
      </c>
      <c r="Y1253">
        <f t="shared" si="176"/>
        <v>707</v>
      </c>
      <c r="Z1253" s="12">
        <f t="shared" si="177"/>
        <v>0.19638888888888889</v>
      </c>
      <c r="AA1253" s="12">
        <f t="shared" si="178"/>
        <v>7.8036111111111115</v>
      </c>
      <c r="AB1253" t="s">
        <v>194</v>
      </c>
      <c r="AC1253" t="s">
        <v>194</v>
      </c>
      <c r="AD1253" s="12">
        <f t="shared" si="179"/>
        <v>3.2731481481481479E-2</v>
      </c>
    </row>
    <row r="1254" spans="2:30" x14ac:dyDescent="0.3">
      <c r="B1254">
        <v>57903</v>
      </c>
      <c r="C1254" s="7">
        <v>44218</v>
      </c>
      <c r="D1254" s="6">
        <f t="shared" si="171"/>
        <v>2021</v>
      </c>
      <c r="E1254" s="4" t="str">
        <f t="shared" si="172"/>
        <v>Q1-2021</v>
      </c>
      <c r="F1254" s="4" t="str">
        <f t="shared" si="173"/>
        <v>January</v>
      </c>
      <c r="G1254" s="6">
        <f t="shared" si="174"/>
        <v>4</v>
      </c>
      <c r="H1254" s="4" t="str">
        <f t="shared" si="175"/>
        <v>Friday</v>
      </c>
      <c r="I1254">
        <v>1</v>
      </c>
      <c r="J1254">
        <v>3</v>
      </c>
      <c r="K1254">
        <v>18</v>
      </c>
      <c r="L1254">
        <v>1</v>
      </c>
      <c r="M1254">
        <v>14</v>
      </c>
      <c r="N1254">
        <v>4</v>
      </c>
      <c r="O1254">
        <v>26</v>
      </c>
      <c r="P1254">
        <v>24</v>
      </c>
      <c r="Q1254">
        <v>0</v>
      </c>
      <c r="R1254">
        <v>0</v>
      </c>
      <c r="S1254">
        <v>15</v>
      </c>
      <c r="T1254">
        <v>22</v>
      </c>
      <c r="U1254">
        <v>6</v>
      </c>
      <c r="V1254">
        <v>37</v>
      </c>
      <c r="W1254">
        <v>1</v>
      </c>
      <c r="X1254">
        <v>22</v>
      </c>
      <c r="Y1254">
        <f t="shared" si="176"/>
        <v>592</v>
      </c>
      <c r="Z1254" s="12">
        <f t="shared" si="177"/>
        <v>0.16444444444444445</v>
      </c>
      <c r="AA1254" s="12">
        <f t="shared" si="178"/>
        <v>7.8355555555555556</v>
      </c>
      <c r="AB1254" t="s">
        <v>194</v>
      </c>
      <c r="AC1254" t="s">
        <v>194</v>
      </c>
      <c r="AD1254" s="12">
        <f t="shared" si="179"/>
        <v>4.1111111111111112E-2</v>
      </c>
    </row>
    <row r="1255" spans="2:30" x14ac:dyDescent="0.3">
      <c r="B1255">
        <v>57904</v>
      </c>
      <c r="C1255" s="7">
        <v>44218</v>
      </c>
      <c r="D1255" s="6">
        <f t="shared" si="171"/>
        <v>2021</v>
      </c>
      <c r="E1255" s="4" t="str">
        <f t="shared" si="172"/>
        <v>Q1-2021</v>
      </c>
      <c r="F1255" s="4" t="str">
        <f t="shared" si="173"/>
        <v>January</v>
      </c>
      <c r="G1255" s="6">
        <f t="shared" si="174"/>
        <v>4</v>
      </c>
      <c r="H1255" s="4" t="str">
        <f t="shared" si="175"/>
        <v>Friday</v>
      </c>
      <c r="I1255">
        <v>2</v>
      </c>
      <c r="J1255">
        <v>4</v>
      </c>
      <c r="K1255">
        <v>11</v>
      </c>
      <c r="L1255">
        <v>2</v>
      </c>
      <c r="M1255">
        <v>25</v>
      </c>
      <c r="N1255">
        <v>5</v>
      </c>
      <c r="O1255">
        <v>18</v>
      </c>
      <c r="P1255">
        <v>43</v>
      </c>
      <c r="Q1255">
        <v>0</v>
      </c>
      <c r="R1255">
        <v>0</v>
      </c>
      <c r="S1255">
        <v>12</v>
      </c>
      <c r="T1255">
        <v>29</v>
      </c>
      <c r="U1255">
        <v>5</v>
      </c>
      <c r="V1255">
        <v>31</v>
      </c>
      <c r="W1255">
        <v>2</v>
      </c>
      <c r="X1255">
        <v>26</v>
      </c>
      <c r="Y1255">
        <f t="shared" si="176"/>
        <v>717</v>
      </c>
      <c r="Z1255" s="12">
        <f t="shared" si="177"/>
        <v>0.19916666666666666</v>
      </c>
      <c r="AA1255" s="12">
        <f t="shared" si="178"/>
        <v>7.8008333333333333</v>
      </c>
      <c r="AB1255" t="s">
        <v>194</v>
      </c>
      <c r="AC1255" t="s">
        <v>194</v>
      </c>
      <c r="AD1255" s="12">
        <f t="shared" si="179"/>
        <v>3.9833333333333332E-2</v>
      </c>
    </row>
    <row r="1256" spans="2:30" x14ac:dyDescent="0.3">
      <c r="B1256">
        <v>57905</v>
      </c>
      <c r="C1256" s="7">
        <v>44219</v>
      </c>
      <c r="D1256" s="6">
        <f t="shared" si="171"/>
        <v>2021</v>
      </c>
      <c r="E1256" s="4" t="str">
        <f t="shared" si="172"/>
        <v>Q1-2021</v>
      </c>
      <c r="F1256" s="4" t="str">
        <f t="shared" si="173"/>
        <v>January</v>
      </c>
      <c r="G1256" s="6">
        <f t="shared" si="174"/>
        <v>4</v>
      </c>
      <c r="H1256" s="4" t="str">
        <f t="shared" si="175"/>
        <v>Saturday</v>
      </c>
      <c r="I1256">
        <v>1</v>
      </c>
      <c r="J1256">
        <v>3</v>
      </c>
      <c r="K1256">
        <v>24</v>
      </c>
      <c r="L1256">
        <v>1</v>
      </c>
      <c r="M1256">
        <v>17</v>
      </c>
      <c r="N1256">
        <v>4</v>
      </c>
      <c r="O1256">
        <v>10</v>
      </c>
      <c r="P1256">
        <v>31</v>
      </c>
      <c r="Q1256">
        <v>0</v>
      </c>
      <c r="R1256">
        <v>0</v>
      </c>
      <c r="S1256">
        <v>29</v>
      </c>
      <c r="T1256">
        <v>15</v>
      </c>
      <c r="U1256">
        <v>6</v>
      </c>
      <c r="V1256">
        <v>35</v>
      </c>
      <c r="W1256">
        <v>1</v>
      </c>
      <c r="X1256">
        <v>25</v>
      </c>
      <c r="Y1256">
        <f t="shared" si="176"/>
        <v>575</v>
      </c>
      <c r="Z1256" s="12">
        <f t="shared" si="177"/>
        <v>0.15972222222222221</v>
      </c>
      <c r="AA1256" s="12">
        <f t="shared" si="178"/>
        <v>7.8402777777777777</v>
      </c>
      <c r="AB1256" t="s">
        <v>194</v>
      </c>
      <c r="AC1256" t="s">
        <v>194</v>
      </c>
      <c r="AD1256" s="12">
        <f t="shared" si="179"/>
        <v>3.9930555555555552E-2</v>
      </c>
    </row>
    <row r="1257" spans="2:30" x14ac:dyDescent="0.3">
      <c r="B1257">
        <v>57906</v>
      </c>
      <c r="C1257" s="7">
        <v>44221</v>
      </c>
      <c r="D1257" s="6">
        <f t="shared" si="171"/>
        <v>2021</v>
      </c>
      <c r="E1257" s="4" t="str">
        <f t="shared" si="172"/>
        <v>Q1-2021</v>
      </c>
      <c r="F1257" s="4" t="str">
        <f t="shared" si="173"/>
        <v>January</v>
      </c>
      <c r="G1257" s="6">
        <f t="shared" si="174"/>
        <v>5</v>
      </c>
      <c r="H1257" s="4" t="str">
        <f t="shared" si="175"/>
        <v>Monday</v>
      </c>
      <c r="I1257">
        <v>1</v>
      </c>
      <c r="J1257">
        <v>4</v>
      </c>
      <c r="K1257">
        <v>17</v>
      </c>
      <c r="L1257">
        <v>2</v>
      </c>
      <c r="M1257">
        <v>29</v>
      </c>
      <c r="N1257">
        <v>5</v>
      </c>
      <c r="O1257">
        <v>23</v>
      </c>
      <c r="P1257">
        <v>19</v>
      </c>
      <c r="Q1257">
        <v>0</v>
      </c>
      <c r="R1257">
        <v>0</v>
      </c>
      <c r="S1257">
        <v>25</v>
      </c>
      <c r="T1257">
        <v>21</v>
      </c>
      <c r="U1257">
        <v>5</v>
      </c>
      <c r="V1257">
        <v>32</v>
      </c>
      <c r="W1257">
        <v>1</v>
      </c>
      <c r="X1257">
        <v>25</v>
      </c>
      <c r="Y1257">
        <f t="shared" si="176"/>
        <v>625</v>
      </c>
      <c r="Z1257" s="12">
        <f t="shared" si="177"/>
        <v>0.1736111111111111</v>
      </c>
      <c r="AA1257" s="12">
        <f t="shared" si="178"/>
        <v>7.8263888888888893</v>
      </c>
      <c r="AB1257" t="s">
        <v>194</v>
      </c>
      <c r="AC1257" t="s">
        <v>194</v>
      </c>
      <c r="AD1257" s="12">
        <f t="shared" si="179"/>
        <v>3.4722222222222224E-2</v>
      </c>
    </row>
    <row r="1258" spans="2:30" x14ac:dyDescent="0.3">
      <c r="B1258">
        <v>57907</v>
      </c>
      <c r="C1258" s="7">
        <v>44221</v>
      </c>
      <c r="D1258" s="6">
        <f t="shared" si="171"/>
        <v>2021</v>
      </c>
      <c r="E1258" s="4" t="str">
        <f t="shared" si="172"/>
        <v>Q1-2021</v>
      </c>
      <c r="F1258" s="4" t="str">
        <f t="shared" si="173"/>
        <v>January</v>
      </c>
      <c r="G1258" s="6">
        <f t="shared" si="174"/>
        <v>5</v>
      </c>
      <c r="H1258" s="4" t="str">
        <f t="shared" si="175"/>
        <v>Monday</v>
      </c>
      <c r="I1258">
        <v>2</v>
      </c>
      <c r="J1258">
        <v>3</v>
      </c>
      <c r="K1258">
        <v>11</v>
      </c>
      <c r="L1258">
        <v>1</v>
      </c>
      <c r="M1258">
        <v>20</v>
      </c>
      <c r="N1258">
        <v>6</v>
      </c>
      <c r="O1258">
        <v>15</v>
      </c>
      <c r="P1258">
        <v>37</v>
      </c>
      <c r="Q1258">
        <v>0</v>
      </c>
      <c r="R1258">
        <v>0</v>
      </c>
      <c r="S1258">
        <v>22</v>
      </c>
      <c r="T1258">
        <v>28</v>
      </c>
      <c r="U1258">
        <v>6</v>
      </c>
      <c r="V1258">
        <v>32</v>
      </c>
      <c r="W1258">
        <v>2</v>
      </c>
      <c r="X1258">
        <v>24</v>
      </c>
      <c r="Y1258">
        <f t="shared" si="176"/>
        <v>852</v>
      </c>
      <c r="Z1258" s="12">
        <f t="shared" si="177"/>
        <v>0.23666666666666666</v>
      </c>
      <c r="AA1258" s="12">
        <f t="shared" si="178"/>
        <v>7.7633333333333336</v>
      </c>
      <c r="AB1258" t="s">
        <v>194</v>
      </c>
      <c r="AC1258" t="s">
        <v>194</v>
      </c>
      <c r="AD1258" s="12">
        <f t="shared" si="179"/>
        <v>3.9444444444444442E-2</v>
      </c>
    </row>
    <row r="1259" spans="2:30" x14ac:dyDescent="0.3">
      <c r="B1259">
        <v>57908</v>
      </c>
      <c r="C1259" s="7">
        <v>44222</v>
      </c>
      <c r="D1259" s="6">
        <f t="shared" si="171"/>
        <v>2021</v>
      </c>
      <c r="E1259" s="4" t="str">
        <f t="shared" si="172"/>
        <v>Q1-2021</v>
      </c>
      <c r="F1259" s="4" t="str">
        <f t="shared" si="173"/>
        <v>January</v>
      </c>
      <c r="G1259" s="6">
        <f t="shared" si="174"/>
        <v>5</v>
      </c>
      <c r="H1259" s="4" t="str">
        <f t="shared" si="175"/>
        <v>Tuesday</v>
      </c>
      <c r="I1259">
        <v>1</v>
      </c>
      <c r="J1259">
        <v>4</v>
      </c>
      <c r="K1259">
        <v>19</v>
      </c>
      <c r="L1259">
        <v>1</v>
      </c>
      <c r="M1259">
        <v>19</v>
      </c>
      <c r="N1259">
        <v>4</v>
      </c>
      <c r="O1259">
        <v>28</v>
      </c>
      <c r="P1259">
        <v>30</v>
      </c>
      <c r="Q1259">
        <v>0</v>
      </c>
      <c r="R1259">
        <v>0</v>
      </c>
      <c r="S1259">
        <v>24</v>
      </c>
      <c r="T1259">
        <v>23</v>
      </c>
      <c r="U1259">
        <v>5</v>
      </c>
      <c r="V1259">
        <v>36</v>
      </c>
      <c r="W1259">
        <v>1</v>
      </c>
      <c r="X1259">
        <v>24</v>
      </c>
      <c r="Y1259">
        <f t="shared" si="176"/>
        <v>624</v>
      </c>
      <c r="Z1259" s="12">
        <f t="shared" si="177"/>
        <v>0.17333333333333334</v>
      </c>
      <c r="AA1259" s="12">
        <f t="shared" si="178"/>
        <v>7.8266666666666662</v>
      </c>
      <c r="AB1259" t="s">
        <v>194</v>
      </c>
      <c r="AC1259" t="s">
        <v>194</v>
      </c>
      <c r="AD1259" s="12">
        <f t="shared" si="179"/>
        <v>4.3333333333333335E-2</v>
      </c>
    </row>
    <row r="1260" spans="2:30" x14ac:dyDescent="0.3">
      <c r="B1260">
        <v>57909</v>
      </c>
      <c r="C1260" s="7">
        <v>44222</v>
      </c>
      <c r="D1260" s="6">
        <f t="shared" si="171"/>
        <v>2021</v>
      </c>
      <c r="E1260" s="4" t="str">
        <f t="shared" si="172"/>
        <v>Q1-2021</v>
      </c>
      <c r="F1260" s="4" t="str">
        <f t="shared" si="173"/>
        <v>January</v>
      </c>
      <c r="G1260" s="6">
        <f t="shared" si="174"/>
        <v>5</v>
      </c>
      <c r="H1260" s="4" t="str">
        <f t="shared" si="175"/>
        <v>Tuesday</v>
      </c>
      <c r="I1260">
        <v>2</v>
      </c>
      <c r="J1260">
        <v>3</v>
      </c>
      <c r="K1260">
        <v>12</v>
      </c>
      <c r="L1260">
        <v>2</v>
      </c>
      <c r="M1260">
        <v>10</v>
      </c>
      <c r="N1260">
        <v>6</v>
      </c>
      <c r="O1260">
        <v>21</v>
      </c>
      <c r="P1260">
        <v>18</v>
      </c>
      <c r="Q1260">
        <v>0</v>
      </c>
      <c r="R1260">
        <v>0</v>
      </c>
      <c r="S1260">
        <v>21</v>
      </c>
      <c r="T1260">
        <v>29</v>
      </c>
      <c r="U1260">
        <v>6</v>
      </c>
      <c r="V1260">
        <v>31</v>
      </c>
      <c r="W1260">
        <v>2</v>
      </c>
      <c r="X1260">
        <v>23</v>
      </c>
      <c r="Y1260">
        <f t="shared" si="176"/>
        <v>766</v>
      </c>
      <c r="Z1260" s="12">
        <f t="shared" si="177"/>
        <v>0.21277777777777779</v>
      </c>
      <c r="AA1260" s="12">
        <f t="shared" si="178"/>
        <v>7.7872222222222218</v>
      </c>
      <c r="AB1260" t="s">
        <v>194</v>
      </c>
      <c r="AC1260" t="s">
        <v>194</v>
      </c>
      <c r="AD1260" s="12">
        <f t="shared" si="179"/>
        <v>3.5462962962962967E-2</v>
      </c>
    </row>
    <row r="1261" spans="2:30" x14ac:dyDescent="0.3">
      <c r="B1261">
        <v>57910</v>
      </c>
      <c r="C1261" s="7">
        <v>44223</v>
      </c>
      <c r="D1261" s="6">
        <f t="shared" si="171"/>
        <v>2021</v>
      </c>
      <c r="E1261" s="4" t="str">
        <f t="shared" si="172"/>
        <v>Q1-2021</v>
      </c>
      <c r="F1261" s="4" t="str">
        <f t="shared" si="173"/>
        <v>January</v>
      </c>
      <c r="G1261" s="6">
        <f t="shared" si="174"/>
        <v>5</v>
      </c>
      <c r="H1261" s="4" t="str">
        <f t="shared" si="175"/>
        <v>Wednesday</v>
      </c>
      <c r="I1261">
        <v>1</v>
      </c>
      <c r="J1261">
        <v>4</v>
      </c>
      <c r="K1261">
        <v>25</v>
      </c>
      <c r="L1261">
        <v>1</v>
      </c>
      <c r="M1261">
        <v>22</v>
      </c>
      <c r="N1261">
        <v>5</v>
      </c>
      <c r="O1261">
        <v>13</v>
      </c>
      <c r="P1261">
        <v>36</v>
      </c>
      <c r="Q1261">
        <v>0</v>
      </c>
      <c r="R1261">
        <v>0</v>
      </c>
      <c r="S1261">
        <v>18</v>
      </c>
      <c r="T1261">
        <v>16</v>
      </c>
      <c r="U1261">
        <v>5</v>
      </c>
      <c r="V1261">
        <v>35</v>
      </c>
      <c r="W1261">
        <v>2</v>
      </c>
      <c r="X1261">
        <v>22</v>
      </c>
      <c r="Y1261">
        <f t="shared" si="176"/>
        <v>634</v>
      </c>
      <c r="Z1261" s="12">
        <f t="shared" si="177"/>
        <v>0.17611111111111111</v>
      </c>
      <c r="AA1261" s="12">
        <f t="shared" si="178"/>
        <v>7.8238888888888889</v>
      </c>
      <c r="AB1261" t="s">
        <v>194</v>
      </c>
      <c r="AC1261" t="s">
        <v>194</v>
      </c>
      <c r="AD1261" s="12">
        <f t="shared" si="179"/>
        <v>3.5222222222222224E-2</v>
      </c>
    </row>
    <row r="1262" spans="2:30" x14ac:dyDescent="0.3">
      <c r="B1262">
        <v>57911</v>
      </c>
      <c r="C1262" s="7">
        <v>44223</v>
      </c>
      <c r="D1262" s="6">
        <f t="shared" si="171"/>
        <v>2021</v>
      </c>
      <c r="E1262" s="4" t="str">
        <f t="shared" si="172"/>
        <v>Q1-2021</v>
      </c>
      <c r="F1262" s="4" t="str">
        <f t="shared" si="173"/>
        <v>January</v>
      </c>
      <c r="G1262" s="6">
        <f t="shared" si="174"/>
        <v>5</v>
      </c>
      <c r="H1262" s="4" t="str">
        <f t="shared" si="175"/>
        <v>Wednesday</v>
      </c>
      <c r="I1262">
        <v>2</v>
      </c>
      <c r="J1262">
        <v>3</v>
      </c>
      <c r="K1262">
        <v>18</v>
      </c>
      <c r="L1262">
        <v>1</v>
      </c>
      <c r="M1262">
        <v>14</v>
      </c>
      <c r="N1262">
        <v>5</v>
      </c>
      <c r="O1262">
        <v>26</v>
      </c>
      <c r="P1262">
        <v>24</v>
      </c>
      <c r="Q1262">
        <v>0</v>
      </c>
      <c r="R1262">
        <v>0</v>
      </c>
      <c r="S1262">
        <v>15</v>
      </c>
      <c r="T1262">
        <v>22</v>
      </c>
      <c r="U1262">
        <v>6</v>
      </c>
      <c r="V1262">
        <v>35</v>
      </c>
      <c r="W1262">
        <v>1</v>
      </c>
      <c r="X1262">
        <v>22</v>
      </c>
      <c r="Y1262">
        <f t="shared" si="176"/>
        <v>667</v>
      </c>
      <c r="Z1262" s="12">
        <f t="shared" si="177"/>
        <v>0.18527777777777779</v>
      </c>
      <c r="AA1262" s="12">
        <f t="shared" si="178"/>
        <v>7.8147222222222226</v>
      </c>
      <c r="AB1262" t="s">
        <v>194</v>
      </c>
      <c r="AC1262" t="s">
        <v>194</v>
      </c>
      <c r="AD1262" s="12">
        <f t="shared" si="179"/>
        <v>3.7055555555555557E-2</v>
      </c>
    </row>
    <row r="1263" spans="2:30" x14ac:dyDescent="0.3">
      <c r="B1263">
        <v>57912</v>
      </c>
      <c r="C1263" s="7">
        <v>44224</v>
      </c>
      <c r="D1263" s="6">
        <f t="shared" si="171"/>
        <v>2021</v>
      </c>
      <c r="E1263" s="4" t="str">
        <f t="shared" si="172"/>
        <v>Q1-2021</v>
      </c>
      <c r="F1263" s="4" t="str">
        <f t="shared" si="173"/>
        <v>January</v>
      </c>
      <c r="G1263" s="6">
        <f t="shared" si="174"/>
        <v>5</v>
      </c>
      <c r="H1263" s="4" t="str">
        <f t="shared" si="175"/>
        <v>Thursday</v>
      </c>
      <c r="I1263">
        <v>1</v>
      </c>
      <c r="J1263">
        <v>4</v>
      </c>
      <c r="K1263">
        <v>11</v>
      </c>
      <c r="L1263">
        <v>2</v>
      </c>
      <c r="M1263">
        <v>25</v>
      </c>
      <c r="N1263">
        <v>4</v>
      </c>
      <c r="O1263">
        <v>18</v>
      </c>
      <c r="P1263">
        <v>43</v>
      </c>
      <c r="Q1263">
        <v>0</v>
      </c>
      <c r="R1263">
        <v>0</v>
      </c>
      <c r="S1263">
        <v>12</v>
      </c>
      <c r="T1263">
        <v>29</v>
      </c>
      <c r="U1263">
        <v>5</v>
      </c>
      <c r="V1263">
        <v>33</v>
      </c>
      <c r="W1263">
        <v>2</v>
      </c>
      <c r="X1263">
        <v>26</v>
      </c>
      <c r="Y1263">
        <f t="shared" si="176"/>
        <v>625</v>
      </c>
      <c r="Z1263" s="12">
        <f t="shared" si="177"/>
        <v>0.1736111111111111</v>
      </c>
      <c r="AA1263" s="12">
        <f t="shared" si="178"/>
        <v>7.8263888888888893</v>
      </c>
      <c r="AB1263" t="s">
        <v>194</v>
      </c>
      <c r="AC1263" t="s">
        <v>194</v>
      </c>
      <c r="AD1263" s="12">
        <f t="shared" si="179"/>
        <v>4.3402777777777776E-2</v>
      </c>
    </row>
    <row r="1264" spans="2:30" x14ac:dyDescent="0.3">
      <c r="B1264">
        <v>57913</v>
      </c>
      <c r="C1264" s="7">
        <v>44224</v>
      </c>
      <c r="D1264" s="6">
        <f t="shared" si="171"/>
        <v>2021</v>
      </c>
      <c r="E1264" s="4" t="str">
        <f t="shared" si="172"/>
        <v>Q1-2021</v>
      </c>
      <c r="F1264" s="4" t="str">
        <f t="shared" si="173"/>
        <v>January</v>
      </c>
      <c r="G1264" s="6">
        <f t="shared" si="174"/>
        <v>5</v>
      </c>
      <c r="H1264" s="4" t="str">
        <f t="shared" si="175"/>
        <v>Thursday</v>
      </c>
      <c r="I1264">
        <v>2</v>
      </c>
      <c r="J1264">
        <v>3</v>
      </c>
      <c r="K1264">
        <v>24</v>
      </c>
      <c r="L1264">
        <v>1</v>
      </c>
      <c r="M1264">
        <v>17</v>
      </c>
      <c r="N1264">
        <v>5</v>
      </c>
      <c r="O1264">
        <v>10</v>
      </c>
      <c r="P1264">
        <v>31</v>
      </c>
      <c r="Q1264">
        <v>0</v>
      </c>
      <c r="R1264">
        <v>0</v>
      </c>
      <c r="S1264">
        <v>29</v>
      </c>
      <c r="T1264">
        <v>15</v>
      </c>
      <c r="U1264">
        <v>6</v>
      </c>
      <c r="V1264">
        <v>33</v>
      </c>
      <c r="W1264">
        <v>1</v>
      </c>
      <c r="X1264">
        <v>25</v>
      </c>
      <c r="Y1264">
        <f t="shared" si="176"/>
        <v>648</v>
      </c>
      <c r="Z1264" s="12">
        <f t="shared" si="177"/>
        <v>0.18</v>
      </c>
      <c r="AA1264" s="12">
        <f t="shared" si="178"/>
        <v>7.82</v>
      </c>
      <c r="AB1264" t="s">
        <v>194</v>
      </c>
      <c r="AC1264" t="s">
        <v>194</v>
      </c>
      <c r="AD1264" s="12">
        <f t="shared" si="179"/>
        <v>3.5999999999999997E-2</v>
      </c>
    </row>
    <row r="1265" spans="2:30" x14ac:dyDescent="0.3">
      <c r="B1265">
        <v>57914</v>
      </c>
      <c r="C1265" s="7">
        <v>44225</v>
      </c>
      <c r="D1265" s="6">
        <f t="shared" si="171"/>
        <v>2021</v>
      </c>
      <c r="E1265" s="4" t="str">
        <f t="shared" si="172"/>
        <v>Q1-2021</v>
      </c>
      <c r="F1265" s="4" t="str">
        <f t="shared" si="173"/>
        <v>January</v>
      </c>
      <c r="G1265" s="6">
        <f t="shared" si="174"/>
        <v>5</v>
      </c>
      <c r="H1265" s="4" t="str">
        <f t="shared" si="175"/>
        <v>Friday</v>
      </c>
      <c r="I1265">
        <v>1</v>
      </c>
      <c r="J1265">
        <v>4</v>
      </c>
      <c r="K1265">
        <v>17</v>
      </c>
      <c r="L1265">
        <v>2</v>
      </c>
      <c r="M1265">
        <v>29</v>
      </c>
      <c r="N1265">
        <v>5</v>
      </c>
      <c r="O1265">
        <v>23</v>
      </c>
      <c r="P1265">
        <v>19</v>
      </c>
      <c r="Q1265">
        <v>0</v>
      </c>
      <c r="R1265">
        <v>0</v>
      </c>
      <c r="S1265">
        <v>25</v>
      </c>
      <c r="T1265">
        <v>21</v>
      </c>
      <c r="U1265">
        <v>5</v>
      </c>
      <c r="V1265">
        <v>32</v>
      </c>
      <c r="W1265">
        <v>1</v>
      </c>
      <c r="X1265">
        <v>25</v>
      </c>
      <c r="Y1265">
        <f t="shared" si="176"/>
        <v>625</v>
      </c>
      <c r="Z1265" s="12">
        <f t="shared" si="177"/>
        <v>0.1736111111111111</v>
      </c>
      <c r="AA1265" s="12">
        <f t="shared" si="178"/>
        <v>7.8263888888888893</v>
      </c>
      <c r="AB1265" t="s">
        <v>194</v>
      </c>
      <c r="AC1265" t="s">
        <v>194</v>
      </c>
      <c r="AD1265" s="12">
        <f t="shared" si="179"/>
        <v>3.4722222222222224E-2</v>
      </c>
    </row>
    <row r="1266" spans="2:30" x14ac:dyDescent="0.3">
      <c r="B1266">
        <v>57915</v>
      </c>
      <c r="C1266" s="7">
        <v>44225</v>
      </c>
      <c r="D1266" s="6">
        <f t="shared" si="171"/>
        <v>2021</v>
      </c>
      <c r="E1266" s="4" t="str">
        <f t="shared" si="172"/>
        <v>Q1-2021</v>
      </c>
      <c r="F1266" s="4" t="str">
        <f t="shared" si="173"/>
        <v>January</v>
      </c>
      <c r="G1266" s="6">
        <f t="shared" si="174"/>
        <v>5</v>
      </c>
      <c r="H1266" s="4" t="str">
        <f t="shared" si="175"/>
        <v>Friday</v>
      </c>
      <c r="I1266">
        <v>2</v>
      </c>
      <c r="J1266">
        <v>3</v>
      </c>
      <c r="K1266">
        <v>11</v>
      </c>
      <c r="L1266">
        <v>1</v>
      </c>
      <c r="M1266">
        <v>20</v>
      </c>
      <c r="N1266">
        <v>6</v>
      </c>
      <c r="O1266">
        <v>15</v>
      </c>
      <c r="P1266">
        <v>37</v>
      </c>
      <c r="Q1266">
        <v>0</v>
      </c>
      <c r="R1266">
        <v>0</v>
      </c>
      <c r="S1266">
        <v>22</v>
      </c>
      <c r="T1266">
        <v>28</v>
      </c>
      <c r="U1266">
        <v>6</v>
      </c>
      <c r="V1266">
        <v>32</v>
      </c>
      <c r="W1266">
        <v>2</v>
      </c>
      <c r="X1266">
        <v>24</v>
      </c>
      <c r="Y1266">
        <f t="shared" si="176"/>
        <v>852</v>
      </c>
      <c r="Z1266" s="12">
        <f t="shared" si="177"/>
        <v>0.23666666666666666</v>
      </c>
      <c r="AA1266" s="12">
        <f t="shared" si="178"/>
        <v>7.7633333333333336</v>
      </c>
      <c r="AB1266" t="s">
        <v>194</v>
      </c>
      <c r="AC1266" t="s">
        <v>194</v>
      </c>
      <c r="AD1266" s="12">
        <f t="shared" si="179"/>
        <v>3.9444444444444442E-2</v>
      </c>
    </row>
    <row r="1267" spans="2:30" x14ac:dyDescent="0.3">
      <c r="B1267">
        <v>57916</v>
      </c>
      <c r="C1267" s="7">
        <v>44226</v>
      </c>
      <c r="D1267" s="6">
        <f t="shared" si="171"/>
        <v>2021</v>
      </c>
      <c r="E1267" s="4" t="str">
        <f t="shared" si="172"/>
        <v>Q1-2021</v>
      </c>
      <c r="F1267" s="4" t="str">
        <f t="shared" si="173"/>
        <v>January</v>
      </c>
      <c r="G1267" s="6">
        <f t="shared" si="174"/>
        <v>5</v>
      </c>
      <c r="H1267" s="4" t="str">
        <f t="shared" si="175"/>
        <v>Saturday</v>
      </c>
      <c r="I1267">
        <v>1</v>
      </c>
      <c r="J1267">
        <v>4</v>
      </c>
      <c r="K1267">
        <v>19</v>
      </c>
      <c r="L1267">
        <v>1</v>
      </c>
      <c r="M1267">
        <v>19</v>
      </c>
      <c r="N1267">
        <v>4</v>
      </c>
      <c r="O1267">
        <v>28</v>
      </c>
      <c r="P1267">
        <v>30</v>
      </c>
      <c r="Q1267">
        <v>0</v>
      </c>
      <c r="R1267">
        <v>0</v>
      </c>
      <c r="S1267">
        <v>24</v>
      </c>
      <c r="T1267">
        <v>23</v>
      </c>
      <c r="U1267">
        <v>5</v>
      </c>
      <c r="V1267">
        <v>36</v>
      </c>
      <c r="W1267">
        <v>1</v>
      </c>
      <c r="X1267">
        <v>24</v>
      </c>
      <c r="Y1267">
        <f t="shared" si="176"/>
        <v>624</v>
      </c>
      <c r="Z1267" s="12">
        <f t="shared" si="177"/>
        <v>0.17333333333333334</v>
      </c>
      <c r="AA1267" s="12">
        <f t="shared" si="178"/>
        <v>7.8266666666666662</v>
      </c>
      <c r="AB1267" t="s">
        <v>194</v>
      </c>
      <c r="AC1267" t="s">
        <v>194</v>
      </c>
      <c r="AD1267" s="12">
        <f t="shared" si="179"/>
        <v>4.3333333333333335E-2</v>
      </c>
    </row>
    <row r="1268" spans="2:30" x14ac:dyDescent="0.3">
      <c r="B1268">
        <v>57917</v>
      </c>
      <c r="C1268" s="7">
        <v>44228</v>
      </c>
      <c r="D1268" s="6">
        <f t="shared" si="171"/>
        <v>2021</v>
      </c>
      <c r="E1268" s="4" t="str">
        <f t="shared" si="172"/>
        <v>Q1-2021</v>
      </c>
      <c r="F1268" s="4" t="str">
        <f t="shared" si="173"/>
        <v>February</v>
      </c>
      <c r="G1268" s="6">
        <f t="shared" si="174"/>
        <v>6</v>
      </c>
      <c r="H1268" s="4" t="str">
        <f t="shared" si="175"/>
        <v>Monday</v>
      </c>
      <c r="I1268">
        <v>1</v>
      </c>
      <c r="J1268">
        <v>4</v>
      </c>
      <c r="K1268">
        <v>10</v>
      </c>
      <c r="L1268">
        <v>1</v>
      </c>
      <c r="M1268">
        <v>28</v>
      </c>
      <c r="N1268">
        <v>5</v>
      </c>
      <c r="O1268">
        <v>17</v>
      </c>
      <c r="P1268">
        <v>42</v>
      </c>
      <c r="Q1268">
        <v>0</v>
      </c>
      <c r="R1268">
        <v>0</v>
      </c>
      <c r="S1268">
        <v>28</v>
      </c>
      <c r="T1268">
        <v>28</v>
      </c>
      <c r="U1268">
        <v>5</v>
      </c>
      <c r="V1268">
        <v>31</v>
      </c>
      <c r="W1268">
        <v>1</v>
      </c>
      <c r="X1268">
        <v>26</v>
      </c>
      <c r="Y1268">
        <f t="shared" si="176"/>
        <v>756</v>
      </c>
      <c r="Z1268" s="12">
        <f t="shared" si="177"/>
        <v>0.21</v>
      </c>
      <c r="AA1268" s="12">
        <f t="shared" si="178"/>
        <v>7.79</v>
      </c>
      <c r="AB1268" t="s">
        <v>194</v>
      </c>
      <c r="AC1268" t="s">
        <v>194</v>
      </c>
      <c r="AD1268" s="12">
        <f t="shared" si="179"/>
        <v>4.1999999999999996E-2</v>
      </c>
    </row>
    <row r="1269" spans="2:30" x14ac:dyDescent="0.3">
      <c r="B1269">
        <v>57918</v>
      </c>
      <c r="C1269" s="7">
        <v>44228</v>
      </c>
      <c r="D1269" s="6">
        <f t="shared" si="171"/>
        <v>2021</v>
      </c>
      <c r="E1269" s="4" t="str">
        <f t="shared" si="172"/>
        <v>Q1-2021</v>
      </c>
      <c r="F1269" s="4" t="str">
        <f t="shared" si="173"/>
        <v>February</v>
      </c>
      <c r="G1269" s="6">
        <f t="shared" si="174"/>
        <v>6</v>
      </c>
      <c r="H1269" s="4" t="str">
        <f t="shared" si="175"/>
        <v>Monday</v>
      </c>
      <c r="I1269">
        <v>2</v>
      </c>
      <c r="J1269">
        <v>3</v>
      </c>
      <c r="K1269">
        <v>11</v>
      </c>
      <c r="L1269">
        <v>2</v>
      </c>
      <c r="M1269">
        <v>13</v>
      </c>
      <c r="N1269">
        <v>5</v>
      </c>
      <c r="O1269">
        <v>20</v>
      </c>
      <c r="P1269">
        <v>18</v>
      </c>
      <c r="Q1269">
        <v>0</v>
      </c>
      <c r="R1269">
        <v>0</v>
      </c>
      <c r="S1269">
        <v>17</v>
      </c>
      <c r="T1269">
        <v>29</v>
      </c>
      <c r="U1269">
        <v>5</v>
      </c>
      <c r="V1269">
        <v>33</v>
      </c>
      <c r="W1269">
        <v>1</v>
      </c>
      <c r="X1269">
        <v>20</v>
      </c>
      <c r="Y1269">
        <f t="shared" si="176"/>
        <v>605</v>
      </c>
      <c r="Z1269" s="12">
        <f t="shared" si="177"/>
        <v>0.16805555555555557</v>
      </c>
      <c r="AA1269" s="12">
        <f t="shared" si="178"/>
        <v>7.8319444444444448</v>
      </c>
      <c r="AB1269" t="s">
        <v>194</v>
      </c>
      <c r="AC1269" t="s">
        <v>194</v>
      </c>
      <c r="AD1269" s="12">
        <f t="shared" si="179"/>
        <v>3.3611111111111112E-2</v>
      </c>
    </row>
    <row r="1270" spans="2:30" x14ac:dyDescent="0.3">
      <c r="B1270">
        <v>57919</v>
      </c>
      <c r="C1270" s="7">
        <v>44229</v>
      </c>
      <c r="D1270" s="6">
        <f t="shared" si="171"/>
        <v>2021</v>
      </c>
      <c r="E1270" s="4" t="str">
        <f t="shared" si="172"/>
        <v>Q1-2021</v>
      </c>
      <c r="F1270" s="4" t="str">
        <f t="shared" si="173"/>
        <v>February</v>
      </c>
      <c r="G1270" s="6">
        <f t="shared" si="174"/>
        <v>6</v>
      </c>
      <c r="H1270" s="4" t="str">
        <f t="shared" si="175"/>
        <v>Tuesday</v>
      </c>
      <c r="I1270">
        <v>1</v>
      </c>
      <c r="J1270">
        <v>4</v>
      </c>
      <c r="K1270">
        <v>12</v>
      </c>
      <c r="L1270">
        <v>1</v>
      </c>
      <c r="M1270">
        <v>18</v>
      </c>
      <c r="N1270">
        <v>5</v>
      </c>
      <c r="O1270">
        <v>23</v>
      </c>
      <c r="P1270">
        <v>23</v>
      </c>
      <c r="Q1270">
        <v>0</v>
      </c>
      <c r="R1270">
        <v>0</v>
      </c>
      <c r="S1270">
        <v>27</v>
      </c>
      <c r="T1270">
        <v>10</v>
      </c>
      <c r="U1270">
        <v>4</v>
      </c>
      <c r="V1270">
        <v>30</v>
      </c>
      <c r="W1270">
        <v>0</v>
      </c>
      <c r="X1270">
        <v>25</v>
      </c>
      <c r="Y1270">
        <f t="shared" si="176"/>
        <v>535</v>
      </c>
      <c r="Z1270" s="12">
        <f t="shared" si="177"/>
        <v>0.14861111111111111</v>
      </c>
      <c r="AA1270" s="12">
        <f t="shared" si="178"/>
        <v>7.8513888888888888</v>
      </c>
      <c r="AB1270" t="s">
        <v>194</v>
      </c>
      <c r="AC1270" t="s">
        <v>194</v>
      </c>
      <c r="AD1270" s="12">
        <f t="shared" si="179"/>
        <v>2.9722222222222223E-2</v>
      </c>
    </row>
    <row r="1271" spans="2:30" x14ac:dyDescent="0.3">
      <c r="B1271">
        <v>57920</v>
      </c>
      <c r="C1271" s="7">
        <v>44229</v>
      </c>
      <c r="D1271" s="6">
        <f t="shared" si="171"/>
        <v>2021</v>
      </c>
      <c r="E1271" s="4" t="str">
        <f t="shared" si="172"/>
        <v>Q1-2021</v>
      </c>
      <c r="F1271" s="4" t="str">
        <f t="shared" si="173"/>
        <v>February</v>
      </c>
      <c r="G1271" s="6">
        <f t="shared" si="174"/>
        <v>6</v>
      </c>
      <c r="H1271" s="4" t="str">
        <f t="shared" si="175"/>
        <v>Tuesday</v>
      </c>
      <c r="I1271">
        <v>2</v>
      </c>
      <c r="J1271">
        <v>3</v>
      </c>
      <c r="K1271">
        <v>17</v>
      </c>
      <c r="L1271">
        <v>2</v>
      </c>
      <c r="M1271">
        <v>16</v>
      </c>
      <c r="N1271">
        <v>4</v>
      </c>
      <c r="O1271">
        <v>25</v>
      </c>
      <c r="P1271">
        <v>24</v>
      </c>
      <c r="Q1271">
        <v>0</v>
      </c>
      <c r="R1271">
        <v>0</v>
      </c>
      <c r="S1271">
        <v>11</v>
      </c>
      <c r="T1271">
        <v>22</v>
      </c>
      <c r="U1271">
        <v>4</v>
      </c>
      <c r="V1271">
        <v>36</v>
      </c>
      <c r="W1271">
        <v>1</v>
      </c>
      <c r="X1271">
        <v>18</v>
      </c>
      <c r="Y1271">
        <f t="shared" si="176"/>
        <v>490</v>
      </c>
      <c r="Z1271" s="12">
        <f t="shared" si="177"/>
        <v>0.1361111111111111</v>
      </c>
      <c r="AA1271" s="12">
        <f t="shared" si="178"/>
        <v>7.8638888888888889</v>
      </c>
      <c r="AB1271" t="s">
        <v>194</v>
      </c>
      <c r="AC1271" t="s">
        <v>194</v>
      </c>
      <c r="AD1271" s="12">
        <f t="shared" si="179"/>
        <v>3.4027777777777775E-2</v>
      </c>
    </row>
    <row r="1272" spans="2:30" x14ac:dyDescent="0.3">
      <c r="B1272">
        <v>57921</v>
      </c>
      <c r="C1272" s="7">
        <v>44230</v>
      </c>
      <c r="D1272" s="6">
        <f t="shared" si="171"/>
        <v>2021</v>
      </c>
      <c r="E1272" s="4" t="str">
        <f t="shared" si="172"/>
        <v>Q1-2021</v>
      </c>
      <c r="F1272" s="4" t="str">
        <f t="shared" si="173"/>
        <v>February</v>
      </c>
      <c r="G1272" s="6">
        <f t="shared" si="174"/>
        <v>6</v>
      </c>
      <c r="H1272" s="4" t="str">
        <f t="shared" si="175"/>
        <v>Wednesday</v>
      </c>
      <c r="I1272">
        <v>1</v>
      </c>
      <c r="J1272">
        <v>4</v>
      </c>
      <c r="K1272">
        <v>18</v>
      </c>
      <c r="L1272">
        <v>0</v>
      </c>
      <c r="M1272">
        <v>21</v>
      </c>
      <c r="N1272">
        <v>6</v>
      </c>
      <c r="O1272">
        <v>28</v>
      </c>
      <c r="P1272">
        <v>30</v>
      </c>
      <c r="Q1272">
        <v>0</v>
      </c>
      <c r="R1272">
        <v>0</v>
      </c>
      <c r="S1272">
        <v>20</v>
      </c>
      <c r="T1272">
        <v>23</v>
      </c>
      <c r="U1272">
        <v>4</v>
      </c>
      <c r="V1272">
        <v>34</v>
      </c>
      <c r="W1272">
        <v>0</v>
      </c>
      <c r="X1272">
        <v>23</v>
      </c>
      <c r="Y1272">
        <f t="shared" si="176"/>
        <v>742</v>
      </c>
      <c r="Z1272" s="12">
        <f t="shared" si="177"/>
        <v>0.20611111111111111</v>
      </c>
      <c r="AA1272" s="12">
        <f t="shared" si="178"/>
        <v>7.7938888888888886</v>
      </c>
      <c r="AB1272" t="s">
        <v>194</v>
      </c>
      <c r="AC1272" t="s">
        <v>194</v>
      </c>
      <c r="AD1272" s="12">
        <f t="shared" si="179"/>
        <v>3.4351851851851849E-2</v>
      </c>
    </row>
    <row r="1273" spans="2:30" x14ac:dyDescent="0.3">
      <c r="B1273">
        <v>57922</v>
      </c>
      <c r="C1273" s="7">
        <v>44230</v>
      </c>
      <c r="D1273" s="6">
        <f t="shared" si="171"/>
        <v>2021</v>
      </c>
      <c r="E1273" s="4" t="str">
        <f t="shared" si="172"/>
        <v>Q1-2021</v>
      </c>
      <c r="F1273" s="4" t="str">
        <f t="shared" si="173"/>
        <v>February</v>
      </c>
      <c r="G1273" s="6">
        <f t="shared" si="174"/>
        <v>6</v>
      </c>
      <c r="H1273" s="4" t="str">
        <f t="shared" si="175"/>
        <v>Wednesday</v>
      </c>
      <c r="I1273">
        <v>2</v>
      </c>
      <c r="J1273">
        <v>3</v>
      </c>
      <c r="K1273">
        <v>19</v>
      </c>
      <c r="L1273">
        <v>1</v>
      </c>
      <c r="M1273">
        <v>26</v>
      </c>
      <c r="N1273">
        <v>4</v>
      </c>
      <c r="O1273">
        <v>11</v>
      </c>
      <c r="P1273">
        <v>35</v>
      </c>
      <c r="Q1273">
        <v>0</v>
      </c>
      <c r="R1273">
        <v>0</v>
      </c>
      <c r="S1273">
        <v>30</v>
      </c>
      <c r="T1273">
        <v>24</v>
      </c>
      <c r="U1273">
        <v>5</v>
      </c>
      <c r="V1273">
        <v>35</v>
      </c>
      <c r="W1273">
        <v>2</v>
      </c>
      <c r="X1273">
        <v>22</v>
      </c>
      <c r="Y1273">
        <f t="shared" si="176"/>
        <v>619</v>
      </c>
      <c r="Z1273" s="12">
        <f t="shared" si="177"/>
        <v>0.17194444444444446</v>
      </c>
      <c r="AA1273" s="12">
        <f t="shared" si="178"/>
        <v>7.8280555555555553</v>
      </c>
      <c r="AB1273" t="s">
        <v>194</v>
      </c>
      <c r="AC1273" t="s">
        <v>194</v>
      </c>
      <c r="AD1273" s="12">
        <f t="shared" si="179"/>
        <v>4.2986111111111114E-2</v>
      </c>
    </row>
    <row r="1274" spans="2:30" x14ac:dyDescent="0.3">
      <c r="B1274">
        <v>57923</v>
      </c>
      <c r="C1274" s="7">
        <v>44231</v>
      </c>
      <c r="D1274" s="6">
        <f t="shared" si="171"/>
        <v>2021</v>
      </c>
      <c r="E1274" s="4" t="str">
        <f t="shared" si="172"/>
        <v>Q1-2021</v>
      </c>
      <c r="F1274" s="4" t="str">
        <f t="shared" si="173"/>
        <v>February</v>
      </c>
      <c r="G1274" s="6">
        <f t="shared" si="174"/>
        <v>6</v>
      </c>
      <c r="H1274" s="4" t="str">
        <f t="shared" si="175"/>
        <v>Thursday</v>
      </c>
      <c r="I1274">
        <v>1</v>
      </c>
      <c r="J1274">
        <v>4</v>
      </c>
      <c r="K1274">
        <v>24</v>
      </c>
      <c r="L1274">
        <v>0</v>
      </c>
      <c r="M1274">
        <v>25</v>
      </c>
      <c r="N1274">
        <v>5</v>
      </c>
      <c r="O1274">
        <v>13</v>
      </c>
      <c r="P1274">
        <v>36</v>
      </c>
      <c r="Q1274">
        <v>0</v>
      </c>
      <c r="R1274">
        <v>0</v>
      </c>
      <c r="S1274">
        <v>14</v>
      </c>
      <c r="T1274">
        <v>15</v>
      </c>
      <c r="U1274">
        <v>4</v>
      </c>
      <c r="V1274">
        <v>32</v>
      </c>
      <c r="W1274">
        <v>1</v>
      </c>
      <c r="X1274">
        <v>22</v>
      </c>
      <c r="Y1274">
        <f t="shared" si="176"/>
        <v>540</v>
      </c>
      <c r="Z1274" s="12">
        <f t="shared" si="177"/>
        <v>0.15</v>
      </c>
      <c r="AA1274" s="12">
        <f t="shared" si="178"/>
        <v>7.85</v>
      </c>
      <c r="AB1274" t="s">
        <v>194</v>
      </c>
      <c r="AC1274" t="s">
        <v>194</v>
      </c>
      <c r="AD1274" s="12">
        <f t="shared" si="179"/>
        <v>0.03</v>
      </c>
    </row>
    <row r="1275" spans="2:30" x14ac:dyDescent="0.3">
      <c r="B1275">
        <v>57924</v>
      </c>
      <c r="C1275" s="7">
        <v>44231</v>
      </c>
      <c r="D1275" s="6">
        <f t="shared" si="171"/>
        <v>2021</v>
      </c>
      <c r="E1275" s="4" t="str">
        <f t="shared" si="172"/>
        <v>Q1-2021</v>
      </c>
      <c r="F1275" s="4" t="str">
        <f t="shared" si="173"/>
        <v>February</v>
      </c>
      <c r="G1275" s="6">
        <f t="shared" si="174"/>
        <v>6</v>
      </c>
      <c r="H1275" s="4" t="str">
        <f t="shared" si="175"/>
        <v>Thursday</v>
      </c>
      <c r="I1275">
        <v>2</v>
      </c>
      <c r="J1275">
        <v>3</v>
      </c>
      <c r="K1275">
        <v>25</v>
      </c>
      <c r="L1275">
        <v>2</v>
      </c>
      <c r="M1275">
        <v>30</v>
      </c>
      <c r="N1275">
        <v>5</v>
      </c>
      <c r="O1275">
        <v>16</v>
      </c>
      <c r="P1275">
        <v>42</v>
      </c>
      <c r="Q1275">
        <v>0</v>
      </c>
      <c r="R1275">
        <v>0</v>
      </c>
      <c r="S1275">
        <v>24</v>
      </c>
      <c r="T1275">
        <v>16</v>
      </c>
      <c r="U1275">
        <v>5</v>
      </c>
      <c r="V1275">
        <v>34</v>
      </c>
      <c r="W1275">
        <v>2</v>
      </c>
      <c r="X1275">
        <v>21</v>
      </c>
      <c r="Y1275">
        <f t="shared" si="176"/>
        <v>702</v>
      </c>
      <c r="Z1275" s="12">
        <f t="shared" si="177"/>
        <v>0.19500000000000001</v>
      </c>
      <c r="AA1275" s="12">
        <f t="shared" si="178"/>
        <v>7.8049999999999997</v>
      </c>
      <c r="AB1275" t="s">
        <v>194</v>
      </c>
      <c r="AC1275" t="s">
        <v>194</v>
      </c>
      <c r="AD1275" s="12">
        <f t="shared" si="179"/>
        <v>3.9E-2</v>
      </c>
    </row>
    <row r="1276" spans="2:30" x14ac:dyDescent="0.3">
      <c r="B1276">
        <v>57925</v>
      </c>
      <c r="C1276" s="7">
        <v>44232</v>
      </c>
      <c r="D1276" s="6">
        <f t="shared" si="171"/>
        <v>2021</v>
      </c>
      <c r="E1276" s="4" t="str">
        <f t="shared" si="172"/>
        <v>Q1-2021</v>
      </c>
      <c r="F1276" s="4" t="str">
        <f t="shared" si="173"/>
        <v>February</v>
      </c>
      <c r="G1276" s="6">
        <f t="shared" si="174"/>
        <v>6</v>
      </c>
      <c r="H1276" s="4" t="str">
        <f t="shared" si="175"/>
        <v>Friday</v>
      </c>
      <c r="I1276">
        <v>1</v>
      </c>
      <c r="J1276">
        <v>4</v>
      </c>
      <c r="K1276">
        <v>10</v>
      </c>
      <c r="L1276">
        <v>1</v>
      </c>
      <c r="M1276">
        <v>28</v>
      </c>
      <c r="N1276">
        <v>5</v>
      </c>
      <c r="O1276">
        <v>17</v>
      </c>
      <c r="P1276">
        <v>42</v>
      </c>
      <c r="Q1276">
        <v>0</v>
      </c>
      <c r="R1276">
        <v>0</v>
      </c>
      <c r="S1276">
        <v>28</v>
      </c>
      <c r="T1276">
        <v>28</v>
      </c>
      <c r="U1276">
        <v>5</v>
      </c>
      <c r="V1276">
        <v>31</v>
      </c>
      <c r="W1276">
        <v>1</v>
      </c>
      <c r="X1276">
        <v>26</v>
      </c>
      <c r="Y1276">
        <f t="shared" si="176"/>
        <v>756</v>
      </c>
      <c r="Z1276" s="12">
        <f t="shared" si="177"/>
        <v>0.21</v>
      </c>
      <c r="AA1276" s="12">
        <f t="shared" si="178"/>
        <v>7.79</v>
      </c>
      <c r="AB1276" t="s">
        <v>194</v>
      </c>
      <c r="AC1276" t="s">
        <v>194</v>
      </c>
      <c r="AD1276" s="12">
        <f t="shared" si="179"/>
        <v>4.1999999999999996E-2</v>
      </c>
    </row>
    <row r="1277" spans="2:30" x14ac:dyDescent="0.3">
      <c r="B1277">
        <v>57926</v>
      </c>
      <c r="C1277" s="7">
        <v>44232</v>
      </c>
      <c r="D1277" s="6">
        <f t="shared" si="171"/>
        <v>2021</v>
      </c>
      <c r="E1277" s="4" t="str">
        <f t="shared" si="172"/>
        <v>Q1-2021</v>
      </c>
      <c r="F1277" s="4" t="str">
        <f t="shared" si="173"/>
        <v>February</v>
      </c>
      <c r="G1277" s="6">
        <f t="shared" si="174"/>
        <v>6</v>
      </c>
      <c r="H1277" s="4" t="str">
        <f t="shared" si="175"/>
        <v>Friday</v>
      </c>
      <c r="I1277">
        <v>2</v>
      </c>
      <c r="J1277">
        <v>3</v>
      </c>
      <c r="K1277">
        <v>13</v>
      </c>
      <c r="L1277">
        <v>2</v>
      </c>
      <c r="M1277">
        <v>20</v>
      </c>
      <c r="N1277">
        <v>5</v>
      </c>
      <c r="O1277">
        <v>25</v>
      </c>
      <c r="P1277">
        <v>38</v>
      </c>
      <c r="Q1277">
        <v>0</v>
      </c>
      <c r="R1277">
        <v>0</v>
      </c>
      <c r="S1277">
        <v>15</v>
      </c>
      <c r="T1277">
        <v>25</v>
      </c>
      <c r="U1277">
        <v>5</v>
      </c>
      <c r="V1277">
        <v>33</v>
      </c>
      <c r="W1277">
        <v>2</v>
      </c>
      <c r="X1277">
        <v>21</v>
      </c>
      <c r="Y1277">
        <f t="shared" si="176"/>
        <v>722</v>
      </c>
      <c r="Z1277" s="12">
        <f t="shared" si="177"/>
        <v>0.20055555555555554</v>
      </c>
      <c r="AA1277" s="12">
        <f t="shared" si="178"/>
        <v>7.7994444444444442</v>
      </c>
      <c r="AB1277" t="s">
        <v>194</v>
      </c>
      <c r="AC1277" t="s">
        <v>194</v>
      </c>
      <c r="AD1277" s="12">
        <f t="shared" si="179"/>
        <v>4.0111111111111111E-2</v>
      </c>
    </row>
    <row r="1278" spans="2:30" x14ac:dyDescent="0.3">
      <c r="B1278">
        <v>57927</v>
      </c>
      <c r="C1278" s="7">
        <v>44233</v>
      </c>
      <c r="D1278" s="6">
        <f t="shared" si="171"/>
        <v>2021</v>
      </c>
      <c r="E1278" s="4" t="str">
        <f t="shared" si="172"/>
        <v>Q1-2021</v>
      </c>
      <c r="F1278" s="4" t="str">
        <f t="shared" si="173"/>
        <v>February</v>
      </c>
      <c r="G1278" s="6">
        <f t="shared" si="174"/>
        <v>6</v>
      </c>
      <c r="H1278" s="4" t="str">
        <f t="shared" si="175"/>
        <v>Saturday</v>
      </c>
      <c r="I1278">
        <v>1</v>
      </c>
      <c r="J1278">
        <v>4</v>
      </c>
      <c r="K1278">
        <v>14</v>
      </c>
      <c r="L1278">
        <v>0</v>
      </c>
      <c r="M1278">
        <v>24</v>
      </c>
      <c r="N1278">
        <v>5</v>
      </c>
      <c r="O1278">
        <v>28</v>
      </c>
      <c r="P1278">
        <v>44</v>
      </c>
      <c r="Q1278">
        <v>0</v>
      </c>
      <c r="R1278">
        <v>0</v>
      </c>
      <c r="S1278">
        <v>24</v>
      </c>
      <c r="T1278">
        <v>26</v>
      </c>
      <c r="U1278">
        <v>4</v>
      </c>
      <c r="V1278">
        <v>31</v>
      </c>
      <c r="W1278">
        <v>1</v>
      </c>
      <c r="X1278">
        <v>26</v>
      </c>
      <c r="Y1278">
        <f t="shared" si="176"/>
        <v>760</v>
      </c>
      <c r="Z1278" s="12">
        <f t="shared" si="177"/>
        <v>0.21111111111111111</v>
      </c>
      <c r="AA1278" s="12">
        <f t="shared" si="178"/>
        <v>7.7888888888888888</v>
      </c>
      <c r="AB1278" t="s">
        <v>194</v>
      </c>
      <c r="AC1278" t="s">
        <v>194</v>
      </c>
      <c r="AD1278" s="12">
        <f t="shared" si="179"/>
        <v>4.2222222222222223E-2</v>
      </c>
    </row>
    <row r="1279" spans="2:30" x14ac:dyDescent="0.3">
      <c r="B1279">
        <v>57928</v>
      </c>
      <c r="C1279" s="7">
        <v>44235</v>
      </c>
      <c r="D1279" s="6">
        <f t="shared" si="171"/>
        <v>2021</v>
      </c>
      <c r="E1279" s="4" t="str">
        <f t="shared" si="172"/>
        <v>Q1-2021</v>
      </c>
      <c r="F1279" s="4" t="str">
        <f t="shared" si="173"/>
        <v>February</v>
      </c>
      <c r="G1279" s="6">
        <f t="shared" si="174"/>
        <v>7</v>
      </c>
      <c r="H1279" s="4" t="str">
        <f t="shared" si="175"/>
        <v>Monday</v>
      </c>
      <c r="I1279">
        <v>1</v>
      </c>
      <c r="J1279">
        <v>3</v>
      </c>
      <c r="K1279">
        <v>19</v>
      </c>
      <c r="L1279">
        <v>0</v>
      </c>
      <c r="M1279">
        <v>23</v>
      </c>
      <c r="N1279">
        <v>5</v>
      </c>
      <c r="O1279">
        <v>10</v>
      </c>
      <c r="P1279">
        <v>45</v>
      </c>
      <c r="Q1279">
        <v>0</v>
      </c>
      <c r="R1279">
        <v>0</v>
      </c>
      <c r="S1279">
        <v>29</v>
      </c>
      <c r="T1279">
        <v>18</v>
      </c>
      <c r="U1279">
        <v>5</v>
      </c>
      <c r="V1279">
        <v>30</v>
      </c>
      <c r="W1279">
        <v>0</v>
      </c>
      <c r="X1279">
        <v>22</v>
      </c>
      <c r="Y1279">
        <f t="shared" si="176"/>
        <v>660</v>
      </c>
      <c r="Z1279" s="12">
        <f t="shared" si="177"/>
        <v>0.18333333333333332</v>
      </c>
      <c r="AA1279" s="12">
        <f t="shared" si="178"/>
        <v>7.8166666666666664</v>
      </c>
      <c r="AB1279" t="s">
        <v>194</v>
      </c>
      <c r="AC1279" t="s">
        <v>194</v>
      </c>
      <c r="AD1279" s="12">
        <f t="shared" si="179"/>
        <v>3.6666666666666667E-2</v>
      </c>
    </row>
    <row r="1280" spans="2:30" x14ac:dyDescent="0.3">
      <c r="B1280">
        <v>57929</v>
      </c>
      <c r="C1280" s="7">
        <v>44235</v>
      </c>
      <c r="D1280" s="6">
        <f t="shared" si="171"/>
        <v>2021</v>
      </c>
      <c r="E1280" s="4" t="str">
        <f t="shared" si="172"/>
        <v>Q1-2021</v>
      </c>
      <c r="F1280" s="4" t="str">
        <f t="shared" si="173"/>
        <v>February</v>
      </c>
      <c r="G1280" s="6">
        <f t="shared" si="174"/>
        <v>7</v>
      </c>
      <c r="H1280" s="4" t="str">
        <f t="shared" si="175"/>
        <v>Monday</v>
      </c>
      <c r="I1280">
        <v>2</v>
      </c>
      <c r="J1280">
        <v>4</v>
      </c>
      <c r="K1280">
        <v>20</v>
      </c>
      <c r="L1280">
        <v>1</v>
      </c>
      <c r="M1280">
        <v>28</v>
      </c>
      <c r="N1280">
        <v>5</v>
      </c>
      <c r="O1280">
        <v>13</v>
      </c>
      <c r="P1280">
        <v>20</v>
      </c>
      <c r="Q1280">
        <v>0</v>
      </c>
      <c r="R1280">
        <v>0</v>
      </c>
      <c r="S1280">
        <v>18</v>
      </c>
      <c r="T1280">
        <v>19</v>
      </c>
      <c r="U1280">
        <v>4</v>
      </c>
      <c r="V1280">
        <v>36</v>
      </c>
      <c r="W1280">
        <v>1</v>
      </c>
      <c r="X1280">
        <v>21</v>
      </c>
      <c r="Y1280">
        <f t="shared" si="176"/>
        <v>515</v>
      </c>
      <c r="Z1280" s="12">
        <f t="shared" si="177"/>
        <v>0.14305555555555555</v>
      </c>
      <c r="AA1280" s="12">
        <f t="shared" si="178"/>
        <v>7.8569444444444443</v>
      </c>
      <c r="AB1280" t="s">
        <v>194</v>
      </c>
      <c r="AC1280" t="s">
        <v>194</v>
      </c>
      <c r="AD1280" s="12">
        <f t="shared" si="179"/>
        <v>2.8611111111111108E-2</v>
      </c>
    </row>
    <row r="1281" spans="2:30" x14ac:dyDescent="0.3">
      <c r="B1281">
        <v>57930</v>
      </c>
      <c r="C1281" s="7">
        <v>44236</v>
      </c>
      <c r="D1281" s="6">
        <f t="shared" si="171"/>
        <v>2021</v>
      </c>
      <c r="E1281" s="4" t="str">
        <f t="shared" si="172"/>
        <v>Q1-2021</v>
      </c>
      <c r="F1281" s="4" t="str">
        <f t="shared" si="173"/>
        <v>February</v>
      </c>
      <c r="G1281" s="6">
        <f t="shared" si="174"/>
        <v>7</v>
      </c>
      <c r="H1281" s="4" t="str">
        <f t="shared" si="175"/>
        <v>Tuesday</v>
      </c>
      <c r="I1281">
        <v>1</v>
      </c>
      <c r="J1281">
        <v>3</v>
      </c>
      <c r="K1281">
        <v>21</v>
      </c>
      <c r="L1281">
        <v>1</v>
      </c>
      <c r="M1281">
        <v>13</v>
      </c>
      <c r="N1281">
        <v>5</v>
      </c>
      <c r="O1281">
        <v>16</v>
      </c>
      <c r="P1281">
        <v>26</v>
      </c>
      <c r="Q1281">
        <v>0</v>
      </c>
      <c r="R1281">
        <v>0</v>
      </c>
      <c r="S1281">
        <v>27</v>
      </c>
      <c r="T1281">
        <v>20</v>
      </c>
      <c r="U1281">
        <v>5</v>
      </c>
      <c r="V1281">
        <v>34</v>
      </c>
      <c r="W1281">
        <v>0</v>
      </c>
      <c r="X1281">
        <v>21</v>
      </c>
      <c r="Y1281">
        <f t="shared" si="176"/>
        <v>615</v>
      </c>
      <c r="Z1281" s="12">
        <f t="shared" si="177"/>
        <v>0.17083333333333334</v>
      </c>
      <c r="AA1281" s="12">
        <f t="shared" si="178"/>
        <v>7.8291666666666666</v>
      </c>
      <c r="AB1281" t="s">
        <v>194</v>
      </c>
      <c r="AC1281" t="s">
        <v>194</v>
      </c>
      <c r="AD1281" s="12">
        <f t="shared" si="179"/>
        <v>3.4166666666666665E-2</v>
      </c>
    </row>
    <row r="1282" spans="2:30" x14ac:dyDescent="0.3">
      <c r="B1282">
        <v>57931</v>
      </c>
      <c r="C1282" s="7">
        <v>44236</v>
      </c>
      <c r="D1282" s="6">
        <f t="shared" si="171"/>
        <v>2021</v>
      </c>
      <c r="E1282" s="4" t="str">
        <f t="shared" si="172"/>
        <v>Q1-2021</v>
      </c>
      <c r="F1282" s="4" t="str">
        <f t="shared" si="173"/>
        <v>February</v>
      </c>
      <c r="G1282" s="6">
        <f t="shared" si="174"/>
        <v>7</v>
      </c>
      <c r="H1282" s="4" t="str">
        <f t="shared" si="175"/>
        <v>Tuesday</v>
      </c>
      <c r="I1282">
        <v>2</v>
      </c>
      <c r="J1282">
        <v>4</v>
      </c>
      <c r="K1282">
        <v>26</v>
      </c>
      <c r="L1282">
        <v>1</v>
      </c>
      <c r="M1282">
        <v>11</v>
      </c>
      <c r="N1282">
        <v>4</v>
      </c>
      <c r="O1282">
        <v>18</v>
      </c>
      <c r="P1282">
        <v>27</v>
      </c>
      <c r="Q1282">
        <v>0</v>
      </c>
      <c r="R1282">
        <v>0</v>
      </c>
      <c r="S1282">
        <v>12</v>
      </c>
      <c r="T1282">
        <v>12</v>
      </c>
      <c r="U1282">
        <v>4</v>
      </c>
      <c r="V1282">
        <v>35</v>
      </c>
      <c r="W1282">
        <v>1</v>
      </c>
      <c r="X1282">
        <v>20</v>
      </c>
      <c r="Y1282">
        <f t="shared" si="176"/>
        <v>436</v>
      </c>
      <c r="Z1282" s="12">
        <f t="shared" si="177"/>
        <v>0.12111111111111111</v>
      </c>
      <c r="AA1282" s="12">
        <f t="shared" si="178"/>
        <v>7.8788888888888886</v>
      </c>
      <c r="AB1282" t="s">
        <v>194</v>
      </c>
      <c r="AC1282" t="s">
        <v>194</v>
      </c>
      <c r="AD1282" s="12">
        <f t="shared" si="179"/>
        <v>3.0277777777777778E-2</v>
      </c>
    </row>
    <row r="1283" spans="2:30" x14ac:dyDescent="0.3">
      <c r="B1283">
        <v>57932</v>
      </c>
      <c r="C1283" s="7">
        <v>44237</v>
      </c>
      <c r="D1283" s="6">
        <f t="shared" si="171"/>
        <v>2021</v>
      </c>
      <c r="E1283" s="4" t="str">
        <f t="shared" si="172"/>
        <v>Q1-2021</v>
      </c>
      <c r="F1283" s="4" t="str">
        <f t="shared" si="173"/>
        <v>February</v>
      </c>
      <c r="G1283" s="6">
        <f t="shared" si="174"/>
        <v>7</v>
      </c>
      <c r="H1283" s="4" t="str">
        <f t="shared" si="175"/>
        <v>Wednesday</v>
      </c>
      <c r="I1283">
        <v>1</v>
      </c>
      <c r="J1283">
        <v>3</v>
      </c>
      <c r="K1283">
        <v>27</v>
      </c>
      <c r="L1283">
        <v>1</v>
      </c>
      <c r="M1283">
        <v>16</v>
      </c>
      <c r="N1283">
        <v>5</v>
      </c>
      <c r="O1283">
        <v>21</v>
      </c>
      <c r="P1283">
        <v>32</v>
      </c>
      <c r="Q1283">
        <v>0</v>
      </c>
      <c r="R1283">
        <v>0</v>
      </c>
      <c r="S1283">
        <v>21</v>
      </c>
      <c r="T1283">
        <v>13</v>
      </c>
      <c r="U1283">
        <v>5</v>
      </c>
      <c r="V1283">
        <v>33</v>
      </c>
      <c r="W1283">
        <v>1</v>
      </c>
      <c r="X1283">
        <v>25</v>
      </c>
      <c r="Y1283">
        <f t="shared" si="176"/>
        <v>625</v>
      </c>
      <c r="Z1283" s="12">
        <f t="shared" si="177"/>
        <v>0.1736111111111111</v>
      </c>
      <c r="AA1283" s="12">
        <f t="shared" si="178"/>
        <v>7.8263888888888893</v>
      </c>
      <c r="AB1283" t="s">
        <v>194</v>
      </c>
      <c r="AC1283" t="s">
        <v>194</v>
      </c>
      <c r="AD1283" s="12">
        <f t="shared" si="179"/>
        <v>3.4722222222222224E-2</v>
      </c>
    </row>
    <row r="1284" spans="2:30" x14ac:dyDescent="0.3">
      <c r="B1284">
        <v>57933</v>
      </c>
      <c r="C1284" s="7">
        <v>44237</v>
      </c>
      <c r="D1284" s="6">
        <f t="shared" si="171"/>
        <v>2021</v>
      </c>
      <c r="E1284" s="4" t="str">
        <f t="shared" si="172"/>
        <v>Q1-2021</v>
      </c>
      <c r="F1284" s="4" t="str">
        <f t="shared" si="173"/>
        <v>February</v>
      </c>
      <c r="G1284" s="6">
        <f t="shared" si="174"/>
        <v>7</v>
      </c>
      <c r="H1284" s="4" t="str">
        <f t="shared" si="175"/>
        <v>Wednesday</v>
      </c>
      <c r="I1284">
        <v>2</v>
      </c>
      <c r="J1284">
        <v>4</v>
      </c>
      <c r="K1284">
        <v>12</v>
      </c>
      <c r="L1284">
        <v>2</v>
      </c>
      <c r="M1284">
        <v>15</v>
      </c>
      <c r="N1284">
        <v>4</v>
      </c>
      <c r="O1284">
        <v>22</v>
      </c>
      <c r="P1284">
        <v>33</v>
      </c>
      <c r="Q1284">
        <v>0</v>
      </c>
      <c r="R1284">
        <v>0</v>
      </c>
      <c r="S1284">
        <v>26</v>
      </c>
      <c r="T1284">
        <v>24</v>
      </c>
      <c r="U1284">
        <v>4</v>
      </c>
      <c r="V1284">
        <v>34</v>
      </c>
      <c r="W1284">
        <v>2</v>
      </c>
      <c r="X1284">
        <v>19</v>
      </c>
      <c r="Y1284">
        <f t="shared" si="176"/>
        <v>594</v>
      </c>
      <c r="Z1284" s="12">
        <f t="shared" si="177"/>
        <v>0.16500000000000001</v>
      </c>
      <c r="AA1284" s="12">
        <f t="shared" si="178"/>
        <v>7.835</v>
      </c>
      <c r="AB1284" t="s">
        <v>194</v>
      </c>
      <c r="AC1284" t="s">
        <v>194</v>
      </c>
      <c r="AD1284" s="12">
        <f t="shared" si="179"/>
        <v>4.1250000000000002E-2</v>
      </c>
    </row>
    <row r="1285" spans="2:30" x14ac:dyDescent="0.3">
      <c r="B1285">
        <v>57934</v>
      </c>
      <c r="C1285" s="7">
        <v>44238</v>
      </c>
      <c r="D1285" s="6">
        <f t="shared" si="171"/>
        <v>2021</v>
      </c>
      <c r="E1285" s="4" t="str">
        <f t="shared" si="172"/>
        <v>Q1-2021</v>
      </c>
      <c r="F1285" s="4" t="str">
        <f t="shared" si="173"/>
        <v>February</v>
      </c>
      <c r="G1285" s="6">
        <f t="shared" si="174"/>
        <v>7</v>
      </c>
      <c r="H1285" s="4" t="str">
        <f t="shared" si="175"/>
        <v>Thursday</v>
      </c>
      <c r="I1285">
        <v>1</v>
      </c>
      <c r="J1285">
        <v>3</v>
      </c>
      <c r="K1285">
        <v>13</v>
      </c>
      <c r="L1285">
        <v>1</v>
      </c>
      <c r="M1285">
        <v>20</v>
      </c>
      <c r="N1285">
        <v>6</v>
      </c>
      <c r="O1285">
        <v>25</v>
      </c>
      <c r="P1285">
        <v>38</v>
      </c>
      <c r="Q1285">
        <v>0</v>
      </c>
      <c r="R1285">
        <v>0</v>
      </c>
      <c r="S1285">
        <v>15</v>
      </c>
      <c r="T1285">
        <v>25</v>
      </c>
      <c r="U1285">
        <v>5</v>
      </c>
      <c r="V1285">
        <v>31</v>
      </c>
      <c r="W1285">
        <v>1</v>
      </c>
      <c r="X1285">
        <v>24</v>
      </c>
      <c r="Y1285">
        <f t="shared" si="176"/>
        <v>797</v>
      </c>
      <c r="Z1285" s="12">
        <f t="shared" si="177"/>
        <v>0.22138888888888889</v>
      </c>
      <c r="AA1285" s="12">
        <f t="shared" si="178"/>
        <v>7.7786111111111111</v>
      </c>
      <c r="AB1285" t="s">
        <v>194</v>
      </c>
      <c r="AC1285" t="s">
        <v>194</v>
      </c>
      <c r="AD1285" s="12">
        <f t="shared" si="179"/>
        <v>3.6898148148148145E-2</v>
      </c>
    </row>
    <row r="1286" spans="2:30" x14ac:dyDescent="0.3">
      <c r="B1286">
        <v>57935</v>
      </c>
      <c r="C1286" s="7">
        <v>44238</v>
      </c>
      <c r="D1286" s="6">
        <f t="shared" si="171"/>
        <v>2021</v>
      </c>
      <c r="E1286" s="4" t="str">
        <f t="shared" si="172"/>
        <v>Q1-2021</v>
      </c>
      <c r="F1286" s="4" t="str">
        <f t="shared" si="173"/>
        <v>February</v>
      </c>
      <c r="G1286" s="6">
        <f t="shared" si="174"/>
        <v>7</v>
      </c>
      <c r="H1286" s="4" t="str">
        <f t="shared" si="175"/>
        <v>Thursday</v>
      </c>
      <c r="I1286">
        <v>2</v>
      </c>
      <c r="J1286">
        <v>4</v>
      </c>
      <c r="K1286">
        <v>14</v>
      </c>
      <c r="L1286">
        <v>1</v>
      </c>
      <c r="M1286">
        <v>24</v>
      </c>
      <c r="N1286">
        <v>4</v>
      </c>
      <c r="O1286">
        <v>28</v>
      </c>
      <c r="P1286">
        <v>44</v>
      </c>
      <c r="Q1286">
        <v>0</v>
      </c>
      <c r="R1286">
        <v>0</v>
      </c>
      <c r="S1286">
        <v>24</v>
      </c>
      <c r="T1286">
        <v>26</v>
      </c>
      <c r="U1286">
        <v>4</v>
      </c>
      <c r="V1286">
        <v>33</v>
      </c>
      <c r="W1286">
        <v>2</v>
      </c>
      <c r="X1286">
        <v>23</v>
      </c>
      <c r="Y1286">
        <f t="shared" si="176"/>
        <v>666</v>
      </c>
      <c r="Z1286" s="12">
        <f t="shared" si="177"/>
        <v>0.185</v>
      </c>
      <c r="AA1286" s="12">
        <f t="shared" si="178"/>
        <v>7.8150000000000004</v>
      </c>
      <c r="AB1286" t="s">
        <v>194</v>
      </c>
      <c r="AC1286" t="s">
        <v>194</v>
      </c>
      <c r="AD1286" s="12">
        <f t="shared" si="179"/>
        <v>4.6249999999999999E-2</v>
      </c>
    </row>
    <row r="1287" spans="2:30" x14ac:dyDescent="0.3">
      <c r="B1287">
        <v>57936</v>
      </c>
      <c r="C1287" s="7">
        <v>44239</v>
      </c>
      <c r="D1287" s="6">
        <f t="shared" si="171"/>
        <v>2021</v>
      </c>
      <c r="E1287" s="4" t="str">
        <f t="shared" si="172"/>
        <v>Q1-2021</v>
      </c>
      <c r="F1287" s="4" t="str">
        <f t="shared" si="173"/>
        <v>February</v>
      </c>
      <c r="G1287" s="6">
        <f t="shared" si="174"/>
        <v>7</v>
      </c>
      <c r="H1287" s="4" t="str">
        <f t="shared" si="175"/>
        <v>Friday</v>
      </c>
      <c r="I1287">
        <v>1</v>
      </c>
      <c r="J1287">
        <v>3</v>
      </c>
      <c r="K1287">
        <v>19</v>
      </c>
      <c r="L1287">
        <v>0</v>
      </c>
      <c r="M1287">
        <v>23</v>
      </c>
      <c r="N1287">
        <v>5</v>
      </c>
      <c r="O1287">
        <v>10</v>
      </c>
      <c r="P1287">
        <v>45</v>
      </c>
      <c r="Q1287">
        <v>0</v>
      </c>
      <c r="R1287">
        <v>0</v>
      </c>
      <c r="S1287">
        <v>29</v>
      </c>
      <c r="T1287">
        <v>18</v>
      </c>
      <c r="U1287">
        <v>5</v>
      </c>
      <c r="V1287">
        <v>30</v>
      </c>
      <c r="W1287">
        <v>0</v>
      </c>
      <c r="X1287">
        <v>22</v>
      </c>
      <c r="Y1287">
        <f t="shared" si="176"/>
        <v>660</v>
      </c>
      <c r="Z1287" s="12">
        <f t="shared" si="177"/>
        <v>0.18333333333333332</v>
      </c>
      <c r="AA1287" s="12">
        <f t="shared" si="178"/>
        <v>7.8166666666666664</v>
      </c>
      <c r="AB1287" t="s">
        <v>194</v>
      </c>
      <c r="AC1287" t="s">
        <v>194</v>
      </c>
      <c r="AD1287" s="12">
        <f t="shared" si="179"/>
        <v>3.6666666666666667E-2</v>
      </c>
    </row>
    <row r="1288" spans="2:30" x14ac:dyDescent="0.3">
      <c r="B1288">
        <v>57937</v>
      </c>
      <c r="C1288" s="7">
        <v>44239</v>
      </c>
      <c r="D1288" s="6">
        <f t="shared" si="171"/>
        <v>2021</v>
      </c>
      <c r="E1288" s="4" t="str">
        <f t="shared" si="172"/>
        <v>Q1-2021</v>
      </c>
      <c r="F1288" s="4" t="str">
        <f t="shared" si="173"/>
        <v>February</v>
      </c>
      <c r="G1288" s="6">
        <f t="shared" si="174"/>
        <v>7</v>
      </c>
      <c r="H1288" s="4" t="str">
        <f t="shared" si="175"/>
        <v>Friday</v>
      </c>
      <c r="I1288">
        <v>2</v>
      </c>
      <c r="J1288">
        <v>4</v>
      </c>
      <c r="K1288">
        <v>20</v>
      </c>
      <c r="L1288">
        <v>1</v>
      </c>
      <c r="M1288">
        <v>28</v>
      </c>
      <c r="N1288">
        <v>5</v>
      </c>
      <c r="O1288">
        <v>13</v>
      </c>
      <c r="P1288">
        <v>20</v>
      </c>
      <c r="Q1288">
        <v>0</v>
      </c>
      <c r="R1288">
        <v>0</v>
      </c>
      <c r="S1288">
        <v>18</v>
      </c>
      <c r="T1288">
        <v>19</v>
      </c>
      <c r="U1288">
        <v>4</v>
      </c>
      <c r="V1288">
        <v>36</v>
      </c>
      <c r="W1288">
        <v>1</v>
      </c>
      <c r="X1288">
        <v>21</v>
      </c>
      <c r="Y1288">
        <f t="shared" si="176"/>
        <v>515</v>
      </c>
      <c r="Z1288" s="12">
        <f t="shared" si="177"/>
        <v>0.14305555555555555</v>
      </c>
      <c r="AA1288" s="12">
        <f t="shared" si="178"/>
        <v>7.8569444444444443</v>
      </c>
      <c r="AB1288" t="s">
        <v>194</v>
      </c>
      <c r="AC1288" t="s">
        <v>194</v>
      </c>
      <c r="AD1288" s="12">
        <f t="shared" si="179"/>
        <v>2.8611111111111108E-2</v>
      </c>
    </row>
    <row r="1289" spans="2:30" x14ac:dyDescent="0.3">
      <c r="B1289">
        <v>57938</v>
      </c>
      <c r="C1289" s="7">
        <v>44240</v>
      </c>
      <c r="D1289" s="6">
        <f t="shared" si="171"/>
        <v>2021</v>
      </c>
      <c r="E1289" s="4" t="str">
        <f t="shared" si="172"/>
        <v>Q1-2021</v>
      </c>
      <c r="F1289" s="4" t="str">
        <f t="shared" si="173"/>
        <v>February</v>
      </c>
      <c r="G1289" s="6">
        <f t="shared" si="174"/>
        <v>7</v>
      </c>
      <c r="H1289" s="4" t="str">
        <f t="shared" si="175"/>
        <v>Saturday</v>
      </c>
      <c r="I1289">
        <v>1</v>
      </c>
      <c r="J1289">
        <v>3</v>
      </c>
      <c r="K1289">
        <v>21</v>
      </c>
      <c r="L1289">
        <v>1</v>
      </c>
      <c r="M1289">
        <v>13</v>
      </c>
      <c r="N1289">
        <v>5</v>
      </c>
      <c r="O1289">
        <v>16</v>
      </c>
      <c r="P1289">
        <v>26</v>
      </c>
      <c r="Q1289">
        <v>0</v>
      </c>
      <c r="R1289">
        <v>0</v>
      </c>
      <c r="S1289">
        <v>27</v>
      </c>
      <c r="T1289">
        <v>20</v>
      </c>
      <c r="U1289">
        <v>5</v>
      </c>
      <c r="V1289">
        <v>34</v>
      </c>
      <c r="W1289">
        <v>0</v>
      </c>
      <c r="X1289">
        <v>21</v>
      </c>
      <c r="Y1289">
        <f t="shared" si="176"/>
        <v>615</v>
      </c>
      <c r="Z1289" s="12">
        <f t="shared" si="177"/>
        <v>0.17083333333333334</v>
      </c>
      <c r="AA1289" s="12">
        <f t="shared" si="178"/>
        <v>7.8291666666666666</v>
      </c>
      <c r="AB1289" t="s">
        <v>194</v>
      </c>
      <c r="AC1289" t="s">
        <v>194</v>
      </c>
      <c r="AD1289" s="12">
        <f t="shared" si="179"/>
        <v>3.4166666666666665E-2</v>
      </c>
    </row>
    <row r="1290" spans="2:30" x14ac:dyDescent="0.3">
      <c r="B1290">
        <v>57939</v>
      </c>
      <c r="C1290" s="7">
        <v>44242</v>
      </c>
      <c r="D1290" s="6">
        <f t="shared" si="171"/>
        <v>2021</v>
      </c>
      <c r="E1290" s="4" t="str">
        <f t="shared" si="172"/>
        <v>Q1-2021</v>
      </c>
      <c r="F1290" s="4" t="str">
        <f t="shared" si="173"/>
        <v>February</v>
      </c>
      <c r="G1290" s="6">
        <f t="shared" si="174"/>
        <v>8</v>
      </c>
      <c r="H1290" s="4" t="str">
        <f t="shared" si="175"/>
        <v>Monday</v>
      </c>
      <c r="I1290">
        <v>1</v>
      </c>
      <c r="J1290">
        <v>4</v>
      </c>
      <c r="K1290">
        <v>26</v>
      </c>
      <c r="L1290">
        <v>0</v>
      </c>
      <c r="M1290">
        <v>11</v>
      </c>
      <c r="N1290">
        <v>5</v>
      </c>
      <c r="O1290">
        <v>18</v>
      </c>
      <c r="P1290">
        <v>27</v>
      </c>
      <c r="Q1290">
        <v>0</v>
      </c>
      <c r="R1290">
        <v>0</v>
      </c>
      <c r="S1290">
        <v>12</v>
      </c>
      <c r="T1290">
        <v>12</v>
      </c>
      <c r="U1290">
        <v>4</v>
      </c>
      <c r="V1290">
        <v>33</v>
      </c>
      <c r="W1290">
        <v>0</v>
      </c>
      <c r="X1290">
        <v>23</v>
      </c>
      <c r="Y1290">
        <f t="shared" si="176"/>
        <v>477</v>
      </c>
      <c r="Z1290" s="12">
        <f t="shared" si="177"/>
        <v>0.13250000000000001</v>
      </c>
      <c r="AA1290" s="12">
        <f t="shared" si="178"/>
        <v>7.8674999999999997</v>
      </c>
      <c r="AB1290" t="s">
        <v>194</v>
      </c>
      <c r="AC1290" t="s">
        <v>194</v>
      </c>
      <c r="AD1290" s="12">
        <f t="shared" si="179"/>
        <v>2.6500000000000003E-2</v>
      </c>
    </row>
    <row r="1291" spans="2:30" x14ac:dyDescent="0.3">
      <c r="B1291">
        <v>57940</v>
      </c>
      <c r="C1291" s="7">
        <v>44242</v>
      </c>
      <c r="D1291" s="6">
        <f t="shared" si="171"/>
        <v>2021</v>
      </c>
      <c r="E1291" s="4" t="str">
        <f t="shared" si="172"/>
        <v>Q1-2021</v>
      </c>
      <c r="F1291" s="4" t="str">
        <f t="shared" si="173"/>
        <v>February</v>
      </c>
      <c r="G1291" s="6">
        <f t="shared" si="174"/>
        <v>8</v>
      </c>
      <c r="H1291" s="4" t="str">
        <f t="shared" si="175"/>
        <v>Monday</v>
      </c>
      <c r="I1291">
        <v>2</v>
      </c>
      <c r="J1291">
        <v>3</v>
      </c>
      <c r="K1291">
        <v>27</v>
      </c>
      <c r="L1291">
        <v>2</v>
      </c>
      <c r="M1291">
        <v>16</v>
      </c>
      <c r="N1291">
        <v>4</v>
      </c>
      <c r="O1291">
        <v>21</v>
      </c>
      <c r="P1291">
        <v>32</v>
      </c>
      <c r="Q1291">
        <v>0</v>
      </c>
      <c r="R1291">
        <v>0</v>
      </c>
      <c r="S1291">
        <v>21</v>
      </c>
      <c r="T1291">
        <v>13</v>
      </c>
      <c r="U1291">
        <v>5</v>
      </c>
      <c r="V1291">
        <v>35</v>
      </c>
      <c r="W1291">
        <v>2</v>
      </c>
      <c r="X1291">
        <v>22</v>
      </c>
      <c r="Y1291">
        <f t="shared" si="176"/>
        <v>567</v>
      </c>
      <c r="Z1291" s="12">
        <f t="shared" si="177"/>
        <v>0.1575</v>
      </c>
      <c r="AA1291" s="12">
        <f t="shared" si="178"/>
        <v>7.8425000000000002</v>
      </c>
      <c r="AB1291" t="s">
        <v>194</v>
      </c>
      <c r="AC1291" t="s">
        <v>194</v>
      </c>
      <c r="AD1291" s="12">
        <f t="shared" si="179"/>
        <v>3.9375E-2</v>
      </c>
    </row>
    <row r="1292" spans="2:30" x14ac:dyDescent="0.3">
      <c r="B1292">
        <v>57941</v>
      </c>
      <c r="C1292" s="7">
        <v>44243</v>
      </c>
      <c r="D1292" s="6">
        <f t="shared" si="171"/>
        <v>2021</v>
      </c>
      <c r="E1292" s="4" t="str">
        <f t="shared" si="172"/>
        <v>Q1-2021</v>
      </c>
      <c r="F1292" s="4" t="str">
        <f t="shared" si="173"/>
        <v>February</v>
      </c>
      <c r="G1292" s="6">
        <f t="shared" si="174"/>
        <v>8</v>
      </c>
      <c r="H1292" s="4" t="str">
        <f t="shared" si="175"/>
        <v>Tuesday</v>
      </c>
      <c r="I1292">
        <v>1</v>
      </c>
      <c r="J1292">
        <v>4</v>
      </c>
      <c r="K1292">
        <v>12</v>
      </c>
      <c r="L1292">
        <v>1</v>
      </c>
      <c r="M1292">
        <v>15</v>
      </c>
      <c r="N1292">
        <v>5</v>
      </c>
      <c r="O1292">
        <v>22</v>
      </c>
      <c r="P1292">
        <v>33</v>
      </c>
      <c r="Q1292">
        <v>0</v>
      </c>
      <c r="R1292">
        <v>0</v>
      </c>
      <c r="S1292">
        <v>26</v>
      </c>
      <c r="T1292">
        <v>24</v>
      </c>
      <c r="U1292">
        <v>4</v>
      </c>
      <c r="V1292">
        <v>32</v>
      </c>
      <c r="W1292">
        <v>1</v>
      </c>
      <c r="X1292">
        <v>22</v>
      </c>
      <c r="Y1292">
        <f t="shared" si="176"/>
        <v>675</v>
      </c>
      <c r="Z1292" s="12">
        <f t="shared" si="177"/>
        <v>0.1875</v>
      </c>
      <c r="AA1292" s="12">
        <f t="shared" si="178"/>
        <v>7.8125</v>
      </c>
      <c r="AB1292" t="s">
        <v>194</v>
      </c>
      <c r="AC1292" t="s">
        <v>194</v>
      </c>
      <c r="AD1292" s="12">
        <f t="shared" si="179"/>
        <v>3.7499999999999999E-2</v>
      </c>
    </row>
    <row r="1293" spans="2:30" x14ac:dyDescent="0.3">
      <c r="B1293">
        <v>57942</v>
      </c>
      <c r="C1293" s="7">
        <v>44243</v>
      </c>
      <c r="D1293" s="6">
        <f t="shared" si="171"/>
        <v>2021</v>
      </c>
      <c r="E1293" s="4" t="str">
        <f t="shared" si="172"/>
        <v>Q1-2021</v>
      </c>
      <c r="F1293" s="4" t="str">
        <f t="shared" si="173"/>
        <v>February</v>
      </c>
      <c r="G1293" s="6">
        <f t="shared" si="174"/>
        <v>8</v>
      </c>
      <c r="H1293" s="4" t="str">
        <f t="shared" si="175"/>
        <v>Tuesday</v>
      </c>
      <c r="I1293">
        <v>2</v>
      </c>
      <c r="J1293">
        <v>3</v>
      </c>
      <c r="K1293">
        <v>13</v>
      </c>
      <c r="L1293">
        <v>2</v>
      </c>
      <c r="M1293">
        <v>20</v>
      </c>
      <c r="N1293">
        <v>5</v>
      </c>
      <c r="O1293">
        <v>25</v>
      </c>
      <c r="P1293">
        <v>38</v>
      </c>
      <c r="Q1293">
        <v>0</v>
      </c>
      <c r="R1293">
        <v>0</v>
      </c>
      <c r="S1293">
        <v>15</v>
      </c>
      <c r="T1293">
        <v>25</v>
      </c>
      <c r="U1293">
        <v>5</v>
      </c>
      <c r="V1293">
        <v>33</v>
      </c>
      <c r="W1293">
        <v>2</v>
      </c>
      <c r="X1293">
        <v>21</v>
      </c>
      <c r="Y1293">
        <f t="shared" si="176"/>
        <v>722</v>
      </c>
      <c r="Z1293" s="12">
        <f t="shared" si="177"/>
        <v>0.20055555555555554</v>
      </c>
      <c r="AA1293" s="12">
        <f t="shared" si="178"/>
        <v>7.7994444444444442</v>
      </c>
      <c r="AB1293" t="s">
        <v>194</v>
      </c>
      <c r="AC1293" t="s">
        <v>194</v>
      </c>
      <c r="AD1293" s="12">
        <f t="shared" si="179"/>
        <v>4.0111111111111111E-2</v>
      </c>
    </row>
    <row r="1294" spans="2:30" x14ac:dyDescent="0.3">
      <c r="B1294">
        <v>57943</v>
      </c>
      <c r="C1294" s="7">
        <v>44244</v>
      </c>
      <c r="D1294" s="6">
        <f t="shared" si="171"/>
        <v>2021</v>
      </c>
      <c r="E1294" s="4" t="str">
        <f t="shared" si="172"/>
        <v>Q1-2021</v>
      </c>
      <c r="F1294" s="4" t="str">
        <f t="shared" si="173"/>
        <v>February</v>
      </c>
      <c r="G1294" s="6">
        <f t="shared" si="174"/>
        <v>8</v>
      </c>
      <c r="H1294" s="4" t="str">
        <f t="shared" si="175"/>
        <v>Wednesday</v>
      </c>
      <c r="I1294">
        <v>1</v>
      </c>
      <c r="J1294">
        <v>4</v>
      </c>
      <c r="K1294">
        <v>14</v>
      </c>
      <c r="L1294">
        <v>0</v>
      </c>
      <c r="M1294">
        <v>24</v>
      </c>
      <c r="N1294">
        <v>5</v>
      </c>
      <c r="O1294">
        <v>28</v>
      </c>
      <c r="P1294">
        <v>44</v>
      </c>
      <c r="Q1294">
        <v>0</v>
      </c>
      <c r="R1294">
        <v>0</v>
      </c>
      <c r="S1294">
        <v>24</v>
      </c>
      <c r="T1294">
        <v>26</v>
      </c>
      <c r="U1294">
        <v>4</v>
      </c>
      <c r="V1294">
        <v>31</v>
      </c>
      <c r="W1294">
        <v>1</v>
      </c>
      <c r="X1294">
        <v>26</v>
      </c>
      <c r="Y1294">
        <f t="shared" si="176"/>
        <v>760</v>
      </c>
      <c r="Z1294" s="12">
        <f t="shared" si="177"/>
        <v>0.21111111111111111</v>
      </c>
      <c r="AA1294" s="12">
        <f t="shared" si="178"/>
        <v>7.7888888888888888</v>
      </c>
      <c r="AB1294" t="s">
        <v>194</v>
      </c>
      <c r="AC1294" t="s">
        <v>194</v>
      </c>
      <c r="AD1294" s="12">
        <f t="shared" si="179"/>
        <v>4.2222222222222223E-2</v>
      </c>
    </row>
    <row r="1295" spans="2:30" x14ac:dyDescent="0.3">
      <c r="B1295">
        <v>57944</v>
      </c>
      <c r="C1295" s="7">
        <v>44244</v>
      </c>
      <c r="D1295" s="6">
        <f t="shared" si="171"/>
        <v>2021</v>
      </c>
      <c r="E1295" s="4" t="str">
        <f t="shared" si="172"/>
        <v>Q1-2021</v>
      </c>
      <c r="F1295" s="4" t="str">
        <f t="shared" si="173"/>
        <v>February</v>
      </c>
      <c r="G1295" s="6">
        <f t="shared" si="174"/>
        <v>8</v>
      </c>
      <c r="H1295" s="4" t="str">
        <f t="shared" si="175"/>
        <v>Wednesday</v>
      </c>
      <c r="I1295">
        <v>2</v>
      </c>
      <c r="J1295">
        <v>3</v>
      </c>
      <c r="K1295">
        <v>19</v>
      </c>
      <c r="L1295">
        <v>1</v>
      </c>
      <c r="M1295">
        <v>23</v>
      </c>
      <c r="N1295">
        <v>4</v>
      </c>
      <c r="O1295">
        <v>10</v>
      </c>
      <c r="P1295">
        <v>45</v>
      </c>
      <c r="Q1295">
        <v>0</v>
      </c>
      <c r="R1295">
        <v>0</v>
      </c>
      <c r="S1295">
        <v>29</v>
      </c>
      <c r="T1295">
        <v>18</v>
      </c>
      <c r="U1295">
        <v>5</v>
      </c>
      <c r="V1295">
        <v>32</v>
      </c>
      <c r="W1295">
        <v>1</v>
      </c>
      <c r="X1295">
        <v>19</v>
      </c>
      <c r="Y1295">
        <f t="shared" si="176"/>
        <v>587</v>
      </c>
      <c r="Z1295" s="12">
        <f t="shared" si="177"/>
        <v>0.16305555555555556</v>
      </c>
      <c r="AA1295" s="12">
        <f t="shared" si="178"/>
        <v>7.8369444444444447</v>
      </c>
      <c r="AB1295" t="s">
        <v>194</v>
      </c>
      <c r="AC1295" t="s">
        <v>194</v>
      </c>
      <c r="AD1295" s="12">
        <f t="shared" si="179"/>
        <v>4.0763888888888891E-2</v>
      </c>
    </row>
    <row r="1296" spans="2:30" x14ac:dyDescent="0.3">
      <c r="B1296">
        <v>57945</v>
      </c>
      <c r="C1296" s="7">
        <v>44245</v>
      </c>
      <c r="D1296" s="6">
        <f t="shared" si="171"/>
        <v>2021</v>
      </c>
      <c r="E1296" s="4" t="str">
        <f t="shared" si="172"/>
        <v>Q1-2021</v>
      </c>
      <c r="F1296" s="4" t="str">
        <f t="shared" si="173"/>
        <v>February</v>
      </c>
      <c r="G1296" s="6">
        <f t="shared" si="174"/>
        <v>8</v>
      </c>
      <c r="H1296" s="4" t="str">
        <f t="shared" si="175"/>
        <v>Thursday</v>
      </c>
      <c r="I1296">
        <v>1</v>
      </c>
      <c r="J1296">
        <v>4</v>
      </c>
      <c r="K1296">
        <v>20</v>
      </c>
      <c r="L1296">
        <v>0</v>
      </c>
      <c r="M1296">
        <v>28</v>
      </c>
      <c r="N1296">
        <v>6</v>
      </c>
      <c r="O1296">
        <v>13</v>
      </c>
      <c r="P1296">
        <v>20</v>
      </c>
      <c r="Q1296">
        <v>0</v>
      </c>
      <c r="R1296">
        <v>0</v>
      </c>
      <c r="S1296">
        <v>18</v>
      </c>
      <c r="T1296">
        <v>19</v>
      </c>
      <c r="U1296">
        <v>4</v>
      </c>
      <c r="V1296">
        <v>34</v>
      </c>
      <c r="W1296">
        <v>0</v>
      </c>
      <c r="X1296">
        <v>24</v>
      </c>
      <c r="Y1296">
        <f t="shared" si="176"/>
        <v>556</v>
      </c>
      <c r="Z1296" s="12">
        <f t="shared" si="177"/>
        <v>0.15444444444444444</v>
      </c>
      <c r="AA1296" s="12">
        <f t="shared" si="178"/>
        <v>7.8455555555555554</v>
      </c>
      <c r="AB1296" t="s">
        <v>194</v>
      </c>
      <c r="AC1296" t="s">
        <v>194</v>
      </c>
      <c r="AD1296" s="12">
        <f t="shared" si="179"/>
        <v>2.5740740740740741E-2</v>
      </c>
    </row>
    <row r="1297" spans="2:30" x14ac:dyDescent="0.3">
      <c r="B1297">
        <v>57946</v>
      </c>
      <c r="C1297" s="7">
        <v>44245</v>
      </c>
      <c r="D1297" s="6">
        <f t="shared" si="171"/>
        <v>2021</v>
      </c>
      <c r="E1297" s="4" t="str">
        <f t="shared" si="172"/>
        <v>Q1-2021</v>
      </c>
      <c r="F1297" s="4" t="str">
        <f t="shared" si="173"/>
        <v>February</v>
      </c>
      <c r="G1297" s="6">
        <f t="shared" si="174"/>
        <v>8</v>
      </c>
      <c r="H1297" s="4" t="str">
        <f t="shared" si="175"/>
        <v>Thursday</v>
      </c>
      <c r="I1297">
        <v>2</v>
      </c>
      <c r="J1297">
        <v>3</v>
      </c>
      <c r="K1297">
        <v>21</v>
      </c>
      <c r="L1297">
        <v>2</v>
      </c>
      <c r="M1297">
        <v>13</v>
      </c>
      <c r="N1297">
        <v>4</v>
      </c>
      <c r="O1297">
        <v>16</v>
      </c>
      <c r="P1297">
        <v>26</v>
      </c>
      <c r="Q1297">
        <v>0</v>
      </c>
      <c r="R1297">
        <v>0</v>
      </c>
      <c r="S1297">
        <v>27</v>
      </c>
      <c r="T1297">
        <v>20</v>
      </c>
      <c r="U1297">
        <v>5</v>
      </c>
      <c r="V1297">
        <v>36</v>
      </c>
      <c r="W1297">
        <v>1</v>
      </c>
      <c r="X1297">
        <v>18</v>
      </c>
      <c r="Y1297">
        <f t="shared" si="176"/>
        <v>554</v>
      </c>
      <c r="Z1297" s="12">
        <f t="shared" si="177"/>
        <v>0.15388888888888888</v>
      </c>
      <c r="AA1297" s="12">
        <f t="shared" si="178"/>
        <v>7.846111111111111</v>
      </c>
      <c r="AB1297" t="s">
        <v>194</v>
      </c>
      <c r="AC1297" t="s">
        <v>194</v>
      </c>
      <c r="AD1297" s="12">
        <f t="shared" si="179"/>
        <v>3.847222222222222E-2</v>
      </c>
    </row>
    <row r="1298" spans="2:30" x14ac:dyDescent="0.3">
      <c r="B1298">
        <v>57947</v>
      </c>
      <c r="C1298" s="7">
        <v>44246</v>
      </c>
      <c r="D1298" s="6">
        <f t="shared" si="171"/>
        <v>2021</v>
      </c>
      <c r="E1298" s="4" t="str">
        <f t="shared" si="172"/>
        <v>Q1-2021</v>
      </c>
      <c r="F1298" s="4" t="str">
        <f t="shared" si="173"/>
        <v>February</v>
      </c>
      <c r="G1298" s="6">
        <f t="shared" si="174"/>
        <v>8</v>
      </c>
      <c r="H1298" s="4" t="str">
        <f t="shared" si="175"/>
        <v>Friday</v>
      </c>
      <c r="I1298">
        <v>1</v>
      </c>
      <c r="J1298">
        <v>4</v>
      </c>
      <c r="K1298">
        <v>26</v>
      </c>
      <c r="L1298">
        <v>0</v>
      </c>
      <c r="M1298">
        <v>11</v>
      </c>
      <c r="N1298">
        <v>5</v>
      </c>
      <c r="O1298">
        <v>18</v>
      </c>
      <c r="P1298">
        <v>27</v>
      </c>
      <c r="Q1298">
        <v>0</v>
      </c>
      <c r="R1298">
        <v>0</v>
      </c>
      <c r="S1298">
        <v>12</v>
      </c>
      <c r="T1298">
        <v>12</v>
      </c>
      <c r="U1298">
        <v>4</v>
      </c>
      <c r="V1298">
        <v>33</v>
      </c>
      <c r="W1298">
        <v>0</v>
      </c>
      <c r="X1298">
        <v>23</v>
      </c>
      <c r="Y1298">
        <f t="shared" si="176"/>
        <v>477</v>
      </c>
      <c r="Z1298" s="12">
        <f t="shared" si="177"/>
        <v>0.13250000000000001</v>
      </c>
      <c r="AA1298" s="12">
        <f t="shared" si="178"/>
        <v>7.8674999999999997</v>
      </c>
      <c r="AB1298" t="s">
        <v>194</v>
      </c>
      <c r="AC1298" t="s">
        <v>194</v>
      </c>
      <c r="AD1298" s="12">
        <f t="shared" si="179"/>
        <v>2.6500000000000003E-2</v>
      </c>
    </row>
    <row r="1299" spans="2:30" x14ac:dyDescent="0.3">
      <c r="B1299">
        <v>57948</v>
      </c>
      <c r="C1299" s="7">
        <v>44246</v>
      </c>
      <c r="D1299" s="6">
        <f t="shared" si="171"/>
        <v>2021</v>
      </c>
      <c r="E1299" s="4" t="str">
        <f t="shared" si="172"/>
        <v>Q1-2021</v>
      </c>
      <c r="F1299" s="4" t="str">
        <f t="shared" si="173"/>
        <v>February</v>
      </c>
      <c r="G1299" s="6">
        <f t="shared" si="174"/>
        <v>8</v>
      </c>
      <c r="H1299" s="4" t="str">
        <f t="shared" si="175"/>
        <v>Friday</v>
      </c>
      <c r="I1299">
        <v>2</v>
      </c>
      <c r="J1299">
        <v>3</v>
      </c>
      <c r="K1299">
        <v>27</v>
      </c>
      <c r="L1299">
        <v>2</v>
      </c>
      <c r="M1299">
        <v>16</v>
      </c>
      <c r="N1299">
        <v>4</v>
      </c>
      <c r="O1299">
        <v>21</v>
      </c>
      <c r="P1299">
        <v>32</v>
      </c>
      <c r="Q1299">
        <v>0</v>
      </c>
      <c r="R1299">
        <v>0</v>
      </c>
      <c r="S1299">
        <v>21</v>
      </c>
      <c r="T1299">
        <v>13</v>
      </c>
      <c r="U1299">
        <v>5</v>
      </c>
      <c r="V1299">
        <v>35</v>
      </c>
      <c r="W1299">
        <v>2</v>
      </c>
      <c r="X1299">
        <v>22</v>
      </c>
      <c r="Y1299">
        <f t="shared" si="176"/>
        <v>567</v>
      </c>
      <c r="Z1299" s="12">
        <f t="shared" si="177"/>
        <v>0.1575</v>
      </c>
      <c r="AA1299" s="12">
        <f t="shared" si="178"/>
        <v>7.8425000000000002</v>
      </c>
      <c r="AB1299" t="s">
        <v>194</v>
      </c>
      <c r="AC1299" t="s">
        <v>194</v>
      </c>
      <c r="AD1299" s="12">
        <f t="shared" si="179"/>
        <v>3.9375E-2</v>
      </c>
    </row>
    <row r="1300" spans="2:30" x14ac:dyDescent="0.3">
      <c r="B1300">
        <v>57949</v>
      </c>
      <c r="C1300" s="7">
        <v>44247</v>
      </c>
      <c r="D1300" s="6">
        <f t="shared" si="171"/>
        <v>2021</v>
      </c>
      <c r="E1300" s="4" t="str">
        <f t="shared" si="172"/>
        <v>Q1-2021</v>
      </c>
      <c r="F1300" s="4" t="str">
        <f t="shared" si="173"/>
        <v>February</v>
      </c>
      <c r="G1300" s="6">
        <f t="shared" si="174"/>
        <v>8</v>
      </c>
      <c r="H1300" s="4" t="str">
        <f t="shared" si="175"/>
        <v>Saturday</v>
      </c>
      <c r="I1300">
        <v>1</v>
      </c>
      <c r="J1300">
        <v>4</v>
      </c>
      <c r="K1300">
        <v>12</v>
      </c>
      <c r="L1300">
        <v>1</v>
      </c>
      <c r="M1300">
        <v>15</v>
      </c>
      <c r="N1300">
        <v>5</v>
      </c>
      <c r="O1300">
        <v>22</v>
      </c>
      <c r="P1300">
        <v>33</v>
      </c>
      <c r="Q1300">
        <v>0</v>
      </c>
      <c r="R1300">
        <v>0</v>
      </c>
      <c r="S1300">
        <v>26</v>
      </c>
      <c r="T1300">
        <v>24</v>
      </c>
      <c r="U1300">
        <v>4</v>
      </c>
      <c r="V1300">
        <v>32</v>
      </c>
      <c r="W1300">
        <v>1</v>
      </c>
      <c r="X1300">
        <v>22</v>
      </c>
      <c r="Y1300">
        <f t="shared" si="176"/>
        <v>675</v>
      </c>
      <c r="Z1300" s="12">
        <f t="shared" si="177"/>
        <v>0.1875</v>
      </c>
      <c r="AA1300" s="12">
        <f t="shared" si="178"/>
        <v>7.8125</v>
      </c>
      <c r="AB1300" t="s">
        <v>194</v>
      </c>
      <c r="AC1300" t="s">
        <v>194</v>
      </c>
      <c r="AD1300" s="12">
        <f t="shared" si="179"/>
        <v>3.7499999999999999E-2</v>
      </c>
    </row>
    <row r="1301" spans="2:30" x14ac:dyDescent="0.3">
      <c r="B1301">
        <v>57950</v>
      </c>
      <c r="C1301" s="7">
        <v>44249</v>
      </c>
      <c r="D1301" s="6">
        <f t="shared" si="171"/>
        <v>2021</v>
      </c>
      <c r="E1301" s="4" t="str">
        <f t="shared" si="172"/>
        <v>Q1-2021</v>
      </c>
      <c r="F1301" s="4" t="str">
        <f t="shared" si="173"/>
        <v>February</v>
      </c>
      <c r="G1301" s="6">
        <f t="shared" si="174"/>
        <v>9</v>
      </c>
      <c r="H1301" s="4" t="str">
        <f t="shared" si="175"/>
        <v>Monday</v>
      </c>
      <c r="I1301">
        <v>1</v>
      </c>
      <c r="J1301">
        <v>3</v>
      </c>
      <c r="K1301">
        <v>13</v>
      </c>
      <c r="L1301">
        <v>1</v>
      </c>
      <c r="M1301">
        <v>20</v>
      </c>
      <c r="N1301">
        <v>6</v>
      </c>
      <c r="O1301">
        <v>25</v>
      </c>
      <c r="P1301">
        <v>38</v>
      </c>
      <c r="Q1301">
        <v>0</v>
      </c>
      <c r="R1301">
        <v>0</v>
      </c>
      <c r="S1301">
        <v>15</v>
      </c>
      <c r="T1301">
        <v>25</v>
      </c>
      <c r="U1301">
        <v>5</v>
      </c>
      <c r="V1301">
        <v>31</v>
      </c>
      <c r="W1301">
        <v>1</v>
      </c>
      <c r="X1301">
        <v>24</v>
      </c>
      <c r="Y1301">
        <f t="shared" si="176"/>
        <v>797</v>
      </c>
      <c r="Z1301" s="12">
        <f t="shared" si="177"/>
        <v>0.22138888888888889</v>
      </c>
      <c r="AA1301" s="12">
        <f t="shared" si="178"/>
        <v>7.7786111111111111</v>
      </c>
      <c r="AB1301" t="s">
        <v>194</v>
      </c>
      <c r="AC1301" t="s">
        <v>194</v>
      </c>
      <c r="AD1301" s="12">
        <f t="shared" si="179"/>
        <v>3.6898148148148145E-2</v>
      </c>
    </row>
    <row r="1302" spans="2:30" x14ac:dyDescent="0.3">
      <c r="B1302">
        <v>57951</v>
      </c>
      <c r="C1302" s="7">
        <v>44249</v>
      </c>
      <c r="D1302" s="6">
        <f t="shared" si="171"/>
        <v>2021</v>
      </c>
      <c r="E1302" s="4" t="str">
        <f t="shared" si="172"/>
        <v>Q1-2021</v>
      </c>
      <c r="F1302" s="4" t="str">
        <f t="shared" si="173"/>
        <v>February</v>
      </c>
      <c r="G1302" s="6">
        <f t="shared" si="174"/>
        <v>9</v>
      </c>
      <c r="H1302" s="4" t="str">
        <f t="shared" si="175"/>
        <v>Monday</v>
      </c>
      <c r="I1302">
        <v>2</v>
      </c>
      <c r="J1302">
        <v>4</v>
      </c>
      <c r="K1302">
        <v>14</v>
      </c>
      <c r="L1302">
        <v>1</v>
      </c>
      <c r="M1302">
        <v>24</v>
      </c>
      <c r="N1302">
        <v>4</v>
      </c>
      <c r="O1302">
        <v>28</v>
      </c>
      <c r="P1302">
        <v>44</v>
      </c>
      <c r="Q1302">
        <v>0</v>
      </c>
      <c r="R1302">
        <v>0</v>
      </c>
      <c r="S1302">
        <v>24</v>
      </c>
      <c r="T1302">
        <v>26</v>
      </c>
      <c r="U1302">
        <v>4</v>
      </c>
      <c r="V1302">
        <v>33</v>
      </c>
      <c r="W1302">
        <v>2</v>
      </c>
      <c r="X1302">
        <v>23</v>
      </c>
      <c r="Y1302">
        <f t="shared" si="176"/>
        <v>666</v>
      </c>
      <c r="Z1302" s="12">
        <f t="shared" si="177"/>
        <v>0.185</v>
      </c>
      <c r="AA1302" s="12">
        <f t="shared" si="178"/>
        <v>7.8150000000000004</v>
      </c>
      <c r="AB1302" t="s">
        <v>194</v>
      </c>
      <c r="AC1302" t="s">
        <v>194</v>
      </c>
      <c r="AD1302" s="12">
        <f t="shared" si="179"/>
        <v>4.6249999999999999E-2</v>
      </c>
    </row>
    <row r="1303" spans="2:30" x14ac:dyDescent="0.3">
      <c r="B1303">
        <v>57952</v>
      </c>
      <c r="C1303" s="7">
        <v>44250</v>
      </c>
      <c r="D1303" s="6">
        <f t="shared" si="171"/>
        <v>2021</v>
      </c>
      <c r="E1303" s="4" t="str">
        <f t="shared" si="172"/>
        <v>Q1-2021</v>
      </c>
      <c r="F1303" s="4" t="str">
        <f t="shared" si="173"/>
        <v>February</v>
      </c>
      <c r="G1303" s="6">
        <f t="shared" si="174"/>
        <v>9</v>
      </c>
      <c r="H1303" s="4" t="str">
        <f t="shared" si="175"/>
        <v>Tuesday</v>
      </c>
      <c r="I1303">
        <v>1</v>
      </c>
      <c r="J1303">
        <v>3</v>
      </c>
      <c r="K1303">
        <v>19</v>
      </c>
      <c r="L1303">
        <v>0</v>
      </c>
      <c r="M1303">
        <v>23</v>
      </c>
      <c r="N1303">
        <v>5</v>
      </c>
      <c r="O1303">
        <v>10</v>
      </c>
      <c r="P1303">
        <v>45</v>
      </c>
      <c r="Q1303">
        <v>0</v>
      </c>
      <c r="R1303">
        <v>0</v>
      </c>
      <c r="S1303">
        <v>29</v>
      </c>
      <c r="T1303">
        <v>18</v>
      </c>
      <c r="U1303">
        <v>5</v>
      </c>
      <c r="V1303">
        <v>30</v>
      </c>
      <c r="W1303">
        <v>0</v>
      </c>
      <c r="X1303">
        <v>22</v>
      </c>
      <c r="Y1303">
        <f t="shared" si="176"/>
        <v>660</v>
      </c>
      <c r="Z1303" s="12">
        <f t="shared" si="177"/>
        <v>0.18333333333333332</v>
      </c>
      <c r="AA1303" s="12">
        <f t="shared" si="178"/>
        <v>7.8166666666666664</v>
      </c>
      <c r="AB1303" t="s">
        <v>194</v>
      </c>
      <c r="AC1303" t="s">
        <v>194</v>
      </c>
      <c r="AD1303" s="12">
        <f t="shared" si="179"/>
        <v>3.6666666666666667E-2</v>
      </c>
    </row>
    <row r="1304" spans="2:30" x14ac:dyDescent="0.3">
      <c r="B1304">
        <v>57953</v>
      </c>
      <c r="C1304" s="7">
        <v>44250</v>
      </c>
      <c r="D1304" s="6">
        <f t="shared" si="171"/>
        <v>2021</v>
      </c>
      <c r="E1304" s="4" t="str">
        <f t="shared" si="172"/>
        <v>Q1-2021</v>
      </c>
      <c r="F1304" s="4" t="str">
        <f t="shared" si="173"/>
        <v>February</v>
      </c>
      <c r="G1304" s="6">
        <f t="shared" si="174"/>
        <v>9</v>
      </c>
      <c r="H1304" s="4" t="str">
        <f t="shared" si="175"/>
        <v>Tuesday</v>
      </c>
      <c r="I1304">
        <v>2</v>
      </c>
      <c r="J1304">
        <v>4</v>
      </c>
      <c r="K1304">
        <v>20</v>
      </c>
      <c r="L1304">
        <v>1</v>
      </c>
      <c r="M1304">
        <v>28</v>
      </c>
      <c r="N1304">
        <v>5</v>
      </c>
      <c r="O1304">
        <v>13</v>
      </c>
      <c r="P1304">
        <v>20</v>
      </c>
      <c r="Q1304">
        <v>0</v>
      </c>
      <c r="R1304">
        <v>0</v>
      </c>
      <c r="S1304">
        <v>18</v>
      </c>
      <c r="T1304">
        <v>19</v>
      </c>
      <c r="U1304">
        <v>4</v>
      </c>
      <c r="V1304">
        <v>36</v>
      </c>
      <c r="W1304">
        <v>1</v>
      </c>
      <c r="X1304">
        <v>21</v>
      </c>
      <c r="Y1304">
        <f t="shared" si="176"/>
        <v>515</v>
      </c>
      <c r="Z1304" s="12">
        <f t="shared" si="177"/>
        <v>0.14305555555555555</v>
      </c>
      <c r="AA1304" s="12">
        <f t="shared" si="178"/>
        <v>7.8569444444444443</v>
      </c>
      <c r="AB1304" t="s">
        <v>194</v>
      </c>
      <c r="AC1304" t="s">
        <v>194</v>
      </c>
      <c r="AD1304" s="12">
        <f t="shared" si="179"/>
        <v>2.8611111111111108E-2</v>
      </c>
    </row>
    <row r="1305" spans="2:30" x14ac:dyDescent="0.3">
      <c r="B1305">
        <v>57954</v>
      </c>
      <c r="C1305" s="7">
        <v>44251</v>
      </c>
      <c r="D1305" s="6">
        <f t="shared" ref="D1305:D1368" si="180">YEAR(C1305)</f>
        <v>2021</v>
      </c>
      <c r="E1305" s="4" t="str">
        <f t="shared" ref="E1305:E1368" si="181">"Q"&amp;ROUNDUP(MONTH(C1305)/3,0)&amp;"-"&amp;YEAR(C1305)</f>
        <v>Q1-2021</v>
      </c>
      <c r="F1305" s="4" t="str">
        <f t="shared" ref="F1305:F1368" si="182">TEXT(C1305,"mmmm")</f>
        <v>February</v>
      </c>
      <c r="G1305" s="6">
        <f t="shared" ref="G1305:G1368" si="183">WEEKNUM(C1305)</f>
        <v>9</v>
      </c>
      <c r="H1305" s="4" t="str">
        <f t="shared" ref="H1305:H1368" si="184">TEXT(C1305,"dddd")</f>
        <v>Wednesday</v>
      </c>
      <c r="I1305">
        <v>1</v>
      </c>
      <c r="J1305">
        <v>3</v>
      </c>
      <c r="K1305">
        <v>15</v>
      </c>
      <c r="L1305">
        <v>0</v>
      </c>
      <c r="M1305">
        <v>14</v>
      </c>
      <c r="N1305">
        <v>5</v>
      </c>
      <c r="O1305">
        <v>21</v>
      </c>
      <c r="P1305">
        <v>24</v>
      </c>
      <c r="Q1305">
        <v>0</v>
      </c>
      <c r="R1305">
        <v>0</v>
      </c>
      <c r="S1305">
        <v>15</v>
      </c>
      <c r="T1305">
        <v>11</v>
      </c>
      <c r="U1305">
        <v>4</v>
      </c>
      <c r="V1305">
        <v>32</v>
      </c>
      <c r="W1305">
        <v>0</v>
      </c>
      <c r="X1305">
        <v>23</v>
      </c>
      <c r="Y1305">
        <f t="shared" ref="Y1305:Y1368" si="185">N1305*(O1305+P1305+T1305)+Q1305*R1305+(N1305-Q1305)*S1305+U1305*V1305+W1305*X1305</f>
        <v>483</v>
      </c>
      <c r="Z1305" s="12">
        <f t="shared" ref="Z1305:Z1368" si="186">Y1305/$Z$22</f>
        <v>0.13416666666666666</v>
      </c>
      <c r="AA1305" s="12">
        <f t="shared" ref="AA1305:AA1368" si="187">$AB$22-Z1305</f>
        <v>7.8658333333333337</v>
      </c>
      <c r="AB1305" t="s">
        <v>194</v>
      </c>
      <c r="AC1305" t="s">
        <v>194</v>
      </c>
      <c r="AD1305" s="12">
        <f t="shared" ref="AD1305:AD1368" si="188">Z1305/N1305</f>
        <v>2.6833333333333331E-2</v>
      </c>
    </row>
    <row r="1306" spans="2:30" x14ac:dyDescent="0.3">
      <c r="B1306">
        <v>57955</v>
      </c>
      <c r="C1306" s="7">
        <v>44251</v>
      </c>
      <c r="D1306" s="6">
        <f t="shared" si="180"/>
        <v>2021</v>
      </c>
      <c r="E1306" s="4" t="str">
        <f t="shared" si="181"/>
        <v>Q1-2021</v>
      </c>
      <c r="F1306" s="4" t="str">
        <f t="shared" si="182"/>
        <v>February</v>
      </c>
      <c r="G1306" s="6">
        <f t="shared" si="183"/>
        <v>9</v>
      </c>
      <c r="H1306" s="4" t="str">
        <f t="shared" si="184"/>
        <v>Wednesday</v>
      </c>
      <c r="I1306">
        <v>2</v>
      </c>
      <c r="J1306">
        <v>4</v>
      </c>
      <c r="K1306">
        <v>20</v>
      </c>
      <c r="L1306">
        <v>1</v>
      </c>
      <c r="M1306">
        <v>12</v>
      </c>
      <c r="N1306">
        <v>4</v>
      </c>
      <c r="O1306">
        <v>23</v>
      </c>
      <c r="P1306">
        <v>24</v>
      </c>
      <c r="Q1306">
        <v>0</v>
      </c>
      <c r="R1306">
        <v>0</v>
      </c>
      <c r="S1306">
        <v>19</v>
      </c>
      <c r="T1306">
        <v>23</v>
      </c>
      <c r="U1306">
        <v>4</v>
      </c>
      <c r="V1306">
        <v>33</v>
      </c>
      <c r="W1306">
        <v>1</v>
      </c>
      <c r="X1306">
        <v>22</v>
      </c>
      <c r="Y1306">
        <f t="shared" si="185"/>
        <v>510</v>
      </c>
      <c r="Z1306" s="12">
        <f t="shared" si="186"/>
        <v>0.14166666666666666</v>
      </c>
      <c r="AA1306" s="12">
        <f t="shared" si="187"/>
        <v>7.8583333333333334</v>
      </c>
      <c r="AB1306" t="s">
        <v>194</v>
      </c>
      <c r="AC1306" t="s">
        <v>194</v>
      </c>
      <c r="AD1306" s="12">
        <f t="shared" si="188"/>
        <v>3.5416666666666666E-2</v>
      </c>
    </row>
    <row r="1307" spans="2:30" x14ac:dyDescent="0.3">
      <c r="B1307">
        <v>57956</v>
      </c>
      <c r="C1307" s="7">
        <v>44252</v>
      </c>
      <c r="D1307" s="6">
        <f t="shared" si="180"/>
        <v>2021</v>
      </c>
      <c r="E1307" s="4" t="str">
        <f t="shared" si="181"/>
        <v>Q1-2021</v>
      </c>
      <c r="F1307" s="4" t="str">
        <f t="shared" si="182"/>
        <v>February</v>
      </c>
      <c r="G1307" s="6">
        <f t="shared" si="183"/>
        <v>9</v>
      </c>
      <c r="H1307" s="4" t="str">
        <f t="shared" si="184"/>
        <v>Thursday</v>
      </c>
      <c r="I1307">
        <v>1</v>
      </c>
      <c r="J1307">
        <v>3</v>
      </c>
      <c r="K1307">
        <v>21</v>
      </c>
      <c r="L1307">
        <v>0</v>
      </c>
      <c r="M1307">
        <v>17</v>
      </c>
      <c r="N1307">
        <v>6</v>
      </c>
      <c r="O1307">
        <v>26</v>
      </c>
      <c r="P1307">
        <v>30</v>
      </c>
      <c r="Q1307">
        <v>0</v>
      </c>
      <c r="R1307">
        <v>0</v>
      </c>
      <c r="S1307">
        <v>28</v>
      </c>
      <c r="T1307">
        <v>24</v>
      </c>
      <c r="U1307">
        <v>4</v>
      </c>
      <c r="V1307">
        <v>30</v>
      </c>
      <c r="W1307">
        <v>0</v>
      </c>
      <c r="X1307">
        <v>22</v>
      </c>
      <c r="Y1307">
        <f t="shared" si="185"/>
        <v>768</v>
      </c>
      <c r="Z1307" s="12">
        <f t="shared" si="186"/>
        <v>0.21333333333333335</v>
      </c>
      <c r="AA1307" s="12">
        <f t="shared" si="187"/>
        <v>7.7866666666666671</v>
      </c>
      <c r="AB1307" t="s">
        <v>194</v>
      </c>
      <c r="AC1307" t="s">
        <v>194</v>
      </c>
      <c r="AD1307" s="12">
        <f t="shared" si="188"/>
        <v>3.5555555555555556E-2</v>
      </c>
    </row>
    <row r="1308" spans="2:30" x14ac:dyDescent="0.3">
      <c r="B1308">
        <v>57957</v>
      </c>
      <c r="C1308" s="7">
        <v>44252</v>
      </c>
      <c r="D1308" s="6">
        <f t="shared" si="180"/>
        <v>2021</v>
      </c>
      <c r="E1308" s="4" t="str">
        <f t="shared" si="181"/>
        <v>Q1-2021</v>
      </c>
      <c r="F1308" s="4" t="str">
        <f t="shared" si="182"/>
        <v>February</v>
      </c>
      <c r="G1308" s="6">
        <f t="shared" si="183"/>
        <v>9</v>
      </c>
      <c r="H1308" s="4" t="str">
        <f t="shared" si="184"/>
        <v>Thursday</v>
      </c>
      <c r="I1308">
        <v>2</v>
      </c>
      <c r="J1308">
        <v>4</v>
      </c>
      <c r="K1308">
        <v>26</v>
      </c>
      <c r="L1308">
        <v>1</v>
      </c>
      <c r="M1308">
        <v>15</v>
      </c>
      <c r="N1308">
        <v>4</v>
      </c>
      <c r="O1308">
        <v>27</v>
      </c>
      <c r="P1308">
        <v>30</v>
      </c>
      <c r="Q1308">
        <v>0</v>
      </c>
      <c r="R1308">
        <v>0</v>
      </c>
      <c r="S1308">
        <v>13</v>
      </c>
      <c r="T1308">
        <v>16</v>
      </c>
      <c r="U1308">
        <v>4</v>
      </c>
      <c r="V1308">
        <v>37</v>
      </c>
      <c r="W1308">
        <v>1</v>
      </c>
      <c r="X1308">
        <v>20</v>
      </c>
      <c r="Y1308">
        <f t="shared" si="185"/>
        <v>512</v>
      </c>
      <c r="Z1308" s="12">
        <f t="shared" si="186"/>
        <v>0.14222222222222222</v>
      </c>
      <c r="AA1308" s="12">
        <f t="shared" si="187"/>
        <v>7.8577777777777778</v>
      </c>
      <c r="AB1308" t="s">
        <v>194</v>
      </c>
      <c r="AC1308" t="s">
        <v>194</v>
      </c>
      <c r="AD1308" s="12">
        <f t="shared" si="188"/>
        <v>3.5555555555555556E-2</v>
      </c>
    </row>
    <row r="1309" spans="2:30" x14ac:dyDescent="0.3">
      <c r="B1309">
        <v>57958</v>
      </c>
      <c r="C1309" s="7">
        <v>44253</v>
      </c>
      <c r="D1309" s="6">
        <f t="shared" si="180"/>
        <v>2021</v>
      </c>
      <c r="E1309" s="4" t="str">
        <f t="shared" si="181"/>
        <v>Q1-2021</v>
      </c>
      <c r="F1309" s="4" t="str">
        <f t="shared" si="182"/>
        <v>February</v>
      </c>
      <c r="G1309" s="6">
        <f t="shared" si="183"/>
        <v>9</v>
      </c>
      <c r="H1309" s="4" t="str">
        <f t="shared" si="184"/>
        <v>Friday</v>
      </c>
      <c r="I1309">
        <v>1</v>
      </c>
      <c r="J1309">
        <v>3</v>
      </c>
      <c r="K1309">
        <v>27</v>
      </c>
      <c r="L1309">
        <v>1</v>
      </c>
      <c r="M1309">
        <v>20</v>
      </c>
      <c r="N1309">
        <v>6</v>
      </c>
      <c r="O1309">
        <v>10</v>
      </c>
      <c r="P1309">
        <v>36</v>
      </c>
      <c r="Q1309">
        <v>0</v>
      </c>
      <c r="R1309">
        <v>0</v>
      </c>
      <c r="S1309">
        <v>22</v>
      </c>
      <c r="T1309">
        <v>17</v>
      </c>
      <c r="U1309">
        <v>4</v>
      </c>
      <c r="V1309">
        <v>34</v>
      </c>
      <c r="W1309">
        <v>1</v>
      </c>
      <c r="X1309">
        <v>25</v>
      </c>
      <c r="Y1309">
        <f t="shared" si="185"/>
        <v>671</v>
      </c>
      <c r="Z1309" s="12">
        <f t="shared" si="186"/>
        <v>0.18638888888888888</v>
      </c>
      <c r="AA1309" s="12">
        <f t="shared" si="187"/>
        <v>7.8136111111111113</v>
      </c>
      <c r="AB1309" t="s">
        <v>194</v>
      </c>
      <c r="AC1309" t="s">
        <v>194</v>
      </c>
      <c r="AD1309" s="12">
        <f t="shared" si="188"/>
        <v>3.1064814814814812E-2</v>
      </c>
    </row>
    <row r="1310" spans="2:30" x14ac:dyDescent="0.3">
      <c r="B1310">
        <v>57959</v>
      </c>
      <c r="C1310" s="7">
        <v>44253</v>
      </c>
      <c r="D1310" s="6">
        <f t="shared" si="180"/>
        <v>2021</v>
      </c>
      <c r="E1310" s="4" t="str">
        <f t="shared" si="181"/>
        <v>Q1-2021</v>
      </c>
      <c r="F1310" s="4" t="str">
        <f t="shared" si="182"/>
        <v>February</v>
      </c>
      <c r="G1310" s="6">
        <f t="shared" si="183"/>
        <v>9</v>
      </c>
      <c r="H1310" s="4" t="str">
        <f t="shared" si="184"/>
        <v>Friday</v>
      </c>
      <c r="I1310">
        <v>2</v>
      </c>
      <c r="J1310">
        <v>4</v>
      </c>
      <c r="K1310">
        <v>28</v>
      </c>
      <c r="L1310">
        <v>2</v>
      </c>
      <c r="M1310">
        <v>25</v>
      </c>
      <c r="N1310">
        <v>4</v>
      </c>
      <c r="O1310">
        <v>13</v>
      </c>
      <c r="P1310">
        <v>42</v>
      </c>
      <c r="Q1310">
        <v>0</v>
      </c>
      <c r="R1310">
        <v>0</v>
      </c>
      <c r="S1310">
        <v>11</v>
      </c>
      <c r="T1310">
        <v>18</v>
      </c>
      <c r="U1310">
        <v>5</v>
      </c>
      <c r="V1310">
        <v>36</v>
      </c>
      <c r="W1310">
        <v>2</v>
      </c>
      <c r="X1310">
        <v>19</v>
      </c>
      <c r="Y1310">
        <f t="shared" si="185"/>
        <v>554</v>
      </c>
      <c r="Z1310" s="12">
        <f t="shared" si="186"/>
        <v>0.15388888888888888</v>
      </c>
      <c r="AA1310" s="12">
        <f t="shared" si="187"/>
        <v>7.846111111111111</v>
      </c>
      <c r="AB1310" t="s">
        <v>194</v>
      </c>
      <c r="AC1310" t="s">
        <v>194</v>
      </c>
      <c r="AD1310" s="12">
        <f t="shared" si="188"/>
        <v>3.847222222222222E-2</v>
      </c>
    </row>
    <row r="1311" spans="2:30" x14ac:dyDescent="0.3">
      <c r="B1311">
        <v>57960</v>
      </c>
      <c r="C1311" s="7">
        <v>44254</v>
      </c>
      <c r="D1311" s="6">
        <f t="shared" si="180"/>
        <v>2021</v>
      </c>
      <c r="E1311" s="4" t="str">
        <f t="shared" si="181"/>
        <v>Q1-2021</v>
      </c>
      <c r="F1311" s="4" t="str">
        <f t="shared" si="182"/>
        <v>February</v>
      </c>
      <c r="G1311" s="6">
        <f t="shared" si="183"/>
        <v>9</v>
      </c>
      <c r="H1311" s="4" t="str">
        <f t="shared" si="184"/>
        <v>Saturday</v>
      </c>
      <c r="I1311">
        <v>1</v>
      </c>
      <c r="J1311">
        <v>3</v>
      </c>
      <c r="K1311">
        <v>13</v>
      </c>
      <c r="L1311">
        <v>1</v>
      </c>
      <c r="M1311">
        <v>24</v>
      </c>
      <c r="N1311">
        <v>5</v>
      </c>
      <c r="O1311">
        <v>15</v>
      </c>
      <c r="P1311">
        <v>42</v>
      </c>
      <c r="Q1311">
        <v>0</v>
      </c>
      <c r="R1311">
        <v>0</v>
      </c>
      <c r="S1311">
        <v>16</v>
      </c>
      <c r="T1311">
        <v>30</v>
      </c>
      <c r="U1311">
        <v>5</v>
      </c>
      <c r="V1311">
        <v>33</v>
      </c>
      <c r="W1311">
        <v>1</v>
      </c>
      <c r="X1311">
        <v>24</v>
      </c>
      <c r="Y1311">
        <f t="shared" si="185"/>
        <v>704</v>
      </c>
      <c r="Z1311" s="12">
        <f t="shared" si="186"/>
        <v>0.19555555555555557</v>
      </c>
      <c r="AA1311" s="12">
        <f t="shared" si="187"/>
        <v>7.8044444444444441</v>
      </c>
      <c r="AB1311" t="s">
        <v>194</v>
      </c>
      <c r="AC1311" t="s">
        <v>194</v>
      </c>
      <c r="AD1311" s="12">
        <f t="shared" si="188"/>
        <v>3.911111111111111E-2</v>
      </c>
    </row>
    <row r="1312" spans="2:30" x14ac:dyDescent="0.3">
      <c r="B1312">
        <v>57961</v>
      </c>
      <c r="C1312" s="7">
        <v>44256</v>
      </c>
      <c r="D1312" s="6">
        <f t="shared" si="180"/>
        <v>2021</v>
      </c>
      <c r="E1312" s="4" t="str">
        <f t="shared" si="181"/>
        <v>Q1-2021</v>
      </c>
      <c r="F1312" s="4" t="str">
        <f t="shared" si="182"/>
        <v>March</v>
      </c>
      <c r="G1312" s="6">
        <f t="shared" si="183"/>
        <v>10</v>
      </c>
      <c r="H1312" s="4" t="str">
        <f t="shared" si="184"/>
        <v>Monday</v>
      </c>
      <c r="I1312">
        <v>1</v>
      </c>
      <c r="J1312">
        <v>0</v>
      </c>
      <c r="K1312">
        <v>24</v>
      </c>
      <c r="L1312">
        <v>1</v>
      </c>
      <c r="M1312">
        <v>26</v>
      </c>
      <c r="N1312">
        <v>5</v>
      </c>
      <c r="O1312">
        <v>18</v>
      </c>
      <c r="P1312">
        <v>25</v>
      </c>
      <c r="Q1312">
        <v>0</v>
      </c>
      <c r="R1312">
        <v>0</v>
      </c>
      <c r="S1312">
        <v>24</v>
      </c>
      <c r="T1312">
        <v>29</v>
      </c>
      <c r="U1312">
        <v>1</v>
      </c>
      <c r="V1312">
        <v>31</v>
      </c>
      <c r="W1312">
        <v>1</v>
      </c>
      <c r="X1312">
        <v>24</v>
      </c>
      <c r="Y1312">
        <f t="shared" si="185"/>
        <v>535</v>
      </c>
      <c r="Z1312" s="12">
        <f t="shared" si="186"/>
        <v>0.14861111111111111</v>
      </c>
      <c r="AA1312" s="12">
        <f t="shared" si="187"/>
        <v>7.8513888888888888</v>
      </c>
      <c r="AB1312" t="s">
        <v>194</v>
      </c>
      <c r="AC1312" t="s">
        <v>194</v>
      </c>
      <c r="AD1312" s="12">
        <f t="shared" si="188"/>
        <v>2.9722222222222223E-2</v>
      </c>
    </row>
    <row r="1313" spans="2:30" x14ac:dyDescent="0.3">
      <c r="B1313">
        <v>57962</v>
      </c>
      <c r="C1313" s="7">
        <v>44256</v>
      </c>
      <c r="D1313" s="6">
        <f t="shared" si="180"/>
        <v>2021</v>
      </c>
      <c r="E1313" s="4" t="str">
        <f t="shared" si="181"/>
        <v>Q1-2021</v>
      </c>
      <c r="F1313" s="4" t="str">
        <f t="shared" si="182"/>
        <v>March</v>
      </c>
      <c r="G1313" s="6">
        <f t="shared" si="183"/>
        <v>10</v>
      </c>
      <c r="H1313" s="4" t="str">
        <f t="shared" si="184"/>
        <v>Monday</v>
      </c>
      <c r="I1313">
        <v>2</v>
      </c>
      <c r="J1313">
        <v>1</v>
      </c>
      <c r="K1313">
        <v>25</v>
      </c>
      <c r="L1313">
        <v>2</v>
      </c>
      <c r="M1313">
        <v>11</v>
      </c>
      <c r="N1313">
        <v>5</v>
      </c>
      <c r="O1313">
        <v>21</v>
      </c>
      <c r="P1313">
        <v>31</v>
      </c>
      <c r="Q1313">
        <v>0</v>
      </c>
      <c r="R1313">
        <v>0</v>
      </c>
      <c r="S1313">
        <v>13</v>
      </c>
      <c r="T1313">
        <v>30</v>
      </c>
      <c r="U1313">
        <v>1</v>
      </c>
      <c r="V1313">
        <v>36</v>
      </c>
      <c r="W1313">
        <v>0</v>
      </c>
      <c r="X1313">
        <v>25</v>
      </c>
      <c r="Y1313">
        <f t="shared" si="185"/>
        <v>511</v>
      </c>
      <c r="Z1313" s="12">
        <f t="shared" si="186"/>
        <v>0.14194444444444446</v>
      </c>
      <c r="AA1313" s="12">
        <f t="shared" si="187"/>
        <v>7.8580555555555556</v>
      </c>
      <c r="AB1313" t="s">
        <v>194</v>
      </c>
      <c r="AC1313" t="s">
        <v>194</v>
      </c>
      <c r="AD1313" s="12">
        <f t="shared" si="188"/>
        <v>2.8388888888888891E-2</v>
      </c>
    </row>
    <row r="1314" spans="2:30" x14ac:dyDescent="0.3">
      <c r="B1314">
        <v>57963</v>
      </c>
      <c r="C1314" s="7">
        <v>44257</v>
      </c>
      <c r="D1314" s="6">
        <f t="shared" si="180"/>
        <v>2021</v>
      </c>
      <c r="E1314" s="4" t="str">
        <f t="shared" si="181"/>
        <v>Q1-2021</v>
      </c>
      <c r="F1314" s="4" t="str">
        <f t="shared" si="182"/>
        <v>March</v>
      </c>
      <c r="G1314" s="6">
        <f t="shared" si="183"/>
        <v>10</v>
      </c>
      <c r="H1314" s="4" t="str">
        <f t="shared" si="184"/>
        <v>Tuesday</v>
      </c>
      <c r="I1314">
        <v>1</v>
      </c>
      <c r="J1314">
        <v>0</v>
      </c>
      <c r="K1314">
        <v>10</v>
      </c>
      <c r="L1314">
        <v>1</v>
      </c>
      <c r="M1314">
        <v>29</v>
      </c>
      <c r="N1314">
        <v>5</v>
      </c>
      <c r="O1314">
        <v>23</v>
      </c>
      <c r="P1314">
        <v>31</v>
      </c>
      <c r="Q1314">
        <v>0</v>
      </c>
      <c r="R1314">
        <v>0</v>
      </c>
      <c r="S1314">
        <v>18</v>
      </c>
      <c r="T1314">
        <v>22</v>
      </c>
      <c r="U1314">
        <v>2</v>
      </c>
      <c r="V1314">
        <v>35</v>
      </c>
      <c r="W1314">
        <v>1</v>
      </c>
      <c r="X1314">
        <v>22</v>
      </c>
      <c r="Y1314">
        <f t="shared" si="185"/>
        <v>562</v>
      </c>
      <c r="Z1314" s="12">
        <f t="shared" si="186"/>
        <v>0.15611111111111112</v>
      </c>
      <c r="AA1314" s="12">
        <f t="shared" si="187"/>
        <v>7.8438888888888885</v>
      </c>
      <c r="AB1314" t="s">
        <v>194</v>
      </c>
      <c r="AC1314" t="s">
        <v>194</v>
      </c>
      <c r="AD1314" s="12">
        <f t="shared" si="188"/>
        <v>3.1222222222222224E-2</v>
      </c>
    </row>
    <row r="1315" spans="2:30" x14ac:dyDescent="0.3">
      <c r="B1315">
        <v>57964</v>
      </c>
      <c r="C1315" s="7">
        <v>44257</v>
      </c>
      <c r="D1315" s="6">
        <f t="shared" si="180"/>
        <v>2021</v>
      </c>
      <c r="E1315" s="4" t="str">
        <f t="shared" si="181"/>
        <v>Q1-2021</v>
      </c>
      <c r="F1315" s="4" t="str">
        <f t="shared" si="182"/>
        <v>March</v>
      </c>
      <c r="G1315" s="6">
        <f t="shared" si="183"/>
        <v>10</v>
      </c>
      <c r="H1315" s="4" t="str">
        <f t="shared" si="184"/>
        <v>Tuesday</v>
      </c>
      <c r="I1315">
        <v>2</v>
      </c>
      <c r="J1315">
        <v>1</v>
      </c>
      <c r="K1315">
        <v>11</v>
      </c>
      <c r="L1315">
        <v>1</v>
      </c>
      <c r="M1315">
        <v>14</v>
      </c>
      <c r="N1315">
        <v>4</v>
      </c>
      <c r="O1315">
        <v>26</v>
      </c>
      <c r="P1315">
        <v>37</v>
      </c>
      <c r="Q1315">
        <v>0</v>
      </c>
      <c r="R1315">
        <v>0</v>
      </c>
      <c r="S1315">
        <v>27</v>
      </c>
      <c r="T1315">
        <v>23</v>
      </c>
      <c r="U1315">
        <v>1</v>
      </c>
      <c r="V1315">
        <v>35</v>
      </c>
      <c r="W1315">
        <v>1</v>
      </c>
      <c r="X1315">
        <v>23</v>
      </c>
      <c r="Y1315">
        <f t="shared" si="185"/>
        <v>510</v>
      </c>
      <c r="Z1315" s="12">
        <f t="shared" si="186"/>
        <v>0.14166666666666666</v>
      </c>
      <c r="AA1315" s="12">
        <f t="shared" si="187"/>
        <v>7.8583333333333334</v>
      </c>
      <c r="AB1315" t="s">
        <v>194</v>
      </c>
      <c r="AC1315" t="s">
        <v>194</v>
      </c>
      <c r="AD1315" s="12">
        <f t="shared" si="188"/>
        <v>3.5416666666666666E-2</v>
      </c>
    </row>
    <row r="1316" spans="2:30" x14ac:dyDescent="0.3">
      <c r="B1316">
        <v>57965</v>
      </c>
      <c r="C1316" s="7">
        <v>44258</v>
      </c>
      <c r="D1316" s="6">
        <f t="shared" si="180"/>
        <v>2021</v>
      </c>
      <c r="E1316" s="4" t="str">
        <f t="shared" si="181"/>
        <v>Q1-2021</v>
      </c>
      <c r="F1316" s="4" t="str">
        <f t="shared" si="182"/>
        <v>March</v>
      </c>
      <c r="G1316" s="6">
        <f t="shared" si="183"/>
        <v>10</v>
      </c>
      <c r="H1316" s="4" t="str">
        <f t="shared" si="184"/>
        <v>Wednesday</v>
      </c>
      <c r="I1316">
        <v>1</v>
      </c>
      <c r="J1316">
        <v>0</v>
      </c>
      <c r="K1316">
        <v>12</v>
      </c>
      <c r="L1316">
        <v>0</v>
      </c>
      <c r="M1316">
        <v>19</v>
      </c>
      <c r="N1316">
        <v>5</v>
      </c>
      <c r="O1316">
        <v>29</v>
      </c>
      <c r="P1316">
        <v>43</v>
      </c>
      <c r="Q1316">
        <v>0</v>
      </c>
      <c r="R1316">
        <v>0</v>
      </c>
      <c r="S1316">
        <v>17</v>
      </c>
      <c r="T1316">
        <v>23</v>
      </c>
      <c r="U1316">
        <v>1</v>
      </c>
      <c r="V1316">
        <v>34</v>
      </c>
      <c r="W1316">
        <v>2</v>
      </c>
      <c r="X1316">
        <v>26</v>
      </c>
      <c r="Y1316">
        <f t="shared" si="185"/>
        <v>646</v>
      </c>
      <c r="Z1316" s="12">
        <f t="shared" si="186"/>
        <v>0.17944444444444443</v>
      </c>
      <c r="AA1316" s="12">
        <f t="shared" si="187"/>
        <v>7.8205555555555559</v>
      </c>
      <c r="AB1316" t="s">
        <v>194</v>
      </c>
      <c r="AC1316" t="s">
        <v>194</v>
      </c>
      <c r="AD1316" s="12">
        <f t="shared" si="188"/>
        <v>3.5888888888888887E-2</v>
      </c>
    </row>
    <row r="1317" spans="2:30" x14ac:dyDescent="0.3">
      <c r="B1317">
        <v>57966</v>
      </c>
      <c r="C1317" s="7">
        <v>44258</v>
      </c>
      <c r="D1317" s="6">
        <f t="shared" si="180"/>
        <v>2021</v>
      </c>
      <c r="E1317" s="4" t="str">
        <f t="shared" si="181"/>
        <v>Q1-2021</v>
      </c>
      <c r="F1317" s="4" t="str">
        <f t="shared" si="182"/>
        <v>March</v>
      </c>
      <c r="G1317" s="6">
        <f t="shared" si="183"/>
        <v>10</v>
      </c>
      <c r="H1317" s="4" t="str">
        <f t="shared" si="184"/>
        <v>Wednesday</v>
      </c>
      <c r="I1317">
        <v>2</v>
      </c>
      <c r="J1317">
        <v>1</v>
      </c>
      <c r="K1317">
        <v>17</v>
      </c>
      <c r="L1317">
        <v>1</v>
      </c>
      <c r="M1317">
        <v>17</v>
      </c>
      <c r="N1317">
        <v>5</v>
      </c>
      <c r="O1317">
        <v>11</v>
      </c>
      <c r="P1317">
        <v>43</v>
      </c>
      <c r="Q1317">
        <v>0</v>
      </c>
      <c r="R1317">
        <v>0</v>
      </c>
      <c r="S1317">
        <v>21</v>
      </c>
      <c r="T1317">
        <v>15</v>
      </c>
      <c r="U1317">
        <v>0</v>
      </c>
      <c r="V1317">
        <v>34</v>
      </c>
      <c r="W1317">
        <v>1</v>
      </c>
      <c r="X1317">
        <v>22</v>
      </c>
      <c r="Y1317">
        <f t="shared" si="185"/>
        <v>472</v>
      </c>
      <c r="Z1317" s="12">
        <f t="shared" si="186"/>
        <v>0.13111111111111112</v>
      </c>
      <c r="AA1317" s="12">
        <f t="shared" si="187"/>
        <v>7.8688888888888888</v>
      </c>
      <c r="AB1317" t="s">
        <v>194</v>
      </c>
      <c r="AC1317" t="s">
        <v>194</v>
      </c>
      <c r="AD1317" s="12">
        <f t="shared" si="188"/>
        <v>2.6222222222222223E-2</v>
      </c>
    </row>
    <row r="1318" spans="2:30" x14ac:dyDescent="0.3">
      <c r="B1318">
        <v>57967</v>
      </c>
      <c r="C1318" s="7">
        <v>44259</v>
      </c>
      <c r="D1318" s="6">
        <f t="shared" si="180"/>
        <v>2021</v>
      </c>
      <c r="E1318" s="4" t="str">
        <f t="shared" si="181"/>
        <v>Q1-2021</v>
      </c>
      <c r="F1318" s="4" t="str">
        <f t="shared" si="182"/>
        <v>March</v>
      </c>
      <c r="G1318" s="6">
        <f t="shared" si="183"/>
        <v>10</v>
      </c>
      <c r="H1318" s="4" t="str">
        <f t="shared" si="184"/>
        <v>Thursday</v>
      </c>
      <c r="I1318">
        <v>1</v>
      </c>
      <c r="J1318">
        <v>0</v>
      </c>
      <c r="K1318">
        <v>18</v>
      </c>
      <c r="L1318">
        <v>1</v>
      </c>
      <c r="M1318">
        <v>22</v>
      </c>
      <c r="N1318">
        <v>4</v>
      </c>
      <c r="O1318">
        <v>14</v>
      </c>
      <c r="P1318">
        <v>19</v>
      </c>
      <c r="Q1318">
        <v>0</v>
      </c>
      <c r="R1318">
        <v>0</v>
      </c>
      <c r="S1318">
        <v>10</v>
      </c>
      <c r="T1318">
        <v>16</v>
      </c>
      <c r="U1318">
        <v>1</v>
      </c>
      <c r="V1318">
        <v>32</v>
      </c>
      <c r="W1318">
        <v>2</v>
      </c>
      <c r="X1318">
        <v>25</v>
      </c>
      <c r="Y1318">
        <f t="shared" si="185"/>
        <v>318</v>
      </c>
      <c r="Z1318" s="12">
        <f t="shared" si="186"/>
        <v>8.8333333333333333E-2</v>
      </c>
      <c r="AA1318" s="12">
        <f t="shared" si="187"/>
        <v>7.9116666666666671</v>
      </c>
      <c r="AB1318" t="s">
        <v>194</v>
      </c>
      <c r="AC1318" t="s">
        <v>194</v>
      </c>
      <c r="AD1318" s="12">
        <f t="shared" si="188"/>
        <v>2.2083333333333333E-2</v>
      </c>
    </row>
    <row r="1319" spans="2:30" x14ac:dyDescent="0.3">
      <c r="B1319">
        <v>57968</v>
      </c>
      <c r="C1319" s="7">
        <v>44259</v>
      </c>
      <c r="D1319" s="6">
        <f t="shared" si="180"/>
        <v>2021</v>
      </c>
      <c r="E1319" s="4" t="str">
        <f t="shared" si="181"/>
        <v>Q1-2021</v>
      </c>
      <c r="F1319" s="4" t="str">
        <f t="shared" si="182"/>
        <v>March</v>
      </c>
      <c r="G1319" s="6">
        <f t="shared" si="183"/>
        <v>10</v>
      </c>
      <c r="H1319" s="4" t="str">
        <f t="shared" si="184"/>
        <v>Thursday</v>
      </c>
      <c r="I1319">
        <v>2</v>
      </c>
      <c r="J1319">
        <v>1</v>
      </c>
      <c r="K1319">
        <v>23</v>
      </c>
      <c r="L1319">
        <v>2</v>
      </c>
      <c r="M1319">
        <v>21</v>
      </c>
      <c r="N1319">
        <v>4</v>
      </c>
      <c r="O1319">
        <v>15</v>
      </c>
      <c r="P1319">
        <v>19</v>
      </c>
      <c r="Q1319">
        <v>0</v>
      </c>
      <c r="R1319">
        <v>0</v>
      </c>
      <c r="S1319">
        <v>15</v>
      </c>
      <c r="T1319">
        <v>28</v>
      </c>
      <c r="U1319">
        <v>0</v>
      </c>
      <c r="V1319">
        <v>33</v>
      </c>
      <c r="W1319">
        <v>0</v>
      </c>
      <c r="X1319">
        <v>26</v>
      </c>
      <c r="Y1319">
        <f t="shared" si="185"/>
        <v>308</v>
      </c>
      <c r="Z1319" s="12">
        <f t="shared" si="186"/>
        <v>8.5555555555555551E-2</v>
      </c>
      <c r="AA1319" s="12">
        <f t="shared" si="187"/>
        <v>7.9144444444444444</v>
      </c>
      <c r="AB1319" t="s">
        <v>194</v>
      </c>
      <c r="AC1319" t="s">
        <v>194</v>
      </c>
      <c r="AD1319" s="12">
        <f t="shared" si="188"/>
        <v>2.1388888888888888E-2</v>
      </c>
    </row>
    <row r="1320" spans="2:30" x14ac:dyDescent="0.3">
      <c r="B1320">
        <v>57969</v>
      </c>
      <c r="C1320" s="7">
        <v>44260</v>
      </c>
      <c r="D1320" s="6">
        <f t="shared" si="180"/>
        <v>2021</v>
      </c>
      <c r="E1320" s="4" t="str">
        <f t="shared" si="181"/>
        <v>Q1-2021</v>
      </c>
      <c r="F1320" s="4" t="str">
        <f t="shared" si="182"/>
        <v>March</v>
      </c>
      <c r="G1320" s="6">
        <f t="shared" si="183"/>
        <v>10</v>
      </c>
      <c r="H1320" s="4" t="str">
        <f t="shared" si="184"/>
        <v>Friday</v>
      </c>
      <c r="I1320">
        <v>1</v>
      </c>
      <c r="J1320">
        <v>0</v>
      </c>
      <c r="K1320">
        <v>24</v>
      </c>
      <c r="L1320">
        <v>1</v>
      </c>
      <c r="M1320">
        <v>26</v>
      </c>
      <c r="N1320">
        <v>5</v>
      </c>
      <c r="O1320">
        <v>18</v>
      </c>
      <c r="P1320">
        <v>25</v>
      </c>
      <c r="Q1320">
        <v>0</v>
      </c>
      <c r="R1320">
        <v>0</v>
      </c>
      <c r="S1320">
        <v>24</v>
      </c>
      <c r="T1320">
        <v>29</v>
      </c>
      <c r="U1320">
        <v>1</v>
      </c>
      <c r="V1320">
        <v>31</v>
      </c>
      <c r="W1320">
        <v>1</v>
      </c>
      <c r="X1320">
        <v>24</v>
      </c>
      <c r="Y1320">
        <f t="shared" si="185"/>
        <v>535</v>
      </c>
      <c r="Z1320" s="12">
        <f t="shared" si="186"/>
        <v>0.14861111111111111</v>
      </c>
      <c r="AA1320" s="12">
        <f t="shared" si="187"/>
        <v>7.8513888888888888</v>
      </c>
      <c r="AB1320" t="s">
        <v>194</v>
      </c>
      <c r="AC1320" t="s">
        <v>194</v>
      </c>
      <c r="AD1320" s="12">
        <f t="shared" si="188"/>
        <v>2.9722222222222223E-2</v>
      </c>
    </row>
    <row r="1321" spans="2:30" x14ac:dyDescent="0.3">
      <c r="B1321">
        <v>57970</v>
      </c>
      <c r="C1321" s="7">
        <v>44260</v>
      </c>
      <c r="D1321" s="6">
        <f t="shared" si="180"/>
        <v>2021</v>
      </c>
      <c r="E1321" s="4" t="str">
        <f t="shared" si="181"/>
        <v>Q1-2021</v>
      </c>
      <c r="F1321" s="4" t="str">
        <f t="shared" si="182"/>
        <v>March</v>
      </c>
      <c r="G1321" s="6">
        <f t="shared" si="183"/>
        <v>10</v>
      </c>
      <c r="H1321" s="4" t="str">
        <f t="shared" si="184"/>
        <v>Friday</v>
      </c>
      <c r="I1321">
        <v>2</v>
      </c>
      <c r="J1321">
        <v>1</v>
      </c>
      <c r="K1321">
        <v>25</v>
      </c>
      <c r="L1321">
        <v>2</v>
      </c>
      <c r="M1321">
        <v>11</v>
      </c>
      <c r="N1321">
        <v>5</v>
      </c>
      <c r="O1321">
        <v>21</v>
      </c>
      <c r="P1321">
        <v>31</v>
      </c>
      <c r="Q1321">
        <v>0</v>
      </c>
      <c r="R1321">
        <v>0</v>
      </c>
      <c r="S1321">
        <v>13</v>
      </c>
      <c r="T1321">
        <v>30</v>
      </c>
      <c r="U1321">
        <v>1</v>
      </c>
      <c r="V1321">
        <v>36</v>
      </c>
      <c r="W1321">
        <v>0</v>
      </c>
      <c r="X1321">
        <v>25</v>
      </c>
      <c r="Y1321">
        <f t="shared" si="185"/>
        <v>511</v>
      </c>
      <c r="Z1321" s="12">
        <f t="shared" si="186"/>
        <v>0.14194444444444446</v>
      </c>
      <c r="AA1321" s="12">
        <f t="shared" si="187"/>
        <v>7.8580555555555556</v>
      </c>
      <c r="AB1321" t="s">
        <v>194</v>
      </c>
      <c r="AC1321" t="s">
        <v>194</v>
      </c>
      <c r="AD1321" s="12">
        <f t="shared" si="188"/>
        <v>2.8388888888888891E-2</v>
      </c>
    </row>
    <row r="1322" spans="2:30" x14ac:dyDescent="0.3">
      <c r="B1322">
        <v>57971</v>
      </c>
      <c r="C1322" s="7">
        <v>44261</v>
      </c>
      <c r="D1322" s="6">
        <f t="shared" si="180"/>
        <v>2021</v>
      </c>
      <c r="E1322" s="4" t="str">
        <f t="shared" si="181"/>
        <v>Q1-2021</v>
      </c>
      <c r="F1322" s="4" t="str">
        <f t="shared" si="182"/>
        <v>March</v>
      </c>
      <c r="G1322" s="6">
        <f t="shared" si="183"/>
        <v>10</v>
      </c>
      <c r="H1322" s="4" t="str">
        <f t="shared" si="184"/>
        <v>Saturday</v>
      </c>
      <c r="I1322">
        <v>1</v>
      </c>
      <c r="J1322">
        <v>0</v>
      </c>
      <c r="K1322">
        <v>10</v>
      </c>
      <c r="L1322">
        <v>1</v>
      </c>
      <c r="M1322">
        <v>29</v>
      </c>
      <c r="N1322">
        <v>5</v>
      </c>
      <c r="O1322">
        <v>23</v>
      </c>
      <c r="P1322">
        <v>31</v>
      </c>
      <c r="Q1322">
        <v>0</v>
      </c>
      <c r="R1322">
        <v>0</v>
      </c>
      <c r="S1322">
        <v>18</v>
      </c>
      <c r="T1322">
        <v>22</v>
      </c>
      <c r="U1322">
        <v>2</v>
      </c>
      <c r="V1322">
        <v>35</v>
      </c>
      <c r="W1322">
        <v>1</v>
      </c>
      <c r="X1322">
        <v>22</v>
      </c>
      <c r="Y1322">
        <f t="shared" si="185"/>
        <v>562</v>
      </c>
      <c r="Z1322" s="12">
        <f t="shared" si="186"/>
        <v>0.15611111111111112</v>
      </c>
      <c r="AA1322" s="12">
        <f t="shared" si="187"/>
        <v>7.8438888888888885</v>
      </c>
      <c r="AB1322" t="s">
        <v>194</v>
      </c>
      <c r="AC1322" t="s">
        <v>194</v>
      </c>
      <c r="AD1322" s="12">
        <f t="shared" si="188"/>
        <v>3.1222222222222224E-2</v>
      </c>
    </row>
    <row r="1323" spans="2:30" x14ac:dyDescent="0.3">
      <c r="B1323">
        <v>57972</v>
      </c>
      <c r="C1323" s="7">
        <v>44263</v>
      </c>
      <c r="D1323" s="6">
        <f t="shared" si="180"/>
        <v>2021</v>
      </c>
      <c r="E1323" s="4" t="str">
        <f t="shared" si="181"/>
        <v>Q1-2021</v>
      </c>
      <c r="F1323" s="4" t="str">
        <f t="shared" si="182"/>
        <v>March</v>
      </c>
      <c r="G1323" s="6">
        <f t="shared" si="183"/>
        <v>11</v>
      </c>
      <c r="H1323" s="4" t="str">
        <f t="shared" si="184"/>
        <v>Monday</v>
      </c>
      <c r="I1323">
        <v>1</v>
      </c>
      <c r="J1323">
        <v>1</v>
      </c>
      <c r="K1323">
        <v>11</v>
      </c>
      <c r="L1323">
        <v>0</v>
      </c>
      <c r="M1323">
        <v>14</v>
      </c>
      <c r="N1323">
        <v>4</v>
      </c>
      <c r="O1323">
        <v>26</v>
      </c>
      <c r="P1323">
        <v>37</v>
      </c>
      <c r="Q1323">
        <v>0</v>
      </c>
      <c r="R1323">
        <v>0</v>
      </c>
      <c r="S1323">
        <v>27</v>
      </c>
      <c r="T1323">
        <v>23</v>
      </c>
      <c r="U1323">
        <v>2</v>
      </c>
      <c r="V1323">
        <v>34</v>
      </c>
      <c r="W1323">
        <v>2</v>
      </c>
      <c r="X1323">
        <v>24</v>
      </c>
      <c r="Y1323">
        <f t="shared" si="185"/>
        <v>568</v>
      </c>
      <c r="Z1323" s="12">
        <f t="shared" si="186"/>
        <v>0.15777777777777777</v>
      </c>
      <c r="AA1323" s="12">
        <f t="shared" si="187"/>
        <v>7.8422222222222224</v>
      </c>
      <c r="AB1323" t="s">
        <v>194</v>
      </c>
      <c r="AC1323" t="s">
        <v>194</v>
      </c>
      <c r="AD1323" s="12">
        <f t="shared" si="188"/>
        <v>3.9444444444444442E-2</v>
      </c>
    </row>
    <row r="1324" spans="2:30" x14ac:dyDescent="0.3">
      <c r="B1324">
        <v>57973</v>
      </c>
      <c r="C1324" s="7">
        <v>44263</v>
      </c>
      <c r="D1324" s="6">
        <f t="shared" si="180"/>
        <v>2021</v>
      </c>
      <c r="E1324" s="4" t="str">
        <f t="shared" si="181"/>
        <v>Q1-2021</v>
      </c>
      <c r="F1324" s="4" t="str">
        <f t="shared" si="182"/>
        <v>March</v>
      </c>
      <c r="G1324" s="6">
        <f t="shared" si="183"/>
        <v>11</v>
      </c>
      <c r="H1324" s="4" t="str">
        <f t="shared" si="184"/>
        <v>Monday</v>
      </c>
      <c r="I1324">
        <v>2</v>
      </c>
      <c r="J1324">
        <v>0</v>
      </c>
      <c r="K1324">
        <v>12</v>
      </c>
      <c r="L1324">
        <v>1</v>
      </c>
      <c r="M1324">
        <v>19</v>
      </c>
      <c r="N1324">
        <v>5</v>
      </c>
      <c r="O1324">
        <v>29</v>
      </c>
      <c r="P1324">
        <v>43</v>
      </c>
      <c r="Q1324">
        <v>0</v>
      </c>
      <c r="R1324">
        <v>0</v>
      </c>
      <c r="S1324">
        <v>17</v>
      </c>
      <c r="T1324">
        <v>23</v>
      </c>
      <c r="U1324">
        <v>0</v>
      </c>
      <c r="V1324">
        <v>35</v>
      </c>
      <c r="W1324">
        <v>1</v>
      </c>
      <c r="X1324">
        <v>25</v>
      </c>
      <c r="Y1324">
        <f t="shared" si="185"/>
        <v>585</v>
      </c>
      <c r="Z1324" s="12">
        <f t="shared" si="186"/>
        <v>0.16250000000000001</v>
      </c>
      <c r="AA1324" s="12">
        <f t="shared" si="187"/>
        <v>7.8375000000000004</v>
      </c>
      <c r="AB1324" t="s">
        <v>194</v>
      </c>
      <c r="AC1324" t="s">
        <v>194</v>
      </c>
      <c r="AD1324" s="12">
        <f t="shared" si="188"/>
        <v>3.2500000000000001E-2</v>
      </c>
    </row>
    <row r="1325" spans="2:30" x14ac:dyDescent="0.3">
      <c r="B1325">
        <v>57974</v>
      </c>
      <c r="C1325" s="7">
        <v>44264</v>
      </c>
      <c r="D1325" s="6">
        <f t="shared" si="180"/>
        <v>2021</v>
      </c>
      <c r="E1325" s="4" t="str">
        <f t="shared" si="181"/>
        <v>Q1-2021</v>
      </c>
      <c r="F1325" s="4" t="str">
        <f t="shared" si="182"/>
        <v>March</v>
      </c>
      <c r="G1325" s="6">
        <f t="shared" si="183"/>
        <v>11</v>
      </c>
      <c r="H1325" s="4" t="str">
        <f t="shared" si="184"/>
        <v>Tuesday</v>
      </c>
      <c r="I1325">
        <v>1</v>
      </c>
      <c r="J1325">
        <v>1</v>
      </c>
      <c r="K1325">
        <v>17</v>
      </c>
      <c r="L1325">
        <v>0</v>
      </c>
      <c r="M1325">
        <v>17</v>
      </c>
      <c r="N1325">
        <v>5</v>
      </c>
      <c r="O1325">
        <v>11</v>
      </c>
      <c r="P1325">
        <v>43</v>
      </c>
      <c r="Q1325">
        <v>0</v>
      </c>
      <c r="R1325">
        <v>0</v>
      </c>
      <c r="S1325">
        <v>21</v>
      </c>
      <c r="T1325">
        <v>15</v>
      </c>
      <c r="U1325">
        <v>1</v>
      </c>
      <c r="V1325">
        <v>33</v>
      </c>
      <c r="W1325">
        <v>2</v>
      </c>
      <c r="X1325">
        <v>23</v>
      </c>
      <c r="Y1325">
        <f t="shared" si="185"/>
        <v>529</v>
      </c>
      <c r="Z1325" s="12">
        <f t="shared" si="186"/>
        <v>0.14694444444444443</v>
      </c>
      <c r="AA1325" s="12">
        <f t="shared" si="187"/>
        <v>7.8530555555555557</v>
      </c>
      <c r="AB1325" t="s">
        <v>194</v>
      </c>
      <c r="AC1325" t="s">
        <v>194</v>
      </c>
      <c r="AD1325" s="12">
        <f t="shared" si="188"/>
        <v>2.9388888888888888E-2</v>
      </c>
    </row>
    <row r="1326" spans="2:30" x14ac:dyDescent="0.3">
      <c r="B1326">
        <v>57975</v>
      </c>
      <c r="C1326" s="7">
        <v>44264</v>
      </c>
      <c r="D1326" s="6">
        <f t="shared" si="180"/>
        <v>2021</v>
      </c>
      <c r="E1326" s="4" t="str">
        <f t="shared" si="181"/>
        <v>Q1-2021</v>
      </c>
      <c r="F1326" s="4" t="str">
        <f t="shared" si="182"/>
        <v>March</v>
      </c>
      <c r="G1326" s="6">
        <f t="shared" si="183"/>
        <v>11</v>
      </c>
      <c r="H1326" s="4" t="str">
        <f t="shared" si="184"/>
        <v>Tuesday</v>
      </c>
      <c r="I1326">
        <v>2</v>
      </c>
      <c r="J1326">
        <v>1</v>
      </c>
      <c r="K1326">
        <v>21</v>
      </c>
      <c r="L1326">
        <v>1</v>
      </c>
      <c r="M1326">
        <v>30</v>
      </c>
      <c r="N1326">
        <v>5</v>
      </c>
      <c r="O1326">
        <v>19</v>
      </c>
      <c r="P1326">
        <v>28</v>
      </c>
      <c r="Q1326">
        <v>0</v>
      </c>
      <c r="R1326">
        <v>0</v>
      </c>
      <c r="S1326">
        <v>17</v>
      </c>
      <c r="T1326">
        <v>20</v>
      </c>
      <c r="U1326">
        <v>1</v>
      </c>
      <c r="V1326">
        <v>33</v>
      </c>
      <c r="W1326">
        <v>1</v>
      </c>
      <c r="X1326">
        <v>24</v>
      </c>
      <c r="Y1326">
        <f t="shared" si="185"/>
        <v>477</v>
      </c>
      <c r="Z1326" s="12">
        <f t="shared" si="186"/>
        <v>0.13250000000000001</v>
      </c>
      <c r="AA1326" s="12">
        <f t="shared" si="187"/>
        <v>7.8674999999999997</v>
      </c>
      <c r="AB1326" t="s">
        <v>194</v>
      </c>
      <c r="AC1326" t="s">
        <v>194</v>
      </c>
      <c r="AD1326" s="12">
        <f t="shared" si="188"/>
        <v>2.6500000000000003E-2</v>
      </c>
    </row>
    <row r="1327" spans="2:30" x14ac:dyDescent="0.3">
      <c r="B1327">
        <v>57976</v>
      </c>
      <c r="C1327" s="7">
        <v>44265</v>
      </c>
      <c r="D1327" s="6">
        <f t="shared" si="180"/>
        <v>2021</v>
      </c>
      <c r="E1327" s="4" t="str">
        <f t="shared" si="181"/>
        <v>Q1-2021</v>
      </c>
      <c r="F1327" s="4" t="str">
        <f t="shared" si="182"/>
        <v>March</v>
      </c>
      <c r="G1327" s="6">
        <f t="shared" si="183"/>
        <v>11</v>
      </c>
      <c r="H1327" s="4" t="str">
        <f t="shared" si="184"/>
        <v>Wednesday</v>
      </c>
      <c r="I1327">
        <v>1</v>
      </c>
      <c r="J1327">
        <v>0</v>
      </c>
      <c r="K1327">
        <v>27</v>
      </c>
      <c r="L1327">
        <v>0</v>
      </c>
      <c r="M1327">
        <v>28</v>
      </c>
      <c r="N1327">
        <v>5</v>
      </c>
      <c r="O1327">
        <v>21</v>
      </c>
      <c r="P1327">
        <v>29</v>
      </c>
      <c r="Q1327">
        <v>0</v>
      </c>
      <c r="R1327">
        <v>0</v>
      </c>
      <c r="S1327">
        <v>22</v>
      </c>
      <c r="T1327">
        <v>12</v>
      </c>
      <c r="U1327">
        <v>1</v>
      </c>
      <c r="V1327">
        <v>31</v>
      </c>
      <c r="W1327">
        <v>1</v>
      </c>
      <c r="X1327">
        <v>27</v>
      </c>
      <c r="Y1327">
        <f t="shared" si="185"/>
        <v>478</v>
      </c>
      <c r="Z1327" s="12">
        <f t="shared" si="186"/>
        <v>0.13277777777777777</v>
      </c>
      <c r="AA1327" s="12">
        <f t="shared" si="187"/>
        <v>7.8672222222222219</v>
      </c>
      <c r="AB1327" t="s">
        <v>194</v>
      </c>
      <c r="AC1327" t="s">
        <v>194</v>
      </c>
      <c r="AD1327" s="12">
        <f t="shared" si="188"/>
        <v>2.6555555555555554E-2</v>
      </c>
    </row>
    <row r="1328" spans="2:30" x14ac:dyDescent="0.3">
      <c r="B1328">
        <v>57977</v>
      </c>
      <c r="C1328" s="7">
        <v>44265</v>
      </c>
      <c r="D1328" s="6">
        <f t="shared" si="180"/>
        <v>2021</v>
      </c>
      <c r="E1328" s="4" t="str">
        <f t="shared" si="181"/>
        <v>Q1-2021</v>
      </c>
      <c r="F1328" s="4" t="str">
        <f t="shared" si="182"/>
        <v>March</v>
      </c>
      <c r="G1328" s="6">
        <f t="shared" si="183"/>
        <v>11</v>
      </c>
      <c r="H1328" s="4" t="str">
        <f t="shared" si="184"/>
        <v>Wednesday</v>
      </c>
      <c r="I1328">
        <v>2</v>
      </c>
      <c r="J1328">
        <v>1</v>
      </c>
      <c r="K1328">
        <v>27</v>
      </c>
      <c r="L1328">
        <v>1</v>
      </c>
      <c r="M1328">
        <v>13</v>
      </c>
      <c r="N1328">
        <v>4</v>
      </c>
      <c r="O1328">
        <v>24</v>
      </c>
      <c r="P1328">
        <v>34</v>
      </c>
      <c r="Q1328">
        <v>0</v>
      </c>
      <c r="R1328">
        <v>0</v>
      </c>
      <c r="S1328">
        <v>11</v>
      </c>
      <c r="T1328">
        <v>12</v>
      </c>
      <c r="U1328">
        <v>1</v>
      </c>
      <c r="V1328">
        <v>37</v>
      </c>
      <c r="W1328">
        <v>0</v>
      </c>
      <c r="X1328">
        <v>23</v>
      </c>
      <c r="Y1328">
        <f t="shared" si="185"/>
        <v>361</v>
      </c>
      <c r="Z1328" s="12">
        <f t="shared" si="186"/>
        <v>0.10027777777777777</v>
      </c>
      <c r="AA1328" s="12">
        <f t="shared" si="187"/>
        <v>7.8997222222222225</v>
      </c>
      <c r="AB1328" t="s">
        <v>194</v>
      </c>
      <c r="AC1328" t="s">
        <v>194</v>
      </c>
      <c r="AD1328" s="12">
        <f t="shared" si="188"/>
        <v>2.5069444444444443E-2</v>
      </c>
    </row>
    <row r="1329" spans="2:30" x14ac:dyDescent="0.3">
      <c r="B1329">
        <v>57978</v>
      </c>
      <c r="C1329" s="7">
        <v>44266</v>
      </c>
      <c r="D1329" s="6">
        <f t="shared" si="180"/>
        <v>2021</v>
      </c>
      <c r="E1329" s="4" t="str">
        <f t="shared" si="181"/>
        <v>Q1-2021</v>
      </c>
      <c r="F1329" s="4" t="str">
        <f t="shared" si="182"/>
        <v>March</v>
      </c>
      <c r="G1329" s="6">
        <f t="shared" si="183"/>
        <v>11</v>
      </c>
      <c r="H1329" s="4" t="str">
        <f t="shared" si="184"/>
        <v>Thursday</v>
      </c>
      <c r="I1329">
        <v>1</v>
      </c>
      <c r="J1329">
        <v>0</v>
      </c>
      <c r="K1329">
        <v>28</v>
      </c>
      <c r="L1329">
        <v>1</v>
      </c>
      <c r="M1329">
        <v>18</v>
      </c>
      <c r="N1329">
        <v>5</v>
      </c>
      <c r="O1329">
        <v>27</v>
      </c>
      <c r="P1329">
        <v>40</v>
      </c>
      <c r="Q1329">
        <v>0</v>
      </c>
      <c r="R1329">
        <v>0</v>
      </c>
      <c r="S1329">
        <v>20</v>
      </c>
      <c r="T1329">
        <v>13</v>
      </c>
      <c r="U1329">
        <v>2</v>
      </c>
      <c r="V1329">
        <v>35</v>
      </c>
      <c r="W1329">
        <v>1</v>
      </c>
      <c r="X1329">
        <v>26</v>
      </c>
      <c r="Y1329">
        <f t="shared" si="185"/>
        <v>596</v>
      </c>
      <c r="Z1329" s="12">
        <f t="shared" si="186"/>
        <v>0.16555555555555557</v>
      </c>
      <c r="AA1329" s="12">
        <f t="shared" si="187"/>
        <v>7.8344444444444443</v>
      </c>
      <c r="AB1329" t="s">
        <v>194</v>
      </c>
      <c r="AC1329" t="s">
        <v>194</v>
      </c>
      <c r="AD1329" s="12">
        <f t="shared" si="188"/>
        <v>3.3111111111111112E-2</v>
      </c>
    </row>
    <row r="1330" spans="2:30" x14ac:dyDescent="0.3">
      <c r="B1330">
        <v>57979</v>
      </c>
      <c r="C1330" s="7">
        <v>44266</v>
      </c>
      <c r="D1330" s="6">
        <f t="shared" si="180"/>
        <v>2021</v>
      </c>
      <c r="E1330" s="4" t="str">
        <f t="shared" si="181"/>
        <v>Q1-2021</v>
      </c>
      <c r="F1330" s="4" t="str">
        <f t="shared" si="182"/>
        <v>March</v>
      </c>
      <c r="G1330" s="6">
        <f t="shared" si="183"/>
        <v>11</v>
      </c>
      <c r="H1330" s="4" t="str">
        <f t="shared" si="184"/>
        <v>Thursday</v>
      </c>
      <c r="I1330">
        <v>2</v>
      </c>
      <c r="J1330">
        <v>1</v>
      </c>
      <c r="K1330">
        <v>13</v>
      </c>
      <c r="L1330">
        <v>2</v>
      </c>
      <c r="M1330">
        <v>17</v>
      </c>
      <c r="N1330">
        <v>4</v>
      </c>
      <c r="O1330">
        <v>29</v>
      </c>
      <c r="P1330">
        <v>41</v>
      </c>
      <c r="Q1330">
        <v>0</v>
      </c>
      <c r="R1330">
        <v>0</v>
      </c>
      <c r="S1330">
        <v>25</v>
      </c>
      <c r="T1330">
        <v>25</v>
      </c>
      <c r="U1330">
        <v>1</v>
      </c>
      <c r="V1330">
        <v>36</v>
      </c>
      <c r="W1330">
        <v>0</v>
      </c>
      <c r="X1330">
        <v>21</v>
      </c>
      <c r="Y1330">
        <f t="shared" si="185"/>
        <v>516</v>
      </c>
      <c r="Z1330" s="12">
        <f t="shared" si="186"/>
        <v>0.14333333333333334</v>
      </c>
      <c r="AA1330" s="12">
        <f t="shared" si="187"/>
        <v>7.8566666666666665</v>
      </c>
      <c r="AB1330" t="s">
        <v>194</v>
      </c>
      <c r="AC1330" t="s">
        <v>194</v>
      </c>
      <c r="AD1330" s="12">
        <f t="shared" si="188"/>
        <v>3.5833333333333335E-2</v>
      </c>
    </row>
    <row r="1331" spans="2:30" x14ac:dyDescent="0.3">
      <c r="B1331">
        <v>57980</v>
      </c>
      <c r="C1331" s="7">
        <v>44267</v>
      </c>
      <c r="D1331" s="6">
        <f t="shared" si="180"/>
        <v>2021</v>
      </c>
      <c r="E1331" s="4" t="str">
        <f t="shared" si="181"/>
        <v>Q1-2021</v>
      </c>
      <c r="F1331" s="4" t="str">
        <f t="shared" si="182"/>
        <v>March</v>
      </c>
      <c r="G1331" s="6">
        <f t="shared" si="183"/>
        <v>11</v>
      </c>
      <c r="H1331" s="4" t="str">
        <f t="shared" si="184"/>
        <v>Friday</v>
      </c>
      <c r="I1331">
        <v>1</v>
      </c>
      <c r="J1331">
        <v>0</v>
      </c>
      <c r="K1331">
        <v>14</v>
      </c>
      <c r="L1331">
        <v>1</v>
      </c>
      <c r="M1331">
        <v>22</v>
      </c>
      <c r="N1331">
        <v>5</v>
      </c>
      <c r="O1331">
        <v>12</v>
      </c>
      <c r="P1331">
        <v>16</v>
      </c>
      <c r="Q1331">
        <v>0</v>
      </c>
      <c r="R1331">
        <v>0</v>
      </c>
      <c r="S1331">
        <v>14</v>
      </c>
      <c r="T1331">
        <v>26</v>
      </c>
      <c r="U1331">
        <v>1</v>
      </c>
      <c r="V1331">
        <v>34</v>
      </c>
      <c r="W1331">
        <v>2</v>
      </c>
      <c r="X1331">
        <v>24</v>
      </c>
      <c r="Y1331">
        <f t="shared" si="185"/>
        <v>422</v>
      </c>
      <c r="Z1331" s="12">
        <f t="shared" si="186"/>
        <v>0.11722222222222223</v>
      </c>
      <c r="AA1331" s="12">
        <f t="shared" si="187"/>
        <v>7.8827777777777781</v>
      </c>
      <c r="AB1331" t="s">
        <v>194</v>
      </c>
      <c r="AC1331" t="s">
        <v>194</v>
      </c>
      <c r="AD1331" s="12">
        <f t="shared" si="188"/>
        <v>2.3444444444444445E-2</v>
      </c>
    </row>
    <row r="1332" spans="2:30" x14ac:dyDescent="0.3">
      <c r="B1332">
        <v>57981</v>
      </c>
      <c r="C1332" s="7">
        <v>44267</v>
      </c>
      <c r="D1332" s="6">
        <f t="shared" si="180"/>
        <v>2021</v>
      </c>
      <c r="E1332" s="4" t="str">
        <f t="shared" si="181"/>
        <v>Q1-2021</v>
      </c>
      <c r="F1332" s="4" t="str">
        <f t="shared" si="182"/>
        <v>March</v>
      </c>
      <c r="G1332" s="6">
        <f t="shared" si="183"/>
        <v>11</v>
      </c>
      <c r="H1332" s="4" t="str">
        <f t="shared" si="184"/>
        <v>Friday</v>
      </c>
      <c r="I1332">
        <v>2</v>
      </c>
      <c r="J1332">
        <v>1</v>
      </c>
      <c r="K1332">
        <v>15</v>
      </c>
      <c r="L1332">
        <v>1</v>
      </c>
      <c r="M1332">
        <v>27</v>
      </c>
      <c r="N1332">
        <v>4</v>
      </c>
      <c r="O1332">
        <v>15</v>
      </c>
      <c r="P1332">
        <v>22</v>
      </c>
      <c r="Q1332">
        <v>0</v>
      </c>
      <c r="R1332">
        <v>0</v>
      </c>
      <c r="S1332">
        <v>23</v>
      </c>
      <c r="T1332">
        <v>27</v>
      </c>
      <c r="U1332">
        <v>0</v>
      </c>
      <c r="V1332">
        <v>34</v>
      </c>
      <c r="W1332">
        <v>1</v>
      </c>
      <c r="X1332">
        <v>25</v>
      </c>
      <c r="Y1332">
        <f t="shared" si="185"/>
        <v>373</v>
      </c>
      <c r="Z1332" s="12">
        <f t="shared" si="186"/>
        <v>0.10361111111111111</v>
      </c>
      <c r="AA1332" s="12">
        <f t="shared" si="187"/>
        <v>7.8963888888888887</v>
      </c>
      <c r="AB1332" t="s">
        <v>194</v>
      </c>
      <c r="AC1332" t="s">
        <v>194</v>
      </c>
      <c r="AD1332" s="12">
        <f t="shared" si="188"/>
        <v>2.5902777777777778E-2</v>
      </c>
    </row>
    <row r="1333" spans="2:30" x14ac:dyDescent="0.3">
      <c r="B1333">
        <v>57982</v>
      </c>
      <c r="C1333" s="7">
        <v>44268</v>
      </c>
      <c r="D1333" s="6">
        <f t="shared" si="180"/>
        <v>2021</v>
      </c>
      <c r="E1333" s="4" t="str">
        <f t="shared" si="181"/>
        <v>Q1-2021</v>
      </c>
      <c r="F1333" s="4" t="str">
        <f t="shared" si="182"/>
        <v>March</v>
      </c>
      <c r="G1333" s="6">
        <f t="shared" si="183"/>
        <v>11</v>
      </c>
      <c r="H1333" s="4" t="str">
        <f t="shared" si="184"/>
        <v>Saturday</v>
      </c>
      <c r="I1333">
        <v>1</v>
      </c>
      <c r="J1333">
        <v>0</v>
      </c>
      <c r="K1333">
        <v>20</v>
      </c>
      <c r="L1333">
        <v>0</v>
      </c>
      <c r="M1333">
        <v>25</v>
      </c>
      <c r="N1333">
        <v>4</v>
      </c>
      <c r="O1333">
        <v>16</v>
      </c>
      <c r="P1333">
        <v>23</v>
      </c>
      <c r="Q1333">
        <v>0</v>
      </c>
      <c r="R1333">
        <v>0</v>
      </c>
      <c r="S1333">
        <v>28</v>
      </c>
      <c r="T1333">
        <v>19</v>
      </c>
      <c r="U1333">
        <v>1</v>
      </c>
      <c r="V1333">
        <v>33</v>
      </c>
      <c r="W1333">
        <v>2</v>
      </c>
      <c r="X1333">
        <v>23</v>
      </c>
      <c r="Y1333">
        <f t="shared" si="185"/>
        <v>423</v>
      </c>
      <c r="Z1333" s="12">
        <f t="shared" si="186"/>
        <v>0.11749999999999999</v>
      </c>
      <c r="AA1333" s="12">
        <f t="shared" si="187"/>
        <v>7.8825000000000003</v>
      </c>
      <c r="AB1333" t="s">
        <v>194</v>
      </c>
      <c r="AC1333" t="s">
        <v>194</v>
      </c>
      <c r="AD1333" s="12">
        <f t="shared" si="188"/>
        <v>2.9374999999999998E-2</v>
      </c>
    </row>
    <row r="1334" spans="2:30" x14ac:dyDescent="0.3">
      <c r="B1334">
        <v>57983</v>
      </c>
      <c r="C1334" s="7">
        <v>44270</v>
      </c>
      <c r="D1334" s="6">
        <f t="shared" si="180"/>
        <v>2021</v>
      </c>
      <c r="E1334" s="4" t="str">
        <f t="shared" si="181"/>
        <v>Q1-2021</v>
      </c>
      <c r="F1334" s="4" t="str">
        <f t="shared" si="182"/>
        <v>March</v>
      </c>
      <c r="G1334" s="6">
        <f t="shared" si="183"/>
        <v>12</v>
      </c>
      <c r="H1334" s="4" t="str">
        <f t="shared" si="184"/>
        <v>Monday</v>
      </c>
      <c r="I1334">
        <v>1</v>
      </c>
      <c r="J1334">
        <v>1</v>
      </c>
      <c r="K1334">
        <v>21</v>
      </c>
      <c r="L1334">
        <v>0</v>
      </c>
      <c r="M1334">
        <v>30</v>
      </c>
      <c r="N1334">
        <v>5</v>
      </c>
      <c r="O1334">
        <v>19</v>
      </c>
      <c r="P1334">
        <v>28</v>
      </c>
      <c r="Q1334">
        <v>0</v>
      </c>
      <c r="R1334">
        <v>0</v>
      </c>
      <c r="S1334">
        <v>17</v>
      </c>
      <c r="T1334">
        <v>20</v>
      </c>
      <c r="U1334">
        <v>2</v>
      </c>
      <c r="V1334">
        <v>32</v>
      </c>
      <c r="W1334">
        <v>2</v>
      </c>
      <c r="X1334">
        <v>25</v>
      </c>
      <c r="Y1334">
        <f t="shared" si="185"/>
        <v>534</v>
      </c>
      <c r="Z1334" s="12">
        <f t="shared" si="186"/>
        <v>0.14833333333333334</v>
      </c>
      <c r="AA1334" s="12">
        <f t="shared" si="187"/>
        <v>7.8516666666666666</v>
      </c>
      <c r="AB1334" t="s">
        <v>194</v>
      </c>
      <c r="AC1334" t="s">
        <v>194</v>
      </c>
      <c r="AD1334" s="12">
        <f t="shared" si="188"/>
        <v>2.9666666666666668E-2</v>
      </c>
    </row>
    <row r="1335" spans="2:30" x14ac:dyDescent="0.3">
      <c r="B1335">
        <v>57984</v>
      </c>
      <c r="C1335" s="7">
        <v>44270</v>
      </c>
      <c r="D1335" s="6">
        <f t="shared" si="180"/>
        <v>2021</v>
      </c>
      <c r="E1335" s="4" t="str">
        <f t="shared" si="181"/>
        <v>Q1-2021</v>
      </c>
      <c r="F1335" s="4" t="str">
        <f t="shared" si="182"/>
        <v>March</v>
      </c>
      <c r="G1335" s="6">
        <f t="shared" si="183"/>
        <v>12</v>
      </c>
      <c r="H1335" s="4" t="str">
        <f t="shared" si="184"/>
        <v>Monday</v>
      </c>
      <c r="I1335">
        <v>2</v>
      </c>
      <c r="J1335">
        <v>0</v>
      </c>
      <c r="K1335">
        <v>27</v>
      </c>
      <c r="L1335">
        <v>1</v>
      </c>
      <c r="M1335">
        <v>28</v>
      </c>
      <c r="N1335">
        <v>5</v>
      </c>
      <c r="O1335">
        <v>21</v>
      </c>
      <c r="P1335">
        <v>29</v>
      </c>
      <c r="Q1335">
        <v>0</v>
      </c>
      <c r="R1335">
        <v>0</v>
      </c>
      <c r="S1335">
        <v>22</v>
      </c>
      <c r="T1335">
        <v>12</v>
      </c>
      <c r="U1335">
        <v>0</v>
      </c>
      <c r="V1335">
        <v>32</v>
      </c>
      <c r="W1335">
        <v>0</v>
      </c>
      <c r="X1335">
        <v>26</v>
      </c>
      <c r="Y1335">
        <f t="shared" si="185"/>
        <v>420</v>
      </c>
      <c r="Z1335" s="12">
        <f t="shared" si="186"/>
        <v>0.11666666666666667</v>
      </c>
      <c r="AA1335" s="12">
        <f t="shared" si="187"/>
        <v>7.8833333333333337</v>
      </c>
      <c r="AB1335" t="s">
        <v>194</v>
      </c>
      <c r="AC1335" t="s">
        <v>194</v>
      </c>
      <c r="AD1335" s="12">
        <f t="shared" si="188"/>
        <v>2.3333333333333334E-2</v>
      </c>
    </row>
    <row r="1336" spans="2:30" x14ac:dyDescent="0.3">
      <c r="B1336">
        <v>57985</v>
      </c>
      <c r="C1336" s="7">
        <v>44271</v>
      </c>
      <c r="D1336" s="6">
        <f t="shared" si="180"/>
        <v>2021</v>
      </c>
      <c r="E1336" s="4" t="str">
        <f t="shared" si="181"/>
        <v>Q1-2021</v>
      </c>
      <c r="F1336" s="4" t="str">
        <f t="shared" si="182"/>
        <v>March</v>
      </c>
      <c r="G1336" s="6">
        <f t="shared" si="183"/>
        <v>12</v>
      </c>
      <c r="H1336" s="4" t="str">
        <f t="shared" si="184"/>
        <v>Tuesday</v>
      </c>
      <c r="I1336">
        <v>1</v>
      </c>
      <c r="J1336">
        <v>1</v>
      </c>
      <c r="K1336">
        <v>27</v>
      </c>
      <c r="L1336">
        <v>0</v>
      </c>
      <c r="M1336">
        <v>13</v>
      </c>
      <c r="N1336">
        <v>4</v>
      </c>
      <c r="O1336">
        <v>24</v>
      </c>
      <c r="P1336">
        <v>34</v>
      </c>
      <c r="Q1336">
        <v>0</v>
      </c>
      <c r="R1336">
        <v>0</v>
      </c>
      <c r="S1336">
        <v>11</v>
      </c>
      <c r="T1336">
        <v>12</v>
      </c>
      <c r="U1336">
        <v>2</v>
      </c>
      <c r="V1336">
        <v>36</v>
      </c>
      <c r="W1336">
        <v>1</v>
      </c>
      <c r="X1336">
        <v>24</v>
      </c>
      <c r="Y1336">
        <f t="shared" si="185"/>
        <v>420</v>
      </c>
      <c r="Z1336" s="12">
        <f t="shared" si="186"/>
        <v>0.11666666666666667</v>
      </c>
      <c r="AA1336" s="12">
        <f t="shared" si="187"/>
        <v>7.8833333333333337</v>
      </c>
      <c r="AB1336" t="s">
        <v>194</v>
      </c>
      <c r="AC1336" t="s">
        <v>194</v>
      </c>
      <c r="AD1336" s="12">
        <f t="shared" si="188"/>
        <v>2.9166666666666667E-2</v>
      </c>
    </row>
    <row r="1337" spans="2:30" x14ac:dyDescent="0.3">
      <c r="B1337">
        <v>57986</v>
      </c>
      <c r="C1337" s="7">
        <v>44271</v>
      </c>
      <c r="D1337" s="6">
        <f t="shared" si="180"/>
        <v>2021</v>
      </c>
      <c r="E1337" s="4" t="str">
        <f t="shared" si="181"/>
        <v>Q1-2021</v>
      </c>
      <c r="F1337" s="4" t="str">
        <f t="shared" si="182"/>
        <v>March</v>
      </c>
      <c r="G1337" s="6">
        <f t="shared" si="183"/>
        <v>12</v>
      </c>
      <c r="H1337" s="4" t="str">
        <f t="shared" si="184"/>
        <v>Tuesday</v>
      </c>
      <c r="I1337">
        <v>2</v>
      </c>
      <c r="J1337">
        <v>0</v>
      </c>
      <c r="K1337">
        <v>28</v>
      </c>
      <c r="L1337">
        <v>2</v>
      </c>
      <c r="M1337">
        <v>18</v>
      </c>
      <c r="N1337">
        <v>5</v>
      </c>
      <c r="O1337">
        <v>27</v>
      </c>
      <c r="P1337">
        <v>40</v>
      </c>
      <c r="Q1337">
        <v>0</v>
      </c>
      <c r="R1337">
        <v>0</v>
      </c>
      <c r="S1337">
        <v>20</v>
      </c>
      <c r="T1337">
        <v>13</v>
      </c>
      <c r="U1337">
        <v>1</v>
      </c>
      <c r="V1337">
        <v>36</v>
      </c>
      <c r="W1337">
        <v>0</v>
      </c>
      <c r="X1337">
        <v>25</v>
      </c>
      <c r="Y1337">
        <f t="shared" si="185"/>
        <v>536</v>
      </c>
      <c r="Z1337" s="12">
        <f t="shared" si="186"/>
        <v>0.14888888888888888</v>
      </c>
      <c r="AA1337" s="12">
        <f t="shared" si="187"/>
        <v>7.8511111111111109</v>
      </c>
      <c r="AB1337" t="s">
        <v>194</v>
      </c>
      <c r="AC1337" t="s">
        <v>194</v>
      </c>
      <c r="AD1337" s="12">
        <f t="shared" si="188"/>
        <v>2.9777777777777775E-2</v>
      </c>
    </row>
    <row r="1338" spans="2:30" x14ac:dyDescent="0.3">
      <c r="B1338">
        <v>57987</v>
      </c>
      <c r="C1338" s="7">
        <v>44272</v>
      </c>
      <c r="D1338" s="6">
        <f t="shared" si="180"/>
        <v>2021</v>
      </c>
      <c r="E1338" s="4" t="str">
        <f t="shared" si="181"/>
        <v>Q1-2021</v>
      </c>
      <c r="F1338" s="4" t="str">
        <f t="shared" si="182"/>
        <v>March</v>
      </c>
      <c r="G1338" s="6">
        <f t="shared" si="183"/>
        <v>12</v>
      </c>
      <c r="H1338" s="4" t="str">
        <f t="shared" si="184"/>
        <v>Wednesday</v>
      </c>
      <c r="I1338">
        <v>1</v>
      </c>
      <c r="J1338">
        <v>1</v>
      </c>
      <c r="K1338">
        <v>13</v>
      </c>
      <c r="L1338">
        <v>1</v>
      </c>
      <c r="M1338">
        <v>17</v>
      </c>
      <c r="N1338">
        <v>4</v>
      </c>
      <c r="O1338">
        <v>29</v>
      </c>
      <c r="P1338">
        <v>41</v>
      </c>
      <c r="Q1338">
        <v>0</v>
      </c>
      <c r="R1338">
        <v>0</v>
      </c>
      <c r="S1338">
        <v>25</v>
      </c>
      <c r="T1338">
        <v>25</v>
      </c>
      <c r="U1338">
        <v>2</v>
      </c>
      <c r="V1338">
        <v>35</v>
      </c>
      <c r="W1338">
        <v>1</v>
      </c>
      <c r="X1338">
        <v>22</v>
      </c>
      <c r="Y1338">
        <f t="shared" si="185"/>
        <v>572</v>
      </c>
      <c r="Z1338" s="12">
        <f t="shared" si="186"/>
        <v>0.15888888888888889</v>
      </c>
      <c r="AA1338" s="12">
        <f t="shared" si="187"/>
        <v>7.8411111111111111</v>
      </c>
      <c r="AB1338" t="s">
        <v>194</v>
      </c>
      <c r="AC1338" t="s">
        <v>194</v>
      </c>
      <c r="AD1338" s="12">
        <f t="shared" si="188"/>
        <v>3.9722222222222221E-2</v>
      </c>
    </row>
    <row r="1339" spans="2:30" x14ac:dyDescent="0.3">
      <c r="B1339">
        <v>57988</v>
      </c>
      <c r="C1339" s="7">
        <v>44272</v>
      </c>
      <c r="D1339" s="6">
        <f t="shared" si="180"/>
        <v>2021</v>
      </c>
      <c r="E1339" s="4" t="str">
        <f t="shared" si="181"/>
        <v>Q1-2021</v>
      </c>
      <c r="F1339" s="4" t="str">
        <f t="shared" si="182"/>
        <v>March</v>
      </c>
      <c r="G1339" s="6">
        <f t="shared" si="183"/>
        <v>12</v>
      </c>
      <c r="H1339" s="4" t="str">
        <f t="shared" si="184"/>
        <v>Wednesday</v>
      </c>
      <c r="I1339">
        <v>2</v>
      </c>
      <c r="J1339">
        <v>0</v>
      </c>
      <c r="K1339">
        <v>14</v>
      </c>
      <c r="L1339">
        <v>2</v>
      </c>
      <c r="M1339">
        <v>22</v>
      </c>
      <c r="N1339">
        <v>5</v>
      </c>
      <c r="O1339">
        <v>12</v>
      </c>
      <c r="P1339">
        <v>16</v>
      </c>
      <c r="Q1339">
        <v>0</v>
      </c>
      <c r="R1339">
        <v>0</v>
      </c>
      <c r="S1339">
        <v>14</v>
      </c>
      <c r="T1339">
        <v>26</v>
      </c>
      <c r="U1339">
        <v>0</v>
      </c>
      <c r="V1339">
        <v>35</v>
      </c>
      <c r="W1339">
        <v>1</v>
      </c>
      <c r="X1339">
        <v>23</v>
      </c>
      <c r="Y1339">
        <f t="shared" si="185"/>
        <v>363</v>
      </c>
      <c r="Z1339" s="12">
        <f t="shared" si="186"/>
        <v>0.10083333333333333</v>
      </c>
      <c r="AA1339" s="12">
        <f t="shared" si="187"/>
        <v>7.8991666666666669</v>
      </c>
      <c r="AB1339" t="s">
        <v>194</v>
      </c>
      <c r="AC1339" t="s">
        <v>194</v>
      </c>
      <c r="AD1339" s="12">
        <f t="shared" si="188"/>
        <v>2.0166666666666666E-2</v>
      </c>
    </row>
    <row r="1340" spans="2:30" x14ac:dyDescent="0.3">
      <c r="B1340">
        <v>57989</v>
      </c>
      <c r="C1340" s="7">
        <v>44273</v>
      </c>
      <c r="D1340" s="6">
        <f t="shared" si="180"/>
        <v>2021</v>
      </c>
      <c r="E1340" s="4" t="str">
        <f t="shared" si="181"/>
        <v>Q1-2021</v>
      </c>
      <c r="F1340" s="4" t="str">
        <f t="shared" si="182"/>
        <v>March</v>
      </c>
      <c r="G1340" s="6">
        <f t="shared" si="183"/>
        <v>12</v>
      </c>
      <c r="H1340" s="4" t="str">
        <f t="shared" si="184"/>
        <v>Thursday</v>
      </c>
      <c r="I1340">
        <v>1</v>
      </c>
      <c r="J1340">
        <v>1</v>
      </c>
      <c r="K1340">
        <v>15</v>
      </c>
      <c r="L1340">
        <v>0</v>
      </c>
      <c r="M1340">
        <v>27</v>
      </c>
      <c r="N1340">
        <v>4</v>
      </c>
      <c r="O1340">
        <v>15</v>
      </c>
      <c r="P1340">
        <v>22</v>
      </c>
      <c r="Q1340">
        <v>0</v>
      </c>
      <c r="R1340">
        <v>0</v>
      </c>
      <c r="S1340">
        <v>23</v>
      </c>
      <c r="T1340">
        <v>27</v>
      </c>
      <c r="U1340">
        <v>1</v>
      </c>
      <c r="V1340">
        <v>33</v>
      </c>
      <c r="W1340">
        <v>2</v>
      </c>
      <c r="X1340">
        <v>26</v>
      </c>
      <c r="Y1340">
        <f t="shared" si="185"/>
        <v>433</v>
      </c>
      <c r="Z1340" s="12">
        <f t="shared" si="186"/>
        <v>0.12027777777777778</v>
      </c>
      <c r="AA1340" s="12">
        <f t="shared" si="187"/>
        <v>7.8797222222222221</v>
      </c>
      <c r="AB1340" t="s">
        <v>194</v>
      </c>
      <c r="AC1340" t="s">
        <v>194</v>
      </c>
      <c r="AD1340" s="12">
        <f t="shared" si="188"/>
        <v>3.0069444444444444E-2</v>
      </c>
    </row>
    <row r="1341" spans="2:30" x14ac:dyDescent="0.3">
      <c r="B1341">
        <v>57990</v>
      </c>
      <c r="C1341" s="7">
        <v>44273</v>
      </c>
      <c r="D1341" s="6">
        <f t="shared" si="180"/>
        <v>2021</v>
      </c>
      <c r="E1341" s="4" t="str">
        <f t="shared" si="181"/>
        <v>Q1-2021</v>
      </c>
      <c r="F1341" s="4" t="str">
        <f t="shared" si="182"/>
        <v>March</v>
      </c>
      <c r="G1341" s="6">
        <f t="shared" si="183"/>
        <v>12</v>
      </c>
      <c r="H1341" s="4" t="str">
        <f t="shared" si="184"/>
        <v>Thursday</v>
      </c>
      <c r="I1341">
        <v>2</v>
      </c>
      <c r="J1341">
        <v>0</v>
      </c>
      <c r="K1341">
        <v>20</v>
      </c>
      <c r="L1341">
        <v>1</v>
      </c>
      <c r="M1341">
        <v>25</v>
      </c>
      <c r="N1341">
        <v>4</v>
      </c>
      <c r="O1341">
        <v>16</v>
      </c>
      <c r="P1341">
        <v>23</v>
      </c>
      <c r="Q1341">
        <v>0</v>
      </c>
      <c r="R1341">
        <v>0</v>
      </c>
      <c r="S1341">
        <v>28</v>
      </c>
      <c r="T1341">
        <v>19</v>
      </c>
      <c r="U1341">
        <v>0</v>
      </c>
      <c r="V1341">
        <v>34</v>
      </c>
      <c r="W1341">
        <v>1</v>
      </c>
      <c r="X1341">
        <v>22</v>
      </c>
      <c r="Y1341">
        <f t="shared" si="185"/>
        <v>366</v>
      </c>
      <c r="Z1341" s="12">
        <f t="shared" si="186"/>
        <v>0.10166666666666667</v>
      </c>
      <c r="AA1341" s="12">
        <f t="shared" si="187"/>
        <v>7.8983333333333334</v>
      </c>
      <c r="AB1341" t="s">
        <v>194</v>
      </c>
      <c r="AC1341" t="s">
        <v>194</v>
      </c>
      <c r="AD1341" s="12">
        <f t="shared" si="188"/>
        <v>2.5416666666666667E-2</v>
      </c>
    </row>
    <row r="1342" spans="2:30" x14ac:dyDescent="0.3">
      <c r="B1342">
        <v>57991</v>
      </c>
      <c r="C1342" s="7">
        <v>44274</v>
      </c>
      <c r="D1342" s="6">
        <f t="shared" si="180"/>
        <v>2021</v>
      </c>
      <c r="E1342" s="4" t="str">
        <f t="shared" si="181"/>
        <v>Q1-2021</v>
      </c>
      <c r="F1342" s="4" t="str">
        <f t="shared" si="182"/>
        <v>March</v>
      </c>
      <c r="G1342" s="6">
        <f t="shared" si="183"/>
        <v>12</v>
      </c>
      <c r="H1342" s="4" t="str">
        <f t="shared" si="184"/>
        <v>Friday</v>
      </c>
      <c r="I1342">
        <v>1</v>
      </c>
      <c r="J1342">
        <v>1</v>
      </c>
      <c r="K1342">
        <v>21</v>
      </c>
      <c r="L1342">
        <v>0</v>
      </c>
      <c r="M1342">
        <v>30</v>
      </c>
      <c r="N1342">
        <v>5</v>
      </c>
      <c r="O1342">
        <v>19</v>
      </c>
      <c r="P1342">
        <v>28</v>
      </c>
      <c r="Q1342">
        <v>0</v>
      </c>
      <c r="R1342">
        <v>0</v>
      </c>
      <c r="S1342">
        <v>17</v>
      </c>
      <c r="T1342">
        <v>20</v>
      </c>
      <c r="U1342">
        <v>2</v>
      </c>
      <c r="V1342">
        <v>32</v>
      </c>
      <c r="W1342">
        <v>2</v>
      </c>
      <c r="X1342">
        <v>25</v>
      </c>
      <c r="Y1342">
        <f t="shared" si="185"/>
        <v>534</v>
      </c>
      <c r="Z1342" s="12">
        <f t="shared" si="186"/>
        <v>0.14833333333333334</v>
      </c>
      <c r="AA1342" s="12">
        <f t="shared" si="187"/>
        <v>7.8516666666666666</v>
      </c>
      <c r="AB1342" t="s">
        <v>194</v>
      </c>
      <c r="AC1342" t="s">
        <v>194</v>
      </c>
      <c r="AD1342" s="12">
        <f t="shared" si="188"/>
        <v>2.9666666666666668E-2</v>
      </c>
    </row>
    <row r="1343" spans="2:30" x14ac:dyDescent="0.3">
      <c r="B1343">
        <v>57992</v>
      </c>
      <c r="C1343" s="7">
        <v>44274</v>
      </c>
      <c r="D1343" s="6">
        <f t="shared" si="180"/>
        <v>2021</v>
      </c>
      <c r="E1343" s="4" t="str">
        <f t="shared" si="181"/>
        <v>Q1-2021</v>
      </c>
      <c r="F1343" s="4" t="str">
        <f t="shared" si="182"/>
        <v>March</v>
      </c>
      <c r="G1343" s="6">
        <f t="shared" si="183"/>
        <v>12</v>
      </c>
      <c r="H1343" s="4" t="str">
        <f t="shared" si="184"/>
        <v>Friday</v>
      </c>
      <c r="I1343">
        <v>2</v>
      </c>
      <c r="J1343">
        <v>0</v>
      </c>
      <c r="K1343">
        <v>27</v>
      </c>
      <c r="L1343">
        <v>1</v>
      </c>
      <c r="M1343">
        <v>28</v>
      </c>
      <c r="N1343">
        <v>5</v>
      </c>
      <c r="O1343">
        <v>21</v>
      </c>
      <c r="P1343">
        <v>29</v>
      </c>
      <c r="Q1343">
        <v>0</v>
      </c>
      <c r="R1343">
        <v>0</v>
      </c>
      <c r="S1343">
        <v>22</v>
      </c>
      <c r="T1343">
        <v>12</v>
      </c>
      <c r="U1343">
        <v>0</v>
      </c>
      <c r="V1343">
        <v>32</v>
      </c>
      <c r="W1343">
        <v>0</v>
      </c>
      <c r="X1343">
        <v>26</v>
      </c>
      <c r="Y1343">
        <f t="shared" si="185"/>
        <v>420</v>
      </c>
      <c r="Z1343" s="12">
        <f t="shared" si="186"/>
        <v>0.11666666666666667</v>
      </c>
      <c r="AA1343" s="12">
        <f t="shared" si="187"/>
        <v>7.8833333333333337</v>
      </c>
      <c r="AB1343" t="s">
        <v>194</v>
      </c>
      <c r="AC1343" t="s">
        <v>194</v>
      </c>
      <c r="AD1343" s="12">
        <f t="shared" si="188"/>
        <v>2.3333333333333334E-2</v>
      </c>
    </row>
    <row r="1344" spans="2:30" x14ac:dyDescent="0.3">
      <c r="B1344">
        <v>57993</v>
      </c>
      <c r="C1344" s="7">
        <v>44275</v>
      </c>
      <c r="D1344" s="6">
        <f t="shared" si="180"/>
        <v>2021</v>
      </c>
      <c r="E1344" s="4" t="str">
        <f t="shared" si="181"/>
        <v>Q1-2021</v>
      </c>
      <c r="F1344" s="4" t="str">
        <f t="shared" si="182"/>
        <v>March</v>
      </c>
      <c r="G1344" s="6">
        <f t="shared" si="183"/>
        <v>12</v>
      </c>
      <c r="H1344" s="4" t="str">
        <f t="shared" si="184"/>
        <v>Saturday</v>
      </c>
      <c r="I1344">
        <v>1</v>
      </c>
      <c r="J1344">
        <v>1</v>
      </c>
      <c r="K1344">
        <v>27</v>
      </c>
      <c r="L1344">
        <v>0</v>
      </c>
      <c r="M1344">
        <v>13</v>
      </c>
      <c r="N1344">
        <v>4</v>
      </c>
      <c r="O1344">
        <v>24</v>
      </c>
      <c r="P1344">
        <v>34</v>
      </c>
      <c r="Q1344">
        <v>0</v>
      </c>
      <c r="R1344">
        <v>0</v>
      </c>
      <c r="S1344">
        <v>11</v>
      </c>
      <c r="T1344">
        <v>12</v>
      </c>
      <c r="U1344">
        <v>2</v>
      </c>
      <c r="V1344">
        <v>36</v>
      </c>
      <c r="W1344">
        <v>1</v>
      </c>
      <c r="X1344">
        <v>24</v>
      </c>
      <c r="Y1344">
        <f t="shared" si="185"/>
        <v>420</v>
      </c>
      <c r="Z1344" s="12">
        <f t="shared" si="186"/>
        <v>0.11666666666666667</v>
      </c>
      <c r="AA1344" s="12">
        <f t="shared" si="187"/>
        <v>7.8833333333333337</v>
      </c>
      <c r="AB1344" t="s">
        <v>194</v>
      </c>
      <c r="AC1344" t="s">
        <v>194</v>
      </c>
      <c r="AD1344" s="12">
        <f t="shared" si="188"/>
        <v>2.9166666666666667E-2</v>
      </c>
    </row>
    <row r="1345" spans="2:30" x14ac:dyDescent="0.3">
      <c r="B1345">
        <v>57994</v>
      </c>
      <c r="C1345" s="7">
        <v>44277</v>
      </c>
      <c r="D1345" s="6">
        <f t="shared" si="180"/>
        <v>2021</v>
      </c>
      <c r="E1345" s="4" t="str">
        <f t="shared" si="181"/>
        <v>Q1-2021</v>
      </c>
      <c r="F1345" s="4" t="str">
        <f t="shared" si="182"/>
        <v>March</v>
      </c>
      <c r="G1345" s="6">
        <f t="shared" si="183"/>
        <v>13</v>
      </c>
      <c r="H1345" s="4" t="str">
        <f t="shared" si="184"/>
        <v>Monday</v>
      </c>
      <c r="I1345">
        <v>1</v>
      </c>
      <c r="J1345">
        <v>0</v>
      </c>
      <c r="K1345">
        <v>28</v>
      </c>
      <c r="L1345">
        <v>1</v>
      </c>
      <c r="M1345">
        <v>18</v>
      </c>
      <c r="N1345">
        <v>5</v>
      </c>
      <c r="O1345">
        <v>27</v>
      </c>
      <c r="P1345">
        <v>40</v>
      </c>
      <c r="Q1345">
        <v>0</v>
      </c>
      <c r="R1345">
        <v>0</v>
      </c>
      <c r="S1345">
        <v>20</v>
      </c>
      <c r="T1345">
        <v>13</v>
      </c>
      <c r="U1345">
        <v>2</v>
      </c>
      <c r="V1345">
        <v>35</v>
      </c>
      <c r="W1345">
        <v>1</v>
      </c>
      <c r="X1345">
        <v>26</v>
      </c>
      <c r="Y1345">
        <f t="shared" si="185"/>
        <v>596</v>
      </c>
      <c r="Z1345" s="12">
        <f t="shared" si="186"/>
        <v>0.16555555555555557</v>
      </c>
      <c r="AA1345" s="12">
        <f t="shared" si="187"/>
        <v>7.8344444444444443</v>
      </c>
      <c r="AB1345" t="s">
        <v>194</v>
      </c>
      <c r="AC1345" t="s">
        <v>194</v>
      </c>
      <c r="AD1345" s="12">
        <f t="shared" si="188"/>
        <v>3.3111111111111112E-2</v>
      </c>
    </row>
    <row r="1346" spans="2:30" x14ac:dyDescent="0.3">
      <c r="B1346">
        <v>57995</v>
      </c>
      <c r="C1346" s="7">
        <v>44277</v>
      </c>
      <c r="D1346" s="6">
        <f t="shared" si="180"/>
        <v>2021</v>
      </c>
      <c r="E1346" s="4" t="str">
        <f t="shared" si="181"/>
        <v>Q1-2021</v>
      </c>
      <c r="F1346" s="4" t="str">
        <f t="shared" si="182"/>
        <v>March</v>
      </c>
      <c r="G1346" s="6">
        <f t="shared" si="183"/>
        <v>13</v>
      </c>
      <c r="H1346" s="4" t="str">
        <f t="shared" si="184"/>
        <v>Monday</v>
      </c>
      <c r="I1346">
        <v>2</v>
      </c>
      <c r="J1346">
        <v>1</v>
      </c>
      <c r="K1346">
        <v>13</v>
      </c>
      <c r="L1346">
        <v>2</v>
      </c>
      <c r="M1346">
        <v>17</v>
      </c>
      <c r="N1346">
        <v>4</v>
      </c>
      <c r="O1346">
        <v>29</v>
      </c>
      <c r="P1346">
        <v>41</v>
      </c>
      <c r="Q1346">
        <v>0</v>
      </c>
      <c r="R1346">
        <v>0</v>
      </c>
      <c r="S1346">
        <v>25</v>
      </c>
      <c r="T1346">
        <v>25</v>
      </c>
      <c r="U1346">
        <v>1</v>
      </c>
      <c r="V1346">
        <v>36</v>
      </c>
      <c r="W1346">
        <v>0</v>
      </c>
      <c r="X1346">
        <v>21</v>
      </c>
      <c r="Y1346">
        <f t="shared" si="185"/>
        <v>516</v>
      </c>
      <c r="Z1346" s="12">
        <f t="shared" si="186"/>
        <v>0.14333333333333334</v>
      </c>
      <c r="AA1346" s="12">
        <f t="shared" si="187"/>
        <v>7.8566666666666665</v>
      </c>
      <c r="AB1346" t="s">
        <v>194</v>
      </c>
      <c r="AC1346" t="s">
        <v>194</v>
      </c>
      <c r="AD1346" s="12">
        <f t="shared" si="188"/>
        <v>3.5833333333333335E-2</v>
      </c>
    </row>
    <row r="1347" spans="2:30" x14ac:dyDescent="0.3">
      <c r="B1347">
        <v>57996</v>
      </c>
      <c r="C1347" s="7">
        <v>44278</v>
      </c>
      <c r="D1347" s="6">
        <f t="shared" si="180"/>
        <v>2021</v>
      </c>
      <c r="E1347" s="4" t="str">
        <f t="shared" si="181"/>
        <v>Q1-2021</v>
      </c>
      <c r="F1347" s="4" t="str">
        <f t="shared" si="182"/>
        <v>March</v>
      </c>
      <c r="G1347" s="6">
        <f t="shared" si="183"/>
        <v>13</v>
      </c>
      <c r="H1347" s="4" t="str">
        <f t="shared" si="184"/>
        <v>Tuesday</v>
      </c>
      <c r="I1347">
        <v>1</v>
      </c>
      <c r="J1347">
        <v>0</v>
      </c>
      <c r="K1347">
        <v>14</v>
      </c>
      <c r="L1347">
        <v>1</v>
      </c>
      <c r="M1347">
        <v>22</v>
      </c>
      <c r="N1347">
        <v>5</v>
      </c>
      <c r="O1347">
        <v>12</v>
      </c>
      <c r="P1347">
        <v>16</v>
      </c>
      <c r="Q1347">
        <v>0</v>
      </c>
      <c r="R1347">
        <v>0</v>
      </c>
      <c r="S1347">
        <v>14</v>
      </c>
      <c r="T1347">
        <v>26</v>
      </c>
      <c r="U1347">
        <v>1</v>
      </c>
      <c r="V1347">
        <v>34</v>
      </c>
      <c r="W1347">
        <v>2</v>
      </c>
      <c r="X1347">
        <v>24</v>
      </c>
      <c r="Y1347">
        <f t="shared" si="185"/>
        <v>422</v>
      </c>
      <c r="Z1347" s="12">
        <f t="shared" si="186"/>
        <v>0.11722222222222223</v>
      </c>
      <c r="AA1347" s="12">
        <f t="shared" si="187"/>
        <v>7.8827777777777781</v>
      </c>
      <c r="AB1347" t="s">
        <v>194</v>
      </c>
      <c r="AC1347" t="s">
        <v>194</v>
      </c>
      <c r="AD1347" s="12">
        <f t="shared" si="188"/>
        <v>2.3444444444444445E-2</v>
      </c>
    </row>
    <row r="1348" spans="2:30" x14ac:dyDescent="0.3">
      <c r="B1348">
        <v>57997</v>
      </c>
      <c r="C1348" s="7">
        <v>44278</v>
      </c>
      <c r="D1348" s="6">
        <f t="shared" si="180"/>
        <v>2021</v>
      </c>
      <c r="E1348" s="4" t="str">
        <f t="shared" si="181"/>
        <v>Q1-2021</v>
      </c>
      <c r="F1348" s="4" t="str">
        <f t="shared" si="182"/>
        <v>March</v>
      </c>
      <c r="G1348" s="6">
        <f t="shared" si="183"/>
        <v>13</v>
      </c>
      <c r="H1348" s="4" t="str">
        <f t="shared" si="184"/>
        <v>Tuesday</v>
      </c>
      <c r="I1348">
        <v>2</v>
      </c>
      <c r="J1348">
        <v>1</v>
      </c>
      <c r="K1348">
        <v>15</v>
      </c>
      <c r="L1348">
        <v>1</v>
      </c>
      <c r="M1348">
        <v>27</v>
      </c>
      <c r="N1348">
        <v>4</v>
      </c>
      <c r="O1348">
        <v>15</v>
      </c>
      <c r="P1348">
        <v>22</v>
      </c>
      <c r="Q1348">
        <v>0</v>
      </c>
      <c r="R1348">
        <v>0</v>
      </c>
      <c r="S1348">
        <v>23</v>
      </c>
      <c r="T1348">
        <v>27</v>
      </c>
      <c r="U1348">
        <v>0</v>
      </c>
      <c r="V1348">
        <v>34</v>
      </c>
      <c r="W1348">
        <v>1</v>
      </c>
      <c r="X1348">
        <v>25</v>
      </c>
      <c r="Y1348">
        <f t="shared" si="185"/>
        <v>373</v>
      </c>
      <c r="Z1348" s="12">
        <f t="shared" si="186"/>
        <v>0.10361111111111111</v>
      </c>
      <c r="AA1348" s="12">
        <f t="shared" si="187"/>
        <v>7.8963888888888887</v>
      </c>
      <c r="AB1348" t="s">
        <v>194</v>
      </c>
      <c r="AC1348" t="s">
        <v>194</v>
      </c>
      <c r="AD1348" s="12">
        <f t="shared" si="188"/>
        <v>2.5902777777777778E-2</v>
      </c>
    </row>
    <row r="1349" spans="2:30" x14ac:dyDescent="0.3">
      <c r="B1349">
        <v>57998</v>
      </c>
      <c r="C1349" s="7">
        <v>44279</v>
      </c>
      <c r="D1349" s="6">
        <f t="shared" si="180"/>
        <v>2021</v>
      </c>
      <c r="E1349" s="4" t="str">
        <f t="shared" si="181"/>
        <v>Q1-2021</v>
      </c>
      <c r="F1349" s="4" t="str">
        <f t="shared" si="182"/>
        <v>March</v>
      </c>
      <c r="G1349" s="6">
        <f t="shared" si="183"/>
        <v>13</v>
      </c>
      <c r="H1349" s="4" t="str">
        <f t="shared" si="184"/>
        <v>Wednesday</v>
      </c>
      <c r="I1349">
        <v>1</v>
      </c>
      <c r="J1349">
        <v>0</v>
      </c>
      <c r="K1349">
        <v>20</v>
      </c>
      <c r="L1349">
        <v>0</v>
      </c>
      <c r="M1349">
        <v>25</v>
      </c>
      <c r="N1349">
        <v>4</v>
      </c>
      <c r="O1349">
        <v>16</v>
      </c>
      <c r="P1349">
        <v>23</v>
      </c>
      <c r="Q1349">
        <v>0</v>
      </c>
      <c r="R1349">
        <v>0</v>
      </c>
      <c r="S1349">
        <v>28</v>
      </c>
      <c r="T1349">
        <v>19</v>
      </c>
      <c r="U1349">
        <v>1</v>
      </c>
      <c r="V1349">
        <v>33</v>
      </c>
      <c r="W1349">
        <v>2</v>
      </c>
      <c r="X1349">
        <v>23</v>
      </c>
      <c r="Y1349">
        <f t="shared" si="185"/>
        <v>423</v>
      </c>
      <c r="Z1349" s="12">
        <f t="shared" si="186"/>
        <v>0.11749999999999999</v>
      </c>
      <c r="AA1349" s="12">
        <f t="shared" si="187"/>
        <v>7.8825000000000003</v>
      </c>
      <c r="AB1349" t="s">
        <v>194</v>
      </c>
      <c r="AC1349" t="s">
        <v>194</v>
      </c>
      <c r="AD1349" s="12">
        <f t="shared" si="188"/>
        <v>2.9374999999999998E-2</v>
      </c>
    </row>
    <row r="1350" spans="2:30" x14ac:dyDescent="0.3">
      <c r="B1350">
        <v>57999</v>
      </c>
      <c r="C1350" s="7">
        <v>44279</v>
      </c>
      <c r="D1350" s="6">
        <f t="shared" si="180"/>
        <v>2021</v>
      </c>
      <c r="E1350" s="4" t="str">
        <f t="shared" si="181"/>
        <v>Q1-2021</v>
      </c>
      <c r="F1350" s="4" t="str">
        <f t="shared" si="182"/>
        <v>March</v>
      </c>
      <c r="G1350" s="6">
        <f t="shared" si="183"/>
        <v>13</v>
      </c>
      <c r="H1350" s="4" t="str">
        <f t="shared" si="184"/>
        <v>Wednesday</v>
      </c>
      <c r="I1350">
        <v>2</v>
      </c>
      <c r="J1350">
        <v>1</v>
      </c>
      <c r="K1350">
        <v>21</v>
      </c>
      <c r="L1350">
        <v>1</v>
      </c>
      <c r="M1350">
        <v>30</v>
      </c>
      <c r="N1350">
        <v>5</v>
      </c>
      <c r="O1350">
        <v>19</v>
      </c>
      <c r="P1350">
        <v>28</v>
      </c>
      <c r="Q1350">
        <v>0</v>
      </c>
      <c r="R1350">
        <v>0</v>
      </c>
      <c r="S1350">
        <v>17</v>
      </c>
      <c r="T1350">
        <v>20</v>
      </c>
      <c r="U1350">
        <v>1</v>
      </c>
      <c r="V1350">
        <v>33</v>
      </c>
      <c r="W1350">
        <v>1</v>
      </c>
      <c r="X1350">
        <v>24</v>
      </c>
      <c r="Y1350">
        <f t="shared" si="185"/>
        <v>477</v>
      </c>
      <c r="Z1350" s="12">
        <f t="shared" si="186"/>
        <v>0.13250000000000001</v>
      </c>
      <c r="AA1350" s="12">
        <f t="shared" si="187"/>
        <v>7.8674999999999997</v>
      </c>
      <c r="AB1350" t="s">
        <v>194</v>
      </c>
      <c r="AC1350" t="s">
        <v>194</v>
      </c>
      <c r="AD1350" s="12">
        <f t="shared" si="188"/>
        <v>2.6500000000000003E-2</v>
      </c>
    </row>
    <row r="1351" spans="2:30" x14ac:dyDescent="0.3">
      <c r="B1351">
        <v>58000</v>
      </c>
      <c r="C1351" s="7">
        <v>44280</v>
      </c>
      <c r="D1351" s="6">
        <f t="shared" si="180"/>
        <v>2021</v>
      </c>
      <c r="E1351" s="4" t="str">
        <f t="shared" si="181"/>
        <v>Q1-2021</v>
      </c>
      <c r="F1351" s="4" t="str">
        <f t="shared" si="182"/>
        <v>March</v>
      </c>
      <c r="G1351" s="6">
        <f t="shared" si="183"/>
        <v>13</v>
      </c>
      <c r="H1351" s="4" t="str">
        <f t="shared" si="184"/>
        <v>Thursday</v>
      </c>
      <c r="I1351">
        <v>1</v>
      </c>
      <c r="J1351">
        <v>0</v>
      </c>
      <c r="K1351">
        <v>27</v>
      </c>
      <c r="L1351">
        <v>0</v>
      </c>
      <c r="M1351">
        <v>28</v>
      </c>
      <c r="N1351">
        <v>5</v>
      </c>
      <c r="O1351">
        <v>21</v>
      </c>
      <c r="P1351">
        <v>29</v>
      </c>
      <c r="Q1351">
        <v>0</v>
      </c>
      <c r="R1351">
        <v>0</v>
      </c>
      <c r="S1351">
        <v>22</v>
      </c>
      <c r="T1351">
        <v>12</v>
      </c>
      <c r="U1351">
        <v>1</v>
      </c>
      <c r="V1351">
        <v>31</v>
      </c>
      <c r="W1351">
        <v>1</v>
      </c>
      <c r="X1351">
        <v>27</v>
      </c>
      <c r="Y1351">
        <f t="shared" si="185"/>
        <v>478</v>
      </c>
      <c r="Z1351" s="12">
        <f t="shared" si="186"/>
        <v>0.13277777777777777</v>
      </c>
      <c r="AA1351" s="12">
        <f t="shared" si="187"/>
        <v>7.8672222222222219</v>
      </c>
      <c r="AB1351" t="s">
        <v>194</v>
      </c>
      <c r="AC1351" t="s">
        <v>194</v>
      </c>
      <c r="AD1351" s="12">
        <f t="shared" si="188"/>
        <v>2.6555555555555554E-2</v>
      </c>
    </row>
    <row r="1352" spans="2:30" x14ac:dyDescent="0.3">
      <c r="B1352">
        <v>58001</v>
      </c>
      <c r="C1352" s="7">
        <v>44280</v>
      </c>
      <c r="D1352" s="6">
        <f t="shared" si="180"/>
        <v>2021</v>
      </c>
      <c r="E1352" s="4" t="str">
        <f t="shared" si="181"/>
        <v>Q1-2021</v>
      </c>
      <c r="F1352" s="4" t="str">
        <f t="shared" si="182"/>
        <v>March</v>
      </c>
      <c r="G1352" s="6">
        <f t="shared" si="183"/>
        <v>13</v>
      </c>
      <c r="H1352" s="4" t="str">
        <f t="shared" si="184"/>
        <v>Thursday</v>
      </c>
      <c r="I1352">
        <v>2</v>
      </c>
      <c r="J1352">
        <v>1</v>
      </c>
      <c r="K1352">
        <v>27</v>
      </c>
      <c r="L1352">
        <v>1</v>
      </c>
      <c r="M1352">
        <v>13</v>
      </c>
      <c r="N1352">
        <v>4</v>
      </c>
      <c r="O1352">
        <v>24</v>
      </c>
      <c r="P1352">
        <v>34</v>
      </c>
      <c r="Q1352">
        <v>0</v>
      </c>
      <c r="R1352">
        <v>0</v>
      </c>
      <c r="S1352">
        <v>11</v>
      </c>
      <c r="T1352">
        <v>12</v>
      </c>
      <c r="U1352">
        <v>1</v>
      </c>
      <c r="V1352">
        <v>37</v>
      </c>
      <c r="W1352">
        <v>0</v>
      </c>
      <c r="X1352">
        <v>23</v>
      </c>
      <c r="Y1352">
        <f t="shared" si="185"/>
        <v>361</v>
      </c>
      <c r="Z1352" s="12">
        <f t="shared" si="186"/>
        <v>0.10027777777777777</v>
      </c>
      <c r="AA1352" s="12">
        <f t="shared" si="187"/>
        <v>7.8997222222222225</v>
      </c>
      <c r="AB1352" t="s">
        <v>194</v>
      </c>
      <c r="AC1352" t="s">
        <v>194</v>
      </c>
      <c r="AD1352" s="12">
        <f t="shared" si="188"/>
        <v>2.5069444444444443E-2</v>
      </c>
    </row>
    <row r="1353" spans="2:30" x14ac:dyDescent="0.3">
      <c r="B1353">
        <v>58002</v>
      </c>
      <c r="C1353" s="7">
        <v>44281</v>
      </c>
      <c r="D1353" s="6">
        <f t="shared" si="180"/>
        <v>2021</v>
      </c>
      <c r="E1353" s="4" t="str">
        <f t="shared" si="181"/>
        <v>Q1-2021</v>
      </c>
      <c r="F1353" s="4" t="str">
        <f t="shared" si="182"/>
        <v>March</v>
      </c>
      <c r="G1353" s="6">
        <f t="shared" si="183"/>
        <v>13</v>
      </c>
      <c r="H1353" s="4" t="str">
        <f t="shared" si="184"/>
        <v>Friday</v>
      </c>
      <c r="I1353">
        <v>1</v>
      </c>
      <c r="J1353">
        <v>0</v>
      </c>
      <c r="K1353">
        <v>28</v>
      </c>
      <c r="L1353">
        <v>1</v>
      </c>
      <c r="M1353">
        <v>18</v>
      </c>
      <c r="N1353">
        <v>5</v>
      </c>
      <c r="O1353">
        <v>27</v>
      </c>
      <c r="P1353">
        <v>40</v>
      </c>
      <c r="Q1353">
        <v>0</v>
      </c>
      <c r="R1353">
        <v>0</v>
      </c>
      <c r="S1353">
        <v>20</v>
      </c>
      <c r="T1353">
        <v>13</v>
      </c>
      <c r="U1353">
        <v>2</v>
      </c>
      <c r="V1353">
        <v>35</v>
      </c>
      <c r="W1353">
        <v>1</v>
      </c>
      <c r="X1353">
        <v>26</v>
      </c>
      <c r="Y1353">
        <f t="shared" si="185"/>
        <v>596</v>
      </c>
      <c r="Z1353" s="12">
        <f t="shared" si="186"/>
        <v>0.16555555555555557</v>
      </c>
      <c r="AA1353" s="12">
        <f t="shared" si="187"/>
        <v>7.8344444444444443</v>
      </c>
      <c r="AB1353" t="s">
        <v>194</v>
      </c>
      <c r="AC1353" t="s">
        <v>194</v>
      </c>
      <c r="AD1353" s="12">
        <f t="shared" si="188"/>
        <v>3.3111111111111112E-2</v>
      </c>
    </row>
    <row r="1354" spans="2:30" x14ac:dyDescent="0.3">
      <c r="B1354">
        <v>58003</v>
      </c>
      <c r="C1354" s="7">
        <v>44281</v>
      </c>
      <c r="D1354" s="6">
        <f t="shared" si="180"/>
        <v>2021</v>
      </c>
      <c r="E1354" s="4" t="str">
        <f t="shared" si="181"/>
        <v>Q1-2021</v>
      </c>
      <c r="F1354" s="4" t="str">
        <f t="shared" si="182"/>
        <v>March</v>
      </c>
      <c r="G1354" s="6">
        <f t="shared" si="183"/>
        <v>13</v>
      </c>
      <c r="H1354" s="4" t="str">
        <f t="shared" si="184"/>
        <v>Friday</v>
      </c>
      <c r="I1354">
        <v>2</v>
      </c>
      <c r="J1354">
        <v>1</v>
      </c>
      <c r="K1354">
        <v>13</v>
      </c>
      <c r="L1354">
        <v>2</v>
      </c>
      <c r="M1354">
        <v>17</v>
      </c>
      <c r="N1354">
        <v>4</v>
      </c>
      <c r="O1354">
        <v>29</v>
      </c>
      <c r="P1354">
        <v>41</v>
      </c>
      <c r="Q1354">
        <v>0</v>
      </c>
      <c r="R1354">
        <v>0</v>
      </c>
      <c r="S1354">
        <v>25</v>
      </c>
      <c r="T1354">
        <v>25</v>
      </c>
      <c r="U1354">
        <v>1</v>
      </c>
      <c r="V1354">
        <v>36</v>
      </c>
      <c r="W1354">
        <v>0</v>
      </c>
      <c r="X1354">
        <v>21</v>
      </c>
      <c r="Y1354">
        <f t="shared" si="185"/>
        <v>516</v>
      </c>
      <c r="Z1354" s="12">
        <f t="shared" si="186"/>
        <v>0.14333333333333334</v>
      </c>
      <c r="AA1354" s="12">
        <f t="shared" si="187"/>
        <v>7.8566666666666665</v>
      </c>
      <c r="AB1354" t="s">
        <v>194</v>
      </c>
      <c r="AC1354" t="s">
        <v>194</v>
      </c>
      <c r="AD1354" s="12">
        <f t="shared" si="188"/>
        <v>3.5833333333333335E-2</v>
      </c>
    </row>
    <row r="1355" spans="2:30" x14ac:dyDescent="0.3">
      <c r="B1355">
        <v>58004</v>
      </c>
      <c r="C1355" s="7">
        <v>44282</v>
      </c>
      <c r="D1355" s="6">
        <f t="shared" si="180"/>
        <v>2021</v>
      </c>
      <c r="E1355" s="4" t="str">
        <f t="shared" si="181"/>
        <v>Q1-2021</v>
      </c>
      <c r="F1355" s="4" t="str">
        <f t="shared" si="182"/>
        <v>March</v>
      </c>
      <c r="G1355" s="6">
        <f t="shared" si="183"/>
        <v>13</v>
      </c>
      <c r="H1355" s="4" t="str">
        <f t="shared" si="184"/>
        <v>Saturday</v>
      </c>
      <c r="I1355">
        <v>1</v>
      </c>
      <c r="J1355">
        <v>0</v>
      </c>
      <c r="K1355">
        <v>14</v>
      </c>
      <c r="L1355">
        <v>1</v>
      </c>
      <c r="M1355">
        <v>22</v>
      </c>
      <c r="N1355">
        <v>5</v>
      </c>
      <c r="O1355">
        <v>12</v>
      </c>
      <c r="P1355">
        <v>16</v>
      </c>
      <c r="Q1355">
        <v>0</v>
      </c>
      <c r="R1355">
        <v>0</v>
      </c>
      <c r="S1355">
        <v>14</v>
      </c>
      <c r="T1355">
        <v>26</v>
      </c>
      <c r="U1355">
        <v>1</v>
      </c>
      <c r="V1355">
        <v>34</v>
      </c>
      <c r="W1355">
        <v>2</v>
      </c>
      <c r="X1355">
        <v>24</v>
      </c>
      <c r="Y1355">
        <f t="shared" si="185"/>
        <v>422</v>
      </c>
      <c r="Z1355" s="12">
        <f t="shared" si="186"/>
        <v>0.11722222222222223</v>
      </c>
      <c r="AA1355" s="12">
        <f t="shared" si="187"/>
        <v>7.8827777777777781</v>
      </c>
      <c r="AB1355" t="s">
        <v>194</v>
      </c>
      <c r="AC1355" t="s">
        <v>194</v>
      </c>
      <c r="AD1355" s="12">
        <f t="shared" si="188"/>
        <v>2.3444444444444445E-2</v>
      </c>
    </row>
    <row r="1356" spans="2:30" x14ac:dyDescent="0.3">
      <c r="B1356">
        <v>58005</v>
      </c>
      <c r="C1356" s="7">
        <v>44284</v>
      </c>
      <c r="D1356" s="6">
        <f t="shared" si="180"/>
        <v>2021</v>
      </c>
      <c r="E1356" s="4" t="str">
        <f t="shared" si="181"/>
        <v>Q1-2021</v>
      </c>
      <c r="F1356" s="4" t="str">
        <f t="shared" si="182"/>
        <v>March</v>
      </c>
      <c r="G1356" s="6">
        <f t="shared" si="183"/>
        <v>14</v>
      </c>
      <c r="H1356" s="4" t="str">
        <f t="shared" si="184"/>
        <v>Monday</v>
      </c>
      <c r="I1356">
        <v>1</v>
      </c>
      <c r="J1356">
        <v>1</v>
      </c>
      <c r="K1356">
        <v>17</v>
      </c>
      <c r="L1356">
        <v>0</v>
      </c>
      <c r="M1356">
        <v>13</v>
      </c>
      <c r="N1356">
        <v>4</v>
      </c>
      <c r="O1356">
        <v>20</v>
      </c>
      <c r="P1356">
        <v>43</v>
      </c>
      <c r="Q1356">
        <v>0</v>
      </c>
      <c r="R1356">
        <v>0</v>
      </c>
      <c r="S1356">
        <v>21</v>
      </c>
      <c r="T1356">
        <v>23</v>
      </c>
      <c r="U1356">
        <v>1</v>
      </c>
      <c r="V1356">
        <v>34</v>
      </c>
      <c r="W1356">
        <v>1</v>
      </c>
      <c r="X1356">
        <v>22</v>
      </c>
      <c r="Y1356">
        <f t="shared" si="185"/>
        <v>484</v>
      </c>
      <c r="Z1356" s="12">
        <f t="shared" si="186"/>
        <v>0.13444444444444445</v>
      </c>
      <c r="AA1356" s="12">
        <f t="shared" si="187"/>
        <v>7.8655555555555559</v>
      </c>
      <c r="AB1356" t="s">
        <v>194</v>
      </c>
      <c r="AC1356" t="s">
        <v>194</v>
      </c>
      <c r="AD1356" s="12">
        <f t="shared" si="188"/>
        <v>3.3611111111111112E-2</v>
      </c>
    </row>
    <row r="1357" spans="2:30" x14ac:dyDescent="0.3">
      <c r="B1357">
        <v>58006</v>
      </c>
      <c r="C1357" s="7">
        <v>44284</v>
      </c>
      <c r="D1357" s="6">
        <f t="shared" si="180"/>
        <v>2021</v>
      </c>
      <c r="E1357" s="4" t="str">
        <f t="shared" si="181"/>
        <v>Q1-2021</v>
      </c>
      <c r="F1357" s="4" t="str">
        <f t="shared" si="182"/>
        <v>March</v>
      </c>
      <c r="G1357" s="6">
        <f t="shared" si="183"/>
        <v>14</v>
      </c>
      <c r="H1357" s="4" t="str">
        <f t="shared" si="184"/>
        <v>Monday</v>
      </c>
      <c r="I1357">
        <v>2</v>
      </c>
      <c r="J1357">
        <v>0</v>
      </c>
      <c r="K1357">
        <v>23</v>
      </c>
      <c r="L1357">
        <v>1</v>
      </c>
      <c r="M1357">
        <v>11</v>
      </c>
      <c r="N1357">
        <v>4</v>
      </c>
      <c r="O1357">
        <v>21</v>
      </c>
      <c r="P1357">
        <v>43</v>
      </c>
      <c r="Q1357">
        <v>0</v>
      </c>
      <c r="R1357">
        <v>0</v>
      </c>
      <c r="S1357">
        <v>26</v>
      </c>
      <c r="T1357">
        <v>15</v>
      </c>
      <c r="U1357">
        <v>1</v>
      </c>
      <c r="V1357">
        <v>34</v>
      </c>
      <c r="W1357">
        <v>1</v>
      </c>
      <c r="X1357">
        <v>23</v>
      </c>
      <c r="Y1357">
        <f t="shared" si="185"/>
        <v>477</v>
      </c>
      <c r="Z1357" s="12">
        <f t="shared" si="186"/>
        <v>0.13250000000000001</v>
      </c>
      <c r="AA1357" s="12">
        <f t="shared" si="187"/>
        <v>7.8674999999999997</v>
      </c>
      <c r="AB1357" t="s">
        <v>194</v>
      </c>
      <c r="AC1357" t="s">
        <v>194</v>
      </c>
      <c r="AD1357" s="12">
        <f t="shared" si="188"/>
        <v>3.3125000000000002E-2</v>
      </c>
    </row>
    <row r="1358" spans="2:30" x14ac:dyDescent="0.3">
      <c r="B1358">
        <v>58007</v>
      </c>
      <c r="C1358" s="7">
        <v>44285</v>
      </c>
      <c r="D1358" s="6">
        <f t="shared" si="180"/>
        <v>2021</v>
      </c>
      <c r="E1358" s="4" t="str">
        <f t="shared" si="181"/>
        <v>Q1-2021</v>
      </c>
      <c r="F1358" s="4" t="str">
        <f t="shared" si="182"/>
        <v>March</v>
      </c>
      <c r="G1358" s="6">
        <f t="shared" si="183"/>
        <v>14</v>
      </c>
      <c r="H1358" s="4" t="str">
        <f t="shared" si="184"/>
        <v>Tuesday</v>
      </c>
      <c r="I1358">
        <v>1</v>
      </c>
      <c r="J1358">
        <v>1</v>
      </c>
      <c r="K1358">
        <v>23</v>
      </c>
      <c r="L1358">
        <v>0</v>
      </c>
      <c r="M1358">
        <v>16</v>
      </c>
      <c r="N1358">
        <v>5</v>
      </c>
      <c r="O1358">
        <v>24</v>
      </c>
      <c r="P1358">
        <v>19</v>
      </c>
      <c r="Q1358">
        <v>0</v>
      </c>
      <c r="R1358">
        <v>0</v>
      </c>
      <c r="S1358">
        <v>15</v>
      </c>
      <c r="T1358">
        <v>16</v>
      </c>
      <c r="U1358">
        <v>1</v>
      </c>
      <c r="V1358">
        <v>33</v>
      </c>
      <c r="W1358">
        <v>2</v>
      </c>
      <c r="X1358">
        <v>26</v>
      </c>
      <c r="Y1358">
        <f t="shared" si="185"/>
        <v>455</v>
      </c>
      <c r="Z1358" s="12">
        <f t="shared" si="186"/>
        <v>0.12638888888888888</v>
      </c>
      <c r="AA1358" s="12">
        <f t="shared" si="187"/>
        <v>7.8736111111111109</v>
      </c>
      <c r="AB1358" t="s">
        <v>194</v>
      </c>
      <c r="AC1358" t="s">
        <v>194</v>
      </c>
      <c r="AD1358" s="12">
        <f t="shared" si="188"/>
        <v>2.5277777777777777E-2</v>
      </c>
    </row>
    <row r="1359" spans="2:30" x14ac:dyDescent="0.3">
      <c r="B1359">
        <v>58008</v>
      </c>
      <c r="C1359" s="7">
        <v>44285</v>
      </c>
      <c r="D1359" s="6">
        <f t="shared" si="180"/>
        <v>2021</v>
      </c>
      <c r="E1359" s="4" t="str">
        <f t="shared" si="181"/>
        <v>Q1-2021</v>
      </c>
      <c r="F1359" s="4" t="str">
        <f t="shared" si="182"/>
        <v>March</v>
      </c>
      <c r="G1359" s="6">
        <f t="shared" si="183"/>
        <v>14</v>
      </c>
      <c r="H1359" s="4" t="str">
        <f t="shared" si="184"/>
        <v>Tuesday</v>
      </c>
      <c r="I1359">
        <v>2</v>
      </c>
      <c r="J1359">
        <v>0</v>
      </c>
      <c r="K1359">
        <v>29</v>
      </c>
      <c r="L1359">
        <v>1</v>
      </c>
      <c r="M1359">
        <v>15</v>
      </c>
      <c r="N1359">
        <v>5</v>
      </c>
      <c r="O1359">
        <v>26</v>
      </c>
      <c r="P1359">
        <v>20</v>
      </c>
      <c r="Q1359">
        <v>0</v>
      </c>
      <c r="R1359">
        <v>0</v>
      </c>
      <c r="S1359">
        <v>19</v>
      </c>
      <c r="T1359">
        <v>28</v>
      </c>
      <c r="U1359">
        <v>1</v>
      </c>
      <c r="V1359">
        <v>33</v>
      </c>
      <c r="W1359">
        <v>1</v>
      </c>
      <c r="X1359">
        <v>22</v>
      </c>
      <c r="Y1359">
        <f t="shared" si="185"/>
        <v>520</v>
      </c>
      <c r="Z1359" s="12">
        <f t="shared" si="186"/>
        <v>0.14444444444444443</v>
      </c>
      <c r="AA1359" s="12">
        <f t="shared" si="187"/>
        <v>7.8555555555555552</v>
      </c>
      <c r="AB1359" t="s">
        <v>194</v>
      </c>
      <c r="AC1359" t="s">
        <v>194</v>
      </c>
      <c r="AD1359" s="12">
        <f t="shared" si="188"/>
        <v>2.8888888888888888E-2</v>
      </c>
    </row>
    <row r="1360" spans="2:30" x14ac:dyDescent="0.3">
      <c r="B1360">
        <v>58009</v>
      </c>
      <c r="C1360" s="7">
        <v>44286</v>
      </c>
      <c r="D1360" s="6">
        <f t="shared" si="180"/>
        <v>2021</v>
      </c>
      <c r="E1360" s="4" t="str">
        <f t="shared" si="181"/>
        <v>Q1-2021</v>
      </c>
      <c r="F1360" s="4" t="str">
        <f t="shared" si="182"/>
        <v>March</v>
      </c>
      <c r="G1360" s="6">
        <f t="shared" si="183"/>
        <v>14</v>
      </c>
      <c r="H1360" s="4" t="str">
        <f t="shared" si="184"/>
        <v>Wednesday</v>
      </c>
      <c r="I1360">
        <v>1</v>
      </c>
      <c r="J1360">
        <v>1</v>
      </c>
      <c r="K1360">
        <v>29</v>
      </c>
      <c r="L1360">
        <v>1</v>
      </c>
      <c r="M1360">
        <v>20</v>
      </c>
      <c r="N1360">
        <v>4</v>
      </c>
      <c r="O1360">
        <v>29</v>
      </c>
      <c r="P1360">
        <v>25</v>
      </c>
      <c r="Q1360">
        <v>0</v>
      </c>
      <c r="R1360">
        <v>0</v>
      </c>
      <c r="S1360">
        <v>29</v>
      </c>
      <c r="T1360">
        <v>29</v>
      </c>
      <c r="U1360">
        <v>1</v>
      </c>
      <c r="V1360">
        <v>32</v>
      </c>
      <c r="W1360">
        <v>2</v>
      </c>
      <c r="X1360">
        <v>25</v>
      </c>
      <c r="Y1360">
        <f t="shared" si="185"/>
        <v>530</v>
      </c>
      <c r="Z1360" s="12">
        <f t="shared" si="186"/>
        <v>0.14722222222222223</v>
      </c>
      <c r="AA1360" s="12">
        <f t="shared" si="187"/>
        <v>7.8527777777777779</v>
      </c>
      <c r="AB1360" t="s">
        <v>194</v>
      </c>
      <c r="AC1360" t="s">
        <v>194</v>
      </c>
      <c r="AD1360" s="12">
        <f t="shared" si="188"/>
        <v>3.6805555555555557E-2</v>
      </c>
    </row>
    <row r="1361" spans="2:30" x14ac:dyDescent="0.3">
      <c r="B1361">
        <v>58010</v>
      </c>
      <c r="C1361" s="7">
        <v>44286</v>
      </c>
      <c r="D1361" s="6">
        <f t="shared" si="180"/>
        <v>2021</v>
      </c>
      <c r="E1361" s="4" t="str">
        <f t="shared" si="181"/>
        <v>Q1-2021</v>
      </c>
      <c r="F1361" s="4" t="str">
        <f t="shared" si="182"/>
        <v>March</v>
      </c>
      <c r="G1361" s="6">
        <f t="shared" si="183"/>
        <v>14</v>
      </c>
      <c r="H1361" s="4" t="str">
        <f t="shared" si="184"/>
        <v>Wednesday</v>
      </c>
      <c r="I1361">
        <v>2</v>
      </c>
      <c r="J1361">
        <v>0</v>
      </c>
      <c r="K1361">
        <v>10</v>
      </c>
      <c r="L1361">
        <v>2</v>
      </c>
      <c r="M1361">
        <v>25</v>
      </c>
      <c r="N1361">
        <v>5</v>
      </c>
      <c r="O1361">
        <v>12</v>
      </c>
      <c r="P1361">
        <v>31</v>
      </c>
      <c r="Q1361">
        <v>0</v>
      </c>
      <c r="R1361">
        <v>0</v>
      </c>
      <c r="S1361">
        <v>18</v>
      </c>
      <c r="T1361">
        <v>29</v>
      </c>
      <c r="U1361">
        <v>1</v>
      </c>
      <c r="V1361">
        <v>32</v>
      </c>
      <c r="W1361">
        <v>0</v>
      </c>
      <c r="X1361">
        <v>26</v>
      </c>
      <c r="Y1361">
        <f t="shared" si="185"/>
        <v>482</v>
      </c>
      <c r="Z1361" s="12">
        <f t="shared" si="186"/>
        <v>0.13388888888888889</v>
      </c>
      <c r="AA1361" s="12">
        <f t="shared" si="187"/>
        <v>7.8661111111111115</v>
      </c>
      <c r="AB1361" t="s">
        <v>194</v>
      </c>
      <c r="AC1361" t="s">
        <v>194</v>
      </c>
      <c r="AD1361" s="12">
        <f t="shared" si="188"/>
        <v>2.6777777777777779E-2</v>
      </c>
    </row>
    <row r="1362" spans="2:30" x14ac:dyDescent="0.3">
      <c r="B1362">
        <v>58011</v>
      </c>
      <c r="C1362" s="7">
        <v>44287</v>
      </c>
      <c r="D1362" s="6">
        <f t="shared" si="180"/>
        <v>2021</v>
      </c>
      <c r="E1362" s="4" t="str">
        <f t="shared" si="181"/>
        <v>Q2-2021</v>
      </c>
      <c r="F1362" s="4" t="str">
        <f t="shared" si="182"/>
        <v>April</v>
      </c>
      <c r="G1362" s="6">
        <f t="shared" si="183"/>
        <v>14</v>
      </c>
      <c r="H1362" s="4" t="str">
        <f t="shared" si="184"/>
        <v>Thursday</v>
      </c>
      <c r="I1362">
        <v>1</v>
      </c>
      <c r="J1362">
        <v>1</v>
      </c>
      <c r="K1362">
        <v>13</v>
      </c>
      <c r="L1362">
        <v>0</v>
      </c>
      <c r="M1362">
        <v>29</v>
      </c>
      <c r="N1362">
        <v>5</v>
      </c>
      <c r="O1362">
        <v>14</v>
      </c>
      <c r="P1362">
        <v>29</v>
      </c>
      <c r="Q1362">
        <v>0</v>
      </c>
      <c r="R1362">
        <v>0</v>
      </c>
      <c r="S1362">
        <v>18</v>
      </c>
      <c r="T1362">
        <v>24</v>
      </c>
      <c r="U1362">
        <v>0</v>
      </c>
      <c r="V1362">
        <v>34</v>
      </c>
      <c r="W1362">
        <v>2</v>
      </c>
      <c r="X1362">
        <v>24</v>
      </c>
      <c r="Y1362">
        <f t="shared" si="185"/>
        <v>473</v>
      </c>
      <c r="Z1362" s="12">
        <f t="shared" si="186"/>
        <v>0.13138888888888889</v>
      </c>
      <c r="AA1362" s="12">
        <f t="shared" si="187"/>
        <v>7.868611111111111</v>
      </c>
      <c r="AB1362" t="s">
        <v>194</v>
      </c>
      <c r="AC1362" t="s">
        <v>194</v>
      </c>
      <c r="AD1362" s="12">
        <f t="shared" si="188"/>
        <v>2.6277777777777778E-2</v>
      </c>
    </row>
    <row r="1363" spans="2:30" x14ac:dyDescent="0.3">
      <c r="B1363">
        <v>58012</v>
      </c>
      <c r="C1363" s="7">
        <v>44287</v>
      </c>
      <c r="D1363" s="6">
        <f t="shared" si="180"/>
        <v>2021</v>
      </c>
      <c r="E1363" s="4" t="str">
        <f t="shared" si="181"/>
        <v>Q2-2021</v>
      </c>
      <c r="F1363" s="4" t="str">
        <f t="shared" si="182"/>
        <v>April</v>
      </c>
      <c r="G1363" s="6">
        <f t="shared" si="183"/>
        <v>14</v>
      </c>
      <c r="H1363" s="4" t="str">
        <f t="shared" si="184"/>
        <v>Thursday</v>
      </c>
      <c r="I1363">
        <v>2</v>
      </c>
      <c r="J1363">
        <v>0</v>
      </c>
      <c r="K1363">
        <v>14</v>
      </c>
      <c r="L1363">
        <v>2</v>
      </c>
      <c r="M1363">
        <v>14</v>
      </c>
      <c r="N1363">
        <v>6</v>
      </c>
      <c r="O1363">
        <v>17</v>
      </c>
      <c r="P1363">
        <v>35</v>
      </c>
      <c r="Q1363">
        <v>0</v>
      </c>
      <c r="R1363">
        <v>0</v>
      </c>
      <c r="S1363">
        <v>27</v>
      </c>
      <c r="T1363">
        <v>25</v>
      </c>
      <c r="U1363">
        <v>1</v>
      </c>
      <c r="V1363">
        <v>32</v>
      </c>
      <c r="W1363">
        <v>1</v>
      </c>
      <c r="X1363">
        <v>21</v>
      </c>
      <c r="Y1363">
        <f t="shared" si="185"/>
        <v>677</v>
      </c>
      <c r="Z1363" s="12">
        <f t="shared" si="186"/>
        <v>0.18805555555555556</v>
      </c>
      <c r="AA1363" s="12">
        <f t="shared" si="187"/>
        <v>7.8119444444444444</v>
      </c>
      <c r="AB1363" t="s">
        <v>194</v>
      </c>
      <c r="AC1363" t="s">
        <v>194</v>
      </c>
      <c r="AD1363" s="12">
        <f t="shared" si="188"/>
        <v>3.1342592592592596E-2</v>
      </c>
    </row>
    <row r="1364" spans="2:30" x14ac:dyDescent="0.3">
      <c r="B1364">
        <v>58013</v>
      </c>
      <c r="C1364" s="7">
        <v>44288</v>
      </c>
      <c r="D1364" s="6">
        <f t="shared" si="180"/>
        <v>2021</v>
      </c>
      <c r="E1364" s="4" t="str">
        <f t="shared" si="181"/>
        <v>Q2-2021</v>
      </c>
      <c r="F1364" s="4" t="str">
        <f t="shared" si="182"/>
        <v>April</v>
      </c>
      <c r="G1364" s="6">
        <f t="shared" si="183"/>
        <v>14</v>
      </c>
      <c r="H1364" s="4" t="str">
        <f t="shared" si="184"/>
        <v>Friday</v>
      </c>
      <c r="I1364">
        <v>1</v>
      </c>
      <c r="J1364">
        <v>1</v>
      </c>
      <c r="K1364">
        <v>15</v>
      </c>
      <c r="L1364">
        <v>1</v>
      </c>
      <c r="M1364">
        <v>19</v>
      </c>
      <c r="N1364">
        <v>5</v>
      </c>
      <c r="O1364">
        <v>20</v>
      </c>
      <c r="P1364">
        <v>40</v>
      </c>
      <c r="Q1364">
        <v>0</v>
      </c>
      <c r="R1364">
        <v>0</v>
      </c>
      <c r="S1364">
        <v>16</v>
      </c>
      <c r="T1364">
        <v>25</v>
      </c>
      <c r="U1364">
        <v>1</v>
      </c>
      <c r="V1364">
        <v>33</v>
      </c>
      <c r="W1364">
        <v>2</v>
      </c>
      <c r="X1364">
        <v>23</v>
      </c>
      <c r="Y1364">
        <f t="shared" si="185"/>
        <v>584</v>
      </c>
      <c r="Z1364" s="12">
        <f t="shared" si="186"/>
        <v>0.16222222222222221</v>
      </c>
      <c r="AA1364" s="12">
        <f t="shared" si="187"/>
        <v>7.8377777777777782</v>
      </c>
      <c r="AB1364" t="s">
        <v>194</v>
      </c>
      <c r="AC1364" t="s">
        <v>194</v>
      </c>
      <c r="AD1364" s="12">
        <f t="shared" si="188"/>
        <v>3.2444444444444442E-2</v>
      </c>
    </row>
    <row r="1365" spans="2:30" x14ac:dyDescent="0.3">
      <c r="B1365">
        <v>58014</v>
      </c>
      <c r="C1365" s="7">
        <v>44288</v>
      </c>
      <c r="D1365" s="6">
        <f t="shared" si="180"/>
        <v>2021</v>
      </c>
      <c r="E1365" s="4" t="str">
        <f t="shared" si="181"/>
        <v>Q2-2021</v>
      </c>
      <c r="F1365" s="4" t="str">
        <f t="shared" si="182"/>
        <v>April</v>
      </c>
      <c r="G1365" s="6">
        <f t="shared" si="183"/>
        <v>14</v>
      </c>
      <c r="H1365" s="4" t="str">
        <f t="shared" si="184"/>
        <v>Friday</v>
      </c>
      <c r="I1365">
        <v>2</v>
      </c>
      <c r="J1365">
        <v>0</v>
      </c>
      <c r="K1365">
        <v>20</v>
      </c>
      <c r="L1365">
        <v>2</v>
      </c>
      <c r="M1365">
        <v>17</v>
      </c>
      <c r="N1365">
        <v>5</v>
      </c>
      <c r="O1365">
        <v>22</v>
      </c>
      <c r="P1365">
        <v>41</v>
      </c>
      <c r="Q1365">
        <v>0</v>
      </c>
      <c r="R1365">
        <v>0</v>
      </c>
      <c r="S1365">
        <v>21</v>
      </c>
      <c r="T1365">
        <v>17</v>
      </c>
      <c r="U1365">
        <v>1</v>
      </c>
      <c r="V1365">
        <v>30</v>
      </c>
      <c r="W1365">
        <v>0</v>
      </c>
      <c r="X1365">
        <v>24</v>
      </c>
      <c r="Y1365">
        <f t="shared" si="185"/>
        <v>535</v>
      </c>
      <c r="Z1365" s="12">
        <f t="shared" si="186"/>
        <v>0.14861111111111111</v>
      </c>
      <c r="AA1365" s="12">
        <f t="shared" si="187"/>
        <v>7.8513888888888888</v>
      </c>
      <c r="AB1365" t="s">
        <v>194</v>
      </c>
      <c r="AC1365" t="s">
        <v>194</v>
      </c>
      <c r="AD1365" s="12">
        <f t="shared" si="188"/>
        <v>2.9722222222222223E-2</v>
      </c>
    </row>
    <row r="1366" spans="2:30" x14ac:dyDescent="0.3">
      <c r="B1366">
        <v>58015</v>
      </c>
      <c r="C1366" s="7">
        <v>44289</v>
      </c>
      <c r="D1366" s="6">
        <f t="shared" si="180"/>
        <v>2021</v>
      </c>
      <c r="E1366" s="4" t="str">
        <f t="shared" si="181"/>
        <v>Q2-2021</v>
      </c>
      <c r="F1366" s="4" t="str">
        <f t="shared" si="182"/>
        <v>April</v>
      </c>
      <c r="G1366" s="6">
        <f t="shared" si="183"/>
        <v>14</v>
      </c>
      <c r="H1366" s="4" t="str">
        <f t="shared" si="184"/>
        <v>Saturday</v>
      </c>
      <c r="I1366">
        <v>1</v>
      </c>
      <c r="J1366">
        <v>1</v>
      </c>
      <c r="K1366">
        <v>21</v>
      </c>
      <c r="L1366">
        <v>0</v>
      </c>
      <c r="M1366">
        <v>22</v>
      </c>
      <c r="N1366">
        <v>6</v>
      </c>
      <c r="O1366">
        <v>25</v>
      </c>
      <c r="P1366">
        <v>16</v>
      </c>
      <c r="Q1366">
        <v>0</v>
      </c>
      <c r="R1366">
        <v>0</v>
      </c>
      <c r="S1366">
        <v>30</v>
      </c>
      <c r="T1366">
        <v>18</v>
      </c>
      <c r="U1366">
        <v>1</v>
      </c>
      <c r="V1366">
        <v>32</v>
      </c>
      <c r="W1366">
        <v>1</v>
      </c>
      <c r="X1366">
        <v>21</v>
      </c>
      <c r="Y1366">
        <f t="shared" si="185"/>
        <v>587</v>
      </c>
      <c r="Z1366" s="12">
        <f t="shared" si="186"/>
        <v>0.16305555555555556</v>
      </c>
      <c r="AA1366" s="12">
        <f t="shared" si="187"/>
        <v>7.8369444444444447</v>
      </c>
      <c r="AB1366" t="s">
        <v>194</v>
      </c>
      <c r="AC1366" t="s">
        <v>194</v>
      </c>
      <c r="AD1366" s="12">
        <f t="shared" si="188"/>
        <v>2.7175925925925926E-2</v>
      </c>
    </row>
    <row r="1367" spans="2:30" x14ac:dyDescent="0.3">
      <c r="B1367">
        <v>58016</v>
      </c>
      <c r="C1367" s="7">
        <v>44291</v>
      </c>
      <c r="D1367" s="6">
        <f t="shared" si="180"/>
        <v>2021</v>
      </c>
      <c r="E1367" s="4" t="str">
        <f t="shared" si="181"/>
        <v>Q2-2021</v>
      </c>
      <c r="F1367" s="4" t="str">
        <f t="shared" si="182"/>
        <v>April</v>
      </c>
      <c r="G1367" s="6">
        <f t="shared" si="183"/>
        <v>15</v>
      </c>
      <c r="H1367" s="4" t="str">
        <f t="shared" si="184"/>
        <v>Monday</v>
      </c>
      <c r="I1367">
        <v>1</v>
      </c>
      <c r="J1367">
        <v>0</v>
      </c>
      <c r="K1367">
        <v>26</v>
      </c>
      <c r="L1367">
        <v>1</v>
      </c>
      <c r="M1367">
        <v>21</v>
      </c>
      <c r="N1367">
        <v>6</v>
      </c>
      <c r="O1367">
        <v>26</v>
      </c>
      <c r="P1367">
        <v>17</v>
      </c>
      <c r="Q1367">
        <v>0</v>
      </c>
      <c r="R1367">
        <v>0</v>
      </c>
      <c r="S1367">
        <v>15</v>
      </c>
      <c r="T1367">
        <v>10</v>
      </c>
      <c r="U1367">
        <v>1</v>
      </c>
      <c r="V1367">
        <v>31</v>
      </c>
      <c r="W1367">
        <v>1</v>
      </c>
      <c r="X1367">
        <v>23</v>
      </c>
      <c r="Y1367">
        <f t="shared" si="185"/>
        <v>462</v>
      </c>
      <c r="Z1367" s="12">
        <f t="shared" si="186"/>
        <v>0.12833333333333333</v>
      </c>
      <c r="AA1367" s="12">
        <f t="shared" si="187"/>
        <v>7.871666666666667</v>
      </c>
      <c r="AB1367" t="s">
        <v>194</v>
      </c>
      <c r="AC1367" t="s">
        <v>194</v>
      </c>
      <c r="AD1367" s="12">
        <f t="shared" si="188"/>
        <v>2.1388888888888888E-2</v>
      </c>
    </row>
    <row r="1368" spans="2:30" x14ac:dyDescent="0.3">
      <c r="B1368">
        <v>58017</v>
      </c>
      <c r="C1368" s="7">
        <v>44291</v>
      </c>
      <c r="D1368" s="6">
        <f t="shared" si="180"/>
        <v>2021</v>
      </c>
      <c r="E1368" s="4" t="str">
        <f t="shared" si="181"/>
        <v>Q2-2021</v>
      </c>
      <c r="F1368" s="4" t="str">
        <f t="shared" si="182"/>
        <v>April</v>
      </c>
      <c r="G1368" s="6">
        <f t="shared" si="183"/>
        <v>15</v>
      </c>
      <c r="H1368" s="4" t="str">
        <f t="shared" si="184"/>
        <v>Monday</v>
      </c>
      <c r="I1368">
        <v>2</v>
      </c>
      <c r="J1368">
        <v>1</v>
      </c>
      <c r="K1368">
        <v>27</v>
      </c>
      <c r="L1368">
        <v>1</v>
      </c>
      <c r="M1368">
        <v>26</v>
      </c>
      <c r="N1368">
        <v>5</v>
      </c>
      <c r="O1368">
        <v>29</v>
      </c>
      <c r="P1368">
        <v>23</v>
      </c>
      <c r="Q1368">
        <v>0</v>
      </c>
      <c r="R1368">
        <v>0</v>
      </c>
      <c r="S1368">
        <v>24</v>
      </c>
      <c r="T1368">
        <v>11</v>
      </c>
      <c r="U1368">
        <v>2</v>
      </c>
      <c r="V1368">
        <v>28</v>
      </c>
      <c r="W1368">
        <v>0</v>
      </c>
      <c r="X1368">
        <v>25</v>
      </c>
      <c r="Y1368">
        <f t="shared" si="185"/>
        <v>491</v>
      </c>
      <c r="Z1368" s="12">
        <f t="shared" si="186"/>
        <v>0.13638888888888889</v>
      </c>
      <c r="AA1368" s="12">
        <f t="shared" si="187"/>
        <v>7.8636111111111111</v>
      </c>
      <c r="AB1368" t="s">
        <v>194</v>
      </c>
      <c r="AC1368" t="s">
        <v>194</v>
      </c>
      <c r="AD1368" s="12">
        <f t="shared" si="188"/>
        <v>2.7277777777777779E-2</v>
      </c>
    </row>
    <row r="1369" spans="2:30" x14ac:dyDescent="0.3">
      <c r="B1369">
        <v>58018</v>
      </c>
      <c r="C1369" s="7">
        <v>44292</v>
      </c>
      <c r="D1369" s="6">
        <f t="shared" ref="D1369:D1432" si="189">YEAR(C1369)</f>
        <v>2021</v>
      </c>
      <c r="E1369" s="4" t="str">
        <f t="shared" ref="E1369:E1432" si="190">"Q"&amp;ROUNDUP(MONTH(C1369)/3,0)&amp;"-"&amp;YEAR(C1369)</f>
        <v>Q2-2021</v>
      </c>
      <c r="F1369" s="4" t="str">
        <f t="shared" ref="F1369:F1432" si="191">TEXT(C1369,"mmmm")</f>
        <v>April</v>
      </c>
      <c r="G1369" s="6">
        <f t="shared" ref="G1369:G1432" si="192">WEEKNUM(C1369)</f>
        <v>15</v>
      </c>
      <c r="H1369" s="4" t="str">
        <f t="shared" ref="H1369:H1432" si="193">TEXT(C1369,"dddd")</f>
        <v>Tuesday</v>
      </c>
      <c r="I1369">
        <v>1</v>
      </c>
      <c r="J1369">
        <v>0</v>
      </c>
      <c r="K1369">
        <v>28</v>
      </c>
      <c r="L1369">
        <v>0</v>
      </c>
      <c r="M1369">
        <v>10</v>
      </c>
      <c r="N1369">
        <v>6</v>
      </c>
      <c r="O1369">
        <v>12</v>
      </c>
      <c r="P1369">
        <v>28</v>
      </c>
      <c r="Q1369">
        <v>0</v>
      </c>
      <c r="R1369">
        <v>0</v>
      </c>
      <c r="S1369">
        <v>13</v>
      </c>
      <c r="T1369">
        <v>12</v>
      </c>
      <c r="U1369">
        <v>0</v>
      </c>
      <c r="V1369">
        <v>35</v>
      </c>
      <c r="W1369">
        <v>2</v>
      </c>
      <c r="X1369">
        <v>22</v>
      </c>
      <c r="Y1369">
        <f t="shared" ref="Y1369:Y1432" si="194">N1369*(O1369+P1369+T1369)+Q1369*R1369+(N1369-Q1369)*S1369+U1369*V1369+W1369*X1369</f>
        <v>434</v>
      </c>
      <c r="Z1369" s="12">
        <f t="shared" ref="Z1369:Z1432" si="195">Y1369/$Z$22</f>
        <v>0.12055555555555555</v>
      </c>
      <c r="AA1369" s="12">
        <f t="shared" ref="AA1369:AA1432" si="196">$AB$22-Z1369</f>
        <v>7.8794444444444443</v>
      </c>
      <c r="AB1369" t="s">
        <v>194</v>
      </c>
      <c r="AC1369" t="s">
        <v>194</v>
      </c>
      <c r="AD1369" s="12">
        <f t="shared" ref="AD1369:AD1432" si="197">Z1369/N1369</f>
        <v>2.0092592592592592E-2</v>
      </c>
    </row>
    <row r="1370" spans="2:30" x14ac:dyDescent="0.3">
      <c r="B1370">
        <v>58019</v>
      </c>
      <c r="C1370" s="7">
        <v>44292</v>
      </c>
      <c r="D1370" s="6">
        <f t="shared" si="189"/>
        <v>2021</v>
      </c>
      <c r="E1370" s="4" t="str">
        <f t="shared" si="190"/>
        <v>Q2-2021</v>
      </c>
      <c r="F1370" s="4" t="str">
        <f t="shared" si="191"/>
        <v>April</v>
      </c>
      <c r="G1370" s="6">
        <f t="shared" si="192"/>
        <v>15</v>
      </c>
      <c r="H1370" s="4" t="str">
        <f t="shared" si="193"/>
        <v>Tuesday</v>
      </c>
      <c r="I1370">
        <v>2</v>
      </c>
      <c r="J1370">
        <v>1</v>
      </c>
      <c r="K1370">
        <v>13</v>
      </c>
      <c r="L1370">
        <v>1</v>
      </c>
      <c r="M1370">
        <v>29</v>
      </c>
      <c r="N1370">
        <v>5</v>
      </c>
      <c r="O1370">
        <v>14</v>
      </c>
      <c r="P1370">
        <v>29</v>
      </c>
      <c r="Q1370">
        <v>0</v>
      </c>
      <c r="R1370">
        <v>0</v>
      </c>
      <c r="S1370">
        <v>18</v>
      </c>
      <c r="T1370">
        <v>24</v>
      </c>
      <c r="U1370">
        <v>1</v>
      </c>
      <c r="V1370">
        <v>32</v>
      </c>
      <c r="W1370">
        <v>1</v>
      </c>
      <c r="X1370">
        <v>24</v>
      </c>
      <c r="Y1370">
        <f t="shared" si="194"/>
        <v>481</v>
      </c>
      <c r="Z1370" s="12">
        <f t="shared" si="195"/>
        <v>0.13361111111111112</v>
      </c>
      <c r="AA1370" s="12">
        <f t="shared" si="196"/>
        <v>7.8663888888888884</v>
      </c>
      <c r="AB1370" t="s">
        <v>194</v>
      </c>
      <c r="AC1370" t="s">
        <v>194</v>
      </c>
      <c r="AD1370" s="12">
        <f t="shared" si="197"/>
        <v>2.6722222222222224E-2</v>
      </c>
    </row>
    <row r="1371" spans="2:30" x14ac:dyDescent="0.3">
      <c r="B1371">
        <v>58020</v>
      </c>
      <c r="C1371" s="7">
        <v>44293</v>
      </c>
      <c r="D1371" s="6">
        <f t="shared" si="189"/>
        <v>2021</v>
      </c>
      <c r="E1371" s="4" t="str">
        <f t="shared" si="190"/>
        <v>Q2-2021</v>
      </c>
      <c r="F1371" s="4" t="str">
        <f t="shared" si="191"/>
        <v>April</v>
      </c>
      <c r="G1371" s="6">
        <f t="shared" si="192"/>
        <v>15</v>
      </c>
      <c r="H1371" s="4" t="str">
        <f t="shared" si="193"/>
        <v>Wednesday</v>
      </c>
      <c r="I1371">
        <v>1</v>
      </c>
      <c r="J1371">
        <v>0</v>
      </c>
      <c r="K1371">
        <v>14</v>
      </c>
      <c r="L1371">
        <v>1</v>
      </c>
      <c r="M1371">
        <v>14</v>
      </c>
      <c r="N1371">
        <v>6</v>
      </c>
      <c r="O1371">
        <v>17</v>
      </c>
      <c r="P1371">
        <v>35</v>
      </c>
      <c r="Q1371">
        <v>0</v>
      </c>
      <c r="R1371">
        <v>0</v>
      </c>
      <c r="S1371">
        <v>27</v>
      </c>
      <c r="T1371">
        <v>25</v>
      </c>
      <c r="U1371">
        <v>0</v>
      </c>
      <c r="V1371">
        <v>34</v>
      </c>
      <c r="W1371">
        <v>2</v>
      </c>
      <c r="X1371">
        <v>21</v>
      </c>
      <c r="Y1371">
        <f t="shared" si="194"/>
        <v>666</v>
      </c>
      <c r="Z1371" s="12">
        <f t="shared" si="195"/>
        <v>0.185</v>
      </c>
      <c r="AA1371" s="12">
        <f t="shared" si="196"/>
        <v>7.8150000000000004</v>
      </c>
      <c r="AB1371" t="s">
        <v>194</v>
      </c>
      <c r="AC1371" t="s">
        <v>194</v>
      </c>
      <c r="AD1371" s="12">
        <f t="shared" si="197"/>
        <v>3.0833333333333334E-2</v>
      </c>
    </row>
    <row r="1372" spans="2:30" x14ac:dyDescent="0.3">
      <c r="B1372">
        <v>58021</v>
      </c>
      <c r="C1372" s="7">
        <v>44293</v>
      </c>
      <c r="D1372" s="6">
        <f t="shared" si="189"/>
        <v>2021</v>
      </c>
      <c r="E1372" s="4" t="str">
        <f t="shared" si="190"/>
        <v>Q2-2021</v>
      </c>
      <c r="F1372" s="4" t="str">
        <f t="shared" si="191"/>
        <v>April</v>
      </c>
      <c r="G1372" s="6">
        <f t="shared" si="192"/>
        <v>15</v>
      </c>
      <c r="H1372" s="4" t="str">
        <f t="shared" si="193"/>
        <v>Wednesday</v>
      </c>
      <c r="I1372">
        <v>2</v>
      </c>
      <c r="J1372">
        <v>1</v>
      </c>
      <c r="K1372">
        <v>15</v>
      </c>
      <c r="L1372">
        <v>2</v>
      </c>
      <c r="M1372">
        <v>19</v>
      </c>
      <c r="N1372">
        <v>5</v>
      </c>
      <c r="O1372">
        <v>20</v>
      </c>
      <c r="P1372">
        <v>40</v>
      </c>
      <c r="Q1372">
        <v>0</v>
      </c>
      <c r="R1372">
        <v>0</v>
      </c>
      <c r="S1372">
        <v>16</v>
      </c>
      <c r="T1372">
        <v>25</v>
      </c>
      <c r="U1372">
        <v>2</v>
      </c>
      <c r="V1372">
        <v>31</v>
      </c>
      <c r="W1372">
        <v>1</v>
      </c>
      <c r="X1372">
        <v>23</v>
      </c>
      <c r="Y1372">
        <f t="shared" si="194"/>
        <v>590</v>
      </c>
      <c r="Z1372" s="12">
        <f t="shared" si="195"/>
        <v>0.16388888888888889</v>
      </c>
      <c r="AA1372" s="12">
        <f t="shared" si="196"/>
        <v>7.8361111111111112</v>
      </c>
      <c r="AB1372" t="s">
        <v>194</v>
      </c>
      <c r="AC1372" t="s">
        <v>194</v>
      </c>
      <c r="AD1372" s="12">
        <f t="shared" si="197"/>
        <v>3.2777777777777781E-2</v>
      </c>
    </row>
    <row r="1373" spans="2:30" x14ac:dyDescent="0.3">
      <c r="B1373">
        <v>58022</v>
      </c>
      <c r="C1373" s="7">
        <v>44294</v>
      </c>
      <c r="D1373" s="6">
        <f t="shared" si="189"/>
        <v>2021</v>
      </c>
      <c r="E1373" s="4" t="str">
        <f t="shared" si="190"/>
        <v>Q2-2021</v>
      </c>
      <c r="F1373" s="4" t="str">
        <f t="shared" si="191"/>
        <v>April</v>
      </c>
      <c r="G1373" s="6">
        <f t="shared" si="192"/>
        <v>15</v>
      </c>
      <c r="H1373" s="4" t="str">
        <f t="shared" si="193"/>
        <v>Thursday</v>
      </c>
      <c r="I1373">
        <v>1</v>
      </c>
      <c r="J1373">
        <v>0</v>
      </c>
      <c r="K1373">
        <v>20</v>
      </c>
      <c r="L1373">
        <v>1</v>
      </c>
      <c r="M1373">
        <v>17</v>
      </c>
      <c r="N1373">
        <v>5</v>
      </c>
      <c r="O1373">
        <v>22</v>
      </c>
      <c r="P1373">
        <v>41</v>
      </c>
      <c r="Q1373">
        <v>0</v>
      </c>
      <c r="R1373">
        <v>0</v>
      </c>
      <c r="S1373">
        <v>21</v>
      </c>
      <c r="T1373">
        <v>17</v>
      </c>
      <c r="U1373">
        <v>0</v>
      </c>
      <c r="V1373">
        <v>32</v>
      </c>
      <c r="W1373">
        <v>1</v>
      </c>
      <c r="X1373">
        <v>24</v>
      </c>
      <c r="Y1373">
        <f t="shared" si="194"/>
        <v>529</v>
      </c>
      <c r="Z1373" s="12">
        <f t="shared" si="195"/>
        <v>0.14694444444444443</v>
      </c>
      <c r="AA1373" s="12">
        <f t="shared" si="196"/>
        <v>7.8530555555555557</v>
      </c>
      <c r="AB1373" t="s">
        <v>194</v>
      </c>
      <c r="AC1373" t="s">
        <v>194</v>
      </c>
      <c r="AD1373" s="12">
        <f t="shared" si="197"/>
        <v>2.9388888888888888E-2</v>
      </c>
    </row>
    <row r="1374" spans="2:30" x14ac:dyDescent="0.3">
      <c r="B1374">
        <v>58023</v>
      </c>
      <c r="C1374" s="7">
        <v>44294</v>
      </c>
      <c r="D1374" s="6">
        <f t="shared" si="189"/>
        <v>2021</v>
      </c>
      <c r="E1374" s="4" t="str">
        <f t="shared" si="190"/>
        <v>Q2-2021</v>
      </c>
      <c r="F1374" s="4" t="str">
        <f t="shared" si="191"/>
        <v>April</v>
      </c>
      <c r="G1374" s="6">
        <f t="shared" si="192"/>
        <v>15</v>
      </c>
      <c r="H1374" s="4" t="str">
        <f t="shared" si="193"/>
        <v>Thursday</v>
      </c>
      <c r="I1374">
        <v>2</v>
      </c>
      <c r="J1374">
        <v>1</v>
      </c>
      <c r="K1374">
        <v>21</v>
      </c>
      <c r="L1374">
        <v>1</v>
      </c>
      <c r="M1374">
        <v>22</v>
      </c>
      <c r="N1374">
        <v>6</v>
      </c>
      <c r="O1374">
        <v>25</v>
      </c>
      <c r="P1374">
        <v>16</v>
      </c>
      <c r="Q1374">
        <v>0</v>
      </c>
      <c r="R1374">
        <v>0</v>
      </c>
      <c r="S1374">
        <v>30</v>
      </c>
      <c r="T1374">
        <v>18</v>
      </c>
      <c r="U1374">
        <v>2</v>
      </c>
      <c r="V1374">
        <v>30</v>
      </c>
      <c r="W1374">
        <v>0</v>
      </c>
      <c r="X1374">
        <v>21</v>
      </c>
      <c r="Y1374">
        <f t="shared" si="194"/>
        <v>594</v>
      </c>
      <c r="Z1374" s="12">
        <f t="shared" si="195"/>
        <v>0.16500000000000001</v>
      </c>
      <c r="AA1374" s="12">
        <f t="shared" si="196"/>
        <v>7.835</v>
      </c>
      <c r="AB1374" t="s">
        <v>194</v>
      </c>
      <c r="AC1374" t="s">
        <v>194</v>
      </c>
      <c r="AD1374" s="12">
        <f t="shared" si="197"/>
        <v>2.75E-2</v>
      </c>
    </row>
    <row r="1375" spans="2:30" x14ac:dyDescent="0.3">
      <c r="B1375">
        <v>58024</v>
      </c>
      <c r="C1375" s="7">
        <v>44295</v>
      </c>
      <c r="D1375" s="6">
        <f t="shared" si="189"/>
        <v>2021</v>
      </c>
      <c r="E1375" s="4" t="str">
        <f t="shared" si="190"/>
        <v>Q2-2021</v>
      </c>
      <c r="F1375" s="4" t="str">
        <f t="shared" si="191"/>
        <v>April</v>
      </c>
      <c r="G1375" s="6">
        <f t="shared" si="192"/>
        <v>15</v>
      </c>
      <c r="H1375" s="4" t="str">
        <f t="shared" si="193"/>
        <v>Friday</v>
      </c>
      <c r="I1375">
        <v>1</v>
      </c>
      <c r="J1375">
        <v>0</v>
      </c>
      <c r="K1375">
        <v>26</v>
      </c>
      <c r="L1375">
        <v>1</v>
      </c>
      <c r="M1375">
        <v>21</v>
      </c>
      <c r="N1375">
        <v>6</v>
      </c>
      <c r="O1375">
        <v>26</v>
      </c>
      <c r="P1375">
        <v>17</v>
      </c>
      <c r="Q1375">
        <v>0</v>
      </c>
      <c r="R1375">
        <v>0</v>
      </c>
      <c r="S1375">
        <v>15</v>
      </c>
      <c r="T1375">
        <v>10</v>
      </c>
      <c r="U1375">
        <v>1</v>
      </c>
      <c r="V1375">
        <v>31</v>
      </c>
      <c r="W1375">
        <v>1</v>
      </c>
      <c r="X1375">
        <v>23</v>
      </c>
      <c r="Y1375">
        <f t="shared" si="194"/>
        <v>462</v>
      </c>
      <c r="Z1375" s="12">
        <f t="shared" si="195"/>
        <v>0.12833333333333333</v>
      </c>
      <c r="AA1375" s="12">
        <f t="shared" si="196"/>
        <v>7.871666666666667</v>
      </c>
      <c r="AB1375" t="s">
        <v>194</v>
      </c>
      <c r="AC1375" t="s">
        <v>194</v>
      </c>
      <c r="AD1375" s="12">
        <f t="shared" si="197"/>
        <v>2.1388888888888888E-2</v>
      </c>
    </row>
    <row r="1376" spans="2:30" x14ac:dyDescent="0.3">
      <c r="B1376">
        <v>58025</v>
      </c>
      <c r="C1376" s="7">
        <v>44295</v>
      </c>
      <c r="D1376" s="6">
        <f t="shared" si="189"/>
        <v>2021</v>
      </c>
      <c r="E1376" s="4" t="str">
        <f t="shared" si="190"/>
        <v>Q2-2021</v>
      </c>
      <c r="F1376" s="4" t="str">
        <f t="shared" si="191"/>
        <v>April</v>
      </c>
      <c r="G1376" s="6">
        <f t="shared" si="192"/>
        <v>15</v>
      </c>
      <c r="H1376" s="4" t="str">
        <f t="shared" si="193"/>
        <v>Friday</v>
      </c>
      <c r="I1376">
        <v>2</v>
      </c>
      <c r="J1376">
        <v>1</v>
      </c>
      <c r="K1376">
        <v>27</v>
      </c>
      <c r="L1376">
        <v>1</v>
      </c>
      <c r="M1376">
        <v>26</v>
      </c>
      <c r="N1376">
        <v>5</v>
      </c>
      <c r="O1376">
        <v>29</v>
      </c>
      <c r="P1376">
        <v>23</v>
      </c>
      <c r="Q1376">
        <v>0</v>
      </c>
      <c r="R1376">
        <v>0</v>
      </c>
      <c r="S1376">
        <v>24</v>
      </c>
      <c r="T1376">
        <v>11</v>
      </c>
      <c r="U1376">
        <v>2</v>
      </c>
      <c r="V1376">
        <v>28</v>
      </c>
      <c r="W1376">
        <v>0</v>
      </c>
      <c r="X1376">
        <v>25</v>
      </c>
      <c r="Y1376">
        <f t="shared" si="194"/>
        <v>491</v>
      </c>
      <c r="Z1376" s="12">
        <f t="shared" si="195"/>
        <v>0.13638888888888889</v>
      </c>
      <c r="AA1376" s="12">
        <f t="shared" si="196"/>
        <v>7.8636111111111111</v>
      </c>
      <c r="AB1376" t="s">
        <v>194</v>
      </c>
      <c r="AC1376" t="s">
        <v>194</v>
      </c>
      <c r="AD1376" s="12">
        <f t="shared" si="197"/>
        <v>2.7277777777777779E-2</v>
      </c>
    </row>
    <row r="1377" spans="2:30" x14ac:dyDescent="0.3">
      <c r="B1377">
        <v>58026</v>
      </c>
      <c r="C1377" s="7">
        <v>44296</v>
      </c>
      <c r="D1377" s="6">
        <f t="shared" si="189"/>
        <v>2021</v>
      </c>
      <c r="E1377" s="4" t="str">
        <f t="shared" si="190"/>
        <v>Q2-2021</v>
      </c>
      <c r="F1377" s="4" t="str">
        <f t="shared" si="191"/>
        <v>April</v>
      </c>
      <c r="G1377" s="6">
        <f t="shared" si="192"/>
        <v>15</v>
      </c>
      <c r="H1377" s="4" t="str">
        <f t="shared" si="193"/>
        <v>Saturday</v>
      </c>
      <c r="I1377">
        <v>1</v>
      </c>
      <c r="J1377">
        <v>0</v>
      </c>
      <c r="K1377">
        <v>28</v>
      </c>
      <c r="L1377">
        <v>0</v>
      </c>
      <c r="M1377">
        <v>10</v>
      </c>
      <c r="N1377">
        <v>6</v>
      </c>
      <c r="O1377">
        <v>12</v>
      </c>
      <c r="P1377">
        <v>28</v>
      </c>
      <c r="Q1377">
        <v>0</v>
      </c>
      <c r="R1377">
        <v>0</v>
      </c>
      <c r="S1377">
        <v>13</v>
      </c>
      <c r="T1377">
        <v>12</v>
      </c>
      <c r="U1377">
        <v>0</v>
      </c>
      <c r="V1377">
        <v>35</v>
      </c>
      <c r="W1377">
        <v>2</v>
      </c>
      <c r="X1377">
        <v>22</v>
      </c>
      <c r="Y1377">
        <f t="shared" si="194"/>
        <v>434</v>
      </c>
      <c r="Z1377" s="12">
        <f t="shared" si="195"/>
        <v>0.12055555555555555</v>
      </c>
      <c r="AA1377" s="12">
        <f t="shared" si="196"/>
        <v>7.8794444444444443</v>
      </c>
      <c r="AB1377" t="s">
        <v>194</v>
      </c>
      <c r="AC1377" t="s">
        <v>194</v>
      </c>
      <c r="AD1377" s="12">
        <f t="shared" si="197"/>
        <v>2.0092592592592592E-2</v>
      </c>
    </row>
    <row r="1378" spans="2:30" x14ac:dyDescent="0.3">
      <c r="B1378">
        <v>58027</v>
      </c>
      <c r="C1378" s="7">
        <v>44298</v>
      </c>
      <c r="D1378" s="6">
        <f t="shared" si="189"/>
        <v>2021</v>
      </c>
      <c r="E1378" s="4" t="str">
        <f t="shared" si="190"/>
        <v>Q2-2021</v>
      </c>
      <c r="F1378" s="4" t="str">
        <f t="shared" si="191"/>
        <v>April</v>
      </c>
      <c r="G1378" s="6">
        <f t="shared" si="192"/>
        <v>16</v>
      </c>
      <c r="H1378" s="4" t="str">
        <f t="shared" si="193"/>
        <v>Monday</v>
      </c>
      <c r="I1378">
        <v>1</v>
      </c>
      <c r="J1378">
        <v>1</v>
      </c>
      <c r="K1378">
        <v>13</v>
      </c>
      <c r="L1378">
        <v>0</v>
      </c>
      <c r="M1378">
        <v>29</v>
      </c>
      <c r="N1378">
        <v>5</v>
      </c>
      <c r="O1378">
        <v>14</v>
      </c>
      <c r="P1378">
        <v>29</v>
      </c>
      <c r="Q1378">
        <v>0</v>
      </c>
      <c r="R1378">
        <v>0</v>
      </c>
      <c r="S1378">
        <v>18</v>
      </c>
      <c r="T1378">
        <v>24</v>
      </c>
      <c r="U1378">
        <v>0</v>
      </c>
      <c r="V1378">
        <v>34</v>
      </c>
      <c r="W1378">
        <v>2</v>
      </c>
      <c r="X1378">
        <v>24</v>
      </c>
      <c r="Y1378">
        <f t="shared" si="194"/>
        <v>473</v>
      </c>
      <c r="Z1378" s="12">
        <f t="shared" si="195"/>
        <v>0.13138888888888889</v>
      </c>
      <c r="AA1378" s="12">
        <f t="shared" si="196"/>
        <v>7.868611111111111</v>
      </c>
      <c r="AB1378" t="s">
        <v>194</v>
      </c>
      <c r="AC1378" t="s">
        <v>194</v>
      </c>
      <c r="AD1378" s="12">
        <f t="shared" si="197"/>
        <v>2.6277777777777778E-2</v>
      </c>
    </row>
    <row r="1379" spans="2:30" x14ac:dyDescent="0.3">
      <c r="B1379">
        <v>58028</v>
      </c>
      <c r="C1379" s="7">
        <v>44298</v>
      </c>
      <c r="D1379" s="6">
        <f t="shared" si="189"/>
        <v>2021</v>
      </c>
      <c r="E1379" s="4" t="str">
        <f t="shared" si="190"/>
        <v>Q2-2021</v>
      </c>
      <c r="F1379" s="4" t="str">
        <f t="shared" si="191"/>
        <v>April</v>
      </c>
      <c r="G1379" s="6">
        <f t="shared" si="192"/>
        <v>16</v>
      </c>
      <c r="H1379" s="4" t="str">
        <f t="shared" si="193"/>
        <v>Monday</v>
      </c>
      <c r="I1379">
        <v>2</v>
      </c>
      <c r="J1379">
        <v>0</v>
      </c>
      <c r="K1379">
        <v>14</v>
      </c>
      <c r="L1379">
        <v>2</v>
      </c>
      <c r="M1379">
        <v>14</v>
      </c>
      <c r="N1379">
        <v>6</v>
      </c>
      <c r="O1379">
        <v>17</v>
      </c>
      <c r="P1379">
        <v>35</v>
      </c>
      <c r="Q1379">
        <v>0</v>
      </c>
      <c r="R1379">
        <v>0</v>
      </c>
      <c r="S1379">
        <v>27</v>
      </c>
      <c r="T1379">
        <v>25</v>
      </c>
      <c r="U1379">
        <v>1</v>
      </c>
      <c r="V1379">
        <v>32</v>
      </c>
      <c r="W1379">
        <v>1</v>
      </c>
      <c r="X1379">
        <v>21</v>
      </c>
      <c r="Y1379">
        <f t="shared" si="194"/>
        <v>677</v>
      </c>
      <c r="Z1379" s="12">
        <f t="shared" si="195"/>
        <v>0.18805555555555556</v>
      </c>
      <c r="AA1379" s="12">
        <f t="shared" si="196"/>
        <v>7.8119444444444444</v>
      </c>
      <c r="AB1379" t="s">
        <v>194</v>
      </c>
      <c r="AC1379" t="s">
        <v>194</v>
      </c>
      <c r="AD1379" s="12">
        <f t="shared" si="197"/>
        <v>3.1342592592592596E-2</v>
      </c>
    </row>
    <row r="1380" spans="2:30" x14ac:dyDescent="0.3">
      <c r="B1380">
        <v>58029</v>
      </c>
      <c r="C1380" s="7">
        <v>44299</v>
      </c>
      <c r="D1380" s="6">
        <f t="shared" si="189"/>
        <v>2021</v>
      </c>
      <c r="E1380" s="4" t="str">
        <f t="shared" si="190"/>
        <v>Q2-2021</v>
      </c>
      <c r="F1380" s="4" t="str">
        <f t="shared" si="191"/>
        <v>April</v>
      </c>
      <c r="G1380" s="6">
        <f t="shared" si="192"/>
        <v>16</v>
      </c>
      <c r="H1380" s="4" t="str">
        <f t="shared" si="193"/>
        <v>Tuesday</v>
      </c>
      <c r="I1380">
        <v>1</v>
      </c>
      <c r="J1380">
        <v>1</v>
      </c>
      <c r="K1380">
        <v>15</v>
      </c>
      <c r="L1380">
        <v>1</v>
      </c>
      <c r="M1380">
        <v>19</v>
      </c>
      <c r="N1380">
        <v>5</v>
      </c>
      <c r="O1380">
        <v>20</v>
      </c>
      <c r="P1380">
        <v>40</v>
      </c>
      <c r="Q1380">
        <v>0</v>
      </c>
      <c r="R1380">
        <v>0</v>
      </c>
      <c r="S1380">
        <v>16</v>
      </c>
      <c r="T1380">
        <v>25</v>
      </c>
      <c r="U1380">
        <v>1</v>
      </c>
      <c r="V1380">
        <v>33</v>
      </c>
      <c r="W1380">
        <v>2</v>
      </c>
      <c r="X1380">
        <v>23</v>
      </c>
      <c r="Y1380">
        <f t="shared" si="194"/>
        <v>584</v>
      </c>
      <c r="Z1380" s="12">
        <f t="shared" si="195"/>
        <v>0.16222222222222221</v>
      </c>
      <c r="AA1380" s="12">
        <f t="shared" si="196"/>
        <v>7.8377777777777782</v>
      </c>
      <c r="AB1380" t="s">
        <v>194</v>
      </c>
      <c r="AC1380" t="s">
        <v>194</v>
      </c>
      <c r="AD1380" s="12">
        <f t="shared" si="197"/>
        <v>3.2444444444444442E-2</v>
      </c>
    </row>
    <row r="1381" spans="2:30" x14ac:dyDescent="0.3">
      <c r="B1381">
        <v>58030</v>
      </c>
      <c r="C1381" s="7">
        <v>44299</v>
      </c>
      <c r="D1381" s="6">
        <f t="shared" si="189"/>
        <v>2021</v>
      </c>
      <c r="E1381" s="4" t="str">
        <f t="shared" si="190"/>
        <v>Q2-2021</v>
      </c>
      <c r="F1381" s="4" t="str">
        <f t="shared" si="191"/>
        <v>April</v>
      </c>
      <c r="G1381" s="6">
        <f t="shared" si="192"/>
        <v>16</v>
      </c>
      <c r="H1381" s="4" t="str">
        <f t="shared" si="193"/>
        <v>Tuesday</v>
      </c>
      <c r="I1381">
        <v>2</v>
      </c>
      <c r="J1381">
        <v>0</v>
      </c>
      <c r="K1381">
        <v>22</v>
      </c>
      <c r="L1381">
        <v>2</v>
      </c>
      <c r="M1381">
        <v>24</v>
      </c>
      <c r="N1381">
        <v>5</v>
      </c>
      <c r="O1381">
        <v>27</v>
      </c>
      <c r="P1381">
        <v>31</v>
      </c>
      <c r="Q1381">
        <v>0</v>
      </c>
      <c r="R1381">
        <v>0</v>
      </c>
      <c r="S1381">
        <v>18</v>
      </c>
      <c r="T1381">
        <v>13</v>
      </c>
      <c r="U1381">
        <v>1</v>
      </c>
      <c r="V1381">
        <v>31</v>
      </c>
      <c r="W1381">
        <v>1</v>
      </c>
      <c r="X1381">
        <v>20</v>
      </c>
      <c r="Y1381">
        <f t="shared" si="194"/>
        <v>496</v>
      </c>
      <c r="Z1381" s="12">
        <f t="shared" si="195"/>
        <v>0.13777777777777778</v>
      </c>
      <c r="AA1381" s="12">
        <f t="shared" si="196"/>
        <v>7.862222222222222</v>
      </c>
      <c r="AB1381" t="s">
        <v>194</v>
      </c>
      <c r="AC1381" t="s">
        <v>194</v>
      </c>
      <c r="AD1381" s="12">
        <f t="shared" si="197"/>
        <v>2.7555555555555555E-2</v>
      </c>
    </row>
    <row r="1382" spans="2:30" x14ac:dyDescent="0.3">
      <c r="B1382">
        <v>58031</v>
      </c>
      <c r="C1382" s="7">
        <v>44300</v>
      </c>
      <c r="D1382" s="6">
        <f t="shared" si="189"/>
        <v>2021</v>
      </c>
      <c r="E1382" s="4" t="str">
        <f t="shared" si="190"/>
        <v>Q2-2021</v>
      </c>
      <c r="F1382" s="4" t="str">
        <f t="shared" si="191"/>
        <v>April</v>
      </c>
      <c r="G1382" s="6">
        <f t="shared" si="192"/>
        <v>16</v>
      </c>
      <c r="H1382" s="4" t="str">
        <f t="shared" si="193"/>
        <v>Wednesday</v>
      </c>
      <c r="I1382">
        <v>1</v>
      </c>
      <c r="J1382">
        <v>1</v>
      </c>
      <c r="K1382">
        <v>23</v>
      </c>
      <c r="L1382">
        <v>0</v>
      </c>
      <c r="M1382">
        <v>29</v>
      </c>
      <c r="N1382">
        <v>6</v>
      </c>
      <c r="O1382">
        <v>30</v>
      </c>
      <c r="P1382">
        <v>37</v>
      </c>
      <c r="Q1382">
        <v>0</v>
      </c>
      <c r="R1382">
        <v>0</v>
      </c>
      <c r="S1382">
        <v>27</v>
      </c>
      <c r="T1382">
        <v>14</v>
      </c>
      <c r="U1382">
        <v>1</v>
      </c>
      <c r="V1382">
        <v>32</v>
      </c>
      <c r="W1382">
        <v>2</v>
      </c>
      <c r="X1382">
        <v>22</v>
      </c>
      <c r="Y1382">
        <f t="shared" si="194"/>
        <v>724</v>
      </c>
      <c r="Z1382" s="12">
        <f t="shared" si="195"/>
        <v>0.2011111111111111</v>
      </c>
      <c r="AA1382" s="12">
        <f t="shared" si="196"/>
        <v>7.7988888888888885</v>
      </c>
      <c r="AB1382" t="s">
        <v>194</v>
      </c>
      <c r="AC1382" t="s">
        <v>194</v>
      </c>
      <c r="AD1382" s="12">
        <f t="shared" si="197"/>
        <v>3.3518518518518517E-2</v>
      </c>
    </row>
    <row r="1383" spans="2:30" x14ac:dyDescent="0.3">
      <c r="B1383">
        <v>58032</v>
      </c>
      <c r="C1383" s="7">
        <v>44300</v>
      </c>
      <c r="D1383" s="6">
        <f t="shared" si="189"/>
        <v>2021</v>
      </c>
      <c r="E1383" s="4" t="str">
        <f t="shared" si="190"/>
        <v>Q2-2021</v>
      </c>
      <c r="F1383" s="4" t="str">
        <f t="shared" si="191"/>
        <v>April</v>
      </c>
      <c r="G1383" s="6">
        <f t="shared" si="192"/>
        <v>16</v>
      </c>
      <c r="H1383" s="4" t="str">
        <f t="shared" si="193"/>
        <v>Wednesday</v>
      </c>
      <c r="I1383">
        <v>2</v>
      </c>
      <c r="J1383">
        <v>0</v>
      </c>
      <c r="K1383">
        <v>28</v>
      </c>
      <c r="L1383">
        <v>1</v>
      </c>
      <c r="M1383">
        <v>27</v>
      </c>
      <c r="N1383">
        <v>6</v>
      </c>
      <c r="O1383">
        <v>11</v>
      </c>
      <c r="P1383">
        <v>38</v>
      </c>
      <c r="Q1383">
        <v>0</v>
      </c>
      <c r="R1383">
        <v>0</v>
      </c>
      <c r="S1383">
        <v>12</v>
      </c>
      <c r="T1383">
        <v>26</v>
      </c>
      <c r="U1383">
        <v>1</v>
      </c>
      <c r="V1383">
        <v>30</v>
      </c>
      <c r="W1383">
        <v>0</v>
      </c>
      <c r="X1383">
        <v>24</v>
      </c>
      <c r="Y1383">
        <f t="shared" si="194"/>
        <v>552</v>
      </c>
      <c r="Z1383" s="12">
        <f t="shared" si="195"/>
        <v>0.15333333333333332</v>
      </c>
      <c r="AA1383" s="12">
        <f t="shared" si="196"/>
        <v>7.8466666666666667</v>
      </c>
      <c r="AB1383" t="s">
        <v>194</v>
      </c>
      <c r="AC1383" t="s">
        <v>194</v>
      </c>
      <c r="AD1383" s="12">
        <f t="shared" si="197"/>
        <v>2.5555555555555554E-2</v>
      </c>
    </row>
    <row r="1384" spans="2:30" x14ac:dyDescent="0.3">
      <c r="B1384">
        <v>58033</v>
      </c>
      <c r="C1384" s="7">
        <v>44301</v>
      </c>
      <c r="D1384" s="6">
        <f t="shared" si="189"/>
        <v>2021</v>
      </c>
      <c r="E1384" s="4" t="str">
        <f t="shared" si="190"/>
        <v>Q2-2021</v>
      </c>
      <c r="F1384" s="4" t="str">
        <f t="shared" si="191"/>
        <v>April</v>
      </c>
      <c r="G1384" s="6">
        <f t="shared" si="192"/>
        <v>16</v>
      </c>
      <c r="H1384" s="4" t="str">
        <f t="shared" si="193"/>
        <v>Thursday</v>
      </c>
      <c r="I1384">
        <v>1</v>
      </c>
      <c r="J1384">
        <v>1</v>
      </c>
      <c r="K1384">
        <v>29</v>
      </c>
      <c r="L1384">
        <v>0</v>
      </c>
      <c r="M1384">
        <v>12</v>
      </c>
      <c r="N1384">
        <v>5</v>
      </c>
      <c r="O1384">
        <v>14</v>
      </c>
      <c r="P1384">
        <v>43</v>
      </c>
      <c r="Q1384">
        <v>0</v>
      </c>
      <c r="R1384">
        <v>0</v>
      </c>
      <c r="S1384">
        <v>21</v>
      </c>
      <c r="T1384">
        <v>27</v>
      </c>
      <c r="U1384">
        <v>1</v>
      </c>
      <c r="V1384">
        <v>31</v>
      </c>
      <c r="W1384">
        <v>1</v>
      </c>
      <c r="X1384">
        <v>21</v>
      </c>
      <c r="Y1384">
        <f t="shared" si="194"/>
        <v>577</v>
      </c>
      <c r="Z1384" s="12">
        <f t="shared" si="195"/>
        <v>0.16027777777777777</v>
      </c>
      <c r="AA1384" s="12">
        <f t="shared" si="196"/>
        <v>7.839722222222222</v>
      </c>
      <c r="AB1384" t="s">
        <v>194</v>
      </c>
      <c r="AC1384" t="s">
        <v>194</v>
      </c>
      <c r="AD1384" s="12">
        <f t="shared" si="197"/>
        <v>3.2055555555555552E-2</v>
      </c>
    </row>
    <row r="1385" spans="2:30" x14ac:dyDescent="0.3">
      <c r="B1385">
        <v>58034</v>
      </c>
      <c r="C1385" s="7">
        <v>44301</v>
      </c>
      <c r="D1385" s="6">
        <f t="shared" si="189"/>
        <v>2021</v>
      </c>
      <c r="E1385" s="4" t="str">
        <f t="shared" si="190"/>
        <v>Q2-2021</v>
      </c>
      <c r="F1385" s="4" t="str">
        <f t="shared" si="191"/>
        <v>April</v>
      </c>
      <c r="G1385" s="6">
        <f t="shared" si="192"/>
        <v>16</v>
      </c>
      <c r="H1385" s="4" t="str">
        <f t="shared" si="193"/>
        <v>Thursday</v>
      </c>
      <c r="I1385">
        <v>2</v>
      </c>
      <c r="J1385">
        <v>0</v>
      </c>
      <c r="K1385">
        <v>30</v>
      </c>
      <c r="L1385">
        <v>2</v>
      </c>
      <c r="M1385">
        <v>17</v>
      </c>
      <c r="N1385">
        <v>6</v>
      </c>
      <c r="O1385">
        <v>17</v>
      </c>
      <c r="P1385">
        <v>19</v>
      </c>
      <c r="Q1385">
        <v>0</v>
      </c>
      <c r="R1385">
        <v>0</v>
      </c>
      <c r="S1385">
        <v>10</v>
      </c>
      <c r="T1385">
        <v>28</v>
      </c>
      <c r="U1385">
        <v>1</v>
      </c>
      <c r="V1385">
        <v>29</v>
      </c>
      <c r="W1385">
        <v>0</v>
      </c>
      <c r="X1385">
        <v>23</v>
      </c>
      <c r="Y1385">
        <f t="shared" si="194"/>
        <v>473</v>
      </c>
      <c r="Z1385" s="12">
        <f t="shared" si="195"/>
        <v>0.13138888888888889</v>
      </c>
      <c r="AA1385" s="12">
        <f t="shared" si="196"/>
        <v>7.868611111111111</v>
      </c>
      <c r="AB1385" t="s">
        <v>194</v>
      </c>
      <c r="AC1385" t="s">
        <v>194</v>
      </c>
      <c r="AD1385" s="12">
        <f t="shared" si="197"/>
        <v>2.1898148148148149E-2</v>
      </c>
    </row>
    <row r="1386" spans="2:30" x14ac:dyDescent="0.3">
      <c r="B1386">
        <v>58035</v>
      </c>
      <c r="C1386" s="7">
        <v>44302</v>
      </c>
      <c r="D1386" s="6">
        <f t="shared" si="189"/>
        <v>2021</v>
      </c>
      <c r="E1386" s="4" t="str">
        <f t="shared" si="190"/>
        <v>Q2-2021</v>
      </c>
      <c r="F1386" s="4" t="str">
        <f t="shared" si="191"/>
        <v>April</v>
      </c>
      <c r="G1386" s="6">
        <f t="shared" si="192"/>
        <v>16</v>
      </c>
      <c r="H1386" s="4" t="str">
        <f t="shared" si="193"/>
        <v>Friday</v>
      </c>
      <c r="I1386">
        <v>1</v>
      </c>
      <c r="J1386">
        <v>1</v>
      </c>
      <c r="K1386">
        <v>15</v>
      </c>
      <c r="L1386">
        <v>0</v>
      </c>
      <c r="M1386">
        <v>15</v>
      </c>
      <c r="N1386">
        <v>5</v>
      </c>
      <c r="O1386">
        <v>19</v>
      </c>
      <c r="P1386">
        <v>20</v>
      </c>
      <c r="Q1386">
        <v>0</v>
      </c>
      <c r="R1386">
        <v>0</v>
      </c>
      <c r="S1386">
        <v>15</v>
      </c>
      <c r="T1386">
        <v>20</v>
      </c>
      <c r="U1386">
        <v>1</v>
      </c>
      <c r="V1386">
        <v>35</v>
      </c>
      <c r="W1386">
        <v>1</v>
      </c>
      <c r="X1386">
        <v>25</v>
      </c>
      <c r="Y1386">
        <f t="shared" si="194"/>
        <v>430</v>
      </c>
      <c r="Z1386" s="12">
        <f t="shared" si="195"/>
        <v>0.11944444444444445</v>
      </c>
      <c r="AA1386" s="12">
        <f t="shared" si="196"/>
        <v>7.8805555555555555</v>
      </c>
      <c r="AB1386" t="s">
        <v>194</v>
      </c>
      <c r="AC1386" t="s">
        <v>194</v>
      </c>
      <c r="AD1386" s="12">
        <f t="shared" si="197"/>
        <v>2.388888888888889E-2</v>
      </c>
    </row>
    <row r="1387" spans="2:30" x14ac:dyDescent="0.3">
      <c r="B1387">
        <v>58036</v>
      </c>
      <c r="C1387" s="7">
        <v>44302</v>
      </c>
      <c r="D1387" s="6">
        <f t="shared" si="189"/>
        <v>2021</v>
      </c>
      <c r="E1387" s="4" t="str">
        <f t="shared" si="190"/>
        <v>Q2-2021</v>
      </c>
      <c r="F1387" s="4" t="str">
        <f t="shared" si="191"/>
        <v>April</v>
      </c>
      <c r="G1387" s="6">
        <f t="shared" si="192"/>
        <v>16</v>
      </c>
      <c r="H1387" s="4" t="str">
        <f t="shared" si="193"/>
        <v>Friday</v>
      </c>
      <c r="I1387">
        <v>2</v>
      </c>
      <c r="J1387">
        <v>0</v>
      </c>
      <c r="K1387">
        <v>16</v>
      </c>
      <c r="L1387">
        <v>2</v>
      </c>
      <c r="M1387">
        <v>20</v>
      </c>
      <c r="N1387">
        <v>6</v>
      </c>
      <c r="O1387">
        <v>22</v>
      </c>
      <c r="P1387">
        <v>25</v>
      </c>
      <c r="Q1387">
        <v>0</v>
      </c>
      <c r="R1387">
        <v>0</v>
      </c>
      <c r="S1387">
        <v>24</v>
      </c>
      <c r="T1387">
        <v>21</v>
      </c>
      <c r="U1387">
        <v>1</v>
      </c>
      <c r="V1387">
        <v>32</v>
      </c>
      <c r="W1387">
        <v>1</v>
      </c>
      <c r="X1387">
        <v>22</v>
      </c>
      <c r="Y1387">
        <f t="shared" si="194"/>
        <v>606</v>
      </c>
      <c r="Z1387" s="12">
        <f t="shared" si="195"/>
        <v>0.16833333333333333</v>
      </c>
      <c r="AA1387" s="12">
        <f t="shared" si="196"/>
        <v>7.831666666666667</v>
      </c>
      <c r="AB1387" t="s">
        <v>194</v>
      </c>
      <c r="AC1387" t="s">
        <v>194</v>
      </c>
      <c r="AD1387" s="12">
        <f t="shared" si="197"/>
        <v>2.8055555555555556E-2</v>
      </c>
    </row>
    <row r="1388" spans="2:30" x14ac:dyDescent="0.3">
      <c r="B1388">
        <v>58037</v>
      </c>
      <c r="C1388" s="7">
        <v>44303</v>
      </c>
      <c r="D1388" s="6">
        <f t="shared" si="189"/>
        <v>2021</v>
      </c>
      <c r="E1388" s="4" t="str">
        <f t="shared" si="190"/>
        <v>Q2-2021</v>
      </c>
      <c r="F1388" s="4" t="str">
        <f t="shared" si="191"/>
        <v>April</v>
      </c>
      <c r="G1388" s="6">
        <f t="shared" si="192"/>
        <v>16</v>
      </c>
      <c r="H1388" s="4" t="str">
        <f t="shared" si="193"/>
        <v>Saturday</v>
      </c>
      <c r="I1388">
        <v>1</v>
      </c>
      <c r="J1388">
        <v>1</v>
      </c>
      <c r="K1388">
        <v>17</v>
      </c>
      <c r="L1388">
        <v>1</v>
      </c>
      <c r="M1388">
        <v>25</v>
      </c>
      <c r="N1388">
        <v>5</v>
      </c>
      <c r="O1388">
        <v>25</v>
      </c>
      <c r="P1388">
        <v>31</v>
      </c>
      <c r="Q1388">
        <v>0</v>
      </c>
      <c r="R1388">
        <v>0</v>
      </c>
      <c r="S1388">
        <v>13</v>
      </c>
      <c r="T1388">
        <v>22</v>
      </c>
      <c r="U1388">
        <v>1</v>
      </c>
      <c r="V1388">
        <v>34</v>
      </c>
      <c r="W1388">
        <v>2</v>
      </c>
      <c r="X1388">
        <v>24</v>
      </c>
      <c r="Y1388">
        <f t="shared" si="194"/>
        <v>537</v>
      </c>
      <c r="Z1388" s="12">
        <f t="shared" si="195"/>
        <v>0.14916666666666667</v>
      </c>
      <c r="AA1388" s="12">
        <f t="shared" si="196"/>
        <v>7.8508333333333331</v>
      </c>
      <c r="AB1388" t="s">
        <v>194</v>
      </c>
      <c r="AC1388" t="s">
        <v>194</v>
      </c>
      <c r="AD1388" s="12">
        <f t="shared" si="197"/>
        <v>2.9833333333333333E-2</v>
      </c>
    </row>
    <row r="1389" spans="2:30" x14ac:dyDescent="0.3">
      <c r="B1389">
        <v>58038</v>
      </c>
      <c r="C1389" s="7">
        <v>44305</v>
      </c>
      <c r="D1389" s="6">
        <f t="shared" si="189"/>
        <v>2021</v>
      </c>
      <c r="E1389" s="4" t="str">
        <f t="shared" si="190"/>
        <v>Q2-2021</v>
      </c>
      <c r="F1389" s="4" t="str">
        <f t="shared" si="191"/>
        <v>April</v>
      </c>
      <c r="G1389" s="6">
        <f t="shared" si="192"/>
        <v>17</v>
      </c>
      <c r="H1389" s="4" t="str">
        <f t="shared" si="193"/>
        <v>Monday</v>
      </c>
      <c r="I1389">
        <v>1</v>
      </c>
      <c r="J1389">
        <v>0</v>
      </c>
      <c r="K1389">
        <v>22</v>
      </c>
      <c r="L1389">
        <v>1</v>
      </c>
      <c r="M1389">
        <v>24</v>
      </c>
      <c r="N1389">
        <v>5</v>
      </c>
      <c r="O1389">
        <v>27</v>
      </c>
      <c r="P1389">
        <v>31</v>
      </c>
      <c r="Q1389">
        <v>0</v>
      </c>
      <c r="R1389">
        <v>0</v>
      </c>
      <c r="S1389">
        <v>18</v>
      </c>
      <c r="T1389">
        <v>13</v>
      </c>
      <c r="U1389">
        <v>0</v>
      </c>
      <c r="V1389">
        <v>33</v>
      </c>
      <c r="W1389">
        <v>2</v>
      </c>
      <c r="X1389">
        <v>20</v>
      </c>
      <c r="Y1389">
        <f t="shared" si="194"/>
        <v>485</v>
      </c>
      <c r="Z1389" s="12">
        <f t="shared" si="195"/>
        <v>0.13472222222222222</v>
      </c>
      <c r="AA1389" s="12">
        <f t="shared" si="196"/>
        <v>7.865277777777778</v>
      </c>
      <c r="AB1389" t="s">
        <v>194</v>
      </c>
      <c r="AC1389" t="s">
        <v>194</v>
      </c>
      <c r="AD1389" s="12">
        <f t="shared" si="197"/>
        <v>2.6944444444444444E-2</v>
      </c>
    </row>
    <row r="1390" spans="2:30" x14ac:dyDescent="0.3">
      <c r="B1390">
        <v>58039</v>
      </c>
      <c r="C1390" s="7">
        <v>44305</v>
      </c>
      <c r="D1390" s="6">
        <f t="shared" si="189"/>
        <v>2021</v>
      </c>
      <c r="E1390" s="4" t="str">
        <f t="shared" si="190"/>
        <v>Q2-2021</v>
      </c>
      <c r="F1390" s="4" t="str">
        <f t="shared" si="191"/>
        <v>April</v>
      </c>
      <c r="G1390" s="6">
        <f t="shared" si="192"/>
        <v>17</v>
      </c>
      <c r="H1390" s="4" t="str">
        <f t="shared" si="193"/>
        <v>Monday</v>
      </c>
      <c r="I1390">
        <v>2</v>
      </c>
      <c r="J1390">
        <v>1</v>
      </c>
      <c r="K1390">
        <v>23</v>
      </c>
      <c r="L1390">
        <v>1</v>
      </c>
      <c r="M1390">
        <v>29</v>
      </c>
      <c r="N1390">
        <v>6</v>
      </c>
      <c r="O1390">
        <v>30</v>
      </c>
      <c r="P1390">
        <v>37</v>
      </c>
      <c r="Q1390">
        <v>0</v>
      </c>
      <c r="R1390">
        <v>0</v>
      </c>
      <c r="S1390">
        <v>27</v>
      </c>
      <c r="T1390">
        <v>14</v>
      </c>
      <c r="U1390">
        <v>2</v>
      </c>
      <c r="V1390">
        <v>30</v>
      </c>
      <c r="W1390">
        <v>1</v>
      </c>
      <c r="X1390">
        <v>22</v>
      </c>
      <c r="Y1390">
        <f t="shared" si="194"/>
        <v>730</v>
      </c>
      <c r="Z1390" s="12">
        <f t="shared" si="195"/>
        <v>0.20277777777777778</v>
      </c>
      <c r="AA1390" s="12">
        <f t="shared" si="196"/>
        <v>7.7972222222222225</v>
      </c>
      <c r="AB1390" t="s">
        <v>194</v>
      </c>
      <c r="AC1390" t="s">
        <v>194</v>
      </c>
      <c r="AD1390" s="12">
        <f t="shared" si="197"/>
        <v>3.3796296296296297E-2</v>
      </c>
    </row>
    <row r="1391" spans="2:30" x14ac:dyDescent="0.3">
      <c r="B1391">
        <v>58040</v>
      </c>
      <c r="C1391" s="7">
        <v>44306</v>
      </c>
      <c r="D1391" s="6">
        <f t="shared" si="189"/>
        <v>2021</v>
      </c>
      <c r="E1391" s="4" t="str">
        <f t="shared" si="190"/>
        <v>Q2-2021</v>
      </c>
      <c r="F1391" s="4" t="str">
        <f t="shared" si="191"/>
        <v>April</v>
      </c>
      <c r="G1391" s="6">
        <f t="shared" si="192"/>
        <v>17</v>
      </c>
      <c r="H1391" s="4" t="str">
        <f t="shared" si="193"/>
        <v>Tuesday</v>
      </c>
      <c r="I1391">
        <v>1</v>
      </c>
      <c r="J1391">
        <v>0</v>
      </c>
      <c r="K1391">
        <v>28</v>
      </c>
      <c r="L1391">
        <v>0</v>
      </c>
      <c r="M1391">
        <v>27</v>
      </c>
      <c r="N1391">
        <v>6</v>
      </c>
      <c r="O1391">
        <v>11</v>
      </c>
      <c r="P1391">
        <v>38</v>
      </c>
      <c r="Q1391">
        <v>0</v>
      </c>
      <c r="R1391">
        <v>0</v>
      </c>
      <c r="S1391">
        <v>12</v>
      </c>
      <c r="T1391">
        <v>26</v>
      </c>
      <c r="U1391">
        <v>0</v>
      </c>
      <c r="V1391">
        <v>32</v>
      </c>
      <c r="W1391">
        <v>1</v>
      </c>
      <c r="X1391">
        <v>24</v>
      </c>
      <c r="Y1391">
        <f t="shared" si="194"/>
        <v>546</v>
      </c>
      <c r="Z1391" s="12">
        <f t="shared" si="195"/>
        <v>0.15166666666666667</v>
      </c>
      <c r="AA1391" s="12">
        <f t="shared" si="196"/>
        <v>7.8483333333333336</v>
      </c>
      <c r="AB1391" t="s">
        <v>194</v>
      </c>
      <c r="AC1391" t="s">
        <v>194</v>
      </c>
      <c r="AD1391" s="12">
        <f t="shared" si="197"/>
        <v>2.5277777777777777E-2</v>
      </c>
    </row>
    <row r="1392" spans="2:30" x14ac:dyDescent="0.3">
      <c r="B1392">
        <v>58041</v>
      </c>
      <c r="C1392" s="7">
        <v>44306</v>
      </c>
      <c r="D1392" s="6">
        <f t="shared" si="189"/>
        <v>2021</v>
      </c>
      <c r="E1392" s="4" t="str">
        <f t="shared" si="190"/>
        <v>Q2-2021</v>
      </c>
      <c r="F1392" s="4" t="str">
        <f t="shared" si="191"/>
        <v>April</v>
      </c>
      <c r="G1392" s="6">
        <f t="shared" si="192"/>
        <v>17</v>
      </c>
      <c r="H1392" s="4" t="str">
        <f t="shared" si="193"/>
        <v>Tuesday</v>
      </c>
      <c r="I1392">
        <v>2</v>
      </c>
      <c r="J1392">
        <v>1</v>
      </c>
      <c r="K1392">
        <v>29</v>
      </c>
      <c r="L1392">
        <v>1</v>
      </c>
      <c r="M1392">
        <v>12</v>
      </c>
      <c r="N1392">
        <v>5</v>
      </c>
      <c r="O1392">
        <v>14</v>
      </c>
      <c r="P1392">
        <v>43</v>
      </c>
      <c r="Q1392">
        <v>0</v>
      </c>
      <c r="R1392">
        <v>0</v>
      </c>
      <c r="S1392">
        <v>21</v>
      </c>
      <c r="T1392">
        <v>27</v>
      </c>
      <c r="U1392">
        <v>2</v>
      </c>
      <c r="V1392">
        <v>29</v>
      </c>
      <c r="W1392">
        <v>0</v>
      </c>
      <c r="X1392">
        <v>21</v>
      </c>
      <c r="Y1392">
        <f t="shared" si="194"/>
        <v>583</v>
      </c>
      <c r="Z1392" s="12">
        <f t="shared" si="195"/>
        <v>0.16194444444444445</v>
      </c>
      <c r="AA1392" s="12">
        <f t="shared" si="196"/>
        <v>7.838055555555556</v>
      </c>
      <c r="AB1392" t="s">
        <v>194</v>
      </c>
      <c r="AC1392" t="s">
        <v>194</v>
      </c>
      <c r="AD1392" s="12">
        <f t="shared" si="197"/>
        <v>3.2388888888888891E-2</v>
      </c>
    </row>
    <row r="1393" spans="2:30" x14ac:dyDescent="0.3">
      <c r="B1393">
        <v>58042</v>
      </c>
      <c r="C1393" s="7">
        <v>44307</v>
      </c>
      <c r="D1393" s="6">
        <f t="shared" si="189"/>
        <v>2021</v>
      </c>
      <c r="E1393" s="4" t="str">
        <f t="shared" si="190"/>
        <v>Q2-2021</v>
      </c>
      <c r="F1393" s="4" t="str">
        <f t="shared" si="191"/>
        <v>April</v>
      </c>
      <c r="G1393" s="6">
        <f t="shared" si="192"/>
        <v>17</v>
      </c>
      <c r="H1393" s="4" t="str">
        <f t="shared" si="193"/>
        <v>Wednesday</v>
      </c>
      <c r="I1393">
        <v>1</v>
      </c>
      <c r="J1393">
        <v>0</v>
      </c>
      <c r="K1393">
        <v>30</v>
      </c>
      <c r="L1393">
        <v>1</v>
      </c>
      <c r="M1393">
        <v>17</v>
      </c>
      <c r="N1393">
        <v>6</v>
      </c>
      <c r="O1393">
        <v>17</v>
      </c>
      <c r="P1393">
        <v>19</v>
      </c>
      <c r="Q1393">
        <v>0</v>
      </c>
      <c r="R1393">
        <v>0</v>
      </c>
      <c r="S1393">
        <v>10</v>
      </c>
      <c r="T1393">
        <v>28</v>
      </c>
      <c r="U1393">
        <v>0</v>
      </c>
      <c r="V1393">
        <v>31</v>
      </c>
      <c r="W1393">
        <v>1</v>
      </c>
      <c r="X1393">
        <v>23</v>
      </c>
      <c r="Y1393">
        <f t="shared" si="194"/>
        <v>467</v>
      </c>
      <c r="Z1393" s="12">
        <f t="shared" si="195"/>
        <v>0.12972222222222221</v>
      </c>
      <c r="AA1393" s="12">
        <f t="shared" si="196"/>
        <v>7.8702777777777779</v>
      </c>
      <c r="AB1393" t="s">
        <v>194</v>
      </c>
      <c r="AC1393" t="s">
        <v>194</v>
      </c>
      <c r="AD1393" s="12">
        <f t="shared" si="197"/>
        <v>2.162037037037037E-2</v>
      </c>
    </row>
    <row r="1394" spans="2:30" x14ac:dyDescent="0.3">
      <c r="B1394">
        <v>58043</v>
      </c>
      <c r="C1394" s="7">
        <v>44307</v>
      </c>
      <c r="D1394" s="6">
        <f t="shared" si="189"/>
        <v>2021</v>
      </c>
      <c r="E1394" s="4" t="str">
        <f t="shared" si="190"/>
        <v>Q2-2021</v>
      </c>
      <c r="F1394" s="4" t="str">
        <f t="shared" si="191"/>
        <v>April</v>
      </c>
      <c r="G1394" s="6">
        <f t="shared" si="192"/>
        <v>17</v>
      </c>
      <c r="H1394" s="4" t="str">
        <f t="shared" si="193"/>
        <v>Wednesday</v>
      </c>
      <c r="I1394">
        <v>2</v>
      </c>
      <c r="J1394">
        <v>1</v>
      </c>
      <c r="K1394">
        <v>15</v>
      </c>
      <c r="L1394">
        <v>1</v>
      </c>
      <c r="M1394">
        <v>15</v>
      </c>
      <c r="N1394">
        <v>5</v>
      </c>
      <c r="O1394">
        <v>19</v>
      </c>
      <c r="P1394">
        <v>20</v>
      </c>
      <c r="Q1394">
        <v>0</v>
      </c>
      <c r="R1394">
        <v>0</v>
      </c>
      <c r="S1394">
        <v>15</v>
      </c>
      <c r="T1394">
        <v>20</v>
      </c>
      <c r="U1394">
        <v>2</v>
      </c>
      <c r="V1394">
        <v>33</v>
      </c>
      <c r="W1394">
        <v>0</v>
      </c>
      <c r="X1394">
        <v>25</v>
      </c>
      <c r="Y1394">
        <f t="shared" si="194"/>
        <v>436</v>
      </c>
      <c r="Z1394" s="12">
        <f t="shared" si="195"/>
        <v>0.12111111111111111</v>
      </c>
      <c r="AA1394" s="12">
        <f t="shared" si="196"/>
        <v>7.8788888888888886</v>
      </c>
      <c r="AB1394" t="s">
        <v>194</v>
      </c>
      <c r="AC1394" t="s">
        <v>194</v>
      </c>
      <c r="AD1394" s="12">
        <f t="shared" si="197"/>
        <v>2.4222222222222221E-2</v>
      </c>
    </row>
    <row r="1395" spans="2:30" x14ac:dyDescent="0.3">
      <c r="B1395">
        <v>58044</v>
      </c>
      <c r="C1395" s="7">
        <v>44308</v>
      </c>
      <c r="D1395" s="6">
        <f t="shared" si="189"/>
        <v>2021</v>
      </c>
      <c r="E1395" s="4" t="str">
        <f t="shared" si="190"/>
        <v>Q2-2021</v>
      </c>
      <c r="F1395" s="4" t="str">
        <f t="shared" si="191"/>
        <v>April</v>
      </c>
      <c r="G1395" s="6">
        <f t="shared" si="192"/>
        <v>17</v>
      </c>
      <c r="H1395" s="4" t="str">
        <f t="shared" si="193"/>
        <v>Thursday</v>
      </c>
      <c r="I1395">
        <v>1</v>
      </c>
      <c r="J1395">
        <v>0</v>
      </c>
      <c r="K1395">
        <v>16</v>
      </c>
      <c r="L1395">
        <v>1</v>
      </c>
      <c r="M1395">
        <v>20</v>
      </c>
      <c r="N1395">
        <v>6</v>
      </c>
      <c r="O1395">
        <v>22</v>
      </c>
      <c r="P1395">
        <v>25</v>
      </c>
      <c r="Q1395">
        <v>0</v>
      </c>
      <c r="R1395">
        <v>0</v>
      </c>
      <c r="S1395">
        <v>24</v>
      </c>
      <c r="T1395">
        <v>21</v>
      </c>
      <c r="U1395">
        <v>0</v>
      </c>
      <c r="V1395">
        <v>34</v>
      </c>
      <c r="W1395">
        <v>2</v>
      </c>
      <c r="X1395">
        <v>22</v>
      </c>
      <c r="Y1395">
        <f t="shared" si="194"/>
        <v>596</v>
      </c>
      <c r="Z1395" s="12">
        <f t="shared" si="195"/>
        <v>0.16555555555555557</v>
      </c>
      <c r="AA1395" s="12">
        <f t="shared" si="196"/>
        <v>7.8344444444444443</v>
      </c>
      <c r="AB1395" t="s">
        <v>194</v>
      </c>
      <c r="AC1395" t="s">
        <v>194</v>
      </c>
      <c r="AD1395" s="12">
        <f t="shared" si="197"/>
        <v>2.7592592592592596E-2</v>
      </c>
    </row>
    <row r="1396" spans="2:30" x14ac:dyDescent="0.3">
      <c r="B1396">
        <v>58045</v>
      </c>
      <c r="C1396" s="7">
        <v>44308</v>
      </c>
      <c r="D1396" s="6">
        <f t="shared" si="189"/>
        <v>2021</v>
      </c>
      <c r="E1396" s="4" t="str">
        <f t="shared" si="190"/>
        <v>Q2-2021</v>
      </c>
      <c r="F1396" s="4" t="str">
        <f t="shared" si="191"/>
        <v>April</v>
      </c>
      <c r="G1396" s="6">
        <f t="shared" si="192"/>
        <v>17</v>
      </c>
      <c r="H1396" s="4" t="str">
        <f t="shared" si="193"/>
        <v>Thursday</v>
      </c>
      <c r="I1396">
        <v>2</v>
      </c>
      <c r="J1396">
        <v>1</v>
      </c>
      <c r="K1396">
        <v>17</v>
      </c>
      <c r="L1396">
        <v>2</v>
      </c>
      <c r="M1396">
        <v>25</v>
      </c>
      <c r="N1396">
        <v>5</v>
      </c>
      <c r="O1396">
        <v>25</v>
      </c>
      <c r="P1396">
        <v>31</v>
      </c>
      <c r="Q1396">
        <v>0</v>
      </c>
      <c r="R1396">
        <v>0</v>
      </c>
      <c r="S1396">
        <v>13</v>
      </c>
      <c r="T1396">
        <v>22</v>
      </c>
      <c r="U1396">
        <v>2</v>
      </c>
      <c r="V1396">
        <v>32</v>
      </c>
      <c r="W1396">
        <v>1</v>
      </c>
      <c r="X1396">
        <v>24</v>
      </c>
      <c r="Y1396">
        <f t="shared" si="194"/>
        <v>543</v>
      </c>
      <c r="Z1396" s="12">
        <f t="shared" si="195"/>
        <v>0.15083333333333335</v>
      </c>
      <c r="AA1396" s="12">
        <f t="shared" si="196"/>
        <v>7.8491666666666671</v>
      </c>
      <c r="AB1396" t="s">
        <v>194</v>
      </c>
      <c r="AC1396" t="s">
        <v>194</v>
      </c>
      <c r="AD1396" s="12">
        <f t="shared" si="197"/>
        <v>3.0166666666666668E-2</v>
      </c>
    </row>
    <row r="1397" spans="2:30" x14ac:dyDescent="0.3">
      <c r="B1397">
        <v>58046</v>
      </c>
      <c r="C1397" s="7">
        <v>44309</v>
      </c>
      <c r="D1397" s="6">
        <f t="shared" si="189"/>
        <v>2021</v>
      </c>
      <c r="E1397" s="4" t="str">
        <f t="shared" si="190"/>
        <v>Q2-2021</v>
      </c>
      <c r="F1397" s="4" t="str">
        <f t="shared" si="191"/>
        <v>April</v>
      </c>
      <c r="G1397" s="6">
        <f t="shared" si="192"/>
        <v>17</v>
      </c>
      <c r="H1397" s="4" t="str">
        <f t="shared" si="193"/>
        <v>Friday</v>
      </c>
      <c r="I1397">
        <v>1</v>
      </c>
      <c r="J1397">
        <v>0</v>
      </c>
      <c r="K1397">
        <v>22</v>
      </c>
      <c r="L1397">
        <v>1</v>
      </c>
      <c r="M1397">
        <v>24</v>
      </c>
      <c r="N1397">
        <v>5</v>
      </c>
      <c r="O1397">
        <v>27</v>
      </c>
      <c r="P1397">
        <v>31</v>
      </c>
      <c r="Q1397">
        <v>0</v>
      </c>
      <c r="R1397">
        <v>0</v>
      </c>
      <c r="S1397">
        <v>18</v>
      </c>
      <c r="T1397">
        <v>13</v>
      </c>
      <c r="U1397">
        <v>0</v>
      </c>
      <c r="V1397">
        <v>33</v>
      </c>
      <c r="W1397">
        <v>2</v>
      </c>
      <c r="X1397">
        <v>20</v>
      </c>
      <c r="Y1397">
        <f t="shared" si="194"/>
        <v>485</v>
      </c>
      <c r="Z1397" s="12">
        <f t="shared" si="195"/>
        <v>0.13472222222222222</v>
      </c>
      <c r="AA1397" s="12">
        <f t="shared" si="196"/>
        <v>7.865277777777778</v>
      </c>
      <c r="AB1397" t="s">
        <v>194</v>
      </c>
      <c r="AC1397" t="s">
        <v>194</v>
      </c>
      <c r="AD1397" s="12">
        <f t="shared" si="197"/>
        <v>2.6944444444444444E-2</v>
      </c>
    </row>
    <row r="1398" spans="2:30" x14ac:dyDescent="0.3">
      <c r="B1398">
        <v>58047</v>
      </c>
      <c r="C1398" s="7">
        <v>44309</v>
      </c>
      <c r="D1398" s="6">
        <f t="shared" si="189"/>
        <v>2021</v>
      </c>
      <c r="E1398" s="4" t="str">
        <f t="shared" si="190"/>
        <v>Q2-2021</v>
      </c>
      <c r="F1398" s="4" t="str">
        <f t="shared" si="191"/>
        <v>April</v>
      </c>
      <c r="G1398" s="6">
        <f t="shared" si="192"/>
        <v>17</v>
      </c>
      <c r="H1398" s="4" t="str">
        <f t="shared" si="193"/>
        <v>Friday</v>
      </c>
      <c r="I1398">
        <v>2</v>
      </c>
      <c r="J1398">
        <v>1</v>
      </c>
      <c r="K1398">
        <v>23</v>
      </c>
      <c r="L1398">
        <v>1</v>
      </c>
      <c r="M1398">
        <v>29</v>
      </c>
      <c r="N1398">
        <v>6</v>
      </c>
      <c r="O1398">
        <v>30</v>
      </c>
      <c r="P1398">
        <v>37</v>
      </c>
      <c r="Q1398">
        <v>0</v>
      </c>
      <c r="R1398">
        <v>0</v>
      </c>
      <c r="S1398">
        <v>27</v>
      </c>
      <c r="T1398">
        <v>14</v>
      </c>
      <c r="U1398">
        <v>2</v>
      </c>
      <c r="V1398">
        <v>30</v>
      </c>
      <c r="W1398">
        <v>1</v>
      </c>
      <c r="X1398">
        <v>22</v>
      </c>
      <c r="Y1398">
        <f t="shared" si="194"/>
        <v>730</v>
      </c>
      <c r="Z1398" s="12">
        <f t="shared" si="195"/>
        <v>0.20277777777777778</v>
      </c>
      <c r="AA1398" s="12">
        <f t="shared" si="196"/>
        <v>7.7972222222222225</v>
      </c>
      <c r="AB1398" t="s">
        <v>194</v>
      </c>
      <c r="AC1398" t="s">
        <v>194</v>
      </c>
      <c r="AD1398" s="12">
        <f t="shared" si="197"/>
        <v>3.3796296296296297E-2</v>
      </c>
    </row>
    <row r="1399" spans="2:30" x14ac:dyDescent="0.3">
      <c r="B1399">
        <v>58048</v>
      </c>
      <c r="C1399" s="7">
        <v>44310</v>
      </c>
      <c r="D1399" s="6">
        <f t="shared" si="189"/>
        <v>2021</v>
      </c>
      <c r="E1399" s="4" t="str">
        <f t="shared" si="190"/>
        <v>Q2-2021</v>
      </c>
      <c r="F1399" s="4" t="str">
        <f t="shared" si="191"/>
        <v>April</v>
      </c>
      <c r="G1399" s="6">
        <f t="shared" si="192"/>
        <v>17</v>
      </c>
      <c r="H1399" s="4" t="str">
        <f t="shared" si="193"/>
        <v>Saturday</v>
      </c>
      <c r="I1399">
        <v>1</v>
      </c>
      <c r="J1399">
        <v>0</v>
      </c>
      <c r="K1399">
        <v>28</v>
      </c>
      <c r="L1399">
        <v>0</v>
      </c>
      <c r="M1399">
        <v>27</v>
      </c>
      <c r="N1399">
        <v>6</v>
      </c>
      <c r="O1399">
        <v>11</v>
      </c>
      <c r="P1399">
        <v>38</v>
      </c>
      <c r="Q1399">
        <v>0</v>
      </c>
      <c r="R1399">
        <v>0</v>
      </c>
      <c r="S1399">
        <v>12</v>
      </c>
      <c r="T1399">
        <v>26</v>
      </c>
      <c r="U1399">
        <v>0</v>
      </c>
      <c r="V1399">
        <v>32</v>
      </c>
      <c r="W1399">
        <v>1</v>
      </c>
      <c r="X1399">
        <v>24</v>
      </c>
      <c r="Y1399">
        <f t="shared" si="194"/>
        <v>546</v>
      </c>
      <c r="Z1399" s="12">
        <f t="shared" si="195"/>
        <v>0.15166666666666667</v>
      </c>
      <c r="AA1399" s="12">
        <f t="shared" si="196"/>
        <v>7.8483333333333336</v>
      </c>
      <c r="AB1399" t="s">
        <v>194</v>
      </c>
      <c r="AC1399" t="s">
        <v>194</v>
      </c>
      <c r="AD1399" s="12">
        <f t="shared" si="197"/>
        <v>2.5277777777777777E-2</v>
      </c>
    </row>
    <row r="1400" spans="2:30" x14ac:dyDescent="0.3">
      <c r="B1400">
        <v>58049</v>
      </c>
      <c r="C1400" s="7">
        <v>44312</v>
      </c>
      <c r="D1400" s="6">
        <f t="shared" si="189"/>
        <v>2021</v>
      </c>
      <c r="E1400" s="4" t="str">
        <f t="shared" si="190"/>
        <v>Q2-2021</v>
      </c>
      <c r="F1400" s="4" t="str">
        <f t="shared" si="191"/>
        <v>April</v>
      </c>
      <c r="G1400" s="6">
        <f t="shared" si="192"/>
        <v>18</v>
      </c>
      <c r="H1400" s="4" t="str">
        <f t="shared" si="193"/>
        <v>Monday</v>
      </c>
      <c r="I1400">
        <v>1</v>
      </c>
      <c r="J1400">
        <v>1</v>
      </c>
      <c r="K1400">
        <v>29</v>
      </c>
      <c r="L1400">
        <v>0</v>
      </c>
      <c r="M1400">
        <v>12</v>
      </c>
      <c r="N1400">
        <v>5</v>
      </c>
      <c r="O1400">
        <v>14</v>
      </c>
      <c r="P1400">
        <v>43</v>
      </c>
      <c r="Q1400">
        <v>0</v>
      </c>
      <c r="R1400">
        <v>0</v>
      </c>
      <c r="S1400">
        <v>21</v>
      </c>
      <c r="T1400">
        <v>27</v>
      </c>
      <c r="U1400">
        <v>1</v>
      </c>
      <c r="V1400">
        <v>31</v>
      </c>
      <c r="W1400">
        <v>1</v>
      </c>
      <c r="X1400">
        <v>21</v>
      </c>
      <c r="Y1400">
        <f t="shared" si="194"/>
        <v>577</v>
      </c>
      <c r="Z1400" s="12">
        <f t="shared" si="195"/>
        <v>0.16027777777777777</v>
      </c>
      <c r="AA1400" s="12">
        <f t="shared" si="196"/>
        <v>7.839722222222222</v>
      </c>
      <c r="AB1400" t="s">
        <v>194</v>
      </c>
      <c r="AC1400" t="s">
        <v>194</v>
      </c>
      <c r="AD1400" s="12">
        <f t="shared" si="197"/>
        <v>3.2055555555555552E-2</v>
      </c>
    </row>
    <row r="1401" spans="2:30" x14ac:dyDescent="0.3">
      <c r="B1401">
        <v>58050</v>
      </c>
      <c r="C1401" s="7">
        <v>44312</v>
      </c>
      <c r="D1401" s="6">
        <f t="shared" si="189"/>
        <v>2021</v>
      </c>
      <c r="E1401" s="4" t="str">
        <f t="shared" si="190"/>
        <v>Q2-2021</v>
      </c>
      <c r="F1401" s="4" t="str">
        <f t="shared" si="191"/>
        <v>April</v>
      </c>
      <c r="G1401" s="6">
        <f t="shared" si="192"/>
        <v>18</v>
      </c>
      <c r="H1401" s="4" t="str">
        <f t="shared" si="193"/>
        <v>Monday</v>
      </c>
      <c r="I1401">
        <v>2</v>
      </c>
      <c r="J1401">
        <v>0</v>
      </c>
      <c r="K1401">
        <v>30</v>
      </c>
      <c r="L1401">
        <v>2</v>
      </c>
      <c r="M1401">
        <v>17</v>
      </c>
      <c r="N1401">
        <v>6</v>
      </c>
      <c r="O1401">
        <v>17</v>
      </c>
      <c r="P1401">
        <v>19</v>
      </c>
      <c r="Q1401">
        <v>0</v>
      </c>
      <c r="R1401">
        <v>0</v>
      </c>
      <c r="S1401">
        <v>10</v>
      </c>
      <c r="T1401">
        <v>28</v>
      </c>
      <c r="U1401">
        <v>1</v>
      </c>
      <c r="V1401">
        <v>29</v>
      </c>
      <c r="W1401">
        <v>0</v>
      </c>
      <c r="X1401">
        <v>23</v>
      </c>
      <c r="Y1401">
        <f t="shared" si="194"/>
        <v>473</v>
      </c>
      <c r="Z1401" s="12">
        <f t="shared" si="195"/>
        <v>0.13138888888888889</v>
      </c>
      <c r="AA1401" s="12">
        <f t="shared" si="196"/>
        <v>7.868611111111111</v>
      </c>
      <c r="AB1401" t="s">
        <v>194</v>
      </c>
      <c r="AC1401" t="s">
        <v>194</v>
      </c>
      <c r="AD1401" s="12">
        <f t="shared" si="197"/>
        <v>2.1898148148148149E-2</v>
      </c>
    </row>
    <row r="1402" spans="2:30" x14ac:dyDescent="0.3">
      <c r="B1402">
        <v>58051</v>
      </c>
      <c r="C1402" s="7">
        <v>44313</v>
      </c>
      <c r="D1402" s="6">
        <f t="shared" si="189"/>
        <v>2021</v>
      </c>
      <c r="E1402" s="4" t="str">
        <f t="shared" si="190"/>
        <v>Q2-2021</v>
      </c>
      <c r="F1402" s="4" t="str">
        <f t="shared" si="191"/>
        <v>April</v>
      </c>
      <c r="G1402" s="6">
        <f t="shared" si="192"/>
        <v>18</v>
      </c>
      <c r="H1402" s="4" t="str">
        <f t="shared" si="193"/>
        <v>Tuesday</v>
      </c>
      <c r="I1402">
        <v>1</v>
      </c>
      <c r="J1402">
        <v>1</v>
      </c>
      <c r="K1402">
        <v>15</v>
      </c>
      <c r="L1402">
        <v>0</v>
      </c>
      <c r="M1402">
        <v>15</v>
      </c>
      <c r="N1402">
        <v>5</v>
      </c>
      <c r="O1402">
        <v>19</v>
      </c>
      <c r="P1402">
        <v>20</v>
      </c>
      <c r="Q1402">
        <v>0</v>
      </c>
      <c r="R1402">
        <v>0</v>
      </c>
      <c r="S1402">
        <v>15</v>
      </c>
      <c r="T1402">
        <v>20</v>
      </c>
      <c r="U1402">
        <v>1</v>
      </c>
      <c r="V1402">
        <v>35</v>
      </c>
      <c r="W1402">
        <v>1</v>
      </c>
      <c r="X1402">
        <v>25</v>
      </c>
      <c r="Y1402">
        <f t="shared" si="194"/>
        <v>430</v>
      </c>
      <c r="Z1402" s="12">
        <f t="shared" si="195"/>
        <v>0.11944444444444445</v>
      </c>
      <c r="AA1402" s="12">
        <f t="shared" si="196"/>
        <v>7.8805555555555555</v>
      </c>
      <c r="AB1402" t="s">
        <v>194</v>
      </c>
      <c r="AC1402" t="s">
        <v>194</v>
      </c>
      <c r="AD1402" s="12">
        <f t="shared" si="197"/>
        <v>2.388888888888889E-2</v>
      </c>
    </row>
    <row r="1403" spans="2:30" x14ac:dyDescent="0.3">
      <c r="B1403">
        <v>58052</v>
      </c>
      <c r="C1403" s="7">
        <v>44313</v>
      </c>
      <c r="D1403" s="6">
        <f t="shared" si="189"/>
        <v>2021</v>
      </c>
      <c r="E1403" s="4" t="str">
        <f t="shared" si="190"/>
        <v>Q2-2021</v>
      </c>
      <c r="F1403" s="4" t="str">
        <f t="shared" si="191"/>
        <v>April</v>
      </c>
      <c r="G1403" s="6">
        <f t="shared" si="192"/>
        <v>18</v>
      </c>
      <c r="H1403" s="4" t="str">
        <f t="shared" si="193"/>
        <v>Tuesday</v>
      </c>
      <c r="I1403">
        <v>2</v>
      </c>
      <c r="J1403">
        <v>0</v>
      </c>
      <c r="K1403">
        <v>16</v>
      </c>
      <c r="L1403">
        <v>2</v>
      </c>
      <c r="M1403">
        <v>20</v>
      </c>
      <c r="N1403">
        <v>6</v>
      </c>
      <c r="O1403">
        <v>22</v>
      </c>
      <c r="P1403">
        <v>25</v>
      </c>
      <c r="Q1403">
        <v>0</v>
      </c>
      <c r="R1403">
        <v>0</v>
      </c>
      <c r="S1403">
        <v>24</v>
      </c>
      <c r="T1403">
        <v>21</v>
      </c>
      <c r="U1403">
        <v>1</v>
      </c>
      <c r="V1403">
        <v>32</v>
      </c>
      <c r="W1403">
        <v>1</v>
      </c>
      <c r="X1403">
        <v>22</v>
      </c>
      <c r="Y1403">
        <f t="shared" si="194"/>
        <v>606</v>
      </c>
      <c r="Z1403" s="12">
        <f t="shared" si="195"/>
        <v>0.16833333333333333</v>
      </c>
      <c r="AA1403" s="12">
        <f t="shared" si="196"/>
        <v>7.831666666666667</v>
      </c>
      <c r="AB1403" t="s">
        <v>194</v>
      </c>
      <c r="AC1403" t="s">
        <v>194</v>
      </c>
      <c r="AD1403" s="12">
        <f t="shared" si="197"/>
        <v>2.8055555555555556E-2</v>
      </c>
    </row>
    <row r="1404" spans="2:30" x14ac:dyDescent="0.3">
      <c r="B1404">
        <v>58053</v>
      </c>
      <c r="C1404" s="7">
        <v>44314</v>
      </c>
      <c r="D1404" s="6">
        <f t="shared" si="189"/>
        <v>2021</v>
      </c>
      <c r="E1404" s="4" t="str">
        <f t="shared" si="190"/>
        <v>Q2-2021</v>
      </c>
      <c r="F1404" s="4" t="str">
        <f t="shared" si="191"/>
        <v>April</v>
      </c>
      <c r="G1404" s="6">
        <f t="shared" si="192"/>
        <v>18</v>
      </c>
      <c r="H1404" s="4" t="str">
        <f t="shared" si="193"/>
        <v>Wednesday</v>
      </c>
      <c r="I1404">
        <v>1</v>
      </c>
      <c r="J1404">
        <v>1</v>
      </c>
      <c r="K1404">
        <v>17</v>
      </c>
      <c r="L1404">
        <v>1</v>
      </c>
      <c r="M1404">
        <v>25</v>
      </c>
      <c r="N1404">
        <v>5</v>
      </c>
      <c r="O1404">
        <v>25</v>
      </c>
      <c r="P1404">
        <v>31</v>
      </c>
      <c r="Q1404">
        <v>0</v>
      </c>
      <c r="R1404">
        <v>0</v>
      </c>
      <c r="S1404">
        <v>13</v>
      </c>
      <c r="T1404">
        <v>22</v>
      </c>
      <c r="U1404">
        <v>1</v>
      </c>
      <c r="V1404">
        <v>34</v>
      </c>
      <c r="W1404">
        <v>2</v>
      </c>
      <c r="X1404">
        <v>24</v>
      </c>
      <c r="Y1404">
        <f t="shared" si="194"/>
        <v>537</v>
      </c>
      <c r="Z1404" s="12">
        <f t="shared" si="195"/>
        <v>0.14916666666666667</v>
      </c>
      <c r="AA1404" s="12">
        <f t="shared" si="196"/>
        <v>7.8508333333333331</v>
      </c>
      <c r="AB1404" t="s">
        <v>194</v>
      </c>
      <c r="AC1404" t="s">
        <v>194</v>
      </c>
      <c r="AD1404" s="12">
        <f t="shared" si="197"/>
        <v>2.9833333333333333E-2</v>
      </c>
    </row>
    <row r="1405" spans="2:30" x14ac:dyDescent="0.3">
      <c r="B1405">
        <v>58054</v>
      </c>
      <c r="C1405" s="7">
        <v>44314</v>
      </c>
      <c r="D1405" s="6">
        <f t="shared" si="189"/>
        <v>2021</v>
      </c>
      <c r="E1405" s="4" t="str">
        <f t="shared" si="190"/>
        <v>Q2-2021</v>
      </c>
      <c r="F1405" s="4" t="str">
        <f t="shared" si="191"/>
        <v>April</v>
      </c>
      <c r="G1405" s="6">
        <f t="shared" si="192"/>
        <v>18</v>
      </c>
      <c r="H1405" s="4" t="str">
        <f t="shared" si="193"/>
        <v>Wednesday</v>
      </c>
      <c r="I1405">
        <v>2</v>
      </c>
      <c r="J1405">
        <v>0</v>
      </c>
      <c r="K1405">
        <v>22</v>
      </c>
      <c r="L1405">
        <v>2</v>
      </c>
      <c r="M1405">
        <v>24</v>
      </c>
      <c r="N1405">
        <v>5</v>
      </c>
      <c r="O1405">
        <v>27</v>
      </c>
      <c r="P1405">
        <v>31</v>
      </c>
      <c r="Q1405">
        <v>0</v>
      </c>
      <c r="R1405">
        <v>0</v>
      </c>
      <c r="S1405">
        <v>18</v>
      </c>
      <c r="T1405">
        <v>13</v>
      </c>
      <c r="U1405">
        <v>1</v>
      </c>
      <c r="V1405">
        <v>31</v>
      </c>
      <c r="W1405">
        <v>1</v>
      </c>
      <c r="X1405">
        <v>20</v>
      </c>
      <c r="Y1405">
        <f t="shared" si="194"/>
        <v>496</v>
      </c>
      <c r="Z1405" s="12">
        <f t="shared" si="195"/>
        <v>0.13777777777777778</v>
      </c>
      <c r="AA1405" s="12">
        <f t="shared" si="196"/>
        <v>7.862222222222222</v>
      </c>
      <c r="AB1405" t="s">
        <v>194</v>
      </c>
      <c r="AC1405" t="s">
        <v>194</v>
      </c>
      <c r="AD1405" s="12">
        <f t="shared" si="197"/>
        <v>2.7555555555555555E-2</v>
      </c>
    </row>
    <row r="1406" spans="2:30" x14ac:dyDescent="0.3">
      <c r="B1406">
        <v>58055</v>
      </c>
      <c r="C1406" s="7">
        <v>44315</v>
      </c>
      <c r="D1406" s="6">
        <f t="shared" si="189"/>
        <v>2021</v>
      </c>
      <c r="E1406" s="4" t="str">
        <f t="shared" si="190"/>
        <v>Q2-2021</v>
      </c>
      <c r="F1406" s="4" t="str">
        <f t="shared" si="191"/>
        <v>April</v>
      </c>
      <c r="G1406" s="6">
        <f t="shared" si="192"/>
        <v>18</v>
      </c>
      <c r="H1406" s="4" t="str">
        <f t="shared" si="193"/>
        <v>Thursday</v>
      </c>
      <c r="I1406">
        <v>1</v>
      </c>
      <c r="J1406">
        <v>1</v>
      </c>
      <c r="K1406">
        <v>23</v>
      </c>
      <c r="L1406">
        <v>0</v>
      </c>
      <c r="M1406">
        <v>29</v>
      </c>
      <c r="N1406">
        <v>6</v>
      </c>
      <c r="O1406">
        <v>30</v>
      </c>
      <c r="P1406">
        <v>37</v>
      </c>
      <c r="Q1406">
        <v>0</v>
      </c>
      <c r="R1406">
        <v>0</v>
      </c>
      <c r="S1406">
        <v>27</v>
      </c>
      <c r="T1406">
        <v>14</v>
      </c>
      <c r="U1406">
        <v>1</v>
      </c>
      <c r="V1406">
        <v>32</v>
      </c>
      <c r="W1406">
        <v>2</v>
      </c>
      <c r="X1406">
        <v>22</v>
      </c>
      <c r="Y1406">
        <f t="shared" si="194"/>
        <v>724</v>
      </c>
      <c r="Z1406" s="12">
        <f t="shared" si="195"/>
        <v>0.2011111111111111</v>
      </c>
      <c r="AA1406" s="12">
        <f t="shared" si="196"/>
        <v>7.7988888888888885</v>
      </c>
      <c r="AB1406" t="s">
        <v>194</v>
      </c>
      <c r="AC1406" t="s">
        <v>194</v>
      </c>
      <c r="AD1406" s="12">
        <f t="shared" si="197"/>
        <v>3.3518518518518517E-2</v>
      </c>
    </row>
    <row r="1407" spans="2:30" x14ac:dyDescent="0.3">
      <c r="B1407">
        <v>58056</v>
      </c>
      <c r="C1407" s="7">
        <v>44315</v>
      </c>
      <c r="D1407" s="6">
        <f t="shared" si="189"/>
        <v>2021</v>
      </c>
      <c r="E1407" s="4" t="str">
        <f t="shared" si="190"/>
        <v>Q2-2021</v>
      </c>
      <c r="F1407" s="4" t="str">
        <f t="shared" si="191"/>
        <v>April</v>
      </c>
      <c r="G1407" s="6">
        <f t="shared" si="192"/>
        <v>18</v>
      </c>
      <c r="H1407" s="4" t="str">
        <f t="shared" si="193"/>
        <v>Thursday</v>
      </c>
      <c r="I1407">
        <v>2</v>
      </c>
      <c r="J1407">
        <v>0</v>
      </c>
      <c r="K1407">
        <v>28</v>
      </c>
      <c r="L1407">
        <v>1</v>
      </c>
      <c r="M1407">
        <v>27</v>
      </c>
      <c r="N1407">
        <v>6</v>
      </c>
      <c r="O1407">
        <v>11</v>
      </c>
      <c r="P1407">
        <v>38</v>
      </c>
      <c r="Q1407">
        <v>0</v>
      </c>
      <c r="R1407">
        <v>0</v>
      </c>
      <c r="S1407">
        <v>12</v>
      </c>
      <c r="T1407">
        <v>26</v>
      </c>
      <c r="U1407">
        <v>1</v>
      </c>
      <c r="V1407">
        <v>30</v>
      </c>
      <c r="W1407">
        <v>0</v>
      </c>
      <c r="X1407">
        <v>24</v>
      </c>
      <c r="Y1407">
        <f t="shared" si="194"/>
        <v>552</v>
      </c>
      <c r="Z1407" s="12">
        <f t="shared" si="195"/>
        <v>0.15333333333333332</v>
      </c>
      <c r="AA1407" s="12">
        <f t="shared" si="196"/>
        <v>7.8466666666666667</v>
      </c>
      <c r="AB1407" t="s">
        <v>194</v>
      </c>
      <c r="AC1407" t="s">
        <v>194</v>
      </c>
      <c r="AD1407" s="12">
        <f t="shared" si="197"/>
        <v>2.5555555555555554E-2</v>
      </c>
    </row>
    <row r="1408" spans="2:30" x14ac:dyDescent="0.3">
      <c r="B1408">
        <v>58057</v>
      </c>
      <c r="C1408" s="7">
        <v>44316</v>
      </c>
      <c r="D1408" s="6">
        <f t="shared" si="189"/>
        <v>2021</v>
      </c>
      <c r="E1408" s="4" t="str">
        <f t="shared" si="190"/>
        <v>Q2-2021</v>
      </c>
      <c r="F1408" s="4" t="str">
        <f t="shared" si="191"/>
        <v>April</v>
      </c>
      <c r="G1408" s="6">
        <f t="shared" si="192"/>
        <v>18</v>
      </c>
      <c r="H1408" s="4" t="str">
        <f t="shared" si="193"/>
        <v>Friday</v>
      </c>
      <c r="I1408">
        <v>1</v>
      </c>
      <c r="J1408">
        <v>1</v>
      </c>
      <c r="K1408">
        <v>29</v>
      </c>
      <c r="L1408">
        <v>0</v>
      </c>
      <c r="M1408">
        <v>12</v>
      </c>
      <c r="N1408">
        <v>5</v>
      </c>
      <c r="O1408">
        <v>14</v>
      </c>
      <c r="P1408">
        <v>43</v>
      </c>
      <c r="Q1408">
        <v>0</v>
      </c>
      <c r="R1408">
        <v>0</v>
      </c>
      <c r="S1408">
        <v>21</v>
      </c>
      <c r="T1408">
        <v>27</v>
      </c>
      <c r="U1408">
        <v>1</v>
      </c>
      <c r="V1408">
        <v>31</v>
      </c>
      <c r="W1408">
        <v>1</v>
      </c>
      <c r="X1408">
        <v>21</v>
      </c>
      <c r="Y1408">
        <f t="shared" si="194"/>
        <v>577</v>
      </c>
      <c r="Z1408" s="12">
        <f t="shared" si="195"/>
        <v>0.16027777777777777</v>
      </c>
      <c r="AA1408" s="12">
        <f t="shared" si="196"/>
        <v>7.839722222222222</v>
      </c>
      <c r="AB1408" t="s">
        <v>194</v>
      </c>
      <c r="AC1408" t="s">
        <v>194</v>
      </c>
      <c r="AD1408" s="12">
        <f t="shared" si="197"/>
        <v>3.2055555555555552E-2</v>
      </c>
    </row>
    <row r="1409" spans="2:30" x14ac:dyDescent="0.3">
      <c r="B1409">
        <v>58058</v>
      </c>
      <c r="C1409" s="7">
        <v>44316</v>
      </c>
      <c r="D1409" s="6">
        <f t="shared" si="189"/>
        <v>2021</v>
      </c>
      <c r="E1409" s="4" t="str">
        <f t="shared" si="190"/>
        <v>Q2-2021</v>
      </c>
      <c r="F1409" s="4" t="str">
        <f t="shared" si="191"/>
        <v>April</v>
      </c>
      <c r="G1409" s="6">
        <f t="shared" si="192"/>
        <v>18</v>
      </c>
      <c r="H1409" s="4" t="str">
        <f t="shared" si="193"/>
        <v>Friday</v>
      </c>
      <c r="I1409">
        <v>2</v>
      </c>
      <c r="J1409">
        <v>0</v>
      </c>
      <c r="K1409">
        <v>30</v>
      </c>
      <c r="L1409">
        <v>2</v>
      </c>
      <c r="M1409">
        <v>17</v>
      </c>
      <c r="N1409">
        <v>6</v>
      </c>
      <c r="O1409">
        <v>17</v>
      </c>
      <c r="P1409">
        <v>19</v>
      </c>
      <c r="Q1409">
        <v>0</v>
      </c>
      <c r="R1409">
        <v>0</v>
      </c>
      <c r="S1409">
        <v>10</v>
      </c>
      <c r="T1409">
        <v>28</v>
      </c>
      <c r="U1409">
        <v>1</v>
      </c>
      <c r="V1409">
        <v>29</v>
      </c>
      <c r="W1409">
        <v>0</v>
      </c>
      <c r="X1409">
        <v>23</v>
      </c>
      <c r="Y1409">
        <f t="shared" si="194"/>
        <v>473</v>
      </c>
      <c r="Z1409" s="12">
        <f t="shared" si="195"/>
        <v>0.13138888888888889</v>
      </c>
      <c r="AA1409" s="12">
        <f t="shared" si="196"/>
        <v>7.868611111111111</v>
      </c>
      <c r="AB1409" t="s">
        <v>194</v>
      </c>
      <c r="AC1409" t="s">
        <v>194</v>
      </c>
      <c r="AD1409" s="12">
        <f t="shared" si="197"/>
        <v>2.1898148148148149E-2</v>
      </c>
    </row>
    <row r="1410" spans="2:30" x14ac:dyDescent="0.3">
      <c r="B1410">
        <v>58059</v>
      </c>
      <c r="C1410" s="7">
        <v>44317</v>
      </c>
      <c r="D1410" s="6">
        <f t="shared" si="189"/>
        <v>2021</v>
      </c>
      <c r="E1410" s="4" t="str">
        <f t="shared" si="190"/>
        <v>Q2-2021</v>
      </c>
      <c r="F1410" s="4" t="str">
        <f t="shared" si="191"/>
        <v>May</v>
      </c>
      <c r="G1410" s="6">
        <f t="shared" si="192"/>
        <v>18</v>
      </c>
      <c r="H1410" s="4" t="str">
        <f t="shared" si="193"/>
        <v>Saturday</v>
      </c>
      <c r="I1410">
        <v>1</v>
      </c>
      <c r="J1410">
        <v>1</v>
      </c>
      <c r="K1410">
        <v>24</v>
      </c>
      <c r="L1410">
        <v>1</v>
      </c>
      <c r="M1410">
        <v>12</v>
      </c>
      <c r="N1410">
        <v>5</v>
      </c>
      <c r="O1410">
        <v>14</v>
      </c>
      <c r="P1410">
        <v>43</v>
      </c>
      <c r="Q1410">
        <v>0</v>
      </c>
      <c r="R1410">
        <v>0</v>
      </c>
      <c r="S1410">
        <v>30</v>
      </c>
      <c r="T1410">
        <v>19</v>
      </c>
      <c r="U1410">
        <v>2</v>
      </c>
      <c r="V1410">
        <v>33</v>
      </c>
      <c r="W1410">
        <v>0</v>
      </c>
      <c r="X1410">
        <v>22</v>
      </c>
      <c r="Y1410">
        <f t="shared" si="194"/>
        <v>596</v>
      </c>
      <c r="Z1410" s="12">
        <f t="shared" si="195"/>
        <v>0.16555555555555557</v>
      </c>
      <c r="AA1410" s="12">
        <f t="shared" si="196"/>
        <v>7.8344444444444443</v>
      </c>
      <c r="AB1410" t="s">
        <v>194</v>
      </c>
      <c r="AC1410" t="s">
        <v>194</v>
      </c>
      <c r="AD1410" s="12">
        <f t="shared" si="197"/>
        <v>3.3111111111111112E-2</v>
      </c>
    </row>
    <row r="1411" spans="2:30" x14ac:dyDescent="0.3">
      <c r="B1411">
        <v>58060</v>
      </c>
      <c r="C1411" s="7">
        <v>44319</v>
      </c>
      <c r="D1411" s="6">
        <f t="shared" si="189"/>
        <v>2021</v>
      </c>
      <c r="E1411" s="4" t="str">
        <f t="shared" si="190"/>
        <v>Q2-2021</v>
      </c>
      <c r="F1411" s="4" t="str">
        <f t="shared" si="191"/>
        <v>May</v>
      </c>
      <c r="G1411" s="6">
        <f t="shared" si="192"/>
        <v>19</v>
      </c>
      <c r="H1411" s="4" t="str">
        <f t="shared" si="193"/>
        <v>Monday</v>
      </c>
      <c r="I1411">
        <v>1</v>
      </c>
      <c r="J1411">
        <v>2</v>
      </c>
      <c r="K1411">
        <v>30</v>
      </c>
      <c r="L1411">
        <v>1</v>
      </c>
      <c r="M1411">
        <v>10</v>
      </c>
      <c r="N1411">
        <v>5</v>
      </c>
      <c r="O1411">
        <v>16</v>
      </c>
      <c r="P1411">
        <v>43</v>
      </c>
      <c r="Q1411">
        <v>0</v>
      </c>
      <c r="R1411">
        <v>0</v>
      </c>
      <c r="S1411">
        <v>14</v>
      </c>
      <c r="T1411">
        <v>11</v>
      </c>
      <c r="U1411">
        <v>1</v>
      </c>
      <c r="V1411">
        <v>37</v>
      </c>
      <c r="W1411">
        <v>0</v>
      </c>
      <c r="X1411">
        <v>23</v>
      </c>
      <c r="Y1411">
        <f t="shared" si="194"/>
        <v>457</v>
      </c>
      <c r="Z1411" s="12">
        <f t="shared" si="195"/>
        <v>0.12694444444444444</v>
      </c>
      <c r="AA1411" s="12">
        <f t="shared" si="196"/>
        <v>7.8730555555555553</v>
      </c>
      <c r="AB1411" t="s">
        <v>194</v>
      </c>
      <c r="AC1411" t="s">
        <v>194</v>
      </c>
      <c r="AD1411" s="12">
        <f t="shared" si="197"/>
        <v>2.5388888888888888E-2</v>
      </c>
    </row>
    <row r="1412" spans="2:30" x14ac:dyDescent="0.3">
      <c r="B1412">
        <v>58061</v>
      </c>
      <c r="C1412" s="7">
        <v>44319</v>
      </c>
      <c r="D1412" s="6">
        <f t="shared" si="189"/>
        <v>2021</v>
      </c>
      <c r="E1412" s="4" t="str">
        <f t="shared" si="190"/>
        <v>Q2-2021</v>
      </c>
      <c r="F1412" s="4" t="str">
        <f t="shared" si="191"/>
        <v>May</v>
      </c>
      <c r="G1412" s="6">
        <f t="shared" si="192"/>
        <v>19</v>
      </c>
      <c r="H1412" s="4" t="str">
        <f t="shared" si="193"/>
        <v>Monday</v>
      </c>
      <c r="I1412">
        <v>2</v>
      </c>
      <c r="J1412">
        <v>0</v>
      </c>
      <c r="K1412">
        <v>10</v>
      </c>
      <c r="L1412">
        <v>1</v>
      </c>
      <c r="M1412">
        <v>15</v>
      </c>
      <c r="N1412">
        <v>4</v>
      </c>
      <c r="O1412">
        <v>19</v>
      </c>
      <c r="P1412">
        <v>19</v>
      </c>
      <c r="Q1412">
        <v>0</v>
      </c>
      <c r="R1412">
        <v>0</v>
      </c>
      <c r="S1412">
        <v>23</v>
      </c>
      <c r="T1412">
        <v>12</v>
      </c>
      <c r="U1412">
        <v>2</v>
      </c>
      <c r="V1412">
        <v>34</v>
      </c>
      <c r="W1412">
        <v>0</v>
      </c>
      <c r="X1412">
        <v>20</v>
      </c>
      <c r="Y1412">
        <f t="shared" si="194"/>
        <v>360</v>
      </c>
      <c r="Z1412" s="12">
        <f t="shared" si="195"/>
        <v>0.1</v>
      </c>
      <c r="AA1412" s="12">
        <f t="shared" si="196"/>
        <v>7.9</v>
      </c>
      <c r="AB1412" t="s">
        <v>194</v>
      </c>
      <c r="AC1412" t="s">
        <v>194</v>
      </c>
      <c r="AD1412" s="12">
        <f t="shared" si="197"/>
        <v>2.5000000000000001E-2</v>
      </c>
    </row>
    <row r="1413" spans="2:30" x14ac:dyDescent="0.3">
      <c r="B1413">
        <v>58062</v>
      </c>
      <c r="C1413" s="7">
        <v>44320</v>
      </c>
      <c r="D1413" s="6">
        <f t="shared" si="189"/>
        <v>2021</v>
      </c>
      <c r="E1413" s="4" t="str">
        <f t="shared" si="190"/>
        <v>Q2-2021</v>
      </c>
      <c r="F1413" s="4" t="str">
        <f t="shared" si="191"/>
        <v>May</v>
      </c>
      <c r="G1413" s="6">
        <f t="shared" si="192"/>
        <v>19</v>
      </c>
      <c r="H1413" s="4" t="str">
        <f t="shared" si="193"/>
        <v>Tuesday</v>
      </c>
      <c r="I1413">
        <v>1</v>
      </c>
      <c r="J1413">
        <v>2</v>
      </c>
      <c r="K1413">
        <v>11</v>
      </c>
      <c r="L1413">
        <v>0</v>
      </c>
      <c r="M1413">
        <v>20</v>
      </c>
      <c r="N1413">
        <v>4</v>
      </c>
      <c r="O1413">
        <v>22</v>
      </c>
      <c r="P1413">
        <v>25</v>
      </c>
      <c r="Q1413">
        <v>0</v>
      </c>
      <c r="R1413">
        <v>0</v>
      </c>
      <c r="S1413">
        <v>13</v>
      </c>
      <c r="T1413">
        <v>12</v>
      </c>
      <c r="U1413">
        <v>1</v>
      </c>
      <c r="V1413">
        <v>36</v>
      </c>
      <c r="W1413">
        <v>0</v>
      </c>
      <c r="X1413">
        <v>22</v>
      </c>
      <c r="Y1413">
        <f t="shared" si="194"/>
        <v>324</v>
      </c>
      <c r="Z1413" s="12">
        <f t="shared" si="195"/>
        <v>0.09</v>
      </c>
      <c r="AA1413" s="12">
        <f t="shared" si="196"/>
        <v>7.91</v>
      </c>
      <c r="AB1413" t="s">
        <v>194</v>
      </c>
      <c r="AC1413" t="s">
        <v>194</v>
      </c>
      <c r="AD1413" s="12">
        <f t="shared" si="197"/>
        <v>2.2499999999999999E-2</v>
      </c>
    </row>
    <row r="1414" spans="2:30" x14ac:dyDescent="0.3">
      <c r="B1414">
        <v>58063</v>
      </c>
      <c r="C1414" s="7">
        <v>44320</v>
      </c>
      <c r="D1414" s="6">
        <f t="shared" si="189"/>
        <v>2021</v>
      </c>
      <c r="E1414" s="4" t="str">
        <f t="shared" si="190"/>
        <v>Q2-2021</v>
      </c>
      <c r="F1414" s="4" t="str">
        <f t="shared" si="191"/>
        <v>May</v>
      </c>
      <c r="G1414" s="6">
        <f t="shared" si="192"/>
        <v>19</v>
      </c>
      <c r="H1414" s="4" t="str">
        <f t="shared" si="193"/>
        <v>Tuesday</v>
      </c>
      <c r="I1414">
        <v>2</v>
      </c>
      <c r="J1414">
        <v>0</v>
      </c>
      <c r="K1414">
        <v>16</v>
      </c>
      <c r="L1414">
        <v>1</v>
      </c>
      <c r="M1414">
        <v>19</v>
      </c>
      <c r="N1414">
        <v>4</v>
      </c>
      <c r="O1414">
        <v>23</v>
      </c>
      <c r="P1414">
        <v>25</v>
      </c>
      <c r="Q1414">
        <v>0</v>
      </c>
      <c r="R1414">
        <v>0</v>
      </c>
      <c r="S1414">
        <v>17</v>
      </c>
      <c r="T1414">
        <v>24</v>
      </c>
      <c r="U1414">
        <v>2</v>
      </c>
      <c r="V1414">
        <v>33</v>
      </c>
      <c r="W1414">
        <v>1</v>
      </c>
      <c r="X1414">
        <v>19</v>
      </c>
      <c r="Y1414">
        <f t="shared" si="194"/>
        <v>441</v>
      </c>
      <c r="Z1414" s="12">
        <f t="shared" si="195"/>
        <v>0.1225</v>
      </c>
      <c r="AA1414" s="12">
        <f t="shared" si="196"/>
        <v>7.8775000000000004</v>
      </c>
      <c r="AB1414" t="s">
        <v>194</v>
      </c>
      <c r="AC1414" t="s">
        <v>194</v>
      </c>
      <c r="AD1414" s="12">
        <f t="shared" si="197"/>
        <v>3.0624999999999999E-2</v>
      </c>
    </row>
    <row r="1415" spans="2:30" x14ac:dyDescent="0.3">
      <c r="B1415">
        <v>58064</v>
      </c>
      <c r="C1415" s="7">
        <v>44321</v>
      </c>
      <c r="D1415" s="6">
        <f t="shared" si="189"/>
        <v>2021</v>
      </c>
      <c r="E1415" s="4" t="str">
        <f t="shared" si="190"/>
        <v>Q2-2021</v>
      </c>
      <c r="F1415" s="4" t="str">
        <f t="shared" si="191"/>
        <v>May</v>
      </c>
      <c r="G1415" s="6">
        <f t="shared" si="192"/>
        <v>19</v>
      </c>
      <c r="H1415" s="4" t="str">
        <f t="shared" si="193"/>
        <v>Wednesday</v>
      </c>
      <c r="I1415">
        <v>1</v>
      </c>
      <c r="J1415">
        <v>2</v>
      </c>
      <c r="K1415">
        <v>17</v>
      </c>
      <c r="L1415">
        <v>0</v>
      </c>
      <c r="M1415">
        <v>24</v>
      </c>
      <c r="N1415">
        <v>5</v>
      </c>
      <c r="O1415">
        <v>26</v>
      </c>
      <c r="P1415">
        <v>31</v>
      </c>
      <c r="Q1415">
        <v>0</v>
      </c>
      <c r="R1415">
        <v>0</v>
      </c>
      <c r="S1415">
        <v>26</v>
      </c>
      <c r="T1415">
        <v>25</v>
      </c>
      <c r="U1415">
        <v>1</v>
      </c>
      <c r="V1415">
        <v>34</v>
      </c>
      <c r="W1415">
        <v>1</v>
      </c>
      <c r="X1415">
        <v>21</v>
      </c>
      <c r="Y1415">
        <f t="shared" si="194"/>
        <v>595</v>
      </c>
      <c r="Z1415" s="12">
        <f t="shared" si="195"/>
        <v>0.16527777777777777</v>
      </c>
      <c r="AA1415" s="12">
        <f t="shared" si="196"/>
        <v>7.8347222222222221</v>
      </c>
      <c r="AB1415" t="s">
        <v>194</v>
      </c>
      <c r="AC1415" t="s">
        <v>194</v>
      </c>
      <c r="AD1415" s="12">
        <f t="shared" si="197"/>
        <v>3.3055555555555553E-2</v>
      </c>
    </row>
    <row r="1416" spans="2:30" x14ac:dyDescent="0.3">
      <c r="B1416">
        <v>58065</v>
      </c>
      <c r="C1416" s="7">
        <v>44321</v>
      </c>
      <c r="D1416" s="6">
        <f t="shared" si="189"/>
        <v>2021</v>
      </c>
      <c r="E1416" s="4" t="str">
        <f t="shared" si="190"/>
        <v>Q2-2021</v>
      </c>
      <c r="F1416" s="4" t="str">
        <f t="shared" si="191"/>
        <v>May</v>
      </c>
      <c r="G1416" s="6">
        <f t="shared" si="192"/>
        <v>19</v>
      </c>
      <c r="H1416" s="4" t="str">
        <f t="shared" si="193"/>
        <v>Wednesday</v>
      </c>
      <c r="I1416">
        <v>2</v>
      </c>
      <c r="J1416">
        <v>0</v>
      </c>
      <c r="K1416">
        <v>23</v>
      </c>
      <c r="L1416">
        <v>1</v>
      </c>
      <c r="M1416">
        <v>22</v>
      </c>
      <c r="N1416">
        <v>5</v>
      </c>
      <c r="O1416">
        <v>28</v>
      </c>
      <c r="P1416">
        <v>31</v>
      </c>
      <c r="Q1416">
        <v>0</v>
      </c>
      <c r="R1416">
        <v>0</v>
      </c>
      <c r="S1416">
        <v>11</v>
      </c>
      <c r="T1416">
        <v>17</v>
      </c>
      <c r="U1416">
        <v>2</v>
      </c>
      <c r="V1416">
        <v>32</v>
      </c>
      <c r="W1416">
        <v>1</v>
      </c>
      <c r="X1416">
        <v>23</v>
      </c>
      <c r="Y1416">
        <f t="shared" si="194"/>
        <v>522</v>
      </c>
      <c r="Z1416" s="12">
        <f t="shared" si="195"/>
        <v>0.14499999999999999</v>
      </c>
      <c r="AA1416" s="12">
        <f t="shared" si="196"/>
        <v>7.8550000000000004</v>
      </c>
      <c r="AB1416" t="s">
        <v>194</v>
      </c>
      <c r="AC1416" t="s">
        <v>194</v>
      </c>
      <c r="AD1416" s="12">
        <f t="shared" si="197"/>
        <v>2.8999999999999998E-2</v>
      </c>
    </row>
    <row r="1417" spans="2:30" x14ac:dyDescent="0.3">
      <c r="B1417">
        <v>58066</v>
      </c>
      <c r="C1417" s="7">
        <v>44322</v>
      </c>
      <c r="D1417" s="6">
        <f t="shared" si="189"/>
        <v>2021</v>
      </c>
      <c r="E1417" s="4" t="str">
        <f t="shared" si="190"/>
        <v>Q2-2021</v>
      </c>
      <c r="F1417" s="4" t="str">
        <f t="shared" si="191"/>
        <v>May</v>
      </c>
      <c r="G1417" s="6">
        <f t="shared" si="192"/>
        <v>19</v>
      </c>
      <c r="H1417" s="4" t="str">
        <f t="shared" si="193"/>
        <v>Thursday</v>
      </c>
      <c r="I1417">
        <v>1</v>
      </c>
      <c r="J1417">
        <v>2</v>
      </c>
      <c r="K1417">
        <v>23</v>
      </c>
      <c r="L1417">
        <v>1</v>
      </c>
      <c r="M1417">
        <v>27</v>
      </c>
      <c r="N1417">
        <v>4</v>
      </c>
      <c r="O1417">
        <v>11</v>
      </c>
      <c r="P1417">
        <v>37</v>
      </c>
      <c r="Q1417">
        <v>0</v>
      </c>
      <c r="R1417">
        <v>0</v>
      </c>
      <c r="S1417">
        <v>20</v>
      </c>
      <c r="T1417">
        <v>18</v>
      </c>
      <c r="U1417">
        <v>1</v>
      </c>
      <c r="V1417">
        <v>33</v>
      </c>
      <c r="W1417">
        <v>0</v>
      </c>
      <c r="X1417">
        <v>20</v>
      </c>
      <c r="Y1417">
        <f t="shared" si="194"/>
        <v>377</v>
      </c>
      <c r="Z1417" s="12">
        <f t="shared" si="195"/>
        <v>0.10472222222222222</v>
      </c>
      <c r="AA1417" s="12">
        <f t="shared" si="196"/>
        <v>7.8952777777777774</v>
      </c>
      <c r="AB1417" t="s">
        <v>194</v>
      </c>
      <c r="AC1417" t="s">
        <v>194</v>
      </c>
      <c r="AD1417" s="12">
        <f t="shared" si="197"/>
        <v>2.6180555555555554E-2</v>
      </c>
    </row>
    <row r="1418" spans="2:30" x14ac:dyDescent="0.3">
      <c r="B1418">
        <v>58067</v>
      </c>
      <c r="C1418" s="7">
        <v>44322</v>
      </c>
      <c r="D1418" s="6">
        <f t="shared" si="189"/>
        <v>2021</v>
      </c>
      <c r="E1418" s="4" t="str">
        <f t="shared" si="190"/>
        <v>Q2-2021</v>
      </c>
      <c r="F1418" s="4" t="str">
        <f t="shared" si="191"/>
        <v>May</v>
      </c>
      <c r="G1418" s="6">
        <f t="shared" si="192"/>
        <v>19</v>
      </c>
      <c r="H1418" s="4" t="str">
        <f t="shared" si="193"/>
        <v>Thursday</v>
      </c>
      <c r="I1418">
        <v>2</v>
      </c>
      <c r="J1418">
        <v>0</v>
      </c>
      <c r="K1418">
        <v>24</v>
      </c>
      <c r="L1418">
        <v>2</v>
      </c>
      <c r="M1418">
        <v>12</v>
      </c>
      <c r="N1418">
        <v>5</v>
      </c>
      <c r="O1418">
        <v>14</v>
      </c>
      <c r="P1418">
        <v>43</v>
      </c>
      <c r="Q1418">
        <v>0</v>
      </c>
      <c r="R1418">
        <v>0</v>
      </c>
      <c r="S1418">
        <v>30</v>
      </c>
      <c r="T1418">
        <v>19</v>
      </c>
      <c r="U1418">
        <v>2</v>
      </c>
      <c r="V1418">
        <v>31</v>
      </c>
      <c r="W1418">
        <v>0</v>
      </c>
      <c r="X1418">
        <v>22</v>
      </c>
      <c r="Y1418">
        <f t="shared" si="194"/>
        <v>592</v>
      </c>
      <c r="Z1418" s="12">
        <f t="shared" si="195"/>
        <v>0.16444444444444445</v>
      </c>
      <c r="AA1418" s="12">
        <f t="shared" si="196"/>
        <v>7.8355555555555556</v>
      </c>
      <c r="AB1418" t="s">
        <v>194</v>
      </c>
      <c r="AC1418" t="s">
        <v>194</v>
      </c>
      <c r="AD1418" s="12">
        <f t="shared" si="197"/>
        <v>3.2888888888888891E-2</v>
      </c>
    </row>
    <row r="1419" spans="2:30" x14ac:dyDescent="0.3">
      <c r="B1419">
        <v>58068</v>
      </c>
      <c r="C1419" s="7">
        <v>44323</v>
      </c>
      <c r="D1419" s="6">
        <f t="shared" si="189"/>
        <v>2021</v>
      </c>
      <c r="E1419" s="4" t="str">
        <f t="shared" si="190"/>
        <v>Q2-2021</v>
      </c>
      <c r="F1419" s="4" t="str">
        <f t="shared" si="191"/>
        <v>May</v>
      </c>
      <c r="G1419" s="6">
        <f t="shared" si="192"/>
        <v>19</v>
      </c>
      <c r="H1419" s="4" t="str">
        <f t="shared" si="193"/>
        <v>Friday</v>
      </c>
      <c r="I1419">
        <v>1</v>
      </c>
      <c r="J1419">
        <v>2</v>
      </c>
      <c r="K1419">
        <v>30</v>
      </c>
      <c r="L1419">
        <v>1</v>
      </c>
      <c r="M1419">
        <v>10</v>
      </c>
      <c r="N1419">
        <v>5</v>
      </c>
      <c r="O1419">
        <v>16</v>
      </c>
      <c r="P1419">
        <v>43</v>
      </c>
      <c r="Q1419">
        <v>0</v>
      </c>
      <c r="R1419">
        <v>0</v>
      </c>
      <c r="S1419">
        <v>14</v>
      </c>
      <c r="T1419">
        <v>11</v>
      </c>
      <c r="U1419">
        <v>1</v>
      </c>
      <c r="V1419">
        <v>37</v>
      </c>
      <c r="W1419">
        <v>0</v>
      </c>
      <c r="X1419">
        <v>23</v>
      </c>
      <c r="Y1419">
        <f t="shared" si="194"/>
        <v>457</v>
      </c>
      <c r="Z1419" s="12">
        <f t="shared" si="195"/>
        <v>0.12694444444444444</v>
      </c>
      <c r="AA1419" s="12">
        <f t="shared" si="196"/>
        <v>7.8730555555555553</v>
      </c>
      <c r="AB1419" t="s">
        <v>194</v>
      </c>
      <c r="AC1419" t="s">
        <v>194</v>
      </c>
      <c r="AD1419" s="12">
        <f t="shared" si="197"/>
        <v>2.5388888888888888E-2</v>
      </c>
    </row>
    <row r="1420" spans="2:30" x14ac:dyDescent="0.3">
      <c r="B1420">
        <v>58069</v>
      </c>
      <c r="C1420" s="7">
        <v>44323</v>
      </c>
      <c r="D1420" s="6">
        <f t="shared" si="189"/>
        <v>2021</v>
      </c>
      <c r="E1420" s="4" t="str">
        <f t="shared" si="190"/>
        <v>Q2-2021</v>
      </c>
      <c r="F1420" s="4" t="str">
        <f t="shared" si="191"/>
        <v>May</v>
      </c>
      <c r="G1420" s="6">
        <f t="shared" si="192"/>
        <v>19</v>
      </c>
      <c r="H1420" s="4" t="str">
        <f t="shared" si="193"/>
        <v>Friday</v>
      </c>
      <c r="I1420">
        <v>2</v>
      </c>
      <c r="J1420">
        <v>0</v>
      </c>
      <c r="K1420">
        <v>10</v>
      </c>
      <c r="L1420">
        <v>1</v>
      </c>
      <c r="M1420">
        <v>15</v>
      </c>
      <c r="N1420">
        <v>4</v>
      </c>
      <c r="O1420">
        <v>19</v>
      </c>
      <c r="P1420">
        <v>19</v>
      </c>
      <c r="Q1420">
        <v>0</v>
      </c>
      <c r="R1420">
        <v>0</v>
      </c>
      <c r="S1420">
        <v>23</v>
      </c>
      <c r="T1420">
        <v>12</v>
      </c>
      <c r="U1420">
        <v>2</v>
      </c>
      <c r="V1420">
        <v>34</v>
      </c>
      <c r="W1420">
        <v>0</v>
      </c>
      <c r="X1420">
        <v>20</v>
      </c>
      <c r="Y1420">
        <f t="shared" si="194"/>
        <v>360</v>
      </c>
      <c r="Z1420" s="12">
        <f t="shared" si="195"/>
        <v>0.1</v>
      </c>
      <c r="AA1420" s="12">
        <f t="shared" si="196"/>
        <v>7.9</v>
      </c>
      <c r="AB1420" t="s">
        <v>194</v>
      </c>
      <c r="AC1420" t="s">
        <v>194</v>
      </c>
      <c r="AD1420" s="12">
        <f t="shared" si="197"/>
        <v>2.5000000000000001E-2</v>
      </c>
    </row>
    <row r="1421" spans="2:30" x14ac:dyDescent="0.3">
      <c r="B1421">
        <v>58070</v>
      </c>
      <c r="C1421" s="7">
        <v>44324</v>
      </c>
      <c r="D1421" s="6">
        <f t="shared" si="189"/>
        <v>2021</v>
      </c>
      <c r="E1421" s="4" t="str">
        <f t="shared" si="190"/>
        <v>Q2-2021</v>
      </c>
      <c r="F1421" s="4" t="str">
        <f t="shared" si="191"/>
        <v>May</v>
      </c>
      <c r="G1421" s="6">
        <f t="shared" si="192"/>
        <v>19</v>
      </c>
      <c r="H1421" s="4" t="str">
        <f t="shared" si="193"/>
        <v>Saturday</v>
      </c>
      <c r="I1421">
        <v>1</v>
      </c>
      <c r="J1421">
        <v>2</v>
      </c>
      <c r="K1421">
        <v>11</v>
      </c>
      <c r="L1421">
        <v>0</v>
      </c>
      <c r="M1421">
        <v>20</v>
      </c>
      <c r="N1421">
        <v>4</v>
      </c>
      <c r="O1421">
        <v>22</v>
      </c>
      <c r="P1421">
        <v>25</v>
      </c>
      <c r="Q1421">
        <v>0</v>
      </c>
      <c r="R1421">
        <v>0</v>
      </c>
      <c r="S1421">
        <v>13</v>
      </c>
      <c r="T1421">
        <v>12</v>
      </c>
      <c r="U1421">
        <v>1</v>
      </c>
      <c r="V1421">
        <v>36</v>
      </c>
      <c r="W1421">
        <v>0</v>
      </c>
      <c r="X1421">
        <v>22</v>
      </c>
      <c r="Y1421">
        <f t="shared" si="194"/>
        <v>324</v>
      </c>
      <c r="Z1421" s="12">
        <f t="shared" si="195"/>
        <v>0.09</v>
      </c>
      <c r="AA1421" s="12">
        <f t="shared" si="196"/>
        <v>7.91</v>
      </c>
      <c r="AB1421" t="s">
        <v>194</v>
      </c>
      <c r="AC1421" t="s">
        <v>194</v>
      </c>
      <c r="AD1421" s="12">
        <f t="shared" si="197"/>
        <v>2.2499999999999999E-2</v>
      </c>
    </row>
    <row r="1422" spans="2:30" x14ac:dyDescent="0.3">
      <c r="B1422">
        <v>58071</v>
      </c>
      <c r="C1422" s="7">
        <v>44326</v>
      </c>
      <c r="D1422" s="6">
        <f t="shared" si="189"/>
        <v>2021</v>
      </c>
      <c r="E1422" s="4" t="str">
        <f t="shared" si="190"/>
        <v>Q2-2021</v>
      </c>
      <c r="F1422" s="4" t="str">
        <f t="shared" si="191"/>
        <v>May</v>
      </c>
      <c r="G1422" s="6">
        <f t="shared" si="192"/>
        <v>20</v>
      </c>
      <c r="H1422" s="4" t="str">
        <f t="shared" si="193"/>
        <v>Monday</v>
      </c>
      <c r="I1422">
        <v>1</v>
      </c>
      <c r="J1422">
        <v>1</v>
      </c>
      <c r="K1422">
        <v>16</v>
      </c>
      <c r="L1422">
        <v>0</v>
      </c>
      <c r="M1422">
        <v>19</v>
      </c>
      <c r="N1422">
        <v>4</v>
      </c>
      <c r="O1422">
        <v>23</v>
      </c>
      <c r="P1422">
        <v>25</v>
      </c>
      <c r="Q1422">
        <v>0</v>
      </c>
      <c r="R1422">
        <v>0</v>
      </c>
      <c r="S1422">
        <v>17</v>
      </c>
      <c r="T1422">
        <v>24</v>
      </c>
      <c r="U1422">
        <v>2</v>
      </c>
      <c r="V1422">
        <v>35</v>
      </c>
      <c r="W1422">
        <v>1</v>
      </c>
      <c r="X1422">
        <v>19</v>
      </c>
      <c r="Y1422">
        <f t="shared" si="194"/>
        <v>445</v>
      </c>
      <c r="Z1422" s="12">
        <f t="shared" si="195"/>
        <v>0.12361111111111112</v>
      </c>
      <c r="AA1422" s="12">
        <f t="shared" si="196"/>
        <v>7.8763888888888891</v>
      </c>
      <c r="AB1422" t="s">
        <v>194</v>
      </c>
      <c r="AC1422" t="s">
        <v>194</v>
      </c>
      <c r="AD1422" s="12">
        <f t="shared" si="197"/>
        <v>3.0902777777777779E-2</v>
      </c>
    </row>
    <row r="1423" spans="2:30" x14ac:dyDescent="0.3">
      <c r="B1423">
        <v>58072</v>
      </c>
      <c r="C1423" s="7">
        <v>44326</v>
      </c>
      <c r="D1423" s="6">
        <f t="shared" si="189"/>
        <v>2021</v>
      </c>
      <c r="E1423" s="4" t="str">
        <f t="shared" si="190"/>
        <v>Q2-2021</v>
      </c>
      <c r="F1423" s="4" t="str">
        <f t="shared" si="191"/>
        <v>May</v>
      </c>
      <c r="G1423" s="6">
        <f t="shared" si="192"/>
        <v>20</v>
      </c>
      <c r="H1423" s="4" t="str">
        <f t="shared" si="193"/>
        <v>Monday</v>
      </c>
      <c r="I1423">
        <v>2</v>
      </c>
      <c r="J1423">
        <v>1</v>
      </c>
      <c r="K1423">
        <v>17</v>
      </c>
      <c r="L1423">
        <v>1</v>
      </c>
      <c r="M1423">
        <v>24</v>
      </c>
      <c r="N1423">
        <v>5</v>
      </c>
      <c r="O1423">
        <v>26</v>
      </c>
      <c r="P1423">
        <v>31</v>
      </c>
      <c r="Q1423">
        <v>0</v>
      </c>
      <c r="R1423">
        <v>0</v>
      </c>
      <c r="S1423">
        <v>26</v>
      </c>
      <c r="T1423">
        <v>25</v>
      </c>
      <c r="U1423">
        <v>1</v>
      </c>
      <c r="V1423">
        <v>32</v>
      </c>
      <c r="W1423">
        <v>1</v>
      </c>
      <c r="X1423">
        <v>21</v>
      </c>
      <c r="Y1423">
        <f t="shared" si="194"/>
        <v>593</v>
      </c>
      <c r="Z1423" s="12">
        <f t="shared" si="195"/>
        <v>0.16472222222222221</v>
      </c>
      <c r="AA1423" s="12">
        <f t="shared" si="196"/>
        <v>7.8352777777777778</v>
      </c>
      <c r="AB1423" t="s">
        <v>194</v>
      </c>
      <c r="AC1423" t="s">
        <v>194</v>
      </c>
      <c r="AD1423" s="12">
        <f t="shared" si="197"/>
        <v>3.2944444444444443E-2</v>
      </c>
    </row>
    <row r="1424" spans="2:30" x14ac:dyDescent="0.3">
      <c r="B1424">
        <v>58073</v>
      </c>
      <c r="C1424" s="7">
        <v>44327</v>
      </c>
      <c r="D1424" s="6">
        <f t="shared" si="189"/>
        <v>2021</v>
      </c>
      <c r="E1424" s="4" t="str">
        <f t="shared" si="190"/>
        <v>Q2-2021</v>
      </c>
      <c r="F1424" s="4" t="str">
        <f t="shared" si="191"/>
        <v>May</v>
      </c>
      <c r="G1424" s="6">
        <f t="shared" si="192"/>
        <v>20</v>
      </c>
      <c r="H1424" s="4" t="str">
        <f t="shared" si="193"/>
        <v>Tuesday</v>
      </c>
      <c r="I1424">
        <v>1</v>
      </c>
      <c r="J1424">
        <v>1</v>
      </c>
      <c r="K1424">
        <v>23</v>
      </c>
      <c r="L1424">
        <v>0</v>
      </c>
      <c r="M1424">
        <v>22</v>
      </c>
      <c r="N1424">
        <v>5</v>
      </c>
      <c r="O1424">
        <v>28</v>
      </c>
      <c r="P1424">
        <v>31</v>
      </c>
      <c r="Q1424">
        <v>0</v>
      </c>
      <c r="R1424">
        <v>0</v>
      </c>
      <c r="S1424">
        <v>11</v>
      </c>
      <c r="T1424">
        <v>17</v>
      </c>
      <c r="U1424">
        <v>2</v>
      </c>
      <c r="V1424">
        <v>34</v>
      </c>
      <c r="W1424">
        <v>1</v>
      </c>
      <c r="X1424">
        <v>23</v>
      </c>
      <c r="Y1424">
        <f t="shared" si="194"/>
        <v>526</v>
      </c>
      <c r="Z1424" s="12">
        <f t="shared" si="195"/>
        <v>0.14611111111111111</v>
      </c>
      <c r="AA1424" s="12">
        <f t="shared" si="196"/>
        <v>7.8538888888888891</v>
      </c>
      <c r="AB1424" t="s">
        <v>194</v>
      </c>
      <c r="AC1424" t="s">
        <v>194</v>
      </c>
      <c r="AD1424" s="12">
        <f t="shared" si="197"/>
        <v>2.9222222222222222E-2</v>
      </c>
    </row>
    <row r="1425" spans="2:30" x14ac:dyDescent="0.3">
      <c r="B1425">
        <v>58074</v>
      </c>
      <c r="C1425" s="7">
        <v>44327</v>
      </c>
      <c r="D1425" s="6">
        <f t="shared" si="189"/>
        <v>2021</v>
      </c>
      <c r="E1425" s="4" t="str">
        <f t="shared" si="190"/>
        <v>Q2-2021</v>
      </c>
      <c r="F1425" s="4" t="str">
        <f t="shared" si="191"/>
        <v>May</v>
      </c>
      <c r="G1425" s="6">
        <f t="shared" si="192"/>
        <v>20</v>
      </c>
      <c r="H1425" s="4" t="str">
        <f t="shared" si="193"/>
        <v>Tuesday</v>
      </c>
      <c r="I1425">
        <v>2</v>
      </c>
      <c r="J1425">
        <v>1</v>
      </c>
      <c r="K1425">
        <v>23</v>
      </c>
      <c r="L1425">
        <v>2</v>
      </c>
      <c r="M1425">
        <v>27</v>
      </c>
      <c r="N1425">
        <v>4</v>
      </c>
      <c r="O1425">
        <v>11</v>
      </c>
      <c r="P1425">
        <v>37</v>
      </c>
      <c r="Q1425">
        <v>0</v>
      </c>
      <c r="R1425">
        <v>0</v>
      </c>
      <c r="S1425">
        <v>20</v>
      </c>
      <c r="T1425">
        <v>18</v>
      </c>
      <c r="U1425">
        <v>1</v>
      </c>
      <c r="V1425">
        <v>31</v>
      </c>
      <c r="W1425">
        <v>0</v>
      </c>
      <c r="X1425">
        <v>20</v>
      </c>
      <c r="Y1425">
        <f t="shared" si="194"/>
        <v>375</v>
      </c>
      <c r="Z1425" s="12">
        <f t="shared" si="195"/>
        <v>0.10416666666666667</v>
      </c>
      <c r="AA1425" s="12">
        <f t="shared" si="196"/>
        <v>7.895833333333333</v>
      </c>
      <c r="AB1425" t="s">
        <v>194</v>
      </c>
      <c r="AC1425" t="s">
        <v>194</v>
      </c>
      <c r="AD1425" s="12">
        <f t="shared" si="197"/>
        <v>2.6041666666666668E-2</v>
      </c>
    </row>
    <row r="1426" spans="2:30" x14ac:dyDescent="0.3">
      <c r="B1426">
        <v>58075</v>
      </c>
      <c r="C1426" s="7">
        <v>44328</v>
      </c>
      <c r="D1426" s="6">
        <f t="shared" si="189"/>
        <v>2021</v>
      </c>
      <c r="E1426" s="4" t="str">
        <f t="shared" si="190"/>
        <v>Q2-2021</v>
      </c>
      <c r="F1426" s="4" t="str">
        <f t="shared" si="191"/>
        <v>May</v>
      </c>
      <c r="G1426" s="6">
        <f t="shared" si="192"/>
        <v>20</v>
      </c>
      <c r="H1426" s="4" t="str">
        <f t="shared" si="193"/>
        <v>Wednesday</v>
      </c>
      <c r="I1426">
        <v>1</v>
      </c>
      <c r="J1426">
        <v>1</v>
      </c>
      <c r="K1426">
        <v>24</v>
      </c>
      <c r="L1426">
        <v>1</v>
      </c>
      <c r="M1426">
        <v>12</v>
      </c>
      <c r="N1426">
        <v>5</v>
      </c>
      <c r="O1426">
        <v>14</v>
      </c>
      <c r="P1426">
        <v>43</v>
      </c>
      <c r="Q1426">
        <v>0</v>
      </c>
      <c r="R1426">
        <v>0</v>
      </c>
      <c r="S1426">
        <v>30</v>
      </c>
      <c r="T1426">
        <v>19</v>
      </c>
      <c r="U1426">
        <v>2</v>
      </c>
      <c r="V1426">
        <v>33</v>
      </c>
      <c r="W1426">
        <v>0</v>
      </c>
      <c r="X1426">
        <v>22</v>
      </c>
      <c r="Y1426">
        <f t="shared" si="194"/>
        <v>596</v>
      </c>
      <c r="Z1426" s="12">
        <f t="shared" si="195"/>
        <v>0.16555555555555557</v>
      </c>
      <c r="AA1426" s="12">
        <f t="shared" si="196"/>
        <v>7.8344444444444443</v>
      </c>
      <c r="AB1426" t="s">
        <v>194</v>
      </c>
      <c r="AC1426" t="s">
        <v>194</v>
      </c>
      <c r="AD1426" s="12">
        <f t="shared" si="197"/>
        <v>3.3111111111111112E-2</v>
      </c>
    </row>
    <row r="1427" spans="2:30" x14ac:dyDescent="0.3">
      <c r="B1427">
        <v>58076</v>
      </c>
      <c r="C1427" s="7">
        <v>44328</v>
      </c>
      <c r="D1427" s="6">
        <f t="shared" si="189"/>
        <v>2021</v>
      </c>
      <c r="E1427" s="4" t="str">
        <f t="shared" si="190"/>
        <v>Q2-2021</v>
      </c>
      <c r="F1427" s="4" t="str">
        <f t="shared" si="191"/>
        <v>May</v>
      </c>
      <c r="G1427" s="6">
        <f t="shared" si="192"/>
        <v>20</v>
      </c>
      <c r="H1427" s="4" t="str">
        <f t="shared" si="193"/>
        <v>Wednesday</v>
      </c>
      <c r="I1427">
        <v>2</v>
      </c>
      <c r="J1427">
        <v>1</v>
      </c>
      <c r="K1427">
        <v>30</v>
      </c>
      <c r="L1427">
        <v>2</v>
      </c>
      <c r="M1427">
        <v>10</v>
      </c>
      <c r="N1427">
        <v>5</v>
      </c>
      <c r="O1427">
        <v>16</v>
      </c>
      <c r="P1427">
        <v>43</v>
      </c>
      <c r="Q1427">
        <v>0</v>
      </c>
      <c r="R1427">
        <v>0</v>
      </c>
      <c r="S1427">
        <v>14</v>
      </c>
      <c r="T1427">
        <v>11</v>
      </c>
      <c r="U1427">
        <v>1</v>
      </c>
      <c r="V1427">
        <v>35</v>
      </c>
      <c r="W1427">
        <v>0</v>
      </c>
      <c r="X1427">
        <v>23</v>
      </c>
      <c r="Y1427">
        <f t="shared" si="194"/>
        <v>455</v>
      </c>
      <c r="Z1427" s="12">
        <f t="shared" si="195"/>
        <v>0.12638888888888888</v>
      </c>
      <c r="AA1427" s="12">
        <f t="shared" si="196"/>
        <v>7.8736111111111109</v>
      </c>
      <c r="AB1427" t="s">
        <v>194</v>
      </c>
      <c r="AC1427" t="s">
        <v>194</v>
      </c>
      <c r="AD1427" s="12">
        <f t="shared" si="197"/>
        <v>2.5277777777777777E-2</v>
      </c>
    </row>
    <row r="1428" spans="2:30" x14ac:dyDescent="0.3">
      <c r="B1428">
        <v>58077</v>
      </c>
      <c r="C1428" s="7">
        <v>44329</v>
      </c>
      <c r="D1428" s="6">
        <f t="shared" si="189"/>
        <v>2021</v>
      </c>
      <c r="E1428" s="4" t="str">
        <f t="shared" si="190"/>
        <v>Q2-2021</v>
      </c>
      <c r="F1428" s="4" t="str">
        <f t="shared" si="191"/>
        <v>May</v>
      </c>
      <c r="G1428" s="6">
        <f t="shared" si="192"/>
        <v>20</v>
      </c>
      <c r="H1428" s="4" t="str">
        <f t="shared" si="193"/>
        <v>Thursday</v>
      </c>
      <c r="I1428">
        <v>1</v>
      </c>
      <c r="J1428">
        <v>1</v>
      </c>
      <c r="K1428">
        <v>10</v>
      </c>
      <c r="L1428">
        <v>0</v>
      </c>
      <c r="M1428">
        <v>15</v>
      </c>
      <c r="N1428">
        <v>4</v>
      </c>
      <c r="O1428">
        <v>19</v>
      </c>
      <c r="P1428">
        <v>19</v>
      </c>
      <c r="Q1428">
        <v>0</v>
      </c>
      <c r="R1428">
        <v>0</v>
      </c>
      <c r="S1428">
        <v>23</v>
      </c>
      <c r="T1428">
        <v>12</v>
      </c>
      <c r="U1428">
        <v>2</v>
      </c>
      <c r="V1428">
        <v>36</v>
      </c>
      <c r="W1428">
        <v>0</v>
      </c>
      <c r="X1428">
        <v>20</v>
      </c>
      <c r="Y1428">
        <f t="shared" si="194"/>
        <v>364</v>
      </c>
      <c r="Z1428" s="12">
        <f t="shared" si="195"/>
        <v>0.10111111111111111</v>
      </c>
      <c r="AA1428" s="12">
        <f t="shared" si="196"/>
        <v>7.8988888888888891</v>
      </c>
      <c r="AB1428" t="s">
        <v>194</v>
      </c>
      <c r="AC1428" t="s">
        <v>194</v>
      </c>
      <c r="AD1428" s="12">
        <f t="shared" si="197"/>
        <v>2.5277777777777777E-2</v>
      </c>
    </row>
    <row r="1429" spans="2:30" x14ac:dyDescent="0.3">
      <c r="B1429">
        <v>58078</v>
      </c>
      <c r="C1429" s="7">
        <v>44329</v>
      </c>
      <c r="D1429" s="6">
        <f t="shared" si="189"/>
        <v>2021</v>
      </c>
      <c r="E1429" s="4" t="str">
        <f t="shared" si="190"/>
        <v>Q2-2021</v>
      </c>
      <c r="F1429" s="4" t="str">
        <f t="shared" si="191"/>
        <v>May</v>
      </c>
      <c r="G1429" s="6">
        <f t="shared" si="192"/>
        <v>20</v>
      </c>
      <c r="H1429" s="4" t="str">
        <f t="shared" si="193"/>
        <v>Thursday</v>
      </c>
      <c r="I1429">
        <v>2</v>
      </c>
      <c r="J1429">
        <v>1</v>
      </c>
      <c r="K1429">
        <v>11</v>
      </c>
      <c r="L1429">
        <v>1</v>
      </c>
      <c r="M1429">
        <v>20</v>
      </c>
      <c r="N1429">
        <v>4</v>
      </c>
      <c r="O1429">
        <v>22</v>
      </c>
      <c r="P1429">
        <v>25</v>
      </c>
      <c r="Q1429">
        <v>0</v>
      </c>
      <c r="R1429">
        <v>0</v>
      </c>
      <c r="S1429">
        <v>13</v>
      </c>
      <c r="T1429">
        <v>12</v>
      </c>
      <c r="U1429">
        <v>1</v>
      </c>
      <c r="V1429">
        <v>34</v>
      </c>
      <c r="W1429">
        <v>0</v>
      </c>
      <c r="X1429">
        <v>22</v>
      </c>
      <c r="Y1429">
        <f t="shared" si="194"/>
        <v>322</v>
      </c>
      <c r="Z1429" s="12">
        <f t="shared" si="195"/>
        <v>8.9444444444444438E-2</v>
      </c>
      <c r="AA1429" s="12">
        <f t="shared" si="196"/>
        <v>7.9105555555555558</v>
      </c>
      <c r="AB1429" t="s">
        <v>194</v>
      </c>
      <c r="AC1429" t="s">
        <v>194</v>
      </c>
      <c r="AD1429" s="12">
        <f t="shared" si="197"/>
        <v>2.2361111111111109E-2</v>
      </c>
    </row>
    <row r="1430" spans="2:30" x14ac:dyDescent="0.3">
      <c r="B1430">
        <v>58079</v>
      </c>
      <c r="C1430" s="7">
        <v>44330</v>
      </c>
      <c r="D1430" s="6">
        <f t="shared" si="189"/>
        <v>2021</v>
      </c>
      <c r="E1430" s="4" t="str">
        <f t="shared" si="190"/>
        <v>Q2-2021</v>
      </c>
      <c r="F1430" s="4" t="str">
        <f t="shared" si="191"/>
        <v>May</v>
      </c>
      <c r="G1430" s="6">
        <f t="shared" si="192"/>
        <v>20</v>
      </c>
      <c r="H1430" s="4" t="str">
        <f t="shared" si="193"/>
        <v>Friday</v>
      </c>
      <c r="I1430">
        <v>1</v>
      </c>
      <c r="J1430">
        <v>1</v>
      </c>
      <c r="K1430">
        <v>16</v>
      </c>
      <c r="L1430">
        <v>0</v>
      </c>
      <c r="M1430">
        <v>19</v>
      </c>
      <c r="N1430">
        <v>4</v>
      </c>
      <c r="O1430">
        <v>23</v>
      </c>
      <c r="P1430">
        <v>25</v>
      </c>
      <c r="Q1430">
        <v>0</v>
      </c>
      <c r="R1430">
        <v>0</v>
      </c>
      <c r="S1430">
        <v>17</v>
      </c>
      <c r="T1430">
        <v>24</v>
      </c>
      <c r="U1430">
        <v>2</v>
      </c>
      <c r="V1430">
        <v>35</v>
      </c>
      <c r="W1430">
        <v>1</v>
      </c>
      <c r="X1430">
        <v>19</v>
      </c>
      <c r="Y1430">
        <f t="shared" si="194"/>
        <v>445</v>
      </c>
      <c r="Z1430" s="12">
        <f t="shared" si="195"/>
        <v>0.12361111111111112</v>
      </c>
      <c r="AA1430" s="12">
        <f t="shared" si="196"/>
        <v>7.8763888888888891</v>
      </c>
      <c r="AB1430" t="s">
        <v>194</v>
      </c>
      <c r="AC1430" t="s">
        <v>194</v>
      </c>
      <c r="AD1430" s="12">
        <f t="shared" si="197"/>
        <v>3.0902777777777779E-2</v>
      </c>
    </row>
    <row r="1431" spans="2:30" x14ac:dyDescent="0.3">
      <c r="B1431">
        <v>58080</v>
      </c>
      <c r="C1431" s="7">
        <v>44330</v>
      </c>
      <c r="D1431" s="6">
        <f t="shared" si="189"/>
        <v>2021</v>
      </c>
      <c r="E1431" s="4" t="str">
        <f t="shared" si="190"/>
        <v>Q2-2021</v>
      </c>
      <c r="F1431" s="4" t="str">
        <f t="shared" si="191"/>
        <v>May</v>
      </c>
      <c r="G1431" s="6">
        <f t="shared" si="192"/>
        <v>20</v>
      </c>
      <c r="H1431" s="4" t="str">
        <f t="shared" si="193"/>
        <v>Friday</v>
      </c>
      <c r="I1431">
        <v>2</v>
      </c>
      <c r="J1431">
        <v>1</v>
      </c>
      <c r="K1431">
        <v>17</v>
      </c>
      <c r="L1431">
        <v>1</v>
      </c>
      <c r="M1431">
        <v>24</v>
      </c>
      <c r="N1431">
        <v>5</v>
      </c>
      <c r="O1431">
        <v>26</v>
      </c>
      <c r="P1431">
        <v>31</v>
      </c>
      <c r="Q1431">
        <v>0</v>
      </c>
      <c r="R1431">
        <v>0</v>
      </c>
      <c r="S1431">
        <v>26</v>
      </c>
      <c r="T1431">
        <v>25</v>
      </c>
      <c r="U1431">
        <v>1</v>
      </c>
      <c r="V1431">
        <v>32</v>
      </c>
      <c r="W1431">
        <v>1</v>
      </c>
      <c r="X1431">
        <v>21</v>
      </c>
      <c r="Y1431">
        <f t="shared" si="194"/>
        <v>593</v>
      </c>
      <c r="Z1431" s="12">
        <f t="shared" si="195"/>
        <v>0.16472222222222221</v>
      </c>
      <c r="AA1431" s="12">
        <f t="shared" si="196"/>
        <v>7.8352777777777778</v>
      </c>
      <c r="AB1431" t="s">
        <v>194</v>
      </c>
      <c r="AC1431" t="s">
        <v>194</v>
      </c>
      <c r="AD1431" s="12">
        <f t="shared" si="197"/>
        <v>3.2944444444444443E-2</v>
      </c>
    </row>
    <row r="1432" spans="2:30" x14ac:dyDescent="0.3">
      <c r="B1432">
        <v>58081</v>
      </c>
      <c r="C1432" s="7">
        <v>44331</v>
      </c>
      <c r="D1432" s="6">
        <f t="shared" si="189"/>
        <v>2021</v>
      </c>
      <c r="E1432" s="4" t="str">
        <f t="shared" si="190"/>
        <v>Q2-2021</v>
      </c>
      <c r="F1432" s="4" t="str">
        <f t="shared" si="191"/>
        <v>May</v>
      </c>
      <c r="G1432" s="6">
        <f t="shared" si="192"/>
        <v>20</v>
      </c>
      <c r="H1432" s="4" t="str">
        <f t="shared" si="193"/>
        <v>Saturday</v>
      </c>
      <c r="I1432">
        <v>1</v>
      </c>
      <c r="J1432">
        <v>1</v>
      </c>
      <c r="K1432">
        <v>16</v>
      </c>
      <c r="L1432">
        <v>0</v>
      </c>
      <c r="M1432">
        <v>23</v>
      </c>
      <c r="N1432">
        <v>5</v>
      </c>
      <c r="O1432">
        <v>13</v>
      </c>
      <c r="P1432">
        <v>29</v>
      </c>
      <c r="Q1432">
        <v>0</v>
      </c>
      <c r="R1432">
        <v>0</v>
      </c>
      <c r="S1432">
        <v>19</v>
      </c>
      <c r="T1432">
        <v>28</v>
      </c>
      <c r="U1432">
        <v>2</v>
      </c>
      <c r="V1432">
        <v>37</v>
      </c>
      <c r="W1432">
        <v>1</v>
      </c>
      <c r="X1432">
        <v>19</v>
      </c>
      <c r="Y1432">
        <f t="shared" si="194"/>
        <v>538</v>
      </c>
      <c r="Z1432" s="12">
        <f t="shared" si="195"/>
        <v>0.14944444444444444</v>
      </c>
      <c r="AA1432" s="12">
        <f t="shared" si="196"/>
        <v>7.8505555555555553</v>
      </c>
      <c r="AB1432" t="s">
        <v>194</v>
      </c>
      <c r="AC1432" t="s">
        <v>194</v>
      </c>
      <c r="AD1432" s="12">
        <f t="shared" si="197"/>
        <v>2.9888888888888888E-2</v>
      </c>
    </row>
    <row r="1433" spans="2:30" x14ac:dyDescent="0.3">
      <c r="B1433">
        <v>58082</v>
      </c>
      <c r="C1433" s="7">
        <v>44333</v>
      </c>
      <c r="D1433" s="6">
        <f t="shared" ref="D1433:D1496" si="198">YEAR(C1433)</f>
        <v>2021</v>
      </c>
      <c r="E1433" s="4" t="str">
        <f t="shared" ref="E1433:E1496" si="199">"Q"&amp;ROUNDUP(MONTH(C1433)/3,0)&amp;"-"&amp;YEAR(C1433)</f>
        <v>Q2-2021</v>
      </c>
      <c r="F1433" s="4" t="str">
        <f t="shared" ref="F1433:F1496" si="200">TEXT(C1433,"mmmm")</f>
        <v>May</v>
      </c>
      <c r="G1433" s="6">
        <f t="shared" ref="G1433:G1496" si="201">WEEKNUM(C1433)</f>
        <v>21</v>
      </c>
      <c r="H1433" s="4" t="str">
        <f t="shared" ref="H1433:H1496" si="202">TEXT(C1433,"dddd")</f>
        <v>Monday</v>
      </c>
      <c r="I1433">
        <v>1</v>
      </c>
      <c r="J1433">
        <v>2</v>
      </c>
      <c r="K1433">
        <v>17</v>
      </c>
      <c r="L1433">
        <v>0</v>
      </c>
      <c r="M1433">
        <v>28</v>
      </c>
      <c r="N1433">
        <v>4</v>
      </c>
      <c r="O1433">
        <v>16</v>
      </c>
      <c r="P1433">
        <v>35</v>
      </c>
      <c r="Q1433">
        <v>0</v>
      </c>
      <c r="R1433">
        <v>0</v>
      </c>
      <c r="S1433">
        <v>28</v>
      </c>
      <c r="T1433">
        <v>29</v>
      </c>
      <c r="U1433">
        <v>2</v>
      </c>
      <c r="V1433">
        <v>36</v>
      </c>
      <c r="W1433">
        <v>1</v>
      </c>
      <c r="X1433">
        <v>21</v>
      </c>
      <c r="Y1433">
        <f t="shared" ref="Y1433:Y1496" si="203">N1433*(O1433+P1433+T1433)+Q1433*R1433+(N1433-Q1433)*S1433+U1433*V1433+W1433*X1433</f>
        <v>525</v>
      </c>
      <c r="Z1433" s="12">
        <f t="shared" ref="Z1433:Z1496" si="204">Y1433/$Z$22</f>
        <v>0.14583333333333334</v>
      </c>
      <c r="AA1433" s="12">
        <f t="shared" ref="AA1433:AA1496" si="205">$AB$22-Z1433</f>
        <v>7.854166666666667</v>
      </c>
      <c r="AB1433" t="s">
        <v>194</v>
      </c>
      <c r="AC1433" t="s">
        <v>194</v>
      </c>
      <c r="AD1433" s="12">
        <f t="shared" ref="AD1433:AD1496" si="206">Z1433/N1433</f>
        <v>3.6458333333333336E-2</v>
      </c>
    </row>
    <row r="1434" spans="2:30" x14ac:dyDescent="0.3">
      <c r="B1434">
        <v>58083</v>
      </c>
      <c r="C1434" s="7">
        <v>44333</v>
      </c>
      <c r="D1434" s="6">
        <f t="shared" si="198"/>
        <v>2021</v>
      </c>
      <c r="E1434" s="4" t="str">
        <f t="shared" si="199"/>
        <v>Q2-2021</v>
      </c>
      <c r="F1434" s="4" t="str">
        <f t="shared" si="200"/>
        <v>May</v>
      </c>
      <c r="G1434" s="6">
        <f t="shared" si="201"/>
        <v>21</v>
      </c>
      <c r="H1434" s="4" t="str">
        <f t="shared" si="202"/>
        <v>Monday</v>
      </c>
      <c r="I1434">
        <v>2</v>
      </c>
      <c r="J1434">
        <v>0</v>
      </c>
      <c r="K1434">
        <v>18</v>
      </c>
      <c r="L1434">
        <v>2</v>
      </c>
      <c r="M1434">
        <v>13</v>
      </c>
      <c r="N1434">
        <v>5</v>
      </c>
      <c r="O1434">
        <v>19</v>
      </c>
      <c r="P1434">
        <v>41</v>
      </c>
      <c r="Q1434">
        <v>0</v>
      </c>
      <c r="R1434">
        <v>0</v>
      </c>
      <c r="S1434">
        <v>17</v>
      </c>
      <c r="T1434">
        <v>10</v>
      </c>
      <c r="U1434">
        <v>1</v>
      </c>
      <c r="V1434">
        <v>33</v>
      </c>
      <c r="W1434">
        <v>1</v>
      </c>
      <c r="X1434">
        <v>23</v>
      </c>
      <c r="Y1434">
        <f t="shared" si="203"/>
        <v>491</v>
      </c>
      <c r="Z1434" s="12">
        <f t="shared" si="204"/>
        <v>0.13638888888888889</v>
      </c>
      <c r="AA1434" s="12">
        <f t="shared" si="205"/>
        <v>7.8636111111111111</v>
      </c>
      <c r="AB1434" t="s">
        <v>194</v>
      </c>
      <c r="AC1434" t="s">
        <v>194</v>
      </c>
      <c r="AD1434" s="12">
        <f t="shared" si="206"/>
        <v>2.7277777777777779E-2</v>
      </c>
    </row>
    <row r="1435" spans="2:30" x14ac:dyDescent="0.3">
      <c r="B1435">
        <v>58084</v>
      </c>
      <c r="C1435" s="7">
        <v>44334</v>
      </c>
      <c r="D1435" s="6">
        <f t="shared" si="198"/>
        <v>2021</v>
      </c>
      <c r="E1435" s="4" t="str">
        <f t="shared" si="199"/>
        <v>Q2-2021</v>
      </c>
      <c r="F1435" s="4" t="str">
        <f t="shared" si="200"/>
        <v>May</v>
      </c>
      <c r="G1435" s="6">
        <f t="shared" si="201"/>
        <v>21</v>
      </c>
      <c r="H1435" s="4" t="str">
        <f t="shared" si="202"/>
        <v>Tuesday</v>
      </c>
      <c r="I1435">
        <v>1</v>
      </c>
      <c r="J1435">
        <v>2</v>
      </c>
      <c r="K1435">
        <v>23</v>
      </c>
      <c r="L1435">
        <v>0</v>
      </c>
      <c r="M1435">
        <v>11</v>
      </c>
      <c r="N1435">
        <v>5</v>
      </c>
      <c r="O1435">
        <v>21</v>
      </c>
      <c r="P1435">
        <v>41</v>
      </c>
      <c r="Q1435">
        <v>0</v>
      </c>
      <c r="R1435">
        <v>0</v>
      </c>
      <c r="S1435">
        <v>22</v>
      </c>
      <c r="T1435">
        <v>22</v>
      </c>
      <c r="U1435">
        <v>1</v>
      </c>
      <c r="V1435">
        <v>35</v>
      </c>
      <c r="W1435">
        <v>0</v>
      </c>
      <c r="X1435">
        <v>20</v>
      </c>
      <c r="Y1435">
        <f t="shared" si="203"/>
        <v>565</v>
      </c>
      <c r="Z1435" s="12">
        <f t="shared" si="204"/>
        <v>0.15694444444444444</v>
      </c>
      <c r="AA1435" s="12">
        <f t="shared" si="205"/>
        <v>7.8430555555555559</v>
      </c>
      <c r="AB1435" t="s">
        <v>194</v>
      </c>
      <c r="AC1435" t="s">
        <v>194</v>
      </c>
      <c r="AD1435" s="12">
        <f t="shared" si="206"/>
        <v>3.138888888888889E-2</v>
      </c>
    </row>
    <row r="1436" spans="2:30" x14ac:dyDescent="0.3">
      <c r="B1436">
        <v>58085</v>
      </c>
      <c r="C1436" s="7">
        <v>44334</v>
      </c>
      <c r="D1436" s="6">
        <f t="shared" si="198"/>
        <v>2021</v>
      </c>
      <c r="E1436" s="4" t="str">
        <f t="shared" si="199"/>
        <v>Q2-2021</v>
      </c>
      <c r="F1436" s="4" t="str">
        <f t="shared" si="200"/>
        <v>May</v>
      </c>
      <c r="G1436" s="6">
        <f t="shared" si="201"/>
        <v>21</v>
      </c>
      <c r="H1436" s="4" t="str">
        <f t="shared" si="202"/>
        <v>Tuesday</v>
      </c>
      <c r="I1436">
        <v>2</v>
      </c>
      <c r="J1436">
        <v>0</v>
      </c>
      <c r="K1436">
        <v>24</v>
      </c>
      <c r="L1436">
        <v>2</v>
      </c>
      <c r="M1436">
        <v>16</v>
      </c>
      <c r="N1436">
        <v>4</v>
      </c>
      <c r="O1436">
        <v>24</v>
      </c>
      <c r="P1436">
        <v>17</v>
      </c>
      <c r="Q1436">
        <v>0</v>
      </c>
      <c r="R1436">
        <v>0</v>
      </c>
      <c r="S1436">
        <v>11</v>
      </c>
      <c r="T1436">
        <v>23</v>
      </c>
      <c r="U1436">
        <v>1</v>
      </c>
      <c r="V1436">
        <v>32</v>
      </c>
      <c r="W1436">
        <v>0</v>
      </c>
      <c r="X1436">
        <v>22</v>
      </c>
      <c r="Y1436">
        <f t="shared" si="203"/>
        <v>332</v>
      </c>
      <c r="Z1436" s="12">
        <f t="shared" si="204"/>
        <v>9.2222222222222219E-2</v>
      </c>
      <c r="AA1436" s="12">
        <f t="shared" si="205"/>
        <v>7.9077777777777776</v>
      </c>
      <c r="AB1436" t="s">
        <v>194</v>
      </c>
      <c r="AC1436" t="s">
        <v>194</v>
      </c>
      <c r="AD1436" s="12">
        <f t="shared" si="206"/>
        <v>2.3055555555555555E-2</v>
      </c>
    </row>
    <row r="1437" spans="2:30" x14ac:dyDescent="0.3">
      <c r="B1437">
        <v>58086</v>
      </c>
      <c r="C1437" s="7">
        <v>44335</v>
      </c>
      <c r="D1437" s="6">
        <f t="shared" si="198"/>
        <v>2021</v>
      </c>
      <c r="E1437" s="4" t="str">
        <f t="shared" si="199"/>
        <v>Q2-2021</v>
      </c>
      <c r="F1437" s="4" t="str">
        <f t="shared" si="200"/>
        <v>May</v>
      </c>
      <c r="G1437" s="6">
        <f t="shared" si="201"/>
        <v>21</v>
      </c>
      <c r="H1437" s="4" t="str">
        <f t="shared" si="202"/>
        <v>Wednesday</v>
      </c>
      <c r="I1437">
        <v>1</v>
      </c>
      <c r="J1437">
        <v>2</v>
      </c>
      <c r="K1437">
        <v>25</v>
      </c>
      <c r="L1437">
        <v>1</v>
      </c>
      <c r="M1437">
        <v>21</v>
      </c>
      <c r="N1437">
        <v>5</v>
      </c>
      <c r="O1437">
        <v>27</v>
      </c>
      <c r="P1437">
        <v>22</v>
      </c>
      <c r="Q1437">
        <v>0</v>
      </c>
      <c r="R1437">
        <v>0</v>
      </c>
      <c r="S1437">
        <v>20</v>
      </c>
      <c r="T1437">
        <v>24</v>
      </c>
      <c r="U1437">
        <v>2</v>
      </c>
      <c r="V1437">
        <v>34</v>
      </c>
      <c r="W1437">
        <v>0</v>
      </c>
      <c r="X1437">
        <v>19</v>
      </c>
      <c r="Y1437">
        <f t="shared" si="203"/>
        <v>533</v>
      </c>
      <c r="Z1437" s="12">
        <f t="shared" si="204"/>
        <v>0.14805555555555555</v>
      </c>
      <c r="AA1437" s="12">
        <f t="shared" si="205"/>
        <v>7.8519444444444444</v>
      </c>
      <c r="AB1437" t="s">
        <v>194</v>
      </c>
      <c r="AC1437" t="s">
        <v>194</v>
      </c>
      <c r="AD1437" s="12">
        <f t="shared" si="206"/>
        <v>2.9611111111111109E-2</v>
      </c>
    </row>
    <row r="1438" spans="2:30" x14ac:dyDescent="0.3">
      <c r="B1438">
        <v>58087</v>
      </c>
      <c r="C1438" s="7">
        <v>44335</v>
      </c>
      <c r="D1438" s="6">
        <f t="shared" si="198"/>
        <v>2021</v>
      </c>
      <c r="E1438" s="4" t="str">
        <f t="shared" si="199"/>
        <v>Q2-2021</v>
      </c>
      <c r="F1438" s="4" t="str">
        <f t="shared" si="200"/>
        <v>May</v>
      </c>
      <c r="G1438" s="6">
        <f t="shared" si="201"/>
        <v>21</v>
      </c>
      <c r="H1438" s="4" t="str">
        <f t="shared" si="202"/>
        <v>Wednesday</v>
      </c>
      <c r="I1438">
        <v>2</v>
      </c>
      <c r="J1438">
        <v>0</v>
      </c>
      <c r="K1438">
        <v>10</v>
      </c>
      <c r="L1438">
        <v>2</v>
      </c>
      <c r="M1438">
        <v>20</v>
      </c>
      <c r="N1438">
        <v>4</v>
      </c>
      <c r="O1438">
        <v>28</v>
      </c>
      <c r="P1438">
        <v>23</v>
      </c>
      <c r="Q1438">
        <v>0</v>
      </c>
      <c r="R1438">
        <v>0</v>
      </c>
      <c r="S1438">
        <v>25</v>
      </c>
      <c r="T1438">
        <v>16</v>
      </c>
      <c r="U1438">
        <v>1</v>
      </c>
      <c r="V1438">
        <v>31</v>
      </c>
      <c r="W1438">
        <v>0</v>
      </c>
      <c r="X1438">
        <v>21</v>
      </c>
      <c r="Y1438">
        <f t="shared" si="203"/>
        <v>399</v>
      </c>
      <c r="Z1438" s="12">
        <f t="shared" si="204"/>
        <v>0.11083333333333334</v>
      </c>
      <c r="AA1438" s="12">
        <f t="shared" si="205"/>
        <v>7.8891666666666662</v>
      </c>
      <c r="AB1438" t="s">
        <v>194</v>
      </c>
      <c r="AC1438" t="s">
        <v>194</v>
      </c>
      <c r="AD1438" s="12">
        <f t="shared" si="206"/>
        <v>2.7708333333333335E-2</v>
      </c>
    </row>
    <row r="1439" spans="2:30" x14ac:dyDescent="0.3">
      <c r="B1439">
        <v>58088</v>
      </c>
      <c r="C1439" s="7">
        <v>44336</v>
      </c>
      <c r="D1439" s="6">
        <f t="shared" si="198"/>
        <v>2021</v>
      </c>
      <c r="E1439" s="4" t="str">
        <f t="shared" si="199"/>
        <v>Q2-2021</v>
      </c>
      <c r="F1439" s="4" t="str">
        <f t="shared" si="200"/>
        <v>May</v>
      </c>
      <c r="G1439" s="6">
        <f t="shared" si="201"/>
        <v>21</v>
      </c>
      <c r="H1439" s="4" t="str">
        <f t="shared" si="202"/>
        <v>Thursday</v>
      </c>
      <c r="I1439">
        <v>1</v>
      </c>
      <c r="J1439">
        <v>2</v>
      </c>
      <c r="K1439">
        <v>11</v>
      </c>
      <c r="L1439">
        <v>0</v>
      </c>
      <c r="M1439">
        <v>25</v>
      </c>
      <c r="N1439">
        <v>5</v>
      </c>
      <c r="O1439">
        <v>11</v>
      </c>
      <c r="P1439">
        <v>29</v>
      </c>
      <c r="Q1439">
        <v>0</v>
      </c>
      <c r="R1439">
        <v>0</v>
      </c>
      <c r="S1439">
        <v>14</v>
      </c>
      <c r="T1439">
        <v>17</v>
      </c>
      <c r="U1439">
        <v>2</v>
      </c>
      <c r="V1439">
        <v>32</v>
      </c>
      <c r="W1439">
        <v>1</v>
      </c>
      <c r="X1439">
        <v>23</v>
      </c>
      <c r="Y1439">
        <f t="shared" si="203"/>
        <v>442</v>
      </c>
      <c r="Z1439" s="12">
        <f t="shared" si="204"/>
        <v>0.12277777777777778</v>
      </c>
      <c r="AA1439" s="12">
        <f t="shared" si="205"/>
        <v>7.8772222222222226</v>
      </c>
      <c r="AB1439" t="s">
        <v>194</v>
      </c>
      <c r="AC1439" t="s">
        <v>194</v>
      </c>
      <c r="AD1439" s="12">
        <f t="shared" si="206"/>
        <v>2.4555555555555556E-2</v>
      </c>
    </row>
    <row r="1440" spans="2:30" x14ac:dyDescent="0.3">
      <c r="B1440">
        <v>58089</v>
      </c>
      <c r="C1440" s="7">
        <v>44336</v>
      </c>
      <c r="D1440" s="6">
        <f t="shared" si="198"/>
        <v>2021</v>
      </c>
      <c r="E1440" s="4" t="str">
        <f t="shared" si="199"/>
        <v>Q2-2021</v>
      </c>
      <c r="F1440" s="4" t="str">
        <f t="shared" si="200"/>
        <v>May</v>
      </c>
      <c r="G1440" s="6">
        <f t="shared" si="201"/>
        <v>21</v>
      </c>
      <c r="H1440" s="4" t="str">
        <f t="shared" si="202"/>
        <v>Thursday</v>
      </c>
      <c r="I1440">
        <v>2</v>
      </c>
      <c r="J1440">
        <v>0</v>
      </c>
      <c r="K1440">
        <v>16</v>
      </c>
      <c r="L1440">
        <v>1</v>
      </c>
      <c r="M1440">
        <v>23</v>
      </c>
      <c r="N1440">
        <v>5</v>
      </c>
      <c r="O1440">
        <v>13</v>
      </c>
      <c r="P1440">
        <v>29</v>
      </c>
      <c r="Q1440">
        <v>0</v>
      </c>
      <c r="R1440">
        <v>0</v>
      </c>
      <c r="S1440">
        <v>19</v>
      </c>
      <c r="T1440">
        <v>28</v>
      </c>
      <c r="U1440">
        <v>2</v>
      </c>
      <c r="V1440">
        <v>35</v>
      </c>
      <c r="W1440">
        <v>1</v>
      </c>
      <c r="X1440">
        <v>19</v>
      </c>
      <c r="Y1440">
        <f t="shared" si="203"/>
        <v>534</v>
      </c>
      <c r="Z1440" s="12">
        <f t="shared" si="204"/>
        <v>0.14833333333333334</v>
      </c>
      <c r="AA1440" s="12">
        <f t="shared" si="205"/>
        <v>7.8516666666666666</v>
      </c>
      <c r="AB1440" t="s">
        <v>194</v>
      </c>
      <c r="AC1440" t="s">
        <v>194</v>
      </c>
      <c r="AD1440" s="12">
        <f t="shared" si="206"/>
        <v>2.9666666666666668E-2</v>
      </c>
    </row>
    <row r="1441" spans="2:30" x14ac:dyDescent="0.3">
      <c r="B1441">
        <v>58090</v>
      </c>
      <c r="C1441" s="7">
        <v>44337</v>
      </c>
      <c r="D1441" s="6">
        <f t="shared" si="198"/>
        <v>2021</v>
      </c>
      <c r="E1441" s="4" t="str">
        <f t="shared" si="199"/>
        <v>Q2-2021</v>
      </c>
      <c r="F1441" s="4" t="str">
        <f t="shared" si="200"/>
        <v>May</v>
      </c>
      <c r="G1441" s="6">
        <f t="shared" si="201"/>
        <v>21</v>
      </c>
      <c r="H1441" s="4" t="str">
        <f t="shared" si="202"/>
        <v>Friday</v>
      </c>
      <c r="I1441">
        <v>1</v>
      </c>
      <c r="J1441">
        <v>2</v>
      </c>
      <c r="K1441">
        <v>17</v>
      </c>
      <c r="L1441">
        <v>0</v>
      </c>
      <c r="M1441">
        <v>28</v>
      </c>
      <c r="N1441">
        <v>4</v>
      </c>
      <c r="O1441">
        <v>16</v>
      </c>
      <c r="P1441">
        <v>35</v>
      </c>
      <c r="Q1441">
        <v>0</v>
      </c>
      <c r="R1441">
        <v>0</v>
      </c>
      <c r="S1441">
        <v>28</v>
      </c>
      <c r="T1441">
        <v>29</v>
      </c>
      <c r="U1441">
        <v>2</v>
      </c>
      <c r="V1441">
        <v>36</v>
      </c>
      <c r="W1441">
        <v>1</v>
      </c>
      <c r="X1441">
        <v>21</v>
      </c>
      <c r="Y1441">
        <f t="shared" si="203"/>
        <v>525</v>
      </c>
      <c r="Z1441" s="12">
        <f t="shared" si="204"/>
        <v>0.14583333333333334</v>
      </c>
      <c r="AA1441" s="12">
        <f t="shared" si="205"/>
        <v>7.854166666666667</v>
      </c>
      <c r="AB1441" t="s">
        <v>194</v>
      </c>
      <c r="AC1441" t="s">
        <v>194</v>
      </c>
      <c r="AD1441" s="12">
        <f t="shared" si="206"/>
        <v>3.6458333333333336E-2</v>
      </c>
    </row>
    <row r="1442" spans="2:30" x14ac:dyDescent="0.3">
      <c r="B1442">
        <v>58091</v>
      </c>
      <c r="C1442" s="7">
        <v>44337</v>
      </c>
      <c r="D1442" s="6">
        <f t="shared" si="198"/>
        <v>2021</v>
      </c>
      <c r="E1442" s="4" t="str">
        <f t="shared" si="199"/>
        <v>Q2-2021</v>
      </c>
      <c r="F1442" s="4" t="str">
        <f t="shared" si="200"/>
        <v>May</v>
      </c>
      <c r="G1442" s="6">
        <f t="shared" si="201"/>
        <v>21</v>
      </c>
      <c r="H1442" s="4" t="str">
        <f t="shared" si="202"/>
        <v>Friday</v>
      </c>
      <c r="I1442">
        <v>2</v>
      </c>
      <c r="J1442">
        <v>0</v>
      </c>
      <c r="K1442">
        <v>18</v>
      </c>
      <c r="L1442">
        <v>2</v>
      </c>
      <c r="M1442">
        <v>13</v>
      </c>
      <c r="N1442">
        <v>5</v>
      </c>
      <c r="O1442">
        <v>19</v>
      </c>
      <c r="P1442">
        <v>41</v>
      </c>
      <c r="Q1442">
        <v>0</v>
      </c>
      <c r="R1442">
        <v>0</v>
      </c>
      <c r="S1442">
        <v>17</v>
      </c>
      <c r="T1442">
        <v>10</v>
      </c>
      <c r="U1442">
        <v>1</v>
      </c>
      <c r="V1442">
        <v>33</v>
      </c>
      <c r="W1442">
        <v>1</v>
      </c>
      <c r="X1442">
        <v>23</v>
      </c>
      <c r="Y1442">
        <f t="shared" si="203"/>
        <v>491</v>
      </c>
      <c r="Z1442" s="12">
        <f t="shared" si="204"/>
        <v>0.13638888888888889</v>
      </c>
      <c r="AA1442" s="12">
        <f t="shared" si="205"/>
        <v>7.8636111111111111</v>
      </c>
      <c r="AB1442" t="s">
        <v>194</v>
      </c>
      <c r="AC1442" t="s">
        <v>194</v>
      </c>
      <c r="AD1442" s="12">
        <f t="shared" si="206"/>
        <v>2.7277777777777779E-2</v>
      </c>
    </row>
    <row r="1443" spans="2:30" x14ac:dyDescent="0.3">
      <c r="B1443">
        <v>58092</v>
      </c>
      <c r="C1443" s="7">
        <v>44338</v>
      </c>
      <c r="D1443" s="6">
        <f t="shared" si="198"/>
        <v>2021</v>
      </c>
      <c r="E1443" s="4" t="str">
        <f t="shared" si="199"/>
        <v>Q2-2021</v>
      </c>
      <c r="F1443" s="4" t="str">
        <f t="shared" si="200"/>
        <v>May</v>
      </c>
      <c r="G1443" s="6">
        <f t="shared" si="201"/>
        <v>21</v>
      </c>
      <c r="H1443" s="4" t="str">
        <f t="shared" si="202"/>
        <v>Saturday</v>
      </c>
      <c r="I1443">
        <v>1</v>
      </c>
      <c r="J1443">
        <v>2</v>
      </c>
      <c r="K1443">
        <v>23</v>
      </c>
      <c r="L1443">
        <v>0</v>
      </c>
      <c r="M1443">
        <v>11</v>
      </c>
      <c r="N1443">
        <v>5</v>
      </c>
      <c r="O1443">
        <v>21</v>
      </c>
      <c r="P1443">
        <v>41</v>
      </c>
      <c r="Q1443">
        <v>0</v>
      </c>
      <c r="R1443">
        <v>0</v>
      </c>
      <c r="S1443">
        <v>22</v>
      </c>
      <c r="T1443">
        <v>22</v>
      </c>
      <c r="U1443">
        <v>1</v>
      </c>
      <c r="V1443">
        <v>35</v>
      </c>
      <c r="W1443">
        <v>0</v>
      </c>
      <c r="X1443">
        <v>20</v>
      </c>
      <c r="Y1443">
        <f t="shared" si="203"/>
        <v>565</v>
      </c>
      <c r="Z1443" s="12">
        <f t="shared" si="204"/>
        <v>0.15694444444444444</v>
      </c>
      <c r="AA1443" s="12">
        <f t="shared" si="205"/>
        <v>7.8430555555555559</v>
      </c>
      <c r="AB1443" t="s">
        <v>194</v>
      </c>
      <c r="AC1443" t="s">
        <v>194</v>
      </c>
      <c r="AD1443" s="12">
        <f t="shared" si="206"/>
        <v>3.138888888888889E-2</v>
      </c>
    </row>
    <row r="1444" spans="2:30" x14ac:dyDescent="0.3">
      <c r="B1444">
        <v>58093</v>
      </c>
      <c r="C1444" s="7">
        <v>44340</v>
      </c>
      <c r="D1444" s="6">
        <f t="shared" si="198"/>
        <v>2021</v>
      </c>
      <c r="E1444" s="4" t="str">
        <f t="shared" si="199"/>
        <v>Q2-2021</v>
      </c>
      <c r="F1444" s="4" t="str">
        <f t="shared" si="200"/>
        <v>May</v>
      </c>
      <c r="G1444" s="6">
        <f t="shared" si="201"/>
        <v>22</v>
      </c>
      <c r="H1444" s="4" t="str">
        <f t="shared" si="202"/>
        <v>Monday</v>
      </c>
      <c r="I1444">
        <v>1</v>
      </c>
      <c r="J1444">
        <v>1</v>
      </c>
      <c r="K1444">
        <v>24</v>
      </c>
      <c r="L1444">
        <v>1</v>
      </c>
      <c r="M1444">
        <v>16</v>
      </c>
      <c r="N1444">
        <v>4</v>
      </c>
      <c r="O1444">
        <v>24</v>
      </c>
      <c r="P1444">
        <v>17</v>
      </c>
      <c r="Q1444">
        <v>0</v>
      </c>
      <c r="R1444">
        <v>0</v>
      </c>
      <c r="S1444">
        <v>11</v>
      </c>
      <c r="T1444">
        <v>23</v>
      </c>
      <c r="U1444">
        <v>1</v>
      </c>
      <c r="V1444">
        <v>34</v>
      </c>
      <c r="W1444">
        <v>0</v>
      </c>
      <c r="X1444">
        <v>22</v>
      </c>
      <c r="Y1444">
        <f t="shared" si="203"/>
        <v>334</v>
      </c>
      <c r="Z1444" s="12">
        <f t="shared" si="204"/>
        <v>9.2777777777777778E-2</v>
      </c>
      <c r="AA1444" s="12">
        <f t="shared" si="205"/>
        <v>7.9072222222222219</v>
      </c>
      <c r="AB1444" t="s">
        <v>194</v>
      </c>
      <c r="AC1444" t="s">
        <v>194</v>
      </c>
      <c r="AD1444" s="12">
        <f t="shared" si="206"/>
        <v>2.3194444444444445E-2</v>
      </c>
    </row>
    <row r="1445" spans="2:30" x14ac:dyDescent="0.3">
      <c r="B1445">
        <v>58094</v>
      </c>
      <c r="C1445" s="7">
        <v>44340</v>
      </c>
      <c r="D1445" s="6">
        <f t="shared" si="198"/>
        <v>2021</v>
      </c>
      <c r="E1445" s="4" t="str">
        <f t="shared" si="199"/>
        <v>Q2-2021</v>
      </c>
      <c r="F1445" s="4" t="str">
        <f t="shared" si="200"/>
        <v>May</v>
      </c>
      <c r="G1445" s="6">
        <f t="shared" si="201"/>
        <v>22</v>
      </c>
      <c r="H1445" s="4" t="str">
        <f t="shared" si="202"/>
        <v>Monday</v>
      </c>
      <c r="I1445">
        <v>2</v>
      </c>
      <c r="J1445">
        <v>1</v>
      </c>
      <c r="K1445">
        <v>25</v>
      </c>
      <c r="L1445">
        <v>2</v>
      </c>
      <c r="M1445">
        <v>21</v>
      </c>
      <c r="N1445">
        <v>5</v>
      </c>
      <c r="O1445">
        <v>27</v>
      </c>
      <c r="P1445">
        <v>22</v>
      </c>
      <c r="Q1445">
        <v>0</v>
      </c>
      <c r="R1445">
        <v>0</v>
      </c>
      <c r="S1445">
        <v>20</v>
      </c>
      <c r="T1445">
        <v>24</v>
      </c>
      <c r="U1445">
        <v>2</v>
      </c>
      <c r="V1445">
        <v>32</v>
      </c>
      <c r="W1445">
        <v>0</v>
      </c>
      <c r="X1445">
        <v>19</v>
      </c>
      <c r="Y1445">
        <f t="shared" si="203"/>
        <v>529</v>
      </c>
      <c r="Z1445" s="12">
        <f t="shared" si="204"/>
        <v>0.14694444444444443</v>
      </c>
      <c r="AA1445" s="12">
        <f t="shared" si="205"/>
        <v>7.8530555555555557</v>
      </c>
      <c r="AB1445" t="s">
        <v>194</v>
      </c>
      <c r="AC1445" t="s">
        <v>194</v>
      </c>
      <c r="AD1445" s="12">
        <f t="shared" si="206"/>
        <v>2.9388888888888888E-2</v>
      </c>
    </row>
    <row r="1446" spans="2:30" x14ac:dyDescent="0.3">
      <c r="B1446">
        <v>58095</v>
      </c>
      <c r="C1446" s="7">
        <v>44341</v>
      </c>
      <c r="D1446" s="6">
        <f t="shared" si="198"/>
        <v>2021</v>
      </c>
      <c r="E1446" s="4" t="str">
        <f t="shared" si="199"/>
        <v>Q2-2021</v>
      </c>
      <c r="F1446" s="4" t="str">
        <f t="shared" si="200"/>
        <v>May</v>
      </c>
      <c r="G1446" s="6">
        <f t="shared" si="201"/>
        <v>22</v>
      </c>
      <c r="H1446" s="4" t="str">
        <f t="shared" si="202"/>
        <v>Tuesday</v>
      </c>
      <c r="I1446">
        <v>1</v>
      </c>
      <c r="J1446">
        <v>1</v>
      </c>
      <c r="K1446">
        <v>10</v>
      </c>
      <c r="L1446">
        <v>1</v>
      </c>
      <c r="M1446">
        <v>20</v>
      </c>
      <c r="N1446">
        <v>4</v>
      </c>
      <c r="O1446">
        <v>28</v>
      </c>
      <c r="P1446">
        <v>23</v>
      </c>
      <c r="Q1446">
        <v>0</v>
      </c>
      <c r="R1446">
        <v>0</v>
      </c>
      <c r="S1446">
        <v>25</v>
      </c>
      <c r="T1446">
        <v>16</v>
      </c>
      <c r="U1446">
        <v>1</v>
      </c>
      <c r="V1446">
        <v>33</v>
      </c>
      <c r="W1446">
        <v>0</v>
      </c>
      <c r="X1446">
        <v>21</v>
      </c>
      <c r="Y1446">
        <f t="shared" si="203"/>
        <v>401</v>
      </c>
      <c r="Z1446" s="12">
        <f t="shared" si="204"/>
        <v>0.11138888888888888</v>
      </c>
      <c r="AA1446" s="12">
        <f t="shared" si="205"/>
        <v>7.8886111111111115</v>
      </c>
      <c r="AB1446" t="s">
        <v>194</v>
      </c>
      <c r="AC1446" t="s">
        <v>194</v>
      </c>
      <c r="AD1446" s="12">
        <f t="shared" si="206"/>
        <v>2.7847222222222221E-2</v>
      </c>
    </row>
    <row r="1447" spans="2:30" x14ac:dyDescent="0.3">
      <c r="B1447">
        <v>58096</v>
      </c>
      <c r="C1447" s="7">
        <v>44341</v>
      </c>
      <c r="D1447" s="6">
        <f t="shared" si="198"/>
        <v>2021</v>
      </c>
      <c r="E1447" s="4" t="str">
        <f t="shared" si="199"/>
        <v>Q2-2021</v>
      </c>
      <c r="F1447" s="4" t="str">
        <f t="shared" si="200"/>
        <v>May</v>
      </c>
      <c r="G1447" s="6">
        <f t="shared" si="201"/>
        <v>22</v>
      </c>
      <c r="H1447" s="4" t="str">
        <f t="shared" si="202"/>
        <v>Tuesday</v>
      </c>
      <c r="I1447">
        <v>2</v>
      </c>
      <c r="J1447">
        <v>1</v>
      </c>
      <c r="K1447">
        <v>11</v>
      </c>
      <c r="L1447">
        <v>1</v>
      </c>
      <c r="M1447">
        <v>25</v>
      </c>
      <c r="N1447">
        <v>5</v>
      </c>
      <c r="O1447">
        <v>11</v>
      </c>
      <c r="P1447">
        <v>29</v>
      </c>
      <c r="Q1447">
        <v>0</v>
      </c>
      <c r="R1447">
        <v>0</v>
      </c>
      <c r="S1447">
        <v>14</v>
      </c>
      <c r="T1447">
        <v>17</v>
      </c>
      <c r="U1447">
        <v>2</v>
      </c>
      <c r="V1447">
        <v>30</v>
      </c>
      <c r="W1447">
        <v>1</v>
      </c>
      <c r="X1447">
        <v>23</v>
      </c>
      <c r="Y1447">
        <f t="shared" si="203"/>
        <v>438</v>
      </c>
      <c r="Z1447" s="12">
        <f t="shared" si="204"/>
        <v>0.12166666666666667</v>
      </c>
      <c r="AA1447" s="12">
        <f t="shared" si="205"/>
        <v>7.878333333333333</v>
      </c>
      <c r="AB1447" t="s">
        <v>194</v>
      </c>
      <c r="AC1447" t="s">
        <v>194</v>
      </c>
      <c r="AD1447" s="12">
        <f t="shared" si="206"/>
        <v>2.4333333333333335E-2</v>
      </c>
    </row>
    <row r="1448" spans="2:30" x14ac:dyDescent="0.3">
      <c r="B1448">
        <v>58097</v>
      </c>
      <c r="C1448" s="7">
        <v>44342</v>
      </c>
      <c r="D1448" s="6">
        <f t="shared" si="198"/>
        <v>2021</v>
      </c>
      <c r="E1448" s="4" t="str">
        <f t="shared" si="199"/>
        <v>Q2-2021</v>
      </c>
      <c r="F1448" s="4" t="str">
        <f t="shared" si="200"/>
        <v>May</v>
      </c>
      <c r="G1448" s="6">
        <f t="shared" si="201"/>
        <v>22</v>
      </c>
      <c r="H1448" s="4" t="str">
        <f t="shared" si="202"/>
        <v>Wednesday</v>
      </c>
      <c r="I1448">
        <v>1</v>
      </c>
      <c r="J1448">
        <v>1</v>
      </c>
      <c r="K1448">
        <v>16</v>
      </c>
      <c r="L1448">
        <v>0</v>
      </c>
      <c r="M1448">
        <v>23</v>
      </c>
      <c r="N1448">
        <v>5</v>
      </c>
      <c r="O1448">
        <v>13</v>
      </c>
      <c r="P1448">
        <v>29</v>
      </c>
      <c r="Q1448">
        <v>0</v>
      </c>
      <c r="R1448">
        <v>0</v>
      </c>
      <c r="S1448">
        <v>19</v>
      </c>
      <c r="T1448">
        <v>28</v>
      </c>
      <c r="U1448">
        <v>2</v>
      </c>
      <c r="V1448">
        <v>37</v>
      </c>
      <c r="W1448">
        <v>1</v>
      </c>
      <c r="X1448">
        <v>19</v>
      </c>
      <c r="Y1448">
        <f t="shared" si="203"/>
        <v>538</v>
      </c>
      <c r="Z1448" s="12">
        <f t="shared" si="204"/>
        <v>0.14944444444444444</v>
      </c>
      <c r="AA1448" s="12">
        <f t="shared" si="205"/>
        <v>7.8505555555555553</v>
      </c>
      <c r="AB1448" t="s">
        <v>194</v>
      </c>
      <c r="AC1448" t="s">
        <v>194</v>
      </c>
      <c r="AD1448" s="12">
        <f t="shared" si="206"/>
        <v>2.9888888888888888E-2</v>
      </c>
    </row>
    <row r="1449" spans="2:30" x14ac:dyDescent="0.3">
      <c r="B1449">
        <v>58098</v>
      </c>
      <c r="C1449" s="7">
        <v>44342</v>
      </c>
      <c r="D1449" s="6">
        <f t="shared" si="198"/>
        <v>2021</v>
      </c>
      <c r="E1449" s="4" t="str">
        <f t="shared" si="199"/>
        <v>Q2-2021</v>
      </c>
      <c r="F1449" s="4" t="str">
        <f t="shared" si="200"/>
        <v>May</v>
      </c>
      <c r="G1449" s="6">
        <f t="shared" si="201"/>
        <v>22</v>
      </c>
      <c r="H1449" s="4" t="str">
        <f t="shared" si="202"/>
        <v>Wednesday</v>
      </c>
      <c r="I1449">
        <v>2</v>
      </c>
      <c r="J1449">
        <v>1</v>
      </c>
      <c r="K1449">
        <v>17</v>
      </c>
      <c r="L1449">
        <v>1</v>
      </c>
      <c r="M1449">
        <v>28</v>
      </c>
      <c r="N1449">
        <v>4</v>
      </c>
      <c r="O1449">
        <v>16</v>
      </c>
      <c r="P1449">
        <v>35</v>
      </c>
      <c r="Q1449">
        <v>0</v>
      </c>
      <c r="R1449">
        <v>0</v>
      </c>
      <c r="S1449">
        <v>28</v>
      </c>
      <c r="T1449">
        <v>29</v>
      </c>
      <c r="U1449">
        <v>2</v>
      </c>
      <c r="V1449">
        <v>34</v>
      </c>
      <c r="W1449">
        <v>1</v>
      </c>
      <c r="X1449">
        <v>21</v>
      </c>
      <c r="Y1449">
        <f t="shared" si="203"/>
        <v>521</v>
      </c>
      <c r="Z1449" s="12">
        <f t="shared" si="204"/>
        <v>0.14472222222222222</v>
      </c>
      <c r="AA1449" s="12">
        <f t="shared" si="205"/>
        <v>7.8552777777777774</v>
      </c>
      <c r="AB1449" t="s">
        <v>194</v>
      </c>
      <c r="AC1449" t="s">
        <v>194</v>
      </c>
      <c r="AD1449" s="12">
        <f t="shared" si="206"/>
        <v>3.6180555555555556E-2</v>
      </c>
    </row>
    <row r="1450" spans="2:30" x14ac:dyDescent="0.3">
      <c r="B1450">
        <v>58099</v>
      </c>
      <c r="C1450" s="7">
        <v>44343</v>
      </c>
      <c r="D1450" s="6">
        <f t="shared" si="198"/>
        <v>2021</v>
      </c>
      <c r="E1450" s="4" t="str">
        <f t="shared" si="199"/>
        <v>Q2-2021</v>
      </c>
      <c r="F1450" s="4" t="str">
        <f t="shared" si="200"/>
        <v>May</v>
      </c>
      <c r="G1450" s="6">
        <f t="shared" si="201"/>
        <v>22</v>
      </c>
      <c r="H1450" s="4" t="str">
        <f t="shared" si="202"/>
        <v>Thursday</v>
      </c>
      <c r="I1450">
        <v>1</v>
      </c>
      <c r="J1450">
        <v>1</v>
      </c>
      <c r="K1450">
        <v>18</v>
      </c>
      <c r="L1450">
        <v>1</v>
      </c>
      <c r="M1450">
        <v>13</v>
      </c>
      <c r="N1450">
        <v>5</v>
      </c>
      <c r="O1450">
        <v>19</v>
      </c>
      <c r="P1450">
        <v>41</v>
      </c>
      <c r="Q1450">
        <v>0</v>
      </c>
      <c r="R1450">
        <v>0</v>
      </c>
      <c r="S1450">
        <v>17</v>
      </c>
      <c r="T1450">
        <v>10</v>
      </c>
      <c r="U1450">
        <v>1</v>
      </c>
      <c r="V1450">
        <v>35</v>
      </c>
      <c r="W1450">
        <v>1</v>
      </c>
      <c r="X1450">
        <v>23</v>
      </c>
      <c r="Y1450">
        <f t="shared" si="203"/>
        <v>493</v>
      </c>
      <c r="Z1450" s="12">
        <f t="shared" si="204"/>
        <v>0.13694444444444445</v>
      </c>
      <c r="AA1450" s="12">
        <f t="shared" si="205"/>
        <v>7.8630555555555555</v>
      </c>
      <c r="AB1450" t="s">
        <v>194</v>
      </c>
      <c r="AC1450" t="s">
        <v>194</v>
      </c>
      <c r="AD1450" s="12">
        <f t="shared" si="206"/>
        <v>2.738888888888889E-2</v>
      </c>
    </row>
    <row r="1451" spans="2:30" x14ac:dyDescent="0.3">
      <c r="B1451">
        <v>58100</v>
      </c>
      <c r="C1451" s="7">
        <v>44343</v>
      </c>
      <c r="D1451" s="6">
        <f t="shared" si="198"/>
        <v>2021</v>
      </c>
      <c r="E1451" s="4" t="str">
        <f t="shared" si="199"/>
        <v>Q2-2021</v>
      </c>
      <c r="F1451" s="4" t="str">
        <f t="shared" si="200"/>
        <v>May</v>
      </c>
      <c r="G1451" s="6">
        <f t="shared" si="201"/>
        <v>22</v>
      </c>
      <c r="H1451" s="4" t="str">
        <f t="shared" si="202"/>
        <v>Thursday</v>
      </c>
      <c r="I1451">
        <v>2</v>
      </c>
      <c r="J1451">
        <v>1</v>
      </c>
      <c r="K1451">
        <v>23</v>
      </c>
      <c r="L1451">
        <v>1</v>
      </c>
      <c r="M1451">
        <v>11</v>
      </c>
      <c r="N1451">
        <v>5</v>
      </c>
      <c r="O1451">
        <v>21</v>
      </c>
      <c r="P1451">
        <v>41</v>
      </c>
      <c r="Q1451">
        <v>0</v>
      </c>
      <c r="R1451">
        <v>0</v>
      </c>
      <c r="S1451">
        <v>22</v>
      </c>
      <c r="T1451">
        <v>22</v>
      </c>
      <c r="U1451">
        <v>1</v>
      </c>
      <c r="V1451">
        <v>33</v>
      </c>
      <c r="W1451">
        <v>0</v>
      </c>
      <c r="X1451">
        <v>20</v>
      </c>
      <c r="Y1451">
        <f t="shared" si="203"/>
        <v>563</v>
      </c>
      <c r="Z1451" s="12">
        <f t="shared" si="204"/>
        <v>0.15638888888888888</v>
      </c>
      <c r="AA1451" s="12">
        <f t="shared" si="205"/>
        <v>7.8436111111111115</v>
      </c>
      <c r="AB1451" t="s">
        <v>194</v>
      </c>
      <c r="AC1451" t="s">
        <v>194</v>
      </c>
      <c r="AD1451" s="12">
        <f t="shared" si="206"/>
        <v>3.1277777777777779E-2</v>
      </c>
    </row>
    <row r="1452" spans="2:30" x14ac:dyDescent="0.3">
      <c r="B1452">
        <v>58101</v>
      </c>
      <c r="C1452" s="7">
        <v>44344</v>
      </c>
      <c r="D1452" s="6">
        <f t="shared" si="198"/>
        <v>2021</v>
      </c>
      <c r="E1452" s="4" t="str">
        <f t="shared" si="199"/>
        <v>Q2-2021</v>
      </c>
      <c r="F1452" s="4" t="str">
        <f t="shared" si="200"/>
        <v>May</v>
      </c>
      <c r="G1452" s="6">
        <f t="shared" si="201"/>
        <v>22</v>
      </c>
      <c r="H1452" s="4" t="str">
        <f t="shared" si="202"/>
        <v>Friday</v>
      </c>
      <c r="I1452">
        <v>1</v>
      </c>
      <c r="J1452">
        <v>1</v>
      </c>
      <c r="K1452">
        <v>24</v>
      </c>
      <c r="L1452">
        <v>1</v>
      </c>
      <c r="M1452">
        <v>16</v>
      </c>
      <c r="N1452">
        <v>4</v>
      </c>
      <c r="O1452">
        <v>24</v>
      </c>
      <c r="P1452">
        <v>17</v>
      </c>
      <c r="Q1452">
        <v>0</v>
      </c>
      <c r="R1452">
        <v>0</v>
      </c>
      <c r="S1452">
        <v>11</v>
      </c>
      <c r="T1452">
        <v>23</v>
      </c>
      <c r="U1452">
        <v>1</v>
      </c>
      <c r="V1452">
        <v>34</v>
      </c>
      <c r="W1452">
        <v>0</v>
      </c>
      <c r="X1452">
        <v>22</v>
      </c>
      <c r="Y1452">
        <f t="shared" si="203"/>
        <v>334</v>
      </c>
      <c r="Z1452" s="12">
        <f t="shared" si="204"/>
        <v>9.2777777777777778E-2</v>
      </c>
      <c r="AA1452" s="12">
        <f t="shared" si="205"/>
        <v>7.9072222222222219</v>
      </c>
      <c r="AB1452" t="s">
        <v>194</v>
      </c>
      <c r="AC1452" t="s">
        <v>194</v>
      </c>
      <c r="AD1452" s="12">
        <f t="shared" si="206"/>
        <v>2.3194444444444445E-2</v>
      </c>
    </row>
    <row r="1453" spans="2:30" x14ac:dyDescent="0.3">
      <c r="B1453">
        <v>58102</v>
      </c>
      <c r="C1453" s="7">
        <v>44344</v>
      </c>
      <c r="D1453" s="6">
        <f t="shared" si="198"/>
        <v>2021</v>
      </c>
      <c r="E1453" s="4" t="str">
        <f t="shared" si="199"/>
        <v>Q2-2021</v>
      </c>
      <c r="F1453" s="4" t="str">
        <f t="shared" si="200"/>
        <v>May</v>
      </c>
      <c r="G1453" s="6">
        <f t="shared" si="201"/>
        <v>22</v>
      </c>
      <c r="H1453" s="4" t="str">
        <f t="shared" si="202"/>
        <v>Friday</v>
      </c>
      <c r="I1453">
        <v>2</v>
      </c>
      <c r="J1453">
        <v>1</v>
      </c>
      <c r="K1453">
        <v>25</v>
      </c>
      <c r="L1453">
        <v>2</v>
      </c>
      <c r="M1453">
        <v>21</v>
      </c>
      <c r="N1453">
        <v>5</v>
      </c>
      <c r="O1453">
        <v>27</v>
      </c>
      <c r="P1453">
        <v>22</v>
      </c>
      <c r="Q1453">
        <v>0</v>
      </c>
      <c r="R1453">
        <v>0</v>
      </c>
      <c r="S1453">
        <v>20</v>
      </c>
      <c r="T1453">
        <v>24</v>
      </c>
      <c r="U1453">
        <v>2</v>
      </c>
      <c r="V1453">
        <v>32</v>
      </c>
      <c r="W1453">
        <v>0</v>
      </c>
      <c r="X1453">
        <v>19</v>
      </c>
      <c r="Y1453">
        <f t="shared" si="203"/>
        <v>529</v>
      </c>
      <c r="Z1453" s="12">
        <f t="shared" si="204"/>
        <v>0.14694444444444443</v>
      </c>
      <c r="AA1453" s="12">
        <f t="shared" si="205"/>
        <v>7.8530555555555557</v>
      </c>
      <c r="AB1453" t="s">
        <v>194</v>
      </c>
      <c r="AC1453" t="s">
        <v>194</v>
      </c>
      <c r="AD1453" s="12">
        <f t="shared" si="206"/>
        <v>2.9388888888888888E-2</v>
      </c>
    </row>
    <row r="1454" spans="2:30" x14ac:dyDescent="0.3">
      <c r="B1454">
        <v>58103</v>
      </c>
      <c r="C1454" s="7">
        <v>44345</v>
      </c>
      <c r="D1454" s="6">
        <f t="shared" si="198"/>
        <v>2021</v>
      </c>
      <c r="E1454" s="4" t="str">
        <f t="shared" si="199"/>
        <v>Q2-2021</v>
      </c>
      <c r="F1454" s="4" t="str">
        <f t="shared" si="200"/>
        <v>May</v>
      </c>
      <c r="G1454" s="6">
        <f t="shared" si="201"/>
        <v>22</v>
      </c>
      <c r="H1454" s="4" t="str">
        <f t="shared" si="202"/>
        <v>Saturday</v>
      </c>
      <c r="I1454">
        <v>1</v>
      </c>
      <c r="J1454">
        <v>1</v>
      </c>
      <c r="K1454">
        <v>10</v>
      </c>
      <c r="L1454">
        <v>1</v>
      </c>
      <c r="M1454">
        <v>20</v>
      </c>
      <c r="N1454">
        <v>4</v>
      </c>
      <c r="O1454">
        <v>28</v>
      </c>
      <c r="P1454">
        <v>23</v>
      </c>
      <c r="Q1454">
        <v>0</v>
      </c>
      <c r="R1454">
        <v>0</v>
      </c>
      <c r="S1454">
        <v>25</v>
      </c>
      <c r="T1454">
        <v>16</v>
      </c>
      <c r="U1454">
        <v>1</v>
      </c>
      <c r="V1454">
        <v>33</v>
      </c>
      <c r="W1454">
        <v>0</v>
      </c>
      <c r="X1454">
        <v>21</v>
      </c>
      <c r="Y1454">
        <f t="shared" si="203"/>
        <v>401</v>
      </c>
      <c r="Z1454" s="12">
        <f t="shared" si="204"/>
        <v>0.11138888888888888</v>
      </c>
      <c r="AA1454" s="12">
        <f t="shared" si="205"/>
        <v>7.8886111111111115</v>
      </c>
      <c r="AB1454" t="s">
        <v>194</v>
      </c>
      <c r="AC1454" t="s">
        <v>194</v>
      </c>
      <c r="AD1454" s="12">
        <f t="shared" si="206"/>
        <v>2.7847222222222221E-2</v>
      </c>
    </row>
    <row r="1455" spans="2:30" x14ac:dyDescent="0.3">
      <c r="B1455">
        <v>58104</v>
      </c>
      <c r="C1455" s="7">
        <v>44347</v>
      </c>
      <c r="D1455" s="6">
        <f t="shared" si="198"/>
        <v>2021</v>
      </c>
      <c r="E1455" s="4" t="str">
        <f t="shared" si="199"/>
        <v>Q2-2021</v>
      </c>
      <c r="F1455" s="4" t="str">
        <f t="shared" si="200"/>
        <v>May</v>
      </c>
      <c r="G1455" s="6">
        <f t="shared" si="201"/>
        <v>23</v>
      </c>
      <c r="H1455" s="4" t="str">
        <f t="shared" si="202"/>
        <v>Monday</v>
      </c>
      <c r="I1455">
        <v>1</v>
      </c>
      <c r="J1455">
        <v>2</v>
      </c>
      <c r="K1455">
        <v>11</v>
      </c>
      <c r="L1455">
        <v>0</v>
      </c>
      <c r="M1455">
        <v>25</v>
      </c>
      <c r="N1455">
        <v>5</v>
      </c>
      <c r="O1455">
        <v>11</v>
      </c>
      <c r="P1455">
        <v>29</v>
      </c>
      <c r="Q1455">
        <v>0</v>
      </c>
      <c r="R1455">
        <v>0</v>
      </c>
      <c r="S1455">
        <v>14</v>
      </c>
      <c r="T1455">
        <v>17</v>
      </c>
      <c r="U1455">
        <v>2</v>
      </c>
      <c r="V1455">
        <v>32</v>
      </c>
      <c r="W1455">
        <v>1</v>
      </c>
      <c r="X1455">
        <v>23</v>
      </c>
      <c r="Y1455">
        <f t="shared" si="203"/>
        <v>442</v>
      </c>
      <c r="Z1455" s="12">
        <f t="shared" si="204"/>
        <v>0.12277777777777778</v>
      </c>
      <c r="AA1455" s="12">
        <f t="shared" si="205"/>
        <v>7.8772222222222226</v>
      </c>
      <c r="AB1455" t="s">
        <v>194</v>
      </c>
      <c r="AC1455" t="s">
        <v>194</v>
      </c>
      <c r="AD1455" s="12">
        <f t="shared" si="206"/>
        <v>2.4555555555555556E-2</v>
      </c>
    </row>
    <row r="1456" spans="2:30" x14ac:dyDescent="0.3">
      <c r="B1456">
        <v>58105</v>
      </c>
      <c r="C1456" s="7">
        <v>44347</v>
      </c>
      <c r="D1456" s="6">
        <f t="shared" si="198"/>
        <v>2021</v>
      </c>
      <c r="E1456" s="4" t="str">
        <f t="shared" si="199"/>
        <v>Q2-2021</v>
      </c>
      <c r="F1456" s="4" t="str">
        <f t="shared" si="200"/>
        <v>May</v>
      </c>
      <c r="G1456" s="6">
        <f t="shared" si="201"/>
        <v>23</v>
      </c>
      <c r="H1456" s="4" t="str">
        <f t="shared" si="202"/>
        <v>Monday</v>
      </c>
      <c r="I1456">
        <v>2</v>
      </c>
      <c r="J1456">
        <v>0</v>
      </c>
      <c r="K1456">
        <v>16</v>
      </c>
      <c r="L1456">
        <v>1</v>
      </c>
      <c r="M1456">
        <v>23</v>
      </c>
      <c r="N1456">
        <v>5</v>
      </c>
      <c r="O1456">
        <v>13</v>
      </c>
      <c r="P1456">
        <v>29</v>
      </c>
      <c r="Q1456">
        <v>0</v>
      </c>
      <c r="R1456">
        <v>0</v>
      </c>
      <c r="S1456">
        <v>19</v>
      </c>
      <c r="T1456">
        <v>28</v>
      </c>
      <c r="U1456">
        <v>2</v>
      </c>
      <c r="V1456">
        <v>35</v>
      </c>
      <c r="W1456">
        <v>1</v>
      </c>
      <c r="X1456">
        <v>19</v>
      </c>
      <c r="Y1456">
        <f t="shared" si="203"/>
        <v>534</v>
      </c>
      <c r="Z1456" s="12">
        <f t="shared" si="204"/>
        <v>0.14833333333333334</v>
      </c>
      <c r="AA1456" s="12">
        <f t="shared" si="205"/>
        <v>7.8516666666666666</v>
      </c>
      <c r="AB1456" t="s">
        <v>194</v>
      </c>
      <c r="AC1456" t="s">
        <v>194</v>
      </c>
      <c r="AD1456" s="12">
        <f t="shared" si="206"/>
        <v>2.9666666666666668E-2</v>
      </c>
    </row>
    <row r="1457" spans="2:30" x14ac:dyDescent="0.3">
      <c r="B1457">
        <v>58106</v>
      </c>
      <c r="C1457" s="7">
        <v>44348</v>
      </c>
      <c r="D1457" s="6">
        <f t="shared" si="198"/>
        <v>2021</v>
      </c>
      <c r="E1457" s="4" t="str">
        <f t="shared" si="199"/>
        <v>Q2-2021</v>
      </c>
      <c r="F1457" s="4" t="str">
        <f t="shared" si="200"/>
        <v>June</v>
      </c>
      <c r="G1457" s="6">
        <f t="shared" si="201"/>
        <v>23</v>
      </c>
      <c r="H1457" s="4" t="str">
        <f t="shared" si="202"/>
        <v>Tuesday</v>
      </c>
      <c r="I1457">
        <v>1</v>
      </c>
      <c r="J1457">
        <v>2</v>
      </c>
      <c r="K1457">
        <v>25</v>
      </c>
      <c r="L1457">
        <v>1</v>
      </c>
      <c r="M1457">
        <v>11</v>
      </c>
      <c r="N1457">
        <v>5</v>
      </c>
      <c r="O1457">
        <v>24</v>
      </c>
      <c r="P1457">
        <v>21</v>
      </c>
      <c r="Q1457">
        <v>0</v>
      </c>
      <c r="R1457">
        <v>0</v>
      </c>
      <c r="S1457">
        <v>21</v>
      </c>
      <c r="T1457">
        <v>25</v>
      </c>
      <c r="U1457">
        <v>1</v>
      </c>
      <c r="V1457">
        <v>34</v>
      </c>
      <c r="W1457">
        <v>0</v>
      </c>
      <c r="X1457">
        <v>21</v>
      </c>
      <c r="Y1457">
        <f t="shared" si="203"/>
        <v>489</v>
      </c>
      <c r="Z1457" s="12">
        <f t="shared" si="204"/>
        <v>0.13583333333333333</v>
      </c>
      <c r="AA1457" s="12">
        <f t="shared" si="205"/>
        <v>7.8641666666666667</v>
      </c>
      <c r="AB1457" t="s">
        <v>194</v>
      </c>
      <c r="AC1457" t="s">
        <v>194</v>
      </c>
      <c r="AD1457" s="12">
        <f t="shared" si="206"/>
        <v>2.7166666666666665E-2</v>
      </c>
    </row>
    <row r="1458" spans="2:30" x14ac:dyDescent="0.3">
      <c r="B1458">
        <v>58107</v>
      </c>
      <c r="C1458" s="7">
        <v>44348</v>
      </c>
      <c r="D1458" s="6">
        <f t="shared" si="198"/>
        <v>2021</v>
      </c>
      <c r="E1458" s="4" t="str">
        <f t="shared" si="199"/>
        <v>Q2-2021</v>
      </c>
      <c r="F1458" s="4" t="str">
        <f t="shared" si="200"/>
        <v>June</v>
      </c>
      <c r="G1458" s="6">
        <f t="shared" si="201"/>
        <v>23</v>
      </c>
      <c r="H1458" s="4" t="str">
        <f t="shared" si="202"/>
        <v>Tuesday</v>
      </c>
      <c r="I1458">
        <v>2</v>
      </c>
      <c r="J1458">
        <v>1</v>
      </c>
      <c r="K1458">
        <v>18</v>
      </c>
      <c r="L1458">
        <v>1</v>
      </c>
      <c r="M1458">
        <v>23</v>
      </c>
      <c r="N1458">
        <v>4</v>
      </c>
      <c r="O1458">
        <v>17</v>
      </c>
      <c r="P1458">
        <v>40</v>
      </c>
      <c r="Q1458">
        <v>0</v>
      </c>
      <c r="R1458">
        <v>0</v>
      </c>
      <c r="S1458">
        <v>18</v>
      </c>
      <c r="T1458">
        <v>12</v>
      </c>
      <c r="U1458">
        <v>1</v>
      </c>
      <c r="V1458">
        <v>28</v>
      </c>
      <c r="W1458">
        <v>2</v>
      </c>
      <c r="X1458">
        <v>26</v>
      </c>
      <c r="Y1458">
        <f t="shared" si="203"/>
        <v>428</v>
      </c>
      <c r="Z1458" s="12">
        <f t="shared" si="204"/>
        <v>0.11888888888888889</v>
      </c>
      <c r="AA1458" s="12">
        <f t="shared" si="205"/>
        <v>7.8811111111111112</v>
      </c>
      <c r="AB1458" t="s">
        <v>194</v>
      </c>
      <c r="AC1458" t="s">
        <v>194</v>
      </c>
      <c r="AD1458" s="12">
        <f t="shared" si="206"/>
        <v>2.9722222222222223E-2</v>
      </c>
    </row>
    <row r="1459" spans="2:30" x14ac:dyDescent="0.3">
      <c r="B1459">
        <v>58108</v>
      </c>
      <c r="C1459" s="7">
        <v>44349</v>
      </c>
      <c r="D1459" s="6">
        <f t="shared" si="198"/>
        <v>2021</v>
      </c>
      <c r="E1459" s="4" t="str">
        <f t="shared" si="199"/>
        <v>Q2-2021</v>
      </c>
      <c r="F1459" s="4" t="str">
        <f t="shared" si="200"/>
        <v>June</v>
      </c>
      <c r="G1459" s="6">
        <f t="shared" si="201"/>
        <v>23</v>
      </c>
      <c r="H1459" s="4" t="str">
        <f t="shared" si="202"/>
        <v>Wednesday</v>
      </c>
      <c r="I1459">
        <v>1</v>
      </c>
      <c r="J1459">
        <v>2</v>
      </c>
      <c r="K1459">
        <v>11</v>
      </c>
      <c r="L1459">
        <v>1</v>
      </c>
      <c r="M1459">
        <v>15</v>
      </c>
      <c r="N1459">
        <v>5</v>
      </c>
      <c r="O1459">
        <v>29</v>
      </c>
      <c r="P1459">
        <v>28</v>
      </c>
      <c r="Q1459">
        <v>0</v>
      </c>
      <c r="R1459">
        <v>0</v>
      </c>
      <c r="S1459">
        <v>15</v>
      </c>
      <c r="T1459">
        <v>18</v>
      </c>
      <c r="U1459">
        <v>1</v>
      </c>
      <c r="V1459">
        <v>33</v>
      </c>
      <c r="W1459">
        <v>0</v>
      </c>
      <c r="X1459">
        <v>25</v>
      </c>
      <c r="Y1459">
        <f t="shared" si="203"/>
        <v>483</v>
      </c>
      <c r="Z1459" s="12">
        <f t="shared" si="204"/>
        <v>0.13416666666666666</v>
      </c>
      <c r="AA1459" s="12">
        <f t="shared" si="205"/>
        <v>7.8658333333333337</v>
      </c>
      <c r="AB1459" t="s">
        <v>194</v>
      </c>
      <c r="AC1459" t="s">
        <v>194</v>
      </c>
      <c r="AD1459" s="12">
        <f t="shared" si="206"/>
        <v>2.6833333333333331E-2</v>
      </c>
    </row>
    <row r="1460" spans="2:30" x14ac:dyDescent="0.3">
      <c r="B1460">
        <v>58109</v>
      </c>
      <c r="C1460" s="7">
        <v>44349</v>
      </c>
      <c r="D1460" s="6">
        <f t="shared" si="198"/>
        <v>2021</v>
      </c>
      <c r="E1460" s="4" t="str">
        <f t="shared" si="199"/>
        <v>Q2-2021</v>
      </c>
      <c r="F1460" s="4" t="str">
        <f t="shared" si="200"/>
        <v>June</v>
      </c>
      <c r="G1460" s="6">
        <f t="shared" si="201"/>
        <v>23</v>
      </c>
      <c r="H1460" s="4" t="str">
        <f t="shared" si="202"/>
        <v>Wednesday</v>
      </c>
      <c r="I1460">
        <v>2</v>
      </c>
      <c r="J1460">
        <v>1</v>
      </c>
      <c r="K1460">
        <v>24</v>
      </c>
      <c r="L1460">
        <v>1</v>
      </c>
      <c r="M1460">
        <v>26</v>
      </c>
      <c r="N1460">
        <v>5</v>
      </c>
      <c r="O1460">
        <v>21</v>
      </c>
      <c r="P1460">
        <v>16</v>
      </c>
      <c r="Q1460">
        <v>0</v>
      </c>
      <c r="R1460">
        <v>0</v>
      </c>
      <c r="S1460">
        <v>12</v>
      </c>
      <c r="T1460">
        <v>24</v>
      </c>
      <c r="U1460">
        <v>1</v>
      </c>
      <c r="V1460">
        <v>32</v>
      </c>
      <c r="W1460">
        <v>1</v>
      </c>
      <c r="X1460">
        <v>24</v>
      </c>
      <c r="Y1460">
        <f t="shared" si="203"/>
        <v>421</v>
      </c>
      <c r="Z1460" s="12">
        <f t="shared" si="204"/>
        <v>0.11694444444444445</v>
      </c>
      <c r="AA1460" s="12">
        <f t="shared" si="205"/>
        <v>7.8830555555555559</v>
      </c>
      <c r="AB1460" t="s">
        <v>194</v>
      </c>
      <c r="AC1460" t="s">
        <v>194</v>
      </c>
      <c r="AD1460" s="12">
        <f t="shared" si="206"/>
        <v>2.338888888888889E-2</v>
      </c>
    </row>
    <row r="1461" spans="2:30" x14ac:dyDescent="0.3">
      <c r="B1461">
        <v>58110</v>
      </c>
      <c r="C1461" s="7">
        <v>44350</v>
      </c>
      <c r="D1461" s="6">
        <f t="shared" si="198"/>
        <v>2021</v>
      </c>
      <c r="E1461" s="4" t="str">
        <f t="shared" si="199"/>
        <v>Q2-2021</v>
      </c>
      <c r="F1461" s="4" t="str">
        <f t="shared" si="200"/>
        <v>June</v>
      </c>
      <c r="G1461" s="6">
        <f t="shared" si="201"/>
        <v>23</v>
      </c>
      <c r="H1461" s="4" t="str">
        <f t="shared" si="202"/>
        <v>Thursday</v>
      </c>
      <c r="I1461">
        <v>1</v>
      </c>
      <c r="J1461">
        <v>2</v>
      </c>
      <c r="K1461">
        <v>13</v>
      </c>
      <c r="L1461">
        <v>2</v>
      </c>
      <c r="M1461">
        <v>25</v>
      </c>
      <c r="N1461">
        <v>5</v>
      </c>
      <c r="O1461">
        <v>15</v>
      </c>
      <c r="P1461">
        <v>39</v>
      </c>
      <c r="Q1461">
        <v>0</v>
      </c>
      <c r="R1461">
        <v>0</v>
      </c>
      <c r="S1461">
        <v>13</v>
      </c>
      <c r="T1461">
        <v>20</v>
      </c>
      <c r="U1461">
        <v>1</v>
      </c>
      <c r="V1461">
        <v>32</v>
      </c>
      <c r="W1461">
        <v>1</v>
      </c>
      <c r="X1461">
        <v>24</v>
      </c>
      <c r="Y1461">
        <f t="shared" si="203"/>
        <v>491</v>
      </c>
      <c r="Z1461" s="12">
        <f t="shared" si="204"/>
        <v>0.13638888888888889</v>
      </c>
      <c r="AA1461" s="12">
        <f t="shared" si="205"/>
        <v>7.8636111111111111</v>
      </c>
      <c r="AB1461" t="s">
        <v>194</v>
      </c>
      <c r="AC1461" t="s">
        <v>194</v>
      </c>
      <c r="AD1461" s="12">
        <f t="shared" si="206"/>
        <v>2.7277777777777779E-2</v>
      </c>
    </row>
    <row r="1462" spans="2:30" x14ac:dyDescent="0.3">
      <c r="B1462">
        <v>58111</v>
      </c>
      <c r="C1462" s="7">
        <v>44350</v>
      </c>
      <c r="D1462" s="6">
        <f t="shared" si="198"/>
        <v>2021</v>
      </c>
      <c r="E1462" s="4" t="str">
        <f t="shared" si="199"/>
        <v>Q2-2021</v>
      </c>
      <c r="F1462" s="4" t="str">
        <f t="shared" si="200"/>
        <v>June</v>
      </c>
      <c r="G1462" s="6">
        <f t="shared" si="201"/>
        <v>23</v>
      </c>
      <c r="H1462" s="4" t="str">
        <f t="shared" si="202"/>
        <v>Thursday</v>
      </c>
      <c r="I1462">
        <v>2</v>
      </c>
      <c r="J1462">
        <v>1</v>
      </c>
      <c r="K1462">
        <v>26</v>
      </c>
      <c r="L1462">
        <v>0</v>
      </c>
      <c r="M1462">
        <v>16</v>
      </c>
      <c r="N1462">
        <v>4</v>
      </c>
      <c r="O1462">
        <v>27</v>
      </c>
      <c r="P1462">
        <v>27</v>
      </c>
      <c r="Q1462">
        <v>0</v>
      </c>
      <c r="R1462">
        <v>0</v>
      </c>
      <c r="S1462">
        <v>10</v>
      </c>
      <c r="T1462">
        <v>26</v>
      </c>
      <c r="U1462">
        <v>1</v>
      </c>
      <c r="V1462">
        <v>31</v>
      </c>
      <c r="W1462">
        <v>1</v>
      </c>
      <c r="X1462">
        <v>23</v>
      </c>
      <c r="Y1462">
        <f t="shared" si="203"/>
        <v>414</v>
      </c>
      <c r="Z1462" s="12">
        <f t="shared" si="204"/>
        <v>0.115</v>
      </c>
      <c r="AA1462" s="12">
        <f t="shared" si="205"/>
        <v>7.8849999999999998</v>
      </c>
      <c r="AB1462" t="s">
        <v>194</v>
      </c>
      <c r="AC1462" t="s">
        <v>194</v>
      </c>
      <c r="AD1462" s="12">
        <f t="shared" si="206"/>
        <v>2.8750000000000001E-2</v>
      </c>
    </row>
    <row r="1463" spans="2:30" x14ac:dyDescent="0.3">
      <c r="B1463">
        <v>58112</v>
      </c>
      <c r="C1463" s="7">
        <v>44351</v>
      </c>
      <c r="D1463" s="6">
        <f t="shared" si="198"/>
        <v>2021</v>
      </c>
      <c r="E1463" s="4" t="str">
        <f t="shared" si="199"/>
        <v>Q2-2021</v>
      </c>
      <c r="F1463" s="4" t="str">
        <f t="shared" si="200"/>
        <v>June</v>
      </c>
      <c r="G1463" s="6">
        <f t="shared" si="201"/>
        <v>23</v>
      </c>
      <c r="H1463" s="4" t="str">
        <f t="shared" si="202"/>
        <v>Friday</v>
      </c>
      <c r="I1463">
        <v>1</v>
      </c>
      <c r="J1463">
        <v>2</v>
      </c>
      <c r="K1463">
        <v>19</v>
      </c>
      <c r="L1463">
        <v>2</v>
      </c>
      <c r="M1463">
        <v>28</v>
      </c>
      <c r="N1463">
        <v>6</v>
      </c>
      <c r="O1463">
        <v>19</v>
      </c>
      <c r="P1463">
        <v>15</v>
      </c>
      <c r="Q1463">
        <v>0</v>
      </c>
      <c r="R1463">
        <v>0</v>
      </c>
      <c r="S1463">
        <v>27</v>
      </c>
      <c r="T1463">
        <v>12</v>
      </c>
      <c r="U1463">
        <v>1</v>
      </c>
      <c r="V1463">
        <v>36</v>
      </c>
      <c r="W1463">
        <v>1</v>
      </c>
      <c r="X1463">
        <v>23</v>
      </c>
      <c r="Y1463">
        <f t="shared" si="203"/>
        <v>497</v>
      </c>
      <c r="Z1463" s="12">
        <f t="shared" si="204"/>
        <v>0.13805555555555554</v>
      </c>
      <c r="AA1463" s="12">
        <f t="shared" si="205"/>
        <v>7.8619444444444442</v>
      </c>
      <c r="AB1463" t="s">
        <v>194</v>
      </c>
      <c r="AC1463" t="s">
        <v>194</v>
      </c>
      <c r="AD1463" s="12">
        <f t="shared" si="206"/>
        <v>2.3009259259259257E-2</v>
      </c>
    </row>
    <row r="1464" spans="2:30" x14ac:dyDescent="0.3">
      <c r="B1464">
        <v>58113</v>
      </c>
      <c r="C1464" s="7">
        <v>44351</v>
      </c>
      <c r="D1464" s="6">
        <f t="shared" si="198"/>
        <v>2021</v>
      </c>
      <c r="E1464" s="4" t="str">
        <f t="shared" si="199"/>
        <v>Q2-2021</v>
      </c>
      <c r="F1464" s="4" t="str">
        <f t="shared" si="200"/>
        <v>June</v>
      </c>
      <c r="G1464" s="6">
        <f t="shared" si="201"/>
        <v>23</v>
      </c>
      <c r="H1464" s="4" t="str">
        <f t="shared" si="202"/>
        <v>Friday</v>
      </c>
      <c r="I1464">
        <v>2</v>
      </c>
      <c r="J1464">
        <v>1</v>
      </c>
      <c r="K1464">
        <v>12</v>
      </c>
      <c r="L1464">
        <v>0</v>
      </c>
      <c r="M1464">
        <v>20</v>
      </c>
      <c r="N1464">
        <v>5</v>
      </c>
      <c r="O1464">
        <v>12</v>
      </c>
      <c r="P1464">
        <v>33</v>
      </c>
      <c r="Q1464">
        <v>0</v>
      </c>
      <c r="R1464">
        <v>0</v>
      </c>
      <c r="S1464">
        <v>24</v>
      </c>
      <c r="T1464">
        <v>19</v>
      </c>
      <c r="U1464">
        <v>1</v>
      </c>
      <c r="V1464">
        <v>30</v>
      </c>
      <c r="W1464">
        <v>2</v>
      </c>
      <c r="X1464">
        <v>22</v>
      </c>
      <c r="Y1464">
        <f t="shared" si="203"/>
        <v>514</v>
      </c>
      <c r="Z1464" s="12">
        <f t="shared" si="204"/>
        <v>0.14277777777777778</v>
      </c>
      <c r="AA1464" s="12">
        <f t="shared" si="205"/>
        <v>7.8572222222222221</v>
      </c>
      <c r="AB1464" t="s">
        <v>194</v>
      </c>
      <c r="AC1464" t="s">
        <v>194</v>
      </c>
      <c r="AD1464" s="12">
        <f t="shared" si="206"/>
        <v>2.8555555555555556E-2</v>
      </c>
    </row>
    <row r="1465" spans="2:30" x14ac:dyDescent="0.3">
      <c r="B1465">
        <v>58114</v>
      </c>
      <c r="C1465" s="7">
        <v>44352</v>
      </c>
      <c r="D1465" s="6">
        <f t="shared" si="198"/>
        <v>2021</v>
      </c>
      <c r="E1465" s="4" t="str">
        <f t="shared" si="199"/>
        <v>Q2-2021</v>
      </c>
      <c r="F1465" s="4" t="str">
        <f t="shared" si="200"/>
        <v>June</v>
      </c>
      <c r="G1465" s="6">
        <f t="shared" si="201"/>
        <v>23</v>
      </c>
      <c r="H1465" s="4" t="str">
        <f t="shared" si="202"/>
        <v>Saturday</v>
      </c>
      <c r="I1465">
        <v>1</v>
      </c>
      <c r="J1465">
        <v>2</v>
      </c>
      <c r="K1465">
        <v>25</v>
      </c>
      <c r="L1465">
        <v>1</v>
      </c>
      <c r="M1465">
        <v>11</v>
      </c>
      <c r="N1465">
        <v>5</v>
      </c>
      <c r="O1465">
        <v>24</v>
      </c>
      <c r="P1465">
        <v>21</v>
      </c>
      <c r="Q1465">
        <v>0</v>
      </c>
      <c r="R1465">
        <v>0</v>
      </c>
      <c r="S1465">
        <v>21</v>
      </c>
      <c r="T1465">
        <v>25</v>
      </c>
      <c r="U1465">
        <v>1</v>
      </c>
      <c r="V1465">
        <v>34</v>
      </c>
      <c r="W1465">
        <v>0</v>
      </c>
      <c r="X1465">
        <v>21</v>
      </c>
      <c r="Y1465">
        <f t="shared" si="203"/>
        <v>489</v>
      </c>
      <c r="Z1465" s="12">
        <f t="shared" si="204"/>
        <v>0.13583333333333333</v>
      </c>
      <c r="AA1465" s="12">
        <f t="shared" si="205"/>
        <v>7.8641666666666667</v>
      </c>
      <c r="AB1465" t="s">
        <v>194</v>
      </c>
      <c r="AC1465" t="s">
        <v>194</v>
      </c>
      <c r="AD1465" s="12">
        <f t="shared" si="206"/>
        <v>2.7166666666666665E-2</v>
      </c>
    </row>
    <row r="1466" spans="2:30" x14ac:dyDescent="0.3">
      <c r="B1466">
        <v>58115</v>
      </c>
      <c r="C1466" s="7">
        <v>44354</v>
      </c>
      <c r="D1466" s="6">
        <f t="shared" si="198"/>
        <v>2021</v>
      </c>
      <c r="E1466" s="4" t="str">
        <f t="shared" si="199"/>
        <v>Q2-2021</v>
      </c>
      <c r="F1466" s="4" t="str">
        <f t="shared" si="200"/>
        <v>June</v>
      </c>
      <c r="G1466" s="6">
        <f t="shared" si="201"/>
        <v>24</v>
      </c>
      <c r="H1466" s="4" t="str">
        <f t="shared" si="202"/>
        <v>Monday</v>
      </c>
      <c r="I1466">
        <v>1</v>
      </c>
      <c r="J1466">
        <v>1</v>
      </c>
      <c r="K1466">
        <v>18</v>
      </c>
      <c r="L1466">
        <v>2</v>
      </c>
      <c r="M1466">
        <v>23</v>
      </c>
      <c r="N1466">
        <v>5</v>
      </c>
      <c r="O1466">
        <v>17</v>
      </c>
      <c r="P1466">
        <v>40</v>
      </c>
      <c r="Q1466">
        <v>0</v>
      </c>
      <c r="R1466">
        <v>0</v>
      </c>
      <c r="S1466">
        <v>18</v>
      </c>
      <c r="T1466">
        <v>12</v>
      </c>
      <c r="U1466">
        <v>0</v>
      </c>
      <c r="V1466">
        <v>31</v>
      </c>
      <c r="W1466">
        <v>1</v>
      </c>
      <c r="X1466">
        <v>26</v>
      </c>
      <c r="Y1466">
        <f t="shared" si="203"/>
        <v>461</v>
      </c>
      <c r="Z1466" s="12">
        <f t="shared" si="204"/>
        <v>0.12805555555555556</v>
      </c>
      <c r="AA1466" s="12">
        <f t="shared" si="205"/>
        <v>7.8719444444444449</v>
      </c>
      <c r="AB1466" t="s">
        <v>194</v>
      </c>
      <c r="AC1466" t="s">
        <v>194</v>
      </c>
      <c r="AD1466" s="12">
        <f t="shared" si="206"/>
        <v>2.5611111111111112E-2</v>
      </c>
    </row>
    <row r="1467" spans="2:30" x14ac:dyDescent="0.3">
      <c r="B1467">
        <v>58116</v>
      </c>
      <c r="C1467" s="7">
        <v>44354</v>
      </c>
      <c r="D1467" s="6">
        <f t="shared" si="198"/>
        <v>2021</v>
      </c>
      <c r="E1467" s="4" t="str">
        <f t="shared" si="199"/>
        <v>Q2-2021</v>
      </c>
      <c r="F1467" s="4" t="str">
        <f t="shared" si="200"/>
        <v>June</v>
      </c>
      <c r="G1467" s="6">
        <f t="shared" si="201"/>
        <v>24</v>
      </c>
      <c r="H1467" s="4" t="str">
        <f t="shared" si="202"/>
        <v>Monday</v>
      </c>
      <c r="I1467">
        <v>2</v>
      </c>
      <c r="J1467">
        <v>2</v>
      </c>
      <c r="K1467">
        <v>11</v>
      </c>
      <c r="L1467">
        <v>0</v>
      </c>
      <c r="M1467">
        <v>15</v>
      </c>
      <c r="N1467">
        <v>4</v>
      </c>
      <c r="O1467">
        <v>29</v>
      </c>
      <c r="P1467">
        <v>28</v>
      </c>
      <c r="Q1467">
        <v>0</v>
      </c>
      <c r="R1467">
        <v>0</v>
      </c>
      <c r="S1467">
        <v>15</v>
      </c>
      <c r="T1467">
        <v>18</v>
      </c>
      <c r="U1467">
        <v>2</v>
      </c>
      <c r="V1467">
        <v>30</v>
      </c>
      <c r="W1467">
        <v>1</v>
      </c>
      <c r="X1467">
        <v>25</v>
      </c>
      <c r="Y1467">
        <f t="shared" si="203"/>
        <v>445</v>
      </c>
      <c r="Z1467" s="12">
        <f t="shared" si="204"/>
        <v>0.12361111111111112</v>
      </c>
      <c r="AA1467" s="12">
        <f t="shared" si="205"/>
        <v>7.8763888888888891</v>
      </c>
      <c r="AB1467" t="s">
        <v>194</v>
      </c>
      <c r="AC1467" t="s">
        <v>194</v>
      </c>
      <c r="AD1467" s="12">
        <f t="shared" si="206"/>
        <v>3.0902777777777779E-2</v>
      </c>
    </row>
    <row r="1468" spans="2:30" x14ac:dyDescent="0.3">
      <c r="B1468">
        <v>58117</v>
      </c>
      <c r="C1468" s="7">
        <v>44355</v>
      </c>
      <c r="D1468" s="6">
        <f t="shared" si="198"/>
        <v>2021</v>
      </c>
      <c r="E1468" s="4" t="str">
        <f t="shared" si="199"/>
        <v>Q2-2021</v>
      </c>
      <c r="F1468" s="4" t="str">
        <f t="shared" si="200"/>
        <v>June</v>
      </c>
      <c r="G1468" s="6">
        <f t="shared" si="201"/>
        <v>24</v>
      </c>
      <c r="H1468" s="4" t="str">
        <f t="shared" si="202"/>
        <v>Tuesday</v>
      </c>
      <c r="I1468">
        <v>1</v>
      </c>
      <c r="J1468">
        <v>1</v>
      </c>
      <c r="K1468">
        <v>24</v>
      </c>
      <c r="L1468">
        <v>2</v>
      </c>
      <c r="M1468">
        <v>26</v>
      </c>
      <c r="N1468">
        <v>6</v>
      </c>
      <c r="O1468">
        <v>21</v>
      </c>
      <c r="P1468">
        <v>16</v>
      </c>
      <c r="Q1468">
        <v>0</v>
      </c>
      <c r="R1468">
        <v>0</v>
      </c>
      <c r="S1468">
        <v>12</v>
      </c>
      <c r="T1468">
        <v>24</v>
      </c>
      <c r="U1468">
        <v>0</v>
      </c>
      <c r="V1468">
        <v>35</v>
      </c>
      <c r="W1468">
        <v>0</v>
      </c>
      <c r="X1468">
        <v>24</v>
      </c>
      <c r="Y1468">
        <f t="shared" si="203"/>
        <v>438</v>
      </c>
      <c r="Z1468" s="12">
        <f t="shared" si="204"/>
        <v>0.12166666666666667</v>
      </c>
      <c r="AA1468" s="12">
        <f t="shared" si="205"/>
        <v>7.878333333333333</v>
      </c>
      <c r="AB1468" t="s">
        <v>194</v>
      </c>
      <c r="AC1468" t="s">
        <v>194</v>
      </c>
      <c r="AD1468" s="12">
        <f t="shared" si="206"/>
        <v>2.027777777777778E-2</v>
      </c>
    </row>
    <row r="1469" spans="2:30" x14ac:dyDescent="0.3">
      <c r="B1469">
        <v>58118</v>
      </c>
      <c r="C1469" s="7">
        <v>44355</v>
      </c>
      <c r="D1469" s="6">
        <f t="shared" si="198"/>
        <v>2021</v>
      </c>
      <c r="E1469" s="4" t="str">
        <f t="shared" si="199"/>
        <v>Q2-2021</v>
      </c>
      <c r="F1469" s="4" t="str">
        <f t="shared" si="200"/>
        <v>June</v>
      </c>
      <c r="G1469" s="6">
        <f t="shared" si="201"/>
        <v>24</v>
      </c>
      <c r="H1469" s="4" t="str">
        <f t="shared" si="202"/>
        <v>Tuesday</v>
      </c>
      <c r="I1469">
        <v>2</v>
      </c>
      <c r="J1469">
        <v>2</v>
      </c>
      <c r="K1469">
        <v>13</v>
      </c>
      <c r="L1469">
        <v>1</v>
      </c>
      <c r="M1469">
        <v>25</v>
      </c>
      <c r="N1469">
        <v>4</v>
      </c>
      <c r="O1469">
        <v>15</v>
      </c>
      <c r="P1469">
        <v>39</v>
      </c>
      <c r="Q1469">
        <v>0</v>
      </c>
      <c r="R1469">
        <v>0</v>
      </c>
      <c r="S1469">
        <v>13</v>
      </c>
      <c r="T1469">
        <v>20</v>
      </c>
      <c r="U1469">
        <v>2</v>
      </c>
      <c r="V1469">
        <v>29</v>
      </c>
      <c r="W1469">
        <v>2</v>
      </c>
      <c r="X1469">
        <v>24</v>
      </c>
      <c r="Y1469">
        <f t="shared" si="203"/>
        <v>454</v>
      </c>
      <c r="Z1469" s="12">
        <f t="shared" si="204"/>
        <v>0.12611111111111112</v>
      </c>
      <c r="AA1469" s="12">
        <f t="shared" si="205"/>
        <v>7.8738888888888887</v>
      </c>
      <c r="AB1469" t="s">
        <v>194</v>
      </c>
      <c r="AC1469" t="s">
        <v>194</v>
      </c>
      <c r="AD1469" s="12">
        <f t="shared" si="206"/>
        <v>3.152777777777778E-2</v>
      </c>
    </row>
    <row r="1470" spans="2:30" x14ac:dyDescent="0.3">
      <c r="B1470">
        <v>58119</v>
      </c>
      <c r="C1470" s="7">
        <v>44356</v>
      </c>
      <c r="D1470" s="6">
        <f t="shared" si="198"/>
        <v>2021</v>
      </c>
      <c r="E1470" s="4" t="str">
        <f t="shared" si="199"/>
        <v>Q2-2021</v>
      </c>
      <c r="F1470" s="4" t="str">
        <f t="shared" si="200"/>
        <v>June</v>
      </c>
      <c r="G1470" s="6">
        <f t="shared" si="201"/>
        <v>24</v>
      </c>
      <c r="H1470" s="4" t="str">
        <f t="shared" si="202"/>
        <v>Wednesday</v>
      </c>
      <c r="I1470">
        <v>1</v>
      </c>
      <c r="J1470">
        <v>1</v>
      </c>
      <c r="K1470">
        <v>26</v>
      </c>
      <c r="L1470">
        <v>1</v>
      </c>
      <c r="M1470">
        <v>16</v>
      </c>
      <c r="N1470">
        <v>5</v>
      </c>
      <c r="O1470">
        <v>27</v>
      </c>
      <c r="P1470">
        <v>27</v>
      </c>
      <c r="Q1470">
        <v>0</v>
      </c>
      <c r="R1470">
        <v>0</v>
      </c>
      <c r="S1470">
        <v>10</v>
      </c>
      <c r="T1470">
        <v>26</v>
      </c>
      <c r="U1470">
        <v>0</v>
      </c>
      <c r="V1470">
        <v>34</v>
      </c>
      <c r="W1470">
        <v>0</v>
      </c>
      <c r="X1470">
        <v>23</v>
      </c>
      <c r="Y1470">
        <f t="shared" si="203"/>
        <v>450</v>
      </c>
      <c r="Z1470" s="12">
        <f t="shared" si="204"/>
        <v>0.125</v>
      </c>
      <c r="AA1470" s="12">
        <f t="shared" si="205"/>
        <v>7.875</v>
      </c>
      <c r="AB1470" t="s">
        <v>194</v>
      </c>
      <c r="AC1470" t="s">
        <v>194</v>
      </c>
      <c r="AD1470" s="12">
        <f t="shared" si="206"/>
        <v>2.5000000000000001E-2</v>
      </c>
    </row>
    <row r="1471" spans="2:30" x14ac:dyDescent="0.3">
      <c r="B1471">
        <v>58120</v>
      </c>
      <c r="C1471" s="7">
        <v>44356</v>
      </c>
      <c r="D1471" s="6">
        <f t="shared" si="198"/>
        <v>2021</v>
      </c>
      <c r="E1471" s="4" t="str">
        <f t="shared" si="199"/>
        <v>Q2-2021</v>
      </c>
      <c r="F1471" s="4" t="str">
        <f t="shared" si="200"/>
        <v>June</v>
      </c>
      <c r="G1471" s="6">
        <f t="shared" si="201"/>
        <v>24</v>
      </c>
      <c r="H1471" s="4" t="str">
        <f t="shared" si="202"/>
        <v>Wednesday</v>
      </c>
      <c r="I1471">
        <v>2</v>
      </c>
      <c r="J1471">
        <v>2</v>
      </c>
      <c r="K1471">
        <v>19</v>
      </c>
      <c r="L1471">
        <v>1</v>
      </c>
      <c r="M1471">
        <v>28</v>
      </c>
      <c r="N1471">
        <v>5</v>
      </c>
      <c r="O1471">
        <v>19</v>
      </c>
      <c r="P1471">
        <v>15</v>
      </c>
      <c r="Q1471">
        <v>0</v>
      </c>
      <c r="R1471">
        <v>0</v>
      </c>
      <c r="S1471">
        <v>27</v>
      </c>
      <c r="T1471">
        <v>12</v>
      </c>
      <c r="U1471">
        <v>2</v>
      </c>
      <c r="V1471">
        <v>33</v>
      </c>
      <c r="W1471">
        <v>2</v>
      </c>
      <c r="X1471">
        <v>23</v>
      </c>
      <c r="Y1471">
        <f t="shared" si="203"/>
        <v>477</v>
      </c>
      <c r="Z1471" s="12">
        <f t="shared" si="204"/>
        <v>0.13250000000000001</v>
      </c>
      <c r="AA1471" s="12">
        <f t="shared" si="205"/>
        <v>7.8674999999999997</v>
      </c>
      <c r="AB1471" t="s">
        <v>194</v>
      </c>
      <c r="AC1471" t="s">
        <v>194</v>
      </c>
      <c r="AD1471" s="12">
        <f t="shared" si="206"/>
        <v>2.6500000000000003E-2</v>
      </c>
    </row>
    <row r="1472" spans="2:30" x14ac:dyDescent="0.3">
      <c r="B1472">
        <v>58121</v>
      </c>
      <c r="C1472" s="7">
        <v>44357</v>
      </c>
      <c r="D1472" s="6">
        <f t="shared" si="198"/>
        <v>2021</v>
      </c>
      <c r="E1472" s="4" t="str">
        <f t="shared" si="199"/>
        <v>Q2-2021</v>
      </c>
      <c r="F1472" s="4" t="str">
        <f t="shared" si="200"/>
        <v>June</v>
      </c>
      <c r="G1472" s="6">
        <f t="shared" si="201"/>
        <v>24</v>
      </c>
      <c r="H1472" s="4" t="str">
        <f t="shared" si="202"/>
        <v>Thursday</v>
      </c>
      <c r="I1472">
        <v>1</v>
      </c>
      <c r="J1472">
        <v>1</v>
      </c>
      <c r="K1472">
        <v>12</v>
      </c>
      <c r="L1472">
        <v>1</v>
      </c>
      <c r="M1472">
        <v>20</v>
      </c>
      <c r="N1472">
        <v>6</v>
      </c>
      <c r="O1472">
        <v>12</v>
      </c>
      <c r="P1472">
        <v>33</v>
      </c>
      <c r="Q1472">
        <v>0</v>
      </c>
      <c r="R1472">
        <v>0</v>
      </c>
      <c r="S1472">
        <v>24</v>
      </c>
      <c r="T1472">
        <v>19</v>
      </c>
      <c r="U1472">
        <v>0</v>
      </c>
      <c r="V1472">
        <v>33</v>
      </c>
      <c r="W1472">
        <v>1</v>
      </c>
      <c r="X1472">
        <v>22</v>
      </c>
      <c r="Y1472">
        <f t="shared" si="203"/>
        <v>550</v>
      </c>
      <c r="Z1472" s="12">
        <f t="shared" si="204"/>
        <v>0.15277777777777779</v>
      </c>
      <c r="AA1472" s="12">
        <f t="shared" si="205"/>
        <v>7.8472222222222223</v>
      </c>
      <c r="AB1472" t="s">
        <v>194</v>
      </c>
      <c r="AC1472" t="s">
        <v>194</v>
      </c>
      <c r="AD1472" s="12">
        <f t="shared" si="206"/>
        <v>2.5462962962962965E-2</v>
      </c>
    </row>
    <row r="1473" spans="2:30" x14ac:dyDescent="0.3">
      <c r="B1473">
        <v>58122</v>
      </c>
      <c r="C1473" s="7">
        <v>44357</v>
      </c>
      <c r="D1473" s="6">
        <f t="shared" si="198"/>
        <v>2021</v>
      </c>
      <c r="E1473" s="4" t="str">
        <f t="shared" si="199"/>
        <v>Q2-2021</v>
      </c>
      <c r="F1473" s="4" t="str">
        <f t="shared" si="200"/>
        <v>June</v>
      </c>
      <c r="G1473" s="6">
        <f t="shared" si="201"/>
        <v>24</v>
      </c>
      <c r="H1473" s="4" t="str">
        <f t="shared" si="202"/>
        <v>Thursday</v>
      </c>
      <c r="I1473">
        <v>2</v>
      </c>
      <c r="J1473">
        <v>2</v>
      </c>
      <c r="K1473">
        <v>25</v>
      </c>
      <c r="L1473">
        <v>0</v>
      </c>
      <c r="M1473">
        <v>11</v>
      </c>
      <c r="N1473">
        <v>4</v>
      </c>
      <c r="O1473">
        <v>24</v>
      </c>
      <c r="P1473">
        <v>21</v>
      </c>
      <c r="Q1473">
        <v>0</v>
      </c>
      <c r="R1473">
        <v>0</v>
      </c>
      <c r="S1473">
        <v>21</v>
      </c>
      <c r="T1473">
        <v>25</v>
      </c>
      <c r="U1473">
        <v>2</v>
      </c>
      <c r="V1473">
        <v>31</v>
      </c>
      <c r="W1473">
        <v>1</v>
      </c>
      <c r="X1473">
        <v>21</v>
      </c>
      <c r="Y1473">
        <f t="shared" si="203"/>
        <v>447</v>
      </c>
      <c r="Z1473" s="12">
        <f t="shared" si="204"/>
        <v>0.12416666666666666</v>
      </c>
      <c r="AA1473" s="12">
        <f t="shared" si="205"/>
        <v>7.8758333333333335</v>
      </c>
      <c r="AB1473" t="s">
        <v>194</v>
      </c>
      <c r="AC1473" t="s">
        <v>194</v>
      </c>
      <c r="AD1473" s="12">
        <f t="shared" si="206"/>
        <v>3.1041666666666665E-2</v>
      </c>
    </row>
    <row r="1474" spans="2:30" x14ac:dyDescent="0.3">
      <c r="B1474">
        <v>58123</v>
      </c>
      <c r="C1474" s="7">
        <v>44358</v>
      </c>
      <c r="D1474" s="6">
        <f t="shared" si="198"/>
        <v>2021</v>
      </c>
      <c r="E1474" s="4" t="str">
        <f t="shared" si="199"/>
        <v>Q2-2021</v>
      </c>
      <c r="F1474" s="4" t="str">
        <f t="shared" si="200"/>
        <v>June</v>
      </c>
      <c r="G1474" s="6">
        <f t="shared" si="201"/>
        <v>24</v>
      </c>
      <c r="H1474" s="4" t="str">
        <f t="shared" si="202"/>
        <v>Friday</v>
      </c>
      <c r="I1474">
        <v>1</v>
      </c>
      <c r="J1474">
        <v>1</v>
      </c>
      <c r="K1474">
        <v>18</v>
      </c>
      <c r="L1474">
        <v>2</v>
      </c>
      <c r="M1474">
        <v>23</v>
      </c>
      <c r="N1474">
        <v>5</v>
      </c>
      <c r="O1474">
        <v>17</v>
      </c>
      <c r="P1474">
        <v>40</v>
      </c>
      <c r="Q1474">
        <v>0</v>
      </c>
      <c r="R1474">
        <v>0</v>
      </c>
      <c r="S1474">
        <v>18</v>
      </c>
      <c r="T1474">
        <v>12</v>
      </c>
      <c r="U1474">
        <v>0</v>
      </c>
      <c r="V1474">
        <v>31</v>
      </c>
      <c r="W1474">
        <v>1</v>
      </c>
      <c r="X1474">
        <v>26</v>
      </c>
      <c r="Y1474">
        <f t="shared" si="203"/>
        <v>461</v>
      </c>
      <c r="Z1474" s="12">
        <f t="shared" si="204"/>
        <v>0.12805555555555556</v>
      </c>
      <c r="AA1474" s="12">
        <f t="shared" si="205"/>
        <v>7.8719444444444449</v>
      </c>
      <c r="AB1474" t="s">
        <v>194</v>
      </c>
      <c r="AC1474" t="s">
        <v>194</v>
      </c>
      <c r="AD1474" s="12">
        <f t="shared" si="206"/>
        <v>2.5611111111111112E-2</v>
      </c>
    </row>
    <row r="1475" spans="2:30" x14ac:dyDescent="0.3">
      <c r="B1475">
        <v>58124</v>
      </c>
      <c r="C1475" s="7">
        <v>44358</v>
      </c>
      <c r="D1475" s="6">
        <f t="shared" si="198"/>
        <v>2021</v>
      </c>
      <c r="E1475" s="4" t="str">
        <f t="shared" si="199"/>
        <v>Q2-2021</v>
      </c>
      <c r="F1475" s="4" t="str">
        <f t="shared" si="200"/>
        <v>June</v>
      </c>
      <c r="G1475" s="6">
        <f t="shared" si="201"/>
        <v>24</v>
      </c>
      <c r="H1475" s="4" t="str">
        <f t="shared" si="202"/>
        <v>Friday</v>
      </c>
      <c r="I1475">
        <v>2</v>
      </c>
      <c r="J1475">
        <v>2</v>
      </c>
      <c r="K1475">
        <v>11</v>
      </c>
      <c r="L1475">
        <v>0</v>
      </c>
      <c r="M1475">
        <v>15</v>
      </c>
      <c r="N1475">
        <v>4</v>
      </c>
      <c r="O1475">
        <v>29</v>
      </c>
      <c r="P1475">
        <v>28</v>
      </c>
      <c r="Q1475">
        <v>0</v>
      </c>
      <c r="R1475">
        <v>0</v>
      </c>
      <c r="S1475">
        <v>15</v>
      </c>
      <c r="T1475">
        <v>18</v>
      </c>
      <c r="U1475">
        <v>2</v>
      </c>
      <c r="V1475">
        <v>30</v>
      </c>
      <c r="W1475">
        <v>1</v>
      </c>
      <c r="X1475">
        <v>25</v>
      </c>
      <c r="Y1475">
        <f t="shared" si="203"/>
        <v>445</v>
      </c>
      <c r="Z1475" s="12">
        <f t="shared" si="204"/>
        <v>0.12361111111111112</v>
      </c>
      <c r="AA1475" s="12">
        <f t="shared" si="205"/>
        <v>7.8763888888888891</v>
      </c>
      <c r="AB1475" t="s">
        <v>194</v>
      </c>
      <c r="AC1475" t="s">
        <v>194</v>
      </c>
      <c r="AD1475" s="12">
        <f t="shared" si="206"/>
        <v>3.0902777777777779E-2</v>
      </c>
    </row>
    <row r="1476" spans="2:30" x14ac:dyDescent="0.3">
      <c r="B1476">
        <v>58125</v>
      </c>
      <c r="C1476" s="7">
        <v>44359</v>
      </c>
      <c r="D1476" s="6">
        <f t="shared" si="198"/>
        <v>2021</v>
      </c>
      <c r="E1476" s="4" t="str">
        <f t="shared" si="199"/>
        <v>Q2-2021</v>
      </c>
      <c r="F1476" s="4" t="str">
        <f t="shared" si="200"/>
        <v>June</v>
      </c>
      <c r="G1476" s="6">
        <f t="shared" si="201"/>
        <v>24</v>
      </c>
      <c r="H1476" s="4" t="str">
        <f t="shared" si="202"/>
        <v>Saturday</v>
      </c>
      <c r="I1476">
        <v>1</v>
      </c>
      <c r="J1476">
        <v>2</v>
      </c>
      <c r="K1476">
        <v>26</v>
      </c>
      <c r="L1476">
        <v>2</v>
      </c>
      <c r="M1476">
        <v>13</v>
      </c>
      <c r="N1476">
        <v>6</v>
      </c>
      <c r="O1476">
        <v>26</v>
      </c>
      <c r="P1476">
        <v>36</v>
      </c>
      <c r="Q1476">
        <v>0</v>
      </c>
      <c r="R1476">
        <v>0</v>
      </c>
      <c r="S1476">
        <v>30</v>
      </c>
      <c r="T1476">
        <v>20</v>
      </c>
      <c r="U1476">
        <v>0</v>
      </c>
      <c r="V1476">
        <v>36</v>
      </c>
      <c r="W1476">
        <v>1</v>
      </c>
      <c r="X1476">
        <v>25</v>
      </c>
      <c r="Y1476">
        <f t="shared" si="203"/>
        <v>697</v>
      </c>
      <c r="Z1476" s="12">
        <f t="shared" si="204"/>
        <v>0.19361111111111112</v>
      </c>
      <c r="AA1476" s="12">
        <f t="shared" si="205"/>
        <v>7.8063888888888888</v>
      </c>
      <c r="AB1476" t="s">
        <v>194</v>
      </c>
      <c r="AC1476" t="s">
        <v>194</v>
      </c>
      <c r="AD1476" s="12">
        <f t="shared" si="206"/>
        <v>3.2268518518518523E-2</v>
      </c>
    </row>
    <row r="1477" spans="2:30" x14ac:dyDescent="0.3">
      <c r="B1477">
        <v>58126</v>
      </c>
      <c r="C1477" s="7">
        <v>44361</v>
      </c>
      <c r="D1477" s="6">
        <f t="shared" si="198"/>
        <v>2021</v>
      </c>
      <c r="E1477" s="4" t="str">
        <f t="shared" si="199"/>
        <v>Q2-2021</v>
      </c>
      <c r="F1477" s="4" t="str">
        <f t="shared" si="200"/>
        <v>June</v>
      </c>
      <c r="G1477" s="6">
        <f t="shared" si="201"/>
        <v>25</v>
      </c>
      <c r="H1477" s="4" t="str">
        <f t="shared" si="202"/>
        <v>Monday</v>
      </c>
      <c r="I1477">
        <v>1</v>
      </c>
      <c r="J1477">
        <v>1</v>
      </c>
      <c r="K1477">
        <v>15</v>
      </c>
      <c r="L1477">
        <v>2</v>
      </c>
      <c r="M1477">
        <v>11</v>
      </c>
      <c r="N1477">
        <v>5</v>
      </c>
      <c r="O1477">
        <v>20</v>
      </c>
      <c r="P1477">
        <v>30</v>
      </c>
      <c r="Q1477">
        <v>0</v>
      </c>
      <c r="R1477">
        <v>0</v>
      </c>
      <c r="S1477">
        <v>11</v>
      </c>
      <c r="T1477">
        <v>16</v>
      </c>
      <c r="U1477">
        <v>0</v>
      </c>
      <c r="V1477">
        <v>33</v>
      </c>
      <c r="W1477">
        <v>0</v>
      </c>
      <c r="X1477">
        <v>25</v>
      </c>
      <c r="Y1477">
        <f t="shared" si="203"/>
        <v>385</v>
      </c>
      <c r="Z1477" s="12">
        <f t="shared" si="204"/>
        <v>0.10694444444444444</v>
      </c>
      <c r="AA1477" s="12">
        <f t="shared" si="205"/>
        <v>7.8930555555555557</v>
      </c>
      <c r="AB1477" t="s">
        <v>194</v>
      </c>
      <c r="AC1477" t="s">
        <v>194</v>
      </c>
      <c r="AD1477" s="12">
        <f t="shared" si="206"/>
        <v>2.1388888888888888E-2</v>
      </c>
    </row>
    <row r="1478" spans="2:30" x14ac:dyDescent="0.3">
      <c r="B1478">
        <v>58127</v>
      </c>
      <c r="C1478" s="7">
        <v>44361</v>
      </c>
      <c r="D1478" s="6">
        <f t="shared" si="198"/>
        <v>2021</v>
      </c>
      <c r="E1478" s="4" t="str">
        <f t="shared" si="199"/>
        <v>Q2-2021</v>
      </c>
      <c r="F1478" s="4" t="str">
        <f t="shared" si="200"/>
        <v>June</v>
      </c>
      <c r="G1478" s="6">
        <f t="shared" si="201"/>
        <v>25</v>
      </c>
      <c r="H1478" s="4" t="str">
        <f t="shared" si="202"/>
        <v>Monday</v>
      </c>
      <c r="I1478">
        <v>2</v>
      </c>
      <c r="J1478">
        <v>2</v>
      </c>
      <c r="K1478">
        <v>28</v>
      </c>
      <c r="L1478">
        <v>0</v>
      </c>
      <c r="M1478">
        <v>23</v>
      </c>
      <c r="N1478">
        <v>4</v>
      </c>
      <c r="O1478">
        <v>12</v>
      </c>
      <c r="P1478">
        <v>18</v>
      </c>
      <c r="Q1478">
        <v>0</v>
      </c>
      <c r="R1478">
        <v>0</v>
      </c>
      <c r="S1478">
        <v>28</v>
      </c>
      <c r="T1478">
        <v>22</v>
      </c>
      <c r="U1478">
        <v>2</v>
      </c>
      <c r="V1478">
        <v>32</v>
      </c>
      <c r="W1478">
        <v>1</v>
      </c>
      <c r="X1478">
        <v>24</v>
      </c>
      <c r="Y1478">
        <f t="shared" si="203"/>
        <v>408</v>
      </c>
      <c r="Z1478" s="12">
        <f t="shared" si="204"/>
        <v>0.11333333333333333</v>
      </c>
      <c r="AA1478" s="12">
        <f t="shared" si="205"/>
        <v>7.8866666666666667</v>
      </c>
      <c r="AB1478" t="s">
        <v>194</v>
      </c>
      <c r="AC1478" t="s">
        <v>194</v>
      </c>
      <c r="AD1478" s="12">
        <f t="shared" si="206"/>
        <v>2.8333333333333332E-2</v>
      </c>
    </row>
    <row r="1479" spans="2:30" x14ac:dyDescent="0.3">
      <c r="B1479">
        <v>58128</v>
      </c>
      <c r="C1479" s="7">
        <v>44362</v>
      </c>
      <c r="D1479" s="6">
        <f t="shared" si="198"/>
        <v>2021</v>
      </c>
      <c r="E1479" s="4" t="str">
        <f t="shared" si="199"/>
        <v>Q2-2021</v>
      </c>
      <c r="F1479" s="4" t="str">
        <f t="shared" si="200"/>
        <v>June</v>
      </c>
      <c r="G1479" s="6">
        <f t="shared" si="201"/>
        <v>25</v>
      </c>
      <c r="H1479" s="4" t="str">
        <f t="shared" si="202"/>
        <v>Tuesday</v>
      </c>
      <c r="I1479">
        <v>1</v>
      </c>
      <c r="J1479">
        <v>1</v>
      </c>
      <c r="K1479">
        <v>21</v>
      </c>
      <c r="L1479">
        <v>2</v>
      </c>
      <c r="M1479">
        <v>14</v>
      </c>
      <c r="N1479">
        <v>6</v>
      </c>
      <c r="O1479">
        <v>24</v>
      </c>
      <c r="P1479">
        <v>36</v>
      </c>
      <c r="Q1479">
        <v>0</v>
      </c>
      <c r="R1479">
        <v>0</v>
      </c>
      <c r="S1479">
        <v>25</v>
      </c>
      <c r="T1479">
        <v>29</v>
      </c>
      <c r="U1479">
        <v>0</v>
      </c>
      <c r="V1479">
        <v>31</v>
      </c>
      <c r="W1479">
        <v>1</v>
      </c>
      <c r="X1479">
        <v>24</v>
      </c>
      <c r="Y1479">
        <f t="shared" si="203"/>
        <v>708</v>
      </c>
      <c r="Z1479" s="12">
        <f t="shared" si="204"/>
        <v>0.19666666666666666</v>
      </c>
      <c r="AA1479" s="12">
        <f t="shared" si="205"/>
        <v>7.8033333333333337</v>
      </c>
      <c r="AB1479" t="s">
        <v>194</v>
      </c>
      <c r="AC1479" t="s">
        <v>194</v>
      </c>
      <c r="AD1479" s="12">
        <f t="shared" si="206"/>
        <v>3.2777777777777774E-2</v>
      </c>
    </row>
    <row r="1480" spans="2:30" x14ac:dyDescent="0.3">
      <c r="B1480">
        <v>58129</v>
      </c>
      <c r="C1480" s="7">
        <v>44362</v>
      </c>
      <c r="D1480" s="6">
        <f t="shared" si="198"/>
        <v>2021</v>
      </c>
      <c r="E1480" s="4" t="str">
        <f t="shared" si="199"/>
        <v>Q2-2021</v>
      </c>
      <c r="F1480" s="4" t="str">
        <f t="shared" si="200"/>
        <v>June</v>
      </c>
      <c r="G1480" s="6">
        <f t="shared" si="201"/>
        <v>25</v>
      </c>
      <c r="H1480" s="4" t="str">
        <f t="shared" si="202"/>
        <v>Tuesday</v>
      </c>
      <c r="I1480">
        <v>2</v>
      </c>
      <c r="J1480">
        <v>2</v>
      </c>
      <c r="K1480">
        <v>14</v>
      </c>
      <c r="L1480">
        <v>1</v>
      </c>
      <c r="M1480">
        <v>26</v>
      </c>
      <c r="N1480">
        <v>5</v>
      </c>
      <c r="O1480">
        <v>17</v>
      </c>
      <c r="P1480">
        <v>24</v>
      </c>
      <c r="Q1480">
        <v>0</v>
      </c>
      <c r="R1480">
        <v>0</v>
      </c>
      <c r="S1480">
        <v>22</v>
      </c>
      <c r="T1480">
        <v>15</v>
      </c>
      <c r="U1480">
        <v>2</v>
      </c>
      <c r="V1480">
        <v>30</v>
      </c>
      <c r="W1480">
        <v>1</v>
      </c>
      <c r="X1480">
        <v>23</v>
      </c>
      <c r="Y1480">
        <f t="shared" si="203"/>
        <v>473</v>
      </c>
      <c r="Z1480" s="12">
        <f t="shared" si="204"/>
        <v>0.13138888888888889</v>
      </c>
      <c r="AA1480" s="12">
        <f t="shared" si="205"/>
        <v>7.868611111111111</v>
      </c>
      <c r="AB1480" t="s">
        <v>194</v>
      </c>
      <c r="AC1480" t="s">
        <v>194</v>
      </c>
      <c r="AD1480" s="12">
        <f t="shared" si="206"/>
        <v>2.6277777777777778E-2</v>
      </c>
    </row>
    <row r="1481" spans="2:30" x14ac:dyDescent="0.3">
      <c r="B1481">
        <v>58130</v>
      </c>
      <c r="C1481" s="7">
        <v>44363</v>
      </c>
      <c r="D1481" s="6">
        <f t="shared" si="198"/>
        <v>2021</v>
      </c>
      <c r="E1481" s="4" t="str">
        <f t="shared" si="199"/>
        <v>Q2-2021</v>
      </c>
      <c r="F1481" s="4" t="str">
        <f t="shared" si="200"/>
        <v>June</v>
      </c>
      <c r="G1481" s="6">
        <f t="shared" si="201"/>
        <v>25</v>
      </c>
      <c r="H1481" s="4" t="str">
        <f t="shared" si="202"/>
        <v>Wednesday</v>
      </c>
      <c r="I1481">
        <v>1</v>
      </c>
      <c r="J1481">
        <v>1</v>
      </c>
      <c r="K1481">
        <v>27</v>
      </c>
      <c r="L1481">
        <v>1</v>
      </c>
      <c r="M1481">
        <v>18</v>
      </c>
      <c r="N1481">
        <v>6</v>
      </c>
      <c r="O1481">
        <v>29</v>
      </c>
      <c r="P1481">
        <v>42</v>
      </c>
      <c r="Q1481">
        <v>0</v>
      </c>
      <c r="R1481">
        <v>0</v>
      </c>
      <c r="S1481">
        <v>19</v>
      </c>
      <c r="T1481">
        <v>21</v>
      </c>
      <c r="U1481">
        <v>0</v>
      </c>
      <c r="V1481">
        <v>35</v>
      </c>
      <c r="W1481">
        <v>1</v>
      </c>
      <c r="X1481">
        <v>22</v>
      </c>
      <c r="Y1481">
        <f t="shared" si="203"/>
        <v>688</v>
      </c>
      <c r="Z1481" s="12">
        <f t="shared" si="204"/>
        <v>0.19111111111111112</v>
      </c>
      <c r="AA1481" s="12">
        <f t="shared" si="205"/>
        <v>7.8088888888888892</v>
      </c>
      <c r="AB1481" t="s">
        <v>194</v>
      </c>
      <c r="AC1481" t="s">
        <v>194</v>
      </c>
      <c r="AD1481" s="12">
        <f t="shared" si="206"/>
        <v>3.1851851851851853E-2</v>
      </c>
    </row>
    <row r="1482" spans="2:30" x14ac:dyDescent="0.3">
      <c r="B1482">
        <v>58131</v>
      </c>
      <c r="C1482" s="7">
        <v>44363</v>
      </c>
      <c r="D1482" s="6">
        <f t="shared" si="198"/>
        <v>2021</v>
      </c>
      <c r="E1482" s="4" t="str">
        <f t="shared" si="199"/>
        <v>Q2-2021</v>
      </c>
      <c r="F1482" s="4" t="str">
        <f t="shared" si="200"/>
        <v>June</v>
      </c>
      <c r="G1482" s="6">
        <f t="shared" si="201"/>
        <v>25</v>
      </c>
      <c r="H1482" s="4" t="str">
        <f t="shared" si="202"/>
        <v>Wednesday</v>
      </c>
      <c r="I1482">
        <v>2</v>
      </c>
      <c r="J1482">
        <v>2</v>
      </c>
      <c r="K1482">
        <v>20</v>
      </c>
      <c r="L1482">
        <v>1</v>
      </c>
      <c r="M1482">
        <v>29</v>
      </c>
      <c r="N1482">
        <v>4</v>
      </c>
      <c r="O1482">
        <v>21</v>
      </c>
      <c r="P1482">
        <v>30</v>
      </c>
      <c r="Q1482">
        <v>0</v>
      </c>
      <c r="R1482">
        <v>0</v>
      </c>
      <c r="S1482">
        <v>16</v>
      </c>
      <c r="T1482">
        <v>28</v>
      </c>
      <c r="U1482">
        <v>1</v>
      </c>
      <c r="V1482">
        <v>29</v>
      </c>
      <c r="W1482">
        <v>2</v>
      </c>
      <c r="X1482">
        <v>22</v>
      </c>
      <c r="Y1482">
        <f t="shared" si="203"/>
        <v>453</v>
      </c>
      <c r="Z1482" s="12">
        <f t="shared" si="204"/>
        <v>0.12583333333333332</v>
      </c>
      <c r="AA1482" s="12">
        <f t="shared" si="205"/>
        <v>7.8741666666666665</v>
      </c>
      <c r="AB1482" t="s">
        <v>194</v>
      </c>
      <c r="AC1482" t="s">
        <v>194</v>
      </c>
      <c r="AD1482" s="12">
        <f t="shared" si="206"/>
        <v>3.1458333333333331E-2</v>
      </c>
    </row>
    <row r="1483" spans="2:30" x14ac:dyDescent="0.3">
      <c r="B1483">
        <v>58132</v>
      </c>
      <c r="C1483" s="7">
        <v>44364</v>
      </c>
      <c r="D1483" s="6">
        <f t="shared" si="198"/>
        <v>2021</v>
      </c>
      <c r="E1483" s="4" t="str">
        <f t="shared" si="199"/>
        <v>Q2-2021</v>
      </c>
      <c r="F1483" s="4" t="str">
        <f t="shared" si="200"/>
        <v>June</v>
      </c>
      <c r="G1483" s="6">
        <f t="shared" si="201"/>
        <v>25</v>
      </c>
      <c r="H1483" s="4" t="str">
        <f t="shared" si="202"/>
        <v>Thursday</v>
      </c>
      <c r="I1483">
        <v>1</v>
      </c>
      <c r="J1483">
        <v>1</v>
      </c>
      <c r="K1483">
        <v>13</v>
      </c>
      <c r="L1483">
        <v>1</v>
      </c>
      <c r="M1483">
        <v>21</v>
      </c>
      <c r="N1483">
        <v>5</v>
      </c>
      <c r="O1483">
        <v>14</v>
      </c>
      <c r="P1483">
        <v>18</v>
      </c>
      <c r="Q1483">
        <v>0</v>
      </c>
      <c r="R1483">
        <v>0</v>
      </c>
      <c r="S1483">
        <v>13</v>
      </c>
      <c r="T1483">
        <v>14</v>
      </c>
      <c r="U1483">
        <v>1</v>
      </c>
      <c r="V1483">
        <v>34</v>
      </c>
      <c r="W1483">
        <v>0</v>
      </c>
      <c r="X1483">
        <v>21</v>
      </c>
      <c r="Y1483">
        <f t="shared" si="203"/>
        <v>329</v>
      </c>
      <c r="Z1483" s="12">
        <f t="shared" si="204"/>
        <v>9.1388888888888895E-2</v>
      </c>
      <c r="AA1483" s="12">
        <f t="shared" si="205"/>
        <v>7.908611111111111</v>
      </c>
      <c r="AB1483" t="s">
        <v>194</v>
      </c>
      <c r="AC1483" t="s">
        <v>194</v>
      </c>
      <c r="AD1483" s="12">
        <f t="shared" si="206"/>
        <v>1.8277777777777778E-2</v>
      </c>
    </row>
    <row r="1484" spans="2:30" x14ac:dyDescent="0.3">
      <c r="B1484">
        <v>58133</v>
      </c>
      <c r="C1484" s="7">
        <v>44364</v>
      </c>
      <c r="D1484" s="6">
        <f t="shared" si="198"/>
        <v>2021</v>
      </c>
      <c r="E1484" s="4" t="str">
        <f t="shared" si="199"/>
        <v>Q2-2021</v>
      </c>
      <c r="F1484" s="4" t="str">
        <f t="shared" si="200"/>
        <v>June</v>
      </c>
      <c r="G1484" s="6">
        <f t="shared" si="201"/>
        <v>25</v>
      </c>
      <c r="H1484" s="4" t="str">
        <f t="shared" si="202"/>
        <v>Thursday</v>
      </c>
      <c r="I1484">
        <v>2</v>
      </c>
      <c r="J1484">
        <v>2</v>
      </c>
      <c r="K1484">
        <v>26</v>
      </c>
      <c r="L1484">
        <v>1</v>
      </c>
      <c r="M1484">
        <v>13</v>
      </c>
      <c r="N1484">
        <v>5</v>
      </c>
      <c r="O1484">
        <v>26</v>
      </c>
      <c r="P1484">
        <v>36</v>
      </c>
      <c r="Q1484">
        <v>0</v>
      </c>
      <c r="R1484">
        <v>0</v>
      </c>
      <c r="S1484">
        <v>30</v>
      </c>
      <c r="T1484">
        <v>20</v>
      </c>
      <c r="U1484">
        <v>1</v>
      </c>
      <c r="V1484">
        <v>33</v>
      </c>
      <c r="W1484">
        <v>2</v>
      </c>
      <c r="X1484">
        <v>25</v>
      </c>
      <c r="Y1484">
        <f t="shared" si="203"/>
        <v>643</v>
      </c>
      <c r="Z1484" s="12">
        <f t="shared" si="204"/>
        <v>0.17861111111111111</v>
      </c>
      <c r="AA1484" s="12">
        <f t="shared" si="205"/>
        <v>7.8213888888888885</v>
      </c>
      <c r="AB1484" t="s">
        <v>194</v>
      </c>
      <c r="AC1484" t="s">
        <v>194</v>
      </c>
      <c r="AD1484" s="12">
        <f t="shared" si="206"/>
        <v>3.5722222222222225E-2</v>
      </c>
    </row>
    <row r="1485" spans="2:30" x14ac:dyDescent="0.3">
      <c r="B1485">
        <v>58134</v>
      </c>
      <c r="C1485" s="7">
        <v>44365</v>
      </c>
      <c r="D1485" s="6">
        <f t="shared" si="198"/>
        <v>2021</v>
      </c>
      <c r="E1485" s="4" t="str">
        <f t="shared" si="199"/>
        <v>Q2-2021</v>
      </c>
      <c r="F1485" s="4" t="str">
        <f t="shared" si="200"/>
        <v>June</v>
      </c>
      <c r="G1485" s="6">
        <f t="shared" si="201"/>
        <v>25</v>
      </c>
      <c r="H1485" s="4" t="str">
        <f t="shared" si="202"/>
        <v>Friday</v>
      </c>
      <c r="I1485">
        <v>1</v>
      </c>
      <c r="J1485">
        <v>1</v>
      </c>
      <c r="K1485">
        <v>15</v>
      </c>
      <c r="L1485">
        <v>2</v>
      </c>
      <c r="M1485">
        <v>11</v>
      </c>
      <c r="N1485">
        <v>5</v>
      </c>
      <c r="O1485">
        <v>20</v>
      </c>
      <c r="P1485">
        <v>30</v>
      </c>
      <c r="Q1485">
        <v>0</v>
      </c>
      <c r="R1485">
        <v>0</v>
      </c>
      <c r="S1485">
        <v>11</v>
      </c>
      <c r="T1485">
        <v>16</v>
      </c>
      <c r="U1485">
        <v>0</v>
      </c>
      <c r="V1485">
        <v>33</v>
      </c>
      <c r="W1485">
        <v>0</v>
      </c>
      <c r="X1485">
        <v>25</v>
      </c>
      <c r="Y1485">
        <f t="shared" si="203"/>
        <v>385</v>
      </c>
      <c r="Z1485" s="12">
        <f t="shared" si="204"/>
        <v>0.10694444444444444</v>
      </c>
      <c r="AA1485" s="12">
        <f t="shared" si="205"/>
        <v>7.8930555555555557</v>
      </c>
      <c r="AB1485" t="s">
        <v>194</v>
      </c>
      <c r="AC1485" t="s">
        <v>194</v>
      </c>
      <c r="AD1485" s="12">
        <f t="shared" si="206"/>
        <v>2.1388888888888888E-2</v>
      </c>
    </row>
    <row r="1486" spans="2:30" x14ac:dyDescent="0.3">
      <c r="B1486">
        <v>58135</v>
      </c>
      <c r="C1486" s="7">
        <v>44365</v>
      </c>
      <c r="D1486" s="6">
        <f t="shared" si="198"/>
        <v>2021</v>
      </c>
      <c r="E1486" s="4" t="str">
        <f t="shared" si="199"/>
        <v>Q2-2021</v>
      </c>
      <c r="F1486" s="4" t="str">
        <f t="shared" si="200"/>
        <v>June</v>
      </c>
      <c r="G1486" s="6">
        <f t="shared" si="201"/>
        <v>25</v>
      </c>
      <c r="H1486" s="4" t="str">
        <f t="shared" si="202"/>
        <v>Friday</v>
      </c>
      <c r="I1486">
        <v>2</v>
      </c>
      <c r="J1486">
        <v>2</v>
      </c>
      <c r="K1486">
        <v>28</v>
      </c>
      <c r="L1486">
        <v>0</v>
      </c>
      <c r="M1486">
        <v>23</v>
      </c>
      <c r="N1486">
        <v>4</v>
      </c>
      <c r="O1486">
        <v>12</v>
      </c>
      <c r="P1486">
        <v>18</v>
      </c>
      <c r="Q1486">
        <v>0</v>
      </c>
      <c r="R1486">
        <v>0</v>
      </c>
      <c r="S1486">
        <v>28</v>
      </c>
      <c r="T1486">
        <v>22</v>
      </c>
      <c r="U1486">
        <v>2</v>
      </c>
      <c r="V1486">
        <v>32</v>
      </c>
      <c r="W1486">
        <v>1</v>
      </c>
      <c r="X1486">
        <v>24</v>
      </c>
      <c r="Y1486">
        <f t="shared" si="203"/>
        <v>408</v>
      </c>
      <c r="Z1486" s="12">
        <f t="shared" si="204"/>
        <v>0.11333333333333333</v>
      </c>
      <c r="AA1486" s="12">
        <f t="shared" si="205"/>
        <v>7.8866666666666667</v>
      </c>
      <c r="AB1486" t="s">
        <v>194</v>
      </c>
      <c r="AC1486" t="s">
        <v>194</v>
      </c>
      <c r="AD1486" s="12">
        <f t="shared" si="206"/>
        <v>2.8333333333333332E-2</v>
      </c>
    </row>
    <row r="1487" spans="2:30" x14ac:dyDescent="0.3">
      <c r="B1487">
        <v>58136</v>
      </c>
      <c r="C1487" s="7">
        <v>44366</v>
      </c>
      <c r="D1487" s="6">
        <f t="shared" si="198"/>
        <v>2021</v>
      </c>
      <c r="E1487" s="4" t="str">
        <f t="shared" si="199"/>
        <v>Q2-2021</v>
      </c>
      <c r="F1487" s="4" t="str">
        <f t="shared" si="200"/>
        <v>June</v>
      </c>
      <c r="G1487" s="6">
        <f t="shared" si="201"/>
        <v>25</v>
      </c>
      <c r="H1487" s="4" t="str">
        <f t="shared" si="202"/>
        <v>Saturday</v>
      </c>
      <c r="I1487">
        <v>1</v>
      </c>
      <c r="J1487">
        <v>1</v>
      </c>
      <c r="K1487">
        <v>21</v>
      </c>
      <c r="L1487">
        <v>2</v>
      </c>
      <c r="M1487">
        <v>14</v>
      </c>
      <c r="N1487">
        <v>6</v>
      </c>
      <c r="O1487">
        <v>24</v>
      </c>
      <c r="P1487">
        <v>36</v>
      </c>
      <c r="Q1487">
        <v>0</v>
      </c>
      <c r="R1487">
        <v>0</v>
      </c>
      <c r="S1487">
        <v>25</v>
      </c>
      <c r="T1487">
        <v>29</v>
      </c>
      <c r="U1487">
        <v>0</v>
      </c>
      <c r="V1487">
        <v>31</v>
      </c>
      <c r="W1487">
        <v>1</v>
      </c>
      <c r="X1487">
        <v>24</v>
      </c>
      <c r="Y1487">
        <f t="shared" si="203"/>
        <v>708</v>
      </c>
      <c r="Z1487" s="12">
        <f t="shared" si="204"/>
        <v>0.19666666666666666</v>
      </c>
      <c r="AA1487" s="12">
        <f t="shared" si="205"/>
        <v>7.8033333333333337</v>
      </c>
      <c r="AB1487" t="s">
        <v>194</v>
      </c>
      <c r="AC1487" t="s">
        <v>194</v>
      </c>
      <c r="AD1487" s="12">
        <f t="shared" si="206"/>
        <v>3.2777777777777774E-2</v>
      </c>
    </row>
    <row r="1488" spans="2:30" x14ac:dyDescent="0.3">
      <c r="B1488">
        <v>58137</v>
      </c>
      <c r="C1488" s="7">
        <v>44368</v>
      </c>
      <c r="D1488" s="6">
        <f t="shared" si="198"/>
        <v>2021</v>
      </c>
      <c r="E1488" s="4" t="str">
        <f t="shared" si="199"/>
        <v>Q2-2021</v>
      </c>
      <c r="F1488" s="4" t="str">
        <f t="shared" si="200"/>
        <v>June</v>
      </c>
      <c r="G1488" s="6">
        <f t="shared" si="201"/>
        <v>26</v>
      </c>
      <c r="H1488" s="4" t="str">
        <f t="shared" si="202"/>
        <v>Monday</v>
      </c>
      <c r="I1488">
        <v>1</v>
      </c>
      <c r="J1488">
        <v>2</v>
      </c>
      <c r="K1488">
        <v>14</v>
      </c>
      <c r="L1488">
        <v>2</v>
      </c>
      <c r="M1488">
        <v>26</v>
      </c>
      <c r="N1488">
        <v>6</v>
      </c>
      <c r="O1488">
        <v>17</v>
      </c>
      <c r="P1488">
        <v>24</v>
      </c>
      <c r="Q1488">
        <v>0</v>
      </c>
      <c r="R1488">
        <v>0</v>
      </c>
      <c r="S1488">
        <v>22</v>
      </c>
      <c r="T1488">
        <v>15</v>
      </c>
      <c r="U1488">
        <v>1</v>
      </c>
      <c r="V1488">
        <v>33</v>
      </c>
      <c r="W1488">
        <v>0</v>
      </c>
      <c r="X1488">
        <v>23</v>
      </c>
      <c r="Y1488">
        <f t="shared" si="203"/>
        <v>501</v>
      </c>
      <c r="Z1488" s="12">
        <f t="shared" si="204"/>
        <v>0.13916666666666666</v>
      </c>
      <c r="AA1488" s="12">
        <f t="shared" si="205"/>
        <v>7.8608333333333338</v>
      </c>
      <c r="AB1488" t="s">
        <v>194</v>
      </c>
      <c r="AC1488" t="s">
        <v>194</v>
      </c>
      <c r="AD1488" s="12">
        <f t="shared" si="206"/>
        <v>2.3194444444444445E-2</v>
      </c>
    </row>
    <row r="1489" spans="2:30" x14ac:dyDescent="0.3">
      <c r="B1489">
        <v>58138</v>
      </c>
      <c r="C1489" s="7">
        <v>44368</v>
      </c>
      <c r="D1489" s="6">
        <f t="shared" si="198"/>
        <v>2021</v>
      </c>
      <c r="E1489" s="4" t="str">
        <f t="shared" si="199"/>
        <v>Q2-2021</v>
      </c>
      <c r="F1489" s="4" t="str">
        <f t="shared" si="200"/>
        <v>June</v>
      </c>
      <c r="G1489" s="6">
        <f t="shared" si="201"/>
        <v>26</v>
      </c>
      <c r="H1489" s="4" t="str">
        <f t="shared" si="202"/>
        <v>Monday</v>
      </c>
      <c r="I1489">
        <v>2</v>
      </c>
      <c r="J1489">
        <v>1</v>
      </c>
      <c r="K1489">
        <v>27</v>
      </c>
      <c r="L1489">
        <v>0</v>
      </c>
      <c r="M1489">
        <v>18</v>
      </c>
      <c r="N1489">
        <v>5</v>
      </c>
      <c r="O1489">
        <v>29</v>
      </c>
      <c r="P1489">
        <v>42</v>
      </c>
      <c r="Q1489">
        <v>0</v>
      </c>
      <c r="R1489">
        <v>0</v>
      </c>
      <c r="S1489">
        <v>19</v>
      </c>
      <c r="T1489">
        <v>21</v>
      </c>
      <c r="U1489">
        <v>1</v>
      </c>
      <c r="V1489">
        <v>32</v>
      </c>
      <c r="W1489">
        <v>2</v>
      </c>
      <c r="X1489">
        <v>22</v>
      </c>
      <c r="Y1489">
        <f t="shared" si="203"/>
        <v>631</v>
      </c>
      <c r="Z1489" s="12">
        <f t="shared" si="204"/>
        <v>0.17527777777777778</v>
      </c>
      <c r="AA1489" s="12">
        <f t="shared" si="205"/>
        <v>7.8247222222222224</v>
      </c>
      <c r="AB1489" t="s">
        <v>194</v>
      </c>
      <c r="AC1489" t="s">
        <v>194</v>
      </c>
      <c r="AD1489" s="12">
        <f t="shared" si="206"/>
        <v>3.5055555555555555E-2</v>
      </c>
    </row>
    <row r="1490" spans="2:30" x14ac:dyDescent="0.3">
      <c r="B1490">
        <v>58139</v>
      </c>
      <c r="C1490" s="7">
        <v>44369</v>
      </c>
      <c r="D1490" s="6">
        <f t="shared" si="198"/>
        <v>2021</v>
      </c>
      <c r="E1490" s="4" t="str">
        <f t="shared" si="199"/>
        <v>Q2-2021</v>
      </c>
      <c r="F1490" s="4" t="str">
        <f t="shared" si="200"/>
        <v>June</v>
      </c>
      <c r="G1490" s="6">
        <f t="shared" si="201"/>
        <v>26</v>
      </c>
      <c r="H1490" s="4" t="str">
        <f t="shared" si="202"/>
        <v>Tuesday</v>
      </c>
      <c r="I1490">
        <v>1</v>
      </c>
      <c r="J1490">
        <v>2</v>
      </c>
      <c r="K1490">
        <v>20</v>
      </c>
      <c r="L1490">
        <v>2</v>
      </c>
      <c r="M1490">
        <v>29</v>
      </c>
      <c r="N1490">
        <v>5</v>
      </c>
      <c r="O1490">
        <v>21</v>
      </c>
      <c r="P1490">
        <v>30</v>
      </c>
      <c r="Q1490">
        <v>0</v>
      </c>
      <c r="R1490">
        <v>0</v>
      </c>
      <c r="S1490">
        <v>16</v>
      </c>
      <c r="T1490">
        <v>28</v>
      </c>
      <c r="U1490">
        <v>0</v>
      </c>
      <c r="V1490">
        <v>32</v>
      </c>
      <c r="W1490">
        <v>1</v>
      </c>
      <c r="X1490">
        <v>22</v>
      </c>
      <c r="Y1490">
        <f t="shared" si="203"/>
        <v>497</v>
      </c>
      <c r="Z1490" s="12">
        <f t="shared" si="204"/>
        <v>0.13805555555555554</v>
      </c>
      <c r="AA1490" s="12">
        <f t="shared" si="205"/>
        <v>7.8619444444444442</v>
      </c>
      <c r="AB1490" t="s">
        <v>194</v>
      </c>
      <c r="AC1490" t="s">
        <v>194</v>
      </c>
      <c r="AD1490" s="12">
        <f t="shared" si="206"/>
        <v>2.7611111111111107E-2</v>
      </c>
    </row>
    <row r="1491" spans="2:30" x14ac:dyDescent="0.3">
      <c r="B1491">
        <v>58140</v>
      </c>
      <c r="C1491" s="7">
        <v>44369</v>
      </c>
      <c r="D1491" s="6">
        <f t="shared" si="198"/>
        <v>2021</v>
      </c>
      <c r="E1491" s="4" t="str">
        <f t="shared" si="199"/>
        <v>Q2-2021</v>
      </c>
      <c r="F1491" s="4" t="str">
        <f t="shared" si="200"/>
        <v>June</v>
      </c>
      <c r="G1491" s="6">
        <f t="shared" si="201"/>
        <v>26</v>
      </c>
      <c r="H1491" s="4" t="str">
        <f t="shared" si="202"/>
        <v>Tuesday</v>
      </c>
      <c r="I1491">
        <v>2</v>
      </c>
      <c r="J1491">
        <v>1</v>
      </c>
      <c r="K1491">
        <v>13</v>
      </c>
      <c r="L1491">
        <v>0</v>
      </c>
      <c r="M1491">
        <v>21</v>
      </c>
      <c r="N1491">
        <v>4</v>
      </c>
      <c r="O1491">
        <v>14</v>
      </c>
      <c r="P1491">
        <v>18</v>
      </c>
      <c r="Q1491">
        <v>0</v>
      </c>
      <c r="R1491">
        <v>0</v>
      </c>
      <c r="S1491">
        <v>13</v>
      </c>
      <c r="T1491">
        <v>14</v>
      </c>
      <c r="U1491">
        <v>2</v>
      </c>
      <c r="V1491">
        <v>31</v>
      </c>
      <c r="W1491">
        <v>1</v>
      </c>
      <c r="X1491">
        <v>21</v>
      </c>
      <c r="Y1491">
        <f t="shared" si="203"/>
        <v>319</v>
      </c>
      <c r="Z1491" s="12">
        <f t="shared" si="204"/>
        <v>8.8611111111111113E-2</v>
      </c>
      <c r="AA1491" s="12">
        <f t="shared" si="205"/>
        <v>7.9113888888888892</v>
      </c>
      <c r="AB1491" t="s">
        <v>194</v>
      </c>
      <c r="AC1491" t="s">
        <v>194</v>
      </c>
      <c r="AD1491" s="12">
        <f t="shared" si="206"/>
        <v>2.2152777777777778E-2</v>
      </c>
    </row>
    <row r="1492" spans="2:30" x14ac:dyDescent="0.3">
      <c r="B1492">
        <v>58141</v>
      </c>
      <c r="C1492" s="7">
        <v>44370</v>
      </c>
      <c r="D1492" s="6">
        <f t="shared" si="198"/>
        <v>2021</v>
      </c>
      <c r="E1492" s="4" t="str">
        <f t="shared" si="199"/>
        <v>Q2-2021</v>
      </c>
      <c r="F1492" s="4" t="str">
        <f t="shared" si="200"/>
        <v>June</v>
      </c>
      <c r="G1492" s="6">
        <f t="shared" si="201"/>
        <v>26</v>
      </c>
      <c r="H1492" s="4" t="str">
        <f t="shared" si="202"/>
        <v>Wednesday</v>
      </c>
      <c r="I1492">
        <v>1</v>
      </c>
      <c r="J1492">
        <v>2</v>
      </c>
      <c r="K1492">
        <v>26</v>
      </c>
      <c r="L1492">
        <v>2</v>
      </c>
      <c r="M1492">
        <v>13</v>
      </c>
      <c r="N1492">
        <v>6</v>
      </c>
      <c r="O1492">
        <v>26</v>
      </c>
      <c r="P1492">
        <v>36</v>
      </c>
      <c r="Q1492">
        <v>0</v>
      </c>
      <c r="R1492">
        <v>0</v>
      </c>
      <c r="S1492">
        <v>30</v>
      </c>
      <c r="T1492">
        <v>20</v>
      </c>
      <c r="U1492">
        <v>0</v>
      </c>
      <c r="V1492">
        <v>36</v>
      </c>
      <c r="W1492">
        <v>1</v>
      </c>
      <c r="X1492">
        <v>25</v>
      </c>
      <c r="Y1492">
        <f t="shared" si="203"/>
        <v>697</v>
      </c>
      <c r="Z1492" s="12">
        <f t="shared" si="204"/>
        <v>0.19361111111111112</v>
      </c>
      <c r="AA1492" s="12">
        <f t="shared" si="205"/>
        <v>7.8063888888888888</v>
      </c>
      <c r="AB1492" t="s">
        <v>194</v>
      </c>
      <c r="AC1492" t="s">
        <v>194</v>
      </c>
      <c r="AD1492" s="12">
        <f t="shared" si="206"/>
        <v>3.2268518518518523E-2</v>
      </c>
    </row>
    <row r="1493" spans="2:30" x14ac:dyDescent="0.3">
      <c r="B1493">
        <v>58142</v>
      </c>
      <c r="C1493" s="7">
        <v>44370</v>
      </c>
      <c r="D1493" s="6">
        <f t="shared" si="198"/>
        <v>2021</v>
      </c>
      <c r="E1493" s="4" t="str">
        <f t="shared" si="199"/>
        <v>Q2-2021</v>
      </c>
      <c r="F1493" s="4" t="str">
        <f t="shared" si="200"/>
        <v>June</v>
      </c>
      <c r="G1493" s="6">
        <f t="shared" si="201"/>
        <v>26</v>
      </c>
      <c r="H1493" s="4" t="str">
        <f t="shared" si="202"/>
        <v>Wednesday</v>
      </c>
      <c r="I1493">
        <v>2</v>
      </c>
      <c r="J1493">
        <v>1</v>
      </c>
      <c r="K1493">
        <v>15</v>
      </c>
      <c r="L1493">
        <v>1</v>
      </c>
      <c r="M1493">
        <v>11</v>
      </c>
      <c r="N1493">
        <v>4</v>
      </c>
      <c r="O1493">
        <v>20</v>
      </c>
      <c r="P1493">
        <v>30</v>
      </c>
      <c r="Q1493">
        <v>0</v>
      </c>
      <c r="R1493">
        <v>0</v>
      </c>
      <c r="S1493">
        <v>11</v>
      </c>
      <c r="T1493">
        <v>16</v>
      </c>
      <c r="U1493">
        <v>1</v>
      </c>
      <c r="V1493">
        <v>30</v>
      </c>
      <c r="W1493">
        <v>1</v>
      </c>
      <c r="X1493">
        <v>25</v>
      </c>
      <c r="Y1493">
        <f t="shared" si="203"/>
        <v>363</v>
      </c>
      <c r="Z1493" s="12">
        <f t="shared" si="204"/>
        <v>0.10083333333333333</v>
      </c>
      <c r="AA1493" s="12">
        <f t="shared" si="205"/>
        <v>7.8991666666666669</v>
      </c>
      <c r="AB1493" t="s">
        <v>194</v>
      </c>
      <c r="AC1493" t="s">
        <v>194</v>
      </c>
      <c r="AD1493" s="12">
        <f t="shared" si="206"/>
        <v>2.5208333333333333E-2</v>
      </c>
    </row>
    <row r="1494" spans="2:30" x14ac:dyDescent="0.3">
      <c r="B1494">
        <v>58143</v>
      </c>
      <c r="C1494" s="7">
        <v>44371</v>
      </c>
      <c r="D1494" s="6">
        <f t="shared" si="198"/>
        <v>2021</v>
      </c>
      <c r="E1494" s="4" t="str">
        <f t="shared" si="199"/>
        <v>Q2-2021</v>
      </c>
      <c r="F1494" s="4" t="str">
        <f t="shared" si="200"/>
        <v>June</v>
      </c>
      <c r="G1494" s="6">
        <f t="shared" si="201"/>
        <v>26</v>
      </c>
      <c r="H1494" s="4" t="str">
        <f t="shared" si="202"/>
        <v>Thursday</v>
      </c>
      <c r="I1494">
        <v>1</v>
      </c>
      <c r="J1494">
        <v>2</v>
      </c>
      <c r="K1494">
        <v>28</v>
      </c>
      <c r="L1494">
        <v>1</v>
      </c>
      <c r="M1494">
        <v>23</v>
      </c>
      <c r="N1494">
        <v>5</v>
      </c>
      <c r="O1494">
        <v>12</v>
      </c>
      <c r="P1494">
        <v>18</v>
      </c>
      <c r="Q1494">
        <v>0</v>
      </c>
      <c r="R1494">
        <v>0</v>
      </c>
      <c r="S1494">
        <v>28</v>
      </c>
      <c r="T1494">
        <v>22</v>
      </c>
      <c r="U1494">
        <v>1</v>
      </c>
      <c r="V1494">
        <v>35</v>
      </c>
      <c r="W1494">
        <v>0</v>
      </c>
      <c r="X1494">
        <v>24</v>
      </c>
      <c r="Y1494">
        <f t="shared" si="203"/>
        <v>435</v>
      </c>
      <c r="Z1494" s="12">
        <f t="shared" si="204"/>
        <v>0.12083333333333333</v>
      </c>
      <c r="AA1494" s="12">
        <f t="shared" si="205"/>
        <v>7.8791666666666664</v>
      </c>
      <c r="AB1494" t="s">
        <v>194</v>
      </c>
      <c r="AC1494" t="s">
        <v>194</v>
      </c>
      <c r="AD1494" s="12">
        <f t="shared" si="206"/>
        <v>2.4166666666666666E-2</v>
      </c>
    </row>
    <row r="1495" spans="2:30" x14ac:dyDescent="0.3">
      <c r="B1495">
        <v>58144</v>
      </c>
      <c r="C1495" s="7">
        <v>44371</v>
      </c>
      <c r="D1495" s="6">
        <f t="shared" si="198"/>
        <v>2021</v>
      </c>
      <c r="E1495" s="4" t="str">
        <f t="shared" si="199"/>
        <v>Q2-2021</v>
      </c>
      <c r="F1495" s="4" t="str">
        <f t="shared" si="200"/>
        <v>June</v>
      </c>
      <c r="G1495" s="6">
        <f t="shared" si="201"/>
        <v>26</v>
      </c>
      <c r="H1495" s="4" t="str">
        <f t="shared" si="202"/>
        <v>Thursday</v>
      </c>
      <c r="I1495">
        <v>2</v>
      </c>
      <c r="J1495">
        <v>1</v>
      </c>
      <c r="K1495">
        <v>21</v>
      </c>
      <c r="L1495">
        <v>1</v>
      </c>
      <c r="M1495">
        <v>14</v>
      </c>
      <c r="N1495">
        <v>5</v>
      </c>
      <c r="O1495">
        <v>24</v>
      </c>
      <c r="P1495">
        <v>36</v>
      </c>
      <c r="Q1495">
        <v>0</v>
      </c>
      <c r="R1495">
        <v>0</v>
      </c>
      <c r="S1495">
        <v>25</v>
      </c>
      <c r="T1495">
        <v>29</v>
      </c>
      <c r="U1495">
        <v>1</v>
      </c>
      <c r="V1495">
        <v>28</v>
      </c>
      <c r="W1495">
        <v>2</v>
      </c>
      <c r="X1495">
        <v>24</v>
      </c>
      <c r="Y1495">
        <f t="shared" si="203"/>
        <v>646</v>
      </c>
      <c r="Z1495" s="12">
        <f t="shared" si="204"/>
        <v>0.17944444444444443</v>
      </c>
      <c r="AA1495" s="12">
        <f t="shared" si="205"/>
        <v>7.8205555555555559</v>
      </c>
      <c r="AB1495" t="s">
        <v>194</v>
      </c>
      <c r="AC1495" t="s">
        <v>194</v>
      </c>
      <c r="AD1495" s="12">
        <f t="shared" si="206"/>
        <v>3.5888888888888887E-2</v>
      </c>
    </row>
    <row r="1496" spans="2:30" x14ac:dyDescent="0.3">
      <c r="B1496">
        <v>58145</v>
      </c>
      <c r="C1496" s="7">
        <v>44372</v>
      </c>
      <c r="D1496" s="6">
        <f t="shared" si="198"/>
        <v>2021</v>
      </c>
      <c r="E1496" s="4" t="str">
        <f t="shared" si="199"/>
        <v>Q2-2021</v>
      </c>
      <c r="F1496" s="4" t="str">
        <f t="shared" si="200"/>
        <v>June</v>
      </c>
      <c r="G1496" s="6">
        <f t="shared" si="201"/>
        <v>26</v>
      </c>
      <c r="H1496" s="4" t="str">
        <f t="shared" si="202"/>
        <v>Friday</v>
      </c>
      <c r="I1496">
        <v>1</v>
      </c>
      <c r="J1496">
        <v>2</v>
      </c>
      <c r="K1496">
        <v>14</v>
      </c>
      <c r="L1496">
        <v>2</v>
      </c>
      <c r="M1496">
        <v>26</v>
      </c>
      <c r="N1496">
        <v>6</v>
      </c>
      <c r="O1496">
        <v>17</v>
      </c>
      <c r="P1496">
        <v>24</v>
      </c>
      <c r="Q1496">
        <v>0</v>
      </c>
      <c r="R1496">
        <v>0</v>
      </c>
      <c r="S1496">
        <v>22</v>
      </c>
      <c r="T1496">
        <v>15</v>
      </c>
      <c r="U1496">
        <v>1</v>
      </c>
      <c r="V1496">
        <v>33</v>
      </c>
      <c r="W1496">
        <v>0</v>
      </c>
      <c r="X1496">
        <v>23</v>
      </c>
      <c r="Y1496">
        <f t="shared" si="203"/>
        <v>501</v>
      </c>
      <c r="Z1496" s="12">
        <f t="shared" si="204"/>
        <v>0.13916666666666666</v>
      </c>
      <c r="AA1496" s="12">
        <f t="shared" si="205"/>
        <v>7.8608333333333338</v>
      </c>
      <c r="AB1496" t="s">
        <v>194</v>
      </c>
      <c r="AC1496" t="s">
        <v>194</v>
      </c>
      <c r="AD1496" s="12">
        <f t="shared" si="206"/>
        <v>2.3194444444444445E-2</v>
      </c>
    </row>
    <row r="1497" spans="2:30" x14ac:dyDescent="0.3">
      <c r="B1497">
        <v>58146</v>
      </c>
      <c r="C1497" s="7">
        <v>44372</v>
      </c>
      <c r="D1497" s="6">
        <f t="shared" ref="D1497:D1560" si="207">YEAR(C1497)</f>
        <v>2021</v>
      </c>
      <c r="E1497" s="4" t="str">
        <f t="shared" ref="E1497:E1560" si="208">"Q"&amp;ROUNDUP(MONTH(C1497)/3,0)&amp;"-"&amp;YEAR(C1497)</f>
        <v>Q2-2021</v>
      </c>
      <c r="F1497" s="4" t="str">
        <f t="shared" ref="F1497:F1560" si="209">TEXT(C1497,"mmmm")</f>
        <v>June</v>
      </c>
      <c r="G1497" s="6">
        <f t="shared" ref="G1497:G1560" si="210">WEEKNUM(C1497)</f>
        <v>26</v>
      </c>
      <c r="H1497" s="4" t="str">
        <f t="shared" ref="H1497:H1560" si="211">TEXT(C1497,"dddd")</f>
        <v>Friday</v>
      </c>
      <c r="I1497">
        <v>2</v>
      </c>
      <c r="J1497">
        <v>1</v>
      </c>
      <c r="K1497">
        <v>27</v>
      </c>
      <c r="L1497">
        <v>0</v>
      </c>
      <c r="M1497">
        <v>18</v>
      </c>
      <c r="N1497">
        <v>5</v>
      </c>
      <c r="O1497">
        <v>29</v>
      </c>
      <c r="P1497">
        <v>42</v>
      </c>
      <c r="Q1497">
        <v>0</v>
      </c>
      <c r="R1497">
        <v>0</v>
      </c>
      <c r="S1497">
        <v>19</v>
      </c>
      <c r="T1497">
        <v>21</v>
      </c>
      <c r="U1497">
        <v>1</v>
      </c>
      <c r="V1497">
        <v>32</v>
      </c>
      <c r="W1497">
        <v>2</v>
      </c>
      <c r="X1497">
        <v>22</v>
      </c>
      <c r="Y1497">
        <f t="shared" ref="Y1497:Y1560" si="212">N1497*(O1497+P1497+T1497)+Q1497*R1497+(N1497-Q1497)*S1497+U1497*V1497+W1497*X1497</f>
        <v>631</v>
      </c>
      <c r="Z1497" s="12">
        <f t="shared" ref="Z1497:Z1560" si="213">Y1497/$Z$22</f>
        <v>0.17527777777777778</v>
      </c>
      <c r="AA1497" s="12">
        <f t="shared" ref="AA1497:AA1560" si="214">$AB$22-Z1497</f>
        <v>7.8247222222222224</v>
      </c>
      <c r="AB1497" t="s">
        <v>194</v>
      </c>
      <c r="AC1497" t="s">
        <v>194</v>
      </c>
      <c r="AD1497" s="12">
        <f t="shared" ref="AD1497:AD1560" si="215">Z1497/N1497</f>
        <v>3.5055555555555555E-2</v>
      </c>
    </row>
    <row r="1498" spans="2:30" x14ac:dyDescent="0.3">
      <c r="B1498">
        <v>58147</v>
      </c>
      <c r="C1498" s="7">
        <v>44373</v>
      </c>
      <c r="D1498" s="6">
        <f t="shared" si="207"/>
        <v>2021</v>
      </c>
      <c r="E1498" s="4" t="str">
        <f t="shared" si="208"/>
        <v>Q2-2021</v>
      </c>
      <c r="F1498" s="4" t="str">
        <f t="shared" si="209"/>
        <v>June</v>
      </c>
      <c r="G1498" s="6">
        <f t="shared" si="210"/>
        <v>26</v>
      </c>
      <c r="H1498" s="4" t="str">
        <f t="shared" si="211"/>
        <v>Saturday</v>
      </c>
      <c r="I1498">
        <v>1</v>
      </c>
      <c r="J1498">
        <v>2</v>
      </c>
      <c r="K1498">
        <v>20</v>
      </c>
      <c r="L1498">
        <v>2</v>
      </c>
      <c r="M1498">
        <v>29</v>
      </c>
      <c r="N1498">
        <v>5</v>
      </c>
      <c r="O1498">
        <v>21</v>
      </c>
      <c r="P1498">
        <v>30</v>
      </c>
      <c r="Q1498">
        <v>0</v>
      </c>
      <c r="R1498">
        <v>0</v>
      </c>
      <c r="S1498">
        <v>16</v>
      </c>
      <c r="T1498">
        <v>28</v>
      </c>
      <c r="U1498">
        <v>0</v>
      </c>
      <c r="V1498">
        <v>32</v>
      </c>
      <c r="W1498">
        <v>1</v>
      </c>
      <c r="X1498">
        <v>22</v>
      </c>
      <c r="Y1498">
        <f t="shared" si="212"/>
        <v>497</v>
      </c>
      <c r="Z1498" s="12">
        <f t="shared" si="213"/>
        <v>0.13805555555555554</v>
      </c>
      <c r="AA1498" s="12">
        <f t="shared" si="214"/>
        <v>7.8619444444444442</v>
      </c>
      <c r="AB1498" t="s">
        <v>194</v>
      </c>
      <c r="AC1498" t="s">
        <v>194</v>
      </c>
      <c r="AD1498" s="12">
        <f t="shared" si="215"/>
        <v>2.7611111111111107E-2</v>
      </c>
    </row>
    <row r="1499" spans="2:30" x14ac:dyDescent="0.3">
      <c r="B1499">
        <v>58148</v>
      </c>
      <c r="C1499" s="7">
        <v>44375</v>
      </c>
      <c r="D1499" s="6">
        <f t="shared" si="207"/>
        <v>2021</v>
      </c>
      <c r="E1499" s="4" t="str">
        <f t="shared" si="208"/>
        <v>Q2-2021</v>
      </c>
      <c r="F1499" s="4" t="str">
        <f t="shared" si="209"/>
        <v>June</v>
      </c>
      <c r="G1499" s="6">
        <f t="shared" si="210"/>
        <v>27</v>
      </c>
      <c r="H1499" s="4" t="str">
        <f t="shared" si="211"/>
        <v>Monday</v>
      </c>
      <c r="I1499">
        <v>1</v>
      </c>
      <c r="J1499">
        <v>1</v>
      </c>
      <c r="K1499">
        <v>13</v>
      </c>
      <c r="L1499">
        <v>1</v>
      </c>
      <c r="M1499">
        <v>21</v>
      </c>
      <c r="N1499">
        <v>5</v>
      </c>
      <c r="O1499">
        <v>14</v>
      </c>
      <c r="P1499">
        <v>18</v>
      </c>
      <c r="Q1499">
        <v>0</v>
      </c>
      <c r="R1499">
        <v>0</v>
      </c>
      <c r="S1499">
        <v>13</v>
      </c>
      <c r="T1499">
        <v>14</v>
      </c>
      <c r="U1499">
        <v>1</v>
      </c>
      <c r="V1499">
        <v>34</v>
      </c>
      <c r="W1499">
        <v>0</v>
      </c>
      <c r="X1499">
        <v>21</v>
      </c>
      <c r="Y1499">
        <f t="shared" si="212"/>
        <v>329</v>
      </c>
      <c r="Z1499" s="12">
        <f t="shared" si="213"/>
        <v>9.1388888888888895E-2</v>
      </c>
      <c r="AA1499" s="12">
        <f t="shared" si="214"/>
        <v>7.908611111111111</v>
      </c>
      <c r="AB1499" t="s">
        <v>194</v>
      </c>
      <c r="AC1499" t="s">
        <v>194</v>
      </c>
      <c r="AD1499" s="12">
        <f t="shared" si="215"/>
        <v>1.8277777777777778E-2</v>
      </c>
    </row>
    <row r="1500" spans="2:30" x14ac:dyDescent="0.3">
      <c r="B1500">
        <v>58149</v>
      </c>
      <c r="C1500" s="7">
        <v>44375</v>
      </c>
      <c r="D1500" s="6">
        <f t="shared" si="207"/>
        <v>2021</v>
      </c>
      <c r="E1500" s="4" t="str">
        <f t="shared" si="208"/>
        <v>Q2-2021</v>
      </c>
      <c r="F1500" s="4" t="str">
        <f t="shared" si="209"/>
        <v>June</v>
      </c>
      <c r="G1500" s="6">
        <f t="shared" si="210"/>
        <v>27</v>
      </c>
      <c r="H1500" s="4" t="str">
        <f t="shared" si="211"/>
        <v>Monday</v>
      </c>
      <c r="I1500">
        <v>2</v>
      </c>
      <c r="J1500">
        <v>2</v>
      </c>
      <c r="K1500">
        <v>26</v>
      </c>
      <c r="L1500">
        <v>1</v>
      </c>
      <c r="M1500">
        <v>13</v>
      </c>
      <c r="N1500">
        <v>5</v>
      </c>
      <c r="O1500">
        <v>26</v>
      </c>
      <c r="P1500">
        <v>36</v>
      </c>
      <c r="Q1500">
        <v>0</v>
      </c>
      <c r="R1500">
        <v>0</v>
      </c>
      <c r="S1500">
        <v>30</v>
      </c>
      <c r="T1500">
        <v>20</v>
      </c>
      <c r="U1500">
        <v>1</v>
      </c>
      <c r="V1500">
        <v>33</v>
      </c>
      <c r="W1500">
        <v>2</v>
      </c>
      <c r="X1500">
        <v>25</v>
      </c>
      <c r="Y1500">
        <f t="shared" si="212"/>
        <v>643</v>
      </c>
      <c r="Z1500" s="12">
        <f t="shared" si="213"/>
        <v>0.17861111111111111</v>
      </c>
      <c r="AA1500" s="12">
        <f t="shared" si="214"/>
        <v>7.8213888888888885</v>
      </c>
      <c r="AB1500" t="s">
        <v>194</v>
      </c>
      <c r="AC1500" t="s">
        <v>194</v>
      </c>
      <c r="AD1500" s="12">
        <f t="shared" si="215"/>
        <v>3.5722222222222225E-2</v>
      </c>
    </row>
    <row r="1501" spans="2:30" x14ac:dyDescent="0.3">
      <c r="B1501">
        <v>58150</v>
      </c>
      <c r="C1501" s="7">
        <v>44376</v>
      </c>
      <c r="D1501" s="6">
        <f t="shared" si="207"/>
        <v>2021</v>
      </c>
      <c r="E1501" s="4" t="str">
        <f t="shared" si="208"/>
        <v>Q2-2021</v>
      </c>
      <c r="F1501" s="4" t="str">
        <f t="shared" si="209"/>
        <v>June</v>
      </c>
      <c r="G1501" s="6">
        <f t="shared" si="210"/>
        <v>27</v>
      </c>
      <c r="H1501" s="4" t="str">
        <f t="shared" si="211"/>
        <v>Tuesday</v>
      </c>
      <c r="I1501">
        <v>1</v>
      </c>
      <c r="J1501">
        <v>1</v>
      </c>
      <c r="K1501">
        <v>15</v>
      </c>
      <c r="L1501">
        <v>2</v>
      </c>
      <c r="M1501">
        <v>11</v>
      </c>
      <c r="N1501">
        <v>5</v>
      </c>
      <c r="O1501">
        <v>20</v>
      </c>
      <c r="P1501">
        <v>30</v>
      </c>
      <c r="Q1501">
        <v>0</v>
      </c>
      <c r="R1501">
        <v>0</v>
      </c>
      <c r="S1501">
        <v>11</v>
      </c>
      <c r="T1501">
        <v>16</v>
      </c>
      <c r="U1501">
        <v>0</v>
      </c>
      <c r="V1501">
        <v>33</v>
      </c>
      <c r="W1501">
        <v>0</v>
      </c>
      <c r="X1501">
        <v>25</v>
      </c>
      <c r="Y1501">
        <f t="shared" si="212"/>
        <v>385</v>
      </c>
      <c r="Z1501" s="12">
        <f t="shared" si="213"/>
        <v>0.10694444444444444</v>
      </c>
      <c r="AA1501" s="12">
        <f t="shared" si="214"/>
        <v>7.8930555555555557</v>
      </c>
      <c r="AB1501" t="s">
        <v>194</v>
      </c>
      <c r="AC1501" t="s">
        <v>194</v>
      </c>
      <c r="AD1501" s="12">
        <f t="shared" si="215"/>
        <v>2.1388888888888888E-2</v>
      </c>
    </row>
    <row r="1502" spans="2:30" x14ac:dyDescent="0.3">
      <c r="B1502">
        <v>58151</v>
      </c>
      <c r="C1502" s="7">
        <v>44376</v>
      </c>
      <c r="D1502" s="6">
        <f t="shared" si="207"/>
        <v>2021</v>
      </c>
      <c r="E1502" s="4" t="str">
        <f t="shared" si="208"/>
        <v>Q2-2021</v>
      </c>
      <c r="F1502" s="4" t="str">
        <f t="shared" si="209"/>
        <v>June</v>
      </c>
      <c r="G1502" s="6">
        <f t="shared" si="210"/>
        <v>27</v>
      </c>
      <c r="H1502" s="4" t="str">
        <f t="shared" si="211"/>
        <v>Tuesday</v>
      </c>
      <c r="I1502">
        <v>2</v>
      </c>
      <c r="J1502">
        <v>2</v>
      </c>
      <c r="K1502">
        <v>28</v>
      </c>
      <c r="L1502">
        <v>0</v>
      </c>
      <c r="M1502">
        <v>23</v>
      </c>
      <c r="N1502">
        <v>4</v>
      </c>
      <c r="O1502">
        <v>12</v>
      </c>
      <c r="P1502">
        <v>18</v>
      </c>
      <c r="Q1502">
        <v>0</v>
      </c>
      <c r="R1502">
        <v>0</v>
      </c>
      <c r="S1502">
        <v>28</v>
      </c>
      <c r="T1502">
        <v>22</v>
      </c>
      <c r="U1502">
        <v>2</v>
      </c>
      <c r="V1502">
        <v>32</v>
      </c>
      <c r="W1502">
        <v>1</v>
      </c>
      <c r="X1502">
        <v>24</v>
      </c>
      <c r="Y1502">
        <f t="shared" si="212"/>
        <v>408</v>
      </c>
      <c r="Z1502" s="12">
        <f t="shared" si="213"/>
        <v>0.11333333333333333</v>
      </c>
      <c r="AA1502" s="12">
        <f t="shared" si="214"/>
        <v>7.8866666666666667</v>
      </c>
      <c r="AB1502" t="s">
        <v>194</v>
      </c>
      <c r="AC1502" t="s">
        <v>194</v>
      </c>
      <c r="AD1502" s="12">
        <f t="shared" si="215"/>
        <v>2.8333333333333332E-2</v>
      </c>
    </row>
    <row r="1503" spans="2:30" x14ac:dyDescent="0.3">
      <c r="B1503">
        <v>58152</v>
      </c>
      <c r="C1503" s="7">
        <v>44377</v>
      </c>
      <c r="D1503" s="6">
        <f t="shared" si="207"/>
        <v>2021</v>
      </c>
      <c r="E1503" s="4" t="str">
        <f t="shared" si="208"/>
        <v>Q2-2021</v>
      </c>
      <c r="F1503" s="4" t="str">
        <f t="shared" si="209"/>
        <v>June</v>
      </c>
      <c r="G1503" s="6">
        <f t="shared" si="210"/>
        <v>27</v>
      </c>
      <c r="H1503" s="4" t="str">
        <f t="shared" si="211"/>
        <v>Wednesday</v>
      </c>
      <c r="I1503">
        <v>1</v>
      </c>
      <c r="J1503">
        <v>1</v>
      </c>
      <c r="K1503">
        <v>21</v>
      </c>
      <c r="L1503">
        <v>2</v>
      </c>
      <c r="M1503">
        <v>14</v>
      </c>
      <c r="N1503">
        <v>6</v>
      </c>
      <c r="O1503">
        <v>24</v>
      </c>
      <c r="P1503">
        <v>36</v>
      </c>
      <c r="Q1503">
        <v>0</v>
      </c>
      <c r="R1503">
        <v>0</v>
      </c>
      <c r="S1503">
        <v>25</v>
      </c>
      <c r="T1503">
        <v>29</v>
      </c>
      <c r="U1503">
        <v>0</v>
      </c>
      <c r="V1503">
        <v>31</v>
      </c>
      <c r="W1503">
        <v>1</v>
      </c>
      <c r="X1503">
        <v>24</v>
      </c>
      <c r="Y1503">
        <f t="shared" si="212"/>
        <v>708</v>
      </c>
      <c r="Z1503" s="12">
        <f t="shared" si="213"/>
        <v>0.19666666666666666</v>
      </c>
      <c r="AA1503" s="12">
        <f t="shared" si="214"/>
        <v>7.8033333333333337</v>
      </c>
      <c r="AB1503" t="s">
        <v>194</v>
      </c>
      <c r="AC1503" t="s">
        <v>194</v>
      </c>
      <c r="AD1503" s="12">
        <f t="shared" si="215"/>
        <v>3.2777777777777774E-2</v>
      </c>
    </row>
    <row r="1504" spans="2:30" x14ac:dyDescent="0.3">
      <c r="B1504">
        <v>58153</v>
      </c>
      <c r="C1504" s="7">
        <v>44377</v>
      </c>
      <c r="D1504" s="6">
        <f t="shared" si="207"/>
        <v>2021</v>
      </c>
      <c r="E1504" s="4" t="str">
        <f t="shared" si="208"/>
        <v>Q2-2021</v>
      </c>
      <c r="F1504" s="4" t="str">
        <f t="shared" si="209"/>
        <v>June</v>
      </c>
      <c r="G1504" s="6">
        <f t="shared" si="210"/>
        <v>27</v>
      </c>
      <c r="H1504" s="4" t="str">
        <f t="shared" si="211"/>
        <v>Wednesday</v>
      </c>
      <c r="I1504">
        <v>2</v>
      </c>
      <c r="J1504">
        <v>2</v>
      </c>
      <c r="K1504">
        <v>14</v>
      </c>
      <c r="L1504">
        <v>1</v>
      </c>
      <c r="M1504">
        <v>26</v>
      </c>
      <c r="N1504">
        <v>5</v>
      </c>
      <c r="O1504">
        <v>17</v>
      </c>
      <c r="P1504">
        <v>24</v>
      </c>
      <c r="Q1504">
        <v>0</v>
      </c>
      <c r="R1504">
        <v>0</v>
      </c>
      <c r="S1504">
        <v>22</v>
      </c>
      <c r="T1504">
        <v>15</v>
      </c>
      <c r="U1504">
        <v>2</v>
      </c>
      <c r="V1504">
        <v>30</v>
      </c>
      <c r="W1504">
        <v>1</v>
      </c>
      <c r="X1504">
        <v>23</v>
      </c>
      <c r="Y1504">
        <f t="shared" si="212"/>
        <v>473</v>
      </c>
      <c r="Z1504" s="12">
        <f t="shared" si="213"/>
        <v>0.13138888888888889</v>
      </c>
      <c r="AA1504" s="12">
        <f t="shared" si="214"/>
        <v>7.868611111111111</v>
      </c>
      <c r="AB1504" t="s">
        <v>194</v>
      </c>
      <c r="AC1504" t="s">
        <v>194</v>
      </c>
      <c r="AD1504" s="12">
        <f t="shared" si="215"/>
        <v>2.6277777777777778E-2</v>
      </c>
    </row>
    <row r="1505" spans="2:30" x14ac:dyDescent="0.3">
      <c r="B1505">
        <v>58154</v>
      </c>
      <c r="C1505" s="7">
        <v>44378</v>
      </c>
      <c r="D1505" s="6">
        <f t="shared" si="207"/>
        <v>2021</v>
      </c>
      <c r="E1505" s="4" t="str">
        <f t="shared" si="208"/>
        <v>Q3-2021</v>
      </c>
      <c r="F1505" s="4" t="str">
        <f t="shared" si="209"/>
        <v>July</v>
      </c>
      <c r="G1505" s="6">
        <f t="shared" si="210"/>
        <v>27</v>
      </c>
      <c r="H1505" s="4" t="str">
        <f t="shared" si="211"/>
        <v>Thursday</v>
      </c>
      <c r="I1505">
        <v>1</v>
      </c>
      <c r="J1505">
        <v>1</v>
      </c>
      <c r="K1505">
        <v>30</v>
      </c>
      <c r="L1505">
        <v>0</v>
      </c>
      <c r="M1505">
        <v>23</v>
      </c>
      <c r="N1505">
        <v>5</v>
      </c>
      <c r="O1505">
        <v>13</v>
      </c>
      <c r="P1505">
        <v>33</v>
      </c>
      <c r="Q1505">
        <v>0</v>
      </c>
      <c r="R1505">
        <v>0</v>
      </c>
      <c r="S1505">
        <v>14</v>
      </c>
      <c r="T1505">
        <v>11</v>
      </c>
      <c r="U1505">
        <v>0</v>
      </c>
      <c r="V1505">
        <v>29</v>
      </c>
      <c r="W1505">
        <v>0</v>
      </c>
      <c r="X1505">
        <v>22</v>
      </c>
      <c r="Y1505">
        <f t="shared" si="212"/>
        <v>355</v>
      </c>
      <c r="Z1505" s="12">
        <f t="shared" si="213"/>
        <v>9.8611111111111108E-2</v>
      </c>
      <c r="AA1505" s="12">
        <f t="shared" si="214"/>
        <v>7.9013888888888886</v>
      </c>
      <c r="AB1505" t="s">
        <v>194</v>
      </c>
      <c r="AC1505" t="s">
        <v>194</v>
      </c>
      <c r="AD1505" s="12">
        <f t="shared" si="215"/>
        <v>1.9722222222222221E-2</v>
      </c>
    </row>
    <row r="1506" spans="2:30" x14ac:dyDescent="0.3">
      <c r="B1506">
        <v>58155</v>
      </c>
      <c r="C1506" s="7">
        <v>44378</v>
      </c>
      <c r="D1506" s="6">
        <f t="shared" si="207"/>
        <v>2021</v>
      </c>
      <c r="E1506" s="4" t="str">
        <f t="shared" si="208"/>
        <v>Q3-2021</v>
      </c>
      <c r="F1506" s="4" t="str">
        <f t="shared" si="209"/>
        <v>July</v>
      </c>
      <c r="G1506" s="6">
        <f t="shared" si="210"/>
        <v>27</v>
      </c>
      <c r="H1506" s="4" t="str">
        <f t="shared" si="211"/>
        <v>Thursday</v>
      </c>
      <c r="I1506">
        <v>2</v>
      </c>
      <c r="J1506">
        <v>2</v>
      </c>
      <c r="K1506">
        <v>23</v>
      </c>
      <c r="L1506">
        <v>2</v>
      </c>
      <c r="M1506">
        <v>15</v>
      </c>
      <c r="N1506">
        <v>6</v>
      </c>
      <c r="O1506">
        <v>25</v>
      </c>
      <c r="P1506">
        <v>21</v>
      </c>
      <c r="Q1506">
        <v>0</v>
      </c>
      <c r="R1506">
        <v>0</v>
      </c>
      <c r="S1506">
        <v>11</v>
      </c>
      <c r="T1506">
        <v>17</v>
      </c>
      <c r="U1506">
        <v>2</v>
      </c>
      <c r="V1506">
        <v>32</v>
      </c>
      <c r="W1506">
        <v>1</v>
      </c>
      <c r="X1506">
        <v>24</v>
      </c>
      <c r="Y1506">
        <f t="shared" si="212"/>
        <v>532</v>
      </c>
      <c r="Z1506" s="12">
        <f t="shared" si="213"/>
        <v>0.14777777777777779</v>
      </c>
      <c r="AA1506" s="12">
        <f t="shared" si="214"/>
        <v>7.8522222222222222</v>
      </c>
      <c r="AB1506" t="s">
        <v>194</v>
      </c>
      <c r="AC1506" t="s">
        <v>194</v>
      </c>
      <c r="AD1506" s="12">
        <f t="shared" si="215"/>
        <v>2.462962962962963E-2</v>
      </c>
    </row>
    <row r="1507" spans="2:30" x14ac:dyDescent="0.3">
      <c r="B1507">
        <v>58156</v>
      </c>
      <c r="C1507" s="7">
        <v>44379</v>
      </c>
      <c r="D1507" s="6">
        <f t="shared" si="207"/>
        <v>2021</v>
      </c>
      <c r="E1507" s="4" t="str">
        <f t="shared" si="208"/>
        <v>Q3-2021</v>
      </c>
      <c r="F1507" s="4" t="str">
        <f t="shared" si="209"/>
        <v>July</v>
      </c>
      <c r="G1507" s="6">
        <f t="shared" si="210"/>
        <v>27</v>
      </c>
      <c r="H1507" s="4" t="str">
        <f t="shared" si="211"/>
        <v>Friday</v>
      </c>
      <c r="I1507">
        <v>1</v>
      </c>
      <c r="J1507">
        <v>1</v>
      </c>
      <c r="K1507">
        <v>16</v>
      </c>
      <c r="L1507">
        <v>1</v>
      </c>
      <c r="M1507">
        <v>26</v>
      </c>
      <c r="N1507">
        <v>4</v>
      </c>
      <c r="O1507">
        <v>17</v>
      </c>
      <c r="P1507">
        <v>39</v>
      </c>
      <c r="Q1507">
        <v>0</v>
      </c>
      <c r="R1507">
        <v>0</v>
      </c>
      <c r="S1507">
        <v>28</v>
      </c>
      <c r="T1507">
        <v>24</v>
      </c>
      <c r="U1507">
        <v>0</v>
      </c>
      <c r="V1507">
        <v>33</v>
      </c>
      <c r="W1507">
        <v>1</v>
      </c>
      <c r="X1507">
        <v>21</v>
      </c>
      <c r="Y1507">
        <f t="shared" si="212"/>
        <v>453</v>
      </c>
      <c r="Z1507" s="12">
        <f t="shared" si="213"/>
        <v>0.12583333333333332</v>
      </c>
      <c r="AA1507" s="12">
        <f t="shared" si="214"/>
        <v>7.8741666666666665</v>
      </c>
      <c r="AB1507" t="s">
        <v>194</v>
      </c>
      <c r="AC1507" t="s">
        <v>194</v>
      </c>
      <c r="AD1507" s="12">
        <f t="shared" si="215"/>
        <v>3.1458333333333331E-2</v>
      </c>
    </row>
    <row r="1508" spans="2:30" x14ac:dyDescent="0.3">
      <c r="B1508">
        <v>58157</v>
      </c>
      <c r="C1508" s="7">
        <v>44379</v>
      </c>
      <c r="D1508" s="6">
        <f t="shared" si="207"/>
        <v>2021</v>
      </c>
      <c r="E1508" s="4" t="str">
        <f t="shared" si="208"/>
        <v>Q3-2021</v>
      </c>
      <c r="F1508" s="4" t="str">
        <f t="shared" si="209"/>
        <v>July</v>
      </c>
      <c r="G1508" s="6">
        <f t="shared" si="210"/>
        <v>27</v>
      </c>
      <c r="H1508" s="4" t="str">
        <f t="shared" si="211"/>
        <v>Friday</v>
      </c>
      <c r="I1508">
        <v>2</v>
      </c>
      <c r="J1508">
        <v>2</v>
      </c>
      <c r="K1508">
        <v>29</v>
      </c>
      <c r="L1508">
        <v>1</v>
      </c>
      <c r="M1508">
        <v>18</v>
      </c>
      <c r="N1508">
        <v>5</v>
      </c>
      <c r="O1508">
        <v>30</v>
      </c>
      <c r="P1508">
        <v>27</v>
      </c>
      <c r="Q1508">
        <v>0</v>
      </c>
      <c r="R1508">
        <v>0</v>
      </c>
      <c r="S1508">
        <v>25</v>
      </c>
      <c r="T1508">
        <v>10</v>
      </c>
      <c r="U1508">
        <v>2</v>
      </c>
      <c r="V1508">
        <v>31</v>
      </c>
      <c r="W1508">
        <v>1</v>
      </c>
      <c r="X1508">
        <v>23</v>
      </c>
      <c r="Y1508">
        <f t="shared" si="212"/>
        <v>545</v>
      </c>
      <c r="Z1508" s="12">
        <f t="shared" si="213"/>
        <v>0.15138888888888888</v>
      </c>
      <c r="AA1508" s="12">
        <f t="shared" si="214"/>
        <v>7.8486111111111114</v>
      </c>
      <c r="AB1508" t="s">
        <v>194</v>
      </c>
      <c r="AC1508" t="s">
        <v>194</v>
      </c>
      <c r="AD1508" s="12">
        <f t="shared" si="215"/>
        <v>3.0277777777777775E-2</v>
      </c>
    </row>
    <row r="1509" spans="2:30" x14ac:dyDescent="0.3">
      <c r="B1509">
        <v>58158</v>
      </c>
      <c r="C1509" s="7">
        <v>44380</v>
      </c>
      <c r="D1509" s="6">
        <f t="shared" si="207"/>
        <v>2021</v>
      </c>
      <c r="E1509" s="4" t="str">
        <f t="shared" si="208"/>
        <v>Q3-2021</v>
      </c>
      <c r="F1509" s="4" t="str">
        <f t="shared" si="209"/>
        <v>July</v>
      </c>
      <c r="G1509" s="6">
        <f t="shared" si="210"/>
        <v>27</v>
      </c>
      <c r="H1509" s="4" t="str">
        <f t="shared" si="211"/>
        <v>Saturday</v>
      </c>
      <c r="I1509">
        <v>1</v>
      </c>
      <c r="J1509">
        <v>1</v>
      </c>
      <c r="K1509">
        <v>22</v>
      </c>
      <c r="L1509">
        <v>1</v>
      </c>
      <c r="M1509">
        <v>30</v>
      </c>
      <c r="N1509">
        <v>5</v>
      </c>
      <c r="O1509">
        <v>22</v>
      </c>
      <c r="P1509">
        <v>15</v>
      </c>
      <c r="Q1509">
        <v>0</v>
      </c>
      <c r="R1509">
        <v>0</v>
      </c>
      <c r="S1509">
        <v>22</v>
      </c>
      <c r="T1509">
        <v>16</v>
      </c>
      <c r="U1509">
        <v>0</v>
      </c>
      <c r="V1509">
        <v>32</v>
      </c>
      <c r="W1509">
        <v>1</v>
      </c>
      <c r="X1509">
        <v>19</v>
      </c>
      <c r="Y1509">
        <f t="shared" si="212"/>
        <v>394</v>
      </c>
      <c r="Z1509" s="12">
        <f t="shared" si="213"/>
        <v>0.10944444444444444</v>
      </c>
      <c r="AA1509" s="12">
        <f t="shared" si="214"/>
        <v>7.8905555555555553</v>
      </c>
      <c r="AB1509" t="s">
        <v>194</v>
      </c>
      <c r="AC1509" t="s">
        <v>194</v>
      </c>
      <c r="AD1509" s="12">
        <f t="shared" si="215"/>
        <v>2.1888888888888888E-2</v>
      </c>
    </row>
    <row r="1510" spans="2:30" x14ac:dyDescent="0.3">
      <c r="B1510">
        <v>58159</v>
      </c>
      <c r="C1510" s="7">
        <v>44382</v>
      </c>
      <c r="D1510" s="6">
        <f t="shared" si="207"/>
        <v>2021</v>
      </c>
      <c r="E1510" s="4" t="str">
        <f t="shared" si="208"/>
        <v>Q3-2021</v>
      </c>
      <c r="F1510" s="4" t="str">
        <f t="shared" si="209"/>
        <v>July</v>
      </c>
      <c r="G1510" s="6">
        <f t="shared" si="210"/>
        <v>28</v>
      </c>
      <c r="H1510" s="4" t="str">
        <f t="shared" si="211"/>
        <v>Monday</v>
      </c>
      <c r="I1510">
        <v>1</v>
      </c>
      <c r="J1510">
        <v>2</v>
      </c>
      <c r="K1510">
        <v>15</v>
      </c>
      <c r="L1510">
        <v>0</v>
      </c>
      <c r="M1510">
        <v>21</v>
      </c>
      <c r="N1510">
        <v>5</v>
      </c>
      <c r="O1510">
        <v>14</v>
      </c>
      <c r="P1510">
        <v>33</v>
      </c>
      <c r="Q1510">
        <v>0</v>
      </c>
      <c r="R1510">
        <v>0</v>
      </c>
      <c r="S1510">
        <v>19</v>
      </c>
      <c r="T1510">
        <v>23</v>
      </c>
      <c r="U1510">
        <v>1</v>
      </c>
      <c r="V1510">
        <v>34</v>
      </c>
      <c r="W1510">
        <v>1</v>
      </c>
      <c r="X1510">
        <v>24</v>
      </c>
      <c r="Y1510">
        <f t="shared" si="212"/>
        <v>503</v>
      </c>
      <c r="Z1510" s="12">
        <f t="shared" si="213"/>
        <v>0.13972222222222222</v>
      </c>
      <c r="AA1510" s="12">
        <f t="shared" si="214"/>
        <v>7.8602777777777781</v>
      </c>
      <c r="AB1510" t="s">
        <v>194</v>
      </c>
      <c r="AC1510" t="s">
        <v>194</v>
      </c>
      <c r="AD1510" s="12">
        <f t="shared" si="215"/>
        <v>2.7944444444444445E-2</v>
      </c>
    </row>
    <row r="1511" spans="2:30" x14ac:dyDescent="0.3">
      <c r="B1511">
        <v>58160</v>
      </c>
      <c r="C1511" s="7">
        <v>44382</v>
      </c>
      <c r="D1511" s="6">
        <f t="shared" si="207"/>
        <v>2021</v>
      </c>
      <c r="E1511" s="4" t="str">
        <f t="shared" si="208"/>
        <v>Q3-2021</v>
      </c>
      <c r="F1511" s="4" t="str">
        <f t="shared" si="209"/>
        <v>July</v>
      </c>
      <c r="G1511" s="6">
        <f t="shared" si="210"/>
        <v>28</v>
      </c>
      <c r="H1511" s="4" t="str">
        <f t="shared" si="211"/>
        <v>Monday</v>
      </c>
      <c r="I1511">
        <v>2</v>
      </c>
      <c r="J1511">
        <v>1</v>
      </c>
      <c r="K1511">
        <v>28</v>
      </c>
      <c r="L1511">
        <v>2</v>
      </c>
      <c r="M1511">
        <v>13</v>
      </c>
      <c r="N1511">
        <v>6</v>
      </c>
      <c r="O1511">
        <v>27</v>
      </c>
      <c r="P1511">
        <v>22</v>
      </c>
      <c r="Q1511">
        <v>0</v>
      </c>
      <c r="R1511">
        <v>0</v>
      </c>
      <c r="S1511">
        <v>16</v>
      </c>
      <c r="T1511">
        <v>29</v>
      </c>
      <c r="U1511">
        <v>1</v>
      </c>
      <c r="V1511">
        <v>31</v>
      </c>
      <c r="W1511">
        <v>1</v>
      </c>
      <c r="X1511">
        <v>26</v>
      </c>
      <c r="Y1511">
        <f t="shared" si="212"/>
        <v>621</v>
      </c>
      <c r="Z1511" s="12">
        <f t="shared" si="213"/>
        <v>0.17249999999999999</v>
      </c>
      <c r="AA1511" s="12">
        <f t="shared" si="214"/>
        <v>7.8274999999999997</v>
      </c>
      <c r="AB1511" t="s">
        <v>194</v>
      </c>
      <c r="AC1511" t="s">
        <v>194</v>
      </c>
      <c r="AD1511" s="12">
        <f t="shared" si="215"/>
        <v>2.8749999999999998E-2</v>
      </c>
    </row>
    <row r="1512" spans="2:30" x14ac:dyDescent="0.3">
      <c r="B1512">
        <v>58161</v>
      </c>
      <c r="C1512" s="7">
        <v>44383</v>
      </c>
      <c r="D1512" s="6">
        <f t="shared" si="207"/>
        <v>2021</v>
      </c>
      <c r="E1512" s="4" t="str">
        <f t="shared" si="208"/>
        <v>Q3-2021</v>
      </c>
      <c r="F1512" s="4" t="str">
        <f t="shared" si="209"/>
        <v>July</v>
      </c>
      <c r="G1512" s="6">
        <f t="shared" si="210"/>
        <v>28</v>
      </c>
      <c r="H1512" s="4" t="str">
        <f t="shared" si="211"/>
        <v>Tuesday</v>
      </c>
      <c r="I1512">
        <v>1</v>
      </c>
      <c r="J1512">
        <v>2</v>
      </c>
      <c r="K1512">
        <v>17</v>
      </c>
      <c r="L1512">
        <v>1</v>
      </c>
      <c r="M1512">
        <v>11</v>
      </c>
      <c r="N1512">
        <v>5</v>
      </c>
      <c r="O1512">
        <v>20</v>
      </c>
      <c r="P1512">
        <v>45</v>
      </c>
      <c r="Q1512">
        <v>0</v>
      </c>
      <c r="R1512">
        <v>0</v>
      </c>
      <c r="S1512">
        <v>17</v>
      </c>
      <c r="T1512">
        <v>25</v>
      </c>
      <c r="U1512">
        <v>1</v>
      </c>
      <c r="V1512">
        <v>32</v>
      </c>
      <c r="W1512">
        <v>1</v>
      </c>
      <c r="X1512">
        <v>23</v>
      </c>
      <c r="Y1512">
        <f t="shared" si="212"/>
        <v>590</v>
      </c>
      <c r="Z1512" s="12">
        <f t="shared" si="213"/>
        <v>0.16388888888888889</v>
      </c>
      <c r="AA1512" s="12">
        <f t="shared" si="214"/>
        <v>7.8361111111111112</v>
      </c>
      <c r="AB1512" t="s">
        <v>194</v>
      </c>
      <c r="AC1512" t="s">
        <v>194</v>
      </c>
      <c r="AD1512" s="12">
        <f t="shared" si="215"/>
        <v>3.2777777777777781E-2</v>
      </c>
    </row>
    <row r="1513" spans="2:30" x14ac:dyDescent="0.3">
      <c r="B1513">
        <v>58162</v>
      </c>
      <c r="C1513" s="7">
        <v>44383</v>
      </c>
      <c r="D1513" s="6">
        <f t="shared" si="207"/>
        <v>2021</v>
      </c>
      <c r="E1513" s="4" t="str">
        <f t="shared" si="208"/>
        <v>Q3-2021</v>
      </c>
      <c r="F1513" s="4" t="str">
        <f t="shared" si="209"/>
        <v>July</v>
      </c>
      <c r="G1513" s="6">
        <f t="shared" si="210"/>
        <v>28</v>
      </c>
      <c r="H1513" s="4" t="str">
        <f t="shared" si="211"/>
        <v>Tuesday</v>
      </c>
      <c r="I1513">
        <v>2</v>
      </c>
      <c r="J1513">
        <v>1</v>
      </c>
      <c r="K1513">
        <v>30</v>
      </c>
      <c r="L1513">
        <v>1</v>
      </c>
      <c r="M1513">
        <v>23</v>
      </c>
      <c r="N1513">
        <v>6</v>
      </c>
      <c r="O1513">
        <v>13</v>
      </c>
      <c r="P1513">
        <v>33</v>
      </c>
      <c r="Q1513">
        <v>0</v>
      </c>
      <c r="R1513">
        <v>0</v>
      </c>
      <c r="S1513">
        <v>14</v>
      </c>
      <c r="T1513">
        <v>11</v>
      </c>
      <c r="U1513">
        <v>1</v>
      </c>
      <c r="V1513">
        <v>30</v>
      </c>
      <c r="W1513">
        <v>1</v>
      </c>
      <c r="X1513">
        <v>25</v>
      </c>
      <c r="Y1513">
        <f t="shared" si="212"/>
        <v>481</v>
      </c>
      <c r="Z1513" s="12">
        <f t="shared" si="213"/>
        <v>0.13361111111111112</v>
      </c>
      <c r="AA1513" s="12">
        <f t="shared" si="214"/>
        <v>7.8663888888888884</v>
      </c>
      <c r="AB1513" t="s">
        <v>194</v>
      </c>
      <c r="AC1513" t="s">
        <v>194</v>
      </c>
      <c r="AD1513" s="12">
        <f t="shared" si="215"/>
        <v>2.2268518518518521E-2</v>
      </c>
    </row>
    <row r="1514" spans="2:30" x14ac:dyDescent="0.3">
      <c r="B1514">
        <v>58163</v>
      </c>
      <c r="C1514" s="7">
        <v>44384</v>
      </c>
      <c r="D1514" s="6">
        <f t="shared" si="207"/>
        <v>2021</v>
      </c>
      <c r="E1514" s="4" t="str">
        <f t="shared" si="208"/>
        <v>Q3-2021</v>
      </c>
      <c r="F1514" s="4" t="str">
        <f t="shared" si="209"/>
        <v>July</v>
      </c>
      <c r="G1514" s="6">
        <f t="shared" si="210"/>
        <v>28</v>
      </c>
      <c r="H1514" s="4" t="str">
        <f t="shared" si="211"/>
        <v>Wednesday</v>
      </c>
      <c r="I1514">
        <v>1</v>
      </c>
      <c r="J1514">
        <v>2</v>
      </c>
      <c r="K1514">
        <v>23</v>
      </c>
      <c r="L1514">
        <v>1</v>
      </c>
      <c r="M1514">
        <v>15</v>
      </c>
      <c r="N1514">
        <v>5</v>
      </c>
      <c r="O1514">
        <v>25</v>
      </c>
      <c r="P1514">
        <v>21</v>
      </c>
      <c r="Q1514">
        <v>0</v>
      </c>
      <c r="R1514">
        <v>0</v>
      </c>
      <c r="S1514">
        <v>11</v>
      </c>
      <c r="T1514">
        <v>17</v>
      </c>
      <c r="U1514">
        <v>1</v>
      </c>
      <c r="V1514">
        <v>31</v>
      </c>
      <c r="W1514">
        <v>0</v>
      </c>
      <c r="X1514">
        <v>21</v>
      </c>
      <c r="Y1514">
        <f t="shared" si="212"/>
        <v>401</v>
      </c>
      <c r="Z1514" s="12">
        <f t="shared" si="213"/>
        <v>0.11138888888888888</v>
      </c>
      <c r="AA1514" s="12">
        <f t="shared" si="214"/>
        <v>7.8886111111111115</v>
      </c>
      <c r="AB1514" t="s">
        <v>194</v>
      </c>
      <c r="AC1514" t="s">
        <v>194</v>
      </c>
      <c r="AD1514" s="12">
        <f t="shared" si="215"/>
        <v>2.2277777777777778E-2</v>
      </c>
    </row>
    <row r="1515" spans="2:30" x14ac:dyDescent="0.3">
      <c r="B1515">
        <v>58164</v>
      </c>
      <c r="C1515" s="7">
        <v>44384</v>
      </c>
      <c r="D1515" s="6">
        <f t="shared" si="207"/>
        <v>2021</v>
      </c>
      <c r="E1515" s="4" t="str">
        <f t="shared" si="208"/>
        <v>Q3-2021</v>
      </c>
      <c r="F1515" s="4" t="str">
        <f t="shared" si="209"/>
        <v>July</v>
      </c>
      <c r="G1515" s="6">
        <f t="shared" si="210"/>
        <v>28</v>
      </c>
      <c r="H1515" s="4" t="str">
        <f t="shared" si="211"/>
        <v>Wednesday</v>
      </c>
      <c r="I1515">
        <v>2</v>
      </c>
      <c r="J1515">
        <v>1</v>
      </c>
      <c r="K1515">
        <v>16</v>
      </c>
      <c r="L1515">
        <v>2</v>
      </c>
      <c r="M1515">
        <v>26</v>
      </c>
      <c r="N1515">
        <v>5</v>
      </c>
      <c r="O1515">
        <v>17</v>
      </c>
      <c r="P1515">
        <v>39</v>
      </c>
      <c r="Q1515">
        <v>0</v>
      </c>
      <c r="R1515">
        <v>0</v>
      </c>
      <c r="S1515">
        <v>28</v>
      </c>
      <c r="T1515">
        <v>24</v>
      </c>
      <c r="U1515">
        <v>1</v>
      </c>
      <c r="V1515">
        <v>34</v>
      </c>
      <c r="W1515">
        <v>2</v>
      </c>
      <c r="X1515">
        <v>24</v>
      </c>
      <c r="Y1515">
        <f t="shared" si="212"/>
        <v>622</v>
      </c>
      <c r="Z1515" s="12">
        <f t="shared" si="213"/>
        <v>0.17277777777777778</v>
      </c>
      <c r="AA1515" s="12">
        <f t="shared" si="214"/>
        <v>7.8272222222222219</v>
      </c>
      <c r="AB1515" t="s">
        <v>194</v>
      </c>
      <c r="AC1515" t="s">
        <v>194</v>
      </c>
      <c r="AD1515" s="12">
        <f t="shared" si="215"/>
        <v>3.4555555555555555E-2</v>
      </c>
    </row>
    <row r="1516" spans="2:30" x14ac:dyDescent="0.3">
      <c r="B1516">
        <v>58165</v>
      </c>
      <c r="C1516" s="7">
        <v>44385</v>
      </c>
      <c r="D1516" s="6">
        <f t="shared" si="207"/>
        <v>2021</v>
      </c>
      <c r="E1516" s="4" t="str">
        <f t="shared" si="208"/>
        <v>Q3-2021</v>
      </c>
      <c r="F1516" s="4" t="str">
        <f t="shared" si="209"/>
        <v>July</v>
      </c>
      <c r="G1516" s="6">
        <f t="shared" si="210"/>
        <v>28</v>
      </c>
      <c r="H1516" s="4" t="str">
        <f t="shared" si="211"/>
        <v>Thursday</v>
      </c>
      <c r="I1516">
        <v>1</v>
      </c>
      <c r="J1516">
        <v>2</v>
      </c>
      <c r="K1516">
        <v>29</v>
      </c>
      <c r="L1516">
        <v>0</v>
      </c>
      <c r="M1516">
        <v>18</v>
      </c>
      <c r="N1516">
        <v>4</v>
      </c>
      <c r="O1516">
        <v>30</v>
      </c>
      <c r="P1516">
        <v>27</v>
      </c>
      <c r="Q1516">
        <v>0</v>
      </c>
      <c r="R1516">
        <v>0</v>
      </c>
      <c r="S1516">
        <v>25</v>
      </c>
      <c r="T1516">
        <v>10</v>
      </c>
      <c r="U1516">
        <v>1</v>
      </c>
      <c r="V1516">
        <v>30</v>
      </c>
      <c r="W1516">
        <v>0</v>
      </c>
      <c r="X1516">
        <v>20</v>
      </c>
      <c r="Y1516">
        <f t="shared" si="212"/>
        <v>398</v>
      </c>
      <c r="Z1516" s="12">
        <f t="shared" si="213"/>
        <v>0.11055555555555556</v>
      </c>
      <c r="AA1516" s="12">
        <f t="shared" si="214"/>
        <v>7.889444444444444</v>
      </c>
      <c r="AB1516" t="s">
        <v>194</v>
      </c>
      <c r="AC1516" t="s">
        <v>194</v>
      </c>
      <c r="AD1516" s="12">
        <f t="shared" si="215"/>
        <v>2.763888888888889E-2</v>
      </c>
    </row>
    <row r="1517" spans="2:30" x14ac:dyDescent="0.3">
      <c r="B1517">
        <v>58166</v>
      </c>
      <c r="C1517" s="7">
        <v>44385</v>
      </c>
      <c r="D1517" s="6">
        <f t="shared" si="207"/>
        <v>2021</v>
      </c>
      <c r="E1517" s="4" t="str">
        <f t="shared" si="208"/>
        <v>Q3-2021</v>
      </c>
      <c r="F1517" s="4" t="str">
        <f t="shared" si="209"/>
        <v>July</v>
      </c>
      <c r="G1517" s="6">
        <f t="shared" si="210"/>
        <v>28</v>
      </c>
      <c r="H1517" s="4" t="str">
        <f t="shared" si="211"/>
        <v>Thursday</v>
      </c>
      <c r="I1517">
        <v>2</v>
      </c>
      <c r="J1517">
        <v>1</v>
      </c>
      <c r="K1517">
        <v>22</v>
      </c>
      <c r="L1517">
        <v>2</v>
      </c>
      <c r="M1517">
        <v>30</v>
      </c>
      <c r="N1517">
        <v>6</v>
      </c>
      <c r="O1517">
        <v>22</v>
      </c>
      <c r="P1517">
        <v>15</v>
      </c>
      <c r="Q1517">
        <v>0</v>
      </c>
      <c r="R1517">
        <v>0</v>
      </c>
      <c r="S1517">
        <v>22</v>
      </c>
      <c r="T1517">
        <v>16</v>
      </c>
      <c r="U1517">
        <v>1</v>
      </c>
      <c r="V1517">
        <v>33</v>
      </c>
      <c r="W1517">
        <v>2</v>
      </c>
      <c r="X1517">
        <v>22</v>
      </c>
      <c r="Y1517">
        <f t="shared" si="212"/>
        <v>527</v>
      </c>
      <c r="Z1517" s="12">
        <f t="shared" si="213"/>
        <v>0.1463888888888889</v>
      </c>
      <c r="AA1517" s="12">
        <f t="shared" si="214"/>
        <v>7.8536111111111113</v>
      </c>
      <c r="AB1517" t="s">
        <v>194</v>
      </c>
      <c r="AC1517" t="s">
        <v>194</v>
      </c>
      <c r="AD1517" s="12">
        <f t="shared" si="215"/>
        <v>2.4398148148148151E-2</v>
      </c>
    </row>
    <row r="1518" spans="2:30" x14ac:dyDescent="0.3">
      <c r="B1518">
        <v>58167</v>
      </c>
      <c r="C1518" s="7">
        <v>44386</v>
      </c>
      <c r="D1518" s="6">
        <f t="shared" si="207"/>
        <v>2021</v>
      </c>
      <c r="E1518" s="4" t="str">
        <f t="shared" si="208"/>
        <v>Q3-2021</v>
      </c>
      <c r="F1518" s="4" t="str">
        <f t="shared" si="209"/>
        <v>July</v>
      </c>
      <c r="G1518" s="6">
        <f t="shared" si="210"/>
        <v>28</v>
      </c>
      <c r="H1518" s="4" t="str">
        <f t="shared" si="211"/>
        <v>Friday</v>
      </c>
      <c r="I1518">
        <v>1</v>
      </c>
      <c r="J1518">
        <v>2</v>
      </c>
      <c r="K1518">
        <v>15</v>
      </c>
      <c r="L1518">
        <v>0</v>
      </c>
      <c r="M1518">
        <v>21</v>
      </c>
      <c r="N1518">
        <v>5</v>
      </c>
      <c r="O1518">
        <v>14</v>
      </c>
      <c r="P1518">
        <v>33</v>
      </c>
      <c r="Q1518">
        <v>0</v>
      </c>
      <c r="R1518">
        <v>0</v>
      </c>
      <c r="S1518">
        <v>19</v>
      </c>
      <c r="T1518">
        <v>23</v>
      </c>
      <c r="U1518">
        <v>1</v>
      </c>
      <c r="V1518">
        <v>34</v>
      </c>
      <c r="W1518">
        <v>1</v>
      </c>
      <c r="X1518">
        <v>24</v>
      </c>
      <c r="Y1518">
        <f t="shared" si="212"/>
        <v>503</v>
      </c>
      <c r="Z1518" s="12">
        <f t="shared" si="213"/>
        <v>0.13972222222222222</v>
      </c>
      <c r="AA1518" s="12">
        <f t="shared" si="214"/>
        <v>7.8602777777777781</v>
      </c>
      <c r="AB1518" t="s">
        <v>194</v>
      </c>
      <c r="AC1518" t="s">
        <v>194</v>
      </c>
      <c r="AD1518" s="12">
        <f t="shared" si="215"/>
        <v>2.7944444444444445E-2</v>
      </c>
    </row>
    <row r="1519" spans="2:30" x14ac:dyDescent="0.3">
      <c r="B1519">
        <v>58168</v>
      </c>
      <c r="C1519" s="7">
        <v>44386</v>
      </c>
      <c r="D1519" s="6">
        <f t="shared" si="207"/>
        <v>2021</v>
      </c>
      <c r="E1519" s="4" t="str">
        <f t="shared" si="208"/>
        <v>Q3-2021</v>
      </c>
      <c r="F1519" s="4" t="str">
        <f t="shared" si="209"/>
        <v>July</v>
      </c>
      <c r="G1519" s="6">
        <f t="shared" si="210"/>
        <v>28</v>
      </c>
      <c r="H1519" s="4" t="str">
        <f t="shared" si="211"/>
        <v>Friday</v>
      </c>
      <c r="I1519">
        <v>2</v>
      </c>
      <c r="J1519">
        <v>1</v>
      </c>
      <c r="K1519">
        <v>28</v>
      </c>
      <c r="L1519">
        <v>2</v>
      </c>
      <c r="M1519">
        <v>13</v>
      </c>
      <c r="N1519">
        <v>6</v>
      </c>
      <c r="O1519">
        <v>27</v>
      </c>
      <c r="P1519">
        <v>22</v>
      </c>
      <c r="Q1519">
        <v>0</v>
      </c>
      <c r="R1519">
        <v>0</v>
      </c>
      <c r="S1519">
        <v>16</v>
      </c>
      <c r="T1519">
        <v>29</v>
      </c>
      <c r="U1519">
        <v>1</v>
      </c>
      <c r="V1519">
        <v>31</v>
      </c>
      <c r="W1519">
        <v>1</v>
      </c>
      <c r="X1519">
        <v>26</v>
      </c>
      <c r="Y1519">
        <f t="shared" si="212"/>
        <v>621</v>
      </c>
      <c r="Z1519" s="12">
        <f t="shared" si="213"/>
        <v>0.17249999999999999</v>
      </c>
      <c r="AA1519" s="12">
        <f t="shared" si="214"/>
        <v>7.8274999999999997</v>
      </c>
      <c r="AB1519" t="s">
        <v>194</v>
      </c>
      <c r="AC1519" t="s">
        <v>194</v>
      </c>
      <c r="AD1519" s="12">
        <f t="shared" si="215"/>
        <v>2.8749999999999998E-2</v>
      </c>
    </row>
    <row r="1520" spans="2:30" x14ac:dyDescent="0.3">
      <c r="B1520">
        <v>58169</v>
      </c>
      <c r="C1520" s="7">
        <v>44387</v>
      </c>
      <c r="D1520" s="6">
        <f t="shared" si="207"/>
        <v>2021</v>
      </c>
      <c r="E1520" s="4" t="str">
        <f t="shared" si="208"/>
        <v>Q3-2021</v>
      </c>
      <c r="F1520" s="4" t="str">
        <f t="shared" si="209"/>
        <v>July</v>
      </c>
      <c r="G1520" s="6">
        <f t="shared" si="210"/>
        <v>28</v>
      </c>
      <c r="H1520" s="4" t="str">
        <f t="shared" si="211"/>
        <v>Saturday</v>
      </c>
      <c r="I1520">
        <v>1</v>
      </c>
      <c r="J1520">
        <v>2</v>
      </c>
      <c r="K1520">
        <v>17</v>
      </c>
      <c r="L1520">
        <v>1</v>
      </c>
      <c r="M1520">
        <v>11</v>
      </c>
      <c r="N1520">
        <v>5</v>
      </c>
      <c r="O1520">
        <v>20</v>
      </c>
      <c r="P1520">
        <v>45</v>
      </c>
      <c r="Q1520">
        <v>0</v>
      </c>
      <c r="R1520">
        <v>0</v>
      </c>
      <c r="S1520">
        <v>17</v>
      </c>
      <c r="T1520">
        <v>25</v>
      </c>
      <c r="U1520">
        <v>1</v>
      </c>
      <c r="V1520">
        <v>32</v>
      </c>
      <c r="W1520">
        <v>1</v>
      </c>
      <c r="X1520">
        <v>23</v>
      </c>
      <c r="Y1520">
        <f t="shared" si="212"/>
        <v>590</v>
      </c>
      <c r="Z1520" s="12">
        <f t="shared" si="213"/>
        <v>0.16388888888888889</v>
      </c>
      <c r="AA1520" s="12">
        <f t="shared" si="214"/>
        <v>7.8361111111111112</v>
      </c>
      <c r="AB1520" t="s">
        <v>194</v>
      </c>
      <c r="AC1520" t="s">
        <v>194</v>
      </c>
      <c r="AD1520" s="12">
        <f t="shared" si="215"/>
        <v>3.2777777777777781E-2</v>
      </c>
    </row>
    <row r="1521" spans="2:30" x14ac:dyDescent="0.3">
      <c r="B1521">
        <v>58170</v>
      </c>
      <c r="C1521" s="7">
        <v>44389</v>
      </c>
      <c r="D1521" s="6">
        <f t="shared" si="207"/>
        <v>2021</v>
      </c>
      <c r="E1521" s="4" t="str">
        <f t="shared" si="208"/>
        <v>Q3-2021</v>
      </c>
      <c r="F1521" s="4" t="str">
        <f t="shared" si="209"/>
        <v>July</v>
      </c>
      <c r="G1521" s="6">
        <f t="shared" si="210"/>
        <v>29</v>
      </c>
      <c r="H1521" s="4" t="str">
        <f t="shared" si="211"/>
        <v>Monday</v>
      </c>
      <c r="I1521">
        <v>1</v>
      </c>
      <c r="J1521">
        <v>1</v>
      </c>
      <c r="K1521">
        <v>30</v>
      </c>
      <c r="L1521">
        <v>0</v>
      </c>
      <c r="M1521">
        <v>23</v>
      </c>
      <c r="N1521">
        <v>5</v>
      </c>
      <c r="O1521">
        <v>13</v>
      </c>
      <c r="P1521">
        <v>33</v>
      </c>
      <c r="Q1521">
        <v>0</v>
      </c>
      <c r="R1521">
        <v>0</v>
      </c>
      <c r="S1521">
        <v>14</v>
      </c>
      <c r="T1521">
        <v>11</v>
      </c>
      <c r="U1521">
        <v>0</v>
      </c>
      <c r="V1521">
        <v>29</v>
      </c>
      <c r="W1521">
        <v>0</v>
      </c>
      <c r="X1521">
        <v>22</v>
      </c>
      <c r="Y1521">
        <f t="shared" si="212"/>
        <v>355</v>
      </c>
      <c r="Z1521" s="12">
        <f t="shared" si="213"/>
        <v>9.8611111111111108E-2</v>
      </c>
      <c r="AA1521" s="12">
        <f t="shared" si="214"/>
        <v>7.9013888888888886</v>
      </c>
      <c r="AB1521" t="s">
        <v>194</v>
      </c>
      <c r="AC1521" t="s">
        <v>194</v>
      </c>
      <c r="AD1521" s="12">
        <f t="shared" si="215"/>
        <v>1.9722222222222221E-2</v>
      </c>
    </row>
    <row r="1522" spans="2:30" x14ac:dyDescent="0.3">
      <c r="B1522">
        <v>58171</v>
      </c>
      <c r="C1522" s="7">
        <v>44389</v>
      </c>
      <c r="D1522" s="6">
        <f t="shared" si="207"/>
        <v>2021</v>
      </c>
      <c r="E1522" s="4" t="str">
        <f t="shared" si="208"/>
        <v>Q3-2021</v>
      </c>
      <c r="F1522" s="4" t="str">
        <f t="shared" si="209"/>
        <v>July</v>
      </c>
      <c r="G1522" s="6">
        <f t="shared" si="210"/>
        <v>29</v>
      </c>
      <c r="H1522" s="4" t="str">
        <f t="shared" si="211"/>
        <v>Monday</v>
      </c>
      <c r="I1522">
        <v>2</v>
      </c>
      <c r="J1522">
        <v>2</v>
      </c>
      <c r="K1522">
        <v>23</v>
      </c>
      <c r="L1522">
        <v>2</v>
      </c>
      <c r="M1522">
        <v>15</v>
      </c>
      <c r="N1522">
        <v>6</v>
      </c>
      <c r="O1522">
        <v>25</v>
      </c>
      <c r="P1522">
        <v>21</v>
      </c>
      <c r="Q1522">
        <v>0</v>
      </c>
      <c r="R1522">
        <v>0</v>
      </c>
      <c r="S1522">
        <v>11</v>
      </c>
      <c r="T1522">
        <v>17</v>
      </c>
      <c r="U1522">
        <v>2</v>
      </c>
      <c r="V1522">
        <v>32</v>
      </c>
      <c r="W1522">
        <v>1</v>
      </c>
      <c r="X1522">
        <v>24</v>
      </c>
      <c r="Y1522">
        <f t="shared" si="212"/>
        <v>532</v>
      </c>
      <c r="Z1522" s="12">
        <f t="shared" si="213"/>
        <v>0.14777777777777779</v>
      </c>
      <c r="AA1522" s="12">
        <f t="shared" si="214"/>
        <v>7.8522222222222222</v>
      </c>
      <c r="AB1522" t="s">
        <v>194</v>
      </c>
      <c r="AC1522" t="s">
        <v>194</v>
      </c>
      <c r="AD1522" s="12">
        <f t="shared" si="215"/>
        <v>2.462962962962963E-2</v>
      </c>
    </row>
    <row r="1523" spans="2:30" x14ac:dyDescent="0.3">
      <c r="B1523">
        <v>58172</v>
      </c>
      <c r="C1523" s="7">
        <v>44390</v>
      </c>
      <c r="D1523" s="6">
        <f t="shared" si="207"/>
        <v>2021</v>
      </c>
      <c r="E1523" s="4" t="str">
        <f t="shared" si="208"/>
        <v>Q3-2021</v>
      </c>
      <c r="F1523" s="4" t="str">
        <f t="shared" si="209"/>
        <v>July</v>
      </c>
      <c r="G1523" s="6">
        <f t="shared" si="210"/>
        <v>29</v>
      </c>
      <c r="H1523" s="4" t="str">
        <f t="shared" si="211"/>
        <v>Tuesday</v>
      </c>
      <c r="I1523">
        <v>1</v>
      </c>
      <c r="J1523">
        <v>1</v>
      </c>
      <c r="K1523">
        <v>16</v>
      </c>
      <c r="L1523">
        <v>1</v>
      </c>
      <c r="M1523">
        <v>26</v>
      </c>
      <c r="N1523">
        <v>4</v>
      </c>
      <c r="O1523">
        <v>17</v>
      </c>
      <c r="P1523">
        <v>39</v>
      </c>
      <c r="Q1523">
        <v>0</v>
      </c>
      <c r="R1523">
        <v>0</v>
      </c>
      <c r="S1523">
        <v>28</v>
      </c>
      <c r="T1523">
        <v>24</v>
      </c>
      <c r="U1523">
        <v>0</v>
      </c>
      <c r="V1523">
        <v>33</v>
      </c>
      <c r="W1523">
        <v>1</v>
      </c>
      <c r="X1523">
        <v>21</v>
      </c>
      <c r="Y1523">
        <f t="shared" si="212"/>
        <v>453</v>
      </c>
      <c r="Z1523" s="12">
        <f t="shared" si="213"/>
        <v>0.12583333333333332</v>
      </c>
      <c r="AA1523" s="12">
        <f t="shared" si="214"/>
        <v>7.8741666666666665</v>
      </c>
      <c r="AB1523" t="s">
        <v>194</v>
      </c>
      <c r="AC1523" t="s">
        <v>194</v>
      </c>
      <c r="AD1523" s="12">
        <f t="shared" si="215"/>
        <v>3.1458333333333331E-2</v>
      </c>
    </row>
    <row r="1524" spans="2:30" x14ac:dyDescent="0.3">
      <c r="B1524">
        <v>58173</v>
      </c>
      <c r="C1524" s="7">
        <v>44390</v>
      </c>
      <c r="D1524" s="6">
        <f t="shared" si="207"/>
        <v>2021</v>
      </c>
      <c r="E1524" s="4" t="str">
        <f t="shared" si="208"/>
        <v>Q3-2021</v>
      </c>
      <c r="F1524" s="4" t="str">
        <f t="shared" si="209"/>
        <v>July</v>
      </c>
      <c r="G1524" s="6">
        <f t="shared" si="210"/>
        <v>29</v>
      </c>
      <c r="H1524" s="4" t="str">
        <f t="shared" si="211"/>
        <v>Tuesday</v>
      </c>
      <c r="I1524">
        <v>2</v>
      </c>
      <c r="J1524">
        <v>2</v>
      </c>
      <c r="K1524">
        <v>29</v>
      </c>
      <c r="L1524">
        <v>1</v>
      </c>
      <c r="M1524">
        <v>18</v>
      </c>
      <c r="N1524">
        <v>5</v>
      </c>
      <c r="O1524">
        <v>30</v>
      </c>
      <c r="P1524">
        <v>27</v>
      </c>
      <c r="Q1524">
        <v>0</v>
      </c>
      <c r="R1524">
        <v>0</v>
      </c>
      <c r="S1524">
        <v>25</v>
      </c>
      <c r="T1524">
        <v>10</v>
      </c>
      <c r="U1524">
        <v>2</v>
      </c>
      <c r="V1524">
        <v>31</v>
      </c>
      <c r="W1524">
        <v>1</v>
      </c>
      <c r="X1524">
        <v>23</v>
      </c>
      <c r="Y1524">
        <f t="shared" si="212"/>
        <v>545</v>
      </c>
      <c r="Z1524" s="12">
        <f t="shared" si="213"/>
        <v>0.15138888888888888</v>
      </c>
      <c r="AA1524" s="12">
        <f t="shared" si="214"/>
        <v>7.8486111111111114</v>
      </c>
      <c r="AB1524" t="s">
        <v>194</v>
      </c>
      <c r="AC1524" t="s">
        <v>194</v>
      </c>
      <c r="AD1524" s="12">
        <f t="shared" si="215"/>
        <v>3.0277777777777775E-2</v>
      </c>
    </row>
    <row r="1525" spans="2:30" x14ac:dyDescent="0.3">
      <c r="B1525">
        <v>58174</v>
      </c>
      <c r="C1525" s="7">
        <v>44391</v>
      </c>
      <c r="D1525" s="6">
        <f t="shared" si="207"/>
        <v>2021</v>
      </c>
      <c r="E1525" s="4" t="str">
        <f t="shared" si="208"/>
        <v>Q3-2021</v>
      </c>
      <c r="F1525" s="4" t="str">
        <f t="shared" si="209"/>
        <v>July</v>
      </c>
      <c r="G1525" s="6">
        <f t="shared" si="210"/>
        <v>29</v>
      </c>
      <c r="H1525" s="4" t="str">
        <f t="shared" si="211"/>
        <v>Wednesday</v>
      </c>
      <c r="I1525">
        <v>1</v>
      </c>
      <c r="J1525">
        <v>1</v>
      </c>
      <c r="K1525">
        <v>22</v>
      </c>
      <c r="L1525">
        <v>1</v>
      </c>
      <c r="M1525">
        <v>30</v>
      </c>
      <c r="N1525">
        <v>5</v>
      </c>
      <c r="O1525">
        <v>22</v>
      </c>
      <c r="P1525">
        <v>15</v>
      </c>
      <c r="Q1525">
        <v>0</v>
      </c>
      <c r="R1525">
        <v>0</v>
      </c>
      <c r="S1525">
        <v>22</v>
      </c>
      <c r="T1525">
        <v>16</v>
      </c>
      <c r="U1525">
        <v>0</v>
      </c>
      <c r="V1525">
        <v>32</v>
      </c>
      <c r="W1525">
        <v>1</v>
      </c>
      <c r="X1525">
        <v>19</v>
      </c>
      <c r="Y1525">
        <f t="shared" si="212"/>
        <v>394</v>
      </c>
      <c r="Z1525" s="12">
        <f t="shared" si="213"/>
        <v>0.10944444444444444</v>
      </c>
      <c r="AA1525" s="12">
        <f t="shared" si="214"/>
        <v>7.8905555555555553</v>
      </c>
      <c r="AB1525" t="s">
        <v>194</v>
      </c>
      <c r="AC1525" t="s">
        <v>194</v>
      </c>
      <c r="AD1525" s="12">
        <f t="shared" si="215"/>
        <v>2.1888888888888888E-2</v>
      </c>
    </row>
    <row r="1526" spans="2:30" x14ac:dyDescent="0.3">
      <c r="B1526">
        <v>58175</v>
      </c>
      <c r="C1526" s="7">
        <v>44391</v>
      </c>
      <c r="D1526" s="6">
        <f t="shared" si="207"/>
        <v>2021</v>
      </c>
      <c r="E1526" s="4" t="str">
        <f t="shared" si="208"/>
        <v>Q3-2021</v>
      </c>
      <c r="F1526" s="4" t="str">
        <f t="shared" si="209"/>
        <v>July</v>
      </c>
      <c r="G1526" s="6">
        <f t="shared" si="210"/>
        <v>29</v>
      </c>
      <c r="H1526" s="4" t="str">
        <f t="shared" si="211"/>
        <v>Wednesday</v>
      </c>
      <c r="I1526">
        <v>2</v>
      </c>
      <c r="J1526">
        <v>2</v>
      </c>
      <c r="K1526">
        <v>15</v>
      </c>
      <c r="L1526">
        <v>1</v>
      </c>
      <c r="M1526">
        <v>21</v>
      </c>
      <c r="N1526">
        <v>6</v>
      </c>
      <c r="O1526">
        <v>14</v>
      </c>
      <c r="P1526">
        <v>33</v>
      </c>
      <c r="Q1526">
        <v>0</v>
      </c>
      <c r="R1526">
        <v>0</v>
      </c>
      <c r="S1526">
        <v>19</v>
      </c>
      <c r="T1526">
        <v>23</v>
      </c>
      <c r="U1526">
        <v>2</v>
      </c>
      <c r="V1526">
        <v>35</v>
      </c>
      <c r="W1526">
        <v>2</v>
      </c>
      <c r="X1526">
        <v>27</v>
      </c>
      <c r="Y1526">
        <f t="shared" si="212"/>
        <v>658</v>
      </c>
      <c r="Z1526" s="12">
        <f t="shared" si="213"/>
        <v>0.18277777777777779</v>
      </c>
      <c r="AA1526" s="12">
        <f t="shared" si="214"/>
        <v>7.8172222222222221</v>
      </c>
      <c r="AB1526" t="s">
        <v>194</v>
      </c>
      <c r="AC1526" t="s">
        <v>194</v>
      </c>
      <c r="AD1526" s="12">
        <f t="shared" si="215"/>
        <v>3.0462962962962966E-2</v>
      </c>
    </row>
    <row r="1527" spans="2:30" x14ac:dyDescent="0.3">
      <c r="B1527">
        <v>58176</v>
      </c>
      <c r="C1527" s="7">
        <v>44392</v>
      </c>
      <c r="D1527" s="6">
        <f t="shared" si="207"/>
        <v>2021</v>
      </c>
      <c r="E1527" s="4" t="str">
        <f t="shared" si="208"/>
        <v>Q3-2021</v>
      </c>
      <c r="F1527" s="4" t="str">
        <f t="shared" si="209"/>
        <v>July</v>
      </c>
      <c r="G1527" s="6">
        <f t="shared" si="210"/>
        <v>29</v>
      </c>
      <c r="H1527" s="4" t="str">
        <f t="shared" si="211"/>
        <v>Thursday</v>
      </c>
      <c r="I1527">
        <v>1</v>
      </c>
      <c r="J1527">
        <v>1</v>
      </c>
      <c r="K1527">
        <v>28</v>
      </c>
      <c r="L1527">
        <v>1</v>
      </c>
      <c r="M1527">
        <v>13</v>
      </c>
      <c r="N1527">
        <v>5</v>
      </c>
      <c r="O1527">
        <v>27</v>
      </c>
      <c r="P1527">
        <v>22</v>
      </c>
      <c r="Q1527">
        <v>0</v>
      </c>
      <c r="R1527">
        <v>0</v>
      </c>
      <c r="S1527">
        <v>16</v>
      </c>
      <c r="T1527">
        <v>29</v>
      </c>
      <c r="U1527">
        <v>0</v>
      </c>
      <c r="V1527">
        <v>30</v>
      </c>
      <c r="W1527">
        <v>0</v>
      </c>
      <c r="X1527">
        <v>23</v>
      </c>
      <c r="Y1527">
        <f t="shared" si="212"/>
        <v>470</v>
      </c>
      <c r="Z1527" s="12">
        <f t="shared" si="213"/>
        <v>0.13055555555555556</v>
      </c>
      <c r="AA1527" s="12">
        <f t="shared" si="214"/>
        <v>7.8694444444444445</v>
      </c>
      <c r="AB1527" t="s">
        <v>194</v>
      </c>
      <c r="AC1527" t="s">
        <v>194</v>
      </c>
      <c r="AD1527" s="12">
        <f t="shared" si="215"/>
        <v>2.6111111111111113E-2</v>
      </c>
    </row>
    <row r="1528" spans="2:30" x14ac:dyDescent="0.3">
      <c r="B1528">
        <v>58177</v>
      </c>
      <c r="C1528" s="7">
        <v>44392</v>
      </c>
      <c r="D1528" s="6">
        <f t="shared" si="207"/>
        <v>2021</v>
      </c>
      <c r="E1528" s="4" t="str">
        <f t="shared" si="208"/>
        <v>Q3-2021</v>
      </c>
      <c r="F1528" s="4" t="str">
        <f t="shared" si="209"/>
        <v>July</v>
      </c>
      <c r="G1528" s="6">
        <f t="shared" si="210"/>
        <v>29</v>
      </c>
      <c r="H1528" s="4" t="str">
        <f t="shared" si="211"/>
        <v>Thursday</v>
      </c>
      <c r="I1528">
        <v>2</v>
      </c>
      <c r="J1528">
        <v>1</v>
      </c>
      <c r="K1528">
        <v>27</v>
      </c>
      <c r="L1528">
        <v>1</v>
      </c>
      <c r="M1528">
        <v>23</v>
      </c>
      <c r="N1528">
        <v>5</v>
      </c>
      <c r="O1528">
        <v>25</v>
      </c>
      <c r="P1528">
        <v>29</v>
      </c>
      <c r="Q1528">
        <v>0</v>
      </c>
      <c r="R1528">
        <v>0</v>
      </c>
      <c r="S1528">
        <v>25</v>
      </c>
      <c r="T1528">
        <v>25</v>
      </c>
      <c r="U1528">
        <v>1</v>
      </c>
      <c r="V1528">
        <v>32</v>
      </c>
      <c r="W1528">
        <v>1</v>
      </c>
      <c r="X1528">
        <v>26</v>
      </c>
      <c r="Y1528">
        <f t="shared" si="212"/>
        <v>578</v>
      </c>
      <c r="Z1528" s="12">
        <f t="shared" si="213"/>
        <v>0.16055555555555556</v>
      </c>
      <c r="AA1528" s="12">
        <f t="shared" si="214"/>
        <v>7.8394444444444442</v>
      </c>
      <c r="AB1528" t="s">
        <v>194</v>
      </c>
      <c r="AC1528" t="s">
        <v>194</v>
      </c>
      <c r="AD1528" s="12">
        <f t="shared" si="215"/>
        <v>3.2111111111111111E-2</v>
      </c>
    </row>
    <row r="1529" spans="2:30" x14ac:dyDescent="0.3">
      <c r="B1529">
        <v>58178</v>
      </c>
      <c r="C1529" s="7">
        <v>44393</v>
      </c>
      <c r="D1529" s="6">
        <f t="shared" si="207"/>
        <v>2021</v>
      </c>
      <c r="E1529" s="4" t="str">
        <f t="shared" si="208"/>
        <v>Q3-2021</v>
      </c>
      <c r="F1529" s="4" t="str">
        <f t="shared" si="209"/>
        <v>July</v>
      </c>
      <c r="G1529" s="6">
        <f t="shared" si="210"/>
        <v>29</v>
      </c>
      <c r="H1529" s="4" t="str">
        <f t="shared" si="211"/>
        <v>Friday</v>
      </c>
      <c r="I1529">
        <v>1</v>
      </c>
      <c r="J1529">
        <v>2</v>
      </c>
      <c r="K1529">
        <v>20</v>
      </c>
      <c r="L1529">
        <v>1</v>
      </c>
      <c r="M1529">
        <v>15</v>
      </c>
      <c r="N1529">
        <v>5</v>
      </c>
      <c r="O1529">
        <v>18</v>
      </c>
      <c r="P1529">
        <v>17</v>
      </c>
      <c r="Q1529">
        <v>0</v>
      </c>
      <c r="R1529">
        <v>0</v>
      </c>
      <c r="S1529">
        <v>22</v>
      </c>
      <c r="T1529">
        <v>12</v>
      </c>
      <c r="U1529">
        <v>1</v>
      </c>
      <c r="V1529">
        <v>33</v>
      </c>
      <c r="W1529">
        <v>0</v>
      </c>
      <c r="X1529">
        <v>23</v>
      </c>
      <c r="Y1529">
        <f t="shared" si="212"/>
        <v>378</v>
      </c>
      <c r="Z1529" s="12">
        <f t="shared" si="213"/>
        <v>0.105</v>
      </c>
      <c r="AA1529" s="12">
        <f t="shared" si="214"/>
        <v>7.8949999999999996</v>
      </c>
      <c r="AB1529" t="s">
        <v>194</v>
      </c>
      <c r="AC1529" t="s">
        <v>194</v>
      </c>
      <c r="AD1529" s="12">
        <f t="shared" si="215"/>
        <v>2.0999999999999998E-2</v>
      </c>
    </row>
    <row r="1530" spans="2:30" x14ac:dyDescent="0.3">
      <c r="B1530">
        <v>58179</v>
      </c>
      <c r="C1530" s="7">
        <v>44393</v>
      </c>
      <c r="D1530" s="6">
        <f t="shared" si="207"/>
        <v>2021</v>
      </c>
      <c r="E1530" s="4" t="str">
        <f t="shared" si="208"/>
        <v>Q3-2021</v>
      </c>
      <c r="F1530" s="4" t="str">
        <f t="shared" si="209"/>
        <v>July</v>
      </c>
      <c r="G1530" s="6">
        <f t="shared" si="210"/>
        <v>29</v>
      </c>
      <c r="H1530" s="4" t="str">
        <f t="shared" si="211"/>
        <v>Friday</v>
      </c>
      <c r="I1530">
        <v>2</v>
      </c>
      <c r="J1530">
        <v>1</v>
      </c>
      <c r="K1530">
        <v>14</v>
      </c>
      <c r="L1530">
        <v>2</v>
      </c>
      <c r="M1530">
        <v>27</v>
      </c>
      <c r="N1530">
        <v>6</v>
      </c>
      <c r="O1530">
        <v>30</v>
      </c>
      <c r="P1530">
        <v>35</v>
      </c>
      <c r="Q1530">
        <v>0</v>
      </c>
      <c r="R1530">
        <v>0</v>
      </c>
      <c r="S1530">
        <v>19</v>
      </c>
      <c r="T1530">
        <v>18</v>
      </c>
      <c r="U1530">
        <v>1</v>
      </c>
      <c r="V1530">
        <v>31</v>
      </c>
      <c r="W1530">
        <v>2</v>
      </c>
      <c r="X1530">
        <v>25</v>
      </c>
      <c r="Y1530">
        <f t="shared" si="212"/>
        <v>693</v>
      </c>
      <c r="Z1530" s="12">
        <f t="shared" si="213"/>
        <v>0.1925</v>
      </c>
      <c r="AA1530" s="12">
        <f t="shared" si="214"/>
        <v>7.8075000000000001</v>
      </c>
      <c r="AB1530" t="s">
        <v>194</v>
      </c>
      <c r="AC1530" t="s">
        <v>194</v>
      </c>
      <c r="AD1530" s="12">
        <f t="shared" si="215"/>
        <v>3.2083333333333332E-2</v>
      </c>
    </row>
    <row r="1531" spans="2:30" x14ac:dyDescent="0.3">
      <c r="B1531">
        <v>58180</v>
      </c>
      <c r="C1531" s="7">
        <v>44394</v>
      </c>
      <c r="D1531" s="6">
        <f t="shared" si="207"/>
        <v>2021</v>
      </c>
      <c r="E1531" s="4" t="str">
        <f t="shared" si="208"/>
        <v>Q3-2021</v>
      </c>
      <c r="F1531" s="4" t="str">
        <f t="shared" si="209"/>
        <v>July</v>
      </c>
      <c r="G1531" s="6">
        <f t="shared" si="210"/>
        <v>29</v>
      </c>
      <c r="H1531" s="4" t="str">
        <f t="shared" si="211"/>
        <v>Saturday</v>
      </c>
      <c r="I1531">
        <v>1</v>
      </c>
      <c r="J1531">
        <v>2</v>
      </c>
      <c r="K1531">
        <v>27</v>
      </c>
      <c r="L1531">
        <v>0</v>
      </c>
      <c r="M1531">
        <v>18</v>
      </c>
      <c r="N1531">
        <v>4</v>
      </c>
      <c r="O1531">
        <v>22</v>
      </c>
      <c r="P1531">
        <v>23</v>
      </c>
      <c r="Q1531">
        <v>0</v>
      </c>
      <c r="R1531">
        <v>0</v>
      </c>
      <c r="S1531">
        <v>16</v>
      </c>
      <c r="T1531">
        <v>24</v>
      </c>
      <c r="U1531">
        <v>1</v>
      </c>
      <c r="V1531">
        <v>32</v>
      </c>
      <c r="W1531">
        <v>0</v>
      </c>
      <c r="X1531">
        <v>21</v>
      </c>
      <c r="Y1531">
        <f t="shared" si="212"/>
        <v>372</v>
      </c>
      <c r="Z1531" s="12">
        <f t="shared" si="213"/>
        <v>0.10333333333333333</v>
      </c>
      <c r="AA1531" s="12">
        <f t="shared" si="214"/>
        <v>7.8966666666666665</v>
      </c>
      <c r="AB1531" t="s">
        <v>194</v>
      </c>
      <c r="AC1531" t="s">
        <v>194</v>
      </c>
      <c r="AD1531" s="12">
        <f t="shared" si="215"/>
        <v>2.5833333333333333E-2</v>
      </c>
    </row>
    <row r="1532" spans="2:30" x14ac:dyDescent="0.3">
      <c r="B1532">
        <v>58181</v>
      </c>
      <c r="C1532" s="7">
        <v>44396</v>
      </c>
      <c r="D1532" s="6">
        <f t="shared" si="207"/>
        <v>2021</v>
      </c>
      <c r="E1532" s="4" t="str">
        <f t="shared" si="208"/>
        <v>Q3-2021</v>
      </c>
      <c r="F1532" s="4" t="str">
        <f t="shared" si="209"/>
        <v>July</v>
      </c>
      <c r="G1532" s="6">
        <f t="shared" si="210"/>
        <v>30</v>
      </c>
      <c r="H1532" s="4" t="str">
        <f t="shared" si="211"/>
        <v>Monday</v>
      </c>
      <c r="I1532">
        <v>1</v>
      </c>
      <c r="J1532">
        <v>1</v>
      </c>
      <c r="K1532">
        <v>20</v>
      </c>
      <c r="L1532">
        <v>1</v>
      </c>
      <c r="M1532">
        <v>30</v>
      </c>
      <c r="N1532">
        <v>4</v>
      </c>
      <c r="O1532">
        <v>15</v>
      </c>
      <c r="P1532">
        <v>41</v>
      </c>
      <c r="Q1532">
        <v>0</v>
      </c>
      <c r="R1532">
        <v>0</v>
      </c>
      <c r="S1532">
        <v>13</v>
      </c>
      <c r="T1532">
        <v>11</v>
      </c>
      <c r="U1532">
        <v>0</v>
      </c>
      <c r="V1532">
        <v>34</v>
      </c>
      <c r="W1532">
        <v>0</v>
      </c>
      <c r="X1532">
        <v>21</v>
      </c>
      <c r="Y1532">
        <f t="shared" si="212"/>
        <v>320</v>
      </c>
      <c r="Z1532" s="12">
        <f t="shared" si="213"/>
        <v>8.8888888888888892E-2</v>
      </c>
      <c r="AA1532" s="12">
        <f t="shared" si="214"/>
        <v>7.9111111111111114</v>
      </c>
      <c r="AB1532" t="s">
        <v>194</v>
      </c>
      <c r="AC1532" t="s">
        <v>194</v>
      </c>
      <c r="AD1532" s="12">
        <f t="shared" si="215"/>
        <v>2.2222222222222223E-2</v>
      </c>
    </row>
    <row r="1533" spans="2:30" x14ac:dyDescent="0.3">
      <c r="B1533">
        <v>58182</v>
      </c>
      <c r="C1533" s="7">
        <v>44396</v>
      </c>
      <c r="D1533" s="6">
        <f t="shared" si="207"/>
        <v>2021</v>
      </c>
      <c r="E1533" s="4" t="str">
        <f t="shared" si="208"/>
        <v>Q3-2021</v>
      </c>
      <c r="F1533" s="4" t="str">
        <f t="shared" si="209"/>
        <v>July</v>
      </c>
      <c r="G1533" s="6">
        <f t="shared" si="210"/>
        <v>30</v>
      </c>
      <c r="H1533" s="4" t="str">
        <f t="shared" si="211"/>
        <v>Monday</v>
      </c>
      <c r="I1533">
        <v>2</v>
      </c>
      <c r="J1533">
        <v>2</v>
      </c>
      <c r="K1533">
        <v>13</v>
      </c>
      <c r="L1533">
        <v>1</v>
      </c>
      <c r="M1533">
        <v>22</v>
      </c>
      <c r="N1533">
        <v>5</v>
      </c>
      <c r="O1533">
        <v>27</v>
      </c>
      <c r="P1533">
        <v>29</v>
      </c>
      <c r="Q1533">
        <v>0</v>
      </c>
      <c r="R1533">
        <v>0</v>
      </c>
      <c r="S1533">
        <v>29</v>
      </c>
      <c r="T1533">
        <v>17</v>
      </c>
      <c r="U1533">
        <v>2</v>
      </c>
      <c r="V1533">
        <v>31</v>
      </c>
      <c r="W1533">
        <v>2</v>
      </c>
      <c r="X1533">
        <v>23</v>
      </c>
      <c r="Y1533">
        <f t="shared" si="212"/>
        <v>618</v>
      </c>
      <c r="Z1533" s="12">
        <f t="shared" si="213"/>
        <v>0.17166666666666666</v>
      </c>
      <c r="AA1533" s="12">
        <f t="shared" si="214"/>
        <v>7.8283333333333331</v>
      </c>
      <c r="AB1533" t="s">
        <v>194</v>
      </c>
      <c r="AC1533" t="s">
        <v>194</v>
      </c>
      <c r="AD1533" s="12">
        <f t="shared" si="215"/>
        <v>3.4333333333333334E-2</v>
      </c>
    </row>
    <row r="1534" spans="2:30" x14ac:dyDescent="0.3">
      <c r="B1534">
        <v>58183</v>
      </c>
      <c r="C1534" s="7">
        <v>44397</v>
      </c>
      <c r="D1534" s="6">
        <f t="shared" si="207"/>
        <v>2021</v>
      </c>
      <c r="E1534" s="4" t="str">
        <f t="shared" si="208"/>
        <v>Q3-2021</v>
      </c>
      <c r="F1534" s="4" t="str">
        <f t="shared" si="209"/>
        <v>July</v>
      </c>
      <c r="G1534" s="6">
        <f t="shared" si="210"/>
        <v>30</v>
      </c>
      <c r="H1534" s="4" t="str">
        <f t="shared" si="211"/>
        <v>Tuesday</v>
      </c>
      <c r="I1534">
        <v>1</v>
      </c>
      <c r="J1534">
        <v>1</v>
      </c>
      <c r="K1534">
        <v>26</v>
      </c>
      <c r="L1534">
        <v>1</v>
      </c>
      <c r="M1534">
        <v>13</v>
      </c>
      <c r="N1534">
        <v>5</v>
      </c>
      <c r="O1534">
        <v>19</v>
      </c>
      <c r="P1534">
        <v>17</v>
      </c>
      <c r="Q1534">
        <v>0</v>
      </c>
      <c r="R1534">
        <v>0</v>
      </c>
      <c r="S1534">
        <v>26</v>
      </c>
      <c r="T1534">
        <v>24</v>
      </c>
      <c r="U1534">
        <v>1</v>
      </c>
      <c r="V1534">
        <v>32</v>
      </c>
      <c r="W1534">
        <v>0</v>
      </c>
      <c r="X1534">
        <v>19</v>
      </c>
      <c r="Y1534">
        <f t="shared" si="212"/>
        <v>462</v>
      </c>
      <c r="Z1534" s="12">
        <f t="shared" si="213"/>
        <v>0.12833333333333333</v>
      </c>
      <c r="AA1534" s="12">
        <f t="shared" si="214"/>
        <v>7.871666666666667</v>
      </c>
      <c r="AB1534" t="s">
        <v>194</v>
      </c>
      <c r="AC1534" t="s">
        <v>194</v>
      </c>
      <c r="AD1534" s="12">
        <f t="shared" si="215"/>
        <v>2.5666666666666664E-2</v>
      </c>
    </row>
    <row r="1535" spans="2:30" x14ac:dyDescent="0.3">
      <c r="B1535">
        <v>58184</v>
      </c>
      <c r="C1535" s="7">
        <v>44397</v>
      </c>
      <c r="D1535" s="6">
        <f t="shared" si="207"/>
        <v>2021</v>
      </c>
      <c r="E1535" s="4" t="str">
        <f t="shared" si="208"/>
        <v>Q3-2021</v>
      </c>
      <c r="F1535" s="4" t="str">
        <f t="shared" si="209"/>
        <v>July</v>
      </c>
      <c r="G1535" s="6">
        <f t="shared" si="210"/>
        <v>30</v>
      </c>
      <c r="H1535" s="4" t="str">
        <f t="shared" si="211"/>
        <v>Tuesday</v>
      </c>
      <c r="I1535">
        <v>2</v>
      </c>
      <c r="J1535">
        <v>2</v>
      </c>
      <c r="K1535">
        <v>19</v>
      </c>
      <c r="L1535">
        <v>2</v>
      </c>
      <c r="M1535">
        <v>25</v>
      </c>
      <c r="N1535">
        <v>6</v>
      </c>
      <c r="O1535">
        <v>12</v>
      </c>
      <c r="P1535">
        <v>35</v>
      </c>
      <c r="Q1535">
        <v>0</v>
      </c>
      <c r="R1535">
        <v>0</v>
      </c>
      <c r="S1535">
        <v>23</v>
      </c>
      <c r="T1535">
        <v>30</v>
      </c>
      <c r="U1535">
        <v>1</v>
      </c>
      <c r="V1535">
        <v>30</v>
      </c>
      <c r="W1535">
        <v>2</v>
      </c>
      <c r="X1535">
        <v>27</v>
      </c>
      <c r="Y1535">
        <f t="shared" si="212"/>
        <v>684</v>
      </c>
      <c r="Z1535" s="12">
        <f t="shared" si="213"/>
        <v>0.19</v>
      </c>
      <c r="AA1535" s="12">
        <f t="shared" si="214"/>
        <v>7.81</v>
      </c>
      <c r="AB1535" t="s">
        <v>194</v>
      </c>
      <c r="AC1535" t="s">
        <v>194</v>
      </c>
      <c r="AD1535" s="12">
        <f t="shared" si="215"/>
        <v>3.1666666666666669E-2</v>
      </c>
    </row>
    <row r="1536" spans="2:30" x14ac:dyDescent="0.3">
      <c r="B1536">
        <v>58185</v>
      </c>
      <c r="C1536" s="7">
        <v>44398</v>
      </c>
      <c r="D1536" s="6">
        <f t="shared" si="207"/>
        <v>2021</v>
      </c>
      <c r="E1536" s="4" t="str">
        <f t="shared" si="208"/>
        <v>Q3-2021</v>
      </c>
      <c r="F1536" s="4" t="str">
        <f t="shared" si="209"/>
        <v>July</v>
      </c>
      <c r="G1536" s="6">
        <f t="shared" si="210"/>
        <v>30</v>
      </c>
      <c r="H1536" s="4" t="str">
        <f t="shared" si="211"/>
        <v>Wednesday</v>
      </c>
      <c r="I1536">
        <v>1</v>
      </c>
      <c r="J1536">
        <v>1</v>
      </c>
      <c r="K1536">
        <v>27</v>
      </c>
      <c r="L1536">
        <v>0</v>
      </c>
      <c r="M1536">
        <v>23</v>
      </c>
      <c r="N1536">
        <v>4</v>
      </c>
      <c r="O1536">
        <v>25</v>
      </c>
      <c r="P1536">
        <v>29</v>
      </c>
      <c r="Q1536">
        <v>0</v>
      </c>
      <c r="R1536">
        <v>0</v>
      </c>
      <c r="S1536">
        <v>25</v>
      </c>
      <c r="T1536">
        <v>25</v>
      </c>
      <c r="U1536">
        <v>0</v>
      </c>
      <c r="V1536">
        <v>31</v>
      </c>
      <c r="W1536">
        <v>0</v>
      </c>
      <c r="X1536">
        <v>23</v>
      </c>
      <c r="Y1536">
        <f t="shared" si="212"/>
        <v>416</v>
      </c>
      <c r="Z1536" s="12">
        <f t="shared" si="213"/>
        <v>0.11555555555555555</v>
      </c>
      <c r="AA1536" s="12">
        <f t="shared" si="214"/>
        <v>7.8844444444444441</v>
      </c>
      <c r="AB1536" t="s">
        <v>194</v>
      </c>
      <c r="AC1536" t="s">
        <v>194</v>
      </c>
      <c r="AD1536" s="12">
        <f t="shared" si="215"/>
        <v>2.8888888888888888E-2</v>
      </c>
    </row>
    <row r="1537" spans="2:30" x14ac:dyDescent="0.3">
      <c r="B1537">
        <v>58186</v>
      </c>
      <c r="C1537" s="7">
        <v>44398</v>
      </c>
      <c r="D1537" s="6">
        <f t="shared" si="207"/>
        <v>2021</v>
      </c>
      <c r="E1537" s="4" t="str">
        <f t="shared" si="208"/>
        <v>Q3-2021</v>
      </c>
      <c r="F1537" s="4" t="str">
        <f t="shared" si="209"/>
        <v>July</v>
      </c>
      <c r="G1537" s="6">
        <f t="shared" si="210"/>
        <v>30</v>
      </c>
      <c r="H1537" s="4" t="str">
        <f t="shared" si="211"/>
        <v>Wednesday</v>
      </c>
      <c r="I1537">
        <v>2</v>
      </c>
      <c r="J1537">
        <v>2</v>
      </c>
      <c r="K1537">
        <v>20</v>
      </c>
      <c r="L1537">
        <v>2</v>
      </c>
      <c r="M1537">
        <v>15</v>
      </c>
      <c r="N1537">
        <v>6</v>
      </c>
      <c r="O1537">
        <v>18</v>
      </c>
      <c r="P1537">
        <v>17</v>
      </c>
      <c r="Q1537">
        <v>0</v>
      </c>
      <c r="R1537">
        <v>0</v>
      </c>
      <c r="S1537">
        <v>22</v>
      </c>
      <c r="T1537">
        <v>12</v>
      </c>
      <c r="U1537">
        <v>2</v>
      </c>
      <c r="V1537">
        <v>34</v>
      </c>
      <c r="W1537">
        <v>1</v>
      </c>
      <c r="X1537">
        <v>26</v>
      </c>
      <c r="Y1537">
        <f t="shared" si="212"/>
        <v>508</v>
      </c>
      <c r="Z1537" s="12">
        <f t="shared" si="213"/>
        <v>0.1411111111111111</v>
      </c>
      <c r="AA1537" s="12">
        <f t="shared" si="214"/>
        <v>7.858888888888889</v>
      </c>
      <c r="AB1537" t="s">
        <v>194</v>
      </c>
      <c r="AC1537" t="s">
        <v>194</v>
      </c>
      <c r="AD1537" s="12">
        <f t="shared" si="215"/>
        <v>2.3518518518518518E-2</v>
      </c>
    </row>
    <row r="1538" spans="2:30" x14ac:dyDescent="0.3">
      <c r="B1538">
        <v>58187</v>
      </c>
      <c r="C1538" s="7">
        <v>44399</v>
      </c>
      <c r="D1538" s="6">
        <f t="shared" si="207"/>
        <v>2021</v>
      </c>
      <c r="E1538" s="4" t="str">
        <f t="shared" si="208"/>
        <v>Q3-2021</v>
      </c>
      <c r="F1538" s="4" t="str">
        <f t="shared" si="209"/>
        <v>July</v>
      </c>
      <c r="G1538" s="6">
        <f t="shared" si="210"/>
        <v>30</v>
      </c>
      <c r="H1538" s="4" t="str">
        <f t="shared" si="211"/>
        <v>Thursday</v>
      </c>
      <c r="I1538">
        <v>1</v>
      </c>
      <c r="J1538">
        <v>1</v>
      </c>
      <c r="K1538">
        <v>14</v>
      </c>
      <c r="L1538">
        <v>1</v>
      </c>
      <c r="M1538">
        <v>27</v>
      </c>
      <c r="N1538">
        <v>5</v>
      </c>
      <c r="O1538">
        <v>30</v>
      </c>
      <c r="P1538">
        <v>35</v>
      </c>
      <c r="Q1538">
        <v>0</v>
      </c>
      <c r="R1538">
        <v>0</v>
      </c>
      <c r="S1538">
        <v>19</v>
      </c>
      <c r="T1538">
        <v>18</v>
      </c>
      <c r="U1538">
        <v>0</v>
      </c>
      <c r="V1538">
        <v>30</v>
      </c>
      <c r="W1538">
        <v>1</v>
      </c>
      <c r="X1538">
        <v>22</v>
      </c>
      <c r="Y1538">
        <f t="shared" si="212"/>
        <v>532</v>
      </c>
      <c r="Z1538" s="12">
        <f t="shared" si="213"/>
        <v>0.14777777777777779</v>
      </c>
      <c r="AA1538" s="12">
        <f t="shared" si="214"/>
        <v>7.8522222222222222</v>
      </c>
      <c r="AB1538" t="s">
        <v>194</v>
      </c>
      <c r="AC1538" t="s">
        <v>194</v>
      </c>
      <c r="AD1538" s="12">
        <f t="shared" si="215"/>
        <v>2.9555555555555557E-2</v>
      </c>
    </row>
    <row r="1539" spans="2:30" x14ac:dyDescent="0.3">
      <c r="B1539">
        <v>58188</v>
      </c>
      <c r="C1539" s="7">
        <v>44399</v>
      </c>
      <c r="D1539" s="6">
        <f t="shared" si="207"/>
        <v>2021</v>
      </c>
      <c r="E1539" s="4" t="str">
        <f t="shared" si="208"/>
        <v>Q3-2021</v>
      </c>
      <c r="F1539" s="4" t="str">
        <f t="shared" si="209"/>
        <v>July</v>
      </c>
      <c r="G1539" s="6">
        <f t="shared" si="210"/>
        <v>30</v>
      </c>
      <c r="H1539" s="4" t="str">
        <f t="shared" si="211"/>
        <v>Thursday</v>
      </c>
      <c r="I1539">
        <v>2</v>
      </c>
      <c r="J1539">
        <v>2</v>
      </c>
      <c r="K1539">
        <v>27</v>
      </c>
      <c r="L1539">
        <v>1</v>
      </c>
      <c r="M1539">
        <v>18</v>
      </c>
      <c r="N1539">
        <v>5</v>
      </c>
      <c r="O1539">
        <v>22</v>
      </c>
      <c r="P1539">
        <v>23</v>
      </c>
      <c r="Q1539">
        <v>0</v>
      </c>
      <c r="R1539">
        <v>0</v>
      </c>
      <c r="S1539">
        <v>16</v>
      </c>
      <c r="T1539">
        <v>24</v>
      </c>
      <c r="U1539">
        <v>2</v>
      </c>
      <c r="V1539">
        <v>33</v>
      </c>
      <c r="W1539">
        <v>1</v>
      </c>
      <c r="X1539">
        <v>24</v>
      </c>
      <c r="Y1539">
        <f t="shared" si="212"/>
        <v>515</v>
      </c>
      <c r="Z1539" s="12">
        <f t="shared" si="213"/>
        <v>0.14305555555555555</v>
      </c>
      <c r="AA1539" s="12">
        <f t="shared" si="214"/>
        <v>7.8569444444444443</v>
      </c>
      <c r="AB1539" t="s">
        <v>194</v>
      </c>
      <c r="AC1539" t="s">
        <v>194</v>
      </c>
      <c r="AD1539" s="12">
        <f t="shared" si="215"/>
        <v>2.8611111111111108E-2</v>
      </c>
    </row>
    <row r="1540" spans="2:30" x14ac:dyDescent="0.3">
      <c r="B1540">
        <v>58189</v>
      </c>
      <c r="C1540" s="7">
        <v>44400</v>
      </c>
      <c r="D1540" s="6">
        <f t="shared" si="207"/>
        <v>2021</v>
      </c>
      <c r="E1540" s="4" t="str">
        <f t="shared" si="208"/>
        <v>Q3-2021</v>
      </c>
      <c r="F1540" s="4" t="str">
        <f t="shared" si="209"/>
        <v>July</v>
      </c>
      <c r="G1540" s="6">
        <f t="shared" si="210"/>
        <v>30</v>
      </c>
      <c r="H1540" s="4" t="str">
        <f t="shared" si="211"/>
        <v>Friday</v>
      </c>
      <c r="I1540">
        <v>1</v>
      </c>
      <c r="J1540">
        <v>1</v>
      </c>
      <c r="K1540">
        <v>20</v>
      </c>
      <c r="L1540">
        <v>1</v>
      </c>
      <c r="M1540">
        <v>30</v>
      </c>
      <c r="N1540">
        <v>4</v>
      </c>
      <c r="O1540">
        <v>15</v>
      </c>
      <c r="P1540">
        <v>41</v>
      </c>
      <c r="Q1540">
        <v>0</v>
      </c>
      <c r="R1540">
        <v>0</v>
      </c>
      <c r="S1540">
        <v>13</v>
      </c>
      <c r="T1540">
        <v>11</v>
      </c>
      <c r="U1540">
        <v>0</v>
      </c>
      <c r="V1540">
        <v>34</v>
      </c>
      <c r="W1540">
        <v>0</v>
      </c>
      <c r="X1540">
        <v>21</v>
      </c>
      <c r="Y1540">
        <f t="shared" si="212"/>
        <v>320</v>
      </c>
      <c r="Z1540" s="12">
        <f t="shared" si="213"/>
        <v>8.8888888888888892E-2</v>
      </c>
      <c r="AA1540" s="12">
        <f t="shared" si="214"/>
        <v>7.9111111111111114</v>
      </c>
      <c r="AB1540" t="s">
        <v>194</v>
      </c>
      <c r="AC1540" t="s">
        <v>194</v>
      </c>
      <c r="AD1540" s="12">
        <f t="shared" si="215"/>
        <v>2.2222222222222223E-2</v>
      </c>
    </row>
    <row r="1541" spans="2:30" x14ac:dyDescent="0.3">
      <c r="B1541">
        <v>58190</v>
      </c>
      <c r="C1541" s="7">
        <v>44400</v>
      </c>
      <c r="D1541" s="6">
        <f t="shared" si="207"/>
        <v>2021</v>
      </c>
      <c r="E1541" s="4" t="str">
        <f t="shared" si="208"/>
        <v>Q3-2021</v>
      </c>
      <c r="F1541" s="4" t="str">
        <f t="shared" si="209"/>
        <v>July</v>
      </c>
      <c r="G1541" s="6">
        <f t="shared" si="210"/>
        <v>30</v>
      </c>
      <c r="H1541" s="4" t="str">
        <f t="shared" si="211"/>
        <v>Friday</v>
      </c>
      <c r="I1541">
        <v>2</v>
      </c>
      <c r="J1541">
        <v>2</v>
      </c>
      <c r="K1541">
        <v>13</v>
      </c>
      <c r="L1541">
        <v>1</v>
      </c>
      <c r="M1541">
        <v>22</v>
      </c>
      <c r="N1541">
        <v>5</v>
      </c>
      <c r="O1541">
        <v>27</v>
      </c>
      <c r="P1541">
        <v>29</v>
      </c>
      <c r="Q1541">
        <v>0</v>
      </c>
      <c r="R1541">
        <v>0</v>
      </c>
      <c r="S1541">
        <v>29</v>
      </c>
      <c r="T1541">
        <v>17</v>
      </c>
      <c r="U1541">
        <v>2</v>
      </c>
      <c r="V1541">
        <v>31</v>
      </c>
      <c r="W1541">
        <v>2</v>
      </c>
      <c r="X1541">
        <v>23</v>
      </c>
      <c r="Y1541">
        <f t="shared" si="212"/>
        <v>618</v>
      </c>
      <c r="Z1541" s="12">
        <f t="shared" si="213"/>
        <v>0.17166666666666666</v>
      </c>
      <c r="AA1541" s="12">
        <f t="shared" si="214"/>
        <v>7.8283333333333331</v>
      </c>
      <c r="AB1541" t="s">
        <v>194</v>
      </c>
      <c r="AC1541" t="s">
        <v>194</v>
      </c>
      <c r="AD1541" s="12">
        <f t="shared" si="215"/>
        <v>3.4333333333333334E-2</v>
      </c>
    </row>
    <row r="1542" spans="2:30" x14ac:dyDescent="0.3">
      <c r="B1542">
        <v>58191</v>
      </c>
      <c r="C1542" s="7">
        <v>44401</v>
      </c>
      <c r="D1542" s="6">
        <f t="shared" si="207"/>
        <v>2021</v>
      </c>
      <c r="E1542" s="4" t="str">
        <f t="shared" si="208"/>
        <v>Q3-2021</v>
      </c>
      <c r="F1542" s="4" t="str">
        <f t="shared" si="209"/>
        <v>July</v>
      </c>
      <c r="G1542" s="6">
        <f t="shared" si="210"/>
        <v>30</v>
      </c>
      <c r="H1542" s="4" t="str">
        <f t="shared" si="211"/>
        <v>Saturday</v>
      </c>
      <c r="I1542">
        <v>1</v>
      </c>
      <c r="J1542">
        <v>1</v>
      </c>
      <c r="K1542">
        <v>26</v>
      </c>
      <c r="L1542">
        <v>1</v>
      </c>
      <c r="M1542">
        <v>13</v>
      </c>
      <c r="N1542">
        <v>5</v>
      </c>
      <c r="O1542">
        <v>19</v>
      </c>
      <c r="P1542">
        <v>17</v>
      </c>
      <c r="Q1542">
        <v>0</v>
      </c>
      <c r="R1542">
        <v>0</v>
      </c>
      <c r="S1542">
        <v>26</v>
      </c>
      <c r="T1542">
        <v>24</v>
      </c>
      <c r="U1542">
        <v>1</v>
      </c>
      <c r="V1542">
        <v>32</v>
      </c>
      <c r="W1542">
        <v>0</v>
      </c>
      <c r="X1542">
        <v>19</v>
      </c>
      <c r="Y1542">
        <f t="shared" si="212"/>
        <v>462</v>
      </c>
      <c r="Z1542" s="12">
        <f t="shared" si="213"/>
        <v>0.12833333333333333</v>
      </c>
      <c r="AA1542" s="12">
        <f t="shared" si="214"/>
        <v>7.871666666666667</v>
      </c>
      <c r="AB1542" t="s">
        <v>194</v>
      </c>
      <c r="AC1542" t="s">
        <v>194</v>
      </c>
      <c r="AD1542" s="12">
        <f t="shared" si="215"/>
        <v>2.5666666666666664E-2</v>
      </c>
    </row>
    <row r="1543" spans="2:30" x14ac:dyDescent="0.3">
      <c r="B1543">
        <v>58192</v>
      </c>
      <c r="C1543" s="7">
        <v>44403</v>
      </c>
      <c r="D1543" s="6">
        <f t="shared" si="207"/>
        <v>2021</v>
      </c>
      <c r="E1543" s="4" t="str">
        <f t="shared" si="208"/>
        <v>Q3-2021</v>
      </c>
      <c r="F1543" s="4" t="str">
        <f t="shared" si="209"/>
        <v>July</v>
      </c>
      <c r="G1543" s="6">
        <f t="shared" si="210"/>
        <v>31</v>
      </c>
      <c r="H1543" s="4" t="str">
        <f t="shared" si="211"/>
        <v>Monday</v>
      </c>
      <c r="I1543">
        <v>1</v>
      </c>
      <c r="J1543">
        <v>2</v>
      </c>
      <c r="K1543">
        <v>19</v>
      </c>
      <c r="L1543">
        <v>1</v>
      </c>
      <c r="M1543">
        <v>25</v>
      </c>
      <c r="N1543">
        <v>5</v>
      </c>
      <c r="O1543">
        <v>12</v>
      </c>
      <c r="P1543">
        <v>35</v>
      </c>
      <c r="Q1543">
        <v>0</v>
      </c>
      <c r="R1543">
        <v>0</v>
      </c>
      <c r="S1543">
        <v>23</v>
      </c>
      <c r="T1543">
        <v>30</v>
      </c>
      <c r="U1543">
        <v>0</v>
      </c>
      <c r="V1543">
        <v>29</v>
      </c>
      <c r="W1543">
        <v>1</v>
      </c>
      <c r="X1543">
        <v>24</v>
      </c>
      <c r="Y1543">
        <f t="shared" si="212"/>
        <v>524</v>
      </c>
      <c r="Z1543" s="12">
        <f t="shared" si="213"/>
        <v>0.14555555555555555</v>
      </c>
      <c r="AA1543" s="12">
        <f t="shared" si="214"/>
        <v>7.8544444444444448</v>
      </c>
      <c r="AB1543" t="s">
        <v>194</v>
      </c>
      <c r="AC1543" t="s">
        <v>194</v>
      </c>
      <c r="AD1543" s="12">
        <f t="shared" si="215"/>
        <v>2.9111111111111108E-2</v>
      </c>
    </row>
    <row r="1544" spans="2:30" x14ac:dyDescent="0.3">
      <c r="B1544">
        <v>58193</v>
      </c>
      <c r="C1544" s="7">
        <v>44403</v>
      </c>
      <c r="D1544" s="6">
        <f t="shared" si="207"/>
        <v>2021</v>
      </c>
      <c r="E1544" s="4" t="str">
        <f t="shared" si="208"/>
        <v>Q3-2021</v>
      </c>
      <c r="F1544" s="4" t="str">
        <f t="shared" si="209"/>
        <v>July</v>
      </c>
      <c r="G1544" s="6">
        <f t="shared" si="210"/>
        <v>31</v>
      </c>
      <c r="H1544" s="4" t="str">
        <f t="shared" si="211"/>
        <v>Monday</v>
      </c>
      <c r="I1544">
        <v>2</v>
      </c>
      <c r="J1544">
        <v>1</v>
      </c>
      <c r="K1544">
        <v>27</v>
      </c>
      <c r="L1544">
        <v>1</v>
      </c>
      <c r="M1544">
        <v>23</v>
      </c>
      <c r="N1544">
        <v>5</v>
      </c>
      <c r="O1544">
        <v>25</v>
      </c>
      <c r="P1544">
        <v>29</v>
      </c>
      <c r="Q1544">
        <v>0</v>
      </c>
      <c r="R1544">
        <v>0</v>
      </c>
      <c r="S1544">
        <v>25</v>
      </c>
      <c r="T1544">
        <v>25</v>
      </c>
      <c r="U1544">
        <v>1</v>
      </c>
      <c r="V1544">
        <v>32</v>
      </c>
      <c r="W1544">
        <v>1</v>
      </c>
      <c r="X1544">
        <v>26</v>
      </c>
      <c r="Y1544">
        <f t="shared" si="212"/>
        <v>578</v>
      </c>
      <c r="Z1544" s="12">
        <f t="shared" si="213"/>
        <v>0.16055555555555556</v>
      </c>
      <c r="AA1544" s="12">
        <f t="shared" si="214"/>
        <v>7.8394444444444442</v>
      </c>
      <c r="AB1544" t="s">
        <v>194</v>
      </c>
      <c r="AC1544" t="s">
        <v>194</v>
      </c>
      <c r="AD1544" s="12">
        <f t="shared" si="215"/>
        <v>3.2111111111111111E-2</v>
      </c>
    </row>
    <row r="1545" spans="2:30" x14ac:dyDescent="0.3">
      <c r="B1545">
        <v>58194</v>
      </c>
      <c r="C1545" s="7">
        <v>44404</v>
      </c>
      <c r="D1545" s="6">
        <f t="shared" si="207"/>
        <v>2021</v>
      </c>
      <c r="E1545" s="4" t="str">
        <f t="shared" si="208"/>
        <v>Q3-2021</v>
      </c>
      <c r="F1545" s="4" t="str">
        <f t="shared" si="209"/>
        <v>July</v>
      </c>
      <c r="G1545" s="6">
        <f t="shared" si="210"/>
        <v>31</v>
      </c>
      <c r="H1545" s="4" t="str">
        <f t="shared" si="211"/>
        <v>Tuesday</v>
      </c>
      <c r="I1545">
        <v>1</v>
      </c>
      <c r="J1545">
        <v>2</v>
      </c>
      <c r="K1545">
        <v>20</v>
      </c>
      <c r="L1545">
        <v>1</v>
      </c>
      <c r="M1545">
        <v>15</v>
      </c>
      <c r="N1545">
        <v>5</v>
      </c>
      <c r="O1545">
        <v>18</v>
      </c>
      <c r="P1545">
        <v>17</v>
      </c>
      <c r="Q1545">
        <v>0</v>
      </c>
      <c r="R1545">
        <v>0</v>
      </c>
      <c r="S1545">
        <v>22</v>
      </c>
      <c r="T1545">
        <v>12</v>
      </c>
      <c r="U1545">
        <v>1</v>
      </c>
      <c r="V1545">
        <v>33</v>
      </c>
      <c r="W1545">
        <v>0</v>
      </c>
      <c r="X1545">
        <v>23</v>
      </c>
      <c r="Y1545">
        <f t="shared" si="212"/>
        <v>378</v>
      </c>
      <c r="Z1545" s="12">
        <f t="shared" si="213"/>
        <v>0.105</v>
      </c>
      <c r="AA1545" s="12">
        <f t="shared" si="214"/>
        <v>7.8949999999999996</v>
      </c>
      <c r="AB1545" t="s">
        <v>194</v>
      </c>
      <c r="AC1545" t="s">
        <v>194</v>
      </c>
      <c r="AD1545" s="12">
        <f t="shared" si="215"/>
        <v>2.0999999999999998E-2</v>
      </c>
    </row>
    <row r="1546" spans="2:30" x14ac:dyDescent="0.3">
      <c r="B1546">
        <v>58195</v>
      </c>
      <c r="C1546" s="7">
        <v>44404</v>
      </c>
      <c r="D1546" s="6">
        <f t="shared" si="207"/>
        <v>2021</v>
      </c>
      <c r="E1546" s="4" t="str">
        <f t="shared" si="208"/>
        <v>Q3-2021</v>
      </c>
      <c r="F1546" s="4" t="str">
        <f t="shared" si="209"/>
        <v>July</v>
      </c>
      <c r="G1546" s="6">
        <f t="shared" si="210"/>
        <v>31</v>
      </c>
      <c r="H1546" s="4" t="str">
        <f t="shared" si="211"/>
        <v>Tuesday</v>
      </c>
      <c r="I1546">
        <v>2</v>
      </c>
      <c r="J1546">
        <v>1</v>
      </c>
      <c r="K1546">
        <v>14</v>
      </c>
      <c r="L1546">
        <v>2</v>
      </c>
      <c r="M1546">
        <v>27</v>
      </c>
      <c r="N1546">
        <v>6</v>
      </c>
      <c r="O1546">
        <v>30</v>
      </c>
      <c r="P1546">
        <v>35</v>
      </c>
      <c r="Q1546">
        <v>0</v>
      </c>
      <c r="R1546">
        <v>0</v>
      </c>
      <c r="S1546">
        <v>19</v>
      </c>
      <c r="T1546">
        <v>18</v>
      </c>
      <c r="U1546">
        <v>1</v>
      </c>
      <c r="V1546">
        <v>31</v>
      </c>
      <c r="W1546">
        <v>2</v>
      </c>
      <c r="X1546">
        <v>25</v>
      </c>
      <c r="Y1546">
        <f t="shared" si="212"/>
        <v>693</v>
      </c>
      <c r="Z1546" s="12">
        <f t="shared" si="213"/>
        <v>0.1925</v>
      </c>
      <c r="AA1546" s="12">
        <f t="shared" si="214"/>
        <v>7.8075000000000001</v>
      </c>
      <c r="AB1546" t="s">
        <v>194</v>
      </c>
      <c r="AC1546" t="s">
        <v>194</v>
      </c>
      <c r="AD1546" s="12">
        <f t="shared" si="215"/>
        <v>3.2083333333333332E-2</v>
      </c>
    </row>
    <row r="1547" spans="2:30" x14ac:dyDescent="0.3">
      <c r="B1547">
        <v>58196</v>
      </c>
      <c r="C1547" s="7">
        <v>44405</v>
      </c>
      <c r="D1547" s="6">
        <f t="shared" si="207"/>
        <v>2021</v>
      </c>
      <c r="E1547" s="4" t="str">
        <f t="shared" si="208"/>
        <v>Q3-2021</v>
      </c>
      <c r="F1547" s="4" t="str">
        <f t="shared" si="209"/>
        <v>July</v>
      </c>
      <c r="G1547" s="6">
        <f t="shared" si="210"/>
        <v>31</v>
      </c>
      <c r="H1547" s="4" t="str">
        <f t="shared" si="211"/>
        <v>Wednesday</v>
      </c>
      <c r="I1547">
        <v>1</v>
      </c>
      <c r="J1547">
        <v>2</v>
      </c>
      <c r="K1547">
        <v>27</v>
      </c>
      <c r="L1547">
        <v>0</v>
      </c>
      <c r="M1547">
        <v>18</v>
      </c>
      <c r="N1547">
        <v>4</v>
      </c>
      <c r="O1547">
        <v>22</v>
      </c>
      <c r="P1547">
        <v>23</v>
      </c>
      <c r="Q1547">
        <v>0</v>
      </c>
      <c r="R1547">
        <v>0</v>
      </c>
      <c r="S1547">
        <v>16</v>
      </c>
      <c r="T1547">
        <v>24</v>
      </c>
      <c r="U1547">
        <v>1</v>
      </c>
      <c r="V1547">
        <v>32</v>
      </c>
      <c r="W1547">
        <v>0</v>
      </c>
      <c r="X1547">
        <v>21</v>
      </c>
      <c r="Y1547">
        <f t="shared" si="212"/>
        <v>372</v>
      </c>
      <c r="Z1547" s="12">
        <f t="shared" si="213"/>
        <v>0.10333333333333333</v>
      </c>
      <c r="AA1547" s="12">
        <f t="shared" si="214"/>
        <v>7.8966666666666665</v>
      </c>
      <c r="AB1547" t="s">
        <v>194</v>
      </c>
      <c r="AC1547" t="s">
        <v>194</v>
      </c>
      <c r="AD1547" s="12">
        <f t="shared" si="215"/>
        <v>2.5833333333333333E-2</v>
      </c>
    </row>
    <row r="1548" spans="2:30" x14ac:dyDescent="0.3">
      <c r="B1548">
        <v>58197</v>
      </c>
      <c r="C1548" s="7">
        <v>44405</v>
      </c>
      <c r="D1548" s="6">
        <f t="shared" si="207"/>
        <v>2021</v>
      </c>
      <c r="E1548" s="4" t="str">
        <f t="shared" si="208"/>
        <v>Q3-2021</v>
      </c>
      <c r="F1548" s="4" t="str">
        <f t="shared" si="209"/>
        <v>July</v>
      </c>
      <c r="G1548" s="6">
        <f t="shared" si="210"/>
        <v>31</v>
      </c>
      <c r="H1548" s="4" t="str">
        <f t="shared" si="211"/>
        <v>Wednesday</v>
      </c>
      <c r="I1548">
        <v>2</v>
      </c>
      <c r="J1548">
        <v>1</v>
      </c>
      <c r="K1548">
        <v>20</v>
      </c>
      <c r="L1548">
        <v>2</v>
      </c>
      <c r="M1548">
        <v>30</v>
      </c>
      <c r="N1548">
        <v>5</v>
      </c>
      <c r="O1548">
        <v>15</v>
      </c>
      <c r="P1548">
        <v>41</v>
      </c>
      <c r="Q1548">
        <v>0</v>
      </c>
      <c r="R1548">
        <v>0</v>
      </c>
      <c r="S1548">
        <v>13</v>
      </c>
      <c r="T1548">
        <v>11</v>
      </c>
      <c r="U1548">
        <v>1</v>
      </c>
      <c r="V1548">
        <v>35</v>
      </c>
      <c r="W1548">
        <v>1</v>
      </c>
      <c r="X1548">
        <v>24</v>
      </c>
      <c r="Y1548">
        <f t="shared" si="212"/>
        <v>459</v>
      </c>
      <c r="Z1548" s="12">
        <f t="shared" si="213"/>
        <v>0.1275</v>
      </c>
      <c r="AA1548" s="12">
        <f t="shared" si="214"/>
        <v>7.8724999999999996</v>
      </c>
      <c r="AB1548" t="s">
        <v>194</v>
      </c>
      <c r="AC1548" t="s">
        <v>194</v>
      </c>
      <c r="AD1548" s="12">
        <f t="shared" si="215"/>
        <v>2.5500000000000002E-2</v>
      </c>
    </row>
    <row r="1549" spans="2:30" x14ac:dyDescent="0.3">
      <c r="B1549">
        <v>58198</v>
      </c>
      <c r="C1549" s="7">
        <v>44406</v>
      </c>
      <c r="D1549" s="6">
        <f t="shared" si="207"/>
        <v>2021</v>
      </c>
      <c r="E1549" s="4" t="str">
        <f t="shared" si="208"/>
        <v>Q3-2021</v>
      </c>
      <c r="F1549" s="4" t="str">
        <f t="shared" si="209"/>
        <v>July</v>
      </c>
      <c r="G1549" s="6">
        <f t="shared" si="210"/>
        <v>31</v>
      </c>
      <c r="H1549" s="4" t="str">
        <f t="shared" si="211"/>
        <v>Thursday</v>
      </c>
      <c r="I1549">
        <v>1</v>
      </c>
      <c r="J1549">
        <v>2</v>
      </c>
      <c r="K1549">
        <v>13</v>
      </c>
      <c r="L1549">
        <v>0</v>
      </c>
      <c r="M1549">
        <v>22</v>
      </c>
      <c r="N1549">
        <v>4</v>
      </c>
      <c r="O1549">
        <v>27</v>
      </c>
      <c r="P1549">
        <v>29</v>
      </c>
      <c r="Q1549">
        <v>0</v>
      </c>
      <c r="R1549">
        <v>0</v>
      </c>
      <c r="S1549">
        <v>29</v>
      </c>
      <c r="T1549">
        <v>17</v>
      </c>
      <c r="U1549">
        <v>1</v>
      </c>
      <c r="V1549">
        <v>30</v>
      </c>
      <c r="W1549">
        <v>1</v>
      </c>
      <c r="X1549">
        <v>20</v>
      </c>
      <c r="Y1549">
        <f t="shared" si="212"/>
        <v>458</v>
      </c>
      <c r="Z1549" s="12">
        <f t="shared" si="213"/>
        <v>0.12722222222222221</v>
      </c>
      <c r="AA1549" s="12">
        <f t="shared" si="214"/>
        <v>7.8727777777777774</v>
      </c>
      <c r="AB1549" t="s">
        <v>194</v>
      </c>
      <c r="AC1549" t="s">
        <v>194</v>
      </c>
      <c r="AD1549" s="12">
        <f t="shared" si="215"/>
        <v>3.1805555555555552E-2</v>
      </c>
    </row>
    <row r="1550" spans="2:30" x14ac:dyDescent="0.3">
      <c r="B1550">
        <v>58199</v>
      </c>
      <c r="C1550" s="7">
        <v>44406</v>
      </c>
      <c r="D1550" s="6">
        <f t="shared" si="207"/>
        <v>2021</v>
      </c>
      <c r="E1550" s="4" t="str">
        <f t="shared" si="208"/>
        <v>Q3-2021</v>
      </c>
      <c r="F1550" s="4" t="str">
        <f t="shared" si="209"/>
        <v>July</v>
      </c>
      <c r="G1550" s="6">
        <f t="shared" si="210"/>
        <v>31</v>
      </c>
      <c r="H1550" s="4" t="str">
        <f t="shared" si="211"/>
        <v>Thursday</v>
      </c>
      <c r="I1550">
        <v>2</v>
      </c>
      <c r="J1550">
        <v>1</v>
      </c>
      <c r="K1550">
        <v>26</v>
      </c>
      <c r="L1550">
        <v>2</v>
      </c>
      <c r="M1550">
        <v>13</v>
      </c>
      <c r="N1550">
        <v>6</v>
      </c>
      <c r="O1550">
        <v>19</v>
      </c>
      <c r="P1550">
        <v>17</v>
      </c>
      <c r="Q1550">
        <v>0</v>
      </c>
      <c r="R1550">
        <v>0</v>
      </c>
      <c r="S1550">
        <v>26</v>
      </c>
      <c r="T1550">
        <v>24</v>
      </c>
      <c r="U1550">
        <v>2</v>
      </c>
      <c r="V1550">
        <v>33</v>
      </c>
      <c r="W1550">
        <v>1</v>
      </c>
      <c r="X1550">
        <v>22</v>
      </c>
      <c r="Y1550">
        <f t="shared" si="212"/>
        <v>604</v>
      </c>
      <c r="Z1550" s="12">
        <f t="shared" si="213"/>
        <v>0.16777777777777778</v>
      </c>
      <c r="AA1550" s="12">
        <f t="shared" si="214"/>
        <v>7.8322222222222226</v>
      </c>
      <c r="AB1550" t="s">
        <v>194</v>
      </c>
      <c r="AC1550" t="s">
        <v>194</v>
      </c>
      <c r="AD1550" s="12">
        <f t="shared" si="215"/>
        <v>2.7962962962962964E-2</v>
      </c>
    </row>
    <row r="1551" spans="2:30" x14ac:dyDescent="0.3">
      <c r="B1551">
        <v>58200</v>
      </c>
      <c r="C1551" s="7">
        <v>44407</v>
      </c>
      <c r="D1551" s="6">
        <f t="shared" si="207"/>
        <v>2021</v>
      </c>
      <c r="E1551" s="4" t="str">
        <f t="shared" si="208"/>
        <v>Q3-2021</v>
      </c>
      <c r="F1551" s="4" t="str">
        <f t="shared" si="209"/>
        <v>July</v>
      </c>
      <c r="G1551" s="6">
        <f t="shared" si="210"/>
        <v>31</v>
      </c>
      <c r="H1551" s="4" t="str">
        <f t="shared" si="211"/>
        <v>Friday</v>
      </c>
      <c r="I1551">
        <v>1</v>
      </c>
      <c r="J1551">
        <v>2</v>
      </c>
      <c r="K1551">
        <v>19</v>
      </c>
      <c r="L1551">
        <v>1</v>
      </c>
      <c r="M1551">
        <v>25</v>
      </c>
      <c r="N1551">
        <v>5</v>
      </c>
      <c r="O1551">
        <v>12</v>
      </c>
      <c r="P1551">
        <v>35</v>
      </c>
      <c r="Q1551">
        <v>0</v>
      </c>
      <c r="R1551">
        <v>0</v>
      </c>
      <c r="S1551">
        <v>23</v>
      </c>
      <c r="T1551">
        <v>30</v>
      </c>
      <c r="U1551">
        <v>0</v>
      </c>
      <c r="V1551">
        <v>29</v>
      </c>
      <c r="W1551">
        <v>1</v>
      </c>
      <c r="X1551">
        <v>24</v>
      </c>
      <c r="Y1551">
        <f t="shared" si="212"/>
        <v>524</v>
      </c>
      <c r="Z1551" s="12">
        <f t="shared" si="213"/>
        <v>0.14555555555555555</v>
      </c>
      <c r="AA1551" s="12">
        <f t="shared" si="214"/>
        <v>7.8544444444444448</v>
      </c>
      <c r="AB1551" t="s">
        <v>194</v>
      </c>
      <c r="AC1551" t="s">
        <v>194</v>
      </c>
      <c r="AD1551" s="12">
        <f t="shared" si="215"/>
        <v>2.9111111111111108E-2</v>
      </c>
    </row>
    <row r="1552" spans="2:30" x14ac:dyDescent="0.3">
      <c r="B1552">
        <v>58201</v>
      </c>
      <c r="C1552" s="7">
        <v>44407</v>
      </c>
      <c r="D1552" s="6">
        <f t="shared" si="207"/>
        <v>2021</v>
      </c>
      <c r="E1552" s="4" t="str">
        <f t="shared" si="208"/>
        <v>Q3-2021</v>
      </c>
      <c r="F1552" s="4" t="str">
        <f t="shared" si="209"/>
        <v>July</v>
      </c>
      <c r="G1552" s="6">
        <f t="shared" si="210"/>
        <v>31</v>
      </c>
      <c r="H1552" s="4" t="str">
        <f t="shared" si="211"/>
        <v>Friday</v>
      </c>
      <c r="I1552">
        <v>2</v>
      </c>
      <c r="J1552">
        <v>1</v>
      </c>
      <c r="K1552">
        <v>27</v>
      </c>
      <c r="L1552">
        <v>1</v>
      </c>
      <c r="M1552">
        <v>23</v>
      </c>
      <c r="N1552">
        <v>5</v>
      </c>
      <c r="O1552">
        <v>25</v>
      </c>
      <c r="P1552">
        <v>29</v>
      </c>
      <c r="Q1552">
        <v>0</v>
      </c>
      <c r="R1552">
        <v>0</v>
      </c>
      <c r="S1552">
        <v>25</v>
      </c>
      <c r="T1552">
        <v>25</v>
      </c>
      <c r="U1552">
        <v>1</v>
      </c>
      <c r="V1552">
        <v>32</v>
      </c>
      <c r="W1552">
        <v>1</v>
      </c>
      <c r="X1552">
        <v>26</v>
      </c>
      <c r="Y1552">
        <f t="shared" si="212"/>
        <v>578</v>
      </c>
      <c r="Z1552" s="12">
        <f t="shared" si="213"/>
        <v>0.16055555555555556</v>
      </c>
      <c r="AA1552" s="12">
        <f t="shared" si="214"/>
        <v>7.8394444444444442</v>
      </c>
      <c r="AB1552" t="s">
        <v>194</v>
      </c>
      <c r="AC1552" t="s">
        <v>194</v>
      </c>
      <c r="AD1552" s="12">
        <f t="shared" si="215"/>
        <v>3.2111111111111111E-2</v>
      </c>
    </row>
    <row r="1553" spans="2:30" x14ac:dyDescent="0.3">
      <c r="B1553">
        <v>58202</v>
      </c>
      <c r="C1553" s="7">
        <v>44408</v>
      </c>
      <c r="D1553" s="6">
        <f t="shared" si="207"/>
        <v>2021</v>
      </c>
      <c r="E1553" s="4" t="str">
        <f t="shared" si="208"/>
        <v>Q3-2021</v>
      </c>
      <c r="F1553" s="4" t="str">
        <f t="shared" si="209"/>
        <v>July</v>
      </c>
      <c r="G1553" s="6">
        <f t="shared" si="210"/>
        <v>31</v>
      </c>
      <c r="H1553" s="4" t="str">
        <f t="shared" si="211"/>
        <v>Saturday</v>
      </c>
      <c r="I1553">
        <v>1</v>
      </c>
      <c r="J1553">
        <v>2</v>
      </c>
      <c r="K1553">
        <v>20</v>
      </c>
      <c r="L1553">
        <v>1</v>
      </c>
      <c r="M1553">
        <v>15</v>
      </c>
      <c r="N1553">
        <v>5</v>
      </c>
      <c r="O1553">
        <v>18</v>
      </c>
      <c r="P1553">
        <v>17</v>
      </c>
      <c r="Q1553">
        <v>0</v>
      </c>
      <c r="R1553">
        <v>0</v>
      </c>
      <c r="S1553">
        <v>22</v>
      </c>
      <c r="T1553">
        <v>12</v>
      </c>
      <c r="U1553">
        <v>1</v>
      </c>
      <c r="V1553">
        <v>33</v>
      </c>
      <c r="W1553">
        <v>0</v>
      </c>
      <c r="X1553">
        <v>23</v>
      </c>
      <c r="Y1553">
        <f t="shared" si="212"/>
        <v>378</v>
      </c>
      <c r="Z1553" s="12">
        <f t="shared" si="213"/>
        <v>0.105</v>
      </c>
      <c r="AA1553" s="12">
        <f t="shared" si="214"/>
        <v>7.8949999999999996</v>
      </c>
      <c r="AB1553" t="s">
        <v>194</v>
      </c>
      <c r="AC1553" t="s">
        <v>194</v>
      </c>
      <c r="AD1553" s="12">
        <f t="shared" si="215"/>
        <v>2.0999999999999998E-2</v>
      </c>
    </row>
    <row r="1554" spans="2:30" x14ac:dyDescent="0.3">
      <c r="B1554">
        <v>58203</v>
      </c>
      <c r="C1554" s="7">
        <v>44410</v>
      </c>
      <c r="D1554" s="6">
        <f t="shared" si="207"/>
        <v>2021</v>
      </c>
      <c r="E1554" s="4" t="str">
        <f t="shared" si="208"/>
        <v>Q3-2021</v>
      </c>
      <c r="F1554" s="4" t="str">
        <f t="shared" si="209"/>
        <v>August</v>
      </c>
      <c r="G1554" s="6">
        <f t="shared" si="210"/>
        <v>32</v>
      </c>
      <c r="H1554" s="4" t="str">
        <f t="shared" si="211"/>
        <v>Monday</v>
      </c>
      <c r="I1554">
        <v>1</v>
      </c>
      <c r="J1554">
        <v>1</v>
      </c>
      <c r="K1554">
        <v>13</v>
      </c>
      <c r="L1554">
        <v>2</v>
      </c>
      <c r="M1554">
        <v>30</v>
      </c>
      <c r="N1554">
        <v>6</v>
      </c>
      <c r="O1554">
        <v>22</v>
      </c>
      <c r="P1554">
        <v>43</v>
      </c>
      <c r="Q1554">
        <v>0</v>
      </c>
      <c r="R1554">
        <v>0</v>
      </c>
      <c r="S1554">
        <v>28</v>
      </c>
      <c r="T1554">
        <v>28</v>
      </c>
      <c r="U1554">
        <v>1</v>
      </c>
      <c r="V1554">
        <v>33</v>
      </c>
      <c r="W1554">
        <v>2</v>
      </c>
      <c r="X1554">
        <v>22</v>
      </c>
      <c r="Y1554">
        <f t="shared" si="212"/>
        <v>803</v>
      </c>
      <c r="Z1554" s="12">
        <f t="shared" si="213"/>
        <v>0.22305555555555556</v>
      </c>
      <c r="AA1554" s="12">
        <f t="shared" si="214"/>
        <v>7.7769444444444442</v>
      </c>
      <c r="AB1554" t="s">
        <v>194</v>
      </c>
      <c r="AC1554" t="s">
        <v>194</v>
      </c>
      <c r="AD1554" s="12">
        <f t="shared" si="215"/>
        <v>3.7175925925925925E-2</v>
      </c>
    </row>
    <row r="1555" spans="2:30" x14ac:dyDescent="0.3">
      <c r="B1555">
        <v>58204</v>
      </c>
      <c r="C1555" s="7">
        <v>44410</v>
      </c>
      <c r="D1555" s="6">
        <f t="shared" si="207"/>
        <v>2021</v>
      </c>
      <c r="E1555" s="4" t="str">
        <f t="shared" si="208"/>
        <v>Q3-2021</v>
      </c>
      <c r="F1555" s="4" t="str">
        <f t="shared" si="209"/>
        <v>August</v>
      </c>
      <c r="G1555" s="6">
        <f t="shared" si="210"/>
        <v>32</v>
      </c>
      <c r="H1555" s="4" t="str">
        <f t="shared" si="211"/>
        <v>Monday</v>
      </c>
      <c r="I1555">
        <v>2</v>
      </c>
      <c r="J1555">
        <v>1</v>
      </c>
      <c r="K1555">
        <v>14</v>
      </c>
      <c r="L1555">
        <v>0</v>
      </c>
      <c r="M1555">
        <v>15</v>
      </c>
      <c r="N1555">
        <v>5</v>
      </c>
      <c r="O1555">
        <v>25</v>
      </c>
      <c r="P1555">
        <v>19</v>
      </c>
      <c r="Q1555">
        <v>0</v>
      </c>
      <c r="R1555">
        <v>0</v>
      </c>
      <c r="S1555">
        <v>18</v>
      </c>
      <c r="T1555">
        <v>29</v>
      </c>
      <c r="U1555">
        <v>1</v>
      </c>
      <c r="V1555">
        <v>36</v>
      </c>
      <c r="W1555">
        <v>1</v>
      </c>
      <c r="X1555">
        <v>26</v>
      </c>
      <c r="Y1555">
        <f t="shared" si="212"/>
        <v>517</v>
      </c>
      <c r="Z1555" s="12">
        <f t="shared" si="213"/>
        <v>0.14361111111111111</v>
      </c>
      <c r="AA1555" s="12">
        <f t="shared" si="214"/>
        <v>7.8563888888888886</v>
      </c>
      <c r="AB1555" t="s">
        <v>194</v>
      </c>
      <c r="AC1555" t="s">
        <v>194</v>
      </c>
      <c r="AD1555" s="12">
        <f t="shared" si="215"/>
        <v>2.8722222222222222E-2</v>
      </c>
    </row>
    <row r="1556" spans="2:30" x14ac:dyDescent="0.3">
      <c r="B1556">
        <v>58205</v>
      </c>
      <c r="C1556" s="7">
        <v>44411</v>
      </c>
      <c r="D1556" s="6">
        <f t="shared" si="207"/>
        <v>2021</v>
      </c>
      <c r="E1556" s="4" t="str">
        <f t="shared" si="208"/>
        <v>Q3-2021</v>
      </c>
      <c r="F1556" s="4" t="str">
        <f t="shared" si="209"/>
        <v>August</v>
      </c>
      <c r="G1556" s="6">
        <f t="shared" si="210"/>
        <v>32</v>
      </c>
      <c r="H1556" s="4" t="str">
        <f t="shared" si="211"/>
        <v>Tuesday</v>
      </c>
      <c r="I1556">
        <v>1</v>
      </c>
      <c r="J1556">
        <v>1</v>
      </c>
      <c r="K1556">
        <v>19</v>
      </c>
      <c r="L1556">
        <v>1</v>
      </c>
      <c r="M1556">
        <v>13</v>
      </c>
      <c r="N1556">
        <v>6</v>
      </c>
      <c r="O1556">
        <v>27</v>
      </c>
      <c r="P1556">
        <v>19</v>
      </c>
      <c r="Q1556">
        <v>0</v>
      </c>
      <c r="R1556">
        <v>0</v>
      </c>
      <c r="S1556">
        <v>22</v>
      </c>
      <c r="T1556">
        <v>21</v>
      </c>
      <c r="U1556">
        <v>1</v>
      </c>
      <c r="V1556">
        <v>31</v>
      </c>
      <c r="W1556">
        <v>1</v>
      </c>
      <c r="X1556">
        <v>21</v>
      </c>
      <c r="Y1556">
        <f t="shared" si="212"/>
        <v>586</v>
      </c>
      <c r="Z1556" s="12">
        <f t="shared" si="213"/>
        <v>0.16277777777777777</v>
      </c>
      <c r="AA1556" s="12">
        <f t="shared" si="214"/>
        <v>7.8372222222222225</v>
      </c>
      <c r="AB1556" t="s">
        <v>194</v>
      </c>
      <c r="AC1556" t="s">
        <v>194</v>
      </c>
      <c r="AD1556" s="12">
        <f t="shared" si="215"/>
        <v>2.7129629629629629E-2</v>
      </c>
    </row>
    <row r="1557" spans="2:30" x14ac:dyDescent="0.3">
      <c r="B1557">
        <v>58206</v>
      </c>
      <c r="C1557" s="7">
        <v>44411</v>
      </c>
      <c r="D1557" s="6">
        <f t="shared" si="207"/>
        <v>2021</v>
      </c>
      <c r="E1557" s="4" t="str">
        <f t="shared" si="208"/>
        <v>Q3-2021</v>
      </c>
      <c r="F1557" s="4" t="str">
        <f t="shared" si="209"/>
        <v>August</v>
      </c>
      <c r="G1557" s="6">
        <f t="shared" si="210"/>
        <v>32</v>
      </c>
      <c r="H1557" s="4" t="str">
        <f t="shared" si="211"/>
        <v>Tuesday</v>
      </c>
      <c r="I1557">
        <v>2</v>
      </c>
      <c r="J1557">
        <v>1</v>
      </c>
      <c r="K1557">
        <v>20</v>
      </c>
      <c r="L1557">
        <v>0</v>
      </c>
      <c r="M1557">
        <v>18</v>
      </c>
      <c r="N1557">
        <v>4</v>
      </c>
      <c r="O1557">
        <v>30</v>
      </c>
      <c r="P1557">
        <v>25</v>
      </c>
      <c r="Q1557">
        <v>0</v>
      </c>
      <c r="R1557">
        <v>0</v>
      </c>
      <c r="S1557">
        <v>11</v>
      </c>
      <c r="T1557">
        <v>22</v>
      </c>
      <c r="U1557">
        <v>1</v>
      </c>
      <c r="V1557">
        <v>35</v>
      </c>
      <c r="W1557">
        <v>0</v>
      </c>
      <c r="X1557">
        <v>25</v>
      </c>
      <c r="Y1557">
        <f t="shared" si="212"/>
        <v>387</v>
      </c>
      <c r="Z1557" s="12">
        <f t="shared" si="213"/>
        <v>0.1075</v>
      </c>
      <c r="AA1557" s="12">
        <f t="shared" si="214"/>
        <v>7.8925000000000001</v>
      </c>
      <c r="AB1557" t="s">
        <v>194</v>
      </c>
      <c r="AC1557" t="s">
        <v>194</v>
      </c>
      <c r="AD1557" s="12">
        <f t="shared" si="215"/>
        <v>2.6875E-2</v>
      </c>
    </row>
    <row r="1558" spans="2:30" x14ac:dyDescent="0.3">
      <c r="B1558">
        <v>58207</v>
      </c>
      <c r="C1558" s="7">
        <v>44412</v>
      </c>
      <c r="D1558" s="6">
        <f t="shared" si="207"/>
        <v>2021</v>
      </c>
      <c r="E1558" s="4" t="str">
        <f t="shared" si="208"/>
        <v>Q3-2021</v>
      </c>
      <c r="F1558" s="4" t="str">
        <f t="shared" si="209"/>
        <v>August</v>
      </c>
      <c r="G1558" s="6">
        <f t="shared" si="210"/>
        <v>32</v>
      </c>
      <c r="H1558" s="4" t="str">
        <f t="shared" si="211"/>
        <v>Wednesday</v>
      </c>
      <c r="I1558">
        <v>1</v>
      </c>
      <c r="J1558">
        <v>1</v>
      </c>
      <c r="K1558">
        <v>20</v>
      </c>
      <c r="L1558">
        <v>2</v>
      </c>
      <c r="M1558">
        <v>23</v>
      </c>
      <c r="N1558">
        <v>6</v>
      </c>
      <c r="O1558">
        <v>12</v>
      </c>
      <c r="P1558">
        <v>30</v>
      </c>
      <c r="Q1558">
        <v>0</v>
      </c>
      <c r="R1558">
        <v>0</v>
      </c>
      <c r="S1558">
        <v>21</v>
      </c>
      <c r="T1558">
        <v>23</v>
      </c>
      <c r="U1558">
        <v>1</v>
      </c>
      <c r="V1558">
        <v>30</v>
      </c>
      <c r="W1558">
        <v>1</v>
      </c>
      <c r="X1558">
        <v>20</v>
      </c>
      <c r="Y1558">
        <f t="shared" si="212"/>
        <v>566</v>
      </c>
      <c r="Z1558" s="12">
        <f t="shared" si="213"/>
        <v>0.15722222222222224</v>
      </c>
      <c r="AA1558" s="12">
        <f t="shared" si="214"/>
        <v>7.8427777777777781</v>
      </c>
      <c r="AB1558" t="s">
        <v>194</v>
      </c>
      <c r="AC1558" t="s">
        <v>194</v>
      </c>
      <c r="AD1558" s="12">
        <f t="shared" si="215"/>
        <v>2.6203703703703705E-2</v>
      </c>
    </row>
    <row r="1559" spans="2:30" x14ac:dyDescent="0.3">
      <c r="B1559">
        <v>58208</v>
      </c>
      <c r="C1559" s="7">
        <v>44412</v>
      </c>
      <c r="D1559" s="6">
        <f t="shared" si="207"/>
        <v>2021</v>
      </c>
      <c r="E1559" s="4" t="str">
        <f t="shared" si="208"/>
        <v>Q3-2021</v>
      </c>
      <c r="F1559" s="4" t="str">
        <f t="shared" si="209"/>
        <v>August</v>
      </c>
      <c r="G1559" s="6">
        <f t="shared" si="210"/>
        <v>32</v>
      </c>
      <c r="H1559" s="4" t="str">
        <f t="shared" si="211"/>
        <v>Wednesday</v>
      </c>
      <c r="I1559">
        <v>2</v>
      </c>
      <c r="J1559">
        <v>0</v>
      </c>
      <c r="K1559">
        <v>19</v>
      </c>
      <c r="L1559">
        <v>0</v>
      </c>
      <c r="M1559">
        <v>22</v>
      </c>
      <c r="N1559">
        <v>5</v>
      </c>
      <c r="O1559">
        <v>19</v>
      </c>
      <c r="P1559">
        <v>29</v>
      </c>
      <c r="Q1559">
        <v>0</v>
      </c>
      <c r="R1559">
        <v>0</v>
      </c>
      <c r="S1559">
        <v>13</v>
      </c>
      <c r="T1559">
        <v>26</v>
      </c>
      <c r="U1559">
        <v>1</v>
      </c>
      <c r="V1559">
        <v>36</v>
      </c>
      <c r="W1559">
        <v>0</v>
      </c>
      <c r="X1559">
        <v>25</v>
      </c>
      <c r="Y1559">
        <f t="shared" si="212"/>
        <v>471</v>
      </c>
      <c r="Z1559" s="12">
        <f t="shared" si="213"/>
        <v>0.13083333333333333</v>
      </c>
      <c r="AA1559" s="12">
        <f t="shared" si="214"/>
        <v>7.8691666666666666</v>
      </c>
      <c r="AB1559" t="s">
        <v>194</v>
      </c>
      <c r="AC1559" t="s">
        <v>194</v>
      </c>
      <c r="AD1559" s="12">
        <f t="shared" si="215"/>
        <v>2.6166666666666664E-2</v>
      </c>
    </row>
    <row r="1560" spans="2:30" x14ac:dyDescent="0.3">
      <c r="B1560">
        <v>58209</v>
      </c>
      <c r="C1560" s="7">
        <v>44413</v>
      </c>
      <c r="D1560" s="6">
        <f t="shared" si="207"/>
        <v>2021</v>
      </c>
      <c r="E1560" s="4" t="str">
        <f t="shared" si="208"/>
        <v>Q3-2021</v>
      </c>
      <c r="F1560" s="4" t="str">
        <f t="shared" si="209"/>
        <v>August</v>
      </c>
      <c r="G1560" s="6">
        <f t="shared" si="210"/>
        <v>32</v>
      </c>
      <c r="H1560" s="4" t="str">
        <f t="shared" si="211"/>
        <v>Thursday</v>
      </c>
      <c r="I1560">
        <v>1</v>
      </c>
      <c r="J1560">
        <v>2</v>
      </c>
      <c r="K1560">
        <v>20</v>
      </c>
      <c r="L1560">
        <v>1</v>
      </c>
      <c r="M1560">
        <v>27</v>
      </c>
      <c r="N1560">
        <v>5</v>
      </c>
      <c r="O1560">
        <v>22</v>
      </c>
      <c r="P1560">
        <v>34</v>
      </c>
      <c r="Q1560">
        <v>0</v>
      </c>
      <c r="R1560">
        <v>0</v>
      </c>
      <c r="S1560">
        <v>22</v>
      </c>
      <c r="T1560">
        <v>27</v>
      </c>
      <c r="U1560">
        <v>2</v>
      </c>
      <c r="V1560">
        <v>32</v>
      </c>
      <c r="W1560">
        <v>1</v>
      </c>
      <c r="X1560">
        <v>20</v>
      </c>
      <c r="Y1560">
        <f t="shared" si="212"/>
        <v>609</v>
      </c>
      <c r="Z1560" s="12">
        <f t="shared" si="213"/>
        <v>0.16916666666666666</v>
      </c>
      <c r="AA1560" s="12">
        <f t="shared" si="214"/>
        <v>7.8308333333333335</v>
      </c>
      <c r="AB1560" t="s">
        <v>194</v>
      </c>
      <c r="AC1560" t="s">
        <v>194</v>
      </c>
      <c r="AD1560" s="12">
        <f t="shared" si="215"/>
        <v>3.3833333333333333E-2</v>
      </c>
    </row>
    <row r="1561" spans="2:30" x14ac:dyDescent="0.3">
      <c r="B1561">
        <v>58210</v>
      </c>
      <c r="C1561" s="7">
        <v>44413</v>
      </c>
      <c r="D1561" s="6">
        <f t="shared" ref="D1561:D1624" si="216">YEAR(C1561)</f>
        <v>2021</v>
      </c>
      <c r="E1561" s="4" t="str">
        <f t="shared" ref="E1561:E1624" si="217">"Q"&amp;ROUNDUP(MONTH(C1561)/3,0)&amp;"-"&amp;YEAR(C1561)</f>
        <v>Q3-2021</v>
      </c>
      <c r="F1561" s="4" t="str">
        <f t="shared" ref="F1561:F1624" si="218">TEXT(C1561,"mmmm")</f>
        <v>August</v>
      </c>
      <c r="G1561" s="6">
        <f t="shared" ref="G1561:G1624" si="219">WEEKNUM(C1561)</f>
        <v>32</v>
      </c>
      <c r="H1561" s="4" t="str">
        <f t="shared" ref="H1561:H1624" si="220">TEXT(C1561,"dddd")</f>
        <v>Thursday</v>
      </c>
      <c r="I1561">
        <v>2</v>
      </c>
      <c r="J1561">
        <v>0</v>
      </c>
      <c r="K1561">
        <v>26</v>
      </c>
      <c r="L1561">
        <v>0</v>
      </c>
      <c r="M1561">
        <v>26</v>
      </c>
      <c r="N1561">
        <v>4</v>
      </c>
      <c r="O1561">
        <v>24</v>
      </c>
      <c r="P1561">
        <v>35</v>
      </c>
      <c r="Q1561">
        <v>0</v>
      </c>
      <c r="R1561">
        <v>0</v>
      </c>
      <c r="S1561">
        <v>27</v>
      </c>
      <c r="T1561">
        <v>19</v>
      </c>
      <c r="U1561">
        <v>1</v>
      </c>
      <c r="V1561">
        <v>35</v>
      </c>
      <c r="W1561">
        <v>1</v>
      </c>
      <c r="X1561">
        <v>24</v>
      </c>
      <c r="Y1561">
        <f t="shared" ref="Y1561:Y1624" si="221">N1561*(O1561+P1561+T1561)+Q1561*R1561+(N1561-Q1561)*S1561+U1561*V1561+W1561*X1561</f>
        <v>479</v>
      </c>
      <c r="Z1561" s="12">
        <f t="shared" ref="Z1561:Z1624" si="222">Y1561/$Z$22</f>
        <v>0.13305555555555557</v>
      </c>
      <c r="AA1561" s="12">
        <f t="shared" ref="AA1561:AA1624" si="223">$AB$22-Z1561</f>
        <v>7.8669444444444441</v>
      </c>
      <c r="AB1561" t="s">
        <v>194</v>
      </c>
      <c r="AC1561" t="s">
        <v>194</v>
      </c>
      <c r="AD1561" s="12">
        <f t="shared" ref="AD1561:AD1624" si="224">Z1561/N1561</f>
        <v>3.3263888888888891E-2</v>
      </c>
    </row>
    <row r="1562" spans="2:30" x14ac:dyDescent="0.3">
      <c r="B1562">
        <v>58211</v>
      </c>
      <c r="C1562" s="7">
        <v>44414</v>
      </c>
      <c r="D1562" s="6">
        <f t="shared" si="216"/>
        <v>2021</v>
      </c>
      <c r="E1562" s="4" t="str">
        <f t="shared" si="217"/>
        <v>Q3-2021</v>
      </c>
      <c r="F1562" s="4" t="str">
        <f t="shared" si="218"/>
        <v>August</v>
      </c>
      <c r="G1562" s="6">
        <f t="shared" si="219"/>
        <v>32</v>
      </c>
      <c r="H1562" s="4" t="str">
        <f t="shared" si="220"/>
        <v>Friday</v>
      </c>
      <c r="I1562">
        <v>1</v>
      </c>
      <c r="J1562">
        <v>2</v>
      </c>
      <c r="K1562">
        <v>26</v>
      </c>
      <c r="L1562">
        <v>2</v>
      </c>
      <c r="M1562">
        <v>11</v>
      </c>
      <c r="N1562">
        <v>6</v>
      </c>
      <c r="O1562">
        <v>27</v>
      </c>
      <c r="P1562">
        <v>41</v>
      </c>
      <c r="Q1562">
        <v>0</v>
      </c>
      <c r="R1562">
        <v>0</v>
      </c>
      <c r="S1562">
        <v>16</v>
      </c>
      <c r="T1562">
        <v>20</v>
      </c>
      <c r="U1562">
        <v>2</v>
      </c>
      <c r="V1562">
        <v>30</v>
      </c>
      <c r="W1562">
        <v>2</v>
      </c>
      <c r="X1562">
        <v>24</v>
      </c>
      <c r="Y1562">
        <f t="shared" si="221"/>
        <v>732</v>
      </c>
      <c r="Z1562" s="12">
        <f t="shared" si="222"/>
        <v>0.20333333333333334</v>
      </c>
      <c r="AA1562" s="12">
        <f t="shared" si="223"/>
        <v>7.7966666666666669</v>
      </c>
      <c r="AB1562" t="s">
        <v>194</v>
      </c>
      <c r="AC1562" t="s">
        <v>194</v>
      </c>
      <c r="AD1562" s="12">
        <f t="shared" si="224"/>
        <v>3.3888888888888892E-2</v>
      </c>
    </row>
    <row r="1563" spans="2:30" x14ac:dyDescent="0.3">
      <c r="B1563">
        <v>58212</v>
      </c>
      <c r="C1563" s="7">
        <v>44414</v>
      </c>
      <c r="D1563" s="6">
        <f t="shared" si="216"/>
        <v>2021</v>
      </c>
      <c r="E1563" s="4" t="str">
        <f t="shared" si="217"/>
        <v>Q3-2021</v>
      </c>
      <c r="F1563" s="4" t="str">
        <f t="shared" si="218"/>
        <v>August</v>
      </c>
      <c r="G1563" s="6">
        <f t="shared" si="219"/>
        <v>32</v>
      </c>
      <c r="H1563" s="4" t="str">
        <f t="shared" si="220"/>
        <v>Friday</v>
      </c>
      <c r="I1563">
        <v>2</v>
      </c>
      <c r="J1563">
        <v>0</v>
      </c>
      <c r="K1563">
        <v>27</v>
      </c>
      <c r="L1563">
        <v>1</v>
      </c>
      <c r="M1563">
        <v>16</v>
      </c>
      <c r="N1563">
        <v>4</v>
      </c>
      <c r="O1563">
        <v>30</v>
      </c>
      <c r="P1563">
        <v>16</v>
      </c>
      <c r="Q1563">
        <v>0</v>
      </c>
      <c r="R1563">
        <v>0</v>
      </c>
      <c r="S1563">
        <v>25</v>
      </c>
      <c r="T1563">
        <v>20</v>
      </c>
      <c r="U1563">
        <v>0</v>
      </c>
      <c r="V1563">
        <v>34</v>
      </c>
      <c r="W1563">
        <v>1</v>
      </c>
      <c r="X1563">
        <v>23</v>
      </c>
      <c r="Y1563">
        <f t="shared" si="221"/>
        <v>387</v>
      </c>
      <c r="Z1563" s="12">
        <f t="shared" si="222"/>
        <v>0.1075</v>
      </c>
      <c r="AA1563" s="12">
        <f t="shared" si="223"/>
        <v>7.8925000000000001</v>
      </c>
      <c r="AB1563" t="s">
        <v>194</v>
      </c>
      <c r="AC1563" t="s">
        <v>194</v>
      </c>
      <c r="AD1563" s="12">
        <f t="shared" si="224"/>
        <v>2.6875E-2</v>
      </c>
    </row>
    <row r="1564" spans="2:30" x14ac:dyDescent="0.3">
      <c r="B1564">
        <v>58213</v>
      </c>
      <c r="C1564" s="7">
        <v>44415</v>
      </c>
      <c r="D1564" s="6">
        <f t="shared" si="216"/>
        <v>2021</v>
      </c>
      <c r="E1564" s="4" t="str">
        <f t="shared" si="217"/>
        <v>Q3-2021</v>
      </c>
      <c r="F1564" s="4" t="str">
        <f t="shared" si="218"/>
        <v>August</v>
      </c>
      <c r="G1564" s="6">
        <f t="shared" si="219"/>
        <v>32</v>
      </c>
      <c r="H1564" s="4" t="str">
        <f t="shared" si="220"/>
        <v>Saturday</v>
      </c>
      <c r="I1564">
        <v>1</v>
      </c>
      <c r="J1564">
        <v>2</v>
      </c>
      <c r="K1564">
        <v>13</v>
      </c>
      <c r="L1564">
        <v>2</v>
      </c>
      <c r="M1564">
        <v>14</v>
      </c>
      <c r="N1564">
        <v>6</v>
      </c>
      <c r="O1564">
        <v>12</v>
      </c>
      <c r="P1564">
        <v>17</v>
      </c>
      <c r="Q1564">
        <v>0</v>
      </c>
      <c r="R1564">
        <v>0</v>
      </c>
      <c r="S1564">
        <v>30</v>
      </c>
      <c r="T1564">
        <v>12</v>
      </c>
      <c r="U1564">
        <v>1</v>
      </c>
      <c r="V1564">
        <v>29</v>
      </c>
      <c r="W1564">
        <v>2</v>
      </c>
      <c r="X1564">
        <v>23</v>
      </c>
      <c r="Y1564">
        <f t="shared" si="221"/>
        <v>501</v>
      </c>
      <c r="Z1564" s="12">
        <f t="shared" si="222"/>
        <v>0.13916666666666666</v>
      </c>
      <c r="AA1564" s="12">
        <f t="shared" si="223"/>
        <v>7.8608333333333338</v>
      </c>
      <c r="AB1564" t="s">
        <v>194</v>
      </c>
      <c r="AC1564" t="s">
        <v>194</v>
      </c>
      <c r="AD1564" s="12">
        <f t="shared" si="224"/>
        <v>2.3194444444444445E-2</v>
      </c>
    </row>
    <row r="1565" spans="2:30" x14ac:dyDescent="0.3">
      <c r="B1565">
        <v>58214</v>
      </c>
      <c r="C1565" s="7">
        <v>44417</v>
      </c>
      <c r="D1565" s="6">
        <f t="shared" si="216"/>
        <v>2021</v>
      </c>
      <c r="E1565" s="4" t="str">
        <f t="shared" si="217"/>
        <v>Q3-2021</v>
      </c>
      <c r="F1565" s="4" t="str">
        <f t="shared" si="218"/>
        <v>August</v>
      </c>
      <c r="G1565" s="6">
        <f t="shared" si="219"/>
        <v>33</v>
      </c>
      <c r="H1565" s="4" t="str">
        <f t="shared" si="220"/>
        <v>Monday</v>
      </c>
      <c r="I1565">
        <v>1</v>
      </c>
      <c r="J1565">
        <v>1</v>
      </c>
      <c r="K1565">
        <v>13</v>
      </c>
      <c r="L1565">
        <v>2</v>
      </c>
      <c r="M1565">
        <v>19</v>
      </c>
      <c r="N1565">
        <v>5</v>
      </c>
      <c r="O1565">
        <v>15</v>
      </c>
      <c r="P1565">
        <v>22</v>
      </c>
      <c r="Q1565">
        <v>0</v>
      </c>
      <c r="R1565">
        <v>0</v>
      </c>
      <c r="S1565">
        <v>19</v>
      </c>
      <c r="T1565">
        <v>13</v>
      </c>
      <c r="U1565">
        <v>1</v>
      </c>
      <c r="V1565">
        <v>28</v>
      </c>
      <c r="W1565">
        <v>2</v>
      </c>
      <c r="X1565">
        <v>25</v>
      </c>
      <c r="Y1565">
        <f t="shared" si="221"/>
        <v>423</v>
      </c>
      <c r="Z1565" s="12">
        <f t="shared" si="222"/>
        <v>0.11749999999999999</v>
      </c>
      <c r="AA1565" s="12">
        <f t="shared" si="223"/>
        <v>7.8825000000000003</v>
      </c>
      <c r="AB1565" t="s">
        <v>194</v>
      </c>
      <c r="AC1565" t="s">
        <v>194</v>
      </c>
      <c r="AD1565" s="12">
        <f t="shared" si="224"/>
        <v>2.35E-2</v>
      </c>
    </row>
    <row r="1566" spans="2:30" x14ac:dyDescent="0.3">
      <c r="B1566">
        <v>58215</v>
      </c>
      <c r="C1566" s="7">
        <v>44417</v>
      </c>
      <c r="D1566" s="6">
        <f t="shared" si="216"/>
        <v>2021</v>
      </c>
      <c r="E1566" s="4" t="str">
        <f t="shared" si="217"/>
        <v>Q3-2021</v>
      </c>
      <c r="F1566" s="4" t="str">
        <f t="shared" si="218"/>
        <v>August</v>
      </c>
      <c r="G1566" s="6">
        <f t="shared" si="219"/>
        <v>33</v>
      </c>
      <c r="H1566" s="4" t="str">
        <f t="shared" si="220"/>
        <v>Monday</v>
      </c>
      <c r="I1566">
        <v>2</v>
      </c>
      <c r="J1566">
        <v>1</v>
      </c>
      <c r="K1566">
        <v>14</v>
      </c>
      <c r="L1566">
        <v>0</v>
      </c>
      <c r="M1566">
        <v>24</v>
      </c>
      <c r="N1566">
        <v>5</v>
      </c>
      <c r="O1566">
        <v>18</v>
      </c>
      <c r="P1566">
        <v>28</v>
      </c>
      <c r="Q1566">
        <v>0</v>
      </c>
      <c r="R1566">
        <v>0</v>
      </c>
      <c r="S1566">
        <v>28</v>
      </c>
      <c r="T1566">
        <v>14</v>
      </c>
      <c r="U1566">
        <v>1</v>
      </c>
      <c r="V1566">
        <v>37</v>
      </c>
      <c r="W1566">
        <v>0</v>
      </c>
      <c r="X1566">
        <v>24</v>
      </c>
      <c r="Y1566">
        <f t="shared" si="221"/>
        <v>477</v>
      </c>
      <c r="Z1566" s="12">
        <f t="shared" si="222"/>
        <v>0.13250000000000001</v>
      </c>
      <c r="AA1566" s="12">
        <f t="shared" si="223"/>
        <v>7.8674999999999997</v>
      </c>
      <c r="AB1566" t="s">
        <v>194</v>
      </c>
      <c r="AC1566" t="s">
        <v>194</v>
      </c>
      <c r="AD1566" s="12">
        <f t="shared" si="224"/>
        <v>2.6500000000000003E-2</v>
      </c>
    </row>
    <row r="1567" spans="2:30" x14ac:dyDescent="0.3">
      <c r="B1567">
        <v>58216</v>
      </c>
      <c r="C1567" s="7">
        <v>44418</v>
      </c>
      <c r="D1567" s="6">
        <f t="shared" si="216"/>
        <v>2021</v>
      </c>
      <c r="E1567" s="4" t="str">
        <f t="shared" si="217"/>
        <v>Q3-2021</v>
      </c>
      <c r="F1567" s="4" t="str">
        <f t="shared" si="218"/>
        <v>August</v>
      </c>
      <c r="G1567" s="6">
        <f t="shared" si="219"/>
        <v>33</v>
      </c>
      <c r="H1567" s="4" t="str">
        <f t="shared" si="220"/>
        <v>Tuesday</v>
      </c>
      <c r="I1567">
        <v>1</v>
      </c>
      <c r="J1567">
        <v>1</v>
      </c>
      <c r="K1567">
        <v>19</v>
      </c>
      <c r="L1567">
        <v>1</v>
      </c>
      <c r="M1567">
        <v>22</v>
      </c>
      <c r="N1567">
        <v>6</v>
      </c>
      <c r="O1567">
        <v>19</v>
      </c>
      <c r="P1567">
        <v>29</v>
      </c>
      <c r="Q1567">
        <v>0</v>
      </c>
      <c r="R1567">
        <v>0</v>
      </c>
      <c r="S1567">
        <v>13</v>
      </c>
      <c r="T1567">
        <v>26</v>
      </c>
      <c r="U1567">
        <v>2</v>
      </c>
      <c r="V1567">
        <v>32</v>
      </c>
      <c r="W1567">
        <v>1</v>
      </c>
      <c r="X1567">
        <v>23</v>
      </c>
      <c r="Y1567">
        <f t="shared" si="221"/>
        <v>609</v>
      </c>
      <c r="Z1567" s="12">
        <f t="shared" si="222"/>
        <v>0.16916666666666666</v>
      </c>
      <c r="AA1567" s="12">
        <f t="shared" si="223"/>
        <v>7.8308333333333335</v>
      </c>
      <c r="AB1567" t="s">
        <v>194</v>
      </c>
      <c r="AC1567" t="s">
        <v>194</v>
      </c>
      <c r="AD1567" s="12">
        <f t="shared" si="224"/>
        <v>2.8194444444444442E-2</v>
      </c>
    </row>
    <row r="1568" spans="2:30" x14ac:dyDescent="0.3">
      <c r="B1568">
        <v>58217</v>
      </c>
      <c r="C1568" s="7">
        <v>44418</v>
      </c>
      <c r="D1568" s="6">
        <f t="shared" si="216"/>
        <v>2021</v>
      </c>
      <c r="E1568" s="4" t="str">
        <f t="shared" si="217"/>
        <v>Q3-2021</v>
      </c>
      <c r="F1568" s="4" t="str">
        <f t="shared" si="218"/>
        <v>August</v>
      </c>
      <c r="G1568" s="6">
        <f t="shared" si="219"/>
        <v>33</v>
      </c>
      <c r="H1568" s="4" t="str">
        <f t="shared" si="220"/>
        <v>Tuesday</v>
      </c>
      <c r="I1568">
        <v>2</v>
      </c>
      <c r="J1568">
        <v>1</v>
      </c>
      <c r="K1568">
        <v>20</v>
      </c>
      <c r="L1568">
        <v>0</v>
      </c>
      <c r="M1568">
        <v>27</v>
      </c>
      <c r="N1568">
        <v>4</v>
      </c>
      <c r="O1568">
        <v>22</v>
      </c>
      <c r="P1568">
        <v>34</v>
      </c>
      <c r="Q1568">
        <v>0</v>
      </c>
      <c r="R1568">
        <v>0</v>
      </c>
      <c r="S1568">
        <v>22</v>
      </c>
      <c r="T1568">
        <v>27</v>
      </c>
      <c r="U1568">
        <v>1</v>
      </c>
      <c r="V1568">
        <v>36</v>
      </c>
      <c r="W1568">
        <v>0</v>
      </c>
      <c r="X1568">
        <v>22</v>
      </c>
      <c r="Y1568">
        <f t="shared" si="221"/>
        <v>456</v>
      </c>
      <c r="Z1568" s="12">
        <f t="shared" si="222"/>
        <v>0.12666666666666668</v>
      </c>
      <c r="AA1568" s="12">
        <f t="shared" si="223"/>
        <v>7.8733333333333331</v>
      </c>
      <c r="AB1568" t="s">
        <v>194</v>
      </c>
      <c r="AC1568" t="s">
        <v>194</v>
      </c>
      <c r="AD1568" s="12">
        <f t="shared" si="224"/>
        <v>3.1666666666666669E-2</v>
      </c>
    </row>
    <row r="1569" spans="2:30" x14ac:dyDescent="0.3">
      <c r="B1569">
        <v>58218</v>
      </c>
      <c r="C1569" s="7">
        <v>44419</v>
      </c>
      <c r="D1569" s="6">
        <f t="shared" si="216"/>
        <v>2021</v>
      </c>
      <c r="E1569" s="4" t="str">
        <f t="shared" si="217"/>
        <v>Q3-2021</v>
      </c>
      <c r="F1569" s="4" t="str">
        <f t="shared" si="218"/>
        <v>August</v>
      </c>
      <c r="G1569" s="6">
        <f t="shared" si="219"/>
        <v>33</v>
      </c>
      <c r="H1569" s="4" t="str">
        <f t="shared" si="220"/>
        <v>Wednesday</v>
      </c>
      <c r="I1569">
        <v>1</v>
      </c>
      <c r="J1569">
        <v>1</v>
      </c>
      <c r="K1569">
        <v>26</v>
      </c>
      <c r="L1569">
        <v>1</v>
      </c>
      <c r="M1569">
        <v>26</v>
      </c>
      <c r="N1569">
        <v>5</v>
      </c>
      <c r="O1569">
        <v>24</v>
      </c>
      <c r="P1569">
        <v>35</v>
      </c>
      <c r="Q1569">
        <v>0</v>
      </c>
      <c r="R1569">
        <v>0</v>
      </c>
      <c r="S1569">
        <v>27</v>
      </c>
      <c r="T1569">
        <v>19</v>
      </c>
      <c r="U1569">
        <v>2</v>
      </c>
      <c r="V1569">
        <v>31</v>
      </c>
      <c r="W1569">
        <v>2</v>
      </c>
      <c r="X1569">
        <v>22</v>
      </c>
      <c r="Y1569">
        <f t="shared" si="221"/>
        <v>631</v>
      </c>
      <c r="Z1569" s="12">
        <f t="shared" si="222"/>
        <v>0.17527777777777778</v>
      </c>
      <c r="AA1569" s="12">
        <f t="shared" si="223"/>
        <v>7.8247222222222224</v>
      </c>
      <c r="AB1569" t="s">
        <v>194</v>
      </c>
      <c r="AC1569" t="s">
        <v>194</v>
      </c>
      <c r="AD1569" s="12">
        <f t="shared" si="224"/>
        <v>3.5055555555555555E-2</v>
      </c>
    </row>
    <row r="1570" spans="2:30" x14ac:dyDescent="0.3">
      <c r="B1570">
        <v>58219</v>
      </c>
      <c r="C1570" s="7">
        <v>44419</v>
      </c>
      <c r="D1570" s="6">
        <f t="shared" si="216"/>
        <v>2021</v>
      </c>
      <c r="E1570" s="4" t="str">
        <f t="shared" si="217"/>
        <v>Q3-2021</v>
      </c>
      <c r="F1570" s="4" t="str">
        <f t="shared" si="218"/>
        <v>August</v>
      </c>
      <c r="G1570" s="6">
        <f t="shared" si="219"/>
        <v>33</v>
      </c>
      <c r="H1570" s="4" t="str">
        <f t="shared" si="220"/>
        <v>Wednesday</v>
      </c>
      <c r="I1570">
        <v>2</v>
      </c>
      <c r="J1570">
        <v>1</v>
      </c>
      <c r="K1570">
        <v>26</v>
      </c>
      <c r="L1570">
        <v>1</v>
      </c>
      <c r="M1570">
        <v>11</v>
      </c>
      <c r="N1570">
        <v>5</v>
      </c>
      <c r="O1570">
        <v>27</v>
      </c>
      <c r="P1570">
        <v>41</v>
      </c>
      <c r="Q1570">
        <v>0</v>
      </c>
      <c r="R1570">
        <v>0</v>
      </c>
      <c r="S1570">
        <v>16</v>
      </c>
      <c r="T1570">
        <v>20</v>
      </c>
      <c r="U1570">
        <v>1</v>
      </c>
      <c r="V1570">
        <v>34</v>
      </c>
      <c r="W1570">
        <v>1</v>
      </c>
      <c r="X1570">
        <v>26</v>
      </c>
      <c r="Y1570">
        <f t="shared" si="221"/>
        <v>580</v>
      </c>
      <c r="Z1570" s="12">
        <f t="shared" si="222"/>
        <v>0.16111111111111112</v>
      </c>
      <c r="AA1570" s="12">
        <f t="shared" si="223"/>
        <v>7.8388888888888886</v>
      </c>
      <c r="AB1570" t="s">
        <v>194</v>
      </c>
      <c r="AC1570" t="s">
        <v>194</v>
      </c>
      <c r="AD1570" s="12">
        <f t="shared" si="224"/>
        <v>3.2222222222222222E-2</v>
      </c>
    </row>
    <row r="1571" spans="2:30" x14ac:dyDescent="0.3">
      <c r="B1571">
        <v>58220</v>
      </c>
      <c r="C1571" s="7">
        <v>44420</v>
      </c>
      <c r="D1571" s="6">
        <f t="shared" si="216"/>
        <v>2021</v>
      </c>
      <c r="E1571" s="4" t="str">
        <f t="shared" si="217"/>
        <v>Q3-2021</v>
      </c>
      <c r="F1571" s="4" t="str">
        <f t="shared" si="218"/>
        <v>August</v>
      </c>
      <c r="G1571" s="6">
        <f t="shared" si="219"/>
        <v>33</v>
      </c>
      <c r="H1571" s="4" t="str">
        <f t="shared" si="220"/>
        <v>Thursday</v>
      </c>
      <c r="I1571">
        <v>1</v>
      </c>
      <c r="J1571">
        <v>1</v>
      </c>
      <c r="K1571">
        <v>27</v>
      </c>
      <c r="L1571">
        <v>2</v>
      </c>
      <c r="M1571">
        <v>16</v>
      </c>
      <c r="N1571">
        <v>5</v>
      </c>
      <c r="O1571">
        <v>30</v>
      </c>
      <c r="P1571">
        <v>16</v>
      </c>
      <c r="Q1571">
        <v>0</v>
      </c>
      <c r="R1571">
        <v>0</v>
      </c>
      <c r="S1571">
        <v>25</v>
      </c>
      <c r="T1571">
        <v>20</v>
      </c>
      <c r="U1571">
        <v>1</v>
      </c>
      <c r="V1571">
        <v>30</v>
      </c>
      <c r="W1571">
        <v>2</v>
      </c>
      <c r="X1571">
        <v>21</v>
      </c>
      <c r="Y1571">
        <f t="shared" si="221"/>
        <v>527</v>
      </c>
      <c r="Z1571" s="12">
        <f t="shared" si="222"/>
        <v>0.1463888888888889</v>
      </c>
      <c r="AA1571" s="12">
        <f t="shared" si="223"/>
        <v>7.8536111111111113</v>
      </c>
      <c r="AB1571" t="s">
        <v>194</v>
      </c>
      <c r="AC1571" t="s">
        <v>194</v>
      </c>
      <c r="AD1571" s="12">
        <f t="shared" si="224"/>
        <v>2.9277777777777781E-2</v>
      </c>
    </row>
    <row r="1572" spans="2:30" x14ac:dyDescent="0.3">
      <c r="B1572">
        <v>58221</v>
      </c>
      <c r="C1572" s="7">
        <v>44420</v>
      </c>
      <c r="D1572" s="6">
        <f t="shared" si="216"/>
        <v>2021</v>
      </c>
      <c r="E1572" s="4" t="str">
        <f t="shared" si="217"/>
        <v>Q3-2021</v>
      </c>
      <c r="F1572" s="4" t="str">
        <f t="shared" si="218"/>
        <v>August</v>
      </c>
      <c r="G1572" s="6">
        <f t="shared" si="219"/>
        <v>33</v>
      </c>
      <c r="H1572" s="4" t="str">
        <f t="shared" si="220"/>
        <v>Thursday</v>
      </c>
      <c r="I1572">
        <v>2</v>
      </c>
      <c r="J1572">
        <v>1</v>
      </c>
      <c r="K1572">
        <v>13</v>
      </c>
      <c r="L1572">
        <v>1</v>
      </c>
      <c r="M1572">
        <v>14</v>
      </c>
      <c r="N1572">
        <v>5</v>
      </c>
      <c r="O1572">
        <v>12</v>
      </c>
      <c r="P1572">
        <v>17</v>
      </c>
      <c r="Q1572">
        <v>0</v>
      </c>
      <c r="R1572">
        <v>0</v>
      </c>
      <c r="S1572">
        <v>30</v>
      </c>
      <c r="T1572">
        <v>12</v>
      </c>
      <c r="U1572">
        <v>0</v>
      </c>
      <c r="V1572">
        <v>33</v>
      </c>
      <c r="W1572">
        <v>1</v>
      </c>
      <c r="X1572">
        <v>25</v>
      </c>
      <c r="Y1572">
        <f t="shared" si="221"/>
        <v>380</v>
      </c>
      <c r="Z1572" s="12">
        <f t="shared" si="222"/>
        <v>0.10555555555555556</v>
      </c>
      <c r="AA1572" s="12">
        <f t="shared" si="223"/>
        <v>7.8944444444444448</v>
      </c>
      <c r="AB1572" t="s">
        <v>194</v>
      </c>
      <c r="AC1572" t="s">
        <v>194</v>
      </c>
      <c r="AD1572" s="12">
        <f t="shared" si="224"/>
        <v>2.1111111111111112E-2</v>
      </c>
    </row>
    <row r="1573" spans="2:30" x14ac:dyDescent="0.3">
      <c r="B1573">
        <v>58222</v>
      </c>
      <c r="C1573" s="7">
        <v>44421</v>
      </c>
      <c r="D1573" s="6">
        <f t="shared" si="216"/>
        <v>2021</v>
      </c>
      <c r="E1573" s="4" t="str">
        <f t="shared" si="217"/>
        <v>Q3-2021</v>
      </c>
      <c r="F1573" s="4" t="str">
        <f t="shared" si="218"/>
        <v>August</v>
      </c>
      <c r="G1573" s="6">
        <f t="shared" si="219"/>
        <v>33</v>
      </c>
      <c r="H1573" s="4" t="str">
        <f t="shared" si="220"/>
        <v>Friday</v>
      </c>
      <c r="I1573">
        <v>1</v>
      </c>
      <c r="J1573">
        <v>1</v>
      </c>
      <c r="K1573">
        <v>13</v>
      </c>
      <c r="L1573">
        <v>2</v>
      </c>
      <c r="M1573">
        <v>19</v>
      </c>
      <c r="N1573">
        <v>5</v>
      </c>
      <c r="O1573">
        <v>15</v>
      </c>
      <c r="P1573">
        <v>22</v>
      </c>
      <c r="Q1573">
        <v>0</v>
      </c>
      <c r="R1573">
        <v>0</v>
      </c>
      <c r="S1573">
        <v>19</v>
      </c>
      <c r="T1573">
        <v>13</v>
      </c>
      <c r="U1573">
        <v>1</v>
      </c>
      <c r="V1573">
        <v>28</v>
      </c>
      <c r="W1573">
        <v>2</v>
      </c>
      <c r="X1573">
        <v>25</v>
      </c>
      <c r="Y1573">
        <f t="shared" si="221"/>
        <v>423</v>
      </c>
      <c r="Z1573" s="12">
        <f t="shared" si="222"/>
        <v>0.11749999999999999</v>
      </c>
      <c r="AA1573" s="12">
        <f t="shared" si="223"/>
        <v>7.8825000000000003</v>
      </c>
      <c r="AB1573" t="s">
        <v>194</v>
      </c>
      <c r="AC1573" t="s">
        <v>194</v>
      </c>
      <c r="AD1573" s="12">
        <f t="shared" si="224"/>
        <v>2.35E-2</v>
      </c>
    </row>
    <row r="1574" spans="2:30" x14ac:dyDescent="0.3">
      <c r="B1574">
        <v>58223</v>
      </c>
      <c r="C1574" s="7">
        <v>44421</v>
      </c>
      <c r="D1574" s="6">
        <f t="shared" si="216"/>
        <v>2021</v>
      </c>
      <c r="E1574" s="4" t="str">
        <f t="shared" si="217"/>
        <v>Q3-2021</v>
      </c>
      <c r="F1574" s="4" t="str">
        <f t="shared" si="218"/>
        <v>August</v>
      </c>
      <c r="G1574" s="6">
        <f t="shared" si="219"/>
        <v>33</v>
      </c>
      <c r="H1574" s="4" t="str">
        <f t="shared" si="220"/>
        <v>Friday</v>
      </c>
      <c r="I1574">
        <v>2</v>
      </c>
      <c r="J1574">
        <v>1</v>
      </c>
      <c r="K1574">
        <v>14</v>
      </c>
      <c r="L1574">
        <v>0</v>
      </c>
      <c r="M1574">
        <v>24</v>
      </c>
      <c r="N1574">
        <v>5</v>
      </c>
      <c r="O1574">
        <v>18</v>
      </c>
      <c r="P1574">
        <v>28</v>
      </c>
      <c r="Q1574">
        <v>0</v>
      </c>
      <c r="R1574">
        <v>0</v>
      </c>
      <c r="S1574">
        <v>28</v>
      </c>
      <c r="T1574">
        <v>14</v>
      </c>
      <c r="U1574">
        <v>1</v>
      </c>
      <c r="V1574">
        <v>37</v>
      </c>
      <c r="W1574">
        <v>0</v>
      </c>
      <c r="X1574">
        <v>24</v>
      </c>
      <c r="Y1574">
        <f t="shared" si="221"/>
        <v>477</v>
      </c>
      <c r="Z1574" s="12">
        <f t="shared" si="222"/>
        <v>0.13250000000000001</v>
      </c>
      <c r="AA1574" s="12">
        <f t="shared" si="223"/>
        <v>7.8674999999999997</v>
      </c>
      <c r="AB1574" t="s">
        <v>194</v>
      </c>
      <c r="AC1574" t="s">
        <v>194</v>
      </c>
      <c r="AD1574" s="12">
        <f t="shared" si="224"/>
        <v>2.6500000000000003E-2</v>
      </c>
    </row>
    <row r="1575" spans="2:30" x14ac:dyDescent="0.3">
      <c r="B1575">
        <v>58224</v>
      </c>
      <c r="C1575" s="7">
        <v>44422</v>
      </c>
      <c r="D1575" s="6">
        <f t="shared" si="216"/>
        <v>2021</v>
      </c>
      <c r="E1575" s="4" t="str">
        <f t="shared" si="217"/>
        <v>Q3-2021</v>
      </c>
      <c r="F1575" s="4" t="str">
        <f t="shared" si="218"/>
        <v>August</v>
      </c>
      <c r="G1575" s="6">
        <f t="shared" si="219"/>
        <v>33</v>
      </c>
      <c r="H1575" s="4" t="str">
        <f t="shared" si="220"/>
        <v>Saturday</v>
      </c>
      <c r="I1575">
        <v>1</v>
      </c>
      <c r="J1575">
        <v>1</v>
      </c>
      <c r="K1575">
        <v>19</v>
      </c>
      <c r="L1575">
        <v>1</v>
      </c>
      <c r="M1575">
        <v>22</v>
      </c>
      <c r="N1575">
        <v>6</v>
      </c>
      <c r="O1575">
        <v>19</v>
      </c>
      <c r="P1575">
        <v>29</v>
      </c>
      <c r="Q1575">
        <v>0</v>
      </c>
      <c r="R1575">
        <v>0</v>
      </c>
      <c r="S1575">
        <v>13</v>
      </c>
      <c r="T1575">
        <v>26</v>
      </c>
      <c r="U1575">
        <v>2</v>
      </c>
      <c r="V1575">
        <v>32</v>
      </c>
      <c r="W1575">
        <v>1</v>
      </c>
      <c r="X1575">
        <v>23</v>
      </c>
      <c r="Y1575">
        <f t="shared" si="221"/>
        <v>609</v>
      </c>
      <c r="Z1575" s="12">
        <f t="shared" si="222"/>
        <v>0.16916666666666666</v>
      </c>
      <c r="AA1575" s="12">
        <f t="shared" si="223"/>
        <v>7.8308333333333335</v>
      </c>
      <c r="AB1575" t="s">
        <v>194</v>
      </c>
      <c r="AC1575" t="s">
        <v>194</v>
      </c>
      <c r="AD1575" s="12">
        <f t="shared" si="224"/>
        <v>2.8194444444444442E-2</v>
      </c>
    </row>
    <row r="1576" spans="2:30" x14ac:dyDescent="0.3">
      <c r="B1576">
        <v>58225</v>
      </c>
      <c r="C1576" s="7">
        <v>44424</v>
      </c>
      <c r="D1576" s="6">
        <f t="shared" si="216"/>
        <v>2021</v>
      </c>
      <c r="E1576" s="4" t="str">
        <f t="shared" si="217"/>
        <v>Q3-2021</v>
      </c>
      <c r="F1576" s="4" t="str">
        <f t="shared" si="218"/>
        <v>August</v>
      </c>
      <c r="G1576" s="6">
        <f t="shared" si="219"/>
        <v>34</v>
      </c>
      <c r="H1576" s="4" t="str">
        <f t="shared" si="220"/>
        <v>Monday</v>
      </c>
      <c r="I1576">
        <v>1</v>
      </c>
      <c r="J1576">
        <v>2</v>
      </c>
      <c r="K1576">
        <v>20</v>
      </c>
      <c r="L1576">
        <v>1</v>
      </c>
      <c r="M1576">
        <v>27</v>
      </c>
      <c r="N1576">
        <v>5</v>
      </c>
      <c r="O1576">
        <v>22</v>
      </c>
      <c r="P1576">
        <v>34</v>
      </c>
      <c r="Q1576">
        <v>0</v>
      </c>
      <c r="R1576">
        <v>0</v>
      </c>
      <c r="S1576">
        <v>22</v>
      </c>
      <c r="T1576">
        <v>27</v>
      </c>
      <c r="U1576">
        <v>2</v>
      </c>
      <c r="V1576">
        <v>32</v>
      </c>
      <c r="W1576">
        <v>1</v>
      </c>
      <c r="X1576">
        <v>20</v>
      </c>
      <c r="Y1576">
        <f t="shared" si="221"/>
        <v>609</v>
      </c>
      <c r="Z1576" s="12">
        <f t="shared" si="222"/>
        <v>0.16916666666666666</v>
      </c>
      <c r="AA1576" s="12">
        <f t="shared" si="223"/>
        <v>7.8308333333333335</v>
      </c>
      <c r="AB1576" t="s">
        <v>194</v>
      </c>
      <c r="AC1576" t="s">
        <v>194</v>
      </c>
      <c r="AD1576" s="12">
        <f t="shared" si="224"/>
        <v>3.3833333333333333E-2</v>
      </c>
    </row>
    <row r="1577" spans="2:30" x14ac:dyDescent="0.3">
      <c r="B1577">
        <v>58226</v>
      </c>
      <c r="C1577" s="7">
        <v>44424</v>
      </c>
      <c r="D1577" s="6">
        <f t="shared" si="216"/>
        <v>2021</v>
      </c>
      <c r="E1577" s="4" t="str">
        <f t="shared" si="217"/>
        <v>Q3-2021</v>
      </c>
      <c r="F1577" s="4" t="str">
        <f t="shared" si="218"/>
        <v>August</v>
      </c>
      <c r="G1577" s="6">
        <f t="shared" si="219"/>
        <v>34</v>
      </c>
      <c r="H1577" s="4" t="str">
        <f t="shared" si="220"/>
        <v>Monday</v>
      </c>
      <c r="I1577">
        <v>2</v>
      </c>
      <c r="J1577">
        <v>0</v>
      </c>
      <c r="K1577">
        <v>26</v>
      </c>
      <c r="L1577">
        <v>0</v>
      </c>
      <c r="M1577">
        <v>26</v>
      </c>
      <c r="N1577">
        <v>4</v>
      </c>
      <c r="O1577">
        <v>24</v>
      </c>
      <c r="P1577">
        <v>35</v>
      </c>
      <c r="Q1577">
        <v>0</v>
      </c>
      <c r="R1577">
        <v>0</v>
      </c>
      <c r="S1577">
        <v>27</v>
      </c>
      <c r="T1577">
        <v>19</v>
      </c>
      <c r="U1577">
        <v>1</v>
      </c>
      <c r="V1577">
        <v>35</v>
      </c>
      <c r="W1577">
        <v>1</v>
      </c>
      <c r="X1577">
        <v>24</v>
      </c>
      <c r="Y1577">
        <f t="shared" si="221"/>
        <v>479</v>
      </c>
      <c r="Z1577" s="12">
        <f t="shared" si="222"/>
        <v>0.13305555555555557</v>
      </c>
      <c r="AA1577" s="12">
        <f t="shared" si="223"/>
        <v>7.8669444444444441</v>
      </c>
      <c r="AB1577" t="s">
        <v>194</v>
      </c>
      <c r="AC1577" t="s">
        <v>194</v>
      </c>
      <c r="AD1577" s="12">
        <f t="shared" si="224"/>
        <v>3.3263888888888891E-2</v>
      </c>
    </row>
    <row r="1578" spans="2:30" x14ac:dyDescent="0.3">
      <c r="B1578">
        <v>58227</v>
      </c>
      <c r="C1578" s="7">
        <v>44425</v>
      </c>
      <c r="D1578" s="6">
        <f t="shared" si="216"/>
        <v>2021</v>
      </c>
      <c r="E1578" s="4" t="str">
        <f t="shared" si="217"/>
        <v>Q3-2021</v>
      </c>
      <c r="F1578" s="4" t="str">
        <f t="shared" si="218"/>
        <v>August</v>
      </c>
      <c r="G1578" s="6">
        <f t="shared" si="219"/>
        <v>34</v>
      </c>
      <c r="H1578" s="4" t="str">
        <f t="shared" si="220"/>
        <v>Tuesday</v>
      </c>
      <c r="I1578">
        <v>1</v>
      </c>
      <c r="J1578">
        <v>2</v>
      </c>
      <c r="K1578">
        <v>26</v>
      </c>
      <c r="L1578">
        <v>2</v>
      </c>
      <c r="M1578">
        <v>11</v>
      </c>
      <c r="N1578">
        <v>6</v>
      </c>
      <c r="O1578">
        <v>27</v>
      </c>
      <c r="P1578">
        <v>41</v>
      </c>
      <c r="Q1578">
        <v>0</v>
      </c>
      <c r="R1578">
        <v>0</v>
      </c>
      <c r="S1578">
        <v>16</v>
      </c>
      <c r="T1578">
        <v>20</v>
      </c>
      <c r="U1578">
        <v>2</v>
      </c>
      <c r="V1578">
        <v>30</v>
      </c>
      <c r="W1578">
        <v>2</v>
      </c>
      <c r="X1578">
        <v>24</v>
      </c>
      <c r="Y1578">
        <f t="shared" si="221"/>
        <v>732</v>
      </c>
      <c r="Z1578" s="12">
        <f t="shared" si="222"/>
        <v>0.20333333333333334</v>
      </c>
      <c r="AA1578" s="12">
        <f t="shared" si="223"/>
        <v>7.7966666666666669</v>
      </c>
      <c r="AB1578" t="s">
        <v>194</v>
      </c>
      <c r="AC1578" t="s">
        <v>194</v>
      </c>
      <c r="AD1578" s="12">
        <f t="shared" si="224"/>
        <v>3.3888888888888892E-2</v>
      </c>
    </row>
    <row r="1579" spans="2:30" x14ac:dyDescent="0.3">
      <c r="B1579">
        <v>58228</v>
      </c>
      <c r="C1579" s="7">
        <v>44425</v>
      </c>
      <c r="D1579" s="6">
        <f t="shared" si="216"/>
        <v>2021</v>
      </c>
      <c r="E1579" s="4" t="str">
        <f t="shared" si="217"/>
        <v>Q3-2021</v>
      </c>
      <c r="F1579" s="4" t="str">
        <f t="shared" si="218"/>
        <v>August</v>
      </c>
      <c r="G1579" s="6">
        <f t="shared" si="219"/>
        <v>34</v>
      </c>
      <c r="H1579" s="4" t="str">
        <f t="shared" si="220"/>
        <v>Tuesday</v>
      </c>
      <c r="I1579">
        <v>2</v>
      </c>
      <c r="J1579">
        <v>0</v>
      </c>
      <c r="K1579">
        <v>27</v>
      </c>
      <c r="L1579">
        <v>1</v>
      </c>
      <c r="M1579">
        <v>16</v>
      </c>
      <c r="N1579">
        <v>4</v>
      </c>
      <c r="O1579">
        <v>30</v>
      </c>
      <c r="P1579">
        <v>16</v>
      </c>
      <c r="Q1579">
        <v>0</v>
      </c>
      <c r="R1579">
        <v>0</v>
      </c>
      <c r="S1579">
        <v>25</v>
      </c>
      <c r="T1579">
        <v>20</v>
      </c>
      <c r="U1579">
        <v>0</v>
      </c>
      <c r="V1579">
        <v>34</v>
      </c>
      <c r="W1579">
        <v>1</v>
      </c>
      <c r="X1579">
        <v>23</v>
      </c>
      <c r="Y1579">
        <f t="shared" si="221"/>
        <v>387</v>
      </c>
      <c r="Z1579" s="12">
        <f t="shared" si="222"/>
        <v>0.1075</v>
      </c>
      <c r="AA1579" s="12">
        <f t="shared" si="223"/>
        <v>7.8925000000000001</v>
      </c>
      <c r="AB1579" t="s">
        <v>194</v>
      </c>
      <c r="AC1579" t="s">
        <v>194</v>
      </c>
      <c r="AD1579" s="12">
        <f t="shared" si="224"/>
        <v>2.6875E-2</v>
      </c>
    </row>
    <row r="1580" spans="2:30" x14ac:dyDescent="0.3">
      <c r="B1580">
        <v>58229</v>
      </c>
      <c r="C1580" s="7">
        <v>44426</v>
      </c>
      <c r="D1580" s="6">
        <f t="shared" si="216"/>
        <v>2021</v>
      </c>
      <c r="E1580" s="4" t="str">
        <f t="shared" si="217"/>
        <v>Q3-2021</v>
      </c>
      <c r="F1580" s="4" t="str">
        <f t="shared" si="218"/>
        <v>August</v>
      </c>
      <c r="G1580" s="6">
        <f t="shared" si="219"/>
        <v>34</v>
      </c>
      <c r="H1580" s="4" t="str">
        <f t="shared" si="220"/>
        <v>Wednesday</v>
      </c>
      <c r="I1580">
        <v>1</v>
      </c>
      <c r="J1580">
        <v>2</v>
      </c>
      <c r="K1580">
        <v>13</v>
      </c>
      <c r="L1580">
        <v>2</v>
      </c>
      <c r="M1580">
        <v>14</v>
      </c>
      <c r="N1580">
        <v>6</v>
      </c>
      <c r="O1580">
        <v>12</v>
      </c>
      <c r="P1580">
        <v>17</v>
      </c>
      <c r="Q1580">
        <v>0</v>
      </c>
      <c r="R1580">
        <v>0</v>
      </c>
      <c r="S1580">
        <v>30</v>
      </c>
      <c r="T1580">
        <v>12</v>
      </c>
      <c r="U1580">
        <v>1</v>
      </c>
      <c r="V1580">
        <v>29</v>
      </c>
      <c r="W1580">
        <v>2</v>
      </c>
      <c r="X1580">
        <v>23</v>
      </c>
      <c r="Y1580">
        <f t="shared" si="221"/>
        <v>501</v>
      </c>
      <c r="Z1580" s="12">
        <f t="shared" si="222"/>
        <v>0.13916666666666666</v>
      </c>
      <c r="AA1580" s="12">
        <f t="shared" si="223"/>
        <v>7.8608333333333338</v>
      </c>
      <c r="AB1580" t="s">
        <v>194</v>
      </c>
      <c r="AC1580" t="s">
        <v>194</v>
      </c>
      <c r="AD1580" s="12">
        <f t="shared" si="224"/>
        <v>2.3194444444444445E-2</v>
      </c>
    </row>
    <row r="1581" spans="2:30" x14ac:dyDescent="0.3">
      <c r="B1581">
        <v>58230</v>
      </c>
      <c r="C1581" s="7">
        <v>44426</v>
      </c>
      <c r="D1581" s="6">
        <f t="shared" si="216"/>
        <v>2021</v>
      </c>
      <c r="E1581" s="4" t="str">
        <f t="shared" si="217"/>
        <v>Q3-2021</v>
      </c>
      <c r="F1581" s="4" t="str">
        <f t="shared" si="218"/>
        <v>August</v>
      </c>
      <c r="G1581" s="6">
        <f t="shared" si="219"/>
        <v>34</v>
      </c>
      <c r="H1581" s="4" t="str">
        <f t="shared" si="220"/>
        <v>Wednesday</v>
      </c>
      <c r="I1581">
        <v>2</v>
      </c>
      <c r="J1581">
        <v>0</v>
      </c>
      <c r="K1581">
        <v>13</v>
      </c>
      <c r="L1581">
        <v>1</v>
      </c>
      <c r="M1581">
        <v>19</v>
      </c>
      <c r="N1581">
        <v>4</v>
      </c>
      <c r="O1581">
        <v>15</v>
      </c>
      <c r="P1581">
        <v>22</v>
      </c>
      <c r="Q1581">
        <v>0</v>
      </c>
      <c r="R1581">
        <v>0</v>
      </c>
      <c r="S1581">
        <v>19</v>
      </c>
      <c r="T1581">
        <v>13</v>
      </c>
      <c r="U1581">
        <v>0</v>
      </c>
      <c r="V1581">
        <v>32</v>
      </c>
      <c r="W1581">
        <v>1</v>
      </c>
      <c r="X1581">
        <v>27</v>
      </c>
      <c r="Y1581">
        <f t="shared" si="221"/>
        <v>303</v>
      </c>
      <c r="Z1581" s="12">
        <f t="shared" si="222"/>
        <v>8.4166666666666667E-2</v>
      </c>
      <c r="AA1581" s="12">
        <f t="shared" si="223"/>
        <v>7.9158333333333335</v>
      </c>
      <c r="AB1581" t="s">
        <v>194</v>
      </c>
      <c r="AC1581" t="s">
        <v>194</v>
      </c>
      <c r="AD1581" s="12">
        <f t="shared" si="224"/>
        <v>2.1041666666666667E-2</v>
      </c>
    </row>
    <row r="1582" spans="2:30" x14ac:dyDescent="0.3">
      <c r="B1582">
        <v>58231</v>
      </c>
      <c r="C1582" s="7">
        <v>44427</v>
      </c>
      <c r="D1582" s="6">
        <f t="shared" si="216"/>
        <v>2021</v>
      </c>
      <c r="E1582" s="4" t="str">
        <f t="shared" si="217"/>
        <v>Q3-2021</v>
      </c>
      <c r="F1582" s="4" t="str">
        <f t="shared" si="218"/>
        <v>August</v>
      </c>
      <c r="G1582" s="6">
        <f t="shared" si="219"/>
        <v>34</v>
      </c>
      <c r="H1582" s="4" t="str">
        <f t="shared" si="220"/>
        <v>Thursday</v>
      </c>
      <c r="I1582">
        <v>1</v>
      </c>
      <c r="J1582">
        <v>2</v>
      </c>
      <c r="K1582">
        <v>14</v>
      </c>
      <c r="L1582">
        <v>1</v>
      </c>
      <c r="M1582">
        <v>24</v>
      </c>
      <c r="N1582">
        <v>6</v>
      </c>
      <c r="O1582">
        <v>18</v>
      </c>
      <c r="P1582">
        <v>28</v>
      </c>
      <c r="Q1582">
        <v>0</v>
      </c>
      <c r="R1582">
        <v>0</v>
      </c>
      <c r="S1582">
        <v>28</v>
      </c>
      <c r="T1582">
        <v>14</v>
      </c>
      <c r="U1582">
        <v>2</v>
      </c>
      <c r="V1582">
        <v>33</v>
      </c>
      <c r="W1582">
        <v>1</v>
      </c>
      <c r="X1582">
        <v>22</v>
      </c>
      <c r="Y1582">
        <f t="shared" si="221"/>
        <v>616</v>
      </c>
      <c r="Z1582" s="12">
        <f t="shared" si="222"/>
        <v>0.1711111111111111</v>
      </c>
      <c r="AA1582" s="12">
        <f t="shared" si="223"/>
        <v>7.8288888888888888</v>
      </c>
      <c r="AB1582" t="s">
        <v>194</v>
      </c>
      <c r="AC1582" t="s">
        <v>194</v>
      </c>
      <c r="AD1582" s="12">
        <f t="shared" si="224"/>
        <v>2.8518518518518516E-2</v>
      </c>
    </row>
    <row r="1583" spans="2:30" x14ac:dyDescent="0.3">
      <c r="B1583">
        <v>58232</v>
      </c>
      <c r="C1583" s="7">
        <v>44427</v>
      </c>
      <c r="D1583" s="6">
        <f t="shared" si="216"/>
        <v>2021</v>
      </c>
      <c r="E1583" s="4" t="str">
        <f t="shared" si="217"/>
        <v>Q3-2021</v>
      </c>
      <c r="F1583" s="4" t="str">
        <f t="shared" si="218"/>
        <v>August</v>
      </c>
      <c r="G1583" s="6">
        <f t="shared" si="219"/>
        <v>34</v>
      </c>
      <c r="H1583" s="4" t="str">
        <f t="shared" si="220"/>
        <v>Thursday</v>
      </c>
      <c r="I1583">
        <v>2</v>
      </c>
      <c r="J1583">
        <v>0</v>
      </c>
      <c r="K1583">
        <v>19</v>
      </c>
      <c r="L1583">
        <v>0</v>
      </c>
      <c r="M1583">
        <v>22</v>
      </c>
      <c r="N1583">
        <v>5</v>
      </c>
      <c r="O1583">
        <v>19</v>
      </c>
      <c r="P1583">
        <v>29</v>
      </c>
      <c r="Q1583">
        <v>0</v>
      </c>
      <c r="R1583">
        <v>0</v>
      </c>
      <c r="S1583">
        <v>13</v>
      </c>
      <c r="T1583">
        <v>26</v>
      </c>
      <c r="U1583">
        <v>1</v>
      </c>
      <c r="V1583">
        <v>36</v>
      </c>
      <c r="W1583">
        <v>0</v>
      </c>
      <c r="X1583">
        <v>25</v>
      </c>
      <c r="Y1583">
        <f t="shared" si="221"/>
        <v>471</v>
      </c>
      <c r="Z1583" s="12">
        <f t="shared" si="222"/>
        <v>0.13083333333333333</v>
      </c>
      <c r="AA1583" s="12">
        <f t="shared" si="223"/>
        <v>7.8691666666666666</v>
      </c>
      <c r="AB1583" t="s">
        <v>194</v>
      </c>
      <c r="AC1583" t="s">
        <v>194</v>
      </c>
      <c r="AD1583" s="12">
        <f t="shared" si="224"/>
        <v>2.6166666666666664E-2</v>
      </c>
    </row>
    <row r="1584" spans="2:30" x14ac:dyDescent="0.3">
      <c r="B1584">
        <v>58233</v>
      </c>
      <c r="C1584" s="7">
        <v>44428</v>
      </c>
      <c r="D1584" s="6">
        <f t="shared" si="216"/>
        <v>2021</v>
      </c>
      <c r="E1584" s="4" t="str">
        <f t="shared" si="217"/>
        <v>Q3-2021</v>
      </c>
      <c r="F1584" s="4" t="str">
        <f t="shared" si="218"/>
        <v>August</v>
      </c>
      <c r="G1584" s="6">
        <f t="shared" si="219"/>
        <v>34</v>
      </c>
      <c r="H1584" s="4" t="str">
        <f t="shared" si="220"/>
        <v>Friday</v>
      </c>
      <c r="I1584">
        <v>1</v>
      </c>
      <c r="J1584">
        <v>2</v>
      </c>
      <c r="K1584">
        <v>20</v>
      </c>
      <c r="L1584">
        <v>1</v>
      </c>
      <c r="M1584">
        <v>27</v>
      </c>
      <c r="N1584">
        <v>5</v>
      </c>
      <c r="O1584">
        <v>22</v>
      </c>
      <c r="P1584">
        <v>34</v>
      </c>
      <c r="Q1584">
        <v>0</v>
      </c>
      <c r="R1584">
        <v>0</v>
      </c>
      <c r="S1584">
        <v>22</v>
      </c>
      <c r="T1584">
        <v>27</v>
      </c>
      <c r="U1584">
        <v>2</v>
      </c>
      <c r="V1584">
        <v>32</v>
      </c>
      <c r="W1584">
        <v>1</v>
      </c>
      <c r="X1584">
        <v>20</v>
      </c>
      <c r="Y1584">
        <f t="shared" si="221"/>
        <v>609</v>
      </c>
      <c r="Z1584" s="12">
        <f t="shared" si="222"/>
        <v>0.16916666666666666</v>
      </c>
      <c r="AA1584" s="12">
        <f t="shared" si="223"/>
        <v>7.8308333333333335</v>
      </c>
      <c r="AB1584" t="s">
        <v>194</v>
      </c>
      <c r="AC1584" t="s">
        <v>194</v>
      </c>
      <c r="AD1584" s="12">
        <f t="shared" si="224"/>
        <v>3.3833333333333333E-2</v>
      </c>
    </row>
    <row r="1585" spans="2:30" x14ac:dyDescent="0.3">
      <c r="B1585">
        <v>58234</v>
      </c>
      <c r="C1585" s="7">
        <v>44428</v>
      </c>
      <c r="D1585" s="6">
        <f t="shared" si="216"/>
        <v>2021</v>
      </c>
      <c r="E1585" s="4" t="str">
        <f t="shared" si="217"/>
        <v>Q3-2021</v>
      </c>
      <c r="F1585" s="4" t="str">
        <f t="shared" si="218"/>
        <v>August</v>
      </c>
      <c r="G1585" s="6">
        <f t="shared" si="219"/>
        <v>34</v>
      </c>
      <c r="H1585" s="4" t="str">
        <f t="shared" si="220"/>
        <v>Friday</v>
      </c>
      <c r="I1585">
        <v>2</v>
      </c>
      <c r="J1585">
        <v>0</v>
      </c>
      <c r="K1585">
        <v>26</v>
      </c>
      <c r="L1585">
        <v>0</v>
      </c>
      <c r="M1585">
        <v>26</v>
      </c>
      <c r="N1585">
        <v>4</v>
      </c>
      <c r="O1585">
        <v>24</v>
      </c>
      <c r="P1585">
        <v>35</v>
      </c>
      <c r="Q1585">
        <v>0</v>
      </c>
      <c r="R1585">
        <v>0</v>
      </c>
      <c r="S1585">
        <v>27</v>
      </c>
      <c r="T1585">
        <v>19</v>
      </c>
      <c r="U1585">
        <v>1</v>
      </c>
      <c r="V1585">
        <v>35</v>
      </c>
      <c r="W1585">
        <v>1</v>
      </c>
      <c r="X1585">
        <v>24</v>
      </c>
      <c r="Y1585">
        <f t="shared" si="221"/>
        <v>479</v>
      </c>
      <c r="Z1585" s="12">
        <f t="shared" si="222"/>
        <v>0.13305555555555557</v>
      </c>
      <c r="AA1585" s="12">
        <f t="shared" si="223"/>
        <v>7.8669444444444441</v>
      </c>
      <c r="AB1585" t="s">
        <v>194</v>
      </c>
      <c r="AC1585" t="s">
        <v>194</v>
      </c>
      <c r="AD1585" s="12">
        <f t="shared" si="224"/>
        <v>3.3263888888888891E-2</v>
      </c>
    </row>
    <row r="1586" spans="2:30" x14ac:dyDescent="0.3">
      <c r="B1586">
        <v>58235</v>
      </c>
      <c r="C1586" s="7">
        <v>44429</v>
      </c>
      <c r="D1586" s="6">
        <f t="shared" si="216"/>
        <v>2021</v>
      </c>
      <c r="E1586" s="4" t="str">
        <f t="shared" si="217"/>
        <v>Q3-2021</v>
      </c>
      <c r="F1586" s="4" t="str">
        <f t="shared" si="218"/>
        <v>August</v>
      </c>
      <c r="G1586" s="6">
        <f t="shared" si="219"/>
        <v>34</v>
      </c>
      <c r="H1586" s="4" t="str">
        <f t="shared" si="220"/>
        <v>Saturday</v>
      </c>
      <c r="I1586">
        <v>1</v>
      </c>
      <c r="J1586">
        <v>2</v>
      </c>
      <c r="K1586">
        <v>26</v>
      </c>
      <c r="L1586">
        <v>2</v>
      </c>
      <c r="M1586">
        <v>11</v>
      </c>
      <c r="N1586">
        <v>6</v>
      </c>
      <c r="O1586">
        <v>27</v>
      </c>
      <c r="P1586">
        <v>41</v>
      </c>
      <c r="Q1586">
        <v>0</v>
      </c>
      <c r="R1586">
        <v>0</v>
      </c>
      <c r="S1586">
        <v>16</v>
      </c>
      <c r="T1586">
        <v>20</v>
      </c>
      <c r="U1586">
        <v>2</v>
      </c>
      <c r="V1586">
        <v>30</v>
      </c>
      <c r="W1586">
        <v>2</v>
      </c>
      <c r="X1586">
        <v>24</v>
      </c>
      <c r="Y1586">
        <f t="shared" si="221"/>
        <v>732</v>
      </c>
      <c r="Z1586" s="12">
        <f t="shared" si="222"/>
        <v>0.20333333333333334</v>
      </c>
      <c r="AA1586" s="12">
        <f t="shared" si="223"/>
        <v>7.7966666666666669</v>
      </c>
      <c r="AB1586" t="s">
        <v>194</v>
      </c>
      <c r="AC1586" t="s">
        <v>194</v>
      </c>
      <c r="AD1586" s="12">
        <f t="shared" si="224"/>
        <v>3.3888888888888892E-2</v>
      </c>
    </row>
    <row r="1587" spans="2:30" x14ac:dyDescent="0.3">
      <c r="B1587">
        <v>58236</v>
      </c>
      <c r="C1587" s="7">
        <v>44431</v>
      </c>
      <c r="D1587" s="6">
        <f t="shared" si="216"/>
        <v>2021</v>
      </c>
      <c r="E1587" s="4" t="str">
        <f t="shared" si="217"/>
        <v>Q3-2021</v>
      </c>
      <c r="F1587" s="4" t="str">
        <f t="shared" si="218"/>
        <v>August</v>
      </c>
      <c r="G1587" s="6">
        <f t="shared" si="219"/>
        <v>35</v>
      </c>
      <c r="H1587" s="4" t="str">
        <f t="shared" si="220"/>
        <v>Monday</v>
      </c>
      <c r="I1587">
        <v>1</v>
      </c>
      <c r="J1587">
        <v>1</v>
      </c>
      <c r="K1587">
        <v>27</v>
      </c>
      <c r="L1587">
        <v>2</v>
      </c>
      <c r="M1587">
        <v>16</v>
      </c>
      <c r="N1587">
        <v>5</v>
      </c>
      <c r="O1587">
        <v>30</v>
      </c>
      <c r="P1587">
        <v>16</v>
      </c>
      <c r="Q1587">
        <v>0</v>
      </c>
      <c r="R1587">
        <v>0</v>
      </c>
      <c r="S1587">
        <v>25</v>
      </c>
      <c r="T1587">
        <v>20</v>
      </c>
      <c r="U1587">
        <v>1</v>
      </c>
      <c r="V1587">
        <v>30</v>
      </c>
      <c r="W1587">
        <v>2</v>
      </c>
      <c r="X1587">
        <v>21</v>
      </c>
      <c r="Y1587">
        <f t="shared" si="221"/>
        <v>527</v>
      </c>
      <c r="Z1587" s="12">
        <f t="shared" si="222"/>
        <v>0.1463888888888889</v>
      </c>
      <c r="AA1587" s="12">
        <f t="shared" si="223"/>
        <v>7.8536111111111113</v>
      </c>
      <c r="AB1587" t="s">
        <v>194</v>
      </c>
      <c r="AC1587" t="s">
        <v>194</v>
      </c>
      <c r="AD1587" s="12">
        <f t="shared" si="224"/>
        <v>2.9277777777777781E-2</v>
      </c>
    </row>
    <row r="1588" spans="2:30" x14ac:dyDescent="0.3">
      <c r="B1588">
        <v>58237</v>
      </c>
      <c r="C1588" s="7">
        <v>44431</v>
      </c>
      <c r="D1588" s="6">
        <f t="shared" si="216"/>
        <v>2021</v>
      </c>
      <c r="E1588" s="4" t="str">
        <f t="shared" si="217"/>
        <v>Q3-2021</v>
      </c>
      <c r="F1588" s="4" t="str">
        <f t="shared" si="218"/>
        <v>August</v>
      </c>
      <c r="G1588" s="6">
        <f t="shared" si="219"/>
        <v>35</v>
      </c>
      <c r="H1588" s="4" t="str">
        <f t="shared" si="220"/>
        <v>Monday</v>
      </c>
      <c r="I1588">
        <v>2</v>
      </c>
      <c r="J1588">
        <v>1</v>
      </c>
      <c r="K1588">
        <v>15</v>
      </c>
      <c r="L1588">
        <v>1</v>
      </c>
      <c r="M1588">
        <v>21</v>
      </c>
      <c r="N1588">
        <v>5</v>
      </c>
      <c r="O1588">
        <v>17</v>
      </c>
      <c r="P1588">
        <v>38</v>
      </c>
      <c r="Q1588">
        <v>0</v>
      </c>
      <c r="R1588">
        <v>0</v>
      </c>
      <c r="S1588">
        <v>27</v>
      </c>
      <c r="T1588">
        <v>28</v>
      </c>
      <c r="U1588">
        <v>1</v>
      </c>
      <c r="V1588">
        <v>34</v>
      </c>
      <c r="W1588">
        <v>1</v>
      </c>
      <c r="X1588">
        <v>26</v>
      </c>
      <c r="Y1588">
        <f t="shared" si="221"/>
        <v>610</v>
      </c>
      <c r="Z1588" s="12">
        <f t="shared" si="222"/>
        <v>0.16944444444444445</v>
      </c>
      <c r="AA1588" s="12">
        <f t="shared" si="223"/>
        <v>7.8305555555555557</v>
      </c>
      <c r="AB1588" t="s">
        <v>194</v>
      </c>
      <c r="AC1588" t="s">
        <v>194</v>
      </c>
      <c r="AD1588" s="12">
        <f t="shared" si="224"/>
        <v>3.3888888888888892E-2</v>
      </c>
    </row>
    <row r="1589" spans="2:30" x14ac:dyDescent="0.3">
      <c r="B1589">
        <v>58238</v>
      </c>
      <c r="C1589" s="7">
        <v>44432</v>
      </c>
      <c r="D1589" s="6">
        <f t="shared" si="216"/>
        <v>2021</v>
      </c>
      <c r="E1589" s="4" t="str">
        <f t="shared" si="217"/>
        <v>Q3-2021</v>
      </c>
      <c r="F1589" s="4" t="str">
        <f t="shared" si="218"/>
        <v>August</v>
      </c>
      <c r="G1589" s="6">
        <f t="shared" si="219"/>
        <v>35</v>
      </c>
      <c r="H1589" s="4" t="str">
        <f t="shared" si="220"/>
        <v>Tuesday</v>
      </c>
      <c r="I1589">
        <v>1</v>
      </c>
      <c r="J1589">
        <v>1</v>
      </c>
      <c r="K1589">
        <v>15</v>
      </c>
      <c r="L1589">
        <v>1</v>
      </c>
      <c r="M1589">
        <v>26</v>
      </c>
      <c r="N1589">
        <v>5</v>
      </c>
      <c r="O1589">
        <v>20</v>
      </c>
      <c r="P1589">
        <v>43</v>
      </c>
      <c r="Q1589">
        <v>0</v>
      </c>
      <c r="R1589">
        <v>0</v>
      </c>
      <c r="S1589">
        <v>16</v>
      </c>
      <c r="T1589">
        <v>29</v>
      </c>
      <c r="U1589">
        <v>1</v>
      </c>
      <c r="V1589">
        <v>29</v>
      </c>
      <c r="W1589">
        <v>2</v>
      </c>
      <c r="X1589">
        <v>21</v>
      </c>
      <c r="Y1589">
        <f t="shared" si="221"/>
        <v>611</v>
      </c>
      <c r="Z1589" s="12">
        <f t="shared" si="222"/>
        <v>0.16972222222222222</v>
      </c>
      <c r="AA1589" s="12">
        <f t="shared" si="223"/>
        <v>7.8302777777777779</v>
      </c>
      <c r="AB1589" t="s">
        <v>194</v>
      </c>
      <c r="AC1589" t="s">
        <v>194</v>
      </c>
      <c r="AD1589" s="12">
        <f t="shared" si="224"/>
        <v>3.3944444444444444E-2</v>
      </c>
    </row>
    <row r="1590" spans="2:30" x14ac:dyDescent="0.3">
      <c r="B1590">
        <v>58239</v>
      </c>
      <c r="C1590" s="7">
        <v>44432</v>
      </c>
      <c r="D1590" s="6">
        <f t="shared" si="216"/>
        <v>2021</v>
      </c>
      <c r="E1590" s="4" t="str">
        <f t="shared" si="217"/>
        <v>Q3-2021</v>
      </c>
      <c r="F1590" s="4" t="str">
        <f t="shared" si="218"/>
        <v>August</v>
      </c>
      <c r="G1590" s="6">
        <f t="shared" si="219"/>
        <v>35</v>
      </c>
      <c r="H1590" s="4" t="str">
        <f t="shared" si="220"/>
        <v>Tuesday</v>
      </c>
      <c r="I1590">
        <v>2</v>
      </c>
      <c r="J1590">
        <v>1</v>
      </c>
      <c r="K1590">
        <v>16</v>
      </c>
      <c r="L1590">
        <v>0</v>
      </c>
      <c r="M1590">
        <v>10</v>
      </c>
      <c r="N1590">
        <v>5</v>
      </c>
      <c r="O1590">
        <v>23</v>
      </c>
      <c r="P1590">
        <v>19</v>
      </c>
      <c r="Q1590">
        <v>0</v>
      </c>
      <c r="R1590">
        <v>0</v>
      </c>
      <c r="S1590">
        <v>26</v>
      </c>
      <c r="T1590">
        <v>10</v>
      </c>
      <c r="U1590">
        <v>1</v>
      </c>
      <c r="V1590">
        <v>33</v>
      </c>
      <c r="W1590">
        <v>1</v>
      </c>
      <c r="X1590">
        <v>25</v>
      </c>
      <c r="Y1590">
        <f t="shared" si="221"/>
        <v>448</v>
      </c>
      <c r="Z1590" s="12">
        <f t="shared" si="222"/>
        <v>0.12444444444444444</v>
      </c>
      <c r="AA1590" s="12">
        <f t="shared" si="223"/>
        <v>7.8755555555555556</v>
      </c>
      <c r="AB1590" t="s">
        <v>194</v>
      </c>
      <c r="AC1590" t="s">
        <v>194</v>
      </c>
      <c r="AD1590" s="12">
        <f t="shared" si="224"/>
        <v>2.4888888888888887E-2</v>
      </c>
    </row>
    <row r="1591" spans="2:30" x14ac:dyDescent="0.3">
      <c r="B1591">
        <v>58240</v>
      </c>
      <c r="C1591" s="7">
        <v>44433</v>
      </c>
      <c r="D1591" s="6">
        <f t="shared" si="216"/>
        <v>2021</v>
      </c>
      <c r="E1591" s="4" t="str">
        <f t="shared" si="217"/>
        <v>Q3-2021</v>
      </c>
      <c r="F1591" s="4" t="str">
        <f t="shared" si="218"/>
        <v>August</v>
      </c>
      <c r="G1591" s="6">
        <f t="shared" si="219"/>
        <v>35</v>
      </c>
      <c r="H1591" s="4" t="str">
        <f t="shared" si="220"/>
        <v>Wednesday</v>
      </c>
      <c r="I1591">
        <v>1</v>
      </c>
      <c r="J1591">
        <v>1</v>
      </c>
      <c r="K1591">
        <v>22</v>
      </c>
      <c r="L1591">
        <v>1</v>
      </c>
      <c r="M1591">
        <v>29</v>
      </c>
      <c r="N1591">
        <v>6</v>
      </c>
      <c r="O1591">
        <v>24</v>
      </c>
      <c r="P1591">
        <v>19</v>
      </c>
      <c r="Q1591">
        <v>0</v>
      </c>
      <c r="R1591">
        <v>0</v>
      </c>
      <c r="S1591">
        <v>10</v>
      </c>
      <c r="T1591">
        <v>22</v>
      </c>
      <c r="U1591">
        <v>1</v>
      </c>
      <c r="V1591">
        <v>33</v>
      </c>
      <c r="W1591">
        <v>2</v>
      </c>
      <c r="X1591">
        <v>25</v>
      </c>
      <c r="Y1591">
        <f t="shared" si="221"/>
        <v>533</v>
      </c>
      <c r="Z1591" s="12">
        <f t="shared" si="222"/>
        <v>0.14805555555555555</v>
      </c>
      <c r="AA1591" s="12">
        <f t="shared" si="223"/>
        <v>7.8519444444444444</v>
      </c>
      <c r="AB1591" t="s">
        <v>194</v>
      </c>
      <c r="AC1591" t="s">
        <v>194</v>
      </c>
      <c r="AD1591" s="12">
        <f t="shared" si="224"/>
        <v>2.4675925925925924E-2</v>
      </c>
    </row>
    <row r="1592" spans="2:30" x14ac:dyDescent="0.3">
      <c r="B1592">
        <v>58241</v>
      </c>
      <c r="C1592" s="7">
        <v>44433</v>
      </c>
      <c r="D1592" s="6">
        <f t="shared" si="216"/>
        <v>2021</v>
      </c>
      <c r="E1592" s="4" t="str">
        <f t="shared" si="217"/>
        <v>Q3-2021</v>
      </c>
      <c r="F1592" s="4" t="str">
        <f t="shared" si="218"/>
        <v>August</v>
      </c>
      <c r="G1592" s="6">
        <f t="shared" si="219"/>
        <v>35</v>
      </c>
      <c r="H1592" s="4" t="str">
        <f t="shared" si="220"/>
        <v>Wednesday</v>
      </c>
      <c r="I1592">
        <v>2</v>
      </c>
      <c r="J1592">
        <v>1</v>
      </c>
      <c r="K1592">
        <v>22</v>
      </c>
      <c r="L1592">
        <v>0</v>
      </c>
      <c r="M1592">
        <v>14</v>
      </c>
      <c r="N1592">
        <v>4</v>
      </c>
      <c r="O1592">
        <v>27</v>
      </c>
      <c r="P1592">
        <v>25</v>
      </c>
      <c r="Q1592">
        <v>0</v>
      </c>
      <c r="R1592">
        <v>0</v>
      </c>
      <c r="S1592">
        <v>19</v>
      </c>
      <c r="T1592">
        <v>23</v>
      </c>
      <c r="U1592">
        <v>1</v>
      </c>
      <c r="V1592">
        <v>36</v>
      </c>
      <c r="W1592">
        <v>0</v>
      </c>
      <c r="X1592">
        <v>23</v>
      </c>
      <c r="Y1592">
        <f t="shared" si="221"/>
        <v>412</v>
      </c>
      <c r="Z1592" s="12">
        <f t="shared" si="222"/>
        <v>0.11444444444444445</v>
      </c>
      <c r="AA1592" s="12">
        <f t="shared" si="223"/>
        <v>7.8855555555555554</v>
      </c>
      <c r="AB1592" t="s">
        <v>194</v>
      </c>
      <c r="AC1592" t="s">
        <v>194</v>
      </c>
      <c r="AD1592" s="12">
        <f t="shared" si="224"/>
        <v>2.8611111111111111E-2</v>
      </c>
    </row>
    <row r="1593" spans="2:30" x14ac:dyDescent="0.3">
      <c r="B1593">
        <v>58242</v>
      </c>
      <c r="C1593" s="7">
        <v>44434</v>
      </c>
      <c r="D1593" s="6">
        <f t="shared" si="216"/>
        <v>2021</v>
      </c>
      <c r="E1593" s="4" t="str">
        <f t="shared" si="217"/>
        <v>Q3-2021</v>
      </c>
      <c r="F1593" s="4" t="str">
        <f t="shared" si="218"/>
        <v>August</v>
      </c>
      <c r="G1593" s="6">
        <f t="shared" si="219"/>
        <v>35</v>
      </c>
      <c r="H1593" s="4" t="str">
        <f t="shared" si="220"/>
        <v>Thursday</v>
      </c>
      <c r="I1593">
        <v>1</v>
      </c>
      <c r="J1593">
        <v>1</v>
      </c>
      <c r="K1593">
        <v>28</v>
      </c>
      <c r="L1593">
        <v>1</v>
      </c>
      <c r="M1593">
        <v>12</v>
      </c>
      <c r="N1593">
        <v>5</v>
      </c>
      <c r="O1593">
        <v>29</v>
      </c>
      <c r="P1593">
        <v>26</v>
      </c>
      <c r="Q1593">
        <v>0</v>
      </c>
      <c r="R1593">
        <v>0</v>
      </c>
      <c r="S1593">
        <v>24</v>
      </c>
      <c r="T1593">
        <v>15</v>
      </c>
      <c r="U1593">
        <v>1</v>
      </c>
      <c r="V1593">
        <v>32</v>
      </c>
      <c r="W1593">
        <v>1</v>
      </c>
      <c r="X1593">
        <v>23</v>
      </c>
      <c r="Y1593">
        <f t="shared" si="221"/>
        <v>525</v>
      </c>
      <c r="Z1593" s="12">
        <f t="shared" si="222"/>
        <v>0.14583333333333334</v>
      </c>
      <c r="AA1593" s="12">
        <f t="shared" si="223"/>
        <v>7.854166666666667</v>
      </c>
      <c r="AB1593" t="s">
        <v>194</v>
      </c>
      <c r="AC1593" t="s">
        <v>194</v>
      </c>
      <c r="AD1593" s="12">
        <f t="shared" si="224"/>
        <v>2.9166666666666667E-2</v>
      </c>
    </row>
    <row r="1594" spans="2:30" x14ac:dyDescent="0.3">
      <c r="B1594">
        <v>58243</v>
      </c>
      <c r="C1594" s="7">
        <v>44434</v>
      </c>
      <c r="D1594" s="6">
        <f t="shared" si="216"/>
        <v>2021</v>
      </c>
      <c r="E1594" s="4" t="str">
        <f t="shared" si="217"/>
        <v>Q3-2021</v>
      </c>
      <c r="F1594" s="4" t="str">
        <f t="shared" si="218"/>
        <v>August</v>
      </c>
      <c r="G1594" s="6">
        <f t="shared" si="219"/>
        <v>35</v>
      </c>
      <c r="H1594" s="4" t="str">
        <f t="shared" si="220"/>
        <v>Thursday</v>
      </c>
      <c r="I1594">
        <v>2</v>
      </c>
      <c r="J1594">
        <v>1</v>
      </c>
      <c r="K1594">
        <v>28</v>
      </c>
      <c r="L1594">
        <v>1</v>
      </c>
      <c r="M1594">
        <v>17</v>
      </c>
      <c r="N1594">
        <v>5</v>
      </c>
      <c r="O1594">
        <v>12</v>
      </c>
      <c r="P1594">
        <v>31</v>
      </c>
      <c r="Q1594">
        <v>0</v>
      </c>
      <c r="R1594">
        <v>0</v>
      </c>
      <c r="S1594">
        <v>13</v>
      </c>
      <c r="T1594">
        <v>16</v>
      </c>
      <c r="U1594">
        <v>1</v>
      </c>
      <c r="V1594">
        <v>35</v>
      </c>
      <c r="W1594">
        <v>0</v>
      </c>
      <c r="X1594">
        <v>22</v>
      </c>
      <c r="Y1594">
        <f t="shared" si="221"/>
        <v>395</v>
      </c>
      <c r="Z1594" s="12">
        <f t="shared" si="222"/>
        <v>0.10972222222222222</v>
      </c>
      <c r="AA1594" s="12">
        <f t="shared" si="223"/>
        <v>7.8902777777777775</v>
      </c>
      <c r="AB1594" t="s">
        <v>194</v>
      </c>
      <c r="AC1594" t="s">
        <v>194</v>
      </c>
      <c r="AD1594" s="12">
        <f t="shared" si="224"/>
        <v>2.1944444444444444E-2</v>
      </c>
    </row>
    <row r="1595" spans="2:30" x14ac:dyDescent="0.3">
      <c r="B1595">
        <v>58244</v>
      </c>
      <c r="C1595" s="7">
        <v>44435</v>
      </c>
      <c r="D1595" s="6">
        <f t="shared" si="216"/>
        <v>2021</v>
      </c>
      <c r="E1595" s="4" t="str">
        <f t="shared" si="217"/>
        <v>Q3-2021</v>
      </c>
      <c r="F1595" s="4" t="str">
        <f t="shared" si="218"/>
        <v>August</v>
      </c>
      <c r="G1595" s="6">
        <f t="shared" si="219"/>
        <v>35</v>
      </c>
      <c r="H1595" s="4" t="str">
        <f t="shared" si="220"/>
        <v>Friday</v>
      </c>
      <c r="I1595">
        <v>1</v>
      </c>
      <c r="J1595">
        <v>1</v>
      </c>
      <c r="K1595">
        <v>29</v>
      </c>
      <c r="L1595">
        <v>2</v>
      </c>
      <c r="M1595">
        <v>22</v>
      </c>
      <c r="N1595">
        <v>6</v>
      </c>
      <c r="O1595">
        <v>15</v>
      </c>
      <c r="P1595">
        <v>37</v>
      </c>
      <c r="Q1595">
        <v>0</v>
      </c>
      <c r="R1595">
        <v>0</v>
      </c>
      <c r="S1595">
        <v>22</v>
      </c>
      <c r="T1595">
        <v>17</v>
      </c>
      <c r="U1595">
        <v>1</v>
      </c>
      <c r="V1595">
        <v>30</v>
      </c>
      <c r="W1595">
        <v>1</v>
      </c>
      <c r="X1595">
        <v>22</v>
      </c>
      <c r="Y1595">
        <f t="shared" si="221"/>
        <v>598</v>
      </c>
      <c r="Z1595" s="12">
        <f t="shared" si="222"/>
        <v>0.1661111111111111</v>
      </c>
      <c r="AA1595" s="12">
        <f t="shared" si="223"/>
        <v>7.8338888888888887</v>
      </c>
      <c r="AB1595" t="s">
        <v>194</v>
      </c>
      <c r="AC1595" t="s">
        <v>194</v>
      </c>
      <c r="AD1595" s="12">
        <f t="shared" si="224"/>
        <v>2.7685185185185184E-2</v>
      </c>
    </row>
    <row r="1596" spans="2:30" x14ac:dyDescent="0.3">
      <c r="B1596">
        <v>58245</v>
      </c>
      <c r="C1596" s="7">
        <v>44435</v>
      </c>
      <c r="D1596" s="6">
        <f t="shared" si="216"/>
        <v>2021</v>
      </c>
      <c r="E1596" s="4" t="str">
        <f t="shared" si="217"/>
        <v>Q3-2021</v>
      </c>
      <c r="F1596" s="4" t="str">
        <f t="shared" si="218"/>
        <v>August</v>
      </c>
      <c r="G1596" s="6">
        <f t="shared" si="219"/>
        <v>35</v>
      </c>
      <c r="H1596" s="4" t="str">
        <f t="shared" si="220"/>
        <v>Friday</v>
      </c>
      <c r="I1596">
        <v>2</v>
      </c>
      <c r="J1596">
        <v>1</v>
      </c>
      <c r="K1596">
        <v>15</v>
      </c>
      <c r="L1596">
        <v>1</v>
      </c>
      <c r="M1596">
        <v>21</v>
      </c>
      <c r="N1596">
        <v>5</v>
      </c>
      <c r="O1596">
        <v>17</v>
      </c>
      <c r="P1596">
        <v>38</v>
      </c>
      <c r="Q1596">
        <v>0</v>
      </c>
      <c r="R1596">
        <v>0</v>
      </c>
      <c r="S1596">
        <v>27</v>
      </c>
      <c r="T1596">
        <v>28</v>
      </c>
      <c r="U1596">
        <v>1</v>
      </c>
      <c r="V1596">
        <v>34</v>
      </c>
      <c r="W1596">
        <v>1</v>
      </c>
      <c r="X1596">
        <v>26</v>
      </c>
      <c r="Y1596">
        <f t="shared" si="221"/>
        <v>610</v>
      </c>
      <c r="Z1596" s="12">
        <f t="shared" si="222"/>
        <v>0.16944444444444445</v>
      </c>
      <c r="AA1596" s="12">
        <f t="shared" si="223"/>
        <v>7.8305555555555557</v>
      </c>
      <c r="AB1596" t="s">
        <v>194</v>
      </c>
      <c r="AC1596" t="s">
        <v>194</v>
      </c>
      <c r="AD1596" s="12">
        <f t="shared" si="224"/>
        <v>3.3888888888888892E-2</v>
      </c>
    </row>
    <row r="1597" spans="2:30" x14ac:dyDescent="0.3">
      <c r="B1597">
        <v>58246</v>
      </c>
      <c r="C1597" s="7">
        <v>44436</v>
      </c>
      <c r="D1597" s="6">
        <f t="shared" si="216"/>
        <v>2021</v>
      </c>
      <c r="E1597" s="4" t="str">
        <f t="shared" si="217"/>
        <v>Q3-2021</v>
      </c>
      <c r="F1597" s="4" t="str">
        <f t="shared" si="218"/>
        <v>August</v>
      </c>
      <c r="G1597" s="6">
        <f t="shared" si="219"/>
        <v>35</v>
      </c>
      <c r="H1597" s="4" t="str">
        <f t="shared" si="220"/>
        <v>Saturday</v>
      </c>
      <c r="I1597">
        <v>1</v>
      </c>
      <c r="J1597">
        <v>1</v>
      </c>
      <c r="K1597">
        <v>15</v>
      </c>
      <c r="L1597">
        <v>1</v>
      </c>
      <c r="M1597">
        <v>26</v>
      </c>
      <c r="N1597">
        <v>5</v>
      </c>
      <c r="O1597">
        <v>20</v>
      </c>
      <c r="P1597">
        <v>43</v>
      </c>
      <c r="Q1597">
        <v>0</v>
      </c>
      <c r="R1597">
        <v>0</v>
      </c>
      <c r="S1597">
        <v>16</v>
      </c>
      <c r="T1597">
        <v>29</v>
      </c>
      <c r="U1597">
        <v>1</v>
      </c>
      <c r="V1597">
        <v>29</v>
      </c>
      <c r="W1597">
        <v>2</v>
      </c>
      <c r="X1597">
        <v>21</v>
      </c>
      <c r="Y1597">
        <f t="shared" si="221"/>
        <v>611</v>
      </c>
      <c r="Z1597" s="12">
        <f t="shared" si="222"/>
        <v>0.16972222222222222</v>
      </c>
      <c r="AA1597" s="12">
        <f t="shared" si="223"/>
        <v>7.8302777777777779</v>
      </c>
      <c r="AB1597" t="s">
        <v>194</v>
      </c>
      <c r="AC1597" t="s">
        <v>194</v>
      </c>
      <c r="AD1597" s="12">
        <f t="shared" si="224"/>
        <v>3.3944444444444444E-2</v>
      </c>
    </row>
    <row r="1598" spans="2:30" x14ac:dyDescent="0.3">
      <c r="B1598">
        <v>58247</v>
      </c>
      <c r="C1598" s="7">
        <v>44438</v>
      </c>
      <c r="D1598" s="6">
        <f t="shared" si="216"/>
        <v>2021</v>
      </c>
      <c r="E1598" s="4" t="str">
        <f t="shared" si="217"/>
        <v>Q3-2021</v>
      </c>
      <c r="F1598" s="4" t="str">
        <f t="shared" si="218"/>
        <v>August</v>
      </c>
      <c r="G1598" s="6">
        <f t="shared" si="219"/>
        <v>36</v>
      </c>
      <c r="H1598" s="4" t="str">
        <f t="shared" si="220"/>
        <v>Monday</v>
      </c>
      <c r="I1598">
        <v>1</v>
      </c>
      <c r="J1598">
        <v>2</v>
      </c>
      <c r="K1598">
        <v>16</v>
      </c>
      <c r="L1598">
        <v>1</v>
      </c>
      <c r="M1598">
        <v>10</v>
      </c>
      <c r="N1598">
        <v>6</v>
      </c>
      <c r="O1598">
        <v>23</v>
      </c>
      <c r="P1598">
        <v>19</v>
      </c>
      <c r="Q1598">
        <v>0</v>
      </c>
      <c r="R1598">
        <v>0</v>
      </c>
      <c r="S1598">
        <v>26</v>
      </c>
      <c r="T1598">
        <v>10</v>
      </c>
      <c r="U1598">
        <v>2</v>
      </c>
      <c r="V1598">
        <v>29</v>
      </c>
      <c r="W1598">
        <v>2</v>
      </c>
      <c r="X1598">
        <v>23</v>
      </c>
      <c r="Y1598">
        <f t="shared" si="221"/>
        <v>572</v>
      </c>
      <c r="Z1598" s="12">
        <f t="shared" si="222"/>
        <v>0.15888888888888889</v>
      </c>
      <c r="AA1598" s="12">
        <f t="shared" si="223"/>
        <v>7.8411111111111111</v>
      </c>
      <c r="AB1598" t="s">
        <v>194</v>
      </c>
      <c r="AC1598" t="s">
        <v>194</v>
      </c>
      <c r="AD1598" s="12">
        <f t="shared" si="224"/>
        <v>2.6481481481481481E-2</v>
      </c>
    </row>
    <row r="1599" spans="2:30" x14ac:dyDescent="0.3">
      <c r="B1599">
        <v>58248</v>
      </c>
      <c r="C1599" s="7">
        <v>44438</v>
      </c>
      <c r="D1599" s="6">
        <f t="shared" si="216"/>
        <v>2021</v>
      </c>
      <c r="E1599" s="4" t="str">
        <f t="shared" si="217"/>
        <v>Q3-2021</v>
      </c>
      <c r="F1599" s="4" t="str">
        <f t="shared" si="218"/>
        <v>August</v>
      </c>
      <c r="G1599" s="6">
        <f t="shared" si="219"/>
        <v>36</v>
      </c>
      <c r="H1599" s="4" t="str">
        <f t="shared" si="220"/>
        <v>Monday</v>
      </c>
      <c r="I1599">
        <v>2</v>
      </c>
      <c r="J1599">
        <v>0</v>
      </c>
      <c r="K1599">
        <v>22</v>
      </c>
      <c r="L1599">
        <v>0</v>
      </c>
      <c r="M1599">
        <v>29</v>
      </c>
      <c r="N1599">
        <v>5</v>
      </c>
      <c r="O1599">
        <v>24</v>
      </c>
      <c r="P1599">
        <v>19</v>
      </c>
      <c r="Q1599">
        <v>0</v>
      </c>
      <c r="R1599">
        <v>0</v>
      </c>
      <c r="S1599">
        <v>10</v>
      </c>
      <c r="T1599">
        <v>22</v>
      </c>
      <c r="U1599">
        <v>0</v>
      </c>
      <c r="V1599">
        <v>37</v>
      </c>
      <c r="W1599">
        <v>1</v>
      </c>
      <c r="X1599">
        <v>27</v>
      </c>
      <c r="Y1599">
        <f t="shared" si="221"/>
        <v>402</v>
      </c>
      <c r="Z1599" s="12">
        <f t="shared" si="222"/>
        <v>0.11166666666666666</v>
      </c>
      <c r="AA1599" s="12">
        <f t="shared" si="223"/>
        <v>7.8883333333333336</v>
      </c>
      <c r="AB1599" t="s">
        <v>194</v>
      </c>
      <c r="AC1599" t="s">
        <v>194</v>
      </c>
      <c r="AD1599" s="12">
        <f t="shared" si="224"/>
        <v>2.2333333333333334E-2</v>
      </c>
    </row>
    <row r="1600" spans="2:30" x14ac:dyDescent="0.3">
      <c r="B1600">
        <v>58249</v>
      </c>
      <c r="C1600" s="7">
        <v>44439</v>
      </c>
      <c r="D1600" s="6">
        <f t="shared" si="216"/>
        <v>2021</v>
      </c>
      <c r="E1600" s="4" t="str">
        <f t="shared" si="217"/>
        <v>Q3-2021</v>
      </c>
      <c r="F1600" s="4" t="str">
        <f t="shared" si="218"/>
        <v>August</v>
      </c>
      <c r="G1600" s="6">
        <f t="shared" si="219"/>
        <v>36</v>
      </c>
      <c r="H1600" s="4" t="str">
        <f t="shared" si="220"/>
        <v>Tuesday</v>
      </c>
      <c r="I1600">
        <v>1</v>
      </c>
      <c r="J1600">
        <v>2</v>
      </c>
      <c r="K1600">
        <v>22</v>
      </c>
      <c r="L1600">
        <v>1</v>
      </c>
      <c r="M1600">
        <v>14</v>
      </c>
      <c r="N1600">
        <v>5</v>
      </c>
      <c r="O1600">
        <v>27</v>
      </c>
      <c r="P1600">
        <v>25</v>
      </c>
      <c r="Q1600">
        <v>0</v>
      </c>
      <c r="R1600">
        <v>0</v>
      </c>
      <c r="S1600">
        <v>19</v>
      </c>
      <c r="T1600">
        <v>23</v>
      </c>
      <c r="U1600">
        <v>2</v>
      </c>
      <c r="V1600">
        <v>32</v>
      </c>
      <c r="W1600">
        <v>1</v>
      </c>
      <c r="X1600">
        <v>21</v>
      </c>
      <c r="Y1600">
        <f t="shared" si="221"/>
        <v>555</v>
      </c>
      <c r="Z1600" s="12">
        <f t="shared" si="222"/>
        <v>0.15416666666666667</v>
      </c>
      <c r="AA1600" s="12">
        <f t="shared" si="223"/>
        <v>7.8458333333333332</v>
      </c>
      <c r="AB1600" t="s">
        <v>194</v>
      </c>
      <c r="AC1600" t="s">
        <v>194</v>
      </c>
      <c r="AD1600" s="12">
        <f t="shared" si="224"/>
        <v>3.0833333333333334E-2</v>
      </c>
    </row>
    <row r="1601" spans="2:30" x14ac:dyDescent="0.3">
      <c r="B1601">
        <v>58250</v>
      </c>
      <c r="C1601" s="7">
        <v>44439</v>
      </c>
      <c r="D1601" s="6">
        <f t="shared" si="216"/>
        <v>2021</v>
      </c>
      <c r="E1601" s="4" t="str">
        <f t="shared" si="217"/>
        <v>Q3-2021</v>
      </c>
      <c r="F1601" s="4" t="str">
        <f t="shared" si="218"/>
        <v>August</v>
      </c>
      <c r="G1601" s="6">
        <f t="shared" si="219"/>
        <v>36</v>
      </c>
      <c r="H1601" s="4" t="str">
        <f t="shared" si="220"/>
        <v>Tuesday</v>
      </c>
      <c r="I1601">
        <v>2</v>
      </c>
      <c r="J1601">
        <v>0</v>
      </c>
      <c r="K1601">
        <v>28</v>
      </c>
      <c r="L1601">
        <v>0</v>
      </c>
      <c r="M1601">
        <v>12</v>
      </c>
      <c r="N1601">
        <v>4</v>
      </c>
      <c r="O1601">
        <v>29</v>
      </c>
      <c r="P1601">
        <v>26</v>
      </c>
      <c r="Q1601">
        <v>0</v>
      </c>
      <c r="R1601">
        <v>0</v>
      </c>
      <c r="S1601">
        <v>24</v>
      </c>
      <c r="T1601">
        <v>15</v>
      </c>
      <c r="U1601">
        <v>0</v>
      </c>
      <c r="V1601">
        <v>36</v>
      </c>
      <c r="W1601">
        <v>0</v>
      </c>
      <c r="X1601">
        <v>25</v>
      </c>
      <c r="Y1601">
        <f t="shared" si="221"/>
        <v>376</v>
      </c>
      <c r="Z1601" s="12">
        <f t="shared" si="222"/>
        <v>0.10444444444444445</v>
      </c>
      <c r="AA1601" s="12">
        <f t="shared" si="223"/>
        <v>7.8955555555555552</v>
      </c>
      <c r="AB1601" t="s">
        <v>194</v>
      </c>
      <c r="AC1601" t="s">
        <v>194</v>
      </c>
      <c r="AD1601" s="12">
        <f t="shared" si="224"/>
        <v>2.6111111111111113E-2</v>
      </c>
    </row>
    <row r="1602" spans="2:30" x14ac:dyDescent="0.3">
      <c r="B1602">
        <v>58251</v>
      </c>
      <c r="C1602" s="7">
        <v>44440</v>
      </c>
      <c r="D1602" s="6">
        <f t="shared" si="216"/>
        <v>2021</v>
      </c>
      <c r="E1602" s="4" t="str">
        <f t="shared" si="217"/>
        <v>Q3-2021</v>
      </c>
      <c r="F1602" s="4" t="str">
        <f t="shared" si="218"/>
        <v>September</v>
      </c>
      <c r="G1602" s="6">
        <f t="shared" si="219"/>
        <v>36</v>
      </c>
      <c r="H1602" s="4" t="str">
        <f t="shared" si="220"/>
        <v>Wednesday</v>
      </c>
      <c r="I1602">
        <v>1</v>
      </c>
      <c r="J1602">
        <v>2</v>
      </c>
      <c r="K1602">
        <v>12</v>
      </c>
      <c r="L1602">
        <v>0</v>
      </c>
      <c r="M1602">
        <v>20</v>
      </c>
      <c r="N1602">
        <v>5</v>
      </c>
      <c r="O1602">
        <v>11</v>
      </c>
      <c r="P1602">
        <v>33</v>
      </c>
      <c r="Q1602">
        <v>0</v>
      </c>
      <c r="R1602">
        <v>0</v>
      </c>
      <c r="S1602">
        <v>12</v>
      </c>
      <c r="T1602">
        <v>15</v>
      </c>
      <c r="U1602">
        <v>2</v>
      </c>
      <c r="V1602">
        <v>29</v>
      </c>
      <c r="W1602">
        <v>1</v>
      </c>
      <c r="X1602">
        <v>23</v>
      </c>
      <c r="Y1602">
        <f t="shared" si="221"/>
        <v>436</v>
      </c>
      <c r="Z1602" s="12">
        <f t="shared" si="222"/>
        <v>0.12111111111111111</v>
      </c>
      <c r="AA1602" s="12">
        <f t="shared" si="223"/>
        <v>7.8788888888888886</v>
      </c>
      <c r="AB1602" t="s">
        <v>194</v>
      </c>
      <c r="AC1602" t="s">
        <v>194</v>
      </c>
      <c r="AD1602" s="12">
        <f t="shared" si="224"/>
        <v>2.4222222222222221E-2</v>
      </c>
    </row>
    <row r="1603" spans="2:30" x14ac:dyDescent="0.3">
      <c r="B1603">
        <v>58252</v>
      </c>
      <c r="C1603" s="7">
        <v>44440</v>
      </c>
      <c r="D1603" s="6">
        <f t="shared" si="216"/>
        <v>2021</v>
      </c>
      <c r="E1603" s="4" t="str">
        <f t="shared" si="217"/>
        <v>Q3-2021</v>
      </c>
      <c r="F1603" s="4" t="str">
        <f t="shared" si="218"/>
        <v>September</v>
      </c>
      <c r="G1603" s="6">
        <f t="shared" si="219"/>
        <v>36</v>
      </c>
      <c r="H1603" s="4" t="str">
        <f t="shared" si="220"/>
        <v>Wednesday</v>
      </c>
      <c r="I1603">
        <v>2</v>
      </c>
      <c r="J1603">
        <v>1</v>
      </c>
      <c r="K1603">
        <v>13</v>
      </c>
      <c r="L1603">
        <v>0</v>
      </c>
      <c r="M1603">
        <v>25</v>
      </c>
      <c r="N1603">
        <v>5</v>
      </c>
      <c r="O1603">
        <v>14</v>
      </c>
      <c r="P1603">
        <v>38</v>
      </c>
      <c r="Q1603">
        <v>0</v>
      </c>
      <c r="R1603">
        <v>0</v>
      </c>
      <c r="S1603">
        <v>21</v>
      </c>
      <c r="T1603">
        <v>16</v>
      </c>
      <c r="U1603">
        <v>0</v>
      </c>
      <c r="V1603">
        <v>34</v>
      </c>
      <c r="W1603">
        <v>1</v>
      </c>
      <c r="X1603">
        <v>21</v>
      </c>
      <c r="Y1603">
        <f t="shared" si="221"/>
        <v>466</v>
      </c>
      <c r="Z1603" s="12">
        <f t="shared" si="222"/>
        <v>0.12944444444444445</v>
      </c>
      <c r="AA1603" s="12">
        <f t="shared" si="223"/>
        <v>7.8705555555555557</v>
      </c>
      <c r="AB1603" t="s">
        <v>194</v>
      </c>
      <c r="AC1603" t="s">
        <v>194</v>
      </c>
      <c r="AD1603" s="12">
        <f t="shared" si="224"/>
        <v>2.5888888888888888E-2</v>
      </c>
    </row>
    <row r="1604" spans="2:30" x14ac:dyDescent="0.3">
      <c r="B1604">
        <v>58253</v>
      </c>
      <c r="C1604" s="7">
        <v>44441</v>
      </c>
      <c r="D1604" s="6">
        <f t="shared" si="216"/>
        <v>2021</v>
      </c>
      <c r="E1604" s="4" t="str">
        <f t="shared" si="217"/>
        <v>Q3-2021</v>
      </c>
      <c r="F1604" s="4" t="str">
        <f t="shared" si="218"/>
        <v>September</v>
      </c>
      <c r="G1604" s="6">
        <f t="shared" si="219"/>
        <v>36</v>
      </c>
      <c r="H1604" s="4" t="str">
        <f t="shared" si="220"/>
        <v>Thursday</v>
      </c>
      <c r="I1604">
        <v>1</v>
      </c>
      <c r="J1604">
        <v>2</v>
      </c>
      <c r="K1604">
        <v>18</v>
      </c>
      <c r="L1604">
        <v>0</v>
      </c>
      <c r="M1604">
        <v>23</v>
      </c>
      <c r="N1604">
        <v>6</v>
      </c>
      <c r="O1604">
        <v>16</v>
      </c>
      <c r="P1604">
        <v>39</v>
      </c>
      <c r="Q1604">
        <v>0</v>
      </c>
      <c r="R1604">
        <v>0</v>
      </c>
      <c r="S1604">
        <v>26</v>
      </c>
      <c r="T1604">
        <v>28</v>
      </c>
      <c r="U1604">
        <v>1</v>
      </c>
      <c r="V1604">
        <v>33</v>
      </c>
      <c r="W1604">
        <v>2</v>
      </c>
      <c r="X1604">
        <v>22</v>
      </c>
      <c r="Y1604">
        <f t="shared" si="221"/>
        <v>731</v>
      </c>
      <c r="Z1604" s="12">
        <f t="shared" si="222"/>
        <v>0.20305555555555554</v>
      </c>
      <c r="AA1604" s="12">
        <f t="shared" si="223"/>
        <v>7.7969444444444447</v>
      </c>
      <c r="AB1604" t="s">
        <v>194</v>
      </c>
      <c r="AC1604" t="s">
        <v>194</v>
      </c>
      <c r="AD1604" s="12">
        <f t="shared" si="224"/>
        <v>3.3842592592592591E-2</v>
      </c>
    </row>
    <row r="1605" spans="2:30" x14ac:dyDescent="0.3">
      <c r="B1605">
        <v>58254</v>
      </c>
      <c r="C1605" s="7">
        <v>44441</v>
      </c>
      <c r="D1605" s="6">
        <f t="shared" si="216"/>
        <v>2021</v>
      </c>
      <c r="E1605" s="4" t="str">
        <f t="shared" si="217"/>
        <v>Q3-2021</v>
      </c>
      <c r="F1605" s="4" t="str">
        <f t="shared" si="218"/>
        <v>September</v>
      </c>
      <c r="G1605" s="6">
        <f t="shared" si="219"/>
        <v>36</v>
      </c>
      <c r="H1605" s="4" t="str">
        <f t="shared" si="220"/>
        <v>Thursday</v>
      </c>
      <c r="I1605">
        <v>2</v>
      </c>
      <c r="J1605">
        <v>1</v>
      </c>
      <c r="K1605">
        <v>19</v>
      </c>
      <c r="L1605">
        <v>0</v>
      </c>
      <c r="M1605">
        <v>28</v>
      </c>
      <c r="N1605">
        <v>4</v>
      </c>
      <c r="O1605">
        <v>19</v>
      </c>
      <c r="P1605">
        <v>45</v>
      </c>
      <c r="Q1605">
        <v>0</v>
      </c>
      <c r="R1605">
        <v>0</v>
      </c>
      <c r="S1605">
        <v>15</v>
      </c>
      <c r="T1605">
        <v>29</v>
      </c>
      <c r="U1605">
        <v>0</v>
      </c>
      <c r="V1605">
        <v>33</v>
      </c>
      <c r="W1605">
        <v>1</v>
      </c>
      <c r="X1605">
        <v>20</v>
      </c>
      <c r="Y1605">
        <f t="shared" si="221"/>
        <v>452</v>
      </c>
      <c r="Z1605" s="12">
        <f t="shared" si="222"/>
        <v>0.12555555555555556</v>
      </c>
      <c r="AA1605" s="12">
        <f t="shared" si="223"/>
        <v>7.8744444444444444</v>
      </c>
      <c r="AB1605" t="s">
        <v>194</v>
      </c>
      <c r="AC1605" t="s">
        <v>194</v>
      </c>
      <c r="AD1605" s="12">
        <f t="shared" si="224"/>
        <v>3.138888888888889E-2</v>
      </c>
    </row>
    <row r="1606" spans="2:30" x14ac:dyDescent="0.3">
      <c r="B1606">
        <v>58255</v>
      </c>
      <c r="C1606" s="7">
        <v>44442</v>
      </c>
      <c r="D1606" s="6">
        <f t="shared" si="216"/>
        <v>2021</v>
      </c>
      <c r="E1606" s="4" t="str">
        <f t="shared" si="217"/>
        <v>Q3-2021</v>
      </c>
      <c r="F1606" s="4" t="str">
        <f t="shared" si="218"/>
        <v>September</v>
      </c>
      <c r="G1606" s="6">
        <f t="shared" si="219"/>
        <v>36</v>
      </c>
      <c r="H1606" s="4" t="str">
        <f t="shared" si="220"/>
        <v>Friday</v>
      </c>
      <c r="I1606">
        <v>1</v>
      </c>
      <c r="J1606">
        <v>2</v>
      </c>
      <c r="K1606">
        <v>20</v>
      </c>
      <c r="L1606">
        <v>1</v>
      </c>
      <c r="M1606">
        <v>13</v>
      </c>
      <c r="N1606">
        <v>6</v>
      </c>
      <c r="O1606">
        <v>22</v>
      </c>
      <c r="P1606">
        <v>20</v>
      </c>
      <c r="Q1606">
        <v>0</v>
      </c>
      <c r="R1606">
        <v>0</v>
      </c>
      <c r="S1606">
        <v>24</v>
      </c>
      <c r="T1606">
        <v>30</v>
      </c>
      <c r="U1606">
        <v>2</v>
      </c>
      <c r="V1606">
        <v>32</v>
      </c>
      <c r="W1606">
        <v>2</v>
      </c>
      <c r="X1606">
        <v>21</v>
      </c>
      <c r="Y1606">
        <f t="shared" si="221"/>
        <v>682</v>
      </c>
      <c r="Z1606" s="12">
        <f t="shared" si="222"/>
        <v>0.18944444444444444</v>
      </c>
      <c r="AA1606" s="12">
        <f t="shared" si="223"/>
        <v>7.8105555555555553</v>
      </c>
      <c r="AB1606" t="s">
        <v>194</v>
      </c>
      <c r="AC1606" t="s">
        <v>194</v>
      </c>
      <c r="AD1606" s="12">
        <f t="shared" si="224"/>
        <v>3.1574074074074074E-2</v>
      </c>
    </row>
    <row r="1607" spans="2:30" x14ac:dyDescent="0.3">
      <c r="B1607">
        <v>58256</v>
      </c>
      <c r="C1607" s="7">
        <v>44442</v>
      </c>
      <c r="D1607" s="6">
        <f t="shared" si="216"/>
        <v>2021</v>
      </c>
      <c r="E1607" s="4" t="str">
        <f t="shared" si="217"/>
        <v>Q3-2021</v>
      </c>
      <c r="F1607" s="4" t="str">
        <f t="shared" si="218"/>
        <v>September</v>
      </c>
      <c r="G1607" s="6">
        <f t="shared" si="219"/>
        <v>36</v>
      </c>
      <c r="H1607" s="4" t="str">
        <f t="shared" si="220"/>
        <v>Friday</v>
      </c>
      <c r="I1607">
        <v>2</v>
      </c>
      <c r="J1607">
        <v>1</v>
      </c>
      <c r="K1607">
        <v>25</v>
      </c>
      <c r="L1607">
        <v>1</v>
      </c>
      <c r="M1607">
        <v>12</v>
      </c>
      <c r="N1607">
        <v>5</v>
      </c>
      <c r="O1607">
        <v>24</v>
      </c>
      <c r="P1607">
        <v>21</v>
      </c>
      <c r="Q1607">
        <v>0</v>
      </c>
      <c r="R1607">
        <v>0</v>
      </c>
      <c r="S1607">
        <v>29</v>
      </c>
      <c r="T1607">
        <v>22</v>
      </c>
      <c r="U1607">
        <v>0</v>
      </c>
      <c r="V1607">
        <v>31</v>
      </c>
      <c r="W1607">
        <v>0</v>
      </c>
      <c r="X1607">
        <v>24</v>
      </c>
      <c r="Y1607">
        <f t="shared" si="221"/>
        <v>480</v>
      </c>
      <c r="Z1607" s="12">
        <f t="shared" si="222"/>
        <v>0.13333333333333333</v>
      </c>
      <c r="AA1607" s="12">
        <f t="shared" si="223"/>
        <v>7.8666666666666663</v>
      </c>
      <c r="AB1607" t="s">
        <v>194</v>
      </c>
      <c r="AC1607" t="s">
        <v>194</v>
      </c>
      <c r="AD1607" s="12">
        <f t="shared" si="224"/>
        <v>2.6666666666666665E-2</v>
      </c>
    </row>
    <row r="1608" spans="2:30" x14ac:dyDescent="0.3">
      <c r="B1608">
        <v>58257</v>
      </c>
      <c r="C1608" s="7">
        <v>44443</v>
      </c>
      <c r="D1608" s="6">
        <f t="shared" si="216"/>
        <v>2021</v>
      </c>
      <c r="E1608" s="4" t="str">
        <f t="shared" si="217"/>
        <v>Q3-2021</v>
      </c>
      <c r="F1608" s="4" t="str">
        <f t="shared" si="218"/>
        <v>September</v>
      </c>
      <c r="G1608" s="6">
        <f t="shared" si="219"/>
        <v>36</v>
      </c>
      <c r="H1608" s="4" t="str">
        <f t="shared" si="220"/>
        <v>Saturday</v>
      </c>
      <c r="I1608">
        <v>1</v>
      </c>
      <c r="J1608">
        <v>2</v>
      </c>
      <c r="K1608">
        <v>26</v>
      </c>
      <c r="L1608">
        <v>1</v>
      </c>
      <c r="M1608">
        <v>17</v>
      </c>
      <c r="N1608">
        <v>6</v>
      </c>
      <c r="O1608">
        <v>27</v>
      </c>
      <c r="P1608">
        <v>27</v>
      </c>
      <c r="Q1608">
        <v>0</v>
      </c>
      <c r="R1608">
        <v>0</v>
      </c>
      <c r="S1608">
        <v>18</v>
      </c>
      <c r="T1608">
        <v>23</v>
      </c>
      <c r="U1608">
        <v>2</v>
      </c>
      <c r="V1608">
        <v>31</v>
      </c>
      <c r="W1608">
        <v>1</v>
      </c>
      <c r="X1608">
        <v>20</v>
      </c>
      <c r="Y1608">
        <f t="shared" si="221"/>
        <v>652</v>
      </c>
      <c r="Z1608" s="12">
        <f t="shared" si="222"/>
        <v>0.18111111111111111</v>
      </c>
      <c r="AA1608" s="12">
        <f t="shared" si="223"/>
        <v>7.818888888888889</v>
      </c>
      <c r="AB1608" t="s">
        <v>194</v>
      </c>
      <c r="AC1608" t="s">
        <v>194</v>
      </c>
      <c r="AD1608" s="12">
        <f t="shared" si="224"/>
        <v>3.0185185185185186E-2</v>
      </c>
    </row>
    <row r="1609" spans="2:30" x14ac:dyDescent="0.3">
      <c r="B1609">
        <v>58258</v>
      </c>
      <c r="C1609" s="7">
        <v>44445</v>
      </c>
      <c r="D1609" s="6">
        <f t="shared" si="216"/>
        <v>2021</v>
      </c>
      <c r="E1609" s="4" t="str">
        <f t="shared" si="217"/>
        <v>Q3-2021</v>
      </c>
      <c r="F1609" s="4" t="str">
        <f t="shared" si="218"/>
        <v>September</v>
      </c>
      <c r="G1609" s="6">
        <f t="shared" si="219"/>
        <v>37</v>
      </c>
      <c r="H1609" s="4" t="str">
        <f t="shared" si="220"/>
        <v>Monday</v>
      </c>
      <c r="I1609">
        <v>1</v>
      </c>
      <c r="J1609">
        <v>1</v>
      </c>
      <c r="K1609">
        <v>11</v>
      </c>
      <c r="L1609">
        <v>1</v>
      </c>
      <c r="M1609">
        <v>15</v>
      </c>
      <c r="N1609">
        <v>6</v>
      </c>
      <c r="O1609">
        <v>28</v>
      </c>
      <c r="P1609">
        <v>27</v>
      </c>
      <c r="Q1609">
        <v>0</v>
      </c>
      <c r="R1609">
        <v>0</v>
      </c>
      <c r="S1609">
        <v>23</v>
      </c>
      <c r="T1609">
        <v>14</v>
      </c>
      <c r="U1609">
        <v>2</v>
      </c>
      <c r="V1609">
        <v>30</v>
      </c>
      <c r="W1609">
        <v>1</v>
      </c>
      <c r="X1609">
        <v>21</v>
      </c>
      <c r="Y1609">
        <f t="shared" si="221"/>
        <v>633</v>
      </c>
      <c r="Z1609" s="12">
        <f t="shared" si="222"/>
        <v>0.17583333333333334</v>
      </c>
      <c r="AA1609" s="12">
        <f t="shared" si="223"/>
        <v>7.8241666666666667</v>
      </c>
      <c r="AB1609" t="s">
        <v>194</v>
      </c>
      <c r="AC1609" t="s">
        <v>194</v>
      </c>
      <c r="AD1609" s="12">
        <f t="shared" si="224"/>
        <v>2.9305555555555557E-2</v>
      </c>
    </row>
    <row r="1610" spans="2:30" x14ac:dyDescent="0.3">
      <c r="B1610">
        <v>58259</v>
      </c>
      <c r="C1610" s="7">
        <v>44445</v>
      </c>
      <c r="D1610" s="6">
        <f t="shared" si="216"/>
        <v>2021</v>
      </c>
      <c r="E1610" s="4" t="str">
        <f t="shared" si="217"/>
        <v>Q3-2021</v>
      </c>
      <c r="F1610" s="4" t="str">
        <f t="shared" si="218"/>
        <v>September</v>
      </c>
      <c r="G1610" s="6">
        <f t="shared" si="219"/>
        <v>37</v>
      </c>
      <c r="H1610" s="4" t="str">
        <f t="shared" si="220"/>
        <v>Monday</v>
      </c>
      <c r="I1610">
        <v>2</v>
      </c>
      <c r="J1610">
        <v>2</v>
      </c>
      <c r="K1610">
        <v>12</v>
      </c>
      <c r="L1610">
        <v>0</v>
      </c>
      <c r="M1610">
        <v>20</v>
      </c>
      <c r="N1610">
        <v>4</v>
      </c>
      <c r="O1610">
        <v>11</v>
      </c>
      <c r="P1610">
        <v>33</v>
      </c>
      <c r="Q1610">
        <v>0</v>
      </c>
      <c r="R1610">
        <v>0</v>
      </c>
      <c r="S1610">
        <v>12</v>
      </c>
      <c r="T1610">
        <v>15</v>
      </c>
      <c r="U1610">
        <v>1</v>
      </c>
      <c r="V1610">
        <v>29</v>
      </c>
      <c r="W1610">
        <v>0</v>
      </c>
      <c r="X1610">
        <v>24</v>
      </c>
      <c r="Y1610">
        <f t="shared" si="221"/>
        <v>313</v>
      </c>
      <c r="Z1610" s="12">
        <f t="shared" si="222"/>
        <v>8.6944444444444449E-2</v>
      </c>
      <c r="AA1610" s="12">
        <f t="shared" si="223"/>
        <v>7.9130555555555553</v>
      </c>
      <c r="AB1610" t="s">
        <v>194</v>
      </c>
      <c r="AC1610" t="s">
        <v>194</v>
      </c>
      <c r="AD1610" s="12">
        <f t="shared" si="224"/>
        <v>2.1736111111111112E-2</v>
      </c>
    </row>
    <row r="1611" spans="2:30" x14ac:dyDescent="0.3">
      <c r="B1611">
        <v>58260</v>
      </c>
      <c r="C1611" s="7">
        <v>44446</v>
      </c>
      <c r="D1611" s="6">
        <f t="shared" si="216"/>
        <v>2021</v>
      </c>
      <c r="E1611" s="4" t="str">
        <f t="shared" si="217"/>
        <v>Q3-2021</v>
      </c>
      <c r="F1611" s="4" t="str">
        <f t="shared" si="218"/>
        <v>September</v>
      </c>
      <c r="G1611" s="6">
        <f t="shared" si="219"/>
        <v>37</v>
      </c>
      <c r="H1611" s="4" t="str">
        <f t="shared" si="220"/>
        <v>Tuesday</v>
      </c>
      <c r="I1611">
        <v>1</v>
      </c>
      <c r="J1611">
        <v>1</v>
      </c>
      <c r="K1611">
        <v>13</v>
      </c>
      <c r="L1611">
        <v>0</v>
      </c>
      <c r="M1611">
        <v>25</v>
      </c>
      <c r="N1611">
        <v>6</v>
      </c>
      <c r="O1611">
        <v>14</v>
      </c>
      <c r="P1611">
        <v>38</v>
      </c>
      <c r="Q1611">
        <v>0</v>
      </c>
      <c r="R1611">
        <v>0</v>
      </c>
      <c r="S1611">
        <v>21</v>
      </c>
      <c r="T1611">
        <v>16</v>
      </c>
      <c r="U1611">
        <v>1</v>
      </c>
      <c r="V1611">
        <v>34</v>
      </c>
      <c r="W1611">
        <v>2</v>
      </c>
      <c r="X1611">
        <v>20</v>
      </c>
      <c r="Y1611">
        <f t="shared" si="221"/>
        <v>608</v>
      </c>
      <c r="Z1611" s="12">
        <f t="shared" si="222"/>
        <v>0.16888888888888889</v>
      </c>
      <c r="AA1611" s="12">
        <f t="shared" si="223"/>
        <v>7.8311111111111114</v>
      </c>
      <c r="AB1611" t="s">
        <v>194</v>
      </c>
      <c r="AC1611" t="s">
        <v>194</v>
      </c>
      <c r="AD1611" s="12">
        <f t="shared" si="224"/>
        <v>2.8148148148148148E-2</v>
      </c>
    </row>
    <row r="1612" spans="2:30" x14ac:dyDescent="0.3">
      <c r="B1612">
        <v>58261</v>
      </c>
      <c r="C1612" s="7">
        <v>44446</v>
      </c>
      <c r="D1612" s="6">
        <f t="shared" si="216"/>
        <v>2021</v>
      </c>
      <c r="E1612" s="4" t="str">
        <f t="shared" si="217"/>
        <v>Q3-2021</v>
      </c>
      <c r="F1612" s="4" t="str">
        <f t="shared" si="218"/>
        <v>September</v>
      </c>
      <c r="G1612" s="6">
        <f t="shared" si="219"/>
        <v>37</v>
      </c>
      <c r="H1612" s="4" t="str">
        <f t="shared" si="220"/>
        <v>Tuesday</v>
      </c>
      <c r="I1612">
        <v>2</v>
      </c>
      <c r="J1612">
        <v>2</v>
      </c>
      <c r="K1612">
        <v>18</v>
      </c>
      <c r="L1612">
        <v>0</v>
      </c>
      <c r="M1612">
        <v>23</v>
      </c>
      <c r="N1612">
        <v>5</v>
      </c>
      <c r="O1612">
        <v>16</v>
      </c>
      <c r="P1612">
        <v>39</v>
      </c>
      <c r="Q1612">
        <v>0</v>
      </c>
      <c r="R1612">
        <v>0</v>
      </c>
      <c r="S1612">
        <v>26</v>
      </c>
      <c r="T1612">
        <v>28</v>
      </c>
      <c r="U1612">
        <v>0</v>
      </c>
      <c r="V1612">
        <v>33</v>
      </c>
      <c r="W1612">
        <v>1</v>
      </c>
      <c r="X1612">
        <v>23</v>
      </c>
      <c r="Y1612">
        <f t="shared" si="221"/>
        <v>568</v>
      </c>
      <c r="Z1612" s="12">
        <f t="shared" si="222"/>
        <v>0.15777777777777777</v>
      </c>
      <c r="AA1612" s="12">
        <f t="shared" si="223"/>
        <v>7.8422222222222224</v>
      </c>
      <c r="AB1612" t="s">
        <v>194</v>
      </c>
      <c r="AC1612" t="s">
        <v>194</v>
      </c>
      <c r="AD1612" s="12">
        <f t="shared" si="224"/>
        <v>3.1555555555555552E-2</v>
      </c>
    </row>
    <row r="1613" spans="2:30" x14ac:dyDescent="0.3">
      <c r="B1613">
        <v>58262</v>
      </c>
      <c r="C1613" s="7">
        <v>44447</v>
      </c>
      <c r="D1613" s="6">
        <f t="shared" si="216"/>
        <v>2021</v>
      </c>
      <c r="E1613" s="4" t="str">
        <f t="shared" si="217"/>
        <v>Q3-2021</v>
      </c>
      <c r="F1613" s="4" t="str">
        <f t="shared" si="218"/>
        <v>September</v>
      </c>
      <c r="G1613" s="6">
        <f t="shared" si="219"/>
        <v>37</v>
      </c>
      <c r="H1613" s="4" t="str">
        <f t="shared" si="220"/>
        <v>Wednesday</v>
      </c>
      <c r="I1613">
        <v>1</v>
      </c>
      <c r="J1613">
        <v>1</v>
      </c>
      <c r="K1613">
        <v>19</v>
      </c>
      <c r="L1613">
        <v>0</v>
      </c>
      <c r="M1613">
        <v>28</v>
      </c>
      <c r="N1613">
        <v>5</v>
      </c>
      <c r="O1613">
        <v>19</v>
      </c>
      <c r="P1613">
        <v>45</v>
      </c>
      <c r="Q1613">
        <v>0</v>
      </c>
      <c r="R1613">
        <v>0</v>
      </c>
      <c r="S1613">
        <v>15</v>
      </c>
      <c r="T1613">
        <v>29</v>
      </c>
      <c r="U1613">
        <v>1</v>
      </c>
      <c r="V1613">
        <v>33</v>
      </c>
      <c r="W1613">
        <v>2</v>
      </c>
      <c r="X1613">
        <v>19</v>
      </c>
      <c r="Y1613">
        <f t="shared" si="221"/>
        <v>611</v>
      </c>
      <c r="Z1613" s="12">
        <f t="shared" si="222"/>
        <v>0.16972222222222222</v>
      </c>
      <c r="AA1613" s="12">
        <f t="shared" si="223"/>
        <v>7.8302777777777779</v>
      </c>
      <c r="AB1613" t="s">
        <v>194</v>
      </c>
      <c r="AC1613" t="s">
        <v>194</v>
      </c>
      <c r="AD1613" s="12">
        <f t="shared" si="224"/>
        <v>3.3944444444444444E-2</v>
      </c>
    </row>
    <row r="1614" spans="2:30" x14ac:dyDescent="0.3">
      <c r="B1614">
        <v>58263</v>
      </c>
      <c r="C1614" s="7">
        <v>44447</v>
      </c>
      <c r="D1614" s="6">
        <f t="shared" si="216"/>
        <v>2021</v>
      </c>
      <c r="E1614" s="4" t="str">
        <f t="shared" si="217"/>
        <v>Q3-2021</v>
      </c>
      <c r="F1614" s="4" t="str">
        <f t="shared" si="218"/>
        <v>September</v>
      </c>
      <c r="G1614" s="6">
        <f t="shared" si="219"/>
        <v>37</v>
      </c>
      <c r="H1614" s="4" t="str">
        <f t="shared" si="220"/>
        <v>Wednesday</v>
      </c>
      <c r="I1614">
        <v>2</v>
      </c>
      <c r="J1614">
        <v>2</v>
      </c>
      <c r="K1614">
        <v>20</v>
      </c>
      <c r="L1614">
        <v>1</v>
      </c>
      <c r="M1614">
        <v>13</v>
      </c>
      <c r="N1614">
        <v>5</v>
      </c>
      <c r="O1614">
        <v>22</v>
      </c>
      <c r="P1614">
        <v>20</v>
      </c>
      <c r="Q1614">
        <v>0</v>
      </c>
      <c r="R1614">
        <v>0</v>
      </c>
      <c r="S1614">
        <v>24</v>
      </c>
      <c r="T1614">
        <v>30</v>
      </c>
      <c r="U1614">
        <v>1</v>
      </c>
      <c r="V1614">
        <v>32</v>
      </c>
      <c r="W1614">
        <v>1</v>
      </c>
      <c r="X1614">
        <v>22</v>
      </c>
      <c r="Y1614">
        <f t="shared" si="221"/>
        <v>534</v>
      </c>
      <c r="Z1614" s="12">
        <f t="shared" si="222"/>
        <v>0.14833333333333334</v>
      </c>
      <c r="AA1614" s="12">
        <f t="shared" si="223"/>
        <v>7.8516666666666666</v>
      </c>
      <c r="AB1614" t="s">
        <v>194</v>
      </c>
      <c r="AC1614" t="s">
        <v>194</v>
      </c>
      <c r="AD1614" s="12">
        <f t="shared" si="224"/>
        <v>2.9666666666666668E-2</v>
      </c>
    </row>
    <row r="1615" spans="2:30" x14ac:dyDescent="0.3">
      <c r="B1615">
        <v>58264</v>
      </c>
      <c r="C1615" s="7">
        <v>44448</v>
      </c>
      <c r="D1615" s="6">
        <f t="shared" si="216"/>
        <v>2021</v>
      </c>
      <c r="E1615" s="4" t="str">
        <f t="shared" si="217"/>
        <v>Q3-2021</v>
      </c>
      <c r="F1615" s="4" t="str">
        <f t="shared" si="218"/>
        <v>September</v>
      </c>
      <c r="G1615" s="6">
        <f t="shared" si="219"/>
        <v>37</v>
      </c>
      <c r="H1615" s="4" t="str">
        <f t="shared" si="220"/>
        <v>Thursday</v>
      </c>
      <c r="I1615">
        <v>1</v>
      </c>
      <c r="J1615">
        <v>1</v>
      </c>
      <c r="K1615">
        <v>25</v>
      </c>
      <c r="L1615">
        <v>1</v>
      </c>
      <c r="M1615">
        <v>12</v>
      </c>
      <c r="N1615">
        <v>6</v>
      </c>
      <c r="O1615">
        <v>24</v>
      </c>
      <c r="P1615">
        <v>21</v>
      </c>
      <c r="Q1615">
        <v>0</v>
      </c>
      <c r="R1615">
        <v>0</v>
      </c>
      <c r="S1615">
        <v>29</v>
      </c>
      <c r="T1615">
        <v>22</v>
      </c>
      <c r="U1615">
        <v>1</v>
      </c>
      <c r="V1615">
        <v>31</v>
      </c>
      <c r="W1615">
        <v>1</v>
      </c>
      <c r="X1615">
        <v>23</v>
      </c>
      <c r="Y1615">
        <f t="shared" si="221"/>
        <v>630</v>
      </c>
      <c r="Z1615" s="12">
        <f t="shared" si="222"/>
        <v>0.17499999999999999</v>
      </c>
      <c r="AA1615" s="12">
        <f t="shared" si="223"/>
        <v>7.8250000000000002</v>
      </c>
      <c r="AB1615" t="s">
        <v>194</v>
      </c>
      <c r="AC1615" t="s">
        <v>194</v>
      </c>
      <c r="AD1615" s="12">
        <f t="shared" si="224"/>
        <v>2.9166666666666664E-2</v>
      </c>
    </row>
    <row r="1616" spans="2:30" x14ac:dyDescent="0.3">
      <c r="B1616">
        <v>58265</v>
      </c>
      <c r="C1616" s="7">
        <v>44448</v>
      </c>
      <c r="D1616" s="6">
        <f t="shared" si="216"/>
        <v>2021</v>
      </c>
      <c r="E1616" s="4" t="str">
        <f t="shared" si="217"/>
        <v>Q3-2021</v>
      </c>
      <c r="F1616" s="4" t="str">
        <f t="shared" si="218"/>
        <v>September</v>
      </c>
      <c r="G1616" s="6">
        <f t="shared" si="219"/>
        <v>37</v>
      </c>
      <c r="H1616" s="4" t="str">
        <f t="shared" si="220"/>
        <v>Thursday</v>
      </c>
      <c r="I1616">
        <v>2</v>
      </c>
      <c r="J1616">
        <v>2</v>
      </c>
      <c r="K1616">
        <v>28</v>
      </c>
      <c r="L1616">
        <v>1</v>
      </c>
      <c r="M1616">
        <v>23</v>
      </c>
      <c r="N1616">
        <v>5</v>
      </c>
      <c r="O1616">
        <v>12</v>
      </c>
      <c r="P1616">
        <v>17</v>
      </c>
      <c r="Q1616">
        <v>0</v>
      </c>
      <c r="R1616">
        <v>0</v>
      </c>
      <c r="S1616">
        <v>15</v>
      </c>
      <c r="T1616">
        <v>19</v>
      </c>
      <c r="U1616">
        <v>1</v>
      </c>
      <c r="V1616">
        <v>31</v>
      </c>
      <c r="W1616">
        <v>1</v>
      </c>
      <c r="X1616">
        <v>22</v>
      </c>
      <c r="Y1616">
        <f t="shared" si="221"/>
        <v>368</v>
      </c>
      <c r="Z1616" s="12">
        <f t="shared" si="222"/>
        <v>0.10222222222222223</v>
      </c>
      <c r="AA1616" s="12">
        <f t="shared" si="223"/>
        <v>7.8977777777777778</v>
      </c>
      <c r="AB1616" t="s">
        <v>194</v>
      </c>
      <c r="AC1616" t="s">
        <v>194</v>
      </c>
      <c r="AD1616" s="12">
        <f t="shared" si="224"/>
        <v>2.0444444444444446E-2</v>
      </c>
    </row>
    <row r="1617" spans="2:30" x14ac:dyDescent="0.3">
      <c r="B1617">
        <v>58266</v>
      </c>
      <c r="C1617" s="7">
        <v>44449</v>
      </c>
      <c r="D1617" s="6">
        <f t="shared" si="216"/>
        <v>2021</v>
      </c>
      <c r="E1617" s="4" t="str">
        <f t="shared" si="217"/>
        <v>Q3-2021</v>
      </c>
      <c r="F1617" s="4" t="str">
        <f t="shared" si="218"/>
        <v>September</v>
      </c>
      <c r="G1617" s="6">
        <f t="shared" si="219"/>
        <v>37</v>
      </c>
      <c r="H1617" s="4" t="str">
        <f t="shared" si="220"/>
        <v>Friday</v>
      </c>
      <c r="I1617">
        <v>1</v>
      </c>
      <c r="J1617">
        <v>1</v>
      </c>
      <c r="K1617">
        <v>13</v>
      </c>
      <c r="L1617">
        <v>1</v>
      </c>
      <c r="M1617">
        <v>21</v>
      </c>
      <c r="N1617">
        <v>6</v>
      </c>
      <c r="O1617">
        <v>13</v>
      </c>
      <c r="P1617">
        <v>18</v>
      </c>
      <c r="Q1617">
        <v>0</v>
      </c>
      <c r="R1617">
        <v>0</v>
      </c>
      <c r="S1617">
        <v>20</v>
      </c>
      <c r="T1617">
        <v>11</v>
      </c>
      <c r="U1617">
        <v>1</v>
      </c>
      <c r="V1617">
        <v>31</v>
      </c>
      <c r="W1617">
        <v>1</v>
      </c>
      <c r="X1617">
        <v>23</v>
      </c>
      <c r="Y1617">
        <f t="shared" si="221"/>
        <v>426</v>
      </c>
      <c r="Z1617" s="12">
        <f t="shared" si="222"/>
        <v>0.11833333333333333</v>
      </c>
      <c r="AA1617" s="12">
        <f t="shared" si="223"/>
        <v>7.8816666666666668</v>
      </c>
      <c r="AB1617" t="s">
        <v>194</v>
      </c>
      <c r="AC1617" t="s">
        <v>194</v>
      </c>
      <c r="AD1617" s="12">
        <f t="shared" si="224"/>
        <v>1.9722222222222221E-2</v>
      </c>
    </row>
    <row r="1618" spans="2:30" x14ac:dyDescent="0.3">
      <c r="B1618">
        <v>58267</v>
      </c>
      <c r="C1618" s="7">
        <v>44449</v>
      </c>
      <c r="D1618" s="6">
        <f t="shared" si="216"/>
        <v>2021</v>
      </c>
      <c r="E1618" s="4" t="str">
        <f t="shared" si="217"/>
        <v>Q3-2021</v>
      </c>
      <c r="F1618" s="4" t="str">
        <f t="shared" si="218"/>
        <v>September</v>
      </c>
      <c r="G1618" s="6">
        <f t="shared" si="219"/>
        <v>37</v>
      </c>
      <c r="H1618" s="4" t="str">
        <f t="shared" si="220"/>
        <v>Friday</v>
      </c>
      <c r="I1618">
        <v>2</v>
      </c>
      <c r="J1618">
        <v>2</v>
      </c>
      <c r="K1618">
        <v>14</v>
      </c>
      <c r="L1618">
        <v>0</v>
      </c>
      <c r="M1618">
        <v>26</v>
      </c>
      <c r="N1618">
        <v>4</v>
      </c>
      <c r="O1618">
        <v>16</v>
      </c>
      <c r="P1618">
        <v>24</v>
      </c>
      <c r="Q1618">
        <v>0</v>
      </c>
      <c r="R1618">
        <v>0</v>
      </c>
      <c r="S1618">
        <v>29</v>
      </c>
      <c r="T1618">
        <v>12</v>
      </c>
      <c r="U1618">
        <v>1</v>
      </c>
      <c r="V1618">
        <v>30</v>
      </c>
      <c r="W1618">
        <v>0</v>
      </c>
      <c r="X1618">
        <v>21</v>
      </c>
      <c r="Y1618">
        <f t="shared" si="221"/>
        <v>354</v>
      </c>
      <c r="Z1618" s="12">
        <f t="shared" si="222"/>
        <v>9.8333333333333328E-2</v>
      </c>
      <c r="AA1618" s="12">
        <f t="shared" si="223"/>
        <v>7.9016666666666664</v>
      </c>
      <c r="AB1618" t="s">
        <v>194</v>
      </c>
      <c r="AC1618" t="s">
        <v>194</v>
      </c>
      <c r="AD1618" s="12">
        <f t="shared" si="224"/>
        <v>2.4583333333333332E-2</v>
      </c>
    </row>
    <row r="1619" spans="2:30" x14ac:dyDescent="0.3">
      <c r="B1619">
        <v>58268</v>
      </c>
      <c r="C1619" s="7">
        <v>44450</v>
      </c>
      <c r="D1619" s="6">
        <f t="shared" si="216"/>
        <v>2021</v>
      </c>
      <c r="E1619" s="4" t="str">
        <f t="shared" si="217"/>
        <v>Q3-2021</v>
      </c>
      <c r="F1619" s="4" t="str">
        <f t="shared" si="218"/>
        <v>September</v>
      </c>
      <c r="G1619" s="6">
        <f t="shared" si="219"/>
        <v>37</v>
      </c>
      <c r="H1619" s="4" t="str">
        <f t="shared" si="220"/>
        <v>Saturday</v>
      </c>
      <c r="I1619">
        <v>1</v>
      </c>
      <c r="J1619">
        <v>1</v>
      </c>
      <c r="K1619">
        <v>15</v>
      </c>
      <c r="L1619">
        <v>0</v>
      </c>
      <c r="M1619">
        <v>11</v>
      </c>
      <c r="N1619">
        <v>6</v>
      </c>
      <c r="O1619">
        <v>19</v>
      </c>
      <c r="P1619">
        <v>29</v>
      </c>
      <c r="Q1619">
        <v>0</v>
      </c>
      <c r="R1619">
        <v>0</v>
      </c>
      <c r="S1619">
        <v>18</v>
      </c>
      <c r="T1619">
        <v>12</v>
      </c>
      <c r="U1619">
        <v>1</v>
      </c>
      <c r="V1619">
        <v>30</v>
      </c>
      <c r="W1619">
        <v>1</v>
      </c>
      <c r="X1619">
        <v>22</v>
      </c>
      <c r="Y1619">
        <f t="shared" si="221"/>
        <v>520</v>
      </c>
      <c r="Z1619" s="12">
        <f t="shared" si="222"/>
        <v>0.14444444444444443</v>
      </c>
      <c r="AA1619" s="12">
        <f t="shared" si="223"/>
        <v>7.8555555555555552</v>
      </c>
      <c r="AB1619" t="s">
        <v>194</v>
      </c>
      <c r="AC1619" t="s">
        <v>194</v>
      </c>
      <c r="AD1619" s="12">
        <f t="shared" si="224"/>
        <v>2.4074074074074071E-2</v>
      </c>
    </row>
    <row r="1620" spans="2:30" x14ac:dyDescent="0.3">
      <c r="B1620">
        <v>58269</v>
      </c>
      <c r="C1620" s="7">
        <v>44452</v>
      </c>
      <c r="D1620" s="6">
        <f t="shared" si="216"/>
        <v>2021</v>
      </c>
      <c r="E1620" s="4" t="str">
        <f t="shared" si="217"/>
        <v>Q3-2021</v>
      </c>
      <c r="F1620" s="4" t="str">
        <f t="shared" si="218"/>
        <v>September</v>
      </c>
      <c r="G1620" s="6">
        <f t="shared" si="219"/>
        <v>38</v>
      </c>
      <c r="H1620" s="4" t="str">
        <f t="shared" si="220"/>
        <v>Monday</v>
      </c>
      <c r="I1620">
        <v>1</v>
      </c>
      <c r="J1620">
        <v>2</v>
      </c>
      <c r="K1620">
        <v>20</v>
      </c>
      <c r="L1620">
        <v>0</v>
      </c>
      <c r="M1620">
        <v>30</v>
      </c>
      <c r="N1620">
        <v>6</v>
      </c>
      <c r="O1620">
        <v>21</v>
      </c>
      <c r="P1620">
        <v>30</v>
      </c>
      <c r="Q1620">
        <v>0</v>
      </c>
      <c r="R1620">
        <v>0</v>
      </c>
      <c r="S1620">
        <v>23</v>
      </c>
      <c r="T1620">
        <v>24</v>
      </c>
      <c r="U1620">
        <v>2</v>
      </c>
      <c r="V1620">
        <v>34</v>
      </c>
      <c r="W1620">
        <v>2</v>
      </c>
      <c r="X1620">
        <v>23</v>
      </c>
      <c r="Y1620">
        <f t="shared" si="221"/>
        <v>702</v>
      </c>
      <c r="Z1620" s="12">
        <f t="shared" si="222"/>
        <v>0.19500000000000001</v>
      </c>
      <c r="AA1620" s="12">
        <f t="shared" si="223"/>
        <v>7.8049999999999997</v>
      </c>
      <c r="AB1620" t="s">
        <v>194</v>
      </c>
      <c r="AC1620" t="s">
        <v>194</v>
      </c>
      <c r="AD1620" s="12">
        <f t="shared" si="224"/>
        <v>3.2500000000000001E-2</v>
      </c>
    </row>
    <row r="1621" spans="2:30" x14ac:dyDescent="0.3">
      <c r="B1621">
        <v>58270</v>
      </c>
      <c r="C1621" s="7">
        <v>44452</v>
      </c>
      <c r="D1621" s="6">
        <f t="shared" si="216"/>
        <v>2021</v>
      </c>
      <c r="E1621" s="4" t="str">
        <f t="shared" si="217"/>
        <v>Q3-2021</v>
      </c>
      <c r="F1621" s="4" t="str">
        <f t="shared" si="218"/>
        <v>September</v>
      </c>
      <c r="G1621" s="6">
        <f t="shared" si="219"/>
        <v>38</v>
      </c>
      <c r="H1621" s="4" t="str">
        <f t="shared" si="220"/>
        <v>Monday</v>
      </c>
      <c r="I1621">
        <v>2</v>
      </c>
      <c r="J1621">
        <v>1</v>
      </c>
      <c r="K1621">
        <v>21</v>
      </c>
      <c r="L1621">
        <v>1</v>
      </c>
      <c r="M1621">
        <v>15</v>
      </c>
      <c r="N1621">
        <v>4</v>
      </c>
      <c r="O1621">
        <v>24</v>
      </c>
      <c r="P1621">
        <v>35</v>
      </c>
      <c r="Q1621">
        <v>0</v>
      </c>
      <c r="R1621">
        <v>0</v>
      </c>
      <c r="S1621">
        <v>12</v>
      </c>
      <c r="T1621">
        <v>25</v>
      </c>
      <c r="U1621">
        <v>0</v>
      </c>
      <c r="V1621">
        <v>33</v>
      </c>
      <c r="W1621">
        <v>1</v>
      </c>
      <c r="X1621">
        <v>21</v>
      </c>
      <c r="Y1621">
        <f t="shared" si="221"/>
        <v>405</v>
      </c>
      <c r="Z1621" s="12">
        <f t="shared" si="222"/>
        <v>0.1125</v>
      </c>
      <c r="AA1621" s="12">
        <f t="shared" si="223"/>
        <v>7.8875000000000002</v>
      </c>
      <c r="AB1621" t="s">
        <v>194</v>
      </c>
      <c r="AC1621" t="s">
        <v>194</v>
      </c>
      <c r="AD1621" s="12">
        <f t="shared" si="224"/>
        <v>2.8125000000000001E-2</v>
      </c>
    </row>
    <row r="1622" spans="2:30" x14ac:dyDescent="0.3">
      <c r="B1622">
        <v>58271</v>
      </c>
      <c r="C1622" s="7">
        <v>44453</v>
      </c>
      <c r="D1622" s="6">
        <f t="shared" si="216"/>
        <v>2021</v>
      </c>
      <c r="E1622" s="4" t="str">
        <f t="shared" si="217"/>
        <v>Q3-2021</v>
      </c>
      <c r="F1622" s="4" t="str">
        <f t="shared" si="218"/>
        <v>September</v>
      </c>
      <c r="G1622" s="6">
        <f t="shared" si="219"/>
        <v>38</v>
      </c>
      <c r="H1622" s="4" t="str">
        <f t="shared" si="220"/>
        <v>Tuesday</v>
      </c>
      <c r="I1622">
        <v>1</v>
      </c>
      <c r="J1622">
        <v>2</v>
      </c>
      <c r="K1622">
        <v>22</v>
      </c>
      <c r="L1622">
        <v>1</v>
      </c>
      <c r="M1622">
        <v>20</v>
      </c>
      <c r="N1622">
        <v>6</v>
      </c>
      <c r="O1622">
        <v>27</v>
      </c>
      <c r="P1622">
        <v>41</v>
      </c>
      <c r="Q1622">
        <v>0</v>
      </c>
      <c r="R1622">
        <v>0</v>
      </c>
      <c r="S1622">
        <v>22</v>
      </c>
      <c r="T1622">
        <v>26</v>
      </c>
      <c r="U1622">
        <v>2</v>
      </c>
      <c r="V1622">
        <v>33</v>
      </c>
      <c r="W1622">
        <v>2</v>
      </c>
      <c r="X1622">
        <v>22</v>
      </c>
      <c r="Y1622">
        <f t="shared" si="221"/>
        <v>806</v>
      </c>
      <c r="Z1622" s="12">
        <f t="shared" si="222"/>
        <v>0.22388888888888889</v>
      </c>
      <c r="AA1622" s="12">
        <f t="shared" si="223"/>
        <v>7.7761111111111108</v>
      </c>
      <c r="AB1622" t="s">
        <v>194</v>
      </c>
      <c r="AC1622" t="s">
        <v>194</v>
      </c>
      <c r="AD1622" s="12">
        <f t="shared" si="224"/>
        <v>3.7314814814814815E-2</v>
      </c>
    </row>
    <row r="1623" spans="2:30" x14ac:dyDescent="0.3">
      <c r="B1623">
        <v>58272</v>
      </c>
      <c r="C1623" s="7">
        <v>44453</v>
      </c>
      <c r="D1623" s="6">
        <f t="shared" si="216"/>
        <v>2021</v>
      </c>
      <c r="E1623" s="4" t="str">
        <f t="shared" si="217"/>
        <v>Q3-2021</v>
      </c>
      <c r="F1623" s="4" t="str">
        <f t="shared" si="218"/>
        <v>September</v>
      </c>
      <c r="G1623" s="6">
        <f t="shared" si="219"/>
        <v>38</v>
      </c>
      <c r="H1623" s="4" t="str">
        <f t="shared" si="220"/>
        <v>Tuesday</v>
      </c>
      <c r="I1623">
        <v>2</v>
      </c>
      <c r="J1623">
        <v>1</v>
      </c>
      <c r="K1623">
        <v>27</v>
      </c>
      <c r="L1623">
        <v>1</v>
      </c>
      <c r="M1623">
        <v>18</v>
      </c>
      <c r="N1623">
        <v>5</v>
      </c>
      <c r="O1623">
        <v>29</v>
      </c>
      <c r="P1623">
        <v>42</v>
      </c>
      <c r="Q1623">
        <v>0</v>
      </c>
      <c r="R1623">
        <v>0</v>
      </c>
      <c r="S1623">
        <v>26</v>
      </c>
      <c r="T1623">
        <v>18</v>
      </c>
      <c r="U1623">
        <v>0</v>
      </c>
      <c r="V1623">
        <v>32</v>
      </c>
      <c r="W1623">
        <v>1</v>
      </c>
      <c r="X1623">
        <v>25</v>
      </c>
      <c r="Y1623">
        <f t="shared" si="221"/>
        <v>600</v>
      </c>
      <c r="Z1623" s="12">
        <f t="shared" si="222"/>
        <v>0.16666666666666666</v>
      </c>
      <c r="AA1623" s="12">
        <f t="shared" si="223"/>
        <v>7.833333333333333</v>
      </c>
      <c r="AB1623" t="s">
        <v>194</v>
      </c>
      <c r="AC1623" t="s">
        <v>194</v>
      </c>
      <c r="AD1623" s="12">
        <f t="shared" si="224"/>
        <v>3.3333333333333333E-2</v>
      </c>
    </row>
    <row r="1624" spans="2:30" x14ac:dyDescent="0.3">
      <c r="B1624">
        <v>58273</v>
      </c>
      <c r="C1624" s="7">
        <v>44454</v>
      </c>
      <c r="D1624" s="6">
        <f t="shared" si="216"/>
        <v>2021</v>
      </c>
      <c r="E1624" s="4" t="str">
        <f t="shared" si="217"/>
        <v>Q3-2021</v>
      </c>
      <c r="F1624" s="4" t="str">
        <f t="shared" si="218"/>
        <v>September</v>
      </c>
      <c r="G1624" s="6">
        <f t="shared" si="219"/>
        <v>38</v>
      </c>
      <c r="H1624" s="4" t="str">
        <f t="shared" si="220"/>
        <v>Wednesday</v>
      </c>
      <c r="I1624">
        <v>1</v>
      </c>
      <c r="J1624">
        <v>2</v>
      </c>
      <c r="K1624">
        <v>28</v>
      </c>
      <c r="L1624">
        <v>1</v>
      </c>
      <c r="M1624">
        <v>23</v>
      </c>
      <c r="N1624">
        <v>6</v>
      </c>
      <c r="O1624">
        <v>12</v>
      </c>
      <c r="P1624">
        <v>17</v>
      </c>
      <c r="Q1624">
        <v>0</v>
      </c>
      <c r="R1624">
        <v>0</v>
      </c>
      <c r="S1624">
        <v>15</v>
      </c>
      <c r="T1624">
        <v>19</v>
      </c>
      <c r="U1624">
        <v>2</v>
      </c>
      <c r="V1624">
        <v>31</v>
      </c>
      <c r="W1624">
        <v>2</v>
      </c>
      <c r="X1624">
        <v>21</v>
      </c>
      <c r="Y1624">
        <f t="shared" si="221"/>
        <v>482</v>
      </c>
      <c r="Z1624" s="12">
        <f t="shared" si="222"/>
        <v>0.13388888888888889</v>
      </c>
      <c r="AA1624" s="12">
        <f t="shared" si="223"/>
        <v>7.8661111111111115</v>
      </c>
      <c r="AB1624" t="s">
        <v>194</v>
      </c>
      <c r="AC1624" t="s">
        <v>194</v>
      </c>
      <c r="AD1624" s="12">
        <f t="shared" si="224"/>
        <v>2.2314814814814815E-2</v>
      </c>
    </row>
    <row r="1625" spans="2:30" x14ac:dyDescent="0.3">
      <c r="B1625">
        <v>58274</v>
      </c>
      <c r="C1625" s="7">
        <v>44454</v>
      </c>
      <c r="D1625" s="6">
        <f t="shared" ref="D1625:D1688" si="225">YEAR(C1625)</f>
        <v>2021</v>
      </c>
      <c r="E1625" s="4" t="str">
        <f t="shared" ref="E1625:E1688" si="226">"Q"&amp;ROUNDUP(MONTH(C1625)/3,0)&amp;"-"&amp;YEAR(C1625)</f>
        <v>Q3-2021</v>
      </c>
      <c r="F1625" s="4" t="str">
        <f t="shared" ref="F1625:F1688" si="227">TEXT(C1625,"mmmm")</f>
        <v>September</v>
      </c>
      <c r="G1625" s="6">
        <f t="shared" ref="G1625:G1688" si="228">WEEKNUM(C1625)</f>
        <v>38</v>
      </c>
      <c r="H1625" s="4" t="str">
        <f t="shared" ref="H1625:H1688" si="229">TEXT(C1625,"dddd")</f>
        <v>Wednesday</v>
      </c>
      <c r="I1625">
        <v>2</v>
      </c>
      <c r="J1625">
        <v>1</v>
      </c>
      <c r="K1625">
        <v>13</v>
      </c>
      <c r="L1625">
        <v>1</v>
      </c>
      <c r="M1625">
        <v>21</v>
      </c>
      <c r="N1625">
        <v>5</v>
      </c>
      <c r="O1625">
        <v>13</v>
      </c>
      <c r="P1625">
        <v>18</v>
      </c>
      <c r="Q1625">
        <v>0</v>
      </c>
      <c r="R1625">
        <v>0</v>
      </c>
      <c r="S1625">
        <v>20</v>
      </c>
      <c r="T1625">
        <v>11</v>
      </c>
      <c r="U1625">
        <v>0</v>
      </c>
      <c r="V1625">
        <v>31</v>
      </c>
      <c r="W1625">
        <v>0</v>
      </c>
      <c r="X1625">
        <v>24</v>
      </c>
      <c r="Y1625">
        <f t="shared" ref="Y1625:Y1688" si="230">N1625*(O1625+P1625+T1625)+Q1625*R1625+(N1625-Q1625)*S1625+U1625*V1625+W1625*X1625</f>
        <v>310</v>
      </c>
      <c r="Z1625" s="12">
        <f t="shared" ref="Z1625:Z1688" si="231">Y1625/$Z$22</f>
        <v>8.611111111111111E-2</v>
      </c>
      <c r="AA1625" s="12">
        <f t="shared" ref="AA1625:AA1688" si="232">$AB$22-Z1625</f>
        <v>7.9138888888888888</v>
      </c>
      <c r="AB1625" t="s">
        <v>194</v>
      </c>
      <c r="AC1625" t="s">
        <v>194</v>
      </c>
      <c r="AD1625" s="12">
        <f t="shared" ref="AD1625:AD1688" si="233">Z1625/N1625</f>
        <v>1.7222222222222222E-2</v>
      </c>
    </row>
    <row r="1626" spans="2:30" x14ac:dyDescent="0.3">
      <c r="B1626">
        <v>58275</v>
      </c>
      <c r="C1626" s="7">
        <v>44455</v>
      </c>
      <c r="D1626" s="6">
        <f t="shared" si="225"/>
        <v>2021</v>
      </c>
      <c r="E1626" s="4" t="str">
        <f t="shared" si="226"/>
        <v>Q3-2021</v>
      </c>
      <c r="F1626" s="4" t="str">
        <f t="shared" si="227"/>
        <v>September</v>
      </c>
      <c r="G1626" s="6">
        <f t="shared" si="228"/>
        <v>38</v>
      </c>
      <c r="H1626" s="4" t="str">
        <f t="shared" si="229"/>
        <v>Thursday</v>
      </c>
      <c r="I1626">
        <v>1</v>
      </c>
      <c r="J1626">
        <v>2</v>
      </c>
      <c r="K1626">
        <v>14</v>
      </c>
      <c r="L1626">
        <v>0</v>
      </c>
      <c r="M1626">
        <v>26</v>
      </c>
      <c r="N1626">
        <v>5</v>
      </c>
      <c r="O1626">
        <v>16</v>
      </c>
      <c r="P1626">
        <v>24</v>
      </c>
      <c r="Q1626">
        <v>0</v>
      </c>
      <c r="R1626">
        <v>0</v>
      </c>
      <c r="S1626">
        <v>29</v>
      </c>
      <c r="T1626">
        <v>12</v>
      </c>
      <c r="U1626">
        <v>2</v>
      </c>
      <c r="V1626">
        <v>30</v>
      </c>
      <c r="W1626">
        <v>1</v>
      </c>
      <c r="X1626">
        <v>20</v>
      </c>
      <c r="Y1626">
        <f t="shared" si="230"/>
        <v>485</v>
      </c>
      <c r="Z1626" s="12">
        <f t="shared" si="231"/>
        <v>0.13472222222222222</v>
      </c>
      <c r="AA1626" s="12">
        <f t="shared" si="232"/>
        <v>7.865277777777778</v>
      </c>
      <c r="AB1626" t="s">
        <v>194</v>
      </c>
      <c r="AC1626" t="s">
        <v>194</v>
      </c>
      <c r="AD1626" s="12">
        <f t="shared" si="233"/>
        <v>2.6944444444444444E-2</v>
      </c>
    </row>
    <row r="1627" spans="2:30" x14ac:dyDescent="0.3">
      <c r="B1627">
        <v>58276</v>
      </c>
      <c r="C1627" s="7">
        <v>44455</v>
      </c>
      <c r="D1627" s="6">
        <f t="shared" si="225"/>
        <v>2021</v>
      </c>
      <c r="E1627" s="4" t="str">
        <f t="shared" si="226"/>
        <v>Q3-2021</v>
      </c>
      <c r="F1627" s="4" t="str">
        <f t="shared" si="227"/>
        <v>September</v>
      </c>
      <c r="G1627" s="6">
        <f t="shared" si="228"/>
        <v>38</v>
      </c>
      <c r="H1627" s="4" t="str">
        <f t="shared" si="229"/>
        <v>Thursday</v>
      </c>
      <c r="I1627">
        <v>2</v>
      </c>
      <c r="J1627">
        <v>1</v>
      </c>
      <c r="K1627">
        <v>15</v>
      </c>
      <c r="L1627">
        <v>0</v>
      </c>
      <c r="M1627">
        <v>11</v>
      </c>
      <c r="N1627">
        <v>5</v>
      </c>
      <c r="O1627">
        <v>19</v>
      </c>
      <c r="P1627">
        <v>29</v>
      </c>
      <c r="Q1627">
        <v>0</v>
      </c>
      <c r="R1627">
        <v>0</v>
      </c>
      <c r="S1627">
        <v>18</v>
      </c>
      <c r="T1627">
        <v>12</v>
      </c>
      <c r="U1627">
        <v>0</v>
      </c>
      <c r="V1627">
        <v>30</v>
      </c>
      <c r="W1627">
        <v>0</v>
      </c>
      <c r="X1627">
        <v>23</v>
      </c>
      <c r="Y1627">
        <f t="shared" si="230"/>
        <v>390</v>
      </c>
      <c r="Z1627" s="12">
        <f t="shared" si="231"/>
        <v>0.10833333333333334</v>
      </c>
      <c r="AA1627" s="12">
        <f t="shared" si="232"/>
        <v>7.8916666666666666</v>
      </c>
      <c r="AB1627" t="s">
        <v>194</v>
      </c>
      <c r="AC1627" t="s">
        <v>194</v>
      </c>
      <c r="AD1627" s="12">
        <f t="shared" si="233"/>
        <v>2.1666666666666667E-2</v>
      </c>
    </row>
    <row r="1628" spans="2:30" x14ac:dyDescent="0.3">
      <c r="B1628">
        <v>58277</v>
      </c>
      <c r="C1628" s="7">
        <v>44456</v>
      </c>
      <c r="D1628" s="6">
        <f t="shared" si="225"/>
        <v>2021</v>
      </c>
      <c r="E1628" s="4" t="str">
        <f t="shared" si="226"/>
        <v>Q3-2021</v>
      </c>
      <c r="F1628" s="4" t="str">
        <f t="shared" si="227"/>
        <v>September</v>
      </c>
      <c r="G1628" s="6">
        <f t="shared" si="228"/>
        <v>38</v>
      </c>
      <c r="H1628" s="4" t="str">
        <f t="shared" si="229"/>
        <v>Friday</v>
      </c>
      <c r="I1628">
        <v>1</v>
      </c>
      <c r="J1628">
        <v>2</v>
      </c>
      <c r="K1628">
        <v>20</v>
      </c>
      <c r="L1628">
        <v>0</v>
      </c>
      <c r="M1628">
        <v>30</v>
      </c>
      <c r="N1628">
        <v>6</v>
      </c>
      <c r="O1628">
        <v>21</v>
      </c>
      <c r="P1628">
        <v>30</v>
      </c>
      <c r="Q1628">
        <v>0</v>
      </c>
      <c r="R1628">
        <v>0</v>
      </c>
      <c r="S1628">
        <v>23</v>
      </c>
      <c r="T1628">
        <v>24</v>
      </c>
      <c r="U1628">
        <v>2</v>
      </c>
      <c r="V1628">
        <v>34</v>
      </c>
      <c r="W1628">
        <v>2</v>
      </c>
      <c r="X1628">
        <v>23</v>
      </c>
      <c r="Y1628">
        <f t="shared" si="230"/>
        <v>702</v>
      </c>
      <c r="Z1628" s="12">
        <f t="shared" si="231"/>
        <v>0.19500000000000001</v>
      </c>
      <c r="AA1628" s="12">
        <f t="shared" si="232"/>
        <v>7.8049999999999997</v>
      </c>
      <c r="AB1628" t="s">
        <v>194</v>
      </c>
      <c r="AC1628" t="s">
        <v>194</v>
      </c>
      <c r="AD1628" s="12">
        <f t="shared" si="233"/>
        <v>3.2500000000000001E-2</v>
      </c>
    </row>
    <row r="1629" spans="2:30" x14ac:dyDescent="0.3">
      <c r="B1629">
        <v>58278</v>
      </c>
      <c r="C1629" s="7">
        <v>44456</v>
      </c>
      <c r="D1629" s="6">
        <f t="shared" si="225"/>
        <v>2021</v>
      </c>
      <c r="E1629" s="4" t="str">
        <f t="shared" si="226"/>
        <v>Q3-2021</v>
      </c>
      <c r="F1629" s="4" t="str">
        <f t="shared" si="227"/>
        <v>September</v>
      </c>
      <c r="G1629" s="6">
        <f t="shared" si="228"/>
        <v>38</v>
      </c>
      <c r="H1629" s="4" t="str">
        <f t="shared" si="229"/>
        <v>Friday</v>
      </c>
      <c r="I1629">
        <v>2</v>
      </c>
      <c r="J1629">
        <v>1</v>
      </c>
      <c r="K1629">
        <v>21</v>
      </c>
      <c r="L1629">
        <v>1</v>
      </c>
      <c r="M1629">
        <v>15</v>
      </c>
      <c r="N1629">
        <v>4</v>
      </c>
      <c r="O1629">
        <v>24</v>
      </c>
      <c r="P1629">
        <v>35</v>
      </c>
      <c r="Q1629">
        <v>0</v>
      </c>
      <c r="R1629">
        <v>0</v>
      </c>
      <c r="S1629">
        <v>12</v>
      </c>
      <c r="T1629">
        <v>25</v>
      </c>
      <c r="U1629">
        <v>0</v>
      </c>
      <c r="V1629">
        <v>33</v>
      </c>
      <c r="W1629">
        <v>1</v>
      </c>
      <c r="X1629">
        <v>21</v>
      </c>
      <c r="Y1629">
        <f t="shared" si="230"/>
        <v>405</v>
      </c>
      <c r="Z1629" s="12">
        <f t="shared" si="231"/>
        <v>0.1125</v>
      </c>
      <c r="AA1629" s="12">
        <f t="shared" si="232"/>
        <v>7.8875000000000002</v>
      </c>
      <c r="AB1629" t="s">
        <v>194</v>
      </c>
      <c r="AC1629" t="s">
        <v>194</v>
      </c>
      <c r="AD1629" s="12">
        <f t="shared" si="233"/>
        <v>2.8125000000000001E-2</v>
      </c>
    </row>
    <row r="1630" spans="2:30" x14ac:dyDescent="0.3">
      <c r="B1630">
        <v>58279</v>
      </c>
      <c r="C1630" s="7">
        <v>44457</v>
      </c>
      <c r="D1630" s="6">
        <f t="shared" si="225"/>
        <v>2021</v>
      </c>
      <c r="E1630" s="4" t="str">
        <f t="shared" si="226"/>
        <v>Q3-2021</v>
      </c>
      <c r="F1630" s="4" t="str">
        <f t="shared" si="227"/>
        <v>September</v>
      </c>
      <c r="G1630" s="6">
        <f t="shared" si="228"/>
        <v>38</v>
      </c>
      <c r="H1630" s="4" t="str">
        <f t="shared" si="229"/>
        <v>Saturday</v>
      </c>
      <c r="I1630">
        <v>1</v>
      </c>
      <c r="J1630">
        <v>2</v>
      </c>
      <c r="K1630">
        <v>22</v>
      </c>
      <c r="L1630">
        <v>1</v>
      </c>
      <c r="M1630">
        <v>20</v>
      </c>
      <c r="N1630">
        <v>6</v>
      </c>
      <c r="O1630">
        <v>27</v>
      </c>
      <c r="P1630">
        <v>41</v>
      </c>
      <c r="Q1630">
        <v>0</v>
      </c>
      <c r="R1630">
        <v>0</v>
      </c>
      <c r="S1630">
        <v>22</v>
      </c>
      <c r="T1630">
        <v>26</v>
      </c>
      <c r="U1630">
        <v>2</v>
      </c>
      <c r="V1630">
        <v>33</v>
      </c>
      <c r="W1630">
        <v>2</v>
      </c>
      <c r="X1630">
        <v>22</v>
      </c>
      <c r="Y1630">
        <f t="shared" si="230"/>
        <v>806</v>
      </c>
      <c r="Z1630" s="12">
        <f t="shared" si="231"/>
        <v>0.22388888888888889</v>
      </c>
      <c r="AA1630" s="12">
        <f t="shared" si="232"/>
        <v>7.7761111111111108</v>
      </c>
      <c r="AB1630" t="s">
        <v>194</v>
      </c>
      <c r="AC1630" t="s">
        <v>194</v>
      </c>
      <c r="AD1630" s="12">
        <f t="shared" si="233"/>
        <v>3.7314814814814815E-2</v>
      </c>
    </row>
    <row r="1631" spans="2:30" x14ac:dyDescent="0.3">
      <c r="B1631">
        <v>58280</v>
      </c>
      <c r="C1631" s="7">
        <v>44459</v>
      </c>
      <c r="D1631" s="6">
        <f t="shared" si="225"/>
        <v>2021</v>
      </c>
      <c r="E1631" s="4" t="str">
        <f t="shared" si="226"/>
        <v>Q3-2021</v>
      </c>
      <c r="F1631" s="4" t="str">
        <f t="shared" si="227"/>
        <v>September</v>
      </c>
      <c r="G1631" s="6">
        <f t="shared" si="228"/>
        <v>39</v>
      </c>
      <c r="H1631" s="4" t="str">
        <f t="shared" si="229"/>
        <v>Monday</v>
      </c>
      <c r="I1631">
        <v>1</v>
      </c>
      <c r="J1631">
        <v>1</v>
      </c>
      <c r="K1631">
        <v>27</v>
      </c>
      <c r="L1631">
        <v>1</v>
      </c>
      <c r="M1631">
        <v>18</v>
      </c>
      <c r="N1631">
        <v>6</v>
      </c>
      <c r="O1631">
        <v>29</v>
      </c>
      <c r="P1631">
        <v>42</v>
      </c>
      <c r="Q1631">
        <v>0</v>
      </c>
      <c r="R1631">
        <v>0</v>
      </c>
      <c r="S1631">
        <v>26</v>
      </c>
      <c r="T1631">
        <v>18</v>
      </c>
      <c r="U1631">
        <v>1</v>
      </c>
      <c r="V1631">
        <v>32</v>
      </c>
      <c r="W1631">
        <v>2</v>
      </c>
      <c r="X1631">
        <v>24</v>
      </c>
      <c r="Y1631">
        <f t="shared" si="230"/>
        <v>770</v>
      </c>
      <c r="Z1631" s="12">
        <f t="shared" si="231"/>
        <v>0.21388888888888888</v>
      </c>
      <c r="AA1631" s="12">
        <f t="shared" si="232"/>
        <v>7.7861111111111114</v>
      </c>
      <c r="AB1631" t="s">
        <v>194</v>
      </c>
      <c r="AC1631" t="s">
        <v>194</v>
      </c>
      <c r="AD1631" s="12">
        <f t="shared" si="233"/>
        <v>3.5648148148148144E-2</v>
      </c>
    </row>
    <row r="1632" spans="2:30" x14ac:dyDescent="0.3">
      <c r="B1632">
        <v>58281</v>
      </c>
      <c r="C1632" s="7">
        <v>44459</v>
      </c>
      <c r="D1632" s="6">
        <f t="shared" si="225"/>
        <v>2021</v>
      </c>
      <c r="E1632" s="4" t="str">
        <f t="shared" si="226"/>
        <v>Q3-2021</v>
      </c>
      <c r="F1632" s="4" t="str">
        <f t="shared" si="227"/>
        <v>September</v>
      </c>
      <c r="G1632" s="6">
        <f t="shared" si="228"/>
        <v>39</v>
      </c>
      <c r="H1632" s="4" t="str">
        <f t="shared" si="229"/>
        <v>Monday</v>
      </c>
      <c r="I1632">
        <v>2</v>
      </c>
      <c r="J1632">
        <v>2</v>
      </c>
      <c r="K1632">
        <v>28</v>
      </c>
      <c r="L1632">
        <v>1</v>
      </c>
      <c r="M1632">
        <v>23</v>
      </c>
      <c r="N1632">
        <v>5</v>
      </c>
      <c r="O1632">
        <v>12</v>
      </c>
      <c r="P1632">
        <v>17</v>
      </c>
      <c r="Q1632">
        <v>0</v>
      </c>
      <c r="R1632">
        <v>0</v>
      </c>
      <c r="S1632">
        <v>15</v>
      </c>
      <c r="T1632">
        <v>19</v>
      </c>
      <c r="U1632">
        <v>1</v>
      </c>
      <c r="V1632">
        <v>31</v>
      </c>
      <c r="W1632">
        <v>1</v>
      </c>
      <c r="X1632">
        <v>22</v>
      </c>
      <c r="Y1632">
        <f t="shared" si="230"/>
        <v>368</v>
      </c>
      <c r="Z1632" s="12">
        <f t="shared" si="231"/>
        <v>0.10222222222222223</v>
      </c>
      <c r="AA1632" s="12">
        <f t="shared" si="232"/>
        <v>7.8977777777777778</v>
      </c>
      <c r="AB1632" t="s">
        <v>194</v>
      </c>
      <c r="AC1632" t="s">
        <v>194</v>
      </c>
      <c r="AD1632" s="12">
        <f t="shared" si="233"/>
        <v>2.0444444444444446E-2</v>
      </c>
    </row>
    <row r="1633" spans="2:30" x14ac:dyDescent="0.3">
      <c r="B1633">
        <v>58282</v>
      </c>
      <c r="C1633" s="7">
        <v>44460</v>
      </c>
      <c r="D1633" s="6">
        <f t="shared" si="225"/>
        <v>2021</v>
      </c>
      <c r="E1633" s="4" t="str">
        <f t="shared" si="226"/>
        <v>Q3-2021</v>
      </c>
      <c r="F1633" s="4" t="str">
        <f t="shared" si="227"/>
        <v>September</v>
      </c>
      <c r="G1633" s="6">
        <f t="shared" si="228"/>
        <v>39</v>
      </c>
      <c r="H1633" s="4" t="str">
        <f t="shared" si="229"/>
        <v>Tuesday</v>
      </c>
      <c r="I1633">
        <v>1</v>
      </c>
      <c r="J1633">
        <v>1</v>
      </c>
      <c r="K1633">
        <v>13</v>
      </c>
      <c r="L1633">
        <v>1</v>
      </c>
      <c r="M1633">
        <v>21</v>
      </c>
      <c r="N1633">
        <v>6</v>
      </c>
      <c r="O1633">
        <v>13</v>
      </c>
      <c r="P1633">
        <v>18</v>
      </c>
      <c r="Q1633">
        <v>0</v>
      </c>
      <c r="R1633">
        <v>0</v>
      </c>
      <c r="S1633">
        <v>20</v>
      </c>
      <c r="T1633">
        <v>11</v>
      </c>
      <c r="U1633">
        <v>1</v>
      </c>
      <c r="V1633">
        <v>31</v>
      </c>
      <c r="W1633">
        <v>1</v>
      </c>
      <c r="X1633">
        <v>23</v>
      </c>
      <c r="Y1633">
        <f t="shared" si="230"/>
        <v>426</v>
      </c>
      <c r="Z1633" s="12">
        <f t="shared" si="231"/>
        <v>0.11833333333333333</v>
      </c>
      <c r="AA1633" s="12">
        <f t="shared" si="232"/>
        <v>7.8816666666666668</v>
      </c>
      <c r="AB1633" t="s">
        <v>194</v>
      </c>
      <c r="AC1633" t="s">
        <v>194</v>
      </c>
      <c r="AD1633" s="12">
        <f t="shared" si="233"/>
        <v>1.9722222222222221E-2</v>
      </c>
    </row>
    <row r="1634" spans="2:30" x14ac:dyDescent="0.3">
      <c r="B1634">
        <v>58283</v>
      </c>
      <c r="C1634" s="7">
        <v>44460</v>
      </c>
      <c r="D1634" s="6">
        <f t="shared" si="225"/>
        <v>2021</v>
      </c>
      <c r="E1634" s="4" t="str">
        <f t="shared" si="226"/>
        <v>Q3-2021</v>
      </c>
      <c r="F1634" s="4" t="str">
        <f t="shared" si="227"/>
        <v>September</v>
      </c>
      <c r="G1634" s="6">
        <f t="shared" si="228"/>
        <v>39</v>
      </c>
      <c r="H1634" s="4" t="str">
        <f t="shared" si="229"/>
        <v>Tuesday</v>
      </c>
      <c r="I1634">
        <v>2</v>
      </c>
      <c r="J1634">
        <v>2</v>
      </c>
      <c r="K1634">
        <v>14</v>
      </c>
      <c r="L1634">
        <v>0</v>
      </c>
      <c r="M1634">
        <v>26</v>
      </c>
      <c r="N1634">
        <v>4</v>
      </c>
      <c r="O1634">
        <v>16</v>
      </c>
      <c r="P1634">
        <v>24</v>
      </c>
      <c r="Q1634">
        <v>0</v>
      </c>
      <c r="R1634">
        <v>0</v>
      </c>
      <c r="S1634">
        <v>29</v>
      </c>
      <c r="T1634">
        <v>12</v>
      </c>
      <c r="U1634">
        <v>1</v>
      </c>
      <c r="V1634">
        <v>30</v>
      </c>
      <c r="W1634">
        <v>0</v>
      </c>
      <c r="X1634">
        <v>21</v>
      </c>
      <c r="Y1634">
        <f t="shared" si="230"/>
        <v>354</v>
      </c>
      <c r="Z1634" s="12">
        <f t="shared" si="231"/>
        <v>9.8333333333333328E-2</v>
      </c>
      <c r="AA1634" s="12">
        <f t="shared" si="232"/>
        <v>7.9016666666666664</v>
      </c>
      <c r="AB1634" t="s">
        <v>194</v>
      </c>
      <c r="AC1634" t="s">
        <v>194</v>
      </c>
      <c r="AD1634" s="12">
        <f t="shared" si="233"/>
        <v>2.4583333333333332E-2</v>
      </c>
    </row>
    <row r="1635" spans="2:30" x14ac:dyDescent="0.3">
      <c r="B1635">
        <v>58284</v>
      </c>
      <c r="C1635" s="7">
        <v>44461</v>
      </c>
      <c r="D1635" s="6">
        <f t="shared" si="225"/>
        <v>2021</v>
      </c>
      <c r="E1635" s="4" t="str">
        <f t="shared" si="226"/>
        <v>Q3-2021</v>
      </c>
      <c r="F1635" s="4" t="str">
        <f t="shared" si="227"/>
        <v>September</v>
      </c>
      <c r="G1635" s="6">
        <f t="shared" si="228"/>
        <v>39</v>
      </c>
      <c r="H1635" s="4" t="str">
        <f t="shared" si="229"/>
        <v>Wednesday</v>
      </c>
      <c r="I1635">
        <v>1</v>
      </c>
      <c r="J1635">
        <v>1</v>
      </c>
      <c r="K1635">
        <v>15</v>
      </c>
      <c r="L1635">
        <v>0</v>
      </c>
      <c r="M1635">
        <v>11</v>
      </c>
      <c r="N1635">
        <v>6</v>
      </c>
      <c r="O1635">
        <v>19</v>
      </c>
      <c r="P1635">
        <v>29</v>
      </c>
      <c r="Q1635">
        <v>0</v>
      </c>
      <c r="R1635">
        <v>0</v>
      </c>
      <c r="S1635">
        <v>18</v>
      </c>
      <c r="T1635">
        <v>12</v>
      </c>
      <c r="U1635">
        <v>1</v>
      </c>
      <c r="V1635">
        <v>30</v>
      </c>
      <c r="W1635">
        <v>1</v>
      </c>
      <c r="X1635">
        <v>22</v>
      </c>
      <c r="Y1635">
        <f t="shared" si="230"/>
        <v>520</v>
      </c>
      <c r="Z1635" s="12">
        <f t="shared" si="231"/>
        <v>0.14444444444444443</v>
      </c>
      <c r="AA1635" s="12">
        <f t="shared" si="232"/>
        <v>7.8555555555555552</v>
      </c>
      <c r="AB1635" t="s">
        <v>194</v>
      </c>
      <c r="AC1635" t="s">
        <v>194</v>
      </c>
      <c r="AD1635" s="12">
        <f t="shared" si="233"/>
        <v>2.4074074074074071E-2</v>
      </c>
    </row>
    <row r="1636" spans="2:30" x14ac:dyDescent="0.3">
      <c r="B1636">
        <v>58285</v>
      </c>
      <c r="C1636" s="7">
        <v>44461</v>
      </c>
      <c r="D1636" s="6">
        <f t="shared" si="225"/>
        <v>2021</v>
      </c>
      <c r="E1636" s="4" t="str">
        <f t="shared" si="226"/>
        <v>Q3-2021</v>
      </c>
      <c r="F1636" s="4" t="str">
        <f t="shared" si="227"/>
        <v>September</v>
      </c>
      <c r="G1636" s="6">
        <f t="shared" si="228"/>
        <v>39</v>
      </c>
      <c r="H1636" s="4" t="str">
        <f t="shared" si="229"/>
        <v>Wednesday</v>
      </c>
      <c r="I1636">
        <v>2</v>
      </c>
      <c r="J1636">
        <v>2</v>
      </c>
      <c r="K1636">
        <v>20</v>
      </c>
      <c r="L1636">
        <v>0</v>
      </c>
      <c r="M1636">
        <v>30</v>
      </c>
      <c r="N1636">
        <v>5</v>
      </c>
      <c r="O1636">
        <v>21</v>
      </c>
      <c r="P1636">
        <v>30</v>
      </c>
      <c r="Q1636">
        <v>0</v>
      </c>
      <c r="R1636">
        <v>0</v>
      </c>
      <c r="S1636">
        <v>23</v>
      </c>
      <c r="T1636">
        <v>24</v>
      </c>
      <c r="U1636">
        <v>1</v>
      </c>
      <c r="V1636">
        <v>34</v>
      </c>
      <c r="W1636">
        <v>1</v>
      </c>
      <c r="X1636">
        <v>24</v>
      </c>
      <c r="Y1636">
        <f t="shared" si="230"/>
        <v>548</v>
      </c>
      <c r="Z1636" s="12">
        <f t="shared" si="231"/>
        <v>0.15222222222222223</v>
      </c>
      <c r="AA1636" s="12">
        <f t="shared" si="232"/>
        <v>7.847777777777778</v>
      </c>
      <c r="AB1636" t="s">
        <v>194</v>
      </c>
      <c r="AC1636" t="s">
        <v>194</v>
      </c>
      <c r="AD1636" s="12">
        <f t="shared" si="233"/>
        <v>3.0444444444444448E-2</v>
      </c>
    </row>
    <row r="1637" spans="2:30" x14ac:dyDescent="0.3">
      <c r="B1637">
        <v>58286</v>
      </c>
      <c r="C1637" s="7">
        <v>44462</v>
      </c>
      <c r="D1637" s="6">
        <f t="shared" si="225"/>
        <v>2021</v>
      </c>
      <c r="E1637" s="4" t="str">
        <f t="shared" si="226"/>
        <v>Q3-2021</v>
      </c>
      <c r="F1637" s="4" t="str">
        <f t="shared" si="227"/>
        <v>September</v>
      </c>
      <c r="G1637" s="6">
        <f t="shared" si="228"/>
        <v>39</v>
      </c>
      <c r="H1637" s="4" t="str">
        <f t="shared" si="229"/>
        <v>Thursday</v>
      </c>
      <c r="I1637">
        <v>1</v>
      </c>
      <c r="J1637">
        <v>1</v>
      </c>
      <c r="K1637">
        <v>21</v>
      </c>
      <c r="L1637">
        <v>1</v>
      </c>
      <c r="M1637">
        <v>15</v>
      </c>
      <c r="N1637">
        <v>5</v>
      </c>
      <c r="O1637">
        <v>24</v>
      </c>
      <c r="P1637">
        <v>35</v>
      </c>
      <c r="Q1637">
        <v>0</v>
      </c>
      <c r="R1637">
        <v>0</v>
      </c>
      <c r="S1637">
        <v>12</v>
      </c>
      <c r="T1637">
        <v>25</v>
      </c>
      <c r="U1637">
        <v>1</v>
      </c>
      <c r="V1637">
        <v>33</v>
      </c>
      <c r="W1637">
        <v>2</v>
      </c>
      <c r="X1637">
        <v>20</v>
      </c>
      <c r="Y1637">
        <f t="shared" si="230"/>
        <v>553</v>
      </c>
      <c r="Z1637" s="12">
        <f t="shared" si="231"/>
        <v>0.15361111111111111</v>
      </c>
      <c r="AA1637" s="12">
        <f t="shared" si="232"/>
        <v>7.8463888888888889</v>
      </c>
      <c r="AB1637" t="s">
        <v>194</v>
      </c>
      <c r="AC1637" t="s">
        <v>194</v>
      </c>
      <c r="AD1637" s="12">
        <f t="shared" si="233"/>
        <v>3.0722222222222224E-2</v>
      </c>
    </row>
    <row r="1638" spans="2:30" x14ac:dyDescent="0.3">
      <c r="B1638">
        <v>58287</v>
      </c>
      <c r="C1638" s="7">
        <v>44462</v>
      </c>
      <c r="D1638" s="6">
        <f t="shared" si="225"/>
        <v>2021</v>
      </c>
      <c r="E1638" s="4" t="str">
        <f t="shared" si="226"/>
        <v>Q3-2021</v>
      </c>
      <c r="F1638" s="4" t="str">
        <f t="shared" si="227"/>
        <v>September</v>
      </c>
      <c r="G1638" s="6">
        <f t="shared" si="228"/>
        <v>39</v>
      </c>
      <c r="H1638" s="4" t="str">
        <f t="shared" si="229"/>
        <v>Thursday</v>
      </c>
      <c r="I1638">
        <v>2</v>
      </c>
      <c r="J1638">
        <v>2</v>
      </c>
      <c r="K1638">
        <v>22</v>
      </c>
      <c r="L1638">
        <v>1</v>
      </c>
      <c r="M1638">
        <v>20</v>
      </c>
      <c r="N1638">
        <v>5</v>
      </c>
      <c r="O1638">
        <v>27</v>
      </c>
      <c r="P1638">
        <v>41</v>
      </c>
      <c r="Q1638">
        <v>0</v>
      </c>
      <c r="R1638">
        <v>0</v>
      </c>
      <c r="S1638">
        <v>22</v>
      </c>
      <c r="T1638">
        <v>26</v>
      </c>
      <c r="U1638">
        <v>1</v>
      </c>
      <c r="V1638">
        <v>33</v>
      </c>
      <c r="W1638">
        <v>1</v>
      </c>
      <c r="X1638">
        <v>23</v>
      </c>
      <c r="Y1638">
        <f t="shared" si="230"/>
        <v>636</v>
      </c>
      <c r="Z1638" s="12">
        <f t="shared" si="231"/>
        <v>0.17666666666666667</v>
      </c>
      <c r="AA1638" s="12">
        <f t="shared" si="232"/>
        <v>7.8233333333333333</v>
      </c>
      <c r="AB1638" t="s">
        <v>194</v>
      </c>
      <c r="AC1638" t="s">
        <v>194</v>
      </c>
      <c r="AD1638" s="12">
        <f t="shared" si="233"/>
        <v>3.5333333333333335E-2</v>
      </c>
    </row>
    <row r="1639" spans="2:30" x14ac:dyDescent="0.3">
      <c r="B1639">
        <v>58288</v>
      </c>
      <c r="C1639" s="7">
        <v>44463</v>
      </c>
      <c r="D1639" s="6">
        <f t="shared" si="225"/>
        <v>2021</v>
      </c>
      <c r="E1639" s="4" t="str">
        <f t="shared" si="226"/>
        <v>Q3-2021</v>
      </c>
      <c r="F1639" s="4" t="str">
        <f t="shared" si="227"/>
        <v>September</v>
      </c>
      <c r="G1639" s="6">
        <f t="shared" si="228"/>
        <v>39</v>
      </c>
      <c r="H1639" s="4" t="str">
        <f t="shared" si="229"/>
        <v>Friday</v>
      </c>
      <c r="I1639">
        <v>1</v>
      </c>
      <c r="J1639">
        <v>1</v>
      </c>
      <c r="K1639">
        <v>27</v>
      </c>
      <c r="L1639">
        <v>1</v>
      </c>
      <c r="M1639">
        <v>18</v>
      </c>
      <c r="N1639">
        <v>6</v>
      </c>
      <c r="O1639">
        <v>29</v>
      </c>
      <c r="P1639">
        <v>42</v>
      </c>
      <c r="Q1639">
        <v>0</v>
      </c>
      <c r="R1639">
        <v>0</v>
      </c>
      <c r="S1639">
        <v>26</v>
      </c>
      <c r="T1639">
        <v>18</v>
      </c>
      <c r="U1639">
        <v>1</v>
      </c>
      <c r="V1639">
        <v>32</v>
      </c>
      <c r="W1639">
        <v>2</v>
      </c>
      <c r="X1639">
        <v>24</v>
      </c>
      <c r="Y1639">
        <f t="shared" si="230"/>
        <v>770</v>
      </c>
      <c r="Z1639" s="12">
        <f t="shared" si="231"/>
        <v>0.21388888888888888</v>
      </c>
      <c r="AA1639" s="12">
        <f t="shared" si="232"/>
        <v>7.7861111111111114</v>
      </c>
      <c r="AB1639" t="s">
        <v>194</v>
      </c>
      <c r="AC1639" t="s">
        <v>194</v>
      </c>
      <c r="AD1639" s="12">
        <f t="shared" si="233"/>
        <v>3.5648148148148144E-2</v>
      </c>
    </row>
    <row r="1640" spans="2:30" x14ac:dyDescent="0.3">
      <c r="B1640">
        <v>58289</v>
      </c>
      <c r="C1640" s="7">
        <v>44463</v>
      </c>
      <c r="D1640" s="6">
        <f t="shared" si="225"/>
        <v>2021</v>
      </c>
      <c r="E1640" s="4" t="str">
        <f t="shared" si="226"/>
        <v>Q3-2021</v>
      </c>
      <c r="F1640" s="4" t="str">
        <f t="shared" si="227"/>
        <v>September</v>
      </c>
      <c r="G1640" s="6">
        <f t="shared" si="228"/>
        <v>39</v>
      </c>
      <c r="H1640" s="4" t="str">
        <f t="shared" si="229"/>
        <v>Friday</v>
      </c>
      <c r="I1640">
        <v>2</v>
      </c>
      <c r="J1640">
        <v>2</v>
      </c>
      <c r="K1640">
        <v>28</v>
      </c>
      <c r="L1640">
        <v>1</v>
      </c>
      <c r="M1640">
        <v>23</v>
      </c>
      <c r="N1640">
        <v>5</v>
      </c>
      <c r="O1640">
        <v>12</v>
      </c>
      <c r="P1640">
        <v>17</v>
      </c>
      <c r="Q1640">
        <v>0</v>
      </c>
      <c r="R1640">
        <v>0</v>
      </c>
      <c r="S1640">
        <v>15</v>
      </c>
      <c r="T1640">
        <v>19</v>
      </c>
      <c r="U1640">
        <v>1</v>
      </c>
      <c r="V1640">
        <v>31</v>
      </c>
      <c r="W1640">
        <v>1</v>
      </c>
      <c r="X1640">
        <v>22</v>
      </c>
      <c r="Y1640">
        <f t="shared" si="230"/>
        <v>368</v>
      </c>
      <c r="Z1640" s="12">
        <f t="shared" si="231"/>
        <v>0.10222222222222223</v>
      </c>
      <c r="AA1640" s="12">
        <f t="shared" si="232"/>
        <v>7.8977777777777778</v>
      </c>
      <c r="AB1640" t="s">
        <v>194</v>
      </c>
      <c r="AC1640" t="s">
        <v>194</v>
      </c>
      <c r="AD1640" s="12">
        <f t="shared" si="233"/>
        <v>2.0444444444444446E-2</v>
      </c>
    </row>
    <row r="1641" spans="2:30" x14ac:dyDescent="0.3">
      <c r="B1641">
        <v>58290</v>
      </c>
      <c r="C1641" s="7">
        <v>44464</v>
      </c>
      <c r="D1641" s="6">
        <f t="shared" si="225"/>
        <v>2021</v>
      </c>
      <c r="E1641" s="4" t="str">
        <f t="shared" si="226"/>
        <v>Q3-2021</v>
      </c>
      <c r="F1641" s="4" t="str">
        <f t="shared" si="227"/>
        <v>September</v>
      </c>
      <c r="G1641" s="6">
        <f t="shared" si="228"/>
        <v>39</v>
      </c>
      <c r="H1641" s="4" t="str">
        <f t="shared" si="229"/>
        <v>Saturday</v>
      </c>
      <c r="I1641">
        <v>1</v>
      </c>
      <c r="J1641">
        <v>1</v>
      </c>
      <c r="K1641">
        <v>13</v>
      </c>
      <c r="L1641">
        <v>1</v>
      </c>
      <c r="M1641">
        <v>21</v>
      </c>
      <c r="N1641">
        <v>6</v>
      </c>
      <c r="O1641">
        <v>13</v>
      </c>
      <c r="P1641">
        <v>18</v>
      </c>
      <c r="Q1641">
        <v>0</v>
      </c>
      <c r="R1641">
        <v>0</v>
      </c>
      <c r="S1641">
        <v>20</v>
      </c>
      <c r="T1641">
        <v>11</v>
      </c>
      <c r="U1641">
        <v>1</v>
      </c>
      <c r="V1641">
        <v>31</v>
      </c>
      <c r="W1641">
        <v>1</v>
      </c>
      <c r="X1641">
        <v>23</v>
      </c>
      <c r="Y1641">
        <f t="shared" si="230"/>
        <v>426</v>
      </c>
      <c r="Z1641" s="12">
        <f t="shared" si="231"/>
        <v>0.11833333333333333</v>
      </c>
      <c r="AA1641" s="12">
        <f t="shared" si="232"/>
        <v>7.8816666666666668</v>
      </c>
      <c r="AB1641" t="s">
        <v>194</v>
      </c>
      <c r="AC1641" t="s">
        <v>194</v>
      </c>
      <c r="AD1641" s="12">
        <f t="shared" si="233"/>
        <v>1.9722222222222221E-2</v>
      </c>
    </row>
    <row r="1642" spans="2:30" x14ac:dyDescent="0.3">
      <c r="B1642">
        <v>58291</v>
      </c>
      <c r="C1642" s="7">
        <v>44466</v>
      </c>
      <c r="D1642" s="6">
        <f t="shared" si="225"/>
        <v>2021</v>
      </c>
      <c r="E1642" s="4" t="str">
        <f t="shared" si="226"/>
        <v>Q3-2021</v>
      </c>
      <c r="F1642" s="4" t="str">
        <f t="shared" si="227"/>
        <v>September</v>
      </c>
      <c r="G1642" s="6">
        <f t="shared" si="228"/>
        <v>40</v>
      </c>
      <c r="H1642" s="4" t="str">
        <f t="shared" si="229"/>
        <v>Monday</v>
      </c>
      <c r="I1642">
        <v>1</v>
      </c>
      <c r="J1642">
        <v>2</v>
      </c>
      <c r="K1642">
        <v>14</v>
      </c>
      <c r="L1642">
        <v>0</v>
      </c>
      <c r="M1642">
        <v>26</v>
      </c>
      <c r="N1642">
        <v>5</v>
      </c>
      <c r="O1642">
        <v>16</v>
      </c>
      <c r="P1642">
        <v>24</v>
      </c>
      <c r="Q1642">
        <v>0</v>
      </c>
      <c r="R1642">
        <v>0</v>
      </c>
      <c r="S1642">
        <v>29</v>
      </c>
      <c r="T1642">
        <v>12</v>
      </c>
      <c r="U1642">
        <v>2</v>
      </c>
      <c r="V1642">
        <v>30</v>
      </c>
      <c r="W1642">
        <v>1</v>
      </c>
      <c r="X1642">
        <v>20</v>
      </c>
      <c r="Y1642">
        <f t="shared" si="230"/>
        <v>485</v>
      </c>
      <c r="Z1642" s="12">
        <f t="shared" si="231"/>
        <v>0.13472222222222222</v>
      </c>
      <c r="AA1642" s="12">
        <f t="shared" si="232"/>
        <v>7.865277777777778</v>
      </c>
      <c r="AB1642" t="s">
        <v>194</v>
      </c>
      <c r="AC1642" t="s">
        <v>194</v>
      </c>
      <c r="AD1642" s="12">
        <f t="shared" si="233"/>
        <v>2.6944444444444444E-2</v>
      </c>
    </row>
    <row r="1643" spans="2:30" x14ac:dyDescent="0.3">
      <c r="B1643">
        <v>58292</v>
      </c>
      <c r="C1643" s="7">
        <v>44466</v>
      </c>
      <c r="D1643" s="6">
        <f t="shared" si="225"/>
        <v>2021</v>
      </c>
      <c r="E1643" s="4" t="str">
        <f t="shared" si="226"/>
        <v>Q3-2021</v>
      </c>
      <c r="F1643" s="4" t="str">
        <f t="shared" si="227"/>
        <v>September</v>
      </c>
      <c r="G1643" s="6">
        <f t="shared" si="228"/>
        <v>40</v>
      </c>
      <c r="H1643" s="4" t="str">
        <f t="shared" si="229"/>
        <v>Monday</v>
      </c>
      <c r="I1643">
        <v>2</v>
      </c>
      <c r="J1643">
        <v>1</v>
      </c>
      <c r="K1643">
        <v>15</v>
      </c>
      <c r="L1643">
        <v>0</v>
      </c>
      <c r="M1643">
        <v>11</v>
      </c>
      <c r="N1643">
        <v>5</v>
      </c>
      <c r="O1643">
        <v>19</v>
      </c>
      <c r="P1643">
        <v>29</v>
      </c>
      <c r="Q1643">
        <v>0</v>
      </c>
      <c r="R1643">
        <v>0</v>
      </c>
      <c r="S1643">
        <v>18</v>
      </c>
      <c r="T1643">
        <v>12</v>
      </c>
      <c r="U1643">
        <v>0</v>
      </c>
      <c r="V1643">
        <v>30</v>
      </c>
      <c r="W1643">
        <v>0</v>
      </c>
      <c r="X1643">
        <v>23</v>
      </c>
      <c r="Y1643">
        <f t="shared" si="230"/>
        <v>390</v>
      </c>
      <c r="Z1643" s="12">
        <f t="shared" si="231"/>
        <v>0.10833333333333334</v>
      </c>
      <c r="AA1643" s="12">
        <f t="shared" si="232"/>
        <v>7.8916666666666666</v>
      </c>
      <c r="AB1643" t="s">
        <v>194</v>
      </c>
      <c r="AC1643" t="s">
        <v>194</v>
      </c>
      <c r="AD1643" s="12">
        <f t="shared" si="233"/>
        <v>2.1666666666666667E-2</v>
      </c>
    </row>
    <row r="1644" spans="2:30" x14ac:dyDescent="0.3">
      <c r="B1644">
        <v>58293</v>
      </c>
      <c r="C1644" s="7">
        <v>44467</v>
      </c>
      <c r="D1644" s="6">
        <f t="shared" si="225"/>
        <v>2021</v>
      </c>
      <c r="E1644" s="4" t="str">
        <f t="shared" si="226"/>
        <v>Q3-2021</v>
      </c>
      <c r="F1644" s="4" t="str">
        <f t="shared" si="227"/>
        <v>September</v>
      </c>
      <c r="G1644" s="6">
        <f t="shared" si="228"/>
        <v>40</v>
      </c>
      <c r="H1644" s="4" t="str">
        <f t="shared" si="229"/>
        <v>Tuesday</v>
      </c>
      <c r="I1644">
        <v>1</v>
      </c>
      <c r="J1644">
        <v>2</v>
      </c>
      <c r="K1644">
        <v>20</v>
      </c>
      <c r="L1644">
        <v>0</v>
      </c>
      <c r="M1644">
        <v>30</v>
      </c>
      <c r="N1644">
        <v>6</v>
      </c>
      <c r="O1644">
        <v>21</v>
      </c>
      <c r="P1644">
        <v>30</v>
      </c>
      <c r="Q1644">
        <v>0</v>
      </c>
      <c r="R1644">
        <v>0</v>
      </c>
      <c r="S1644">
        <v>23</v>
      </c>
      <c r="T1644">
        <v>24</v>
      </c>
      <c r="U1644">
        <v>2</v>
      </c>
      <c r="V1644">
        <v>34</v>
      </c>
      <c r="W1644">
        <v>2</v>
      </c>
      <c r="X1644">
        <v>23</v>
      </c>
      <c r="Y1644">
        <f t="shared" si="230"/>
        <v>702</v>
      </c>
      <c r="Z1644" s="12">
        <f t="shared" si="231"/>
        <v>0.19500000000000001</v>
      </c>
      <c r="AA1644" s="12">
        <f t="shared" si="232"/>
        <v>7.8049999999999997</v>
      </c>
      <c r="AB1644" t="s">
        <v>194</v>
      </c>
      <c r="AC1644" t="s">
        <v>194</v>
      </c>
      <c r="AD1644" s="12">
        <f t="shared" si="233"/>
        <v>3.2500000000000001E-2</v>
      </c>
    </row>
    <row r="1645" spans="2:30" x14ac:dyDescent="0.3">
      <c r="B1645">
        <v>58294</v>
      </c>
      <c r="C1645" s="7">
        <v>44467</v>
      </c>
      <c r="D1645" s="6">
        <f t="shared" si="225"/>
        <v>2021</v>
      </c>
      <c r="E1645" s="4" t="str">
        <f t="shared" si="226"/>
        <v>Q3-2021</v>
      </c>
      <c r="F1645" s="4" t="str">
        <f t="shared" si="227"/>
        <v>September</v>
      </c>
      <c r="G1645" s="6">
        <f t="shared" si="228"/>
        <v>40</v>
      </c>
      <c r="H1645" s="4" t="str">
        <f t="shared" si="229"/>
        <v>Tuesday</v>
      </c>
      <c r="I1645">
        <v>2</v>
      </c>
      <c r="J1645">
        <v>1</v>
      </c>
      <c r="K1645">
        <v>21</v>
      </c>
      <c r="L1645">
        <v>1</v>
      </c>
      <c r="M1645">
        <v>15</v>
      </c>
      <c r="N1645">
        <v>4</v>
      </c>
      <c r="O1645">
        <v>24</v>
      </c>
      <c r="P1645">
        <v>35</v>
      </c>
      <c r="Q1645">
        <v>0</v>
      </c>
      <c r="R1645">
        <v>0</v>
      </c>
      <c r="S1645">
        <v>12</v>
      </c>
      <c r="T1645">
        <v>25</v>
      </c>
      <c r="U1645">
        <v>0</v>
      </c>
      <c r="V1645">
        <v>33</v>
      </c>
      <c r="W1645">
        <v>1</v>
      </c>
      <c r="X1645">
        <v>21</v>
      </c>
      <c r="Y1645">
        <f t="shared" si="230"/>
        <v>405</v>
      </c>
      <c r="Z1645" s="12">
        <f t="shared" si="231"/>
        <v>0.1125</v>
      </c>
      <c r="AA1645" s="12">
        <f t="shared" si="232"/>
        <v>7.8875000000000002</v>
      </c>
      <c r="AB1645" t="s">
        <v>194</v>
      </c>
      <c r="AC1645" t="s">
        <v>194</v>
      </c>
      <c r="AD1645" s="12">
        <f t="shared" si="233"/>
        <v>2.8125000000000001E-2</v>
      </c>
    </row>
    <row r="1646" spans="2:30" x14ac:dyDescent="0.3">
      <c r="B1646">
        <v>58295</v>
      </c>
      <c r="C1646" s="7">
        <v>44468</v>
      </c>
      <c r="D1646" s="6">
        <f t="shared" si="225"/>
        <v>2021</v>
      </c>
      <c r="E1646" s="4" t="str">
        <f t="shared" si="226"/>
        <v>Q3-2021</v>
      </c>
      <c r="F1646" s="4" t="str">
        <f t="shared" si="227"/>
        <v>September</v>
      </c>
      <c r="G1646" s="6">
        <f t="shared" si="228"/>
        <v>40</v>
      </c>
      <c r="H1646" s="4" t="str">
        <f t="shared" si="229"/>
        <v>Wednesday</v>
      </c>
      <c r="I1646">
        <v>1</v>
      </c>
      <c r="J1646">
        <v>2</v>
      </c>
      <c r="K1646">
        <v>16</v>
      </c>
      <c r="L1646">
        <v>0</v>
      </c>
      <c r="M1646">
        <v>21</v>
      </c>
      <c r="N1646">
        <v>6</v>
      </c>
      <c r="O1646">
        <v>12</v>
      </c>
      <c r="P1646">
        <v>39</v>
      </c>
      <c r="Q1646">
        <v>0</v>
      </c>
      <c r="R1646">
        <v>0</v>
      </c>
      <c r="S1646">
        <v>29</v>
      </c>
      <c r="T1646">
        <v>18</v>
      </c>
      <c r="U1646">
        <v>1</v>
      </c>
      <c r="V1646">
        <v>30</v>
      </c>
      <c r="W1646">
        <v>1</v>
      </c>
      <c r="X1646">
        <v>24</v>
      </c>
      <c r="Y1646">
        <f t="shared" si="230"/>
        <v>642</v>
      </c>
      <c r="Z1646" s="12">
        <f t="shared" si="231"/>
        <v>0.17833333333333334</v>
      </c>
      <c r="AA1646" s="12">
        <f t="shared" si="232"/>
        <v>7.8216666666666663</v>
      </c>
      <c r="AB1646" t="s">
        <v>194</v>
      </c>
      <c r="AC1646" t="s">
        <v>194</v>
      </c>
      <c r="AD1646" s="12">
        <f t="shared" si="233"/>
        <v>2.9722222222222223E-2</v>
      </c>
    </row>
    <row r="1647" spans="2:30" x14ac:dyDescent="0.3">
      <c r="B1647">
        <v>58296</v>
      </c>
      <c r="C1647" s="7">
        <v>44468</v>
      </c>
      <c r="D1647" s="6">
        <f t="shared" si="225"/>
        <v>2021</v>
      </c>
      <c r="E1647" s="4" t="str">
        <f t="shared" si="226"/>
        <v>Q3-2021</v>
      </c>
      <c r="F1647" s="4" t="str">
        <f t="shared" si="227"/>
        <v>September</v>
      </c>
      <c r="G1647" s="6">
        <f t="shared" si="228"/>
        <v>40</v>
      </c>
      <c r="H1647" s="4" t="str">
        <f t="shared" si="229"/>
        <v>Wednesday</v>
      </c>
      <c r="I1647">
        <v>2</v>
      </c>
      <c r="J1647">
        <v>1</v>
      </c>
      <c r="K1647">
        <v>21</v>
      </c>
      <c r="L1647">
        <v>0</v>
      </c>
      <c r="M1647">
        <v>19</v>
      </c>
      <c r="N1647">
        <v>5</v>
      </c>
      <c r="O1647">
        <v>14</v>
      </c>
      <c r="P1647">
        <v>39</v>
      </c>
      <c r="Q1647">
        <v>0</v>
      </c>
      <c r="R1647">
        <v>0</v>
      </c>
      <c r="S1647">
        <v>14</v>
      </c>
      <c r="T1647">
        <v>29</v>
      </c>
      <c r="U1647">
        <v>1</v>
      </c>
      <c r="V1647">
        <v>30</v>
      </c>
      <c r="W1647">
        <v>1</v>
      </c>
      <c r="X1647">
        <v>22</v>
      </c>
      <c r="Y1647">
        <f t="shared" si="230"/>
        <v>532</v>
      </c>
      <c r="Z1647" s="12">
        <f t="shared" si="231"/>
        <v>0.14777777777777779</v>
      </c>
      <c r="AA1647" s="12">
        <f t="shared" si="232"/>
        <v>7.8522222222222222</v>
      </c>
      <c r="AB1647" t="s">
        <v>194</v>
      </c>
      <c r="AC1647" t="s">
        <v>194</v>
      </c>
      <c r="AD1647" s="12">
        <f t="shared" si="233"/>
        <v>2.9555555555555557E-2</v>
      </c>
    </row>
    <row r="1648" spans="2:30" x14ac:dyDescent="0.3">
      <c r="B1648">
        <v>58297</v>
      </c>
      <c r="C1648" s="7">
        <v>44469</v>
      </c>
      <c r="D1648" s="6">
        <f t="shared" si="225"/>
        <v>2021</v>
      </c>
      <c r="E1648" s="4" t="str">
        <f t="shared" si="226"/>
        <v>Q3-2021</v>
      </c>
      <c r="F1648" s="4" t="str">
        <f t="shared" si="227"/>
        <v>September</v>
      </c>
      <c r="G1648" s="6">
        <f t="shared" si="228"/>
        <v>40</v>
      </c>
      <c r="H1648" s="4" t="str">
        <f t="shared" si="229"/>
        <v>Thursday</v>
      </c>
      <c r="I1648">
        <v>1</v>
      </c>
      <c r="J1648">
        <v>2</v>
      </c>
      <c r="K1648">
        <v>22</v>
      </c>
      <c r="L1648">
        <v>1</v>
      </c>
      <c r="M1648">
        <v>24</v>
      </c>
      <c r="N1648">
        <v>5</v>
      </c>
      <c r="O1648">
        <v>17</v>
      </c>
      <c r="P1648">
        <v>15</v>
      </c>
      <c r="Q1648">
        <v>0</v>
      </c>
      <c r="R1648">
        <v>0</v>
      </c>
      <c r="S1648">
        <v>23</v>
      </c>
      <c r="T1648">
        <v>10</v>
      </c>
      <c r="U1648">
        <v>1</v>
      </c>
      <c r="V1648">
        <v>29</v>
      </c>
      <c r="W1648">
        <v>2</v>
      </c>
      <c r="X1648">
        <v>23</v>
      </c>
      <c r="Y1648">
        <f t="shared" si="230"/>
        <v>400</v>
      </c>
      <c r="Z1648" s="12">
        <f t="shared" si="231"/>
        <v>0.1111111111111111</v>
      </c>
      <c r="AA1648" s="12">
        <f t="shared" si="232"/>
        <v>7.8888888888888893</v>
      </c>
      <c r="AB1648" t="s">
        <v>194</v>
      </c>
      <c r="AC1648" t="s">
        <v>194</v>
      </c>
      <c r="AD1648" s="12">
        <f t="shared" si="233"/>
        <v>2.222222222222222E-2</v>
      </c>
    </row>
    <row r="1649" spans="2:30" x14ac:dyDescent="0.3">
      <c r="B1649">
        <v>58298</v>
      </c>
      <c r="C1649" s="7">
        <v>44469</v>
      </c>
      <c r="D1649" s="6">
        <f t="shared" si="225"/>
        <v>2021</v>
      </c>
      <c r="E1649" s="4" t="str">
        <f t="shared" si="226"/>
        <v>Q3-2021</v>
      </c>
      <c r="F1649" s="4" t="str">
        <f t="shared" si="227"/>
        <v>September</v>
      </c>
      <c r="G1649" s="6">
        <f t="shared" si="228"/>
        <v>40</v>
      </c>
      <c r="H1649" s="4" t="str">
        <f t="shared" si="229"/>
        <v>Thursday</v>
      </c>
      <c r="I1649">
        <v>2</v>
      </c>
      <c r="J1649">
        <v>1</v>
      </c>
      <c r="K1649">
        <v>27</v>
      </c>
      <c r="L1649">
        <v>1</v>
      </c>
      <c r="M1649">
        <v>22</v>
      </c>
      <c r="N1649">
        <v>5</v>
      </c>
      <c r="O1649">
        <v>18</v>
      </c>
      <c r="P1649">
        <v>16</v>
      </c>
      <c r="Q1649">
        <v>0</v>
      </c>
      <c r="R1649">
        <v>0</v>
      </c>
      <c r="S1649">
        <v>28</v>
      </c>
      <c r="T1649">
        <v>22</v>
      </c>
      <c r="U1649">
        <v>0</v>
      </c>
      <c r="V1649">
        <v>33</v>
      </c>
      <c r="W1649">
        <v>1</v>
      </c>
      <c r="X1649">
        <v>20</v>
      </c>
      <c r="Y1649">
        <f t="shared" si="230"/>
        <v>440</v>
      </c>
      <c r="Z1649" s="12">
        <f t="shared" si="231"/>
        <v>0.12222222222222222</v>
      </c>
      <c r="AA1649" s="12">
        <f t="shared" si="232"/>
        <v>7.8777777777777782</v>
      </c>
      <c r="AB1649" t="s">
        <v>194</v>
      </c>
      <c r="AC1649" t="s">
        <v>194</v>
      </c>
      <c r="AD1649" s="12">
        <f t="shared" si="233"/>
        <v>2.4444444444444442E-2</v>
      </c>
    </row>
    <row r="1650" spans="2:30" x14ac:dyDescent="0.3">
      <c r="B1650">
        <v>58299</v>
      </c>
      <c r="C1650" s="7">
        <v>44470</v>
      </c>
      <c r="D1650" s="6">
        <f t="shared" si="225"/>
        <v>2021</v>
      </c>
      <c r="E1650" s="4" t="str">
        <f t="shared" si="226"/>
        <v>Q4-2021</v>
      </c>
      <c r="F1650" s="4" t="str">
        <f t="shared" si="227"/>
        <v>October</v>
      </c>
      <c r="G1650" s="6">
        <f t="shared" si="228"/>
        <v>40</v>
      </c>
      <c r="H1650" s="4" t="str">
        <f t="shared" si="229"/>
        <v>Friday</v>
      </c>
      <c r="I1650">
        <v>1</v>
      </c>
      <c r="J1650">
        <v>1</v>
      </c>
      <c r="K1650">
        <v>24</v>
      </c>
      <c r="L1650">
        <v>1</v>
      </c>
      <c r="M1650">
        <v>17</v>
      </c>
      <c r="N1650">
        <v>6</v>
      </c>
      <c r="O1650">
        <v>15</v>
      </c>
      <c r="P1650">
        <v>27</v>
      </c>
      <c r="Q1650">
        <v>0</v>
      </c>
      <c r="R1650">
        <v>0</v>
      </c>
      <c r="S1650">
        <v>15</v>
      </c>
      <c r="T1650">
        <v>28</v>
      </c>
      <c r="U1650">
        <v>2</v>
      </c>
      <c r="V1650">
        <v>33</v>
      </c>
      <c r="W1650">
        <v>0</v>
      </c>
      <c r="X1650">
        <v>20</v>
      </c>
      <c r="Y1650">
        <f t="shared" si="230"/>
        <v>576</v>
      </c>
      <c r="Z1650" s="12">
        <f t="shared" si="231"/>
        <v>0.16</v>
      </c>
      <c r="AA1650" s="12">
        <f t="shared" si="232"/>
        <v>7.84</v>
      </c>
      <c r="AB1650" t="s">
        <v>194</v>
      </c>
      <c r="AC1650" t="s">
        <v>194</v>
      </c>
      <c r="AD1650" s="12">
        <f t="shared" si="233"/>
        <v>2.6666666666666668E-2</v>
      </c>
    </row>
    <row r="1651" spans="2:30" x14ac:dyDescent="0.3">
      <c r="B1651">
        <v>58300</v>
      </c>
      <c r="C1651" s="7">
        <v>44470</v>
      </c>
      <c r="D1651" s="6">
        <f t="shared" si="225"/>
        <v>2021</v>
      </c>
      <c r="E1651" s="4" t="str">
        <f t="shared" si="226"/>
        <v>Q4-2021</v>
      </c>
      <c r="F1651" s="4" t="str">
        <f t="shared" si="227"/>
        <v>October</v>
      </c>
      <c r="G1651" s="6">
        <f t="shared" si="228"/>
        <v>40</v>
      </c>
      <c r="H1651" s="4" t="str">
        <f t="shared" si="229"/>
        <v>Friday</v>
      </c>
      <c r="I1651">
        <v>2</v>
      </c>
      <c r="J1651">
        <v>0</v>
      </c>
      <c r="K1651">
        <v>11</v>
      </c>
      <c r="L1651">
        <v>2</v>
      </c>
      <c r="M1651">
        <v>22</v>
      </c>
      <c r="N1651">
        <v>6</v>
      </c>
      <c r="O1651">
        <v>22</v>
      </c>
      <c r="P1651">
        <v>18</v>
      </c>
      <c r="Q1651">
        <v>0</v>
      </c>
      <c r="R1651">
        <v>0</v>
      </c>
      <c r="S1651">
        <v>17</v>
      </c>
      <c r="T1651">
        <v>16</v>
      </c>
      <c r="U1651">
        <v>1</v>
      </c>
      <c r="V1651">
        <v>31</v>
      </c>
      <c r="W1651">
        <v>1</v>
      </c>
      <c r="X1651">
        <v>25</v>
      </c>
      <c r="Y1651">
        <f t="shared" si="230"/>
        <v>494</v>
      </c>
      <c r="Z1651" s="12">
        <f t="shared" si="231"/>
        <v>0.13722222222222222</v>
      </c>
      <c r="AA1651" s="12">
        <f t="shared" si="232"/>
        <v>7.8627777777777776</v>
      </c>
      <c r="AB1651" t="s">
        <v>194</v>
      </c>
      <c r="AC1651" t="s">
        <v>194</v>
      </c>
      <c r="AD1651" s="12">
        <f t="shared" si="233"/>
        <v>2.2870370370370371E-2</v>
      </c>
    </row>
    <row r="1652" spans="2:30" x14ac:dyDescent="0.3">
      <c r="B1652">
        <v>58301</v>
      </c>
      <c r="C1652" s="7">
        <v>44471</v>
      </c>
      <c r="D1652" s="6">
        <f t="shared" si="225"/>
        <v>2021</v>
      </c>
      <c r="E1652" s="4" t="str">
        <f t="shared" si="226"/>
        <v>Q4-2021</v>
      </c>
      <c r="F1652" s="4" t="str">
        <f t="shared" si="227"/>
        <v>October</v>
      </c>
      <c r="G1652" s="6">
        <f t="shared" si="228"/>
        <v>40</v>
      </c>
      <c r="H1652" s="4" t="str">
        <f t="shared" si="229"/>
        <v>Saturday</v>
      </c>
      <c r="I1652">
        <v>1</v>
      </c>
      <c r="J1652">
        <v>1</v>
      </c>
      <c r="K1652">
        <v>12</v>
      </c>
      <c r="L1652">
        <v>0</v>
      </c>
      <c r="M1652">
        <v>27</v>
      </c>
      <c r="N1652">
        <v>5</v>
      </c>
      <c r="O1652">
        <v>25</v>
      </c>
      <c r="P1652">
        <v>24</v>
      </c>
      <c r="Q1652">
        <v>0</v>
      </c>
      <c r="R1652">
        <v>0</v>
      </c>
      <c r="S1652">
        <v>26</v>
      </c>
      <c r="T1652">
        <v>17</v>
      </c>
      <c r="U1652">
        <v>1</v>
      </c>
      <c r="V1652">
        <v>33</v>
      </c>
      <c r="W1652">
        <v>0</v>
      </c>
      <c r="X1652">
        <v>20</v>
      </c>
      <c r="Y1652">
        <f t="shared" si="230"/>
        <v>493</v>
      </c>
      <c r="Z1652" s="12">
        <f t="shared" si="231"/>
        <v>0.13694444444444445</v>
      </c>
      <c r="AA1652" s="12">
        <f t="shared" si="232"/>
        <v>7.8630555555555555</v>
      </c>
      <c r="AB1652" t="s">
        <v>194</v>
      </c>
      <c r="AC1652" t="s">
        <v>194</v>
      </c>
      <c r="AD1652" s="12">
        <f t="shared" si="233"/>
        <v>2.738888888888889E-2</v>
      </c>
    </row>
    <row r="1653" spans="2:30" x14ac:dyDescent="0.3">
      <c r="B1653">
        <v>58302</v>
      </c>
      <c r="C1653" s="7">
        <v>44473</v>
      </c>
      <c r="D1653" s="6">
        <f t="shared" si="225"/>
        <v>2021</v>
      </c>
      <c r="E1653" s="4" t="str">
        <f t="shared" si="226"/>
        <v>Q4-2021</v>
      </c>
      <c r="F1653" s="4" t="str">
        <f t="shared" si="227"/>
        <v>October</v>
      </c>
      <c r="G1653" s="6">
        <f t="shared" si="228"/>
        <v>41</v>
      </c>
      <c r="H1653" s="4" t="str">
        <f t="shared" si="229"/>
        <v>Monday</v>
      </c>
      <c r="I1653">
        <v>1</v>
      </c>
      <c r="J1653">
        <v>0</v>
      </c>
      <c r="K1653">
        <v>13</v>
      </c>
      <c r="L1653">
        <v>0</v>
      </c>
      <c r="M1653">
        <v>11</v>
      </c>
      <c r="N1653">
        <v>6</v>
      </c>
      <c r="O1653">
        <v>28</v>
      </c>
      <c r="P1653">
        <v>29</v>
      </c>
      <c r="Q1653">
        <v>0</v>
      </c>
      <c r="R1653">
        <v>0</v>
      </c>
      <c r="S1653">
        <v>15</v>
      </c>
      <c r="T1653">
        <v>18</v>
      </c>
      <c r="U1653">
        <v>2</v>
      </c>
      <c r="V1653">
        <v>32</v>
      </c>
      <c r="W1653">
        <v>1</v>
      </c>
      <c r="X1653">
        <v>22</v>
      </c>
      <c r="Y1653">
        <f t="shared" si="230"/>
        <v>626</v>
      </c>
      <c r="Z1653" s="12">
        <f t="shared" si="231"/>
        <v>0.1738888888888889</v>
      </c>
      <c r="AA1653" s="12">
        <f t="shared" si="232"/>
        <v>7.8261111111111115</v>
      </c>
      <c r="AB1653" t="s">
        <v>194</v>
      </c>
      <c r="AC1653" t="s">
        <v>194</v>
      </c>
      <c r="AD1653" s="12">
        <f t="shared" si="233"/>
        <v>2.8981481481481483E-2</v>
      </c>
    </row>
    <row r="1654" spans="2:30" x14ac:dyDescent="0.3">
      <c r="B1654">
        <v>58303</v>
      </c>
      <c r="C1654" s="7">
        <v>44473</v>
      </c>
      <c r="D1654" s="6">
        <f t="shared" si="225"/>
        <v>2021</v>
      </c>
      <c r="E1654" s="4" t="str">
        <f t="shared" si="226"/>
        <v>Q4-2021</v>
      </c>
      <c r="F1654" s="4" t="str">
        <f t="shared" si="227"/>
        <v>October</v>
      </c>
      <c r="G1654" s="6">
        <f t="shared" si="228"/>
        <v>41</v>
      </c>
      <c r="H1654" s="4" t="str">
        <f t="shared" si="229"/>
        <v>Monday</v>
      </c>
      <c r="I1654">
        <v>2</v>
      </c>
      <c r="J1654">
        <v>1</v>
      </c>
      <c r="K1654">
        <v>18</v>
      </c>
      <c r="L1654">
        <v>1</v>
      </c>
      <c r="M1654">
        <v>30</v>
      </c>
      <c r="N1654">
        <v>6</v>
      </c>
      <c r="O1654">
        <v>29</v>
      </c>
      <c r="P1654">
        <v>30</v>
      </c>
      <c r="Q1654">
        <v>0</v>
      </c>
      <c r="R1654">
        <v>0</v>
      </c>
      <c r="S1654">
        <v>20</v>
      </c>
      <c r="T1654">
        <v>29</v>
      </c>
      <c r="U1654">
        <v>1</v>
      </c>
      <c r="V1654">
        <v>34</v>
      </c>
      <c r="W1654">
        <v>2</v>
      </c>
      <c r="X1654">
        <v>26</v>
      </c>
      <c r="Y1654">
        <f t="shared" si="230"/>
        <v>734</v>
      </c>
      <c r="Z1654" s="12">
        <f t="shared" si="231"/>
        <v>0.2038888888888889</v>
      </c>
      <c r="AA1654" s="12">
        <f t="shared" si="232"/>
        <v>7.7961111111111112</v>
      </c>
      <c r="AB1654" t="s">
        <v>194</v>
      </c>
      <c r="AC1654" t="s">
        <v>194</v>
      </c>
      <c r="AD1654" s="12">
        <f t="shared" si="233"/>
        <v>3.3981481481481481E-2</v>
      </c>
    </row>
    <row r="1655" spans="2:30" x14ac:dyDescent="0.3">
      <c r="B1655">
        <v>58304</v>
      </c>
      <c r="C1655" s="7">
        <v>44474</v>
      </c>
      <c r="D1655" s="6">
        <f t="shared" si="225"/>
        <v>2021</v>
      </c>
      <c r="E1655" s="4" t="str">
        <f t="shared" si="226"/>
        <v>Q4-2021</v>
      </c>
      <c r="F1655" s="4" t="str">
        <f t="shared" si="227"/>
        <v>October</v>
      </c>
      <c r="G1655" s="6">
        <f t="shared" si="228"/>
        <v>41</v>
      </c>
      <c r="H1655" s="4" t="str">
        <f t="shared" si="229"/>
        <v>Tuesday</v>
      </c>
      <c r="I1655">
        <v>1</v>
      </c>
      <c r="J1655">
        <v>0</v>
      </c>
      <c r="K1655">
        <v>19</v>
      </c>
      <c r="L1655">
        <v>0</v>
      </c>
      <c r="M1655">
        <v>15</v>
      </c>
      <c r="N1655">
        <v>6</v>
      </c>
      <c r="O1655">
        <v>12</v>
      </c>
      <c r="P1655">
        <v>36</v>
      </c>
      <c r="Q1655">
        <v>0</v>
      </c>
      <c r="R1655">
        <v>0</v>
      </c>
      <c r="S1655">
        <v>29</v>
      </c>
      <c r="T1655">
        <v>10</v>
      </c>
      <c r="U1655">
        <v>2</v>
      </c>
      <c r="V1655">
        <v>36</v>
      </c>
      <c r="W1655">
        <v>1</v>
      </c>
      <c r="X1655">
        <v>21</v>
      </c>
      <c r="Y1655">
        <f t="shared" si="230"/>
        <v>615</v>
      </c>
      <c r="Z1655" s="12">
        <f t="shared" si="231"/>
        <v>0.17083333333333334</v>
      </c>
      <c r="AA1655" s="12">
        <f t="shared" si="232"/>
        <v>7.8291666666666666</v>
      </c>
      <c r="AB1655" t="s">
        <v>194</v>
      </c>
      <c r="AC1655" t="s">
        <v>194</v>
      </c>
      <c r="AD1655" s="12">
        <f t="shared" si="233"/>
        <v>2.8472222222222222E-2</v>
      </c>
    </row>
    <row r="1656" spans="2:30" x14ac:dyDescent="0.3">
      <c r="B1656">
        <v>58305</v>
      </c>
      <c r="C1656" s="7">
        <v>44474</v>
      </c>
      <c r="D1656" s="6">
        <f t="shared" si="225"/>
        <v>2021</v>
      </c>
      <c r="E1656" s="4" t="str">
        <f t="shared" si="226"/>
        <v>Q4-2021</v>
      </c>
      <c r="F1656" s="4" t="str">
        <f t="shared" si="227"/>
        <v>October</v>
      </c>
      <c r="G1656" s="6">
        <f t="shared" si="228"/>
        <v>41</v>
      </c>
      <c r="H1656" s="4" t="str">
        <f t="shared" si="229"/>
        <v>Tuesday</v>
      </c>
      <c r="I1656">
        <v>2</v>
      </c>
      <c r="J1656">
        <v>1</v>
      </c>
      <c r="K1656">
        <v>20</v>
      </c>
      <c r="L1656">
        <v>2</v>
      </c>
      <c r="M1656">
        <v>20</v>
      </c>
      <c r="N1656">
        <v>5</v>
      </c>
      <c r="O1656">
        <v>15</v>
      </c>
      <c r="P1656">
        <v>41</v>
      </c>
      <c r="Q1656">
        <v>0</v>
      </c>
      <c r="R1656">
        <v>0</v>
      </c>
      <c r="S1656">
        <v>18</v>
      </c>
      <c r="T1656">
        <v>11</v>
      </c>
      <c r="U1656">
        <v>1</v>
      </c>
      <c r="V1656">
        <v>33</v>
      </c>
      <c r="W1656">
        <v>2</v>
      </c>
      <c r="X1656">
        <v>25</v>
      </c>
      <c r="Y1656">
        <f t="shared" si="230"/>
        <v>508</v>
      </c>
      <c r="Z1656" s="12">
        <f t="shared" si="231"/>
        <v>0.1411111111111111</v>
      </c>
      <c r="AA1656" s="12">
        <f t="shared" si="232"/>
        <v>7.858888888888889</v>
      </c>
      <c r="AB1656" t="s">
        <v>194</v>
      </c>
      <c r="AC1656" t="s">
        <v>194</v>
      </c>
      <c r="AD1656" s="12">
        <f t="shared" si="233"/>
        <v>2.8222222222222221E-2</v>
      </c>
    </row>
    <row r="1657" spans="2:30" x14ac:dyDescent="0.3">
      <c r="B1657">
        <v>58306</v>
      </c>
      <c r="C1657" s="7">
        <v>44475</v>
      </c>
      <c r="D1657" s="6">
        <f t="shared" si="225"/>
        <v>2021</v>
      </c>
      <c r="E1657" s="4" t="str">
        <f t="shared" si="226"/>
        <v>Q4-2021</v>
      </c>
      <c r="F1657" s="4" t="str">
        <f t="shared" si="227"/>
        <v>October</v>
      </c>
      <c r="G1657" s="6">
        <f t="shared" si="228"/>
        <v>41</v>
      </c>
      <c r="H1657" s="4" t="str">
        <f t="shared" si="229"/>
        <v>Wednesday</v>
      </c>
      <c r="I1657">
        <v>1</v>
      </c>
      <c r="J1657">
        <v>0</v>
      </c>
      <c r="K1657">
        <v>25</v>
      </c>
      <c r="L1657">
        <v>1</v>
      </c>
      <c r="M1657">
        <v>18</v>
      </c>
      <c r="N1657">
        <v>5</v>
      </c>
      <c r="O1657">
        <v>17</v>
      </c>
      <c r="P1657">
        <v>42</v>
      </c>
      <c r="Q1657">
        <v>0</v>
      </c>
      <c r="R1657">
        <v>0</v>
      </c>
      <c r="S1657">
        <v>23</v>
      </c>
      <c r="T1657">
        <v>23</v>
      </c>
      <c r="U1657">
        <v>2</v>
      </c>
      <c r="V1657">
        <v>35</v>
      </c>
      <c r="W1657">
        <v>0</v>
      </c>
      <c r="X1657">
        <v>19</v>
      </c>
      <c r="Y1657">
        <f t="shared" si="230"/>
        <v>595</v>
      </c>
      <c r="Z1657" s="12">
        <f t="shared" si="231"/>
        <v>0.16527777777777777</v>
      </c>
      <c r="AA1657" s="12">
        <f t="shared" si="232"/>
        <v>7.8347222222222221</v>
      </c>
      <c r="AB1657" t="s">
        <v>194</v>
      </c>
      <c r="AC1657" t="s">
        <v>194</v>
      </c>
      <c r="AD1657" s="12">
        <f t="shared" si="233"/>
        <v>3.3055555555555553E-2</v>
      </c>
    </row>
    <row r="1658" spans="2:30" x14ac:dyDescent="0.3">
      <c r="B1658">
        <v>58307</v>
      </c>
      <c r="C1658" s="7">
        <v>44475</v>
      </c>
      <c r="D1658" s="6">
        <f t="shared" si="225"/>
        <v>2021</v>
      </c>
      <c r="E1658" s="4" t="str">
        <f t="shared" si="226"/>
        <v>Q4-2021</v>
      </c>
      <c r="F1658" s="4" t="str">
        <f t="shared" si="227"/>
        <v>October</v>
      </c>
      <c r="G1658" s="6">
        <f t="shared" si="228"/>
        <v>41</v>
      </c>
      <c r="H1658" s="4" t="str">
        <f t="shared" si="229"/>
        <v>Wednesday</v>
      </c>
      <c r="I1658">
        <v>2</v>
      </c>
      <c r="J1658">
        <v>1</v>
      </c>
      <c r="K1658">
        <v>26</v>
      </c>
      <c r="L1658">
        <v>2</v>
      </c>
      <c r="M1658">
        <v>23</v>
      </c>
      <c r="N1658">
        <v>6</v>
      </c>
      <c r="O1658">
        <v>20</v>
      </c>
      <c r="P1658">
        <v>17</v>
      </c>
      <c r="Q1658">
        <v>0</v>
      </c>
      <c r="R1658">
        <v>0</v>
      </c>
      <c r="S1658">
        <v>12</v>
      </c>
      <c r="T1658">
        <v>24</v>
      </c>
      <c r="U1658">
        <v>1</v>
      </c>
      <c r="V1658">
        <v>31</v>
      </c>
      <c r="W1658">
        <v>1</v>
      </c>
      <c r="X1658">
        <v>23</v>
      </c>
      <c r="Y1658">
        <f t="shared" si="230"/>
        <v>492</v>
      </c>
      <c r="Z1658" s="12">
        <f t="shared" si="231"/>
        <v>0.13666666666666666</v>
      </c>
      <c r="AA1658" s="12">
        <f t="shared" si="232"/>
        <v>7.8633333333333333</v>
      </c>
      <c r="AB1658" t="s">
        <v>194</v>
      </c>
      <c r="AC1658" t="s">
        <v>194</v>
      </c>
      <c r="AD1658" s="12">
        <f t="shared" si="233"/>
        <v>2.2777777777777775E-2</v>
      </c>
    </row>
    <row r="1659" spans="2:30" x14ac:dyDescent="0.3">
      <c r="B1659">
        <v>58308</v>
      </c>
      <c r="C1659" s="7">
        <v>44476</v>
      </c>
      <c r="D1659" s="6">
        <f t="shared" si="225"/>
        <v>2021</v>
      </c>
      <c r="E1659" s="4" t="str">
        <f t="shared" si="226"/>
        <v>Q4-2021</v>
      </c>
      <c r="F1659" s="4" t="str">
        <f t="shared" si="227"/>
        <v>October</v>
      </c>
      <c r="G1659" s="6">
        <f t="shared" si="228"/>
        <v>41</v>
      </c>
      <c r="H1659" s="4" t="str">
        <f t="shared" si="229"/>
        <v>Thursday</v>
      </c>
      <c r="I1659">
        <v>1</v>
      </c>
      <c r="J1659">
        <v>0</v>
      </c>
      <c r="K1659">
        <v>11</v>
      </c>
      <c r="L1659">
        <v>1</v>
      </c>
      <c r="M1659">
        <v>22</v>
      </c>
      <c r="N1659">
        <v>6</v>
      </c>
      <c r="O1659">
        <v>22</v>
      </c>
      <c r="P1659">
        <v>18</v>
      </c>
      <c r="Q1659">
        <v>0</v>
      </c>
      <c r="R1659">
        <v>0</v>
      </c>
      <c r="S1659">
        <v>17</v>
      </c>
      <c r="T1659">
        <v>16</v>
      </c>
      <c r="U1659">
        <v>1</v>
      </c>
      <c r="V1659">
        <v>34</v>
      </c>
      <c r="W1659">
        <v>0</v>
      </c>
      <c r="X1659">
        <v>23</v>
      </c>
      <c r="Y1659">
        <f t="shared" si="230"/>
        <v>472</v>
      </c>
      <c r="Z1659" s="12">
        <f t="shared" si="231"/>
        <v>0.13111111111111112</v>
      </c>
      <c r="AA1659" s="12">
        <f t="shared" si="232"/>
        <v>7.8688888888888888</v>
      </c>
      <c r="AB1659" t="s">
        <v>194</v>
      </c>
      <c r="AC1659" t="s">
        <v>194</v>
      </c>
      <c r="AD1659" s="12">
        <f t="shared" si="233"/>
        <v>2.1851851851851855E-2</v>
      </c>
    </row>
    <row r="1660" spans="2:30" x14ac:dyDescent="0.3">
      <c r="B1660">
        <v>58309</v>
      </c>
      <c r="C1660" s="7">
        <v>44476</v>
      </c>
      <c r="D1660" s="6">
        <f t="shared" si="225"/>
        <v>2021</v>
      </c>
      <c r="E1660" s="4" t="str">
        <f t="shared" si="226"/>
        <v>Q4-2021</v>
      </c>
      <c r="F1660" s="4" t="str">
        <f t="shared" si="227"/>
        <v>October</v>
      </c>
      <c r="G1660" s="6">
        <f t="shared" si="228"/>
        <v>41</v>
      </c>
      <c r="H1660" s="4" t="str">
        <f t="shared" si="229"/>
        <v>Thursday</v>
      </c>
      <c r="I1660">
        <v>2</v>
      </c>
      <c r="J1660">
        <v>1</v>
      </c>
      <c r="K1660">
        <v>12</v>
      </c>
      <c r="L1660">
        <v>1</v>
      </c>
      <c r="M1660">
        <v>27</v>
      </c>
      <c r="N1660">
        <v>5</v>
      </c>
      <c r="O1660">
        <v>25</v>
      </c>
      <c r="P1660">
        <v>24</v>
      </c>
      <c r="Q1660">
        <v>0</v>
      </c>
      <c r="R1660">
        <v>0</v>
      </c>
      <c r="S1660">
        <v>26</v>
      </c>
      <c r="T1660">
        <v>17</v>
      </c>
      <c r="U1660">
        <v>1</v>
      </c>
      <c r="V1660">
        <v>30</v>
      </c>
      <c r="W1660">
        <v>1</v>
      </c>
      <c r="X1660">
        <v>22</v>
      </c>
      <c r="Y1660">
        <f t="shared" si="230"/>
        <v>512</v>
      </c>
      <c r="Z1660" s="12">
        <f t="shared" si="231"/>
        <v>0.14222222222222222</v>
      </c>
      <c r="AA1660" s="12">
        <f t="shared" si="232"/>
        <v>7.8577777777777778</v>
      </c>
      <c r="AB1660" t="s">
        <v>194</v>
      </c>
      <c r="AC1660" t="s">
        <v>194</v>
      </c>
      <c r="AD1660" s="12">
        <f t="shared" si="233"/>
        <v>2.8444444444444446E-2</v>
      </c>
    </row>
    <row r="1661" spans="2:30" x14ac:dyDescent="0.3">
      <c r="B1661">
        <v>58310</v>
      </c>
      <c r="C1661" s="7">
        <v>44477</v>
      </c>
      <c r="D1661" s="6">
        <f t="shared" si="225"/>
        <v>2021</v>
      </c>
      <c r="E1661" s="4" t="str">
        <f t="shared" si="226"/>
        <v>Q4-2021</v>
      </c>
      <c r="F1661" s="4" t="str">
        <f t="shared" si="227"/>
        <v>October</v>
      </c>
      <c r="G1661" s="6">
        <f t="shared" si="228"/>
        <v>41</v>
      </c>
      <c r="H1661" s="4" t="str">
        <f t="shared" si="229"/>
        <v>Friday</v>
      </c>
      <c r="I1661">
        <v>1</v>
      </c>
      <c r="J1661">
        <v>0</v>
      </c>
      <c r="K1661">
        <v>13</v>
      </c>
      <c r="L1661">
        <v>0</v>
      </c>
      <c r="M1661">
        <v>11</v>
      </c>
      <c r="N1661">
        <v>6</v>
      </c>
      <c r="O1661">
        <v>28</v>
      </c>
      <c r="P1661">
        <v>29</v>
      </c>
      <c r="Q1661">
        <v>0</v>
      </c>
      <c r="R1661">
        <v>0</v>
      </c>
      <c r="S1661">
        <v>15</v>
      </c>
      <c r="T1661">
        <v>18</v>
      </c>
      <c r="U1661">
        <v>2</v>
      </c>
      <c r="V1661">
        <v>32</v>
      </c>
      <c r="W1661">
        <v>1</v>
      </c>
      <c r="X1661">
        <v>22</v>
      </c>
      <c r="Y1661">
        <f t="shared" si="230"/>
        <v>626</v>
      </c>
      <c r="Z1661" s="12">
        <f t="shared" si="231"/>
        <v>0.1738888888888889</v>
      </c>
      <c r="AA1661" s="12">
        <f t="shared" si="232"/>
        <v>7.8261111111111115</v>
      </c>
      <c r="AB1661" t="s">
        <v>194</v>
      </c>
      <c r="AC1661" t="s">
        <v>194</v>
      </c>
      <c r="AD1661" s="12">
        <f t="shared" si="233"/>
        <v>2.8981481481481483E-2</v>
      </c>
    </row>
    <row r="1662" spans="2:30" x14ac:dyDescent="0.3">
      <c r="B1662">
        <v>58311</v>
      </c>
      <c r="C1662" s="7">
        <v>44477</v>
      </c>
      <c r="D1662" s="6">
        <f t="shared" si="225"/>
        <v>2021</v>
      </c>
      <c r="E1662" s="4" t="str">
        <f t="shared" si="226"/>
        <v>Q4-2021</v>
      </c>
      <c r="F1662" s="4" t="str">
        <f t="shared" si="227"/>
        <v>October</v>
      </c>
      <c r="G1662" s="6">
        <f t="shared" si="228"/>
        <v>41</v>
      </c>
      <c r="H1662" s="4" t="str">
        <f t="shared" si="229"/>
        <v>Friday</v>
      </c>
      <c r="I1662">
        <v>2</v>
      </c>
      <c r="J1662">
        <v>1</v>
      </c>
      <c r="K1662">
        <v>18</v>
      </c>
      <c r="L1662">
        <v>1</v>
      </c>
      <c r="M1662">
        <v>30</v>
      </c>
      <c r="N1662">
        <v>6</v>
      </c>
      <c r="O1662">
        <v>29</v>
      </c>
      <c r="P1662">
        <v>30</v>
      </c>
      <c r="Q1662">
        <v>0</v>
      </c>
      <c r="R1662">
        <v>0</v>
      </c>
      <c r="S1662">
        <v>20</v>
      </c>
      <c r="T1662">
        <v>29</v>
      </c>
      <c r="U1662">
        <v>1</v>
      </c>
      <c r="V1662">
        <v>34</v>
      </c>
      <c r="W1662">
        <v>2</v>
      </c>
      <c r="X1662">
        <v>26</v>
      </c>
      <c r="Y1662">
        <f t="shared" si="230"/>
        <v>734</v>
      </c>
      <c r="Z1662" s="12">
        <f t="shared" si="231"/>
        <v>0.2038888888888889</v>
      </c>
      <c r="AA1662" s="12">
        <f t="shared" si="232"/>
        <v>7.7961111111111112</v>
      </c>
      <c r="AB1662" t="s">
        <v>194</v>
      </c>
      <c r="AC1662" t="s">
        <v>194</v>
      </c>
      <c r="AD1662" s="12">
        <f t="shared" si="233"/>
        <v>3.3981481481481481E-2</v>
      </c>
    </row>
    <row r="1663" spans="2:30" x14ac:dyDescent="0.3">
      <c r="B1663">
        <v>58312</v>
      </c>
      <c r="C1663" s="7">
        <v>44478</v>
      </c>
      <c r="D1663" s="6">
        <f t="shared" si="225"/>
        <v>2021</v>
      </c>
      <c r="E1663" s="4" t="str">
        <f t="shared" si="226"/>
        <v>Q4-2021</v>
      </c>
      <c r="F1663" s="4" t="str">
        <f t="shared" si="227"/>
        <v>October</v>
      </c>
      <c r="G1663" s="6">
        <f t="shared" si="228"/>
        <v>41</v>
      </c>
      <c r="H1663" s="4" t="str">
        <f t="shared" si="229"/>
        <v>Saturday</v>
      </c>
      <c r="I1663">
        <v>1</v>
      </c>
      <c r="J1663">
        <v>0</v>
      </c>
      <c r="K1663">
        <v>19</v>
      </c>
      <c r="L1663">
        <v>0</v>
      </c>
      <c r="M1663">
        <v>15</v>
      </c>
      <c r="N1663">
        <v>6</v>
      </c>
      <c r="O1663">
        <v>12</v>
      </c>
      <c r="P1663">
        <v>36</v>
      </c>
      <c r="Q1663">
        <v>0</v>
      </c>
      <c r="R1663">
        <v>0</v>
      </c>
      <c r="S1663">
        <v>29</v>
      </c>
      <c r="T1663">
        <v>10</v>
      </c>
      <c r="U1663">
        <v>2</v>
      </c>
      <c r="V1663">
        <v>36</v>
      </c>
      <c r="W1663">
        <v>1</v>
      </c>
      <c r="X1663">
        <v>21</v>
      </c>
      <c r="Y1663">
        <f t="shared" si="230"/>
        <v>615</v>
      </c>
      <c r="Z1663" s="12">
        <f t="shared" si="231"/>
        <v>0.17083333333333334</v>
      </c>
      <c r="AA1663" s="12">
        <f t="shared" si="232"/>
        <v>7.8291666666666666</v>
      </c>
      <c r="AB1663" t="s">
        <v>194</v>
      </c>
      <c r="AC1663" t="s">
        <v>194</v>
      </c>
      <c r="AD1663" s="12">
        <f t="shared" si="233"/>
        <v>2.8472222222222222E-2</v>
      </c>
    </row>
    <row r="1664" spans="2:30" x14ac:dyDescent="0.3">
      <c r="B1664">
        <v>58313</v>
      </c>
      <c r="C1664" s="7">
        <v>44480</v>
      </c>
      <c r="D1664" s="6">
        <f t="shared" si="225"/>
        <v>2021</v>
      </c>
      <c r="E1664" s="4" t="str">
        <f t="shared" si="226"/>
        <v>Q4-2021</v>
      </c>
      <c r="F1664" s="4" t="str">
        <f t="shared" si="227"/>
        <v>October</v>
      </c>
      <c r="G1664" s="6">
        <f t="shared" si="228"/>
        <v>42</v>
      </c>
      <c r="H1664" s="4" t="str">
        <f t="shared" si="229"/>
        <v>Monday</v>
      </c>
      <c r="I1664">
        <v>1</v>
      </c>
      <c r="J1664">
        <v>1</v>
      </c>
      <c r="K1664">
        <v>20</v>
      </c>
      <c r="L1664">
        <v>1</v>
      </c>
      <c r="M1664">
        <v>20</v>
      </c>
      <c r="N1664">
        <v>5</v>
      </c>
      <c r="O1664">
        <v>15</v>
      </c>
      <c r="P1664">
        <v>41</v>
      </c>
      <c r="Q1664">
        <v>0</v>
      </c>
      <c r="R1664">
        <v>0</v>
      </c>
      <c r="S1664">
        <v>18</v>
      </c>
      <c r="T1664">
        <v>11</v>
      </c>
      <c r="U1664">
        <v>1</v>
      </c>
      <c r="V1664">
        <v>36</v>
      </c>
      <c r="W1664">
        <v>1</v>
      </c>
      <c r="X1664">
        <v>23</v>
      </c>
      <c r="Y1664">
        <f t="shared" si="230"/>
        <v>484</v>
      </c>
      <c r="Z1664" s="12">
        <f t="shared" si="231"/>
        <v>0.13444444444444445</v>
      </c>
      <c r="AA1664" s="12">
        <f t="shared" si="232"/>
        <v>7.8655555555555559</v>
      </c>
      <c r="AB1664" t="s">
        <v>194</v>
      </c>
      <c r="AC1664" t="s">
        <v>194</v>
      </c>
      <c r="AD1664" s="12">
        <f t="shared" si="233"/>
        <v>2.6888888888888889E-2</v>
      </c>
    </row>
    <row r="1665" spans="2:30" x14ac:dyDescent="0.3">
      <c r="B1665">
        <v>58314</v>
      </c>
      <c r="C1665" s="7">
        <v>44480</v>
      </c>
      <c r="D1665" s="6">
        <f t="shared" si="225"/>
        <v>2021</v>
      </c>
      <c r="E1665" s="4" t="str">
        <f t="shared" si="226"/>
        <v>Q4-2021</v>
      </c>
      <c r="F1665" s="4" t="str">
        <f t="shared" si="227"/>
        <v>October</v>
      </c>
      <c r="G1665" s="6">
        <f t="shared" si="228"/>
        <v>42</v>
      </c>
      <c r="H1665" s="4" t="str">
        <f t="shared" si="229"/>
        <v>Monday</v>
      </c>
      <c r="I1665">
        <v>2</v>
      </c>
      <c r="J1665">
        <v>0</v>
      </c>
      <c r="K1665">
        <v>25</v>
      </c>
      <c r="L1665">
        <v>2</v>
      </c>
      <c r="M1665">
        <v>18</v>
      </c>
      <c r="N1665">
        <v>5</v>
      </c>
      <c r="O1665">
        <v>17</v>
      </c>
      <c r="P1665">
        <v>42</v>
      </c>
      <c r="Q1665">
        <v>0</v>
      </c>
      <c r="R1665">
        <v>0</v>
      </c>
      <c r="S1665">
        <v>23</v>
      </c>
      <c r="T1665">
        <v>23</v>
      </c>
      <c r="U1665">
        <v>2</v>
      </c>
      <c r="V1665">
        <v>32</v>
      </c>
      <c r="W1665">
        <v>1</v>
      </c>
      <c r="X1665">
        <v>21</v>
      </c>
      <c r="Y1665">
        <f t="shared" si="230"/>
        <v>610</v>
      </c>
      <c r="Z1665" s="12">
        <f t="shared" si="231"/>
        <v>0.16944444444444445</v>
      </c>
      <c r="AA1665" s="12">
        <f t="shared" si="232"/>
        <v>7.8305555555555557</v>
      </c>
      <c r="AB1665" t="s">
        <v>194</v>
      </c>
      <c r="AC1665" t="s">
        <v>194</v>
      </c>
      <c r="AD1665" s="12">
        <f t="shared" si="233"/>
        <v>3.3888888888888892E-2</v>
      </c>
    </row>
    <row r="1666" spans="2:30" x14ac:dyDescent="0.3">
      <c r="B1666">
        <v>58315</v>
      </c>
      <c r="C1666" s="7">
        <v>44481</v>
      </c>
      <c r="D1666" s="6">
        <f t="shared" si="225"/>
        <v>2021</v>
      </c>
      <c r="E1666" s="4" t="str">
        <f t="shared" si="226"/>
        <v>Q4-2021</v>
      </c>
      <c r="F1666" s="4" t="str">
        <f t="shared" si="227"/>
        <v>October</v>
      </c>
      <c r="G1666" s="6">
        <f t="shared" si="228"/>
        <v>42</v>
      </c>
      <c r="H1666" s="4" t="str">
        <f t="shared" si="229"/>
        <v>Tuesday</v>
      </c>
      <c r="I1666">
        <v>1</v>
      </c>
      <c r="J1666">
        <v>1</v>
      </c>
      <c r="K1666">
        <v>26</v>
      </c>
      <c r="L1666">
        <v>1</v>
      </c>
      <c r="M1666">
        <v>23</v>
      </c>
      <c r="N1666">
        <v>6</v>
      </c>
      <c r="O1666">
        <v>20</v>
      </c>
      <c r="P1666">
        <v>17</v>
      </c>
      <c r="Q1666">
        <v>0</v>
      </c>
      <c r="R1666">
        <v>0</v>
      </c>
      <c r="S1666">
        <v>12</v>
      </c>
      <c r="T1666">
        <v>24</v>
      </c>
      <c r="U1666">
        <v>1</v>
      </c>
      <c r="V1666">
        <v>34</v>
      </c>
      <c r="W1666">
        <v>0</v>
      </c>
      <c r="X1666">
        <v>21</v>
      </c>
      <c r="Y1666">
        <f t="shared" si="230"/>
        <v>472</v>
      </c>
      <c r="Z1666" s="12">
        <f t="shared" si="231"/>
        <v>0.13111111111111112</v>
      </c>
      <c r="AA1666" s="12">
        <f t="shared" si="232"/>
        <v>7.8688888888888888</v>
      </c>
      <c r="AB1666" t="s">
        <v>194</v>
      </c>
      <c r="AC1666" t="s">
        <v>194</v>
      </c>
      <c r="AD1666" s="12">
        <f t="shared" si="233"/>
        <v>2.1851851851851855E-2</v>
      </c>
    </row>
    <row r="1667" spans="2:30" x14ac:dyDescent="0.3">
      <c r="B1667">
        <v>58316</v>
      </c>
      <c r="C1667" s="7">
        <v>44481</v>
      </c>
      <c r="D1667" s="6">
        <f t="shared" si="225"/>
        <v>2021</v>
      </c>
      <c r="E1667" s="4" t="str">
        <f t="shared" si="226"/>
        <v>Q4-2021</v>
      </c>
      <c r="F1667" s="4" t="str">
        <f t="shared" si="227"/>
        <v>October</v>
      </c>
      <c r="G1667" s="6">
        <f t="shared" si="228"/>
        <v>42</v>
      </c>
      <c r="H1667" s="4" t="str">
        <f t="shared" si="229"/>
        <v>Tuesday</v>
      </c>
      <c r="I1667">
        <v>2</v>
      </c>
      <c r="J1667">
        <v>0</v>
      </c>
      <c r="K1667">
        <v>11</v>
      </c>
      <c r="L1667">
        <v>2</v>
      </c>
      <c r="M1667">
        <v>22</v>
      </c>
      <c r="N1667">
        <v>6</v>
      </c>
      <c r="O1667">
        <v>22</v>
      </c>
      <c r="P1667">
        <v>18</v>
      </c>
      <c r="Q1667">
        <v>0</v>
      </c>
      <c r="R1667">
        <v>0</v>
      </c>
      <c r="S1667">
        <v>17</v>
      </c>
      <c r="T1667">
        <v>16</v>
      </c>
      <c r="U1667">
        <v>1</v>
      </c>
      <c r="V1667">
        <v>31</v>
      </c>
      <c r="W1667">
        <v>1</v>
      </c>
      <c r="X1667">
        <v>25</v>
      </c>
      <c r="Y1667">
        <f t="shared" si="230"/>
        <v>494</v>
      </c>
      <c r="Z1667" s="12">
        <f t="shared" si="231"/>
        <v>0.13722222222222222</v>
      </c>
      <c r="AA1667" s="12">
        <f t="shared" si="232"/>
        <v>7.8627777777777776</v>
      </c>
      <c r="AB1667" t="s">
        <v>194</v>
      </c>
      <c r="AC1667" t="s">
        <v>194</v>
      </c>
      <c r="AD1667" s="12">
        <f t="shared" si="233"/>
        <v>2.2870370370370371E-2</v>
      </c>
    </row>
    <row r="1668" spans="2:30" x14ac:dyDescent="0.3">
      <c r="B1668">
        <v>58317</v>
      </c>
      <c r="C1668" s="7">
        <v>44482</v>
      </c>
      <c r="D1668" s="6">
        <f t="shared" si="225"/>
        <v>2021</v>
      </c>
      <c r="E1668" s="4" t="str">
        <f t="shared" si="226"/>
        <v>Q4-2021</v>
      </c>
      <c r="F1668" s="4" t="str">
        <f t="shared" si="227"/>
        <v>October</v>
      </c>
      <c r="G1668" s="6">
        <f t="shared" si="228"/>
        <v>42</v>
      </c>
      <c r="H1668" s="4" t="str">
        <f t="shared" si="229"/>
        <v>Wednesday</v>
      </c>
      <c r="I1668">
        <v>1</v>
      </c>
      <c r="J1668">
        <v>1</v>
      </c>
      <c r="K1668">
        <v>12</v>
      </c>
      <c r="L1668">
        <v>0</v>
      </c>
      <c r="M1668">
        <v>27</v>
      </c>
      <c r="N1668">
        <v>5</v>
      </c>
      <c r="O1668">
        <v>25</v>
      </c>
      <c r="P1668">
        <v>24</v>
      </c>
      <c r="Q1668">
        <v>0</v>
      </c>
      <c r="R1668">
        <v>0</v>
      </c>
      <c r="S1668">
        <v>26</v>
      </c>
      <c r="T1668">
        <v>17</v>
      </c>
      <c r="U1668">
        <v>1</v>
      </c>
      <c r="V1668">
        <v>33</v>
      </c>
      <c r="W1668">
        <v>0</v>
      </c>
      <c r="X1668">
        <v>20</v>
      </c>
      <c r="Y1668">
        <f t="shared" si="230"/>
        <v>493</v>
      </c>
      <c r="Z1668" s="12">
        <f t="shared" si="231"/>
        <v>0.13694444444444445</v>
      </c>
      <c r="AA1668" s="12">
        <f t="shared" si="232"/>
        <v>7.8630555555555555</v>
      </c>
      <c r="AB1668" t="s">
        <v>194</v>
      </c>
      <c r="AC1668" t="s">
        <v>194</v>
      </c>
      <c r="AD1668" s="12">
        <f t="shared" si="233"/>
        <v>2.738888888888889E-2</v>
      </c>
    </row>
    <row r="1669" spans="2:30" x14ac:dyDescent="0.3">
      <c r="B1669">
        <v>58318</v>
      </c>
      <c r="C1669" s="7">
        <v>44482</v>
      </c>
      <c r="D1669" s="6">
        <f t="shared" si="225"/>
        <v>2021</v>
      </c>
      <c r="E1669" s="4" t="str">
        <f t="shared" si="226"/>
        <v>Q4-2021</v>
      </c>
      <c r="F1669" s="4" t="str">
        <f t="shared" si="227"/>
        <v>October</v>
      </c>
      <c r="G1669" s="6">
        <f t="shared" si="228"/>
        <v>42</v>
      </c>
      <c r="H1669" s="4" t="str">
        <f t="shared" si="229"/>
        <v>Wednesday</v>
      </c>
      <c r="I1669">
        <v>2</v>
      </c>
      <c r="J1669">
        <v>0</v>
      </c>
      <c r="K1669">
        <v>13</v>
      </c>
      <c r="L1669">
        <v>1</v>
      </c>
      <c r="M1669">
        <v>11</v>
      </c>
      <c r="N1669">
        <v>6</v>
      </c>
      <c r="O1669">
        <v>28</v>
      </c>
      <c r="P1669">
        <v>29</v>
      </c>
      <c r="Q1669">
        <v>0</v>
      </c>
      <c r="R1669">
        <v>0</v>
      </c>
      <c r="S1669">
        <v>15</v>
      </c>
      <c r="T1669">
        <v>18</v>
      </c>
      <c r="U1669">
        <v>2</v>
      </c>
      <c r="V1669">
        <v>29</v>
      </c>
      <c r="W1669">
        <v>2</v>
      </c>
      <c r="X1669">
        <v>24</v>
      </c>
      <c r="Y1669">
        <f t="shared" si="230"/>
        <v>646</v>
      </c>
      <c r="Z1669" s="12">
        <f t="shared" si="231"/>
        <v>0.17944444444444443</v>
      </c>
      <c r="AA1669" s="12">
        <f t="shared" si="232"/>
        <v>7.8205555555555559</v>
      </c>
      <c r="AB1669" t="s">
        <v>194</v>
      </c>
      <c r="AC1669" t="s">
        <v>194</v>
      </c>
      <c r="AD1669" s="12">
        <f t="shared" si="233"/>
        <v>2.9907407407407407E-2</v>
      </c>
    </row>
    <row r="1670" spans="2:30" x14ac:dyDescent="0.3">
      <c r="B1670">
        <v>58319</v>
      </c>
      <c r="C1670" s="7">
        <v>44483</v>
      </c>
      <c r="D1670" s="6">
        <f t="shared" si="225"/>
        <v>2021</v>
      </c>
      <c r="E1670" s="4" t="str">
        <f t="shared" si="226"/>
        <v>Q4-2021</v>
      </c>
      <c r="F1670" s="4" t="str">
        <f t="shared" si="227"/>
        <v>October</v>
      </c>
      <c r="G1670" s="6">
        <f t="shared" si="228"/>
        <v>42</v>
      </c>
      <c r="H1670" s="4" t="str">
        <f t="shared" si="229"/>
        <v>Thursday</v>
      </c>
      <c r="I1670">
        <v>1</v>
      </c>
      <c r="J1670">
        <v>1</v>
      </c>
      <c r="K1670">
        <v>18</v>
      </c>
      <c r="L1670">
        <v>0</v>
      </c>
      <c r="M1670">
        <v>30</v>
      </c>
      <c r="N1670">
        <v>6</v>
      </c>
      <c r="O1670">
        <v>29</v>
      </c>
      <c r="P1670">
        <v>30</v>
      </c>
      <c r="Q1670">
        <v>0</v>
      </c>
      <c r="R1670">
        <v>0</v>
      </c>
      <c r="S1670">
        <v>20</v>
      </c>
      <c r="T1670">
        <v>29</v>
      </c>
      <c r="U1670">
        <v>1</v>
      </c>
      <c r="V1670">
        <v>37</v>
      </c>
      <c r="W1670">
        <v>1</v>
      </c>
      <c r="X1670">
        <v>24</v>
      </c>
      <c r="Y1670">
        <f t="shared" si="230"/>
        <v>709</v>
      </c>
      <c r="Z1670" s="12">
        <f t="shared" si="231"/>
        <v>0.19694444444444445</v>
      </c>
      <c r="AA1670" s="12">
        <f t="shared" si="232"/>
        <v>7.8030555555555559</v>
      </c>
      <c r="AB1670" t="s">
        <v>194</v>
      </c>
      <c r="AC1670" t="s">
        <v>194</v>
      </c>
      <c r="AD1670" s="12">
        <f t="shared" si="233"/>
        <v>3.2824074074074075E-2</v>
      </c>
    </row>
    <row r="1671" spans="2:30" x14ac:dyDescent="0.3">
      <c r="B1671">
        <v>58320</v>
      </c>
      <c r="C1671" s="7">
        <v>44483</v>
      </c>
      <c r="D1671" s="6">
        <f t="shared" si="225"/>
        <v>2021</v>
      </c>
      <c r="E1671" s="4" t="str">
        <f t="shared" si="226"/>
        <v>Q4-2021</v>
      </c>
      <c r="F1671" s="4" t="str">
        <f t="shared" si="227"/>
        <v>October</v>
      </c>
      <c r="G1671" s="6">
        <f t="shared" si="228"/>
        <v>42</v>
      </c>
      <c r="H1671" s="4" t="str">
        <f t="shared" si="229"/>
        <v>Thursday</v>
      </c>
      <c r="I1671">
        <v>2</v>
      </c>
      <c r="J1671">
        <v>0</v>
      </c>
      <c r="K1671">
        <v>19</v>
      </c>
      <c r="L1671">
        <v>1</v>
      </c>
      <c r="M1671">
        <v>15</v>
      </c>
      <c r="N1671">
        <v>6</v>
      </c>
      <c r="O1671">
        <v>12</v>
      </c>
      <c r="P1671">
        <v>36</v>
      </c>
      <c r="Q1671">
        <v>0</v>
      </c>
      <c r="R1671">
        <v>0</v>
      </c>
      <c r="S1671">
        <v>29</v>
      </c>
      <c r="T1671">
        <v>10</v>
      </c>
      <c r="U1671">
        <v>2</v>
      </c>
      <c r="V1671">
        <v>33</v>
      </c>
      <c r="W1671">
        <v>2</v>
      </c>
      <c r="X1671">
        <v>23</v>
      </c>
      <c r="Y1671">
        <f t="shared" si="230"/>
        <v>634</v>
      </c>
      <c r="Z1671" s="12">
        <f t="shared" si="231"/>
        <v>0.17611111111111111</v>
      </c>
      <c r="AA1671" s="12">
        <f t="shared" si="232"/>
        <v>7.8238888888888889</v>
      </c>
      <c r="AB1671" t="s">
        <v>194</v>
      </c>
      <c r="AC1671" t="s">
        <v>194</v>
      </c>
      <c r="AD1671" s="12">
        <f t="shared" si="233"/>
        <v>2.9351851851851851E-2</v>
      </c>
    </row>
    <row r="1672" spans="2:30" x14ac:dyDescent="0.3">
      <c r="B1672">
        <v>58321</v>
      </c>
      <c r="C1672" s="7">
        <v>44484</v>
      </c>
      <c r="D1672" s="6">
        <f t="shared" si="225"/>
        <v>2021</v>
      </c>
      <c r="E1672" s="4" t="str">
        <f t="shared" si="226"/>
        <v>Q4-2021</v>
      </c>
      <c r="F1672" s="4" t="str">
        <f t="shared" si="227"/>
        <v>October</v>
      </c>
      <c r="G1672" s="6">
        <f t="shared" si="228"/>
        <v>42</v>
      </c>
      <c r="H1672" s="4" t="str">
        <f t="shared" si="229"/>
        <v>Friday</v>
      </c>
      <c r="I1672">
        <v>1</v>
      </c>
      <c r="J1672">
        <v>1</v>
      </c>
      <c r="K1672">
        <v>20</v>
      </c>
      <c r="L1672">
        <v>1</v>
      </c>
      <c r="M1672">
        <v>20</v>
      </c>
      <c r="N1672">
        <v>5</v>
      </c>
      <c r="O1672">
        <v>15</v>
      </c>
      <c r="P1672">
        <v>41</v>
      </c>
      <c r="Q1672">
        <v>0</v>
      </c>
      <c r="R1672">
        <v>0</v>
      </c>
      <c r="S1672">
        <v>18</v>
      </c>
      <c r="T1672">
        <v>11</v>
      </c>
      <c r="U1672">
        <v>1</v>
      </c>
      <c r="V1672">
        <v>36</v>
      </c>
      <c r="W1672">
        <v>1</v>
      </c>
      <c r="X1672">
        <v>23</v>
      </c>
      <c r="Y1672">
        <f t="shared" si="230"/>
        <v>484</v>
      </c>
      <c r="Z1672" s="12">
        <f t="shared" si="231"/>
        <v>0.13444444444444445</v>
      </c>
      <c r="AA1672" s="12">
        <f t="shared" si="232"/>
        <v>7.8655555555555559</v>
      </c>
      <c r="AB1672" t="s">
        <v>194</v>
      </c>
      <c r="AC1672" t="s">
        <v>194</v>
      </c>
      <c r="AD1672" s="12">
        <f t="shared" si="233"/>
        <v>2.6888888888888889E-2</v>
      </c>
    </row>
    <row r="1673" spans="2:30" x14ac:dyDescent="0.3">
      <c r="B1673">
        <v>58322</v>
      </c>
      <c r="C1673" s="7">
        <v>44484</v>
      </c>
      <c r="D1673" s="6">
        <f t="shared" si="225"/>
        <v>2021</v>
      </c>
      <c r="E1673" s="4" t="str">
        <f t="shared" si="226"/>
        <v>Q4-2021</v>
      </c>
      <c r="F1673" s="4" t="str">
        <f t="shared" si="227"/>
        <v>October</v>
      </c>
      <c r="G1673" s="6">
        <f t="shared" si="228"/>
        <v>42</v>
      </c>
      <c r="H1673" s="4" t="str">
        <f t="shared" si="229"/>
        <v>Friday</v>
      </c>
      <c r="I1673">
        <v>2</v>
      </c>
      <c r="J1673">
        <v>0</v>
      </c>
      <c r="K1673">
        <v>25</v>
      </c>
      <c r="L1673">
        <v>2</v>
      </c>
      <c r="M1673">
        <v>18</v>
      </c>
      <c r="N1673">
        <v>5</v>
      </c>
      <c r="O1673">
        <v>17</v>
      </c>
      <c r="P1673">
        <v>42</v>
      </c>
      <c r="Q1673">
        <v>0</v>
      </c>
      <c r="R1673">
        <v>0</v>
      </c>
      <c r="S1673">
        <v>23</v>
      </c>
      <c r="T1673">
        <v>23</v>
      </c>
      <c r="U1673">
        <v>2</v>
      </c>
      <c r="V1673">
        <v>32</v>
      </c>
      <c r="W1673">
        <v>1</v>
      </c>
      <c r="X1673">
        <v>21</v>
      </c>
      <c r="Y1673">
        <f t="shared" si="230"/>
        <v>610</v>
      </c>
      <c r="Z1673" s="12">
        <f t="shared" si="231"/>
        <v>0.16944444444444445</v>
      </c>
      <c r="AA1673" s="12">
        <f t="shared" si="232"/>
        <v>7.8305555555555557</v>
      </c>
      <c r="AB1673" t="s">
        <v>194</v>
      </c>
      <c r="AC1673" t="s">
        <v>194</v>
      </c>
      <c r="AD1673" s="12">
        <f t="shared" si="233"/>
        <v>3.3888888888888892E-2</v>
      </c>
    </row>
    <row r="1674" spans="2:30" x14ac:dyDescent="0.3">
      <c r="B1674">
        <v>58323</v>
      </c>
      <c r="C1674" s="7">
        <v>44485</v>
      </c>
      <c r="D1674" s="6">
        <f t="shared" si="225"/>
        <v>2021</v>
      </c>
      <c r="E1674" s="4" t="str">
        <f t="shared" si="226"/>
        <v>Q4-2021</v>
      </c>
      <c r="F1674" s="4" t="str">
        <f t="shared" si="227"/>
        <v>October</v>
      </c>
      <c r="G1674" s="6">
        <f t="shared" si="228"/>
        <v>42</v>
      </c>
      <c r="H1674" s="4" t="str">
        <f t="shared" si="229"/>
        <v>Saturday</v>
      </c>
      <c r="I1674">
        <v>1</v>
      </c>
      <c r="J1674">
        <v>1</v>
      </c>
      <c r="K1674">
        <v>26</v>
      </c>
      <c r="L1674">
        <v>1</v>
      </c>
      <c r="M1674">
        <v>23</v>
      </c>
      <c r="N1674">
        <v>6</v>
      </c>
      <c r="O1674">
        <v>20</v>
      </c>
      <c r="P1674">
        <v>17</v>
      </c>
      <c r="Q1674">
        <v>0</v>
      </c>
      <c r="R1674">
        <v>0</v>
      </c>
      <c r="S1674">
        <v>12</v>
      </c>
      <c r="T1674">
        <v>24</v>
      </c>
      <c r="U1674">
        <v>1</v>
      </c>
      <c r="V1674">
        <v>34</v>
      </c>
      <c r="W1674">
        <v>0</v>
      </c>
      <c r="X1674">
        <v>21</v>
      </c>
      <c r="Y1674">
        <f t="shared" si="230"/>
        <v>472</v>
      </c>
      <c r="Z1674" s="12">
        <f t="shared" si="231"/>
        <v>0.13111111111111112</v>
      </c>
      <c r="AA1674" s="12">
        <f t="shared" si="232"/>
        <v>7.8688888888888888</v>
      </c>
      <c r="AB1674" t="s">
        <v>194</v>
      </c>
      <c r="AC1674" t="s">
        <v>194</v>
      </c>
      <c r="AD1674" s="12">
        <f t="shared" si="233"/>
        <v>2.1851851851851855E-2</v>
      </c>
    </row>
    <row r="1675" spans="2:30" x14ac:dyDescent="0.3">
      <c r="B1675">
        <v>58324</v>
      </c>
      <c r="C1675" s="7">
        <v>44487</v>
      </c>
      <c r="D1675" s="6">
        <f t="shared" si="225"/>
        <v>2021</v>
      </c>
      <c r="E1675" s="4" t="str">
        <f t="shared" si="226"/>
        <v>Q4-2021</v>
      </c>
      <c r="F1675" s="4" t="str">
        <f t="shared" si="227"/>
        <v>October</v>
      </c>
      <c r="G1675" s="6">
        <f t="shared" si="228"/>
        <v>43</v>
      </c>
      <c r="H1675" s="4" t="str">
        <f t="shared" si="229"/>
        <v>Monday</v>
      </c>
      <c r="I1675">
        <v>1</v>
      </c>
      <c r="J1675">
        <v>0</v>
      </c>
      <c r="K1675">
        <v>11</v>
      </c>
      <c r="L1675">
        <v>1</v>
      </c>
      <c r="M1675">
        <v>22</v>
      </c>
      <c r="N1675">
        <v>6</v>
      </c>
      <c r="O1675">
        <v>22</v>
      </c>
      <c r="P1675">
        <v>18</v>
      </c>
      <c r="Q1675">
        <v>0</v>
      </c>
      <c r="R1675">
        <v>0</v>
      </c>
      <c r="S1675">
        <v>17</v>
      </c>
      <c r="T1675">
        <v>16</v>
      </c>
      <c r="U1675">
        <v>1</v>
      </c>
      <c r="V1675">
        <v>34</v>
      </c>
      <c r="W1675">
        <v>0</v>
      </c>
      <c r="X1675">
        <v>23</v>
      </c>
      <c r="Y1675">
        <f t="shared" si="230"/>
        <v>472</v>
      </c>
      <c r="Z1675" s="12">
        <f t="shared" si="231"/>
        <v>0.13111111111111112</v>
      </c>
      <c r="AA1675" s="12">
        <f t="shared" si="232"/>
        <v>7.8688888888888888</v>
      </c>
      <c r="AB1675" t="s">
        <v>194</v>
      </c>
      <c r="AC1675" t="s">
        <v>194</v>
      </c>
      <c r="AD1675" s="12">
        <f t="shared" si="233"/>
        <v>2.1851851851851855E-2</v>
      </c>
    </row>
    <row r="1676" spans="2:30" x14ac:dyDescent="0.3">
      <c r="B1676">
        <v>58325</v>
      </c>
      <c r="C1676" s="7">
        <v>44487</v>
      </c>
      <c r="D1676" s="6">
        <f t="shared" si="225"/>
        <v>2021</v>
      </c>
      <c r="E1676" s="4" t="str">
        <f t="shared" si="226"/>
        <v>Q4-2021</v>
      </c>
      <c r="F1676" s="4" t="str">
        <f t="shared" si="227"/>
        <v>October</v>
      </c>
      <c r="G1676" s="6">
        <f t="shared" si="228"/>
        <v>43</v>
      </c>
      <c r="H1676" s="4" t="str">
        <f t="shared" si="229"/>
        <v>Monday</v>
      </c>
      <c r="I1676">
        <v>2</v>
      </c>
      <c r="J1676">
        <v>1</v>
      </c>
      <c r="K1676">
        <v>12</v>
      </c>
      <c r="L1676">
        <v>1</v>
      </c>
      <c r="M1676">
        <v>27</v>
      </c>
      <c r="N1676">
        <v>5</v>
      </c>
      <c r="O1676">
        <v>25</v>
      </c>
      <c r="P1676">
        <v>24</v>
      </c>
      <c r="Q1676">
        <v>0</v>
      </c>
      <c r="R1676">
        <v>0</v>
      </c>
      <c r="S1676">
        <v>26</v>
      </c>
      <c r="T1676">
        <v>17</v>
      </c>
      <c r="U1676">
        <v>1</v>
      </c>
      <c r="V1676">
        <v>30</v>
      </c>
      <c r="W1676">
        <v>1</v>
      </c>
      <c r="X1676">
        <v>22</v>
      </c>
      <c r="Y1676">
        <f t="shared" si="230"/>
        <v>512</v>
      </c>
      <c r="Z1676" s="12">
        <f t="shared" si="231"/>
        <v>0.14222222222222222</v>
      </c>
      <c r="AA1676" s="12">
        <f t="shared" si="232"/>
        <v>7.8577777777777778</v>
      </c>
      <c r="AB1676" t="s">
        <v>194</v>
      </c>
      <c r="AC1676" t="s">
        <v>194</v>
      </c>
      <c r="AD1676" s="12">
        <f t="shared" si="233"/>
        <v>2.8444444444444446E-2</v>
      </c>
    </row>
    <row r="1677" spans="2:30" x14ac:dyDescent="0.3">
      <c r="B1677">
        <v>58326</v>
      </c>
      <c r="C1677" s="7">
        <v>44488</v>
      </c>
      <c r="D1677" s="6">
        <f t="shared" si="225"/>
        <v>2021</v>
      </c>
      <c r="E1677" s="4" t="str">
        <f t="shared" si="226"/>
        <v>Q4-2021</v>
      </c>
      <c r="F1677" s="4" t="str">
        <f t="shared" si="227"/>
        <v>October</v>
      </c>
      <c r="G1677" s="6">
        <f t="shared" si="228"/>
        <v>43</v>
      </c>
      <c r="H1677" s="4" t="str">
        <f t="shared" si="229"/>
        <v>Tuesday</v>
      </c>
      <c r="I1677">
        <v>1</v>
      </c>
      <c r="J1677">
        <v>0</v>
      </c>
      <c r="K1677">
        <v>13</v>
      </c>
      <c r="L1677">
        <v>0</v>
      </c>
      <c r="M1677">
        <v>11</v>
      </c>
      <c r="N1677">
        <v>6</v>
      </c>
      <c r="O1677">
        <v>28</v>
      </c>
      <c r="P1677">
        <v>29</v>
      </c>
      <c r="Q1677">
        <v>0</v>
      </c>
      <c r="R1677">
        <v>0</v>
      </c>
      <c r="S1677">
        <v>15</v>
      </c>
      <c r="T1677">
        <v>18</v>
      </c>
      <c r="U1677">
        <v>2</v>
      </c>
      <c r="V1677">
        <v>32</v>
      </c>
      <c r="W1677">
        <v>1</v>
      </c>
      <c r="X1677">
        <v>22</v>
      </c>
      <c r="Y1677">
        <f t="shared" si="230"/>
        <v>626</v>
      </c>
      <c r="Z1677" s="12">
        <f t="shared" si="231"/>
        <v>0.1738888888888889</v>
      </c>
      <c r="AA1677" s="12">
        <f t="shared" si="232"/>
        <v>7.8261111111111115</v>
      </c>
      <c r="AB1677" t="s">
        <v>194</v>
      </c>
      <c r="AC1677" t="s">
        <v>194</v>
      </c>
      <c r="AD1677" s="12">
        <f t="shared" si="233"/>
        <v>2.8981481481481483E-2</v>
      </c>
    </row>
    <row r="1678" spans="2:30" x14ac:dyDescent="0.3">
      <c r="B1678">
        <v>58327</v>
      </c>
      <c r="C1678" s="7">
        <v>44488</v>
      </c>
      <c r="D1678" s="6">
        <f t="shared" si="225"/>
        <v>2021</v>
      </c>
      <c r="E1678" s="4" t="str">
        <f t="shared" si="226"/>
        <v>Q4-2021</v>
      </c>
      <c r="F1678" s="4" t="str">
        <f t="shared" si="227"/>
        <v>October</v>
      </c>
      <c r="G1678" s="6">
        <f t="shared" si="228"/>
        <v>43</v>
      </c>
      <c r="H1678" s="4" t="str">
        <f t="shared" si="229"/>
        <v>Tuesday</v>
      </c>
      <c r="I1678">
        <v>2</v>
      </c>
      <c r="J1678">
        <v>1</v>
      </c>
      <c r="K1678">
        <v>18</v>
      </c>
      <c r="L1678">
        <v>1</v>
      </c>
      <c r="M1678">
        <v>30</v>
      </c>
      <c r="N1678">
        <v>6</v>
      </c>
      <c r="O1678">
        <v>29</v>
      </c>
      <c r="P1678">
        <v>30</v>
      </c>
      <c r="Q1678">
        <v>0</v>
      </c>
      <c r="R1678">
        <v>0</v>
      </c>
      <c r="S1678">
        <v>20</v>
      </c>
      <c r="T1678">
        <v>29</v>
      </c>
      <c r="U1678">
        <v>1</v>
      </c>
      <c r="V1678">
        <v>34</v>
      </c>
      <c r="W1678">
        <v>2</v>
      </c>
      <c r="X1678">
        <v>26</v>
      </c>
      <c r="Y1678">
        <f t="shared" si="230"/>
        <v>734</v>
      </c>
      <c r="Z1678" s="12">
        <f t="shared" si="231"/>
        <v>0.2038888888888889</v>
      </c>
      <c r="AA1678" s="12">
        <f t="shared" si="232"/>
        <v>7.7961111111111112</v>
      </c>
      <c r="AB1678" t="s">
        <v>194</v>
      </c>
      <c r="AC1678" t="s">
        <v>194</v>
      </c>
      <c r="AD1678" s="12">
        <f t="shared" si="233"/>
        <v>3.3981481481481481E-2</v>
      </c>
    </row>
    <row r="1679" spans="2:30" x14ac:dyDescent="0.3">
      <c r="B1679">
        <v>58328</v>
      </c>
      <c r="C1679" s="7">
        <v>44489</v>
      </c>
      <c r="D1679" s="6">
        <f t="shared" si="225"/>
        <v>2021</v>
      </c>
      <c r="E1679" s="4" t="str">
        <f t="shared" si="226"/>
        <v>Q4-2021</v>
      </c>
      <c r="F1679" s="4" t="str">
        <f t="shared" si="227"/>
        <v>October</v>
      </c>
      <c r="G1679" s="6">
        <f t="shared" si="228"/>
        <v>43</v>
      </c>
      <c r="H1679" s="4" t="str">
        <f t="shared" si="229"/>
        <v>Wednesday</v>
      </c>
      <c r="I1679">
        <v>1</v>
      </c>
      <c r="J1679">
        <v>0</v>
      </c>
      <c r="K1679">
        <v>19</v>
      </c>
      <c r="L1679">
        <v>0</v>
      </c>
      <c r="M1679">
        <v>15</v>
      </c>
      <c r="N1679">
        <v>6</v>
      </c>
      <c r="O1679">
        <v>12</v>
      </c>
      <c r="P1679">
        <v>36</v>
      </c>
      <c r="Q1679">
        <v>0</v>
      </c>
      <c r="R1679">
        <v>0</v>
      </c>
      <c r="S1679">
        <v>29</v>
      </c>
      <c r="T1679">
        <v>10</v>
      </c>
      <c r="U1679">
        <v>2</v>
      </c>
      <c r="V1679">
        <v>36</v>
      </c>
      <c r="W1679">
        <v>1</v>
      </c>
      <c r="X1679">
        <v>21</v>
      </c>
      <c r="Y1679">
        <f t="shared" si="230"/>
        <v>615</v>
      </c>
      <c r="Z1679" s="12">
        <f t="shared" si="231"/>
        <v>0.17083333333333334</v>
      </c>
      <c r="AA1679" s="12">
        <f t="shared" si="232"/>
        <v>7.8291666666666666</v>
      </c>
      <c r="AB1679" t="s">
        <v>194</v>
      </c>
      <c r="AC1679" t="s">
        <v>194</v>
      </c>
      <c r="AD1679" s="12">
        <f t="shared" si="233"/>
        <v>2.8472222222222222E-2</v>
      </c>
    </row>
    <row r="1680" spans="2:30" x14ac:dyDescent="0.3">
      <c r="B1680">
        <v>58329</v>
      </c>
      <c r="C1680" s="7">
        <v>44489</v>
      </c>
      <c r="D1680" s="6">
        <f t="shared" si="225"/>
        <v>2021</v>
      </c>
      <c r="E1680" s="4" t="str">
        <f t="shared" si="226"/>
        <v>Q4-2021</v>
      </c>
      <c r="F1680" s="4" t="str">
        <f t="shared" si="227"/>
        <v>October</v>
      </c>
      <c r="G1680" s="6">
        <f t="shared" si="228"/>
        <v>43</v>
      </c>
      <c r="H1680" s="4" t="str">
        <f t="shared" si="229"/>
        <v>Wednesday</v>
      </c>
      <c r="I1680">
        <v>2</v>
      </c>
      <c r="J1680">
        <v>1</v>
      </c>
      <c r="K1680">
        <v>10</v>
      </c>
      <c r="L1680">
        <v>1</v>
      </c>
      <c r="M1680">
        <v>12</v>
      </c>
      <c r="N1680">
        <v>5</v>
      </c>
      <c r="O1680">
        <v>20</v>
      </c>
      <c r="P1680">
        <v>25</v>
      </c>
      <c r="Q1680">
        <v>0</v>
      </c>
      <c r="R1680">
        <v>0</v>
      </c>
      <c r="S1680">
        <v>26</v>
      </c>
      <c r="T1680">
        <v>12</v>
      </c>
      <c r="U1680">
        <v>2</v>
      </c>
      <c r="V1680">
        <v>31</v>
      </c>
      <c r="W1680">
        <v>2</v>
      </c>
      <c r="X1680">
        <v>25</v>
      </c>
      <c r="Y1680">
        <f t="shared" si="230"/>
        <v>527</v>
      </c>
      <c r="Z1680" s="12">
        <f t="shared" si="231"/>
        <v>0.1463888888888889</v>
      </c>
      <c r="AA1680" s="12">
        <f t="shared" si="232"/>
        <v>7.8536111111111113</v>
      </c>
      <c r="AB1680" t="s">
        <v>194</v>
      </c>
      <c r="AC1680" t="s">
        <v>194</v>
      </c>
      <c r="AD1680" s="12">
        <f t="shared" si="233"/>
        <v>2.9277777777777781E-2</v>
      </c>
    </row>
    <row r="1681" spans="2:30" x14ac:dyDescent="0.3">
      <c r="B1681">
        <v>58330</v>
      </c>
      <c r="C1681" s="7">
        <v>44490</v>
      </c>
      <c r="D1681" s="6">
        <f t="shared" si="225"/>
        <v>2021</v>
      </c>
      <c r="E1681" s="4" t="str">
        <f t="shared" si="226"/>
        <v>Q4-2021</v>
      </c>
      <c r="F1681" s="4" t="str">
        <f t="shared" si="227"/>
        <v>October</v>
      </c>
      <c r="G1681" s="6">
        <f t="shared" si="228"/>
        <v>43</v>
      </c>
      <c r="H1681" s="4" t="str">
        <f t="shared" si="229"/>
        <v>Thursday</v>
      </c>
      <c r="I1681">
        <v>1</v>
      </c>
      <c r="J1681">
        <v>0</v>
      </c>
      <c r="K1681">
        <v>16</v>
      </c>
      <c r="L1681">
        <v>0</v>
      </c>
      <c r="M1681">
        <v>10</v>
      </c>
      <c r="N1681">
        <v>5</v>
      </c>
      <c r="O1681">
        <v>22</v>
      </c>
      <c r="P1681">
        <v>26</v>
      </c>
      <c r="Q1681">
        <v>0</v>
      </c>
      <c r="R1681">
        <v>0</v>
      </c>
      <c r="S1681">
        <v>11</v>
      </c>
      <c r="T1681">
        <v>24</v>
      </c>
      <c r="U1681">
        <v>2</v>
      </c>
      <c r="V1681">
        <v>34</v>
      </c>
      <c r="W1681">
        <v>1</v>
      </c>
      <c r="X1681">
        <v>20</v>
      </c>
      <c r="Y1681">
        <f t="shared" si="230"/>
        <v>503</v>
      </c>
      <c r="Z1681" s="12">
        <f t="shared" si="231"/>
        <v>0.13972222222222222</v>
      </c>
      <c r="AA1681" s="12">
        <f t="shared" si="232"/>
        <v>7.8602777777777781</v>
      </c>
      <c r="AB1681" t="s">
        <v>194</v>
      </c>
      <c r="AC1681" t="s">
        <v>194</v>
      </c>
      <c r="AD1681" s="12">
        <f t="shared" si="233"/>
        <v>2.7944444444444445E-2</v>
      </c>
    </row>
    <row r="1682" spans="2:30" x14ac:dyDescent="0.3">
      <c r="B1682">
        <v>58331</v>
      </c>
      <c r="C1682" s="7">
        <v>44490</v>
      </c>
      <c r="D1682" s="6">
        <f t="shared" si="225"/>
        <v>2021</v>
      </c>
      <c r="E1682" s="4" t="str">
        <f t="shared" si="226"/>
        <v>Q4-2021</v>
      </c>
      <c r="F1682" s="4" t="str">
        <f t="shared" si="227"/>
        <v>October</v>
      </c>
      <c r="G1682" s="6">
        <f t="shared" si="228"/>
        <v>43</v>
      </c>
      <c r="H1682" s="4" t="str">
        <f t="shared" si="229"/>
        <v>Thursday</v>
      </c>
      <c r="I1682">
        <v>2</v>
      </c>
      <c r="J1682">
        <v>1</v>
      </c>
      <c r="K1682">
        <v>16</v>
      </c>
      <c r="L1682">
        <v>1</v>
      </c>
      <c r="M1682">
        <v>15</v>
      </c>
      <c r="N1682">
        <v>6</v>
      </c>
      <c r="O1682">
        <v>25</v>
      </c>
      <c r="P1682">
        <v>31</v>
      </c>
      <c r="Q1682">
        <v>0</v>
      </c>
      <c r="R1682">
        <v>0</v>
      </c>
      <c r="S1682">
        <v>20</v>
      </c>
      <c r="T1682">
        <v>25</v>
      </c>
      <c r="U1682">
        <v>1</v>
      </c>
      <c r="V1682">
        <v>30</v>
      </c>
      <c r="W1682">
        <v>2</v>
      </c>
      <c r="X1682">
        <v>24</v>
      </c>
      <c r="Y1682">
        <f t="shared" si="230"/>
        <v>684</v>
      </c>
      <c r="Z1682" s="12">
        <f t="shared" si="231"/>
        <v>0.19</v>
      </c>
      <c r="AA1682" s="12">
        <f t="shared" si="232"/>
        <v>7.81</v>
      </c>
      <c r="AB1682" t="s">
        <v>194</v>
      </c>
      <c r="AC1682" t="s">
        <v>194</v>
      </c>
      <c r="AD1682" s="12">
        <f t="shared" si="233"/>
        <v>3.1666666666666669E-2</v>
      </c>
    </row>
    <row r="1683" spans="2:30" x14ac:dyDescent="0.3">
      <c r="B1683">
        <v>58332</v>
      </c>
      <c r="C1683" s="7">
        <v>44491</v>
      </c>
      <c r="D1683" s="6">
        <f t="shared" si="225"/>
        <v>2021</v>
      </c>
      <c r="E1683" s="4" t="str">
        <f t="shared" si="226"/>
        <v>Q4-2021</v>
      </c>
      <c r="F1683" s="4" t="str">
        <f t="shared" si="227"/>
        <v>October</v>
      </c>
      <c r="G1683" s="6">
        <f t="shared" si="228"/>
        <v>43</v>
      </c>
      <c r="H1683" s="4" t="str">
        <f t="shared" si="229"/>
        <v>Friday</v>
      </c>
      <c r="I1683">
        <v>1</v>
      </c>
      <c r="J1683">
        <v>0</v>
      </c>
      <c r="K1683">
        <v>22</v>
      </c>
      <c r="L1683">
        <v>0</v>
      </c>
      <c r="M1683">
        <v>13</v>
      </c>
      <c r="N1683">
        <v>6</v>
      </c>
      <c r="O1683">
        <v>26</v>
      </c>
      <c r="P1683">
        <v>32</v>
      </c>
      <c r="Q1683">
        <v>0</v>
      </c>
      <c r="R1683">
        <v>0</v>
      </c>
      <c r="S1683">
        <v>25</v>
      </c>
      <c r="T1683">
        <v>17</v>
      </c>
      <c r="U1683">
        <v>2</v>
      </c>
      <c r="V1683">
        <v>32</v>
      </c>
      <c r="W1683">
        <v>0</v>
      </c>
      <c r="X1683">
        <v>24</v>
      </c>
      <c r="Y1683">
        <f t="shared" si="230"/>
        <v>664</v>
      </c>
      <c r="Z1683" s="12">
        <f t="shared" si="231"/>
        <v>0.18444444444444444</v>
      </c>
      <c r="AA1683" s="12">
        <f t="shared" si="232"/>
        <v>7.8155555555555551</v>
      </c>
      <c r="AB1683" t="s">
        <v>194</v>
      </c>
      <c r="AC1683" t="s">
        <v>194</v>
      </c>
      <c r="AD1683" s="12">
        <f t="shared" si="233"/>
        <v>3.0740740740740739E-2</v>
      </c>
    </row>
    <row r="1684" spans="2:30" x14ac:dyDescent="0.3">
      <c r="B1684">
        <v>58333</v>
      </c>
      <c r="C1684" s="7">
        <v>44491</v>
      </c>
      <c r="D1684" s="6">
        <f t="shared" si="225"/>
        <v>2021</v>
      </c>
      <c r="E1684" s="4" t="str">
        <f t="shared" si="226"/>
        <v>Q4-2021</v>
      </c>
      <c r="F1684" s="4" t="str">
        <f t="shared" si="227"/>
        <v>October</v>
      </c>
      <c r="G1684" s="6">
        <f t="shared" si="228"/>
        <v>43</v>
      </c>
      <c r="H1684" s="4" t="str">
        <f t="shared" si="229"/>
        <v>Friday</v>
      </c>
      <c r="I1684">
        <v>2</v>
      </c>
      <c r="J1684">
        <v>1</v>
      </c>
      <c r="K1684">
        <v>23</v>
      </c>
      <c r="L1684">
        <v>2</v>
      </c>
      <c r="M1684">
        <v>18</v>
      </c>
      <c r="N1684">
        <v>5</v>
      </c>
      <c r="O1684">
        <v>29</v>
      </c>
      <c r="P1684">
        <v>37</v>
      </c>
      <c r="Q1684">
        <v>0</v>
      </c>
      <c r="R1684">
        <v>0</v>
      </c>
      <c r="S1684">
        <v>14</v>
      </c>
      <c r="T1684">
        <v>17</v>
      </c>
      <c r="U1684">
        <v>1</v>
      </c>
      <c r="V1684">
        <v>34</v>
      </c>
      <c r="W1684">
        <v>1</v>
      </c>
      <c r="X1684">
        <v>23</v>
      </c>
      <c r="Y1684">
        <f t="shared" si="230"/>
        <v>542</v>
      </c>
      <c r="Z1684" s="12">
        <f t="shared" si="231"/>
        <v>0.15055555555555555</v>
      </c>
      <c r="AA1684" s="12">
        <f t="shared" si="232"/>
        <v>7.849444444444444</v>
      </c>
      <c r="AB1684" t="s">
        <v>194</v>
      </c>
      <c r="AC1684" t="s">
        <v>194</v>
      </c>
      <c r="AD1684" s="12">
        <f t="shared" si="233"/>
        <v>3.0111111111111109E-2</v>
      </c>
    </row>
    <row r="1685" spans="2:30" x14ac:dyDescent="0.3">
      <c r="B1685">
        <v>58334</v>
      </c>
      <c r="C1685" s="7">
        <v>44492</v>
      </c>
      <c r="D1685" s="6">
        <f t="shared" si="225"/>
        <v>2021</v>
      </c>
      <c r="E1685" s="4" t="str">
        <f t="shared" si="226"/>
        <v>Q4-2021</v>
      </c>
      <c r="F1685" s="4" t="str">
        <f t="shared" si="227"/>
        <v>October</v>
      </c>
      <c r="G1685" s="6">
        <f t="shared" si="228"/>
        <v>43</v>
      </c>
      <c r="H1685" s="4" t="str">
        <f t="shared" si="229"/>
        <v>Saturday</v>
      </c>
      <c r="I1685">
        <v>1</v>
      </c>
      <c r="J1685">
        <v>0</v>
      </c>
      <c r="K1685">
        <v>23</v>
      </c>
      <c r="L1685">
        <v>1</v>
      </c>
      <c r="M1685">
        <v>23</v>
      </c>
      <c r="N1685">
        <v>5</v>
      </c>
      <c r="O1685">
        <v>12</v>
      </c>
      <c r="P1685">
        <v>43</v>
      </c>
      <c r="Q1685">
        <v>0</v>
      </c>
      <c r="R1685">
        <v>0</v>
      </c>
      <c r="S1685">
        <v>23</v>
      </c>
      <c r="T1685">
        <v>18</v>
      </c>
      <c r="U1685">
        <v>1</v>
      </c>
      <c r="V1685">
        <v>36</v>
      </c>
      <c r="W1685">
        <v>0</v>
      </c>
      <c r="X1685">
        <v>23</v>
      </c>
      <c r="Y1685">
        <f t="shared" si="230"/>
        <v>516</v>
      </c>
      <c r="Z1685" s="12">
        <f t="shared" si="231"/>
        <v>0.14333333333333334</v>
      </c>
      <c r="AA1685" s="12">
        <f t="shared" si="232"/>
        <v>7.8566666666666665</v>
      </c>
      <c r="AB1685" t="s">
        <v>194</v>
      </c>
      <c r="AC1685" t="s">
        <v>194</v>
      </c>
      <c r="AD1685" s="12">
        <f t="shared" si="233"/>
        <v>2.8666666666666667E-2</v>
      </c>
    </row>
    <row r="1686" spans="2:30" x14ac:dyDescent="0.3">
      <c r="B1686">
        <v>58335</v>
      </c>
      <c r="C1686" s="7">
        <v>44494</v>
      </c>
      <c r="D1686" s="6">
        <f t="shared" si="225"/>
        <v>2021</v>
      </c>
      <c r="E1686" s="4" t="str">
        <f t="shared" si="226"/>
        <v>Q4-2021</v>
      </c>
      <c r="F1686" s="4" t="str">
        <f t="shared" si="227"/>
        <v>October</v>
      </c>
      <c r="G1686" s="6">
        <f t="shared" si="228"/>
        <v>44</v>
      </c>
      <c r="H1686" s="4" t="str">
        <f t="shared" si="229"/>
        <v>Monday</v>
      </c>
      <c r="I1686">
        <v>1</v>
      </c>
      <c r="J1686">
        <v>1</v>
      </c>
      <c r="K1686">
        <v>29</v>
      </c>
      <c r="L1686">
        <v>1</v>
      </c>
      <c r="M1686">
        <v>22</v>
      </c>
      <c r="N1686">
        <v>5</v>
      </c>
      <c r="O1686">
        <v>14</v>
      </c>
      <c r="P1686">
        <v>44</v>
      </c>
      <c r="Q1686">
        <v>0</v>
      </c>
      <c r="R1686">
        <v>0</v>
      </c>
      <c r="S1686">
        <v>28</v>
      </c>
      <c r="T1686">
        <v>10</v>
      </c>
      <c r="U1686">
        <v>1</v>
      </c>
      <c r="V1686">
        <v>35</v>
      </c>
      <c r="W1686">
        <v>0</v>
      </c>
      <c r="X1686">
        <v>19</v>
      </c>
      <c r="Y1686">
        <f t="shared" si="230"/>
        <v>515</v>
      </c>
      <c r="Z1686" s="12">
        <f t="shared" si="231"/>
        <v>0.14305555555555555</v>
      </c>
      <c r="AA1686" s="12">
        <f t="shared" si="232"/>
        <v>7.8569444444444443</v>
      </c>
      <c r="AB1686" t="s">
        <v>194</v>
      </c>
      <c r="AC1686" t="s">
        <v>194</v>
      </c>
      <c r="AD1686" s="12">
        <f t="shared" si="233"/>
        <v>2.8611111111111108E-2</v>
      </c>
    </row>
    <row r="1687" spans="2:30" x14ac:dyDescent="0.3">
      <c r="B1687">
        <v>58336</v>
      </c>
      <c r="C1687" s="7">
        <v>44494</v>
      </c>
      <c r="D1687" s="6">
        <f t="shared" si="225"/>
        <v>2021</v>
      </c>
      <c r="E1687" s="4" t="str">
        <f t="shared" si="226"/>
        <v>Q4-2021</v>
      </c>
      <c r="F1687" s="4" t="str">
        <f t="shared" si="227"/>
        <v>October</v>
      </c>
      <c r="G1687" s="6">
        <f t="shared" si="228"/>
        <v>44</v>
      </c>
      <c r="H1687" s="4" t="str">
        <f t="shared" si="229"/>
        <v>Monday</v>
      </c>
      <c r="I1687">
        <v>2</v>
      </c>
      <c r="J1687">
        <v>0</v>
      </c>
      <c r="K1687">
        <v>29</v>
      </c>
      <c r="L1687">
        <v>1</v>
      </c>
      <c r="M1687">
        <v>27</v>
      </c>
      <c r="N1687">
        <v>6</v>
      </c>
      <c r="O1687">
        <v>17</v>
      </c>
      <c r="P1687">
        <v>19</v>
      </c>
      <c r="Q1687">
        <v>0</v>
      </c>
      <c r="R1687">
        <v>0</v>
      </c>
      <c r="S1687">
        <v>17</v>
      </c>
      <c r="T1687">
        <v>11</v>
      </c>
      <c r="U1687">
        <v>2</v>
      </c>
      <c r="V1687">
        <v>32</v>
      </c>
      <c r="W1687">
        <v>1</v>
      </c>
      <c r="X1687">
        <v>23</v>
      </c>
      <c r="Y1687">
        <f t="shared" si="230"/>
        <v>471</v>
      </c>
      <c r="Z1687" s="12">
        <f t="shared" si="231"/>
        <v>0.13083333333333333</v>
      </c>
      <c r="AA1687" s="12">
        <f t="shared" si="232"/>
        <v>7.8691666666666666</v>
      </c>
      <c r="AB1687" t="s">
        <v>194</v>
      </c>
      <c r="AC1687" t="s">
        <v>194</v>
      </c>
      <c r="AD1687" s="12">
        <f t="shared" si="233"/>
        <v>2.1805555555555554E-2</v>
      </c>
    </row>
    <row r="1688" spans="2:30" x14ac:dyDescent="0.3">
      <c r="B1688">
        <v>58337</v>
      </c>
      <c r="C1688" s="7">
        <v>44495</v>
      </c>
      <c r="D1688" s="6">
        <f t="shared" si="225"/>
        <v>2021</v>
      </c>
      <c r="E1688" s="4" t="str">
        <f t="shared" si="226"/>
        <v>Q4-2021</v>
      </c>
      <c r="F1688" s="4" t="str">
        <f t="shared" si="227"/>
        <v>October</v>
      </c>
      <c r="G1688" s="6">
        <f t="shared" si="228"/>
        <v>44</v>
      </c>
      <c r="H1688" s="4" t="str">
        <f t="shared" si="229"/>
        <v>Tuesday</v>
      </c>
      <c r="I1688">
        <v>1</v>
      </c>
      <c r="J1688">
        <v>1</v>
      </c>
      <c r="K1688">
        <v>10</v>
      </c>
      <c r="L1688">
        <v>0</v>
      </c>
      <c r="M1688">
        <v>12</v>
      </c>
      <c r="N1688">
        <v>5</v>
      </c>
      <c r="O1688">
        <v>20</v>
      </c>
      <c r="P1688">
        <v>25</v>
      </c>
      <c r="Q1688">
        <v>0</v>
      </c>
      <c r="R1688">
        <v>0</v>
      </c>
      <c r="S1688">
        <v>26</v>
      </c>
      <c r="T1688">
        <v>12</v>
      </c>
      <c r="U1688">
        <v>2</v>
      </c>
      <c r="V1688">
        <v>34</v>
      </c>
      <c r="W1688">
        <v>1</v>
      </c>
      <c r="X1688">
        <v>23</v>
      </c>
      <c r="Y1688">
        <f t="shared" si="230"/>
        <v>506</v>
      </c>
      <c r="Z1688" s="12">
        <f t="shared" si="231"/>
        <v>0.14055555555555554</v>
      </c>
      <c r="AA1688" s="12">
        <f t="shared" si="232"/>
        <v>7.8594444444444447</v>
      </c>
      <c r="AB1688" t="s">
        <v>194</v>
      </c>
      <c r="AC1688" t="s">
        <v>194</v>
      </c>
      <c r="AD1688" s="12">
        <f t="shared" si="233"/>
        <v>2.8111111111111108E-2</v>
      </c>
    </row>
    <row r="1689" spans="2:30" x14ac:dyDescent="0.3">
      <c r="B1689">
        <v>58338</v>
      </c>
      <c r="C1689" s="7">
        <v>44495</v>
      </c>
      <c r="D1689" s="6">
        <f t="shared" ref="D1689:D1752" si="234">YEAR(C1689)</f>
        <v>2021</v>
      </c>
      <c r="E1689" s="4" t="str">
        <f t="shared" ref="E1689:E1752" si="235">"Q"&amp;ROUNDUP(MONTH(C1689)/3,0)&amp;"-"&amp;YEAR(C1689)</f>
        <v>Q4-2021</v>
      </c>
      <c r="F1689" s="4" t="str">
        <f t="shared" ref="F1689:F1752" si="236">TEXT(C1689,"mmmm")</f>
        <v>October</v>
      </c>
      <c r="G1689" s="6">
        <f t="shared" ref="G1689:G1752" si="237">WEEKNUM(C1689)</f>
        <v>44</v>
      </c>
      <c r="H1689" s="4" t="str">
        <f t="shared" ref="H1689:H1752" si="238">TEXT(C1689,"dddd")</f>
        <v>Tuesday</v>
      </c>
      <c r="I1689">
        <v>2</v>
      </c>
      <c r="J1689">
        <v>0</v>
      </c>
      <c r="K1689">
        <v>16</v>
      </c>
      <c r="L1689">
        <v>1</v>
      </c>
      <c r="M1689">
        <v>10</v>
      </c>
      <c r="N1689">
        <v>5</v>
      </c>
      <c r="O1689">
        <v>22</v>
      </c>
      <c r="P1689">
        <v>26</v>
      </c>
      <c r="Q1689">
        <v>0</v>
      </c>
      <c r="R1689">
        <v>0</v>
      </c>
      <c r="S1689">
        <v>11</v>
      </c>
      <c r="T1689">
        <v>24</v>
      </c>
      <c r="U1689">
        <v>2</v>
      </c>
      <c r="V1689">
        <v>31</v>
      </c>
      <c r="W1689">
        <v>2</v>
      </c>
      <c r="X1689">
        <v>22</v>
      </c>
      <c r="Y1689">
        <f t="shared" ref="Y1689:Y1752" si="239">N1689*(O1689+P1689+T1689)+Q1689*R1689+(N1689-Q1689)*S1689+U1689*V1689+W1689*X1689</f>
        <v>521</v>
      </c>
      <c r="Z1689" s="12">
        <f t="shared" ref="Z1689:Z1752" si="240">Y1689/$Z$22</f>
        <v>0.14472222222222222</v>
      </c>
      <c r="AA1689" s="12">
        <f t="shared" ref="AA1689:AA1752" si="241">$AB$22-Z1689</f>
        <v>7.8552777777777774</v>
      </c>
      <c r="AB1689" t="s">
        <v>194</v>
      </c>
      <c r="AC1689" t="s">
        <v>194</v>
      </c>
      <c r="AD1689" s="12">
        <f t="shared" ref="AD1689:AD1752" si="242">Z1689/N1689</f>
        <v>2.8944444444444446E-2</v>
      </c>
    </row>
    <row r="1690" spans="2:30" x14ac:dyDescent="0.3">
      <c r="B1690">
        <v>58339</v>
      </c>
      <c r="C1690" s="7">
        <v>44496</v>
      </c>
      <c r="D1690" s="6">
        <f t="shared" si="234"/>
        <v>2021</v>
      </c>
      <c r="E1690" s="4" t="str">
        <f t="shared" si="235"/>
        <v>Q4-2021</v>
      </c>
      <c r="F1690" s="4" t="str">
        <f t="shared" si="236"/>
        <v>October</v>
      </c>
      <c r="G1690" s="6">
        <f t="shared" si="237"/>
        <v>44</v>
      </c>
      <c r="H1690" s="4" t="str">
        <f t="shared" si="238"/>
        <v>Wednesday</v>
      </c>
      <c r="I1690">
        <v>1</v>
      </c>
      <c r="J1690">
        <v>1</v>
      </c>
      <c r="K1690">
        <v>16</v>
      </c>
      <c r="L1690">
        <v>0</v>
      </c>
      <c r="M1690">
        <v>15</v>
      </c>
      <c r="N1690">
        <v>6</v>
      </c>
      <c r="O1690">
        <v>25</v>
      </c>
      <c r="P1690">
        <v>31</v>
      </c>
      <c r="Q1690">
        <v>0</v>
      </c>
      <c r="R1690">
        <v>0</v>
      </c>
      <c r="S1690">
        <v>20</v>
      </c>
      <c r="T1690">
        <v>25</v>
      </c>
      <c r="U1690">
        <v>1</v>
      </c>
      <c r="V1690">
        <v>33</v>
      </c>
      <c r="W1690">
        <v>1</v>
      </c>
      <c r="X1690">
        <v>22</v>
      </c>
      <c r="Y1690">
        <f t="shared" si="239"/>
        <v>661</v>
      </c>
      <c r="Z1690" s="12">
        <f t="shared" si="240"/>
        <v>0.18361111111111111</v>
      </c>
      <c r="AA1690" s="12">
        <f t="shared" si="241"/>
        <v>7.8163888888888886</v>
      </c>
      <c r="AB1690" t="s">
        <v>194</v>
      </c>
      <c r="AC1690" t="s">
        <v>194</v>
      </c>
      <c r="AD1690" s="12">
        <f t="shared" si="242"/>
        <v>3.0601851851851852E-2</v>
      </c>
    </row>
    <row r="1691" spans="2:30" x14ac:dyDescent="0.3">
      <c r="B1691">
        <v>58340</v>
      </c>
      <c r="C1691" s="7">
        <v>44496</v>
      </c>
      <c r="D1691" s="6">
        <f t="shared" si="234"/>
        <v>2021</v>
      </c>
      <c r="E1691" s="4" t="str">
        <f t="shared" si="235"/>
        <v>Q4-2021</v>
      </c>
      <c r="F1691" s="4" t="str">
        <f t="shared" si="236"/>
        <v>October</v>
      </c>
      <c r="G1691" s="6">
        <f t="shared" si="237"/>
        <v>44</v>
      </c>
      <c r="H1691" s="4" t="str">
        <f t="shared" si="238"/>
        <v>Wednesday</v>
      </c>
      <c r="I1691">
        <v>2</v>
      </c>
      <c r="J1691">
        <v>0</v>
      </c>
      <c r="K1691">
        <v>22</v>
      </c>
      <c r="L1691">
        <v>1</v>
      </c>
      <c r="M1691">
        <v>13</v>
      </c>
      <c r="N1691">
        <v>6</v>
      </c>
      <c r="O1691">
        <v>26</v>
      </c>
      <c r="P1691">
        <v>32</v>
      </c>
      <c r="Q1691">
        <v>0</v>
      </c>
      <c r="R1691">
        <v>0</v>
      </c>
      <c r="S1691">
        <v>25</v>
      </c>
      <c r="T1691">
        <v>17</v>
      </c>
      <c r="U1691">
        <v>2</v>
      </c>
      <c r="V1691">
        <v>29</v>
      </c>
      <c r="W1691">
        <v>1</v>
      </c>
      <c r="X1691">
        <v>26</v>
      </c>
      <c r="Y1691">
        <f t="shared" si="239"/>
        <v>684</v>
      </c>
      <c r="Z1691" s="12">
        <f t="shared" si="240"/>
        <v>0.19</v>
      </c>
      <c r="AA1691" s="12">
        <f t="shared" si="241"/>
        <v>7.81</v>
      </c>
      <c r="AB1691" t="s">
        <v>194</v>
      </c>
      <c r="AC1691" t="s">
        <v>194</v>
      </c>
      <c r="AD1691" s="12">
        <f t="shared" si="242"/>
        <v>3.1666666666666669E-2</v>
      </c>
    </row>
    <row r="1692" spans="2:30" x14ac:dyDescent="0.3">
      <c r="B1692">
        <v>58341</v>
      </c>
      <c r="C1692" s="7">
        <v>44497</v>
      </c>
      <c r="D1692" s="6">
        <f t="shared" si="234"/>
        <v>2021</v>
      </c>
      <c r="E1692" s="4" t="str">
        <f t="shared" si="235"/>
        <v>Q4-2021</v>
      </c>
      <c r="F1692" s="4" t="str">
        <f t="shared" si="236"/>
        <v>October</v>
      </c>
      <c r="G1692" s="6">
        <f t="shared" si="237"/>
        <v>44</v>
      </c>
      <c r="H1692" s="4" t="str">
        <f t="shared" si="238"/>
        <v>Thursday</v>
      </c>
      <c r="I1692">
        <v>1</v>
      </c>
      <c r="J1692">
        <v>1</v>
      </c>
      <c r="K1692">
        <v>23</v>
      </c>
      <c r="L1692">
        <v>1</v>
      </c>
      <c r="M1692">
        <v>18</v>
      </c>
      <c r="N1692">
        <v>5</v>
      </c>
      <c r="O1692">
        <v>29</v>
      </c>
      <c r="P1692">
        <v>37</v>
      </c>
      <c r="Q1692">
        <v>0</v>
      </c>
      <c r="R1692">
        <v>0</v>
      </c>
      <c r="S1692">
        <v>14</v>
      </c>
      <c r="T1692">
        <v>17</v>
      </c>
      <c r="U1692">
        <v>1</v>
      </c>
      <c r="V1692">
        <v>37</v>
      </c>
      <c r="W1692">
        <v>0</v>
      </c>
      <c r="X1692">
        <v>21</v>
      </c>
      <c r="Y1692">
        <f t="shared" si="239"/>
        <v>522</v>
      </c>
      <c r="Z1692" s="12">
        <f t="shared" si="240"/>
        <v>0.14499999999999999</v>
      </c>
      <c r="AA1692" s="12">
        <f t="shared" si="241"/>
        <v>7.8550000000000004</v>
      </c>
      <c r="AB1692" t="s">
        <v>194</v>
      </c>
      <c r="AC1692" t="s">
        <v>194</v>
      </c>
      <c r="AD1692" s="12">
        <f t="shared" si="242"/>
        <v>2.8999999999999998E-2</v>
      </c>
    </row>
    <row r="1693" spans="2:30" x14ac:dyDescent="0.3">
      <c r="B1693">
        <v>58342</v>
      </c>
      <c r="C1693" s="7">
        <v>44497</v>
      </c>
      <c r="D1693" s="6">
        <f t="shared" si="234"/>
        <v>2021</v>
      </c>
      <c r="E1693" s="4" t="str">
        <f t="shared" si="235"/>
        <v>Q4-2021</v>
      </c>
      <c r="F1693" s="4" t="str">
        <f t="shared" si="236"/>
        <v>October</v>
      </c>
      <c r="G1693" s="6">
        <f t="shared" si="237"/>
        <v>44</v>
      </c>
      <c r="H1693" s="4" t="str">
        <f t="shared" si="238"/>
        <v>Thursday</v>
      </c>
      <c r="I1693">
        <v>2</v>
      </c>
      <c r="J1693">
        <v>0</v>
      </c>
      <c r="K1693">
        <v>23</v>
      </c>
      <c r="L1693">
        <v>2</v>
      </c>
      <c r="M1693">
        <v>23</v>
      </c>
      <c r="N1693">
        <v>5</v>
      </c>
      <c r="O1693">
        <v>12</v>
      </c>
      <c r="P1693">
        <v>43</v>
      </c>
      <c r="Q1693">
        <v>0</v>
      </c>
      <c r="R1693">
        <v>0</v>
      </c>
      <c r="S1693">
        <v>23</v>
      </c>
      <c r="T1693">
        <v>18</v>
      </c>
      <c r="U1693">
        <v>1</v>
      </c>
      <c r="V1693">
        <v>33</v>
      </c>
      <c r="W1693">
        <v>1</v>
      </c>
      <c r="X1693">
        <v>25</v>
      </c>
      <c r="Y1693">
        <f t="shared" si="239"/>
        <v>538</v>
      </c>
      <c r="Z1693" s="12">
        <f t="shared" si="240"/>
        <v>0.14944444444444444</v>
      </c>
      <c r="AA1693" s="12">
        <f t="shared" si="241"/>
        <v>7.8505555555555553</v>
      </c>
      <c r="AB1693" t="s">
        <v>194</v>
      </c>
      <c r="AC1693" t="s">
        <v>194</v>
      </c>
      <c r="AD1693" s="12">
        <f t="shared" si="242"/>
        <v>2.9888888888888888E-2</v>
      </c>
    </row>
    <row r="1694" spans="2:30" x14ac:dyDescent="0.3">
      <c r="B1694">
        <v>58343</v>
      </c>
      <c r="C1694" s="7">
        <v>44498</v>
      </c>
      <c r="D1694" s="6">
        <f t="shared" si="234"/>
        <v>2021</v>
      </c>
      <c r="E1694" s="4" t="str">
        <f t="shared" si="235"/>
        <v>Q4-2021</v>
      </c>
      <c r="F1694" s="4" t="str">
        <f t="shared" si="236"/>
        <v>October</v>
      </c>
      <c r="G1694" s="6">
        <f t="shared" si="237"/>
        <v>44</v>
      </c>
      <c r="H1694" s="4" t="str">
        <f t="shared" si="238"/>
        <v>Friday</v>
      </c>
      <c r="I1694">
        <v>1</v>
      </c>
      <c r="J1694">
        <v>1</v>
      </c>
      <c r="K1694">
        <v>29</v>
      </c>
      <c r="L1694">
        <v>1</v>
      </c>
      <c r="M1694">
        <v>22</v>
      </c>
      <c r="N1694">
        <v>5</v>
      </c>
      <c r="O1694">
        <v>14</v>
      </c>
      <c r="P1694">
        <v>44</v>
      </c>
      <c r="Q1694">
        <v>0</v>
      </c>
      <c r="R1694">
        <v>0</v>
      </c>
      <c r="S1694">
        <v>28</v>
      </c>
      <c r="T1694">
        <v>10</v>
      </c>
      <c r="U1694">
        <v>1</v>
      </c>
      <c r="V1694">
        <v>35</v>
      </c>
      <c r="W1694">
        <v>0</v>
      </c>
      <c r="X1694">
        <v>19</v>
      </c>
      <c r="Y1694">
        <f t="shared" si="239"/>
        <v>515</v>
      </c>
      <c r="Z1694" s="12">
        <f t="shared" si="240"/>
        <v>0.14305555555555555</v>
      </c>
      <c r="AA1694" s="12">
        <f t="shared" si="241"/>
        <v>7.8569444444444443</v>
      </c>
      <c r="AB1694" t="s">
        <v>194</v>
      </c>
      <c r="AC1694" t="s">
        <v>194</v>
      </c>
      <c r="AD1694" s="12">
        <f t="shared" si="242"/>
        <v>2.8611111111111108E-2</v>
      </c>
    </row>
    <row r="1695" spans="2:30" x14ac:dyDescent="0.3">
      <c r="B1695">
        <v>58344</v>
      </c>
      <c r="C1695" s="7">
        <v>44498</v>
      </c>
      <c r="D1695" s="6">
        <f t="shared" si="234"/>
        <v>2021</v>
      </c>
      <c r="E1695" s="4" t="str">
        <f t="shared" si="235"/>
        <v>Q4-2021</v>
      </c>
      <c r="F1695" s="4" t="str">
        <f t="shared" si="236"/>
        <v>October</v>
      </c>
      <c r="G1695" s="6">
        <f t="shared" si="237"/>
        <v>44</v>
      </c>
      <c r="H1695" s="4" t="str">
        <f t="shared" si="238"/>
        <v>Friday</v>
      </c>
      <c r="I1695">
        <v>2</v>
      </c>
      <c r="J1695">
        <v>0</v>
      </c>
      <c r="K1695">
        <v>29</v>
      </c>
      <c r="L1695">
        <v>1</v>
      </c>
      <c r="M1695">
        <v>27</v>
      </c>
      <c r="N1695">
        <v>6</v>
      </c>
      <c r="O1695">
        <v>17</v>
      </c>
      <c r="P1695">
        <v>19</v>
      </c>
      <c r="Q1695">
        <v>0</v>
      </c>
      <c r="R1695">
        <v>0</v>
      </c>
      <c r="S1695">
        <v>17</v>
      </c>
      <c r="T1695">
        <v>11</v>
      </c>
      <c r="U1695">
        <v>2</v>
      </c>
      <c r="V1695">
        <v>32</v>
      </c>
      <c r="W1695">
        <v>1</v>
      </c>
      <c r="X1695">
        <v>23</v>
      </c>
      <c r="Y1695">
        <f t="shared" si="239"/>
        <v>471</v>
      </c>
      <c r="Z1695" s="12">
        <f t="shared" si="240"/>
        <v>0.13083333333333333</v>
      </c>
      <c r="AA1695" s="12">
        <f t="shared" si="241"/>
        <v>7.8691666666666666</v>
      </c>
      <c r="AB1695" t="s">
        <v>194</v>
      </c>
      <c r="AC1695" t="s">
        <v>194</v>
      </c>
      <c r="AD1695" s="12">
        <f t="shared" si="242"/>
        <v>2.1805555555555554E-2</v>
      </c>
    </row>
    <row r="1696" spans="2:30" x14ac:dyDescent="0.3">
      <c r="B1696">
        <v>58345</v>
      </c>
      <c r="C1696" s="7">
        <v>44499</v>
      </c>
      <c r="D1696" s="6">
        <f t="shared" si="234"/>
        <v>2021</v>
      </c>
      <c r="E1696" s="4" t="str">
        <f t="shared" si="235"/>
        <v>Q4-2021</v>
      </c>
      <c r="F1696" s="4" t="str">
        <f t="shared" si="236"/>
        <v>October</v>
      </c>
      <c r="G1696" s="6">
        <f t="shared" si="237"/>
        <v>44</v>
      </c>
      <c r="H1696" s="4" t="str">
        <f t="shared" si="238"/>
        <v>Saturday</v>
      </c>
      <c r="I1696">
        <v>1</v>
      </c>
      <c r="J1696">
        <v>1</v>
      </c>
      <c r="K1696">
        <v>10</v>
      </c>
      <c r="L1696">
        <v>0</v>
      </c>
      <c r="M1696">
        <v>12</v>
      </c>
      <c r="N1696">
        <v>5</v>
      </c>
      <c r="O1696">
        <v>20</v>
      </c>
      <c r="P1696">
        <v>25</v>
      </c>
      <c r="Q1696">
        <v>0</v>
      </c>
      <c r="R1696">
        <v>0</v>
      </c>
      <c r="S1696">
        <v>26</v>
      </c>
      <c r="T1696">
        <v>12</v>
      </c>
      <c r="U1696">
        <v>2</v>
      </c>
      <c r="V1696">
        <v>34</v>
      </c>
      <c r="W1696">
        <v>1</v>
      </c>
      <c r="X1696">
        <v>23</v>
      </c>
      <c r="Y1696">
        <f t="shared" si="239"/>
        <v>506</v>
      </c>
      <c r="Z1696" s="12">
        <f t="shared" si="240"/>
        <v>0.14055555555555554</v>
      </c>
      <c r="AA1696" s="12">
        <f t="shared" si="241"/>
        <v>7.8594444444444447</v>
      </c>
      <c r="AB1696" t="s">
        <v>194</v>
      </c>
      <c r="AC1696" t="s">
        <v>194</v>
      </c>
      <c r="AD1696" s="12">
        <f t="shared" si="242"/>
        <v>2.8111111111111108E-2</v>
      </c>
    </row>
    <row r="1697" spans="2:30" x14ac:dyDescent="0.3">
      <c r="B1697">
        <v>58346</v>
      </c>
      <c r="C1697" s="7">
        <v>44501</v>
      </c>
      <c r="D1697" s="6">
        <f t="shared" si="234"/>
        <v>2021</v>
      </c>
      <c r="E1697" s="4" t="str">
        <f t="shared" si="235"/>
        <v>Q4-2021</v>
      </c>
      <c r="F1697" s="4" t="str">
        <f t="shared" si="236"/>
        <v>November</v>
      </c>
      <c r="G1697" s="6">
        <f t="shared" si="237"/>
        <v>45</v>
      </c>
      <c r="H1697" s="4" t="str">
        <f t="shared" si="238"/>
        <v>Monday</v>
      </c>
      <c r="I1697">
        <v>1</v>
      </c>
      <c r="J1697">
        <v>0</v>
      </c>
      <c r="K1697">
        <v>26</v>
      </c>
      <c r="L1697">
        <v>1</v>
      </c>
      <c r="M1697">
        <v>14</v>
      </c>
      <c r="N1697">
        <v>5</v>
      </c>
      <c r="O1697">
        <v>15</v>
      </c>
      <c r="P1697">
        <v>22</v>
      </c>
      <c r="Q1697">
        <v>0</v>
      </c>
      <c r="R1697">
        <v>0</v>
      </c>
      <c r="S1697">
        <v>11</v>
      </c>
      <c r="T1697">
        <v>11</v>
      </c>
      <c r="U1697">
        <v>1</v>
      </c>
      <c r="V1697">
        <v>31</v>
      </c>
      <c r="W1697">
        <v>1</v>
      </c>
      <c r="X1697">
        <v>21</v>
      </c>
      <c r="Y1697">
        <f t="shared" si="239"/>
        <v>347</v>
      </c>
      <c r="Z1697" s="12">
        <f t="shared" si="240"/>
        <v>9.6388888888888885E-2</v>
      </c>
      <c r="AA1697" s="12">
        <f t="shared" si="241"/>
        <v>7.9036111111111111</v>
      </c>
      <c r="AB1697" t="s">
        <v>194</v>
      </c>
      <c r="AC1697" t="s">
        <v>194</v>
      </c>
      <c r="AD1697" s="12">
        <f t="shared" si="242"/>
        <v>1.9277777777777776E-2</v>
      </c>
    </row>
    <row r="1698" spans="2:30" x14ac:dyDescent="0.3">
      <c r="B1698">
        <v>58347</v>
      </c>
      <c r="C1698" s="7">
        <v>44501</v>
      </c>
      <c r="D1698" s="6">
        <f t="shared" si="234"/>
        <v>2021</v>
      </c>
      <c r="E1698" s="4" t="str">
        <f t="shared" si="235"/>
        <v>Q4-2021</v>
      </c>
      <c r="F1698" s="4" t="str">
        <f t="shared" si="236"/>
        <v>November</v>
      </c>
      <c r="G1698" s="6">
        <f t="shared" si="237"/>
        <v>45</v>
      </c>
      <c r="H1698" s="4" t="str">
        <f t="shared" si="238"/>
        <v>Monday</v>
      </c>
      <c r="I1698">
        <v>2</v>
      </c>
      <c r="J1698">
        <v>2</v>
      </c>
      <c r="K1698">
        <v>14</v>
      </c>
      <c r="L1698">
        <v>2</v>
      </c>
      <c r="M1698">
        <v>13</v>
      </c>
      <c r="N1698">
        <v>4</v>
      </c>
      <c r="O1698">
        <v>29</v>
      </c>
      <c r="P1698">
        <v>15</v>
      </c>
      <c r="Q1698">
        <v>0</v>
      </c>
      <c r="R1698">
        <v>0</v>
      </c>
      <c r="S1698">
        <v>12</v>
      </c>
      <c r="T1698">
        <v>27</v>
      </c>
      <c r="U1698">
        <v>0</v>
      </c>
      <c r="V1698">
        <v>32</v>
      </c>
      <c r="W1698">
        <v>1</v>
      </c>
      <c r="X1698">
        <v>20</v>
      </c>
      <c r="Y1698">
        <f t="shared" si="239"/>
        <v>352</v>
      </c>
      <c r="Z1698" s="12">
        <f t="shared" si="240"/>
        <v>9.7777777777777783E-2</v>
      </c>
      <c r="AA1698" s="12">
        <f t="shared" si="241"/>
        <v>7.902222222222222</v>
      </c>
      <c r="AB1698" t="s">
        <v>194</v>
      </c>
      <c r="AC1698" t="s">
        <v>194</v>
      </c>
      <c r="AD1698" s="12">
        <f t="shared" si="242"/>
        <v>2.4444444444444446E-2</v>
      </c>
    </row>
    <row r="1699" spans="2:30" x14ac:dyDescent="0.3">
      <c r="B1699">
        <v>58348</v>
      </c>
      <c r="C1699" s="7">
        <v>44502</v>
      </c>
      <c r="D1699" s="6">
        <f t="shared" si="234"/>
        <v>2021</v>
      </c>
      <c r="E1699" s="4" t="str">
        <f t="shared" si="235"/>
        <v>Q4-2021</v>
      </c>
      <c r="F1699" s="4" t="str">
        <f t="shared" si="236"/>
        <v>November</v>
      </c>
      <c r="G1699" s="6">
        <f t="shared" si="237"/>
        <v>45</v>
      </c>
      <c r="H1699" s="4" t="str">
        <f t="shared" si="238"/>
        <v>Tuesday</v>
      </c>
      <c r="I1699">
        <v>1</v>
      </c>
      <c r="J1699">
        <v>0</v>
      </c>
      <c r="K1699">
        <v>28</v>
      </c>
      <c r="L1699">
        <v>2</v>
      </c>
      <c r="M1699">
        <v>24</v>
      </c>
      <c r="N1699">
        <v>4</v>
      </c>
      <c r="O1699">
        <v>21</v>
      </c>
      <c r="P1699">
        <v>34</v>
      </c>
      <c r="Q1699">
        <v>0</v>
      </c>
      <c r="R1699">
        <v>0</v>
      </c>
      <c r="S1699">
        <v>29</v>
      </c>
      <c r="T1699">
        <v>13</v>
      </c>
      <c r="U1699">
        <v>2</v>
      </c>
      <c r="V1699">
        <v>35</v>
      </c>
      <c r="W1699">
        <v>1</v>
      </c>
      <c r="X1699">
        <v>25</v>
      </c>
      <c r="Y1699">
        <f t="shared" si="239"/>
        <v>483</v>
      </c>
      <c r="Z1699" s="12">
        <f t="shared" si="240"/>
        <v>0.13416666666666666</v>
      </c>
      <c r="AA1699" s="12">
        <f t="shared" si="241"/>
        <v>7.8658333333333337</v>
      </c>
      <c r="AB1699" t="s">
        <v>194</v>
      </c>
      <c r="AC1699" t="s">
        <v>194</v>
      </c>
      <c r="AD1699" s="12">
        <f t="shared" si="242"/>
        <v>3.3541666666666664E-2</v>
      </c>
    </row>
    <row r="1700" spans="2:30" x14ac:dyDescent="0.3">
      <c r="B1700">
        <v>58349</v>
      </c>
      <c r="C1700" s="7">
        <v>44502</v>
      </c>
      <c r="D1700" s="6">
        <f t="shared" si="234"/>
        <v>2021</v>
      </c>
      <c r="E1700" s="4" t="str">
        <f t="shared" si="235"/>
        <v>Q4-2021</v>
      </c>
      <c r="F1700" s="4" t="str">
        <f t="shared" si="236"/>
        <v>November</v>
      </c>
      <c r="G1700" s="6">
        <f t="shared" si="237"/>
        <v>45</v>
      </c>
      <c r="H1700" s="4" t="str">
        <f t="shared" si="238"/>
        <v>Tuesday</v>
      </c>
      <c r="I1700">
        <v>2</v>
      </c>
      <c r="J1700">
        <v>2</v>
      </c>
      <c r="K1700">
        <v>21</v>
      </c>
      <c r="L1700">
        <v>1</v>
      </c>
      <c r="M1700">
        <v>16</v>
      </c>
      <c r="N1700">
        <v>5</v>
      </c>
      <c r="O1700">
        <v>13</v>
      </c>
      <c r="P1700">
        <v>22</v>
      </c>
      <c r="Q1700">
        <v>0</v>
      </c>
      <c r="R1700">
        <v>0</v>
      </c>
      <c r="S1700">
        <v>26</v>
      </c>
      <c r="T1700">
        <v>20</v>
      </c>
      <c r="U1700">
        <v>0</v>
      </c>
      <c r="V1700">
        <v>31</v>
      </c>
      <c r="W1700">
        <v>1</v>
      </c>
      <c r="X1700">
        <v>24</v>
      </c>
      <c r="Y1700">
        <f t="shared" si="239"/>
        <v>429</v>
      </c>
      <c r="Z1700" s="12">
        <f t="shared" si="240"/>
        <v>0.11916666666666667</v>
      </c>
      <c r="AA1700" s="12">
        <f t="shared" si="241"/>
        <v>7.8808333333333334</v>
      </c>
      <c r="AB1700" t="s">
        <v>194</v>
      </c>
      <c r="AC1700" t="s">
        <v>194</v>
      </c>
      <c r="AD1700" s="12">
        <f t="shared" si="242"/>
        <v>2.3833333333333335E-2</v>
      </c>
    </row>
    <row r="1701" spans="2:30" x14ac:dyDescent="0.3">
      <c r="B1701">
        <v>58350</v>
      </c>
      <c r="C1701" s="7">
        <v>44503</v>
      </c>
      <c r="D1701" s="6">
        <f t="shared" si="234"/>
        <v>2021</v>
      </c>
      <c r="E1701" s="4" t="str">
        <f t="shared" si="235"/>
        <v>Q4-2021</v>
      </c>
      <c r="F1701" s="4" t="str">
        <f t="shared" si="236"/>
        <v>November</v>
      </c>
      <c r="G1701" s="6">
        <f t="shared" si="237"/>
        <v>45</v>
      </c>
      <c r="H1701" s="4" t="str">
        <f t="shared" si="238"/>
        <v>Wednesday</v>
      </c>
      <c r="I1701">
        <v>1</v>
      </c>
      <c r="J1701">
        <v>0</v>
      </c>
      <c r="K1701">
        <v>14</v>
      </c>
      <c r="L1701">
        <v>2</v>
      </c>
      <c r="M1701">
        <v>28</v>
      </c>
      <c r="N1701">
        <v>5</v>
      </c>
      <c r="O1701">
        <v>26</v>
      </c>
      <c r="P1701">
        <v>40</v>
      </c>
      <c r="Q1701">
        <v>0</v>
      </c>
      <c r="R1701">
        <v>0</v>
      </c>
      <c r="S1701">
        <v>23</v>
      </c>
      <c r="T1701">
        <v>26</v>
      </c>
      <c r="U1701">
        <v>2</v>
      </c>
      <c r="V1701">
        <v>34</v>
      </c>
      <c r="W1701">
        <v>2</v>
      </c>
      <c r="X1701">
        <v>23</v>
      </c>
      <c r="Y1701">
        <f t="shared" si="239"/>
        <v>689</v>
      </c>
      <c r="Z1701" s="12">
        <f t="shared" si="240"/>
        <v>0.19138888888888889</v>
      </c>
      <c r="AA1701" s="12">
        <f t="shared" si="241"/>
        <v>7.8086111111111114</v>
      </c>
      <c r="AB1701" t="s">
        <v>194</v>
      </c>
      <c r="AC1701" t="s">
        <v>194</v>
      </c>
      <c r="AD1701" s="12">
        <f t="shared" si="242"/>
        <v>3.8277777777777779E-2</v>
      </c>
    </row>
    <row r="1702" spans="2:30" x14ac:dyDescent="0.3">
      <c r="B1702">
        <v>58351</v>
      </c>
      <c r="C1702" s="7">
        <v>44503</v>
      </c>
      <c r="D1702" s="6">
        <f t="shared" si="234"/>
        <v>2021</v>
      </c>
      <c r="E1702" s="4" t="str">
        <f t="shared" si="235"/>
        <v>Q4-2021</v>
      </c>
      <c r="F1702" s="4" t="str">
        <f t="shared" si="236"/>
        <v>November</v>
      </c>
      <c r="G1702" s="6">
        <f t="shared" si="237"/>
        <v>45</v>
      </c>
      <c r="H1702" s="4" t="str">
        <f t="shared" si="238"/>
        <v>Wednesday</v>
      </c>
      <c r="I1702">
        <v>2</v>
      </c>
      <c r="J1702">
        <v>2</v>
      </c>
      <c r="K1702">
        <v>27</v>
      </c>
      <c r="L1702">
        <v>1</v>
      </c>
      <c r="M1702">
        <v>19</v>
      </c>
      <c r="N1702">
        <v>5</v>
      </c>
      <c r="O1702">
        <v>18</v>
      </c>
      <c r="P1702">
        <v>28</v>
      </c>
      <c r="Q1702">
        <v>0</v>
      </c>
      <c r="R1702">
        <v>0</v>
      </c>
      <c r="S1702">
        <v>20</v>
      </c>
      <c r="T1702">
        <v>12</v>
      </c>
      <c r="U1702">
        <v>0</v>
      </c>
      <c r="V1702">
        <v>35</v>
      </c>
      <c r="W1702">
        <v>0</v>
      </c>
      <c r="X1702">
        <v>23</v>
      </c>
      <c r="Y1702">
        <f t="shared" si="239"/>
        <v>390</v>
      </c>
      <c r="Z1702" s="12">
        <f t="shared" si="240"/>
        <v>0.10833333333333334</v>
      </c>
      <c r="AA1702" s="12">
        <f t="shared" si="241"/>
        <v>7.8916666666666666</v>
      </c>
      <c r="AB1702" t="s">
        <v>194</v>
      </c>
      <c r="AC1702" t="s">
        <v>194</v>
      </c>
      <c r="AD1702" s="12">
        <f t="shared" si="242"/>
        <v>2.1666666666666667E-2</v>
      </c>
    </row>
    <row r="1703" spans="2:30" x14ac:dyDescent="0.3">
      <c r="B1703">
        <v>58352</v>
      </c>
      <c r="C1703" s="7">
        <v>44504</v>
      </c>
      <c r="D1703" s="6">
        <f t="shared" si="234"/>
        <v>2021</v>
      </c>
      <c r="E1703" s="4" t="str">
        <f t="shared" si="235"/>
        <v>Q4-2021</v>
      </c>
      <c r="F1703" s="4" t="str">
        <f t="shared" si="236"/>
        <v>November</v>
      </c>
      <c r="G1703" s="6">
        <f t="shared" si="237"/>
        <v>45</v>
      </c>
      <c r="H1703" s="4" t="str">
        <f t="shared" si="238"/>
        <v>Thursday</v>
      </c>
      <c r="I1703">
        <v>1</v>
      </c>
      <c r="J1703">
        <v>0</v>
      </c>
      <c r="K1703">
        <v>20</v>
      </c>
      <c r="L1703">
        <v>2</v>
      </c>
      <c r="M1703">
        <v>11</v>
      </c>
      <c r="N1703">
        <v>4</v>
      </c>
      <c r="O1703">
        <v>10</v>
      </c>
      <c r="P1703">
        <v>16</v>
      </c>
      <c r="Q1703">
        <v>0</v>
      </c>
      <c r="R1703">
        <v>0</v>
      </c>
      <c r="S1703">
        <v>17</v>
      </c>
      <c r="T1703">
        <v>19</v>
      </c>
      <c r="U1703">
        <v>1</v>
      </c>
      <c r="V1703">
        <v>33</v>
      </c>
      <c r="W1703">
        <v>2</v>
      </c>
      <c r="X1703">
        <v>22</v>
      </c>
      <c r="Y1703">
        <f t="shared" si="239"/>
        <v>325</v>
      </c>
      <c r="Z1703" s="12">
        <f t="shared" si="240"/>
        <v>9.0277777777777776E-2</v>
      </c>
      <c r="AA1703" s="12">
        <f t="shared" si="241"/>
        <v>7.9097222222222223</v>
      </c>
      <c r="AB1703" t="s">
        <v>194</v>
      </c>
      <c r="AC1703" t="s">
        <v>194</v>
      </c>
      <c r="AD1703" s="12">
        <f t="shared" si="242"/>
        <v>2.2569444444444444E-2</v>
      </c>
    </row>
    <row r="1704" spans="2:30" x14ac:dyDescent="0.3">
      <c r="B1704">
        <v>58353</v>
      </c>
      <c r="C1704" s="7">
        <v>44504</v>
      </c>
      <c r="D1704" s="6">
        <f t="shared" si="234"/>
        <v>2021</v>
      </c>
      <c r="E1704" s="4" t="str">
        <f t="shared" si="235"/>
        <v>Q4-2021</v>
      </c>
      <c r="F1704" s="4" t="str">
        <f t="shared" si="236"/>
        <v>November</v>
      </c>
      <c r="G1704" s="6">
        <f t="shared" si="237"/>
        <v>45</v>
      </c>
      <c r="H1704" s="4" t="str">
        <f t="shared" si="238"/>
        <v>Thursday</v>
      </c>
      <c r="I1704">
        <v>2</v>
      </c>
      <c r="J1704">
        <v>2</v>
      </c>
      <c r="K1704">
        <v>13</v>
      </c>
      <c r="L1704">
        <v>1</v>
      </c>
      <c r="M1704">
        <v>23</v>
      </c>
      <c r="N1704">
        <v>4</v>
      </c>
      <c r="O1704">
        <v>23</v>
      </c>
      <c r="P1704">
        <v>34</v>
      </c>
      <c r="Q1704">
        <v>0</v>
      </c>
      <c r="R1704">
        <v>0</v>
      </c>
      <c r="S1704">
        <v>14</v>
      </c>
      <c r="T1704">
        <v>25</v>
      </c>
      <c r="U1704">
        <v>1</v>
      </c>
      <c r="V1704">
        <v>34</v>
      </c>
      <c r="W1704">
        <v>0</v>
      </c>
      <c r="X1704">
        <v>21</v>
      </c>
      <c r="Y1704">
        <f t="shared" si="239"/>
        <v>418</v>
      </c>
      <c r="Z1704" s="12">
        <f t="shared" si="240"/>
        <v>0.11611111111111111</v>
      </c>
      <c r="AA1704" s="12">
        <f t="shared" si="241"/>
        <v>7.8838888888888885</v>
      </c>
      <c r="AB1704" t="s">
        <v>194</v>
      </c>
      <c r="AC1704" t="s">
        <v>194</v>
      </c>
      <c r="AD1704" s="12">
        <f t="shared" si="242"/>
        <v>2.9027777777777777E-2</v>
      </c>
    </row>
    <row r="1705" spans="2:30" x14ac:dyDescent="0.3">
      <c r="B1705">
        <v>58354</v>
      </c>
      <c r="C1705" s="7">
        <v>44505</v>
      </c>
      <c r="D1705" s="6">
        <f t="shared" si="234"/>
        <v>2021</v>
      </c>
      <c r="E1705" s="4" t="str">
        <f t="shared" si="235"/>
        <v>Q4-2021</v>
      </c>
      <c r="F1705" s="4" t="str">
        <f t="shared" si="236"/>
        <v>November</v>
      </c>
      <c r="G1705" s="6">
        <f t="shared" si="237"/>
        <v>45</v>
      </c>
      <c r="H1705" s="4" t="str">
        <f t="shared" si="238"/>
        <v>Friday</v>
      </c>
      <c r="I1705">
        <v>1</v>
      </c>
      <c r="J1705">
        <v>0</v>
      </c>
      <c r="K1705">
        <v>26</v>
      </c>
      <c r="L1705">
        <v>1</v>
      </c>
      <c r="M1705">
        <v>14</v>
      </c>
      <c r="N1705">
        <v>5</v>
      </c>
      <c r="O1705">
        <v>15</v>
      </c>
      <c r="P1705">
        <v>22</v>
      </c>
      <c r="Q1705">
        <v>0</v>
      </c>
      <c r="R1705">
        <v>0</v>
      </c>
      <c r="S1705">
        <v>11</v>
      </c>
      <c r="T1705">
        <v>11</v>
      </c>
      <c r="U1705">
        <v>1</v>
      </c>
      <c r="V1705">
        <v>31</v>
      </c>
      <c r="W1705">
        <v>1</v>
      </c>
      <c r="X1705">
        <v>21</v>
      </c>
      <c r="Y1705">
        <f t="shared" si="239"/>
        <v>347</v>
      </c>
      <c r="Z1705" s="12">
        <f t="shared" si="240"/>
        <v>9.6388888888888885E-2</v>
      </c>
      <c r="AA1705" s="12">
        <f t="shared" si="241"/>
        <v>7.9036111111111111</v>
      </c>
      <c r="AB1705" t="s">
        <v>194</v>
      </c>
      <c r="AC1705" t="s">
        <v>194</v>
      </c>
      <c r="AD1705" s="12">
        <f t="shared" si="242"/>
        <v>1.9277777777777776E-2</v>
      </c>
    </row>
    <row r="1706" spans="2:30" x14ac:dyDescent="0.3">
      <c r="B1706">
        <v>58355</v>
      </c>
      <c r="C1706" s="7">
        <v>44505</v>
      </c>
      <c r="D1706" s="6">
        <f t="shared" si="234"/>
        <v>2021</v>
      </c>
      <c r="E1706" s="4" t="str">
        <f t="shared" si="235"/>
        <v>Q4-2021</v>
      </c>
      <c r="F1706" s="4" t="str">
        <f t="shared" si="236"/>
        <v>November</v>
      </c>
      <c r="G1706" s="6">
        <f t="shared" si="237"/>
        <v>45</v>
      </c>
      <c r="H1706" s="4" t="str">
        <f t="shared" si="238"/>
        <v>Friday</v>
      </c>
      <c r="I1706">
        <v>2</v>
      </c>
      <c r="J1706">
        <v>2</v>
      </c>
      <c r="K1706">
        <v>14</v>
      </c>
      <c r="L1706">
        <v>2</v>
      </c>
      <c r="M1706">
        <v>13</v>
      </c>
      <c r="N1706">
        <v>4</v>
      </c>
      <c r="O1706">
        <v>29</v>
      </c>
      <c r="P1706">
        <v>15</v>
      </c>
      <c r="Q1706">
        <v>0</v>
      </c>
      <c r="R1706">
        <v>0</v>
      </c>
      <c r="S1706">
        <v>12</v>
      </c>
      <c r="T1706">
        <v>27</v>
      </c>
      <c r="U1706">
        <v>0</v>
      </c>
      <c r="V1706">
        <v>32</v>
      </c>
      <c r="W1706">
        <v>1</v>
      </c>
      <c r="X1706">
        <v>20</v>
      </c>
      <c r="Y1706">
        <f t="shared" si="239"/>
        <v>352</v>
      </c>
      <c r="Z1706" s="12">
        <f t="shared" si="240"/>
        <v>9.7777777777777783E-2</v>
      </c>
      <c r="AA1706" s="12">
        <f t="shared" si="241"/>
        <v>7.902222222222222</v>
      </c>
      <c r="AB1706" t="s">
        <v>194</v>
      </c>
      <c r="AC1706" t="s">
        <v>194</v>
      </c>
      <c r="AD1706" s="12">
        <f t="shared" si="242"/>
        <v>2.4444444444444446E-2</v>
      </c>
    </row>
    <row r="1707" spans="2:30" x14ac:dyDescent="0.3">
      <c r="B1707">
        <v>58356</v>
      </c>
      <c r="C1707" s="7">
        <v>44506</v>
      </c>
      <c r="D1707" s="6">
        <f t="shared" si="234"/>
        <v>2021</v>
      </c>
      <c r="E1707" s="4" t="str">
        <f t="shared" si="235"/>
        <v>Q4-2021</v>
      </c>
      <c r="F1707" s="4" t="str">
        <f t="shared" si="236"/>
        <v>November</v>
      </c>
      <c r="G1707" s="6">
        <f t="shared" si="237"/>
        <v>45</v>
      </c>
      <c r="H1707" s="4" t="str">
        <f t="shared" si="238"/>
        <v>Saturday</v>
      </c>
      <c r="I1707">
        <v>1</v>
      </c>
      <c r="J1707">
        <v>0</v>
      </c>
      <c r="K1707">
        <v>28</v>
      </c>
      <c r="L1707">
        <v>2</v>
      </c>
      <c r="M1707">
        <v>24</v>
      </c>
      <c r="N1707">
        <v>4</v>
      </c>
      <c r="O1707">
        <v>21</v>
      </c>
      <c r="P1707">
        <v>34</v>
      </c>
      <c r="Q1707">
        <v>0</v>
      </c>
      <c r="R1707">
        <v>0</v>
      </c>
      <c r="S1707">
        <v>29</v>
      </c>
      <c r="T1707">
        <v>13</v>
      </c>
      <c r="U1707">
        <v>2</v>
      </c>
      <c r="V1707">
        <v>35</v>
      </c>
      <c r="W1707">
        <v>1</v>
      </c>
      <c r="X1707">
        <v>25</v>
      </c>
      <c r="Y1707">
        <f t="shared" si="239"/>
        <v>483</v>
      </c>
      <c r="Z1707" s="12">
        <f t="shared" si="240"/>
        <v>0.13416666666666666</v>
      </c>
      <c r="AA1707" s="12">
        <f t="shared" si="241"/>
        <v>7.8658333333333337</v>
      </c>
      <c r="AB1707" t="s">
        <v>194</v>
      </c>
      <c r="AC1707" t="s">
        <v>194</v>
      </c>
      <c r="AD1707" s="12">
        <f t="shared" si="242"/>
        <v>3.3541666666666664E-2</v>
      </c>
    </row>
    <row r="1708" spans="2:30" x14ac:dyDescent="0.3">
      <c r="B1708">
        <v>58357</v>
      </c>
      <c r="C1708" s="7">
        <v>44508</v>
      </c>
      <c r="D1708" s="6">
        <f t="shared" si="234"/>
        <v>2021</v>
      </c>
      <c r="E1708" s="4" t="str">
        <f t="shared" si="235"/>
        <v>Q4-2021</v>
      </c>
      <c r="F1708" s="4" t="str">
        <f t="shared" si="236"/>
        <v>November</v>
      </c>
      <c r="G1708" s="6">
        <f t="shared" si="237"/>
        <v>46</v>
      </c>
      <c r="H1708" s="4" t="str">
        <f t="shared" si="238"/>
        <v>Monday</v>
      </c>
      <c r="I1708">
        <v>1</v>
      </c>
      <c r="J1708">
        <v>1</v>
      </c>
      <c r="K1708">
        <v>21</v>
      </c>
      <c r="L1708">
        <v>1</v>
      </c>
      <c r="M1708">
        <v>16</v>
      </c>
      <c r="N1708">
        <v>5</v>
      </c>
      <c r="O1708">
        <v>13</v>
      </c>
      <c r="P1708">
        <v>22</v>
      </c>
      <c r="Q1708">
        <v>0</v>
      </c>
      <c r="R1708">
        <v>0</v>
      </c>
      <c r="S1708">
        <v>26</v>
      </c>
      <c r="T1708">
        <v>20</v>
      </c>
      <c r="U1708">
        <v>1</v>
      </c>
      <c r="V1708">
        <v>32</v>
      </c>
      <c r="W1708">
        <v>2</v>
      </c>
      <c r="X1708">
        <v>24</v>
      </c>
      <c r="Y1708">
        <f t="shared" si="239"/>
        <v>485</v>
      </c>
      <c r="Z1708" s="12">
        <f t="shared" si="240"/>
        <v>0.13472222222222222</v>
      </c>
      <c r="AA1708" s="12">
        <f t="shared" si="241"/>
        <v>7.865277777777778</v>
      </c>
      <c r="AB1708" t="s">
        <v>194</v>
      </c>
      <c r="AC1708" t="s">
        <v>194</v>
      </c>
      <c r="AD1708" s="12">
        <f t="shared" si="242"/>
        <v>2.6944444444444444E-2</v>
      </c>
    </row>
    <row r="1709" spans="2:30" x14ac:dyDescent="0.3">
      <c r="B1709">
        <v>58358</v>
      </c>
      <c r="C1709" s="7">
        <v>44508</v>
      </c>
      <c r="D1709" s="6">
        <f t="shared" si="234"/>
        <v>2021</v>
      </c>
      <c r="E1709" s="4" t="str">
        <f t="shared" si="235"/>
        <v>Q4-2021</v>
      </c>
      <c r="F1709" s="4" t="str">
        <f t="shared" si="236"/>
        <v>November</v>
      </c>
      <c r="G1709" s="6">
        <f t="shared" si="237"/>
        <v>46</v>
      </c>
      <c r="H1709" s="4" t="str">
        <f t="shared" si="238"/>
        <v>Monday</v>
      </c>
      <c r="I1709">
        <v>2</v>
      </c>
      <c r="J1709">
        <v>1</v>
      </c>
      <c r="K1709">
        <v>14</v>
      </c>
      <c r="L1709">
        <v>2</v>
      </c>
      <c r="M1709">
        <v>28</v>
      </c>
      <c r="N1709">
        <v>5</v>
      </c>
      <c r="O1709">
        <v>26</v>
      </c>
      <c r="P1709">
        <v>40</v>
      </c>
      <c r="Q1709">
        <v>0</v>
      </c>
      <c r="R1709">
        <v>0</v>
      </c>
      <c r="S1709">
        <v>23</v>
      </c>
      <c r="T1709">
        <v>26</v>
      </c>
      <c r="U1709">
        <v>1</v>
      </c>
      <c r="V1709">
        <v>33</v>
      </c>
      <c r="W1709">
        <v>1</v>
      </c>
      <c r="X1709">
        <v>23</v>
      </c>
      <c r="Y1709">
        <f t="shared" si="239"/>
        <v>631</v>
      </c>
      <c r="Z1709" s="12">
        <f t="shared" si="240"/>
        <v>0.17527777777777778</v>
      </c>
      <c r="AA1709" s="12">
        <f t="shared" si="241"/>
        <v>7.8247222222222224</v>
      </c>
      <c r="AB1709" t="s">
        <v>194</v>
      </c>
      <c r="AC1709" t="s">
        <v>194</v>
      </c>
      <c r="AD1709" s="12">
        <f t="shared" si="242"/>
        <v>3.5055555555555555E-2</v>
      </c>
    </row>
    <row r="1710" spans="2:30" x14ac:dyDescent="0.3">
      <c r="B1710">
        <v>58359</v>
      </c>
      <c r="C1710" s="7">
        <v>44509</v>
      </c>
      <c r="D1710" s="6">
        <f t="shared" si="234"/>
        <v>2021</v>
      </c>
      <c r="E1710" s="4" t="str">
        <f t="shared" si="235"/>
        <v>Q4-2021</v>
      </c>
      <c r="F1710" s="4" t="str">
        <f t="shared" si="236"/>
        <v>November</v>
      </c>
      <c r="G1710" s="6">
        <f t="shared" si="237"/>
        <v>46</v>
      </c>
      <c r="H1710" s="4" t="str">
        <f t="shared" si="238"/>
        <v>Tuesday</v>
      </c>
      <c r="I1710">
        <v>1</v>
      </c>
      <c r="J1710">
        <v>1</v>
      </c>
      <c r="K1710">
        <v>27</v>
      </c>
      <c r="L1710">
        <v>1</v>
      </c>
      <c r="M1710">
        <v>19</v>
      </c>
      <c r="N1710">
        <v>5</v>
      </c>
      <c r="O1710">
        <v>18</v>
      </c>
      <c r="P1710">
        <v>28</v>
      </c>
      <c r="Q1710">
        <v>0</v>
      </c>
      <c r="R1710">
        <v>0</v>
      </c>
      <c r="S1710">
        <v>20</v>
      </c>
      <c r="T1710">
        <v>12</v>
      </c>
      <c r="U1710">
        <v>1</v>
      </c>
      <c r="V1710">
        <v>36</v>
      </c>
      <c r="W1710">
        <v>1</v>
      </c>
      <c r="X1710">
        <v>23</v>
      </c>
      <c r="Y1710">
        <f t="shared" si="239"/>
        <v>449</v>
      </c>
      <c r="Z1710" s="12">
        <f t="shared" si="240"/>
        <v>0.12472222222222222</v>
      </c>
      <c r="AA1710" s="12">
        <f t="shared" si="241"/>
        <v>7.8752777777777778</v>
      </c>
      <c r="AB1710" t="s">
        <v>194</v>
      </c>
      <c r="AC1710" t="s">
        <v>194</v>
      </c>
      <c r="AD1710" s="12">
        <f t="shared" si="242"/>
        <v>2.4944444444444443E-2</v>
      </c>
    </row>
    <row r="1711" spans="2:30" x14ac:dyDescent="0.3">
      <c r="B1711">
        <v>58360</v>
      </c>
      <c r="C1711" s="7">
        <v>44509</v>
      </c>
      <c r="D1711" s="6">
        <f t="shared" si="234"/>
        <v>2021</v>
      </c>
      <c r="E1711" s="4" t="str">
        <f t="shared" si="235"/>
        <v>Q4-2021</v>
      </c>
      <c r="F1711" s="4" t="str">
        <f t="shared" si="236"/>
        <v>November</v>
      </c>
      <c r="G1711" s="6">
        <f t="shared" si="237"/>
        <v>46</v>
      </c>
      <c r="H1711" s="4" t="str">
        <f t="shared" si="238"/>
        <v>Tuesday</v>
      </c>
      <c r="I1711">
        <v>2</v>
      </c>
      <c r="J1711">
        <v>1</v>
      </c>
      <c r="K1711">
        <v>20</v>
      </c>
      <c r="L1711">
        <v>2</v>
      </c>
      <c r="M1711">
        <v>11</v>
      </c>
      <c r="N1711">
        <v>4</v>
      </c>
      <c r="O1711">
        <v>10</v>
      </c>
      <c r="P1711">
        <v>16</v>
      </c>
      <c r="Q1711">
        <v>0</v>
      </c>
      <c r="R1711">
        <v>0</v>
      </c>
      <c r="S1711">
        <v>17</v>
      </c>
      <c r="T1711">
        <v>19</v>
      </c>
      <c r="U1711">
        <v>0</v>
      </c>
      <c r="V1711">
        <v>32</v>
      </c>
      <c r="W1711">
        <v>1</v>
      </c>
      <c r="X1711">
        <v>22</v>
      </c>
      <c r="Y1711">
        <f t="shared" si="239"/>
        <v>270</v>
      </c>
      <c r="Z1711" s="12">
        <f t="shared" si="240"/>
        <v>7.4999999999999997E-2</v>
      </c>
      <c r="AA1711" s="12">
        <f t="shared" si="241"/>
        <v>7.9249999999999998</v>
      </c>
      <c r="AB1711" t="s">
        <v>194</v>
      </c>
      <c r="AC1711" t="s">
        <v>194</v>
      </c>
      <c r="AD1711" s="12">
        <f t="shared" si="242"/>
        <v>1.8749999999999999E-2</v>
      </c>
    </row>
    <row r="1712" spans="2:30" x14ac:dyDescent="0.3">
      <c r="B1712">
        <v>58361</v>
      </c>
      <c r="C1712" s="7">
        <v>44510</v>
      </c>
      <c r="D1712" s="6">
        <f t="shared" si="234"/>
        <v>2021</v>
      </c>
      <c r="E1712" s="4" t="str">
        <f t="shared" si="235"/>
        <v>Q4-2021</v>
      </c>
      <c r="F1712" s="4" t="str">
        <f t="shared" si="236"/>
        <v>November</v>
      </c>
      <c r="G1712" s="6">
        <f t="shared" si="237"/>
        <v>46</v>
      </c>
      <c r="H1712" s="4" t="str">
        <f t="shared" si="238"/>
        <v>Wednesday</v>
      </c>
      <c r="I1712">
        <v>1</v>
      </c>
      <c r="J1712">
        <v>1</v>
      </c>
      <c r="K1712">
        <v>13</v>
      </c>
      <c r="L1712">
        <v>1</v>
      </c>
      <c r="M1712">
        <v>23</v>
      </c>
      <c r="N1712">
        <v>4</v>
      </c>
      <c r="O1712">
        <v>23</v>
      </c>
      <c r="P1712">
        <v>34</v>
      </c>
      <c r="Q1712">
        <v>0</v>
      </c>
      <c r="R1712">
        <v>0</v>
      </c>
      <c r="S1712">
        <v>14</v>
      </c>
      <c r="T1712">
        <v>25</v>
      </c>
      <c r="U1712">
        <v>2</v>
      </c>
      <c r="V1712">
        <v>35</v>
      </c>
      <c r="W1712">
        <v>1</v>
      </c>
      <c r="X1712">
        <v>21</v>
      </c>
      <c r="Y1712">
        <f t="shared" si="239"/>
        <v>475</v>
      </c>
      <c r="Z1712" s="12">
        <f t="shared" si="240"/>
        <v>0.13194444444444445</v>
      </c>
      <c r="AA1712" s="12">
        <f t="shared" si="241"/>
        <v>7.8680555555555554</v>
      </c>
      <c r="AB1712" t="s">
        <v>194</v>
      </c>
      <c r="AC1712" t="s">
        <v>194</v>
      </c>
      <c r="AD1712" s="12">
        <f t="shared" si="242"/>
        <v>3.2986111111111112E-2</v>
      </c>
    </row>
    <row r="1713" spans="2:30" x14ac:dyDescent="0.3">
      <c r="B1713">
        <v>58362</v>
      </c>
      <c r="C1713" s="7">
        <v>44510</v>
      </c>
      <c r="D1713" s="6">
        <f t="shared" si="234"/>
        <v>2021</v>
      </c>
      <c r="E1713" s="4" t="str">
        <f t="shared" si="235"/>
        <v>Q4-2021</v>
      </c>
      <c r="F1713" s="4" t="str">
        <f t="shared" si="236"/>
        <v>November</v>
      </c>
      <c r="G1713" s="6">
        <f t="shared" si="237"/>
        <v>46</v>
      </c>
      <c r="H1713" s="4" t="str">
        <f t="shared" si="238"/>
        <v>Wednesday</v>
      </c>
      <c r="I1713">
        <v>2</v>
      </c>
      <c r="J1713">
        <v>1</v>
      </c>
      <c r="K1713">
        <v>26</v>
      </c>
      <c r="L1713">
        <v>1</v>
      </c>
      <c r="M1713">
        <v>14</v>
      </c>
      <c r="N1713">
        <v>5</v>
      </c>
      <c r="O1713">
        <v>15</v>
      </c>
      <c r="P1713">
        <v>22</v>
      </c>
      <c r="Q1713">
        <v>0</v>
      </c>
      <c r="R1713">
        <v>0</v>
      </c>
      <c r="S1713">
        <v>11</v>
      </c>
      <c r="T1713">
        <v>11</v>
      </c>
      <c r="U1713">
        <v>0</v>
      </c>
      <c r="V1713">
        <v>30</v>
      </c>
      <c r="W1713">
        <v>0</v>
      </c>
      <c r="X1713">
        <v>21</v>
      </c>
      <c r="Y1713">
        <f t="shared" si="239"/>
        <v>295</v>
      </c>
      <c r="Z1713" s="12">
        <f t="shared" si="240"/>
        <v>8.1944444444444445E-2</v>
      </c>
      <c r="AA1713" s="12">
        <f t="shared" si="241"/>
        <v>7.9180555555555552</v>
      </c>
      <c r="AB1713" t="s">
        <v>194</v>
      </c>
      <c r="AC1713" t="s">
        <v>194</v>
      </c>
      <c r="AD1713" s="12">
        <f t="shared" si="242"/>
        <v>1.638888888888889E-2</v>
      </c>
    </row>
    <row r="1714" spans="2:30" x14ac:dyDescent="0.3">
      <c r="B1714">
        <v>58363</v>
      </c>
      <c r="C1714" s="7">
        <v>44511</v>
      </c>
      <c r="D1714" s="6">
        <f t="shared" si="234"/>
        <v>2021</v>
      </c>
      <c r="E1714" s="4" t="str">
        <f t="shared" si="235"/>
        <v>Q4-2021</v>
      </c>
      <c r="F1714" s="4" t="str">
        <f t="shared" si="236"/>
        <v>November</v>
      </c>
      <c r="G1714" s="6">
        <f t="shared" si="237"/>
        <v>46</v>
      </c>
      <c r="H1714" s="4" t="str">
        <f t="shared" si="238"/>
        <v>Thursday</v>
      </c>
      <c r="I1714">
        <v>1</v>
      </c>
      <c r="J1714">
        <v>0</v>
      </c>
      <c r="K1714">
        <v>13</v>
      </c>
      <c r="L1714">
        <v>1</v>
      </c>
      <c r="M1714">
        <v>27</v>
      </c>
      <c r="N1714">
        <v>5</v>
      </c>
      <c r="O1714">
        <v>12</v>
      </c>
      <c r="P1714">
        <v>38</v>
      </c>
      <c r="Q1714">
        <v>0</v>
      </c>
      <c r="R1714">
        <v>0</v>
      </c>
      <c r="S1714">
        <v>16</v>
      </c>
      <c r="T1714">
        <v>29</v>
      </c>
      <c r="U1714">
        <v>1</v>
      </c>
      <c r="V1714">
        <v>36</v>
      </c>
      <c r="W1714">
        <v>1</v>
      </c>
      <c r="X1714">
        <v>22</v>
      </c>
      <c r="Y1714">
        <f t="shared" si="239"/>
        <v>533</v>
      </c>
      <c r="Z1714" s="12">
        <f t="shared" si="240"/>
        <v>0.14805555555555555</v>
      </c>
      <c r="AA1714" s="12">
        <f t="shared" si="241"/>
        <v>7.8519444444444444</v>
      </c>
      <c r="AB1714" t="s">
        <v>194</v>
      </c>
      <c r="AC1714" t="s">
        <v>194</v>
      </c>
      <c r="AD1714" s="12">
        <f t="shared" si="242"/>
        <v>2.9611111111111109E-2</v>
      </c>
    </row>
    <row r="1715" spans="2:30" x14ac:dyDescent="0.3">
      <c r="B1715">
        <v>58364</v>
      </c>
      <c r="C1715" s="7">
        <v>44511</v>
      </c>
      <c r="D1715" s="6">
        <f t="shared" si="234"/>
        <v>2021</v>
      </c>
      <c r="E1715" s="4" t="str">
        <f t="shared" si="235"/>
        <v>Q4-2021</v>
      </c>
      <c r="F1715" s="4" t="str">
        <f t="shared" si="236"/>
        <v>November</v>
      </c>
      <c r="G1715" s="6">
        <f t="shared" si="237"/>
        <v>46</v>
      </c>
      <c r="H1715" s="4" t="str">
        <f t="shared" si="238"/>
        <v>Thursday</v>
      </c>
      <c r="I1715">
        <v>2</v>
      </c>
      <c r="J1715">
        <v>2</v>
      </c>
      <c r="K1715">
        <v>26</v>
      </c>
      <c r="L1715">
        <v>2</v>
      </c>
      <c r="M1715">
        <v>18</v>
      </c>
      <c r="N1715">
        <v>5</v>
      </c>
      <c r="O1715">
        <v>25</v>
      </c>
      <c r="P1715">
        <v>26</v>
      </c>
      <c r="Q1715">
        <v>0</v>
      </c>
      <c r="R1715">
        <v>0</v>
      </c>
      <c r="S1715">
        <v>12</v>
      </c>
      <c r="T1715">
        <v>16</v>
      </c>
      <c r="U1715">
        <v>1</v>
      </c>
      <c r="V1715">
        <v>32</v>
      </c>
      <c r="W1715">
        <v>0</v>
      </c>
      <c r="X1715">
        <v>21</v>
      </c>
      <c r="Y1715">
        <f t="shared" si="239"/>
        <v>427</v>
      </c>
      <c r="Z1715" s="12">
        <f t="shared" si="240"/>
        <v>0.11861111111111111</v>
      </c>
      <c r="AA1715" s="12">
        <f t="shared" si="241"/>
        <v>7.881388888888889</v>
      </c>
      <c r="AB1715" t="s">
        <v>194</v>
      </c>
      <c r="AC1715" t="s">
        <v>194</v>
      </c>
      <c r="AD1715" s="12">
        <f t="shared" si="242"/>
        <v>2.3722222222222221E-2</v>
      </c>
    </row>
    <row r="1716" spans="2:30" x14ac:dyDescent="0.3">
      <c r="B1716">
        <v>58365</v>
      </c>
      <c r="C1716" s="7">
        <v>44512</v>
      </c>
      <c r="D1716" s="6">
        <f t="shared" si="234"/>
        <v>2021</v>
      </c>
      <c r="E1716" s="4" t="str">
        <f t="shared" si="235"/>
        <v>Q4-2021</v>
      </c>
      <c r="F1716" s="4" t="str">
        <f t="shared" si="236"/>
        <v>November</v>
      </c>
      <c r="G1716" s="6">
        <f t="shared" si="237"/>
        <v>46</v>
      </c>
      <c r="H1716" s="4" t="str">
        <f t="shared" si="238"/>
        <v>Friday</v>
      </c>
      <c r="I1716">
        <v>1</v>
      </c>
      <c r="J1716">
        <v>0</v>
      </c>
      <c r="K1716">
        <v>19</v>
      </c>
      <c r="L1716">
        <v>1</v>
      </c>
      <c r="M1716">
        <v>10</v>
      </c>
      <c r="N1716">
        <v>4</v>
      </c>
      <c r="O1716">
        <v>17</v>
      </c>
      <c r="P1716">
        <v>44</v>
      </c>
      <c r="Q1716">
        <v>0</v>
      </c>
      <c r="R1716">
        <v>0</v>
      </c>
      <c r="S1716">
        <v>29</v>
      </c>
      <c r="T1716">
        <v>22</v>
      </c>
      <c r="U1716">
        <v>2</v>
      </c>
      <c r="V1716">
        <v>35</v>
      </c>
      <c r="W1716">
        <v>2</v>
      </c>
      <c r="X1716">
        <v>20</v>
      </c>
      <c r="Y1716">
        <f t="shared" si="239"/>
        <v>558</v>
      </c>
      <c r="Z1716" s="12">
        <f t="shared" si="240"/>
        <v>0.155</v>
      </c>
      <c r="AA1716" s="12">
        <f t="shared" si="241"/>
        <v>7.8449999999999998</v>
      </c>
      <c r="AB1716" t="s">
        <v>194</v>
      </c>
      <c r="AC1716" t="s">
        <v>194</v>
      </c>
      <c r="AD1716" s="12">
        <f t="shared" si="242"/>
        <v>3.875E-2</v>
      </c>
    </row>
    <row r="1717" spans="2:30" x14ac:dyDescent="0.3">
      <c r="B1717">
        <v>58366</v>
      </c>
      <c r="C1717" s="7">
        <v>44512</v>
      </c>
      <c r="D1717" s="6">
        <f t="shared" si="234"/>
        <v>2021</v>
      </c>
      <c r="E1717" s="4" t="str">
        <f t="shared" si="235"/>
        <v>Q4-2021</v>
      </c>
      <c r="F1717" s="4" t="str">
        <f t="shared" si="236"/>
        <v>November</v>
      </c>
      <c r="G1717" s="6">
        <f t="shared" si="237"/>
        <v>46</v>
      </c>
      <c r="H1717" s="4" t="str">
        <f t="shared" si="238"/>
        <v>Friday</v>
      </c>
      <c r="I1717">
        <v>2</v>
      </c>
      <c r="J1717">
        <v>2</v>
      </c>
      <c r="K1717">
        <v>12</v>
      </c>
      <c r="L1717">
        <v>1</v>
      </c>
      <c r="M1717">
        <v>22</v>
      </c>
      <c r="N1717">
        <v>4</v>
      </c>
      <c r="O1717">
        <v>29</v>
      </c>
      <c r="P1717">
        <v>32</v>
      </c>
      <c r="Q1717">
        <v>0</v>
      </c>
      <c r="R1717">
        <v>0</v>
      </c>
      <c r="S1717">
        <v>26</v>
      </c>
      <c r="T1717">
        <v>28</v>
      </c>
      <c r="U1717">
        <v>0</v>
      </c>
      <c r="V1717">
        <v>31</v>
      </c>
      <c r="W1717">
        <v>0</v>
      </c>
      <c r="X1717">
        <v>25</v>
      </c>
      <c r="Y1717">
        <f t="shared" si="239"/>
        <v>460</v>
      </c>
      <c r="Z1717" s="12">
        <f t="shared" si="240"/>
        <v>0.12777777777777777</v>
      </c>
      <c r="AA1717" s="12">
        <f t="shared" si="241"/>
        <v>7.8722222222222218</v>
      </c>
      <c r="AB1717" t="s">
        <v>194</v>
      </c>
      <c r="AC1717" t="s">
        <v>194</v>
      </c>
      <c r="AD1717" s="12">
        <f t="shared" si="242"/>
        <v>3.1944444444444442E-2</v>
      </c>
    </row>
    <row r="1718" spans="2:30" x14ac:dyDescent="0.3">
      <c r="B1718">
        <v>58367</v>
      </c>
      <c r="C1718" s="7">
        <v>44513</v>
      </c>
      <c r="D1718" s="6">
        <f t="shared" si="234"/>
        <v>2021</v>
      </c>
      <c r="E1718" s="4" t="str">
        <f t="shared" si="235"/>
        <v>Q4-2021</v>
      </c>
      <c r="F1718" s="4" t="str">
        <f t="shared" si="236"/>
        <v>November</v>
      </c>
      <c r="G1718" s="6">
        <f t="shared" si="237"/>
        <v>46</v>
      </c>
      <c r="H1718" s="4" t="str">
        <f t="shared" si="238"/>
        <v>Saturday</v>
      </c>
      <c r="I1718">
        <v>1</v>
      </c>
      <c r="J1718">
        <v>0</v>
      </c>
      <c r="K1718">
        <v>25</v>
      </c>
      <c r="L1718">
        <v>2</v>
      </c>
      <c r="M1718">
        <v>13</v>
      </c>
      <c r="N1718">
        <v>5</v>
      </c>
      <c r="O1718">
        <v>22</v>
      </c>
      <c r="P1718">
        <v>20</v>
      </c>
      <c r="Q1718">
        <v>0</v>
      </c>
      <c r="R1718">
        <v>0</v>
      </c>
      <c r="S1718">
        <v>23</v>
      </c>
      <c r="T1718">
        <v>15</v>
      </c>
      <c r="U1718">
        <v>2</v>
      </c>
      <c r="V1718">
        <v>33</v>
      </c>
      <c r="W1718">
        <v>1</v>
      </c>
      <c r="X1718">
        <v>24</v>
      </c>
      <c r="Y1718">
        <f t="shared" si="239"/>
        <v>490</v>
      </c>
      <c r="Z1718" s="12">
        <f t="shared" si="240"/>
        <v>0.1361111111111111</v>
      </c>
      <c r="AA1718" s="12">
        <f t="shared" si="241"/>
        <v>7.8638888888888889</v>
      </c>
      <c r="AB1718" t="s">
        <v>194</v>
      </c>
      <c r="AC1718" t="s">
        <v>194</v>
      </c>
      <c r="AD1718" s="12">
        <f t="shared" si="242"/>
        <v>2.7222222222222221E-2</v>
      </c>
    </row>
    <row r="1719" spans="2:30" x14ac:dyDescent="0.3">
      <c r="B1719">
        <v>58368</v>
      </c>
      <c r="C1719" s="7">
        <v>44515</v>
      </c>
      <c r="D1719" s="6">
        <f t="shared" si="234"/>
        <v>2021</v>
      </c>
      <c r="E1719" s="4" t="str">
        <f t="shared" si="235"/>
        <v>Q4-2021</v>
      </c>
      <c r="F1719" s="4" t="str">
        <f t="shared" si="236"/>
        <v>November</v>
      </c>
      <c r="G1719" s="6">
        <f t="shared" si="237"/>
        <v>47</v>
      </c>
      <c r="H1719" s="4" t="str">
        <f t="shared" si="238"/>
        <v>Monday</v>
      </c>
      <c r="I1719">
        <v>1</v>
      </c>
      <c r="J1719">
        <v>1</v>
      </c>
      <c r="K1719">
        <v>18</v>
      </c>
      <c r="L1719">
        <v>1</v>
      </c>
      <c r="M1719">
        <v>25</v>
      </c>
      <c r="N1719">
        <v>5</v>
      </c>
      <c r="O1719">
        <v>14</v>
      </c>
      <c r="P1719">
        <v>39</v>
      </c>
      <c r="Q1719">
        <v>0</v>
      </c>
      <c r="R1719">
        <v>0</v>
      </c>
      <c r="S1719">
        <v>20</v>
      </c>
      <c r="T1719">
        <v>21</v>
      </c>
      <c r="U1719">
        <v>1</v>
      </c>
      <c r="V1719">
        <v>35</v>
      </c>
      <c r="W1719">
        <v>2</v>
      </c>
      <c r="X1719">
        <v>23</v>
      </c>
      <c r="Y1719">
        <f t="shared" si="239"/>
        <v>551</v>
      </c>
      <c r="Z1719" s="12">
        <f t="shared" si="240"/>
        <v>0.15305555555555556</v>
      </c>
      <c r="AA1719" s="12">
        <f t="shared" si="241"/>
        <v>7.8469444444444445</v>
      </c>
      <c r="AB1719" t="s">
        <v>194</v>
      </c>
      <c r="AC1719" t="s">
        <v>194</v>
      </c>
      <c r="AD1719" s="12">
        <f t="shared" si="242"/>
        <v>3.061111111111111E-2</v>
      </c>
    </row>
    <row r="1720" spans="2:30" x14ac:dyDescent="0.3">
      <c r="B1720">
        <v>58369</v>
      </c>
      <c r="C1720" s="7">
        <v>44515</v>
      </c>
      <c r="D1720" s="6">
        <f t="shared" si="234"/>
        <v>2021</v>
      </c>
      <c r="E1720" s="4" t="str">
        <f t="shared" si="235"/>
        <v>Q4-2021</v>
      </c>
      <c r="F1720" s="4" t="str">
        <f t="shared" si="236"/>
        <v>November</v>
      </c>
      <c r="G1720" s="6">
        <f t="shared" si="237"/>
        <v>47</v>
      </c>
      <c r="H1720" s="4" t="str">
        <f t="shared" si="238"/>
        <v>Monday</v>
      </c>
      <c r="I1720">
        <v>2</v>
      </c>
      <c r="J1720">
        <v>1</v>
      </c>
      <c r="K1720">
        <v>11</v>
      </c>
      <c r="L1720">
        <v>2</v>
      </c>
      <c r="M1720">
        <v>17</v>
      </c>
      <c r="N1720">
        <v>5</v>
      </c>
      <c r="O1720">
        <v>26</v>
      </c>
      <c r="P1720">
        <v>27</v>
      </c>
      <c r="Q1720">
        <v>0</v>
      </c>
      <c r="R1720">
        <v>0</v>
      </c>
      <c r="S1720">
        <v>17</v>
      </c>
      <c r="T1720">
        <v>27</v>
      </c>
      <c r="U1720">
        <v>1</v>
      </c>
      <c r="V1720">
        <v>31</v>
      </c>
      <c r="W1720">
        <v>0</v>
      </c>
      <c r="X1720">
        <v>23</v>
      </c>
      <c r="Y1720">
        <f t="shared" si="239"/>
        <v>516</v>
      </c>
      <c r="Z1720" s="12">
        <f t="shared" si="240"/>
        <v>0.14333333333333334</v>
      </c>
      <c r="AA1720" s="12">
        <f t="shared" si="241"/>
        <v>7.8566666666666665</v>
      </c>
      <c r="AB1720" t="s">
        <v>194</v>
      </c>
      <c r="AC1720" t="s">
        <v>194</v>
      </c>
      <c r="AD1720" s="12">
        <f t="shared" si="242"/>
        <v>2.8666666666666667E-2</v>
      </c>
    </row>
    <row r="1721" spans="2:30" x14ac:dyDescent="0.3">
      <c r="B1721">
        <v>58370</v>
      </c>
      <c r="C1721" s="7">
        <v>44516</v>
      </c>
      <c r="D1721" s="6">
        <f t="shared" si="234"/>
        <v>2021</v>
      </c>
      <c r="E1721" s="4" t="str">
        <f t="shared" si="235"/>
        <v>Q4-2021</v>
      </c>
      <c r="F1721" s="4" t="str">
        <f t="shared" si="236"/>
        <v>November</v>
      </c>
      <c r="G1721" s="6">
        <f t="shared" si="237"/>
        <v>47</v>
      </c>
      <c r="H1721" s="4" t="str">
        <f t="shared" si="238"/>
        <v>Tuesday</v>
      </c>
      <c r="I1721">
        <v>1</v>
      </c>
      <c r="J1721">
        <v>1</v>
      </c>
      <c r="K1721">
        <v>24</v>
      </c>
      <c r="L1721">
        <v>1</v>
      </c>
      <c r="M1721">
        <v>29</v>
      </c>
      <c r="N1721">
        <v>4</v>
      </c>
      <c r="O1721">
        <v>19</v>
      </c>
      <c r="P1721">
        <v>45</v>
      </c>
      <c r="Q1721">
        <v>0</v>
      </c>
      <c r="R1721">
        <v>0</v>
      </c>
      <c r="S1721">
        <v>14</v>
      </c>
      <c r="T1721">
        <v>14</v>
      </c>
      <c r="U1721">
        <v>1</v>
      </c>
      <c r="V1721">
        <v>34</v>
      </c>
      <c r="W1721">
        <v>2</v>
      </c>
      <c r="X1721">
        <v>22</v>
      </c>
      <c r="Y1721">
        <f t="shared" si="239"/>
        <v>446</v>
      </c>
      <c r="Z1721" s="12">
        <f t="shared" si="240"/>
        <v>0.1238888888888889</v>
      </c>
      <c r="AA1721" s="12">
        <f t="shared" si="241"/>
        <v>7.8761111111111113</v>
      </c>
      <c r="AB1721" t="s">
        <v>194</v>
      </c>
      <c r="AC1721" t="s">
        <v>194</v>
      </c>
      <c r="AD1721" s="12">
        <f t="shared" si="242"/>
        <v>3.0972222222222224E-2</v>
      </c>
    </row>
    <row r="1722" spans="2:30" x14ac:dyDescent="0.3">
      <c r="B1722">
        <v>58371</v>
      </c>
      <c r="C1722" s="7">
        <v>44516</v>
      </c>
      <c r="D1722" s="6">
        <f t="shared" si="234"/>
        <v>2021</v>
      </c>
      <c r="E1722" s="4" t="str">
        <f t="shared" si="235"/>
        <v>Q4-2021</v>
      </c>
      <c r="F1722" s="4" t="str">
        <f t="shared" si="236"/>
        <v>November</v>
      </c>
      <c r="G1722" s="6">
        <f t="shared" si="237"/>
        <v>47</v>
      </c>
      <c r="H1722" s="4" t="str">
        <f t="shared" si="238"/>
        <v>Tuesday</v>
      </c>
      <c r="I1722">
        <v>2</v>
      </c>
      <c r="J1722">
        <v>1</v>
      </c>
      <c r="K1722">
        <v>13</v>
      </c>
      <c r="L1722">
        <v>1</v>
      </c>
      <c r="M1722">
        <v>27</v>
      </c>
      <c r="N1722">
        <v>5</v>
      </c>
      <c r="O1722">
        <v>12</v>
      </c>
      <c r="P1722">
        <v>38</v>
      </c>
      <c r="Q1722">
        <v>0</v>
      </c>
      <c r="R1722">
        <v>0</v>
      </c>
      <c r="S1722">
        <v>16</v>
      </c>
      <c r="T1722">
        <v>29</v>
      </c>
      <c r="U1722">
        <v>0</v>
      </c>
      <c r="V1722">
        <v>35</v>
      </c>
      <c r="W1722">
        <v>0</v>
      </c>
      <c r="X1722">
        <v>22</v>
      </c>
      <c r="Y1722">
        <f t="shared" si="239"/>
        <v>475</v>
      </c>
      <c r="Z1722" s="12">
        <f t="shared" si="240"/>
        <v>0.13194444444444445</v>
      </c>
      <c r="AA1722" s="12">
        <f t="shared" si="241"/>
        <v>7.8680555555555554</v>
      </c>
      <c r="AB1722" t="s">
        <v>194</v>
      </c>
      <c r="AC1722" t="s">
        <v>194</v>
      </c>
      <c r="AD1722" s="12">
        <f t="shared" si="242"/>
        <v>2.6388888888888889E-2</v>
      </c>
    </row>
    <row r="1723" spans="2:30" x14ac:dyDescent="0.3">
      <c r="B1723">
        <v>58372</v>
      </c>
      <c r="C1723" s="7">
        <v>44517</v>
      </c>
      <c r="D1723" s="6">
        <f t="shared" si="234"/>
        <v>2021</v>
      </c>
      <c r="E1723" s="4" t="str">
        <f t="shared" si="235"/>
        <v>Q4-2021</v>
      </c>
      <c r="F1723" s="4" t="str">
        <f t="shared" si="236"/>
        <v>November</v>
      </c>
      <c r="G1723" s="6">
        <f t="shared" si="237"/>
        <v>47</v>
      </c>
      <c r="H1723" s="4" t="str">
        <f t="shared" si="238"/>
        <v>Wednesday</v>
      </c>
      <c r="I1723">
        <v>1</v>
      </c>
      <c r="J1723">
        <v>1</v>
      </c>
      <c r="K1723">
        <v>26</v>
      </c>
      <c r="L1723">
        <v>2</v>
      </c>
      <c r="M1723">
        <v>18</v>
      </c>
      <c r="N1723">
        <v>5</v>
      </c>
      <c r="O1723">
        <v>25</v>
      </c>
      <c r="P1723">
        <v>26</v>
      </c>
      <c r="Q1723">
        <v>0</v>
      </c>
      <c r="R1723">
        <v>0</v>
      </c>
      <c r="S1723">
        <v>12</v>
      </c>
      <c r="T1723">
        <v>16</v>
      </c>
      <c r="U1723">
        <v>2</v>
      </c>
      <c r="V1723">
        <v>33</v>
      </c>
      <c r="W1723">
        <v>1</v>
      </c>
      <c r="X1723">
        <v>21</v>
      </c>
      <c r="Y1723">
        <f t="shared" si="239"/>
        <v>482</v>
      </c>
      <c r="Z1723" s="12">
        <f t="shared" si="240"/>
        <v>0.13388888888888889</v>
      </c>
      <c r="AA1723" s="12">
        <f t="shared" si="241"/>
        <v>7.8661111111111115</v>
      </c>
      <c r="AB1723" t="s">
        <v>194</v>
      </c>
      <c r="AC1723" t="s">
        <v>194</v>
      </c>
      <c r="AD1723" s="12">
        <f t="shared" si="242"/>
        <v>2.6777777777777779E-2</v>
      </c>
    </row>
    <row r="1724" spans="2:30" x14ac:dyDescent="0.3">
      <c r="B1724">
        <v>58373</v>
      </c>
      <c r="C1724" s="7">
        <v>44517</v>
      </c>
      <c r="D1724" s="6">
        <f t="shared" si="234"/>
        <v>2021</v>
      </c>
      <c r="E1724" s="4" t="str">
        <f t="shared" si="235"/>
        <v>Q4-2021</v>
      </c>
      <c r="F1724" s="4" t="str">
        <f t="shared" si="236"/>
        <v>November</v>
      </c>
      <c r="G1724" s="6">
        <f t="shared" si="237"/>
        <v>47</v>
      </c>
      <c r="H1724" s="4" t="str">
        <f t="shared" si="238"/>
        <v>Wednesday</v>
      </c>
      <c r="I1724">
        <v>2</v>
      </c>
      <c r="J1724">
        <v>1</v>
      </c>
      <c r="K1724">
        <v>19</v>
      </c>
      <c r="L1724">
        <v>1</v>
      </c>
      <c r="M1724">
        <v>10</v>
      </c>
      <c r="N1724">
        <v>4</v>
      </c>
      <c r="O1724">
        <v>17</v>
      </c>
      <c r="P1724">
        <v>44</v>
      </c>
      <c r="Q1724">
        <v>0</v>
      </c>
      <c r="R1724">
        <v>0</v>
      </c>
      <c r="S1724">
        <v>29</v>
      </c>
      <c r="T1724">
        <v>22</v>
      </c>
      <c r="U1724">
        <v>1</v>
      </c>
      <c r="V1724">
        <v>34</v>
      </c>
      <c r="W1724">
        <v>1</v>
      </c>
      <c r="X1724">
        <v>20</v>
      </c>
      <c r="Y1724">
        <f t="shared" si="239"/>
        <v>502</v>
      </c>
      <c r="Z1724" s="12">
        <f t="shared" si="240"/>
        <v>0.13944444444444445</v>
      </c>
      <c r="AA1724" s="12">
        <f t="shared" si="241"/>
        <v>7.860555555555556</v>
      </c>
      <c r="AB1724" t="s">
        <v>194</v>
      </c>
      <c r="AC1724" t="s">
        <v>194</v>
      </c>
      <c r="AD1724" s="12">
        <f t="shared" si="242"/>
        <v>3.4861111111111114E-2</v>
      </c>
    </row>
    <row r="1725" spans="2:30" x14ac:dyDescent="0.3">
      <c r="B1725">
        <v>58374</v>
      </c>
      <c r="C1725" s="7">
        <v>44518</v>
      </c>
      <c r="D1725" s="6">
        <f t="shared" si="234"/>
        <v>2021</v>
      </c>
      <c r="E1725" s="4" t="str">
        <f t="shared" si="235"/>
        <v>Q4-2021</v>
      </c>
      <c r="F1725" s="4" t="str">
        <f t="shared" si="236"/>
        <v>November</v>
      </c>
      <c r="G1725" s="6">
        <f t="shared" si="237"/>
        <v>47</v>
      </c>
      <c r="H1725" s="4" t="str">
        <f t="shared" si="238"/>
        <v>Thursday</v>
      </c>
      <c r="I1725">
        <v>1</v>
      </c>
      <c r="J1725">
        <v>1</v>
      </c>
      <c r="K1725">
        <v>12</v>
      </c>
      <c r="L1725">
        <v>1</v>
      </c>
      <c r="M1725">
        <v>22</v>
      </c>
      <c r="N1725">
        <v>4</v>
      </c>
      <c r="O1725">
        <v>29</v>
      </c>
      <c r="P1725">
        <v>32</v>
      </c>
      <c r="Q1725">
        <v>0</v>
      </c>
      <c r="R1725">
        <v>0</v>
      </c>
      <c r="S1725">
        <v>26</v>
      </c>
      <c r="T1725">
        <v>28</v>
      </c>
      <c r="U1725">
        <v>1</v>
      </c>
      <c r="V1725">
        <v>32</v>
      </c>
      <c r="W1725">
        <v>1</v>
      </c>
      <c r="X1725">
        <v>25</v>
      </c>
      <c r="Y1725">
        <f t="shared" si="239"/>
        <v>517</v>
      </c>
      <c r="Z1725" s="12">
        <f t="shared" si="240"/>
        <v>0.14361111111111111</v>
      </c>
      <c r="AA1725" s="12">
        <f t="shared" si="241"/>
        <v>7.8563888888888886</v>
      </c>
      <c r="AB1725" t="s">
        <v>194</v>
      </c>
      <c r="AC1725" t="s">
        <v>194</v>
      </c>
      <c r="AD1725" s="12">
        <f t="shared" si="242"/>
        <v>3.5902777777777777E-2</v>
      </c>
    </row>
    <row r="1726" spans="2:30" x14ac:dyDescent="0.3">
      <c r="B1726">
        <v>58375</v>
      </c>
      <c r="C1726" s="7">
        <v>44518</v>
      </c>
      <c r="D1726" s="6">
        <f t="shared" si="234"/>
        <v>2021</v>
      </c>
      <c r="E1726" s="4" t="str">
        <f t="shared" si="235"/>
        <v>Q4-2021</v>
      </c>
      <c r="F1726" s="4" t="str">
        <f t="shared" si="236"/>
        <v>November</v>
      </c>
      <c r="G1726" s="6">
        <f t="shared" si="237"/>
        <v>47</v>
      </c>
      <c r="H1726" s="4" t="str">
        <f t="shared" si="238"/>
        <v>Thursday</v>
      </c>
      <c r="I1726">
        <v>2</v>
      </c>
      <c r="J1726">
        <v>1</v>
      </c>
      <c r="K1726">
        <v>25</v>
      </c>
      <c r="L1726">
        <v>2</v>
      </c>
      <c r="M1726">
        <v>13</v>
      </c>
      <c r="N1726">
        <v>5</v>
      </c>
      <c r="O1726">
        <v>22</v>
      </c>
      <c r="P1726">
        <v>20</v>
      </c>
      <c r="Q1726">
        <v>0</v>
      </c>
      <c r="R1726">
        <v>0</v>
      </c>
      <c r="S1726">
        <v>23</v>
      </c>
      <c r="T1726">
        <v>15</v>
      </c>
      <c r="U1726">
        <v>1</v>
      </c>
      <c r="V1726">
        <v>32</v>
      </c>
      <c r="W1726">
        <v>0</v>
      </c>
      <c r="X1726">
        <v>24</v>
      </c>
      <c r="Y1726">
        <f t="shared" si="239"/>
        <v>432</v>
      </c>
      <c r="Z1726" s="12">
        <f t="shared" si="240"/>
        <v>0.12</v>
      </c>
      <c r="AA1726" s="12">
        <f t="shared" si="241"/>
        <v>7.88</v>
      </c>
      <c r="AB1726" t="s">
        <v>194</v>
      </c>
      <c r="AC1726" t="s">
        <v>194</v>
      </c>
      <c r="AD1726" s="12">
        <f t="shared" si="242"/>
        <v>2.4E-2</v>
      </c>
    </row>
    <row r="1727" spans="2:30" x14ac:dyDescent="0.3">
      <c r="B1727">
        <v>58376</v>
      </c>
      <c r="C1727" s="7">
        <v>44519</v>
      </c>
      <c r="D1727" s="6">
        <f t="shared" si="234"/>
        <v>2021</v>
      </c>
      <c r="E1727" s="4" t="str">
        <f t="shared" si="235"/>
        <v>Q4-2021</v>
      </c>
      <c r="F1727" s="4" t="str">
        <f t="shared" si="236"/>
        <v>November</v>
      </c>
      <c r="G1727" s="6">
        <f t="shared" si="237"/>
        <v>47</v>
      </c>
      <c r="H1727" s="4" t="str">
        <f t="shared" si="238"/>
        <v>Friday</v>
      </c>
      <c r="I1727">
        <v>1</v>
      </c>
      <c r="J1727">
        <v>1</v>
      </c>
      <c r="K1727">
        <v>18</v>
      </c>
      <c r="L1727">
        <v>1</v>
      </c>
      <c r="M1727">
        <v>25</v>
      </c>
      <c r="N1727">
        <v>5</v>
      </c>
      <c r="O1727">
        <v>14</v>
      </c>
      <c r="P1727">
        <v>39</v>
      </c>
      <c r="Q1727">
        <v>0</v>
      </c>
      <c r="R1727">
        <v>0</v>
      </c>
      <c r="S1727">
        <v>20</v>
      </c>
      <c r="T1727">
        <v>21</v>
      </c>
      <c r="U1727">
        <v>1</v>
      </c>
      <c r="V1727">
        <v>35</v>
      </c>
      <c r="W1727">
        <v>2</v>
      </c>
      <c r="X1727">
        <v>23</v>
      </c>
      <c r="Y1727">
        <f t="shared" si="239"/>
        <v>551</v>
      </c>
      <c r="Z1727" s="12">
        <f t="shared" si="240"/>
        <v>0.15305555555555556</v>
      </c>
      <c r="AA1727" s="12">
        <f t="shared" si="241"/>
        <v>7.8469444444444445</v>
      </c>
      <c r="AB1727" t="s">
        <v>194</v>
      </c>
      <c r="AC1727" t="s">
        <v>194</v>
      </c>
      <c r="AD1727" s="12">
        <f t="shared" si="242"/>
        <v>3.061111111111111E-2</v>
      </c>
    </row>
    <row r="1728" spans="2:30" x14ac:dyDescent="0.3">
      <c r="B1728">
        <v>58377</v>
      </c>
      <c r="C1728" s="7">
        <v>44519</v>
      </c>
      <c r="D1728" s="6">
        <f t="shared" si="234"/>
        <v>2021</v>
      </c>
      <c r="E1728" s="4" t="str">
        <f t="shared" si="235"/>
        <v>Q4-2021</v>
      </c>
      <c r="F1728" s="4" t="str">
        <f t="shared" si="236"/>
        <v>November</v>
      </c>
      <c r="G1728" s="6">
        <f t="shared" si="237"/>
        <v>47</v>
      </c>
      <c r="H1728" s="4" t="str">
        <f t="shared" si="238"/>
        <v>Friday</v>
      </c>
      <c r="I1728">
        <v>2</v>
      </c>
      <c r="J1728">
        <v>1</v>
      </c>
      <c r="K1728">
        <v>11</v>
      </c>
      <c r="L1728">
        <v>2</v>
      </c>
      <c r="M1728">
        <v>17</v>
      </c>
      <c r="N1728">
        <v>5</v>
      </c>
      <c r="O1728">
        <v>26</v>
      </c>
      <c r="P1728">
        <v>27</v>
      </c>
      <c r="Q1728">
        <v>0</v>
      </c>
      <c r="R1728">
        <v>0</v>
      </c>
      <c r="S1728">
        <v>17</v>
      </c>
      <c r="T1728">
        <v>27</v>
      </c>
      <c r="U1728">
        <v>1</v>
      </c>
      <c r="V1728">
        <v>31</v>
      </c>
      <c r="W1728">
        <v>0</v>
      </c>
      <c r="X1728">
        <v>23</v>
      </c>
      <c r="Y1728">
        <f t="shared" si="239"/>
        <v>516</v>
      </c>
      <c r="Z1728" s="12">
        <f t="shared" si="240"/>
        <v>0.14333333333333334</v>
      </c>
      <c r="AA1728" s="12">
        <f t="shared" si="241"/>
        <v>7.8566666666666665</v>
      </c>
      <c r="AB1728" t="s">
        <v>194</v>
      </c>
      <c r="AC1728" t="s">
        <v>194</v>
      </c>
      <c r="AD1728" s="12">
        <f t="shared" si="242"/>
        <v>2.8666666666666667E-2</v>
      </c>
    </row>
    <row r="1729" spans="2:30" x14ac:dyDescent="0.3">
      <c r="B1729">
        <v>58378</v>
      </c>
      <c r="C1729" s="7">
        <v>44520</v>
      </c>
      <c r="D1729" s="6">
        <f t="shared" si="234"/>
        <v>2021</v>
      </c>
      <c r="E1729" s="4" t="str">
        <f t="shared" si="235"/>
        <v>Q4-2021</v>
      </c>
      <c r="F1729" s="4" t="str">
        <f t="shared" si="236"/>
        <v>November</v>
      </c>
      <c r="G1729" s="6">
        <f t="shared" si="237"/>
        <v>47</v>
      </c>
      <c r="H1729" s="4" t="str">
        <f t="shared" si="238"/>
        <v>Saturday</v>
      </c>
      <c r="I1729">
        <v>1</v>
      </c>
      <c r="J1729">
        <v>1</v>
      </c>
      <c r="K1729">
        <v>24</v>
      </c>
      <c r="L1729">
        <v>1</v>
      </c>
      <c r="M1729">
        <v>29</v>
      </c>
      <c r="N1729">
        <v>4</v>
      </c>
      <c r="O1729">
        <v>19</v>
      </c>
      <c r="P1729">
        <v>45</v>
      </c>
      <c r="Q1729">
        <v>0</v>
      </c>
      <c r="R1729">
        <v>0</v>
      </c>
      <c r="S1729">
        <v>14</v>
      </c>
      <c r="T1729">
        <v>14</v>
      </c>
      <c r="U1729">
        <v>1</v>
      </c>
      <c r="V1729">
        <v>34</v>
      </c>
      <c r="W1729">
        <v>2</v>
      </c>
      <c r="X1729">
        <v>22</v>
      </c>
      <c r="Y1729">
        <f t="shared" si="239"/>
        <v>446</v>
      </c>
      <c r="Z1729" s="12">
        <f t="shared" si="240"/>
        <v>0.1238888888888889</v>
      </c>
      <c r="AA1729" s="12">
        <f t="shared" si="241"/>
        <v>7.8761111111111113</v>
      </c>
      <c r="AB1729" t="s">
        <v>194</v>
      </c>
      <c r="AC1729" t="s">
        <v>194</v>
      </c>
      <c r="AD1729" s="12">
        <f t="shared" si="242"/>
        <v>3.0972222222222224E-2</v>
      </c>
    </row>
    <row r="1730" spans="2:30" x14ac:dyDescent="0.3">
      <c r="B1730">
        <v>58379</v>
      </c>
      <c r="C1730" s="7">
        <v>44522</v>
      </c>
      <c r="D1730" s="6">
        <f t="shared" si="234"/>
        <v>2021</v>
      </c>
      <c r="E1730" s="4" t="str">
        <f t="shared" si="235"/>
        <v>Q4-2021</v>
      </c>
      <c r="F1730" s="4" t="str">
        <f t="shared" si="236"/>
        <v>November</v>
      </c>
      <c r="G1730" s="6">
        <f t="shared" si="237"/>
        <v>48</v>
      </c>
      <c r="H1730" s="4" t="str">
        <f t="shared" si="238"/>
        <v>Monday</v>
      </c>
      <c r="I1730">
        <v>1</v>
      </c>
      <c r="J1730">
        <v>0</v>
      </c>
      <c r="K1730">
        <v>13</v>
      </c>
      <c r="L1730">
        <v>1</v>
      </c>
      <c r="M1730">
        <v>27</v>
      </c>
      <c r="N1730">
        <v>5</v>
      </c>
      <c r="O1730">
        <v>12</v>
      </c>
      <c r="P1730">
        <v>38</v>
      </c>
      <c r="Q1730">
        <v>0</v>
      </c>
      <c r="R1730">
        <v>0</v>
      </c>
      <c r="S1730">
        <v>16</v>
      </c>
      <c r="T1730">
        <v>29</v>
      </c>
      <c r="U1730">
        <v>1</v>
      </c>
      <c r="V1730">
        <v>36</v>
      </c>
      <c r="W1730">
        <v>1</v>
      </c>
      <c r="X1730">
        <v>22</v>
      </c>
      <c r="Y1730">
        <f t="shared" si="239"/>
        <v>533</v>
      </c>
      <c r="Z1730" s="12">
        <f t="shared" si="240"/>
        <v>0.14805555555555555</v>
      </c>
      <c r="AA1730" s="12">
        <f t="shared" si="241"/>
        <v>7.8519444444444444</v>
      </c>
      <c r="AB1730" t="s">
        <v>194</v>
      </c>
      <c r="AC1730" t="s">
        <v>194</v>
      </c>
      <c r="AD1730" s="12">
        <f t="shared" si="242"/>
        <v>2.9611111111111109E-2</v>
      </c>
    </row>
    <row r="1731" spans="2:30" x14ac:dyDescent="0.3">
      <c r="B1731">
        <v>58380</v>
      </c>
      <c r="C1731" s="7">
        <v>44522</v>
      </c>
      <c r="D1731" s="6">
        <f t="shared" si="234"/>
        <v>2021</v>
      </c>
      <c r="E1731" s="4" t="str">
        <f t="shared" si="235"/>
        <v>Q4-2021</v>
      </c>
      <c r="F1731" s="4" t="str">
        <f t="shared" si="236"/>
        <v>November</v>
      </c>
      <c r="G1731" s="6">
        <f t="shared" si="237"/>
        <v>48</v>
      </c>
      <c r="H1731" s="4" t="str">
        <f t="shared" si="238"/>
        <v>Monday</v>
      </c>
      <c r="I1731">
        <v>2</v>
      </c>
      <c r="J1731">
        <v>2</v>
      </c>
      <c r="K1731">
        <v>26</v>
      </c>
      <c r="L1731">
        <v>2</v>
      </c>
      <c r="M1731">
        <v>18</v>
      </c>
      <c r="N1731">
        <v>5</v>
      </c>
      <c r="O1731">
        <v>25</v>
      </c>
      <c r="P1731">
        <v>26</v>
      </c>
      <c r="Q1731">
        <v>0</v>
      </c>
      <c r="R1731">
        <v>0</v>
      </c>
      <c r="S1731">
        <v>12</v>
      </c>
      <c r="T1731">
        <v>16</v>
      </c>
      <c r="U1731">
        <v>1</v>
      </c>
      <c r="V1731">
        <v>32</v>
      </c>
      <c r="W1731">
        <v>0</v>
      </c>
      <c r="X1731">
        <v>21</v>
      </c>
      <c r="Y1731">
        <f t="shared" si="239"/>
        <v>427</v>
      </c>
      <c r="Z1731" s="12">
        <f t="shared" si="240"/>
        <v>0.11861111111111111</v>
      </c>
      <c r="AA1731" s="12">
        <f t="shared" si="241"/>
        <v>7.881388888888889</v>
      </c>
      <c r="AB1731" t="s">
        <v>194</v>
      </c>
      <c r="AC1731" t="s">
        <v>194</v>
      </c>
      <c r="AD1731" s="12">
        <f t="shared" si="242"/>
        <v>2.3722222222222221E-2</v>
      </c>
    </row>
    <row r="1732" spans="2:30" x14ac:dyDescent="0.3">
      <c r="B1732">
        <v>58381</v>
      </c>
      <c r="C1732" s="7">
        <v>44523</v>
      </c>
      <c r="D1732" s="6">
        <f t="shared" si="234"/>
        <v>2021</v>
      </c>
      <c r="E1732" s="4" t="str">
        <f t="shared" si="235"/>
        <v>Q4-2021</v>
      </c>
      <c r="F1732" s="4" t="str">
        <f t="shared" si="236"/>
        <v>November</v>
      </c>
      <c r="G1732" s="6">
        <f t="shared" si="237"/>
        <v>48</v>
      </c>
      <c r="H1732" s="4" t="str">
        <f t="shared" si="238"/>
        <v>Tuesday</v>
      </c>
      <c r="I1732">
        <v>1</v>
      </c>
      <c r="J1732">
        <v>0</v>
      </c>
      <c r="K1732">
        <v>19</v>
      </c>
      <c r="L1732">
        <v>1</v>
      </c>
      <c r="M1732">
        <v>10</v>
      </c>
      <c r="N1732">
        <v>4</v>
      </c>
      <c r="O1732">
        <v>17</v>
      </c>
      <c r="P1732">
        <v>44</v>
      </c>
      <c r="Q1732">
        <v>0</v>
      </c>
      <c r="R1732">
        <v>0</v>
      </c>
      <c r="S1732">
        <v>29</v>
      </c>
      <c r="T1732">
        <v>22</v>
      </c>
      <c r="U1732">
        <v>2</v>
      </c>
      <c r="V1732">
        <v>35</v>
      </c>
      <c r="W1732">
        <v>2</v>
      </c>
      <c r="X1732">
        <v>20</v>
      </c>
      <c r="Y1732">
        <f t="shared" si="239"/>
        <v>558</v>
      </c>
      <c r="Z1732" s="12">
        <f t="shared" si="240"/>
        <v>0.155</v>
      </c>
      <c r="AA1732" s="12">
        <f t="shared" si="241"/>
        <v>7.8449999999999998</v>
      </c>
      <c r="AB1732" t="s">
        <v>194</v>
      </c>
      <c r="AC1732" t="s">
        <v>194</v>
      </c>
      <c r="AD1732" s="12">
        <f t="shared" si="242"/>
        <v>3.875E-2</v>
      </c>
    </row>
    <row r="1733" spans="2:30" x14ac:dyDescent="0.3">
      <c r="B1733">
        <v>58382</v>
      </c>
      <c r="C1733" s="7">
        <v>44523</v>
      </c>
      <c r="D1733" s="6">
        <f t="shared" si="234"/>
        <v>2021</v>
      </c>
      <c r="E1733" s="4" t="str">
        <f t="shared" si="235"/>
        <v>Q4-2021</v>
      </c>
      <c r="F1733" s="4" t="str">
        <f t="shared" si="236"/>
        <v>November</v>
      </c>
      <c r="G1733" s="6">
        <f t="shared" si="237"/>
        <v>48</v>
      </c>
      <c r="H1733" s="4" t="str">
        <f t="shared" si="238"/>
        <v>Tuesday</v>
      </c>
      <c r="I1733">
        <v>2</v>
      </c>
      <c r="J1733">
        <v>2</v>
      </c>
      <c r="K1733">
        <v>12</v>
      </c>
      <c r="L1733">
        <v>1</v>
      </c>
      <c r="M1733">
        <v>22</v>
      </c>
      <c r="N1733">
        <v>4</v>
      </c>
      <c r="O1733">
        <v>29</v>
      </c>
      <c r="P1733">
        <v>32</v>
      </c>
      <c r="Q1733">
        <v>0</v>
      </c>
      <c r="R1733">
        <v>0</v>
      </c>
      <c r="S1733">
        <v>26</v>
      </c>
      <c r="T1733">
        <v>28</v>
      </c>
      <c r="U1733">
        <v>0</v>
      </c>
      <c r="V1733">
        <v>31</v>
      </c>
      <c r="W1733">
        <v>0</v>
      </c>
      <c r="X1733">
        <v>25</v>
      </c>
      <c r="Y1733">
        <f t="shared" si="239"/>
        <v>460</v>
      </c>
      <c r="Z1733" s="12">
        <f t="shared" si="240"/>
        <v>0.12777777777777777</v>
      </c>
      <c r="AA1733" s="12">
        <f t="shared" si="241"/>
        <v>7.8722222222222218</v>
      </c>
      <c r="AB1733" t="s">
        <v>194</v>
      </c>
      <c r="AC1733" t="s">
        <v>194</v>
      </c>
      <c r="AD1733" s="12">
        <f t="shared" si="242"/>
        <v>3.1944444444444442E-2</v>
      </c>
    </row>
    <row r="1734" spans="2:30" x14ac:dyDescent="0.3">
      <c r="B1734">
        <v>58383</v>
      </c>
      <c r="C1734" s="7">
        <v>44524</v>
      </c>
      <c r="D1734" s="6">
        <f t="shared" si="234"/>
        <v>2021</v>
      </c>
      <c r="E1734" s="4" t="str">
        <f t="shared" si="235"/>
        <v>Q4-2021</v>
      </c>
      <c r="F1734" s="4" t="str">
        <f t="shared" si="236"/>
        <v>November</v>
      </c>
      <c r="G1734" s="6">
        <f t="shared" si="237"/>
        <v>48</v>
      </c>
      <c r="H1734" s="4" t="str">
        <f t="shared" si="238"/>
        <v>Wednesday</v>
      </c>
      <c r="I1734">
        <v>1</v>
      </c>
      <c r="J1734">
        <v>0</v>
      </c>
      <c r="K1734">
        <v>25</v>
      </c>
      <c r="L1734">
        <v>2</v>
      </c>
      <c r="M1734">
        <v>13</v>
      </c>
      <c r="N1734">
        <v>5</v>
      </c>
      <c r="O1734">
        <v>22</v>
      </c>
      <c r="P1734">
        <v>20</v>
      </c>
      <c r="Q1734">
        <v>0</v>
      </c>
      <c r="R1734">
        <v>0</v>
      </c>
      <c r="S1734">
        <v>23</v>
      </c>
      <c r="T1734">
        <v>15</v>
      </c>
      <c r="U1734">
        <v>2</v>
      </c>
      <c r="V1734">
        <v>33</v>
      </c>
      <c r="W1734">
        <v>1</v>
      </c>
      <c r="X1734">
        <v>24</v>
      </c>
      <c r="Y1734">
        <f t="shared" si="239"/>
        <v>490</v>
      </c>
      <c r="Z1734" s="12">
        <f t="shared" si="240"/>
        <v>0.1361111111111111</v>
      </c>
      <c r="AA1734" s="12">
        <f t="shared" si="241"/>
        <v>7.8638888888888889</v>
      </c>
      <c r="AB1734" t="s">
        <v>194</v>
      </c>
      <c r="AC1734" t="s">
        <v>194</v>
      </c>
      <c r="AD1734" s="12">
        <f t="shared" si="242"/>
        <v>2.7222222222222221E-2</v>
      </c>
    </row>
    <row r="1735" spans="2:30" x14ac:dyDescent="0.3">
      <c r="B1735">
        <v>58384</v>
      </c>
      <c r="C1735" s="7">
        <v>44524</v>
      </c>
      <c r="D1735" s="6">
        <f t="shared" si="234"/>
        <v>2021</v>
      </c>
      <c r="E1735" s="4" t="str">
        <f t="shared" si="235"/>
        <v>Q4-2021</v>
      </c>
      <c r="F1735" s="4" t="str">
        <f t="shared" si="236"/>
        <v>November</v>
      </c>
      <c r="G1735" s="6">
        <f t="shared" si="237"/>
        <v>48</v>
      </c>
      <c r="H1735" s="4" t="str">
        <f t="shared" si="238"/>
        <v>Wednesday</v>
      </c>
      <c r="I1735">
        <v>2</v>
      </c>
      <c r="J1735">
        <v>2</v>
      </c>
      <c r="K1735">
        <v>18</v>
      </c>
      <c r="L1735">
        <v>1</v>
      </c>
      <c r="M1735">
        <v>25</v>
      </c>
      <c r="N1735">
        <v>5</v>
      </c>
      <c r="O1735">
        <v>14</v>
      </c>
      <c r="P1735">
        <v>39</v>
      </c>
      <c r="Q1735">
        <v>0</v>
      </c>
      <c r="R1735">
        <v>0</v>
      </c>
      <c r="S1735">
        <v>20</v>
      </c>
      <c r="T1735">
        <v>21</v>
      </c>
      <c r="U1735">
        <v>0</v>
      </c>
      <c r="V1735">
        <v>34</v>
      </c>
      <c r="W1735">
        <v>1</v>
      </c>
      <c r="X1735">
        <v>23</v>
      </c>
      <c r="Y1735">
        <f t="shared" si="239"/>
        <v>493</v>
      </c>
      <c r="Z1735" s="12">
        <f t="shared" si="240"/>
        <v>0.13694444444444445</v>
      </c>
      <c r="AA1735" s="12">
        <f t="shared" si="241"/>
        <v>7.8630555555555555</v>
      </c>
      <c r="AB1735" t="s">
        <v>194</v>
      </c>
      <c r="AC1735" t="s">
        <v>194</v>
      </c>
      <c r="AD1735" s="12">
        <f t="shared" si="242"/>
        <v>2.738888888888889E-2</v>
      </c>
    </row>
    <row r="1736" spans="2:30" x14ac:dyDescent="0.3">
      <c r="B1736">
        <v>58385</v>
      </c>
      <c r="C1736" s="7">
        <v>44525</v>
      </c>
      <c r="D1736" s="6">
        <f t="shared" si="234"/>
        <v>2021</v>
      </c>
      <c r="E1736" s="4" t="str">
        <f t="shared" si="235"/>
        <v>Q4-2021</v>
      </c>
      <c r="F1736" s="4" t="str">
        <f t="shared" si="236"/>
        <v>November</v>
      </c>
      <c r="G1736" s="6">
        <f t="shared" si="237"/>
        <v>48</v>
      </c>
      <c r="H1736" s="4" t="str">
        <f t="shared" si="238"/>
        <v>Thursday</v>
      </c>
      <c r="I1736">
        <v>1</v>
      </c>
      <c r="J1736">
        <v>0</v>
      </c>
      <c r="K1736">
        <v>11</v>
      </c>
      <c r="L1736">
        <v>2</v>
      </c>
      <c r="M1736">
        <v>17</v>
      </c>
      <c r="N1736">
        <v>5</v>
      </c>
      <c r="O1736">
        <v>26</v>
      </c>
      <c r="P1736">
        <v>27</v>
      </c>
      <c r="Q1736">
        <v>0</v>
      </c>
      <c r="R1736">
        <v>0</v>
      </c>
      <c r="S1736">
        <v>17</v>
      </c>
      <c r="T1736">
        <v>27</v>
      </c>
      <c r="U1736">
        <v>2</v>
      </c>
      <c r="V1736">
        <v>32</v>
      </c>
      <c r="W1736">
        <v>1</v>
      </c>
      <c r="X1736">
        <v>23</v>
      </c>
      <c r="Y1736">
        <f t="shared" si="239"/>
        <v>572</v>
      </c>
      <c r="Z1736" s="12">
        <f t="shared" si="240"/>
        <v>0.15888888888888889</v>
      </c>
      <c r="AA1736" s="12">
        <f t="shared" si="241"/>
        <v>7.8411111111111111</v>
      </c>
      <c r="AB1736" t="s">
        <v>194</v>
      </c>
      <c r="AC1736" t="s">
        <v>194</v>
      </c>
      <c r="AD1736" s="12">
        <f t="shared" si="242"/>
        <v>3.177777777777778E-2</v>
      </c>
    </row>
    <row r="1737" spans="2:30" x14ac:dyDescent="0.3">
      <c r="B1737">
        <v>58386</v>
      </c>
      <c r="C1737" s="7">
        <v>44525</v>
      </c>
      <c r="D1737" s="6">
        <f t="shared" si="234"/>
        <v>2021</v>
      </c>
      <c r="E1737" s="4" t="str">
        <f t="shared" si="235"/>
        <v>Q4-2021</v>
      </c>
      <c r="F1737" s="4" t="str">
        <f t="shared" si="236"/>
        <v>November</v>
      </c>
      <c r="G1737" s="6">
        <f t="shared" si="237"/>
        <v>48</v>
      </c>
      <c r="H1737" s="4" t="str">
        <f t="shared" si="238"/>
        <v>Thursday</v>
      </c>
      <c r="I1737">
        <v>2</v>
      </c>
      <c r="J1737">
        <v>2</v>
      </c>
      <c r="K1737">
        <v>24</v>
      </c>
      <c r="L1737">
        <v>1</v>
      </c>
      <c r="M1737">
        <v>29</v>
      </c>
      <c r="N1737">
        <v>4</v>
      </c>
      <c r="O1737">
        <v>19</v>
      </c>
      <c r="P1737">
        <v>45</v>
      </c>
      <c r="Q1737">
        <v>0</v>
      </c>
      <c r="R1737">
        <v>0</v>
      </c>
      <c r="S1737">
        <v>14</v>
      </c>
      <c r="T1737">
        <v>14</v>
      </c>
      <c r="U1737">
        <v>0</v>
      </c>
      <c r="V1737">
        <v>33</v>
      </c>
      <c r="W1737">
        <v>1</v>
      </c>
      <c r="X1737">
        <v>22</v>
      </c>
      <c r="Y1737">
        <f t="shared" si="239"/>
        <v>390</v>
      </c>
      <c r="Z1737" s="12">
        <f t="shared" si="240"/>
        <v>0.10833333333333334</v>
      </c>
      <c r="AA1737" s="12">
        <f t="shared" si="241"/>
        <v>7.8916666666666666</v>
      </c>
      <c r="AB1737" t="s">
        <v>194</v>
      </c>
      <c r="AC1737" t="s">
        <v>194</v>
      </c>
      <c r="AD1737" s="12">
        <f t="shared" si="242"/>
        <v>2.7083333333333334E-2</v>
      </c>
    </row>
    <row r="1738" spans="2:30" x14ac:dyDescent="0.3">
      <c r="B1738">
        <v>58387</v>
      </c>
      <c r="C1738" s="7">
        <v>44526</v>
      </c>
      <c r="D1738" s="6">
        <f t="shared" si="234"/>
        <v>2021</v>
      </c>
      <c r="E1738" s="4" t="str">
        <f t="shared" si="235"/>
        <v>Q4-2021</v>
      </c>
      <c r="F1738" s="4" t="str">
        <f t="shared" si="236"/>
        <v>November</v>
      </c>
      <c r="G1738" s="6">
        <f t="shared" si="237"/>
        <v>48</v>
      </c>
      <c r="H1738" s="4" t="str">
        <f t="shared" si="238"/>
        <v>Friday</v>
      </c>
      <c r="I1738">
        <v>1</v>
      </c>
      <c r="J1738">
        <v>0</v>
      </c>
      <c r="K1738">
        <v>13</v>
      </c>
      <c r="L1738">
        <v>1</v>
      </c>
      <c r="M1738">
        <v>27</v>
      </c>
      <c r="N1738">
        <v>5</v>
      </c>
      <c r="O1738">
        <v>12</v>
      </c>
      <c r="P1738">
        <v>38</v>
      </c>
      <c r="Q1738">
        <v>0</v>
      </c>
      <c r="R1738">
        <v>0</v>
      </c>
      <c r="S1738">
        <v>16</v>
      </c>
      <c r="T1738">
        <v>29</v>
      </c>
      <c r="U1738">
        <v>1</v>
      </c>
      <c r="V1738">
        <v>36</v>
      </c>
      <c r="W1738">
        <v>1</v>
      </c>
      <c r="X1738">
        <v>22</v>
      </c>
      <c r="Y1738">
        <f t="shared" si="239"/>
        <v>533</v>
      </c>
      <c r="Z1738" s="12">
        <f t="shared" si="240"/>
        <v>0.14805555555555555</v>
      </c>
      <c r="AA1738" s="12">
        <f t="shared" si="241"/>
        <v>7.8519444444444444</v>
      </c>
      <c r="AB1738" t="s">
        <v>194</v>
      </c>
      <c r="AC1738" t="s">
        <v>194</v>
      </c>
      <c r="AD1738" s="12">
        <f t="shared" si="242"/>
        <v>2.9611111111111109E-2</v>
      </c>
    </row>
    <row r="1739" spans="2:30" x14ac:dyDescent="0.3">
      <c r="B1739">
        <v>58388</v>
      </c>
      <c r="C1739" s="7">
        <v>44526</v>
      </c>
      <c r="D1739" s="6">
        <f t="shared" si="234"/>
        <v>2021</v>
      </c>
      <c r="E1739" s="4" t="str">
        <f t="shared" si="235"/>
        <v>Q4-2021</v>
      </c>
      <c r="F1739" s="4" t="str">
        <f t="shared" si="236"/>
        <v>November</v>
      </c>
      <c r="G1739" s="6">
        <f t="shared" si="237"/>
        <v>48</v>
      </c>
      <c r="H1739" s="4" t="str">
        <f t="shared" si="238"/>
        <v>Friday</v>
      </c>
      <c r="I1739">
        <v>2</v>
      </c>
      <c r="J1739">
        <v>2</v>
      </c>
      <c r="K1739">
        <v>26</v>
      </c>
      <c r="L1739">
        <v>2</v>
      </c>
      <c r="M1739">
        <v>18</v>
      </c>
      <c r="N1739">
        <v>5</v>
      </c>
      <c r="O1739">
        <v>25</v>
      </c>
      <c r="P1739">
        <v>26</v>
      </c>
      <c r="Q1739">
        <v>0</v>
      </c>
      <c r="R1739">
        <v>0</v>
      </c>
      <c r="S1739">
        <v>12</v>
      </c>
      <c r="T1739">
        <v>16</v>
      </c>
      <c r="U1739">
        <v>1</v>
      </c>
      <c r="V1739">
        <v>32</v>
      </c>
      <c r="W1739">
        <v>0</v>
      </c>
      <c r="X1739">
        <v>21</v>
      </c>
      <c r="Y1739">
        <f t="shared" si="239"/>
        <v>427</v>
      </c>
      <c r="Z1739" s="12">
        <f t="shared" si="240"/>
        <v>0.11861111111111111</v>
      </c>
      <c r="AA1739" s="12">
        <f t="shared" si="241"/>
        <v>7.881388888888889</v>
      </c>
      <c r="AB1739" t="s">
        <v>194</v>
      </c>
      <c r="AC1739" t="s">
        <v>194</v>
      </c>
      <c r="AD1739" s="12">
        <f t="shared" si="242"/>
        <v>2.3722222222222221E-2</v>
      </c>
    </row>
    <row r="1740" spans="2:30" x14ac:dyDescent="0.3">
      <c r="B1740">
        <v>58389</v>
      </c>
      <c r="C1740" s="7">
        <v>44527</v>
      </c>
      <c r="D1740" s="6">
        <f t="shared" si="234"/>
        <v>2021</v>
      </c>
      <c r="E1740" s="4" t="str">
        <f t="shared" si="235"/>
        <v>Q4-2021</v>
      </c>
      <c r="F1740" s="4" t="str">
        <f t="shared" si="236"/>
        <v>November</v>
      </c>
      <c r="G1740" s="6">
        <f t="shared" si="237"/>
        <v>48</v>
      </c>
      <c r="H1740" s="4" t="str">
        <f t="shared" si="238"/>
        <v>Saturday</v>
      </c>
      <c r="I1740">
        <v>1</v>
      </c>
      <c r="J1740">
        <v>0</v>
      </c>
      <c r="K1740">
        <v>19</v>
      </c>
      <c r="L1740">
        <v>1</v>
      </c>
      <c r="M1740">
        <v>10</v>
      </c>
      <c r="N1740">
        <v>4</v>
      </c>
      <c r="O1740">
        <v>17</v>
      </c>
      <c r="P1740">
        <v>44</v>
      </c>
      <c r="Q1740">
        <v>0</v>
      </c>
      <c r="R1740">
        <v>0</v>
      </c>
      <c r="S1740">
        <v>29</v>
      </c>
      <c r="T1740">
        <v>22</v>
      </c>
      <c r="U1740">
        <v>2</v>
      </c>
      <c r="V1740">
        <v>35</v>
      </c>
      <c r="W1740">
        <v>2</v>
      </c>
      <c r="X1740">
        <v>20</v>
      </c>
      <c r="Y1740">
        <f t="shared" si="239"/>
        <v>558</v>
      </c>
      <c r="Z1740" s="12">
        <f t="shared" si="240"/>
        <v>0.155</v>
      </c>
      <c r="AA1740" s="12">
        <f t="shared" si="241"/>
        <v>7.8449999999999998</v>
      </c>
      <c r="AB1740" t="s">
        <v>194</v>
      </c>
      <c r="AC1740" t="s">
        <v>194</v>
      </c>
      <c r="AD1740" s="12">
        <f t="shared" si="242"/>
        <v>3.875E-2</v>
      </c>
    </row>
    <row r="1741" spans="2:30" x14ac:dyDescent="0.3">
      <c r="B1741">
        <v>58390</v>
      </c>
      <c r="C1741" s="7">
        <v>44529</v>
      </c>
      <c r="D1741" s="6">
        <f t="shared" si="234"/>
        <v>2021</v>
      </c>
      <c r="E1741" s="4" t="str">
        <f t="shared" si="235"/>
        <v>Q4-2021</v>
      </c>
      <c r="F1741" s="4" t="str">
        <f t="shared" si="236"/>
        <v>November</v>
      </c>
      <c r="G1741" s="6">
        <f t="shared" si="237"/>
        <v>49</v>
      </c>
      <c r="H1741" s="4" t="str">
        <f t="shared" si="238"/>
        <v>Monday</v>
      </c>
      <c r="I1741">
        <v>1</v>
      </c>
      <c r="J1741">
        <v>1</v>
      </c>
      <c r="K1741">
        <v>12</v>
      </c>
      <c r="L1741">
        <v>1</v>
      </c>
      <c r="M1741">
        <v>22</v>
      </c>
      <c r="N1741">
        <v>4</v>
      </c>
      <c r="O1741">
        <v>29</v>
      </c>
      <c r="P1741">
        <v>32</v>
      </c>
      <c r="Q1741">
        <v>0</v>
      </c>
      <c r="R1741">
        <v>0</v>
      </c>
      <c r="S1741">
        <v>26</v>
      </c>
      <c r="T1741">
        <v>28</v>
      </c>
      <c r="U1741">
        <v>1</v>
      </c>
      <c r="V1741">
        <v>32</v>
      </c>
      <c r="W1741">
        <v>1</v>
      </c>
      <c r="X1741">
        <v>25</v>
      </c>
      <c r="Y1741">
        <f t="shared" si="239"/>
        <v>517</v>
      </c>
      <c r="Z1741" s="12">
        <f t="shared" si="240"/>
        <v>0.14361111111111111</v>
      </c>
      <c r="AA1741" s="12">
        <f t="shared" si="241"/>
        <v>7.8563888888888886</v>
      </c>
      <c r="AB1741" t="s">
        <v>194</v>
      </c>
      <c r="AC1741" t="s">
        <v>194</v>
      </c>
      <c r="AD1741" s="12">
        <f t="shared" si="242"/>
        <v>3.5902777777777777E-2</v>
      </c>
    </row>
    <row r="1742" spans="2:30" x14ac:dyDescent="0.3">
      <c r="B1742">
        <v>58391</v>
      </c>
      <c r="C1742" s="7">
        <v>44529</v>
      </c>
      <c r="D1742" s="6">
        <f t="shared" si="234"/>
        <v>2021</v>
      </c>
      <c r="E1742" s="4" t="str">
        <f t="shared" si="235"/>
        <v>Q4-2021</v>
      </c>
      <c r="F1742" s="4" t="str">
        <f t="shared" si="236"/>
        <v>November</v>
      </c>
      <c r="G1742" s="6">
        <f t="shared" si="237"/>
        <v>49</v>
      </c>
      <c r="H1742" s="4" t="str">
        <f t="shared" si="238"/>
        <v>Monday</v>
      </c>
      <c r="I1742">
        <v>2</v>
      </c>
      <c r="J1742">
        <v>1</v>
      </c>
      <c r="K1742">
        <v>25</v>
      </c>
      <c r="L1742">
        <v>2</v>
      </c>
      <c r="M1742">
        <v>13</v>
      </c>
      <c r="N1742">
        <v>5</v>
      </c>
      <c r="O1742">
        <v>22</v>
      </c>
      <c r="P1742">
        <v>20</v>
      </c>
      <c r="Q1742">
        <v>0</v>
      </c>
      <c r="R1742">
        <v>0</v>
      </c>
      <c r="S1742">
        <v>23</v>
      </c>
      <c r="T1742">
        <v>15</v>
      </c>
      <c r="U1742">
        <v>1</v>
      </c>
      <c r="V1742">
        <v>32</v>
      </c>
      <c r="W1742">
        <v>0</v>
      </c>
      <c r="X1742">
        <v>24</v>
      </c>
      <c r="Y1742">
        <f t="shared" si="239"/>
        <v>432</v>
      </c>
      <c r="Z1742" s="12">
        <f t="shared" si="240"/>
        <v>0.12</v>
      </c>
      <c r="AA1742" s="12">
        <f t="shared" si="241"/>
        <v>7.88</v>
      </c>
      <c r="AB1742" t="s">
        <v>194</v>
      </c>
      <c r="AC1742" t="s">
        <v>194</v>
      </c>
      <c r="AD1742" s="12">
        <f t="shared" si="242"/>
        <v>2.4E-2</v>
      </c>
    </row>
    <row r="1743" spans="2:30" x14ac:dyDescent="0.3">
      <c r="B1743">
        <v>58392</v>
      </c>
      <c r="C1743" s="7">
        <v>44530</v>
      </c>
      <c r="D1743" s="6">
        <f t="shared" si="234"/>
        <v>2021</v>
      </c>
      <c r="E1743" s="4" t="str">
        <f t="shared" si="235"/>
        <v>Q4-2021</v>
      </c>
      <c r="F1743" s="4" t="str">
        <f t="shared" si="236"/>
        <v>November</v>
      </c>
      <c r="G1743" s="6">
        <f t="shared" si="237"/>
        <v>49</v>
      </c>
      <c r="H1743" s="4" t="str">
        <f t="shared" si="238"/>
        <v>Tuesday</v>
      </c>
      <c r="I1743">
        <v>1</v>
      </c>
      <c r="J1743">
        <v>1</v>
      </c>
      <c r="K1743">
        <v>20</v>
      </c>
      <c r="L1743">
        <v>1</v>
      </c>
      <c r="M1743">
        <v>12</v>
      </c>
      <c r="N1743">
        <v>5</v>
      </c>
      <c r="O1743">
        <v>19</v>
      </c>
      <c r="P1743">
        <v>29</v>
      </c>
      <c r="Q1743">
        <v>0</v>
      </c>
      <c r="R1743">
        <v>0</v>
      </c>
      <c r="S1743">
        <v>18</v>
      </c>
      <c r="T1743">
        <v>17</v>
      </c>
      <c r="U1743">
        <v>2</v>
      </c>
      <c r="V1743">
        <v>36</v>
      </c>
      <c r="W1743">
        <v>1</v>
      </c>
      <c r="X1743">
        <v>24</v>
      </c>
      <c r="Y1743">
        <f t="shared" si="239"/>
        <v>511</v>
      </c>
      <c r="Z1743" s="12">
        <f t="shared" si="240"/>
        <v>0.14194444444444446</v>
      </c>
      <c r="AA1743" s="12">
        <f t="shared" si="241"/>
        <v>7.8580555555555556</v>
      </c>
      <c r="AB1743" t="s">
        <v>194</v>
      </c>
      <c r="AC1743" t="s">
        <v>194</v>
      </c>
      <c r="AD1743" s="12">
        <f t="shared" si="242"/>
        <v>2.8388888888888891E-2</v>
      </c>
    </row>
    <row r="1744" spans="2:30" x14ac:dyDescent="0.3">
      <c r="B1744">
        <v>58393</v>
      </c>
      <c r="C1744" s="7">
        <v>44530</v>
      </c>
      <c r="D1744" s="6">
        <f t="shared" si="234"/>
        <v>2021</v>
      </c>
      <c r="E1744" s="4" t="str">
        <f t="shared" si="235"/>
        <v>Q4-2021</v>
      </c>
      <c r="F1744" s="4" t="str">
        <f t="shared" si="236"/>
        <v>November</v>
      </c>
      <c r="G1744" s="6">
        <f t="shared" si="237"/>
        <v>49</v>
      </c>
      <c r="H1744" s="4" t="str">
        <f t="shared" si="238"/>
        <v>Tuesday</v>
      </c>
      <c r="I1744">
        <v>2</v>
      </c>
      <c r="J1744">
        <v>1</v>
      </c>
      <c r="K1744">
        <v>13</v>
      </c>
      <c r="L1744">
        <v>2</v>
      </c>
      <c r="M1744">
        <v>23</v>
      </c>
      <c r="N1744">
        <v>5</v>
      </c>
      <c r="O1744">
        <v>11</v>
      </c>
      <c r="P1744">
        <v>17</v>
      </c>
      <c r="Q1744">
        <v>0</v>
      </c>
      <c r="R1744">
        <v>0</v>
      </c>
      <c r="S1744">
        <v>15</v>
      </c>
      <c r="T1744">
        <v>24</v>
      </c>
      <c r="U1744">
        <v>0</v>
      </c>
      <c r="V1744">
        <v>32</v>
      </c>
      <c r="W1744">
        <v>0</v>
      </c>
      <c r="X1744">
        <v>24</v>
      </c>
      <c r="Y1744">
        <f t="shared" si="239"/>
        <v>335</v>
      </c>
      <c r="Z1744" s="12">
        <f t="shared" si="240"/>
        <v>9.3055555555555558E-2</v>
      </c>
      <c r="AA1744" s="12">
        <f t="shared" si="241"/>
        <v>7.9069444444444441</v>
      </c>
      <c r="AB1744" t="s">
        <v>194</v>
      </c>
      <c r="AC1744" t="s">
        <v>194</v>
      </c>
      <c r="AD1744" s="12">
        <f t="shared" si="242"/>
        <v>1.8611111111111113E-2</v>
      </c>
    </row>
    <row r="1745" spans="2:30" x14ac:dyDescent="0.3">
      <c r="B1745">
        <v>58394</v>
      </c>
      <c r="C1745" s="7">
        <v>44531</v>
      </c>
      <c r="D1745" s="6">
        <f t="shared" si="234"/>
        <v>2021</v>
      </c>
      <c r="E1745" s="4" t="str">
        <f t="shared" si="235"/>
        <v>Q4-2021</v>
      </c>
      <c r="F1745" s="4" t="str">
        <f t="shared" si="236"/>
        <v>December</v>
      </c>
      <c r="G1745" s="6">
        <f t="shared" si="237"/>
        <v>49</v>
      </c>
      <c r="H1745" s="4" t="str">
        <f t="shared" si="238"/>
        <v>Wednesday</v>
      </c>
      <c r="I1745">
        <v>1</v>
      </c>
      <c r="J1745">
        <v>1</v>
      </c>
      <c r="K1745">
        <v>21</v>
      </c>
      <c r="L1745">
        <v>1</v>
      </c>
      <c r="M1745">
        <v>23</v>
      </c>
      <c r="N1745">
        <v>5</v>
      </c>
      <c r="O1745">
        <v>15</v>
      </c>
      <c r="P1745">
        <v>21</v>
      </c>
      <c r="Q1745">
        <v>0</v>
      </c>
      <c r="R1745">
        <v>0</v>
      </c>
      <c r="S1745">
        <v>27</v>
      </c>
      <c r="T1745">
        <v>29</v>
      </c>
      <c r="U1745">
        <v>1</v>
      </c>
      <c r="V1745">
        <v>32</v>
      </c>
      <c r="W1745">
        <v>1</v>
      </c>
      <c r="X1745">
        <v>20</v>
      </c>
      <c r="Y1745">
        <f t="shared" si="239"/>
        <v>512</v>
      </c>
      <c r="Z1745" s="12">
        <f t="shared" si="240"/>
        <v>0.14222222222222222</v>
      </c>
      <c r="AA1745" s="12">
        <f t="shared" si="241"/>
        <v>7.8577777777777778</v>
      </c>
      <c r="AB1745" t="s">
        <v>194</v>
      </c>
      <c r="AC1745" t="s">
        <v>194</v>
      </c>
      <c r="AD1745" s="12">
        <f t="shared" si="242"/>
        <v>2.8444444444444446E-2</v>
      </c>
    </row>
    <row r="1746" spans="2:30" x14ac:dyDescent="0.3">
      <c r="B1746">
        <v>58395</v>
      </c>
      <c r="C1746" s="7">
        <v>44531</v>
      </c>
      <c r="D1746" s="6">
        <f t="shared" si="234"/>
        <v>2021</v>
      </c>
      <c r="E1746" s="4" t="str">
        <f t="shared" si="235"/>
        <v>Q4-2021</v>
      </c>
      <c r="F1746" s="4" t="str">
        <f t="shared" si="236"/>
        <v>December</v>
      </c>
      <c r="G1746" s="6">
        <f t="shared" si="237"/>
        <v>49</v>
      </c>
      <c r="H1746" s="4" t="str">
        <f t="shared" si="238"/>
        <v>Wednesday</v>
      </c>
      <c r="I1746">
        <v>2</v>
      </c>
      <c r="J1746">
        <v>1</v>
      </c>
      <c r="K1746">
        <v>14</v>
      </c>
      <c r="L1746">
        <v>2</v>
      </c>
      <c r="M1746">
        <v>15</v>
      </c>
      <c r="N1746">
        <v>6</v>
      </c>
      <c r="O1746">
        <v>27</v>
      </c>
      <c r="P1746">
        <v>40</v>
      </c>
      <c r="Q1746">
        <v>0</v>
      </c>
      <c r="R1746">
        <v>0</v>
      </c>
      <c r="S1746">
        <v>24</v>
      </c>
      <c r="T1746">
        <v>15</v>
      </c>
      <c r="U1746">
        <v>0</v>
      </c>
      <c r="V1746">
        <v>37</v>
      </c>
      <c r="W1746">
        <v>0</v>
      </c>
      <c r="X1746">
        <v>26</v>
      </c>
      <c r="Y1746">
        <f t="shared" si="239"/>
        <v>636</v>
      </c>
      <c r="Z1746" s="12">
        <f t="shared" si="240"/>
        <v>0.17666666666666667</v>
      </c>
      <c r="AA1746" s="12">
        <f t="shared" si="241"/>
        <v>7.8233333333333333</v>
      </c>
      <c r="AB1746" t="s">
        <v>194</v>
      </c>
      <c r="AC1746" t="s">
        <v>194</v>
      </c>
      <c r="AD1746" s="12">
        <f t="shared" si="242"/>
        <v>2.9444444444444443E-2</v>
      </c>
    </row>
    <row r="1747" spans="2:30" x14ac:dyDescent="0.3">
      <c r="B1747">
        <v>58396</v>
      </c>
      <c r="C1747" s="7">
        <v>44532</v>
      </c>
      <c r="D1747" s="6">
        <f t="shared" si="234"/>
        <v>2021</v>
      </c>
      <c r="E1747" s="4" t="str">
        <f t="shared" si="235"/>
        <v>Q4-2021</v>
      </c>
      <c r="F1747" s="4" t="str">
        <f t="shared" si="236"/>
        <v>December</v>
      </c>
      <c r="G1747" s="6">
        <f t="shared" si="237"/>
        <v>49</v>
      </c>
      <c r="H1747" s="4" t="str">
        <f t="shared" si="238"/>
        <v>Thursday</v>
      </c>
      <c r="I1747">
        <v>1</v>
      </c>
      <c r="J1747">
        <v>1</v>
      </c>
      <c r="K1747">
        <v>23</v>
      </c>
      <c r="L1747">
        <v>0</v>
      </c>
      <c r="M1747">
        <v>13</v>
      </c>
      <c r="N1747">
        <v>4</v>
      </c>
      <c r="O1747">
        <v>21</v>
      </c>
      <c r="P1747">
        <v>33</v>
      </c>
      <c r="Q1747">
        <v>0</v>
      </c>
      <c r="R1747">
        <v>0</v>
      </c>
      <c r="S1747">
        <v>26</v>
      </c>
      <c r="T1747">
        <v>11</v>
      </c>
      <c r="U1747">
        <v>1</v>
      </c>
      <c r="V1747">
        <v>31</v>
      </c>
      <c r="W1747">
        <v>2</v>
      </c>
      <c r="X1747">
        <v>24</v>
      </c>
      <c r="Y1747">
        <f t="shared" si="239"/>
        <v>443</v>
      </c>
      <c r="Z1747" s="12">
        <f t="shared" si="240"/>
        <v>0.12305555555555556</v>
      </c>
      <c r="AA1747" s="12">
        <f t="shared" si="241"/>
        <v>7.8769444444444447</v>
      </c>
      <c r="AB1747" t="s">
        <v>194</v>
      </c>
      <c r="AC1747" t="s">
        <v>194</v>
      </c>
      <c r="AD1747" s="12">
        <f t="shared" si="242"/>
        <v>3.0763888888888889E-2</v>
      </c>
    </row>
    <row r="1748" spans="2:30" x14ac:dyDescent="0.3">
      <c r="B1748">
        <v>58397</v>
      </c>
      <c r="C1748" s="7">
        <v>44532</v>
      </c>
      <c r="D1748" s="6">
        <f t="shared" si="234"/>
        <v>2021</v>
      </c>
      <c r="E1748" s="4" t="str">
        <f t="shared" si="235"/>
        <v>Q4-2021</v>
      </c>
      <c r="F1748" s="4" t="str">
        <f t="shared" si="236"/>
        <v>December</v>
      </c>
      <c r="G1748" s="6">
        <f t="shared" si="237"/>
        <v>49</v>
      </c>
      <c r="H1748" s="4" t="str">
        <f t="shared" si="238"/>
        <v>Thursday</v>
      </c>
      <c r="I1748">
        <v>2</v>
      </c>
      <c r="J1748">
        <v>1</v>
      </c>
      <c r="K1748">
        <v>16</v>
      </c>
      <c r="L1748">
        <v>2</v>
      </c>
      <c r="M1748">
        <v>25</v>
      </c>
      <c r="N1748">
        <v>6</v>
      </c>
      <c r="O1748">
        <v>13</v>
      </c>
      <c r="P1748">
        <v>21</v>
      </c>
      <c r="Q1748">
        <v>0</v>
      </c>
      <c r="R1748">
        <v>0</v>
      </c>
      <c r="S1748">
        <v>23</v>
      </c>
      <c r="T1748">
        <v>17</v>
      </c>
      <c r="U1748">
        <v>1</v>
      </c>
      <c r="V1748">
        <v>36</v>
      </c>
      <c r="W1748">
        <v>0</v>
      </c>
      <c r="X1748">
        <v>25</v>
      </c>
      <c r="Y1748">
        <f t="shared" si="239"/>
        <v>480</v>
      </c>
      <c r="Z1748" s="12">
        <f t="shared" si="240"/>
        <v>0.13333333333333333</v>
      </c>
      <c r="AA1748" s="12">
        <f t="shared" si="241"/>
        <v>7.8666666666666663</v>
      </c>
      <c r="AB1748" t="s">
        <v>194</v>
      </c>
      <c r="AC1748" t="s">
        <v>194</v>
      </c>
      <c r="AD1748" s="12">
        <f t="shared" si="242"/>
        <v>2.2222222222222223E-2</v>
      </c>
    </row>
    <row r="1749" spans="2:30" x14ac:dyDescent="0.3">
      <c r="B1749">
        <v>58398</v>
      </c>
      <c r="C1749" s="7">
        <v>44533</v>
      </c>
      <c r="D1749" s="6">
        <f t="shared" si="234"/>
        <v>2021</v>
      </c>
      <c r="E1749" s="4" t="str">
        <f t="shared" si="235"/>
        <v>Q4-2021</v>
      </c>
      <c r="F1749" s="4" t="str">
        <f t="shared" si="236"/>
        <v>December</v>
      </c>
      <c r="G1749" s="6">
        <f t="shared" si="237"/>
        <v>49</v>
      </c>
      <c r="H1749" s="4" t="str">
        <f t="shared" si="238"/>
        <v>Friday</v>
      </c>
      <c r="I1749">
        <v>1</v>
      </c>
      <c r="J1749">
        <v>1</v>
      </c>
      <c r="K1749">
        <v>29</v>
      </c>
      <c r="L1749">
        <v>1</v>
      </c>
      <c r="M1749">
        <v>17</v>
      </c>
      <c r="N1749">
        <v>5</v>
      </c>
      <c r="O1749">
        <v>25</v>
      </c>
      <c r="P1749">
        <v>39</v>
      </c>
      <c r="Q1749">
        <v>0</v>
      </c>
      <c r="R1749">
        <v>0</v>
      </c>
      <c r="S1749">
        <v>20</v>
      </c>
      <c r="T1749">
        <v>24</v>
      </c>
      <c r="U1749">
        <v>1</v>
      </c>
      <c r="V1749">
        <v>30</v>
      </c>
      <c r="W1749">
        <v>2</v>
      </c>
      <c r="X1749">
        <v>22</v>
      </c>
      <c r="Y1749">
        <f t="shared" si="239"/>
        <v>614</v>
      </c>
      <c r="Z1749" s="12">
        <f t="shared" si="240"/>
        <v>0.17055555555555554</v>
      </c>
      <c r="AA1749" s="12">
        <f t="shared" si="241"/>
        <v>7.8294444444444444</v>
      </c>
      <c r="AB1749" t="s">
        <v>194</v>
      </c>
      <c r="AC1749" t="s">
        <v>194</v>
      </c>
      <c r="AD1749" s="12">
        <f t="shared" si="242"/>
        <v>3.4111111111111106E-2</v>
      </c>
    </row>
    <row r="1750" spans="2:30" x14ac:dyDescent="0.3">
      <c r="B1750">
        <v>58399</v>
      </c>
      <c r="C1750" s="7">
        <v>44533</v>
      </c>
      <c r="D1750" s="6">
        <f t="shared" si="234"/>
        <v>2021</v>
      </c>
      <c r="E1750" s="4" t="str">
        <f t="shared" si="235"/>
        <v>Q4-2021</v>
      </c>
      <c r="F1750" s="4" t="str">
        <f t="shared" si="236"/>
        <v>December</v>
      </c>
      <c r="G1750" s="6">
        <f t="shared" si="237"/>
        <v>49</v>
      </c>
      <c r="H1750" s="4" t="str">
        <f t="shared" si="238"/>
        <v>Friday</v>
      </c>
      <c r="I1750">
        <v>2</v>
      </c>
      <c r="J1750">
        <v>1</v>
      </c>
      <c r="K1750">
        <v>22</v>
      </c>
      <c r="L1750">
        <v>1</v>
      </c>
      <c r="M1750">
        <v>28</v>
      </c>
      <c r="N1750">
        <v>5</v>
      </c>
      <c r="O1750">
        <v>18</v>
      </c>
      <c r="P1750">
        <v>27</v>
      </c>
      <c r="Q1750">
        <v>0</v>
      </c>
      <c r="R1750">
        <v>0</v>
      </c>
      <c r="S1750">
        <v>17</v>
      </c>
      <c r="T1750">
        <v>30</v>
      </c>
      <c r="U1750">
        <v>1</v>
      </c>
      <c r="V1750">
        <v>34</v>
      </c>
      <c r="W1750">
        <v>1</v>
      </c>
      <c r="X1750">
        <v>24</v>
      </c>
      <c r="Y1750">
        <f t="shared" si="239"/>
        <v>518</v>
      </c>
      <c r="Z1750" s="12">
        <f t="shared" si="240"/>
        <v>0.1438888888888889</v>
      </c>
      <c r="AA1750" s="12">
        <f t="shared" si="241"/>
        <v>7.8561111111111108</v>
      </c>
      <c r="AB1750" t="s">
        <v>194</v>
      </c>
      <c r="AC1750" t="s">
        <v>194</v>
      </c>
      <c r="AD1750" s="12">
        <f t="shared" si="242"/>
        <v>2.8777777777777781E-2</v>
      </c>
    </row>
    <row r="1751" spans="2:30" x14ac:dyDescent="0.3">
      <c r="B1751">
        <v>58400</v>
      </c>
      <c r="C1751" s="7">
        <v>44534</v>
      </c>
      <c r="D1751" s="6">
        <f t="shared" si="234"/>
        <v>2021</v>
      </c>
      <c r="E1751" s="4" t="str">
        <f t="shared" si="235"/>
        <v>Q4-2021</v>
      </c>
      <c r="F1751" s="4" t="str">
        <f t="shared" si="236"/>
        <v>December</v>
      </c>
      <c r="G1751" s="6">
        <f t="shared" si="237"/>
        <v>49</v>
      </c>
      <c r="H1751" s="4" t="str">
        <f t="shared" si="238"/>
        <v>Saturday</v>
      </c>
      <c r="I1751">
        <v>1</v>
      </c>
      <c r="J1751">
        <v>1</v>
      </c>
      <c r="K1751">
        <v>15</v>
      </c>
      <c r="L1751">
        <v>1</v>
      </c>
      <c r="M1751">
        <v>20</v>
      </c>
      <c r="N1751">
        <v>4</v>
      </c>
      <c r="O1751">
        <v>30</v>
      </c>
      <c r="P1751">
        <v>15</v>
      </c>
      <c r="Q1751">
        <v>0</v>
      </c>
      <c r="R1751">
        <v>0</v>
      </c>
      <c r="S1751">
        <v>14</v>
      </c>
      <c r="T1751">
        <v>16</v>
      </c>
      <c r="U1751">
        <v>1</v>
      </c>
      <c r="V1751">
        <v>33</v>
      </c>
      <c r="W1751">
        <v>1</v>
      </c>
      <c r="X1751">
        <v>21</v>
      </c>
      <c r="Y1751">
        <f t="shared" si="239"/>
        <v>354</v>
      </c>
      <c r="Z1751" s="12">
        <f t="shared" si="240"/>
        <v>9.8333333333333328E-2</v>
      </c>
      <c r="AA1751" s="12">
        <f t="shared" si="241"/>
        <v>7.9016666666666664</v>
      </c>
      <c r="AB1751" t="s">
        <v>194</v>
      </c>
      <c r="AC1751" t="s">
        <v>194</v>
      </c>
      <c r="AD1751" s="12">
        <f t="shared" si="242"/>
        <v>2.4583333333333332E-2</v>
      </c>
    </row>
    <row r="1752" spans="2:30" x14ac:dyDescent="0.3">
      <c r="B1752">
        <v>58401</v>
      </c>
      <c r="C1752" s="7">
        <v>44536</v>
      </c>
      <c r="D1752" s="6">
        <f t="shared" si="234"/>
        <v>2021</v>
      </c>
      <c r="E1752" s="4" t="str">
        <f t="shared" si="235"/>
        <v>Q4-2021</v>
      </c>
      <c r="F1752" s="4" t="str">
        <f t="shared" si="236"/>
        <v>December</v>
      </c>
      <c r="G1752" s="6">
        <f t="shared" si="237"/>
        <v>50</v>
      </c>
      <c r="H1752" s="4" t="str">
        <f t="shared" si="238"/>
        <v>Monday</v>
      </c>
      <c r="I1752">
        <v>1</v>
      </c>
      <c r="J1752">
        <v>0</v>
      </c>
      <c r="K1752">
        <v>28</v>
      </c>
      <c r="L1752">
        <v>0</v>
      </c>
      <c r="M1752">
        <v>12</v>
      </c>
      <c r="N1752">
        <v>4</v>
      </c>
      <c r="O1752">
        <v>22</v>
      </c>
      <c r="P1752">
        <v>33</v>
      </c>
      <c r="Q1752">
        <v>0</v>
      </c>
      <c r="R1752">
        <v>0</v>
      </c>
      <c r="S1752">
        <v>10</v>
      </c>
      <c r="T1752">
        <v>23</v>
      </c>
      <c r="U1752">
        <v>2</v>
      </c>
      <c r="V1752">
        <v>30</v>
      </c>
      <c r="W1752">
        <v>2</v>
      </c>
      <c r="X1752">
        <v>20</v>
      </c>
      <c r="Y1752">
        <f t="shared" si="239"/>
        <v>452</v>
      </c>
      <c r="Z1752" s="12">
        <f t="shared" si="240"/>
        <v>0.12555555555555556</v>
      </c>
      <c r="AA1752" s="12">
        <f t="shared" si="241"/>
        <v>7.8744444444444444</v>
      </c>
      <c r="AB1752" t="s">
        <v>194</v>
      </c>
      <c r="AC1752" t="s">
        <v>194</v>
      </c>
      <c r="AD1752" s="12">
        <f t="shared" si="242"/>
        <v>3.138888888888889E-2</v>
      </c>
    </row>
    <row r="1753" spans="2:30" x14ac:dyDescent="0.3">
      <c r="B1753">
        <v>58402</v>
      </c>
      <c r="C1753" s="7">
        <v>44536</v>
      </c>
      <c r="D1753" s="6">
        <f t="shared" ref="D1753:D1794" si="243">YEAR(C1753)</f>
        <v>2021</v>
      </c>
      <c r="E1753" s="4" t="str">
        <f t="shared" ref="E1753:E1794" si="244">"Q"&amp;ROUNDUP(MONTH(C1753)/3,0)&amp;"-"&amp;YEAR(C1753)</f>
        <v>Q4-2021</v>
      </c>
      <c r="F1753" s="4" t="str">
        <f t="shared" ref="F1753:F1794" si="245">TEXT(C1753,"mmmm")</f>
        <v>December</v>
      </c>
      <c r="G1753" s="6">
        <f t="shared" ref="G1753:G1794" si="246">WEEKNUM(C1753)</f>
        <v>50</v>
      </c>
      <c r="H1753" s="4" t="str">
        <f t="shared" ref="H1753:H1794" si="247">TEXT(C1753,"dddd")</f>
        <v>Monday</v>
      </c>
      <c r="I1753">
        <v>2</v>
      </c>
      <c r="J1753">
        <v>2</v>
      </c>
      <c r="K1753">
        <v>21</v>
      </c>
      <c r="L1753">
        <v>2</v>
      </c>
      <c r="M1753">
        <v>23</v>
      </c>
      <c r="N1753">
        <v>6</v>
      </c>
      <c r="O1753">
        <v>15</v>
      </c>
      <c r="P1753">
        <v>21</v>
      </c>
      <c r="Q1753">
        <v>0</v>
      </c>
      <c r="R1753">
        <v>0</v>
      </c>
      <c r="S1753">
        <v>27</v>
      </c>
      <c r="T1753">
        <v>29</v>
      </c>
      <c r="U1753">
        <v>0</v>
      </c>
      <c r="V1753">
        <v>35</v>
      </c>
      <c r="W1753">
        <v>0</v>
      </c>
      <c r="X1753">
        <v>22</v>
      </c>
      <c r="Y1753">
        <f t="shared" ref="Y1753:Y1794" si="248">N1753*(O1753+P1753+T1753)+Q1753*R1753+(N1753-Q1753)*S1753+U1753*V1753+W1753*X1753</f>
        <v>552</v>
      </c>
      <c r="Z1753" s="12">
        <f t="shared" ref="Z1753:Z1794" si="249">Y1753/$Z$22</f>
        <v>0.15333333333333332</v>
      </c>
      <c r="AA1753" s="12">
        <f t="shared" ref="AA1753:AA1794" si="250">$AB$22-Z1753</f>
        <v>7.8466666666666667</v>
      </c>
      <c r="AB1753" t="s">
        <v>194</v>
      </c>
      <c r="AC1753" t="s">
        <v>194</v>
      </c>
      <c r="AD1753" s="12">
        <f t="shared" ref="AD1753:AD1794" si="251">Z1753/N1753</f>
        <v>2.5555555555555554E-2</v>
      </c>
    </row>
    <row r="1754" spans="2:30" x14ac:dyDescent="0.3">
      <c r="B1754">
        <v>58403</v>
      </c>
      <c r="C1754" s="7">
        <v>44537</v>
      </c>
      <c r="D1754" s="6">
        <f t="shared" si="243"/>
        <v>2021</v>
      </c>
      <c r="E1754" s="4" t="str">
        <f t="shared" si="244"/>
        <v>Q4-2021</v>
      </c>
      <c r="F1754" s="4" t="str">
        <f t="shared" si="245"/>
        <v>December</v>
      </c>
      <c r="G1754" s="6">
        <f t="shared" si="246"/>
        <v>50</v>
      </c>
      <c r="H1754" s="4" t="str">
        <f t="shared" si="247"/>
        <v>Tuesday</v>
      </c>
      <c r="I1754">
        <v>1</v>
      </c>
      <c r="J1754">
        <v>0</v>
      </c>
      <c r="K1754">
        <v>14</v>
      </c>
      <c r="L1754">
        <v>1</v>
      </c>
      <c r="M1754">
        <v>15</v>
      </c>
      <c r="N1754">
        <v>5</v>
      </c>
      <c r="O1754">
        <v>27</v>
      </c>
      <c r="P1754">
        <v>40</v>
      </c>
      <c r="Q1754">
        <v>0</v>
      </c>
      <c r="R1754">
        <v>0</v>
      </c>
      <c r="S1754">
        <v>24</v>
      </c>
      <c r="T1754">
        <v>15</v>
      </c>
      <c r="U1754">
        <v>1</v>
      </c>
      <c r="V1754">
        <v>34</v>
      </c>
      <c r="W1754">
        <v>1</v>
      </c>
      <c r="X1754">
        <v>24</v>
      </c>
      <c r="Y1754">
        <f t="shared" si="248"/>
        <v>588</v>
      </c>
      <c r="Z1754" s="12">
        <f t="shared" si="249"/>
        <v>0.16333333333333333</v>
      </c>
      <c r="AA1754" s="12">
        <f t="shared" si="250"/>
        <v>7.8366666666666669</v>
      </c>
      <c r="AB1754" t="s">
        <v>194</v>
      </c>
      <c r="AC1754" t="s">
        <v>194</v>
      </c>
      <c r="AD1754" s="12">
        <f t="shared" si="251"/>
        <v>3.2666666666666663E-2</v>
      </c>
    </row>
    <row r="1755" spans="2:30" x14ac:dyDescent="0.3">
      <c r="B1755">
        <v>58404</v>
      </c>
      <c r="C1755" s="7">
        <v>44537</v>
      </c>
      <c r="D1755" s="6">
        <f t="shared" si="243"/>
        <v>2021</v>
      </c>
      <c r="E1755" s="4" t="str">
        <f t="shared" si="244"/>
        <v>Q4-2021</v>
      </c>
      <c r="F1755" s="4" t="str">
        <f t="shared" si="245"/>
        <v>December</v>
      </c>
      <c r="G1755" s="6">
        <f t="shared" si="246"/>
        <v>50</v>
      </c>
      <c r="H1755" s="4" t="str">
        <f t="shared" si="247"/>
        <v>Tuesday</v>
      </c>
      <c r="I1755">
        <v>2</v>
      </c>
      <c r="J1755">
        <v>2</v>
      </c>
      <c r="K1755">
        <v>23</v>
      </c>
      <c r="L1755">
        <v>1</v>
      </c>
      <c r="M1755">
        <v>13</v>
      </c>
      <c r="N1755">
        <v>5</v>
      </c>
      <c r="O1755">
        <v>21</v>
      </c>
      <c r="P1755">
        <v>33</v>
      </c>
      <c r="Q1755">
        <v>0</v>
      </c>
      <c r="R1755">
        <v>0</v>
      </c>
      <c r="S1755">
        <v>26</v>
      </c>
      <c r="T1755">
        <v>11</v>
      </c>
      <c r="U1755">
        <v>0</v>
      </c>
      <c r="V1755">
        <v>34</v>
      </c>
      <c r="W1755">
        <v>1</v>
      </c>
      <c r="X1755">
        <v>26</v>
      </c>
      <c r="Y1755">
        <f t="shared" si="248"/>
        <v>481</v>
      </c>
      <c r="Z1755" s="12">
        <f t="shared" si="249"/>
        <v>0.13361111111111112</v>
      </c>
      <c r="AA1755" s="12">
        <f t="shared" si="250"/>
        <v>7.8663888888888884</v>
      </c>
      <c r="AB1755" t="s">
        <v>194</v>
      </c>
      <c r="AC1755" t="s">
        <v>194</v>
      </c>
      <c r="AD1755" s="12">
        <f t="shared" si="251"/>
        <v>2.6722222222222224E-2</v>
      </c>
    </row>
    <row r="1756" spans="2:30" x14ac:dyDescent="0.3">
      <c r="B1756">
        <v>58405</v>
      </c>
      <c r="C1756" s="7">
        <v>44538</v>
      </c>
      <c r="D1756" s="6">
        <f t="shared" si="243"/>
        <v>2021</v>
      </c>
      <c r="E1756" s="4" t="str">
        <f t="shared" si="244"/>
        <v>Q4-2021</v>
      </c>
      <c r="F1756" s="4" t="str">
        <f t="shared" si="245"/>
        <v>December</v>
      </c>
      <c r="G1756" s="6">
        <f t="shared" si="246"/>
        <v>50</v>
      </c>
      <c r="H1756" s="4" t="str">
        <f t="shared" si="247"/>
        <v>Wednesday</v>
      </c>
      <c r="I1756">
        <v>1</v>
      </c>
      <c r="J1756">
        <v>0</v>
      </c>
      <c r="K1756">
        <v>16</v>
      </c>
      <c r="L1756">
        <v>1</v>
      </c>
      <c r="M1756">
        <v>25</v>
      </c>
      <c r="N1756">
        <v>5</v>
      </c>
      <c r="O1756">
        <v>13</v>
      </c>
      <c r="P1756">
        <v>21</v>
      </c>
      <c r="Q1756">
        <v>0</v>
      </c>
      <c r="R1756">
        <v>0</v>
      </c>
      <c r="S1756">
        <v>23</v>
      </c>
      <c r="T1756">
        <v>17</v>
      </c>
      <c r="U1756">
        <v>2</v>
      </c>
      <c r="V1756">
        <v>33</v>
      </c>
      <c r="W1756">
        <v>1</v>
      </c>
      <c r="X1756">
        <v>23</v>
      </c>
      <c r="Y1756">
        <f t="shared" si="248"/>
        <v>459</v>
      </c>
      <c r="Z1756" s="12">
        <f t="shared" si="249"/>
        <v>0.1275</v>
      </c>
      <c r="AA1756" s="12">
        <f t="shared" si="250"/>
        <v>7.8724999999999996</v>
      </c>
      <c r="AB1756" t="s">
        <v>194</v>
      </c>
      <c r="AC1756" t="s">
        <v>194</v>
      </c>
      <c r="AD1756" s="12">
        <f t="shared" si="251"/>
        <v>2.5500000000000002E-2</v>
      </c>
    </row>
    <row r="1757" spans="2:30" x14ac:dyDescent="0.3">
      <c r="B1757">
        <v>58406</v>
      </c>
      <c r="C1757" s="7">
        <v>44538</v>
      </c>
      <c r="D1757" s="6">
        <f t="shared" si="243"/>
        <v>2021</v>
      </c>
      <c r="E1757" s="4" t="str">
        <f t="shared" si="244"/>
        <v>Q4-2021</v>
      </c>
      <c r="F1757" s="4" t="str">
        <f t="shared" si="245"/>
        <v>December</v>
      </c>
      <c r="G1757" s="6">
        <f t="shared" si="246"/>
        <v>50</v>
      </c>
      <c r="H1757" s="4" t="str">
        <f t="shared" si="247"/>
        <v>Wednesday</v>
      </c>
      <c r="I1757">
        <v>2</v>
      </c>
      <c r="J1757">
        <v>2</v>
      </c>
      <c r="K1757">
        <v>29</v>
      </c>
      <c r="L1757">
        <v>2</v>
      </c>
      <c r="M1757">
        <v>17</v>
      </c>
      <c r="N1757">
        <v>6</v>
      </c>
      <c r="O1757">
        <v>25</v>
      </c>
      <c r="P1757">
        <v>39</v>
      </c>
      <c r="Q1757">
        <v>0</v>
      </c>
      <c r="R1757">
        <v>0</v>
      </c>
      <c r="S1757">
        <v>20</v>
      </c>
      <c r="T1757">
        <v>24</v>
      </c>
      <c r="U1757">
        <v>0</v>
      </c>
      <c r="V1757">
        <v>33</v>
      </c>
      <c r="W1757">
        <v>1</v>
      </c>
      <c r="X1757">
        <v>24</v>
      </c>
      <c r="Y1757">
        <f t="shared" si="248"/>
        <v>672</v>
      </c>
      <c r="Z1757" s="12">
        <f t="shared" si="249"/>
        <v>0.18666666666666668</v>
      </c>
      <c r="AA1757" s="12">
        <f t="shared" si="250"/>
        <v>7.8133333333333335</v>
      </c>
      <c r="AB1757" t="s">
        <v>194</v>
      </c>
      <c r="AC1757" t="s">
        <v>194</v>
      </c>
      <c r="AD1757" s="12">
        <f t="shared" si="251"/>
        <v>3.1111111111111114E-2</v>
      </c>
    </row>
    <row r="1758" spans="2:30" x14ac:dyDescent="0.3">
      <c r="B1758">
        <v>58407</v>
      </c>
      <c r="C1758" s="7">
        <v>44539</v>
      </c>
      <c r="D1758" s="6">
        <f t="shared" si="243"/>
        <v>2021</v>
      </c>
      <c r="E1758" s="4" t="str">
        <f t="shared" si="244"/>
        <v>Q4-2021</v>
      </c>
      <c r="F1758" s="4" t="str">
        <f t="shared" si="245"/>
        <v>December</v>
      </c>
      <c r="G1758" s="6">
        <f t="shared" si="246"/>
        <v>50</v>
      </c>
      <c r="H1758" s="4" t="str">
        <f t="shared" si="247"/>
        <v>Thursday</v>
      </c>
      <c r="I1758">
        <v>1</v>
      </c>
      <c r="J1758">
        <v>0</v>
      </c>
      <c r="K1758">
        <v>22</v>
      </c>
      <c r="L1758">
        <v>0</v>
      </c>
      <c r="M1758">
        <v>28</v>
      </c>
      <c r="N1758">
        <v>4</v>
      </c>
      <c r="O1758">
        <v>18</v>
      </c>
      <c r="P1758">
        <v>27</v>
      </c>
      <c r="Q1758">
        <v>0</v>
      </c>
      <c r="R1758">
        <v>0</v>
      </c>
      <c r="S1758">
        <v>17</v>
      </c>
      <c r="T1758">
        <v>30</v>
      </c>
      <c r="U1758">
        <v>2</v>
      </c>
      <c r="V1758">
        <v>31</v>
      </c>
      <c r="W1758">
        <v>2</v>
      </c>
      <c r="X1758">
        <v>22</v>
      </c>
      <c r="Y1758">
        <f t="shared" si="248"/>
        <v>474</v>
      </c>
      <c r="Z1758" s="12">
        <f t="shared" si="249"/>
        <v>0.13166666666666665</v>
      </c>
      <c r="AA1758" s="12">
        <f t="shared" si="250"/>
        <v>7.8683333333333332</v>
      </c>
      <c r="AB1758" t="s">
        <v>194</v>
      </c>
      <c r="AC1758" t="s">
        <v>194</v>
      </c>
      <c r="AD1758" s="12">
        <f t="shared" si="251"/>
        <v>3.2916666666666664E-2</v>
      </c>
    </row>
    <row r="1759" spans="2:30" x14ac:dyDescent="0.3">
      <c r="B1759">
        <v>58408</v>
      </c>
      <c r="C1759" s="7">
        <v>44539</v>
      </c>
      <c r="D1759" s="6">
        <f t="shared" si="243"/>
        <v>2021</v>
      </c>
      <c r="E1759" s="4" t="str">
        <f t="shared" si="244"/>
        <v>Q4-2021</v>
      </c>
      <c r="F1759" s="4" t="str">
        <f t="shared" si="245"/>
        <v>December</v>
      </c>
      <c r="G1759" s="6">
        <f t="shared" si="246"/>
        <v>50</v>
      </c>
      <c r="H1759" s="4" t="str">
        <f t="shared" si="247"/>
        <v>Thursday</v>
      </c>
      <c r="I1759">
        <v>2</v>
      </c>
      <c r="J1759">
        <v>2</v>
      </c>
      <c r="K1759">
        <v>15</v>
      </c>
      <c r="L1759">
        <v>2</v>
      </c>
      <c r="M1759">
        <v>20</v>
      </c>
      <c r="N1759">
        <v>5</v>
      </c>
      <c r="O1759">
        <v>30</v>
      </c>
      <c r="P1759">
        <v>15</v>
      </c>
      <c r="Q1759">
        <v>0</v>
      </c>
      <c r="R1759">
        <v>0</v>
      </c>
      <c r="S1759">
        <v>14</v>
      </c>
      <c r="T1759">
        <v>16</v>
      </c>
      <c r="U1759">
        <v>0</v>
      </c>
      <c r="V1759">
        <v>36</v>
      </c>
      <c r="W1759">
        <v>0</v>
      </c>
      <c r="X1759">
        <v>23</v>
      </c>
      <c r="Y1759">
        <f t="shared" si="248"/>
        <v>375</v>
      </c>
      <c r="Z1759" s="12">
        <f t="shared" si="249"/>
        <v>0.10416666666666667</v>
      </c>
      <c r="AA1759" s="12">
        <f t="shared" si="250"/>
        <v>7.895833333333333</v>
      </c>
      <c r="AB1759" t="s">
        <v>194</v>
      </c>
      <c r="AC1759" t="s">
        <v>194</v>
      </c>
      <c r="AD1759" s="12">
        <f t="shared" si="251"/>
        <v>2.0833333333333336E-2</v>
      </c>
    </row>
    <row r="1760" spans="2:30" x14ac:dyDescent="0.3">
      <c r="B1760">
        <v>58409</v>
      </c>
      <c r="C1760" s="7">
        <v>44540</v>
      </c>
      <c r="D1760" s="6">
        <f t="shared" si="243"/>
        <v>2021</v>
      </c>
      <c r="E1760" s="4" t="str">
        <f t="shared" si="244"/>
        <v>Q4-2021</v>
      </c>
      <c r="F1760" s="4" t="str">
        <f t="shared" si="245"/>
        <v>December</v>
      </c>
      <c r="G1760" s="6">
        <f t="shared" si="246"/>
        <v>50</v>
      </c>
      <c r="H1760" s="4" t="str">
        <f t="shared" si="247"/>
        <v>Friday</v>
      </c>
      <c r="I1760">
        <v>1</v>
      </c>
      <c r="J1760">
        <v>0</v>
      </c>
      <c r="K1760">
        <v>28</v>
      </c>
      <c r="L1760">
        <v>0</v>
      </c>
      <c r="M1760">
        <v>12</v>
      </c>
      <c r="N1760">
        <v>4</v>
      </c>
      <c r="O1760">
        <v>22</v>
      </c>
      <c r="P1760">
        <v>33</v>
      </c>
      <c r="Q1760">
        <v>0</v>
      </c>
      <c r="R1760">
        <v>0</v>
      </c>
      <c r="S1760">
        <v>10</v>
      </c>
      <c r="T1760">
        <v>23</v>
      </c>
      <c r="U1760">
        <v>2</v>
      </c>
      <c r="V1760">
        <v>30</v>
      </c>
      <c r="W1760">
        <v>2</v>
      </c>
      <c r="X1760">
        <v>20</v>
      </c>
      <c r="Y1760">
        <f t="shared" si="248"/>
        <v>452</v>
      </c>
      <c r="Z1760" s="12">
        <f t="shared" si="249"/>
        <v>0.12555555555555556</v>
      </c>
      <c r="AA1760" s="12">
        <f t="shared" si="250"/>
        <v>7.8744444444444444</v>
      </c>
      <c r="AB1760" t="s">
        <v>194</v>
      </c>
      <c r="AC1760" t="s">
        <v>194</v>
      </c>
      <c r="AD1760" s="12">
        <f t="shared" si="251"/>
        <v>3.138888888888889E-2</v>
      </c>
    </row>
    <row r="1761" spans="2:30" x14ac:dyDescent="0.3">
      <c r="B1761">
        <v>58410</v>
      </c>
      <c r="C1761" s="7">
        <v>44540</v>
      </c>
      <c r="D1761" s="6">
        <f t="shared" si="243"/>
        <v>2021</v>
      </c>
      <c r="E1761" s="4" t="str">
        <f t="shared" si="244"/>
        <v>Q4-2021</v>
      </c>
      <c r="F1761" s="4" t="str">
        <f t="shared" si="245"/>
        <v>December</v>
      </c>
      <c r="G1761" s="6">
        <f t="shared" si="246"/>
        <v>50</v>
      </c>
      <c r="H1761" s="4" t="str">
        <f t="shared" si="247"/>
        <v>Friday</v>
      </c>
      <c r="I1761">
        <v>2</v>
      </c>
      <c r="J1761">
        <v>2</v>
      </c>
      <c r="K1761">
        <v>21</v>
      </c>
      <c r="L1761">
        <v>2</v>
      </c>
      <c r="M1761">
        <v>23</v>
      </c>
      <c r="N1761">
        <v>6</v>
      </c>
      <c r="O1761">
        <v>15</v>
      </c>
      <c r="P1761">
        <v>21</v>
      </c>
      <c r="Q1761">
        <v>0</v>
      </c>
      <c r="R1761">
        <v>0</v>
      </c>
      <c r="S1761">
        <v>27</v>
      </c>
      <c r="T1761">
        <v>29</v>
      </c>
      <c r="U1761">
        <v>0</v>
      </c>
      <c r="V1761">
        <v>35</v>
      </c>
      <c r="W1761">
        <v>0</v>
      </c>
      <c r="X1761">
        <v>22</v>
      </c>
      <c r="Y1761">
        <f t="shared" si="248"/>
        <v>552</v>
      </c>
      <c r="Z1761" s="12">
        <f t="shared" si="249"/>
        <v>0.15333333333333332</v>
      </c>
      <c r="AA1761" s="12">
        <f t="shared" si="250"/>
        <v>7.8466666666666667</v>
      </c>
      <c r="AB1761" t="s">
        <v>194</v>
      </c>
      <c r="AC1761" t="s">
        <v>194</v>
      </c>
      <c r="AD1761" s="12">
        <f t="shared" si="251"/>
        <v>2.5555555555555554E-2</v>
      </c>
    </row>
    <row r="1762" spans="2:30" x14ac:dyDescent="0.3">
      <c r="B1762">
        <v>58411</v>
      </c>
      <c r="C1762" s="7">
        <v>44541</v>
      </c>
      <c r="D1762" s="6">
        <f t="shared" si="243"/>
        <v>2021</v>
      </c>
      <c r="E1762" s="4" t="str">
        <f t="shared" si="244"/>
        <v>Q4-2021</v>
      </c>
      <c r="F1762" s="4" t="str">
        <f t="shared" si="245"/>
        <v>December</v>
      </c>
      <c r="G1762" s="6">
        <f t="shared" si="246"/>
        <v>50</v>
      </c>
      <c r="H1762" s="4" t="str">
        <f t="shared" si="247"/>
        <v>Saturday</v>
      </c>
      <c r="I1762">
        <v>1</v>
      </c>
      <c r="J1762">
        <v>0</v>
      </c>
      <c r="K1762">
        <v>14</v>
      </c>
      <c r="L1762">
        <v>1</v>
      </c>
      <c r="M1762">
        <v>15</v>
      </c>
      <c r="N1762">
        <v>5</v>
      </c>
      <c r="O1762">
        <v>27</v>
      </c>
      <c r="P1762">
        <v>40</v>
      </c>
      <c r="Q1762">
        <v>0</v>
      </c>
      <c r="R1762">
        <v>0</v>
      </c>
      <c r="S1762">
        <v>24</v>
      </c>
      <c r="T1762">
        <v>15</v>
      </c>
      <c r="U1762">
        <v>1</v>
      </c>
      <c r="V1762">
        <v>34</v>
      </c>
      <c r="W1762">
        <v>1</v>
      </c>
      <c r="X1762">
        <v>24</v>
      </c>
      <c r="Y1762">
        <f t="shared" si="248"/>
        <v>588</v>
      </c>
      <c r="Z1762" s="12">
        <f t="shared" si="249"/>
        <v>0.16333333333333333</v>
      </c>
      <c r="AA1762" s="12">
        <f t="shared" si="250"/>
        <v>7.8366666666666669</v>
      </c>
      <c r="AB1762" t="s">
        <v>194</v>
      </c>
      <c r="AC1762" t="s">
        <v>194</v>
      </c>
      <c r="AD1762" s="12">
        <f t="shared" si="251"/>
        <v>3.2666666666666663E-2</v>
      </c>
    </row>
    <row r="1763" spans="2:30" x14ac:dyDescent="0.3">
      <c r="B1763">
        <v>58412</v>
      </c>
      <c r="C1763" s="7">
        <v>44543</v>
      </c>
      <c r="D1763" s="6">
        <f t="shared" si="243"/>
        <v>2021</v>
      </c>
      <c r="E1763" s="4" t="str">
        <f t="shared" si="244"/>
        <v>Q4-2021</v>
      </c>
      <c r="F1763" s="4" t="str">
        <f t="shared" si="245"/>
        <v>December</v>
      </c>
      <c r="G1763" s="6">
        <f t="shared" si="246"/>
        <v>51</v>
      </c>
      <c r="H1763" s="4" t="str">
        <f t="shared" si="247"/>
        <v>Monday</v>
      </c>
      <c r="I1763">
        <v>1</v>
      </c>
      <c r="J1763">
        <v>1</v>
      </c>
      <c r="K1763">
        <v>23</v>
      </c>
      <c r="L1763">
        <v>0</v>
      </c>
      <c r="M1763">
        <v>13</v>
      </c>
      <c r="N1763">
        <v>4</v>
      </c>
      <c r="O1763">
        <v>21</v>
      </c>
      <c r="P1763">
        <v>33</v>
      </c>
      <c r="Q1763">
        <v>0</v>
      </c>
      <c r="R1763">
        <v>0</v>
      </c>
      <c r="S1763">
        <v>26</v>
      </c>
      <c r="T1763">
        <v>11</v>
      </c>
      <c r="U1763">
        <v>1</v>
      </c>
      <c r="V1763">
        <v>31</v>
      </c>
      <c r="W1763">
        <v>2</v>
      </c>
      <c r="X1763">
        <v>24</v>
      </c>
      <c r="Y1763">
        <f t="shared" si="248"/>
        <v>443</v>
      </c>
      <c r="Z1763" s="12">
        <f t="shared" si="249"/>
        <v>0.12305555555555556</v>
      </c>
      <c r="AA1763" s="12">
        <f t="shared" si="250"/>
        <v>7.8769444444444447</v>
      </c>
      <c r="AB1763" t="s">
        <v>194</v>
      </c>
      <c r="AC1763" t="s">
        <v>194</v>
      </c>
      <c r="AD1763" s="12">
        <f t="shared" si="251"/>
        <v>3.0763888888888889E-2</v>
      </c>
    </row>
    <row r="1764" spans="2:30" x14ac:dyDescent="0.3">
      <c r="B1764">
        <v>58413</v>
      </c>
      <c r="C1764" s="7">
        <v>44543</v>
      </c>
      <c r="D1764" s="6">
        <f t="shared" si="243"/>
        <v>2021</v>
      </c>
      <c r="E1764" s="4" t="str">
        <f t="shared" si="244"/>
        <v>Q4-2021</v>
      </c>
      <c r="F1764" s="4" t="str">
        <f t="shared" si="245"/>
        <v>December</v>
      </c>
      <c r="G1764" s="6">
        <f t="shared" si="246"/>
        <v>51</v>
      </c>
      <c r="H1764" s="4" t="str">
        <f t="shared" si="247"/>
        <v>Monday</v>
      </c>
      <c r="I1764">
        <v>2</v>
      </c>
      <c r="J1764">
        <v>1</v>
      </c>
      <c r="K1764">
        <v>18</v>
      </c>
      <c r="L1764">
        <v>1</v>
      </c>
      <c r="M1764">
        <v>11</v>
      </c>
      <c r="N1764">
        <v>6</v>
      </c>
      <c r="O1764">
        <v>18</v>
      </c>
      <c r="P1764">
        <v>42</v>
      </c>
      <c r="Q1764">
        <v>0</v>
      </c>
      <c r="R1764">
        <v>0</v>
      </c>
      <c r="S1764">
        <v>20</v>
      </c>
      <c r="T1764">
        <v>13</v>
      </c>
      <c r="U1764">
        <v>1</v>
      </c>
      <c r="V1764">
        <v>36</v>
      </c>
      <c r="W1764">
        <v>0</v>
      </c>
      <c r="X1764">
        <v>21</v>
      </c>
      <c r="Y1764">
        <f t="shared" si="248"/>
        <v>594</v>
      </c>
      <c r="Z1764" s="12">
        <f t="shared" si="249"/>
        <v>0.16500000000000001</v>
      </c>
      <c r="AA1764" s="12">
        <f t="shared" si="250"/>
        <v>7.835</v>
      </c>
      <c r="AB1764" t="s">
        <v>194</v>
      </c>
      <c r="AC1764" t="s">
        <v>194</v>
      </c>
      <c r="AD1764" s="12">
        <f t="shared" si="251"/>
        <v>2.75E-2</v>
      </c>
    </row>
    <row r="1765" spans="2:30" x14ac:dyDescent="0.3">
      <c r="B1765">
        <v>58414</v>
      </c>
      <c r="C1765" s="7">
        <v>44544</v>
      </c>
      <c r="D1765" s="6">
        <f t="shared" si="243"/>
        <v>2021</v>
      </c>
      <c r="E1765" s="4" t="str">
        <f t="shared" si="244"/>
        <v>Q4-2021</v>
      </c>
      <c r="F1765" s="4" t="str">
        <f t="shared" si="245"/>
        <v>December</v>
      </c>
      <c r="G1765" s="6">
        <f t="shared" si="246"/>
        <v>51</v>
      </c>
      <c r="H1765" s="4" t="str">
        <f t="shared" si="247"/>
        <v>Tuesday</v>
      </c>
      <c r="I1765">
        <v>1</v>
      </c>
      <c r="J1765">
        <v>1</v>
      </c>
      <c r="K1765">
        <v>11</v>
      </c>
      <c r="L1765">
        <v>1</v>
      </c>
      <c r="M1765">
        <v>23</v>
      </c>
      <c r="N1765">
        <v>5</v>
      </c>
      <c r="O1765">
        <v>10</v>
      </c>
      <c r="P1765">
        <v>30</v>
      </c>
      <c r="Q1765">
        <v>0</v>
      </c>
      <c r="R1765">
        <v>0</v>
      </c>
      <c r="S1765">
        <v>17</v>
      </c>
      <c r="T1765">
        <v>20</v>
      </c>
      <c r="U1765">
        <v>1</v>
      </c>
      <c r="V1765">
        <v>30</v>
      </c>
      <c r="W1765">
        <v>2</v>
      </c>
      <c r="X1765">
        <v>23</v>
      </c>
      <c r="Y1765">
        <f t="shared" si="248"/>
        <v>461</v>
      </c>
      <c r="Z1765" s="12">
        <f t="shared" si="249"/>
        <v>0.12805555555555556</v>
      </c>
      <c r="AA1765" s="12">
        <f t="shared" si="250"/>
        <v>7.8719444444444449</v>
      </c>
      <c r="AB1765" t="s">
        <v>194</v>
      </c>
      <c r="AC1765" t="s">
        <v>194</v>
      </c>
      <c r="AD1765" s="12">
        <f t="shared" si="251"/>
        <v>2.5611111111111112E-2</v>
      </c>
    </row>
    <row r="1766" spans="2:30" x14ac:dyDescent="0.3">
      <c r="B1766">
        <v>58415</v>
      </c>
      <c r="C1766" s="7">
        <v>44544</v>
      </c>
      <c r="D1766" s="6">
        <f t="shared" si="243"/>
        <v>2021</v>
      </c>
      <c r="E1766" s="4" t="str">
        <f t="shared" si="244"/>
        <v>Q4-2021</v>
      </c>
      <c r="F1766" s="4" t="str">
        <f t="shared" si="245"/>
        <v>December</v>
      </c>
      <c r="G1766" s="6">
        <f t="shared" si="246"/>
        <v>51</v>
      </c>
      <c r="H1766" s="4" t="str">
        <f t="shared" si="247"/>
        <v>Tuesday</v>
      </c>
      <c r="I1766">
        <v>2</v>
      </c>
      <c r="J1766">
        <v>1</v>
      </c>
      <c r="K1766">
        <v>24</v>
      </c>
      <c r="L1766">
        <v>1</v>
      </c>
      <c r="M1766">
        <v>15</v>
      </c>
      <c r="N1766">
        <v>5</v>
      </c>
      <c r="O1766">
        <v>23</v>
      </c>
      <c r="P1766">
        <v>18</v>
      </c>
      <c r="Q1766">
        <v>0</v>
      </c>
      <c r="R1766">
        <v>0</v>
      </c>
      <c r="S1766">
        <v>14</v>
      </c>
      <c r="T1766">
        <v>26</v>
      </c>
      <c r="U1766">
        <v>1</v>
      </c>
      <c r="V1766">
        <v>35</v>
      </c>
      <c r="W1766">
        <v>0</v>
      </c>
      <c r="X1766">
        <v>25</v>
      </c>
      <c r="Y1766">
        <f t="shared" si="248"/>
        <v>440</v>
      </c>
      <c r="Z1766" s="12">
        <f t="shared" si="249"/>
        <v>0.12222222222222222</v>
      </c>
      <c r="AA1766" s="12">
        <f t="shared" si="250"/>
        <v>7.8777777777777782</v>
      </c>
      <c r="AB1766" t="s">
        <v>194</v>
      </c>
      <c r="AC1766" t="s">
        <v>194</v>
      </c>
      <c r="AD1766" s="12">
        <f t="shared" si="251"/>
        <v>2.4444444444444442E-2</v>
      </c>
    </row>
    <row r="1767" spans="2:30" x14ac:dyDescent="0.3">
      <c r="B1767">
        <v>58416</v>
      </c>
      <c r="C1767" s="7">
        <v>44545</v>
      </c>
      <c r="D1767" s="6">
        <f t="shared" si="243"/>
        <v>2021</v>
      </c>
      <c r="E1767" s="4" t="str">
        <f t="shared" si="244"/>
        <v>Q4-2021</v>
      </c>
      <c r="F1767" s="4" t="str">
        <f t="shared" si="245"/>
        <v>December</v>
      </c>
      <c r="G1767" s="6">
        <f t="shared" si="246"/>
        <v>51</v>
      </c>
      <c r="H1767" s="4" t="str">
        <f t="shared" si="247"/>
        <v>Wednesday</v>
      </c>
      <c r="I1767">
        <v>1</v>
      </c>
      <c r="J1767">
        <v>1</v>
      </c>
      <c r="K1767">
        <v>17</v>
      </c>
      <c r="L1767">
        <v>1</v>
      </c>
      <c r="M1767">
        <v>26</v>
      </c>
      <c r="N1767">
        <v>4</v>
      </c>
      <c r="O1767">
        <v>15</v>
      </c>
      <c r="P1767">
        <v>36</v>
      </c>
      <c r="Q1767">
        <v>0</v>
      </c>
      <c r="R1767">
        <v>0</v>
      </c>
      <c r="S1767">
        <v>11</v>
      </c>
      <c r="T1767">
        <v>12</v>
      </c>
      <c r="U1767">
        <v>1</v>
      </c>
      <c r="V1767">
        <v>29</v>
      </c>
      <c r="W1767">
        <v>2</v>
      </c>
      <c r="X1767">
        <v>22</v>
      </c>
      <c r="Y1767">
        <f t="shared" si="248"/>
        <v>369</v>
      </c>
      <c r="Z1767" s="12">
        <f t="shared" si="249"/>
        <v>0.10249999999999999</v>
      </c>
      <c r="AA1767" s="12">
        <f t="shared" si="250"/>
        <v>7.8975</v>
      </c>
      <c r="AB1767" t="s">
        <v>194</v>
      </c>
      <c r="AC1767" t="s">
        <v>194</v>
      </c>
      <c r="AD1767" s="12">
        <f t="shared" si="251"/>
        <v>2.5624999999999998E-2</v>
      </c>
    </row>
    <row r="1768" spans="2:30" x14ac:dyDescent="0.3">
      <c r="B1768">
        <v>58417</v>
      </c>
      <c r="C1768" s="7">
        <v>44545</v>
      </c>
      <c r="D1768" s="6">
        <f t="shared" si="243"/>
        <v>2021</v>
      </c>
      <c r="E1768" s="4" t="str">
        <f t="shared" si="244"/>
        <v>Q4-2021</v>
      </c>
      <c r="F1768" s="4" t="str">
        <f t="shared" si="245"/>
        <v>December</v>
      </c>
      <c r="G1768" s="6">
        <f t="shared" si="246"/>
        <v>51</v>
      </c>
      <c r="H1768" s="4" t="str">
        <f t="shared" si="247"/>
        <v>Wednesday</v>
      </c>
      <c r="I1768">
        <v>2</v>
      </c>
      <c r="J1768">
        <v>1</v>
      </c>
      <c r="K1768">
        <v>10</v>
      </c>
      <c r="L1768">
        <v>1</v>
      </c>
      <c r="M1768">
        <v>18</v>
      </c>
      <c r="N1768">
        <v>5</v>
      </c>
      <c r="O1768">
        <v>27</v>
      </c>
      <c r="P1768">
        <v>24</v>
      </c>
      <c r="Q1768">
        <v>0</v>
      </c>
      <c r="R1768">
        <v>0</v>
      </c>
      <c r="S1768">
        <v>28</v>
      </c>
      <c r="T1768">
        <v>19</v>
      </c>
      <c r="U1768">
        <v>1</v>
      </c>
      <c r="V1768">
        <v>34</v>
      </c>
      <c r="W1768">
        <v>1</v>
      </c>
      <c r="X1768">
        <v>23</v>
      </c>
      <c r="Y1768">
        <f t="shared" si="248"/>
        <v>547</v>
      </c>
      <c r="Z1768" s="12">
        <f t="shared" si="249"/>
        <v>0.15194444444444444</v>
      </c>
      <c r="AA1768" s="12">
        <f t="shared" si="250"/>
        <v>7.8480555555555558</v>
      </c>
      <c r="AB1768" t="s">
        <v>194</v>
      </c>
      <c r="AC1768" t="s">
        <v>194</v>
      </c>
      <c r="AD1768" s="12">
        <f t="shared" si="251"/>
        <v>3.0388888888888889E-2</v>
      </c>
    </row>
    <row r="1769" spans="2:30" x14ac:dyDescent="0.3">
      <c r="B1769">
        <v>58418</v>
      </c>
      <c r="C1769" s="7">
        <v>44546</v>
      </c>
      <c r="D1769" s="6">
        <f t="shared" si="243"/>
        <v>2021</v>
      </c>
      <c r="E1769" s="4" t="str">
        <f t="shared" si="244"/>
        <v>Q4-2021</v>
      </c>
      <c r="F1769" s="4" t="str">
        <f t="shared" si="245"/>
        <v>December</v>
      </c>
      <c r="G1769" s="6">
        <f t="shared" si="246"/>
        <v>51</v>
      </c>
      <c r="H1769" s="4" t="str">
        <f t="shared" si="247"/>
        <v>Thursday</v>
      </c>
      <c r="I1769">
        <v>1</v>
      </c>
      <c r="J1769">
        <v>1</v>
      </c>
      <c r="K1769">
        <v>23</v>
      </c>
      <c r="L1769">
        <v>0</v>
      </c>
      <c r="M1769">
        <v>30</v>
      </c>
      <c r="N1769">
        <v>5</v>
      </c>
      <c r="O1769">
        <v>20</v>
      </c>
      <c r="P1769">
        <v>42</v>
      </c>
      <c r="Q1769">
        <v>0</v>
      </c>
      <c r="R1769">
        <v>0</v>
      </c>
      <c r="S1769">
        <v>25</v>
      </c>
      <c r="T1769">
        <v>25</v>
      </c>
      <c r="U1769">
        <v>1</v>
      </c>
      <c r="V1769">
        <v>33</v>
      </c>
      <c r="W1769">
        <v>1</v>
      </c>
      <c r="X1769">
        <v>21</v>
      </c>
      <c r="Y1769">
        <f t="shared" si="248"/>
        <v>614</v>
      </c>
      <c r="Z1769" s="12">
        <f t="shared" si="249"/>
        <v>0.17055555555555554</v>
      </c>
      <c r="AA1769" s="12">
        <f t="shared" si="250"/>
        <v>7.8294444444444444</v>
      </c>
      <c r="AB1769" t="s">
        <v>194</v>
      </c>
      <c r="AC1769" t="s">
        <v>194</v>
      </c>
      <c r="AD1769" s="12">
        <f t="shared" si="251"/>
        <v>3.4111111111111106E-2</v>
      </c>
    </row>
    <row r="1770" spans="2:30" x14ac:dyDescent="0.3">
      <c r="B1770">
        <v>58419</v>
      </c>
      <c r="C1770" s="7">
        <v>44546</v>
      </c>
      <c r="D1770" s="6">
        <f t="shared" si="243"/>
        <v>2021</v>
      </c>
      <c r="E1770" s="4" t="str">
        <f t="shared" si="244"/>
        <v>Q4-2021</v>
      </c>
      <c r="F1770" s="4" t="str">
        <f t="shared" si="245"/>
        <v>December</v>
      </c>
      <c r="G1770" s="6">
        <f t="shared" si="246"/>
        <v>51</v>
      </c>
      <c r="H1770" s="4" t="str">
        <f t="shared" si="247"/>
        <v>Thursday</v>
      </c>
      <c r="I1770">
        <v>2</v>
      </c>
      <c r="J1770">
        <v>1</v>
      </c>
      <c r="K1770">
        <v>16</v>
      </c>
      <c r="L1770">
        <v>2</v>
      </c>
      <c r="M1770">
        <v>21</v>
      </c>
      <c r="N1770">
        <v>6</v>
      </c>
      <c r="O1770">
        <v>12</v>
      </c>
      <c r="P1770">
        <v>30</v>
      </c>
      <c r="Q1770">
        <v>0</v>
      </c>
      <c r="R1770">
        <v>0</v>
      </c>
      <c r="S1770">
        <v>22</v>
      </c>
      <c r="T1770">
        <v>12</v>
      </c>
      <c r="U1770">
        <v>1</v>
      </c>
      <c r="V1770">
        <v>33</v>
      </c>
      <c r="W1770">
        <v>1</v>
      </c>
      <c r="X1770">
        <v>22</v>
      </c>
      <c r="Y1770">
        <f t="shared" si="248"/>
        <v>511</v>
      </c>
      <c r="Z1770" s="12">
        <f t="shared" si="249"/>
        <v>0.14194444444444446</v>
      </c>
      <c r="AA1770" s="12">
        <f t="shared" si="250"/>
        <v>7.8580555555555556</v>
      </c>
      <c r="AB1770" t="s">
        <v>194</v>
      </c>
      <c r="AC1770" t="s">
        <v>194</v>
      </c>
      <c r="AD1770" s="12">
        <f t="shared" si="251"/>
        <v>2.3657407407407408E-2</v>
      </c>
    </row>
    <row r="1771" spans="2:30" x14ac:dyDescent="0.3">
      <c r="B1771">
        <v>58420</v>
      </c>
      <c r="C1771" s="7">
        <v>44547</v>
      </c>
      <c r="D1771" s="6">
        <f t="shared" si="243"/>
        <v>2021</v>
      </c>
      <c r="E1771" s="4" t="str">
        <f t="shared" si="244"/>
        <v>Q4-2021</v>
      </c>
      <c r="F1771" s="4" t="str">
        <f t="shared" si="245"/>
        <v>December</v>
      </c>
      <c r="G1771" s="6">
        <f t="shared" si="246"/>
        <v>51</v>
      </c>
      <c r="H1771" s="4" t="str">
        <f t="shared" si="247"/>
        <v>Friday</v>
      </c>
      <c r="I1771">
        <v>1</v>
      </c>
      <c r="J1771">
        <v>1</v>
      </c>
      <c r="K1771">
        <v>25</v>
      </c>
      <c r="L1771">
        <v>0</v>
      </c>
      <c r="M1771">
        <v>20</v>
      </c>
      <c r="N1771">
        <v>4</v>
      </c>
      <c r="O1771">
        <v>26</v>
      </c>
      <c r="P1771">
        <v>24</v>
      </c>
      <c r="Q1771">
        <v>0</v>
      </c>
      <c r="R1771">
        <v>0</v>
      </c>
      <c r="S1771">
        <v>23</v>
      </c>
      <c r="T1771">
        <v>27</v>
      </c>
      <c r="U1771">
        <v>2</v>
      </c>
      <c r="V1771">
        <v>32</v>
      </c>
      <c r="W1771">
        <v>1</v>
      </c>
      <c r="X1771">
        <v>20</v>
      </c>
      <c r="Y1771">
        <f t="shared" si="248"/>
        <v>484</v>
      </c>
      <c r="Z1771" s="12">
        <f t="shared" si="249"/>
        <v>0.13444444444444445</v>
      </c>
      <c r="AA1771" s="12">
        <f t="shared" si="250"/>
        <v>7.8655555555555559</v>
      </c>
      <c r="AB1771" t="s">
        <v>194</v>
      </c>
      <c r="AC1771" t="s">
        <v>194</v>
      </c>
      <c r="AD1771" s="12">
        <f t="shared" si="251"/>
        <v>3.3611111111111112E-2</v>
      </c>
    </row>
    <row r="1772" spans="2:30" x14ac:dyDescent="0.3">
      <c r="B1772">
        <v>58421</v>
      </c>
      <c r="C1772" s="7">
        <v>44547</v>
      </c>
      <c r="D1772" s="6">
        <f t="shared" si="243"/>
        <v>2021</v>
      </c>
      <c r="E1772" s="4" t="str">
        <f t="shared" si="244"/>
        <v>Q4-2021</v>
      </c>
      <c r="F1772" s="4" t="str">
        <f t="shared" si="245"/>
        <v>December</v>
      </c>
      <c r="G1772" s="6">
        <f t="shared" si="246"/>
        <v>51</v>
      </c>
      <c r="H1772" s="4" t="str">
        <f t="shared" si="247"/>
        <v>Friday</v>
      </c>
      <c r="I1772">
        <v>2</v>
      </c>
      <c r="J1772">
        <v>1</v>
      </c>
      <c r="K1772">
        <v>18</v>
      </c>
      <c r="L1772">
        <v>1</v>
      </c>
      <c r="M1772">
        <v>11</v>
      </c>
      <c r="N1772">
        <v>6</v>
      </c>
      <c r="O1772">
        <v>18</v>
      </c>
      <c r="P1772">
        <v>42</v>
      </c>
      <c r="Q1772">
        <v>0</v>
      </c>
      <c r="R1772">
        <v>0</v>
      </c>
      <c r="S1772">
        <v>20</v>
      </c>
      <c r="T1772">
        <v>13</v>
      </c>
      <c r="U1772">
        <v>1</v>
      </c>
      <c r="V1772">
        <v>36</v>
      </c>
      <c r="W1772">
        <v>0</v>
      </c>
      <c r="X1772">
        <v>21</v>
      </c>
      <c r="Y1772">
        <f t="shared" si="248"/>
        <v>594</v>
      </c>
      <c r="Z1772" s="12">
        <f t="shared" si="249"/>
        <v>0.16500000000000001</v>
      </c>
      <c r="AA1772" s="12">
        <f t="shared" si="250"/>
        <v>7.835</v>
      </c>
      <c r="AB1772" t="s">
        <v>194</v>
      </c>
      <c r="AC1772" t="s">
        <v>194</v>
      </c>
      <c r="AD1772" s="12">
        <f t="shared" si="251"/>
        <v>2.75E-2</v>
      </c>
    </row>
    <row r="1773" spans="2:30" x14ac:dyDescent="0.3">
      <c r="B1773">
        <v>58422</v>
      </c>
      <c r="C1773" s="7">
        <v>44548</v>
      </c>
      <c r="D1773" s="6">
        <f t="shared" si="243"/>
        <v>2021</v>
      </c>
      <c r="E1773" s="4" t="str">
        <f t="shared" si="244"/>
        <v>Q4-2021</v>
      </c>
      <c r="F1773" s="4" t="str">
        <f t="shared" si="245"/>
        <v>December</v>
      </c>
      <c r="G1773" s="6">
        <f t="shared" si="246"/>
        <v>51</v>
      </c>
      <c r="H1773" s="4" t="str">
        <f t="shared" si="247"/>
        <v>Saturday</v>
      </c>
      <c r="I1773">
        <v>1</v>
      </c>
      <c r="J1773">
        <v>1</v>
      </c>
      <c r="K1773">
        <v>11</v>
      </c>
      <c r="L1773">
        <v>1</v>
      </c>
      <c r="M1773">
        <v>23</v>
      </c>
      <c r="N1773">
        <v>5</v>
      </c>
      <c r="O1773">
        <v>10</v>
      </c>
      <c r="P1773">
        <v>30</v>
      </c>
      <c r="Q1773">
        <v>0</v>
      </c>
      <c r="R1773">
        <v>0</v>
      </c>
      <c r="S1773">
        <v>17</v>
      </c>
      <c r="T1773">
        <v>20</v>
      </c>
      <c r="U1773">
        <v>1</v>
      </c>
      <c r="V1773">
        <v>30</v>
      </c>
      <c r="W1773">
        <v>2</v>
      </c>
      <c r="X1773">
        <v>23</v>
      </c>
      <c r="Y1773">
        <f t="shared" si="248"/>
        <v>461</v>
      </c>
      <c r="Z1773" s="12">
        <f t="shared" si="249"/>
        <v>0.12805555555555556</v>
      </c>
      <c r="AA1773" s="12">
        <f t="shared" si="250"/>
        <v>7.8719444444444449</v>
      </c>
      <c r="AB1773" t="s">
        <v>194</v>
      </c>
      <c r="AC1773" t="s">
        <v>194</v>
      </c>
      <c r="AD1773" s="12">
        <f t="shared" si="251"/>
        <v>2.5611111111111112E-2</v>
      </c>
    </row>
    <row r="1774" spans="2:30" x14ac:dyDescent="0.3">
      <c r="B1774">
        <v>58423</v>
      </c>
      <c r="C1774" s="7">
        <v>44550</v>
      </c>
      <c r="D1774" s="6">
        <f t="shared" si="243"/>
        <v>2021</v>
      </c>
      <c r="E1774" s="4" t="str">
        <f t="shared" si="244"/>
        <v>Q4-2021</v>
      </c>
      <c r="F1774" s="4" t="str">
        <f t="shared" si="245"/>
        <v>December</v>
      </c>
      <c r="G1774" s="6">
        <f t="shared" si="246"/>
        <v>52</v>
      </c>
      <c r="H1774" s="4" t="str">
        <f t="shared" si="247"/>
        <v>Monday</v>
      </c>
      <c r="I1774">
        <v>1</v>
      </c>
      <c r="J1774">
        <v>0</v>
      </c>
      <c r="K1774">
        <v>24</v>
      </c>
      <c r="L1774">
        <v>0</v>
      </c>
      <c r="M1774">
        <v>15</v>
      </c>
      <c r="N1774">
        <v>4</v>
      </c>
      <c r="O1774">
        <v>23</v>
      </c>
      <c r="P1774">
        <v>18</v>
      </c>
      <c r="Q1774">
        <v>0</v>
      </c>
      <c r="R1774">
        <v>0</v>
      </c>
      <c r="S1774">
        <v>14</v>
      </c>
      <c r="T1774">
        <v>26</v>
      </c>
      <c r="U1774">
        <v>2</v>
      </c>
      <c r="V1774">
        <v>32</v>
      </c>
      <c r="W1774">
        <v>1</v>
      </c>
      <c r="X1774">
        <v>23</v>
      </c>
      <c r="Y1774">
        <f t="shared" si="248"/>
        <v>411</v>
      </c>
      <c r="Z1774" s="12">
        <f t="shared" si="249"/>
        <v>0.11416666666666667</v>
      </c>
      <c r="AA1774" s="12">
        <f t="shared" si="250"/>
        <v>7.8858333333333333</v>
      </c>
      <c r="AB1774" t="s">
        <v>194</v>
      </c>
      <c r="AC1774" t="s">
        <v>194</v>
      </c>
      <c r="AD1774" s="12">
        <f t="shared" si="251"/>
        <v>2.8541666666666667E-2</v>
      </c>
    </row>
    <row r="1775" spans="2:30" x14ac:dyDescent="0.3">
      <c r="B1775">
        <v>58424</v>
      </c>
      <c r="C1775" s="7">
        <v>44550</v>
      </c>
      <c r="D1775" s="6">
        <f t="shared" si="243"/>
        <v>2021</v>
      </c>
      <c r="E1775" s="4" t="str">
        <f t="shared" si="244"/>
        <v>Q4-2021</v>
      </c>
      <c r="F1775" s="4" t="str">
        <f t="shared" si="245"/>
        <v>December</v>
      </c>
      <c r="G1775" s="6">
        <f t="shared" si="246"/>
        <v>52</v>
      </c>
      <c r="H1775" s="4" t="str">
        <f t="shared" si="247"/>
        <v>Monday</v>
      </c>
      <c r="I1775">
        <v>2</v>
      </c>
      <c r="J1775">
        <v>2</v>
      </c>
      <c r="K1775">
        <v>17</v>
      </c>
      <c r="L1775">
        <v>2</v>
      </c>
      <c r="M1775">
        <v>26</v>
      </c>
      <c r="N1775">
        <v>5</v>
      </c>
      <c r="O1775">
        <v>15</v>
      </c>
      <c r="P1775">
        <v>36</v>
      </c>
      <c r="Q1775">
        <v>0</v>
      </c>
      <c r="R1775">
        <v>0</v>
      </c>
      <c r="S1775">
        <v>11</v>
      </c>
      <c r="T1775">
        <v>12</v>
      </c>
      <c r="U1775">
        <v>0</v>
      </c>
      <c r="V1775">
        <v>32</v>
      </c>
      <c r="W1775">
        <v>1</v>
      </c>
      <c r="X1775">
        <v>24</v>
      </c>
      <c r="Y1775">
        <f t="shared" si="248"/>
        <v>394</v>
      </c>
      <c r="Z1775" s="12">
        <f t="shared" si="249"/>
        <v>0.10944444444444444</v>
      </c>
      <c r="AA1775" s="12">
        <f t="shared" si="250"/>
        <v>7.8905555555555553</v>
      </c>
      <c r="AB1775" t="s">
        <v>194</v>
      </c>
      <c r="AC1775" t="s">
        <v>194</v>
      </c>
      <c r="AD1775" s="12">
        <f t="shared" si="251"/>
        <v>2.1888888888888888E-2</v>
      </c>
    </row>
    <row r="1776" spans="2:30" x14ac:dyDescent="0.3">
      <c r="B1776">
        <v>58425</v>
      </c>
      <c r="C1776" s="7">
        <v>44551</v>
      </c>
      <c r="D1776" s="6">
        <f t="shared" si="243"/>
        <v>2021</v>
      </c>
      <c r="E1776" s="4" t="str">
        <f t="shared" si="244"/>
        <v>Q4-2021</v>
      </c>
      <c r="F1776" s="4" t="str">
        <f t="shared" si="245"/>
        <v>December</v>
      </c>
      <c r="G1776" s="6">
        <f t="shared" si="246"/>
        <v>52</v>
      </c>
      <c r="H1776" s="4" t="str">
        <f t="shared" si="247"/>
        <v>Tuesday</v>
      </c>
      <c r="I1776">
        <v>1</v>
      </c>
      <c r="J1776">
        <v>0</v>
      </c>
      <c r="K1776">
        <v>10</v>
      </c>
      <c r="L1776">
        <v>0</v>
      </c>
      <c r="M1776">
        <v>18</v>
      </c>
      <c r="N1776">
        <v>4</v>
      </c>
      <c r="O1776">
        <v>27</v>
      </c>
      <c r="P1776">
        <v>24</v>
      </c>
      <c r="Q1776">
        <v>0</v>
      </c>
      <c r="R1776">
        <v>0</v>
      </c>
      <c r="S1776">
        <v>28</v>
      </c>
      <c r="T1776">
        <v>19</v>
      </c>
      <c r="U1776">
        <v>2</v>
      </c>
      <c r="V1776">
        <v>31</v>
      </c>
      <c r="W1776">
        <v>2</v>
      </c>
      <c r="X1776">
        <v>21</v>
      </c>
      <c r="Y1776">
        <f t="shared" si="248"/>
        <v>496</v>
      </c>
      <c r="Z1776" s="12">
        <f t="shared" si="249"/>
        <v>0.13777777777777778</v>
      </c>
      <c r="AA1776" s="12">
        <f t="shared" si="250"/>
        <v>7.862222222222222</v>
      </c>
      <c r="AB1776" t="s">
        <v>194</v>
      </c>
      <c r="AC1776" t="s">
        <v>194</v>
      </c>
      <c r="AD1776" s="12">
        <f t="shared" si="251"/>
        <v>3.4444444444444444E-2</v>
      </c>
    </row>
    <row r="1777" spans="2:30" x14ac:dyDescent="0.3">
      <c r="B1777">
        <v>58426</v>
      </c>
      <c r="C1777" s="7">
        <v>44551</v>
      </c>
      <c r="D1777" s="6">
        <f t="shared" si="243"/>
        <v>2021</v>
      </c>
      <c r="E1777" s="4" t="str">
        <f t="shared" si="244"/>
        <v>Q4-2021</v>
      </c>
      <c r="F1777" s="4" t="str">
        <f t="shared" si="245"/>
        <v>December</v>
      </c>
      <c r="G1777" s="6">
        <f t="shared" si="246"/>
        <v>52</v>
      </c>
      <c r="H1777" s="4" t="str">
        <f t="shared" si="247"/>
        <v>Tuesday</v>
      </c>
      <c r="I1777">
        <v>2</v>
      </c>
      <c r="J1777">
        <v>2</v>
      </c>
      <c r="K1777">
        <v>23</v>
      </c>
      <c r="L1777">
        <v>1</v>
      </c>
      <c r="M1777">
        <v>30</v>
      </c>
      <c r="N1777">
        <v>6</v>
      </c>
      <c r="O1777">
        <v>20</v>
      </c>
      <c r="P1777">
        <v>42</v>
      </c>
      <c r="Q1777">
        <v>0</v>
      </c>
      <c r="R1777">
        <v>0</v>
      </c>
      <c r="S1777">
        <v>25</v>
      </c>
      <c r="T1777">
        <v>25</v>
      </c>
      <c r="U1777">
        <v>0</v>
      </c>
      <c r="V1777">
        <v>36</v>
      </c>
      <c r="W1777">
        <v>0</v>
      </c>
      <c r="X1777">
        <v>23</v>
      </c>
      <c r="Y1777">
        <f t="shared" si="248"/>
        <v>672</v>
      </c>
      <c r="Z1777" s="12">
        <f t="shared" si="249"/>
        <v>0.18666666666666668</v>
      </c>
      <c r="AA1777" s="12">
        <f t="shared" si="250"/>
        <v>7.8133333333333335</v>
      </c>
      <c r="AB1777" t="s">
        <v>194</v>
      </c>
      <c r="AC1777" t="s">
        <v>194</v>
      </c>
      <c r="AD1777" s="12">
        <f t="shared" si="251"/>
        <v>3.1111111111111114E-2</v>
      </c>
    </row>
    <row r="1778" spans="2:30" x14ac:dyDescent="0.3">
      <c r="B1778">
        <v>58427</v>
      </c>
      <c r="C1778" s="7">
        <v>44552</v>
      </c>
      <c r="D1778" s="6">
        <f t="shared" si="243"/>
        <v>2021</v>
      </c>
      <c r="E1778" s="4" t="str">
        <f t="shared" si="244"/>
        <v>Q4-2021</v>
      </c>
      <c r="F1778" s="4" t="str">
        <f t="shared" si="245"/>
        <v>December</v>
      </c>
      <c r="G1778" s="6">
        <f t="shared" si="246"/>
        <v>52</v>
      </c>
      <c r="H1778" s="4" t="str">
        <f t="shared" si="247"/>
        <v>Wednesday</v>
      </c>
      <c r="I1778">
        <v>1</v>
      </c>
      <c r="J1778">
        <v>0</v>
      </c>
      <c r="K1778">
        <v>16</v>
      </c>
      <c r="L1778">
        <v>1</v>
      </c>
      <c r="M1778">
        <v>21</v>
      </c>
      <c r="N1778">
        <v>5</v>
      </c>
      <c r="O1778">
        <v>12</v>
      </c>
      <c r="P1778">
        <v>30</v>
      </c>
      <c r="Q1778">
        <v>0</v>
      </c>
      <c r="R1778">
        <v>0</v>
      </c>
      <c r="S1778">
        <v>22</v>
      </c>
      <c r="T1778">
        <v>12</v>
      </c>
      <c r="U1778">
        <v>2</v>
      </c>
      <c r="V1778">
        <v>30</v>
      </c>
      <c r="W1778">
        <v>2</v>
      </c>
      <c r="X1778">
        <v>20</v>
      </c>
      <c r="Y1778">
        <f t="shared" si="248"/>
        <v>480</v>
      </c>
      <c r="Z1778" s="12">
        <f t="shared" si="249"/>
        <v>0.13333333333333333</v>
      </c>
      <c r="AA1778" s="12">
        <f t="shared" si="250"/>
        <v>7.8666666666666663</v>
      </c>
      <c r="AB1778" t="s">
        <v>194</v>
      </c>
      <c r="AC1778" t="s">
        <v>194</v>
      </c>
      <c r="AD1778" s="12">
        <f t="shared" si="251"/>
        <v>2.6666666666666665E-2</v>
      </c>
    </row>
    <row r="1779" spans="2:30" x14ac:dyDescent="0.3">
      <c r="B1779">
        <v>58428</v>
      </c>
      <c r="C1779" s="7">
        <v>44552</v>
      </c>
      <c r="D1779" s="6">
        <f t="shared" si="243"/>
        <v>2021</v>
      </c>
      <c r="E1779" s="4" t="str">
        <f t="shared" si="244"/>
        <v>Q4-2021</v>
      </c>
      <c r="F1779" s="4" t="str">
        <f t="shared" si="245"/>
        <v>December</v>
      </c>
      <c r="G1779" s="6">
        <f t="shared" si="246"/>
        <v>52</v>
      </c>
      <c r="H1779" s="4" t="str">
        <f t="shared" si="247"/>
        <v>Wednesday</v>
      </c>
      <c r="I1779">
        <v>2</v>
      </c>
      <c r="J1779">
        <v>2</v>
      </c>
      <c r="K1779">
        <v>25</v>
      </c>
      <c r="L1779">
        <v>1</v>
      </c>
      <c r="M1779">
        <v>20</v>
      </c>
      <c r="N1779">
        <v>5</v>
      </c>
      <c r="O1779">
        <v>26</v>
      </c>
      <c r="P1779">
        <v>24</v>
      </c>
      <c r="Q1779">
        <v>0</v>
      </c>
      <c r="R1779">
        <v>0</v>
      </c>
      <c r="S1779">
        <v>23</v>
      </c>
      <c r="T1779">
        <v>27</v>
      </c>
      <c r="U1779">
        <v>1</v>
      </c>
      <c r="V1779">
        <v>35</v>
      </c>
      <c r="W1779">
        <v>0</v>
      </c>
      <c r="X1779">
        <v>22</v>
      </c>
      <c r="Y1779">
        <f t="shared" si="248"/>
        <v>535</v>
      </c>
      <c r="Z1779" s="12">
        <f t="shared" si="249"/>
        <v>0.14861111111111111</v>
      </c>
      <c r="AA1779" s="12">
        <f t="shared" si="250"/>
        <v>7.8513888888888888</v>
      </c>
      <c r="AB1779" t="s">
        <v>194</v>
      </c>
      <c r="AC1779" t="s">
        <v>194</v>
      </c>
      <c r="AD1779" s="12">
        <f t="shared" si="251"/>
        <v>2.9722222222222223E-2</v>
      </c>
    </row>
    <row r="1780" spans="2:30" x14ac:dyDescent="0.3">
      <c r="B1780">
        <v>58429</v>
      </c>
      <c r="C1780" s="7">
        <v>44553</v>
      </c>
      <c r="D1780" s="6">
        <f t="shared" si="243"/>
        <v>2021</v>
      </c>
      <c r="E1780" s="4" t="str">
        <f t="shared" si="244"/>
        <v>Q4-2021</v>
      </c>
      <c r="F1780" s="4" t="str">
        <f t="shared" si="245"/>
        <v>December</v>
      </c>
      <c r="G1780" s="6">
        <f t="shared" si="246"/>
        <v>52</v>
      </c>
      <c r="H1780" s="4" t="str">
        <f t="shared" si="247"/>
        <v>Thursday</v>
      </c>
      <c r="I1780">
        <v>1</v>
      </c>
      <c r="J1780">
        <v>0</v>
      </c>
      <c r="K1780">
        <v>18</v>
      </c>
      <c r="L1780">
        <v>0</v>
      </c>
      <c r="M1780">
        <v>11</v>
      </c>
      <c r="N1780">
        <v>5</v>
      </c>
      <c r="O1780">
        <v>18</v>
      </c>
      <c r="P1780">
        <v>42</v>
      </c>
      <c r="Q1780">
        <v>0</v>
      </c>
      <c r="R1780">
        <v>0</v>
      </c>
      <c r="S1780">
        <v>20</v>
      </c>
      <c r="T1780">
        <v>13</v>
      </c>
      <c r="U1780">
        <v>2</v>
      </c>
      <c r="V1780">
        <v>33</v>
      </c>
      <c r="W1780">
        <v>1</v>
      </c>
      <c r="X1780">
        <v>19</v>
      </c>
      <c r="Y1780">
        <f t="shared" si="248"/>
        <v>550</v>
      </c>
      <c r="Z1780" s="12">
        <f t="shared" si="249"/>
        <v>0.15277777777777779</v>
      </c>
      <c r="AA1780" s="12">
        <f t="shared" si="250"/>
        <v>7.8472222222222223</v>
      </c>
      <c r="AB1780" t="s">
        <v>194</v>
      </c>
      <c r="AC1780" t="s">
        <v>194</v>
      </c>
      <c r="AD1780" s="12">
        <f t="shared" si="251"/>
        <v>3.0555555555555558E-2</v>
      </c>
    </row>
    <row r="1781" spans="2:30" x14ac:dyDescent="0.3">
      <c r="B1781">
        <v>58430</v>
      </c>
      <c r="C1781" s="7">
        <v>44553</v>
      </c>
      <c r="D1781" s="6">
        <f t="shared" si="243"/>
        <v>2021</v>
      </c>
      <c r="E1781" s="4" t="str">
        <f t="shared" si="244"/>
        <v>Q4-2021</v>
      </c>
      <c r="F1781" s="4" t="str">
        <f t="shared" si="245"/>
        <v>December</v>
      </c>
      <c r="G1781" s="6">
        <f t="shared" si="246"/>
        <v>52</v>
      </c>
      <c r="H1781" s="4" t="str">
        <f t="shared" si="247"/>
        <v>Thursday</v>
      </c>
      <c r="I1781">
        <v>2</v>
      </c>
      <c r="J1781">
        <v>2</v>
      </c>
      <c r="K1781">
        <v>11</v>
      </c>
      <c r="L1781">
        <v>2</v>
      </c>
      <c r="M1781">
        <v>23</v>
      </c>
      <c r="N1781">
        <v>6</v>
      </c>
      <c r="O1781">
        <v>10</v>
      </c>
      <c r="P1781">
        <v>30</v>
      </c>
      <c r="Q1781">
        <v>0</v>
      </c>
      <c r="R1781">
        <v>0</v>
      </c>
      <c r="S1781">
        <v>17</v>
      </c>
      <c r="T1781">
        <v>20</v>
      </c>
      <c r="U1781">
        <v>0</v>
      </c>
      <c r="V1781">
        <v>33</v>
      </c>
      <c r="W1781">
        <v>1</v>
      </c>
      <c r="X1781">
        <v>25</v>
      </c>
      <c r="Y1781">
        <f t="shared" si="248"/>
        <v>487</v>
      </c>
      <c r="Z1781" s="12">
        <f t="shared" si="249"/>
        <v>0.13527777777777777</v>
      </c>
      <c r="AA1781" s="12">
        <f t="shared" si="250"/>
        <v>7.8647222222222224</v>
      </c>
      <c r="AB1781" t="s">
        <v>194</v>
      </c>
      <c r="AC1781" t="s">
        <v>194</v>
      </c>
      <c r="AD1781" s="12">
        <f t="shared" si="251"/>
        <v>2.2546296296296297E-2</v>
      </c>
    </row>
    <row r="1782" spans="2:30" x14ac:dyDescent="0.3">
      <c r="B1782">
        <v>58431</v>
      </c>
      <c r="C1782" s="7">
        <v>44554</v>
      </c>
      <c r="D1782" s="6">
        <f t="shared" si="243"/>
        <v>2021</v>
      </c>
      <c r="E1782" s="4" t="str">
        <f t="shared" si="244"/>
        <v>Q4-2021</v>
      </c>
      <c r="F1782" s="4" t="str">
        <f t="shared" si="245"/>
        <v>December</v>
      </c>
      <c r="G1782" s="6">
        <f t="shared" si="246"/>
        <v>52</v>
      </c>
      <c r="H1782" s="4" t="str">
        <f t="shared" si="247"/>
        <v>Friday</v>
      </c>
      <c r="I1782">
        <v>1</v>
      </c>
      <c r="J1782">
        <v>0</v>
      </c>
      <c r="K1782">
        <v>24</v>
      </c>
      <c r="L1782">
        <v>0</v>
      </c>
      <c r="M1782">
        <v>15</v>
      </c>
      <c r="N1782">
        <v>4</v>
      </c>
      <c r="O1782">
        <v>23</v>
      </c>
      <c r="P1782">
        <v>18</v>
      </c>
      <c r="Q1782">
        <v>0</v>
      </c>
      <c r="R1782">
        <v>0</v>
      </c>
      <c r="S1782">
        <v>14</v>
      </c>
      <c r="T1782">
        <v>26</v>
      </c>
      <c r="U1782">
        <v>2</v>
      </c>
      <c r="V1782">
        <v>32</v>
      </c>
      <c r="W1782">
        <v>1</v>
      </c>
      <c r="X1782">
        <v>23</v>
      </c>
      <c r="Y1782">
        <f t="shared" si="248"/>
        <v>411</v>
      </c>
      <c r="Z1782" s="12">
        <f t="shared" si="249"/>
        <v>0.11416666666666667</v>
      </c>
      <c r="AA1782" s="12">
        <f t="shared" si="250"/>
        <v>7.8858333333333333</v>
      </c>
      <c r="AB1782" t="s">
        <v>194</v>
      </c>
      <c r="AC1782" t="s">
        <v>194</v>
      </c>
      <c r="AD1782" s="12">
        <f t="shared" si="251"/>
        <v>2.8541666666666667E-2</v>
      </c>
    </row>
    <row r="1783" spans="2:30" x14ac:dyDescent="0.3">
      <c r="B1783">
        <v>58432</v>
      </c>
      <c r="C1783" s="7">
        <v>44554</v>
      </c>
      <c r="D1783" s="6">
        <f t="shared" si="243"/>
        <v>2021</v>
      </c>
      <c r="E1783" s="4" t="str">
        <f t="shared" si="244"/>
        <v>Q4-2021</v>
      </c>
      <c r="F1783" s="4" t="str">
        <f t="shared" si="245"/>
        <v>December</v>
      </c>
      <c r="G1783" s="6">
        <f t="shared" si="246"/>
        <v>52</v>
      </c>
      <c r="H1783" s="4" t="str">
        <f t="shared" si="247"/>
        <v>Friday</v>
      </c>
      <c r="I1783">
        <v>2</v>
      </c>
      <c r="J1783">
        <v>2</v>
      </c>
      <c r="K1783">
        <v>17</v>
      </c>
      <c r="L1783">
        <v>2</v>
      </c>
      <c r="M1783">
        <v>26</v>
      </c>
      <c r="N1783">
        <v>5</v>
      </c>
      <c r="O1783">
        <v>15</v>
      </c>
      <c r="P1783">
        <v>36</v>
      </c>
      <c r="Q1783">
        <v>0</v>
      </c>
      <c r="R1783">
        <v>0</v>
      </c>
      <c r="S1783">
        <v>11</v>
      </c>
      <c r="T1783">
        <v>12</v>
      </c>
      <c r="U1783">
        <v>0</v>
      </c>
      <c r="V1783">
        <v>32</v>
      </c>
      <c r="W1783">
        <v>1</v>
      </c>
      <c r="X1783">
        <v>24</v>
      </c>
      <c r="Y1783">
        <f t="shared" si="248"/>
        <v>394</v>
      </c>
      <c r="Z1783" s="12">
        <f t="shared" si="249"/>
        <v>0.10944444444444444</v>
      </c>
      <c r="AA1783" s="12">
        <f t="shared" si="250"/>
        <v>7.8905555555555553</v>
      </c>
      <c r="AB1783" t="s">
        <v>194</v>
      </c>
      <c r="AC1783" t="s">
        <v>194</v>
      </c>
      <c r="AD1783" s="12">
        <f t="shared" si="251"/>
        <v>2.1888888888888888E-2</v>
      </c>
    </row>
    <row r="1784" spans="2:30" x14ac:dyDescent="0.3">
      <c r="B1784">
        <v>58433</v>
      </c>
      <c r="C1784" s="7">
        <v>44555</v>
      </c>
      <c r="D1784" s="6">
        <f t="shared" si="243"/>
        <v>2021</v>
      </c>
      <c r="E1784" s="4" t="str">
        <f t="shared" si="244"/>
        <v>Q4-2021</v>
      </c>
      <c r="F1784" s="4" t="str">
        <f t="shared" si="245"/>
        <v>December</v>
      </c>
      <c r="G1784" s="6">
        <f t="shared" si="246"/>
        <v>52</v>
      </c>
      <c r="H1784" s="4" t="str">
        <f t="shared" si="247"/>
        <v>Saturday</v>
      </c>
      <c r="I1784">
        <v>1</v>
      </c>
      <c r="J1784">
        <v>0</v>
      </c>
      <c r="K1784">
        <v>10</v>
      </c>
      <c r="L1784">
        <v>0</v>
      </c>
      <c r="M1784">
        <v>18</v>
      </c>
      <c r="N1784">
        <v>4</v>
      </c>
      <c r="O1784">
        <v>27</v>
      </c>
      <c r="P1784">
        <v>24</v>
      </c>
      <c r="Q1784">
        <v>0</v>
      </c>
      <c r="R1784">
        <v>0</v>
      </c>
      <c r="S1784">
        <v>28</v>
      </c>
      <c r="T1784">
        <v>19</v>
      </c>
      <c r="U1784">
        <v>2</v>
      </c>
      <c r="V1784">
        <v>31</v>
      </c>
      <c r="W1784">
        <v>2</v>
      </c>
      <c r="X1784">
        <v>21</v>
      </c>
      <c r="Y1784">
        <f t="shared" si="248"/>
        <v>496</v>
      </c>
      <c r="Z1784" s="12">
        <f t="shared" si="249"/>
        <v>0.13777777777777778</v>
      </c>
      <c r="AA1784" s="12">
        <f t="shared" si="250"/>
        <v>7.862222222222222</v>
      </c>
      <c r="AB1784" t="s">
        <v>194</v>
      </c>
      <c r="AC1784" t="s">
        <v>194</v>
      </c>
      <c r="AD1784" s="12">
        <f t="shared" si="251"/>
        <v>3.4444444444444444E-2</v>
      </c>
    </row>
    <row r="1785" spans="2:30" x14ac:dyDescent="0.3">
      <c r="B1785">
        <v>58434</v>
      </c>
      <c r="C1785" s="7">
        <v>44557</v>
      </c>
      <c r="D1785" s="6">
        <f t="shared" si="243"/>
        <v>2021</v>
      </c>
      <c r="E1785" s="4" t="str">
        <f t="shared" si="244"/>
        <v>Q4-2021</v>
      </c>
      <c r="F1785" s="4" t="str">
        <f t="shared" si="245"/>
        <v>December</v>
      </c>
      <c r="G1785" s="6">
        <f t="shared" si="246"/>
        <v>53</v>
      </c>
      <c r="H1785" s="4" t="str">
        <f t="shared" si="247"/>
        <v>Monday</v>
      </c>
      <c r="I1785">
        <v>1</v>
      </c>
      <c r="J1785">
        <v>1</v>
      </c>
      <c r="K1785">
        <v>23</v>
      </c>
      <c r="L1785">
        <v>0</v>
      </c>
      <c r="M1785">
        <v>30</v>
      </c>
      <c r="N1785">
        <v>5</v>
      </c>
      <c r="O1785">
        <v>20</v>
      </c>
      <c r="P1785">
        <v>42</v>
      </c>
      <c r="Q1785">
        <v>0</v>
      </c>
      <c r="R1785">
        <v>0</v>
      </c>
      <c r="S1785">
        <v>25</v>
      </c>
      <c r="T1785">
        <v>25</v>
      </c>
      <c r="U1785">
        <v>1</v>
      </c>
      <c r="V1785">
        <v>33</v>
      </c>
      <c r="W1785">
        <v>1</v>
      </c>
      <c r="X1785">
        <v>21</v>
      </c>
      <c r="Y1785">
        <f t="shared" si="248"/>
        <v>614</v>
      </c>
      <c r="Z1785" s="12">
        <f t="shared" si="249"/>
        <v>0.17055555555555554</v>
      </c>
      <c r="AA1785" s="12">
        <f t="shared" si="250"/>
        <v>7.8294444444444444</v>
      </c>
      <c r="AB1785" t="s">
        <v>194</v>
      </c>
      <c r="AC1785" t="s">
        <v>194</v>
      </c>
      <c r="AD1785" s="12">
        <f t="shared" si="251"/>
        <v>3.4111111111111106E-2</v>
      </c>
    </row>
    <row r="1786" spans="2:30" x14ac:dyDescent="0.3">
      <c r="B1786">
        <v>58435</v>
      </c>
      <c r="C1786" s="7">
        <v>44557</v>
      </c>
      <c r="D1786" s="6">
        <f t="shared" si="243"/>
        <v>2021</v>
      </c>
      <c r="E1786" s="4" t="str">
        <f t="shared" si="244"/>
        <v>Q4-2021</v>
      </c>
      <c r="F1786" s="4" t="str">
        <f t="shared" si="245"/>
        <v>December</v>
      </c>
      <c r="G1786" s="6">
        <f t="shared" si="246"/>
        <v>53</v>
      </c>
      <c r="H1786" s="4" t="str">
        <f t="shared" si="247"/>
        <v>Monday</v>
      </c>
      <c r="I1786">
        <v>2</v>
      </c>
      <c r="J1786">
        <v>1</v>
      </c>
      <c r="K1786">
        <v>16</v>
      </c>
      <c r="L1786">
        <v>2</v>
      </c>
      <c r="M1786">
        <v>21</v>
      </c>
      <c r="N1786">
        <v>6</v>
      </c>
      <c r="O1786">
        <v>12</v>
      </c>
      <c r="P1786">
        <v>30</v>
      </c>
      <c r="Q1786">
        <v>0</v>
      </c>
      <c r="R1786">
        <v>0</v>
      </c>
      <c r="S1786">
        <v>22</v>
      </c>
      <c r="T1786">
        <v>12</v>
      </c>
      <c r="U1786">
        <v>1</v>
      </c>
      <c r="V1786">
        <v>33</v>
      </c>
      <c r="W1786">
        <v>1</v>
      </c>
      <c r="X1786">
        <v>22</v>
      </c>
      <c r="Y1786">
        <f t="shared" si="248"/>
        <v>511</v>
      </c>
      <c r="Z1786" s="12">
        <f t="shared" si="249"/>
        <v>0.14194444444444446</v>
      </c>
      <c r="AA1786" s="12">
        <f t="shared" si="250"/>
        <v>7.8580555555555556</v>
      </c>
      <c r="AB1786" t="s">
        <v>194</v>
      </c>
      <c r="AC1786" t="s">
        <v>194</v>
      </c>
      <c r="AD1786" s="12">
        <f t="shared" si="251"/>
        <v>2.3657407407407408E-2</v>
      </c>
    </row>
    <row r="1787" spans="2:30" x14ac:dyDescent="0.3">
      <c r="B1787">
        <v>58436</v>
      </c>
      <c r="C1787" s="7">
        <v>44558</v>
      </c>
      <c r="D1787" s="6">
        <f t="shared" si="243"/>
        <v>2021</v>
      </c>
      <c r="E1787" s="4" t="str">
        <f t="shared" si="244"/>
        <v>Q4-2021</v>
      </c>
      <c r="F1787" s="4" t="str">
        <f t="shared" si="245"/>
        <v>December</v>
      </c>
      <c r="G1787" s="6">
        <f t="shared" si="246"/>
        <v>53</v>
      </c>
      <c r="H1787" s="4" t="str">
        <f t="shared" si="247"/>
        <v>Tuesday</v>
      </c>
      <c r="I1787">
        <v>1</v>
      </c>
      <c r="J1787">
        <v>1</v>
      </c>
      <c r="K1787">
        <v>25</v>
      </c>
      <c r="L1787">
        <v>0</v>
      </c>
      <c r="M1787">
        <v>20</v>
      </c>
      <c r="N1787">
        <v>4</v>
      </c>
      <c r="O1787">
        <v>26</v>
      </c>
      <c r="P1787">
        <v>24</v>
      </c>
      <c r="Q1787">
        <v>0</v>
      </c>
      <c r="R1787">
        <v>0</v>
      </c>
      <c r="S1787">
        <v>23</v>
      </c>
      <c r="T1787">
        <v>27</v>
      </c>
      <c r="U1787">
        <v>2</v>
      </c>
      <c r="V1787">
        <v>32</v>
      </c>
      <c r="W1787">
        <v>1</v>
      </c>
      <c r="X1787">
        <v>20</v>
      </c>
      <c r="Y1787">
        <f t="shared" si="248"/>
        <v>484</v>
      </c>
      <c r="Z1787" s="12">
        <f t="shared" si="249"/>
        <v>0.13444444444444445</v>
      </c>
      <c r="AA1787" s="12">
        <f t="shared" si="250"/>
        <v>7.8655555555555559</v>
      </c>
      <c r="AB1787" t="s">
        <v>194</v>
      </c>
      <c r="AC1787" t="s">
        <v>194</v>
      </c>
      <c r="AD1787" s="12">
        <f t="shared" si="251"/>
        <v>3.3611111111111112E-2</v>
      </c>
    </row>
    <row r="1788" spans="2:30" x14ac:dyDescent="0.3">
      <c r="B1788">
        <v>58437</v>
      </c>
      <c r="C1788" s="7">
        <v>44558</v>
      </c>
      <c r="D1788" s="6">
        <f t="shared" si="243"/>
        <v>2021</v>
      </c>
      <c r="E1788" s="4" t="str">
        <f t="shared" si="244"/>
        <v>Q4-2021</v>
      </c>
      <c r="F1788" s="4" t="str">
        <f t="shared" si="245"/>
        <v>December</v>
      </c>
      <c r="G1788" s="6">
        <f t="shared" si="246"/>
        <v>53</v>
      </c>
      <c r="H1788" s="4" t="str">
        <f t="shared" si="247"/>
        <v>Tuesday</v>
      </c>
      <c r="I1788">
        <v>2</v>
      </c>
      <c r="J1788">
        <v>1</v>
      </c>
      <c r="K1788">
        <v>18</v>
      </c>
      <c r="L1788">
        <v>1</v>
      </c>
      <c r="M1788">
        <v>11</v>
      </c>
      <c r="N1788">
        <v>6</v>
      </c>
      <c r="O1788">
        <v>18</v>
      </c>
      <c r="P1788">
        <v>42</v>
      </c>
      <c r="Q1788">
        <v>0</v>
      </c>
      <c r="R1788">
        <v>0</v>
      </c>
      <c r="S1788">
        <v>20</v>
      </c>
      <c r="T1788">
        <v>13</v>
      </c>
      <c r="U1788">
        <v>1</v>
      </c>
      <c r="V1788">
        <v>36</v>
      </c>
      <c r="W1788">
        <v>0</v>
      </c>
      <c r="X1788">
        <v>21</v>
      </c>
      <c r="Y1788">
        <f t="shared" si="248"/>
        <v>594</v>
      </c>
      <c r="Z1788" s="12">
        <f t="shared" si="249"/>
        <v>0.16500000000000001</v>
      </c>
      <c r="AA1788" s="12">
        <f t="shared" si="250"/>
        <v>7.835</v>
      </c>
      <c r="AB1788" t="s">
        <v>194</v>
      </c>
      <c r="AC1788" t="s">
        <v>194</v>
      </c>
      <c r="AD1788" s="12">
        <f t="shared" si="251"/>
        <v>2.75E-2</v>
      </c>
    </row>
    <row r="1789" spans="2:30" x14ac:dyDescent="0.3">
      <c r="B1789">
        <v>58438</v>
      </c>
      <c r="C1789" s="7">
        <v>44559</v>
      </c>
      <c r="D1789" s="6">
        <f t="shared" si="243"/>
        <v>2021</v>
      </c>
      <c r="E1789" s="4" t="str">
        <f t="shared" si="244"/>
        <v>Q4-2021</v>
      </c>
      <c r="F1789" s="4" t="str">
        <f t="shared" si="245"/>
        <v>December</v>
      </c>
      <c r="G1789" s="6">
        <f t="shared" si="246"/>
        <v>53</v>
      </c>
      <c r="H1789" s="4" t="str">
        <f t="shared" si="247"/>
        <v>Wednesday</v>
      </c>
      <c r="I1789">
        <v>1</v>
      </c>
      <c r="J1789">
        <v>1</v>
      </c>
      <c r="K1789">
        <v>11</v>
      </c>
      <c r="L1789">
        <v>1</v>
      </c>
      <c r="M1789">
        <v>23</v>
      </c>
      <c r="N1789">
        <v>5</v>
      </c>
      <c r="O1789">
        <v>10</v>
      </c>
      <c r="P1789">
        <v>30</v>
      </c>
      <c r="Q1789">
        <v>0</v>
      </c>
      <c r="R1789">
        <v>0</v>
      </c>
      <c r="S1789">
        <v>17</v>
      </c>
      <c r="T1789">
        <v>20</v>
      </c>
      <c r="U1789">
        <v>1</v>
      </c>
      <c r="V1789">
        <v>30</v>
      </c>
      <c r="W1789">
        <v>2</v>
      </c>
      <c r="X1789">
        <v>23</v>
      </c>
      <c r="Y1789">
        <f t="shared" si="248"/>
        <v>461</v>
      </c>
      <c r="Z1789" s="12">
        <f t="shared" si="249"/>
        <v>0.12805555555555556</v>
      </c>
      <c r="AA1789" s="12">
        <f t="shared" si="250"/>
        <v>7.8719444444444449</v>
      </c>
      <c r="AB1789" t="s">
        <v>194</v>
      </c>
      <c r="AC1789" t="s">
        <v>194</v>
      </c>
      <c r="AD1789" s="12">
        <f t="shared" si="251"/>
        <v>2.5611111111111112E-2</v>
      </c>
    </row>
    <row r="1790" spans="2:30" x14ac:dyDescent="0.3">
      <c r="B1790">
        <v>58439</v>
      </c>
      <c r="C1790" s="7">
        <v>44559</v>
      </c>
      <c r="D1790" s="6">
        <f t="shared" si="243"/>
        <v>2021</v>
      </c>
      <c r="E1790" s="4" t="str">
        <f t="shared" si="244"/>
        <v>Q4-2021</v>
      </c>
      <c r="F1790" s="4" t="str">
        <f t="shared" si="245"/>
        <v>December</v>
      </c>
      <c r="G1790" s="6">
        <f t="shared" si="246"/>
        <v>53</v>
      </c>
      <c r="H1790" s="4" t="str">
        <f t="shared" si="247"/>
        <v>Wednesday</v>
      </c>
      <c r="I1790">
        <v>2</v>
      </c>
      <c r="J1790">
        <v>1</v>
      </c>
      <c r="K1790">
        <v>24</v>
      </c>
      <c r="L1790">
        <v>1</v>
      </c>
      <c r="M1790">
        <v>15</v>
      </c>
      <c r="N1790">
        <v>5</v>
      </c>
      <c r="O1790">
        <v>23</v>
      </c>
      <c r="P1790">
        <v>18</v>
      </c>
      <c r="Q1790">
        <v>0</v>
      </c>
      <c r="R1790">
        <v>0</v>
      </c>
      <c r="S1790">
        <v>14</v>
      </c>
      <c r="T1790">
        <v>26</v>
      </c>
      <c r="U1790">
        <v>1</v>
      </c>
      <c r="V1790">
        <v>35</v>
      </c>
      <c r="W1790">
        <v>0</v>
      </c>
      <c r="X1790">
        <v>25</v>
      </c>
      <c r="Y1790">
        <f t="shared" si="248"/>
        <v>440</v>
      </c>
      <c r="Z1790" s="12">
        <f t="shared" si="249"/>
        <v>0.12222222222222222</v>
      </c>
      <c r="AA1790" s="12">
        <f t="shared" si="250"/>
        <v>7.8777777777777782</v>
      </c>
      <c r="AB1790" t="s">
        <v>194</v>
      </c>
      <c r="AC1790" t="s">
        <v>194</v>
      </c>
      <c r="AD1790" s="12">
        <f t="shared" si="251"/>
        <v>2.4444444444444442E-2</v>
      </c>
    </row>
    <row r="1791" spans="2:30" x14ac:dyDescent="0.3">
      <c r="B1791">
        <v>58440</v>
      </c>
      <c r="C1791" s="7">
        <v>44560</v>
      </c>
      <c r="D1791" s="6">
        <f t="shared" si="243"/>
        <v>2021</v>
      </c>
      <c r="E1791" s="4" t="str">
        <f t="shared" si="244"/>
        <v>Q4-2021</v>
      </c>
      <c r="F1791" s="4" t="str">
        <f t="shared" si="245"/>
        <v>December</v>
      </c>
      <c r="G1791" s="6">
        <f t="shared" si="246"/>
        <v>53</v>
      </c>
      <c r="H1791" s="4" t="str">
        <f t="shared" si="247"/>
        <v>Thursday</v>
      </c>
      <c r="I1791">
        <v>1</v>
      </c>
      <c r="J1791">
        <v>1</v>
      </c>
      <c r="K1791">
        <v>17</v>
      </c>
      <c r="L1791">
        <v>1</v>
      </c>
      <c r="M1791">
        <v>26</v>
      </c>
      <c r="N1791">
        <v>4</v>
      </c>
      <c r="O1791">
        <v>15</v>
      </c>
      <c r="P1791">
        <v>36</v>
      </c>
      <c r="Q1791">
        <v>0</v>
      </c>
      <c r="R1791">
        <v>0</v>
      </c>
      <c r="S1791">
        <v>11</v>
      </c>
      <c r="T1791">
        <v>12</v>
      </c>
      <c r="U1791">
        <v>1</v>
      </c>
      <c r="V1791">
        <v>29</v>
      </c>
      <c r="W1791">
        <v>2</v>
      </c>
      <c r="X1791">
        <v>22</v>
      </c>
      <c r="Y1791">
        <f t="shared" si="248"/>
        <v>369</v>
      </c>
      <c r="Z1791" s="12">
        <f t="shared" si="249"/>
        <v>0.10249999999999999</v>
      </c>
      <c r="AA1791" s="12">
        <f t="shared" si="250"/>
        <v>7.8975</v>
      </c>
      <c r="AB1791" t="s">
        <v>194</v>
      </c>
      <c r="AC1791" t="s">
        <v>194</v>
      </c>
      <c r="AD1791" s="12">
        <f t="shared" si="251"/>
        <v>2.5624999999999998E-2</v>
      </c>
    </row>
    <row r="1792" spans="2:30" x14ac:dyDescent="0.3">
      <c r="B1792">
        <v>58441</v>
      </c>
      <c r="C1792" s="7">
        <v>44560</v>
      </c>
      <c r="D1792" s="6">
        <f t="shared" si="243"/>
        <v>2021</v>
      </c>
      <c r="E1792" s="4" t="str">
        <f t="shared" si="244"/>
        <v>Q4-2021</v>
      </c>
      <c r="F1792" s="4" t="str">
        <f t="shared" si="245"/>
        <v>December</v>
      </c>
      <c r="G1792" s="6">
        <f t="shared" si="246"/>
        <v>53</v>
      </c>
      <c r="H1792" s="4" t="str">
        <f t="shared" si="247"/>
        <v>Thursday</v>
      </c>
      <c r="I1792">
        <v>2</v>
      </c>
      <c r="J1792">
        <v>1</v>
      </c>
      <c r="K1792">
        <v>10</v>
      </c>
      <c r="L1792">
        <v>1</v>
      </c>
      <c r="M1792">
        <v>18</v>
      </c>
      <c r="N1792">
        <v>5</v>
      </c>
      <c r="O1792">
        <v>27</v>
      </c>
      <c r="P1792">
        <v>24</v>
      </c>
      <c r="Q1792">
        <v>0</v>
      </c>
      <c r="R1792">
        <v>0</v>
      </c>
      <c r="S1792">
        <v>28</v>
      </c>
      <c r="T1792">
        <v>19</v>
      </c>
      <c r="U1792">
        <v>1</v>
      </c>
      <c r="V1792">
        <v>34</v>
      </c>
      <c r="W1792">
        <v>1</v>
      </c>
      <c r="X1792">
        <v>23</v>
      </c>
      <c r="Y1792">
        <f t="shared" si="248"/>
        <v>547</v>
      </c>
      <c r="Z1792" s="12">
        <f t="shared" si="249"/>
        <v>0.15194444444444444</v>
      </c>
      <c r="AA1792" s="12">
        <f t="shared" si="250"/>
        <v>7.8480555555555558</v>
      </c>
      <c r="AB1792" t="s">
        <v>194</v>
      </c>
      <c r="AC1792" t="s">
        <v>194</v>
      </c>
      <c r="AD1792" s="12">
        <f t="shared" si="251"/>
        <v>3.0388888888888889E-2</v>
      </c>
    </row>
    <row r="1793" spans="2:30" x14ac:dyDescent="0.3">
      <c r="B1793">
        <v>58442</v>
      </c>
      <c r="C1793" s="7">
        <v>44561</v>
      </c>
      <c r="D1793" s="6">
        <f t="shared" si="243"/>
        <v>2021</v>
      </c>
      <c r="E1793" s="4" t="str">
        <f t="shared" si="244"/>
        <v>Q4-2021</v>
      </c>
      <c r="F1793" s="4" t="str">
        <f t="shared" si="245"/>
        <v>December</v>
      </c>
      <c r="G1793" s="6">
        <f t="shared" si="246"/>
        <v>53</v>
      </c>
      <c r="H1793" s="4" t="str">
        <f t="shared" si="247"/>
        <v>Friday</v>
      </c>
      <c r="I1793">
        <v>1</v>
      </c>
      <c r="J1793">
        <v>1</v>
      </c>
      <c r="K1793">
        <v>23</v>
      </c>
      <c r="L1793">
        <v>0</v>
      </c>
      <c r="M1793">
        <v>30</v>
      </c>
      <c r="N1793">
        <v>5</v>
      </c>
      <c r="O1793">
        <v>20</v>
      </c>
      <c r="P1793">
        <v>42</v>
      </c>
      <c r="Q1793">
        <v>0</v>
      </c>
      <c r="R1793">
        <v>0</v>
      </c>
      <c r="S1793">
        <v>25</v>
      </c>
      <c r="T1793">
        <v>25</v>
      </c>
      <c r="U1793">
        <v>1</v>
      </c>
      <c r="V1793">
        <v>33</v>
      </c>
      <c r="W1793">
        <v>1</v>
      </c>
      <c r="X1793">
        <v>21</v>
      </c>
      <c r="Y1793">
        <f t="shared" si="248"/>
        <v>614</v>
      </c>
      <c r="Z1793" s="12">
        <f t="shared" si="249"/>
        <v>0.17055555555555554</v>
      </c>
      <c r="AA1793" s="12">
        <f t="shared" si="250"/>
        <v>7.8294444444444444</v>
      </c>
      <c r="AB1793" t="s">
        <v>194</v>
      </c>
      <c r="AC1793" t="s">
        <v>194</v>
      </c>
      <c r="AD1793" s="12">
        <f t="shared" si="251"/>
        <v>3.4111111111111106E-2</v>
      </c>
    </row>
    <row r="1794" spans="2:30" x14ac:dyDescent="0.3">
      <c r="B1794">
        <v>58443</v>
      </c>
      <c r="C1794" s="7">
        <v>44561</v>
      </c>
      <c r="D1794" s="6">
        <f t="shared" si="243"/>
        <v>2021</v>
      </c>
      <c r="E1794" s="4" t="str">
        <f t="shared" si="244"/>
        <v>Q4-2021</v>
      </c>
      <c r="F1794" s="4" t="str">
        <f t="shared" si="245"/>
        <v>December</v>
      </c>
      <c r="G1794" s="6">
        <f t="shared" si="246"/>
        <v>53</v>
      </c>
      <c r="H1794" s="4" t="str">
        <f t="shared" si="247"/>
        <v>Friday</v>
      </c>
      <c r="I1794">
        <v>2</v>
      </c>
      <c r="J1794">
        <v>1</v>
      </c>
      <c r="K1794">
        <v>16</v>
      </c>
      <c r="L1794">
        <v>2</v>
      </c>
      <c r="M1794">
        <v>21</v>
      </c>
      <c r="N1794">
        <v>6</v>
      </c>
      <c r="O1794">
        <v>12</v>
      </c>
      <c r="P1794">
        <v>30</v>
      </c>
      <c r="Q1794">
        <v>0</v>
      </c>
      <c r="R1794">
        <v>0</v>
      </c>
      <c r="S1794">
        <v>22</v>
      </c>
      <c r="T1794">
        <v>12</v>
      </c>
      <c r="U1794">
        <v>1</v>
      </c>
      <c r="V1794">
        <v>33</v>
      </c>
      <c r="W1794">
        <v>1</v>
      </c>
      <c r="X1794">
        <v>22</v>
      </c>
      <c r="Y1794">
        <f t="shared" si="248"/>
        <v>511</v>
      </c>
      <c r="Z1794" s="12">
        <f t="shared" si="249"/>
        <v>0.14194444444444446</v>
      </c>
      <c r="AA1794" s="12">
        <f t="shared" si="250"/>
        <v>7.8580555555555556</v>
      </c>
      <c r="AB1794" t="s">
        <v>194</v>
      </c>
      <c r="AC1794" t="s">
        <v>194</v>
      </c>
      <c r="AD1794" s="12">
        <f t="shared" si="251"/>
        <v>2.3657407407407408E-2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4186E4-379F-4002-B870-F584BCDD6D96}">
  <dimension ref="A1:T32"/>
  <sheetViews>
    <sheetView zoomScale="60" zoomScaleNormal="60" workbookViewId="0">
      <selection activeCell="G6" sqref="G6:H11"/>
    </sheetView>
  </sheetViews>
  <sheetFormatPr defaultRowHeight="14.4" x14ac:dyDescent="0.3"/>
  <cols>
    <col min="1" max="1" width="33.6640625" bestFit="1" customWidth="1"/>
    <col min="2" max="2" width="22.5546875" bestFit="1" customWidth="1"/>
    <col min="3" max="3" width="16" bestFit="1" customWidth="1"/>
    <col min="4" max="4" width="15.33203125" bestFit="1" customWidth="1"/>
    <col min="6" max="6" width="29.21875" bestFit="1" customWidth="1"/>
    <col min="7" max="7" width="16" bestFit="1" customWidth="1"/>
    <col min="8" max="8" width="20.33203125" bestFit="1" customWidth="1"/>
    <col min="9" max="9" width="12" bestFit="1" customWidth="1"/>
    <col min="10" max="10" width="33.6640625" bestFit="1" customWidth="1"/>
    <col min="11" max="11" width="16" bestFit="1" customWidth="1"/>
    <col min="12" max="12" width="13.44140625" bestFit="1" customWidth="1"/>
    <col min="13" max="13" width="12" bestFit="1" customWidth="1"/>
    <col min="14" max="14" width="33.6640625" bestFit="1" customWidth="1"/>
    <col min="15" max="16" width="16" bestFit="1" customWidth="1"/>
    <col min="17" max="17" width="12" bestFit="1" customWidth="1"/>
    <col min="18" max="18" width="33.6640625" bestFit="1" customWidth="1"/>
    <col min="19" max="20" width="16" bestFit="1" customWidth="1"/>
    <col min="21" max="21" width="12" bestFit="1" customWidth="1"/>
  </cols>
  <sheetData>
    <row r="1" spans="1:8" x14ac:dyDescent="0.3">
      <c r="A1" s="1" t="s">
        <v>296</v>
      </c>
    </row>
    <row r="4" spans="1:8" x14ac:dyDescent="0.3">
      <c r="B4" s="2" t="s">
        <v>47</v>
      </c>
      <c r="C4" s="2"/>
    </row>
    <row r="5" spans="1:8" x14ac:dyDescent="0.3">
      <c r="B5" s="2"/>
      <c r="C5" s="2"/>
    </row>
    <row r="6" spans="1:8" x14ac:dyDescent="0.3">
      <c r="A6" s="2" t="s">
        <v>50</v>
      </c>
      <c r="B6" s="2" t="s">
        <v>51</v>
      </c>
      <c r="C6" s="2"/>
      <c r="G6" s="2" t="s">
        <v>466</v>
      </c>
    </row>
    <row r="7" spans="1:8" x14ac:dyDescent="0.3">
      <c r="A7" s="2" t="s">
        <v>52</v>
      </c>
      <c r="B7" s="2"/>
      <c r="C7" s="2"/>
      <c r="G7" t="s">
        <v>253</v>
      </c>
      <c r="H7" t="s">
        <v>54</v>
      </c>
    </row>
    <row r="8" spans="1:8" x14ac:dyDescent="0.3">
      <c r="A8" s="2">
        <v>1</v>
      </c>
      <c r="B8" t="s">
        <v>53</v>
      </c>
      <c r="C8">
        <v>8839268</v>
      </c>
      <c r="G8" t="s">
        <v>301</v>
      </c>
      <c r="H8" t="s">
        <v>55</v>
      </c>
    </row>
    <row r="9" spans="1:8" x14ac:dyDescent="0.3">
      <c r="A9" s="2">
        <v>2</v>
      </c>
      <c r="B9" t="s">
        <v>54</v>
      </c>
      <c r="C9">
        <v>8841879</v>
      </c>
      <c r="G9" t="s">
        <v>302</v>
      </c>
      <c r="H9" t="s">
        <v>55</v>
      </c>
    </row>
    <row r="10" spans="1:8" x14ac:dyDescent="0.3">
      <c r="A10" s="2">
        <v>3</v>
      </c>
      <c r="B10" t="s">
        <v>55</v>
      </c>
      <c r="C10">
        <v>8833576</v>
      </c>
      <c r="G10" t="s">
        <v>294</v>
      </c>
      <c r="H10" t="s">
        <v>53</v>
      </c>
    </row>
    <row r="11" spans="1:8" x14ac:dyDescent="0.3">
      <c r="E11" s="2"/>
      <c r="G11" t="s">
        <v>295</v>
      </c>
      <c r="H11" t="s">
        <v>53</v>
      </c>
    </row>
    <row r="12" spans="1:8" x14ac:dyDescent="0.3">
      <c r="E12" s="2"/>
    </row>
    <row r="13" spans="1:8" x14ac:dyDescent="0.3">
      <c r="E13" s="2"/>
    </row>
    <row r="14" spans="1:8" x14ac:dyDescent="0.3">
      <c r="E14" s="2"/>
    </row>
    <row r="15" spans="1:8" x14ac:dyDescent="0.3">
      <c r="E15" s="2"/>
    </row>
    <row r="16" spans="1:8" x14ac:dyDescent="0.3">
      <c r="E16" s="2"/>
    </row>
    <row r="17" spans="1:20" x14ac:dyDescent="0.3">
      <c r="E17" s="2"/>
    </row>
    <row r="18" spans="1:20" x14ac:dyDescent="0.3">
      <c r="E18" s="2"/>
    </row>
    <row r="19" spans="1:20" x14ac:dyDescent="0.3">
      <c r="E19" s="2"/>
    </row>
    <row r="20" spans="1:20" x14ac:dyDescent="0.3">
      <c r="E20" s="2"/>
    </row>
    <row r="21" spans="1:20" x14ac:dyDescent="0.3">
      <c r="E21" s="2"/>
    </row>
    <row r="23" spans="1:20" x14ac:dyDescent="0.3">
      <c r="A23" s="1" t="s">
        <v>465</v>
      </c>
      <c r="F23" s="2" t="s">
        <v>235</v>
      </c>
      <c r="J23" s="2" t="s">
        <v>236</v>
      </c>
      <c r="N23" s="2" t="s">
        <v>234</v>
      </c>
      <c r="R23" s="2" t="s">
        <v>230</v>
      </c>
    </row>
    <row r="24" spans="1:20" x14ac:dyDescent="0.3">
      <c r="A24" s="25" t="s">
        <v>204</v>
      </c>
      <c r="B24" s="25" t="s">
        <v>229</v>
      </c>
      <c r="F24" s="25" t="s">
        <v>195</v>
      </c>
      <c r="G24" s="25" t="s">
        <v>237</v>
      </c>
      <c r="J24" s="25" t="s">
        <v>204</v>
      </c>
      <c r="K24" s="25" t="s">
        <v>237</v>
      </c>
      <c r="N24" s="25" t="s">
        <v>204</v>
      </c>
      <c r="O24" s="25" t="s">
        <v>237</v>
      </c>
      <c r="R24" s="25" t="s">
        <v>204</v>
      </c>
      <c r="S24" s="25" t="s">
        <v>237</v>
      </c>
    </row>
    <row r="25" spans="1:20" x14ac:dyDescent="0.3">
      <c r="A25" s="25" t="s">
        <v>196</v>
      </c>
      <c r="B25">
        <v>1</v>
      </c>
      <c r="C25">
        <v>2</v>
      </c>
      <c r="D25" t="s">
        <v>197</v>
      </c>
      <c r="F25" s="25" t="s">
        <v>196</v>
      </c>
      <c r="G25">
        <v>1</v>
      </c>
      <c r="H25">
        <v>2</v>
      </c>
      <c r="J25" s="25" t="s">
        <v>196</v>
      </c>
      <c r="K25">
        <v>1</v>
      </c>
      <c r="L25">
        <v>2</v>
      </c>
      <c r="N25" s="25" t="s">
        <v>196</v>
      </c>
      <c r="O25">
        <v>1</v>
      </c>
      <c r="P25">
        <v>2</v>
      </c>
      <c r="R25" s="25" t="s">
        <v>196</v>
      </c>
      <c r="S25">
        <v>1</v>
      </c>
      <c r="T25">
        <v>2</v>
      </c>
    </row>
    <row r="26" spans="1:20" x14ac:dyDescent="0.3">
      <c r="A26" s="26" t="s">
        <v>198</v>
      </c>
      <c r="B26" s="79">
        <v>167.51527777777773</v>
      </c>
      <c r="C26" s="79">
        <v>278.20111111111123</v>
      </c>
      <c r="D26" s="79">
        <v>445.71638888888941</v>
      </c>
      <c r="F26" s="26" t="s">
        <v>199</v>
      </c>
      <c r="G26">
        <v>381.14750000000009</v>
      </c>
      <c r="H26">
        <v>378.62083333333339</v>
      </c>
      <c r="J26" s="26" t="s">
        <v>199</v>
      </c>
      <c r="K26">
        <v>31.296944444444438</v>
      </c>
      <c r="L26">
        <v>29.93527777777776</v>
      </c>
      <c r="N26" s="26" t="s">
        <v>199</v>
      </c>
      <c r="O26">
        <v>22.633888888888887</v>
      </c>
      <c r="P26">
        <v>22.520277777777792</v>
      </c>
      <c r="R26" s="26" t="s">
        <v>199</v>
      </c>
      <c r="S26">
        <v>126.03138888888891</v>
      </c>
      <c r="T26">
        <v>124.72083333333335</v>
      </c>
    </row>
    <row r="27" spans="1:20" x14ac:dyDescent="0.3">
      <c r="A27" s="26" t="s">
        <v>199</v>
      </c>
      <c r="B27" s="79">
        <v>166.43138888888896</v>
      </c>
      <c r="C27" s="79">
        <v>277.22583333333324</v>
      </c>
      <c r="D27" s="79">
        <v>443.65722222222178</v>
      </c>
      <c r="F27" s="26" t="s">
        <v>202</v>
      </c>
      <c r="G27">
        <v>366.95888888888891</v>
      </c>
      <c r="H27">
        <v>369.17194444444459</v>
      </c>
      <c r="J27" s="26" t="s">
        <v>202</v>
      </c>
      <c r="K27">
        <v>31.803055555555559</v>
      </c>
      <c r="L27">
        <v>29.011111111111131</v>
      </c>
      <c r="N27" s="26" t="s">
        <v>202</v>
      </c>
      <c r="O27">
        <v>22.506388888888882</v>
      </c>
      <c r="P27">
        <v>22.00694444444445</v>
      </c>
      <c r="R27" s="26" t="s">
        <v>202</v>
      </c>
      <c r="S27">
        <v>132.93361111111108</v>
      </c>
      <c r="T27">
        <v>120.80166666666663</v>
      </c>
    </row>
    <row r="28" spans="1:20" x14ac:dyDescent="0.3">
      <c r="A28" s="26" t="s">
        <v>200</v>
      </c>
      <c r="B28" s="79">
        <v>165.56972222222217</v>
      </c>
      <c r="C28" s="79"/>
      <c r="D28" s="79">
        <v>165.56972222222217</v>
      </c>
      <c r="F28" s="26" t="s">
        <v>203</v>
      </c>
      <c r="G28">
        <v>379.32611111111089</v>
      </c>
      <c r="H28">
        <v>390.20055555555547</v>
      </c>
      <c r="J28" s="26" t="s">
        <v>203</v>
      </c>
      <c r="K28">
        <v>32.010833333333338</v>
      </c>
      <c r="L28">
        <v>29.406944444444449</v>
      </c>
      <c r="N28" s="26" t="s">
        <v>203</v>
      </c>
      <c r="O28">
        <v>22.966944444444454</v>
      </c>
      <c r="P28">
        <v>22.165277777777785</v>
      </c>
      <c r="R28" s="26" t="s">
        <v>203</v>
      </c>
      <c r="S28">
        <v>135.42777777777786</v>
      </c>
      <c r="T28">
        <v>123.01527777777768</v>
      </c>
    </row>
    <row r="29" spans="1:20" x14ac:dyDescent="0.3">
      <c r="A29" s="26" t="s">
        <v>201</v>
      </c>
      <c r="B29" s="79">
        <v>166.66361111111121</v>
      </c>
      <c r="C29" s="79">
        <v>278.44722222222202</v>
      </c>
      <c r="D29" s="79">
        <v>445.1108333333334</v>
      </c>
      <c r="F29" s="26" t="s">
        <v>201</v>
      </c>
      <c r="G29">
        <v>374.18611111111119</v>
      </c>
      <c r="H29">
        <v>368.21222222222195</v>
      </c>
      <c r="J29" s="26" t="s">
        <v>201</v>
      </c>
      <c r="K29">
        <v>31.562500000000007</v>
      </c>
      <c r="L29">
        <v>28.459722222222243</v>
      </c>
      <c r="N29" s="26" t="s">
        <v>201</v>
      </c>
      <c r="O29">
        <v>22.435555555555563</v>
      </c>
      <c r="P29">
        <v>22.245555555555555</v>
      </c>
      <c r="R29" s="26" t="s">
        <v>201</v>
      </c>
      <c r="S29">
        <v>129.18194444444447</v>
      </c>
      <c r="T29">
        <v>127.42388888888891</v>
      </c>
    </row>
    <row r="30" spans="1:20" x14ac:dyDescent="0.3">
      <c r="A30" s="26" t="s">
        <v>202</v>
      </c>
      <c r="B30" s="79">
        <v>165.45805555555566</v>
      </c>
      <c r="C30" s="79">
        <v>276.06583333333316</v>
      </c>
      <c r="D30" s="79">
        <v>441.52388888888856</v>
      </c>
      <c r="F30" s="26" t="s">
        <v>198</v>
      </c>
      <c r="G30">
        <v>388.24250000000001</v>
      </c>
      <c r="H30">
        <v>379.64444444444422</v>
      </c>
      <c r="J30" s="26" t="s">
        <v>198</v>
      </c>
      <c r="K30">
        <v>30.78277777777776</v>
      </c>
      <c r="L30">
        <v>29.251944444444433</v>
      </c>
      <c r="N30" s="26" t="s">
        <v>198</v>
      </c>
      <c r="O30">
        <v>22.831388888888888</v>
      </c>
      <c r="P30">
        <v>22.580000000000002</v>
      </c>
      <c r="R30" s="26" t="s">
        <v>198</v>
      </c>
      <c r="S30">
        <v>131.55861111111108</v>
      </c>
      <c r="T30">
        <v>123.81388888888891</v>
      </c>
    </row>
    <row r="31" spans="1:20" x14ac:dyDescent="0.3">
      <c r="A31" s="26" t="s">
        <v>203</v>
      </c>
      <c r="B31" s="79">
        <v>161.64361111111117</v>
      </c>
      <c r="C31" s="79">
        <v>278.2883333333333</v>
      </c>
      <c r="D31" s="79">
        <v>439.9319444444447</v>
      </c>
      <c r="F31" s="26" t="s">
        <v>200</v>
      </c>
      <c r="G31">
        <v>374.92250000000001</v>
      </c>
      <c r="J31" s="26" t="s">
        <v>200</v>
      </c>
      <c r="K31">
        <v>31.568333333333349</v>
      </c>
      <c r="N31" s="26" t="s">
        <v>200</v>
      </c>
      <c r="O31">
        <v>22.556666666666665</v>
      </c>
      <c r="R31" s="26" t="s">
        <v>200</v>
      </c>
      <c r="S31">
        <v>136.36250000000004</v>
      </c>
    </row>
    <row r="32" spans="1:20" x14ac:dyDescent="0.3">
      <c r="A32" s="26" t="s">
        <v>197</v>
      </c>
      <c r="B32" s="79">
        <v>993.28166666666652</v>
      </c>
      <c r="C32" s="79">
        <v>1388.2283333333305</v>
      </c>
      <c r="D32" s="79">
        <v>2381.5100000000011</v>
      </c>
      <c r="F32" s="26" t="s">
        <v>197</v>
      </c>
      <c r="G32">
        <v>2264.7836111111105</v>
      </c>
      <c r="H32">
        <v>1885.8499999999995</v>
      </c>
      <c r="J32" s="26" t="s">
        <v>197</v>
      </c>
      <c r="K32">
        <v>189.02444444444464</v>
      </c>
      <c r="L32">
        <v>146.06500000000008</v>
      </c>
      <c r="N32" s="26" t="s">
        <v>197</v>
      </c>
      <c r="O32">
        <v>135.93083333333362</v>
      </c>
      <c r="P32">
        <v>111.51805555555536</v>
      </c>
      <c r="R32" s="26" t="s">
        <v>197</v>
      </c>
      <c r="S32">
        <v>791.49583333333203</v>
      </c>
      <c r="T32">
        <v>619.77555555555602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151DD9-C31F-4891-99D1-37480B6E324C}">
  <dimension ref="A1:L36"/>
  <sheetViews>
    <sheetView zoomScale="62" workbookViewId="0">
      <selection activeCell="K5" sqref="K5:L10"/>
    </sheetView>
  </sheetViews>
  <sheetFormatPr defaultRowHeight="14.4" x14ac:dyDescent="0.3"/>
  <cols>
    <col min="2" max="2" width="19.33203125" bestFit="1" customWidth="1"/>
    <col min="10" max="10" width="16.77734375" bestFit="1" customWidth="1"/>
    <col min="11" max="11" width="13.21875" bestFit="1" customWidth="1"/>
    <col min="12" max="12" width="19.6640625" bestFit="1" customWidth="1"/>
  </cols>
  <sheetData>
    <row r="1" spans="1:12" x14ac:dyDescent="0.3">
      <c r="A1" s="1" t="s">
        <v>298</v>
      </c>
    </row>
    <row r="4" spans="1:12" x14ac:dyDescent="0.3">
      <c r="B4" s="2" t="s">
        <v>47</v>
      </c>
      <c r="C4" s="2"/>
    </row>
    <row r="5" spans="1:12" x14ac:dyDescent="0.3">
      <c r="B5" s="2"/>
      <c r="C5" s="2"/>
      <c r="K5" s="2" t="s">
        <v>466</v>
      </c>
    </row>
    <row r="6" spans="1:12" x14ac:dyDescent="0.3">
      <c r="A6" s="2" t="s">
        <v>50</v>
      </c>
      <c r="B6" s="2" t="s">
        <v>51</v>
      </c>
      <c r="C6" s="2"/>
      <c r="K6" t="s">
        <v>253</v>
      </c>
      <c r="L6" t="s">
        <v>54</v>
      </c>
    </row>
    <row r="7" spans="1:12" x14ac:dyDescent="0.3">
      <c r="A7" s="2" t="s">
        <v>52</v>
      </c>
      <c r="B7" s="2"/>
      <c r="C7" s="2"/>
      <c r="K7" t="s">
        <v>301</v>
      </c>
      <c r="L7" t="s">
        <v>55</v>
      </c>
    </row>
    <row r="8" spans="1:12" x14ac:dyDescent="0.3">
      <c r="A8" s="2">
        <v>1</v>
      </c>
      <c r="B8" t="s">
        <v>53</v>
      </c>
      <c r="C8">
        <v>8839268</v>
      </c>
      <c r="K8" t="s">
        <v>302</v>
      </c>
      <c r="L8" t="s">
        <v>55</v>
      </c>
    </row>
    <row r="9" spans="1:12" x14ac:dyDescent="0.3">
      <c r="A9" s="2">
        <v>2</v>
      </c>
      <c r="B9" t="s">
        <v>54</v>
      </c>
      <c r="C9">
        <v>8841879</v>
      </c>
      <c r="K9" t="s">
        <v>294</v>
      </c>
      <c r="L9" t="s">
        <v>53</v>
      </c>
    </row>
    <row r="10" spans="1:12" x14ac:dyDescent="0.3">
      <c r="A10" s="2">
        <v>3</v>
      </c>
      <c r="B10" t="s">
        <v>55</v>
      </c>
      <c r="C10">
        <v>8833576</v>
      </c>
      <c r="K10" t="s">
        <v>295</v>
      </c>
      <c r="L10" t="s">
        <v>53</v>
      </c>
    </row>
    <row r="11" spans="1:12" x14ac:dyDescent="0.3">
      <c r="A11" s="2"/>
    </row>
    <row r="12" spans="1:12" x14ac:dyDescent="0.3">
      <c r="A12" s="2"/>
    </row>
    <row r="13" spans="1:12" x14ac:dyDescent="0.3">
      <c r="A13" s="2"/>
    </row>
    <row r="14" spans="1:12" x14ac:dyDescent="0.3">
      <c r="A14" s="2"/>
    </row>
    <row r="15" spans="1:12" x14ac:dyDescent="0.3">
      <c r="A15" s="2"/>
    </row>
    <row r="16" spans="1:12" x14ac:dyDescent="0.3">
      <c r="A16" s="2"/>
    </row>
    <row r="18" spans="2:10" x14ac:dyDescent="0.3">
      <c r="B18" s="2" t="s">
        <v>206</v>
      </c>
      <c r="J18" s="2" t="s">
        <v>207</v>
      </c>
    </row>
    <row r="35" spans="2:12" x14ac:dyDescent="0.3">
      <c r="L35" t="s">
        <v>297</v>
      </c>
    </row>
    <row r="36" spans="2:12" x14ac:dyDescent="0.3">
      <c r="B36" s="2" t="s">
        <v>205</v>
      </c>
      <c r="J36" s="2" t="s">
        <v>230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35755-CBF9-435C-8F29-BA4AE4BF79AE}">
  <dimension ref="A1:T2883"/>
  <sheetViews>
    <sheetView zoomScale="69" workbookViewId="0">
      <selection activeCell="I4" sqref="I4:J9"/>
    </sheetView>
  </sheetViews>
  <sheetFormatPr defaultRowHeight="14.4" x14ac:dyDescent="0.3"/>
  <cols>
    <col min="2" max="2" width="13" customWidth="1"/>
    <col min="4" max="4" width="20.33203125" customWidth="1"/>
    <col min="6" max="6" width="13" customWidth="1"/>
    <col min="8" max="8" width="20.33203125" customWidth="1"/>
    <col min="9" max="9" width="12.5546875" bestFit="1" customWidth="1"/>
    <col min="10" max="10" width="19" bestFit="1" customWidth="1"/>
    <col min="12" max="12" width="20.33203125" customWidth="1"/>
    <col min="14" max="14" width="13" customWidth="1"/>
    <col min="16" max="16" width="20.33203125" customWidth="1"/>
    <col min="18" max="18" width="13" customWidth="1"/>
    <col min="20" max="20" width="20.33203125" customWidth="1"/>
  </cols>
  <sheetData>
    <row r="1" spans="1:20" x14ac:dyDescent="0.3">
      <c r="A1" s="1" t="s">
        <v>304</v>
      </c>
    </row>
    <row r="4" spans="1:20" x14ac:dyDescent="0.3">
      <c r="B4" s="2" t="s">
        <v>47</v>
      </c>
      <c r="C4" s="2"/>
      <c r="I4" s="2" t="s">
        <v>466</v>
      </c>
    </row>
    <row r="5" spans="1:20" x14ac:dyDescent="0.3">
      <c r="B5" s="2"/>
      <c r="C5" s="2"/>
      <c r="I5" t="s">
        <v>253</v>
      </c>
      <c r="J5" t="s">
        <v>54</v>
      </c>
    </row>
    <row r="6" spans="1:20" x14ac:dyDescent="0.3">
      <c r="A6" s="2" t="s">
        <v>50</v>
      </c>
      <c r="B6" s="2" t="s">
        <v>51</v>
      </c>
      <c r="C6" s="2"/>
      <c r="I6" t="s">
        <v>301</v>
      </c>
      <c r="J6" t="s">
        <v>55</v>
      </c>
    </row>
    <row r="7" spans="1:20" x14ac:dyDescent="0.3">
      <c r="A7" s="2" t="s">
        <v>52</v>
      </c>
      <c r="B7" s="2"/>
      <c r="C7" s="2"/>
      <c r="I7" t="s">
        <v>302</v>
      </c>
      <c r="J7" t="s">
        <v>55</v>
      </c>
    </row>
    <row r="8" spans="1:20" x14ac:dyDescent="0.3">
      <c r="A8" s="2">
        <v>1</v>
      </c>
      <c r="B8" t="s">
        <v>53</v>
      </c>
      <c r="C8">
        <v>8839268</v>
      </c>
      <c r="I8" t="s">
        <v>294</v>
      </c>
      <c r="J8" t="s">
        <v>53</v>
      </c>
    </row>
    <row r="9" spans="1:20" x14ac:dyDescent="0.3">
      <c r="A9" s="2">
        <v>2</v>
      </c>
      <c r="B9" t="s">
        <v>54</v>
      </c>
      <c r="C9">
        <v>8841879</v>
      </c>
      <c r="I9" t="s">
        <v>295</v>
      </c>
      <c r="J9" t="s">
        <v>53</v>
      </c>
    </row>
    <row r="10" spans="1:20" x14ac:dyDescent="0.3">
      <c r="A10" s="2">
        <v>3</v>
      </c>
      <c r="B10" t="s">
        <v>55</v>
      </c>
      <c r="C10">
        <v>8833576</v>
      </c>
    </row>
    <row r="13" spans="1:20" x14ac:dyDescent="0.3">
      <c r="B13" s="2" t="s">
        <v>299</v>
      </c>
      <c r="C13" s="2" t="s">
        <v>42</v>
      </c>
      <c r="D13" s="2" t="s">
        <v>300</v>
      </c>
      <c r="E13" s="2"/>
      <c r="F13" s="2" t="s">
        <v>299</v>
      </c>
      <c r="G13" s="2" t="s">
        <v>42</v>
      </c>
      <c r="H13" s="2" t="s">
        <v>300</v>
      </c>
      <c r="I13" s="2"/>
      <c r="J13" s="2" t="s">
        <v>299</v>
      </c>
      <c r="K13" s="2" t="s">
        <v>42</v>
      </c>
      <c r="L13" s="2" t="s">
        <v>300</v>
      </c>
      <c r="M13" s="2"/>
      <c r="N13" s="2" t="s">
        <v>299</v>
      </c>
      <c r="O13" s="2" t="s">
        <v>42</v>
      </c>
      <c r="P13" s="2" t="s">
        <v>300</v>
      </c>
      <c r="Q13" s="2"/>
      <c r="R13" s="2" t="s">
        <v>299</v>
      </c>
      <c r="S13" s="2" t="s">
        <v>42</v>
      </c>
      <c r="T13" s="2" t="s">
        <v>300</v>
      </c>
    </row>
    <row r="14" spans="1:20" x14ac:dyDescent="0.3">
      <c r="B14" t="s">
        <v>253</v>
      </c>
      <c r="C14">
        <v>91841</v>
      </c>
      <c r="D14" s="12">
        <v>8.0555555555555554E-3</v>
      </c>
      <c r="F14" t="s">
        <v>301</v>
      </c>
      <c r="G14">
        <v>53569</v>
      </c>
      <c r="H14" s="16" t="e">
        <v>#DIV/0!</v>
      </c>
      <c r="J14" t="s">
        <v>302</v>
      </c>
      <c r="K14">
        <v>53569</v>
      </c>
      <c r="L14" s="17" t="e">
        <v>#DIV/0!</v>
      </c>
      <c r="N14" t="s">
        <v>294</v>
      </c>
      <c r="O14">
        <v>56673</v>
      </c>
      <c r="P14" s="12">
        <v>3.8217592592592595E-2</v>
      </c>
      <c r="R14" t="s">
        <v>295</v>
      </c>
      <c r="S14">
        <v>56673</v>
      </c>
      <c r="T14" s="16" t="e">
        <v>#DIV/0!</v>
      </c>
    </row>
    <row r="15" spans="1:20" x14ac:dyDescent="0.3">
      <c r="B15" t="s">
        <v>253</v>
      </c>
      <c r="C15">
        <v>91842</v>
      </c>
      <c r="D15" s="12">
        <v>9.7222222222222224E-3</v>
      </c>
      <c r="F15" t="s">
        <v>301</v>
      </c>
      <c r="G15">
        <v>53570</v>
      </c>
      <c r="H15" s="16" t="e">
        <v>#DIV/0!</v>
      </c>
      <c r="J15" t="s">
        <v>302</v>
      </c>
      <c r="K15">
        <v>53570</v>
      </c>
      <c r="L15" s="17" t="e">
        <v>#DIV/0!</v>
      </c>
      <c r="N15" t="s">
        <v>294</v>
      </c>
      <c r="O15">
        <v>56674</v>
      </c>
      <c r="P15" s="12">
        <v>2.7824074074074074E-2</v>
      </c>
      <c r="R15" t="s">
        <v>295</v>
      </c>
      <c r="S15">
        <v>56674</v>
      </c>
      <c r="T15" s="12">
        <v>4.1111111111111112E-2</v>
      </c>
    </row>
    <row r="16" spans="1:20" x14ac:dyDescent="0.3">
      <c r="B16" t="s">
        <v>253</v>
      </c>
      <c r="C16">
        <v>91843</v>
      </c>
      <c r="D16" s="12">
        <v>8.611111111111111E-3</v>
      </c>
      <c r="F16" t="s">
        <v>301</v>
      </c>
      <c r="G16">
        <v>53571</v>
      </c>
      <c r="H16" s="16" t="e">
        <v>#DIV/0!</v>
      </c>
      <c r="J16" t="s">
        <v>302</v>
      </c>
      <c r="K16">
        <v>53571</v>
      </c>
      <c r="L16" s="17" t="e">
        <v>#DIV/0!</v>
      </c>
      <c r="N16" t="s">
        <v>294</v>
      </c>
      <c r="O16">
        <v>56675</v>
      </c>
      <c r="P16" s="12">
        <v>4.2448559670781892E-2</v>
      </c>
      <c r="R16" t="s">
        <v>295</v>
      </c>
      <c r="S16">
        <v>56675</v>
      </c>
      <c r="T16" s="12">
        <v>3.6388888888888887E-2</v>
      </c>
    </row>
    <row r="17" spans="2:20" x14ac:dyDescent="0.3">
      <c r="B17" t="s">
        <v>253</v>
      </c>
      <c r="C17">
        <v>91844</v>
      </c>
      <c r="D17" s="12">
        <v>9.1666666666666667E-3</v>
      </c>
      <c r="F17" t="s">
        <v>301</v>
      </c>
      <c r="G17">
        <v>53572</v>
      </c>
      <c r="H17" s="16" t="e">
        <v>#DIV/0!</v>
      </c>
      <c r="J17" t="s">
        <v>302</v>
      </c>
      <c r="K17">
        <v>53572</v>
      </c>
      <c r="L17" s="17" t="e">
        <v>#DIV/0!</v>
      </c>
      <c r="N17" t="s">
        <v>294</v>
      </c>
      <c r="O17">
        <v>56676</v>
      </c>
      <c r="P17" s="12">
        <v>2.678888888888889E-2</v>
      </c>
      <c r="R17" t="s">
        <v>295</v>
      </c>
      <c r="S17">
        <v>56676</v>
      </c>
      <c r="T17" s="12">
        <v>5.1111111111111114E-2</v>
      </c>
    </row>
    <row r="18" spans="2:20" x14ac:dyDescent="0.3">
      <c r="B18" t="s">
        <v>253</v>
      </c>
      <c r="C18">
        <v>91845</v>
      </c>
      <c r="D18" s="12">
        <v>8.8888888888888889E-3</v>
      </c>
      <c r="F18" t="s">
        <v>301</v>
      </c>
      <c r="G18">
        <v>53573</v>
      </c>
      <c r="H18" s="16" t="e">
        <v>#DIV/0!</v>
      </c>
      <c r="J18" t="s">
        <v>302</v>
      </c>
      <c r="K18">
        <v>53573</v>
      </c>
      <c r="L18" s="17" t="e">
        <v>#DIV/0!</v>
      </c>
      <c r="N18" t="s">
        <v>294</v>
      </c>
      <c r="O18">
        <v>56677</v>
      </c>
      <c r="P18" s="12">
        <v>4.1235632183908043E-2</v>
      </c>
      <c r="R18" t="s">
        <v>295</v>
      </c>
      <c r="S18">
        <v>56677</v>
      </c>
      <c r="T18" s="12">
        <v>3.4166666666666665E-2</v>
      </c>
    </row>
    <row r="19" spans="2:20" x14ac:dyDescent="0.3">
      <c r="B19" t="s">
        <v>253</v>
      </c>
      <c r="C19">
        <v>91846</v>
      </c>
      <c r="D19" s="12">
        <v>8.8888888888888889E-3</v>
      </c>
      <c r="F19" t="s">
        <v>301</v>
      </c>
      <c r="G19">
        <v>53574</v>
      </c>
      <c r="H19" s="16" t="e">
        <v>#DIV/0!</v>
      </c>
      <c r="J19" t="s">
        <v>302</v>
      </c>
      <c r="K19">
        <v>53574</v>
      </c>
      <c r="L19" s="17" t="e">
        <v>#DIV/0!</v>
      </c>
      <c r="N19" t="s">
        <v>294</v>
      </c>
      <c r="O19">
        <v>56678</v>
      </c>
      <c r="P19" s="12">
        <v>4.356995884773663E-2</v>
      </c>
      <c r="R19" t="s">
        <v>295</v>
      </c>
      <c r="S19">
        <v>56678</v>
      </c>
      <c r="T19" s="17" t="e">
        <v>#DIV/0!</v>
      </c>
    </row>
    <row r="20" spans="2:20" x14ac:dyDescent="0.3">
      <c r="B20" t="s">
        <v>253</v>
      </c>
      <c r="C20">
        <v>91847</v>
      </c>
      <c r="D20" s="12">
        <v>8.0555555555555554E-3</v>
      </c>
      <c r="F20" t="s">
        <v>301</v>
      </c>
      <c r="G20">
        <v>53575</v>
      </c>
      <c r="H20" s="16" t="e">
        <v>#DIV/0!</v>
      </c>
      <c r="J20" t="s">
        <v>302</v>
      </c>
      <c r="K20">
        <v>53575</v>
      </c>
      <c r="L20" s="17" t="e">
        <v>#DIV/0!</v>
      </c>
      <c r="N20" t="s">
        <v>294</v>
      </c>
      <c r="O20">
        <v>56679</v>
      </c>
      <c r="P20" s="12">
        <v>4.1599616858237549E-2</v>
      </c>
      <c r="R20" t="s">
        <v>295</v>
      </c>
      <c r="S20">
        <v>56679</v>
      </c>
      <c r="T20" s="12">
        <v>2.4722222222222222E-2</v>
      </c>
    </row>
    <row r="21" spans="2:20" x14ac:dyDescent="0.3">
      <c r="B21" t="s">
        <v>253</v>
      </c>
      <c r="C21">
        <v>91848</v>
      </c>
      <c r="D21" s="12">
        <v>9.1666666666666667E-3</v>
      </c>
      <c r="F21" t="s">
        <v>301</v>
      </c>
      <c r="G21">
        <v>53576</v>
      </c>
      <c r="H21" s="16" t="e">
        <v>#DIV/0!</v>
      </c>
      <c r="J21" t="s">
        <v>302</v>
      </c>
      <c r="K21">
        <v>53576</v>
      </c>
      <c r="L21" s="17" t="e">
        <v>#DIV/0!</v>
      </c>
      <c r="N21" t="s">
        <v>294</v>
      </c>
      <c r="O21">
        <v>56680</v>
      </c>
      <c r="P21" s="12">
        <v>4.8630952380952379E-2</v>
      </c>
      <c r="R21" t="s">
        <v>295</v>
      </c>
      <c r="S21">
        <v>56680</v>
      </c>
      <c r="T21" s="12">
        <v>4.6666666666666669E-2</v>
      </c>
    </row>
    <row r="22" spans="2:20" x14ac:dyDescent="0.3">
      <c r="B22" t="s">
        <v>253</v>
      </c>
      <c r="C22">
        <v>91849</v>
      </c>
      <c r="D22" s="12">
        <v>8.611111111111111E-3</v>
      </c>
      <c r="F22" t="s">
        <v>301</v>
      </c>
      <c r="G22">
        <v>53577</v>
      </c>
      <c r="H22" s="16" t="e">
        <v>#DIV/0!</v>
      </c>
      <c r="J22" t="s">
        <v>302</v>
      </c>
      <c r="K22">
        <v>53577</v>
      </c>
      <c r="L22" s="17" t="e">
        <v>#DIV/0!</v>
      </c>
      <c r="N22" t="s">
        <v>294</v>
      </c>
      <c r="O22">
        <v>56681</v>
      </c>
      <c r="P22" s="12">
        <v>4.3568376068376075E-2</v>
      </c>
      <c r="R22" t="s">
        <v>295</v>
      </c>
      <c r="S22">
        <v>56681</v>
      </c>
      <c r="T22" s="12">
        <v>3.7499999999999999E-2</v>
      </c>
    </row>
    <row r="23" spans="2:20" x14ac:dyDescent="0.3">
      <c r="B23" t="s">
        <v>253</v>
      </c>
      <c r="C23">
        <v>91850</v>
      </c>
      <c r="D23" s="12">
        <v>9.4444444444444445E-3</v>
      </c>
      <c r="F23" t="s">
        <v>301</v>
      </c>
      <c r="G23">
        <v>53578</v>
      </c>
      <c r="H23" s="16" t="e">
        <v>#DIV/0!</v>
      </c>
      <c r="J23" t="s">
        <v>302</v>
      </c>
      <c r="K23">
        <v>53578</v>
      </c>
      <c r="L23" s="17" t="e">
        <v>#DIV/0!</v>
      </c>
      <c r="N23" t="s">
        <v>294</v>
      </c>
      <c r="O23">
        <v>56682</v>
      </c>
      <c r="P23" s="12">
        <v>2.7824074074074074E-2</v>
      </c>
      <c r="R23" t="s">
        <v>295</v>
      </c>
      <c r="S23">
        <v>56682</v>
      </c>
      <c r="T23" s="12">
        <v>4.1111111111111112E-2</v>
      </c>
    </row>
    <row r="24" spans="2:20" x14ac:dyDescent="0.3">
      <c r="B24" t="s">
        <v>253</v>
      </c>
      <c r="C24">
        <v>91851</v>
      </c>
      <c r="D24" s="12">
        <v>8.0555555555555554E-3</v>
      </c>
      <c r="F24" t="s">
        <v>301</v>
      </c>
      <c r="G24">
        <v>53579</v>
      </c>
      <c r="H24" s="16" t="e">
        <v>#DIV/0!</v>
      </c>
      <c r="J24" t="s">
        <v>302</v>
      </c>
      <c r="K24">
        <v>53579</v>
      </c>
      <c r="L24" s="17" t="e">
        <v>#DIV/0!</v>
      </c>
      <c r="N24" t="s">
        <v>294</v>
      </c>
      <c r="O24">
        <v>56683</v>
      </c>
      <c r="P24" s="12">
        <v>4.2448559670781892E-2</v>
      </c>
      <c r="R24" t="s">
        <v>295</v>
      </c>
      <c r="S24">
        <v>56683</v>
      </c>
      <c r="T24" s="12">
        <v>3.6388888888888887E-2</v>
      </c>
    </row>
    <row r="25" spans="2:20" x14ac:dyDescent="0.3">
      <c r="B25" t="s">
        <v>253</v>
      </c>
      <c r="C25">
        <v>91852</v>
      </c>
      <c r="D25" s="12">
        <v>8.8888888888888889E-3</v>
      </c>
      <c r="F25" t="s">
        <v>301</v>
      </c>
      <c r="G25">
        <v>53580</v>
      </c>
      <c r="H25" s="16" t="e">
        <v>#DIV/0!</v>
      </c>
      <c r="J25" t="s">
        <v>302</v>
      </c>
      <c r="K25">
        <v>53580</v>
      </c>
      <c r="L25" s="17" t="e">
        <v>#DIV/0!</v>
      </c>
      <c r="N25" t="s">
        <v>294</v>
      </c>
      <c r="O25">
        <v>56684</v>
      </c>
      <c r="P25" s="12">
        <v>2.678888888888889E-2</v>
      </c>
      <c r="R25" t="s">
        <v>295</v>
      </c>
      <c r="S25">
        <v>56684</v>
      </c>
      <c r="T25" s="12">
        <v>5.1111111111111114E-2</v>
      </c>
    </row>
    <row r="26" spans="2:20" x14ac:dyDescent="0.3">
      <c r="B26" t="s">
        <v>253</v>
      </c>
      <c r="C26">
        <v>91853</v>
      </c>
      <c r="D26" s="12">
        <v>8.8888888888888889E-3</v>
      </c>
      <c r="F26" t="s">
        <v>301</v>
      </c>
      <c r="G26">
        <v>53581</v>
      </c>
      <c r="H26" s="16" t="e">
        <v>#DIV/0!</v>
      </c>
      <c r="J26" t="s">
        <v>302</v>
      </c>
      <c r="K26">
        <v>53581</v>
      </c>
      <c r="L26" s="17" t="e">
        <v>#DIV/0!</v>
      </c>
      <c r="N26" t="s">
        <v>294</v>
      </c>
      <c r="O26">
        <v>56685</v>
      </c>
      <c r="P26" s="12">
        <v>3.6831275720164612E-2</v>
      </c>
      <c r="R26" t="s">
        <v>295</v>
      </c>
      <c r="S26">
        <v>56685</v>
      </c>
      <c r="T26" s="12">
        <v>4.2222222222222223E-2</v>
      </c>
    </row>
    <row r="27" spans="2:20" x14ac:dyDescent="0.3">
      <c r="B27" t="s">
        <v>253</v>
      </c>
      <c r="C27">
        <v>91854</v>
      </c>
      <c r="D27" s="12">
        <v>8.611111111111111E-3</v>
      </c>
      <c r="F27" t="s">
        <v>301</v>
      </c>
      <c r="G27">
        <v>53582</v>
      </c>
      <c r="H27" s="16" t="e">
        <v>#DIV/0!</v>
      </c>
      <c r="J27" t="s">
        <v>302</v>
      </c>
      <c r="K27">
        <v>53582</v>
      </c>
      <c r="L27" s="17" t="e">
        <v>#DIV/0!</v>
      </c>
      <c r="N27" t="s">
        <v>294</v>
      </c>
      <c r="O27">
        <v>56686</v>
      </c>
      <c r="P27" s="12">
        <v>4.8429118773946359E-2</v>
      </c>
      <c r="R27" t="s">
        <v>295</v>
      </c>
      <c r="S27">
        <v>56686</v>
      </c>
      <c r="T27" s="12">
        <v>4.6666666666666669E-2</v>
      </c>
    </row>
    <row r="28" spans="2:20" x14ac:dyDescent="0.3">
      <c r="B28" t="s">
        <v>253</v>
      </c>
      <c r="C28">
        <v>91855</v>
      </c>
      <c r="D28" s="12">
        <v>8.8888888888888889E-3</v>
      </c>
      <c r="F28" t="s">
        <v>301</v>
      </c>
      <c r="G28">
        <v>53583</v>
      </c>
      <c r="H28" s="16" t="e">
        <v>#DIV/0!</v>
      </c>
      <c r="J28" t="s">
        <v>302</v>
      </c>
      <c r="K28">
        <v>53583</v>
      </c>
      <c r="L28" s="17" t="e">
        <v>#DIV/0!</v>
      </c>
      <c r="N28" t="s">
        <v>294</v>
      </c>
      <c r="O28">
        <v>56687</v>
      </c>
      <c r="P28" s="12">
        <v>3.8590534979423864E-2</v>
      </c>
      <c r="R28" t="s">
        <v>295</v>
      </c>
      <c r="S28">
        <v>56687</v>
      </c>
      <c r="T28" s="12">
        <v>3.2500000000000001E-2</v>
      </c>
    </row>
    <row r="29" spans="2:20" x14ac:dyDescent="0.3">
      <c r="B29" t="s">
        <v>253</v>
      </c>
      <c r="C29">
        <v>91856</v>
      </c>
      <c r="D29" s="12">
        <v>8.0555555555555554E-3</v>
      </c>
      <c r="F29" t="s">
        <v>301</v>
      </c>
      <c r="G29">
        <v>53584</v>
      </c>
      <c r="H29" s="16" t="e">
        <v>#DIV/0!</v>
      </c>
      <c r="J29" t="s">
        <v>302</v>
      </c>
      <c r="K29">
        <v>53584</v>
      </c>
      <c r="L29" s="17" t="e">
        <v>#DIV/0!</v>
      </c>
      <c r="N29" t="s">
        <v>294</v>
      </c>
      <c r="O29">
        <v>56688</v>
      </c>
      <c r="P29" s="12">
        <v>5.1833333333333328E-2</v>
      </c>
      <c r="R29" t="s">
        <v>295</v>
      </c>
      <c r="S29">
        <v>56688</v>
      </c>
      <c r="T29" s="12">
        <v>3.4305555555555554E-2</v>
      </c>
    </row>
    <row r="30" spans="2:20" x14ac:dyDescent="0.3">
      <c r="B30" t="s">
        <v>253</v>
      </c>
      <c r="C30">
        <v>91857</v>
      </c>
      <c r="D30" s="12">
        <v>9.7222222222222224E-3</v>
      </c>
      <c r="F30" t="s">
        <v>301</v>
      </c>
      <c r="G30">
        <v>53585</v>
      </c>
      <c r="H30" s="16" t="e">
        <v>#DIV/0!</v>
      </c>
      <c r="J30" t="s">
        <v>302</v>
      </c>
      <c r="K30">
        <v>53585</v>
      </c>
      <c r="L30" s="17" t="e">
        <v>#DIV/0!</v>
      </c>
      <c r="N30" t="s">
        <v>294</v>
      </c>
      <c r="O30">
        <v>56689</v>
      </c>
      <c r="P30" s="12">
        <v>3.8217592592592595E-2</v>
      </c>
      <c r="R30" t="s">
        <v>295</v>
      </c>
      <c r="S30">
        <v>56689</v>
      </c>
      <c r="T30" s="17" t="e">
        <v>#DIV/0!</v>
      </c>
    </row>
    <row r="31" spans="2:20" x14ac:dyDescent="0.3">
      <c r="B31" t="s">
        <v>253</v>
      </c>
      <c r="C31">
        <v>91858</v>
      </c>
      <c r="D31" s="12">
        <v>8.8888888888888889E-3</v>
      </c>
      <c r="F31" t="s">
        <v>301</v>
      </c>
      <c r="G31">
        <v>53586</v>
      </c>
      <c r="H31" s="16" t="e">
        <v>#DIV/0!</v>
      </c>
      <c r="J31" t="s">
        <v>302</v>
      </c>
      <c r="K31">
        <v>53586</v>
      </c>
      <c r="L31" s="17" t="e">
        <v>#DIV/0!</v>
      </c>
      <c r="N31" t="s">
        <v>294</v>
      </c>
      <c r="O31">
        <v>56690</v>
      </c>
      <c r="P31" s="12">
        <v>2.7129629629629632E-2</v>
      </c>
      <c r="R31" t="s">
        <v>295</v>
      </c>
      <c r="S31">
        <v>56690</v>
      </c>
      <c r="T31" s="12">
        <v>3.6111111111111108E-2</v>
      </c>
    </row>
    <row r="32" spans="2:20" x14ac:dyDescent="0.3">
      <c r="B32" t="s">
        <v>253</v>
      </c>
      <c r="C32">
        <v>91859</v>
      </c>
      <c r="D32" s="12">
        <v>8.3333333333333332E-3</v>
      </c>
      <c r="F32" t="s">
        <v>301</v>
      </c>
      <c r="G32">
        <v>53587</v>
      </c>
      <c r="H32" s="16" t="e">
        <v>#DIV/0!</v>
      </c>
      <c r="J32" t="s">
        <v>302</v>
      </c>
      <c r="K32">
        <v>53587</v>
      </c>
      <c r="L32" s="17" t="e">
        <v>#DIV/0!</v>
      </c>
      <c r="N32" t="s">
        <v>294</v>
      </c>
      <c r="O32">
        <v>56691</v>
      </c>
      <c r="P32" s="12">
        <v>4.0897435897435892E-2</v>
      </c>
      <c r="R32" t="s">
        <v>295</v>
      </c>
      <c r="S32">
        <v>56691</v>
      </c>
      <c r="T32" s="12">
        <v>3.6388888888888887E-2</v>
      </c>
    </row>
    <row r="33" spans="2:20" x14ac:dyDescent="0.3">
      <c r="B33" t="s">
        <v>253</v>
      </c>
      <c r="C33">
        <v>91860</v>
      </c>
      <c r="D33" s="12">
        <v>8.8888888888888889E-3</v>
      </c>
      <c r="F33" t="s">
        <v>301</v>
      </c>
      <c r="G33">
        <v>53588</v>
      </c>
      <c r="H33" s="16" t="e">
        <v>#DIV/0!</v>
      </c>
      <c r="J33" t="s">
        <v>302</v>
      </c>
      <c r="K33">
        <v>53588</v>
      </c>
      <c r="L33" s="17" t="e">
        <v>#DIV/0!</v>
      </c>
      <c r="N33" t="s">
        <v>294</v>
      </c>
      <c r="O33">
        <v>56692</v>
      </c>
      <c r="P33" s="12">
        <v>3.7876984126984127E-2</v>
      </c>
      <c r="R33" t="s">
        <v>295</v>
      </c>
      <c r="S33">
        <v>56692</v>
      </c>
      <c r="T33" s="12">
        <v>3.6111111111111108E-2</v>
      </c>
    </row>
    <row r="34" spans="2:20" x14ac:dyDescent="0.3">
      <c r="B34" t="s">
        <v>253</v>
      </c>
      <c r="C34">
        <v>91861</v>
      </c>
      <c r="D34" s="12">
        <v>9.1666666666666667E-3</v>
      </c>
      <c r="F34" t="s">
        <v>301</v>
      </c>
      <c r="G34">
        <v>53589</v>
      </c>
      <c r="H34" s="16" t="e">
        <v>#DIV/0!</v>
      </c>
      <c r="J34" t="s">
        <v>302</v>
      </c>
      <c r="K34">
        <v>53589</v>
      </c>
      <c r="L34" s="17" t="e">
        <v>#DIV/0!</v>
      </c>
      <c r="N34" t="s">
        <v>294</v>
      </c>
      <c r="O34">
        <v>56693</v>
      </c>
      <c r="P34" s="12">
        <v>4.7500000000000001E-2</v>
      </c>
      <c r="R34" t="s">
        <v>295</v>
      </c>
      <c r="S34">
        <v>56693</v>
      </c>
      <c r="T34" s="12">
        <v>3.5277777777777776E-2</v>
      </c>
    </row>
    <row r="35" spans="2:20" x14ac:dyDescent="0.3">
      <c r="B35" t="s">
        <v>253</v>
      </c>
      <c r="C35">
        <v>91862</v>
      </c>
      <c r="D35" s="12">
        <v>9.1666666666666667E-3</v>
      </c>
      <c r="F35" t="s">
        <v>301</v>
      </c>
      <c r="G35">
        <v>53590</v>
      </c>
      <c r="H35" s="16" t="e">
        <v>#DIV/0!</v>
      </c>
      <c r="J35" t="s">
        <v>302</v>
      </c>
      <c r="K35">
        <v>53590</v>
      </c>
      <c r="L35" s="17" t="e">
        <v>#DIV/0!</v>
      </c>
      <c r="N35" t="s">
        <v>294</v>
      </c>
      <c r="O35">
        <v>56694</v>
      </c>
      <c r="P35" s="12">
        <v>6.1273946360153257E-2</v>
      </c>
      <c r="R35" t="s">
        <v>295</v>
      </c>
      <c r="S35">
        <v>56694</v>
      </c>
      <c r="T35" s="12">
        <v>4.2500000000000003E-2</v>
      </c>
    </row>
    <row r="36" spans="2:20" x14ac:dyDescent="0.3">
      <c r="B36" t="s">
        <v>253</v>
      </c>
      <c r="C36">
        <v>91863</v>
      </c>
      <c r="D36" s="12">
        <v>8.3333333333333332E-3</v>
      </c>
      <c r="F36" t="s">
        <v>301</v>
      </c>
      <c r="G36">
        <v>53591</v>
      </c>
      <c r="H36" s="16" t="e">
        <v>#DIV/0!</v>
      </c>
      <c r="J36" t="s">
        <v>302</v>
      </c>
      <c r="K36">
        <v>53591</v>
      </c>
      <c r="L36" s="17" t="e">
        <v>#DIV/0!</v>
      </c>
      <c r="N36" t="s">
        <v>294</v>
      </c>
      <c r="O36">
        <v>56695</v>
      </c>
      <c r="P36" s="12">
        <v>4.6894841269841274E-2</v>
      </c>
      <c r="R36" t="s">
        <v>295</v>
      </c>
      <c r="S36">
        <v>56695</v>
      </c>
      <c r="T36" s="12">
        <v>4.027777777777778E-2</v>
      </c>
    </row>
    <row r="37" spans="2:20" x14ac:dyDescent="0.3">
      <c r="B37" t="s">
        <v>253</v>
      </c>
      <c r="C37">
        <v>91864</v>
      </c>
      <c r="D37" s="12">
        <v>9.4444444444444445E-3</v>
      </c>
      <c r="F37" t="s">
        <v>301</v>
      </c>
      <c r="G37">
        <v>53592</v>
      </c>
      <c r="H37" s="16" t="e">
        <v>#DIV/0!</v>
      </c>
      <c r="J37" t="s">
        <v>302</v>
      </c>
      <c r="K37">
        <v>53592</v>
      </c>
      <c r="L37" s="17" t="e">
        <v>#DIV/0!</v>
      </c>
      <c r="N37" t="s">
        <v>294</v>
      </c>
      <c r="O37">
        <v>56696</v>
      </c>
      <c r="P37" s="12">
        <v>2.4722222222222222E-2</v>
      </c>
      <c r="R37" t="s">
        <v>295</v>
      </c>
      <c r="S37">
        <v>56696</v>
      </c>
      <c r="T37" s="12">
        <v>4.777777777777778E-2</v>
      </c>
    </row>
    <row r="38" spans="2:20" x14ac:dyDescent="0.3">
      <c r="B38" t="s">
        <v>253</v>
      </c>
      <c r="C38">
        <v>91865</v>
      </c>
      <c r="D38" s="12">
        <v>8.611111111111111E-3</v>
      </c>
      <c r="F38" t="s">
        <v>301</v>
      </c>
      <c r="G38">
        <v>53593</v>
      </c>
      <c r="H38" s="16" t="e">
        <v>#DIV/0!</v>
      </c>
      <c r="J38" t="s">
        <v>302</v>
      </c>
      <c r="K38">
        <v>53593</v>
      </c>
      <c r="L38" s="17" t="e">
        <v>#DIV/0!</v>
      </c>
      <c r="N38" t="s">
        <v>294</v>
      </c>
      <c r="O38">
        <v>56697</v>
      </c>
      <c r="P38" s="12">
        <v>3.8148148148148146E-2</v>
      </c>
      <c r="R38" t="s">
        <v>295</v>
      </c>
      <c r="S38">
        <v>56697</v>
      </c>
      <c r="T38" s="12">
        <v>3.861111111111111E-2</v>
      </c>
    </row>
    <row r="39" spans="2:20" x14ac:dyDescent="0.3">
      <c r="B39" t="s">
        <v>253</v>
      </c>
      <c r="C39">
        <v>91866</v>
      </c>
      <c r="D39" s="12">
        <v>9.1666666666666667E-3</v>
      </c>
      <c r="F39" t="s">
        <v>301</v>
      </c>
      <c r="G39">
        <v>53594</v>
      </c>
      <c r="H39" s="16" t="e">
        <v>#DIV/0!</v>
      </c>
      <c r="J39" t="s">
        <v>302</v>
      </c>
      <c r="K39">
        <v>53594</v>
      </c>
      <c r="L39" s="17" t="e">
        <v>#DIV/0!</v>
      </c>
      <c r="N39" t="s">
        <v>294</v>
      </c>
      <c r="O39">
        <v>56698</v>
      </c>
      <c r="P39" s="12">
        <v>1.8577777777777776E-2</v>
      </c>
      <c r="R39" t="s">
        <v>295</v>
      </c>
      <c r="S39">
        <v>56698</v>
      </c>
      <c r="T39" s="12">
        <v>4.4444444444444446E-2</v>
      </c>
    </row>
    <row r="40" spans="2:20" x14ac:dyDescent="0.3">
      <c r="B40" t="s">
        <v>253</v>
      </c>
      <c r="C40">
        <v>91867</v>
      </c>
      <c r="D40" s="12">
        <v>8.3333333333333332E-3</v>
      </c>
      <c r="F40" t="s">
        <v>301</v>
      </c>
      <c r="G40">
        <v>53595</v>
      </c>
      <c r="H40" s="16" t="e">
        <v>#DIV/0!</v>
      </c>
      <c r="J40" t="s">
        <v>302</v>
      </c>
      <c r="K40">
        <v>53595</v>
      </c>
      <c r="L40" s="17" t="e">
        <v>#DIV/0!</v>
      </c>
      <c r="N40" t="s">
        <v>294</v>
      </c>
      <c r="O40">
        <v>56699</v>
      </c>
      <c r="P40" s="12">
        <v>4.5267857142857144E-2</v>
      </c>
      <c r="R40" t="s">
        <v>295</v>
      </c>
      <c r="S40">
        <v>56699</v>
      </c>
      <c r="T40" s="12">
        <v>3.1805555555555552E-2</v>
      </c>
    </row>
    <row r="41" spans="2:20" x14ac:dyDescent="0.3">
      <c r="B41" t="s">
        <v>253</v>
      </c>
      <c r="C41">
        <v>91868</v>
      </c>
      <c r="D41" s="12">
        <v>8.3333333333333332E-3</v>
      </c>
      <c r="F41" t="s">
        <v>301</v>
      </c>
      <c r="G41">
        <v>53596</v>
      </c>
      <c r="H41" s="16" t="e">
        <v>#DIV/0!</v>
      </c>
      <c r="J41" t="s">
        <v>302</v>
      </c>
      <c r="K41">
        <v>53596</v>
      </c>
      <c r="L41" s="17" t="e">
        <v>#DIV/0!</v>
      </c>
      <c r="N41" t="s">
        <v>294</v>
      </c>
      <c r="O41">
        <v>56700</v>
      </c>
      <c r="P41" s="12">
        <v>3.2884615384615387E-2</v>
      </c>
      <c r="R41" t="s">
        <v>295</v>
      </c>
      <c r="S41">
        <v>56700</v>
      </c>
      <c r="T41" s="12">
        <v>4.5277777777777778E-2</v>
      </c>
    </row>
    <row r="42" spans="2:20" x14ac:dyDescent="0.3">
      <c r="B42" t="s">
        <v>253</v>
      </c>
      <c r="C42">
        <v>91869</v>
      </c>
      <c r="D42" s="12">
        <v>8.611111111111111E-3</v>
      </c>
      <c r="F42" t="s">
        <v>301</v>
      </c>
      <c r="G42">
        <v>53597</v>
      </c>
      <c r="H42" s="16" t="e">
        <v>#DIV/0!</v>
      </c>
      <c r="J42" t="s">
        <v>302</v>
      </c>
      <c r="K42">
        <v>53597</v>
      </c>
      <c r="L42" s="17" t="e">
        <v>#DIV/0!</v>
      </c>
      <c r="N42" t="s">
        <v>294</v>
      </c>
      <c r="O42">
        <v>56701</v>
      </c>
      <c r="P42" s="12">
        <v>5.2614942528735636E-2</v>
      </c>
      <c r="R42" t="s">
        <v>295</v>
      </c>
      <c r="S42">
        <v>56701</v>
      </c>
      <c r="T42" s="12">
        <v>3.0833333333333334E-2</v>
      </c>
    </row>
    <row r="43" spans="2:20" x14ac:dyDescent="0.3">
      <c r="B43" t="s">
        <v>253</v>
      </c>
      <c r="C43">
        <v>91870</v>
      </c>
      <c r="D43" s="12">
        <v>8.8888888888888889E-3</v>
      </c>
      <c r="F43" t="s">
        <v>301</v>
      </c>
      <c r="G43">
        <v>53598</v>
      </c>
      <c r="H43" s="16" t="e">
        <v>#DIV/0!</v>
      </c>
      <c r="J43" t="s">
        <v>302</v>
      </c>
      <c r="K43">
        <v>53598</v>
      </c>
      <c r="L43" s="17" t="e">
        <v>#DIV/0!</v>
      </c>
      <c r="N43" t="s">
        <v>294</v>
      </c>
      <c r="O43">
        <v>56702</v>
      </c>
      <c r="P43" s="12">
        <v>5.5421810699588479E-2</v>
      </c>
      <c r="R43" t="s">
        <v>295</v>
      </c>
      <c r="S43">
        <v>56702</v>
      </c>
      <c r="T43" s="17" t="e">
        <v>#DIV/0!</v>
      </c>
    </row>
    <row r="44" spans="2:20" x14ac:dyDescent="0.3">
      <c r="B44" t="s">
        <v>253</v>
      </c>
      <c r="C44">
        <v>91871</v>
      </c>
      <c r="D44" s="12">
        <v>8.611111111111111E-3</v>
      </c>
      <c r="F44" t="s">
        <v>301</v>
      </c>
      <c r="G44">
        <v>53599</v>
      </c>
      <c r="H44" s="16" t="e">
        <v>#DIV/0!</v>
      </c>
      <c r="J44" t="s">
        <v>302</v>
      </c>
      <c r="K44">
        <v>53599</v>
      </c>
      <c r="L44" s="17" t="e">
        <v>#DIV/0!</v>
      </c>
      <c r="N44" t="s">
        <v>294</v>
      </c>
      <c r="O44">
        <v>56703</v>
      </c>
      <c r="P44" s="12">
        <v>5.0018518518518525E-2</v>
      </c>
      <c r="R44" t="s">
        <v>295</v>
      </c>
      <c r="S44">
        <v>56703</v>
      </c>
      <c r="T44" s="12">
        <v>3.1805555555555552E-2</v>
      </c>
    </row>
    <row r="45" spans="2:20" x14ac:dyDescent="0.3">
      <c r="B45" t="s">
        <v>253</v>
      </c>
      <c r="C45">
        <v>91872</v>
      </c>
      <c r="D45" s="12">
        <v>8.8888888888888889E-3</v>
      </c>
      <c r="F45" t="s">
        <v>301</v>
      </c>
      <c r="G45">
        <v>53600</v>
      </c>
      <c r="H45" s="16" t="e">
        <v>#DIV/0!</v>
      </c>
      <c r="J45" t="s">
        <v>302</v>
      </c>
      <c r="K45">
        <v>53600</v>
      </c>
      <c r="L45" s="17" t="e">
        <v>#DIV/0!</v>
      </c>
      <c r="N45" t="s">
        <v>294</v>
      </c>
      <c r="O45">
        <v>56704</v>
      </c>
      <c r="P45" s="12">
        <v>2.4722222222222222E-2</v>
      </c>
      <c r="R45" t="s">
        <v>295</v>
      </c>
      <c r="S45">
        <v>56704</v>
      </c>
      <c r="T45" s="12">
        <v>4.777777777777778E-2</v>
      </c>
    </row>
    <row r="46" spans="2:20" x14ac:dyDescent="0.3">
      <c r="B46" t="s">
        <v>253</v>
      </c>
      <c r="C46">
        <v>91873</v>
      </c>
      <c r="D46" s="12">
        <v>8.611111111111111E-3</v>
      </c>
      <c r="F46" t="s">
        <v>301</v>
      </c>
      <c r="G46">
        <v>53601</v>
      </c>
      <c r="H46" s="16" t="e">
        <v>#DIV/0!</v>
      </c>
      <c r="J46" t="s">
        <v>302</v>
      </c>
      <c r="K46">
        <v>53601</v>
      </c>
      <c r="L46" s="17" t="e">
        <v>#DIV/0!</v>
      </c>
      <c r="N46" t="s">
        <v>294</v>
      </c>
      <c r="O46">
        <v>56705</v>
      </c>
      <c r="P46" s="12">
        <v>3.8148148148148146E-2</v>
      </c>
      <c r="R46" t="s">
        <v>295</v>
      </c>
      <c r="S46">
        <v>56705</v>
      </c>
      <c r="T46" s="12">
        <v>3.861111111111111E-2</v>
      </c>
    </row>
    <row r="47" spans="2:20" x14ac:dyDescent="0.3">
      <c r="B47" t="s">
        <v>253</v>
      </c>
      <c r="C47">
        <v>91874</v>
      </c>
      <c r="D47" s="12">
        <v>7.7777777777777784E-3</v>
      </c>
      <c r="F47" t="s">
        <v>301</v>
      </c>
      <c r="G47">
        <v>53602</v>
      </c>
      <c r="H47" s="16" t="e">
        <v>#DIV/0!</v>
      </c>
      <c r="J47" t="s">
        <v>302</v>
      </c>
      <c r="K47">
        <v>53602</v>
      </c>
      <c r="L47" s="17" t="e">
        <v>#DIV/0!</v>
      </c>
      <c r="N47" t="s">
        <v>294</v>
      </c>
      <c r="O47">
        <v>56706</v>
      </c>
      <c r="P47" s="12">
        <v>1.8577777777777776E-2</v>
      </c>
      <c r="R47" t="s">
        <v>295</v>
      </c>
      <c r="S47">
        <v>56706</v>
      </c>
      <c r="T47" s="12">
        <v>4.4444444444444446E-2</v>
      </c>
    </row>
    <row r="48" spans="2:20" x14ac:dyDescent="0.3">
      <c r="B48" t="s">
        <v>253</v>
      </c>
      <c r="C48">
        <v>91875</v>
      </c>
      <c r="D48" s="12">
        <v>8.3333333333333332E-3</v>
      </c>
      <c r="F48" t="s">
        <v>301</v>
      </c>
      <c r="G48">
        <v>53603</v>
      </c>
      <c r="H48" s="16" t="e">
        <v>#DIV/0!</v>
      </c>
      <c r="J48" t="s">
        <v>302</v>
      </c>
      <c r="K48">
        <v>53603</v>
      </c>
      <c r="L48" s="17" t="e">
        <v>#DIV/0!</v>
      </c>
      <c r="N48" t="s">
        <v>294</v>
      </c>
      <c r="O48">
        <v>56707</v>
      </c>
      <c r="P48" s="12">
        <v>4.0897435897435892E-2</v>
      </c>
      <c r="R48" t="s">
        <v>295</v>
      </c>
      <c r="S48">
        <v>56707</v>
      </c>
      <c r="T48" s="12">
        <v>3.6388888888888887E-2</v>
      </c>
    </row>
    <row r="49" spans="2:20" x14ac:dyDescent="0.3">
      <c r="B49" t="s">
        <v>253</v>
      </c>
      <c r="C49">
        <v>91876</v>
      </c>
      <c r="D49" s="12">
        <v>8.611111111111111E-3</v>
      </c>
      <c r="F49" t="s">
        <v>301</v>
      </c>
      <c r="G49">
        <v>53604</v>
      </c>
      <c r="H49" s="16" t="e">
        <v>#DIV/0!</v>
      </c>
      <c r="J49" t="s">
        <v>302</v>
      </c>
      <c r="K49">
        <v>53604</v>
      </c>
      <c r="L49" s="17" t="e">
        <v>#DIV/0!</v>
      </c>
      <c r="N49" t="s">
        <v>294</v>
      </c>
      <c r="O49">
        <v>56708</v>
      </c>
      <c r="P49" s="12">
        <v>3.7876984126984127E-2</v>
      </c>
      <c r="R49" t="s">
        <v>295</v>
      </c>
      <c r="S49">
        <v>56708</v>
      </c>
      <c r="T49" s="12">
        <v>3.6111111111111108E-2</v>
      </c>
    </row>
    <row r="50" spans="2:20" x14ac:dyDescent="0.3">
      <c r="B50" t="s">
        <v>253</v>
      </c>
      <c r="C50">
        <v>91877</v>
      </c>
      <c r="D50" s="12">
        <v>8.611111111111111E-3</v>
      </c>
      <c r="F50" t="s">
        <v>301</v>
      </c>
      <c r="G50">
        <v>53605</v>
      </c>
      <c r="H50" s="16" t="e">
        <v>#DIV/0!</v>
      </c>
      <c r="J50" t="s">
        <v>302</v>
      </c>
      <c r="K50">
        <v>53605</v>
      </c>
      <c r="L50" s="17" t="e">
        <v>#DIV/0!</v>
      </c>
      <c r="N50" t="s">
        <v>294</v>
      </c>
      <c r="O50">
        <v>56709</v>
      </c>
      <c r="P50" s="12">
        <v>4.7500000000000001E-2</v>
      </c>
      <c r="R50" t="s">
        <v>295</v>
      </c>
      <c r="S50">
        <v>56709</v>
      </c>
      <c r="T50" s="12">
        <v>3.5277777777777776E-2</v>
      </c>
    </row>
    <row r="51" spans="2:20" x14ac:dyDescent="0.3">
      <c r="B51" t="s">
        <v>253</v>
      </c>
      <c r="C51">
        <v>91878</v>
      </c>
      <c r="D51" s="12">
        <v>8.0555555555555554E-3</v>
      </c>
      <c r="F51" t="s">
        <v>301</v>
      </c>
      <c r="G51">
        <v>53606</v>
      </c>
      <c r="H51" s="16" t="e">
        <v>#DIV/0!</v>
      </c>
      <c r="J51" t="s">
        <v>302</v>
      </c>
      <c r="K51">
        <v>53606</v>
      </c>
      <c r="L51" s="17" t="e">
        <v>#DIV/0!</v>
      </c>
      <c r="N51" t="s">
        <v>294</v>
      </c>
      <c r="O51">
        <v>56710</v>
      </c>
      <c r="P51" s="12">
        <v>6.1273946360153257E-2</v>
      </c>
      <c r="R51" t="s">
        <v>295</v>
      </c>
      <c r="S51">
        <v>56710</v>
      </c>
      <c r="T51" s="12">
        <v>4.2500000000000003E-2</v>
      </c>
    </row>
    <row r="52" spans="2:20" x14ac:dyDescent="0.3">
      <c r="B52" t="s">
        <v>253</v>
      </c>
      <c r="C52">
        <v>91879</v>
      </c>
      <c r="D52" s="12">
        <v>9.7222222222222224E-3</v>
      </c>
      <c r="F52" t="s">
        <v>301</v>
      </c>
      <c r="G52">
        <v>53607</v>
      </c>
      <c r="H52" s="16" t="e">
        <v>#DIV/0!</v>
      </c>
      <c r="J52" t="s">
        <v>302</v>
      </c>
      <c r="K52">
        <v>53607</v>
      </c>
      <c r="L52" s="17" t="e">
        <v>#DIV/0!</v>
      </c>
      <c r="N52" t="s">
        <v>294</v>
      </c>
      <c r="O52">
        <v>56711</v>
      </c>
      <c r="P52" s="12">
        <v>4.6894841269841274E-2</v>
      </c>
      <c r="R52" t="s">
        <v>295</v>
      </c>
      <c r="S52">
        <v>56711</v>
      </c>
      <c r="T52" s="12">
        <v>4.027777777777778E-2</v>
      </c>
    </row>
    <row r="53" spans="2:20" x14ac:dyDescent="0.3">
      <c r="B53" t="s">
        <v>253</v>
      </c>
      <c r="C53">
        <v>91880</v>
      </c>
      <c r="D53" s="12">
        <v>8.8888888888888889E-3</v>
      </c>
      <c r="F53" t="s">
        <v>301</v>
      </c>
      <c r="G53">
        <v>53608</v>
      </c>
      <c r="H53" s="16" t="e">
        <v>#DIV/0!</v>
      </c>
      <c r="J53" t="s">
        <v>302</v>
      </c>
      <c r="K53">
        <v>53608</v>
      </c>
      <c r="L53" s="17" t="e">
        <v>#DIV/0!</v>
      </c>
      <c r="N53" t="s">
        <v>294</v>
      </c>
      <c r="O53">
        <v>56712</v>
      </c>
      <c r="P53" s="12">
        <v>3.1100823045267491E-2</v>
      </c>
      <c r="R53" t="s">
        <v>295</v>
      </c>
      <c r="S53">
        <v>56712</v>
      </c>
      <c r="T53" s="12">
        <v>3.5000000000000003E-2</v>
      </c>
    </row>
    <row r="54" spans="2:20" x14ac:dyDescent="0.3">
      <c r="B54" t="s">
        <v>253</v>
      </c>
      <c r="C54">
        <v>91881</v>
      </c>
      <c r="D54" s="12">
        <v>8.3333333333333332E-3</v>
      </c>
      <c r="F54" t="s">
        <v>301</v>
      </c>
      <c r="G54">
        <v>53609</v>
      </c>
      <c r="H54" s="16" t="e">
        <v>#DIV/0!</v>
      </c>
      <c r="J54" t="s">
        <v>302</v>
      </c>
      <c r="K54">
        <v>53609</v>
      </c>
      <c r="L54" s="17" t="e">
        <v>#DIV/0!</v>
      </c>
      <c r="N54" t="s">
        <v>294</v>
      </c>
      <c r="O54">
        <v>56713</v>
      </c>
      <c r="P54" s="12">
        <v>3.0899999999999997E-2</v>
      </c>
      <c r="R54" t="s">
        <v>295</v>
      </c>
      <c r="S54">
        <v>56713</v>
      </c>
      <c r="T54" s="17" t="e">
        <v>#DIV/0!</v>
      </c>
    </row>
    <row r="55" spans="2:20" x14ac:dyDescent="0.3">
      <c r="B55" t="s">
        <v>253</v>
      </c>
      <c r="C55">
        <v>91882</v>
      </c>
      <c r="D55" s="12">
        <v>8.8888888888888889E-3</v>
      </c>
      <c r="F55" t="s">
        <v>301</v>
      </c>
      <c r="G55">
        <v>53610</v>
      </c>
      <c r="H55" s="16" t="e">
        <v>#DIV/0!</v>
      </c>
      <c r="J55" t="s">
        <v>302</v>
      </c>
      <c r="K55">
        <v>53610</v>
      </c>
      <c r="L55" s="17" t="e">
        <v>#DIV/0!</v>
      </c>
      <c r="N55" t="s">
        <v>294</v>
      </c>
      <c r="O55">
        <v>56714</v>
      </c>
      <c r="P55" s="12">
        <v>2.7129629629629632E-2</v>
      </c>
      <c r="R55" t="s">
        <v>295</v>
      </c>
      <c r="S55">
        <v>56714</v>
      </c>
      <c r="T55" s="12">
        <v>3.6111111111111108E-2</v>
      </c>
    </row>
    <row r="56" spans="2:20" x14ac:dyDescent="0.3">
      <c r="B56" t="s">
        <v>253</v>
      </c>
      <c r="C56">
        <v>91883</v>
      </c>
      <c r="D56" s="12">
        <v>9.7222222222222224E-3</v>
      </c>
      <c r="F56" t="s">
        <v>301</v>
      </c>
      <c r="G56">
        <v>53611</v>
      </c>
      <c r="H56" s="16" t="e">
        <v>#DIV/0!</v>
      </c>
      <c r="J56" t="s">
        <v>302</v>
      </c>
      <c r="K56">
        <v>53611</v>
      </c>
      <c r="L56" s="17" t="e">
        <v>#DIV/0!</v>
      </c>
      <c r="N56" t="s">
        <v>294</v>
      </c>
      <c r="O56">
        <v>56715</v>
      </c>
      <c r="P56" s="12">
        <v>4.0897435897435892E-2</v>
      </c>
      <c r="R56" t="s">
        <v>295</v>
      </c>
      <c r="S56">
        <v>56715</v>
      </c>
      <c r="T56" s="12">
        <v>3.6388888888888887E-2</v>
      </c>
    </row>
    <row r="57" spans="2:20" x14ac:dyDescent="0.3">
      <c r="B57" t="s">
        <v>253</v>
      </c>
      <c r="C57">
        <v>91884</v>
      </c>
      <c r="D57" s="12">
        <v>9.1666666666666667E-3</v>
      </c>
      <c r="F57" t="s">
        <v>301</v>
      </c>
      <c r="G57">
        <v>53612</v>
      </c>
      <c r="H57" s="16" t="e">
        <v>#DIV/0!</v>
      </c>
      <c r="J57" t="s">
        <v>302</v>
      </c>
      <c r="K57">
        <v>53612</v>
      </c>
      <c r="L57" s="17" t="e">
        <v>#DIV/0!</v>
      </c>
      <c r="N57" t="s">
        <v>294</v>
      </c>
      <c r="O57">
        <v>56716</v>
      </c>
      <c r="P57" s="12">
        <v>3.7876984126984127E-2</v>
      </c>
      <c r="R57" t="s">
        <v>295</v>
      </c>
      <c r="S57">
        <v>56716</v>
      </c>
      <c r="T57" s="12">
        <v>3.6111111111111108E-2</v>
      </c>
    </row>
    <row r="58" spans="2:20" x14ac:dyDescent="0.3">
      <c r="B58" t="s">
        <v>253</v>
      </c>
      <c r="C58">
        <v>91885</v>
      </c>
      <c r="D58" s="12">
        <v>8.3333333333333332E-3</v>
      </c>
      <c r="F58" t="s">
        <v>301</v>
      </c>
      <c r="G58">
        <v>53613</v>
      </c>
      <c r="H58" s="12">
        <v>6.1851851851851852E-2</v>
      </c>
      <c r="J58" t="s">
        <v>302</v>
      </c>
      <c r="K58">
        <v>53613</v>
      </c>
      <c r="L58" s="12">
        <v>6.5277777777777782E-2</v>
      </c>
      <c r="N58" t="s">
        <v>294</v>
      </c>
      <c r="O58">
        <v>56717</v>
      </c>
      <c r="P58" s="12">
        <v>4.7500000000000001E-2</v>
      </c>
      <c r="R58" t="s">
        <v>295</v>
      </c>
      <c r="S58">
        <v>56717</v>
      </c>
      <c r="T58" s="12">
        <v>3.5277777777777776E-2</v>
      </c>
    </row>
    <row r="59" spans="2:20" x14ac:dyDescent="0.3">
      <c r="B59" t="s">
        <v>253</v>
      </c>
      <c r="C59">
        <v>91886</v>
      </c>
      <c r="D59" s="12">
        <v>9.1666666666666667E-3</v>
      </c>
      <c r="F59" t="s">
        <v>301</v>
      </c>
      <c r="G59">
        <v>53614</v>
      </c>
      <c r="H59" s="12">
        <v>6.4791666666666664E-2</v>
      </c>
      <c r="J59" t="s">
        <v>302</v>
      </c>
      <c r="K59">
        <v>53614</v>
      </c>
      <c r="L59" s="17" t="e">
        <v>#DIV/0!</v>
      </c>
      <c r="N59" t="s">
        <v>294</v>
      </c>
      <c r="O59">
        <v>56718</v>
      </c>
      <c r="P59" s="12">
        <v>5.5421810699588479E-2</v>
      </c>
      <c r="R59" t="s">
        <v>295</v>
      </c>
      <c r="S59">
        <v>56718</v>
      </c>
      <c r="T59" s="17" t="e">
        <v>#DIV/0!</v>
      </c>
    </row>
    <row r="60" spans="2:20" x14ac:dyDescent="0.3">
      <c r="B60" t="s">
        <v>253</v>
      </c>
      <c r="C60">
        <v>91887</v>
      </c>
      <c r="D60" s="12">
        <v>8.0555555555555554E-3</v>
      </c>
      <c r="F60" t="s">
        <v>301</v>
      </c>
      <c r="G60">
        <v>53615</v>
      </c>
      <c r="H60" s="12">
        <v>6.1666666666666668E-2</v>
      </c>
      <c r="J60" t="s">
        <v>302</v>
      </c>
      <c r="K60">
        <v>53615</v>
      </c>
      <c r="L60" s="17" t="e">
        <v>#DIV/0!</v>
      </c>
      <c r="N60" t="s">
        <v>294</v>
      </c>
      <c r="O60">
        <v>56719</v>
      </c>
      <c r="P60" s="12">
        <v>3.9626436781609195E-2</v>
      </c>
      <c r="R60" t="s">
        <v>295</v>
      </c>
      <c r="S60">
        <v>56719</v>
      </c>
      <c r="T60" s="12">
        <v>3.8055555555555558E-2</v>
      </c>
    </row>
    <row r="61" spans="2:20" x14ac:dyDescent="0.3">
      <c r="B61" t="s">
        <v>253</v>
      </c>
      <c r="C61">
        <v>91888</v>
      </c>
      <c r="D61" s="12">
        <v>8.8888888888888889E-3</v>
      </c>
      <c r="F61" t="s">
        <v>301</v>
      </c>
      <c r="G61">
        <v>53616</v>
      </c>
      <c r="H61" s="12">
        <v>4.9537037037037039E-2</v>
      </c>
      <c r="J61" t="s">
        <v>302</v>
      </c>
      <c r="K61">
        <v>53616</v>
      </c>
      <c r="L61" s="12">
        <v>4.5555555555555557E-2</v>
      </c>
      <c r="N61" t="s">
        <v>294</v>
      </c>
      <c r="O61">
        <v>56720</v>
      </c>
      <c r="P61" s="12">
        <v>4.6666666666666669E-2</v>
      </c>
      <c r="R61" t="s">
        <v>295</v>
      </c>
      <c r="S61">
        <v>56720</v>
      </c>
      <c r="T61" s="12">
        <v>4.1944444444444444E-2</v>
      </c>
    </row>
    <row r="62" spans="2:20" x14ac:dyDescent="0.3">
      <c r="B62" t="s">
        <v>253</v>
      </c>
      <c r="C62">
        <v>91889</v>
      </c>
      <c r="D62" s="12">
        <v>8.8888888888888889E-3</v>
      </c>
      <c r="F62" t="s">
        <v>301</v>
      </c>
      <c r="G62">
        <v>53617</v>
      </c>
      <c r="H62" s="12">
        <v>7.1736111111111112E-2</v>
      </c>
      <c r="J62" t="s">
        <v>302</v>
      </c>
      <c r="K62">
        <v>53617</v>
      </c>
      <c r="L62" s="12">
        <v>5.4722222222222221E-2</v>
      </c>
      <c r="N62" t="s">
        <v>294</v>
      </c>
      <c r="O62">
        <v>56721</v>
      </c>
      <c r="P62" s="12">
        <v>5.0771604938271604E-2</v>
      </c>
      <c r="R62" t="s">
        <v>295</v>
      </c>
      <c r="S62">
        <v>56721</v>
      </c>
      <c r="T62" s="12">
        <v>4.3055555555555555E-2</v>
      </c>
    </row>
    <row r="63" spans="2:20" x14ac:dyDescent="0.3">
      <c r="B63" t="s">
        <v>253</v>
      </c>
      <c r="C63">
        <v>91890</v>
      </c>
      <c r="D63" s="12">
        <v>8.611111111111111E-3</v>
      </c>
      <c r="F63" t="s">
        <v>301</v>
      </c>
      <c r="G63">
        <v>53618</v>
      </c>
      <c r="H63" s="12">
        <v>5.2420634920634923E-2</v>
      </c>
      <c r="J63" t="s">
        <v>302</v>
      </c>
      <c r="K63">
        <v>53618</v>
      </c>
      <c r="L63" s="12">
        <v>5.4166666666666669E-2</v>
      </c>
      <c r="N63" t="s">
        <v>294</v>
      </c>
      <c r="O63">
        <v>56722</v>
      </c>
      <c r="P63" s="12">
        <v>4.6784188034188039E-2</v>
      </c>
      <c r="R63" t="s">
        <v>295</v>
      </c>
      <c r="S63">
        <v>56722</v>
      </c>
      <c r="T63" s="12">
        <v>4.4722222222222219E-2</v>
      </c>
    </row>
    <row r="64" spans="2:20" x14ac:dyDescent="0.3">
      <c r="B64" t="s">
        <v>253</v>
      </c>
      <c r="C64">
        <v>91891</v>
      </c>
      <c r="D64" s="12">
        <v>8.3333333333333332E-3</v>
      </c>
      <c r="F64" t="s">
        <v>301</v>
      </c>
      <c r="G64">
        <v>53619</v>
      </c>
      <c r="H64" s="12">
        <v>6.0740740740740741E-2</v>
      </c>
      <c r="J64" t="s">
        <v>302</v>
      </c>
      <c r="K64">
        <v>53619</v>
      </c>
      <c r="L64" s="12">
        <v>4.4722222222222219E-2</v>
      </c>
      <c r="N64" t="s">
        <v>294</v>
      </c>
      <c r="O64">
        <v>56723</v>
      </c>
      <c r="P64" s="12">
        <v>4.8412698412698414E-2</v>
      </c>
      <c r="R64" t="s">
        <v>295</v>
      </c>
      <c r="S64">
        <v>56723</v>
      </c>
      <c r="T64" s="12">
        <v>2.3333333333333334E-2</v>
      </c>
    </row>
    <row r="65" spans="2:20" x14ac:dyDescent="0.3">
      <c r="B65" t="s">
        <v>253</v>
      </c>
      <c r="C65">
        <v>91892</v>
      </c>
      <c r="D65" s="12">
        <v>8.8888888888888889E-3</v>
      </c>
      <c r="F65" t="s">
        <v>301</v>
      </c>
      <c r="G65">
        <v>53620</v>
      </c>
      <c r="H65" s="12">
        <v>5.3472222222222227E-2</v>
      </c>
      <c r="J65" t="s">
        <v>302</v>
      </c>
      <c r="K65">
        <v>53620</v>
      </c>
      <c r="L65" s="17" t="e">
        <v>#DIV/0!</v>
      </c>
      <c r="N65" t="s">
        <v>294</v>
      </c>
      <c r="O65">
        <v>56724</v>
      </c>
      <c r="P65" s="12">
        <v>3.9712301587301588E-2</v>
      </c>
      <c r="R65" t="s">
        <v>295</v>
      </c>
      <c r="S65">
        <v>56724</v>
      </c>
      <c r="T65" s="12">
        <v>4.9166666666666664E-2</v>
      </c>
    </row>
    <row r="66" spans="2:20" x14ac:dyDescent="0.3">
      <c r="B66" t="s">
        <v>253</v>
      </c>
      <c r="C66">
        <v>91893</v>
      </c>
      <c r="D66" s="12">
        <v>9.7222222222222224E-3</v>
      </c>
      <c r="F66" t="s">
        <v>301</v>
      </c>
      <c r="G66">
        <v>53621</v>
      </c>
      <c r="H66" s="12">
        <v>6.933333333333333E-2</v>
      </c>
      <c r="J66" t="s">
        <v>302</v>
      </c>
      <c r="K66">
        <v>53621</v>
      </c>
      <c r="L66" s="17" t="e">
        <v>#DIV/0!</v>
      </c>
      <c r="N66" t="s">
        <v>294</v>
      </c>
      <c r="O66">
        <v>56725</v>
      </c>
      <c r="P66" s="12">
        <v>3.2599999999999997E-2</v>
      </c>
      <c r="R66" t="s">
        <v>295</v>
      </c>
      <c r="S66">
        <v>56725</v>
      </c>
      <c r="T66" s="12">
        <v>3.1666666666666669E-2</v>
      </c>
    </row>
    <row r="67" spans="2:20" x14ac:dyDescent="0.3">
      <c r="B67" t="s">
        <v>253</v>
      </c>
      <c r="C67">
        <v>91894</v>
      </c>
      <c r="D67" s="12">
        <v>9.1666666666666667E-3</v>
      </c>
      <c r="F67" t="s">
        <v>301</v>
      </c>
      <c r="G67">
        <v>53622</v>
      </c>
      <c r="H67" s="12">
        <v>4.7870370370370369E-2</v>
      </c>
      <c r="J67" t="s">
        <v>302</v>
      </c>
      <c r="K67">
        <v>53622</v>
      </c>
      <c r="L67" s="12">
        <v>0.05</v>
      </c>
      <c r="N67" t="s">
        <v>294</v>
      </c>
      <c r="O67">
        <v>56726</v>
      </c>
      <c r="P67" s="12">
        <v>4.2088122605363987E-2</v>
      </c>
      <c r="R67" t="s">
        <v>295</v>
      </c>
      <c r="S67">
        <v>56726</v>
      </c>
      <c r="T67" s="17" t="e">
        <v>#DIV/0!</v>
      </c>
    </row>
    <row r="68" spans="2:20" x14ac:dyDescent="0.3">
      <c r="B68" t="s">
        <v>253</v>
      </c>
      <c r="C68">
        <v>91895</v>
      </c>
      <c r="D68" s="12">
        <v>9.7222222222222224E-3</v>
      </c>
      <c r="F68" t="s">
        <v>301</v>
      </c>
      <c r="G68">
        <v>53623</v>
      </c>
      <c r="H68" s="12">
        <v>4.8333333333333332E-2</v>
      </c>
      <c r="J68" t="s">
        <v>302</v>
      </c>
      <c r="K68">
        <v>53623</v>
      </c>
      <c r="L68" s="17" t="e">
        <v>#DIV/0!</v>
      </c>
      <c r="N68" t="s">
        <v>294</v>
      </c>
      <c r="O68">
        <v>56727</v>
      </c>
      <c r="P68" s="12">
        <v>2.6463675213675212E-2</v>
      </c>
      <c r="R68" t="s">
        <v>295</v>
      </c>
      <c r="S68">
        <v>56727</v>
      </c>
      <c r="T68" s="12">
        <v>3.7499999999999999E-2</v>
      </c>
    </row>
    <row r="69" spans="2:20" x14ac:dyDescent="0.3">
      <c r="B69" t="s">
        <v>253</v>
      </c>
      <c r="C69">
        <v>91896</v>
      </c>
      <c r="D69" s="12">
        <v>9.1666666666666667E-3</v>
      </c>
      <c r="F69" t="s">
        <v>301</v>
      </c>
      <c r="G69">
        <v>53624</v>
      </c>
      <c r="H69" s="12">
        <v>6.8333333333333329E-2</v>
      </c>
      <c r="J69" t="s">
        <v>302</v>
      </c>
      <c r="K69">
        <v>53624</v>
      </c>
      <c r="L69" s="17" t="e">
        <v>#DIV/0!</v>
      </c>
      <c r="N69" t="s">
        <v>294</v>
      </c>
      <c r="O69">
        <v>56728</v>
      </c>
      <c r="P69" s="12">
        <v>4.6666666666666669E-2</v>
      </c>
      <c r="R69" t="s">
        <v>295</v>
      </c>
      <c r="S69">
        <v>56728</v>
      </c>
      <c r="T69" s="12">
        <v>4.1944444444444444E-2</v>
      </c>
    </row>
    <row r="70" spans="2:20" x14ac:dyDescent="0.3">
      <c r="B70" t="s">
        <v>253</v>
      </c>
      <c r="C70">
        <v>91897</v>
      </c>
      <c r="D70" s="12">
        <v>9.1666666666666667E-3</v>
      </c>
      <c r="F70" t="s">
        <v>301</v>
      </c>
      <c r="G70">
        <v>53625</v>
      </c>
      <c r="H70" s="12">
        <v>5.1722222222222225E-2</v>
      </c>
      <c r="J70" t="s">
        <v>302</v>
      </c>
      <c r="K70">
        <v>53625</v>
      </c>
      <c r="L70" s="12">
        <v>5.0277777777777775E-2</v>
      </c>
      <c r="N70" t="s">
        <v>294</v>
      </c>
      <c r="O70">
        <v>56729</v>
      </c>
      <c r="P70" s="12">
        <v>5.544642857142857E-2</v>
      </c>
      <c r="R70" t="s">
        <v>295</v>
      </c>
      <c r="S70">
        <v>56729</v>
      </c>
      <c r="T70" s="17" t="e">
        <v>#DIV/0!</v>
      </c>
    </row>
    <row r="71" spans="2:20" x14ac:dyDescent="0.3">
      <c r="B71" t="s">
        <v>253</v>
      </c>
      <c r="C71">
        <v>91898</v>
      </c>
      <c r="D71" s="12">
        <v>8.8888888888888889E-3</v>
      </c>
      <c r="F71" t="s">
        <v>301</v>
      </c>
      <c r="G71">
        <v>53626</v>
      </c>
      <c r="H71" s="12">
        <v>5.7611111111111113E-2</v>
      </c>
      <c r="J71" t="s">
        <v>302</v>
      </c>
      <c r="K71">
        <v>53626</v>
      </c>
      <c r="L71" s="17" t="e">
        <v>#DIV/0!</v>
      </c>
      <c r="N71" t="s">
        <v>294</v>
      </c>
      <c r="O71">
        <v>56730</v>
      </c>
      <c r="P71" s="12">
        <v>4.0599999999999997E-2</v>
      </c>
      <c r="R71" t="s">
        <v>295</v>
      </c>
      <c r="S71">
        <v>56730</v>
      </c>
      <c r="T71" s="12">
        <v>2.9166666666666667E-2</v>
      </c>
    </row>
    <row r="72" spans="2:20" x14ac:dyDescent="0.3">
      <c r="B72" t="s">
        <v>253</v>
      </c>
      <c r="C72">
        <v>91899</v>
      </c>
      <c r="D72" s="12">
        <v>9.7222222222222224E-3</v>
      </c>
      <c r="F72" t="s">
        <v>301</v>
      </c>
      <c r="G72">
        <v>53627</v>
      </c>
      <c r="H72" s="12">
        <v>6.083333333333333E-2</v>
      </c>
      <c r="J72" t="s">
        <v>302</v>
      </c>
      <c r="K72">
        <v>53627</v>
      </c>
      <c r="L72" s="12">
        <v>5.4444444444444441E-2</v>
      </c>
      <c r="N72" t="s">
        <v>294</v>
      </c>
      <c r="O72">
        <v>56731</v>
      </c>
      <c r="P72" s="12">
        <v>5.0708812260536404E-2</v>
      </c>
      <c r="R72" t="s">
        <v>295</v>
      </c>
      <c r="S72">
        <v>56731</v>
      </c>
      <c r="T72" s="12">
        <v>4.2500000000000003E-2</v>
      </c>
    </row>
    <row r="73" spans="2:20" x14ac:dyDescent="0.3">
      <c r="B73" t="s">
        <v>253</v>
      </c>
      <c r="C73">
        <v>91900</v>
      </c>
      <c r="D73" s="12">
        <v>8.8888888888888889E-3</v>
      </c>
      <c r="F73" t="s">
        <v>301</v>
      </c>
      <c r="G73">
        <v>53628</v>
      </c>
      <c r="H73" s="12">
        <v>5.6888888888888892E-2</v>
      </c>
      <c r="J73" t="s">
        <v>302</v>
      </c>
      <c r="K73">
        <v>53628</v>
      </c>
      <c r="L73" s="17" t="e">
        <v>#DIV/0!</v>
      </c>
      <c r="N73" t="s">
        <v>294</v>
      </c>
      <c r="O73">
        <v>56732</v>
      </c>
      <c r="P73" s="12">
        <v>3.5977366255144035E-2</v>
      </c>
      <c r="R73" t="s">
        <v>295</v>
      </c>
      <c r="S73">
        <v>56732</v>
      </c>
      <c r="T73" s="12">
        <v>3.125E-2</v>
      </c>
    </row>
    <row r="74" spans="2:20" x14ac:dyDescent="0.3">
      <c r="B74" t="s">
        <v>253</v>
      </c>
      <c r="C74">
        <v>91901</v>
      </c>
      <c r="D74" s="12">
        <v>9.7222222222222224E-3</v>
      </c>
      <c r="F74" t="s">
        <v>301</v>
      </c>
      <c r="G74">
        <v>53629</v>
      </c>
      <c r="H74" s="12">
        <v>4.7592592592592596E-2</v>
      </c>
      <c r="J74" t="s">
        <v>302</v>
      </c>
      <c r="K74">
        <v>53629</v>
      </c>
      <c r="L74" s="12">
        <v>5.7083333333333333E-2</v>
      </c>
      <c r="N74" t="s">
        <v>294</v>
      </c>
      <c r="O74">
        <v>56733</v>
      </c>
      <c r="P74" s="12">
        <v>3.7852564102564101E-2</v>
      </c>
      <c r="R74" t="s">
        <v>295</v>
      </c>
      <c r="S74">
        <v>56733</v>
      </c>
      <c r="T74" s="17" t="e">
        <v>#DIV/0!</v>
      </c>
    </row>
    <row r="75" spans="2:20" x14ac:dyDescent="0.3">
      <c r="B75" t="s">
        <v>253</v>
      </c>
      <c r="C75">
        <v>91902</v>
      </c>
      <c r="D75" s="12">
        <v>9.1666666666666667E-3</v>
      </c>
      <c r="F75" t="s">
        <v>301</v>
      </c>
      <c r="G75">
        <v>53630</v>
      </c>
      <c r="H75" s="12">
        <v>5.0324074074074077E-2</v>
      </c>
      <c r="J75" t="s">
        <v>302</v>
      </c>
      <c r="K75">
        <v>53630</v>
      </c>
      <c r="L75" s="12">
        <v>4.9444444444444444E-2</v>
      </c>
      <c r="N75" t="s">
        <v>294</v>
      </c>
      <c r="O75">
        <v>56734</v>
      </c>
      <c r="P75" s="12">
        <v>4.0486111111111112E-2</v>
      </c>
      <c r="R75" t="s">
        <v>295</v>
      </c>
      <c r="S75">
        <v>56734</v>
      </c>
      <c r="T75" s="12">
        <v>3.3611111111111112E-2</v>
      </c>
    </row>
    <row r="76" spans="2:20" x14ac:dyDescent="0.3">
      <c r="B76" t="s">
        <v>253</v>
      </c>
      <c r="C76">
        <v>91903</v>
      </c>
      <c r="D76" s="12">
        <v>9.1666666666666667E-3</v>
      </c>
      <c r="F76" t="s">
        <v>301</v>
      </c>
      <c r="G76">
        <v>53631</v>
      </c>
      <c r="H76" s="12">
        <v>7.0185185185185184E-2</v>
      </c>
      <c r="J76" t="s">
        <v>302</v>
      </c>
      <c r="K76">
        <v>53631</v>
      </c>
      <c r="L76" s="12">
        <v>5.2499999999999998E-2</v>
      </c>
      <c r="N76" t="s">
        <v>294</v>
      </c>
      <c r="O76">
        <v>56735</v>
      </c>
      <c r="P76" s="12">
        <v>2.9362139917695474E-2</v>
      </c>
      <c r="R76" t="s">
        <v>295</v>
      </c>
      <c r="S76">
        <v>56735</v>
      </c>
      <c r="T76" s="17" t="e">
        <v>#DIV/0!</v>
      </c>
    </row>
    <row r="77" spans="2:20" x14ac:dyDescent="0.3">
      <c r="B77" t="s">
        <v>253</v>
      </c>
      <c r="C77">
        <v>91904</v>
      </c>
      <c r="D77" s="12">
        <v>9.1666666666666667E-3</v>
      </c>
      <c r="F77" t="s">
        <v>301</v>
      </c>
      <c r="G77">
        <v>53632</v>
      </c>
      <c r="H77" s="12">
        <v>6.3611111111111104E-2</v>
      </c>
      <c r="J77" t="s">
        <v>302</v>
      </c>
      <c r="K77">
        <v>53632</v>
      </c>
      <c r="L77" s="12">
        <v>5.6944444444444443E-2</v>
      </c>
      <c r="N77" t="s">
        <v>294</v>
      </c>
      <c r="O77">
        <v>56736</v>
      </c>
      <c r="P77" s="12">
        <v>4.2466666666666673E-2</v>
      </c>
      <c r="R77" t="s">
        <v>295</v>
      </c>
      <c r="S77">
        <v>56736</v>
      </c>
      <c r="T77" s="12">
        <v>2.2916666666666665E-2</v>
      </c>
    </row>
    <row r="78" spans="2:20" x14ac:dyDescent="0.3">
      <c r="B78" t="s">
        <v>253</v>
      </c>
      <c r="C78">
        <v>91905</v>
      </c>
      <c r="D78" s="12">
        <v>9.1666666666666667E-3</v>
      </c>
      <c r="F78" t="s">
        <v>301</v>
      </c>
      <c r="G78">
        <v>53633</v>
      </c>
      <c r="H78" s="12">
        <v>4.8253968253968257E-2</v>
      </c>
      <c r="J78" t="s">
        <v>302</v>
      </c>
      <c r="K78">
        <v>53633</v>
      </c>
      <c r="L78" s="12">
        <v>4.027777777777778E-2</v>
      </c>
      <c r="N78" t="s">
        <v>294</v>
      </c>
      <c r="O78">
        <v>56737</v>
      </c>
      <c r="P78" s="12">
        <v>5.544642857142857E-2</v>
      </c>
      <c r="R78" t="s">
        <v>295</v>
      </c>
      <c r="S78">
        <v>56737</v>
      </c>
      <c r="T78" s="17" t="e">
        <v>#DIV/0!</v>
      </c>
    </row>
    <row r="79" spans="2:20" x14ac:dyDescent="0.3">
      <c r="B79" t="s">
        <v>253</v>
      </c>
      <c r="C79">
        <v>91906</v>
      </c>
      <c r="D79" s="12">
        <v>9.1666666666666667E-3</v>
      </c>
      <c r="F79" t="s">
        <v>301</v>
      </c>
      <c r="G79">
        <v>53634</v>
      </c>
      <c r="H79" s="12">
        <v>5.1277777777777776E-2</v>
      </c>
      <c r="J79" t="s">
        <v>302</v>
      </c>
      <c r="K79">
        <v>53634</v>
      </c>
      <c r="L79" s="17" t="e">
        <v>#DIV/0!</v>
      </c>
      <c r="N79" t="s">
        <v>294</v>
      </c>
      <c r="O79">
        <v>56738</v>
      </c>
      <c r="P79" s="12">
        <v>4.0599999999999997E-2</v>
      </c>
      <c r="R79" t="s">
        <v>295</v>
      </c>
      <c r="S79">
        <v>56738</v>
      </c>
      <c r="T79" s="12">
        <v>2.9166666666666667E-2</v>
      </c>
    </row>
    <row r="80" spans="2:20" x14ac:dyDescent="0.3">
      <c r="B80" t="s">
        <v>253</v>
      </c>
      <c r="C80">
        <v>91907</v>
      </c>
      <c r="D80" s="12">
        <v>9.7222222222222224E-3</v>
      </c>
      <c r="F80" t="s">
        <v>301</v>
      </c>
      <c r="G80">
        <v>53635</v>
      </c>
      <c r="H80" s="12">
        <v>6.1944444444444441E-2</v>
      </c>
      <c r="J80" t="s">
        <v>302</v>
      </c>
      <c r="K80">
        <v>53635</v>
      </c>
      <c r="L80" s="12">
        <v>4.1111111111111112E-2</v>
      </c>
      <c r="N80" t="s">
        <v>294</v>
      </c>
      <c r="O80">
        <v>56739</v>
      </c>
      <c r="P80" s="12">
        <v>6.6436781609195403E-2</v>
      </c>
      <c r="R80" t="s">
        <v>295</v>
      </c>
      <c r="S80">
        <v>56739</v>
      </c>
      <c r="T80" s="12">
        <v>6.0277777777777777E-2</v>
      </c>
    </row>
    <row r="81" spans="2:20" x14ac:dyDescent="0.3">
      <c r="B81" t="s">
        <v>253</v>
      </c>
      <c r="C81">
        <v>91908</v>
      </c>
      <c r="D81" s="12">
        <v>8.611111111111111E-3</v>
      </c>
      <c r="F81" t="s">
        <v>301</v>
      </c>
      <c r="G81">
        <v>53636</v>
      </c>
      <c r="H81" s="12">
        <v>6.6555555555555562E-2</v>
      </c>
      <c r="J81" t="s">
        <v>302</v>
      </c>
      <c r="K81">
        <v>53636</v>
      </c>
      <c r="L81" s="17" t="e">
        <v>#DIV/0!</v>
      </c>
      <c r="N81" t="s">
        <v>294</v>
      </c>
      <c r="O81">
        <v>56740</v>
      </c>
      <c r="P81" s="12">
        <v>2.8816872427983538E-2</v>
      </c>
      <c r="R81" t="s">
        <v>295</v>
      </c>
      <c r="S81">
        <v>56740</v>
      </c>
      <c r="T81" s="12">
        <v>4.0833333333333333E-2</v>
      </c>
    </row>
    <row r="82" spans="2:20" x14ac:dyDescent="0.3">
      <c r="B82" t="s">
        <v>253</v>
      </c>
      <c r="C82">
        <v>91909</v>
      </c>
      <c r="D82" s="12">
        <v>8.611111111111111E-3</v>
      </c>
      <c r="F82" t="s">
        <v>301</v>
      </c>
      <c r="G82">
        <v>53637</v>
      </c>
      <c r="H82" s="12">
        <v>5.7777777777777782E-2</v>
      </c>
      <c r="J82" t="s">
        <v>302</v>
      </c>
      <c r="K82">
        <v>53637</v>
      </c>
      <c r="L82" s="12">
        <v>5.1388888888888887E-2</v>
      </c>
      <c r="N82" t="s">
        <v>294</v>
      </c>
      <c r="O82">
        <v>56741</v>
      </c>
      <c r="P82" s="12">
        <v>5.9616858237547893E-2</v>
      </c>
      <c r="R82" t="s">
        <v>295</v>
      </c>
      <c r="S82">
        <v>56741</v>
      </c>
      <c r="T82" s="12">
        <v>2.9166666666666667E-2</v>
      </c>
    </row>
    <row r="83" spans="2:20" x14ac:dyDescent="0.3">
      <c r="B83" t="s">
        <v>253</v>
      </c>
      <c r="C83">
        <v>91910</v>
      </c>
      <c r="D83" s="12">
        <v>9.4444444444444445E-3</v>
      </c>
      <c r="F83" t="s">
        <v>301</v>
      </c>
      <c r="G83">
        <v>53638</v>
      </c>
      <c r="H83" s="12">
        <v>5.3287037037037042E-2</v>
      </c>
      <c r="J83" t="s">
        <v>302</v>
      </c>
      <c r="K83">
        <v>53638</v>
      </c>
      <c r="L83" s="12">
        <v>4.1944444444444444E-2</v>
      </c>
      <c r="N83" t="s">
        <v>294</v>
      </c>
      <c r="O83">
        <v>56742</v>
      </c>
      <c r="P83" s="12">
        <v>5.6532567049808427E-2</v>
      </c>
      <c r="R83" t="s">
        <v>295</v>
      </c>
      <c r="S83">
        <v>56742</v>
      </c>
      <c r="T83" s="17" t="e">
        <v>#DIV/0!</v>
      </c>
    </row>
    <row r="84" spans="2:20" x14ac:dyDescent="0.3">
      <c r="B84" t="s">
        <v>253</v>
      </c>
      <c r="C84">
        <v>91911</v>
      </c>
      <c r="D84" s="12">
        <v>9.4444444444444445E-3</v>
      </c>
      <c r="F84" t="s">
        <v>301</v>
      </c>
      <c r="G84">
        <v>53639</v>
      </c>
      <c r="H84" s="12">
        <v>7.5416666666666674E-2</v>
      </c>
      <c r="J84" t="s">
        <v>302</v>
      </c>
      <c r="K84">
        <v>53639</v>
      </c>
      <c r="L84" s="17" t="e">
        <v>#DIV/0!</v>
      </c>
      <c r="N84" t="s">
        <v>294</v>
      </c>
      <c r="O84">
        <v>56743</v>
      </c>
      <c r="P84" s="12">
        <v>4.3023504273504272E-2</v>
      </c>
      <c r="R84" t="s">
        <v>295</v>
      </c>
      <c r="S84">
        <v>56743</v>
      </c>
      <c r="T84" s="12">
        <v>2.9722222222222223E-2</v>
      </c>
    </row>
    <row r="85" spans="2:20" x14ac:dyDescent="0.3">
      <c r="B85" t="s">
        <v>253</v>
      </c>
      <c r="C85">
        <v>91912</v>
      </c>
      <c r="D85" s="12">
        <v>8.611111111111111E-3</v>
      </c>
      <c r="F85" t="s">
        <v>301</v>
      </c>
      <c r="G85">
        <v>53640</v>
      </c>
      <c r="H85" s="12">
        <v>5.7175925925925929E-2</v>
      </c>
      <c r="J85" t="s">
        <v>302</v>
      </c>
      <c r="K85">
        <v>53640</v>
      </c>
      <c r="L85" s="12">
        <v>4.3611111111111114E-2</v>
      </c>
      <c r="N85" t="s">
        <v>294</v>
      </c>
      <c r="O85">
        <v>56744</v>
      </c>
      <c r="P85" s="12">
        <v>5.1620370370370372E-2</v>
      </c>
      <c r="R85" t="s">
        <v>295</v>
      </c>
      <c r="S85">
        <v>56744</v>
      </c>
      <c r="T85" s="12">
        <v>4.8888888888888891E-2</v>
      </c>
    </row>
    <row r="86" spans="2:20" x14ac:dyDescent="0.3">
      <c r="B86" t="s">
        <v>253</v>
      </c>
      <c r="C86">
        <v>91913</v>
      </c>
      <c r="D86" s="12">
        <v>8.611111111111111E-3</v>
      </c>
      <c r="F86" t="s">
        <v>301</v>
      </c>
      <c r="G86">
        <v>53641</v>
      </c>
      <c r="H86" s="12">
        <v>7.0499999999999993E-2</v>
      </c>
      <c r="J86" t="s">
        <v>302</v>
      </c>
      <c r="K86">
        <v>53641</v>
      </c>
      <c r="L86" s="17" t="e">
        <v>#DIV/0!</v>
      </c>
      <c r="N86" t="s">
        <v>294</v>
      </c>
      <c r="O86">
        <v>56745</v>
      </c>
      <c r="P86" s="12">
        <v>3.1217948717948717E-2</v>
      </c>
      <c r="R86" t="s">
        <v>295</v>
      </c>
      <c r="S86">
        <v>56745</v>
      </c>
      <c r="T86" s="12">
        <v>2.5277777777777777E-2</v>
      </c>
    </row>
    <row r="87" spans="2:20" x14ac:dyDescent="0.3">
      <c r="B87" t="s">
        <v>253</v>
      </c>
      <c r="C87">
        <v>91914</v>
      </c>
      <c r="D87" s="12">
        <v>8.8888888888888889E-3</v>
      </c>
      <c r="F87" t="s">
        <v>301</v>
      </c>
      <c r="G87">
        <v>53642</v>
      </c>
      <c r="H87" s="12">
        <v>4.8888888888888891E-2</v>
      </c>
      <c r="J87" t="s">
        <v>302</v>
      </c>
      <c r="K87">
        <v>53642</v>
      </c>
      <c r="L87" s="12">
        <v>6.0833333333333336E-2</v>
      </c>
      <c r="N87" t="s">
        <v>294</v>
      </c>
      <c r="O87">
        <v>56746</v>
      </c>
      <c r="P87" s="12">
        <v>4.0972222222222222E-2</v>
      </c>
      <c r="R87" t="s">
        <v>295</v>
      </c>
      <c r="S87">
        <v>56746</v>
      </c>
      <c r="T87" s="12">
        <v>4.1111111111111112E-2</v>
      </c>
    </row>
    <row r="88" spans="2:20" x14ac:dyDescent="0.3">
      <c r="B88" t="s">
        <v>253</v>
      </c>
      <c r="C88">
        <v>91915</v>
      </c>
      <c r="D88" s="12">
        <v>9.4444444444444445E-3</v>
      </c>
      <c r="F88" t="s">
        <v>301</v>
      </c>
      <c r="G88">
        <v>53643</v>
      </c>
      <c r="H88" s="12">
        <v>5.3111111111111109E-2</v>
      </c>
      <c r="J88" t="s">
        <v>302</v>
      </c>
      <c r="K88">
        <v>53643</v>
      </c>
      <c r="L88" s="17" t="e">
        <v>#DIV/0!</v>
      </c>
      <c r="N88" t="s">
        <v>294</v>
      </c>
      <c r="O88">
        <v>56747</v>
      </c>
      <c r="P88" s="12">
        <v>6.0684523809523813E-2</v>
      </c>
      <c r="R88" t="s">
        <v>295</v>
      </c>
      <c r="S88">
        <v>56747</v>
      </c>
      <c r="T88" s="12">
        <v>3.7638888888888888E-2</v>
      </c>
    </row>
    <row r="89" spans="2:20" x14ac:dyDescent="0.3">
      <c r="B89" t="s">
        <v>253</v>
      </c>
      <c r="C89">
        <v>91916</v>
      </c>
      <c r="D89" s="12">
        <v>8.3333333333333332E-3</v>
      </c>
      <c r="F89" t="s">
        <v>301</v>
      </c>
      <c r="G89">
        <v>53644</v>
      </c>
      <c r="H89" s="12">
        <v>0.06</v>
      </c>
      <c r="J89" t="s">
        <v>302</v>
      </c>
      <c r="K89">
        <v>53644</v>
      </c>
      <c r="L89" s="12">
        <v>5.2222222222222225E-2</v>
      </c>
      <c r="N89" t="s">
        <v>294</v>
      </c>
      <c r="O89">
        <v>56748</v>
      </c>
      <c r="P89" s="12">
        <v>2.8816872427983538E-2</v>
      </c>
      <c r="R89" t="s">
        <v>295</v>
      </c>
      <c r="S89">
        <v>56748</v>
      </c>
      <c r="T89" s="12">
        <v>4.0833333333333333E-2</v>
      </c>
    </row>
    <row r="90" spans="2:20" x14ac:dyDescent="0.3">
      <c r="B90" t="s">
        <v>253</v>
      </c>
      <c r="C90">
        <v>91917</v>
      </c>
      <c r="D90" s="12">
        <v>8.611111111111111E-3</v>
      </c>
      <c r="F90" t="s">
        <v>301</v>
      </c>
      <c r="G90">
        <v>53645</v>
      </c>
      <c r="H90" s="12">
        <v>6.2444444444444448E-2</v>
      </c>
      <c r="J90" t="s">
        <v>302</v>
      </c>
      <c r="K90">
        <v>53645</v>
      </c>
      <c r="L90" s="17" t="e">
        <v>#DIV/0!</v>
      </c>
      <c r="N90" t="s">
        <v>294</v>
      </c>
      <c r="O90">
        <v>56749</v>
      </c>
      <c r="P90" s="12">
        <v>5.9616858237547893E-2</v>
      </c>
      <c r="R90" t="s">
        <v>295</v>
      </c>
      <c r="S90">
        <v>56749</v>
      </c>
      <c r="T90" s="12">
        <v>2.9166666666666667E-2</v>
      </c>
    </row>
    <row r="91" spans="2:20" x14ac:dyDescent="0.3">
      <c r="B91" t="s">
        <v>253</v>
      </c>
      <c r="C91">
        <v>91918</v>
      </c>
      <c r="D91" s="12">
        <v>8.611111111111111E-3</v>
      </c>
      <c r="F91" t="s">
        <v>301</v>
      </c>
      <c r="G91">
        <v>53646</v>
      </c>
      <c r="H91" s="12">
        <v>5.5166666666666662E-2</v>
      </c>
      <c r="J91" t="s">
        <v>302</v>
      </c>
      <c r="K91">
        <v>53646</v>
      </c>
      <c r="L91" s="12">
        <v>5.9444444444444446E-2</v>
      </c>
      <c r="N91" t="s">
        <v>294</v>
      </c>
      <c r="O91">
        <v>56750</v>
      </c>
      <c r="P91" s="12">
        <v>5.6532567049808427E-2</v>
      </c>
      <c r="R91" t="s">
        <v>295</v>
      </c>
      <c r="S91">
        <v>56750</v>
      </c>
      <c r="T91" s="17" t="e">
        <v>#DIV/0!</v>
      </c>
    </row>
    <row r="92" spans="2:20" x14ac:dyDescent="0.3">
      <c r="B92" t="s">
        <v>253</v>
      </c>
      <c r="C92">
        <v>91919</v>
      </c>
      <c r="D92" s="12">
        <v>9.7222222222222224E-3</v>
      </c>
      <c r="F92" t="s">
        <v>301</v>
      </c>
      <c r="G92">
        <v>53647</v>
      </c>
      <c r="H92" s="12">
        <v>5.9583333333333328E-2</v>
      </c>
      <c r="J92" t="s">
        <v>302</v>
      </c>
      <c r="K92">
        <v>53647</v>
      </c>
      <c r="L92" s="17" t="e">
        <v>#DIV/0!</v>
      </c>
      <c r="N92" t="s">
        <v>294</v>
      </c>
      <c r="O92">
        <v>56751</v>
      </c>
      <c r="P92" s="12">
        <v>5.0195473251028806E-2</v>
      </c>
      <c r="R92" t="s">
        <v>295</v>
      </c>
      <c r="S92">
        <v>56751</v>
      </c>
      <c r="T92" s="17" t="e">
        <v>#DIV/0!</v>
      </c>
    </row>
    <row r="93" spans="2:20" x14ac:dyDescent="0.3">
      <c r="B93" t="s">
        <v>253</v>
      </c>
      <c r="C93">
        <v>91920</v>
      </c>
      <c r="D93" s="12">
        <v>9.4444444444444445E-3</v>
      </c>
      <c r="F93" t="s">
        <v>301</v>
      </c>
      <c r="G93">
        <v>53648</v>
      </c>
      <c r="H93" s="12">
        <v>5.8703703703703702E-2</v>
      </c>
      <c r="J93" t="s">
        <v>302</v>
      </c>
      <c r="K93">
        <v>53648</v>
      </c>
      <c r="L93" s="12">
        <v>4.8333333333333332E-2</v>
      </c>
      <c r="N93" t="s">
        <v>294</v>
      </c>
      <c r="O93">
        <v>56752</v>
      </c>
      <c r="P93" s="12">
        <v>4.9377394636015329E-2</v>
      </c>
      <c r="R93" t="s">
        <v>295</v>
      </c>
      <c r="S93">
        <v>56752</v>
      </c>
      <c r="T93" s="12">
        <v>3.2361111111111111E-2</v>
      </c>
    </row>
    <row r="94" spans="2:20" x14ac:dyDescent="0.3">
      <c r="B94" t="s">
        <v>253</v>
      </c>
      <c r="C94">
        <v>91921</v>
      </c>
      <c r="D94" s="12">
        <v>9.1666666666666667E-3</v>
      </c>
      <c r="F94" t="s">
        <v>301</v>
      </c>
      <c r="G94">
        <v>53649</v>
      </c>
      <c r="H94" s="12">
        <v>5.0079365079365078E-2</v>
      </c>
      <c r="J94" t="s">
        <v>302</v>
      </c>
      <c r="K94">
        <v>53649</v>
      </c>
      <c r="L94" s="12">
        <v>5.1944444444444446E-2</v>
      </c>
      <c r="N94" t="s">
        <v>294</v>
      </c>
      <c r="O94">
        <v>56753</v>
      </c>
      <c r="P94" s="12">
        <v>3.5401234567901237E-2</v>
      </c>
      <c r="R94" t="s">
        <v>295</v>
      </c>
      <c r="S94">
        <v>56753</v>
      </c>
      <c r="T94" s="17" t="e">
        <v>#DIV/0!</v>
      </c>
    </row>
    <row r="95" spans="2:20" x14ac:dyDescent="0.3">
      <c r="B95" t="s">
        <v>253</v>
      </c>
      <c r="C95">
        <v>91922</v>
      </c>
      <c r="D95" s="12">
        <v>8.611111111111111E-3</v>
      </c>
      <c r="F95" t="s">
        <v>301</v>
      </c>
      <c r="G95">
        <v>53650</v>
      </c>
      <c r="H95" s="12">
        <v>6.3055555555555559E-2</v>
      </c>
      <c r="J95" t="s">
        <v>302</v>
      </c>
      <c r="K95">
        <v>53650</v>
      </c>
      <c r="L95" s="17" t="e">
        <v>#DIV/0!</v>
      </c>
      <c r="N95" t="s">
        <v>294</v>
      </c>
      <c r="O95">
        <v>56754</v>
      </c>
      <c r="P95" s="12">
        <v>3.5222222222222224E-2</v>
      </c>
      <c r="R95" t="s">
        <v>295</v>
      </c>
      <c r="S95">
        <v>56754</v>
      </c>
      <c r="T95" s="12">
        <v>2.6388888888888889E-2</v>
      </c>
    </row>
    <row r="96" spans="2:20" x14ac:dyDescent="0.3">
      <c r="B96" t="s">
        <v>253</v>
      </c>
      <c r="C96">
        <v>91923</v>
      </c>
      <c r="D96" s="12">
        <v>8.611111111111111E-3</v>
      </c>
      <c r="F96" t="s">
        <v>301</v>
      </c>
      <c r="G96">
        <v>53651</v>
      </c>
      <c r="H96" s="12">
        <v>5.1342592592592599E-2</v>
      </c>
      <c r="J96" t="s">
        <v>302</v>
      </c>
      <c r="K96">
        <v>53651</v>
      </c>
      <c r="L96" s="12">
        <v>4.5277777777777778E-2</v>
      </c>
      <c r="N96" t="s">
        <v>294</v>
      </c>
      <c r="O96">
        <v>56755</v>
      </c>
      <c r="P96" s="12">
        <v>6.6436781609195403E-2</v>
      </c>
      <c r="R96" t="s">
        <v>295</v>
      </c>
      <c r="S96">
        <v>56755</v>
      </c>
      <c r="T96" s="12">
        <v>6.0277777777777777E-2</v>
      </c>
    </row>
    <row r="97" spans="2:20" x14ac:dyDescent="0.3">
      <c r="B97" t="s">
        <v>253</v>
      </c>
      <c r="C97">
        <v>91924</v>
      </c>
      <c r="D97" s="12">
        <v>8.8888888888888889E-3</v>
      </c>
      <c r="F97" t="s">
        <v>301</v>
      </c>
      <c r="G97">
        <v>53652</v>
      </c>
      <c r="H97" s="12">
        <v>5.226851851851852E-2</v>
      </c>
      <c r="J97" t="s">
        <v>302</v>
      </c>
      <c r="K97">
        <v>53652</v>
      </c>
      <c r="L97" s="12">
        <v>5.1944444444444446E-2</v>
      </c>
      <c r="N97" t="s">
        <v>294</v>
      </c>
      <c r="O97">
        <v>56756</v>
      </c>
      <c r="P97" s="12">
        <v>2.577991452991453E-2</v>
      </c>
      <c r="R97" t="s">
        <v>295</v>
      </c>
      <c r="S97">
        <v>56756</v>
      </c>
      <c r="T97" s="12">
        <v>2.5555555555555557E-2</v>
      </c>
    </row>
    <row r="98" spans="2:20" x14ac:dyDescent="0.3">
      <c r="B98" t="s">
        <v>253</v>
      </c>
      <c r="C98">
        <v>91925</v>
      </c>
      <c r="D98" s="12">
        <v>8.611111111111111E-3</v>
      </c>
      <c r="F98" t="s">
        <v>301</v>
      </c>
      <c r="G98">
        <v>53653</v>
      </c>
      <c r="H98" s="12">
        <v>5.6222222222222215E-2</v>
      </c>
      <c r="J98" t="s">
        <v>302</v>
      </c>
      <c r="K98">
        <v>53653</v>
      </c>
      <c r="L98" s="12">
        <v>3.9444444444444442E-2</v>
      </c>
      <c r="N98" t="s">
        <v>294</v>
      </c>
      <c r="O98">
        <v>56757</v>
      </c>
      <c r="P98" s="12">
        <v>6.2870370370370368E-2</v>
      </c>
      <c r="R98" t="s">
        <v>295</v>
      </c>
      <c r="S98">
        <v>56757</v>
      </c>
      <c r="T98" s="17" t="e">
        <v>#DIV/0!</v>
      </c>
    </row>
    <row r="99" spans="2:20" x14ac:dyDescent="0.3">
      <c r="B99" t="s">
        <v>253</v>
      </c>
      <c r="C99">
        <v>91926</v>
      </c>
      <c r="D99" s="12">
        <v>9.1666666666666667E-3</v>
      </c>
      <c r="F99" t="s">
        <v>301</v>
      </c>
      <c r="G99">
        <v>53654</v>
      </c>
      <c r="H99" s="12">
        <v>6.3888888888888884E-2</v>
      </c>
      <c r="J99" t="s">
        <v>302</v>
      </c>
      <c r="K99">
        <v>53654</v>
      </c>
      <c r="L99" s="17" t="e">
        <v>#DIV/0!</v>
      </c>
      <c r="N99" t="s">
        <v>294</v>
      </c>
      <c r="O99">
        <v>56758</v>
      </c>
      <c r="P99" s="12">
        <v>5.153769841269841E-2</v>
      </c>
      <c r="R99" t="s">
        <v>295</v>
      </c>
      <c r="S99">
        <v>56758</v>
      </c>
      <c r="T99" s="12">
        <v>3.0833333333333334E-2</v>
      </c>
    </row>
    <row r="100" spans="2:20" x14ac:dyDescent="0.3">
      <c r="B100" t="s">
        <v>253</v>
      </c>
      <c r="C100">
        <v>91927</v>
      </c>
      <c r="D100" s="12">
        <v>8.611111111111111E-3</v>
      </c>
      <c r="F100" t="s">
        <v>301</v>
      </c>
      <c r="G100">
        <v>53655</v>
      </c>
      <c r="H100" s="12">
        <v>5.7222222222222216E-2</v>
      </c>
      <c r="J100" t="s">
        <v>302</v>
      </c>
      <c r="K100">
        <v>53655</v>
      </c>
      <c r="L100" s="17" t="e">
        <v>#DIV/0!</v>
      </c>
      <c r="N100" t="s">
        <v>294</v>
      </c>
      <c r="O100">
        <v>56759</v>
      </c>
      <c r="P100" s="12">
        <v>5.0195473251028806E-2</v>
      </c>
      <c r="R100" t="s">
        <v>295</v>
      </c>
      <c r="S100">
        <v>56759</v>
      </c>
      <c r="T100" s="17" t="e">
        <v>#DIV/0!</v>
      </c>
    </row>
    <row r="101" spans="2:20" x14ac:dyDescent="0.3">
      <c r="B101" t="s">
        <v>253</v>
      </c>
      <c r="C101">
        <v>91928</v>
      </c>
      <c r="D101" s="12">
        <v>8.3333333333333332E-3</v>
      </c>
      <c r="F101" t="s">
        <v>301</v>
      </c>
      <c r="G101">
        <v>53656</v>
      </c>
      <c r="H101" s="12">
        <v>5.1888888888888887E-2</v>
      </c>
      <c r="J101" t="s">
        <v>302</v>
      </c>
      <c r="K101">
        <v>53656</v>
      </c>
      <c r="L101" s="17" t="e">
        <v>#DIV/0!</v>
      </c>
      <c r="N101" t="s">
        <v>294</v>
      </c>
      <c r="O101">
        <v>56760</v>
      </c>
      <c r="P101" s="12">
        <v>4.9377394636015329E-2</v>
      </c>
      <c r="R101" t="s">
        <v>295</v>
      </c>
      <c r="S101">
        <v>56760</v>
      </c>
      <c r="T101" s="12">
        <v>3.2361111111111111E-2</v>
      </c>
    </row>
    <row r="102" spans="2:20" x14ac:dyDescent="0.3">
      <c r="B102" t="s">
        <v>253</v>
      </c>
      <c r="C102">
        <v>91929</v>
      </c>
      <c r="D102" s="12">
        <v>9.7222222222222224E-3</v>
      </c>
      <c r="F102" t="s">
        <v>301</v>
      </c>
      <c r="G102">
        <v>53657</v>
      </c>
      <c r="H102" s="12">
        <v>5.4555555555555559E-2</v>
      </c>
      <c r="J102" t="s">
        <v>302</v>
      </c>
      <c r="K102">
        <v>53657</v>
      </c>
      <c r="L102" s="12">
        <v>5.3055555555555557E-2</v>
      </c>
      <c r="N102" t="s">
        <v>294</v>
      </c>
      <c r="O102">
        <v>56761</v>
      </c>
      <c r="P102" s="12">
        <v>3.5401234567901237E-2</v>
      </c>
      <c r="R102" t="s">
        <v>295</v>
      </c>
      <c r="S102">
        <v>56761</v>
      </c>
      <c r="T102" s="17" t="e">
        <v>#DIV/0!</v>
      </c>
    </row>
    <row r="103" spans="2:20" x14ac:dyDescent="0.3">
      <c r="B103" t="s">
        <v>253</v>
      </c>
      <c r="C103">
        <v>91930</v>
      </c>
      <c r="D103" s="12">
        <v>8.611111111111111E-3</v>
      </c>
      <c r="F103" t="s">
        <v>301</v>
      </c>
      <c r="G103">
        <v>53658</v>
      </c>
      <c r="H103" s="12">
        <v>7.7333333333333337E-2</v>
      </c>
      <c r="J103" t="s">
        <v>302</v>
      </c>
      <c r="K103">
        <v>53658</v>
      </c>
      <c r="L103" s="12">
        <v>4.8055555555555553E-2</v>
      </c>
      <c r="N103" t="s">
        <v>294</v>
      </c>
      <c r="O103">
        <v>56762</v>
      </c>
      <c r="P103" s="12">
        <v>4.0972222222222222E-2</v>
      </c>
      <c r="R103" t="s">
        <v>295</v>
      </c>
      <c r="S103">
        <v>56762</v>
      </c>
      <c r="T103" s="12">
        <v>4.1111111111111112E-2</v>
      </c>
    </row>
    <row r="104" spans="2:20" x14ac:dyDescent="0.3">
      <c r="B104" t="s">
        <v>253</v>
      </c>
      <c r="C104">
        <v>91931</v>
      </c>
      <c r="D104" s="12">
        <v>8.611111111111111E-3</v>
      </c>
      <c r="F104" t="s">
        <v>301</v>
      </c>
      <c r="G104">
        <v>53659</v>
      </c>
      <c r="H104" s="12">
        <v>5.6990740740740738E-2</v>
      </c>
      <c r="J104" t="s">
        <v>302</v>
      </c>
      <c r="K104">
        <v>53659</v>
      </c>
      <c r="L104" s="12">
        <v>6.0555555555555557E-2</v>
      </c>
      <c r="N104" t="s">
        <v>294</v>
      </c>
      <c r="O104">
        <v>56763</v>
      </c>
      <c r="P104" s="12">
        <v>6.0684523809523813E-2</v>
      </c>
      <c r="R104" t="s">
        <v>295</v>
      </c>
      <c r="S104">
        <v>56763</v>
      </c>
      <c r="T104" s="12">
        <v>3.7638888888888888E-2</v>
      </c>
    </row>
    <row r="105" spans="2:20" x14ac:dyDescent="0.3">
      <c r="B105" t="s">
        <v>253</v>
      </c>
      <c r="C105">
        <v>91932</v>
      </c>
      <c r="D105" s="12">
        <v>8.8888888888888889E-3</v>
      </c>
      <c r="F105" t="s">
        <v>301</v>
      </c>
      <c r="G105">
        <v>53660</v>
      </c>
      <c r="H105" s="12">
        <v>0.11279914529914531</v>
      </c>
      <c r="J105" t="s">
        <v>302</v>
      </c>
      <c r="K105">
        <v>53660</v>
      </c>
      <c r="L105" s="12">
        <v>6.0555555555555557E-2</v>
      </c>
      <c r="N105" t="s">
        <v>294</v>
      </c>
      <c r="O105">
        <v>56764</v>
      </c>
      <c r="P105" s="12">
        <v>2.8816872427983538E-2</v>
      </c>
      <c r="R105" t="s">
        <v>295</v>
      </c>
      <c r="S105">
        <v>56764</v>
      </c>
      <c r="T105" s="12">
        <v>4.0833333333333333E-2</v>
      </c>
    </row>
    <row r="106" spans="2:20" x14ac:dyDescent="0.3">
      <c r="B106" t="s">
        <v>253</v>
      </c>
      <c r="C106">
        <v>91933</v>
      </c>
      <c r="D106" s="12">
        <v>9.1666666666666667E-3</v>
      </c>
      <c r="F106" t="s">
        <v>301</v>
      </c>
      <c r="G106">
        <v>53661</v>
      </c>
      <c r="H106" s="12">
        <v>0.1004040404040404</v>
      </c>
      <c r="J106" t="s">
        <v>302</v>
      </c>
      <c r="K106">
        <v>53661</v>
      </c>
      <c r="L106" s="12">
        <v>5.0833333333333335E-2</v>
      </c>
      <c r="N106" t="s">
        <v>294</v>
      </c>
      <c r="O106">
        <v>56765</v>
      </c>
      <c r="P106" s="12">
        <v>5.9616858237547893E-2</v>
      </c>
      <c r="R106" t="s">
        <v>295</v>
      </c>
      <c r="S106">
        <v>56765</v>
      </c>
      <c r="T106" s="12">
        <v>2.9166666666666667E-2</v>
      </c>
    </row>
    <row r="107" spans="2:20" x14ac:dyDescent="0.3">
      <c r="B107" t="s">
        <v>253</v>
      </c>
      <c r="C107">
        <v>91934</v>
      </c>
      <c r="D107" s="12">
        <v>9.7222222222222224E-3</v>
      </c>
      <c r="F107" t="s">
        <v>301</v>
      </c>
      <c r="G107">
        <v>53662</v>
      </c>
      <c r="H107" s="12">
        <v>9.5162037037037031E-2</v>
      </c>
      <c r="J107" t="s">
        <v>302</v>
      </c>
      <c r="K107">
        <v>53662</v>
      </c>
      <c r="L107" s="17" t="e">
        <v>#DIV/0!</v>
      </c>
      <c r="N107" t="s">
        <v>294</v>
      </c>
      <c r="O107">
        <v>56766</v>
      </c>
      <c r="P107" s="12">
        <v>5.6532567049808427E-2</v>
      </c>
      <c r="R107" t="s">
        <v>295</v>
      </c>
      <c r="S107">
        <v>56766</v>
      </c>
      <c r="T107" s="17" t="e">
        <v>#DIV/0!</v>
      </c>
    </row>
    <row r="108" spans="2:20" x14ac:dyDescent="0.3">
      <c r="B108" t="s">
        <v>253</v>
      </c>
      <c r="C108">
        <v>91935</v>
      </c>
      <c r="D108" s="12">
        <v>9.1666666666666667E-3</v>
      </c>
      <c r="F108" t="s">
        <v>301</v>
      </c>
      <c r="G108">
        <v>53663</v>
      </c>
      <c r="H108" s="12">
        <v>7.604166666666666E-2</v>
      </c>
      <c r="J108" t="s">
        <v>302</v>
      </c>
      <c r="K108">
        <v>53663</v>
      </c>
      <c r="L108" s="17" t="e">
        <v>#DIV/0!</v>
      </c>
      <c r="N108" t="s">
        <v>294</v>
      </c>
      <c r="O108">
        <v>56767</v>
      </c>
      <c r="P108" s="12">
        <v>3.6790123456790121E-2</v>
      </c>
      <c r="R108" t="s">
        <v>295</v>
      </c>
      <c r="S108">
        <v>56767</v>
      </c>
      <c r="T108" s="12">
        <v>2.5138888888888888E-2</v>
      </c>
    </row>
    <row r="109" spans="2:20" x14ac:dyDescent="0.3">
      <c r="B109" t="s">
        <v>253</v>
      </c>
      <c r="C109">
        <v>91936</v>
      </c>
      <c r="D109" s="12">
        <v>9.7222222222222224E-3</v>
      </c>
      <c r="F109" t="s">
        <v>301</v>
      </c>
      <c r="G109">
        <v>53664</v>
      </c>
      <c r="H109" s="12">
        <v>9.886904761904762E-2</v>
      </c>
      <c r="J109" t="s">
        <v>302</v>
      </c>
      <c r="K109">
        <v>53664</v>
      </c>
      <c r="L109" s="12">
        <v>4.6805555555555559E-2</v>
      </c>
      <c r="N109" t="s">
        <v>294</v>
      </c>
      <c r="O109">
        <v>56768</v>
      </c>
      <c r="P109" s="12">
        <v>2.8281893004115228E-2</v>
      </c>
      <c r="R109" t="s">
        <v>295</v>
      </c>
      <c r="S109">
        <v>56768</v>
      </c>
      <c r="T109" s="12">
        <v>4.5277777777777778E-2</v>
      </c>
    </row>
    <row r="110" spans="2:20" x14ac:dyDescent="0.3">
      <c r="B110" t="s">
        <v>253</v>
      </c>
      <c r="C110">
        <v>91937</v>
      </c>
      <c r="D110" s="12">
        <v>9.7222222222222224E-3</v>
      </c>
      <c r="F110" t="s">
        <v>301</v>
      </c>
      <c r="G110">
        <v>53665</v>
      </c>
      <c r="H110" s="12">
        <v>7.1226851851851861E-2</v>
      </c>
      <c r="J110" t="s">
        <v>302</v>
      </c>
      <c r="K110">
        <v>53665</v>
      </c>
      <c r="L110" s="17" t="e">
        <v>#DIV/0!</v>
      </c>
      <c r="N110" t="s">
        <v>294</v>
      </c>
      <c r="O110">
        <v>56769</v>
      </c>
      <c r="P110" s="12">
        <v>3.237654320987654E-2</v>
      </c>
      <c r="R110" t="s">
        <v>295</v>
      </c>
      <c r="S110">
        <v>56769</v>
      </c>
      <c r="T110" s="12">
        <v>2.5555555555555557E-2</v>
      </c>
    </row>
    <row r="111" spans="2:20" x14ac:dyDescent="0.3">
      <c r="B111" t="s">
        <v>253</v>
      </c>
      <c r="C111">
        <v>91938</v>
      </c>
      <c r="D111" s="12">
        <v>8.8888888888888889E-3</v>
      </c>
      <c r="F111" t="s">
        <v>301</v>
      </c>
      <c r="G111">
        <v>53666</v>
      </c>
      <c r="H111" s="12">
        <v>9.0940170940170942E-2</v>
      </c>
      <c r="J111" t="s">
        <v>302</v>
      </c>
      <c r="K111">
        <v>53666</v>
      </c>
      <c r="L111" s="17" t="e">
        <v>#DIV/0!</v>
      </c>
      <c r="N111" t="s">
        <v>294</v>
      </c>
      <c r="O111">
        <v>56770</v>
      </c>
      <c r="P111" s="12">
        <v>4.5029761904761899E-2</v>
      </c>
      <c r="R111" t="s">
        <v>295</v>
      </c>
      <c r="S111">
        <v>56770</v>
      </c>
      <c r="T111" s="12">
        <v>4.0555555555555553E-2</v>
      </c>
    </row>
    <row r="112" spans="2:20" x14ac:dyDescent="0.3">
      <c r="B112" t="s">
        <v>253</v>
      </c>
      <c r="C112">
        <v>91939</v>
      </c>
      <c r="D112" s="12">
        <v>8.8888888888888889E-3</v>
      </c>
      <c r="F112" t="s">
        <v>301</v>
      </c>
      <c r="G112">
        <v>53667</v>
      </c>
      <c r="H112" s="12">
        <v>8.0717592592592591E-2</v>
      </c>
      <c r="J112" t="s">
        <v>302</v>
      </c>
      <c r="K112">
        <v>53667</v>
      </c>
      <c r="L112" s="17" t="e">
        <v>#DIV/0!</v>
      </c>
      <c r="N112" t="s">
        <v>294</v>
      </c>
      <c r="O112">
        <v>56771</v>
      </c>
      <c r="P112" s="12">
        <v>3.7809829059829062E-2</v>
      </c>
      <c r="R112" t="s">
        <v>295</v>
      </c>
      <c r="S112">
        <v>56771</v>
      </c>
      <c r="T112" s="12">
        <v>4.4166666666666667E-2</v>
      </c>
    </row>
    <row r="113" spans="2:20" x14ac:dyDescent="0.3">
      <c r="B113" t="s">
        <v>253</v>
      </c>
      <c r="C113">
        <v>91940</v>
      </c>
      <c r="D113" s="12">
        <v>9.7222222222222224E-3</v>
      </c>
      <c r="F113" t="s">
        <v>301</v>
      </c>
      <c r="G113">
        <v>53668</v>
      </c>
      <c r="H113" s="12">
        <v>7.2457264957264955E-2</v>
      </c>
      <c r="J113" t="s">
        <v>302</v>
      </c>
      <c r="K113">
        <v>53668</v>
      </c>
      <c r="L113" s="12">
        <v>5.7222222222222223E-2</v>
      </c>
      <c r="N113" t="s">
        <v>294</v>
      </c>
      <c r="O113">
        <v>56772</v>
      </c>
      <c r="P113" s="12">
        <v>4.8601190476190478E-2</v>
      </c>
      <c r="R113" t="s">
        <v>295</v>
      </c>
      <c r="S113">
        <v>56772</v>
      </c>
      <c r="T113" s="12">
        <v>3.6111111111111108E-2</v>
      </c>
    </row>
    <row r="114" spans="2:20" x14ac:dyDescent="0.3">
      <c r="B114" t="s">
        <v>253</v>
      </c>
      <c r="C114">
        <v>91941</v>
      </c>
      <c r="D114" s="12">
        <v>9.1666666666666667E-3</v>
      </c>
      <c r="F114" t="s">
        <v>301</v>
      </c>
      <c r="G114">
        <v>53669</v>
      </c>
      <c r="H114" s="12">
        <v>9.5606060606060611E-2</v>
      </c>
      <c r="J114" t="s">
        <v>302</v>
      </c>
      <c r="K114">
        <v>53669</v>
      </c>
      <c r="L114" s="12">
        <v>4.6666666666666669E-2</v>
      </c>
      <c r="N114" t="s">
        <v>294</v>
      </c>
      <c r="O114">
        <v>56773</v>
      </c>
      <c r="P114" s="12">
        <v>6.6657706093189967E-2</v>
      </c>
      <c r="R114" t="s">
        <v>295</v>
      </c>
      <c r="S114">
        <v>56773</v>
      </c>
      <c r="T114" s="17" t="e">
        <v>#DIV/0!</v>
      </c>
    </row>
    <row r="115" spans="2:20" x14ac:dyDescent="0.3">
      <c r="B115" t="s">
        <v>253</v>
      </c>
      <c r="C115">
        <v>91942</v>
      </c>
      <c r="D115" s="12">
        <v>8.8888888888888889E-3</v>
      </c>
      <c r="F115" t="s">
        <v>301</v>
      </c>
      <c r="G115">
        <v>53670</v>
      </c>
      <c r="H115" s="12">
        <v>7.0448717948717959E-2</v>
      </c>
      <c r="J115" t="s">
        <v>302</v>
      </c>
      <c r="K115">
        <v>53670</v>
      </c>
      <c r="L115" s="17" t="e">
        <v>#DIV/0!</v>
      </c>
      <c r="N115" t="s">
        <v>294</v>
      </c>
      <c r="O115">
        <v>56774</v>
      </c>
      <c r="P115" s="12">
        <v>1.9422222222222223E-2</v>
      </c>
      <c r="R115" t="s">
        <v>295</v>
      </c>
      <c r="S115">
        <v>56774</v>
      </c>
      <c r="T115" s="17" t="e">
        <v>#DIV/0!</v>
      </c>
    </row>
    <row r="116" spans="2:20" x14ac:dyDescent="0.3">
      <c r="B116" t="s">
        <v>253</v>
      </c>
      <c r="C116">
        <v>91943</v>
      </c>
      <c r="D116" s="12">
        <v>9.4444444444444445E-3</v>
      </c>
      <c r="F116" t="s">
        <v>301</v>
      </c>
      <c r="G116">
        <v>53671</v>
      </c>
      <c r="H116" s="12">
        <v>0.11476495726495727</v>
      </c>
      <c r="J116" t="s">
        <v>302</v>
      </c>
      <c r="K116">
        <v>53671</v>
      </c>
      <c r="L116" s="12">
        <v>4.7500000000000001E-2</v>
      </c>
      <c r="N116" t="s">
        <v>294</v>
      </c>
      <c r="O116">
        <v>56775</v>
      </c>
      <c r="P116" s="12">
        <v>4.4960317460317464E-2</v>
      </c>
      <c r="R116" t="s">
        <v>295</v>
      </c>
      <c r="S116">
        <v>56775</v>
      </c>
      <c r="T116" s="17" t="e">
        <v>#DIV/0!</v>
      </c>
    </row>
    <row r="117" spans="2:20" x14ac:dyDescent="0.3">
      <c r="B117" t="s">
        <v>253</v>
      </c>
      <c r="C117">
        <v>91944</v>
      </c>
      <c r="D117" s="12">
        <v>9.1666666666666667E-3</v>
      </c>
      <c r="F117" t="s">
        <v>301</v>
      </c>
      <c r="G117">
        <v>53672</v>
      </c>
      <c r="H117" s="12">
        <v>0.12027777777777779</v>
      </c>
      <c r="J117" t="s">
        <v>302</v>
      </c>
      <c r="K117">
        <v>53672</v>
      </c>
      <c r="L117" s="12">
        <v>5.0277777777777775E-2</v>
      </c>
      <c r="N117" t="s">
        <v>294</v>
      </c>
      <c r="O117">
        <v>56776</v>
      </c>
      <c r="P117" s="12">
        <v>3.5946502057613169E-2</v>
      </c>
      <c r="R117" t="s">
        <v>295</v>
      </c>
      <c r="S117">
        <v>56776</v>
      </c>
      <c r="T117" s="12">
        <v>3.138888888888889E-2</v>
      </c>
    </row>
    <row r="118" spans="2:20" x14ac:dyDescent="0.3">
      <c r="B118" t="s">
        <v>253</v>
      </c>
      <c r="C118">
        <v>91945</v>
      </c>
      <c r="D118" s="12">
        <v>8.611111111111111E-3</v>
      </c>
      <c r="F118" t="s">
        <v>301</v>
      </c>
      <c r="G118">
        <v>53673</v>
      </c>
      <c r="H118" s="12">
        <v>9.0341880341880343E-2</v>
      </c>
      <c r="J118" t="s">
        <v>302</v>
      </c>
      <c r="K118">
        <v>53673</v>
      </c>
      <c r="L118" s="17" t="e">
        <v>#DIV/0!</v>
      </c>
      <c r="N118" t="s">
        <v>294</v>
      </c>
      <c r="O118">
        <v>56777</v>
      </c>
      <c r="P118" s="12">
        <v>5.4885057471264362E-2</v>
      </c>
      <c r="R118" t="s">
        <v>295</v>
      </c>
      <c r="S118">
        <v>56777</v>
      </c>
      <c r="T118" s="12">
        <v>3.5555555555555556E-2</v>
      </c>
    </row>
    <row r="119" spans="2:20" x14ac:dyDescent="0.3">
      <c r="B119" t="s">
        <v>253</v>
      </c>
      <c r="C119">
        <v>91946</v>
      </c>
      <c r="D119" s="12">
        <v>8.3333333333333332E-3</v>
      </c>
      <c r="F119" t="s">
        <v>301</v>
      </c>
      <c r="G119">
        <v>53674</v>
      </c>
      <c r="H119" s="12">
        <v>7.9873737373737375E-2</v>
      </c>
      <c r="J119" t="s">
        <v>302</v>
      </c>
      <c r="K119">
        <v>53674</v>
      </c>
      <c r="L119" s="12">
        <v>4.2500000000000003E-2</v>
      </c>
      <c r="N119" t="s">
        <v>294</v>
      </c>
      <c r="O119">
        <v>56778</v>
      </c>
      <c r="P119" s="12">
        <v>3.3009259259259259E-2</v>
      </c>
      <c r="R119" t="s">
        <v>295</v>
      </c>
      <c r="S119">
        <v>56778</v>
      </c>
      <c r="T119" s="12">
        <v>3.5555555555555556E-2</v>
      </c>
    </row>
    <row r="120" spans="2:20" x14ac:dyDescent="0.3">
      <c r="B120" t="s">
        <v>253</v>
      </c>
      <c r="C120">
        <v>91947</v>
      </c>
      <c r="D120" s="12">
        <v>9.4444444444444445E-3</v>
      </c>
      <c r="F120" t="s">
        <v>301</v>
      </c>
      <c r="G120">
        <v>53675</v>
      </c>
      <c r="H120" s="12">
        <v>0.11074786324786325</v>
      </c>
      <c r="J120" t="s">
        <v>302</v>
      </c>
      <c r="K120">
        <v>53675</v>
      </c>
      <c r="L120" s="12">
        <v>5.9166666666666666E-2</v>
      </c>
      <c r="N120" t="s">
        <v>294</v>
      </c>
      <c r="O120">
        <v>56779</v>
      </c>
      <c r="P120" s="12">
        <v>4.0203703703703707E-2</v>
      </c>
      <c r="R120" t="s">
        <v>295</v>
      </c>
      <c r="S120">
        <v>56779</v>
      </c>
      <c r="T120" s="12">
        <v>3.0833333333333334E-2</v>
      </c>
    </row>
    <row r="121" spans="2:20" x14ac:dyDescent="0.3">
      <c r="B121" t="s">
        <v>253</v>
      </c>
      <c r="C121">
        <v>91948</v>
      </c>
      <c r="D121" s="12">
        <v>9.4444444444444445E-3</v>
      </c>
      <c r="F121" t="s">
        <v>301</v>
      </c>
      <c r="G121">
        <v>53676</v>
      </c>
      <c r="H121" s="12">
        <v>9.2904040404040419E-2</v>
      </c>
      <c r="J121" t="s">
        <v>302</v>
      </c>
      <c r="K121">
        <v>53676</v>
      </c>
      <c r="L121" s="17" t="e">
        <v>#DIV/0!</v>
      </c>
      <c r="N121" t="s">
        <v>294</v>
      </c>
      <c r="O121">
        <v>56780</v>
      </c>
      <c r="P121" s="12">
        <v>3.847222222222222E-2</v>
      </c>
      <c r="R121" t="s">
        <v>295</v>
      </c>
      <c r="S121">
        <v>56780</v>
      </c>
      <c r="T121" s="12">
        <v>2.0555555555555556E-2</v>
      </c>
    </row>
    <row r="122" spans="2:20" x14ac:dyDescent="0.3">
      <c r="B122" t="s">
        <v>253</v>
      </c>
      <c r="C122">
        <v>91949</v>
      </c>
      <c r="D122" s="12">
        <v>9.1666666666666667E-3</v>
      </c>
      <c r="F122" t="s">
        <v>301</v>
      </c>
      <c r="G122">
        <v>53677</v>
      </c>
      <c r="H122" s="12">
        <v>0.10442307692307692</v>
      </c>
      <c r="J122" t="s">
        <v>302</v>
      </c>
      <c r="K122">
        <v>53677</v>
      </c>
      <c r="L122" s="12">
        <v>4.4722222222222219E-2</v>
      </c>
      <c r="N122" t="s">
        <v>294</v>
      </c>
      <c r="O122">
        <v>56781</v>
      </c>
      <c r="P122" s="12">
        <v>6.6657706093189967E-2</v>
      </c>
      <c r="R122" t="s">
        <v>295</v>
      </c>
      <c r="S122">
        <v>56781</v>
      </c>
      <c r="T122" s="17" t="e">
        <v>#DIV/0!</v>
      </c>
    </row>
    <row r="123" spans="2:20" x14ac:dyDescent="0.3">
      <c r="B123" t="s">
        <v>253</v>
      </c>
      <c r="C123">
        <v>91950</v>
      </c>
      <c r="D123" s="12">
        <v>9.4444444444444445E-3</v>
      </c>
      <c r="F123" t="s">
        <v>301</v>
      </c>
      <c r="G123">
        <v>53678</v>
      </c>
      <c r="H123" s="12">
        <v>7.2037037037037038E-2</v>
      </c>
      <c r="J123" t="s">
        <v>302</v>
      </c>
      <c r="K123">
        <v>53678</v>
      </c>
      <c r="L123" s="12">
        <v>6.3333333333333339E-2</v>
      </c>
      <c r="N123" t="s">
        <v>294</v>
      </c>
      <c r="O123">
        <v>56782</v>
      </c>
      <c r="P123" s="12">
        <v>1.9422222222222223E-2</v>
      </c>
      <c r="R123" t="s">
        <v>295</v>
      </c>
      <c r="S123">
        <v>56782</v>
      </c>
      <c r="T123" s="17" t="e">
        <v>#DIV/0!</v>
      </c>
    </row>
    <row r="124" spans="2:20" x14ac:dyDescent="0.3">
      <c r="B124" t="s">
        <v>253</v>
      </c>
      <c r="C124">
        <v>91951</v>
      </c>
      <c r="D124" s="12">
        <v>9.7222222222222224E-3</v>
      </c>
      <c r="F124" t="s">
        <v>301</v>
      </c>
      <c r="G124">
        <v>53679</v>
      </c>
      <c r="H124" s="12">
        <v>8.4487179487179487E-2</v>
      </c>
      <c r="J124" t="s">
        <v>302</v>
      </c>
      <c r="K124">
        <v>53679</v>
      </c>
      <c r="L124" s="17" t="e">
        <v>#DIV/0!</v>
      </c>
      <c r="N124" t="s">
        <v>294</v>
      </c>
      <c r="O124">
        <v>56783</v>
      </c>
      <c r="P124" s="12">
        <v>4.4960317460317464E-2</v>
      </c>
      <c r="R124" t="s">
        <v>295</v>
      </c>
      <c r="S124">
        <v>56783</v>
      </c>
      <c r="T124" s="17" t="e">
        <v>#DIV/0!</v>
      </c>
    </row>
    <row r="125" spans="2:20" x14ac:dyDescent="0.3">
      <c r="B125" t="s">
        <v>253</v>
      </c>
      <c r="C125">
        <v>91952</v>
      </c>
      <c r="D125" s="12">
        <v>8.611111111111111E-3</v>
      </c>
      <c r="F125" t="s">
        <v>301</v>
      </c>
      <c r="G125">
        <v>53680</v>
      </c>
      <c r="H125" s="12">
        <v>8.5619658119658118E-2</v>
      </c>
      <c r="J125" t="s">
        <v>302</v>
      </c>
      <c r="K125">
        <v>53680</v>
      </c>
      <c r="L125" s="12">
        <v>4.4999999999999998E-2</v>
      </c>
      <c r="N125" t="s">
        <v>294</v>
      </c>
      <c r="O125">
        <v>56784</v>
      </c>
      <c r="P125" s="12">
        <v>5.1881720430107532E-2</v>
      </c>
      <c r="R125" t="s">
        <v>295</v>
      </c>
      <c r="S125">
        <v>56784</v>
      </c>
      <c r="T125" s="12">
        <v>3.7777777777777778E-2</v>
      </c>
    </row>
    <row r="126" spans="2:20" x14ac:dyDescent="0.3">
      <c r="B126" t="s">
        <v>253</v>
      </c>
      <c r="C126">
        <v>91953</v>
      </c>
      <c r="D126" s="12">
        <v>9.1666666666666667E-3</v>
      </c>
      <c r="F126" t="s">
        <v>301</v>
      </c>
      <c r="G126">
        <v>53681</v>
      </c>
      <c r="H126" s="12">
        <v>0.10215811965811966</v>
      </c>
      <c r="J126" t="s">
        <v>302</v>
      </c>
      <c r="K126">
        <v>53681</v>
      </c>
      <c r="L126" s="12">
        <v>4.4166666666666667E-2</v>
      </c>
      <c r="N126" t="s">
        <v>294</v>
      </c>
      <c r="O126">
        <v>56785</v>
      </c>
      <c r="P126" s="12">
        <v>3.0244444444444442E-2</v>
      </c>
      <c r="R126" t="s">
        <v>295</v>
      </c>
      <c r="S126">
        <v>56785</v>
      </c>
      <c r="T126" s="12">
        <v>2.8611111111111111E-2</v>
      </c>
    </row>
    <row r="127" spans="2:20" x14ac:dyDescent="0.3">
      <c r="B127" t="s">
        <v>253</v>
      </c>
      <c r="C127">
        <v>91954</v>
      </c>
      <c r="D127" s="12">
        <v>9.4444444444444445E-3</v>
      </c>
      <c r="F127" t="s">
        <v>301</v>
      </c>
      <c r="G127">
        <v>53682</v>
      </c>
      <c r="H127" s="12">
        <v>7.7200854700854693E-2</v>
      </c>
      <c r="J127" t="s">
        <v>302</v>
      </c>
      <c r="K127">
        <v>53682</v>
      </c>
      <c r="L127" s="12">
        <v>4.9722222222222223E-2</v>
      </c>
      <c r="N127" t="s">
        <v>294</v>
      </c>
      <c r="O127">
        <v>56786</v>
      </c>
      <c r="P127" s="12">
        <v>6.1785714285714284E-2</v>
      </c>
      <c r="R127" t="s">
        <v>295</v>
      </c>
      <c r="S127">
        <v>56786</v>
      </c>
      <c r="T127" s="12">
        <v>4.1666666666666664E-2</v>
      </c>
    </row>
    <row r="128" spans="2:20" x14ac:dyDescent="0.3">
      <c r="B128" t="s">
        <v>253</v>
      </c>
      <c r="C128">
        <v>91955</v>
      </c>
      <c r="D128" s="12">
        <v>9.4444444444444445E-3</v>
      </c>
      <c r="F128" t="s">
        <v>301</v>
      </c>
      <c r="G128">
        <v>53683</v>
      </c>
      <c r="H128" s="12">
        <v>0.10236111111111111</v>
      </c>
      <c r="J128" t="s">
        <v>302</v>
      </c>
      <c r="K128">
        <v>53683</v>
      </c>
      <c r="L128" s="12">
        <v>5.8333333333333334E-2</v>
      </c>
      <c r="N128" t="s">
        <v>294</v>
      </c>
      <c r="O128">
        <v>56787</v>
      </c>
      <c r="P128" s="12">
        <v>2.732905982905983E-2</v>
      </c>
      <c r="R128" t="s">
        <v>295</v>
      </c>
      <c r="S128">
        <v>56787</v>
      </c>
      <c r="T128" s="12">
        <v>2.5000000000000001E-2</v>
      </c>
    </row>
    <row r="129" spans="2:20" x14ac:dyDescent="0.3">
      <c r="B129" t="s">
        <v>253</v>
      </c>
      <c r="C129">
        <v>91956</v>
      </c>
      <c r="D129" s="12">
        <v>8.611111111111111E-3</v>
      </c>
      <c r="F129" t="s">
        <v>301</v>
      </c>
      <c r="G129">
        <v>53684</v>
      </c>
      <c r="H129" s="12">
        <v>0.10985042735042735</v>
      </c>
      <c r="J129" t="s">
        <v>302</v>
      </c>
      <c r="K129">
        <v>53684</v>
      </c>
      <c r="L129" s="12">
        <v>6.277777777777778E-2</v>
      </c>
      <c r="N129" t="s">
        <v>294</v>
      </c>
      <c r="O129">
        <v>56788</v>
      </c>
      <c r="P129" s="12">
        <v>5.6904761904761902E-2</v>
      </c>
      <c r="R129" t="s">
        <v>295</v>
      </c>
      <c r="S129">
        <v>56788</v>
      </c>
      <c r="T129" s="12">
        <v>2.7777777777777776E-2</v>
      </c>
    </row>
    <row r="130" spans="2:20" x14ac:dyDescent="0.3">
      <c r="B130" t="s">
        <v>253</v>
      </c>
      <c r="C130">
        <v>91957</v>
      </c>
      <c r="D130" s="12">
        <v>8.611111111111111E-3</v>
      </c>
      <c r="F130" t="s">
        <v>301</v>
      </c>
      <c r="G130">
        <v>53685</v>
      </c>
      <c r="H130" s="12">
        <v>0.1157070707070707</v>
      </c>
      <c r="J130" t="s">
        <v>302</v>
      </c>
      <c r="K130">
        <v>53685</v>
      </c>
      <c r="L130" s="12">
        <v>0.05</v>
      </c>
      <c r="N130" t="s">
        <v>294</v>
      </c>
      <c r="O130">
        <v>56789</v>
      </c>
      <c r="P130" s="12">
        <v>4.6574074074074073E-2</v>
      </c>
      <c r="R130" t="s">
        <v>295</v>
      </c>
      <c r="S130">
        <v>56789</v>
      </c>
      <c r="T130" s="17" t="e">
        <v>#DIV/0!</v>
      </c>
    </row>
    <row r="131" spans="2:20" x14ac:dyDescent="0.3">
      <c r="B131" t="s">
        <v>253</v>
      </c>
      <c r="C131">
        <v>91958</v>
      </c>
      <c r="D131" s="12">
        <v>8.8888888888888889E-3</v>
      </c>
      <c r="F131" t="s">
        <v>301</v>
      </c>
      <c r="G131">
        <v>53686</v>
      </c>
      <c r="H131" s="12">
        <v>0.11615384615384615</v>
      </c>
      <c r="J131" t="s">
        <v>302</v>
      </c>
      <c r="K131">
        <v>53686</v>
      </c>
      <c r="L131" s="12">
        <v>5.0555555555555555E-2</v>
      </c>
      <c r="N131" t="s">
        <v>294</v>
      </c>
      <c r="O131">
        <v>56790</v>
      </c>
      <c r="P131" s="12">
        <v>4.7318007662835247E-2</v>
      </c>
      <c r="R131" t="s">
        <v>295</v>
      </c>
      <c r="S131">
        <v>56790</v>
      </c>
      <c r="T131" s="17" t="e">
        <v>#DIV/0!</v>
      </c>
    </row>
    <row r="132" spans="2:20" x14ac:dyDescent="0.3">
      <c r="B132" t="s">
        <v>253</v>
      </c>
      <c r="C132">
        <v>91959</v>
      </c>
      <c r="D132" s="12">
        <v>9.1666666666666667E-3</v>
      </c>
      <c r="F132" t="s">
        <v>301</v>
      </c>
      <c r="G132">
        <v>53687</v>
      </c>
      <c r="H132" s="12">
        <v>7.2979797979797978E-2</v>
      </c>
      <c r="J132" t="s">
        <v>302</v>
      </c>
      <c r="K132">
        <v>53687</v>
      </c>
      <c r="L132" s="12">
        <v>4.6388888888888889E-2</v>
      </c>
      <c r="N132" t="s">
        <v>294</v>
      </c>
      <c r="O132">
        <v>56791</v>
      </c>
      <c r="P132" s="12">
        <v>3.2500000000000001E-2</v>
      </c>
      <c r="R132" t="s">
        <v>295</v>
      </c>
      <c r="S132">
        <v>56791</v>
      </c>
      <c r="T132" s="17" t="e">
        <v>#DIV/0!</v>
      </c>
    </row>
    <row r="133" spans="2:20" x14ac:dyDescent="0.3">
      <c r="B133" t="s">
        <v>253</v>
      </c>
      <c r="C133">
        <v>91960</v>
      </c>
      <c r="D133" s="12">
        <v>9.4444444444444445E-3</v>
      </c>
      <c r="F133" t="s">
        <v>301</v>
      </c>
      <c r="G133">
        <v>53688</v>
      </c>
      <c r="H133" s="12">
        <v>0.11079365079365079</v>
      </c>
      <c r="J133" t="s">
        <v>302</v>
      </c>
      <c r="K133">
        <v>53688</v>
      </c>
      <c r="L133" s="12">
        <v>5.6666666666666664E-2</v>
      </c>
      <c r="N133" t="s">
        <v>294</v>
      </c>
      <c r="O133">
        <v>56792</v>
      </c>
      <c r="P133" s="12">
        <v>5.1881720430107532E-2</v>
      </c>
      <c r="R133" t="s">
        <v>295</v>
      </c>
      <c r="S133">
        <v>56792</v>
      </c>
      <c r="T133" s="12">
        <v>3.7777777777777778E-2</v>
      </c>
    </row>
    <row r="134" spans="2:20" x14ac:dyDescent="0.3">
      <c r="B134" t="s">
        <v>253</v>
      </c>
      <c r="C134">
        <v>91961</v>
      </c>
      <c r="D134" s="12">
        <v>8.8888888888888889E-3</v>
      </c>
      <c r="F134" t="s">
        <v>301</v>
      </c>
      <c r="G134">
        <v>53689</v>
      </c>
      <c r="H134" s="12">
        <v>0.1022979797979798</v>
      </c>
      <c r="J134" t="s">
        <v>302</v>
      </c>
      <c r="K134">
        <v>53689</v>
      </c>
      <c r="L134" s="12">
        <v>4.2222222222222223E-2</v>
      </c>
      <c r="N134" t="s">
        <v>294</v>
      </c>
      <c r="O134">
        <v>56793</v>
      </c>
      <c r="P134" s="12">
        <v>3.0244444444444442E-2</v>
      </c>
      <c r="R134" t="s">
        <v>295</v>
      </c>
      <c r="S134">
        <v>56793</v>
      </c>
      <c r="T134" s="12">
        <v>2.8611111111111111E-2</v>
      </c>
    </row>
    <row r="135" spans="2:20" x14ac:dyDescent="0.3">
      <c r="B135" t="s">
        <v>253</v>
      </c>
      <c r="C135">
        <v>91962</v>
      </c>
      <c r="D135" s="12">
        <v>9.1666666666666667E-3</v>
      </c>
      <c r="F135" t="s">
        <v>301</v>
      </c>
      <c r="G135">
        <v>53690</v>
      </c>
      <c r="H135" s="12">
        <v>6.9652777777777772E-2</v>
      </c>
      <c r="J135" t="s">
        <v>302</v>
      </c>
      <c r="K135">
        <v>53690</v>
      </c>
      <c r="L135" s="12">
        <v>4.3611111111111114E-2</v>
      </c>
      <c r="N135" t="s">
        <v>294</v>
      </c>
      <c r="O135">
        <v>56794</v>
      </c>
      <c r="P135" s="12">
        <v>6.1785714285714284E-2</v>
      </c>
      <c r="R135" t="s">
        <v>295</v>
      </c>
      <c r="S135">
        <v>56794</v>
      </c>
      <c r="T135" s="12">
        <v>4.1666666666666664E-2</v>
      </c>
    </row>
    <row r="136" spans="2:20" x14ac:dyDescent="0.3">
      <c r="B136" t="s">
        <v>253</v>
      </c>
      <c r="C136">
        <v>91963</v>
      </c>
      <c r="D136" s="12">
        <v>8.611111111111111E-3</v>
      </c>
      <c r="F136" t="s">
        <v>301</v>
      </c>
      <c r="G136">
        <v>53691</v>
      </c>
      <c r="H136" s="12">
        <v>7.946759259259259E-2</v>
      </c>
      <c r="J136" t="s">
        <v>302</v>
      </c>
      <c r="K136">
        <v>53691</v>
      </c>
      <c r="L136" s="17" t="e">
        <v>#DIV/0!</v>
      </c>
      <c r="N136" t="s">
        <v>294</v>
      </c>
      <c r="O136">
        <v>56795</v>
      </c>
      <c r="P136" s="12">
        <v>4.0203703703703707E-2</v>
      </c>
      <c r="R136" t="s">
        <v>295</v>
      </c>
      <c r="S136">
        <v>56795</v>
      </c>
      <c r="T136" s="12">
        <v>3.0833333333333334E-2</v>
      </c>
    </row>
    <row r="137" spans="2:20" x14ac:dyDescent="0.3">
      <c r="B137" t="s">
        <v>253</v>
      </c>
      <c r="C137">
        <v>91964</v>
      </c>
      <c r="D137" s="12">
        <v>8.3333333333333332E-3</v>
      </c>
      <c r="F137" t="s">
        <v>301</v>
      </c>
      <c r="G137">
        <v>53692</v>
      </c>
      <c r="H137" s="12">
        <v>7.482142857142858E-2</v>
      </c>
      <c r="J137" t="s">
        <v>302</v>
      </c>
      <c r="K137">
        <v>53692</v>
      </c>
      <c r="L137" s="12">
        <v>5.9444444444444446E-2</v>
      </c>
      <c r="N137" t="s">
        <v>294</v>
      </c>
      <c r="O137">
        <v>56796</v>
      </c>
      <c r="P137" s="12">
        <v>3.847222222222222E-2</v>
      </c>
      <c r="R137" t="s">
        <v>295</v>
      </c>
      <c r="S137">
        <v>56796</v>
      </c>
      <c r="T137" s="12">
        <v>2.0555555555555556E-2</v>
      </c>
    </row>
    <row r="138" spans="2:20" x14ac:dyDescent="0.3">
      <c r="B138" t="s">
        <v>253</v>
      </c>
      <c r="C138">
        <v>91965</v>
      </c>
      <c r="D138" s="12">
        <v>8.611111111111111E-3</v>
      </c>
      <c r="F138" t="s">
        <v>301</v>
      </c>
      <c r="G138">
        <v>53693</v>
      </c>
      <c r="H138" s="12">
        <v>0.12258547008547008</v>
      </c>
      <c r="J138" t="s">
        <v>302</v>
      </c>
      <c r="K138">
        <v>53693</v>
      </c>
      <c r="L138" s="12">
        <v>6.3055555555555559E-2</v>
      </c>
      <c r="N138" t="s">
        <v>294</v>
      </c>
      <c r="O138">
        <v>56797</v>
      </c>
      <c r="P138" s="12">
        <v>6.6657706093189967E-2</v>
      </c>
      <c r="R138" t="s">
        <v>295</v>
      </c>
      <c r="S138">
        <v>56797</v>
      </c>
      <c r="T138" s="17" t="e">
        <v>#DIV/0!</v>
      </c>
    </row>
    <row r="139" spans="2:20" x14ac:dyDescent="0.3">
      <c r="B139" t="s">
        <v>253</v>
      </c>
      <c r="C139">
        <v>91966</v>
      </c>
      <c r="D139" s="12">
        <v>8.8888888888888889E-3</v>
      </c>
      <c r="F139" t="s">
        <v>301</v>
      </c>
      <c r="G139">
        <v>53694</v>
      </c>
      <c r="H139" s="12">
        <v>0.11476495726495727</v>
      </c>
      <c r="J139" t="s">
        <v>302</v>
      </c>
      <c r="K139">
        <v>53694</v>
      </c>
      <c r="L139" s="12">
        <v>3.9722222222222221E-2</v>
      </c>
      <c r="N139" t="s">
        <v>294</v>
      </c>
      <c r="O139">
        <v>56798</v>
      </c>
      <c r="P139" s="12">
        <v>1.9422222222222223E-2</v>
      </c>
      <c r="R139" t="s">
        <v>295</v>
      </c>
      <c r="S139">
        <v>56798</v>
      </c>
      <c r="T139" s="17" t="e">
        <v>#DIV/0!</v>
      </c>
    </row>
    <row r="140" spans="2:20" x14ac:dyDescent="0.3">
      <c r="B140" t="s">
        <v>253</v>
      </c>
      <c r="C140">
        <v>91967</v>
      </c>
      <c r="D140" s="12">
        <v>9.4444444444444445E-3</v>
      </c>
      <c r="F140" t="s">
        <v>301</v>
      </c>
      <c r="G140">
        <v>53695</v>
      </c>
      <c r="H140" s="12">
        <v>0.10562500000000001</v>
      </c>
      <c r="J140" t="s">
        <v>302</v>
      </c>
      <c r="K140">
        <v>53695</v>
      </c>
      <c r="L140" s="12">
        <v>5.3055555555555557E-2</v>
      </c>
      <c r="N140" t="s">
        <v>294</v>
      </c>
      <c r="O140">
        <v>56799</v>
      </c>
      <c r="P140" s="12">
        <v>4.4960317460317464E-2</v>
      </c>
      <c r="R140" t="s">
        <v>295</v>
      </c>
      <c r="S140">
        <v>56799</v>
      </c>
      <c r="T140" s="17" t="e">
        <v>#DIV/0!</v>
      </c>
    </row>
    <row r="141" spans="2:20" x14ac:dyDescent="0.3">
      <c r="B141" t="s">
        <v>253</v>
      </c>
      <c r="C141">
        <v>91968</v>
      </c>
      <c r="D141" s="12">
        <v>8.8888888888888889E-3</v>
      </c>
      <c r="F141" t="s">
        <v>301</v>
      </c>
      <c r="G141">
        <v>53696</v>
      </c>
      <c r="H141" s="12">
        <v>6.1018518518518521E-2</v>
      </c>
      <c r="J141" t="s">
        <v>302</v>
      </c>
      <c r="K141">
        <v>53696</v>
      </c>
      <c r="L141" s="12">
        <v>4.777777777777778E-2</v>
      </c>
      <c r="N141" t="s">
        <v>294</v>
      </c>
      <c r="O141">
        <v>56800</v>
      </c>
      <c r="P141" s="12">
        <v>3.5946502057613169E-2</v>
      </c>
      <c r="R141" t="s">
        <v>295</v>
      </c>
      <c r="S141">
        <v>56800</v>
      </c>
      <c r="T141" s="12">
        <v>3.138888888888889E-2</v>
      </c>
    </row>
    <row r="142" spans="2:20" x14ac:dyDescent="0.3">
      <c r="B142" t="s">
        <v>253</v>
      </c>
      <c r="C142">
        <v>91969</v>
      </c>
      <c r="D142" s="12">
        <v>9.1666666666666667E-3</v>
      </c>
      <c r="F142" t="s">
        <v>301</v>
      </c>
      <c r="G142">
        <v>53697</v>
      </c>
      <c r="H142" s="12">
        <v>0.10230158730158731</v>
      </c>
      <c r="J142" t="s">
        <v>302</v>
      </c>
      <c r="K142">
        <v>53697</v>
      </c>
      <c r="L142" s="12">
        <v>5.1666666666666666E-2</v>
      </c>
      <c r="N142" t="s">
        <v>294</v>
      </c>
      <c r="O142">
        <v>56801</v>
      </c>
      <c r="P142" s="12">
        <v>5.4885057471264362E-2</v>
      </c>
      <c r="R142" t="s">
        <v>295</v>
      </c>
      <c r="S142">
        <v>56801</v>
      </c>
      <c r="T142" s="12">
        <v>3.5555555555555556E-2</v>
      </c>
    </row>
    <row r="143" spans="2:20" x14ac:dyDescent="0.3">
      <c r="B143" t="s">
        <v>253</v>
      </c>
      <c r="C143">
        <v>91970</v>
      </c>
      <c r="D143" s="12">
        <v>9.4444444444444445E-3</v>
      </c>
      <c r="F143" t="s">
        <v>301</v>
      </c>
      <c r="G143">
        <v>53698</v>
      </c>
      <c r="H143" s="12">
        <v>0.12368686868686868</v>
      </c>
      <c r="J143" t="s">
        <v>302</v>
      </c>
      <c r="K143">
        <v>53698</v>
      </c>
      <c r="L143" s="12">
        <v>4.6388888888888889E-2</v>
      </c>
      <c r="N143" t="s">
        <v>294</v>
      </c>
      <c r="O143">
        <v>56802</v>
      </c>
      <c r="P143" s="12">
        <v>3.3009259259259259E-2</v>
      </c>
      <c r="R143" t="s">
        <v>295</v>
      </c>
      <c r="S143">
        <v>56802</v>
      </c>
      <c r="T143" s="12">
        <v>3.5555555555555556E-2</v>
      </c>
    </row>
    <row r="144" spans="2:20" x14ac:dyDescent="0.3">
      <c r="B144" t="s">
        <v>253</v>
      </c>
      <c r="C144">
        <v>91971</v>
      </c>
      <c r="D144" s="12">
        <v>8.3333333333333332E-3</v>
      </c>
      <c r="F144" t="s">
        <v>301</v>
      </c>
      <c r="G144">
        <v>53699</v>
      </c>
      <c r="H144" s="12">
        <v>0.10591880341880343</v>
      </c>
      <c r="J144" t="s">
        <v>302</v>
      </c>
      <c r="K144">
        <v>53699</v>
      </c>
      <c r="L144" s="12">
        <v>5.6111111111111112E-2</v>
      </c>
      <c r="N144" t="s">
        <v>294</v>
      </c>
      <c r="O144">
        <v>56803</v>
      </c>
      <c r="P144" s="12">
        <v>4.9666666666666665E-2</v>
      </c>
      <c r="R144" t="s">
        <v>295</v>
      </c>
      <c r="S144">
        <v>56803</v>
      </c>
      <c r="T144" s="12">
        <v>3.1944444444444442E-2</v>
      </c>
    </row>
    <row r="145" spans="2:20" x14ac:dyDescent="0.3">
      <c r="B145" t="s">
        <v>253</v>
      </c>
      <c r="C145">
        <v>91972</v>
      </c>
      <c r="D145" s="12">
        <v>8.8888888888888889E-3</v>
      </c>
      <c r="F145" t="s">
        <v>301</v>
      </c>
      <c r="G145">
        <v>53700</v>
      </c>
      <c r="H145" s="12">
        <v>9.402777777777778E-2</v>
      </c>
      <c r="J145" t="s">
        <v>302</v>
      </c>
      <c r="K145">
        <v>53700</v>
      </c>
      <c r="L145" s="12">
        <v>5.527777777777778E-2</v>
      </c>
      <c r="N145" t="s">
        <v>294</v>
      </c>
      <c r="O145">
        <v>56804</v>
      </c>
      <c r="P145" s="12">
        <v>3.1800000000000002E-2</v>
      </c>
      <c r="R145" t="s">
        <v>295</v>
      </c>
      <c r="S145">
        <v>56804</v>
      </c>
      <c r="T145" s="12">
        <v>3.5000000000000003E-2</v>
      </c>
    </row>
    <row r="146" spans="2:20" x14ac:dyDescent="0.3">
      <c r="B146" t="s">
        <v>253</v>
      </c>
      <c r="C146">
        <v>91973</v>
      </c>
      <c r="D146" s="12">
        <v>8.611111111111111E-3</v>
      </c>
      <c r="F146" t="s">
        <v>301</v>
      </c>
      <c r="G146">
        <v>53701</v>
      </c>
      <c r="H146" s="12">
        <v>0.11974537037037036</v>
      </c>
      <c r="J146" t="s">
        <v>302</v>
      </c>
      <c r="K146">
        <v>53701</v>
      </c>
      <c r="L146" s="12">
        <v>6.0277777777777777E-2</v>
      </c>
      <c r="N146" t="s">
        <v>294</v>
      </c>
      <c r="O146">
        <v>56805</v>
      </c>
      <c r="P146" s="12">
        <v>6.2013888888888889E-2</v>
      </c>
      <c r="R146" t="s">
        <v>295</v>
      </c>
      <c r="S146">
        <v>56805</v>
      </c>
      <c r="T146" s="17" t="e">
        <v>#DIV/0!</v>
      </c>
    </row>
    <row r="147" spans="2:20" x14ac:dyDescent="0.3">
      <c r="B147" t="s">
        <v>253</v>
      </c>
      <c r="C147">
        <v>91974</v>
      </c>
      <c r="D147" s="12">
        <v>9.4444444444444445E-3</v>
      </c>
      <c r="F147" t="s">
        <v>301</v>
      </c>
      <c r="G147">
        <v>53702</v>
      </c>
      <c r="H147" s="12">
        <v>9.3863636363636357E-2</v>
      </c>
      <c r="J147" t="s">
        <v>302</v>
      </c>
      <c r="K147">
        <v>53702</v>
      </c>
      <c r="L147" s="12">
        <v>4.6944444444444441E-2</v>
      </c>
      <c r="N147" t="s">
        <v>294</v>
      </c>
      <c r="O147">
        <v>56806</v>
      </c>
      <c r="P147" s="12">
        <v>5.1611111111111115E-2</v>
      </c>
      <c r="R147" t="s">
        <v>295</v>
      </c>
      <c r="S147">
        <v>56806</v>
      </c>
      <c r="T147" s="17" t="e">
        <v>#DIV/0!</v>
      </c>
    </row>
    <row r="148" spans="2:20" x14ac:dyDescent="0.3">
      <c r="B148" t="s">
        <v>253</v>
      </c>
      <c r="C148">
        <v>91975</v>
      </c>
      <c r="D148" s="12">
        <v>9.7222222222222224E-3</v>
      </c>
      <c r="F148" t="s">
        <v>301</v>
      </c>
      <c r="G148">
        <v>53703</v>
      </c>
      <c r="H148" s="12">
        <v>8.0747863247863247E-2</v>
      </c>
      <c r="J148" t="s">
        <v>302</v>
      </c>
      <c r="K148">
        <v>53703</v>
      </c>
      <c r="L148" s="17" t="e">
        <v>#DIV/0!</v>
      </c>
      <c r="N148" t="s">
        <v>294</v>
      </c>
      <c r="O148">
        <v>56807</v>
      </c>
      <c r="P148" s="12">
        <v>2.7855555555555554E-2</v>
      </c>
      <c r="R148" t="s">
        <v>295</v>
      </c>
      <c r="S148">
        <v>56807</v>
      </c>
      <c r="T148" s="17" t="e">
        <v>#DIV/0!</v>
      </c>
    </row>
    <row r="149" spans="2:20" x14ac:dyDescent="0.3">
      <c r="B149" t="s">
        <v>253</v>
      </c>
      <c r="C149">
        <v>91976</v>
      </c>
      <c r="D149" s="12">
        <v>8.3333333333333332E-3</v>
      </c>
      <c r="F149" t="s">
        <v>301</v>
      </c>
      <c r="G149">
        <v>53704</v>
      </c>
      <c r="H149" s="12">
        <v>8.1260683760683752E-2</v>
      </c>
      <c r="J149" t="s">
        <v>302</v>
      </c>
      <c r="K149">
        <v>53704</v>
      </c>
      <c r="L149" s="17" t="e">
        <v>#DIV/0!</v>
      </c>
      <c r="N149" t="s">
        <v>294</v>
      </c>
      <c r="O149">
        <v>56808</v>
      </c>
      <c r="P149" s="12">
        <v>4.6923868312757203E-2</v>
      </c>
      <c r="R149" t="s">
        <v>295</v>
      </c>
      <c r="S149">
        <v>56808</v>
      </c>
      <c r="T149" s="12">
        <v>4.1388888888888892E-2</v>
      </c>
    </row>
    <row r="150" spans="2:20" x14ac:dyDescent="0.3">
      <c r="B150" t="s">
        <v>253</v>
      </c>
      <c r="C150">
        <v>91977</v>
      </c>
      <c r="D150" s="12">
        <v>9.7222222222222224E-3</v>
      </c>
      <c r="F150" t="s">
        <v>301</v>
      </c>
      <c r="G150">
        <v>53705</v>
      </c>
      <c r="H150" s="12">
        <v>0.10391203703703704</v>
      </c>
      <c r="J150" t="s">
        <v>302</v>
      </c>
      <c r="K150">
        <v>53705</v>
      </c>
      <c r="L150" s="12">
        <v>5.1111111111111114E-2</v>
      </c>
      <c r="N150" t="s">
        <v>294</v>
      </c>
      <c r="O150">
        <v>56809</v>
      </c>
      <c r="P150" s="12">
        <v>4.611111111111111E-2</v>
      </c>
      <c r="R150" t="s">
        <v>295</v>
      </c>
      <c r="S150">
        <v>56809</v>
      </c>
      <c r="T150" s="12">
        <v>4.1666666666666664E-2</v>
      </c>
    </row>
    <row r="151" spans="2:20" x14ac:dyDescent="0.3">
      <c r="B151" t="s">
        <v>253</v>
      </c>
      <c r="C151">
        <v>91978</v>
      </c>
      <c r="D151" s="12">
        <v>9.1666666666666667E-3</v>
      </c>
      <c r="F151" t="s">
        <v>301</v>
      </c>
      <c r="G151">
        <v>53706</v>
      </c>
      <c r="H151" s="12">
        <v>0.10326923076923077</v>
      </c>
      <c r="J151" t="s">
        <v>302</v>
      </c>
      <c r="K151">
        <v>53706</v>
      </c>
      <c r="L151" s="12">
        <v>4.2777777777777776E-2</v>
      </c>
      <c r="N151" t="s">
        <v>294</v>
      </c>
      <c r="O151">
        <v>56810</v>
      </c>
      <c r="P151" s="12">
        <v>3.4932950191570881E-2</v>
      </c>
      <c r="R151" t="s">
        <v>295</v>
      </c>
      <c r="S151">
        <v>56810</v>
      </c>
      <c r="T151" s="17" t="e">
        <v>#DIV/0!</v>
      </c>
    </row>
    <row r="152" spans="2:20" x14ac:dyDescent="0.3">
      <c r="B152" t="s">
        <v>253</v>
      </c>
      <c r="C152">
        <v>91979</v>
      </c>
      <c r="D152" s="12">
        <v>9.7222222222222224E-3</v>
      </c>
      <c r="F152" t="s">
        <v>301</v>
      </c>
      <c r="G152">
        <v>53707</v>
      </c>
      <c r="H152" s="12">
        <v>7.8632478632478631E-2</v>
      </c>
      <c r="J152" t="s">
        <v>302</v>
      </c>
      <c r="K152">
        <v>53707</v>
      </c>
      <c r="L152" s="17" t="e">
        <v>#DIV/0!</v>
      </c>
      <c r="N152" t="s">
        <v>294</v>
      </c>
      <c r="O152">
        <v>56811</v>
      </c>
      <c r="P152" s="12">
        <v>3.2649572649572647E-2</v>
      </c>
      <c r="R152" t="s">
        <v>295</v>
      </c>
      <c r="S152">
        <v>56811</v>
      </c>
      <c r="T152" s="12">
        <v>2.5555555555555557E-2</v>
      </c>
    </row>
    <row r="153" spans="2:20" x14ac:dyDescent="0.3">
      <c r="B153" t="s">
        <v>253</v>
      </c>
      <c r="C153">
        <v>91980</v>
      </c>
      <c r="D153" s="12">
        <v>8.611111111111111E-3</v>
      </c>
      <c r="F153" t="s">
        <v>301</v>
      </c>
      <c r="G153">
        <v>53708</v>
      </c>
      <c r="H153" s="12">
        <v>0.1241304347826087</v>
      </c>
      <c r="J153" t="s">
        <v>302</v>
      </c>
      <c r="K153">
        <v>53708</v>
      </c>
      <c r="L153" s="12">
        <v>6.2444444444444448E-2</v>
      </c>
      <c r="N153" t="s">
        <v>294</v>
      </c>
      <c r="O153">
        <v>56812</v>
      </c>
      <c r="P153" s="12">
        <v>5.5536398467432947E-2</v>
      </c>
      <c r="R153" t="s">
        <v>295</v>
      </c>
      <c r="S153">
        <v>56812</v>
      </c>
      <c r="T153" s="12">
        <v>4.1944444444444444E-2</v>
      </c>
    </row>
    <row r="154" spans="2:20" x14ac:dyDescent="0.3">
      <c r="B154" t="s">
        <v>253</v>
      </c>
      <c r="C154">
        <v>91981</v>
      </c>
      <c r="D154" s="12">
        <v>8.611111111111111E-3</v>
      </c>
      <c r="F154" t="s">
        <v>301</v>
      </c>
      <c r="G154">
        <v>53709</v>
      </c>
      <c r="H154" s="12">
        <v>8.2662037037037034E-2</v>
      </c>
      <c r="J154" t="s">
        <v>302</v>
      </c>
      <c r="K154">
        <v>53709</v>
      </c>
      <c r="L154" s="12">
        <v>4.6944444444444441E-2</v>
      </c>
      <c r="N154" t="s">
        <v>294</v>
      </c>
      <c r="O154">
        <v>56813</v>
      </c>
      <c r="P154" s="12">
        <v>3.3136574074074075E-2</v>
      </c>
      <c r="R154" t="s">
        <v>295</v>
      </c>
      <c r="S154">
        <v>56813</v>
      </c>
      <c r="T154" s="17" t="e">
        <v>#DIV/0!</v>
      </c>
    </row>
    <row r="155" spans="2:20" x14ac:dyDescent="0.3">
      <c r="B155" t="s">
        <v>253</v>
      </c>
      <c r="C155">
        <v>91982</v>
      </c>
      <c r="D155" s="12">
        <v>8.8888888888888889E-3</v>
      </c>
      <c r="F155" t="s">
        <v>301</v>
      </c>
      <c r="G155">
        <v>53710</v>
      </c>
      <c r="H155" s="12">
        <v>7.7685185185185177E-2</v>
      </c>
      <c r="J155" t="s">
        <v>302</v>
      </c>
      <c r="K155">
        <v>53710</v>
      </c>
      <c r="L155" s="12">
        <v>4.8611111111111112E-2</v>
      </c>
      <c r="N155" t="s">
        <v>294</v>
      </c>
      <c r="O155">
        <v>56814</v>
      </c>
      <c r="P155" s="12">
        <v>2.140740740740741E-2</v>
      </c>
      <c r="R155" t="s">
        <v>295</v>
      </c>
      <c r="S155">
        <v>56814</v>
      </c>
      <c r="T155" s="12">
        <v>3.740740740740741E-2</v>
      </c>
    </row>
    <row r="156" spans="2:20" x14ac:dyDescent="0.3">
      <c r="B156" t="s">
        <v>253</v>
      </c>
      <c r="C156">
        <v>91983</v>
      </c>
      <c r="D156" s="12">
        <v>8.611111111111111E-3</v>
      </c>
      <c r="F156" t="s">
        <v>301</v>
      </c>
      <c r="G156">
        <v>53711</v>
      </c>
      <c r="H156" s="12">
        <v>8.1256038647342987E-2</v>
      </c>
      <c r="J156" t="s">
        <v>302</v>
      </c>
      <c r="K156">
        <v>53711</v>
      </c>
      <c r="L156" s="12">
        <v>4.0625000000000001E-2</v>
      </c>
      <c r="N156" t="s">
        <v>294</v>
      </c>
      <c r="O156">
        <v>56815</v>
      </c>
      <c r="P156" s="12">
        <v>3.5879629629629629E-2</v>
      </c>
      <c r="R156" t="s">
        <v>295</v>
      </c>
      <c r="S156">
        <v>56815</v>
      </c>
      <c r="T156" s="12">
        <v>2.8888888888888888E-2</v>
      </c>
    </row>
    <row r="157" spans="2:20" x14ac:dyDescent="0.3">
      <c r="B157" t="s">
        <v>253</v>
      </c>
      <c r="C157">
        <v>91984</v>
      </c>
      <c r="D157" s="12">
        <v>9.4444444444444445E-3</v>
      </c>
      <c r="F157" t="s">
        <v>301</v>
      </c>
      <c r="G157">
        <v>53712</v>
      </c>
      <c r="H157" s="12">
        <v>7.4963768115942034E-2</v>
      </c>
      <c r="J157" t="s">
        <v>302</v>
      </c>
      <c r="K157">
        <v>53712</v>
      </c>
      <c r="L157" s="12">
        <v>3.5055555555555555E-2</v>
      </c>
      <c r="N157" t="s">
        <v>294</v>
      </c>
      <c r="O157">
        <v>56816</v>
      </c>
      <c r="P157" s="12">
        <v>3.5677083333333331E-2</v>
      </c>
      <c r="R157" t="s">
        <v>295</v>
      </c>
      <c r="S157">
        <v>56816</v>
      </c>
      <c r="T157" s="12">
        <v>3.8194444444444448E-2</v>
      </c>
    </row>
    <row r="158" spans="2:20" x14ac:dyDescent="0.3">
      <c r="B158" t="s">
        <v>253</v>
      </c>
      <c r="C158">
        <v>91985</v>
      </c>
      <c r="D158" s="12">
        <v>9.4444444444444445E-3</v>
      </c>
      <c r="F158" t="s">
        <v>301</v>
      </c>
      <c r="G158">
        <v>53713</v>
      </c>
      <c r="H158" s="12">
        <v>8.4363425925925925E-2</v>
      </c>
      <c r="J158" t="s">
        <v>302</v>
      </c>
      <c r="K158">
        <v>53713</v>
      </c>
      <c r="L158" s="12">
        <v>4.8055555555555553E-2</v>
      </c>
      <c r="N158" t="s">
        <v>294</v>
      </c>
      <c r="O158">
        <v>56817</v>
      </c>
      <c r="P158" s="12">
        <v>3.4083333333333334E-2</v>
      </c>
      <c r="R158" t="s">
        <v>295</v>
      </c>
      <c r="S158">
        <v>56817</v>
      </c>
      <c r="T158" s="12">
        <v>4.1527777777777775E-2</v>
      </c>
    </row>
    <row r="159" spans="2:20" x14ac:dyDescent="0.3">
      <c r="B159" t="s">
        <v>253</v>
      </c>
      <c r="C159">
        <v>91986</v>
      </c>
      <c r="D159" s="12">
        <v>8.8888888888888889E-3</v>
      </c>
      <c r="F159" t="s">
        <v>301</v>
      </c>
      <c r="G159">
        <v>53714</v>
      </c>
      <c r="H159" s="12">
        <v>9.71376811594203E-2</v>
      </c>
      <c r="J159" t="s">
        <v>302</v>
      </c>
      <c r="K159">
        <v>53714</v>
      </c>
      <c r="L159" s="12">
        <v>4.791666666666667E-2</v>
      </c>
      <c r="N159" t="s">
        <v>294</v>
      </c>
      <c r="O159">
        <v>56818</v>
      </c>
      <c r="P159" s="12">
        <v>4.3325163398692808E-2</v>
      </c>
      <c r="R159" t="s">
        <v>295</v>
      </c>
      <c r="S159">
        <v>56818</v>
      </c>
      <c r="T159" s="12">
        <v>3.5972222222222225E-2</v>
      </c>
    </row>
    <row r="160" spans="2:20" x14ac:dyDescent="0.3">
      <c r="B160" t="s">
        <v>253</v>
      </c>
      <c r="C160">
        <v>91987</v>
      </c>
      <c r="D160" s="12">
        <v>9.1666666666666667E-3</v>
      </c>
      <c r="F160" t="s">
        <v>301</v>
      </c>
      <c r="G160">
        <v>53715</v>
      </c>
      <c r="H160" s="12">
        <v>9.5471014492753623E-2</v>
      </c>
      <c r="J160" t="s">
        <v>302</v>
      </c>
      <c r="K160">
        <v>53715</v>
      </c>
      <c r="L160" s="12">
        <v>4.0999999999999995E-2</v>
      </c>
      <c r="N160" t="s">
        <v>294</v>
      </c>
      <c r="O160">
        <v>56819</v>
      </c>
      <c r="P160" s="12">
        <v>2.8272569444444444E-2</v>
      </c>
      <c r="R160" t="s">
        <v>295</v>
      </c>
      <c r="S160">
        <v>56819</v>
      </c>
      <c r="T160" s="12">
        <v>3.6388888888888887E-2</v>
      </c>
    </row>
    <row r="161" spans="2:20" x14ac:dyDescent="0.3">
      <c r="B161" t="s">
        <v>253</v>
      </c>
      <c r="C161">
        <v>91988</v>
      </c>
      <c r="D161" s="12">
        <v>9.1666666666666667E-3</v>
      </c>
      <c r="F161" t="s">
        <v>301</v>
      </c>
      <c r="G161">
        <v>53716</v>
      </c>
      <c r="H161" s="12">
        <v>0.11163194444444445</v>
      </c>
      <c r="J161" t="s">
        <v>302</v>
      </c>
      <c r="K161">
        <v>53716</v>
      </c>
      <c r="L161" s="12">
        <v>5.2499999999999998E-2</v>
      </c>
      <c r="N161" t="s">
        <v>294</v>
      </c>
      <c r="O161">
        <v>56820</v>
      </c>
      <c r="P161" s="12">
        <v>3.4883512544802868E-2</v>
      </c>
      <c r="R161" t="s">
        <v>295</v>
      </c>
      <c r="S161">
        <v>56820</v>
      </c>
      <c r="T161" s="12">
        <v>3.3611111111111112E-2</v>
      </c>
    </row>
    <row r="162" spans="2:20" x14ac:dyDescent="0.3">
      <c r="B162" t="s">
        <v>253</v>
      </c>
      <c r="C162">
        <v>91989</v>
      </c>
      <c r="D162" s="12">
        <v>8.8888888888888889E-3</v>
      </c>
      <c r="F162" t="s">
        <v>301</v>
      </c>
      <c r="G162">
        <v>53717</v>
      </c>
      <c r="H162" s="12">
        <v>0.12193236714975846</v>
      </c>
      <c r="J162" t="s">
        <v>302</v>
      </c>
      <c r="K162">
        <v>53717</v>
      </c>
      <c r="L162" s="12">
        <v>5.4722222222222228E-2</v>
      </c>
      <c r="N162" t="s">
        <v>294</v>
      </c>
      <c r="O162">
        <v>56821</v>
      </c>
      <c r="P162" s="12">
        <v>4.1970486111111108E-2</v>
      </c>
      <c r="R162" t="s">
        <v>295</v>
      </c>
      <c r="S162">
        <v>56821</v>
      </c>
      <c r="T162" s="12">
        <v>3.7870370370370367E-2</v>
      </c>
    </row>
    <row r="163" spans="2:20" x14ac:dyDescent="0.3">
      <c r="B163" t="s">
        <v>253</v>
      </c>
      <c r="C163">
        <v>91990</v>
      </c>
      <c r="D163" s="12">
        <v>9.4444444444444445E-3</v>
      </c>
      <c r="F163" t="s">
        <v>301</v>
      </c>
      <c r="G163">
        <v>53718</v>
      </c>
      <c r="H163" s="12">
        <v>9.3819444444444441E-2</v>
      </c>
      <c r="J163" t="s">
        <v>302</v>
      </c>
      <c r="K163">
        <v>53718</v>
      </c>
      <c r="L163" s="12">
        <v>4.9305555555555554E-2</v>
      </c>
      <c r="N163" t="s">
        <v>294</v>
      </c>
      <c r="O163">
        <v>56822</v>
      </c>
      <c r="P163" s="12">
        <v>2.4910394265232977E-2</v>
      </c>
      <c r="R163" t="s">
        <v>295</v>
      </c>
      <c r="S163">
        <v>56822</v>
      </c>
      <c r="T163" s="12">
        <v>3.3541666666666664E-2</v>
      </c>
    </row>
    <row r="164" spans="2:20" x14ac:dyDescent="0.3">
      <c r="B164" t="s">
        <v>253</v>
      </c>
      <c r="C164">
        <v>91991</v>
      </c>
      <c r="D164" s="12">
        <v>8.8888888888888889E-3</v>
      </c>
      <c r="F164" t="s">
        <v>301</v>
      </c>
      <c r="G164">
        <v>53719</v>
      </c>
      <c r="H164" s="12">
        <v>8.9224537037037033E-2</v>
      </c>
      <c r="J164" t="s">
        <v>302</v>
      </c>
      <c r="K164">
        <v>53719</v>
      </c>
      <c r="L164" s="12">
        <v>4.9722222222222223E-2</v>
      </c>
      <c r="N164" t="s">
        <v>294</v>
      </c>
      <c r="O164">
        <v>56823</v>
      </c>
      <c r="P164" s="12">
        <v>3.1226053639846742E-2</v>
      </c>
      <c r="R164" t="s">
        <v>295</v>
      </c>
      <c r="S164">
        <v>56823</v>
      </c>
      <c r="T164" s="12">
        <v>3.2592592592592597E-2</v>
      </c>
    </row>
    <row r="165" spans="2:20" x14ac:dyDescent="0.3">
      <c r="B165" t="s">
        <v>253</v>
      </c>
      <c r="C165">
        <v>91992</v>
      </c>
      <c r="D165" s="12">
        <v>8.8888888888888889E-3</v>
      </c>
      <c r="F165" t="s">
        <v>301</v>
      </c>
      <c r="G165">
        <v>53720</v>
      </c>
      <c r="H165" s="12">
        <v>0.10741545893719806</v>
      </c>
      <c r="J165" t="s">
        <v>302</v>
      </c>
      <c r="K165">
        <v>53720</v>
      </c>
      <c r="L165" s="12">
        <v>4.622222222222222E-2</v>
      </c>
      <c r="N165" t="s">
        <v>294</v>
      </c>
      <c r="O165">
        <v>56824</v>
      </c>
      <c r="P165" s="12">
        <v>4.0858585858585858E-2</v>
      </c>
      <c r="R165" t="s">
        <v>295</v>
      </c>
      <c r="S165">
        <v>56824</v>
      </c>
      <c r="T165" s="12">
        <v>3.5555555555555556E-2</v>
      </c>
    </row>
    <row r="166" spans="2:20" x14ac:dyDescent="0.3">
      <c r="B166" t="s">
        <v>253</v>
      </c>
      <c r="C166">
        <v>91993</v>
      </c>
      <c r="D166" s="12">
        <v>8.611111111111111E-3</v>
      </c>
      <c r="F166" t="s">
        <v>301</v>
      </c>
      <c r="G166">
        <v>53721</v>
      </c>
      <c r="H166" s="12">
        <v>0.12143719806763285</v>
      </c>
      <c r="J166" t="s">
        <v>302</v>
      </c>
      <c r="K166">
        <v>53721</v>
      </c>
      <c r="L166" s="12">
        <v>5.1435185185185188E-2</v>
      </c>
      <c r="N166" t="s">
        <v>294</v>
      </c>
      <c r="O166">
        <v>56825</v>
      </c>
      <c r="P166" s="12">
        <v>3.4083333333333334E-2</v>
      </c>
      <c r="R166" t="s">
        <v>295</v>
      </c>
      <c r="S166">
        <v>56825</v>
      </c>
      <c r="T166" s="12">
        <v>4.1527777777777775E-2</v>
      </c>
    </row>
    <row r="167" spans="2:20" x14ac:dyDescent="0.3">
      <c r="B167" t="s">
        <v>253</v>
      </c>
      <c r="C167">
        <v>91994</v>
      </c>
      <c r="D167" s="12">
        <v>8.611111111111111E-3</v>
      </c>
      <c r="F167" t="s">
        <v>301</v>
      </c>
      <c r="G167">
        <v>53722</v>
      </c>
      <c r="H167" s="12">
        <v>0.10792824074074074</v>
      </c>
      <c r="J167" t="s">
        <v>302</v>
      </c>
      <c r="K167">
        <v>53722</v>
      </c>
      <c r="L167" s="12">
        <v>5.2847222222222219E-2</v>
      </c>
      <c r="N167" t="s">
        <v>294</v>
      </c>
      <c r="O167">
        <v>56826</v>
      </c>
      <c r="P167" s="12">
        <v>4.3325163398692808E-2</v>
      </c>
      <c r="R167" t="s">
        <v>295</v>
      </c>
      <c r="S167">
        <v>56826</v>
      </c>
      <c r="T167" s="12">
        <v>3.5972222222222225E-2</v>
      </c>
    </row>
    <row r="168" spans="2:20" x14ac:dyDescent="0.3">
      <c r="B168" t="s">
        <v>253</v>
      </c>
      <c r="C168">
        <v>91995</v>
      </c>
      <c r="D168" s="12">
        <v>8.8888888888888889E-3</v>
      </c>
      <c r="F168" t="s">
        <v>301</v>
      </c>
      <c r="G168">
        <v>53723</v>
      </c>
      <c r="H168" s="12">
        <v>0.10532608695652174</v>
      </c>
      <c r="J168" t="s">
        <v>302</v>
      </c>
      <c r="K168">
        <v>53723</v>
      </c>
      <c r="L168" s="12">
        <v>5.2916666666666667E-2</v>
      </c>
      <c r="N168" t="s">
        <v>294</v>
      </c>
      <c r="O168">
        <v>56827</v>
      </c>
      <c r="P168" s="12">
        <v>2.8272569444444444E-2</v>
      </c>
      <c r="R168" t="s">
        <v>295</v>
      </c>
      <c r="S168">
        <v>56827</v>
      </c>
      <c r="T168" s="12">
        <v>3.6388888888888887E-2</v>
      </c>
    </row>
    <row r="169" spans="2:20" x14ac:dyDescent="0.3">
      <c r="B169" t="s">
        <v>253</v>
      </c>
      <c r="C169">
        <v>91996</v>
      </c>
      <c r="D169" s="12">
        <v>9.1666666666666667E-3</v>
      </c>
      <c r="F169" t="s">
        <v>301</v>
      </c>
      <c r="G169">
        <v>53724</v>
      </c>
      <c r="H169" s="12">
        <v>9.1966666666666669E-2</v>
      </c>
      <c r="J169" t="s">
        <v>302</v>
      </c>
      <c r="K169">
        <v>53724</v>
      </c>
      <c r="L169" s="12">
        <v>5.2592592592592587E-2</v>
      </c>
      <c r="N169" t="s">
        <v>294</v>
      </c>
      <c r="O169">
        <v>56828</v>
      </c>
      <c r="P169" s="12">
        <v>2.9194444444444446E-2</v>
      </c>
      <c r="R169" t="s">
        <v>295</v>
      </c>
      <c r="S169">
        <v>56828</v>
      </c>
      <c r="T169" s="12">
        <v>3.6851851851851851E-2</v>
      </c>
    </row>
    <row r="170" spans="2:20" x14ac:dyDescent="0.3">
      <c r="B170" t="s">
        <v>253</v>
      </c>
      <c r="C170">
        <v>91997</v>
      </c>
      <c r="D170" s="12">
        <v>8.8888888888888889E-3</v>
      </c>
      <c r="F170" t="s">
        <v>301</v>
      </c>
      <c r="G170">
        <v>53725</v>
      </c>
      <c r="H170" s="12">
        <v>9.5917874396135264E-2</v>
      </c>
      <c r="J170" t="s">
        <v>302</v>
      </c>
      <c r="K170">
        <v>53725</v>
      </c>
      <c r="L170" s="12">
        <v>4.3444444444444445E-2</v>
      </c>
      <c r="N170" t="s">
        <v>294</v>
      </c>
      <c r="O170">
        <v>56829</v>
      </c>
      <c r="P170" s="12">
        <v>4.7929292929292933E-2</v>
      </c>
      <c r="R170" t="s">
        <v>295</v>
      </c>
      <c r="S170">
        <v>56829</v>
      </c>
      <c r="T170" s="12">
        <v>3.5000000000000003E-2</v>
      </c>
    </row>
    <row r="171" spans="2:20" x14ac:dyDescent="0.3">
      <c r="B171" t="s">
        <v>253</v>
      </c>
      <c r="C171">
        <v>91998</v>
      </c>
      <c r="D171" s="12">
        <v>9.7222222222222224E-3</v>
      </c>
      <c r="F171" t="s">
        <v>301</v>
      </c>
      <c r="G171">
        <v>53726</v>
      </c>
      <c r="H171" s="12">
        <v>0.11954106280193236</v>
      </c>
      <c r="J171" t="s">
        <v>302</v>
      </c>
      <c r="K171">
        <v>53726</v>
      </c>
      <c r="L171" s="12">
        <v>5.1666666666666666E-2</v>
      </c>
      <c r="N171" t="s">
        <v>294</v>
      </c>
      <c r="O171">
        <v>56830</v>
      </c>
      <c r="P171" s="12">
        <v>2.140740740740741E-2</v>
      </c>
      <c r="R171" t="s">
        <v>295</v>
      </c>
      <c r="S171">
        <v>56830</v>
      </c>
      <c r="T171" s="12">
        <v>3.740740740740741E-2</v>
      </c>
    </row>
    <row r="172" spans="2:20" x14ac:dyDescent="0.3">
      <c r="B172" t="s">
        <v>253</v>
      </c>
      <c r="C172">
        <v>91999</v>
      </c>
      <c r="D172" s="12">
        <v>9.1666666666666667E-3</v>
      </c>
      <c r="F172" t="s">
        <v>301</v>
      </c>
      <c r="G172">
        <v>53727</v>
      </c>
      <c r="H172" s="12">
        <v>9.3159722222222227E-2</v>
      </c>
      <c r="J172" t="s">
        <v>302</v>
      </c>
      <c r="K172">
        <v>53727</v>
      </c>
      <c r="L172" s="12">
        <v>5.0555555555555555E-2</v>
      </c>
      <c r="N172" t="s">
        <v>294</v>
      </c>
      <c r="O172">
        <v>56831</v>
      </c>
      <c r="P172" s="12">
        <v>3.5879629629629629E-2</v>
      </c>
      <c r="R172" t="s">
        <v>295</v>
      </c>
      <c r="S172">
        <v>56831</v>
      </c>
      <c r="T172" s="12">
        <v>2.8888888888888888E-2</v>
      </c>
    </row>
    <row r="173" spans="2:20" x14ac:dyDescent="0.3">
      <c r="B173" t="s">
        <v>253</v>
      </c>
      <c r="C173">
        <v>92000</v>
      </c>
      <c r="D173" s="12">
        <v>9.7222222222222224E-3</v>
      </c>
      <c r="F173" t="s">
        <v>301</v>
      </c>
      <c r="G173">
        <v>53728</v>
      </c>
      <c r="H173" s="12">
        <v>0.11309343434343434</v>
      </c>
      <c r="J173" t="s">
        <v>302</v>
      </c>
      <c r="K173">
        <v>53728</v>
      </c>
      <c r="L173" s="12">
        <v>5.7638888888888892E-2</v>
      </c>
      <c r="N173" t="s">
        <v>294</v>
      </c>
      <c r="O173">
        <v>56832</v>
      </c>
      <c r="P173" s="12">
        <v>3.5677083333333331E-2</v>
      </c>
      <c r="R173" t="s">
        <v>295</v>
      </c>
      <c r="S173">
        <v>56832</v>
      </c>
      <c r="T173" s="12">
        <v>3.8194444444444448E-2</v>
      </c>
    </row>
    <row r="174" spans="2:20" x14ac:dyDescent="0.3">
      <c r="B174" t="s">
        <v>253</v>
      </c>
      <c r="C174">
        <v>92001</v>
      </c>
      <c r="D174" s="12">
        <v>8.8888888888888889E-3</v>
      </c>
      <c r="F174" t="s">
        <v>301</v>
      </c>
      <c r="G174">
        <v>53729</v>
      </c>
      <c r="H174" s="12">
        <v>6.9074074074074079E-2</v>
      </c>
      <c r="J174" t="s">
        <v>302</v>
      </c>
      <c r="K174">
        <v>53729</v>
      </c>
      <c r="L174" s="12">
        <v>4.3666666666666666E-2</v>
      </c>
      <c r="N174" t="s">
        <v>294</v>
      </c>
      <c r="O174">
        <v>56833</v>
      </c>
      <c r="P174" s="12">
        <v>4.0824372759856634E-2</v>
      </c>
      <c r="R174" t="s">
        <v>295</v>
      </c>
      <c r="S174">
        <v>56833</v>
      </c>
      <c r="T174" s="12">
        <v>3.8722222222222227E-2</v>
      </c>
    </row>
    <row r="175" spans="2:20" x14ac:dyDescent="0.3">
      <c r="B175" t="s">
        <v>253</v>
      </c>
      <c r="C175">
        <v>92002</v>
      </c>
      <c r="D175" s="12">
        <v>9.4444444444444445E-3</v>
      </c>
      <c r="F175" t="s">
        <v>301</v>
      </c>
      <c r="G175">
        <v>53730</v>
      </c>
      <c r="H175" s="12">
        <v>0.11659090909090909</v>
      </c>
      <c r="J175" t="s">
        <v>302</v>
      </c>
      <c r="K175">
        <v>53730</v>
      </c>
      <c r="L175" s="12">
        <v>5.0277777777777782E-2</v>
      </c>
      <c r="N175" t="s">
        <v>294</v>
      </c>
      <c r="O175">
        <v>56834</v>
      </c>
      <c r="P175" s="12">
        <v>4.0429292929292933E-2</v>
      </c>
      <c r="R175" t="s">
        <v>295</v>
      </c>
      <c r="S175">
        <v>56834</v>
      </c>
      <c r="T175" s="12">
        <v>3.9444444444444442E-2</v>
      </c>
    </row>
    <row r="176" spans="2:20" x14ac:dyDescent="0.3">
      <c r="B176" t="s">
        <v>253</v>
      </c>
      <c r="C176">
        <v>92003</v>
      </c>
      <c r="D176" s="12">
        <v>9.4444444444444445E-3</v>
      </c>
      <c r="F176" t="s">
        <v>301</v>
      </c>
      <c r="G176">
        <v>53731</v>
      </c>
      <c r="H176" s="12">
        <v>7.5324074074074071E-2</v>
      </c>
      <c r="J176" t="s">
        <v>302</v>
      </c>
      <c r="K176">
        <v>53731</v>
      </c>
      <c r="L176" s="12">
        <v>6.3333333333333339E-2</v>
      </c>
      <c r="N176" t="s">
        <v>294</v>
      </c>
      <c r="O176">
        <v>56835</v>
      </c>
      <c r="P176" s="12">
        <v>5.708754208754209E-2</v>
      </c>
      <c r="R176" t="s">
        <v>295</v>
      </c>
      <c r="S176">
        <v>56835</v>
      </c>
      <c r="T176" s="12">
        <v>3.7708333333333337E-2</v>
      </c>
    </row>
    <row r="177" spans="2:20" x14ac:dyDescent="0.3">
      <c r="B177" t="s">
        <v>253</v>
      </c>
      <c r="C177">
        <v>92004</v>
      </c>
      <c r="D177" s="12">
        <v>9.4444444444444445E-3</v>
      </c>
      <c r="F177" t="s">
        <v>301</v>
      </c>
      <c r="G177">
        <v>53732</v>
      </c>
      <c r="H177" s="12">
        <v>6.1122685185185183E-2</v>
      </c>
      <c r="J177" t="s">
        <v>302</v>
      </c>
      <c r="K177">
        <v>53732</v>
      </c>
      <c r="L177" s="12">
        <v>5.842592592592593E-2</v>
      </c>
      <c r="N177" t="s">
        <v>294</v>
      </c>
      <c r="O177">
        <v>56836</v>
      </c>
      <c r="P177" s="12">
        <v>3.4793906810035843E-2</v>
      </c>
      <c r="R177" t="s">
        <v>295</v>
      </c>
      <c r="S177">
        <v>56836</v>
      </c>
      <c r="T177" s="12">
        <v>4.0092592592592589E-2</v>
      </c>
    </row>
    <row r="178" spans="2:20" x14ac:dyDescent="0.3">
      <c r="B178" t="s">
        <v>253</v>
      </c>
      <c r="C178">
        <v>92005</v>
      </c>
      <c r="D178" s="12">
        <v>8.3333333333333332E-3</v>
      </c>
      <c r="F178" t="s">
        <v>301</v>
      </c>
      <c r="G178">
        <v>53733</v>
      </c>
      <c r="H178" s="12">
        <v>9.8079710144927543E-2</v>
      </c>
      <c r="J178" t="s">
        <v>302</v>
      </c>
      <c r="K178">
        <v>53733</v>
      </c>
      <c r="L178" s="12">
        <v>4.8055555555555553E-2</v>
      </c>
      <c r="N178" t="s">
        <v>294</v>
      </c>
      <c r="O178">
        <v>56837</v>
      </c>
      <c r="P178" s="12">
        <v>4.1111111111111112E-2</v>
      </c>
      <c r="R178" t="s">
        <v>295</v>
      </c>
      <c r="S178">
        <v>56837</v>
      </c>
      <c r="T178" s="12">
        <v>3.6388888888888887E-2</v>
      </c>
    </row>
    <row r="179" spans="2:20" x14ac:dyDescent="0.3">
      <c r="B179" t="s">
        <v>253</v>
      </c>
      <c r="C179">
        <v>92006</v>
      </c>
      <c r="D179" s="12">
        <v>8.8888888888888889E-3</v>
      </c>
      <c r="F179" t="s">
        <v>301</v>
      </c>
      <c r="G179">
        <v>53734</v>
      </c>
      <c r="H179" s="12">
        <v>0.10949275362318842</v>
      </c>
      <c r="J179" t="s">
        <v>302</v>
      </c>
      <c r="K179">
        <v>53734</v>
      </c>
      <c r="L179" s="12">
        <v>5.0625000000000003E-2</v>
      </c>
      <c r="N179" t="s">
        <v>294</v>
      </c>
      <c r="O179">
        <v>56838</v>
      </c>
      <c r="P179" s="12">
        <v>2.5331541218637992E-2</v>
      </c>
      <c r="R179" t="s">
        <v>295</v>
      </c>
      <c r="S179">
        <v>56838</v>
      </c>
      <c r="T179" s="12">
        <v>3.9259259259259258E-2</v>
      </c>
    </row>
    <row r="180" spans="2:20" x14ac:dyDescent="0.3">
      <c r="B180" t="s">
        <v>253</v>
      </c>
      <c r="C180">
        <v>92007</v>
      </c>
      <c r="D180" s="12">
        <v>9.4444444444444445E-3</v>
      </c>
      <c r="F180" t="s">
        <v>301</v>
      </c>
      <c r="G180">
        <v>53735</v>
      </c>
      <c r="H180" s="12">
        <v>6.4675925925925928E-2</v>
      </c>
      <c r="J180" t="s">
        <v>302</v>
      </c>
      <c r="K180">
        <v>53735</v>
      </c>
      <c r="L180" s="12">
        <v>4.0555555555555553E-2</v>
      </c>
      <c r="N180" t="s">
        <v>294</v>
      </c>
      <c r="O180">
        <v>56839</v>
      </c>
      <c r="P180" s="12">
        <v>2.4527777777777777E-2</v>
      </c>
      <c r="R180" t="s">
        <v>295</v>
      </c>
      <c r="S180">
        <v>56839</v>
      </c>
      <c r="T180" s="12">
        <v>3.2777777777777781E-2</v>
      </c>
    </row>
    <row r="181" spans="2:20" x14ac:dyDescent="0.3">
      <c r="B181" t="s">
        <v>253</v>
      </c>
      <c r="C181">
        <v>92008</v>
      </c>
      <c r="D181" s="12">
        <v>8.611111111111111E-3</v>
      </c>
      <c r="F181" t="s">
        <v>301</v>
      </c>
      <c r="G181">
        <v>53736</v>
      </c>
      <c r="H181" s="12">
        <v>6.9613526570048309E-2</v>
      </c>
      <c r="J181" t="s">
        <v>302</v>
      </c>
      <c r="K181">
        <v>53736</v>
      </c>
      <c r="L181" s="12">
        <v>5.3388888888888889E-2</v>
      </c>
      <c r="N181" t="s">
        <v>294</v>
      </c>
      <c r="O181">
        <v>56840</v>
      </c>
      <c r="P181" s="12">
        <v>4.9200336700336703E-2</v>
      </c>
      <c r="R181" t="s">
        <v>295</v>
      </c>
      <c r="S181">
        <v>56840</v>
      </c>
      <c r="T181" s="12">
        <v>3.1944444444444442E-2</v>
      </c>
    </row>
    <row r="182" spans="2:20" x14ac:dyDescent="0.3">
      <c r="B182" t="s">
        <v>253</v>
      </c>
      <c r="C182">
        <v>92009</v>
      </c>
      <c r="D182" s="12">
        <v>9.7222222222222224E-3</v>
      </c>
      <c r="F182" t="s">
        <v>301</v>
      </c>
      <c r="G182">
        <v>53737</v>
      </c>
      <c r="H182" s="12">
        <v>0.10811868686868688</v>
      </c>
      <c r="J182" t="s">
        <v>302</v>
      </c>
      <c r="K182">
        <v>53737</v>
      </c>
      <c r="L182" s="12">
        <v>4.4236111111111108E-2</v>
      </c>
      <c r="N182" t="s">
        <v>294</v>
      </c>
      <c r="O182">
        <v>56841</v>
      </c>
      <c r="P182" s="12">
        <v>3.4919354838709678E-2</v>
      </c>
      <c r="R182" t="s">
        <v>295</v>
      </c>
      <c r="S182">
        <v>56841</v>
      </c>
      <c r="T182" s="12">
        <v>2.7847222222222221E-2</v>
      </c>
    </row>
    <row r="183" spans="2:20" x14ac:dyDescent="0.3">
      <c r="B183" t="s">
        <v>253</v>
      </c>
      <c r="C183">
        <v>92010</v>
      </c>
      <c r="D183" s="12">
        <v>9.4444444444444445E-3</v>
      </c>
      <c r="F183" t="s">
        <v>301</v>
      </c>
      <c r="G183">
        <v>53738</v>
      </c>
      <c r="H183" s="12">
        <v>7.5833333333333336E-2</v>
      </c>
      <c r="J183" t="s">
        <v>302</v>
      </c>
      <c r="K183">
        <v>53738</v>
      </c>
      <c r="L183" s="12">
        <v>4.7055555555555559E-2</v>
      </c>
      <c r="N183" t="s">
        <v>294</v>
      </c>
      <c r="O183">
        <v>56842</v>
      </c>
      <c r="P183" s="12">
        <v>2.5304659498207888E-2</v>
      </c>
      <c r="R183" t="s">
        <v>295</v>
      </c>
      <c r="S183">
        <v>56842</v>
      </c>
      <c r="T183" s="12">
        <v>4.3541666666666666E-2</v>
      </c>
    </row>
    <row r="184" spans="2:20" x14ac:dyDescent="0.3">
      <c r="B184" t="s">
        <v>253</v>
      </c>
      <c r="C184">
        <v>92011</v>
      </c>
      <c r="D184" s="12">
        <v>8.8888888888888889E-3</v>
      </c>
      <c r="F184" t="s">
        <v>301</v>
      </c>
      <c r="G184">
        <v>53739</v>
      </c>
      <c r="H184" s="12">
        <v>8.5495169082125608E-2</v>
      </c>
      <c r="J184" t="s">
        <v>302</v>
      </c>
      <c r="K184">
        <v>53739</v>
      </c>
      <c r="L184" s="12">
        <v>6.005555555555555E-2</v>
      </c>
      <c r="N184" t="s">
        <v>294</v>
      </c>
      <c r="O184">
        <v>56843</v>
      </c>
      <c r="P184" s="12">
        <v>5.2057291666666665E-2</v>
      </c>
      <c r="R184" t="s">
        <v>295</v>
      </c>
      <c r="S184">
        <v>56843</v>
      </c>
      <c r="T184" s="12">
        <v>4.1296296296296296E-2</v>
      </c>
    </row>
    <row r="185" spans="2:20" x14ac:dyDescent="0.3">
      <c r="B185" t="s">
        <v>253</v>
      </c>
      <c r="C185">
        <v>92012</v>
      </c>
      <c r="D185" s="12">
        <v>8.8888888888888889E-3</v>
      </c>
      <c r="F185" t="s">
        <v>301</v>
      </c>
      <c r="G185">
        <v>53740</v>
      </c>
      <c r="H185" s="12">
        <v>9.9611111111111109E-2</v>
      </c>
      <c r="J185" t="s">
        <v>302</v>
      </c>
      <c r="K185">
        <v>53740</v>
      </c>
      <c r="L185" s="12">
        <v>4.8148148148148141E-2</v>
      </c>
      <c r="N185" t="s">
        <v>294</v>
      </c>
      <c r="O185">
        <v>56844</v>
      </c>
      <c r="P185" s="12">
        <v>4.1371527777777778E-2</v>
      </c>
      <c r="R185" t="s">
        <v>295</v>
      </c>
      <c r="S185">
        <v>56844</v>
      </c>
      <c r="T185" s="12">
        <v>3.5555555555555556E-2</v>
      </c>
    </row>
    <row r="186" spans="2:20" x14ac:dyDescent="0.3">
      <c r="B186" t="s">
        <v>253</v>
      </c>
      <c r="C186">
        <v>92013</v>
      </c>
      <c r="D186" s="12">
        <v>9.4444444444444445E-3</v>
      </c>
      <c r="F186" t="s">
        <v>301</v>
      </c>
      <c r="G186">
        <v>53741</v>
      </c>
      <c r="H186" s="12">
        <v>7.4758454106280195E-2</v>
      </c>
      <c r="J186" t="s">
        <v>302</v>
      </c>
      <c r="K186">
        <v>53741</v>
      </c>
      <c r="L186" s="12">
        <v>5.4907407407407405E-2</v>
      </c>
      <c r="N186" t="s">
        <v>294</v>
      </c>
      <c r="O186">
        <v>56845</v>
      </c>
      <c r="P186" s="12">
        <v>3.8133680555555556E-2</v>
      </c>
      <c r="R186" t="s">
        <v>295</v>
      </c>
      <c r="S186">
        <v>56845</v>
      </c>
      <c r="T186" s="12">
        <v>3.9444444444444442E-2</v>
      </c>
    </row>
    <row r="187" spans="2:20" x14ac:dyDescent="0.3">
      <c r="B187" t="s">
        <v>253</v>
      </c>
      <c r="C187">
        <v>92014</v>
      </c>
      <c r="D187" s="12">
        <v>9.1666666666666667E-3</v>
      </c>
      <c r="F187" t="s">
        <v>301</v>
      </c>
      <c r="G187">
        <v>53742</v>
      </c>
      <c r="H187" s="12">
        <v>6.5509259259259253E-2</v>
      </c>
      <c r="J187" t="s">
        <v>302</v>
      </c>
      <c r="K187">
        <v>53742</v>
      </c>
      <c r="L187" s="12">
        <v>5.2833333333333329E-2</v>
      </c>
      <c r="N187" t="s">
        <v>294</v>
      </c>
      <c r="O187">
        <v>56846</v>
      </c>
      <c r="P187" s="12">
        <v>2.9774305555555554E-2</v>
      </c>
      <c r="R187" t="s">
        <v>295</v>
      </c>
      <c r="S187">
        <v>56846</v>
      </c>
      <c r="T187" s="12">
        <v>3.4861111111111114E-2</v>
      </c>
    </row>
    <row r="188" spans="2:20" x14ac:dyDescent="0.3">
      <c r="B188" t="s">
        <v>253</v>
      </c>
      <c r="C188">
        <v>92015</v>
      </c>
      <c r="D188" s="12">
        <v>9.1666666666666667E-3</v>
      </c>
      <c r="F188" t="s">
        <v>301</v>
      </c>
      <c r="G188">
        <v>53743</v>
      </c>
      <c r="H188" s="12">
        <v>7.6509661835748796E-2</v>
      </c>
      <c r="J188" t="s">
        <v>302</v>
      </c>
      <c r="K188">
        <v>53743</v>
      </c>
      <c r="L188" s="12">
        <v>5.8666666666666666E-2</v>
      </c>
      <c r="N188" t="s">
        <v>294</v>
      </c>
      <c r="O188">
        <v>56847</v>
      </c>
      <c r="P188" s="12">
        <v>2.4527777777777777E-2</v>
      </c>
      <c r="R188" t="s">
        <v>295</v>
      </c>
      <c r="S188">
        <v>56847</v>
      </c>
      <c r="T188" s="12">
        <v>3.2777777777777781E-2</v>
      </c>
    </row>
    <row r="189" spans="2:20" x14ac:dyDescent="0.3">
      <c r="B189" t="s">
        <v>253</v>
      </c>
      <c r="C189">
        <v>92016</v>
      </c>
      <c r="D189" s="12">
        <v>9.4444444444444445E-3</v>
      </c>
      <c r="F189" t="s">
        <v>301</v>
      </c>
      <c r="G189">
        <v>53744</v>
      </c>
      <c r="H189" s="12">
        <v>0.12347222222222222</v>
      </c>
      <c r="J189" t="s">
        <v>302</v>
      </c>
      <c r="K189">
        <v>53744</v>
      </c>
      <c r="L189" s="12">
        <v>3.8555555555555551E-2</v>
      </c>
      <c r="N189" t="s">
        <v>294</v>
      </c>
      <c r="O189">
        <v>56848</v>
      </c>
      <c r="P189" s="12">
        <v>4.9200336700336703E-2</v>
      </c>
      <c r="R189" t="s">
        <v>295</v>
      </c>
      <c r="S189">
        <v>56848</v>
      </c>
      <c r="T189" s="12">
        <v>3.1944444444444442E-2</v>
      </c>
    </row>
    <row r="190" spans="2:20" x14ac:dyDescent="0.3">
      <c r="B190" t="s">
        <v>253</v>
      </c>
      <c r="C190">
        <v>92017</v>
      </c>
      <c r="D190" s="12">
        <v>8.611111111111111E-3</v>
      </c>
      <c r="F190" t="s">
        <v>301</v>
      </c>
      <c r="G190">
        <v>53745</v>
      </c>
      <c r="H190" s="12">
        <v>8.0205314009661827E-2</v>
      </c>
      <c r="J190" t="s">
        <v>302</v>
      </c>
      <c r="K190">
        <v>53745</v>
      </c>
      <c r="L190" s="12">
        <v>5.6898148148148149E-2</v>
      </c>
      <c r="N190" t="s">
        <v>294</v>
      </c>
      <c r="O190">
        <v>56849</v>
      </c>
      <c r="P190" s="12">
        <v>3.4919354838709678E-2</v>
      </c>
      <c r="R190" t="s">
        <v>295</v>
      </c>
      <c r="S190">
        <v>56849</v>
      </c>
      <c r="T190" s="12">
        <v>2.7847222222222221E-2</v>
      </c>
    </row>
    <row r="191" spans="2:20" x14ac:dyDescent="0.3">
      <c r="B191" t="s">
        <v>253</v>
      </c>
      <c r="C191">
        <v>92018</v>
      </c>
      <c r="D191" s="12">
        <v>9.1666666666666667E-3</v>
      </c>
      <c r="F191" t="s">
        <v>301</v>
      </c>
      <c r="G191">
        <v>53746</v>
      </c>
      <c r="H191" s="12">
        <v>8.486666666666666E-2</v>
      </c>
      <c r="J191" t="s">
        <v>302</v>
      </c>
      <c r="K191">
        <v>53746</v>
      </c>
      <c r="L191" s="12">
        <v>5.0972222222222224E-2</v>
      </c>
      <c r="N191" t="s">
        <v>294</v>
      </c>
      <c r="O191">
        <v>56850</v>
      </c>
      <c r="P191" s="12">
        <v>2.0574074074074074E-2</v>
      </c>
      <c r="R191" t="s">
        <v>295</v>
      </c>
      <c r="S191">
        <v>56850</v>
      </c>
      <c r="T191" s="12">
        <v>4.777777777777778E-2</v>
      </c>
    </row>
    <row r="192" spans="2:20" x14ac:dyDescent="0.3">
      <c r="B192" t="s">
        <v>253</v>
      </c>
      <c r="C192">
        <v>92019</v>
      </c>
      <c r="D192" s="12">
        <v>8.8888888888888889E-3</v>
      </c>
      <c r="F192" t="s">
        <v>301</v>
      </c>
      <c r="G192">
        <v>53747</v>
      </c>
      <c r="H192" s="12">
        <v>8.3756038647343004E-2</v>
      </c>
      <c r="J192" t="s">
        <v>302</v>
      </c>
      <c r="K192">
        <v>53747</v>
      </c>
      <c r="L192" s="12">
        <v>4.0611111111111112E-2</v>
      </c>
      <c r="N192" t="s">
        <v>294</v>
      </c>
      <c r="O192">
        <v>56851</v>
      </c>
      <c r="P192" s="12">
        <v>5.708754208754209E-2</v>
      </c>
      <c r="R192" t="s">
        <v>295</v>
      </c>
      <c r="S192">
        <v>56851</v>
      </c>
      <c r="T192" s="12">
        <v>3.7708333333333337E-2</v>
      </c>
    </row>
    <row r="193" spans="2:20" x14ac:dyDescent="0.3">
      <c r="B193" t="s">
        <v>253</v>
      </c>
      <c r="C193">
        <v>92020</v>
      </c>
      <c r="D193" s="12">
        <v>9.4444444444444445E-3</v>
      </c>
      <c r="F193" t="s">
        <v>301</v>
      </c>
      <c r="G193">
        <v>53748</v>
      </c>
      <c r="H193" s="12">
        <v>9.7613636363636361E-2</v>
      </c>
      <c r="J193" t="s">
        <v>302</v>
      </c>
      <c r="K193">
        <v>53748</v>
      </c>
      <c r="L193" s="12">
        <v>6.3194444444444442E-2</v>
      </c>
      <c r="N193" t="s">
        <v>294</v>
      </c>
      <c r="O193">
        <v>56852</v>
      </c>
      <c r="P193" s="12">
        <v>3.4793906810035843E-2</v>
      </c>
      <c r="R193" t="s">
        <v>295</v>
      </c>
      <c r="S193">
        <v>56852</v>
      </c>
      <c r="T193" s="12">
        <v>4.0092592592592589E-2</v>
      </c>
    </row>
    <row r="194" spans="2:20" x14ac:dyDescent="0.3">
      <c r="B194" t="s">
        <v>253</v>
      </c>
      <c r="C194">
        <v>92021</v>
      </c>
      <c r="D194" s="12">
        <v>9.4444444444444445E-3</v>
      </c>
      <c r="F194" t="s">
        <v>301</v>
      </c>
      <c r="G194">
        <v>53749</v>
      </c>
      <c r="H194" s="12">
        <v>0.10570601851851852</v>
      </c>
      <c r="J194" t="s">
        <v>302</v>
      </c>
      <c r="K194">
        <v>53749</v>
      </c>
      <c r="L194" s="12">
        <v>6.222222222222222E-2</v>
      </c>
      <c r="N194" t="s">
        <v>294</v>
      </c>
      <c r="O194">
        <v>56853</v>
      </c>
      <c r="P194" s="12">
        <v>4.1111111111111112E-2</v>
      </c>
      <c r="R194" t="s">
        <v>295</v>
      </c>
      <c r="S194">
        <v>56853</v>
      </c>
      <c r="T194" s="12">
        <v>3.6388888888888887E-2</v>
      </c>
    </row>
    <row r="195" spans="2:20" x14ac:dyDescent="0.3">
      <c r="B195" t="s">
        <v>253</v>
      </c>
      <c r="C195">
        <v>92022</v>
      </c>
      <c r="D195" s="12">
        <v>9.1666666666666667E-3</v>
      </c>
      <c r="F195" t="s">
        <v>301</v>
      </c>
      <c r="G195">
        <v>53750</v>
      </c>
      <c r="H195" s="12">
        <v>8.6186868686868687E-2</v>
      </c>
      <c r="J195" t="s">
        <v>302</v>
      </c>
      <c r="K195">
        <v>53750</v>
      </c>
      <c r="L195" s="12">
        <v>3.7638888888888888E-2</v>
      </c>
      <c r="N195" t="s">
        <v>294</v>
      </c>
      <c r="O195">
        <v>56854</v>
      </c>
      <c r="P195" s="12">
        <v>2.5331541218637992E-2</v>
      </c>
      <c r="R195" t="s">
        <v>295</v>
      </c>
      <c r="S195">
        <v>56854</v>
      </c>
      <c r="T195" s="12">
        <v>3.9259259259259258E-2</v>
      </c>
    </row>
    <row r="196" spans="2:20" x14ac:dyDescent="0.3">
      <c r="B196" t="s">
        <v>253</v>
      </c>
      <c r="C196">
        <v>92023</v>
      </c>
      <c r="D196" s="12">
        <v>9.4444444444444445E-3</v>
      </c>
      <c r="F196" t="s">
        <v>301</v>
      </c>
      <c r="G196">
        <v>53751</v>
      </c>
      <c r="H196" s="12">
        <v>7.4166666666666672E-2</v>
      </c>
      <c r="J196" t="s">
        <v>302</v>
      </c>
      <c r="K196">
        <v>53751</v>
      </c>
      <c r="L196" s="12">
        <v>4.8833333333333333E-2</v>
      </c>
      <c r="N196" t="s">
        <v>294</v>
      </c>
      <c r="O196">
        <v>56855</v>
      </c>
      <c r="P196" s="12">
        <v>3.0322580645161287E-2</v>
      </c>
      <c r="R196" t="s">
        <v>295</v>
      </c>
      <c r="S196">
        <v>56855</v>
      </c>
      <c r="T196" s="12">
        <v>3.1055555555555552E-2</v>
      </c>
    </row>
    <row r="197" spans="2:20" x14ac:dyDescent="0.3">
      <c r="B197" t="s">
        <v>253</v>
      </c>
      <c r="C197">
        <v>92024</v>
      </c>
      <c r="D197" s="12">
        <v>8.8888888888888889E-3</v>
      </c>
      <c r="F197" t="s">
        <v>301</v>
      </c>
      <c r="G197">
        <v>53752</v>
      </c>
      <c r="H197" s="12">
        <v>0.10225694444444444</v>
      </c>
      <c r="J197" t="s">
        <v>302</v>
      </c>
      <c r="K197">
        <v>53752</v>
      </c>
      <c r="L197" s="12">
        <v>4.9777777777777775E-2</v>
      </c>
      <c r="N197" t="s">
        <v>294</v>
      </c>
      <c r="O197">
        <v>56856</v>
      </c>
      <c r="P197" s="12">
        <v>4.3055555555555555E-2</v>
      </c>
      <c r="R197" t="s">
        <v>295</v>
      </c>
      <c r="S197">
        <v>56856</v>
      </c>
      <c r="T197" s="12">
        <v>3.4375000000000003E-2</v>
      </c>
    </row>
    <row r="198" spans="2:20" x14ac:dyDescent="0.3">
      <c r="B198" t="s">
        <v>253</v>
      </c>
      <c r="C198">
        <v>92025</v>
      </c>
      <c r="D198" s="12">
        <v>9.1666666666666667E-3</v>
      </c>
      <c r="F198" t="s">
        <v>301</v>
      </c>
      <c r="G198">
        <v>53753</v>
      </c>
      <c r="H198" s="12">
        <v>0.10851851851851851</v>
      </c>
      <c r="J198" t="s">
        <v>302</v>
      </c>
      <c r="K198">
        <v>53753</v>
      </c>
      <c r="L198" s="12">
        <v>5.8333333333333334E-2</v>
      </c>
      <c r="N198" t="s">
        <v>294</v>
      </c>
      <c r="O198">
        <v>56857</v>
      </c>
      <c r="P198" s="12">
        <v>3.8420138888888886E-2</v>
      </c>
      <c r="R198" t="s">
        <v>295</v>
      </c>
      <c r="S198">
        <v>56857</v>
      </c>
      <c r="T198" s="12">
        <v>2.5555555555555554E-2</v>
      </c>
    </row>
    <row r="199" spans="2:20" x14ac:dyDescent="0.3">
      <c r="B199" t="s">
        <v>253</v>
      </c>
      <c r="C199">
        <v>92026</v>
      </c>
      <c r="D199" s="12">
        <v>8.611111111111111E-3</v>
      </c>
      <c r="F199" t="s">
        <v>301</v>
      </c>
      <c r="G199">
        <v>53754</v>
      </c>
      <c r="H199" s="12">
        <v>0.10179951690821257</v>
      </c>
      <c r="J199" t="s">
        <v>302</v>
      </c>
      <c r="K199">
        <v>53754</v>
      </c>
      <c r="L199" s="12">
        <v>5.0277777777777775E-2</v>
      </c>
      <c r="N199" t="s">
        <v>294</v>
      </c>
      <c r="O199">
        <v>56858</v>
      </c>
      <c r="P199" s="12">
        <v>2.0574074074074074E-2</v>
      </c>
      <c r="R199" t="s">
        <v>295</v>
      </c>
      <c r="S199">
        <v>56858</v>
      </c>
      <c r="T199" s="12">
        <v>4.777777777777778E-2</v>
      </c>
    </row>
    <row r="200" spans="2:20" x14ac:dyDescent="0.3">
      <c r="B200" t="s">
        <v>253</v>
      </c>
      <c r="C200">
        <v>92027</v>
      </c>
      <c r="D200" s="12">
        <v>9.4444444444444445E-3</v>
      </c>
      <c r="F200" t="s">
        <v>301</v>
      </c>
      <c r="G200">
        <v>53755</v>
      </c>
      <c r="H200" s="12">
        <v>8.8657407407407407E-2</v>
      </c>
      <c r="J200" t="s">
        <v>302</v>
      </c>
      <c r="K200">
        <v>53755</v>
      </c>
      <c r="L200" s="12">
        <v>3.6666666666666667E-2</v>
      </c>
      <c r="N200" t="s">
        <v>294</v>
      </c>
      <c r="O200">
        <v>56859</v>
      </c>
      <c r="P200" s="12">
        <v>5.708754208754209E-2</v>
      </c>
      <c r="R200" t="s">
        <v>295</v>
      </c>
      <c r="S200">
        <v>56859</v>
      </c>
      <c r="T200" s="12">
        <v>3.7708333333333337E-2</v>
      </c>
    </row>
    <row r="201" spans="2:20" x14ac:dyDescent="0.3">
      <c r="B201" t="s">
        <v>253</v>
      </c>
      <c r="C201">
        <v>92028</v>
      </c>
      <c r="D201" s="12">
        <v>8.8888888888888889E-3</v>
      </c>
      <c r="F201" t="s">
        <v>301</v>
      </c>
      <c r="G201">
        <v>53756</v>
      </c>
      <c r="H201" s="12">
        <v>8.9040404040404045E-2</v>
      </c>
      <c r="J201" t="s">
        <v>302</v>
      </c>
      <c r="K201">
        <v>53756</v>
      </c>
      <c r="L201" s="12">
        <v>5.4305555555555558E-2</v>
      </c>
      <c r="N201" t="s">
        <v>294</v>
      </c>
      <c r="O201">
        <v>56860</v>
      </c>
      <c r="P201" s="12">
        <v>3.4793906810035843E-2</v>
      </c>
      <c r="R201" t="s">
        <v>295</v>
      </c>
      <c r="S201">
        <v>56860</v>
      </c>
      <c r="T201" s="12">
        <v>4.0092592592592589E-2</v>
      </c>
    </row>
    <row r="202" spans="2:20" x14ac:dyDescent="0.3">
      <c r="B202" t="s">
        <v>253</v>
      </c>
      <c r="C202">
        <v>92029</v>
      </c>
      <c r="D202" s="12">
        <v>9.1666666666666667E-3</v>
      </c>
      <c r="F202" t="s">
        <v>301</v>
      </c>
      <c r="G202">
        <v>53757</v>
      </c>
      <c r="H202" s="12">
        <v>8.6099537037037044E-2</v>
      </c>
      <c r="J202" t="s">
        <v>302</v>
      </c>
      <c r="K202">
        <v>53757</v>
      </c>
      <c r="L202" s="12">
        <v>6.5000000000000002E-2</v>
      </c>
      <c r="N202" t="s">
        <v>294</v>
      </c>
      <c r="O202">
        <v>56861</v>
      </c>
      <c r="P202" s="12">
        <v>3.4926470588235295E-2</v>
      </c>
      <c r="R202" t="s">
        <v>295</v>
      </c>
      <c r="S202">
        <v>56861</v>
      </c>
      <c r="T202" s="12">
        <v>4.0416666666666663E-2</v>
      </c>
    </row>
    <row r="203" spans="2:20" x14ac:dyDescent="0.3">
      <c r="B203" t="s">
        <v>253</v>
      </c>
      <c r="C203">
        <v>92030</v>
      </c>
      <c r="D203" s="12">
        <v>9.1666666666666667E-3</v>
      </c>
      <c r="F203" t="s">
        <v>301</v>
      </c>
      <c r="G203">
        <v>53758</v>
      </c>
      <c r="H203" s="12">
        <v>7.3383838383838385E-2</v>
      </c>
      <c r="J203" t="s">
        <v>302</v>
      </c>
      <c r="K203">
        <v>53758</v>
      </c>
      <c r="L203" s="12">
        <v>3.9583333333333331E-2</v>
      </c>
      <c r="N203" t="s">
        <v>294</v>
      </c>
      <c r="O203">
        <v>56862</v>
      </c>
      <c r="P203" s="12">
        <v>4.3863636363636362E-2</v>
      </c>
      <c r="R203" t="s">
        <v>295</v>
      </c>
      <c r="S203">
        <v>56862</v>
      </c>
      <c r="T203" s="12">
        <v>4.1018518518518517E-2</v>
      </c>
    </row>
    <row r="204" spans="2:20" x14ac:dyDescent="0.3">
      <c r="B204" t="s">
        <v>253</v>
      </c>
      <c r="C204">
        <v>92031</v>
      </c>
      <c r="D204" s="12">
        <v>9.1666666666666667E-3</v>
      </c>
      <c r="F204" t="s">
        <v>301</v>
      </c>
      <c r="G204">
        <v>53759</v>
      </c>
      <c r="H204" s="12">
        <v>0.11278935185185185</v>
      </c>
      <c r="J204" t="s">
        <v>302</v>
      </c>
      <c r="K204">
        <v>53759</v>
      </c>
      <c r="L204" s="12">
        <v>5.7055555555555561E-2</v>
      </c>
      <c r="N204" t="s">
        <v>294</v>
      </c>
      <c r="O204">
        <v>56863</v>
      </c>
      <c r="P204" s="12">
        <v>3.348090277777778E-2</v>
      </c>
      <c r="R204" t="s">
        <v>295</v>
      </c>
      <c r="S204">
        <v>56863</v>
      </c>
      <c r="T204" s="12">
        <v>3.861111111111111E-2</v>
      </c>
    </row>
    <row r="205" spans="2:20" x14ac:dyDescent="0.3">
      <c r="B205" t="s">
        <v>253</v>
      </c>
      <c r="C205">
        <v>92032</v>
      </c>
      <c r="D205" s="12">
        <v>9.4444444444444445E-3</v>
      </c>
      <c r="F205" t="s">
        <v>301</v>
      </c>
      <c r="G205">
        <v>53760</v>
      </c>
      <c r="H205" s="12">
        <v>9.1437198067632855E-2</v>
      </c>
      <c r="J205" t="s">
        <v>302</v>
      </c>
      <c r="K205">
        <v>53760</v>
      </c>
      <c r="L205" s="12">
        <v>6.1111111111111109E-2</v>
      </c>
      <c r="N205" t="s">
        <v>294</v>
      </c>
      <c r="O205">
        <v>56864</v>
      </c>
      <c r="P205" s="12">
        <v>3.3425925925925928E-2</v>
      </c>
      <c r="R205" t="s">
        <v>295</v>
      </c>
      <c r="S205">
        <v>56864</v>
      </c>
      <c r="T205" s="12">
        <v>2.6111111111111113E-2</v>
      </c>
    </row>
    <row r="206" spans="2:20" x14ac:dyDescent="0.3">
      <c r="B206" t="s">
        <v>253</v>
      </c>
      <c r="C206">
        <v>92033</v>
      </c>
      <c r="D206" s="12">
        <v>9.7222222222222224E-3</v>
      </c>
      <c r="F206" t="s">
        <v>301</v>
      </c>
      <c r="G206">
        <v>53761</v>
      </c>
      <c r="H206" s="12">
        <v>6.6195652173913044E-2</v>
      </c>
      <c r="J206" t="s">
        <v>302</v>
      </c>
      <c r="K206">
        <v>53761</v>
      </c>
      <c r="L206" s="12">
        <v>4.9999999999999996E-2</v>
      </c>
      <c r="N206" t="s">
        <v>294</v>
      </c>
      <c r="O206">
        <v>56865</v>
      </c>
      <c r="P206" s="12">
        <v>4.8272569444444448E-2</v>
      </c>
      <c r="R206" t="s">
        <v>295</v>
      </c>
      <c r="S206">
        <v>56865</v>
      </c>
      <c r="T206" s="12">
        <v>3.5462962962962967E-2</v>
      </c>
    </row>
    <row r="207" spans="2:20" x14ac:dyDescent="0.3">
      <c r="B207" t="s">
        <v>253</v>
      </c>
      <c r="C207">
        <v>92034</v>
      </c>
      <c r="D207" s="12">
        <v>9.1666666666666667E-3</v>
      </c>
      <c r="F207" t="s">
        <v>301</v>
      </c>
      <c r="G207">
        <v>53762</v>
      </c>
      <c r="H207" s="12">
        <v>0.11413194444444445</v>
      </c>
      <c r="J207" t="s">
        <v>302</v>
      </c>
      <c r="K207">
        <v>53762</v>
      </c>
      <c r="L207" s="12">
        <v>6.1527777777777778E-2</v>
      </c>
      <c r="N207" t="s">
        <v>294</v>
      </c>
      <c r="O207">
        <v>56866</v>
      </c>
      <c r="P207" s="12">
        <v>3.2661290322580645E-2</v>
      </c>
      <c r="R207" t="s">
        <v>295</v>
      </c>
      <c r="S207">
        <v>56866</v>
      </c>
      <c r="T207" s="12">
        <v>3.6666666666666667E-2</v>
      </c>
    </row>
    <row r="208" spans="2:20" x14ac:dyDescent="0.3">
      <c r="B208" t="s">
        <v>253</v>
      </c>
      <c r="C208">
        <v>92035</v>
      </c>
      <c r="D208" s="12">
        <v>8.8888888888888889E-3</v>
      </c>
      <c r="F208" t="s">
        <v>301</v>
      </c>
      <c r="G208">
        <v>53763</v>
      </c>
      <c r="H208" s="12">
        <v>0.10865942028985506</v>
      </c>
      <c r="J208" t="s">
        <v>302</v>
      </c>
      <c r="K208">
        <v>53763</v>
      </c>
      <c r="L208" s="12">
        <v>4.3611111111111114E-2</v>
      </c>
      <c r="N208" t="s">
        <v>294</v>
      </c>
      <c r="O208">
        <v>56867</v>
      </c>
      <c r="P208" s="12">
        <v>3.3762626262626265E-2</v>
      </c>
      <c r="R208" t="s">
        <v>295</v>
      </c>
      <c r="S208">
        <v>56867</v>
      </c>
      <c r="T208" s="12">
        <v>4.027777777777778E-2</v>
      </c>
    </row>
    <row r="209" spans="2:20" x14ac:dyDescent="0.3">
      <c r="B209" t="s">
        <v>253</v>
      </c>
      <c r="C209">
        <v>92036</v>
      </c>
      <c r="D209" s="12">
        <v>8.611111111111111E-3</v>
      </c>
      <c r="F209" t="s">
        <v>301</v>
      </c>
      <c r="G209">
        <v>53764</v>
      </c>
      <c r="H209" s="12">
        <v>0.11502415458937199</v>
      </c>
      <c r="J209" t="s">
        <v>302</v>
      </c>
      <c r="K209">
        <v>53764</v>
      </c>
      <c r="L209" s="12">
        <v>5.3194444444444447E-2</v>
      </c>
      <c r="N209" t="s">
        <v>294</v>
      </c>
      <c r="O209">
        <v>56868</v>
      </c>
      <c r="P209" s="12">
        <v>4.4848484848484846E-2</v>
      </c>
      <c r="R209" t="s">
        <v>295</v>
      </c>
      <c r="S209">
        <v>56868</v>
      </c>
      <c r="T209" s="12">
        <v>4.2592592592592592E-2</v>
      </c>
    </row>
    <row r="210" spans="2:20" x14ac:dyDescent="0.3">
      <c r="B210" t="s">
        <v>253</v>
      </c>
      <c r="C210">
        <v>92037</v>
      </c>
      <c r="D210" s="12">
        <v>9.1666666666666667E-3</v>
      </c>
      <c r="F210" t="s">
        <v>301</v>
      </c>
      <c r="G210">
        <v>53765</v>
      </c>
      <c r="H210" s="12">
        <v>0.11364734299516908</v>
      </c>
      <c r="J210" t="s">
        <v>302</v>
      </c>
      <c r="K210">
        <v>53765</v>
      </c>
      <c r="L210" s="12">
        <v>4.3611111111111114E-2</v>
      </c>
      <c r="N210" t="s">
        <v>294</v>
      </c>
      <c r="O210">
        <v>56869</v>
      </c>
      <c r="P210" s="12">
        <v>4.5087301587301586E-2</v>
      </c>
      <c r="R210" t="s">
        <v>295</v>
      </c>
      <c r="S210">
        <v>56869</v>
      </c>
      <c r="T210" s="12">
        <v>4.4513888888888888E-2</v>
      </c>
    </row>
    <row r="211" spans="2:20" x14ac:dyDescent="0.3">
      <c r="B211" t="s">
        <v>253</v>
      </c>
      <c r="C211">
        <v>92038</v>
      </c>
      <c r="D211" s="12">
        <v>8.611111111111111E-3</v>
      </c>
      <c r="F211" t="s">
        <v>301</v>
      </c>
      <c r="G211">
        <v>53766</v>
      </c>
      <c r="H211" s="12">
        <v>9.2838164251207722E-2</v>
      </c>
      <c r="J211" t="s">
        <v>302</v>
      </c>
      <c r="K211">
        <v>53766</v>
      </c>
      <c r="L211" s="12">
        <v>5.8194444444444444E-2</v>
      </c>
      <c r="N211" t="s">
        <v>294</v>
      </c>
      <c r="O211">
        <v>56870</v>
      </c>
      <c r="P211" s="12">
        <v>4.3863636363636362E-2</v>
      </c>
      <c r="R211" t="s">
        <v>295</v>
      </c>
      <c r="S211">
        <v>56870</v>
      </c>
      <c r="T211" s="12">
        <v>4.1018518518518517E-2</v>
      </c>
    </row>
    <row r="212" spans="2:20" x14ac:dyDescent="0.3">
      <c r="B212" t="s">
        <v>253</v>
      </c>
      <c r="C212">
        <v>92039</v>
      </c>
      <c r="D212" s="12">
        <v>9.4444444444444445E-3</v>
      </c>
      <c r="F212" t="s">
        <v>301</v>
      </c>
      <c r="G212">
        <v>53767</v>
      </c>
      <c r="H212" s="12">
        <v>0.12553140096618359</v>
      </c>
      <c r="J212" t="s">
        <v>302</v>
      </c>
      <c r="K212">
        <v>53767</v>
      </c>
      <c r="L212" s="12">
        <v>5.3611111111111109E-2</v>
      </c>
      <c r="N212" t="s">
        <v>294</v>
      </c>
      <c r="O212">
        <v>56871</v>
      </c>
      <c r="P212" s="12">
        <v>3.348090277777778E-2</v>
      </c>
      <c r="R212" t="s">
        <v>295</v>
      </c>
      <c r="S212">
        <v>56871</v>
      </c>
      <c r="T212" s="12">
        <v>3.861111111111111E-2</v>
      </c>
    </row>
    <row r="213" spans="2:20" x14ac:dyDescent="0.3">
      <c r="B213" t="s">
        <v>253</v>
      </c>
      <c r="C213">
        <v>92040</v>
      </c>
      <c r="D213" s="12">
        <v>8.8888888888888889E-3</v>
      </c>
      <c r="F213" t="s">
        <v>301</v>
      </c>
      <c r="G213">
        <v>53768</v>
      </c>
      <c r="H213" s="12">
        <v>6.9900000000000004E-2</v>
      </c>
      <c r="J213" t="s">
        <v>302</v>
      </c>
      <c r="K213">
        <v>53768</v>
      </c>
      <c r="L213" s="12">
        <v>5.6597222222222222E-2</v>
      </c>
      <c r="N213" t="s">
        <v>294</v>
      </c>
      <c r="O213">
        <v>56872</v>
      </c>
      <c r="P213" s="12">
        <v>4.0972222222222222E-2</v>
      </c>
      <c r="R213" t="s">
        <v>295</v>
      </c>
      <c r="S213">
        <v>56872</v>
      </c>
      <c r="T213" s="12">
        <v>2.5000000000000001E-2</v>
      </c>
    </row>
    <row r="214" spans="2:20" x14ac:dyDescent="0.3">
      <c r="B214" t="s">
        <v>253</v>
      </c>
      <c r="C214">
        <v>92041</v>
      </c>
      <c r="D214" s="12">
        <v>8.611111111111111E-3</v>
      </c>
      <c r="F214" t="s">
        <v>301</v>
      </c>
      <c r="G214">
        <v>53769</v>
      </c>
      <c r="H214" s="12">
        <v>8.834541062801933E-2</v>
      </c>
      <c r="J214" t="s">
        <v>302</v>
      </c>
      <c r="K214">
        <v>53769</v>
      </c>
      <c r="L214" s="12">
        <v>4.6805555555555559E-2</v>
      </c>
      <c r="N214" t="s">
        <v>294</v>
      </c>
      <c r="O214">
        <v>56873</v>
      </c>
      <c r="P214" s="12">
        <v>3.938888888888889E-2</v>
      </c>
      <c r="R214" t="s">
        <v>295</v>
      </c>
      <c r="S214">
        <v>56873</v>
      </c>
      <c r="T214" s="12">
        <v>3.7037037037037035E-2</v>
      </c>
    </row>
    <row r="215" spans="2:20" x14ac:dyDescent="0.3">
      <c r="B215" t="s">
        <v>253</v>
      </c>
      <c r="C215">
        <v>92042</v>
      </c>
      <c r="D215" s="12">
        <v>9.4444444444444445E-3</v>
      </c>
      <c r="F215" t="s">
        <v>301</v>
      </c>
      <c r="G215">
        <v>53770</v>
      </c>
      <c r="H215" s="12">
        <v>0.12559178743961352</v>
      </c>
      <c r="J215" t="s">
        <v>302</v>
      </c>
      <c r="K215">
        <v>53770</v>
      </c>
      <c r="L215" s="12">
        <v>5.7944444444444444E-2</v>
      </c>
      <c r="N215" t="s">
        <v>294</v>
      </c>
      <c r="O215">
        <v>56874</v>
      </c>
      <c r="P215" s="12">
        <v>4.4124579124579122E-2</v>
      </c>
      <c r="R215" t="s">
        <v>295</v>
      </c>
      <c r="S215">
        <v>56874</v>
      </c>
      <c r="T215" s="12">
        <v>3.5277777777777776E-2</v>
      </c>
    </row>
    <row r="216" spans="2:20" x14ac:dyDescent="0.3">
      <c r="B216" t="s">
        <v>253</v>
      </c>
      <c r="C216">
        <v>92043</v>
      </c>
      <c r="D216" s="12">
        <v>9.4444444444444445E-3</v>
      </c>
      <c r="F216" t="s">
        <v>301</v>
      </c>
      <c r="G216">
        <v>53771</v>
      </c>
      <c r="H216" s="12">
        <v>0.1068840579710145</v>
      </c>
      <c r="J216" t="s">
        <v>302</v>
      </c>
      <c r="K216">
        <v>53771</v>
      </c>
      <c r="L216" s="12">
        <v>4.3999999999999997E-2</v>
      </c>
      <c r="N216" t="s">
        <v>294</v>
      </c>
      <c r="O216">
        <v>56875</v>
      </c>
      <c r="P216" s="12">
        <v>2.0483870967741936E-2</v>
      </c>
      <c r="R216" t="s">
        <v>295</v>
      </c>
      <c r="S216">
        <v>56875</v>
      </c>
      <c r="T216" s="12">
        <v>4.1759259259259253E-2</v>
      </c>
    </row>
    <row r="217" spans="2:20" x14ac:dyDescent="0.3">
      <c r="B217" t="s">
        <v>253</v>
      </c>
      <c r="C217">
        <v>92044</v>
      </c>
      <c r="D217" s="12">
        <v>9.1666666666666667E-3</v>
      </c>
      <c r="F217" t="s">
        <v>301</v>
      </c>
      <c r="G217">
        <v>53772</v>
      </c>
      <c r="H217" s="12">
        <v>0.11638888888888889</v>
      </c>
      <c r="J217" t="s">
        <v>302</v>
      </c>
      <c r="K217">
        <v>53772</v>
      </c>
      <c r="L217" s="12">
        <v>4.5462962962962962E-2</v>
      </c>
      <c r="N217" t="s">
        <v>294</v>
      </c>
      <c r="O217">
        <v>56876</v>
      </c>
      <c r="P217" s="12">
        <v>5.1658730158730161E-2</v>
      </c>
      <c r="R217" t="s">
        <v>295</v>
      </c>
      <c r="S217">
        <v>56876</v>
      </c>
      <c r="T217" s="12">
        <v>4.0925925925925928E-2</v>
      </c>
    </row>
    <row r="218" spans="2:20" x14ac:dyDescent="0.3">
      <c r="B218" t="s">
        <v>253</v>
      </c>
      <c r="C218">
        <v>92045</v>
      </c>
      <c r="D218" s="12">
        <v>9.1666666666666667E-3</v>
      </c>
      <c r="F218" t="s">
        <v>301</v>
      </c>
      <c r="G218">
        <v>53773</v>
      </c>
      <c r="H218" s="12">
        <v>0.10164444444444445</v>
      </c>
      <c r="J218" t="s">
        <v>302</v>
      </c>
      <c r="K218">
        <v>53773</v>
      </c>
      <c r="L218" s="12">
        <v>5.395833333333333E-2</v>
      </c>
      <c r="N218" t="s">
        <v>294</v>
      </c>
      <c r="O218">
        <v>56877</v>
      </c>
      <c r="P218" s="12">
        <v>3.6826599326599326E-2</v>
      </c>
      <c r="R218" t="s">
        <v>295</v>
      </c>
      <c r="S218">
        <v>56877</v>
      </c>
      <c r="T218" s="12">
        <v>4.5902777777777778E-2</v>
      </c>
    </row>
    <row r="219" spans="2:20" x14ac:dyDescent="0.3">
      <c r="B219" t="s">
        <v>253</v>
      </c>
      <c r="C219">
        <v>92046</v>
      </c>
      <c r="D219" s="12">
        <v>9.1666666666666667E-3</v>
      </c>
      <c r="F219" t="s">
        <v>301</v>
      </c>
      <c r="G219">
        <v>53774</v>
      </c>
      <c r="H219" s="12">
        <v>7.210648148148148E-2</v>
      </c>
      <c r="J219" t="s">
        <v>302</v>
      </c>
      <c r="K219">
        <v>53774</v>
      </c>
      <c r="L219" s="12">
        <v>4.4722222222222226E-2</v>
      </c>
      <c r="N219" t="s">
        <v>294</v>
      </c>
      <c r="O219">
        <v>56878</v>
      </c>
      <c r="P219" s="12">
        <v>5.365079365079365E-2</v>
      </c>
      <c r="R219" t="s">
        <v>295</v>
      </c>
      <c r="S219">
        <v>56878</v>
      </c>
      <c r="T219" s="12">
        <v>3.9351851851851853E-2</v>
      </c>
    </row>
    <row r="220" spans="2:20" x14ac:dyDescent="0.3">
      <c r="B220" t="s">
        <v>253</v>
      </c>
      <c r="C220">
        <v>92047</v>
      </c>
      <c r="D220" s="12">
        <v>8.8888888888888889E-3</v>
      </c>
      <c r="F220" t="s">
        <v>301</v>
      </c>
      <c r="G220">
        <v>53775</v>
      </c>
      <c r="H220" s="12">
        <v>7.587777777777778E-2</v>
      </c>
      <c r="J220" t="s">
        <v>302</v>
      </c>
      <c r="K220">
        <v>53775</v>
      </c>
      <c r="L220" s="12">
        <v>6.0486111111111109E-2</v>
      </c>
      <c r="N220" t="s">
        <v>294</v>
      </c>
      <c r="O220">
        <v>56879</v>
      </c>
      <c r="P220" s="12">
        <v>2.8231481481481482E-2</v>
      </c>
      <c r="R220" t="s">
        <v>295</v>
      </c>
      <c r="S220">
        <v>56879</v>
      </c>
      <c r="T220" s="12">
        <v>4.0462962962962964E-2</v>
      </c>
    </row>
    <row r="221" spans="2:20" x14ac:dyDescent="0.3">
      <c r="B221" t="s">
        <v>253</v>
      </c>
      <c r="C221">
        <v>92048</v>
      </c>
      <c r="D221" s="12">
        <v>9.7222222222222224E-3</v>
      </c>
      <c r="F221" t="s">
        <v>301</v>
      </c>
      <c r="G221">
        <v>53776</v>
      </c>
      <c r="H221" s="12">
        <v>8.1199494949494952E-2</v>
      </c>
      <c r="J221" t="s">
        <v>302</v>
      </c>
      <c r="K221">
        <v>53776</v>
      </c>
      <c r="L221" s="12">
        <v>5.2916666666666667E-2</v>
      </c>
      <c r="N221" t="s">
        <v>294</v>
      </c>
      <c r="O221">
        <v>56880</v>
      </c>
      <c r="P221" s="12">
        <v>4.0972222222222222E-2</v>
      </c>
      <c r="R221" t="s">
        <v>295</v>
      </c>
      <c r="S221">
        <v>56880</v>
      </c>
      <c r="T221" s="12">
        <v>2.5000000000000001E-2</v>
      </c>
    </row>
    <row r="222" spans="2:20" x14ac:dyDescent="0.3">
      <c r="B222" t="s">
        <v>253</v>
      </c>
      <c r="C222">
        <v>92049</v>
      </c>
      <c r="D222" s="12">
        <v>9.1666666666666667E-3</v>
      </c>
      <c r="F222" t="s">
        <v>301</v>
      </c>
      <c r="G222">
        <v>53777</v>
      </c>
      <c r="H222" s="12">
        <v>8.5055555555555565E-2</v>
      </c>
      <c r="J222" t="s">
        <v>302</v>
      </c>
      <c r="K222">
        <v>53777</v>
      </c>
      <c r="L222" s="12">
        <v>5.0648148148148144E-2</v>
      </c>
      <c r="N222" t="s">
        <v>294</v>
      </c>
      <c r="O222">
        <v>56881</v>
      </c>
      <c r="P222" s="12">
        <v>3.938888888888889E-2</v>
      </c>
      <c r="R222" t="s">
        <v>295</v>
      </c>
      <c r="S222">
        <v>56881</v>
      </c>
      <c r="T222" s="12">
        <v>3.7037037037037035E-2</v>
      </c>
    </row>
    <row r="223" spans="2:20" x14ac:dyDescent="0.3">
      <c r="B223" t="s">
        <v>253</v>
      </c>
      <c r="C223">
        <v>92050</v>
      </c>
      <c r="D223" s="12">
        <v>9.1666666666666667E-3</v>
      </c>
      <c r="F223" t="s">
        <v>301</v>
      </c>
      <c r="G223">
        <v>53778</v>
      </c>
      <c r="H223" s="12">
        <v>9.4421296296296295E-2</v>
      </c>
      <c r="J223" t="s">
        <v>302</v>
      </c>
      <c r="K223">
        <v>53778</v>
      </c>
      <c r="L223" s="12">
        <v>3.0055555555555558E-2</v>
      </c>
      <c r="N223" t="s">
        <v>294</v>
      </c>
      <c r="O223">
        <v>56882</v>
      </c>
      <c r="P223" s="12">
        <v>4.4124579124579122E-2</v>
      </c>
      <c r="R223" t="s">
        <v>295</v>
      </c>
      <c r="S223">
        <v>56882</v>
      </c>
      <c r="T223" s="12">
        <v>3.5277777777777776E-2</v>
      </c>
    </row>
    <row r="224" spans="2:20" x14ac:dyDescent="0.3">
      <c r="B224" t="s">
        <v>253</v>
      </c>
      <c r="C224">
        <v>92051</v>
      </c>
      <c r="D224" s="12">
        <v>9.4444444444444445E-3</v>
      </c>
      <c r="F224" t="s">
        <v>301</v>
      </c>
      <c r="G224">
        <v>53779</v>
      </c>
      <c r="H224" s="12">
        <v>6.6437198067632847E-2</v>
      </c>
      <c r="J224" t="s">
        <v>302</v>
      </c>
      <c r="K224">
        <v>53779</v>
      </c>
      <c r="L224" s="12">
        <v>4.4027777777777777E-2</v>
      </c>
      <c r="N224" t="s">
        <v>294</v>
      </c>
      <c r="O224">
        <v>56883</v>
      </c>
      <c r="P224" s="12">
        <v>3.3762626262626265E-2</v>
      </c>
      <c r="R224" t="s">
        <v>295</v>
      </c>
      <c r="S224">
        <v>56883</v>
      </c>
      <c r="T224" s="12">
        <v>4.027777777777778E-2</v>
      </c>
    </row>
    <row r="225" spans="2:20" x14ac:dyDescent="0.3">
      <c r="B225" t="s">
        <v>253</v>
      </c>
      <c r="C225">
        <v>92052</v>
      </c>
      <c r="D225" s="12">
        <v>8.8888888888888889E-3</v>
      </c>
      <c r="F225" t="s">
        <v>301</v>
      </c>
      <c r="G225">
        <v>53780</v>
      </c>
      <c r="H225" s="12">
        <v>0.12219696969696971</v>
      </c>
      <c r="J225" t="s">
        <v>302</v>
      </c>
      <c r="K225">
        <v>53780</v>
      </c>
      <c r="L225" s="12">
        <v>6.0777777777777778E-2</v>
      </c>
      <c r="N225" t="s">
        <v>294</v>
      </c>
      <c r="O225">
        <v>56884</v>
      </c>
      <c r="P225" s="12">
        <v>4.4848484848484846E-2</v>
      </c>
      <c r="R225" t="s">
        <v>295</v>
      </c>
      <c r="S225">
        <v>56884</v>
      </c>
      <c r="T225" s="12">
        <v>4.2592592592592592E-2</v>
      </c>
    </row>
    <row r="226" spans="2:20" x14ac:dyDescent="0.3">
      <c r="B226" t="s">
        <v>253</v>
      </c>
      <c r="C226">
        <v>92053</v>
      </c>
      <c r="D226" s="12">
        <v>9.1666666666666667E-3</v>
      </c>
      <c r="F226" t="s">
        <v>301</v>
      </c>
      <c r="G226">
        <v>53781</v>
      </c>
      <c r="H226" s="12">
        <v>9.4963768115942024E-2</v>
      </c>
      <c r="J226" t="s">
        <v>302</v>
      </c>
      <c r="K226">
        <v>53781</v>
      </c>
      <c r="L226" s="12">
        <v>4.1555555555555554E-2</v>
      </c>
      <c r="N226" t="s">
        <v>294</v>
      </c>
      <c r="O226">
        <v>56885</v>
      </c>
      <c r="P226" s="12">
        <v>4.5087301587301586E-2</v>
      </c>
      <c r="R226" t="s">
        <v>295</v>
      </c>
      <c r="S226">
        <v>56885</v>
      </c>
      <c r="T226" s="12">
        <v>4.4513888888888888E-2</v>
      </c>
    </row>
    <row r="227" spans="2:20" x14ac:dyDescent="0.3">
      <c r="B227" t="s">
        <v>253</v>
      </c>
      <c r="C227">
        <v>92054</v>
      </c>
      <c r="D227" s="12">
        <v>9.1666666666666667E-3</v>
      </c>
      <c r="F227" t="s">
        <v>301</v>
      </c>
      <c r="G227">
        <v>53782</v>
      </c>
      <c r="H227" s="12">
        <v>9.6884057971014501E-2</v>
      </c>
      <c r="J227" t="s">
        <v>302</v>
      </c>
      <c r="K227">
        <v>53782</v>
      </c>
      <c r="L227" s="12">
        <v>4.715277777777778E-2</v>
      </c>
      <c r="N227" t="s">
        <v>294</v>
      </c>
      <c r="O227">
        <v>56886</v>
      </c>
      <c r="P227" s="12">
        <v>4.3863636363636362E-2</v>
      </c>
      <c r="R227" t="s">
        <v>295</v>
      </c>
      <c r="S227">
        <v>56886</v>
      </c>
      <c r="T227" s="12">
        <v>4.1018518518518517E-2</v>
      </c>
    </row>
    <row r="228" spans="2:20" x14ac:dyDescent="0.3">
      <c r="B228" t="s">
        <v>253</v>
      </c>
      <c r="C228">
        <v>92055</v>
      </c>
      <c r="D228" s="12">
        <v>9.1666666666666667E-3</v>
      </c>
      <c r="F228" t="s">
        <v>301</v>
      </c>
      <c r="G228">
        <v>53783</v>
      </c>
      <c r="H228" s="12">
        <v>8.7954545454545452E-2</v>
      </c>
      <c r="J228" t="s">
        <v>302</v>
      </c>
      <c r="K228">
        <v>53783</v>
      </c>
      <c r="L228" s="12">
        <v>5.7444444444444444E-2</v>
      </c>
      <c r="N228" t="s">
        <v>294</v>
      </c>
      <c r="O228">
        <v>56887</v>
      </c>
      <c r="P228" s="12">
        <v>3.348090277777778E-2</v>
      </c>
      <c r="R228" t="s">
        <v>295</v>
      </c>
      <c r="S228">
        <v>56887</v>
      </c>
      <c r="T228" s="12">
        <v>3.861111111111111E-2</v>
      </c>
    </row>
    <row r="229" spans="2:20" x14ac:dyDescent="0.3">
      <c r="B229" t="s">
        <v>253</v>
      </c>
      <c r="C229">
        <v>92056</v>
      </c>
      <c r="D229" s="12">
        <v>9.1666666666666667E-3</v>
      </c>
      <c r="F229" t="s">
        <v>301</v>
      </c>
      <c r="G229">
        <v>53784</v>
      </c>
      <c r="H229" s="12">
        <v>8.3852657004830911E-2</v>
      </c>
      <c r="J229" t="s">
        <v>302</v>
      </c>
      <c r="K229">
        <v>53784</v>
      </c>
      <c r="L229" s="12">
        <v>4.3611111111111107E-2</v>
      </c>
      <c r="N229" t="s">
        <v>294</v>
      </c>
      <c r="O229">
        <v>56888</v>
      </c>
      <c r="P229" s="12">
        <v>3.3425925925925928E-2</v>
      </c>
      <c r="R229" t="s">
        <v>295</v>
      </c>
      <c r="S229">
        <v>56888</v>
      </c>
      <c r="T229" s="12">
        <v>2.6111111111111113E-2</v>
      </c>
    </row>
    <row r="230" spans="2:20" x14ac:dyDescent="0.3">
      <c r="B230" t="s">
        <v>253</v>
      </c>
      <c r="C230">
        <v>92057</v>
      </c>
      <c r="D230" s="12">
        <v>8.8888888888888889E-3</v>
      </c>
      <c r="F230" t="s">
        <v>301</v>
      </c>
      <c r="G230">
        <v>53785</v>
      </c>
      <c r="H230" s="12">
        <v>6.779040404040404E-2</v>
      </c>
      <c r="J230" t="s">
        <v>302</v>
      </c>
      <c r="K230">
        <v>53785</v>
      </c>
      <c r="L230" s="12">
        <v>4.6180555555555558E-2</v>
      </c>
      <c r="N230" t="s">
        <v>294</v>
      </c>
      <c r="O230">
        <v>56889</v>
      </c>
      <c r="P230" s="12">
        <v>4.8272569444444448E-2</v>
      </c>
      <c r="R230" t="s">
        <v>295</v>
      </c>
      <c r="S230">
        <v>56889</v>
      </c>
      <c r="T230" s="12">
        <v>3.5462962962962967E-2</v>
      </c>
    </row>
    <row r="231" spans="2:20" x14ac:dyDescent="0.3">
      <c r="B231" t="s">
        <v>253</v>
      </c>
      <c r="C231">
        <v>92058</v>
      </c>
      <c r="D231" s="12">
        <v>8.8888888888888889E-3</v>
      </c>
      <c r="F231" t="s">
        <v>301</v>
      </c>
      <c r="G231">
        <v>53786</v>
      </c>
      <c r="H231" s="12">
        <v>7.0188888888888898E-2</v>
      </c>
      <c r="J231" t="s">
        <v>302</v>
      </c>
      <c r="K231">
        <v>53786</v>
      </c>
      <c r="L231" s="12">
        <v>3.847222222222222E-2</v>
      </c>
      <c r="N231" t="s">
        <v>294</v>
      </c>
      <c r="O231">
        <v>56890</v>
      </c>
      <c r="P231" s="12">
        <v>3.2661290322580645E-2</v>
      </c>
      <c r="R231" t="s">
        <v>295</v>
      </c>
      <c r="S231">
        <v>56890</v>
      </c>
      <c r="T231" s="12">
        <v>3.6666666666666667E-2</v>
      </c>
    </row>
    <row r="232" spans="2:20" x14ac:dyDescent="0.3">
      <c r="B232" t="s">
        <v>253</v>
      </c>
      <c r="C232">
        <v>92059</v>
      </c>
      <c r="D232" s="12">
        <v>9.1666666666666667E-3</v>
      </c>
      <c r="F232" t="s">
        <v>301</v>
      </c>
      <c r="G232">
        <v>53787</v>
      </c>
      <c r="H232" s="12">
        <v>8.7335858585858586E-2</v>
      </c>
      <c r="J232" t="s">
        <v>302</v>
      </c>
      <c r="K232">
        <v>53787</v>
      </c>
      <c r="L232" s="12">
        <v>4.688888888888889E-2</v>
      </c>
      <c r="N232" t="s">
        <v>294</v>
      </c>
      <c r="O232">
        <v>56891</v>
      </c>
      <c r="P232" s="12">
        <v>3.3762626262626265E-2</v>
      </c>
      <c r="R232" t="s">
        <v>295</v>
      </c>
      <c r="S232">
        <v>56891</v>
      </c>
      <c r="T232" s="12">
        <v>4.027777777777778E-2</v>
      </c>
    </row>
    <row r="233" spans="2:20" x14ac:dyDescent="0.3">
      <c r="B233" t="s">
        <v>253</v>
      </c>
      <c r="C233">
        <v>92060</v>
      </c>
      <c r="D233" s="12">
        <v>9.4444444444444445E-3</v>
      </c>
      <c r="F233" t="s">
        <v>301</v>
      </c>
      <c r="G233">
        <v>53788</v>
      </c>
      <c r="H233" s="12">
        <v>6.3644444444444448E-2</v>
      </c>
      <c r="J233" t="s">
        <v>302</v>
      </c>
      <c r="K233">
        <v>53788</v>
      </c>
      <c r="L233" s="12">
        <v>3.6597222222222225E-2</v>
      </c>
      <c r="N233" t="s">
        <v>294</v>
      </c>
      <c r="O233">
        <v>56892</v>
      </c>
      <c r="P233" s="12">
        <v>4.4848484848484846E-2</v>
      </c>
      <c r="R233" t="s">
        <v>295</v>
      </c>
      <c r="S233">
        <v>56892</v>
      </c>
      <c r="T233" s="12">
        <v>4.2592592592592592E-2</v>
      </c>
    </row>
    <row r="234" spans="2:20" x14ac:dyDescent="0.3">
      <c r="B234" t="s">
        <v>253</v>
      </c>
      <c r="C234">
        <v>92061</v>
      </c>
      <c r="D234" s="12">
        <v>8.611111111111111E-3</v>
      </c>
      <c r="F234" t="s">
        <v>301</v>
      </c>
      <c r="G234">
        <v>53789</v>
      </c>
      <c r="H234" s="12">
        <v>8.1461352657004826E-2</v>
      </c>
      <c r="J234" t="s">
        <v>302</v>
      </c>
      <c r="K234">
        <v>53789</v>
      </c>
      <c r="L234" s="12">
        <v>3.6388888888888887E-2</v>
      </c>
      <c r="N234" t="s">
        <v>294</v>
      </c>
      <c r="O234">
        <v>56893</v>
      </c>
      <c r="P234" s="12">
        <v>4.8782679738562089E-2</v>
      </c>
      <c r="R234" t="s">
        <v>295</v>
      </c>
      <c r="S234">
        <v>56893</v>
      </c>
      <c r="T234" s="12">
        <v>3.2847222222222222E-2</v>
      </c>
    </row>
    <row r="235" spans="2:20" x14ac:dyDescent="0.3">
      <c r="B235" t="s">
        <v>253</v>
      </c>
      <c r="C235">
        <v>92062</v>
      </c>
      <c r="D235" s="12">
        <v>8.611111111111111E-3</v>
      </c>
      <c r="F235" t="s">
        <v>301</v>
      </c>
      <c r="G235">
        <v>53790</v>
      </c>
      <c r="H235" s="12">
        <v>7.0023148148148154E-2</v>
      </c>
      <c r="J235" t="s">
        <v>302</v>
      </c>
      <c r="K235">
        <v>53790</v>
      </c>
      <c r="L235" s="12">
        <v>5.5833333333333339E-2</v>
      </c>
      <c r="N235" t="s">
        <v>294</v>
      </c>
      <c r="O235">
        <v>56894</v>
      </c>
      <c r="P235" s="12">
        <v>3.1452380952380954E-2</v>
      </c>
      <c r="R235" t="s">
        <v>295</v>
      </c>
      <c r="S235">
        <v>56894</v>
      </c>
      <c r="T235" s="12">
        <v>3.453703703703704E-2</v>
      </c>
    </row>
    <row r="236" spans="2:20" x14ac:dyDescent="0.3">
      <c r="B236" t="s">
        <v>253</v>
      </c>
      <c r="C236">
        <v>92063</v>
      </c>
      <c r="D236" s="12">
        <v>9.4444444444444445E-3</v>
      </c>
      <c r="F236" t="s">
        <v>301</v>
      </c>
      <c r="G236">
        <v>53791</v>
      </c>
      <c r="H236" s="12">
        <v>0.10861111111111112</v>
      </c>
      <c r="J236" t="s">
        <v>302</v>
      </c>
      <c r="K236">
        <v>53791</v>
      </c>
      <c r="L236" s="12">
        <v>4.6203703703703698E-2</v>
      </c>
      <c r="N236" t="s">
        <v>294</v>
      </c>
      <c r="O236">
        <v>56895</v>
      </c>
      <c r="P236" s="12">
        <v>2.0166666666666666E-2</v>
      </c>
      <c r="R236" t="s">
        <v>295</v>
      </c>
      <c r="S236">
        <v>56895</v>
      </c>
      <c r="T236" s="12">
        <v>4.6481481481481485E-2</v>
      </c>
    </row>
    <row r="237" spans="2:20" x14ac:dyDescent="0.3">
      <c r="B237" t="s">
        <v>253</v>
      </c>
      <c r="C237">
        <v>92064</v>
      </c>
      <c r="D237" s="12">
        <v>8.611111111111111E-3</v>
      </c>
      <c r="F237" t="s">
        <v>301</v>
      </c>
      <c r="G237">
        <v>53792</v>
      </c>
      <c r="H237" s="12">
        <v>9.4456521739130425E-2</v>
      </c>
      <c r="J237" t="s">
        <v>302</v>
      </c>
      <c r="K237">
        <v>53792</v>
      </c>
      <c r="L237" s="12">
        <v>4.3222222222222224E-2</v>
      </c>
      <c r="N237" t="s">
        <v>294</v>
      </c>
      <c r="O237">
        <v>56896</v>
      </c>
      <c r="P237" s="12">
        <v>3.0729166666666665E-2</v>
      </c>
      <c r="R237" t="s">
        <v>295</v>
      </c>
      <c r="S237">
        <v>56896</v>
      </c>
      <c r="T237" s="12">
        <v>4.3055555555555555E-2</v>
      </c>
    </row>
    <row r="238" spans="2:20" x14ac:dyDescent="0.3">
      <c r="B238" t="s">
        <v>253</v>
      </c>
      <c r="C238">
        <v>92065</v>
      </c>
      <c r="D238" s="12">
        <v>9.1666666666666667E-3</v>
      </c>
      <c r="F238" t="s">
        <v>301</v>
      </c>
      <c r="G238">
        <v>53793</v>
      </c>
      <c r="H238" s="12">
        <v>0.12377314814814815</v>
      </c>
      <c r="J238" t="s">
        <v>302</v>
      </c>
      <c r="K238">
        <v>53793</v>
      </c>
      <c r="L238" s="12">
        <v>5.3000000000000005E-2</v>
      </c>
      <c r="N238" t="s">
        <v>294</v>
      </c>
      <c r="O238">
        <v>56897</v>
      </c>
      <c r="P238" s="12">
        <v>3.1601851851851853E-2</v>
      </c>
      <c r="R238" t="s">
        <v>295</v>
      </c>
      <c r="S238">
        <v>56897</v>
      </c>
      <c r="T238" s="12">
        <v>5.0555555555555555E-2</v>
      </c>
    </row>
    <row r="239" spans="2:20" x14ac:dyDescent="0.3">
      <c r="B239" t="s">
        <v>253</v>
      </c>
      <c r="C239">
        <v>92066</v>
      </c>
      <c r="D239" s="12">
        <v>8.3333333333333332E-3</v>
      </c>
      <c r="F239" t="s">
        <v>301</v>
      </c>
      <c r="G239">
        <v>53794</v>
      </c>
      <c r="H239" s="12">
        <v>9.8128019323671503E-2</v>
      </c>
      <c r="J239" t="s">
        <v>302</v>
      </c>
      <c r="K239">
        <v>53794</v>
      </c>
      <c r="L239" s="12">
        <v>4.544444444444444E-2</v>
      </c>
      <c r="N239" t="s">
        <v>294</v>
      </c>
      <c r="O239">
        <v>56898</v>
      </c>
      <c r="P239" s="12">
        <v>3.8173400673400672E-2</v>
      </c>
      <c r="R239" t="s">
        <v>295</v>
      </c>
      <c r="S239">
        <v>56898</v>
      </c>
      <c r="T239" s="12">
        <v>4.0555555555555553E-2</v>
      </c>
    </row>
    <row r="240" spans="2:20" x14ac:dyDescent="0.3">
      <c r="B240" t="s">
        <v>253</v>
      </c>
      <c r="C240">
        <v>92067</v>
      </c>
      <c r="D240" s="12">
        <v>8.3333333333333332E-3</v>
      </c>
      <c r="F240" t="s">
        <v>301</v>
      </c>
      <c r="G240">
        <v>53795</v>
      </c>
      <c r="H240" s="12">
        <v>0.10567632850241546</v>
      </c>
      <c r="J240" t="s">
        <v>302</v>
      </c>
      <c r="K240">
        <v>53795</v>
      </c>
      <c r="L240" s="12">
        <v>4.8222222222222222E-2</v>
      </c>
      <c r="N240" t="s">
        <v>294</v>
      </c>
      <c r="O240">
        <v>56899</v>
      </c>
      <c r="P240" s="12">
        <v>3.2123655913978498E-2</v>
      </c>
      <c r="R240" t="s">
        <v>295</v>
      </c>
      <c r="S240">
        <v>56899</v>
      </c>
      <c r="T240" s="12">
        <v>3.8981481481481485E-2</v>
      </c>
    </row>
    <row r="241" spans="2:20" x14ac:dyDescent="0.3">
      <c r="B241" t="s">
        <v>253</v>
      </c>
      <c r="C241">
        <v>92068</v>
      </c>
      <c r="D241" s="12">
        <v>9.1666666666666667E-3</v>
      </c>
      <c r="F241" t="s">
        <v>301</v>
      </c>
      <c r="G241">
        <v>53796</v>
      </c>
      <c r="H241" s="12">
        <v>6.6896135265700485E-2</v>
      </c>
      <c r="J241" t="s">
        <v>302</v>
      </c>
      <c r="K241">
        <v>53796</v>
      </c>
      <c r="L241" s="12">
        <v>5.2453703703703704E-2</v>
      </c>
      <c r="N241" t="s">
        <v>294</v>
      </c>
      <c r="O241">
        <v>56900</v>
      </c>
      <c r="P241" s="12">
        <v>5.8366013071895428E-2</v>
      </c>
      <c r="R241" t="s">
        <v>295</v>
      </c>
      <c r="S241">
        <v>56900</v>
      </c>
      <c r="T241" s="12">
        <v>2.8611111111111111E-2</v>
      </c>
    </row>
    <row r="242" spans="2:20" x14ac:dyDescent="0.3">
      <c r="B242" t="s">
        <v>253</v>
      </c>
      <c r="C242">
        <v>92069</v>
      </c>
      <c r="D242" s="12">
        <v>8.611111111111111E-3</v>
      </c>
      <c r="F242" t="s">
        <v>301</v>
      </c>
      <c r="G242">
        <v>53797</v>
      </c>
      <c r="H242" s="12">
        <v>7.5833333333333336E-2</v>
      </c>
      <c r="J242" t="s">
        <v>302</v>
      </c>
      <c r="K242">
        <v>53797</v>
      </c>
      <c r="L242" s="12">
        <v>5.1666666666666666E-2</v>
      </c>
      <c r="N242" t="s">
        <v>294</v>
      </c>
      <c r="O242">
        <v>56901</v>
      </c>
      <c r="P242" s="12">
        <v>4.1527777777777775E-2</v>
      </c>
      <c r="R242" t="s">
        <v>295</v>
      </c>
      <c r="S242">
        <v>56901</v>
      </c>
      <c r="T242" s="12">
        <v>3.3958333333333333E-2</v>
      </c>
    </row>
    <row r="243" spans="2:20" x14ac:dyDescent="0.3">
      <c r="B243" t="s">
        <v>253</v>
      </c>
      <c r="C243">
        <v>92070</v>
      </c>
      <c r="D243" s="12">
        <v>9.1666666666666667E-3</v>
      </c>
      <c r="F243" t="s">
        <v>301</v>
      </c>
      <c r="G243">
        <v>53798</v>
      </c>
      <c r="H243" s="12">
        <v>0.10879227053140096</v>
      </c>
      <c r="J243" t="s">
        <v>302</v>
      </c>
      <c r="K243">
        <v>53798</v>
      </c>
      <c r="L243" s="12">
        <v>4.544444444444444E-2</v>
      </c>
      <c r="N243" t="s">
        <v>294</v>
      </c>
      <c r="O243">
        <v>56902</v>
      </c>
      <c r="P243" s="12">
        <v>3.1452380952380954E-2</v>
      </c>
      <c r="R243" t="s">
        <v>295</v>
      </c>
      <c r="S243">
        <v>56902</v>
      </c>
      <c r="T243" s="12">
        <v>3.453703703703704E-2</v>
      </c>
    </row>
    <row r="244" spans="2:20" x14ac:dyDescent="0.3">
      <c r="B244" t="s">
        <v>253</v>
      </c>
      <c r="C244">
        <v>92071</v>
      </c>
      <c r="D244" s="12">
        <v>9.7222222222222224E-3</v>
      </c>
      <c r="F244" t="s">
        <v>301</v>
      </c>
      <c r="G244">
        <v>53799</v>
      </c>
      <c r="H244" s="12">
        <v>8.7355072463768127E-2</v>
      </c>
      <c r="J244" t="s">
        <v>302</v>
      </c>
      <c r="K244">
        <v>53799</v>
      </c>
      <c r="L244" s="12">
        <v>6.3240740740740736E-2</v>
      </c>
      <c r="N244" t="s">
        <v>294</v>
      </c>
      <c r="O244">
        <v>56903</v>
      </c>
      <c r="P244" s="12">
        <v>2.0166666666666666E-2</v>
      </c>
      <c r="R244" t="s">
        <v>295</v>
      </c>
      <c r="S244">
        <v>56903</v>
      </c>
      <c r="T244" s="12">
        <v>4.6481481481481485E-2</v>
      </c>
    </row>
    <row r="245" spans="2:20" x14ac:dyDescent="0.3">
      <c r="B245" t="s">
        <v>253</v>
      </c>
      <c r="C245">
        <v>92072</v>
      </c>
      <c r="D245" s="12">
        <v>9.4444444444444445E-3</v>
      </c>
      <c r="F245" t="s">
        <v>301</v>
      </c>
      <c r="G245">
        <v>53800</v>
      </c>
      <c r="H245" s="12">
        <v>9.1331018518518506E-2</v>
      </c>
      <c r="J245" t="s">
        <v>302</v>
      </c>
      <c r="K245">
        <v>53800</v>
      </c>
      <c r="L245" s="12">
        <v>4.3958333333333335E-2</v>
      </c>
      <c r="N245" t="s">
        <v>294</v>
      </c>
      <c r="O245">
        <v>56904</v>
      </c>
      <c r="P245" s="12">
        <v>3.0729166666666665E-2</v>
      </c>
      <c r="R245" t="s">
        <v>295</v>
      </c>
      <c r="S245">
        <v>56904</v>
      </c>
      <c r="T245" s="12">
        <v>4.3055555555555555E-2</v>
      </c>
    </row>
    <row r="246" spans="2:20" x14ac:dyDescent="0.3">
      <c r="B246" t="s">
        <v>253</v>
      </c>
      <c r="C246">
        <v>92073</v>
      </c>
      <c r="D246" s="12">
        <v>8.8888888888888889E-3</v>
      </c>
      <c r="F246" t="s">
        <v>301</v>
      </c>
      <c r="G246">
        <v>53801</v>
      </c>
      <c r="H246" s="12">
        <v>0.1162962962962963</v>
      </c>
      <c r="J246" t="s">
        <v>302</v>
      </c>
      <c r="K246">
        <v>53801</v>
      </c>
      <c r="L246" s="12">
        <v>4.597222222222222E-2</v>
      </c>
      <c r="N246" t="s">
        <v>294</v>
      </c>
      <c r="O246">
        <v>56905</v>
      </c>
      <c r="P246" s="12">
        <v>3.4913194444444441E-2</v>
      </c>
      <c r="R246" t="s">
        <v>295</v>
      </c>
      <c r="S246">
        <v>56905</v>
      </c>
      <c r="T246" s="12">
        <v>4.8796296296296303E-2</v>
      </c>
    </row>
    <row r="247" spans="2:20" x14ac:dyDescent="0.3">
      <c r="B247" t="s">
        <v>253</v>
      </c>
      <c r="C247">
        <v>92074</v>
      </c>
      <c r="D247" s="12">
        <v>9.4444444444444445E-3</v>
      </c>
      <c r="F247" t="s">
        <v>301</v>
      </c>
      <c r="G247">
        <v>53802</v>
      </c>
      <c r="H247" s="12">
        <v>8.4166666666666667E-2</v>
      </c>
      <c r="J247" t="s">
        <v>302</v>
      </c>
      <c r="K247">
        <v>53802</v>
      </c>
      <c r="L247" s="12">
        <v>5.6041666666666663E-2</v>
      </c>
      <c r="N247" t="s">
        <v>294</v>
      </c>
      <c r="O247">
        <v>56906</v>
      </c>
      <c r="P247" s="12">
        <v>2.7974910394265234E-2</v>
      </c>
      <c r="R247" t="s">
        <v>295</v>
      </c>
      <c r="S247">
        <v>56906</v>
      </c>
      <c r="T247" s="12">
        <v>4.2013888888888892E-2</v>
      </c>
    </row>
    <row r="248" spans="2:20" x14ac:dyDescent="0.3">
      <c r="B248" t="s">
        <v>253</v>
      </c>
      <c r="C248">
        <v>92075</v>
      </c>
      <c r="D248" s="12">
        <v>9.7222222222222224E-3</v>
      </c>
      <c r="F248" t="s">
        <v>301</v>
      </c>
      <c r="G248">
        <v>53803</v>
      </c>
      <c r="H248" s="12">
        <v>8.7129629629629626E-2</v>
      </c>
      <c r="J248" t="s">
        <v>302</v>
      </c>
      <c r="K248">
        <v>53803</v>
      </c>
      <c r="L248" s="12">
        <v>4.4722222222222219E-2</v>
      </c>
      <c r="N248" t="s">
        <v>294</v>
      </c>
      <c r="O248">
        <v>56907</v>
      </c>
      <c r="P248" s="12">
        <v>3.6792929292929294E-2</v>
      </c>
      <c r="R248" t="s">
        <v>295</v>
      </c>
      <c r="S248">
        <v>56907</v>
      </c>
      <c r="T248" s="12">
        <v>3.740740740740741E-2</v>
      </c>
    </row>
    <row r="249" spans="2:20" x14ac:dyDescent="0.3">
      <c r="B249" t="s">
        <v>253</v>
      </c>
      <c r="C249">
        <v>92076</v>
      </c>
      <c r="D249" s="12">
        <v>9.7222222222222224E-3</v>
      </c>
      <c r="F249" t="s">
        <v>301</v>
      </c>
      <c r="G249">
        <v>53804</v>
      </c>
      <c r="H249" s="12">
        <v>0.11237268518518519</v>
      </c>
      <c r="J249" t="s">
        <v>302</v>
      </c>
      <c r="K249">
        <v>53804</v>
      </c>
      <c r="L249" s="12">
        <v>4.5925925925925926E-2</v>
      </c>
      <c r="N249" t="s">
        <v>294</v>
      </c>
      <c r="O249">
        <v>56908</v>
      </c>
      <c r="P249" s="12">
        <v>4.4574652777777779E-2</v>
      </c>
      <c r="R249" t="s">
        <v>295</v>
      </c>
      <c r="S249">
        <v>56908</v>
      </c>
      <c r="T249" s="12">
        <v>3.0462962962962966E-2</v>
      </c>
    </row>
    <row r="250" spans="2:20" x14ac:dyDescent="0.3">
      <c r="B250" t="s">
        <v>253</v>
      </c>
      <c r="C250">
        <v>92077</v>
      </c>
      <c r="D250" s="12">
        <v>8.8888888888888889E-3</v>
      </c>
      <c r="F250" t="s">
        <v>301</v>
      </c>
      <c r="G250">
        <v>53805</v>
      </c>
      <c r="H250" s="12">
        <v>0.11192129629629628</v>
      </c>
      <c r="J250" t="s">
        <v>302</v>
      </c>
      <c r="K250">
        <v>53805</v>
      </c>
      <c r="L250" s="12">
        <v>3.8124999999999999E-2</v>
      </c>
      <c r="N250" t="s">
        <v>294</v>
      </c>
      <c r="O250">
        <v>56909</v>
      </c>
      <c r="P250" s="12">
        <v>2.5259259259259259E-2</v>
      </c>
      <c r="R250" t="s">
        <v>295</v>
      </c>
      <c r="S250">
        <v>56909</v>
      </c>
      <c r="T250" s="12">
        <v>3.3888888888888892E-2</v>
      </c>
    </row>
    <row r="251" spans="2:20" x14ac:dyDescent="0.3">
      <c r="B251" t="s">
        <v>253</v>
      </c>
      <c r="C251">
        <v>92078</v>
      </c>
      <c r="D251" s="12">
        <v>9.1666666666666667E-3</v>
      </c>
      <c r="F251" t="s">
        <v>301</v>
      </c>
      <c r="G251">
        <v>53806</v>
      </c>
      <c r="H251" s="12">
        <v>0.11667874396135265</v>
      </c>
      <c r="J251" t="s">
        <v>302</v>
      </c>
      <c r="K251">
        <v>53806</v>
      </c>
      <c r="L251" s="12">
        <v>4.3796296296296298E-2</v>
      </c>
      <c r="N251" t="s">
        <v>294</v>
      </c>
      <c r="O251">
        <v>56910</v>
      </c>
      <c r="P251" s="12">
        <v>3.3915770609318996E-2</v>
      </c>
      <c r="R251" t="s">
        <v>295</v>
      </c>
      <c r="S251">
        <v>56910</v>
      </c>
      <c r="T251" s="12">
        <v>4.3888888888888887E-2</v>
      </c>
    </row>
    <row r="252" spans="2:20" x14ac:dyDescent="0.3">
      <c r="B252" t="s">
        <v>253</v>
      </c>
      <c r="C252">
        <v>92079</v>
      </c>
      <c r="D252" s="12">
        <v>8.3333333333333332E-3</v>
      </c>
      <c r="F252" t="s">
        <v>301</v>
      </c>
      <c r="G252">
        <v>53807</v>
      </c>
      <c r="H252" s="12">
        <v>9.8657407407407416E-2</v>
      </c>
      <c r="J252" t="s">
        <v>302</v>
      </c>
      <c r="K252">
        <v>53807</v>
      </c>
      <c r="L252" s="12">
        <v>4.8611111111111112E-2</v>
      </c>
      <c r="N252" t="s">
        <v>294</v>
      </c>
      <c r="O252">
        <v>56911</v>
      </c>
      <c r="P252" s="12">
        <v>3.3494623655913977E-2</v>
      </c>
      <c r="R252" t="s">
        <v>295</v>
      </c>
      <c r="S252">
        <v>56911</v>
      </c>
      <c r="T252" s="12">
        <v>3.3611111111111112E-2</v>
      </c>
    </row>
    <row r="253" spans="2:20" x14ac:dyDescent="0.3">
      <c r="B253" t="s">
        <v>253</v>
      </c>
      <c r="C253">
        <v>92080</v>
      </c>
      <c r="D253" s="12">
        <v>8.611111111111111E-3</v>
      </c>
      <c r="F253" t="s">
        <v>301</v>
      </c>
      <c r="G253">
        <v>53808</v>
      </c>
      <c r="H253" s="12">
        <v>9.2161835748792276E-2</v>
      </c>
      <c r="J253" t="s">
        <v>302</v>
      </c>
      <c r="K253">
        <v>53808</v>
      </c>
      <c r="L253" s="12">
        <v>4.9351851851851848E-2</v>
      </c>
      <c r="N253" t="s">
        <v>294</v>
      </c>
      <c r="O253">
        <v>56912</v>
      </c>
      <c r="P253" s="12">
        <v>2.5084175084175084E-2</v>
      </c>
      <c r="R253" t="s">
        <v>295</v>
      </c>
      <c r="S253">
        <v>56912</v>
      </c>
      <c r="T253" s="12">
        <v>3.4722222222222224E-2</v>
      </c>
    </row>
    <row r="254" spans="2:20" x14ac:dyDescent="0.3">
      <c r="B254" t="s">
        <v>253</v>
      </c>
      <c r="C254">
        <v>92081</v>
      </c>
      <c r="D254" s="12">
        <v>9.1666666666666667E-3</v>
      </c>
      <c r="F254" t="s">
        <v>301</v>
      </c>
      <c r="G254">
        <v>53809</v>
      </c>
      <c r="H254" s="12">
        <v>9.1871980676328499E-2</v>
      </c>
      <c r="J254" t="s">
        <v>302</v>
      </c>
      <c r="K254">
        <v>53809</v>
      </c>
      <c r="L254" s="12">
        <v>4.6018518518518514E-2</v>
      </c>
      <c r="N254" t="s">
        <v>294</v>
      </c>
      <c r="O254">
        <v>56913</v>
      </c>
      <c r="P254" s="12">
        <v>4.5622895622895621E-2</v>
      </c>
      <c r="R254" t="s">
        <v>295</v>
      </c>
      <c r="S254">
        <v>56913</v>
      </c>
      <c r="T254" s="12">
        <v>3.2569444444444443E-2</v>
      </c>
    </row>
    <row r="255" spans="2:20" x14ac:dyDescent="0.3">
      <c r="B255" t="s">
        <v>253</v>
      </c>
      <c r="C255">
        <v>92082</v>
      </c>
      <c r="D255" s="12">
        <v>9.7222222222222224E-3</v>
      </c>
      <c r="F255" t="s">
        <v>301</v>
      </c>
      <c r="G255">
        <v>53810</v>
      </c>
      <c r="H255" s="12">
        <v>0.11044685990338164</v>
      </c>
      <c r="J255" t="s">
        <v>302</v>
      </c>
      <c r="K255">
        <v>53810</v>
      </c>
      <c r="L255" s="12">
        <v>4.925925925925926E-2</v>
      </c>
      <c r="N255" t="s">
        <v>294</v>
      </c>
      <c r="O255">
        <v>56914</v>
      </c>
      <c r="P255" s="12">
        <v>2.7344771241830067E-2</v>
      </c>
      <c r="R255" t="s">
        <v>295</v>
      </c>
      <c r="S255">
        <v>56914</v>
      </c>
      <c r="T255" s="12">
        <v>3.7152777777777778E-2</v>
      </c>
    </row>
    <row r="256" spans="2:20" x14ac:dyDescent="0.3">
      <c r="B256" t="s">
        <v>253</v>
      </c>
      <c r="C256">
        <v>92083</v>
      </c>
      <c r="D256" s="12">
        <v>8.8888888888888889E-3</v>
      </c>
      <c r="F256" t="s">
        <v>301</v>
      </c>
      <c r="G256">
        <v>53811</v>
      </c>
      <c r="H256" s="12">
        <v>8.5603864734299512E-2</v>
      </c>
      <c r="J256" t="s">
        <v>302</v>
      </c>
      <c r="K256">
        <v>53811</v>
      </c>
      <c r="L256" s="12">
        <v>4.4722222222222219E-2</v>
      </c>
      <c r="N256" t="s">
        <v>294</v>
      </c>
      <c r="O256">
        <v>56915</v>
      </c>
      <c r="P256" s="12">
        <v>3.8922558922558921E-2</v>
      </c>
      <c r="R256" t="s">
        <v>295</v>
      </c>
      <c r="S256">
        <v>56915</v>
      </c>
      <c r="T256" s="12">
        <v>3.5277777777777776E-2</v>
      </c>
    </row>
    <row r="257" spans="2:20" x14ac:dyDescent="0.3">
      <c r="B257" t="s">
        <v>253</v>
      </c>
      <c r="C257">
        <v>92084</v>
      </c>
      <c r="D257" s="12">
        <v>9.4444444444444445E-3</v>
      </c>
      <c r="F257" t="s">
        <v>301</v>
      </c>
      <c r="G257">
        <v>53812</v>
      </c>
      <c r="H257" s="12">
        <v>0.10781249999999999</v>
      </c>
      <c r="J257" t="s">
        <v>302</v>
      </c>
      <c r="K257">
        <v>53812</v>
      </c>
      <c r="L257" s="12">
        <v>4.8472222222222222E-2</v>
      </c>
      <c r="N257" t="s">
        <v>294</v>
      </c>
      <c r="O257">
        <v>56916</v>
      </c>
      <c r="P257" s="12">
        <v>1.751851851851852E-2</v>
      </c>
      <c r="R257" t="s">
        <v>295</v>
      </c>
      <c r="S257">
        <v>56916</v>
      </c>
      <c r="T257" s="12">
        <v>3.4305555555555554E-2</v>
      </c>
    </row>
    <row r="258" spans="2:20" x14ac:dyDescent="0.3">
      <c r="B258" t="s">
        <v>253</v>
      </c>
      <c r="C258">
        <v>92085</v>
      </c>
      <c r="D258" s="12">
        <v>8.611111111111111E-3</v>
      </c>
      <c r="F258" t="s">
        <v>301</v>
      </c>
      <c r="G258">
        <v>53813</v>
      </c>
      <c r="H258" s="12">
        <v>9.5474537037037024E-2</v>
      </c>
      <c r="J258" t="s">
        <v>302</v>
      </c>
      <c r="K258">
        <v>53813</v>
      </c>
      <c r="L258" s="12">
        <v>5.8055555555555555E-2</v>
      </c>
      <c r="N258" t="s">
        <v>294</v>
      </c>
      <c r="O258">
        <v>56917</v>
      </c>
      <c r="P258" s="12">
        <v>2.368279569892473E-2</v>
      </c>
      <c r="R258" t="s">
        <v>295</v>
      </c>
      <c r="S258">
        <v>56917</v>
      </c>
      <c r="T258" s="12">
        <v>4.2592592592592592E-2</v>
      </c>
    </row>
    <row r="259" spans="2:20" x14ac:dyDescent="0.3">
      <c r="B259" t="s">
        <v>253</v>
      </c>
      <c r="C259">
        <v>92086</v>
      </c>
      <c r="D259" s="12">
        <v>8.3333333333333332E-3</v>
      </c>
      <c r="F259" t="s">
        <v>301</v>
      </c>
      <c r="G259">
        <v>53814</v>
      </c>
      <c r="H259" s="12">
        <v>7.778935185185186E-2</v>
      </c>
      <c r="J259" t="s">
        <v>302</v>
      </c>
      <c r="K259">
        <v>53814</v>
      </c>
      <c r="L259" s="12">
        <v>5.1481481481481482E-2</v>
      </c>
      <c r="N259" t="s">
        <v>294</v>
      </c>
      <c r="O259">
        <v>56918</v>
      </c>
      <c r="P259" s="12">
        <v>2.375E-2</v>
      </c>
      <c r="R259" t="s">
        <v>295</v>
      </c>
      <c r="S259">
        <v>56918</v>
      </c>
      <c r="T259" s="12">
        <v>3.1055555555555552E-2</v>
      </c>
    </row>
    <row r="260" spans="2:20" x14ac:dyDescent="0.3">
      <c r="B260" t="s">
        <v>253</v>
      </c>
      <c r="C260">
        <v>92087</v>
      </c>
      <c r="D260" s="12">
        <v>8.611111111111111E-3</v>
      </c>
      <c r="F260" t="s">
        <v>301</v>
      </c>
      <c r="G260">
        <v>53815</v>
      </c>
      <c r="H260" s="12">
        <v>0.10353009259259259</v>
      </c>
      <c r="J260" t="s">
        <v>302</v>
      </c>
      <c r="K260">
        <v>53815</v>
      </c>
      <c r="L260" s="12">
        <v>4.5624999999999999E-2</v>
      </c>
      <c r="N260" t="s">
        <v>294</v>
      </c>
      <c r="O260">
        <v>56919</v>
      </c>
      <c r="P260" s="12">
        <v>3.4513888888888886E-2</v>
      </c>
      <c r="R260" t="s">
        <v>295</v>
      </c>
      <c r="S260">
        <v>56919</v>
      </c>
      <c r="T260" s="12">
        <v>3.5000000000000003E-2</v>
      </c>
    </row>
    <row r="261" spans="2:20" x14ac:dyDescent="0.3">
      <c r="B261" t="s">
        <v>253</v>
      </c>
      <c r="C261">
        <v>92088</v>
      </c>
      <c r="D261" s="12">
        <v>9.4444444444444445E-3</v>
      </c>
      <c r="F261" t="s">
        <v>301</v>
      </c>
      <c r="G261">
        <v>53816</v>
      </c>
      <c r="H261" s="12">
        <v>8.2881944444444453E-2</v>
      </c>
      <c r="J261" t="s">
        <v>302</v>
      </c>
      <c r="K261">
        <v>53816</v>
      </c>
      <c r="L261" s="12">
        <v>4.1203703703703708E-2</v>
      </c>
      <c r="N261" t="s">
        <v>294</v>
      </c>
      <c r="O261">
        <v>56920</v>
      </c>
      <c r="P261" s="12">
        <v>3.3458781362007167E-2</v>
      </c>
      <c r="R261" t="s">
        <v>295</v>
      </c>
      <c r="S261">
        <v>56920</v>
      </c>
      <c r="T261" s="12">
        <v>3.1597222222222221E-2</v>
      </c>
    </row>
    <row r="262" spans="2:20" x14ac:dyDescent="0.3">
      <c r="B262" t="s">
        <v>253</v>
      </c>
      <c r="C262">
        <v>92089</v>
      </c>
      <c r="D262" s="12">
        <v>9.7222222222222224E-3</v>
      </c>
      <c r="F262" t="s">
        <v>301</v>
      </c>
      <c r="G262">
        <v>53817</v>
      </c>
      <c r="H262" s="12">
        <v>6.4565217391304358E-2</v>
      </c>
      <c r="J262" t="s">
        <v>302</v>
      </c>
      <c r="K262">
        <v>53817</v>
      </c>
      <c r="L262" s="12">
        <v>4.4666666666666667E-2</v>
      </c>
      <c r="N262" t="s">
        <v>294</v>
      </c>
      <c r="O262">
        <v>56921</v>
      </c>
      <c r="P262" s="12">
        <v>3.9537037037037037E-2</v>
      </c>
      <c r="R262" t="s">
        <v>295</v>
      </c>
      <c r="S262">
        <v>56921</v>
      </c>
      <c r="T262" s="12">
        <v>4.2222222222222223E-2</v>
      </c>
    </row>
    <row r="263" spans="2:20" x14ac:dyDescent="0.3">
      <c r="B263" t="s">
        <v>253</v>
      </c>
      <c r="C263">
        <v>92090</v>
      </c>
      <c r="D263" s="12">
        <v>9.1666666666666667E-3</v>
      </c>
      <c r="F263" t="s">
        <v>301</v>
      </c>
      <c r="G263">
        <v>53818</v>
      </c>
      <c r="H263" s="12">
        <v>7.5120772946859912E-2</v>
      </c>
      <c r="J263" t="s">
        <v>302</v>
      </c>
      <c r="K263">
        <v>53818</v>
      </c>
      <c r="L263" s="12">
        <v>5.2291666666666667E-2</v>
      </c>
      <c r="N263" t="s">
        <v>294</v>
      </c>
      <c r="O263">
        <v>56922</v>
      </c>
      <c r="P263" s="12">
        <v>4.7441077441077444E-2</v>
      </c>
      <c r="R263" t="s">
        <v>295</v>
      </c>
      <c r="S263">
        <v>56922</v>
      </c>
      <c r="T263" s="12">
        <v>3.2166666666666663E-2</v>
      </c>
    </row>
    <row r="264" spans="2:20" x14ac:dyDescent="0.3">
      <c r="B264" t="s">
        <v>253</v>
      </c>
      <c r="C264">
        <v>92091</v>
      </c>
      <c r="D264" s="12">
        <v>8.611111111111111E-3</v>
      </c>
      <c r="F264" t="s">
        <v>301</v>
      </c>
      <c r="G264">
        <v>53819</v>
      </c>
      <c r="H264" s="12">
        <v>8.5855555555555546E-2</v>
      </c>
      <c r="J264" t="s">
        <v>302</v>
      </c>
      <c r="K264">
        <v>53819</v>
      </c>
      <c r="L264" s="12">
        <v>5.451388888888889E-2</v>
      </c>
      <c r="N264" t="s">
        <v>294</v>
      </c>
      <c r="O264">
        <v>56923</v>
      </c>
      <c r="P264" s="12">
        <v>4.2165032679738562E-2</v>
      </c>
      <c r="R264" t="s">
        <v>295</v>
      </c>
      <c r="S264">
        <v>56923</v>
      </c>
      <c r="T264" s="12">
        <v>4.148148148148148E-2</v>
      </c>
    </row>
    <row r="265" spans="2:20" x14ac:dyDescent="0.3">
      <c r="B265" t="s">
        <v>253</v>
      </c>
      <c r="C265">
        <v>92092</v>
      </c>
      <c r="D265" s="12">
        <v>8.611111111111111E-3</v>
      </c>
      <c r="F265" t="s">
        <v>301</v>
      </c>
      <c r="G265">
        <v>53820</v>
      </c>
      <c r="H265" s="12">
        <v>9.6920289855072464E-2</v>
      </c>
      <c r="J265" t="s">
        <v>302</v>
      </c>
      <c r="K265">
        <v>53820</v>
      </c>
      <c r="L265" s="12">
        <v>4.1944444444444444E-2</v>
      </c>
      <c r="N265" t="s">
        <v>294</v>
      </c>
      <c r="O265">
        <v>56924</v>
      </c>
      <c r="P265" s="12">
        <v>1.751851851851852E-2</v>
      </c>
      <c r="R265" t="s">
        <v>295</v>
      </c>
      <c r="S265">
        <v>56924</v>
      </c>
      <c r="T265" s="12">
        <v>3.4305555555555554E-2</v>
      </c>
    </row>
    <row r="266" spans="2:20" x14ac:dyDescent="0.3">
      <c r="B266" t="s">
        <v>253</v>
      </c>
      <c r="C266">
        <v>92093</v>
      </c>
      <c r="D266" s="12">
        <v>8.611111111111111E-3</v>
      </c>
      <c r="F266" t="s">
        <v>301</v>
      </c>
      <c r="G266">
        <v>53821</v>
      </c>
      <c r="H266" s="12">
        <v>6.7669082125603866E-2</v>
      </c>
      <c r="J266" t="s">
        <v>302</v>
      </c>
      <c r="K266">
        <v>53821</v>
      </c>
      <c r="L266" s="12">
        <v>4.2222222222222223E-2</v>
      </c>
      <c r="N266" t="s">
        <v>294</v>
      </c>
      <c r="O266">
        <v>56925</v>
      </c>
      <c r="P266" s="12">
        <v>2.368279569892473E-2</v>
      </c>
      <c r="R266" t="s">
        <v>295</v>
      </c>
      <c r="S266">
        <v>56925</v>
      </c>
      <c r="T266" s="12">
        <v>4.2592592592592592E-2</v>
      </c>
    </row>
    <row r="267" spans="2:20" x14ac:dyDescent="0.3">
      <c r="B267" t="s">
        <v>253</v>
      </c>
      <c r="C267">
        <v>92094</v>
      </c>
      <c r="D267" s="12">
        <v>8.8888888888888889E-3</v>
      </c>
      <c r="F267" t="s">
        <v>301</v>
      </c>
      <c r="G267">
        <v>53822</v>
      </c>
      <c r="H267" s="12">
        <v>9.3019323671497581E-2</v>
      </c>
      <c r="J267" t="s">
        <v>302</v>
      </c>
      <c r="K267">
        <v>53822</v>
      </c>
      <c r="L267" s="12">
        <v>4.5694444444444447E-2</v>
      </c>
      <c r="N267" t="s">
        <v>294</v>
      </c>
      <c r="O267">
        <v>56926</v>
      </c>
      <c r="P267" s="12">
        <v>2.375E-2</v>
      </c>
      <c r="R267" t="s">
        <v>295</v>
      </c>
      <c r="S267">
        <v>56926</v>
      </c>
      <c r="T267" s="12">
        <v>3.1055555555555552E-2</v>
      </c>
    </row>
    <row r="268" spans="2:20" x14ac:dyDescent="0.3">
      <c r="B268" t="s">
        <v>253</v>
      </c>
      <c r="C268">
        <v>92095</v>
      </c>
      <c r="D268" s="12">
        <v>8.8888888888888889E-3</v>
      </c>
      <c r="F268" t="s">
        <v>301</v>
      </c>
      <c r="G268">
        <v>53823</v>
      </c>
      <c r="H268" s="12">
        <v>0.11073333333333334</v>
      </c>
      <c r="J268" t="s">
        <v>302</v>
      </c>
      <c r="K268">
        <v>53823</v>
      </c>
      <c r="L268" s="12">
        <v>4.1944444444444444E-2</v>
      </c>
      <c r="N268" t="s">
        <v>294</v>
      </c>
      <c r="O268">
        <v>56927</v>
      </c>
      <c r="P268" s="12">
        <v>3.0734767025089604E-2</v>
      </c>
      <c r="R268" t="s">
        <v>295</v>
      </c>
      <c r="S268">
        <v>56927</v>
      </c>
      <c r="T268" s="12">
        <v>3.138888888888889E-2</v>
      </c>
    </row>
    <row r="269" spans="2:20" x14ac:dyDescent="0.3">
      <c r="B269" t="s">
        <v>253</v>
      </c>
      <c r="C269">
        <v>92096</v>
      </c>
      <c r="D269" s="12">
        <v>8.8888888888888889E-3</v>
      </c>
      <c r="F269" t="s">
        <v>301</v>
      </c>
      <c r="G269">
        <v>53824</v>
      </c>
      <c r="H269" s="12">
        <v>0.11280092592592593</v>
      </c>
      <c r="J269" t="s">
        <v>302</v>
      </c>
      <c r="K269">
        <v>53824</v>
      </c>
      <c r="L269" s="12">
        <v>4.8888888888888891E-2</v>
      </c>
      <c r="N269" t="s">
        <v>294</v>
      </c>
      <c r="O269">
        <v>56928</v>
      </c>
      <c r="P269" s="12">
        <v>3.5182291666666664E-2</v>
      </c>
      <c r="R269" t="s">
        <v>295</v>
      </c>
      <c r="S269">
        <v>56928</v>
      </c>
      <c r="T269" s="12">
        <v>3.7037037037037035E-2</v>
      </c>
    </row>
    <row r="270" spans="2:20" x14ac:dyDescent="0.3">
      <c r="B270" t="s">
        <v>253</v>
      </c>
      <c r="C270">
        <v>92097</v>
      </c>
      <c r="D270" s="12">
        <v>9.4444444444444445E-3</v>
      </c>
      <c r="F270" t="s">
        <v>301</v>
      </c>
      <c r="G270">
        <v>53825</v>
      </c>
      <c r="H270" s="12">
        <v>8.1544444444444433E-2</v>
      </c>
      <c r="J270" t="s">
        <v>302</v>
      </c>
      <c r="K270">
        <v>53825</v>
      </c>
      <c r="L270" s="12">
        <v>5.1180555555555556E-2</v>
      </c>
      <c r="N270" t="s">
        <v>294</v>
      </c>
      <c r="O270">
        <v>56929</v>
      </c>
      <c r="P270" s="12">
        <v>3.7612847222222225E-2</v>
      </c>
      <c r="R270" t="s">
        <v>295</v>
      </c>
      <c r="S270">
        <v>56929</v>
      </c>
      <c r="T270" s="12">
        <v>3.7013888888888888E-2</v>
      </c>
    </row>
    <row r="271" spans="2:20" x14ac:dyDescent="0.3">
      <c r="B271" t="s">
        <v>253</v>
      </c>
      <c r="C271">
        <v>92098</v>
      </c>
      <c r="D271" s="12">
        <v>8.8888888888888889E-3</v>
      </c>
      <c r="F271" t="s">
        <v>301</v>
      </c>
      <c r="G271">
        <v>53826</v>
      </c>
      <c r="H271" s="12">
        <v>6.3668981481481479E-2</v>
      </c>
      <c r="J271" t="s">
        <v>302</v>
      </c>
      <c r="K271">
        <v>53826</v>
      </c>
      <c r="L271" s="12">
        <v>5.423611111111111E-2</v>
      </c>
      <c r="N271" t="s">
        <v>294</v>
      </c>
      <c r="O271">
        <v>56930</v>
      </c>
      <c r="P271" s="12">
        <v>5.0261437908496735E-2</v>
      </c>
      <c r="R271" t="s">
        <v>295</v>
      </c>
      <c r="S271">
        <v>56930</v>
      </c>
      <c r="T271" s="12">
        <v>3.5555555555555556E-2</v>
      </c>
    </row>
    <row r="272" spans="2:20" x14ac:dyDescent="0.3">
      <c r="B272" t="s">
        <v>253</v>
      </c>
      <c r="C272">
        <v>92099</v>
      </c>
      <c r="D272" s="12">
        <v>8.611111111111111E-3</v>
      </c>
      <c r="F272" t="s">
        <v>301</v>
      </c>
      <c r="G272">
        <v>53827</v>
      </c>
      <c r="H272" s="12">
        <v>7.3731884057971014E-2</v>
      </c>
      <c r="J272" t="s">
        <v>302</v>
      </c>
      <c r="K272">
        <v>53827</v>
      </c>
      <c r="L272" s="12">
        <v>3.5833333333333335E-2</v>
      </c>
      <c r="N272" t="s">
        <v>294</v>
      </c>
      <c r="O272">
        <v>56931</v>
      </c>
      <c r="P272" s="12">
        <v>3.8922558922558921E-2</v>
      </c>
      <c r="R272" t="s">
        <v>295</v>
      </c>
      <c r="S272">
        <v>56931</v>
      </c>
      <c r="T272" s="12">
        <v>3.5277777777777776E-2</v>
      </c>
    </row>
    <row r="273" spans="2:20" x14ac:dyDescent="0.3">
      <c r="B273" t="s">
        <v>253</v>
      </c>
      <c r="C273">
        <v>92100</v>
      </c>
      <c r="D273" s="12">
        <v>9.7222222222222224E-3</v>
      </c>
      <c r="F273" t="s">
        <v>301</v>
      </c>
      <c r="G273">
        <v>53828</v>
      </c>
      <c r="H273" s="12">
        <v>0.11148148148148147</v>
      </c>
      <c r="J273" t="s">
        <v>302</v>
      </c>
      <c r="K273">
        <v>53828</v>
      </c>
      <c r="L273" s="12">
        <v>3.875E-2</v>
      </c>
      <c r="N273" t="s">
        <v>294</v>
      </c>
      <c r="O273">
        <v>56932</v>
      </c>
      <c r="P273" s="12">
        <v>1.9399641577060932E-2</v>
      </c>
      <c r="R273" t="s">
        <v>295</v>
      </c>
      <c r="S273">
        <v>56932</v>
      </c>
      <c r="T273" s="12">
        <v>3.9814814814814817E-2</v>
      </c>
    </row>
    <row r="274" spans="2:20" x14ac:dyDescent="0.3">
      <c r="B274" t="s">
        <v>253</v>
      </c>
      <c r="C274">
        <v>92101</v>
      </c>
      <c r="D274" s="12">
        <v>8.8888888888888889E-3</v>
      </c>
      <c r="F274" t="s">
        <v>301</v>
      </c>
      <c r="G274">
        <v>53829</v>
      </c>
      <c r="H274" s="12">
        <v>8.4722222222222213E-2</v>
      </c>
      <c r="J274" t="s">
        <v>302</v>
      </c>
      <c r="K274">
        <v>53829</v>
      </c>
      <c r="L274" s="12">
        <v>6.1111111111111109E-2</v>
      </c>
      <c r="N274" t="s">
        <v>294</v>
      </c>
      <c r="O274">
        <v>56933</v>
      </c>
      <c r="P274" s="12">
        <v>2.1324074074074072E-2</v>
      </c>
      <c r="R274" t="s">
        <v>295</v>
      </c>
      <c r="S274">
        <v>56933</v>
      </c>
      <c r="T274" s="12">
        <v>3.6111111111111108E-2</v>
      </c>
    </row>
    <row r="275" spans="2:20" x14ac:dyDescent="0.3">
      <c r="B275" t="s">
        <v>253</v>
      </c>
      <c r="C275">
        <v>92102</v>
      </c>
      <c r="D275" s="12">
        <v>9.7222222222222224E-3</v>
      </c>
      <c r="F275" t="s">
        <v>301</v>
      </c>
      <c r="G275">
        <v>53830</v>
      </c>
      <c r="H275" s="12">
        <v>8.5740740740740742E-2</v>
      </c>
      <c r="J275" t="s">
        <v>302</v>
      </c>
      <c r="K275">
        <v>53830</v>
      </c>
      <c r="L275" s="12">
        <v>4.4166666666666667E-2</v>
      </c>
      <c r="N275" t="s">
        <v>294</v>
      </c>
      <c r="O275">
        <v>56934</v>
      </c>
      <c r="P275" s="12">
        <v>2.7419354838709678E-2</v>
      </c>
      <c r="R275" t="s">
        <v>295</v>
      </c>
      <c r="S275">
        <v>56934</v>
      </c>
      <c r="T275" s="12">
        <v>3.4652777777777775E-2</v>
      </c>
    </row>
    <row r="276" spans="2:20" x14ac:dyDescent="0.3">
      <c r="B276" t="s">
        <v>253</v>
      </c>
      <c r="C276">
        <v>92103</v>
      </c>
      <c r="D276" s="12">
        <v>9.1666666666666667E-3</v>
      </c>
      <c r="F276" t="s">
        <v>301</v>
      </c>
      <c r="G276">
        <v>53831</v>
      </c>
      <c r="H276" s="12">
        <v>8.5636574074074087E-2</v>
      </c>
      <c r="J276" t="s">
        <v>302</v>
      </c>
      <c r="K276">
        <v>53831</v>
      </c>
      <c r="L276" s="12">
        <v>3.5555555555555556E-2</v>
      </c>
      <c r="N276" t="s">
        <v>294</v>
      </c>
      <c r="O276">
        <v>56935</v>
      </c>
      <c r="P276" s="12">
        <v>3.0734767025089604E-2</v>
      </c>
      <c r="R276" t="s">
        <v>295</v>
      </c>
      <c r="S276">
        <v>56935</v>
      </c>
      <c r="T276" s="12">
        <v>3.138888888888889E-2</v>
      </c>
    </row>
    <row r="277" spans="2:20" x14ac:dyDescent="0.3">
      <c r="B277" t="s">
        <v>253</v>
      </c>
      <c r="C277">
        <v>92104</v>
      </c>
      <c r="D277" s="12">
        <v>8.3333333333333332E-3</v>
      </c>
      <c r="F277" t="s">
        <v>301</v>
      </c>
      <c r="G277">
        <v>53832</v>
      </c>
      <c r="H277" s="12">
        <v>9.5462962962962972E-2</v>
      </c>
      <c r="J277" t="s">
        <v>302</v>
      </c>
      <c r="K277">
        <v>53832</v>
      </c>
      <c r="L277" s="12">
        <v>5.5625000000000001E-2</v>
      </c>
      <c r="N277" t="s">
        <v>294</v>
      </c>
      <c r="O277">
        <v>56936</v>
      </c>
      <c r="P277" s="12">
        <v>3.5182291666666664E-2</v>
      </c>
      <c r="R277" t="s">
        <v>295</v>
      </c>
      <c r="S277">
        <v>56936</v>
      </c>
      <c r="T277" s="12">
        <v>3.7037037037037035E-2</v>
      </c>
    </row>
    <row r="278" spans="2:20" x14ac:dyDescent="0.3">
      <c r="B278" t="s">
        <v>253</v>
      </c>
      <c r="C278">
        <v>92105</v>
      </c>
      <c r="D278" s="12">
        <v>8.3333333333333332E-3</v>
      </c>
      <c r="F278" t="s">
        <v>301</v>
      </c>
      <c r="G278">
        <v>53833</v>
      </c>
      <c r="H278" s="12">
        <v>0.11038194444444444</v>
      </c>
      <c r="J278" t="s">
        <v>302</v>
      </c>
      <c r="K278">
        <v>53833</v>
      </c>
      <c r="L278" s="12">
        <v>5.6944444444444443E-2</v>
      </c>
      <c r="N278" t="s">
        <v>294</v>
      </c>
      <c r="O278">
        <v>56937</v>
      </c>
      <c r="P278" s="12">
        <v>3.7612847222222225E-2</v>
      </c>
      <c r="R278" t="s">
        <v>295</v>
      </c>
      <c r="S278">
        <v>56937</v>
      </c>
      <c r="T278" s="12">
        <v>3.7013888888888888E-2</v>
      </c>
    </row>
    <row r="279" spans="2:20" x14ac:dyDescent="0.3">
      <c r="B279" t="s">
        <v>253</v>
      </c>
      <c r="C279">
        <v>92106</v>
      </c>
      <c r="D279" s="12">
        <v>8.611111111111111E-3</v>
      </c>
      <c r="F279" t="s">
        <v>301</v>
      </c>
      <c r="G279">
        <v>53834</v>
      </c>
      <c r="H279" s="12">
        <v>9.2847222222222234E-2</v>
      </c>
      <c r="J279" t="s">
        <v>302</v>
      </c>
      <c r="K279">
        <v>53834</v>
      </c>
      <c r="L279" s="12">
        <v>5.488888888888889E-2</v>
      </c>
      <c r="N279" t="s">
        <v>294</v>
      </c>
      <c r="O279">
        <v>56938</v>
      </c>
      <c r="P279" s="12">
        <v>4.7441077441077444E-2</v>
      </c>
      <c r="R279" t="s">
        <v>295</v>
      </c>
      <c r="S279">
        <v>56938</v>
      </c>
      <c r="T279" s="12">
        <v>3.2166666666666663E-2</v>
      </c>
    </row>
    <row r="280" spans="2:20" x14ac:dyDescent="0.3">
      <c r="B280" t="s">
        <v>253</v>
      </c>
      <c r="C280">
        <v>92107</v>
      </c>
      <c r="D280" s="12">
        <v>9.1666666666666667E-3</v>
      </c>
      <c r="F280" t="s">
        <v>301</v>
      </c>
      <c r="G280">
        <v>53835</v>
      </c>
      <c r="H280" s="12">
        <v>7.2245370370370363E-2</v>
      </c>
      <c r="J280" t="s">
        <v>302</v>
      </c>
      <c r="K280">
        <v>53835</v>
      </c>
      <c r="L280" s="12">
        <v>5.3749999999999999E-2</v>
      </c>
      <c r="N280" t="s">
        <v>294</v>
      </c>
      <c r="O280">
        <v>56939</v>
      </c>
      <c r="P280" s="12">
        <v>4.2165032679738562E-2</v>
      </c>
      <c r="R280" t="s">
        <v>295</v>
      </c>
      <c r="S280">
        <v>56939</v>
      </c>
      <c r="T280" s="12">
        <v>4.148148148148148E-2</v>
      </c>
    </row>
    <row r="281" spans="2:20" x14ac:dyDescent="0.3">
      <c r="B281" t="s">
        <v>253</v>
      </c>
      <c r="C281">
        <v>92108</v>
      </c>
      <c r="D281" s="12">
        <v>8.8888888888888889E-3</v>
      </c>
      <c r="F281" t="s">
        <v>301</v>
      </c>
      <c r="G281">
        <v>53836</v>
      </c>
      <c r="H281" s="12">
        <v>0.10239583333333334</v>
      </c>
      <c r="J281" t="s">
        <v>302</v>
      </c>
      <c r="K281">
        <v>53836</v>
      </c>
      <c r="L281" s="12">
        <v>5.1388888888888894E-2</v>
      </c>
      <c r="N281" t="s">
        <v>294</v>
      </c>
      <c r="O281">
        <v>56940</v>
      </c>
      <c r="P281" s="12">
        <v>1.751851851851852E-2</v>
      </c>
      <c r="R281" t="s">
        <v>295</v>
      </c>
      <c r="S281">
        <v>56940</v>
      </c>
      <c r="T281" s="12">
        <v>3.4305555555555554E-2</v>
      </c>
    </row>
    <row r="282" spans="2:20" x14ac:dyDescent="0.3">
      <c r="B282" t="s">
        <v>253</v>
      </c>
      <c r="C282">
        <v>92109</v>
      </c>
      <c r="D282" s="12">
        <v>9.7222222222222224E-3</v>
      </c>
      <c r="F282" t="s">
        <v>301</v>
      </c>
      <c r="G282">
        <v>53837</v>
      </c>
      <c r="H282" s="12">
        <v>0.10882222222222221</v>
      </c>
      <c r="J282" t="s">
        <v>302</v>
      </c>
      <c r="K282">
        <v>53837</v>
      </c>
      <c r="L282" s="12">
        <v>5.527777777777778E-2</v>
      </c>
      <c r="N282" t="s">
        <v>294</v>
      </c>
      <c r="O282">
        <v>56941</v>
      </c>
      <c r="P282" s="12">
        <v>2.368279569892473E-2</v>
      </c>
      <c r="R282" t="s">
        <v>295</v>
      </c>
      <c r="S282">
        <v>56941</v>
      </c>
      <c r="T282" s="12">
        <v>4.2592592592592592E-2</v>
      </c>
    </row>
    <row r="283" spans="2:20" x14ac:dyDescent="0.3">
      <c r="B283" t="s">
        <v>253</v>
      </c>
      <c r="C283">
        <v>92110</v>
      </c>
      <c r="D283" s="12">
        <v>9.7222222222222224E-3</v>
      </c>
      <c r="F283" t="s">
        <v>301</v>
      </c>
      <c r="G283">
        <v>53838</v>
      </c>
      <c r="H283" s="12">
        <v>0.11318888888888889</v>
      </c>
      <c r="J283" t="s">
        <v>302</v>
      </c>
      <c r="K283">
        <v>53838</v>
      </c>
      <c r="L283" s="12">
        <v>4.9722222222222223E-2</v>
      </c>
      <c r="N283" t="s">
        <v>294</v>
      </c>
      <c r="O283">
        <v>56942</v>
      </c>
      <c r="P283" s="12">
        <v>2.375E-2</v>
      </c>
      <c r="R283" t="s">
        <v>295</v>
      </c>
      <c r="S283">
        <v>56942</v>
      </c>
      <c r="T283" s="12">
        <v>3.1055555555555552E-2</v>
      </c>
    </row>
    <row r="284" spans="2:20" x14ac:dyDescent="0.3">
      <c r="B284" t="s">
        <v>253</v>
      </c>
      <c r="C284">
        <v>92111</v>
      </c>
      <c r="D284" s="12">
        <v>9.4444444444444445E-3</v>
      </c>
      <c r="F284" t="s">
        <v>301</v>
      </c>
      <c r="G284">
        <v>53839</v>
      </c>
      <c r="H284" s="12">
        <v>9.0200000000000002E-2</v>
      </c>
      <c r="J284" t="s">
        <v>302</v>
      </c>
      <c r="K284">
        <v>53839</v>
      </c>
      <c r="L284" s="12">
        <v>4.7407407407407405E-2</v>
      </c>
      <c r="N284" t="s">
        <v>294</v>
      </c>
      <c r="O284">
        <v>56943</v>
      </c>
      <c r="P284" s="12">
        <v>3.4513888888888886E-2</v>
      </c>
      <c r="R284" t="s">
        <v>295</v>
      </c>
      <c r="S284">
        <v>56943</v>
      </c>
      <c r="T284" s="12">
        <v>3.5000000000000003E-2</v>
      </c>
    </row>
    <row r="285" spans="2:20" x14ac:dyDescent="0.3">
      <c r="B285" t="s">
        <v>253</v>
      </c>
      <c r="C285">
        <v>92112</v>
      </c>
      <c r="D285" s="12">
        <v>9.1666666666666667E-3</v>
      </c>
      <c r="F285" t="s">
        <v>301</v>
      </c>
      <c r="G285">
        <v>53840</v>
      </c>
      <c r="H285" s="12">
        <v>8.8136574074074062E-2</v>
      </c>
      <c r="J285" t="s">
        <v>302</v>
      </c>
      <c r="K285">
        <v>53840</v>
      </c>
      <c r="L285" s="12">
        <v>4.6944444444444448E-2</v>
      </c>
      <c r="N285" t="s">
        <v>294</v>
      </c>
      <c r="O285">
        <v>56944</v>
      </c>
      <c r="P285" s="12">
        <v>3.3458781362007167E-2</v>
      </c>
      <c r="R285" t="s">
        <v>295</v>
      </c>
      <c r="S285">
        <v>56944</v>
      </c>
      <c r="T285" s="12">
        <v>3.1597222222222221E-2</v>
      </c>
    </row>
    <row r="286" spans="2:20" x14ac:dyDescent="0.3">
      <c r="B286" t="s">
        <v>253</v>
      </c>
      <c r="C286">
        <v>92113</v>
      </c>
      <c r="D286" s="12">
        <v>8.611111111111111E-3</v>
      </c>
      <c r="F286" t="s">
        <v>301</v>
      </c>
      <c r="G286">
        <v>53841</v>
      </c>
      <c r="H286" s="12">
        <v>8.4699074074074066E-2</v>
      </c>
      <c r="J286" t="s">
        <v>302</v>
      </c>
      <c r="K286">
        <v>53841</v>
      </c>
      <c r="L286" s="12">
        <v>4.7500000000000001E-2</v>
      </c>
      <c r="N286" t="s">
        <v>294</v>
      </c>
      <c r="O286">
        <v>56945</v>
      </c>
      <c r="P286" s="12">
        <v>3.9537037037037037E-2</v>
      </c>
      <c r="R286" t="s">
        <v>295</v>
      </c>
      <c r="S286">
        <v>56945</v>
      </c>
      <c r="T286" s="12">
        <v>4.2222222222222223E-2</v>
      </c>
    </row>
    <row r="287" spans="2:20" x14ac:dyDescent="0.3">
      <c r="B287" t="s">
        <v>253</v>
      </c>
      <c r="C287">
        <v>92114</v>
      </c>
      <c r="D287" s="12">
        <v>8.611111111111111E-3</v>
      </c>
      <c r="F287" t="s">
        <v>301</v>
      </c>
      <c r="G287">
        <v>53842</v>
      </c>
      <c r="H287" s="12">
        <v>0.10484953703703703</v>
      </c>
      <c r="J287" t="s">
        <v>302</v>
      </c>
      <c r="K287">
        <v>53842</v>
      </c>
      <c r="L287" s="12">
        <v>5.5555555555555552E-2</v>
      </c>
      <c r="N287" t="s">
        <v>294</v>
      </c>
      <c r="O287">
        <v>56946</v>
      </c>
      <c r="P287" s="12">
        <v>4.7441077441077444E-2</v>
      </c>
      <c r="R287" t="s">
        <v>295</v>
      </c>
      <c r="S287">
        <v>56946</v>
      </c>
      <c r="T287" s="12">
        <v>3.2166666666666663E-2</v>
      </c>
    </row>
    <row r="288" spans="2:20" x14ac:dyDescent="0.3">
      <c r="B288" t="s">
        <v>253</v>
      </c>
      <c r="C288">
        <v>92115</v>
      </c>
      <c r="D288" s="12">
        <v>8.8888888888888889E-3</v>
      </c>
      <c r="F288" t="s">
        <v>301</v>
      </c>
      <c r="G288">
        <v>53843</v>
      </c>
      <c r="H288" s="12">
        <v>8.414351851851852E-2</v>
      </c>
      <c r="J288" t="s">
        <v>302</v>
      </c>
      <c r="K288">
        <v>53843</v>
      </c>
      <c r="L288" s="12">
        <v>4.5611111111111116E-2</v>
      </c>
      <c r="N288" t="s">
        <v>294</v>
      </c>
      <c r="O288">
        <v>56947</v>
      </c>
      <c r="P288" s="12">
        <v>3.5060763888888888E-2</v>
      </c>
      <c r="R288" t="s">
        <v>295</v>
      </c>
      <c r="S288">
        <v>56947</v>
      </c>
      <c r="T288" s="12">
        <v>3.9814814814814817E-2</v>
      </c>
    </row>
    <row r="289" spans="2:20" x14ac:dyDescent="0.3">
      <c r="B289" t="s">
        <v>253</v>
      </c>
      <c r="C289">
        <v>92116</v>
      </c>
      <c r="D289" s="12">
        <v>8.611111111111111E-3</v>
      </c>
      <c r="F289" t="s">
        <v>301</v>
      </c>
      <c r="G289">
        <v>53844</v>
      </c>
      <c r="H289" s="12">
        <v>9.2355555555555552E-2</v>
      </c>
      <c r="J289" t="s">
        <v>302</v>
      </c>
      <c r="K289">
        <v>53844</v>
      </c>
      <c r="L289" s="12">
        <v>4.5185185185185189E-2</v>
      </c>
      <c r="N289" t="s">
        <v>294</v>
      </c>
      <c r="O289">
        <v>56948</v>
      </c>
      <c r="P289" s="12">
        <v>3.8661616161616161E-2</v>
      </c>
      <c r="R289" t="s">
        <v>295</v>
      </c>
      <c r="S289">
        <v>56948</v>
      </c>
      <c r="T289" s="12">
        <v>3.2722222222222222E-2</v>
      </c>
    </row>
    <row r="290" spans="2:20" x14ac:dyDescent="0.3">
      <c r="B290" t="s">
        <v>253</v>
      </c>
      <c r="C290">
        <v>92117</v>
      </c>
      <c r="D290" s="12">
        <v>9.4444444444444445E-3</v>
      </c>
      <c r="F290" t="s">
        <v>301</v>
      </c>
      <c r="G290">
        <v>53845</v>
      </c>
      <c r="H290" s="12">
        <v>8.8236714975845412E-2</v>
      </c>
      <c r="J290" t="s">
        <v>302</v>
      </c>
      <c r="K290">
        <v>53845</v>
      </c>
      <c r="L290" s="12">
        <v>5.5972222222222222E-2</v>
      </c>
      <c r="N290" t="s">
        <v>294</v>
      </c>
      <c r="O290">
        <v>56949</v>
      </c>
      <c r="P290" s="12">
        <v>4.6750841750841751E-2</v>
      </c>
      <c r="R290" t="s">
        <v>295</v>
      </c>
      <c r="S290">
        <v>56949</v>
      </c>
      <c r="T290" s="12">
        <v>3.5486111111111114E-2</v>
      </c>
    </row>
    <row r="291" spans="2:20" x14ac:dyDescent="0.3">
      <c r="B291" t="s">
        <v>253</v>
      </c>
      <c r="C291">
        <v>92118</v>
      </c>
      <c r="D291" s="12">
        <v>8.8888888888888889E-3</v>
      </c>
      <c r="F291" t="s">
        <v>301</v>
      </c>
      <c r="G291">
        <v>53846</v>
      </c>
      <c r="H291" s="12">
        <v>6.8176328502415465E-2</v>
      </c>
      <c r="J291" t="s">
        <v>302</v>
      </c>
      <c r="K291">
        <v>53846</v>
      </c>
      <c r="L291" s="12">
        <v>5.3981481481481484E-2</v>
      </c>
      <c r="N291" t="s">
        <v>294</v>
      </c>
      <c r="O291">
        <v>56950</v>
      </c>
      <c r="P291" s="12">
        <v>4.5931372549019613E-2</v>
      </c>
      <c r="R291" t="s">
        <v>295</v>
      </c>
      <c r="S291">
        <v>56950</v>
      </c>
      <c r="T291" s="12">
        <v>3.7777777777777778E-2</v>
      </c>
    </row>
    <row r="292" spans="2:20" x14ac:dyDescent="0.3">
      <c r="B292" t="s">
        <v>253</v>
      </c>
      <c r="C292">
        <v>92119</v>
      </c>
      <c r="D292" s="12">
        <v>9.4444444444444445E-3</v>
      </c>
      <c r="F292" t="s">
        <v>301</v>
      </c>
      <c r="G292">
        <v>53847</v>
      </c>
      <c r="H292" s="12">
        <v>9.9944444444444433E-2</v>
      </c>
      <c r="J292" t="s">
        <v>302</v>
      </c>
      <c r="K292">
        <v>53847</v>
      </c>
      <c r="L292" s="12">
        <v>4.4999999999999998E-2</v>
      </c>
      <c r="N292" t="s">
        <v>294</v>
      </c>
      <c r="O292">
        <v>56951</v>
      </c>
      <c r="P292" s="12">
        <v>1.4453703703703703E-2</v>
      </c>
      <c r="R292" t="s">
        <v>295</v>
      </c>
      <c r="S292">
        <v>56951</v>
      </c>
      <c r="T292" s="12">
        <v>2.7166666666666665E-2</v>
      </c>
    </row>
    <row r="293" spans="2:20" x14ac:dyDescent="0.3">
      <c r="B293" t="s">
        <v>253</v>
      </c>
      <c r="C293">
        <v>92120</v>
      </c>
      <c r="D293" s="12">
        <v>8.611111111111111E-3</v>
      </c>
      <c r="F293" t="s">
        <v>301</v>
      </c>
      <c r="G293">
        <v>53848</v>
      </c>
      <c r="H293" s="12">
        <v>7.8444444444444442E-2</v>
      </c>
      <c r="J293" t="s">
        <v>302</v>
      </c>
      <c r="K293">
        <v>53848</v>
      </c>
      <c r="L293" s="12">
        <v>4.4333333333333336E-2</v>
      </c>
      <c r="N293" t="s">
        <v>294</v>
      </c>
      <c r="O293">
        <v>56952</v>
      </c>
      <c r="P293" s="12">
        <v>2.3118279569892472E-2</v>
      </c>
      <c r="R293" t="s">
        <v>295</v>
      </c>
      <c r="S293">
        <v>56952</v>
      </c>
      <c r="T293" s="12">
        <v>3.8148148148148146E-2</v>
      </c>
    </row>
    <row r="294" spans="2:20" x14ac:dyDescent="0.3">
      <c r="B294" t="s">
        <v>253</v>
      </c>
      <c r="C294">
        <v>92121</v>
      </c>
      <c r="D294" s="12">
        <v>8.3333333333333332E-3</v>
      </c>
      <c r="F294" t="s">
        <v>301</v>
      </c>
      <c r="G294">
        <v>53849</v>
      </c>
      <c r="H294" s="12">
        <v>0.10847826086956522</v>
      </c>
      <c r="J294" t="s">
        <v>302</v>
      </c>
      <c r="K294">
        <v>53849</v>
      </c>
      <c r="L294" s="12">
        <v>5.1574074074074078E-2</v>
      </c>
      <c r="N294" t="s">
        <v>294</v>
      </c>
      <c r="O294">
        <v>56953</v>
      </c>
      <c r="P294" s="12">
        <v>2.53584229390681E-2</v>
      </c>
      <c r="R294" t="s">
        <v>295</v>
      </c>
      <c r="S294">
        <v>56953</v>
      </c>
      <c r="T294" s="12">
        <v>0.04</v>
      </c>
    </row>
    <row r="295" spans="2:20" x14ac:dyDescent="0.3">
      <c r="B295" t="s">
        <v>253</v>
      </c>
      <c r="C295">
        <v>92122</v>
      </c>
      <c r="D295" s="12">
        <v>9.7222222222222224E-3</v>
      </c>
      <c r="F295" t="s">
        <v>301</v>
      </c>
      <c r="G295">
        <v>53850</v>
      </c>
      <c r="H295" s="12">
        <v>6.7066666666666663E-2</v>
      </c>
      <c r="J295" t="s">
        <v>302</v>
      </c>
      <c r="K295">
        <v>53850</v>
      </c>
      <c r="L295" s="12">
        <v>3.2361111111111111E-2</v>
      </c>
      <c r="N295" t="s">
        <v>294</v>
      </c>
      <c r="O295">
        <v>56954</v>
      </c>
      <c r="P295" s="12">
        <v>3.6423611111111108E-2</v>
      </c>
      <c r="R295" t="s">
        <v>295</v>
      </c>
      <c r="S295">
        <v>56954</v>
      </c>
      <c r="T295" s="12">
        <v>3.7222222222222219E-2</v>
      </c>
    </row>
    <row r="296" spans="2:20" x14ac:dyDescent="0.3">
      <c r="B296" t="s">
        <v>253</v>
      </c>
      <c r="C296">
        <v>92123</v>
      </c>
      <c r="D296" s="12">
        <v>9.4444444444444445E-3</v>
      </c>
      <c r="F296" t="s">
        <v>301</v>
      </c>
      <c r="G296">
        <v>53851</v>
      </c>
      <c r="H296" s="12">
        <v>8.5366666666666674E-2</v>
      </c>
      <c r="J296" t="s">
        <v>302</v>
      </c>
      <c r="K296">
        <v>53851</v>
      </c>
      <c r="L296" s="12">
        <v>4.4444444444444446E-2</v>
      </c>
      <c r="N296" t="s">
        <v>294</v>
      </c>
      <c r="O296">
        <v>56955</v>
      </c>
      <c r="P296" s="12">
        <v>3.3306451612903222E-2</v>
      </c>
      <c r="R296" t="s">
        <v>295</v>
      </c>
      <c r="S296">
        <v>56955</v>
      </c>
      <c r="T296" s="12">
        <v>3.4930555555555555E-2</v>
      </c>
    </row>
    <row r="297" spans="2:20" x14ac:dyDescent="0.3">
      <c r="B297" t="s">
        <v>253</v>
      </c>
      <c r="C297">
        <v>92124</v>
      </c>
      <c r="D297" s="12">
        <v>8.8888888888888889E-3</v>
      </c>
      <c r="F297" t="s">
        <v>301</v>
      </c>
      <c r="G297">
        <v>53852</v>
      </c>
      <c r="H297" s="12">
        <v>9.137777777777778E-2</v>
      </c>
      <c r="J297" t="s">
        <v>302</v>
      </c>
      <c r="K297">
        <v>53852</v>
      </c>
      <c r="L297" s="12">
        <v>4.6944444444444448E-2</v>
      </c>
      <c r="N297" t="s">
        <v>294</v>
      </c>
      <c r="O297">
        <v>56956</v>
      </c>
      <c r="P297" s="12">
        <v>4.1282679738562089E-2</v>
      </c>
      <c r="R297" t="s">
        <v>295</v>
      </c>
      <c r="S297">
        <v>56956</v>
      </c>
      <c r="T297" s="12">
        <v>3.5833333333333335E-2</v>
      </c>
    </row>
    <row r="298" spans="2:20" x14ac:dyDescent="0.3">
      <c r="B298" t="s">
        <v>253</v>
      </c>
      <c r="C298">
        <v>92125</v>
      </c>
      <c r="D298" s="12">
        <v>9.7222222222222224E-3</v>
      </c>
      <c r="F298" t="s">
        <v>301</v>
      </c>
      <c r="G298">
        <v>53853</v>
      </c>
      <c r="H298" s="12">
        <v>0.10063131313131314</v>
      </c>
      <c r="J298" t="s">
        <v>302</v>
      </c>
      <c r="K298">
        <v>53853</v>
      </c>
      <c r="L298" s="12">
        <v>4.777777777777778E-2</v>
      </c>
      <c r="N298" t="s">
        <v>294</v>
      </c>
      <c r="O298">
        <v>56957</v>
      </c>
      <c r="P298" s="12">
        <v>4.6750841750841751E-2</v>
      </c>
      <c r="R298" t="s">
        <v>295</v>
      </c>
      <c r="S298">
        <v>56957</v>
      </c>
      <c r="T298" s="12">
        <v>3.5486111111111114E-2</v>
      </c>
    </row>
    <row r="299" spans="2:20" x14ac:dyDescent="0.3">
      <c r="B299" t="s">
        <v>253</v>
      </c>
      <c r="C299">
        <v>92126</v>
      </c>
      <c r="D299" s="12">
        <v>8.3333333333333332E-3</v>
      </c>
      <c r="F299" t="s">
        <v>301</v>
      </c>
      <c r="G299">
        <v>53854</v>
      </c>
      <c r="H299" s="12">
        <v>0.11857323232323233</v>
      </c>
      <c r="J299" t="s">
        <v>302</v>
      </c>
      <c r="K299">
        <v>53854</v>
      </c>
      <c r="L299" s="12">
        <v>5.5648148148148148E-2</v>
      </c>
      <c r="N299" t="s">
        <v>294</v>
      </c>
      <c r="O299">
        <v>56958</v>
      </c>
      <c r="P299" s="12">
        <v>4.5931372549019613E-2</v>
      </c>
      <c r="R299" t="s">
        <v>295</v>
      </c>
      <c r="S299">
        <v>56958</v>
      </c>
      <c r="T299" s="12">
        <v>3.7777777777777778E-2</v>
      </c>
    </row>
    <row r="300" spans="2:20" x14ac:dyDescent="0.3">
      <c r="B300" t="s">
        <v>253</v>
      </c>
      <c r="C300">
        <v>92127</v>
      </c>
      <c r="D300" s="12">
        <v>8.611111111111111E-3</v>
      </c>
      <c r="F300" t="s">
        <v>301</v>
      </c>
      <c r="G300">
        <v>53855</v>
      </c>
      <c r="H300" s="12">
        <v>7.91304347826087E-2</v>
      </c>
      <c r="J300" t="s">
        <v>302</v>
      </c>
      <c r="K300">
        <v>53855</v>
      </c>
      <c r="L300" s="12">
        <v>5.9388888888888894E-2</v>
      </c>
      <c r="N300" t="s">
        <v>294</v>
      </c>
      <c r="O300">
        <v>56959</v>
      </c>
      <c r="P300" s="12">
        <v>2.6048387096774192E-2</v>
      </c>
      <c r="R300" t="s">
        <v>295</v>
      </c>
      <c r="S300">
        <v>56959</v>
      </c>
      <c r="T300" s="12">
        <v>4.7962962962962964E-2</v>
      </c>
    </row>
    <row r="301" spans="2:20" x14ac:dyDescent="0.3">
      <c r="B301" t="s">
        <v>253</v>
      </c>
      <c r="C301">
        <v>92128</v>
      </c>
      <c r="D301" s="12">
        <v>8.3333333333333332E-3</v>
      </c>
      <c r="F301" t="s">
        <v>301</v>
      </c>
      <c r="G301">
        <v>53856</v>
      </c>
      <c r="H301" s="12">
        <v>7.3635265700483093E-2</v>
      </c>
      <c r="J301" t="s">
        <v>302</v>
      </c>
      <c r="K301">
        <v>53856</v>
      </c>
      <c r="L301" s="12">
        <v>6.3750000000000001E-2</v>
      </c>
      <c r="N301" t="s">
        <v>294</v>
      </c>
      <c r="O301">
        <v>56960</v>
      </c>
      <c r="P301" s="12">
        <v>3.3838383838383841E-2</v>
      </c>
      <c r="R301" t="s">
        <v>295</v>
      </c>
      <c r="S301">
        <v>56960</v>
      </c>
      <c r="T301" s="12">
        <v>4.6944444444444448E-2</v>
      </c>
    </row>
    <row r="302" spans="2:20" x14ac:dyDescent="0.3">
      <c r="B302" t="s">
        <v>253</v>
      </c>
      <c r="C302">
        <v>92129</v>
      </c>
      <c r="D302" s="12">
        <v>8.611111111111111E-3</v>
      </c>
      <c r="F302" t="s">
        <v>301</v>
      </c>
      <c r="G302">
        <v>53857</v>
      </c>
      <c r="H302" s="12">
        <v>8.7209595959595959E-2</v>
      </c>
      <c r="J302" t="s">
        <v>302</v>
      </c>
      <c r="K302">
        <v>53857</v>
      </c>
      <c r="L302" s="12">
        <v>4.7083333333333331E-2</v>
      </c>
      <c r="N302" t="s">
        <v>294</v>
      </c>
      <c r="O302">
        <v>56961</v>
      </c>
      <c r="P302" s="12">
        <v>4.3863636363636362E-2</v>
      </c>
      <c r="R302" t="s">
        <v>295</v>
      </c>
      <c r="S302">
        <v>56961</v>
      </c>
      <c r="T302" s="12">
        <v>3.875E-2</v>
      </c>
    </row>
    <row r="303" spans="2:20" x14ac:dyDescent="0.3">
      <c r="B303" t="s">
        <v>253</v>
      </c>
      <c r="C303">
        <v>92130</v>
      </c>
      <c r="D303" s="12">
        <v>9.1666666666666667E-3</v>
      </c>
      <c r="F303" t="s">
        <v>301</v>
      </c>
      <c r="G303">
        <v>53858</v>
      </c>
      <c r="H303" s="12">
        <v>0.10340579710144927</v>
      </c>
      <c r="J303" t="s">
        <v>302</v>
      </c>
      <c r="K303">
        <v>53858</v>
      </c>
      <c r="L303" s="12">
        <v>4.3666666666666666E-2</v>
      </c>
      <c r="N303" t="s">
        <v>294</v>
      </c>
      <c r="O303">
        <v>56962</v>
      </c>
      <c r="P303" s="12">
        <v>3.0260942760942763E-2</v>
      </c>
      <c r="R303" t="s">
        <v>295</v>
      </c>
      <c r="S303">
        <v>56962</v>
      </c>
      <c r="T303" s="12">
        <v>3.9629629629629633E-2</v>
      </c>
    </row>
    <row r="304" spans="2:20" x14ac:dyDescent="0.3">
      <c r="B304" t="s">
        <v>253</v>
      </c>
      <c r="C304">
        <v>92131</v>
      </c>
      <c r="D304" s="12">
        <v>9.1666666666666667E-3</v>
      </c>
      <c r="F304" t="s">
        <v>301</v>
      </c>
      <c r="G304">
        <v>53859</v>
      </c>
      <c r="H304" s="12">
        <v>7.8079710144927539E-2</v>
      </c>
      <c r="J304" t="s">
        <v>302</v>
      </c>
      <c r="K304">
        <v>53859</v>
      </c>
      <c r="L304" s="12">
        <v>3.5648148148148144E-2</v>
      </c>
      <c r="N304" t="s">
        <v>294</v>
      </c>
      <c r="O304">
        <v>56963</v>
      </c>
      <c r="P304" s="12">
        <v>0.04</v>
      </c>
      <c r="R304" t="s">
        <v>295</v>
      </c>
      <c r="S304">
        <v>56963</v>
      </c>
      <c r="T304" s="12">
        <v>3.3611111111111112E-2</v>
      </c>
    </row>
    <row r="305" spans="2:20" x14ac:dyDescent="0.3">
      <c r="B305" t="s">
        <v>253</v>
      </c>
      <c r="C305">
        <v>92132</v>
      </c>
      <c r="D305" s="12">
        <v>8.611111111111111E-3</v>
      </c>
      <c r="F305" t="s">
        <v>301</v>
      </c>
      <c r="G305">
        <v>53860</v>
      </c>
      <c r="H305" s="12">
        <v>0.1223671497584541</v>
      </c>
      <c r="J305" t="s">
        <v>302</v>
      </c>
      <c r="K305">
        <v>53860</v>
      </c>
      <c r="L305" s="12">
        <v>3.9583333333333331E-2</v>
      </c>
      <c r="N305" t="s">
        <v>294</v>
      </c>
      <c r="O305">
        <v>56964</v>
      </c>
      <c r="P305" s="12">
        <v>3.0588235294117649E-2</v>
      </c>
      <c r="R305" t="s">
        <v>295</v>
      </c>
      <c r="S305">
        <v>56964</v>
      </c>
      <c r="T305" s="12">
        <v>3.1296296296296294E-2</v>
      </c>
    </row>
    <row r="306" spans="2:20" x14ac:dyDescent="0.3">
      <c r="B306" t="s">
        <v>253</v>
      </c>
      <c r="C306">
        <v>92133</v>
      </c>
      <c r="D306" s="12">
        <v>9.4444444444444445E-3</v>
      </c>
      <c r="F306" t="s">
        <v>301</v>
      </c>
      <c r="G306">
        <v>53861</v>
      </c>
      <c r="H306" s="12">
        <v>9.1099033816425118E-2</v>
      </c>
      <c r="J306" t="s">
        <v>302</v>
      </c>
      <c r="K306">
        <v>53861</v>
      </c>
      <c r="L306" s="12">
        <v>4.1319444444444443E-2</v>
      </c>
      <c r="N306" t="s">
        <v>294</v>
      </c>
      <c r="O306">
        <v>56965</v>
      </c>
      <c r="P306" s="12">
        <v>2.9578853046594984E-2</v>
      </c>
      <c r="R306" t="s">
        <v>295</v>
      </c>
      <c r="S306">
        <v>56965</v>
      </c>
      <c r="T306" s="12">
        <v>3.3888888888888892E-2</v>
      </c>
    </row>
    <row r="307" spans="2:20" x14ac:dyDescent="0.3">
      <c r="B307" t="s">
        <v>253</v>
      </c>
      <c r="C307">
        <v>92134</v>
      </c>
      <c r="D307" s="12">
        <v>9.4444444444444445E-3</v>
      </c>
      <c r="F307" t="s">
        <v>301</v>
      </c>
      <c r="G307">
        <v>53862</v>
      </c>
      <c r="H307" s="12">
        <v>9.6539351851851848E-2</v>
      </c>
      <c r="J307" t="s">
        <v>302</v>
      </c>
      <c r="K307">
        <v>53862</v>
      </c>
      <c r="L307" s="12">
        <v>4.1388888888888892E-2</v>
      </c>
      <c r="N307" t="s">
        <v>294</v>
      </c>
      <c r="O307">
        <v>56966</v>
      </c>
      <c r="P307" s="12">
        <v>3.1845878136200718E-2</v>
      </c>
      <c r="R307" t="s">
        <v>295</v>
      </c>
      <c r="S307">
        <v>56966</v>
      </c>
      <c r="T307" s="12">
        <v>3.9375E-2</v>
      </c>
    </row>
    <row r="308" spans="2:20" x14ac:dyDescent="0.3">
      <c r="B308" t="s">
        <v>253</v>
      </c>
      <c r="C308">
        <v>92135</v>
      </c>
      <c r="D308" s="12">
        <v>9.1666666666666667E-3</v>
      </c>
      <c r="F308" t="s">
        <v>301</v>
      </c>
      <c r="G308">
        <v>53863</v>
      </c>
      <c r="H308" s="12">
        <v>9.8055555555555549E-2</v>
      </c>
      <c r="J308" t="s">
        <v>302</v>
      </c>
      <c r="K308">
        <v>53863</v>
      </c>
      <c r="L308" s="12">
        <v>5.7500000000000002E-2</v>
      </c>
      <c r="N308" t="s">
        <v>294</v>
      </c>
      <c r="O308">
        <v>56967</v>
      </c>
      <c r="P308" s="12">
        <v>3.2186379928315412E-2</v>
      </c>
      <c r="R308" t="s">
        <v>295</v>
      </c>
      <c r="S308">
        <v>56967</v>
      </c>
      <c r="T308" s="12">
        <v>4.3888888888888887E-2</v>
      </c>
    </row>
    <row r="309" spans="2:20" x14ac:dyDescent="0.3">
      <c r="B309" t="s">
        <v>253</v>
      </c>
      <c r="C309">
        <v>92136</v>
      </c>
      <c r="D309" s="12">
        <v>8.8888888888888889E-3</v>
      </c>
      <c r="F309" t="s">
        <v>301</v>
      </c>
      <c r="G309">
        <v>53864</v>
      </c>
      <c r="H309" s="12">
        <v>8.1203703703703708E-2</v>
      </c>
      <c r="J309" t="s">
        <v>302</v>
      </c>
      <c r="K309">
        <v>53864</v>
      </c>
      <c r="L309" s="12">
        <v>5.9305555555555556E-2</v>
      </c>
      <c r="N309" t="s">
        <v>294</v>
      </c>
      <c r="O309">
        <v>56968</v>
      </c>
      <c r="P309" s="12">
        <v>3.3838383838383841E-2</v>
      </c>
      <c r="R309" t="s">
        <v>295</v>
      </c>
      <c r="S309">
        <v>56968</v>
      </c>
      <c r="T309" s="12">
        <v>4.6944444444444448E-2</v>
      </c>
    </row>
    <row r="310" spans="2:20" x14ac:dyDescent="0.3">
      <c r="B310" t="s">
        <v>253</v>
      </c>
      <c r="C310">
        <v>92137</v>
      </c>
      <c r="D310" s="12">
        <v>9.1666666666666667E-3</v>
      </c>
      <c r="F310" t="s">
        <v>301</v>
      </c>
      <c r="G310">
        <v>53865</v>
      </c>
      <c r="H310" s="12">
        <v>7.9746376811594202E-2</v>
      </c>
      <c r="J310" t="s">
        <v>302</v>
      </c>
      <c r="K310">
        <v>53865</v>
      </c>
      <c r="L310" s="12">
        <v>3.8518518518518514E-2</v>
      </c>
      <c r="N310" t="s">
        <v>294</v>
      </c>
      <c r="O310">
        <v>56969</v>
      </c>
      <c r="P310" s="12">
        <v>4.3863636363636362E-2</v>
      </c>
      <c r="R310" t="s">
        <v>295</v>
      </c>
      <c r="S310">
        <v>56969</v>
      </c>
      <c r="T310" s="12">
        <v>3.875E-2</v>
      </c>
    </row>
    <row r="311" spans="2:20" x14ac:dyDescent="0.3">
      <c r="B311" t="s">
        <v>253</v>
      </c>
      <c r="C311">
        <v>92138</v>
      </c>
      <c r="D311" s="12">
        <v>8.8888888888888889E-3</v>
      </c>
      <c r="F311" t="s">
        <v>301</v>
      </c>
      <c r="G311">
        <v>53866</v>
      </c>
      <c r="H311" s="12">
        <v>7.5736714975845415E-2</v>
      </c>
      <c r="J311" t="s">
        <v>302</v>
      </c>
      <c r="K311">
        <v>53866</v>
      </c>
      <c r="L311" s="12">
        <v>5.1500000000000004E-2</v>
      </c>
      <c r="N311" t="s">
        <v>294</v>
      </c>
      <c r="O311">
        <v>56970</v>
      </c>
      <c r="P311" s="12">
        <v>3.0260942760942763E-2</v>
      </c>
      <c r="R311" t="s">
        <v>295</v>
      </c>
      <c r="S311">
        <v>56970</v>
      </c>
      <c r="T311" s="12">
        <v>3.9629629629629633E-2</v>
      </c>
    </row>
    <row r="312" spans="2:20" x14ac:dyDescent="0.3">
      <c r="B312" t="s">
        <v>253</v>
      </c>
      <c r="C312">
        <v>92139</v>
      </c>
      <c r="D312" s="12">
        <v>9.1666666666666667E-3</v>
      </c>
      <c r="F312" t="s">
        <v>301</v>
      </c>
      <c r="G312">
        <v>53867</v>
      </c>
      <c r="H312" s="12">
        <v>9.3636363636363643E-2</v>
      </c>
      <c r="J312" t="s">
        <v>302</v>
      </c>
      <c r="K312">
        <v>53867</v>
      </c>
      <c r="L312" s="12">
        <v>6.2986111111111118E-2</v>
      </c>
      <c r="N312" t="s">
        <v>294</v>
      </c>
      <c r="O312">
        <v>56971</v>
      </c>
      <c r="P312" s="12">
        <v>3.4428104575163397E-2</v>
      </c>
      <c r="R312" t="s">
        <v>295</v>
      </c>
      <c r="S312">
        <v>56971</v>
      </c>
      <c r="T312" s="12">
        <v>3.7592592592592594E-2</v>
      </c>
    </row>
    <row r="313" spans="2:20" x14ac:dyDescent="0.3">
      <c r="B313" t="s">
        <v>253</v>
      </c>
      <c r="C313">
        <v>92140</v>
      </c>
      <c r="D313" s="12">
        <v>9.1666666666666667E-3</v>
      </c>
      <c r="F313" t="s">
        <v>301</v>
      </c>
      <c r="G313">
        <v>53868</v>
      </c>
      <c r="H313" s="12">
        <v>6.8454106280193244E-2</v>
      </c>
      <c r="J313" t="s">
        <v>302</v>
      </c>
      <c r="K313">
        <v>53868</v>
      </c>
      <c r="L313" s="12">
        <v>4.9722222222222223E-2</v>
      </c>
      <c r="N313" t="s">
        <v>294</v>
      </c>
      <c r="O313">
        <v>56972</v>
      </c>
      <c r="P313" s="12">
        <v>3.3545751633986931E-2</v>
      </c>
      <c r="R313" t="s">
        <v>295</v>
      </c>
      <c r="S313">
        <v>56972</v>
      </c>
      <c r="T313" s="12">
        <v>2.7222222222222221E-2</v>
      </c>
    </row>
    <row r="314" spans="2:20" x14ac:dyDescent="0.3">
      <c r="B314" t="s">
        <v>253</v>
      </c>
      <c r="C314">
        <v>92141</v>
      </c>
      <c r="D314" s="12">
        <v>9.4444444444444445E-3</v>
      </c>
      <c r="F314" t="s">
        <v>301</v>
      </c>
      <c r="G314">
        <v>53869</v>
      </c>
      <c r="H314" s="12">
        <v>9.3115942028985502E-2</v>
      </c>
      <c r="J314" t="s">
        <v>302</v>
      </c>
      <c r="K314">
        <v>53869</v>
      </c>
      <c r="L314" s="12">
        <v>6.277777777777778E-2</v>
      </c>
      <c r="N314" t="s">
        <v>294</v>
      </c>
      <c r="O314">
        <v>56973</v>
      </c>
      <c r="P314" s="12">
        <v>2.5707885304659499E-2</v>
      </c>
      <c r="R314" t="s">
        <v>295</v>
      </c>
      <c r="S314">
        <v>56973</v>
      </c>
      <c r="T314" s="12">
        <v>3.8148148148148146E-2</v>
      </c>
    </row>
    <row r="315" spans="2:20" x14ac:dyDescent="0.3">
      <c r="B315" t="s">
        <v>253</v>
      </c>
      <c r="C315">
        <v>92142</v>
      </c>
      <c r="D315" s="12">
        <v>8.611111111111111E-3</v>
      </c>
      <c r="F315" t="s">
        <v>301</v>
      </c>
      <c r="G315">
        <v>53870</v>
      </c>
      <c r="H315" s="12">
        <v>8.5451388888888882E-2</v>
      </c>
      <c r="J315" t="s">
        <v>302</v>
      </c>
      <c r="K315">
        <v>53870</v>
      </c>
      <c r="L315" s="12">
        <v>6.3518518518518516E-2</v>
      </c>
      <c r="N315" t="s">
        <v>294</v>
      </c>
      <c r="O315">
        <v>56974</v>
      </c>
      <c r="P315" s="12">
        <v>3.7383512544802863E-2</v>
      </c>
      <c r="R315" t="s">
        <v>295</v>
      </c>
      <c r="S315">
        <v>56974</v>
      </c>
      <c r="T315" s="12">
        <v>3.6111111111111108E-2</v>
      </c>
    </row>
    <row r="316" spans="2:20" x14ac:dyDescent="0.3">
      <c r="B316" t="s">
        <v>253</v>
      </c>
      <c r="C316">
        <v>92143</v>
      </c>
      <c r="D316" s="12">
        <v>9.4444444444444445E-3</v>
      </c>
      <c r="F316" t="s">
        <v>301</v>
      </c>
      <c r="G316">
        <v>53871</v>
      </c>
      <c r="H316" s="12">
        <v>0.12805555555555556</v>
      </c>
      <c r="J316" t="s">
        <v>302</v>
      </c>
      <c r="K316">
        <v>53871</v>
      </c>
      <c r="L316" s="12">
        <v>4.8888888888888891E-2</v>
      </c>
      <c r="N316" t="s">
        <v>294</v>
      </c>
      <c r="O316">
        <v>56975</v>
      </c>
      <c r="P316" s="12">
        <v>2.6048387096774192E-2</v>
      </c>
      <c r="R316" t="s">
        <v>295</v>
      </c>
      <c r="S316">
        <v>56975</v>
      </c>
      <c r="T316" s="12">
        <v>4.7962962962962964E-2</v>
      </c>
    </row>
    <row r="317" spans="2:20" x14ac:dyDescent="0.3">
      <c r="B317" t="s">
        <v>253</v>
      </c>
      <c r="C317">
        <v>92144</v>
      </c>
      <c r="D317" s="12">
        <v>9.7222222222222224E-3</v>
      </c>
      <c r="F317" t="s">
        <v>301</v>
      </c>
      <c r="G317">
        <v>53872</v>
      </c>
      <c r="H317" s="12">
        <v>8.9794685990338158E-2</v>
      </c>
      <c r="J317" t="s">
        <v>302</v>
      </c>
      <c r="K317">
        <v>53872</v>
      </c>
      <c r="L317" s="12">
        <v>5.0462962962962959E-2</v>
      </c>
      <c r="N317" t="s">
        <v>294</v>
      </c>
      <c r="O317">
        <v>56976</v>
      </c>
      <c r="P317" s="12">
        <v>3.7205387205387207E-2</v>
      </c>
      <c r="R317" t="s">
        <v>295</v>
      </c>
      <c r="S317">
        <v>56976</v>
      </c>
      <c r="T317" s="12">
        <v>4.3240740740740739E-2</v>
      </c>
    </row>
    <row r="318" spans="2:20" x14ac:dyDescent="0.3">
      <c r="B318" t="s">
        <v>253</v>
      </c>
      <c r="C318">
        <v>92145</v>
      </c>
      <c r="D318" s="12">
        <v>8.8888888888888889E-3</v>
      </c>
      <c r="F318" t="s">
        <v>301</v>
      </c>
      <c r="G318">
        <v>53873</v>
      </c>
      <c r="H318" s="12">
        <v>6.8466183574879227E-2</v>
      </c>
      <c r="J318" t="s">
        <v>302</v>
      </c>
      <c r="K318">
        <v>53873</v>
      </c>
      <c r="L318" s="12">
        <v>5.6722222222222216E-2</v>
      </c>
      <c r="N318" t="s">
        <v>294</v>
      </c>
      <c r="O318">
        <v>56977</v>
      </c>
      <c r="P318" s="12">
        <v>3.9503367003366999E-2</v>
      </c>
      <c r="R318" t="s">
        <v>295</v>
      </c>
      <c r="S318">
        <v>56977</v>
      </c>
      <c r="T318" s="12">
        <v>4.1597222222222223E-2</v>
      </c>
    </row>
    <row r="319" spans="2:20" x14ac:dyDescent="0.3">
      <c r="B319" t="s">
        <v>253</v>
      </c>
      <c r="C319">
        <v>92146</v>
      </c>
      <c r="D319" s="12">
        <v>8.611111111111111E-3</v>
      </c>
      <c r="F319" t="s">
        <v>301</v>
      </c>
      <c r="G319">
        <v>53874</v>
      </c>
      <c r="H319" s="12">
        <v>0.10376157407407406</v>
      </c>
      <c r="J319" t="s">
        <v>302</v>
      </c>
      <c r="K319">
        <v>53874</v>
      </c>
      <c r="L319" s="12">
        <v>5.1481481481481482E-2</v>
      </c>
      <c r="N319" t="s">
        <v>294</v>
      </c>
      <c r="O319">
        <v>56978</v>
      </c>
      <c r="P319" s="12">
        <v>3.5117845117845117E-2</v>
      </c>
      <c r="R319" t="s">
        <v>295</v>
      </c>
      <c r="S319">
        <v>56978</v>
      </c>
      <c r="T319" s="12">
        <v>3.5925925925925924E-2</v>
      </c>
    </row>
    <row r="320" spans="2:20" x14ac:dyDescent="0.3">
      <c r="B320" t="s">
        <v>253</v>
      </c>
      <c r="C320">
        <v>92147</v>
      </c>
      <c r="D320" s="12">
        <v>8.3333333333333332E-3</v>
      </c>
      <c r="F320" t="s">
        <v>301</v>
      </c>
      <c r="G320">
        <v>53875</v>
      </c>
      <c r="H320" s="12">
        <v>0.11574074074074074</v>
      </c>
      <c r="J320" t="s">
        <v>302</v>
      </c>
      <c r="K320">
        <v>53875</v>
      </c>
      <c r="L320" s="12">
        <v>5.8611111111111114E-2</v>
      </c>
      <c r="N320" t="s">
        <v>294</v>
      </c>
      <c r="O320">
        <v>56979</v>
      </c>
      <c r="P320" s="12">
        <v>3.4428104575163397E-2</v>
      </c>
      <c r="R320" t="s">
        <v>295</v>
      </c>
      <c r="S320">
        <v>56979</v>
      </c>
      <c r="T320" s="12">
        <v>3.7592592592592594E-2</v>
      </c>
    </row>
    <row r="321" spans="2:20" x14ac:dyDescent="0.3">
      <c r="B321" t="s">
        <v>253</v>
      </c>
      <c r="C321">
        <v>92148</v>
      </c>
      <c r="D321" s="12">
        <v>8.8888888888888889E-3</v>
      </c>
      <c r="F321" t="s">
        <v>301</v>
      </c>
      <c r="G321">
        <v>53876</v>
      </c>
      <c r="H321" s="12">
        <v>8.015700483091788E-2</v>
      </c>
      <c r="J321" t="s">
        <v>302</v>
      </c>
      <c r="K321">
        <v>53876</v>
      </c>
      <c r="L321" s="12">
        <v>5.9097222222222225E-2</v>
      </c>
      <c r="N321" t="s">
        <v>294</v>
      </c>
      <c r="O321">
        <v>56980</v>
      </c>
      <c r="P321" s="12">
        <v>3.3545751633986931E-2</v>
      </c>
      <c r="R321" t="s">
        <v>295</v>
      </c>
      <c r="S321">
        <v>56980</v>
      </c>
      <c r="T321" s="12">
        <v>2.7222222222222221E-2</v>
      </c>
    </row>
    <row r="322" spans="2:20" x14ac:dyDescent="0.3">
      <c r="B322" t="s">
        <v>253</v>
      </c>
      <c r="C322">
        <v>92149</v>
      </c>
      <c r="D322" s="12">
        <v>9.7222222222222224E-3</v>
      </c>
      <c r="F322" t="s">
        <v>301</v>
      </c>
      <c r="G322">
        <v>53877</v>
      </c>
      <c r="H322" s="12">
        <v>8.1620370370370371E-2</v>
      </c>
      <c r="J322" t="s">
        <v>302</v>
      </c>
      <c r="K322">
        <v>53877</v>
      </c>
      <c r="L322" s="12">
        <v>0.05</v>
      </c>
      <c r="N322" t="s">
        <v>294</v>
      </c>
      <c r="O322">
        <v>56981</v>
      </c>
      <c r="P322" s="12">
        <v>2.5707885304659499E-2</v>
      </c>
      <c r="R322" t="s">
        <v>295</v>
      </c>
      <c r="S322">
        <v>56981</v>
      </c>
      <c r="T322" s="12">
        <v>3.8148148148148146E-2</v>
      </c>
    </row>
    <row r="323" spans="2:20" x14ac:dyDescent="0.3">
      <c r="B323" t="s">
        <v>253</v>
      </c>
      <c r="C323">
        <v>92150</v>
      </c>
      <c r="D323" s="12">
        <v>9.1666666666666667E-3</v>
      </c>
      <c r="F323" t="s">
        <v>301</v>
      </c>
      <c r="G323">
        <v>53878</v>
      </c>
      <c r="H323" s="12">
        <v>0.10964646464646464</v>
      </c>
      <c r="J323" t="s">
        <v>302</v>
      </c>
      <c r="K323">
        <v>53878</v>
      </c>
      <c r="L323" s="12">
        <v>4.9907407407407407E-2</v>
      </c>
      <c r="N323" t="s">
        <v>294</v>
      </c>
      <c r="O323">
        <v>56982</v>
      </c>
      <c r="P323" s="12">
        <v>3.1845878136200718E-2</v>
      </c>
      <c r="R323" t="s">
        <v>295</v>
      </c>
      <c r="S323">
        <v>56982</v>
      </c>
      <c r="T323" s="12">
        <v>3.9375E-2</v>
      </c>
    </row>
    <row r="324" spans="2:20" x14ac:dyDescent="0.3">
      <c r="B324" t="s">
        <v>253</v>
      </c>
      <c r="C324">
        <v>92151</v>
      </c>
      <c r="D324" s="12">
        <v>9.4444444444444445E-3</v>
      </c>
      <c r="F324" t="s">
        <v>301</v>
      </c>
      <c r="G324">
        <v>53879</v>
      </c>
      <c r="H324" s="12">
        <v>8.0902777777777782E-2</v>
      </c>
      <c r="J324" t="s">
        <v>302</v>
      </c>
      <c r="K324">
        <v>53879</v>
      </c>
      <c r="L324" s="12">
        <v>5.3819444444444448E-2</v>
      </c>
      <c r="N324" t="s">
        <v>294</v>
      </c>
      <c r="O324">
        <v>56983</v>
      </c>
      <c r="P324" s="12">
        <v>3.2186379928315412E-2</v>
      </c>
      <c r="R324" t="s">
        <v>295</v>
      </c>
      <c r="S324">
        <v>56983</v>
      </c>
      <c r="T324" s="12">
        <v>4.3888888888888887E-2</v>
      </c>
    </row>
    <row r="325" spans="2:20" x14ac:dyDescent="0.3">
      <c r="B325" t="s">
        <v>253</v>
      </c>
      <c r="C325">
        <v>92152</v>
      </c>
      <c r="D325" s="12">
        <v>9.1666666666666667E-3</v>
      </c>
      <c r="F325" t="s">
        <v>301</v>
      </c>
      <c r="G325">
        <v>53880</v>
      </c>
      <c r="H325" s="12">
        <v>9.2958937198067623E-2</v>
      </c>
      <c r="J325" t="s">
        <v>302</v>
      </c>
      <c r="K325">
        <v>53880</v>
      </c>
      <c r="L325" s="12">
        <v>4.7500000000000001E-2</v>
      </c>
      <c r="N325" t="s">
        <v>294</v>
      </c>
      <c r="O325">
        <v>56984</v>
      </c>
      <c r="P325" s="12">
        <v>2.8897849462365593E-2</v>
      </c>
      <c r="R325" t="s">
        <v>295</v>
      </c>
      <c r="S325">
        <v>56984</v>
      </c>
      <c r="T325" s="12">
        <v>4.1111111111111112E-2</v>
      </c>
    </row>
    <row r="326" spans="2:20" x14ac:dyDescent="0.3">
      <c r="B326" t="s">
        <v>253</v>
      </c>
      <c r="C326">
        <v>92153</v>
      </c>
      <c r="D326" s="12">
        <v>9.1666666666666667E-3</v>
      </c>
      <c r="F326" t="s">
        <v>301</v>
      </c>
      <c r="G326">
        <v>53881</v>
      </c>
      <c r="H326" s="12">
        <v>0.12229468599033817</v>
      </c>
      <c r="J326" t="s">
        <v>302</v>
      </c>
      <c r="K326">
        <v>53881</v>
      </c>
      <c r="L326" s="12">
        <v>5.6666666666666664E-2</v>
      </c>
      <c r="N326" t="s">
        <v>294</v>
      </c>
      <c r="O326">
        <v>56985</v>
      </c>
      <c r="P326" s="12">
        <v>2.2195340501792112E-2</v>
      </c>
      <c r="R326" t="s">
        <v>295</v>
      </c>
      <c r="S326">
        <v>56985</v>
      </c>
      <c r="T326" s="12">
        <v>3.8518518518518514E-2</v>
      </c>
    </row>
    <row r="327" spans="2:20" x14ac:dyDescent="0.3">
      <c r="B327" t="s">
        <v>253</v>
      </c>
      <c r="C327">
        <v>92154</v>
      </c>
      <c r="D327" s="12">
        <v>8.8888888888888889E-3</v>
      </c>
      <c r="F327" t="s">
        <v>301</v>
      </c>
      <c r="G327">
        <v>53882</v>
      </c>
      <c r="H327" s="12">
        <v>8.9745370370370378E-2</v>
      </c>
      <c r="J327" t="s">
        <v>302</v>
      </c>
      <c r="K327">
        <v>53882</v>
      </c>
      <c r="L327" s="12">
        <v>5.9111111111111114E-2</v>
      </c>
      <c r="N327" t="s">
        <v>294</v>
      </c>
      <c r="O327">
        <v>56986</v>
      </c>
      <c r="P327" s="12">
        <v>2.3145161290322583E-2</v>
      </c>
      <c r="R327" t="s">
        <v>295</v>
      </c>
      <c r="S327">
        <v>56986</v>
      </c>
      <c r="T327" s="12">
        <v>3.7638888888888888E-2</v>
      </c>
    </row>
    <row r="328" spans="2:20" x14ac:dyDescent="0.3">
      <c r="B328" t="s">
        <v>253</v>
      </c>
      <c r="C328">
        <v>92155</v>
      </c>
      <c r="D328" s="12">
        <v>9.7222222222222224E-3</v>
      </c>
      <c r="F328" t="s">
        <v>301</v>
      </c>
      <c r="G328">
        <v>53883</v>
      </c>
      <c r="H328" s="12">
        <v>7.7835648148148154E-2</v>
      </c>
      <c r="J328" t="s">
        <v>302</v>
      </c>
      <c r="K328">
        <v>53883</v>
      </c>
      <c r="L328" s="12">
        <v>6.0277777777777777E-2</v>
      </c>
      <c r="N328" t="s">
        <v>294</v>
      </c>
      <c r="O328">
        <v>56987</v>
      </c>
      <c r="P328" s="12">
        <v>3.6414141414141413E-2</v>
      </c>
      <c r="R328" t="s">
        <v>295</v>
      </c>
      <c r="S328">
        <v>56987</v>
      </c>
      <c r="T328" s="12">
        <v>2.6875E-2</v>
      </c>
    </row>
    <row r="329" spans="2:20" x14ac:dyDescent="0.3">
      <c r="B329" t="s">
        <v>253</v>
      </c>
      <c r="C329">
        <v>92156</v>
      </c>
      <c r="D329" s="12">
        <v>8.8888888888888889E-3</v>
      </c>
      <c r="F329" t="s">
        <v>301</v>
      </c>
      <c r="G329">
        <v>53884</v>
      </c>
      <c r="H329" s="12">
        <v>7.7840909090909086E-2</v>
      </c>
      <c r="J329" t="s">
        <v>302</v>
      </c>
      <c r="K329">
        <v>53884</v>
      </c>
      <c r="L329" s="12">
        <v>4.4861111111111109E-2</v>
      </c>
      <c r="N329" t="s">
        <v>294</v>
      </c>
      <c r="O329">
        <v>56988</v>
      </c>
      <c r="P329" s="12">
        <v>3.184343434343434E-2</v>
      </c>
      <c r="R329" t="s">
        <v>295</v>
      </c>
      <c r="S329">
        <v>56988</v>
      </c>
      <c r="T329" s="12">
        <v>3.8240740740740742E-2</v>
      </c>
    </row>
    <row r="330" spans="2:20" x14ac:dyDescent="0.3">
      <c r="B330" t="s">
        <v>253</v>
      </c>
      <c r="C330">
        <v>92157</v>
      </c>
      <c r="D330" s="12">
        <v>9.7222222222222224E-3</v>
      </c>
      <c r="F330" t="s">
        <v>301</v>
      </c>
      <c r="G330">
        <v>53885</v>
      </c>
      <c r="H330" s="12">
        <v>6.9097222222222227E-2</v>
      </c>
      <c r="J330" t="s">
        <v>302</v>
      </c>
      <c r="K330">
        <v>53885</v>
      </c>
      <c r="L330" s="12">
        <v>4.5462962962962962E-2</v>
      </c>
      <c r="N330" t="s">
        <v>294</v>
      </c>
      <c r="O330">
        <v>56989</v>
      </c>
      <c r="P330" s="12">
        <v>3.1821895424836599E-2</v>
      </c>
      <c r="R330" t="s">
        <v>295</v>
      </c>
      <c r="S330">
        <v>56989</v>
      </c>
      <c r="T330" s="12">
        <v>3.2500000000000001E-2</v>
      </c>
    </row>
    <row r="331" spans="2:20" x14ac:dyDescent="0.3">
      <c r="B331" t="s">
        <v>253</v>
      </c>
      <c r="C331">
        <v>92158</v>
      </c>
      <c r="D331" s="12">
        <v>8.611111111111111E-3</v>
      </c>
      <c r="F331" t="s">
        <v>301</v>
      </c>
      <c r="G331">
        <v>53886</v>
      </c>
      <c r="H331" s="12">
        <v>8.5809178743961351E-2</v>
      </c>
      <c r="J331" t="s">
        <v>302</v>
      </c>
      <c r="K331">
        <v>53886</v>
      </c>
      <c r="L331" s="12">
        <v>5.1180555555555556E-2</v>
      </c>
      <c r="N331" t="s">
        <v>294</v>
      </c>
      <c r="O331">
        <v>56990</v>
      </c>
      <c r="P331" s="12">
        <v>3.4199346405228759E-2</v>
      </c>
      <c r="R331" t="s">
        <v>295</v>
      </c>
      <c r="S331">
        <v>56990</v>
      </c>
      <c r="T331" s="12">
        <v>4.2129629629629628E-2</v>
      </c>
    </row>
    <row r="332" spans="2:20" x14ac:dyDescent="0.3">
      <c r="B332" t="s">
        <v>253</v>
      </c>
      <c r="C332">
        <v>92159</v>
      </c>
      <c r="D332" s="12">
        <v>8.3333333333333332E-3</v>
      </c>
      <c r="F332" t="s">
        <v>301</v>
      </c>
      <c r="G332">
        <v>53887</v>
      </c>
      <c r="H332" s="12">
        <v>9.5289855072463778E-2</v>
      </c>
      <c r="J332" t="s">
        <v>302</v>
      </c>
      <c r="K332">
        <v>53887</v>
      </c>
      <c r="L332" s="12">
        <v>4.9444444444444444E-2</v>
      </c>
      <c r="N332" t="s">
        <v>294</v>
      </c>
      <c r="O332">
        <v>56991</v>
      </c>
      <c r="P332" s="12">
        <v>2.8074074074074074E-2</v>
      </c>
      <c r="R332" t="s">
        <v>295</v>
      </c>
      <c r="S332">
        <v>56991</v>
      </c>
      <c r="T332" s="12">
        <v>3.3263888888888891E-2</v>
      </c>
    </row>
    <row r="333" spans="2:20" x14ac:dyDescent="0.3">
      <c r="B333" t="s">
        <v>253</v>
      </c>
      <c r="C333">
        <v>92160</v>
      </c>
      <c r="D333" s="12">
        <v>8.611111111111111E-3</v>
      </c>
      <c r="F333" t="s">
        <v>301</v>
      </c>
      <c r="G333">
        <v>53888</v>
      </c>
      <c r="H333" s="12">
        <v>0.10163043478260869</v>
      </c>
      <c r="J333" t="s">
        <v>302</v>
      </c>
      <c r="K333">
        <v>53888</v>
      </c>
      <c r="L333" s="12">
        <v>4.4513888888888888E-2</v>
      </c>
      <c r="N333" t="s">
        <v>294</v>
      </c>
      <c r="O333">
        <v>56992</v>
      </c>
      <c r="P333" s="12">
        <v>2.8897849462365593E-2</v>
      </c>
      <c r="R333" t="s">
        <v>295</v>
      </c>
      <c r="S333">
        <v>56992</v>
      </c>
      <c r="T333" s="12">
        <v>4.1111111111111112E-2</v>
      </c>
    </row>
    <row r="334" spans="2:20" x14ac:dyDescent="0.3">
      <c r="B334" t="s">
        <v>253</v>
      </c>
      <c r="C334">
        <v>92161</v>
      </c>
      <c r="D334" s="12">
        <v>9.7222222222222224E-3</v>
      </c>
      <c r="F334" t="s">
        <v>301</v>
      </c>
      <c r="G334">
        <v>53889</v>
      </c>
      <c r="H334" s="12">
        <v>0.10153935185185185</v>
      </c>
      <c r="J334" t="s">
        <v>302</v>
      </c>
      <c r="K334">
        <v>53889</v>
      </c>
      <c r="L334" s="12">
        <v>6.5000000000000002E-2</v>
      </c>
      <c r="N334" t="s">
        <v>294</v>
      </c>
      <c r="O334">
        <v>56993</v>
      </c>
      <c r="P334" s="12">
        <v>1.843189964157706E-2</v>
      </c>
      <c r="R334" t="s">
        <v>295</v>
      </c>
      <c r="S334">
        <v>56993</v>
      </c>
      <c r="T334" s="12">
        <v>4.2592592592592592E-2</v>
      </c>
    </row>
    <row r="335" spans="2:20" x14ac:dyDescent="0.3">
      <c r="B335" t="s">
        <v>253</v>
      </c>
      <c r="C335">
        <v>92162</v>
      </c>
      <c r="D335" s="12">
        <v>8.3333333333333332E-3</v>
      </c>
      <c r="F335" t="s">
        <v>301</v>
      </c>
      <c r="G335">
        <v>53890</v>
      </c>
      <c r="H335" s="12">
        <v>0.11820601851851852</v>
      </c>
      <c r="J335" t="s">
        <v>302</v>
      </c>
      <c r="K335">
        <v>53890</v>
      </c>
      <c r="L335" s="12">
        <v>4.8402777777777781E-2</v>
      </c>
      <c r="N335" t="s">
        <v>294</v>
      </c>
      <c r="O335">
        <v>56994</v>
      </c>
      <c r="P335" s="12">
        <v>2.7329749103942653E-2</v>
      </c>
      <c r="R335" t="s">
        <v>295</v>
      </c>
      <c r="S335">
        <v>56994</v>
      </c>
      <c r="T335" s="12">
        <v>3.4861111111111114E-2</v>
      </c>
    </row>
    <row r="336" spans="2:20" x14ac:dyDescent="0.3">
      <c r="B336" t="s">
        <v>253</v>
      </c>
      <c r="C336">
        <v>92163</v>
      </c>
      <c r="D336" s="12">
        <v>8.8888888888888889E-3</v>
      </c>
      <c r="F336" t="s">
        <v>301</v>
      </c>
      <c r="G336">
        <v>53891</v>
      </c>
      <c r="H336" s="12">
        <v>8.771739130434783E-2</v>
      </c>
      <c r="J336" t="s">
        <v>302</v>
      </c>
      <c r="K336">
        <v>53891</v>
      </c>
      <c r="L336" s="12">
        <v>4.4222222222222225E-2</v>
      </c>
      <c r="N336" t="s">
        <v>294</v>
      </c>
      <c r="O336">
        <v>56995</v>
      </c>
      <c r="P336" s="12">
        <v>3.205387205387205E-2</v>
      </c>
      <c r="R336" t="s">
        <v>295</v>
      </c>
      <c r="S336">
        <v>56995</v>
      </c>
      <c r="T336" s="12">
        <v>2.9861111111111113E-2</v>
      </c>
    </row>
    <row r="337" spans="2:20" x14ac:dyDescent="0.3">
      <c r="B337" t="s">
        <v>253</v>
      </c>
      <c r="C337">
        <v>92164</v>
      </c>
      <c r="D337" s="12">
        <v>9.1666666666666667E-3</v>
      </c>
      <c r="F337" t="s">
        <v>301</v>
      </c>
      <c r="G337">
        <v>53892</v>
      </c>
      <c r="H337" s="12">
        <v>8.4571759259259263E-2</v>
      </c>
      <c r="J337" t="s">
        <v>302</v>
      </c>
      <c r="K337">
        <v>53892</v>
      </c>
      <c r="L337" s="12">
        <v>5.2314814814814814E-2</v>
      </c>
      <c r="N337" t="s">
        <v>294</v>
      </c>
      <c r="O337">
        <v>56996</v>
      </c>
      <c r="P337" s="12">
        <v>3.5109427609427604E-2</v>
      </c>
      <c r="R337" t="s">
        <v>295</v>
      </c>
      <c r="S337">
        <v>56996</v>
      </c>
      <c r="T337" s="12">
        <v>3.4166666666666665E-2</v>
      </c>
    </row>
    <row r="338" spans="2:20" x14ac:dyDescent="0.3">
      <c r="B338" t="s">
        <v>253</v>
      </c>
      <c r="C338">
        <v>92165</v>
      </c>
      <c r="D338" s="12">
        <v>9.1666666666666667E-3</v>
      </c>
      <c r="F338" t="s">
        <v>301</v>
      </c>
      <c r="G338">
        <v>53893</v>
      </c>
      <c r="H338" s="12">
        <v>0.11323671497584541</v>
      </c>
      <c r="J338" t="s">
        <v>302</v>
      </c>
      <c r="K338">
        <v>53893</v>
      </c>
      <c r="L338" s="12">
        <v>5.6666666666666664E-2</v>
      </c>
      <c r="N338" t="s">
        <v>294</v>
      </c>
      <c r="O338">
        <v>56997</v>
      </c>
      <c r="P338" s="12">
        <v>2.8488562091503269E-2</v>
      </c>
      <c r="R338" t="s">
        <v>295</v>
      </c>
      <c r="S338">
        <v>56997</v>
      </c>
      <c r="T338" s="12">
        <v>3.5624999999999997E-2</v>
      </c>
    </row>
    <row r="339" spans="2:20" x14ac:dyDescent="0.3">
      <c r="B339" t="s">
        <v>253</v>
      </c>
      <c r="C339">
        <v>92166</v>
      </c>
      <c r="D339" s="12">
        <v>8.611111111111111E-3</v>
      </c>
      <c r="F339" t="s">
        <v>301</v>
      </c>
      <c r="G339">
        <v>53894</v>
      </c>
      <c r="H339" s="12">
        <v>0.12407004830917875</v>
      </c>
      <c r="J339" t="s">
        <v>302</v>
      </c>
      <c r="K339">
        <v>53894</v>
      </c>
      <c r="L339" s="12">
        <v>4.1388888888888892E-2</v>
      </c>
      <c r="N339" t="s">
        <v>294</v>
      </c>
      <c r="O339">
        <v>56998</v>
      </c>
      <c r="P339" s="12">
        <v>3.8055555555555558E-2</v>
      </c>
      <c r="R339" t="s">
        <v>295</v>
      </c>
      <c r="S339">
        <v>56998</v>
      </c>
      <c r="T339" s="12">
        <v>3.8055555555555558E-2</v>
      </c>
    </row>
    <row r="340" spans="2:20" x14ac:dyDescent="0.3">
      <c r="B340" t="s">
        <v>253</v>
      </c>
      <c r="C340">
        <v>92167</v>
      </c>
      <c r="D340" s="12">
        <v>8.611111111111111E-3</v>
      </c>
      <c r="F340" t="s">
        <v>301</v>
      </c>
      <c r="G340">
        <v>53895</v>
      </c>
      <c r="H340" s="12">
        <v>0.11343750000000001</v>
      </c>
      <c r="J340" t="s">
        <v>302</v>
      </c>
      <c r="K340">
        <v>53895</v>
      </c>
      <c r="L340" s="12">
        <v>3.9166666666666662E-2</v>
      </c>
      <c r="N340" t="s">
        <v>294</v>
      </c>
      <c r="O340">
        <v>56999</v>
      </c>
      <c r="P340" s="12">
        <v>2.2296296296296297E-2</v>
      </c>
      <c r="R340" t="s">
        <v>295</v>
      </c>
      <c r="S340">
        <v>56999</v>
      </c>
      <c r="T340" s="12">
        <v>3.6249999999999998E-2</v>
      </c>
    </row>
    <row r="341" spans="2:20" x14ac:dyDescent="0.3">
      <c r="B341" t="s">
        <v>253</v>
      </c>
      <c r="C341">
        <v>92168</v>
      </c>
      <c r="D341" s="12">
        <v>9.4444444444444445E-3</v>
      </c>
      <c r="F341" t="s">
        <v>301</v>
      </c>
      <c r="G341">
        <v>53896</v>
      </c>
      <c r="H341" s="12">
        <v>0.10600694444444443</v>
      </c>
      <c r="J341" t="s">
        <v>302</v>
      </c>
      <c r="K341">
        <v>53896</v>
      </c>
      <c r="L341" s="12">
        <v>3.9027777777777779E-2</v>
      </c>
      <c r="N341" t="s">
        <v>294</v>
      </c>
      <c r="O341">
        <v>57000</v>
      </c>
      <c r="P341" s="12">
        <v>3.2329749103942651E-2</v>
      </c>
      <c r="R341" t="s">
        <v>295</v>
      </c>
      <c r="S341">
        <v>57000</v>
      </c>
      <c r="T341" s="12">
        <v>3.833333333333333E-2</v>
      </c>
    </row>
    <row r="342" spans="2:20" x14ac:dyDescent="0.3">
      <c r="B342" t="s">
        <v>253</v>
      </c>
      <c r="C342">
        <v>92169</v>
      </c>
      <c r="D342" s="12">
        <v>9.4444444444444445E-3</v>
      </c>
      <c r="F342" t="s">
        <v>301</v>
      </c>
      <c r="G342">
        <v>53897</v>
      </c>
      <c r="H342" s="12">
        <v>0.10164141414141414</v>
      </c>
      <c r="J342" t="s">
        <v>302</v>
      </c>
      <c r="K342">
        <v>53897</v>
      </c>
      <c r="L342" s="12">
        <v>3.9444444444444442E-2</v>
      </c>
      <c r="N342" t="s">
        <v>294</v>
      </c>
      <c r="O342">
        <v>57001</v>
      </c>
      <c r="P342" s="12">
        <v>1.843189964157706E-2</v>
      </c>
      <c r="R342" t="s">
        <v>295</v>
      </c>
      <c r="S342">
        <v>57001</v>
      </c>
      <c r="T342" s="12">
        <v>4.2592592592592592E-2</v>
      </c>
    </row>
    <row r="343" spans="2:20" x14ac:dyDescent="0.3">
      <c r="B343" t="s">
        <v>253</v>
      </c>
      <c r="C343">
        <v>92170</v>
      </c>
      <c r="D343" s="12">
        <v>9.4444444444444445E-3</v>
      </c>
      <c r="F343" t="s">
        <v>301</v>
      </c>
      <c r="G343">
        <v>53898</v>
      </c>
      <c r="H343" s="12">
        <v>8.9516908212560378E-2</v>
      </c>
      <c r="J343" t="s">
        <v>302</v>
      </c>
      <c r="K343">
        <v>53898</v>
      </c>
      <c r="L343" s="12">
        <v>5.4722222222222221E-2</v>
      </c>
      <c r="N343" t="s">
        <v>294</v>
      </c>
      <c r="O343">
        <v>57002</v>
      </c>
      <c r="P343" s="12">
        <v>2.7329749103942653E-2</v>
      </c>
      <c r="R343" t="s">
        <v>295</v>
      </c>
      <c r="S343">
        <v>57002</v>
      </c>
      <c r="T343" s="12">
        <v>3.4861111111111114E-2</v>
      </c>
    </row>
    <row r="344" spans="2:20" x14ac:dyDescent="0.3">
      <c r="B344" t="s">
        <v>253</v>
      </c>
      <c r="C344">
        <v>92171</v>
      </c>
      <c r="D344" s="12">
        <v>8.611111111111111E-3</v>
      </c>
      <c r="F344" t="s">
        <v>301</v>
      </c>
      <c r="G344">
        <v>53899</v>
      </c>
      <c r="H344" s="12">
        <v>0.10902173913043478</v>
      </c>
      <c r="J344" t="s">
        <v>302</v>
      </c>
      <c r="K344">
        <v>53899</v>
      </c>
      <c r="L344" s="12">
        <v>6.2708333333333338E-2</v>
      </c>
      <c r="N344" t="s">
        <v>294</v>
      </c>
      <c r="O344">
        <v>57003</v>
      </c>
      <c r="P344" s="12">
        <v>3.205387205387205E-2</v>
      </c>
      <c r="R344" t="s">
        <v>295</v>
      </c>
      <c r="S344">
        <v>57003</v>
      </c>
      <c r="T344" s="12">
        <v>2.9861111111111113E-2</v>
      </c>
    </row>
    <row r="345" spans="2:20" x14ac:dyDescent="0.3">
      <c r="B345" t="s">
        <v>253</v>
      </c>
      <c r="C345">
        <v>92172</v>
      </c>
      <c r="D345" s="12">
        <v>9.1666666666666667E-3</v>
      </c>
      <c r="F345" t="s">
        <v>301</v>
      </c>
      <c r="G345">
        <v>53900</v>
      </c>
      <c r="H345" s="12">
        <v>8.7765700483091777E-2</v>
      </c>
      <c r="J345" t="s">
        <v>302</v>
      </c>
      <c r="K345">
        <v>53900</v>
      </c>
      <c r="L345" s="12">
        <v>5.2222222222222225E-2</v>
      </c>
      <c r="N345" t="s">
        <v>294</v>
      </c>
      <c r="O345">
        <v>57004</v>
      </c>
      <c r="P345" s="12">
        <v>3.3685185185185186E-2</v>
      </c>
      <c r="R345" t="s">
        <v>295</v>
      </c>
      <c r="S345">
        <v>57004</v>
      </c>
      <c r="T345" s="12">
        <v>3.9444444444444442E-2</v>
      </c>
    </row>
    <row r="346" spans="2:20" x14ac:dyDescent="0.3">
      <c r="B346" t="s">
        <v>253</v>
      </c>
      <c r="C346">
        <v>92173</v>
      </c>
      <c r="D346" s="12">
        <v>9.4444444444444445E-3</v>
      </c>
      <c r="F346" t="s">
        <v>301</v>
      </c>
      <c r="G346">
        <v>53901</v>
      </c>
      <c r="H346" s="12">
        <v>9.8282828282828291E-2</v>
      </c>
      <c r="J346" t="s">
        <v>302</v>
      </c>
      <c r="K346">
        <v>53901</v>
      </c>
      <c r="L346" s="12">
        <v>4.3981481481481483E-2</v>
      </c>
      <c r="N346" t="s">
        <v>294</v>
      </c>
      <c r="O346">
        <v>57005</v>
      </c>
      <c r="P346" s="12">
        <v>2.4869791666666665E-2</v>
      </c>
      <c r="R346" t="s">
        <v>295</v>
      </c>
      <c r="S346">
        <v>57005</v>
      </c>
      <c r="T346" s="12">
        <v>3.3888888888888892E-2</v>
      </c>
    </row>
    <row r="347" spans="2:20" x14ac:dyDescent="0.3">
      <c r="B347" t="s">
        <v>253</v>
      </c>
      <c r="C347">
        <v>92174</v>
      </c>
      <c r="D347" s="12">
        <v>9.4444444444444445E-3</v>
      </c>
      <c r="F347" t="s">
        <v>301</v>
      </c>
      <c r="G347">
        <v>53902</v>
      </c>
      <c r="H347" s="12">
        <v>8.8502415458937195E-2</v>
      </c>
      <c r="J347" t="s">
        <v>302</v>
      </c>
      <c r="K347">
        <v>53902</v>
      </c>
      <c r="L347" s="12">
        <v>5.212962962962963E-2</v>
      </c>
      <c r="N347" t="s">
        <v>294</v>
      </c>
      <c r="O347">
        <v>57006</v>
      </c>
      <c r="P347" s="12">
        <v>4.576164874551971E-2</v>
      </c>
      <c r="R347" t="s">
        <v>295</v>
      </c>
      <c r="S347">
        <v>57006</v>
      </c>
      <c r="T347" s="12">
        <v>3.3240740740740744E-2</v>
      </c>
    </row>
    <row r="348" spans="2:20" x14ac:dyDescent="0.3">
      <c r="B348" t="s">
        <v>253</v>
      </c>
      <c r="C348">
        <v>92175</v>
      </c>
      <c r="D348" s="12">
        <v>9.1666666666666667E-3</v>
      </c>
      <c r="F348" t="s">
        <v>301</v>
      </c>
      <c r="G348">
        <v>53903</v>
      </c>
      <c r="H348" s="12">
        <v>7.7335858585858577E-2</v>
      </c>
      <c r="J348" t="s">
        <v>302</v>
      </c>
      <c r="K348">
        <v>53903</v>
      </c>
      <c r="L348" s="12">
        <v>5.6111111111111112E-2</v>
      </c>
      <c r="N348" t="s">
        <v>294</v>
      </c>
      <c r="O348">
        <v>57007</v>
      </c>
      <c r="P348" s="12">
        <v>3.4166666666666665E-2</v>
      </c>
      <c r="R348" t="s">
        <v>295</v>
      </c>
      <c r="S348">
        <v>57007</v>
      </c>
      <c r="T348" s="12">
        <v>3.6499999999999998E-2</v>
      </c>
    </row>
    <row r="349" spans="2:20" x14ac:dyDescent="0.3">
      <c r="B349" t="s">
        <v>253</v>
      </c>
      <c r="C349">
        <v>92176</v>
      </c>
      <c r="D349" s="12">
        <v>8.8888888888888889E-3</v>
      </c>
      <c r="F349" t="s">
        <v>301</v>
      </c>
      <c r="G349">
        <v>53904</v>
      </c>
      <c r="H349" s="12">
        <v>8.6654589371980673E-2</v>
      </c>
      <c r="J349" t="s">
        <v>302</v>
      </c>
      <c r="K349">
        <v>53904</v>
      </c>
      <c r="L349" s="12">
        <v>6.5694444444444444E-2</v>
      </c>
      <c r="N349" t="s">
        <v>294</v>
      </c>
      <c r="O349">
        <v>57008</v>
      </c>
      <c r="P349" s="12">
        <v>3.5763888888888887E-2</v>
      </c>
      <c r="R349" t="s">
        <v>295</v>
      </c>
      <c r="S349">
        <v>57008</v>
      </c>
      <c r="T349" s="12">
        <v>3.3981481481481481E-2</v>
      </c>
    </row>
    <row r="350" spans="2:20" x14ac:dyDescent="0.3">
      <c r="B350" t="s">
        <v>253</v>
      </c>
      <c r="C350">
        <v>92177</v>
      </c>
      <c r="D350" s="12">
        <v>8.611111111111111E-3</v>
      </c>
      <c r="F350" t="s">
        <v>301</v>
      </c>
      <c r="G350">
        <v>53905</v>
      </c>
      <c r="H350" s="12">
        <v>9.3680555555555559E-2</v>
      </c>
      <c r="J350" t="s">
        <v>302</v>
      </c>
      <c r="K350">
        <v>53905</v>
      </c>
      <c r="L350" s="12">
        <v>4.3888888888888887E-2</v>
      </c>
      <c r="N350" t="s">
        <v>294</v>
      </c>
      <c r="O350">
        <v>57009</v>
      </c>
      <c r="P350" s="12">
        <v>1.3314176245210729E-2</v>
      </c>
      <c r="R350" t="s">
        <v>295</v>
      </c>
      <c r="S350">
        <v>57009</v>
      </c>
      <c r="T350" s="12">
        <v>2.8472222222222222E-2</v>
      </c>
    </row>
    <row r="351" spans="2:20" x14ac:dyDescent="0.3">
      <c r="B351" t="s">
        <v>253</v>
      </c>
      <c r="C351">
        <v>92178</v>
      </c>
      <c r="D351" s="12">
        <v>9.1666666666666667E-3</v>
      </c>
      <c r="F351" t="s">
        <v>301</v>
      </c>
      <c r="G351">
        <v>53906</v>
      </c>
      <c r="H351" s="12">
        <v>7.8973429951690821E-2</v>
      </c>
      <c r="J351" t="s">
        <v>302</v>
      </c>
      <c r="K351">
        <v>53906</v>
      </c>
      <c r="L351" s="12">
        <v>3.8055555555555551E-2</v>
      </c>
      <c r="N351" t="s">
        <v>294</v>
      </c>
      <c r="O351">
        <v>57010</v>
      </c>
      <c r="P351" s="12">
        <v>3.2904040404040408E-2</v>
      </c>
      <c r="R351" t="s">
        <v>295</v>
      </c>
      <c r="S351">
        <v>57010</v>
      </c>
      <c r="T351" s="12">
        <v>3.861111111111111E-2</v>
      </c>
    </row>
    <row r="352" spans="2:20" x14ac:dyDescent="0.3">
      <c r="B352" t="s">
        <v>253</v>
      </c>
      <c r="C352">
        <v>92179</v>
      </c>
      <c r="D352" s="12">
        <v>9.4444444444444445E-3</v>
      </c>
      <c r="F352" t="s">
        <v>301</v>
      </c>
      <c r="G352">
        <v>53907</v>
      </c>
      <c r="H352" s="12">
        <v>6.9785353535353534E-2</v>
      </c>
      <c r="J352" t="s">
        <v>302</v>
      </c>
      <c r="K352">
        <v>53907</v>
      </c>
      <c r="L352" s="12">
        <v>5.7777777777777782E-2</v>
      </c>
      <c r="N352" t="s">
        <v>294</v>
      </c>
      <c r="O352">
        <v>57011</v>
      </c>
      <c r="P352" s="12">
        <v>3.0574074074074076E-2</v>
      </c>
      <c r="R352" t="s">
        <v>295</v>
      </c>
      <c r="S352">
        <v>57011</v>
      </c>
      <c r="T352" s="12">
        <v>3.7444444444444447E-2</v>
      </c>
    </row>
    <row r="353" spans="2:20" x14ac:dyDescent="0.3">
      <c r="B353" t="s">
        <v>253</v>
      </c>
      <c r="C353">
        <v>92180</v>
      </c>
      <c r="D353" s="12">
        <v>9.7222222222222224E-3</v>
      </c>
      <c r="F353" t="s">
        <v>301</v>
      </c>
      <c r="G353">
        <v>53908</v>
      </c>
      <c r="H353" s="12">
        <v>0.10515700483091787</v>
      </c>
      <c r="J353" t="s">
        <v>302</v>
      </c>
      <c r="K353">
        <v>53908</v>
      </c>
      <c r="L353" s="12">
        <v>5.0277777777777782E-2</v>
      </c>
      <c r="N353" t="s">
        <v>294</v>
      </c>
      <c r="O353">
        <v>57012</v>
      </c>
      <c r="P353" s="12">
        <v>5.2075163398692816E-2</v>
      </c>
      <c r="R353" t="s">
        <v>295</v>
      </c>
      <c r="S353">
        <v>57012</v>
      </c>
      <c r="T353" s="12">
        <v>3.7013888888888888E-2</v>
      </c>
    </row>
    <row r="354" spans="2:20" x14ac:dyDescent="0.3">
      <c r="B354" t="s">
        <v>253</v>
      </c>
      <c r="C354">
        <v>92181</v>
      </c>
      <c r="D354" s="12">
        <v>9.4444444444444445E-3</v>
      </c>
      <c r="F354" t="s">
        <v>301</v>
      </c>
      <c r="G354">
        <v>53909</v>
      </c>
      <c r="H354" s="12">
        <v>0.10702020202020202</v>
      </c>
      <c r="J354" t="s">
        <v>302</v>
      </c>
      <c r="K354">
        <v>53909</v>
      </c>
      <c r="L354" s="12">
        <v>5.8796296296296298E-2</v>
      </c>
      <c r="N354" t="s">
        <v>294</v>
      </c>
      <c r="O354">
        <v>57013</v>
      </c>
      <c r="P354" s="12">
        <v>1.2428315412186379E-2</v>
      </c>
      <c r="R354" t="s">
        <v>295</v>
      </c>
      <c r="S354">
        <v>57013</v>
      </c>
      <c r="T354" s="12">
        <v>2.9444444444444443E-2</v>
      </c>
    </row>
    <row r="355" spans="2:20" x14ac:dyDescent="0.3">
      <c r="B355" t="s">
        <v>253</v>
      </c>
      <c r="C355">
        <v>92182</v>
      </c>
      <c r="D355" s="12">
        <v>8.611111111111111E-3</v>
      </c>
      <c r="F355" t="s">
        <v>301</v>
      </c>
      <c r="G355">
        <v>53910</v>
      </c>
      <c r="H355" s="12">
        <v>0.10592592592592592</v>
      </c>
      <c r="J355" t="s">
        <v>302</v>
      </c>
      <c r="K355">
        <v>53910</v>
      </c>
      <c r="L355" s="12">
        <v>4.7407407407407405E-2</v>
      </c>
      <c r="N355" t="s">
        <v>294</v>
      </c>
      <c r="O355">
        <v>57014</v>
      </c>
      <c r="P355" s="12">
        <v>3.564516129032258E-2</v>
      </c>
      <c r="R355" t="s">
        <v>295</v>
      </c>
      <c r="S355">
        <v>57014</v>
      </c>
      <c r="T355" s="12">
        <v>3.888888888888889E-2</v>
      </c>
    </row>
    <row r="356" spans="2:20" x14ac:dyDescent="0.3">
      <c r="B356" t="s">
        <v>253</v>
      </c>
      <c r="C356">
        <v>92183</v>
      </c>
      <c r="D356" s="12">
        <v>9.4444444444444445E-3</v>
      </c>
      <c r="F356" t="s">
        <v>301</v>
      </c>
      <c r="G356">
        <v>53911</v>
      </c>
      <c r="H356" s="12">
        <v>8.9886363636363639E-2</v>
      </c>
      <c r="J356" t="s">
        <v>302</v>
      </c>
      <c r="K356">
        <v>53911</v>
      </c>
      <c r="L356" s="12">
        <v>5.0416666666666665E-2</v>
      </c>
      <c r="N356" t="s">
        <v>294</v>
      </c>
      <c r="O356">
        <v>57015</v>
      </c>
      <c r="P356" s="12">
        <v>4.1565656565656563E-2</v>
      </c>
      <c r="R356" t="s">
        <v>295</v>
      </c>
      <c r="S356">
        <v>57015</v>
      </c>
      <c r="T356" s="12">
        <v>3.7708333333333337E-2</v>
      </c>
    </row>
    <row r="357" spans="2:20" x14ac:dyDescent="0.3">
      <c r="B357" t="s">
        <v>253</v>
      </c>
      <c r="C357">
        <v>92184</v>
      </c>
      <c r="D357" s="12">
        <v>9.1666666666666667E-3</v>
      </c>
      <c r="F357" t="s">
        <v>301</v>
      </c>
      <c r="G357">
        <v>53912</v>
      </c>
      <c r="H357" s="12">
        <v>7.9263285024154598E-2</v>
      </c>
      <c r="J357" t="s">
        <v>302</v>
      </c>
      <c r="K357">
        <v>53912</v>
      </c>
      <c r="L357" s="12">
        <v>3.5763888888888887E-2</v>
      </c>
      <c r="N357" t="s">
        <v>294</v>
      </c>
      <c r="O357">
        <v>57016</v>
      </c>
      <c r="P357" s="12">
        <v>2.1740740740740741E-2</v>
      </c>
      <c r="R357" t="s">
        <v>295</v>
      </c>
      <c r="S357">
        <v>57016</v>
      </c>
      <c r="T357" s="12">
        <v>2.9930555555555554E-2</v>
      </c>
    </row>
    <row r="358" spans="2:20" x14ac:dyDescent="0.3">
      <c r="B358" t="s">
        <v>253</v>
      </c>
      <c r="C358">
        <v>92185</v>
      </c>
      <c r="D358" s="12">
        <v>8.8888888888888889E-3</v>
      </c>
      <c r="F358" t="s">
        <v>301</v>
      </c>
      <c r="G358">
        <v>53913</v>
      </c>
      <c r="H358" s="12">
        <v>7.379629629629629E-2</v>
      </c>
      <c r="J358" t="s">
        <v>302</v>
      </c>
      <c r="K358">
        <v>53913</v>
      </c>
      <c r="L358" s="12">
        <v>5.0333333333333327E-2</v>
      </c>
      <c r="N358" t="s">
        <v>294</v>
      </c>
      <c r="O358">
        <v>57017</v>
      </c>
      <c r="P358" s="12">
        <v>6.1454248366013077E-2</v>
      </c>
      <c r="R358" t="s">
        <v>295</v>
      </c>
      <c r="S358">
        <v>57017</v>
      </c>
      <c r="T358" s="12">
        <v>3.6018518518518519E-2</v>
      </c>
    </row>
    <row r="359" spans="2:20" x14ac:dyDescent="0.3">
      <c r="B359" t="s">
        <v>253</v>
      </c>
      <c r="C359">
        <v>92186</v>
      </c>
      <c r="D359" s="12">
        <v>9.4444444444444445E-3</v>
      </c>
      <c r="F359" t="s">
        <v>301</v>
      </c>
      <c r="G359">
        <v>53914</v>
      </c>
      <c r="H359" s="12">
        <v>9.5486111111111105E-2</v>
      </c>
      <c r="J359" t="s">
        <v>302</v>
      </c>
      <c r="K359">
        <v>53914</v>
      </c>
      <c r="L359" s="12">
        <v>5.6388888888888891E-2</v>
      </c>
      <c r="N359" t="s">
        <v>294</v>
      </c>
      <c r="O359">
        <v>57018</v>
      </c>
      <c r="P359" s="12">
        <v>2.3697916666666666E-2</v>
      </c>
      <c r="R359" t="s">
        <v>295</v>
      </c>
      <c r="S359">
        <v>57018</v>
      </c>
      <c r="T359" s="12">
        <v>3.6180555555555556E-2</v>
      </c>
    </row>
    <row r="360" spans="2:20" x14ac:dyDescent="0.3">
      <c r="B360" t="s">
        <v>253</v>
      </c>
      <c r="C360">
        <v>92187</v>
      </c>
      <c r="D360" s="12">
        <v>9.4444444444444445E-3</v>
      </c>
      <c r="F360" t="s">
        <v>301</v>
      </c>
      <c r="G360">
        <v>53915</v>
      </c>
      <c r="H360" s="12">
        <v>6.9548611111111117E-2</v>
      </c>
      <c r="J360" t="s">
        <v>302</v>
      </c>
      <c r="K360">
        <v>53915</v>
      </c>
      <c r="L360" s="12">
        <v>4.8472222222222222E-2</v>
      </c>
      <c r="N360" t="s">
        <v>294</v>
      </c>
      <c r="O360">
        <v>57019</v>
      </c>
      <c r="P360" s="12">
        <v>4.3718637992831544E-2</v>
      </c>
      <c r="R360" t="s">
        <v>295</v>
      </c>
      <c r="S360">
        <v>57019</v>
      </c>
      <c r="T360" s="12">
        <v>3.861111111111111E-2</v>
      </c>
    </row>
    <row r="361" spans="2:20" x14ac:dyDescent="0.3">
      <c r="B361" t="s">
        <v>253</v>
      </c>
      <c r="C361">
        <v>92188</v>
      </c>
      <c r="D361" s="12">
        <v>9.4444444444444445E-3</v>
      </c>
      <c r="F361" t="s">
        <v>301</v>
      </c>
      <c r="G361">
        <v>53916</v>
      </c>
      <c r="H361" s="12">
        <v>8.9467592592592585E-2</v>
      </c>
      <c r="J361" t="s">
        <v>302</v>
      </c>
      <c r="K361">
        <v>53916</v>
      </c>
      <c r="L361" s="12">
        <v>4.462962962962963E-2</v>
      </c>
      <c r="N361" t="s">
        <v>294</v>
      </c>
      <c r="O361">
        <v>57020</v>
      </c>
      <c r="P361" s="12">
        <v>3.6851851851851851E-2</v>
      </c>
      <c r="R361" t="s">
        <v>295</v>
      </c>
      <c r="S361">
        <v>57020</v>
      </c>
      <c r="T361" s="12">
        <v>3.5277777777777783E-2</v>
      </c>
    </row>
    <row r="362" spans="2:20" x14ac:dyDescent="0.3">
      <c r="B362" t="s">
        <v>253</v>
      </c>
      <c r="C362">
        <v>92189</v>
      </c>
      <c r="D362" s="12">
        <v>9.4444444444444445E-3</v>
      </c>
      <c r="F362" t="s">
        <v>301</v>
      </c>
      <c r="G362">
        <v>53917</v>
      </c>
      <c r="H362" s="12">
        <v>7.5024154589371977E-2</v>
      </c>
      <c r="J362" t="s">
        <v>302</v>
      </c>
      <c r="K362">
        <v>53917</v>
      </c>
      <c r="L362" s="12">
        <v>4.5624999999999999E-2</v>
      </c>
      <c r="N362" t="s">
        <v>294</v>
      </c>
      <c r="O362">
        <v>57021</v>
      </c>
      <c r="P362" s="12">
        <v>3.2100694444444446E-2</v>
      </c>
      <c r="R362" t="s">
        <v>295</v>
      </c>
      <c r="S362">
        <v>57021</v>
      </c>
      <c r="T362" s="12">
        <v>3.138888888888889E-2</v>
      </c>
    </row>
    <row r="363" spans="2:20" x14ac:dyDescent="0.3">
      <c r="B363" t="s">
        <v>253</v>
      </c>
      <c r="C363">
        <v>92190</v>
      </c>
      <c r="D363" s="12">
        <v>8.611111111111111E-3</v>
      </c>
      <c r="F363" t="s">
        <v>301</v>
      </c>
      <c r="G363">
        <v>53918</v>
      </c>
      <c r="H363" s="12">
        <v>0.11592171717171716</v>
      </c>
      <c r="J363" t="s">
        <v>302</v>
      </c>
      <c r="K363">
        <v>53918</v>
      </c>
      <c r="L363" s="12">
        <v>5.4814814814814816E-2</v>
      </c>
      <c r="N363" t="s">
        <v>294</v>
      </c>
      <c r="O363">
        <v>57022</v>
      </c>
      <c r="P363" s="12">
        <v>2.5416666666666664E-2</v>
      </c>
      <c r="R363" t="s">
        <v>295</v>
      </c>
      <c r="S363">
        <v>57022</v>
      </c>
      <c r="T363" s="12">
        <v>3.6111111111111108E-2</v>
      </c>
    </row>
    <row r="364" spans="2:20" x14ac:dyDescent="0.3">
      <c r="B364" t="s">
        <v>253</v>
      </c>
      <c r="C364">
        <v>92191</v>
      </c>
      <c r="D364" s="12">
        <v>9.4444444444444445E-3</v>
      </c>
      <c r="F364" t="s">
        <v>301</v>
      </c>
      <c r="G364">
        <v>53919</v>
      </c>
      <c r="H364" s="12">
        <v>9.0881642512077296E-2</v>
      </c>
      <c r="J364" t="s">
        <v>302</v>
      </c>
      <c r="K364">
        <v>53919</v>
      </c>
      <c r="L364" s="12">
        <v>4.8888888888888891E-2</v>
      </c>
      <c r="N364" t="s">
        <v>294</v>
      </c>
      <c r="O364">
        <v>57023</v>
      </c>
      <c r="P364" s="12">
        <v>4.1565656565656563E-2</v>
      </c>
      <c r="R364" t="s">
        <v>295</v>
      </c>
      <c r="S364">
        <v>57023</v>
      </c>
      <c r="T364" s="12">
        <v>3.7708333333333337E-2</v>
      </c>
    </row>
    <row r="365" spans="2:20" x14ac:dyDescent="0.3">
      <c r="B365" t="s">
        <v>253</v>
      </c>
      <c r="C365">
        <v>92192</v>
      </c>
      <c r="D365" s="12">
        <v>8.611111111111111E-3</v>
      </c>
      <c r="F365" t="s">
        <v>301</v>
      </c>
      <c r="G365">
        <v>53920</v>
      </c>
      <c r="H365" s="12">
        <v>6.7523148148148152E-2</v>
      </c>
      <c r="J365" t="s">
        <v>302</v>
      </c>
      <c r="K365">
        <v>53920</v>
      </c>
      <c r="L365" s="12">
        <v>4.4814814814814814E-2</v>
      </c>
      <c r="N365" t="s">
        <v>294</v>
      </c>
      <c r="O365">
        <v>57024</v>
      </c>
      <c r="P365" s="12">
        <v>2.1740740740740741E-2</v>
      </c>
      <c r="R365" t="s">
        <v>295</v>
      </c>
      <c r="S365">
        <v>57024</v>
      </c>
      <c r="T365" s="12">
        <v>2.9930555555555554E-2</v>
      </c>
    </row>
    <row r="366" spans="2:20" x14ac:dyDescent="0.3">
      <c r="B366" t="s">
        <v>253</v>
      </c>
      <c r="C366">
        <v>92193</v>
      </c>
      <c r="D366" s="12">
        <v>8.611111111111111E-3</v>
      </c>
      <c r="F366" t="s">
        <v>301</v>
      </c>
      <c r="G366">
        <v>53921</v>
      </c>
      <c r="H366" s="12">
        <v>0.10642361111111111</v>
      </c>
      <c r="J366" t="s">
        <v>302</v>
      </c>
      <c r="K366">
        <v>53921</v>
      </c>
      <c r="L366" s="12">
        <v>3.3750000000000002E-2</v>
      </c>
      <c r="N366" t="s">
        <v>294</v>
      </c>
      <c r="O366">
        <v>57025</v>
      </c>
      <c r="P366" s="12">
        <v>6.1454248366013077E-2</v>
      </c>
      <c r="R366" t="s">
        <v>295</v>
      </c>
      <c r="S366">
        <v>57025</v>
      </c>
      <c r="T366" s="12">
        <v>3.6018518518518519E-2</v>
      </c>
    </row>
    <row r="367" spans="2:20" x14ac:dyDescent="0.3">
      <c r="B367" t="s">
        <v>253</v>
      </c>
      <c r="C367">
        <v>92194</v>
      </c>
      <c r="D367" s="12">
        <v>9.1666666666666667E-3</v>
      </c>
      <c r="F367" t="s">
        <v>301</v>
      </c>
      <c r="G367">
        <v>53922</v>
      </c>
      <c r="H367" s="12">
        <v>0.10568840579710144</v>
      </c>
      <c r="J367" t="s">
        <v>302</v>
      </c>
      <c r="K367">
        <v>53922</v>
      </c>
      <c r="L367" s="12">
        <v>3.875E-2</v>
      </c>
      <c r="N367" t="s">
        <v>294</v>
      </c>
      <c r="O367">
        <v>57026</v>
      </c>
      <c r="P367" s="12">
        <v>3.2904040404040408E-2</v>
      </c>
      <c r="R367" t="s">
        <v>295</v>
      </c>
      <c r="S367">
        <v>57026</v>
      </c>
      <c r="T367" s="12">
        <v>3.861111111111111E-2</v>
      </c>
    </row>
    <row r="368" spans="2:20" x14ac:dyDescent="0.3">
      <c r="B368" t="s">
        <v>253</v>
      </c>
      <c r="C368">
        <v>92195</v>
      </c>
      <c r="D368" s="12">
        <v>9.1666666666666667E-3</v>
      </c>
      <c r="F368" t="s">
        <v>301</v>
      </c>
      <c r="G368">
        <v>53923</v>
      </c>
      <c r="H368" s="12">
        <v>7.3417874396135258E-2</v>
      </c>
      <c r="J368" t="s">
        <v>302</v>
      </c>
      <c r="K368">
        <v>53923</v>
      </c>
      <c r="L368" s="12">
        <v>5.0888888888888886E-2</v>
      </c>
      <c r="N368" t="s">
        <v>294</v>
      </c>
      <c r="O368">
        <v>57027</v>
      </c>
      <c r="P368" s="12">
        <v>3.0574074074074076E-2</v>
      </c>
      <c r="R368" t="s">
        <v>295</v>
      </c>
      <c r="S368">
        <v>57027</v>
      </c>
      <c r="T368" s="12">
        <v>3.7444444444444447E-2</v>
      </c>
    </row>
    <row r="369" spans="2:20" x14ac:dyDescent="0.3">
      <c r="B369" t="s">
        <v>253</v>
      </c>
      <c r="C369">
        <v>92196</v>
      </c>
      <c r="D369" s="12">
        <v>8.611111111111111E-3</v>
      </c>
      <c r="F369" t="s">
        <v>301</v>
      </c>
      <c r="G369">
        <v>53924</v>
      </c>
      <c r="H369" s="12">
        <v>8.5682870370370368E-2</v>
      </c>
      <c r="J369" t="s">
        <v>302</v>
      </c>
      <c r="K369">
        <v>53924</v>
      </c>
      <c r="L369" s="12">
        <v>4.2870370370370371E-2</v>
      </c>
      <c r="N369" t="s">
        <v>294</v>
      </c>
      <c r="O369">
        <v>57028</v>
      </c>
      <c r="P369" s="12">
        <v>5.2075163398692816E-2</v>
      </c>
      <c r="R369" t="s">
        <v>295</v>
      </c>
      <c r="S369">
        <v>57028</v>
      </c>
      <c r="T369" s="12">
        <v>3.7013888888888888E-2</v>
      </c>
    </row>
    <row r="370" spans="2:20" x14ac:dyDescent="0.3">
      <c r="B370" t="s">
        <v>253</v>
      </c>
      <c r="C370">
        <v>92197</v>
      </c>
      <c r="D370" s="12">
        <v>9.4444444444444445E-3</v>
      </c>
      <c r="F370" t="s">
        <v>301</v>
      </c>
      <c r="G370">
        <v>53925</v>
      </c>
      <c r="H370" s="12">
        <v>0.10097222222222223</v>
      </c>
      <c r="J370" t="s">
        <v>302</v>
      </c>
      <c r="K370">
        <v>53925</v>
      </c>
      <c r="L370" s="12">
        <v>5.527777777777778E-2</v>
      </c>
      <c r="N370" t="s">
        <v>294</v>
      </c>
      <c r="O370">
        <v>57029</v>
      </c>
      <c r="P370" s="12">
        <v>1.2428315412186379E-2</v>
      </c>
      <c r="R370" t="s">
        <v>295</v>
      </c>
      <c r="S370">
        <v>57029</v>
      </c>
      <c r="T370" s="12">
        <v>2.9444444444444443E-2</v>
      </c>
    </row>
    <row r="371" spans="2:20" x14ac:dyDescent="0.3">
      <c r="B371" t="s">
        <v>253</v>
      </c>
      <c r="C371">
        <v>92198</v>
      </c>
      <c r="D371" s="12">
        <v>9.4444444444444445E-3</v>
      </c>
      <c r="F371" t="s">
        <v>301</v>
      </c>
      <c r="G371">
        <v>53926</v>
      </c>
      <c r="H371" s="12">
        <v>7.8961352657004824E-2</v>
      </c>
      <c r="J371" t="s">
        <v>302</v>
      </c>
      <c r="K371">
        <v>53926</v>
      </c>
      <c r="L371" s="12">
        <v>3.4930555555555555E-2</v>
      </c>
      <c r="N371" t="s">
        <v>294</v>
      </c>
      <c r="O371">
        <v>57030</v>
      </c>
      <c r="P371" s="12">
        <v>3.564516129032258E-2</v>
      </c>
      <c r="R371" t="s">
        <v>295</v>
      </c>
      <c r="S371">
        <v>57030</v>
      </c>
      <c r="T371" s="12">
        <v>3.888888888888889E-2</v>
      </c>
    </row>
    <row r="372" spans="2:20" x14ac:dyDescent="0.3">
      <c r="B372" t="s">
        <v>253</v>
      </c>
      <c r="C372">
        <v>92199</v>
      </c>
      <c r="D372" s="12">
        <v>8.3333333333333332E-3</v>
      </c>
      <c r="F372" t="s">
        <v>301</v>
      </c>
      <c r="G372">
        <v>53927</v>
      </c>
      <c r="H372" s="12">
        <v>8.926767676767676E-2</v>
      </c>
      <c r="J372" t="s">
        <v>302</v>
      </c>
      <c r="K372">
        <v>53927</v>
      </c>
      <c r="L372" s="12">
        <v>3.6666666666666667E-2</v>
      </c>
      <c r="N372" t="s">
        <v>294</v>
      </c>
      <c r="O372">
        <v>57031</v>
      </c>
      <c r="P372" s="12">
        <v>0.03</v>
      </c>
      <c r="R372" t="s">
        <v>295</v>
      </c>
      <c r="S372">
        <v>57031</v>
      </c>
      <c r="T372" s="12">
        <v>3.5944444444444446E-2</v>
      </c>
    </row>
    <row r="373" spans="2:20" x14ac:dyDescent="0.3">
      <c r="B373" t="s">
        <v>253</v>
      </c>
      <c r="C373">
        <v>92200</v>
      </c>
      <c r="D373" s="12">
        <v>9.4444444444444445E-3</v>
      </c>
      <c r="F373" t="s">
        <v>301</v>
      </c>
      <c r="G373">
        <v>53928</v>
      </c>
      <c r="H373" s="12">
        <v>0.11242424242424241</v>
      </c>
      <c r="J373" t="s">
        <v>302</v>
      </c>
      <c r="K373">
        <v>53928</v>
      </c>
      <c r="L373" s="12">
        <v>5.4027777777777779E-2</v>
      </c>
      <c r="N373" t="s">
        <v>294</v>
      </c>
      <c r="O373">
        <v>57032</v>
      </c>
      <c r="P373" s="12">
        <v>3.847670250896057E-2</v>
      </c>
      <c r="R373" t="s">
        <v>295</v>
      </c>
      <c r="S373">
        <v>57032</v>
      </c>
      <c r="T373" s="12">
        <v>3.1944444444444449E-2</v>
      </c>
    </row>
    <row r="374" spans="2:20" x14ac:dyDescent="0.3">
      <c r="B374" t="s">
        <v>253</v>
      </c>
      <c r="C374">
        <v>92201</v>
      </c>
      <c r="D374" s="12">
        <v>9.1666666666666667E-3</v>
      </c>
      <c r="F374" t="s">
        <v>301</v>
      </c>
      <c r="G374">
        <v>53929</v>
      </c>
      <c r="H374" s="12">
        <v>8.3707729468599043E-2</v>
      </c>
      <c r="J374" t="s">
        <v>302</v>
      </c>
      <c r="K374">
        <v>53929</v>
      </c>
      <c r="L374" s="12">
        <v>4.8518518518518516E-2</v>
      </c>
      <c r="N374" t="s">
        <v>294</v>
      </c>
      <c r="O374">
        <v>57033</v>
      </c>
      <c r="P374" s="12">
        <v>4.3526936026936025E-2</v>
      </c>
      <c r="R374" t="s">
        <v>295</v>
      </c>
      <c r="S374">
        <v>57033</v>
      </c>
      <c r="T374" s="12">
        <v>3.2638888888888891E-2</v>
      </c>
    </row>
    <row r="375" spans="2:20" x14ac:dyDescent="0.3">
      <c r="B375" t="s">
        <v>253</v>
      </c>
      <c r="C375">
        <v>92202</v>
      </c>
      <c r="D375" s="12">
        <v>8.8888888888888889E-3</v>
      </c>
      <c r="F375" t="s">
        <v>301</v>
      </c>
      <c r="G375">
        <v>53930</v>
      </c>
      <c r="H375" s="12">
        <v>7.3852657004830916E-2</v>
      </c>
      <c r="J375" t="s">
        <v>302</v>
      </c>
      <c r="K375">
        <v>53930</v>
      </c>
      <c r="L375" s="12">
        <v>4.0763888888888891E-2</v>
      </c>
      <c r="N375" t="s">
        <v>294</v>
      </c>
      <c r="O375">
        <v>57034</v>
      </c>
      <c r="P375" s="12">
        <v>3.2904040404040408E-2</v>
      </c>
      <c r="R375" t="s">
        <v>295</v>
      </c>
      <c r="S375">
        <v>57034</v>
      </c>
      <c r="T375" s="12">
        <v>3.861111111111111E-2</v>
      </c>
    </row>
    <row r="376" spans="2:20" x14ac:dyDescent="0.3">
      <c r="B376" t="s">
        <v>253</v>
      </c>
      <c r="C376">
        <v>92203</v>
      </c>
      <c r="D376" s="12">
        <v>8.3333333333333332E-3</v>
      </c>
      <c r="F376" t="s">
        <v>301</v>
      </c>
      <c r="G376">
        <v>53931</v>
      </c>
      <c r="H376" s="12">
        <v>0.12123842592592593</v>
      </c>
      <c r="J376" t="s">
        <v>302</v>
      </c>
      <c r="K376">
        <v>53931</v>
      </c>
      <c r="L376" s="12">
        <v>3.9537037037037037E-2</v>
      </c>
      <c r="N376" t="s">
        <v>294</v>
      </c>
      <c r="O376">
        <v>57035</v>
      </c>
      <c r="P376" s="12">
        <v>3.0574074074074076E-2</v>
      </c>
      <c r="R376" t="s">
        <v>295</v>
      </c>
      <c r="S376">
        <v>57035</v>
      </c>
      <c r="T376" s="12">
        <v>3.7444444444444447E-2</v>
      </c>
    </row>
    <row r="377" spans="2:20" x14ac:dyDescent="0.3">
      <c r="B377" t="s">
        <v>253</v>
      </c>
      <c r="C377">
        <v>92204</v>
      </c>
      <c r="D377" s="12">
        <v>8.3333333333333332E-3</v>
      </c>
      <c r="F377" t="s">
        <v>301</v>
      </c>
      <c r="G377">
        <v>53932</v>
      </c>
      <c r="H377" s="12">
        <v>0.11184343434343434</v>
      </c>
      <c r="J377" t="s">
        <v>302</v>
      </c>
      <c r="K377">
        <v>53932</v>
      </c>
      <c r="L377" s="12">
        <v>5.1203703703703703E-2</v>
      </c>
      <c r="N377" t="s">
        <v>294</v>
      </c>
      <c r="O377">
        <v>57036</v>
      </c>
      <c r="P377" s="12">
        <v>5.2075163398692816E-2</v>
      </c>
      <c r="R377" t="s">
        <v>295</v>
      </c>
      <c r="S377">
        <v>57036</v>
      </c>
      <c r="T377" s="12">
        <v>3.7013888888888888E-2</v>
      </c>
    </row>
    <row r="378" spans="2:20" x14ac:dyDescent="0.3">
      <c r="B378" t="s">
        <v>253</v>
      </c>
      <c r="C378">
        <v>92205</v>
      </c>
      <c r="D378" s="12">
        <v>9.4444444444444445E-3</v>
      </c>
      <c r="F378" t="s">
        <v>301</v>
      </c>
      <c r="G378">
        <v>53933</v>
      </c>
      <c r="H378" s="12">
        <v>0.121875</v>
      </c>
      <c r="J378" t="s">
        <v>302</v>
      </c>
      <c r="K378">
        <v>53933</v>
      </c>
      <c r="L378" s="12">
        <v>5.6527777777777781E-2</v>
      </c>
      <c r="N378" t="s">
        <v>294</v>
      </c>
      <c r="O378">
        <v>57037</v>
      </c>
      <c r="P378" s="12">
        <v>3.2100694444444446E-2</v>
      </c>
      <c r="R378" t="s">
        <v>295</v>
      </c>
      <c r="S378">
        <v>57037</v>
      </c>
      <c r="T378" s="12">
        <v>3.138888888888889E-2</v>
      </c>
    </row>
    <row r="379" spans="2:20" x14ac:dyDescent="0.3">
      <c r="B379" t="s">
        <v>253</v>
      </c>
      <c r="C379">
        <v>92206</v>
      </c>
      <c r="D379" s="12">
        <v>9.4444444444444445E-3</v>
      </c>
      <c r="F379" t="s">
        <v>301</v>
      </c>
      <c r="G379">
        <v>53934</v>
      </c>
      <c r="H379" s="12">
        <v>7.0462962962962963E-2</v>
      </c>
      <c r="J379" t="s">
        <v>302</v>
      </c>
      <c r="K379">
        <v>53934</v>
      </c>
      <c r="L379" s="12">
        <v>3.9027777777777779E-2</v>
      </c>
      <c r="N379" t="s">
        <v>294</v>
      </c>
      <c r="O379">
        <v>57038</v>
      </c>
      <c r="P379" s="12">
        <v>2.5416666666666664E-2</v>
      </c>
      <c r="R379" t="s">
        <v>295</v>
      </c>
      <c r="S379">
        <v>57038</v>
      </c>
      <c r="T379" s="12">
        <v>3.6111111111111108E-2</v>
      </c>
    </row>
    <row r="380" spans="2:20" x14ac:dyDescent="0.3">
      <c r="B380" t="s">
        <v>253</v>
      </c>
      <c r="C380">
        <v>92207</v>
      </c>
      <c r="D380" s="12">
        <v>9.7222222222222224E-3</v>
      </c>
      <c r="F380" t="s">
        <v>301</v>
      </c>
      <c r="G380">
        <v>53935</v>
      </c>
      <c r="H380" s="12">
        <v>7.4305555555555555E-2</v>
      </c>
      <c r="J380" t="s">
        <v>302</v>
      </c>
      <c r="K380">
        <v>53935</v>
      </c>
      <c r="L380" s="12">
        <v>4.8722222222222222E-2</v>
      </c>
      <c r="N380" t="s">
        <v>294</v>
      </c>
      <c r="O380">
        <v>57039</v>
      </c>
      <c r="P380" s="12">
        <v>4.1565656565656563E-2</v>
      </c>
      <c r="R380" t="s">
        <v>295</v>
      </c>
      <c r="S380">
        <v>57039</v>
      </c>
      <c r="T380" s="12">
        <v>3.7708333333333337E-2</v>
      </c>
    </row>
    <row r="381" spans="2:20" x14ac:dyDescent="0.3">
      <c r="B381" t="s">
        <v>253</v>
      </c>
      <c r="C381">
        <v>92208</v>
      </c>
      <c r="D381" s="12">
        <v>8.611111111111111E-3</v>
      </c>
      <c r="F381" t="s">
        <v>301</v>
      </c>
      <c r="G381">
        <v>53936</v>
      </c>
      <c r="H381" s="12">
        <v>7.5126262626262624E-2</v>
      </c>
      <c r="J381" t="s">
        <v>302</v>
      </c>
      <c r="K381">
        <v>53936</v>
      </c>
      <c r="L381" s="12">
        <v>4.3472222222222225E-2</v>
      </c>
      <c r="N381" t="s">
        <v>294</v>
      </c>
      <c r="O381">
        <v>57040</v>
      </c>
      <c r="P381" s="12">
        <v>2.1740740740740741E-2</v>
      </c>
      <c r="R381" t="s">
        <v>295</v>
      </c>
      <c r="S381">
        <v>57040</v>
      </c>
      <c r="T381" s="12">
        <v>2.9930555555555554E-2</v>
      </c>
    </row>
    <row r="382" spans="2:20" x14ac:dyDescent="0.3">
      <c r="B382" t="s">
        <v>253</v>
      </c>
      <c r="C382">
        <v>92209</v>
      </c>
      <c r="D382" s="12">
        <v>9.1666666666666667E-3</v>
      </c>
      <c r="F382" t="s">
        <v>301</v>
      </c>
      <c r="G382">
        <v>53937</v>
      </c>
      <c r="H382" s="12">
        <v>9.667929292929292E-2</v>
      </c>
      <c r="J382" t="s">
        <v>302</v>
      </c>
      <c r="K382">
        <v>53937</v>
      </c>
      <c r="L382" s="12">
        <v>4.4861111111111109E-2</v>
      </c>
      <c r="N382" t="s">
        <v>294</v>
      </c>
      <c r="O382">
        <v>57041</v>
      </c>
      <c r="P382" s="12">
        <v>3.6451612903225801E-2</v>
      </c>
      <c r="R382" t="s">
        <v>295</v>
      </c>
      <c r="S382">
        <v>57041</v>
      </c>
      <c r="T382" s="12">
        <v>4.1111111111111112E-2</v>
      </c>
    </row>
    <row r="383" spans="2:20" x14ac:dyDescent="0.3">
      <c r="B383" t="s">
        <v>253</v>
      </c>
      <c r="C383">
        <v>92210</v>
      </c>
      <c r="D383" s="12">
        <v>9.4444444444444445E-3</v>
      </c>
      <c r="F383" t="s">
        <v>301</v>
      </c>
      <c r="G383">
        <v>53938</v>
      </c>
      <c r="H383" s="12">
        <v>6.5555555555555561E-2</v>
      </c>
      <c r="J383" t="s">
        <v>302</v>
      </c>
      <c r="K383">
        <v>53938</v>
      </c>
      <c r="L383" s="12">
        <v>4.1319444444444443E-2</v>
      </c>
      <c r="N383" t="s">
        <v>294</v>
      </c>
      <c r="O383">
        <v>57042</v>
      </c>
      <c r="P383" s="12">
        <v>2.7213541666666667E-2</v>
      </c>
      <c r="R383" t="s">
        <v>295</v>
      </c>
      <c r="S383">
        <v>57042</v>
      </c>
      <c r="T383" s="12">
        <v>2.2888888888888889E-2</v>
      </c>
    </row>
    <row r="384" spans="2:20" x14ac:dyDescent="0.3">
      <c r="B384" t="s">
        <v>253</v>
      </c>
      <c r="C384">
        <v>92211</v>
      </c>
      <c r="D384" s="12">
        <v>9.1666666666666667E-3</v>
      </c>
      <c r="F384" t="s">
        <v>301</v>
      </c>
      <c r="G384">
        <v>53939</v>
      </c>
      <c r="H384" s="12">
        <v>0.12578502415458939</v>
      </c>
      <c r="J384" t="s">
        <v>302</v>
      </c>
      <c r="K384">
        <v>53939</v>
      </c>
      <c r="L384" s="12">
        <v>4.1944444444444444E-2</v>
      </c>
      <c r="N384" t="s">
        <v>294</v>
      </c>
      <c r="O384">
        <v>57043</v>
      </c>
      <c r="P384" s="12">
        <v>5.3402777777777778E-2</v>
      </c>
      <c r="R384" t="s">
        <v>295</v>
      </c>
      <c r="S384">
        <v>57043</v>
      </c>
      <c r="T384" s="12">
        <v>3.6805555555555557E-2</v>
      </c>
    </row>
    <row r="385" spans="2:20" x14ac:dyDescent="0.3">
      <c r="B385" t="s">
        <v>253</v>
      </c>
      <c r="C385">
        <v>92212</v>
      </c>
      <c r="D385" s="12">
        <v>8.611111111111111E-3</v>
      </c>
      <c r="F385" t="s">
        <v>301</v>
      </c>
      <c r="G385">
        <v>53940</v>
      </c>
      <c r="H385" s="12">
        <v>8.636473429951691E-2</v>
      </c>
      <c r="J385" t="s">
        <v>302</v>
      </c>
      <c r="K385">
        <v>53940</v>
      </c>
      <c r="L385" s="12">
        <v>5.2916666666666667E-2</v>
      </c>
      <c r="N385" t="s">
        <v>294</v>
      </c>
      <c r="O385">
        <v>57044</v>
      </c>
      <c r="P385" s="12">
        <v>1.6268518518518519E-2</v>
      </c>
      <c r="R385" t="s">
        <v>295</v>
      </c>
      <c r="S385">
        <v>57044</v>
      </c>
      <c r="T385" s="12">
        <v>2.8888888888888888E-2</v>
      </c>
    </row>
    <row r="386" spans="2:20" x14ac:dyDescent="0.3">
      <c r="B386" t="s">
        <v>253</v>
      </c>
      <c r="C386">
        <v>92213</v>
      </c>
      <c r="D386" s="12">
        <v>8.611111111111111E-3</v>
      </c>
      <c r="F386" t="s">
        <v>301</v>
      </c>
      <c r="G386">
        <v>53941</v>
      </c>
      <c r="H386" s="12">
        <v>9.7297979797979814E-2</v>
      </c>
      <c r="J386" t="s">
        <v>302</v>
      </c>
      <c r="K386">
        <v>53941</v>
      </c>
      <c r="L386" s="12">
        <v>4.3333333333333335E-2</v>
      </c>
      <c r="N386" t="s">
        <v>294</v>
      </c>
      <c r="O386">
        <v>57045</v>
      </c>
      <c r="P386" s="12">
        <v>4.7499999999999994E-2</v>
      </c>
      <c r="R386" t="s">
        <v>295</v>
      </c>
      <c r="S386">
        <v>57045</v>
      </c>
      <c r="T386" s="12">
        <v>3.5648148148148144E-2</v>
      </c>
    </row>
    <row r="387" spans="2:20" x14ac:dyDescent="0.3">
      <c r="B387" t="s">
        <v>253</v>
      </c>
      <c r="C387">
        <v>92214</v>
      </c>
      <c r="D387" s="12">
        <v>8.8888888888888889E-3</v>
      </c>
      <c r="F387" t="s">
        <v>301</v>
      </c>
      <c r="G387">
        <v>53942</v>
      </c>
      <c r="H387" s="12">
        <v>9.1884057971014496E-2</v>
      </c>
      <c r="J387" t="s">
        <v>302</v>
      </c>
      <c r="K387">
        <v>53942</v>
      </c>
      <c r="L387" s="12">
        <v>3.4861111111111114E-2</v>
      </c>
      <c r="N387" t="s">
        <v>294</v>
      </c>
      <c r="O387">
        <v>57046</v>
      </c>
      <c r="P387" s="12">
        <v>3.237455197132616E-2</v>
      </c>
      <c r="R387" t="s">
        <v>295</v>
      </c>
      <c r="S387">
        <v>57046</v>
      </c>
      <c r="T387" s="12">
        <v>3.5277777777777776E-2</v>
      </c>
    </row>
    <row r="388" spans="2:20" x14ac:dyDescent="0.3">
      <c r="B388" t="s">
        <v>253</v>
      </c>
      <c r="C388">
        <v>92215</v>
      </c>
      <c r="D388" s="12">
        <v>9.1666666666666667E-3</v>
      </c>
      <c r="F388" t="s">
        <v>301</v>
      </c>
      <c r="G388">
        <v>53943</v>
      </c>
      <c r="H388" s="12">
        <v>8.4595959595959599E-2</v>
      </c>
      <c r="J388" t="s">
        <v>302</v>
      </c>
      <c r="K388">
        <v>53943</v>
      </c>
      <c r="L388" s="12">
        <v>6.0999999999999999E-2</v>
      </c>
      <c r="N388" t="s">
        <v>294</v>
      </c>
      <c r="O388">
        <v>57047</v>
      </c>
      <c r="P388" s="12">
        <v>4.7196969696969703E-2</v>
      </c>
      <c r="R388" t="s">
        <v>295</v>
      </c>
      <c r="S388">
        <v>57047</v>
      </c>
      <c r="T388" s="12">
        <v>3.138888888888889E-2</v>
      </c>
    </row>
    <row r="389" spans="2:20" x14ac:dyDescent="0.3">
      <c r="B389" t="s">
        <v>253</v>
      </c>
      <c r="C389">
        <v>92216</v>
      </c>
      <c r="D389" s="12">
        <v>9.4444444444444445E-3</v>
      </c>
      <c r="F389" t="s">
        <v>301</v>
      </c>
      <c r="G389">
        <v>53944</v>
      </c>
      <c r="H389" s="12">
        <v>7.3333333333333334E-2</v>
      </c>
      <c r="J389" t="s">
        <v>302</v>
      </c>
      <c r="K389">
        <v>53944</v>
      </c>
      <c r="L389" s="12">
        <v>5.8263888888888886E-2</v>
      </c>
      <c r="N389" t="s">
        <v>294</v>
      </c>
      <c r="O389">
        <v>57048</v>
      </c>
      <c r="P389" s="12">
        <v>3.4696180555555553E-2</v>
      </c>
      <c r="R389" t="s">
        <v>295</v>
      </c>
      <c r="S389">
        <v>57048</v>
      </c>
      <c r="T389" s="12">
        <v>3.1944444444444449E-2</v>
      </c>
    </row>
    <row r="390" spans="2:20" x14ac:dyDescent="0.3">
      <c r="B390" t="s">
        <v>253</v>
      </c>
      <c r="C390">
        <v>92217</v>
      </c>
      <c r="D390" s="12">
        <v>8.8888888888888889E-3</v>
      </c>
      <c r="F390" t="s">
        <v>301</v>
      </c>
      <c r="G390">
        <v>53945</v>
      </c>
      <c r="H390" s="12">
        <v>6.1041666666666668E-2</v>
      </c>
      <c r="J390" t="s">
        <v>302</v>
      </c>
      <c r="K390">
        <v>53945</v>
      </c>
      <c r="L390" s="12">
        <v>5.1777777777777777E-2</v>
      </c>
      <c r="N390" t="s">
        <v>294</v>
      </c>
      <c r="O390">
        <v>57049</v>
      </c>
      <c r="P390" s="12">
        <v>2.6712962962962963E-2</v>
      </c>
      <c r="R390" t="s">
        <v>295</v>
      </c>
      <c r="S390">
        <v>57049</v>
      </c>
      <c r="T390" s="12">
        <v>3.7986111111111109E-2</v>
      </c>
    </row>
    <row r="391" spans="2:20" x14ac:dyDescent="0.3">
      <c r="B391" t="s">
        <v>253</v>
      </c>
      <c r="C391">
        <v>92218</v>
      </c>
      <c r="D391" s="12">
        <v>9.1666666666666667E-3</v>
      </c>
      <c r="F391" t="s">
        <v>301</v>
      </c>
      <c r="G391">
        <v>53946</v>
      </c>
      <c r="H391" s="12">
        <v>8.0707070707070713E-2</v>
      </c>
      <c r="J391" t="s">
        <v>302</v>
      </c>
      <c r="K391">
        <v>53946</v>
      </c>
      <c r="L391" s="12">
        <v>4.3611111111111107E-2</v>
      </c>
      <c r="N391" t="s">
        <v>294</v>
      </c>
      <c r="O391">
        <v>57050</v>
      </c>
      <c r="P391" s="12">
        <v>3.9326599326599321E-2</v>
      </c>
      <c r="R391" t="s">
        <v>295</v>
      </c>
      <c r="S391">
        <v>57050</v>
      </c>
      <c r="T391" s="12">
        <v>2.4097222222222221E-2</v>
      </c>
    </row>
    <row r="392" spans="2:20" x14ac:dyDescent="0.3">
      <c r="B392" t="s">
        <v>253</v>
      </c>
      <c r="C392">
        <v>92219</v>
      </c>
      <c r="D392" s="12">
        <v>8.611111111111111E-3</v>
      </c>
      <c r="F392" t="s">
        <v>301</v>
      </c>
      <c r="G392">
        <v>53947</v>
      </c>
      <c r="H392" s="12">
        <v>0.12148148148148148</v>
      </c>
      <c r="J392" t="s">
        <v>302</v>
      </c>
      <c r="K392">
        <v>53947</v>
      </c>
      <c r="L392" s="12">
        <v>5.8055555555555555E-2</v>
      </c>
      <c r="N392" t="s">
        <v>294</v>
      </c>
      <c r="O392">
        <v>57051</v>
      </c>
      <c r="P392" s="12">
        <v>3.8064516129032257E-2</v>
      </c>
      <c r="R392" t="s">
        <v>295</v>
      </c>
      <c r="S392">
        <v>57051</v>
      </c>
      <c r="T392" s="12">
        <v>3.5055555555555555E-2</v>
      </c>
    </row>
    <row r="393" spans="2:20" x14ac:dyDescent="0.3">
      <c r="B393" t="s">
        <v>253</v>
      </c>
      <c r="C393">
        <v>92220</v>
      </c>
      <c r="D393" s="12">
        <v>8.3333333333333332E-3</v>
      </c>
      <c r="F393" t="s">
        <v>301</v>
      </c>
      <c r="G393">
        <v>53948</v>
      </c>
      <c r="H393" s="12">
        <v>0.1454</v>
      </c>
      <c r="J393" t="s">
        <v>302</v>
      </c>
      <c r="K393">
        <v>53948</v>
      </c>
      <c r="L393" s="12">
        <v>3.7055555555555557E-2</v>
      </c>
      <c r="N393" t="s">
        <v>294</v>
      </c>
      <c r="O393">
        <v>57052</v>
      </c>
      <c r="P393" s="12">
        <v>3.7697132616487453E-2</v>
      </c>
      <c r="R393" t="s">
        <v>295</v>
      </c>
      <c r="S393">
        <v>57052</v>
      </c>
      <c r="T393" s="12">
        <v>3.0347222222222223E-2</v>
      </c>
    </row>
    <row r="394" spans="2:20" x14ac:dyDescent="0.3">
      <c r="B394" t="s">
        <v>253</v>
      </c>
      <c r="C394">
        <v>92221</v>
      </c>
      <c r="D394" s="12">
        <v>8.611111111111111E-3</v>
      </c>
      <c r="F394" t="s">
        <v>301</v>
      </c>
      <c r="G394">
        <v>53949</v>
      </c>
      <c r="H394" s="12">
        <v>0.1379111111111111</v>
      </c>
      <c r="J394" t="s">
        <v>302</v>
      </c>
      <c r="K394">
        <v>53949</v>
      </c>
      <c r="L394" s="12">
        <v>3.3111111111111112E-2</v>
      </c>
      <c r="N394" t="s">
        <v>294</v>
      </c>
      <c r="O394">
        <v>57053</v>
      </c>
      <c r="P394" s="12">
        <v>3.7899305555555554E-2</v>
      </c>
      <c r="R394" t="s">
        <v>295</v>
      </c>
      <c r="S394">
        <v>57053</v>
      </c>
      <c r="T394" s="12">
        <v>3.2777777777777781E-2</v>
      </c>
    </row>
    <row r="395" spans="2:20" x14ac:dyDescent="0.3">
      <c r="B395" t="s">
        <v>253</v>
      </c>
      <c r="C395">
        <v>92222</v>
      </c>
      <c r="D395" s="12">
        <v>8.8888888888888889E-3</v>
      </c>
      <c r="F395" t="s">
        <v>301</v>
      </c>
      <c r="G395">
        <v>53950</v>
      </c>
      <c r="H395" s="12">
        <v>9.1088888888888886E-2</v>
      </c>
      <c r="J395" t="s">
        <v>302</v>
      </c>
      <c r="K395">
        <v>53950</v>
      </c>
      <c r="L395" s="12">
        <v>6.1706349206349209E-2</v>
      </c>
      <c r="N395" t="s">
        <v>294</v>
      </c>
      <c r="O395">
        <v>57054</v>
      </c>
      <c r="P395" s="12">
        <v>4.487301587301587E-2</v>
      </c>
      <c r="R395" t="s">
        <v>295</v>
      </c>
      <c r="S395">
        <v>57054</v>
      </c>
      <c r="T395" s="12">
        <v>3.7361111111111109E-2</v>
      </c>
    </row>
    <row r="396" spans="2:20" x14ac:dyDescent="0.3">
      <c r="B396" t="s">
        <v>253</v>
      </c>
      <c r="C396">
        <v>92223</v>
      </c>
      <c r="D396" s="12">
        <v>8.8888888888888889E-3</v>
      </c>
      <c r="F396" t="s">
        <v>301</v>
      </c>
      <c r="G396">
        <v>53951</v>
      </c>
      <c r="H396" s="12">
        <v>0.13267777777777778</v>
      </c>
      <c r="J396" t="s">
        <v>302</v>
      </c>
      <c r="K396">
        <v>53951</v>
      </c>
      <c r="L396" s="12">
        <v>5.6944444444444443E-2</v>
      </c>
      <c r="N396" t="s">
        <v>294</v>
      </c>
      <c r="O396">
        <v>57055</v>
      </c>
      <c r="P396" s="12">
        <v>2.2803819444444446E-2</v>
      </c>
      <c r="R396" t="s">
        <v>295</v>
      </c>
      <c r="S396">
        <v>57055</v>
      </c>
      <c r="T396" s="12">
        <v>3.8263888888888889E-2</v>
      </c>
    </row>
    <row r="397" spans="2:20" x14ac:dyDescent="0.3">
      <c r="B397" t="s">
        <v>253</v>
      </c>
      <c r="C397">
        <v>92224</v>
      </c>
      <c r="D397" s="12">
        <v>9.7222222222222224E-3</v>
      </c>
      <c r="F397" t="s">
        <v>301</v>
      </c>
      <c r="G397">
        <v>53952</v>
      </c>
      <c r="H397" s="12">
        <v>0.16137681159420289</v>
      </c>
      <c r="J397" t="s">
        <v>302</v>
      </c>
      <c r="K397">
        <v>53952</v>
      </c>
      <c r="L397" s="12">
        <v>5.2888888888888888E-2</v>
      </c>
      <c r="N397" t="s">
        <v>294</v>
      </c>
      <c r="O397">
        <v>57056</v>
      </c>
      <c r="P397" s="12">
        <v>6.1035353535353533E-2</v>
      </c>
      <c r="R397" t="s">
        <v>295</v>
      </c>
      <c r="S397">
        <v>57056</v>
      </c>
      <c r="T397" s="12">
        <v>3.8777777777777779E-2</v>
      </c>
    </row>
    <row r="398" spans="2:20" x14ac:dyDescent="0.3">
      <c r="B398" t="s">
        <v>253</v>
      </c>
      <c r="C398">
        <v>92225</v>
      </c>
      <c r="D398" s="12">
        <v>8.611111111111111E-3</v>
      </c>
      <c r="F398" t="s">
        <v>301</v>
      </c>
      <c r="G398">
        <v>53953</v>
      </c>
      <c r="H398" s="12">
        <v>0.14550925925925925</v>
      </c>
      <c r="J398" t="s">
        <v>302</v>
      </c>
      <c r="K398">
        <v>53953</v>
      </c>
      <c r="L398" s="12">
        <v>5.0648148148148144E-2</v>
      </c>
      <c r="N398" t="s">
        <v>294</v>
      </c>
      <c r="O398">
        <v>57057</v>
      </c>
      <c r="P398" s="12">
        <v>3.0702614379084968E-2</v>
      </c>
      <c r="R398" t="s">
        <v>295</v>
      </c>
      <c r="S398">
        <v>57057</v>
      </c>
      <c r="T398" s="12">
        <v>3.1055555555555552E-2</v>
      </c>
    </row>
    <row r="399" spans="2:20" x14ac:dyDescent="0.3">
      <c r="B399" t="s">
        <v>253</v>
      </c>
      <c r="C399">
        <v>92226</v>
      </c>
      <c r="D399" s="12">
        <v>8.611111111111111E-3</v>
      </c>
      <c r="F399" t="s">
        <v>301</v>
      </c>
      <c r="G399">
        <v>53954</v>
      </c>
      <c r="H399" s="12">
        <v>0.12125000000000001</v>
      </c>
      <c r="J399" t="s">
        <v>302</v>
      </c>
      <c r="K399">
        <v>53954</v>
      </c>
      <c r="L399" s="12">
        <v>3.5396825396825399E-2</v>
      </c>
      <c r="N399" t="s">
        <v>294</v>
      </c>
      <c r="O399">
        <v>57058</v>
      </c>
      <c r="P399" s="12">
        <v>4.9133986928104577E-2</v>
      </c>
      <c r="R399" t="s">
        <v>295</v>
      </c>
      <c r="S399">
        <v>57058</v>
      </c>
      <c r="T399" s="12">
        <v>3.9861111111111111E-2</v>
      </c>
    </row>
    <row r="400" spans="2:20" x14ac:dyDescent="0.3">
      <c r="B400" t="s">
        <v>253</v>
      </c>
      <c r="C400">
        <v>92227</v>
      </c>
      <c r="D400" s="12">
        <v>9.1666666666666667E-3</v>
      </c>
      <c r="F400" t="s">
        <v>301</v>
      </c>
      <c r="G400">
        <v>53955</v>
      </c>
      <c r="H400" s="12">
        <v>0.13109903381642513</v>
      </c>
      <c r="J400" t="s">
        <v>302</v>
      </c>
      <c r="K400">
        <v>53955</v>
      </c>
      <c r="L400" s="12">
        <v>5.5370370370370368E-2</v>
      </c>
      <c r="N400" t="s">
        <v>294</v>
      </c>
      <c r="O400">
        <v>57059</v>
      </c>
      <c r="P400" s="12">
        <v>4.0912698412698414E-2</v>
      </c>
      <c r="R400" t="s">
        <v>295</v>
      </c>
      <c r="S400">
        <v>57059</v>
      </c>
      <c r="T400" s="12">
        <v>4.2222222222222223E-2</v>
      </c>
    </row>
    <row r="401" spans="2:20" x14ac:dyDescent="0.3">
      <c r="B401" t="s">
        <v>253</v>
      </c>
      <c r="C401">
        <v>92228</v>
      </c>
      <c r="D401" s="12">
        <v>9.4444444444444445E-3</v>
      </c>
      <c r="F401" t="s">
        <v>301</v>
      </c>
      <c r="G401">
        <v>53956</v>
      </c>
      <c r="H401" s="12">
        <v>9.5988888888888887E-2</v>
      </c>
      <c r="J401" t="s">
        <v>302</v>
      </c>
      <c r="K401">
        <v>53956</v>
      </c>
      <c r="L401" s="12">
        <v>5.0873015873015869E-2</v>
      </c>
      <c r="N401" t="s">
        <v>294</v>
      </c>
      <c r="O401">
        <v>57060</v>
      </c>
      <c r="P401" s="12">
        <v>2.8964646464646464E-2</v>
      </c>
      <c r="R401" t="s">
        <v>295</v>
      </c>
      <c r="S401">
        <v>57060</v>
      </c>
      <c r="T401" s="12">
        <v>3.3222222222222222E-2</v>
      </c>
    </row>
    <row r="402" spans="2:20" x14ac:dyDescent="0.3">
      <c r="B402" t="s">
        <v>253</v>
      </c>
      <c r="C402">
        <v>92229</v>
      </c>
      <c r="D402" s="12">
        <v>9.4444444444444445E-3</v>
      </c>
      <c r="F402" t="s">
        <v>301</v>
      </c>
      <c r="G402">
        <v>53957</v>
      </c>
      <c r="H402" s="12">
        <v>0.15532407407407409</v>
      </c>
      <c r="J402" t="s">
        <v>302</v>
      </c>
      <c r="K402">
        <v>53957</v>
      </c>
      <c r="L402" s="12">
        <v>5.4388888888888889E-2</v>
      </c>
      <c r="N402" t="s">
        <v>294</v>
      </c>
      <c r="O402">
        <v>57061</v>
      </c>
      <c r="P402" s="12">
        <v>3.9941077441077444E-2</v>
      </c>
      <c r="R402" t="s">
        <v>295</v>
      </c>
      <c r="S402">
        <v>57061</v>
      </c>
      <c r="T402" s="12">
        <v>3.5972222222222225E-2</v>
      </c>
    </row>
    <row r="403" spans="2:20" x14ac:dyDescent="0.3">
      <c r="B403" t="s">
        <v>253</v>
      </c>
      <c r="C403">
        <v>92230</v>
      </c>
      <c r="D403" s="12">
        <v>8.8888888888888889E-3</v>
      </c>
      <c r="F403" t="s">
        <v>301</v>
      </c>
      <c r="G403">
        <v>53958</v>
      </c>
      <c r="H403" s="12">
        <v>0.16649305555555555</v>
      </c>
      <c r="J403" t="s">
        <v>302</v>
      </c>
      <c r="K403">
        <v>53958</v>
      </c>
      <c r="L403" s="12">
        <v>4.4999999999999998E-2</v>
      </c>
      <c r="N403" t="s">
        <v>294</v>
      </c>
      <c r="O403">
        <v>57062</v>
      </c>
      <c r="P403" s="12">
        <v>4.027777777777778E-2</v>
      </c>
      <c r="R403" t="s">
        <v>295</v>
      </c>
      <c r="S403">
        <v>57062</v>
      </c>
      <c r="T403" s="12">
        <v>4.027777777777778E-2</v>
      </c>
    </row>
    <row r="404" spans="2:20" x14ac:dyDescent="0.3">
      <c r="B404" t="s">
        <v>253</v>
      </c>
      <c r="C404">
        <v>92231</v>
      </c>
      <c r="D404" s="12">
        <v>8.8888888888888889E-3</v>
      </c>
      <c r="F404" t="s">
        <v>301</v>
      </c>
      <c r="G404">
        <v>53959</v>
      </c>
      <c r="H404" s="12">
        <v>0.10931159420289856</v>
      </c>
      <c r="J404" t="s">
        <v>302</v>
      </c>
      <c r="K404">
        <v>53959</v>
      </c>
      <c r="L404" s="12">
        <v>4.5833333333333337E-2</v>
      </c>
      <c r="N404" t="s">
        <v>294</v>
      </c>
      <c r="O404">
        <v>57063</v>
      </c>
      <c r="P404" s="12">
        <v>6.040849673202614E-2</v>
      </c>
      <c r="R404" t="s">
        <v>295</v>
      </c>
      <c r="S404">
        <v>57063</v>
      </c>
      <c r="T404" s="12">
        <v>2.827777777777778E-2</v>
      </c>
    </row>
    <row r="405" spans="2:20" x14ac:dyDescent="0.3">
      <c r="B405" t="s">
        <v>253</v>
      </c>
      <c r="C405">
        <v>92232</v>
      </c>
      <c r="D405" s="12">
        <v>9.1666666666666667E-3</v>
      </c>
      <c r="F405" t="s">
        <v>301</v>
      </c>
      <c r="G405">
        <v>53960</v>
      </c>
      <c r="H405" s="12">
        <v>0.11609953703703703</v>
      </c>
      <c r="J405" t="s">
        <v>302</v>
      </c>
      <c r="K405">
        <v>53960</v>
      </c>
      <c r="L405" s="12">
        <v>5.3240740740740734E-2</v>
      </c>
      <c r="N405" t="s">
        <v>294</v>
      </c>
      <c r="O405">
        <v>57064</v>
      </c>
      <c r="P405" s="12">
        <v>4.761284722222222E-2</v>
      </c>
      <c r="R405" t="s">
        <v>295</v>
      </c>
      <c r="S405">
        <v>57064</v>
      </c>
      <c r="T405" s="12">
        <v>3.7777777777777778E-2</v>
      </c>
    </row>
    <row r="406" spans="2:20" x14ac:dyDescent="0.3">
      <c r="B406" t="s">
        <v>253</v>
      </c>
      <c r="C406">
        <v>92233</v>
      </c>
      <c r="D406" s="12">
        <v>8.8888888888888889E-3</v>
      </c>
      <c r="F406" t="s">
        <v>301</v>
      </c>
      <c r="G406">
        <v>53961</v>
      </c>
      <c r="H406" s="12">
        <v>0.15659722222222222</v>
      </c>
      <c r="J406" t="s">
        <v>302</v>
      </c>
      <c r="K406">
        <v>53961</v>
      </c>
      <c r="L406" s="12">
        <v>5.2361111111111108E-2</v>
      </c>
      <c r="N406" t="s">
        <v>294</v>
      </c>
      <c r="O406">
        <v>57065</v>
      </c>
      <c r="P406" s="12">
        <v>3.6253968253968254E-2</v>
      </c>
      <c r="R406" t="s">
        <v>295</v>
      </c>
      <c r="S406">
        <v>57065</v>
      </c>
      <c r="T406" s="12">
        <v>3.188888888888889E-2</v>
      </c>
    </row>
    <row r="407" spans="2:20" x14ac:dyDescent="0.3">
      <c r="B407" t="s">
        <v>253</v>
      </c>
      <c r="C407">
        <v>92234</v>
      </c>
      <c r="D407" s="12">
        <v>8.3333333333333332E-3</v>
      </c>
      <c r="F407" t="s">
        <v>301</v>
      </c>
      <c r="G407">
        <v>53962</v>
      </c>
      <c r="H407" s="12">
        <v>0.11005787037037036</v>
      </c>
      <c r="J407" t="s">
        <v>302</v>
      </c>
      <c r="K407">
        <v>53962</v>
      </c>
      <c r="L407" s="12">
        <v>4.1388888888888885E-2</v>
      </c>
      <c r="N407" t="s">
        <v>294</v>
      </c>
      <c r="O407">
        <v>57066</v>
      </c>
      <c r="P407" s="12">
        <v>4.1186868686868688E-2</v>
      </c>
      <c r="R407" t="s">
        <v>295</v>
      </c>
      <c r="S407">
        <v>57066</v>
      </c>
      <c r="T407" s="12">
        <v>3.861111111111111E-2</v>
      </c>
    </row>
    <row r="408" spans="2:20" x14ac:dyDescent="0.3">
      <c r="B408" t="s">
        <v>253</v>
      </c>
      <c r="C408">
        <v>92235</v>
      </c>
      <c r="D408" s="12">
        <v>8.8888888888888889E-3</v>
      </c>
      <c r="F408" t="s">
        <v>301</v>
      </c>
      <c r="G408">
        <v>53963</v>
      </c>
      <c r="H408" s="12">
        <v>0.12432222222222222</v>
      </c>
      <c r="J408" t="s">
        <v>302</v>
      </c>
      <c r="K408">
        <v>53963</v>
      </c>
      <c r="L408" s="12">
        <v>5.8240740740740739E-2</v>
      </c>
      <c r="N408" t="s">
        <v>294</v>
      </c>
      <c r="O408">
        <v>57067</v>
      </c>
      <c r="P408" s="12">
        <v>4.0912698412698414E-2</v>
      </c>
      <c r="R408" t="s">
        <v>295</v>
      </c>
      <c r="S408">
        <v>57067</v>
      </c>
      <c r="T408" s="12">
        <v>4.2222222222222223E-2</v>
      </c>
    </row>
    <row r="409" spans="2:20" x14ac:dyDescent="0.3">
      <c r="B409" t="s">
        <v>253</v>
      </c>
      <c r="C409">
        <v>92236</v>
      </c>
      <c r="D409" s="12">
        <v>9.4444444444444445E-3</v>
      </c>
      <c r="F409" t="s">
        <v>301</v>
      </c>
      <c r="G409">
        <v>53964</v>
      </c>
      <c r="H409" s="12">
        <v>8.2089371980676326E-2</v>
      </c>
      <c r="J409" t="s">
        <v>302</v>
      </c>
      <c r="K409">
        <v>53964</v>
      </c>
      <c r="L409" s="12">
        <v>6.0198412698412695E-2</v>
      </c>
      <c r="N409" t="s">
        <v>294</v>
      </c>
      <c r="O409">
        <v>57068</v>
      </c>
      <c r="P409" s="12">
        <v>2.8964646464646464E-2</v>
      </c>
      <c r="R409" t="s">
        <v>295</v>
      </c>
      <c r="S409">
        <v>57068</v>
      </c>
      <c r="T409" s="12">
        <v>3.3222222222222222E-2</v>
      </c>
    </row>
    <row r="410" spans="2:20" x14ac:dyDescent="0.3">
      <c r="B410" t="s">
        <v>253</v>
      </c>
      <c r="C410">
        <v>92237</v>
      </c>
      <c r="D410" s="12">
        <v>9.4444444444444445E-3</v>
      </c>
      <c r="F410" t="s">
        <v>301</v>
      </c>
      <c r="G410">
        <v>53965</v>
      </c>
      <c r="H410" s="12">
        <v>0.12688657407407408</v>
      </c>
      <c r="J410" t="s">
        <v>302</v>
      </c>
      <c r="K410">
        <v>53965</v>
      </c>
      <c r="L410" s="12">
        <v>4.4074074074074071E-2</v>
      </c>
      <c r="N410" t="s">
        <v>294</v>
      </c>
      <c r="O410">
        <v>57069</v>
      </c>
      <c r="P410" s="12">
        <v>3.9941077441077444E-2</v>
      </c>
      <c r="R410" t="s">
        <v>295</v>
      </c>
      <c r="S410">
        <v>57069</v>
      </c>
      <c r="T410" s="12">
        <v>3.5972222222222225E-2</v>
      </c>
    </row>
    <row r="411" spans="2:20" x14ac:dyDescent="0.3">
      <c r="B411" t="s">
        <v>253</v>
      </c>
      <c r="C411">
        <v>92238</v>
      </c>
      <c r="D411" s="12">
        <v>9.4444444444444445E-3</v>
      </c>
      <c r="F411" t="s">
        <v>301</v>
      </c>
      <c r="G411">
        <v>53966</v>
      </c>
      <c r="H411" s="12">
        <v>0.10765046296296298</v>
      </c>
      <c r="J411" t="s">
        <v>302</v>
      </c>
      <c r="K411">
        <v>53966</v>
      </c>
      <c r="L411" s="12">
        <v>6.3015873015873011E-2</v>
      </c>
      <c r="N411" t="s">
        <v>294</v>
      </c>
      <c r="O411">
        <v>57070</v>
      </c>
      <c r="P411" s="12">
        <v>4.8388888888888891E-2</v>
      </c>
      <c r="R411" t="s">
        <v>295</v>
      </c>
      <c r="S411">
        <v>57070</v>
      </c>
      <c r="T411" s="12">
        <v>4.1597222222222223E-2</v>
      </c>
    </row>
    <row r="412" spans="2:20" x14ac:dyDescent="0.3">
      <c r="B412" t="s">
        <v>253</v>
      </c>
      <c r="C412">
        <v>92239</v>
      </c>
      <c r="D412" s="12">
        <v>9.1666666666666667E-3</v>
      </c>
      <c r="F412" t="s">
        <v>301</v>
      </c>
      <c r="G412">
        <v>53967</v>
      </c>
      <c r="H412" s="12">
        <v>0.12944444444444445</v>
      </c>
      <c r="J412" t="s">
        <v>302</v>
      </c>
      <c r="K412">
        <v>53967</v>
      </c>
      <c r="L412" s="12">
        <v>4.8650793650793653E-2</v>
      </c>
      <c r="N412" t="s">
        <v>294</v>
      </c>
      <c r="O412">
        <v>57071</v>
      </c>
      <c r="P412" s="12">
        <v>4.9722222222222223E-2</v>
      </c>
      <c r="R412" t="s">
        <v>295</v>
      </c>
      <c r="S412">
        <v>57071</v>
      </c>
      <c r="T412" s="12">
        <v>2.7500000000000004E-2</v>
      </c>
    </row>
    <row r="413" spans="2:20" x14ac:dyDescent="0.3">
      <c r="B413" t="s">
        <v>253</v>
      </c>
      <c r="C413">
        <v>92240</v>
      </c>
      <c r="D413" s="12">
        <v>8.611111111111111E-3</v>
      </c>
      <c r="F413" t="s">
        <v>301</v>
      </c>
      <c r="G413">
        <v>53968</v>
      </c>
      <c r="H413" s="12">
        <v>9.4287439613526577E-2</v>
      </c>
      <c r="J413" t="s">
        <v>302</v>
      </c>
      <c r="K413">
        <v>53968</v>
      </c>
      <c r="L413" s="12">
        <v>4.8571428571428578E-2</v>
      </c>
      <c r="N413" t="s">
        <v>294</v>
      </c>
      <c r="O413">
        <v>57072</v>
      </c>
      <c r="P413" s="12">
        <v>6.1035353535353533E-2</v>
      </c>
      <c r="R413" t="s">
        <v>295</v>
      </c>
      <c r="S413">
        <v>57072</v>
      </c>
      <c r="T413" s="12">
        <v>3.8777777777777779E-2</v>
      </c>
    </row>
    <row r="414" spans="2:20" x14ac:dyDescent="0.3">
      <c r="B414" t="s">
        <v>253</v>
      </c>
      <c r="C414">
        <v>92241</v>
      </c>
      <c r="D414" s="12">
        <v>8.611111111111111E-3</v>
      </c>
      <c r="F414" t="s">
        <v>301</v>
      </c>
      <c r="G414">
        <v>53969</v>
      </c>
      <c r="H414" s="12">
        <v>0.12614444444444445</v>
      </c>
      <c r="J414" t="s">
        <v>302</v>
      </c>
      <c r="K414">
        <v>53969</v>
      </c>
      <c r="L414" s="12">
        <v>6.384259259259259E-2</v>
      </c>
      <c r="N414" t="s">
        <v>294</v>
      </c>
      <c r="O414">
        <v>57073</v>
      </c>
      <c r="P414" s="12">
        <v>3.0702614379084968E-2</v>
      </c>
      <c r="R414" t="s">
        <v>295</v>
      </c>
      <c r="S414">
        <v>57073</v>
      </c>
      <c r="T414" s="12">
        <v>3.1055555555555552E-2</v>
      </c>
    </row>
    <row r="415" spans="2:20" x14ac:dyDescent="0.3">
      <c r="B415" t="s">
        <v>253</v>
      </c>
      <c r="C415">
        <v>92242</v>
      </c>
      <c r="D415" s="12">
        <v>9.4444444444444445E-3</v>
      </c>
      <c r="F415" t="s">
        <v>301</v>
      </c>
      <c r="G415">
        <v>53970</v>
      </c>
      <c r="H415" s="12">
        <v>0.13454444444444444</v>
      </c>
      <c r="J415" t="s">
        <v>302</v>
      </c>
      <c r="K415">
        <v>53970</v>
      </c>
      <c r="L415" s="12">
        <v>4.7037037037037037E-2</v>
      </c>
      <c r="N415" t="s">
        <v>294</v>
      </c>
      <c r="O415">
        <v>57074</v>
      </c>
      <c r="P415" s="12">
        <v>4.9133986928104577E-2</v>
      </c>
      <c r="R415" t="s">
        <v>295</v>
      </c>
      <c r="S415">
        <v>57074</v>
      </c>
      <c r="T415" s="12">
        <v>3.9861111111111111E-2</v>
      </c>
    </row>
    <row r="416" spans="2:20" x14ac:dyDescent="0.3">
      <c r="B416" t="s">
        <v>253</v>
      </c>
      <c r="C416">
        <v>92243</v>
      </c>
      <c r="D416" s="12">
        <v>9.7222222222222224E-3</v>
      </c>
      <c r="F416" t="s">
        <v>301</v>
      </c>
      <c r="G416">
        <v>53971</v>
      </c>
      <c r="H416" s="12">
        <v>0.14027777777777778</v>
      </c>
      <c r="J416" t="s">
        <v>302</v>
      </c>
      <c r="K416">
        <v>53971</v>
      </c>
      <c r="L416" s="12">
        <v>5.461111111111111E-2</v>
      </c>
      <c r="N416" t="s">
        <v>294</v>
      </c>
      <c r="O416">
        <v>57075</v>
      </c>
      <c r="P416" s="12">
        <v>3.6879084967320258E-2</v>
      </c>
      <c r="R416" t="s">
        <v>295</v>
      </c>
      <c r="S416">
        <v>57075</v>
      </c>
      <c r="T416" s="12">
        <v>4.1388888888888885E-2</v>
      </c>
    </row>
    <row r="417" spans="2:20" x14ac:dyDescent="0.3">
      <c r="B417" t="s">
        <v>253</v>
      </c>
      <c r="C417">
        <v>92244</v>
      </c>
      <c r="D417" s="12">
        <v>8.3333333333333332E-3</v>
      </c>
      <c r="F417" t="s">
        <v>301</v>
      </c>
      <c r="G417">
        <v>53972</v>
      </c>
      <c r="H417" s="12">
        <v>0.14601851851851852</v>
      </c>
      <c r="J417" t="s">
        <v>302</v>
      </c>
      <c r="K417">
        <v>53972</v>
      </c>
      <c r="L417" s="12">
        <v>4.8666666666666671E-2</v>
      </c>
      <c r="N417" t="s">
        <v>294</v>
      </c>
      <c r="O417">
        <v>57076</v>
      </c>
      <c r="P417" s="12">
        <v>3.3684640522875821E-2</v>
      </c>
      <c r="R417" t="s">
        <v>295</v>
      </c>
      <c r="S417">
        <v>57076</v>
      </c>
      <c r="T417" s="12">
        <v>3.4277777777777782E-2</v>
      </c>
    </row>
    <row r="418" spans="2:20" x14ac:dyDescent="0.3">
      <c r="B418" t="s">
        <v>253</v>
      </c>
      <c r="C418">
        <v>92245</v>
      </c>
      <c r="D418" s="12">
        <v>9.4444444444444445E-3</v>
      </c>
      <c r="F418" t="s">
        <v>301</v>
      </c>
      <c r="G418">
        <v>53973</v>
      </c>
      <c r="H418" s="12">
        <v>8.4398148148148153E-2</v>
      </c>
      <c r="J418" t="s">
        <v>302</v>
      </c>
      <c r="K418">
        <v>53973</v>
      </c>
      <c r="L418" s="12">
        <v>5.0462962962962959E-2</v>
      </c>
      <c r="N418" t="s">
        <v>294</v>
      </c>
      <c r="O418">
        <v>57077</v>
      </c>
      <c r="P418" s="12">
        <v>3.4184027777777778E-2</v>
      </c>
      <c r="R418" t="s">
        <v>295</v>
      </c>
      <c r="S418">
        <v>57077</v>
      </c>
      <c r="T418" s="12">
        <v>3.5000000000000003E-2</v>
      </c>
    </row>
    <row r="419" spans="2:20" x14ac:dyDescent="0.3">
      <c r="B419" t="s">
        <v>253</v>
      </c>
      <c r="C419">
        <v>92246</v>
      </c>
      <c r="D419" s="12">
        <v>8.611111111111111E-3</v>
      </c>
      <c r="F419" t="s">
        <v>301</v>
      </c>
      <c r="G419">
        <v>53974</v>
      </c>
      <c r="H419" s="12">
        <v>0.12957175925925926</v>
      </c>
      <c r="J419" t="s">
        <v>302</v>
      </c>
      <c r="K419">
        <v>53974</v>
      </c>
      <c r="L419" s="12">
        <v>4.7333333333333331E-2</v>
      </c>
      <c r="N419" t="s">
        <v>294</v>
      </c>
      <c r="O419">
        <v>57078</v>
      </c>
      <c r="P419" s="12">
        <v>4.8388888888888891E-2</v>
      </c>
      <c r="R419" t="s">
        <v>295</v>
      </c>
      <c r="S419">
        <v>57078</v>
      </c>
      <c r="T419" s="12">
        <v>4.1597222222222223E-2</v>
      </c>
    </row>
    <row r="420" spans="2:20" x14ac:dyDescent="0.3">
      <c r="B420" t="s">
        <v>253</v>
      </c>
      <c r="C420">
        <v>92247</v>
      </c>
      <c r="D420" s="12">
        <v>9.4444444444444445E-3</v>
      </c>
      <c r="F420" t="s">
        <v>301</v>
      </c>
      <c r="G420">
        <v>53975</v>
      </c>
      <c r="H420" s="12">
        <v>0.12643518518518518</v>
      </c>
      <c r="J420" t="s">
        <v>302</v>
      </c>
      <c r="K420">
        <v>53975</v>
      </c>
      <c r="L420" s="12">
        <v>3.8968253968253971E-2</v>
      </c>
      <c r="N420" t="s">
        <v>294</v>
      </c>
      <c r="O420">
        <v>57079</v>
      </c>
      <c r="P420" s="12">
        <v>4.9722222222222223E-2</v>
      </c>
      <c r="R420" t="s">
        <v>295</v>
      </c>
      <c r="S420">
        <v>57079</v>
      </c>
      <c r="T420" s="12">
        <v>2.7500000000000004E-2</v>
      </c>
    </row>
    <row r="421" spans="2:20" x14ac:dyDescent="0.3">
      <c r="B421" t="s">
        <v>253</v>
      </c>
      <c r="C421">
        <v>92248</v>
      </c>
      <c r="D421" s="12">
        <v>9.4444444444444445E-3</v>
      </c>
      <c r="F421" t="s">
        <v>301</v>
      </c>
      <c r="G421">
        <v>53976</v>
      </c>
      <c r="H421" s="12">
        <v>0.16047777777777777</v>
      </c>
      <c r="J421" t="s">
        <v>302</v>
      </c>
      <c r="K421">
        <v>53976</v>
      </c>
      <c r="L421" s="12">
        <v>6.1388888888888889E-2</v>
      </c>
      <c r="N421" t="s">
        <v>294</v>
      </c>
      <c r="O421">
        <v>57080</v>
      </c>
      <c r="P421" s="12">
        <v>6.1035353535353533E-2</v>
      </c>
      <c r="R421" t="s">
        <v>295</v>
      </c>
      <c r="S421">
        <v>57080</v>
      </c>
      <c r="T421" s="12">
        <v>3.8777777777777779E-2</v>
      </c>
    </row>
    <row r="422" spans="2:20" x14ac:dyDescent="0.3">
      <c r="B422" t="s">
        <v>253</v>
      </c>
      <c r="C422">
        <v>92249</v>
      </c>
      <c r="D422" s="12">
        <v>9.1666666666666667E-3</v>
      </c>
      <c r="F422" t="s">
        <v>301</v>
      </c>
      <c r="G422">
        <v>53977</v>
      </c>
      <c r="H422" s="12">
        <v>8.638888888888889E-2</v>
      </c>
      <c r="J422" t="s">
        <v>302</v>
      </c>
      <c r="K422">
        <v>53977</v>
      </c>
      <c r="L422" s="12">
        <v>4.8611111111111112E-2</v>
      </c>
      <c r="N422" t="s">
        <v>294</v>
      </c>
      <c r="O422">
        <v>57081</v>
      </c>
      <c r="P422" s="12">
        <v>3.6253968253968254E-2</v>
      </c>
      <c r="R422" t="s">
        <v>295</v>
      </c>
      <c r="S422">
        <v>57081</v>
      </c>
      <c r="T422" s="12">
        <v>3.188888888888889E-2</v>
      </c>
    </row>
    <row r="423" spans="2:20" x14ac:dyDescent="0.3">
      <c r="B423" t="s">
        <v>253</v>
      </c>
      <c r="C423">
        <v>92250</v>
      </c>
      <c r="D423" s="12">
        <v>9.1666666666666667E-3</v>
      </c>
      <c r="F423" t="s">
        <v>301</v>
      </c>
      <c r="G423">
        <v>53978</v>
      </c>
      <c r="H423" s="12">
        <v>8.1979166666666672E-2</v>
      </c>
      <c r="J423" t="s">
        <v>302</v>
      </c>
      <c r="K423">
        <v>53978</v>
      </c>
      <c r="L423" s="12">
        <v>4.2579365079365085E-2</v>
      </c>
      <c r="N423" t="s">
        <v>294</v>
      </c>
      <c r="O423">
        <v>57082</v>
      </c>
      <c r="P423" s="12">
        <v>4.1186868686868688E-2</v>
      </c>
      <c r="R423" t="s">
        <v>295</v>
      </c>
      <c r="S423">
        <v>57082</v>
      </c>
      <c r="T423" s="12">
        <v>3.861111111111111E-2</v>
      </c>
    </row>
    <row r="424" spans="2:20" x14ac:dyDescent="0.3">
      <c r="B424" t="s">
        <v>253</v>
      </c>
      <c r="C424">
        <v>92251</v>
      </c>
      <c r="D424" s="12">
        <v>9.4444444444444445E-3</v>
      </c>
      <c r="F424" t="s">
        <v>301</v>
      </c>
      <c r="G424">
        <v>53979</v>
      </c>
      <c r="H424" s="12">
        <v>0.14781249999999999</v>
      </c>
      <c r="J424" t="s">
        <v>302</v>
      </c>
      <c r="K424">
        <v>53979</v>
      </c>
      <c r="L424" s="12">
        <v>6.6944444444444445E-2</v>
      </c>
      <c r="N424" t="s">
        <v>294</v>
      </c>
      <c r="O424">
        <v>57083</v>
      </c>
      <c r="P424" s="12">
        <v>4.0912698412698414E-2</v>
      </c>
      <c r="R424" t="s">
        <v>295</v>
      </c>
      <c r="S424">
        <v>57083</v>
      </c>
      <c r="T424" s="12">
        <v>4.2222222222222223E-2</v>
      </c>
    </row>
    <row r="425" spans="2:20" x14ac:dyDescent="0.3">
      <c r="B425" t="s">
        <v>253</v>
      </c>
      <c r="C425">
        <v>92252</v>
      </c>
      <c r="D425" s="12">
        <v>9.7222222222222224E-3</v>
      </c>
      <c r="F425" t="s">
        <v>301</v>
      </c>
      <c r="G425">
        <v>53980</v>
      </c>
      <c r="H425" s="12">
        <v>0.14163194444444444</v>
      </c>
      <c r="J425" t="s">
        <v>302</v>
      </c>
      <c r="K425">
        <v>53980</v>
      </c>
      <c r="L425" s="12">
        <v>5.6333333333333332E-2</v>
      </c>
      <c r="N425" t="s">
        <v>294</v>
      </c>
      <c r="O425">
        <v>57084</v>
      </c>
      <c r="P425" s="12">
        <v>2.8964646464646464E-2</v>
      </c>
      <c r="R425" t="s">
        <v>295</v>
      </c>
      <c r="S425">
        <v>57084</v>
      </c>
      <c r="T425" s="12">
        <v>3.3222222222222222E-2</v>
      </c>
    </row>
    <row r="426" spans="2:20" x14ac:dyDescent="0.3">
      <c r="B426" t="s">
        <v>253</v>
      </c>
      <c r="C426">
        <v>92253</v>
      </c>
      <c r="D426" s="12">
        <v>9.4444444444444445E-3</v>
      </c>
      <c r="F426" t="s">
        <v>301</v>
      </c>
      <c r="G426">
        <v>53981</v>
      </c>
      <c r="H426" s="12">
        <v>0.12303333333333333</v>
      </c>
      <c r="J426" t="s">
        <v>302</v>
      </c>
      <c r="K426">
        <v>53981</v>
      </c>
      <c r="L426" s="12">
        <v>5.8499999999999996E-2</v>
      </c>
      <c r="N426" t="s">
        <v>294</v>
      </c>
      <c r="O426">
        <v>57085</v>
      </c>
      <c r="P426" s="12">
        <v>3.9941077441077444E-2</v>
      </c>
      <c r="R426" t="s">
        <v>295</v>
      </c>
      <c r="S426">
        <v>57085</v>
      </c>
      <c r="T426" s="12">
        <v>3.5972222222222225E-2</v>
      </c>
    </row>
    <row r="427" spans="2:20" x14ac:dyDescent="0.3">
      <c r="B427" t="s">
        <v>253</v>
      </c>
      <c r="C427">
        <v>92254</v>
      </c>
      <c r="D427" s="12">
        <v>8.8888888888888889E-3</v>
      </c>
      <c r="F427" t="s">
        <v>301</v>
      </c>
      <c r="G427">
        <v>53982</v>
      </c>
      <c r="H427" s="12">
        <v>0.15393719806763287</v>
      </c>
      <c r="J427" t="s">
        <v>302</v>
      </c>
      <c r="K427">
        <v>53982</v>
      </c>
      <c r="L427" s="12">
        <v>4.8101851851851847E-2</v>
      </c>
      <c r="N427" t="s">
        <v>294</v>
      </c>
      <c r="O427">
        <v>57086</v>
      </c>
      <c r="P427" s="12">
        <v>4.027777777777778E-2</v>
      </c>
      <c r="R427" t="s">
        <v>295</v>
      </c>
      <c r="S427">
        <v>57086</v>
      </c>
      <c r="T427" s="12">
        <v>4.027777777777778E-2</v>
      </c>
    </row>
    <row r="428" spans="2:20" x14ac:dyDescent="0.3">
      <c r="B428" t="s">
        <v>253</v>
      </c>
      <c r="C428">
        <v>92255</v>
      </c>
      <c r="D428" s="12">
        <v>9.7222222222222224E-3</v>
      </c>
      <c r="F428" t="s">
        <v>301</v>
      </c>
      <c r="G428">
        <v>53983</v>
      </c>
      <c r="H428" s="12">
        <v>0.11485555555555554</v>
      </c>
      <c r="J428" t="s">
        <v>302</v>
      </c>
      <c r="K428">
        <v>53983</v>
      </c>
      <c r="L428" s="12">
        <v>5.6999999999999995E-2</v>
      </c>
      <c r="N428" t="s">
        <v>294</v>
      </c>
      <c r="O428">
        <v>57087</v>
      </c>
      <c r="P428" s="12">
        <v>6.040849673202614E-2</v>
      </c>
      <c r="R428" t="s">
        <v>295</v>
      </c>
      <c r="S428">
        <v>57087</v>
      </c>
      <c r="T428" s="12">
        <v>2.827777777777778E-2</v>
      </c>
    </row>
    <row r="429" spans="2:20" x14ac:dyDescent="0.3">
      <c r="B429" t="s">
        <v>253</v>
      </c>
      <c r="C429">
        <v>92256</v>
      </c>
      <c r="D429" s="12">
        <v>8.8888888888888889E-3</v>
      </c>
      <c r="F429" t="s">
        <v>301</v>
      </c>
      <c r="G429">
        <v>53984</v>
      </c>
      <c r="H429" s="12">
        <v>0.15016203703703704</v>
      </c>
      <c r="J429" t="s">
        <v>302</v>
      </c>
      <c r="K429">
        <v>53984</v>
      </c>
      <c r="L429" s="12">
        <v>5.6944444444444443E-2</v>
      </c>
      <c r="N429" t="s">
        <v>294</v>
      </c>
      <c r="O429">
        <v>57088</v>
      </c>
      <c r="P429" s="12">
        <v>2.7168458781362006E-2</v>
      </c>
      <c r="R429" t="s">
        <v>295</v>
      </c>
      <c r="S429">
        <v>57088</v>
      </c>
      <c r="T429" s="12">
        <v>3.2611111111111112E-2</v>
      </c>
    </row>
    <row r="430" spans="2:20" x14ac:dyDescent="0.3">
      <c r="B430" t="s">
        <v>253</v>
      </c>
      <c r="C430">
        <v>92257</v>
      </c>
      <c r="D430" s="12">
        <v>9.4444444444444445E-3</v>
      </c>
      <c r="F430" t="s">
        <v>301</v>
      </c>
      <c r="G430">
        <v>53985</v>
      </c>
      <c r="H430" s="12">
        <v>0.12379629629629629</v>
      </c>
      <c r="J430" t="s">
        <v>302</v>
      </c>
      <c r="K430">
        <v>53985</v>
      </c>
      <c r="L430" s="12">
        <v>5.1111111111111107E-2</v>
      </c>
      <c r="N430" t="s">
        <v>294</v>
      </c>
      <c r="O430">
        <v>57089</v>
      </c>
      <c r="P430" s="12">
        <v>4.9436507936507938E-2</v>
      </c>
      <c r="R430" t="s">
        <v>295</v>
      </c>
      <c r="S430">
        <v>57089</v>
      </c>
      <c r="T430" s="12">
        <v>3.5833333333333335E-2</v>
      </c>
    </row>
    <row r="431" spans="2:20" x14ac:dyDescent="0.3">
      <c r="B431" t="s">
        <v>253</v>
      </c>
      <c r="C431">
        <v>92258</v>
      </c>
      <c r="D431" s="12">
        <v>8.611111111111111E-3</v>
      </c>
      <c r="F431" t="s">
        <v>301</v>
      </c>
      <c r="G431">
        <v>53986</v>
      </c>
      <c r="H431" s="12">
        <v>0.11292222222222222</v>
      </c>
      <c r="J431" t="s">
        <v>302</v>
      </c>
      <c r="K431">
        <v>53986</v>
      </c>
      <c r="L431" s="12">
        <v>4.1904761904761903E-2</v>
      </c>
      <c r="N431" t="s">
        <v>294</v>
      </c>
      <c r="O431">
        <v>57090</v>
      </c>
      <c r="P431" s="12">
        <v>3.1456228956228953E-2</v>
      </c>
      <c r="R431" t="s">
        <v>295</v>
      </c>
      <c r="S431">
        <v>57090</v>
      </c>
      <c r="T431" s="12">
        <v>3.6388888888888887E-2</v>
      </c>
    </row>
    <row r="432" spans="2:20" x14ac:dyDescent="0.3">
      <c r="B432" t="s">
        <v>253</v>
      </c>
      <c r="C432">
        <v>92259</v>
      </c>
      <c r="D432" s="12">
        <v>8.611111111111111E-3</v>
      </c>
      <c r="F432" t="s">
        <v>301</v>
      </c>
      <c r="G432">
        <v>53987</v>
      </c>
      <c r="H432" s="12">
        <v>0.15986111111111109</v>
      </c>
      <c r="J432" t="s">
        <v>302</v>
      </c>
      <c r="K432">
        <v>53987</v>
      </c>
      <c r="L432" s="12">
        <v>6.3611111111111104E-2</v>
      </c>
      <c r="N432" t="s">
        <v>294</v>
      </c>
      <c r="O432">
        <v>57091</v>
      </c>
      <c r="P432" s="12">
        <v>3.6730158730158731E-2</v>
      </c>
      <c r="R432" t="s">
        <v>295</v>
      </c>
      <c r="S432">
        <v>57091</v>
      </c>
      <c r="T432" s="12">
        <v>4.1055555555555553E-2</v>
      </c>
    </row>
    <row r="433" spans="2:20" x14ac:dyDescent="0.3">
      <c r="B433" t="s">
        <v>253</v>
      </c>
      <c r="C433">
        <v>92260</v>
      </c>
      <c r="D433" s="12">
        <v>8.611111111111111E-3</v>
      </c>
      <c r="F433" t="s">
        <v>301</v>
      </c>
      <c r="G433">
        <v>53988</v>
      </c>
      <c r="H433" s="12">
        <v>0.12266203703703704</v>
      </c>
      <c r="J433" t="s">
        <v>302</v>
      </c>
      <c r="K433">
        <v>53988</v>
      </c>
      <c r="L433" s="12">
        <v>4.777777777777778E-2</v>
      </c>
      <c r="N433" t="s">
        <v>294</v>
      </c>
      <c r="O433">
        <v>57092</v>
      </c>
      <c r="P433" s="12">
        <v>4.7132352941176472E-2</v>
      </c>
      <c r="R433" t="s">
        <v>295</v>
      </c>
      <c r="S433">
        <v>57092</v>
      </c>
      <c r="T433" s="12">
        <v>3.0277777777777775E-2</v>
      </c>
    </row>
    <row r="434" spans="2:20" x14ac:dyDescent="0.3">
      <c r="B434" t="s">
        <v>253</v>
      </c>
      <c r="C434">
        <v>92261</v>
      </c>
      <c r="D434" s="12">
        <v>8.8888888888888889E-3</v>
      </c>
      <c r="F434" t="s">
        <v>301</v>
      </c>
      <c r="G434">
        <v>53989</v>
      </c>
      <c r="H434" s="12">
        <v>0.10349537037037038</v>
      </c>
      <c r="J434" t="s">
        <v>302</v>
      </c>
      <c r="K434">
        <v>53989</v>
      </c>
      <c r="L434" s="12">
        <v>4.2182539682539676E-2</v>
      </c>
      <c r="N434" t="s">
        <v>294</v>
      </c>
      <c r="O434">
        <v>57093</v>
      </c>
      <c r="P434" s="12">
        <v>3.3154121863799277E-2</v>
      </c>
      <c r="R434" t="s">
        <v>295</v>
      </c>
      <c r="S434">
        <v>57093</v>
      </c>
      <c r="T434" s="12">
        <v>3.5833333333333335E-2</v>
      </c>
    </row>
    <row r="435" spans="2:20" x14ac:dyDescent="0.3">
      <c r="B435" t="s">
        <v>253</v>
      </c>
      <c r="C435">
        <v>92262</v>
      </c>
      <c r="D435" s="12">
        <v>9.4444444444444445E-3</v>
      </c>
      <c r="F435" t="s">
        <v>301</v>
      </c>
      <c r="G435">
        <v>53990</v>
      </c>
      <c r="H435" s="12">
        <v>0.10835748792270532</v>
      </c>
      <c r="J435" t="s">
        <v>302</v>
      </c>
      <c r="K435">
        <v>53990</v>
      </c>
      <c r="L435" s="12">
        <v>5.4285714285714284E-2</v>
      </c>
      <c r="N435" t="s">
        <v>294</v>
      </c>
      <c r="O435">
        <v>57094</v>
      </c>
      <c r="P435" s="12">
        <v>4.0650793650793646E-2</v>
      </c>
      <c r="R435" t="s">
        <v>295</v>
      </c>
      <c r="S435">
        <v>57094</v>
      </c>
      <c r="T435" s="12">
        <v>3.6527777777777777E-2</v>
      </c>
    </row>
    <row r="436" spans="2:20" x14ac:dyDescent="0.3">
      <c r="B436" t="s">
        <v>253</v>
      </c>
      <c r="C436">
        <v>92263</v>
      </c>
      <c r="D436" s="12">
        <v>8.611111111111111E-3</v>
      </c>
      <c r="F436" t="s">
        <v>301</v>
      </c>
      <c r="G436">
        <v>53991</v>
      </c>
      <c r="H436" s="12">
        <v>0.1459375</v>
      </c>
      <c r="J436" t="s">
        <v>302</v>
      </c>
      <c r="K436">
        <v>53991</v>
      </c>
      <c r="L436" s="12">
        <v>3.6277777777777777E-2</v>
      </c>
      <c r="N436" t="s">
        <v>294</v>
      </c>
      <c r="O436">
        <v>57095</v>
      </c>
      <c r="P436" s="12">
        <v>3.378787878787879E-2</v>
      </c>
      <c r="R436" t="s">
        <v>295</v>
      </c>
      <c r="S436">
        <v>57095</v>
      </c>
      <c r="T436" s="12">
        <v>3.784722222222222E-2</v>
      </c>
    </row>
    <row r="437" spans="2:20" x14ac:dyDescent="0.3">
      <c r="B437" t="s">
        <v>253</v>
      </c>
      <c r="C437">
        <v>92264</v>
      </c>
      <c r="D437" s="12">
        <v>9.7222222222222224E-3</v>
      </c>
      <c r="F437" t="s">
        <v>301</v>
      </c>
      <c r="G437">
        <v>53992</v>
      </c>
      <c r="H437" s="12">
        <v>0.14305555555555555</v>
      </c>
      <c r="J437" t="s">
        <v>302</v>
      </c>
      <c r="K437">
        <v>53992</v>
      </c>
      <c r="L437" s="12">
        <v>4.6574074074074073E-2</v>
      </c>
      <c r="N437" t="s">
        <v>294</v>
      </c>
      <c r="O437">
        <v>57096</v>
      </c>
      <c r="P437" s="12">
        <v>3.3168402777777779E-2</v>
      </c>
      <c r="R437" t="s">
        <v>295</v>
      </c>
      <c r="S437">
        <v>57096</v>
      </c>
      <c r="T437" s="12">
        <v>3.3444444444444443E-2</v>
      </c>
    </row>
    <row r="438" spans="2:20" x14ac:dyDescent="0.3">
      <c r="B438" t="s">
        <v>253</v>
      </c>
      <c r="C438">
        <v>92265</v>
      </c>
      <c r="D438" s="12">
        <v>9.1666666666666667E-3</v>
      </c>
      <c r="F438" t="s">
        <v>301</v>
      </c>
      <c r="G438">
        <v>53993</v>
      </c>
      <c r="H438" s="12">
        <v>0.10938657407407408</v>
      </c>
      <c r="J438" t="s">
        <v>302</v>
      </c>
      <c r="K438">
        <v>53993</v>
      </c>
      <c r="L438" s="12">
        <v>4.8452380952380955E-2</v>
      </c>
      <c r="N438" t="s">
        <v>294</v>
      </c>
      <c r="O438">
        <v>57097</v>
      </c>
      <c r="P438" s="12">
        <v>4.3349673202614375E-2</v>
      </c>
      <c r="R438" t="s">
        <v>295</v>
      </c>
      <c r="S438">
        <v>57097</v>
      </c>
      <c r="T438" s="12">
        <v>3.5055555555555555E-2</v>
      </c>
    </row>
    <row r="439" spans="2:20" x14ac:dyDescent="0.3">
      <c r="B439" t="s">
        <v>253</v>
      </c>
      <c r="C439">
        <v>92266</v>
      </c>
      <c r="D439" s="12">
        <v>8.8888888888888889E-3</v>
      </c>
      <c r="F439" t="s">
        <v>301</v>
      </c>
      <c r="G439">
        <v>53994</v>
      </c>
      <c r="H439" s="12">
        <v>0.15178743961352656</v>
      </c>
      <c r="J439" t="s">
        <v>302</v>
      </c>
      <c r="K439">
        <v>53994</v>
      </c>
      <c r="L439" s="12">
        <v>4.9777777777777775E-2</v>
      </c>
      <c r="N439" t="s">
        <v>294</v>
      </c>
      <c r="O439">
        <v>57098</v>
      </c>
      <c r="P439" s="12">
        <v>3.9011437908496732E-2</v>
      </c>
      <c r="R439" t="s">
        <v>295</v>
      </c>
      <c r="S439">
        <v>57098</v>
      </c>
      <c r="T439" s="12">
        <v>3.7638888888888888E-2</v>
      </c>
    </row>
    <row r="440" spans="2:20" x14ac:dyDescent="0.3">
      <c r="B440" t="s">
        <v>253</v>
      </c>
      <c r="C440">
        <v>92267</v>
      </c>
      <c r="D440" s="12">
        <v>8.611111111111111E-3</v>
      </c>
      <c r="F440" t="s">
        <v>301</v>
      </c>
      <c r="G440">
        <v>53995</v>
      </c>
      <c r="H440" s="12">
        <v>8.1875000000000003E-2</v>
      </c>
      <c r="J440" t="s">
        <v>302</v>
      </c>
      <c r="K440">
        <v>53995</v>
      </c>
      <c r="L440" s="12">
        <v>6.4666666666666664E-2</v>
      </c>
      <c r="N440" t="s">
        <v>294</v>
      </c>
      <c r="O440">
        <v>57099</v>
      </c>
      <c r="P440" s="12">
        <v>3.2549019607843135E-2</v>
      </c>
      <c r="R440" t="s">
        <v>295</v>
      </c>
      <c r="S440">
        <v>57099</v>
      </c>
      <c r="T440" s="12">
        <v>0.04</v>
      </c>
    </row>
    <row r="441" spans="2:20" x14ac:dyDescent="0.3">
      <c r="B441" t="s">
        <v>253</v>
      </c>
      <c r="C441">
        <v>92268</v>
      </c>
      <c r="D441" s="12">
        <v>8.611111111111111E-3</v>
      </c>
      <c r="F441" t="s">
        <v>301</v>
      </c>
      <c r="G441">
        <v>53996</v>
      </c>
      <c r="H441" s="12">
        <v>0.12355324074074074</v>
      </c>
      <c r="J441" t="s">
        <v>302</v>
      </c>
      <c r="K441">
        <v>53996</v>
      </c>
      <c r="L441" s="12">
        <v>5.0694444444444438E-2</v>
      </c>
      <c r="N441" t="s">
        <v>294</v>
      </c>
      <c r="O441">
        <v>57100</v>
      </c>
      <c r="P441" s="12">
        <v>4.7132352941176472E-2</v>
      </c>
      <c r="R441" t="s">
        <v>295</v>
      </c>
      <c r="S441">
        <v>57100</v>
      </c>
      <c r="T441" s="12">
        <v>3.0277777777777775E-2</v>
      </c>
    </row>
    <row r="442" spans="2:20" x14ac:dyDescent="0.3">
      <c r="B442" t="s">
        <v>253</v>
      </c>
      <c r="C442">
        <v>92269</v>
      </c>
      <c r="D442" s="12">
        <v>9.1666666666666667E-3</v>
      </c>
      <c r="F442" t="s">
        <v>301</v>
      </c>
      <c r="G442">
        <v>53997</v>
      </c>
      <c r="H442" s="12">
        <v>0.15056712962962962</v>
      </c>
      <c r="J442" t="s">
        <v>302</v>
      </c>
      <c r="K442">
        <v>53997</v>
      </c>
      <c r="L442" s="12">
        <v>5.1018518518518519E-2</v>
      </c>
      <c r="N442" t="s">
        <v>294</v>
      </c>
      <c r="O442">
        <v>57101</v>
      </c>
      <c r="P442" s="12">
        <v>3.3154121863799277E-2</v>
      </c>
      <c r="R442" t="s">
        <v>295</v>
      </c>
      <c r="S442">
        <v>57101</v>
      </c>
      <c r="T442" s="12">
        <v>3.5833333333333335E-2</v>
      </c>
    </row>
    <row r="443" spans="2:20" x14ac:dyDescent="0.3">
      <c r="B443" t="s">
        <v>253</v>
      </c>
      <c r="C443">
        <v>92270</v>
      </c>
      <c r="D443" s="12">
        <v>9.1666666666666667E-3</v>
      </c>
      <c r="F443" t="s">
        <v>301</v>
      </c>
      <c r="G443">
        <v>53998</v>
      </c>
      <c r="H443" s="12">
        <v>0.16327294685990337</v>
      </c>
      <c r="J443" t="s">
        <v>302</v>
      </c>
      <c r="K443">
        <v>53998</v>
      </c>
      <c r="L443" s="12">
        <v>5.2738095238095237E-2</v>
      </c>
      <c r="N443" t="s">
        <v>294</v>
      </c>
      <c r="O443">
        <v>57102</v>
      </c>
      <c r="P443" s="12">
        <v>4.0650793650793646E-2</v>
      </c>
      <c r="R443" t="s">
        <v>295</v>
      </c>
      <c r="S443">
        <v>57102</v>
      </c>
      <c r="T443" s="12">
        <v>3.6527777777777777E-2</v>
      </c>
    </row>
    <row r="444" spans="2:20" x14ac:dyDescent="0.3">
      <c r="B444" t="s">
        <v>253</v>
      </c>
      <c r="C444">
        <v>92271</v>
      </c>
      <c r="D444" s="12">
        <v>9.1666666666666667E-3</v>
      </c>
      <c r="F444" t="s">
        <v>301</v>
      </c>
      <c r="G444">
        <v>53999</v>
      </c>
      <c r="H444" s="12">
        <v>7.4606481481481482E-2</v>
      </c>
      <c r="J444" t="s">
        <v>302</v>
      </c>
      <c r="K444">
        <v>53999</v>
      </c>
      <c r="L444" s="12">
        <v>5.1990740740740747E-2</v>
      </c>
      <c r="N444" t="s">
        <v>294</v>
      </c>
      <c r="O444">
        <v>57103</v>
      </c>
      <c r="P444" s="12">
        <v>2.8602430555555555E-2</v>
      </c>
      <c r="R444" t="s">
        <v>295</v>
      </c>
      <c r="S444">
        <v>57103</v>
      </c>
      <c r="T444" s="12">
        <v>3.2055555555555552E-2</v>
      </c>
    </row>
    <row r="445" spans="2:20" x14ac:dyDescent="0.3">
      <c r="B445" t="s">
        <v>253</v>
      </c>
      <c r="C445">
        <v>92272</v>
      </c>
      <c r="D445" s="12">
        <v>9.4444444444444445E-3</v>
      </c>
      <c r="F445" t="s">
        <v>301</v>
      </c>
      <c r="G445">
        <v>54000</v>
      </c>
      <c r="H445" s="12">
        <v>0.10033564814814815</v>
      </c>
      <c r="J445" t="s">
        <v>302</v>
      </c>
      <c r="K445">
        <v>54000</v>
      </c>
      <c r="L445" s="12">
        <v>4.8293650793650791E-2</v>
      </c>
      <c r="N445" t="s">
        <v>294</v>
      </c>
      <c r="O445">
        <v>57104</v>
      </c>
      <c r="P445" s="12">
        <v>4.930952380952381E-2</v>
      </c>
      <c r="R445" t="s">
        <v>295</v>
      </c>
      <c r="S445">
        <v>57104</v>
      </c>
      <c r="T445" s="12">
        <v>4.4722222222222219E-2</v>
      </c>
    </row>
    <row r="446" spans="2:20" x14ac:dyDescent="0.3">
      <c r="B446" t="s">
        <v>253</v>
      </c>
      <c r="C446">
        <v>92273</v>
      </c>
      <c r="D446" s="12">
        <v>8.611111111111111E-3</v>
      </c>
      <c r="F446" t="s">
        <v>301</v>
      </c>
      <c r="G446">
        <v>54001</v>
      </c>
      <c r="H446" s="12">
        <v>0.14986666666666668</v>
      </c>
      <c r="J446" t="s">
        <v>302</v>
      </c>
      <c r="K446">
        <v>54001</v>
      </c>
      <c r="L446" s="12">
        <v>4.8928571428571432E-2</v>
      </c>
      <c r="N446" t="s">
        <v>294</v>
      </c>
      <c r="O446">
        <v>57105</v>
      </c>
      <c r="P446" s="12">
        <v>2.0507662835249043E-2</v>
      </c>
      <c r="R446" t="s">
        <v>295</v>
      </c>
      <c r="S446">
        <v>57105</v>
      </c>
      <c r="T446" s="12">
        <v>3.6944444444444446E-2</v>
      </c>
    </row>
    <row r="447" spans="2:20" x14ac:dyDescent="0.3">
      <c r="B447" t="s">
        <v>253</v>
      </c>
      <c r="C447">
        <v>92274</v>
      </c>
      <c r="D447" s="12">
        <v>9.1666666666666667E-3</v>
      </c>
      <c r="F447" t="s">
        <v>301</v>
      </c>
      <c r="G447">
        <v>54002</v>
      </c>
      <c r="H447" s="12">
        <v>0.14097222222222222</v>
      </c>
      <c r="J447" t="s">
        <v>302</v>
      </c>
      <c r="K447">
        <v>54002</v>
      </c>
      <c r="L447" s="12">
        <v>6.2277777777777779E-2</v>
      </c>
      <c r="N447" t="s">
        <v>294</v>
      </c>
      <c r="O447">
        <v>57106</v>
      </c>
      <c r="P447" s="12">
        <v>3.8576388888888889E-2</v>
      </c>
      <c r="R447" t="s">
        <v>295</v>
      </c>
      <c r="S447">
        <v>57106</v>
      </c>
      <c r="T447" s="12">
        <v>4.4166666666666667E-2</v>
      </c>
    </row>
    <row r="448" spans="2:20" x14ac:dyDescent="0.3">
      <c r="B448" t="s">
        <v>253</v>
      </c>
      <c r="C448">
        <v>92275</v>
      </c>
      <c r="D448" s="12">
        <v>8.8888888888888889E-3</v>
      </c>
      <c r="F448" t="s">
        <v>301</v>
      </c>
      <c r="G448">
        <v>54003</v>
      </c>
      <c r="H448" s="12">
        <v>0.1002662037037037</v>
      </c>
      <c r="J448" t="s">
        <v>302</v>
      </c>
      <c r="K448">
        <v>54003</v>
      </c>
      <c r="L448" s="12">
        <v>6.3194444444444442E-2</v>
      </c>
      <c r="N448" t="s">
        <v>294</v>
      </c>
      <c r="O448">
        <v>57107</v>
      </c>
      <c r="P448" s="12">
        <v>1.9574074074074074E-2</v>
      </c>
      <c r="R448" t="s">
        <v>295</v>
      </c>
      <c r="S448">
        <v>57107</v>
      </c>
      <c r="T448" s="12">
        <v>2.777777777777778E-2</v>
      </c>
    </row>
    <row r="449" spans="2:20" x14ac:dyDescent="0.3">
      <c r="B449" t="s">
        <v>253</v>
      </c>
      <c r="C449">
        <v>92276</v>
      </c>
      <c r="D449" s="12">
        <v>9.4444444444444445E-3</v>
      </c>
      <c r="F449" t="s">
        <v>301</v>
      </c>
      <c r="G449">
        <v>54004</v>
      </c>
      <c r="H449" s="12">
        <v>9.5393518518518516E-2</v>
      </c>
      <c r="J449" t="s">
        <v>302</v>
      </c>
      <c r="K449">
        <v>54004</v>
      </c>
      <c r="L449" s="12">
        <v>4.8009259259259258E-2</v>
      </c>
      <c r="N449" t="s">
        <v>294</v>
      </c>
      <c r="O449">
        <v>57108</v>
      </c>
      <c r="P449" s="12">
        <v>5.9722222222222218E-2</v>
      </c>
      <c r="R449" t="s">
        <v>295</v>
      </c>
      <c r="S449">
        <v>57108</v>
      </c>
      <c r="T449" s="12">
        <v>3.0347222222222223E-2</v>
      </c>
    </row>
    <row r="450" spans="2:20" x14ac:dyDescent="0.3">
      <c r="B450" t="s">
        <v>253</v>
      </c>
      <c r="C450">
        <v>92277</v>
      </c>
      <c r="D450" s="12">
        <v>9.4444444444444445E-3</v>
      </c>
      <c r="F450" t="s">
        <v>301</v>
      </c>
      <c r="G450">
        <v>54005</v>
      </c>
      <c r="H450" s="12">
        <v>9.5955555555555558E-2</v>
      </c>
      <c r="J450" t="s">
        <v>302</v>
      </c>
      <c r="K450">
        <v>54005</v>
      </c>
      <c r="L450" s="12">
        <v>4.5277777777777771E-2</v>
      </c>
      <c r="N450" t="s">
        <v>294</v>
      </c>
      <c r="O450">
        <v>57109</v>
      </c>
      <c r="P450" s="12">
        <v>3.5474910394265237E-2</v>
      </c>
      <c r="R450" t="s">
        <v>295</v>
      </c>
      <c r="S450">
        <v>57109</v>
      </c>
      <c r="T450" s="12">
        <v>3.6111111111111108E-2</v>
      </c>
    </row>
    <row r="451" spans="2:20" x14ac:dyDescent="0.3">
      <c r="B451" t="s">
        <v>253</v>
      </c>
      <c r="C451">
        <v>92278</v>
      </c>
      <c r="D451" s="12">
        <v>9.1666666666666667E-3</v>
      </c>
      <c r="F451" t="s">
        <v>301</v>
      </c>
      <c r="G451">
        <v>54006</v>
      </c>
      <c r="H451" s="12">
        <v>0.16317129629629631</v>
      </c>
      <c r="J451" t="s">
        <v>302</v>
      </c>
      <c r="K451">
        <v>54006</v>
      </c>
      <c r="L451" s="12">
        <v>4.925925925925926E-2</v>
      </c>
      <c r="N451" t="s">
        <v>294</v>
      </c>
      <c r="O451">
        <v>57110</v>
      </c>
      <c r="P451" s="12">
        <v>3.1801587301587296E-2</v>
      </c>
      <c r="R451" t="s">
        <v>295</v>
      </c>
      <c r="S451">
        <v>57110</v>
      </c>
      <c r="T451" s="12">
        <v>4.3888888888888887E-2</v>
      </c>
    </row>
    <row r="452" spans="2:20" x14ac:dyDescent="0.3">
      <c r="B452" t="s">
        <v>253</v>
      </c>
      <c r="C452">
        <v>92279</v>
      </c>
      <c r="D452" s="12">
        <v>9.4444444444444445E-3</v>
      </c>
      <c r="F452" t="s">
        <v>301</v>
      </c>
      <c r="G452">
        <v>54007</v>
      </c>
      <c r="H452" s="12">
        <v>0.15678888888888889</v>
      </c>
      <c r="J452" t="s">
        <v>302</v>
      </c>
      <c r="K452">
        <v>54007</v>
      </c>
      <c r="L452" s="12">
        <v>5.9087301587301584E-2</v>
      </c>
      <c r="N452" t="s">
        <v>294</v>
      </c>
      <c r="O452">
        <v>57111</v>
      </c>
      <c r="P452" s="12">
        <v>2.8602430555555555E-2</v>
      </c>
      <c r="R452" t="s">
        <v>295</v>
      </c>
      <c r="S452">
        <v>57111</v>
      </c>
      <c r="T452" s="12">
        <v>3.2055555555555552E-2</v>
      </c>
    </row>
    <row r="453" spans="2:20" x14ac:dyDescent="0.3">
      <c r="B453" t="s">
        <v>253</v>
      </c>
      <c r="C453">
        <v>92280</v>
      </c>
      <c r="D453" s="12">
        <v>8.8888888888888889E-3</v>
      </c>
      <c r="F453" t="s">
        <v>301</v>
      </c>
      <c r="G453">
        <v>54008</v>
      </c>
      <c r="H453" s="12">
        <v>0.14796666666666666</v>
      </c>
      <c r="J453" t="s">
        <v>302</v>
      </c>
      <c r="K453">
        <v>54008</v>
      </c>
      <c r="L453" s="12">
        <v>5.6111111111111112E-2</v>
      </c>
      <c r="N453" t="s">
        <v>294</v>
      </c>
      <c r="O453">
        <v>57112</v>
      </c>
      <c r="P453" s="12">
        <v>4.930952380952381E-2</v>
      </c>
      <c r="R453" t="s">
        <v>295</v>
      </c>
      <c r="S453">
        <v>57112</v>
      </c>
      <c r="T453" s="12">
        <v>4.4722222222222219E-2</v>
      </c>
    </row>
    <row r="454" spans="2:20" x14ac:dyDescent="0.3">
      <c r="B454" t="s">
        <v>253</v>
      </c>
      <c r="C454">
        <v>92281</v>
      </c>
      <c r="D454" s="12">
        <v>9.1666666666666667E-3</v>
      </c>
      <c r="F454" t="s">
        <v>301</v>
      </c>
      <c r="G454">
        <v>54009</v>
      </c>
      <c r="H454" s="12">
        <v>9.4088888888888889E-2</v>
      </c>
      <c r="J454" t="s">
        <v>302</v>
      </c>
      <c r="K454">
        <v>54009</v>
      </c>
      <c r="L454" s="12">
        <v>5.0416666666666665E-2</v>
      </c>
      <c r="N454" t="s">
        <v>294</v>
      </c>
      <c r="O454">
        <v>57113</v>
      </c>
      <c r="P454" s="12">
        <v>2.0507662835249043E-2</v>
      </c>
      <c r="R454" t="s">
        <v>295</v>
      </c>
      <c r="S454">
        <v>57113</v>
      </c>
      <c r="T454" s="12">
        <v>3.6944444444444446E-2</v>
      </c>
    </row>
    <row r="455" spans="2:20" x14ac:dyDescent="0.3">
      <c r="B455" t="s">
        <v>253</v>
      </c>
      <c r="C455">
        <v>92282</v>
      </c>
      <c r="D455" s="12">
        <v>8.611111111111111E-3</v>
      </c>
      <c r="F455" t="s">
        <v>301</v>
      </c>
      <c r="G455">
        <v>54010</v>
      </c>
      <c r="H455" s="12">
        <v>0.13924444444444445</v>
      </c>
      <c r="J455" t="s">
        <v>302</v>
      </c>
      <c r="K455">
        <v>54010</v>
      </c>
      <c r="L455" s="12">
        <v>4.6666666666666669E-2</v>
      </c>
      <c r="N455" t="s">
        <v>294</v>
      </c>
      <c r="O455">
        <v>57114</v>
      </c>
      <c r="P455" s="12">
        <v>2.8668582375478927E-2</v>
      </c>
      <c r="R455" t="s">
        <v>295</v>
      </c>
      <c r="S455">
        <v>57114</v>
      </c>
      <c r="T455" s="12">
        <v>3.8958333333333331E-2</v>
      </c>
    </row>
    <row r="456" spans="2:20" x14ac:dyDescent="0.3">
      <c r="B456" t="s">
        <v>253</v>
      </c>
      <c r="C456">
        <v>92283</v>
      </c>
      <c r="D456" s="12">
        <v>9.4444444444444445E-3</v>
      </c>
      <c r="F456" t="s">
        <v>301</v>
      </c>
      <c r="G456">
        <v>54011</v>
      </c>
      <c r="H456" s="12">
        <v>9.6630434782608701E-2</v>
      </c>
      <c r="J456" t="s">
        <v>302</v>
      </c>
      <c r="K456">
        <v>54011</v>
      </c>
      <c r="L456" s="12">
        <v>5.3452380952380953E-2</v>
      </c>
      <c r="N456" t="s">
        <v>294</v>
      </c>
      <c r="O456">
        <v>57115</v>
      </c>
      <c r="P456" s="12">
        <v>3.1574074074074074E-2</v>
      </c>
      <c r="R456" t="s">
        <v>295</v>
      </c>
      <c r="S456">
        <v>57115</v>
      </c>
      <c r="T456" s="12">
        <v>3.111111111111111E-2</v>
      </c>
    </row>
    <row r="457" spans="2:20" x14ac:dyDescent="0.3">
      <c r="B457" t="s">
        <v>253</v>
      </c>
      <c r="C457">
        <v>92284</v>
      </c>
      <c r="D457" s="12">
        <v>9.1666666666666667E-3</v>
      </c>
      <c r="F457" t="s">
        <v>301</v>
      </c>
      <c r="G457">
        <v>54012</v>
      </c>
      <c r="H457" s="12">
        <v>0.15842592592592594</v>
      </c>
      <c r="J457" t="s">
        <v>302</v>
      </c>
      <c r="K457">
        <v>54012</v>
      </c>
      <c r="L457" s="12">
        <v>4.4201388888888887E-2</v>
      </c>
      <c r="N457" t="s">
        <v>294</v>
      </c>
      <c r="O457">
        <v>57116</v>
      </c>
      <c r="P457" s="12">
        <v>4.4847670250896053E-2</v>
      </c>
      <c r="R457" t="s">
        <v>295</v>
      </c>
      <c r="S457">
        <v>57116</v>
      </c>
      <c r="T457" s="12">
        <v>2.7222222222222221E-2</v>
      </c>
    </row>
    <row r="458" spans="2:20" x14ac:dyDescent="0.3">
      <c r="B458" t="s">
        <v>253</v>
      </c>
      <c r="C458">
        <v>92285</v>
      </c>
      <c r="D458" s="12">
        <v>9.4444444444444445E-3</v>
      </c>
      <c r="F458" t="s">
        <v>301</v>
      </c>
      <c r="G458">
        <v>54013</v>
      </c>
      <c r="H458" s="12">
        <v>0.13253623188405797</v>
      </c>
      <c r="J458" t="s">
        <v>302</v>
      </c>
      <c r="K458">
        <v>54013</v>
      </c>
      <c r="L458" s="12">
        <v>4.5555555555555557E-2</v>
      </c>
      <c r="N458" t="s">
        <v>294</v>
      </c>
      <c r="O458">
        <v>57117</v>
      </c>
      <c r="P458" s="12">
        <v>5.2352941176470588E-2</v>
      </c>
      <c r="R458" t="s">
        <v>295</v>
      </c>
      <c r="S458">
        <v>57117</v>
      </c>
      <c r="T458" s="12">
        <v>4.1666666666666664E-2</v>
      </c>
    </row>
    <row r="459" spans="2:20" x14ac:dyDescent="0.3">
      <c r="B459" t="s">
        <v>253</v>
      </c>
      <c r="C459">
        <v>92286</v>
      </c>
      <c r="D459" s="12">
        <v>8.3333333333333332E-3</v>
      </c>
      <c r="F459" t="s">
        <v>301</v>
      </c>
      <c r="G459">
        <v>54014</v>
      </c>
      <c r="H459" s="12">
        <v>0.10002415458937197</v>
      </c>
      <c r="J459" t="s">
        <v>302</v>
      </c>
      <c r="K459">
        <v>54014</v>
      </c>
      <c r="L459" s="12">
        <v>4.7539682539682541E-2</v>
      </c>
      <c r="N459" t="s">
        <v>294</v>
      </c>
      <c r="O459">
        <v>57118</v>
      </c>
      <c r="P459" s="12">
        <v>2.2847222222222224E-2</v>
      </c>
      <c r="R459" t="s">
        <v>295</v>
      </c>
      <c r="S459">
        <v>57118</v>
      </c>
      <c r="T459" s="12">
        <v>3.7499999999999999E-2</v>
      </c>
    </row>
    <row r="460" spans="2:20" x14ac:dyDescent="0.3">
      <c r="B460" t="s">
        <v>253</v>
      </c>
      <c r="C460">
        <v>92287</v>
      </c>
      <c r="D460" s="12">
        <v>8.3333333333333332E-3</v>
      </c>
      <c r="F460" t="s">
        <v>301</v>
      </c>
      <c r="G460">
        <v>54015</v>
      </c>
      <c r="H460" s="12">
        <v>0.15107777777777778</v>
      </c>
      <c r="J460" t="s">
        <v>302</v>
      </c>
      <c r="K460">
        <v>54015</v>
      </c>
      <c r="L460" s="12">
        <v>4.3749999999999997E-2</v>
      </c>
      <c r="N460" t="s">
        <v>294</v>
      </c>
      <c r="O460">
        <v>57119</v>
      </c>
      <c r="P460" s="12">
        <v>3.1190476190476189E-2</v>
      </c>
      <c r="R460" t="s">
        <v>295</v>
      </c>
      <c r="S460">
        <v>57119</v>
      </c>
      <c r="T460" s="12">
        <v>3.875E-2</v>
      </c>
    </row>
    <row r="461" spans="2:20" x14ac:dyDescent="0.3">
      <c r="B461" t="s">
        <v>253</v>
      </c>
      <c r="C461">
        <v>92288</v>
      </c>
      <c r="D461" s="12">
        <v>8.3333333333333332E-3</v>
      </c>
      <c r="F461" t="s">
        <v>301</v>
      </c>
      <c r="G461">
        <v>54016</v>
      </c>
      <c r="H461" s="12">
        <v>0.12496527777777777</v>
      </c>
      <c r="J461" t="s">
        <v>302</v>
      </c>
      <c r="K461">
        <v>54016</v>
      </c>
      <c r="L461" s="12">
        <v>4.8571428571428578E-2</v>
      </c>
      <c r="N461" t="s">
        <v>294</v>
      </c>
      <c r="O461">
        <v>57120</v>
      </c>
      <c r="P461" s="12">
        <v>2.795138888888889E-2</v>
      </c>
      <c r="R461" t="s">
        <v>295</v>
      </c>
      <c r="S461">
        <v>57120</v>
      </c>
      <c r="T461" s="12">
        <v>3.1180555555555555E-2</v>
      </c>
    </row>
    <row r="462" spans="2:20" x14ac:dyDescent="0.3">
      <c r="B462" t="s">
        <v>253</v>
      </c>
      <c r="C462">
        <v>92289</v>
      </c>
      <c r="D462" s="12">
        <v>8.8888888888888889E-3</v>
      </c>
      <c r="F462" t="s">
        <v>301</v>
      </c>
      <c r="G462">
        <v>54017</v>
      </c>
      <c r="H462" s="12">
        <v>0.13238425925925926</v>
      </c>
      <c r="J462" t="s">
        <v>302</v>
      </c>
      <c r="K462">
        <v>54017</v>
      </c>
      <c r="L462" s="12">
        <v>4.805555555555556E-2</v>
      </c>
      <c r="N462" t="s">
        <v>294</v>
      </c>
      <c r="O462">
        <v>57121</v>
      </c>
      <c r="P462" s="12">
        <v>3.3203125E-2</v>
      </c>
      <c r="R462" t="s">
        <v>295</v>
      </c>
      <c r="S462">
        <v>57121</v>
      </c>
      <c r="T462" s="12">
        <v>3.9166666666666669E-2</v>
      </c>
    </row>
    <row r="463" spans="2:20" x14ac:dyDescent="0.3">
      <c r="B463" t="s">
        <v>253</v>
      </c>
      <c r="C463">
        <v>92290</v>
      </c>
      <c r="D463" s="12">
        <v>8.3333333333333332E-3</v>
      </c>
      <c r="F463" t="s">
        <v>301</v>
      </c>
      <c r="G463">
        <v>54018</v>
      </c>
      <c r="H463" s="12">
        <v>0.16628472222222221</v>
      </c>
      <c r="J463" t="s">
        <v>302</v>
      </c>
      <c r="K463">
        <v>54018</v>
      </c>
      <c r="L463" s="12">
        <v>5.7604166666666665E-2</v>
      </c>
      <c r="N463" t="s">
        <v>294</v>
      </c>
      <c r="O463">
        <v>57122</v>
      </c>
      <c r="P463" s="12">
        <v>1.9655172413793102E-2</v>
      </c>
      <c r="R463" t="s">
        <v>295</v>
      </c>
      <c r="S463">
        <v>57122</v>
      </c>
      <c r="T463" s="12">
        <v>3.5555555555555556E-2</v>
      </c>
    </row>
    <row r="464" spans="2:20" x14ac:dyDescent="0.3">
      <c r="B464" t="s">
        <v>253</v>
      </c>
      <c r="C464">
        <v>92291</v>
      </c>
      <c r="D464" s="12">
        <v>9.4444444444444445E-3</v>
      </c>
      <c r="F464" t="s">
        <v>301</v>
      </c>
      <c r="G464">
        <v>54019</v>
      </c>
      <c r="H464" s="12">
        <v>0.16383101851851853</v>
      </c>
      <c r="J464" t="s">
        <v>302</v>
      </c>
      <c r="K464">
        <v>54019</v>
      </c>
      <c r="L464" s="12">
        <v>4.7499999999999994E-2</v>
      </c>
      <c r="N464" t="s">
        <v>294</v>
      </c>
      <c r="O464">
        <v>57123</v>
      </c>
      <c r="P464" s="12">
        <v>3.7734375000000001E-2</v>
      </c>
      <c r="R464" t="s">
        <v>295</v>
      </c>
      <c r="S464">
        <v>57123</v>
      </c>
      <c r="T464" s="12">
        <v>4.3958333333333335E-2</v>
      </c>
    </row>
    <row r="465" spans="2:20" x14ac:dyDescent="0.3">
      <c r="B465" t="s">
        <v>253</v>
      </c>
      <c r="C465">
        <v>92292</v>
      </c>
      <c r="D465" s="12">
        <v>9.1666666666666667E-3</v>
      </c>
      <c r="F465" t="s">
        <v>301</v>
      </c>
      <c r="G465">
        <v>54020</v>
      </c>
      <c r="H465" s="12">
        <v>0.12388888888888888</v>
      </c>
      <c r="J465" t="s">
        <v>302</v>
      </c>
      <c r="K465">
        <v>54020</v>
      </c>
      <c r="L465" s="12">
        <v>4.7499999999999994E-2</v>
      </c>
      <c r="N465" t="s">
        <v>294</v>
      </c>
      <c r="O465">
        <v>57124</v>
      </c>
      <c r="P465" s="12">
        <v>2.912962962962963E-2</v>
      </c>
      <c r="R465" t="s">
        <v>295</v>
      </c>
      <c r="S465">
        <v>57124</v>
      </c>
      <c r="T465" s="12">
        <v>3.0722222222222224E-2</v>
      </c>
    </row>
    <row r="466" spans="2:20" x14ac:dyDescent="0.3">
      <c r="B466" t="s">
        <v>253</v>
      </c>
      <c r="C466">
        <v>92293</v>
      </c>
      <c r="D466" s="12">
        <v>9.7222222222222224E-3</v>
      </c>
      <c r="F466" t="s">
        <v>301</v>
      </c>
      <c r="G466">
        <v>54021</v>
      </c>
      <c r="H466" s="12">
        <v>7.906666666666666E-2</v>
      </c>
      <c r="J466" t="s">
        <v>302</v>
      </c>
      <c r="K466">
        <v>54021</v>
      </c>
      <c r="L466" s="12">
        <v>4.4222222222222225E-2</v>
      </c>
      <c r="N466" t="s">
        <v>294</v>
      </c>
      <c r="O466">
        <v>57125</v>
      </c>
      <c r="P466" s="12">
        <v>4.6594982078853049E-2</v>
      </c>
      <c r="R466" t="s">
        <v>295</v>
      </c>
      <c r="S466">
        <v>57125</v>
      </c>
      <c r="T466" s="12">
        <v>0.04</v>
      </c>
    </row>
    <row r="467" spans="2:20" x14ac:dyDescent="0.3">
      <c r="B467" t="s">
        <v>253</v>
      </c>
      <c r="C467">
        <v>92294</v>
      </c>
      <c r="D467" s="12">
        <v>9.1666666666666667E-3</v>
      </c>
      <c r="F467" t="s">
        <v>301</v>
      </c>
      <c r="G467">
        <v>54022</v>
      </c>
      <c r="H467" s="12">
        <v>0.10336805555555556</v>
      </c>
      <c r="J467" t="s">
        <v>302</v>
      </c>
      <c r="K467">
        <v>54022</v>
      </c>
      <c r="L467" s="12">
        <v>4.373015873015873E-2</v>
      </c>
      <c r="N467" t="s">
        <v>294</v>
      </c>
      <c r="O467">
        <v>57126</v>
      </c>
      <c r="P467" s="12">
        <v>5.8722222222222231E-2</v>
      </c>
      <c r="R467" t="s">
        <v>295</v>
      </c>
      <c r="S467">
        <v>57126</v>
      </c>
      <c r="T467" s="12">
        <v>4.8888888888888891E-2</v>
      </c>
    </row>
    <row r="468" spans="2:20" x14ac:dyDescent="0.3">
      <c r="B468" t="s">
        <v>253</v>
      </c>
      <c r="C468">
        <v>92295</v>
      </c>
      <c r="D468" s="12">
        <v>8.611111111111111E-3</v>
      </c>
      <c r="F468" t="s">
        <v>301</v>
      </c>
      <c r="G468">
        <v>54023</v>
      </c>
      <c r="H468" s="12">
        <v>0.13147342995169084</v>
      </c>
      <c r="J468" t="s">
        <v>302</v>
      </c>
      <c r="K468">
        <v>54023</v>
      </c>
      <c r="L468" s="12">
        <v>5.1587301587301584E-2</v>
      </c>
      <c r="N468" t="s">
        <v>294</v>
      </c>
      <c r="O468">
        <v>57127</v>
      </c>
      <c r="P468" s="12">
        <v>2.2300347222222221E-2</v>
      </c>
      <c r="R468" t="s">
        <v>295</v>
      </c>
      <c r="S468">
        <v>57127</v>
      </c>
      <c r="T468" s="12">
        <v>3.5277777777777783E-2</v>
      </c>
    </row>
    <row r="469" spans="2:20" x14ac:dyDescent="0.3">
      <c r="B469" t="s">
        <v>253</v>
      </c>
      <c r="C469">
        <v>92296</v>
      </c>
      <c r="D469" s="12">
        <v>9.1666666666666667E-3</v>
      </c>
      <c r="F469" t="s">
        <v>301</v>
      </c>
      <c r="G469">
        <v>54024</v>
      </c>
      <c r="H469" s="12">
        <v>8.9027777777777775E-2</v>
      </c>
      <c r="J469" t="s">
        <v>302</v>
      </c>
      <c r="K469">
        <v>54024</v>
      </c>
      <c r="L469" s="12">
        <v>5.4953703703703706E-2</v>
      </c>
      <c r="N469" t="s">
        <v>294</v>
      </c>
      <c r="O469">
        <v>57128</v>
      </c>
      <c r="P469" s="12">
        <v>3.9674603174603175E-2</v>
      </c>
      <c r="R469" t="s">
        <v>295</v>
      </c>
      <c r="S469">
        <v>57128</v>
      </c>
      <c r="T469" s="12">
        <v>3.6944444444444446E-2</v>
      </c>
    </row>
    <row r="470" spans="2:20" x14ac:dyDescent="0.3">
      <c r="B470" t="s">
        <v>253</v>
      </c>
      <c r="C470">
        <v>92297</v>
      </c>
      <c r="D470" s="12">
        <v>9.1666666666666667E-3</v>
      </c>
      <c r="F470" t="s">
        <v>301</v>
      </c>
      <c r="G470">
        <v>54025</v>
      </c>
      <c r="H470" s="12">
        <v>0.15995370370370371</v>
      </c>
      <c r="J470" t="s">
        <v>302</v>
      </c>
      <c r="K470">
        <v>54025</v>
      </c>
      <c r="L470" s="12">
        <v>5.6666666666666671E-2</v>
      </c>
      <c r="N470" t="s">
        <v>294</v>
      </c>
      <c r="O470">
        <v>57129</v>
      </c>
      <c r="P470" s="12">
        <v>1.4492337164750957E-2</v>
      </c>
      <c r="R470" t="s">
        <v>295</v>
      </c>
      <c r="S470">
        <v>57129</v>
      </c>
      <c r="T470" s="12">
        <v>3.5388888888888886E-2</v>
      </c>
    </row>
    <row r="471" spans="2:20" x14ac:dyDescent="0.3">
      <c r="B471" t="s">
        <v>253</v>
      </c>
      <c r="C471">
        <v>92298</v>
      </c>
      <c r="D471" s="12">
        <v>8.611111111111111E-3</v>
      </c>
      <c r="F471" t="s">
        <v>301</v>
      </c>
      <c r="G471">
        <v>54026</v>
      </c>
      <c r="H471" s="12">
        <v>7.9746376811594202E-2</v>
      </c>
      <c r="J471" t="s">
        <v>302</v>
      </c>
      <c r="K471">
        <v>54026</v>
      </c>
      <c r="L471" s="12">
        <v>5.7499999999999996E-2</v>
      </c>
      <c r="N471" t="s">
        <v>294</v>
      </c>
      <c r="O471">
        <v>57130</v>
      </c>
      <c r="P471" s="12">
        <v>4.1736111111111113E-2</v>
      </c>
      <c r="R471" t="s">
        <v>295</v>
      </c>
      <c r="S471">
        <v>57130</v>
      </c>
      <c r="T471" s="12">
        <v>4.1111111111111112E-2</v>
      </c>
    </row>
    <row r="472" spans="2:20" x14ac:dyDescent="0.3">
      <c r="B472" t="s">
        <v>253</v>
      </c>
      <c r="C472">
        <v>92299</v>
      </c>
      <c r="D472" s="12">
        <v>8.611111111111111E-3</v>
      </c>
      <c r="F472" t="s">
        <v>301</v>
      </c>
      <c r="G472">
        <v>54027</v>
      </c>
      <c r="H472" s="12">
        <v>0.14853009259259259</v>
      </c>
      <c r="J472" t="s">
        <v>302</v>
      </c>
      <c r="K472">
        <v>54027</v>
      </c>
      <c r="L472" s="12">
        <v>5.8888888888888886E-2</v>
      </c>
      <c r="N472" t="s">
        <v>294</v>
      </c>
      <c r="O472">
        <v>57131</v>
      </c>
      <c r="P472" s="12">
        <v>2.7959770114942526E-2</v>
      </c>
      <c r="R472" t="s">
        <v>295</v>
      </c>
      <c r="S472">
        <v>57131</v>
      </c>
      <c r="T472" s="12">
        <v>4.0333333333333332E-2</v>
      </c>
    </row>
    <row r="473" spans="2:20" x14ac:dyDescent="0.3">
      <c r="B473" t="s">
        <v>253</v>
      </c>
      <c r="C473">
        <v>92300</v>
      </c>
      <c r="D473" s="12">
        <v>9.7222222222222224E-3</v>
      </c>
      <c r="F473" t="s">
        <v>301</v>
      </c>
      <c r="G473">
        <v>54028</v>
      </c>
      <c r="H473" s="12">
        <v>9.3865740740740736E-2</v>
      </c>
      <c r="J473" t="s">
        <v>302</v>
      </c>
      <c r="K473">
        <v>54028</v>
      </c>
      <c r="L473" s="12">
        <v>4.8472222222222222E-2</v>
      </c>
      <c r="N473" t="s">
        <v>294</v>
      </c>
      <c r="O473">
        <v>57132</v>
      </c>
      <c r="P473" s="12">
        <v>4.2087542087542083E-2</v>
      </c>
      <c r="R473" t="s">
        <v>295</v>
      </c>
      <c r="S473">
        <v>57132</v>
      </c>
      <c r="T473" s="12">
        <v>3.3611111111111112E-2</v>
      </c>
    </row>
    <row r="474" spans="2:20" x14ac:dyDescent="0.3">
      <c r="B474" t="s">
        <v>253</v>
      </c>
      <c r="C474">
        <v>92301</v>
      </c>
      <c r="D474" s="12">
        <v>9.7222222222222224E-3</v>
      </c>
      <c r="F474" t="s">
        <v>301</v>
      </c>
      <c r="G474">
        <v>54029</v>
      </c>
      <c r="H474" s="12">
        <v>0.106256038647343</v>
      </c>
      <c r="J474" t="s">
        <v>302</v>
      </c>
      <c r="K474">
        <v>54029</v>
      </c>
      <c r="L474" s="12">
        <v>4.805555555555556E-2</v>
      </c>
      <c r="N474" t="s">
        <v>294</v>
      </c>
      <c r="O474">
        <v>57133</v>
      </c>
      <c r="P474" s="12">
        <v>4.6594982078853049E-2</v>
      </c>
      <c r="R474" t="s">
        <v>295</v>
      </c>
      <c r="S474">
        <v>57133</v>
      </c>
      <c r="T474" s="12">
        <v>0.04</v>
      </c>
    </row>
    <row r="475" spans="2:20" x14ac:dyDescent="0.3">
      <c r="B475" t="s">
        <v>253</v>
      </c>
      <c r="C475">
        <v>92302</v>
      </c>
      <c r="D475" s="12">
        <v>9.7222222222222224E-3</v>
      </c>
      <c r="F475" t="s">
        <v>301</v>
      </c>
      <c r="G475">
        <v>54030</v>
      </c>
      <c r="H475" s="12">
        <v>0.10833333333333334</v>
      </c>
      <c r="J475" t="s">
        <v>302</v>
      </c>
      <c r="K475">
        <v>54030</v>
      </c>
      <c r="L475" s="12">
        <v>5.7731481481481488E-2</v>
      </c>
      <c r="N475" t="s">
        <v>294</v>
      </c>
      <c r="O475">
        <v>57134</v>
      </c>
      <c r="P475" s="12">
        <v>5.8722222222222231E-2</v>
      </c>
      <c r="R475" t="s">
        <v>295</v>
      </c>
      <c r="S475">
        <v>57134</v>
      </c>
      <c r="T475" s="12">
        <v>4.8888888888888891E-2</v>
      </c>
    </row>
    <row r="476" spans="2:20" x14ac:dyDescent="0.3">
      <c r="B476" t="s">
        <v>253</v>
      </c>
      <c r="C476">
        <v>92303</v>
      </c>
      <c r="D476" s="12">
        <v>9.4444444444444445E-3</v>
      </c>
      <c r="F476" t="s">
        <v>301</v>
      </c>
      <c r="G476">
        <v>54031</v>
      </c>
      <c r="H476" s="12">
        <v>0.11598379629629629</v>
      </c>
      <c r="J476" t="s">
        <v>302</v>
      </c>
      <c r="K476">
        <v>54031</v>
      </c>
      <c r="L476" s="12">
        <v>6.0515873015873016E-2</v>
      </c>
      <c r="N476" t="s">
        <v>294</v>
      </c>
      <c r="O476">
        <v>57135</v>
      </c>
      <c r="P476" s="12">
        <v>2.2300347222222221E-2</v>
      </c>
      <c r="R476" t="s">
        <v>295</v>
      </c>
      <c r="S476">
        <v>57135</v>
      </c>
      <c r="T476" s="12">
        <v>3.5277777777777783E-2</v>
      </c>
    </row>
    <row r="477" spans="2:20" x14ac:dyDescent="0.3">
      <c r="B477" t="s">
        <v>253</v>
      </c>
      <c r="C477">
        <v>92304</v>
      </c>
      <c r="D477" s="12">
        <v>8.611111111111111E-3</v>
      </c>
      <c r="F477" t="s">
        <v>301</v>
      </c>
      <c r="G477">
        <v>54032</v>
      </c>
      <c r="H477" s="12">
        <v>0.13173611111111111</v>
      </c>
      <c r="J477" t="s">
        <v>302</v>
      </c>
      <c r="K477">
        <v>54032</v>
      </c>
      <c r="L477" s="12">
        <v>4.4722222222222226E-2</v>
      </c>
      <c r="N477" t="s">
        <v>294</v>
      </c>
      <c r="O477">
        <v>57136</v>
      </c>
      <c r="P477" s="12">
        <v>2.795138888888889E-2</v>
      </c>
      <c r="R477" t="s">
        <v>295</v>
      </c>
      <c r="S477">
        <v>57136</v>
      </c>
      <c r="T477" s="12">
        <v>3.1180555555555555E-2</v>
      </c>
    </row>
    <row r="478" spans="2:20" x14ac:dyDescent="0.3">
      <c r="B478" t="s">
        <v>253</v>
      </c>
      <c r="C478">
        <v>92305</v>
      </c>
      <c r="D478" s="12">
        <v>9.7222222222222224E-3</v>
      </c>
      <c r="F478" t="s">
        <v>301</v>
      </c>
      <c r="G478">
        <v>54033</v>
      </c>
      <c r="H478" s="12">
        <v>9.0092592592592599E-2</v>
      </c>
      <c r="J478" t="s">
        <v>302</v>
      </c>
      <c r="K478">
        <v>54033</v>
      </c>
      <c r="L478" s="12">
        <v>5.8263888888888886E-2</v>
      </c>
      <c r="N478" t="s">
        <v>294</v>
      </c>
      <c r="O478">
        <v>57137</v>
      </c>
      <c r="P478" s="12">
        <v>3.3203125E-2</v>
      </c>
      <c r="R478" t="s">
        <v>295</v>
      </c>
      <c r="S478">
        <v>57137</v>
      </c>
      <c r="T478" s="12">
        <v>3.9166666666666669E-2</v>
      </c>
    </row>
    <row r="479" spans="2:20" x14ac:dyDescent="0.3">
      <c r="B479" t="s">
        <v>253</v>
      </c>
      <c r="C479">
        <v>92306</v>
      </c>
      <c r="D479" s="12">
        <v>9.7222222222222224E-3</v>
      </c>
      <c r="F479" t="s">
        <v>301</v>
      </c>
      <c r="G479">
        <v>54034</v>
      </c>
      <c r="H479" s="12">
        <v>8.953703703703704E-2</v>
      </c>
      <c r="J479" t="s">
        <v>302</v>
      </c>
      <c r="K479">
        <v>54034</v>
      </c>
      <c r="L479" s="12">
        <v>3.2708333333333332E-2</v>
      </c>
      <c r="N479" t="s">
        <v>294</v>
      </c>
      <c r="O479">
        <v>57138</v>
      </c>
      <c r="P479" s="12">
        <v>1.9655172413793102E-2</v>
      </c>
      <c r="R479" t="s">
        <v>295</v>
      </c>
      <c r="S479">
        <v>57138</v>
      </c>
      <c r="T479" s="12">
        <v>3.5555555555555556E-2</v>
      </c>
    </row>
    <row r="480" spans="2:20" x14ac:dyDescent="0.3">
      <c r="B480" t="s">
        <v>253</v>
      </c>
      <c r="C480">
        <v>92307</v>
      </c>
      <c r="D480" s="12">
        <v>8.3333333333333332E-3</v>
      </c>
      <c r="F480" t="s">
        <v>301</v>
      </c>
      <c r="G480">
        <v>54035</v>
      </c>
      <c r="H480" s="12">
        <v>0.12712560386473432</v>
      </c>
      <c r="J480" t="s">
        <v>302</v>
      </c>
      <c r="K480">
        <v>54035</v>
      </c>
      <c r="L480" s="12">
        <v>4.6249999999999999E-2</v>
      </c>
      <c r="N480" t="s">
        <v>294</v>
      </c>
      <c r="O480">
        <v>57139</v>
      </c>
      <c r="P480" s="12">
        <v>3.7734375000000001E-2</v>
      </c>
      <c r="R480" t="s">
        <v>295</v>
      </c>
      <c r="S480">
        <v>57139</v>
      </c>
      <c r="T480" s="12">
        <v>4.3958333333333335E-2</v>
      </c>
    </row>
    <row r="481" spans="2:20" x14ac:dyDescent="0.3">
      <c r="B481" t="s">
        <v>253</v>
      </c>
      <c r="C481">
        <v>92308</v>
      </c>
      <c r="D481" s="12">
        <v>8.8888888888888889E-3</v>
      </c>
      <c r="F481" t="s">
        <v>301</v>
      </c>
      <c r="G481">
        <v>54036</v>
      </c>
      <c r="H481" s="12">
        <v>0.14427083333333332</v>
      </c>
      <c r="J481" t="s">
        <v>302</v>
      </c>
      <c r="K481">
        <v>54036</v>
      </c>
      <c r="L481" s="12">
        <v>3.3888888888888892E-2</v>
      </c>
      <c r="N481" t="s">
        <v>294</v>
      </c>
      <c r="O481">
        <v>57140</v>
      </c>
      <c r="P481" s="12">
        <v>2.912962962962963E-2</v>
      </c>
      <c r="R481" t="s">
        <v>295</v>
      </c>
      <c r="S481">
        <v>57140</v>
      </c>
      <c r="T481" s="12">
        <v>3.0722222222222224E-2</v>
      </c>
    </row>
    <row r="482" spans="2:20" x14ac:dyDescent="0.3">
      <c r="B482" t="s">
        <v>253</v>
      </c>
      <c r="C482">
        <v>92309</v>
      </c>
      <c r="D482" s="12">
        <v>9.1666666666666667E-3</v>
      </c>
      <c r="F482" t="s">
        <v>301</v>
      </c>
      <c r="G482">
        <v>54037</v>
      </c>
      <c r="H482" s="12">
        <v>0.12839120370370369</v>
      </c>
      <c r="J482" t="s">
        <v>302</v>
      </c>
      <c r="K482">
        <v>54037</v>
      </c>
      <c r="L482" s="12">
        <v>5.3888888888888889E-2</v>
      </c>
      <c r="N482" t="s">
        <v>294</v>
      </c>
      <c r="O482">
        <v>57141</v>
      </c>
      <c r="P482" s="12">
        <v>6.2728758169934631E-2</v>
      </c>
      <c r="R482" t="s">
        <v>295</v>
      </c>
      <c r="S482">
        <v>57141</v>
      </c>
      <c r="T482" s="12">
        <v>4.5185185185185189E-2</v>
      </c>
    </row>
    <row r="483" spans="2:20" x14ac:dyDescent="0.3">
      <c r="B483" t="s">
        <v>253</v>
      </c>
      <c r="C483">
        <v>92310</v>
      </c>
      <c r="D483" s="12">
        <v>9.1666666666666667E-3</v>
      </c>
      <c r="F483" t="s">
        <v>301</v>
      </c>
      <c r="G483">
        <v>54038</v>
      </c>
      <c r="H483" s="12">
        <v>0.12125000000000001</v>
      </c>
      <c r="J483" t="s">
        <v>302</v>
      </c>
      <c r="K483">
        <v>54038</v>
      </c>
      <c r="L483" s="12">
        <v>5.1865079365079371E-2</v>
      </c>
      <c r="N483" t="s">
        <v>294</v>
      </c>
      <c r="O483">
        <v>57142</v>
      </c>
      <c r="P483" s="12">
        <v>3.8914930555555553E-2</v>
      </c>
      <c r="R483" t="s">
        <v>295</v>
      </c>
      <c r="S483">
        <v>57142</v>
      </c>
      <c r="T483" s="12">
        <v>4.4166666666666667E-2</v>
      </c>
    </row>
    <row r="484" spans="2:20" x14ac:dyDescent="0.3">
      <c r="B484" t="s">
        <v>253</v>
      </c>
      <c r="C484">
        <v>92311</v>
      </c>
      <c r="D484" s="12">
        <v>8.8888888888888889E-3</v>
      </c>
      <c r="F484" t="s">
        <v>301</v>
      </c>
      <c r="G484">
        <v>54039</v>
      </c>
      <c r="H484" s="12">
        <v>9.9745370370370359E-2</v>
      </c>
      <c r="J484" t="s">
        <v>302</v>
      </c>
      <c r="K484">
        <v>54039</v>
      </c>
      <c r="L484" s="12">
        <v>5.1574074074074078E-2</v>
      </c>
      <c r="N484" t="s">
        <v>294</v>
      </c>
      <c r="O484">
        <v>57143</v>
      </c>
      <c r="P484" s="12">
        <v>3.1190476190476189E-2</v>
      </c>
      <c r="R484" t="s">
        <v>295</v>
      </c>
      <c r="S484">
        <v>57143</v>
      </c>
      <c r="T484" s="12">
        <v>3.875E-2</v>
      </c>
    </row>
    <row r="485" spans="2:20" x14ac:dyDescent="0.3">
      <c r="B485" t="s">
        <v>253</v>
      </c>
      <c r="C485">
        <v>92312</v>
      </c>
      <c r="D485" s="12">
        <v>8.8888888888888889E-3</v>
      </c>
      <c r="F485" t="s">
        <v>301</v>
      </c>
      <c r="G485">
        <v>54040</v>
      </c>
      <c r="H485" s="12">
        <v>9.7083333333333341E-2</v>
      </c>
      <c r="J485" t="s">
        <v>302</v>
      </c>
      <c r="K485">
        <v>54040</v>
      </c>
      <c r="L485" s="12">
        <v>4.1979166666666665E-2</v>
      </c>
      <c r="N485" t="s">
        <v>294</v>
      </c>
      <c r="O485">
        <v>57144</v>
      </c>
      <c r="P485" s="12">
        <v>2.795138888888889E-2</v>
      </c>
      <c r="R485" t="s">
        <v>295</v>
      </c>
      <c r="S485">
        <v>57144</v>
      </c>
      <c r="T485" s="12">
        <v>3.1180555555555555E-2</v>
      </c>
    </row>
    <row r="486" spans="2:20" x14ac:dyDescent="0.3">
      <c r="B486" t="s">
        <v>253</v>
      </c>
      <c r="C486">
        <v>92313</v>
      </c>
      <c r="D486" s="12">
        <v>8.611111111111111E-3</v>
      </c>
      <c r="F486" t="s">
        <v>301</v>
      </c>
      <c r="G486">
        <v>54041</v>
      </c>
      <c r="H486" s="12">
        <v>0.12474537037037037</v>
      </c>
      <c r="J486" t="s">
        <v>302</v>
      </c>
      <c r="K486">
        <v>54041</v>
      </c>
      <c r="L486" s="12">
        <v>5.1944444444444446E-2</v>
      </c>
      <c r="N486" t="s">
        <v>294</v>
      </c>
      <c r="O486">
        <v>57145</v>
      </c>
      <c r="P486" s="12">
        <v>3.3203125E-2</v>
      </c>
      <c r="R486" t="s">
        <v>295</v>
      </c>
      <c r="S486">
        <v>57145</v>
      </c>
      <c r="T486" s="12">
        <v>3.9166666666666669E-2</v>
      </c>
    </row>
    <row r="487" spans="2:20" x14ac:dyDescent="0.3">
      <c r="B487" t="s">
        <v>253</v>
      </c>
      <c r="C487">
        <v>92314</v>
      </c>
      <c r="D487" s="12">
        <v>8.611111111111111E-3</v>
      </c>
      <c r="F487" t="s">
        <v>301</v>
      </c>
      <c r="G487">
        <v>54042</v>
      </c>
      <c r="H487" s="12">
        <v>9.4351851851851853E-2</v>
      </c>
      <c r="J487" t="s">
        <v>302</v>
      </c>
      <c r="K487">
        <v>54042</v>
      </c>
      <c r="L487" s="12">
        <v>4.8819444444444443E-2</v>
      </c>
      <c r="N487" t="s">
        <v>294</v>
      </c>
      <c r="O487">
        <v>57146</v>
      </c>
      <c r="P487" s="12">
        <v>1.9655172413793102E-2</v>
      </c>
      <c r="R487" t="s">
        <v>295</v>
      </c>
      <c r="S487">
        <v>57146</v>
      </c>
      <c r="T487" s="12">
        <v>3.5555555555555556E-2</v>
      </c>
    </row>
    <row r="488" spans="2:20" x14ac:dyDescent="0.3">
      <c r="B488" t="s">
        <v>253</v>
      </c>
      <c r="C488">
        <v>92315</v>
      </c>
      <c r="D488" s="12">
        <v>8.8888888888888889E-3</v>
      </c>
      <c r="F488" t="s">
        <v>301</v>
      </c>
      <c r="G488">
        <v>54043</v>
      </c>
      <c r="H488" s="12">
        <v>0.11236111111111112</v>
      </c>
      <c r="J488" t="s">
        <v>302</v>
      </c>
      <c r="K488">
        <v>54043</v>
      </c>
      <c r="L488" s="12">
        <v>4.1759259259259253E-2</v>
      </c>
      <c r="N488" t="s">
        <v>294</v>
      </c>
      <c r="O488">
        <v>57147</v>
      </c>
      <c r="P488" s="12">
        <v>2.7959770114942526E-2</v>
      </c>
      <c r="R488" t="s">
        <v>295</v>
      </c>
      <c r="S488">
        <v>57147</v>
      </c>
      <c r="T488" s="12">
        <v>4.0333333333333332E-2</v>
      </c>
    </row>
    <row r="489" spans="2:20" x14ac:dyDescent="0.3">
      <c r="B489" t="s">
        <v>253</v>
      </c>
      <c r="C489">
        <v>92316</v>
      </c>
      <c r="D489" s="12">
        <v>9.1666666666666667E-3</v>
      </c>
      <c r="F489" t="s">
        <v>301</v>
      </c>
      <c r="G489">
        <v>54044</v>
      </c>
      <c r="H489" s="12">
        <v>0.1575</v>
      </c>
      <c r="J489" t="s">
        <v>302</v>
      </c>
      <c r="K489">
        <v>54044</v>
      </c>
      <c r="L489" s="12">
        <v>6.087301587301587E-2</v>
      </c>
      <c r="N489" t="s">
        <v>294</v>
      </c>
      <c r="O489">
        <v>57148</v>
      </c>
      <c r="P489" s="12">
        <v>4.2087542087542083E-2</v>
      </c>
      <c r="R489" t="s">
        <v>295</v>
      </c>
      <c r="S489">
        <v>57148</v>
      </c>
      <c r="T489" s="12">
        <v>3.3611111111111112E-2</v>
      </c>
    </row>
    <row r="490" spans="2:20" x14ac:dyDescent="0.3">
      <c r="B490" t="s">
        <v>253</v>
      </c>
      <c r="C490">
        <v>92317</v>
      </c>
      <c r="D490" s="12">
        <v>8.611111111111111E-3</v>
      </c>
      <c r="F490" t="s">
        <v>301</v>
      </c>
      <c r="G490">
        <v>54045</v>
      </c>
      <c r="H490" s="12">
        <v>0.17226495726495727</v>
      </c>
      <c r="J490" t="s">
        <v>302</v>
      </c>
      <c r="K490">
        <v>54045</v>
      </c>
      <c r="L490" s="12">
        <v>5.4629629629629632E-2</v>
      </c>
      <c r="N490" t="s">
        <v>294</v>
      </c>
      <c r="O490">
        <v>57149</v>
      </c>
      <c r="P490" s="12">
        <v>2.8655913978494624E-2</v>
      </c>
      <c r="R490" t="s">
        <v>295</v>
      </c>
      <c r="S490">
        <v>57149</v>
      </c>
      <c r="T490" s="12">
        <v>3.0722222222222224E-2</v>
      </c>
    </row>
    <row r="491" spans="2:20" x14ac:dyDescent="0.3">
      <c r="B491" t="s">
        <v>253</v>
      </c>
      <c r="C491">
        <v>92318</v>
      </c>
      <c r="D491" s="12">
        <v>9.1666666666666667E-3</v>
      </c>
      <c r="F491" t="s">
        <v>301</v>
      </c>
      <c r="G491">
        <v>54046</v>
      </c>
      <c r="H491" s="12">
        <v>0.14626068376068374</v>
      </c>
      <c r="J491" t="s">
        <v>302</v>
      </c>
      <c r="K491">
        <v>54046</v>
      </c>
      <c r="L491" s="12">
        <v>5.461111111111111E-2</v>
      </c>
      <c r="N491" t="s">
        <v>294</v>
      </c>
      <c r="O491">
        <v>57150</v>
      </c>
      <c r="P491" s="12">
        <v>4.6666666666666669E-2</v>
      </c>
      <c r="R491" t="s">
        <v>295</v>
      </c>
      <c r="S491">
        <v>57150</v>
      </c>
      <c r="T491" s="12">
        <v>3.6388888888888887E-2</v>
      </c>
    </row>
    <row r="492" spans="2:20" x14ac:dyDescent="0.3">
      <c r="B492" t="s">
        <v>253</v>
      </c>
      <c r="C492">
        <v>92319</v>
      </c>
      <c r="D492" s="12">
        <v>8.611111111111111E-3</v>
      </c>
      <c r="F492" t="s">
        <v>301</v>
      </c>
      <c r="G492">
        <v>54047</v>
      </c>
      <c r="H492" s="12">
        <v>9.2446581196581196E-2</v>
      </c>
      <c r="J492" t="s">
        <v>302</v>
      </c>
      <c r="K492">
        <v>54047</v>
      </c>
      <c r="L492" s="12">
        <v>4.4444444444444439E-2</v>
      </c>
      <c r="N492" t="s">
        <v>294</v>
      </c>
      <c r="O492">
        <v>57151</v>
      </c>
      <c r="P492" s="12">
        <v>1.8730158730158732E-2</v>
      </c>
      <c r="R492" t="s">
        <v>295</v>
      </c>
      <c r="S492">
        <v>57151</v>
      </c>
      <c r="T492" s="12">
        <v>3.4027777777777775E-2</v>
      </c>
    </row>
    <row r="493" spans="2:20" x14ac:dyDescent="0.3">
      <c r="B493" t="s">
        <v>253</v>
      </c>
      <c r="C493">
        <v>92320</v>
      </c>
      <c r="D493" s="12">
        <v>9.1666666666666667E-3</v>
      </c>
      <c r="F493" t="s">
        <v>301</v>
      </c>
      <c r="G493">
        <v>54048</v>
      </c>
      <c r="H493" s="12">
        <v>0.1104</v>
      </c>
      <c r="J493" t="s">
        <v>302</v>
      </c>
      <c r="K493">
        <v>54048</v>
      </c>
      <c r="L493" s="12">
        <v>6.2222222222222227E-2</v>
      </c>
      <c r="N493" t="s">
        <v>294</v>
      </c>
      <c r="O493">
        <v>57152</v>
      </c>
      <c r="P493" s="12">
        <v>2.1917562724014336E-2</v>
      </c>
      <c r="R493" t="s">
        <v>295</v>
      </c>
      <c r="S493">
        <v>57152</v>
      </c>
      <c r="T493" s="12">
        <v>3.6874999999999998E-2</v>
      </c>
    </row>
    <row r="494" spans="2:20" x14ac:dyDescent="0.3">
      <c r="B494" t="s">
        <v>253</v>
      </c>
      <c r="C494">
        <v>92321</v>
      </c>
      <c r="D494" s="12">
        <v>8.611111111111111E-3</v>
      </c>
      <c r="F494" t="s">
        <v>301</v>
      </c>
      <c r="G494">
        <v>54049</v>
      </c>
      <c r="H494" s="12">
        <v>0.11020576131687243</v>
      </c>
      <c r="J494" t="s">
        <v>302</v>
      </c>
      <c r="K494">
        <v>54049</v>
      </c>
      <c r="L494" s="12">
        <v>5.2407407407407409E-2</v>
      </c>
      <c r="N494" t="s">
        <v>294</v>
      </c>
      <c r="O494">
        <v>57153</v>
      </c>
      <c r="P494" s="12">
        <v>1.501984126984127E-2</v>
      </c>
      <c r="R494" t="s">
        <v>295</v>
      </c>
      <c r="S494">
        <v>57153</v>
      </c>
      <c r="T494" s="12">
        <v>4.3888888888888887E-2</v>
      </c>
    </row>
    <row r="495" spans="2:20" x14ac:dyDescent="0.3">
      <c r="B495" t="s">
        <v>253</v>
      </c>
      <c r="C495">
        <v>92322</v>
      </c>
      <c r="D495" s="12">
        <v>9.1666666666666667E-3</v>
      </c>
      <c r="F495" t="s">
        <v>301</v>
      </c>
      <c r="G495">
        <v>54050</v>
      </c>
      <c r="H495" s="12">
        <v>0.12637820512820513</v>
      </c>
      <c r="J495" t="s">
        <v>302</v>
      </c>
      <c r="K495">
        <v>54050</v>
      </c>
      <c r="L495" s="12">
        <v>4.6435185185185184E-2</v>
      </c>
      <c r="N495" t="s">
        <v>294</v>
      </c>
      <c r="O495">
        <v>57154</v>
      </c>
      <c r="P495" s="12">
        <v>2.6927609427609429E-2</v>
      </c>
      <c r="R495" t="s">
        <v>295</v>
      </c>
      <c r="S495">
        <v>57154</v>
      </c>
      <c r="T495" s="12">
        <v>3.7592592592592594E-2</v>
      </c>
    </row>
    <row r="496" spans="2:20" x14ac:dyDescent="0.3">
      <c r="B496" t="s">
        <v>253</v>
      </c>
      <c r="C496">
        <v>92323</v>
      </c>
      <c r="D496" s="12">
        <v>9.1666666666666667E-3</v>
      </c>
      <c r="F496" t="s">
        <v>301</v>
      </c>
      <c r="G496">
        <v>54051</v>
      </c>
      <c r="H496" s="12">
        <v>0.13370370370370369</v>
      </c>
      <c r="J496" t="s">
        <v>302</v>
      </c>
      <c r="K496">
        <v>54051</v>
      </c>
      <c r="L496" s="12">
        <v>4.6944444444444441E-2</v>
      </c>
      <c r="N496" t="s">
        <v>294</v>
      </c>
      <c r="O496">
        <v>57155</v>
      </c>
      <c r="P496" s="12">
        <v>1.512962962962963E-2</v>
      </c>
      <c r="R496" t="s">
        <v>295</v>
      </c>
      <c r="S496">
        <v>57155</v>
      </c>
      <c r="T496" s="12">
        <v>3.9055555555555552E-2</v>
      </c>
    </row>
    <row r="497" spans="2:20" x14ac:dyDescent="0.3">
      <c r="B497" t="s">
        <v>253</v>
      </c>
      <c r="C497">
        <v>92324</v>
      </c>
      <c r="D497" s="12">
        <v>8.611111111111111E-3</v>
      </c>
      <c r="F497" t="s">
        <v>301</v>
      </c>
      <c r="G497">
        <v>54052</v>
      </c>
      <c r="H497" s="12">
        <v>9.1014957264957258E-2</v>
      </c>
      <c r="J497" t="s">
        <v>302</v>
      </c>
      <c r="K497">
        <v>54052</v>
      </c>
      <c r="L497" s="12">
        <v>4.3611111111111114E-2</v>
      </c>
      <c r="N497" t="s">
        <v>294</v>
      </c>
      <c r="O497">
        <v>57156</v>
      </c>
      <c r="P497" s="12">
        <v>3.8047138047138045E-2</v>
      </c>
      <c r="R497" t="s">
        <v>295</v>
      </c>
      <c r="S497">
        <v>57156</v>
      </c>
      <c r="T497" s="12">
        <v>3.4166666666666665E-2</v>
      </c>
    </row>
    <row r="498" spans="2:20" x14ac:dyDescent="0.3">
      <c r="B498" t="s">
        <v>253</v>
      </c>
      <c r="C498">
        <v>92325</v>
      </c>
      <c r="D498" s="12">
        <v>9.4444444444444445E-3</v>
      </c>
      <c r="F498" t="s">
        <v>301</v>
      </c>
      <c r="G498">
        <v>54053</v>
      </c>
      <c r="H498" s="12">
        <v>8.8544444444444453E-2</v>
      </c>
      <c r="J498" t="s">
        <v>302</v>
      </c>
      <c r="K498">
        <v>54053</v>
      </c>
      <c r="L498" s="12">
        <v>6.1759259259259264E-2</v>
      </c>
      <c r="N498" t="s">
        <v>294</v>
      </c>
      <c r="O498">
        <v>57157</v>
      </c>
      <c r="P498" s="12">
        <v>2.8655913978494624E-2</v>
      </c>
      <c r="R498" t="s">
        <v>295</v>
      </c>
      <c r="S498">
        <v>57157</v>
      </c>
      <c r="T498" s="12">
        <v>3.0722222222222224E-2</v>
      </c>
    </row>
    <row r="499" spans="2:20" x14ac:dyDescent="0.3">
      <c r="B499" t="s">
        <v>253</v>
      </c>
      <c r="C499">
        <v>92326</v>
      </c>
      <c r="D499" s="12">
        <v>8.3333333333333332E-3</v>
      </c>
      <c r="F499" t="s">
        <v>301</v>
      </c>
      <c r="G499">
        <v>54054</v>
      </c>
      <c r="H499" s="12">
        <v>0.13244444444444445</v>
      </c>
      <c r="J499" t="s">
        <v>302</v>
      </c>
      <c r="K499">
        <v>54054</v>
      </c>
      <c r="L499" s="12">
        <v>4.1999999999999996E-2</v>
      </c>
      <c r="N499" t="s">
        <v>294</v>
      </c>
      <c r="O499">
        <v>57158</v>
      </c>
      <c r="P499" s="12">
        <v>3.3181003584229395E-2</v>
      </c>
      <c r="R499" t="s">
        <v>295</v>
      </c>
      <c r="S499">
        <v>57158</v>
      </c>
      <c r="T499" s="12">
        <v>3.6666666666666667E-2</v>
      </c>
    </row>
    <row r="500" spans="2:20" x14ac:dyDescent="0.3">
      <c r="B500" t="s">
        <v>253</v>
      </c>
      <c r="C500">
        <v>92327</v>
      </c>
      <c r="D500" s="12">
        <v>8.8888888888888889E-3</v>
      </c>
      <c r="F500" t="s">
        <v>301</v>
      </c>
      <c r="G500">
        <v>54055</v>
      </c>
      <c r="H500" s="12">
        <v>0.1361111111111111</v>
      </c>
      <c r="J500" t="s">
        <v>302</v>
      </c>
      <c r="K500">
        <v>54055</v>
      </c>
      <c r="L500" s="12">
        <v>4.6018518518518514E-2</v>
      </c>
      <c r="N500" t="s">
        <v>294</v>
      </c>
      <c r="O500">
        <v>57159</v>
      </c>
      <c r="P500" s="12">
        <v>3.711469534050179E-2</v>
      </c>
      <c r="R500" t="s">
        <v>295</v>
      </c>
      <c r="S500">
        <v>57159</v>
      </c>
      <c r="T500" s="12">
        <v>3.2870370370370369E-2</v>
      </c>
    </row>
    <row r="501" spans="2:20" x14ac:dyDescent="0.3">
      <c r="B501" t="s">
        <v>253</v>
      </c>
      <c r="C501">
        <v>92328</v>
      </c>
      <c r="D501" s="12">
        <v>8.611111111111111E-3</v>
      </c>
      <c r="F501" t="s">
        <v>301</v>
      </c>
      <c r="G501">
        <v>54056</v>
      </c>
      <c r="H501" s="12">
        <v>0.12609053497942388</v>
      </c>
      <c r="J501" t="s">
        <v>302</v>
      </c>
      <c r="K501">
        <v>54056</v>
      </c>
      <c r="L501" s="12">
        <v>6.5000000000000002E-2</v>
      </c>
      <c r="N501" t="s">
        <v>294</v>
      </c>
      <c r="O501">
        <v>57160</v>
      </c>
      <c r="P501" s="12">
        <v>1.2023809523809523E-2</v>
      </c>
      <c r="R501" t="s">
        <v>295</v>
      </c>
      <c r="S501">
        <v>57160</v>
      </c>
      <c r="T501" s="12">
        <v>3.7777777777777778E-2</v>
      </c>
    </row>
    <row r="502" spans="2:20" x14ac:dyDescent="0.3">
      <c r="B502" t="s">
        <v>253</v>
      </c>
      <c r="C502">
        <v>92329</v>
      </c>
      <c r="D502" s="12">
        <v>9.7222222222222224E-3</v>
      </c>
      <c r="F502" t="s">
        <v>301</v>
      </c>
      <c r="G502">
        <v>54057</v>
      </c>
      <c r="H502" s="12">
        <v>0.10840811965811967</v>
      </c>
      <c r="J502" t="s">
        <v>302</v>
      </c>
      <c r="K502">
        <v>54057</v>
      </c>
      <c r="L502" s="12">
        <v>4.8240740740740744E-2</v>
      </c>
      <c r="N502" t="s">
        <v>294</v>
      </c>
      <c r="O502">
        <v>57161</v>
      </c>
      <c r="P502" s="12">
        <v>2.770609318996416E-2</v>
      </c>
      <c r="R502" t="s">
        <v>295</v>
      </c>
      <c r="S502">
        <v>57161</v>
      </c>
      <c r="T502" s="12">
        <v>4.2777777777777776E-2</v>
      </c>
    </row>
    <row r="503" spans="2:20" x14ac:dyDescent="0.3">
      <c r="B503" t="s">
        <v>253</v>
      </c>
      <c r="C503">
        <v>92330</v>
      </c>
      <c r="D503" s="12">
        <v>8.611111111111111E-3</v>
      </c>
      <c r="F503" t="s">
        <v>301</v>
      </c>
      <c r="G503">
        <v>54058</v>
      </c>
      <c r="H503" s="12">
        <v>0.10009999999999999</v>
      </c>
      <c r="J503" t="s">
        <v>302</v>
      </c>
      <c r="K503">
        <v>54058</v>
      </c>
      <c r="L503" s="12">
        <v>4.5879629629629631E-2</v>
      </c>
      <c r="N503" t="s">
        <v>294</v>
      </c>
      <c r="O503">
        <v>57162</v>
      </c>
      <c r="P503" s="12">
        <v>1.2574074074074074E-2</v>
      </c>
      <c r="R503" t="s">
        <v>295</v>
      </c>
      <c r="S503">
        <v>57162</v>
      </c>
      <c r="T503" s="12">
        <v>3.847222222222222E-2</v>
      </c>
    </row>
    <row r="504" spans="2:20" x14ac:dyDescent="0.3">
      <c r="B504" t="s">
        <v>253</v>
      </c>
      <c r="C504">
        <v>92331</v>
      </c>
      <c r="D504" s="12">
        <v>8.611111111111111E-3</v>
      </c>
      <c r="F504" t="s">
        <v>301</v>
      </c>
      <c r="G504">
        <v>54059</v>
      </c>
      <c r="H504" s="12">
        <v>9.746666666666666E-2</v>
      </c>
      <c r="J504" t="s">
        <v>302</v>
      </c>
      <c r="K504">
        <v>54059</v>
      </c>
      <c r="L504" s="12">
        <v>5.3388888888888889E-2</v>
      </c>
      <c r="N504" t="s">
        <v>294</v>
      </c>
      <c r="O504">
        <v>57163</v>
      </c>
      <c r="P504" s="12">
        <v>3.2163299663299665E-2</v>
      </c>
      <c r="R504" t="s">
        <v>295</v>
      </c>
      <c r="S504">
        <v>57163</v>
      </c>
      <c r="T504" s="12">
        <v>3.7430555555555557E-2</v>
      </c>
    </row>
    <row r="505" spans="2:20" x14ac:dyDescent="0.3">
      <c r="B505" t="s">
        <v>253</v>
      </c>
      <c r="C505">
        <v>92332</v>
      </c>
      <c r="D505" s="12">
        <v>8.611111111111111E-3</v>
      </c>
      <c r="F505" t="s">
        <v>301</v>
      </c>
      <c r="G505">
        <v>54060</v>
      </c>
      <c r="H505" s="12">
        <v>0.12431069958847737</v>
      </c>
      <c r="J505" t="s">
        <v>302</v>
      </c>
      <c r="K505">
        <v>54060</v>
      </c>
      <c r="L505" s="12">
        <v>4.5509259259259256E-2</v>
      </c>
      <c r="N505" t="s">
        <v>294</v>
      </c>
      <c r="O505">
        <v>57164</v>
      </c>
      <c r="P505" s="12">
        <v>1.624074074074074E-2</v>
      </c>
      <c r="R505" t="s">
        <v>295</v>
      </c>
      <c r="S505">
        <v>57164</v>
      </c>
      <c r="T505" s="12">
        <v>3.5000000000000003E-2</v>
      </c>
    </row>
    <row r="506" spans="2:20" x14ac:dyDescent="0.3">
      <c r="B506" t="s">
        <v>253</v>
      </c>
      <c r="C506">
        <v>92333</v>
      </c>
      <c r="D506" s="12">
        <v>8.8888888888888889E-3</v>
      </c>
      <c r="F506" t="s">
        <v>301</v>
      </c>
      <c r="G506">
        <v>54061</v>
      </c>
      <c r="H506" s="12">
        <v>9.6877777777777771E-2</v>
      </c>
      <c r="J506" t="s">
        <v>302</v>
      </c>
      <c r="K506">
        <v>54061</v>
      </c>
      <c r="L506" s="12">
        <v>4.661111111111111E-2</v>
      </c>
      <c r="N506" t="s">
        <v>294</v>
      </c>
      <c r="O506">
        <v>57165</v>
      </c>
      <c r="P506" s="12">
        <v>3.9836601307189537E-2</v>
      </c>
      <c r="R506" t="s">
        <v>295</v>
      </c>
      <c r="S506">
        <v>57165</v>
      </c>
      <c r="T506" s="12">
        <v>2.8819444444444446E-2</v>
      </c>
    </row>
    <row r="507" spans="2:20" x14ac:dyDescent="0.3">
      <c r="B507" t="s">
        <v>253</v>
      </c>
      <c r="C507">
        <v>92334</v>
      </c>
      <c r="D507" s="12">
        <v>9.4444444444444445E-3</v>
      </c>
      <c r="F507" t="s">
        <v>301</v>
      </c>
      <c r="G507">
        <v>54062</v>
      </c>
      <c r="H507" s="12">
        <v>0.12353632478632479</v>
      </c>
      <c r="J507" t="s">
        <v>302</v>
      </c>
      <c r="K507">
        <v>54062</v>
      </c>
      <c r="L507" s="12">
        <v>5.365079365079365E-2</v>
      </c>
      <c r="N507" t="s">
        <v>294</v>
      </c>
      <c r="O507">
        <v>57166</v>
      </c>
      <c r="P507" s="12">
        <v>3.3181003584229395E-2</v>
      </c>
      <c r="R507" t="s">
        <v>295</v>
      </c>
      <c r="S507">
        <v>57166</v>
      </c>
      <c r="T507" s="12">
        <v>3.6666666666666667E-2</v>
      </c>
    </row>
    <row r="508" spans="2:20" x14ac:dyDescent="0.3">
      <c r="B508" t="s">
        <v>253</v>
      </c>
      <c r="C508">
        <v>92335</v>
      </c>
      <c r="D508" s="12">
        <v>8.8888888888888889E-3</v>
      </c>
      <c r="F508" t="s">
        <v>301</v>
      </c>
      <c r="G508">
        <v>54063</v>
      </c>
      <c r="H508" s="12">
        <v>0.10105324074074074</v>
      </c>
      <c r="J508" t="s">
        <v>302</v>
      </c>
      <c r="K508">
        <v>54063</v>
      </c>
      <c r="L508" s="12">
        <v>5.7444444444444444E-2</v>
      </c>
      <c r="N508" t="s">
        <v>294</v>
      </c>
      <c r="O508">
        <v>57167</v>
      </c>
      <c r="P508" s="12">
        <v>3.711469534050179E-2</v>
      </c>
      <c r="R508" t="s">
        <v>295</v>
      </c>
      <c r="S508">
        <v>57167</v>
      </c>
      <c r="T508" s="12">
        <v>3.2870370370370369E-2</v>
      </c>
    </row>
    <row r="509" spans="2:20" x14ac:dyDescent="0.3">
      <c r="B509" t="s">
        <v>253</v>
      </c>
      <c r="C509">
        <v>92336</v>
      </c>
      <c r="D509" s="12">
        <v>9.1666666666666667E-3</v>
      </c>
      <c r="F509" t="s">
        <v>301</v>
      </c>
      <c r="G509">
        <v>54064</v>
      </c>
      <c r="H509" s="12">
        <v>0.16164529914529913</v>
      </c>
      <c r="J509" t="s">
        <v>302</v>
      </c>
      <c r="K509">
        <v>54064</v>
      </c>
      <c r="L509" s="12">
        <v>4.7611111111111111E-2</v>
      </c>
      <c r="N509" t="s">
        <v>294</v>
      </c>
      <c r="O509">
        <v>57168</v>
      </c>
      <c r="P509" s="12">
        <v>1.2023809523809523E-2</v>
      </c>
      <c r="R509" t="s">
        <v>295</v>
      </c>
      <c r="S509">
        <v>57168</v>
      </c>
      <c r="T509" s="12">
        <v>3.7777777777777778E-2</v>
      </c>
    </row>
    <row r="510" spans="2:20" x14ac:dyDescent="0.3">
      <c r="B510" t="s">
        <v>253</v>
      </c>
      <c r="C510">
        <v>92337</v>
      </c>
      <c r="D510" s="12">
        <v>9.7222222222222224E-3</v>
      </c>
      <c r="F510" t="s">
        <v>301</v>
      </c>
      <c r="G510">
        <v>54065</v>
      </c>
      <c r="H510" s="12">
        <v>0.12093749999999999</v>
      </c>
      <c r="J510" t="s">
        <v>302</v>
      </c>
      <c r="K510">
        <v>54065</v>
      </c>
      <c r="L510" s="12">
        <v>4.4537037037037042E-2</v>
      </c>
      <c r="N510" t="s">
        <v>294</v>
      </c>
      <c r="O510">
        <v>57169</v>
      </c>
      <c r="P510" s="12">
        <v>1.501984126984127E-2</v>
      </c>
      <c r="R510" t="s">
        <v>295</v>
      </c>
      <c r="S510">
        <v>57169</v>
      </c>
      <c r="T510" s="12">
        <v>4.3888888888888887E-2</v>
      </c>
    </row>
    <row r="511" spans="2:20" x14ac:dyDescent="0.3">
      <c r="B511" t="s">
        <v>253</v>
      </c>
      <c r="C511">
        <v>92338</v>
      </c>
      <c r="D511" s="12">
        <v>8.611111111111111E-3</v>
      </c>
      <c r="F511" t="s">
        <v>301</v>
      </c>
      <c r="G511">
        <v>54066</v>
      </c>
      <c r="H511" s="12">
        <v>9.0844017094017099E-2</v>
      </c>
      <c r="J511" t="s">
        <v>302</v>
      </c>
      <c r="K511">
        <v>54066</v>
      </c>
      <c r="L511" s="12">
        <v>5.4351851851851853E-2</v>
      </c>
      <c r="N511" t="s">
        <v>294</v>
      </c>
      <c r="O511">
        <v>57170</v>
      </c>
      <c r="P511" s="12">
        <v>2.6927609427609429E-2</v>
      </c>
      <c r="R511" t="s">
        <v>295</v>
      </c>
      <c r="S511">
        <v>57170</v>
      </c>
      <c r="T511" s="12">
        <v>3.7592592592592594E-2</v>
      </c>
    </row>
    <row r="512" spans="2:20" x14ac:dyDescent="0.3">
      <c r="B512" t="s">
        <v>253</v>
      </c>
      <c r="C512">
        <v>92339</v>
      </c>
      <c r="D512" s="12">
        <v>9.1666666666666667E-3</v>
      </c>
      <c r="F512" t="s">
        <v>301</v>
      </c>
      <c r="G512">
        <v>54067</v>
      </c>
      <c r="H512" s="12">
        <v>0.14450854700854701</v>
      </c>
      <c r="J512" t="s">
        <v>302</v>
      </c>
      <c r="K512">
        <v>54067</v>
      </c>
      <c r="L512" s="12">
        <v>4.5888888888888889E-2</v>
      </c>
      <c r="N512" t="s">
        <v>294</v>
      </c>
      <c r="O512">
        <v>57171</v>
      </c>
      <c r="P512" s="12">
        <v>1.512962962962963E-2</v>
      </c>
      <c r="R512" t="s">
        <v>295</v>
      </c>
      <c r="S512">
        <v>57171</v>
      </c>
      <c r="T512" s="12">
        <v>3.9055555555555552E-2</v>
      </c>
    </row>
    <row r="513" spans="2:20" x14ac:dyDescent="0.3">
      <c r="B513" t="s">
        <v>253</v>
      </c>
      <c r="C513">
        <v>92340</v>
      </c>
      <c r="D513" s="12">
        <v>8.3333333333333332E-3</v>
      </c>
      <c r="F513" t="s">
        <v>301</v>
      </c>
      <c r="G513">
        <v>54068</v>
      </c>
      <c r="H513" s="12">
        <v>0.12915555555555555</v>
      </c>
      <c r="J513" t="s">
        <v>302</v>
      </c>
      <c r="K513">
        <v>54068</v>
      </c>
      <c r="L513" s="12">
        <v>4.6851851851851846E-2</v>
      </c>
      <c r="N513" t="s">
        <v>294</v>
      </c>
      <c r="O513">
        <v>57172</v>
      </c>
      <c r="P513" s="12">
        <v>3.8047138047138045E-2</v>
      </c>
      <c r="R513" t="s">
        <v>295</v>
      </c>
      <c r="S513">
        <v>57172</v>
      </c>
      <c r="T513" s="12">
        <v>3.4166666666666665E-2</v>
      </c>
    </row>
    <row r="514" spans="2:20" x14ac:dyDescent="0.3">
      <c r="B514" t="s">
        <v>253</v>
      </c>
      <c r="C514">
        <v>92341</v>
      </c>
      <c r="D514" s="12">
        <v>9.1666666666666667E-3</v>
      </c>
      <c r="F514" t="s">
        <v>301</v>
      </c>
      <c r="G514">
        <v>54069</v>
      </c>
      <c r="H514" s="12">
        <v>0.14732510288065845</v>
      </c>
      <c r="J514" t="s">
        <v>302</v>
      </c>
      <c r="K514">
        <v>54069</v>
      </c>
      <c r="L514" s="12">
        <v>5.2037037037037041E-2</v>
      </c>
      <c r="N514" t="s">
        <v>294</v>
      </c>
      <c r="O514">
        <v>57173</v>
      </c>
      <c r="P514" s="12">
        <v>1.6166666666666666E-2</v>
      </c>
      <c r="R514" t="s">
        <v>295</v>
      </c>
      <c r="S514">
        <v>57173</v>
      </c>
      <c r="T514" s="12">
        <v>3.2444444444444442E-2</v>
      </c>
    </row>
    <row r="515" spans="2:20" x14ac:dyDescent="0.3">
      <c r="B515" t="s">
        <v>253</v>
      </c>
      <c r="C515">
        <v>92342</v>
      </c>
      <c r="D515" s="12">
        <v>8.611111111111111E-3</v>
      </c>
      <c r="F515" t="s">
        <v>301</v>
      </c>
      <c r="G515">
        <v>54070</v>
      </c>
      <c r="H515" s="12">
        <v>0.15685555555555555</v>
      </c>
      <c r="J515" t="s">
        <v>302</v>
      </c>
      <c r="K515">
        <v>54070</v>
      </c>
      <c r="L515" s="12">
        <v>6.2833333333333324E-2</v>
      </c>
      <c r="N515" t="s">
        <v>294</v>
      </c>
      <c r="O515">
        <v>57174</v>
      </c>
      <c r="P515" s="12">
        <v>2.82996632996633E-2</v>
      </c>
      <c r="R515" t="s">
        <v>295</v>
      </c>
      <c r="S515">
        <v>57174</v>
      </c>
      <c r="T515" s="12">
        <v>3.2777777777777774E-2</v>
      </c>
    </row>
    <row r="516" spans="2:20" x14ac:dyDescent="0.3">
      <c r="B516" t="s">
        <v>253</v>
      </c>
      <c r="C516">
        <v>92343</v>
      </c>
      <c r="D516" s="12">
        <v>8.8888888888888889E-3</v>
      </c>
      <c r="F516" t="s">
        <v>301</v>
      </c>
      <c r="G516">
        <v>54071</v>
      </c>
      <c r="H516" s="12">
        <v>0.11387777777777779</v>
      </c>
      <c r="J516" t="s">
        <v>302</v>
      </c>
      <c r="K516">
        <v>54071</v>
      </c>
      <c r="L516" s="12">
        <v>4.2142857142857142E-2</v>
      </c>
      <c r="N516" t="s">
        <v>294</v>
      </c>
      <c r="O516">
        <v>57175</v>
      </c>
      <c r="P516" s="12">
        <v>2.3494623655913979E-2</v>
      </c>
      <c r="R516" t="s">
        <v>295</v>
      </c>
      <c r="S516">
        <v>57175</v>
      </c>
      <c r="T516" s="12">
        <v>3.9444444444444442E-2</v>
      </c>
    </row>
    <row r="517" spans="2:20" x14ac:dyDescent="0.3">
      <c r="B517" t="s">
        <v>253</v>
      </c>
      <c r="C517">
        <v>92344</v>
      </c>
      <c r="D517" s="12">
        <v>8.611111111111111E-3</v>
      </c>
      <c r="F517" t="s">
        <v>301</v>
      </c>
      <c r="G517">
        <v>54072</v>
      </c>
      <c r="H517" s="12">
        <v>0.15074786324786324</v>
      </c>
      <c r="J517" t="s">
        <v>302</v>
      </c>
      <c r="K517">
        <v>54072</v>
      </c>
      <c r="L517" s="12">
        <v>5.8222222222222217E-2</v>
      </c>
      <c r="N517" t="s">
        <v>294</v>
      </c>
      <c r="O517">
        <v>57176</v>
      </c>
      <c r="P517" s="12">
        <v>3.1666666666666669E-2</v>
      </c>
      <c r="R517" t="s">
        <v>295</v>
      </c>
      <c r="S517">
        <v>57176</v>
      </c>
      <c r="T517" s="12">
        <v>3.6111111111111108E-2</v>
      </c>
    </row>
    <row r="518" spans="2:20" x14ac:dyDescent="0.3">
      <c r="B518" t="s">
        <v>253</v>
      </c>
      <c r="C518">
        <v>92345</v>
      </c>
      <c r="D518" s="12">
        <v>8.611111111111111E-3</v>
      </c>
      <c r="F518" t="s">
        <v>301</v>
      </c>
      <c r="G518">
        <v>54073</v>
      </c>
      <c r="H518" s="12">
        <v>9.7777777777777783E-2</v>
      </c>
      <c r="J518" t="s">
        <v>302</v>
      </c>
      <c r="K518">
        <v>54073</v>
      </c>
      <c r="L518" s="12">
        <v>3.8796296296296294E-2</v>
      </c>
      <c r="N518" t="s">
        <v>294</v>
      </c>
      <c r="O518">
        <v>57177</v>
      </c>
      <c r="P518" s="12">
        <v>3.2661290322580645E-2</v>
      </c>
      <c r="R518" t="s">
        <v>295</v>
      </c>
      <c r="S518">
        <v>57177</v>
      </c>
      <c r="T518" s="12">
        <v>3.965277777777778E-2</v>
      </c>
    </row>
    <row r="519" spans="2:20" x14ac:dyDescent="0.3">
      <c r="B519" t="s">
        <v>253</v>
      </c>
      <c r="C519">
        <v>92346</v>
      </c>
      <c r="D519" s="12">
        <v>9.7222222222222224E-3</v>
      </c>
      <c r="F519" t="s">
        <v>301</v>
      </c>
      <c r="G519">
        <v>54074</v>
      </c>
      <c r="H519" s="12">
        <v>0.12447916666666665</v>
      </c>
      <c r="J519" t="s">
        <v>302</v>
      </c>
      <c r="K519">
        <v>54074</v>
      </c>
      <c r="L519" s="12">
        <v>5.3287037037037042E-2</v>
      </c>
      <c r="N519" t="s">
        <v>294</v>
      </c>
      <c r="O519">
        <v>57178</v>
      </c>
      <c r="P519" s="12">
        <v>3.0931899641577061E-2</v>
      </c>
      <c r="R519" t="s">
        <v>295</v>
      </c>
      <c r="S519">
        <v>57178</v>
      </c>
      <c r="T519" s="12">
        <v>3.8518518518518514E-2</v>
      </c>
    </row>
    <row r="520" spans="2:20" x14ac:dyDescent="0.3">
      <c r="B520" t="s">
        <v>253</v>
      </c>
      <c r="C520">
        <v>92347</v>
      </c>
      <c r="D520" s="12">
        <v>9.1666666666666667E-3</v>
      </c>
      <c r="F520" t="s">
        <v>301</v>
      </c>
      <c r="G520">
        <v>54075</v>
      </c>
      <c r="H520" s="12">
        <v>0.15401234567901234</v>
      </c>
      <c r="J520" t="s">
        <v>302</v>
      </c>
      <c r="K520">
        <v>54075</v>
      </c>
      <c r="L520" s="12">
        <v>5.0879629629629629E-2</v>
      </c>
      <c r="N520" t="s">
        <v>294</v>
      </c>
      <c r="O520">
        <v>57179</v>
      </c>
      <c r="P520" s="12">
        <v>5.9325396825396825E-3</v>
      </c>
      <c r="R520" t="s">
        <v>295</v>
      </c>
      <c r="S520">
        <v>57179</v>
      </c>
      <c r="T520" s="12">
        <v>4.0069444444444442E-2</v>
      </c>
    </row>
    <row r="521" spans="2:20" x14ac:dyDescent="0.3">
      <c r="B521" t="s">
        <v>253</v>
      </c>
      <c r="C521">
        <v>92348</v>
      </c>
      <c r="D521" s="12">
        <v>8.8888888888888889E-3</v>
      </c>
      <c r="F521" t="s">
        <v>301</v>
      </c>
      <c r="G521">
        <v>54076</v>
      </c>
      <c r="H521" s="12">
        <v>0.15294444444444444</v>
      </c>
      <c r="J521" t="s">
        <v>302</v>
      </c>
      <c r="K521">
        <v>54076</v>
      </c>
      <c r="L521" s="12">
        <v>4.763888888888889E-2</v>
      </c>
      <c r="N521" t="s">
        <v>294</v>
      </c>
      <c r="O521">
        <v>57180</v>
      </c>
      <c r="P521" s="12">
        <v>1.9781746031746032E-2</v>
      </c>
      <c r="R521" t="s">
        <v>295</v>
      </c>
      <c r="S521">
        <v>57180</v>
      </c>
      <c r="T521" s="12">
        <v>3.4277777777777782E-2</v>
      </c>
    </row>
    <row r="522" spans="2:20" x14ac:dyDescent="0.3">
      <c r="B522" t="s">
        <v>253</v>
      </c>
      <c r="C522">
        <v>92349</v>
      </c>
      <c r="D522" s="12">
        <v>9.1666666666666667E-3</v>
      </c>
      <c r="F522" t="s">
        <v>301</v>
      </c>
      <c r="G522">
        <v>54077</v>
      </c>
      <c r="H522" s="12">
        <v>0.15756410256410255</v>
      </c>
      <c r="J522" t="s">
        <v>302</v>
      </c>
      <c r="K522">
        <v>54077</v>
      </c>
      <c r="L522" s="12">
        <v>5.4259259259259257E-2</v>
      </c>
      <c r="N522" t="s">
        <v>294</v>
      </c>
      <c r="O522">
        <v>57181</v>
      </c>
      <c r="P522" s="12">
        <v>2.3013468013468014E-2</v>
      </c>
      <c r="R522" t="s">
        <v>295</v>
      </c>
      <c r="S522">
        <v>57181</v>
      </c>
      <c r="T522" s="12">
        <v>3.0833333333333334E-2</v>
      </c>
    </row>
    <row r="523" spans="2:20" x14ac:dyDescent="0.3">
      <c r="B523" t="s">
        <v>253</v>
      </c>
      <c r="C523">
        <v>92350</v>
      </c>
      <c r="D523" s="12">
        <v>9.4444444444444445E-3</v>
      </c>
      <c r="F523" t="s">
        <v>301</v>
      </c>
      <c r="G523">
        <v>54078</v>
      </c>
      <c r="H523" s="12">
        <v>0.13908119658119658</v>
      </c>
      <c r="J523" t="s">
        <v>302</v>
      </c>
      <c r="K523">
        <v>54078</v>
      </c>
      <c r="L523" s="12">
        <v>5.1555555555555556E-2</v>
      </c>
      <c r="N523" t="s">
        <v>294</v>
      </c>
      <c r="O523">
        <v>57182</v>
      </c>
      <c r="P523" s="12">
        <v>2.0703703703703703E-2</v>
      </c>
      <c r="R523" t="s">
        <v>295</v>
      </c>
      <c r="S523">
        <v>57182</v>
      </c>
      <c r="T523" s="12">
        <v>3.4305555555555554E-2</v>
      </c>
    </row>
    <row r="524" spans="2:20" x14ac:dyDescent="0.3">
      <c r="B524" t="s">
        <v>253</v>
      </c>
      <c r="C524">
        <v>92351</v>
      </c>
      <c r="D524" s="12">
        <v>9.1666666666666667E-3</v>
      </c>
      <c r="F524" t="s">
        <v>301</v>
      </c>
      <c r="G524">
        <v>54079</v>
      </c>
      <c r="H524" s="12">
        <v>0.16214444444444445</v>
      </c>
      <c r="J524" t="s">
        <v>302</v>
      </c>
      <c r="K524">
        <v>54079</v>
      </c>
      <c r="L524" s="12">
        <v>5.1527777777777777E-2</v>
      </c>
      <c r="N524" t="s">
        <v>294</v>
      </c>
      <c r="O524">
        <v>57183</v>
      </c>
      <c r="P524" s="12">
        <v>4.5506535947712423E-2</v>
      </c>
      <c r="R524" t="s">
        <v>295</v>
      </c>
      <c r="S524">
        <v>57183</v>
      </c>
      <c r="T524" s="12">
        <v>3.7777777777777778E-2</v>
      </c>
    </row>
    <row r="525" spans="2:20" x14ac:dyDescent="0.3">
      <c r="B525" t="s">
        <v>253</v>
      </c>
      <c r="C525">
        <v>92352</v>
      </c>
      <c r="D525" s="12">
        <v>9.4444444444444445E-3</v>
      </c>
      <c r="F525" t="s">
        <v>301</v>
      </c>
      <c r="G525">
        <v>54080</v>
      </c>
      <c r="H525" s="12">
        <v>9.4899999999999998E-2</v>
      </c>
      <c r="J525" t="s">
        <v>302</v>
      </c>
      <c r="K525">
        <v>54080</v>
      </c>
      <c r="L525" s="12">
        <v>4.8333333333333332E-2</v>
      </c>
      <c r="N525" t="s">
        <v>294</v>
      </c>
      <c r="O525">
        <v>57184</v>
      </c>
      <c r="P525" s="12">
        <v>2.6281362007168459E-2</v>
      </c>
      <c r="R525" t="s">
        <v>295</v>
      </c>
      <c r="S525">
        <v>57184</v>
      </c>
      <c r="T525" s="12">
        <v>3.7055555555555557E-2</v>
      </c>
    </row>
    <row r="526" spans="2:20" x14ac:dyDescent="0.3">
      <c r="B526" t="s">
        <v>253</v>
      </c>
      <c r="C526">
        <v>92353</v>
      </c>
      <c r="D526" s="12">
        <v>9.7222222222222224E-3</v>
      </c>
      <c r="F526" t="s">
        <v>301</v>
      </c>
      <c r="G526">
        <v>54081</v>
      </c>
      <c r="H526" s="12">
        <v>8.83974358974359E-2</v>
      </c>
      <c r="J526" t="s">
        <v>302</v>
      </c>
      <c r="K526">
        <v>54081</v>
      </c>
      <c r="L526" s="12">
        <v>4.4611111111111115E-2</v>
      </c>
      <c r="N526" t="s">
        <v>294</v>
      </c>
      <c r="O526">
        <v>57185</v>
      </c>
      <c r="P526" s="12">
        <v>3.8872549019607849E-2</v>
      </c>
      <c r="R526" t="s">
        <v>295</v>
      </c>
      <c r="S526">
        <v>57185</v>
      </c>
      <c r="T526" s="12">
        <v>3.9259259259259258E-2</v>
      </c>
    </row>
    <row r="527" spans="2:20" x14ac:dyDescent="0.3">
      <c r="B527" t="s">
        <v>253</v>
      </c>
      <c r="C527">
        <v>92354</v>
      </c>
      <c r="D527" s="12">
        <v>9.1666666666666667E-3</v>
      </c>
      <c r="F527" t="s">
        <v>301</v>
      </c>
      <c r="G527">
        <v>54082</v>
      </c>
      <c r="H527" s="12">
        <v>0.10354444444444445</v>
      </c>
      <c r="J527" t="s">
        <v>302</v>
      </c>
      <c r="K527">
        <v>54082</v>
      </c>
      <c r="L527" s="12">
        <v>4.2023809523809526E-2</v>
      </c>
      <c r="N527" t="s">
        <v>294</v>
      </c>
      <c r="O527">
        <v>57186</v>
      </c>
      <c r="P527" s="12">
        <v>2.2728174603174604E-2</v>
      </c>
      <c r="R527" t="s">
        <v>295</v>
      </c>
      <c r="S527">
        <v>57186</v>
      </c>
      <c r="T527" s="12">
        <v>3.9027777777777779E-2</v>
      </c>
    </row>
    <row r="528" spans="2:20" x14ac:dyDescent="0.3">
      <c r="B528" t="s">
        <v>253</v>
      </c>
      <c r="C528">
        <v>92355</v>
      </c>
      <c r="D528" s="12">
        <v>8.8888888888888889E-3</v>
      </c>
      <c r="F528" t="s">
        <v>301</v>
      </c>
      <c r="G528">
        <v>54083</v>
      </c>
      <c r="H528" s="12">
        <v>0.12621794871794872</v>
      </c>
      <c r="J528" t="s">
        <v>302</v>
      </c>
      <c r="K528">
        <v>54083</v>
      </c>
      <c r="L528" s="12">
        <v>5.7111111111111112E-2</v>
      </c>
      <c r="N528" t="s">
        <v>294</v>
      </c>
      <c r="O528">
        <v>57187</v>
      </c>
      <c r="P528" s="12">
        <v>1.7759856630824373E-2</v>
      </c>
      <c r="R528" t="s">
        <v>295</v>
      </c>
      <c r="S528">
        <v>57187</v>
      </c>
      <c r="T528" s="12">
        <v>3.9814814814814817E-2</v>
      </c>
    </row>
    <row r="529" spans="2:20" x14ac:dyDescent="0.3">
      <c r="B529" t="s">
        <v>253</v>
      </c>
      <c r="C529">
        <v>92356</v>
      </c>
      <c r="D529" s="12">
        <v>8.611111111111111E-3</v>
      </c>
      <c r="F529" t="s">
        <v>301</v>
      </c>
      <c r="G529">
        <v>54084</v>
      </c>
      <c r="H529" s="12">
        <v>8.1784188034188049E-2</v>
      </c>
      <c r="J529" t="s">
        <v>302</v>
      </c>
      <c r="K529">
        <v>54084</v>
      </c>
      <c r="L529" s="12">
        <v>4.87037037037037E-2</v>
      </c>
      <c r="N529" t="s">
        <v>294</v>
      </c>
      <c r="O529">
        <v>57188</v>
      </c>
      <c r="P529" s="12">
        <v>1.9781746031746032E-2</v>
      </c>
      <c r="R529" t="s">
        <v>295</v>
      </c>
      <c r="S529">
        <v>57188</v>
      </c>
      <c r="T529" s="12">
        <v>3.4277777777777782E-2</v>
      </c>
    </row>
    <row r="530" spans="2:20" x14ac:dyDescent="0.3">
      <c r="B530" t="s">
        <v>253</v>
      </c>
      <c r="C530">
        <v>92357</v>
      </c>
      <c r="D530" s="12">
        <v>9.1666666666666667E-3</v>
      </c>
      <c r="F530" t="s">
        <v>301</v>
      </c>
      <c r="G530">
        <v>54085</v>
      </c>
      <c r="H530" s="12">
        <v>0.16056712962962963</v>
      </c>
      <c r="J530" t="s">
        <v>302</v>
      </c>
      <c r="K530">
        <v>54085</v>
      </c>
      <c r="L530" s="12">
        <v>4.583333333333333E-2</v>
      </c>
      <c r="N530" t="s">
        <v>294</v>
      </c>
      <c r="O530">
        <v>57189</v>
      </c>
      <c r="P530" s="12">
        <v>2.3013468013468014E-2</v>
      </c>
      <c r="R530" t="s">
        <v>295</v>
      </c>
      <c r="S530">
        <v>57189</v>
      </c>
      <c r="T530" s="12">
        <v>3.0833333333333334E-2</v>
      </c>
    </row>
    <row r="531" spans="2:20" x14ac:dyDescent="0.3">
      <c r="B531" t="s">
        <v>253</v>
      </c>
      <c r="C531">
        <v>92358</v>
      </c>
      <c r="D531" s="12">
        <v>8.611111111111111E-3</v>
      </c>
      <c r="F531" t="s">
        <v>301</v>
      </c>
      <c r="G531">
        <v>54086</v>
      </c>
      <c r="H531" s="12">
        <v>0.12398888888888888</v>
      </c>
      <c r="J531" t="s">
        <v>302</v>
      </c>
      <c r="K531">
        <v>54086</v>
      </c>
      <c r="L531" s="12">
        <v>4.4953703703703697E-2</v>
      </c>
      <c r="N531" t="s">
        <v>294</v>
      </c>
      <c r="O531">
        <v>57190</v>
      </c>
      <c r="P531" s="12">
        <v>2.0703703703703703E-2</v>
      </c>
      <c r="R531" t="s">
        <v>295</v>
      </c>
      <c r="S531">
        <v>57190</v>
      </c>
      <c r="T531" s="12">
        <v>3.4305555555555554E-2</v>
      </c>
    </row>
    <row r="532" spans="2:20" x14ac:dyDescent="0.3">
      <c r="B532" t="s">
        <v>253</v>
      </c>
      <c r="C532">
        <v>92359</v>
      </c>
      <c r="D532" s="12">
        <v>9.4444444444444445E-3</v>
      </c>
      <c r="F532" t="s">
        <v>301</v>
      </c>
      <c r="G532">
        <v>54087</v>
      </c>
      <c r="H532" s="12">
        <v>0.12337606837606838</v>
      </c>
      <c r="J532" t="s">
        <v>302</v>
      </c>
      <c r="K532">
        <v>54087</v>
      </c>
      <c r="L532" s="12">
        <v>3.8518518518518514E-2</v>
      </c>
      <c r="N532" t="s">
        <v>294</v>
      </c>
      <c r="O532">
        <v>57191</v>
      </c>
      <c r="P532" s="12">
        <v>2.3494623655913979E-2</v>
      </c>
      <c r="R532" t="s">
        <v>295</v>
      </c>
      <c r="S532">
        <v>57191</v>
      </c>
      <c r="T532" s="12">
        <v>3.9444444444444442E-2</v>
      </c>
    </row>
    <row r="533" spans="2:20" x14ac:dyDescent="0.3">
      <c r="B533" t="s">
        <v>253</v>
      </c>
      <c r="C533">
        <v>92360</v>
      </c>
      <c r="D533" s="12">
        <v>8.8888888888888889E-3</v>
      </c>
      <c r="F533" t="s">
        <v>301</v>
      </c>
      <c r="G533">
        <v>54088</v>
      </c>
      <c r="H533" s="12">
        <v>0.12510683760683761</v>
      </c>
      <c r="J533" t="s">
        <v>302</v>
      </c>
      <c r="K533">
        <v>54088</v>
      </c>
      <c r="L533" s="12">
        <v>4.296296296296296E-2</v>
      </c>
      <c r="N533" t="s">
        <v>294</v>
      </c>
      <c r="O533">
        <v>57192</v>
      </c>
      <c r="P533" s="12">
        <v>3.1666666666666669E-2</v>
      </c>
      <c r="R533" t="s">
        <v>295</v>
      </c>
      <c r="S533">
        <v>57192</v>
      </c>
      <c r="T533" s="12">
        <v>3.6111111111111108E-2</v>
      </c>
    </row>
    <row r="534" spans="2:20" x14ac:dyDescent="0.3">
      <c r="B534" t="s">
        <v>253</v>
      </c>
      <c r="C534">
        <v>92361</v>
      </c>
      <c r="D534" s="12">
        <v>8.8888888888888889E-3</v>
      </c>
      <c r="F534" t="s">
        <v>301</v>
      </c>
      <c r="G534">
        <v>54089</v>
      </c>
      <c r="H534" s="12">
        <v>0.10036008230452674</v>
      </c>
      <c r="J534" t="s">
        <v>302</v>
      </c>
      <c r="K534">
        <v>54089</v>
      </c>
      <c r="L534" s="12">
        <v>5.7268518518518517E-2</v>
      </c>
      <c r="N534" t="s">
        <v>294</v>
      </c>
      <c r="O534">
        <v>57193</v>
      </c>
      <c r="P534" s="12">
        <v>3.2661290322580645E-2</v>
      </c>
      <c r="R534" t="s">
        <v>295</v>
      </c>
      <c r="S534">
        <v>57193</v>
      </c>
      <c r="T534" s="12">
        <v>3.965277777777778E-2</v>
      </c>
    </row>
    <row r="535" spans="2:20" x14ac:dyDescent="0.3">
      <c r="B535" t="s">
        <v>253</v>
      </c>
      <c r="C535">
        <v>92362</v>
      </c>
      <c r="D535" s="12">
        <v>8.8888888888888889E-3</v>
      </c>
      <c r="F535" t="s">
        <v>301</v>
      </c>
      <c r="G535">
        <v>54090</v>
      </c>
      <c r="H535" s="12">
        <v>9.2533333333333342E-2</v>
      </c>
      <c r="J535" t="s">
        <v>302</v>
      </c>
      <c r="K535">
        <v>54090</v>
      </c>
      <c r="L535" s="12">
        <v>4.8500000000000001E-2</v>
      </c>
      <c r="N535" t="s">
        <v>294</v>
      </c>
      <c r="O535">
        <v>57194</v>
      </c>
      <c r="P535" s="12">
        <v>3.0931899641577061E-2</v>
      </c>
      <c r="R535" t="s">
        <v>295</v>
      </c>
      <c r="S535">
        <v>57194</v>
      </c>
      <c r="T535" s="12">
        <v>3.8518518518518514E-2</v>
      </c>
    </row>
    <row r="536" spans="2:20" x14ac:dyDescent="0.3">
      <c r="B536" t="s">
        <v>253</v>
      </c>
      <c r="C536">
        <v>92363</v>
      </c>
      <c r="D536" s="12">
        <v>9.4444444444444445E-3</v>
      </c>
      <c r="F536" t="s">
        <v>301</v>
      </c>
      <c r="G536">
        <v>54091</v>
      </c>
      <c r="H536" s="12">
        <v>8.2756410256410257E-2</v>
      </c>
      <c r="J536" t="s">
        <v>302</v>
      </c>
      <c r="K536">
        <v>54091</v>
      </c>
      <c r="L536" s="12">
        <v>4.5462962962962962E-2</v>
      </c>
      <c r="N536" t="s">
        <v>294</v>
      </c>
      <c r="O536">
        <v>57195</v>
      </c>
      <c r="P536" s="12">
        <v>5.9325396825396825E-3</v>
      </c>
      <c r="R536" t="s">
        <v>295</v>
      </c>
      <c r="S536">
        <v>57195</v>
      </c>
      <c r="T536" s="12">
        <v>4.0069444444444442E-2</v>
      </c>
    </row>
    <row r="537" spans="2:20" x14ac:dyDescent="0.3">
      <c r="B537" t="s">
        <v>253</v>
      </c>
      <c r="C537">
        <v>92364</v>
      </c>
      <c r="D537" s="12">
        <v>9.1666666666666667E-3</v>
      </c>
      <c r="F537" t="s">
        <v>301</v>
      </c>
      <c r="G537">
        <v>54092</v>
      </c>
      <c r="H537" s="12">
        <v>0.1156888888888889</v>
      </c>
      <c r="J537" t="s">
        <v>302</v>
      </c>
      <c r="K537">
        <v>54092</v>
      </c>
      <c r="L537" s="12">
        <v>4.8722222222222222E-2</v>
      </c>
      <c r="N537" t="s">
        <v>294</v>
      </c>
      <c r="O537">
        <v>57196</v>
      </c>
      <c r="P537" s="12">
        <v>2.5689964157706094E-2</v>
      </c>
      <c r="R537" t="s">
        <v>295</v>
      </c>
      <c r="S537">
        <v>57196</v>
      </c>
      <c r="T537" s="12">
        <v>3.2708333333333332E-2</v>
      </c>
    </row>
    <row r="538" spans="2:20" x14ac:dyDescent="0.3">
      <c r="B538" t="s">
        <v>253</v>
      </c>
      <c r="C538">
        <v>92365</v>
      </c>
      <c r="D538" s="12">
        <v>8.611111111111111E-3</v>
      </c>
      <c r="F538" t="s">
        <v>301</v>
      </c>
      <c r="G538">
        <v>54093</v>
      </c>
      <c r="H538" s="12">
        <v>0.13063657407407406</v>
      </c>
      <c r="J538" t="s">
        <v>302</v>
      </c>
      <c r="K538">
        <v>54093</v>
      </c>
      <c r="L538" s="12">
        <v>4.777777777777778E-2</v>
      </c>
      <c r="N538" t="s">
        <v>294</v>
      </c>
      <c r="O538">
        <v>57197</v>
      </c>
      <c r="P538" s="12">
        <v>1.6166666666666666E-2</v>
      </c>
      <c r="R538" t="s">
        <v>295</v>
      </c>
      <c r="S538">
        <v>57197</v>
      </c>
      <c r="T538" s="12">
        <v>3.2444444444444442E-2</v>
      </c>
    </row>
    <row r="539" spans="2:20" x14ac:dyDescent="0.3">
      <c r="B539" t="s">
        <v>253</v>
      </c>
      <c r="C539">
        <v>92366</v>
      </c>
      <c r="D539" s="12">
        <v>8.8888888888888889E-3</v>
      </c>
      <c r="F539" t="s">
        <v>301</v>
      </c>
      <c r="G539">
        <v>54094</v>
      </c>
      <c r="H539" s="12">
        <v>0.105</v>
      </c>
      <c r="J539" t="s">
        <v>302</v>
      </c>
      <c r="K539">
        <v>54094</v>
      </c>
      <c r="L539" s="12">
        <v>5.6277777777777781E-2</v>
      </c>
      <c r="N539" t="s">
        <v>294</v>
      </c>
      <c r="O539">
        <v>57198</v>
      </c>
      <c r="P539" s="12">
        <v>2.82996632996633E-2</v>
      </c>
      <c r="R539" t="s">
        <v>295</v>
      </c>
      <c r="S539">
        <v>57198</v>
      </c>
      <c r="T539" s="12">
        <v>3.2777777777777774E-2</v>
      </c>
    </row>
    <row r="540" spans="2:20" x14ac:dyDescent="0.3">
      <c r="B540" t="s">
        <v>253</v>
      </c>
      <c r="C540">
        <v>92367</v>
      </c>
      <c r="D540" s="12">
        <v>8.611111111111111E-3</v>
      </c>
      <c r="F540" t="s">
        <v>301</v>
      </c>
      <c r="G540">
        <v>54095</v>
      </c>
      <c r="H540" s="12">
        <v>0.14461352657004831</v>
      </c>
      <c r="J540" t="s">
        <v>302</v>
      </c>
      <c r="K540">
        <v>54095</v>
      </c>
      <c r="L540" s="12">
        <v>5.1296296296296291E-2</v>
      </c>
      <c r="N540" t="s">
        <v>294</v>
      </c>
      <c r="O540">
        <v>57199</v>
      </c>
      <c r="P540" s="12">
        <v>3.3215488215488212E-2</v>
      </c>
      <c r="R540" t="s">
        <v>295</v>
      </c>
      <c r="S540">
        <v>57199</v>
      </c>
      <c r="T540" s="12">
        <v>4.3055555555555562E-2</v>
      </c>
    </row>
    <row r="541" spans="2:20" x14ac:dyDescent="0.3">
      <c r="B541" t="s">
        <v>253</v>
      </c>
      <c r="C541">
        <v>92368</v>
      </c>
      <c r="D541" s="12">
        <v>8.3333333333333332E-3</v>
      </c>
      <c r="F541" t="s">
        <v>301</v>
      </c>
      <c r="G541">
        <v>54096</v>
      </c>
      <c r="H541" s="12">
        <v>0.11477564102564103</v>
      </c>
      <c r="J541" t="s">
        <v>302</v>
      </c>
      <c r="K541">
        <v>54096</v>
      </c>
      <c r="L541" s="12">
        <v>4.9814814814814812E-2</v>
      </c>
      <c r="N541" t="s">
        <v>294</v>
      </c>
      <c r="O541">
        <v>57200</v>
      </c>
      <c r="P541" s="12">
        <v>3.1809764309764309E-2</v>
      </c>
      <c r="R541" t="s">
        <v>295</v>
      </c>
      <c r="S541">
        <v>57200</v>
      </c>
      <c r="T541" s="12">
        <v>3.4722222222222224E-2</v>
      </c>
    </row>
    <row r="542" spans="2:20" x14ac:dyDescent="0.3">
      <c r="B542" t="s">
        <v>253</v>
      </c>
      <c r="C542">
        <v>92369</v>
      </c>
      <c r="D542" s="12">
        <v>9.4444444444444445E-3</v>
      </c>
      <c r="F542" t="s">
        <v>301</v>
      </c>
      <c r="G542">
        <v>54097</v>
      </c>
      <c r="H542" s="12">
        <v>8.9756944444444445E-2</v>
      </c>
      <c r="J542" t="s">
        <v>302</v>
      </c>
      <c r="K542">
        <v>54097</v>
      </c>
      <c r="L542" s="12">
        <v>5.1874999999999998E-2</v>
      </c>
      <c r="N542" t="s">
        <v>294</v>
      </c>
      <c r="O542">
        <v>57201</v>
      </c>
      <c r="P542" s="12">
        <v>2.877104377104377E-2</v>
      </c>
      <c r="R542" t="s">
        <v>295</v>
      </c>
      <c r="S542">
        <v>57201</v>
      </c>
      <c r="T542" s="12">
        <v>4.027777777777778E-2</v>
      </c>
    </row>
    <row r="543" spans="2:20" x14ac:dyDescent="0.3">
      <c r="B543" t="s">
        <v>253</v>
      </c>
      <c r="C543">
        <v>92370</v>
      </c>
      <c r="D543" s="12">
        <v>9.4444444444444445E-3</v>
      </c>
      <c r="F543" t="s">
        <v>301</v>
      </c>
      <c r="G543">
        <v>54098</v>
      </c>
      <c r="H543" s="12">
        <v>9.9755555555555556E-2</v>
      </c>
      <c r="J543" t="s">
        <v>302</v>
      </c>
      <c r="K543">
        <v>54098</v>
      </c>
      <c r="L543" s="12">
        <v>5.8541666666666665E-2</v>
      </c>
      <c r="N543" t="s">
        <v>294</v>
      </c>
      <c r="O543">
        <v>57202</v>
      </c>
      <c r="P543" s="12">
        <v>3.3577441077441081E-2</v>
      </c>
      <c r="R543" t="s">
        <v>295</v>
      </c>
      <c r="S543">
        <v>57202</v>
      </c>
      <c r="T543" s="12">
        <v>3.861111111111111E-2</v>
      </c>
    </row>
    <row r="544" spans="2:20" x14ac:dyDescent="0.3">
      <c r="B544" t="s">
        <v>253</v>
      </c>
      <c r="C544">
        <v>92371</v>
      </c>
      <c r="D544" s="12">
        <v>9.4444444444444445E-3</v>
      </c>
      <c r="F544" t="s">
        <v>301</v>
      </c>
      <c r="G544">
        <v>54099</v>
      </c>
      <c r="H544" s="12">
        <v>0.13819444444444445</v>
      </c>
      <c r="J544" t="s">
        <v>302</v>
      </c>
      <c r="K544">
        <v>54099</v>
      </c>
      <c r="L544" s="12">
        <v>6.055555555555555E-2</v>
      </c>
      <c r="N544" t="s">
        <v>294</v>
      </c>
      <c r="O544">
        <v>57203</v>
      </c>
      <c r="P544" s="12">
        <v>4.4052287581699351E-2</v>
      </c>
      <c r="R544" t="s">
        <v>295</v>
      </c>
      <c r="S544">
        <v>57203</v>
      </c>
      <c r="T544" s="12">
        <v>3.977777777777778E-2</v>
      </c>
    </row>
    <row r="545" spans="2:20" x14ac:dyDescent="0.3">
      <c r="B545" t="s">
        <v>253</v>
      </c>
      <c r="C545">
        <v>92372</v>
      </c>
      <c r="D545" s="12">
        <v>9.1666666666666667E-3</v>
      </c>
      <c r="F545" t="s">
        <v>301</v>
      </c>
      <c r="G545">
        <v>54100</v>
      </c>
      <c r="H545" s="12">
        <v>0.13858796296296297</v>
      </c>
      <c r="J545" t="s">
        <v>302</v>
      </c>
      <c r="K545">
        <v>54100</v>
      </c>
      <c r="L545" s="12">
        <v>5.1000000000000004E-2</v>
      </c>
      <c r="N545" t="s">
        <v>294</v>
      </c>
      <c r="O545">
        <v>57204</v>
      </c>
      <c r="P545" s="12">
        <v>4.8088235294117647E-2</v>
      </c>
      <c r="R545" t="s">
        <v>295</v>
      </c>
      <c r="S545">
        <v>57204</v>
      </c>
      <c r="T545" s="12">
        <v>4.6018518518518514E-2</v>
      </c>
    </row>
    <row r="546" spans="2:20" x14ac:dyDescent="0.3">
      <c r="B546" t="s">
        <v>253</v>
      </c>
      <c r="C546">
        <v>92373</v>
      </c>
      <c r="D546" s="12">
        <v>8.8888888888888889E-3</v>
      </c>
      <c r="F546" t="s">
        <v>301</v>
      </c>
      <c r="G546">
        <v>54101</v>
      </c>
      <c r="H546" s="12">
        <v>8.5877777777777775E-2</v>
      </c>
      <c r="J546" t="s">
        <v>302</v>
      </c>
      <c r="K546">
        <v>54101</v>
      </c>
      <c r="L546" s="12">
        <v>5.0833333333333328E-2</v>
      </c>
      <c r="N546" t="s">
        <v>294</v>
      </c>
      <c r="O546">
        <v>57205</v>
      </c>
      <c r="P546" s="12">
        <v>2.9596774193548385E-2</v>
      </c>
      <c r="R546" t="s">
        <v>295</v>
      </c>
      <c r="S546">
        <v>57205</v>
      </c>
      <c r="T546" s="12">
        <v>3.3111111111111112E-2</v>
      </c>
    </row>
    <row r="547" spans="2:20" x14ac:dyDescent="0.3">
      <c r="B547" t="s">
        <v>253</v>
      </c>
      <c r="C547">
        <v>92374</v>
      </c>
      <c r="D547" s="12">
        <v>9.4444444444444445E-3</v>
      </c>
      <c r="F547" t="s">
        <v>301</v>
      </c>
      <c r="G547">
        <v>54102</v>
      </c>
      <c r="H547" s="12">
        <v>0.13746666666666665</v>
      </c>
      <c r="J547" t="s">
        <v>302</v>
      </c>
      <c r="K547">
        <v>54102</v>
      </c>
      <c r="L547" s="12">
        <v>5.5092592592592589E-2</v>
      </c>
      <c r="N547" t="s">
        <v>294</v>
      </c>
      <c r="O547">
        <v>57206</v>
      </c>
      <c r="P547" s="12">
        <v>3.3263888888888891E-2</v>
      </c>
      <c r="R547" t="s">
        <v>295</v>
      </c>
      <c r="S547">
        <v>57206</v>
      </c>
      <c r="T547" s="12">
        <v>3.6296296296296292E-2</v>
      </c>
    </row>
    <row r="548" spans="2:20" x14ac:dyDescent="0.3">
      <c r="B548" t="s">
        <v>253</v>
      </c>
      <c r="C548">
        <v>92375</v>
      </c>
      <c r="D548" s="12">
        <v>8.8888888888888889E-3</v>
      </c>
      <c r="F548" t="s">
        <v>301</v>
      </c>
      <c r="G548">
        <v>54103</v>
      </c>
      <c r="H548" s="12">
        <v>0.15312222222222224</v>
      </c>
      <c r="J548" t="s">
        <v>302</v>
      </c>
      <c r="K548">
        <v>54103</v>
      </c>
      <c r="L548" s="12">
        <v>4.7083333333333331E-2</v>
      </c>
      <c r="N548" t="s">
        <v>294</v>
      </c>
      <c r="O548">
        <v>57207</v>
      </c>
      <c r="P548" s="12">
        <v>2.5624999999999998E-2</v>
      </c>
      <c r="R548" t="s">
        <v>295</v>
      </c>
      <c r="S548">
        <v>57207</v>
      </c>
      <c r="T548" s="12">
        <v>2.9222222222222222E-2</v>
      </c>
    </row>
    <row r="549" spans="2:20" x14ac:dyDescent="0.3">
      <c r="B549" t="s">
        <v>253</v>
      </c>
      <c r="C549">
        <v>92376</v>
      </c>
      <c r="D549" s="12">
        <v>9.1666666666666667E-3</v>
      </c>
      <c r="F549" t="s">
        <v>301</v>
      </c>
      <c r="G549">
        <v>54104</v>
      </c>
      <c r="H549" s="12">
        <v>0.10303140096618357</v>
      </c>
      <c r="J549" t="s">
        <v>302</v>
      </c>
      <c r="K549">
        <v>54104</v>
      </c>
      <c r="L549" s="12">
        <v>5.5111111111111111E-2</v>
      </c>
      <c r="N549" t="s">
        <v>294</v>
      </c>
      <c r="O549">
        <v>57208</v>
      </c>
      <c r="P549" s="12">
        <v>2.7424242424242424E-2</v>
      </c>
      <c r="R549" t="s">
        <v>295</v>
      </c>
      <c r="S549">
        <v>57208</v>
      </c>
      <c r="T549" s="12">
        <v>3.9861111111111111E-2</v>
      </c>
    </row>
    <row r="550" spans="2:20" x14ac:dyDescent="0.3">
      <c r="B550" t="s">
        <v>253</v>
      </c>
      <c r="C550">
        <v>92377</v>
      </c>
      <c r="D550" s="12">
        <v>8.8888888888888889E-3</v>
      </c>
      <c r="F550" t="s">
        <v>301</v>
      </c>
      <c r="G550">
        <v>54105</v>
      </c>
      <c r="H550" s="12">
        <v>0.13867777777777779</v>
      </c>
      <c r="J550" t="s">
        <v>302</v>
      </c>
      <c r="K550">
        <v>54105</v>
      </c>
      <c r="L550" s="12">
        <v>5.8555555555555562E-2</v>
      </c>
      <c r="N550" t="s">
        <v>294</v>
      </c>
      <c r="O550">
        <v>57209</v>
      </c>
      <c r="P550" s="12">
        <v>3.0900673400673401E-2</v>
      </c>
      <c r="R550" t="s">
        <v>295</v>
      </c>
      <c r="S550">
        <v>57209</v>
      </c>
      <c r="T550" s="12">
        <v>3.4166666666666665E-2</v>
      </c>
    </row>
    <row r="551" spans="2:20" x14ac:dyDescent="0.3">
      <c r="B551" t="s">
        <v>253</v>
      </c>
      <c r="C551">
        <v>92378</v>
      </c>
      <c r="D551" s="12">
        <v>8.8888888888888889E-3</v>
      </c>
      <c r="F551" t="s">
        <v>301</v>
      </c>
      <c r="G551">
        <v>54106</v>
      </c>
      <c r="H551" s="12">
        <v>0.13688405797101449</v>
      </c>
      <c r="J551" t="s">
        <v>302</v>
      </c>
      <c r="K551">
        <v>54106</v>
      </c>
      <c r="L551" s="12">
        <v>3.7999999999999999E-2</v>
      </c>
      <c r="N551" t="s">
        <v>294</v>
      </c>
      <c r="O551">
        <v>57210</v>
      </c>
      <c r="P551" s="12">
        <v>3.3577441077441081E-2</v>
      </c>
      <c r="R551" t="s">
        <v>295</v>
      </c>
      <c r="S551">
        <v>57210</v>
      </c>
      <c r="T551" s="12">
        <v>3.861111111111111E-2</v>
      </c>
    </row>
    <row r="552" spans="2:20" x14ac:dyDescent="0.3">
      <c r="B552" t="s">
        <v>253</v>
      </c>
      <c r="C552">
        <v>92379</v>
      </c>
      <c r="D552" s="12">
        <v>8.8888888888888889E-3</v>
      </c>
      <c r="F552" t="s">
        <v>301</v>
      </c>
      <c r="G552">
        <v>54107</v>
      </c>
      <c r="H552" s="12">
        <v>0.14596666666666666</v>
      </c>
      <c r="J552" t="s">
        <v>302</v>
      </c>
      <c r="K552">
        <v>54107</v>
      </c>
      <c r="L552" s="12">
        <v>5.4222222222222227E-2</v>
      </c>
      <c r="N552" t="s">
        <v>294</v>
      </c>
      <c r="O552">
        <v>57211</v>
      </c>
      <c r="P552" s="12">
        <v>4.4052287581699351E-2</v>
      </c>
      <c r="R552" t="s">
        <v>295</v>
      </c>
      <c r="S552">
        <v>57211</v>
      </c>
      <c r="T552" s="12">
        <v>3.977777777777778E-2</v>
      </c>
    </row>
    <row r="553" spans="2:20" x14ac:dyDescent="0.3">
      <c r="B553" t="s">
        <v>253</v>
      </c>
      <c r="C553">
        <v>92380</v>
      </c>
      <c r="D553" s="12">
        <v>9.4444444444444445E-3</v>
      </c>
      <c r="F553" t="s">
        <v>301</v>
      </c>
      <c r="G553">
        <v>54108</v>
      </c>
      <c r="H553" s="12">
        <v>0.13023333333333334</v>
      </c>
      <c r="J553" t="s">
        <v>302</v>
      </c>
      <c r="K553">
        <v>54108</v>
      </c>
      <c r="L553" s="12">
        <v>4.016666666666667E-2</v>
      </c>
      <c r="N553" t="s">
        <v>294</v>
      </c>
      <c r="O553">
        <v>57212</v>
      </c>
      <c r="P553" s="12">
        <v>4.8088235294117647E-2</v>
      </c>
      <c r="R553" t="s">
        <v>295</v>
      </c>
      <c r="S553">
        <v>57212</v>
      </c>
      <c r="T553" s="12">
        <v>4.6018518518518514E-2</v>
      </c>
    </row>
    <row r="554" spans="2:20" x14ac:dyDescent="0.3">
      <c r="B554" t="s">
        <v>253</v>
      </c>
      <c r="C554">
        <v>92381</v>
      </c>
      <c r="D554" s="12">
        <v>8.8888888888888889E-3</v>
      </c>
      <c r="F554" t="s">
        <v>301</v>
      </c>
      <c r="G554">
        <v>54109</v>
      </c>
      <c r="H554" s="12">
        <v>0.15387820512820513</v>
      </c>
      <c r="J554" t="s">
        <v>302</v>
      </c>
      <c r="K554">
        <v>54109</v>
      </c>
      <c r="L554" s="12">
        <v>4.5763888888888889E-2</v>
      </c>
      <c r="N554" t="s">
        <v>294</v>
      </c>
      <c r="O554">
        <v>57213</v>
      </c>
      <c r="P554" s="12">
        <v>2.7141577060931898E-2</v>
      </c>
      <c r="R554" t="s">
        <v>295</v>
      </c>
      <c r="S554">
        <v>57213</v>
      </c>
      <c r="T554" s="12">
        <v>3.7916666666666668E-2</v>
      </c>
    </row>
    <row r="555" spans="2:20" x14ac:dyDescent="0.3">
      <c r="B555" t="s">
        <v>253</v>
      </c>
      <c r="C555">
        <v>92382</v>
      </c>
      <c r="D555" s="12">
        <v>8.611111111111111E-3</v>
      </c>
      <c r="F555" t="s">
        <v>301</v>
      </c>
      <c r="G555">
        <v>54110</v>
      </c>
      <c r="H555" s="12">
        <v>8.4433333333333332E-2</v>
      </c>
      <c r="J555" t="s">
        <v>302</v>
      </c>
      <c r="K555">
        <v>54110</v>
      </c>
      <c r="L555" s="12">
        <v>4.5347222222222219E-2</v>
      </c>
      <c r="N555" t="s">
        <v>294</v>
      </c>
      <c r="O555">
        <v>57214</v>
      </c>
      <c r="P555" s="12">
        <v>3.6579861111111112E-2</v>
      </c>
      <c r="R555" t="s">
        <v>295</v>
      </c>
      <c r="S555">
        <v>57214</v>
      </c>
      <c r="T555" s="12">
        <v>2.8472222222222222E-2</v>
      </c>
    </row>
    <row r="556" spans="2:20" x14ac:dyDescent="0.3">
      <c r="B556" t="s">
        <v>253</v>
      </c>
      <c r="C556">
        <v>92383</v>
      </c>
      <c r="D556" s="12">
        <v>8.8888888888888889E-3</v>
      </c>
      <c r="F556" t="s">
        <v>301</v>
      </c>
      <c r="G556">
        <v>54111</v>
      </c>
      <c r="H556" s="12">
        <v>9.2536231884057976E-2</v>
      </c>
      <c r="J556" t="s">
        <v>302</v>
      </c>
      <c r="K556">
        <v>54111</v>
      </c>
      <c r="L556" s="12">
        <v>3.6388888888888887E-2</v>
      </c>
      <c r="N556" t="s">
        <v>294</v>
      </c>
      <c r="O556">
        <v>57215</v>
      </c>
      <c r="P556" s="12">
        <v>2.1640625E-2</v>
      </c>
      <c r="R556" t="s">
        <v>295</v>
      </c>
      <c r="S556">
        <v>57215</v>
      </c>
      <c r="T556" s="12">
        <v>3.3888888888888892E-2</v>
      </c>
    </row>
    <row r="557" spans="2:20" x14ac:dyDescent="0.3">
      <c r="B557" t="s">
        <v>253</v>
      </c>
      <c r="C557">
        <v>92384</v>
      </c>
      <c r="D557" s="12">
        <v>8.611111111111111E-3</v>
      </c>
      <c r="F557" t="s">
        <v>301</v>
      </c>
      <c r="G557">
        <v>54112</v>
      </c>
      <c r="H557" s="12">
        <v>9.7542735042735043E-2</v>
      </c>
      <c r="J557" t="s">
        <v>302</v>
      </c>
      <c r="K557">
        <v>54112</v>
      </c>
      <c r="L557" s="12">
        <v>4.0333333333333332E-2</v>
      </c>
      <c r="N557" t="s">
        <v>294</v>
      </c>
      <c r="O557">
        <v>57216</v>
      </c>
      <c r="P557" s="12">
        <v>3.1809764309764309E-2</v>
      </c>
      <c r="R557" t="s">
        <v>295</v>
      </c>
      <c r="S557">
        <v>57216</v>
      </c>
      <c r="T557" s="12">
        <v>3.4722222222222224E-2</v>
      </c>
    </row>
    <row r="558" spans="2:20" x14ac:dyDescent="0.3">
      <c r="B558" t="s">
        <v>253</v>
      </c>
      <c r="C558">
        <v>92385</v>
      </c>
      <c r="D558" s="12">
        <v>9.4444444444444445E-3</v>
      </c>
      <c r="F558" t="s">
        <v>301</v>
      </c>
      <c r="G558">
        <v>54113</v>
      </c>
      <c r="H558" s="12">
        <v>0.11518115942028985</v>
      </c>
      <c r="J558" t="s">
        <v>302</v>
      </c>
      <c r="K558">
        <v>54113</v>
      </c>
      <c r="L558" s="12">
        <v>5.8240740740740739E-2</v>
      </c>
      <c r="N558" t="s">
        <v>294</v>
      </c>
      <c r="O558">
        <v>57217</v>
      </c>
      <c r="P558" s="12">
        <v>2.877104377104377E-2</v>
      </c>
      <c r="R558" t="s">
        <v>295</v>
      </c>
      <c r="S558">
        <v>57217</v>
      </c>
      <c r="T558" s="12">
        <v>4.027777777777778E-2</v>
      </c>
    </row>
    <row r="559" spans="2:20" x14ac:dyDescent="0.3">
      <c r="B559" t="s">
        <v>253</v>
      </c>
      <c r="C559">
        <v>92386</v>
      </c>
      <c r="D559" s="12">
        <v>8.611111111111111E-3</v>
      </c>
      <c r="F559" t="s">
        <v>301</v>
      </c>
      <c r="G559">
        <v>54114</v>
      </c>
      <c r="H559" s="12">
        <v>0.16162037037037039</v>
      </c>
      <c r="J559" t="s">
        <v>302</v>
      </c>
      <c r="K559">
        <v>54114</v>
      </c>
      <c r="L559" s="12">
        <v>5.7055555555555561E-2</v>
      </c>
      <c r="N559" t="s">
        <v>294</v>
      </c>
      <c r="O559">
        <v>57218</v>
      </c>
      <c r="P559" s="12">
        <v>3.6767676767676769E-2</v>
      </c>
      <c r="R559" t="s">
        <v>295</v>
      </c>
      <c r="S559">
        <v>57218</v>
      </c>
      <c r="T559" s="12">
        <v>3.3611111111111112E-2</v>
      </c>
    </row>
    <row r="560" spans="2:20" x14ac:dyDescent="0.3">
      <c r="B560" t="s">
        <v>253</v>
      </c>
      <c r="C560">
        <v>92387</v>
      </c>
      <c r="D560" s="12">
        <v>8.611111111111111E-3</v>
      </c>
      <c r="F560" t="s">
        <v>301</v>
      </c>
      <c r="G560">
        <v>54115</v>
      </c>
      <c r="H560" s="12">
        <v>0.15503623188405796</v>
      </c>
      <c r="J560" t="s">
        <v>302</v>
      </c>
      <c r="K560">
        <v>54115</v>
      </c>
      <c r="L560" s="12">
        <v>5.538888888888889E-2</v>
      </c>
      <c r="N560" t="s">
        <v>294</v>
      </c>
      <c r="O560">
        <v>57219</v>
      </c>
      <c r="P560" s="12">
        <v>4.0441176470588237E-2</v>
      </c>
      <c r="R560" t="s">
        <v>295</v>
      </c>
      <c r="S560">
        <v>57219</v>
      </c>
      <c r="T560" s="12">
        <v>4.4861111111111109E-2</v>
      </c>
    </row>
    <row r="561" spans="2:20" x14ac:dyDescent="0.3">
      <c r="B561" t="s">
        <v>253</v>
      </c>
      <c r="C561">
        <v>92388</v>
      </c>
      <c r="D561" s="12">
        <v>9.4444444444444445E-3</v>
      </c>
      <c r="F561" t="s">
        <v>301</v>
      </c>
      <c r="G561">
        <v>54116</v>
      </c>
      <c r="H561" s="12">
        <v>0.1125854700854701</v>
      </c>
      <c r="J561" t="s">
        <v>302</v>
      </c>
      <c r="K561">
        <v>54116</v>
      </c>
      <c r="L561" s="12">
        <v>5.2407407407407409E-2</v>
      </c>
      <c r="N561" t="s">
        <v>294</v>
      </c>
      <c r="O561">
        <v>57220</v>
      </c>
      <c r="P561" s="12">
        <v>5.2140522875816997E-2</v>
      </c>
      <c r="R561" t="s">
        <v>295</v>
      </c>
      <c r="S561">
        <v>57220</v>
      </c>
      <c r="T561" s="12">
        <v>3.784722222222222E-2</v>
      </c>
    </row>
    <row r="562" spans="2:20" x14ac:dyDescent="0.3">
      <c r="B562" t="s">
        <v>253</v>
      </c>
      <c r="C562">
        <v>92389</v>
      </c>
      <c r="D562" s="12">
        <v>8.8888888888888889E-3</v>
      </c>
      <c r="F562" t="s">
        <v>301</v>
      </c>
      <c r="G562">
        <v>54117</v>
      </c>
      <c r="H562" s="12">
        <v>0.12209490740740742</v>
      </c>
      <c r="J562" t="s">
        <v>302</v>
      </c>
      <c r="K562">
        <v>54117</v>
      </c>
      <c r="L562" s="12">
        <v>5.6999999999999995E-2</v>
      </c>
      <c r="N562" t="s">
        <v>294</v>
      </c>
      <c r="O562">
        <v>57221</v>
      </c>
      <c r="P562" s="12">
        <v>2.7141577060931898E-2</v>
      </c>
      <c r="R562" t="s">
        <v>295</v>
      </c>
      <c r="S562">
        <v>57221</v>
      </c>
      <c r="T562" s="12">
        <v>3.7916666666666668E-2</v>
      </c>
    </row>
    <row r="563" spans="2:20" x14ac:dyDescent="0.3">
      <c r="B563" t="s">
        <v>253</v>
      </c>
      <c r="C563">
        <v>92390</v>
      </c>
      <c r="D563" s="12">
        <v>8.611111111111111E-3</v>
      </c>
      <c r="F563" t="s">
        <v>301</v>
      </c>
      <c r="G563">
        <v>54118</v>
      </c>
      <c r="H563" s="12">
        <v>0.11332222222222223</v>
      </c>
      <c r="J563" t="s">
        <v>302</v>
      </c>
      <c r="K563">
        <v>54118</v>
      </c>
      <c r="L563" s="12">
        <v>5.1833333333333328E-2</v>
      </c>
      <c r="N563" t="s">
        <v>294</v>
      </c>
      <c r="O563">
        <v>57222</v>
      </c>
      <c r="P563" s="12">
        <v>3.6579861111111112E-2</v>
      </c>
      <c r="R563" t="s">
        <v>295</v>
      </c>
      <c r="S563">
        <v>57222</v>
      </c>
      <c r="T563" s="12">
        <v>2.8472222222222222E-2</v>
      </c>
    </row>
    <row r="564" spans="2:20" x14ac:dyDescent="0.3">
      <c r="B564" t="s">
        <v>253</v>
      </c>
      <c r="C564">
        <v>92391</v>
      </c>
      <c r="D564" s="12">
        <v>8.3333333333333332E-3</v>
      </c>
      <c r="F564" t="s">
        <v>301</v>
      </c>
      <c r="G564">
        <v>54119</v>
      </c>
      <c r="H564" s="12">
        <v>9.1469907407407403E-2</v>
      </c>
      <c r="J564" t="s">
        <v>302</v>
      </c>
      <c r="K564">
        <v>54119</v>
      </c>
      <c r="L564" s="12">
        <v>3.3055555555555553E-2</v>
      </c>
      <c r="N564" t="s">
        <v>294</v>
      </c>
      <c r="O564">
        <v>57223</v>
      </c>
      <c r="P564" s="12">
        <v>2.1640625E-2</v>
      </c>
      <c r="R564" t="s">
        <v>295</v>
      </c>
      <c r="S564">
        <v>57223</v>
      </c>
      <c r="T564" s="12">
        <v>3.3888888888888892E-2</v>
      </c>
    </row>
    <row r="565" spans="2:20" x14ac:dyDescent="0.3">
      <c r="B565" t="s">
        <v>253</v>
      </c>
      <c r="C565">
        <v>92392</v>
      </c>
      <c r="D565" s="12">
        <v>9.4444444444444445E-3</v>
      </c>
      <c r="F565" t="s">
        <v>301</v>
      </c>
      <c r="G565">
        <v>54120</v>
      </c>
      <c r="H565" s="12">
        <v>0.16342592592592592</v>
      </c>
      <c r="J565" t="s">
        <v>302</v>
      </c>
      <c r="K565">
        <v>54120</v>
      </c>
      <c r="L565" s="12">
        <v>0.05</v>
      </c>
      <c r="N565" t="s">
        <v>294</v>
      </c>
      <c r="O565">
        <v>57224</v>
      </c>
      <c r="P565" s="12">
        <v>2.7424242424242424E-2</v>
      </c>
      <c r="R565" t="s">
        <v>295</v>
      </c>
      <c r="S565">
        <v>57224</v>
      </c>
      <c r="T565" s="12">
        <v>3.9861111111111111E-2</v>
      </c>
    </row>
    <row r="566" spans="2:20" x14ac:dyDescent="0.3">
      <c r="B566" t="s">
        <v>253</v>
      </c>
      <c r="C566">
        <v>92393</v>
      </c>
      <c r="D566" s="12">
        <v>8.611111111111111E-3</v>
      </c>
      <c r="F566" t="s">
        <v>301</v>
      </c>
      <c r="G566">
        <v>54121</v>
      </c>
      <c r="H566" s="12">
        <v>0.16347826086956521</v>
      </c>
      <c r="J566" t="s">
        <v>302</v>
      </c>
      <c r="K566">
        <v>54121</v>
      </c>
      <c r="L566" s="12">
        <v>6.5333333333333327E-2</v>
      </c>
      <c r="N566" t="s">
        <v>294</v>
      </c>
      <c r="O566">
        <v>57225</v>
      </c>
      <c r="P566" s="12">
        <v>3.0900673400673401E-2</v>
      </c>
      <c r="R566" t="s">
        <v>295</v>
      </c>
      <c r="S566">
        <v>57225</v>
      </c>
      <c r="T566" s="12">
        <v>3.4166666666666665E-2</v>
      </c>
    </row>
    <row r="567" spans="2:20" x14ac:dyDescent="0.3">
      <c r="B567" t="s">
        <v>253</v>
      </c>
      <c r="C567">
        <v>92394</v>
      </c>
      <c r="D567" s="12">
        <v>9.7222222222222224E-3</v>
      </c>
      <c r="F567" t="s">
        <v>301</v>
      </c>
      <c r="G567">
        <v>54122</v>
      </c>
      <c r="H567" s="12">
        <v>0.10997584541062802</v>
      </c>
      <c r="J567" t="s">
        <v>302</v>
      </c>
      <c r="K567">
        <v>54122</v>
      </c>
      <c r="L567" s="12">
        <v>5.6851851851851848E-2</v>
      </c>
      <c r="N567" t="s">
        <v>294</v>
      </c>
      <c r="O567">
        <v>57226</v>
      </c>
      <c r="P567" s="12">
        <v>3.3577441077441081E-2</v>
      </c>
      <c r="R567" t="s">
        <v>295</v>
      </c>
      <c r="S567">
        <v>57226</v>
      </c>
      <c r="T567" s="12">
        <v>3.861111111111111E-2</v>
      </c>
    </row>
    <row r="568" spans="2:20" x14ac:dyDescent="0.3">
      <c r="B568" t="s">
        <v>253</v>
      </c>
      <c r="C568">
        <v>92395</v>
      </c>
      <c r="D568" s="12">
        <v>8.611111111111111E-3</v>
      </c>
      <c r="F568" t="s">
        <v>301</v>
      </c>
      <c r="G568">
        <v>54123</v>
      </c>
      <c r="H568" s="12">
        <v>0.15455128205128205</v>
      </c>
      <c r="J568" t="s">
        <v>302</v>
      </c>
      <c r="K568">
        <v>54123</v>
      </c>
      <c r="L568" s="12">
        <v>6.3222222222222221E-2</v>
      </c>
      <c r="N568" t="s">
        <v>294</v>
      </c>
      <c r="O568">
        <v>57227</v>
      </c>
      <c r="P568" s="12">
        <v>4.4052287581699351E-2</v>
      </c>
      <c r="R568" t="s">
        <v>295</v>
      </c>
      <c r="S568">
        <v>57227</v>
      </c>
      <c r="T568" s="12">
        <v>3.977777777777778E-2</v>
      </c>
    </row>
    <row r="569" spans="2:20" x14ac:dyDescent="0.3">
      <c r="B569" t="s">
        <v>253</v>
      </c>
      <c r="C569">
        <v>92396</v>
      </c>
      <c r="D569" s="12">
        <v>8.611111111111111E-3</v>
      </c>
      <c r="F569" t="s">
        <v>301</v>
      </c>
      <c r="G569">
        <v>54124</v>
      </c>
      <c r="H569" s="12">
        <v>9.3564814814814823E-2</v>
      </c>
      <c r="J569" t="s">
        <v>302</v>
      </c>
      <c r="K569">
        <v>54124</v>
      </c>
      <c r="L569" s="12">
        <v>6.3055555555555559E-2</v>
      </c>
      <c r="N569" t="s">
        <v>294</v>
      </c>
      <c r="O569">
        <v>57228</v>
      </c>
      <c r="P569" s="12">
        <v>4.8088235294117647E-2</v>
      </c>
      <c r="R569" t="s">
        <v>295</v>
      </c>
      <c r="S569">
        <v>57228</v>
      </c>
      <c r="T569" s="12">
        <v>4.6018518518518514E-2</v>
      </c>
    </row>
    <row r="570" spans="2:20" x14ac:dyDescent="0.3">
      <c r="B570" t="s">
        <v>253</v>
      </c>
      <c r="C570">
        <v>92397</v>
      </c>
      <c r="D570" s="12">
        <v>8.8888888888888889E-3</v>
      </c>
      <c r="F570" t="s">
        <v>301</v>
      </c>
      <c r="G570">
        <v>54125</v>
      </c>
      <c r="H570" s="12">
        <v>8.0144444444444449E-2</v>
      </c>
      <c r="J570" t="s">
        <v>302</v>
      </c>
      <c r="K570">
        <v>54125</v>
      </c>
      <c r="L570" s="12">
        <v>4.0944444444444443E-2</v>
      </c>
      <c r="N570" t="s">
        <v>294</v>
      </c>
      <c r="O570">
        <v>57229</v>
      </c>
      <c r="P570" s="12">
        <v>2.9596774193548385E-2</v>
      </c>
      <c r="R570" t="s">
        <v>295</v>
      </c>
      <c r="S570">
        <v>57229</v>
      </c>
      <c r="T570" s="12">
        <v>3.3111111111111112E-2</v>
      </c>
    </row>
    <row r="571" spans="2:20" x14ac:dyDescent="0.3">
      <c r="B571" t="s">
        <v>253</v>
      </c>
      <c r="C571">
        <v>92398</v>
      </c>
      <c r="D571" s="12">
        <v>9.4444444444444445E-3</v>
      </c>
      <c r="F571" t="s">
        <v>301</v>
      </c>
      <c r="G571">
        <v>54126</v>
      </c>
      <c r="H571" s="12">
        <v>0.13800925925925925</v>
      </c>
      <c r="J571" t="s">
        <v>302</v>
      </c>
      <c r="K571">
        <v>54126</v>
      </c>
      <c r="L571" s="12">
        <v>5.5111111111111111E-2</v>
      </c>
      <c r="N571" t="s">
        <v>294</v>
      </c>
      <c r="O571">
        <v>57230</v>
      </c>
      <c r="P571" s="12">
        <v>3.3263888888888891E-2</v>
      </c>
      <c r="R571" t="s">
        <v>295</v>
      </c>
      <c r="S571">
        <v>57230</v>
      </c>
      <c r="T571" s="12">
        <v>3.6296296296296292E-2</v>
      </c>
    </row>
    <row r="572" spans="2:20" x14ac:dyDescent="0.3">
      <c r="B572" t="s">
        <v>253</v>
      </c>
      <c r="C572">
        <v>92399</v>
      </c>
      <c r="D572" s="12">
        <v>8.611111111111111E-3</v>
      </c>
      <c r="F572" t="s">
        <v>301</v>
      </c>
      <c r="G572">
        <v>54127</v>
      </c>
      <c r="H572" s="12">
        <v>0.10009999999999999</v>
      </c>
      <c r="J572" t="s">
        <v>302</v>
      </c>
      <c r="K572">
        <v>54127</v>
      </c>
      <c r="L572" s="12">
        <v>4.8611111111111112E-2</v>
      </c>
      <c r="N572" t="s">
        <v>294</v>
      </c>
      <c r="O572">
        <v>57231</v>
      </c>
      <c r="P572" s="12">
        <v>3.2706093189964154E-2</v>
      </c>
      <c r="R572" t="s">
        <v>295</v>
      </c>
      <c r="S572">
        <v>57231</v>
      </c>
      <c r="T572" s="12">
        <v>3.6777777777777777E-2</v>
      </c>
    </row>
    <row r="573" spans="2:20" x14ac:dyDescent="0.3">
      <c r="B573" t="s">
        <v>253</v>
      </c>
      <c r="C573">
        <v>92400</v>
      </c>
      <c r="D573" s="12">
        <v>8.8888888888888889E-3</v>
      </c>
      <c r="F573" t="s">
        <v>301</v>
      </c>
      <c r="G573">
        <v>54128</v>
      </c>
      <c r="H573" s="12">
        <v>0.14997685185185186</v>
      </c>
      <c r="J573" t="s">
        <v>302</v>
      </c>
      <c r="K573">
        <v>54128</v>
      </c>
      <c r="L573" s="12">
        <v>4.6777777777777779E-2</v>
      </c>
      <c r="N573" t="s">
        <v>294</v>
      </c>
      <c r="O573">
        <v>57232</v>
      </c>
      <c r="P573" s="12">
        <v>3.9419191919191916E-2</v>
      </c>
      <c r="R573" t="s">
        <v>295</v>
      </c>
      <c r="S573">
        <v>57232</v>
      </c>
      <c r="T573" s="12">
        <v>4.4444444444444446E-2</v>
      </c>
    </row>
    <row r="574" spans="2:20" x14ac:dyDescent="0.3">
      <c r="B574" t="s">
        <v>253</v>
      </c>
      <c r="C574">
        <v>92401</v>
      </c>
      <c r="D574" s="12">
        <v>9.4444444444444445E-3</v>
      </c>
      <c r="F574" t="s">
        <v>301</v>
      </c>
      <c r="G574">
        <v>54129</v>
      </c>
      <c r="H574" s="12">
        <v>0.12627777777777779</v>
      </c>
      <c r="J574" t="s">
        <v>302</v>
      </c>
      <c r="K574">
        <v>54129</v>
      </c>
      <c r="L574" s="12">
        <v>5.5555555555555552E-2</v>
      </c>
      <c r="N574" t="s">
        <v>294</v>
      </c>
      <c r="O574">
        <v>57233</v>
      </c>
      <c r="P574" s="12">
        <v>3.52020202020202E-2</v>
      </c>
      <c r="R574" t="s">
        <v>295</v>
      </c>
      <c r="S574">
        <v>57233</v>
      </c>
      <c r="T574" s="12">
        <v>3.3750000000000002E-2</v>
      </c>
    </row>
    <row r="575" spans="2:20" x14ac:dyDescent="0.3">
      <c r="B575" t="s">
        <v>253</v>
      </c>
      <c r="C575">
        <v>92402</v>
      </c>
      <c r="D575" s="12">
        <v>9.4444444444444445E-3</v>
      </c>
      <c r="F575" t="s">
        <v>301</v>
      </c>
      <c r="G575">
        <v>54130</v>
      </c>
      <c r="H575" s="12">
        <v>0.13408564814814813</v>
      </c>
      <c r="J575" t="s">
        <v>302</v>
      </c>
      <c r="K575">
        <v>54130</v>
      </c>
      <c r="L575" s="12">
        <v>3.2444444444444442E-2</v>
      </c>
      <c r="N575" t="s">
        <v>294</v>
      </c>
      <c r="O575">
        <v>57234</v>
      </c>
      <c r="P575" s="12">
        <v>2.7887205387205388E-2</v>
      </c>
      <c r="R575" t="s">
        <v>295</v>
      </c>
      <c r="S575">
        <v>57234</v>
      </c>
      <c r="T575" s="12">
        <v>3.3611111111111112E-2</v>
      </c>
    </row>
    <row r="576" spans="2:20" x14ac:dyDescent="0.3">
      <c r="B576" t="s">
        <v>253</v>
      </c>
      <c r="C576">
        <v>92403</v>
      </c>
      <c r="D576" s="12">
        <v>9.1666666666666667E-3</v>
      </c>
      <c r="F576" t="s">
        <v>301</v>
      </c>
      <c r="G576">
        <v>54131</v>
      </c>
      <c r="H576" s="12">
        <v>0.16233333333333333</v>
      </c>
      <c r="J576" t="s">
        <v>302</v>
      </c>
      <c r="K576">
        <v>54131</v>
      </c>
      <c r="L576" s="12">
        <v>4.6833333333333331E-2</v>
      </c>
      <c r="N576" t="s">
        <v>294</v>
      </c>
      <c r="O576">
        <v>57235</v>
      </c>
      <c r="P576" s="12">
        <v>3.1299019607843141E-2</v>
      </c>
      <c r="R576" t="s">
        <v>295</v>
      </c>
      <c r="S576">
        <v>57235</v>
      </c>
      <c r="T576" s="12">
        <v>3.5694444444444445E-2</v>
      </c>
    </row>
    <row r="577" spans="2:20" x14ac:dyDescent="0.3">
      <c r="B577" t="s">
        <v>253</v>
      </c>
      <c r="C577">
        <v>92404</v>
      </c>
      <c r="D577" s="12">
        <v>8.3333333333333332E-3</v>
      </c>
      <c r="F577" t="s">
        <v>301</v>
      </c>
      <c r="G577">
        <v>54132</v>
      </c>
      <c r="H577" s="12">
        <v>7.8032407407407411E-2</v>
      </c>
      <c r="J577" t="s">
        <v>302</v>
      </c>
      <c r="K577">
        <v>54132</v>
      </c>
      <c r="L577" s="12">
        <v>4.791666666666667E-2</v>
      </c>
      <c r="N577" t="s">
        <v>294</v>
      </c>
      <c r="O577">
        <v>57236</v>
      </c>
      <c r="P577" s="12">
        <v>4.3921568627450981E-2</v>
      </c>
      <c r="R577" t="s">
        <v>295</v>
      </c>
      <c r="S577">
        <v>57236</v>
      </c>
      <c r="T577" s="12">
        <v>2.9555555555555557E-2</v>
      </c>
    </row>
    <row r="578" spans="2:20" x14ac:dyDescent="0.3">
      <c r="B578" t="s">
        <v>253</v>
      </c>
      <c r="C578">
        <v>92405</v>
      </c>
      <c r="D578" s="12">
        <v>8.8888888888888889E-3</v>
      </c>
      <c r="F578" t="s">
        <v>301</v>
      </c>
      <c r="G578">
        <v>54133</v>
      </c>
      <c r="H578" s="12">
        <v>0.12407777777777777</v>
      </c>
      <c r="J578" t="s">
        <v>302</v>
      </c>
      <c r="K578">
        <v>54133</v>
      </c>
      <c r="L578" s="12">
        <v>5.1944444444444446E-2</v>
      </c>
      <c r="N578" t="s">
        <v>294</v>
      </c>
      <c r="O578">
        <v>57237</v>
      </c>
      <c r="P578" s="12">
        <v>1.7231182795698925E-2</v>
      </c>
      <c r="R578" t="s">
        <v>295</v>
      </c>
      <c r="S578">
        <v>57237</v>
      </c>
      <c r="T578" s="12">
        <v>3.5555555555555556E-2</v>
      </c>
    </row>
    <row r="579" spans="2:20" x14ac:dyDescent="0.3">
      <c r="B579" t="s">
        <v>253</v>
      </c>
      <c r="C579">
        <v>92406</v>
      </c>
      <c r="D579" s="12">
        <v>8.611111111111111E-3</v>
      </c>
      <c r="F579" t="s">
        <v>301</v>
      </c>
      <c r="G579">
        <v>54134</v>
      </c>
      <c r="H579" s="12">
        <v>8.6322222222222217E-2</v>
      </c>
      <c r="J579" t="s">
        <v>302</v>
      </c>
      <c r="K579">
        <v>54134</v>
      </c>
      <c r="L579" s="12">
        <v>5.527777777777778E-2</v>
      </c>
      <c r="N579" t="s">
        <v>294</v>
      </c>
      <c r="O579">
        <v>57238</v>
      </c>
      <c r="P579" s="12">
        <v>2.9077060931899643E-2</v>
      </c>
      <c r="R579" t="s">
        <v>295</v>
      </c>
      <c r="S579">
        <v>57238</v>
      </c>
      <c r="T579" s="12">
        <v>3.7499999999999999E-2</v>
      </c>
    </row>
    <row r="580" spans="2:20" x14ac:dyDescent="0.3">
      <c r="B580" t="s">
        <v>253</v>
      </c>
      <c r="C580">
        <v>92407</v>
      </c>
      <c r="D580" s="12">
        <v>8.8888888888888889E-3</v>
      </c>
      <c r="F580" t="s">
        <v>301</v>
      </c>
      <c r="G580">
        <v>54135</v>
      </c>
      <c r="H580" s="12">
        <v>9.2129629629629631E-2</v>
      </c>
      <c r="J580" t="s">
        <v>302</v>
      </c>
      <c r="K580">
        <v>54135</v>
      </c>
      <c r="L580" s="12">
        <v>5.1527777777777777E-2</v>
      </c>
      <c r="N580" t="s">
        <v>294</v>
      </c>
      <c r="O580">
        <v>57239</v>
      </c>
      <c r="P580" s="12">
        <v>2.8879928315412185E-2</v>
      </c>
      <c r="R580" t="s">
        <v>295</v>
      </c>
      <c r="S580">
        <v>57239</v>
      </c>
      <c r="T580" s="12">
        <v>4.2291666666666665E-2</v>
      </c>
    </row>
    <row r="581" spans="2:20" x14ac:dyDescent="0.3">
      <c r="B581" t="s">
        <v>253</v>
      </c>
      <c r="C581">
        <v>92408</v>
      </c>
      <c r="D581" s="12">
        <v>9.4444444444444445E-3</v>
      </c>
      <c r="F581" t="s">
        <v>301</v>
      </c>
      <c r="G581">
        <v>54136</v>
      </c>
      <c r="H581" s="12">
        <v>0.13371111111111111</v>
      </c>
      <c r="J581" t="s">
        <v>302</v>
      </c>
      <c r="K581">
        <v>54136</v>
      </c>
      <c r="L581" s="12">
        <v>5.527777777777778E-2</v>
      </c>
      <c r="N581" t="s">
        <v>294</v>
      </c>
      <c r="O581">
        <v>57240</v>
      </c>
      <c r="P581" s="12">
        <v>4.3981481481481483E-2</v>
      </c>
      <c r="R581" t="s">
        <v>295</v>
      </c>
      <c r="S581">
        <v>57240</v>
      </c>
      <c r="T581" s="12">
        <v>3.9944444444444442E-2</v>
      </c>
    </row>
    <row r="582" spans="2:20" x14ac:dyDescent="0.3">
      <c r="B582" t="s">
        <v>253</v>
      </c>
      <c r="C582">
        <v>92409</v>
      </c>
      <c r="D582" s="12">
        <v>9.7222222222222224E-3</v>
      </c>
      <c r="F582" t="s">
        <v>301</v>
      </c>
      <c r="G582">
        <v>54137</v>
      </c>
      <c r="H582" s="12">
        <v>8.8819444444444451E-2</v>
      </c>
      <c r="J582" t="s">
        <v>302</v>
      </c>
      <c r="K582">
        <v>54137</v>
      </c>
      <c r="L582" s="12">
        <v>5.3666666666666661E-2</v>
      </c>
      <c r="N582" t="s">
        <v>294</v>
      </c>
      <c r="O582">
        <v>57241</v>
      </c>
      <c r="P582" s="12">
        <v>2.9974747474747473E-2</v>
      </c>
      <c r="R582" t="s">
        <v>295</v>
      </c>
      <c r="S582">
        <v>57241</v>
      </c>
      <c r="T582" s="12">
        <v>4.1111111111111112E-2</v>
      </c>
    </row>
    <row r="583" spans="2:20" x14ac:dyDescent="0.3">
      <c r="B583" t="s">
        <v>253</v>
      </c>
      <c r="C583">
        <v>92410</v>
      </c>
      <c r="D583" s="12">
        <v>9.1666666666666667E-3</v>
      </c>
      <c r="F583" t="s">
        <v>301</v>
      </c>
      <c r="G583">
        <v>54138</v>
      </c>
      <c r="H583" s="12">
        <v>0.1487037037037037</v>
      </c>
      <c r="J583" t="s">
        <v>302</v>
      </c>
      <c r="K583">
        <v>54138</v>
      </c>
      <c r="L583" s="12">
        <v>6.0333333333333336E-2</v>
      </c>
      <c r="N583" t="s">
        <v>294</v>
      </c>
      <c r="O583">
        <v>57242</v>
      </c>
      <c r="P583" s="12">
        <v>2.9949494949494948E-2</v>
      </c>
      <c r="R583" t="s">
        <v>295</v>
      </c>
      <c r="S583">
        <v>57242</v>
      </c>
      <c r="T583" s="12">
        <v>2.9222222222222222E-2</v>
      </c>
    </row>
    <row r="584" spans="2:20" x14ac:dyDescent="0.3">
      <c r="B584" t="s">
        <v>253</v>
      </c>
      <c r="C584">
        <v>92411</v>
      </c>
      <c r="D584" s="12">
        <v>8.611111111111111E-3</v>
      </c>
      <c r="F584" t="s">
        <v>301</v>
      </c>
      <c r="G584">
        <v>54139</v>
      </c>
      <c r="H584" s="12">
        <v>0.16205555555555556</v>
      </c>
      <c r="J584" t="s">
        <v>302</v>
      </c>
      <c r="K584">
        <v>54139</v>
      </c>
      <c r="L584" s="12">
        <v>4.7847222222222222E-2</v>
      </c>
      <c r="N584" t="s">
        <v>294</v>
      </c>
      <c r="O584">
        <v>57243</v>
      </c>
      <c r="P584" s="12">
        <v>3.1299019607843141E-2</v>
      </c>
      <c r="R584" t="s">
        <v>295</v>
      </c>
      <c r="S584">
        <v>57243</v>
      </c>
      <c r="T584" s="12">
        <v>3.5694444444444445E-2</v>
      </c>
    </row>
    <row r="585" spans="2:20" x14ac:dyDescent="0.3">
      <c r="B585" t="s">
        <v>253</v>
      </c>
      <c r="C585">
        <v>92412</v>
      </c>
      <c r="D585" s="12">
        <v>9.1666666666666667E-3</v>
      </c>
      <c r="F585" t="s">
        <v>301</v>
      </c>
      <c r="G585">
        <v>54140</v>
      </c>
      <c r="H585" s="12">
        <v>0.11611111111111111</v>
      </c>
      <c r="J585" t="s">
        <v>302</v>
      </c>
      <c r="K585">
        <v>54140</v>
      </c>
      <c r="L585" s="12">
        <v>4.4333333333333336E-2</v>
      </c>
      <c r="N585" t="s">
        <v>294</v>
      </c>
      <c r="O585">
        <v>57244</v>
      </c>
      <c r="P585" s="12">
        <v>4.3921568627450981E-2</v>
      </c>
      <c r="R585" t="s">
        <v>295</v>
      </c>
      <c r="S585">
        <v>57244</v>
      </c>
      <c r="T585" s="12">
        <v>2.9555555555555557E-2</v>
      </c>
    </row>
    <row r="586" spans="2:20" x14ac:dyDescent="0.3">
      <c r="B586" t="s">
        <v>253</v>
      </c>
      <c r="C586">
        <v>92413</v>
      </c>
      <c r="D586" s="12">
        <v>8.8888888888888889E-3</v>
      </c>
      <c r="F586" t="s">
        <v>301</v>
      </c>
      <c r="G586">
        <v>54141</v>
      </c>
      <c r="H586" s="12">
        <v>0.13777777777777778</v>
      </c>
      <c r="J586" t="s">
        <v>302</v>
      </c>
      <c r="K586">
        <v>54141</v>
      </c>
      <c r="L586" s="12">
        <v>5.4351851851851853E-2</v>
      </c>
      <c r="N586" t="s">
        <v>294</v>
      </c>
      <c r="O586">
        <v>57245</v>
      </c>
      <c r="P586" s="12">
        <v>1.7231182795698925E-2</v>
      </c>
      <c r="R586" t="s">
        <v>295</v>
      </c>
      <c r="S586">
        <v>57245</v>
      </c>
      <c r="T586" s="12">
        <v>3.5555555555555556E-2</v>
      </c>
    </row>
    <row r="587" spans="2:20" x14ac:dyDescent="0.3">
      <c r="B587" t="s">
        <v>253</v>
      </c>
      <c r="C587">
        <v>92414</v>
      </c>
      <c r="D587" s="12">
        <v>9.1666666666666667E-3</v>
      </c>
      <c r="F587" t="s">
        <v>301</v>
      </c>
      <c r="G587">
        <v>54142</v>
      </c>
      <c r="H587" s="12">
        <v>0.16595555555555555</v>
      </c>
      <c r="J587" t="s">
        <v>302</v>
      </c>
      <c r="K587">
        <v>54142</v>
      </c>
      <c r="L587" s="12">
        <v>4.8888888888888885E-2</v>
      </c>
      <c r="N587" t="s">
        <v>294</v>
      </c>
      <c r="O587">
        <v>57246</v>
      </c>
      <c r="P587" s="12">
        <v>2.8611111111111111E-2</v>
      </c>
      <c r="R587" t="s">
        <v>295</v>
      </c>
      <c r="S587">
        <v>57246</v>
      </c>
      <c r="T587" s="12">
        <v>3.9861111111111111E-2</v>
      </c>
    </row>
    <row r="588" spans="2:20" x14ac:dyDescent="0.3">
      <c r="B588" t="s">
        <v>253</v>
      </c>
      <c r="C588">
        <v>92415</v>
      </c>
      <c r="D588" s="12">
        <v>9.1666666666666667E-3</v>
      </c>
      <c r="F588" t="s">
        <v>301</v>
      </c>
      <c r="G588">
        <v>54143</v>
      </c>
      <c r="H588" s="12">
        <v>0.13931111111111111</v>
      </c>
      <c r="J588" t="s">
        <v>302</v>
      </c>
      <c r="K588">
        <v>54143</v>
      </c>
      <c r="L588" s="12">
        <v>5.266666666666666E-2</v>
      </c>
      <c r="N588" t="s">
        <v>294</v>
      </c>
      <c r="O588">
        <v>57247</v>
      </c>
      <c r="P588" s="12">
        <v>4.0407986111111113E-2</v>
      </c>
      <c r="R588" t="s">
        <v>295</v>
      </c>
      <c r="S588">
        <v>57247</v>
      </c>
      <c r="T588" s="12">
        <v>3.5000000000000003E-2</v>
      </c>
    </row>
    <row r="589" spans="2:20" x14ac:dyDescent="0.3">
      <c r="B589" t="s">
        <v>253</v>
      </c>
      <c r="C589">
        <v>92416</v>
      </c>
      <c r="D589" s="12">
        <v>9.1666666666666667E-3</v>
      </c>
      <c r="F589" t="s">
        <v>301</v>
      </c>
      <c r="G589">
        <v>54144</v>
      </c>
      <c r="H589" s="12">
        <v>0.12724537037037037</v>
      </c>
      <c r="J589" t="s">
        <v>302</v>
      </c>
      <c r="K589">
        <v>54144</v>
      </c>
      <c r="L589" s="12">
        <v>4.9537037037037039E-2</v>
      </c>
      <c r="N589" t="s">
        <v>294</v>
      </c>
      <c r="O589">
        <v>57248</v>
      </c>
      <c r="P589" s="12">
        <v>5.4099326599326598E-2</v>
      </c>
      <c r="R589" t="s">
        <v>295</v>
      </c>
      <c r="S589">
        <v>57248</v>
      </c>
      <c r="T589" s="12">
        <v>3.061111111111111E-2</v>
      </c>
    </row>
    <row r="590" spans="2:20" x14ac:dyDescent="0.3">
      <c r="B590" t="s">
        <v>253</v>
      </c>
      <c r="C590">
        <v>92417</v>
      </c>
      <c r="D590" s="12">
        <v>8.8888888888888889E-3</v>
      </c>
      <c r="F590" t="s">
        <v>301</v>
      </c>
      <c r="G590">
        <v>54145</v>
      </c>
      <c r="H590" s="12">
        <v>9.2465277777777785E-2</v>
      </c>
      <c r="J590" t="s">
        <v>302</v>
      </c>
      <c r="K590">
        <v>54145</v>
      </c>
      <c r="L590" s="12">
        <v>4.9953703703703702E-2</v>
      </c>
      <c r="N590" t="s">
        <v>294</v>
      </c>
      <c r="O590">
        <v>57249</v>
      </c>
      <c r="P590" s="12">
        <v>2.6676245210727971E-2</v>
      </c>
      <c r="R590" t="s">
        <v>295</v>
      </c>
      <c r="S590">
        <v>57249</v>
      </c>
      <c r="T590" s="12">
        <v>3.3388888888888892E-2</v>
      </c>
    </row>
    <row r="591" spans="2:20" x14ac:dyDescent="0.3">
      <c r="B591" t="s">
        <v>253</v>
      </c>
      <c r="C591">
        <v>92418</v>
      </c>
      <c r="D591" s="12">
        <v>9.1666666666666667E-3</v>
      </c>
      <c r="F591" t="s">
        <v>301</v>
      </c>
      <c r="G591">
        <v>54146</v>
      </c>
      <c r="H591" s="12">
        <v>8.9188034188034199E-2</v>
      </c>
      <c r="J591" t="s">
        <v>302</v>
      </c>
      <c r="K591">
        <v>54146</v>
      </c>
      <c r="L591" s="12">
        <v>5.9166666666666666E-2</v>
      </c>
      <c r="N591" t="s">
        <v>294</v>
      </c>
      <c r="O591">
        <v>57250</v>
      </c>
      <c r="P591" s="12">
        <v>4.3513071895424832E-2</v>
      </c>
      <c r="R591" t="s">
        <v>295</v>
      </c>
      <c r="S591">
        <v>57250</v>
      </c>
      <c r="T591" s="12">
        <v>2.9444444444444447E-2</v>
      </c>
    </row>
    <row r="592" spans="2:20" x14ac:dyDescent="0.3">
      <c r="B592" t="s">
        <v>253</v>
      </c>
      <c r="C592">
        <v>92419</v>
      </c>
      <c r="D592" s="12">
        <v>9.4444444444444445E-3</v>
      </c>
      <c r="F592" t="s">
        <v>301</v>
      </c>
      <c r="G592">
        <v>54147</v>
      </c>
      <c r="H592" s="12">
        <v>0.14305555555555555</v>
      </c>
      <c r="J592" t="s">
        <v>302</v>
      </c>
      <c r="K592">
        <v>54147</v>
      </c>
      <c r="L592" s="12">
        <v>4.5486111111111109E-2</v>
      </c>
      <c r="N592" t="s">
        <v>294</v>
      </c>
      <c r="O592">
        <v>57251</v>
      </c>
      <c r="P592" s="12">
        <v>2.9310035842293906E-2</v>
      </c>
      <c r="R592" t="s">
        <v>295</v>
      </c>
      <c r="S592">
        <v>57251</v>
      </c>
      <c r="T592" s="12">
        <v>3.7986111111111109E-2</v>
      </c>
    </row>
    <row r="593" spans="2:20" x14ac:dyDescent="0.3">
      <c r="B593" t="s">
        <v>253</v>
      </c>
      <c r="C593">
        <v>92420</v>
      </c>
      <c r="D593" s="12">
        <v>8.611111111111111E-3</v>
      </c>
      <c r="F593" t="s">
        <v>301</v>
      </c>
      <c r="G593">
        <v>54148</v>
      </c>
      <c r="H593" s="12">
        <v>0.11965811965811966</v>
      </c>
      <c r="J593" t="s">
        <v>302</v>
      </c>
      <c r="K593">
        <v>54148</v>
      </c>
      <c r="L593" s="12">
        <v>5.0674603174603171E-2</v>
      </c>
      <c r="N593" t="s">
        <v>294</v>
      </c>
      <c r="O593">
        <v>57252</v>
      </c>
      <c r="P593" s="12">
        <v>4.1899641577060935E-2</v>
      </c>
      <c r="R593" t="s">
        <v>295</v>
      </c>
      <c r="S593">
        <v>57252</v>
      </c>
      <c r="T593" s="12">
        <v>3.7916666666666668E-2</v>
      </c>
    </row>
    <row r="594" spans="2:20" x14ac:dyDescent="0.3">
      <c r="B594" t="s">
        <v>253</v>
      </c>
      <c r="C594">
        <v>92421</v>
      </c>
      <c r="D594" s="12">
        <v>8.3333333333333332E-3</v>
      </c>
      <c r="F594" t="s">
        <v>301</v>
      </c>
      <c r="G594">
        <v>54149</v>
      </c>
      <c r="H594" s="12">
        <v>0.10980000000000001</v>
      </c>
      <c r="J594" t="s">
        <v>302</v>
      </c>
      <c r="K594">
        <v>54149</v>
      </c>
      <c r="L594" s="12">
        <v>6.87962962962963E-2</v>
      </c>
      <c r="N594" t="s">
        <v>294</v>
      </c>
      <c r="O594">
        <v>57253</v>
      </c>
      <c r="P594" s="12">
        <v>2.6768518518518518E-2</v>
      </c>
      <c r="R594" t="s">
        <v>295</v>
      </c>
      <c r="S594">
        <v>57253</v>
      </c>
      <c r="T594" s="12">
        <v>3.4222222222222223E-2</v>
      </c>
    </row>
    <row r="595" spans="2:20" x14ac:dyDescent="0.3">
      <c r="B595" t="s">
        <v>253</v>
      </c>
      <c r="C595">
        <v>92422</v>
      </c>
      <c r="D595" s="12">
        <v>9.1666666666666667E-3</v>
      </c>
      <c r="F595" t="s">
        <v>301</v>
      </c>
      <c r="G595">
        <v>54150</v>
      </c>
      <c r="H595" s="12">
        <v>0.10615555555555556</v>
      </c>
      <c r="J595" t="s">
        <v>302</v>
      </c>
      <c r="K595">
        <v>54150</v>
      </c>
      <c r="L595" s="12">
        <v>5.8055555555555555E-2</v>
      </c>
      <c r="N595" t="s">
        <v>294</v>
      </c>
      <c r="O595">
        <v>57254</v>
      </c>
      <c r="P595" s="12">
        <v>4.0707885304659498E-2</v>
      </c>
      <c r="R595" t="s">
        <v>295</v>
      </c>
      <c r="S595">
        <v>57254</v>
      </c>
      <c r="T595" s="12">
        <v>3.215277777777778E-2</v>
      </c>
    </row>
    <row r="596" spans="2:20" x14ac:dyDescent="0.3">
      <c r="B596" t="s">
        <v>253</v>
      </c>
      <c r="C596">
        <v>92423</v>
      </c>
      <c r="D596" s="12">
        <v>9.4444444444444445E-3</v>
      </c>
      <c r="F596" t="s">
        <v>301</v>
      </c>
      <c r="G596">
        <v>54151</v>
      </c>
      <c r="H596" s="12">
        <v>0.13873333333333332</v>
      </c>
      <c r="J596" t="s">
        <v>302</v>
      </c>
      <c r="K596">
        <v>54151</v>
      </c>
      <c r="L596" s="12">
        <v>5.2722222222222226E-2</v>
      </c>
      <c r="N596" t="s">
        <v>294</v>
      </c>
      <c r="O596">
        <v>57255</v>
      </c>
      <c r="P596" s="12">
        <v>2.7074652777777777E-2</v>
      </c>
      <c r="R596" t="s">
        <v>295</v>
      </c>
      <c r="S596">
        <v>57255</v>
      </c>
      <c r="T596" s="12">
        <v>3.2500000000000001E-2</v>
      </c>
    </row>
    <row r="597" spans="2:20" x14ac:dyDescent="0.3">
      <c r="B597" t="s">
        <v>253</v>
      </c>
      <c r="C597">
        <v>92424</v>
      </c>
      <c r="D597" s="12">
        <v>8.611111111111111E-3</v>
      </c>
      <c r="F597" t="s">
        <v>301</v>
      </c>
      <c r="G597">
        <v>54152</v>
      </c>
      <c r="H597" s="12">
        <v>0.1023</v>
      </c>
      <c r="J597" t="s">
        <v>302</v>
      </c>
      <c r="K597">
        <v>54152</v>
      </c>
      <c r="L597" s="12">
        <v>4.8611111111111112E-2</v>
      </c>
      <c r="N597" t="s">
        <v>294</v>
      </c>
      <c r="O597">
        <v>57256</v>
      </c>
      <c r="P597" s="12">
        <v>2.7881944444444445E-2</v>
      </c>
      <c r="R597" t="s">
        <v>295</v>
      </c>
      <c r="S597">
        <v>57256</v>
      </c>
      <c r="T597" s="12">
        <v>2.8777777777777781E-2</v>
      </c>
    </row>
    <row r="598" spans="2:20" x14ac:dyDescent="0.3">
      <c r="B598" t="s">
        <v>253</v>
      </c>
      <c r="C598">
        <v>92425</v>
      </c>
      <c r="D598" s="12">
        <v>8.611111111111111E-3</v>
      </c>
      <c r="F598" t="s">
        <v>301</v>
      </c>
      <c r="G598">
        <v>54153</v>
      </c>
      <c r="H598" s="12">
        <v>0.11681111111111112</v>
      </c>
      <c r="J598" t="s">
        <v>302</v>
      </c>
      <c r="K598">
        <v>54153</v>
      </c>
      <c r="L598" s="12">
        <v>6.0388888888888895E-2</v>
      </c>
      <c r="N598" t="s">
        <v>294</v>
      </c>
      <c r="O598">
        <v>57257</v>
      </c>
      <c r="P598" s="12">
        <v>3.5448028673835126E-2</v>
      </c>
      <c r="R598" t="s">
        <v>295</v>
      </c>
      <c r="S598">
        <v>57257</v>
      </c>
      <c r="T598" s="12">
        <v>3.0833333333333334E-2</v>
      </c>
    </row>
    <row r="599" spans="2:20" x14ac:dyDescent="0.3">
      <c r="B599" t="s">
        <v>253</v>
      </c>
      <c r="C599">
        <v>92426</v>
      </c>
      <c r="D599" s="12">
        <v>8.611111111111111E-3</v>
      </c>
      <c r="F599" t="s">
        <v>301</v>
      </c>
      <c r="G599">
        <v>54154</v>
      </c>
      <c r="H599" s="12">
        <v>0.11068287037037038</v>
      </c>
      <c r="J599" t="s">
        <v>302</v>
      </c>
      <c r="K599">
        <v>54154</v>
      </c>
      <c r="L599" s="12">
        <v>4.3842592592592593E-2</v>
      </c>
      <c r="N599" t="s">
        <v>294</v>
      </c>
      <c r="O599">
        <v>57258</v>
      </c>
      <c r="P599" s="12">
        <v>2.5399305555555557E-2</v>
      </c>
      <c r="R599" t="s">
        <v>295</v>
      </c>
      <c r="S599">
        <v>57258</v>
      </c>
      <c r="T599" s="12">
        <v>3.6666666666666667E-2</v>
      </c>
    </row>
    <row r="600" spans="2:20" x14ac:dyDescent="0.3">
      <c r="B600" t="s">
        <v>253</v>
      </c>
      <c r="C600">
        <v>92427</v>
      </c>
      <c r="D600" s="12">
        <v>9.1666666666666667E-3</v>
      </c>
      <c r="F600" t="s">
        <v>301</v>
      </c>
      <c r="G600">
        <v>54155</v>
      </c>
      <c r="H600" s="12">
        <v>8.1997863247863262E-2</v>
      </c>
      <c r="J600" t="s">
        <v>302</v>
      </c>
      <c r="K600">
        <v>54155</v>
      </c>
      <c r="L600" s="12">
        <v>5.3333333333333337E-2</v>
      </c>
      <c r="N600" t="s">
        <v>294</v>
      </c>
      <c r="O600">
        <v>57259</v>
      </c>
      <c r="P600" s="12">
        <v>3.7534722222222219E-2</v>
      </c>
      <c r="R600" t="s">
        <v>295</v>
      </c>
      <c r="S600">
        <v>57259</v>
      </c>
      <c r="T600" s="12">
        <v>3.9375E-2</v>
      </c>
    </row>
    <row r="601" spans="2:20" x14ac:dyDescent="0.3">
      <c r="B601" t="s">
        <v>253</v>
      </c>
      <c r="C601">
        <v>92428</v>
      </c>
      <c r="D601" s="12">
        <v>9.7222222222222224E-3</v>
      </c>
      <c r="F601" t="s">
        <v>301</v>
      </c>
      <c r="G601">
        <v>54156</v>
      </c>
      <c r="H601" s="12">
        <v>0.11992521367521367</v>
      </c>
      <c r="J601" t="s">
        <v>302</v>
      </c>
      <c r="K601">
        <v>54156</v>
      </c>
      <c r="L601" s="12">
        <v>4.7222222222222221E-2</v>
      </c>
      <c r="N601" t="s">
        <v>294</v>
      </c>
      <c r="O601">
        <v>57260</v>
      </c>
      <c r="P601" s="12">
        <v>2.113984674329502E-2</v>
      </c>
      <c r="R601" t="s">
        <v>295</v>
      </c>
      <c r="S601">
        <v>57260</v>
      </c>
      <c r="T601" s="12">
        <v>2.9861111111111113E-2</v>
      </c>
    </row>
    <row r="602" spans="2:20" x14ac:dyDescent="0.3">
      <c r="B602" t="s">
        <v>253</v>
      </c>
      <c r="C602">
        <v>92429</v>
      </c>
      <c r="D602" s="12">
        <v>9.7222222222222224E-3</v>
      </c>
      <c r="F602" t="s">
        <v>301</v>
      </c>
      <c r="G602">
        <v>54157</v>
      </c>
      <c r="H602" s="12">
        <v>9.3911111111111112E-2</v>
      </c>
      <c r="J602" t="s">
        <v>302</v>
      </c>
      <c r="K602">
        <v>54157</v>
      </c>
      <c r="L602" s="12">
        <v>4.400793650793651E-2</v>
      </c>
      <c r="N602" t="s">
        <v>294</v>
      </c>
      <c r="O602">
        <v>57261</v>
      </c>
      <c r="P602" s="12">
        <v>3.5190972222222221E-2</v>
      </c>
      <c r="R602" t="s">
        <v>295</v>
      </c>
      <c r="S602">
        <v>57261</v>
      </c>
      <c r="T602" s="12">
        <v>3.5499999999999997E-2</v>
      </c>
    </row>
    <row r="603" spans="2:20" x14ac:dyDescent="0.3">
      <c r="B603" t="s">
        <v>253</v>
      </c>
      <c r="C603">
        <v>92430</v>
      </c>
      <c r="D603" s="12">
        <v>9.7222222222222224E-3</v>
      </c>
      <c r="F603" t="s">
        <v>301</v>
      </c>
      <c r="G603">
        <v>54158</v>
      </c>
      <c r="H603" s="12">
        <v>0.15125555555555556</v>
      </c>
      <c r="J603" t="s">
        <v>302</v>
      </c>
      <c r="K603">
        <v>54158</v>
      </c>
      <c r="L603" s="12">
        <v>6.2291666666666669E-2</v>
      </c>
      <c r="N603" t="s">
        <v>294</v>
      </c>
      <c r="O603">
        <v>57262</v>
      </c>
      <c r="P603" s="12">
        <v>3.0440613026819923E-2</v>
      </c>
      <c r="R603" t="s">
        <v>295</v>
      </c>
      <c r="S603">
        <v>57262</v>
      </c>
      <c r="T603" s="12">
        <v>3.0277777777777778E-2</v>
      </c>
    </row>
    <row r="604" spans="2:20" x14ac:dyDescent="0.3">
      <c r="B604" t="s">
        <v>253</v>
      </c>
      <c r="C604">
        <v>92431</v>
      </c>
      <c r="D604" s="12">
        <v>9.4444444444444445E-3</v>
      </c>
      <c r="F604" t="s">
        <v>301</v>
      </c>
      <c r="G604">
        <v>54159</v>
      </c>
      <c r="H604" s="12">
        <v>0.15490740740740741</v>
      </c>
      <c r="J604" t="s">
        <v>302</v>
      </c>
      <c r="K604">
        <v>54159</v>
      </c>
      <c r="L604" s="12">
        <v>5.3796296296296293E-2</v>
      </c>
      <c r="N604" t="s">
        <v>294</v>
      </c>
      <c r="O604">
        <v>57263</v>
      </c>
      <c r="P604" s="12">
        <v>3.2132352941176473E-2</v>
      </c>
      <c r="R604" t="s">
        <v>295</v>
      </c>
      <c r="S604">
        <v>57263</v>
      </c>
      <c r="T604" s="12">
        <v>3.4236111111111113E-2</v>
      </c>
    </row>
    <row r="605" spans="2:20" x14ac:dyDescent="0.3">
      <c r="B605" t="s">
        <v>253</v>
      </c>
      <c r="C605">
        <v>92432</v>
      </c>
      <c r="D605" s="12">
        <v>9.4444444444444445E-3</v>
      </c>
      <c r="F605" t="s">
        <v>301</v>
      </c>
      <c r="G605">
        <v>54160</v>
      </c>
      <c r="H605" s="12">
        <v>0.10027777777777777</v>
      </c>
      <c r="J605" t="s">
        <v>302</v>
      </c>
      <c r="K605">
        <v>54160</v>
      </c>
      <c r="L605" s="12">
        <v>4.7175925925925927E-2</v>
      </c>
      <c r="N605" t="s">
        <v>294</v>
      </c>
      <c r="O605">
        <v>57264</v>
      </c>
      <c r="P605" s="12">
        <v>2.0870370370370369E-2</v>
      </c>
      <c r="R605" t="s">
        <v>295</v>
      </c>
      <c r="S605">
        <v>57264</v>
      </c>
      <c r="T605" s="12">
        <v>2.738888888888889E-2</v>
      </c>
    </row>
    <row r="606" spans="2:20" x14ac:dyDescent="0.3">
      <c r="B606" t="s">
        <v>253</v>
      </c>
      <c r="C606">
        <v>92433</v>
      </c>
      <c r="D606" s="12">
        <v>8.8888888888888889E-3</v>
      </c>
      <c r="F606" t="s">
        <v>301</v>
      </c>
      <c r="G606">
        <v>54161</v>
      </c>
      <c r="H606" s="12">
        <v>0.11354444444444445</v>
      </c>
      <c r="J606" t="s">
        <v>302</v>
      </c>
      <c r="K606">
        <v>54161</v>
      </c>
      <c r="L606" s="12">
        <v>4.6666666666666669E-2</v>
      </c>
      <c r="N606" t="s">
        <v>294</v>
      </c>
      <c r="O606">
        <v>57265</v>
      </c>
      <c r="P606" s="12">
        <v>3.5448028673835126E-2</v>
      </c>
      <c r="R606" t="s">
        <v>295</v>
      </c>
      <c r="S606">
        <v>57265</v>
      </c>
      <c r="T606" s="12">
        <v>3.0833333333333334E-2</v>
      </c>
    </row>
    <row r="607" spans="2:20" x14ac:dyDescent="0.3">
      <c r="B607" t="s">
        <v>253</v>
      </c>
      <c r="C607">
        <v>92434</v>
      </c>
      <c r="D607" s="12">
        <v>9.7222222222222224E-3</v>
      </c>
      <c r="F607" t="s">
        <v>301</v>
      </c>
      <c r="G607">
        <v>54162</v>
      </c>
      <c r="H607" s="12">
        <v>0.15293333333333334</v>
      </c>
      <c r="J607" t="s">
        <v>302</v>
      </c>
      <c r="K607">
        <v>54162</v>
      </c>
      <c r="L607" s="12">
        <v>6.1277777777777778E-2</v>
      </c>
      <c r="N607" t="s">
        <v>294</v>
      </c>
      <c r="O607">
        <v>57266</v>
      </c>
      <c r="P607" s="12">
        <v>2.5399305555555557E-2</v>
      </c>
      <c r="R607" t="s">
        <v>295</v>
      </c>
      <c r="S607">
        <v>57266</v>
      </c>
      <c r="T607" s="12">
        <v>3.6666666666666667E-2</v>
      </c>
    </row>
    <row r="608" spans="2:20" x14ac:dyDescent="0.3">
      <c r="B608" t="s">
        <v>253</v>
      </c>
      <c r="C608">
        <v>92435</v>
      </c>
      <c r="D608" s="12">
        <v>8.611111111111111E-3</v>
      </c>
      <c r="F608" t="s">
        <v>301</v>
      </c>
      <c r="G608">
        <v>54163</v>
      </c>
      <c r="H608" s="12">
        <v>0.10349537037037038</v>
      </c>
      <c r="J608" t="s">
        <v>302</v>
      </c>
      <c r="K608">
        <v>54163</v>
      </c>
      <c r="L608" s="12">
        <v>4.9027777777777781E-2</v>
      </c>
      <c r="N608" t="s">
        <v>294</v>
      </c>
      <c r="O608">
        <v>57267</v>
      </c>
      <c r="P608" s="12">
        <v>3.7534722222222219E-2</v>
      </c>
      <c r="R608" t="s">
        <v>295</v>
      </c>
      <c r="S608">
        <v>57267</v>
      </c>
      <c r="T608" s="12">
        <v>3.9375E-2</v>
      </c>
    </row>
    <row r="609" spans="2:20" x14ac:dyDescent="0.3">
      <c r="B609" t="s">
        <v>253</v>
      </c>
      <c r="C609">
        <v>92436</v>
      </c>
      <c r="D609" s="12">
        <v>8.611111111111111E-3</v>
      </c>
      <c r="F609" t="s">
        <v>301</v>
      </c>
      <c r="G609">
        <v>54164</v>
      </c>
      <c r="H609" s="12">
        <v>0.12950231481481481</v>
      </c>
      <c r="J609" t="s">
        <v>302</v>
      </c>
      <c r="K609">
        <v>54164</v>
      </c>
      <c r="L609" s="12">
        <v>5.9374999999999997E-2</v>
      </c>
      <c r="N609" t="s">
        <v>294</v>
      </c>
      <c r="O609">
        <v>57268</v>
      </c>
      <c r="P609" s="12">
        <v>2.8718637992831541E-2</v>
      </c>
      <c r="R609" t="s">
        <v>295</v>
      </c>
      <c r="S609">
        <v>57268</v>
      </c>
      <c r="T609" s="12">
        <v>3.1666666666666669E-2</v>
      </c>
    </row>
    <row r="610" spans="2:20" x14ac:dyDescent="0.3">
      <c r="B610" t="s">
        <v>253</v>
      </c>
      <c r="C610">
        <v>92437</v>
      </c>
      <c r="D610" s="12">
        <v>8.3333333333333332E-3</v>
      </c>
      <c r="F610" t="s">
        <v>301</v>
      </c>
      <c r="G610">
        <v>54165</v>
      </c>
      <c r="H610" s="12">
        <v>0.16357905982905982</v>
      </c>
      <c r="J610" t="s">
        <v>302</v>
      </c>
      <c r="K610">
        <v>54165</v>
      </c>
      <c r="L610" s="12">
        <v>5.2222222222222225E-2</v>
      </c>
      <c r="N610" t="s">
        <v>294</v>
      </c>
      <c r="O610">
        <v>57269</v>
      </c>
      <c r="P610" s="12">
        <v>2.6768518518518518E-2</v>
      </c>
      <c r="R610" t="s">
        <v>295</v>
      </c>
      <c r="S610">
        <v>57269</v>
      </c>
      <c r="T610" s="12">
        <v>3.4222222222222223E-2</v>
      </c>
    </row>
    <row r="611" spans="2:20" x14ac:dyDescent="0.3">
      <c r="B611" t="s">
        <v>253</v>
      </c>
      <c r="C611">
        <v>92438</v>
      </c>
      <c r="D611" s="12">
        <v>8.8888888888888889E-3</v>
      </c>
      <c r="F611" t="s">
        <v>301</v>
      </c>
      <c r="G611">
        <v>54166</v>
      </c>
      <c r="H611" s="12">
        <v>0.11156250000000001</v>
      </c>
      <c r="J611" t="s">
        <v>302</v>
      </c>
      <c r="K611">
        <v>54166</v>
      </c>
      <c r="L611" s="12">
        <v>3.7499999999999999E-2</v>
      </c>
      <c r="N611" t="s">
        <v>294</v>
      </c>
      <c r="O611">
        <v>57270</v>
      </c>
      <c r="P611" s="12">
        <v>4.0707885304659498E-2</v>
      </c>
      <c r="R611" t="s">
        <v>295</v>
      </c>
      <c r="S611">
        <v>57270</v>
      </c>
      <c r="T611" s="12">
        <v>3.215277777777778E-2</v>
      </c>
    </row>
    <row r="612" spans="2:20" x14ac:dyDescent="0.3">
      <c r="B612" t="s">
        <v>253</v>
      </c>
      <c r="C612">
        <v>92439</v>
      </c>
      <c r="D612" s="12">
        <v>9.7222222222222224E-3</v>
      </c>
      <c r="F612" t="s">
        <v>301</v>
      </c>
      <c r="G612">
        <v>54167</v>
      </c>
      <c r="H612" s="12">
        <v>9.7245370370370357E-2</v>
      </c>
      <c r="J612" t="s">
        <v>302</v>
      </c>
      <c r="K612">
        <v>54167</v>
      </c>
      <c r="L612" s="12">
        <v>5.393518518518519E-2</v>
      </c>
      <c r="N612" t="s">
        <v>294</v>
      </c>
      <c r="O612">
        <v>57271</v>
      </c>
      <c r="P612" s="12">
        <v>2.7074652777777777E-2</v>
      </c>
      <c r="R612" t="s">
        <v>295</v>
      </c>
      <c r="S612">
        <v>57271</v>
      </c>
      <c r="T612" s="12">
        <v>3.2500000000000001E-2</v>
      </c>
    </row>
    <row r="613" spans="2:20" x14ac:dyDescent="0.3">
      <c r="B613" t="s">
        <v>253</v>
      </c>
      <c r="C613">
        <v>92440</v>
      </c>
      <c r="D613" s="12">
        <v>9.7222222222222224E-3</v>
      </c>
      <c r="F613" t="s">
        <v>301</v>
      </c>
      <c r="G613">
        <v>54168</v>
      </c>
      <c r="H613" s="12">
        <v>0.12039999999999999</v>
      </c>
      <c r="J613" t="s">
        <v>302</v>
      </c>
      <c r="K613">
        <v>54168</v>
      </c>
      <c r="L613" s="12">
        <v>5.7301587301587298E-2</v>
      </c>
      <c r="N613" t="s">
        <v>294</v>
      </c>
      <c r="O613">
        <v>57272</v>
      </c>
      <c r="P613" s="12">
        <v>2.7881944444444445E-2</v>
      </c>
      <c r="R613" t="s">
        <v>295</v>
      </c>
      <c r="S613">
        <v>57272</v>
      </c>
      <c r="T613" s="12">
        <v>2.8777777777777781E-2</v>
      </c>
    </row>
    <row r="614" spans="2:20" x14ac:dyDescent="0.3">
      <c r="B614" t="s">
        <v>253</v>
      </c>
      <c r="C614">
        <v>92441</v>
      </c>
      <c r="D614" s="12">
        <v>9.4444444444444445E-3</v>
      </c>
      <c r="F614" t="s">
        <v>301</v>
      </c>
      <c r="G614">
        <v>54169</v>
      </c>
      <c r="H614" s="12">
        <v>9.8162393162393169E-2</v>
      </c>
      <c r="J614" t="s">
        <v>302</v>
      </c>
      <c r="K614">
        <v>54169</v>
      </c>
      <c r="L614" s="12">
        <v>5.9259259259259262E-2</v>
      </c>
      <c r="N614" t="s">
        <v>294</v>
      </c>
      <c r="O614">
        <v>57273</v>
      </c>
      <c r="P614" s="12">
        <v>2.5881226053639846E-2</v>
      </c>
      <c r="R614" t="s">
        <v>295</v>
      </c>
      <c r="S614">
        <v>57273</v>
      </c>
      <c r="T614" s="12">
        <v>2.9555555555555557E-2</v>
      </c>
    </row>
    <row r="615" spans="2:20" x14ac:dyDescent="0.3">
      <c r="B615" t="s">
        <v>253</v>
      </c>
      <c r="C615">
        <v>92442</v>
      </c>
      <c r="D615" s="12">
        <v>8.611111111111111E-3</v>
      </c>
      <c r="F615" t="s">
        <v>301</v>
      </c>
      <c r="G615">
        <v>54170</v>
      </c>
      <c r="H615" s="12">
        <v>0.11470000000000001</v>
      </c>
      <c r="J615" t="s">
        <v>302</v>
      </c>
      <c r="K615">
        <v>54170</v>
      </c>
      <c r="L615" s="12">
        <v>5.6064814814814817E-2</v>
      </c>
      <c r="N615" t="s">
        <v>294</v>
      </c>
      <c r="O615">
        <v>57274</v>
      </c>
      <c r="P615" s="12">
        <v>3.4820261437908499E-2</v>
      </c>
      <c r="R615" t="s">
        <v>295</v>
      </c>
      <c r="S615">
        <v>57274</v>
      </c>
      <c r="T615" s="12">
        <v>3.7888888888888889E-2</v>
      </c>
    </row>
    <row r="616" spans="2:20" x14ac:dyDescent="0.3">
      <c r="B616" t="s">
        <v>253</v>
      </c>
      <c r="C616">
        <v>92443</v>
      </c>
      <c r="D616" s="12">
        <v>9.7222222222222224E-3</v>
      </c>
      <c r="F616" t="s">
        <v>301</v>
      </c>
      <c r="G616">
        <v>54171</v>
      </c>
      <c r="H616" s="12">
        <v>0.14418803418803419</v>
      </c>
      <c r="J616" t="s">
        <v>302</v>
      </c>
      <c r="K616">
        <v>54171</v>
      </c>
      <c r="L616" s="12">
        <v>6.3944444444444443E-2</v>
      </c>
      <c r="N616" t="s">
        <v>294</v>
      </c>
      <c r="O616">
        <v>57275</v>
      </c>
      <c r="P616" s="12">
        <v>3.3361111111111105E-2</v>
      </c>
      <c r="R616" t="s">
        <v>295</v>
      </c>
      <c r="S616">
        <v>57275</v>
      </c>
      <c r="T616" s="12">
        <v>3.7708333333333337E-2</v>
      </c>
    </row>
    <row r="617" spans="2:20" x14ac:dyDescent="0.3">
      <c r="B617" t="s">
        <v>253</v>
      </c>
      <c r="C617">
        <v>92444</v>
      </c>
      <c r="D617" s="12">
        <v>8.611111111111111E-3</v>
      </c>
      <c r="F617" t="s">
        <v>301</v>
      </c>
      <c r="G617">
        <v>54172</v>
      </c>
      <c r="H617" s="12">
        <v>0.13880787037037037</v>
      </c>
      <c r="J617" t="s">
        <v>302</v>
      </c>
      <c r="K617">
        <v>54172</v>
      </c>
      <c r="L617" s="12">
        <v>5.5888888888888891E-2</v>
      </c>
      <c r="N617" t="s">
        <v>294</v>
      </c>
      <c r="O617">
        <v>57276</v>
      </c>
      <c r="P617" s="12">
        <v>2.8718637992831541E-2</v>
      </c>
      <c r="R617" t="s">
        <v>295</v>
      </c>
      <c r="S617">
        <v>57276</v>
      </c>
      <c r="T617" s="12">
        <v>3.1666666666666669E-2</v>
      </c>
    </row>
    <row r="618" spans="2:20" x14ac:dyDescent="0.3">
      <c r="B618" t="s">
        <v>253</v>
      </c>
      <c r="C618">
        <v>92445</v>
      </c>
      <c r="D618" s="12">
        <v>8.3333333333333332E-3</v>
      </c>
      <c r="F618" t="s">
        <v>301</v>
      </c>
      <c r="G618">
        <v>54173</v>
      </c>
      <c r="H618" s="12">
        <v>0.15214120370370371</v>
      </c>
      <c r="J618" t="s">
        <v>302</v>
      </c>
      <c r="K618">
        <v>54173</v>
      </c>
      <c r="L618" s="12">
        <v>4.2500000000000003E-2</v>
      </c>
      <c r="N618" t="s">
        <v>294</v>
      </c>
      <c r="O618">
        <v>57277</v>
      </c>
      <c r="P618" s="12">
        <v>2.6768518518518518E-2</v>
      </c>
      <c r="R618" t="s">
        <v>295</v>
      </c>
      <c r="S618">
        <v>57277</v>
      </c>
      <c r="T618" s="12">
        <v>3.4222222222222223E-2</v>
      </c>
    </row>
    <row r="619" spans="2:20" x14ac:dyDescent="0.3">
      <c r="B619" t="s">
        <v>253</v>
      </c>
      <c r="C619">
        <v>92446</v>
      </c>
      <c r="D619" s="12">
        <v>8.8888888888888889E-3</v>
      </c>
      <c r="F619" t="s">
        <v>301</v>
      </c>
      <c r="G619">
        <v>54174</v>
      </c>
      <c r="H619" s="12">
        <v>0.16289351851851852</v>
      </c>
      <c r="J619" t="s">
        <v>302</v>
      </c>
      <c r="K619">
        <v>54174</v>
      </c>
      <c r="L619" s="12">
        <v>4.3611111111111114E-2</v>
      </c>
      <c r="N619" t="s">
        <v>294</v>
      </c>
      <c r="O619">
        <v>57278</v>
      </c>
      <c r="P619" s="12">
        <v>4.0707885304659498E-2</v>
      </c>
      <c r="R619" t="s">
        <v>295</v>
      </c>
      <c r="S619">
        <v>57278</v>
      </c>
      <c r="T619" s="12">
        <v>3.215277777777778E-2</v>
      </c>
    </row>
    <row r="620" spans="2:20" x14ac:dyDescent="0.3">
      <c r="B620" t="s">
        <v>253</v>
      </c>
      <c r="C620">
        <v>92447</v>
      </c>
      <c r="D620" s="12">
        <v>8.611111111111111E-3</v>
      </c>
      <c r="F620" t="s">
        <v>301</v>
      </c>
      <c r="G620">
        <v>54175</v>
      </c>
      <c r="H620" s="12">
        <v>0.13146990740740741</v>
      </c>
      <c r="J620" t="s">
        <v>302</v>
      </c>
      <c r="K620">
        <v>54175</v>
      </c>
      <c r="L620" s="12">
        <v>5.4791666666666669E-2</v>
      </c>
      <c r="N620" t="s">
        <v>294</v>
      </c>
      <c r="O620">
        <v>57279</v>
      </c>
      <c r="P620" s="12">
        <v>3.2132352941176473E-2</v>
      </c>
      <c r="R620" t="s">
        <v>295</v>
      </c>
      <c r="S620">
        <v>57279</v>
      </c>
      <c r="T620" s="12">
        <v>3.4236111111111113E-2</v>
      </c>
    </row>
    <row r="621" spans="2:20" x14ac:dyDescent="0.3">
      <c r="B621" t="s">
        <v>253</v>
      </c>
      <c r="C621">
        <v>92448</v>
      </c>
      <c r="D621" s="12">
        <v>9.1666666666666667E-3</v>
      </c>
      <c r="F621" t="s">
        <v>301</v>
      </c>
      <c r="G621">
        <v>54176</v>
      </c>
      <c r="H621" s="12">
        <v>0.11843749999999999</v>
      </c>
      <c r="J621" t="s">
        <v>302</v>
      </c>
      <c r="K621">
        <v>54176</v>
      </c>
      <c r="L621" s="12">
        <v>5.6851851851851848E-2</v>
      </c>
      <c r="N621" t="s">
        <v>294</v>
      </c>
      <c r="O621">
        <v>57280</v>
      </c>
      <c r="P621" s="12">
        <v>2.0870370370370369E-2</v>
      </c>
      <c r="R621" t="s">
        <v>295</v>
      </c>
      <c r="S621">
        <v>57280</v>
      </c>
      <c r="T621" s="12">
        <v>2.738888888888889E-2</v>
      </c>
    </row>
    <row r="622" spans="2:20" x14ac:dyDescent="0.3">
      <c r="B622" t="s">
        <v>253</v>
      </c>
      <c r="C622">
        <v>92449</v>
      </c>
      <c r="D622" s="12">
        <v>8.8888888888888889E-3</v>
      </c>
      <c r="F622" t="s">
        <v>301</v>
      </c>
      <c r="G622">
        <v>54177</v>
      </c>
      <c r="H622" s="12">
        <v>0.16287393162393163</v>
      </c>
      <c r="J622" t="s">
        <v>302</v>
      </c>
      <c r="K622">
        <v>54177</v>
      </c>
      <c r="L622" s="12">
        <v>5.3148148148148146E-2</v>
      </c>
      <c r="N622" t="s">
        <v>294</v>
      </c>
      <c r="O622">
        <v>57281</v>
      </c>
      <c r="P622" s="12">
        <v>3.5448028673835126E-2</v>
      </c>
      <c r="R622" t="s">
        <v>295</v>
      </c>
      <c r="S622">
        <v>57281</v>
      </c>
      <c r="T622" s="12">
        <v>3.0833333333333334E-2</v>
      </c>
    </row>
    <row r="623" spans="2:20" x14ac:dyDescent="0.3">
      <c r="B623" t="s">
        <v>253</v>
      </c>
      <c r="C623">
        <v>92450</v>
      </c>
      <c r="D623" s="12">
        <v>9.4444444444444445E-3</v>
      </c>
      <c r="F623" t="s">
        <v>301</v>
      </c>
      <c r="G623">
        <v>54178</v>
      </c>
      <c r="H623" s="12">
        <v>0.1579059829059829</v>
      </c>
      <c r="J623" t="s">
        <v>302</v>
      </c>
      <c r="K623">
        <v>54178</v>
      </c>
      <c r="L623" s="12">
        <v>5.7166666666666664E-2</v>
      </c>
      <c r="N623" t="s">
        <v>294</v>
      </c>
      <c r="O623">
        <v>57282</v>
      </c>
      <c r="P623" s="12">
        <v>2.5399305555555557E-2</v>
      </c>
      <c r="R623" t="s">
        <v>295</v>
      </c>
      <c r="S623">
        <v>57282</v>
      </c>
      <c r="T623" s="12">
        <v>3.6666666666666667E-2</v>
      </c>
    </row>
    <row r="624" spans="2:20" x14ac:dyDescent="0.3">
      <c r="B624" t="s">
        <v>253</v>
      </c>
      <c r="C624">
        <v>92451</v>
      </c>
      <c r="D624" s="12">
        <v>9.4444444444444445E-3</v>
      </c>
      <c r="F624" t="s">
        <v>301</v>
      </c>
      <c r="G624">
        <v>54179</v>
      </c>
      <c r="H624" s="12">
        <v>0.16158888888888889</v>
      </c>
      <c r="J624" t="s">
        <v>302</v>
      </c>
      <c r="K624">
        <v>54179</v>
      </c>
      <c r="L624" s="12">
        <v>5.1481481481481482E-2</v>
      </c>
      <c r="N624" t="s">
        <v>294</v>
      </c>
      <c r="O624">
        <v>57283</v>
      </c>
      <c r="P624" s="12">
        <v>3.6919191919191914E-2</v>
      </c>
      <c r="R624" t="s">
        <v>295</v>
      </c>
      <c r="S624">
        <v>57283</v>
      </c>
      <c r="T624" s="12">
        <v>3.3402777777777781E-2</v>
      </c>
    </row>
    <row r="625" spans="2:20" x14ac:dyDescent="0.3">
      <c r="B625" t="s">
        <v>253</v>
      </c>
      <c r="C625">
        <v>92452</v>
      </c>
      <c r="D625" s="12">
        <v>8.8888888888888889E-3</v>
      </c>
      <c r="F625" t="s">
        <v>301</v>
      </c>
      <c r="G625">
        <v>54180</v>
      </c>
      <c r="H625" s="12">
        <v>0.15284188034188034</v>
      </c>
      <c r="J625" t="s">
        <v>302</v>
      </c>
      <c r="K625">
        <v>54180</v>
      </c>
      <c r="L625" s="12">
        <v>6.355555555555556E-2</v>
      </c>
      <c r="N625" t="s">
        <v>294</v>
      </c>
      <c r="O625">
        <v>57284</v>
      </c>
      <c r="P625" s="12">
        <v>2.2000000000000002E-2</v>
      </c>
      <c r="R625" t="s">
        <v>295</v>
      </c>
      <c r="S625">
        <v>57284</v>
      </c>
      <c r="T625" s="12">
        <v>2.9444444444444443E-2</v>
      </c>
    </row>
    <row r="626" spans="2:20" x14ac:dyDescent="0.3">
      <c r="B626" t="s">
        <v>253</v>
      </c>
      <c r="C626">
        <v>92453</v>
      </c>
      <c r="D626" s="12">
        <v>8.3333333333333332E-3</v>
      </c>
      <c r="F626" t="s">
        <v>301</v>
      </c>
      <c r="G626">
        <v>54181</v>
      </c>
      <c r="H626" s="12">
        <v>0.14391203703703703</v>
      </c>
      <c r="J626" t="s">
        <v>302</v>
      </c>
      <c r="K626">
        <v>54181</v>
      </c>
      <c r="L626" s="12">
        <v>5.3611111111111109E-2</v>
      </c>
      <c r="N626" t="s">
        <v>294</v>
      </c>
      <c r="O626">
        <v>57285</v>
      </c>
      <c r="P626" s="12">
        <v>3.2861952861952863E-2</v>
      </c>
      <c r="R626" t="s">
        <v>295</v>
      </c>
      <c r="S626">
        <v>57285</v>
      </c>
      <c r="T626" s="12">
        <v>3.7638888888888888E-2</v>
      </c>
    </row>
    <row r="627" spans="2:20" x14ac:dyDescent="0.3">
      <c r="B627" t="s">
        <v>253</v>
      </c>
      <c r="C627">
        <v>92454</v>
      </c>
      <c r="D627" s="12">
        <v>9.7222222222222224E-3</v>
      </c>
      <c r="F627" t="s">
        <v>301</v>
      </c>
      <c r="G627">
        <v>54182</v>
      </c>
      <c r="H627" s="12">
        <v>0.14135683760683759</v>
      </c>
      <c r="J627" t="s">
        <v>302</v>
      </c>
      <c r="K627">
        <v>54182</v>
      </c>
      <c r="L627" s="12">
        <v>4.5111111111111116E-2</v>
      </c>
      <c r="N627" t="s">
        <v>294</v>
      </c>
      <c r="O627">
        <v>57286</v>
      </c>
      <c r="P627" s="12">
        <v>3.765740740740741E-2</v>
      </c>
      <c r="R627" t="s">
        <v>295</v>
      </c>
      <c r="S627">
        <v>57286</v>
      </c>
      <c r="T627" s="12">
        <v>3.6111111111111108E-2</v>
      </c>
    </row>
    <row r="628" spans="2:20" x14ac:dyDescent="0.3">
      <c r="B628" t="s">
        <v>253</v>
      </c>
      <c r="C628">
        <v>92455</v>
      </c>
      <c r="D628" s="12">
        <v>8.8888888888888889E-3</v>
      </c>
      <c r="F628" t="s">
        <v>301</v>
      </c>
      <c r="G628">
        <v>54183</v>
      </c>
      <c r="H628" s="12">
        <v>8.7997685185185193E-2</v>
      </c>
      <c r="J628" t="s">
        <v>302</v>
      </c>
      <c r="K628">
        <v>54183</v>
      </c>
      <c r="L628" s="12">
        <v>5.4166666666666669E-2</v>
      </c>
      <c r="N628" t="s">
        <v>294</v>
      </c>
      <c r="O628">
        <v>57287</v>
      </c>
      <c r="P628" s="12">
        <v>2.7768518518518519E-2</v>
      </c>
      <c r="R628" t="s">
        <v>295</v>
      </c>
      <c r="S628">
        <v>57287</v>
      </c>
      <c r="T628" s="12">
        <v>4.1388888888888892E-2</v>
      </c>
    </row>
    <row r="629" spans="2:20" x14ac:dyDescent="0.3">
      <c r="B629" t="s">
        <v>253</v>
      </c>
      <c r="C629">
        <v>92456</v>
      </c>
      <c r="D629" s="12">
        <v>8.611111111111111E-3</v>
      </c>
      <c r="F629" t="s">
        <v>301</v>
      </c>
      <c r="G629">
        <v>54184</v>
      </c>
      <c r="H629" s="12">
        <v>0.12189999999999999</v>
      </c>
      <c r="J629" t="s">
        <v>302</v>
      </c>
      <c r="K629">
        <v>54184</v>
      </c>
      <c r="L629" s="12">
        <v>5.0277777777777775E-2</v>
      </c>
      <c r="N629" t="s">
        <v>294</v>
      </c>
      <c r="O629">
        <v>57288</v>
      </c>
      <c r="P629" s="12">
        <v>1.7025089605734768E-2</v>
      </c>
      <c r="R629" t="s">
        <v>295</v>
      </c>
      <c r="S629">
        <v>57288</v>
      </c>
      <c r="T629" s="12">
        <v>3.5999999999999997E-2</v>
      </c>
    </row>
    <row r="630" spans="2:20" x14ac:dyDescent="0.3">
      <c r="B630" t="s">
        <v>253</v>
      </c>
      <c r="C630">
        <v>92457</v>
      </c>
      <c r="D630" s="12">
        <v>9.4444444444444445E-3</v>
      </c>
      <c r="F630" t="s">
        <v>301</v>
      </c>
      <c r="G630">
        <v>54185</v>
      </c>
      <c r="H630" s="12">
        <v>0.14921296296296296</v>
      </c>
      <c r="J630" t="s">
        <v>302</v>
      </c>
      <c r="K630">
        <v>54185</v>
      </c>
      <c r="L630" s="12">
        <v>5.319444444444444E-2</v>
      </c>
      <c r="N630" t="s">
        <v>294</v>
      </c>
      <c r="O630">
        <v>57289</v>
      </c>
      <c r="P630" s="12">
        <v>4.2326388888888886E-2</v>
      </c>
      <c r="R630" t="s">
        <v>295</v>
      </c>
      <c r="S630">
        <v>57289</v>
      </c>
      <c r="T630" s="12">
        <v>3.0555555555555558E-2</v>
      </c>
    </row>
    <row r="631" spans="2:20" x14ac:dyDescent="0.3">
      <c r="B631" t="s">
        <v>253</v>
      </c>
      <c r="C631">
        <v>92458</v>
      </c>
      <c r="D631" s="12">
        <v>9.1666666666666667E-3</v>
      </c>
      <c r="F631" t="s">
        <v>301</v>
      </c>
      <c r="G631">
        <v>54186</v>
      </c>
      <c r="H631" s="12">
        <v>0.1467</v>
      </c>
      <c r="J631" t="s">
        <v>302</v>
      </c>
      <c r="K631">
        <v>54186</v>
      </c>
      <c r="L631" s="12">
        <v>4.8000000000000001E-2</v>
      </c>
      <c r="N631" t="s">
        <v>294</v>
      </c>
      <c r="O631">
        <v>57290</v>
      </c>
      <c r="P631" s="12">
        <v>2.4314814814814813E-2</v>
      </c>
      <c r="R631" t="s">
        <v>295</v>
      </c>
      <c r="S631">
        <v>57290</v>
      </c>
      <c r="T631" s="12">
        <v>3.4555555555555555E-2</v>
      </c>
    </row>
    <row r="632" spans="2:20" x14ac:dyDescent="0.3">
      <c r="B632" t="s">
        <v>253</v>
      </c>
      <c r="C632">
        <v>92459</v>
      </c>
      <c r="D632" s="12">
        <v>8.8888888888888889E-3</v>
      </c>
      <c r="F632" t="s">
        <v>301</v>
      </c>
      <c r="G632">
        <v>54187</v>
      </c>
      <c r="H632" s="12">
        <v>0.1196888888888889</v>
      </c>
      <c r="J632" t="s">
        <v>302</v>
      </c>
      <c r="K632">
        <v>54187</v>
      </c>
      <c r="L632" s="12">
        <v>3.6388888888888887E-2</v>
      </c>
      <c r="N632" t="s">
        <v>294</v>
      </c>
      <c r="O632">
        <v>57291</v>
      </c>
      <c r="P632" s="12">
        <v>2.9068100358422937E-2</v>
      </c>
      <c r="R632" t="s">
        <v>295</v>
      </c>
      <c r="S632">
        <v>57291</v>
      </c>
      <c r="T632" s="12">
        <v>3.1666666666666669E-2</v>
      </c>
    </row>
    <row r="633" spans="2:20" x14ac:dyDescent="0.3">
      <c r="B633" t="s">
        <v>253</v>
      </c>
      <c r="C633">
        <v>92460</v>
      </c>
      <c r="D633" s="12">
        <v>8.8888888888888889E-3</v>
      </c>
      <c r="F633" t="s">
        <v>301</v>
      </c>
      <c r="G633">
        <v>54188</v>
      </c>
      <c r="H633" s="12">
        <v>9.3044444444444444E-2</v>
      </c>
      <c r="J633" t="s">
        <v>302</v>
      </c>
      <c r="K633">
        <v>54188</v>
      </c>
      <c r="L633" s="12">
        <v>3.966666666666667E-2</v>
      </c>
      <c r="N633" t="s">
        <v>294</v>
      </c>
      <c r="O633">
        <v>57292</v>
      </c>
      <c r="P633" s="12">
        <v>3.2135416666666666E-2</v>
      </c>
      <c r="R633" t="s">
        <v>295</v>
      </c>
      <c r="S633">
        <v>57292</v>
      </c>
      <c r="T633" s="12">
        <v>3.111111111111111E-2</v>
      </c>
    </row>
    <row r="634" spans="2:20" x14ac:dyDescent="0.3">
      <c r="B634" t="s">
        <v>253</v>
      </c>
      <c r="C634">
        <v>92461</v>
      </c>
      <c r="D634" s="12">
        <v>8.611111111111111E-3</v>
      </c>
      <c r="F634" t="s">
        <v>301</v>
      </c>
      <c r="G634">
        <v>54189</v>
      </c>
      <c r="H634" s="12">
        <v>0.11952898550724637</v>
      </c>
      <c r="J634" t="s">
        <v>302</v>
      </c>
      <c r="K634">
        <v>54189</v>
      </c>
      <c r="L634" s="12">
        <v>5.4206349206349203E-2</v>
      </c>
      <c r="N634" t="s">
        <v>294</v>
      </c>
      <c r="O634">
        <v>57293</v>
      </c>
      <c r="P634" s="12">
        <v>2.2060931899641575E-2</v>
      </c>
      <c r="R634" t="s">
        <v>295</v>
      </c>
      <c r="S634">
        <v>57293</v>
      </c>
      <c r="T634" s="12">
        <v>3.5694444444444445E-2</v>
      </c>
    </row>
    <row r="635" spans="2:20" x14ac:dyDescent="0.3">
      <c r="B635" t="s">
        <v>253</v>
      </c>
      <c r="C635">
        <v>92462</v>
      </c>
      <c r="D635" s="12">
        <v>8.8888888888888889E-3</v>
      </c>
      <c r="F635" t="s">
        <v>301</v>
      </c>
      <c r="G635">
        <v>54190</v>
      </c>
      <c r="H635" s="12">
        <v>0.13731884057971014</v>
      </c>
      <c r="J635" t="s">
        <v>302</v>
      </c>
      <c r="K635">
        <v>54190</v>
      </c>
      <c r="L635" s="12">
        <v>4.3240740740740739E-2</v>
      </c>
      <c r="N635" t="s">
        <v>294</v>
      </c>
      <c r="O635">
        <v>57294</v>
      </c>
      <c r="P635" s="12">
        <v>3.574074074074074E-2</v>
      </c>
      <c r="R635" t="s">
        <v>295</v>
      </c>
      <c r="S635">
        <v>57294</v>
      </c>
      <c r="T635" s="12">
        <v>2.9305555555555557E-2</v>
      </c>
    </row>
    <row r="636" spans="2:20" x14ac:dyDescent="0.3">
      <c r="B636" t="s">
        <v>253</v>
      </c>
      <c r="C636">
        <v>92463</v>
      </c>
      <c r="D636" s="12">
        <v>9.7222222222222224E-3</v>
      </c>
      <c r="F636" t="s">
        <v>301</v>
      </c>
      <c r="G636">
        <v>54191</v>
      </c>
      <c r="H636" s="12">
        <v>9.4541062801932377E-2</v>
      </c>
      <c r="J636" t="s">
        <v>302</v>
      </c>
      <c r="K636">
        <v>54191</v>
      </c>
      <c r="L636" s="12">
        <v>6.6111111111111107E-2</v>
      </c>
      <c r="N636" t="s">
        <v>294</v>
      </c>
      <c r="O636">
        <v>57295</v>
      </c>
      <c r="P636" s="12">
        <v>3.5134680134680137E-2</v>
      </c>
      <c r="R636" t="s">
        <v>295</v>
      </c>
      <c r="S636">
        <v>57295</v>
      </c>
      <c r="T636" s="12">
        <v>3.3500000000000002E-2</v>
      </c>
    </row>
    <row r="637" spans="2:20" x14ac:dyDescent="0.3">
      <c r="B637" t="s">
        <v>253</v>
      </c>
      <c r="C637">
        <v>92464</v>
      </c>
      <c r="D637" s="12">
        <v>8.611111111111111E-3</v>
      </c>
      <c r="F637" t="s">
        <v>301</v>
      </c>
      <c r="G637">
        <v>54192</v>
      </c>
      <c r="H637" s="12">
        <v>9.7939814814814827E-2</v>
      </c>
      <c r="J637" t="s">
        <v>302</v>
      </c>
      <c r="K637">
        <v>54192</v>
      </c>
      <c r="L637" s="12">
        <v>5.7388888888888892E-2</v>
      </c>
      <c r="N637" t="s">
        <v>294</v>
      </c>
      <c r="O637">
        <v>57296</v>
      </c>
      <c r="P637" s="12">
        <v>5.527777777777778E-2</v>
      </c>
      <c r="R637" t="s">
        <v>295</v>
      </c>
      <c r="S637">
        <v>57296</v>
      </c>
      <c r="T637" s="12">
        <v>2.7777777777777776E-2</v>
      </c>
    </row>
    <row r="638" spans="2:20" x14ac:dyDescent="0.3">
      <c r="B638" t="s">
        <v>253</v>
      </c>
      <c r="C638">
        <v>92465</v>
      </c>
      <c r="D638" s="12">
        <v>9.1666666666666667E-3</v>
      </c>
      <c r="F638" t="s">
        <v>301</v>
      </c>
      <c r="G638">
        <v>54193</v>
      </c>
      <c r="H638" s="12">
        <v>0.10155092592592592</v>
      </c>
      <c r="J638" t="s">
        <v>302</v>
      </c>
      <c r="K638">
        <v>54193</v>
      </c>
      <c r="L638" s="12">
        <v>4.6342592592592595E-2</v>
      </c>
      <c r="N638" t="s">
        <v>294</v>
      </c>
      <c r="O638">
        <v>57297</v>
      </c>
      <c r="P638" s="12">
        <v>3.6092592592592593E-2</v>
      </c>
      <c r="R638" t="s">
        <v>295</v>
      </c>
      <c r="S638">
        <v>57297</v>
      </c>
      <c r="T638" s="12">
        <v>3.6041666666666666E-2</v>
      </c>
    </row>
    <row r="639" spans="2:20" x14ac:dyDescent="0.3">
      <c r="B639" t="s">
        <v>253</v>
      </c>
      <c r="C639">
        <v>92466</v>
      </c>
      <c r="D639" s="12">
        <v>9.4444444444444445E-3</v>
      </c>
      <c r="F639" t="s">
        <v>301</v>
      </c>
      <c r="G639">
        <v>54194</v>
      </c>
      <c r="H639" s="12">
        <v>8.3518518518518506E-2</v>
      </c>
      <c r="J639" t="s">
        <v>302</v>
      </c>
      <c r="K639">
        <v>54194</v>
      </c>
      <c r="L639" s="12">
        <v>5.1944444444444446E-2</v>
      </c>
      <c r="N639" t="s">
        <v>294</v>
      </c>
      <c r="O639">
        <v>57298</v>
      </c>
      <c r="P639" s="12">
        <v>4.9606481481481481E-2</v>
      </c>
      <c r="R639" t="s">
        <v>295</v>
      </c>
      <c r="S639">
        <v>57298</v>
      </c>
      <c r="T639" s="12">
        <v>3.888888888888889E-2</v>
      </c>
    </row>
    <row r="640" spans="2:20" x14ac:dyDescent="0.3">
      <c r="B640" t="s">
        <v>253</v>
      </c>
      <c r="C640">
        <v>92467</v>
      </c>
      <c r="D640" s="12">
        <v>9.1666666666666667E-3</v>
      </c>
      <c r="F640" t="s">
        <v>301</v>
      </c>
      <c r="G640">
        <v>54195</v>
      </c>
      <c r="H640" s="12">
        <v>0.10417824074074074</v>
      </c>
      <c r="J640" t="s">
        <v>302</v>
      </c>
      <c r="K640">
        <v>54195</v>
      </c>
      <c r="L640" s="12">
        <v>4.5092592592592594E-2</v>
      </c>
      <c r="N640" t="s">
        <v>294</v>
      </c>
      <c r="O640">
        <v>57299</v>
      </c>
      <c r="P640" s="12">
        <v>3.4641577060931898E-2</v>
      </c>
      <c r="R640" t="s">
        <v>295</v>
      </c>
      <c r="S640">
        <v>57299</v>
      </c>
      <c r="T640" s="12">
        <v>3.3666666666666664E-2</v>
      </c>
    </row>
    <row r="641" spans="2:20" x14ac:dyDescent="0.3">
      <c r="B641" t="s">
        <v>253</v>
      </c>
      <c r="C641">
        <v>92468</v>
      </c>
      <c r="D641" s="12">
        <v>8.611111111111111E-3</v>
      </c>
      <c r="F641" t="s">
        <v>301</v>
      </c>
      <c r="G641">
        <v>54196</v>
      </c>
      <c r="H641" s="12">
        <v>0.13493961352657005</v>
      </c>
      <c r="J641" t="s">
        <v>302</v>
      </c>
      <c r="K641">
        <v>54196</v>
      </c>
      <c r="L641" s="12">
        <v>4.1611111111111113E-2</v>
      </c>
      <c r="N641" t="s">
        <v>294</v>
      </c>
      <c r="O641">
        <v>57300</v>
      </c>
      <c r="P641" s="12">
        <v>3.892361111111111E-2</v>
      </c>
      <c r="R641" t="s">
        <v>295</v>
      </c>
      <c r="S641">
        <v>57300</v>
      </c>
      <c r="T641" s="12">
        <v>4.027777777777778E-2</v>
      </c>
    </row>
    <row r="642" spans="2:20" x14ac:dyDescent="0.3">
      <c r="B642" t="s">
        <v>253</v>
      </c>
      <c r="C642">
        <v>92469</v>
      </c>
      <c r="D642" s="12">
        <v>8.611111111111111E-3</v>
      </c>
      <c r="F642" t="s">
        <v>301</v>
      </c>
      <c r="G642">
        <v>54197</v>
      </c>
      <c r="H642" s="12">
        <v>0.1227199074074074</v>
      </c>
      <c r="J642" t="s">
        <v>302</v>
      </c>
      <c r="K642">
        <v>54197</v>
      </c>
      <c r="L642" s="12">
        <v>5.4120370370370374E-2</v>
      </c>
      <c r="N642" t="s">
        <v>294</v>
      </c>
      <c r="O642">
        <v>57301</v>
      </c>
      <c r="P642" s="12">
        <v>5.0920634920634922E-2</v>
      </c>
      <c r="R642" t="s">
        <v>295</v>
      </c>
      <c r="S642">
        <v>57301</v>
      </c>
      <c r="T642" s="12">
        <v>3.5370370370370371E-2</v>
      </c>
    </row>
    <row r="643" spans="2:20" x14ac:dyDescent="0.3">
      <c r="B643" t="s">
        <v>253</v>
      </c>
      <c r="C643">
        <v>92470</v>
      </c>
      <c r="D643" s="12">
        <v>8.8888888888888889E-3</v>
      </c>
      <c r="F643" t="s">
        <v>301</v>
      </c>
      <c r="G643">
        <v>54198</v>
      </c>
      <c r="H643" s="12">
        <v>0.13064009661835749</v>
      </c>
      <c r="J643" t="s">
        <v>302</v>
      </c>
      <c r="K643">
        <v>54198</v>
      </c>
      <c r="L643" s="12">
        <v>5.2175925925925924E-2</v>
      </c>
      <c r="N643" t="s">
        <v>294</v>
      </c>
      <c r="O643">
        <v>57302</v>
      </c>
      <c r="P643" s="12">
        <v>2.8796296296296299E-2</v>
      </c>
      <c r="R643" t="s">
        <v>295</v>
      </c>
      <c r="S643">
        <v>57302</v>
      </c>
      <c r="T643" s="12">
        <v>2.8555555555555556E-2</v>
      </c>
    </row>
    <row r="644" spans="2:20" x14ac:dyDescent="0.3">
      <c r="B644" t="s">
        <v>253</v>
      </c>
      <c r="C644">
        <v>92471</v>
      </c>
      <c r="D644" s="12">
        <v>9.1666666666666667E-3</v>
      </c>
      <c r="F644" t="s">
        <v>301</v>
      </c>
      <c r="G644">
        <v>54199</v>
      </c>
      <c r="H644" s="12">
        <v>0.16159999999999999</v>
      </c>
      <c r="J644" t="s">
        <v>302</v>
      </c>
      <c r="K644">
        <v>54199</v>
      </c>
      <c r="L644" s="12">
        <v>5.0625000000000003E-2</v>
      </c>
      <c r="N644" t="s">
        <v>294</v>
      </c>
      <c r="O644">
        <v>57303</v>
      </c>
      <c r="P644" s="12">
        <v>4.2916666666666665E-2</v>
      </c>
      <c r="R644" t="s">
        <v>295</v>
      </c>
      <c r="S644">
        <v>57303</v>
      </c>
      <c r="T644" s="12">
        <v>3.4861111111111114E-2</v>
      </c>
    </row>
    <row r="645" spans="2:20" x14ac:dyDescent="0.3">
      <c r="B645" t="s">
        <v>253</v>
      </c>
      <c r="C645">
        <v>92472</v>
      </c>
      <c r="D645" s="12">
        <v>9.4444444444444445E-3</v>
      </c>
      <c r="F645" t="s">
        <v>301</v>
      </c>
      <c r="G645">
        <v>54200</v>
      </c>
      <c r="H645" s="12">
        <v>0.11203703703703705</v>
      </c>
      <c r="J645" t="s">
        <v>302</v>
      </c>
      <c r="K645">
        <v>54200</v>
      </c>
      <c r="L645" s="12">
        <v>5.1388888888888887E-2</v>
      </c>
      <c r="N645" t="s">
        <v>294</v>
      </c>
      <c r="O645">
        <v>57304</v>
      </c>
      <c r="P645" s="12">
        <v>4.4557291666666665E-2</v>
      </c>
      <c r="R645" t="s">
        <v>295</v>
      </c>
      <c r="S645">
        <v>57304</v>
      </c>
      <c r="T645" s="12">
        <v>2.6388888888888889E-2</v>
      </c>
    </row>
    <row r="646" spans="2:20" x14ac:dyDescent="0.3">
      <c r="B646" t="s">
        <v>253</v>
      </c>
      <c r="C646">
        <v>92473</v>
      </c>
      <c r="D646" s="12">
        <v>8.8888888888888889E-3</v>
      </c>
      <c r="F646" t="s">
        <v>301</v>
      </c>
      <c r="G646">
        <v>54201</v>
      </c>
      <c r="H646" s="12">
        <v>0.10438888888888888</v>
      </c>
      <c r="J646" t="s">
        <v>302</v>
      </c>
      <c r="K646">
        <v>54201</v>
      </c>
      <c r="L646" s="12">
        <v>6.3750000000000001E-2</v>
      </c>
      <c r="N646" t="s">
        <v>294</v>
      </c>
      <c r="O646">
        <v>57305</v>
      </c>
      <c r="P646" s="12">
        <v>5.1835016835016838E-2</v>
      </c>
      <c r="R646" t="s">
        <v>295</v>
      </c>
      <c r="S646">
        <v>57305</v>
      </c>
      <c r="T646" s="12">
        <v>3.7499999999999999E-2</v>
      </c>
    </row>
    <row r="647" spans="2:20" x14ac:dyDescent="0.3">
      <c r="B647" t="s">
        <v>253</v>
      </c>
      <c r="C647">
        <v>92474</v>
      </c>
      <c r="D647" s="12">
        <v>9.1666666666666667E-3</v>
      </c>
      <c r="F647" t="s">
        <v>301</v>
      </c>
      <c r="G647">
        <v>54202</v>
      </c>
      <c r="H647" s="12">
        <v>0.15158212560386475</v>
      </c>
      <c r="J647" t="s">
        <v>302</v>
      </c>
      <c r="K647">
        <v>54202</v>
      </c>
      <c r="L647" s="12">
        <v>6.537037037037037E-2</v>
      </c>
      <c r="N647" t="s">
        <v>294</v>
      </c>
      <c r="O647">
        <v>57306</v>
      </c>
      <c r="P647" s="12">
        <v>4.3493265993265993E-2</v>
      </c>
      <c r="R647" t="s">
        <v>295</v>
      </c>
      <c r="S647">
        <v>57306</v>
      </c>
      <c r="T647" s="12">
        <v>3.6249999999999998E-2</v>
      </c>
    </row>
    <row r="648" spans="2:20" x14ac:dyDescent="0.3">
      <c r="B648" t="s">
        <v>253</v>
      </c>
      <c r="C648">
        <v>92475</v>
      </c>
      <c r="D648" s="12">
        <v>8.611111111111111E-3</v>
      </c>
      <c r="F648" t="s">
        <v>301</v>
      </c>
      <c r="G648">
        <v>54203</v>
      </c>
      <c r="H648" s="12">
        <v>0.157</v>
      </c>
      <c r="J648" t="s">
        <v>302</v>
      </c>
      <c r="K648">
        <v>54203</v>
      </c>
      <c r="L648" s="12">
        <v>4.8500000000000001E-2</v>
      </c>
      <c r="N648" t="s">
        <v>294</v>
      </c>
      <c r="O648">
        <v>57307</v>
      </c>
      <c r="P648" s="12">
        <v>4.4076797385620918E-2</v>
      </c>
      <c r="R648" t="s">
        <v>295</v>
      </c>
      <c r="S648">
        <v>57307</v>
      </c>
      <c r="T648" s="12">
        <v>3.4375000000000003E-2</v>
      </c>
    </row>
    <row r="649" spans="2:20" x14ac:dyDescent="0.3">
      <c r="B649" t="s">
        <v>253</v>
      </c>
      <c r="C649">
        <v>92476</v>
      </c>
      <c r="D649" s="12">
        <v>8.3333333333333332E-3</v>
      </c>
      <c r="F649" t="s">
        <v>301</v>
      </c>
      <c r="G649">
        <v>54204</v>
      </c>
      <c r="H649" s="12">
        <v>0.15119212962962963</v>
      </c>
      <c r="J649" t="s">
        <v>302</v>
      </c>
      <c r="K649">
        <v>54204</v>
      </c>
      <c r="L649" s="12">
        <v>4.7166666666666669E-2</v>
      </c>
      <c r="N649" t="s">
        <v>294</v>
      </c>
      <c r="O649">
        <v>57308</v>
      </c>
      <c r="P649" s="12">
        <v>2.4674329501915705E-2</v>
      </c>
      <c r="R649" t="s">
        <v>295</v>
      </c>
      <c r="S649">
        <v>57308</v>
      </c>
      <c r="T649" s="12">
        <v>3.8263888888888889E-2</v>
      </c>
    </row>
    <row r="650" spans="2:20" x14ac:dyDescent="0.3">
      <c r="B650" t="s">
        <v>253</v>
      </c>
      <c r="C650">
        <v>92477</v>
      </c>
      <c r="D650" s="12">
        <v>8.611111111111111E-3</v>
      </c>
      <c r="F650" t="s">
        <v>301</v>
      </c>
      <c r="G650">
        <v>54205</v>
      </c>
      <c r="H650" s="12">
        <v>0.12909999999999999</v>
      </c>
      <c r="J650" t="s">
        <v>302</v>
      </c>
      <c r="K650">
        <v>54205</v>
      </c>
      <c r="L650" s="12">
        <v>5.1527777777777777E-2</v>
      </c>
      <c r="N650" t="s">
        <v>294</v>
      </c>
      <c r="O650">
        <v>57309</v>
      </c>
      <c r="P650" s="12">
        <v>5.0920634920634922E-2</v>
      </c>
      <c r="R650" t="s">
        <v>295</v>
      </c>
      <c r="S650">
        <v>57309</v>
      </c>
      <c r="T650" s="12">
        <v>3.5370370370370371E-2</v>
      </c>
    </row>
    <row r="651" spans="2:20" x14ac:dyDescent="0.3">
      <c r="B651" t="s">
        <v>253</v>
      </c>
      <c r="C651">
        <v>92478</v>
      </c>
      <c r="D651" s="12">
        <v>8.8888888888888889E-3</v>
      </c>
      <c r="F651" t="s">
        <v>301</v>
      </c>
      <c r="G651">
        <v>54206</v>
      </c>
      <c r="H651" s="12">
        <v>0.12349537037037038</v>
      </c>
      <c r="J651" t="s">
        <v>302</v>
      </c>
      <c r="K651">
        <v>54206</v>
      </c>
      <c r="L651" s="12">
        <v>4.4285714285714282E-2</v>
      </c>
      <c r="N651" t="s">
        <v>294</v>
      </c>
      <c r="O651">
        <v>57310</v>
      </c>
      <c r="P651" s="12">
        <v>2.8796296296296299E-2</v>
      </c>
      <c r="R651" t="s">
        <v>295</v>
      </c>
      <c r="S651">
        <v>57310</v>
      </c>
      <c r="T651" s="12">
        <v>2.8555555555555556E-2</v>
      </c>
    </row>
    <row r="652" spans="2:20" x14ac:dyDescent="0.3">
      <c r="B652" t="s">
        <v>253</v>
      </c>
      <c r="C652">
        <v>92479</v>
      </c>
      <c r="D652" s="12">
        <v>9.4444444444444445E-3</v>
      </c>
      <c r="F652" t="s">
        <v>301</v>
      </c>
      <c r="G652">
        <v>54207</v>
      </c>
      <c r="H652" s="12">
        <v>0.10680555555555556</v>
      </c>
      <c r="J652" t="s">
        <v>302</v>
      </c>
      <c r="K652">
        <v>54207</v>
      </c>
      <c r="L652" s="12">
        <v>4.0777777777777781E-2</v>
      </c>
      <c r="N652" t="s">
        <v>294</v>
      </c>
      <c r="O652">
        <v>57311</v>
      </c>
      <c r="P652" s="12">
        <v>4.2916666666666665E-2</v>
      </c>
      <c r="R652" t="s">
        <v>295</v>
      </c>
      <c r="S652">
        <v>57311</v>
      </c>
      <c r="T652" s="12">
        <v>3.4861111111111114E-2</v>
      </c>
    </row>
    <row r="653" spans="2:20" x14ac:dyDescent="0.3">
      <c r="B653" t="s">
        <v>253</v>
      </c>
      <c r="C653">
        <v>92480</v>
      </c>
      <c r="D653" s="12">
        <v>8.8888888888888889E-3</v>
      </c>
      <c r="F653" t="s">
        <v>301</v>
      </c>
      <c r="G653">
        <v>54208</v>
      </c>
      <c r="H653" s="12">
        <v>0.14422453703703705</v>
      </c>
      <c r="J653" t="s">
        <v>302</v>
      </c>
      <c r="K653">
        <v>54208</v>
      </c>
      <c r="L653" s="12">
        <v>5.2857142857142859E-2</v>
      </c>
      <c r="N653" t="s">
        <v>294</v>
      </c>
      <c r="O653">
        <v>57312</v>
      </c>
      <c r="P653" s="12">
        <v>5.527777777777778E-2</v>
      </c>
      <c r="R653" t="s">
        <v>295</v>
      </c>
      <c r="S653">
        <v>57312</v>
      </c>
      <c r="T653" s="12">
        <v>2.7777777777777776E-2</v>
      </c>
    </row>
    <row r="654" spans="2:20" x14ac:dyDescent="0.3">
      <c r="B654" t="s">
        <v>253</v>
      </c>
      <c r="C654">
        <v>92481</v>
      </c>
      <c r="D654" s="12">
        <v>9.1666666666666667E-3</v>
      </c>
      <c r="F654" t="s">
        <v>301</v>
      </c>
      <c r="G654">
        <v>54209</v>
      </c>
      <c r="H654" s="12">
        <v>0.10811342592592593</v>
      </c>
      <c r="J654" t="s">
        <v>302</v>
      </c>
      <c r="K654">
        <v>54209</v>
      </c>
      <c r="L654" s="12">
        <v>4.6722222222222221E-2</v>
      </c>
      <c r="N654" t="s">
        <v>294</v>
      </c>
      <c r="O654">
        <v>57313</v>
      </c>
      <c r="P654" s="12">
        <v>3.6092592592592593E-2</v>
      </c>
      <c r="R654" t="s">
        <v>295</v>
      </c>
      <c r="S654">
        <v>57313</v>
      </c>
      <c r="T654" s="12">
        <v>3.6041666666666666E-2</v>
      </c>
    </row>
    <row r="655" spans="2:20" x14ac:dyDescent="0.3">
      <c r="B655" t="s">
        <v>253</v>
      </c>
      <c r="C655">
        <v>92482</v>
      </c>
      <c r="D655" s="12">
        <v>9.4444444444444445E-3</v>
      </c>
      <c r="F655" t="s">
        <v>301</v>
      </c>
      <c r="G655">
        <v>54210</v>
      </c>
      <c r="H655" s="12">
        <v>0.13433333333333333</v>
      </c>
      <c r="J655" t="s">
        <v>302</v>
      </c>
      <c r="K655">
        <v>54210</v>
      </c>
      <c r="L655" s="12">
        <v>5.0444444444444445E-2</v>
      </c>
      <c r="N655" t="s">
        <v>294</v>
      </c>
      <c r="O655">
        <v>57314</v>
      </c>
      <c r="P655" s="12">
        <v>4.9606481481481481E-2</v>
      </c>
      <c r="R655" t="s">
        <v>295</v>
      </c>
      <c r="S655">
        <v>57314</v>
      </c>
      <c r="T655" s="12">
        <v>3.888888888888889E-2</v>
      </c>
    </row>
    <row r="656" spans="2:20" x14ac:dyDescent="0.3">
      <c r="B656" t="s">
        <v>253</v>
      </c>
      <c r="C656">
        <v>92483</v>
      </c>
      <c r="D656" s="12">
        <v>8.3333333333333332E-3</v>
      </c>
      <c r="F656" t="s">
        <v>301</v>
      </c>
      <c r="G656">
        <v>54211</v>
      </c>
      <c r="H656" s="12">
        <v>0.11541062801932368</v>
      </c>
      <c r="J656" t="s">
        <v>302</v>
      </c>
      <c r="K656">
        <v>54211</v>
      </c>
      <c r="L656" s="12">
        <v>4.0648148148148149E-2</v>
      </c>
      <c r="N656" t="s">
        <v>294</v>
      </c>
      <c r="O656">
        <v>57315</v>
      </c>
      <c r="P656" s="12">
        <v>3.4641577060931898E-2</v>
      </c>
      <c r="R656" t="s">
        <v>295</v>
      </c>
      <c r="S656">
        <v>57315</v>
      </c>
      <c r="T656" s="12">
        <v>3.3666666666666664E-2</v>
      </c>
    </row>
    <row r="657" spans="2:20" x14ac:dyDescent="0.3">
      <c r="B657" t="s">
        <v>253</v>
      </c>
      <c r="C657">
        <v>92484</v>
      </c>
      <c r="D657" s="12">
        <v>8.8888888888888889E-3</v>
      </c>
      <c r="F657" t="s">
        <v>301</v>
      </c>
      <c r="G657">
        <v>54212</v>
      </c>
      <c r="H657" s="12">
        <v>9.4399999999999998E-2</v>
      </c>
      <c r="J657" t="s">
        <v>302</v>
      </c>
      <c r="K657">
        <v>54212</v>
      </c>
      <c r="L657" s="12">
        <v>4.597222222222222E-2</v>
      </c>
      <c r="N657" t="s">
        <v>294</v>
      </c>
      <c r="O657">
        <v>57316</v>
      </c>
      <c r="P657" s="12">
        <v>3.892361111111111E-2</v>
      </c>
      <c r="R657" t="s">
        <v>295</v>
      </c>
      <c r="S657">
        <v>57316</v>
      </c>
      <c r="T657" s="12">
        <v>4.027777777777778E-2</v>
      </c>
    </row>
    <row r="658" spans="2:20" x14ac:dyDescent="0.3">
      <c r="B658" t="s">
        <v>253</v>
      </c>
      <c r="C658">
        <v>92485</v>
      </c>
      <c r="D658" s="12">
        <v>8.611111111111111E-3</v>
      </c>
      <c r="F658" t="s">
        <v>301</v>
      </c>
      <c r="G658">
        <v>54213</v>
      </c>
      <c r="H658" s="12">
        <v>0.13163333333333335</v>
      </c>
      <c r="J658" t="s">
        <v>302</v>
      </c>
      <c r="K658">
        <v>54213</v>
      </c>
      <c r="L658" s="12">
        <v>4.7658730158730164E-2</v>
      </c>
      <c r="N658" t="s">
        <v>294</v>
      </c>
      <c r="O658">
        <v>57317</v>
      </c>
      <c r="P658" s="12">
        <v>3.6093750000000001E-2</v>
      </c>
      <c r="R658" t="s">
        <v>295</v>
      </c>
      <c r="S658">
        <v>57317</v>
      </c>
      <c r="T658" s="12">
        <v>3.3611111111111112E-2</v>
      </c>
    </row>
    <row r="659" spans="2:20" x14ac:dyDescent="0.3">
      <c r="B659" t="s">
        <v>253</v>
      </c>
      <c r="C659">
        <v>92486</v>
      </c>
      <c r="D659" s="12">
        <v>9.4444444444444445E-3</v>
      </c>
      <c r="F659" t="s">
        <v>301</v>
      </c>
      <c r="G659">
        <v>54214</v>
      </c>
      <c r="H659" s="12">
        <v>0.10361111111111111</v>
      </c>
      <c r="J659" t="s">
        <v>302</v>
      </c>
      <c r="K659">
        <v>54214</v>
      </c>
      <c r="L659" s="12">
        <v>4.3333333333333335E-2</v>
      </c>
      <c r="N659" t="s">
        <v>294</v>
      </c>
      <c r="O659">
        <v>57318</v>
      </c>
      <c r="P659" s="12">
        <v>3.574074074074074E-2</v>
      </c>
      <c r="R659" t="s">
        <v>295</v>
      </c>
      <c r="S659">
        <v>57318</v>
      </c>
      <c r="T659" s="12">
        <v>2.9305555555555557E-2</v>
      </c>
    </row>
    <row r="660" spans="2:20" x14ac:dyDescent="0.3">
      <c r="B660" t="s">
        <v>253</v>
      </c>
      <c r="C660">
        <v>92487</v>
      </c>
      <c r="D660" s="12">
        <v>9.7222222222222224E-3</v>
      </c>
      <c r="F660" t="s">
        <v>301</v>
      </c>
      <c r="G660">
        <v>54215</v>
      </c>
      <c r="H660" s="12">
        <v>0.16239583333333332</v>
      </c>
      <c r="J660" t="s">
        <v>302</v>
      </c>
      <c r="K660">
        <v>54215</v>
      </c>
      <c r="L660" s="12">
        <v>4.6388888888888889E-2</v>
      </c>
      <c r="N660" t="s">
        <v>294</v>
      </c>
      <c r="O660">
        <v>57319</v>
      </c>
      <c r="P660" s="12">
        <v>3.5134680134680137E-2</v>
      </c>
      <c r="R660" t="s">
        <v>295</v>
      </c>
      <c r="S660">
        <v>57319</v>
      </c>
      <c r="T660" s="12">
        <v>3.3500000000000002E-2</v>
      </c>
    </row>
    <row r="661" spans="2:20" x14ac:dyDescent="0.3">
      <c r="B661" t="s">
        <v>253</v>
      </c>
      <c r="C661">
        <v>92488</v>
      </c>
      <c r="D661" s="12">
        <v>9.7222222222222224E-3</v>
      </c>
      <c r="F661" t="s">
        <v>301</v>
      </c>
      <c r="G661">
        <v>54216</v>
      </c>
      <c r="H661" s="12">
        <v>8.9351851851851849E-2</v>
      </c>
      <c r="J661" t="s">
        <v>302</v>
      </c>
      <c r="K661">
        <v>54216</v>
      </c>
      <c r="L661" s="12">
        <v>6.159722222222222E-2</v>
      </c>
      <c r="N661" t="s">
        <v>294</v>
      </c>
      <c r="O661">
        <v>57320</v>
      </c>
      <c r="P661" s="12">
        <v>4.0228758169934639E-2</v>
      </c>
      <c r="R661" t="s">
        <v>295</v>
      </c>
      <c r="S661">
        <v>57320</v>
      </c>
      <c r="T661" s="12">
        <v>3.861111111111111E-2</v>
      </c>
    </row>
    <row r="662" spans="2:20" x14ac:dyDescent="0.3">
      <c r="B662" t="s">
        <v>253</v>
      </c>
      <c r="C662">
        <v>92489</v>
      </c>
      <c r="D662" s="12">
        <v>9.7222222222222224E-3</v>
      </c>
      <c r="F662" t="s">
        <v>301</v>
      </c>
      <c r="G662">
        <v>54217</v>
      </c>
      <c r="H662" s="12">
        <v>0.12342592592592593</v>
      </c>
      <c r="J662" t="s">
        <v>302</v>
      </c>
      <c r="K662">
        <v>54217</v>
      </c>
      <c r="L662" s="12">
        <v>5.6574074074074075E-2</v>
      </c>
      <c r="N662" t="s">
        <v>294</v>
      </c>
      <c r="O662">
        <v>57321</v>
      </c>
      <c r="P662" s="12">
        <v>2.9305555555555553E-2</v>
      </c>
      <c r="R662" t="s">
        <v>295</v>
      </c>
      <c r="S662">
        <v>57321</v>
      </c>
      <c r="T662" s="12">
        <v>3.1597222222222221E-2</v>
      </c>
    </row>
    <row r="663" spans="2:20" x14ac:dyDescent="0.3">
      <c r="B663" t="s">
        <v>253</v>
      </c>
      <c r="C663">
        <v>92490</v>
      </c>
      <c r="D663" s="12">
        <v>8.8888888888888889E-3</v>
      </c>
      <c r="F663" t="s">
        <v>301</v>
      </c>
      <c r="G663">
        <v>54218</v>
      </c>
      <c r="H663" s="12">
        <v>0.11994212962962963</v>
      </c>
      <c r="J663" t="s">
        <v>302</v>
      </c>
      <c r="K663">
        <v>54218</v>
      </c>
      <c r="L663" s="12">
        <v>4.4277777777777777E-2</v>
      </c>
      <c r="N663" t="s">
        <v>294</v>
      </c>
      <c r="O663">
        <v>57322</v>
      </c>
      <c r="P663" s="12">
        <v>6.8202160493827158E-2</v>
      </c>
      <c r="R663" t="s">
        <v>295</v>
      </c>
      <c r="S663">
        <v>57322</v>
      </c>
      <c r="T663" s="12">
        <v>3.7777777777777778E-2</v>
      </c>
    </row>
    <row r="664" spans="2:20" x14ac:dyDescent="0.3">
      <c r="B664" t="s">
        <v>253</v>
      </c>
      <c r="C664">
        <v>92491</v>
      </c>
      <c r="D664" s="12">
        <v>9.7222222222222224E-3</v>
      </c>
      <c r="F664" t="s">
        <v>301</v>
      </c>
      <c r="G664">
        <v>54219</v>
      </c>
      <c r="H664" s="12">
        <v>0.1590625</v>
      </c>
      <c r="J664" t="s">
        <v>302</v>
      </c>
      <c r="K664">
        <v>54219</v>
      </c>
      <c r="L664" s="12">
        <v>6.083333333333333E-2</v>
      </c>
      <c r="N664" t="s">
        <v>294</v>
      </c>
      <c r="O664">
        <v>57323</v>
      </c>
      <c r="P664" s="12">
        <v>4.9820261437908499E-2</v>
      </c>
      <c r="R664" t="s">
        <v>295</v>
      </c>
      <c r="S664">
        <v>57323</v>
      </c>
      <c r="T664" s="12">
        <v>3.3611111111111112E-2</v>
      </c>
    </row>
    <row r="665" spans="2:20" x14ac:dyDescent="0.3">
      <c r="B665" t="s">
        <v>253</v>
      </c>
      <c r="C665">
        <v>92492</v>
      </c>
      <c r="D665" s="12">
        <v>8.611111111111111E-3</v>
      </c>
      <c r="F665" t="s">
        <v>301</v>
      </c>
      <c r="G665">
        <v>54220</v>
      </c>
      <c r="H665" s="12">
        <v>0.13005787037037037</v>
      </c>
      <c r="J665" t="s">
        <v>302</v>
      </c>
      <c r="K665">
        <v>54220</v>
      </c>
      <c r="L665" s="12">
        <v>4.9722222222222223E-2</v>
      </c>
      <c r="N665" t="s">
        <v>294</v>
      </c>
      <c r="O665">
        <v>57324</v>
      </c>
      <c r="P665" s="12">
        <v>2.595959595959596E-2</v>
      </c>
      <c r="R665" t="s">
        <v>295</v>
      </c>
      <c r="S665">
        <v>57324</v>
      </c>
      <c r="T665" s="12">
        <v>2.9930555555555554E-2</v>
      </c>
    </row>
    <row r="666" spans="2:20" x14ac:dyDescent="0.3">
      <c r="B666" t="s">
        <v>253</v>
      </c>
      <c r="C666">
        <v>92493</v>
      </c>
      <c r="D666" s="12">
        <v>8.611111111111111E-3</v>
      </c>
      <c r="F666" t="s">
        <v>301</v>
      </c>
      <c r="G666">
        <v>54221</v>
      </c>
      <c r="H666" s="12">
        <v>0.11532222222222221</v>
      </c>
      <c r="J666" t="s">
        <v>302</v>
      </c>
      <c r="K666">
        <v>54221</v>
      </c>
      <c r="L666" s="12">
        <v>4.2268518518518518E-2</v>
      </c>
      <c r="N666" t="s">
        <v>294</v>
      </c>
      <c r="O666">
        <v>57325</v>
      </c>
      <c r="P666" s="12">
        <v>3.7826797385620919E-2</v>
      </c>
      <c r="R666" t="s">
        <v>295</v>
      </c>
      <c r="S666">
        <v>57325</v>
      </c>
      <c r="T666" s="12">
        <v>4.0740740740740737E-2</v>
      </c>
    </row>
    <row r="667" spans="2:20" x14ac:dyDescent="0.3">
      <c r="B667" t="s">
        <v>253</v>
      </c>
      <c r="C667">
        <v>92494</v>
      </c>
      <c r="D667" s="12">
        <v>8.611111111111111E-3</v>
      </c>
      <c r="F667" t="s">
        <v>301</v>
      </c>
      <c r="G667">
        <v>54222</v>
      </c>
      <c r="H667" s="12">
        <v>0.13532407407407407</v>
      </c>
      <c r="J667" t="s">
        <v>302</v>
      </c>
      <c r="K667">
        <v>54222</v>
      </c>
      <c r="L667" s="12">
        <v>4.9861111111111113E-2</v>
      </c>
      <c r="N667" t="s">
        <v>294</v>
      </c>
      <c r="O667">
        <v>57326</v>
      </c>
      <c r="P667" s="12">
        <v>3.651851851851852E-2</v>
      </c>
      <c r="R667" t="s">
        <v>295</v>
      </c>
      <c r="S667">
        <v>57326</v>
      </c>
      <c r="T667" s="12">
        <v>2.7055555555555555E-2</v>
      </c>
    </row>
    <row r="668" spans="2:20" x14ac:dyDescent="0.3">
      <c r="B668" t="s">
        <v>253</v>
      </c>
      <c r="C668">
        <v>92495</v>
      </c>
      <c r="D668" s="12">
        <v>8.3333333333333332E-3</v>
      </c>
      <c r="F668" t="s">
        <v>301</v>
      </c>
      <c r="G668">
        <v>54223</v>
      </c>
      <c r="H668" s="12">
        <v>9.4685990338164244E-2</v>
      </c>
      <c r="J668" t="s">
        <v>302</v>
      </c>
      <c r="K668">
        <v>54223</v>
      </c>
      <c r="L668" s="12">
        <v>5.4583333333333331E-2</v>
      </c>
      <c r="N668" t="s">
        <v>294</v>
      </c>
      <c r="O668">
        <v>57327</v>
      </c>
      <c r="P668" s="12">
        <v>8.1620370370370371E-2</v>
      </c>
      <c r="R668" t="s">
        <v>295</v>
      </c>
      <c r="S668">
        <v>57327</v>
      </c>
      <c r="T668" s="12">
        <v>3.0555555555555555E-2</v>
      </c>
    </row>
    <row r="669" spans="2:20" x14ac:dyDescent="0.3">
      <c r="B669" t="s">
        <v>253</v>
      </c>
      <c r="C669">
        <v>92496</v>
      </c>
      <c r="D669" s="12">
        <v>9.1666666666666667E-3</v>
      </c>
      <c r="F669" t="s">
        <v>301</v>
      </c>
      <c r="G669">
        <v>54224</v>
      </c>
      <c r="H669" s="12">
        <v>0.16108888888888889</v>
      </c>
      <c r="J669" t="s">
        <v>302</v>
      </c>
      <c r="K669">
        <v>54224</v>
      </c>
      <c r="L669" s="12">
        <v>5.3796296296296293E-2</v>
      </c>
      <c r="N669" t="s">
        <v>294</v>
      </c>
      <c r="O669">
        <v>57328</v>
      </c>
      <c r="P669" s="12">
        <v>3.0170250896057346E-2</v>
      </c>
      <c r="R669" t="s">
        <v>295</v>
      </c>
      <c r="S669">
        <v>57328</v>
      </c>
      <c r="T669" s="12">
        <v>3.7222222222222219E-2</v>
      </c>
    </row>
    <row r="670" spans="2:20" x14ac:dyDescent="0.3">
      <c r="B670" t="s">
        <v>253</v>
      </c>
      <c r="C670">
        <v>92497</v>
      </c>
      <c r="D670" s="12">
        <v>9.4444444444444445E-3</v>
      </c>
      <c r="F670" t="s">
        <v>301</v>
      </c>
      <c r="G670">
        <v>54225</v>
      </c>
      <c r="H670" s="12">
        <v>9.1365740740740733E-2</v>
      </c>
      <c r="J670" t="s">
        <v>302</v>
      </c>
      <c r="K670">
        <v>54225</v>
      </c>
      <c r="L670" s="12">
        <v>5.5555555555555559E-2</v>
      </c>
      <c r="N670" t="s">
        <v>294</v>
      </c>
      <c r="O670">
        <v>57329</v>
      </c>
      <c r="P670" s="12">
        <v>4.2255892255892255E-2</v>
      </c>
      <c r="R670" t="s">
        <v>295</v>
      </c>
      <c r="S670">
        <v>57329</v>
      </c>
      <c r="T670" s="12">
        <v>3.4074074074074076E-2</v>
      </c>
    </row>
    <row r="671" spans="2:20" x14ac:dyDescent="0.3">
      <c r="B671" t="s">
        <v>253</v>
      </c>
      <c r="C671">
        <v>92498</v>
      </c>
      <c r="D671" s="12">
        <v>8.611111111111111E-3</v>
      </c>
      <c r="F671" t="s">
        <v>301</v>
      </c>
      <c r="G671">
        <v>54226</v>
      </c>
      <c r="H671" s="12">
        <v>0.1525</v>
      </c>
      <c r="J671" t="s">
        <v>302</v>
      </c>
      <c r="K671">
        <v>54226</v>
      </c>
      <c r="L671" s="12">
        <v>3.7611111111111109E-2</v>
      </c>
      <c r="N671" t="s">
        <v>294</v>
      </c>
      <c r="O671">
        <v>57330</v>
      </c>
      <c r="P671" s="12">
        <v>5.3173400673400678E-2</v>
      </c>
      <c r="R671" t="s">
        <v>295</v>
      </c>
      <c r="S671">
        <v>57330</v>
      </c>
      <c r="T671" s="12">
        <v>3.6458333333333336E-2</v>
      </c>
    </row>
    <row r="672" spans="2:20" x14ac:dyDescent="0.3">
      <c r="B672" t="s">
        <v>253</v>
      </c>
      <c r="C672">
        <v>92499</v>
      </c>
      <c r="D672" s="12">
        <v>8.611111111111111E-3</v>
      </c>
      <c r="F672" t="s">
        <v>301</v>
      </c>
      <c r="G672">
        <v>54227</v>
      </c>
      <c r="H672" s="12">
        <v>9.817777777777778E-2</v>
      </c>
      <c r="J672" t="s">
        <v>302</v>
      </c>
      <c r="K672">
        <v>54227</v>
      </c>
      <c r="L672" s="12">
        <v>4.6666666666666669E-2</v>
      </c>
      <c r="N672" t="s">
        <v>294</v>
      </c>
      <c r="O672">
        <v>57331</v>
      </c>
      <c r="P672" s="12">
        <v>4.9820261437908499E-2</v>
      </c>
      <c r="R672" t="s">
        <v>295</v>
      </c>
      <c r="S672">
        <v>57331</v>
      </c>
      <c r="T672" s="12">
        <v>3.3611111111111112E-2</v>
      </c>
    </row>
    <row r="673" spans="2:20" x14ac:dyDescent="0.3">
      <c r="B673" t="s">
        <v>253</v>
      </c>
      <c r="C673">
        <v>92500</v>
      </c>
      <c r="D673" s="12">
        <v>8.8888888888888889E-3</v>
      </c>
      <c r="F673" t="s">
        <v>301</v>
      </c>
      <c r="G673">
        <v>54228</v>
      </c>
      <c r="H673" s="12">
        <v>0.11903935185185184</v>
      </c>
      <c r="J673" t="s">
        <v>302</v>
      </c>
      <c r="K673">
        <v>54228</v>
      </c>
      <c r="L673" s="12">
        <v>4.5277777777777771E-2</v>
      </c>
      <c r="N673" t="s">
        <v>294</v>
      </c>
      <c r="O673">
        <v>57332</v>
      </c>
      <c r="P673" s="12">
        <v>2.595959595959596E-2</v>
      </c>
      <c r="R673" t="s">
        <v>295</v>
      </c>
      <c r="S673">
        <v>57332</v>
      </c>
      <c r="T673" s="12">
        <v>2.9930555555555554E-2</v>
      </c>
    </row>
    <row r="674" spans="2:20" x14ac:dyDescent="0.3">
      <c r="B674" t="s">
        <v>253</v>
      </c>
      <c r="C674">
        <v>92501</v>
      </c>
      <c r="D674" s="12">
        <v>8.611111111111111E-3</v>
      </c>
      <c r="F674" t="s">
        <v>301</v>
      </c>
      <c r="G674">
        <v>54229</v>
      </c>
      <c r="H674" s="12">
        <v>0.12011111111111111</v>
      </c>
      <c r="J674" t="s">
        <v>302</v>
      </c>
      <c r="K674">
        <v>54229</v>
      </c>
      <c r="L674" s="12">
        <v>5.4944444444444442E-2</v>
      </c>
      <c r="N674" t="s">
        <v>294</v>
      </c>
      <c r="O674">
        <v>57333</v>
      </c>
      <c r="P674" s="12">
        <v>3.7826797385620919E-2</v>
      </c>
      <c r="R674" t="s">
        <v>295</v>
      </c>
      <c r="S674">
        <v>57333</v>
      </c>
      <c r="T674" s="12">
        <v>4.0740740740740737E-2</v>
      </c>
    </row>
    <row r="675" spans="2:20" x14ac:dyDescent="0.3">
      <c r="B675" t="s">
        <v>253</v>
      </c>
      <c r="C675">
        <v>92502</v>
      </c>
      <c r="D675" s="12">
        <v>9.1666666666666667E-3</v>
      </c>
      <c r="F675" t="s">
        <v>301</v>
      </c>
      <c r="G675">
        <v>54230</v>
      </c>
      <c r="H675" s="12">
        <v>0.12517777777777778</v>
      </c>
      <c r="J675" t="s">
        <v>302</v>
      </c>
      <c r="K675">
        <v>54230</v>
      </c>
      <c r="L675" s="12">
        <v>5.8333333333333327E-2</v>
      </c>
      <c r="N675" t="s">
        <v>294</v>
      </c>
      <c r="O675">
        <v>57334</v>
      </c>
      <c r="P675" s="12">
        <v>5.3737373737373743E-2</v>
      </c>
      <c r="R675" t="s">
        <v>295</v>
      </c>
      <c r="S675">
        <v>57334</v>
      </c>
      <c r="T675" s="12">
        <v>2.8125000000000001E-2</v>
      </c>
    </row>
    <row r="676" spans="2:20" x14ac:dyDescent="0.3">
      <c r="B676" t="s">
        <v>253</v>
      </c>
      <c r="C676">
        <v>92503</v>
      </c>
      <c r="D676" s="12">
        <v>8.611111111111111E-3</v>
      </c>
      <c r="F676" t="s">
        <v>301</v>
      </c>
      <c r="G676">
        <v>54231</v>
      </c>
      <c r="H676" s="12">
        <v>0.14235555555555554</v>
      </c>
      <c r="J676" t="s">
        <v>302</v>
      </c>
      <c r="K676">
        <v>54231</v>
      </c>
      <c r="L676" s="12">
        <v>5.9629629629629623E-2</v>
      </c>
      <c r="N676" t="s">
        <v>294</v>
      </c>
      <c r="O676">
        <v>57335</v>
      </c>
      <c r="P676" s="12">
        <v>6.377104377104377E-2</v>
      </c>
      <c r="R676" t="s">
        <v>295</v>
      </c>
      <c r="S676">
        <v>57335</v>
      </c>
      <c r="T676" s="12">
        <v>2.9388888888888888E-2</v>
      </c>
    </row>
    <row r="677" spans="2:20" x14ac:dyDescent="0.3">
      <c r="B677" t="s">
        <v>253</v>
      </c>
      <c r="C677">
        <v>92504</v>
      </c>
      <c r="D677" s="12">
        <v>8.3333333333333332E-3</v>
      </c>
      <c r="F677" t="s">
        <v>301</v>
      </c>
      <c r="G677">
        <v>54232</v>
      </c>
      <c r="H677" s="12">
        <v>0.10359903381642512</v>
      </c>
      <c r="J677" t="s">
        <v>302</v>
      </c>
      <c r="K677">
        <v>54232</v>
      </c>
      <c r="L677" s="12">
        <v>3.9166666666666669E-2</v>
      </c>
      <c r="N677" t="s">
        <v>294</v>
      </c>
      <c r="O677">
        <v>57336</v>
      </c>
      <c r="P677" s="12">
        <v>4.0228758169934639E-2</v>
      </c>
      <c r="R677" t="s">
        <v>295</v>
      </c>
      <c r="S677">
        <v>57336</v>
      </c>
      <c r="T677" s="12">
        <v>3.861111111111111E-2</v>
      </c>
    </row>
    <row r="678" spans="2:20" x14ac:dyDescent="0.3">
      <c r="B678" t="s">
        <v>253</v>
      </c>
      <c r="C678">
        <v>92505</v>
      </c>
      <c r="D678" s="12">
        <v>9.7222222222222224E-3</v>
      </c>
      <c r="F678" t="s">
        <v>301</v>
      </c>
      <c r="G678">
        <v>54233</v>
      </c>
      <c r="H678" s="12">
        <v>0.10001111111111111</v>
      </c>
      <c r="J678" t="s">
        <v>302</v>
      </c>
      <c r="K678">
        <v>54233</v>
      </c>
      <c r="L678" s="12">
        <v>5.527777777777778E-2</v>
      </c>
      <c r="N678" t="s">
        <v>294</v>
      </c>
      <c r="O678">
        <v>57337</v>
      </c>
      <c r="P678" s="12">
        <v>2.9305555555555553E-2</v>
      </c>
      <c r="R678" t="s">
        <v>295</v>
      </c>
      <c r="S678">
        <v>57337</v>
      </c>
      <c r="T678" s="12">
        <v>3.1597222222222221E-2</v>
      </c>
    </row>
    <row r="679" spans="2:20" x14ac:dyDescent="0.3">
      <c r="B679" t="s">
        <v>253</v>
      </c>
      <c r="C679">
        <v>92506</v>
      </c>
      <c r="D679" s="12">
        <v>9.4444444444444445E-3</v>
      </c>
      <c r="F679" t="s">
        <v>301</v>
      </c>
      <c r="G679">
        <v>54234</v>
      </c>
      <c r="H679" s="12">
        <v>0.1497337962962963</v>
      </c>
      <c r="J679" t="s">
        <v>302</v>
      </c>
      <c r="K679">
        <v>54234</v>
      </c>
      <c r="L679" s="12">
        <v>5.2037037037037041E-2</v>
      </c>
      <c r="N679" t="s">
        <v>294</v>
      </c>
      <c r="O679">
        <v>57338</v>
      </c>
      <c r="P679" s="12">
        <v>6.8202160493827158E-2</v>
      </c>
      <c r="R679" t="s">
        <v>295</v>
      </c>
      <c r="S679">
        <v>57338</v>
      </c>
      <c r="T679" s="12">
        <v>3.7777777777777778E-2</v>
      </c>
    </row>
    <row r="680" spans="2:20" x14ac:dyDescent="0.3">
      <c r="B680" t="s">
        <v>253</v>
      </c>
      <c r="C680">
        <v>92507</v>
      </c>
      <c r="D680" s="12">
        <v>8.8888888888888889E-3</v>
      </c>
      <c r="F680" t="s">
        <v>301</v>
      </c>
      <c r="G680">
        <v>54235</v>
      </c>
      <c r="H680" s="12">
        <v>0.15841787439613525</v>
      </c>
      <c r="J680" t="s">
        <v>302</v>
      </c>
      <c r="K680">
        <v>54235</v>
      </c>
      <c r="L680" s="12">
        <v>5.7361111111111113E-2</v>
      </c>
      <c r="N680" t="s">
        <v>294</v>
      </c>
      <c r="O680">
        <v>57339</v>
      </c>
      <c r="P680" s="12">
        <v>2.8781362007168458E-2</v>
      </c>
      <c r="R680" t="s">
        <v>295</v>
      </c>
      <c r="S680">
        <v>57339</v>
      </c>
      <c r="T680" s="12">
        <v>3.2611111111111112E-2</v>
      </c>
    </row>
    <row r="681" spans="2:20" x14ac:dyDescent="0.3">
      <c r="B681" t="s">
        <v>253</v>
      </c>
      <c r="C681">
        <v>92508</v>
      </c>
      <c r="D681" s="12">
        <v>9.1666666666666667E-3</v>
      </c>
      <c r="F681" t="s">
        <v>301</v>
      </c>
      <c r="G681">
        <v>54236</v>
      </c>
      <c r="H681" s="12">
        <v>0.10596743295019156</v>
      </c>
      <c r="J681" t="s">
        <v>302</v>
      </c>
      <c r="K681">
        <v>54236</v>
      </c>
      <c r="L681" s="12">
        <v>4.2341269841269839E-2</v>
      </c>
      <c r="N681" t="s">
        <v>294</v>
      </c>
      <c r="O681">
        <v>57340</v>
      </c>
      <c r="P681" s="12">
        <v>2.8603395061728393E-2</v>
      </c>
      <c r="R681" t="s">
        <v>295</v>
      </c>
      <c r="S681">
        <v>57340</v>
      </c>
      <c r="T681" s="12">
        <v>3.2037037037037037E-2</v>
      </c>
    </row>
    <row r="682" spans="2:20" x14ac:dyDescent="0.3">
      <c r="B682" t="s">
        <v>253</v>
      </c>
      <c r="C682">
        <v>92509</v>
      </c>
      <c r="D682" s="12">
        <v>8.8888888888888889E-3</v>
      </c>
      <c r="F682" t="s">
        <v>301</v>
      </c>
      <c r="G682">
        <v>54237</v>
      </c>
      <c r="H682" s="12">
        <v>0.20880268199233715</v>
      </c>
      <c r="J682" t="s">
        <v>302</v>
      </c>
      <c r="K682">
        <v>54237</v>
      </c>
      <c r="L682" s="12">
        <v>5.1990740740740747E-2</v>
      </c>
      <c r="N682" t="s">
        <v>294</v>
      </c>
      <c r="O682">
        <v>57341</v>
      </c>
      <c r="P682" s="12">
        <v>3.3718637992831542E-2</v>
      </c>
      <c r="R682" t="s">
        <v>295</v>
      </c>
      <c r="S682">
        <v>57341</v>
      </c>
      <c r="T682" s="12">
        <v>3.888888888888889E-2</v>
      </c>
    </row>
    <row r="683" spans="2:20" x14ac:dyDescent="0.3">
      <c r="B683" t="s">
        <v>253</v>
      </c>
      <c r="C683">
        <v>92510</v>
      </c>
      <c r="D683" s="12">
        <v>9.7222222222222224E-3</v>
      </c>
      <c r="F683" t="s">
        <v>301</v>
      </c>
      <c r="G683">
        <v>54238</v>
      </c>
      <c r="H683" s="12">
        <v>0.20128352490421458</v>
      </c>
      <c r="J683" t="s">
        <v>302</v>
      </c>
      <c r="K683">
        <v>54238</v>
      </c>
      <c r="L683" s="12">
        <v>4.1944444444444444E-2</v>
      </c>
      <c r="N683" t="s">
        <v>294</v>
      </c>
      <c r="O683">
        <v>57342</v>
      </c>
      <c r="P683" s="12">
        <v>5.3737373737373743E-2</v>
      </c>
      <c r="R683" t="s">
        <v>295</v>
      </c>
      <c r="S683">
        <v>57342</v>
      </c>
      <c r="T683" s="12">
        <v>2.8125000000000001E-2</v>
      </c>
    </row>
    <row r="684" spans="2:20" x14ac:dyDescent="0.3">
      <c r="B684" t="s">
        <v>253</v>
      </c>
      <c r="C684">
        <v>92511</v>
      </c>
      <c r="D684" s="12">
        <v>9.1666666666666667E-3</v>
      </c>
      <c r="F684" t="s">
        <v>301</v>
      </c>
      <c r="G684">
        <v>54239</v>
      </c>
      <c r="H684" s="12">
        <v>0.13469444444444445</v>
      </c>
      <c r="J684" t="s">
        <v>302</v>
      </c>
      <c r="K684">
        <v>54239</v>
      </c>
      <c r="L684" s="12">
        <v>4.0069444444444442E-2</v>
      </c>
      <c r="N684" t="s">
        <v>294</v>
      </c>
      <c r="O684">
        <v>57343</v>
      </c>
      <c r="P684" s="12">
        <v>6.377104377104377E-2</v>
      </c>
      <c r="R684" t="s">
        <v>295</v>
      </c>
      <c r="S684">
        <v>57343</v>
      </c>
      <c r="T684" s="12">
        <v>2.9388888888888888E-2</v>
      </c>
    </row>
    <row r="685" spans="2:20" x14ac:dyDescent="0.3">
      <c r="B685" t="s">
        <v>253</v>
      </c>
      <c r="C685">
        <v>92512</v>
      </c>
      <c r="D685" s="12">
        <v>9.7222222222222224E-3</v>
      </c>
      <c r="F685" t="s">
        <v>301</v>
      </c>
      <c r="G685">
        <v>54240</v>
      </c>
      <c r="H685" s="12">
        <v>0.17856150793650793</v>
      </c>
      <c r="J685" t="s">
        <v>302</v>
      </c>
      <c r="K685">
        <v>54240</v>
      </c>
      <c r="L685" s="12">
        <v>5.0069444444444444E-2</v>
      </c>
      <c r="N685" t="s">
        <v>294</v>
      </c>
      <c r="O685">
        <v>57344</v>
      </c>
      <c r="P685" s="12">
        <v>3.3690476190476194E-2</v>
      </c>
      <c r="R685" t="s">
        <v>295</v>
      </c>
      <c r="S685">
        <v>57344</v>
      </c>
      <c r="T685" s="12">
        <v>3.7055555555555557E-2</v>
      </c>
    </row>
    <row r="686" spans="2:20" x14ac:dyDescent="0.3">
      <c r="B686" t="s">
        <v>253</v>
      </c>
      <c r="C686">
        <v>92513</v>
      </c>
      <c r="D686" s="12">
        <v>8.8888888888888889E-3</v>
      </c>
      <c r="F686" t="s">
        <v>301</v>
      </c>
      <c r="G686">
        <v>54241</v>
      </c>
      <c r="H686" s="12">
        <v>0.12903703703703703</v>
      </c>
      <c r="J686" t="s">
        <v>302</v>
      </c>
      <c r="K686">
        <v>54241</v>
      </c>
      <c r="L686" s="12">
        <v>3.8368055555555558E-2</v>
      </c>
      <c r="N686" t="s">
        <v>294</v>
      </c>
      <c r="O686">
        <v>57345</v>
      </c>
      <c r="P686" s="12">
        <v>3.5816498316498316E-2</v>
      </c>
      <c r="R686" t="s">
        <v>295</v>
      </c>
      <c r="S686">
        <v>57345</v>
      </c>
      <c r="T686" s="12">
        <v>2.8472222222222222E-2</v>
      </c>
    </row>
    <row r="687" spans="2:20" x14ac:dyDescent="0.3">
      <c r="B687" t="s">
        <v>253</v>
      </c>
      <c r="C687">
        <v>92514</v>
      </c>
      <c r="D687" s="12">
        <v>9.4444444444444445E-3</v>
      </c>
      <c r="F687" t="s">
        <v>301</v>
      </c>
      <c r="G687">
        <v>54242</v>
      </c>
      <c r="H687" s="12">
        <v>0.16736590038314178</v>
      </c>
      <c r="J687" t="s">
        <v>302</v>
      </c>
      <c r="K687">
        <v>54242</v>
      </c>
      <c r="L687" s="12">
        <v>3.8541666666666669E-2</v>
      </c>
      <c r="N687" t="s">
        <v>294</v>
      </c>
      <c r="O687">
        <v>57346</v>
      </c>
      <c r="P687" s="12">
        <v>2.272030651340996E-2</v>
      </c>
      <c r="R687" t="s">
        <v>295</v>
      </c>
      <c r="S687">
        <v>57346</v>
      </c>
      <c r="T687" s="12">
        <v>3.3981481481481481E-2</v>
      </c>
    </row>
    <row r="688" spans="2:20" x14ac:dyDescent="0.3">
      <c r="B688" t="s">
        <v>253</v>
      </c>
      <c r="C688">
        <v>92515</v>
      </c>
      <c r="D688" s="12">
        <v>9.4444444444444445E-3</v>
      </c>
      <c r="F688" t="s">
        <v>301</v>
      </c>
      <c r="G688">
        <v>54243</v>
      </c>
      <c r="H688" s="12">
        <v>0.14090996168582376</v>
      </c>
      <c r="J688" t="s">
        <v>302</v>
      </c>
      <c r="K688">
        <v>54243</v>
      </c>
      <c r="L688" s="12">
        <v>5.8703703703703702E-2</v>
      </c>
      <c r="N688" t="s">
        <v>294</v>
      </c>
      <c r="O688">
        <v>57347</v>
      </c>
      <c r="P688" s="12">
        <v>2.8277777777777777E-2</v>
      </c>
      <c r="R688" t="s">
        <v>295</v>
      </c>
      <c r="S688">
        <v>57347</v>
      </c>
      <c r="T688" s="12">
        <v>3.9861111111111111E-2</v>
      </c>
    </row>
    <row r="689" spans="2:20" x14ac:dyDescent="0.3">
      <c r="B689" t="s">
        <v>253</v>
      </c>
      <c r="C689">
        <v>92516</v>
      </c>
      <c r="D689" s="12">
        <v>9.4444444444444445E-3</v>
      </c>
      <c r="F689" t="s">
        <v>301</v>
      </c>
      <c r="G689">
        <v>54244</v>
      </c>
      <c r="H689" s="12">
        <v>0.11437037037037037</v>
      </c>
      <c r="J689" t="s">
        <v>302</v>
      </c>
      <c r="K689">
        <v>54244</v>
      </c>
      <c r="L689" s="12">
        <v>5.5357142857142862E-2</v>
      </c>
      <c r="N689" t="s">
        <v>294</v>
      </c>
      <c r="O689">
        <v>57348</v>
      </c>
      <c r="P689" s="12">
        <v>2.6138888888888889E-2</v>
      </c>
      <c r="R689" t="s">
        <v>295</v>
      </c>
      <c r="S689">
        <v>57348</v>
      </c>
      <c r="T689" s="12">
        <v>4.0555555555555553E-2</v>
      </c>
    </row>
    <row r="690" spans="2:20" x14ac:dyDescent="0.3">
      <c r="B690" t="s">
        <v>253</v>
      </c>
      <c r="C690">
        <v>92517</v>
      </c>
      <c r="D690" s="12">
        <v>8.3333333333333332E-3</v>
      </c>
      <c r="F690" t="s">
        <v>301</v>
      </c>
      <c r="G690">
        <v>54245</v>
      </c>
      <c r="H690" s="12">
        <v>0.17048850574712643</v>
      </c>
      <c r="J690" t="s">
        <v>302</v>
      </c>
      <c r="K690">
        <v>54245</v>
      </c>
      <c r="L690" s="12">
        <v>4.715277777777778E-2</v>
      </c>
      <c r="N690" t="s">
        <v>294</v>
      </c>
      <c r="O690">
        <v>57349</v>
      </c>
      <c r="P690" s="12">
        <v>3.5925925925925924E-2</v>
      </c>
      <c r="R690" t="s">
        <v>295</v>
      </c>
      <c r="S690">
        <v>57349</v>
      </c>
      <c r="T690" s="12">
        <v>3.7333333333333336E-2</v>
      </c>
    </row>
    <row r="691" spans="2:20" x14ac:dyDescent="0.3">
      <c r="B691" t="s">
        <v>253</v>
      </c>
      <c r="C691">
        <v>92518</v>
      </c>
      <c r="D691" s="12">
        <v>8.8888888888888889E-3</v>
      </c>
      <c r="F691" t="s">
        <v>301</v>
      </c>
      <c r="G691">
        <v>54246</v>
      </c>
      <c r="H691" s="12">
        <v>0.13165708812260538</v>
      </c>
      <c r="J691" t="s">
        <v>302</v>
      </c>
      <c r="K691">
        <v>54246</v>
      </c>
      <c r="L691" s="12">
        <v>5.6840277777777781E-2</v>
      </c>
      <c r="N691" t="s">
        <v>294</v>
      </c>
      <c r="O691">
        <v>57350</v>
      </c>
      <c r="P691" s="12">
        <v>3.3958333333333333E-2</v>
      </c>
      <c r="R691" t="s">
        <v>295</v>
      </c>
      <c r="S691">
        <v>57350</v>
      </c>
      <c r="T691" s="12">
        <v>3.6574074074074071E-2</v>
      </c>
    </row>
    <row r="692" spans="2:20" x14ac:dyDescent="0.3">
      <c r="B692" t="s">
        <v>253</v>
      </c>
      <c r="C692">
        <v>92519</v>
      </c>
      <c r="D692" s="12">
        <v>8.8888888888888889E-3</v>
      </c>
      <c r="F692" t="s">
        <v>301</v>
      </c>
      <c r="G692">
        <v>54247</v>
      </c>
      <c r="H692" s="12">
        <v>0.21204629629629629</v>
      </c>
      <c r="J692" t="s">
        <v>302</v>
      </c>
      <c r="K692">
        <v>54247</v>
      </c>
      <c r="L692" s="12">
        <v>4.6666666666666669E-2</v>
      </c>
      <c r="N692" t="s">
        <v>294</v>
      </c>
      <c r="O692">
        <v>57351</v>
      </c>
      <c r="P692" s="12">
        <v>3.2838541666666665E-2</v>
      </c>
      <c r="R692" t="s">
        <v>295</v>
      </c>
      <c r="S692">
        <v>57351</v>
      </c>
      <c r="T692" s="12">
        <v>3.3777777777777782E-2</v>
      </c>
    </row>
    <row r="693" spans="2:20" x14ac:dyDescent="0.3">
      <c r="B693" t="s">
        <v>253</v>
      </c>
      <c r="C693">
        <v>92520</v>
      </c>
      <c r="D693" s="12">
        <v>8.611111111111111E-3</v>
      </c>
      <c r="F693" t="s">
        <v>301</v>
      </c>
      <c r="G693">
        <v>54248</v>
      </c>
      <c r="H693" s="12">
        <v>0.22506944444444446</v>
      </c>
      <c r="J693" t="s">
        <v>302</v>
      </c>
      <c r="K693">
        <v>54248</v>
      </c>
      <c r="L693" s="12">
        <v>4.9490740740740745E-2</v>
      </c>
      <c r="N693" t="s">
        <v>294</v>
      </c>
      <c r="O693">
        <v>57352</v>
      </c>
      <c r="P693" s="12">
        <v>2.9062500000000002E-2</v>
      </c>
      <c r="R693" t="s">
        <v>295</v>
      </c>
      <c r="S693">
        <v>57352</v>
      </c>
      <c r="T693" s="12">
        <v>3.951388888888889E-2</v>
      </c>
    </row>
    <row r="694" spans="2:20" x14ac:dyDescent="0.3">
      <c r="B694" t="s">
        <v>253</v>
      </c>
      <c r="C694">
        <v>92521</v>
      </c>
      <c r="D694" s="12">
        <v>9.7222222222222224E-3</v>
      </c>
      <c r="F694" t="s">
        <v>301</v>
      </c>
      <c r="G694">
        <v>54249</v>
      </c>
      <c r="H694" s="12">
        <v>0.13589080459770114</v>
      </c>
      <c r="J694" t="s">
        <v>302</v>
      </c>
      <c r="K694">
        <v>54249</v>
      </c>
      <c r="L694" s="12">
        <v>5.5308641975308638E-2</v>
      </c>
      <c r="N694" t="s">
        <v>294</v>
      </c>
      <c r="O694">
        <v>57353</v>
      </c>
      <c r="P694" s="12">
        <v>3.5816498316498316E-2</v>
      </c>
      <c r="R694" t="s">
        <v>295</v>
      </c>
      <c r="S694">
        <v>57353</v>
      </c>
      <c r="T694" s="12">
        <v>2.8472222222222222E-2</v>
      </c>
    </row>
    <row r="695" spans="2:20" x14ac:dyDescent="0.3">
      <c r="B695" t="s">
        <v>253</v>
      </c>
      <c r="C695">
        <v>92522</v>
      </c>
      <c r="D695" s="12">
        <v>9.4444444444444445E-3</v>
      </c>
      <c r="F695" t="s">
        <v>301</v>
      </c>
      <c r="G695">
        <v>54250</v>
      </c>
      <c r="H695" s="12">
        <v>0.14479166666666665</v>
      </c>
      <c r="J695" t="s">
        <v>302</v>
      </c>
      <c r="K695">
        <v>54250</v>
      </c>
      <c r="L695" s="12">
        <v>4.928571428571428E-2</v>
      </c>
      <c r="N695" t="s">
        <v>294</v>
      </c>
      <c r="O695">
        <v>57354</v>
      </c>
      <c r="P695" s="12">
        <v>2.272030651340996E-2</v>
      </c>
      <c r="R695" t="s">
        <v>295</v>
      </c>
      <c r="S695">
        <v>57354</v>
      </c>
      <c r="T695" s="12">
        <v>3.3981481481481481E-2</v>
      </c>
    </row>
    <row r="696" spans="2:20" x14ac:dyDescent="0.3">
      <c r="B696" t="s">
        <v>253</v>
      </c>
      <c r="C696">
        <v>92523</v>
      </c>
      <c r="D696" s="12">
        <v>8.8888888888888889E-3</v>
      </c>
      <c r="F696" t="s">
        <v>301</v>
      </c>
      <c r="G696">
        <v>54251</v>
      </c>
      <c r="H696" s="12">
        <v>0.21589814814814814</v>
      </c>
      <c r="J696" t="s">
        <v>302</v>
      </c>
      <c r="K696">
        <v>54251</v>
      </c>
      <c r="L696" s="12">
        <v>4.5515873015873017E-2</v>
      </c>
      <c r="N696" t="s">
        <v>294</v>
      </c>
      <c r="O696">
        <v>57355</v>
      </c>
      <c r="P696" s="12">
        <v>2.8277777777777777E-2</v>
      </c>
      <c r="R696" t="s">
        <v>295</v>
      </c>
      <c r="S696">
        <v>57355</v>
      </c>
      <c r="T696" s="12">
        <v>3.9861111111111111E-2</v>
      </c>
    </row>
    <row r="697" spans="2:20" x14ac:dyDescent="0.3">
      <c r="B697" t="s">
        <v>253</v>
      </c>
      <c r="C697">
        <v>92524</v>
      </c>
      <c r="D697" s="12">
        <v>8.8888888888888889E-3</v>
      </c>
      <c r="F697" t="s">
        <v>301</v>
      </c>
      <c r="G697">
        <v>54252</v>
      </c>
      <c r="H697" s="12">
        <v>0.15214559386973178</v>
      </c>
      <c r="J697" t="s">
        <v>302</v>
      </c>
      <c r="K697">
        <v>54252</v>
      </c>
      <c r="L697" s="12">
        <v>4.5902777777777778E-2</v>
      </c>
      <c r="N697" t="s">
        <v>294</v>
      </c>
      <c r="O697">
        <v>57356</v>
      </c>
      <c r="P697" s="12">
        <v>3.1464646464646466E-2</v>
      </c>
      <c r="R697" t="s">
        <v>295</v>
      </c>
      <c r="S697">
        <v>57356</v>
      </c>
      <c r="T697" s="12">
        <v>3.8444444444444441E-2</v>
      </c>
    </row>
    <row r="698" spans="2:20" x14ac:dyDescent="0.3">
      <c r="B698" t="s">
        <v>253</v>
      </c>
      <c r="C698">
        <v>92525</v>
      </c>
      <c r="D698" s="12">
        <v>9.4444444444444445E-3</v>
      </c>
      <c r="F698" t="s">
        <v>301</v>
      </c>
      <c r="G698">
        <v>54253</v>
      </c>
      <c r="H698" s="12">
        <v>0.18568007662835248</v>
      </c>
      <c r="J698" t="s">
        <v>302</v>
      </c>
      <c r="K698">
        <v>54253</v>
      </c>
      <c r="L698" s="12">
        <v>4.3298611111111114E-2</v>
      </c>
      <c r="N698" t="s">
        <v>294</v>
      </c>
      <c r="O698">
        <v>57357</v>
      </c>
      <c r="P698" s="12">
        <v>3.132154882154882E-2</v>
      </c>
      <c r="R698" t="s">
        <v>295</v>
      </c>
      <c r="S698">
        <v>57357</v>
      </c>
      <c r="T698" s="12">
        <v>4.0416666666666663E-2</v>
      </c>
    </row>
    <row r="699" spans="2:20" x14ac:dyDescent="0.3">
      <c r="B699" t="s">
        <v>253</v>
      </c>
      <c r="C699">
        <v>92526</v>
      </c>
      <c r="D699" s="12">
        <v>9.1666666666666667E-3</v>
      </c>
      <c r="F699" t="s">
        <v>301</v>
      </c>
      <c r="G699">
        <v>54254</v>
      </c>
      <c r="H699" s="12">
        <v>0.21992337164750958</v>
      </c>
      <c r="J699" t="s">
        <v>302</v>
      </c>
      <c r="K699">
        <v>54254</v>
      </c>
      <c r="L699" s="12">
        <v>6.2896825396825395E-2</v>
      </c>
      <c r="N699" t="s">
        <v>294</v>
      </c>
      <c r="O699">
        <v>57358</v>
      </c>
      <c r="P699" s="12">
        <v>3.6952380952380952E-2</v>
      </c>
      <c r="R699" t="s">
        <v>295</v>
      </c>
      <c r="S699">
        <v>57358</v>
      </c>
      <c r="T699" s="12">
        <v>3.2986111111111112E-2</v>
      </c>
    </row>
    <row r="700" spans="2:20" x14ac:dyDescent="0.3">
      <c r="B700" t="s">
        <v>253</v>
      </c>
      <c r="C700">
        <v>92527</v>
      </c>
      <c r="D700" s="12">
        <v>9.1666666666666667E-3</v>
      </c>
      <c r="F700" t="s">
        <v>301</v>
      </c>
      <c r="G700">
        <v>54255</v>
      </c>
      <c r="H700" s="12">
        <v>0.15617816091954023</v>
      </c>
      <c r="J700" t="s">
        <v>302</v>
      </c>
      <c r="K700">
        <v>54255</v>
      </c>
      <c r="L700" s="12">
        <v>5.3055555555555557E-2</v>
      </c>
      <c r="N700" t="s">
        <v>294</v>
      </c>
      <c r="O700">
        <v>57359</v>
      </c>
      <c r="P700" s="12">
        <v>2.8304597701149424E-2</v>
      </c>
      <c r="R700" t="s">
        <v>295</v>
      </c>
      <c r="S700">
        <v>57359</v>
      </c>
      <c r="T700" s="12">
        <v>3.5833333333333335E-2</v>
      </c>
    </row>
    <row r="701" spans="2:20" x14ac:dyDescent="0.3">
      <c r="B701" t="s">
        <v>253</v>
      </c>
      <c r="C701">
        <v>92528</v>
      </c>
      <c r="D701" s="12">
        <v>9.4444444444444445E-3</v>
      </c>
      <c r="F701" t="s">
        <v>301</v>
      </c>
      <c r="G701">
        <v>54256</v>
      </c>
      <c r="H701" s="12">
        <v>0.13679118773946361</v>
      </c>
      <c r="J701" t="s">
        <v>302</v>
      </c>
      <c r="K701">
        <v>54256</v>
      </c>
      <c r="L701" s="12">
        <v>6.8333333333333329E-2</v>
      </c>
      <c r="N701" t="s">
        <v>294</v>
      </c>
      <c r="O701">
        <v>57360</v>
      </c>
      <c r="P701" s="12">
        <v>3.3690476190476194E-2</v>
      </c>
      <c r="R701" t="s">
        <v>295</v>
      </c>
      <c r="S701">
        <v>57360</v>
      </c>
      <c r="T701" s="12">
        <v>3.7055555555555557E-2</v>
      </c>
    </row>
    <row r="702" spans="2:20" x14ac:dyDescent="0.3">
      <c r="B702" t="s">
        <v>253</v>
      </c>
      <c r="C702">
        <v>92529</v>
      </c>
      <c r="D702" s="12">
        <v>8.611111111111111E-3</v>
      </c>
      <c r="F702" t="s">
        <v>301</v>
      </c>
      <c r="G702">
        <v>54257</v>
      </c>
      <c r="H702" s="12">
        <v>0.15720238095238095</v>
      </c>
      <c r="J702" t="s">
        <v>302</v>
      </c>
      <c r="K702">
        <v>54257</v>
      </c>
      <c r="L702" s="12">
        <v>4.7063492063492064E-2</v>
      </c>
      <c r="N702" t="s">
        <v>294</v>
      </c>
      <c r="O702">
        <v>57361</v>
      </c>
      <c r="P702" s="12">
        <v>2.9583333333333333E-2</v>
      </c>
      <c r="R702" t="s">
        <v>295</v>
      </c>
      <c r="S702">
        <v>57361</v>
      </c>
      <c r="T702" s="12">
        <v>3.2314814814814817E-2</v>
      </c>
    </row>
    <row r="703" spans="2:20" x14ac:dyDescent="0.3">
      <c r="B703" t="s">
        <v>253</v>
      </c>
      <c r="C703">
        <v>92530</v>
      </c>
      <c r="D703" s="12">
        <v>8.8888888888888889E-3</v>
      </c>
      <c r="F703" t="s">
        <v>301</v>
      </c>
      <c r="G703">
        <v>54258</v>
      </c>
      <c r="H703" s="12">
        <v>0.12307539682539682</v>
      </c>
      <c r="J703" t="s">
        <v>302</v>
      </c>
      <c r="K703">
        <v>54258</v>
      </c>
      <c r="L703" s="12">
        <v>5.345679012345679E-2</v>
      </c>
      <c r="N703" t="s">
        <v>294</v>
      </c>
      <c r="O703">
        <v>57362</v>
      </c>
      <c r="P703" s="12">
        <v>2.6623263888888887E-2</v>
      </c>
      <c r="R703" t="s">
        <v>295</v>
      </c>
      <c r="S703">
        <v>57362</v>
      </c>
      <c r="T703" s="12">
        <v>3.0347222222222223E-2</v>
      </c>
    </row>
    <row r="704" spans="2:20" x14ac:dyDescent="0.3">
      <c r="B704" t="s">
        <v>253</v>
      </c>
      <c r="C704">
        <v>92531</v>
      </c>
      <c r="D704" s="12">
        <v>8.8888888888888889E-3</v>
      </c>
      <c r="F704" t="s">
        <v>301</v>
      </c>
      <c r="G704">
        <v>54259</v>
      </c>
      <c r="H704" s="12">
        <v>0.16196428571428573</v>
      </c>
      <c r="J704" t="s">
        <v>302</v>
      </c>
      <c r="K704">
        <v>54259</v>
      </c>
      <c r="L704" s="12">
        <v>4.732638888888889E-2</v>
      </c>
      <c r="N704" t="s">
        <v>294</v>
      </c>
      <c r="O704">
        <v>57363</v>
      </c>
      <c r="P704" s="12">
        <v>2.4427083333333332E-2</v>
      </c>
      <c r="R704" t="s">
        <v>295</v>
      </c>
      <c r="S704">
        <v>57363</v>
      </c>
      <c r="T704" s="12">
        <v>4.4166666666666667E-2</v>
      </c>
    </row>
    <row r="705" spans="2:20" x14ac:dyDescent="0.3">
      <c r="B705" t="s">
        <v>253</v>
      </c>
      <c r="C705">
        <v>92532</v>
      </c>
      <c r="D705" s="12">
        <v>9.4444444444444445E-3</v>
      </c>
      <c r="F705" t="s">
        <v>301</v>
      </c>
      <c r="G705">
        <v>54260</v>
      </c>
      <c r="H705" s="12">
        <v>0.18617816091954023</v>
      </c>
      <c r="J705" t="s">
        <v>302</v>
      </c>
      <c r="K705">
        <v>54260</v>
      </c>
      <c r="L705" s="12">
        <v>5.1284722222222225E-2</v>
      </c>
      <c r="N705" t="s">
        <v>294</v>
      </c>
      <c r="O705">
        <v>57364</v>
      </c>
      <c r="P705" s="12">
        <v>3.1464646464646466E-2</v>
      </c>
      <c r="R705" t="s">
        <v>295</v>
      </c>
      <c r="S705">
        <v>57364</v>
      </c>
      <c r="T705" s="12">
        <v>3.8444444444444441E-2</v>
      </c>
    </row>
    <row r="706" spans="2:20" x14ac:dyDescent="0.3">
      <c r="B706" t="s">
        <v>253</v>
      </c>
      <c r="C706">
        <v>92533</v>
      </c>
      <c r="D706" s="12">
        <v>9.4444444444444445E-3</v>
      </c>
      <c r="F706" t="s">
        <v>301</v>
      </c>
      <c r="G706">
        <v>54261</v>
      </c>
      <c r="H706" s="12">
        <v>0.17979885057471262</v>
      </c>
      <c r="J706" t="s">
        <v>302</v>
      </c>
      <c r="K706">
        <v>54261</v>
      </c>
      <c r="L706" s="12">
        <v>5.5277777777777773E-2</v>
      </c>
      <c r="N706" t="s">
        <v>294</v>
      </c>
      <c r="O706">
        <v>57365</v>
      </c>
      <c r="P706" s="12">
        <v>3.132154882154882E-2</v>
      </c>
      <c r="R706" t="s">
        <v>295</v>
      </c>
      <c r="S706">
        <v>57365</v>
      </c>
      <c r="T706" s="12">
        <v>4.0416666666666663E-2</v>
      </c>
    </row>
    <row r="707" spans="2:20" x14ac:dyDescent="0.3">
      <c r="B707" t="s">
        <v>253</v>
      </c>
      <c r="C707">
        <v>92534</v>
      </c>
      <c r="D707" s="12">
        <v>9.1666666666666667E-3</v>
      </c>
      <c r="F707" t="s">
        <v>301</v>
      </c>
      <c r="G707">
        <v>54262</v>
      </c>
      <c r="H707" s="12">
        <v>0.20358333333333334</v>
      </c>
      <c r="J707" t="s">
        <v>302</v>
      </c>
      <c r="K707">
        <v>54262</v>
      </c>
      <c r="L707" s="12">
        <v>3.8571428571428576E-2</v>
      </c>
      <c r="N707" t="s">
        <v>294</v>
      </c>
      <c r="O707">
        <v>57366</v>
      </c>
      <c r="P707" s="12">
        <v>3.6952380952380952E-2</v>
      </c>
      <c r="R707" t="s">
        <v>295</v>
      </c>
      <c r="S707">
        <v>57366</v>
      </c>
      <c r="T707" s="12">
        <v>3.2986111111111112E-2</v>
      </c>
    </row>
    <row r="708" spans="2:20" x14ac:dyDescent="0.3">
      <c r="B708" t="s">
        <v>253</v>
      </c>
      <c r="C708">
        <v>92535</v>
      </c>
      <c r="D708" s="12">
        <v>9.4444444444444445E-3</v>
      </c>
      <c r="F708" t="s">
        <v>301</v>
      </c>
      <c r="G708">
        <v>54263</v>
      </c>
      <c r="H708" s="12">
        <v>0.22591954022988506</v>
      </c>
      <c r="J708" t="s">
        <v>302</v>
      </c>
      <c r="K708">
        <v>54263</v>
      </c>
      <c r="L708" s="12">
        <v>3.408730158730159E-2</v>
      </c>
      <c r="N708" t="s">
        <v>294</v>
      </c>
      <c r="O708">
        <v>57367</v>
      </c>
      <c r="P708" s="12">
        <v>3.5468253968253968E-2</v>
      </c>
      <c r="R708" t="s">
        <v>295</v>
      </c>
      <c r="S708">
        <v>57367</v>
      </c>
      <c r="T708" s="12">
        <v>3.3888888888888892E-2</v>
      </c>
    </row>
    <row r="709" spans="2:20" x14ac:dyDescent="0.3">
      <c r="B709" t="s">
        <v>253</v>
      </c>
      <c r="C709">
        <v>92536</v>
      </c>
      <c r="D709" s="12">
        <v>8.8888888888888889E-3</v>
      </c>
      <c r="F709" t="s">
        <v>301</v>
      </c>
      <c r="G709">
        <v>54264</v>
      </c>
      <c r="H709" s="12">
        <v>0.17973214285714284</v>
      </c>
      <c r="J709" t="s">
        <v>302</v>
      </c>
      <c r="K709">
        <v>54264</v>
      </c>
      <c r="L709" s="12">
        <v>5.3055555555555557E-2</v>
      </c>
      <c r="N709" t="s">
        <v>294</v>
      </c>
      <c r="O709">
        <v>57368</v>
      </c>
      <c r="P709" s="12">
        <v>3.2867383512544805E-2</v>
      </c>
      <c r="R709" t="s">
        <v>295</v>
      </c>
      <c r="S709">
        <v>57368</v>
      </c>
      <c r="T709" s="12">
        <v>4.3194444444444445E-2</v>
      </c>
    </row>
    <row r="710" spans="2:20" x14ac:dyDescent="0.3">
      <c r="B710" t="s">
        <v>253</v>
      </c>
      <c r="C710">
        <v>92537</v>
      </c>
      <c r="D710" s="12">
        <v>9.1666666666666667E-3</v>
      </c>
      <c r="F710" t="s">
        <v>301</v>
      </c>
      <c r="G710">
        <v>54265</v>
      </c>
      <c r="H710" s="12">
        <v>0.16004789272030651</v>
      </c>
      <c r="J710" t="s">
        <v>302</v>
      </c>
      <c r="K710">
        <v>54265</v>
      </c>
      <c r="L710" s="12">
        <v>4.8576388888888891E-2</v>
      </c>
      <c r="N710" t="s">
        <v>294</v>
      </c>
      <c r="O710">
        <v>57369</v>
      </c>
      <c r="P710" s="12">
        <v>3.021701388888889E-2</v>
      </c>
      <c r="R710" t="s">
        <v>295</v>
      </c>
      <c r="S710">
        <v>57369</v>
      </c>
      <c r="T710" s="12">
        <v>3.1722222222222221E-2</v>
      </c>
    </row>
    <row r="711" spans="2:20" x14ac:dyDescent="0.3">
      <c r="B711" t="s">
        <v>253</v>
      </c>
      <c r="C711">
        <v>92538</v>
      </c>
      <c r="D711" s="12">
        <v>8.611111111111111E-3</v>
      </c>
      <c r="F711" t="s">
        <v>301</v>
      </c>
      <c r="G711">
        <v>54266</v>
      </c>
      <c r="H711" s="12">
        <v>0.22576628352490422</v>
      </c>
      <c r="J711" t="s">
        <v>302</v>
      </c>
      <c r="K711">
        <v>54266</v>
      </c>
      <c r="L711" s="12">
        <v>4.7936507936507937E-2</v>
      </c>
      <c r="N711" t="s">
        <v>294</v>
      </c>
      <c r="O711">
        <v>57370</v>
      </c>
      <c r="P711" s="12">
        <v>2.3072916666666665E-2</v>
      </c>
      <c r="R711" t="s">
        <v>295</v>
      </c>
      <c r="S711">
        <v>57370</v>
      </c>
      <c r="T711" s="12">
        <v>3.7222222222222219E-2</v>
      </c>
    </row>
    <row r="712" spans="2:20" x14ac:dyDescent="0.3">
      <c r="B712" t="s">
        <v>253</v>
      </c>
      <c r="C712">
        <v>92539</v>
      </c>
      <c r="D712" s="12">
        <v>9.4444444444444445E-3</v>
      </c>
      <c r="F712" t="s">
        <v>301</v>
      </c>
      <c r="G712">
        <v>54267</v>
      </c>
      <c r="H712" s="12">
        <v>0.23228927203065133</v>
      </c>
      <c r="J712" t="s">
        <v>302</v>
      </c>
      <c r="K712">
        <v>54267</v>
      </c>
      <c r="L712" s="12">
        <v>4.1428571428571426E-2</v>
      </c>
      <c r="N712" t="s">
        <v>294</v>
      </c>
      <c r="O712">
        <v>57371</v>
      </c>
      <c r="P712" s="12">
        <v>3.8535353535353534E-2</v>
      </c>
      <c r="R712" t="s">
        <v>295</v>
      </c>
      <c r="S712">
        <v>57371</v>
      </c>
      <c r="T712" s="12">
        <v>3.8680555555555558E-2</v>
      </c>
    </row>
    <row r="713" spans="2:20" x14ac:dyDescent="0.3">
      <c r="B713" t="s">
        <v>253</v>
      </c>
      <c r="C713">
        <v>92540</v>
      </c>
      <c r="D713" s="12">
        <v>9.1666666666666667E-3</v>
      </c>
      <c r="F713" t="s">
        <v>301</v>
      </c>
      <c r="G713">
        <v>54268</v>
      </c>
      <c r="H713" s="12">
        <v>0.11639880952380953</v>
      </c>
      <c r="J713" t="s">
        <v>302</v>
      </c>
      <c r="K713">
        <v>54268</v>
      </c>
      <c r="L713" s="12">
        <v>6.1249999999999999E-2</v>
      </c>
      <c r="N713" t="s">
        <v>294</v>
      </c>
      <c r="O713">
        <v>57372</v>
      </c>
      <c r="P713" s="12">
        <v>1.57183908045977E-2</v>
      </c>
      <c r="R713" t="s">
        <v>295</v>
      </c>
      <c r="S713">
        <v>57372</v>
      </c>
      <c r="T713" s="12">
        <v>3.048611111111111E-2</v>
      </c>
    </row>
    <row r="714" spans="2:20" x14ac:dyDescent="0.3">
      <c r="B714" t="s">
        <v>253</v>
      </c>
      <c r="C714">
        <v>92541</v>
      </c>
      <c r="D714" s="12">
        <v>9.4444444444444445E-3</v>
      </c>
      <c r="F714" t="s">
        <v>301</v>
      </c>
      <c r="G714">
        <v>54269</v>
      </c>
      <c r="H714" s="12">
        <v>0.20406130268199232</v>
      </c>
      <c r="J714" t="s">
        <v>302</v>
      </c>
      <c r="K714">
        <v>54269</v>
      </c>
      <c r="L714" s="12">
        <v>6.6736111111111107E-2</v>
      </c>
      <c r="N714" t="s">
        <v>294</v>
      </c>
      <c r="O714">
        <v>57373</v>
      </c>
      <c r="P714" s="12">
        <v>4.9920634920634921E-2</v>
      </c>
      <c r="R714" t="s">
        <v>295</v>
      </c>
      <c r="S714">
        <v>57373</v>
      </c>
      <c r="T714" s="12">
        <v>3.138888888888889E-2</v>
      </c>
    </row>
    <row r="715" spans="2:20" x14ac:dyDescent="0.3">
      <c r="B715" t="s">
        <v>253</v>
      </c>
      <c r="C715">
        <v>92542</v>
      </c>
      <c r="D715" s="12">
        <v>8.3333333333333332E-3</v>
      </c>
      <c r="F715" t="s">
        <v>301</v>
      </c>
      <c r="G715">
        <v>54270</v>
      </c>
      <c r="H715" s="12">
        <v>0.1957962962962963</v>
      </c>
      <c r="J715" t="s">
        <v>302</v>
      </c>
      <c r="K715">
        <v>54270</v>
      </c>
      <c r="L715" s="12">
        <v>4.2256944444444444E-2</v>
      </c>
      <c r="N715" t="s">
        <v>294</v>
      </c>
      <c r="O715">
        <v>57374</v>
      </c>
      <c r="P715" s="12">
        <v>2.4935185185185185E-2</v>
      </c>
      <c r="R715" t="s">
        <v>295</v>
      </c>
      <c r="S715">
        <v>57374</v>
      </c>
      <c r="T715" s="12">
        <v>4.2152777777777775E-2</v>
      </c>
    </row>
    <row r="716" spans="2:20" x14ac:dyDescent="0.3">
      <c r="B716" t="s">
        <v>253</v>
      </c>
      <c r="C716">
        <v>92543</v>
      </c>
      <c r="D716" s="12">
        <v>9.7222222222222224E-3</v>
      </c>
      <c r="F716" t="s">
        <v>301</v>
      </c>
      <c r="G716">
        <v>54271</v>
      </c>
      <c r="H716" s="12">
        <v>0.18466269841269842</v>
      </c>
      <c r="J716" t="s">
        <v>302</v>
      </c>
      <c r="K716">
        <v>54271</v>
      </c>
      <c r="L716" s="12">
        <v>5.5185185185185184E-2</v>
      </c>
      <c r="N716" t="s">
        <v>294</v>
      </c>
      <c r="O716">
        <v>57375</v>
      </c>
      <c r="P716" s="12">
        <v>3.5468253968253968E-2</v>
      </c>
      <c r="R716" t="s">
        <v>295</v>
      </c>
      <c r="S716">
        <v>57375</v>
      </c>
      <c r="T716" s="12">
        <v>3.3888888888888892E-2</v>
      </c>
    </row>
    <row r="717" spans="2:20" x14ac:dyDescent="0.3">
      <c r="B717" t="s">
        <v>253</v>
      </c>
      <c r="C717">
        <v>92544</v>
      </c>
      <c r="D717" s="12">
        <v>8.3333333333333332E-3</v>
      </c>
      <c r="F717" t="s">
        <v>301</v>
      </c>
      <c r="G717">
        <v>54272</v>
      </c>
      <c r="H717" s="12">
        <v>0.10350925925925926</v>
      </c>
      <c r="J717" t="s">
        <v>302</v>
      </c>
      <c r="K717">
        <v>54272</v>
      </c>
      <c r="L717" s="12">
        <v>4.2731481481481481E-2</v>
      </c>
      <c r="N717" t="s">
        <v>294</v>
      </c>
      <c r="O717">
        <v>57376</v>
      </c>
      <c r="P717" s="12">
        <v>3.2867383512544805E-2</v>
      </c>
      <c r="R717" t="s">
        <v>295</v>
      </c>
      <c r="S717">
        <v>57376</v>
      </c>
      <c r="T717" s="12">
        <v>4.3194444444444445E-2</v>
      </c>
    </row>
    <row r="718" spans="2:20" x14ac:dyDescent="0.3">
      <c r="B718" t="s">
        <v>253</v>
      </c>
      <c r="C718">
        <v>92545</v>
      </c>
      <c r="D718" s="12">
        <v>8.8888888888888889E-3</v>
      </c>
      <c r="F718" t="s">
        <v>301</v>
      </c>
      <c r="G718">
        <v>54273</v>
      </c>
      <c r="H718" s="12">
        <v>0.18610119047619048</v>
      </c>
      <c r="J718" t="s">
        <v>302</v>
      </c>
      <c r="K718">
        <v>54273</v>
      </c>
      <c r="L718" s="12">
        <v>5.4783950617283951E-2</v>
      </c>
      <c r="N718" t="s">
        <v>294</v>
      </c>
      <c r="O718">
        <v>57377</v>
      </c>
      <c r="P718" s="12">
        <v>3.021701388888889E-2</v>
      </c>
      <c r="R718" t="s">
        <v>295</v>
      </c>
      <c r="S718">
        <v>57377</v>
      </c>
      <c r="T718" s="12">
        <v>3.1722222222222221E-2</v>
      </c>
    </row>
    <row r="719" spans="2:20" x14ac:dyDescent="0.3">
      <c r="B719" t="s">
        <v>253</v>
      </c>
      <c r="C719">
        <v>92546</v>
      </c>
      <c r="D719" s="12">
        <v>9.7222222222222224E-3</v>
      </c>
      <c r="F719" t="s">
        <v>301</v>
      </c>
      <c r="G719">
        <v>54274</v>
      </c>
      <c r="H719" s="12">
        <v>0.22256704980842912</v>
      </c>
      <c r="J719" t="s">
        <v>302</v>
      </c>
      <c r="K719">
        <v>54274</v>
      </c>
      <c r="L719" s="12">
        <v>4.9801587301587298E-2</v>
      </c>
      <c r="N719" t="s">
        <v>294</v>
      </c>
      <c r="O719">
        <v>57378</v>
      </c>
      <c r="P719" s="12">
        <v>2.7595238095238096E-2</v>
      </c>
      <c r="R719" t="s">
        <v>295</v>
      </c>
      <c r="S719">
        <v>57378</v>
      </c>
      <c r="T719" s="12">
        <v>3.2777777777777781E-2</v>
      </c>
    </row>
    <row r="720" spans="2:20" x14ac:dyDescent="0.3">
      <c r="B720" t="s">
        <v>253</v>
      </c>
      <c r="C720">
        <v>92547</v>
      </c>
      <c r="D720" s="12">
        <v>9.4444444444444445E-3</v>
      </c>
      <c r="F720" t="s">
        <v>301</v>
      </c>
      <c r="G720">
        <v>54275</v>
      </c>
      <c r="H720" s="12">
        <v>0.19119731800766282</v>
      </c>
      <c r="J720" t="s">
        <v>302</v>
      </c>
      <c r="K720">
        <v>54275</v>
      </c>
      <c r="L720" s="12">
        <v>5.8368055555555555E-2</v>
      </c>
      <c r="N720" t="s">
        <v>294</v>
      </c>
      <c r="O720">
        <v>57379</v>
      </c>
      <c r="P720" s="12">
        <v>3.1953703703703699E-2</v>
      </c>
      <c r="R720" t="s">
        <v>295</v>
      </c>
      <c r="S720">
        <v>57379</v>
      </c>
      <c r="T720" s="12">
        <v>4.2314814814814812E-2</v>
      </c>
    </row>
    <row r="721" spans="2:20" x14ac:dyDescent="0.3">
      <c r="B721" t="s">
        <v>253</v>
      </c>
      <c r="C721">
        <v>92548</v>
      </c>
      <c r="D721" s="12">
        <v>9.1666666666666667E-3</v>
      </c>
      <c r="F721" t="s">
        <v>301</v>
      </c>
      <c r="G721">
        <v>54276</v>
      </c>
      <c r="H721" s="12">
        <v>0.15445402298850575</v>
      </c>
      <c r="J721" t="s">
        <v>302</v>
      </c>
      <c r="K721">
        <v>54276</v>
      </c>
      <c r="L721" s="12">
        <v>0.06</v>
      </c>
      <c r="N721" t="s">
        <v>294</v>
      </c>
      <c r="O721">
        <v>57380</v>
      </c>
      <c r="P721" s="12">
        <v>2.4687500000000001E-2</v>
      </c>
      <c r="R721" t="s">
        <v>295</v>
      </c>
      <c r="S721">
        <v>57380</v>
      </c>
      <c r="T721" s="12">
        <v>2.8166666666666666E-2</v>
      </c>
    </row>
    <row r="722" spans="2:20" x14ac:dyDescent="0.3">
      <c r="B722" t="s">
        <v>253</v>
      </c>
      <c r="C722">
        <v>92549</v>
      </c>
      <c r="D722" s="12">
        <v>9.4444444444444445E-3</v>
      </c>
      <c r="F722" t="s">
        <v>301</v>
      </c>
      <c r="G722">
        <v>54277</v>
      </c>
      <c r="H722" s="12">
        <v>0.21483716475095785</v>
      </c>
      <c r="J722" t="s">
        <v>302</v>
      </c>
      <c r="K722">
        <v>54277</v>
      </c>
      <c r="L722" s="12">
        <v>6.2291666666666669E-2</v>
      </c>
      <c r="N722" t="s">
        <v>294</v>
      </c>
      <c r="O722">
        <v>57381</v>
      </c>
      <c r="P722" s="12">
        <v>4.0381944444444443E-2</v>
      </c>
      <c r="R722" t="s">
        <v>295</v>
      </c>
      <c r="S722">
        <v>57381</v>
      </c>
      <c r="T722" s="12">
        <v>3.3958333333333333E-2</v>
      </c>
    </row>
    <row r="723" spans="2:20" x14ac:dyDescent="0.3">
      <c r="B723" t="s">
        <v>253</v>
      </c>
      <c r="C723">
        <v>92550</v>
      </c>
      <c r="D723" s="12">
        <v>8.8888888888888889E-3</v>
      </c>
      <c r="F723" t="s">
        <v>301</v>
      </c>
      <c r="G723">
        <v>54278</v>
      </c>
      <c r="H723" s="12">
        <v>0.16874999999999998</v>
      </c>
      <c r="J723" t="s">
        <v>302</v>
      </c>
      <c r="K723">
        <v>54278</v>
      </c>
      <c r="L723" s="12">
        <v>5.1076388888888886E-2</v>
      </c>
      <c r="N723" t="s">
        <v>294</v>
      </c>
      <c r="O723">
        <v>57382</v>
      </c>
      <c r="P723" s="12">
        <v>3.0353535353535355E-2</v>
      </c>
      <c r="R723" t="s">
        <v>295</v>
      </c>
      <c r="S723">
        <v>57382</v>
      </c>
      <c r="T723" s="12">
        <v>3.927777777777778E-2</v>
      </c>
    </row>
    <row r="724" spans="2:20" x14ac:dyDescent="0.3">
      <c r="B724" t="s">
        <v>253</v>
      </c>
      <c r="C724">
        <v>92551</v>
      </c>
      <c r="D724" s="12">
        <v>8.611111111111111E-3</v>
      </c>
      <c r="F724" t="s">
        <v>301</v>
      </c>
      <c r="G724">
        <v>54279</v>
      </c>
      <c r="H724" s="12">
        <v>0.13122023809523811</v>
      </c>
      <c r="J724" t="s">
        <v>302</v>
      </c>
      <c r="K724">
        <v>54279</v>
      </c>
      <c r="L724" s="12">
        <v>4.3888888888888887E-2</v>
      </c>
      <c r="N724" t="s">
        <v>294</v>
      </c>
      <c r="O724">
        <v>57383</v>
      </c>
      <c r="P724" s="12">
        <v>2.9895833333333333E-2</v>
      </c>
      <c r="R724" t="s">
        <v>295</v>
      </c>
      <c r="S724">
        <v>57383</v>
      </c>
      <c r="T724" s="12">
        <v>3.6180555555555556E-2</v>
      </c>
    </row>
    <row r="725" spans="2:20" x14ac:dyDescent="0.3">
      <c r="B725" t="s">
        <v>253</v>
      </c>
      <c r="C725">
        <v>92552</v>
      </c>
      <c r="D725" s="12">
        <v>9.1666666666666667E-3</v>
      </c>
      <c r="F725" t="s">
        <v>301</v>
      </c>
      <c r="G725">
        <v>54280</v>
      </c>
      <c r="H725" s="12">
        <v>0.14951388888888889</v>
      </c>
      <c r="J725" t="s">
        <v>302</v>
      </c>
      <c r="K725">
        <v>54280</v>
      </c>
      <c r="L725" s="12">
        <v>4.6041666666666668E-2</v>
      </c>
      <c r="N725" t="s">
        <v>294</v>
      </c>
      <c r="O725">
        <v>57384</v>
      </c>
      <c r="P725" s="12">
        <v>4.0653594771241829E-2</v>
      </c>
      <c r="R725" t="s">
        <v>295</v>
      </c>
      <c r="S725">
        <v>57384</v>
      </c>
      <c r="T725" s="12">
        <v>4.027777777777778E-2</v>
      </c>
    </row>
    <row r="726" spans="2:20" x14ac:dyDescent="0.3">
      <c r="B726" t="s">
        <v>253</v>
      </c>
      <c r="C726">
        <v>92553</v>
      </c>
      <c r="D726" s="12">
        <v>9.1666666666666667E-3</v>
      </c>
      <c r="F726" t="s">
        <v>301</v>
      </c>
      <c r="G726">
        <v>54281</v>
      </c>
      <c r="H726" s="12">
        <v>0.19591666666666668</v>
      </c>
      <c r="J726" t="s">
        <v>302</v>
      </c>
      <c r="K726">
        <v>54281</v>
      </c>
      <c r="L726" s="12">
        <v>5.4583333333333331E-2</v>
      </c>
      <c r="N726" t="s">
        <v>294</v>
      </c>
      <c r="O726">
        <v>57385</v>
      </c>
      <c r="P726" s="12">
        <v>1.8208812260536396E-2</v>
      </c>
      <c r="R726" t="s">
        <v>295</v>
      </c>
      <c r="S726">
        <v>57385</v>
      </c>
      <c r="T726" s="12">
        <v>3.3611111111111112E-2</v>
      </c>
    </row>
    <row r="727" spans="2:20" x14ac:dyDescent="0.3">
      <c r="B727" t="s">
        <v>253</v>
      </c>
      <c r="C727">
        <v>92554</v>
      </c>
      <c r="D727" s="12">
        <v>8.611111111111111E-3</v>
      </c>
      <c r="F727" t="s">
        <v>301</v>
      </c>
      <c r="G727">
        <v>54282</v>
      </c>
      <c r="H727" s="12">
        <v>0.19745039682539683</v>
      </c>
      <c r="J727" t="s">
        <v>302</v>
      </c>
      <c r="K727">
        <v>54282</v>
      </c>
      <c r="L727" s="12">
        <v>4.5243055555555557E-2</v>
      </c>
      <c r="N727" t="s">
        <v>294</v>
      </c>
      <c r="O727">
        <v>57386</v>
      </c>
      <c r="P727" s="12">
        <v>2.7595238095238096E-2</v>
      </c>
      <c r="R727" t="s">
        <v>295</v>
      </c>
      <c r="S727">
        <v>57386</v>
      </c>
      <c r="T727" s="12">
        <v>3.2777777777777781E-2</v>
      </c>
    </row>
    <row r="728" spans="2:20" x14ac:dyDescent="0.3">
      <c r="B728" t="s">
        <v>253</v>
      </c>
      <c r="C728">
        <v>92555</v>
      </c>
      <c r="D728" s="12">
        <v>8.611111111111111E-3</v>
      </c>
      <c r="F728" t="s">
        <v>301</v>
      </c>
      <c r="G728">
        <v>54283</v>
      </c>
      <c r="H728" s="12">
        <v>0.13152777777777777</v>
      </c>
      <c r="J728" t="s">
        <v>302</v>
      </c>
      <c r="K728">
        <v>54283</v>
      </c>
      <c r="L728" s="12">
        <v>4.4351851851851858E-2</v>
      </c>
      <c r="N728" t="s">
        <v>294</v>
      </c>
      <c r="O728">
        <v>57387</v>
      </c>
      <c r="P728" s="12">
        <v>3.1953703703703699E-2</v>
      </c>
      <c r="R728" t="s">
        <v>295</v>
      </c>
      <c r="S728">
        <v>57387</v>
      </c>
      <c r="T728" s="12">
        <v>4.2314814814814812E-2</v>
      </c>
    </row>
    <row r="729" spans="2:20" x14ac:dyDescent="0.3">
      <c r="B729" t="s">
        <v>253</v>
      </c>
      <c r="C729">
        <v>92556</v>
      </c>
      <c r="D729" s="12">
        <v>9.7222222222222224E-3</v>
      </c>
      <c r="F729" t="s">
        <v>301</v>
      </c>
      <c r="G729">
        <v>54284</v>
      </c>
      <c r="H729" s="12">
        <v>0.22522633744855969</v>
      </c>
      <c r="J729" t="s">
        <v>302</v>
      </c>
      <c r="K729">
        <v>54284</v>
      </c>
      <c r="L729" s="12">
        <v>5.2881944444444447E-2</v>
      </c>
      <c r="N729" t="s">
        <v>294</v>
      </c>
      <c r="O729">
        <v>57388</v>
      </c>
      <c r="P729" s="12">
        <v>2.4687500000000001E-2</v>
      </c>
      <c r="R729" t="s">
        <v>295</v>
      </c>
      <c r="S729">
        <v>57388</v>
      </c>
      <c r="T729" s="12">
        <v>2.8166666666666666E-2</v>
      </c>
    </row>
    <row r="730" spans="2:20" x14ac:dyDescent="0.3">
      <c r="B730" t="s">
        <v>253</v>
      </c>
      <c r="C730">
        <v>92557</v>
      </c>
      <c r="D730" s="12">
        <v>8.3333333333333332E-3</v>
      </c>
      <c r="F730" t="s">
        <v>301</v>
      </c>
      <c r="G730">
        <v>54285</v>
      </c>
      <c r="H730" s="12">
        <v>0.15304597701149425</v>
      </c>
      <c r="J730" t="s">
        <v>302</v>
      </c>
      <c r="K730">
        <v>54285</v>
      </c>
      <c r="L730" s="12">
        <v>5.3819444444444448E-2</v>
      </c>
      <c r="N730" t="s">
        <v>294</v>
      </c>
      <c r="O730">
        <v>57389</v>
      </c>
      <c r="P730" s="12">
        <v>3.3860153256704981E-2</v>
      </c>
      <c r="R730" t="s">
        <v>295</v>
      </c>
      <c r="S730">
        <v>57389</v>
      </c>
      <c r="T730" s="12">
        <v>3.6944444444444446E-2</v>
      </c>
    </row>
    <row r="731" spans="2:20" x14ac:dyDescent="0.3">
      <c r="B731" t="s">
        <v>253</v>
      </c>
      <c r="C731">
        <v>92558</v>
      </c>
      <c r="D731" s="12">
        <v>8.3333333333333332E-3</v>
      </c>
      <c r="F731" t="s">
        <v>301</v>
      </c>
      <c r="G731">
        <v>54286</v>
      </c>
      <c r="H731" s="12">
        <v>0.19513888888888889</v>
      </c>
      <c r="J731" t="s">
        <v>302</v>
      </c>
      <c r="K731">
        <v>54286</v>
      </c>
      <c r="L731" s="12">
        <v>5.3506944444444447E-2</v>
      </c>
      <c r="N731" t="s">
        <v>294</v>
      </c>
      <c r="O731">
        <v>57390</v>
      </c>
      <c r="P731" s="12">
        <v>3.6405228758169934E-2</v>
      </c>
      <c r="R731" t="s">
        <v>295</v>
      </c>
      <c r="S731">
        <v>57390</v>
      </c>
      <c r="T731" s="12">
        <v>3.0555555555555555E-2</v>
      </c>
    </row>
    <row r="732" spans="2:20" x14ac:dyDescent="0.3">
      <c r="B732" t="s">
        <v>253</v>
      </c>
      <c r="C732">
        <v>92559</v>
      </c>
      <c r="D732" s="12">
        <v>9.4444444444444445E-3</v>
      </c>
      <c r="F732" t="s">
        <v>301</v>
      </c>
      <c r="G732">
        <v>54287</v>
      </c>
      <c r="H732" s="12">
        <v>0.12005144032921811</v>
      </c>
      <c r="J732" t="s">
        <v>302</v>
      </c>
      <c r="K732">
        <v>54287</v>
      </c>
      <c r="L732" s="12">
        <v>5.7460317460317455E-2</v>
      </c>
      <c r="N732" t="s">
        <v>294</v>
      </c>
      <c r="O732">
        <v>57391</v>
      </c>
      <c r="P732" s="12">
        <v>1.8163082437275983E-2</v>
      </c>
      <c r="R732" t="s">
        <v>295</v>
      </c>
      <c r="S732">
        <v>57391</v>
      </c>
      <c r="T732" s="12">
        <v>4.148148148148148E-2</v>
      </c>
    </row>
    <row r="733" spans="2:20" x14ac:dyDescent="0.3">
      <c r="B733" t="s">
        <v>253</v>
      </c>
      <c r="C733">
        <v>92560</v>
      </c>
      <c r="D733" s="12">
        <v>8.8888888888888889E-3</v>
      </c>
      <c r="F733" t="s">
        <v>301</v>
      </c>
      <c r="G733">
        <v>54288</v>
      </c>
      <c r="H733" s="12">
        <v>0.17518849206349207</v>
      </c>
      <c r="J733" t="s">
        <v>302</v>
      </c>
      <c r="K733">
        <v>54288</v>
      </c>
      <c r="L733" s="12">
        <v>5.7341269841269846E-2</v>
      </c>
      <c r="N733" t="s">
        <v>294</v>
      </c>
      <c r="O733">
        <v>57392</v>
      </c>
      <c r="P733" s="12">
        <v>3.7809523809523807E-2</v>
      </c>
      <c r="R733" t="s">
        <v>295</v>
      </c>
      <c r="S733">
        <v>57392</v>
      </c>
      <c r="T733" s="12">
        <v>3.5000000000000003E-2</v>
      </c>
    </row>
    <row r="734" spans="2:20" x14ac:dyDescent="0.3">
      <c r="B734" t="s">
        <v>253</v>
      </c>
      <c r="C734">
        <v>92561</v>
      </c>
      <c r="D734" s="12">
        <v>8.3333333333333332E-3</v>
      </c>
      <c r="F734" t="s">
        <v>301</v>
      </c>
      <c r="G734">
        <v>54289</v>
      </c>
      <c r="H734" s="12">
        <v>0.14437242798353911</v>
      </c>
      <c r="J734" t="s">
        <v>302</v>
      </c>
      <c r="K734">
        <v>54289</v>
      </c>
      <c r="L734" s="12">
        <v>6.2604166666666669E-2</v>
      </c>
      <c r="N734" t="s">
        <v>294</v>
      </c>
      <c r="O734">
        <v>57393</v>
      </c>
      <c r="P734" s="12">
        <v>3.3663194444444447E-2</v>
      </c>
      <c r="R734" t="s">
        <v>295</v>
      </c>
      <c r="S734">
        <v>57393</v>
      </c>
      <c r="T734" s="12">
        <v>5.2314814814814814E-2</v>
      </c>
    </row>
    <row r="735" spans="2:20" x14ac:dyDescent="0.3">
      <c r="B735" t="s">
        <v>253</v>
      </c>
      <c r="C735">
        <v>92562</v>
      </c>
      <c r="D735" s="12">
        <v>8.3333333333333332E-3</v>
      </c>
      <c r="F735" t="s">
        <v>301</v>
      </c>
      <c r="G735">
        <v>54290</v>
      </c>
      <c r="H735" s="12">
        <v>0.16363026819923371</v>
      </c>
      <c r="J735" t="s">
        <v>302</v>
      </c>
      <c r="K735">
        <v>54290</v>
      </c>
      <c r="L735" s="12">
        <v>4.1805555555555554E-2</v>
      </c>
      <c r="N735" t="s">
        <v>294</v>
      </c>
      <c r="O735">
        <v>57394</v>
      </c>
      <c r="P735" s="12">
        <v>3.7453703703703704E-2</v>
      </c>
      <c r="R735" t="s">
        <v>295</v>
      </c>
      <c r="S735">
        <v>57394</v>
      </c>
      <c r="T735" s="12">
        <v>3.833333333333333E-2</v>
      </c>
    </row>
    <row r="736" spans="2:20" x14ac:dyDescent="0.3">
      <c r="B736" t="s">
        <v>253</v>
      </c>
      <c r="C736">
        <v>92563</v>
      </c>
      <c r="D736" s="12">
        <v>8.611111111111111E-3</v>
      </c>
      <c r="F736" t="s">
        <v>301</v>
      </c>
      <c r="G736">
        <v>54291</v>
      </c>
      <c r="H736" s="12">
        <v>0.13309670781893004</v>
      </c>
      <c r="J736" t="s">
        <v>302</v>
      </c>
      <c r="K736">
        <v>54291</v>
      </c>
      <c r="L736" s="12">
        <v>6.4642857142857141E-2</v>
      </c>
      <c r="N736" t="s">
        <v>294</v>
      </c>
      <c r="O736">
        <v>57395</v>
      </c>
      <c r="P736" s="12">
        <v>2.3432539682539683E-2</v>
      </c>
      <c r="R736" t="s">
        <v>295</v>
      </c>
      <c r="S736">
        <v>57395</v>
      </c>
      <c r="T736" s="12">
        <v>4.8611111111111112E-2</v>
      </c>
    </row>
    <row r="737" spans="2:20" x14ac:dyDescent="0.3">
      <c r="B737" t="s">
        <v>253</v>
      </c>
      <c r="C737">
        <v>92564</v>
      </c>
      <c r="D737" s="12">
        <v>9.4444444444444445E-3</v>
      </c>
      <c r="F737" t="s">
        <v>301</v>
      </c>
      <c r="G737">
        <v>54292</v>
      </c>
      <c r="H737" s="12">
        <v>0.1778888888888889</v>
      </c>
      <c r="J737" t="s">
        <v>302</v>
      </c>
      <c r="K737">
        <v>54292</v>
      </c>
      <c r="L737" s="12">
        <v>4.0595238095238094E-2</v>
      </c>
      <c r="N737" t="s">
        <v>294</v>
      </c>
      <c r="O737">
        <v>57396</v>
      </c>
      <c r="P737" s="12">
        <v>4.1136363636363638E-2</v>
      </c>
      <c r="R737" t="s">
        <v>295</v>
      </c>
      <c r="S737">
        <v>57396</v>
      </c>
      <c r="T737" s="12">
        <v>3.3888888888888892E-2</v>
      </c>
    </row>
    <row r="738" spans="2:20" x14ac:dyDescent="0.3">
      <c r="B738" t="s">
        <v>253</v>
      </c>
      <c r="C738">
        <v>92565</v>
      </c>
      <c r="D738" s="12">
        <v>8.3333333333333332E-3</v>
      </c>
      <c r="F738" t="s">
        <v>301</v>
      </c>
      <c r="G738">
        <v>54293</v>
      </c>
      <c r="H738" s="12">
        <v>0.2078395061728395</v>
      </c>
      <c r="J738" t="s">
        <v>302</v>
      </c>
      <c r="K738">
        <v>54293</v>
      </c>
      <c r="L738" s="12">
        <v>3.6984126984126987E-2</v>
      </c>
      <c r="N738" t="s">
        <v>294</v>
      </c>
      <c r="O738">
        <v>57397</v>
      </c>
      <c r="P738" s="12">
        <v>3.3860153256704981E-2</v>
      </c>
      <c r="R738" t="s">
        <v>295</v>
      </c>
      <c r="S738">
        <v>57397</v>
      </c>
      <c r="T738" s="12">
        <v>3.6944444444444446E-2</v>
      </c>
    </row>
    <row r="739" spans="2:20" x14ac:dyDescent="0.3">
      <c r="B739" t="s">
        <v>253</v>
      </c>
      <c r="C739">
        <v>92566</v>
      </c>
      <c r="D739" s="12">
        <v>8.611111111111111E-3</v>
      </c>
      <c r="F739" t="s">
        <v>301</v>
      </c>
      <c r="G739">
        <v>54294</v>
      </c>
      <c r="H739" s="12">
        <v>0.20969246031746033</v>
      </c>
      <c r="J739" t="s">
        <v>302</v>
      </c>
      <c r="K739">
        <v>54294</v>
      </c>
      <c r="L739" s="12">
        <v>4.9841269841269846E-2</v>
      </c>
      <c r="N739" t="s">
        <v>294</v>
      </c>
      <c r="O739">
        <v>57398</v>
      </c>
      <c r="P739" s="12">
        <v>3.6405228758169934E-2</v>
      </c>
      <c r="R739" t="s">
        <v>295</v>
      </c>
      <c r="S739">
        <v>57398</v>
      </c>
      <c r="T739" s="12">
        <v>3.0555555555555555E-2</v>
      </c>
    </row>
    <row r="740" spans="2:20" x14ac:dyDescent="0.3">
      <c r="B740" t="s">
        <v>253</v>
      </c>
      <c r="C740">
        <v>92567</v>
      </c>
      <c r="D740" s="12">
        <v>8.3333333333333332E-3</v>
      </c>
      <c r="F740" t="s">
        <v>301</v>
      </c>
      <c r="G740">
        <v>54295</v>
      </c>
      <c r="H740" s="12">
        <v>0.21904320987654322</v>
      </c>
      <c r="J740" t="s">
        <v>302</v>
      </c>
      <c r="K740">
        <v>54295</v>
      </c>
      <c r="L740" s="12">
        <v>4.7976190476190471E-2</v>
      </c>
      <c r="N740" t="s">
        <v>294</v>
      </c>
      <c r="O740">
        <v>57399</v>
      </c>
      <c r="P740" s="12">
        <v>1.8163082437275983E-2</v>
      </c>
      <c r="R740" t="s">
        <v>295</v>
      </c>
      <c r="S740">
        <v>57399</v>
      </c>
      <c r="T740" s="12">
        <v>4.148148148148148E-2</v>
      </c>
    </row>
    <row r="741" spans="2:20" x14ac:dyDescent="0.3">
      <c r="B741" t="s">
        <v>253</v>
      </c>
      <c r="C741">
        <v>92568</v>
      </c>
      <c r="D741" s="12">
        <v>9.7222222222222224E-3</v>
      </c>
      <c r="F741" t="s">
        <v>301</v>
      </c>
      <c r="G741">
        <v>54296</v>
      </c>
      <c r="H741" s="12">
        <v>0.1158531746031746</v>
      </c>
      <c r="J741" t="s">
        <v>302</v>
      </c>
      <c r="K741">
        <v>54296</v>
      </c>
      <c r="L741" s="12">
        <v>6.3101851851851853E-2</v>
      </c>
      <c r="N741" t="s">
        <v>294</v>
      </c>
      <c r="O741">
        <v>57400</v>
      </c>
      <c r="P741" s="12">
        <v>2.4551971326164872E-2</v>
      </c>
      <c r="R741" t="s">
        <v>295</v>
      </c>
      <c r="S741">
        <v>57400</v>
      </c>
      <c r="T741" s="12">
        <v>3.9583333333333331E-2</v>
      </c>
    </row>
    <row r="742" spans="2:20" x14ac:dyDescent="0.3">
      <c r="B742" t="s">
        <v>253</v>
      </c>
      <c r="C742">
        <v>92569</v>
      </c>
      <c r="D742" s="12">
        <v>9.4444444444444445E-3</v>
      </c>
      <c r="F742" t="s">
        <v>301</v>
      </c>
      <c r="G742">
        <v>54297</v>
      </c>
      <c r="H742" s="12">
        <v>0.19830246913580249</v>
      </c>
      <c r="J742" t="s">
        <v>302</v>
      </c>
      <c r="K742">
        <v>54297</v>
      </c>
      <c r="L742" s="12">
        <v>5.5802469135802474E-2</v>
      </c>
      <c r="N742" t="s">
        <v>294</v>
      </c>
      <c r="O742">
        <v>57401</v>
      </c>
      <c r="P742" s="12">
        <v>4.7330246913580246E-2</v>
      </c>
      <c r="R742" t="s">
        <v>295</v>
      </c>
      <c r="S742">
        <v>57401</v>
      </c>
      <c r="T742" s="12">
        <v>4.5925925925925926E-2</v>
      </c>
    </row>
    <row r="743" spans="2:20" x14ac:dyDescent="0.3">
      <c r="B743" t="s">
        <v>253</v>
      </c>
      <c r="C743">
        <v>92570</v>
      </c>
      <c r="D743" s="12">
        <v>9.4444444444444445E-3</v>
      </c>
      <c r="F743" t="s">
        <v>301</v>
      </c>
      <c r="G743">
        <v>54298</v>
      </c>
      <c r="H743" s="12">
        <v>0.18026748971193415</v>
      </c>
      <c r="J743" t="s">
        <v>302</v>
      </c>
      <c r="K743">
        <v>54298</v>
      </c>
      <c r="L743" s="12">
        <v>5.8950617283950617E-2</v>
      </c>
      <c r="N743" t="s">
        <v>294</v>
      </c>
      <c r="O743">
        <v>57402</v>
      </c>
      <c r="P743" s="12">
        <v>3.1432291666666667E-2</v>
      </c>
      <c r="R743" t="s">
        <v>295</v>
      </c>
      <c r="S743">
        <v>57402</v>
      </c>
      <c r="T743" s="12">
        <v>4.2638888888888886E-2</v>
      </c>
    </row>
    <row r="744" spans="2:20" x14ac:dyDescent="0.3">
      <c r="B744" t="s">
        <v>253</v>
      </c>
      <c r="C744">
        <v>92571</v>
      </c>
      <c r="D744" s="12">
        <v>8.3333333333333332E-3</v>
      </c>
      <c r="F744" t="s">
        <v>301</v>
      </c>
      <c r="G744">
        <v>54299</v>
      </c>
      <c r="H744" s="12">
        <v>0.11712643678160919</v>
      </c>
      <c r="J744" t="s">
        <v>302</v>
      </c>
      <c r="K744">
        <v>54299</v>
      </c>
      <c r="L744" s="12">
        <v>5.1904761904761905E-2</v>
      </c>
      <c r="N744" t="s">
        <v>294</v>
      </c>
      <c r="O744">
        <v>57403</v>
      </c>
      <c r="P744" s="12">
        <v>3.5546874999999999E-2</v>
      </c>
      <c r="R744" t="s">
        <v>295</v>
      </c>
      <c r="S744">
        <v>57403</v>
      </c>
      <c r="T744" s="12">
        <v>4.2592592592592592E-2</v>
      </c>
    </row>
    <row r="745" spans="2:20" x14ac:dyDescent="0.3">
      <c r="B745" t="s">
        <v>253</v>
      </c>
      <c r="C745">
        <v>92572</v>
      </c>
      <c r="D745" s="12">
        <v>8.611111111111111E-3</v>
      </c>
      <c r="F745" t="s">
        <v>301</v>
      </c>
      <c r="G745">
        <v>54300</v>
      </c>
      <c r="H745" s="12">
        <v>0.12736111111111109</v>
      </c>
      <c r="J745" t="s">
        <v>302</v>
      </c>
      <c r="K745">
        <v>54300</v>
      </c>
      <c r="L745" s="12">
        <v>4.3854166666666666E-2</v>
      </c>
      <c r="N745" t="s">
        <v>294</v>
      </c>
      <c r="O745">
        <v>57404</v>
      </c>
      <c r="P745" s="12">
        <v>1.9798850574712645E-2</v>
      </c>
      <c r="R745" t="s">
        <v>295</v>
      </c>
      <c r="S745">
        <v>57404</v>
      </c>
      <c r="T745" s="12">
        <v>4.2592592592592592E-2</v>
      </c>
    </row>
    <row r="746" spans="2:20" x14ac:dyDescent="0.3">
      <c r="B746" t="s">
        <v>253</v>
      </c>
      <c r="C746">
        <v>92573</v>
      </c>
      <c r="D746" s="12">
        <v>9.1666666666666667E-3</v>
      </c>
      <c r="F746" t="s">
        <v>301</v>
      </c>
      <c r="G746">
        <v>54301</v>
      </c>
      <c r="H746" s="12">
        <v>0.12342592592592593</v>
      </c>
      <c r="J746" t="s">
        <v>302</v>
      </c>
      <c r="K746">
        <v>54301</v>
      </c>
      <c r="L746" s="12">
        <v>3.2870370370370369E-2</v>
      </c>
      <c r="N746" t="s">
        <v>294</v>
      </c>
      <c r="O746">
        <v>57405</v>
      </c>
      <c r="P746" s="12">
        <v>3.8535353535353534E-2</v>
      </c>
      <c r="R746" t="s">
        <v>295</v>
      </c>
      <c r="S746">
        <v>57405</v>
      </c>
      <c r="T746" s="12">
        <v>3.4027777777777775E-2</v>
      </c>
    </row>
    <row r="747" spans="2:20" x14ac:dyDescent="0.3">
      <c r="B747" t="s">
        <v>253</v>
      </c>
      <c r="C747">
        <v>92574</v>
      </c>
      <c r="D747" s="12">
        <v>9.1666666666666667E-3</v>
      </c>
      <c r="F747" t="s">
        <v>301</v>
      </c>
      <c r="G747">
        <v>54302</v>
      </c>
      <c r="H747" s="12">
        <v>0.21154914529914531</v>
      </c>
      <c r="J747" t="s">
        <v>302</v>
      </c>
      <c r="K747">
        <v>54302</v>
      </c>
      <c r="L747" s="12">
        <v>4.6388888888888889E-2</v>
      </c>
      <c r="N747" t="s">
        <v>294</v>
      </c>
      <c r="O747">
        <v>57406</v>
      </c>
      <c r="P747" s="12">
        <v>2.049074074074074E-2</v>
      </c>
      <c r="R747" t="s">
        <v>295</v>
      </c>
      <c r="S747">
        <v>57406</v>
      </c>
      <c r="T747" s="12">
        <v>4.5069444444444447E-2</v>
      </c>
    </row>
    <row r="748" spans="2:20" x14ac:dyDescent="0.3">
      <c r="B748" t="s">
        <v>253</v>
      </c>
      <c r="C748">
        <v>92575</v>
      </c>
      <c r="D748" s="12">
        <v>8.611111111111111E-3</v>
      </c>
      <c r="F748" t="s">
        <v>301</v>
      </c>
      <c r="G748">
        <v>54303</v>
      </c>
      <c r="H748" s="12">
        <v>0.19712643678160921</v>
      </c>
      <c r="J748" t="s">
        <v>302</v>
      </c>
      <c r="K748">
        <v>54303</v>
      </c>
      <c r="L748" s="12">
        <v>5.6805555555555554E-2</v>
      </c>
      <c r="N748" t="s">
        <v>294</v>
      </c>
      <c r="O748">
        <v>57407</v>
      </c>
      <c r="P748" s="12">
        <v>4.5032679738562092E-2</v>
      </c>
      <c r="R748" t="s">
        <v>295</v>
      </c>
      <c r="S748">
        <v>57407</v>
      </c>
      <c r="T748" s="12">
        <v>3.7037037037037035E-2</v>
      </c>
    </row>
    <row r="749" spans="2:20" x14ac:dyDescent="0.3">
      <c r="B749" t="s">
        <v>253</v>
      </c>
      <c r="C749">
        <v>92576</v>
      </c>
      <c r="D749" s="12">
        <v>9.1666666666666667E-3</v>
      </c>
      <c r="F749" t="s">
        <v>301</v>
      </c>
      <c r="G749">
        <v>54304</v>
      </c>
      <c r="H749" s="12">
        <v>0.18495039682539685</v>
      </c>
      <c r="J749" t="s">
        <v>302</v>
      </c>
      <c r="K749">
        <v>54304</v>
      </c>
      <c r="L749" s="12">
        <v>5.2291666666666667E-2</v>
      </c>
      <c r="N749" t="s">
        <v>294</v>
      </c>
      <c r="O749">
        <v>57408</v>
      </c>
      <c r="P749" s="12">
        <v>1.3907407407407407E-2</v>
      </c>
      <c r="R749" t="s">
        <v>295</v>
      </c>
      <c r="S749">
        <v>57408</v>
      </c>
      <c r="T749" s="12">
        <v>3.9166666666666662E-2</v>
      </c>
    </row>
    <row r="750" spans="2:20" x14ac:dyDescent="0.3">
      <c r="B750" t="s">
        <v>253</v>
      </c>
      <c r="C750">
        <v>92577</v>
      </c>
      <c r="D750" s="12">
        <v>8.611111111111111E-3</v>
      </c>
      <c r="F750" t="s">
        <v>301</v>
      </c>
      <c r="G750">
        <v>54305</v>
      </c>
      <c r="H750" s="12">
        <v>0.10649425287356322</v>
      </c>
      <c r="J750" t="s">
        <v>302</v>
      </c>
      <c r="K750">
        <v>54305</v>
      </c>
      <c r="L750" s="12">
        <v>3.9365079365079367E-2</v>
      </c>
      <c r="N750" t="s">
        <v>294</v>
      </c>
      <c r="O750">
        <v>57409</v>
      </c>
      <c r="P750" s="12">
        <v>5.5370370370370375E-2</v>
      </c>
      <c r="R750" t="s">
        <v>295</v>
      </c>
      <c r="S750">
        <v>57409</v>
      </c>
      <c r="T750" s="12">
        <v>3.7592592592592594E-2</v>
      </c>
    </row>
    <row r="751" spans="2:20" x14ac:dyDescent="0.3">
      <c r="B751" t="s">
        <v>253</v>
      </c>
      <c r="C751">
        <v>92578</v>
      </c>
      <c r="D751" s="12">
        <v>9.1666666666666667E-3</v>
      </c>
      <c r="F751" t="s">
        <v>301</v>
      </c>
      <c r="G751">
        <v>54306</v>
      </c>
      <c r="H751" s="12">
        <v>0.17742063492063492</v>
      </c>
      <c r="J751" t="s">
        <v>302</v>
      </c>
      <c r="K751">
        <v>54306</v>
      </c>
      <c r="L751" s="12">
        <v>5.1249999999999997E-2</v>
      </c>
      <c r="N751" t="s">
        <v>294</v>
      </c>
      <c r="O751">
        <v>57410</v>
      </c>
      <c r="P751" s="12">
        <v>3.4513888888888886E-2</v>
      </c>
      <c r="R751" t="s">
        <v>295</v>
      </c>
      <c r="S751">
        <v>57410</v>
      </c>
      <c r="T751" s="12">
        <v>3.833333333333333E-2</v>
      </c>
    </row>
    <row r="752" spans="2:20" x14ac:dyDescent="0.3">
      <c r="B752" t="s">
        <v>253</v>
      </c>
      <c r="C752">
        <v>92579</v>
      </c>
      <c r="D752" s="12">
        <v>9.1666666666666667E-3</v>
      </c>
      <c r="F752" t="s">
        <v>301</v>
      </c>
      <c r="G752">
        <v>54307</v>
      </c>
      <c r="H752" s="12">
        <v>0.20925925925925926</v>
      </c>
      <c r="J752" t="s">
        <v>302</v>
      </c>
      <c r="K752">
        <v>54307</v>
      </c>
      <c r="L752" s="12">
        <v>4.6666666666666669E-2</v>
      </c>
      <c r="N752" t="s">
        <v>294</v>
      </c>
      <c r="O752">
        <v>57411</v>
      </c>
      <c r="P752" s="12">
        <v>4.0729166666666664E-2</v>
      </c>
      <c r="R752" t="s">
        <v>295</v>
      </c>
      <c r="S752">
        <v>57411</v>
      </c>
      <c r="T752" s="12">
        <v>4.5555555555555551E-2</v>
      </c>
    </row>
    <row r="753" spans="2:20" x14ac:dyDescent="0.3">
      <c r="B753" t="s">
        <v>253</v>
      </c>
      <c r="C753">
        <v>92580</v>
      </c>
      <c r="D753" s="12">
        <v>8.3333333333333332E-3</v>
      </c>
      <c r="F753" t="s">
        <v>301</v>
      </c>
      <c r="G753">
        <v>54308</v>
      </c>
      <c r="H753" s="12">
        <v>0.19426954732510288</v>
      </c>
      <c r="J753" t="s">
        <v>302</v>
      </c>
      <c r="K753">
        <v>54308</v>
      </c>
      <c r="L753" s="12">
        <v>4.5624999999999999E-2</v>
      </c>
      <c r="N753" t="s">
        <v>294</v>
      </c>
      <c r="O753">
        <v>57412</v>
      </c>
      <c r="P753" s="12">
        <v>3.0951178451178452E-2</v>
      </c>
      <c r="R753" t="s">
        <v>295</v>
      </c>
      <c r="S753">
        <v>57412</v>
      </c>
      <c r="T753" s="12">
        <v>3.6944444444444446E-2</v>
      </c>
    </row>
    <row r="754" spans="2:20" x14ac:dyDescent="0.3">
      <c r="B754" t="s">
        <v>253</v>
      </c>
      <c r="C754">
        <v>92581</v>
      </c>
      <c r="D754" s="12">
        <v>9.4444444444444445E-3</v>
      </c>
      <c r="F754" t="s">
        <v>301</v>
      </c>
      <c r="G754">
        <v>54309</v>
      </c>
      <c r="H754" s="12">
        <v>0.15883547008547008</v>
      </c>
      <c r="J754" t="s">
        <v>302</v>
      </c>
      <c r="K754">
        <v>54309</v>
      </c>
      <c r="L754" s="12">
        <v>5.6805555555555554E-2</v>
      </c>
      <c r="N754" t="s">
        <v>294</v>
      </c>
      <c r="O754">
        <v>57413</v>
      </c>
      <c r="P754" s="12">
        <v>2.2950191570881226E-2</v>
      </c>
      <c r="R754" t="s">
        <v>295</v>
      </c>
      <c r="S754">
        <v>57413</v>
      </c>
      <c r="T754" s="12">
        <v>3.833333333333333E-2</v>
      </c>
    </row>
    <row r="755" spans="2:20" x14ac:dyDescent="0.3">
      <c r="B755" t="s">
        <v>253</v>
      </c>
      <c r="C755">
        <v>92582</v>
      </c>
      <c r="D755" s="12">
        <v>8.3333333333333332E-3</v>
      </c>
      <c r="F755" t="s">
        <v>301</v>
      </c>
      <c r="G755">
        <v>54310</v>
      </c>
      <c r="H755" s="12">
        <v>0.22556513409961687</v>
      </c>
      <c r="J755" t="s">
        <v>302</v>
      </c>
      <c r="K755">
        <v>54310</v>
      </c>
      <c r="L755" s="12">
        <v>5.9920634920634923E-2</v>
      </c>
      <c r="N755" t="s">
        <v>294</v>
      </c>
      <c r="O755">
        <v>57414</v>
      </c>
      <c r="P755" s="12">
        <v>3.8578431372549023E-2</v>
      </c>
      <c r="R755" t="s">
        <v>295</v>
      </c>
      <c r="S755">
        <v>57414</v>
      </c>
      <c r="T755" s="12">
        <v>4.0347222222222222E-2</v>
      </c>
    </row>
    <row r="756" spans="2:20" x14ac:dyDescent="0.3">
      <c r="B756" t="s">
        <v>253</v>
      </c>
      <c r="C756">
        <v>92583</v>
      </c>
      <c r="D756" s="12">
        <v>8.8888888888888889E-3</v>
      </c>
      <c r="F756" t="s">
        <v>301</v>
      </c>
      <c r="G756">
        <v>54311</v>
      </c>
      <c r="H756" s="12">
        <v>0.17208333333333334</v>
      </c>
      <c r="J756" t="s">
        <v>302</v>
      </c>
      <c r="K756">
        <v>54311</v>
      </c>
      <c r="L756" s="12">
        <v>4.7623456790123454E-2</v>
      </c>
      <c r="N756" t="s">
        <v>294</v>
      </c>
      <c r="O756">
        <v>57415</v>
      </c>
      <c r="P756" s="12">
        <v>2.2916666666666665E-2</v>
      </c>
      <c r="R756" t="s">
        <v>295</v>
      </c>
      <c r="S756">
        <v>57415</v>
      </c>
      <c r="T756" s="12">
        <v>4.3148148148148151E-2</v>
      </c>
    </row>
    <row r="757" spans="2:20" x14ac:dyDescent="0.3">
      <c r="B757" t="s">
        <v>253</v>
      </c>
      <c r="C757">
        <v>92584</v>
      </c>
      <c r="D757" s="12">
        <v>8.611111111111111E-3</v>
      </c>
      <c r="F757" t="s">
        <v>301</v>
      </c>
      <c r="G757">
        <v>54312</v>
      </c>
      <c r="H757" s="12">
        <v>0.13428703703703704</v>
      </c>
      <c r="J757" t="s">
        <v>302</v>
      </c>
      <c r="K757">
        <v>54312</v>
      </c>
      <c r="L757" s="12">
        <v>5.8287037037037033E-2</v>
      </c>
      <c r="N757" t="s">
        <v>294</v>
      </c>
      <c r="O757">
        <v>57416</v>
      </c>
      <c r="P757" s="12">
        <v>2.5637254901960786E-2</v>
      </c>
      <c r="R757" t="s">
        <v>295</v>
      </c>
      <c r="S757">
        <v>57416</v>
      </c>
      <c r="T757" s="12">
        <v>3.2685185185185185E-2</v>
      </c>
    </row>
    <row r="758" spans="2:20" x14ac:dyDescent="0.3">
      <c r="B758" t="s">
        <v>253</v>
      </c>
      <c r="C758">
        <v>92585</v>
      </c>
      <c r="D758" s="12">
        <v>9.4444444444444445E-3</v>
      </c>
      <c r="F758" t="s">
        <v>301</v>
      </c>
      <c r="G758">
        <v>54313</v>
      </c>
      <c r="H758" s="12">
        <v>0.13669753086419753</v>
      </c>
      <c r="J758" t="s">
        <v>302</v>
      </c>
      <c r="K758">
        <v>54313</v>
      </c>
      <c r="L758" s="12">
        <v>6.5277777777777782E-2</v>
      </c>
      <c r="N758" t="s">
        <v>294</v>
      </c>
      <c r="O758">
        <v>57417</v>
      </c>
      <c r="P758" s="12">
        <v>4.2456597222222225E-2</v>
      </c>
      <c r="R758" t="s">
        <v>295</v>
      </c>
      <c r="S758">
        <v>57417</v>
      </c>
      <c r="T758" s="12">
        <v>4.370370370370371E-2</v>
      </c>
    </row>
    <row r="759" spans="2:20" x14ac:dyDescent="0.3">
      <c r="B759" t="s">
        <v>253</v>
      </c>
      <c r="C759">
        <v>92586</v>
      </c>
      <c r="D759" s="12">
        <v>9.7222222222222224E-3</v>
      </c>
      <c r="F759" t="s">
        <v>301</v>
      </c>
      <c r="G759">
        <v>54314</v>
      </c>
      <c r="H759" s="12">
        <v>0.14030753968253967</v>
      </c>
      <c r="J759" t="s">
        <v>302</v>
      </c>
      <c r="K759">
        <v>54314</v>
      </c>
      <c r="L759" s="12">
        <v>4.8958333333333333E-2</v>
      </c>
      <c r="N759" t="s">
        <v>294</v>
      </c>
      <c r="O759">
        <v>57418</v>
      </c>
      <c r="P759" s="12">
        <v>4.9969135802469138E-2</v>
      </c>
      <c r="R759" t="s">
        <v>295</v>
      </c>
      <c r="S759">
        <v>57418</v>
      </c>
      <c r="T759" s="12">
        <v>3.3680555555555554E-2</v>
      </c>
    </row>
    <row r="760" spans="2:20" x14ac:dyDescent="0.3">
      <c r="B760" t="s">
        <v>253</v>
      </c>
      <c r="C760">
        <v>92587</v>
      </c>
      <c r="D760" s="12">
        <v>8.611111111111111E-3</v>
      </c>
      <c r="F760" t="s">
        <v>301</v>
      </c>
      <c r="G760">
        <v>54315</v>
      </c>
      <c r="H760" s="12">
        <v>0.15786008230452675</v>
      </c>
      <c r="J760" t="s">
        <v>302</v>
      </c>
      <c r="K760">
        <v>54315</v>
      </c>
      <c r="L760" s="12">
        <v>3.9548611111111111E-2</v>
      </c>
      <c r="N760" t="s">
        <v>294</v>
      </c>
      <c r="O760">
        <v>57419</v>
      </c>
      <c r="P760" s="12">
        <v>4.0729166666666664E-2</v>
      </c>
      <c r="R760" t="s">
        <v>295</v>
      </c>
      <c r="S760">
        <v>57419</v>
      </c>
      <c r="T760" s="12">
        <v>4.5555555555555551E-2</v>
      </c>
    </row>
    <row r="761" spans="2:20" x14ac:dyDescent="0.3">
      <c r="B761" t="s">
        <v>253</v>
      </c>
      <c r="C761">
        <v>92588</v>
      </c>
      <c r="D761" s="12">
        <v>8.611111111111111E-3</v>
      </c>
      <c r="F761" t="s">
        <v>301</v>
      </c>
      <c r="G761">
        <v>54316</v>
      </c>
      <c r="H761" s="12">
        <v>0.21546934865900383</v>
      </c>
      <c r="J761" t="s">
        <v>302</v>
      </c>
      <c r="K761">
        <v>54316</v>
      </c>
      <c r="L761" s="12">
        <v>5.4841269841269843E-2</v>
      </c>
      <c r="N761" t="s">
        <v>294</v>
      </c>
      <c r="O761">
        <v>57420</v>
      </c>
      <c r="P761" s="12">
        <v>3.0951178451178452E-2</v>
      </c>
      <c r="R761" t="s">
        <v>295</v>
      </c>
      <c r="S761">
        <v>57420</v>
      </c>
      <c r="T761" s="12">
        <v>3.6944444444444446E-2</v>
      </c>
    </row>
    <row r="762" spans="2:20" x14ac:dyDescent="0.3">
      <c r="B762" t="s">
        <v>253</v>
      </c>
      <c r="C762">
        <v>92589</v>
      </c>
      <c r="D762" s="12">
        <v>8.8888888888888889E-3</v>
      </c>
      <c r="F762" t="s">
        <v>301</v>
      </c>
      <c r="G762">
        <v>54317</v>
      </c>
      <c r="H762" s="12">
        <v>0.14921810699588478</v>
      </c>
      <c r="J762" t="s">
        <v>302</v>
      </c>
      <c r="K762">
        <v>54317</v>
      </c>
      <c r="L762" s="12">
        <v>4.3229166666666666E-2</v>
      </c>
      <c r="N762" t="s">
        <v>294</v>
      </c>
      <c r="O762">
        <v>57421</v>
      </c>
      <c r="P762" s="12">
        <v>2.2950191570881226E-2</v>
      </c>
      <c r="R762" t="s">
        <v>295</v>
      </c>
      <c r="S762">
        <v>57421</v>
      </c>
      <c r="T762" s="12">
        <v>3.833333333333333E-2</v>
      </c>
    </row>
    <row r="763" spans="2:20" x14ac:dyDescent="0.3">
      <c r="B763" t="s">
        <v>253</v>
      </c>
      <c r="C763">
        <v>92590</v>
      </c>
      <c r="D763" s="12">
        <v>9.4444444444444445E-3</v>
      </c>
      <c r="F763" t="s">
        <v>301</v>
      </c>
      <c r="G763">
        <v>54318</v>
      </c>
      <c r="H763" s="12">
        <v>0.18640873015873013</v>
      </c>
      <c r="J763" t="s">
        <v>302</v>
      </c>
      <c r="K763">
        <v>54318</v>
      </c>
      <c r="L763" s="12">
        <v>5.2976190476190475E-2</v>
      </c>
      <c r="N763" t="s">
        <v>294</v>
      </c>
      <c r="O763">
        <v>57422</v>
      </c>
      <c r="P763" s="12">
        <v>2.049074074074074E-2</v>
      </c>
      <c r="R763" t="s">
        <v>295</v>
      </c>
      <c r="S763">
        <v>57422</v>
      </c>
      <c r="T763" s="12">
        <v>4.5069444444444447E-2</v>
      </c>
    </row>
    <row r="764" spans="2:20" x14ac:dyDescent="0.3">
      <c r="B764" t="s">
        <v>253</v>
      </c>
      <c r="C764">
        <v>92591</v>
      </c>
      <c r="D764" s="12">
        <v>8.611111111111111E-3</v>
      </c>
      <c r="F764" t="s">
        <v>301</v>
      </c>
      <c r="G764">
        <v>54319</v>
      </c>
      <c r="H764" s="12">
        <v>0.22742063492063491</v>
      </c>
      <c r="J764" t="s">
        <v>302</v>
      </c>
      <c r="K764">
        <v>54319</v>
      </c>
      <c r="L764" s="12">
        <v>3.7777777777777778E-2</v>
      </c>
      <c r="N764" t="s">
        <v>294</v>
      </c>
      <c r="O764">
        <v>57423</v>
      </c>
      <c r="P764" s="12">
        <v>4.5032679738562092E-2</v>
      </c>
      <c r="R764" t="s">
        <v>295</v>
      </c>
      <c r="S764">
        <v>57423</v>
      </c>
      <c r="T764" s="12">
        <v>3.7037037037037035E-2</v>
      </c>
    </row>
    <row r="765" spans="2:20" x14ac:dyDescent="0.3">
      <c r="B765" t="s">
        <v>253</v>
      </c>
      <c r="C765">
        <v>92592</v>
      </c>
      <c r="D765" s="12">
        <v>8.8888888888888889E-3</v>
      </c>
      <c r="F765" t="s">
        <v>301</v>
      </c>
      <c r="G765">
        <v>54320</v>
      </c>
      <c r="H765" s="12">
        <v>0.16247863247863245</v>
      </c>
      <c r="J765" t="s">
        <v>302</v>
      </c>
      <c r="K765">
        <v>54320</v>
      </c>
      <c r="L765" s="12">
        <v>4.777777777777778E-2</v>
      </c>
      <c r="N765" t="s">
        <v>294</v>
      </c>
      <c r="O765">
        <v>57424</v>
      </c>
      <c r="P765" s="12">
        <v>1.3907407407407407E-2</v>
      </c>
      <c r="R765" t="s">
        <v>295</v>
      </c>
      <c r="S765">
        <v>57424</v>
      </c>
      <c r="T765" s="12">
        <v>3.9166666666666662E-2</v>
      </c>
    </row>
    <row r="766" spans="2:20" x14ac:dyDescent="0.3">
      <c r="B766" t="s">
        <v>253</v>
      </c>
      <c r="C766">
        <v>92593</v>
      </c>
      <c r="D766" s="12">
        <v>9.7222222222222224E-3</v>
      </c>
      <c r="F766" t="s">
        <v>301</v>
      </c>
      <c r="G766">
        <v>54321</v>
      </c>
      <c r="H766" s="12">
        <v>0.13374521072796935</v>
      </c>
      <c r="J766" t="s">
        <v>302</v>
      </c>
      <c r="K766">
        <v>54321</v>
      </c>
      <c r="L766" s="12">
        <v>3.9880952380952385E-2</v>
      </c>
      <c r="N766" t="s">
        <v>294</v>
      </c>
      <c r="O766">
        <v>57425</v>
      </c>
      <c r="P766" s="12">
        <v>5.5370370370370375E-2</v>
      </c>
      <c r="R766" t="s">
        <v>295</v>
      </c>
      <c r="S766">
        <v>57425</v>
      </c>
      <c r="T766" s="12">
        <v>3.7592592592592594E-2</v>
      </c>
    </row>
    <row r="767" spans="2:20" x14ac:dyDescent="0.3">
      <c r="B767" t="s">
        <v>253</v>
      </c>
      <c r="C767">
        <v>92594</v>
      </c>
      <c r="D767" s="12">
        <v>8.611111111111111E-3</v>
      </c>
      <c r="F767" t="s">
        <v>301</v>
      </c>
      <c r="G767">
        <v>54322</v>
      </c>
      <c r="H767" s="12">
        <v>0.15426587301587302</v>
      </c>
      <c r="J767" t="s">
        <v>302</v>
      </c>
      <c r="K767">
        <v>54322</v>
      </c>
      <c r="L767" s="12">
        <v>6.0000000000000005E-2</v>
      </c>
      <c r="N767" t="s">
        <v>294</v>
      </c>
      <c r="O767">
        <v>57426</v>
      </c>
      <c r="P767" s="12">
        <v>3.4513888888888886E-2</v>
      </c>
      <c r="R767" t="s">
        <v>295</v>
      </c>
      <c r="S767">
        <v>57426</v>
      </c>
      <c r="T767" s="12">
        <v>3.833333333333333E-2</v>
      </c>
    </row>
    <row r="768" spans="2:20" x14ac:dyDescent="0.3">
      <c r="B768" t="s">
        <v>253</v>
      </c>
      <c r="C768">
        <v>92595</v>
      </c>
      <c r="D768" s="12">
        <v>9.1666666666666667E-3</v>
      </c>
      <c r="F768" t="s">
        <v>301</v>
      </c>
      <c r="G768">
        <v>54323</v>
      </c>
      <c r="H768" s="12">
        <v>0.12196428571428572</v>
      </c>
      <c r="J768" t="s">
        <v>302</v>
      </c>
      <c r="K768">
        <v>54323</v>
      </c>
      <c r="L768" s="12">
        <v>5.2407407407407409E-2</v>
      </c>
      <c r="N768" t="s">
        <v>294</v>
      </c>
      <c r="O768">
        <v>57427</v>
      </c>
      <c r="P768" s="12">
        <v>5.8341049382716052E-2</v>
      </c>
      <c r="R768" t="s">
        <v>295</v>
      </c>
      <c r="S768">
        <v>57427</v>
      </c>
      <c r="T768" s="12">
        <v>3.9351851851851853E-2</v>
      </c>
    </row>
    <row r="769" spans="2:20" x14ac:dyDescent="0.3">
      <c r="B769" t="s">
        <v>253</v>
      </c>
      <c r="C769">
        <v>92596</v>
      </c>
      <c r="D769" s="12">
        <v>8.3333333333333332E-3</v>
      </c>
      <c r="F769" t="s">
        <v>301</v>
      </c>
      <c r="G769">
        <v>54324</v>
      </c>
      <c r="H769" s="12">
        <v>0.15485119047619048</v>
      </c>
      <c r="J769" t="s">
        <v>302</v>
      </c>
      <c r="K769">
        <v>54324</v>
      </c>
      <c r="L769" s="12">
        <v>4.1180555555555554E-2</v>
      </c>
      <c r="N769" t="s">
        <v>294</v>
      </c>
      <c r="O769">
        <v>57428</v>
      </c>
      <c r="P769" s="12">
        <v>1.9798850574712645E-2</v>
      </c>
      <c r="R769" t="s">
        <v>295</v>
      </c>
      <c r="S769">
        <v>57428</v>
      </c>
      <c r="T769" s="12">
        <v>4.2592592592592592E-2</v>
      </c>
    </row>
    <row r="770" spans="2:20" x14ac:dyDescent="0.3">
      <c r="B770" t="s">
        <v>253</v>
      </c>
      <c r="C770">
        <v>92597</v>
      </c>
      <c r="D770" s="12">
        <v>8.8888888888888889E-3</v>
      </c>
      <c r="F770" t="s">
        <v>301</v>
      </c>
      <c r="G770">
        <v>54325</v>
      </c>
      <c r="H770" s="12">
        <v>0.19283730158730158</v>
      </c>
      <c r="J770" t="s">
        <v>302</v>
      </c>
      <c r="K770">
        <v>54325</v>
      </c>
      <c r="L770" s="12">
        <v>5.7013888888888892E-2</v>
      </c>
      <c r="N770" t="s">
        <v>294</v>
      </c>
      <c r="O770">
        <v>57429</v>
      </c>
      <c r="P770" s="12">
        <v>3.8535353535353534E-2</v>
      </c>
      <c r="R770" t="s">
        <v>295</v>
      </c>
      <c r="S770">
        <v>57429</v>
      </c>
      <c r="T770" s="12">
        <v>3.4027777777777775E-2</v>
      </c>
    </row>
    <row r="771" spans="2:20" x14ac:dyDescent="0.3">
      <c r="B771" t="s">
        <v>253</v>
      </c>
      <c r="C771">
        <v>92598</v>
      </c>
      <c r="D771" s="12">
        <v>8.611111111111111E-3</v>
      </c>
      <c r="F771" t="s">
        <v>301</v>
      </c>
      <c r="G771">
        <v>54326</v>
      </c>
      <c r="H771" s="12">
        <v>0.19069958847736626</v>
      </c>
      <c r="J771" t="s">
        <v>302</v>
      </c>
      <c r="K771">
        <v>54326</v>
      </c>
      <c r="L771" s="12">
        <v>5.0277777777777775E-2</v>
      </c>
      <c r="N771" t="s">
        <v>294</v>
      </c>
      <c r="O771">
        <v>57430</v>
      </c>
      <c r="P771" s="12">
        <v>2.049074074074074E-2</v>
      </c>
      <c r="R771" t="s">
        <v>295</v>
      </c>
      <c r="S771">
        <v>57430</v>
      </c>
      <c r="T771" s="12">
        <v>4.5069444444444447E-2</v>
      </c>
    </row>
    <row r="772" spans="2:20" x14ac:dyDescent="0.3">
      <c r="B772" t="s">
        <v>253</v>
      </c>
      <c r="C772">
        <v>92599</v>
      </c>
      <c r="D772" s="12">
        <v>8.8888888888888889E-3</v>
      </c>
      <c r="F772" t="s">
        <v>301</v>
      </c>
      <c r="G772">
        <v>54327</v>
      </c>
      <c r="H772" s="12">
        <v>0.20290674603174602</v>
      </c>
      <c r="J772" t="s">
        <v>302</v>
      </c>
      <c r="K772">
        <v>54327</v>
      </c>
      <c r="L772" s="12">
        <v>5.3703703703703705E-2</v>
      </c>
      <c r="N772" t="s">
        <v>294</v>
      </c>
      <c r="O772">
        <v>57431</v>
      </c>
      <c r="P772" s="12">
        <v>4.5032679738562092E-2</v>
      </c>
      <c r="R772" t="s">
        <v>295</v>
      </c>
      <c r="S772">
        <v>57431</v>
      </c>
      <c r="T772" s="12">
        <v>3.7037037037037035E-2</v>
      </c>
    </row>
    <row r="773" spans="2:20" x14ac:dyDescent="0.3">
      <c r="B773" t="s">
        <v>253</v>
      </c>
      <c r="C773">
        <v>92600</v>
      </c>
      <c r="D773" s="12">
        <v>8.611111111111111E-3</v>
      </c>
      <c r="F773" t="s">
        <v>301</v>
      </c>
      <c r="G773">
        <v>54328</v>
      </c>
      <c r="H773" s="12">
        <v>0.23935897435897438</v>
      </c>
      <c r="J773" t="s">
        <v>302</v>
      </c>
      <c r="K773">
        <v>54328</v>
      </c>
      <c r="L773" s="12">
        <v>4.6388888888888889E-2</v>
      </c>
      <c r="N773" t="s">
        <v>294</v>
      </c>
      <c r="O773">
        <v>57432</v>
      </c>
      <c r="P773" s="12">
        <v>1.3907407407407407E-2</v>
      </c>
      <c r="R773" t="s">
        <v>295</v>
      </c>
      <c r="S773">
        <v>57432</v>
      </c>
      <c r="T773" s="12">
        <v>3.9166666666666662E-2</v>
      </c>
    </row>
    <row r="774" spans="2:20" x14ac:dyDescent="0.3">
      <c r="B774" t="s">
        <v>253</v>
      </c>
      <c r="C774">
        <v>92601</v>
      </c>
      <c r="D774" s="12">
        <v>8.611111111111111E-3</v>
      </c>
      <c r="F774" t="s">
        <v>301</v>
      </c>
      <c r="G774">
        <v>54329</v>
      </c>
      <c r="H774" s="12">
        <v>0.17867816091954022</v>
      </c>
      <c r="J774" t="s">
        <v>302</v>
      </c>
      <c r="K774">
        <v>54329</v>
      </c>
      <c r="L774" s="12">
        <v>5.8690476190476189E-2</v>
      </c>
      <c r="N774" t="s">
        <v>294</v>
      </c>
      <c r="O774">
        <v>57433</v>
      </c>
      <c r="P774" s="12">
        <v>2.4335317460317463E-2</v>
      </c>
      <c r="R774" t="s">
        <v>295</v>
      </c>
      <c r="S774">
        <v>57433</v>
      </c>
      <c r="T774" s="12">
        <v>3.2962962962962965E-2</v>
      </c>
    </row>
    <row r="775" spans="2:20" x14ac:dyDescent="0.3">
      <c r="B775" t="s">
        <v>253</v>
      </c>
      <c r="C775">
        <v>92602</v>
      </c>
      <c r="D775" s="12">
        <v>8.8888888888888889E-3</v>
      </c>
      <c r="F775" t="s">
        <v>301</v>
      </c>
      <c r="G775">
        <v>54330</v>
      </c>
      <c r="H775" s="12">
        <v>0.15425925925925926</v>
      </c>
      <c r="J775" t="s">
        <v>302</v>
      </c>
      <c r="K775">
        <v>54330</v>
      </c>
      <c r="L775" s="12">
        <v>4.2222222222222223E-2</v>
      </c>
      <c r="N775" t="s">
        <v>294</v>
      </c>
      <c r="O775">
        <v>57434</v>
      </c>
      <c r="P775" s="12">
        <v>2.2508680555555556E-2</v>
      </c>
      <c r="R775" t="s">
        <v>295</v>
      </c>
      <c r="S775">
        <v>57434</v>
      </c>
      <c r="T775" s="12">
        <v>3.3541666666666664E-2</v>
      </c>
    </row>
    <row r="776" spans="2:20" x14ac:dyDescent="0.3">
      <c r="B776" t="s">
        <v>253</v>
      </c>
      <c r="C776">
        <v>92603</v>
      </c>
      <c r="D776" s="12">
        <v>8.3333333333333332E-3</v>
      </c>
      <c r="F776" t="s">
        <v>301</v>
      </c>
      <c r="G776">
        <v>54331</v>
      </c>
      <c r="H776" s="12">
        <v>0.21665708812260537</v>
      </c>
      <c r="J776" t="s">
        <v>302</v>
      </c>
      <c r="K776">
        <v>54331</v>
      </c>
      <c r="L776" s="12">
        <v>5.5061728395061731E-2</v>
      </c>
      <c r="N776" t="s">
        <v>294</v>
      </c>
      <c r="O776">
        <v>57435</v>
      </c>
      <c r="P776" s="12">
        <v>2.3860153256704982E-2</v>
      </c>
      <c r="R776" t="s">
        <v>295</v>
      </c>
      <c r="S776">
        <v>57435</v>
      </c>
      <c r="T776" s="12">
        <v>4.0740740740740737E-2</v>
      </c>
    </row>
    <row r="777" spans="2:20" x14ac:dyDescent="0.3">
      <c r="B777" t="s">
        <v>253</v>
      </c>
      <c r="C777">
        <v>92604</v>
      </c>
      <c r="D777" s="12">
        <v>8.8888888888888889E-3</v>
      </c>
      <c r="F777" t="s">
        <v>301</v>
      </c>
      <c r="G777">
        <v>54332</v>
      </c>
      <c r="H777" s="12">
        <v>0.22736111111111112</v>
      </c>
      <c r="J777" t="s">
        <v>302</v>
      </c>
      <c r="K777">
        <v>54332</v>
      </c>
      <c r="L777" s="12">
        <v>5.2569444444444446E-2</v>
      </c>
      <c r="N777" t="s">
        <v>294</v>
      </c>
      <c r="O777">
        <v>57436</v>
      </c>
      <c r="P777" s="12">
        <v>2.991830065359477E-2</v>
      </c>
      <c r="R777" t="s">
        <v>295</v>
      </c>
      <c r="S777">
        <v>57436</v>
      </c>
      <c r="T777" s="12">
        <v>4.2870370370370371E-2</v>
      </c>
    </row>
    <row r="778" spans="2:20" x14ac:dyDescent="0.3">
      <c r="B778" t="s">
        <v>253</v>
      </c>
      <c r="C778">
        <v>92605</v>
      </c>
      <c r="D778" s="12">
        <v>9.1666666666666667E-3</v>
      </c>
      <c r="F778" t="s">
        <v>301</v>
      </c>
      <c r="G778">
        <v>54333</v>
      </c>
      <c r="H778" s="12">
        <v>0.14674603174603176</v>
      </c>
      <c r="J778" t="s">
        <v>302</v>
      </c>
      <c r="K778">
        <v>54333</v>
      </c>
      <c r="L778" s="12">
        <v>4.760416666666667E-2</v>
      </c>
      <c r="N778" t="s">
        <v>294</v>
      </c>
      <c r="O778">
        <v>57437</v>
      </c>
      <c r="P778" s="12">
        <v>1.9623655913978494E-2</v>
      </c>
      <c r="R778" t="s">
        <v>295</v>
      </c>
      <c r="S778">
        <v>57437</v>
      </c>
      <c r="T778" s="12">
        <v>4.0347222222222222E-2</v>
      </c>
    </row>
    <row r="779" spans="2:20" x14ac:dyDescent="0.3">
      <c r="B779" t="s">
        <v>253</v>
      </c>
      <c r="C779">
        <v>92606</v>
      </c>
      <c r="D779" s="12">
        <v>9.4444444444444445E-3</v>
      </c>
      <c r="F779" t="s">
        <v>301</v>
      </c>
      <c r="G779">
        <v>54334</v>
      </c>
      <c r="H779" s="12">
        <v>0.14838293650793652</v>
      </c>
      <c r="J779" t="s">
        <v>302</v>
      </c>
      <c r="K779">
        <v>54334</v>
      </c>
      <c r="L779" s="12">
        <v>5.3134920634920639E-2</v>
      </c>
      <c r="N779" t="s">
        <v>294</v>
      </c>
      <c r="O779">
        <v>57438</v>
      </c>
      <c r="P779" s="12">
        <v>2.2037037037037036E-2</v>
      </c>
      <c r="R779" t="s">
        <v>295</v>
      </c>
      <c r="S779">
        <v>57438</v>
      </c>
      <c r="T779" s="12">
        <v>4.0208333333333332E-2</v>
      </c>
    </row>
    <row r="780" spans="2:20" x14ac:dyDescent="0.3">
      <c r="B780" t="s">
        <v>253</v>
      </c>
      <c r="C780">
        <v>92607</v>
      </c>
      <c r="D780" s="12">
        <v>9.4444444444444445E-3</v>
      </c>
      <c r="F780" t="s">
        <v>301</v>
      </c>
      <c r="G780">
        <v>54335</v>
      </c>
      <c r="H780" s="12">
        <v>0.21792658730158729</v>
      </c>
      <c r="J780" t="s">
        <v>302</v>
      </c>
      <c r="K780">
        <v>54335</v>
      </c>
      <c r="L780" s="12">
        <v>5.1006944444444445E-2</v>
      </c>
      <c r="N780" t="s">
        <v>294</v>
      </c>
      <c r="O780">
        <v>57439</v>
      </c>
      <c r="P780" s="12">
        <v>2.9704301075268814E-2</v>
      </c>
      <c r="R780" t="s">
        <v>295</v>
      </c>
      <c r="S780">
        <v>57439</v>
      </c>
      <c r="T780" s="12">
        <v>3.3055555555555553E-2</v>
      </c>
    </row>
    <row r="781" spans="2:20" x14ac:dyDescent="0.3">
      <c r="B781" t="s">
        <v>253</v>
      </c>
      <c r="C781">
        <v>92608</v>
      </c>
      <c r="D781" s="12">
        <v>9.4444444444444445E-3</v>
      </c>
      <c r="F781" t="s">
        <v>301</v>
      </c>
      <c r="G781">
        <v>54336</v>
      </c>
      <c r="H781" s="12">
        <v>0.15099206349206348</v>
      </c>
      <c r="J781" t="s">
        <v>302</v>
      </c>
      <c r="K781">
        <v>54336</v>
      </c>
      <c r="L781" s="12">
        <v>4.8935185185185186E-2</v>
      </c>
      <c r="N781" t="s">
        <v>294</v>
      </c>
      <c r="O781">
        <v>57440</v>
      </c>
      <c r="P781" s="12">
        <v>3.2395833333333332E-2</v>
      </c>
      <c r="R781" t="s">
        <v>295</v>
      </c>
      <c r="S781">
        <v>57440</v>
      </c>
      <c r="T781" s="12">
        <v>3.1759259259259258E-2</v>
      </c>
    </row>
    <row r="782" spans="2:20" x14ac:dyDescent="0.3">
      <c r="B782" t="s">
        <v>253</v>
      </c>
      <c r="C782">
        <v>92609</v>
      </c>
      <c r="D782" s="12">
        <v>8.3333333333333332E-3</v>
      </c>
      <c r="F782" t="s">
        <v>301</v>
      </c>
      <c r="G782">
        <v>54337</v>
      </c>
      <c r="H782" s="12">
        <v>0.18127976190476192</v>
      </c>
      <c r="J782" t="s">
        <v>302</v>
      </c>
      <c r="K782">
        <v>54337</v>
      </c>
      <c r="L782" s="12">
        <v>4.9722222222222223E-2</v>
      </c>
      <c r="N782" t="s">
        <v>294</v>
      </c>
      <c r="O782">
        <v>57441</v>
      </c>
      <c r="P782" s="12">
        <v>4.1978114478114482E-2</v>
      </c>
      <c r="R782" t="s">
        <v>295</v>
      </c>
      <c r="S782">
        <v>57441</v>
      </c>
      <c r="T782" s="12">
        <v>3.3472222222222223E-2</v>
      </c>
    </row>
    <row r="783" spans="2:20" x14ac:dyDescent="0.3">
      <c r="B783" t="s">
        <v>253</v>
      </c>
      <c r="C783">
        <v>92610</v>
      </c>
      <c r="D783" s="12">
        <v>9.4444444444444445E-3</v>
      </c>
      <c r="F783" t="s">
        <v>301</v>
      </c>
      <c r="G783">
        <v>54338</v>
      </c>
      <c r="H783" s="12">
        <v>0.22946581196581198</v>
      </c>
      <c r="J783" t="s">
        <v>302</v>
      </c>
      <c r="K783">
        <v>54338</v>
      </c>
      <c r="L783" s="12">
        <v>3.2301587301587303E-2</v>
      </c>
      <c r="N783" t="s">
        <v>294</v>
      </c>
      <c r="O783">
        <v>57442</v>
      </c>
      <c r="P783" s="12">
        <v>4.5042087542087543E-2</v>
      </c>
      <c r="R783" t="s">
        <v>295</v>
      </c>
      <c r="S783">
        <v>57442</v>
      </c>
      <c r="T783" s="12">
        <v>3.8240740740740742E-2</v>
      </c>
    </row>
    <row r="784" spans="2:20" x14ac:dyDescent="0.3">
      <c r="B784" t="s">
        <v>253</v>
      </c>
      <c r="C784">
        <v>92611</v>
      </c>
      <c r="D784" s="12">
        <v>8.8888888888888889E-3</v>
      </c>
      <c r="F784" t="s">
        <v>301</v>
      </c>
      <c r="G784">
        <v>54339</v>
      </c>
      <c r="H784" s="12">
        <v>0.16683908045977011</v>
      </c>
      <c r="J784" t="s">
        <v>302</v>
      </c>
      <c r="K784">
        <v>54339</v>
      </c>
      <c r="L784" s="12">
        <v>5.2916666666666667E-2</v>
      </c>
      <c r="N784" t="s">
        <v>294</v>
      </c>
      <c r="O784">
        <v>57443</v>
      </c>
      <c r="P784" s="12">
        <v>4.0825163398692813E-2</v>
      </c>
      <c r="R784" t="s">
        <v>295</v>
      </c>
      <c r="S784">
        <v>57443</v>
      </c>
      <c r="T784" s="12">
        <v>3.0833333333333334E-2</v>
      </c>
    </row>
    <row r="785" spans="2:20" x14ac:dyDescent="0.3">
      <c r="B785" t="s">
        <v>253</v>
      </c>
      <c r="C785">
        <v>92612</v>
      </c>
      <c r="D785" s="12">
        <v>8.8888888888888889E-3</v>
      </c>
      <c r="F785" t="s">
        <v>301</v>
      </c>
      <c r="G785">
        <v>54340</v>
      </c>
      <c r="H785" s="12">
        <v>0.12233539094650205</v>
      </c>
      <c r="J785" t="s">
        <v>302</v>
      </c>
      <c r="K785">
        <v>54340</v>
      </c>
      <c r="L785" s="12">
        <v>3.712962962962963E-2</v>
      </c>
      <c r="N785" t="s">
        <v>294</v>
      </c>
      <c r="O785">
        <v>57444</v>
      </c>
      <c r="P785" s="12">
        <v>2.4787037037037038E-2</v>
      </c>
      <c r="R785" t="s">
        <v>295</v>
      </c>
      <c r="S785">
        <v>57444</v>
      </c>
      <c r="T785" s="12">
        <v>3.5833333333333335E-2</v>
      </c>
    </row>
    <row r="786" spans="2:20" x14ac:dyDescent="0.3">
      <c r="B786" t="s">
        <v>253</v>
      </c>
      <c r="C786">
        <v>92613</v>
      </c>
      <c r="D786" s="12">
        <v>9.1666666666666667E-3</v>
      </c>
      <c r="F786" t="s">
        <v>301</v>
      </c>
      <c r="G786">
        <v>54341</v>
      </c>
      <c r="H786" s="12">
        <v>0.15236625514403293</v>
      </c>
      <c r="J786" t="s">
        <v>302</v>
      </c>
      <c r="K786">
        <v>54341</v>
      </c>
      <c r="L786" s="12">
        <v>5.5158730158730164E-2</v>
      </c>
      <c r="N786" t="s">
        <v>294</v>
      </c>
      <c r="O786">
        <v>57445</v>
      </c>
      <c r="P786" s="12">
        <v>1.6731481481481479E-2</v>
      </c>
      <c r="R786" t="s">
        <v>295</v>
      </c>
      <c r="S786">
        <v>57445</v>
      </c>
      <c r="T786" s="12">
        <v>4.3981481481481483E-2</v>
      </c>
    </row>
    <row r="787" spans="2:20" x14ac:dyDescent="0.3">
      <c r="B787" t="s">
        <v>253</v>
      </c>
      <c r="C787">
        <v>92614</v>
      </c>
      <c r="D787" s="12">
        <v>8.611111111111111E-3</v>
      </c>
      <c r="F787" t="s">
        <v>301</v>
      </c>
      <c r="G787">
        <v>54342</v>
      </c>
      <c r="H787" s="12">
        <v>0.11805555555555555</v>
      </c>
      <c r="J787" t="s">
        <v>302</v>
      </c>
      <c r="K787">
        <v>54342</v>
      </c>
      <c r="L787" s="12">
        <v>4.9206349206349205E-2</v>
      </c>
      <c r="N787" t="s">
        <v>294</v>
      </c>
      <c r="O787">
        <v>57446</v>
      </c>
      <c r="P787" s="12">
        <v>2.5555555555555557E-2</v>
      </c>
      <c r="R787" t="s">
        <v>295</v>
      </c>
      <c r="S787">
        <v>57446</v>
      </c>
      <c r="T787" s="12">
        <v>3.794444444444444E-2</v>
      </c>
    </row>
    <row r="788" spans="2:20" x14ac:dyDescent="0.3">
      <c r="B788" t="s">
        <v>253</v>
      </c>
      <c r="C788">
        <v>92615</v>
      </c>
      <c r="D788" s="12">
        <v>9.7222222222222224E-3</v>
      </c>
      <c r="F788" t="s">
        <v>301</v>
      </c>
      <c r="G788">
        <v>54343</v>
      </c>
      <c r="H788" s="12">
        <v>0.16351851851851851</v>
      </c>
      <c r="J788" t="s">
        <v>302</v>
      </c>
      <c r="K788">
        <v>54343</v>
      </c>
      <c r="L788" s="12">
        <v>5.4120370370370374E-2</v>
      </c>
      <c r="N788" t="s">
        <v>294</v>
      </c>
      <c r="O788">
        <v>57447</v>
      </c>
      <c r="P788" s="12">
        <v>2.4925925925925924E-2</v>
      </c>
      <c r="R788" t="s">
        <v>295</v>
      </c>
      <c r="S788">
        <v>57447</v>
      </c>
      <c r="T788" s="12">
        <v>3.768518518518519E-2</v>
      </c>
    </row>
    <row r="789" spans="2:20" x14ac:dyDescent="0.3">
      <c r="B789" t="s">
        <v>253</v>
      </c>
      <c r="C789">
        <v>92616</v>
      </c>
      <c r="D789" s="12">
        <v>8.8888888888888889E-3</v>
      </c>
      <c r="F789" t="s">
        <v>301</v>
      </c>
      <c r="G789">
        <v>54344</v>
      </c>
      <c r="H789" s="12">
        <v>0.19445436507936509</v>
      </c>
      <c r="J789" t="s">
        <v>302</v>
      </c>
      <c r="K789">
        <v>54344</v>
      </c>
      <c r="L789" s="12">
        <v>5.496527777777778E-2</v>
      </c>
      <c r="N789" t="s">
        <v>294</v>
      </c>
      <c r="O789">
        <v>57448</v>
      </c>
      <c r="P789" s="12">
        <v>3.4082491582491582E-2</v>
      </c>
      <c r="R789" t="s">
        <v>295</v>
      </c>
      <c r="S789">
        <v>57448</v>
      </c>
      <c r="T789" s="12">
        <v>2.7083333333333334E-2</v>
      </c>
    </row>
    <row r="790" spans="2:20" x14ac:dyDescent="0.3">
      <c r="B790" t="s">
        <v>253</v>
      </c>
      <c r="C790">
        <v>92617</v>
      </c>
      <c r="D790" s="12">
        <v>8.8888888888888889E-3</v>
      </c>
      <c r="F790" t="s">
        <v>301</v>
      </c>
      <c r="G790">
        <v>54345</v>
      </c>
      <c r="H790" s="12">
        <v>0.18950617283950616</v>
      </c>
      <c r="J790" t="s">
        <v>302</v>
      </c>
      <c r="K790">
        <v>54345</v>
      </c>
      <c r="L790" s="12">
        <v>4.5937499999999999E-2</v>
      </c>
      <c r="N790" t="s">
        <v>294</v>
      </c>
      <c r="O790">
        <v>57449</v>
      </c>
      <c r="P790" s="12">
        <v>3.9635416666666666E-2</v>
      </c>
      <c r="R790" t="s">
        <v>295</v>
      </c>
      <c r="S790">
        <v>57449</v>
      </c>
      <c r="T790" s="12">
        <v>3.8240740740740742E-2</v>
      </c>
    </row>
    <row r="791" spans="2:20" x14ac:dyDescent="0.3">
      <c r="B791" t="s">
        <v>253</v>
      </c>
      <c r="C791">
        <v>92618</v>
      </c>
      <c r="D791" s="12">
        <v>9.1666666666666667E-3</v>
      </c>
      <c r="F791" t="s">
        <v>301</v>
      </c>
      <c r="G791">
        <v>54346</v>
      </c>
      <c r="H791" s="12">
        <v>0.20751984126984127</v>
      </c>
      <c r="J791" t="s">
        <v>302</v>
      </c>
      <c r="K791">
        <v>54346</v>
      </c>
      <c r="L791" s="12">
        <v>5.0555555555555555E-2</v>
      </c>
      <c r="N791" t="s">
        <v>294</v>
      </c>
      <c r="O791">
        <v>57450</v>
      </c>
      <c r="P791" s="12">
        <v>4.7957516339869277E-2</v>
      </c>
      <c r="R791" t="s">
        <v>295</v>
      </c>
      <c r="S791">
        <v>57450</v>
      </c>
      <c r="T791" s="12">
        <v>3.3472222222222223E-2</v>
      </c>
    </row>
    <row r="792" spans="2:20" x14ac:dyDescent="0.3">
      <c r="B792" t="s">
        <v>253</v>
      </c>
      <c r="C792">
        <v>92619</v>
      </c>
      <c r="D792" s="12">
        <v>9.7222222222222224E-3</v>
      </c>
      <c r="F792" t="s">
        <v>301</v>
      </c>
      <c r="G792">
        <v>54347</v>
      </c>
      <c r="H792" s="12">
        <v>0.22589506172839507</v>
      </c>
      <c r="J792" t="s">
        <v>302</v>
      </c>
      <c r="K792">
        <v>54347</v>
      </c>
      <c r="L792" s="12">
        <v>5.9305555555555556E-2</v>
      </c>
      <c r="N792" t="s">
        <v>294</v>
      </c>
      <c r="O792">
        <v>57451</v>
      </c>
      <c r="P792" s="12">
        <v>2.6092592592592594E-2</v>
      </c>
      <c r="R792" t="s">
        <v>295</v>
      </c>
      <c r="S792">
        <v>57451</v>
      </c>
      <c r="T792" s="12">
        <v>4.027777777777778E-2</v>
      </c>
    </row>
    <row r="793" spans="2:20" x14ac:dyDescent="0.3">
      <c r="B793" t="s">
        <v>253</v>
      </c>
      <c r="C793">
        <v>92620</v>
      </c>
      <c r="D793" s="12">
        <v>9.1666666666666667E-3</v>
      </c>
      <c r="F793" t="s">
        <v>301</v>
      </c>
      <c r="G793">
        <v>54348</v>
      </c>
      <c r="H793" s="12">
        <v>0.17665674603174603</v>
      </c>
      <c r="J793" t="s">
        <v>302</v>
      </c>
      <c r="K793">
        <v>54348</v>
      </c>
      <c r="L793" s="12">
        <v>5.6203703703703707E-2</v>
      </c>
      <c r="N793" t="s">
        <v>294</v>
      </c>
      <c r="O793">
        <v>57452</v>
      </c>
      <c r="P793" s="12">
        <v>2.1209677419354839E-2</v>
      </c>
      <c r="R793" t="s">
        <v>295</v>
      </c>
      <c r="S793">
        <v>57452</v>
      </c>
      <c r="T793" s="12">
        <v>3.6874999999999998E-2</v>
      </c>
    </row>
    <row r="794" spans="2:20" x14ac:dyDescent="0.3">
      <c r="B794" t="s">
        <v>253</v>
      </c>
      <c r="C794">
        <v>92621</v>
      </c>
      <c r="D794" s="12">
        <v>8.611111111111111E-3</v>
      </c>
      <c r="F794" t="s">
        <v>301</v>
      </c>
      <c r="G794">
        <v>54349</v>
      </c>
      <c r="H794" s="12">
        <v>0.15407407407407409</v>
      </c>
      <c r="J794" t="s">
        <v>302</v>
      </c>
      <c r="K794">
        <v>54349</v>
      </c>
      <c r="L794" s="12">
        <v>5.4629629629629632E-2</v>
      </c>
      <c r="N794" t="s">
        <v>294</v>
      </c>
      <c r="O794">
        <v>57453</v>
      </c>
      <c r="P794" s="12">
        <v>2.317204301075269E-2</v>
      </c>
      <c r="R794" t="s">
        <v>295</v>
      </c>
      <c r="S794">
        <v>57453</v>
      </c>
      <c r="T794" s="12">
        <v>3.7870370370370367E-2</v>
      </c>
    </row>
    <row r="795" spans="2:20" x14ac:dyDescent="0.3">
      <c r="B795" t="s">
        <v>253</v>
      </c>
      <c r="C795">
        <v>92622</v>
      </c>
      <c r="D795" s="12">
        <v>8.8888888888888889E-3</v>
      </c>
      <c r="F795" t="s">
        <v>301</v>
      </c>
      <c r="G795">
        <v>54350</v>
      </c>
      <c r="H795" s="12">
        <v>0.2284920634920635</v>
      </c>
      <c r="J795" t="s">
        <v>302</v>
      </c>
      <c r="K795">
        <v>54350</v>
      </c>
      <c r="L795" s="12">
        <v>5.2438271604938275E-2</v>
      </c>
      <c r="N795" t="s">
        <v>294</v>
      </c>
      <c r="O795">
        <v>57454</v>
      </c>
      <c r="P795" s="12">
        <v>3.3628472222222219E-2</v>
      </c>
      <c r="R795" t="s">
        <v>295</v>
      </c>
      <c r="S795">
        <v>57454</v>
      </c>
      <c r="T795" s="12">
        <v>3.3777777777777782E-2</v>
      </c>
    </row>
    <row r="796" spans="2:20" x14ac:dyDescent="0.3">
      <c r="B796" t="s">
        <v>253</v>
      </c>
      <c r="C796">
        <v>92623</v>
      </c>
      <c r="D796" s="12">
        <v>8.611111111111111E-3</v>
      </c>
      <c r="F796" t="s">
        <v>301</v>
      </c>
      <c r="G796">
        <v>54351</v>
      </c>
      <c r="H796" s="12">
        <v>0.11729423868312756</v>
      </c>
      <c r="J796" t="s">
        <v>302</v>
      </c>
      <c r="K796">
        <v>54351</v>
      </c>
      <c r="L796" s="12">
        <v>5.5879629629629633E-2</v>
      </c>
      <c r="N796" t="s">
        <v>294</v>
      </c>
      <c r="O796">
        <v>57455</v>
      </c>
      <c r="P796" s="12">
        <v>4.1649305555555557E-2</v>
      </c>
      <c r="R796" t="s">
        <v>295</v>
      </c>
      <c r="S796">
        <v>57455</v>
      </c>
      <c r="T796" s="12">
        <v>3.5694444444444445E-2</v>
      </c>
    </row>
    <row r="797" spans="2:20" x14ac:dyDescent="0.3">
      <c r="B797" t="s">
        <v>253</v>
      </c>
      <c r="C797">
        <v>92624</v>
      </c>
      <c r="D797" s="12">
        <v>8.3333333333333332E-3</v>
      </c>
      <c r="F797" t="s">
        <v>301</v>
      </c>
      <c r="G797">
        <v>54352</v>
      </c>
      <c r="H797" s="12">
        <v>0.22947420634920634</v>
      </c>
      <c r="J797" t="s">
        <v>302</v>
      </c>
      <c r="K797">
        <v>54352</v>
      </c>
      <c r="L797" s="12">
        <v>5.2222222222222225E-2</v>
      </c>
      <c r="N797" t="s">
        <v>294</v>
      </c>
      <c r="O797">
        <v>57456</v>
      </c>
      <c r="P797" s="12">
        <v>3.3385416666666667E-2</v>
      </c>
      <c r="R797" t="s">
        <v>295</v>
      </c>
      <c r="S797">
        <v>57456</v>
      </c>
      <c r="T797" s="12">
        <v>3.6296296296296292E-2</v>
      </c>
    </row>
    <row r="798" spans="2:20" x14ac:dyDescent="0.3">
      <c r="B798" t="s">
        <v>253</v>
      </c>
      <c r="C798">
        <v>92625</v>
      </c>
      <c r="D798" s="12">
        <v>9.4444444444444445E-3</v>
      </c>
      <c r="F798" t="s">
        <v>301</v>
      </c>
      <c r="G798">
        <v>54353</v>
      </c>
      <c r="H798" s="12">
        <v>0.20103174603174603</v>
      </c>
      <c r="J798" t="s">
        <v>302</v>
      </c>
      <c r="K798">
        <v>54353</v>
      </c>
      <c r="L798" s="12">
        <v>4.2847222222222224E-2</v>
      </c>
      <c r="N798" t="s">
        <v>294</v>
      </c>
      <c r="O798">
        <v>57457</v>
      </c>
      <c r="P798" s="12">
        <v>4.2104377104377103E-2</v>
      </c>
      <c r="R798" t="s">
        <v>295</v>
      </c>
      <c r="S798">
        <v>57457</v>
      </c>
      <c r="T798" s="12">
        <v>3.1222222222222224E-2</v>
      </c>
    </row>
    <row r="799" spans="2:20" x14ac:dyDescent="0.3">
      <c r="B799" t="s">
        <v>253</v>
      </c>
      <c r="C799">
        <v>92626</v>
      </c>
      <c r="D799" s="12">
        <v>9.1666666666666667E-3</v>
      </c>
      <c r="F799" t="s">
        <v>301</v>
      </c>
      <c r="G799">
        <v>54354</v>
      </c>
      <c r="H799" s="12">
        <v>0.18146090534979425</v>
      </c>
      <c r="J799" t="s">
        <v>302</v>
      </c>
      <c r="K799">
        <v>54354</v>
      </c>
      <c r="L799" s="12">
        <v>5.6875000000000002E-2</v>
      </c>
      <c r="N799" t="s">
        <v>294</v>
      </c>
      <c r="O799">
        <v>57458</v>
      </c>
      <c r="P799" s="12">
        <v>2.2944444444444444E-2</v>
      </c>
      <c r="R799" t="s">
        <v>295</v>
      </c>
      <c r="S799">
        <v>57458</v>
      </c>
      <c r="T799" s="12">
        <v>3.6481481481481483E-2</v>
      </c>
    </row>
    <row r="800" spans="2:20" x14ac:dyDescent="0.3">
      <c r="B800" t="s">
        <v>253</v>
      </c>
      <c r="C800">
        <v>92627</v>
      </c>
      <c r="D800" s="12">
        <v>9.4444444444444445E-3</v>
      </c>
      <c r="F800" t="s">
        <v>301</v>
      </c>
      <c r="G800">
        <v>54355</v>
      </c>
      <c r="H800" s="12">
        <v>0.17203373015873016</v>
      </c>
      <c r="J800" t="s">
        <v>302</v>
      </c>
      <c r="K800">
        <v>54355</v>
      </c>
      <c r="L800" s="12">
        <v>6.5216049382716051E-2</v>
      </c>
      <c r="N800" t="s">
        <v>294</v>
      </c>
      <c r="O800">
        <v>57459</v>
      </c>
      <c r="P800" s="12">
        <v>3.2320788530465952E-2</v>
      </c>
      <c r="R800" t="s">
        <v>295</v>
      </c>
      <c r="S800">
        <v>57459</v>
      </c>
      <c r="T800" s="12">
        <v>3.7166666666666667E-2</v>
      </c>
    </row>
    <row r="801" spans="2:20" x14ac:dyDescent="0.3">
      <c r="B801" t="s">
        <v>253</v>
      </c>
      <c r="C801">
        <v>92628</v>
      </c>
      <c r="D801" s="12">
        <v>9.1666666666666667E-3</v>
      </c>
      <c r="F801" t="s">
        <v>301</v>
      </c>
      <c r="G801">
        <v>54356</v>
      </c>
      <c r="H801" s="12">
        <v>0.10652263374485597</v>
      </c>
      <c r="J801" t="s">
        <v>302</v>
      </c>
      <c r="K801">
        <v>54356</v>
      </c>
      <c r="L801" s="12">
        <v>4.2291666666666665E-2</v>
      </c>
      <c r="N801" t="s">
        <v>294</v>
      </c>
      <c r="O801">
        <v>57460</v>
      </c>
      <c r="P801" s="12">
        <v>1.839814814814815E-2</v>
      </c>
      <c r="R801" t="s">
        <v>295</v>
      </c>
      <c r="S801">
        <v>57460</v>
      </c>
      <c r="T801" s="12">
        <v>4.0740740740740737E-2</v>
      </c>
    </row>
    <row r="802" spans="2:20" x14ac:dyDescent="0.3">
      <c r="B802" t="s">
        <v>253</v>
      </c>
      <c r="C802">
        <v>92629</v>
      </c>
      <c r="D802" s="12">
        <v>8.8888888888888889E-3</v>
      </c>
      <c r="F802" t="s">
        <v>301</v>
      </c>
      <c r="G802">
        <v>54357</v>
      </c>
      <c r="H802" s="12">
        <v>0.19356995884773662</v>
      </c>
      <c r="J802" t="s">
        <v>302</v>
      </c>
      <c r="K802">
        <v>54357</v>
      </c>
      <c r="L802" s="12">
        <v>5.2048611111111108E-2</v>
      </c>
      <c r="N802" t="s">
        <v>294</v>
      </c>
      <c r="O802">
        <v>57461</v>
      </c>
      <c r="P802" s="12">
        <v>2.6840277777777779E-2</v>
      </c>
      <c r="R802" t="s">
        <v>295</v>
      </c>
      <c r="S802">
        <v>57461</v>
      </c>
      <c r="T802" s="12">
        <v>3.2916666666666664E-2</v>
      </c>
    </row>
    <row r="803" spans="2:20" x14ac:dyDescent="0.3">
      <c r="B803" t="s">
        <v>253</v>
      </c>
      <c r="C803">
        <v>92630</v>
      </c>
      <c r="D803" s="12">
        <v>9.4444444444444445E-3</v>
      </c>
      <c r="F803" t="s">
        <v>301</v>
      </c>
      <c r="G803">
        <v>54358</v>
      </c>
      <c r="H803" s="12">
        <v>0.20537037037037037</v>
      </c>
      <c r="J803" t="s">
        <v>302</v>
      </c>
      <c r="K803">
        <v>54358</v>
      </c>
      <c r="L803" s="12">
        <v>5.0119047619047619E-2</v>
      </c>
      <c r="N803" t="s">
        <v>294</v>
      </c>
      <c r="O803">
        <v>57462</v>
      </c>
      <c r="P803" s="12">
        <v>2.9184587813620072E-2</v>
      </c>
      <c r="R803" t="s">
        <v>295</v>
      </c>
      <c r="S803">
        <v>57462</v>
      </c>
      <c r="T803" s="12">
        <v>3.6111111111111108E-2</v>
      </c>
    </row>
    <row r="804" spans="2:20" x14ac:dyDescent="0.3">
      <c r="B804" t="s">
        <v>253</v>
      </c>
      <c r="C804">
        <v>92631</v>
      </c>
      <c r="D804" s="12">
        <v>8.611111111111111E-3</v>
      </c>
      <c r="F804" t="s">
        <v>301</v>
      </c>
      <c r="G804">
        <v>54359</v>
      </c>
      <c r="H804" s="12">
        <v>0.19812260536398468</v>
      </c>
      <c r="J804" t="s">
        <v>302</v>
      </c>
      <c r="K804">
        <v>54359</v>
      </c>
      <c r="L804" s="12">
        <v>4.6180555555555558E-2</v>
      </c>
      <c r="N804" t="s">
        <v>294</v>
      </c>
      <c r="O804">
        <v>57463</v>
      </c>
      <c r="P804" s="12">
        <v>4.1649305555555557E-2</v>
      </c>
      <c r="R804" t="s">
        <v>295</v>
      </c>
      <c r="S804">
        <v>57463</v>
      </c>
      <c r="T804" s="12">
        <v>3.5694444444444445E-2</v>
      </c>
    </row>
    <row r="805" spans="2:20" x14ac:dyDescent="0.3">
      <c r="B805" t="s">
        <v>253</v>
      </c>
      <c r="C805">
        <v>92632</v>
      </c>
      <c r="D805" s="12">
        <v>9.1666666666666667E-3</v>
      </c>
      <c r="F805" t="s">
        <v>301</v>
      </c>
      <c r="G805">
        <v>54360</v>
      </c>
      <c r="H805" s="12">
        <v>0.15204365079365081</v>
      </c>
      <c r="J805" t="s">
        <v>302</v>
      </c>
      <c r="K805">
        <v>54360</v>
      </c>
      <c r="L805" s="12">
        <v>5.9444444444444446E-2</v>
      </c>
      <c r="N805" t="s">
        <v>294</v>
      </c>
      <c r="O805">
        <v>57464</v>
      </c>
      <c r="P805" s="12">
        <v>3.3385416666666667E-2</v>
      </c>
      <c r="R805" t="s">
        <v>295</v>
      </c>
      <c r="S805">
        <v>57464</v>
      </c>
      <c r="T805" s="12">
        <v>3.6296296296296292E-2</v>
      </c>
    </row>
    <row r="806" spans="2:20" x14ac:dyDescent="0.3">
      <c r="B806" t="s">
        <v>253</v>
      </c>
      <c r="C806">
        <v>92633</v>
      </c>
      <c r="D806" s="12">
        <v>8.8888888888888889E-3</v>
      </c>
      <c r="F806" t="s">
        <v>301</v>
      </c>
      <c r="G806">
        <v>54361</v>
      </c>
      <c r="H806" s="12">
        <v>0.2262797619047619</v>
      </c>
      <c r="J806" t="s">
        <v>302</v>
      </c>
      <c r="K806">
        <v>54361</v>
      </c>
      <c r="L806" s="12">
        <v>5.9444444444444446E-2</v>
      </c>
      <c r="N806" t="s">
        <v>294</v>
      </c>
      <c r="O806">
        <v>57465</v>
      </c>
      <c r="P806" s="12">
        <v>4.2104377104377103E-2</v>
      </c>
      <c r="R806" t="s">
        <v>295</v>
      </c>
      <c r="S806">
        <v>57465</v>
      </c>
      <c r="T806" s="12">
        <v>3.1222222222222224E-2</v>
      </c>
    </row>
    <row r="807" spans="2:20" x14ac:dyDescent="0.3">
      <c r="B807" t="s">
        <v>253</v>
      </c>
      <c r="C807">
        <v>92634</v>
      </c>
      <c r="D807" s="12">
        <v>8.8888888888888889E-3</v>
      </c>
      <c r="F807" t="s">
        <v>301</v>
      </c>
      <c r="G807">
        <v>54362</v>
      </c>
      <c r="H807" s="12">
        <v>0.17121399176954732</v>
      </c>
      <c r="J807" t="s">
        <v>302</v>
      </c>
      <c r="K807">
        <v>54362</v>
      </c>
      <c r="L807" s="12">
        <v>5.0595238095238096E-2</v>
      </c>
      <c r="N807" t="s">
        <v>294</v>
      </c>
      <c r="O807">
        <v>57466</v>
      </c>
      <c r="P807" s="12">
        <v>2.7912186379928317E-2</v>
      </c>
      <c r="R807" t="s">
        <v>295</v>
      </c>
      <c r="S807">
        <v>57466</v>
      </c>
      <c r="T807" s="12">
        <v>3.2500000000000001E-2</v>
      </c>
    </row>
    <row r="808" spans="2:20" x14ac:dyDescent="0.3">
      <c r="B808" t="s">
        <v>253</v>
      </c>
      <c r="C808">
        <v>92635</v>
      </c>
      <c r="D808" s="12">
        <v>8.8888888888888889E-3</v>
      </c>
      <c r="F808" t="s">
        <v>301</v>
      </c>
      <c r="G808">
        <v>54363</v>
      </c>
      <c r="H808" s="12">
        <v>0.1353639846743295</v>
      </c>
      <c r="J808" t="s">
        <v>302</v>
      </c>
      <c r="K808">
        <v>54363</v>
      </c>
      <c r="L808" s="12">
        <v>4.3020833333333335E-2</v>
      </c>
      <c r="N808" t="s">
        <v>294</v>
      </c>
      <c r="O808">
        <v>57467</v>
      </c>
      <c r="P808" s="12">
        <v>2.6092592592592594E-2</v>
      </c>
      <c r="R808" t="s">
        <v>295</v>
      </c>
      <c r="S808">
        <v>57467</v>
      </c>
      <c r="T808" s="12">
        <v>4.027777777777778E-2</v>
      </c>
    </row>
    <row r="809" spans="2:20" x14ac:dyDescent="0.3">
      <c r="B809" t="s">
        <v>253</v>
      </c>
      <c r="C809">
        <v>92636</v>
      </c>
      <c r="D809" s="12">
        <v>9.4444444444444445E-3</v>
      </c>
      <c r="F809" t="s">
        <v>301</v>
      </c>
      <c r="G809">
        <v>54364</v>
      </c>
      <c r="H809" s="12">
        <v>0.1539484126984127</v>
      </c>
      <c r="J809" t="s">
        <v>302</v>
      </c>
      <c r="K809">
        <v>54364</v>
      </c>
      <c r="L809" s="12">
        <v>6.2881944444444449E-2</v>
      </c>
      <c r="N809" t="s">
        <v>294</v>
      </c>
      <c r="O809">
        <v>57468</v>
      </c>
      <c r="P809" s="12">
        <v>2.1209677419354839E-2</v>
      </c>
      <c r="R809" t="s">
        <v>295</v>
      </c>
      <c r="S809">
        <v>57468</v>
      </c>
      <c r="T809" s="12">
        <v>3.6874999999999998E-2</v>
      </c>
    </row>
    <row r="810" spans="2:20" x14ac:dyDescent="0.3">
      <c r="B810" t="s">
        <v>253</v>
      </c>
      <c r="C810">
        <v>92637</v>
      </c>
      <c r="D810" s="12">
        <v>8.8888888888888889E-3</v>
      </c>
      <c r="F810" t="s">
        <v>301</v>
      </c>
      <c r="G810">
        <v>54365</v>
      </c>
      <c r="H810" s="12">
        <v>0.19530864197530864</v>
      </c>
      <c r="J810" t="s">
        <v>302</v>
      </c>
      <c r="K810">
        <v>54365</v>
      </c>
      <c r="L810" s="12">
        <v>5.1354166666666666E-2</v>
      </c>
      <c r="N810" t="s">
        <v>294</v>
      </c>
      <c r="O810">
        <v>57469</v>
      </c>
      <c r="P810" s="12">
        <v>2.317204301075269E-2</v>
      </c>
      <c r="R810" t="s">
        <v>295</v>
      </c>
      <c r="S810">
        <v>57469</v>
      </c>
      <c r="T810" s="12">
        <v>3.7870370370370367E-2</v>
      </c>
    </row>
    <row r="811" spans="2:20" x14ac:dyDescent="0.3">
      <c r="B811" t="s">
        <v>253</v>
      </c>
      <c r="C811">
        <v>92638</v>
      </c>
      <c r="D811" s="12">
        <v>8.611111111111111E-3</v>
      </c>
      <c r="F811" t="s">
        <v>301</v>
      </c>
      <c r="G811">
        <v>54366</v>
      </c>
      <c r="H811" s="12">
        <v>0.20276785714285714</v>
      </c>
      <c r="J811" t="s">
        <v>302</v>
      </c>
      <c r="K811">
        <v>54366</v>
      </c>
      <c r="L811" s="12">
        <v>5.305555555555555E-2</v>
      </c>
      <c r="N811" t="s">
        <v>294</v>
      </c>
      <c r="O811">
        <v>57470</v>
      </c>
      <c r="P811" s="12">
        <v>3.3628472222222219E-2</v>
      </c>
      <c r="R811" t="s">
        <v>295</v>
      </c>
      <c r="S811">
        <v>57470</v>
      </c>
      <c r="T811" s="12">
        <v>3.3777777777777782E-2</v>
      </c>
    </row>
    <row r="812" spans="2:20" x14ac:dyDescent="0.3">
      <c r="B812" t="s">
        <v>253</v>
      </c>
      <c r="C812">
        <v>92639</v>
      </c>
      <c r="D812" s="12">
        <v>8.8888888888888889E-3</v>
      </c>
      <c r="F812" t="s">
        <v>301</v>
      </c>
      <c r="G812">
        <v>54367</v>
      </c>
      <c r="H812" s="12">
        <v>0.13538461538461538</v>
      </c>
      <c r="J812" t="s">
        <v>302</v>
      </c>
      <c r="K812">
        <v>54367</v>
      </c>
      <c r="L812" s="12">
        <v>4.0873015873015874E-2</v>
      </c>
      <c r="N812" t="s">
        <v>294</v>
      </c>
      <c r="O812">
        <v>57471</v>
      </c>
      <c r="P812" s="12">
        <v>3.5869175627240145E-2</v>
      </c>
      <c r="R812" t="s">
        <v>295</v>
      </c>
      <c r="S812">
        <v>57471</v>
      </c>
      <c r="T812" s="12">
        <v>4.0185185185185185E-2</v>
      </c>
    </row>
    <row r="813" spans="2:20" x14ac:dyDescent="0.3">
      <c r="B813" t="s">
        <v>253</v>
      </c>
      <c r="C813">
        <v>92640</v>
      </c>
      <c r="D813" s="12">
        <v>8.611111111111111E-3</v>
      </c>
      <c r="F813" t="s">
        <v>301</v>
      </c>
      <c r="G813">
        <v>54368</v>
      </c>
      <c r="H813" s="12">
        <v>0.21365079365079365</v>
      </c>
      <c r="J813" t="s">
        <v>302</v>
      </c>
      <c r="K813">
        <v>54368</v>
      </c>
      <c r="L813" s="12">
        <v>5.7708333333333334E-2</v>
      </c>
      <c r="N813" t="s">
        <v>294</v>
      </c>
      <c r="O813">
        <v>57472</v>
      </c>
      <c r="P813" s="12">
        <v>3.5850168350168347E-2</v>
      </c>
      <c r="R813" t="s">
        <v>295</v>
      </c>
      <c r="S813">
        <v>57472</v>
      </c>
      <c r="T813" s="12">
        <v>3.2986111111111112E-2</v>
      </c>
    </row>
    <row r="814" spans="2:20" x14ac:dyDescent="0.3">
      <c r="B814" t="s">
        <v>253</v>
      </c>
      <c r="C814">
        <v>92641</v>
      </c>
      <c r="D814" s="12">
        <v>9.4444444444444445E-3</v>
      </c>
      <c r="F814" t="s">
        <v>301</v>
      </c>
      <c r="G814">
        <v>54369</v>
      </c>
      <c r="H814" s="12">
        <v>0.22442386831275721</v>
      </c>
      <c r="J814" t="s">
        <v>302</v>
      </c>
      <c r="K814">
        <v>54369</v>
      </c>
      <c r="L814" s="12">
        <v>3.8368055555555558E-2</v>
      </c>
      <c r="N814" t="s">
        <v>294</v>
      </c>
      <c r="O814">
        <v>57473</v>
      </c>
      <c r="P814" s="12">
        <v>3.8984375000000002E-2</v>
      </c>
      <c r="R814" t="s">
        <v>295</v>
      </c>
      <c r="S814">
        <v>57473</v>
      </c>
      <c r="T814" s="12">
        <v>3.4305555555555554E-2</v>
      </c>
    </row>
    <row r="815" spans="2:20" x14ac:dyDescent="0.3">
      <c r="B815" t="s">
        <v>253</v>
      </c>
      <c r="C815">
        <v>92642</v>
      </c>
      <c r="D815" s="12">
        <v>8.611111111111111E-3</v>
      </c>
      <c r="F815" t="s">
        <v>301</v>
      </c>
      <c r="G815">
        <v>54370</v>
      </c>
      <c r="H815" s="12">
        <v>0.14519157088122606</v>
      </c>
      <c r="J815" t="s">
        <v>302</v>
      </c>
      <c r="K815">
        <v>54370</v>
      </c>
      <c r="L815" s="12">
        <v>5.8576388888888886E-2</v>
      </c>
      <c r="N815" t="s">
        <v>294</v>
      </c>
      <c r="O815">
        <v>57474</v>
      </c>
      <c r="P815" s="12">
        <v>2.7912186379928317E-2</v>
      </c>
      <c r="R815" t="s">
        <v>295</v>
      </c>
      <c r="S815">
        <v>57474</v>
      </c>
      <c r="T815" s="12">
        <v>3.2500000000000001E-2</v>
      </c>
    </row>
    <row r="816" spans="2:20" x14ac:dyDescent="0.3">
      <c r="B816" t="s">
        <v>253</v>
      </c>
      <c r="C816">
        <v>92643</v>
      </c>
      <c r="D816" s="12">
        <v>8.611111111111111E-3</v>
      </c>
      <c r="F816" t="s">
        <v>301</v>
      </c>
      <c r="G816">
        <v>54371</v>
      </c>
      <c r="H816" s="12">
        <v>0.2097222222222222</v>
      </c>
      <c r="J816" t="s">
        <v>302</v>
      </c>
      <c r="K816">
        <v>54371</v>
      </c>
      <c r="L816" s="12">
        <v>4.7380952380952378E-2</v>
      </c>
      <c r="N816" t="s">
        <v>294</v>
      </c>
      <c r="O816">
        <v>57475</v>
      </c>
      <c r="P816" s="12">
        <v>2.6092592592592594E-2</v>
      </c>
      <c r="R816" t="s">
        <v>295</v>
      </c>
      <c r="S816">
        <v>57475</v>
      </c>
      <c r="T816" s="12">
        <v>4.027777777777778E-2</v>
      </c>
    </row>
    <row r="817" spans="2:20" x14ac:dyDescent="0.3">
      <c r="B817" t="s">
        <v>253</v>
      </c>
      <c r="C817">
        <v>92644</v>
      </c>
      <c r="D817" s="12">
        <v>9.4444444444444445E-3</v>
      </c>
      <c r="F817" t="s">
        <v>301</v>
      </c>
      <c r="G817">
        <v>54372</v>
      </c>
      <c r="H817" s="12">
        <v>0.18414609053497943</v>
      </c>
      <c r="J817" t="s">
        <v>302</v>
      </c>
      <c r="K817">
        <v>54372</v>
      </c>
      <c r="L817" s="12">
        <v>4.642361111111111E-2</v>
      </c>
      <c r="N817" t="s">
        <v>294</v>
      </c>
      <c r="O817">
        <v>57476</v>
      </c>
      <c r="P817" s="12">
        <v>2.1209677419354839E-2</v>
      </c>
      <c r="R817" t="s">
        <v>295</v>
      </c>
      <c r="S817">
        <v>57476</v>
      </c>
      <c r="T817" s="12">
        <v>3.6874999999999998E-2</v>
      </c>
    </row>
    <row r="818" spans="2:20" x14ac:dyDescent="0.3">
      <c r="B818" t="s">
        <v>253</v>
      </c>
      <c r="C818">
        <v>92645</v>
      </c>
      <c r="D818" s="12">
        <v>8.8888888888888889E-3</v>
      </c>
      <c r="F818" t="s">
        <v>301</v>
      </c>
      <c r="G818">
        <v>54373</v>
      </c>
      <c r="H818" s="12">
        <v>0.20162393162393161</v>
      </c>
      <c r="J818" t="s">
        <v>302</v>
      </c>
      <c r="K818">
        <v>54373</v>
      </c>
      <c r="L818" s="12">
        <v>5.1284722222222225E-2</v>
      </c>
      <c r="N818" t="s">
        <v>294</v>
      </c>
      <c r="O818">
        <v>57477</v>
      </c>
      <c r="P818" s="12">
        <v>2.6840277777777779E-2</v>
      </c>
      <c r="R818" t="s">
        <v>295</v>
      </c>
      <c r="S818">
        <v>57477</v>
      </c>
      <c r="T818" s="12">
        <v>3.2916666666666664E-2</v>
      </c>
    </row>
    <row r="819" spans="2:20" x14ac:dyDescent="0.3">
      <c r="B819" t="s">
        <v>253</v>
      </c>
      <c r="C819">
        <v>92646</v>
      </c>
      <c r="D819" s="12">
        <v>8.611111111111111E-3</v>
      </c>
      <c r="F819" t="s">
        <v>301</v>
      </c>
      <c r="G819">
        <v>54374</v>
      </c>
      <c r="H819" s="12">
        <v>0.17504115226337447</v>
      </c>
      <c r="J819" t="s">
        <v>302</v>
      </c>
      <c r="K819">
        <v>54374</v>
      </c>
      <c r="L819" s="12">
        <v>4.9513888888888892E-2</v>
      </c>
      <c r="N819" t="s">
        <v>294</v>
      </c>
      <c r="O819">
        <v>57478</v>
      </c>
      <c r="P819" s="12">
        <v>2.9184587813620072E-2</v>
      </c>
      <c r="R819" t="s">
        <v>295</v>
      </c>
      <c r="S819">
        <v>57478</v>
      </c>
      <c r="T819" s="12">
        <v>3.6111111111111108E-2</v>
      </c>
    </row>
    <row r="820" spans="2:20" x14ac:dyDescent="0.3">
      <c r="B820" t="s">
        <v>253</v>
      </c>
      <c r="C820">
        <v>92647</v>
      </c>
      <c r="D820" s="12">
        <v>8.3333333333333332E-3</v>
      </c>
      <c r="F820" t="s">
        <v>301</v>
      </c>
      <c r="G820">
        <v>54375</v>
      </c>
      <c r="H820" s="12">
        <v>0.21525793650793651</v>
      </c>
      <c r="J820" t="s">
        <v>302</v>
      </c>
      <c r="K820">
        <v>54375</v>
      </c>
      <c r="L820" s="12">
        <v>4.2291666666666665E-2</v>
      </c>
      <c r="N820" t="s">
        <v>294</v>
      </c>
      <c r="O820">
        <v>57479</v>
      </c>
      <c r="P820" s="12">
        <v>4.1649305555555557E-2</v>
      </c>
      <c r="R820" t="s">
        <v>295</v>
      </c>
      <c r="S820">
        <v>57479</v>
      </c>
      <c r="T820" s="12">
        <v>3.5694444444444445E-2</v>
      </c>
    </row>
    <row r="821" spans="2:20" x14ac:dyDescent="0.3">
      <c r="B821" t="s">
        <v>253</v>
      </c>
      <c r="C821">
        <v>92648</v>
      </c>
      <c r="D821" s="12">
        <v>9.4444444444444445E-3</v>
      </c>
      <c r="F821" t="s">
        <v>301</v>
      </c>
      <c r="G821">
        <v>54376</v>
      </c>
      <c r="H821" s="12">
        <v>0.11423076923076923</v>
      </c>
      <c r="J821" t="s">
        <v>302</v>
      </c>
      <c r="K821">
        <v>54376</v>
      </c>
      <c r="L821" s="12">
        <v>5.4027777777777779E-2</v>
      </c>
      <c r="N821" t="s">
        <v>294</v>
      </c>
      <c r="O821">
        <v>57480</v>
      </c>
      <c r="P821" s="12">
        <v>3.4479166666666665E-2</v>
      </c>
      <c r="R821" t="s">
        <v>295</v>
      </c>
      <c r="S821">
        <v>57480</v>
      </c>
      <c r="T821" s="12">
        <v>4.1388888888888885E-2</v>
      </c>
    </row>
    <row r="822" spans="2:20" x14ac:dyDescent="0.3">
      <c r="B822" t="s">
        <v>253</v>
      </c>
      <c r="C822">
        <v>92649</v>
      </c>
      <c r="D822" s="12">
        <v>8.611111111111111E-3</v>
      </c>
      <c r="F822" t="s">
        <v>301</v>
      </c>
      <c r="G822">
        <v>54377</v>
      </c>
      <c r="H822" s="12">
        <v>0.1054861111111111</v>
      </c>
      <c r="J822" t="s">
        <v>302</v>
      </c>
      <c r="K822">
        <v>54377</v>
      </c>
      <c r="L822" s="12">
        <v>5.0694444444444445E-2</v>
      </c>
      <c r="N822" t="s">
        <v>294</v>
      </c>
      <c r="O822">
        <v>57481</v>
      </c>
      <c r="P822" s="12">
        <v>3.5210437710437713E-2</v>
      </c>
      <c r="R822" t="s">
        <v>295</v>
      </c>
      <c r="S822">
        <v>57481</v>
      </c>
      <c r="T822" s="12">
        <v>3.988888888888889E-2</v>
      </c>
    </row>
    <row r="823" spans="2:20" x14ac:dyDescent="0.3">
      <c r="B823" t="s">
        <v>253</v>
      </c>
      <c r="C823">
        <v>92650</v>
      </c>
      <c r="D823" s="12">
        <v>9.7222222222222224E-3</v>
      </c>
      <c r="F823" t="s">
        <v>301</v>
      </c>
      <c r="G823">
        <v>54378</v>
      </c>
      <c r="H823" s="12">
        <v>0.13499999999999998</v>
      </c>
      <c r="J823" t="s">
        <v>302</v>
      </c>
      <c r="K823">
        <v>54378</v>
      </c>
      <c r="L823" s="12">
        <v>5.0317460317460316E-2</v>
      </c>
      <c r="N823" t="s">
        <v>294</v>
      </c>
      <c r="O823">
        <v>57482</v>
      </c>
      <c r="P823" s="12">
        <v>2.3333333333333331E-2</v>
      </c>
      <c r="R823" t="s">
        <v>295</v>
      </c>
      <c r="S823">
        <v>57482</v>
      </c>
      <c r="T823" s="12">
        <v>4.5370370370370366E-2</v>
      </c>
    </row>
    <row r="824" spans="2:20" x14ac:dyDescent="0.3">
      <c r="B824" t="s">
        <v>253</v>
      </c>
      <c r="C824">
        <v>92651</v>
      </c>
      <c r="D824" s="12">
        <v>8.3333333333333332E-3</v>
      </c>
      <c r="F824" t="s">
        <v>301</v>
      </c>
      <c r="G824">
        <v>54379</v>
      </c>
      <c r="H824" s="12">
        <v>0.1603968253968254</v>
      </c>
      <c r="J824" t="s">
        <v>302</v>
      </c>
      <c r="K824">
        <v>54379</v>
      </c>
      <c r="L824" s="12">
        <v>5.2222222222222225E-2</v>
      </c>
      <c r="N824" t="s">
        <v>294</v>
      </c>
      <c r="O824">
        <v>57483</v>
      </c>
      <c r="P824" s="12">
        <v>3.3351851851851855E-2</v>
      </c>
      <c r="R824" t="s">
        <v>295</v>
      </c>
      <c r="S824">
        <v>57483</v>
      </c>
      <c r="T824" s="12">
        <v>2.7611111111111107E-2</v>
      </c>
    </row>
    <row r="825" spans="2:20" x14ac:dyDescent="0.3">
      <c r="B825" t="s">
        <v>253</v>
      </c>
      <c r="C825">
        <v>92652</v>
      </c>
      <c r="D825" s="12">
        <v>8.611111111111111E-3</v>
      </c>
      <c r="F825" t="s">
        <v>301</v>
      </c>
      <c r="G825">
        <v>54380</v>
      </c>
      <c r="H825" s="12">
        <v>0.105</v>
      </c>
      <c r="J825" t="s">
        <v>302</v>
      </c>
      <c r="K825">
        <v>54380</v>
      </c>
      <c r="L825" s="12">
        <v>4.5222222222222226E-2</v>
      </c>
      <c r="N825" t="s">
        <v>294</v>
      </c>
      <c r="O825">
        <v>57484</v>
      </c>
      <c r="P825" s="12">
        <v>2.5749999999999999E-2</v>
      </c>
      <c r="R825" t="s">
        <v>295</v>
      </c>
      <c r="S825">
        <v>57484</v>
      </c>
      <c r="T825" s="12">
        <v>3.9629629629629633E-2</v>
      </c>
    </row>
    <row r="826" spans="2:20" x14ac:dyDescent="0.3">
      <c r="B826" t="s">
        <v>253</v>
      </c>
      <c r="C826">
        <v>92653</v>
      </c>
      <c r="D826" s="12">
        <v>9.1666666666666667E-3</v>
      </c>
      <c r="F826" t="s">
        <v>301</v>
      </c>
      <c r="G826">
        <v>54381</v>
      </c>
      <c r="H826" s="12">
        <v>0.11201388888888889</v>
      </c>
      <c r="J826" t="s">
        <v>302</v>
      </c>
      <c r="K826">
        <v>54381</v>
      </c>
      <c r="L826" s="12">
        <v>5.3749999999999999E-2</v>
      </c>
      <c r="N826" t="s">
        <v>294</v>
      </c>
      <c r="O826">
        <v>57485</v>
      </c>
      <c r="P826" s="12">
        <v>2.6095238095238095E-2</v>
      </c>
      <c r="R826" t="s">
        <v>295</v>
      </c>
      <c r="S826">
        <v>57485</v>
      </c>
      <c r="T826" s="12">
        <v>4.8055555555555553E-2</v>
      </c>
    </row>
    <row r="827" spans="2:20" x14ac:dyDescent="0.3">
      <c r="B827" t="s">
        <v>253</v>
      </c>
      <c r="C827">
        <v>92654</v>
      </c>
      <c r="D827" s="12">
        <v>9.1666666666666667E-3</v>
      </c>
      <c r="F827" t="s">
        <v>301</v>
      </c>
      <c r="G827">
        <v>54382</v>
      </c>
      <c r="H827" s="12">
        <v>0.1006172839506173</v>
      </c>
      <c r="J827" t="s">
        <v>302</v>
      </c>
      <c r="K827">
        <v>54382</v>
      </c>
      <c r="L827" s="12">
        <v>4.4055555555555556E-2</v>
      </c>
      <c r="N827" t="s">
        <v>294</v>
      </c>
      <c r="O827">
        <v>57486</v>
      </c>
      <c r="P827" s="12">
        <v>3.2870370370370369E-2</v>
      </c>
      <c r="R827" t="s">
        <v>295</v>
      </c>
      <c r="S827">
        <v>57486</v>
      </c>
      <c r="T827" s="12">
        <v>3.8055555555555558E-2</v>
      </c>
    </row>
    <row r="828" spans="2:20" x14ac:dyDescent="0.3">
      <c r="B828" t="s">
        <v>253</v>
      </c>
      <c r="C828">
        <v>92655</v>
      </c>
      <c r="D828" s="12">
        <v>9.1666666666666667E-3</v>
      </c>
      <c r="F828" t="s">
        <v>301</v>
      </c>
      <c r="G828">
        <v>54383</v>
      </c>
      <c r="H828" s="12">
        <v>0.2009920634920635</v>
      </c>
      <c r="J828" t="s">
        <v>302</v>
      </c>
      <c r="K828">
        <v>54383</v>
      </c>
      <c r="L828" s="12">
        <v>5.5694444444444442E-2</v>
      </c>
      <c r="N828" t="s">
        <v>294</v>
      </c>
      <c r="O828">
        <v>57487</v>
      </c>
      <c r="P828" s="12">
        <v>4.007142857142857E-2</v>
      </c>
      <c r="R828" t="s">
        <v>295</v>
      </c>
      <c r="S828">
        <v>57487</v>
      </c>
      <c r="T828" s="12">
        <v>4.3981481481481483E-2</v>
      </c>
    </row>
    <row r="829" spans="2:20" x14ac:dyDescent="0.3">
      <c r="B829" t="s">
        <v>253</v>
      </c>
      <c r="C829">
        <v>92656</v>
      </c>
      <c r="D829" s="12">
        <v>9.4444444444444445E-3</v>
      </c>
      <c r="F829" t="s">
        <v>301</v>
      </c>
      <c r="G829">
        <v>54384</v>
      </c>
      <c r="H829" s="12">
        <v>0.18448559670781892</v>
      </c>
      <c r="J829" t="s">
        <v>302</v>
      </c>
      <c r="K829">
        <v>54384</v>
      </c>
      <c r="L829" s="12">
        <v>4.988095238095238E-2</v>
      </c>
      <c r="N829" t="s">
        <v>294</v>
      </c>
      <c r="O829">
        <v>57488</v>
      </c>
      <c r="P829" s="12">
        <v>3.1953124999999999E-2</v>
      </c>
      <c r="R829" t="s">
        <v>295</v>
      </c>
      <c r="S829">
        <v>57488</v>
      </c>
      <c r="T829" s="12">
        <v>3.3703703703703701E-2</v>
      </c>
    </row>
    <row r="830" spans="2:20" x14ac:dyDescent="0.3">
      <c r="B830" t="s">
        <v>253</v>
      </c>
      <c r="C830">
        <v>92657</v>
      </c>
      <c r="D830" s="12">
        <v>8.611111111111111E-3</v>
      </c>
      <c r="F830" t="s">
        <v>301</v>
      </c>
      <c r="G830">
        <v>54385</v>
      </c>
      <c r="H830" s="12">
        <v>0.17265432098765435</v>
      </c>
      <c r="J830" t="s">
        <v>302</v>
      </c>
      <c r="K830">
        <v>54385</v>
      </c>
      <c r="L830" s="12">
        <v>4.6296296296296301E-2</v>
      </c>
      <c r="N830" t="s">
        <v>294</v>
      </c>
      <c r="O830">
        <v>57489</v>
      </c>
      <c r="P830" s="12">
        <v>3.375925925925926E-2</v>
      </c>
      <c r="R830" t="s">
        <v>295</v>
      </c>
      <c r="S830">
        <v>57489</v>
      </c>
      <c r="T830" s="12">
        <v>3.2500000000000001E-2</v>
      </c>
    </row>
    <row r="831" spans="2:20" x14ac:dyDescent="0.3">
      <c r="B831" t="s">
        <v>253</v>
      </c>
      <c r="C831">
        <v>92658</v>
      </c>
      <c r="D831" s="12">
        <v>9.1666666666666667E-3</v>
      </c>
      <c r="F831" t="s">
        <v>301</v>
      </c>
      <c r="G831">
        <v>54386</v>
      </c>
      <c r="H831" s="12">
        <v>0.22679012345679012</v>
      </c>
      <c r="J831" t="s">
        <v>302</v>
      </c>
      <c r="K831">
        <v>54386</v>
      </c>
      <c r="L831" s="12">
        <v>5.1076388888888886E-2</v>
      </c>
      <c r="N831" t="s">
        <v>294</v>
      </c>
      <c r="O831">
        <v>57490</v>
      </c>
      <c r="P831" s="12">
        <v>3.2550505050505052E-2</v>
      </c>
      <c r="R831" t="s">
        <v>295</v>
      </c>
      <c r="S831">
        <v>57490</v>
      </c>
      <c r="T831" s="12">
        <v>3.6388888888888887E-2</v>
      </c>
    </row>
    <row r="832" spans="2:20" x14ac:dyDescent="0.3">
      <c r="B832" t="s">
        <v>253</v>
      </c>
      <c r="C832">
        <v>92659</v>
      </c>
      <c r="D832" s="12">
        <v>8.611111111111111E-3</v>
      </c>
      <c r="F832" t="s">
        <v>301</v>
      </c>
      <c r="G832">
        <v>54387</v>
      </c>
      <c r="H832" s="12">
        <v>0.16677983539094648</v>
      </c>
      <c r="J832" t="s">
        <v>302</v>
      </c>
      <c r="K832">
        <v>54387</v>
      </c>
      <c r="L832" s="12">
        <v>4.4444444444444446E-2</v>
      </c>
      <c r="N832" t="s">
        <v>294</v>
      </c>
      <c r="O832">
        <v>57491</v>
      </c>
      <c r="P832" s="12">
        <v>2.0170250896057351E-2</v>
      </c>
      <c r="R832" t="s">
        <v>295</v>
      </c>
      <c r="S832">
        <v>57491</v>
      </c>
      <c r="T832" s="12">
        <v>3.6203703703703703E-2</v>
      </c>
    </row>
    <row r="833" spans="2:20" x14ac:dyDescent="0.3">
      <c r="B833" t="s">
        <v>253</v>
      </c>
      <c r="C833">
        <v>92660</v>
      </c>
      <c r="D833" s="12">
        <v>9.7222222222222224E-3</v>
      </c>
      <c r="F833" t="s">
        <v>301</v>
      </c>
      <c r="G833">
        <v>54388</v>
      </c>
      <c r="H833" s="12">
        <v>0.21001984126984127</v>
      </c>
      <c r="J833" t="s">
        <v>302</v>
      </c>
      <c r="K833">
        <v>54388</v>
      </c>
      <c r="L833" s="12">
        <v>5.7345679012345677E-2</v>
      </c>
      <c r="N833" t="s">
        <v>294</v>
      </c>
      <c r="O833">
        <v>57492</v>
      </c>
      <c r="P833" s="12">
        <v>2.8897058823529415E-2</v>
      </c>
      <c r="R833" t="s">
        <v>295</v>
      </c>
      <c r="S833">
        <v>57492</v>
      </c>
      <c r="T833" s="12">
        <v>4.4537037037037042E-2</v>
      </c>
    </row>
    <row r="834" spans="2:20" x14ac:dyDescent="0.3">
      <c r="B834" t="s">
        <v>253</v>
      </c>
      <c r="C834">
        <v>92661</v>
      </c>
      <c r="D834" s="12">
        <v>9.4444444444444445E-3</v>
      </c>
      <c r="F834" t="s">
        <v>301</v>
      </c>
      <c r="G834">
        <v>54389</v>
      </c>
      <c r="H834" s="12">
        <v>0.17959770114942528</v>
      </c>
      <c r="J834" t="s">
        <v>302</v>
      </c>
      <c r="K834">
        <v>54389</v>
      </c>
      <c r="L834" s="12">
        <v>5.6990740740740738E-2</v>
      </c>
      <c r="N834" t="s">
        <v>294</v>
      </c>
      <c r="O834">
        <v>57493</v>
      </c>
      <c r="P834" s="12">
        <v>2.562289562289562E-2</v>
      </c>
      <c r="R834" t="s">
        <v>295</v>
      </c>
      <c r="S834">
        <v>57493</v>
      </c>
      <c r="T834" s="12">
        <v>4.777777777777778E-2</v>
      </c>
    </row>
    <row r="835" spans="2:20" x14ac:dyDescent="0.3">
      <c r="B835" t="s">
        <v>253</v>
      </c>
      <c r="C835">
        <v>92662</v>
      </c>
      <c r="D835" s="12">
        <v>9.1666666666666667E-3</v>
      </c>
      <c r="F835" t="s">
        <v>301</v>
      </c>
      <c r="G835">
        <v>54390</v>
      </c>
      <c r="H835" s="12">
        <v>0.14112103174603174</v>
      </c>
      <c r="J835" t="s">
        <v>302</v>
      </c>
      <c r="K835">
        <v>54390</v>
      </c>
      <c r="L835" s="12">
        <v>4.9523809523809526E-2</v>
      </c>
      <c r="N835" t="s">
        <v>294</v>
      </c>
      <c r="O835">
        <v>57494</v>
      </c>
      <c r="P835" s="12">
        <v>3.3777777777777782E-2</v>
      </c>
      <c r="R835" t="s">
        <v>295</v>
      </c>
      <c r="S835">
        <v>57494</v>
      </c>
      <c r="T835" s="12">
        <v>3.833333333333333E-2</v>
      </c>
    </row>
    <row r="836" spans="2:20" x14ac:dyDescent="0.3">
      <c r="B836" t="s">
        <v>253</v>
      </c>
      <c r="C836">
        <v>92663</v>
      </c>
      <c r="D836" s="12">
        <v>9.1666666666666667E-3</v>
      </c>
      <c r="F836" t="s">
        <v>301</v>
      </c>
      <c r="G836">
        <v>54391</v>
      </c>
      <c r="H836" s="12">
        <v>0.20719246031746033</v>
      </c>
      <c r="J836" t="s">
        <v>302</v>
      </c>
      <c r="K836">
        <v>54391</v>
      </c>
      <c r="L836" s="12">
        <v>5.2023809523809528E-2</v>
      </c>
      <c r="N836" t="s">
        <v>294</v>
      </c>
      <c r="O836">
        <v>57495</v>
      </c>
      <c r="P836" s="12">
        <v>3.8930976430976434E-2</v>
      </c>
      <c r="R836" t="s">
        <v>295</v>
      </c>
      <c r="S836">
        <v>57495</v>
      </c>
      <c r="T836" s="12">
        <v>4.370370370370371E-2</v>
      </c>
    </row>
    <row r="837" spans="2:20" x14ac:dyDescent="0.3">
      <c r="B837" t="s">
        <v>253</v>
      </c>
      <c r="C837">
        <v>92664</v>
      </c>
      <c r="D837" s="12">
        <v>9.4444444444444445E-3</v>
      </c>
      <c r="F837" t="s">
        <v>301</v>
      </c>
      <c r="G837">
        <v>54392</v>
      </c>
      <c r="H837" s="12">
        <v>0.16349206349206349</v>
      </c>
      <c r="J837" t="s">
        <v>302</v>
      </c>
      <c r="K837">
        <v>54392</v>
      </c>
      <c r="L837" s="12">
        <v>5.6230158730158734E-2</v>
      </c>
      <c r="N837" t="s">
        <v>294</v>
      </c>
      <c r="O837">
        <v>57496</v>
      </c>
      <c r="P837" s="12">
        <v>3.1953124999999999E-2</v>
      </c>
      <c r="R837" t="s">
        <v>295</v>
      </c>
      <c r="S837">
        <v>57496</v>
      </c>
      <c r="T837" s="12">
        <v>3.3703703703703701E-2</v>
      </c>
    </row>
    <row r="838" spans="2:20" x14ac:dyDescent="0.3">
      <c r="B838" t="s">
        <v>253</v>
      </c>
      <c r="C838">
        <v>92665</v>
      </c>
      <c r="D838" s="12">
        <v>9.1666666666666667E-3</v>
      </c>
      <c r="F838" t="s">
        <v>301</v>
      </c>
      <c r="G838">
        <v>54393</v>
      </c>
      <c r="H838" s="12">
        <v>0.12423868312757201</v>
      </c>
      <c r="J838" t="s">
        <v>302</v>
      </c>
      <c r="K838">
        <v>54393</v>
      </c>
      <c r="L838" s="12">
        <v>5.2944444444444447E-2</v>
      </c>
      <c r="N838" t="s">
        <v>294</v>
      </c>
      <c r="O838">
        <v>57497</v>
      </c>
      <c r="P838" s="12">
        <v>3.375925925925926E-2</v>
      </c>
      <c r="R838" t="s">
        <v>295</v>
      </c>
      <c r="S838">
        <v>57497</v>
      </c>
      <c r="T838" s="12">
        <v>3.2500000000000001E-2</v>
      </c>
    </row>
    <row r="839" spans="2:20" x14ac:dyDescent="0.3">
      <c r="B839" t="s">
        <v>253</v>
      </c>
      <c r="C839">
        <v>92666</v>
      </c>
      <c r="D839" s="12">
        <v>9.1666666666666667E-3</v>
      </c>
      <c r="F839" t="s">
        <v>301</v>
      </c>
      <c r="G839">
        <v>54394</v>
      </c>
      <c r="H839" s="12">
        <v>0.12243295019157088</v>
      </c>
      <c r="J839" t="s">
        <v>302</v>
      </c>
      <c r="K839">
        <v>54394</v>
      </c>
      <c r="L839" s="12">
        <v>5.9791666666666667E-2</v>
      </c>
      <c r="N839" t="s">
        <v>294</v>
      </c>
      <c r="O839">
        <v>57498</v>
      </c>
      <c r="P839" s="12">
        <v>3.2550505050505052E-2</v>
      </c>
      <c r="R839" t="s">
        <v>295</v>
      </c>
      <c r="S839">
        <v>57498</v>
      </c>
      <c r="T839" s="12">
        <v>3.6388888888888887E-2</v>
      </c>
    </row>
    <row r="840" spans="2:20" x14ac:dyDescent="0.3">
      <c r="B840" t="s">
        <v>253</v>
      </c>
      <c r="C840">
        <v>92667</v>
      </c>
      <c r="D840" s="12">
        <v>9.4444444444444445E-3</v>
      </c>
      <c r="F840" t="s">
        <v>301</v>
      </c>
      <c r="G840">
        <v>54395</v>
      </c>
      <c r="H840" s="12">
        <v>0.19264880952380953</v>
      </c>
      <c r="J840" t="s">
        <v>302</v>
      </c>
      <c r="K840">
        <v>54395</v>
      </c>
      <c r="L840" s="12">
        <v>4.8333333333333332E-2</v>
      </c>
      <c r="N840" t="s">
        <v>294</v>
      </c>
      <c r="O840">
        <v>57499</v>
      </c>
      <c r="P840" s="12">
        <v>3.7836700336700335E-2</v>
      </c>
      <c r="R840" t="s">
        <v>295</v>
      </c>
      <c r="S840">
        <v>57499</v>
      </c>
      <c r="T840" s="12">
        <v>4.0185185185185185E-2</v>
      </c>
    </row>
    <row r="841" spans="2:20" x14ac:dyDescent="0.3">
      <c r="B841" t="s">
        <v>253</v>
      </c>
      <c r="C841">
        <v>92668</v>
      </c>
      <c r="D841" s="12">
        <v>8.611111111111111E-3</v>
      </c>
      <c r="F841" t="s">
        <v>301</v>
      </c>
      <c r="G841">
        <v>54396</v>
      </c>
      <c r="H841" s="12">
        <v>0.20204022988505749</v>
      </c>
      <c r="J841" t="s">
        <v>302</v>
      </c>
      <c r="K841">
        <v>54396</v>
      </c>
      <c r="L841" s="12">
        <v>5.392361111111111E-2</v>
      </c>
      <c r="N841" t="s">
        <v>294</v>
      </c>
      <c r="O841">
        <v>57500</v>
      </c>
      <c r="P841" s="12">
        <v>2.5878136200716845E-2</v>
      </c>
      <c r="R841" t="s">
        <v>295</v>
      </c>
      <c r="S841">
        <v>57500</v>
      </c>
      <c r="T841" s="12">
        <v>3.8518518518518514E-2</v>
      </c>
    </row>
    <row r="842" spans="2:20" x14ac:dyDescent="0.3">
      <c r="B842" t="s">
        <v>253</v>
      </c>
      <c r="C842">
        <v>92669</v>
      </c>
      <c r="D842" s="12">
        <v>9.1666666666666667E-3</v>
      </c>
      <c r="F842" t="s">
        <v>301</v>
      </c>
      <c r="G842">
        <v>54397</v>
      </c>
      <c r="H842" s="12">
        <v>0.13932950191570881</v>
      </c>
      <c r="J842" t="s">
        <v>302</v>
      </c>
      <c r="K842">
        <v>54397</v>
      </c>
      <c r="L842" s="12">
        <v>5.378472222222222E-2</v>
      </c>
      <c r="N842" t="s">
        <v>294</v>
      </c>
      <c r="O842">
        <v>57501</v>
      </c>
      <c r="P842" s="12">
        <v>4.4166666666666667E-2</v>
      </c>
      <c r="R842" t="s">
        <v>295</v>
      </c>
      <c r="S842">
        <v>57501</v>
      </c>
      <c r="T842" s="12">
        <v>4.6759259259259257E-2</v>
      </c>
    </row>
    <row r="843" spans="2:20" x14ac:dyDescent="0.3">
      <c r="B843" t="s">
        <v>253</v>
      </c>
      <c r="C843">
        <v>92670</v>
      </c>
      <c r="D843" s="12">
        <v>8.8888888888888889E-3</v>
      </c>
      <c r="F843" t="s">
        <v>301</v>
      </c>
      <c r="G843">
        <v>54398</v>
      </c>
      <c r="H843" s="12">
        <v>0.19838293650793651</v>
      </c>
      <c r="J843" t="s">
        <v>302</v>
      </c>
      <c r="K843">
        <v>54398</v>
      </c>
      <c r="L843" s="12">
        <v>5.6984126984126984E-2</v>
      </c>
      <c r="N843" t="s">
        <v>294</v>
      </c>
      <c r="O843">
        <v>57502</v>
      </c>
      <c r="P843" s="12">
        <v>3.3964646464646468E-2</v>
      </c>
      <c r="R843" t="s">
        <v>295</v>
      </c>
      <c r="S843">
        <v>57502</v>
      </c>
      <c r="T843" s="12">
        <v>3.5000000000000003E-2</v>
      </c>
    </row>
    <row r="844" spans="2:20" x14ac:dyDescent="0.3">
      <c r="B844" t="s">
        <v>253</v>
      </c>
      <c r="C844">
        <v>92671</v>
      </c>
      <c r="D844" s="12">
        <v>9.4444444444444445E-3</v>
      </c>
      <c r="F844" t="s">
        <v>301</v>
      </c>
      <c r="G844">
        <v>54399</v>
      </c>
      <c r="H844" s="12">
        <v>0.10744047619047618</v>
      </c>
      <c r="J844" t="s">
        <v>302</v>
      </c>
      <c r="K844">
        <v>54399</v>
      </c>
      <c r="L844" s="12">
        <v>5.1468253968253962E-2</v>
      </c>
      <c r="N844" t="s">
        <v>294</v>
      </c>
      <c r="O844">
        <v>57503</v>
      </c>
      <c r="P844" s="12">
        <v>3.4365079365079362E-2</v>
      </c>
      <c r="R844" t="s">
        <v>295</v>
      </c>
      <c r="S844">
        <v>57503</v>
      </c>
      <c r="T844" s="12">
        <v>3.9074074074074074E-2</v>
      </c>
    </row>
    <row r="845" spans="2:20" x14ac:dyDescent="0.3">
      <c r="B845" t="s">
        <v>253</v>
      </c>
      <c r="C845">
        <v>92672</v>
      </c>
      <c r="D845" s="12">
        <v>9.4444444444444445E-3</v>
      </c>
      <c r="F845" t="s">
        <v>301</v>
      </c>
      <c r="G845">
        <v>54400</v>
      </c>
      <c r="H845" s="12">
        <v>0.15564484126984127</v>
      </c>
      <c r="J845" t="s">
        <v>302</v>
      </c>
      <c r="K845">
        <v>54400</v>
      </c>
      <c r="L845" s="12">
        <v>3.5185185185185187E-2</v>
      </c>
      <c r="N845" t="s">
        <v>294</v>
      </c>
      <c r="O845">
        <v>57504</v>
      </c>
      <c r="P845" s="12">
        <v>3.5931372549019611E-2</v>
      </c>
      <c r="R845" t="s">
        <v>295</v>
      </c>
      <c r="S845">
        <v>57504</v>
      </c>
      <c r="T845" s="12">
        <v>3.5370370370370371E-2</v>
      </c>
    </row>
    <row r="846" spans="2:20" x14ac:dyDescent="0.3">
      <c r="B846" t="s">
        <v>253</v>
      </c>
      <c r="C846">
        <v>92673</v>
      </c>
      <c r="D846" s="12">
        <v>9.1666666666666667E-3</v>
      </c>
      <c r="F846" t="s">
        <v>301</v>
      </c>
      <c r="G846">
        <v>54401</v>
      </c>
      <c r="H846" s="12">
        <v>0.20857142857142857</v>
      </c>
      <c r="J846" t="s">
        <v>302</v>
      </c>
      <c r="K846">
        <v>54401</v>
      </c>
      <c r="L846" s="12">
        <v>6.1388888888888889E-2</v>
      </c>
      <c r="N846" t="s">
        <v>294</v>
      </c>
      <c r="O846">
        <v>57505</v>
      </c>
      <c r="P846" s="12">
        <v>4.5246913580246913E-2</v>
      </c>
      <c r="R846" t="s">
        <v>295</v>
      </c>
      <c r="S846">
        <v>57505</v>
      </c>
      <c r="T846" s="12">
        <v>3.3263888888888891E-2</v>
      </c>
    </row>
    <row r="847" spans="2:20" x14ac:dyDescent="0.3">
      <c r="B847" t="s">
        <v>253</v>
      </c>
      <c r="C847">
        <v>92674</v>
      </c>
      <c r="D847" s="12">
        <v>9.4444444444444445E-3</v>
      </c>
      <c r="F847" t="s">
        <v>301</v>
      </c>
      <c r="G847">
        <v>54402</v>
      </c>
      <c r="H847" s="12">
        <v>0.18913690476190476</v>
      </c>
      <c r="J847" t="s">
        <v>302</v>
      </c>
      <c r="K847">
        <v>54402</v>
      </c>
      <c r="L847" s="12">
        <v>3.8492063492063487E-2</v>
      </c>
      <c r="N847" t="s">
        <v>294</v>
      </c>
      <c r="O847">
        <v>57506</v>
      </c>
      <c r="P847" s="12">
        <v>2.9767025089605735E-2</v>
      </c>
      <c r="R847" t="s">
        <v>295</v>
      </c>
      <c r="S847">
        <v>57506</v>
      </c>
      <c r="T847" s="12">
        <v>3.7152777777777778E-2</v>
      </c>
    </row>
    <row r="848" spans="2:20" x14ac:dyDescent="0.3">
      <c r="B848" t="s">
        <v>253</v>
      </c>
      <c r="C848">
        <v>92675</v>
      </c>
      <c r="D848" s="12">
        <v>8.8888888888888889E-3</v>
      </c>
      <c r="F848" t="s">
        <v>301</v>
      </c>
      <c r="G848">
        <v>54403</v>
      </c>
      <c r="H848" s="12">
        <v>0.20934156378600821</v>
      </c>
      <c r="J848" t="s">
        <v>302</v>
      </c>
      <c r="K848">
        <v>54403</v>
      </c>
      <c r="L848" s="12">
        <v>4.1512345679012345E-2</v>
      </c>
      <c r="N848" t="s">
        <v>294</v>
      </c>
      <c r="O848">
        <v>57507</v>
      </c>
      <c r="P848" s="12">
        <v>3.7836700336700335E-2</v>
      </c>
      <c r="R848" t="s">
        <v>295</v>
      </c>
      <c r="S848">
        <v>57507</v>
      </c>
      <c r="T848" s="12">
        <v>4.0185185185185185E-2</v>
      </c>
    </row>
    <row r="849" spans="2:20" x14ac:dyDescent="0.3">
      <c r="B849" t="s">
        <v>253</v>
      </c>
      <c r="C849">
        <v>92676</v>
      </c>
      <c r="D849" s="12">
        <v>9.1666666666666667E-3</v>
      </c>
      <c r="F849" t="s">
        <v>301</v>
      </c>
      <c r="G849">
        <v>54404</v>
      </c>
      <c r="H849" s="12">
        <v>0.16976190476190475</v>
      </c>
      <c r="J849" t="s">
        <v>302</v>
      </c>
      <c r="K849">
        <v>54404</v>
      </c>
      <c r="L849" s="12">
        <v>4.9484126984126985E-2</v>
      </c>
      <c r="N849" t="s">
        <v>294</v>
      </c>
      <c r="O849">
        <v>57508</v>
      </c>
      <c r="P849" s="12">
        <v>2.5878136200716845E-2</v>
      </c>
      <c r="R849" t="s">
        <v>295</v>
      </c>
      <c r="S849">
        <v>57508</v>
      </c>
      <c r="T849" s="12">
        <v>3.8518518518518514E-2</v>
      </c>
    </row>
    <row r="850" spans="2:20" x14ac:dyDescent="0.3">
      <c r="B850" t="s">
        <v>253</v>
      </c>
      <c r="C850">
        <v>92677</v>
      </c>
      <c r="D850" s="12">
        <v>8.611111111111111E-3</v>
      </c>
      <c r="F850" t="s">
        <v>301</v>
      </c>
      <c r="G850">
        <v>54405</v>
      </c>
      <c r="H850" s="12">
        <v>0.20395061728395061</v>
      </c>
      <c r="J850" t="s">
        <v>302</v>
      </c>
      <c r="K850">
        <v>54405</v>
      </c>
      <c r="L850" s="12">
        <v>3.9756944444444442E-2</v>
      </c>
      <c r="N850" t="s">
        <v>294</v>
      </c>
      <c r="O850">
        <v>57509</v>
      </c>
      <c r="P850" s="12">
        <v>4.4166666666666667E-2</v>
      </c>
      <c r="R850" t="s">
        <v>295</v>
      </c>
      <c r="S850">
        <v>57509</v>
      </c>
      <c r="T850" s="12">
        <v>4.6759259259259257E-2</v>
      </c>
    </row>
    <row r="851" spans="2:20" x14ac:dyDescent="0.3">
      <c r="B851" t="s">
        <v>253</v>
      </c>
      <c r="C851">
        <v>92678</v>
      </c>
      <c r="D851" s="12">
        <v>9.4444444444444445E-3</v>
      </c>
      <c r="F851" t="s">
        <v>301</v>
      </c>
      <c r="G851">
        <v>54406</v>
      </c>
      <c r="H851" s="12">
        <v>0.12582341269841271</v>
      </c>
      <c r="J851" t="s">
        <v>302</v>
      </c>
      <c r="K851">
        <v>54406</v>
      </c>
      <c r="L851" s="12">
        <v>5.5601851851851854E-2</v>
      </c>
      <c r="N851" t="s">
        <v>294</v>
      </c>
      <c r="O851">
        <v>57510</v>
      </c>
      <c r="P851" s="12">
        <v>3.6539682539682539E-2</v>
      </c>
      <c r="R851" t="s">
        <v>295</v>
      </c>
      <c r="S851">
        <v>57510</v>
      </c>
      <c r="T851" s="12">
        <v>3.5208333333333335E-2</v>
      </c>
    </row>
    <row r="852" spans="2:20" x14ac:dyDescent="0.3">
      <c r="B852" t="s">
        <v>253</v>
      </c>
      <c r="C852">
        <v>92679</v>
      </c>
      <c r="D852" s="12">
        <v>9.4444444444444445E-3</v>
      </c>
      <c r="F852" t="s">
        <v>301</v>
      </c>
      <c r="G852">
        <v>54407</v>
      </c>
      <c r="H852" s="12">
        <v>0.11057539682539683</v>
      </c>
      <c r="J852" t="s">
        <v>302</v>
      </c>
      <c r="K852">
        <v>54407</v>
      </c>
      <c r="L852" s="12">
        <v>4.8437500000000001E-2</v>
      </c>
      <c r="N852" t="s">
        <v>294</v>
      </c>
      <c r="O852">
        <v>57511</v>
      </c>
      <c r="P852" s="12">
        <v>3.3190235690235693E-2</v>
      </c>
      <c r="R852" t="s">
        <v>295</v>
      </c>
      <c r="S852">
        <v>57511</v>
      </c>
      <c r="T852" s="12">
        <v>3.8703703703703705E-2</v>
      </c>
    </row>
    <row r="853" spans="2:20" x14ac:dyDescent="0.3">
      <c r="B853" t="s">
        <v>253</v>
      </c>
      <c r="C853">
        <v>92680</v>
      </c>
      <c r="D853" s="12">
        <v>9.7222222222222224E-3</v>
      </c>
      <c r="F853" t="s">
        <v>301</v>
      </c>
      <c r="G853">
        <v>54408</v>
      </c>
      <c r="H853" s="12">
        <v>0.1319642857142857</v>
      </c>
      <c r="J853" t="s">
        <v>302</v>
      </c>
      <c r="K853">
        <v>54408</v>
      </c>
      <c r="L853" s="12">
        <v>5.1597222222222225E-2</v>
      </c>
      <c r="N853" t="s">
        <v>294</v>
      </c>
      <c r="O853">
        <v>57512</v>
      </c>
      <c r="P853" s="12">
        <v>3.7561728395061729E-2</v>
      </c>
      <c r="R853" t="s">
        <v>295</v>
      </c>
      <c r="S853">
        <v>57512</v>
      </c>
      <c r="T853" s="12">
        <v>3.5648148148148144E-2</v>
      </c>
    </row>
    <row r="854" spans="2:20" x14ac:dyDescent="0.3">
      <c r="B854" t="s">
        <v>253</v>
      </c>
      <c r="C854">
        <v>92681</v>
      </c>
      <c r="D854" s="12">
        <v>8.3333333333333332E-3</v>
      </c>
      <c r="F854" t="s">
        <v>301</v>
      </c>
      <c r="G854">
        <v>54409</v>
      </c>
      <c r="H854" s="12">
        <v>0.15405753968253968</v>
      </c>
      <c r="J854" t="s">
        <v>302</v>
      </c>
      <c r="K854">
        <v>54409</v>
      </c>
      <c r="L854" s="12">
        <v>6.1388888888888896E-2</v>
      </c>
      <c r="N854" t="s">
        <v>294</v>
      </c>
      <c r="O854">
        <v>57513</v>
      </c>
      <c r="P854" s="12">
        <v>4.3259803921568633E-2</v>
      </c>
      <c r="R854" t="s">
        <v>295</v>
      </c>
      <c r="S854">
        <v>57513</v>
      </c>
      <c r="T854" s="12">
        <v>3.2986111111111112E-2</v>
      </c>
    </row>
    <row r="855" spans="2:20" x14ac:dyDescent="0.3">
      <c r="B855" t="s">
        <v>253</v>
      </c>
      <c r="C855">
        <v>92682</v>
      </c>
      <c r="D855" s="12">
        <v>8.3333333333333332E-3</v>
      </c>
      <c r="F855" t="s">
        <v>301</v>
      </c>
      <c r="G855">
        <v>54410</v>
      </c>
      <c r="H855" s="12">
        <v>0.23714285714285713</v>
      </c>
      <c r="J855" t="s">
        <v>302</v>
      </c>
      <c r="K855">
        <v>54410</v>
      </c>
      <c r="L855" s="12">
        <v>5.7376543209876542E-2</v>
      </c>
      <c r="N855" t="s">
        <v>294</v>
      </c>
      <c r="O855">
        <v>57514</v>
      </c>
      <c r="P855" s="12">
        <v>3.0639730639730637E-2</v>
      </c>
      <c r="R855" t="s">
        <v>295</v>
      </c>
      <c r="S855">
        <v>57514</v>
      </c>
      <c r="T855" s="12">
        <v>3.7499999999999999E-2</v>
      </c>
    </row>
    <row r="856" spans="2:20" x14ac:dyDescent="0.3">
      <c r="B856" t="s">
        <v>253</v>
      </c>
      <c r="C856">
        <v>92683</v>
      </c>
      <c r="D856" s="12">
        <v>8.611111111111111E-3</v>
      </c>
      <c r="F856" t="s">
        <v>301</v>
      </c>
      <c r="G856">
        <v>54411</v>
      </c>
      <c r="H856" s="12">
        <v>0.20791666666666667</v>
      </c>
      <c r="J856" t="s">
        <v>302</v>
      </c>
      <c r="K856">
        <v>54411</v>
      </c>
      <c r="L856" s="12">
        <v>5.6507936507936507E-2</v>
      </c>
      <c r="N856" t="s">
        <v>294</v>
      </c>
      <c r="O856">
        <v>57515</v>
      </c>
      <c r="P856" s="12">
        <v>3.6478494623655912E-2</v>
      </c>
      <c r="R856" t="s">
        <v>295</v>
      </c>
      <c r="S856">
        <v>57515</v>
      </c>
      <c r="T856" s="12">
        <v>3.9722222222222221E-2</v>
      </c>
    </row>
    <row r="857" spans="2:20" x14ac:dyDescent="0.3">
      <c r="B857" t="s">
        <v>253</v>
      </c>
      <c r="C857">
        <v>92684</v>
      </c>
      <c r="D857" s="12">
        <v>8.8888888888888889E-3</v>
      </c>
      <c r="F857" t="s">
        <v>301</v>
      </c>
      <c r="G857">
        <v>54412</v>
      </c>
      <c r="H857" s="12">
        <v>0.16237103174603176</v>
      </c>
      <c r="J857" t="s">
        <v>302</v>
      </c>
      <c r="K857">
        <v>54412</v>
      </c>
      <c r="L857" s="12">
        <v>3.757936507936508E-2</v>
      </c>
      <c r="N857" t="s">
        <v>294</v>
      </c>
      <c r="O857">
        <v>57516</v>
      </c>
      <c r="P857" s="12">
        <v>2.7727272727272729E-2</v>
      </c>
      <c r="R857" t="s">
        <v>295</v>
      </c>
      <c r="S857">
        <v>57516</v>
      </c>
      <c r="T857" s="12">
        <v>3.888888888888889E-2</v>
      </c>
    </row>
    <row r="858" spans="2:20" x14ac:dyDescent="0.3">
      <c r="B858" t="s">
        <v>253</v>
      </c>
      <c r="C858">
        <v>92685</v>
      </c>
      <c r="D858" s="12">
        <v>8.3333333333333332E-3</v>
      </c>
      <c r="F858" t="s">
        <v>301</v>
      </c>
      <c r="G858">
        <v>54413</v>
      </c>
      <c r="H858" s="12">
        <v>0.15558531746031745</v>
      </c>
      <c r="J858" t="s">
        <v>302</v>
      </c>
      <c r="K858">
        <v>54413</v>
      </c>
      <c r="L858" s="12">
        <v>4.9444444444444451E-2</v>
      </c>
      <c r="N858" t="s">
        <v>294</v>
      </c>
      <c r="O858">
        <v>57517</v>
      </c>
      <c r="P858" s="12">
        <v>4.1553819444444445E-2</v>
      </c>
      <c r="R858" t="s">
        <v>295</v>
      </c>
      <c r="S858">
        <v>57517</v>
      </c>
      <c r="T858" s="12">
        <v>4.6296296296296301E-2</v>
      </c>
    </row>
    <row r="859" spans="2:20" x14ac:dyDescent="0.3">
      <c r="B859" t="s">
        <v>253</v>
      </c>
      <c r="C859">
        <v>92686</v>
      </c>
      <c r="D859" s="12">
        <v>9.4444444444444445E-3</v>
      </c>
      <c r="F859" t="s">
        <v>301</v>
      </c>
      <c r="G859">
        <v>54414</v>
      </c>
      <c r="H859" s="12">
        <v>0.15668582375478926</v>
      </c>
      <c r="J859" t="s">
        <v>302</v>
      </c>
      <c r="K859">
        <v>54414</v>
      </c>
      <c r="L859" s="12">
        <v>5.1909722222222225E-2</v>
      </c>
      <c r="N859" t="s">
        <v>294</v>
      </c>
      <c r="O859">
        <v>57518</v>
      </c>
      <c r="P859" s="12">
        <v>3.6539682539682539E-2</v>
      </c>
      <c r="R859" t="s">
        <v>295</v>
      </c>
      <c r="S859">
        <v>57518</v>
      </c>
      <c r="T859" s="12">
        <v>3.5208333333333335E-2</v>
      </c>
    </row>
    <row r="860" spans="2:20" x14ac:dyDescent="0.3">
      <c r="B860" t="s">
        <v>253</v>
      </c>
      <c r="C860">
        <v>92687</v>
      </c>
      <c r="D860" s="12">
        <v>9.1666666666666667E-3</v>
      </c>
      <c r="F860" t="s">
        <v>301</v>
      </c>
      <c r="G860">
        <v>54415</v>
      </c>
      <c r="H860" s="12">
        <v>0.1189186507936508</v>
      </c>
      <c r="J860" t="s">
        <v>302</v>
      </c>
      <c r="K860">
        <v>54415</v>
      </c>
      <c r="L860" s="12">
        <v>4.3888888888888887E-2</v>
      </c>
      <c r="N860" t="s">
        <v>294</v>
      </c>
      <c r="O860">
        <v>57519</v>
      </c>
      <c r="P860" s="12">
        <v>3.3190235690235693E-2</v>
      </c>
      <c r="R860" t="s">
        <v>295</v>
      </c>
      <c r="S860">
        <v>57519</v>
      </c>
      <c r="T860" s="12">
        <v>3.8703703703703705E-2</v>
      </c>
    </row>
    <row r="861" spans="2:20" x14ac:dyDescent="0.3">
      <c r="B861" t="s">
        <v>253</v>
      </c>
      <c r="C861">
        <v>92688</v>
      </c>
      <c r="D861" s="12">
        <v>9.7222222222222224E-3</v>
      </c>
      <c r="F861" t="s">
        <v>301</v>
      </c>
      <c r="G861">
        <v>54416</v>
      </c>
      <c r="H861" s="12">
        <v>0.10579501915708812</v>
      </c>
      <c r="J861" t="s">
        <v>302</v>
      </c>
      <c r="K861">
        <v>54416</v>
      </c>
      <c r="L861" s="12">
        <v>4.1269841269841269E-2</v>
      </c>
      <c r="N861" t="s">
        <v>294</v>
      </c>
      <c r="O861">
        <v>57520</v>
      </c>
      <c r="P861" s="12">
        <v>3.7561728395061729E-2</v>
      </c>
      <c r="R861" t="s">
        <v>295</v>
      </c>
      <c r="S861">
        <v>57520</v>
      </c>
      <c r="T861" s="12">
        <v>3.5648148148148144E-2</v>
      </c>
    </row>
    <row r="862" spans="2:20" x14ac:dyDescent="0.3">
      <c r="B862" t="s">
        <v>253</v>
      </c>
      <c r="C862">
        <v>92689</v>
      </c>
      <c r="D862" s="12">
        <v>9.1666666666666667E-3</v>
      </c>
      <c r="F862" t="s">
        <v>301</v>
      </c>
      <c r="G862">
        <v>54417</v>
      </c>
      <c r="H862" s="12">
        <v>0.10442460317460318</v>
      </c>
      <c r="J862" t="s">
        <v>302</v>
      </c>
      <c r="K862">
        <v>54417</v>
      </c>
      <c r="L862" s="12">
        <v>5.0601851851851849E-2</v>
      </c>
      <c r="N862" t="s">
        <v>294</v>
      </c>
      <c r="O862">
        <v>57521</v>
      </c>
      <c r="P862" s="12">
        <v>4.5246913580246913E-2</v>
      </c>
      <c r="R862" t="s">
        <v>295</v>
      </c>
      <c r="S862">
        <v>57521</v>
      </c>
      <c r="T862" s="12">
        <v>3.3263888888888891E-2</v>
      </c>
    </row>
    <row r="863" spans="2:20" x14ac:dyDescent="0.3">
      <c r="B863" t="s">
        <v>253</v>
      </c>
      <c r="C863">
        <v>92690</v>
      </c>
      <c r="D863" s="12">
        <v>8.611111111111111E-3</v>
      </c>
      <c r="F863" t="s">
        <v>301</v>
      </c>
      <c r="G863">
        <v>54418</v>
      </c>
      <c r="H863" s="12">
        <v>0.14363026819923372</v>
      </c>
      <c r="J863" t="s">
        <v>302</v>
      </c>
      <c r="K863">
        <v>54418</v>
      </c>
      <c r="L863" s="12">
        <v>5.9722222222222225E-2</v>
      </c>
      <c r="N863" t="s">
        <v>294</v>
      </c>
      <c r="O863">
        <v>57522</v>
      </c>
      <c r="P863" s="12">
        <v>2.9767025089605735E-2</v>
      </c>
      <c r="R863" t="s">
        <v>295</v>
      </c>
      <c r="S863">
        <v>57522</v>
      </c>
      <c r="T863" s="12">
        <v>3.7152777777777778E-2</v>
      </c>
    </row>
    <row r="864" spans="2:20" x14ac:dyDescent="0.3">
      <c r="B864" t="s">
        <v>253</v>
      </c>
      <c r="C864">
        <v>92691</v>
      </c>
      <c r="D864" s="12">
        <v>9.4444444444444445E-3</v>
      </c>
      <c r="F864" t="s">
        <v>301</v>
      </c>
      <c r="G864">
        <v>54419</v>
      </c>
      <c r="H864" s="12">
        <v>0.2198559670781893</v>
      </c>
      <c r="J864" t="s">
        <v>302</v>
      </c>
      <c r="K864">
        <v>54419</v>
      </c>
      <c r="L864" s="12">
        <v>4.0347222222222222E-2</v>
      </c>
      <c r="N864" t="s">
        <v>294</v>
      </c>
      <c r="O864">
        <v>57523</v>
      </c>
      <c r="P864" s="12">
        <v>3.7836700336700335E-2</v>
      </c>
      <c r="R864" t="s">
        <v>295</v>
      </c>
      <c r="S864">
        <v>57523</v>
      </c>
      <c r="T864" s="12">
        <v>4.0185185185185185E-2</v>
      </c>
    </row>
    <row r="865" spans="2:20" x14ac:dyDescent="0.3">
      <c r="B865" t="s">
        <v>253</v>
      </c>
      <c r="C865">
        <v>92692</v>
      </c>
      <c r="D865" s="12">
        <v>9.1666666666666667E-3</v>
      </c>
      <c r="F865" t="s">
        <v>301</v>
      </c>
      <c r="G865">
        <v>54420</v>
      </c>
      <c r="H865" s="12">
        <v>0.12535440613026819</v>
      </c>
      <c r="J865" t="s">
        <v>302</v>
      </c>
      <c r="K865">
        <v>54420</v>
      </c>
      <c r="L865" s="12">
        <v>4.9722222222222223E-2</v>
      </c>
      <c r="N865" t="s">
        <v>294</v>
      </c>
      <c r="O865">
        <v>57524</v>
      </c>
      <c r="P865" s="12">
        <v>2.5878136200716845E-2</v>
      </c>
      <c r="R865" t="s">
        <v>295</v>
      </c>
      <c r="S865">
        <v>57524</v>
      </c>
      <c r="T865" s="12">
        <v>3.8518518518518514E-2</v>
      </c>
    </row>
    <row r="866" spans="2:20" x14ac:dyDescent="0.3">
      <c r="B866" t="s">
        <v>253</v>
      </c>
      <c r="C866">
        <v>92693</v>
      </c>
      <c r="D866" s="12">
        <v>8.611111111111111E-3</v>
      </c>
      <c r="F866" t="s">
        <v>301</v>
      </c>
      <c r="G866">
        <v>54421</v>
      </c>
      <c r="H866" s="12">
        <v>0.10856995884773663</v>
      </c>
      <c r="J866" t="s">
        <v>302</v>
      </c>
      <c r="K866">
        <v>54421</v>
      </c>
      <c r="L866" s="12">
        <v>4.4999999999999998E-2</v>
      </c>
      <c r="N866" t="s">
        <v>294</v>
      </c>
      <c r="O866">
        <v>57525</v>
      </c>
      <c r="P866" s="12">
        <v>4.4166666666666667E-2</v>
      </c>
      <c r="R866" t="s">
        <v>295</v>
      </c>
      <c r="S866">
        <v>57525</v>
      </c>
      <c r="T866" s="12">
        <v>4.6759259259259257E-2</v>
      </c>
    </row>
    <row r="867" spans="2:20" x14ac:dyDescent="0.3">
      <c r="B867" t="s">
        <v>253</v>
      </c>
      <c r="C867">
        <v>92694</v>
      </c>
      <c r="D867" s="12">
        <v>9.7222222222222224E-3</v>
      </c>
      <c r="F867" t="s">
        <v>301</v>
      </c>
      <c r="G867">
        <v>54422</v>
      </c>
      <c r="H867" s="12">
        <v>0.19400793650793652</v>
      </c>
      <c r="J867" t="s">
        <v>302</v>
      </c>
      <c r="K867">
        <v>54422</v>
      </c>
      <c r="L867" s="12">
        <v>5.9166666666666666E-2</v>
      </c>
      <c r="N867" t="s">
        <v>294</v>
      </c>
      <c r="O867">
        <v>57526</v>
      </c>
      <c r="P867" s="12">
        <v>3.3964646464646468E-2</v>
      </c>
      <c r="R867" t="s">
        <v>295</v>
      </c>
      <c r="S867">
        <v>57526</v>
      </c>
      <c r="T867" s="12">
        <v>3.5000000000000003E-2</v>
      </c>
    </row>
    <row r="868" spans="2:20" x14ac:dyDescent="0.3">
      <c r="B868" t="s">
        <v>253</v>
      </c>
      <c r="C868">
        <v>92695</v>
      </c>
      <c r="D868" s="12">
        <v>9.1666666666666667E-3</v>
      </c>
      <c r="F868" t="s">
        <v>301</v>
      </c>
      <c r="G868">
        <v>54423</v>
      </c>
      <c r="H868" s="12">
        <v>0.11887896825396825</v>
      </c>
      <c r="J868" t="s">
        <v>302</v>
      </c>
      <c r="K868">
        <v>54423</v>
      </c>
      <c r="L868" s="12">
        <v>3.861111111111111E-2</v>
      </c>
      <c r="N868" t="s">
        <v>294</v>
      </c>
      <c r="O868">
        <v>57527</v>
      </c>
      <c r="P868" s="12">
        <v>3.4365079365079362E-2</v>
      </c>
      <c r="R868" t="s">
        <v>295</v>
      </c>
      <c r="S868">
        <v>57527</v>
      </c>
      <c r="T868" s="12">
        <v>3.9074074074074074E-2</v>
      </c>
    </row>
    <row r="869" spans="2:20" x14ac:dyDescent="0.3">
      <c r="B869" t="s">
        <v>253</v>
      </c>
      <c r="C869">
        <v>92696</v>
      </c>
      <c r="D869" s="12">
        <v>9.1666666666666667E-3</v>
      </c>
      <c r="F869" t="s">
        <v>301</v>
      </c>
      <c r="G869">
        <v>54424</v>
      </c>
      <c r="H869" s="12">
        <v>0.21095785440613027</v>
      </c>
      <c r="J869" t="s">
        <v>302</v>
      </c>
      <c r="K869">
        <v>54424</v>
      </c>
      <c r="L869" s="12">
        <v>4.912037037037037E-2</v>
      </c>
      <c r="N869" t="s">
        <v>294</v>
      </c>
      <c r="O869">
        <v>57528</v>
      </c>
      <c r="P869" s="12">
        <v>4.8215488215488218E-2</v>
      </c>
      <c r="R869" t="s">
        <v>295</v>
      </c>
      <c r="S869">
        <v>57528</v>
      </c>
      <c r="T869" s="12">
        <v>3.5763888888888887E-2</v>
      </c>
    </row>
    <row r="870" spans="2:20" x14ac:dyDescent="0.3">
      <c r="B870" t="s">
        <v>253</v>
      </c>
      <c r="C870">
        <v>92697</v>
      </c>
      <c r="D870" s="12">
        <v>9.4444444444444445E-3</v>
      </c>
      <c r="F870" t="s">
        <v>301</v>
      </c>
      <c r="G870">
        <v>54425</v>
      </c>
      <c r="H870" s="12">
        <v>0.11941570881226053</v>
      </c>
      <c r="J870" t="s">
        <v>302</v>
      </c>
      <c r="K870">
        <v>54425</v>
      </c>
      <c r="L870" s="12">
        <v>3.9087301587301594E-2</v>
      </c>
      <c r="N870" t="s">
        <v>294</v>
      </c>
      <c r="O870">
        <v>57529</v>
      </c>
      <c r="P870" s="12">
        <v>4.1674603174603177E-2</v>
      </c>
      <c r="R870" t="s">
        <v>295</v>
      </c>
      <c r="S870">
        <v>57529</v>
      </c>
      <c r="T870" s="12">
        <v>4.462962962962963E-2</v>
      </c>
    </row>
    <row r="871" spans="2:20" x14ac:dyDescent="0.3">
      <c r="B871" t="s">
        <v>253</v>
      </c>
      <c r="C871">
        <v>92698</v>
      </c>
      <c r="D871" s="12">
        <v>9.1666666666666667E-3</v>
      </c>
      <c r="F871" t="s">
        <v>301</v>
      </c>
      <c r="G871">
        <v>54426</v>
      </c>
      <c r="H871" s="12">
        <v>0.13475198412698414</v>
      </c>
      <c r="J871" t="s">
        <v>302</v>
      </c>
      <c r="K871">
        <v>54426</v>
      </c>
      <c r="L871" s="12">
        <v>4.2222222222222223E-2</v>
      </c>
      <c r="N871" t="s">
        <v>294</v>
      </c>
      <c r="O871">
        <v>57530</v>
      </c>
      <c r="P871" s="12">
        <v>3.6486928104575163E-2</v>
      </c>
      <c r="R871" t="s">
        <v>295</v>
      </c>
      <c r="S871">
        <v>57530</v>
      </c>
      <c r="T871" s="12">
        <v>4.2129629629629628E-2</v>
      </c>
    </row>
    <row r="872" spans="2:20" x14ac:dyDescent="0.3">
      <c r="B872" t="s">
        <v>253</v>
      </c>
      <c r="C872">
        <v>92699</v>
      </c>
      <c r="D872" s="12">
        <v>8.611111111111111E-3</v>
      </c>
      <c r="F872" t="s">
        <v>301</v>
      </c>
      <c r="G872">
        <v>54427</v>
      </c>
      <c r="H872" s="12">
        <v>0.18566091954022987</v>
      </c>
      <c r="J872" t="s">
        <v>302</v>
      </c>
      <c r="K872">
        <v>54427</v>
      </c>
      <c r="L872" s="12">
        <v>4.777777777777778E-2</v>
      </c>
      <c r="N872" t="s">
        <v>294</v>
      </c>
      <c r="O872">
        <v>57531</v>
      </c>
      <c r="P872" s="12">
        <v>4.834104938271605E-2</v>
      </c>
      <c r="R872" t="s">
        <v>295</v>
      </c>
      <c r="S872">
        <v>57531</v>
      </c>
      <c r="T872" s="12">
        <v>3.7499999999999999E-2</v>
      </c>
    </row>
    <row r="873" spans="2:20" x14ac:dyDescent="0.3">
      <c r="B873" t="s">
        <v>253</v>
      </c>
      <c r="C873">
        <v>92700</v>
      </c>
      <c r="D873" s="12">
        <v>9.4444444444444445E-3</v>
      </c>
      <c r="F873" t="s">
        <v>301</v>
      </c>
      <c r="G873">
        <v>54428</v>
      </c>
      <c r="H873" s="12">
        <v>0.19053571428571428</v>
      </c>
      <c r="J873" t="s">
        <v>302</v>
      </c>
      <c r="K873">
        <v>54428</v>
      </c>
      <c r="L873" s="12">
        <v>5.9523809523809527E-2</v>
      </c>
      <c r="N873" t="s">
        <v>294</v>
      </c>
      <c r="O873">
        <v>57532</v>
      </c>
      <c r="P873" s="12">
        <v>4.0669191919191917E-2</v>
      </c>
      <c r="R873" t="s">
        <v>295</v>
      </c>
      <c r="S873">
        <v>57532</v>
      </c>
      <c r="T873" s="12">
        <v>3.111111111111111E-2</v>
      </c>
    </row>
    <row r="874" spans="2:20" x14ac:dyDescent="0.3">
      <c r="B874" t="s">
        <v>253</v>
      </c>
      <c r="C874">
        <v>92701</v>
      </c>
      <c r="D874" s="12">
        <v>8.3333333333333332E-3</v>
      </c>
      <c r="F874" t="s">
        <v>301</v>
      </c>
      <c r="G874">
        <v>54429</v>
      </c>
      <c r="H874" s="12">
        <v>0.12300595238095238</v>
      </c>
      <c r="J874" t="s">
        <v>302</v>
      </c>
      <c r="K874">
        <v>54429</v>
      </c>
      <c r="L874" s="12">
        <v>5.0833333333333335E-2</v>
      </c>
      <c r="N874" t="s">
        <v>294</v>
      </c>
      <c r="O874">
        <v>57533</v>
      </c>
      <c r="P874" s="12">
        <v>4.5724637681159426E-2</v>
      </c>
      <c r="R874" t="s">
        <v>295</v>
      </c>
      <c r="S874">
        <v>57533</v>
      </c>
      <c r="T874" s="12">
        <v>2.826388888888889E-2</v>
      </c>
    </row>
    <row r="875" spans="2:20" x14ac:dyDescent="0.3">
      <c r="B875" t="s">
        <v>253</v>
      </c>
      <c r="C875">
        <v>92702</v>
      </c>
      <c r="D875" s="12">
        <v>8.611111111111111E-3</v>
      </c>
      <c r="F875" t="s">
        <v>301</v>
      </c>
      <c r="G875">
        <v>54430</v>
      </c>
      <c r="H875" s="12">
        <v>0.13866666666666666</v>
      </c>
      <c r="J875" t="s">
        <v>302</v>
      </c>
      <c r="K875">
        <v>54430</v>
      </c>
      <c r="L875" s="12">
        <v>3.951388888888889E-2</v>
      </c>
      <c r="N875" t="s">
        <v>294</v>
      </c>
      <c r="O875">
        <v>57534</v>
      </c>
      <c r="P875" s="12">
        <v>4.3282828282828284E-2</v>
      </c>
      <c r="R875" t="s">
        <v>295</v>
      </c>
      <c r="S875">
        <v>57534</v>
      </c>
      <c r="T875" s="12">
        <v>3.9E-2</v>
      </c>
    </row>
    <row r="876" spans="2:20" x14ac:dyDescent="0.3">
      <c r="B876" t="s">
        <v>253</v>
      </c>
      <c r="C876">
        <v>92703</v>
      </c>
      <c r="D876" s="12">
        <v>9.1666666666666667E-3</v>
      </c>
      <c r="F876" t="s">
        <v>301</v>
      </c>
      <c r="G876">
        <v>54431</v>
      </c>
      <c r="H876" s="12">
        <v>0.1074702380952381</v>
      </c>
      <c r="J876" t="s">
        <v>302</v>
      </c>
      <c r="K876">
        <v>54431</v>
      </c>
      <c r="L876" s="12">
        <v>6.21875E-2</v>
      </c>
      <c r="N876" t="s">
        <v>294</v>
      </c>
      <c r="O876">
        <v>57535</v>
      </c>
      <c r="P876" s="12">
        <v>5.3738425925925926E-2</v>
      </c>
      <c r="R876" t="s">
        <v>295</v>
      </c>
      <c r="S876">
        <v>57535</v>
      </c>
      <c r="T876" s="12">
        <v>3.784722222222222E-2</v>
      </c>
    </row>
    <row r="877" spans="2:20" x14ac:dyDescent="0.3">
      <c r="B877" t="s">
        <v>253</v>
      </c>
      <c r="C877">
        <v>92704</v>
      </c>
      <c r="D877" s="12">
        <v>8.611111111111111E-3</v>
      </c>
      <c r="F877" t="s">
        <v>301</v>
      </c>
      <c r="G877">
        <v>54432</v>
      </c>
      <c r="H877" s="12">
        <v>0.15071296296296297</v>
      </c>
      <c r="J877" t="s">
        <v>302</v>
      </c>
      <c r="K877">
        <v>54432</v>
      </c>
      <c r="L877" s="12">
        <v>3.7738095238095237E-2</v>
      </c>
      <c r="N877" t="s">
        <v>294</v>
      </c>
      <c r="O877">
        <v>57536</v>
      </c>
      <c r="P877" s="12">
        <v>2.6593567251461992E-2</v>
      </c>
      <c r="R877" t="s">
        <v>295</v>
      </c>
      <c r="S877">
        <v>57536</v>
      </c>
      <c r="T877" s="12">
        <v>3.7388888888888888E-2</v>
      </c>
    </row>
    <row r="878" spans="2:20" x14ac:dyDescent="0.3">
      <c r="B878" t="s">
        <v>253</v>
      </c>
      <c r="C878">
        <v>92705</v>
      </c>
      <c r="D878" s="12">
        <v>9.1666666666666667E-3</v>
      </c>
      <c r="F878" t="s">
        <v>301</v>
      </c>
      <c r="G878">
        <v>54433</v>
      </c>
      <c r="H878" s="12">
        <v>0.18284979423868311</v>
      </c>
      <c r="J878" t="s">
        <v>302</v>
      </c>
      <c r="K878">
        <v>54433</v>
      </c>
      <c r="L878" s="12">
        <v>3.2976190476190478E-2</v>
      </c>
      <c r="N878" t="s">
        <v>294</v>
      </c>
      <c r="O878">
        <v>57537</v>
      </c>
      <c r="P878" s="12">
        <v>3.7966666666666669E-2</v>
      </c>
      <c r="R878" t="s">
        <v>295</v>
      </c>
      <c r="S878">
        <v>57537</v>
      </c>
      <c r="T878" s="12">
        <v>3.5777777777777776E-2</v>
      </c>
    </row>
    <row r="879" spans="2:20" x14ac:dyDescent="0.3">
      <c r="B879" t="s">
        <v>253</v>
      </c>
      <c r="C879">
        <v>92706</v>
      </c>
      <c r="D879" s="12">
        <v>9.7222222222222224E-3</v>
      </c>
      <c r="F879" t="s">
        <v>301</v>
      </c>
      <c r="G879">
        <v>54434</v>
      </c>
      <c r="H879" s="12">
        <v>0.18931992337164752</v>
      </c>
      <c r="J879" t="s">
        <v>302</v>
      </c>
      <c r="K879">
        <v>54434</v>
      </c>
      <c r="L879" s="12">
        <v>3.8531746031746028E-2</v>
      </c>
      <c r="N879" t="s">
        <v>294</v>
      </c>
      <c r="O879">
        <v>57538</v>
      </c>
      <c r="P879" s="12">
        <v>2.2280701754385967E-2</v>
      </c>
      <c r="R879" t="s">
        <v>295</v>
      </c>
      <c r="S879">
        <v>57538</v>
      </c>
      <c r="T879" s="12">
        <v>4.0370370370370369E-2</v>
      </c>
    </row>
    <row r="880" spans="2:20" x14ac:dyDescent="0.3">
      <c r="B880" t="s">
        <v>253</v>
      </c>
      <c r="C880">
        <v>92707</v>
      </c>
      <c r="D880" s="12">
        <v>9.4444444444444445E-3</v>
      </c>
      <c r="F880" t="s">
        <v>301</v>
      </c>
      <c r="G880">
        <v>54435</v>
      </c>
      <c r="H880" s="12">
        <v>0.1967261904761905</v>
      </c>
      <c r="J880" t="s">
        <v>302</v>
      </c>
      <c r="K880">
        <v>54435</v>
      </c>
      <c r="L880" s="12">
        <v>6.1512345679012349E-2</v>
      </c>
      <c r="N880" t="s">
        <v>294</v>
      </c>
      <c r="O880">
        <v>57539</v>
      </c>
      <c r="P880" s="12">
        <v>4.6255555555555557E-2</v>
      </c>
      <c r="R880" t="s">
        <v>295</v>
      </c>
      <c r="S880">
        <v>57539</v>
      </c>
      <c r="T880" s="12">
        <v>2.8000000000000004E-2</v>
      </c>
    </row>
    <row r="881" spans="2:20" x14ac:dyDescent="0.3">
      <c r="B881" t="s">
        <v>253</v>
      </c>
      <c r="C881">
        <v>92708</v>
      </c>
      <c r="D881" s="12">
        <v>8.8888888888888889E-3</v>
      </c>
      <c r="F881" t="s">
        <v>301</v>
      </c>
      <c r="G881">
        <v>54436</v>
      </c>
      <c r="H881" s="12">
        <v>0.21989463601532569</v>
      </c>
      <c r="J881" t="s">
        <v>302</v>
      </c>
      <c r="K881">
        <v>54436</v>
      </c>
      <c r="L881" s="12">
        <v>5.8402777777777776E-2</v>
      </c>
      <c r="N881" t="s">
        <v>294</v>
      </c>
      <c r="O881">
        <v>57540</v>
      </c>
      <c r="P881" s="12">
        <v>3.1640211640211635E-2</v>
      </c>
      <c r="R881" t="s">
        <v>295</v>
      </c>
      <c r="S881">
        <v>57540</v>
      </c>
      <c r="T881" s="12">
        <v>3.988888888888889E-2</v>
      </c>
    </row>
    <row r="882" spans="2:20" x14ac:dyDescent="0.3">
      <c r="B882" t="s">
        <v>253</v>
      </c>
      <c r="C882">
        <v>92709</v>
      </c>
      <c r="D882" s="12">
        <v>9.4444444444444445E-3</v>
      </c>
      <c r="F882" t="s">
        <v>301</v>
      </c>
      <c r="G882">
        <v>54437</v>
      </c>
      <c r="H882" s="12">
        <v>0.17628205128205127</v>
      </c>
      <c r="J882" t="s">
        <v>302</v>
      </c>
      <c r="K882">
        <v>54437</v>
      </c>
      <c r="L882" s="12">
        <v>5.2361111111111108E-2</v>
      </c>
      <c r="N882" t="s">
        <v>294</v>
      </c>
      <c r="O882">
        <v>57541</v>
      </c>
      <c r="P882" s="12">
        <v>3.9280303030303027E-2</v>
      </c>
      <c r="R882" t="s">
        <v>295</v>
      </c>
      <c r="S882">
        <v>57541</v>
      </c>
      <c r="T882" s="12">
        <v>3.6388888888888887E-2</v>
      </c>
    </row>
    <row r="883" spans="2:20" x14ac:dyDescent="0.3">
      <c r="B883" t="s">
        <v>253</v>
      </c>
      <c r="C883">
        <v>92710</v>
      </c>
      <c r="D883" s="12">
        <v>9.7222222222222224E-3</v>
      </c>
      <c r="F883" t="s">
        <v>301</v>
      </c>
      <c r="G883">
        <v>54438</v>
      </c>
      <c r="H883" s="12">
        <v>0.1529310344827586</v>
      </c>
      <c r="J883" t="s">
        <v>302</v>
      </c>
      <c r="K883">
        <v>54438</v>
      </c>
      <c r="L883" s="12">
        <v>5.5674603174603175E-2</v>
      </c>
      <c r="N883" t="s">
        <v>294</v>
      </c>
      <c r="O883">
        <v>57542</v>
      </c>
      <c r="P883" s="12">
        <v>4.5145502645502641E-2</v>
      </c>
      <c r="R883" t="s">
        <v>295</v>
      </c>
      <c r="S883">
        <v>57542</v>
      </c>
      <c r="T883" s="12">
        <v>2.8611111111111111E-2</v>
      </c>
    </row>
    <row r="884" spans="2:20" x14ac:dyDescent="0.3">
      <c r="B884" t="s">
        <v>253</v>
      </c>
      <c r="C884">
        <v>92711</v>
      </c>
      <c r="D884" s="12">
        <v>9.7222222222222224E-3</v>
      </c>
      <c r="F884" t="s">
        <v>301</v>
      </c>
      <c r="G884">
        <v>54439</v>
      </c>
      <c r="H884" s="12">
        <v>0.21347736625514405</v>
      </c>
      <c r="J884" t="s">
        <v>302</v>
      </c>
      <c r="K884">
        <v>54439</v>
      </c>
      <c r="L884" s="12">
        <v>5.6180555555555553E-2</v>
      </c>
      <c r="N884" t="s">
        <v>294</v>
      </c>
      <c r="O884">
        <v>57543</v>
      </c>
      <c r="P884" s="12">
        <v>2.70906432748538E-2</v>
      </c>
      <c r="R884" t="s">
        <v>295</v>
      </c>
      <c r="S884">
        <v>57543</v>
      </c>
      <c r="T884" s="12">
        <v>3.9833333333333332E-2</v>
      </c>
    </row>
    <row r="885" spans="2:20" x14ac:dyDescent="0.3">
      <c r="B885" t="s">
        <v>253</v>
      </c>
      <c r="C885">
        <v>92712</v>
      </c>
      <c r="D885" s="12">
        <v>8.8888888888888889E-3</v>
      </c>
      <c r="F885" t="s">
        <v>301</v>
      </c>
      <c r="G885">
        <v>54440</v>
      </c>
      <c r="H885" s="12">
        <v>0.23372605363984675</v>
      </c>
      <c r="J885" t="s">
        <v>302</v>
      </c>
      <c r="K885">
        <v>54440</v>
      </c>
      <c r="L885" s="12">
        <v>5.6790123456790118E-2</v>
      </c>
      <c r="N885" t="s">
        <v>294</v>
      </c>
      <c r="O885">
        <v>57544</v>
      </c>
      <c r="P885" s="12">
        <v>2.7455555555555556E-2</v>
      </c>
      <c r="R885" t="s">
        <v>295</v>
      </c>
      <c r="S885">
        <v>57544</v>
      </c>
      <c r="T885" s="12">
        <v>3.3541666666666664E-2</v>
      </c>
    </row>
    <row r="886" spans="2:20" x14ac:dyDescent="0.3">
      <c r="B886" t="s">
        <v>253</v>
      </c>
      <c r="C886">
        <v>92713</v>
      </c>
      <c r="D886" s="12">
        <v>9.1666666666666667E-3</v>
      </c>
      <c r="F886" t="s">
        <v>301</v>
      </c>
      <c r="G886">
        <v>54441</v>
      </c>
      <c r="H886" s="12">
        <v>0.2288095238095238</v>
      </c>
      <c r="J886" t="s">
        <v>302</v>
      </c>
      <c r="K886">
        <v>54441</v>
      </c>
      <c r="L886" s="12">
        <v>4.8263888888888891E-2</v>
      </c>
      <c r="N886" t="s">
        <v>294</v>
      </c>
      <c r="O886">
        <v>57545</v>
      </c>
      <c r="P886" s="12">
        <v>3.8055555555555558E-2</v>
      </c>
      <c r="R886" t="s">
        <v>295</v>
      </c>
      <c r="S886">
        <v>57545</v>
      </c>
      <c r="T886" s="12">
        <v>2.9444444444444447E-2</v>
      </c>
    </row>
    <row r="887" spans="2:20" x14ac:dyDescent="0.3">
      <c r="B887" t="s">
        <v>253</v>
      </c>
      <c r="C887">
        <v>92714</v>
      </c>
      <c r="D887" s="12">
        <v>8.611111111111111E-3</v>
      </c>
      <c r="F887" t="s">
        <v>301</v>
      </c>
      <c r="G887">
        <v>54442</v>
      </c>
      <c r="H887" s="12">
        <v>0.19924897119341564</v>
      </c>
      <c r="J887" t="s">
        <v>302</v>
      </c>
      <c r="K887">
        <v>54442</v>
      </c>
      <c r="L887" s="12">
        <v>3.3055555555555553E-2</v>
      </c>
      <c r="N887" t="s">
        <v>294</v>
      </c>
      <c r="O887">
        <v>57546</v>
      </c>
      <c r="P887" s="12">
        <v>2.9090909090909091E-2</v>
      </c>
      <c r="R887" t="s">
        <v>295</v>
      </c>
      <c r="S887">
        <v>57546</v>
      </c>
      <c r="T887" s="12">
        <v>4.0722222222222222E-2</v>
      </c>
    </row>
    <row r="888" spans="2:20" x14ac:dyDescent="0.3">
      <c r="B888" t="s">
        <v>253</v>
      </c>
      <c r="C888">
        <v>92715</v>
      </c>
      <c r="D888" s="12">
        <v>8.8888888888888889E-3</v>
      </c>
      <c r="F888" t="s">
        <v>301</v>
      </c>
      <c r="G888">
        <v>54443</v>
      </c>
      <c r="H888" s="12">
        <v>0.1756547619047619</v>
      </c>
      <c r="J888" t="s">
        <v>302</v>
      </c>
      <c r="K888">
        <v>54443</v>
      </c>
      <c r="L888" s="12">
        <v>5.3611111111111109E-2</v>
      </c>
      <c r="N888" t="s">
        <v>294</v>
      </c>
      <c r="O888">
        <v>57547</v>
      </c>
      <c r="P888" s="12">
        <v>4.0176767676767672E-2</v>
      </c>
      <c r="R888" t="s">
        <v>295</v>
      </c>
      <c r="S888">
        <v>57547</v>
      </c>
      <c r="T888" s="12">
        <v>2.7777777777777776E-2</v>
      </c>
    </row>
    <row r="889" spans="2:20" x14ac:dyDescent="0.3">
      <c r="B889" t="s">
        <v>253</v>
      </c>
      <c r="C889">
        <v>92716</v>
      </c>
      <c r="D889" s="12">
        <v>9.4444444444444445E-3</v>
      </c>
      <c r="F889" t="s">
        <v>301</v>
      </c>
      <c r="G889">
        <v>54444</v>
      </c>
      <c r="H889" s="12">
        <v>0.16623931623931623</v>
      </c>
      <c r="J889" t="s">
        <v>302</v>
      </c>
      <c r="K889">
        <v>54444</v>
      </c>
      <c r="L889" s="12">
        <v>4.6944444444444448E-2</v>
      </c>
      <c r="N889" t="s">
        <v>294</v>
      </c>
      <c r="O889">
        <v>57548</v>
      </c>
      <c r="P889" s="12">
        <v>3.4942129629629629E-2</v>
      </c>
      <c r="R889" t="s">
        <v>295</v>
      </c>
      <c r="S889">
        <v>57548</v>
      </c>
      <c r="T889" s="12">
        <v>4.0555555555555553E-2</v>
      </c>
    </row>
    <row r="890" spans="2:20" x14ac:dyDescent="0.3">
      <c r="B890" t="s">
        <v>253</v>
      </c>
      <c r="C890">
        <v>92717</v>
      </c>
      <c r="D890" s="12">
        <v>8.3333333333333332E-3</v>
      </c>
      <c r="F890" t="s">
        <v>301</v>
      </c>
      <c r="G890">
        <v>54445</v>
      </c>
      <c r="H890" s="12">
        <v>0.20071296296296295</v>
      </c>
      <c r="J890" t="s">
        <v>302</v>
      </c>
      <c r="K890">
        <v>54445</v>
      </c>
      <c r="L890" s="12">
        <v>4.5902777777777778E-2</v>
      </c>
      <c r="N890" t="s">
        <v>294</v>
      </c>
      <c r="O890">
        <v>57549</v>
      </c>
      <c r="P890" s="12">
        <v>3.3947368421052636E-2</v>
      </c>
      <c r="R890" t="s">
        <v>295</v>
      </c>
      <c r="S890">
        <v>57549</v>
      </c>
      <c r="T890" s="12">
        <v>3.5444444444444445E-2</v>
      </c>
    </row>
    <row r="891" spans="2:20" x14ac:dyDescent="0.3">
      <c r="B891" t="s">
        <v>253</v>
      </c>
      <c r="C891">
        <v>92718</v>
      </c>
      <c r="D891" s="12">
        <v>8.8888888888888889E-3</v>
      </c>
      <c r="F891" t="s">
        <v>301</v>
      </c>
      <c r="G891">
        <v>54446</v>
      </c>
      <c r="H891" s="12">
        <v>0.15879273504273503</v>
      </c>
      <c r="J891" t="s">
        <v>302</v>
      </c>
      <c r="K891">
        <v>54446</v>
      </c>
      <c r="L891" s="12">
        <v>4.6666666666666669E-2</v>
      </c>
      <c r="N891" t="s">
        <v>294</v>
      </c>
      <c r="O891">
        <v>57550</v>
      </c>
      <c r="P891" s="12">
        <v>5.0150462962962966E-2</v>
      </c>
      <c r="R891" t="s">
        <v>295</v>
      </c>
      <c r="S891">
        <v>57550</v>
      </c>
      <c r="T891" s="12">
        <v>2.8999999999999998E-2</v>
      </c>
    </row>
    <row r="892" spans="2:20" x14ac:dyDescent="0.3">
      <c r="B892" t="s">
        <v>253</v>
      </c>
      <c r="C892">
        <v>92719</v>
      </c>
      <c r="D892" s="12">
        <v>9.4444444444444445E-3</v>
      </c>
      <c r="F892" t="s">
        <v>301</v>
      </c>
      <c r="G892">
        <v>54447</v>
      </c>
      <c r="H892" s="12">
        <v>0.19902298850574712</v>
      </c>
      <c r="J892" t="s">
        <v>302</v>
      </c>
      <c r="K892">
        <v>54447</v>
      </c>
      <c r="L892" s="12">
        <v>4.2916666666666665E-2</v>
      </c>
      <c r="N892" t="s">
        <v>294</v>
      </c>
      <c r="O892">
        <v>57551</v>
      </c>
      <c r="P892" s="12">
        <v>2.70906432748538E-2</v>
      </c>
      <c r="R892" t="s">
        <v>295</v>
      </c>
      <c r="S892">
        <v>57551</v>
      </c>
      <c r="T892" s="12">
        <v>3.9833333333333332E-2</v>
      </c>
    </row>
    <row r="893" spans="2:20" x14ac:dyDescent="0.3">
      <c r="B893" t="s">
        <v>253</v>
      </c>
      <c r="C893">
        <v>92720</v>
      </c>
      <c r="D893" s="12">
        <v>8.8888888888888889E-3</v>
      </c>
      <c r="F893" t="s">
        <v>301</v>
      </c>
      <c r="G893">
        <v>54448</v>
      </c>
      <c r="H893" s="12">
        <v>0.13090534979423868</v>
      </c>
      <c r="J893" t="s">
        <v>302</v>
      </c>
      <c r="K893">
        <v>54448</v>
      </c>
      <c r="L893" s="12">
        <v>4.1736111111111113E-2</v>
      </c>
      <c r="N893" t="s">
        <v>294</v>
      </c>
      <c r="O893">
        <v>57552</v>
      </c>
      <c r="P893" s="12">
        <v>2.7455555555555556E-2</v>
      </c>
      <c r="R893" t="s">
        <v>295</v>
      </c>
      <c r="S893">
        <v>57552</v>
      </c>
      <c r="T893" s="12">
        <v>3.3541666666666664E-2</v>
      </c>
    </row>
    <row r="894" spans="2:20" x14ac:dyDescent="0.3">
      <c r="B894" t="s">
        <v>253</v>
      </c>
      <c r="C894">
        <v>92721</v>
      </c>
      <c r="D894" s="12">
        <v>8.611111111111111E-3</v>
      </c>
      <c r="F894" t="s">
        <v>301</v>
      </c>
      <c r="G894">
        <v>54449</v>
      </c>
      <c r="H894" s="12">
        <v>0.21930076628352491</v>
      </c>
      <c r="J894" t="s">
        <v>302</v>
      </c>
      <c r="K894">
        <v>54449</v>
      </c>
      <c r="L894" s="12">
        <v>5.1979166666666667E-2</v>
      </c>
      <c r="N894" t="s">
        <v>294</v>
      </c>
      <c r="O894">
        <v>57553</v>
      </c>
      <c r="P894" s="12">
        <v>3.8055555555555558E-2</v>
      </c>
      <c r="R894" t="s">
        <v>295</v>
      </c>
      <c r="S894">
        <v>57553</v>
      </c>
      <c r="T894" s="12">
        <v>2.9444444444444447E-2</v>
      </c>
    </row>
    <row r="895" spans="2:20" x14ac:dyDescent="0.3">
      <c r="B895" t="s">
        <v>253</v>
      </c>
      <c r="C895">
        <v>92722</v>
      </c>
      <c r="D895" s="12">
        <v>8.8888888888888889E-3</v>
      </c>
      <c r="F895" t="s">
        <v>301</v>
      </c>
      <c r="G895">
        <v>54450</v>
      </c>
      <c r="H895" s="12">
        <v>0.1497008547008547</v>
      </c>
      <c r="J895" t="s">
        <v>302</v>
      </c>
      <c r="K895">
        <v>54450</v>
      </c>
      <c r="L895" s="12">
        <v>3.6230158730158731E-2</v>
      </c>
      <c r="N895" t="s">
        <v>294</v>
      </c>
      <c r="O895">
        <v>57554</v>
      </c>
      <c r="P895" s="12">
        <v>2.2280701754385967E-2</v>
      </c>
      <c r="R895" t="s">
        <v>295</v>
      </c>
      <c r="S895">
        <v>57554</v>
      </c>
      <c r="T895" s="12">
        <v>4.0370370370370369E-2</v>
      </c>
    </row>
    <row r="896" spans="2:20" x14ac:dyDescent="0.3">
      <c r="B896" t="s">
        <v>253</v>
      </c>
      <c r="C896">
        <v>92723</v>
      </c>
      <c r="D896" s="12">
        <v>9.7222222222222224E-3</v>
      </c>
      <c r="F896" t="s">
        <v>301</v>
      </c>
      <c r="G896">
        <v>54451</v>
      </c>
      <c r="H896" s="12">
        <v>0.10407738095238095</v>
      </c>
      <c r="J896" t="s">
        <v>302</v>
      </c>
      <c r="K896">
        <v>54451</v>
      </c>
      <c r="L896" s="12">
        <v>4.169753086419753E-2</v>
      </c>
      <c r="N896" t="s">
        <v>294</v>
      </c>
      <c r="O896">
        <v>57555</v>
      </c>
      <c r="P896" s="12">
        <v>4.6255555555555557E-2</v>
      </c>
      <c r="R896" t="s">
        <v>295</v>
      </c>
      <c r="S896">
        <v>57555</v>
      </c>
      <c r="T896" s="12">
        <v>2.8000000000000004E-2</v>
      </c>
    </row>
    <row r="897" spans="2:20" x14ac:dyDescent="0.3">
      <c r="B897" t="s">
        <v>253</v>
      </c>
      <c r="C897">
        <v>92724</v>
      </c>
      <c r="D897" s="12">
        <v>8.3333333333333332E-3</v>
      </c>
      <c r="F897" t="s">
        <v>301</v>
      </c>
      <c r="G897">
        <v>54452</v>
      </c>
      <c r="H897" s="12">
        <v>0.18411877394636014</v>
      </c>
      <c r="J897" t="s">
        <v>302</v>
      </c>
      <c r="K897">
        <v>54452</v>
      </c>
      <c r="L897" s="12">
        <v>3.847222222222222E-2</v>
      </c>
      <c r="N897" t="s">
        <v>294</v>
      </c>
      <c r="O897">
        <v>57556</v>
      </c>
      <c r="P897" s="12">
        <v>3.1640211640211635E-2</v>
      </c>
      <c r="R897" t="s">
        <v>295</v>
      </c>
      <c r="S897">
        <v>57556</v>
      </c>
      <c r="T897" s="12">
        <v>3.988888888888889E-2</v>
      </c>
    </row>
    <row r="898" spans="2:20" x14ac:dyDescent="0.3">
      <c r="B898" t="s">
        <v>253</v>
      </c>
      <c r="C898">
        <v>92725</v>
      </c>
      <c r="D898" s="12">
        <v>9.4444444444444445E-3</v>
      </c>
      <c r="F898" t="s">
        <v>301</v>
      </c>
      <c r="G898">
        <v>54453</v>
      </c>
      <c r="H898" s="12">
        <v>0.2058127572016461</v>
      </c>
      <c r="J898" t="s">
        <v>302</v>
      </c>
      <c r="K898">
        <v>54453</v>
      </c>
      <c r="L898" s="12">
        <v>5.2777777777777778E-2</v>
      </c>
      <c r="N898" t="s">
        <v>294</v>
      </c>
      <c r="O898">
        <v>57557</v>
      </c>
      <c r="P898" s="12">
        <v>3.9280303030303027E-2</v>
      </c>
      <c r="R898" t="s">
        <v>295</v>
      </c>
      <c r="S898">
        <v>57557</v>
      </c>
      <c r="T898" s="12">
        <v>3.6388888888888887E-2</v>
      </c>
    </row>
    <row r="899" spans="2:20" x14ac:dyDescent="0.3">
      <c r="B899" t="s">
        <v>253</v>
      </c>
      <c r="C899">
        <v>92726</v>
      </c>
      <c r="D899" s="12">
        <v>8.8888888888888889E-3</v>
      </c>
      <c r="F899" t="s">
        <v>301</v>
      </c>
      <c r="G899">
        <v>54454</v>
      </c>
      <c r="H899" s="12">
        <v>0.1160823754789272</v>
      </c>
      <c r="J899" t="s">
        <v>302</v>
      </c>
      <c r="K899">
        <v>54454</v>
      </c>
      <c r="L899" s="12">
        <v>4.6265432098765429E-2</v>
      </c>
      <c r="N899" t="s">
        <v>294</v>
      </c>
      <c r="O899">
        <v>57558</v>
      </c>
      <c r="P899" s="12">
        <v>4.5145502645502641E-2</v>
      </c>
      <c r="R899" t="s">
        <v>295</v>
      </c>
      <c r="S899">
        <v>57558</v>
      </c>
      <c r="T899" s="12">
        <v>2.8611111111111111E-2</v>
      </c>
    </row>
    <row r="900" spans="2:20" x14ac:dyDescent="0.3">
      <c r="B900" t="s">
        <v>253</v>
      </c>
      <c r="C900">
        <v>92727</v>
      </c>
      <c r="D900" s="12">
        <v>8.611111111111111E-3</v>
      </c>
      <c r="F900" t="s">
        <v>301</v>
      </c>
      <c r="G900">
        <v>54455</v>
      </c>
      <c r="H900" s="12">
        <v>0.11803497942386831</v>
      </c>
      <c r="J900" t="s">
        <v>302</v>
      </c>
      <c r="K900">
        <v>54455</v>
      </c>
      <c r="L900" s="12">
        <v>3.7469135802469133E-2</v>
      </c>
      <c r="N900" t="s">
        <v>294</v>
      </c>
      <c r="O900">
        <v>57559</v>
      </c>
      <c r="P900" s="12">
        <v>3.6047979797979794E-2</v>
      </c>
      <c r="R900" t="s">
        <v>295</v>
      </c>
      <c r="S900">
        <v>57559</v>
      </c>
      <c r="T900" s="12">
        <v>4.0694444444444443E-2</v>
      </c>
    </row>
    <row r="901" spans="2:20" x14ac:dyDescent="0.3">
      <c r="B901" t="s">
        <v>253</v>
      </c>
      <c r="C901">
        <v>92728</v>
      </c>
      <c r="D901" s="12">
        <v>8.8888888888888889E-3</v>
      </c>
      <c r="F901" t="s">
        <v>301</v>
      </c>
      <c r="G901">
        <v>54456</v>
      </c>
      <c r="H901" s="12">
        <v>0.19439814814814815</v>
      </c>
      <c r="J901" t="s">
        <v>302</v>
      </c>
      <c r="K901">
        <v>54456</v>
      </c>
      <c r="L901" s="12">
        <v>5.2839506172839508E-2</v>
      </c>
      <c r="N901" t="s">
        <v>294</v>
      </c>
      <c r="O901">
        <v>57560</v>
      </c>
      <c r="P901" s="12">
        <v>2.4381313131313132E-2</v>
      </c>
      <c r="R901" t="s">
        <v>295</v>
      </c>
      <c r="S901">
        <v>57560</v>
      </c>
      <c r="T901" s="12">
        <v>3.2388888888888891E-2</v>
      </c>
    </row>
    <row r="902" spans="2:20" x14ac:dyDescent="0.3">
      <c r="B902" t="s">
        <v>253</v>
      </c>
      <c r="C902">
        <v>92729</v>
      </c>
      <c r="D902" s="12">
        <v>9.1666666666666667E-3</v>
      </c>
      <c r="F902" t="s">
        <v>301</v>
      </c>
      <c r="G902">
        <v>54457</v>
      </c>
      <c r="H902" s="12">
        <v>0.12719135802469136</v>
      </c>
      <c r="J902" t="s">
        <v>302</v>
      </c>
      <c r="K902">
        <v>54457</v>
      </c>
      <c r="L902" s="12">
        <v>3.2673611111111112E-2</v>
      </c>
      <c r="N902" t="s">
        <v>294</v>
      </c>
      <c r="O902">
        <v>57561</v>
      </c>
      <c r="P902" s="12">
        <v>4.1874999999999996E-2</v>
      </c>
      <c r="R902" t="s">
        <v>295</v>
      </c>
      <c r="S902">
        <v>57561</v>
      </c>
      <c r="T902" s="12">
        <v>0.03</v>
      </c>
    </row>
    <row r="903" spans="2:20" x14ac:dyDescent="0.3">
      <c r="B903" t="s">
        <v>253</v>
      </c>
      <c r="C903">
        <v>92730</v>
      </c>
      <c r="D903" s="12">
        <v>9.1666666666666667E-3</v>
      </c>
      <c r="F903" t="s">
        <v>301</v>
      </c>
      <c r="G903">
        <v>54458</v>
      </c>
      <c r="H903" s="12">
        <v>0.1482567049808429</v>
      </c>
      <c r="J903" t="s">
        <v>302</v>
      </c>
      <c r="K903">
        <v>54458</v>
      </c>
      <c r="L903" s="12">
        <v>4.9513888888888892E-2</v>
      </c>
      <c r="N903" t="s">
        <v>294</v>
      </c>
      <c r="O903">
        <v>57562</v>
      </c>
      <c r="P903" s="12">
        <v>2.2280701754385967E-2</v>
      </c>
      <c r="R903" t="s">
        <v>295</v>
      </c>
      <c r="S903">
        <v>57562</v>
      </c>
      <c r="T903" s="12">
        <v>4.0370370370370369E-2</v>
      </c>
    </row>
    <row r="904" spans="2:20" x14ac:dyDescent="0.3">
      <c r="B904" t="s">
        <v>253</v>
      </c>
      <c r="C904">
        <v>92731</v>
      </c>
      <c r="D904" s="12">
        <v>9.1666666666666667E-3</v>
      </c>
      <c r="F904" t="s">
        <v>301</v>
      </c>
      <c r="G904">
        <v>54459</v>
      </c>
      <c r="H904" s="12">
        <v>0.21465020576131688</v>
      </c>
      <c r="J904" t="s">
        <v>302</v>
      </c>
      <c r="K904">
        <v>54459</v>
      </c>
      <c r="L904" s="12">
        <v>5.0347222222222224E-2</v>
      </c>
      <c r="N904" t="s">
        <v>294</v>
      </c>
      <c r="O904">
        <v>57563</v>
      </c>
      <c r="P904" s="12">
        <v>4.6255555555555557E-2</v>
      </c>
      <c r="R904" t="s">
        <v>295</v>
      </c>
      <c r="S904">
        <v>57563</v>
      </c>
      <c r="T904" s="12">
        <v>2.8000000000000004E-2</v>
      </c>
    </row>
    <row r="905" spans="2:20" x14ac:dyDescent="0.3">
      <c r="B905" t="s">
        <v>253</v>
      </c>
      <c r="C905">
        <v>92732</v>
      </c>
      <c r="D905" s="12">
        <v>9.4444444444444445E-3</v>
      </c>
      <c r="F905" t="s">
        <v>301</v>
      </c>
      <c r="G905">
        <v>54460</v>
      </c>
      <c r="H905" s="12">
        <v>0.13300766283524904</v>
      </c>
      <c r="J905" t="s">
        <v>302</v>
      </c>
      <c r="K905">
        <v>54460</v>
      </c>
      <c r="L905" s="12">
        <v>4.4618055555555557E-2</v>
      </c>
      <c r="N905" t="s">
        <v>294</v>
      </c>
      <c r="O905">
        <v>57564</v>
      </c>
      <c r="P905" s="12">
        <v>3.1640211640211635E-2</v>
      </c>
      <c r="R905" t="s">
        <v>295</v>
      </c>
      <c r="S905">
        <v>57564</v>
      </c>
      <c r="T905" s="12">
        <v>3.988888888888889E-2</v>
      </c>
    </row>
    <row r="906" spans="2:20" x14ac:dyDescent="0.3">
      <c r="B906" t="s">
        <v>253</v>
      </c>
      <c r="C906">
        <v>92733</v>
      </c>
      <c r="D906" s="12">
        <v>9.1666666666666667E-3</v>
      </c>
      <c r="F906" t="s">
        <v>301</v>
      </c>
      <c r="G906">
        <v>54461</v>
      </c>
      <c r="H906" s="12">
        <v>0.11201646090534979</v>
      </c>
      <c r="J906" t="s">
        <v>302</v>
      </c>
      <c r="K906">
        <v>54461</v>
      </c>
      <c r="L906" s="12">
        <v>3.8580246913580245E-2</v>
      </c>
      <c r="N906" t="s">
        <v>294</v>
      </c>
      <c r="O906">
        <v>57565</v>
      </c>
      <c r="P906" s="12">
        <v>3.3947368421052636E-2</v>
      </c>
      <c r="R906" t="s">
        <v>295</v>
      </c>
      <c r="S906">
        <v>57565</v>
      </c>
      <c r="T906" s="12">
        <v>3.5444444444444445E-2</v>
      </c>
    </row>
    <row r="907" spans="2:20" x14ac:dyDescent="0.3">
      <c r="B907" t="s">
        <v>253</v>
      </c>
      <c r="C907">
        <v>92734</v>
      </c>
      <c r="D907" s="12">
        <v>8.611111111111111E-3</v>
      </c>
      <c r="F907" t="s">
        <v>301</v>
      </c>
      <c r="G907">
        <v>54462</v>
      </c>
      <c r="H907" s="12">
        <v>0.12379629629629631</v>
      </c>
      <c r="J907" t="s">
        <v>302</v>
      </c>
      <c r="K907">
        <v>54462</v>
      </c>
      <c r="L907" s="12">
        <v>6.3125000000000001E-2</v>
      </c>
      <c r="N907" t="s">
        <v>294</v>
      </c>
      <c r="O907">
        <v>57566</v>
      </c>
      <c r="P907" s="12">
        <v>5.0150462962962966E-2</v>
      </c>
      <c r="R907" t="s">
        <v>295</v>
      </c>
      <c r="S907">
        <v>57566</v>
      </c>
      <c r="T907" s="12">
        <v>2.8999999999999998E-2</v>
      </c>
    </row>
    <row r="908" spans="2:20" x14ac:dyDescent="0.3">
      <c r="B908" t="s">
        <v>253</v>
      </c>
      <c r="C908">
        <v>92735</v>
      </c>
      <c r="D908" s="12">
        <v>8.3333333333333332E-3</v>
      </c>
      <c r="F908" t="s">
        <v>301</v>
      </c>
      <c r="G908">
        <v>54463</v>
      </c>
      <c r="H908" s="12">
        <v>0.22976053639846741</v>
      </c>
      <c r="J908" t="s">
        <v>302</v>
      </c>
      <c r="K908">
        <v>54463</v>
      </c>
      <c r="L908" s="12">
        <v>6.5555555555555561E-2</v>
      </c>
      <c r="N908" t="s">
        <v>294</v>
      </c>
      <c r="O908">
        <v>57567</v>
      </c>
      <c r="P908" s="12">
        <v>2.175438596491228E-2</v>
      </c>
      <c r="R908" t="s">
        <v>295</v>
      </c>
      <c r="S908">
        <v>57567</v>
      </c>
      <c r="T908" s="12">
        <v>3.938888888888889E-2</v>
      </c>
    </row>
    <row r="909" spans="2:20" x14ac:dyDescent="0.3">
      <c r="B909" t="s">
        <v>253</v>
      </c>
      <c r="C909">
        <v>92736</v>
      </c>
      <c r="D909" s="12">
        <v>8.8888888888888889E-3</v>
      </c>
      <c r="F909" t="s">
        <v>301</v>
      </c>
      <c r="G909">
        <v>54464</v>
      </c>
      <c r="H909" s="12">
        <v>0.14469017094017095</v>
      </c>
      <c r="J909" t="s">
        <v>302</v>
      </c>
      <c r="K909">
        <v>54464</v>
      </c>
      <c r="L909" s="12">
        <v>5.3968253968253964E-2</v>
      </c>
      <c r="N909" t="s">
        <v>294</v>
      </c>
      <c r="O909">
        <v>57568</v>
      </c>
      <c r="P909" s="12">
        <v>5.163333333333333E-2</v>
      </c>
      <c r="R909" t="s">
        <v>295</v>
      </c>
      <c r="S909">
        <v>57568</v>
      </c>
      <c r="T909" s="12">
        <v>3.125E-2</v>
      </c>
    </row>
    <row r="910" spans="2:20" x14ac:dyDescent="0.3">
      <c r="B910" t="s">
        <v>253</v>
      </c>
      <c r="C910">
        <v>92737</v>
      </c>
      <c r="D910" s="12">
        <v>8.3333333333333332E-3</v>
      </c>
      <c r="F910" t="s">
        <v>301</v>
      </c>
      <c r="G910">
        <v>54465</v>
      </c>
      <c r="H910" s="12">
        <v>0.15589285714285714</v>
      </c>
      <c r="J910" t="s">
        <v>302</v>
      </c>
      <c r="K910">
        <v>54465</v>
      </c>
      <c r="L910" s="12">
        <v>5.4007936507936505E-2</v>
      </c>
      <c r="N910" t="s">
        <v>294</v>
      </c>
      <c r="O910">
        <v>57569</v>
      </c>
      <c r="P910" s="12">
        <v>3.886111111111111E-2</v>
      </c>
      <c r="R910" t="s">
        <v>295</v>
      </c>
      <c r="S910">
        <v>57569</v>
      </c>
      <c r="T910" s="12">
        <v>3.8111111111111109E-2</v>
      </c>
    </row>
    <row r="911" spans="2:20" x14ac:dyDescent="0.3">
      <c r="B911" t="s">
        <v>253</v>
      </c>
      <c r="C911">
        <v>92738</v>
      </c>
      <c r="D911" s="12">
        <v>8.8888888888888889E-3</v>
      </c>
      <c r="F911" t="s">
        <v>301</v>
      </c>
      <c r="G911">
        <v>54466</v>
      </c>
      <c r="H911" s="12">
        <v>0.15997942386831276</v>
      </c>
      <c r="J911" t="s">
        <v>302</v>
      </c>
      <c r="K911">
        <v>54466</v>
      </c>
      <c r="L911" s="12">
        <v>4.6493055555555558E-2</v>
      </c>
      <c r="N911" t="s">
        <v>294</v>
      </c>
      <c r="O911">
        <v>57570</v>
      </c>
      <c r="P911" s="12">
        <v>4.0757575757575756E-2</v>
      </c>
      <c r="R911" t="s">
        <v>295</v>
      </c>
      <c r="S911">
        <v>57570</v>
      </c>
      <c r="T911" s="12">
        <v>3.6388888888888887E-2</v>
      </c>
    </row>
    <row r="912" spans="2:20" x14ac:dyDescent="0.3">
      <c r="B912" t="s">
        <v>253</v>
      </c>
      <c r="C912">
        <v>92739</v>
      </c>
      <c r="D912" s="12">
        <v>9.4444444444444445E-3</v>
      </c>
      <c r="F912" t="s">
        <v>301</v>
      </c>
      <c r="G912">
        <v>54467</v>
      </c>
      <c r="H912" s="12">
        <v>0.17997126436781608</v>
      </c>
      <c r="J912" t="s">
        <v>302</v>
      </c>
      <c r="K912">
        <v>54467</v>
      </c>
      <c r="L912" s="12">
        <v>4.0753968253968258E-2</v>
      </c>
      <c r="N912" t="s">
        <v>294</v>
      </c>
      <c r="O912">
        <v>57571</v>
      </c>
      <c r="P912" s="12">
        <v>3.5340909090909089E-2</v>
      </c>
      <c r="R912" t="s">
        <v>295</v>
      </c>
      <c r="S912">
        <v>57571</v>
      </c>
      <c r="T912" s="12">
        <v>3.9444444444444442E-2</v>
      </c>
    </row>
    <row r="913" spans="2:20" x14ac:dyDescent="0.3">
      <c r="B913" t="s">
        <v>253</v>
      </c>
      <c r="C913">
        <v>92740</v>
      </c>
      <c r="D913" s="12">
        <v>9.4444444444444445E-3</v>
      </c>
      <c r="F913" t="s">
        <v>301</v>
      </c>
      <c r="G913">
        <v>54468</v>
      </c>
      <c r="H913" s="12">
        <v>0.2183641975308642</v>
      </c>
      <c r="J913" t="s">
        <v>302</v>
      </c>
      <c r="K913">
        <v>54468</v>
      </c>
      <c r="L913" s="12">
        <v>4.2361111111111113E-2</v>
      </c>
      <c r="N913" t="s">
        <v>294</v>
      </c>
      <c r="O913">
        <v>57572</v>
      </c>
      <c r="P913" s="12">
        <v>3.4915458937198066E-2</v>
      </c>
      <c r="R913" t="s">
        <v>295</v>
      </c>
      <c r="S913">
        <v>57572</v>
      </c>
      <c r="T913" s="12">
        <v>3.951388888888889E-2</v>
      </c>
    </row>
    <row r="914" spans="2:20" x14ac:dyDescent="0.3">
      <c r="B914" t="s">
        <v>253</v>
      </c>
      <c r="C914">
        <v>92741</v>
      </c>
      <c r="D914" s="12">
        <v>9.7222222222222224E-3</v>
      </c>
      <c r="F914" t="s">
        <v>301</v>
      </c>
      <c r="G914">
        <v>54469</v>
      </c>
      <c r="H914" s="12">
        <v>0.13802681992337165</v>
      </c>
      <c r="J914" t="s">
        <v>302</v>
      </c>
      <c r="K914">
        <v>54469</v>
      </c>
      <c r="L914" s="12">
        <v>6.5000000000000002E-2</v>
      </c>
      <c r="N914" t="s">
        <v>294</v>
      </c>
      <c r="O914">
        <v>57573</v>
      </c>
      <c r="P914" s="12">
        <v>3.9842995169082129E-2</v>
      </c>
      <c r="R914" t="s">
        <v>295</v>
      </c>
      <c r="S914">
        <v>57573</v>
      </c>
      <c r="T914" s="12">
        <v>3.138888888888889E-2</v>
      </c>
    </row>
    <row r="915" spans="2:20" x14ac:dyDescent="0.3">
      <c r="B915" t="s">
        <v>253</v>
      </c>
      <c r="C915">
        <v>92742</v>
      </c>
      <c r="D915" s="12">
        <v>8.8888888888888889E-3</v>
      </c>
      <c r="F915" t="s">
        <v>301</v>
      </c>
      <c r="G915">
        <v>54470</v>
      </c>
      <c r="H915" s="12">
        <v>0.13471193415637861</v>
      </c>
      <c r="J915" t="s">
        <v>302</v>
      </c>
      <c r="K915">
        <v>54470</v>
      </c>
      <c r="L915" s="12">
        <v>5.4920634920634918E-2</v>
      </c>
      <c r="N915" t="s">
        <v>294</v>
      </c>
      <c r="O915">
        <v>57574</v>
      </c>
      <c r="P915" s="12">
        <v>4.4293981481481483E-2</v>
      </c>
      <c r="R915" t="s">
        <v>295</v>
      </c>
      <c r="S915">
        <v>57574</v>
      </c>
      <c r="T915" s="12">
        <v>3.2944444444444443E-2</v>
      </c>
    </row>
    <row r="916" spans="2:20" x14ac:dyDescent="0.3">
      <c r="B916" t="s">
        <v>253</v>
      </c>
      <c r="C916">
        <v>92743</v>
      </c>
      <c r="D916" s="12">
        <v>8.611111111111111E-3</v>
      </c>
      <c r="F916" t="s">
        <v>301</v>
      </c>
      <c r="G916">
        <v>54471</v>
      </c>
      <c r="H916" s="12">
        <v>0.19854166666666667</v>
      </c>
      <c r="J916" t="s">
        <v>302</v>
      </c>
      <c r="K916">
        <v>54471</v>
      </c>
      <c r="L916" s="12">
        <v>5.2345679012345679E-2</v>
      </c>
      <c r="N916" t="s">
        <v>294</v>
      </c>
      <c r="O916">
        <v>57575</v>
      </c>
      <c r="P916" s="12">
        <v>2.175438596491228E-2</v>
      </c>
      <c r="R916" t="s">
        <v>295</v>
      </c>
      <c r="S916">
        <v>57575</v>
      </c>
      <c r="T916" s="12">
        <v>3.938888888888889E-2</v>
      </c>
    </row>
    <row r="917" spans="2:20" x14ac:dyDescent="0.3">
      <c r="B917" t="s">
        <v>253</v>
      </c>
      <c r="C917">
        <v>92744</v>
      </c>
      <c r="D917" s="12">
        <v>9.4444444444444445E-3</v>
      </c>
      <c r="F917" t="s">
        <v>301</v>
      </c>
      <c r="G917">
        <v>54472</v>
      </c>
      <c r="H917" s="12">
        <v>0.20669753086419754</v>
      </c>
      <c r="J917" t="s">
        <v>302</v>
      </c>
      <c r="K917">
        <v>54472</v>
      </c>
      <c r="L917" s="12">
        <v>5.6635802469135799E-2</v>
      </c>
      <c r="N917" t="s">
        <v>294</v>
      </c>
      <c r="O917">
        <v>57576</v>
      </c>
      <c r="P917" s="12">
        <v>4.335858585858586E-2</v>
      </c>
      <c r="R917" t="s">
        <v>295</v>
      </c>
      <c r="S917">
        <v>57576</v>
      </c>
      <c r="T917" s="12">
        <v>3.0555555555555558E-2</v>
      </c>
    </row>
    <row r="918" spans="2:20" x14ac:dyDescent="0.3">
      <c r="B918" t="s">
        <v>253</v>
      </c>
      <c r="C918">
        <v>92745</v>
      </c>
      <c r="D918" s="12">
        <v>9.4444444444444445E-3</v>
      </c>
      <c r="F918" t="s">
        <v>301</v>
      </c>
      <c r="G918">
        <v>54473</v>
      </c>
      <c r="H918" s="12">
        <v>0.19327586206896552</v>
      </c>
      <c r="J918" t="s">
        <v>302</v>
      </c>
      <c r="K918">
        <v>54473</v>
      </c>
      <c r="L918" s="12">
        <v>5.9687499999999998E-2</v>
      </c>
      <c r="N918" t="s">
        <v>294</v>
      </c>
      <c r="O918">
        <v>57577</v>
      </c>
      <c r="P918" s="12">
        <v>4.9420289855072463E-2</v>
      </c>
      <c r="R918" t="s">
        <v>295</v>
      </c>
      <c r="S918">
        <v>57577</v>
      </c>
      <c r="T918" s="12">
        <v>3.923611111111111E-2</v>
      </c>
    </row>
    <row r="919" spans="2:20" x14ac:dyDescent="0.3">
      <c r="B919" t="s">
        <v>253</v>
      </c>
      <c r="C919">
        <v>92746</v>
      </c>
      <c r="D919" s="12">
        <v>9.1666666666666667E-3</v>
      </c>
      <c r="F919" t="s">
        <v>301</v>
      </c>
      <c r="G919">
        <v>54474</v>
      </c>
      <c r="H919" s="12">
        <v>0.17531609195402298</v>
      </c>
      <c r="J919" t="s">
        <v>302</v>
      </c>
      <c r="K919">
        <v>54474</v>
      </c>
      <c r="L919" s="12">
        <v>4.2420634920634921E-2</v>
      </c>
      <c r="N919" t="s">
        <v>294</v>
      </c>
      <c r="O919">
        <v>57578</v>
      </c>
      <c r="P919" s="12">
        <v>3.3961988304093561E-2</v>
      </c>
      <c r="R919" t="s">
        <v>295</v>
      </c>
      <c r="S919">
        <v>57578</v>
      </c>
      <c r="T919" s="12">
        <v>3.6064814814814813E-2</v>
      </c>
    </row>
    <row r="920" spans="2:20" x14ac:dyDescent="0.3">
      <c r="B920" t="s">
        <v>253</v>
      </c>
      <c r="C920">
        <v>92747</v>
      </c>
      <c r="D920" s="12">
        <v>9.1666666666666667E-3</v>
      </c>
      <c r="F920" t="s">
        <v>301</v>
      </c>
      <c r="G920">
        <v>54475</v>
      </c>
      <c r="H920" s="12">
        <v>0.16133928571428571</v>
      </c>
      <c r="J920" t="s">
        <v>302</v>
      </c>
      <c r="K920">
        <v>54475</v>
      </c>
      <c r="L920" s="12">
        <v>5.71031746031746E-2</v>
      </c>
      <c r="N920" t="s">
        <v>294</v>
      </c>
      <c r="O920">
        <v>57579</v>
      </c>
      <c r="P920" s="12">
        <v>4.1900000000000007E-2</v>
      </c>
      <c r="R920" t="s">
        <v>295</v>
      </c>
      <c r="S920">
        <v>57579</v>
      </c>
      <c r="T920" s="12">
        <v>3.9722222222222221E-2</v>
      </c>
    </row>
    <row r="921" spans="2:20" x14ac:dyDescent="0.3">
      <c r="B921" t="s">
        <v>253</v>
      </c>
      <c r="C921">
        <v>92748</v>
      </c>
      <c r="D921" s="12">
        <v>8.3333333333333332E-3</v>
      </c>
      <c r="F921" t="s">
        <v>301</v>
      </c>
      <c r="G921">
        <v>54476</v>
      </c>
      <c r="H921" s="12">
        <v>0.14499007936507935</v>
      </c>
      <c r="J921" t="s">
        <v>302</v>
      </c>
      <c r="K921">
        <v>54476</v>
      </c>
      <c r="L921" s="12">
        <v>4.027777777777778E-2</v>
      </c>
      <c r="N921" t="s">
        <v>294</v>
      </c>
      <c r="O921">
        <v>57580</v>
      </c>
      <c r="P921" s="12">
        <v>4.0757575757575756E-2</v>
      </c>
      <c r="R921" t="s">
        <v>295</v>
      </c>
      <c r="S921">
        <v>57580</v>
      </c>
      <c r="T921" s="12">
        <v>3.2388888888888891E-2</v>
      </c>
    </row>
    <row r="922" spans="2:20" x14ac:dyDescent="0.3">
      <c r="B922" t="s">
        <v>253</v>
      </c>
      <c r="C922">
        <v>92749</v>
      </c>
      <c r="D922" s="12">
        <v>9.7222222222222224E-3</v>
      </c>
      <c r="F922" t="s">
        <v>301</v>
      </c>
      <c r="G922">
        <v>54477</v>
      </c>
      <c r="H922" s="12">
        <v>0.18386015325670499</v>
      </c>
      <c r="J922" t="s">
        <v>302</v>
      </c>
      <c r="K922">
        <v>54477</v>
      </c>
      <c r="L922" s="12">
        <v>4.8492063492063489E-2</v>
      </c>
      <c r="N922" t="s">
        <v>294</v>
      </c>
      <c r="O922">
        <v>57581</v>
      </c>
      <c r="P922" s="12">
        <v>3.1005291005291005E-2</v>
      </c>
      <c r="R922" t="s">
        <v>295</v>
      </c>
      <c r="S922">
        <v>57581</v>
      </c>
      <c r="T922" s="12">
        <v>4.3194444444444445E-2</v>
      </c>
    </row>
    <row r="923" spans="2:20" x14ac:dyDescent="0.3">
      <c r="B923" t="s">
        <v>253</v>
      </c>
      <c r="C923">
        <v>92750</v>
      </c>
      <c r="D923" s="12">
        <v>9.4444444444444445E-3</v>
      </c>
      <c r="F923" t="s">
        <v>301</v>
      </c>
      <c r="G923">
        <v>54478</v>
      </c>
      <c r="H923" s="12">
        <v>0.11095785440613026</v>
      </c>
      <c r="J923" t="s">
        <v>302</v>
      </c>
      <c r="K923">
        <v>54478</v>
      </c>
      <c r="L923" s="12">
        <v>5.8055555555555555E-2</v>
      </c>
      <c r="N923" t="s">
        <v>294</v>
      </c>
      <c r="O923">
        <v>57582</v>
      </c>
      <c r="P923" s="12">
        <v>3.8762626262626262E-2</v>
      </c>
      <c r="R923" t="s">
        <v>295</v>
      </c>
      <c r="S923">
        <v>57582</v>
      </c>
      <c r="T923" s="12">
        <v>3.1222222222222224E-2</v>
      </c>
    </row>
    <row r="924" spans="2:20" x14ac:dyDescent="0.3">
      <c r="B924" t="s">
        <v>253</v>
      </c>
      <c r="C924">
        <v>92751</v>
      </c>
      <c r="D924" s="12">
        <v>8.611111111111111E-3</v>
      </c>
      <c r="F924" t="s">
        <v>301</v>
      </c>
      <c r="G924">
        <v>54479</v>
      </c>
      <c r="H924" s="12">
        <v>0.15885802469135801</v>
      </c>
      <c r="J924" t="s">
        <v>302</v>
      </c>
      <c r="K924">
        <v>54479</v>
      </c>
      <c r="L924" s="12">
        <v>4.2341269841269839E-2</v>
      </c>
      <c r="N924" t="s">
        <v>294</v>
      </c>
      <c r="O924">
        <v>57583</v>
      </c>
      <c r="P924" s="12">
        <v>3.814393939393939E-2</v>
      </c>
      <c r="R924" t="s">
        <v>295</v>
      </c>
      <c r="S924">
        <v>57583</v>
      </c>
      <c r="T924" s="12">
        <v>3.4166666666666665E-2</v>
      </c>
    </row>
    <row r="925" spans="2:20" x14ac:dyDescent="0.3">
      <c r="B925" t="s">
        <v>253</v>
      </c>
      <c r="C925">
        <v>92752</v>
      </c>
      <c r="D925" s="12">
        <v>8.3333333333333332E-3</v>
      </c>
      <c r="F925" t="s">
        <v>301</v>
      </c>
      <c r="G925">
        <v>54480</v>
      </c>
      <c r="H925" s="12">
        <v>0.14605158730158729</v>
      </c>
      <c r="J925" t="s">
        <v>302</v>
      </c>
      <c r="K925">
        <v>54480</v>
      </c>
      <c r="L925" s="12">
        <v>6.3379629629629633E-2</v>
      </c>
      <c r="N925" t="s">
        <v>294</v>
      </c>
      <c r="O925">
        <v>57584</v>
      </c>
      <c r="P925" s="12">
        <v>2.2485380116959063E-2</v>
      </c>
      <c r="R925" t="s">
        <v>295</v>
      </c>
      <c r="S925">
        <v>57584</v>
      </c>
      <c r="T925" s="12">
        <v>3.4722222222222224E-2</v>
      </c>
    </row>
    <row r="926" spans="2:20" x14ac:dyDescent="0.3">
      <c r="B926" t="s">
        <v>253</v>
      </c>
      <c r="C926">
        <v>92753</v>
      </c>
      <c r="D926" s="12">
        <v>8.611111111111111E-3</v>
      </c>
      <c r="F926" t="s">
        <v>301</v>
      </c>
      <c r="G926">
        <v>54481</v>
      </c>
      <c r="H926" s="12">
        <v>0.16153256704980845</v>
      </c>
      <c r="J926" t="s">
        <v>302</v>
      </c>
      <c r="K926">
        <v>54481</v>
      </c>
      <c r="L926" s="12">
        <v>6.3730158730158734E-2</v>
      </c>
      <c r="N926" t="s">
        <v>294</v>
      </c>
      <c r="O926">
        <v>57585</v>
      </c>
      <c r="P926" s="12">
        <v>2.9649758454106282E-2</v>
      </c>
      <c r="R926" t="s">
        <v>295</v>
      </c>
      <c r="S926">
        <v>57585</v>
      </c>
      <c r="T926" s="12">
        <v>3.6666666666666667E-2</v>
      </c>
    </row>
    <row r="927" spans="2:20" x14ac:dyDescent="0.3">
      <c r="B927" t="s">
        <v>253</v>
      </c>
      <c r="C927">
        <v>92754</v>
      </c>
      <c r="D927" s="12">
        <v>8.611111111111111E-3</v>
      </c>
      <c r="F927" t="s">
        <v>301</v>
      </c>
      <c r="G927">
        <v>54482</v>
      </c>
      <c r="H927" s="12">
        <v>0.13046296296296298</v>
      </c>
      <c r="J927" t="s">
        <v>302</v>
      </c>
      <c r="K927">
        <v>54482</v>
      </c>
      <c r="L927" s="12">
        <v>6.4801587301587305E-2</v>
      </c>
      <c r="N927" t="s">
        <v>294</v>
      </c>
      <c r="O927">
        <v>57586</v>
      </c>
      <c r="P927" s="17">
        <v>-3.5087719298245617E-4</v>
      </c>
      <c r="R927" t="s">
        <v>295</v>
      </c>
      <c r="S927">
        <v>57586</v>
      </c>
      <c r="T927" s="12">
        <v>3.8194444444444448E-2</v>
      </c>
    </row>
    <row r="928" spans="2:20" x14ac:dyDescent="0.3">
      <c r="B928" t="s">
        <v>253</v>
      </c>
      <c r="C928">
        <v>92755</v>
      </c>
      <c r="D928" s="12">
        <v>9.1666666666666667E-3</v>
      </c>
      <c r="F928" t="s">
        <v>301</v>
      </c>
      <c r="G928">
        <v>54483</v>
      </c>
      <c r="H928" s="12">
        <v>0.16482758620689655</v>
      </c>
      <c r="J928" t="s">
        <v>302</v>
      </c>
      <c r="K928">
        <v>54483</v>
      </c>
      <c r="L928" s="12">
        <v>6.3472222222222222E-2</v>
      </c>
      <c r="N928" t="s">
        <v>294</v>
      </c>
      <c r="O928">
        <v>57587</v>
      </c>
      <c r="P928" s="12">
        <v>4.1439393939393936E-2</v>
      </c>
      <c r="R928" t="s">
        <v>295</v>
      </c>
      <c r="S928">
        <v>57587</v>
      </c>
      <c r="T928" s="12">
        <v>3.2222222222222222E-2</v>
      </c>
    </row>
    <row r="929" spans="2:20" x14ac:dyDescent="0.3">
      <c r="B929" t="s">
        <v>253</v>
      </c>
      <c r="C929">
        <v>92756</v>
      </c>
      <c r="D929" s="12">
        <v>8.611111111111111E-3</v>
      </c>
      <c r="F929" t="s">
        <v>301</v>
      </c>
      <c r="G929">
        <v>54484</v>
      </c>
      <c r="H929" s="12">
        <v>0.1985249042145594</v>
      </c>
      <c r="J929" t="s">
        <v>302</v>
      </c>
      <c r="K929">
        <v>54484</v>
      </c>
      <c r="L929" s="12">
        <v>4.5208333333333336E-2</v>
      </c>
      <c r="N929" t="s">
        <v>294</v>
      </c>
      <c r="O929">
        <v>57588</v>
      </c>
      <c r="P929" s="12">
        <v>2.6868686868686872E-2</v>
      </c>
      <c r="R929" t="s">
        <v>295</v>
      </c>
      <c r="S929">
        <v>57588</v>
      </c>
      <c r="T929" s="12">
        <v>3.2833333333333332E-2</v>
      </c>
    </row>
    <row r="930" spans="2:20" x14ac:dyDescent="0.3">
      <c r="B930" t="s">
        <v>253</v>
      </c>
      <c r="C930">
        <v>92757</v>
      </c>
      <c r="D930" s="12">
        <v>9.1666666666666667E-3</v>
      </c>
      <c r="F930" t="s">
        <v>301</v>
      </c>
      <c r="G930">
        <v>54485</v>
      </c>
      <c r="H930" s="12">
        <v>0.18826131687242798</v>
      </c>
      <c r="J930" t="s">
        <v>302</v>
      </c>
      <c r="K930">
        <v>54485</v>
      </c>
      <c r="L930" s="12">
        <v>6.2341269841269843E-2</v>
      </c>
      <c r="N930" t="s">
        <v>294</v>
      </c>
      <c r="O930">
        <v>57589</v>
      </c>
      <c r="P930" s="12">
        <v>4.1994949494949495E-2</v>
      </c>
      <c r="R930" t="s">
        <v>295</v>
      </c>
      <c r="S930">
        <v>57589</v>
      </c>
      <c r="T930" s="12">
        <v>4.2222222222222223E-2</v>
      </c>
    </row>
    <row r="931" spans="2:20" x14ac:dyDescent="0.3">
      <c r="B931" t="s">
        <v>253</v>
      </c>
      <c r="C931">
        <v>92758</v>
      </c>
      <c r="D931" s="12">
        <v>9.1666666666666667E-3</v>
      </c>
      <c r="F931" t="s">
        <v>301</v>
      </c>
      <c r="G931">
        <v>54486</v>
      </c>
      <c r="H931" s="12">
        <v>0.21954732510288066</v>
      </c>
      <c r="J931" t="s">
        <v>302</v>
      </c>
      <c r="K931">
        <v>54486</v>
      </c>
      <c r="L931" s="12">
        <v>4.8888888888888891E-2</v>
      </c>
      <c r="N931" t="s">
        <v>294</v>
      </c>
      <c r="O931">
        <v>57590</v>
      </c>
      <c r="P931" s="12">
        <v>3.9873737373737374E-2</v>
      </c>
      <c r="R931" t="s">
        <v>295</v>
      </c>
      <c r="S931">
        <v>57590</v>
      </c>
      <c r="T931" s="12">
        <v>3.4444444444444444E-2</v>
      </c>
    </row>
    <row r="932" spans="2:20" x14ac:dyDescent="0.3">
      <c r="B932" t="s">
        <v>253</v>
      </c>
      <c r="C932">
        <v>92759</v>
      </c>
      <c r="D932" s="12">
        <v>9.7222222222222224E-3</v>
      </c>
      <c r="F932" t="s">
        <v>301</v>
      </c>
      <c r="G932">
        <v>54487</v>
      </c>
      <c r="H932" s="12">
        <v>0.10687242798353909</v>
      </c>
      <c r="J932" t="s">
        <v>302</v>
      </c>
      <c r="K932">
        <v>54487</v>
      </c>
      <c r="L932" s="12">
        <v>4.9801587301587298E-2</v>
      </c>
      <c r="N932" t="s">
        <v>294</v>
      </c>
      <c r="O932">
        <v>57591</v>
      </c>
      <c r="P932" s="12">
        <v>2.1347222222222222E-2</v>
      </c>
      <c r="R932" t="s">
        <v>295</v>
      </c>
      <c r="S932">
        <v>57591</v>
      </c>
      <c r="T932" s="12">
        <v>3.3333333333333333E-2</v>
      </c>
    </row>
    <row r="933" spans="2:20" x14ac:dyDescent="0.3">
      <c r="B933" t="s">
        <v>253</v>
      </c>
      <c r="C933">
        <v>92760</v>
      </c>
      <c r="D933" s="12">
        <v>9.7222222222222224E-3</v>
      </c>
      <c r="F933" t="s">
        <v>301</v>
      </c>
      <c r="G933">
        <v>54488</v>
      </c>
      <c r="H933" s="12">
        <v>0.18737103174603176</v>
      </c>
      <c r="J933" t="s">
        <v>302</v>
      </c>
      <c r="K933">
        <v>54488</v>
      </c>
      <c r="L933" s="12">
        <v>6.3487654320987644E-2</v>
      </c>
      <c r="N933" t="s">
        <v>294</v>
      </c>
      <c r="O933">
        <v>57592</v>
      </c>
      <c r="P933" s="12">
        <v>4.7850241545893721E-2</v>
      </c>
      <c r="R933" t="s">
        <v>295</v>
      </c>
      <c r="S933">
        <v>57592</v>
      </c>
      <c r="T933" s="12">
        <v>3.7222222222222226E-2</v>
      </c>
    </row>
    <row r="934" spans="2:20" x14ac:dyDescent="0.3">
      <c r="B934" t="s">
        <v>253</v>
      </c>
      <c r="C934">
        <v>92761</v>
      </c>
      <c r="D934" s="12">
        <v>9.1666666666666667E-3</v>
      </c>
      <c r="F934" t="s">
        <v>301</v>
      </c>
      <c r="G934">
        <v>54489</v>
      </c>
      <c r="H934" s="12">
        <v>0.16448412698412698</v>
      </c>
      <c r="J934" t="s">
        <v>302</v>
      </c>
      <c r="K934">
        <v>54489</v>
      </c>
      <c r="L934" s="12">
        <v>3.8730158730158733E-2</v>
      </c>
      <c r="N934" t="s">
        <v>294</v>
      </c>
      <c r="O934">
        <v>57593</v>
      </c>
      <c r="P934" s="12">
        <v>3.3690476190476194E-2</v>
      </c>
      <c r="R934" t="s">
        <v>295</v>
      </c>
      <c r="S934">
        <v>57593</v>
      </c>
      <c r="T934" s="12">
        <v>3.5972222222222225E-2</v>
      </c>
    </row>
    <row r="935" spans="2:20" x14ac:dyDescent="0.3">
      <c r="B935" t="s">
        <v>253</v>
      </c>
      <c r="C935">
        <v>92762</v>
      </c>
      <c r="D935" s="12">
        <v>8.611111111111111E-3</v>
      </c>
      <c r="F935" t="s">
        <v>301</v>
      </c>
      <c r="G935">
        <v>54490</v>
      </c>
      <c r="H935" s="12">
        <v>0.23411706349206349</v>
      </c>
      <c r="J935" t="s">
        <v>302</v>
      </c>
      <c r="K935">
        <v>54490</v>
      </c>
      <c r="L935" s="12">
        <v>6.128472222222222E-2</v>
      </c>
      <c r="N935" t="s">
        <v>294</v>
      </c>
      <c r="O935">
        <v>57594</v>
      </c>
      <c r="P935" s="17">
        <v>-3.7500000000000001E-4</v>
      </c>
      <c r="R935" t="s">
        <v>295</v>
      </c>
      <c r="S935">
        <v>57594</v>
      </c>
      <c r="T935" s="12">
        <v>3.8055555555555558E-2</v>
      </c>
    </row>
    <row r="936" spans="2:20" x14ac:dyDescent="0.3">
      <c r="B936" t="s">
        <v>253</v>
      </c>
      <c r="C936">
        <v>92763</v>
      </c>
      <c r="D936" s="12">
        <v>8.3333333333333332E-3</v>
      </c>
      <c r="F936" t="s">
        <v>301</v>
      </c>
      <c r="G936">
        <v>54491</v>
      </c>
      <c r="H936" s="12">
        <v>0.1029835390946502</v>
      </c>
      <c r="J936" t="s">
        <v>302</v>
      </c>
      <c r="K936">
        <v>54491</v>
      </c>
      <c r="L936" s="12">
        <v>4.8055555555555553E-2</v>
      </c>
      <c r="N936" t="s">
        <v>294</v>
      </c>
      <c r="O936">
        <v>57595</v>
      </c>
      <c r="P936" s="12">
        <v>4.1439393939393936E-2</v>
      </c>
      <c r="R936" t="s">
        <v>295</v>
      </c>
      <c r="S936">
        <v>57595</v>
      </c>
      <c r="T936" s="12">
        <v>3.2222222222222222E-2</v>
      </c>
    </row>
    <row r="937" spans="2:20" x14ac:dyDescent="0.3">
      <c r="B937" t="s">
        <v>253</v>
      </c>
      <c r="C937">
        <v>92764</v>
      </c>
      <c r="D937" s="12">
        <v>8.8888888888888889E-3</v>
      </c>
      <c r="F937" t="s">
        <v>301</v>
      </c>
      <c r="G937">
        <v>54492</v>
      </c>
      <c r="H937" s="12">
        <v>0.10893849206349206</v>
      </c>
      <c r="J937" t="s">
        <v>302</v>
      </c>
      <c r="K937">
        <v>54492</v>
      </c>
      <c r="L937" s="12">
        <v>4.1875000000000002E-2</v>
      </c>
      <c r="N937" t="s">
        <v>294</v>
      </c>
      <c r="O937">
        <v>57596</v>
      </c>
      <c r="P937" s="12">
        <v>2.6868686868686872E-2</v>
      </c>
      <c r="R937" t="s">
        <v>295</v>
      </c>
      <c r="S937">
        <v>57596</v>
      </c>
      <c r="T937" s="12">
        <v>3.2833333333333332E-2</v>
      </c>
    </row>
    <row r="938" spans="2:20" x14ac:dyDescent="0.3">
      <c r="B938" t="s">
        <v>253</v>
      </c>
      <c r="C938">
        <v>92765</v>
      </c>
      <c r="D938" s="12">
        <v>8.611111111111111E-3</v>
      </c>
      <c r="F938" t="s">
        <v>301</v>
      </c>
      <c r="G938">
        <v>54493</v>
      </c>
      <c r="H938" s="12">
        <v>0.21371647509578542</v>
      </c>
      <c r="J938" t="s">
        <v>302</v>
      </c>
      <c r="K938">
        <v>54493</v>
      </c>
      <c r="L938" s="12">
        <v>6.1071428571428568E-2</v>
      </c>
      <c r="N938" t="s">
        <v>294</v>
      </c>
      <c r="O938">
        <v>57597</v>
      </c>
      <c r="P938" s="12">
        <v>4.1994949494949495E-2</v>
      </c>
      <c r="R938" t="s">
        <v>295</v>
      </c>
      <c r="S938">
        <v>57597</v>
      </c>
      <c r="T938" s="12">
        <v>4.2222222222222223E-2</v>
      </c>
    </row>
    <row r="939" spans="2:20" x14ac:dyDescent="0.3">
      <c r="B939" t="s">
        <v>253</v>
      </c>
      <c r="C939">
        <v>92766</v>
      </c>
      <c r="D939" s="12">
        <v>9.4444444444444445E-3</v>
      </c>
      <c r="F939" t="s">
        <v>301</v>
      </c>
      <c r="G939">
        <v>54494</v>
      </c>
      <c r="H939" s="12">
        <v>0.20062757201646092</v>
      </c>
      <c r="J939" t="s">
        <v>302</v>
      </c>
      <c r="K939">
        <v>54494</v>
      </c>
      <c r="L939" s="12">
        <v>3.4444444444444444E-2</v>
      </c>
      <c r="N939" t="s">
        <v>294</v>
      </c>
      <c r="O939">
        <v>57598</v>
      </c>
      <c r="P939" s="12">
        <v>4.1071428571428571E-2</v>
      </c>
      <c r="R939" t="s">
        <v>295</v>
      </c>
      <c r="S939">
        <v>57598</v>
      </c>
      <c r="T939" s="12">
        <v>3.4722222222222224E-2</v>
      </c>
    </row>
    <row r="940" spans="2:20" x14ac:dyDescent="0.3">
      <c r="B940" t="s">
        <v>253</v>
      </c>
      <c r="C940">
        <v>92767</v>
      </c>
      <c r="D940" s="12">
        <v>9.1666666666666667E-3</v>
      </c>
      <c r="F940" t="s">
        <v>301</v>
      </c>
      <c r="G940">
        <v>54495</v>
      </c>
      <c r="H940" s="12">
        <v>0.19341269841269842</v>
      </c>
      <c r="J940" t="s">
        <v>302</v>
      </c>
      <c r="K940">
        <v>54495</v>
      </c>
      <c r="L940" s="12">
        <v>5.1249999999999997E-2</v>
      </c>
      <c r="N940" t="s">
        <v>294</v>
      </c>
      <c r="O940">
        <v>57599</v>
      </c>
      <c r="P940" s="12">
        <v>2.0806878306878308E-2</v>
      </c>
      <c r="R940" t="s">
        <v>295</v>
      </c>
      <c r="S940">
        <v>57599</v>
      </c>
      <c r="T940" s="12">
        <v>3.3000000000000002E-2</v>
      </c>
    </row>
    <row r="941" spans="2:20" x14ac:dyDescent="0.3">
      <c r="B941" t="s">
        <v>253</v>
      </c>
      <c r="C941">
        <v>92768</v>
      </c>
      <c r="D941" s="12">
        <v>8.8888888888888889E-3</v>
      </c>
      <c r="F941" t="s">
        <v>301</v>
      </c>
      <c r="G941">
        <v>54496</v>
      </c>
      <c r="H941" s="12">
        <v>0.1067241379310345</v>
      </c>
      <c r="J941" t="s">
        <v>302</v>
      </c>
      <c r="K941">
        <v>54496</v>
      </c>
      <c r="L941" s="12">
        <v>5.7658730158730152E-2</v>
      </c>
      <c r="N941" t="s">
        <v>294</v>
      </c>
      <c r="O941">
        <v>57600</v>
      </c>
      <c r="P941" s="12">
        <v>4.9015151515151519E-2</v>
      </c>
      <c r="R941" t="s">
        <v>295</v>
      </c>
      <c r="S941">
        <v>57600</v>
      </c>
      <c r="T941" s="12">
        <v>3.7666666666666668E-2</v>
      </c>
    </row>
    <row r="942" spans="2:20" x14ac:dyDescent="0.3">
      <c r="B942" t="s">
        <v>253</v>
      </c>
      <c r="C942">
        <v>92769</v>
      </c>
      <c r="D942" s="12">
        <v>8.8888888888888889E-3</v>
      </c>
      <c r="F942" t="s">
        <v>301</v>
      </c>
      <c r="G942">
        <v>54497</v>
      </c>
      <c r="H942" s="12">
        <v>0.1878174603174603</v>
      </c>
      <c r="J942" t="s">
        <v>302</v>
      </c>
      <c r="K942">
        <v>54497</v>
      </c>
      <c r="L942" s="12">
        <v>4.9104938271604934E-2</v>
      </c>
      <c r="N942" t="s">
        <v>294</v>
      </c>
      <c r="O942">
        <v>57601</v>
      </c>
      <c r="P942" s="12">
        <v>3.2967171717171721E-2</v>
      </c>
      <c r="R942" t="s">
        <v>295</v>
      </c>
      <c r="S942">
        <v>57601</v>
      </c>
      <c r="T942" s="12">
        <v>3.5833333333333335E-2</v>
      </c>
    </row>
    <row r="943" spans="2:20" x14ac:dyDescent="0.3">
      <c r="B943" t="s">
        <v>253</v>
      </c>
      <c r="C943">
        <v>92770</v>
      </c>
      <c r="D943" s="12">
        <v>8.611111111111111E-3</v>
      </c>
      <c r="F943" t="s">
        <v>301</v>
      </c>
      <c r="G943">
        <v>54498</v>
      </c>
      <c r="H943" s="12">
        <v>0.22712301587301589</v>
      </c>
      <c r="J943" t="s">
        <v>302</v>
      </c>
      <c r="K943">
        <v>54498</v>
      </c>
      <c r="L943" s="12">
        <v>5.0277777777777775E-2</v>
      </c>
      <c r="N943" t="s">
        <v>294</v>
      </c>
      <c r="O943">
        <v>57602</v>
      </c>
      <c r="P943" s="17">
        <v>-3.5087719298245617E-4</v>
      </c>
      <c r="R943" t="s">
        <v>295</v>
      </c>
      <c r="S943">
        <v>57602</v>
      </c>
      <c r="T943" s="12">
        <v>3.8194444444444448E-2</v>
      </c>
    </row>
    <row r="944" spans="2:20" x14ac:dyDescent="0.3">
      <c r="B944" t="s">
        <v>253</v>
      </c>
      <c r="C944">
        <v>92771</v>
      </c>
      <c r="D944" s="12">
        <v>9.1666666666666667E-3</v>
      </c>
      <c r="F944" t="s">
        <v>301</v>
      </c>
      <c r="G944">
        <v>54499</v>
      </c>
      <c r="H944" s="12">
        <v>0.19830246913580249</v>
      </c>
      <c r="J944" t="s">
        <v>302</v>
      </c>
      <c r="K944">
        <v>54499</v>
      </c>
      <c r="L944" s="12">
        <v>6.1111111111111116E-2</v>
      </c>
      <c r="N944" t="s">
        <v>294</v>
      </c>
      <c r="O944">
        <v>57603</v>
      </c>
      <c r="P944" s="12">
        <v>4.0422705314009662E-2</v>
      </c>
      <c r="R944" t="s">
        <v>295</v>
      </c>
      <c r="S944">
        <v>57603</v>
      </c>
      <c r="T944" s="12">
        <v>3.2083333333333332E-2</v>
      </c>
    </row>
    <row r="945" spans="2:20" x14ac:dyDescent="0.3">
      <c r="B945" t="s">
        <v>253</v>
      </c>
      <c r="C945">
        <v>92772</v>
      </c>
      <c r="D945" s="12">
        <v>9.1666666666666667E-3</v>
      </c>
      <c r="F945" t="s">
        <v>301</v>
      </c>
      <c r="G945">
        <v>54500</v>
      </c>
      <c r="H945" s="12">
        <v>0.16465277777777779</v>
      </c>
      <c r="J945" t="s">
        <v>302</v>
      </c>
      <c r="K945">
        <v>54500</v>
      </c>
      <c r="L945" s="12">
        <v>4.9999999999999996E-2</v>
      </c>
      <c r="N945" t="s">
        <v>294</v>
      </c>
      <c r="O945">
        <v>57604</v>
      </c>
      <c r="P945" s="12">
        <v>2.7751322751322749E-2</v>
      </c>
      <c r="R945" t="s">
        <v>295</v>
      </c>
      <c r="S945">
        <v>57604</v>
      </c>
      <c r="T945" s="12">
        <v>3.3055555555555553E-2</v>
      </c>
    </row>
    <row r="946" spans="2:20" x14ac:dyDescent="0.3">
      <c r="B946" t="s">
        <v>253</v>
      </c>
      <c r="C946">
        <v>92773</v>
      </c>
      <c r="D946" s="12">
        <v>9.4444444444444445E-3</v>
      </c>
      <c r="F946" t="s">
        <v>301</v>
      </c>
      <c r="G946">
        <v>54501</v>
      </c>
      <c r="H946" s="12">
        <v>0.22993827160493827</v>
      </c>
      <c r="J946" t="s">
        <v>302</v>
      </c>
      <c r="K946">
        <v>54501</v>
      </c>
      <c r="L946" s="12">
        <v>5.6527777777777781E-2</v>
      </c>
      <c r="N946" t="s">
        <v>294</v>
      </c>
      <c r="O946">
        <v>57605</v>
      </c>
      <c r="P946" s="12">
        <v>4.0881642512077293E-2</v>
      </c>
      <c r="R946" t="s">
        <v>295</v>
      </c>
      <c r="S946">
        <v>57605</v>
      </c>
      <c r="T946" s="12">
        <v>4.1805555555555554E-2</v>
      </c>
    </row>
    <row r="947" spans="2:20" x14ac:dyDescent="0.3">
      <c r="B947" t="s">
        <v>253</v>
      </c>
      <c r="C947">
        <v>92774</v>
      </c>
      <c r="D947" s="12">
        <v>8.611111111111111E-3</v>
      </c>
      <c r="F947" t="s">
        <v>301</v>
      </c>
      <c r="G947">
        <v>54502</v>
      </c>
      <c r="H947" s="12">
        <v>0.18399801587301587</v>
      </c>
      <c r="J947" t="s">
        <v>302</v>
      </c>
      <c r="K947">
        <v>54502</v>
      </c>
      <c r="L947" s="12">
        <v>4.0625000000000001E-2</v>
      </c>
      <c r="N947" t="s">
        <v>294</v>
      </c>
      <c r="O947">
        <v>57606</v>
      </c>
      <c r="P947" s="12">
        <v>4.1071428571428571E-2</v>
      </c>
      <c r="R947" t="s">
        <v>295</v>
      </c>
      <c r="S947">
        <v>57606</v>
      </c>
      <c r="T947" s="12">
        <v>3.4722222222222224E-2</v>
      </c>
    </row>
    <row r="948" spans="2:20" x14ac:dyDescent="0.3">
      <c r="B948" t="s">
        <v>253</v>
      </c>
      <c r="C948">
        <v>92775</v>
      </c>
      <c r="D948" s="12">
        <v>8.8888888888888889E-3</v>
      </c>
      <c r="F948" t="s">
        <v>301</v>
      </c>
      <c r="G948">
        <v>54503</v>
      </c>
      <c r="H948" s="12">
        <v>0.14222222222222222</v>
      </c>
      <c r="J948" t="s">
        <v>302</v>
      </c>
      <c r="K948">
        <v>54503</v>
      </c>
      <c r="L948" s="12">
        <v>5.6805555555555554E-2</v>
      </c>
      <c r="N948" t="s">
        <v>294</v>
      </c>
      <c r="O948">
        <v>57607</v>
      </c>
      <c r="P948" s="12">
        <v>2.0806878306878308E-2</v>
      </c>
      <c r="R948" t="s">
        <v>295</v>
      </c>
      <c r="S948">
        <v>57607</v>
      </c>
      <c r="T948" s="12">
        <v>3.3000000000000002E-2</v>
      </c>
    </row>
    <row r="949" spans="2:20" x14ac:dyDescent="0.3">
      <c r="B949" t="s">
        <v>253</v>
      </c>
      <c r="C949">
        <v>92776</v>
      </c>
      <c r="D949" s="12">
        <v>8.8888888888888889E-3</v>
      </c>
      <c r="F949" t="s">
        <v>301</v>
      </c>
      <c r="G949">
        <v>54504</v>
      </c>
      <c r="H949" s="12">
        <v>0.15340996168582374</v>
      </c>
      <c r="J949" t="s">
        <v>302</v>
      </c>
      <c r="K949">
        <v>54504</v>
      </c>
      <c r="L949" s="12">
        <v>4.3611111111111107E-2</v>
      </c>
      <c r="N949" t="s">
        <v>294</v>
      </c>
      <c r="O949">
        <v>57608</v>
      </c>
      <c r="P949" s="12">
        <v>4.9015151515151519E-2</v>
      </c>
      <c r="R949" t="s">
        <v>295</v>
      </c>
      <c r="S949">
        <v>57608</v>
      </c>
      <c r="T949" s="12">
        <v>3.7666666666666668E-2</v>
      </c>
    </row>
    <row r="950" spans="2:20" x14ac:dyDescent="0.3">
      <c r="B950" t="s">
        <v>253</v>
      </c>
      <c r="C950">
        <v>92777</v>
      </c>
      <c r="D950" s="12">
        <v>8.8888888888888889E-3</v>
      </c>
      <c r="F950" t="s">
        <v>301</v>
      </c>
      <c r="G950">
        <v>54505</v>
      </c>
      <c r="H950" s="12">
        <v>0.19783730158730159</v>
      </c>
      <c r="J950" t="s">
        <v>302</v>
      </c>
      <c r="K950">
        <v>54505</v>
      </c>
      <c r="L950" s="12">
        <v>6.6512345679012347E-2</v>
      </c>
      <c r="N950" t="s">
        <v>294</v>
      </c>
      <c r="O950">
        <v>57609</v>
      </c>
      <c r="P950" s="12">
        <v>3.3690476190476194E-2</v>
      </c>
      <c r="R950" t="s">
        <v>295</v>
      </c>
      <c r="S950">
        <v>57609</v>
      </c>
      <c r="T950" s="12">
        <v>3.5972222222222225E-2</v>
      </c>
    </row>
    <row r="951" spans="2:20" x14ac:dyDescent="0.3">
      <c r="B951" t="s">
        <v>253</v>
      </c>
      <c r="C951">
        <v>92778</v>
      </c>
      <c r="D951" s="12">
        <v>8.8888888888888889E-3</v>
      </c>
      <c r="F951" t="s">
        <v>301</v>
      </c>
      <c r="G951">
        <v>54506</v>
      </c>
      <c r="H951" s="12">
        <v>0.19581417624521075</v>
      </c>
      <c r="J951" t="s">
        <v>302</v>
      </c>
      <c r="K951">
        <v>54506</v>
      </c>
      <c r="L951" s="12">
        <v>3.5634920634920637E-2</v>
      </c>
      <c r="N951" t="s">
        <v>294</v>
      </c>
      <c r="O951">
        <v>57610</v>
      </c>
      <c r="P951" s="17">
        <v>-3.7500000000000001E-4</v>
      </c>
      <c r="R951" t="s">
        <v>295</v>
      </c>
      <c r="S951">
        <v>57610</v>
      </c>
      <c r="T951" s="12">
        <v>3.8055555555555558E-2</v>
      </c>
    </row>
    <row r="952" spans="2:20" x14ac:dyDescent="0.3">
      <c r="B952" t="s">
        <v>253</v>
      </c>
      <c r="C952">
        <v>92779</v>
      </c>
      <c r="D952" s="12">
        <v>9.1666666666666667E-3</v>
      </c>
      <c r="F952" t="s">
        <v>301</v>
      </c>
      <c r="G952">
        <v>54507</v>
      </c>
      <c r="H952" s="12">
        <v>0.13421626984126983</v>
      </c>
      <c r="J952" t="s">
        <v>302</v>
      </c>
      <c r="K952">
        <v>54507</v>
      </c>
      <c r="L952" s="12">
        <v>5.4629629629629632E-2</v>
      </c>
      <c r="N952" t="s">
        <v>294</v>
      </c>
      <c r="O952">
        <v>57611</v>
      </c>
      <c r="P952" s="12">
        <v>4.1439393939393936E-2</v>
      </c>
      <c r="R952" t="s">
        <v>295</v>
      </c>
      <c r="S952">
        <v>57611</v>
      </c>
      <c r="T952" s="12">
        <v>3.2222222222222222E-2</v>
      </c>
    </row>
    <row r="953" spans="2:20" x14ac:dyDescent="0.3">
      <c r="B953" t="s">
        <v>253</v>
      </c>
      <c r="C953">
        <v>92780</v>
      </c>
      <c r="D953" s="12">
        <v>9.4444444444444445E-3</v>
      </c>
      <c r="F953" t="s">
        <v>301</v>
      </c>
      <c r="G953">
        <v>54508</v>
      </c>
      <c r="H953" s="12">
        <v>0.20604938271604939</v>
      </c>
      <c r="J953" t="s">
        <v>302</v>
      </c>
      <c r="K953">
        <v>54508</v>
      </c>
      <c r="L953" s="12">
        <v>3.8734567901234564E-2</v>
      </c>
      <c r="N953" t="s">
        <v>294</v>
      </c>
      <c r="O953">
        <v>57612</v>
      </c>
      <c r="P953" s="12">
        <v>2.6868686868686872E-2</v>
      </c>
      <c r="R953" t="s">
        <v>295</v>
      </c>
      <c r="S953">
        <v>57612</v>
      </c>
      <c r="T953" s="12">
        <v>3.2833333333333332E-2</v>
      </c>
    </row>
    <row r="954" spans="2:20" x14ac:dyDescent="0.3">
      <c r="B954" t="s">
        <v>253</v>
      </c>
      <c r="C954">
        <v>92781</v>
      </c>
      <c r="D954" s="12">
        <v>8.611111111111111E-3</v>
      </c>
      <c r="F954" t="s">
        <v>301</v>
      </c>
      <c r="G954">
        <v>54509</v>
      </c>
      <c r="H954" s="12">
        <v>0.11297325102880658</v>
      </c>
      <c r="J954" t="s">
        <v>302</v>
      </c>
      <c r="K954">
        <v>54509</v>
      </c>
      <c r="L954" s="12">
        <v>5.3993055555555558E-2</v>
      </c>
      <c r="N954" t="s">
        <v>294</v>
      </c>
      <c r="O954">
        <v>57613</v>
      </c>
      <c r="P954" s="12">
        <v>4.1994949494949495E-2</v>
      </c>
      <c r="R954" t="s">
        <v>295</v>
      </c>
      <c r="S954">
        <v>57613</v>
      </c>
      <c r="T954" s="12">
        <v>4.2222222222222223E-2</v>
      </c>
    </row>
    <row r="955" spans="2:20" x14ac:dyDescent="0.3">
      <c r="B955" t="s">
        <v>253</v>
      </c>
      <c r="C955">
        <v>92782</v>
      </c>
      <c r="D955" s="12">
        <v>9.1666666666666667E-3</v>
      </c>
      <c r="F955" t="s">
        <v>301</v>
      </c>
      <c r="G955">
        <v>54510</v>
      </c>
      <c r="H955" s="12">
        <v>0.15295634920634921</v>
      </c>
      <c r="J955" t="s">
        <v>302</v>
      </c>
      <c r="K955">
        <v>54510</v>
      </c>
      <c r="L955" s="12">
        <v>5.7152777777777775E-2</v>
      </c>
      <c r="N955" t="s">
        <v>294</v>
      </c>
      <c r="O955">
        <v>57614</v>
      </c>
      <c r="P955" s="12">
        <v>3.4570707070707071E-2</v>
      </c>
      <c r="R955" t="s">
        <v>295</v>
      </c>
      <c r="S955">
        <v>57614</v>
      </c>
      <c r="T955" s="12">
        <v>3.833333333333333E-2</v>
      </c>
    </row>
    <row r="956" spans="2:20" x14ac:dyDescent="0.3">
      <c r="B956" t="s">
        <v>253</v>
      </c>
      <c r="C956">
        <v>92783</v>
      </c>
      <c r="D956" s="12">
        <v>9.7222222222222224E-3</v>
      </c>
      <c r="F956" t="s">
        <v>301</v>
      </c>
      <c r="G956">
        <v>54511</v>
      </c>
      <c r="H956" s="12">
        <v>0.2171031746031746</v>
      </c>
      <c r="J956" t="s">
        <v>302</v>
      </c>
      <c r="K956">
        <v>54511</v>
      </c>
      <c r="L956" s="12">
        <v>5.6666666666666664E-2</v>
      </c>
      <c r="N956" t="s">
        <v>294</v>
      </c>
      <c r="O956">
        <v>57615</v>
      </c>
      <c r="P956" s="12">
        <v>1.6081871345029238E-3</v>
      </c>
      <c r="R956" t="s">
        <v>295</v>
      </c>
      <c r="S956">
        <v>57615</v>
      </c>
      <c r="T956" s="12">
        <v>3.0277777777777775E-2</v>
      </c>
    </row>
    <row r="957" spans="2:20" x14ac:dyDescent="0.3">
      <c r="B957" t="s">
        <v>253</v>
      </c>
      <c r="C957">
        <v>92784</v>
      </c>
      <c r="D957" s="12">
        <v>8.8888888888888889E-3</v>
      </c>
      <c r="F957" t="s">
        <v>301</v>
      </c>
      <c r="G957">
        <v>54512</v>
      </c>
      <c r="H957" s="12">
        <v>0.19480842911877397</v>
      </c>
      <c r="J957" t="s">
        <v>302</v>
      </c>
      <c r="K957">
        <v>54512</v>
      </c>
      <c r="L957" s="12">
        <v>4.4691358024691354E-2</v>
      </c>
      <c r="N957" t="s">
        <v>294</v>
      </c>
      <c r="O957">
        <v>57616</v>
      </c>
      <c r="P957" s="12">
        <v>5.8913043478260867E-2</v>
      </c>
      <c r="R957" t="s">
        <v>295</v>
      </c>
      <c r="S957">
        <v>57616</v>
      </c>
      <c r="T957" s="12">
        <v>4.1499999999999995E-2</v>
      </c>
    </row>
    <row r="958" spans="2:20" x14ac:dyDescent="0.3">
      <c r="B958" t="s">
        <v>253</v>
      </c>
      <c r="C958">
        <v>92785</v>
      </c>
      <c r="D958" s="12">
        <v>8.8888888888888889E-3</v>
      </c>
      <c r="F958" t="s">
        <v>301</v>
      </c>
      <c r="G958">
        <v>54513</v>
      </c>
      <c r="H958" s="12">
        <v>0.20325670498084292</v>
      </c>
      <c r="J958" t="s">
        <v>302</v>
      </c>
      <c r="K958">
        <v>54513</v>
      </c>
      <c r="L958" s="12">
        <v>4.1666666666666671E-2</v>
      </c>
      <c r="N958" t="s">
        <v>294</v>
      </c>
      <c r="O958">
        <v>57617</v>
      </c>
      <c r="P958" s="12">
        <v>2.7671957671957674E-2</v>
      </c>
      <c r="R958" t="s">
        <v>295</v>
      </c>
      <c r="S958">
        <v>57617</v>
      </c>
      <c r="T958" s="12">
        <v>3.4999999999999996E-2</v>
      </c>
    </row>
    <row r="959" spans="2:20" x14ac:dyDescent="0.3">
      <c r="B959" t="s">
        <v>253</v>
      </c>
      <c r="C959">
        <v>92786</v>
      </c>
      <c r="D959" s="12">
        <v>9.1666666666666667E-3</v>
      </c>
      <c r="F959" t="s">
        <v>301</v>
      </c>
      <c r="G959">
        <v>54514</v>
      </c>
      <c r="H959" s="12">
        <v>0.17975095785440615</v>
      </c>
      <c r="J959" t="s">
        <v>302</v>
      </c>
      <c r="K959">
        <v>54514</v>
      </c>
      <c r="L959" s="12">
        <v>6.3950617283950628E-2</v>
      </c>
      <c r="N959" t="s">
        <v>294</v>
      </c>
      <c r="O959">
        <v>57618</v>
      </c>
      <c r="P959" s="12">
        <v>1.5194444444444444E-2</v>
      </c>
      <c r="R959" t="s">
        <v>295</v>
      </c>
      <c r="S959">
        <v>57618</v>
      </c>
      <c r="T959" s="12">
        <v>3.1319444444444441E-2</v>
      </c>
    </row>
    <row r="960" spans="2:20" x14ac:dyDescent="0.3">
      <c r="B960" t="s">
        <v>253</v>
      </c>
      <c r="C960">
        <v>92787</v>
      </c>
      <c r="D960" s="12">
        <v>9.4444444444444445E-3</v>
      </c>
      <c r="F960" t="s">
        <v>301</v>
      </c>
      <c r="G960">
        <v>54515</v>
      </c>
      <c r="H960" s="12">
        <v>0.20826628352490423</v>
      </c>
      <c r="J960" t="s">
        <v>302</v>
      </c>
      <c r="K960">
        <v>54515</v>
      </c>
      <c r="L960" s="12">
        <v>4.1666666666666664E-2</v>
      </c>
      <c r="N960" t="s">
        <v>294</v>
      </c>
      <c r="O960">
        <v>57619</v>
      </c>
      <c r="P960" s="12">
        <v>5.0744949494949496E-2</v>
      </c>
      <c r="R960" t="s">
        <v>295</v>
      </c>
      <c r="S960">
        <v>57619</v>
      </c>
      <c r="T960" s="12">
        <v>4.3472222222222225E-2</v>
      </c>
    </row>
    <row r="961" spans="2:20" x14ac:dyDescent="0.3">
      <c r="B961" t="s">
        <v>253</v>
      </c>
      <c r="C961">
        <v>92788</v>
      </c>
      <c r="D961" s="12">
        <v>8.3333333333333332E-3</v>
      </c>
      <c r="F961" t="s">
        <v>301</v>
      </c>
      <c r="G961">
        <v>54516</v>
      </c>
      <c r="H961" s="12">
        <v>0.1103968253968254</v>
      </c>
      <c r="J961" t="s">
        <v>302</v>
      </c>
      <c r="K961">
        <v>54516</v>
      </c>
      <c r="L961" s="12">
        <v>3.6512345679012348E-2</v>
      </c>
      <c r="N961" t="s">
        <v>294</v>
      </c>
      <c r="O961">
        <v>57620</v>
      </c>
      <c r="P961" s="12">
        <v>4.5291005291005292E-2</v>
      </c>
      <c r="R961" t="s">
        <v>295</v>
      </c>
      <c r="S961">
        <v>57620</v>
      </c>
      <c r="T961" s="12">
        <v>3.7277777777777778E-2</v>
      </c>
    </row>
    <row r="962" spans="2:20" x14ac:dyDescent="0.3">
      <c r="B962" t="s">
        <v>253</v>
      </c>
      <c r="C962">
        <v>92789</v>
      </c>
      <c r="D962" s="12">
        <v>9.4444444444444445E-3</v>
      </c>
      <c r="F962" t="s">
        <v>301</v>
      </c>
      <c r="G962">
        <v>54517</v>
      </c>
      <c r="H962" s="12">
        <v>0.11009920634920635</v>
      </c>
      <c r="J962" t="s">
        <v>302</v>
      </c>
      <c r="K962">
        <v>54517</v>
      </c>
      <c r="L962" s="12">
        <v>4.9365079365079369E-2</v>
      </c>
      <c r="N962" t="s">
        <v>294</v>
      </c>
      <c r="O962">
        <v>57621</v>
      </c>
      <c r="P962" s="12">
        <v>4.8514492753623184E-2</v>
      </c>
      <c r="R962" t="s">
        <v>295</v>
      </c>
      <c r="S962">
        <v>57621</v>
      </c>
      <c r="T962" s="12">
        <v>3.5138888888888886E-2</v>
      </c>
    </row>
    <row r="963" spans="2:20" x14ac:dyDescent="0.3">
      <c r="B963" t="s">
        <v>253</v>
      </c>
      <c r="C963">
        <v>92790</v>
      </c>
      <c r="D963" s="12">
        <v>9.7222222222222224E-3</v>
      </c>
      <c r="F963" t="s">
        <v>301</v>
      </c>
      <c r="G963">
        <v>54518</v>
      </c>
      <c r="H963" s="12">
        <v>0.13571839080459772</v>
      </c>
      <c r="J963" t="s">
        <v>302</v>
      </c>
      <c r="K963">
        <v>54518</v>
      </c>
      <c r="L963" s="12">
        <v>4.8690476190476187E-2</v>
      </c>
      <c r="N963" t="s">
        <v>294</v>
      </c>
      <c r="O963">
        <v>57622</v>
      </c>
      <c r="P963" s="12">
        <v>3.5304232804232803E-2</v>
      </c>
      <c r="R963" t="s">
        <v>295</v>
      </c>
      <c r="S963">
        <v>57622</v>
      </c>
      <c r="T963" s="12">
        <v>3.847222222222222E-2</v>
      </c>
    </row>
    <row r="964" spans="2:20" x14ac:dyDescent="0.3">
      <c r="B964" t="s">
        <v>253</v>
      </c>
      <c r="C964">
        <v>92791</v>
      </c>
      <c r="D964" s="12">
        <v>8.3333333333333332E-3</v>
      </c>
      <c r="F964" t="s">
        <v>301</v>
      </c>
      <c r="G964">
        <v>54519</v>
      </c>
      <c r="H964" s="12">
        <v>0.15690329218106994</v>
      </c>
      <c r="J964" t="s">
        <v>302</v>
      </c>
      <c r="K964">
        <v>54519</v>
      </c>
      <c r="L964" s="12">
        <v>4.597222222222222E-2</v>
      </c>
      <c r="N964" t="s">
        <v>294</v>
      </c>
      <c r="O964">
        <v>57623</v>
      </c>
      <c r="P964" s="12">
        <v>2.2499999999999998E-3</v>
      </c>
      <c r="R964" t="s">
        <v>295</v>
      </c>
      <c r="S964">
        <v>57623</v>
      </c>
      <c r="T964" s="12">
        <v>0.03</v>
      </c>
    </row>
    <row r="965" spans="2:20" x14ac:dyDescent="0.3">
      <c r="B965" t="s">
        <v>253</v>
      </c>
      <c r="C965">
        <v>92792</v>
      </c>
      <c r="D965" s="12">
        <v>8.8888888888888889E-3</v>
      </c>
      <c r="F965" t="s">
        <v>301</v>
      </c>
      <c r="G965">
        <v>54520</v>
      </c>
      <c r="H965" s="12">
        <v>0.11389917695473252</v>
      </c>
      <c r="J965" t="s">
        <v>302</v>
      </c>
      <c r="K965">
        <v>54520</v>
      </c>
      <c r="L965" s="12">
        <v>5.5E-2</v>
      </c>
      <c r="N965" t="s">
        <v>294</v>
      </c>
      <c r="O965">
        <v>57624</v>
      </c>
      <c r="P965" s="12">
        <v>6.1010101010101007E-2</v>
      </c>
      <c r="R965" t="s">
        <v>295</v>
      </c>
      <c r="S965">
        <v>57624</v>
      </c>
      <c r="T965" s="12">
        <v>4.1666666666666671E-2</v>
      </c>
    </row>
    <row r="966" spans="2:20" x14ac:dyDescent="0.3">
      <c r="B966" t="s">
        <v>253</v>
      </c>
      <c r="C966">
        <v>92793</v>
      </c>
      <c r="D966" s="12">
        <v>9.1666666666666667E-3</v>
      </c>
      <c r="F966" t="s">
        <v>301</v>
      </c>
      <c r="G966">
        <v>54521</v>
      </c>
      <c r="H966" s="12">
        <v>0.20981150793650793</v>
      </c>
      <c r="J966" t="s">
        <v>302</v>
      </c>
      <c r="K966">
        <v>54521</v>
      </c>
      <c r="L966" s="12">
        <v>5.8641975308641979E-2</v>
      </c>
      <c r="N966" t="s">
        <v>294</v>
      </c>
      <c r="O966">
        <v>57625</v>
      </c>
      <c r="P966" s="12">
        <v>2.6792929292929292E-2</v>
      </c>
      <c r="R966" t="s">
        <v>295</v>
      </c>
      <c r="S966">
        <v>57625</v>
      </c>
      <c r="T966" s="12">
        <v>3.4666666666666665E-2</v>
      </c>
    </row>
    <row r="967" spans="2:20" x14ac:dyDescent="0.3">
      <c r="B967" t="s">
        <v>253</v>
      </c>
      <c r="C967">
        <v>92794</v>
      </c>
      <c r="D967" s="12">
        <v>9.1666666666666667E-3</v>
      </c>
      <c r="F967" t="s">
        <v>301</v>
      </c>
      <c r="G967">
        <v>54522</v>
      </c>
      <c r="H967" s="12">
        <v>0.23315843621399177</v>
      </c>
      <c r="J967" t="s">
        <v>302</v>
      </c>
      <c r="K967">
        <v>54522</v>
      </c>
      <c r="L967" s="12">
        <v>5.8402777777777776E-2</v>
      </c>
      <c r="N967" t="s">
        <v>294</v>
      </c>
      <c r="O967">
        <v>57626</v>
      </c>
      <c r="P967" s="12">
        <v>1.4926900584795321E-2</v>
      </c>
      <c r="R967" t="s">
        <v>295</v>
      </c>
      <c r="S967">
        <v>57626</v>
      </c>
      <c r="T967" s="12">
        <v>3.152777777777778E-2</v>
      </c>
    </row>
    <row r="968" spans="2:20" x14ac:dyDescent="0.3">
      <c r="B968" t="s">
        <v>253</v>
      </c>
      <c r="C968">
        <v>92795</v>
      </c>
      <c r="D968" s="12">
        <v>8.611111111111111E-3</v>
      </c>
      <c r="F968" t="s">
        <v>301</v>
      </c>
      <c r="G968">
        <v>54523</v>
      </c>
      <c r="H968" s="12">
        <v>0.11312757201646091</v>
      </c>
      <c r="J968" t="s">
        <v>302</v>
      </c>
      <c r="K968">
        <v>54523</v>
      </c>
      <c r="L968" s="12">
        <v>5.9365079365079364E-2</v>
      </c>
      <c r="N968" t="s">
        <v>294</v>
      </c>
      <c r="O968">
        <v>57627</v>
      </c>
      <c r="P968" s="12">
        <v>4.9227053140096622E-2</v>
      </c>
      <c r="R968" t="s">
        <v>295</v>
      </c>
      <c r="S968">
        <v>57627</v>
      </c>
      <c r="T968" s="12">
        <v>4.3333333333333335E-2</v>
      </c>
    </row>
    <row r="969" spans="2:20" x14ac:dyDescent="0.3">
      <c r="B969" t="s">
        <v>253</v>
      </c>
      <c r="C969">
        <v>92796</v>
      </c>
      <c r="D969" s="12">
        <v>8.611111111111111E-3</v>
      </c>
      <c r="F969" t="s">
        <v>301</v>
      </c>
      <c r="G969">
        <v>54524</v>
      </c>
      <c r="H969" s="12">
        <v>0.13391203703703705</v>
      </c>
      <c r="J969" t="s">
        <v>302</v>
      </c>
      <c r="K969">
        <v>54524</v>
      </c>
      <c r="L969" s="12">
        <v>6.2685185185185191E-2</v>
      </c>
      <c r="N969" t="s">
        <v>294</v>
      </c>
      <c r="O969">
        <v>57628</v>
      </c>
      <c r="P969" s="12">
        <v>4.5291005291005292E-2</v>
      </c>
      <c r="R969" t="s">
        <v>295</v>
      </c>
      <c r="S969">
        <v>57628</v>
      </c>
      <c r="T969" s="12">
        <v>3.7277777777777778E-2</v>
      </c>
    </row>
    <row r="970" spans="2:20" x14ac:dyDescent="0.3">
      <c r="B970" t="s">
        <v>253</v>
      </c>
      <c r="C970">
        <v>92797</v>
      </c>
      <c r="D970" s="12">
        <v>9.1666666666666667E-3</v>
      </c>
      <c r="F970" t="s">
        <v>301</v>
      </c>
      <c r="G970">
        <v>54525</v>
      </c>
      <c r="H970" s="12">
        <v>0.12745555555555554</v>
      </c>
      <c r="J970" t="s">
        <v>302</v>
      </c>
      <c r="K970">
        <v>54525</v>
      </c>
      <c r="L970" s="12">
        <v>4.1388888888888885E-2</v>
      </c>
      <c r="N970" t="s">
        <v>294</v>
      </c>
      <c r="O970">
        <v>57629</v>
      </c>
      <c r="P970" s="12">
        <v>4.8514492753623184E-2</v>
      </c>
      <c r="R970" t="s">
        <v>295</v>
      </c>
      <c r="S970">
        <v>57629</v>
      </c>
      <c r="T970" s="12">
        <v>3.5138888888888886E-2</v>
      </c>
    </row>
    <row r="971" spans="2:20" x14ac:dyDescent="0.3">
      <c r="B971" t="s">
        <v>253</v>
      </c>
      <c r="C971">
        <v>92798</v>
      </c>
      <c r="D971" s="12">
        <v>8.3333333333333332E-3</v>
      </c>
      <c r="F971" t="s">
        <v>301</v>
      </c>
      <c r="G971">
        <v>54526</v>
      </c>
      <c r="H971" s="12">
        <v>0.12513888888888888</v>
      </c>
      <c r="J971" t="s">
        <v>302</v>
      </c>
      <c r="K971">
        <v>54526</v>
      </c>
      <c r="L971" s="12">
        <v>6.1018518518518521E-2</v>
      </c>
      <c r="N971" t="s">
        <v>294</v>
      </c>
      <c r="O971">
        <v>57630</v>
      </c>
      <c r="P971" s="12">
        <v>4.2853535353535359E-2</v>
      </c>
      <c r="R971" t="s">
        <v>295</v>
      </c>
      <c r="S971">
        <v>57630</v>
      </c>
      <c r="T971" s="12">
        <v>3.9722222222222221E-2</v>
      </c>
    </row>
    <row r="972" spans="2:20" x14ac:dyDescent="0.3">
      <c r="B972" t="s">
        <v>253</v>
      </c>
      <c r="C972">
        <v>92799</v>
      </c>
      <c r="D972" s="12">
        <v>8.3333333333333332E-3</v>
      </c>
      <c r="F972" t="s">
        <v>301</v>
      </c>
      <c r="G972">
        <v>54527</v>
      </c>
      <c r="H972" s="12">
        <v>0.15113333333333334</v>
      </c>
      <c r="J972" t="s">
        <v>302</v>
      </c>
      <c r="K972">
        <v>54527</v>
      </c>
      <c r="L972" s="12">
        <v>5.0277777777777775E-2</v>
      </c>
      <c r="N972" t="s">
        <v>294</v>
      </c>
      <c r="O972">
        <v>57631</v>
      </c>
      <c r="P972" s="12">
        <v>1.8569444444444444E-2</v>
      </c>
      <c r="R972" t="s">
        <v>295</v>
      </c>
      <c r="S972">
        <v>57631</v>
      </c>
      <c r="T972" s="12">
        <v>3.9861111111111111E-2</v>
      </c>
    </row>
    <row r="973" spans="2:20" x14ac:dyDescent="0.3">
      <c r="B973" t="s">
        <v>253</v>
      </c>
      <c r="C973">
        <v>92800</v>
      </c>
      <c r="D973" s="12">
        <v>9.1666666666666667E-3</v>
      </c>
      <c r="F973" t="s">
        <v>301</v>
      </c>
      <c r="G973">
        <v>54528</v>
      </c>
      <c r="H973" s="12">
        <v>0.12115384615384615</v>
      </c>
      <c r="J973" t="s">
        <v>302</v>
      </c>
      <c r="K973">
        <v>54528</v>
      </c>
      <c r="L973" s="12">
        <v>5.9583333333333328E-2</v>
      </c>
      <c r="N973" t="s">
        <v>294</v>
      </c>
      <c r="O973">
        <v>57632</v>
      </c>
      <c r="P973" s="12">
        <v>3.092171717171717E-2</v>
      </c>
      <c r="R973" t="s">
        <v>295</v>
      </c>
      <c r="S973">
        <v>57632</v>
      </c>
      <c r="T973" s="12">
        <v>3.138888888888889E-2</v>
      </c>
    </row>
    <row r="974" spans="2:20" x14ac:dyDescent="0.3">
      <c r="B974" t="s">
        <v>253</v>
      </c>
      <c r="C974">
        <v>92801</v>
      </c>
      <c r="D974" s="12">
        <v>9.1666666666666667E-3</v>
      </c>
      <c r="F974" t="s">
        <v>301</v>
      </c>
      <c r="G974">
        <v>54529</v>
      </c>
      <c r="H974" s="12">
        <v>0.13377777777777777</v>
      </c>
      <c r="J974" t="s">
        <v>302</v>
      </c>
      <c r="K974">
        <v>54529</v>
      </c>
      <c r="L974" s="12">
        <v>5.935185185185185E-2</v>
      </c>
      <c r="N974" t="s">
        <v>294</v>
      </c>
      <c r="O974">
        <v>57633</v>
      </c>
      <c r="P974" s="12">
        <v>3.2698412698412699E-2</v>
      </c>
      <c r="R974" t="s">
        <v>295</v>
      </c>
      <c r="S974">
        <v>57633</v>
      </c>
      <c r="T974" s="12">
        <v>3.5888888888888887E-2</v>
      </c>
    </row>
    <row r="975" spans="2:20" x14ac:dyDescent="0.3">
      <c r="B975" t="s">
        <v>253</v>
      </c>
      <c r="C975">
        <v>92802</v>
      </c>
      <c r="D975" s="12">
        <v>8.8888888888888889E-3</v>
      </c>
      <c r="F975" t="s">
        <v>301</v>
      </c>
      <c r="G975">
        <v>54530</v>
      </c>
      <c r="H975" s="12">
        <v>0.12863247863247865</v>
      </c>
      <c r="J975" t="s">
        <v>302</v>
      </c>
      <c r="K975">
        <v>54530</v>
      </c>
      <c r="L975" s="12">
        <v>5.3611111111111109E-2</v>
      </c>
      <c r="N975" t="s">
        <v>294</v>
      </c>
      <c r="O975">
        <v>57634</v>
      </c>
      <c r="P975" s="12">
        <v>1.8114035087719298E-2</v>
      </c>
      <c r="R975" t="s">
        <v>295</v>
      </c>
      <c r="S975">
        <v>57634</v>
      </c>
      <c r="T975" s="12">
        <v>3.1064814814814812E-2</v>
      </c>
    </row>
    <row r="976" spans="2:20" x14ac:dyDescent="0.3">
      <c r="B976" t="s">
        <v>253</v>
      </c>
      <c r="C976">
        <v>92803</v>
      </c>
      <c r="D976" s="12">
        <v>8.8888888888888889E-3</v>
      </c>
      <c r="F976" t="s">
        <v>301</v>
      </c>
      <c r="G976">
        <v>54531</v>
      </c>
      <c r="H976" s="12">
        <v>0.15168888888888887</v>
      </c>
      <c r="J976" t="s">
        <v>302</v>
      </c>
      <c r="K976">
        <v>54531</v>
      </c>
      <c r="L976" s="12">
        <v>5.0462962962962959E-2</v>
      </c>
      <c r="N976" t="s">
        <v>294</v>
      </c>
      <c r="O976">
        <v>57635</v>
      </c>
      <c r="P976" s="12">
        <v>3.1818181818181815E-2</v>
      </c>
      <c r="R976" t="s">
        <v>295</v>
      </c>
      <c r="S976">
        <v>57635</v>
      </c>
      <c r="T976" s="12">
        <v>2.9833333333333333E-2</v>
      </c>
    </row>
    <row r="977" spans="2:20" x14ac:dyDescent="0.3">
      <c r="B977" t="s">
        <v>253</v>
      </c>
      <c r="C977">
        <v>92804</v>
      </c>
      <c r="D977" s="12">
        <v>8.8888888888888889E-3</v>
      </c>
      <c r="F977" t="s">
        <v>301</v>
      </c>
      <c r="G977">
        <v>54532</v>
      </c>
      <c r="H977" s="12">
        <v>0.1193111111111111</v>
      </c>
      <c r="J977" t="s">
        <v>302</v>
      </c>
      <c r="K977">
        <v>54532</v>
      </c>
      <c r="L977" s="12">
        <v>3.9305555555555559E-2</v>
      </c>
      <c r="N977" t="s">
        <v>294</v>
      </c>
      <c r="O977">
        <v>57636</v>
      </c>
      <c r="P977" s="12">
        <v>2.402046783625731E-2</v>
      </c>
      <c r="R977" t="s">
        <v>295</v>
      </c>
      <c r="S977">
        <v>57636</v>
      </c>
      <c r="T977" s="12">
        <v>2.8518518518518516E-2</v>
      </c>
    </row>
    <row r="978" spans="2:20" x14ac:dyDescent="0.3">
      <c r="B978" t="s">
        <v>253</v>
      </c>
      <c r="C978">
        <v>92805</v>
      </c>
      <c r="D978" s="12">
        <v>8.611111111111111E-3</v>
      </c>
      <c r="F978" t="s">
        <v>301</v>
      </c>
      <c r="G978">
        <v>54533</v>
      </c>
      <c r="H978" s="12">
        <v>0.1693287037037037</v>
      </c>
      <c r="J978" t="s">
        <v>302</v>
      </c>
      <c r="K978">
        <v>54533</v>
      </c>
      <c r="L978" s="12">
        <v>5.8333333333333327E-2</v>
      </c>
      <c r="N978" t="s">
        <v>294</v>
      </c>
      <c r="O978">
        <v>57637</v>
      </c>
      <c r="P978" s="12">
        <v>3.0893719806763288E-2</v>
      </c>
      <c r="R978" t="s">
        <v>295</v>
      </c>
      <c r="S978">
        <v>57637</v>
      </c>
      <c r="T978" s="12">
        <v>4.1250000000000002E-2</v>
      </c>
    </row>
    <row r="979" spans="2:20" x14ac:dyDescent="0.3">
      <c r="B979" t="s">
        <v>253</v>
      </c>
      <c r="C979">
        <v>92806</v>
      </c>
      <c r="D979" s="12">
        <v>9.4444444444444445E-3</v>
      </c>
      <c r="F979" t="s">
        <v>301</v>
      </c>
      <c r="G979">
        <v>54534</v>
      </c>
      <c r="H979" s="12">
        <v>0.13185897435897437</v>
      </c>
      <c r="J979" t="s">
        <v>302</v>
      </c>
      <c r="K979">
        <v>54534</v>
      </c>
      <c r="L979" s="12">
        <v>6.5222222222222223E-2</v>
      </c>
      <c r="N979" t="s">
        <v>294</v>
      </c>
      <c r="O979">
        <v>57638</v>
      </c>
      <c r="P979" s="12">
        <v>4.3227513227513226E-2</v>
      </c>
      <c r="R979" t="s">
        <v>295</v>
      </c>
      <c r="S979">
        <v>57638</v>
      </c>
      <c r="T979" s="12">
        <v>3.6888888888888888E-2</v>
      </c>
    </row>
    <row r="980" spans="2:20" x14ac:dyDescent="0.3">
      <c r="B980" t="s">
        <v>253</v>
      </c>
      <c r="C980">
        <v>92807</v>
      </c>
      <c r="D980" s="12">
        <v>8.8888888888888889E-3</v>
      </c>
      <c r="F980" t="s">
        <v>301</v>
      </c>
      <c r="G980">
        <v>54535</v>
      </c>
      <c r="H980" s="12">
        <v>0.14089743589743592</v>
      </c>
      <c r="J980" t="s">
        <v>302</v>
      </c>
      <c r="K980">
        <v>54535</v>
      </c>
      <c r="L980" s="12">
        <v>5.2592592592592587E-2</v>
      </c>
      <c r="N980" t="s">
        <v>294</v>
      </c>
      <c r="O980">
        <v>57639</v>
      </c>
      <c r="P980" s="12">
        <v>1.8569444444444444E-2</v>
      </c>
      <c r="R980" t="s">
        <v>295</v>
      </c>
      <c r="S980">
        <v>57639</v>
      </c>
      <c r="T980" s="12">
        <v>3.9861111111111111E-2</v>
      </c>
    </row>
    <row r="981" spans="2:20" x14ac:dyDescent="0.3">
      <c r="B981" t="s">
        <v>253</v>
      </c>
      <c r="C981">
        <v>92808</v>
      </c>
      <c r="D981" s="12">
        <v>8.8888888888888889E-3</v>
      </c>
      <c r="F981" t="s">
        <v>301</v>
      </c>
      <c r="G981">
        <v>54536</v>
      </c>
      <c r="H981" s="12">
        <v>9.3666666666666676E-2</v>
      </c>
      <c r="J981" t="s">
        <v>302</v>
      </c>
      <c r="K981">
        <v>54536</v>
      </c>
      <c r="L981" s="12">
        <v>4.1805555555555561E-2</v>
      </c>
      <c r="N981" t="s">
        <v>294</v>
      </c>
      <c r="O981">
        <v>57640</v>
      </c>
      <c r="P981" s="12">
        <v>3.6969696969696972E-2</v>
      </c>
      <c r="R981" t="s">
        <v>295</v>
      </c>
      <c r="S981">
        <v>57640</v>
      </c>
      <c r="T981" s="12">
        <v>3.6944444444444446E-2</v>
      </c>
    </row>
    <row r="982" spans="2:20" x14ac:dyDescent="0.3">
      <c r="B982" t="s">
        <v>253</v>
      </c>
      <c r="C982">
        <v>92809</v>
      </c>
      <c r="D982" s="12">
        <v>9.1666666666666667E-3</v>
      </c>
      <c r="F982" t="s">
        <v>301</v>
      </c>
      <c r="G982">
        <v>54537</v>
      </c>
      <c r="H982" s="12">
        <v>8.8643162393162403E-2</v>
      </c>
      <c r="J982" t="s">
        <v>302</v>
      </c>
      <c r="K982">
        <v>54537</v>
      </c>
      <c r="L982" s="12">
        <v>4.4206349206349208E-2</v>
      </c>
      <c r="N982" t="s">
        <v>294</v>
      </c>
      <c r="O982">
        <v>57641</v>
      </c>
      <c r="P982" s="12">
        <v>3.0529100529100527E-2</v>
      </c>
      <c r="R982" t="s">
        <v>295</v>
      </c>
      <c r="S982">
        <v>57641</v>
      </c>
      <c r="T982" s="12">
        <v>3.4111111111111106E-2</v>
      </c>
    </row>
    <row r="983" spans="2:20" x14ac:dyDescent="0.3">
      <c r="B983" t="s">
        <v>253</v>
      </c>
      <c r="C983">
        <v>92810</v>
      </c>
      <c r="D983" s="12">
        <v>8.611111111111111E-3</v>
      </c>
      <c r="F983" t="s">
        <v>301</v>
      </c>
      <c r="G983">
        <v>54538</v>
      </c>
      <c r="H983" s="12">
        <v>0.13857905982905983</v>
      </c>
      <c r="J983" t="s">
        <v>302</v>
      </c>
      <c r="K983">
        <v>54538</v>
      </c>
      <c r="L983" s="12">
        <v>6.3240740740740736E-2</v>
      </c>
      <c r="N983" t="s">
        <v>294</v>
      </c>
      <c r="O983">
        <v>57642</v>
      </c>
      <c r="P983" s="12">
        <v>4.4016203703703703E-2</v>
      </c>
      <c r="R983" t="s">
        <v>295</v>
      </c>
      <c r="S983">
        <v>57642</v>
      </c>
      <c r="T983" s="12">
        <v>2.3722222222222221E-2</v>
      </c>
    </row>
    <row r="984" spans="2:20" x14ac:dyDescent="0.3">
      <c r="B984" t="s">
        <v>253</v>
      </c>
      <c r="C984">
        <v>92811</v>
      </c>
      <c r="D984" s="12">
        <v>8.8888888888888889E-3</v>
      </c>
      <c r="F984" t="s">
        <v>301</v>
      </c>
      <c r="G984">
        <v>54539</v>
      </c>
      <c r="H984" s="12">
        <v>9.9340277777777777E-2</v>
      </c>
      <c r="J984" t="s">
        <v>302</v>
      </c>
      <c r="K984">
        <v>54539</v>
      </c>
      <c r="L984" s="12">
        <v>4.8009259259259258E-2</v>
      </c>
      <c r="N984" t="s">
        <v>294</v>
      </c>
      <c r="O984">
        <v>57643</v>
      </c>
      <c r="P984" s="12">
        <v>3.8638888888888889E-2</v>
      </c>
      <c r="R984" t="s">
        <v>295</v>
      </c>
      <c r="S984">
        <v>57643</v>
      </c>
      <c r="T984" s="12">
        <v>3.8842592592592588E-2</v>
      </c>
    </row>
    <row r="985" spans="2:20" x14ac:dyDescent="0.3">
      <c r="B985" t="s">
        <v>253</v>
      </c>
      <c r="C985">
        <v>92812</v>
      </c>
      <c r="D985" s="12">
        <v>8.8888888888888889E-3</v>
      </c>
      <c r="F985" t="s">
        <v>301</v>
      </c>
      <c r="G985">
        <v>54540</v>
      </c>
      <c r="H985" s="12">
        <v>0.11383547008547008</v>
      </c>
      <c r="J985" t="s">
        <v>302</v>
      </c>
      <c r="K985">
        <v>54540</v>
      </c>
      <c r="L985" s="12">
        <v>6.1712962962962963E-2</v>
      </c>
      <c r="N985" t="s">
        <v>294</v>
      </c>
      <c r="O985">
        <v>57644</v>
      </c>
      <c r="P985" s="12">
        <v>1.7833333333333333E-2</v>
      </c>
      <c r="R985" t="s">
        <v>295</v>
      </c>
      <c r="S985">
        <v>57644</v>
      </c>
      <c r="T985" s="12">
        <v>3.2777777777777781E-2</v>
      </c>
    </row>
    <row r="986" spans="2:20" x14ac:dyDescent="0.3">
      <c r="B986" t="s">
        <v>253</v>
      </c>
      <c r="C986">
        <v>92813</v>
      </c>
      <c r="D986" s="12">
        <v>8.8888888888888889E-3</v>
      </c>
      <c r="F986" t="s">
        <v>301</v>
      </c>
      <c r="G986">
        <v>54541</v>
      </c>
      <c r="H986" s="12">
        <v>0.14926282051282053</v>
      </c>
      <c r="J986" t="s">
        <v>302</v>
      </c>
      <c r="K986">
        <v>54541</v>
      </c>
      <c r="L986" s="12">
        <v>4.8888888888888885E-2</v>
      </c>
      <c r="N986" t="s">
        <v>294</v>
      </c>
      <c r="O986">
        <v>57645</v>
      </c>
      <c r="P986" s="12">
        <v>2.7032828282828283E-2</v>
      </c>
      <c r="R986" t="s">
        <v>295</v>
      </c>
      <c r="S986">
        <v>57645</v>
      </c>
      <c r="T986" s="12">
        <v>3.7666666666666668E-2</v>
      </c>
    </row>
    <row r="987" spans="2:20" x14ac:dyDescent="0.3">
      <c r="B987" t="s">
        <v>253</v>
      </c>
      <c r="C987">
        <v>92814</v>
      </c>
      <c r="D987" s="12">
        <v>8.8888888888888889E-3</v>
      </c>
      <c r="F987" t="s">
        <v>301</v>
      </c>
      <c r="G987">
        <v>54542</v>
      </c>
      <c r="H987" s="12">
        <v>0.10475555555555555</v>
      </c>
      <c r="J987" t="s">
        <v>302</v>
      </c>
      <c r="K987">
        <v>54542</v>
      </c>
      <c r="L987" s="12">
        <v>4.6898148148148154E-2</v>
      </c>
      <c r="N987" t="s">
        <v>294</v>
      </c>
      <c r="O987">
        <v>57646</v>
      </c>
      <c r="P987" s="12">
        <v>3.2433862433862433E-2</v>
      </c>
      <c r="R987" t="s">
        <v>295</v>
      </c>
      <c r="S987">
        <v>57646</v>
      </c>
      <c r="T987" s="12">
        <v>3.888888888888889E-2</v>
      </c>
    </row>
    <row r="988" spans="2:20" x14ac:dyDescent="0.3">
      <c r="B988" t="s">
        <v>253</v>
      </c>
      <c r="C988">
        <v>92815</v>
      </c>
      <c r="D988" s="12">
        <v>8.611111111111111E-3</v>
      </c>
      <c r="F988" t="s">
        <v>301</v>
      </c>
      <c r="G988">
        <v>54543</v>
      </c>
      <c r="H988" s="12">
        <v>8.5085470085470086E-2</v>
      </c>
      <c r="J988" t="s">
        <v>302</v>
      </c>
      <c r="K988">
        <v>54543</v>
      </c>
      <c r="L988" s="12">
        <v>5.2870370370370373E-2</v>
      </c>
      <c r="N988" t="s">
        <v>294</v>
      </c>
      <c r="O988">
        <v>57647</v>
      </c>
      <c r="P988" s="12">
        <v>3.5857487922705315E-2</v>
      </c>
      <c r="R988" t="s">
        <v>295</v>
      </c>
      <c r="S988">
        <v>57647</v>
      </c>
      <c r="T988" s="12">
        <v>2.9333333333333333E-2</v>
      </c>
    </row>
    <row r="989" spans="2:20" x14ac:dyDescent="0.3">
      <c r="B989" t="s">
        <v>253</v>
      </c>
      <c r="C989">
        <v>92816</v>
      </c>
      <c r="D989" s="12">
        <v>8.611111111111111E-3</v>
      </c>
      <c r="F989" t="s">
        <v>301</v>
      </c>
      <c r="G989">
        <v>54544</v>
      </c>
      <c r="H989" s="12">
        <v>9.7633333333333336E-2</v>
      </c>
      <c r="J989" t="s">
        <v>302</v>
      </c>
      <c r="K989">
        <v>54544</v>
      </c>
      <c r="L989" s="12">
        <v>5.8769841269841271E-2</v>
      </c>
      <c r="N989" t="s">
        <v>294</v>
      </c>
      <c r="O989">
        <v>57648</v>
      </c>
      <c r="P989" s="12">
        <v>3.6557971014492756E-2</v>
      </c>
      <c r="R989" t="s">
        <v>295</v>
      </c>
      <c r="S989">
        <v>57648</v>
      </c>
      <c r="T989" s="12">
        <v>3.8777777777777779E-2</v>
      </c>
    </row>
    <row r="990" spans="2:20" x14ac:dyDescent="0.3">
      <c r="B990" t="s">
        <v>253</v>
      </c>
      <c r="C990">
        <v>92817</v>
      </c>
      <c r="D990" s="12">
        <v>8.8888888888888889E-3</v>
      </c>
      <c r="F990" t="s">
        <v>301</v>
      </c>
      <c r="G990">
        <v>54545</v>
      </c>
      <c r="H990" s="12">
        <v>0.16057692307692306</v>
      </c>
      <c r="J990" t="s">
        <v>302</v>
      </c>
      <c r="K990">
        <v>54545</v>
      </c>
      <c r="L990" s="12">
        <v>3.9722222222222221E-2</v>
      </c>
      <c r="N990" t="s">
        <v>294</v>
      </c>
      <c r="O990">
        <v>57649</v>
      </c>
      <c r="P990" s="12">
        <v>3.1E-2</v>
      </c>
      <c r="R990" t="s">
        <v>295</v>
      </c>
      <c r="S990">
        <v>57649</v>
      </c>
      <c r="T990" s="12">
        <v>3.2638888888888891E-2</v>
      </c>
    </row>
    <row r="991" spans="2:20" x14ac:dyDescent="0.3">
      <c r="B991" t="s">
        <v>253</v>
      </c>
      <c r="C991">
        <v>92818</v>
      </c>
      <c r="D991" s="12">
        <v>9.1666666666666667E-3</v>
      </c>
      <c r="F991" t="s">
        <v>301</v>
      </c>
      <c r="G991">
        <v>54546</v>
      </c>
      <c r="H991" s="12">
        <v>0.10746794871794871</v>
      </c>
      <c r="J991" t="s">
        <v>302</v>
      </c>
      <c r="K991">
        <v>54546</v>
      </c>
      <c r="L991" s="12">
        <v>5.0555555555555555E-2</v>
      </c>
      <c r="N991" t="s">
        <v>294</v>
      </c>
      <c r="O991">
        <v>57650</v>
      </c>
      <c r="P991" s="12">
        <v>4.4016203703703703E-2</v>
      </c>
      <c r="R991" t="s">
        <v>295</v>
      </c>
      <c r="S991">
        <v>57650</v>
      </c>
      <c r="T991" s="12">
        <v>2.3722222222222221E-2</v>
      </c>
    </row>
    <row r="992" spans="2:20" x14ac:dyDescent="0.3">
      <c r="B992" t="s">
        <v>253</v>
      </c>
      <c r="C992">
        <v>92819</v>
      </c>
      <c r="D992" s="12">
        <v>8.3333333333333332E-3</v>
      </c>
      <c r="F992" t="s">
        <v>301</v>
      </c>
      <c r="G992">
        <v>54547</v>
      </c>
      <c r="H992" s="12">
        <v>0.11527777777777778</v>
      </c>
      <c r="J992" t="s">
        <v>302</v>
      </c>
      <c r="K992">
        <v>54547</v>
      </c>
      <c r="L992" s="12">
        <v>4.5555555555555557E-2</v>
      </c>
      <c r="N992" t="s">
        <v>294</v>
      </c>
      <c r="O992">
        <v>57651</v>
      </c>
      <c r="P992" s="12">
        <v>3.8638888888888889E-2</v>
      </c>
      <c r="R992" t="s">
        <v>295</v>
      </c>
      <c r="S992">
        <v>57651</v>
      </c>
      <c r="T992" s="12">
        <v>3.8842592592592588E-2</v>
      </c>
    </row>
    <row r="993" spans="2:20" x14ac:dyDescent="0.3">
      <c r="B993" t="s">
        <v>253</v>
      </c>
      <c r="C993">
        <v>92820</v>
      </c>
      <c r="D993" s="12">
        <v>9.7222222222222224E-3</v>
      </c>
      <c r="F993" t="s">
        <v>301</v>
      </c>
      <c r="G993">
        <v>54548</v>
      </c>
      <c r="H993" s="12">
        <v>0.12428240740740741</v>
      </c>
      <c r="J993" t="s">
        <v>302</v>
      </c>
      <c r="K993">
        <v>54548</v>
      </c>
      <c r="L993" s="12">
        <v>5.6777777777777781E-2</v>
      </c>
      <c r="N993" t="s">
        <v>294</v>
      </c>
      <c r="O993">
        <v>57652</v>
      </c>
      <c r="P993" s="12">
        <v>1.7833333333333333E-2</v>
      </c>
      <c r="R993" t="s">
        <v>295</v>
      </c>
      <c r="S993">
        <v>57652</v>
      </c>
      <c r="T993" s="12">
        <v>3.2777777777777781E-2</v>
      </c>
    </row>
    <row r="994" spans="2:20" x14ac:dyDescent="0.3">
      <c r="B994" t="s">
        <v>253</v>
      </c>
      <c r="C994">
        <v>92821</v>
      </c>
      <c r="D994" s="12">
        <v>9.1666666666666667E-3</v>
      </c>
      <c r="F994" t="s">
        <v>301</v>
      </c>
      <c r="G994">
        <v>54549</v>
      </c>
      <c r="H994" s="12">
        <v>0.13166666666666665</v>
      </c>
      <c r="J994" t="s">
        <v>302</v>
      </c>
      <c r="K994">
        <v>54549</v>
      </c>
      <c r="L994" s="12">
        <v>5.5740740740740737E-2</v>
      </c>
      <c r="N994" t="s">
        <v>294</v>
      </c>
      <c r="O994">
        <v>57653</v>
      </c>
      <c r="P994" s="12">
        <v>2.6763285024154589E-2</v>
      </c>
      <c r="R994" t="s">
        <v>295</v>
      </c>
      <c r="S994">
        <v>57653</v>
      </c>
      <c r="T994" s="12">
        <v>4.0625000000000001E-2</v>
      </c>
    </row>
    <row r="995" spans="2:20" x14ac:dyDescent="0.3">
      <c r="B995" t="s">
        <v>253</v>
      </c>
      <c r="C995">
        <v>92822</v>
      </c>
      <c r="D995" s="12">
        <v>9.7222222222222224E-3</v>
      </c>
      <c r="F995" t="s">
        <v>301</v>
      </c>
      <c r="G995">
        <v>54550</v>
      </c>
      <c r="H995" s="12">
        <v>0.14554398148148148</v>
      </c>
      <c r="J995" t="s">
        <v>302</v>
      </c>
      <c r="K995">
        <v>54550</v>
      </c>
      <c r="L995" s="12">
        <v>5.4000000000000006E-2</v>
      </c>
      <c r="N995" t="s">
        <v>294</v>
      </c>
      <c r="O995">
        <v>57654</v>
      </c>
      <c r="P995" s="12">
        <v>3.2666666666666663E-2</v>
      </c>
      <c r="R995" t="s">
        <v>295</v>
      </c>
      <c r="S995">
        <v>57654</v>
      </c>
      <c r="T995" s="12">
        <v>3.7166666666666667E-2</v>
      </c>
    </row>
    <row r="996" spans="2:20" x14ac:dyDescent="0.3">
      <c r="B996" t="s">
        <v>253</v>
      </c>
      <c r="C996">
        <v>92823</v>
      </c>
      <c r="D996" s="12">
        <v>8.8888888888888889E-3</v>
      </c>
      <c r="F996" t="s">
        <v>301</v>
      </c>
      <c r="G996">
        <v>54551</v>
      </c>
      <c r="H996" s="12">
        <v>0.11683333333333333</v>
      </c>
      <c r="J996" t="s">
        <v>302</v>
      </c>
      <c r="K996">
        <v>54551</v>
      </c>
      <c r="L996" s="12">
        <v>5.4880952380952377E-2</v>
      </c>
      <c r="N996" t="s">
        <v>294</v>
      </c>
      <c r="O996">
        <v>57655</v>
      </c>
      <c r="P996" s="12">
        <v>3.5243055555555555E-2</v>
      </c>
      <c r="R996" t="s">
        <v>295</v>
      </c>
      <c r="S996">
        <v>57655</v>
      </c>
      <c r="T996" s="12">
        <v>3.1666666666666669E-2</v>
      </c>
    </row>
    <row r="997" spans="2:20" x14ac:dyDescent="0.3">
      <c r="B997" t="s">
        <v>253</v>
      </c>
      <c r="C997">
        <v>92824</v>
      </c>
      <c r="D997" s="12">
        <v>9.4444444444444445E-3</v>
      </c>
      <c r="F997" t="s">
        <v>301</v>
      </c>
      <c r="G997">
        <v>54552</v>
      </c>
      <c r="H997" s="12">
        <v>0.10229700854700854</v>
      </c>
      <c r="J997" t="s">
        <v>302</v>
      </c>
      <c r="K997">
        <v>54552</v>
      </c>
      <c r="L997" s="12">
        <v>5.0476190476190473E-2</v>
      </c>
      <c r="N997" t="s">
        <v>294</v>
      </c>
      <c r="O997">
        <v>57656</v>
      </c>
      <c r="P997" s="12">
        <v>3.6969696969696972E-2</v>
      </c>
      <c r="R997" t="s">
        <v>295</v>
      </c>
      <c r="S997">
        <v>57656</v>
      </c>
      <c r="T997" s="12">
        <v>3.6944444444444446E-2</v>
      </c>
    </row>
    <row r="998" spans="2:20" x14ac:dyDescent="0.3">
      <c r="B998" t="s">
        <v>253</v>
      </c>
      <c r="C998">
        <v>92825</v>
      </c>
      <c r="D998" s="12">
        <v>9.4444444444444445E-3</v>
      </c>
      <c r="F998" t="s">
        <v>301</v>
      </c>
      <c r="G998">
        <v>54553</v>
      </c>
      <c r="H998" s="12">
        <v>0.15072222222222223</v>
      </c>
      <c r="J998" t="s">
        <v>302</v>
      </c>
      <c r="K998">
        <v>54553</v>
      </c>
      <c r="L998" s="12">
        <v>5.1805555555555556E-2</v>
      </c>
      <c r="N998" t="s">
        <v>294</v>
      </c>
      <c r="O998">
        <v>57657</v>
      </c>
      <c r="P998" s="12">
        <v>3.0529100529100527E-2</v>
      </c>
      <c r="R998" t="s">
        <v>295</v>
      </c>
      <c r="S998">
        <v>57657</v>
      </c>
      <c r="T998" s="12">
        <v>3.4111111111111106E-2</v>
      </c>
    </row>
    <row r="999" spans="2:20" x14ac:dyDescent="0.3">
      <c r="B999" t="s">
        <v>253</v>
      </c>
      <c r="C999">
        <v>92826</v>
      </c>
      <c r="D999" s="12">
        <v>8.8888888888888889E-3</v>
      </c>
      <c r="F999" t="s">
        <v>301</v>
      </c>
      <c r="G999">
        <v>54554</v>
      </c>
      <c r="H999" s="12">
        <v>0.15252222222222223</v>
      </c>
      <c r="J999" t="s">
        <v>302</v>
      </c>
      <c r="K999">
        <v>54554</v>
      </c>
      <c r="L999" s="12">
        <v>5.0555555555555555E-2</v>
      </c>
      <c r="N999" t="s">
        <v>294</v>
      </c>
      <c r="O999">
        <v>57658</v>
      </c>
      <c r="P999" s="12">
        <v>4.4528985507246377E-2</v>
      </c>
      <c r="R999" t="s">
        <v>295</v>
      </c>
      <c r="S999">
        <v>57658</v>
      </c>
      <c r="T999" s="12">
        <v>2.1944444444444444E-2</v>
      </c>
    </row>
    <row r="1000" spans="2:20" x14ac:dyDescent="0.3">
      <c r="B1000" t="s">
        <v>253</v>
      </c>
      <c r="C1000">
        <v>92827</v>
      </c>
      <c r="D1000" s="12">
        <v>8.3333333333333332E-3</v>
      </c>
      <c r="F1000" t="s">
        <v>301</v>
      </c>
      <c r="G1000">
        <v>54555</v>
      </c>
      <c r="H1000" s="12">
        <v>0.14726495726495725</v>
      </c>
      <c r="J1000" t="s">
        <v>302</v>
      </c>
      <c r="K1000">
        <v>54555</v>
      </c>
      <c r="L1000" s="12">
        <v>5.0500000000000003E-2</v>
      </c>
      <c r="N1000" t="s">
        <v>294</v>
      </c>
      <c r="O1000">
        <v>57659</v>
      </c>
      <c r="P1000" s="12">
        <v>3.843915343915344E-2</v>
      </c>
      <c r="R1000" t="s">
        <v>295</v>
      </c>
      <c r="S1000">
        <v>57659</v>
      </c>
      <c r="T1000" s="12">
        <v>4.1055555555555553E-2</v>
      </c>
    </row>
    <row r="1001" spans="2:20" x14ac:dyDescent="0.3">
      <c r="B1001" t="s">
        <v>253</v>
      </c>
      <c r="C1001">
        <v>92828</v>
      </c>
      <c r="D1001" s="12">
        <v>8.8888888888888889E-3</v>
      </c>
      <c r="F1001" t="s">
        <v>301</v>
      </c>
      <c r="G1001">
        <v>54556</v>
      </c>
      <c r="H1001" s="12">
        <v>0.1234</v>
      </c>
      <c r="J1001" t="s">
        <v>302</v>
      </c>
      <c r="K1001">
        <v>54556</v>
      </c>
      <c r="L1001" s="12">
        <v>5.2453703703703704E-2</v>
      </c>
      <c r="N1001" t="s">
        <v>294</v>
      </c>
      <c r="O1001">
        <v>57660</v>
      </c>
      <c r="P1001" s="12">
        <v>1.7558479532163745E-2</v>
      </c>
      <c r="R1001" t="s">
        <v>295</v>
      </c>
      <c r="S1001">
        <v>57660</v>
      </c>
      <c r="T1001" s="12">
        <v>3.152777777777778E-2</v>
      </c>
    </row>
    <row r="1002" spans="2:20" x14ac:dyDescent="0.3">
      <c r="B1002" t="s">
        <v>253</v>
      </c>
      <c r="C1002">
        <v>92829</v>
      </c>
      <c r="D1002" s="12">
        <v>8.8888888888888889E-3</v>
      </c>
      <c r="F1002" t="s">
        <v>301</v>
      </c>
      <c r="G1002">
        <v>54557</v>
      </c>
      <c r="H1002" s="12">
        <v>0.11219017094017093</v>
      </c>
      <c r="J1002" t="s">
        <v>302</v>
      </c>
      <c r="K1002">
        <v>54557</v>
      </c>
      <c r="L1002" s="12">
        <v>4.7685185185185185E-2</v>
      </c>
      <c r="N1002" t="s">
        <v>294</v>
      </c>
      <c r="O1002">
        <v>57661</v>
      </c>
      <c r="P1002" s="12">
        <v>2.6763285024154589E-2</v>
      </c>
      <c r="R1002" t="s">
        <v>295</v>
      </c>
      <c r="S1002">
        <v>57661</v>
      </c>
      <c r="T1002" s="12">
        <v>4.0625000000000001E-2</v>
      </c>
    </row>
    <row r="1003" spans="2:20" x14ac:dyDescent="0.3">
      <c r="B1003" t="s">
        <v>253</v>
      </c>
      <c r="C1003">
        <v>92830</v>
      </c>
      <c r="D1003" s="12">
        <v>8.611111111111111E-3</v>
      </c>
      <c r="F1003" t="s">
        <v>301</v>
      </c>
      <c r="G1003">
        <v>54558</v>
      </c>
      <c r="H1003" s="12">
        <v>0.10915637860082306</v>
      </c>
      <c r="J1003" t="s">
        <v>302</v>
      </c>
      <c r="K1003">
        <v>54558</v>
      </c>
      <c r="L1003" s="12">
        <v>4.3518518518518519E-2</v>
      </c>
      <c r="N1003" t="s">
        <v>294</v>
      </c>
      <c r="O1003">
        <v>57662</v>
      </c>
      <c r="P1003" s="12">
        <v>3.2666666666666663E-2</v>
      </c>
      <c r="R1003" t="s">
        <v>295</v>
      </c>
      <c r="S1003">
        <v>57662</v>
      </c>
      <c r="T1003" s="12">
        <v>3.7166666666666667E-2</v>
      </c>
    </row>
    <row r="1004" spans="2:20" x14ac:dyDescent="0.3">
      <c r="B1004" t="s">
        <v>253</v>
      </c>
      <c r="C1004">
        <v>92831</v>
      </c>
      <c r="D1004" s="12">
        <v>9.7222222222222224E-3</v>
      </c>
      <c r="F1004" t="s">
        <v>301</v>
      </c>
      <c r="G1004">
        <v>54559</v>
      </c>
      <c r="H1004" s="12">
        <v>0.14620726495726497</v>
      </c>
      <c r="J1004" t="s">
        <v>302</v>
      </c>
      <c r="K1004">
        <v>54559</v>
      </c>
      <c r="L1004" s="12">
        <v>4.8888888888888891E-2</v>
      </c>
      <c r="N1004" t="s">
        <v>294</v>
      </c>
      <c r="O1004">
        <v>57663</v>
      </c>
      <c r="P1004" s="12">
        <v>3.5243055555555555E-2</v>
      </c>
      <c r="R1004" t="s">
        <v>295</v>
      </c>
      <c r="S1004">
        <v>57663</v>
      </c>
      <c r="T1004" s="12">
        <v>3.1666666666666669E-2</v>
      </c>
    </row>
    <row r="1005" spans="2:20" x14ac:dyDescent="0.3">
      <c r="B1005" t="s">
        <v>253</v>
      </c>
      <c r="C1005">
        <v>92832</v>
      </c>
      <c r="D1005" s="12">
        <v>8.8888888888888889E-3</v>
      </c>
      <c r="F1005" t="s">
        <v>301</v>
      </c>
      <c r="G1005">
        <v>54560</v>
      </c>
      <c r="H1005" s="12">
        <v>0.10746913580246914</v>
      </c>
      <c r="J1005" t="s">
        <v>302</v>
      </c>
      <c r="K1005">
        <v>54560</v>
      </c>
      <c r="L1005" s="12">
        <v>5.0277777777777782E-2</v>
      </c>
      <c r="N1005" t="s">
        <v>294</v>
      </c>
      <c r="O1005">
        <v>57664</v>
      </c>
      <c r="P1005" s="12">
        <v>3.6557971014492756E-2</v>
      </c>
      <c r="R1005" t="s">
        <v>295</v>
      </c>
      <c r="S1005">
        <v>57664</v>
      </c>
      <c r="T1005" s="12">
        <v>3.8777777777777779E-2</v>
      </c>
    </row>
    <row r="1006" spans="2:20" x14ac:dyDescent="0.3">
      <c r="B1006" t="s">
        <v>253</v>
      </c>
      <c r="C1006">
        <v>92833</v>
      </c>
      <c r="D1006" s="12">
        <v>8.8888888888888889E-3</v>
      </c>
      <c r="F1006" t="s">
        <v>301</v>
      </c>
      <c r="G1006">
        <v>54561</v>
      </c>
      <c r="H1006" s="12">
        <v>0.12879273504273503</v>
      </c>
      <c r="J1006" t="s">
        <v>302</v>
      </c>
      <c r="K1006">
        <v>54561</v>
      </c>
      <c r="L1006" s="12">
        <v>4.5648148148148153E-2</v>
      </c>
      <c r="N1006" t="s">
        <v>294</v>
      </c>
      <c r="O1006">
        <v>57665</v>
      </c>
      <c r="P1006" s="12">
        <v>3.1E-2</v>
      </c>
      <c r="R1006" t="s">
        <v>295</v>
      </c>
      <c r="S1006">
        <v>57665</v>
      </c>
      <c r="T1006" s="12">
        <v>3.2638888888888891E-2</v>
      </c>
    </row>
    <row r="1007" spans="2:20" x14ac:dyDescent="0.3">
      <c r="B1007" t="s">
        <v>253</v>
      </c>
      <c r="C1007">
        <v>92834</v>
      </c>
      <c r="D1007" s="12">
        <v>8.8888888888888889E-3</v>
      </c>
      <c r="F1007" t="s">
        <v>301</v>
      </c>
      <c r="G1007">
        <v>54562</v>
      </c>
      <c r="H1007" s="12">
        <v>0.12026620370370371</v>
      </c>
      <c r="J1007" t="s">
        <v>302</v>
      </c>
      <c r="K1007">
        <v>54562</v>
      </c>
      <c r="L1007" s="12">
        <v>5.6574074074074075E-2</v>
      </c>
      <c r="N1007" t="s">
        <v>294</v>
      </c>
      <c r="O1007">
        <v>57666</v>
      </c>
      <c r="P1007" s="12">
        <v>4.4016203703703703E-2</v>
      </c>
      <c r="R1007" t="s">
        <v>295</v>
      </c>
      <c r="S1007">
        <v>57666</v>
      </c>
      <c r="T1007" s="12">
        <v>2.3722222222222221E-2</v>
      </c>
    </row>
    <row r="1008" spans="2:20" x14ac:dyDescent="0.3">
      <c r="B1008" t="s">
        <v>253</v>
      </c>
      <c r="C1008">
        <v>92835</v>
      </c>
      <c r="D1008" s="12">
        <v>9.4444444444444445E-3</v>
      </c>
      <c r="F1008" t="s">
        <v>301</v>
      </c>
      <c r="G1008">
        <v>54563</v>
      </c>
      <c r="H1008" s="12">
        <v>9.9660493827160496E-2</v>
      </c>
      <c r="J1008" t="s">
        <v>302</v>
      </c>
      <c r="K1008">
        <v>54563</v>
      </c>
      <c r="L1008" s="12">
        <v>4.0119047619047617E-2</v>
      </c>
      <c r="N1008" t="s">
        <v>294</v>
      </c>
      <c r="O1008">
        <v>57667</v>
      </c>
      <c r="P1008" s="12">
        <v>3.8638888888888889E-2</v>
      </c>
      <c r="R1008" t="s">
        <v>295</v>
      </c>
      <c r="S1008">
        <v>57667</v>
      </c>
      <c r="T1008" s="12">
        <v>3.8842592592592588E-2</v>
      </c>
    </row>
    <row r="1009" spans="2:20" x14ac:dyDescent="0.3">
      <c r="B1009" t="s">
        <v>253</v>
      </c>
      <c r="C1009">
        <v>92836</v>
      </c>
      <c r="D1009" s="12">
        <v>8.611111111111111E-3</v>
      </c>
      <c r="F1009" t="s">
        <v>301</v>
      </c>
      <c r="G1009">
        <v>54564</v>
      </c>
      <c r="H1009" s="12">
        <v>0.14241898148148149</v>
      </c>
      <c r="J1009" t="s">
        <v>302</v>
      </c>
      <c r="K1009">
        <v>54564</v>
      </c>
      <c r="L1009" s="12">
        <v>4.4666666666666667E-2</v>
      </c>
      <c r="N1009" t="s">
        <v>294</v>
      </c>
      <c r="O1009">
        <v>57668</v>
      </c>
      <c r="P1009" s="12">
        <v>4.2451690821256036E-2</v>
      </c>
      <c r="R1009" t="s">
        <v>295</v>
      </c>
      <c r="S1009">
        <v>57668</v>
      </c>
      <c r="T1009" s="12">
        <v>3.6888888888888888E-2</v>
      </c>
    </row>
    <row r="1010" spans="2:20" x14ac:dyDescent="0.3">
      <c r="B1010" t="s">
        <v>253</v>
      </c>
      <c r="C1010">
        <v>92837</v>
      </c>
      <c r="D1010" s="12">
        <v>9.1666666666666667E-3</v>
      </c>
      <c r="F1010" t="s">
        <v>301</v>
      </c>
      <c r="G1010">
        <v>54565</v>
      </c>
      <c r="H1010" s="12">
        <v>0.111517094017094</v>
      </c>
      <c r="J1010" t="s">
        <v>302</v>
      </c>
      <c r="K1010">
        <v>54565</v>
      </c>
      <c r="L1010" s="12">
        <v>5.7333333333333333E-2</v>
      </c>
      <c r="N1010" t="s">
        <v>294</v>
      </c>
      <c r="O1010">
        <v>57669</v>
      </c>
      <c r="P1010" s="12">
        <v>3.9875000000000001E-2</v>
      </c>
      <c r="R1010" t="s">
        <v>295</v>
      </c>
      <c r="S1010">
        <v>57669</v>
      </c>
      <c r="T1010" s="12">
        <v>2.9027777777777777E-2</v>
      </c>
    </row>
    <row r="1011" spans="2:20" x14ac:dyDescent="0.3">
      <c r="B1011" t="s">
        <v>253</v>
      </c>
      <c r="C1011">
        <v>92838</v>
      </c>
      <c r="D1011" s="12">
        <v>9.4444444444444445E-3</v>
      </c>
      <c r="F1011" t="s">
        <v>301</v>
      </c>
      <c r="G1011">
        <v>54566</v>
      </c>
      <c r="H1011" s="12">
        <v>8.3211111111111111E-2</v>
      </c>
      <c r="J1011" t="s">
        <v>302</v>
      </c>
      <c r="K1011">
        <v>54566</v>
      </c>
      <c r="L1011" s="12">
        <v>4.4444444444444446E-2</v>
      </c>
      <c r="N1011" t="s">
        <v>294</v>
      </c>
      <c r="O1011">
        <v>57670</v>
      </c>
      <c r="P1011" s="12">
        <v>1.5958333333333331E-2</v>
      </c>
      <c r="R1011" t="s">
        <v>295</v>
      </c>
      <c r="S1011">
        <v>57670</v>
      </c>
      <c r="T1011" s="12">
        <v>3.6111111111111108E-2</v>
      </c>
    </row>
    <row r="1012" spans="2:20" x14ac:dyDescent="0.3">
      <c r="B1012" t="s">
        <v>253</v>
      </c>
      <c r="C1012">
        <v>92839</v>
      </c>
      <c r="D1012" s="12">
        <v>8.611111111111111E-3</v>
      </c>
      <c r="F1012" t="s">
        <v>301</v>
      </c>
      <c r="G1012">
        <v>54567</v>
      </c>
      <c r="H1012" s="12">
        <v>8.7126068376068386E-2</v>
      </c>
      <c r="J1012" t="s">
        <v>302</v>
      </c>
      <c r="K1012">
        <v>54567</v>
      </c>
      <c r="L1012" s="12">
        <v>5.0879629629629629E-2</v>
      </c>
      <c r="N1012" t="s">
        <v>294</v>
      </c>
      <c r="O1012">
        <v>57671</v>
      </c>
      <c r="P1012" s="12">
        <v>3.7676767676767677E-2</v>
      </c>
      <c r="R1012" t="s">
        <v>295</v>
      </c>
      <c r="S1012">
        <v>57671</v>
      </c>
      <c r="T1012" s="12">
        <v>3.6111111111111108E-2</v>
      </c>
    </row>
    <row r="1013" spans="2:20" x14ac:dyDescent="0.3">
      <c r="B1013" t="s">
        <v>253</v>
      </c>
      <c r="C1013">
        <v>92840</v>
      </c>
      <c r="D1013" s="12">
        <v>8.8888888888888889E-3</v>
      </c>
      <c r="F1013" t="s">
        <v>301</v>
      </c>
      <c r="G1013">
        <v>54568</v>
      </c>
      <c r="H1013" s="12">
        <v>0.1191087962962963</v>
      </c>
      <c r="J1013" t="s">
        <v>302</v>
      </c>
      <c r="K1013">
        <v>54568</v>
      </c>
      <c r="L1013" s="12">
        <v>5.3111111111111109E-2</v>
      </c>
      <c r="N1013" t="s">
        <v>294</v>
      </c>
      <c r="O1013">
        <v>57672</v>
      </c>
      <c r="P1013" s="12">
        <v>3.228835978835979E-2</v>
      </c>
      <c r="R1013" t="s">
        <v>295</v>
      </c>
      <c r="S1013">
        <v>57672</v>
      </c>
      <c r="T1013" s="12">
        <v>3.2555555555555553E-2</v>
      </c>
    </row>
    <row r="1014" spans="2:20" x14ac:dyDescent="0.3">
      <c r="B1014" t="s">
        <v>253</v>
      </c>
      <c r="C1014">
        <v>92841</v>
      </c>
      <c r="D1014" s="12">
        <v>9.7222222222222224E-3</v>
      </c>
      <c r="F1014" t="s">
        <v>301</v>
      </c>
      <c r="G1014">
        <v>54569</v>
      </c>
      <c r="H1014" s="12">
        <v>0.13151709401709402</v>
      </c>
      <c r="J1014" t="s">
        <v>302</v>
      </c>
      <c r="K1014">
        <v>54569</v>
      </c>
      <c r="L1014" s="12">
        <v>4.2407407407407401E-2</v>
      </c>
      <c r="N1014" t="s">
        <v>294</v>
      </c>
      <c r="O1014">
        <v>57673</v>
      </c>
      <c r="P1014" s="12">
        <v>6.4492753623188404E-2</v>
      </c>
      <c r="R1014" t="s">
        <v>295</v>
      </c>
      <c r="S1014">
        <v>57673</v>
      </c>
      <c r="T1014" s="12">
        <v>3.9907407407407405E-2</v>
      </c>
    </row>
    <row r="1015" spans="2:20" x14ac:dyDescent="0.3">
      <c r="B1015" t="s">
        <v>253</v>
      </c>
      <c r="C1015">
        <v>92842</v>
      </c>
      <c r="D1015" s="12">
        <v>8.8888888888888889E-3</v>
      </c>
      <c r="F1015" t="s">
        <v>301</v>
      </c>
      <c r="G1015">
        <v>54570</v>
      </c>
      <c r="H1015" s="12">
        <v>8.2877777777777786E-2</v>
      </c>
      <c r="J1015" t="s">
        <v>302</v>
      </c>
      <c r="K1015">
        <v>54570</v>
      </c>
      <c r="L1015" s="12">
        <v>4.2638888888888893E-2</v>
      </c>
      <c r="N1015" t="s">
        <v>294</v>
      </c>
      <c r="O1015">
        <v>57674</v>
      </c>
      <c r="P1015" s="12">
        <v>3.1932367149758452E-2</v>
      </c>
      <c r="R1015" t="s">
        <v>295</v>
      </c>
      <c r="S1015">
        <v>57674</v>
      </c>
      <c r="T1015" s="12">
        <v>3.227777777777778E-2</v>
      </c>
    </row>
    <row r="1016" spans="2:20" x14ac:dyDescent="0.3">
      <c r="B1016" t="s">
        <v>253</v>
      </c>
      <c r="C1016">
        <v>92843</v>
      </c>
      <c r="D1016" s="12">
        <v>8.3333333333333332E-3</v>
      </c>
      <c r="F1016" t="s">
        <v>301</v>
      </c>
      <c r="G1016">
        <v>54571</v>
      </c>
      <c r="H1016" s="12">
        <v>0.12179487179487179</v>
      </c>
      <c r="J1016" t="s">
        <v>302</v>
      </c>
      <c r="K1016">
        <v>54571</v>
      </c>
      <c r="L1016" s="12">
        <v>4.5370370370370366E-2</v>
      </c>
      <c r="N1016" t="s">
        <v>294</v>
      </c>
      <c r="O1016">
        <v>57675</v>
      </c>
      <c r="P1016" s="12">
        <v>1.5597222222222224E-2</v>
      </c>
      <c r="R1016" t="s">
        <v>295</v>
      </c>
      <c r="S1016">
        <v>57675</v>
      </c>
      <c r="T1016" s="12">
        <v>3.6944444444444446E-2</v>
      </c>
    </row>
    <row r="1017" spans="2:20" x14ac:dyDescent="0.3">
      <c r="B1017" t="s">
        <v>253</v>
      </c>
      <c r="C1017">
        <v>92844</v>
      </c>
      <c r="D1017" s="12">
        <v>8.8888888888888889E-3</v>
      </c>
      <c r="F1017" t="s">
        <v>301</v>
      </c>
      <c r="G1017">
        <v>54572</v>
      </c>
      <c r="H1017" s="12">
        <v>0.15030092592592592</v>
      </c>
      <c r="J1017" t="s">
        <v>302</v>
      </c>
      <c r="K1017">
        <v>54572</v>
      </c>
      <c r="L1017" s="12">
        <v>3.927777777777778E-2</v>
      </c>
      <c r="N1017" t="s">
        <v>294</v>
      </c>
      <c r="O1017">
        <v>57676</v>
      </c>
      <c r="P1017" s="12">
        <v>4.2878787878787877E-2</v>
      </c>
      <c r="R1017" t="s">
        <v>295</v>
      </c>
      <c r="S1017">
        <v>57676</v>
      </c>
      <c r="T1017" s="12">
        <v>3.5185185185185187E-2</v>
      </c>
    </row>
    <row r="1018" spans="2:20" x14ac:dyDescent="0.3">
      <c r="B1018" t="s">
        <v>253</v>
      </c>
      <c r="C1018">
        <v>92845</v>
      </c>
      <c r="D1018" s="12">
        <v>8.3333333333333332E-3</v>
      </c>
      <c r="F1018" t="s">
        <v>301</v>
      </c>
      <c r="G1018">
        <v>54573</v>
      </c>
      <c r="H1018" s="12">
        <v>0.11081111111111111</v>
      </c>
      <c r="J1018" t="s">
        <v>302</v>
      </c>
      <c r="K1018">
        <v>54573</v>
      </c>
      <c r="L1018" s="12">
        <v>5.2857142857142859E-2</v>
      </c>
      <c r="N1018" t="s">
        <v>294</v>
      </c>
      <c r="O1018">
        <v>57677</v>
      </c>
      <c r="P1018" s="12">
        <v>5.6100000000000004E-2</v>
      </c>
      <c r="R1018" t="s">
        <v>295</v>
      </c>
      <c r="S1018">
        <v>57677</v>
      </c>
      <c r="T1018" s="12">
        <v>2.3796296296296298E-2</v>
      </c>
    </row>
    <row r="1019" spans="2:20" x14ac:dyDescent="0.3">
      <c r="B1019" t="s">
        <v>253</v>
      </c>
      <c r="C1019">
        <v>92846</v>
      </c>
      <c r="D1019" s="12">
        <v>8.611111111111111E-3</v>
      </c>
      <c r="F1019" t="s">
        <v>301</v>
      </c>
      <c r="G1019">
        <v>54574</v>
      </c>
      <c r="H1019" s="12">
        <v>0.1413888888888889</v>
      </c>
      <c r="J1019" t="s">
        <v>302</v>
      </c>
      <c r="K1019">
        <v>54574</v>
      </c>
      <c r="L1019" s="12">
        <v>4.4583333333333336E-2</v>
      </c>
      <c r="N1019" t="s">
        <v>294</v>
      </c>
      <c r="O1019">
        <v>57678</v>
      </c>
      <c r="P1019" s="12">
        <v>4.5162037037037035E-2</v>
      </c>
      <c r="R1019" t="s">
        <v>295</v>
      </c>
      <c r="S1019">
        <v>57678</v>
      </c>
      <c r="T1019" s="12">
        <v>3.3750000000000002E-2</v>
      </c>
    </row>
    <row r="1020" spans="2:20" x14ac:dyDescent="0.3">
      <c r="B1020" t="s">
        <v>253</v>
      </c>
      <c r="C1020">
        <v>92847</v>
      </c>
      <c r="D1020" s="12">
        <v>8.611111111111111E-3</v>
      </c>
      <c r="F1020" t="s">
        <v>301</v>
      </c>
      <c r="G1020">
        <v>54575</v>
      </c>
      <c r="H1020" s="12">
        <v>0.11346666666666666</v>
      </c>
      <c r="J1020" t="s">
        <v>302</v>
      </c>
      <c r="K1020">
        <v>54575</v>
      </c>
      <c r="L1020" s="12">
        <v>5.1865079365079371E-2</v>
      </c>
      <c r="N1020" t="s">
        <v>294</v>
      </c>
      <c r="O1020">
        <v>57679</v>
      </c>
      <c r="P1020" s="12">
        <v>6.7644444444444438E-2</v>
      </c>
      <c r="R1020" t="s">
        <v>295</v>
      </c>
      <c r="S1020">
        <v>57679</v>
      </c>
      <c r="T1020" s="12">
        <v>0.03</v>
      </c>
    </row>
    <row r="1021" spans="2:20" x14ac:dyDescent="0.3">
      <c r="B1021" t="s">
        <v>253</v>
      </c>
      <c r="C1021">
        <v>92848</v>
      </c>
      <c r="D1021" s="12">
        <v>8.611111111111111E-3</v>
      </c>
      <c r="F1021" t="s">
        <v>301</v>
      </c>
      <c r="G1021">
        <v>54576</v>
      </c>
      <c r="H1021" s="12">
        <v>0.13916666666666666</v>
      </c>
      <c r="J1021" t="s">
        <v>302</v>
      </c>
      <c r="K1021">
        <v>54576</v>
      </c>
      <c r="L1021" s="12">
        <v>4.2944444444444445E-2</v>
      </c>
      <c r="N1021" t="s">
        <v>294</v>
      </c>
      <c r="O1021">
        <v>57680</v>
      </c>
      <c r="P1021" s="12">
        <v>2.4325396825396826E-2</v>
      </c>
      <c r="R1021" t="s">
        <v>295</v>
      </c>
      <c r="S1021">
        <v>57680</v>
      </c>
      <c r="T1021" s="12">
        <v>3.0833333333333334E-2</v>
      </c>
    </row>
    <row r="1022" spans="2:20" x14ac:dyDescent="0.3">
      <c r="B1022" t="s">
        <v>253</v>
      </c>
      <c r="C1022">
        <v>92849</v>
      </c>
      <c r="D1022" s="12">
        <v>8.3333333333333332E-3</v>
      </c>
      <c r="F1022" t="s">
        <v>301</v>
      </c>
      <c r="G1022">
        <v>54577</v>
      </c>
      <c r="H1022" s="12">
        <v>0.11764957264957264</v>
      </c>
      <c r="J1022" t="s">
        <v>302</v>
      </c>
      <c r="K1022">
        <v>54577</v>
      </c>
      <c r="L1022" s="12">
        <v>4.7658730158730164E-2</v>
      </c>
      <c r="N1022" t="s">
        <v>294</v>
      </c>
      <c r="O1022">
        <v>57681</v>
      </c>
      <c r="P1022" s="12">
        <v>3.5681818181818183E-2</v>
      </c>
      <c r="R1022" t="s">
        <v>295</v>
      </c>
      <c r="S1022">
        <v>57681</v>
      </c>
      <c r="T1022" s="12">
        <v>3.5166666666666666E-2</v>
      </c>
    </row>
    <row r="1023" spans="2:20" x14ac:dyDescent="0.3">
      <c r="B1023" t="s">
        <v>253</v>
      </c>
      <c r="C1023">
        <v>92850</v>
      </c>
      <c r="D1023" s="12">
        <v>8.611111111111111E-3</v>
      </c>
      <c r="F1023" t="s">
        <v>301</v>
      </c>
      <c r="G1023">
        <v>54578</v>
      </c>
      <c r="H1023" s="12">
        <v>9.3587962962962956E-2</v>
      </c>
      <c r="J1023" t="s">
        <v>302</v>
      </c>
      <c r="K1023">
        <v>54578</v>
      </c>
      <c r="L1023" s="12">
        <v>5.1468253968253962E-2</v>
      </c>
      <c r="N1023" t="s">
        <v>294</v>
      </c>
      <c r="O1023">
        <v>57682</v>
      </c>
      <c r="P1023" s="12">
        <v>3.7702020202020202E-2</v>
      </c>
      <c r="R1023" t="s">
        <v>295</v>
      </c>
      <c r="S1023">
        <v>57682</v>
      </c>
      <c r="T1023" s="12">
        <v>3.4722222222222224E-2</v>
      </c>
    </row>
    <row r="1024" spans="2:20" x14ac:dyDescent="0.3">
      <c r="B1024" t="s">
        <v>253</v>
      </c>
      <c r="C1024">
        <v>92851</v>
      </c>
      <c r="D1024" s="12">
        <v>8.8888888888888889E-3</v>
      </c>
      <c r="F1024" t="s">
        <v>301</v>
      </c>
      <c r="G1024">
        <v>54579</v>
      </c>
      <c r="H1024" s="12">
        <v>0.13352564102564102</v>
      </c>
      <c r="J1024" t="s">
        <v>302</v>
      </c>
      <c r="K1024">
        <v>54579</v>
      </c>
      <c r="L1024" s="12">
        <v>5.0222222222222224E-2</v>
      </c>
      <c r="N1024" t="s">
        <v>294</v>
      </c>
      <c r="O1024">
        <v>57683</v>
      </c>
      <c r="P1024" s="12">
        <v>4.7303240740740743E-2</v>
      </c>
      <c r="R1024" t="s">
        <v>295</v>
      </c>
      <c r="S1024">
        <v>57683</v>
      </c>
      <c r="T1024" s="12">
        <v>3.0185185185185186E-2</v>
      </c>
    </row>
    <row r="1025" spans="2:20" x14ac:dyDescent="0.3">
      <c r="B1025" t="s">
        <v>253</v>
      </c>
      <c r="C1025">
        <v>92852</v>
      </c>
      <c r="D1025" s="12">
        <v>9.4444444444444445E-3</v>
      </c>
      <c r="F1025" t="s">
        <v>301</v>
      </c>
      <c r="G1025">
        <v>54580</v>
      </c>
      <c r="H1025" s="12">
        <v>0.11310386473429951</v>
      </c>
      <c r="J1025" t="s">
        <v>302</v>
      </c>
      <c r="K1025">
        <v>54580</v>
      </c>
      <c r="L1025" s="12">
        <v>6.1190476190476191E-2</v>
      </c>
      <c r="N1025" t="s">
        <v>294</v>
      </c>
      <c r="O1025">
        <v>57684</v>
      </c>
      <c r="P1025" s="12">
        <v>4.8780193236714973E-2</v>
      </c>
      <c r="R1025" t="s">
        <v>295</v>
      </c>
      <c r="S1025">
        <v>57684</v>
      </c>
      <c r="T1025" s="12">
        <v>3.6874999999999998E-2</v>
      </c>
    </row>
    <row r="1026" spans="2:20" x14ac:dyDescent="0.3">
      <c r="B1026" t="s">
        <v>253</v>
      </c>
      <c r="C1026">
        <v>92853</v>
      </c>
      <c r="D1026" s="12">
        <v>9.1666666666666667E-3</v>
      </c>
      <c r="F1026" t="s">
        <v>301</v>
      </c>
      <c r="G1026">
        <v>54581</v>
      </c>
      <c r="H1026" s="12">
        <v>8.7268518518518523E-2</v>
      </c>
      <c r="J1026" t="s">
        <v>302</v>
      </c>
      <c r="K1026">
        <v>54581</v>
      </c>
      <c r="L1026" s="12">
        <v>5.4500000000000007E-2</v>
      </c>
      <c r="N1026" t="s">
        <v>294</v>
      </c>
      <c r="O1026">
        <v>57685</v>
      </c>
      <c r="P1026" s="12">
        <v>3.878306878306878E-2</v>
      </c>
      <c r="R1026" t="s">
        <v>295</v>
      </c>
      <c r="S1026">
        <v>57685</v>
      </c>
      <c r="T1026" s="12">
        <v>3.5555555555555556E-2</v>
      </c>
    </row>
    <row r="1027" spans="2:20" x14ac:dyDescent="0.3">
      <c r="B1027" t="s">
        <v>253</v>
      </c>
      <c r="C1027">
        <v>92854</v>
      </c>
      <c r="D1027" s="12">
        <v>8.611111111111111E-3</v>
      </c>
      <c r="F1027" t="s">
        <v>301</v>
      </c>
      <c r="G1027">
        <v>54582</v>
      </c>
      <c r="H1027" s="12">
        <v>9.9675925925925932E-2</v>
      </c>
      <c r="J1027" t="s">
        <v>302</v>
      </c>
      <c r="K1027">
        <v>54582</v>
      </c>
      <c r="L1027" s="12">
        <v>5.7896825396825398E-2</v>
      </c>
      <c r="N1027" t="s">
        <v>294</v>
      </c>
      <c r="O1027">
        <v>57686</v>
      </c>
      <c r="P1027" s="12">
        <v>2.9695767195767196E-2</v>
      </c>
      <c r="R1027" t="s">
        <v>295</v>
      </c>
      <c r="S1027">
        <v>57686</v>
      </c>
      <c r="T1027" s="12">
        <v>2.6611111111111113E-2</v>
      </c>
    </row>
    <row r="1028" spans="2:20" x14ac:dyDescent="0.3">
      <c r="B1028" t="s">
        <v>253</v>
      </c>
      <c r="C1028">
        <v>92855</v>
      </c>
      <c r="D1028" s="12">
        <v>8.8888888888888889E-3</v>
      </c>
      <c r="F1028" t="s">
        <v>301</v>
      </c>
      <c r="G1028">
        <v>54583</v>
      </c>
      <c r="H1028" s="12">
        <v>0.12216666666666667</v>
      </c>
      <c r="J1028" t="s">
        <v>302</v>
      </c>
      <c r="K1028">
        <v>54583</v>
      </c>
      <c r="L1028" s="12">
        <v>5.4880952380952377E-2</v>
      </c>
      <c r="N1028" t="s">
        <v>294</v>
      </c>
      <c r="O1028">
        <v>57687</v>
      </c>
      <c r="P1028" s="12">
        <v>2.9763888888888888E-2</v>
      </c>
      <c r="R1028" t="s">
        <v>295</v>
      </c>
      <c r="S1028">
        <v>57687</v>
      </c>
      <c r="T1028" s="12">
        <v>3.2222222222222222E-2</v>
      </c>
    </row>
    <row r="1029" spans="2:20" x14ac:dyDescent="0.3">
      <c r="B1029" t="s">
        <v>253</v>
      </c>
      <c r="C1029">
        <v>92856</v>
      </c>
      <c r="D1029" s="12">
        <v>9.4444444444444445E-3</v>
      </c>
      <c r="F1029" t="s">
        <v>301</v>
      </c>
      <c r="G1029">
        <v>54584</v>
      </c>
      <c r="H1029" s="12">
        <v>0.12391111111111112</v>
      </c>
      <c r="J1029" t="s">
        <v>302</v>
      </c>
      <c r="K1029">
        <v>54584</v>
      </c>
      <c r="L1029" s="12">
        <v>4.0793650793650792E-2</v>
      </c>
      <c r="N1029" t="s">
        <v>294</v>
      </c>
      <c r="O1029">
        <v>57688</v>
      </c>
      <c r="P1029" s="12">
        <v>3.5483091787439615E-2</v>
      </c>
      <c r="R1029" t="s">
        <v>295</v>
      </c>
      <c r="S1029">
        <v>57688</v>
      </c>
      <c r="T1029" s="12">
        <v>3.453703703703704E-2</v>
      </c>
    </row>
    <row r="1030" spans="2:20" x14ac:dyDescent="0.3">
      <c r="B1030" t="s">
        <v>253</v>
      </c>
      <c r="C1030">
        <v>92857</v>
      </c>
      <c r="D1030" s="12">
        <v>9.4444444444444445E-3</v>
      </c>
      <c r="F1030" t="s">
        <v>301</v>
      </c>
      <c r="G1030">
        <v>54585</v>
      </c>
      <c r="H1030" s="12">
        <v>8.5954106280193232E-2</v>
      </c>
      <c r="J1030" t="s">
        <v>302</v>
      </c>
      <c r="K1030">
        <v>54585</v>
      </c>
      <c r="L1030" s="12">
        <v>4.4212962962962961E-2</v>
      </c>
      <c r="N1030" t="s">
        <v>294</v>
      </c>
      <c r="O1030">
        <v>57689</v>
      </c>
      <c r="P1030" s="12">
        <v>3.171717171717172E-2</v>
      </c>
      <c r="R1030" t="s">
        <v>295</v>
      </c>
      <c r="S1030">
        <v>57689</v>
      </c>
      <c r="T1030" s="12">
        <v>3.9097222222222221E-2</v>
      </c>
    </row>
    <row r="1031" spans="2:20" x14ac:dyDescent="0.3">
      <c r="B1031" t="s">
        <v>253</v>
      </c>
      <c r="C1031">
        <v>92858</v>
      </c>
      <c r="D1031" s="12">
        <v>9.7222222222222224E-3</v>
      </c>
      <c r="F1031" t="s">
        <v>301</v>
      </c>
      <c r="G1031">
        <v>54586</v>
      </c>
      <c r="H1031" s="12">
        <v>0.13096666666666665</v>
      </c>
      <c r="J1031" t="s">
        <v>302</v>
      </c>
      <c r="K1031">
        <v>54586</v>
      </c>
      <c r="L1031" s="12">
        <v>0.06</v>
      </c>
      <c r="N1031" t="s">
        <v>294</v>
      </c>
      <c r="O1031">
        <v>57690</v>
      </c>
      <c r="P1031" s="12">
        <v>4.3224637681159417E-2</v>
      </c>
      <c r="R1031" t="s">
        <v>295</v>
      </c>
      <c r="S1031">
        <v>57690</v>
      </c>
      <c r="T1031" s="12">
        <v>3.3611111111111112E-2</v>
      </c>
    </row>
    <row r="1032" spans="2:20" x14ac:dyDescent="0.3">
      <c r="B1032" t="s">
        <v>253</v>
      </c>
      <c r="C1032">
        <v>92859</v>
      </c>
      <c r="D1032" s="12">
        <v>8.8888888888888889E-3</v>
      </c>
      <c r="F1032" t="s">
        <v>301</v>
      </c>
      <c r="G1032">
        <v>54587</v>
      </c>
      <c r="H1032" s="12">
        <v>0.14244444444444443</v>
      </c>
      <c r="J1032" t="s">
        <v>302</v>
      </c>
      <c r="K1032">
        <v>54587</v>
      </c>
      <c r="L1032" s="12">
        <v>4.8277777777777774E-2</v>
      </c>
      <c r="N1032" t="s">
        <v>294</v>
      </c>
      <c r="O1032">
        <v>57691</v>
      </c>
      <c r="P1032" s="12">
        <v>4.0434782608695652E-2</v>
      </c>
      <c r="R1032" t="s">
        <v>295</v>
      </c>
      <c r="S1032">
        <v>57691</v>
      </c>
      <c r="T1032" s="12">
        <v>3.177777777777778E-2</v>
      </c>
    </row>
    <row r="1033" spans="2:20" x14ac:dyDescent="0.3">
      <c r="B1033" t="s">
        <v>253</v>
      </c>
      <c r="C1033">
        <v>92860</v>
      </c>
      <c r="D1033" s="12">
        <v>9.1666666666666667E-3</v>
      </c>
      <c r="F1033" t="s">
        <v>301</v>
      </c>
      <c r="G1033">
        <v>54588</v>
      </c>
      <c r="H1033" s="12">
        <v>8.6036324786324794E-2</v>
      </c>
      <c r="J1033" t="s">
        <v>302</v>
      </c>
      <c r="K1033">
        <v>54588</v>
      </c>
      <c r="L1033" s="12">
        <v>4.6150793650793651E-2</v>
      </c>
      <c r="N1033" t="s">
        <v>294</v>
      </c>
      <c r="O1033">
        <v>57692</v>
      </c>
      <c r="P1033" s="12">
        <v>5.6712962962962965E-2</v>
      </c>
      <c r="R1033" t="s">
        <v>295</v>
      </c>
      <c r="S1033">
        <v>57692</v>
      </c>
      <c r="T1033" s="12">
        <v>3.4999999999999996E-2</v>
      </c>
    </row>
    <row r="1034" spans="2:20" x14ac:dyDescent="0.3">
      <c r="B1034" t="s">
        <v>253</v>
      </c>
      <c r="C1034">
        <v>92861</v>
      </c>
      <c r="D1034" s="12">
        <v>9.4444444444444445E-3</v>
      </c>
      <c r="F1034" t="s">
        <v>301</v>
      </c>
      <c r="G1034">
        <v>54589</v>
      </c>
      <c r="H1034" s="12">
        <v>0.12705555555555556</v>
      </c>
      <c r="J1034" t="s">
        <v>302</v>
      </c>
      <c r="K1034">
        <v>54589</v>
      </c>
      <c r="L1034" s="12">
        <v>4.4907407407407403E-2</v>
      </c>
      <c r="N1034" t="s">
        <v>294</v>
      </c>
      <c r="O1034">
        <v>57693</v>
      </c>
      <c r="P1034" s="12">
        <v>3.4875000000000003E-2</v>
      </c>
      <c r="R1034" t="s">
        <v>295</v>
      </c>
      <c r="S1034">
        <v>57693</v>
      </c>
      <c r="T1034" s="12">
        <v>3.7777777777777778E-2</v>
      </c>
    </row>
    <row r="1035" spans="2:20" x14ac:dyDescent="0.3">
      <c r="B1035" t="s">
        <v>253</v>
      </c>
      <c r="C1035">
        <v>92862</v>
      </c>
      <c r="D1035" s="12">
        <v>9.4444444444444445E-3</v>
      </c>
      <c r="F1035" t="s">
        <v>301</v>
      </c>
      <c r="G1035">
        <v>54590</v>
      </c>
      <c r="H1035" s="12">
        <v>0.11787777777777779</v>
      </c>
      <c r="J1035" t="s">
        <v>302</v>
      </c>
      <c r="K1035">
        <v>54590</v>
      </c>
      <c r="L1035" s="12">
        <v>4.2407407407407401E-2</v>
      </c>
      <c r="N1035" t="s">
        <v>294</v>
      </c>
      <c r="O1035">
        <v>57694</v>
      </c>
      <c r="P1035" s="12">
        <v>2.9695767195767196E-2</v>
      </c>
      <c r="R1035" t="s">
        <v>295</v>
      </c>
      <c r="S1035">
        <v>57694</v>
      </c>
      <c r="T1035" s="12">
        <v>2.6611111111111113E-2</v>
      </c>
    </row>
    <row r="1036" spans="2:20" x14ac:dyDescent="0.3">
      <c r="B1036" t="s">
        <v>253</v>
      </c>
      <c r="C1036">
        <v>92863</v>
      </c>
      <c r="D1036" s="12">
        <v>8.611111111111111E-3</v>
      </c>
      <c r="F1036" t="s">
        <v>301</v>
      </c>
      <c r="G1036">
        <v>54591</v>
      </c>
      <c r="H1036" s="12">
        <v>0.13234953703703703</v>
      </c>
      <c r="J1036" t="s">
        <v>302</v>
      </c>
      <c r="K1036">
        <v>54591</v>
      </c>
      <c r="L1036" s="12">
        <v>4.7539682539682541E-2</v>
      </c>
      <c r="N1036" t="s">
        <v>294</v>
      </c>
      <c r="O1036">
        <v>57695</v>
      </c>
      <c r="P1036" s="12">
        <v>2.9763888888888888E-2</v>
      </c>
      <c r="R1036" t="s">
        <v>295</v>
      </c>
      <c r="S1036">
        <v>57695</v>
      </c>
      <c r="T1036" s="12">
        <v>3.2222222222222222E-2</v>
      </c>
    </row>
    <row r="1037" spans="2:20" x14ac:dyDescent="0.3">
      <c r="B1037" t="s">
        <v>253</v>
      </c>
      <c r="C1037">
        <v>92864</v>
      </c>
      <c r="D1037" s="12">
        <v>8.611111111111111E-3</v>
      </c>
      <c r="F1037" t="s">
        <v>301</v>
      </c>
      <c r="G1037">
        <v>54592</v>
      </c>
      <c r="H1037" s="12">
        <v>0.10782222222222222</v>
      </c>
      <c r="J1037" t="s">
        <v>302</v>
      </c>
      <c r="K1037">
        <v>54592</v>
      </c>
      <c r="L1037" s="12">
        <v>5.3981481481481484E-2</v>
      </c>
      <c r="N1037" t="s">
        <v>294</v>
      </c>
      <c r="O1037">
        <v>57696</v>
      </c>
      <c r="P1037" s="12">
        <v>3.5483091787439615E-2</v>
      </c>
      <c r="R1037" t="s">
        <v>295</v>
      </c>
      <c r="S1037">
        <v>57696</v>
      </c>
      <c r="T1037" s="12">
        <v>3.453703703703704E-2</v>
      </c>
    </row>
    <row r="1038" spans="2:20" x14ac:dyDescent="0.3">
      <c r="B1038" t="s">
        <v>253</v>
      </c>
      <c r="C1038">
        <v>92865</v>
      </c>
      <c r="D1038" s="12">
        <v>9.4444444444444445E-3</v>
      </c>
      <c r="F1038" t="s">
        <v>301</v>
      </c>
      <c r="G1038">
        <v>54593</v>
      </c>
      <c r="H1038" s="12">
        <v>0.13118055555555555</v>
      </c>
      <c r="J1038" t="s">
        <v>302</v>
      </c>
      <c r="K1038">
        <v>54593</v>
      </c>
      <c r="L1038" s="12">
        <v>6.1620370370370374E-2</v>
      </c>
      <c r="N1038" t="s">
        <v>294</v>
      </c>
      <c r="O1038">
        <v>57697</v>
      </c>
      <c r="P1038" s="12">
        <v>3.6280193236714976E-2</v>
      </c>
      <c r="R1038" t="s">
        <v>295</v>
      </c>
      <c r="S1038">
        <v>57697</v>
      </c>
      <c r="T1038" s="12">
        <v>3.6944444444444446E-2</v>
      </c>
    </row>
    <row r="1039" spans="2:20" x14ac:dyDescent="0.3">
      <c r="B1039" t="s">
        <v>253</v>
      </c>
      <c r="C1039">
        <v>92866</v>
      </c>
      <c r="D1039" s="12">
        <v>8.8888888888888889E-3</v>
      </c>
      <c r="F1039" t="s">
        <v>301</v>
      </c>
      <c r="G1039">
        <v>54594</v>
      </c>
      <c r="H1039" s="12">
        <v>0.1476388888888889</v>
      </c>
      <c r="J1039" t="s">
        <v>302</v>
      </c>
      <c r="K1039">
        <v>54594</v>
      </c>
      <c r="L1039" s="12">
        <v>5.8111111111111113E-2</v>
      </c>
      <c r="N1039" t="s">
        <v>294</v>
      </c>
      <c r="O1039">
        <v>57698</v>
      </c>
      <c r="P1039" s="12">
        <v>3.7702020202020202E-2</v>
      </c>
      <c r="R1039" t="s">
        <v>295</v>
      </c>
      <c r="S1039">
        <v>57698</v>
      </c>
      <c r="T1039" s="12">
        <v>3.4722222222222224E-2</v>
      </c>
    </row>
    <row r="1040" spans="2:20" x14ac:dyDescent="0.3">
      <c r="B1040" t="s">
        <v>253</v>
      </c>
      <c r="C1040">
        <v>92867</v>
      </c>
      <c r="D1040" s="12">
        <v>9.1666666666666667E-3</v>
      </c>
      <c r="F1040" t="s">
        <v>301</v>
      </c>
      <c r="G1040">
        <v>54595</v>
      </c>
      <c r="H1040" s="12">
        <v>0.14510000000000001</v>
      </c>
      <c r="J1040" t="s">
        <v>302</v>
      </c>
      <c r="K1040">
        <v>54595</v>
      </c>
      <c r="L1040" s="12">
        <v>3.7111111111111109E-2</v>
      </c>
      <c r="N1040" t="s">
        <v>294</v>
      </c>
      <c r="O1040">
        <v>57699</v>
      </c>
      <c r="P1040" s="12">
        <v>4.7303240740740743E-2</v>
      </c>
      <c r="R1040" t="s">
        <v>295</v>
      </c>
      <c r="S1040">
        <v>57699</v>
      </c>
      <c r="T1040" s="12">
        <v>3.0185185185185186E-2</v>
      </c>
    </row>
    <row r="1041" spans="2:20" x14ac:dyDescent="0.3">
      <c r="B1041" t="s">
        <v>253</v>
      </c>
      <c r="C1041">
        <v>92868</v>
      </c>
      <c r="D1041" s="12">
        <v>9.1666666666666667E-3</v>
      </c>
      <c r="F1041" t="s">
        <v>301</v>
      </c>
      <c r="G1041">
        <v>54596</v>
      </c>
      <c r="H1041" s="12">
        <v>0.15977053140096617</v>
      </c>
      <c r="J1041" t="s">
        <v>302</v>
      </c>
      <c r="K1041">
        <v>54596</v>
      </c>
      <c r="L1041" s="12">
        <v>5.5E-2</v>
      </c>
      <c r="N1041" t="s">
        <v>294</v>
      </c>
      <c r="O1041">
        <v>57700</v>
      </c>
      <c r="P1041" s="12">
        <v>4.8780193236714973E-2</v>
      </c>
      <c r="R1041" t="s">
        <v>295</v>
      </c>
      <c r="S1041">
        <v>57700</v>
      </c>
      <c r="T1041" s="12">
        <v>3.6874999999999998E-2</v>
      </c>
    </row>
    <row r="1042" spans="2:20" x14ac:dyDescent="0.3">
      <c r="B1042" t="s">
        <v>253</v>
      </c>
      <c r="C1042">
        <v>92869</v>
      </c>
      <c r="D1042" s="12">
        <v>8.8888888888888889E-3</v>
      </c>
      <c r="F1042" t="s">
        <v>301</v>
      </c>
      <c r="G1042">
        <v>54597</v>
      </c>
      <c r="H1042" s="12">
        <v>9.1581196581196581E-2</v>
      </c>
      <c r="J1042" t="s">
        <v>302</v>
      </c>
      <c r="K1042">
        <v>54597</v>
      </c>
      <c r="L1042" s="12">
        <v>5.1157407407407408E-2</v>
      </c>
      <c r="N1042" t="s">
        <v>294</v>
      </c>
      <c r="O1042">
        <v>57701</v>
      </c>
      <c r="P1042" s="12">
        <v>3.878306878306878E-2</v>
      </c>
      <c r="R1042" t="s">
        <v>295</v>
      </c>
      <c r="S1042">
        <v>57701</v>
      </c>
      <c r="T1042" s="12">
        <v>3.5555555555555556E-2</v>
      </c>
    </row>
    <row r="1043" spans="2:20" x14ac:dyDescent="0.3">
      <c r="B1043" t="s">
        <v>253</v>
      </c>
      <c r="C1043">
        <v>92870</v>
      </c>
      <c r="D1043" s="12">
        <v>9.4444444444444445E-3</v>
      </c>
      <c r="F1043" t="s">
        <v>301</v>
      </c>
      <c r="G1043">
        <v>54598</v>
      </c>
      <c r="H1043" s="12">
        <v>0.14298611111111112</v>
      </c>
      <c r="J1043" t="s">
        <v>302</v>
      </c>
      <c r="K1043">
        <v>54598</v>
      </c>
      <c r="L1043" s="12">
        <v>5.2870370370370373E-2</v>
      </c>
      <c r="N1043" t="s">
        <v>294</v>
      </c>
      <c r="O1043">
        <v>57702</v>
      </c>
      <c r="P1043" s="12">
        <v>2.3013888888888889E-2</v>
      </c>
      <c r="R1043" t="s">
        <v>295</v>
      </c>
      <c r="S1043">
        <v>57702</v>
      </c>
      <c r="T1043" s="12">
        <v>2.8750000000000001E-2</v>
      </c>
    </row>
    <row r="1044" spans="2:20" x14ac:dyDescent="0.3">
      <c r="B1044" t="s">
        <v>253</v>
      </c>
      <c r="C1044">
        <v>92871</v>
      </c>
      <c r="D1044" s="12">
        <v>8.8888888888888889E-3</v>
      </c>
      <c r="F1044" t="s">
        <v>301</v>
      </c>
      <c r="G1044">
        <v>54599</v>
      </c>
      <c r="H1044" s="12">
        <v>0.13130341880341881</v>
      </c>
      <c r="J1044" t="s">
        <v>302</v>
      </c>
      <c r="K1044">
        <v>54599</v>
      </c>
      <c r="L1044" s="12">
        <v>4.6898148148148154E-2</v>
      </c>
      <c r="N1044" t="s">
        <v>294</v>
      </c>
      <c r="O1044">
        <v>57703</v>
      </c>
      <c r="P1044" s="12">
        <v>3.7367724867724869E-2</v>
      </c>
      <c r="R1044" t="s">
        <v>295</v>
      </c>
      <c r="S1044">
        <v>57703</v>
      </c>
      <c r="T1044" s="12">
        <v>3.0740740740740739E-2</v>
      </c>
    </row>
    <row r="1045" spans="2:20" x14ac:dyDescent="0.3">
      <c r="B1045" t="s">
        <v>253</v>
      </c>
      <c r="C1045">
        <v>92872</v>
      </c>
      <c r="D1045" s="12">
        <v>8.8888888888888889E-3</v>
      </c>
      <c r="F1045" t="s">
        <v>301</v>
      </c>
      <c r="G1045">
        <v>54600</v>
      </c>
      <c r="H1045" s="12">
        <v>8.7899999999999992E-2</v>
      </c>
      <c r="J1045" t="s">
        <v>302</v>
      </c>
      <c r="K1045">
        <v>54600</v>
      </c>
      <c r="L1045" s="12">
        <v>4.8518518518518516E-2</v>
      </c>
      <c r="N1045" t="s">
        <v>294</v>
      </c>
      <c r="O1045">
        <v>57704</v>
      </c>
      <c r="P1045" s="12">
        <v>2.7108585858585856E-2</v>
      </c>
      <c r="R1045" t="s">
        <v>295</v>
      </c>
      <c r="S1045">
        <v>57704</v>
      </c>
      <c r="T1045" s="12">
        <v>3.5722222222222225E-2</v>
      </c>
    </row>
    <row r="1046" spans="2:20" x14ac:dyDescent="0.3">
      <c r="B1046" t="s">
        <v>253</v>
      </c>
      <c r="C1046">
        <v>92873</v>
      </c>
      <c r="D1046" s="12">
        <v>8.611111111111111E-3</v>
      </c>
      <c r="F1046" t="s">
        <v>301</v>
      </c>
      <c r="G1046">
        <v>54601</v>
      </c>
      <c r="H1046" s="12">
        <v>9.5600000000000004E-2</v>
      </c>
      <c r="J1046" t="s">
        <v>302</v>
      </c>
      <c r="K1046">
        <v>54601</v>
      </c>
      <c r="L1046" s="12">
        <v>4.8571428571428578E-2</v>
      </c>
      <c r="N1046" t="s">
        <v>294</v>
      </c>
      <c r="O1046">
        <v>57705</v>
      </c>
      <c r="P1046" s="12">
        <v>3.6280193236714976E-2</v>
      </c>
      <c r="R1046" t="s">
        <v>295</v>
      </c>
      <c r="S1046">
        <v>57705</v>
      </c>
      <c r="T1046" s="12">
        <v>3.6944444444444446E-2</v>
      </c>
    </row>
    <row r="1047" spans="2:20" x14ac:dyDescent="0.3">
      <c r="B1047" t="s">
        <v>253</v>
      </c>
      <c r="C1047">
        <v>92874</v>
      </c>
      <c r="D1047" s="12">
        <v>9.1666666666666667E-3</v>
      </c>
      <c r="F1047" t="s">
        <v>301</v>
      </c>
      <c r="G1047">
        <v>54602</v>
      </c>
      <c r="H1047" s="12">
        <v>8.7187499999999987E-2</v>
      </c>
      <c r="J1047" t="s">
        <v>302</v>
      </c>
      <c r="K1047">
        <v>54602</v>
      </c>
      <c r="L1047" s="12">
        <v>6.2685185185185191E-2</v>
      </c>
      <c r="N1047" t="s">
        <v>294</v>
      </c>
      <c r="O1047">
        <v>57706</v>
      </c>
      <c r="P1047" s="12">
        <v>3.7702020202020202E-2</v>
      </c>
      <c r="R1047" t="s">
        <v>295</v>
      </c>
      <c r="S1047">
        <v>57706</v>
      </c>
      <c r="T1047" s="12">
        <v>3.4722222222222224E-2</v>
      </c>
    </row>
    <row r="1048" spans="2:20" x14ac:dyDescent="0.3">
      <c r="B1048" t="s">
        <v>253</v>
      </c>
      <c r="C1048">
        <v>92875</v>
      </c>
      <c r="D1048" s="12">
        <v>8.8888888888888889E-3</v>
      </c>
      <c r="F1048" t="s">
        <v>301</v>
      </c>
      <c r="G1048">
        <v>54603</v>
      </c>
      <c r="H1048" s="12">
        <v>0.15574444444444444</v>
      </c>
      <c r="J1048" t="s">
        <v>302</v>
      </c>
      <c r="K1048">
        <v>54603</v>
      </c>
      <c r="L1048" s="12">
        <v>5.0611111111111107E-2</v>
      </c>
      <c r="N1048" t="s">
        <v>294</v>
      </c>
      <c r="O1048">
        <v>57707</v>
      </c>
      <c r="P1048" s="12">
        <v>4.7303240740740743E-2</v>
      </c>
      <c r="R1048" t="s">
        <v>295</v>
      </c>
      <c r="S1048">
        <v>57707</v>
      </c>
      <c r="T1048" s="12">
        <v>3.0185185185185186E-2</v>
      </c>
    </row>
    <row r="1049" spans="2:20" x14ac:dyDescent="0.3">
      <c r="B1049" t="s">
        <v>253</v>
      </c>
      <c r="C1049">
        <v>92876</v>
      </c>
      <c r="D1049" s="12">
        <v>9.1666666666666667E-3</v>
      </c>
      <c r="F1049" t="s">
        <v>301</v>
      </c>
      <c r="G1049">
        <v>54604</v>
      </c>
      <c r="H1049" s="12">
        <v>0.1378587962962963</v>
      </c>
      <c r="J1049" t="s">
        <v>302</v>
      </c>
      <c r="K1049">
        <v>54604</v>
      </c>
      <c r="L1049" s="12">
        <v>4.3425925925925923E-2</v>
      </c>
      <c r="N1049" t="s">
        <v>294</v>
      </c>
      <c r="O1049">
        <v>57708</v>
      </c>
      <c r="P1049" s="12">
        <v>5.6712962962962965E-2</v>
      </c>
      <c r="R1049" t="s">
        <v>295</v>
      </c>
      <c r="S1049">
        <v>57708</v>
      </c>
      <c r="T1049" s="12">
        <v>3.4999999999999996E-2</v>
      </c>
    </row>
    <row r="1050" spans="2:20" x14ac:dyDescent="0.3">
      <c r="B1050" t="s">
        <v>253</v>
      </c>
      <c r="C1050">
        <v>92877</v>
      </c>
      <c r="D1050" s="12">
        <v>8.8888888888888889E-3</v>
      </c>
      <c r="F1050" t="s">
        <v>301</v>
      </c>
      <c r="G1050">
        <v>54605</v>
      </c>
      <c r="H1050" s="12">
        <v>0.14622222222222223</v>
      </c>
      <c r="J1050" t="s">
        <v>302</v>
      </c>
      <c r="K1050">
        <v>54605</v>
      </c>
      <c r="L1050" s="12">
        <v>5.6666666666666671E-2</v>
      </c>
      <c r="N1050" t="s">
        <v>294</v>
      </c>
      <c r="O1050">
        <v>57709</v>
      </c>
      <c r="P1050" s="12">
        <v>3.4875000000000003E-2</v>
      </c>
      <c r="R1050" t="s">
        <v>295</v>
      </c>
      <c r="S1050">
        <v>57709</v>
      </c>
      <c r="T1050" s="12">
        <v>3.7777777777777778E-2</v>
      </c>
    </row>
    <row r="1051" spans="2:20" x14ac:dyDescent="0.3">
      <c r="B1051" t="s">
        <v>253</v>
      </c>
      <c r="C1051">
        <v>92878</v>
      </c>
      <c r="D1051" s="12">
        <v>9.7222222222222224E-3</v>
      </c>
      <c r="F1051" t="s">
        <v>301</v>
      </c>
      <c r="G1051">
        <v>54606</v>
      </c>
      <c r="H1051" s="12">
        <v>8.5655555555555554E-2</v>
      </c>
      <c r="J1051" t="s">
        <v>302</v>
      </c>
      <c r="K1051">
        <v>54606</v>
      </c>
      <c r="L1051" s="12">
        <v>4.6111111111111117E-2</v>
      </c>
      <c r="N1051" t="s">
        <v>294</v>
      </c>
      <c r="O1051">
        <v>57710</v>
      </c>
      <c r="P1051" s="12">
        <v>3.9735449735449735E-2</v>
      </c>
      <c r="R1051" t="s">
        <v>295</v>
      </c>
      <c r="S1051">
        <v>57710</v>
      </c>
      <c r="T1051" s="12">
        <v>3.6333333333333336E-2</v>
      </c>
    </row>
    <row r="1052" spans="2:20" x14ac:dyDescent="0.3">
      <c r="B1052" t="s">
        <v>253</v>
      </c>
      <c r="C1052">
        <v>92879</v>
      </c>
      <c r="D1052" s="12">
        <v>9.1666666666666667E-3</v>
      </c>
      <c r="F1052" t="s">
        <v>301</v>
      </c>
      <c r="G1052">
        <v>54607</v>
      </c>
      <c r="H1052" s="12">
        <v>0.13811342592592593</v>
      </c>
      <c r="J1052" t="s">
        <v>302</v>
      </c>
      <c r="K1052">
        <v>54607</v>
      </c>
      <c r="L1052" s="12">
        <v>6.327777777777778E-2</v>
      </c>
      <c r="N1052" t="s">
        <v>294</v>
      </c>
      <c r="O1052">
        <v>57711</v>
      </c>
      <c r="P1052" s="12">
        <v>2.2666666666666665E-2</v>
      </c>
      <c r="R1052" t="s">
        <v>295</v>
      </c>
      <c r="S1052">
        <v>57711</v>
      </c>
      <c r="T1052" s="12">
        <v>3.3166666666666664E-2</v>
      </c>
    </row>
    <row r="1053" spans="2:20" x14ac:dyDescent="0.3">
      <c r="B1053" t="s">
        <v>253</v>
      </c>
      <c r="C1053">
        <v>92880</v>
      </c>
      <c r="D1053" s="12">
        <v>9.7222222222222224E-3</v>
      </c>
      <c r="F1053" t="s">
        <v>301</v>
      </c>
      <c r="G1053">
        <v>54608</v>
      </c>
      <c r="H1053" s="12">
        <v>0.17066239316239315</v>
      </c>
      <c r="J1053" t="s">
        <v>302</v>
      </c>
      <c r="K1053">
        <v>54608</v>
      </c>
      <c r="L1053" s="12">
        <v>5.0416666666666665E-2</v>
      </c>
      <c r="N1053" t="s">
        <v>294</v>
      </c>
      <c r="O1053">
        <v>57712</v>
      </c>
      <c r="P1053" s="12">
        <v>4.2550505050505054E-2</v>
      </c>
      <c r="R1053" t="s">
        <v>295</v>
      </c>
      <c r="S1053">
        <v>57712</v>
      </c>
      <c r="T1053" s="12">
        <v>2.7222222222222221E-2</v>
      </c>
    </row>
    <row r="1054" spans="2:20" x14ac:dyDescent="0.3">
      <c r="B1054" t="s">
        <v>253</v>
      </c>
      <c r="C1054">
        <v>92881</v>
      </c>
      <c r="D1054" s="12">
        <v>9.7222222222222224E-3</v>
      </c>
      <c r="F1054" t="s">
        <v>301</v>
      </c>
      <c r="G1054">
        <v>54609</v>
      </c>
      <c r="H1054" s="12">
        <v>0.15109999999999998</v>
      </c>
      <c r="J1054" t="s">
        <v>302</v>
      </c>
      <c r="K1054">
        <v>54609</v>
      </c>
      <c r="L1054" s="12">
        <v>6.005555555555555E-2</v>
      </c>
      <c r="N1054" t="s">
        <v>294</v>
      </c>
      <c r="O1054">
        <v>57713</v>
      </c>
      <c r="P1054" s="12">
        <v>2.1812169312169311E-2</v>
      </c>
      <c r="R1054" t="s">
        <v>295</v>
      </c>
      <c r="S1054">
        <v>57713</v>
      </c>
      <c r="T1054" s="12">
        <v>3.0833333333333334E-2</v>
      </c>
    </row>
    <row r="1055" spans="2:20" x14ac:dyDescent="0.3">
      <c r="B1055" t="s">
        <v>253</v>
      </c>
      <c r="C1055">
        <v>92882</v>
      </c>
      <c r="D1055" s="12">
        <v>8.8888888888888889E-3</v>
      </c>
      <c r="F1055" t="s">
        <v>301</v>
      </c>
      <c r="G1055">
        <v>54610</v>
      </c>
      <c r="H1055" s="12">
        <v>8.2288888888888898E-2</v>
      </c>
      <c r="J1055" t="s">
        <v>302</v>
      </c>
      <c r="K1055">
        <v>54610</v>
      </c>
      <c r="L1055" s="12">
        <v>5.9611111111111115E-2</v>
      </c>
      <c r="N1055" t="s">
        <v>294</v>
      </c>
      <c r="O1055">
        <v>57714</v>
      </c>
      <c r="P1055" s="12">
        <v>4.7922705314009661E-2</v>
      </c>
      <c r="R1055" t="s">
        <v>295</v>
      </c>
      <c r="S1055">
        <v>57714</v>
      </c>
      <c r="T1055" s="12">
        <v>3.2175925925925927E-2</v>
      </c>
    </row>
    <row r="1056" spans="2:20" x14ac:dyDescent="0.3">
      <c r="B1056" t="s">
        <v>253</v>
      </c>
      <c r="C1056">
        <v>92883</v>
      </c>
      <c r="D1056" s="12">
        <v>8.8888888888888889E-3</v>
      </c>
      <c r="F1056" t="s">
        <v>301</v>
      </c>
      <c r="G1056">
        <v>54611</v>
      </c>
      <c r="H1056" s="12">
        <v>0.13326388888888888</v>
      </c>
      <c r="J1056" t="s">
        <v>302</v>
      </c>
      <c r="K1056">
        <v>54611</v>
      </c>
      <c r="L1056" s="12">
        <v>6.2407407407407411E-2</v>
      </c>
      <c r="N1056" t="s">
        <v>294</v>
      </c>
      <c r="O1056">
        <v>57715</v>
      </c>
      <c r="P1056" s="12">
        <v>3.5712560386473427E-2</v>
      </c>
      <c r="R1056" t="s">
        <v>295</v>
      </c>
      <c r="S1056">
        <v>57715</v>
      </c>
      <c r="T1056" s="12">
        <v>3.3055555555555553E-2</v>
      </c>
    </row>
    <row r="1057" spans="2:20" x14ac:dyDescent="0.3">
      <c r="B1057" t="s">
        <v>253</v>
      </c>
      <c r="C1057">
        <v>92884</v>
      </c>
      <c r="D1057" s="12">
        <v>9.4444444444444445E-3</v>
      </c>
      <c r="F1057" t="s">
        <v>301</v>
      </c>
      <c r="G1057">
        <v>54612</v>
      </c>
      <c r="H1057" s="12">
        <v>9.7077777777777777E-2</v>
      </c>
      <c r="J1057" t="s">
        <v>302</v>
      </c>
      <c r="K1057">
        <v>54612</v>
      </c>
      <c r="L1057" s="12">
        <v>4.9814814814814812E-2</v>
      </c>
      <c r="N1057" t="s">
        <v>294</v>
      </c>
      <c r="O1057">
        <v>57716</v>
      </c>
      <c r="P1057" s="12">
        <v>5.2546296296296292E-2</v>
      </c>
      <c r="R1057" t="s">
        <v>295</v>
      </c>
      <c r="S1057">
        <v>57716</v>
      </c>
      <c r="T1057" s="12">
        <v>3.2777777777777781E-2</v>
      </c>
    </row>
    <row r="1058" spans="2:20" x14ac:dyDescent="0.3">
      <c r="B1058" t="s">
        <v>253</v>
      </c>
      <c r="C1058">
        <v>92885</v>
      </c>
      <c r="D1058" s="12">
        <v>9.1666666666666667E-3</v>
      </c>
      <c r="F1058" t="s">
        <v>301</v>
      </c>
      <c r="G1058">
        <v>54613</v>
      </c>
      <c r="H1058" s="12">
        <v>0.16592995169082125</v>
      </c>
      <c r="J1058" t="s">
        <v>302</v>
      </c>
      <c r="K1058">
        <v>54613</v>
      </c>
      <c r="L1058" s="12">
        <v>6.3703703703703707E-2</v>
      </c>
      <c r="N1058" t="s">
        <v>294</v>
      </c>
      <c r="O1058">
        <v>57717</v>
      </c>
      <c r="P1058" s="12">
        <v>3.4472222222222224E-2</v>
      </c>
      <c r="R1058" t="s">
        <v>295</v>
      </c>
      <c r="S1058">
        <v>57717</v>
      </c>
      <c r="T1058" s="12">
        <v>4.1250000000000002E-2</v>
      </c>
    </row>
    <row r="1059" spans="2:20" x14ac:dyDescent="0.3">
      <c r="B1059" t="s">
        <v>253</v>
      </c>
      <c r="C1059">
        <v>92886</v>
      </c>
      <c r="D1059" s="12">
        <v>8.8888888888888889E-3</v>
      </c>
      <c r="F1059" t="s">
        <v>301</v>
      </c>
      <c r="G1059">
        <v>54614</v>
      </c>
      <c r="H1059" s="12">
        <v>8.1122685185185187E-2</v>
      </c>
      <c r="J1059" t="s">
        <v>302</v>
      </c>
      <c r="K1059">
        <v>54614</v>
      </c>
      <c r="L1059" s="12">
        <v>4.5370370370370366E-2</v>
      </c>
      <c r="N1059" t="s">
        <v>294</v>
      </c>
      <c r="O1059">
        <v>57718</v>
      </c>
      <c r="P1059" s="12">
        <v>3.9735449735449735E-2</v>
      </c>
      <c r="R1059" t="s">
        <v>295</v>
      </c>
      <c r="S1059">
        <v>57718</v>
      </c>
      <c r="T1059" s="12">
        <v>3.6333333333333336E-2</v>
      </c>
    </row>
    <row r="1060" spans="2:20" x14ac:dyDescent="0.3">
      <c r="B1060" t="s">
        <v>253</v>
      </c>
      <c r="C1060">
        <v>92887</v>
      </c>
      <c r="D1060" s="12">
        <v>9.4444444444444445E-3</v>
      </c>
      <c r="F1060" t="s">
        <v>301</v>
      </c>
      <c r="G1060">
        <v>54615</v>
      </c>
      <c r="H1060" s="12">
        <v>0.11765555555555557</v>
      </c>
      <c r="J1060" t="s">
        <v>302</v>
      </c>
      <c r="K1060">
        <v>54615</v>
      </c>
      <c r="L1060" s="12">
        <v>3.8531746031746028E-2</v>
      </c>
      <c r="N1060" t="s">
        <v>294</v>
      </c>
      <c r="O1060">
        <v>57719</v>
      </c>
      <c r="P1060" s="12">
        <v>3.0687830687830691E-2</v>
      </c>
      <c r="R1060" t="s">
        <v>295</v>
      </c>
      <c r="S1060">
        <v>57719</v>
      </c>
      <c r="T1060" s="12">
        <v>3.1944444444444449E-2</v>
      </c>
    </row>
    <row r="1061" spans="2:20" x14ac:dyDescent="0.3">
      <c r="B1061" t="s">
        <v>253</v>
      </c>
      <c r="C1061">
        <v>92888</v>
      </c>
      <c r="D1061" s="12">
        <v>9.1666666666666667E-3</v>
      </c>
      <c r="F1061" t="s">
        <v>301</v>
      </c>
      <c r="G1061">
        <v>54616</v>
      </c>
      <c r="H1061" s="12">
        <v>0.11416666666666668</v>
      </c>
      <c r="J1061" t="s">
        <v>302</v>
      </c>
      <c r="K1061">
        <v>54616</v>
      </c>
      <c r="L1061" s="12">
        <v>6.222222222222222E-2</v>
      </c>
      <c r="N1061" t="s">
        <v>294</v>
      </c>
      <c r="O1061">
        <v>57720</v>
      </c>
      <c r="P1061" s="12">
        <v>3.2420634920634919E-2</v>
      </c>
      <c r="R1061" t="s">
        <v>295</v>
      </c>
      <c r="S1061">
        <v>57720</v>
      </c>
      <c r="T1061" s="12">
        <v>2.8611111111111108E-2</v>
      </c>
    </row>
    <row r="1062" spans="2:20" x14ac:dyDescent="0.3">
      <c r="B1062" t="s">
        <v>253</v>
      </c>
      <c r="C1062">
        <v>92889</v>
      </c>
      <c r="D1062" s="12">
        <v>8.611111111111111E-3</v>
      </c>
      <c r="F1062" t="s">
        <v>301</v>
      </c>
      <c r="G1062">
        <v>54617</v>
      </c>
      <c r="H1062" s="12">
        <v>0.15563657407407408</v>
      </c>
      <c r="J1062" t="s">
        <v>302</v>
      </c>
      <c r="K1062">
        <v>54617</v>
      </c>
      <c r="L1062" s="12">
        <v>6.0777777777777778E-2</v>
      </c>
      <c r="N1062" t="s">
        <v>294</v>
      </c>
      <c r="O1062">
        <v>57721</v>
      </c>
      <c r="P1062" s="12">
        <v>3.3383838383838384E-2</v>
      </c>
      <c r="R1062" t="s">
        <v>295</v>
      </c>
      <c r="S1062">
        <v>57721</v>
      </c>
      <c r="T1062" s="12">
        <v>2.8611111111111108E-2</v>
      </c>
    </row>
    <row r="1063" spans="2:20" x14ac:dyDescent="0.3">
      <c r="B1063" t="s">
        <v>253</v>
      </c>
      <c r="C1063">
        <v>92890</v>
      </c>
      <c r="D1063" s="12">
        <v>8.3333333333333332E-3</v>
      </c>
      <c r="F1063" t="s">
        <v>301</v>
      </c>
      <c r="G1063">
        <v>54618</v>
      </c>
      <c r="H1063" s="12">
        <v>0.11822463768115943</v>
      </c>
      <c r="J1063" t="s">
        <v>302</v>
      </c>
      <c r="K1063">
        <v>54618</v>
      </c>
      <c r="L1063" s="12">
        <v>5.8240740740740739E-2</v>
      </c>
      <c r="N1063" t="s">
        <v>294</v>
      </c>
      <c r="O1063">
        <v>57722</v>
      </c>
      <c r="P1063" s="12">
        <v>3.4558080808080809E-2</v>
      </c>
      <c r="R1063" t="s">
        <v>295</v>
      </c>
      <c r="S1063">
        <v>57722</v>
      </c>
      <c r="T1063" s="12">
        <v>3.3611111111111112E-2</v>
      </c>
    </row>
    <row r="1064" spans="2:20" x14ac:dyDescent="0.3">
      <c r="B1064" t="s">
        <v>253</v>
      </c>
      <c r="C1064">
        <v>92891</v>
      </c>
      <c r="D1064" s="12">
        <v>9.4444444444444445E-3</v>
      </c>
      <c r="F1064" t="s">
        <v>301</v>
      </c>
      <c r="G1064">
        <v>54619</v>
      </c>
      <c r="H1064" s="12">
        <v>0.10420289855072463</v>
      </c>
      <c r="J1064" t="s">
        <v>302</v>
      </c>
      <c r="K1064">
        <v>54619</v>
      </c>
      <c r="L1064" s="12">
        <v>3.8222222222222227E-2</v>
      </c>
      <c r="N1064" t="s">
        <v>294</v>
      </c>
      <c r="O1064">
        <v>57723</v>
      </c>
      <c r="P1064" s="12">
        <v>4.2534722222222217E-2</v>
      </c>
      <c r="R1064" t="s">
        <v>295</v>
      </c>
      <c r="S1064">
        <v>57723</v>
      </c>
      <c r="T1064" s="12">
        <v>3.1666666666666669E-2</v>
      </c>
    </row>
    <row r="1065" spans="2:20" x14ac:dyDescent="0.3">
      <c r="B1065" t="s">
        <v>253</v>
      </c>
      <c r="C1065">
        <v>92892</v>
      </c>
      <c r="D1065" s="12">
        <v>9.7222222222222224E-3</v>
      </c>
      <c r="F1065" t="s">
        <v>301</v>
      </c>
      <c r="G1065">
        <v>54620</v>
      </c>
      <c r="H1065" s="12">
        <v>9.9611111111111109E-2</v>
      </c>
      <c r="J1065" t="s">
        <v>302</v>
      </c>
      <c r="K1065">
        <v>54620</v>
      </c>
      <c r="L1065" s="12">
        <v>4.1388888888888885E-2</v>
      </c>
      <c r="N1065" t="s">
        <v>294</v>
      </c>
      <c r="O1065">
        <v>57724</v>
      </c>
      <c r="P1065" s="12">
        <v>4.4057971014492756E-2</v>
      </c>
      <c r="R1065" t="s">
        <v>295</v>
      </c>
      <c r="S1065">
        <v>57724</v>
      </c>
      <c r="T1065" s="12">
        <v>3.4861111111111114E-2</v>
      </c>
    </row>
    <row r="1066" spans="2:20" x14ac:dyDescent="0.3">
      <c r="B1066" t="s">
        <v>253</v>
      </c>
      <c r="C1066">
        <v>92893</v>
      </c>
      <c r="D1066" s="12">
        <v>8.611111111111111E-3</v>
      </c>
      <c r="F1066" t="s">
        <v>301</v>
      </c>
      <c r="G1066">
        <v>54621</v>
      </c>
      <c r="H1066" s="12">
        <v>0.14856481481481482</v>
      </c>
      <c r="J1066" t="s">
        <v>302</v>
      </c>
      <c r="K1066">
        <v>54621</v>
      </c>
      <c r="L1066" s="12">
        <v>6.1611111111111116E-2</v>
      </c>
      <c r="N1066" t="s">
        <v>294</v>
      </c>
      <c r="O1066">
        <v>57725</v>
      </c>
      <c r="P1066" s="12">
        <v>3.6277777777777777E-2</v>
      </c>
      <c r="R1066" t="s">
        <v>295</v>
      </c>
      <c r="S1066">
        <v>57725</v>
      </c>
      <c r="T1066" s="12">
        <v>3.7222222222222226E-2</v>
      </c>
    </row>
    <row r="1067" spans="2:20" x14ac:dyDescent="0.3">
      <c r="B1067" t="s">
        <v>253</v>
      </c>
      <c r="C1067">
        <v>92894</v>
      </c>
      <c r="D1067" s="12">
        <v>8.611111111111111E-3</v>
      </c>
      <c r="F1067" t="s">
        <v>301</v>
      </c>
      <c r="G1067">
        <v>54622</v>
      </c>
      <c r="H1067" s="12">
        <v>0.10353333333333334</v>
      </c>
      <c r="J1067" t="s">
        <v>302</v>
      </c>
      <c r="K1067">
        <v>54622</v>
      </c>
      <c r="L1067" s="12">
        <v>4.5462962962962962E-2</v>
      </c>
      <c r="N1067" t="s">
        <v>294</v>
      </c>
      <c r="O1067">
        <v>57726</v>
      </c>
      <c r="P1067" s="12">
        <v>4.5189393939393939E-2</v>
      </c>
      <c r="R1067" t="s">
        <v>295</v>
      </c>
      <c r="S1067">
        <v>57726</v>
      </c>
      <c r="T1067" s="12">
        <v>3.4166666666666665E-2</v>
      </c>
    </row>
    <row r="1068" spans="2:20" x14ac:dyDescent="0.3">
      <c r="B1068" t="s">
        <v>253</v>
      </c>
      <c r="C1068">
        <v>92895</v>
      </c>
      <c r="D1068" s="12">
        <v>9.1666666666666667E-3</v>
      </c>
      <c r="F1068" t="s">
        <v>301</v>
      </c>
      <c r="G1068">
        <v>54623</v>
      </c>
      <c r="H1068" s="12">
        <v>0.12590579710144928</v>
      </c>
      <c r="J1068" t="s">
        <v>302</v>
      </c>
      <c r="K1068">
        <v>54623</v>
      </c>
      <c r="L1068" s="12">
        <v>5.8819444444444445E-2</v>
      </c>
      <c r="N1068" t="s">
        <v>294</v>
      </c>
      <c r="O1068">
        <v>57727</v>
      </c>
      <c r="P1068" s="12">
        <v>2.4457070707070705E-2</v>
      </c>
      <c r="R1068" t="s">
        <v>295</v>
      </c>
      <c r="S1068">
        <v>57727</v>
      </c>
      <c r="T1068" s="12">
        <v>3.0833333333333334E-2</v>
      </c>
    </row>
    <row r="1069" spans="2:20" x14ac:dyDescent="0.3">
      <c r="B1069" t="s">
        <v>253</v>
      </c>
      <c r="C1069">
        <v>92896</v>
      </c>
      <c r="D1069" s="12">
        <v>8.611111111111111E-3</v>
      </c>
      <c r="F1069" t="s">
        <v>301</v>
      </c>
      <c r="G1069">
        <v>54624</v>
      </c>
      <c r="H1069" s="12">
        <v>0.15903935185185183</v>
      </c>
      <c r="J1069" t="s">
        <v>302</v>
      </c>
      <c r="K1069">
        <v>54624</v>
      </c>
      <c r="L1069" s="12">
        <v>4.65E-2</v>
      </c>
      <c r="N1069" t="s">
        <v>294</v>
      </c>
      <c r="O1069">
        <v>57728</v>
      </c>
      <c r="P1069" s="12">
        <v>1.1198830409356725E-2</v>
      </c>
      <c r="R1069" t="s">
        <v>295</v>
      </c>
      <c r="S1069">
        <v>57728</v>
      </c>
      <c r="T1069" s="12">
        <v>3.3333333333333333E-2</v>
      </c>
    </row>
    <row r="1070" spans="2:20" x14ac:dyDescent="0.3">
      <c r="B1070" t="s">
        <v>253</v>
      </c>
      <c r="C1070">
        <v>92897</v>
      </c>
      <c r="D1070" s="12">
        <v>9.1666666666666667E-3</v>
      </c>
      <c r="F1070" t="s">
        <v>301</v>
      </c>
      <c r="G1070">
        <v>54625</v>
      </c>
      <c r="H1070" s="12">
        <v>0.1647888888888889</v>
      </c>
      <c r="J1070" t="s">
        <v>302</v>
      </c>
      <c r="K1070">
        <v>54625</v>
      </c>
      <c r="L1070" s="12">
        <v>5.2361111111111108E-2</v>
      </c>
      <c r="N1070" t="s">
        <v>294</v>
      </c>
      <c r="O1070">
        <v>57729</v>
      </c>
      <c r="P1070" s="12">
        <v>4.1594202898550724E-2</v>
      </c>
      <c r="R1070" t="s">
        <v>295</v>
      </c>
      <c r="S1070">
        <v>57729</v>
      </c>
      <c r="T1070" s="12">
        <v>3.6388888888888887E-2</v>
      </c>
    </row>
    <row r="1071" spans="2:20" x14ac:dyDescent="0.3">
      <c r="B1071" t="s">
        <v>253</v>
      </c>
      <c r="C1071">
        <v>92898</v>
      </c>
      <c r="D1071" s="12">
        <v>9.1666666666666667E-3</v>
      </c>
      <c r="F1071" t="s">
        <v>301</v>
      </c>
      <c r="G1071">
        <v>54626</v>
      </c>
      <c r="H1071" s="12">
        <v>0.15711805555555555</v>
      </c>
      <c r="J1071" t="s">
        <v>302</v>
      </c>
      <c r="K1071">
        <v>54626</v>
      </c>
      <c r="L1071" s="12">
        <v>6.5722222222222224E-2</v>
      </c>
      <c r="N1071" t="s">
        <v>294</v>
      </c>
      <c r="O1071">
        <v>57730</v>
      </c>
      <c r="P1071" s="12">
        <v>3.8356481481481484E-2</v>
      </c>
      <c r="R1071" t="s">
        <v>295</v>
      </c>
      <c r="S1071">
        <v>57730</v>
      </c>
      <c r="T1071" s="12">
        <v>3.8777777777777779E-2</v>
      </c>
    </row>
    <row r="1072" spans="2:20" x14ac:dyDescent="0.3">
      <c r="B1072" t="s">
        <v>253</v>
      </c>
      <c r="C1072">
        <v>92899</v>
      </c>
      <c r="D1072" s="12">
        <v>9.7222222222222224E-3</v>
      </c>
      <c r="F1072" t="s">
        <v>301</v>
      </c>
      <c r="G1072">
        <v>54627</v>
      </c>
      <c r="H1072" s="12">
        <v>0.16581018518518517</v>
      </c>
      <c r="J1072" t="s">
        <v>302</v>
      </c>
      <c r="K1072">
        <v>54627</v>
      </c>
      <c r="L1072" s="12">
        <v>4.7685185185185185E-2</v>
      </c>
      <c r="N1072" t="s">
        <v>294</v>
      </c>
      <c r="O1072">
        <v>57731</v>
      </c>
      <c r="P1072" s="12">
        <v>3.5859788359788362E-2</v>
      </c>
      <c r="R1072" t="s">
        <v>295</v>
      </c>
      <c r="S1072">
        <v>57731</v>
      </c>
      <c r="T1072" s="12">
        <v>4.0972222222222222E-2</v>
      </c>
    </row>
    <row r="1073" spans="2:20" x14ac:dyDescent="0.3">
      <c r="B1073" t="s">
        <v>253</v>
      </c>
      <c r="C1073">
        <v>92900</v>
      </c>
      <c r="D1073" s="12">
        <v>8.611111111111111E-3</v>
      </c>
      <c r="F1073" t="s">
        <v>301</v>
      </c>
      <c r="G1073">
        <v>54628</v>
      </c>
      <c r="H1073" s="12">
        <v>0.14734953703703704</v>
      </c>
      <c r="J1073" t="s">
        <v>302</v>
      </c>
      <c r="K1073">
        <v>54628</v>
      </c>
      <c r="L1073" s="12">
        <v>5.2499999999999998E-2</v>
      </c>
      <c r="N1073" t="s">
        <v>294</v>
      </c>
      <c r="O1073">
        <v>57732</v>
      </c>
      <c r="P1073" s="12">
        <v>5.5966666666666665E-2</v>
      </c>
      <c r="R1073" t="s">
        <v>295</v>
      </c>
      <c r="S1073">
        <v>57732</v>
      </c>
      <c r="T1073" s="12">
        <v>4.2291666666666665E-2</v>
      </c>
    </row>
    <row r="1074" spans="2:20" x14ac:dyDescent="0.3">
      <c r="B1074" t="s">
        <v>253</v>
      </c>
      <c r="C1074">
        <v>92901</v>
      </c>
      <c r="D1074" s="12">
        <v>8.611111111111111E-3</v>
      </c>
      <c r="F1074" t="s">
        <v>301</v>
      </c>
      <c r="G1074">
        <v>54629</v>
      </c>
      <c r="H1074" s="12">
        <v>0.1701273148148148</v>
      </c>
      <c r="J1074" t="s">
        <v>302</v>
      </c>
      <c r="K1074">
        <v>54629</v>
      </c>
      <c r="L1074" s="12">
        <v>4.5000000000000005E-2</v>
      </c>
      <c r="N1074" t="s">
        <v>294</v>
      </c>
      <c r="O1074">
        <v>57733</v>
      </c>
      <c r="P1074" s="12">
        <v>3.7891414141414143E-2</v>
      </c>
      <c r="R1074" t="s">
        <v>295</v>
      </c>
      <c r="S1074">
        <v>57733</v>
      </c>
      <c r="T1074" s="12">
        <v>4.3055555555555555E-2</v>
      </c>
    </row>
    <row r="1075" spans="2:20" x14ac:dyDescent="0.3">
      <c r="B1075" t="s">
        <v>253</v>
      </c>
      <c r="C1075">
        <v>92902</v>
      </c>
      <c r="D1075" s="12">
        <v>9.4444444444444445E-3</v>
      </c>
      <c r="F1075" t="s">
        <v>301</v>
      </c>
      <c r="G1075">
        <v>54630</v>
      </c>
      <c r="H1075" s="12">
        <v>9.9601449275362325E-2</v>
      </c>
      <c r="J1075" t="s">
        <v>302</v>
      </c>
      <c r="K1075">
        <v>54630</v>
      </c>
      <c r="L1075" s="12">
        <v>4.1055555555555553E-2</v>
      </c>
      <c r="N1075" t="s">
        <v>294</v>
      </c>
      <c r="O1075">
        <v>57734</v>
      </c>
      <c r="P1075" s="12">
        <v>6.235555555555556E-2</v>
      </c>
      <c r="R1075" t="s">
        <v>295</v>
      </c>
      <c r="S1075">
        <v>57734</v>
      </c>
      <c r="T1075" s="12">
        <v>3.6666666666666667E-2</v>
      </c>
    </row>
    <row r="1076" spans="2:20" x14ac:dyDescent="0.3">
      <c r="B1076" t="s">
        <v>253</v>
      </c>
      <c r="C1076">
        <v>92903</v>
      </c>
      <c r="D1076" s="12">
        <v>9.4444444444444445E-3</v>
      </c>
      <c r="F1076" t="s">
        <v>301</v>
      </c>
      <c r="G1076">
        <v>54631</v>
      </c>
      <c r="H1076" s="12">
        <v>9.2511111111111113E-2</v>
      </c>
      <c r="J1076" t="s">
        <v>302</v>
      </c>
      <c r="K1076">
        <v>54631</v>
      </c>
      <c r="L1076" s="12">
        <v>5.3657407407407404E-2</v>
      </c>
      <c r="N1076" t="s">
        <v>294</v>
      </c>
      <c r="O1076">
        <v>57735</v>
      </c>
      <c r="P1076" s="12">
        <v>1.131578947368421E-2</v>
      </c>
      <c r="R1076" t="s">
        <v>295</v>
      </c>
      <c r="S1076">
        <v>57735</v>
      </c>
      <c r="T1076" s="12">
        <v>2.8333333333333332E-2</v>
      </c>
    </row>
    <row r="1077" spans="2:20" x14ac:dyDescent="0.3">
      <c r="B1077" t="s">
        <v>253</v>
      </c>
      <c r="C1077">
        <v>92904</v>
      </c>
      <c r="D1077" s="12">
        <v>9.4444444444444445E-3</v>
      </c>
      <c r="F1077" t="s">
        <v>301</v>
      </c>
      <c r="G1077">
        <v>54632</v>
      </c>
      <c r="H1077" s="12">
        <v>0.10974637681159419</v>
      </c>
      <c r="J1077" t="s">
        <v>302</v>
      </c>
      <c r="K1077">
        <v>54632</v>
      </c>
      <c r="L1077" s="12">
        <v>3.7037037037037035E-2</v>
      </c>
      <c r="N1077" t="s">
        <v>294</v>
      </c>
      <c r="O1077">
        <v>57736</v>
      </c>
      <c r="P1077" s="12">
        <v>2.9040404040404037E-2</v>
      </c>
      <c r="R1077" t="s">
        <v>295</v>
      </c>
      <c r="S1077">
        <v>57736</v>
      </c>
      <c r="T1077" s="12">
        <v>3.5763888888888887E-2</v>
      </c>
    </row>
    <row r="1078" spans="2:20" x14ac:dyDescent="0.3">
      <c r="B1078" t="s">
        <v>253</v>
      </c>
      <c r="C1078">
        <v>92905</v>
      </c>
      <c r="D1078" s="12">
        <v>9.4444444444444445E-3</v>
      </c>
      <c r="F1078" t="s">
        <v>301</v>
      </c>
      <c r="G1078">
        <v>54633</v>
      </c>
      <c r="H1078" s="12">
        <v>0.13248888888888888</v>
      </c>
      <c r="J1078" t="s">
        <v>302</v>
      </c>
      <c r="K1078">
        <v>54633</v>
      </c>
      <c r="L1078" s="12">
        <v>4.9611111111111113E-2</v>
      </c>
      <c r="N1078" t="s">
        <v>294</v>
      </c>
      <c r="O1078">
        <v>57737</v>
      </c>
      <c r="P1078" s="12">
        <v>2.2527777777777779E-2</v>
      </c>
      <c r="R1078" t="s">
        <v>295</v>
      </c>
      <c r="S1078">
        <v>57737</v>
      </c>
      <c r="T1078" s="12">
        <v>3.4027777777777775E-2</v>
      </c>
    </row>
    <row r="1079" spans="2:20" x14ac:dyDescent="0.3">
      <c r="B1079" t="s">
        <v>253</v>
      </c>
      <c r="C1079">
        <v>92906</v>
      </c>
      <c r="D1079" s="12">
        <v>8.8888888888888889E-3</v>
      </c>
      <c r="F1079" t="s">
        <v>301</v>
      </c>
      <c r="G1079">
        <v>54634</v>
      </c>
      <c r="H1079" s="12">
        <v>9.6527777777777782E-2</v>
      </c>
      <c r="J1079" t="s">
        <v>302</v>
      </c>
      <c r="K1079">
        <v>54634</v>
      </c>
      <c r="L1079" s="12">
        <v>4.9953703703703702E-2</v>
      </c>
      <c r="N1079" t="s">
        <v>294</v>
      </c>
      <c r="O1079">
        <v>57738</v>
      </c>
      <c r="P1079" s="12">
        <v>3.8356481481481484E-2</v>
      </c>
      <c r="R1079" t="s">
        <v>295</v>
      </c>
      <c r="S1079">
        <v>57738</v>
      </c>
      <c r="T1079" s="12">
        <v>3.8777777777777779E-2</v>
      </c>
    </row>
    <row r="1080" spans="2:20" x14ac:dyDescent="0.3">
      <c r="B1080" t="s">
        <v>253</v>
      </c>
      <c r="C1080">
        <v>92907</v>
      </c>
      <c r="D1080" s="12">
        <v>9.4444444444444445E-3</v>
      </c>
      <c r="F1080" t="s">
        <v>301</v>
      </c>
      <c r="G1080">
        <v>54635</v>
      </c>
      <c r="H1080" s="12">
        <v>0.17003623188405798</v>
      </c>
      <c r="J1080" t="s">
        <v>302</v>
      </c>
      <c r="K1080">
        <v>54635</v>
      </c>
      <c r="L1080" s="12">
        <v>4.6388888888888889E-2</v>
      </c>
      <c r="N1080" t="s">
        <v>294</v>
      </c>
      <c r="O1080">
        <v>57739</v>
      </c>
      <c r="P1080" s="12">
        <v>3.5859788359788362E-2</v>
      </c>
      <c r="R1080" t="s">
        <v>295</v>
      </c>
      <c r="S1080">
        <v>57739</v>
      </c>
      <c r="T1080" s="12">
        <v>4.0972222222222222E-2</v>
      </c>
    </row>
    <row r="1081" spans="2:20" x14ac:dyDescent="0.3">
      <c r="B1081" t="s">
        <v>253</v>
      </c>
      <c r="C1081">
        <v>92908</v>
      </c>
      <c r="D1081" s="12">
        <v>8.611111111111111E-3</v>
      </c>
      <c r="F1081" t="s">
        <v>301</v>
      </c>
      <c r="G1081">
        <v>54636</v>
      </c>
      <c r="H1081" s="12">
        <v>0.12143719806763285</v>
      </c>
      <c r="J1081" t="s">
        <v>302</v>
      </c>
      <c r="K1081">
        <v>54636</v>
      </c>
      <c r="L1081" s="12">
        <v>4.7444444444444442E-2</v>
      </c>
      <c r="N1081" t="s">
        <v>294</v>
      </c>
      <c r="O1081">
        <v>57740</v>
      </c>
      <c r="P1081" s="12">
        <v>5.5966666666666665E-2</v>
      </c>
      <c r="R1081" t="s">
        <v>295</v>
      </c>
      <c r="S1081">
        <v>57740</v>
      </c>
      <c r="T1081" s="12">
        <v>4.2291666666666665E-2</v>
      </c>
    </row>
    <row r="1082" spans="2:20" x14ac:dyDescent="0.3">
      <c r="B1082" t="s">
        <v>253</v>
      </c>
      <c r="C1082">
        <v>92909</v>
      </c>
      <c r="D1082" s="12">
        <v>8.611111111111111E-3</v>
      </c>
      <c r="F1082" t="s">
        <v>301</v>
      </c>
      <c r="G1082">
        <v>54637</v>
      </c>
      <c r="H1082" s="12">
        <v>0.1207</v>
      </c>
      <c r="J1082" t="s">
        <v>302</v>
      </c>
      <c r="K1082">
        <v>54637</v>
      </c>
      <c r="L1082" s="12">
        <v>3.9814814814814817E-2</v>
      </c>
      <c r="N1082" t="s">
        <v>294</v>
      </c>
      <c r="O1082">
        <v>57741</v>
      </c>
      <c r="P1082" s="12">
        <v>5.2122222222222223E-2</v>
      </c>
      <c r="R1082" t="s">
        <v>295</v>
      </c>
      <c r="S1082">
        <v>57741</v>
      </c>
      <c r="T1082" s="12">
        <v>4.5111111111111116E-2</v>
      </c>
    </row>
    <row r="1083" spans="2:20" x14ac:dyDescent="0.3">
      <c r="B1083" t="s">
        <v>253</v>
      </c>
      <c r="C1083">
        <v>92910</v>
      </c>
      <c r="D1083" s="12">
        <v>8.611111111111111E-3</v>
      </c>
      <c r="F1083" t="s">
        <v>301</v>
      </c>
      <c r="G1083">
        <v>54638</v>
      </c>
      <c r="H1083" s="12">
        <v>0.1203587962962963</v>
      </c>
      <c r="J1083" t="s">
        <v>302</v>
      </c>
      <c r="K1083">
        <v>54638</v>
      </c>
      <c r="L1083" s="12">
        <v>4.4027777777777777E-2</v>
      </c>
      <c r="N1083" t="s">
        <v>294</v>
      </c>
      <c r="O1083">
        <v>57742</v>
      </c>
      <c r="P1083" s="12">
        <v>4.5189393939393939E-2</v>
      </c>
      <c r="R1083" t="s">
        <v>295</v>
      </c>
      <c r="S1083">
        <v>57742</v>
      </c>
      <c r="T1083" s="12">
        <v>3.4166666666666665E-2</v>
      </c>
    </row>
    <row r="1084" spans="2:20" x14ac:dyDescent="0.3">
      <c r="B1084" t="s">
        <v>253</v>
      </c>
      <c r="C1084">
        <v>92911</v>
      </c>
      <c r="D1084" s="12">
        <v>8.3333333333333332E-3</v>
      </c>
      <c r="F1084" t="s">
        <v>301</v>
      </c>
      <c r="G1084">
        <v>54639</v>
      </c>
      <c r="H1084" s="12">
        <v>9.8255555555555554E-2</v>
      </c>
      <c r="J1084" t="s">
        <v>302</v>
      </c>
      <c r="K1084">
        <v>54639</v>
      </c>
      <c r="L1084" s="12">
        <v>5.0333333333333327E-2</v>
      </c>
      <c r="N1084" t="s">
        <v>294</v>
      </c>
      <c r="O1084">
        <v>57743</v>
      </c>
      <c r="P1084" s="12">
        <v>2.4457070707070705E-2</v>
      </c>
      <c r="R1084" t="s">
        <v>295</v>
      </c>
      <c r="S1084">
        <v>57743</v>
      </c>
      <c r="T1084" s="12">
        <v>3.0833333333333334E-2</v>
      </c>
    </row>
    <row r="1085" spans="2:20" x14ac:dyDescent="0.3">
      <c r="B1085" t="s">
        <v>253</v>
      </c>
      <c r="C1085">
        <v>92912</v>
      </c>
      <c r="D1085" s="12">
        <v>9.1666666666666667E-3</v>
      </c>
      <c r="F1085" t="s">
        <v>301</v>
      </c>
      <c r="G1085">
        <v>54640</v>
      </c>
      <c r="H1085" s="12">
        <v>9.2337962962962969E-2</v>
      </c>
      <c r="J1085" t="s">
        <v>302</v>
      </c>
      <c r="K1085">
        <v>54640</v>
      </c>
      <c r="L1085" s="12">
        <v>5.075396825396826E-2</v>
      </c>
      <c r="N1085" t="s">
        <v>294</v>
      </c>
      <c r="O1085">
        <v>57744</v>
      </c>
      <c r="P1085" s="12">
        <v>1.1198830409356725E-2</v>
      </c>
      <c r="R1085" t="s">
        <v>295</v>
      </c>
      <c r="S1085">
        <v>57744</v>
      </c>
      <c r="T1085" s="12">
        <v>3.3333333333333333E-2</v>
      </c>
    </row>
    <row r="1086" spans="2:20" x14ac:dyDescent="0.3">
      <c r="B1086" t="s">
        <v>253</v>
      </c>
      <c r="C1086">
        <v>92913</v>
      </c>
      <c r="D1086" s="12">
        <v>9.1666666666666667E-3</v>
      </c>
      <c r="F1086" t="s">
        <v>301</v>
      </c>
      <c r="G1086">
        <v>54641</v>
      </c>
      <c r="H1086" s="12">
        <v>8.6655092592592589E-2</v>
      </c>
      <c r="J1086" t="s">
        <v>302</v>
      </c>
      <c r="K1086">
        <v>54641</v>
      </c>
      <c r="L1086" s="12">
        <v>0.04</v>
      </c>
      <c r="N1086" t="s">
        <v>294</v>
      </c>
      <c r="O1086">
        <v>57745</v>
      </c>
      <c r="P1086" s="12">
        <v>4.1594202898550724E-2</v>
      </c>
      <c r="R1086" t="s">
        <v>295</v>
      </c>
      <c r="S1086">
        <v>57745</v>
      </c>
      <c r="T1086" s="12">
        <v>3.6388888888888887E-2</v>
      </c>
    </row>
    <row r="1087" spans="2:20" x14ac:dyDescent="0.3">
      <c r="B1087" t="s">
        <v>253</v>
      </c>
      <c r="C1087">
        <v>92914</v>
      </c>
      <c r="D1087" s="12">
        <v>9.4444444444444445E-3</v>
      </c>
      <c r="F1087" t="s">
        <v>301</v>
      </c>
      <c r="G1087">
        <v>54642</v>
      </c>
      <c r="H1087" s="12">
        <v>0.12310185185185185</v>
      </c>
      <c r="J1087" t="s">
        <v>302</v>
      </c>
      <c r="K1087">
        <v>54642</v>
      </c>
      <c r="L1087" s="12">
        <v>5.2222222222222225E-2</v>
      </c>
      <c r="N1087" t="s">
        <v>294</v>
      </c>
      <c r="O1087">
        <v>57746</v>
      </c>
      <c r="P1087" s="12">
        <v>3.093915343915344E-2</v>
      </c>
      <c r="R1087" t="s">
        <v>295</v>
      </c>
      <c r="S1087">
        <v>57746</v>
      </c>
      <c r="T1087" s="12">
        <v>3.6888888888888888E-2</v>
      </c>
    </row>
    <row r="1088" spans="2:20" x14ac:dyDescent="0.3">
      <c r="B1088" t="s">
        <v>253</v>
      </c>
      <c r="C1088">
        <v>92915</v>
      </c>
      <c r="D1088" s="12">
        <v>8.3333333333333332E-3</v>
      </c>
      <c r="F1088" t="s">
        <v>301</v>
      </c>
      <c r="G1088">
        <v>54643</v>
      </c>
      <c r="H1088" s="12">
        <v>8.3391203703703717E-2</v>
      </c>
      <c r="J1088" t="s">
        <v>302</v>
      </c>
      <c r="K1088">
        <v>54643</v>
      </c>
      <c r="L1088" s="12">
        <v>4.6777777777777779E-2</v>
      </c>
      <c r="N1088" t="s">
        <v>294</v>
      </c>
      <c r="O1088">
        <v>57747</v>
      </c>
      <c r="P1088" s="12">
        <v>4.6307870370370374E-2</v>
      </c>
      <c r="R1088" t="s">
        <v>295</v>
      </c>
      <c r="S1088">
        <v>57747</v>
      </c>
      <c r="T1088" s="12">
        <v>4.3263888888888886E-2</v>
      </c>
    </row>
    <row r="1089" spans="2:20" x14ac:dyDescent="0.3">
      <c r="B1089" t="s">
        <v>253</v>
      </c>
      <c r="C1089">
        <v>92916</v>
      </c>
      <c r="D1089" s="12">
        <v>8.611111111111111E-3</v>
      </c>
      <c r="F1089" t="s">
        <v>301</v>
      </c>
      <c r="G1089">
        <v>54644</v>
      </c>
      <c r="H1089" s="12">
        <v>0.11755555555555557</v>
      </c>
      <c r="J1089" t="s">
        <v>302</v>
      </c>
      <c r="K1089">
        <v>54644</v>
      </c>
      <c r="L1089" s="12">
        <v>5.092592592592593E-2</v>
      </c>
      <c r="N1089" t="s">
        <v>294</v>
      </c>
      <c r="O1089">
        <v>57748</v>
      </c>
      <c r="P1089" s="12">
        <v>4.4873737373737371E-2</v>
      </c>
      <c r="R1089" t="s">
        <v>295</v>
      </c>
      <c r="S1089">
        <v>57748</v>
      </c>
      <c r="T1089" s="12">
        <v>4.0069444444444442E-2</v>
      </c>
    </row>
    <row r="1090" spans="2:20" x14ac:dyDescent="0.3">
      <c r="B1090" t="s">
        <v>253</v>
      </c>
      <c r="C1090">
        <v>92917</v>
      </c>
      <c r="D1090" s="12">
        <v>9.7222222222222224E-3</v>
      </c>
      <c r="F1090" t="s">
        <v>301</v>
      </c>
      <c r="G1090">
        <v>54645</v>
      </c>
      <c r="H1090" s="12">
        <v>9.0893719806763279E-2</v>
      </c>
      <c r="J1090" t="s">
        <v>302</v>
      </c>
      <c r="K1090">
        <v>54645</v>
      </c>
      <c r="L1090" s="12">
        <v>6.0222222222222219E-2</v>
      </c>
      <c r="N1090" t="s">
        <v>294</v>
      </c>
      <c r="O1090">
        <v>57749</v>
      </c>
      <c r="P1090" s="12">
        <v>5.2122222222222223E-2</v>
      </c>
      <c r="R1090" t="s">
        <v>295</v>
      </c>
      <c r="S1090">
        <v>57749</v>
      </c>
      <c r="T1090" s="12">
        <v>4.5111111111111116E-2</v>
      </c>
    </row>
    <row r="1091" spans="2:20" x14ac:dyDescent="0.3">
      <c r="B1091" t="s">
        <v>253</v>
      </c>
      <c r="C1091">
        <v>92918</v>
      </c>
      <c r="D1091" s="12">
        <v>8.8888888888888889E-3</v>
      </c>
      <c r="F1091" t="s">
        <v>301</v>
      </c>
      <c r="G1091">
        <v>54646</v>
      </c>
      <c r="H1091" s="12">
        <v>0.14897777777777776</v>
      </c>
      <c r="J1091" t="s">
        <v>302</v>
      </c>
      <c r="K1091">
        <v>54646</v>
      </c>
      <c r="L1091" s="12">
        <v>5.216666666666666E-2</v>
      </c>
      <c r="N1091" t="s">
        <v>294</v>
      </c>
      <c r="O1091">
        <v>57750</v>
      </c>
      <c r="P1091" s="12">
        <v>4.5189393939393939E-2</v>
      </c>
      <c r="R1091" t="s">
        <v>295</v>
      </c>
      <c r="S1091">
        <v>57750</v>
      </c>
      <c r="T1091" s="12">
        <v>3.4166666666666665E-2</v>
      </c>
    </row>
    <row r="1092" spans="2:20" x14ac:dyDescent="0.3">
      <c r="B1092" t="s">
        <v>253</v>
      </c>
      <c r="C1092">
        <v>92919</v>
      </c>
      <c r="D1092" s="12">
        <v>9.4444444444444445E-3</v>
      </c>
      <c r="F1092" t="s">
        <v>301</v>
      </c>
      <c r="G1092">
        <v>54647</v>
      </c>
      <c r="H1092" s="12">
        <v>0.11216183574879227</v>
      </c>
      <c r="J1092" t="s">
        <v>302</v>
      </c>
      <c r="K1092">
        <v>54647</v>
      </c>
      <c r="L1092" s="12">
        <v>4.5787037037037036E-2</v>
      </c>
      <c r="N1092" t="s">
        <v>294</v>
      </c>
      <c r="O1092">
        <v>57751</v>
      </c>
      <c r="P1092" s="12">
        <v>2.4457070707070705E-2</v>
      </c>
      <c r="R1092" t="s">
        <v>295</v>
      </c>
      <c r="S1092">
        <v>57751</v>
      </c>
      <c r="T1092" s="12">
        <v>3.0833333333333334E-2</v>
      </c>
    </row>
    <row r="1093" spans="2:20" x14ac:dyDescent="0.3">
      <c r="B1093" t="s">
        <v>253</v>
      </c>
      <c r="C1093">
        <v>92920</v>
      </c>
      <c r="D1093" s="12">
        <v>9.4444444444444445E-3</v>
      </c>
      <c r="F1093" t="s">
        <v>301</v>
      </c>
      <c r="G1093">
        <v>54648</v>
      </c>
      <c r="H1093" s="12">
        <v>0.15908564814814816</v>
      </c>
      <c r="J1093" t="s">
        <v>302</v>
      </c>
      <c r="K1093">
        <v>54648</v>
      </c>
      <c r="L1093" s="12">
        <v>4.296296296296296E-2</v>
      </c>
      <c r="N1093" t="s">
        <v>294</v>
      </c>
      <c r="O1093">
        <v>57752</v>
      </c>
      <c r="P1093" s="12">
        <v>2.9040404040404037E-2</v>
      </c>
      <c r="R1093" t="s">
        <v>295</v>
      </c>
      <c r="S1093">
        <v>57752</v>
      </c>
      <c r="T1093" s="12">
        <v>3.5763888888888887E-2</v>
      </c>
    </row>
    <row r="1094" spans="2:20" x14ac:dyDescent="0.3">
      <c r="B1094" t="s">
        <v>253</v>
      </c>
      <c r="C1094">
        <v>92921</v>
      </c>
      <c r="D1094" s="12">
        <v>9.1666666666666667E-3</v>
      </c>
      <c r="F1094" t="s">
        <v>301</v>
      </c>
      <c r="G1094">
        <v>54649</v>
      </c>
      <c r="H1094" s="12">
        <v>0.13864583333333333</v>
      </c>
      <c r="J1094" t="s">
        <v>302</v>
      </c>
      <c r="K1094">
        <v>54649</v>
      </c>
      <c r="L1094" s="12">
        <v>4.3958333333333335E-2</v>
      </c>
      <c r="N1094" t="s">
        <v>294</v>
      </c>
      <c r="O1094">
        <v>57753</v>
      </c>
      <c r="P1094" s="12">
        <v>2.2527777777777779E-2</v>
      </c>
      <c r="R1094" t="s">
        <v>295</v>
      </c>
      <c r="S1094">
        <v>57753</v>
      </c>
      <c r="T1094" s="12">
        <v>3.4027777777777775E-2</v>
      </c>
    </row>
    <row r="1095" spans="2:20" x14ac:dyDescent="0.3">
      <c r="B1095" t="s">
        <v>253</v>
      </c>
      <c r="C1095">
        <v>92922</v>
      </c>
      <c r="D1095" s="12">
        <v>9.1666666666666667E-3</v>
      </c>
      <c r="F1095" t="s">
        <v>301</v>
      </c>
      <c r="G1095">
        <v>54650</v>
      </c>
      <c r="H1095" s="12">
        <v>0.14509259259259258</v>
      </c>
      <c r="J1095" t="s">
        <v>302</v>
      </c>
      <c r="K1095">
        <v>54650</v>
      </c>
      <c r="L1095" s="12">
        <v>5.513888888888889E-2</v>
      </c>
      <c r="N1095" t="s">
        <v>294</v>
      </c>
      <c r="O1095">
        <v>57754</v>
      </c>
      <c r="P1095" s="12">
        <v>3.8356481481481484E-2</v>
      </c>
      <c r="R1095" t="s">
        <v>295</v>
      </c>
      <c r="S1095">
        <v>57754</v>
      </c>
      <c r="T1095" s="12">
        <v>3.8777777777777779E-2</v>
      </c>
    </row>
    <row r="1096" spans="2:20" x14ac:dyDescent="0.3">
      <c r="B1096" t="s">
        <v>253</v>
      </c>
      <c r="C1096">
        <v>92923</v>
      </c>
      <c r="D1096" s="12">
        <v>9.7222222222222224E-3</v>
      </c>
      <c r="F1096" t="s">
        <v>301</v>
      </c>
      <c r="G1096">
        <v>54651</v>
      </c>
      <c r="H1096" s="12">
        <v>9.4699074074074074E-2</v>
      </c>
      <c r="J1096" t="s">
        <v>302</v>
      </c>
      <c r="K1096">
        <v>54651</v>
      </c>
      <c r="L1096" s="12">
        <v>5.5601851851851854E-2</v>
      </c>
      <c r="N1096" t="s">
        <v>294</v>
      </c>
      <c r="O1096">
        <v>57755</v>
      </c>
      <c r="P1096" s="12">
        <v>4.2275132275132278E-2</v>
      </c>
      <c r="R1096" t="s">
        <v>295</v>
      </c>
      <c r="S1096">
        <v>57755</v>
      </c>
      <c r="T1096" s="12">
        <v>4.2013888888888892E-2</v>
      </c>
    </row>
    <row r="1097" spans="2:20" x14ac:dyDescent="0.3">
      <c r="B1097" t="s">
        <v>253</v>
      </c>
      <c r="C1097">
        <v>92924</v>
      </c>
      <c r="D1097" s="12">
        <v>8.3333333333333332E-3</v>
      </c>
      <c r="F1097" t="s">
        <v>301</v>
      </c>
      <c r="G1097">
        <v>54652</v>
      </c>
      <c r="H1097" s="12">
        <v>9.1041666666666674E-2</v>
      </c>
      <c r="J1097" t="s">
        <v>302</v>
      </c>
      <c r="K1097">
        <v>54652</v>
      </c>
      <c r="L1097" s="12">
        <v>4.5555555555555557E-2</v>
      </c>
      <c r="N1097" t="s">
        <v>294</v>
      </c>
      <c r="O1097">
        <v>57756</v>
      </c>
      <c r="P1097" s="12">
        <v>5.9551282051282052E-2</v>
      </c>
      <c r="R1097" t="s">
        <v>295</v>
      </c>
      <c r="S1097">
        <v>57756</v>
      </c>
      <c r="T1097" s="12">
        <v>4.1805555555555554E-2</v>
      </c>
    </row>
    <row r="1098" spans="2:20" x14ac:dyDescent="0.3">
      <c r="B1098" t="s">
        <v>253</v>
      </c>
      <c r="C1098">
        <v>92925</v>
      </c>
      <c r="D1098" s="12">
        <v>9.7222222222222224E-3</v>
      </c>
      <c r="F1098" t="s">
        <v>301</v>
      </c>
      <c r="G1098">
        <v>54653</v>
      </c>
      <c r="H1098" s="12">
        <v>0.15484299516908212</v>
      </c>
      <c r="J1098" t="s">
        <v>302</v>
      </c>
      <c r="K1098">
        <v>54653</v>
      </c>
      <c r="L1098" s="12">
        <v>4.6055555555555558E-2</v>
      </c>
      <c r="N1098" t="s">
        <v>294</v>
      </c>
      <c r="O1098">
        <v>57757</v>
      </c>
      <c r="P1098" s="12">
        <v>4.7934782608695652E-2</v>
      </c>
      <c r="R1098" t="s">
        <v>295</v>
      </c>
      <c r="S1098">
        <v>57757</v>
      </c>
      <c r="T1098" s="12">
        <v>3.3055555555555553E-2</v>
      </c>
    </row>
    <row r="1099" spans="2:20" x14ac:dyDescent="0.3">
      <c r="B1099" t="s">
        <v>253</v>
      </c>
      <c r="C1099">
        <v>92926</v>
      </c>
      <c r="D1099" s="12">
        <v>8.8888888888888889E-3</v>
      </c>
      <c r="F1099" t="s">
        <v>301</v>
      </c>
      <c r="G1099">
        <v>54654</v>
      </c>
      <c r="H1099" s="12">
        <v>0.11460648148148149</v>
      </c>
      <c r="J1099" t="s">
        <v>302</v>
      </c>
      <c r="K1099">
        <v>54654</v>
      </c>
      <c r="L1099" s="12">
        <v>5.2870370370370373E-2</v>
      </c>
      <c r="N1099" t="s">
        <v>294</v>
      </c>
      <c r="O1099">
        <v>57758</v>
      </c>
      <c r="P1099" s="12">
        <v>3.7745726495726495E-2</v>
      </c>
      <c r="R1099" t="s">
        <v>295</v>
      </c>
      <c r="S1099">
        <v>57758</v>
      </c>
      <c r="T1099" s="12">
        <v>3.1944444444444442E-2</v>
      </c>
    </row>
    <row r="1100" spans="2:20" x14ac:dyDescent="0.3">
      <c r="B1100" t="s">
        <v>253</v>
      </c>
      <c r="C1100">
        <v>92927</v>
      </c>
      <c r="D1100" s="12">
        <v>8.3333333333333332E-3</v>
      </c>
      <c r="F1100" t="s">
        <v>301</v>
      </c>
      <c r="G1100">
        <v>54655</v>
      </c>
      <c r="H1100" s="12">
        <v>0.1227111111111111</v>
      </c>
      <c r="J1100" t="s">
        <v>302</v>
      </c>
      <c r="K1100">
        <v>54655</v>
      </c>
      <c r="L1100" s="12">
        <v>4.4611111111111115E-2</v>
      </c>
      <c r="N1100" t="s">
        <v>294</v>
      </c>
      <c r="O1100">
        <v>57759</v>
      </c>
      <c r="P1100" s="12">
        <v>1.9527777777777776E-2</v>
      </c>
      <c r="R1100" t="s">
        <v>295</v>
      </c>
      <c r="S1100">
        <v>57759</v>
      </c>
      <c r="T1100" s="12">
        <v>3.5624999999999997E-2</v>
      </c>
    </row>
    <row r="1101" spans="2:20" x14ac:dyDescent="0.3">
      <c r="B1101" t="s">
        <v>253</v>
      </c>
      <c r="C1101">
        <v>92928</v>
      </c>
      <c r="D1101" s="12">
        <v>8.8888888888888889E-3</v>
      </c>
      <c r="F1101" t="s">
        <v>301</v>
      </c>
      <c r="G1101">
        <v>54656</v>
      </c>
      <c r="H1101" s="12">
        <v>0.14978009259259259</v>
      </c>
      <c r="J1101" t="s">
        <v>302</v>
      </c>
      <c r="K1101">
        <v>54656</v>
      </c>
      <c r="L1101" s="12">
        <v>5.3055555555555557E-2</v>
      </c>
      <c r="N1101" t="s">
        <v>294</v>
      </c>
      <c r="O1101">
        <v>57760</v>
      </c>
      <c r="P1101" s="12">
        <v>4.2608695652173914E-2</v>
      </c>
      <c r="R1101" t="s">
        <v>295</v>
      </c>
      <c r="S1101">
        <v>57760</v>
      </c>
      <c r="T1101" s="12">
        <v>3.3055555555555553E-2</v>
      </c>
    </row>
    <row r="1102" spans="2:20" x14ac:dyDescent="0.3">
      <c r="B1102" t="s">
        <v>253</v>
      </c>
      <c r="C1102">
        <v>92929</v>
      </c>
      <c r="D1102" s="12">
        <v>9.7222222222222224E-3</v>
      </c>
      <c r="F1102" t="s">
        <v>301</v>
      </c>
      <c r="G1102">
        <v>54657</v>
      </c>
      <c r="H1102" s="12">
        <v>0.12155092592592592</v>
      </c>
      <c r="J1102" t="s">
        <v>302</v>
      </c>
      <c r="K1102">
        <v>54657</v>
      </c>
      <c r="L1102" s="12">
        <v>5.5952380952380955E-2</v>
      </c>
      <c r="N1102" t="s">
        <v>294</v>
      </c>
      <c r="O1102">
        <v>57761</v>
      </c>
      <c r="P1102" s="12">
        <v>3.0158730158730156E-2</v>
      </c>
      <c r="R1102" t="s">
        <v>295</v>
      </c>
      <c r="S1102">
        <v>57761</v>
      </c>
      <c r="T1102" s="12">
        <v>3.4722222222222224E-2</v>
      </c>
    </row>
    <row r="1103" spans="2:20" x14ac:dyDescent="0.3">
      <c r="B1103" t="s">
        <v>253</v>
      </c>
      <c r="C1103">
        <v>92930</v>
      </c>
      <c r="D1103" s="12">
        <v>8.8888888888888889E-3</v>
      </c>
      <c r="F1103" t="s">
        <v>301</v>
      </c>
      <c r="G1103">
        <v>54658</v>
      </c>
      <c r="H1103" s="12">
        <v>9.1376811594202897E-2</v>
      </c>
      <c r="J1103" t="s">
        <v>302</v>
      </c>
      <c r="K1103">
        <v>54658</v>
      </c>
      <c r="L1103" s="12">
        <v>5.842592592592593E-2</v>
      </c>
      <c r="N1103" t="s">
        <v>294</v>
      </c>
      <c r="O1103">
        <v>57762</v>
      </c>
      <c r="P1103" s="12">
        <v>4.3275462962962967E-2</v>
      </c>
      <c r="R1103" t="s">
        <v>295</v>
      </c>
      <c r="S1103">
        <v>57762</v>
      </c>
      <c r="T1103" s="12">
        <v>3.3333333333333333E-2</v>
      </c>
    </row>
    <row r="1104" spans="2:20" x14ac:dyDescent="0.3">
      <c r="B1104" t="s">
        <v>253</v>
      </c>
      <c r="C1104">
        <v>92931</v>
      </c>
      <c r="D1104" s="12">
        <v>8.8888888888888889E-3</v>
      </c>
      <c r="F1104" t="s">
        <v>301</v>
      </c>
      <c r="G1104">
        <v>54659</v>
      </c>
      <c r="H1104" s="12">
        <v>0.10721064814814814</v>
      </c>
      <c r="J1104" t="s">
        <v>302</v>
      </c>
      <c r="K1104">
        <v>54659</v>
      </c>
      <c r="L1104" s="12">
        <v>4.3009259259259254E-2</v>
      </c>
      <c r="N1104" t="s">
        <v>294</v>
      </c>
      <c r="O1104">
        <v>57763</v>
      </c>
      <c r="P1104" s="12">
        <v>5.5509259259259258E-2</v>
      </c>
      <c r="R1104" t="s">
        <v>295</v>
      </c>
      <c r="S1104">
        <v>57763</v>
      </c>
      <c r="T1104" s="12">
        <v>4.4513888888888888E-2</v>
      </c>
    </row>
    <row r="1105" spans="2:20" x14ac:dyDescent="0.3">
      <c r="B1105" t="s">
        <v>253</v>
      </c>
      <c r="C1105">
        <v>92932</v>
      </c>
      <c r="D1105" s="12">
        <v>8.8888888888888889E-3</v>
      </c>
      <c r="F1105" t="s">
        <v>301</v>
      </c>
      <c r="G1105">
        <v>54660</v>
      </c>
      <c r="H1105" s="12">
        <v>8.985555555555555E-2</v>
      </c>
      <c r="J1105" t="s">
        <v>302</v>
      </c>
      <c r="K1105">
        <v>54660</v>
      </c>
      <c r="L1105" s="12">
        <v>4.3148148148148151E-2</v>
      </c>
      <c r="N1105" t="s">
        <v>294</v>
      </c>
      <c r="O1105">
        <v>57764</v>
      </c>
      <c r="P1105" s="12">
        <v>4.2946859903381644E-2</v>
      </c>
      <c r="R1105" t="s">
        <v>295</v>
      </c>
      <c r="S1105">
        <v>57764</v>
      </c>
      <c r="T1105" s="12">
        <v>3.9375E-2</v>
      </c>
    </row>
    <row r="1106" spans="2:20" x14ac:dyDescent="0.3">
      <c r="B1106" t="s">
        <v>253</v>
      </c>
      <c r="C1106">
        <v>92933</v>
      </c>
      <c r="D1106" s="12">
        <v>9.1666666666666667E-3</v>
      </c>
      <c r="F1106" t="s">
        <v>301</v>
      </c>
      <c r="G1106">
        <v>54661</v>
      </c>
      <c r="H1106" s="12">
        <v>0.11091111111111111</v>
      </c>
      <c r="J1106" t="s">
        <v>302</v>
      </c>
      <c r="K1106">
        <v>54661</v>
      </c>
      <c r="L1106" s="12">
        <v>5.1342592592592599E-2</v>
      </c>
      <c r="N1106" t="s">
        <v>294</v>
      </c>
      <c r="O1106">
        <v>57765</v>
      </c>
      <c r="P1106" s="12">
        <v>6.6944444444444445E-2</v>
      </c>
      <c r="R1106" t="s">
        <v>295</v>
      </c>
      <c r="S1106">
        <v>57765</v>
      </c>
      <c r="T1106" s="12">
        <v>3.4999999999999996E-2</v>
      </c>
    </row>
    <row r="1107" spans="2:20" x14ac:dyDescent="0.3">
      <c r="B1107" t="s">
        <v>253</v>
      </c>
      <c r="C1107">
        <v>92934</v>
      </c>
      <c r="D1107" s="12">
        <v>9.4444444444444445E-3</v>
      </c>
      <c r="F1107" t="s">
        <v>301</v>
      </c>
      <c r="G1107">
        <v>54662</v>
      </c>
      <c r="H1107" s="12">
        <v>0.13205555555555556</v>
      </c>
      <c r="J1107" t="s">
        <v>302</v>
      </c>
      <c r="K1107">
        <v>54662</v>
      </c>
      <c r="L1107" s="12">
        <v>4.8500000000000001E-2</v>
      </c>
      <c r="N1107" t="s">
        <v>294</v>
      </c>
      <c r="O1107">
        <v>57766</v>
      </c>
      <c r="P1107" s="12">
        <v>2.8731884057971016E-2</v>
      </c>
      <c r="R1107" t="s">
        <v>295</v>
      </c>
      <c r="S1107">
        <v>57766</v>
      </c>
      <c r="T1107" s="12">
        <v>2.9583333333333333E-2</v>
      </c>
    </row>
    <row r="1108" spans="2:20" x14ac:dyDescent="0.3">
      <c r="B1108" t="s">
        <v>253</v>
      </c>
      <c r="C1108">
        <v>92935</v>
      </c>
      <c r="D1108" s="12">
        <v>8.611111111111111E-3</v>
      </c>
      <c r="F1108" t="s">
        <v>301</v>
      </c>
      <c r="G1108">
        <v>54663</v>
      </c>
      <c r="H1108" s="12">
        <v>0.13416666666666668</v>
      </c>
      <c r="J1108" t="s">
        <v>302</v>
      </c>
      <c r="K1108">
        <v>54663</v>
      </c>
      <c r="L1108" s="12">
        <v>4.1055555555555553E-2</v>
      </c>
      <c r="N1108" t="s">
        <v>294</v>
      </c>
      <c r="O1108">
        <v>57767</v>
      </c>
      <c r="P1108" s="12">
        <v>3.4975845410628016E-2</v>
      </c>
      <c r="R1108" t="s">
        <v>295</v>
      </c>
      <c r="S1108">
        <v>57767</v>
      </c>
      <c r="T1108" s="12">
        <v>3.7916666666666668E-2</v>
      </c>
    </row>
    <row r="1109" spans="2:20" x14ac:dyDescent="0.3">
      <c r="B1109" t="s">
        <v>253</v>
      </c>
      <c r="C1109">
        <v>92936</v>
      </c>
      <c r="D1109" s="12">
        <v>8.3333333333333332E-3</v>
      </c>
      <c r="F1109" t="s">
        <v>301</v>
      </c>
      <c r="G1109">
        <v>54664</v>
      </c>
      <c r="H1109" s="12">
        <v>0.14374444444444445</v>
      </c>
      <c r="J1109" t="s">
        <v>302</v>
      </c>
      <c r="K1109">
        <v>54664</v>
      </c>
      <c r="L1109" s="12">
        <v>6.0972222222222226E-2</v>
      </c>
      <c r="N1109" t="s">
        <v>294</v>
      </c>
      <c r="O1109">
        <v>57768</v>
      </c>
      <c r="P1109" s="12">
        <v>2.2555555555555558E-2</v>
      </c>
      <c r="R1109" t="s">
        <v>295</v>
      </c>
      <c r="S1109">
        <v>57768</v>
      </c>
      <c r="T1109" s="12">
        <v>3.1222222222222224E-2</v>
      </c>
    </row>
    <row r="1110" spans="2:20" x14ac:dyDescent="0.3">
      <c r="B1110" t="s">
        <v>253</v>
      </c>
      <c r="C1110">
        <v>92937</v>
      </c>
      <c r="D1110" s="12">
        <v>9.4444444444444445E-3</v>
      </c>
      <c r="F1110" t="s">
        <v>301</v>
      </c>
      <c r="G1110">
        <v>54665</v>
      </c>
      <c r="H1110" s="12">
        <v>0.15722222222222221</v>
      </c>
      <c r="J1110" t="s">
        <v>302</v>
      </c>
      <c r="K1110">
        <v>54665</v>
      </c>
      <c r="L1110" s="12">
        <v>4.5277777777777778E-2</v>
      </c>
      <c r="N1110" t="s">
        <v>294</v>
      </c>
      <c r="O1110">
        <v>57769</v>
      </c>
      <c r="P1110" s="12">
        <v>5.1527777777777777E-2</v>
      </c>
      <c r="R1110" t="s">
        <v>295</v>
      </c>
      <c r="S1110">
        <v>57769</v>
      </c>
      <c r="T1110" s="12">
        <v>3.6944444444444446E-2</v>
      </c>
    </row>
    <row r="1111" spans="2:20" x14ac:dyDescent="0.3">
      <c r="B1111" t="s">
        <v>253</v>
      </c>
      <c r="C1111">
        <v>92938</v>
      </c>
      <c r="D1111" s="12">
        <v>9.1666666666666667E-3</v>
      </c>
      <c r="F1111" t="s">
        <v>301</v>
      </c>
      <c r="G1111">
        <v>54666</v>
      </c>
      <c r="H1111" s="12">
        <v>0.11951690821256038</v>
      </c>
      <c r="J1111" t="s">
        <v>302</v>
      </c>
      <c r="K1111">
        <v>54666</v>
      </c>
      <c r="L1111" s="12">
        <v>4.2420634920634921E-2</v>
      </c>
      <c r="N1111" t="s">
        <v>294</v>
      </c>
      <c r="O1111">
        <v>57770</v>
      </c>
      <c r="P1111" s="12">
        <v>3.3201058201058196E-2</v>
      </c>
      <c r="R1111" t="s">
        <v>295</v>
      </c>
      <c r="S1111">
        <v>57770</v>
      </c>
      <c r="T1111" s="12">
        <v>3.1277777777777779E-2</v>
      </c>
    </row>
    <row r="1112" spans="2:20" x14ac:dyDescent="0.3">
      <c r="B1112" t="s">
        <v>253</v>
      </c>
      <c r="C1112">
        <v>92939</v>
      </c>
      <c r="D1112" s="12">
        <v>8.611111111111111E-3</v>
      </c>
      <c r="F1112" t="s">
        <v>301</v>
      </c>
      <c r="G1112">
        <v>54667</v>
      </c>
      <c r="H1112" s="12">
        <v>0.11318840579710146</v>
      </c>
      <c r="J1112" t="s">
        <v>302</v>
      </c>
      <c r="K1112">
        <v>54667</v>
      </c>
      <c r="L1112" s="12">
        <v>5.9074074074074077E-2</v>
      </c>
      <c r="N1112" t="s">
        <v>294</v>
      </c>
      <c r="O1112">
        <v>57771</v>
      </c>
      <c r="P1112" s="12">
        <v>5.5509259259259258E-2</v>
      </c>
      <c r="R1112" t="s">
        <v>295</v>
      </c>
      <c r="S1112">
        <v>57771</v>
      </c>
      <c r="T1112" s="12">
        <v>4.4513888888888888E-2</v>
      </c>
    </row>
    <row r="1113" spans="2:20" x14ac:dyDescent="0.3">
      <c r="B1113" t="s">
        <v>253</v>
      </c>
      <c r="C1113">
        <v>92940</v>
      </c>
      <c r="D1113" s="12">
        <v>8.611111111111111E-3</v>
      </c>
      <c r="F1113" t="s">
        <v>301</v>
      </c>
      <c r="G1113">
        <v>54668</v>
      </c>
      <c r="H1113" s="12">
        <v>0.16006666666666669</v>
      </c>
      <c r="J1113" t="s">
        <v>302</v>
      </c>
      <c r="K1113">
        <v>54668</v>
      </c>
      <c r="L1113" s="12">
        <v>5.605555555555556E-2</v>
      </c>
      <c r="N1113" t="s">
        <v>294</v>
      </c>
      <c r="O1113">
        <v>57772</v>
      </c>
      <c r="P1113" s="12">
        <v>4.2946859903381644E-2</v>
      </c>
      <c r="R1113" t="s">
        <v>295</v>
      </c>
      <c r="S1113">
        <v>57772</v>
      </c>
      <c r="T1113" s="12">
        <v>3.9375E-2</v>
      </c>
    </row>
    <row r="1114" spans="2:20" x14ac:dyDescent="0.3">
      <c r="B1114" t="s">
        <v>253</v>
      </c>
      <c r="C1114">
        <v>92941</v>
      </c>
      <c r="D1114" s="12">
        <v>8.611111111111111E-3</v>
      </c>
      <c r="F1114" t="s">
        <v>301</v>
      </c>
      <c r="G1114">
        <v>54669</v>
      </c>
      <c r="H1114" s="12">
        <v>0.16587962962962963</v>
      </c>
      <c r="J1114" t="s">
        <v>302</v>
      </c>
      <c r="K1114">
        <v>54669</v>
      </c>
      <c r="L1114" s="12">
        <v>4.2268518518518518E-2</v>
      </c>
      <c r="N1114" t="s">
        <v>294</v>
      </c>
      <c r="O1114">
        <v>57773</v>
      </c>
      <c r="P1114" s="12">
        <v>6.6944444444444445E-2</v>
      </c>
      <c r="R1114" t="s">
        <v>295</v>
      </c>
      <c r="S1114">
        <v>57773</v>
      </c>
      <c r="T1114" s="12">
        <v>3.4999999999999996E-2</v>
      </c>
    </row>
    <row r="1115" spans="2:20" x14ac:dyDescent="0.3">
      <c r="B1115" t="s">
        <v>253</v>
      </c>
      <c r="C1115">
        <v>92942</v>
      </c>
      <c r="D1115" s="12">
        <v>9.1666666666666667E-3</v>
      </c>
      <c r="F1115" t="s">
        <v>301</v>
      </c>
      <c r="G1115">
        <v>54670</v>
      </c>
      <c r="H1115" s="12">
        <v>0.13094444444444445</v>
      </c>
      <c r="J1115" t="s">
        <v>302</v>
      </c>
      <c r="K1115">
        <v>54670</v>
      </c>
      <c r="L1115" s="12">
        <v>5.0277777777777775E-2</v>
      </c>
      <c r="N1115" t="s">
        <v>294</v>
      </c>
      <c r="O1115">
        <v>57774</v>
      </c>
      <c r="P1115" s="12">
        <v>4.3144444444444451E-2</v>
      </c>
      <c r="R1115" t="s">
        <v>295</v>
      </c>
      <c r="S1115">
        <v>57774</v>
      </c>
      <c r="T1115" s="12">
        <v>3.6999999999999998E-2</v>
      </c>
    </row>
    <row r="1116" spans="2:20" x14ac:dyDescent="0.3">
      <c r="B1116" t="s">
        <v>253</v>
      </c>
      <c r="C1116">
        <v>92943</v>
      </c>
      <c r="D1116" s="12">
        <v>9.4444444444444445E-3</v>
      </c>
      <c r="F1116" t="s">
        <v>301</v>
      </c>
      <c r="G1116">
        <v>54671</v>
      </c>
      <c r="H1116" s="12">
        <v>0.1590162037037037</v>
      </c>
      <c r="J1116" t="s">
        <v>302</v>
      </c>
      <c r="K1116">
        <v>54671</v>
      </c>
      <c r="L1116" s="12">
        <v>4.2857142857142858E-2</v>
      </c>
      <c r="N1116" t="s">
        <v>294</v>
      </c>
      <c r="O1116">
        <v>57775</v>
      </c>
      <c r="P1116" s="12">
        <v>3.3876811594202902E-2</v>
      </c>
      <c r="R1116" t="s">
        <v>295</v>
      </c>
      <c r="S1116">
        <v>57775</v>
      </c>
      <c r="T1116" s="12">
        <v>3.6555555555555556E-2</v>
      </c>
    </row>
    <row r="1117" spans="2:20" x14ac:dyDescent="0.3">
      <c r="B1117" t="s">
        <v>253</v>
      </c>
      <c r="C1117">
        <v>92944</v>
      </c>
      <c r="D1117" s="12">
        <v>9.4444444444444445E-3</v>
      </c>
      <c r="F1117" t="s">
        <v>301</v>
      </c>
      <c r="G1117">
        <v>54672</v>
      </c>
      <c r="H1117" s="12">
        <v>0.14706666666666668</v>
      </c>
      <c r="J1117" t="s">
        <v>302</v>
      </c>
      <c r="K1117">
        <v>54672</v>
      </c>
      <c r="L1117" s="12">
        <v>4.611111111111111E-2</v>
      </c>
      <c r="N1117" t="s">
        <v>294</v>
      </c>
      <c r="O1117">
        <v>57776</v>
      </c>
      <c r="P1117" s="12">
        <v>5.3488888888888891E-2</v>
      </c>
      <c r="R1117" t="s">
        <v>295</v>
      </c>
      <c r="S1117">
        <v>57776</v>
      </c>
      <c r="T1117" s="12">
        <v>2.9944444444444447E-2</v>
      </c>
    </row>
    <row r="1118" spans="2:20" x14ac:dyDescent="0.3">
      <c r="B1118" t="s">
        <v>253</v>
      </c>
      <c r="C1118">
        <v>92945</v>
      </c>
      <c r="D1118" s="12">
        <v>8.8888888888888889E-3</v>
      </c>
      <c r="F1118" t="s">
        <v>301</v>
      </c>
      <c r="G1118">
        <v>54673</v>
      </c>
      <c r="H1118" s="12">
        <v>0.11116666666666668</v>
      </c>
      <c r="J1118" t="s">
        <v>302</v>
      </c>
      <c r="K1118">
        <v>54673</v>
      </c>
      <c r="L1118" s="12">
        <v>5.0555555555555555E-2</v>
      </c>
      <c r="N1118" t="s">
        <v>294</v>
      </c>
      <c r="O1118">
        <v>57777</v>
      </c>
      <c r="P1118" s="12">
        <v>5.7666666666666665E-2</v>
      </c>
      <c r="R1118" t="s">
        <v>295</v>
      </c>
      <c r="S1118">
        <v>57777</v>
      </c>
      <c r="T1118" s="12">
        <v>4.3958333333333335E-2</v>
      </c>
    </row>
    <row r="1119" spans="2:20" x14ac:dyDescent="0.3">
      <c r="B1119" t="s">
        <v>253</v>
      </c>
      <c r="C1119">
        <v>92946</v>
      </c>
      <c r="D1119" s="12">
        <v>9.7222222222222206E-3</v>
      </c>
      <c r="F1119" t="s">
        <v>301</v>
      </c>
      <c r="G1119">
        <v>54674</v>
      </c>
      <c r="H1119" s="12">
        <v>0.16116452991452992</v>
      </c>
      <c r="J1119" t="s">
        <v>302</v>
      </c>
      <c r="K1119">
        <v>54674</v>
      </c>
      <c r="L1119" s="12">
        <v>5.8333333333333327E-2</v>
      </c>
      <c r="N1119" t="s">
        <v>294</v>
      </c>
      <c r="O1119">
        <v>57778</v>
      </c>
      <c r="P1119" s="12">
        <v>2.5198412698412699E-2</v>
      </c>
      <c r="R1119" t="s">
        <v>295</v>
      </c>
      <c r="S1119">
        <v>57778</v>
      </c>
      <c r="T1119" s="12">
        <v>3.7611111111111109E-2</v>
      </c>
    </row>
    <row r="1120" spans="2:20" x14ac:dyDescent="0.3">
      <c r="B1120" t="s">
        <v>253</v>
      </c>
      <c r="C1120">
        <v>92947</v>
      </c>
      <c r="D1120" s="12">
        <v>8.8888888888888889E-3</v>
      </c>
      <c r="F1120" t="s">
        <v>301</v>
      </c>
      <c r="G1120">
        <v>54675</v>
      </c>
      <c r="H1120" s="12">
        <v>0.13497685185185185</v>
      </c>
      <c r="J1120" t="s">
        <v>302</v>
      </c>
      <c r="K1120">
        <v>54675</v>
      </c>
      <c r="L1120" s="12">
        <v>6.0111111111111115E-2</v>
      </c>
      <c r="N1120" t="s">
        <v>294</v>
      </c>
      <c r="O1120">
        <v>57779</v>
      </c>
      <c r="P1120" s="12">
        <v>8.5033333333333336E-2</v>
      </c>
      <c r="R1120" t="s">
        <v>295</v>
      </c>
      <c r="S1120">
        <v>57779</v>
      </c>
      <c r="T1120" s="12">
        <v>3.1277777777777779E-2</v>
      </c>
    </row>
    <row r="1121" spans="2:20" x14ac:dyDescent="0.3">
      <c r="B1121" t="s">
        <v>253</v>
      </c>
      <c r="C1121">
        <v>92948</v>
      </c>
      <c r="D1121" s="12">
        <v>8.8888888888888889E-3</v>
      </c>
      <c r="F1121" t="s">
        <v>301</v>
      </c>
      <c r="G1121">
        <v>54676</v>
      </c>
      <c r="H1121" s="12">
        <v>0.10434444444444445</v>
      </c>
      <c r="J1121" t="s">
        <v>302</v>
      </c>
      <c r="K1121">
        <v>54676</v>
      </c>
      <c r="L1121" s="12">
        <v>3.3240740740740744E-2</v>
      </c>
      <c r="N1121" t="s">
        <v>294</v>
      </c>
      <c r="O1121">
        <v>57780</v>
      </c>
      <c r="P1121" s="12">
        <v>3.8005050505050507E-2</v>
      </c>
      <c r="R1121" t="s">
        <v>295</v>
      </c>
      <c r="S1121">
        <v>57780</v>
      </c>
      <c r="T1121" s="12">
        <v>3.923611111111111E-2</v>
      </c>
    </row>
    <row r="1122" spans="2:20" x14ac:dyDescent="0.3">
      <c r="B1122" t="s">
        <v>253</v>
      </c>
      <c r="C1122">
        <v>92949</v>
      </c>
      <c r="D1122" s="12">
        <v>9.1666666666666667E-3</v>
      </c>
      <c r="F1122" t="s">
        <v>301</v>
      </c>
      <c r="G1122">
        <v>54677</v>
      </c>
      <c r="H1122" s="12">
        <v>0.105</v>
      </c>
      <c r="J1122" t="s">
        <v>302</v>
      </c>
      <c r="K1122">
        <v>54677</v>
      </c>
      <c r="L1122" s="12">
        <v>6.1555555555555551E-2</v>
      </c>
      <c r="N1122" t="s">
        <v>294</v>
      </c>
      <c r="O1122">
        <v>57781</v>
      </c>
      <c r="P1122" s="12">
        <v>2.5669191919191921E-2</v>
      </c>
      <c r="R1122" t="s">
        <v>295</v>
      </c>
      <c r="S1122">
        <v>57781</v>
      </c>
      <c r="T1122" s="12">
        <v>3.7986111111111109E-2</v>
      </c>
    </row>
    <row r="1123" spans="2:20" x14ac:dyDescent="0.3">
      <c r="B1123" t="s">
        <v>253</v>
      </c>
      <c r="C1123">
        <v>92950</v>
      </c>
      <c r="D1123" s="12">
        <v>9.7222222222222224E-3</v>
      </c>
      <c r="F1123" t="s">
        <v>301</v>
      </c>
      <c r="G1123">
        <v>54678</v>
      </c>
      <c r="H1123" s="12">
        <v>0.13902777777777778</v>
      </c>
      <c r="J1123" t="s">
        <v>302</v>
      </c>
      <c r="K1123">
        <v>54678</v>
      </c>
      <c r="L1123" s="12">
        <v>4.3373015873015876E-2</v>
      </c>
      <c r="N1123" t="s">
        <v>294</v>
      </c>
      <c r="O1123">
        <v>57782</v>
      </c>
      <c r="P1123" s="12">
        <v>6.3055555555555559E-2</v>
      </c>
      <c r="R1123" t="s">
        <v>295</v>
      </c>
      <c r="S1123">
        <v>57782</v>
      </c>
      <c r="T1123" s="12">
        <v>3.8777777777777779E-2</v>
      </c>
    </row>
    <row r="1124" spans="2:20" x14ac:dyDescent="0.3">
      <c r="B1124" t="s">
        <v>253</v>
      </c>
      <c r="C1124">
        <v>92951</v>
      </c>
      <c r="D1124" s="12">
        <v>8.611111111111111E-3</v>
      </c>
      <c r="F1124" t="s">
        <v>301</v>
      </c>
      <c r="G1124">
        <v>54679</v>
      </c>
      <c r="H1124" s="12">
        <v>0.14844907407407407</v>
      </c>
      <c r="J1124" t="s">
        <v>302</v>
      </c>
      <c r="K1124">
        <v>54679</v>
      </c>
      <c r="L1124" s="12">
        <v>5.4444444444444441E-2</v>
      </c>
      <c r="N1124" t="s">
        <v>294</v>
      </c>
      <c r="O1124">
        <v>57783</v>
      </c>
      <c r="P1124" s="12">
        <v>3.3876811594202902E-2</v>
      </c>
      <c r="R1124" t="s">
        <v>295</v>
      </c>
      <c r="S1124">
        <v>57783</v>
      </c>
      <c r="T1124" s="12">
        <v>3.6555555555555556E-2</v>
      </c>
    </row>
    <row r="1125" spans="2:20" x14ac:dyDescent="0.3">
      <c r="B1125" t="s">
        <v>253</v>
      </c>
      <c r="C1125">
        <v>92952</v>
      </c>
      <c r="D1125" s="12">
        <v>8.611111111111111E-3</v>
      </c>
      <c r="F1125" t="s">
        <v>301</v>
      </c>
      <c r="G1125">
        <v>54680</v>
      </c>
      <c r="H1125" s="12">
        <v>0.10338888888888889</v>
      </c>
      <c r="J1125" t="s">
        <v>302</v>
      </c>
      <c r="K1125">
        <v>54680</v>
      </c>
      <c r="L1125" s="12">
        <v>4.8611111111111112E-2</v>
      </c>
      <c r="N1125" t="s">
        <v>294</v>
      </c>
      <c r="O1125">
        <v>57784</v>
      </c>
      <c r="P1125" s="12">
        <v>5.3488888888888891E-2</v>
      </c>
      <c r="R1125" t="s">
        <v>295</v>
      </c>
      <c r="S1125">
        <v>57784</v>
      </c>
      <c r="T1125" s="12">
        <v>2.9944444444444447E-2</v>
      </c>
    </row>
    <row r="1126" spans="2:20" x14ac:dyDescent="0.3">
      <c r="B1126" t="s">
        <v>253</v>
      </c>
      <c r="C1126">
        <v>92953</v>
      </c>
      <c r="D1126" s="12">
        <v>8.8888888888888889E-3</v>
      </c>
      <c r="F1126" t="s">
        <v>301</v>
      </c>
      <c r="G1126">
        <v>54681</v>
      </c>
      <c r="H1126" s="12">
        <v>0.13337606837606836</v>
      </c>
      <c r="J1126" t="s">
        <v>302</v>
      </c>
      <c r="K1126">
        <v>54681</v>
      </c>
      <c r="L1126" s="12">
        <v>5.655555555555556E-2</v>
      </c>
      <c r="N1126" t="s">
        <v>294</v>
      </c>
      <c r="O1126">
        <v>57785</v>
      </c>
      <c r="P1126" s="12">
        <v>5.2384259259259262E-2</v>
      </c>
      <c r="R1126" t="s">
        <v>295</v>
      </c>
      <c r="S1126">
        <v>57785</v>
      </c>
      <c r="T1126" s="12">
        <v>4.2986111111111114E-2</v>
      </c>
    </row>
    <row r="1127" spans="2:20" x14ac:dyDescent="0.3">
      <c r="B1127" t="s">
        <v>253</v>
      </c>
      <c r="C1127">
        <v>92954</v>
      </c>
      <c r="D1127" s="12">
        <v>8.611111111111111E-3</v>
      </c>
      <c r="F1127" t="s">
        <v>301</v>
      </c>
      <c r="G1127">
        <v>54682</v>
      </c>
      <c r="H1127" s="12">
        <v>0.15779914529914529</v>
      </c>
      <c r="J1127" t="s">
        <v>302</v>
      </c>
      <c r="K1127">
        <v>54682</v>
      </c>
      <c r="L1127" s="12">
        <v>5.5185185185185191E-2</v>
      </c>
      <c r="N1127" t="s">
        <v>294</v>
      </c>
      <c r="O1127">
        <v>57786</v>
      </c>
      <c r="P1127" s="12">
        <v>3.3939393939393943E-2</v>
      </c>
      <c r="R1127" t="s">
        <v>295</v>
      </c>
      <c r="S1127">
        <v>57786</v>
      </c>
      <c r="T1127" s="12">
        <v>3.861111111111111E-2</v>
      </c>
    </row>
    <row r="1128" spans="2:20" x14ac:dyDescent="0.3">
      <c r="B1128" t="s">
        <v>253</v>
      </c>
      <c r="C1128">
        <v>92955</v>
      </c>
      <c r="D1128" s="12">
        <v>8.3333333333333332E-3</v>
      </c>
      <c r="F1128" t="s">
        <v>301</v>
      </c>
      <c r="G1128">
        <v>54683</v>
      </c>
      <c r="H1128" s="12">
        <v>0.11312222222222224</v>
      </c>
      <c r="J1128" t="s">
        <v>302</v>
      </c>
      <c r="K1128">
        <v>54683</v>
      </c>
      <c r="L1128" s="12">
        <v>4.3379629629629629E-2</v>
      </c>
      <c r="N1128" t="s">
        <v>294</v>
      </c>
      <c r="O1128">
        <v>57787</v>
      </c>
      <c r="P1128" s="12">
        <v>7.6909722222222227E-2</v>
      </c>
      <c r="R1128" t="s">
        <v>295</v>
      </c>
      <c r="S1128">
        <v>57787</v>
      </c>
      <c r="T1128" s="12">
        <v>3.061111111111111E-2</v>
      </c>
    </row>
    <row r="1129" spans="2:20" x14ac:dyDescent="0.3">
      <c r="B1129" t="s">
        <v>253</v>
      </c>
      <c r="C1129">
        <v>92956</v>
      </c>
      <c r="D1129" s="12">
        <v>9.4444444444444445E-3</v>
      </c>
      <c r="F1129" t="s">
        <v>301</v>
      </c>
      <c r="G1129">
        <v>54684</v>
      </c>
      <c r="H1129" s="12">
        <v>0.15243333333333334</v>
      </c>
      <c r="J1129" t="s">
        <v>302</v>
      </c>
      <c r="K1129">
        <v>54684</v>
      </c>
      <c r="L1129" s="12">
        <v>4.1805555555555561E-2</v>
      </c>
      <c r="N1129" t="s">
        <v>294</v>
      </c>
      <c r="O1129">
        <v>57788</v>
      </c>
      <c r="P1129" s="12">
        <v>4.3103864734299516E-2</v>
      </c>
      <c r="R1129" t="s">
        <v>295</v>
      </c>
      <c r="S1129">
        <v>57788</v>
      </c>
      <c r="T1129" s="12">
        <v>4.0486111111111112E-2</v>
      </c>
    </row>
    <row r="1130" spans="2:20" x14ac:dyDescent="0.3">
      <c r="B1130" t="s">
        <v>253</v>
      </c>
      <c r="C1130">
        <v>92957</v>
      </c>
      <c r="D1130" s="12">
        <v>8.611111111111111E-3</v>
      </c>
      <c r="F1130" t="s">
        <v>301</v>
      </c>
      <c r="G1130">
        <v>54685</v>
      </c>
      <c r="H1130" s="12">
        <v>0.13364444444444445</v>
      </c>
      <c r="J1130" t="s">
        <v>302</v>
      </c>
      <c r="K1130">
        <v>54685</v>
      </c>
      <c r="L1130" s="12">
        <v>4.6574074074074073E-2</v>
      </c>
      <c r="N1130" t="s">
        <v>294</v>
      </c>
      <c r="O1130">
        <v>57789</v>
      </c>
      <c r="P1130" s="12">
        <v>1.8531746031746031E-2</v>
      </c>
      <c r="R1130" t="s">
        <v>295</v>
      </c>
      <c r="S1130">
        <v>57789</v>
      </c>
      <c r="T1130" s="12">
        <v>3.7152777777777778E-2</v>
      </c>
    </row>
    <row r="1131" spans="2:20" x14ac:dyDescent="0.3">
      <c r="B1131" t="s">
        <v>253</v>
      </c>
      <c r="C1131">
        <v>92958</v>
      </c>
      <c r="D1131" s="12">
        <v>8.8888888888888889E-3</v>
      </c>
      <c r="F1131" t="s">
        <v>301</v>
      </c>
      <c r="G1131">
        <v>54686</v>
      </c>
      <c r="H1131" s="12">
        <v>0.14685555555555557</v>
      </c>
      <c r="J1131" t="s">
        <v>302</v>
      </c>
      <c r="K1131">
        <v>54686</v>
      </c>
      <c r="L1131" s="12">
        <v>5.8944444444444445E-2</v>
      </c>
      <c r="N1131" t="s">
        <v>294</v>
      </c>
      <c r="O1131">
        <v>57790</v>
      </c>
      <c r="P1131" s="12">
        <v>6.9666666666666668E-2</v>
      </c>
      <c r="R1131" t="s">
        <v>295</v>
      </c>
      <c r="S1131">
        <v>57790</v>
      </c>
      <c r="T1131" s="12">
        <v>3.9555555555555552E-2</v>
      </c>
    </row>
    <row r="1132" spans="2:20" x14ac:dyDescent="0.3">
      <c r="B1132" t="s">
        <v>253</v>
      </c>
      <c r="C1132">
        <v>92959</v>
      </c>
      <c r="D1132" s="12">
        <v>9.1666666666666667E-3</v>
      </c>
      <c r="F1132" t="s">
        <v>301</v>
      </c>
      <c r="G1132">
        <v>54687</v>
      </c>
      <c r="H1132" s="12">
        <v>0.13267777777777778</v>
      </c>
      <c r="J1132" t="s">
        <v>302</v>
      </c>
      <c r="K1132">
        <v>54687</v>
      </c>
      <c r="L1132" s="12">
        <v>4.8009259259259258E-2</v>
      </c>
      <c r="N1132" t="s">
        <v>294</v>
      </c>
      <c r="O1132">
        <v>57791</v>
      </c>
      <c r="P1132" s="12">
        <v>3.0883838383838381E-2</v>
      </c>
      <c r="R1132" t="s">
        <v>295</v>
      </c>
      <c r="S1132">
        <v>57791</v>
      </c>
      <c r="T1132" s="12">
        <v>3.5666666666666666E-2</v>
      </c>
    </row>
    <row r="1133" spans="2:20" x14ac:dyDescent="0.3">
      <c r="B1133" t="s">
        <v>253</v>
      </c>
      <c r="C1133">
        <v>92960</v>
      </c>
      <c r="D1133" s="12">
        <v>8.8888888888888889E-3</v>
      </c>
      <c r="F1133" t="s">
        <v>301</v>
      </c>
      <c r="G1133">
        <v>54688</v>
      </c>
      <c r="H1133" s="12">
        <v>0.15355769230769231</v>
      </c>
      <c r="J1133" t="s">
        <v>302</v>
      </c>
      <c r="K1133">
        <v>54688</v>
      </c>
      <c r="L1133" s="12">
        <v>5.8796296296296298E-2</v>
      </c>
      <c r="N1133" t="s">
        <v>294</v>
      </c>
      <c r="O1133">
        <v>57792</v>
      </c>
      <c r="P1133" s="12">
        <v>5.7649572649572649E-2</v>
      </c>
      <c r="R1133" t="s">
        <v>295</v>
      </c>
      <c r="S1133">
        <v>57792</v>
      </c>
      <c r="T1133" s="12">
        <v>3.061111111111111E-2</v>
      </c>
    </row>
    <row r="1134" spans="2:20" x14ac:dyDescent="0.3">
      <c r="B1134" t="s">
        <v>253</v>
      </c>
      <c r="C1134">
        <v>92961</v>
      </c>
      <c r="D1134" s="12">
        <v>9.4444444444444445E-3</v>
      </c>
      <c r="F1134" t="s">
        <v>301</v>
      </c>
      <c r="G1134">
        <v>54689</v>
      </c>
      <c r="H1134" s="12">
        <v>9.003333333333334E-2</v>
      </c>
      <c r="J1134" t="s">
        <v>302</v>
      </c>
      <c r="K1134">
        <v>54689</v>
      </c>
      <c r="L1134" s="12">
        <v>5.4603174603174605E-2</v>
      </c>
      <c r="N1134" t="s">
        <v>294</v>
      </c>
      <c r="O1134">
        <v>57793</v>
      </c>
      <c r="P1134" s="12">
        <v>5.2384259259259262E-2</v>
      </c>
      <c r="R1134" t="s">
        <v>295</v>
      </c>
      <c r="S1134">
        <v>57793</v>
      </c>
      <c r="T1134" s="12">
        <v>4.2986111111111114E-2</v>
      </c>
    </row>
    <row r="1135" spans="2:20" x14ac:dyDescent="0.3">
      <c r="B1135" t="s">
        <v>253</v>
      </c>
      <c r="C1135">
        <v>92962</v>
      </c>
      <c r="D1135" s="12">
        <v>8.611111111111111E-3</v>
      </c>
      <c r="F1135" t="s">
        <v>301</v>
      </c>
      <c r="G1135">
        <v>54690</v>
      </c>
      <c r="H1135" s="12">
        <v>8.4618055555555557E-2</v>
      </c>
      <c r="J1135" t="s">
        <v>302</v>
      </c>
      <c r="K1135">
        <v>54690</v>
      </c>
      <c r="L1135" s="12">
        <v>6.7962962962962961E-2</v>
      </c>
      <c r="N1135" t="s">
        <v>294</v>
      </c>
      <c r="O1135">
        <v>57794</v>
      </c>
      <c r="P1135" s="12">
        <v>3.3939393939393943E-2</v>
      </c>
      <c r="R1135" t="s">
        <v>295</v>
      </c>
      <c r="S1135">
        <v>57794</v>
      </c>
      <c r="T1135" s="12">
        <v>3.861111111111111E-2</v>
      </c>
    </row>
    <row r="1136" spans="2:20" x14ac:dyDescent="0.3">
      <c r="B1136" t="s">
        <v>253</v>
      </c>
      <c r="C1136">
        <v>92963</v>
      </c>
      <c r="D1136" s="12">
        <v>8.611111111111111E-3</v>
      </c>
      <c r="F1136" t="s">
        <v>301</v>
      </c>
      <c r="G1136">
        <v>54691</v>
      </c>
      <c r="H1136" s="12">
        <v>0.10036666666666667</v>
      </c>
      <c r="J1136" t="s">
        <v>302</v>
      </c>
      <c r="K1136">
        <v>54691</v>
      </c>
      <c r="L1136" s="12">
        <v>4.9388888888888885E-2</v>
      </c>
      <c r="N1136" t="s">
        <v>294</v>
      </c>
      <c r="O1136">
        <v>57795</v>
      </c>
      <c r="P1136" s="12">
        <v>7.6909722222222227E-2</v>
      </c>
      <c r="R1136" t="s">
        <v>295</v>
      </c>
      <c r="S1136">
        <v>57795</v>
      </c>
      <c r="T1136" s="12">
        <v>3.061111111111111E-2</v>
      </c>
    </row>
    <row r="1137" spans="2:20" x14ac:dyDescent="0.3">
      <c r="B1137" t="s">
        <v>253</v>
      </c>
      <c r="C1137">
        <v>92964</v>
      </c>
      <c r="D1137" s="12">
        <v>8.3333333333333332E-3</v>
      </c>
      <c r="F1137" t="s">
        <v>301</v>
      </c>
      <c r="G1137">
        <v>54692</v>
      </c>
      <c r="H1137" s="12">
        <v>0.10633547008547009</v>
      </c>
      <c r="J1137" t="s">
        <v>302</v>
      </c>
      <c r="K1137">
        <v>54692</v>
      </c>
      <c r="L1137" s="12">
        <v>4.5208333333333336E-2</v>
      </c>
      <c r="N1137" t="s">
        <v>294</v>
      </c>
      <c r="O1137">
        <v>57796</v>
      </c>
      <c r="P1137" s="12">
        <v>3.8005050505050507E-2</v>
      </c>
      <c r="R1137" t="s">
        <v>295</v>
      </c>
      <c r="S1137">
        <v>57796</v>
      </c>
      <c r="T1137" s="12">
        <v>3.923611111111111E-2</v>
      </c>
    </row>
    <row r="1138" spans="2:20" x14ac:dyDescent="0.3">
      <c r="B1138" t="s">
        <v>253</v>
      </c>
      <c r="C1138">
        <v>92965</v>
      </c>
      <c r="D1138" s="12">
        <v>8.8888888888888889E-3</v>
      </c>
      <c r="F1138" t="s">
        <v>301</v>
      </c>
      <c r="G1138">
        <v>54693</v>
      </c>
      <c r="H1138" s="12">
        <v>0.15917735042735043</v>
      </c>
      <c r="J1138" t="s">
        <v>302</v>
      </c>
      <c r="K1138">
        <v>54693</v>
      </c>
      <c r="L1138" s="12">
        <v>3.9444444444444442E-2</v>
      </c>
      <c r="N1138" t="s">
        <v>294</v>
      </c>
      <c r="O1138">
        <v>57797</v>
      </c>
      <c r="P1138" s="12">
        <v>2.5669191919191921E-2</v>
      </c>
      <c r="R1138" t="s">
        <v>295</v>
      </c>
      <c r="S1138">
        <v>57797</v>
      </c>
      <c r="T1138" s="12">
        <v>3.7986111111111109E-2</v>
      </c>
    </row>
    <row r="1139" spans="2:20" x14ac:dyDescent="0.3">
      <c r="B1139" t="s">
        <v>253</v>
      </c>
      <c r="C1139">
        <v>92966</v>
      </c>
      <c r="D1139" s="12">
        <v>8.8888888888888889E-3</v>
      </c>
      <c r="F1139" t="s">
        <v>301</v>
      </c>
      <c r="G1139">
        <v>54694</v>
      </c>
      <c r="H1139" s="12">
        <v>0.14608796296296298</v>
      </c>
      <c r="J1139" t="s">
        <v>302</v>
      </c>
      <c r="K1139">
        <v>54694</v>
      </c>
      <c r="L1139" s="12">
        <v>4.4603174603174603E-2</v>
      </c>
      <c r="N1139" t="s">
        <v>294</v>
      </c>
      <c r="O1139">
        <v>57798</v>
      </c>
      <c r="P1139" s="12">
        <v>6.3055555555555559E-2</v>
      </c>
      <c r="R1139" t="s">
        <v>295</v>
      </c>
      <c r="S1139">
        <v>57798</v>
      </c>
      <c r="T1139" s="12">
        <v>3.8777777777777779E-2</v>
      </c>
    </row>
    <row r="1140" spans="2:20" x14ac:dyDescent="0.3">
      <c r="B1140" t="s">
        <v>253</v>
      </c>
      <c r="C1140">
        <v>92967</v>
      </c>
      <c r="D1140" s="12">
        <v>8.8888888888888889E-3</v>
      </c>
      <c r="F1140" t="s">
        <v>301</v>
      </c>
      <c r="G1140">
        <v>54695</v>
      </c>
      <c r="H1140" s="12">
        <v>0.1112888888888889</v>
      </c>
      <c r="J1140" t="s">
        <v>302</v>
      </c>
      <c r="K1140">
        <v>54695</v>
      </c>
      <c r="L1140" s="12">
        <v>3.6111111111111108E-2</v>
      </c>
      <c r="N1140" t="s">
        <v>294</v>
      </c>
      <c r="O1140">
        <v>57799</v>
      </c>
      <c r="P1140" s="12">
        <v>3.3876811594202902E-2</v>
      </c>
      <c r="R1140" t="s">
        <v>295</v>
      </c>
      <c r="S1140">
        <v>57799</v>
      </c>
      <c r="T1140" s="12">
        <v>3.6555555555555556E-2</v>
      </c>
    </row>
    <row r="1141" spans="2:20" x14ac:dyDescent="0.3">
      <c r="B1141" t="s">
        <v>253</v>
      </c>
      <c r="C1141">
        <v>92968</v>
      </c>
      <c r="D1141" s="12">
        <v>8.8888888888888889E-3</v>
      </c>
      <c r="F1141" t="s">
        <v>301</v>
      </c>
      <c r="G1141">
        <v>54696</v>
      </c>
      <c r="H1141" s="12">
        <v>0.11918981481481482</v>
      </c>
      <c r="J1141" t="s">
        <v>302</v>
      </c>
      <c r="K1141">
        <v>54696</v>
      </c>
      <c r="L1141" s="12">
        <v>4.5055555555555557E-2</v>
      </c>
      <c r="N1141" t="s">
        <v>294</v>
      </c>
      <c r="O1141">
        <v>57800</v>
      </c>
      <c r="P1141" s="12">
        <v>5.3488888888888891E-2</v>
      </c>
      <c r="R1141" t="s">
        <v>295</v>
      </c>
      <c r="S1141">
        <v>57800</v>
      </c>
      <c r="T1141" s="12">
        <v>2.9944444444444447E-2</v>
      </c>
    </row>
    <row r="1142" spans="2:20" x14ac:dyDescent="0.3">
      <c r="B1142" t="s">
        <v>253</v>
      </c>
      <c r="C1142">
        <v>92969</v>
      </c>
      <c r="D1142" s="12">
        <v>9.4444444444444445E-3</v>
      </c>
      <c r="F1142" t="s">
        <v>301</v>
      </c>
      <c r="G1142">
        <v>54697</v>
      </c>
      <c r="H1142" s="12">
        <v>0.11207264957264956</v>
      </c>
      <c r="J1142" t="s">
        <v>302</v>
      </c>
      <c r="K1142">
        <v>54697</v>
      </c>
      <c r="L1142" s="12">
        <v>5.0833333333333328E-2</v>
      </c>
      <c r="N1142" t="s">
        <v>294</v>
      </c>
      <c r="O1142">
        <v>57801</v>
      </c>
      <c r="P1142" s="12">
        <v>5.7666666666666665E-2</v>
      </c>
      <c r="R1142" t="s">
        <v>295</v>
      </c>
      <c r="S1142">
        <v>57801</v>
      </c>
      <c r="T1142" s="12">
        <v>4.3958333333333335E-2</v>
      </c>
    </row>
    <row r="1143" spans="2:20" x14ac:dyDescent="0.3">
      <c r="B1143" t="s">
        <v>253</v>
      </c>
      <c r="C1143">
        <v>92970</v>
      </c>
      <c r="D1143" s="12">
        <v>8.8888888888888889E-3</v>
      </c>
      <c r="F1143" t="s">
        <v>301</v>
      </c>
      <c r="G1143">
        <v>54698</v>
      </c>
      <c r="H1143" s="12">
        <v>9.1277777777777777E-2</v>
      </c>
      <c r="J1143" t="s">
        <v>302</v>
      </c>
      <c r="K1143">
        <v>54698</v>
      </c>
      <c r="L1143" s="12">
        <v>6.4285714285714293E-2</v>
      </c>
      <c r="N1143" t="s">
        <v>294</v>
      </c>
      <c r="O1143">
        <v>57802</v>
      </c>
      <c r="P1143" s="12">
        <v>2.5198412698412699E-2</v>
      </c>
      <c r="R1143" t="s">
        <v>295</v>
      </c>
      <c r="S1143">
        <v>57802</v>
      </c>
      <c r="T1143" s="12">
        <v>3.7611111111111109E-2</v>
      </c>
    </row>
    <row r="1144" spans="2:20" x14ac:dyDescent="0.3">
      <c r="B1144" t="s">
        <v>253</v>
      </c>
      <c r="C1144">
        <v>92971</v>
      </c>
      <c r="D1144" s="12">
        <v>9.4444444444444445E-3</v>
      </c>
      <c r="F1144" t="s">
        <v>301</v>
      </c>
      <c r="G1144">
        <v>54699</v>
      </c>
      <c r="H1144" s="12">
        <v>0.13433333333333333</v>
      </c>
      <c r="J1144" t="s">
        <v>302</v>
      </c>
      <c r="K1144">
        <v>54699</v>
      </c>
      <c r="L1144" s="12">
        <v>5.5555555555555552E-2</v>
      </c>
      <c r="N1144" t="s">
        <v>294</v>
      </c>
      <c r="O1144">
        <v>57803</v>
      </c>
      <c r="P1144" s="12">
        <v>8.5033333333333336E-2</v>
      </c>
      <c r="R1144" t="s">
        <v>295</v>
      </c>
      <c r="S1144">
        <v>57803</v>
      </c>
      <c r="T1144" s="12">
        <v>3.1277777777777779E-2</v>
      </c>
    </row>
    <row r="1145" spans="2:20" x14ac:dyDescent="0.3">
      <c r="B1145" t="s">
        <v>253</v>
      </c>
      <c r="C1145">
        <v>92972</v>
      </c>
      <c r="D1145" s="12">
        <v>9.4444444444444445E-3</v>
      </c>
      <c r="F1145" t="s">
        <v>301</v>
      </c>
      <c r="G1145">
        <v>54700</v>
      </c>
      <c r="H1145" s="12">
        <v>0.12576666666666667</v>
      </c>
      <c r="J1145" t="s">
        <v>302</v>
      </c>
      <c r="K1145">
        <v>54700</v>
      </c>
      <c r="L1145" s="12">
        <v>5.2277777777777777E-2</v>
      </c>
      <c r="N1145" t="s">
        <v>294</v>
      </c>
      <c r="O1145">
        <v>57804</v>
      </c>
      <c r="P1145" s="12">
        <v>3.2500000000000001E-2</v>
      </c>
      <c r="R1145" t="s">
        <v>295</v>
      </c>
      <c r="S1145">
        <v>57804</v>
      </c>
      <c r="T1145" s="12">
        <v>4.8055555555555553E-2</v>
      </c>
    </row>
    <row r="1146" spans="2:20" x14ac:dyDescent="0.3">
      <c r="B1146" t="s">
        <v>253</v>
      </c>
      <c r="C1146">
        <v>92973</v>
      </c>
      <c r="D1146" s="12">
        <v>8.611111111111111E-3</v>
      </c>
      <c r="F1146" t="s">
        <v>301</v>
      </c>
      <c r="G1146">
        <v>54701</v>
      </c>
      <c r="H1146" s="12">
        <v>0.16107777777777776</v>
      </c>
      <c r="J1146" t="s">
        <v>302</v>
      </c>
      <c r="K1146">
        <v>54701</v>
      </c>
      <c r="L1146" s="12">
        <v>3.9768518518518516E-2</v>
      </c>
      <c r="N1146" t="s">
        <v>294</v>
      </c>
      <c r="O1146">
        <v>57805</v>
      </c>
      <c r="P1146" s="12">
        <v>4.7873931623931623E-2</v>
      </c>
      <c r="R1146" t="s">
        <v>295</v>
      </c>
      <c r="S1146">
        <v>57805</v>
      </c>
      <c r="T1146" s="12">
        <v>3.5555555555555556E-2</v>
      </c>
    </row>
    <row r="1147" spans="2:20" x14ac:dyDescent="0.3">
      <c r="B1147" t="s">
        <v>253</v>
      </c>
      <c r="C1147">
        <v>92974</v>
      </c>
      <c r="D1147" s="12">
        <v>8.611111111111111E-3</v>
      </c>
      <c r="F1147" t="s">
        <v>301</v>
      </c>
      <c r="G1147">
        <v>54702</v>
      </c>
      <c r="H1147" s="12">
        <v>0.12269999999999999</v>
      </c>
      <c r="J1147" t="s">
        <v>302</v>
      </c>
      <c r="K1147">
        <v>54702</v>
      </c>
      <c r="L1147" s="12">
        <v>5.0601851851851849E-2</v>
      </c>
      <c r="N1147" t="s">
        <v>294</v>
      </c>
      <c r="O1147">
        <v>57806</v>
      </c>
      <c r="P1147" s="12">
        <v>3.3997584541062803E-2</v>
      </c>
      <c r="R1147" t="s">
        <v>295</v>
      </c>
      <c r="S1147">
        <v>57806</v>
      </c>
      <c r="T1147" s="12">
        <v>4.0833333333333333E-2</v>
      </c>
    </row>
    <row r="1148" spans="2:20" x14ac:dyDescent="0.3">
      <c r="B1148" t="s">
        <v>253</v>
      </c>
      <c r="C1148">
        <v>92975</v>
      </c>
      <c r="D1148" s="12">
        <v>9.4444444444444445E-3</v>
      </c>
      <c r="F1148" t="s">
        <v>301</v>
      </c>
      <c r="G1148">
        <v>54703</v>
      </c>
      <c r="H1148" s="12">
        <v>0.14945512820512821</v>
      </c>
      <c r="J1148" t="s">
        <v>302</v>
      </c>
      <c r="K1148">
        <v>54703</v>
      </c>
      <c r="L1148" s="12">
        <v>4.5999999999999999E-2</v>
      </c>
      <c r="N1148" t="s">
        <v>294</v>
      </c>
      <c r="O1148">
        <v>57807</v>
      </c>
      <c r="P1148" s="12">
        <v>4.1136363636363638E-2</v>
      </c>
      <c r="R1148" t="s">
        <v>295</v>
      </c>
      <c r="S1148">
        <v>57807</v>
      </c>
      <c r="T1148" s="12">
        <v>3.6999999999999998E-2</v>
      </c>
    </row>
    <row r="1149" spans="2:20" x14ac:dyDescent="0.3">
      <c r="B1149" t="s">
        <v>253</v>
      </c>
      <c r="C1149">
        <v>92976</v>
      </c>
      <c r="D1149" s="12">
        <v>8.8888888888888889E-3</v>
      </c>
      <c r="F1149" t="s">
        <v>301</v>
      </c>
      <c r="G1149">
        <v>54704</v>
      </c>
      <c r="H1149" s="12">
        <v>0.12905555555555556</v>
      </c>
      <c r="J1149" t="s">
        <v>302</v>
      </c>
      <c r="K1149">
        <v>54704</v>
      </c>
      <c r="L1149" s="12">
        <v>4.7175925925925927E-2</v>
      </c>
      <c r="N1149" t="s">
        <v>294</v>
      </c>
      <c r="O1149">
        <v>57808</v>
      </c>
      <c r="P1149" s="12">
        <v>5.5074786324786323E-2</v>
      </c>
      <c r="R1149" t="s">
        <v>295</v>
      </c>
      <c r="S1149">
        <v>57808</v>
      </c>
      <c r="T1149" s="12">
        <v>3.0388888888888889E-2</v>
      </c>
    </row>
    <row r="1150" spans="2:20" x14ac:dyDescent="0.3">
      <c r="B1150" t="s">
        <v>253</v>
      </c>
      <c r="C1150">
        <v>92977</v>
      </c>
      <c r="D1150" s="12">
        <v>8.611111111111111E-3</v>
      </c>
      <c r="F1150" t="s">
        <v>301</v>
      </c>
      <c r="G1150">
        <v>54705</v>
      </c>
      <c r="H1150" s="12">
        <v>0.10299768518518519</v>
      </c>
      <c r="J1150" t="s">
        <v>302</v>
      </c>
      <c r="K1150">
        <v>54705</v>
      </c>
      <c r="L1150" s="12">
        <v>5.5046296296296295E-2</v>
      </c>
      <c r="N1150" t="s">
        <v>294</v>
      </c>
      <c r="O1150">
        <v>57809</v>
      </c>
      <c r="P1150" s="12">
        <v>2.8260869565217391E-2</v>
      </c>
      <c r="R1150" t="s">
        <v>295</v>
      </c>
      <c r="S1150">
        <v>57809</v>
      </c>
      <c r="T1150" s="12">
        <v>3.4166666666666665E-2</v>
      </c>
    </row>
    <row r="1151" spans="2:20" x14ac:dyDescent="0.3">
      <c r="B1151" t="s">
        <v>253</v>
      </c>
      <c r="C1151">
        <v>92978</v>
      </c>
      <c r="D1151" s="12">
        <v>9.1666666666666667E-3</v>
      </c>
      <c r="F1151" t="s">
        <v>301</v>
      </c>
      <c r="G1151">
        <v>54706</v>
      </c>
      <c r="H1151" s="12">
        <v>0.14436342592592591</v>
      </c>
      <c r="J1151" t="s">
        <v>302</v>
      </c>
      <c r="K1151">
        <v>54706</v>
      </c>
      <c r="L1151" s="12">
        <v>5.7111111111111112E-2</v>
      </c>
      <c r="N1151" t="s">
        <v>294</v>
      </c>
      <c r="O1151">
        <v>57810</v>
      </c>
      <c r="P1151" s="12">
        <v>3.9294871794871795E-2</v>
      </c>
      <c r="R1151" t="s">
        <v>295</v>
      </c>
      <c r="S1151">
        <v>57810</v>
      </c>
      <c r="T1151" s="12">
        <v>3.4777777777777782E-2</v>
      </c>
    </row>
    <row r="1152" spans="2:20" x14ac:dyDescent="0.3">
      <c r="B1152" t="s">
        <v>253</v>
      </c>
      <c r="C1152">
        <v>92979</v>
      </c>
      <c r="D1152" s="12">
        <v>8.8888888888888889E-3</v>
      </c>
      <c r="F1152" t="s">
        <v>301</v>
      </c>
      <c r="G1152">
        <v>54707</v>
      </c>
      <c r="H1152" s="12">
        <v>0.12201923076923077</v>
      </c>
      <c r="J1152" t="s">
        <v>302</v>
      </c>
      <c r="K1152">
        <v>54707</v>
      </c>
      <c r="L1152" s="12">
        <v>4.6388888888888889E-2</v>
      </c>
      <c r="N1152" t="s">
        <v>294</v>
      </c>
      <c r="O1152">
        <v>57811</v>
      </c>
      <c r="P1152" s="12">
        <v>4.4537037037037042E-2</v>
      </c>
      <c r="R1152" t="s">
        <v>295</v>
      </c>
      <c r="S1152">
        <v>57811</v>
      </c>
      <c r="T1152" s="12">
        <v>2.9277777777777781E-2</v>
      </c>
    </row>
    <row r="1153" spans="2:20" x14ac:dyDescent="0.3">
      <c r="B1153" t="s">
        <v>253</v>
      </c>
      <c r="C1153">
        <v>92980</v>
      </c>
      <c r="D1153" s="12">
        <v>8.611111111111111E-3</v>
      </c>
      <c r="F1153" t="s">
        <v>301</v>
      </c>
      <c r="G1153">
        <v>54708</v>
      </c>
      <c r="H1153" s="12">
        <v>9.1600000000000001E-2</v>
      </c>
      <c r="J1153" t="s">
        <v>302</v>
      </c>
      <c r="K1153">
        <v>54708</v>
      </c>
      <c r="L1153" s="12">
        <v>5.7944444444444444E-2</v>
      </c>
      <c r="N1153" t="s">
        <v>294</v>
      </c>
      <c r="O1153">
        <v>57812</v>
      </c>
      <c r="P1153" s="12">
        <v>3.6570048309178746E-2</v>
      </c>
      <c r="R1153" t="s">
        <v>295</v>
      </c>
      <c r="S1153">
        <v>57812</v>
      </c>
      <c r="T1153" s="12">
        <v>4.9305555555555554E-2</v>
      </c>
    </row>
    <row r="1154" spans="2:20" x14ac:dyDescent="0.3">
      <c r="B1154" t="s">
        <v>253</v>
      </c>
      <c r="C1154">
        <v>92981</v>
      </c>
      <c r="D1154" s="12">
        <v>9.7222222222222206E-3</v>
      </c>
      <c r="F1154" t="s">
        <v>301</v>
      </c>
      <c r="G1154">
        <v>54709</v>
      </c>
      <c r="H1154" s="12">
        <v>0.10272222222222221</v>
      </c>
      <c r="J1154" t="s">
        <v>302</v>
      </c>
      <c r="K1154">
        <v>54709</v>
      </c>
      <c r="L1154" s="12">
        <v>4.8833333333333333E-2</v>
      </c>
      <c r="N1154" t="s">
        <v>294</v>
      </c>
      <c r="O1154">
        <v>57813</v>
      </c>
      <c r="P1154" s="12">
        <v>4.6333333333333337E-2</v>
      </c>
      <c r="R1154" t="s">
        <v>295</v>
      </c>
      <c r="S1154">
        <v>57813</v>
      </c>
      <c r="T1154" s="12">
        <v>3.4722222222222224E-2</v>
      </c>
    </row>
    <row r="1155" spans="2:20" x14ac:dyDescent="0.3">
      <c r="B1155" t="s">
        <v>253</v>
      </c>
      <c r="C1155">
        <v>92982</v>
      </c>
      <c r="D1155" s="12">
        <v>9.1666666666666667E-3</v>
      </c>
      <c r="F1155" t="s">
        <v>301</v>
      </c>
      <c r="G1155">
        <v>54710</v>
      </c>
      <c r="H1155" s="12">
        <v>0.12658564814814816</v>
      </c>
      <c r="J1155" t="s">
        <v>302</v>
      </c>
      <c r="K1155">
        <v>54710</v>
      </c>
      <c r="L1155" s="12">
        <v>3.4861111111111114E-2</v>
      </c>
      <c r="N1155" t="s">
        <v>294</v>
      </c>
      <c r="O1155">
        <v>57814</v>
      </c>
      <c r="P1155" s="12">
        <v>3.6689814814814814E-2</v>
      </c>
      <c r="R1155" t="s">
        <v>295</v>
      </c>
      <c r="S1155">
        <v>57814</v>
      </c>
      <c r="T1155" s="12">
        <v>4.2083333333333334E-2</v>
      </c>
    </row>
    <row r="1156" spans="2:20" x14ac:dyDescent="0.3">
      <c r="B1156" t="s">
        <v>253</v>
      </c>
      <c r="C1156">
        <v>92983</v>
      </c>
      <c r="D1156" s="12">
        <v>9.1666666666666667E-3</v>
      </c>
      <c r="F1156" t="s">
        <v>301</v>
      </c>
      <c r="G1156">
        <v>54711</v>
      </c>
      <c r="H1156" s="12">
        <v>0.13435555555555556</v>
      </c>
      <c r="J1156" t="s">
        <v>302</v>
      </c>
      <c r="K1156">
        <v>54711</v>
      </c>
      <c r="L1156" s="12">
        <v>5.7453703703703701E-2</v>
      </c>
      <c r="N1156" t="s">
        <v>294</v>
      </c>
      <c r="O1156">
        <v>57815</v>
      </c>
      <c r="P1156" s="12">
        <v>4.1136363636363638E-2</v>
      </c>
      <c r="R1156" t="s">
        <v>295</v>
      </c>
      <c r="S1156">
        <v>57815</v>
      </c>
      <c r="T1156" s="12">
        <v>3.6999999999999998E-2</v>
      </c>
    </row>
    <row r="1157" spans="2:20" x14ac:dyDescent="0.3">
      <c r="B1157" t="s">
        <v>253</v>
      </c>
      <c r="C1157">
        <v>92984</v>
      </c>
      <c r="D1157" s="12">
        <v>8.8888888888888889E-3</v>
      </c>
      <c r="F1157" t="s">
        <v>301</v>
      </c>
      <c r="G1157">
        <v>54712</v>
      </c>
      <c r="H1157" s="12">
        <v>9.2699999999999991E-2</v>
      </c>
      <c r="J1157" t="s">
        <v>302</v>
      </c>
      <c r="K1157">
        <v>54712</v>
      </c>
      <c r="L1157" s="12">
        <v>5.5E-2</v>
      </c>
      <c r="N1157" t="s">
        <v>294</v>
      </c>
      <c r="O1157">
        <v>57816</v>
      </c>
      <c r="P1157" s="12">
        <v>5.5074786324786323E-2</v>
      </c>
      <c r="R1157" t="s">
        <v>295</v>
      </c>
      <c r="S1157">
        <v>57816</v>
      </c>
      <c r="T1157" s="12">
        <v>3.0388888888888889E-2</v>
      </c>
    </row>
    <row r="1158" spans="2:20" x14ac:dyDescent="0.3">
      <c r="B1158" t="s">
        <v>253</v>
      </c>
      <c r="C1158">
        <v>92985</v>
      </c>
      <c r="D1158" s="12">
        <v>9.4444444444444445E-3</v>
      </c>
      <c r="F1158" t="s">
        <v>301</v>
      </c>
      <c r="G1158">
        <v>54713</v>
      </c>
      <c r="H1158" s="12">
        <v>0.1313</v>
      </c>
      <c r="J1158" t="s">
        <v>302</v>
      </c>
      <c r="K1158">
        <v>54713</v>
      </c>
      <c r="L1158" s="12">
        <v>6.0046296296296292E-2</v>
      </c>
      <c r="N1158" t="s">
        <v>294</v>
      </c>
      <c r="O1158">
        <v>57817</v>
      </c>
      <c r="P1158" s="12">
        <v>2.8260869565217391E-2</v>
      </c>
      <c r="R1158" t="s">
        <v>295</v>
      </c>
      <c r="S1158">
        <v>57817</v>
      </c>
      <c r="T1158" s="12">
        <v>3.4166666666666665E-2</v>
      </c>
    </row>
    <row r="1159" spans="2:20" x14ac:dyDescent="0.3">
      <c r="B1159" t="s">
        <v>253</v>
      </c>
      <c r="C1159">
        <v>92986</v>
      </c>
      <c r="D1159" s="12">
        <v>9.4444444444444445E-3</v>
      </c>
      <c r="F1159" t="s">
        <v>301</v>
      </c>
      <c r="G1159">
        <v>54714</v>
      </c>
      <c r="H1159" s="12">
        <v>0.15600427350427351</v>
      </c>
      <c r="J1159" t="s">
        <v>302</v>
      </c>
      <c r="K1159">
        <v>54714</v>
      </c>
      <c r="L1159" s="12">
        <v>5.4166666666666662E-2</v>
      </c>
      <c r="N1159" t="s">
        <v>294</v>
      </c>
      <c r="O1159">
        <v>57818</v>
      </c>
      <c r="P1159" s="12">
        <v>3.7400000000000003E-2</v>
      </c>
      <c r="R1159" t="s">
        <v>295</v>
      </c>
      <c r="S1159">
        <v>57818</v>
      </c>
      <c r="T1159" s="12">
        <v>3.4000000000000002E-2</v>
      </c>
    </row>
    <row r="1160" spans="2:20" x14ac:dyDescent="0.3">
      <c r="B1160" t="s">
        <v>253</v>
      </c>
      <c r="C1160">
        <v>92987</v>
      </c>
      <c r="D1160" s="12">
        <v>9.7222222222222224E-3</v>
      </c>
      <c r="F1160" t="s">
        <v>301</v>
      </c>
      <c r="G1160">
        <v>54715</v>
      </c>
      <c r="H1160" s="12">
        <v>0.10570601851851852</v>
      </c>
      <c r="J1160" t="s">
        <v>302</v>
      </c>
      <c r="K1160">
        <v>54715</v>
      </c>
      <c r="L1160" s="12">
        <v>5.4398148148148147E-2</v>
      </c>
      <c r="N1160" t="s">
        <v>294</v>
      </c>
      <c r="O1160">
        <v>57819</v>
      </c>
      <c r="P1160" s="12">
        <v>4.7077777777777774E-2</v>
      </c>
      <c r="R1160" t="s">
        <v>295</v>
      </c>
      <c r="S1160">
        <v>57819</v>
      </c>
      <c r="T1160" s="12">
        <v>3.0166666666666668E-2</v>
      </c>
    </row>
    <row r="1161" spans="2:20" x14ac:dyDescent="0.3">
      <c r="B1161" t="s">
        <v>253</v>
      </c>
      <c r="C1161">
        <v>92988</v>
      </c>
      <c r="D1161" s="12">
        <v>8.611111111111111E-3</v>
      </c>
      <c r="F1161" t="s">
        <v>301</v>
      </c>
      <c r="G1161">
        <v>54716</v>
      </c>
      <c r="H1161" s="12">
        <v>0.10064444444444444</v>
      </c>
      <c r="J1161" t="s">
        <v>302</v>
      </c>
      <c r="K1161">
        <v>54716</v>
      </c>
      <c r="L1161" s="12">
        <v>3.8287037037037036E-2</v>
      </c>
      <c r="N1161" t="s">
        <v>294</v>
      </c>
      <c r="O1161">
        <v>57820</v>
      </c>
      <c r="P1161" s="12">
        <v>3.9219576719576717E-2</v>
      </c>
      <c r="R1161" t="s">
        <v>295</v>
      </c>
      <c r="S1161">
        <v>57820</v>
      </c>
      <c r="T1161" s="12">
        <v>3.3000000000000002E-2</v>
      </c>
    </row>
    <row r="1162" spans="2:20" x14ac:dyDescent="0.3">
      <c r="B1162" t="s">
        <v>253</v>
      </c>
      <c r="C1162">
        <v>92989</v>
      </c>
      <c r="D1162" s="12">
        <v>8.8888888888888889E-3</v>
      </c>
      <c r="F1162" t="s">
        <v>301</v>
      </c>
      <c r="G1162">
        <v>54717</v>
      </c>
      <c r="H1162" s="12">
        <v>9.4911111111111113E-2</v>
      </c>
      <c r="J1162" t="s">
        <v>302</v>
      </c>
      <c r="K1162">
        <v>54717</v>
      </c>
      <c r="L1162" s="12">
        <v>4.2896825396825392E-2</v>
      </c>
      <c r="N1162" t="s">
        <v>294</v>
      </c>
      <c r="O1162">
        <v>57821</v>
      </c>
      <c r="P1162" s="12">
        <v>2.5804093567251461E-2</v>
      </c>
      <c r="R1162" t="s">
        <v>295</v>
      </c>
      <c r="S1162">
        <v>57821</v>
      </c>
      <c r="T1162" s="12">
        <v>3.5722222222222225E-2</v>
      </c>
    </row>
    <row r="1163" spans="2:20" x14ac:dyDescent="0.3">
      <c r="B1163" t="s">
        <v>253</v>
      </c>
      <c r="C1163">
        <v>92990</v>
      </c>
      <c r="D1163" s="12">
        <v>9.7222222222222206E-3</v>
      </c>
      <c r="F1163" t="s">
        <v>301</v>
      </c>
      <c r="G1163">
        <v>54718</v>
      </c>
      <c r="H1163" s="12">
        <v>0.13175555555555557</v>
      </c>
      <c r="J1163" t="s">
        <v>302</v>
      </c>
      <c r="K1163">
        <v>54718</v>
      </c>
      <c r="L1163" s="12">
        <v>6.0231481481481476E-2</v>
      </c>
      <c r="N1163" t="s">
        <v>294</v>
      </c>
      <c r="O1163">
        <v>57822</v>
      </c>
      <c r="P1163" s="12">
        <v>2.7592592592592592E-2</v>
      </c>
      <c r="R1163" t="s">
        <v>295</v>
      </c>
      <c r="S1163">
        <v>57822</v>
      </c>
      <c r="T1163" s="12">
        <v>3.2666666666666663E-2</v>
      </c>
    </row>
    <row r="1164" spans="2:20" x14ac:dyDescent="0.3">
      <c r="B1164" t="s">
        <v>253</v>
      </c>
      <c r="C1164">
        <v>92991</v>
      </c>
      <c r="D1164" s="12">
        <v>8.611111111111111E-3</v>
      </c>
      <c r="F1164" t="s">
        <v>301</v>
      </c>
      <c r="G1164">
        <v>54719</v>
      </c>
      <c r="H1164" s="12">
        <v>0.14737777777777777</v>
      </c>
      <c r="J1164" t="s">
        <v>302</v>
      </c>
      <c r="K1164">
        <v>54719</v>
      </c>
      <c r="L1164" s="12">
        <v>6.0944444444444447E-2</v>
      </c>
      <c r="N1164" t="s">
        <v>294</v>
      </c>
      <c r="O1164">
        <v>57823</v>
      </c>
      <c r="P1164" s="12">
        <v>6.988304093567251E-3</v>
      </c>
      <c r="R1164" t="s">
        <v>295</v>
      </c>
      <c r="S1164">
        <v>57823</v>
      </c>
      <c r="T1164" s="12">
        <v>3.7175925925925925E-2</v>
      </c>
    </row>
    <row r="1165" spans="2:20" x14ac:dyDescent="0.3">
      <c r="B1165" t="s">
        <v>253</v>
      </c>
      <c r="C1165">
        <v>92992</v>
      </c>
      <c r="D1165" s="12">
        <v>9.4444444444444445E-3</v>
      </c>
      <c r="F1165" t="s">
        <v>301</v>
      </c>
      <c r="G1165">
        <v>54720</v>
      </c>
      <c r="H1165" s="12">
        <v>0.13691111111111109</v>
      </c>
      <c r="J1165" t="s">
        <v>302</v>
      </c>
      <c r="K1165">
        <v>54720</v>
      </c>
      <c r="L1165" s="12">
        <v>5.7777777777777782E-2</v>
      </c>
      <c r="N1165" t="s">
        <v>294</v>
      </c>
      <c r="O1165">
        <v>57824</v>
      </c>
      <c r="P1165" s="12">
        <v>3.9040404040404042E-2</v>
      </c>
      <c r="R1165" t="s">
        <v>295</v>
      </c>
      <c r="S1165">
        <v>57824</v>
      </c>
      <c r="T1165" s="12">
        <v>0.04</v>
      </c>
    </row>
    <row r="1166" spans="2:20" x14ac:dyDescent="0.3">
      <c r="B1166" t="s">
        <v>253</v>
      </c>
      <c r="C1166">
        <v>92993</v>
      </c>
      <c r="D1166" s="12">
        <v>8.8888888888888889E-3</v>
      </c>
      <c r="F1166" t="s">
        <v>301</v>
      </c>
      <c r="G1166">
        <v>54721</v>
      </c>
      <c r="H1166" s="12">
        <v>0.11675555555555556</v>
      </c>
      <c r="J1166" t="s">
        <v>302</v>
      </c>
      <c r="K1166">
        <v>54721</v>
      </c>
      <c r="L1166" s="12">
        <v>4.6031746031746035E-2</v>
      </c>
      <c r="N1166" t="s">
        <v>294</v>
      </c>
      <c r="O1166">
        <v>57825</v>
      </c>
      <c r="P1166" s="12">
        <v>2.6679894179894179E-2</v>
      </c>
      <c r="R1166" t="s">
        <v>295</v>
      </c>
      <c r="S1166">
        <v>57825</v>
      </c>
      <c r="T1166" s="12">
        <v>3.8777777777777779E-2</v>
      </c>
    </row>
    <row r="1167" spans="2:20" x14ac:dyDescent="0.3">
      <c r="B1167" t="s">
        <v>253</v>
      </c>
      <c r="C1167">
        <v>92994</v>
      </c>
      <c r="D1167" s="12">
        <v>9.1666666666666667E-3</v>
      </c>
      <c r="F1167" t="s">
        <v>301</v>
      </c>
      <c r="G1167">
        <v>54722</v>
      </c>
      <c r="H1167" s="12">
        <v>0.10933333333333334</v>
      </c>
      <c r="J1167" t="s">
        <v>302</v>
      </c>
      <c r="K1167">
        <v>54722</v>
      </c>
      <c r="L1167" s="12">
        <v>3.8425925925925926E-2</v>
      </c>
      <c r="N1167" t="s">
        <v>294</v>
      </c>
      <c r="O1167">
        <v>57826</v>
      </c>
      <c r="P1167" s="12">
        <v>3.0073099415204675E-2</v>
      </c>
      <c r="R1167" t="s">
        <v>295</v>
      </c>
      <c r="S1167">
        <v>57826</v>
      </c>
      <c r="T1167" s="12">
        <v>3.2777777777777781E-2</v>
      </c>
    </row>
    <row r="1168" spans="2:20" x14ac:dyDescent="0.3">
      <c r="B1168" t="s">
        <v>253</v>
      </c>
      <c r="C1168">
        <v>92995</v>
      </c>
      <c r="D1168" s="12">
        <v>9.1666666666666667E-3</v>
      </c>
      <c r="F1168" t="s">
        <v>301</v>
      </c>
      <c r="G1168">
        <v>54723</v>
      </c>
      <c r="H1168" s="12">
        <v>0.10060000000000001</v>
      </c>
      <c r="J1168" t="s">
        <v>302</v>
      </c>
      <c r="K1168">
        <v>54723</v>
      </c>
      <c r="L1168" s="12">
        <v>3.456349206349206E-2</v>
      </c>
      <c r="N1168" t="s">
        <v>294</v>
      </c>
      <c r="O1168">
        <v>57827</v>
      </c>
      <c r="P1168" s="12">
        <v>3.0227272727272728E-2</v>
      </c>
      <c r="R1168" t="s">
        <v>295</v>
      </c>
      <c r="S1168">
        <v>57827</v>
      </c>
      <c r="T1168" s="12">
        <v>3.037037037037037E-2</v>
      </c>
    </row>
    <row r="1169" spans="2:20" x14ac:dyDescent="0.3">
      <c r="B1169" t="s">
        <v>253</v>
      </c>
      <c r="C1169">
        <v>92996</v>
      </c>
      <c r="D1169" s="12">
        <v>8.3333333333333332E-3</v>
      </c>
      <c r="F1169" t="s">
        <v>301</v>
      </c>
      <c r="G1169">
        <v>54724</v>
      </c>
      <c r="H1169" s="12">
        <v>0.11506944444444445</v>
      </c>
      <c r="J1169" t="s">
        <v>302</v>
      </c>
      <c r="K1169">
        <v>54724</v>
      </c>
      <c r="L1169" s="12">
        <v>4.7824074074074074E-2</v>
      </c>
      <c r="N1169" t="s">
        <v>294</v>
      </c>
      <c r="O1169">
        <v>57828</v>
      </c>
      <c r="P1169" s="12">
        <v>3.9219576719576717E-2</v>
      </c>
      <c r="R1169" t="s">
        <v>295</v>
      </c>
      <c r="S1169">
        <v>57828</v>
      </c>
      <c r="T1169" s="12">
        <v>3.3000000000000002E-2</v>
      </c>
    </row>
    <row r="1170" spans="2:20" x14ac:dyDescent="0.3">
      <c r="B1170" t="s">
        <v>253</v>
      </c>
      <c r="C1170">
        <v>92997</v>
      </c>
      <c r="D1170" s="12">
        <v>9.1666666666666667E-3</v>
      </c>
      <c r="F1170" t="s">
        <v>301</v>
      </c>
      <c r="G1170">
        <v>54725</v>
      </c>
      <c r="H1170" s="12">
        <v>9.7833333333333328E-2</v>
      </c>
      <c r="J1170" t="s">
        <v>302</v>
      </c>
      <c r="K1170">
        <v>54725</v>
      </c>
      <c r="L1170" s="12">
        <v>5.0357142857142857E-2</v>
      </c>
      <c r="N1170" t="s">
        <v>294</v>
      </c>
      <c r="O1170">
        <v>57829</v>
      </c>
      <c r="P1170" s="12">
        <v>2.6929824561403512E-2</v>
      </c>
      <c r="R1170" t="s">
        <v>295</v>
      </c>
      <c r="S1170">
        <v>57829</v>
      </c>
      <c r="T1170" s="12">
        <v>3.7708333333333337E-2</v>
      </c>
    </row>
    <row r="1171" spans="2:20" x14ac:dyDescent="0.3">
      <c r="B1171" t="s">
        <v>253</v>
      </c>
      <c r="C1171">
        <v>92998</v>
      </c>
      <c r="D1171" s="12">
        <v>9.7222222222222224E-3</v>
      </c>
      <c r="F1171" t="s">
        <v>301</v>
      </c>
      <c r="G1171">
        <v>54726</v>
      </c>
      <c r="H1171" s="12">
        <v>0.11561111111111112</v>
      </c>
      <c r="J1171" t="s">
        <v>302</v>
      </c>
      <c r="K1171">
        <v>54726</v>
      </c>
      <c r="L1171" s="12">
        <v>4.5000000000000005E-2</v>
      </c>
      <c r="N1171" t="s">
        <v>294</v>
      </c>
      <c r="O1171">
        <v>57830</v>
      </c>
      <c r="P1171" s="12">
        <v>2.597883597883598E-2</v>
      </c>
      <c r="R1171" t="s">
        <v>295</v>
      </c>
      <c r="S1171">
        <v>57830</v>
      </c>
      <c r="T1171" s="12">
        <v>3.1018518518518518E-2</v>
      </c>
    </row>
    <row r="1172" spans="2:20" x14ac:dyDescent="0.3">
      <c r="B1172" t="s">
        <v>253</v>
      </c>
      <c r="C1172">
        <v>92999</v>
      </c>
      <c r="D1172" s="12">
        <v>8.3333333333333332E-3</v>
      </c>
      <c r="F1172" t="s">
        <v>301</v>
      </c>
      <c r="G1172">
        <v>54727</v>
      </c>
      <c r="H1172" s="12">
        <v>0.16012222222222219</v>
      </c>
      <c r="J1172" t="s">
        <v>302</v>
      </c>
      <c r="K1172">
        <v>54727</v>
      </c>
      <c r="L1172" s="12">
        <v>5.3425925925925925E-2</v>
      </c>
      <c r="N1172" t="s">
        <v>294</v>
      </c>
      <c r="O1172">
        <v>57831</v>
      </c>
      <c r="P1172" s="12">
        <v>8.538011695906433E-3</v>
      </c>
      <c r="R1172" t="s">
        <v>295</v>
      </c>
      <c r="S1172">
        <v>57831</v>
      </c>
      <c r="T1172" s="12">
        <v>3.8166666666666668E-2</v>
      </c>
    </row>
    <row r="1173" spans="2:20" x14ac:dyDescent="0.3">
      <c r="B1173" t="s">
        <v>253</v>
      </c>
      <c r="C1173">
        <v>93000</v>
      </c>
      <c r="D1173" s="12">
        <v>8.8888888888888889E-3</v>
      </c>
      <c r="F1173" t="s">
        <v>301</v>
      </c>
      <c r="G1173">
        <v>54728</v>
      </c>
      <c r="H1173" s="12">
        <v>0.13501111111111111</v>
      </c>
      <c r="J1173" t="s">
        <v>302</v>
      </c>
      <c r="K1173">
        <v>54728</v>
      </c>
      <c r="L1173" s="12">
        <v>5.4907407407407405E-2</v>
      </c>
      <c r="N1173" t="s">
        <v>294</v>
      </c>
      <c r="O1173">
        <v>57832</v>
      </c>
      <c r="P1173" s="12">
        <v>3.7752525252525253E-2</v>
      </c>
      <c r="R1173" t="s">
        <v>295</v>
      </c>
      <c r="S1173">
        <v>57832</v>
      </c>
      <c r="T1173" s="12">
        <v>3.755555555555555E-2</v>
      </c>
    </row>
    <row r="1174" spans="2:20" x14ac:dyDescent="0.3">
      <c r="B1174" t="s">
        <v>253</v>
      </c>
      <c r="C1174">
        <v>93001</v>
      </c>
      <c r="D1174" s="12">
        <v>9.1666666666666667E-3</v>
      </c>
      <c r="F1174" t="s">
        <v>301</v>
      </c>
      <c r="G1174">
        <v>54729</v>
      </c>
      <c r="H1174" s="12">
        <v>7.4888888888888894E-2</v>
      </c>
      <c r="J1174" t="s">
        <v>302</v>
      </c>
      <c r="K1174">
        <v>54729</v>
      </c>
      <c r="L1174" s="12">
        <v>5.7976190476190473E-2</v>
      </c>
      <c r="N1174" t="s">
        <v>294</v>
      </c>
      <c r="O1174">
        <v>57833</v>
      </c>
      <c r="P1174" s="12">
        <v>2.7883597883597885E-2</v>
      </c>
      <c r="R1174" t="s">
        <v>295</v>
      </c>
      <c r="S1174">
        <v>57833</v>
      </c>
      <c r="T1174" s="12">
        <v>4.0694444444444443E-2</v>
      </c>
    </row>
    <row r="1175" spans="2:20" x14ac:dyDescent="0.3">
      <c r="B1175" t="s">
        <v>253</v>
      </c>
      <c r="C1175">
        <v>93002</v>
      </c>
      <c r="D1175" s="12">
        <v>9.1666666666666667E-3</v>
      </c>
      <c r="F1175" t="s">
        <v>301</v>
      </c>
      <c r="G1175">
        <v>54730</v>
      </c>
      <c r="H1175" s="12">
        <v>0.13963333333333333</v>
      </c>
      <c r="J1175" t="s">
        <v>302</v>
      </c>
      <c r="K1175">
        <v>54730</v>
      </c>
      <c r="L1175" s="12">
        <v>4.5416666666666668E-2</v>
      </c>
      <c r="N1175" t="s">
        <v>294</v>
      </c>
      <c r="O1175">
        <v>57834</v>
      </c>
      <c r="P1175" s="12">
        <v>2.8201754385964915E-2</v>
      </c>
      <c r="R1175" t="s">
        <v>295</v>
      </c>
      <c r="S1175">
        <v>57834</v>
      </c>
      <c r="T1175" s="12">
        <v>3.1759259259259258E-2</v>
      </c>
    </row>
    <row r="1176" spans="2:20" x14ac:dyDescent="0.3">
      <c r="B1176" t="s">
        <v>253</v>
      </c>
      <c r="C1176">
        <v>93003</v>
      </c>
      <c r="D1176" s="12">
        <v>8.611111111111111E-3</v>
      </c>
      <c r="F1176" t="s">
        <v>301</v>
      </c>
      <c r="G1176">
        <v>54731</v>
      </c>
      <c r="H1176" s="12">
        <v>0.10850427350427351</v>
      </c>
      <c r="J1176" t="s">
        <v>302</v>
      </c>
      <c r="K1176">
        <v>54731</v>
      </c>
      <c r="L1176" s="12">
        <v>4.0324074074074075E-2</v>
      </c>
      <c r="N1176" t="s">
        <v>294</v>
      </c>
      <c r="O1176">
        <v>57835</v>
      </c>
      <c r="P1176" s="12">
        <v>3.1742424242424246E-2</v>
      </c>
      <c r="R1176" t="s">
        <v>295</v>
      </c>
      <c r="S1176">
        <v>57835</v>
      </c>
      <c r="T1176" s="12">
        <v>3.2000000000000001E-2</v>
      </c>
    </row>
    <row r="1177" spans="2:20" x14ac:dyDescent="0.3">
      <c r="B1177" t="s">
        <v>253</v>
      </c>
      <c r="C1177">
        <v>93004</v>
      </c>
      <c r="D1177" s="12">
        <v>8.611111111111111E-3</v>
      </c>
      <c r="F1177" t="s">
        <v>301</v>
      </c>
      <c r="G1177">
        <v>54732</v>
      </c>
      <c r="H1177" s="12">
        <v>0.11941239316239316</v>
      </c>
      <c r="J1177" t="s">
        <v>302</v>
      </c>
      <c r="K1177">
        <v>54732</v>
      </c>
      <c r="L1177" s="12">
        <v>4.7611111111111111E-2</v>
      </c>
      <c r="N1177" t="s">
        <v>294</v>
      </c>
      <c r="O1177">
        <v>57836</v>
      </c>
      <c r="P1177" s="12">
        <v>3.802910052910053E-2</v>
      </c>
      <c r="R1177" t="s">
        <v>295</v>
      </c>
      <c r="S1177">
        <v>57836</v>
      </c>
      <c r="T1177" s="12">
        <v>3.1805555555555552E-2</v>
      </c>
    </row>
    <row r="1178" spans="2:20" x14ac:dyDescent="0.3">
      <c r="B1178" t="s">
        <v>253</v>
      </c>
      <c r="C1178">
        <v>93005</v>
      </c>
      <c r="D1178" s="12">
        <v>8.611111111111111E-3</v>
      </c>
      <c r="F1178" t="s">
        <v>301</v>
      </c>
      <c r="G1178">
        <v>54733</v>
      </c>
      <c r="H1178" s="12">
        <v>0.14615555555555557</v>
      </c>
      <c r="J1178" t="s">
        <v>302</v>
      </c>
      <c r="K1178">
        <v>54733</v>
      </c>
      <c r="L1178" s="12">
        <v>5.0277777777777775E-2</v>
      </c>
      <c r="N1178" t="s">
        <v>294</v>
      </c>
      <c r="O1178">
        <v>57837</v>
      </c>
      <c r="P1178" s="12">
        <v>2.6929824561403512E-2</v>
      </c>
      <c r="R1178" t="s">
        <v>295</v>
      </c>
      <c r="S1178">
        <v>57837</v>
      </c>
      <c r="T1178" s="12">
        <v>3.7708333333333337E-2</v>
      </c>
    </row>
    <row r="1179" spans="2:20" x14ac:dyDescent="0.3">
      <c r="B1179" t="s">
        <v>253</v>
      </c>
      <c r="C1179">
        <v>93006</v>
      </c>
      <c r="D1179" s="12">
        <v>8.611111111111111E-3</v>
      </c>
      <c r="F1179" t="s">
        <v>301</v>
      </c>
      <c r="G1179">
        <v>54734</v>
      </c>
      <c r="H1179" s="12">
        <v>0.15556623931623931</v>
      </c>
      <c r="J1179" t="s">
        <v>302</v>
      </c>
      <c r="K1179">
        <v>54734</v>
      </c>
      <c r="L1179" s="12">
        <v>3.8166666666666668E-2</v>
      </c>
      <c r="N1179" t="s">
        <v>294</v>
      </c>
      <c r="O1179">
        <v>57838</v>
      </c>
      <c r="P1179" s="12">
        <v>2.597883597883598E-2</v>
      </c>
      <c r="R1179" t="s">
        <v>295</v>
      </c>
      <c r="S1179">
        <v>57838</v>
      </c>
      <c r="T1179" s="12">
        <v>3.1018518518518518E-2</v>
      </c>
    </row>
    <row r="1180" spans="2:20" x14ac:dyDescent="0.3">
      <c r="B1180" t="s">
        <v>253</v>
      </c>
      <c r="C1180">
        <v>93007</v>
      </c>
      <c r="D1180" s="12">
        <v>9.4444444444444445E-3</v>
      </c>
      <c r="F1180" t="s">
        <v>301</v>
      </c>
      <c r="G1180">
        <v>54735</v>
      </c>
      <c r="H1180" s="12">
        <v>0.11356481481481483</v>
      </c>
      <c r="J1180" t="s">
        <v>302</v>
      </c>
      <c r="K1180">
        <v>54735</v>
      </c>
      <c r="L1180" s="12">
        <v>3.7916666666666668E-2</v>
      </c>
      <c r="N1180" t="s">
        <v>294</v>
      </c>
      <c r="O1180">
        <v>57839</v>
      </c>
      <c r="P1180" s="12">
        <v>8.538011695906433E-3</v>
      </c>
      <c r="R1180" t="s">
        <v>295</v>
      </c>
      <c r="S1180">
        <v>57839</v>
      </c>
      <c r="T1180" s="12">
        <v>3.8166666666666668E-2</v>
      </c>
    </row>
    <row r="1181" spans="2:20" x14ac:dyDescent="0.3">
      <c r="B1181" t="s">
        <v>253</v>
      </c>
      <c r="C1181">
        <v>93008</v>
      </c>
      <c r="D1181" s="12">
        <v>8.611111111111111E-3</v>
      </c>
      <c r="F1181" t="s">
        <v>301</v>
      </c>
      <c r="G1181">
        <v>54736</v>
      </c>
      <c r="H1181" s="12">
        <v>0.15806623931623934</v>
      </c>
      <c r="J1181" t="s">
        <v>302</v>
      </c>
      <c r="K1181">
        <v>54736</v>
      </c>
      <c r="L1181" s="12">
        <v>4.3888888888888887E-2</v>
      </c>
      <c r="N1181" t="s">
        <v>294</v>
      </c>
      <c r="O1181">
        <v>57840</v>
      </c>
      <c r="P1181" s="12">
        <v>3.9040404040404042E-2</v>
      </c>
      <c r="R1181" t="s">
        <v>295</v>
      </c>
      <c r="S1181">
        <v>57840</v>
      </c>
      <c r="T1181" s="12">
        <v>0.04</v>
      </c>
    </row>
    <row r="1182" spans="2:20" x14ac:dyDescent="0.3">
      <c r="B1182" t="s">
        <v>253</v>
      </c>
      <c r="C1182">
        <v>93009</v>
      </c>
      <c r="D1182" s="12">
        <v>9.1666666666666667E-3</v>
      </c>
      <c r="F1182" t="s">
        <v>301</v>
      </c>
      <c r="G1182">
        <v>54737</v>
      </c>
      <c r="H1182" s="12">
        <v>8.7988888888888894E-2</v>
      </c>
      <c r="J1182" t="s">
        <v>302</v>
      </c>
      <c r="K1182">
        <v>54737</v>
      </c>
      <c r="L1182" s="12">
        <v>5.3611111111111109E-2</v>
      </c>
      <c r="N1182" t="s">
        <v>294</v>
      </c>
      <c r="O1182">
        <v>57841</v>
      </c>
      <c r="P1182" s="12">
        <v>7.5833333333333334E-3</v>
      </c>
      <c r="R1182" t="s">
        <v>295</v>
      </c>
      <c r="S1182">
        <v>57841</v>
      </c>
      <c r="T1182" s="12">
        <v>4.727777777777778E-2</v>
      </c>
    </row>
    <row r="1183" spans="2:20" x14ac:dyDescent="0.3">
      <c r="B1183" t="s">
        <v>253</v>
      </c>
      <c r="C1183">
        <v>93010</v>
      </c>
      <c r="D1183" s="12">
        <v>9.1666666666666667E-3</v>
      </c>
      <c r="F1183" t="s">
        <v>301</v>
      </c>
      <c r="G1183">
        <v>54738</v>
      </c>
      <c r="H1183" s="12">
        <v>0.12774444444444444</v>
      </c>
      <c r="J1183" t="s">
        <v>302</v>
      </c>
      <c r="K1183">
        <v>54738</v>
      </c>
      <c r="L1183" s="12">
        <v>5.3981481481481484E-2</v>
      </c>
      <c r="N1183" t="s">
        <v>294</v>
      </c>
      <c r="O1183">
        <v>57842</v>
      </c>
      <c r="P1183" s="12">
        <v>4.3143939393939394E-2</v>
      </c>
      <c r="R1183" t="s">
        <v>295</v>
      </c>
      <c r="S1183">
        <v>57842</v>
      </c>
      <c r="T1183" s="12">
        <v>3.7638888888888888E-2</v>
      </c>
    </row>
    <row r="1184" spans="2:20" x14ac:dyDescent="0.3">
      <c r="B1184" t="s">
        <v>253</v>
      </c>
      <c r="C1184">
        <v>93011</v>
      </c>
      <c r="D1184" s="12">
        <v>9.1666666666666667E-3</v>
      </c>
      <c r="F1184" t="s">
        <v>301</v>
      </c>
      <c r="G1184">
        <v>54739</v>
      </c>
      <c r="H1184" s="12">
        <v>0.16737179487179488</v>
      </c>
      <c r="J1184" t="s">
        <v>302</v>
      </c>
      <c r="K1184">
        <v>54739</v>
      </c>
      <c r="L1184" s="12">
        <v>4.5611111111111116E-2</v>
      </c>
      <c r="N1184" t="s">
        <v>294</v>
      </c>
      <c r="O1184">
        <v>57843</v>
      </c>
      <c r="P1184" s="12">
        <v>2.7989417989417988E-2</v>
      </c>
      <c r="R1184" t="s">
        <v>295</v>
      </c>
      <c r="S1184">
        <v>57843</v>
      </c>
      <c r="T1184" s="12">
        <v>3.6481481481481483E-2</v>
      </c>
    </row>
    <row r="1185" spans="2:20" x14ac:dyDescent="0.3">
      <c r="B1185" t="s">
        <v>253</v>
      </c>
      <c r="C1185">
        <v>93012</v>
      </c>
      <c r="D1185" s="12">
        <v>8.8888888888888889E-3</v>
      </c>
      <c r="F1185" t="s">
        <v>301</v>
      </c>
      <c r="G1185">
        <v>54740</v>
      </c>
      <c r="H1185" s="12">
        <v>0.15011752136752138</v>
      </c>
      <c r="J1185" t="s">
        <v>302</v>
      </c>
      <c r="K1185">
        <v>54740</v>
      </c>
      <c r="L1185" s="12">
        <v>5.6712962962962965E-2</v>
      </c>
      <c r="N1185" t="s">
        <v>294</v>
      </c>
      <c r="O1185">
        <v>57844</v>
      </c>
      <c r="P1185" s="12">
        <v>1.2309941520467837E-2</v>
      </c>
      <c r="R1185" t="s">
        <v>295</v>
      </c>
      <c r="S1185">
        <v>57844</v>
      </c>
      <c r="T1185" s="12">
        <v>4.1111111111111112E-2</v>
      </c>
    </row>
    <row r="1186" spans="2:20" x14ac:dyDescent="0.3">
      <c r="B1186" t="s">
        <v>253</v>
      </c>
      <c r="C1186">
        <v>93013</v>
      </c>
      <c r="D1186" s="12">
        <v>9.4444444444444445E-3</v>
      </c>
      <c r="F1186" t="s">
        <v>301</v>
      </c>
      <c r="G1186">
        <v>54741</v>
      </c>
      <c r="H1186" s="12">
        <v>0.15755787037037036</v>
      </c>
      <c r="J1186" t="s">
        <v>302</v>
      </c>
      <c r="K1186">
        <v>54741</v>
      </c>
      <c r="L1186" s="12">
        <v>5.0370370370370371E-2</v>
      </c>
      <c r="N1186" t="s">
        <v>294</v>
      </c>
      <c r="O1186">
        <v>57845</v>
      </c>
      <c r="P1186" s="12">
        <v>5.1616161616161622E-2</v>
      </c>
      <c r="R1186" t="s">
        <v>295</v>
      </c>
      <c r="S1186">
        <v>57845</v>
      </c>
      <c r="T1186" s="12">
        <v>3.0499999999999999E-2</v>
      </c>
    </row>
    <row r="1187" spans="2:20" x14ac:dyDescent="0.3">
      <c r="B1187" t="s">
        <v>253</v>
      </c>
      <c r="C1187">
        <v>93014</v>
      </c>
      <c r="D1187" s="12">
        <v>8.3333333333333332E-3</v>
      </c>
      <c r="F1187" t="s">
        <v>301</v>
      </c>
      <c r="G1187">
        <v>54742</v>
      </c>
      <c r="H1187" s="12">
        <v>0.13551111111111111</v>
      </c>
      <c r="J1187" t="s">
        <v>302</v>
      </c>
      <c r="K1187">
        <v>54742</v>
      </c>
      <c r="L1187" s="12">
        <v>5.2824074074074072E-2</v>
      </c>
      <c r="N1187" t="s">
        <v>294</v>
      </c>
      <c r="O1187">
        <v>57846</v>
      </c>
      <c r="P1187" s="12">
        <v>2.0069444444444445E-2</v>
      </c>
      <c r="R1187" t="s">
        <v>295</v>
      </c>
      <c r="S1187">
        <v>57846</v>
      </c>
      <c r="T1187" s="12">
        <v>3.861111111111111E-2</v>
      </c>
    </row>
    <row r="1188" spans="2:20" x14ac:dyDescent="0.3">
      <c r="B1188" t="s">
        <v>253</v>
      </c>
      <c r="C1188">
        <v>93015</v>
      </c>
      <c r="D1188" s="12">
        <v>9.1666666666666667E-3</v>
      </c>
      <c r="F1188" t="s">
        <v>301</v>
      </c>
      <c r="G1188">
        <v>54743</v>
      </c>
      <c r="H1188" s="12">
        <v>0.16467777777777776</v>
      </c>
      <c r="J1188" t="s">
        <v>302</v>
      </c>
      <c r="K1188">
        <v>54743</v>
      </c>
      <c r="L1188" s="12">
        <v>5.8240740740740739E-2</v>
      </c>
      <c r="N1188" t="s">
        <v>294</v>
      </c>
      <c r="O1188">
        <v>57847</v>
      </c>
      <c r="P1188" s="12">
        <v>5.14520202020202E-2</v>
      </c>
      <c r="R1188" t="s">
        <v>295</v>
      </c>
      <c r="S1188">
        <v>57847</v>
      </c>
      <c r="T1188" s="12">
        <v>3.4722222222222224E-2</v>
      </c>
    </row>
    <row r="1189" spans="2:20" x14ac:dyDescent="0.3">
      <c r="B1189" t="s">
        <v>253</v>
      </c>
      <c r="C1189">
        <v>93016</v>
      </c>
      <c r="D1189" s="12">
        <v>9.4444444444444445E-3</v>
      </c>
      <c r="F1189" t="s">
        <v>301</v>
      </c>
      <c r="G1189">
        <v>54744</v>
      </c>
      <c r="H1189" s="12">
        <v>9.7233333333333324E-2</v>
      </c>
      <c r="J1189" t="s">
        <v>302</v>
      </c>
      <c r="K1189">
        <v>54744</v>
      </c>
      <c r="L1189" s="12">
        <v>4.0753968253968258E-2</v>
      </c>
      <c r="N1189" t="s">
        <v>294</v>
      </c>
      <c r="O1189">
        <v>57848</v>
      </c>
      <c r="P1189" s="12">
        <v>3.546296296296296E-2</v>
      </c>
      <c r="R1189" t="s">
        <v>295</v>
      </c>
      <c r="S1189">
        <v>57848</v>
      </c>
      <c r="T1189" s="12">
        <v>3.152777777777778E-2</v>
      </c>
    </row>
    <row r="1190" spans="2:20" x14ac:dyDescent="0.3">
      <c r="B1190" t="s">
        <v>253</v>
      </c>
      <c r="C1190">
        <v>93017</v>
      </c>
      <c r="D1190" s="12">
        <v>9.4444444444444445E-3</v>
      </c>
      <c r="F1190" t="s">
        <v>301</v>
      </c>
      <c r="G1190">
        <v>54745</v>
      </c>
      <c r="H1190" s="12">
        <v>9.477777777777778E-2</v>
      </c>
      <c r="J1190" t="s">
        <v>302</v>
      </c>
      <c r="K1190">
        <v>54745</v>
      </c>
      <c r="L1190" s="12">
        <v>5.0462962962962959E-2</v>
      </c>
      <c r="N1190" t="s">
        <v>294</v>
      </c>
      <c r="O1190">
        <v>57849</v>
      </c>
      <c r="P1190" s="12">
        <v>7.5833333333333334E-3</v>
      </c>
      <c r="R1190" t="s">
        <v>295</v>
      </c>
      <c r="S1190">
        <v>57849</v>
      </c>
      <c r="T1190" s="12">
        <v>4.727777777777778E-2</v>
      </c>
    </row>
    <row r="1191" spans="2:20" x14ac:dyDescent="0.3">
      <c r="B1191" t="s">
        <v>253</v>
      </c>
      <c r="C1191">
        <v>93018</v>
      </c>
      <c r="D1191" s="12">
        <v>9.1666666666666667E-3</v>
      </c>
      <c r="F1191" t="s">
        <v>301</v>
      </c>
      <c r="G1191">
        <v>54746</v>
      </c>
      <c r="H1191" s="12">
        <v>0.1135111111111111</v>
      </c>
      <c r="J1191" t="s">
        <v>302</v>
      </c>
      <c r="K1191">
        <v>54746</v>
      </c>
      <c r="L1191" s="12">
        <v>5.2222222222222225E-2</v>
      </c>
      <c r="N1191" t="s">
        <v>294</v>
      </c>
      <c r="O1191">
        <v>57850</v>
      </c>
      <c r="P1191" s="12">
        <v>4.3143939393939394E-2</v>
      </c>
      <c r="R1191" t="s">
        <v>295</v>
      </c>
      <c r="S1191">
        <v>57850</v>
      </c>
      <c r="T1191" s="12">
        <v>3.7638888888888888E-2</v>
      </c>
    </row>
    <row r="1192" spans="2:20" x14ac:dyDescent="0.3">
      <c r="B1192" t="s">
        <v>253</v>
      </c>
      <c r="C1192">
        <v>93019</v>
      </c>
      <c r="D1192" s="12">
        <v>8.3333333333333332E-3</v>
      </c>
      <c r="F1192" t="s">
        <v>301</v>
      </c>
      <c r="G1192">
        <v>54747</v>
      </c>
      <c r="H1192" s="12">
        <v>0.12855769230769229</v>
      </c>
      <c r="J1192" t="s">
        <v>302</v>
      </c>
      <c r="K1192">
        <v>54747</v>
      </c>
      <c r="L1192" s="12">
        <v>4.622222222222222E-2</v>
      </c>
      <c r="N1192" t="s">
        <v>294</v>
      </c>
      <c r="O1192">
        <v>57851</v>
      </c>
      <c r="P1192" s="12">
        <v>2.9775132275132277E-2</v>
      </c>
      <c r="R1192" t="s">
        <v>295</v>
      </c>
      <c r="S1192">
        <v>57851</v>
      </c>
      <c r="T1192" s="12">
        <v>3.755555555555555E-2</v>
      </c>
    </row>
    <row r="1193" spans="2:20" x14ac:dyDescent="0.3">
      <c r="B1193" t="s">
        <v>253</v>
      </c>
      <c r="C1193">
        <v>93020</v>
      </c>
      <c r="D1193" s="12">
        <v>9.1666666666666667E-3</v>
      </c>
      <c r="F1193" t="s">
        <v>301</v>
      </c>
      <c r="G1193">
        <v>54748</v>
      </c>
      <c r="H1193" s="12">
        <v>8.6166666666666669E-2</v>
      </c>
      <c r="J1193" t="s">
        <v>302</v>
      </c>
      <c r="K1193">
        <v>54748</v>
      </c>
      <c r="L1193" s="12">
        <v>5.0555555555555555E-2</v>
      </c>
      <c r="N1193" t="s">
        <v>294</v>
      </c>
      <c r="O1193">
        <v>57852</v>
      </c>
      <c r="P1193" s="12">
        <v>1.0423976608187136E-2</v>
      </c>
      <c r="R1193" t="s">
        <v>295</v>
      </c>
      <c r="S1193">
        <v>57852</v>
      </c>
      <c r="T1193" s="12">
        <v>3.9629629629629633E-2</v>
      </c>
    </row>
    <row r="1194" spans="2:20" x14ac:dyDescent="0.3">
      <c r="B1194" t="s">
        <v>253</v>
      </c>
      <c r="C1194">
        <v>93021</v>
      </c>
      <c r="D1194" s="12">
        <v>9.1666666666666667E-3</v>
      </c>
      <c r="F1194" t="s">
        <v>301</v>
      </c>
      <c r="G1194">
        <v>54749</v>
      </c>
      <c r="H1194" s="12">
        <v>7.2371794871794876E-2</v>
      </c>
      <c r="J1194" t="s">
        <v>302</v>
      </c>
      <c r="K1194">
        <v>54749</v>
      </c>
      <c r="L1194" s="12">
        <v>4.1269841269841269E-2</v>
      </c>
      <c r="N1194" t="s">
        <v>294</v>
      </c>
      <c r="O1194">
        <v>57853</v>
      </c>
      <c r="P1194" s="12">
        <v>5.3030303030303032E-2</v>
      </c>
      <c r="R1194" t="s">
        <v>295</v>
      </c>
      <c r="S1194">
        <v>57853</v>
      </c>
      <c r="T1194" s="12">
        <v>3.2777777777777781E-2</v>
      </c>
    </row>
    <row r="1195" spans="2:20" x14ac:dyDescent="0.3">
      <c r="B1195" t="s">
        <v>253</v>
      </c>
      <c r="C1195">
        <v>93022</v>
      </c>
      <c r="D1195" s="12">
        <v>8.8888888888888889E-3</v>
      </c>
      <c r="F1195" t="s">
        <v>301</v>
      </c>
      <c r="G1195">
        <v>54750</v>
      </c>
      <c r="H1195" s="12">
        <v>0.12035555555555556</v>
      </c>
      <c r="J1195" t="s">
        <v>302</v>
      </c>
      <c r="K1195">
        <v>54750</v>
      </c>
      <c r="L1195" s="12">
        <v>6.455555555555556E-2</v>
      </c>
      <c r="N1195" t="s">
        <v>294</v>
      </c>
      <c r="O1195">
        <v>57854</v>
      </c>
      <c r="P1195" s="12">
        <v>1.8749999999999999E-2</v>
      </c>
      <c r="R1195" t="s">
        <v>295</v>
      </c>
      <c r="S1195">
        <v>57854</v>
      </c>
      <c r="T1195" s="12">
        <v>3.7453703703703704E-2</v>
      </c>
    </row>
    <row r="1196" spans="2:20" x14ac:dyDescent="0.3">
      <c r="B1196" t="s">
        <v>253</v>
      </c>
      <c r="C1196">
        <v>93023</v>
      </c>
      <c r="D1196" s="12">
        <v>8.8888888888888889E-3</v>
      </c>
      <c r="F1196" t="s">
        <v>301</v>
      </c>
      <c r="G1196">
        <v>54751</v>
      </c>
      <c r="H1196" s="12">
        <v>0.12832222222222223</v>
      </c>
      <c r="J1196" t="s">
        <v>302</v>
      </c>
      <c r="K1196">
        <v>54751</v>
      </c>
      <c r="L1196" s="12">
        <v>5.2592592592592587E-2</v>
      </c>
      <c r="N1196" t="s">
        <v>294</v>
      </c>
      <c r="O1196">
        <v>57855</v>
      </c>
      <c r="P1196" s="12">
        <v>5.2992424242424237E-2</v>
      </c>
      <c r="R1196" t="s">
        <v>295</v>
      </c>
      <c r="S1196">
        <v>57855</v>
      </c>
      <c r="T1196" s="12">
        <v>3.6222222222222225E-2</v>
      </c>
    </row>
    <row r="1197" spans="2:20" x14ac:dyDescent="0.3">
      <c r="B1197" t="s">
        <v>253</v>
      </c>
      <c r="C1197">
        <v>93024</v>
      </c>
      <c r="D1197" s="12">
        <v>9.1666666666666667E-3</v>
      </c>
      <c r="F1197" t="s">
        <v>301</v>
      </c>
      <c r="G1197">
        <v>54752</v>
      </c>
      <c r="H1197" s="12">
        <v>0.11832222222222223</v>
      </c>
      <c r="J1197" t="s">
        <v>302</v>
      </c>
      <c r="K1197">
        <v>54752</v>
      </c>
      <c r="L1197" s="12">
        <v>4.5238095238095237E-2</v>
      </c>
      <c r="N1197" t="s">
        <v>294</v>
      </c>
      <c r="O1197">
        <v>57856</v>
      </c>
      <c r="P1197" s="12">
        <v>3.3928571428571433E-2</v>
      </c>
      <c r="R1197" t="s">
        <v>295</v>
      </c>
      <c r="S1197">
        <v>57856</v>
      </c>
      <c r="T1197" s="12">
        <v>2.9722222222222223E-2</v>
      </c>
    </row>
    <row r="1198" spans="2:20" x14ac:dyDescent="0.3">
      <c r="B1198" t="s">
        <v>253</v>
      </c>
      <c r="C1198">
        <v>93025</v>
      </c>
      <c r="D1198" s="12">
        <v>9.4444444444444445E-3</v>
      </c>
      <c r="F1198" t="s">
        <v>301</v>
      </c>
      <c r="G1198">
        <v>54753</v>
      </c>
      <c r="H1198" s="12">
        <v>0.10177777777777777</v>
      </c>
      <c r="J1198" t="s">
        <v>302</v>
      </c>
      <c r="K1198">
        <v>54753</v>
      </c>
      <c r="L1198" s="12">
        <v>6.2380952380952377E-2</v>
      </c>
      <c r="N1198" t="s">
        <v>294</v>
      </c>
      <c r="O1198">
        <v>57857</v>
      </c>
      <c r="P1198" s="12">
        <v>9.0833333333333339E-3</v>
      </c>
      <c r="R1198" t="s">
        <v>295</v>
      </c>
      <c r="S1198">
        <v>57857</v>
      </c>
      <c r="T1198" s="12">
        <v>4.9513888888888892E-2</v>
      </c>
    </row>
    <row r="1199" spans="2:20" x14ac:dyDescent="0.3">
      <c r="B1199" t="s">
        <v>253</v>
      </c>
      <c r="C1199">
        <v>93026</v>
      </c>
      <c r="D1199" s="12">
        <v>9.1666666666666667E-3</v>
      </c>
      <c r="F1199" t="s">
        <v>301</v>
      </c>
      <c r="G1199">
        <v>54754</v>
      </c>
      <c r="H1199" s="12">
        <v>9.568376068376068E-2</v>
      </c>
      <c r="J1199" t="s">
        <v>302</v>
      </c>
      <c r="K1199">
        <v>54754</v>
      </c>
      <c r="L1199" s="12">
        <v>5.9087301587301584E-2</v>
      </c>
      <c r="N1199" t="s">
        <v>294</v>
      </c>
      <c r="O1199">
        <v>57858</v>
      </c>
      <c r="P1199" s="12">
        <v>4.1982323232323232E-2</v>
      </c>
      <c r="R1199" t="s">
        <v>295</v>
      </c>
      <c r="S1199">
        <v>57858</v>
      </c>
      <c r="T1199" s="12">
        <v>3.5444444444444445E-2</v>
      </c>
    </row>
    <row r="1200" spans="2:20" x14ac:dyDescent="0.3">
      <c r="B1200" t="s">
        <v>253</v>
      </c>
      <c r="C1200">
        <v>93027</v>
      </c>
      <c r="D1200" s="12">
        <v>8.611111111111111E-3</v>
      </c>
      <c r="F1200" t="s">
        <v>301</v>
      </c>
      <c r="G1200">
        <v>54755</v>
      </c>
      <c r="H1200" s="12">
        <v>8.7111111111111098E-2</v>
      </c>
      <c r="J1200" t="s">
        <v>302</v>
      </c>
      <c r="K1200">
        <v>54755</v>
      </c>
      <c r="L1200" s="12">
        <v>5.9537037037037034E-2</v>
      </c>
      <c r="N1200" t="s">
        <v>294</v>
      </c>
      <c r="O1200">
        <v>57859</v>
      </c>
      <c r="P1200" s="12">
        <v>2.9775132275132277E-2</v>
      </c>
      <c r="R1200" t="s">
        <v>295</v>
      </c>
      <c r="S1200">
        <v>57859</v>
      </c>
      <c r="T1200" s="12">
        <v>3.755555555555555E-2</v>
      </c>
    </row>
    <row r="1201" spans="2:20" x14ac:dyDescent="0.3">
      <c r="B1201" t="s">
        <v>253</v>
      </c>
      <c r="C1201">
        <v>93028</v>
      </c>
      <c r="D1201" s="12">
        <v>9.4444444444444445E-3</v>
      </c>
      <c r="F1201" t="s">
        <v>301</v>
      </c>
      <c r="G1201">
        <v>54756</v>
      </c>
      <c r="H1201" s="12">
        <v>0.11383333333333333</v>
      </c>
      <c r="J1201" t="s">
        <v>302</v>
      </c>
      <c r="K1201">
        <v>54756</v>
      </c>
      <c r="L1201" s="12">
        <v>5.1388888888888894E-2</v>
      </c>
      <c r="N1201" t="s">
        <v>294</v>
      </c>
      <c r="O1201">
        <v>57860</v>
      </c>
      <c r="P1201" s="12">
        <v>1.0423976608187136E-2</v>
      </c>
      <c r="R1201" t="s">
        <v>295</v>
      </c>
      <c r="S1201">
        <v>57860</v>
      </c>
      <c r="T1201" s="12">
        <v>3.9629629629629633E-2</v>
      </c>
    </row>
    <row r="1202" spans="2:20" x14ac:dyDescent="0.3">
      <c r="B1202" t="s">
        <v>253</v>
      </c>
      <c r="C1202">
        <v>93029</v>
      </c>
      <c r="D1202" s="12">
        <v>8.611111111111111E-3</v>
      </c>
      <c r="F1202" t="s">
        <v>301</v>
      </c>
      <c r="G1202">
        <v>54757</v>
      </c>
      <c r="H1202" s="12">
        <v>7.9144444444444448E-2</v>
      </c>
      <c r="J1202" t="s">
        <v>302</v>
      </c>
      <c r="K1202">
        <v>54757</v>
      </c>
      <c r="L1202" s="12">
        <v>5.9583333333333328E-2</v>
      </c>
      <c r="N1202" t="s">
        <v>294</v>
      </c>
      <c r="O1202">
        <v>57861</v>
      </c>
      <c r="P1202" s="12">
        <v>5.3030303030303032E-2</v>
      </c>
      <c r="R1202" t="s">
        <v>295</v>
      </c>
      <c r="S1202">
        <v>57861</v>
      </c>
      <c r="T1202" s="12">
        <v>3.2777777777777781E-2</v>
      </c>
    </row>
    <row r="1203" spans="2:20" x14ac:dyDescent="0.3">
      <c r="B1203" t="s">
        <v>253</v>
      </c>
      <c r="C1203">
        <v>93030</v>
      </c>
      <c r="D1203" s="12">
        <v>9.1666666666666667E-3</v>
      </c>
      <c r="F1203" t="s">
        <v>301</v>
      </c>
      <c r="G1203">
        <v>54758</v>
      </c>
      <c r="H1203" s="12">
        <v>0.10733796296296295</v>
      </c>
      <c r="J1203" t="s">
        <v>302</v>
      </c>
      <c r="K1203">
        <v>54758</v>
      </c>
      <c r="L1203" s="12">
        <v>5.0476190476190473E-2</v>
      </c>
      <c r="N1203" t="s">
        <v>294</v>
      </c>
      <c r="O1203">
        <v>57862</v>
      </c>
      <c r="P1203" s="12">
        <v>2.0069444444444445E-2</v>
      </c>
      <c r="R1203" t="s">
        <v>295</v>
      </c>
      <c r="S1203">
        <v>57862</v>
      </c>
      <c r="T1203" s="12">
        <v>3.861111111111111E-2</v>
      </c>
    </row>
    <row r="1204" spans="2:20" x14ac:dyDescent="0.3">
      <c r="B1204" t="s">
        <v>253</v>
      </c>
      <c r="C1204">
        <v>93031</v>
      </c>
      <c r="D1204" s="12">
        <v>8.3333333333333332E-3</v>
      </c>
      <c r="F1204" t="s">
        <v>301</v>
      </c>
      <c r="G1204">
        <v>54759</v>
      </c>
      <c r="H1204" s="12">
        <v>9.5666666666666664E-2</v>
      </c>
      <c r="J1204" t="s">
        <v>302</v>
      </c>
      <c r="K1204">
        <v>54759</v>
      </c>
      <c r="L1204" s="12">
        <v>4.7777777777777773E-2</v>
      </c>
      <c r="N1204" t="s">
        <v>294</v>
      </c>
      <c r="O1204">
        <v>57863</v>
      </c>
      <c r="P1204" s="12">
        <v>5.14520202020202E-2</v>
      </c>
      <c r="R1204" t="s">
        <v>295</v>
      </c>
      <c r="S1204">
        <v>57863</v>
      </c>
      <c r="T1204" s="12">
        <v>3.4722222222222224E-2</v>
      </c>
    </row>
    <row r="1205" spans="2:20" x14ac:dyDescent="0.3">
      <c r="B1205" t="s">
        <v>253</v>
      </c>
      <c r="C1205">
        <v>93032</v>
      </c>
      <c r="D1205" s="12">
        <v>8.3333333333333332E-3</v>
      </c>
      <c r="F1205" t="s">
        <v>301</v>
      </c>
      <c r="G1205">
        <v>54760</v>
      </c>
      <c r="H1205" s="12">
        <v>0.10816239316239316</v>
      </c>
      <c r="J1205" t="s">
        <v>302</v>
      </c>
      <c r="K1205">
        <v>54760</v>
      </c>
      <c r="L1205" s="17" t="e">
        <v>#DIV/0!</v>
      </c>
      <c r="N1205" t="s">
        <v>294</v>
      </c>
      <c r="O1205">
        <v>57864</v>
      </c>
      <c r="P1205" s="12">
        <v>3.546296296296296E-2</v>
      </c>
      <c r="R1205" t="s">
        <v>295</v>
      </c>
      <c r="S1205">
        <v>57864</v>
      </c>
      <c r="T1205" s="12">
        <v>3.152777777777778E-2</v>
      </c>
    </row>
    <row r="1206" spans="2:20" x14ac:dyDescent="0.3">
      <c r="B1206" t="s">
        <v>253</v>
      </c>
      <c r="C1206">
        <v>93033</v>
      </c>
      <c r="D1206" s="12">
        <v>8.3333333333333332E-3</v>
      </c>
      <c r="F1206" t="s">
        <v>301</v>
      </c>
      <c r="G1206">
        <v>54761</v>
      </c>
      <c r="H1206" s="12">
        <v>0.11722222222222221</v>
      </c>
      <c r="J1206" t="s">
        <v>302</v>
      </c>
      <c r="K1206">
        <v>54761</v>
      </c>
      <c r="L1206" s="12">
        <v>4.1388888888888892E-2</v>
      </c>
      <c r="N1206" t="s">
        <v>294</v>
      </c>
      <c r="O1206">
        <v>57865</v>
      </c>
      <c r="P1206" s="12">
        <v>7.5833333333333334E-3</v>
      </c>
      <c r="R1206" t="s">
        <v>295</v>
      </c>
      <c r="S1206">
        <v>57865</v>
      </c>
      <c r="T1206" s="12">
        <v>4.727777777777778E-2</v>
      </c>
    </row>
    <row r="1207" spans="2:20" x14ac:dyDescent="0.3">
      <c r="B1207" t="s">
        <v>253</v>
      </c>
      <c r="C1207">
        <v>93034</v>
      </c>
      <c r="D1207" s="12">
        <v>8.611111111111111E-3</v>
      </c>
      <c r="F1207" t="s">
        <v>301</v>
      </c>
      <c r="G1207">
        <v>54762</v>
      </c>
      <c r="H1207" s="12">
        <v>0.10099537037037037</v>
      </c>
      <c r="J1207" t="s">
        <v>302</v>
      </c>
      <c r="K1207">
        <v>54762</v>
      </c>
      <c r="L1207" s="17" t="e">
        <v>#DIV/0!</v>
      </c>
      <c r="N1207" t="s">
        <v>294</v>
      </c>
      <c r="O1207">
        <v>57866</v>
      </c>
      <c r="P1207" s="12">
        <v>4.3143939393939394E-2</v>
      </c>
      <c r="R1207" t="s">
        <v>295</v>
      </c>
      <c r="S1207">
        <v>57866</v>
      </c>
      <c r="T1207" s="12">
        <v>3.7638888888888888E-2</v>
      </c>
    </row>
    <row r="1208" spans="2:20" x14ac:dyDescent="0.3">
      <c r="B1208" t="s">
        <v>253</v>
      </c>
      <c r="C1208">
        <v>93035</v>
      </c>
      <c r="D1208" s="12">
        <v>9.1666666666666667E-3</v>
      </c>
      <c r="F1208" t="s">
        <v>301</v>
      </c>
      <c r="G1208">
        <v>54763</v>
      </c>
      <c r="H1208" s="12">
        <v>9.6880341880341878E-2</v>
      </c>
      <c r="J1208" t="s">
        <v>302</v>
      </c>
      <c r="K1208">
        <v>54763</v>
      </c>
      <c r="L1208" s="12">
        <v>4.3611111111111114E-2</v>
      </c>
      <c r="N1208" t="s">
        <v>294</v>
      </c>
      <c r="O1208">
        <v>57867</v>
      </c>
      <c r="P1208" s="12">
        <v>2.7989417989417988E-2</v>
      </c>
      <c r="R1208" t="s">
        <v>295</v>
      </c>
      <c r="S1208">
        <v>57867</v>
      </c>
      <c r="T1208" s="12">
        <v>3.6481481481481483E-2</v>
      </c>
    </row>
    <row r="1209" spans="2:20" x14ac:dyDescent="0.3">
      <c r="B1209" t="s">
        <v>253</v>
      </c>
      <c r="C1209">
        <v>93036</v>
      </c>
      <c r="D1209" s="12">
        <v>9.7222222222222206E-3</v>
      </c>
      <c r="F1209" t="s">
        <v>301</v>
      </c>
      <c r="G1209">
        <v>54764</v>
      </c>
      <c r="H1209" s="12">
        <v>9.6180555555555547E-2</v>
      </c>
      <c r="J1209" t="s">
        <v>302</v>
      </c>
      <c r="K1209">
        <v>54764</v>
      </c>
      <c r="L1209" s="17" t="e">
        <v>#DIV/0!</v>
      </c>
      <c r="N1209" t="s">
        <v>294</v>
      </c>
      <c r="O1209">
        <v>57868</v>
      </c>
      <c r="P1209" s="12">
        <v>1.2309941520467837E-2</v>
      </c>
      <c r="R1209" t="s">
        <v>295</v>
      </c>
      <c r="S1209">
        <v>57868</v>
      </c>
      <c r="T1209" s="12">
        <v>4.1111111111111112E-2</v>
      </c>
    </row>
    <row r="1210" spans="2:20" x14ac:dyDescent="0.3">
      <c r="B1210" t="s">
        <v>253</v>
      </c>
      <c r="C1210">
        <v>93037</v>
      </c>
      <c r="D1210" s="12">
        <v>9.1666666666666667E-3</v>
      </c>
      <c r="F1210" t="s">
        <v>301</v>
      </c>
      <c r="G1210">
        <v>54765</v>
      </c>
      <c r="H1210" s="12">
        <v>8.3726851851851858E-2</v>
      </c>
      <c r="J1210" t="s">
        <v>302</v>
      </c>
      <c r="K1210">
        <v>54765</v>
      </c>
      <c r="L1210" s="12">
        <v>4.9629629629629628E-2</v>
      </c>
      <c r="N1210" t="s">
        <v>294</v>
      </c>
      <c r="O1210">
        <v>57869</v>
      </c>
      <c r="P1210" s="12">
        <v>5.1616161616161622E-2</v>
      </c>
      <c r="R1210" t="s">
        <v>295</v>
      </c>
      <c r="S1210">
        <v>57869</v>
      </c>
      <c r="T1210" s="12">
        <v>3.0499999999999999E-2</v>
      </c>
    </row>
    <row r="1211" spans="2:20" x14ac:dyDescent="0.3">
      <c r="B1211" t="s">
        <v>253</v>
      </c>
      <c r="C1211">
        <v>93038</v>
      </c>
      <c r="D1211" s="12">
        <v>8.3333333333333332E-3</v>
      </c>
      <c r="F1211" t="s">
        <v>301</v>
      </c>
      <c r="G1211">
        <v>54766</v>
      </c>
      <c r="H1211" s="12">
        <v>9.2731481481481484E-2</v>
      </c>
      <c r="J1211" t="s">
        <v>302</v>
      </c>
      <c r="K1211">
        <v>54766</v>
      </c>
      <c r="L1211" s="17" t="e">
        <v>#DIV/0!</v>
      </c>
      <c r="N1211" t="s">
        <v>294</v>
      </c>
      <c r="O1211">
        <v>57870</v>
      </c>
      <c r="P1211" s="12">
        <v>3.9828042328042323E-2</v>
      </c>
      <c r="R1211" t="s">
        <v>295</v>
      </c>
      <c r="S1211">
        <v>57870</v>
      </c>
      <c r="T1211" s="12">
        <v>3.6999999999999998E-2</v>
      </c>
    </row>
    <row r="1212" spans="2:20" x14ac:dyDescent="0.3">
      <c r="B1212" t="s">
        <v>253</v>
      </c>
      <c r="C1212">
        <v>93039</v>
      </c>
      <c r="D1212" s="12">
        <v>8.611111111111111E-3</v>
      </c>
      <c r="F1212" t="s">
        <v>301</v>
      </c>
      <c r="G1212">
        <v>54767</v>
      </c>
      <c r="H1212" s="12">
        <v>7.6865079365079358E-2</v>
      </c>
      <c r="J1212" t="s">
        <v>302</v>
      </c>
      <c r="K1212">
        <v>54767</v>
      </c>
      <c r="L1212" s="12">
        <v>5.5648148148148148E-2</v>
      </c>
      <c r="N1212" t="s">
        <v>294</v>
      </c>
      <c r="O1212">
        <v>57871</v>
      </c>
      <c r="P1212" s="12">
        <v>3.2512077294685991E-2</v>
      </c>
      <c r="R1212" t="s">
        <v>295</v>
      </c>
      <c r="S1212">
        <v>57871</v>
      </c>
      <c r="T1212" s="12">
        <v>3.8055555555555551E-2</v>
      </c>
    </row>
    <row r="1213" spans="2:20" x14ac:dyDescent="0.3">
      <c r="B1213" t="s">
        <v>253</v>
      </c>
      <c r="C1213">
        <v>93040</v>
      </c>
      <c r="D1213" s="12">
        <v>9.4444444444444445E-3</v>
      </c>
      <c r="F1213" t="s">
        <v>301</v>
      </c>
      <c r="G1213">
        <v>54768</v>
      </c>
      <c r="H1213" s="12">
        <v>9.1388888888888895E-2</v>
      </c>
      <c r="J1213" t="s">
        <v>302</v>
      </c>
      <c r="K1213">
        <v>54768</v>
      </c>
      <c r="L1213" s="17" t="e">
        <v>#DIV/0!</v>
      </c>
      <c r="N1213" t="s">
        <v>294</v>
      </c>
      <c r="O1213">
        <v>57872</v>
      </c>
      <c r="P1213" s="12">
        <v>3.2500000000000001E-2</v>
      </c>
      <c r="R1213" t="s">
        <v>295</v>
      </c>
      <c r="S1213">
        <v>57872</v>
      </c>
      <c r="T1213" s="12">
        <v>3.2430555555555553E-2</v>
      </c>
    </row>
    <row r="1214" spans="2:20" x14ac:dyDescent="0.3">
      <c r="B1214" t="s">
        <v>253</v>
      </c>
      <c r="C1214">
        <v>93041</v>
      </c>
      <c r="D1214" s="12">
        <v>8.611111111111111E-3</v>
      </c>
      <c r="F1214" t="s">
        <v>301</v>
      </c>
      <c r="G1214">
        <v>54769</v>
      </c>
      <c r="H1214" s="12">
        <v>8.4252136752136747E-2</v>
      </c>
      <c r="J1214" t="s">
        <v>302</v>
      </c>
      <c r="K1214">
        <v>54769</v>
      </c>
      <c r="L1214" s="12">
        <v>5.2499999999999998E-2</v>
      </c>
      <c r="N1214" t="s">
        <v>294</v>
      </c>
      <c r="O1214">
        <v>57873</v>
      </c>
      <c r="P1214" s="12">
        <v>4.1798941798941801E-2</v>
      </c>
      <c r="R1214" t="s">
        <v>295</v>
      </c>
      <c r="S1214">
        <v>57873</v>
      </c>
      <c r="T1214" s="12">
        <v>4.1875000000000002E-2</v>
      </c>
    </row>
    <row r="1215" spans="2:20" x14ac:dyDescent="0.3">
      <c r="B1215" t="s">
        <v>253</v>
      </c>
      <c r="C1215">
        <v>93042</v>
      </c>
      <c r="D1215" s="12">
        <v>9.1666666666666667E-3</v>
      </c>
      <c r="F1215" t="s">
        <v>301</v>
      </c>
      <c r="G1215">
        <v>54770</v>
      </c>
      <c r="H1215" s="12">
        <v>7.8257575757575762E-2</v>
      </c>
      <c r="J1215" t="s">
        <v>302</v>
      </c>
      <c r="K1215">
        <v>54770</v>
      </c>
      <c r="L1215" s="12">
        <v>5.8611111111111114E-2</v>
      </c>
      <c r="N1215" t="s">
        <v>294</v>
      </c>
      <c r="O1215">
        <v>57874</v>
      </c>
      <c r="P1215" s="12">
        <v>3.3490338164251204E-2</v>
      </c>
      <c r="R1215" t="s">
        <v>295</v>
      </c>
      <c r="S1215">
        <v>57874</v>
      </c>
      <c r="T1215" s="12">
        <v>3.8055555555555558E-2</v>
      </c>
    </row>
    <row r="1216" spans="2:20" x14ac:dyDescent="0.3">
      <c r="B1216" t="s">
        <v>253</v>
      </c>
      <c r="C1216">
        <v>93043</v>
      </c>
      <c r="D1216" s="12">
        <v>8.8888888888888889E-3</v>
      </c>
      <c r="F1216" t="s">
        <v>301</v>
      </c>
      <c r="G1216">
        <v>54771</v>
      </c>
      <c r="H1216" s="12">
        <v>9.4236111111111118E-2</v>
      </c>
      <c r="J1216" t="s">
        <v>302</v>
      </c>
      <c r="K1216">
        <v>54771</v>
      </c>
      <c r="L1216" s="17" t="e">
        <v>#DIV/0!</v>
      </c>
      <c r="N1216" t="s">
        <v>294</v>
      </c>
      <c r="O1216">
        <v>57875</v>
      </c>
      <c r="P1216" s="12">
        <v>3.8724747474747474E-2</v>
      </c>
      <c r="R1216" t="s">
        <v>295</v>
      </c>
      <c r="S1216">
        <v>57875</v>
      </c>
      <c r="T1216" s="12">
        <v>3.3500000000000002E-2</v>
      </c>
    </row>
    <row r="1217" spans="2:20" x14ac:dyDescent="0.3">
      <c r="B1217" t="s">
        <v>253</v>
      </c>
      <c r="C1217">
        <v>93044</v>
      </c>
      <c r="D1217" s="12">
        <v>9.1666666666666667E-3</v>
      </c>
      <c r="F1217" t="s">
        <v>301</v>
      </c>
      <c r="G1217">
        <v>54772</v>
      </c>
      <c r="H1217" s="12">
        <v>7.7123015873015871E-2</v>
      </c>
      <c r="J1217" t="s">
        <v>302</v>
      </c>
      <c r="K1217">
        <v>54772</v>
      </c>
      <c r="L1217" s="12">
        <v>4.9999999999999996E-2</v>
      </c>
      <c r="N1217" t="s">
        <v>294</v>
      </c>
      <c r="O1217">
        <v>57876</v>
      </c>
      <c r="P1217" s="12">
        <v>3.8429951690821251E-2</v>
      </c>
      <c r="R1217" t="s">
        <v>295</v>
      </c>
      <c r="S1217">
        <v>57876</v>
      </c>
      <c r="T1217" s="12">
        <v>4.3833333333333335E-2</v>
      </c>
    </row>
    <row r="1218" spans="2:20" x14ac:dyDescent="0.3">
      <c r="B1218" t="s">
        <v>253</v>
      </c>
      <c r="C1218">
        <v>93045</v>
      </c>
      <c r="D1218" s="12">
        <v>8.611111111111111E-3</v>
      </c>
      <c r="F1218" t="s">
        <v>301</v>
      </c>
      <c r="G1218">
        <v>54773</v>
      </c>
      <c r="H1218" s="12">
        <v>0.11376068376068377</v>
      </c>
      <c r="J1218" t="s">
        <v>302</v>
      </c>
      <c r="K1218">
        <v>54773</v>
      </c>
      <c r="L1218" s="12">
        <v>5.7222222222222223E-2</v>
      </c>
      <c r="N1218" t="s">
        <v>294</v>
      </c>
      <c r="O1218">
        <v>57877</v>
      </c>
      <c r="P1218" s="12">
        <v>3.9710144927536231E-2</v>
      </c>
      <c r="R1218" t="s">
        <v>295</v>
      </c>
      <c r="S1218">
        <v>57877</v>
      </c>
      <c r="T1218" s="12">
        <v>3.3833333333333333E-2</v>
      </c>
    </row>
    <row r="1219" spans="2:20" x14ac:dyDescent="0.3">
      <c r="B1219" t="s">
        <v>253</v>
      </c>
      <c r="C1219">
        <v>93046</v>
      </c>
      <c r="D1219" s="12">
        <v>8.8888888888888889E-3</v>
      </c>
      <c r="F1219" t="s">
        <v>301</v>
      </c>
      <c r="G1219">
        <v>54774</v>
      </c>
      <c r="H1219" s="12">
        <v>0.12482905982905984</v>
      </c>
      <c r="J1219" t="s">
        <v>302</v>
      </c>
      <c r="K1219">
        <v>54774</v>
      </c>
      <c r="L1219" s="12">
        <v>4.2361111111111113E-2</v>
      </c>
      <c r="N1219" t="s">
        <v>294</v>
      </c>
      <c r="O1219">
        <v>57878</v>
      </c>
      <c r="P1219" s="12">
        <v>2.7708333333333335E-2</v>
      </c>
      <c r="R1219" t="s">
        <v>295</v>
      </c>
      <c r="S1219">
        <v>57878</v>
      </c>
      <c r="T1219" s="12">
        <v>3.4166666666666665E-2</v>
      </c>
    </row>
    <row r="1220" spans="2:20" x14ac:dyDescent="0.3">
      <c r="B1220" t="s">
        <v>253</v>
      </c>
      <c r="C1220">
        <v>93047</v>
      </c>
      <c r="D1220" s="12">
        <v>8.3333333333333332E-3</v>
      </c>
      <c r="F1220" t="s">
        <v>301</v>
      </c>
      <c r="G1220">
        <v>54775</v>
      </c>
      <c r="H1220" s="12">
        <v>9.3183760683760677E-2</v>
      </c>
      <c r="J1220" t="s">
        <v>302</v>
      </c>
      <c r="K1220">
        <v>54775</v>
      </c>
      <c r="L1220" s="17" t="e">
        <v>#DIV/0!</v>
      </c>
      <c r="N1220" t="s">
        <v>294</v>
      </c>
      <c r="O1220">
        <v>57879</v>
      </c>
      <c r="P1220" s="12">
        <v>3.7442129629629631E-2</v>
      </c>
      <c r="R1220" t="s">
        <v>295</v>
      </c>
      <c r="S1220">
        <v>57879</v>
      </c>
      <c r="T1220" s="12">
        <v>4.1458333333333333E-2</v>
      </c>
    </row>
    <row r="1221" spans="2:20" x14ac:dyDescent="0.3">
      <c r="B1221" t="s">
        <v>253</v>
      </c>
      <c r="C1221">
        <v>93048</v>
      </c>
      <c r="D1221" s="12">
        <v>9.1666666666666667E-3</v>
      </c>
      <c r="F1221" t="s">
        <v>301</v>
      </c>
      <c r="G1221">
        <v>54776</v>
      </c>
      <c r="H1221" s="12">
        <v>8.4871794871794873E-2</v>
      </c>
      <c r="J1221" t="s">
        <v>302</v>
      </c>
      <c r="K1221">
        <v>54776</v>
      </c>
      <c r="L1221" s="12">
        <v>4.3611111111111114E-2</v>
      </c>
      <c r="N1221" t="s">
        <v>294</v>
      </c>
      <c r="O1221">
        <v>57880</v>
      </c>
      <c r="P1221" s="12">
        <v>2.4848484848484845E-2</v>
      </c>
      <c r="R1221" t="s">
        <v>295</v>
      </c>
      <c r="S1221">
        <v>57880</v>
      </c>
      <c r="T1221" s="12">
        <v>2.8666666666666667E-2</v>
      </c>
    </row>
    <row r="1222" spans="2:20" x14ac:dyDescent="0.3">
      <c r="B1222" t="s">
        <v>253</v>
      </c>
      <c r="C1222">
        <v>93049</v>
      </c>
      <c r="D1222" s="12">
        <v>8.8888888888888889E-3</v>
      </c>
      <c r="F1222" t="s">
        <v>301</v>
      </c>
      <c r="G1222">
        <v>54777</v>
      </c>
      <c r="H1222" s="12">
        <v>0.1086965811965812</v>
      </c>
      <c r="J1222" t="s">
        <v>302</v>
      </c>
      <c r="K1222">
        <v>54777</v>
      </c>
      <c r="L1222" s="17" t="e">
        <v>#DIV/0!</v>
      </c>
      <c r="N1222" t="s">
        <v>294</v>
      </c>
      <c r="O1222">
        <v>57881</v>
      </c>
      <c r="P1222" s="12">
        <v>4.1798941798941801E-2</v>
      </c>
      <c r="R1222" t="s">
        <v>295</v>
      </c>
      <c r="S1222">
        <v>57881</v>
      </c>
      <c r="T1222" s="12">
        <v>4.1875000000000002E-2</v>
      </c>
    </row>
    <row r="1223" spans="2:20" x14ac:dyDescent="0.3">
      <c r="B1223" t="s">
        <v>253</v>
      </c>
      <c r="C1223">
        <v>93050</v>
      </c>
      <c r="D1223" s="12">
        <v>9.1666666666666667E-3</v>
      </c>
      <c r="F1223" t="s">
        <v>301</v>
      </c>
      <c r="G1223">
        <v>54778</v>
      </c>
      <c r="H1223" s="12">
        <v>8.989316239316239E-2</v>
      </c>
      <c r="J1223" t="s">
        <v>302</v>
      </c>
      <c r="K1223">
        <v>54778</v>
      </c>
      <c r="L1223" s="12">
        <v>3.888888888888889E-2</v>
      </c>
      <c r="N1223" t="s">
        <v>294</v>
      </c>
      <c r="O1223">
        <v>57882</v>
      </c>
      <c r="P1223" s="12">
        <v>3.3490338164251204E-2</v>
      </c>
      <c r="R1223" t="s">
        <v>295</v>
      </c>
      <c r="S1223">
        <v>57882</v>
      </c>
      <c r="T1223" s="12">
        <v>3.8055555555555558E-2</v>
      </c>
    </row>
    <row r="1224" spans="2:20" x14ac:dyDescent="0.3">
      <c r="B1224" t="s">
        <v>253</v>
      </c>
      <c r="C1224">
        <v>93051</v>
      </c>
      <c r="D1224" s="12">
        <v>9.4444444444444445E-3</v>
      </c>
      <c r="F1224" t="s">
        <v>301</v>
      </c>
      <c r="G1224">
        <v>54779</v>
      </c>
      <c r="H1224" s="12">
        <v>9.9328703703703711E-2</v>
      </c>
      <c r="J1224" t="s">
        <v>302</v>
      </c>
      <c r="K1224">
        <v>54779</v>
      </c>
      <c r="L1224" s="17" t="e">
        <v>#DIV/0!</v>
      </c>
      <c r="N1224" t="s">
        <v>294</v>
      </c>
      <c r="O1224">
        <v>57883</v>
      </c>
      <c r="P1224" s="12">
        <v>3.8724747474747474E-2</v>
      </c>
      <c r="R1224" t="s">
        <v>295</v>
      </c>
      <c r="S1224">
        <v>57883</v>
      </c>
      <c r="T1224" s="12">
        <v>3.3500000000000002E-2</v>
      </c>
    </row>
    <row r="1225" spans="2:20" x14ac:dyDescent="0.3">
      <c r="B1225" t="s">
        <v>253</v>
      </c>
      <c r="C1225">
        <v>93052</v>
      </c>
      <c r="D1225" s="12">
        <v>9.4444444444444445E-3</v>
      </c>
      <c r="F1225" t="s">
        <v>301</v>
      </c>
      <c r="G1225">
        <v>54780</v>
      </c>
      <c r="H1225" s="12">
        <v>7.8912037037037044E-2</v>
      </c>
      <c r="J1225" t="s">
        <v>302</v>
      </c>
      <c r="K1225">
        <v>54780</v>
      </c>
      <c r="L1225" s="12">
        <v>5.4444444444444441E-2</v>
      </c>
      <c r="N1225" t="s">
        <v>294</v>
      </c>
      <c r="O1225">
        <v>57884</v>
      </c>
      <c r="P1225" s="12">
        <v>4.5787037037037036E-2</v>
      </c>
      <c r="R1225" t="s">
        <v>295</v>
      </c>
      <c r="S1225">
        <v>57884</v>
      </c>
      <c r="T1225" s="12">
        <v>4.7430555555555552E-2</v>
      </c>
    </row>
    <row r="1226" spans="2:20" x14ac:dyDescent="0.3">
      <c r="B1226" t="s">
        <v>253</v>
      </c>
      <c r="C1226">
        <v>93053</v>
      </c>
      <c r="D1226" s="12">
        <v>9.4444444444444445E-3</v>
      </c>
      <c r="F1226" t="s">
        <v>301</v>
      </c>
      <c r="G1226">
        <v>54781</v>
      </c>
      <c r="H1226" s="12">
        <v>8.7863247863247868E-2</v>
      </c>
      <c r="J1226" t="s">
        <v>302</v>
      </c>
      <c r="K1226">
        <v>54781</v>
      </c>
      <c r="L1226" s="17" t="e">
        <v>#DIV/0!</v>
      </c>
      <c r="N1226" t="s">
        <v>294</v>
      </c>
      <c r="O1226">
        <v>57885</v>
      </c>
      <c r="P1226" s="12">
        <v>3.0606060606060605E-2</v>
      </c>
      <c r="R1226" t="s">
        <v>295</v>
      </c>
      <c r="S1226">
        <v>57885</v>
      </c>
      <c r="T1226" s="12">
        <v>3.1296296296296294E-2</v>
      </c>
    </row>
    <row r="1227" spans="2:20" x14ac:dyDescent="0.3">
      <c r="B1227" t="s">
        <v>253</v>
      </c>
      <c r="C1227">
        <v>93054</v>
      </c>
      <c r="D1227" s="12">
        <v>8.3333333333333332E-3</v>
      </c>
      <c r="F1227" t="s">
        <v>301</v>
      </c>
      <c r="G1227">
        <v>54782</v>
      </c>
      <c r="H1227" s="12">
        <v>9.4772727272727272E-2</v>
      </c>
      <c r="J1227" t="s">
        <v>302</v>
      </c>
      <c r="K1227">
        <v>54782</v>
      </c>
      <c r="L1227" s="17" t="e">
        <v>#DIV/0!</v>
      </c>
      <c r="N1227" t="s">
        <v>294</v>
      </c>
      <c r="O1227">
        <v>57886</v>
      </c>
      <c r="P1227" s="12">
        <v>3.9828042328042323E-2</v>
      </c>
      <c r="R1227" t="s">
        <v>295</v>
      </c>
      <c r="S1227">
        <v>57886</v>
      </c>
      <c r="T1227" s="12">
        <v>3.6999999999999998E-2</v>
      </c>
    </row>
    <row r="1228" spans="2:20" x14ac:dyDescent="0.3">
      <c r="B1228" t="s">
        <v>253</v>
      </c>
      <c r="C1228">
        <v>93055</v>
      </c>
      <c r="D1228" s="12">
        <v>9.4444444444444445E-3</v>
      </c>
      <c r="F1228" t="s">
        <v>301</v>
      </c>
      <c r="G1228">
        <v>54783</v>
      </c>
      <c r="H1228" s="12">
        <v>9.4444444444444442E-2</v>
      </c>
      <c r="J1228" t="s">
        <v>302</v>
      </c>
      <c r="K1228">
        <v>54783</v>
      </c>
      <c r="L1228" s="12">
        <v>5.3749999999999999E-2</v>
      </c>
      <c r="N1228" t="s">
        <v>294</v>
      </c>
      <c r="O1228">
        <v>57887</v>
      </c>
      <c r="P1228" s="12">
        <v>3.2512077294685991E-2</v>
      </c>
      <c r="R1228" t="s">
        <v>295</v>
      </c>
      <c r="S1228">
        <v>57887</v>
      </c>
      <c r="T1228" s="12">
        <v>3.8055555555555551E-2</v>
      </c>
    </row>
    <row r="1229" spans="2:20" x14ac:dyDescent="0.3">
      <c r="B1229" t="s">
        <v>253</v>
      </c>
      <c r="C1229">
        <v>93056</v>
      </c>
      <c r="D1229" s="12">
        <v>8.8888888888888889E-3</v>
      </c>
      <c r="F1229" t="s">
        <v>301</v>
      </c>
      <c r="G1229">
        <v>54784</v>
      </c>
      <c r="H1229" s="12">
        <v>8.3440170940170935E-2</v>
      </c>
      <c r="J1229" t="s">
        <v>302</v>
      </c>
      <c r="K1229">
        <v>54784</v>
      </c>
      <c r="L1229" s="17" t="e">
        <v>#DIV/0!</v>
      </c>
      <c r="N1229" t="s">
        <v>294</v>
      </c>
      <c r="O1229">
        <v>57888</v>
      </c>
      <c r="P1229" s="12">
        <v>3.2500000000000001E-2</v>
      </c>
      <c r="R1229" t="s">
        <v>295</v>
      </c>
      <c r="S1229">
        <v>57888</v>
      </c>
      <c r="T1229" s="12">
        <v>3.2430555555555553E-2</v>
      </c>
    </row>
    <row r="1230" spans="2:20" x14ac:dyDescent="0.3">
      <c r="B1230" t="s">
        <v>253</v>
      </c>
      <c r="C1230">
        <v>93057</v>
      </c>
      <c r="D1230" s="12">
        <v>8.8888888888888889E-3</v>
      </c>
      <c r="F1230" t="s">
        <v>301</v>
      </c>
      <c r="G1230">
        <v>54785</v>
      </c>
      <c r="H1230" s="12">
        <v>9.5734126984126977E-2</v>
      </c>
      <c r="J1230" t="s">
        <v>302</v>
      </c>
      <c r="K1230">
        <v>54785</v>
      </c>
      <c r="L1230" s="12">
        <v>4.4722222222222219E-2</v>
      </c>
      <c r="N1230" t="s">
        <v>294</v>
      </c>
      <c r="O1230">
        <v>57889</v>
      </c>
      <c r="P1230" s="12">
        <v>3.165277777777778E-2</v>
      </c>
      <c r="R1230" t="s">
        <v>295</v>
      </c>
      <c r="S1230">
        <v>57889</v>
      </c>
      <c r="T1230" s="12">
        <v>3.8222222222222227E-2</v>
      </c>
    </row>
    <row r="1231" spans="2:20" x14ac:dyDescent="0.3">
      <c r="B1231" t="s">
        <v>253</v>
      </c>
      <c r="C1231">
        <v>93058</v>
      </c>
      <c r="D1231" s="12">
        <v>9.1666666666666667E-3</v>
      </c>
      <c r="F1231" t="s">
        <v>301</v>
      </c>
      <c r="G1231">
        <v>54786</v>
      </c>
      <c r="H1231" s="12">
        <v>0.11715277777777777</v>
      </c>
      <c r="J1231" t="s">
        <v>302</v>
      </c>
      <c r="K1231">
        <v>54786</v>
      </c>
      <c r="L1231" s="17" t="e">
        <v>#DIV/0!</v>
      </c>
      <c r="N1231" t="s">
        <v>294</v>
      </c>
      <c r="O1231">
        <v>57890</v>
      </c>
      <c r="P1231" s="12">
        <v>4.3287037037037041E-2</v>
      </c>
      <c r="R1231" t="s">
        <v>295</v>
      </c>
      <c r="S1231">
        <v>57890</v>
      </c>
      <c r="T1231" s="12">
        <v>4.0833333333333333E-2</v>
      </c>
    </row>
    <row r="1232" spans="2:20" x14ac:dyDescent="0.3">
      <c r="B1232" t="s">
        <v>253</v>
      </c>
      <c r="C1232">
        <v>93059</v>
      </c>
      <c r="D1232" s="12">
        <v>8.611111111111111E-3</v>
      </c>
      <c r="F1232" t="s">
        <v>301</v>
      </c>
      <c r="G1232">
        <v>54787</v>
      </c>
      <c r="H1232" s="12">
        <v>0.11158119658119658</v>
      </c>
      <c r="J1232" t="s">
        <v>302</v>
      </c>
      <c r="K1232">
        <v>54787</v>
      </c>
      <c r="L1232" s="12">
        <v>5.3333333333333337E-2</v>
      </c>
      <c r="N1232" t="s">
        <v>294</v>
      </c>
      <c r="O1232">
        <v>57891</v>
      </c>
      <c r="P1232" s="12">
        <v>3.2883597883597883E-2</v>
      </c>
      <c r="R1232" t="s">
        <v>295</v>
      </c>
      <c r="S1232">
        <v>57891</v>
      </c>
      <c r="T1232" s="12">
        <v>3.1296296296296294E-2</v>
      </c>
    </row>
    <row r="1233" spans="2:20" x14ac:dyDescent="0.3">
      <c r="B1233" t="s">
        <v>253</v>
      </c>
      <c r="C1233">
        <v>93060</v>
      </c>
      <c r="D1233" s="12">
        <v>9.7222222222222206E-3</v>
      </c>
      <c r="F1233" t="s">
        <v>301</v>
      </c>
      <c r="G1233">
        <v>54788</v>
      </c>
      <c r="H1233" s="12">
        <v>0.12356060606060605</v>
      </c>
      <c r="J1233" t="s">
        <v>302</v>
      </c>
      <c r="K1233">
        <v>54788</v>
      </c>
      <c r="L1233" s="12">
        <v>5.1666666666666666E-2</v>
      </c>
      <c r="N1233" t="s">
        <v>294</v>
      </c>
      <c r="O1233">
        <v>57892</v>
      </c>
      <c r="P1233" s="12">
        <v>5.8784722222222224E-2</v>
      </c>
      <c r="R1233" t="s">
        <v>295</v>
      </c>
      <c r="S1233">
        <v>57892</v>
      </c>
      <c r="T1233" s="12">
        <v>4.3333333333333335E-2</v>
      </c>
    </row>
    <row r="1234" spans="2:20" x14ac:dyDescent="0.3">
      <c r="B1234" t="s">
        <v>253</v>
      </c>
      <c r="C1234">
        <v>93061</v>
      </c>
      <c r="D1234" s="12">
        <v>8.8888888888888889E-3</v>
      </c>
      <c r="F1234" t="s">
        <v>301</v>
      </c>
      <c r="G1234">
        <v>54789</v>
      </c>
      <c r="H1234" s="12">
        <v>7.7478632478632486E-2</v>
      </c>
      <c r="J1234" t="s">
        <v>302</v>
      </c>
      <c r="K1234">
        <v>54789</v>
      </c>
      <c r="L1234" s="12">
        <v>3.7222222222222219E-2</v>
      </c>
      <c r="N1234" t="s">
        <v>294</v>
      </c>
      <c r="O1234">
        <v>57893</v>
      </c>
      <c r="P1234" s="12">
        <v>2.1388888888888888E-2</v>
      </c>
      <c r="R1234" t="s">
        <v>295</v>
      </c>
      <c r="S1234">
        <v>57893</v>
      </c>
      <c r="T1234" s="12">
        <v>3.5462962962962967E-2</v>
      </c>
    </row>
    <row r="1235" spans="2:20" x14ac:dyDescent="0.3">
      <c r="B1235" t="s">
        <v>253</v>
      </c>
      <c r="C1235">
        <v>93062</v>
      </c>
      <c r="D1235" s="12">
        <v>8.8888888888888889E-3</v>
      </c>
      <c r="F1235" t="s">
        <v>301</v>
      </c>
      <c r="G1235">
        <v>54790</v>
      </c>
      <c r="H1235" s="12">
        <v>0.11664141414141414</v>
      </c>
      <c r="J1235" t="s">
        <v>302</v>
      </c>
      <c r="K1235">
        <v>54790</v>
      </c>
      <c r="L1235" s="17" t="e">
        <v>#DIV/0!</v>
      </c>
      <c r="N1235" t="s">
        <v>294</v>
      </c>
      <c r="O1235">
        <v>57894</v>
      </c>
      <c r="P1235" s="12">
        <v>4.4246031746031748E-2</v>
      </c>
      <c r="R1235" t="s">
        <v>295</v>
      </c>
      <c r="S1235">
        <v>57894</v>
      </c>
      <c r="T1235" s="12">
        <v>3.5222222222222224E-2</v>
      </c>
    </row>
    <row r="1236" spans="2:20" x14ac:dyDescent="0.3">
      <c r="B1236" t="s">
        <v>253</v>
      </c>
      <c r="C1236">
        <v>93063</v>
      </c>
      <c r="D1236" s="12">
        <v>9.1666666666666667E-3</v>
      </c>
      <c r="F1236" t="s">
        <v>301</v>
      </c>
      <c r="G1236">
        <v>54791</v>
      </c>
      <c r="H1236" s="12">
        <v>9.7692307692307689E-2</v>
      </c>
      <c r="J1236" t="s">
        <v>302</v>
      </c>
      <c r="K1236">
        <v>54791</v>
      </c>
      <c r="L1236" s="12">
        <v>4.5555555555555557E-2</v>
      </c>
      <c r="N1236" t="s">
        <v>294</v>
      </c>
      <c r="O1236">
        <v>57895</v>
      </c>
      <c r="P1236" s="12">
        <v>5.0567129629629635E-2</v>
      </c>
      <c r="R1236" t="s">
        <v>295</v>
      </c>
      <c r="S1236">
        <v>57895</v>
      </c>
      <c r="T1236" s="12">
        <v>4.1111111111111112E-2</v>
      </c>
    </row>
    <row r="1237" spans="2:20" x14ac:dyDescent="0.3">
      <c r="B1237" t="s">
        <v>253</v>
      </c>
      <c r="C1237">
        <v>93064</v>
      </c>
      <c r="D1237" s="12">
        <v>9.7222222222222224E-3</v>
      </c>
      <c r="F1237" t="s">
        <v>301</v>
      </c>
      <c r="G1237">
        <v>54792</v>
      </c>
      <c r="H1237" s="12">
        <v>7.2175925925925935E-2</v>
      </c>
      <c r="J1237" t="s">
        <v>302</v>
      </c>
      <c r="K1237">
        <v>54792</v>
      </c>
      <c r="L1237" s="17" t="e">
        <v>#DIV/0!</v>
      </c>
      <c r="N1237" t="s">
        <v>294</v>
      </c>
      <c r="O1237">
        <v>57896</v>
      </c>
      <c r="P1237" s="12">
        <v>3.8201058201058201E-2</v>
      </c>
      <c r="R1237" t="s">
        <v>295</v>
      </c>
      <c r="S1237">
        <v>57896</v>
      </c>
      <c r="T1237" s="12">
        <v>3.9833333333333332E-2</v>
      </c>
    </row>
    <row r="1238" spans="2:20" x14ac:dyDescent="0.3">
      <c r="B1238" t="s">
        <v>253</v>
      </c>
      <c r="C1238">
        <v>93065</v>
      </c>
      <c r="D1238" s="12">
        <v>9.1666666666666667E-3</v>
      </c>
      <c r="F1238" t="s">
        <v>301</v>
      </c>
      <c r="G1238">
        <v>54793</v>
      </c>
      <c r="H1238" s="12">
        <v>7.4907407407407409E-2</v>
      </c>
      <c r="J1238" t="s">
        <v>302</v>
      </c>
      <c r="K1238">
        <v>54793</v>
      </c>
      <c r="L1238" s="12">
        <v>4.6666666666666669E-2</v>
      </c>
      <c r="N1238" t="s">
        <v>294</v>
      </c>
      <c r="O1238">
        <v>57897</v>
      </c>
      <c r="P1238" s="12">
        <v>4.5588888888888894E-2</v>
      </c>
      <c r="R1238" t="s">
        <v>295</v>
      </c>
      <c r="S1238">
        <v>57897</v>
      </c>
      <c r="T1238" s="12">
        <v>3.9930555555555552E-2</v>
      </c>
    </row>
    <row r="1239" spans="2:20" x14ac:dyDescent="0.3">
      <c r="B1239" t="s">
        <v>253</v>
      </c>
      <c r="C1239">
        <v>93066</v>
      </c>
      <c r="D1239" s="12">
        <v>8.611111111111111E-3</v>
      </c>
      <c r="F1239" t="s">
        <v>301</v>
      </c>
      <c r="G1239">
        <v>54794</v>
      </c>
      <c r="H1239" s="12">
        <v>7.5726495726495729E-2</v>
      </c>
      <c r="J1239" t="s">
        <v>302</v>
      </c>
      <c r="K1239">
        <v>54794</v>
      </c>
      <c r="L1239" s="12">
        <v>4.4999999999999998E-2</v>
      </c>
      <c r="N1239" t="s">
        <v>294</v>
      </c>
      <c r="O1239">
        <v>57898</v>
      </c>
      <c r="P1239" s="12">
        <v>4.5543478260869567E-2</v>
      </c>
      <c r="R1239" t="s">
        <v>295</v>
      </c>
      <c r="S1239">
        <v>57898</v>
      </c>
      <c r="T1239" s="12">
        <v>3.2546296296296295E-2</v>
      </c>
    </row>
    <row r="1240" spans="2:20" x14ac:dyDescent="0.3">
      <c r="B1240" t="s">
        <v>253</v>
      </c>
      <c r="C1240">
        <v>93067</v>
      </c>
      <c r="D1240" s="12">
        <v>8.8888888888888889E-3</v>
      </c>
      <c r="F1240" t="s">
        <v>301</v>
      </c>
      <c r="G1240">
        <v>54795</v>
      </c>
      <c r="H1240" s="12">
        <v>0.11861111111111111</v>
      </c>
      <c r="J1240" t="s">
        <v>302</v>
      </c>
      <c r="K1240">
        <v>54795</v>
      </c>
      <c r="L1240" s="12">
        <v>4.8888888888888891E-2</v>
      </c>
      <c r="N1240" t="s">
        <v>294</v>
      </c>
      <c r="O1240">
        <v>57899</v>
      </c>
      <c r="P1240" s="12">
        <v>3.76010101010101E-2</v>
      </c>
      <c r="R1240" t="s">
        <v>295</v>
      </c>
      <c r="S1240">
        <v>57899</v>
      </c>
      <c r="T1240" s="12">
        <v>4.2333333333333334E-2</v>
      </c>
    </row>
    <row r="1241" spans="2:20" x14ac:dyDescent="0.3">
      <c r="B1241" t="s">
        <v>253</v>
      </c>
      <c r="C1241">
        <v>93068</v>
      </c>
      <c r="D1241" s="12">
        <v>8.611111111111111E-3</v>
      </c>
      <c r="F1241" t="s">
        <v>301</v>
      </c>
      <c r="G1241">
        <v>54796</v>
      </c>
      <c r="H1241" s="12">
        <v>0.10854166666666666</v>
      </c>
      <c r="J1241" t="s">
        <v>302</v>
      </c>
      <c r="K1241">
        <v>54796</v>
      </c>
      <c r="L1241" s="12">
        <v>4.1944444444444444E-2</v>
      </c>
      <c r="N1241" t="s">
        <v>294</v>
      </c>
      <c r="O1241">
        <v>57900</v>
      </c>
      <c r="P1241" s="12">
        <v>4.5700483091787439E-2</v>
      </c>
      <c r="R1241" t="s">
        <v>295</v>
      </c>
      <c r="S1241">
        <v>57900</v>
      </c>
      <c r="T1241" s="12">
        <v>3.9944444444444442E-2</v>
      </c>
    </row>
    <row r="1242" spans="2:20" x14ac:dyDescent="0.3">
      <c r="B1242" t="s">
        <v>253</v>
      </c>
      <c r="C1242">
        <v>93069</v>
      </c>
      <c r="D1242" s="12">
        <v>8.3333333333333332E-3</v>
      </c>
      <c r="F1242" t="s">
        <v>301</v>
      </c>
      <c r="G1242">
        <v>54797</v>
      </c>
      <c r="H1242" s="12">
        <v>0.10513888888888889</v>
      </c>
      <c r="J1242" t="s">
        <v>302</v>
      </c>
      <c r="K1242">
        <v>54797</v>
      </c>
      <c r="L1242" s="17" t="e">
        <v>#DIV/0!</v>
      </c>
      <c r="N1242" t="s">
        <v>294</v>
      </c>
      <c r="O1242">
        <v>57901</v>
      </c>
      <c r="P1242" s="12">
        <v>3.092171717171717E-2</v>
      </c>
      <c r="R1242" t="s">
        <v>295</v>
      </c>
      <c r="S1242">
        <v>57901</v>
      </c>
      <c r="T1242" s="12">
        <v>3.8277777777777779E-2</v>
      </c>
    </row>
    <row r="1243" spans="2:20" x14ac:dyDescent="0.3">
      <c r="B1243" t="s">
        <v>253</v>
      </c>
      <c r="C1243">
        <v>93070</v>
      </c>
      <c r="D1243" s="12">
        <v>9.4444444444444445E-3</v>
      </c>
      <c r="F1243" t="s">
        <v>301</v>
      </c>
      <c r="G1243">
        <v>54798</v>
      </c>
      <c r="H1243" s="12">
        <v>6.5853174603174608E-2</v>
      </c>
      <c r="J1243" t="s">
        <v>302</v>
      </c>
      <c r="K1243">
        <v>54798</v>
      </c>
      <c r="L1243" s="12">
        <v>5.1666666666666666E-2</v>
      </c>
      <c r="N1243" t="s">
        <v>294</v>
      </c>
      <c r="O1243">
        <v>57902</v>
      </c>
      <c r="P1243" s="12">
        <v>3.2194444444444442E-2</v>
      </c>
      <c r="R1243" t="s">
        <v>295</v>
      </c>
      <c r="S1243">
        <v>57902</v>
      </c>
      <c r="T1243" s="12">
        <v>3.2731481481481479E-2</v>
      </c>
    </row>
    <row r="1244" spans="2:20" x14ac:dyDescent="0.3">
      <c r="B1244" t="s">
        <v>253</v>
      </c>
      <c r="C1244">
        <v>93071</v>
      </c>
      <c r="D1244" s="12">
        <v>9.1666666666666667E-3</v>
      </c>
      <c r="F1244" t="s">
        <v>301</v>
      </c>
      <c r="G1244">
        <v>54799</v>
      </c>
      <c r="H1244" s="12">
        <v>0.10657407407407408</v>
      </c>
      <c r="J1244" t="s">
        <v>302</v>
      </c>
      <c r="K1244">
        <v>54799</v>
      </c>
      <c r="L1244" s="17" t="e">
        <v>#DIV/0!</v>
      </c>
      <c r="N1244" t="s">
        <v>294</v>
      </c>
      <c r="O1244">
        <v>57903</v>
      </c>
      <c r="P1244" s="12">
        <v>5.0567129629629635E-2</v>
      </c>
      <c r="R1244" t="s">
        <v>295</v>
      </c>
      <c r="S1244">
        <v>57903</v>
      </c>
      <c r="T1244" s="12">
        <v>4.1111111111111112E-2</v>
      </c>
    </row>
    <row r="1245" spans="2:20" x14ac:dyDescent="0.3">
      <c r="B1245" t="s">
        <v>253</v>
      </c>
      <c r="C1245">
        <v>93072</v>
      </c>
      <c r="D1245" s="12">
        <v>9.4444444444444445E-3</v>
      </c>
      <c r="F1245" t="s">
        <v>301</v>
      </c>
      <c r="G1245">
        <v>54800</v>
      </c>
      <c r="H1245" s="12">
        <v>0.12066239316239316</v>
      </c>
      <c r="J1245" t="s">
        <v>302</v>
      </c>
      <c r="K1245">
        <v>54800</v>
      </c>
      <c r="L1245" s="12">
        <v>5.8055555555555555E-2</v>
      </c>
      <c r="N1245" t="s">
        <v>294</v>
      </c>
      <c r="O1245">
        <v>57904</v>
      </c>
      <c r="P1245" s="12">
        <v>3.8201058201058201E-2</v>
      </c>
      <c r="R1245" t="s">
        <v>295</v>
      </c>
      <c r="S1245">
        <v>57904</v>
      </c>
      <c r="T1245" s="12">
        <v>3.9833333333333332E-2</v>
      </c>
    </row>
    <row r="1246" spans="2:20" x14ac:dyDescent="0.3">
      <c r="B1246" t="s">
        <v>253</v>
      </c>
      <c r="C1246">
        <v>93073</v>
      </c>
      <c r="D1246" s="12">
        <v>9.1666666666666667E-3</v>
      </c>
      <c r="F1246" t="s">
        <v>301</v>
      </c>
      <c r="G1246">
        <v>54801</v>
      </c>
      <c r="H1246" s="12">
        <v>0.11012820512820512</v>
      </c>
      <c r="J1246" t="s">
        <v>302</v>
      </c>
      <c r="K1246">
        <v>54801</v>
      </c>
      <c r="L1246" s="17" t="e">
        <v>#DIV/0!</v>
      </c>
      <c r="N1246" t="s">
        <v>294</v>
      </c>
      <c r="O1246">
        <v>57905</v>
      </c>
      <c r="P1246" s="12">
        <v>4.5588888888888894E-2</v>
      </c>
      <c r="R1246" t="s">
        <v>295</v>
      </c>
      <c r="S1246">
        <v>57905</v>
      </c>
      <c r="T1246" s="12">
        <v>3.9930555555555552E-2</v>
      </c>
    </row>
    <row r="1247" spans="2:20" x14ac:dyDescent="0.3">
      <c r="B1247" t="s">
        <v>253</v>
      </c>
      <c r="C1247">
        <v>93074</v>
      </c>
      <c r="D1247" s="12">
        <v>8.8888888888888889E-3</v>
      </c>
      <c r="F1247" t="s">
        <v>301</v>
      </c>
      <c r="G1247">
        <v>54802</v>
      </c>
      <c r="H1247" s="12">
        <v>8.7329059829059835E-2</v>
      </c>
      <c r="J1247" t="s">
        <v>302</v>
      </c>
      <c r="K1247">
        <v>54802</v>
      </c>
      <c r="L1247" s="12">
        <v>4.2222222222222223E-2</v>
      </c>
      <c r="N1247" t="s">
        <v>294</v>
      </c>
      <c r="O1247">
        <v>57906</v>
      </c>
      <c r="P1247" s="12">
        <v>5.5300925925925927E-2</v>
      </c>
      <c r="R1247" t="s">
        <v>295</v>
      </c>
      <c r="S1247">
        <v>57906</v>
      </c>
      <c r="T1247" s="12">
        <v>3.4722222222222224E-2</v>
      </c>
    </row>
    <row r="1248" spans="2:20" x14ac:dyDescent="0.3">
      <c r="B1248" t="s">
        <v>253</v>
      </c>
      <c r="C1248">
        <v>93075</v>
      </c>
      <c r="D1248" s="12">
        <v>9.4444444444444445E-3</v>
      </c>
      <c r="F1248" t="s">
        <v>301</v>
      </c>
      <c r="G1248">
        <v>54803</v>
      </c>
      <c r="H1248" s="12">
        <v>0.11287037037037036</v>
      </c>
      <c r="J1248" t="s">
        <v>302</v>
      </c>
      <c r="K1248">
        <v>54803</v>
      </c>
      <c r="L1248" s="12">
        <v>4.4444444444444446E-2</v>
      </c>
      <c r="N1248" t="s">
        <v>294</v>
      </c>
      <c r="O1248">
        <v>57907</v>
      </c>
      <c r="P1248" s="12">
        <v>2.3531746031746032E-2</v>
      </c>
      <c r="R1248" t="s">
        <v>295</v>
      </c>
      <c r="S1248">
        <v>57907</v>
      </c>
      <c r="T1248" s="12">
        <v>3.9444444444444442E-2</v>
      </c>
    </row>
    <row r="1249" spans="2:20" x14ac:dyDescent="0.3">
      <c r="B1249" t="s">
        <v>253</v>
      </c>
      <c r="C1249">
        <v>93076</v>
      </c>
      <c r="D1249" s="12">
        <v>8.8888888888888889E-3</v>
      </c>
      <c r="F1249" t="s">
        <v>301</v>
      </c>
      <c r="G1249">
        <v>54804</v>
      </c>
      <c r="H1249" s="12">
        <v>0.10150462962962963</v>
      </c>
      <c r="J1249" t="s">
        <v>302</v>
      </c>
      <c r="K1249">
        <v>54804</v>
      </c>
      <c r="L1249" s="17" t="e">
        <v>#DIV/0!</v>
      </c>
      <c r="N1249" t="s">
        <v>294</v>
      </c>
      <c r="O1249">
        <v>57908</v>
      </c>
      <c r="P1249" s="12">
        <v>5.8784722222222224E-2</v>
      </c>
      <c r="R1249" t="s">
        <v>295</v>
      </c>
      <c r="S1249">
        <v>57908</v>
      </c>
      <c r="T1249" s="12">
        <v>4.3333333333333335E-2</v>
      </c>
    </row>
    <row r="1250" spans="2:20" x14ac:dyDescent="0.3">
      <c r="B1250" t="s">
        <v>253</v>
      </c>
      <c r="C1250">
        <v>93077</v>
      </c>
      <c r="D1250" s="12">
        <v>9.1666666666666667E-3</v>
      </c>
      <c r="F1250" t="s">
        <v>301</v>
      </c>
      <c r="G1250">
        <v>54805</v>
      </c>
      <c r="H1250" s="12">
        <v>8.1828703703703695E-2</v>
      </c>
      <c r="J1250" t="s">
        <v>302</v>
      </c>
      <c r="K1250">
        <v>54805</v>
      </c>
      <c r="L1250" s="12">
        <v>4.5370370370370366E-2</v>
      </c>
      <c r="N1250" t="s">
        <v>294</v>
      </c>
      <c r="O1250">
        <v>57909</v>
      </c>
      <c r="P1250" s="12">
        <v>2.1388888888888888E-2</v>
      </c>
      <c r="R1250" t="s">
        <v>295</v>
      </c>
      <c r="S1250">
        <v>57909</v>
      </c>
      <c r="T1250" s="12">
        <v>3.5462962962962967E-2</v>
      </c>
    </row>
    <row r="1251" spans="2:20" x14ac:dyDescent="0.3">
      <c r="B1251" t="s">
        <v>253</v>
      </c>
      <c r="C1251">
        <v>93078</v>
      </c>
      <c r="D1251" s="12">
        <v>9.1666666666666667E-3</v>
      </c>
      <c r="F1251" t="s">
        <v>301</v>
      </c>
      <c r="G1251">
        <v>54806</v>
      </c>
      <c r="H1251" s="12">
        <v>8.6161616161616161E-2</v>
      </c>
      <c r="J1251" t="s">
        <v>302</v>
      </c>
      <c r="K1251">
        <v>54806</v>
      </c>
      <c r="L1251" s="17" t="e">
        <v>#DIV/0!</v>
      </c>
      <c r="N1251" t="s">
        <v>294</v>
      </c>
      <c r="O1251">
        <v>57910</v>
      </c>
      <c r="P1251" s="12">
        <v>4.4246031746031748E-2</v>
      </c>
      <c r="R1251" t="s">
        <v>295</v>
      </c>
      <c r="S1251">
        <v>57910</v>
      </c>
      <c r="T1251" s="12">
        <v>3.5222222222222224E-2</v>
      </c>
    </row>
    <row r="1252" spans="2:20" x14ac:dyDescent="0.3">
      <c r="B1252" t="s">
        <v>253</v>
      </c>
      <c r="C1252">
        <v>93079</v>
      </c>
      <c r="D1252" s="12">
        <v>8.8888888888888889E-3</v>
      </c>
      <c r="F1252" t="s">
        <v>301</v>
      </c>
      <c r="G1252">
        <v>54807</v>
      </c>
      <c r="H1252" s="12">
        <v>0.11154761904761905</v>
      </c>
      <c r="J1252" t="s">
        <v>302</v>
      </c>
      <c r="K1252">
        <v>54807</v>
      </c>
      <c r="L1252" s="12">
        <v>5.4444444444444441E-2</v>
      </c>
      <c r="N1252" t="s">
        <v>294</v>
      </c>
      <c r="O1252">
        <v>57911</v>
      </c>
      <c r="P1252" s="12">
        <v>3.865942028985507E-2</v>
      </c>
      <c r="R1252" t="s">
        <v>295</v>
      </c>
      <c r="S1252">
        <v>57911</v>
      </c>
      <c r="T1252" s="12">
        <v>3.7055555555555557E-2</v>
      </c>
    </row>
    <row r="1253" spans="2:20" x14ac:dyDescent="0.3">
      <c r="B1253" t="s">
        <v>253</v>
      </c>
      <c r="C1253">
        <v>93080</v>
      </c>
      <c r="D1253" s="12">
        <v>8.8888888888888889E-3</v>
      </c>
      <c r="F1253" t="s">
        <v>301</v>
      </c>
      <c r="G1253">
        <v>54808</v>
      </c>
      <c r="H1253" s="12">
        <v>0.10893939393939393</v>
      </c>
      <c r="J1253" t="s">
        <v>302</v>
      </c>
      <c r="K1253">
        <v>54808</v>
      </c>
      <c r="L1253" s="17" t="e">
        <v>#DIV/0!</v>
      </c>
      <c r="N1253" t="s">
        <v>294</v>
      </c>
      <c r="O1253">
        <v>57912</v>
      </c>
      <c r="P1253" s="12">
        <v>5.3750000000000006E-2</v>
      </c>
      <c r="R1253" t="s">
        <v>295</v>
      </c>
      <c r="S1253">
        <v>57912</v>
      </c>
      <c r="T1253" s="12">
        <v>4.3402777777777776E-2</v>
      </c>
    </row>
    <row r="1254" spans="2:20" x14ac:dyDescent="0.3">
      <c r="B1254" t="s">
        <v>253</v>
      </c>
      <c r="C1254">
        <v>93081</v>
      </c>
      <c r="D1254" s="12">
        <v>8.611111111111111E-3</v>
      </c>
      <c r="F1254" t="s">
        <v>301</v>
      </c>
      <c r="G1254">
        <v>54809</v>
      </c>
      <c r="H1254" s="12">
        <v>8.6874999999999994E-2</v>
      </c>
      <c r="J1254" t="s">
        <v>302</v>
      </c>
      <c r="K1254">
        <v>54809</v>
      </c>
      <c r="L1254" s="12">
        <v>4.3240740740740739E-2</v>
      </c>
      <c r="N1254" t="s">
        <v>294</v>
      </c>
      <c r="O1254">
        <v>57913</v>
      </c>
      <c r="P1254" s="12">
        <v>3.9479166666666669E-2</v>
      </c>
      <c r="R1254" t="s">
        <v>295</v>
      </c>
      <c r="S1254">
        <v>57913</v>
      </c>
      <c r="T1254" s="12">
        <v>3.5999999999999997E-2</v>
      </c>
    </row>
    <row r="1255" spans="2:20" x14ac:dyDescent="0.3">
      <c r="B1255" t="s">
        <v>253</v>
      </c>
      <c r="C1255">
        <v>93082</v>
      </c>
      <c r="D1255" s="12">
        <v>9.4444444444444445E-3</v>
      </c>
      <c r="F1255" t="s">
        <v>301</v>
      </c>
      <c r="G1255">
        <v>54810</v>
      </c>
      <c r="H1255" s="12">
        <v>6.8095238095238098E-2</v>
      </c>
      <c r="J1255" t="s">
        <v>302</v>
      </c>
      <c r="K1255">
        <v>54810</v>
      </c>
      <c r="L1255" s="12">
        <v>5.7777777777777775E-2</v>
      </c>
      <c r="N1255" t="s">
        <v>294</v>
      </c>
      <c r="O1255">
        <v>57914</v>
      </c>
      <c r="P1255" s="12">
        <v>5.5300925925925927E-2</v>
      </c>
      <c r="R1255" t="s">
        <v>295</v>
      </c>
      <c r="S1255">
        <v>57914</v>
      </c>
      <c r="T1255" s="12">
        <v>3.4722222222222224E-2</v>
      </c>
    </row>
    <row r="1256" spans="2:20" x14ac:dyDescent="0.3">
      <c r="B1256" t="s">
        <v>253</v>
      </c>
      <c r="C1256">
        <v>93083</v>
      </c>
      <c r="D1256" s="12">
        <v>8.8888888888888889E-3</v>
      </c>
      <c r="F1256" t="s">
        <v>301</v>
      </c>
      <c r="G1256">
        <v>54811</v>
      </c>
      <c r="H1256" s="12">
        <v>8.6901709401709409E-2</v>
      </c>
      <c r="J1256" t="s">
        <v>302</v>
      </c>
      <c r="K1256">
        <v>54811</v>
      </c>
      <c r="L1256" s="17" t="e">
        <v>#DIV/0!</v>
      </c>
      <c r="N1256" t="s">
        <v>294</v>
      </c>
      <c r="O1256">
        <v>57915</v>
      </c>
      <c r="P1256" s="12">
        <v>2.3531746031746032E-2</v>
      </c>
      <c r="R1256" t="s">
        <v>295</v>
      </c>
      <c r="S1256">
        <v>57915</v>
      </c>
      <c r="T1256" s="12">
        <v>3.9444444444444442E-2</v>
      </c>
    </row>
    <row r="1257" spans="2:20" x14ac:dyDescent="0.3">
      <c r="B1257" t="s">
        <v>253</v>
      </c>
      <c r="C1257">
        <v>93084</v>
      </c>
      <c r="D1257" s="12">
        <v>8.8888888888888889E-3</v>
      </c>
      <c r="F1257" t="s">
        <v>301</v>
      </c>
      <c r="G1257">
        <v>54812</v>
      </c>
      <c r="H1257" s="12">
        <v>9.7948717948717956E-2</v>
      </c>
      <c r="J1257" t="s">
        <v>302</v>
      </c>
      <c r="K1257">
        <v>54812</v>
      </c>
      <c r="L1257" s="12">
        <v>5.9166666666666666E-2</v>
      </c>
      <c r="N1257" t="s">
        <v>294</v>
      </c>
      <c r="O1257">
        <v>57916</v>
      </c>
      <c r="P1257" s="12">
        <v>5.8784722222222224E-2</v>
      </c>
      <c r="R1257" t="s">
        <v>295</v>
      </c>
      <c r="S1257">
        <v>57916</v>
      </c>
      <c r="T1257" s="12">
        <v>4.3333333333333335E-2</v>
      </c>
    </row>
    <row r="1258" spans="2:20" x14ac:dyDescent="0.3">
      <c r="B1258" t="s">
        <v>253</v>
      </c>
      <c r="C1258">
        <v>93085</v>
      </c>
      <c r="D1258" s="12">
        <v>8.8888888888888889E-3</v>
      </c>
      <c r="F1258" t="s">
        <v>301</v>
      </c>
      <c r="G1258">
        <v>54813</v>
      </c>
      <c r="H1258" s="12">
        <v>0.10030092592592593</v>
      </c>
      <c r="J1258" t="s">
        <v>302</v>
      </c>
      <c r="K1258">
        <v>54813</v>
      </c>
      <c r="L1258" s="17" t="e">
        <v>#DIV/0!</v>
      </c>
      <c r="N1258" t="s">
        <v>294</v>
      </c>
      <c r="O1258">
        <v>57917</v>
      </c>
      <c r="P1258" s="12">
        <v>6.1266666666666671E-2</v>
      </c>
      <c r="R1258" t="s">
        <v>295</v>
      </c>
      <c r="S1258">
        <v>57917</v>
      </c>
      <c r="T1258" s="12">
        <v>4.1999999999999996E-2</v>
      </c>
    </row>
    <row r="1259" spans="2:20" x14ac:dyDescent="0.3">
      <c r="B1259" t="s">
        <v>253</v>
      </c>
      <c r="C1259">
        <v>93086</v>
      </c>
      <c r="D1259" s="12">
        <v>9.7222222222222224E-3</v>
      </c>
      <c r="F1259" t="s">
        <v>301</v>
      </c>
      <c r="G1259">
        <v>54814</v>
      </c>
      <c r="H1259" s="12">
        <v>0.10291666666666667</v>
      </c>
      <c r="J1259" t="s">
        <v>302</v>
      </c>
      <c r="K1259">
        <v>54814</v>
      </c>
      <c r="L1259" s="12">
        <v>5.6944444444444443E-2</v>
      </c>
      <c r="N1259" t="s">
        <v>294</v>
      </c>
      <c r="O1259">
        <v>57918</v>
      </c>
      <c r="P1259" s="12">
        <v>3.7886473429951689E-2</v>
      </c>
      <c r="R1259" t="s">
        <v>295</v>
      </c>
      <c r="S1259">
        <v>57918</v>
      </c>
      <c r="T1259" s="12">
        <v>3.3611111111111112E-2</v>
      </c>
    </row>
    <row r="1260" spans="2:20" x14ac:dyDescent="0.3">
      <c r="B1260" t="s">
        <v>253</v>
      </c>
      <c r="C1260">
        <v>93087</v>
      </c>
      <c r="D1260" s="12">
        <v>9.1666666666666667E-3</v>
      </c>
      <c r="F1260" t="s">
        <v>301</v>
      </c>
      <c r="G1260">
        <v>54815</v>
      </c>
      <c r="H1260" s="12">
        <v>0.1105</v>
      </c>
      <c r="J1260" t="s">
        <v>302</v>
      </c>
      <c r="K1260">
        <v>54815</v>
      </c>
      <c r="L1260" s="12">
        <v>5.3333333333333337E-2</v>
      </c>
      <c r="N1260" t="s">
        <v>294</v>
      </c>
      <c r="O1260">
        <v>57919</v>
      </c>
      <c r="P1260" s="12">
        <v>5.7944444444444444E-2</v>
      </c>
      <c r="R1260" t="s">
        <v>295</v>
      </c>
      <c r="S1260">
        <v>57919</v>
      </c>
      <c r="T1260" s="12">
        <v>2.9722222222222223E-2</v>
      </c>
    </row>
    <row r="1261" spans="2:20" x14ac:dyDescent="0.3">
      <c r="B1261" t="s">
        <v>253</v>
      </c>
      <c r="C1261">
        <v>93088</v>
      </c>
      <c r="D1261" s="12">
        <v>8.611111111111111E-3</v>
      </c>
      <c r="F1261" t="s">
        <v>301</v>
      </c>
      <c r="G1261">
        <v>54816</v>
      </c>
      <c r="H1261" s="12">
        <v>9.7500000000000003E-2</v>
      </c>
      <c r="J1261" t="s">
        <v>302</v>
      </c>
      <c r="K1261">
        <v>54816</v>
      </c>
      <c r="L1261" s="17" t="e">
        <v>#DIV/0!</v>
      </c>
      <c r="N1261" t="s">
        <v>294</v>
      </c>
      <c r="O1261">
        <v>57920</v>
      </c>
      <c r="P1261" s="12">
        <v>3.755555555555555E-2</v>
      </c>
      <c r="R1261" t="s">
        <v>295</v>
      </c>
      <c r="S1261">
        <v>57920</v>
      </c>
      <c r="T1261" s="12">
        <v>3.4027777777777775E-2</v>
      </c>
    </row>
    <row r="1262" spans="2:20" x14ac:dyDescent="0.3">
      <c r="B1262" t="s">
        <v>253</v>
      </c>
      <c r="C1262">
        <v>93089</v>
      </c>
      <c r="D1262" s="12">
        <v>8.6111111111111128E-3</v>
      </c>
      <c r="F1262" t="s">
        <v>301</v>
      </c>
      <c r="G1262">
        <v>54817</v>
      </c>
      <c r="H1262" s="12">
        <v>8.7564102564102575E-2</v>
      </c>
      <c r="J1262" t="s">
        <v>302</v>
      </c>
      <c r="K1262">
        <v>54817</v>
      </c>
      <c r="L1262" s="12">
        <v>4.8888888888888891E-2</v>
      </c>
      <c r="N1262" t="s">
        <v>294</v>
      </c>
      <c r="O1262">
        <v>57921</v>
      </c>
      <c r="P1262" s="12">
        <v>4.6919191919191916E-2</v>
      </c>
      <c r="R1262" t="s">
        <v>295</v>
      </c>
      <c r="S1262">
        <v>57921</v>
      </c>
      <c r="T1262" s="12">
        <v>3.4351851851851849E-2</v>
      </c>
    </row>
    <row r="1263" spans="2:20" x14ac:dyDescent="0.3">
      <c r="B1263" t="s">
        <v>253</v>
      </c>
      <c r="C1263">
        <v>93090</v>
      </c>
      <c r="D1263" s="12">
        <v>8.3333333333333332E-3</v>
      </c>
      <c r="F1263" t="s">
        <v>301</v>
      </c>
      <c r="G1263">
        <v>54818</v>
      </c>
      <c r="H1263" s="12">
        <v>0.1125462962962963</v>
      </c>
      <c r="J1263" t="s">
        <v>302</v>
      </c>
      <c r="K1263">
        <v>54818</v>
      </c>
      <c r="L1263" s="17" t="e">
        <v>#DIV/0!</v>
      </c>
      <c r="N1263" t="s">
        <v>294</v>
      </c>
      <c r="O1263">
        <v>57922</v>
      </c>
      <c r="P1263" s="12">
        <v>2.6611111111111113E-2</v>
      </c>
      <c r="R1263" t="s">
        <v>295</v>
      </c>
      <c r="S1263">
        <v>57922</v>
      </c>
      <c r="T1263" s="12">
        <v>4.2986111111111114E-2</v>
      </c>
    </row>
    <row r="1264" spans="2:20" x14ac:dyDescent="0.3">
      <c r="B1264" t="s">
        <v>253</v>
      </c>
      <c r="C1264">
        <v>93091</v>
      </c>
      <c r="D1264" s="12">
        <v>9.7222222222222224E-3</v>
      </c>
      <c r="F1264" t="s">
        <v>301</v>
      </c>
      <c r="G1264">
        <v>54819</v>
      </c>
      <c r="H1264" s="12">
        <v>0.12196581196581197</v>
      </c>
      <c r="J1264" t="s">
        <v>302</v>
      </c>
      <c r="K1264">
        <v>54819</v>
      </c>
      <c r="L1264" s="12">
        <v>5.1666666666666666E-2</v>
      </c>
      <c r="N1264" t="s">
        <v>294</v>
      </c>
      <c r="O1264">
        <v>57923</v>
      </c>
      <c r="P1264" s="12">
        <v>3.7361111111111109E-2</v>
      </c>
      <c r="R1264" t="s">
        <v>295</v>
      </c>
      <c r="S1264">
        <v>57923</v>
      </c>
      <c r="T1264" s="12">
        <v>0.03</v>
      </c>
    </row>
    <row r="1265" spans="2:20" x14ac:dyDescent="0.3">
      <c r="B1265" t="s">
        <v>253</v>
      </c>
      <c r="C1265">
        <v>93092</v>
      </c>
      <c r="D1265" s="12">
        <v>9.1666666666666667E-3</v>
      </c>
      <c r="F1265" t="s">
        <v>301</v>
      </c>
      <c r="G1265">
        <v>54820</v>
      </c>
      <c r="H1265" s="12">
        <v>0.11867063492063491</v>
      </c>
      <c r="J1265" t="s">
        <v>302</v>
      </c>
      <c r="K1265">
        <v>54820</v>
      </c>
      <c r="L1265" s="17" t="e">
        <v>#DIV/0!</v>
      </c>
      <c r="N1265" t="s">
        <v>294</v>
      </c>
      <c r="O1265">
        <v>57924</v>
      </c>
      <c r="P1265" s="12">
        <v>3.157828282828283E-2</v>
      </c>
      <c r="R1265" t="s">
        <v>295</v>
      </c>
      <c r="S1265">
        <v>57924</v>
      </c>
      <c r="T1265" s="12">
        <v>3.9E-2</v>
      </c>
    </row>
    <row r="1266" spans="2:20" x14ac:dyDescent="0.3">
      <c r="B1266" t="s">
        <v>253</v>
      </c>
      <c r="C1266">
        <v>93093</v>
      </c>
      <c r="D1266" s="12">
        <v>9.1666666666666667E-3</v>
      </c>
      <c r="F1266" t="s">
        <v>301</v>
      </c>
      <c r="G1266">
        <v>54821</v>
      </c>
      <c r="H1266" s="12">
        <v>0.10408730158730159</v>
      </c>
      <c r="J1266" t="s">
        <v>302</v>
      </c>
      <c r="K1266">
        <v>54821</v>
      </c>
      <c r="L1266" s="12">
        <v>5.2638888888888888E-2</v>
      </c>
      <c r="N1266" t="s">
        <v>294</v>
      </c>
      <c r="O1266">
        <v>57925</v>
      </c>
      <c r="P1266" s="12">
        <v>6.1266666666666671E-2</v>
      </c>
      <c r="R1266" t="s">
        <v>295</v>
      </c>
      <c r="S1266">
        <v>57925</v>
      </c>
      <c r="T1266" s="12">
        <v>4.1999999999999996E-2</v>
      </c>
    </row>
    <row r="1267" spans="2:20" x14ac:dyDescent="0.3">
      <c r="B1267" t="s">
        <v>253</v>
      </c>
      <c r="C1267">
        <v>93094</v>
      </c>
      <c r="D1267" s="12">
        <v>9.4444444444444445E-3</v>
      </c>
      <c r="F1267" t="s">
        <v>301</v>
      </c>
      <c r="G1267">
        <v>54822</v>
      </c>
      <c r="H1267" s="12">
        <v>9.9781746031746041E-2</v>
      </c>
      <c r="J1267" t="s">
        <v>302</v>
      </c>
      <c r="K1267">
        <v>54822</v>
      </c>
      <c r="L1267" s="12">
        <v>4.2777777777777776E-2</v>
      </c>
      <c r="N1267" t="s">
        <v>294</v>
      </c>
      <c r="O1267">
        <v>57926</v>
      </c>
      <c r="P1267" s="12">
        <v>4.6557971014492751E-2</v>
      </c>
      <c r="R1267" t="s">
        <v>295</v>
      </c>
      <c r="S1267">
        <v>57926</v>
      </c>
      <c r="T1267" s="12">
        <v>4.0111111111111111E-2</v>
      </c>
    </row>
    <row r="1268" spans="2:20" x14ac:dyDescent="0.3">
      <c r="B1268" t="s">
        <v>253</v>
      </c>
      <c r="C1268">
        <v>93095</v>
      </c>
      <c r="D1268" s="12">
        <v>9.1666666666666667E-3</v>
      </c>
      <c r="F1268" t="s">
        <v>301</v>
      </c>
      <c r="G1268">
        <v>54823</v>
      </c>
      <c r="H1268" s="12">
        <v>8.8148148148148142E-2</v>
      </c>
      <c r="J1268" t="s">
        <v>302</v>
      </c>
      <c r="K1268">
        <v>54823</v>
      </c>
      <c r="L1268" s="12">
        <v>6.0277777777777777E-2</v>
      </c>
      <c r="N1268" t="s">
        <v>294</v>
      </c>
      <c r="O1268">
        <v>57927</v>
      </c>
      <c r="P1268" s="12">
        <v>4.7888888888888891E-2</v>
      </c>
      <c r="R1268" t="s">
        <v>295</v>
      </c>
      <c r="S1268">
        <v>57927</v>
      </c>
      <c r="T1268" s="12">
        <v>4.2222222222222223E-2</v>
      </c>
    </row>
    <row r="1269" spans="2:20" x14ac:dyDescent="0.3">
      <c r="B1269" t="s">
        <v>253</v>
      </c>
      <c r="C1269">
        <v>93096</v>
      </c>
      <c r="D1269" s="12">
        <v>8.611111111111111E-3</v>
      </c>
      <c r="F1269" t="s">
        <v>301</v>
      </c>
      <c r="G1269">
        <v>54824</v>
      </c>
      <c r="H1269" s="12">
        <v>0.10476495726495726</v>
      </c>
      <c r="J1269" t="s">
        <v>302</v>
      </c>
      <c r="K1269">
        <v>54824</v>
      </c>
      <c r="L1269" s="17" t="e">
        <v>#DIV/0!</v>
      </c>
      <c r="N1269" t="s">
        <v>294</v>
      </c>
      <c r="O1269">
        <v>57928</v>
      </c>
      <c r="P1269" s="12">
        <v>5.6538461538461537E-2</v>
      </c>
      <c r="R1269" t="s">
        <v>295</v>
      </c>
      <c r="S1269">
        <v>57928</v>
      </c>
      <c r="T1269" s="12">
        <v>3.6666666666666667E-2</v>
      </c>
    </row>
    <row r="1270" spans="2:20" x14ac:dyDescent="0.3">
      <c r="B1270" t="s">
        <v>253</v>
      </c>
      <c r="C1270">
        <v>93097</v>
      </c>
      <c r="D1270" s="12">
        <v>9.4444444444444445E-3</v>
      </c>
      <c r="F1270" t="s">
        <v>301</v>
      </c>
      <c r="G1270">
        <v>54825</v>
      </c>
      <c r="H1270" s="12">
        <v>9.0166666666666673E-2</v>
      </c>
      <c r="J1270" t="s">
        <v>302</v>
      </c>
      <c r="K1270">
        <v>54825</v>
      </c>
      <c r="L1270" s="12">
        <v>5.8888888888888886E-2</v>
      </c>
      <c r="N1270" t="s">
        <v>294</v>
      </c>
      <c r="O1270">
        <v>57929</v>
      </c>
      <c r="P1270" s="12">
        <v>3.8152777777777779E-2</v>
      </c>
      <c r="R1270" t="s">
        <v>295</v>
      </c>
      <c r="S1270">
        <v>57929</v>
      </c>
      <c r="T1270" s="12">
        <v>2.8611111111111108E-2</v>
      </c>
    </row>
    <row r="1271" spans="2:20" x14ac:dyDescent="0.3">
      <c r="B1271" t="s">
        <v>253</v>
      </c>
      <c r="C1271">
        <v>93098</v>
      </c>
      <c r="D1271" s="12">
        <v>8.611111111111111E-3</v>
      </c>
      <c r="F1271" t="s">
        <v>301</v>
      </c>
      <c r="G1271">
        <v>54826</v>
      </c>
      <c r="H1271" s="12">
        <v>0.10865384615384616</v>
      </c>
      <c r="J1271" t="s">
        <v>302</v>
      </c>
      <c r="K1271">
        <v>54826</v>
      </c>
      <c r="L1271" s="12">
        <v>3.8055555555555558E-2</v>
      </c>
      <c r="N1271" t="s">
        <v>294</v>
      </c>
      <c r="O1271">
        <v>57930</v>
      </c>
      <c r="P1271" s="12">
        <v>5.053030303030303E-2</v>
      </c>
      <c r="R1271" t="s">
        <v>295</v>
      </c>
      <c r="S1271">
        <v>57930</v>
      </c>
      <c r="T1271" s="12">
        <v>3.4166666666666665E-2</v>
      </c>
    </row>
    <row r="1272" spans="2:20" x14ac:dyDescent="0.3">
      <c r="B1272" t="s">
        <v>253</v>
      </c>
      <c r="C1272">
        <v>93099</v>
      </c>
      <c r="D1272" s="12">
        <v>8.611111111111111E-3</v>
      </c>
      <c r="F1272" t="s">
        <v>301</v>
      </c>
      <c r="G1272">
        <v>54827</v>
      </c>
      <c r="H1272" s="12">
        <v>9.2799145299145305E-2</v>
      </c>
      <c r="J1272" t="s">
        <v>302</v>
      </c>
      <c r="K1272">
        <v>54827</v>
      </c>
      <c r="L1272" s="17" t="e">
        <v>#DIV/0!</v>
      </c>
      <c r="N1272" t="s">
        <v>294</v>
      </c>
      <c r="O1272">
        <v>57931</v>
      </c>
      <c r="P1272" s="12">
        <v>3.1732804232804238E-2</v>
      </c>
      <c r="R1272" t="s">
        <v>295</v>
      </c>
      <c r="S1272">
        <v>57931</v>
      </c>
      <c r="T1272" s="12">
        <v>3.0277777777777778E-2</v>
      </c>
    </row>
    <row r="1273" spans="2:20" x14ac:dyDescent="0.3">
      <c r="B1273" t="s">
        <v>253</v>
      </c>
      <c r="C1273">
        <v>93100</v>
      </c>
      <c r="D1273" s="12">
        <v>9.7222222222222224E-3</v>
      </c>
      <c r="F1273" t="s">
        <v>301</v>
      </c>
      <c r="G1273">
        <v>54828</v>
      </c>
      <c r="H1273" s="12">
        <v>7.5178571428571428E-2</v>
      </c>
      <c r="J1273" t="s">
        <v>302</v>
      </c>
      <c r="K1273">
        <v>54828</v>
      </c>
      <c r="L1273" s="12">
        <v>6.1759259259259264E-2</v>
      </c>
      <c r="N1273" t="s">
        <v>294</v>
      </c>
      <c r="O1273">
        <v>57932</v>
      </c>
      <c r="P1273" s="12">
        <v>3.7041062801932367E-2</v>
      </c>
      <c r="R1273" t="s">
        <v>295</v>
      </c>
      <c r="S1273">
        <v>57932</v>
      </c>
      <c r="T1273" s="12">
        <v>3.4722222222222224E-2</v>
      </c>
    </row>
    <row r="1274" spans="2:20" x14ac:dyDescent="0.3">
      <c r="B1274" t="s">
        <v>253</v>
      </c>
      <c r="C1274">
        <v>93101</v>
      </c>
      <c r="D1274" s="12">
        <v>9.7222222222222224E-3</v>
      </c>
      <c r="F1274" t="s">
        <v>301</v>
      </c>
      <c r="G1274">
        <v>54829</v>
      </c>
      <c r="H1274" s="12">
        <v>0.10733796296296295</v>
      </c>
      <c r="J1274" t="s">
        <v>302</v>
      </c>
      <c r="K1274">
        <v>54829</v>
      </c>
      <c r="L1274" s="17" t="e">
        <v>#DIV/0!</v>
      </c>
      <c r="N1274" t="s">
        <v>294</v>
      </c>
      <c r="O1274">
        <v>57933</v>
      </c>
      <c r="P1274" s="12">
        <v>3.7234299516908209E-2</v>
      </c>
      <c r="R1274" t="s">
        <v>295</v>
      </c>
      <c r="S1274">
        <v>57933</v>
      </c>
      <c r="T1274" s="12">
        <v>4.1250000000000002E-2</v>
      </c>
    </row>
    <row r="1275" spans="2:20" x14ac:dyDescent="0.3">
      <c r="B1275" t="s">
        <v>253</v>
      </c>
      <c r="C1275">
        <v>93102</v>
      </c>
      <c r="D1275" s="12">
        <v>9.4444444444444428E-3</v>
      </c>
      <c r="F1275" t="s">
        <v>301</v>
      </c>
      <c r="G1275">
        <v>54830</v>
      </c>
      <c r="H1275" s="12">
        <v>9.2564102564102566E-2</v>
      </c>
      <c r="J1275" t="s">
        <v>302</v>
      </c>
      <c r="K1275">
        <v>54830</v>
      </c>
      <c r="L1275" s="12">
        <v>5.4259259259259257E-2</v>
      </c>
      <c r="N1275" t="s">
        <v>294</v>
      </c>
      <c r="O1275">
        <v>57934</v>
      </c>
      <c r="P1275" s="12">
        <v>6.7277777777777784E-2</v>
      </c>
      <c r="R1275" t="s">
        <v>295</v>
      </c>
      <c r="S1275">
        <v>57934</v>
      </c>
      <c r="T1275" s="12">
        <v>3.6898148148148145E-2</v>
      </c>
    </row>
    <row r="1276" spans="2:20" x14ac:dyDescent="0.3">
      <c r="B1276" t="s">
        <v>253</v>
      </c>
      <c r="C1276">
        <v>93103</v>
      </c>
      <c r="D1276" s="12">
        <v>8.8888888888888889E-3</v>
      </c>
      <c r="F1276" t="s">
        <v>301</v>
      </c>
      <c r="G1276">
        <v>54831</v>
      </c>
      <c r="H1276" s="12">
        <v>0.125</v>
      </c>
      <c r="J1276" t="s">
        <v>302</v>
      </c>
      <c r="K1276">
        <v>54831</v>
      </c>
      <c r="L1276" s="17" t="e">
        <v>#DIV/0!</v>
      </c>
      <c r="N1276" t="s">
        <v>294</v>
      </c>
      <c r="O1276">
        <v>57935</v>
      </c>
      <c r="P1276" s="12">
        <v>3.7753623188405798E-2</v>
      </c>
      <c r="R1276" t="s">
        <v>295</v>
      </c>
      <c r="S1276">
        <v>57935</v>
      </c>
      <c r="T1276" s="12">
        <v>4.6249999999999999E-2</v>
      </c>
    </row>
    <row r="1277" spans="2:20" x14ac:dyDescent="0.3">
      <c r="B1277" t="s">
        <v>253</v>
      </c>
      <c r="C1277">
        <v>93104</v>
      </c>
      <c r="D1277" s="12">
        <v>9.4444444444444445E-3</v>
      </c>
      <c r="F1277" t="s">
        <v>301</v>
      </c>
      <c r="G1277">
        <v>54832</v>
      </c>
      <c r="H1277" s="12">
        <v>6.8591269841269842E-2</v>
      </c>
      <c r="J1277" t="s">
        <v>302</v>
      </c>
      <c r="K1277">
        <v>54832</v>
      </c>
      <c r="L1277" s="12">
        <v>5.1666666666666666E-2</v>
      </c>
      <c r="N1277" t="s">
        <v>294</v>
      </c>
      <c r="O1277">
        <v>57936</v>
      </c>
      <c r="P1277" s="12">
        <v>5.6538461538461537E-2</v>
      </c>
      <c r="R1277" t="s">
        <v>295</v>
      </c>
      <c r="S1277">
        <v>57936</v>
      </c>
      <c r="T1277" s="12">
        <v>3.6666666666666667E-2</v>
      </c>
    </row>
    <row r="1278" spans="2:20" x14ac:dyDescent="0.3">
      <c r="B1278" t="s">
        <v>253</v>
      </c>
      <c r="C1278">
        <v>93105</v>
      </c>
      <c r="D1278" s="12">
        <v>9.4444444444444445E-3</v>
      </c>
      <c r="F1278" t="s">
        <v>301</v>
      </c>
      <c r="G1278">
        <v>54833</v>
      </c>
      <c r="H1278" s="12">
        <v>8.9252136752136751E-2</v>
      </c>
      <c r="J1278" t="s">
        <v>302</v>
      </c>
      <c r="K1278">
        <v>54833</v>
      </c>
      <c r="L1278" s="17" t="e">
        <v>#DIV/0!</v>
      </c>
      <c r="N1278" t="s">
        <v>294</v>
      </c>
      <c r="O1278">
        <v>57937</v>
      </c>
      <c r="P1278" s="12">
        <v>3.8152777777777779E-2</v>
      </c>
      <c r="R1278" t="s">
        <v>295</v>
      </c>
      <c r="S1278">
        <v>57937</v>
      </c>
      <c r="T1278" s="12">
        <v>2.8611111111111108E-2</v>
      </c>
    </row>
    <row r="1279" spans="2:20" x14ac:dyDescent="0.3">
      <c r="B1279" t="s">
        <v>253</v>
      </c>
      <c r="C1279">
        <v>93106</v>
      </c>
      <c r="D1279" s="12">
        <v>9.7222222222222224E-3</v>
      </c>
      <c r="F1279" t="s">
        <v>301</v>
      </c>
      <c r="G1279">
        <v>54834</v>
      </c>
      <c r="H1279" s="12">
        <v>8.9126984126984138E-2</v>
      </c>
      <c r="J1279" t="s">
        <v>302</v>
      </c>
      <c r="K1279">
        <v>54834</v>
      </c>
      <c r="L1279" s="12">
        <v>4.6944444444444441E-2</v>
      </c>
      <c r="N1279" t="s">
        <v>294</v>
      </c>
      <c r="O1279">
        <v>57938</v>
      </c>
      <c r="P1279" s="12">
        <v>5.053030303030303E-2</v>
      </c>
      <c r="R1279" t="s">
        <v>295</v>
      </c>
      <c r="S1279">
        <v>57938</v>
      </c>
      <c r="T1279" s="12">
        <v>3.4166666666666665E-2</v>
      </c>
    </row>
    <row r="1280" spans="2:20" x14ac:dyDescent="0.3">
      <c r="B1280" t="s">
        <v>253</v>
      </c>
      <c r="C1280">
        <v>93107</v>
      </c>
      <c r="D1280" s="12">
        <v>9.4444444444444445E-3</v>
      </c>
      <c r="F1280" t="s">
        <v>301</v>
      </c>
      <c r="G1280">
        <v>54835</v>
      </c>
      <c r="H1280" s="12">
        <v>6.160714285714286E-2</v>
      </c>
      <c r="J1280" t="s">
        <v>302</v>
      </c>
      <c r="K1280">
        <v>54835</v>
      </c>
      <c r="L1280" s="12">
        <v>4.3611111111111114E-2</v>
      </c>
      <c r="N1280" t="s">
        <v>294</v>
      </c>
      <c r="O1280">
        <v>57939</v>
      </c>
      <c r="P1280" s="12">
        <v>4.4045893719806765E-2</v>
      </c>
      <c r="R1280" t="s">
        <v>295</v>
      </c>
      <c r="S1280">
        <v>57939</v>
      </c>
      <c r="T1280" s="12">
        <v>2.6500000000000003E-2</v>
      </c>
    </row>
    <row r="1281" spans="2:20" x14ac:dyDescent="0.3">
      <c r="B1281" t="s">
        <v>253</v>
      </c>
      <c r="C1281">
        <v>93108</v>
      </c>
      <c r="D1281" s="12">
        <v>8.611111111111111E-3</v>
      </c>
      <c r="F1281" t="s">
        <v>301</v>
      </c>
      <c r="G1281">
        <v>54836</v>
      </c>
      <c r="H1281" s="12">
        <v>9.482142857142857E-2</v>
      </c>
      <c r="J1281" t="s">
        <v>302</v>
      </c>
      <c r="K1281">
        <v>54836</v>
      </c>
      <c r="L1281" s="12">
        <v>4.8796296296296303E-2</v>
      </c>
      <c r="N1281" t="s">
        <v>294</v>
      </c>
      <c r="O1281">
        <v>57940</v>
      </c>
      <c r="P1281" s="12">
        <v>2.1666666666666667E-2</v>
      </c>
      <c r="R1281" t="s">
        <v>295</v>
      </c>
      <c r="S1281">
        <v>57940</v>
      </c>
      <c r="T1281" s="12">
        <v>3.9375E-2</v>
      </c>
    </row>
    <row r="1282" spans="2:20" x14ac:dyDescent="0.3">
      <c r="B1282" t="s">
        <v>253</v>
      </c>
      <c r="C1282">
        <v>93109</v>
      </c>
      <c r="D1282" s="12">
        <v>9.1666666666666684E-3</v>
      </c>
      <c r="F1282" t="s">
        <v>301</v>
      </c>
      <c r="G1282">
        <v>54837</v>
      </c>
      <c r="H1282" s="12">
        <v>0.11397435897435898</v>
      </c>
      <c r="J1282" t="s">
        <v>302</v>
      </c>
      <c r="K1282">
        <v>54837</v>
      </c>
      <c r="L1282" s="12">
        <v>4.4861111111111109E-2</v>
      </c>
      <c r="N1282" t="s">
        <v>294</v>
      </c>
      <c r="O1282">
        <v>57941</v>
      </c>
      <c r="P1282" s="12">
        <v>5.2855555555555558E-2</v>
      </c>
      <c r="R1282" t="s">
        <v>295</v>
      </c>
      <c r="S1282">
        <v>57941</v>
      </c>
      <c r="T1282" s="12">
        <v>3.7499999999999999E-2</v>
      </c>
    </row>
    <row r="1283" spans="2:20" x14ac:dyDescent="0.3">
      <c r="B1283" t="s">
        <v>253</v>
      </c>
      <c r="C1283">
        <v>93110</v>
      </c>
      <c r="D1283" s="12">
        <v>9.1666666666666667E-3</v>
      </c>
      <c r="F1283" t="s">
        <v>301</v>
      </c>
      <c r="G1283">
        <v>54838</v>
      </c>
      <c r="H1283" s="12">
        <v>0.11106481481481482</v>
      </c>
      <c r="J1283" t="s">
        <v>302</v>
      </c>
      <c r="K1283">
        <v>54838</v>
      </c>
      <c r="L1283" s="17" t="e">
        <v>#DIV/0!</v>
      </c>
      <c r="N1283" t="s">
        <v>294</v>
      </c>
      <c r="O1283">
        <v>57942</v>
      </c>
      <c r="P1283" s="12">
        <v>4.6557971014492751E-2</v>
      </c>
      <c r="R1283" t="s">
        <v>295</v>
      </c>
      <c r="S1283">
        <v>57942</v>
      </c>
      <c r="T1283" s="12">
        <v>4.0111111111111111E-2</v>
      </c>
    </row>
    <row r="1284" spans="2:20" x14ac:dyDescent="0.3">
      <c r="B1284" t="s">
        <v>253</v>
      </c>
      <c r="C1284">
        <v>93111</v>
      </c>
      <c r="D1284" s="12">
        <v>8.6111111111111128E-3</v>
      </c>
      <c r="F1284" t="s">
        <v>301</v>
      </c>
      <c r="G1284">
        <v>54839</v>
      </c>
      <c r="H1284" s="12">
        <v>8.2519841269841271E-2</v>
      </c>
      <c r="J1284" t="s">
        <v>302</v>
      </c>
      <c r="K1284">
        <v>54839</v>
      </c>
      <c r="L1284" s="12">
        <v>5.347222222222222E-2</v>
      </c>
      <c r="N1284" t="s">
        <v>294</v>
      </c>
      <c r="O1284">
        <v>57943</v>
      </c>
      <c r="P1284" s="12">
        <v>4.7888888888888891E-2</v>
      </c>
      <c r="R1284" t="s">
        <v>295</v>
      </c>
      <c r="S1284">
        <v>57943</v>
      </c>
      <c r="T1284" s="12">
        <v>4.2222222222222223E-2</v>
      </c>
    </row>
    <row r="1285" spans="2:20" x14ac:dyDescent="0.3">
      <c r="B1285" t="s">
        <v>253</v>
      </c>
      <c r="C1285">
        <v>93112</v>
      </c>
      <c r="D1285" s="12">
        <v>9.4444444444444445E-3</v>
      </c>
      <c r="F1285" t="s">
        <v>301</v>
      </c>
      <c r="G1285">
        <v>54840</v>
      </c>
      <c r="H1285" s="12">
        <v>6.7649572649572651E-2</v>
      </c>
      <c r="J1285" t="s">
        <v>302</v>
      </c>
      <c r="K1285">
        <v>54840</v>
      </c>
      <c r="L1285" s="12">
        <v>0.05</v>
      </c>
      <c r="N1285" t="s">
        <v>294</v>
      </c>
      <c r="O1285">
        <v>57944</v>
      </c>
      <c r="P1285" s="12">
        <v>4.3831018518518512E-2</v>
      </c>
      <c r="R1285" t="s">
        <v>295</v>
      </c>
      <c r="S1285">
        <v>57944</v>
      </c>
      <c r="T1285" s="12">
        <v>4.0763888888888891E-2</v>
      </c>
    </row>
    <row r="1286" spans="2:20" x14ac:dyDescent="0.3">
      <c r="B1286" t="s">
        <v>253</v>
      </c>
      <c r="C1286">
        <v>93113</v>
      </c>
      <c r="D1286" s="12">
        <v>9.4444444444444445E-3</v>
      </c>
      <c r="F1286" t="s">
        <v>301</v>
      </c>
      <c r="G1286">
        <v>54841</v>
      </c>
      <c r="H1286" s="12">
        <v>7.4900793650793648E-2</v>
      </c>
      <c r="J1286" t="s">
        <v>302</v>
      </c>
      <c r="K1286">
        <v>54841</v>
      </c>
      <c r="L1286" s="12">
        <v>5.6574074074074075E-2</v>
      </c>
      <c r="N1286" t="s">
        <v>294</v>
      </c>
      <c r="O1286">
        <v>57945</v>
      </c>
      <c r="P1286" s="12">
        <v>5.674242424242424E-2</v>
      </c>
      <c r="R1286" t="s">
        <v>295</v>
      </c>
      <c r="S1286">
        <v>57945</v>
      </c>
      <c r="T1286" s="12">
        <v>2.5740740740740741E-2</v>
      </c>
    </row>
    <row r="1287" spans="2:20" x14ac:dyDescent="0.3">
      <c r="B1287" t="s">
        <v>253</v>
      </c>
      <c r="C1287">
        <v>93114</v>
      </c>
      <c r="D1287" s="12">
        <v>9.1666666666666667E-3</v>
      </c>
      <c r="F1287" t="s">
        <v>301</v>
      </c>
      <c r="G1287">
        <v>54842</v>
      </c>
      <c r="H1287" s="12">
        <v>0.11810185185185185</v>
      </c>
      <c r="J1287" t="s">
        <v>302</v>
      </c>
      <c r="K1287">
        <v>54842</v>
      </c>
      <c r="L1287" s="17" t="e">
        <v>#DIV/0!</v>
      </c>
      <c r="N1287" t="s">
        <v>294</v>
      </c>
      <c r="O1287">
        <v>57946</v>
      </c>
      <c r="P1287" s="12">
        <v>2.6777777777777779E-2</v>
      </c>
      <c r="R1287" t="s">
        <v>295</v>
      </c>
      <c r="S1287">
        <v>57946</v>
      </c>
      <c r="T1287" s="12">
        <v>3.847222222222222E-2</v>
      </c>
    </row>
    <row r="1288" spans="2:20" x14ac:dyDescent="0.3">
      <c r="B1288" t="s">
        <v>253</v>
      </c>
      <c r="C1288">
        <v>93115</v>
      </c>
      <c r="D1288" s="12">
        <v>8.8888888888888889E-3</v>
      </c>
      <c r="F1288" t="s">
        <v>301</v>
      </c>
      <c r="G1288">
        <v>54843</v>
      </c>
      <c r="H1288" s="12">
        <v>8.351851851851852E-2</v>
      </c>
      <c r="J1288" t="s">
        <v>302</v>
      </c>
      <c r="K1288">
        <v>54843</v>
      </c>
      <c r="L1288" s="12">
        <v>4.6666666666666669E-2</v>
      </c>
      <c r="N1288" t="s">
        <v>294</v>
      </c>
      <c r="O1288">
        <v>57947</v>
      </c>
      <c r="P1288" s="12">
        <v>4.4045893719806765E-2</v>
      </c>
      <c r="R1288" t="s">
        <v>295</v>
      </c>
      <c r="S1288">
        <v>57947</v>
      </c>
      <c r="T1288" s="12">
        <v>2.6500000000000003E-2</v>
      </c>
    </row>
    <row r="1289" spans="2:20" x14ac:dyDescent="0.3">
      <c r="B1289" t="s">
        <v>253</v>
      </c>
      <c r="C1289">
        <v>93116</v>
      </c>
      <c r="D1289" s="12">
        <v>9.1666666666666684E-3</v>
      </c>
      <c r="F1289" t="s">
        <v>301</v>
      </c>
      <c r="G1289">
        <v>54844</v>
      </c>
      <c r="H1289" s="12">
        <v>8.8492063492063497E-2</v>
      </c>
      <c r="J1289" t="s">
        <v>302</v>
      </c>
      <c r="K1289">
        <v>54844</v>
      </c>
      <c r="L1289" s="17" t="e">
        <v>#DIV/0!</v>
      </c>
      <c r="N1289" t="s">
        <v>294</v>
      </c>
      <c r="O1289">
        <v>57948</v>
      </c>
      <c r="P1289" s="12">
        <v>2.1666666666666667E-2</v>
      </c>
      <c r="R1289" t="s">
        <v>295</v>
      </c>
      <c r="S1289">
        <v>57948</v>
      </c>
      <c r="T1289" s="12">
        <v>3.9375E-2</v>
      </c>
    </row>
    <row r="1290" spans="2:20" x14ac:dyDescent="0.3">
      <c r="B1290" t="s">
        <v>253</v>
      </c>
      <c r="C1290">
        <v>93117</v>
      </c>
      <c r="D1290" s="12">
        <v>8.8888888888888889E-3</v>
      </c>
      <c r="F1290" t="s">
        <v>301</v>
      </c>
      <c r="G1290">
        <v>54845</v>
      </c>
      <c r="H1290" s="12">
        <v>9.1004273504273508E-2</v>
      </c>
      <c r="J1290" t="s">
        <v>302</v>
      </c>
      <c r="K1290">
        <v>54845</v>
      </c>
      <c r="L1290" s="12">
        <v>5.7500000000000002E-2</v>
      </c>
      <c r="N1290" t="s">
        <v>294</v>
      </c>
      <c r="O1290">
        <v>57949</v>
      </c>
      <c r="P1290" s="12">
        <v>5.2855555555555558E-2</v>
      </c>
      <c r="R1290" t="s">
        <v>295</v>
      </c>
      <c r="S1290">
        <v>57949</v>
      </c>
      <c r="T1290" s="12">
        <v>3.7499999999999999E-2</v>
      </c>
    </row>
    <row r="1291" spans="2:20" x14ac:dyDescent="0.3">
      <c r="B1291" t="s">
        <v>253</v>
      </c>
      <c r="C1291">
        <v>93118</v>
      </c>
      <c r="D1291" s="12">
        <v>9.1666666666666667E-3</v>
      </c>
      <c r="F1291" t="s">
        <v>301</v>
      </c>
      <c r="G1291">
        <v>54846</v>
      </c>
      <c r="H1291" s="12">
        <v>9.5384615384615387E-2</v>
      </c>
      <c r="J1291" t="s">
        <v>302</v>
      </c>
      <c r="K1291">
        <v>54846</v>
      </c>
      <c r="L1291" s="17" t="e">
        <v>#DIV/0!</v>
      </c>
      <c r="N1291" t="s">
        <v>294</v>
      </c>
      <c r="O1291">
        <v>57950</v>
      </c>
      <c r="P1291" s="12">
        <v>6.7277777777777784E-2</v>
      </c>
      <c r="R1291" t="s">
        <v>295</v>
      </c>
      <c r="S1291">
        <v>57950</v>
      </c>
      <c r="T1291" s="12">
        <v>3.6898148148148145E-2</v>
      </c>
    </row>
    <row r="1292" spans="2:20" x14ac:dyDescent="0.3">
      <c r="B1292" t="s">
        <v>253</v>
      </c>
      <c r="C1292">
        <v>93119</v>
      </c>
      <c r="D1292" s="12">
        <v>9.1666666666666667E-3</v>
      </c>
      <c r="F1292" t="s">
        <v>301</v>
      </c>
      <c r="G1292">
        <v>54847</v>
      </c>
      <c r="H1292" s="12">
        <v>0.11684523809523809</v>
      </c>
      <c r="J1292" t="s">
        <v>302</v>
      </c>
      <c r="K1292">
        <v>54847</v>
      </c>
      <c r="L1292" s="12">
        <v>5.4722222222222221E-2</v>
      </c>
      <c r="N1292" t="s">
        <v>294</v>
      </c>
      <c r="O1292">
        <v>57951</v>
      </c>
      <c r="P1292" s="12">
        <v>3.7753623188405798E-2</v>
      </c>
      <c r="R1292" t="s">
        <v>295</v>
      </c>
      <c r="S1292">
        <v>57951</v>
      </c>
      <c r="T1292" s="12">
        <v>4.6249999999999999E-2</v>
      </c>
    </row>
    <row r="1293" spans="2:20" x14ac:dyDescent="0.3">
      <c r="B1293" t="s">
        <v>253</v>
      </c>
      <c r="C1293">
        <v>93120</v>
      </c>
      <c r="D1293" s="12">
        <v>9.4444444444444445E-3</v>
      </c>
      <c r="F1293" t="s">
        <v>301</v>
      </c>
      <c r="G1293">
        <v>54848</v>
      </c>
      <c r="H1293" s="12">
        <v>7.9444444444444443E-2</v>
      </c>
      <c r="J1293" t="s">
        <v>302</v>
      </c>
      <c r="K1293">
        <v>54848</v>
      </c>
      <c r="L1293" s="12">
        <v>5.7222222222222223E-2</v>
      </c>
      <c r="N1293" t="s">
        <v>294</v>
      </c>
      <c r="O1293">
        <v>57952</v>
      </c>
      <c r="P1293" s="12">
        <v>5.6538461538461537E-2</v>
      </c>
      <c r="R1293" t="s">
        <v>295</v>
      </c>
      <c r="S1293">
        <v>57952</v>
      </c>
      <c r="T1293" s="12">
        <v>3.6666666666666667E-2</v>
      </c>
    </row>
    <row r="1294" spans="2:20" x14ac:dyDescent="0.3">
      <c r="B1294" t="s">
        <v>253</v>
      </c>
      <c r="C1294">
        <v>93121</v>
      </c>
      <c r="D1294" s="12">
        <v>8.611111111111111E-3</v>
      </c>
      <c r="F1294" t="s">
        <v>301</v>
      </c>
      <c r="G1294">
        <v>54849</v>
      </c>
      <c r="H1294" s="12">
        <v>8.5576923076923078E-2</v>
      </c>
      <c r="J1294" t="s">
        <v>302</v>
      </c>
      <c r="K1294">
        <v>54849</v>
      </c>
      <c r="L1294" s="17" t="e">
        <v>#DIV/0!</v>
      </c>
      <c r="N1294" t="s">
        <v>294</v>
      </c>
      <c r="O1294">
        <v>57953</v>
      </c>
      <c r="P1294" s="12">
        <v>3.8152777777777779E-2</v>
      </c>
      <c r="R1294" t="s">
        <v>295</v>
      </c>
      <c r="S1294">
        <v>57953</v>
      </c>
      <c r="T1294" s="12">
        <v>2.8611111111111108E-2</v>
      </c>
    </row>
    <row r="1295" spans="2:20" x14ac:dyDescent="0.3">
      <c r="B1295" t="s">
        <v>253</v>
      </c>
      <c r="C1295">
        <v>93122</v>
      </c>
      <c r="D1295" s="12">
        <v>9.4444444444444428E-3</v>
      </c>
      <c r="F1295" t="s">
        <v>301</v>
      </c>
      <c r="G1295">
        <v>54850</v>
      </c>
      <c r="H1295" s="12">
        <v>0.10694444444444445</v>
      </c>
      <c r="J1295" t="s">
        <v>302</v>
      </c>
      <c r="K1295">
        <v>54850</v>
      </c>
      <c r="L1295" s="12">
        <v>5.2638888888888888E-2</v>
      </c>
      <c r="N1295" t="s">
        <v>294</v>
      </c>
      <c r="O1295">
        <v>57954</v>
      </c>
      <c r="P1295" s="12">
        <v>6.2475845410628013E-2</v>
      </c>
      <c r="R1295" t="s">
        <v>295</v>
      </c>
      <c r="S1295">
        <v>57954</v>
      </c>
      <c r="T1295" s="12">
        <v>2.6833333333333331E-2</v>
      </c>
    </row>
    <row r="1296" spans="2:20" x14ac:dyDescent="0.3">
      <c r="B1296" t="s">
        <v>253</v>
      </c>
      <c r="C1296">
        <v>93123</v>
      </c>
      <c r="D1296" s="12">
        <v>9.7222222222222224E-3</v>
      </c>
      <c r="F1296" t="s">
        <v>301</v>
      </c>
      <c r="G1296">
        <v>54851</v>
      </c>
      <c r="H1296" s="12">
        <v>0.11196759259259259</v>
      </c>
      <c r="J1296" t="s">
        <v>302</v>
      </c>
      <c r="K1296">
        <v>54851</v>
      </c>
      <c r="L1296" s="17" t="e">
        <v>#DIV/0!</v>
      </c>
      <c r="N1296" t="s">
        <v>294</v>
      </c>
      <c r="O1296">
        <v>57955</v>
      </c>
      <c r="P1296" s="12">
        <v>4.1123737373737375E-2</v>
      </c>
      <c r="R1296" t="s">
        <v>295</v>
      </c>
      <c r="S1296">
        <v>57955</v>
      </c>
      <c r="T1296" s="12">
        <v>3.5416666666666666E-2</v>
      </c>
    </row>
    <row r="1297" spans="2:20" x14ac:dyDescent="0.3">
      <c r="B1297" t="s">
        <v>253</v>
      </c>
      <c r="C1297">
        <v>93124</v>
      </c>
      <c r="D1297" s="12">
        <v>8.8888888888888889E-3</v>
      </c>
      <c r="F1297" t="s">
        <v>301</v>
      </c>
      <c r="G1297">
        <v>54852</v>
      </c>
      <c r="H1297" s="12">
        <v>0.10458333333333333</v>
      </c>
      <c r="J1297" t="s">
        <v>302</v>
      </c>
      <c r="K1297">
        <v>54852</v>
      </c>
      <c r="L1297" s="12">
        <v>5.4027777777777779E-2</v>
      </c>
      <c r="N1297" t="s">
        <v>294</v>
      </c>
      <c r="O1297">
        <v>57956</v>
      </c>
      <c r="P1297" s="12">
        <v>4.9305555555555554E-2</v>
      </c>
      <c r="R1297" t="s">
        <v>295</v>
      </c>
      <c r="S1297">
        <v>57956</v>
      </c>
      <c r="T1297" s="12">
        <v>3.5555555555555556E-2</v>
      </c>
    </row>
    <row r="1298" spans="2:20" x14ac:dyDescent="0.3">
      <c r="B1298" t="s">
        <v>253</v>
      </c>
      <c r="C1298">
        <v>93125</v>
      </c>
      <c r="D1298" s="12">
        <v>8.611111111111111E-3</v>
      </c>
      <c r="F1298" t="s">
        <v>301</v>
      </c>
      <c r="G1298">
        <v>54853</v>
      </c>
      <c r="H1298" s="12">
        <v>9.3910256410256424E-2</v>
      </c>
      <c r="J1298" t="s">
        <v>302</v>
      </c>
      <c r="K1298">
        <v>54853</v>
      </c>
      <c r="L1298" s="17" t="e">
        <v>#DIV/0!</v>
      </c>
      <c r="N1298" t="s">
        <v>294</v>
      </c>
      <c r="O1298">
        <v>57957</v>
      </c>
      <c r="P1298" s="12">
        <v>5.7898550724637683E-2</v>
      </c>
      <c r="R1298" t="s">
        <v>295</v>
      </c>
      <c r="S1298">
        <v>57957</v>
      </c>
      <c r="T1298" s="12">
        <v>3.5555555555555556E-2</v>
      </c>
    </row>
    <row r="1299" spans="2:20" x14ac:dyDescent="0.3">
      <c r="B1299" t="s">
        <v>253</v>
      </c>
      <c r="C1299">
        <v>93126</v>
      </c>
      <c r="D1299" s="12">
        <v>8.3333333333333332E-3</v>
      </c>
      <c r="F1299" t="s">
        <v>301</v>
      </c>
      <c r="G1299">
        <v>54854</v>
      </c>
      <c r="H1299" s="12">
        <v>8.9047619047619042E-2</v>
      </c>
      <c r="J1299" t="s">
        <v>302</v>
      </c>
      <c r="K1299">
        <v>54854</v>
      </c>
      <c r="L1299" s="12">
        <v>5.2222222222222225E-2</v>
      </c>
      <c r="N1299" t="s">
        <v>294</v>
      </c>
      <c r="O1299">
        <v>57958</v>
      </c>
      <c r="P1299" s="12">
        <v>7.6455555555555554E-2</v>
      </c>
      <c r="R1299" t="s">
        <v>295</v>
      </c>
      <c r="S1299">
        <v>57958</v>
      </c>
      <c r="T1299" s="12">
        <v>3.1064814814814812E-2</v>
      </c>
    </row>
    <row r="1300" spans="2:20" x14ac:dyDescent="0.3">
      <c r="B1300" t="s">
        <v>253</v>
      </c>
      <c r="C1300">
        <v>93127</v>
      </c>
      <c r="D1300" s="12">
        <v>8.8888888888888889E-3</v>
      </c>
      <c r="F1300" t="s">
        <v>301</v>
      </c>
      <c r="G1300">
        <v>54855</v>
      </c>
      <c r="H1300" s="12">
        <v>7.9722222222222222E-2</v>
      </c>
      <c r="J1300" t="s">
        <v>302</v>
      </c>
      <c r="K1300">
        <v>54855</v>
      </c>
      <c r="L1300" s="12">
        <v>0.04</v>
      </c>
      <c r="N1300" t="s">
        <v>294</v>
      </c>
      <c r="O1300">
        <v>57959</v>
      </c>
      <c r="P1300" s="12">
        <v>4.3831018518518512E-2</v>
      </c>
      <c r="R1300" t="s">
        <v>295</v>
      </c>
      <c r="S1300">
        <v>57959</v>
      </c>
      <c r="T1300" s="12">
        <v>3.847222222222222E-2</v>
      </c>
    </row>
    <row r="1301" spans="2:20" x14ac:dyDescent="0.3">
      <c r="B1301" t="s">
        <v>253</v>
      </c>
      <c r="C1301">
        <v>93128</v>
      </c>
      <c r="D1301" s="12">
        <v>8.8888888888888889E-3</v>
      </c>
      <c r="F1301" t="s">
        <v>301</v>
      </c>
      <c r="G1301">
        <v>54856</v>
      </c>
      <c r="H1301" s="12">
        <v>9.6175213675213672E-2</v>
      </c>
      <c r="J1301" t="s">
        <v>302</v>
      </c>
      <c r="K1301">
        <v>54856</v>
      </c>
      <c r="L1301" s="12">
        <v>3.4444444444444444E-2</v>
      </c>
      <c r="N1301" t="s">
        <v>294</v>
      </c>
      <c r="O1301">
        <v>57960</v>
      </c>
      <c r="P1301" s="12">
        <v>5.5785024154589372E-2</v>
      </c>
      <c r="R1301" t="s">
        <v>295</v>
      </c>
      <c r="S1301">
        <v>57960</v>
      </c>
      <c r="T1301" s="12">
        <v>3.911111111111111E-2</v>
      </c>
    </row>
    <row r="1302" spans="2:20" x14ac:dyDescent="0.3">
      <c r="B1302" t="s">
        <v>253</v>
      </c>
      <c r="C1302">
        <v>93129</v>
      </c>
      <c r="D1302" s="12">
        <v>9.7222222222222224E-3</v>
      </c>
      <c r="F1302" t="s">
        <v>301</v>
      </c>
      <c r="G1302">
        <v>54857</v>
      </c>
      <c r="H1302" s="12">
        <v>7.676587301587301E-2</v>
      </c>
      <c r="J1302" t="s">
        <v>302</v>
      </c>
      <c r="K1302">
        <v>54857</v>
      </c>
      <c r="L1302" s="17" t="e">
        <v>#DIV/0!</v>
      </c>
      <c r="N1302" t="s">
        <v>294</v>
      </c>
      <c r="O1302">
        <v>57961</v>
      </c>
      <c r="P1302" s="12">
        <v>1.9814814814814816E-2</v>
      </c>
      <c r="R1302" t="s">
        <v>295</v>
      </c>
      <c r="S1302">
        <v>57961</v>
      </c>
      <c r="T1302" s="12">
        <v>2.9722222222222223E-2</v>
      </c>
    </row>
    <row r="1303" spans="2:20" x14ac:dyDescent="0.3">
      <c r="B1303" t="s">
        <v>253</v>
      </c>
      <c r="C1303">
        <v>93130</v>
      </c>
      <c r="D1303" s="12">
        <v>8.8888888888888889E-3</v>
      </c>
      <c r="F1303" t="s">
        <v>301</v>
      </c>
      <c r="G1303">
        <v>54858</v>
      </c>
      <c r="H1303" s="12">
        <v>0.10282407407407407</v>
      </c>
      <c r="J1303" t="s">
        <v>302</v>
      </c>
      <c r="K1303">
        <v>54858</v>
      </c>
      <c r="L1303" s="12">
        <v>4.9444444444444444E-2</v>
      </c>
      <c r="N1303" t="s">
        <v>294</v>
      </c>
      <c r="O1303">
        <v>57962</v>
      </c>
      <c r="P1303" s="12">
        <v>1.2839506172839505E-2</v>
      </c>
      <c r="R1303" t="s">
        <v>295</v>
      </c>
      <c r="S1303">
        <v>57962</v>
      </c>
      <c r="T1303" s="12">
        <v>2.8388888888888891E-2</v>
      </c>
    </row>
    <row r="1304" spans="2:20" x14ac:dyDescent="0.3">
      <c r="B1304" t="s">
        <v>253</v>
      </c>
      <c r="C1304">
        <v>93131</v>
      </c>
      <c r="D1304" s="12">
        <v>8.8888888888888889E-3</v>
      </c>
      <c r="F1304" t="s">
        <v>301</v>
      </c>
      <c r="G1304">
        <v>54859</v>
      </c>
      <c r="H1304" s="12">
        <v>0.1062037037037037</v>
      </c>
      <c r="J1304" t="s">
        <v>302</v>
      </c>
      <c r="K1304">
        <v>54859</v>
      </c>
      <c r="L1304" s="12">
        <v>3.5000000000000003E-2</v>
      </c>
      <c r="N1304" t="s">
        <v>294</v>
      </c>
      <c r="O1304">
        <v>57963</v>
      </c>
      <c r="P1304" s="17">
        <v>-1.2646198830409357E-2</v>
      </c>
      <c r="R1304" t="s">
        <v>295</v>
      </c>
      <c r="S1304">
        <v>57963</v>
      </c>
      <c r="T1304" s="12">
        <v>3.1222222222222224E-2</v>
      </c>
    </row>
    <row r="1305" spans="2:20" x14ac:dyDescent="0.3">
      <c r="B1305" t="s">
        <v>253</v>
      </c>
      <c r="C1305">
        <v>93132</v>
      </c>
      <c r="D1305" s="12">
        <v>8.611111111111111E-3</v>
      </c>
      <c r="F1305" t="s">
        <v>301</v>
      </c>
      <c r="G1305">
        <v>54860</v>
      </c>
      <c r="H1305" s="12">
        <v>8.1388888888888886E-2</v>
      </c>
      <c r="J1305" t="s">
        <v>302</v>
      </c>
      <c r="K1305">
        <v>54860</v>
      </c>
      <c r="L1305" s="17" t="e">
        <v>#DIV/0!</v>
      </c>
      <c r="N1305" t="s">
        <v>294</v>
      </c>
      <c r="O1305">
        <v>57964</v>
      </c>
      <c r="P1305" s="12">
        <v>1.5263157894736841E-2</v>
      </c>
      <c r="R1305" t="s">
        <v>295</v>
      </c>
      <c r="S1305">
        <v>57964</v>
      </c>
      <c r="T1305" s="12">
        <v>3.5416666666666666E-2</v>
      </c>
    </row>
    <row r="1306" spans="2:20" x14ac:dyDescent="0.3">
      <c r="B1306" t="s">
        <v>253</v>
      </c>
      <c r="C1306">
        <v>93133</v>
      </c>
      <c r="D1306" s="12">
        <v>9.1666666666666667E-3</v>
      </c>
      <c r="F1306" t="s">
        <v>301</v>
      </c>
      <c r="G1306">
        <v>54861</v>
      </c>
      <c r="H1306" s="12">
        <v>6.9004629629629624E-2</v>
      </c>
      <c r="J1306" t="s">
        <v>302</v>
      </c>
      <c r="K1306">
        <v>54861</v>
      </c>
      <c r="L1306" s="17" t="e">
        <v>#DIV/0!</v>
      </c>
      <c r="N1306" t="s">
        <v>294</v>
      </c>
      <c r="O1306">
        <v>57965</v>
      </c>
      <c r="P1306" s="12">
        <v>1.0350877192982456E-2</v>
      </c>
      <c r="R1306" t="s">
        <v>295</v>
      </c>
      <c r="S1306">
        <v>57965</v>
      </c>
      <c r="T1306" s="12">
        <v>3.5888888888888887E-2</v>
      </c>
    </row>
    <row r="1307" spans="2:20" x14ac:dyDescent="0.3">
      <c r="B1307" t="s">
        <v>253</v>
      </c>
      <c r="C1307">
        <v>93134</v>
      </c>
      <c r="D1307" s="12">
        <v>8.8888888888888889E-3</v>
      </c>
      <c r="F1307" t="s">
        <v>301</v>
      </c>
      <c r="G1307">
        <v>54862</v>
      </c>
      <c r="H1307" s="12">
        <v>9.3055555555555544E-2</v>
      </c>
      <c r="J1307" t="s">
        <v>302</v>
      </c>
      <c r="K1307">
        <v>54862</v>
      </c>
      <c r="L1307" s="12">
        <v>4.777777777777778E-2</v>
      </c>
      <c r="N1307" t="s">
        <v>294</v>
      </c>
      <c r="O1307">
        <v>57966</v>
      </c>
      <c r="P1307" s="12">
        <v>2.8333333333333332E-2</v>
      </c>
      <c r="R1307" t="s">
        <v>295</v>
      </c>
      <c r="S1307">
        <v>57966</v>
      </c>
      <c r="T1307" s="12">
        <v>2.6222222222222223E-2</v>
      </c>
    </row>
    <row r="1308" spans="2:20" x14ac:dyDescent="0.3">
      <c r="B1308" t="s">
        <v>253</v>
      </c>
      <c r="C1308">
        <v>93135</v>
      </c>
      <c r="D1308" s="12">
        <v>9.1666666666666667E-3</v>
      </c>
      <c r="F1308" t="s">
        <v>301</v>
      </c>
      <c r="G1308">
        <v>54863</v>
      </c>
      <c r="H1308" s="12">
        <v>6.7083333333333342E-2</v>
      </c>
      <c r="J1308" t="s">
        <v>302</v>
      </c>
      <c r="K1308">
        <v>54863</v>
      </c>
      <c r="L1308" s="17" t="e">
        <v>#DIV/0!</v>
      </c>
      <c r="N1308" t="s">
        <v>294</v>
      </c>
      <c r="O1308">
        <v>57967</v>
      </c>
      <c r="P1308" s="12">
        <v>3.0992063492063494E-2</v>
      </c>
      <c r="R1308" t="s">
        <v>295</v>
      </c>
      <c r="S1308">
        <v>57967</v>
      </c>
      <c r="T1308" s="12">
        <v>2.2083333333333333E-2</v>
      </c>
    </row>
    <row r="1309" spans="2:20" x14ac:dyDescent="0.3">
      <c r="B1309" t="s">
        <v>253</v>
      </c>
      <c r="C1309">
        <v>93136</v>
      </c>
      <c r="D1309" s="12">
        <v>9.1666666666666667E-3</v>
      </c>
      <c r="F1309" t="s">
        <v>301</v>
      </c>
      <c r="G1309">
        <v>54864</v>
      </c>
      <c r="H1309" s="12">
        <v>0.1138095238095238</v>
      </c>
      <c r="J1309" t="s">
        <v>302</v>
      </c>
      <c r="K1309">
        <v>54864</v>
      </c>
      <c r="L1309" s="17" t="e">
        <v>#DIV/0!</v>
      </c>
      <c r="N1309" t="s">
        <v>294</v>
      </c>
      <c r="O1309">
        <v>57968</v>
      </c>
      <c r="P1309" s="12">
        <v>2.4706790123456793E-2</v>
      </c>
      <c r="R1309" t="s">
        <v>295</v>
      </c>
      <c r="S1309">
        <v>57968</v>
      </c>
      <c r="T1309" s="12">
        <v>2.1388888888888888E-2</v>
      </c>
    </row>
    <row r="1310" spans="2:20" x14ac:dyDescent="0.3">
      <c r="B1310" t="s">
        <v>253</v>
      </c>
      <c r="C1310">
        <v>93137</v>
      </c>
      <c r="D1310" s="12">
        <v>9.7222222222222224E-3</v>
      </c>
      <c r="F1310" t="s">
        <v>301</v>
      </c>
      <c r="G1310">
        <v>54865</v>
      </c>
      <c r="H1310" s="12">
        <v>6.1845238095238099E-2</v>
      </c>
      <c r="J1310" t="s">
        <v>302</v>
      </c>
      <c r="K1310">
        <v>54865</v>
      </c>
      <c r="L1310" s="17" t="e">
        <v>#DIV/0!</v>
      </c>
      <c r="N1310" t="s">
        <v>294</v>
      </c>
      <c r="O1310">
        <v>57969</v>
      </c>
      <c r="P1310" s="12">
        <v>1.9814814814814816E-2</v>
      </c>
      <c r="R1310" t="s">
        <v>295</v>
      </c>
      <c r="S1310">
        <v>57969</v>
      </c>
      <c r="T1310" s="12">
        <v>2.9722222222222223E-2</v>
      </c>
    </row>
    <row r="1311" spans="2:20" x14ac:dyDescent="0.3">
      <c r="B1311" t="s">
        <v>253</v>
      </c>
      <c r="C1311">
        <v>93138</v>
      </c>
      <c r="D1311" s="12">
        <v>9.1666666666666667E-3</v>
      </c>
      <c r="F1311" t="s">
        <v>301</v>
      </c>
      <c r="G1311">
        <v>54866</v>
      </c>
      <c r="H1311" s="12">
        <v>9.2970085470085465E-2</v>
      </c>
      <c r="J1311" t="s">
        <v>302</v>
      </c>
      <c r="K1311">
        <v>54866</v>
      </c>
      <c r="L1311" s="12">
        <v>3.9722222222222221E-2</v>
      </c>
      <c r="N1311" t="s">
        <v>294</v>
      </c>
      <c r="O1311">
        <v>57970</v>
      </c>
      <c r="P1311" s="12">
        <v>1.2839506172839505E-2</v>
      </c>
      <c r="R1311" t="s">
        <v>295</v>
      </c>
      <c r="S1311">
        <v>57970</v>
      </c>
      <c r="T1311" s="12">
        <v>2.8388888888888891E-2</v>
      </c>
    </row>
    <row r="1312" spans="2:20" x14ac:dyDescent="0.3">
      <c r="B1312" t="s">
        <v>253</v>
      </c>
      <c r="C1312">
        <v>93139</v>
      </c>
      <c r="D1312" s="12">
        <v>8.3333333333333332E-3</v>
      </c>
      <c r="F1312" t="s">
        <v>301</v>
      </c>
      <c r="G1312">
        <v>54867</v>
      </c>
      <c r="H1312" s="12">
        <v>8.7638888888888891E-2</v>
      </c>
      <c r="J1312" t="s">
        <v>302</v>
      </c>
      <c r="K1312">
        <v>54867</v>
      </c>
      <c r="L1312" s="12">
        <v>4.6944444444444441E-2</v>
      </c>
      <c r="N1312" t="s">
        <v>294</v>
      </c>
      <c r="O1312">
        <v>57971</v>
      </c>
      <c r="P1312" s="17">
        <v>-1.2646198830409357E-2</v>
      </c>
      <c r="R1312" t="s">
        <v>295</v>
      </c>
      <c r="S1312">
        <v>57971</v>
      </c>
      <c r="T1312" s="12">
        <v>3.1222222222222224E-2</v>
      </c>
    </row>
    <row r="1313" spans="2:20" x14ac:dyDescent="0.3">
      <c r="B1313" t="s">
        <v>253</v>
      </c>
      <c r="C1313">
        <v>93140</v>
      </c>
      <c r="D1313" s="12">
        <v>9.7222222222222224E-3</v>
      </c>
      <c r="F1313" t="s">
        <v>301</v>
      </c>
      <c r="G1313">
        <v>54868</v>
      </c>
      <c r="H1313" s="12">
        <v>0.11324786324786326</v>
      </c>
      <c r="J1313" t="s">
        <v>302</v>
      </c>
      <c r="K1313">
        <v>54868</v>
      </c>
      <c r="L1313" s="17" t="e">
        <v>#DIV/0!</v>
      </c>
      <c r="N1313" t="s">
        <v>294</v>
      </c>
      <c r="O1313">
        <v>57972</v>
      </c>
      <c r="P1313" s="12">
        <v>9.4152046783625726E-3</v>
      </c>
      <c r="R1313" t="s">
        <v>295</v>
      </c>
      <c r="S1313">
        <v>57972</v>
      </c>
      <c r="T1313" s="12">
        <v>3.9444444444444442E-2</v>
      </c>
    </row>
    <row r="1314" spans="2:20" x14ac:dyDescent="0.3">
      <c r="B1314" t="s">
        <v>253</v>
      </c>
      <c r="C1314">
        <v>93141</v>
      </c>
      <c r="D1314" s="12">
        <v>8.8888888888888889E-3</v>
      </c>
      <c r="F1314" t="s">
        <v>301</v>
      </c>
      <c r="G1314">
        <v>54869</v>
      </c>
      <c r="H1314" s="12">
        <v>7.9900793650793639E-2</v>
      </c>
      <c r="J1314" t="s">
        <v>302</v>
      </c>
      <c r="K1314">
        <v>54869</v>
      </c>
      <c r="L1314" s="12">
        <v>5.0833333333333335E-2</v>
      </c>
      <c r="N1314" t="s">
        <v>294</v>
      </c>
      <c r="O1314">
        <v>57973</v>
      </c>
      <c r="P1314" s="12">
        <v>1.7470760233918126E-2</v>
      </c>
      <c r="R1314" t="s">
        <v>295</v>
      </c>
      <c r="S1314">
        <v>57973</v>
      </c>
      <c r="T1314" s="12">
        <v>3.2500000000000001E-2</v>
      </c>
    </row>
    <row r="1315" spans="2:20" x14ac:dyDescent="0.3">
      <c r="B1315" t="s">
        <v>253</v>
      </c>
      <c r="C1315">
        <v>93142</v>
      </c>
      <c r="D1315" s="12">
        <v>8.8888888888888889E-3</v>
      </c>
      <c r="F1315" t="s">
        <v>301</v>
      </c>
      <c r="G1315">
        <v>54870</v>
      </c>
      <c r="H1315" s="12">
        <v>0.10166666666666667</v>
      </c>
      <c r="J1315" t="s">
        <v>302</v>
      </c>
      <c r="K1315">
        <v>54870</v>
      </c>
      <c r="L1315" s="12">
        <v>0.04</v>
      </c>
      <c r="N1315" t="s">
        <v>294</v>
      </c>
      <c r="O1315">
        <v>57974</v>
      </c>
      <c r="P1315" s="12">
        <v>1.8374999999999999E-2</v>
      </c>
      <c r="R1315" t="s">
        <v>295</v>
      </c>
      <c r="S1315">
        <v>57974</v>
      </c>
      <c r="T1315" s="12">
        <v>2.9388888888888888E-2</v>
      </c>
    </row>
    <row r="1316" spans="2:20" x14ac:dyDescent="0.3">
      <c r="B1316" t="s">
        <v>253</v>
      </c>
      <c r="C1316">
        <v>93143</v>
      </c>
      <c r="D1316" s="12">
        <v>9.7222222222222224E-3</v>
      </c>
      <c r="F1316" t="s">
        <v>301</v>
      </c>
      <c r="G1316">
        <v>54871</v>
      </c>
      <c r="H1316" s="12">
        <v>0.12518518518518518</v>
      </c>
      <c r="J1316" t="s">
        <v>302</v>
      </c>
      <c r="K1316">
        <v>54871</v>
      </c>
      <c r="L1316" s="17" t="e">
        <v>#DIV/0!</v>
      </c>
      <c r="N1316" t="s">
        <v>294</v>
      </c>
      <c r="O1316">
        <v>57975</v>
      </c>
      <c r="P1316" s="12">
        <v>2.4269005847953218E-2</v>
      </c>
      <c r="R1316" t="s">
        <v>295</v>
      </c>
      <c r="S1316">
        <v>57975</v>
      </c>
      <c r="T1316" s="12">
        <v>2.6500000000000003E-2</v>
      </c>
    </row>
    <row r="1317" spans="2:20" x14ac:dyDescent="0.3">
      <c r="B1317" t="s">
        <v>253</v>
      </c>
      <c r="C1317">
        <v>93144</v>
      </c>
      <c r="D1317" s="12">
        <v>9.1666666666666667E-3</v>
      </c>
      <c r="F1317" t="s">
        <v>301</v>
      </c>
      <c r="G1317">
        <v>54872</v>
      </c>
      <c r="H1317" s="12">
        <v>8.9920634920634929E-2</v>
      </c>
      <c r="J1317" t="s">
        <v>302</v>
      </c>
      <c r="K1317">
        <v>54872</v>
      </c>
      <c r="L1317" s="12">
        <v>5.4444444444444441E-2</v>
      </c>
      <c r="N1317" t="s">
        <v>294</v>
      </c>
      <c r="O1317">
        <v>57976</v>
      </c>
      <c r="P1317" s="12">
        <v>1.8277777777777778E-2</v>
      </c>
      <c r="R1317" t="s">
        <v>295</v>
      </c>
      <c r="S1317">
        <v>57976</v>
      </c>
      <c r="T1317" s="12">
        <v>2.6555555555555554E-2</v>
      </c>
    </row>
    <row r="1318" spans="2:20" x14ac:dyDescent="0.3">
      <c r="B1318" t="s">
        <v>253</v>
      </c>
      <c r="C1318">
        <v>93145</v>
      </c>
      <c r="D1318" s="12">
        <v>8.8888888888888889E-3</v>
      </c>
      <c r="F1318" t="s">
        <v>301</v>
      </c>
      <c r="G1318">
        <v>54873</v>
      </c>
      <c r="H1318" s="12">
        <v>7.9743589743589735E-2</v>
      </c>
      <c r="J1318" t="s">
        <v>302</v>
      </c>
      <c r="K1318">
        <v>54873</v>
      </c>
      <c r="L1318" s="17" t="e">
        <v>#DIV/0!</v>
      </c>
      <c r="N1318" t="s">
        <v>294</v>
      </c>
      <c r="O1318">
        <v>57977</v>
      </c>
      <c r="P1318" s="12">
        <v>1.9444444444444445E-2</v>
      </c>
      <c r="R1318" t="s">
        <v>295</v>
      </c>
      <c r="S1318">
        <v>57977</v>
      </c>
      <c r="T1318" s="12">
        <v>2.5069444444444443E-2</v>
      </c>
    </row>
    <row r="1319" spans="2:20" x14ac:dyDescent="0.3">
      <c r="B1319" t="s">
        <v>253</v>
      </c>
      <c r="C1319">
        <v>93146</v>
      </c>
      <c r="D1319" s="12">
        <v>9.4444444444444445E-3</v>
      </c>
      <c r="F1319" t="s">
        <v>301</v>
      </c>
      <c r="G1319">
        <v>54874</v>
      </c>
      <c r="H1319" s="12">
        <v>8.324074074074074E-2</v>
      </c>
      <c r="J1319" t="s">
        <v>302</v>
      </c>
      <c r="K1319">
        <v>54874</v>
      </c>
      <c r="L1319" s="12">
        <v>5.1388888888888887E-2</v>
      </c>
      <c r="N1319" t="s">
        <v>294</v>
      </c>
      <c r="O1319">
        <v>57978</v>
      </c>
      <c r="P1319" s="12">
        <v>1.6216931216931216E-2</v>
      </c>
      <c r="R1319" t="s">
        <v>295</v>
      </c>
      <c r="S1319">
        <v>57978</v>
      </c>
      <c r="T1319" s="12">
        <v>3.3111111111111112E-2</v>
      </c>
    </row>
    <row r="1320" spans="2:20" x14ac:dyDescent="0.3">
      <c r="B1320" t="s">
        <v>253</v>
      </c>
      <c r="C1320">
        <v>93147</v>
      </c>
      <c r="D1320" s="12">
        <v>9.1666666666666667E-3</v>
      </c>
      <c r="F1320" t="s">
        <v>301</v>
      </c>
      <c r="G1320">
        <v>54875</v>
      </c>
      <c r="H1320" s="12">
        <v>6.3974358974358977E-2</v>
      </c>
      <c r="J1320" t="s">
        <v>302</v>
      </c>
      <c r="K1320">
        <v>54875</v>
      </c>
      <c r="L1320" s="17" t="e">
        <v>#DIV/0!</v>
      </c>
      <c r="N1320" t="s">
        <v>294</v>
      </c>
      <c r="O1320">
        <v>57979</v>
      </c>
      <c r="P1320" s="12">
        <v>1.4012345679012347E-2</v>
      </c>
      <c r="R1320" t="s">
        <v>295</v>
      </c>
      <c r="S1320">
        <v>57979</v>
      </c>
      <c r="T1320" s="12">
        <v>3.5833333333333335E-2</v>
      </c>
    </row>
    <row r="1321" spans="2:20" x14ac:dyDescent="0.3">
      <c r="B1321" t="s">
        <v>253</v>
      </c>
      <c r="C1321">
        <v>93148</v>
      </c>
      <c r="D1321" s="12">
        <v>8.8888888888888889E-3</v>
      </c>
      <c r="F1321" t="s">
        <v>301</v>
      </c>
      <c r="G1321">
        <v>54876</v>
      </c>
      <c r="H1321" s="12">
        <v>9.5534188034188033E-2</v>
      </c>
      <c r="J1321" t="s">
        <v>302</v>
      </c>
      <c r="K1321">
        <v>54876</v>
      </c>
      <c r="L1321" s="12">
        <v>4.8055555555555553E-2</v>
      </c>
      <c r="N1321" t="s">
        <v>294</v>
      </c>
      <c r="O1321">
        <v>57980</v>
      </c>
      <c r="P1321" s="12">
        <v>9.6141975308641978E-3</v>
      </c>
      <c r="R1321" t="s">
        <v>295</v>
      </c>
      <c r="S1321">
        <v>57980</v>
      </c>
      <c r="T1321" s="12">
        <v>2.3444444444444445E-2</v>
      </c>
    </row>
    <row r="1322" spans="2:20" x14ac:dyDescent="0.3">
      <c r="B1322" t="s">
        <v>253</v>
      </c>
      <c r="C1322">
        <v>93149</v>
      </c>
      <c r="D1322" s="12">
        <v>8.611111111111111E-3</v>
      </c>
      <c r="F1322" t="s">
        <v>301</v>
      </c>
      <c r="G1322">
        <v>54877</v>
      </c>
      <c r="H1322" s="12">
        <v>0.10963675213675214</v>
      </c>
      <c r="J1322" t="s">
        <v>302</v>
      </c>
      <c r="K1322">
        <v>54877</v>
      </c>
      <c r="L1322" s="17" t="e">
        <v>#DIV/0!</v>
      </c>
      <c r="N1322" t="s">
        <v>294</v>
      </c>
      <c r="O1322">
        <v>57981</v>
      </c>
      <c r="P1322" s="12">
        <v>1.867283950617284E-2</v>
      </c>
      <c r="R1322" t="s">
        <v>295</v>
      </c>
      <c r="S1322">
        <v>57981</v>
      </c>
      <c r="T1322" s="12">
        <v>2.5902777777777778E-2</v>
      </c>
    </row>
    <row r="1323" spans="2:20" x14ac:dyDescent="0.3">
      <c r="B1323" t="s">
        <v>253</v>
      </c>
      <c r="C1323">
        <v>93150</v>
      </c>
      <c r="D1323" s="12">
        <v>9.4444444444444445E-3</v>
      </c>
      <c r="F1323" t="s">
        <v>301</v>
      </c>
      <c r="G1323">
        <v>54878</v>
      </c>
      <c r="H1323" s="12">
        <v>0.10767094017094017</v>
      </c>
      <c r="J1323" t="s">
        <v>302</v>
      </c>
      <c r="K1323">
        <v>54878</v>
      </c>
      <c r="L1323" s="12">
        <v>0.04</v>
      </c>
      <c r="N1323" t="s">
        <v>294</v>
      </c>
      <c r="O1323">
        <v>57982</v>
      </c>
      <c r="P1323" s="12">
        <v>1.280701754385965E-2</v>
      </c>
      <c r="R1323" t="s">
        <v>295</v>
      </c>
      <c r="S1323">
        <v>57982</v>
      </c>
      <c r="T1323" s="12">
        <v>2.9374999999999998E-2</v>
      </c>
    </row>
    <row r="1324" spans="2:20" x14ac:dyDescent="0.3">
      <c r="B1324" t="s">
        <v>253</v>
      </c>
      <c r="C1324">
        <v>93151</v>
      </c>
      <c r="D1324" s="12">
        <v>9.4444444444444445E-3</v>
      </c>
      <c r="F1324" t="s">
        <v>301</v>
      </c>
      <c r="G1324">
        <v>54879</v>
      </c>
      <c r="H1324" s="12">
        <v>0.10767094017094017</v>
      </c>
      <c r="J1324" t="s">
        <v>302</v>
      </c>
      <c r="K1324">
        <v>54879</v>
      </c>
      <c r="L1324" s="17" t="e">
        <v>#DIV/0!</v>
      </c>
      <c r="N1324" t="s">
        <v>294</v>
      </c>
      <c r="O1324">
        <v>57983</v>
      </c>
      <c r="P1324" s="12">
        <v>1.4970760233918129E-2</v>
      </c>
      <c r="R1324" t="s">
        <v>295</v>
      </c>
      <c r="S1324">
        <v>57983</v>
      </c>
      <c r="T1324" s="12">
        <v>2.9666666666666668E-2</v>
      </c>
    </row>
    <row r="1325" spans="2:20" x14ac:dyDescent="0.3">
      <c r="B1325" t="s">
        <v>253</v>
      </c>
      <c r="C1325">
        <v>93152</v>
      </c>
      <c r="D1325" s="12">
        <v>9.1666666666666667E-3</v>
      </c>
      <c r="F1325" t="s">
        <v>301</v>
      </c>
      <c r="G1325">
        <v>54880</v>
      </c>
      <c r="H1325" s="12">
        <v>0.11965811965811966</v>
      </c>
      <c r="J1325" t="s">
        <v>302</v>
      </c>
      <c r="K1325">
        <v>54880</v>
      </c>
      <c r="L1325" s="12">
        <v>5.8055555555555555E-2</v>
      </c>
      <c r="N1325" t="s">
        <v>294</v>
      </c>
      <c r="O1325">
        <v>57984</v>
      </c>
      <c r="P1325" s="12">
        <v>2.4569444444444442E-2</v>
      </c>
      <c r="R1325" t="s">
        <v>295</v>
      </c>
      <c r="S1325">
        <v>57984</v>
      </c>
      <c r="T1325" s="12">
        <v>2.3333333333333334E-2</v>
      </c>
    </row>
    <row r="1326" spans="2:20" x14ac:dyDescent="0.3">
      <c r="B1326" t="s">
        <v>253</v>
      </c>
      <c r="C1326">
        <v>93153</v>
      </c>
      <c r="D1326" s="12">
        <v>9.7222222222222224E-3</v>
      </c>
      <c r="F1326" t="s">
        <v>301</v>
      </c>
      <c r="G1326">
        <v>54881</v>
      </c>
      <c r="H1326" s="12">
        <v>9.6089743589743593E-2</v>
      </c>
      <c r="J1326" t="s">
        <v>302</v>
      </c>
      <c r="K1326">
        <v>54881</v>
      </c>
      <c r="L1326" s="12">
        <v>5.7777777777777775E-2</v>
      </c>
      <c r="N1326" t="s">
        <v>294</v>
      </c>
      <c r="O1326">
        <v>57985</v>
      </c>
      <c r="P1326" s="12">
        <v>1.2698412698412698E-2</v>
      </c>
      <c r="R1326" t="s">
        <v>295</v>
      </c>
      <c r="S1326">
        <v>57985</v>
      </c>
      <c r="T1326" s="12">
        <v>2.9166666666666667E-2</v>
      </c>
    </row>
    <row r="1327" spans="2:20" x14ac:dyDescent="0.3">
      <c r="B1327" t="s">
        <v>253</v>
      </c>
      <c r="C1327">
        <v>93154</v>
      </c>
      <c r="D1327" s="12">
        <v>8.3333333333333332E-3</v>
      </c>
      <c r="F1327" t="s">
        <v>301</v>
      </c>
      <c r="G1327">
        <v>54882</v>
      </c>
      <c r="H1327" s="12">
        <v>8.4850427350427346E-2</v>
      </c>
      <c r="J1327" t="s">
        <v>302</v>
      </c>
      <c r="K1327">
        <v>54882</v>
      </c>
      <c r="L1327" s="17" t="e">
        <v>#DIV/0!</v>
      </c>
      <c r="N1327" t="s">
        <v>294</v>
      </c>
      <c r="O1327">
        <v>57986</v>
      </c>
      <c r="P1327" s="12">
        <v>2.361111111111111E-2</v>
      </c>
      <c r="R1327" t="s">
        <v>295</v>
      </c>
      <c r="S1327">
        <v>57986</v>
      </c>
      <c r="T1327" s="12">
        <v>2.9777777777777775E-2</v>
      </c>
    </row>
    <row r="1328" spans="2:20" x14ac:dyDescent="0.3">
      <c r="B1328" t="s">
        <v>253</v>
      </c>
      <c r="C1328">
        <v>93155</v>
      </c>
      <c r="D1328" s="12">
        <v>8.611111111111111E-3</v>
      </c>
      <c r="F1328" t="s">
        <v>301</v>
      </c>
      <c r="G1328">
        <v>54883</v>
      </c>
      <c r="H1328" s="12">
        <v>6.7628205128205124E-2</v>
      </c>
      <c r="J1328" t="s">
        <v>302</v>
      </c>
      <c r="K1328">
        <v>54883</v>
      </c>
      <c r="L1328" s="12">
        <v>5.4444444444444441E-2</v>
      </c>
      <c r="N1328" t="s">
        <v>294</v>
      </c>
      <c r="O1328">
        <v>57987</v>
      </c>
      <c r="P1328" s="12">
        <v>9.737654320987655E-3</v>
      </c>
      <c r="R1328" t="s">
        <v>295</v>
      </c>
      <c r="S1328">
        <v>57987</v>
      </c>
      <c r="T1328" s="12">
        <v>3.9722222222222221E-2</v>
      </c>
    </row>
    <row r="1329" spans="2:20" x14ac:dyDescent="0.3">
      <c r="B1329" t="s">
        <v>253</v>
      </c>
      <c r="C1329">
        <v>93156</v>
      </c>
      <c r="D1329" s="12">
        <v>9.1666666666666667E-3</v>
      </c>
      <c r="F1329" t="s">
        <v>301</v>
      </c>
      <c r="G1329">
        <v>54884</v>
      </c>
      <c r="H1329" s="12">
        <v>6.1752136752136755E-2</v>
      </c>
      <c r="J1329" t="s">
        <v>302</v>
      </c>
      <c r="K1329">
        <v>54884</v>
      </c>
      <c r="L1329" s="17" t="e">
        <v>#DIV/0!</v>
      </c>
      <c r="N1329" t="s">
        <v>294</v>
      </c>
      <c r="O1329">
        <v>57988</v>
      </c>
      <c r="P1329" s="12">
        <v>1.6265432098765433E-2</v>
      </c>
      <c r="R1329" t="s">
        <v>295</v>
      </c>
      <c r="S1329">
        <v>57988</v>
      </c>
      <c r="T1329" s="12">
        <v>2.0166666666666666E-2</v>
      </c>
    </row>
    <row r="1330" spans="2:20" x14ac:dyDescent="0.3">
      <c r="B1330" t="s">
        <v>253</v>
      </c>
      <c r="C1330">
        <v>93157</v>
      </c>
      <c r="D1330" s="12">
        <v>9.1666666666666667E-3</v>
      </c>
      <c r="F1330" t="s">
        <v>301</v>
      </c>
      <c r="G1330">
        <v>54885</v>
      </c>
      <c r="H1330" s="12">
        <v>0.12397435897435896</v>
      </c>
      <c r="J1330" t="s">
        <v>302</v>
      </c>
      <c r="K1330">
        <v>54885</v>
      </c>
      <c r="L1330" s="12">
        <v>5.2222222222222225E-2</v>
      </c>
      <c r="N1330" t="s">
        <v>294</v>
      </c>
      <c r="O1330">
        <v>57989</v>
      </c>
      <c r="P1330" s="12">
        <v>1.1311728395061728E-2</v>
      </c>
      <c r="R1330" t="s">
        <v>295</v>
      </c>
      <c r="S1330">
        <v>57989</v>
      </c>
      <c r="T1330" s="12">
        <v>3.0069444444444444E-2</v>
      </c>
    </row>
    <row r="1331" spans="2:20" x14ac:dyDescent="0.3">
      <c r="B1331" t="s">
        <v>253</v>
      </c>
      <c r="C1331">
        <v>93158</v>
      </c>
      <c r="D1331" s="12">
        <v>8.8888888888888889E-3</v>
      </c>
      <c r="F1331" t="s">
        <v>301</v>
      </c>
      <c r="G1331">
        <v>54886</v>
      </c>
      <c r="H1331" s="12">
        <v>0.10335470085470086</v>
      </c>
      <c r="J1331" t="s">
        <v>302</v>
      </c>
      <c r="K1331">
        <v>54886</v>
      </c>
      <c r="L1331" s="17" t="e">
        <v>#DIV/0!</v>
      </c>
      <c r="N1331" t="s">
        <v>294</v>
      </c>
      <c r="O1331">
        <v>57990</v>
      </c>
      <c r="P1331" s="12">
        <v>2.0862573099415204E-2</v>
      </c>
      <c r="R1331" t="s">
        <v>295</v>
      </c>
      <c r="S1331">
        <v>57990</v>
      </c>
      <c r="T1331" s="12">
        <v>2.5416666666666667E-2</v>
      </c>
    </row>
    <row r="1332" spans="2:20" x14ac:dyDescent="0.3">
      <c r="B1332" t="s">
        <v>253</v>
      </c>
      <c r="C1332">
        <v>93159</v>
      </c>
      <c r="D1332" s="12">
        <v>9.4444444444444445E-3</v>
      </c>
      <c r="F1332" t="s">
        <v>301</v>
      </c>
      <c r="G1332">
        <v>54887</v>
      </c>
      <c r="H1332" s="12">
        <v>0.10115384615384615</v>
      </c>
      <c r="J1332" t="s">
        <v>302</v>
      </c>
      <c r="K1332">
        <v>54887</v>
      </c>
      <c r="L1332" s="12">
        <v>5.0555555555555555E-2</v>
      </c>
      <c r="N1332" t="s">
        <v>294</v>
      </c>
      <c r="O1332">
        <v>57991</v>
      </c>
      <c r="P1332" s="12">
        <v>1.4970760233918129E-2</v>
      </c>
      <c r="R1332" t="s">
        <v>295</v>
      </c>
      <c r="S1332">
        <v>57991</v>
      </c>
      <c r="T1332" s="12">
        <v>2.9666666666666668E-2</v>
      </c>
    </row>
    <row r="1333" spans="2:20" x14ac:dyDescent="0.3">
      <c r="B1333" t="s">
        <v>253</v>
      </c>
      <c r="C1333">
        <v>93160</v>
      </c>
      <c r="D1333" s="12">
        <v>9.7222222222222224E-3</v>
      </c>
      <c r="F1333" t="s">
        <v>301</v>
      </c>
      <c r="G1333">
        <v>54888</v>
      </c>
      <c r="H1333" s="12">
        <v>0.11224537037037037</v>
      </c>
      <c r="J1333" t="s">
        <v>302</v>
      </c>
      <c r="K1333">
        <v>54888</v>
      </c>
      <c r="L1333" s="17" t="e">
        <v>#DIV/0!</v>
      </c>
      <c r="N1333" t="s">
        <v>294</v>
      </c>
      <c r="O1333">
        <v>57992</v>
      </c>
      <c r="P1333" s="12">
        <v>2.4569444444444442E-2</v>
      </c>
      <c r="R1333" t="s">
        <v>295</v>
      </c>
      <c r="S1333">
        <v>57992</v>
      </c>
      <c r="T1333" s="12">
        <v>2.3333333333333334E-2</v>
      </c>
    </row>
    <row r="1334" spans="2:20" x14ac:dyDescent="0.3">
      <c r="B1334" t="s">
        <v>253</v>
      </c>
      <c r="C1334">
        <v>93161</v>
      </c>
      <c r="D1334" s="12">
        <v>8.3333333333333332E-3</v>
      </c>
      <c r="F1334" t="s">
        <v>301</v>
      </c>
      <c r="G1334">
        <v>54889</v>
      </c>
      <c r="H1334" s="12">
        <v>6.7222222222222225E-2</v>
      </c>
      <c r="J1334" t="s">
        <v>302</v>
      </c>
      <c r="K1334">
        <v>54889</v>
      </c>
      <c r="L1334" s="17" t="e">
        <v>#DIV/0!</v>
      </c>
      <c r="N1334" t="s">
        <v>294</v>
      </c>
      <c r="O1334">
        <v>57993</v>
      </c>
      <c r="P1334" s="12">
        <v>1.2698412698412698E-2</v>
      </c>
      <c r="R1334" t="s">
        <v>295</v>
      </c>
      <c r="S1334">
        <v>57993</v>
      </c>
      <c r="T1334" s="12">
        <v>2.9166666666666667E-2</v>
      </c>
    </row>
    <row r="1335" spans="2:20" x14ac:dyDescent="0.3">
      <c r="B1335" t="s">
        <v>253</v>
      </c>
      <c r="C1335">
        <v>93162</v>
      </c>
      <c r="D1335" s="12">
        <v>8.8888888888888889E-3</v>
      </c>
      <c r="F1335" t="s">
        <v>301</v>
      </c>
      <c r="G1335">
        <v>54890</v>
      </c>
      <c r="H1335" s="12">
        <v>0.10851851851851851</v>
      </c>
      <c r="J1335" t="s">
        <v>302</v>
      </c>
      <c r="K1335">
        <v>54890</v>
      </c>
      <c r="L1335" s="17" t="e">
        <v>#DIV/0!</v>
      </c>
      <c r="N1335" t="s">
        <v>294</v>
      </c>
      <c r="O1335">
        <v>57994</v>
      </c>
      <c r="P1335" s="12">
        <v>1.6216931216931216E-2</v>
      </c>
      <c r="R1335" t="s">
        <v>295</v>
      </c>
      <c r="S1335">
        <v>57994</v>
      </c>
      <c r="T1335" s="12">
        <v>3.3111111111111112E-2</v>
      </c>
    </row>
    <row r="1336" spans="2:20" x14ac:dyDescent="0.3">
      <c r="B1336" t="s">
        <v>253</v>
      </c>
      <c r="C1336">
        <v>93163</v>
      </c>
      <c r="D1336" s="12">
        <v>9.1666666666666667E-3</v>
      </c>
      <c r="F1336" t="s">
        <v>301</v>
      </c>
      <c r="G1336">
        <v>54891</v>
      </c>
      <c r="H1336" s="12">
        <v>0.10897435897435898</v>
      </c>
      <c r="J1336" t="s">
        <v>302</v>
      </c>
      <c r="K1336">
        <v>54891</v>
      </c>
      <c r="L1336" s="17" t="e">
        <v>#DIV/0!</v>
      </c>
      <c r="N1336" t="s">
        <v>294</v>
      </c>
      <c r="O1336">
        <v>57995</v>
      </c>
      <c r="P1336" s="12">
        <v>1.4012345679012347E-2</v>
      </c>
      <c r="R1336" t="s">
        <v>295</v>
      </c>
      <c r="S1336">
        <v>57995</v>
      </c>
      <c r="T1336" s="12">
        <v>3.5833333333333335E-2</v>
      </c>
    </row>
    <row r="1337" spans="2:20" x14ac:dyDescent="0.3">
      <c r="B1337" t="s">
        <v>253</v>
      </c>
      <c r="C1337">
        <v>93164</v>
      </c>
      <c r="D1337" s="12">
        <v>8.3333333333333332E-3</v>
      </c>
      <c r="F1337" t="s">
        <v>301</v>
      </c>
      <c r="G1337">
        <v>54892</v>
      </c>
      <c r="H1337" s="12">
        <v>0.11305555555555555</v>
      </c>
      <c r="J1337" t="s">
        <v>302</v>
      </c>
      <c r="K1337">
        <v>54892</v>
      </c>
      <c r="L1337" s="12">
        <v>5.347222222222222E-2</v>
      </c>
      <c r="N1337" t="s">
        <v>294</v>
      </c>
      <c r="O1337">
        <v>57996</v>
      </c>
      <c r="P1337" s="12">
        <v>9.6141975308641978E-3</v>
      </c>
      <c r="R1337" t="s">
        <v>295</v>
      </c>
      <c r="S1337">
        <v>57996</v>
      </c>
      <c r="T1337" s="12">
        <v>2.3444444444444445E-2</v>
      </c>
    </row>
    <row r="1338" spans="2:20" x14ac:dyDescent="0.3">
      <c r="B1338" t="s">
        <v>253</v>
      </c>
      <c r="C1338">
        <v>93165</v>
      </c>
      <c r="D1338" s="12">
        <v>8.8888888888888889E-3</v>
      </c>
      <c r="F1338" t="s">
        <v>301</v>
      </c>
      <c r="G1338">
        <v>54893</v>
      </c>
      <c r="H1338" s="12">
        <v>8.8908730158730159E-2</v>
      </c>
      <c r="J1338" t="s">
        <v>302</v>
      </c>
      <c r="K1338">
        <v>54893</v>
      </c>
      <c r="L1338" s="12">
        <v>5.1944444444444446E-2</v>
      </c>
      <c r="N1338" t="s">
        <v>294</v>
      </c>
      <c r="O1338">
        <v>57997</v>
      </c>
      <c r="P1338" s="12">
        <v>1.867283950617284E-2</v>
      </c>
      <c r="R1338" t="s">
        <v>295</v>
      </c>
      <c r="S1338">
        <v>57997</v>
      </c>
      <c r="T1338" s="12">
        <v>2.5902777777777778E-2</v>
      </c>
    </row>
    <row r="1339" spans="2:20" x14ac:dyDescent="0.3">
      <c r="B1339" t="s">
        <v>253</v>
      </c>
      <c r="C1339">
        <v>93166</v>
      </c>
      <c r="D1339" s="12">
        <v>9.7222222222222224E-3</v>
      </c>
      <c r="F1339" t="s">
        <v>301</v>
      </c>
      <c r="G1339">
        <v>54894</v>
      </c>
      <c r="H1339" s="12">
        <v>0.11664529914529914</v>
      </c>
      <c r="J1339" t="s">
        <v>302</v>
      </c>
      <c r="K1339">
        <v>54894</v>
      </c>
      <c r="L1339" s="17" t="e">
        <v>#DIV/0!</v>
      </c>
      <c r="N1339" t="s">
        <v>294</v>
      </c>
      <c r="O1339">
        <v>57998</v>
      </c>
      <c r="P1339" s="12">
        <v>1.280701754385965E-2</v>
      </c>
      <c r="R1339" t="s">
        <v>295</v>
      </c>
      <c r="S1339">
        <v>57998</v>
      </c>
      <c r="T1339" s="12">
        <v>2.9374999999999998E-2</v>
      </c>
    </row>
    <row r="1340" spans="2:20" x14ac:dyDescent="0.3">
      <c r="B1340" t="s">
        <v>253</v>
      </c>
      <c r="C1340">
        <v>93167</v>
      </c>
      <c r="D1340" s="12">
        <v>9.4444444444444445E-3</v>
      </c>
      <c r="F1340" t="s">
        <v>301</v>
      </c>
      <c r="G1340">
        <v>54895</v>
      </c>
      <c r="H1340" s="12">
        <v>9.0149572649572657E-2</v>
      </c>
      <c r="J1340" t="s">
        <v>302</v>
      </c>
      <c r="K1340">
        <v>54895</v>
      </c>
      <c r="L1340" s="17" t="e">
        <v>#DIV/0!</v>
      </c>
      <c r="N1340" t="s">
        <v>294</v>
      </c>
      <c r="O1340">
        <v>57999</v>
      </c>
      <c r="P1340" s="12">
        <v>2.4269005847953218E-2</v>
      </c>
      <c r="R1340" t="s">
        <v>295</v>
      </c>
      <c r="S1340">
        <v>57999</v>
      </c>
      <c r="T1340" s="12">
        <v>2.6500000000000003E-2</v>
      </c>
    </row>
    <row r="1341" spans="2:20" x14ac:dyDescent="0.3">
      <c r="B1341" t="s">
        <v>253</v>
      </c>
      <c r="C1341">
        <v>93168</v>
      </c>
      <c r="D1341" s="12">
        <v>9.7222222222222224E-3</v>
      </c>
      <c r="F1341" t="s">
        <v>301</v>
      </c>
      <c r="G1341">
        <v>54896</v>
      </c>
      <c r="H1341" s="12">
        <v>6.8015873015873016E-2</v>
      </c>
      <c r="J1341" t="s">
        <v>302</v>
      </c>
      <c r="K1341">
        <v>54896</v>
      </c>
      <c r="L1341" s="17" t="e">
        <v>#DIV/0!</v>
      </c>
      <c r="N1341" t="s">
        <v>294</v>
      </c>
      <c r="O1341">
        <v>58000</v>
      </c>
      <c r="P1341" s="12">
        <v>1.8277777777777778E-2</v>
      </c>
      <c r="R1341" t="s">
        <v>295</v>
      </c>
      <c r="S1341">
        <v>58000</v>
      </c>
      <c r="T1341" s="12">
        <v>2.6555555555555554E-2</v>
      </c>
    </row>
    <row r="1342" spans="2:20" x14ac:dyDescent="0.3">
      <c r="B1342" t="s">
        <v>253</v>
      </c>
      <c r="C1342">
        <v>93169</v>
      </c>
      <c r="D1342" s="12">
        <v>8.611111111111111E-3</v>
      </c>
      <c r="F1342" t="s">
        <v>301</v>
      </c>
      <c r="G1342">
        <v>54897</v>
      </c>
      <c r="H1342" s="12">
        <v>8.9722222222222231E-2</v>
      </c>
      <c r="J1342" t="s">
        <v>302</v>
      </c>
      <c r="K1342">
        <v>54897</v>
      </c>
      <c r="L1342" s="12">
        <v>4.8888888888888891E-2</v>
      </c>
      <c r="N1342" t="s">
        <v>294</v>
      </c>
      <c r="O1342">
        <v>58001</v>
      </c>
      <c r="P1342" s="12">
        <v>1.9444444444444445E-2</v>
      </c>
      <c r="R1342" t="s">
        <v>295</v>
      </c>
      <c r="S1342">
        <v>58001</v>
      </c>
      <c r="T1342" s="12">
        <v>2.5069444444444443E-2</v>
      </c>
    </row>
    <row r="1343" spans="2:20" x14ac:dyDescent="0.3">
      <c r="B1343" t="s">
        <v>253</v>
      </c>
      <c r="C1343">
        <v>93170</v>
      </c>
      <c r="D1343" s="12">
        <v>8.8888888888888889E-3</v>
      </c>
      <c r="F1343" t="s">
        <v>301</v>
      </c>
      <c r="G1343">
        <v>54898</v>
      </c>
      <c r="H1343" s="12">
        <v>0.1051068376068376</v>
      </c>
      <c r="J1343" t="s">
        <v>302</v>
      </c>
      <c r="K1343">
        <v>54898</v>
      </c>
      <c r="L1343" s="12">
        <v>6.0555555555555557E-2</v>
      </c>
      <c r="N1343" t="s">
        <v>294</v>
      </c>
      <c r="O1343">
        <v>58002</v>
      </c>
      <c r="P1343" s="12">
        <v>1.6216931216931216E-2</v>
      </c>
      <c r="R1343" t="s">
        <v>295</v>
      </c>
      <c r="S1343">
        <v>58002</v>
      </c>
      <c r="T1343" s="12">
        <v>3.3111111111111112E-2</v>
      </c>
    </row>
    <row r="1344" spans="2:20" x14ac:dyDescent="0.3">
      <c r="B1344" t="s">
        <v>253</v>
      </c>
      <c r="C1344">
        <v>93171</v>
      </c>
      <c r="D1344" s="12">
        <v>8.611111111111111E-3</v>
      </c>
      <c r="F1344" t="s">
        <v>301</v>
      </c>
      <c r="G1344">
        <v>54899</v>
      </c>
      <c r="H1344" s="12">
        <v>0.10602564102564103</v>
      </c>
      <c r="J1344" t="s">
        <v>302</v>
      </c>
      <c r="K1344">
        <v>54899</v>
      </c>
      <c r="L1344" s="12">
        <v>4.611111111111111E-2</v>
      </c>
      <c r="N1344" t="s">
        <v>294</v>
      </c>
      <c r="O1344">
        <v>58003</v>
      </c>
      <c r="P1344" s="12">
        <v>1.4012345679012347E-2</v>
      </c>
      <c r="R1344" t="s">
        <v>295</v>
      </c>
      <c r="S1344">
        <v>58003</v>
      </c>
      <c r="T1344" s="12">
        <v>3.5833333333333335E-2</v>
      </c>
    </row>
    <row r="1345" spans="2:20" x14ac:dyDescent="0.3">
      <c r="B1345" t="s">
        <v>253</v>
      </c>
      <c r="C1345">
        <v>93172</v>
      </c>
      <c r="D1345" s="12">
        <v>8.8888888888888889E-3</v>
      </c>
      <c r="F1345" t="s">
        <v>301</v>
      </c>
      <c r="G1345">
        <v>54900</v>
      </c>
      <c r="H1345" s="12">
        <v>8.4976851851851845E-2</v>
      </c>
      <c r="J1345" t="s">
        <v>302</v>
      </c>
      <c r="K1345">
        <v>54900</v>
      </c>
      <c r="L1345" s="12">
        <v>6.430555555555556E-2</v>
      </c>
      <c r="N1345" t="s">
        <v>294</v>
      </c>
      <c r="O1345">
        <v>58004</v>
      </c>
      <c r="P1345" s="12">
        <v>9.6141975308641978E-3</v>
      </c>
      <c r="R1345" t="s">
        <v>295</v>
      </c>
      <c r="S1345">
        <v>58004</v>
      </c>
      <c r="T1345" s="12">
        <v>2.3444444444444445E-2</v>
      </c>
    </row>
    <row r="1346" spans="2:20" x14ac:dyDescent="0.3">
      <c r="B1346" t="s">
        <v>253</v>
      </c>
      <c r="C1346">
        <v>93173</v>
      </c>
      <c r="D1346" s="12">
        <v>8.8888888888888889E-3</v>
      </c>
      <c r="F1346" t="s">
        <v>301</v>
      </c>
      <c r="G1346">
        <v>54901</v>
      </c>
      <c r="H1346" s="12">
        <v>0.10923076923076923</v>
      </c>
      <c r="J1346" t="s">
        <v>302</v>
      </c>
      <c r="K1346">
        <v>54901</v>
      </c>
      <c r="L1346" s="17" t="e">
        <v>#DIV/0!</v>
      </c>
      <c r="N1346" t="s">
        <v>294</v>
      </c>
      <c r="O1346">
        <v>58005</v>
      </c>
      <c r="P1346" s="12">
        <v>8.6728395061728396E-3</v>
      </c>
      <c r="R1346" t="s">
        <v>295</v>
      </c>
      <c r="S1346">
        <v>58005</v>
      </c>
      <c r="T1346" s="12">
        <v>3.3611111111111112E-2</v>
      </c>
    </row>
    <row r="1347" spans="2:20" x14ac:dyDescent="0.3">
      <c r="B1347" t="s">
        <v>253</v>
      </c>
      <c r="C1347">
        <v>93174</v>
      </c>
      <c r="D1347" s="12">
        <v>9.4444444444444428E-3</v>
      </c>
      <c r="F1347" t="s">
        <v>301</v>
      </c>
      <c r="G1347">
        <v>54902</v>
      </c>
      <c r="H1347" s="12">
        <v>0.11675213675213675</v>
      </c>
      <c r="J1347" t="s">
        <v>302</v>
      </c>
      <c r="K1347">
        <v>54902</v>
      </c>
      <c r="L1347" s="17" t="e">
        <v>#DIV/0!</v>
      </c>
      <c r="N1347" t="s">
        <v>294</v>
      </c>
      <c r="O1347">
        <v>58006</v>
      </c>
      <c r="P1347" s="12">
        <v>1.5964912280701755E-2</v>
      </c>
      <c r="R1347" t="s">
        <v>295</v>
      </c>
      <c r="S1347">
        <v>58006</v>
      </c>
      <c r="T1347" s="12">
        <v>3.3125000000000002E-2</v>
      </c>
    </row>
    <row r="1348" spans="2:20" x14ac:dyDescent="0.3">
      <c r="B1348" t="s">
        <v>253</v>
      </c>
      <c r="C1348">
        <v>93175</v>
      </c>
      <c r="D1348" s="12">
        <v>8.3333333333333332E-3</v>
      </c>
      <c r="F1348" t="s">
        <v>301</v>
      </c>
      <c r="G1348">
        <v>54903</v>
      </c>
      <c r="H1348" s="12">
        <v>8.6924603174603168E-2</v>
      </c>
      <c r="J1348" t="s">
        <v>302</v>
      </c>
      <c r="K1348">
        <v>54903</v>
      </c>
      <c r="L1348" s="12">
        <v>5.0555555555555555E-2</v>
      </c>
      <c r="N1348" t="s">
        <v>294</v>
      </c>
      <c r="O1348">
        <v>58007</v>
      </c>
      <c r="P1348" s="12">
        <v>9.6929824561403505E-3</v>
      </c>
      <c r="R1348" t="s">
        <v>295</v>
      </c>
      <c r="S1348">
        <v>58007</v>
      </c>
      <c r="T1348" s="12">
        <v>2.5277777777777777E-2</v>
      </c>
    </row>
    <row r="1349" spans="2:20" x14ac:dyDescent="0.3">
      <c r="B1349" t="s">
        <v>253</v>
      </c>
      <c r="C1349">
        <v>93176</v>
      </c>
      <c r="D1349" s="12">
        <v>9.4444444444444445E-3</v>
      </c>
      <c r="F1349" t="s">
        <v>301</v>
      </c>
      <c r="G1349">
        <v>54904</v>
      </c>
      <c r="H1349" s="12">
        <v>0.11232142857142857</v>
      </c>
      <c r="J1349" t="s">
        <v>302</v>
      </c>
      <c r="K1349">
        <v>54904</v>
      </c>
      <c r="L1349" s="17" t="e">
        <v>#DIV/0!</v>
      </c>
      <c r="N1349" t="s">
        <v>294</v>
      </c>
      <c r="O1349">
        <v>58008</v>
      </c>
      <c r="P1349" s="12">
        <v>3.5263888888888886E-2</v>
      </c>
      <c r="R1349" t="s">
        <v>295</v>
      </c>
      <c r="S1349">
        <v>58008</v>
      </c>
      <c r="T1349" s="12">
        <v>2.8888888888888888E-2</v>
      </c>
    </row>
    <row r="1350" spans="2:20" x14ac:dyDescent="0.3">
      <c r="B1350" t="s">
        <v>253</v>
      </c>
      <c r="C1350">
        <v>93177</v>
      </c>
      <c r="D1350" s="12">
        <v>9.1666666666666667E-3</v>
      </c>
      <c r="F1350" t="s">
        <v>301</v>
      </c>
      <c r="G1350">
        <v>54905</v>
      </c>
      <c r="H1350" s="12">
        <v>6.0439814814814814E-2</v>
      </c>
      <c r="J1350" t="s">
        <v>302</v>
      </c>
      <c r="K1350">
        <v>54905</v>
      </c>
      <c r="L1350" s="12">
        <v>4.9444444444444444E-2</v>
      </c>
      <c r="N1350" t="s">
        <v>294</v>
      </c>
      <c r="O1350">
        <v>58009</v>
      </c>
      <c r="P1350" s="12">
        <v>3.0277777777777775E-2</v>
      </c>
      <c r="R1350" t="s">
        <v>295</v>
      </c>
      <c r="S1350">
        <v>58009</v>
      </c>
      <c r="T1350" s="12">
        <v>3.6805555555555557E-2</v>
      </c>
    </row>
    <row r="1351" spans="2:20" x14ac:dyDescent="0.3">
      <c r="B1351" t="s">
        <v>253</v>
      </c>
      <c r="C1351">
        <v>93178</v>
      </c>
      <c r="D1351" s="12">
        <v>9.4444444444444445E-3</v>
      </c>
      <c r="F1351" t="s">
        <v>301</v>
      </c>
      <c r="G1351">
        <v>54906</v>
      </c>
      <c r="H1351" s="12">
        <v>7.0039682539682541E-2</v>
      </c>
      <c r="J1351" t="s">
        <v>302</v>
      </c>
      <c r="K1351">
        <v>54906</v>
      </c>
      <c r="L1351" s="17" t="e">
        <v>#DIV/0!</v>
      </c>
      <c r="N1351" t="s">
        <v>294</v>
      </c>
      <c r="O1351">
        <v>58010</v>
      </c>
      <c r="P1351" s="12">
        <v>4.2097222222222223E-2</v>
      </c>
      <c r="R1351" t="s">
        <v>295</v>
      </c>
      <c r="S1351">
        <v>58010</v>
      </c>
      <c r="T1351" s="12">
        <v>2.6777777777777779E-2</v>
      </c>
    </row>
    <row r="1352" spans="2:20" x14ac:dyDescent="0.3">
      <c r="B1352" t="s">
        <v>253</v>
      </c>
      <c r="C1352">
        <v>93179</v>
      </c>
      <c r="D1352" s="12">
        <v>9.1666666666666667E-3</v>
      </c>
      <c r="F1352" t="s">
        <v>301</v>
      </c>
      <c r="G1352">
        <v>54907</v>
      </c>
      <c r="H1352" s="12">
        <v>0.11482905982905983</v>
      </c>
      <c r="J1352" t="s">
        <v>302</v>
      </c>
      <c r="K1352">
        <v>54907</v>
      </c>
      <c r="L1352" s="12">
        <v>4.3055555555555555E-2</v>
      </c>
      <c r="N1352" t="s">
        <v>294</v>
      </c>
      <c r="O1352">
        <v>58011</v>
      </c>
      <c r="P1352" s="17">
        <v>-3.1045751633986928E-4</v>
      </c>
      <c r="R1352" t="s">
        <v>295</v>
      </c>
      <c r="S1352">
        <v>58011</v>
      </c>
      <c r="T1352" s="12">
        <v>2.6277777777777778E-2</v>
      </c>
    </row>
    <row r="1353" spans="2:20" x14ac:dyDescent="0.3">
      <c r="B1353" t="s">
        <v>253</v>
      </c>
      <c r="C1353">
        <v>93180</v>
      </c>
      <c r="D1353" s="12">
        <v>8.611111111111111E-3</v>
      </c>
      <c r="F1353" t="s">
        <v>301</v>
      </c>
      <c r="G1353">
        <v>54908</v>
      </c>
      <c r="H1353" s="12">
        <v>7.7329059829059826E-2</v>
      </c>
      <c r="J1353" t="s">
        <v>302</v>
      </c>
      <c r="K1353">
        <v>54908</v>
      </c>
      <c r="L1353" s="12">
        <v>5.1944444444444446E-2</v>
      </c>
      <c r="N1353" t="s">
        <v>294</v>
      </c>
      <c r="O1353">
        <v>58012</v>
      </c>
      <c r="P1353" s="12">
        <v>1.2309941520467837E-2</v>
      </c>
      <c r="R1353" t="s">
        <v>295</v>
      </c>
      <c r="S1353">
        <v>58012</v>
      </c>
      <c r="T1353" s="12">
        <v>3.1342592592592596E-2</v>
      </c>
    </row>
    <row r="1354" spans="2:20" x14ac:dyDescent="0.3">
      <c r="B1354" t="s">
        <v>253</v>
      </c>
      <c r="C1354">
        <v>93181</v>
      </c>
      <c r="D1354" s="12">
        <v>9.4444444444444445E-3</v>
      </c>
      <c r="F1354" t="s">
        <v>301</v>
      </c>
      <c r="G1354">
        <v>54909</v>
      </c>
      <c r="H1354" s="12">
        <v>0.11321759259259261</v>
      </c>
      <c r="J1354" t="s">
        <v>302</v>
      </c>
      <c r="K1354">
        <v>54909</v>
      </c>
      <c r="L1354" s="12">
        <v>5.0277777777777775E-2</v>
      </c>
      <c r="N1354" t="s">
        <v>294</v>
      </c>
      <c r="O1354">
        <v>58013</v>
      </c>
      <c r="P1354" s="12">
        <v>0.01</v>
      </c>
      <c r="R1354" t="s">
        <v>295</v>
      </c>
      <c r="S1354">
        <v>58013</v>
      </c>
      <c r="T1354" s="12">
        <v>3.2444444444444442E-2</v>
      </c>
    </row>
    <row r="1355" spans="2:20" x14ac:dyDescent="0.3">
      <c r="B1355" t="s">
        <v>253</v>
      </c>
      <c r="C1355">
        <v>93182</v>
      </c>
      <c r="D1355" s="12">
        <v>8.611111111111111E-3</v>
      </c>
      <c r="F1355" t="s">
        <v>301</v>
      </c>
      <c r="G1355">
        <v>54910</v>
      </c>
      <c r="H1355" s="12">
        <v>6.9642857142857145E-2</v>
      </c>
      <c r="J1355" t="s">
        <v>302</v>
      </c>
      <c r="K1355">
        <v>54910</v>
      </c>
      <c r="L1355" s="17" t="e">
        <v>#DIV/0!</v>
      </c>
      <c r="N1355" t="s">
        <v>294</v>
      </c>
      <c r="O1355">
        <v>58014</v>
      </c>
      <c r="P1355" s="17">
        <v>-1.8593749999999999E-2</v>
      </c>
      <c r="R1355" t="s">
        <v>295</v>
      </c>
      <c r="S1355">
        <v>58014</v>
      </c>
      <c r="T1355" s="12">
        <v>2.9722222222222223E-2</v>
      </c>
    </row>
    <row r="1356" spans="2:20" x14ac:dyDescent="0.3">
      <c r="B1356" t="s">
        <v>253</v>
      </c>
      <c r="C1356">
        <v>93183</v>
      </c>
      <c r="D1356" s="12">
        <v>9.1666666666666667E-3</v>
      </c>
      <c r="F1356" t="s">
        <v>301</v>
      </c>
      <c r="G1356">
        <v>54911</v>
      </c>
      <c r="H1356" s="12">
        <v>0.11951388888888888</v>
      </c>
      <c r="J1356" t="s">
        <v>302</v>
      </c>
      <c r="K1356">
        <v>54911</v>
      </c>
      <c r="L1356" s="12">
        <v>6.1388888888888889E-2</v>
      </c>
      <c r="N1356" t="s">
        <v>294</v>
      </c>
      <c r="O1356">
        <v>58015</v>
      </c>
      <c r="P1356" s="17">
        <v>-5.6031746031746037E-2</v>
      </c>
      <c r="R1356" t="s">
        <v>295</v>
      </c>
      <c r="S1356">
        <v>58015</v>
      </c>
      <c r="T1356" s="12">
        <v>2.7175925925925926E-2</v>
      </c>
    </row>
    <row r="1357" spans="2:20" x14ac:dyDescent="0.3">
      <c r="B1357" t="s">
        <v>253</v>
      </c>
      <c r="C1357">
        <v>93184</v>
      </c>
      <c r="D1357" s="12">
        <v>8.8888888888888889E-3</v>
      </c>
      <c r="F1357" t="s">
        <v>301</v>
      </c>
      <c r="G1357">
        <v>54912</v>
      </c>
      <c r="H1357" s="12">
        <v>0.10261111111111111</v>
      </c>
      <c r="J1357" t="s">
        <v>302</v>
      </c>
      <c r="K1357">
        <v>54912</v>
      </c>
      <c r="L1357" s="12">
        <v>6.25E-2</v>
      </c>
      <c r="N1357" t="s">
        <v>294</v>
      </c>
      <c r="O1357">
        <v>58016</v>
      </c>
      <c r="P1357" s="17">
        <v>-4.1851851851851848E-2</v>
      </c>
      <c r="R1357" t="s">
        <v>295</v>
      </c>
      <c r="S1357">
        <v>58016</v>
      </c>
      <c r="T1357" s="12">
        <v>2.1388888888888888E-2</v>
      </c>
    </row>
    <row r="1358" spans="2:20" x14ac:dyDescent="0.3">
      <c r="B1358" t="s">
        <v>253</v>
      </c>
      <c r="C1358">
        <v>93185</v>
      </c>
      <c r="D1358" s="12">
        <v>8.8888888888888889E-3</v>
      </c>
      <c r="F1358" t="s">
        <v>301</v>
      </c>
      <c r="G1358">
        <v>54913</v>
      </c>
      <c r="H1358" s="12">
        <v>7.2121212121212128E-2</v>
      </c>
      <c r="J1358" t="s">
        <v>302</v>
      </c>
      <c r="K1358">
        <v>54913</v>
      </c>
      <c r="L1358" s="17" t="e">
        <v>#DIV/0!</v>
      </c>
      <c r="N1358" t="s">
        <v>294</v>
      </c>
      <c r="O1358">
        <v>58017</v>
      </c>
      <c r="P1358" s="17">
        <v>-1.1764705882352942E-3</v>
      </c>
      <c r="R1358" t="s">
        <v>295</v>
      </c>
      <c r="S1358">
        <v>58017</v>
      </c>
      <c r="T1358" s="12">
        <v>2.7277777777777779E-2</v>
      </c>
    </row>
    <row r="1359" spans="2:20" x14ac:dyDescent="0.3">
      <c r="B1359" t="s">
        <v>253</v>
      </c>
      <c r="C1359">
        <v>93186</v>
      </c>
      <c r="D1359" s="12">
        <v>8.611111111111111E-3</v>
      </c>
      <c r="F1359" t="s">
        <v>301</v>
      </c>
      <c r="G1359">
        <v>54914</v>
      </c>
      <c r="H1359" s="12">
        <v>0.11298611111111111</v>
      </c>
      <c r="J1359" t="s">
        <v>302</v>
      </c>
      <c r="K1359">
        <v>54914</v>
      </c>
      <c r="L1359" s="12">
        <v>5.8611111111111114E-2</v>
      </c>
      <c r="N1359" t="s">
        <v>294</v>
      </c>
      <c r="O1359">
        <v>58018</v>
      </c>
      <c r="P1359" s="17">
        <v>-2.7604166666666667E-3</v>
      </c>
      <c r="R1359" t="s">
        <v>295</v>
      </c>
      <c r="S1359">
        <v>58018</v>
      </c>
      <c r="T1359" s="12">
        <v>2.0092592592592592E-2</v>
      </c>
    </row>
    <row r="1360" spans="2:20" x14ac:dyDescent="0.3">
      <c r="B1360" t="s">
        <v>253</v>
      </c>
      <c r="C1360">
        <v>93187</v>
      </c>
      <c r="D1360" s="12">
        <v>9.4444444444444445E-3</v>
      </c>
      <c r="F1360" t="s">
        <v>301</v>
      </c>
      <c r="G1360">
        <v>54915</v>
      </c>
      <c r="H1360" s="12">
        <v>9.6071428571428572E-2</v>
      </c>
      <c r="J1360" t="s">
        <v>302</v>
      </c>
      <c r="K1360">
        <v>54915</v>
      </c>
      <c r="L1360" s="12">
        <v>4.9027777777777781E-2</v>
      </c>
      <c r="N1360" t="s">
        <v>294</v>
      </c>
      <c r="O1360">
        <v>58019</v>
      </c>
      <c r="P1360" s="12">
        <v>9.8245614035087723E-3</v>
      </c>
      <c r="R1360" t="s">
        <v>295</v>
      </c>
      <c r="S1360">
        <v>58019</v>
      </c>
      <c r="T1360" s="12">
        <v>2.6722222222222224E-2</v>
      </c>
    </row>
    <row r="1361" spans="2:20" x14ac:dyDescent="0.3">
      <c r="B1361" t="s">
        <v>253</v>
      </c>
      <c r="C1361">
        <v>93188</v>
      </c>
      <c r="D1361" s="12">
        <v>8.8888888888888889E-3</v>
      </c>
      <c r="F1361" t="s">
        <v>301</v>
      </c>
      <c r="G1361">
        <v>54916</v>
      </c>
      <c r="H1361" s="12">
        <v>9.8939393939393938E-2</v>
      </c>
      <c r="J1361" t="s">
        <v>302</v>
      </c>
      <c r="K1361">
        <v>54916</v>
      </c>
      <c r="L1361" s="12">
        <v>5.2499999999999998E-2</v>
      </c>
      <c r="N1361" t="s">
        <v>294</v>
      </c>
      <c r="O1361">
        <v>58020</v>
      </c>
      <c r="P1361" s="17">
        <v>-3.2679738562091506E-4</v>
      </c>
      <c r="R1361" t="s">
        <v>295</v>
      </c>
      <c r="S1361">
        <v>58020</v>
      </c>
      <c r="T1361" s="12">
        <v>3.0833333333333334E-2</v>
      </c>
    </row>
    <row r="1362" spans="2:20" x14ac:dyDescent="0.3">
      <c r="B1362" t="s">
        <v>253</v>
      </c>
      <c r="C1362">
        <v>93189</v>
      </c>
      <c r="D1362" s="12">
        <v>8.611111111111111E-3</v>
      </c>
      <c r="F1362" t="s">
        <v>301</v>
      </c>
      <c r="G1362">
        <v>54917</v>
      </c>
      <c r="H1362" s="12">
        <v>0.11841880341880341</v>
      </c>
      <c r="J1362" t="s">
        <v>302</v>
      </c>
      <c r="K1362">
        <v>54917</v>
      </c>
      <c r="L1362" s="12">
        <v>5.6111111111111112E-2</v>
      </c>
      <c r="N1362" t="s">
        <v>294</v>
      </c>
      <c r="O1362">
        <v>58021</v>
      </c>
      <c r="P1362" s="12">
        <v>1.5277777777777779E-2</v>
      </c>
      <c r="R1362" t="s">
        <v>295</v>
      </c>
      <c r="S1362">
        <v>58021</v>
      </c>
      <c r="T1362" s="12">
        <v>3.2777777777777781E-2</v>
      </c>
    </row>
    <row r="1363" spans="2:20" x14ac:dyDescent="0.3">
      <c r="B1363" t="s">
        <v>253</v>
      </c>
      <c r="C1363">
        <v>93190</v>
      </c>
      <c r="D1363" s="12">
        <v>8.8888888888888889E-3</v>
      </c>
      <c r="F1363" t="s">
        <v>301</v>
      </c>
      <c r="G1363">
        <v>54918</v>
      </c>
      <c r="H1363" s="12">
        <v>0.11345959595959595</v>
      </c>
      <c r="J1363" t="s">
        <v>302</v>
      </c>
      <c r="K1363">
        <v>54918</v>
      </c>
      <c r="L1363" s="17" t="e">
        <v>#DIV/0!</v>
      </c>
      <c r="N1363" t="s">
        <v>294</v>
      </c>
      <c r="O1363">
        <v>58022</v>
      </c>
      <c r="P1363" s="17">
        <v>-3.4523809523809526E-2</v>
      </c>
      <c r="R1363" t="s">
        <v>295</v>
      </c>
      <c r="S1363">
        <v>58022</v>
      </c>
      <c r="T1363" s="12">
        <v>2.9388888888888888E-2</v>
      </c>
    </row>
    <row r="1364" spans="2:20" x14ac:dyDescent="0.3">
      <c r="B1364" t="s">
        <v>253</v>
      </c>
      <c r="C1364">
        <v>93191</v>
      </c>
      <c r="D1364" s="12">
        <v>8.611111111111111E-3</v>
      </c>
      <c r="F1364" t="s">
        <v>301</v>
      </c>
      <c r="G1364">
        <v>54919</v>
      </c>
      <c r="H1364" s="12">
        <v>0.10337301587301587</v>
      </c>
      <c r="J1364" t="s">
        <v>302</v>
      </c>
      <c r="K1364">
        <v>54919</v>
      </c>
      <c r="L1364" s="12">
        <v>4.583333333333333E-2</v>
      </c>
      <c r="N1364" t="s">
        <v>294</v>
      </c>
      <c r="O1364">
        <v>58023</v>
      </c>
      <c r="P1364" s="17">
        <v>-3.7795138888888892E-2</v>
      </c>
      <c r="R1364" t="s">
        <v>295</v>
      </c>
      <c r="S1364">
        <v>58023</v>
      </c>
      <c r="T1364" s="12">
        <v>2.75E-2</v>
      </c>
    </row>
    <row r="1365" spans="2:20" x14ac:dyDescent="0.3">
      <c r="B1365" t="s">
        <v>253</v>
      </c>
      <c r="C1365">
        <v>93192</v>
      </c>
      <c r="D1365" s="12">
        <v>9.4444444444444445E-3</v>
      </c>
      <c r="F1365" t="s">
        <v>301</v>
      </c>
      <c r="G1365">
        <v>54920</v>
      </c>
      <c r="H1365" s="12">
        <v>6.813131313131314E-2</v>
      </c>
      <c r="J1365" t="s">
        <v>302</v>
      </c>
      <c r="K1365">
        <v>54920</v>
      </c>
      <c r="L1365" s="12">
        <v>4.8611111111111112E-2</v>
      </c>
      <c r="N1365" t="s">
        <v>294</v>
      </c>
      <c r="O1365">
        <v>58024</v>
      </c>
      <c r="P1365" s="17">
        <v>-4.1851851851851848E-2</v>
      </c>
      <c r="R1365" t="s">
        <v>295</v>
      </c>
      <c r="S1365">
        <v>58024</v>
      </c>
      <c r="T1365" s="12">
        <v>2.1388888888888888E-2</v>
      </c>
    </row>
    <row r="1366" spans="2:20" x14ac:dyDescent="0.3">
      <c r="B1366" t="s">
        <v>253</v>
      </c>
      <c r="C1366">
        <v>93193</v>
      </c>
      <c r="D1366" s="12">
        <v>8.611111111111111E-3</v>
      </c>
      <c r="F1366" t="s">
        <v>301</v>
      </c>
      <c r="G1366">
        <v>54921</v>
      </c>
      <c r="H1366" s="12">
        <v>8.1805555555555562E-2</v>
      </c>
      <c r="J1366" t="s">
        <v>302</v>
      </c>
      <c r="K1366">
        <v>54921</v>
      </c>
      <c r="L1366" s="12">
        <v>4.6666666666666669E-2</v>
      </c>
      <c r="N1366" t="s">
        <v>294</v>
      </c>
      <c r="O1366">
        <v>58025</v>
      </c>
      <c r="P1366" s="17">
        <v>-1.1764705882352942E-3</v>
      </c>
      <c r="R1366" t="s">
        <v>295</v>
      </c>
      <c r="S1366">
        <v>58025</v>
      </c>
      <c r="T1366" s="12">
        <v>2.7277777777777779E-2</v>
      </c>
    </row>
    <row r="1367" spans="2:20" x14ac:dyDescent="0.3">
      <c r="B1367" t="s">
        <v>253</v>
      </c>
      <c r="C1367">
        <v>93194</v>
      </c>
      <c r="D1367" s="12">
        <v>8.611111111111111E-3</v>
      </c>
      <c r="F1367" t="s">
        <v>301</v>
      </c>
      <c r="G1367">
        <v>54922</v>
      </c>
      <c r="H1367" s="12">
        <v>9.6018518518518517E-2</v>
      </c>
      <c r="J1367" t="s">
        <v>302</v>
      </c>
      <c r="K1367">
        <v>54922</v>
      </c>
      <c r="L1367" s="12">
        <v>2.9027777777777777E-2</v>
      </c>
      <c r="N1367" t="s">
        <v>294</v>
      </c>
      <c r="O1367">
        <v>58026</v>
      </c>
      <c r="P1367" s="17">
        <v>-2.7604166666666667E-3</v>
      </c>
      <c r="R1367" t="s">
        <v>295</v>
      </c>
      <c r="S1367">
        <v>58026</v>
      </c>
      <c r="T1367" s="12">
        <v>2.0092592592592592E-2</v>
      </c>
    </row>
    <row r="1368" spans="2:20" x14ac:dyDescent="0.3">
      <c r="B1368" t="s">
        <v>253</v>
      </c>
      <c r="C1368">
        <v>93195</v>
      </c>
      <c r="D1368" s="12">
        <v>9.4444444444444445E-3</v>
      </c>
      <c r="F1368" t="s">
        <v>301</v>
      </c>
      <c r="G1368">
        <v>54923</v>
      </c>
      <c r="H1368" s="12">
        <v>6.3134920634920627E-2</v>
      </c>
      <c r="J1368" t="s">
        <v>302</v>
      </c>
      <c r="K1368">
        <v>54923</v>
      </c>
      <c r="L1368" s="12">
        <v>5.6111111111111112E-2</v>
      </c>
      <c r="N1368" t="s">
        <v>294</v>
      </c>
      <c r="O1368">
        <v>58027</v>
      </c>
      <c r="P1368" s="17">
        <v>-3.1045751633986928E-4</v>
      </c>
      <c r="R1368" t="s">
        <v>295</v>
      </c>
      <c r="S1368">
        <v>58027</v>
      </c>
      <c r="T1368" s="12">
        <v>2.6277777777777778E-2</v>
      </c>
    </row>
    <row r="1369" spans="2:20" x14ac:dyDescent="0.3">
      <c r="B1369" t="s">
        <v>253</v>
      </c>
      <c r="C1369">
        <v>93196</v>
      </c>
      <c r="D1369" s="12">
        <v>8.8888888888888889E-3</v>
      </c>
      <c r="F1369" t="s">
        <v>301</v>
      </c>
      <c r="G1369">
        <v>54924</v>
      </c>
      <c r="H1369" s="12">
        <v>0.11631313131313131</v>
      </c>
      <c r="J1369" t="s">
        <v>302</v>
      </c>
      <c r="K1369">
        <v>54924</v>
      </c>
      <c r="L1369" s="12">
        <v>3.7499999999999999E-2</v>
      </c>
      <c r="N1369" t="s">
        <v>294</v>
      </c>
      <c r="O1369">
        <v>58028</v>
      </c>
      <c r="P1369" s="12">
        <v>1.2309941520467837E-2</v>
      </c>
      <c r="R1369" t="s">
        <v>295</v>
      </c>
      <c r="S1369">
        <v>58028</v>
      </c>
      <c r="T1369" s="12">
        <v>3.1342592592592596E-2</v>
      </c>
    </row>
    <row r="1370" spans="2:20" x14ac:dyDescent="0.3">
      <c r="B1370" t="s">
        <v>253</v>
      </c>
      <c r="C1370">
        <v>93197</v>
      </c>
      <c r="D1370" s="12">
        <v>8.611111111111111E-3</v>
      </c>
      <c r="F1370" t="s">
        <v>301</v>
      </c>
      <c r="G1370">
        <v>54925</v>
      </c>
      <c r="H1370" s="12">
        <v>7.1313131313131314E-2</v>
      </c>
      <c r="J1370" t="s">
        <v>302</v>
      </c>
      <c r="K1370">
        <v>54925</v>
      </c>
      <c r="L1370" s="17" t="e">
        <v>#DIV/0!</v>
      </c>
      <c r="N1370" t="s">
        <v>294</v>
      </c>
      <c r="O1370">
        <v>58029</v>
      </c>
      <c r="P1370" s="12">
        <v>0.01</v>
      </c>
      <c r="R1370" t="s">
        <v>295</v>
      </c>
      <c r="S1370">
        <v>58029</v>
      </c>
      <c r="T1370" s="12">
        <v>3.2444444444444442E-2</v>
      </c>
    </row>
    <row r="1371" spans="2:20" x14ac:dyDescent="0.3">
      <c r="B1371" t="s">
        <v>253</v>
      </c>
      <c r="C1371">
        <v>93198</v>
      </c>
      <c r="D1371" s="12">
        <v>8.3333333333333332E-3</v>
      </c>
      <c r="F1371" t="s">
        <v>301</v>
      </c>
      <c r="G1371">
        <v>54926</v>
      </c>
      <c r="H1371" s="12">
        <v>0.1203148148148148</v>
      </c>
      <c r="J1371" t="s">
        <v>302</v>
      </c>
      <c r="K1371">
        <v>54926</v>
      </c>
      <c r="L1371" s="12">
        <v>5.3888888888888889E-2</v>
      </c>
      <c r="N1371" t="s">
        <v>294</v>
      </c>
      <c r="O1371">
        <v>58030</v>
      </c>
      <c r="P1371" s="12">
        <v>2.9249999999999998E-2</v>
      </c>
      <c r="R1371" t="s">
        <v>295</v>
      </c>
      <c r="S1371">
        <v>58030</v>
      </c>
      <c r="T1371" s="12">
        <v>2.7555555555555555E-2</v>
      </c>
    </row>
    <row r="1372" spans="2:20" x14ac:dyDescent="0.3">
      <c r="B1372" t="s">
        <v>253</v>
      </c>
      <c r="C1372">
        <v>93199</v>
      </c>
      <c r="D1372" s="12">
        <v>9.4444444444444445E-3</v>
      </c>
      <c r="F1372" t="s">
        <v>301</v>
      </c>
      <c r="G1372">
        <v>54927</v>
      </c>
      <c r="H1372" s="12">
        <v>6.5427350427350428E-2</v>
      </c>
      <c r="J1372" t="s">
        <v>302</v>
      </c>
      <c r="K1372">
        <v>54927</v>
      </c>
      <c r="L1372" s="12">
        <v>5.0833333333333335E-2</v>
      </c>
      <c r="N1372" t="s">
        <v>294</v>
      </c>
      <c r="O1372">
        <v>58031</v>
      </c>
      <c r="P1372" s="12">
        <v>1.0771604938271605E-2</v>
      </c>
      <c r="R1372" t="s">
        <v>295</v>
      </c>
      <c r="S1372">
        <v>58031</v>
      </c>
      <c r="T1372" s="12">
        <v>3.3518518518518517E-2</v>
      </c>
    </row>
    <row r="1373" spans="2:20" x14ac:dyDescent="0.3">
      <c r="B1373" t="s">
        <v>253</v>
      </c>
      <c r="C1373">
        <v>93200</v>
      </c>
      <c r="D1373" s="12">
        <v>8.3333333333333332E-3</v>
      </c>
      <c r="F1373" t="s">
        <v>301</v>
      </c>
      <c r="G1373">
        <v>54928</v>
      </c>
      <c r="H1373" s="12">
        <v>8.1190476190476188E-2</v>
      </c>
      <c r="J1373" t="s">
        <v>302</v>
      </c>
      <c r="K1373">
        <v>54928</v>
      </c>
      <c r="L1373" s="12">
        <v>5.2638888888888888E-2</v>
      </c>
      <c r="N1373" t="s">
        <v>294</v>
      </c>
      <c r="O1373">
        <v>58032</v>
      </c>
      <c r="P1373" s="17">
        <v>-1.1519607843137256E-2</v>
      </c>
      <c r="R1373" t="s">
        <v>295</v>
      </c>
      <c r="S1373">
        <v>58032</v>
      </c>
      <c r="T1373" s="12">
        <v>2.5555555555555554E-2</v>
      </c>
    </row>
    <row r="1374" spans="2:20" x14ac:dyDescent="0.3">
      <c r="B1374" t="s">
        <v>253</v>
      </c>
      <c r="C1374">
        <v>93201</v>
      </c>
      <c r="D1374" s="12">
        <v>9.7222222222222206E-3</v>
      </c>
      <c r="F1374" t="s">
        <v>301</v>
      </c>
      <c r="G1374">
        <v>54929</v>
      </c>
      <c r="H1374" s="12">
        <v>8.0479797979797985E-2</v>
      </c>
      <c r="J1374" t="s">
        <v>302</v>
      </c>
      <c r="K1374">
        <v>54929</v>
      </c>
      <c r="L1374" s="12">
        <v>4.2777777777777776E-2</v>
      </c>
      <c r="N1374" t="s">
        <v>294</v>
      </c>
      <c r="O1374">
        <v>58033</v>
      </c>
      <c r="P1374" s="17">
        <v>-4.9111111111111112E-2</v>
      </c>
      <c r="R1374" t="s">
        <v>295</v>
      </c>
      <c r="S1374">
        <v>58033</v>
      </c>
      <c r="T1374" s="12">
        <v>3.2055555555555552E-2</v>
      </c>
    </row>
    <row r="1375" spans="2:20" x14ac:dyDescent="0.3">
      <c r="B1375" t="s">
        <v>253</v>
      </c>
      <c r="C1375">
        <v>93202</v>
      </c>
      <c r="D1375" s="12">
        <v>8.3333333333333332E-3</v>
      </c>
      <c r="F1375" t="s">
        <v>301</v>
      </c>
      <c r="G1375">
        <v>54930</v>
      </c>
      <c r="H1375" s="12">
        <v>8.6626984126984122E-2</v>
      </c>
      <c r="J1375" t="s">
        <v>302</v>
      </c>
      <c r="K1375">
        <v>54930</v>
      </c>
      <c r="L1375" s="12">
        <v>4.9444444444444444E-2</v>
      </c>
      <c r="N1375" t="s">
        <v>294</v>
      </c>
      <c r="O1375">
        <v>58034</v>
      </c>
      <c r="P1375" s="17">
        <v>-1.1274509803921567E-3</v>
      </c>
      <c r="R1375" t="s">
        <v>295</v>
      </c>
      <c r="S1375">
        <v>58034</v>
      </c>
      <c r="T1375" s="12">
        <v>2.1898148148148149E-2</v>
      </c>
    </row>
    <row r="1376" spans="2:20" x14ac:dyDescent="0.3">
      <c r="B1376" t="s">
        <v>253</v>
      </c>
      <c r="C1376">
        <v>93203</v>
      </c>
      <c r="D1376" s="12">
        <v>8.3333333333333332E-3</v>
      </c>
      <c r="F1376" t="s">
        <v>301</v>
      </c>
      <c r="G1376">
        <v>54931</v>
      </c>
      <c r="H1376" s="12">
        <v>0.10048611111111111</v>
      </c>
      <c r="J1376" t="s">
        <v>302</v>
      </c>
      <c r="K1376">
        <v>54931</v>
      </c>
      <c r="L1376" s="12">
        <v>4.583333333333333E-2</v>
      </c>
      <c r="N1376" t="s">
        <v>294</v>
      </c>
      <c r="O1376">
        <v>58035</v>
      </c>
      <c r="P1376" s="17">
        <v>-1.361111111111111E-2</v>
      </c>
      <c r="R1376" t="s">
        <v>295</v>
      </c>
      <c r="S1376">
        <v>58035</v>
      </c>
      <c r="T1376" s="12">
        <v>2.388888888888889E-2</v>
      </c>
    </row>
    <row r="1377" spans="2:20" x14ac:dyDescent="0.3">
      <c r="B1377" t="s">
        <v>253</v>
      </c>
      <c r="C1377">
        <v>93204</v>
      </c>
      <c r="D1377" s="12">
        <v>8.8888888888888889E-3</v>
      </c>
      <c r="F1377" t="s">
        <v>301</v>
      </c>
      <c r="G1377">
        <v>54932</v>
      </c>
      <c r="H1377" s="12">
        <v>7.5722222222222219E-2</v>
      </c>
      <c r="J1377" t="s">
        <v>302</v>
      </c>
      <c r="K1377">
        <v>54932</v>
      </c>
      <c r="L1377" s="17" t="e">
        <v>#DIV/0!</v>
      </c>
      <c r="N1377" t="s">
        <v>294</v>
      </c>
      <c r="O1377">
        <v>58036</v>
      </c>
      <c r="P1377" s="12">
        <v>7.2953216374268999E-3</v>
      </c>
      <c r="R1377" t="s">
        <v>295</v>
      </c>
      <c r="S1377">
        <v>58036</v>
      </c>
      <c r="T1377" s="12">
        <v>2.8055555555555556E-2</v>
      </c>
    </row>
    <row r="1378" spans="2:20" x14ac:dyDescent="0.3">
      <c r="B1378" t="s">
        <v>253</v>
      </c>
      <c r="C1378">
        <v>93205</v>
      </c>
      <c r="D1378" s="12">
        <v>9.4444444444444445E-3</v>
      </c>
      <c r="F1378" t="s">
        <v>301</v>
      </c>
      <c r="G1378">
        <v>54933</v>
      </c>
      <c r="H1378" s="12">
        <v>7.1851851851851847E-2</v>
      </c>
      <c r="J1378" t="s">
        <v>302</v>
      </c>
      <c r="K1378">
        <v>54933</v>
      </c>
      <c r="L1378" s="17" t="e">
        <v>#DIV/0!</v>
      </c>
      <c r="N1378" t="s">
        <v>294</v>
      </c>
      <c r="O1378">
        <v>58037</v>
      </c>
      <c r="P1378" s="17">
        <v>-3.6437908496732029E-3</v>
      </c>
      <c r="R1378" t="s">
        <v>295</v>
      </c>
      <c r="S1378">
        <v>58037</v>
      </c>
      <c r="T1378" s="12">
        <v>2.9833333333333333E-2</v>
      </c>
    </row>
    <row r="1379" spans="2:20" x14ac:dyDescent="0.3">
      <c r="B1379" t="s">
        <v>253</v>
      </c>
      <c r="C1379">
        <v>93206</v>
      </c>
      <c r="D1379" s="12">
        <v>8.611111111111111E-3</v>
      </c>
      <c r="F1379" t="s">
        <v>301</v>
      </c>
      <c r="G1379">
        <v>54934</v>
      </c>
      <c r="H1379" s="12">
        <v>9.4325396825396826E-2</v>
      </c>
      <c r="J1379" t="s">
        <v>302</v>
      </c>
      <c r="K1379">
        <v>54934</v>
      </c>
      <c r="L1379" s="12">
        <v>4.8055555555555553E-2</v>
      </c>
      <c r="N1379" t="s">
        <v>294</v>
      </c>
      <c r="O1379">
        <v>58038</v>
      </c>
      <c r="P1379" s="12">
        <v>2.4537037037037038E-2</v>
      </c>
      <c r="R1379" t="s">
        <v>295</v>
      </c>
      <c r="S1379">
        <v>58038</v>
      </c>
      <c r="T1379" s="12">
        <v>2.6944444444444444E-2</v>
      </c>
    </row>
    <row r="1380" spans="2:20" x14ac:dyDescent="0.3">
      <c r="B1380" t="s">
        <v>253</v>
      </c>
      <c r="C1380">
        <v>93207</v>
      </c>
      <c r="D1380" s="12">
        <v>8.8888888888888889E-3</v>
      </c>
      <c r="F1380" t="s">
        <v>301</v>
      </c>
      <c r="G1380">
        <v>54935</v>
      </c>
      <c r="H1380" s="12">
        <v>8.3080808080808075E-2</v>
      </c>
      <c r="J1380" t="s">
        <v>302</v>
      </c>
      <c r="K1380">
        <v>54935</v>
      </c>
      <c r="L1380" s="12">
        <v>5.9444444444444446E-2</v>
      </c>
      <c r="N1380" t="s">
        <v>294</v>
      </c>
      <c r="O1380">
        <v>58039</v>
      </c>
      <c r="P1380" s="12">
        <v>1.9041666666666669E-2</v>
      </c>
      <c r="R1380" t="s">
        <v>295</v>
      </c>
      <c r="S1380">
        <v>58039</v>
      </c>
      <c r="T1380" s="12">
        <v>3.3796296296296297E-2</v>
      </c>
    </row>
    <row r="1381" spans="2:20" x14ac:dyDescent="0.3">
      <c r="B1381" t="s">
        <v>253</v>
      </c>
      <c r="C1381">
        <v>93208</v>
      </c>
      <c r="D1381" s="12">
        <v>9.4444444444444445E-3</v>
      </c>
      <c r="F1381" t="s">
        <v>301</v>
      </c>
      <c r="G1381">
        <v>54936</v>
      </c>
      <c r="H1381" s="12">
        <v>7.7569444444444441E-2</v>
      </c>
      <c r="J1381" t="s">
        <v>302</v>
      </c>
      <c r="K1381">
        <v>54936</v>
      </c>
      <c r="L1381" s="12">
        <v>4.9722222222222223E-2</v>
      </c>
      <c r="N1381" t="s">
        <v>294</v>
      </c>
      <c r="O1381">
        <v>58040</v>
      </c>
      <c r="P1381" s="17">
        <v>-2.8148148148148148E-2</v>
      </c>
      <c r="R1381" t="s">
        <v>295</v>
      </c>
      <c r="S1381">
        <v>58040</v>
      </c>
      <c r="T1381" s="12">
        <v>2.5277777777777777E-2</v>
      </c>
    </row>
    <row r="1382" spans="2:20" x14ac:dyDescent="0.3">
      <c r="B1382" t="s">
        <v>253</v>
      </c>
      <c r="C1382">
        <v>93209</v>
      </c>
      <c r="D1382" s="12">
        <v>9.1666666666666667E-3</v>
      </c>
      <c r="F1382" t="s">
        <v>301</v>
      </c>
      <c r="G1382">
        <v>54937</v>
      </c>
      <c r="H1382" s="12">
        <v>0.11963675213675214</v>
      </c>
      <c r="J1382" t="s">
        <v>302</v>
      </c>
      <c r="K1382">
        <v>54937</v>
      </c>
      <c r="L1382" s="12">
        <v>3.0833333333333334E-2</v>
      </c>
      <c r="N1382" t="s">
        <v>294</v>
      </c>
      <c r="O1382">
        <v>58041</v>
      </c>
      <c r="P1382" s="17">
        <v>-2.9673202614379085E-2</v>
      </c>
      <c r="R1382" t="s">
        <v>295</v>
      </c>
      <c r="S1382">
        <v>58041</v>
      </c>
      <c r="T1382" s="12">
        <v>3.2388888888888891E-2</v>
      </c>
    </row>
    <row r="1383" spans="2:20" x14ac:dyDescent="0.3">
      <c r="B1383" t="s">
        <v>253</v>
      </c>
      <c r="C1383">
        <v>93210</v>
      </c>
      <c r="D1383" s="12">
        <v>9.1666666666666667E-3</v>
      </c>
      <c r="F1383" t="s">
        <v>301</v>
      </c>
      <c r="G1383">
        <v>54938</v>
      </c>
      <c r="H1383" s="12">
        <v>0.10921296296296296</v>
      </c>
      <c r="J1383" t="s">
        <v>302</v>
      </c>
      <c r="K1383">
        <v>54938</v>
      </c>
      <c r="L1383" s="17" t="e">
        <v>#DIV/0!</v>
      </c>
      <c r="N1383" t="s">
        <v>294</v>
      </c>
      <c r="O1383">
        <v>58042</v>
      </c>
      <c r="P1383" s="17">
        <v>-1.0222222222222221E-2</v>
      </c>
      <c r="R1383" t="s">
        <v>295</v>
      </c>
      <c r="S1383">
        <v>58042</v>
      </c>
      <c r="T1383" s="12">
        <v>2.162037037037037E-2</v>
      </c>
    </row>
    <row r="1384" spans="2:20" x14ac:dyDescent="0.3">
      <c r="B1384" t="s">
        <v>253</v>
      </c>
      <c r="C1384">
        <v>93211</v>
      </c>
      <c r="D1384" s="12">
        <v>9.7222222222222224E-3</v>
      </c>
      <c r="F1384" t="s">
        <v>301</v>
      </c>
      <c r="G1384">
        <v>54939</v>
      </c>
      <c r="H1384" s="12">
        <v>0.11235185185185186</v>
      </c>
      <c r="J1384" t="s">
        <v>302</v>
      </c>
      <c r="K1384">
        <v>54939</v>
      </c>
      <c r="L1384" s="17" t="e">
        <v>#DIV/0!</v>
      </c>
      <c r="N1384" t="s">
        <v>294</v>
      </c>
      <c r="O1384">
        <v>58043</v>
      </c>
      <c r="P1384" s="17">
        <v>-2.4074074074074076E-3</v>
      </c>
      <c r="R1384" t="s">
        <v>295</v>
      </c>
      <c r="S1384">
        <v>58043</v>
      </c>
      <c r="T1384" s="12">
        <v>2.4222222222222221E-2</v>
      </c>
    </row>
    <row r="1385" spans="2:20" x14ac:dyDescent="0.3">
      <c r="B1385" t="s">
        <v>253</v>
      </c>
      <c r="C1385">
        <v>93212</v>
      </c>
      <c r="D1385" s="12">
        <v>8.8888888888888889E-3</v>
      </c>
      <c r="F1385" t="s">
        <v>301</v>
      </c>
      <c r="G1385">
        <v>54940</v>
      </c>
      <c r="H1385" s="12">
        <v>6.9884259259259257E-2</v>
      </c>
      <c r="J1385" t="s">
        <v>302</v>
      </c>
      <c r="K1385">
        <v>54940</v>
      </c>
      <c r="L1385" s="12">
        <v>3.888888888888889E-2</v>
      </c>
      <c r="N1385" t="s">
        <v>294</v>
      </c>
      <c r="O1385">
        <v>58044</v>
      </c>
      <c r="P1385" s="17">
        <v>-4.362745098039216E-3</v>
      </c>
      <c r="R1385" t="s">
        <v>295</v>
      </c>
      <c r="S1385">
        <v>58044</v>
      </c>
      <c r="T1385" s="12">
        <v>2.7592592592592596E-2</v>
      </c>
    </row>
    <row r="1386" spans="2:20" x14ac:dyDescent="0.3">
      <c r="B1386" t="s">
        <v>253</v>
      </c>
      <c r="C1386">
        <v>93213</v>
      </c>
      <c r="D1386" s="12">
        <v>8.611111111111111E-3</v>
      </c>
      <c r="F1386" t="s">
        <v>301</v>
      </c>
      <c r="G1386">
        <v>54941</v>
      </c>
      <c r="H1386" s="12">
        <v>0.1125</v>
      </c>
      <c r="J1386" t="s">
        <v>302</v>
      </c>
      <c r="K1386">
        <v>54941</v>
      </c>
      <c r="L1386" s="12">
        <v>5.0555555555555555E-2</v>
      </c>
      <c r="N1386" t="s">
        <v>294</v>
      </c>
      <c r="O1386">
        <v>58045</v>
      </c>
      <c r="P1386" s="12">
        <v>1.0073099415204678E-2</v>
      </c>
      <c r="R1386" t="s">
        <v>295</v>
      </c>
      <c r="S1386">
        <v>58045</v>
      </c>
      <c r="T1386" s="12">
        <v>3.0166666666666668E-2</v>
      </c>
    </row>
    <row r="1387" spans="2:20" x14ac:dyDescent="0.3">
      <c r="B1387" t="s">
        <v>253</v>
      </c>
      <c r="C1387">
        <v>93214</v>
      </c>
      <c r="D1387" s="12">
        <v>8.8888888888888889E-3</v>
      </c>
      <c r="F1387" t="s">
        <v>301</v>
      </c>
      <c r="G1387">
        <v>54942</v>
      </c>
      <c r="H1387" s="12">
        <v>6.4217171717171714E-2</v>
      </c>
      <c r="J1387" t="s">
        <v>302</v>
      </c>
      <c r="K1387">
        <v>54942</v>
      </c>
      <c r="L1387" s="17" t="e">
        <v>#DIV/0!</v>
      </c>
      <c r="N1387" t="s">
        <v>294</v>
      </c>
      <c r="O1387">
        <v>58046</v>
      </c>
      <c r="P1387" s="12">
        <v>2.4537037037037038E-2</v>
      </c>
      <c r="R1387" t="s">
        <v>295</v>
      </c>
      <c r="S1387">
        <v>58046</v>
      </c>
      <c r="T1387" s="12">
        <v>2.6944444444444444E-2</v>
      </c>
    </row>
    <row r="1388" spans="2:20" x14ac:dyDescent="0.3">
      <c r="B1388" t="s">
        <v>253</v>
      </c>
      <c r="C1388">
        <v>93215</v>
      </c>
      <c r="D1388" s="12">
        <v>9.7222222222222224E-3</v>
      </c>
      <c r="F1388" t="s">
        <v>301</v>
      </c>
      <c r="G1388">
        <v>54943</v>
      </c>
      <c r="H1388" s="12">
        <v>0.10704365079365079</v>
      </c>
      <c r="J1388" t="s">
        <v>302</v>
      </c>
      <c r="K1388">
        <v>54943</v>
      </c>
      <c r="L1388" s="12">
        <v>4.5277777777777778E-2</v>
      </c>
      <c r="N1388" t="s">
        <v>294</v>
      </c>
      <c r="O1388">
        <v>58047</v>
      </c>
      <c r="P1388" s="12">
        <v>1.9041666666666669E-2</v>
      </c>
      <c r="R1388" t="s">
        <v>295</v>
      </c>
      <c r="S1388">
        <v>58047</v>
      </c>
      <c r="T1388" s="12">
        <v>3.3796296296296297E-2</v>
      </c>
    </row>
    <row r="1389" spans="2:20" x14ac:dyDescent="0.3">
      <c r="B1389" t="s">
        <v>253</v>
      </c>
      <c r="C1389">
        <v>93216</v>
      </c>
      <c r="D1389" s="12">
        <v>8.3333333333333332E-3</v>
      </c>
      <c r="F1389" t="s">
        <v>301</v>
      </c>
      <c r="G1389">
        <v>54944</v>
      </c>
      <c r="H1389" s="12">
        <v>9.6641414141414153E-2</v>
      </c>
      <c r="J1389" t="s">
        <v>302</v>
      </c>
      <c r="K1389">
        <v>54944</v>
      </c>
      <c r="L1389" s="12">
        <v>5.5E-2</v>
      </c>
      <c r="N1389" t="s">
        <v>294</v>
      </c>
      <c r="O1389">
        <v>58048</v>
      </c>
      <c r="P1389" s="17">
        <v>-2.8148148148148148E-2</v>
      </c>
      <c r="R1389" t="s">
        <v>295</v>
      </c>
      <c r="S1389">
        <v>58048</v>
      </c>
      <c r="T1389" s="12">
        <v>2.5277777777777777E-2</v>
      </c>
    </row>
    <row r="1390" spans="2:20" x14ac:dyDescent="0.3">
      <c r="B1390" t="s">
        <v>253</v>
      </c>
      <c r="C1390">
        <v>93217</v>
      </c>
      <c r="D1390" s="12">
        <v>9.4444444444444445E-3</v>
      </c>
      <c r="F1390" t="s">
        <v>301</v>
      </c>
      <c r="G1390">
        <v>54945</v>
      </c>
      <c r="H1390" s="12">
        <v>7.2756410256410248E-2</v>
      </c>
      <c r="J1390" t="s">
        <v>302</v>
      </c>
      <c r="K1390">
        <v>54945</v>
      </c>
      <c r="L1390" s="17" t="e">
        <v>#DIV/0!</v>
      </c>
      <c r="N1390" t="s">
        <v>294</v>
      </c>
      <c r="O1390">
        <v>58049</v>
      </c>
      <c r="P1390" s="17">
        <v>-4.9111111111111112E-2</v>
      </c>
      <c r="R1390" t="s">
        <v>295</v>
      </c>
      <c r="S1390">
        <v>58049</v>
      </c>
      <c r="T1390" s="12">
        <v>3.2055555555555552E-2</v>
      </c>
    </row>
    <row r="1391" spans="2:20" x14ac:dyDescent="0.3">
      <c r="B1391" t="s">
        <v>253</v>
      </c>
      <c r="C1391">
        <v>93218</v>
      </c>
      <c r="D1391" s="12">
        <v>8.8888888888888889E-3</v>
      </c>
      <c r="F1391" t="s">
        <v>301</v>
      </c>
      <c r="G1391">
        <v>54946</v>
      </c>
      <c r="H1391" s="12">
        <v>0.10352564102564103</v>
      </c>
      <c r="J1391" t="s">
        <v>302</v>
      </c>
      <c r="K1391">
        <v>54946</v>
      </c>
      <c r="L1391" s="12">
        <v>6.1527777777777778E-2</v>
      </c>
      <c r="N1391" t="s">
        <v>294</v>
      </c>
      <c r="O1391">
        <v>58050</v>
      </c>
      <c r="P1391" s="17">
        <v>-1.1274509803921567E-3</v>
      </c>
      <c r="R1391" t="s">
        <v>295</v>
      </c>
      <c r="S1391">
        <v>58050</v>
      </c>
      <c r="T1391" s="12">
        <v>2.1898148148148149E-2</v>
      </c>
    </row>
    <row r="1392" spans="2:20" x14ac:dyDescent="0.3">
      <c r="B1392" t="s">
        <v>253</v>
      </c>
      <c r="C1392">
        <v>93219</v>
      </c>
      <c r="D1392" s="12">
        <v>9.4444444444444445E-3</v>
      </c>
      <c r="F1392" t="s">
        <v>301</v>
      </c>
      <c r="G1392">
        <v>54947</v>
      </c>
      <c r="H1392" s="12">
        <v>9.5092592592592604E-2</v>
      </c>
      <c r="J1392" t="s">
        <v>302</v>
      </c>
      <c r="K1392">
        <v>54947</v>
      </c>
      <c r="L1392" s="12">
        <v>0.05</v>
      </c>
      <c r="N1392" t="s">
        <v>294</v>
      </c>
      <c r="O1392">
        <v>58051</v>
      </c>
      <c r="P1392" s="17">
        <v>-1.361111111111111E-2</v>
      </c>
      <c r="R1392" t="s">
        <v>295</v>
      </c>
      <c r="S1392">
        <v>58051</v>
      </c>
      <c r="T1392" s="12">
        <v>2.388888888888889E-2</v>
      </c>
    </row>
    <row r="1393" spans="2:20" x14ac:dyDescent="0.3">
      <c r="B1393" t="s">
        <v>253</v>
      </c>
      <c r="C1393">
        <v>93220</v>
      </c>
      <c r="D1393" s="12">
        <v>8.8888888888888889E-3</v>
      </c>
      <c r="F1393" t="s">
        <v>301</v>
      </c>
      <c r="G1393">
        <v>54948</v>
      </c>
      <c r="H1393" s="12">
        <v>9.1468253968253962E-2</v>
      </c>
      <c r="J1393" t="s">
        <v>302</v>
      </c>
      <c r="K1393">
        <v>54948</v>
      </c>
      <c r="L1393" s="12">
        <v>5.5E-2</v>
      </c>
      <c r="N1393" t="s">
        <v>294</v>
      </c>
      <c r="O1393">
        <v>58052</v>
      </c>
      <c r="P1393" s="12">
        <v>7.2953216374268999E-3</v>
      </c>
      <c r="R1393" t="s">
        <v>295</v>
      </c>
      <c r="S1393">
        <v>58052</v>
      </c>
      <c r="T1393" s="12">
        <v>2.8055555555555556E-2</v>
      </c>
    </row>
    <row r="1394" spans="2:20" x14ac:dyDescent="0.3">
      <c r="B1394" t="s">
        <v>253</v>
      </c>
      <c r="C1394">
        <v>93221</v>
      </c>
      <c r="D1394" s="12">
        <v>9.1666666666666667E-3</v>
      </c>
      <c r="F1394" t="s">
        <v>301</v>
      </c>
      <c r="G1394">
        <v>54949</v>
      </c>
      <c r="H1394" s="12">
        <v>0.10986111111111112</v>
      </c>
      <c r="J1394" t="s">
        <v>302</v>
      </c>
      <c r="K1394">
        <v>54949</v>
      </c>
      <c r="L1394" s="17" t="e">
        <v>#DIV/0!</v>
      </c>
      <c r="N1394" t="s">
        <v>294</v>
      </c>
      <c r="O1394">
        <v>58053</v>
      </c>
      <c r="P1394" s="17">
        <v>-3.6437908496732029E-3</v>
      </c>
      <c r="R1394" t="s">
        <v>295</v>
      </c>
      <c r="S1394">
        <v>58053</v>
      </c>
      <c r="T1394" s="12">
        <v>2.9833333333333333E-2</v>
      </c>
    </row>
    <row r="1395" spans="2:20" x14ac:dyDescent="0.3">
      <c r="B1395" t="s">
        <v>253</v>
      </c>
      <c r="C1395">
        <v>93222</v>
      </c>
      <c r="D1395" s="12">
        <v>8.8888888888888889E-3</v>
      </c>
      <c r="F1395" t="s">
        <v>301</v>
      </c>
      <c r="G1395">
        <v>54950</v>
      </c>
      <c r="H1395" s="12">
        <v>0.11132936507936508</v>
      </c>
      <c r="J1395" t="s">
        <v>302</v>
      </c>
      <c r="K1395">
        <v>54950</v>
      </c>
      <c r="L1395" s="12">
        <v>5.6111111111111112E-2</v>
      </c>
      <c r="N1395" t="s">
        <v>294</v>
      </c>
      <c r="O1395">
        <v>58054</v>
      </c>
      <c r="P1395" s="12">
        <v>2.9249999999999998E-2</v>
      </c>
      <c r="R1395" t="s">
        <v>295</v>
      </c>
      <c r="S1395">
        <v>58054</v>
      </c>
      <c r="T1395" s="12">
        <v>2.7555555555555555E-2</v>
      </c>
    </row>
    <row r="1396" spans="2:20" x14ac:dyDescent="0.3">
      <c r="B1396" t="s">
        <v>253</v>
      </c>
      <c r="C1396">
        <v>93223</v>
      </c>
      <c r="D1396" s="12">
        <v>9.1666666666666667E-3</v>
      </c>
      <c r="F1396" t="s">
        <v>301</v>
      </c>
      <c r="G1396">
        <v>54951</v>
      </c>
      <c r="H1396" s="12">
        <v>9.0254629629629643E-2</v>
      </c>
      <c r="J1396" t="s">
        <v>302</v>
      </c>
      <c r="K1396">
        <v>54951</v>
      </c>
      <c r="L1396" s="12">
        <v>5.527777777777778E-2</v>
      </c>
      <c r="N1396" t="s">
        <v>294</v>
      </c>
      <c r="O1396">
        <v>58055</v>
      </c>
      <c r="P1396" s="12">
        <v>1.0771604938271605E-2</v>
      </c>
      <c r="R1396" t="s">
        <v>295</v>
      </c>
      <c r="S1396">
        <v>58055</v>
      </c>
      <c r="T1396" s="12">
        <v>3.3518518518518517E-2</v>
      </c>
    </row>
    <row r="1397" spans="2:20" x14ac:dyDescent="0.3">
      <c r="B1397" t="s">
        <v>253</v>
      </c>
      <c r="C1397">
        <v>93224</v>
      </c>
      <c r="D1397" s="12">
        <v>8.8888888888888889E-3</v>
      </c>
      <c r="F1397" t="s">
        <v>301</v>
      </c>
      <c r="G1397">
        <v>54952</v>
      </c>
      <c r="H1397" s="12">
        <v>0.11533333333333333</v>
      </c>
      <c r="J1397" t="s">
        <v>302</v>
      </c>
      <c r="K1397">
        <v>54952</v>
      </c>
      <c r="L1397" s="12">
        <v>4.9722222222222223E-2</v>
      </c>
      <c r="N1397" t="s">
        <v>294</v>
      </c>
      <c r="O1397">
        <v>58056</v>
      </c>
      <c r="P1397" s="17">
        <v>-1.1519607843137256E-2</v>
      </c>
      <c r="R1397" t="s">
        <v>295</v>
      </c>
      <c r="S1397">
        <v>58056</v>
      </c>
      <c r="T1397" s="12">
        <v>2.5555555555555554E-2</v>
      </c>
    </row>
    <row r="1398" spans="2:20" x14ac:dyDescent="0.3">
      <c r="B1398" t="s">
        <v>253</v>
      </c>
      <c r="C1398">
        <v>93225</v>
      </c>
      <c r="D1398" s="12">
        <v>8.8888888888888889E-3</v>
      </c>
      <c r="F1398" t="s">
        <v>301</v>
      </c>
      <c r="G1398">
        <v>54953</v>
      </c>
      <c r="H1398" s="12">
        <v>8.9871794871794863E-2</v>
      </c>
      <c r="J1398" t="s">
        <v>302</v>
      </c>
      <c r="K1398">
        <v>54953</v>
      </c>
      <c r="L1398" s="12">
        <v>5.8611111111111114E-2</v>
      </c>
      <c r="N1398" t="s">
        <v>294</v>
      </c>
      <c r="O1398">
        <v>58057</v>
      </c>
      <c r="P1398" s="17">
        <v>-4.9111111111111112E-2</v>
      </c>
      <c r="R1398" t="s">
        <v>295</v>
      </c>
      <c r="S1398">
        <v>58057</v>
      </c>
      <c r="T1398" s="12">
        <v>3.2055555555555552E-2</v>
      </c>
    </row>
    <row r="1399" spans="2:20" x14ac:dyDescent="0.3">
      <c r="B1399" t="s">
        <v>253</v>
      </c>
      <c r="C1399">
        <v>93226</v>
      </c>
      <c r="D1399" s="12">
        <v>8.611111111111111E-3</v>
      </c>
      <c r="F1399" t="s">
        <v>301</v>
      </c>
      <c r="G1399">
        <v>54954</v>
      </c>
      <c r="H1399" s="12">
        <v>0.10477272727272728</v>
      </c>
      <c r="J1399" t="s">
        <v>302</v>
      </c>
      <c r="K1399">
        <v>54954</v>
      </c>
      <c r="L1399" s="12">
        <v>4.1666666666666664E-2</v>
      </c>
      <c r="N1399" t="s">
        <v>294</v>
      </c>
      <c r="O1399">
        <v>58058</v>
      </c>
      <c r="P1399" s="17">
        <v>-1.1274509803921567E-3</v>
      </c>
      <c r="R1399" t="s">
        <v>295</v>
      </c>
      <c r="S1399">
        <v>58058</v>
      </c>
      <c r="T1399" s="12">
        <v>2.1898148148148149E-2</v>
      </c>
    </row>
    <row r="1400" spans="2:20" x14ac:dyDescent="0.3">
      <c r="B1400" t="s">
        <v>253</v>
      </c>
      <c r="C1400">
        <v>93227</v>
      </c>
      <c r="D1400" s="12">
        <v>9.4444444444444445E-3</v>
      </c>
      <c r="F1400" t="s">
        <v>301</v>
      </c>
      <c r="G1400">
        <v>54955</v>
      </c>
      <c r="H1400" s="12">
        <v>9.7757936507936502E-2</v>
      </c>
      <c r="J1400" t="s">
        <v>302</v>
      </c>
      <c r="K1400">
        <v>54955</v>
      </c>
      <c r="L1400" s="12">
        <v>4.6666666666666669E-2</v>
      </c>
      <c r="N1400" t="s">
        <v>294</v>
      </c>
      <c r="O1400">
        <v>58059</v>
      </c>
      <c r="P1400" s="12">
        <v>2.6242690058479533E-2</v>
      </c>
      <c r="R1400" t="s">
        <v>295</v>
      </c>
      <c r="S1400">
        <v>58059</v>
      </c>
      <c r="T1400" s="12">
        <v>3.3111111111111112E-2</v>
      </c>
    </row>
    <row r="1401" spans="2:20" x14ac:dyDescent="0.3">
      <c r="B1401" t="s">
        <v>253</v>
      </c>
      <c r="C1401">
        <v>93228</v>
      </c>
      <c r="D1401" s="12">
        <v>9.1666666666666667E-3</v>
      </c>
      <c r="F1401" t="s">
        <v>301</v>
      </c>
      <c r="G1401">
        <v>54956</v>
      </c>
      <c r="H1401" s="12">
        <v>8.545454545454545E-2</v>
      </c>
      <c r="J1401" t="s">
        <v>302</v>
      </c>
      <c r="K1401">
        <v>54956</v>
      </c>
      <c r="L1401" s="12">
        <v>5.0555555555555555E-2</v>
      </c>
      <c r="N1401" t="s">
        <v>294</v>
      </c>
      <c r="O1401">
        <v>58060</v>
      </c>
      <c r="P1401" s="12">
        <v>1.7513888888888891E-2</v>
      </c>
      <c r="R1401" t="s">
        <v>295</v>
      </c>
      <c r="S1401">
        <v>58060</v>
      </c>
      <c r="T1401" s="12">
        <v>2.5388888888888888E-2</v>
      </c>
    </row>
    <row r="1402" spans="2:20" x14ac:dyDescent="0.3">
      <c r="B1402" t="s">
        <v>253</v>
      </c>
      <c r="C1402">
        <v>93229</v>
      </c>
      <c r="D1402" s="12">
        <v>8.8888888888888889E-3</v>
      </c>
      <c r="F1402" t="s">
        <v>301</v>
      </c>
      <c r="G1402">
        <v>54957</v>
      </c>
      <c r="H1402" s="12">
        <v>7.4380341880341885E-2</v>
      </c>
      <c r="J1402" t="s">
        <v>302</v>
      </c>
      <c r="K1402">
        <v>54957</v>
      </c>
      <c r="L1402" s="12">
        <v>4.8055555555555553E-2</v>
      </c>
      <c r="N1402" t="s">
        <v>294</v>
      </c>
      <c r="O1402">
        <v>58061</v>
      </c>
      <c r="P1402" s="12">
        <v>1.9305555555555555E-2</v>
      </c>
      <c r="R1402" t="s">
        <v>295</v>
      </c>
      <c r="S1402">
        <v>58061</v>
      </c>
      <c r="T1402" s="12">
        <v>2.5000000000000001E-2</v>
      </c>
    </row>
    <row r="1403" spans="2:20" x14ac:dyDescent="0.3">
      <c r="B1403" t="s">
        <v>253</v>
      </c>
      <c r="C1403">
        <v>93230</v>
      </c>
      <c r="D1403" s="12">
        <v>9.4444444444444445E-3</v>
      </c>
      <c r="F1403" t="s">
        <v>301</v>
      </c>
      <c r="G1403">
        <v>54958</v>
      </c>
      <c r="H1403" s="12">
        <v>9.1626984126984126E-2</v>
      </c>
      <c r="J1403" t="s">
        <v>302</v>
      </c>
      <c r="K1403">
        <v>54958</v>
      </c>
      <c r="L1403" s="12">
        <v>5.9444444444444446E-2</v>
      </c>
      <c r="N1403" t="s">
        <v>294</v>
      </c>
      <c r="O1403">
        <v>58062</v>
      </c>
      <c r="P1403" s="12">
        <v>1.9087301587301587E-2</v>
      </c>
      <c r="R1403" t="s">
        <v>295</v>
      </c>
      <c r="S1403">
        <v>58062</v>
      </c>
      <c r="T1403" s="12">
        <v>2.2499999999999999E-2</v>
      </c>
    </row>
    <row r="1404" spans="2:20" x14ac:dyDescent="0.3">
      <c r="B1404" t="s">
        <v>253</v>
      </c>
      <c r="C1404">
        <v>93231</v>
      </c>
      <c r="D1404" s="12">
        <v>8.8888888888888889E-3</v>
      </c>
      <c r="F1404" t="s">
        <v>301</v>
      </c>
      <c r="G1404">
        <v>54959</v>
      </c>
      <c r="H1404" s="12">
        <v>0.10478632478632478</v>
      </c>
      <c r="J1404" t="s">
        <v>302</v>
      </c>
      <c r="K1404">
        <v>54959</v>
      </c>
      <c r="L1404" s="12">
        <v>5.6944444444444443E-2</v>
      </c>
      <c r="N1404" t="s">
        <v>294</v>
      </c>
      <c r="O1404">
        <v>58063</v>
      </c>
      <c r="P1404" s="12">
        <v>3.8888888888888892E-4</v>
      </c>
      <c r="R1404" t="s">
        <v>295</v>
      </c>
      <c r="S1404">
        <v>58063</v>
      </c>
      <c r="T1404" s="12">
        <v>3.0624999999999999E-2</v>
      </c>
    </row>
    <row r="1405" spans="2:20" x14ac:dyDescent="0.3">
      <c r="B1405" t="s">
        <v>253</v>
      </c>
      <c r="C1405">
        <v>93232</v>
      </c>
      <c r="D1405" s="12">
        <v>8.3333333333333332E-3</v>
      </c>
      <c r="F1405" t="s">
        <v>301</v>
      </c>
      <c r="G1405">
        <v>54960</v>
      </c>
      <c r="H1405" s="12">
        <v>9.5277777777777781E-2</v>
      </c>
      <c r="J1405" t="s">
        <v>302</v>
      </c>
      <c r="K1405">
        <v>54960</v>
      </c>
      <c r="L1405" s="12">
        <v>5.1666666666666666E-2</v>
      </c>
      <c r="N1405" t="s">
        <v>294</v>
      </c>
      <c r="O1405">
        <v>58064</v>
      </c>
      <c r="P1405" s="12">
        <v>5.5709876543209875E-3</v>
      </c>
      <c r="R1405" t="s">
        <v>295</v>
      </c>
      <c r="S1405">
        <v>58064</v>
      </c>
      <c r="T1405" s="12">
        <v>3.3055555555555553E-2</v>
      </c>
    </row>
    <row r="1406" spans="2:20" x14ac:dyDescent="0.3">
      <c r="B1406" t="s">
        <v>253</v>
      </c>
      <c r="C1406">
        <v>93233</v>
      </c>
      <c r="D1406" s="12">
        <v>9.1666666666666667E-3</v>
      </c>
      <c r="F1406" t="s">
        <v>301</v>
      </c>
      <c r="G1406">
        <v>54961</v>
      </c>
      <c r="H1406" s="12">
        <v>0.11290404040404041</v>
      </c>
      <c r="J1406" t="s">
        <v>302</v>
      </c>
      <c r="K1406">
        <v>54961</v>
      </c>
      <c r="L1406" s="17" t="e">
        <v>#DIV/0!</v>
      </c>
      <c r="N1406" t="s">
        <v>294</v>
      </c>
      <c r="O1406">
        <v>58065</v>
      </c>
      <c r="P1406" s="12">
        <v>5.7118055555555559E-3</v>
      </c>
      <c r="R1406" t="s">
        <v>295</v>
      </c>
      <c r="S1406">
        <v>58065</v>
      </c>
      <c r="T1406" s="12">
        <v>2.8999999999999998E-2</v>
      </c>
    </row>
    <row r="1407" spans="2:20" x14ac:dyDescent="0.3">
      <c r="B1407" t="s">
        <v>253</v>
      </c>
      <c r="C1407">
        <v>93234</v>
      </c>
      <c r="D1407" s="12">
        <v>8.8888888888888889E-3</v>
      </c>
      <c r="F1407" t="s">
        <v>301</v>
      </c>
      <c r="G1407">
        <v>54962</v>
      </c>
      <c r="H1407" s="12">
        <v>0.12009920634920634</v>
      </c>
      <c r="J1407" t="s">
        <v>302</v>
      </c>
      <c r="K1407">
        <v>54962</v>
      </c>
      <c r="L1407" s="12">
        <v>5.6527777777777781E-2</v>
      </c>
      <c r="N1407" t="s">
        <v>294</v>
      </c>
      <c r="O1407">
        <v>58066</v>
      </c>
      <c r="P1407" s="12">
        <v>2.3245614035087719E-2</v>
      </c>
      <c r="R1407" t="s">
        <v>295</v>
      </c>
      <c r="S1407">
        <v>58066</v>
      </c>
      <c r="T1407" s="12">
        <v>2.6180555555555554E-2</v>
      </c>
    </row>
    <row r="1408" spans="2:20" x14ac:dyDescent="0.3">
      <c r="B1408" t="s">
        <v>253</v>
      </c>
      <c r="C1408">
        <v>93235</v>
      </c>
      <c r="D1408" s="12">
        <v>8.333333333333335E-3</v>
      </c>
      <c r="F1408" t="s">
        <v>301</v>
      </c>
      <c r="G1408">
        <v>54963</v>
      </c>
      <c r="H1408" s="12">
        <v>0.11073232323232322</v>
      </c>
      <c r="J1408" t="s">
        <v>302</v>
      </c>
      <c r="K1408">
        <v>54963</v>
      </c>
      <c r="L1408" s="17" t="e">
        <v>#DIV/0!</v>
      </c>
      <c r="N1408" t="s">
        <v>294</v>
      </c>
      <c r="O1408">
        <v>58067</v>
      </c>
      <c r="P1408" s="12">
        <v>2.1354166666666667E-2</v>
      </c>
      <c r="R1408" t="s">
        <v>295</v>
      </c>
      <c r="S1408">
        <v>58067</v>
      </c>
      <c r="T1408" s="12">
        <v>3.2888888888888891E-2</v>
      </c>
    </row>
    <row r="1409" spans="2:20" x14ac:dyDescent="0.3">
      <c r="B1409" t="s">
        <v>253</v>
      </c>
      <c r="C1409">
        <v>93236</v>
      </c>
      <c r="D1409" s="12">
        <v>8.3333333333333332E-3</v>
      </c>
      <c r="F1409" t="s">
        <v>301</v>
      </c>
      <c r="G1409">
        <v>54964</v>
      </c>
      <c r="H1409" s="12">
        <v>8.0615079365079362E-2</v>
      </c>
      <c r="J1409" t="s">
        <v>302</v>
      </c>
      <c r="K1409">
        <v>54964</v>
      </c>
      <c r="L1409" s="12">
        <v>4.3888888888888887E-2</v>
      </c>
      <c r="N1409" t="s">
        <v>294</v>
      </c>
      <c r="O1409">
        <v>58068</v>
      </c>
      <c r="P1409" s="12">
        <v>1.7513888888888891E-2</v>
      </c>
      <c r="R1409" t="s">
        <v>295</v>
      </c>
      <c r="S1409">
        <v>58068</v>
      </c>
      <c r="T1409" s="12">
        <v>2.5388888888888888E-2</v>
      </c>
    </row>
    <row r="1410" spans="2:20" x14ac:dyDescent="0.3">
      <c r="B1410" t="s">
        <v>253</v>
      </c>
      <c r="C1410">
        <v>93237</v>
      </c>
      <c r="D1410" s="12">
        <v>9.4444444444444445E-3</v>
      </c>
      <c r="F1410" t="s">
        <v>301</v>
      </c>
      <c r="G1410">
        <v>54965</v>
      </c>
      <c r="H1410" s="12">
        <v>6.1111111111111109E-2</v>
      </c>
      <c r="J1410" t="s">
        <v>302</v>
      </c>
      <c r="K1410">
        <v>54965</v>
      </c>
      <c r="L1410" s="12">
        <v>4.027777777777778E-2</v>
      </c>
      <c r="N1410" t="s">
        <v>294</v>
      </c>
      <c r="O1410">
        <v>58069</v>
      </c>
      <c r="P1410" s="12">
        <v>1.9305555555555555E-2</v>
      </c>
      <c r="R1410" t="s">
        <v>295</v>
      </c>
      <c r="S1410">
        <v>58069</v>
      </c>
      <c r="T1410" s="12">
        <v>2.5000000000000001E-2</v>
      </c>
    </row>
    <row r="1411" spans="2:20" x14ac:dyDescent="0.3">
      <c r="B1411" t="s">
        <v>253</v>
      </c>
      <c r="C1411">
        <v>93238</v>
      </c>
      <c r="D1411" s="12">
        <v>9.4444444444444445E-3</v>
      </c>
      <c r="F1411" t="s">
        <v>301</v>
      </c>
      <c r="G1411">
        <v>54966</v>
      </c>
      <c r="H1411" s="12">
        <v>6.5079365079365084E-2</v>
      </c>
      <c r="J1411" t="s">
        <v>302</v>
      </c>
      <c r="K1411">
        <v>54966</v>
      </c>
      <c r="L1411" s="12">
        <v>4.6388888888888889E-2</v>
      </c>
      <c r="N1411" t="s">
        <v>294</v>
      </c>
      <c r="O1411">
        <v>58070</v>
      </c>
      <c r="P1411" s="12">
        <v>1.9087301587301587E-2</v>
      </c>
      <c r="R1411" t="s">
        <v>295</v>
      </c>
      <c r="S1411">
        <v>58070</v>
      </c>
      <c r="T1411" s="12">
        <v>2.2499999999999999E-2</v>
      </c>
    </row>
    <row r="1412" spans="2:20" x14ac:dyDescent="0.3">
      <c r="B1412" t="s">
        <v>253</v>
      </c>
      <c r="C1412">
        <v>93239</v>
      </c>
      <c r="D1412" s="12">
        <v>9.4444444444444445E-3</v>
      </c>
      <c r="F1412" t="s">
        <v>301</v>
      </c>
      <c r="G1412">
        <v>54967</v>
      </c>
      <c r="H1412" s="12">
        <v>0.11891203703703702</v>
      </c>
      <c r="J1412" t="s">
        <v>302</v>
      </c>
      <c r="K1412">
        <v>54967</v>
      </c>
      <c r="L1412" s="12">
        <v>5.6666666666666664E-2</v>
      </c>
      <c r="N1412" t="s">
        <v>294</v>
      </c>
      <c r="O1412">
        <v>58071</v>
      </c>
      <c r="P1412" s="12">
        <v>7.1141975308641981E-3</v>
      </c>
      <c r="R1412" t="s">
        <v>295</v>
      </c>
      <c r="S1412">
        <v>58071</v>
      </c>
      <c r="T1412" s="12">
        <v>3.0902777777777779E-2</v>
      </c>
    </row>
    <row r="1413" spans="2:20" x14ac:dyDescent="0.3">
      <c r="B1413" t="s">
        <v>253</v>
      </c>
      <c r="C1413">
        <v>93240</v>
      </c>
      <c r="D1413" s="12">
        <v>9.1666666666666667E-3</v>
      </c>
      <c r="F1413" t="s">
        <v>301</v>
      </c>
      <c r="G1413">
        <v>54968</v>
      </c>
      <c r="H1413" s="12">
        <v>0.10186507936507937</v>
      </c>
      <c r="J1413" t="s">
        <v>302</v>
      </c>
      <c r="K1413">
        <v>54968</v>
      </c>
      <c r="L1413" s="17" t="e">
        <v>#DIV/0!</v>
      </c>
      <c r="N1413" t="s">
        <v>294</v>
      </c>
      <c r="O1413">
        <v>58072</v>
      </c>
      <c r="P1413" s="17">
        <v>-3.9259259259259256E-3</v>
      </c>
      <c r="R1413" t="s">
        <v>295</v>
      </c>
      <c r="S1413">
        <v>58072</v>
      </c>
      <c r="T1413" s="12">
        <v>3.2944444444444443E-2</v>
      </c>
    </row>
    <row r="1414" spans="2:20" x14ac:dyDescent="0.3">
      <c r="B1414" t="s">
        <v>253</v>
      </c>
      <c r="C1414">
        <v>93241</v>
      </c>
      <c r="D1414" s="12">
        <v>8.611111111111111E-3</v>
      </c>
      <c r="F1414" t="s">
        <v>301</v>
      </c>
      <c r="G1414">
        <v>54969</v>
      </c>
      <c r="H1414" s="12">
        <v>0.10402777777777779</v>
      </c>
      <c r="J1414" t="s">
        <v>302</v>
      </c>
      <c r="K1414">
        <v>54969</v>
      </c>
      <c r="L1414" s="17" t="e">
        <v>#DIV/0!</v>
      </c>
      <c r="N1414" t="s">
        <v>294</v>
      </c>
      <c r="O1414">
        <v>58073</v>
      </c>
      <c r="P1414" s="12">
        <v>1.422514619883041E-2</v>
      </c>
      <c r="R1414" t="s">
        <v>295</v>
      </c>
      <c r="S1414">
        <v>58073</v>
      </c>
      <c r="T1414" s="12">
        <v>2.9222222222222222E-2</v>
      </c>
    </row>
    <row r="1415" spans="2:20" x14ac:dyDescent="0.3">
      <c r="B1415" t="s">
        <v>253</v>
      </c>
      <c r="C1415">
        <v>93242</v>
      </c>
      <c r="D1415" s="12">
        <v>9.4444444444444445E-3</v>
      </c>
      <c r="F1415" t="s">
        <v>301</v>
      </c>
      <c r="G1415">
        <v>54970</v>
      </c>
      <c r="H1415" s="12">
        <v>9.9328703703703711E-2</v>
      </c>
      <c r="J1415" t="s">
        <v>302</v>
      </c>
      <c r="K1415">
        <v>54970</v>
      </c>
      <c r="L1415" s="12">
        <v>5.2499999999999998E-2</v>
      </c>
      <c r="N1415" t="s">
        <v>294</v>
      </c>
      <c r="O1415">
        <v>58074</v>
      </c>
      <c r="P1415" s="12">
        <v>1.9756944444444445E-2</v>
      </c>
      <c r="R1415" t="s">
        <v>295</v>
      </c>
      <c r="S1415">
        <v>58074</v>
      </c>
      <c r="T1415" s="12">
        <v>2.6041666666666668E-2</v>
      </c>
    </row>
    <row r="1416" spans="2:20" x14ac:dyDescent="0.3">
      <c r="B1416" t="s">
        <v>253</v>
      </c>
      <c r="C1416">
        <v>93243</v>
      </c>
      <c r="D1416" s="12">
        <v>9.4444444444444445E-3</v>
      </c>
      <c r="F1416" t="s">
        <v>301</v>
      </c>
      <c r="G1416">
        <v>54971</v>
      </c>
      <c r="H1416" s="12">
        <v>0.12109126984126985</v>
      </c>
      <c r="J1416" t="s">
        <v>302</v>
      </c>
      <c r="K1416">
        <v>54971</v>
      </c>
      <c r="L1416" s="12">
        <v>4.0833333333333333E-2</v>
      </c>
      <c r="N1416" t="s">
        <v>294</v>
      </c>
      <c r="O1416">
        <v>58075</v>
      </c>
      <c r="P1416" s="12">
        <v>2.6242690058479533E-2</v>
      </c>
      <c r="R1416" t="s">
        <v>295</v>
      </c>
      <c r="S1416">
        <v>58075</v>
      </c>
      <c r="T1416" s="12">
        <v>3.3111111111111112E-2</v>
      </c>
    </row>
    <row r="1417" spans="2:20" x14ac:dyDescent="0.3">
      <c r="B1417" t="s">
        <v>253</v>
      </c>
      <c r="C1417">
        <v>93244</v>
      </c>
      <c r="D1417" s="12">
        <v>9.7222222222222224E-3</v>
      </c>
      <c r="F1417" t="s">
        <v>301</v>
      </c>
      <c r="G1417">
        <v>54972</v>
      </c>
      <c r="H1417" s="12">
        <v>9.4143518518518529E-2</v>
      </c>
      <c r="J1417" t="s">
        <v>302</v>
      </c>
      <c r="K1417">
        <v>54972</v>
      </c>
      <c r="L1417" s="12">
        <v>5.9444444444444446E-2</v>
      </c>
      <c r="N1417" t="s">
        <v>294</v>
      </c>
      <c r="O1417">
        <v>58076</v>
      </c>
      <c r="P1417" s="12">
        <v>9.8529411764705886E-3</v>
      </c>
      <c r="R1417" t="s">
        <v>295</v>
      </c>
      <c r="S1417">
        <v>58076</v>
      </c>
      <c r="T1417" s="12">
        <v>2.5277777777777777E-2</v>
      </c>
    </row>
    <row r="1418" spans="2:20" x14ac:dyDescent="0.3">
      <c r="B1418" t="s">
        <v>253</v>
      </c>
      <c r="C1418">
        <v>93245</v>
      </c>
      <c r="D1418" s="12">
        <v>9.1666666666666667E-3</v>
      </c>
      <c r="F1418" t="s">
        <v>301</v>
      </c>
      <c r="G1418">
        <v>54973</v>
      </c>
      <c r="H1418" s="12">
        <v>0.10426587301587301</v>
      </c>
      <c r="J1418" t="s">
        <v>302</v>
      </c>
      <c r="K1418">
        <v>54973</v>
      </c>
      <c r="L1418" s="17" t="e">
        <v>#DIV/0!</v>
      </c>
      <c r="N1418" t="s">
        <v>294</v>
      </c>
      <c r="O1418">
        <v>58077</v>
      </c>
      <c r="P1418" s="12">
        <v>2.6296296296296293E-2</v>
      </c>
      <c r="R1418" t="s">
        <v>295</v>
      </c>
      <c r="S1418">
        <v>58077</v>
      </c>
      <c r="T1418" s="12">
        <v>2.5277777777777777E-2</v>
      </c>
    </row>
    <row r="1419" spans="2:20" x14ac:dyDescent="0.3">
      <c r="B1419" t="s">
        <v>253</v>
      </c>
      <c r="C1419">
        <v>93246</v>
      </c>
      <c r="D1419" s="12">
        <v>9.4444444444444445E-3</v>
      </c>
      <c r="F1419" t="s">
        <v>301</v>
      </c>
      <c r="G1419">
        <v>54974</v>
      </c>
      <c r="H1419" s="12">
        <v>0.10121794871794873</v>
      </c>
      <c r="J1419" t="s">
        <v>302</v>
      </c>
      <c r="K1419">
        <v>54974</v>
      </c>
      <c r="L1419" s="12">
        <v>5.1111111111111114E-2</v>
      </c>
      <c r="N1419" t="s">
        <v>294</v>
      </c>
      <c r="O1419">
        <v>58078</v>
      </c>
      <c r="P1419" s="12">
        <v>1.6219135802469135E-2</v>
      </c>
      <c r="R1419" t="s">
        <v>295</v>
      </c>
      <c r="S1419">
        <v>58078</v>
      </c>
      <c r="T1419" s="12">
        <v>2.2361111111111109E-2</v>
      </c>
    </row>
    <row r="1420" spans="2:20" x14ac:dyDescent="0.3">
      <c r="B1420" t="s">
        <v>253</v>
      </c>
      <c r="C1420">
        <v>93247</v>
      </c>
      <c r="D1420" s="12">
        <v>9.4444444444444445E-3</v>
      </c>
      <c r="F1420" t="s">
        <v>301</v>
      </c>
      <c r="G1420">
        <v>54975</v>
      </c>
      <c r="H1420" s="12">
        <v>8.5277777777777786E-2</v>
      </c>
      <c r="J1420" t="s">
        <v>302</v>
      </c>
      <c r="K1420">
        <v>54975</v>
      </c>
      <c r="L1420" s="12">
        <v>5.7222222222222223E-2</v>
      </c>
      <c r="N1420" t="s">
        <v>294</v>
      </c>
      <c r="O1420">
        <v>58079</v>
      </c>
      <c r="P1420" s="12">
        <v>7.1141975308641981E-3</v>
      </c>
      <c r="R1420" t="s">
        <v>295</v>
      </c>
      <c r="S1420">
        <v>58079</v>
      </c>
      <c r="T1420" s="12">
        <v>3.0902777777777779E-2</v>
      </c>
    </row>
    <row r="1421" spans="2:20" x14ac:dyDescent="0.3">
      <c r="B1421" t="s">
        <v>253</v>
      </c>
      <c r="C1421">
        <v>93248</v>
      </c>
      <c r="D1421" s="12">
        <v>9.4444444444444445E-3</v>
      </c>
      <c r="F1421" t="s">
        <v>301</v>
      </c>
      <c r="G1421">
        <v>54976</v>
      </c>
      <c r="H1421" s="12">
        <v>0.11314102564102566</v>
      </c>
      <c r="J1421" t="s">
        <v>302</v>
      </c>
      <c r="K1421">
        <v>54976</v>
      </c>
      <c r="L1421" s="17" t="e">
        <v>#DIV/0!</v>
      </c>
      <c r="N1421" t="s">
        <v>294</v>
      </c>
      <c r="O1421">
        <v>58080</v>
      </c>
      <c r="P1421" s="17">
        <v>-3.9259259259259256E-3</v>
      </c>
      <c r="R1421" t="s">
        <v>295</v>
      </c>
      <c r="S1421">
        <v>58080</v>
      </c>
      <c r="T1421" s="12">
        <v>3.2944444444444443E-2</v>
      </c>
    </row>
    <row r="1422" spans="2:20" x14ac:dyDescent="0.3">
      <c r="B1422" t="s">
        <v>253</v>
      </c>
      <c r="C1422">
        <v>93249</v>
      </c>
      <c r="D1422" s="12">
        <v>9.4444444444444445E-3</v>
      </c>
      <c r="F1422" t="s">
        <v>301</v>
      </c>
      <c r="G1422">
        <v>54977</v>
      </c>
      <c r="H1422" s="12">
        <v>8.1845238095238096E-2</v>
      </c>
      <c r="J1422" t="s">
        <v>302</v>
      </c>
      <c r="K1422">
        <v>54977</v>
      </c>
      <c r="L1422" s="17" t="e">
        <v>#DIV/0!</v>
      </c>
      <c r="N1422" t="s">
        <v>294</v>
      </c>
      <c r="O1422">
        <v>58081</v>
      </c>
      <c r="P1422" s="12">
        <v>4.4166666666666668E-3</v>
      </c>
      <c r="R1422" t="s">
        <v>295</v>
      </c>
      <c r="S1422">
        <v>58081</v>
      </c>
      <c r="T1422" s="12">
        <v>2.9888888888888888E-2</v>
      </c>
    </row>
    <row r="1423" spans="2:20" x14ac:dyDescent="0.3">
      <c r="B1423" t="s">
        <v>253</v>
      </c>
      <c r="C1423">
        <v>93250</v>
      </c>
      <c r="D1423" s="12">
        <v>9.1666666666666667E-3</v>
      </c>
      <c r="F1423" t="s">
        <v>301</v>
      </c>
      <c r="G1423">
        <v>54978</v>
      </c>
      <c r="H1423" s="12">
        <v>7.6898148148148146E-2</v>
      </c>
      <c r="J1423" t="s">
        <v>302</v>
      </c>
      <c r="K1423">
        <v>54978</v>
      </c>
      <c r="L1423" s="12">
        <v>4.027777777777778E-2</v>
      </c>
      <c r="N1423" t="s">
        <v>294</v>
      </c>
      <c r="O1423">
        <v>58082</v>
      </c>
      <c r="P1423" s="12">
        <v>1.6027777777777776E-2</v>
      </c>
      <c r="R1423" t="s">
        <v>295</v>
      </c>
      <c r="S1423">
        <v>58082</v>
      </c>
      <c r="T1423" s="12">
        <v>3.6458333333333336E-2</v>
      </c>
    </row>
    <row r="1424" spans="2:20" x14ac:dyDescent="0.3">
      <c r="B1424" t="s">
        <v>253</v>
      </c>
      <c r="C1424">
        <v>93251</v>
      </c>
      <c r="D1424" s="12">
        <v>9.1666666666666667E-3</v>
      </c>
      <c r="F1424" t="s">
        <v>301</v>
      </c>
      <c r="G1424">
        <v>54979</v>
      </c>
      <c r="H1424" s="12">
        <v>7.2115384615384609E-2</v>
      </c>
      <c r="J1424" t="s">
        <v>302</v>
      </c>
      <c r="K1424">
        <v>54979</v>
      </c>
      <c r="L1424" s="12">
        <v>4.777777777777778E-2</v>
      </c>
      <c r="N1424" t="s">
        <v>294</v>
      </c>
      <c r="O1424">
        <v>58083</v>
      </c>
      <c r="P1424" s="12">
        <v>1.2875816993464052E-2</v>
      </c>
      <c r="R1424" t="s">
        <v>295</v>
      </c>
      <c r="S1424">
        <v>58083</v>
      </c>
      <c r="T1424" s="12">
        <v>2.7277777777777779E-2</v>
      </c>
    </row>
    <row r="1425" spans="2:20" x14ac:dyDescent="0.3">
      <c r="B1425" t="s">
        <v>253</v>
      </c>
      <c r="C1425">
        <v>93252</v>
      </c>
      <c r="D1425" s="12">
        <v>9.4444444444444445E-3</v>
      </c>
      <c r="F1425" t="s">
        <v>301</v>
      </c>
      <c r="G1425">
        <v>54980</v>
      </c>
      <c r="H1425" s="12">
        <v>9.0944444444444453E-2</v>
      </c>
      <c r="J1425" t="s">
        <v>302</v>
      </c>
      <c r="K1425">
        <v>54980</v>
      </c>
      <c r="L1425" s="17" t="e">
        <v>#DIV/0!</v>
      </c>
      <c r="N1425" t="s">
        <v>294</v>
      </c>
      <c r="O1425">
        <v>58084</v>
      </c>
      <c r="P1425" s="17">
        <v>-7.7124183006535953E-3</v>
      </c>
      <c r="R1425" t="s">
        <v>295</v>
      </c>
      <c r="S1425">
        <v>58084</v>
      </c>
      <c r="T1425" s="12">
        <v>3.138888888888889E-2</v>
      </c>
    </row>
    <row r="1426" spans="2:20" x14ac:dyDescent="0.3">
      <c r="B1426" t="s">
        <v>253</v>
      </c>
      <c r="C1426">
        <v>93253</v>
      </c>
      <c r="D1426" s="12">
        <v>9.4444444444444445E-3</v>
      </c>
      <c r="F1426" t="s">
        <v>301</v>
      </c>
      <c r="G1426">
        <v>54981</v>
      </c>
      <c r="H1426" s="12">
        <v>9.3287037037037043E-2</v>
      </c>
      <c r="J1426" t="s">
        <v>302</v>
      </c>
      <c r="K1426">
        <v>54981</v>
      </c>
      <c r="L1426" s="12">
        <v>5.6388888888888891E-2</v>
      </c>
      <c r="N1426" t="s">
        <v>294</v>
      </c>
      <c r="O1426">
        <v>58085</v>
      </c>
      <c r="P1426" s="17">
        <v>-2.2261904761904761E-2</v>
      </c>
      <c r="R1426" t="s">
        <v>295</v>
      </c>
      <c r="S1426">
        <v>58085</v>
      </c>
      <c r="T1426" s="12">
        <v>2.3055555555555555E-2</v>
      </c>
    </row>
    <row r="1427" spans="2:20" x14ac:dyDescent="0.3">
      <c r="B1427" t="s">
        <v>253</v>
      </c>
      <c r="C1427">
        <v>93254</v>
      </c>
      <c r="D1427" s="12">
        <v>8.8888888888888889E-3</v>
      </c>
      <c r="F1427" t="s">
        <v>301</v>
      </c>
      <c r="G1427">
        <v>54982</v>
      </c>
      <c r="H1427" s="12">
        <v>6.9007936507936504E-2</v>
      </c>
      <c r="J1427" t="s">
        <v>302</v>
      </c>
      <c r="K1427">
        <v>54982</v>
      </c>
      <c r="L1427" s="12">
        <v>4.2500000000000003E-2</v>
      </c>
      <c r="N1427" t="s">
        <v>294</v>
      </c>
      <c r="O1427">
        <v>58086</v>
      </c>
      <c r="P1427" s="12">
        <v>5.8823529411764712E-4</v>
      </c>
      <c r="R1427" t="s">
        <v>295</v>
      </c>
      <c r="S1427">
        <v>58086</v>
      </c>
      <c r="T1427" s="12">
        <v>2.9611111111111109E-2</v>
      </c>
    </row>
    <row r="1428" spans="2:20" x14ac:dyDescent="0.3">
      <c r="B1428" t="s">
        <v>253</v>
      </c>
      <c r="C1428">
        <v>93255</v>
      </c>
      <c r="D1428" s="12">
        <v>8.611111111111111E-3</v>
      </c>
      <c r="F1428" t="s">
        <v>301</v>
      </c>
      <c r="G1428">
        <v>54983</v>
      </c>
      <c r="H1428" s="12">
        <v>0.10588383838383839</v>
      </c>
      <c r="J1428" t="s">
        <v>302</v>
      </c>
      <c r="K1428">
        <v>54983</v>
      </c>
      <c r="L1428" s="12">
        <v>4.4722222222222219E-2</v>
      </c>
      <c r="N1428" t="s">
        <v>294</v>
      </c>
      <c r="O1428">
        <v>58087</v>
      </c>
      <c r="P1428" s="12">
        <v>1.9618055555555555E-2</v>
      </c>
      <c r="R1428" t="s">
        <v>295</v>
      </c>
      <c r="S1428">
        <v>58087</v>
      </c>
      <c r="T1428" s="12">
        <v>2.7708333333333335E-2</v>
      </c>
    </row>
    <row r="1429" spans="2:20" x14ac:dyDescent="0.3">
      <c r="B1429" t="s">
        <v>253</v>
      </c>
      <c r="C1429">
        <v>93256</v>
      </c>
      <c r="D1429" s="12">
        <v>9.4444444444444445E-3</v>
      </c>
      <c r="F1429" t="s">
        <v>301</v>
      </c>
      <c r="G1429">
        <v>54984</v>
      </c>
      <c r="H1429" s="12">
        <v>0.10666666666666667</v>
      </c>
      <c r="J1429" t="s">
        <v>302</v>
      </c>
      <c r="K1429">
        <v>54984</v>
      </c>
      <c r="L1429" s="17" t="e">
        <v>#DIV/0!</v>
      </c>
      <c r="N1429" t="s">
        <v>294</v>
      </c>
      <c r="O1429">
        <v>58088</v>
      </c>
      <c r="P1429" s="12">
        <v>1.425438596491228E-2</v>
      </c>
      <c r="R1429" t="s">
        <v>295</v>
      </c>
      <c r="S1429">
        <v>58088</v>
      </c>
      <c r="T1429" s="12">
        <v>2.4555555555555556E-2</v>
      </c>
    </row>
    <row r="1430" spans="2:20" x14ac:dyDescent="0.3">
      <c r="B1430" t="s">
        <v>253</v>
      </c>
      <c r="C1430">
        <v>93257</v>
      </c>
      <c r="D1430" s="12">
        <v>8.611111111111111E-3</v>
      </c>
      <c r="F1430" t="s">
        <v>301</v>
      </c>
      <c r="G1430">
        <v>54985</v>
      </c>
      <c r="H1430" s="12">
        <v>8.7638888888888891E-2</v>
      </c>
      <c r="J1430" t="s">
        <v>302</v>
      </c>
      <c r="K1430">
        <v>54985</v>
      </c>
      <c r="L1430" s="12">
        <v>6.3333333333333339E-2</v>
      </c>
      <c r="N1430" t="s">
        <v>294</v>
      </c>
      <c r="O1430">
        <v>58089</v>
      </c>
      <c r="P1430" s="17">
        <v>-6.7320261437908493E-3</v>
      </c>
      <c r="R1430" t="s">
        <v>295</v>
      </c>
      <c r="S1430">
        <v>58089</v>
      </c>
      <c r="T1430" s="12">
        <v>2.9666666666666668E-2</v>
      </c>
    </row>
    <row r="1431" spans="2:20" x14ac:dyDescent="0.3">
      <c r="B1431" t="s">
        <v>253</v>
      </c>
      <c r="C1431">
        <v>93258</v>
      </c>
      <c r="D1431" s="12">
        <v>9.4444444444444445E-3</v>
      </c>
      <c r="F1431" t="s">
        <v>301</v>
      </c>
      <c r="G1431">
        <v>54986</v>
      </c>
      <c r="H1431" s="12">
        <v>9.5790598290598286E-2</v>
      </c>
      <c r="J1431" t="s">
        <v>302</v>
      </c>
      <c r="K1431">
        <v>54986</v>
      </c>
      <c r="L1431" s="17" t="e">
        <v>#DIV/0!</v>
      </c>
      <c r="N1431" t="s">
        <v>294</v>
      </c>
      <c r="O1431">
        <v>58090</v>
      </c>
      <c r="P1431" s="12">
        <v>1.6027777777777776E-2</v>
      </c>
      <c r="R1431" t="s">
        <v>295</v>
      </c>
      <c r="S1431">
        <v>58090</v>
      </c>
      <c r="T1431" s="12">
        <v>3.6458333333333336E-2</v>
      </c>
    </row>
    <row r="1432" spans="2:20" x14ac:dyDescent="0.3">
      <c r="B1432" t="s">
        <v>253</v>
      </c>
      <c r="C1432">
        <v>93259</v>
      </c>
      <c r="D1432" s="12">
        <v>8.611111111111111E-3</v>
      </c>
      <c r="F1432" t="s">
        <v>301</v>
      </c>
      <c r="G1432">
        <v>54987</v>
      </c>
      <c r="H1432" s="12">
        <v>9.6111111111111105E-2</v>
      </c>
      <c r="J1432" t="s">
        <v>302</v>
      </c>
      <c r="K1432">
        <v>54987</v>
      </c>
      <c r="L1432" s="17" t="e">
        <v>#DIV/0!</v>
      </c>
      <c r="N1432" t="s">
        <v>294</v>
      </c>
      <c r="O1432">
        <v>58091</v>
      </c>
      <c r="P1432" s="12">
        <v>1.2875816993464052E-2</v>
      </c>
      <c r="R1432" t="s">
        <v>295</v>
      </c>
      <c r="S1432">
        <v>58091</v>
      </c>
      <c r="T1432" s="12">
        <v>2.7277777777777779E-2</v>
      </c>
    </row>
    <row r="1433" spans="2:20" x14ac:dyDescent="0.3">
      <c r="B1433" t="s">
        <v>253</v>
      </c>
      <c r="C1433">
        <v>93260</v>
      </c>
      <c r="D1433" s="12">
        <v>8.611111111111111E-3</v>
      </c>
      <c r="F1433" t="s">
        <v>301</v>
      </c>
      <c r="G1433">
        <v>54988</v>
      </c>
      <c r="H1433" s="12">
        <v>0.10791666666666666</v>
      </c>
      <c r="J1433" t="s">
        <v>302</v>
      </c>
      <c r="K1433">
        <v>54988</v>
      </c>
      <c r="L1433" s="12">
        <v>5.9166666666666666E-2</v>
      </c>
      <c r="N1433" t="s">
        <v>294</v>
      </c>
      <c r="O1433">
        <v>58092</v>
      </c>
      <c r="P1433" s="17">
        <v>-7.7124183006535953E-3</v>
      </c>
      <c r="R1433" t="s">
        <v>295</v>
      </c>
      <c r="S1433">
        <v>58092</v>
      </c>
      <c r="T1433" s="12">
        <v>3.138888888888889E-2</v>
      </c>
    </row>
    <row r="1434" spans="2:20" x14ac:dyDescent="0.3">
      <c r="B1434" t="s">
        <v>253</v>
      </c>
      <c r="C1434">
        <v>93261</v>
      </c>
      <c r="D1434" s="12">
        <v>9.4444444444444445E-3</v>
      </c>
      <c r="F1434" t="s">
        <v>301</v>
      </c>
      <c r="G1434">
        <v>54989</v>
      </c>
      <c r="H1434" s="12">
        <v>9.6481481481481488E-2</v>
      </c>
      <c r="J1434" t="s">
        <v>302</v>
      </c>
      <c r="K1434">
        <v>54989</v>
      </c>
      <c r="L1434" s="17" t="e">
        <v>#DIV/0!</v>
      </c>
      <c r="N1434" t="s">
        <v>294</v>
      </c>
      <c r="O1434">
        <v>58093</v>
      </c>
      <c r="P1434" s="17">
        <v>-4.2810457516339866E-3</v>
      </c>
      <c r="R1434" t="s">
        <v>295</v>
      </c>
      <c r="S1434">
        <v>58093</v>
      </c>
      <c r="T1434" s="12">
        <v>2.3194444444444445E-2</v>
      </c>
    </row>
    <row r="1435" spans="2:20" x14ac:dyDescent="0.3">
      <c r="B1435" t="s">
        <v>253</v>
      </c>
      <c r="C1435">
        <v>93262</v>
      </c>
      <c r="D1435" s="12">
        <v>8.8888888888888889E-3</v>
      </c>
      <c r="F1435" t="s">
        <v>301</v>
      </c>
      <c r="G1435">
        <v>54990</v>
      </c>
      <c r="H1435" s="12">
        <v>0.10974206349206349</v>
      </c>
      <c r="J1435" t="s">
        <v>302</v>
      </c>
      <c r="K1435">
        <v>54990</v>
      </c>
      <c r="L1435" s="12">
        <v>4.8333333333333332E-2</v>
      </c>
      <c r="N1435" t="s">
        <v>294</v>
      </c>
      <c r="O1435">
        <v>58094</v>
      </c>
      <c r="P1435" s="17">
        <v>-8.6706349206349207E-3</v>
      </c>
      <c r="R1435" t="s">
        <v>295</v>
      </c>
      <c r="S1435">
        <v>58094</v>
      </c>
      <c r="T1435" s="12">
        <v>2.9388888888888888E-2</v>
      </c>
    </row>
    <row r="1436" spans="2:20" x14ac:dyDescent="0.3">
      <c r="B1436" t="s">
        <v>253</v>
      </c>
      <c r="C1436">
        <v>93263</v>
      </c>
      <c r="D1436" s="12">
        <v>9.1666666666666667E-3</v>
      </c>
      <c r="F1436" t="s">
        <v>301</v>
      </c>
      <c r="G1436">
        <v>54991</v>
      </c>
      <c r="H1436" s="12">
        <v>0.12049603174603174</v>
      </c>
      <c r="J1436" t="s">
        <v>302</v>
      </c>
      <c r="K1436">
        <v>54991</v>
      </c>
      <c r="L1436" s="12">
        <v>4.6944444444444441E-2</v>
      </c>
      <c r="N1436" t="s">
        <v>294</v>
      </c>
      <c r="O1436">
        <v>58095</v>
      </c>
      <c r="P1436" s="12">
        <v>2.6944444444444444E-2</v>
      </c>
      <c r="R1436" t="s">
        <v>295</v>
      </c>
      <c r="S1436">
        <v>58095</v>
      </c>
      <c r="T1436" s="12">
        <v>2.7847222222222221E-2</v>
      </c>
    </row>
    <row r="1437" spans="2:20" x14ac:dyDescent="0.3">
      <c r="B1437" t="s">
        <v>253</v>
      </c>
      <c r="C1437">
        <v>93264</v>
      </c>
      <c r="D1437" s="12">
        <v>8.3333333333333332E-3</v>
      </c>
      <c r="F1437" t="s">
        <v>301</v>
      </c>
      <c r="G1437">
        <v>54992</v>
      </c>
      <c r="H1437" s="12">
        <v>6.0231481481481476E-2</v>
      </c>
      <c r="J1437" t="s">
        <v>302</v>
      </c>
      <c r="K1437">
        <v>54992</v>
      </c>
      <c r="L1437" s="12">
        <v>5.3194444444444447E-2</v>
      </c>
      <c r="N1437" t="s">
        <v>294</v>
      </c>
      <c r="O1437">
        <v>58096</v>
      </c>
      <c r="P1437" s="12">
        <v>4.5833333333333334E-3</v>
      </c>
      <c r="R1437" t="s">
        <v>295</v>
      </c>
      <c r="S1437">
        <v>58096</v>
      </c>
      <c r="T1437" s="12">
        <v>2.4333333333333335E-2</v>
      </c>
    </row>
    <row r="1438" spans="2:20" x14ac:dyDescent="0.3">
      <c r="B1438" t="s">
        <v>253</v>
      </c>
      <c r="C1438">
        <v>93265</v>
      </c>
      <c r="D1438" s="12">
        <v>9.4444444444444445E-3</v>
      </c>
      <c r="F1438" t="s">
        <v>301</v>
      </c>
      <c r="G1438">
        <v>54993</v>
      </c>
      <c r="H1438" s="12">
        <v>8.0793650793650792E-2</v>
      </c>
      <c r="J1438" t="s">
        <v>302</v>
      </c>
      <c r="K1438">
        <v>54993</v>
      </c>
      <c r="L1438" s="12">
        <v>0.04</v>
      </c>
      <c r="N1438" t="s">
        <v>294</v>
      </c>
      <c r="O1438">
        <v>58097</v>
      </c>
      <c r="P1438" s="12">
        <v>4.4166666666666668E-3</v>
      </c>
      <c r="R1438" t="s">
        <v>295</v>
      </c>
      <c r="S1438">
        <v>58097</v>
      </c>
      <c r="T1438" s="12">
        <v>2.9888888888888888E-2</v>
      </c>
    </row>
    <row r="1439" spans="2:20" x14ac:dyDescent="0.3">
      <c r="B1439" t="s">
        <v>253</v>
      </c>
      <c r="C1439">
        <v>93266</v>
      </c>
      <c r="D1439" s="12">
        <v>9.1666666666666667E-3</v>
      </c>
      <c r="F1439" t="s">
        <v>301</v>
      </c>
      <c r="G1439">
        <v>54994</v>
      </c>
      <c r="H1439" s="12">
        <v>8.4679487179487173E-2</v>
      </c>
      <c r="J1439" t="s">
        <v>302</v>
      </c>
      <c r="K1439">
        <v>54994</v>
      </c>
      <c r="L1439" s="12">
        <v>5.8888888888888886E-2</v>
      </c>
      <c r="N1439" t="s">
        <v>294</v>
      </c>
      <c r="O1439">
        <v>58098</v>
      </c>
      <c r="P1439" s="12">
        <v>1.0522875816993463E-2</v>
      </c>
      <c r="R1439" t="s">
        <v>295</v>
      </c>
      <c r="S1439">
        <v>58098</v>
      </c>
      <c r="T1439" s="12">
        <v>3.6180555555555556E-2</v>
      </c>
    </row>
    <row r="1440" spans="2:20" x14ac:dyDescent="0.3">
      <c r="B1440" t="s">
        <v>253</v>
      </c>
      <c r="C1440">
        <v>93267</v>
      </c>
      <c r="D1440" s="12">
        <v>9.7222222222222224E-3</v>
      </c>
      <c r="F1440" t="s">
        <v>301</v>
      </c>
      <c r="G1440">
        <v>54995</v>
      </c>
      <c r="H1440" s="12">
        <v>0.1168148148148148</v>
      </c>
      <c r="J1440" t="s">
        <v>302</v>
      </c>
      <c r="K1440">
        <v>54995</v>
      </c>
      <c r="L1440" s="12">
        <v>4.9444444444444444E-2</v>
      </c>
      <c r="N1440" t="s">
        <v>294</v>
      </c>
      <c r="O1440">
        <v>58099</v>
      </c>
      <c r="P1440" s="12">
        <v>1.9958333333333335E-2</v>
      </c>
      <c r="R1440" t="s">
        <v>295</v>
      </c>
      <c r="S1440">
        <v>58099</v>
      </c>
      <c r="T1440" s="12">
        <v>2.738888888888889E-2</v>
      </c>
    </row>
    <row r="1441" spans="2:20" x14ac:dyDescent="0.3">
      <c r="B1441" t="s">
        <v>253</v>
      </c>
      <c r="C1441">
        <v>93268</v>
      </c>
      <c r="D1441" s="12">
        <v>8.3333333333333332E-3</v>
      </c>
      <c r="F1441" t="s">
        <v>301</v>
      </c>
      <c r="G1441">
        <v>54996</v>
      </c>
      <c r="H1441" s="12">
        <v>0.10867521367521367</v>
      </c>
      <c r="J1441" t="s">
        <v>302</v>
      </c>
      <c r="K1441">
        <v>54996</v>
      </c>
      <c r="L1441" s="17" t="e">
        <v>#DIV/0!</v>
      </c>
      <c r="N1441" t="s">
        <v>294</v>
      </c>
      <c r="O1441">
        <v>58100</v>
      </c>
      <c r="P1441" s="17">
        <v>-2.4861111111111112E-2</v>
      </c>
      <c r="R1441" t="s">
        <v>295</v>
      </c>
      <c r="S1441">
        <v>58100</v>
      </c>
      <c r="T1441" s="12">
        <v>3.1277777777777779E-2</v>
      </c>
    </row>
    <row r="1442" spans="2:20" x14ac:dyDescent="0.3">
      <c r="B1442" t="s">
        <v>253</v>
      </c>
      <c r="C1442">
        <v>93269</v>
      </c>
      <c r="D1442" s="12">
        <v>8.3333333333333332E-3</v>
      </c>
      <c r="F1442" t="s">
        <v>301</v>
      </c>
      <c r="G1442">
        <v>54997</v>
      </c>
      <c r="H1442" s="12">
        <v>8.6210317460317459E-2</v>
      </c>
      <c r="J1442" t="s">
        <v>302</v>
      </c>
      <c r="K1442">
        <v>54997</v>
      </c>
      <c r="L1442" s="12">
        <v>4.9722222222222223E-2</v>
      </c>
      <c r="N1442" t="s">
        <v>294</v>
      </c>
      <c r="O1442">
        <v>58101</v>
      </c>
      <c r="P1442" s="17">
        <v>-4.2810457516339866E-3</v>
      </c>
      <c r="R1442" t="s">
        <v>295</v>
      </c>
      <c r="S1442">
        <v>58101</v>
      </c>
      <c r="T1442" s="12">
        <v>2.3194444444444445E-2</v>
      </c>
    </row>
    <row r="1443" spans="2:20" x14ac:dyDescent="0.3">
      <c r="B1443" t="s">
        <v>253</v>
      </c>
      <c r="C1443">
        <v>93270</v>
      </c>
      <c r="D1443" s="12">
        <v>8.8888888888888889E-3</v>
      </c>
      <c r="F1443" t="s">
        <v>301</v>
      </c>
      <c r="G1443">
        <v>54998</v>
      </c>
      <c r="H1443" s="12">
        <v>8.3935185185185182E-2</v>
      </c>
      <c r="J1443" t="s">
        <v>302</v>
      </c>
      <c r="K1443">
        <v>54998</v>
      </c>
      <c r="L1443" s="12">
        <v>5.7222222222222223E-2</v>
      </c>
      <c r="N1443" t="s">
        <v>294</v>
      </c>
      <c r="O1443">
        <v>58102</v>
      </c>
      <c r="P1443" s="17">
        <v>-8.6706349206349207E-3</v>
      </c>
      <c r="R1443" t="s">
        <v>295</v>
      </c>
      <c r="S1443">
        <v>58102</v>
      </c>
      <c r="T1443" s="12">
        <v>2.9388888888888888E-2</v>
      </c>
    </row>
    <row r="1444" spans="2:20" x14ac:dyDescent="0.3">
      <c r="B1444" t="s">
        <v>253</v>
      </c>
      <c r="C1444">
        <v>93271</v>
      </c>
      <c r="D1444" s="12">
        <v>8.611111111111111E-3</v>
      </c>
      <c r="F1444" t="s">
        <v>301</v>
      </c>
      <c r="G1444">
        <v>54999</v>
      </c>
      <c r="H1444" s="12">
        <v>8.7628205128205128E-2</v>
      </c>
      <c r="J1444" t="s">
        <v>302</v>
      </c>
      <c r="K1444">
        <v>54999</v>
      </c>
      <c r="L1444" s="12">
        <v>5.1944444444444446E-2</v>
      </c>
      <c r="N1444" t="s">
        <v>294</v>
      </c>
      <c r="O1444">
        <v>58103</v>
      </c>
      <c r="P1444" s="12">
        <v>2.6944444444444444E-2</v>
      </c>
      <c r="R1444" t="s">
        <v>295</v>
      </c>
      <c r="S1444">
        <v>58103</v>
      </c>
      <c r="T1444" s="12">
        <v>2.7847222222222221E-2</v>
      </c>
    </row>
    <row r="1445" spans="2:20" x14ac:dyDescent="0.3">
      <c r="B1445" t="s">
        <v>253</v>
      </c>
      <c r="C1445">
        <v>93272</v>
      </c>
      <c r="D1445" s="12">
        <v>9.4444444444444445E-3</v>
      </c>
      <c r="F1445" t="s">
        <v>301</v>
      </c>
      <c r="G1445">
        <v>55000</v>
      </c>
      <c r="H1445" s="12">
        <v>6.9444444444444448E-2</v>
      </c>
      <c r="J1445" t="s">
        <v>302</v>
      </c>
      <c r="K1445">
        <v>55000</v>
      </c>
      <c r="L1445" s="12">
        <v>4.8611111111111112E-2</v>
      </c>
      <c r="N1445" t="s">
        <v>294</v>
      </c>
      <c r="O1445">
        <v>58104</v>
      </c>
      <c r="P1445" s="12">
        <v>1.425438596491228E-2</v>
      </c>
      <c r="R1445" t="s">
        <v>295</v>
      </c>
      <c r="S1445">
        <v>58104</v>
      </c>
      <c r="T1445" s="12">
        <v>2.4555555555555556E-2</v>
      </c>
    </row>
    <row r="1446" spans="2:20" x14ac:dyDescent="0.3">
      <c r="B1446" t="s">
        <v>253</v>
      </c>
      <c r="C1446">
        <v>93273</v>
      </c>
      <c r="D1446" s="12">
        <v>9.1666666666666667E-3</v>
      </c>
      <c r="F1446" t="s">
        <v>301</v>
      </c>
      <c r="G1446">
        <v>55001</v>
      </c>
      <c r="H1446" s="12">
        <v>5.974074074074074E-2</v>
      </c>
      <c r="J1446" t="s">
        <v>302</v>
      </c>
      <c r="K1446">
        <v>55001</v>
      </c>
      <c r="L1446" s="12">
        <v>5.0555555555555555E-2</v>
      </c>
      <c r="N1446" t="s">
        <v>294</v>
      </c>
      <c r="O1446">
        <v>58105</v>
      </c>
      <c r="P1446" s="17">
        <v>-6.7320261437908493E-3</v>
      </c>
      <c r="R1446" t="s">
        <v>295</v>
      </c>
      <c r="S1446">
        <v>58105</v>
      </c>
      <c r="T1446" s="12">
        <v>2.9666666666666668E-2</v>
      </c>
    </row>
    <row r="1447" spans="2:20" x14ac:dyDescent="0.3">
      <c r="B1447" t="s">
        <v>253</v>
      </c>
      <c r="C1447">
        <v>93274</v>
      </c>
      <c r="D1447" s="12">
        <v>9.4444444444444445E-3</v>
      </c>
      <c r="F1447" t="s">
        <v>301</v>
      </c>
      <c r="G1447">
        <v>55002</v>
      </c>
      <c r="H1447" s="12">
        <v>0.11598290598290599</v>
      </c>
      <c r="J1447" t="s">
        <v>302</v>
      </c>
      <c r="K1447">
        <v>55002</v>
      </c>
      <c r="L1447" s="12">
        <v>4.2222222222222223E-2</v>
      </c>
      <c r="N1447" t="s">
        <v>294</v>
      </c>
      <c r="O1447">
        <v>58106</v>
      </c>
      <c r="P1447" s="12">
        <v>3.408730158730159E-2</v>
      </c>
      <c r="R1447" t="s">
        <v>295</v>
      </c>
      <c r="S1447">
        <v>58106</v>
      </c>
      <c r="T1447" s="12">
        <v>2.7166666666666665E-2</v>
      </c>
    </row>
    <row r="1448" spans="2:20" x14ac:dyDescent="0.3">
      <c r="B1448" t="s">
        <v>253</v>
      </c>
      <c r="C1448">
        <v>93275</v>
      </c>
      <c r="D1448" s="12">
        <v>8.333333333333335E-3</v>
      </c>
      <c r="F1448" t="s">
        <v>301</v>
      </c>
      <c r="G1448">
        <v>55003</v>
      </c>
      <c r="H1448" s="12">
        <v>8.0512820512820507E-2</v>
      </c>
      <c r="J1448" t="s">
        <v>302</v>
      </c>
      <c r="K1448">
        <v>55003</v>
      </c>
      <c r="L1448" s="12">
        <v>4.5277777777777778E-2</v>
      </c>
      <c r="N1448" t="s">
        <v>294</v>
      </c>
      <c r="O1448">
        <v>58107</v>
      </c>
      <c r="P1448" s="12">
        <v>5.6327160493827161E-3</v>
      </c>
      <c r="R1448" t="s">
        <v>295</v>
      </c>
      <c r="S1448">
        <v>58107</v>
      </c>
      <c r="T1448" s="12">
        <v>2.9722222222222223E-2</v>
      </c>
    </row>
    <row r="1449" spans="2:20" x14ac:dyDescent="0.3">
      <c r="B1449" t="s">
        <v>253</v>
      </c>
      <c r="C1449">
        <v>93276</v>
      </c>
      <c r="D1449" s="12">
        <v>8.8888888888888889E-3</v>
      </c>
      <c r="F1449" t="s">
        <v>301</v>
      </c>
      <c r="G1449">
        <v>55004</v>
      </c>
      <c r="H1449" s="12">
        <v>8.8653846153846166E-2</v>
      </c>
      <c r="J1449" t="s">
        <v>302</v>
      </c>
      <c r="K1449">
        <v>55004</v>
      </c>
      <c r="L1449" s="12">
        <v>4.9907407407407407E-2</v>
      </c>
      <c r="N1449" t="s">
        <v>294</v>
      </c>
      <c r="O1449">
        <v>58108</v>
      </c>
      <c r="P1449" s="12">
        <v>4.8611111111111112E-3</v>
      </c>
      <c r="R1449" t="s">
        <v>295</v>
      </c>
      <c r="S1449">
        <v>58108</v>
      </c>
      <c r="T1449" s="12">
        <v>2.6833333333333331E-2</v>
      </c>
    </row>
    <row r="1450" spans="2:20" x14ac:dyDescent="0.3">
      <c r="B1450" t="s">
        <v>253</v>
      </c>
      <c r="C1450">
        <v>93277</v>
      </c>
      <c r="D1450" s="12">
        <v>8.3333333333333332E-3</v>
      </c>
      <c r="F1450" t="s">
        <v>301</v>
      </c>
      <c r="G1450">
        <v>55005</v>
      </c>
      <c r="H1450" s="12">
        <v>0.10709595959595961</v>
      </c>
      <c r="J1450" t="s">
        <v>302</v>
      </c>
      <c r="K1450">
        <v>55005</v>
      </c>
      <c r="L1450" s="12">
        <v>5.541666666666667E-2</v>
      </c>
      <c r="N1450" t="s">
        <v>294</v>
      </c>
      <c r="O1450">
        <v>58109</v>
      </c>
      <c r="P1450" s="12">
        <v>2.4861111111111112E-2</v>
      </c>
      <c r="R1450" t="s">
        <v>295</v>
      </c>
      <c r="S1450">
        <v>58109</v>
      </c>
      <c r="T1450" s="12">
        <v>2.338888888888889E-2</v>
      </c>
    </row>
    <row r="1451" spans="2:20" x14ac:dyDescent="0.3">
      <c r="B1451" t="s">
        <v>253</v>
      </c>
      <c r="C1451">
        <v>93278</v>
      </c>
      <c r="D1451" s="12">
        <v>8.8888888888888889E-3</v>
      </c>
      <c r="F1451" t="s">
        <v>301</v>
      </c>
      <c r="G1451">
        <v>55006</v>
      </c>
      <c r="H1451" s="12">
        <v>9.7435897435897437E-2</v>
      </c>
      <c r="J1451" t="s">
        <v>302</v>
      </c>
      <c r="K1451">
        <v>55006</v>
      </c>
      <c r="L1451" s="12">
        <v>6.1759259259259264E-2</v>
      </c>
      <c r="N1451" t="s">
        <v>294</v>
      </c>
      <c r="O1451">
        <v>58110</v>
      </c>
      <c r="P1451" s="12">
        <v>6.2037037037037035E-3</v>
      </c>
      <c r="R1451" t="s">
        <v>295</v>
      </c>
      <c r="S1451">
        <v>58110</v>
      </c>
      <c r="T1451" s="12">
        <v>2.7277777777777779E-2</v>
      </c>
    </row>
    <row r="1452" spans="2:20" x14ac:dyDescent="0.3">
      <c r="B1452" t="s">
        <v>253</v>
      </c>
      <c r="C1452">
        <v>93279</v>
      </c>
      <c r="D1452" s="12">
        <v>8.8888888888888889E-3</v>
      </c>
      <c r="F1452" t="s">
        <v>301</v>
      </c>
      <c r="G1452">
        <v>55007</v>
      </c>
      <c r="H1452" s="12">
        <v>0.11464646464646465</v>
      </c>
      <c r="J1452" t="s">
        <v>302</v>
      </c>
      <c r="K1452">
        <v>55007</v>
      </c>
      <c r="L1452" s="12">
        <v>4.2777777777777776E-2</v>
      </c>
      <c r="N1452" t="s">
        <v>294</v>
      </c>
      <c r="O1452">
        <v>58111</v>
      </c>
      <c r="P1452" s="12">
        <v>3.6722222222222226E-2</v>
      </c>
      <c r="R1452" t="s">
        <v>295</v>
      </c>
      <c r="S1452">
        <v>58111</v>
      </c>
      <c r="T1452" s="12">
        <v>2.8750000000000001E-2</v>
      </c>
    </row>
    <row r="1453" spans="2:20" x14ac:dyDescent="0.3">
      <c r="B1453" t="s">
        <v>253</v>
      </c>
      <c r="C1453">
        <v>93280</v>
      </c>
      <c r="D1453" s="12">
        <v>9.4444444444444445E-3</v>
      </c>
      <c r="F1453" t="s">
        <v>301</v>
      </c>
      <c r="G1453">
        <v>55008</v>
      </c>
      <c r="H1453" s="12">
        <v>9.3273809523809523E-2</v>
      </c>
      <c r="J1453" t="s">
        <v>302</v>
      </c>
      <c r="K1453">
        <v>55008</v>
      </c>
      <c r="L1453" s="12">
        <v>3.2222222222222222E-2</v>
      </c>
      <c r="N1453" t="s">
        <v>294</v>
      </c>
      <c r="O1453">
        <v>58112</v>
      </c>
      <c r="P1453" s="12">
        <v>2.336111111111111E-2</v>
      </c>
      <c r="R1453" t="s">
        <v>295</v>
      </c>
      <c r="S1453">
        <v>58112</v>
      </c>
      <c r="T1453" s="12">
        <v>2.3009259259259257E-2</v>
      </c>
    </row>
    <row r="1454" spans="2:20" x14ac:dyDescent="0.3">
      <c r="B1454" t="s">
        <v>253</v>
      </c>
      <c r="C1454">
        <v>93281</v>
      </c>
      <c r="D1454" s="12">
        <v>8.3333333333333332E-3</v>
      </c>
      <c r="F1454" t="s">
        <v>301</v>
      </c>
      <c r="G1454">
        <v>55009</v>
      </c>
      <c r="H1454" s="12">
        <v>6.8080808080808089E-2</v>
      </c>
      <c r="J1454" t="s">
        <v>302</v>
      </c>
      <c r="K1454">
        <v>55009</v>
      </c>
      <c r="L1454" s="17" t="e">
        <v>#DIV/0!</v>
      </c>
      <c r="N1454" t="s">
        <v>294</v>
      </c>
      <c r="O1454">
        <v>58113</v>
      </c>
      <c r="P1454" s="17">
        <v>-9.0196078431372534E-3</v>
      </c>
      <c r="R1454" t="s">
        <v>295</v>
      </c>
      <c r="S1454">
        <v>58113</v>
      </c>
      <c r="T1454" s="12">
        <v>2.8555555555555556E-2</v>
      </c>
    </row>
    <row r="1455" spans="2:20" x14ac:dyDescent="0.3">
      <c r="B1455" t="s">
        <v>253</v>
      </c>
      <c r="C1455">
        <v>93282</v>
      </c>
      <c r="D1455" s="12">
        <v>9.7222222222222224E-3</v>
      </c>
      <c r="F1455" t="s">
        <v>301</v>
      </c>
      <c r="G1455">
        <v>55010</v>
      </c>
      <c r="H1455" s="12">
        <v>0.10202991452991453</v>
      </c>
      <c r="J1455" t="s">
        <v>302</v>
      </c>
      <c r="K1455">
        <v>55010</v>
      </c>
      <c r="L1455" s="12">
        <v>0.05</v>
      </c>
      <c r="N1455" t="s">
        <v>294</v>
      </c>
      <c r="O1455">
        <v>58114</v>
      </c>
      <c r="P1455" s="12">
        <v>3.408730158730159E-2</v>
      </c>
      <c r="R1455" t="s">
        <v>295</v>
      </c>
      <c r="S1455">
        <v>58114</v>
      </c>
      <c r="T1455" s="12">
        <v>2.7166666666666665E-2</v>
      </c>
    </row>
    <row r="1456" spans="2:20" x14ac:dyDescent="0.3">
      <c r="B1456" t="s">
        <v>253</v>
      </c>
      <c r="C1456">
        <v>93283</v>
      </c>
      <c r="D1456" s="12">
        <v>9.1666666666666667E-3</v>
      </c>
      <c r="F1456" t="s">
        <v>301</v>
      </c>
      <c r="G1456">
        <v>55011</v>
      </c>
      <c r="H1456" s="12">
        <v>0.10671296296296295</v>
      </c>
      <c r="J1456" t="s">
        <v>302</v>
      </c>
      <c r="K1456">
        <v>55011</v>
      </c>
      <c r="L1456" s="17" t="e">
        <v>#DIV/0!</v>
      </c>
      <c r="N1456" t="s">
        <v>294</v>
      </c>
      <c r="O1456">
        <v>58115</v>
      </c>
      <c r="P1456" s="12">
        <v>1.2090643274853801E-2</v>
      </c>
      <c r="R1456" t="s">
        <v>295</v>
      </c>
      <c r="S1456">
        <v>58115</v>
      </c>
      <c r="T1456" s="12">
        <v>2.5611111111111112E-2</v>
      </c>
    </row>
    <row r="1457" spans="2:20" x14ac:dyDescent="0.3">
      <c r="B1457" t="s">
        <v>253</v>
      </c>
      <c r="C1457">
        <v>93284</v>
      </c>
      <c r="D1457" s="12">
        <v>9.1666666666666667E-3</v>
      </c>
      <c r="F1457" t="s">
        <v>301</v>
      </c>
      <c r="G1457">
        <v>55012</v>
      </c>
      <c r="H1457" s="12">
        <v>0.11857142857142856</v>
      </c>
      <c r="J1457" t="s">
        <v>302</v>
      </c>
      <c r="K1457">
        <v>55012</v>
      </c>
      <c r="L1457" s="12">
        <v>4.777777777777778E-2</v>
      </c>
      <c r="N1457" t="s">
        <v>294</v>
      </c>
      <c r="O1457">
        <v>58116</v>
      </c>
      <c r="P1457" s="17">
        <v>-4.1176470588235297E-3</v>
      </c>
      <c r="R1457" t="s">
        <v>295</v>
      </c>
      <c r="S1457">
        <v>58116</v>
      </c>
      <c r="T1457" s="12">
        <v>3.0902777777777779E-2</v>
      </c>
    </row>
    <row r="1458" spans="2:20" x14ac:dyDescent="0.3">
      <c r="B1458" t="s">
        <v>253</v>
      </c>
      <c r="C1458">
        <v>93285</v>
      </c>
      <c r="D1458" s="12">
        <v>9.1666666666666667E-3</v>
      </c>
      <c r="F1458" t="s">
        <v>301</v>
      </c>
      <c r="G1458">
        <v>55013</v>
      </c>
      <c r="H1458" s="12">
        <v>9.4850427350427355E-2</v>
      </c>
      <c r="J1458" t="s">
        <v>302</v>
      </c>
      <c r="K1458">
        <v>55013</v>
      </c>
      <c r="L1458" s="12">
        <v>5.1388888888888887E-2</v>
      </c>
      <c r="N1458" t="s">
        <v>294</v>
      </c>
      <c r="O1458">
        <v>58117</v>
      </c>
      <c r="P1458" s="12">
        <v>2.75E-2</v>
      </c>
      <c r="R1458" t="s">
        <v>295</v>
      </c>
      <c r="S1458">
        <v>58117</v>
      </c>
      <c r="T1458" s="12">
        <v>2.027777777777778E-2</v>
      </c>
    </row>
    <row r="1459" spans="2:20" x14ac:dyDescent="0.3">
      <c r="B1459" t="s">
        <v>253</v>
      </c>
      <c r="C1459">
        <v>93286</v>
      </c>
      <c r="D1459" s="12">
        <v>9.1666666666666667E-3</v>
      </c>
      <c r="F1459" t="s">
        <v>301</v>
      </c>
      <c r="G1459">
        <v>55014</v>
      </c>
      <c r="H1459" s="12">
        <v>0.10363425925925925</v>
      </c>
      <c r="J1459" t="s">
        <v>302</v>
      </c>
      <c r="K1459">
        <v>55014</v>
      </c>
      <c r="L1459" s="12">
        <v>4.6388888888888889E-2</v>
      </c>
      <c r="N1459" t="s">
        <v>294</v>
      </c>
      <c r="O1459">
        <v>58118</v>
      </c>
      <c r="P1459" s="12">
        <v>6.3725490196078435E-4</v>
      </c>
      <c r="R1459" t="s">
        <v>295</v>
      </c>
      <c r="S1459">
        <v>58118</v>
      </c>
      <c r="T1459" s="12">
        <v>3.152777777777778E-2</v>
      </c>
    </row>
    <row r="1460" spans="2:20" x14ac:dyDescent="0.3">
      <c r="B1460" t="s">
        <v>253</v>
      </c>
      <c r="C1460">
        <v>93287</v>
      </c>
      <c r="D1460" s="12">
        <v>8.611111111111111E-3</v>
      </c>
      <c r="F1460" t="s">
        <v>301</v>
      </c>
      <c r="G1460">
        <v>55015</v>
      </c>
      <c r="H1460" s="12">
        <v>9.7200854700854697E-2</v>
      </c>
      <c r="J1460" t="s">
        <v>302</v>
      </c>
      <c r="K1460">
        <v>55015</v>
      </c>
      <c r="L1460" s="12">
        <v>4.3888888888888887E-2</v>
      </c>
      <c r="N1460" t="s">
        <v>294</v>
      </c>
      <c r="O1460">
        <v>58119</v>
      </c>
      <c r="P1460" s="12">
        <v>4.1600529100529103E-2</v>
      </c>
      <c r="R1460" t="s">
        <v>295</v>
      </c>
      <c r="S1460">
        <v>58119</v>
      </c>
      <c r="T1460" s="12">
        <v>2.5000000000000001E-2</v>
      </c>
    </row>
    <row r="1461" spans="2:20" x14ac:dyDescent="0.3">
      <c r="B1461" t="s">
        <v>253</v>
      </c>
      <c r="C1461">
        <v>93288</v>
      </c>
      <c r="D1461" s="12">
        <v>9.1666666666666667E-3</v>
      </c>
      <c r="F1461" t="s">
        <v>301</v>
      </c>
      <c r="G1461">
        <v>55016</v>
      </c>
      <c r="H1461" s="12">
        <v>0.12233796296296295</v>
      </c>
      <c r="J1461" t="s">
        <v>302</v>
      </c>
      <c r="K1461">
        <v>55016</v>
      </c>
      <c r="L1461" s="12">
        <v>4.8055555555555553E-2</v>
      </c>
      <c r="N1461" t="s">
        <v>294</v>
      </c>
      <c r="O1461">
        <v>58120</v>
      </c>
      <c r="P1461" s="12">
        <v>1.6345029239766079E-2</v>
      </c>
      <c r="R1461" t="s">
        <v>295</v>
      </c>
      <c r="S1461">
        <v>58120</v>
      </c>
      <c r="T1461" s="12">
        <v>2.6500000000000003E-2</v>
      </c>
    </row>
    <row r="1462" spans="2:20" x14ac:dyDescent="0.3">
      <c r="B1462" t="s">
        <v>253</v>
      </c>
      <c r="C1462">
        <v>93289</v>
      </c>
      <c r="D1462" s="12">
        <v>9.7222222222222206E-3</v>
      </c>
      <c r="F1462" t="s">
        <v>301</v>
      </c>
      <c r="G1462">
        <v>55017</v>
      </c>
      <c r="H1462" s="12">
        <v>8.9871794871794863E-2</v>
      </c>
      <c r="J1462" t="s">
        <v>302</v>
      </c>
      <c r="K1462">
        <v>55017</v>
      </c>
      <c r="L1462" s="12">
        <v>4.2500000000000003E-2</v>
      </c>
      <c r="N1462" t="s">
        <v>294</v>
      </c>
      <c r="O1462">
        <v>58121</v>
      </c>
      <c r="P1462" s="12">
        <v>2.3302469135802468E-3</v>
      </c>
      <c r="R1462" t="s">
        <v>295</v>
      </c>
      <c r="S1462">
        <v>58121</v>
      </c>
      <c r="T1462" s="12">
        <v>2.5462962962962965E-2</v>
      </c>
    </row>
    <row r="1463" spans="2:20" x14ac:dyDescent="0.3">
      <c r="B1463" t="s">
        <v>253</v>
      </c>
      <c r="C1463">
        <v>93290</v>
      </c>
      <c r="D1463" s="12">
        <v>9.7222222222222224E-3</v>
      </c>
      <c r="F1463" t="s">
        <v>301</v>
      </c>
      <c r="G1463">
        <v>55018</v>
      </c>
      <c r="H1463" s="12">
        <v>9.9679487179487186E-2</v>
      </c>
      <c r="J1463" t="s">
        <v>302</v>
      </c>
      <c r="K1463">
        <v>55018</v>
      </c>
      <c r="L1463" s="12">
        <v>5.5E-2</v>
      </c>
      <c r="N1463" t="s">
        <v>294</v>
      </c>
      <c r="O1463">
        <v>58122</v>
      </c>
      <c r="P1463" s="12">
        <v>3.0486111111111113E-2</v>
      </c>
      <c r="R1463" t="s">
        <v>295</v>
      </c>
      <c r="S1463">
        <v>58122</v>
      </c>
      <c r="T1463" s="12">
        <v>3.1041666666666665E-2</v>
      </c>
    </row>
    <row r="1464" spans="2:20" x14ac:dyDescent="0.3">
      <c r="B1464" t="s">
        <v>253</v>
      </c>
      <c r="C1464">
        <v>93291</v>
      </c>
      <c r="D1464" s="12">
        <v>9.7222222222222206E-3</v>
      </c>
      <c r="F1464" t="s">
        <v>301</v>
      </c>
      <c r="G1464">
        <v>55019</v>
      </c>
      <c r="H1464" s="12">
        <v>9.9893162393162399E-2</v>
      </c>
      <c r="J1464" t="s">
        <v>302</v>
      </c>
      <c r="K1464">
        <v>55019</v>
      </c>
      <c r="L1464" s="12">
        <v>5.3055555555555557E-2</v>
      </c>
      <c r="N1464" t="s">
        <v>294</v>
      </c>
      <c r="O1464">
        <v>58123</v>
      </c>
      <c r="P1464" s="12">
        <v>1.2090643274853801E-2</v>
      </c>
      <c r="R1464" t="s">
        <v>295</v>
      </c>
      <c r="S1464">
        <v>58123</v>
      </c>
      <c r="T1464" s="12">
        <v>2.5611111111111112E-2</v>
      </c>
    </row>
    <row r="1465" spans="2:20" x14ac:dyDescent="0.3">
      <c r="B1465" t="s">
        <v>253</v>
      </c>
      <c r="C1465">
        <v>93292</v>
      </c>
      <c r="D1465" s="12">
        <v>9.4444444444444445E-3</v>
      </c>
      <c r="F1465" t="s">
        <v>301</v>
      </c>
      <c r="G1465">
        <v>55020</v>
      </c>
      <c r="H1465" s="12">
        <v>8.6212121212121212E-2</v>
      </c>
      <c r="J1465" t="s">
        <v>302</v>
      </c>
      <c r="K1465">
        <v>55020</v>
      </c>
      <c r="L1465" s="12">
        <v>4.777777777777778E-2</v>
      </c>
      <c r="N1465" t="s">
        <v>294</v>
      </c>
      <c r="O1465">
        <v>58124</v>
      </c>
      <c r="P1465" s="17">
        <v>-4.1176470588235297E-3</v>
      </c>
      <c r="R1465" t="s">
        <v>295</v>
      </c>
      <c r="S1465">
        <v>58124</v>
      </c>
      <c r="T1465" s="12">
        <v>3.0902777777777779E-2</v>
      </c>
    </row>
    <row r="1466" spans="2:20" x14ac:dyDescent="0.3">
      <c r="B1466" t="s">
        <v>253</v>
      </c>
      <c r="C1466">
        <v>93293</v>
      </c>
      <c r="D1466" s="12">
        <v>8.611111111111111E-3</v>
      </c>
      <c r="F1466" t="s">
        <v>301</v>
      </c>
      <c r="G1466">
        <v>55021</v>
      </c>
      <c r="H1466" s="12">
        <v>0.10432870370370372</v>
      </c>
      <c r="J1466" t="s">
        <v>302</v>
      </c>
      <c r="K1466">
        <v>55021</v>
      </c>
      <c r="L1466" s="12">
        <v>3.8055555555555558E-2</v>
      </c>
      <c r="N1466" t="s">
        <v>294</v>
      </c>
      <c r="O1466">
        <v>58125</v>
      </c>
      <c r="P1466" s="12">
        <v>4.8558201058201057E-2</v>
      </c>
      <c r="R1466" t="s">
        <v>295</v>
      </c>
      <c r="S1466">
        <v>58125</v>
      </c>
      <c r="T1466" s="12">
        <v>3.2268518518518523E-2</v>
      </c>
    </row>
    <row r="1467" spans="2:20" x14ac:dyDescent="0.3">
      <c r="B1467" t="s">
        <v>253</v>
      </c>
      <c r="C1467">
        <v>93294</v>
      </c>
      <c r="D1467" s="12">
        <v>8.8888888888888889E-3</v>
      </c>
      <c r="F1467" t="s">
        <v>301</v>
      </c>
      <c r="G1467">
        <v>55022</v>
      </c>
      <c r="H1467" s="12">
        <v>8.6794871794871803E-2</v>
      </c>
      <c r="J1467" t="s">
        <v>302</v>
      </c>
      <c r="K1467">
        <v>55022</v>
      </c>
      <c r="L1467" s="12">
        <v>5.1944444444444446E-2</v>
      </c>
      <c r="N1467" t="s">
        <v>294</v>
      </c>
      <c r="O1467">
        <v>58126</v>
      </c>
      <c r="P1467" s="17">
        <v>-8.0246913580246909E-4</v>
      </c>
      <c r="R1467" t="s">
        <v>295</v>
      </c>
      <c r="S1467">
        <v>58126</v>
      </c>
      <c r="T1467" s="12">
        <v>2.1388888888888888E-2</v>
      </c>
    </row>
    <row r="1468" spans="2:20" x14ac:dyDescent="0.3">
      <c r="B1468" t="s">
        <v>253</v>
      </c>
      <c r="C1468">
        <v>93295</v>
      </c>
      <c r="D1468" s="12">
        <v>9.7222222222222224E-3</v>
      </c>
      <c r="F1468" t="s">
        <v>301</v>
      </c>
      <c r="G1468">
        <v>55023</v>
      </c>
      <c r="H1468" s="12">
        <v>6.7200854700854698E-2</v>
      </c>
      <c r="J1468" t="s">
        <v>302</v>
      </c>
      <c r="K1468">
        <v>55023</v>
      </c>
      <c r="L1468" s="12">
        <v>4.2222222222222223E-2</v>
      </c>
      <c r="N1468" t="s">
        <v>294</v>
      </c>
      <c r="O1468">
        <v>58127</v>
      </c>
      <c r="P1468" s="12">
        <v>3.0319444444444444E-2</v>
      </c>
      <c r="R1468" t="s">
        <v>295</v>
      </c>
      <c r="S1468">
        <v>58127</v>
      </c>
      <c r="T1468" s="12">
        <v>2.8333333333333332E-2</v>
      </c>
    </row>
    <row r="1469" spans="2:20" x14ac:dyDescent="0.3">
      <c r="B1469" t="s">
        <v>253</v>
      </c>
      <c r="C1469">
        <v>93296</v>
      </c>
      <c r="D1469" s="12">
        <v>8.3333333333333332E-3</v>
      </c>
      <c r="F1469" t="s">
        <v>301</v>
      </c>
      <c r="G1469">
        <v>55024</v>
      </c>
      <c r="H1469" s="12">
        <v>6.7243589743589738E-2</v>
      </c>
      <c r="J1469" t="s">
        <v>302</v>
      </c>
      <c r="K1469">
        <v>55024</v>
      </c>
      <c r="L1469" s="12">
        <v>4.777777777777778E-2</v>
      </c>
      <c r="N1469" t="s">
        <v>294</v>
      </c>
      <c r="O1469">
        <v>58128</v>
      </c>
      <c r="P1469" s="12">
        <v>2.8128654970760236E-2</v>
      </c>
      <c r="R1469" t="s">
        <v>295</v>
      </c>
      <c r="S1469">
        <v>58128</v>
      </c>
      <c r="T1469" s="12">
        <v>3.2777777777777774E-2</v>
      </c>
    </row>
    <row r="1470" spans="2:20" x14ac:dyDescent="0.3">
      <c r="B1470" t="s">
        <v>253</v>
      </c>
      <c r="C1470">
        <v>93297</v>
      </c>
      <c r="D1470" s="12">
        <v>8.611111111111111E-3</v>
      </c>
      <c r="F1470" t="s">
        <v>301</v>
      </c>
      <c r="G1470">
        <v>55025</v>
      </c>
      <c r="H1470" s="12">
        <v>9.3863636363636357E-2</v>
      </c>
      <c r="J1470" t="s">
        <v>302</v>
      </c>
      <c r="K1470">
        <v>55025</v>
      </c>
      <c r="L1470" s="12">
        <v>5.6944444444444443E-2</v>
      </c>
      <c r="N1470" t="s">
        <v>294</v>
      </c>
      <c r="O1470">
        <v>58129</v>
      </c>
      <c r="P1470" s="17">
        <v>-9.6732026143790846E-3</v>
      </c>
      <c r="R1470" t="s">
        <v>295</v>
      </c>
      <c r="S1470">
        <v>58129</v>
      </c>
      <c r="T1470" s="12">
        <v>2.6277777777777778E-2</v>
      </c>
    </row>
    <row r="1471" spans="2:20" x14ac:dyDescent="0.3">
      <c r="B1471" t="s">
        <v>253</v>
      </c>
      <c r="C1471">
        <v>93298</v>
      </c>
      <c r="D1471" s="12">
        <v>9.7222222222222224E-3</v>
      </c>
      <c r="F1471" t="s">
        <v>301</v>
      </c>
      <c r="G1471">
        <v>55026</v>
      </c>
      <c r="H1471" s="12">
        <v>0.10600427350427351</v>
      </c>
      <c r="J1471" t="s">
        <v>302</v>
      </c>
      <c r="K1471">
        <v>55026</v>
      </c>
      <c r="L1471" s="12">
        <v>4.8611111111111112E-2</v>
      </c>
      <c r="N1471" t="s">
        <v>294</v>
      </c>
      <c r="O1471">
        <v>58130</v>
      </c>
      <c r="P1471" s="12">
        <v>3.9947089947089946E-2</v>
      </c>
      <c r="R1471" t="s">
        <v>295</v>
      </c>
      <c r="S1471">
        <v>58130</v>
      </c>
      <c r="T1471" s="12">
        <v>3.1851851851851853E-2</v>
      </c>
    </row>
    <row r="1472" spans="2:20" x14ac:dyDescent="0.3">
      <c r="B1472" t="s">
        <v>253</v>
      </c>
      <c r="C1472">
        <v>93299</v>
      </c>
      <c r="D1472" s="12">
        <v>8.8888888888888889E-3</v>
      </c>
      <c r="F1472" t="s">
        <v>301</v>
      </c>
      <c r="G1472">
        <v>55027</v>
      </c>
      <c r="H1472" s="12">
        <v>6.5115740740740738E-2</v>
      </c>
      <c r="J1472" t="s">
        <v>302</v>
      </c>
      <c r="K1472">
        <v>55027</v>
      </c>
      <c r="L1472" s="12">
        <v>4.9166666666666664E-2</v>
      </c>
      <c r="N1472" t="s">
        <v>294</v>
      </c>
      <c r="O1472">
        <v>58131</v>
      </c>
      <c r="P1472" s="12">
        <v>2.1203703703703704E-2</v>
      </c>
      <c r="R1472" t="s">
        <v>295</v>
      </c>
      <c r="S1472">
        <v>58131</v>
      </c>
      <c r="T1472" s="12">
        <v>3.1458333333333331E-2</v>
      </c>
    </row>
    <row r="1473" spans="2:20" x14ac:dyDescent="0.3">
      <c r="B1473" t="s">
        <v>253</v>
      </c>
      <c r="C1473">
        <v>93300</v>
      </c>
      <c r="D1473" s="12">
        <v>9.7222222222222224E-3</v>
      </c>
      <c r="F1473" t="s">
        <v>301</v>
      </c>
      <c r="G1473">
        <v>55028</v>
      </c>
      <c r="H1473" s="12">
        <v>9.8119658119658115E-2</v>
      </c>
      <c r="J1473" t="s">
        <v>302</v>
      </c>
      <c r="K1473">
        <v>55028</v>
      </c>
      <c r="L1473" s="12">
        <v>4.3749999999999997E-2</v>
      </c>
      <c r="N1473" t="s">
        <v>294</v>
      </c>
      <c r="O1473">
        <v>58132</v>
      </c>
      <c r="P1473" s="12">
        <v>2.2222222222222222E-3</v>
      </c>
      <c r="R1473" t="s">
        <v>295</v>
      </c>
      <c r="S1473">
        <v>58132</v>
      </c>
      <c r="T1473" s="12">
        <v>1.8277777777777778E-2</v>
      </c>
    </row>
    <row r="1474" spans="2:20" x14ac:dyDescent="0.3">
      <c r="B1474" t="s">
        <v>253</v>
      </c>
      <c r="C1474">
        <v>93301</v>
      </c>
      <c r="D1474" s="12">
        <v>9.4444444444444445E-3</v>
      </c>
      <c r="F1474" t="s">
        <v>301</v>
      </c>
      <c r="G1474">
        <v>55029</v>
      </c>
      <c r="H1474" s="12">
        <v>0.10686868686868686</v>
      </c>
      <c r="J1474" t="s">
        <v>302</v>
      </c>
      <c r="K1474">
        <v>55029</v>
      </c>
      <c r="L1474" s="12">
        <v>4.6944444444444441E-2</v>
      </c>
      <c r="N1474" t="s">
        <v>294</v>
      </c>
      <c r="O1474">
        <v>58133</v>
      </c>
      <c r="P1474" s="12">
        <v>4.1722222222222223E-2</v>
      </c>
      <c r="R1474" t="s">
        <v>295</v>
      </c>
      <c r="S1474">
        <v>58133</v>
      </c>
      <c r="T1474" s="12">
        <v>3.5722222222222225E-2</v>
      </c>
    </row>
    <row r="1475" spans="2:20" x14ac:dyDescent="0.3">
      <c r="B1475" t="s">
        <v>253</v>
      </c>
      <c r="C1475">
        <v>93302</v>
      </c>
      <c r="D1475" s="12">
        <v>9.4444444444444445E-3</v>
      </c>
      <c r="F1475" t="s">
        <v>301</v>
      </c>
      <c r="G1475">
        <v>55030</v>
      </c>
      <c r="H1475" s="12">
        <v>7.722222222222222E-2</v>
      </c>
      <c r="J1475" t="s">
        <v>302</v>
      </c>
      <c r="K1475">
        <v>55030</v>
      </c>
      <c r="L1475" s="12">
        <v>4.6666666666666669E-2</v>
      </c>
      <c r="N1475" t="s">
        <v>294</v>
      </c>
      <c r="O1475">
        <v>58134</v>
      </c>
      <c r="P1475" s="17">
        <v>-8.0246913580246909E-4</v>
      </c>
      <c r="R1475" t="s">
        <v>295</v>
      </c>
      <c r="S1475">
        <v>58134</v>
      </c>
      <c r="T1475" s="12">
        <v>2.1388888888888888E-2</v>
      </c>
    </row>
    <row r="1476" spans="2:20" x14ac:dyDescent="0.3">
      <c r="B1476" t="s">
        <v>253</v>
      </c>
      <c r="C1476">
        <v>93303</v>
      </c>
      <c r="D1476" s="12">
        <v>9.1666666666666667E-3</v>
      </c>
      <c r="F1476" t="s">
        <v>301</v>
      </c>
      <c r="G1476">
        <v>55031</v>
      </c>
      <c r="H1476" s="12">
        <v>0.10344907407407407</v>
      </c>
      <c r="J1476" t="s">
        <v>302</v>
      </c>
      <c r="K1476">
        <v>55031</v>
      </c>
      <c r="L1476" s="12">
        <v>5.6388888888888891E-2</v>
      </c>
      <c r="N1476" t="s">
        <v>294</v>
      </c>
      <c r="O1476">
        <v>58135</v>
      </c>
      <c r="P1476" s="12">
        <v>3.0319444444444444E-2</v>
      </c>
      <c r="R1476" t="s">
        <v>295</v>
      </c>
      <c r="S1476">
        <v>58135</v>
      </c>
      <c r="T1476" s="12">
        <v>2.8333333333333332E-2</v>
      </c>
    </row>
    <row r="1477" spans="2:20" x14ac:dyDescent="0.3">
      <c r="B1477" t="s">
        <v>253</v>
      </c>
      <c r="C1477">
        <v>93304</v>
      </c>
      <c r="D1477" s="12">
        <v>9.7222222222222224E-3</v>
      </c>
      <c r="F1477" t="s">
        <v>301</v>
      </c>
      <c r="G1477">
        <v>55032</v>
      </c>
      <c r="H1477" s="12">
        <v>8.9188034188034199E-2</v>
      </c>
      <c r="J1477" t="s">
        <v>302</v>
      </c>
      <c r="K1477">
        <v>55032</v>
      </c>
      <c r="L1477" s="12">
        <v>4.9444444444444451E-2</v>
      </c>
      <c r="N1477" t="s">
        <v>294</v>
      </c>
      <c r="O1477">
        <v>58136</v>
      </c>
      <c r="P1477" s="12">
        <v>2.8128654970760236E-2</v>
      </c>
      <c r="R1477" t="s">
        <v>295</v>
      </c>
      <c r="S1477">
        <v>58136</v>
      </c>
      <c r="T1477" s="12">
        <v>3.2777777777777774E-2</v>
      </c>
    </row>
    <row r="1478" spans="2:20" x14ac:dyDescent="0.3">
      <c r="B1478" t="s">
        <v>253</v>
      </c>
      <c r="C1478">
        <v>93305</v>
      </c>
      <c r="D1478" s="12">
        <v>8.611111111111111E-3</v>
      </c>
      <c r="F1478" t="s">
        <v>301</v>
      </c>
      <c r="G1478">
        <v>55033</v>
      </c>
      <c r="H1478" s="12">
        <v>9.7070707070707071E-2</v>
      </c>
      <c r="J1478" t="s">
        <v>302</v>
      </c>
      <c r="K1478">
        <v>55033</v>
      </c>
      <c r="L1478" s="12">
        <v>4.8888888888888891E-2</v>
      </c>
      <c r="N1478" t="s">
        <v>294</v>
      </c>
      <c r="O1478">
        <v>58137</v>
      </c>
      <c r="P1478" s="12">
        <v>6.9444444444444447E-4</v>
      </c>
      <c r="R1478" t="s">
        <v>295</v>
      </c>
      <c r="S1478">
        <v>58137</v>
      </c>
      <c r="T1478" s="12">
        <v>2.3194444444444445E-2</v>
      </c>
    </row>
    <row r="1479" spans="2:20" x14ac:dyDescent="0.3">
      <c r="B1479" t="s">
        <v>253</v>
      </c>
      <c r="C1479">
        <v>93306</v>
      </c>
      <c r="D1479" s="12">
        <v>8.3333333333333332E-3</v>
      </c>
      <c r="F1479" t="s">
        <v>301</v>
      </c>
      <c r="G1479">
        <v>55034</v>
      </c>
      <c r="H1479" s="12">
        <v>7.9615384615384616E-2</v>
      </c>
      <c r="J1479" t="s">
        <v>302</v>
      </c>
      <c r="K1479">
        <v>55034</v>
      </c>
      <c r="L1479" s="12">
        <v>4.5092592592592594E-2</v>
      </c>
      <c r="N1479" t="s">
        <v>294</v>
      </c>
      <c r="O1479">
        <v>58138</v>
      </c>
      <c r="P1479" s="12">
        <v>3.075E-2</v>
      </c>
      <c r="R1479" t="s">
        <v>295</v>
      </c>
      <c r="S1479">
        <v>58138</v>
      </c>
      <c r="T1479" s="12">
        <v>3.5055555555555555E-2</v>
      </c>
    </row>
    <row r="1480" spans="2:20" x14ac:dyDescent="0.3">
      <c r="B1480" t="s">
        <v>253</v>
      </c>
      <c r="C1480">
        <v>93307</v>
      </c>
      <c r="D1480" s="12">
        <v>9.1666666666666667E-3</v>
      </c>
      <c r="F1480" t="s">
        <v>301</v>
      </c>
      <c r="G1480">
        <v>55035</v>
      </c>
      <c r="H1480" s="12">
        <v>9.1408730158730161E-2</v>
      </c>
      <c r="J1480" t="s">
        <v>302</v>
      </c>
      <c r="K1480">
        <v>55035</v>
      </c>
      <c r="L1480" s="12">
        <v>4.9166666666666664E-2</v>
      </c>
      <c r="N1480" t="s">
        <v>294</v>
      </c>
      <c r="O1480">
        <v>58139</v>
      </c>
      <c r="P1480" s="12">
        <v>2.6125730994152045E-2</v>
      </c>
      <c r="R1480" t="s">
        <v>295</v>
      </c>
      <c r="S1480">
        <v>58139</v>
      </c>
      <c r="T1480" s="12">
        <v>2.7611111111111107E-2</v>
      </c>
    </row>
    <row r="1481" spans="2:20" x14ac:dyDescent="0.3">
      <c r="B1481" t="s">
        <v>253</v>
      </c>
      <c r="C1481">
        <v>93308</v>
      </c>
      <c r="D1481" s="12">
        <v>8.611111111111111E-3</v>
      </c>
      <c r="F1481" t="s">
        <v>301</v>
      </c>
      <c r="G1481">
        <v>55036</v>
      </c>
      <c r="H1481" s="12">
        <v>0.11134615384615384</v>
      </c>
      <c r="J1481" t="s">
        <v>302</v>
      </c>
      <c r="K1481">
        <v>55036</v>
      </c>
      <c r="L1481" s="17" t="e">
        <v>#DIV/0!</v>
      </c>
      <c r="N1481" t="s">
        <v>294</v>
      </c>
      <c r="O1481">
        <v>58140</v>
      </c>
      <c r="P1481" s="17">
        <v>-5.8986928104575159E-3</v>
      </c>
      <c r="R1481" t="s">
        <v>295</v>
      </c>
      <c r="S1481">
        <v>58140</v>
      </c>
      <c r="T1481" s="12">
        <v>2.2152777777777778E-2</v>
      </c>
    </row>
    <row r="1482" spans="2:20" x14ac:dyDescent="0.3">
      <c r="B1482" t="s">
        <v>253</v>
      </c>
      <c r="C1482">
        <v>93309</v>
      </c>
      <c r="D1482" s="12">
        <v>9.1666666666666667E-3</v>
      </c>
      <c r="F1482" t="s">
        <v>301</v>
      </c>
      <c r="G1482">
        <v>55037</v>
      </c>
      <c r="H1482" s="12">
        <v>0.1095138888888889</v>
      </c>
      <c r="J1482" t="s">
        <v>302</v>
      </c>
      <c r="K1482">
        <v>55037</v>
      </c>
      <c r="L1482" s="12">
        <v>4.2222222222222223E-2</v>
      </c>
      <c r="N1482" t="s">
        <v>294</v>
      </c>
      <c r="O1482">
        <v>58141</v>
      </c>
      <c r="P1482" s="12">
        <v>4.8558201058201057E-2</v>
      </c>
      <c r="R1482" t="s">
        <v>295</v>
      </c>
      <c r="S1482">
        <v>58141</v>
      </c>
      <c r="T1482" s="12">
        <v>3.2268518518518523E-2</v>
      </c>
    </row>
    <row r="1483" spans="2:20" x14ac:dyDescent="0.3">
      <c r="B1483" t="s">
        <v>253</v>
      </c>
      <c r="C1483">
        <v>93310</v>
      </c>
      <c r="D1483" s="12">
        <v>8.3333333333333332E-3</v>
      </c>
      <c r="F1483" t="s">
        <v>301</v>
      </c>
      <c r="G1483">
        <v>55038</v>
      </c>
      <c r="H1483" s="12">
        <v>0.11643518518518518</v>
      </c>
      <c r="J1483" t="s">
        <v>302</v>
      </c>
      <c r="K1483">
        <v>55038</v>
      </c>
      <c r="L1483" s="17" t="e">
        <v>#DIV/0!</v>
      </c>
      <c r="N1483" t="s">
        <v>294</v>
      </c>
      <c r="O1483">
        <v>58142</v>
      </c>
      <c r="P1483" s="17">
        <v>-1.4101307189542485E-2</v>
      </c>
      <c r="R1483" t="s">
        <v>295</v>
      </c>
      <c r="S1483">
        <v>58142</v>
      </c>
      <c r="T1483" s="12">
        <v>2.5208333333333333E-2</v>
      </c>
    </row>
    <row r="1484" spans="2:20" x14ac:dyDescent="0.3">
      <c r="B1484" t="s">
        <v>253</v>
      </c>
      <c r="C1484">
        <v>93311</v>
      </c>
      <c r="D1484" s="12">
        <v>8.8888888888888889E-3</v>
      </c>
      <c r="F1484" t="s">
        <v>301</v>
      </c>
      <c r="G1484">
        <v>55039</v>
      </c>
      <c r="H1484" s="12">
        <v>7.6559829059829068E-2</v>
      </c>
      <c r="J1484" t="s">
        <v>302</v>
      </c>
      <c r="K1484">
        <v>55039</v>
      </c>
      <c r="L1484" s="12">
        <v>3.861111111111111E-2</v>
      </c>
      <c r="N1484" t="s">
        <v>294</v>
      </c>
      <c r="O1484">
        <v>58143</v>
      </c>
      <c r="P1484" s="12">
        <v>3.3902116402116406E-2</v>
      </c>
      <c r="R1484" t="s">
        <v>295</v>
      </c>
      <c r="S1484">
        <v>58143</v>
      </c>
      <c r="T1484" s="12">
        <v>2.4166666666666666E-2</v>
      </c>
    </row>
    <row r="1485" spans="2:20" x14ac:dyDescent="0.3">
      <c r="B1485" t="s">
        <v>253</v>
      </c>
      <c r="C1485">
        <v>93312</v>
      </c>
      <c r="D1485" s="12">
        <v>8.8888888888888889E-3</v>
      </c>
      <c r="F1485" t="s">
        <v>301</v>
      </c>
      <c r="G1485">
        <v>55040</v>
      </c>
      <c r="H1485" s="12">
        <v>0.11321759259259261</v>
      </c>
      <c r="J1485" t="s">
        <v>302</v>
      </c>
      <c r="K1485">
        <v>55040</v>
      </c>
      <c r="L1485" s="17" t="e">
        <v>#DIV/0!</v>
      </c>
      <c r="N1485" t="s">
        <v>294</v>
      </c>
      <c r="O1485">
        <v>58144</v>
      </c>
      <c r="P1485" s="12">
        <v>2.1280864197530863E-2</v>
      </c>
      <c r="R1485" t="s">
        <v>295</v>
      </c>
      <c r="S1485">
        <v>58144</v>
      </c>
      <c r="T1485" s="12">
        <v>3.5888888888888887E-2</v>
      </c>
    </row>
    <row r="1486" spans="2:20" x14ac:dyDescent="0.3">
      <c r="B1486" t="s">
        <v>253</v>
      </c>
      <c r="C1486">
        <v>93313</v>
      </c>
      <c r="D1486" s="12">
        <v>8.8888888888888889E-3</v>
      </c>
      <c r="F1486" t="s">
        <v>301</v>
      </c>
      <c r="G1486">
        <v>55041</v>
      </c>
      <c r="H1486" s="12">
        <v>9.2371794871794879E-2</v>
      </c>
      <c r="J1486" t="s">
        <v>302</v>
      </c>
      <c r="K1486">
        <v>55041</v>
      </c>
      <c r="L1486" s="12">
        <v>5.2361111111111108E-2</v>
      </c>
      <c r="N1486" t="s">
        <v>294</v>
      </c>
      <c r="O1486">
        <v>58145</v>
      </c>
      <c r="P1486" s="12">
        <v>6.9444444444444447E-4</v>
      </c>
      <c r="R1486" t="s">
        <v>295</v>
      </c>
      <c r="S1486">
        <v>58145</v>
      </c>
      <c r="T1486" s="12">
        <v>2.3194444444444445E-2</v>
      </c>
    </row>
    <row r="1487" spans="2:20" x14ac:dyDescent="0.3">
      <c r="B1487" t="s">
        <v>253</v>
      </c>
      <c r="C1487">
        <v>93314</v>
      </c>
      <c r="D1487" s="12">
        <v>9.1666666666666667E-3</v>
      </c>
      <c r="F1487" t="s">
        <v>301</v>
      </c>
      <c r="G1487">
        <v>55042</v>
      </c>
      <c r="H1487" s="12">
        <v>6.7606837606837611E-2</v>
      </c>
      <c r="J1487" t="s">
        <v>302</v>
      </c>
      <c r="K1487">
        <v>55042</v>
      </c>
      <c r="L1487" s="12">
        <v>5.6111111111111112E-2</v>
      </c>
      <c r="N1487" t="s">
        <v>294</v>
      </c>
      <c r="O1487">
        <v>58146</v>
      </c>
      <c r="P1487" s="12">
        <v>3.075E-2</v>
      </c>
      <c r="R1487" t="s">
        <v>295</v>
      </c>
      <c r="S1487">
        <v>58146</v>
      </c>
      <c r="T1487" s="12">
        <v>3.5055555555555555E-2</v>
      </c>
    </row>
    <row r="1488" spans="2:20" x14ac:dyDescent="0.3">
      <c r="B1488" t="s">
        <v>253</v>
      </c>
      <c r="C1488">
        <v>93315</v>
      </c>
      <c r="D1488" s="12">
        <v>9.7222222222222224E-3</v>
      </c>
      <c r="F1488" t="s">
        <v>301</v>
      </c>
      <c r="G1488">
        <v>55043</v>
      </c>
      <c r="H1488" s="12">
        <v>7.179487179487179E-2</v>
      </c>
      <c r="J1488" t="s">
        <v>302</v>
      </c>
      <c r="K1488">
        <v>55043</v>
      </c>
      <c r="L1488" s="12">
        <v>3.6944444444444446E-2</v>
      </c>
      <c r="N1488" t="s">
        <v>294</v>
      </c>
      <c r="O1488">
        <v>58147</v>
      </c>
      <c r="P1488" s="12">
        <v>2.6125730994152045E-2</v>
      </c>
      <c r="R1488" t="s">
        <v>295</v>
      </c>
      <c r="S1488">
        <v>58147</v>
      </c>
      <c r="T1488" s="12">
        <v>2.7611111111111107E-2</v>
      </c>
    </row>
    <row r="1489" spans="2:20" x14ac:dyDescent="0.3">
      <c r="B1489" t="s">
        <v>253</v>
      </c>
      <c r="C1489">
        <v>93316</v>
      </c>
      <c r="D1489" s="12">
        <v>8.8888888888888889E-3</v>
      </c>
      <c r="F1489" t="s">
        <v>301</v>
      </c>
      <c r="G1489">
        <v>55044</v>
      </c>
      <c r="H1489" s="12">
        <v>0.11928240740740741</v>
      </c>
      <c r="J1489" t="s">
        <v>302</v>
      </c>
      <c r="K1489">
        <v>55044</v>
      </c>
      <c r="L1489" s="12">
        <v>4.6666666666666669E-2</v>
      </c>
      <c r="N1489" t="s">
        <v>294</v>
      </c>
      <c r="O1489">
        <v>58148</v>
      </c>
      <c r="P1489" s="12">
        <v>2.2222222222222222E-3</v>
      </c>
      <c r="R1489" t="s">
        <v>295</v>
      </c>
      <c r="S1489">
        <v>58148</v>
      </c>
      <c r="T1489" s="12">
        <v>1.8277777777777778E-2</v>
      </c>
    </row>
    <row r="1490" spans="2:20" x14ac:dyDescent="0.3">
      <c r="B1490" t="s">
        <v>253</v>
      </c>
      <c r="C1490">
        <v>93317</v>
      </c>
      <c r="D1490" s="12">
        <v>8.611111111111111E-3</v>
      </c>
      <c r="F1490" t="s">
        <v>301</v>
      </c>
      <c r="G1490">
        <v>55045</v>
      </c>
      <c r="H1490" s="12">
        <v>0.10101851851851852</v>
      </c>
      <c r="J1490" t="s">
        <v>302</v>
      </c>
      <c r="K1490">
        <v>55045</v>
      </c>
      <c r="L1490" s="12">
        <v>3.2500000000000001E-2</v>
      </c>
      <c r="N1490" t="s">
        <v>294</v>
      </c>
      <c r="O1490">
        <v>58149</v>
      </c>
      <c r="P1490" s="12">
        <v>4.1722222222222223E-2</v>
      </c>
      <c r="R1490" t="s">
        <v>295</v>
      </c>
      <c r="S1490">
        <v>58149</v>
      </c>
      <c r="T1490" s="12">
        <v>3.5722222222222225E-2</v>
      </c>
    </row>
    <row r="1491" spans="2:20" x14ac:dyDescent="0.3">
      <c r="B1491" t="s">
        <v>253</v>
      </c>
      <c r="C1491">
        <v>93318</v>
      </c>
      <c r="D1491" s="12">
        <v>9.4444444444444445E-3</v>
      </c>
      <c r="F1491" t="s">
        <v>301</v>
      </c>
      <c r="G1491">
        <v>55046</v>
      </c>
      <c r="H1491" s="12">
        <v>9.2841880341880331E-2</v>
      </c>
      <c r="J1491" t="s">
        <v>302</v>
      </c>
      <c r="K1491">
        <v>55046</v>
      </c>
      <c r="L1491" s="12">
        <v>5.0555555555555555E-2</v>
      </c>
      <c r="N1491" t="s">
        <v>294</v>
      </c>
      <c r="O1491">
        <v>58150</v>
      </c>
      <c r="P1491" s="17">
        <v>-8.0246913580246909E-4</v>
      </c>
      <c r="R1491" t="s">
        <v>295</v>
      </c>
      <c r="S1491">
        <v>58150</v>
      </c>
      <c r="T1491" s="12">
        <v>2.1388888888888888E-2</v>
      </c>
    </row>
    <row r="1492" spans="2:20" x14ac:dyDescent="0.3">
      <c r="B1492" t="s">
        <v>253</v>
      </c>
      <c r="C1492">
        <v>93319</v>
      </c>
      <c r="D1492" s="12">
        <v>9.1666666666666667E-3</v>
      </c>
      <c r="F1492" t="s">
        <v>301</v>
      </c>
      <c r="G1492">
        <v>55047</v>
      </c>
      <c r="H1492" s="12">
        <v>8.3194444444444446E-2</v>
      </c>
      <c r="J1492" t="s">
        <v>302</v>
      </c>
      <c r="K1492">
        <v>55047</v>
      </c>
      <c r="L1492" s="12">
        <v>4.2361111111111113E-2</v>
      </c>
      <c r="N1492" t="s">
        <v>294</v>
      </c>
      <c r="O1492">
        <v>58151</v>
      </c>
      <c r="P1492" s="12">
        <v>3.0319444444444444E-2</v>
      </c>
      <c r="R1492" t="s">
        <v>295</v>
      </c>
      <c r="S1492">
        <v>58151</v>
      </c>
      <c r="T1492" s="12">
        <v>2.8333333333333332E-2</v>
      </c>
    </row>
    <row r="1493" spans="2:20" x14ac:dyDescent="0.3">
      <c r="B1493" t="s">
        <v>253</v>
      </c>
      <c r="C1493">
        <v>93320</v>
      </c>
      <c r="D1493" s="12">
        <v>8.8888888888888889E-3</v>
      </c>
      <c r="F1493" t="s">
        <v>301</v>
      </c>
      <c r="G1493">
        <v>55048</v>
      </c>
      <c r="H1493" s="12">
        <v>9.7460317460317455E-2</v>
      </c>
      <c r="J1493" t="s">
        <v>302</v>
      </c>
      <c r="K1493">
        <v>55048</v>
      </c>
      <c r="L1493" s="12">
        <v>5.2037037037037041E-2</v>
      </c>
      <c r="N1493" t="s">
        <v>294</v>
      </c>
      <c r="O1493">
        <v>58152</v>
      </c>
      <c r="P1493" s="12">
        <v>2.8128654970760236E-2</v>
      </c>
      <c r="R1493" t="s">
        <v>295</v>
      </c>
      <c r="S1493">
        <v>58152</v>
      </c>
      <c r="T1493" s="12">
        <v>3.2777777777777774E-2</v>
      </c>
    </row>
    <row r="1494" spans="2:20" x14ac:dyDescent="0.3">
      <c r="B1494" t="s">
        <v>253</v>
      </c>
      <c r="C1494">
        <v>93321</v>
      </c>
      <c r="D1494" s="12">
        <v>8.611111111111111E-3</v>
      </c>
      <c r="F1494" t="s">
        <v>301</v>
      </c>
      <c r="G1494">
        <v>55049</v>
      </c>
      <c r="H1494" s="12">
        <v>7.7083333333333337E-2</v>
      </c>
      <c r="J1494" t="s">
        <v>302</v>
      </c>
      <c r="K1494">
        <v>55049</v>
      </c>
      <c r="L1494" s="12">
        <v>4.8055555555555553E-2</v>
      </c>
      <c r="N1494" t="s">
        <v>294</v>
      </c>
      <c r="O1494">
        <v>58153</v>
      </c>
      <c r="P1494" s="17">
        <v>-9.6732026143790846E-3</v>
      </c>
      <c r="R1494" t="s">
        <v>295</v>
      </c>
      <c r="S1494">
        <v>58153</v>
      </c>
      <c r="T1494" s="12">
        <v>2.6277777777777778E-2</v>
      </c>
    </row>
    <row r="1495" spans="2:20" x14ac:dyDescent="0.3">
      <c r="B1495" t="s">
        <v>253</v>
      </c>
      <c r="C1495">
        <v>93322</v>
      </c>
      <c r="D1495" s="12">
        <v>9.7222222222222224E-3</v>
      </c>
      <c r="F1495" t="s">
        <v>301</v>
      </c>
      <c r="G1495">
        <v>55050</v>
      </c>
      <c r="H1495" s="12">
        <v>7.2243589743589742E-2</v>
      </c>
      <c r="J1495" t="s">
        <v>302</v>
      </c>
      <c r="K1495">
        <v>55050</v>
      </c>
      <c r="L1495" s="12">
        <v>4.3055555555555555E-2</v>
      </c>
      <c r="N1495" t="s">
        <v>294</v>
      </c>
      <c r="O1495">
        <v>58154</v>
      </c>
      <c r="P1495" s="17">
        <v>-1.4477124183006536E-2</v>
      </c>
      <c r="R1495" t="s">
        <v>295</v>
      </c>
      <c r="S1495">
        <v>58154</v>
      </c>
      <c r="T1495" s="12">
        <v>1.9722222222222221E-2</v>
      </c>
    </row>
    <row r="1496" spans="2:20" x14ac:dyDescent="0.3">
      <c r="B1496" t="s">
        <v>253</v>
      </c>
      <c r="C1496">
        <v>93323</v>
      </c>
      <c r="D1496" s="12">
        <v>9.4444444444444445E-3</v>
      </c>
      <c r="F1496" t="s">
        <v>301</v>
      </c>
      <c r="G1496">
        <v>55051</v>
      </c>
      <c r="H1496" s="12">
        <v>6.4375000000000002E-2</v>
      </c>
      <c r="J1496" t="s">
        <v>302</v>
      </c>
      <c r="K1496">
        <v>55051</v>
      </c>
      <c r="L1496" s="12">
        <v>6.3888888888888884E-2</v>
      </c>
      <c r="N1496" t="s">
        <v>294</v>
      </c>
      <c r="O1496">
        <v>58155</v>
      </c>
      <c r="P1496" s="12">
        <v>1.9660493827160494E-2</v>
      </c>
      <c r="R1496" t="s">
        <v>295</v>
      </c>
      <c r="S1496">
        <v>58155</v>
      </c>
      <c r="T1496" s="12">
        <v>2.462962962962963E-2</v>
      </c>
    </row>
    <row r="1497" spans="2:20" x14ac:dyDescent="0.3">
      <c r="B1497" t="s">
        <v>253</v>
      </c>
      <c r="C1497">
        <v>93324</v>
      </c>
      <c r="D1497" s="12">
        <v>8.3333333333333332E-3</v>
      </c>
      <c r="F1497" t="s">
        <v>301</v>
      </c>
      <c r="G1497">
        <v>55052</v>
      </c>
      <c r="H1497" s="12">
        <v>9.8141025641025642E-2</v>
      </c>
      <c r="J1497" t="s">
        <v>302</v>
      </c>
      <c r="K1497">
        <v>55052</v>
      </c>
      <c r="L1497" s="17" t="e">
        <v>#DIV/0!</v>
      </c>
      <c r="N1497" t="s">
        <v>294</v>
      </c>
      <c r="O1497">
        <v>58156</v>
      </c>
      <c r="P1497" s="12">
        <v>1.0293209876543211E-2</v>
      </c>
      <c r="R1497" t="s">
        <v>295</v>
      </c>
      <c r="S1497">
        <v>58156</v>
      </c>
      <c r="T1497" s="12">
        <v>3.1458333333333331E-2</v>
      </c>
    </row>
    <row r="1498" spans="2:20" x14ac:dyDescent="0.3">
      <c r="B1498" t="s">
        <v>253</v>
      </c>
      <c r="C1498">
        <v>93325</v>
      </c>
      <c r="D1498" s="12">
        <v>9.1666666666666667E-3</v>
      </c>
      <c r="F1498" t="s">
        <v>301</v>
      </c>
      <c r="G1498">
        <v>55053</v>
      </c>
      <c r="H1498" s="12">
        <v>7.9065656565656561E-2</v>
      </c>
      <c r="J1498" t="s">
        <v>302</v>
      </c>
      <c r="K1498">
        <v>55053</v>
      </c>
      <c r="L1498" s="12">
        <v>5.9722222222222225E-2</v>
      </c>
      <c r="N1498" t="s">
        <v>294</v>
      </c>
      <c r="O1498">
        <v>58157</v>
      </c>
      <c r="P1498" s="12">
        <v>2.6637426900584793E-2</v>
      </c>
      <c r="R1498" t="s">
        <v>295</v>
      </c>
      <c r="S1498">
        <v>58157</v>
      </c>
      <c r="T1498" s="12">
        <v>3.0277777777777775E-2</v>
      </c>
    </row>
    <row r="1499" spans="2:20" x14ac:dyDescent="0.3">
      <c r="B1499" t="s">
        <v>253</v>
      </c>
      <c r="C1499">
        <v>93326</v>
      </c>
      <c r="D1499" s="12">
        <v>8.8888888888888889E-3</v>
      </c>
      <c r="F1499" t="s">
        <v>301</v>
      </c>
      <c r="G1499">
        <v>55054</v>
      </c>
      <c r="H1499" s="12">
        <v>0.10636752136752138</v>
      </c>
      <c r="J1499" t="s">
        <v>302</v>
      </c>
      <c r="K1499">
        <v>55054</v>
      </c>
      <c r="L1499" s="12">
        <v>4.4166666666666667E-2</v>
      </c>
      <c r="N1499" t="s">
        <v>294</v>
      </c>
      <c r="O1499">
        <v>58158</v>
      </c>
      <c r="P1499" s="17">
        <v>-9.4097222222222221E-3</v>
      </c>
      <c r="R1499" t="s">
        <v>295</v>
      </c>
      <c r="S1499">
        <v>58158</v>
      </c>
      <c r="T1499" s="12">
        <v>2.1888888888888888E-2</v>
      </c>
    </row>
    <row r="1500" spans="2:20" x14ac:dyDescent="0.3">
      <c r="B1500" t="s">
        <v>253</v>
      </c>
      <c r="C1500">
        <v>93327</v>
      </c>
      <c r="D1500" s="12">
        <v>9.4444444444444445E-3</v>
      </c>
      <c r="F1500" t="s">
        <v>301</v>
      </c>
      <c r="G1500">
        <v>55055</v>
      </c>
      <c r="H1500" s="12">
        <v>8.851851851851851E-2</v>
      </c>
      <c r="J1500" t="s">
        <v>302</v>
      </c>
      <c r="K1500">
        <v>55055</v>
      </c>
      <c r="L1500" s="12">
        <v>5.3611111111111109E-2</v>
      </c>
      <c r="N1500" t="s">
        <v>294</v>
      </c>
      <c r="O1500">
        <v>58159</v>
      </c>
      <c r="P1500" s="17">
        <v>-1.1496913580246912E-2</v>
      </c>
      <c r="R1500" t="s">
        <v>295</v>
      </c>
      <c r="S1500">
        <v>58159</v>
      </c>
      <c r="T1500" s="12">
        <v>2.7944444444444445E-2</v>
      </c>
    </row>
    <row r="1501" spans="2:20" x14ac:dyDescent="0.3">
      <c r="B1501" t="s">
        <v>253</v>
      </c>
      <c r="C1501">
        <v>93328</v>
      </c>
      <c r="D1501" s="12">
        <v>9.4444444444444445E-3</v>
      </c>
      <c r="F1501" t="s">
        <v>301</v>
      </c>
      <c r="G1501">
        <v>55056</v>
      </c>
      <c r="H1501" s="12">
        <v>9.6230158730158735E-2</v>
      </c>
      <c r="J1501" t="s">
        <v>302</v>
      </c>
      <c r="K1501">
        <v>55056</v>
      </c>
      <c r="L1501" s="12">
        <v>4.5555555555555557E-2</v>
      </c>
      <c r="N1501" t="s">
        <v>294</v>
      </c>
      <c r="O1501">
        <v>58160</v>
      </c>
      <c r="P1501" s="12">
        <v>2.4283625730994154E-2</v>
      </c>
      <c r="R1501" t="s">
        <v>295</v>
      </c>
      <c r="S1501">
        <v>58160</v>
      </c>
      <c r="T1501" s="12">
        <v>2.8749999999999998E-2</v>
      </c>
    </row>
    <row r="1502" spans="2:20" x14ac:dyDescent="0.3">
      <c r="B1502" t="s">
        <v>253</v>
      </c>
      <c r="C1502">
        <v>93329</v>
      </c>
      <c r="D1502" s="12">
        <v>9.7222222222222224E-3</v>
      </c>
      <c r="F1502" t="s">
        <v>301</v>
      </c>
      <c r="G1502">
        <v>55057</v>
      </c>
      <c r="H1502" s="12">
        <v>0.11412393162393163</v>
      </c>
      <c r="J1502" t="s">
        <v>302</v>
      </c>
      <c r="K1502">
        <v>55057</v>
      </c>
      <c r="L1502" s="17" t="e">
        <v>#DIV/0!</v>
      </c>
      <c r="N1502" t="s">
        <v>294</v>
      </c>
      <c r="O1502">
        <v>58161</v>
      </c>
      <c r="P1502" s="12">
        <v>1.0462962962962962E-2</v>
      </c>
      <c r="R1502" t="s">
        <v>295</v>
      </c>
      <c r="S1502">
        <v>58161</v>
      </c>
      <c r="T1502" s="12">
        <v>3.2777777777777781E-2</v>
      </c>
    </row>
    <row r="1503" spans="2:20" x14ac:dyDescent="0.3">
      <c r="B1503" t="s">
        <v>253</v>
      </c>
      <c r="C1503">
        <v>93330</v>
      </c>
      <c r="D1503" s="12">
        <v>8.8888888888888889E-3</v>
      </c>
      <c r="F1503" t="s">
        <v>301</v>
      </c>
      <c r="G1503">
        <v>55058</v>
      </c>
      <c r="H1503" s="12">
        <v>6.3587962962962971E-2</v>
      </c>
      <c r="J1503" t="s">
        <v>302</v>
      </c>
      <c r="K1503">
        <v>55058</v>
      </c>
      <c r="L1503" s="17" t="e">
        <v>#DIV/0!</v>
      </c>
      <c r="N1503" t="s">
        <v>294</v>
      </c>
      <c r="O1503">
        <v>58162</v>
      </c>
      <c r="P1503" s="12">
        <v>1.2719298245614035E-2</v>
      </c>
      <c r="R1503" t="s">
        <v>295</v>
      </c>
      <c r="S1503">
        <v>58162</v>
      </c>
      <c r="T1503" s="12">
        <v>2.2268518518518521E-2</v>
      </c>
    </row>
    <row r="1504" spans="2:20" x14ac:dyDescent="0.3">
      <c r="B1504" t="s">
        <v>253</v>
      </c>
      <c r="C1504">
        <v>93331</v>
      </c>
      <c r="D1504" s="12">
        <v>8.3333333333333332E-3</v>
      </c>
      <c r="F1504" t="s">
        <v>301</v>
      </c>
      <c r="G1504">
        <v>55059</v>
      </c>
      <c r="H1504" s="12">
        <v>9.9226190476190482E-2</v>
      </c>
      <c r="J1504" t="s">
        <v>302</v>
      </c>
      <c r="K1504">
        <v>55059</v>
      </c>
      <c r="L1504" s="12">
        <v>4.9166666666666664E-2</v>
      </c>
      <c r="N1504" t="s">
        <v>294</v>
      </c>
      <c r="O1504">
        <v>58163</v>
      </c>
      <c r="P1504" s="17">
        <v>-1.7378472222222222E-2</v>
      </c>
      <c r="R1504" t="s">
        <v>295</v>
      </c>
      <c r="S1504">
        <v>58163</v>
      </c>
      <c r="T1504" s="12">
        <v>2.2277777777777778E-2</v>
      </c>
    </row>
    <row r="1505" spans="2:20" x14ac:dyDescent="0.3">
      <c r="B1505" t="s">
        <v>253</v>
      </c>
      <c r="C1505">
        <v>93332</v>
      </c>
      <c r="D1505" s="12">
        <v>9.4444444444444445E-3</v>
      </c>
      <c r="F1505" t="s">
        <v>301</v>
      </c>
      <c r="G1505">
        <v>55060</v>
      </c>
      <c r="H1505" s="12">
        <v>0.11244949494949495</v>
      </c>
      <c r="J1505" t="s">
        <v>302</v>
      </c>
      <c r="K1505">
        <v>55060</v>
      </c>
      <c r="L1505" s="17" t="e">
        <v>#DIV/0!</v>
      </c>
      <c r="N1505" t="s">
        <v>294</v>
      </c>
      <c r="O1505">
        <v>58164</v>
      </c>
      <c r="P1505" s="12">
        <v>2.4111111111111111E-2</v>
      </c>
      <c r="R1505" t="s">
        <v>295</v>
      </c>
      <c r="S1505">
        <v>58164</v>
      </c>
      <c r="T1505" s="12">
        <v>3.4555555555555555E-2</v>
      </c>
    </row>
    <row r="1506" spans="2:20" x14ac:dyDescent="0.3">
      <c r="B1506" t="s">
        <v>253</v>
      </c>
      <c r="C1506">
        <v>93333</v>
      </c>
      <c r="D1506" s="12">
        <v>9.4444444444444445E-3</v>
      </c>
      <c r="F1506" t="s">
        <v>301</v>
      </c>
      <c r="G1506">
        <v>55061</v>
      </c>
      <c r="H1506" s="12">
        <v>8.1203703703703708E-2</v>
      </c>
      <c r="J1506" t="s">
        <v>302</v>
      </c>
      <c r="K1506">
        <v>55061</v>
      </c>
      <c r="L1506" s="12">
        <v>5.3055555555555557E-2</v>
      </c>
      <c r="N1506" t="s">
        <v>294</v>
      </c>
      <c r="O1506">
        <v>58165</v>
      </c>
      <c r="P1506" s="12">
        <v>5.2450980392156864E-3</v>
      </c>
      <c r="R1506" t="s">
        <v>295</v>
      </c>
      <c r="S1506">
        <v>58165</v>
      </c>
      <c r="T1506" s="12">
        <v>2.763888888888889E-2</v>
      </c>
    </row>
    <row r="1507" spans="2:20" x14ac:dyDescent="0.3">
      <c r="B1507" t="s">
        <v>253</v>
      </c>
      <c r="C1507">
        <v>93334</v>
      </c>
      <c r="D1507" s="12">
        <v>9.1666666666666667E-3</v>
      </c>
      <c r="F1507" t="s">
        <v>301</v>
      </c>
      <c r="G1507">
        <v>55062</v>
      </c>
      <c r="H1507" s="12">
        <v>9.6828703703703708E-2</v>
      </c>
      <c r="J1507" t="s">
        <v>302</v>
      </c>
      <c r="K1507">
        <v>55062</v>
      </c>
      <c r="L1507" s="17" t="e">
        <v>#DIV/0!</v>
      </c>
      <c r="N1507" t="s">
        <v>294</v>
      </c>
      <c r="O1507">
        <v>58166</v>
      </c>
      <c r="P1507" s="12">
        <v>1.8225308641975309E-2</v>
      </c>
      <c r="R1507" t="s">
        <v>295</v>
      </c>
      <c r="S1507">
        <v>58166</v>
      </c>
      <c r="T1507" s="12">
        <v>2.4398148148148151E-2</v>
      </c>
    </row>
    <row r="1508" spans="2:20" x14ac:dyDescent="0.3">
      <c r="B1508" t="s">
        <v>253</v>
      </c>
      <c r="C1508">
        <v>93335</v>
      </c>
      <c r="D1508" s="12">
        <v>8.8888888888888889E-3</v>
      </c>
      <c r="F1508" t="s">
        <v>301</v>
      </c>
      <c r="G1508">
        <v>55063</v>
      </c>
      <c r="H1508" s="12">
        <v>6.2478632478632473E-2</v>
      </c>
      <c r="J1508" t="s">
        <v>302</v>
      </c>
      <c r="K1508">
        <v>55063</v>
      </c>
      <c r="L1508" s="12">
        <v>5.7777777777777775E-2</v>
      </c>
      <c r="N1508" t="s">
        <v>294</v>
      </c>
      <c r="O1508">
        <v>58167</v>
      </c>
      <c r="P1508" s="17">
        <v>-1.1496913580246912E-2</v>
      </c>
      <c r="R1508" t="s">
        <v>295</v>
      </c>
      <c r="S1508">
        <v>58167</v>
      </c>
      <c r="T1508" s="12">
        <v>2.7944444444444445E-2</v>
      </c>
    </row>
    <row r="1509" spans="2:20" x14ac:dyDescent="0.3">
      <c r="B1509" t="s">
        <v>253</v>
      </c>
      <c r="C1509">
        <v>93336</v>
      </c>
      <c r="D1509" s="12">
        <v>8.611111111111111E-3</v>
      </c>
      <c r="F1509" t="s">
        <v>301</v>
      </c>
      <c r="G1509">
        <v>55064</v>
      </c>
      <c r="H1509" s="12">
        <v>0.12527777777777779</v>
      </c>
      <c r="J1509" t="s">
        <v>302</v>
      </c>
      <c r="K1509">
        <v>55064</v>
      </c>
      <c r="L1509" s="12">
        <v>4.3055555555555555E-2</v>
      </c>
      <c r="N1509" t="s">
        <v>294</v>
      </c>
      <c r="O1509">
        <v>58168</v>
      </c>
      <c r="P1509" s="12">
        <v>2.4283625730994154E-2</v>
      </c>
      <c r="R1509" t="s">
        <v>295</v>
      </c>
      <c r="S1509">
        <v>58168</v>
      </c>
      <c r="T1509" s="12">
        <v>2.8749999999999998E-2</v>
      </c>
    </row>
    <row r="1510" spans="2:20" x14ac:dyDescent="0.3">
      <c r="B1510" t="s">
        <v>253</v>
      </c>
      <c r="C1510">
        <v>93337</v>
      </c>
      <c r="D1510" s="12">
        <v>8.611111111111111E-3</v>
      </c>
      <c r="F1510" t="s">
        <v>301</v>
      </c>
      <c r="G1510">
        <v>55065</v>
      </c>
      <c r="H1510" s="12">
        <v>0.11315476190476191</v>
      </c>
      <c r="J1510" t="s">
        <v>302</v>
      </c>
      <c r="K1510">
        <v>55065</v>
      </c>
      <c r="L1510" s="17" t="e">
        <v>#DIV/0!</v>
      </c>
      <c r="N1510" t="s">
        <v>294</v>
      </c>
      <c r="O1510">
        <v>58169</v>
      </c>
      <c r="P1510" s="12">
        <v>1.0462962962962962E-2</v>
      </c>
      <c r="R1510" t="s">
        <v>295</v>
      </c>
      <c r="S1510">
        <v>58169</v>
      </c>
      <c r="T1510" s="12">
        <v>3.2777777777777781E-2</v>
      </c>
    </row>
    <row r="1511" spans="2:20" x14ac:dyDescent="0.3">
      <c r="B1511" t="s">
        <v>253</v>
      </c>
      <c r="C1511">
        <v>93338</v>
      </c>
      <c r="D1511" s="12">
        <v>8.611111111111111E-3</v>
      </c>
      <c r="F1511" t="s">
        <v>301</v>
      </c>
      <c r="G1511">
        <v>55066</v>
      </c>
      <c r="H1511" s="12">
        <v>0.1047008547008547</v>
      </c>
      <c r="J1511" t="s">
        <v>302</v>
      </c>
      <c r="K1511">
        <v>55066</v>
      </c>
      <c r="L1511" s="17" t="e">
        <v>#DIV/0!</v>
      </c>
      <c r="N1511" t="s">
        <v>294</v>
      </c>
      <c r="O1511">
        <v>58170</v>
      </c>
      <c r="P1511" s="17">
        <v>-1.4477124183006536E-2</v>
      </c>
      <c r="R1511" t="s">
        <v>295</v>
      </c>
      <c r="S1511">
        <v>58170</v>
      </c>
      <c r="T1511" s="12">
        <v>1.9722222222222221E-2</v>
      </c>
    </row>
    <row r="1512" spans="2:20" x14ac:dyDescent="0.3">
      <c r="B1512" t="s">
        <v>253</v>
      </c>
      <c r="C1512">
        <v>93339</v>
      </c>
      <c r="D1512" s="12">
        <v>9.7222222222222224E-3</v>
      </c>
      <c r="F1512" t="s">
        <v>301</v>
      </c>
      <c r="G1512">
        <v>55067</v>
      </c>
      <c r="H1512" s="12">
        <v>7.2060185185185185E-2</v>
      </c>
      <c r="J1512" t="s">
        <v>302</v>
      </c>
      <c r="K1512">
        <v>55067</v>
      </c>
      <c r="L1512" s="12">
        <v>4.4444444444444446E-2</v>
      </c>
      <c r="N1512" t="s">
        <v>294</v>
      </c>
      <c r="O1512">
        <v>58171</v>
      </c>
      <c r="P1512" s="12">
        <v>1.9660493827160494E-2</v>
      </c>
      <c r="R1512" t="s">
        <v>295</v>
      </c>
      <c r="S1512">
        <v>58171</v>
      </c>
      <c r="T1512" s="12">
        <v>2.462962962962963E-2</v>
      </c>
    </row>
    <row r="1513" spans="2:20" x14ac:dyDescent="0.3">
      <c r="B1513" t="s">
        <v>253</v>
      </c>
      <c r="C1513">
        <v>93340</v>
      </c>
      <c r="D1513" s="12">
        <v>9.4444444444444445E-3</v>
      </c>
      <c r="F1513" t="s">
        <v>301</v>
      </c>
      <c r="G1513">
        <v>55068</v>
      </c>
      <c r="H1513" s="12">
        <v>7.7976190476190463E-2</v>
      </c>
      <c r="J1513" t="s">
        <v>302</v>
      </c>
      <c r="K1513">
        <v>55068</v>
      </c>
      <c r="L1513" s="12">
        <v>3.9444444444444442E-2</v>
      </c>
      <c r="N1513" t="s">
        <v>294</v>
      </c>
      <c r="O1513">
        <v>58172</v>
      </c>
      <c r="P1513" s="12">
        <v>1.0293209876543211E-2</v>
      </c>
      <c r="R1513" t="s">
        <v>295</v>
      </c>
      <c r="S1513">
        <v>58172</v>
      </c>
      <c r="T1513" s="12">
        <v>3.1458333333333331E-2</v>
      </c>
    </row>
    <row r="1514" spans="2:20" x14ac:dyDescent="0.3">
      <c r="B1514" t="s">
        <v>253</v>
      </c>
      <c r="C1514">
        <v>93341</v>
      </c>
      <c r="D1514" s="12">
        <v>8.611111111111111E-3</v>
      </c>
      <c r="F1514" t="s">
        <v>301</v>
      </c>
      <c r="G1514">
        <v>55069</v>
      </c>
      <c r="H1514" s="12">
        <v>7.6874999999999999E-2</v>
      </c>
      <c r="J1514" t="s">
        <v>302</v>
      </c>
      <c r="K1514">
        <v>55069</v>
      </c>
      <c r="L1514" s="12">
        <v>5.1944444444444446E-2</v>
      </c>
      <c r="N1514" t="s">
        <v>294</v>
      </c>
      <c r="O1514">
        <v>58173</v>
      </c>
      <c r="P1514" s="12">
        <v>2.6637426900584793E-2</v>
      </c>
      <c r="R1514" t="s">
        <v>295</v>
      </c>
      <c r="S1514">
        <v>58173</v>
      </c>
      <c r="T1514" s="12">
        <v>3.0277777777777775E-2</v>
      </c>
    </row>
    <row r="1515" spans="2:20" x14ac:dyDescent="0.3">
      <c r="B1515" t="s">
        <v>253</v>
      </c>
      <c r="C1515">
        <v>93342</v>
      </c>
      <c r="D1515" s="12">
        <v>9.4444444444444445E-3</v>
      </c>
      <c r="F1515" t="s">
        <v>301</v>
      </c>
      <c r="G1515">
        <v>55070</v>
      </c>
      <c r="H1515" s="12">
        <v>8.8690476190476195E-2</v>
      </c>
      <c r="J1515" t="s">
        <v>302</v>
      </c>
      <c r="K1515">
        <v>55070</v>
      </c>
      <c r="L1515" s="12">
        <v>5.1111111111111114E-2</v>
      </c>
      <c r="N1515" t="s">
        <v>294</v>
      </c>
      <c r="O1515">
        <v>58174</v>
      </c>
      <c r="P1515" s="17">
        <v>-9.4097222222222221E-3</v>
      </c>
      <c r="R1515" t="s">
        <v>295</v>
      </c>
      <c r="S1515">
        <v>58174</v>
      </c>
      <c r="T1515" s="12">
        <v>2.1888888888888888E-2</v>
      </c>
    </row>
    <row r="1516" spans="2:20" x14ac:dyDescent="0.3">
      <c r="B1516" t="s">
        <v>253</v>
      </c>
      <c r="C1516">
        <v>93343</v>
      </c>
      <c r="D1516" s="12">
        <v>8.3333333333333332E-3</v>
      </c>
      <c r="F1516" t="s">
        <v>301</v>
      </c>
      <c r="G1516">
        <v>55071</v>
      </c>
      <c r="H1516" s="12">
        <v>0.10588383838383839</v>
      </c>
      <c r="J1516" t="s">
        <v>302</v>
      </c>
      <c r="K1516">
        <v>55071</v>
      </c>
      <c r="L1516" s="17" t="e">
        <v>#DIV/0!</v>
      </c>
      <c r="N1516" t="s">
        <v>294</v>
      </c>
      <c r="O1516">
        <v>58175</v>
      </c>
      <c r="P1516" s="12">
        <v>1.9027777777777775E-2</v>
      </c>
      <c r="R1516" t="s">
        <v>295</v>
      </c>
      <c r="S1516">
        <v>58175</v>
      </c>
      <c r="T1516" s="12">
        <v>3.0462962962962966E-2</v>
      </c>
    </row>
    <row r="1517" spans="2:20" x14ac:dyDescent="0.3">
      <c r="B1517" t="s">
        <v>253</v>
      </c>
      <c r="C1517">
        <v>93344</v>
      </c>
      <c r="D1517" s="12">
        <v>9.4444444444444445E-3</v>
      </c>
      <c r="F1517" t="s">
        <v>301</v>
      </c>
      <c r="G1517">
        <v>55072</v>
      </c>
      <c r="H1517" s="12">
        <v>0.10478174603174603</v>
      </c>
      <c r="J1517" t="s">
        <v>302</v>
      </c>
      <c r="K1517">
        <v>55072</v>
      </c>
      <c r="L1517" s="17" t="e">
        <v>#DIV/0!</v>
      </c>
      <c r="N1517" t="s">
        <v>294</v>
      </c>
      <c r="O1517">
        <v>58176</v>
      </c>
      <c r="P1517" s="12">
        <v>8.8071895424836604E-3</v>
      </c>
      <c r="R1517" t="s">
        <v>295</v>
      </c>
      <c r="S1517">
        <v>58176</v>
      </c>
      <c r="T1517" s="12">
        <v>2.6111111111111113E-2</v>
      </c>
    </row>
    <row r="1518" spans="2:20" x14ac:dyDescent="0.3">
      <c r="B1518" t="s">
        <v>253</v>
      </c>
      <c r="C1518">
        <v>93345</v>
      </c>
      <c r="D1518" s="12">
        <v>9.4444444444444445E-3</v>
      </c>
      <c r="F1518" t="s">
        <v>301</v>
      </c>
      <c r="G1518">
        <v>55073</v>
      </c>
      <c r="H1518" s="12">
        <v>0.10101010101010101</v>
      </c>
      <c r="J1518" t="s">
        <v>302</v>
      </c>
      <c r="K1518">
        <v>55073</v>
      </c>
      <c r="L1518" s="12">
        <v>6.0277777777777777E-2</v>
      </c>
      <c r="N1518" t="s">
        <v>294</v>
      </c>
      <c r="O1518">
        <v>58177</v>
      </c>
      <c r="P1518" s="12">
        <v>1.0672514619883042E-2</v>
      </c>
      <c r="R1518" t="s">
        <v>295</v>
      </c>
      <c r="S1518">
        <v>58177</v>
      </c>
      <c r="T1518" s="12">
        <v>3.2111111111111111E-2</v>
      </c>
    </row>
    <row r="1519" spans="2:20" x14ac:dyDescent="0.3">
      <c r="B1519" t="s">
        <v>253</v>
      </c>
      <c r="C1519">
        <v>93346</v>
      </c>
      <c r="D1519" s="12">
        <v>9.4444444444444445E-3</v>
      </c>
      <c r="F1519" t="s">
        <v>301</v>
      </c>
      <c r="G1519">
        <v>55074</v>
      </c>
      <c r="H1519" s="12">
        <v>7.8803418803418804E-2</v>
      </c>
      <c r="J1519" t="s">
        <v>302</v>
      </c>
      <c r="K1519">
        <v>55074</v>
      </c>
      <c r="L1519" s="12">
        <v>5.2222222222222225E-2</v>
      </c>
      <c r="N1519" t="s">
        <v>294</v>
      </c>
      <c r="O1519">
        <v>58178</v>
      </c>
      <c r="P1519" s="12">
        <v>8.8888888888888889E-3</v>
      </c>
      <c r="R1519" t="s">
        <v>295</v>
      </c>
      <c r="S1519">
        <v>58178</v>
      </c>
      <c r="T1519" s="12">
        <v>2.0999999999999998E-2</v>
      </c>
    </row>
    <row r="1520" spans="2:20" x14ac:dyDescent="0.3">
      <c r="B1520" t="s">
        <v>253</v>
      </c>
      <c r="C1520">
        <v>93347</v>
      </c>
      <c r="D1520" s="12">
        <v>8.611111111111111E-3</v>
      </c>
      <c r="F1520" t="s">
        <v>301</v>
      </c>
      <c r="G1520">
        <v>55075</v>
      </c>
      <c r="H1520" s="12">
        <v>8.4191919191919193E-2</v>
      </c>
      <c r="J1520" t="s">
        <v>302</v>
      </c>
      <c r="K1520">
        <v>55075</v>
      </c>
      <c r="L1520" s="12">
        <v>6.1666666666666668E-2</v>
      </c>
      <c r="N1520" t="s">
        <v>294</v>
      </c>
      <c r="O1520">
        <v>58179</v>
      </c>
      <c r="P1520" s="12">
        <v>2.8518518518518519E-2</v>
      </c>
      <c r="R1520" t="s">
        <v>295</v>
      </c>
      <c r="S1520">
        <v>58179</v>
      </c>
      <c r="T1520" s="12">
        <v>3.2083333333333332E-2</v>
      </c>
    </row>
    <row r="1521" spans="2:20" x14ac:dyDescent="0.3">
      <c r="B1521" t="s">
        <v>253</v>
      </c>
      <c r="C1521">
        <v>93348</v>
      </c>
      <c r="D1521" s="12">
        <v>9.4444444444444445E-3</v>
      </c>
      <c r="F1521" t="s">
        <v>301</v>
      </c>
      <c r="G1521">
        <v>55076</v>
      </c>
      <c r="H1521" s="12">
        <v>7.8015873015873011E-2</v>
      </c>
      <c r="J1521" t="s">
        <v>302</v>
      </c>
      <c r="K1521">
        <v>55076</v>
      </c>
      <c r="L1521" s="12">
        <v>3.0694444444444444E-2</v>
      </c>
      <c r="N1521" t="s">
        <v>294</v>
      </c>
      <c r="O1521">
        <v>58180</v>
      </c>
      <c r="P1521" s="12">
        <v>1.8235294117647058E-2</v>
      </c>
      <c r="R1521" t="s">
        <v>295</v>
      </c>
      <c r="S1521">
        <v>58180</v>
      </c>
      <c r="T1521" s="12">
        <v>2.5833333333333333E-2</v>
      </c>
    </row>
    <row r="1522" spans="2:20" x14ac:dyDescent="0.3">
      <c r="B1522" t="s">
        <v>253</v>
      </c>
      <c r="C1522">
        <v>93349</v>
      </c>
      <c r="D1522" s="12">
        <v>9.1666666666666667E-3</v>
      </c>
      <c r="F1522" t="s">
        <v>301</v>
      </c>
      <c r="G1522">
        <v>55077</v>
      </c>
      <c r="H1522" s="12">
        <v>0.12016203703703704</v>
      </c>
      <c r="J1522" t="s">
        <v>302</v>
      </c>
      <c r="K1522">
        <v>55077</v>
      </c>
      <c r="L1522" s="12">
        <v>4.7500000000000001E-2</v>
      </c>
      <c r="N1522" t="s">
        <v>294</v>
      </c>
      <c r="O1522">
        <v>58181</v>
      </c>
      <c r="P1522" s="12">
        <v>1.0416666666666666E-2</v>
      </c>
      <c r="R1522" t="s">
        <v>295</v>
      </c>
      <c r="S1522">
        <v>58181</v>
      </c>
      <c r="T1522" s="12">
        <v>2.2222222222222223E-2</v>
      </c>
    </row>
    <row r="1523" spans="2:20" x14ac:dyDescent="0.3">
      <c r="B1523" t="s">
        <v>253</v>
      </c>
      <c r="C1523">
        <v>93350</v>
      </c>
      <c r="D1523" s="12">
        <v>9.4444444444444445E-3</v>
      </c>
      <c r="F1523" t="s">
        <v>301</v>
      </c>
      <c r="G1523">
        <v>55078</v>
      </c>
      <c r="H1523" s="12">
        <v>0.11474206349206349</v>
      </c>
      <c r="J1523" t="s">
        <v>302</v>
      </c>
      <c r="K1523">
        <v>55078</v>
      </c>
      <c r="L1523" s="12">
        <v>3.7499999999999999E-2</v>
      </c>
      <c r="N1523" t="s">
        <v>294</v>
      </c>
      <c r="O1523">
        <v>58182</v>
      </c>
      <c r="P1523" s="12">
        <v>1.7763888888888892E-2</v>
      </c>
      <c r="R1523" t="s">
        <v>295</v>
      </c>
      <c r="S1523">
        <v>58182</v>
      </c>
      <c r="T1523" s="12">
        <v>3.4333333333333334E-2</v>
      </c>
    </row>
    <row r="1524" spans="2:20" x14ac:dyDescent="0.3">
      <c r="B1524" t="s">
        <v>253</v>
      </c>
      <c r="C1524">
        <v>93351</v>
      </c>
      <c r="D1524" s="12">
        <v>9.1666666666666667E-3</v>
      </c>
      <c r="F1524" t="s">
        <v>301</v>
      </c>
      <c r="G1524">
        <v>55079</v>
      </c>
      <c r="H1524" s="12">
        <v>0.11386904761904762</v>
      </c>
      <c r="J1524" t="s">
        <v>302</v>
      </c>
      <c r="K1524">
        <v>55079</v>
      </c>
      <c r="L1524" s="17" t="e">
        <v>#DIV/0!</v>
      </c>
      <c r="N1524" t="s">
        <v>294</v>
      </c>
      <c r="O1524">
        <v>58183</v>
      </c>
      <c r="P1524" s="17">
        <v>-9.3137254901960796E-4</v>
      </c>
      <c r="R1524" t="s">
        <v>295</v>
      </c>
      <c r="S1524">
        <v>58183</v>
      </c>
      <c r="T1524" s="12">
        <v>2.5666666666666664E-2</v>
      </c>
    </row>
    <row r="1525" spans="2:20" x14ac:dyDescent="0.3">
      <c r="B1525" t="s">
        <v>253</v>
      </c>
      <c r="C1525">
        <v>93352</v>
      </c>
      <c r="D1525" s="12">
        <v>8.611111111111111E-3</v>
      </c>
      <c r="F1525" t="s">
        <v>301</v>
      </c>
      <c r="G1525">
        <v>55080</v>
      </c>
      <c r="H1525" s="12">
        <v>7.2008547008547003E-2</v>
      </c>
      <c r="J1525" t="s">
        <v>302</v>
      </c>
      <c r="K1525">
        <v>55080</v>
      </c>
      <c r="L1525" s="12">
        <v>5.8611111111111114E-2</v>
      </c>
      <c r="N1525" t="s">
        <v>294</v>
      </c>
      <c r="O1525">
        <v>58184</v>
      </c>
      <c r="P1525" s="12">
        <v>1.7839506172839508E-2</v>
      </c>
      <c r="R1525" t="s">
        <v>295</v>
      </c>
      <c r="S1525">
        <v>58184</v>
      </c>
      <c r="T1525" s="12">
        <v>3.1666666666666669E-2</v>
      </c>
    </row>
    <row r="1526" spans="2:20" x14ac:dyDescent="0.3">
      <c r="B1526" t="s">
        <v>253</v>
      </c>
      <c r="C1526">
        <v>93353</v>
      </c>
      <c r="D1526" s="12">
        <v>9.1666666666666667E-3</v>
      </c>
      <c r="F1526" t="s">
        <v>301</v>
      </c>
      <c r="G1526">
        <v>55081</v>
      </c>
      <c r="H1526" s="12">
        <v>0.1101984126984127</v>
      </c>
      <c r="J1526" t="s">
        <v>302</v>
      </c>
      <c r="K1526">
        <v>55081</v>
      </c>
      <c r="L1526" s="17" t="e">
        <v>#DIV/0!</v>
      </c>
      <c r="N1526" t="s">
        <v>294</v>
      </c>
      <c r="O1526">
        <v>58185</v>
      </c>
      <c r="P1526" s="17">
        <v>-2.3202614379084965E-3</v>
      </c>
      <c r="R1526" t="s">
        <v>295</v>
      </c>
      <c r="S1526">
        <v>58185</v>
      </c>
      <c r="T1526" s="12">
        <v>2.8888888888888888E-2</v>
      </c>
    </row>
    <row r="1527" spans="2:20" x14ac:dyDescent="0.3">
      <c r="B1527" t="s">
        <v>253</v>
      </c>
      <c r="C1527">
        <v>93354</v>
      </c>
      <c r="D1527" s="12">
        <v>8.8888888888888889E-3</v>
      </c>
      <c r="F1527" t="s">
        <v>301</v>
      </c>
      <c r="G1527">
        <v>55082</v>
      </c>
      <c r="H1527" s="12">
        <v>6.7272727272727276E-2</v>
      </c>
      <c r="J1527" t="s">
        <v>302</v>
      </c>
      <c r="K1527">
        <v>55082</v>
      </c>
      <c r="L1527" s="12">
        <v>4.8055555555555553E-2</v>
      </c>
      <c r="N1527" t="s">
        <v>294</v>
      </c>
      <c r="O1527">
        <v>58186</v>
      </c>
      <c r="P1527" s="12">
        <v>2.5509259259259259E-2</v>
      </c>
      <c r="R1527" t="s">
        <v>295</v>
      </c>
      <c r="S1527">
        <v>58186</v>
      </c>
      <c r="T1527" s="12">
        <v>2.3518518518518518E-2</v>
      </c>
    </row>
    <row r="1528" spans="2:20" x14ac:dyDescent="0.3">
      <c r="B1528" t="s">
        <v>253</v>
      </c>
      <c r="C1528">
        <v>93355</v>
      </c>
      <c r="D1528" s="12">
        <v>9.4444444444444445E-3</v>
      </c>
      <c r="F1528" t="s">
        <v>301</v>
      </c>
      <c r="G1528">
        <v>55083</v>
      </c>
      <c r="H1528" s="12">
        <v>0.1053846153846154</v>
      </c>
      <c r="J1528" t="s">
        <v>302</v>
      </c>
      <c r="K1528">
        <v>55083</v>
      </c>
      <c r="L1528" s="17" t="e">
        <v>#DIV/0!</v>
      </c>
      <c r="N1528" t="s">
        <v>294</v>
      </c>
      <c r="O1528">
        <v>58187</v>
      </c>
      <c r="P1528" s="12">
        <v>1.317251461988304E-2</v>
      </c>
      <c r="R1528" t="s">
        <v>295</v>
      </c>
      <c r="S1528">
        <v>58187</v>
      </c>
      <c r="T1528" s="12">
        <v>2.9555555555555557E-2</v>
      </c>
    </row>
    <row r="1529" spans="2:20" x14ac:dyDescent="0.3">
      <c r="B1529" t="s">
        <v>253</v>
      </c>
      <c r="C1529">
        <v>93356</v>
      </c>
      <c r="D1529" s="12">
        <v>9.1666666666666667E-3</v>
      </c>
      <c r="F1529" t="s">
        <v>301</v>
      </c>
      <c r="G1529">
        <v>55084</v>
      </c>
      <c r="H1529" s="12">
        <v>9.1435185185185189E-2</v>
      </c>
      <c r="J1529" t="s">
        <v>302</v>
      </c>
      <c r="K1529">
        <v>55084</v>
      </c>
      <c r="L1529" s="12">
        <v>4.0833333333333333E-2</v>
      </c>
      <c r="N1529" t="s">
        <v>294</v>
      </c>
      <c r="O1529">
        <v>58188</v>
      </c>
      <c r="P1529" s="12">
        <v>2.7163742690058477E-2</v>
      </c>
      <c r="R1529" t="s">
        <v>295</v>
      </c>
      <c r="S1529">
        <v>58188</v>
      </c>
      <c r="T1529" s="12">
        <v>2.8611111111111108E-2</v>
      </c>
    </row>
    <row r="1530" spans="2:20" x14ac:dyDescent="0.3">
      <c r="B1530" t="s">
        <v>253</v>
      </c>
      <c r="C1530">
        <v>93357</v>
      </c>
      <c r="D1530" s="12">
        <v>8.8888888888888889E-3</v>
      </c>
      <c r="F1530" t="s">
        <v>301</v>
      </c>
      <c r="G1530">
        <v>55085</v>
      </c>
      <c r="H1530" s="12">
        <v>7.0876068376068385E-2</v>
      </c>
      <c r="J1530" t="s">
        <v>302</v>
      </c>
      <c r="K1530">
        <v>55085</v>
      </c>
      <c r="L1530" s="12">
        <v>4.2777777777777776E-2</v>
      </c>
      <c r="N1530" t="s">
        <v>294</v>
      </c>
      <c r="O1530">
        <v>58189</v>
      </c>
      <c r="P1530" s="12">
        <v>1.0416666666666666E-2</v>
      </c>
      <c r="R1530" t="s">
        <v>295</v>
      </c>
      <c r="S1530">
        <v>58189</v>
      </c>
      <c r="T1530" s="12">
        <v>2.2222222222222223E-2</v>
      </c>
    </row>
    <row r="1531" spans="2:20" x14ac:dyDescent="0.3">
      <c r="B1531" t="s">
        <v>253</v>
      </c>
      <c r="C1531">
        <v>93358</v>
      </c>
      <c r="D1531" s="12">
        <v>8.611111111111111E-3</v>
      </c>
      <c r="F1531" t="s">
        <v>301</v>
      </c>
      <c r="G1531">
        <v>55086</v>
      </c>
      <c r="H1531" s="12">
        <v>0.10737373737373736</v>
      </c>
      <c r="J1531" t="s">
        <v>302</v>
      </c>
      <c r="K1531">
        <v>55086</v>
      </c>
      <c r="L1531" s="12">
        <v>4.9166666666666664E-2</v>
      </c>
      <c r="N1531" t="s">
        <v>294</v>
      </c>
      <c r="O1531">
        <v>58190</v>
      </c>
      <c r="P1531" s="12">
        <v>1.7763888888888892E-2</v>
      </c>
      <c r="R1531" t="s">
        <v>295</v>
      </c>
      <c r="S1531">
        <v>58190</v>
      </c>
      <c r="T1531" s="12">
        <v>3.4333333333333334E-2</v>
      </c>
    </row>
    <row r="1532" spans="2:20" x14ac:dyDescent="0.3">
      <c r="B1532" t="s">
        <v>253</v>
      </c>
      <c r="C1532">
        <v>93359</v>
      </c>
      <c r="D1532" s="12">
        <v>9.7222222222222224E-3</v>
      </c>
      <c r="F1532" t="s">
        <v>301</v>
      </c>
      <c r="G1532">
        <v>55087</v>
      </c>
      <c r="H1532" s="12">
        <v>9.2361111111111116E-2</v>
      </c>
      <c r="J1532" t="s">
        <v>302</v>
      </c>
      <c r="K1532">
        <v>55087</v>
      </c>
      <c r="L1532" s="12">
        <v>4.3888888888888887E-2</v>
      </c>
      <c r="N1532" t="s">
        <v>294</v>
      </c>
      <c r="O1532">
        <v>58191</v>
      </c>
      <c r="P1532" s="17">
        <v>-9.3137254901960796E-4</v>
      </c>
      <c r="R1532" t="s">
        <v>295</v>
      </c>
      <c r="S1532">
        <v>58191</v>
      </c>
      <c r="T1532" s="12">
        <v>2.5666666666666664E-2</v>
      </c>
    </row>
    <row r="1533" spans="2:20" x14ac:dyDescent="0.3">
      <c r="B1533" t="s">
        <v>253</v>
      </c>
      <c r="C1533">
        <v>93360</v>
      </c>
      <c r="D1533" s="12">
        <v>8.611111111111111E-3</v>
      </c>
      <c r="F1533" t="s">
        <v>301</v>
      </c>
      <c r="G1533">
        <v>55088</v>
      </c>
      <c r="H1533" s="12">
        <v>9.300925925925925E-2</v>
      </c>
      <c r="J1533" t="s">
        <v>302</v>
      </c>
      <c r="K1533">
        <v>55088</v>
      </c>
      <c r="L1533" s="12">
        <v>0.05</v>
      </c>
      <c r="N1533" t="s">
        <v>294</v>
      </c>
      <c r="O1533">
        <v>58192</v>
      </c>
      <c r="P1533" s="12">
        <v>8.2812500000000004E-3</v>
      </c>
      <c r="R1533" t="s">
        <v>295</v>
      </c>
      <c r="S1533">
        <v>58192</v>
      </c>
      <c r="T1533" s="12">
        <v>2.9111111111111108E-2</v>
      </c>
    </row>
    <row r="1534" spans="2:20" x14ac:dyDescent="0.3">
      <c r="B1534" t="s">
        <v>253</v>
      </c>
      <c r="C1534">
        <v>93361</v>
      </c>
      <c r="D1534" s="12">
        <v>8.3333333333333332E-3</v>
      </c>
      <c r="F1534" t="s">
        <v>301</v>
      </c>
      <c r="G1534">
        <v>55089</v>
      </c>
      <c r="H1534" s="12">
        <v>0.11217948717948717</v>
      </c>
      <c r="J1534" t="s">
        <v>302</v>
      </c>
      <c r="K1534">
        <v>55089</v>
      </c>
      <c r="L1534" s="17" t="e">
        <v>#DIV/0!</v>
      </c>
      <c r="N1534" t="s">
        <v>294</v>
      </c>
      <c r="O1534">
        <v>58193</v>
      </c>
      <c r="P1534" s="12">
        <v>1.0672514619883042E-2</v>
      </c>
      <c r="R1534" t="s">
        <v>295</v>
      </c>
      <c r="S1534">
        <v>58193</v>
      </c>
      <c r="T1534" s="12">
        <v>3.2111111111111111E-2</v>
      </c>
    </row>
    <row r="1535" spans="2:20" x14ac:dyDescent="0.3">
      <c r="B1535" t="s">
        <v>253</v>
      </c>
      <c r="C1535">
        <v>93362</v>
      </c>
      <c r="D1535" s="12">
        <v>8.611111111111111E-3</v>
      </c>
      <c r="F1535" t="s">
        <v>301</v>
      </c>
      <c r="G1535">
        <v>55090</v>
      </c>
      <c r="H1535" s="12">
        <v>0.10853174603174602</v>
      </c>
      <c r="J1535" t="s">
        <v>302</v>
      </c>
      <c r="K1535">
        <v>55090</v>
      </c>
      <c r="L1535" s="17" t="e">
        <v>#DIV/0!</v>
      </c>
      <c r="N1535" t="s">
        <v>294</v>
      </c>
      <c r="O1535">
        <v>58194</v>
      </c>
      <c r="P1535" s="12">
        <v>8.8888888888888889E-3</v>
      </c>
      <c r="R1535" t="s">
        <v>295</v>
      </c>
      <c r="S1535">
        <v>58194</v>
      </c>
      <c r="T1535" s="12">
        <v>2.0999999999999998E-2</v>
      </c>
    </row>
    <row r="1536" spans="2:20" x14ac:dyDescent="0.3">
      <c r="B1536" t="s">
        <v>253</v>
      </c>
      <c r="C1536">
        <v>93363</v>
      </c>
      <c r="D1536" s="12">
        <v>8.611111111111111E-3</v>
      </c>
      <c r="F1536" t="s">
        <v>301</v>
      </c>
      <c r="G1536">
        <v>55091</v>
      </c>
      <c r="H1536" s="12">
        <v>8.8568376068376059E-2</v>
      </c>
      <c r="J1536" t="s">
        <v>302</v>
      </c>
      <c r="K1536">
        <v>55091</v>
      </c>
      <c r="L1536" s="12">
        <v>5.7777777777777775E-2</v>
      </c>
      <c r="N1536" t="s">
        <v>294</v>
      </c>
      <c r="O1536">
        <v>58195</v>
      </c>
      <c r="P1536" s="12">
        <v>2.8518518518518519E-2</v>
      </c>
      <c r="R1536" t="s">
        <v>295</v>
      </c>
      <c r="S1536">
        <v>58195</v>
      </c>
      <c r="T1536" s="12">
        <v>3.2083333333333332E-2</v>
      </c>
    </row>
    <row r="1537" spans="2:20" x14ac:dyDescent="0.3">
      <c r="B1537" t="s">
        <v>253</v>
      </c>
      <c r="C1537">
        <v>93364</v>
      </c>
      <c r="D1537" s="12">
        <v>9.1666666666666667E-3</v>
      </c>
      <c r="F1537" t="s">
        <v>301</v>
      </c>
      <c r="G1537">
        <v>55092</v>
      </c>
      <c r="H1537" s="12">
        <v>0.10378205128205129</v>
      </c>
      <c r="J1537" t="s">
        <v>302</v>
      </c>
      <c r="K1537">
        <v>55092</v>
      </c>
      <c r="L1537" s="12">
        <v>4.1388888888888892E-2</v>
      </c>
      <c r="N1537" t="s">
        <v>294</v>
      </c>
      <c r="O1537">
        <v>58196</v>
      </c>
      <c r="P1537" s="12">
        <v>1.8235294117647058E-2</v>
      </c>
      <c r="R1537" t="s">
        <v>295</v>
      </c>
      <c r="S1537">
        <v>58196</v>
      </c>
      <c r="T1537" s="12">
        <v>2.5833333333333333E-2</v>
      </c>
    </row>
    <row r="1538" spans="2:20" x14ac:dyDescent="0.3">
      <c r="B1538" t="s">
        <v>253</v>
      </c>
      <c r="C1538">
        <v>93365</v>
      </c>
      <c r="D1538" s="12">
        <v>9.4444444444444445E-3</v>
      </c>
      <c r="F1538" t="s">
        <v>301</v>
      </c>
      <c r="G1538">
        <v>55093</v>
      </c>
      <c r="H1538" s="12">
        <v>7.3611111111111113E-2</v>
      </c>
      <c r="J1538" t="s">
        <v>302</v>
      </c>
      <c r="K1538">
        <v>55093</v>
      </c>
      <c r="L1538" s="12">
        <v>5.5E-2</v>
      </c>
      <c r="N1538" t="s">
        <v>294</v>
      </c>
      <c r="O1538">
        <v>58197</v>
      </c>
      <c r="P1538" s="12">
        <v>2.1759259259259259E-2</v>
      </c>
      <c r="R1538" t="s">
        <v>295</v>
      </c>
      <c r="S1538">
        <v>58197</v>
      </c>
      <c r="T1538" s="12">
        <v>2.5500000000000002E-2</v>
      </c>
    </row>
    <row r="1539" spans="2:20" x14ac:dyDescent="0.3">
      <c r="B1539" t="s">
        <v>253</v>
      </c>
      <c r="C1539">
        <v>93366</v>
      </c>
      <c r="D1539" s="12">
        <v>8.8888888888888889E-3</v>
      </c>
      <c r="F1539" t="s">
        <v>301</v>
      </c>
      <c r="G1539">
        <v>55094</v>
      </c>
      <c r="H1539" s="12">
        <v>9.3076923076923071E-2</v>
      </c>
      <c r="J1539" t="s">
        <v>302</v>
      </c>
      <c r="K1539">
        <v>55094</v>
      </c>
      <c r="L1539" s="12">
        <v>3.9166666666666669E-2</v>
      </c>
      <c r="N1539" t="s">
        <v>294</v>
      </c>
      <c r="O1539">
        <v>58198</v>
      </c>
      <c r="P1539" s="12">
        <v>2.9166666666666664E-3</v>
      </c>
      <c r="R1539" t="s">
        <v>295</v>
      </c>
      <c r="S1539">
        <v>58198</v>
      </c>
      <c r="T1539" s="12">
        <v>3.1805555555555552E-2</v>
      </c>
    </row>
    <row r="1540" spans="2:20" x14ac:dyDescent="0.3">
      <c r="B1540" t="s">
        <v>253</v>
      </c>
      <c r="C1540">
        <v>93367</v>
      </c>
      <c r="D1540" s="12">
        <v>9.1666666666666667E-3</v>
      </c>
      <c r="F1540" t="s">
        <v>301</v>
      </c>
      <c r="G1540">
        <v>55095</v>
      </c>
      <c r="H1540" s="12">
        <v>0.11280092592592593</v>
      </c>
      <c r="J1540" t="s">
        <v>302</v>
      </c>
      <c r="K1540">
        <v>55095</v>
      </c>
      <c r="L1540" s="17" t="e">
        <v>#DIV/0!</v>
      </c>
      <c r="N1540" t="s">
        <v>294</v>
      </c>
      <c r="O1540">
        <v>58199</v>
      </c>
      <c r="P1540" s="12">
        <v>1.7353801169590646E-2</v>
      </c>
      <c r="R1540" t="s">
        <v>295</v>
      </c>
      <c r="S1540">
        <v>58199</v>
      </c>
      <c r="T1540" s="12">
        <v>2.7962962962962964E-2</v>
      </c>
    </row>
    <row r="1541" spans="2:20" x14ac:dyDescent="0.3">
      <c r="B1541" t="s">
        <v>253</v>
      </c>
      <c r="C1541">
        <v>93368</v>
      </c>
      <c r="D1541" s="12">
        <v>9.7222222222222224E-3</v>
      </c>
      <c r="F1541" t="s">
        <v>301</v>
      </c>
      <c r="G1541">
        <v>55096</v>
      </c>
      <c r="H1541" s="12">
        <v>0.11079059829059829</v>
      </c>
      <c r="J1541" t="s">
        <v>302</v>
      </c>
      <c r="K1541">
        <v>55096</v>
      </c>
      <c r="L1541" s="12">
        <v>4.3333333333333335E-2</v>
      </c>
      <c r="N1541" t="s">
        <v>294</v>
      </c>
      <c r="O1541">
        <v>58200</v>
      </c>
      <c r="P1541" s="12">
        <v>8.2812500000000004E-3</v>
      </c>
      <c r="R1541" t="s">
        <v>295</v>
      </c>
      <c r="S1541">
        <v>58200</v>
      </c>
      <c r="T1541" s="12">
        <v>2.9111111111111108E-2</v>
      </c>
    </row>
    <row r="1542" spans="2:20" x14ac:dyDescent="0.3">
      <c r="B1542" t="s">
        <v>253</v>
      </c>
      <c r="C1542">
        <v>93369</v>
      </c>
      <c r="D1542" s="12">
        <v>9.4444444444444445E-3</v>
      </c>
      <c r="F1542" t="s">
        <v>301</v>
      </c>
      <c r="G1542">
        <v>55097</v>
      </c>
      <c r="H1542" s="12">
        <v>0.11782828282828284</v>
      </c>
      <c r="J1542" t="s">
        <v>302</v>
      </c>
      <c r="K1542">
        <v>55097</v>
      </c>
      <c r="L1542" s="12">
        <v>4.1111111111111112E-2</v>
      </c>
      <c r="N1542" t="s">
        <v>294</v>
      </c>
      <c r="O1542">
        <v>58201</v>
      </c>
      <c r="P1542" s="12">
        <v>1.0672514619883042E-2</v>
      </c>
      <c r="R1542" t="s">
        <v>295</v>
      </c>
      <c r="S1542">
        <v>58201</v>
      </c>
      <c r="T1542" s="12">
        <v>3.2111111111111111E-2</v>
      </c>
    </row>
    <row r="1543" spans="2:20" x14ac:dyDescent="0.3">
      <c r="B1543" t="s">
        <v>253</v>
      </c>
      <c r="C1543">
        <v>93370</v>
      </c>
      <c r="D1543" s="12">
        <v>8.8888888888888889E-3</v>
      </c>
      <c r="F1543" t="s">
        <v>301</v>
      </c>
      <c r="G1543">
        <v>55098</v>
      </c>
      <c r="H1543" s="12">
        <v>7.7579365079365067E-2</v>
      </c>
      <c r="J1543" t="s">
        <v>302</v>
      </c>
      <c r="K1543">
        <v>55098</v>
      </c>
      <c r="L1543" s="17" t="e">
        <v>#DIV/0!</v>
      </c>
      <c r="N1543" t="s">
        <v>294</v>
      </c>
      <c r="O1543">
        <v>58202</v>
      </c>
      <c r="P1543" s="12">
        <v>8.8888888888888889E-3</v>
      </c>
      <c r="R1543" t="s">
        <v>295</v>
      </c>
      <c r="S1543">
        <v>58202</v>
      </c>
      <c r="T1543" s="12">
        <v>2.0999999999999998E-2</v>
      </c>
    </row>
    <row r="1544" spans="2:20" x14ac:dyDescent="0.3">
      <c r="B1544" t="s">
        <v>253</v>
      </c>
      <c r="C1544">
        <v>93371</v>
      </c>
      <c r="D1544" s="12">
        <v>8.611111111111111E-3</v>
      </c>
      <c r="F1544" t="s">
        <v>301</v>
      </c>
      <c r="G1544">
        <v>55099</v>
      </c>
      <c r="H1544" s="12">
        <v>7.0404040404040413E-2</v>
      </c>
      <c r="J1544" t="s">
        <v>302</v>
      </c>
      <c r="K1544">
        <v>55099</v>
      </c>
      <c r="L1544" s="17" t="e">
        <v>#DIV/0!</v>
      </c>
      <c r="N1544" t="s">
        <v>294</v>
      </c>
      <c r="O1544">
        <v>58203</v>
      </c>
      <c r="P1544" s="12">
        <v>1.351851851851852E-2</v>
      </c>
      <c r="R1544" t="s">
        <v>295</v>
      </c>
      <c r="S1544">
        <v>58203</v>
      </c>
      <c r="T1544" s="12">
        <v>3.7175925925925925E-2</v>
      </c>
    </row>
    <row r="1545" spans="2:20" x14ac:dyDescent="0.3">
      <c r="B1545" t="s">
        <v>253</v>
      </c>
      <c r="C1545">
        <v>93372</v>
      </c>
      <c r="D1545" s="12">
        <v>9.7222222222222224E-3</v>
      </c>
      <c r="F1545" t="s">
        <v>301</v>
      </c>
      <c r="G1545">
        <v>55100</v>
      </c>
      <c r="H1545" s="12">
        <v>7.6646825396825408E-2</v>
      </c>
      <c r="J1545" t="s">
        <v>302</v>
      </c>
      <c r="K1545">
        <v>55100</v>
      </c>
      <c r="L1545" s="12">
        <v>0.05</v>
      </c>
      <c r="N1545" t="s">
        <v>294</v>
      </c>
      <c r="O1545">
        <v>58204</v>
      </c>
      <c r="P1545" s="12">
        <v>7.401960784313725E-3</v>
      </c>
      <c r="R1545" t="s">
        <v>295</v>
      </c>
      <c r="S1545">
        <v>58204</v>
      </c>
      <c r="T1545" s="12">
        <v>2.8722222222222222E-2</v>
      </c>
    </row>
    <row r="1546" spans="2:20" x14ac:dyDescent="0.3">
      <c r="B1546" t="s">
        <v>253</v>
      </c>
      <c r="C1546">
        <v>93373</v>
      </c>
      <c r="D1546" s="12">
        <v>8.8888888888888889E-3</v>
      </c>
      <c r="F1546" t="s">
        <v>301</v>
      </c>
      <c r="G1546">
        <v>55101</v>
      </c>
      <c r="H1546" s="12">
        <v>9.7537037037037033E-2</v>
      </c>
      <c r="J1546" t="s">
        <v>302</v>
      </c>
      <c r="K1546">
        <v>55101</v>
      </c>
      <c r="L1546" s="12">
        <v>5.3611111111111109E-2</v>
      </c>
      <c r="N1546" t="s">
        <v>294</v>
      </c>
      <c r="O1546">
        <v>58205</v>
      </c>
      <c r="P1546" s="12">
        <v>1.5321637426900583E-2</v>
      </c>
      <c r="R1546" t="s">
        <v>295</v>
      </c>
      <c r="S1546">
        <v>58205</v>
      </c>
      <c r="T1546" s="12">
        <v>2.7129629629629629E-2</v>
      </c>
    </row>
    <row r="1547" spans="2:20" x14ac:dyDescent="0.3">
      <c r="B1547" t="s">
        <v>253</v>
      </c>
      <c r="C1547">
        <v>93374</v>
      </c>
      <c r="D1547" s="12">
        <v>9.1666666666666667E-3</v>
      </c>
      <c r="F1547" t="s">
        <v>301</v>
      </c>
      <c r="G1547">
        <v>55102</v>
      </c>
      <c r="H1547" s="12">
        <v>9.1709401709401714E-2</v>
      </c>
      <c r="J1547" t="s">
        <v>302</v>
      </c>
      <c r="K1547">
        <v>55102</v>
      </c>
      <c r="L1547" s="12">
        <v>4.0833333333333333E-2</v>
      </c>
      <c r="N1547" t="s">
        <v>294</v>
      </c>
      <c r="O1547">
        <v>58206</v>
      </c>
      <c r="P1547" s="12">
        <v>1.9783950617283951E-2</v>
      </c>
      <c r="R1547" t="s">
        <v>295</v>
      </c>
      <c r="S1547">
        <v>58206</v>
      </c>
      <c r="T1547" s="12">
        <v>2.6875E-2</v>
      </c>
    </row>
    <row r="1548" spans="2:20" x14ac:dyDescent="0.3">
      <c r="B1548" t="s">
        <v>253</v>
      </c>
      <c r="C1548">
        <v>93375</v>
      </c>
      <c r="D1548" s="12">
        <v>9.1666666666666667E-3</v>
      </c>
      <c r="F1548" t="s">
        <v>301</v>
      </c>
      <c r="G1548">
        <v>55103</v>
      </c>
      <c r="H1548" s="12">
        <v>0.10371031746031746</v>
      </c>
      <c r="J1548" t="s">
        <v>302</v>
      </c>
      <c r="K1548">
        <v>55103</v>
      </c>
      <c r="L1548" s="12">
        <v>0.04</v>
      </c>
      <c r="N1548" t="s">
        <v>294</v>
      </c>
      <c r="O1548">
        <v>58207</v>
      </c>
      <c r="P1548" s="12">
        <v>1.9561403508771929E-2</v>
      </c>
      <c r="R1548" t="s">
        <v>295</v>
      </c>
      <c r="S1548">
        <v>58207</v>
      </c>
      <c r="T1548" s="12">
        <v>2.6203703703703705E-2</v>
      </c>
    </row>
    <row r="1549" spans="2:20" x14ac:dyDescent="0.3">
      <c r="B1549" t="s">
        <v>253</v>
      </c>
      <c r="C1549">
        <v>93376</v>
      </c>
      <c r="D1549" s="12">
        <v>9.4444444444444445E-3</v>
      </c>
      <c r="F1549" t="s">
        <v>301</v>
      </c>
      <c r="G1549">
        <v>55104</v>
      </c>
      <c r="H1549" s="12">
        <v>0.12166666666666666</v>
      </c>
      <c r="J1549" t="s">
        <v>302</v>
      </c>
      <c r="K1549">
        <v>55104</v>
      </c>
      <c r="L1549" s="17" t="e">
        <v>#DIV/0!</v>
      </c>
      <c r="N1549" t="s">
        <v>294</v>
      </c>
      <c r="O1549">
        <v>58208</v>
      </c>
      <c r="P1549" s="12">
        <v>9.4097222222222221E-3</v>
      </c>
      <c r="R1549" t="s">
        <v>295</v>
      </c>
      <c r="S1549">
        <v>58208</v>
      </c>
      <c r="T1549" s="12">
        <v>2.6166666666666664E-2</v>
      </c>
    </row>
    <row r="1550" spans="2:20" x14ac:dyDescent="0.3">
      <c r="B1550" t="s">
        <v>253</v>
      </c>
      <c r="C1550">
        <v>93377</v>
      </c>
      <c r="D1550" s="12">
        <v>8.611111111111111E-3</v>
      </c>
      <c r="F1550" t="s">
        <v>301</v>
      </c>
      <c r="G1550">
        <v>55105</v>
      </c>
      <c r="H1550" s="12">
        <v>6.965811965811966E-2</v>
      </c>
      <c r="J1550" t="s">
        <v>302</v>
      </c>
      <c r="K1550">
        <v>55105</v>
      </c>
      <c r="L1550" s="17" t="e">
        <v>#DIV/0!</v>
      </c>
      <c r="N1550" t="s">
        <v>294</v>
      </c>
      <c r="O1550">
        <v>58209</v>
      </c>
      <c r="P1550" s="12">
        <v>1.5294117647058824E-2</v>
      </c>
      <c r="R1550" t="s">
        <v>295</v>
      </c>
      <c r="S1550">
        <v>58209</v>
      </c>
      <c r="T1550" s="12">
        <v>3.3833333333333333E-2</v>
      </c>
    </row>
    <row r="1551" spans="2:20" x14ac:dyDescent="0.3">
      <c r="B1551" t="s">
        <v>253</v>
      </c>
      <c r="C1551">
        <v>93378</v>
      </c>
      <c r="D1551" s="12">
        <v>9.1666666666666667E-3</v>
      </c>
      <c r="F1551" t="s">
        <v>301</v>
      </c>
      <c r="G1551">
        <v>55106</v>
      </c>
      <c r="H1551" s="12">
        <v>0.12122685185185185</v>
      </c>
      <c r="J1551" t="s">
        <v>302</v>
      </c>
      <c r="K1551">
        <v>55106</v>
      </c>
      <c r="L1551" s="17" t="e">
        <v>#DIV/0!</v>
      </c>
      <c r="N1551" t="s">
        <v>294</v>
      </c>
      <c r="O1551">
        <v>58210</v>
      </c>
      <c r="P1551" s="12">
        <v>1.4493464052287582E-2</v>
      </c>
      <c r="R1551" t="s">
        <v>295</v>
      </c>
      <c r="S1551">
        <v>58210</v>
      </c>
      <c r="T1551" s="12">
        <v>3.3263888888888891E-2</v>
      </c>
    </row>
    <row r="1552" spans="2:20" x14ac:dyDescent="0.3">
      <c r="B1552" t="s">
        <v>253</v>
      </c>
      <c r="C1552">
        <v>93379</v>
      </c>
      <c r="D1552" s="12">
        <v>9.4444444444444445E-3</v>
      </c>
      <c r="F1552" t="s">
        <v>301</v>
      </c>
      <c r="G1552">
        <v>55107</v>
      </c>
      <c r="H1552" s="12">
        <v>8.0496031746031746E-2</v>
      </c>
      <c r="J1552" t="s">
        <v>302</v>
      </c>
      <c r="K1552">
        <v>55107</v>
      </c>
      <c r="L1552" s="12">
        <v>4.4722222222222219E-2</v>
      </c>
      <c r="N1552" t="s">
        <v>294</v>
      </c>
      <c r="O1552">
        <v>58211</v>
      </c>
      <c r="P1552" s="12">
        <v>1.9649122807017545E-2</v>
      </c>
      <c r="R1552" t="s">
        <v>295</v>
      </c>
      <c r="S1552">
        <v>58211</v>
      </c>
      <c r="T1552" s="12">
        <v>3.3888888888888892E-2</v>
      </c>
    </row>
    <row r="1553" spans="2:20" x14ac:dyDescent="0.3">
      <c r="B1553" t="s">
        <v>253</v>
      </c>
      <c r="C1553">
        <v>93380</v>
      </c>
      <c r="D1553" s="12">
        <v>9.7222222222222224E-3</v>
      </c>
      <c r="F1553" t="s">
        <v>301</v>
      </c>
      <c r="G1553">
        <v>55108</v>
      </c>
      <c r="H1553" s="12">
        <v>0.10097222222222223</v>
      </c>
      <c r="J1553" t="s">
        <v>302</v>
      </c>
      <c r="K1553">
        <v>55108</v>
      </c>
      <c r="L1553" s="17" t="e">
        <v>#DIV/0!</v>
      </c>
      <c r="N1553" t="s">
        <v>294</v>
      </c>
      <c r="O1553">
        <v>58212</v>
      </c>
      <c r="P1553" s="12">
        <v>1.2932098765432099E-2</v>
      </c>
      <c r="R1553" t="s">
        <v>295</v>
      </c>
      <c r="S1553">
        <v>58212</v>
      </c>
      <c r="T1553" s="12">
        <v>2.6875E-2</v>
      </c>
    </row>
    <row r="1554" spans="2:20" x14ac:dyDescent="0.3">
      <c r="B1554" t="s">
        <v>253</v>
      </c>
      <c r="C1554">
        <v>93381</v>
      </c>
      <c r="D1554" s="12">
        <v>8.611111111111111E-3</v>
      </c>
      <c r="F1554" t="s">
        <v>301</v>
      </c>
      <c r="G1554">
        <v>55109</v>
      </c>
      <c r="H1554" s="12">
        <v>9.52579365079365E-2</v>
      </c>
      <c r="J1554" t="s">
        <v>302</v>
      </c>
      <c r="K1554">
        <v>55109</v>
      </c>
      <c r="L1554" s="12">
        <v>4.6944444444444441E-2</v>
      </c>
      <c r="N1554" t="s">
        <v>294</v>
      </c>
      <c r="O1554">
        <v>58213</v>
      </c>
      <c r="P1554" s="12">
        <v>3.0013888888888889E-2</v>
      </c>
      <c r="R1554" t="s">
        <v>295</v>
      </c>
      <c r="S1554">
        <v>58213</v>
      </c>
      <c r="T1554" s="12">
        <v>2.3194444444444445E-2</v>
      </c>
    </row>
    <row r="1555" spans="2:20" x14ac:dyDescent="0.3">
      <c r="B1555" t="s">
        <v>253</v>
      </c>
      <c r="C1555">
        <v>93382</v>
      </c>
      <c r="D1555" s="12">
        <v>9.1666666666666667E-3</v>
      </c>
      <c r="F1555" t="s">
        <v>301</v>
      </c>
      <c r="G1555">
        <v>55110</v>
      </c>
      <c r="H1555" s="12">
        <v>8.4745370370370374E-2</v>
      </c>
      <c r="J1555" t="s">
        <v>302</v>
      </c>
      <c r="K1555">
        <v>55110</v>
      </c>
      <c r="L1555" s="17" t="e">
        <v>#DIV/0!</v>
      </c>
      <c r="N1555" t="s">
        <v>294</v>
      </c>
      <c r="O1555">
        <v>58214</v>
      </c>
      <c r="P1555" s="12">
        <v>1.7555555555555553E-2</v>
      </c>
      <c r="R1555" t="s">
        <v>295</v>
      </c>
      <c r="S1555">
        <v>58214</v>
      </c>
      <c r="T1555" s="12">
        <v>2.35E-2</v>
      </c>
    </row>
    <row r="1556" spans="2:20" x14ac:dyDescent="0.3">
      <c r="B1556" t="s">
        <v>253</v>
      </c>
      <c r="C1556">
        <v>93383</v>
      </c>
      <c r="D1556" s="12">
        <v>8.3333333333333332E-3</v>
      </c>
      <c r="F1556" t="s">
        <v>301</v>
      </c>
      <c r="G1556">
        <v>55111</v>
      </c>
      <c r="H1556" s="12">
        <v>6.7286324786324778E-2</v>
      </c>
      <c r="J1556" t="s">
        <v>302</v>
      </c>
      <c r="K1556">
        <v>55111</v>
      </c>
      <c r="L1556" s="12">
        <v>4.6944444444444441E-2</v>
      </c>
      <c r="N1556" t="s">
        <v>294</v>
      </c>
      <c r="O1556">
        <v>58215</v>
      </c>
      <c r="P1556" s="17">
        <v>-1.5185185185185187E-3</v>
      </c>
      <c r="R1556" t="s">
        <v>295</v>
      </c>
      <c r="S1556">
        <v>58215</v>
      </c>
      <c r="T1556" s="12">
        <v>2.6500000000000003E-2</v>
      </c>
    </row>
    <row r="1557" spans="2:20" x14ac:dyDescent="0.3">
      <c r="B1557" t="s">
        <v>253</v>
      </c>
      <c r="C1557">
        <v>93384</v>
      </c>
      <c r="D1557" s="12">
        <v>9.1666666666666667E-3</v>
      </c>
      <c r="F1557" t="s">
        <v>301</v>
      </c>
      <c r="G1557">
        <v>55112</v>
      </c>
      <c r="H1557" s="12">
        <v>6.0059523809523806E-2</v>
      </c>
      <c r="J1557" t="s">
        <v>302</v>
      </c>
      <c r="K1557">
        <v>55112</v>
      </c>
      <c r="L1557" s="17" t="e">
        <v>#DIV/0!</v>
      </c>
      <c r="N1557" t="s">
        <v>294</v>
      </c>
      <c r="O1557">
        <v>58216</v>
      </c>
      <c r="P1557" s="12">
        <v>2.0098039215686275E-3</v>
      </c>
      <c r="R1557" t="s">
        <v>295</v>
      </c>
      <c r="S1557">
        <v>58216</v>
      </c>
      <c r="T1557" s="12">
        <v>2.8194444444444442E-2</v>
      </c>
    </row>
    <row r="1558" spans="2:20" x14ac:dyDescent="0.3">
      <c r="B1558" t="s">
        <v>253</v>
      </c>
      <c r="C1558">
        <v>93385</v>
      </c>
      <c r="D1558" s="12">
        <v>8.8888888888888889E-3</v>
      </c>
      <c r="F1558" t="s">
        <v>301</v>
      </c>
      <c r="G1558">
        <v>55113</v>
      </c>
      <c r="H1558" s="12">
        <v>9.0982905982905982E-2</v>
      </c>
      <c r="J1558" t="s">
        <v>302</v>
      </c>
      <c r="K1558">
        <v>55113</v>
      </c>
      <c r="L1558" s="17" t="e">
        <v>#DIV/0!</v>
      </c>
      <c r="N1558" t="s">
        <v>294</v>
      </c>
      <c r="O1558">
        <v>58217</v>
      </c>
      <c r="P1558" s="12">
        <v>2.0034722222222221E-2</v>
      </c>
      <c r="R1558" t="s">
        <v>295</v>
      </c>
      <c r="S1558">
        <v>58217</v>
      </c>
      <c r="T1558" s="12">
        <v>3.1666666666666669E-2</v>
      </c>
    </row>
    <row r="1559" spans="2:20" x14ac:dyDescent="0.3">
      <c r="B1559" t="s">
        <v>253</v>
      </c>
      <c r="C1559">
        <v>93386</v>
      </c>
      <c r="D1559" s="12">
        <v>9.1666666666666667E-3</v>
      </c>
      <c r="F1559" t="s">
        <v>301</v>
      </c>
      <c r="G1559">
        <v>55114</v>
      </c>
      <c r="H1559" s="12">
        <v>6.7698412698412702E-2</v>
      </c>
      <c r="J1559" t="s">
        <v>302</v>
      </c>
      <c r="K1559">
        <v>55114</v>
      </c>
      <c r="L1559" s="17" t="e">
        <v>#DIV/0!</v>
      </c>
      <c r="N1559" t="s">
        <v>294</v>
      </c>
      <c r="O1559">
        <v>58218</v>
      </c>
      <c r="P1559" s="12">
        <v>8.9660493827160501E-3</v>
      </c>
      <c r="R1559" t="s">
        <v>295</v>
      </c>
      <c r="S1559">
        <v>58218</v>
      </c>
      <c r="T1559" s="12">
        <v>3.5055555555555555E-2</v>
      </c>
    </row>
    <row r="1560" spans="2:20" x14ac:dyDescent="0.3">
      <c r="B1560" t="s">
        <v>253</v>
      </c>
      <c r="C1560">
        <v>93387</v>
      </c>
      <c r="D1560" s="12">
        <v>8.611111111111111E-3</v>
      </c>
      <c r="F1560" t="s">
        <v>301</v>
      </c>
      <c r="G1560">
        <v>55115</v>
      </c>
      <c r="H1560" s="12">
        <v>8.5277777777777786E-2</v>
      </c>
      <c r="J1560" t="s">
        <v>302</v>
      </c>
      <c r="K1560">
        <v>55115</v>
      </c>
      <c r="L1560" s="17" t="e">
        <v>#DIV/0!</v>
      </c>
      <c r="N1560" t="s">
        <v>294</v>
      </c>
      <c r="O1560">
        <v>58219</v>
      </c>
      <c r="P1560" s="12">
        <v>2.6203703703703705E-2</v>
      </c>
      <c r="R1560" t="s">
        <v>295</v>
      </c>
      <c r="S1560">
        <v>58219</v>
      </c>
      <c r="T1560" s="12">
        <v>3.2222222222222222E-2</v>
      </c>
    </row>
    <row r="1561" spans="2:20" x14ac:dyDescent="0.3">
      <c r="B1561" t="s">
        <v>253</v>
      </c>
      <c r="C1561">
        <v>93388</v>
      </c>
      <c r="D1561" s="12">
        <v>8.8888888888888889E-3</v>
      </c>
      <c r="F1561" t="s">
        <v>301</v>
      </c>
      <c r="G1561">
        <v>55116</v>
      </c>
      <c r="H1561" s="12">
        <v>6.4740740740740738E-2</v>
      </c>
      <c r="J1561" t="s">
        <v>302</v>
      </c>
      <c r="K1561">
        <v>55116</v>
      </c>
      <c r="L1561" s="17" t="e">
        <v>#DIV/0!</v>
      </c>
      <c r="N1561" t="s">
        <v>294</v>
      </c>
      <c r="O1561">
        <v>58220</v>
      </c>
      <c r="P1561" s="12">
        <v>5.6871345029239767E-3</v>
      </c>
      <c r="R1561" t="s">
        <v>295</v>
      </c>
      <c r="S1561">
        <v>58220</v>
      </c>
      <c r="T1561" s="12">
        <v>2.9277777777777781E-2</v>
      </c>
    </row>
    <row r="1562" spans="2:20" x14ac:dyDescent="0.3">
      <c r="B1562" t="s">
        <v>253</v>
      </c>
      <c r="C1562">
        <v>93389</v>
      </c>
      <c r="D1562" s="12">
        <v>9.7222222222222224E-3</v>
      </c>
      <c r="F1562" t="s">
        <v>301</v>
      </c>
      <c r="G1562">
        <v>55117</v>
      </c>
      <c r="H1562" s="12">
        <v>0.10668981481481482</v>
      </c>
      <c r="J1562" t="s">
        <v>302</v>
      </c>
      <c r="K1562">
        <v>55117</v>
      </c>
      <c r="L1562" s="17" t="e">
        <v>#DIV/0!</v>
      </c>
      <c r="N1562" t="s">
        <v>294</v>
      </c>
      <c r="O1562">
        <v>58221</v>
      </c>
      <c r="P1562" s="12">
        <v>3.3918128654970764E-2</v>
      </c>
      <c r="R1562" t="s">
        <v>295</v>
      </c>
      <c r="S1562">
        <v>58221</v>
      </c>
      <c r="T1562" s="12">
        <v>2.1111111111111112E-2</v>
      </c>
    </row>
    <row r="1563" spans="2:20" x14ac:dyDescent="0.3">
      <c r="B1563" t="s">
        <v>253</v>
      </c>
      <c r="C1563">
        <v>93390</v>
      </c>
      <c r="D1563" s="12">
        <v>9.1666666666666667E-3</v>
      </c>
      <c r="F1563" t="s">
        <v>301</v>
      </c>
      <c r="G1563">
        <v>55118</v>
      </c>
      <c r="H1563" s="12">
        <v>7.4206349206349206E-2</v>
      </c>
      <c r="J1563" t="s">
        <v>302</v>
      </c>
      <c r="K1563">
        <v>55118</v>
      </c>
      <c r="L1563" s="12">
        <v>4.8055555555555553E-2</v>
      </c>
      <c r="N1563" t="s">
        <v>294</v>
      </c>
      <c r="O1563">
        <v>58222</v>
      </c>
      <c r="P1563" s="12">
        <v>1.7555555555555553E-2</v>
      </c>
      <c r="R1563" t="s">
        <v>295</v>
      </c>
      <c r="S1563">
        <v>58222</v>
      </c>
      <c r="T1563" s="12">
        <v>2.35E-2</v>
      </c>
    </row>
    <row r="1564" spans="2:20" x14ac:dyDescent="0.3">
      <c r="B1564" t="s">
        <v>253</v>
      </c>
      <c r="C1564">
        <v>93391</v>
      </c>
      <c r="D1564" s="12">
        <v>8.8888888888888889E-3</v>
      </c>
      <c r="F1564" t="s">
        <v>301</v>
      </c>
      <c r="G1564">
        <v>55119</v>
      </c>
      <c r="H1564" s="12">
        <v>0.12435185185185184</v>
      </c>
      <c r="J1564" t="s">
        <v>302</v>
      </c>
      <c r="K1564">
        <v>55119</v>
      </c>
      <c r="L1564" s="17" t="e">
        <v>#DIV/0!</v>
      </c>
      <c r="N1564" t="s">
        <v>294</v>
      </c>
      <c r="O1564">
        <v>58223</v>
      </c>
      <c r="P1564" s="17">
        <v>-1.5185185185185187E-3</v>
      </c>
      <c r="R1564" t="s">
        <v>295</v>
      </c>
      <c r="S1564">
        <v>58223</v>
      </c>
      <c r="T1564" s="12">
        <v>2.6500000000000003E-2</v>
      </c>
    </row>
    <row r="1565" spans="2:20" x14ac:dyDescent="0.3">
      <c r="B1565" t="s">
        <v>253</v>
      </c>
      <c r="C1565">
        <v>93392</v>
      </c>
      <c r="D1565" s="12">
        <v>9.1666666666666667E-3</v>
      </c>
      <c r="F1565" t="s">
        <v>301</v>
      </c>
      <c r="G1565">
        <v>55120</v>
      </c>
      <c r="H1565" s="12">
        <v>0.10252136752136752</v>
      </c>
      <c r="J1565" t="s">
        <v>302</v>
      </c>
      <c r="K1565">
        <v>55120</v>
      </c>
      <c r="L1565" s="12">
        <v>4.3333333333333335E-2</v>
      </c>
      <c r="N1565" t="s">
        <v>294</v>
      </c>
      <c r="O1565">
        <v>58224</v>
      </c>
      <c r="P1565" s="12">
        <v>2.0098039215686275E-3</v>
      </c>
      <c r="R1565" t="s">
        <v>295</v>
      </c>
      <c r="S1565">
        <v>58224</v>
      </c>
      <c r="T1565" s="12">
        <v>2.8194444444444442E-2</v>
      </c>
    </row>
    <row r="1566" spans="2:20" x14ac:dyDescent="0.3">
      <c r="B1566" t="s">
        <v>253</v>
      </c>
      <c r="C1566">
        <v>93393</v>
      </c>
      <c r="D1566" s="12">
        <v>9.4444444444444445E-3</v>
      </c>
      <c r="F1566" t="s">
        <v>301</v>
      </c>
      <c r="G1566">
        <v>55121</v>
      </c>
      <c r="H1566" s="12">
        <v>0.11131313131313131</v>
      </c>
      <c r="J1566" t="s">
        <v>302</v>
      </c>
      <c r="K1566">
        <v>55121</v>
      </c>
      <c r="L1566" s="17" t="e">
        <v>#DIV/0!</v>
      </c>
      <c r="N1566" t="s">
        <v>294</v>
      </c>
      <c r="O1566">
        <v>58225</v>
      </c>
      <c r="P1566" s="12">
        <v>1.5294117647058824E-2</v>
      </c>
      <c r="R1566" t="s">
        <v>295</v>
      </c>
      <c r="S1566">
        <v>58225</v>
      </c>
      <c r="T1566" s="12">
        <v>3.3833333333333333E-2</v>
      </c>
    </row>
    <row r="1567" spans="2:20" x14ac:dyDescent="0.3">
      <c r="B1567" t="s">
        <v>253</v>
      </c>
      <c r="C1567">
        <v>93394</v>
      </c>
      <c r="D1567" s="12">
        <v>9.4444444444444445E-3</v>
      </c>
      <c r="F1567" t="s">
        <v>301</v>
      </c>
      <c r="G1567">
        <v>55122</v>
      </c>
      <c r="H1567" s="12">
        <v>6.4074074074074075E-2</v>
      </c>
      <c r="J1567" t="s">
        <v>302</v>
      </c>
      <c r="K1567">
        <v>55122</v>
      </c>
      <c r="L1567" s="17" t="e">
        <v>#DIV/0!</v>
      </c>
      <c r="N1567" t="s">
        <v>294</v>
      </c>
      <c r="O1567">
        <v>58226</v>
      </c>
      <c r="P1567" s="12">
        <v>1.4493464052287582E-2</v>
      </c>
      <c r="R1567" t="s">
        <v>295</v>
      </c>
      <c r="S1567">
        <v>58226</v>
      </c>
      <c r="T1567" s="12">
        <v>3.3263888888888891E-2</v>
      </c>
    </row>
    <row r="1568" spans="2:20" x14ac:dyDescent="0.3">
      <c r="B1568" t="s">
        <v>253</v>
      </c>
      <c r="C1568">
        <v>93395</v>
      </c>
      <c r="D1568" s="12">
        <v>9.4444444444444445E-3</v>
      </c>
      <c r="F1568" t="s">
        <v>301</v>
      </c>
      <c r="G1568">
        <v>55123</v>
      </c>
      <c r="H1568" s="12">
        <v>7.2307692307692309E-2</v>
      </c>
      <c r="J1568" t="s">
        <v>302</v>
      </c>
      <c r="K1568">
        <v>55123</v>
      </c>
      <c r="L1568" s="17" t="e">
        <v>#DIV/0!</v>
      </c>
      <c r="N1568" t="s">
        <v>294</v>
      </c>
      <c r="O1568">
        <v>58227</v>
      </c>
      <c r="P1568" s="12">
        <v>1.9649122807017545E-2</v>
      </c>
      <c r="R1568" t="s">
        <v>295</v>
      </c>
      <c r="S1568">
        <v>58227</v>
      </c>
      <c r="T1568" s="12">
        <v>3.3888888888888892E-2</v>
      </c>
    </row>
    <row r="1569" spans="2:20" x14ac:dyDescent="0.3">
      <c r="B1569" t="s">
        <v>253</v>
      </c>
      <c r="C1569">
        <v>93396</v>
      </c>
      <c r="D1569" s="12">
        <v>8.3333333333333332E-3</v>
      </c>
      <c r="F1569" t="s">
        <v>301</v>
      </c>
      <c r="G1569">
        <v>55124</v>
      </c>
      <c r="H1569" s="12">
        <v>0.11159722222222222</v>
      </c>
      <c r="J1569" t="s">
        <v>302</v>
      </c>
      <c r="K1569">
        <v>55124</v>
      </c>
      <c r="L1569" s="12">
        <v>4.777777777777778E-2</v>
      </c>
      <c r="N1569" t="s">
        <v>294</v>
      </c>
      <c r="O1569">
        <v>58228</v>
      </c>
      <c r="P1569" s="12">
        <v>1.2932098765432099E-2</v>
      </c>
      <c r="R1569" t="s">
        <v>295</v>
      </c>
      <c r="S1569">
        <v>58228</v>
      </c>
      <c r="T1569" s="12">
        <v>2.6875E-2</v>
      </c>
    </row>
    <row r="1570" spans="2:20" x14ac:dyDescent="0.3">
      <c r="B1570" t="s">
        <v>253</v>
      </c>
      <c r="C1570">
        <v>93397</v>
      </c>
      <c r="D1570" s="12">
        <v>9.4444444444444445E-3</v>
      </c>
      <c r="F1570" t="s">
        <v>301</v>
      </c>
      <c r="G1570">
        <v>55125</v>
      </c>
      <c r="H1570" s="12">
        <v>6.5854700854700854E-2</v>
      </c>
      <c r="J1570" t="s">
        <v>302</v>
      </c>
      <c r="K1570">
        <v>55125</v>
      </c>
      <c r="L1570" s="12">
        <v>4.583333333333333E-2</v>
      </c>
      <c r="N1570" t="s">
        <v>294</v>
      </c>
      <c r="O1570">
        <v>58229</v>
      </c>
      <c r="P1570" s="12">
        <v>3.0013888888888889E-2</v>
      </c>
      <c r="R1570" t="s">
        <v>295</v>
      </c>
      <c r="S1570">
        <v>58229</v>
      </c>
      <c r="T1570" s="12">
        <v>2.3194444444444445E-2</v>
      </c>
    </row>
    <row r="1571" spans="2:20" x14ac:dyDescent="0.3">
      <c r="B1571" t="s">
        <v>253</v>
      </c>
      <c r="C1571">
        <v>93398</v>
      </c>
      <c r="D1571" s="12">
        <v>8.8888888888888889E-3</v>
      </c>
      <c r="F1571" t="s">
        <v>301</v>
      </c>
      <c r="G1571">
        <v>55126</v>
      </c>
      <c r="H1571" s="12">
        <v>8.2314814814814813E-2</v>
      </c>
      <c r="J1571" t="s">
        <v>302</v>
      </c>
      <c r="K1571">
        <v>55126</v>
      </c>
      <c r="L1571" s="12">
        <v>4.5277777777777778E-2</v>
      </c>
      <c r="N1571" t="s">
        <v>294</v>
      </c>
      <c r="O1571">
        <v>58230</v>
      </c>
      <c r="P1571" s="12">
        <v>2.3055555555555555E-2</v>
      </c>
      <c r="R1571" t="s">
        <v>295</v>
      </c>
      <c r="S1571">
        <v>58230</v>
      </c>
      <c r="T1571" s="12">
        <v>2.1041666666666667E-2</v>
      </c>
    </row>
    <row r="1572" spans="2:20" x14ac:dyDescent="0.3">
      <c r="B1572" t="s">
        <v>253</v>
      </c>
      <c r="C1572">
        <v>93399</v>
      </c>
      <c r="D1572" s="12">
        <v>8.8888888888888889E-3</v>
      </c>
      <c r="F1572" t="s">
        <v>301</v>
      </c>
      <c r="G1572">
        <v>55127</v>
      </c>
      <c r="H1572" s="12">
        <v>0.10069444444444445</v>
      </c>
      <c r="J1572" t="s">
        <v>302</v>
      </c>
      <c r="K1572">
        <v>55127</v>
      </c>
      <c r="L1572" s="12">
        <v>5.3055555555555557E-2</v>
      </c>
      <c r="N1572" t="s">
        <v>294</v>
      </c>
      <c r="O1572">
        <v>58231</v>
      </c>
      <c r="P1572" s="17">
        <v>-7.5520833333333334E-3</v>
      </c>
      <c r="R1572" t="s">
        <v>295</v>
      </c>
      <c r="S1572">
        <v>58231</v>
      </c>
      <c r="T1572" s="12">
        <v>2.8518518518518516E-2</v>
      </c>
    </row>
    <row r="1573" spans="2:20" x14ac:dyDescent="0.3">
      <c r="B1573" t="s">
        <v>253</v>
      </c>
      <c r="C1573">
        <v>93400</v>
      </c>
      <c r="D1573" s="12">
        <v>9.1666666666666667E-3</v>
      </c>
      <c r="F1573" t="s">
        <v>301</v>
      </c>
      <c r="G1573">
        <v>55128</v>
      </c>
      <c r="H1573" s="12">
        <v>7.4848484848484845E-2</v>
      </c>
      <c r="J1573" t="s">
        <v>302</v>
      </c>
      <c r="K1573">
        <v>55128</v>
      </c>
      <c r="L1573" s="17" t="e">
        <v>#DIV/0!</v>
      </c>
      <c r="N1573" t="s">
        <v>294</v>
      </c>
      <c r="O1573">
        <v>58232</v>
      </c>
      <c r="P1573" s="12">
        <v>9.4097222222222221E-3</v>
      </c>
      <c r="R1573" t="s">
        <v>295</v>
      </c>
      <c r="S1573">
        <v>58232</v>
      </c>
      <c r="T1573" s="12">
        <v>2.6166666666666664E-2</v>
      </c>
    </row>
    <row r="1574" spans="2:20" x14ac:dyDescent="0.3">
      <c r="B1574" t="s">
        <v>253</v>
      </c>
      <c r="C1574">
        <v>93401</v>
      </c>
      <c r="D1574" s="12">
        <v>8.611111111111111E-3</v>
      </c>
      <c r="F1574" t="s">
        <v>301</v>
      </c>
      <c r="G1574">
        <v>55129</v>
      </c>
      <c r="H1574" s="12">
        <v>7.713675213675214E-2</v>
      </c>
      <c r="J1574" t="s">
        <v>302</v>
      </c>
      <c r="K1574">
        <v>55129</v>
      </c>
      <c r="L1574" s="12">
        <v>4.027777777777778E-2</v>
      </c>
      <c r="N1574" t="s">
        <v>294</v>
      </c>
      <c r="O1574">
        <v>58233</v>
      </c>
      <c r="P1574" s="12">
        <v>1.5294117647058824E-2</v>
      </c>
      <c r="R1574" t="s">
        <v>295</v>
      </c>
      <c r="S1574">
        <v>58233</v>
      </c>
      <c r="T1574" s="12">
        <v>3.3833333333333333E-2</v>
      </c>
    </row>
    <row r="1575" spans="2:20" x14ac:dyDescent="0.3">
      <c r="B1575" t="s">
        <v>253</v>
      </c>
      <c r="C1575">
        <v>93402</v>
      </c>
      <c r="D1575" s="12">
        <v>9.7222222222222224E-3</v>
      </c>
      <c r="F1575" t="s">
        <v>301</v>
      </c>
      <c r="G1575">
        <v>55130</v>
      </c>
      <c r="H1575" s="12">
        <v>6.3495370370370369E-2</v>
      </c>
      <c r="J1575" t="s">
        <v>302</v>
      </c>
      <c r="K1575">
        <v>55130</v>
      </c>
      <c r="L1575" s="17" t="e">
        <v>#DIV/0!</v>
      </c>
      <c r="N1575" t="s">
        <v>294</v>
      </c>
      <c r="O1575">
        <v>58234</v>
      </c>
      <c r="P1575" s="12">
        <v>1.4493464052287582E-2</v>
      </c>
      <c r="R1575" t="s">
        <v>295</v>
      </c>
      <c r="S1575">
        <v>58234</v>
      </c>
      <c r="T1575" s="12">
        <v>3.3263888888888891E-2</v>
      </c>
    </row>
    <row r="1576" spans="2:20" x14ac:dyDescent="0.3">
      <c r="B1576" t="s">
        <v>253</v>
      </c>
      <c r="C1576">
        <v>93403</v>
      </c>
      <c r="D1576" s="12">
        <v>8.8888888888888889E-3</v>
      </c>
      <c r="F1576" t="s">
        <v>301</v>
      </c>
      <c r="G1576">
        <v>55131</v>
      </c>
      <c r="H1576" s="12">
        <v>0.1203148148148148</v>
      </c>
      <c r="J1576" t="s">
        <v>302</v>
      </c>
      <c r="K1576">
        <v>55131</v>
      </c>
      <c r="L1576" s="12">
        <v>4.3888888888888887E-2</v>
      </c>
      <c r="N1576" t="s">
        <v>294</v>
      </c>
      <c r="O1576">
        <v>58235</v>
      </c>
      <c r="P1576" s="12">
        <v>1.9649122807017545E-2</v>
      </c>
      <c r="R1576" t="s">
        <v>295</v>
      </c>
      <c r="S1576">
        <v>58235</v>
      </c>
      <c r="T1576" s="12">
        <v>3.3888888888888892E-2</v>
      </c>
    </row>
    <row r="1577" spans="2:20" x14ac:dyDescent="0.3">
      <c r="B1577" t="s">
        <v>253</v>
      </c>
      <c r="C1577">
        <v>93404</v>
      </c>
      <c r="D1577" s="12">
        <v>8.8888888888888889E-3</v>
      </c>
      <c r="F1577" t="s">
        <v>301</v>
      </c>
      <c r="G1577">
        <v>55132</v>
      </c>
      <c r="H1577" s="12">
        <v>7.5763888888888895E-2</v>
      </c>
      <c r="J1577" t="s">
        <v>302</v>
      </c>
      <c r="K1577">
        <v>55132</v>
      </c>
      <c r="L1577" s="17" t="e">
        <v>#DIV/0!</v>
      </c>
      <c r="N1577" t="s">
        <v>294</v>
      </c>
      <c r="O1577">
        <v>58236</v>
      </c>
      <c r="P1577" s="12">
        <v>5.6871345029239767E-3</v>
      </c>
      <c r="R1577" t="s">
        <v>295</v>
      </c>
      <c r="S1577">
        <v>58236</v>
      </c>
      <c r="T1577" s="12">
        <v>2.9277777777777781E-2</v>
      </c>
    </row>
    <row r="1578" spans="2:20" x14ac:dyDescent="0.3">
      <c r="B1578" t="s">
        <v>253</v>
      </c>
      <c r="C1578">
        <v>93405</v>
      </c>
      <c r="D1578" s="12">
        <v>8.8888888888888889E-3</v>
      </c>
      <c r="F1578" t="s">
        <v>301</v>
      </c>
      <c r="G1578">
        <v>55133</v>
      </c>
      <c r="H1578" s="12">
        <v>9.3313492063492057E-2</v>
      </c>
      <c r="J1578" t="s">
        <v>302</v>
      </c>
      <c r="K1578">
        <v>55133</v>
      </c>
      <c r="L1578" s="12">
        <v>4.7222222222222221E-2</v>
      </c>
      <c r="N1578" t="s">
        <v>294</v>
      </c>
      <c r="O1578">
        <v>58237</v>
      </c>
      <c r="P1578" s="12">
        <v>2.9078947368421051E-2</v>
      </c>
      <c r="R1578" t="s">
        <v>295</v>
      </c>
      <c r="S1578">
        <v>58237</v>
      </c>
      <c r="T1578" s="12">
        <v>3.3888888888888892E-2</v>
      </c>
    </row>
    <row r="1579" spans="2:20" x14ac:dyDescent="0.3">
      <c r="B1579" t="s">
        <v>253</v>
      </c>
      <c r="C1579">
        <v>93406</v>
      </c>
      <c r="D1579" s="12">
        <v>9.7222222222222224E-3</v>
      </c>
      <c r="F1579" t="s">
        <v>301</v>
      </c>
      <c r="G1579">
        <v>55134</v>
      </c>
      <c r="H1579" s="12">
        <v>8.875925925925926E-2</v>
      </c>
      <c r="J1579" t="s">
        <v>302</v>
      </c>
      <c r="K1579">
        <v>55134</v>
      </c>
      <c r="L1579" s="12">
        <v>3.9722222222222221E-2</v>
      </c>
      <c r="N1579" t="s">
        <v>294</v>
      </c>
      <c r="O1579">
        <v>58238</v>
      </c>
      <c r="P1579" s="12">
        <v>2.9402777777777778E-2</v>
      </c>
      <c r="R1579" t="s">
        <v>295</v>
      </c>
      <c r="S1579">
        <v>58238</v>
      </c>
      <c r="T1579" s="12">
        <v>3.3944444444444444E-2</v>
      </c>
    </row>
    <row r="1580" spans="2:20" x14ac:dyDescent="0.3">
      <c r="B1580" t="s">
        <v>253</v>
      </c>
      <c r="C1580">
        <v>93407</v>
      </c>
      <c r="D1580" s="12">
        <v>9.1666666666666667E-3</v>
      </c>
      <c r="F1580" t="s">
        <v>301</v>
      </c>
      <c r="G1580">
        <v>55135</v>
      </c>
      <c r="H1580" s="12">
        <v>0.10608796296296297</v>
      </c>
      <c r="J1580" t="s">
        <v>302</v>
      </c>
      <c r="K1580">
        <v>55135</v>
      </c>
      <c r="L1580" s="12">
        <v>4.611111111111111E-2</v>
      </c>
      <c r="N1580" t="s">
        <v>294</v>
      </c>
      <c r="O1580">
        <v>58239</v>
      </c>
      <c r="P1580" s="12">
        <v>2.2499999999999999E-2</v>
      </c>
      <c r="R1580" t="s">
        <v>295</v>
      </c>
      <c r="S1580">
        <v>58239</v>
      </c>
      <c r="T1580" s="12">
        <v>2.4888888888888887E-2</v>
      </c>
    </row>
    <row r="1581" spans="2:20" x14ac:dyDescent="0.3">
      <c r="B1581" t="s">
        <v>253</v>
      </c>
      <c r="C1581">
        <v>93408</v>
      </c>
      <c r="D1581" s="12">
        <v>8.611111111111111E-3</v>
      </c>
      <c r="F1581" t="s">
        <v>301</v>
      </c>
      <c r="G1581">
        <v>55136</v>
      </c>
      <c r="H1581" s="12">
        <v>0.11928571428571429</v>
      </c>
      <c r="J1581" t="s">
        <v>302</v>
      </c>
      <c r="K1581">
        <v>55136</v>
      </c>
      <c r="L1581" s="12">
        <v>4.8611111111111112E-2</v>
      </c>
      <c r="N1581" t="s">
        <v>294</v>
      </c>
      <c r="O1581">
        <v>58240</v>
      </c>
      <c r="P1581" s="17">
        <v>-5.5392156862745096E-3</v>
      </c>
      <c r="R1581" t="s">
        <v>295</v>
      </c>
      <c r="S1581">
        <v>58240</v>
      </c>
      <c r="T1581" s="12">
        <v>2.4675925925925924E-2</v>
      </c>
    </row>
    <row r="1582" spans="2:20" x14ac:dyDescent="0.3">
      <c r="B1582" t="s">
        <v>253</v>
      </c>
      <c r="C1582">
        <v>93409</v>
      </c>
      <c r="D1582" s="12">
        <v>8.611111111111111E-3</v>
      </c>
      <c r="F1582" t="s">
        <v>301</v>
      </c>
      <c r="G1582">
        <v>55137</v>
      </c>
      <c r="H1582" s="12">
        <v>9.525462962962962E-2</v>
      </c>
      <c r="J1582" t="s">
        <v>302</v>
      </c>
      <c r="K1582">
        <v>55137</v>
      </c>
      <c r="L1582" s="12">
        <v>6.1944444444444448E-2</v>
      </c>
      <c r="N1582" t="s">
        <v>294</v>
      </c>
      <c r="O1582">
        <v>58241</v>
      </c>
      <c r="P1582" s="12">
        <v>5.7291666666666663E-3</v>
      </c>
      <c r="R1582" t="s">
        <v>295</v>
      </c>
      <c r="S1582">
        <v>58241</v>
      </c>
      <c r="T1582" s="12">
        <v>2.8611111111111111E-2</v>
      </c>
    </row>
    <row r="1583" spans="2:20" x14ac:dyDescent="0.3">
      <c r="B1583" t="s">
        <v>253</v>
      </c>
      <c r="C1583">
        <v>93410</v>
      </c>
      <c r="D1583" s="12">
        <v>8.3333333333333332E-3</v>
      </c>
      <c r="F1583" t="s">
        <v>301</v>
      </c>
      <c r="G1583">
        <v>55138</v>
      </c>
      <c r="H1583" s="12">
        <v>8.67037037037037E-2</v>
      </c>
      <c r="J1583" t="s">
        <v>302</v>
      </c>
      <c r="K1583">
        <v>55138</v>
      </c>
      <c r="L1583" s="12">
        <v>3.7222222222222219E-2</v>
      </c>
      <c r="N1583" t="s">
        <v>294</v>
      </c>
      <c r="O1583">
        <v>58242</v>
      </c>
      <c r="P1583" s="12">
        <v>6.450617283950617E-3</v>
      </c>
      <c r="R1583" t="s">
        <v>295</v>
      </c>
      <c r="S1583">
        <v>58242</v>
      </c>
      <c r="T1583" s="12">
        <v>2.9166666666666667E-2</v>
      </c>
    </row>
    <row r="1584" spans="2:20" x14ac:dyDescent="0.3">
      <c r="B1584" t="s">
        <v>253</v>
      </c>
      <c r="C1584">
        <v>93411</v>
      </c>
      <c r="D1584" s="12">
        <v>8.3333333333333332E-3</v>
      </c>
      <c r="F1584" t="s">
        <v>301</v>
      </c>
      <c r="G1584">
        <v>55139</v>
      </c>
      <c r="H1584" s="12">
        <v>0.11088383838383838</v>
      </c>
      <c r="J1584" t="s">
        <v>302</v>
      </c>
      <c r="K1584">
        <v>55139</v>
      </c>
      <c r="L1584" s="17" t="e">
        <v>#DIV/0!</v>
      </c>
      <c r="N1584" t="s">
        <v>294</v>
      </c>
      <c r="O1584">
        <v>58243</v>
      </c>
      <c r="P1584" s="12">
        <v>8.9052287581699342E-3</v>
      </c>
      <c r="R1584" t="s">
        <v>295</v>
      </c>
      <c r="S1584">
        <v>58243</v>
      </c>
      <c r="T1584" s="12">
        <v>2.1944444444444444E-2</v>
      </c>
    </row>
    <row r="1585" spans="2:20" x14ac:dyDescent="0.3">
      <c r="B1585" t="s">
        <v>253</v>
      </c>
      <c r="C1585">
        <v>93412</v>
      </c>
      <c r="D1585" s="12">
        <v>9.4444444444444445E-3</v>
      </c>
      <c r="F1585" t="s">
        <v>301</v>
      </c>
      <c r="G1585">
        <v>55140</v>
      </c>
      <c r="H1585" s="12">
        <v>0.11218253968253968</v>
      </c>
      <c r="J1585" t="s">
        <v>302</v>
      </c>
      <c r="K1585">
        <v>55140</v>
      </c>
      <c r="L1585" s="17" t="e">
        <v>#DIV/0!</v>
      </c>
      <c r="N1585" t="s">
        <v>294</v>
      </c>
      <c r="O1585">
        <v>58244</v>
      </c>
      <c r="P1585" s="12">
        <v>2.5308641975308644E-3</v>
      </c>
      <c r="R1585" t="s">
        <v>295</v>
      </c>
      <c r="S1585">
        <v>58244</v>
      </c>
      <c r="T1585" s="12">
        <v>2.7685185185185184E-2</v>
      </c>
    </row>
    <row r="1586" spans="2:20" x14ac:dyDescent="0.3">
      <c r="B1586" t="s">
        <v>253</v>
      </c>
      <c r="C1586">
        <v>93413</v>
      </c>
      <c r="D1586" s="12">
        <v>9.1666666666666667E-3</v>
      </c>
      <c r="F1586" t="s">
        <v>301</v>
      </c>
      <c r="G1586">
        <v>55141</v>
      </c>
      <c r="H1586" s="12">
        <v>0.10680555555555556</v>
      </c>
      <c r="J1586" t="s">
        <v>302</v>
      </c>
      <c r="K1586">
        <v>55141</v>
      </c>
      <c r="L1586" s="17" t="e">
        <v>#DIV/0!</v>
      </c>
      <c r="N1586" t="s">
        <v>294</v>
      </c>
      <c r="O1586">
        <v>58245</v>
      </c>
      <c r="P1586" s="12">
        <v>2.9078947368421051E-2</v>
      </c>
      <c r="R1586" t="s">
        <v>295</v>
      </c>
      <c r="S1586">
        <v>58245</v>
      </c>
      <c r="T1586" s="12">
        <v>3.3888888888888892E-2</v>
      </c>
    </row>
    <row r="1587" spans="2:20" x14ac:dyDescent="0.3">
      <c r="B1587" t="s">
        <v>253</v>
      </c>
      <c r="C1587">
        <v>93414</v>
      </c>
      <c r="D1587" s="12">
        <v>9.4444444444444445E-3</v>
      </c>
      <c r="F1587" t="s">
        <v>301</v>
      </c>
      <c r="G1587">
        <v>55142</v>
      </c>
      <c r="H1587" s="12">
        <v>0.10406746031746031</v>
      </c>
      <c r="J1587" t="s">
        <v>302</v>
      </c>
      <c r="K1587">
        <v>55142</v>
      </c>
      <c r="L1587" s="12">
        <v>3.7916666666666668E-2</v>
      </c>
      <c r="N1587" t="s">
        <v>294</v>
      </c>
      <c r="O1587">
        <v>58246</v>
      </c>
      <c r="P1587" s="12">
        <v>2.9402777777777778E-2</v>
      </c>
      <c r="R1587" t="s">
        <v>295</v>
      </c>
      <c r="S1587">
        <v>58246</v>
      </c>
      <c r="T1587" s="12">
        <v>3.3944444444444444E-2</v>
      </c>
    </row>
    <row r="1588" spans="2:20" x14ac:dyDescent="0.3">
      <c r="B1588" t="s">
        <v>253</v>
      </c>
      <c r="C1588">
        <v>93415</v>
      </c>
      <c r="D1588" s="12">
        <v>9.1666666666666667E-3</v>
      </c>
      <c r="F1588" t="s">
        <v>301</v>
      </c>
      <c r="G1588">
        <v>55143</v>
      </c>
      <c r="H1588" s="12">
        <v>9.8376068376068382E-2</v>
      </c>
      <c r="J1588" t="s">
        <v>302</v>
      </c>
      <c r="K1588">
        <v>55143</v>
      </c>
      <c r="L1588" s="12">
        <v>5.5833333333333332E-2</v>
      </c>
      <c r="N1588" t="s">
        <v>294</v>
      </c>
      <c r="O1588">
        <v>58247</v>
      </c>
      <c r="P1588" s="12">
        <v>1.6416666666666666E-2</v>
      </c>
      <c r="R1588" t="s">
        <v>295</v>
      </c>
      <c r="S1588">
        <v>58247</v>
      </c>
      <c r="T1588" s="12">
        <v>2.6481481481481481E-2</v>
      </c>
    </row>
    <row r="1589" spans="2:20" x14ac:dyDescent="0.3">
      <c r="B1589" t="s">
        <v>253</v>
      </c>
      <c r="C1589">
        <v>93416</v>
      </c>
      <c r="D1589" s="12">
        <v>8.3333333333333332E-3</v>
      </c>
      <c r="F1589" t="s">
        <v>301</v>
      </c>
      <c r="G1589">
        <v>55144</v>
      </c>
      <c r="H1589" s="12">
        <v>8.3095238095238097E-2</v>
      </c>
      <c r="J1589" t="s">
        <v>302</v>
      </c>
      <c r="K1589">
        <v>55144</v>
      </c>
      <c r="L1589" s="12">
        <v>5.5555555555555552E-2</v>
      </c>
      <c r="N1589" t="s">
        <v>294</v>
      </c>
      <c r="O1589">
        <v>58248</v>
      </c>
      <c r="P1589" s="12">
        <v>2.3090277777777779E-3</v>
      </c>
      <c r="R1589" t="s">
        <v>295</v>
      </c>
      <c r="S1589">
        <v>58248</v>
      </c>
      <c r="T1589" s="12">
        <v>2.2333333333333334E-2</v>
      </c>
    </row>
    <row r="1590" spans="2:20" x14ac:dyDescent="0.3">
      <c r="B1590" t="s">
        <v>253</v>
      </c>
      <c r="C1590">
        <v>93417</v>
      </c>
      <c r="D1590" s="12">
        <v>8.8888888888888889E-3</v>
      </c>
      <c r="F1590" t="s">
        <v>301</v>
      </c>
      <c r="G1590">
        <v>55145</v>
      </c>
      <c r="H1590" s="12">
        <v>9.3247863247863258E-2</v>
      </c>
      <c r="J1590" t="s">
        <v>302</v>
      </c>
      <c r="K1590">
        <v>55145</v>
      </c>
      <c r="L1590" s="17" t="e">
        <v>#DIV/0!</v>
      </c>
      <c r="N1590" t="s">
        <v>294</v>
      </c>
      <c r="O1590">
        <v>58249</v>
      </c>
      <c r="P1590" s="17">
        <v>-2.957516339869281E-3</v>
      </c>
      <c r="R1590" t="s">
        <v>295</v>
      </c>
      <c r="S1590">
        <v>58249</v>
      </c>
      <c r="T1590" s="12">
        <v>3.0833333333333334E-2</v>
      </c>
    </row>
    <row r="1591" spans="2:20" x14ac:dyDescent="0.3">
      <c r="B1591" t="s">
        <v>253</v>
      </c>
      <c r="C1591">
        <v>93418</v>
      </c>
      <c r="D1591" s="12">
        <v>8.8888888888888889E-3</v>
      </c>
      <c r="F1591" t="s">
        <v>301</v>
      </c>
      <c r="G1591">
        <v>55146</v>
      </c>
      <c r="H1591" s="12">
        <v>6.5747863247863247E-2</v>
      </c>
      <c r="J1591" t="s">
        <v>302</v>
      </c>
      <c r="K1591">
        <v>55146</v>
      </c>
      <c r="L1591" s="17" t="e">
        <v>#DIV/0!</v>
      </c>
      <c r="N1591" t="s">
        <v>294</v>
      </c>
      <c r="O1591">
        <v>58250</v>
      </c>
      <c r="P1591" s="12">
        <v>1.0408496732026143E-2</v>
      </c>
      <c r="R1591" t="s">
        <v>295</v>
      </c>
      <c r="S1591">
        <v>58250</v>
      </c>
      <c r="T1591" s="12">
        <v>2.6111111111111113E-2</v>
      </c>
    </row>
    <row r="1592" spans="2:20" x14ac:dyDescent="0.3">
      <c r="B1592" t="s">
        <v>253</v>
      </c>
      <c r="C1592">
        <v>93419</v>
      </c>
      <c r="D1592" s="12">
        <v>8.8888888888888889E-3</v>
      </c>
      <c r="F1592" t="s">
        <v>301</v>
      </c>
      <c r="G1592">
        <v>55147</v>
      </c>
      <c r="H1592" s="12">
        <v>8.369047619047619E-2</v>
      </c>
      <c r="J1592" t="s">
        <v>302</v>
      </c>
      <c r="K1592">
        <v>55147</v>
      </c>
      <c r="L1592" s="17" t="e">
        <v>#DIV/0!</v>
      </c>
      <c r="N1592" t="s">
        <v>294</v>
      </c>
      <c r="O1592">
        <v>58251</v>
      </c>
      <c r="P1592" s="12">
        <v>2.2469135802469134E-2</v>
      </c>
      <c r="R1592" t="s">
        <v>295</v>
      </c>
      <c r="S1592">
        <v>58251</v>
      </c>
      <c r="T1592" s="12">
        <v>2.4222222222222221E-2</v>
      </c>
    </row>
    <row r="1593" spans="2:20" x14ac:dyDescent="0.3">
      <c r="B1593" t="s">
        <v>253</v>
      </c>
      <c r="C1593">
        <v>93420</v>
      </c>
      <c r="D1593" s="12">
        <v>9.1666666666666667E-3</v>
      </c>
      <c r="F1593" t="s">
        <v>301</v>
      </c>
      <c r="G1593">
        <v>55148</v>
      </c>
      <c r="H1593" s="12">
        <v>7.6924603174603173E-2</v>
      </c>
      <c r="J1593" t="s">
        <v>302</v>
      </c>
      <c r="K1593">
        <v>55148</v>
      </c>
      <c r="L1593" s="17" t="e">
        <v>#DIV/0!</v>
      </c>
      <c r="N1593" t="s">
        <v>294</v>
      </c>
      <c r="O1593">
        <v>58252</v>
      </c>
      <c r="P1593" s="12">
        <v>3.6138888888888887E-2</v>
      </c>
      <c r="R1593" t="s">
        <v>295</v>
      </c>
      <c r="S1593">
        <v>58252</v>
      </c>
      <c r="T1593" s="12">
        <v>2.5888888888888888E-2</v>
      </c>
    </row>
    <row r="1594" spans="2:20" x14ac:dyDescent="0.3">
      <c r="B1594" t="s">
        <v>253</v>
      </c>
      <c r="C1594">
        <v>93421</v>
      </c>
      <c r="D1594" s="12">
        <v>9.7222222222222224E-3</v>
      </c>
      <c r="F1594" t="s">
        <v>301</v>
      </c>
      <c r="G1594">
        <v>55149</v>
      </c>
      <c r="H1594" s="12">
        <v>9.2435897435897432E-2</v>
      </c>
      <c r="J1594" t="s">
        <v>302</v>
      </c>
      <c r="K1594">
        <v>55149</v>
      </c>
      <c r="L1594" s="17" t="e">
        <v>#DIV/0!</v>
      </c>
      <c r="N1594" t="s">
        <v>294</v>
      </c>
      <c r="O1594">
        <v>58253</v>
      </c>
      <c r="P1594" s="17">
        <v>-1.9629629629629628E-3</v>
      </c>
      <c r="R1594" t="s">
        <v>295</v>
      </c>
      <c r="S1594">
        <v>58253</v>
      </c>
      <c r="T1594" s="12">
        <v>3.3842592592592591E-2</v>
      </c>
    </row>
    <row r="1595" spans="2:20" x14ac:dyDescent="0.3">
      <c r="B1595" t="s">
        <v>253</v>
      </c>
      <c r="C1595">
        <v>93422</v>
      </c>
      <c r="D1595" s="12">
        <v>8.611111111111111E-3</v>
      </c>
      <c r="F1595" t="s">
        <v>301</v>
      </c>
      <c r="G1595">
        <v>55150</v>
      </c>
      <c r="H1595" s="12">
        <v>7.8354700854700851E-2</v>
      </c>
      <c r="J1595" t="s">
        <v>302</v>
      </c>
      <c r="K1595">
        <v>55150</v>
      </c>
      <c r="L1595" s="17" t="e">
        <v>#DIV/0!</v>
      </c>
      <c r="N1595" t="s">
        <v>294</v>
      </c>
      <c r="O1595">
        <v>58254</v>
      </c>
      <c r="P1595" s="12">
        <v>1.315359477124183E-2</v>
      </c>
      <c r="R1595" t="s">
        <v>295</v>
      </c>
      <c r="S1595">
        <v>58254</v>
      </c>
      <c r="T1595" s="12">
        <v>3.138888888888889E-2</v>
      </c>
    </row>
    <row r="1596" spans="2:20" x14ac:dyDescent="0.3">
      <c r="B1596" t="s">
        <v>253</v>
      </c>
      <c r="C1596">
        <v>93423</v>
      </c>
      <c r="D1596" s="12">
        <v>8.3333333333333332E-3</v>
      </c>
      <c r="F1596" t="s">
        <v>301</v>
      </c>
      <c r="G1596">
        <v>55151</v>
      </c>
      <c r="H1596" s="12">
        <v>9.0598290598290596E-2</v>
      </c>
      <c r="J1596" t="s">
        <v>302</v>
      </c>
      <c r="K1596">
        <v>55151</v>
      </c>
      <c r="L1596" s="17" t="e">
        <v>#DIV/0!</v>
      </c>
      <c r="N1596" t="s">
        <v>294</v>
      </c>
      <c r="O1596">
        <v>58255</v>
      </c>
      <c r="P1596" s="17">
        <v>-2.0425925925925924E-2</v>
      </c>
      <c r="R1596" t="s">
        <v>295</v>
      </c>
      <c r="S1596">
        <v>58255</v>
      </c>
      <c r="T1596" s="12">
        <v>3.1574074074074074E-2</v>
      </c>
    </row>
    <row r="1597" spans="2:20" x14ac:dyDescent="0.3">
      <c r="B1597" t="s">
        <v>253</v>
      </c>
      <c r="C1597">
        <v>93424</v>
      </c>
      <c r="D1597" s="12">
        <v>9.4444444444444445E-3</v>
      </c>
      <c r="F1597" t="s">
        <v>301</v>
      </c>
      <c r="G1597">
        <v>55152</v>
      </c>
      <c r="H1597" s="12">
        <v>9.6452991452991452E-2</v>
      </c>
      <c r="J1597" t="s">
        <v>302</v>
      </c>
      <c r="K1597">
        <v>55152</v>
      </c>
      <c r="L1597" s="17" t="e">
        <v>#DIV/0!</v>
      </c>
      <c r="N1597" t="s">
        <v>294</v>
      </c>
      <c r="O1597">
        <v>58256</v>
      </c>
      <c r="P1597" s="12">
        <v>2.9861111111111109E-2</v>
      </c>
      <c r="R1597" t="s">
        <v>295</v>
      </c>
      <c r="S1597">
        <v>58256</v>
      </c>
      <c r="T1597" s="12">
        <v>2.6666666666666665E-2</v>
      </c>
    </row>
    <row r="1598" spans="2:20" x14ac:dyDescent="0.3">
      <c r="B1598" t="s">
        <v>253</v>
      </c>
      <c r="C1598">
        <v>93425</v>
      </c>
      <c r="D1598" s="12">
        <v>9.1666666666666667E-3</v>
      </c>
      <c r="F1598" t="s">
        <v>301</v>
      </c>
      <c r="G1598">
        <v>55153</v>
      </c>
      <c r="H1598" s="12">
        <v>0.10222222222222221</v>
      </c>
      <c r="J1598" t="s">
        <v>302</v>
      </c>
      <c r="K1598">
        <v>55153</v>
      </c>
      <c r="L1598" s="12">
        <v>6.0277777777777777E-2</v>
      </c>
      <c r="N1598" t="s">
        <v>294</v>
      </c>
      <c r="O1598">
        <v>58257</v>
      </c>
      <c r="P1598" s="12">
        <v>7.1180555555555554E-3</v>
      </c>
      <c r="R1598" t="s">
        <v>295</v>
      </c>
      <c r="S1598">
        <v>58257</v>
      </c>
      <c r="T1598" s="12">
        <v>3.0185185185185186E-2</v>
      </c>
    </row>
    <row r="1599" spans="2:20" x14ac:dyDescent="0.3">
      <c r="B1599" t="s">
        <v>253</v>
      </c>
      <c r="C1599">
        <v>93426</v>
      </c>
      <c r="D1599" s="12">
        <v>8.8888888888888889E-3</v>
      </c>
      <c r="F1599" t="s">
        <v>301</v>
      </c>
      <c r="G1599">
        <v>55154</v>
      </c>
      <c r="H1599" s="12">
        <v>0.11555555555555555</v>
      </c>
      <c r="J1599" t="s">
        <v>302</v>
      </c>
      <c r="K1599">
        <v>55154</v>
      </c>
      <c r="L1599" s="12">
        <v>4.3611111111111114E-2</v>
      </c>
      <c r="N1599" t="s">
        <v>294</v>
      </c>
      <c r="O1599">
        <v>58258</v>
      </c>
      <c r="P1599" s="12">
        <v>1.9490740740740739E-2</v>
      </c>
      <c r="R1599" t="s">
        <v>295</v>
      </c>
      <c r="S1599">
        <v>58258</v>
      </c>
      <c r="T1599" s="12">
        <v>2.9305555555555557E-2</v>
      </c>
    </row>
    <row r="1600" spans="2:20" x14ac:dyDescent="0.3">
      <c r="B1600" t="s">
        <v>253</v>
      </c>
      <c r="C1600">
        <v>93427</v>
      </c>
      <c r="D1600" s="12">
        <v>8.8888888888888889E-3</v>
      </c>
      <c r="F1600" t="s">
        <v>301</v>
      </c>
      <c r="G1600">
        <v>55155</v>
      </c>
      <c r="H1600" s="12">
        <v>6.3412698412698407E-2</v>
      </c>
      <c r="J1600" t="s">
        <v>302</v>
      </c>
      <c r="K1600">
        <v>55155</v>
      </c>
      <c r="L1600" s="12">
        <v>3.6388888888888887E-2</v>
      </c>
      <c r="N1600" t="s">
        <v>294</v>
      </c>
      <c r="O1600">
        <v>58259</v>
      </c>
      <c r="P1600" s="12">
        <v>3.823611111111111E-2</v>
      </c>
      <c r="R1600" t="s">
        <v>295</v>
      </c>
      <c r="S1600">
        <v>58259</v>
      </c>
      <c r="T1600" s="12">
        <v>2.1736111111111112E-2</v>
      </c>
    </row>
    <row r="1601" spans="2:20" x14ac:dyDescent="0.3">
      <c r="B1601" t="s">
        <v>253</v>
      </c>
      <c r="C1601">
        <v>93428</v>
      </c>
      <c r="D1601" s="12">
        <v>9.1666666666666667E-3</v>
      </c>
      <c r="F1601" t="s">
        <v>301</v>
      </c>
      <c r="G1601">
        <v>55156</v>
      </c>
      <c r="H1601" s="12">
        <v>9.988095238095239E-2</v>
      </c>
      <c r="J1601" t="s">
        <v>302</v>
      </c>
      <c r="K1601">
        <v>55156</v>
      </c>
      <c r="L1601" s="12">
        <v>5.1111111111111114E-2</v>
      </c>
      <c r="N1601" t="s">
        <v>294</v>
      </c>
      <c r="O1601">
        <v>58260</v>
      </c>
      <c r="P1601" s="12">
        <v>2.9753086419753088E-2</v>
      </c>
      <c r="R1601" t="s">
        <v>295</v>
      </c>
      <c r="S1601">
        <v>58260</v>
      </c>
      <c r="T1601" s="12">
        <v>2.8148148148148148E-2</v>
      </c>
    </row>
    <row r="1602" spans="2:20" x14ac:dyDescent="0.3">
      <c r="B1602" t="s">
        <v>253</v>
      </c>
      <c r="C1602">
        <v>93429</v>
      </c>
      <c r="D1602" s="12">
        <v>8.611111111111111E-3</v>
      </c>
      <c r="F1602" t="s">
        <v>301</v>
      </c>
      <c r="G1602">
        <v>55157</v>
      </c>
      <c r="H1602" s="12">
        <v>9.2361111111111116E-2</v>
      </c>
      <c r="J1602" t="s">
        <v>302</v>
      </c>
      <c r="K1602">
        <v>55157</v>
      </c>
      <c r="L1602" s="17" t="e">
        <v>#DIV/0!</v>
      </c>
      <c r="N1602" t="s">
        <v>294</v>
      </c>
      <c r="O1602">
        <v>58261</v>
      </c>
      <c r="P1602" s="12">
        <v>1.2140522875816994E-2</v>
      </c>
      <c r="R1602" t="s">
        <v>295</v>
      </c>
      <c r="S1602">
        <v>58261</v>
      </c>
      <c r="T1602" s="12">
        <v>3.1555555555555552E-2</v>
      </c>
    </row>
    <row r="1603" spans="2:20" x14ac:dyDescent="0.3">
      <c r="B1603" t="s">
        <v>253</v>
      </c>
      <c r="C1603">
        <v>93430</v>
      </c>
      <c r="D1603" s="12">
        <v>8.8888888888888889E-3</v>
      </c>
      <c r="F1603" t="s">
        <v>301</v>
      </c>
      <c r="G1603">
        <v>55158</v>
      </c>
      <c r="H1603" s="12">
        <v>0.11416666666666667</v>
      </c>
      <c r="J1603" t="s">
        <v>302</v>
      </c>
      <c r="K1603">
        <v>55158</v>
      </c>
      <c r="L1603" s="17" t="e">
        <v>#DIV/0!</v>
      </c>
      <c r="N1603" t="s">
        <v>294</v>
      </c>
      <c r="O1603">
        <v>58262</v>
      </c>
      <c r="P1603" s="17">
        <v>-4.425925925925926E-3</v>
      </c>
      <c r="R1603" t="s">
        <v>295</v>
      </c>
      <c r="S1603">
        <v>58262</v>
      </c>
      <c r="T1603" s="12">
        <v>3.3944444444444444E-2</v>
      </c>
    </row>
    <row r="1604" spans="2:20" x14ac:dyDescent="0.3">
      <c r="B1604" t="s">
        <v>253</v>
      </c>
      <c r="C1604">
        <v>93431</v>
      </c>
      <c r="D1604" s="12">
        <v>9.1666666666666667E-3</v>
      </c>
      <c r="F1604" t="s">
        <v>301</v>
      </c>
      <c r="G1604">
        <v>55159</v>
      </c>
      <c r="H1604" s="12">
        <v>6.4337606837606837E-2</v>
      </c>
      <c r="J1604" t="s">
        <v>302</v>
      </c>
      <c r="K1604">
        <v>55159</v>
      </c>
      <c r="L1604" s="17" t="e">
        <v>#DIV/0!</v>
      </c>
      <c r="N1604" t="s">
        <v>294</v>
      </c>
      <c r="O1604">
        <v>58263</v>
      </c>
      <c r="P1604" s="12">
        <v>2.5326797385620916E-3</v>
      </c>
      <c r="R1604" t="s">
        <v>295</v>
      </c>
      <c r="S1604">
        <v>58263</v>
      </c>
      <c r="T1604" s="12">
        <v>2.9666666666666668E-2</v>
      </c>
    </row>
    <row r="1605" spans="2:20" x14ac:dyDescent="0.3">
      <c r="B1605" t="s">
        <v>253</v>
      </c>
      <c r="C1605">
        <v>93432</v>
      </c>
      <c r="D1605" s="12">
        <v>9.7222222222222206E-3</v>
      </c>
      <c r="F1605" t="s">
        <v>301</v>
      </c>
      <c r="G1605">
        <v>55160</v>
      </c>
      <c r="H1605" s="12">
        <v>7.2638888888888892E-2</v>
      </c>
      <c r="J1605" t="s">
        <v>302</v>
      </c>
      <c r="K1605">
        <v>55160</v>
      </c>
      <c r="L1605" s="17" t="e">
        <v>#DIV/0!</v>
      </c>
      <c r="N1605" t="s">
        <v>294</v>
      </c>
      <c r="O1605">
        <v>58264</v>
      </c>
      <c r="P1605" s="12">
        <v>2.0694444444444446E-2</v>
      </c>
      <c r="R1605" t="s">
        <v>295</v>
      </c>
      <c r="S1605">
        <v>58264</v>
      </c>
      <c r="T1605" s="12">
        <v>2.9166666666666664E-2</v>
      </c>
    </row>
    <row r="1606" spans="2:20" x14ac:dyDescent="0.3">
      <c r="B1606" t="s">
        <v>253</v>
      </c>
      <c r="C1606">
        <v>93433</v>
      </c>
      <c r="D1606" s="12">
        <v>8.611111111111111E-3</v>
      </c>
      <c r="F1606" t="s">
        <v>301</v>
      </c>
      <c r="G1606">
        <v>55161</v>
      </c>
      <c r="H1606" s="12">
        <v>0.10771367521367521</v>
      </c>
      <c r="J1606" t="s">
        <v>302</v>
      </c>
      <c r="K1606">
        <v>55161</v>
      </c>
      <c r="L1606" s="12">
        <v>5.4722222222222221E-2</v>
      </c>
      <c r="N1606" t="s">
        <v>294</v>
      </c>
      <c r="O1606">
        <v>58265</v>
      </c>
      <c r="P1606" s="12">
        <v>2.396604938271605E-2</v>
      </c>
      <c r="R1606" t="s">
        <v>295</v>
      </c>
      <c r="S1606">
        <v>58265</v>
      </c>
      <c r="T1606" s="12">
        <v>2.0444444444444446E-2</v>
      </c>
    </row>
    <row r="1607" spans="2:20" x14ac:dyDescent="0.3">
      <c r="B1607" t="s">
        <v>253</v>
      </c>
      <c r="C1607">
        <v>93434</v>
      </c>
      <c r="D1607" s="12">
        <v>8.3333333333333332E-3</v>
      </c>
      <c r="F1607" t="s">
        <v>301</v>
      </c>
      <c r="G1607">
        <v>55162</v>
      </c>
      <c r="H1607" s="12">
        <v>0.1007936507936508</v>
      </c>
      <c r="J1607" t="s">
        <v>302</v>
      </c>
      <c r="K1607">
        <v>55162</v>
      </c>
      <c r="L1607" s="12">
        <v>5.3055555555555557E-2</v>
      </c>
      <c r="N1607" t="s">
        <v>294</v>
      </c>
      <c r="O1607">
        <v>58266</v>
      </c>
      <c r="P1607" s="12">
        <v>2.553921568627451E-2</v>
      </c>
      <c r="R1607" t="s">
        <v>295</v>
      </c>
      <c r="S1607">
        <v>58266</v>
      </c>
      <c r="T1607" s="12">
        <v>1.9722222222222221E-2</v>
      </c>
    </row>
    <row r="1608" spans="2:20" x14ac:dyDescent="0.3">
      <c r="B1608" t="s">
        <v>253</v>
      </c>
      <c r="C1608">
        <v>93435</v>
      </c>
      <c r="D1608" s="12">
        <v>9.1666666666666667E-3</v>
      </c>
      <c r="F1608" t="s">
        <v>301</v>
      </c>
      <c r="G1608">
        <v>55163</v>
      </c>
      <c r="H1608" s="12">
        <v>0.10091880341880341</v>
      </c>
      <c r="J1608" t="s">
        <v>302</v>
      </c>
      <c r="K1608">
        <v>55163</v>
      </c>
      <c r="L1608" s="17" t="e">
        <v>#DIV/0!</v>
      </c>
      <c r="N1608" t="s">
        <v>294</v>
      </c>
      <c r="O1608">
        <v>58267</v>
      </c>
      <c r="P1608" s="12">
        <v>2.5804093567251461E-2</v>
      </c>
      <c r="R1608" t="s">
        <v>295</v>
      </c>
      <c r="S1608">
        <v>58267</v>
      </c>
      <c r="T1608" s="12">
        <v>2.4583333333333332E-2</v>
      </c>
    </row>
    <row r="1609" spans="2:20" x14ac:dyDescent="0.3">
      <c r="B1609" t="s">
        <v>253</v>
      </c>
      <c r="C1609">
        <v>93436</v>
      </c>
      <c r="D1609" s="12">
        <v>9.1666666666666667E-3</v>
      </c>
      <c r="F1609" t="s">
        <v>301</v>
      </c>
      <c r="G1609">
        <v>55164</v>
      </c>
      <c r="H1609" s="12">
        <v>0.12068376068376069</v>
      </c>
      <c r="J1609" t="s">
        <v>302</v>
      </c>
      <c r="K1609">
        <v>55164</v>
      </c>
      <c r="L1609" s="17" t="e">
        <v>#DIV/0!</v>
      </c>
      <c r="N1609" t="s">
        <v>294</v>
      </c>
      <c r="O1609">
        <v>58268</v>
      </c>
      <c r="P1609" s="12">
        <v>2.3070987654320987E-2</v>
      </c>
      <c r="R1609" t="s">
        <v>295</v>
      </c>
      <c r="S1609">
        <v>58268</v>
      </c>
      <c r="T1609" s="12">
        <v>2.4074074074074071E-2</v>
      </c>
    </row>
    <row r="1610" spans="2:20" x14ac:dyDescent="0.3">
      <c r="B1610" t="s">
        <v>253</v>
      </c>
      <c r="C1610">
        <v>93437</v>
      </c>
      <c r="D1610" s="12">
        <v>8.8888888888888889E-3</v>
      </c>
      <c r="F1610" t="s">
        <v>301</v>
      </c>
      <c r="G1610">
        <v>55165</v>
      </c>
      <c r="H1610" s="12">
        <v>9.1923076923076927E-2</v>
      </c>
      <c r="J1610" t="s">
        <v>302</v>
      </c>
      <c r="K1610">
        <v>55165</v>
      </c>
      <c r="L1610" s="17" t="e">
        <v>#DIV/0!</v>
      </c>
      <c r="N1610" t="s">
        <v>294</v>
      </c>
      <c r="O1610">
        <v>58269</v>
      </c>
      <c r="P1610" s="17">
        <v>-4.451851851851852E-2</v>
      </c>
      <c r="R1610" t="s">
        <v>295</v>
      </c>
      <c r="S1610">
        <v>58269</v>
      </c>
      <c r="T1610" s="12">
        <v>3.2500000000000001E-2</v>
      </c>
    </row>
    <row r="1611" spans="2:20" x14ac:dyDescent="0.3">
      <c r="B1611" t="s">
        <v>253</v>
      </c>
      <c r="C1611">
        <v>93438</v>
      </c>
      <c r="D1611" s="12">
        <v>9.1666666666666667E-3</v>
      </c>
      <c r="F1611" t="s">
        <v>301</v>
      </c>
      <c r="G1611">
        <v>55166</v>
      </c>
      <c r="H1611" s="12">
        <v>0.11460648148148149</v>
      </c>
      <c r="J1611" t="s">
        <v>302</v>
      </c>
      <c r="K1611">
        <v>55166</v>
      </c>
      <c r="L1611" s="12">
        <v>4.5277777777777778E-2</v>
      </c>
      <c r="N1611" t="s">
        <v>294</v>
      </c>
      <c r="O1611">
        <v>58270</v>
      </c>
      <c r="P1611" s="12">
        <v>1.0718954248366013E-2</v>
      </c>
      <c r="R1611" t="s">
        <v>295</v>
      </c>
      <c r="S1611">
        <v>58270</v>
      </c>
      <c r="T1611" s="12">
        <v>2.8125000000000001E-2</v>
      </c>
    </row>
    <row r="1612" spans="2:20" x14ac:dyDescent="0.3">
      <c r="B1612" t="s">
        <v>253</v>
      </c>
      <c r="C1612">
        <v>93439</v>
      </c>
      <c r="D1612" s="12">
        <v>8.611111111111111E-3</v>
      </c>
      <c r="F1612" t="s">
        <v>301</v>
      </c>
      <c r="G1612">
        <v>55167</v>
      </c>
      <c r="H1612" s="12">
        <v>9.4583333333333339E-2</v>
      </c>
      <c r="J1612" t="s">
        <v>302</v>
      </c>
      <c r="K1612">
        <v>55167</v>
      </c>
      <c r="L1612" s="17" t="e">
        <v>#DIV/0!</v>
      </c>
      <c r="N1612" t="s">
        <v>294</v>
      </c>
      <c r="O1612">
        <v>58271</v>
      </c>
      <c r="P1612" s="17">
        <v>-7.7222222222222223E-3</v>
      </c>
      <c r="R1612" t="s">
        <v>295</v>
      </c>
      <c r="S1612">
        <v>58271</v>
      </c>
      <c r="T1612" s="12">
        <v>3.7314814814814815E-2</v>
      </c>
    </row>
    <row r="1613" spans="2:20" x14ac:dyDescent="0.3">
      <c r="B1613" t="s">
        <v>253</v>
      </c>
      <c r="C1613">
        <v>93440</v>
      </c>
      <c r="D1613" s="12">
        <v>8.611111111111111E-3</v>
      </c>
      <c r="F1613" t="s">
        <v>301</v>
      </c>
      <c r="G1613">
        <v>55168</v>
      </c>
      <c r="H1613" s="12">
        <v>8.7986111111111112E-2</v>
      </c>
      <c r="J1613" t="s">
        <v>302</v>
      </c>
      <c r="K1613">
        <v>55168</v>
      </c>
      <c r="L1613" s="17" t="e">
        <v>#DIV/0!</v>
      </c>
      <c r="N1613" t="s">
        <v>294</v>
      </c>
      <c r="O1613">
        <v>58272</v>
      </c>
      <c r="P1613" s="12">
        <v>1.8858024691358024E-2</v>
      </c>
      <c r="R1613" t="s">
        <v>295</v>
      </c>
      <c r="S1613">
        <v>58272</v>
      </c>
      <c r="T1613" s="12">
        <v>3.3333333333333333E-2</v>
      </c>
    </row>
    <row r="1614" spans="2:20" x14ac:dyDescent="0.3">
      <c r="B1614" t="s">
        <v>253</v>
      </c>
      <c r="C1614">
        <v>93441</v>
      </c>
      <c r="D1614" s="12">
        <v>9.7222222222222224E-3</v>
      </c>
      <c r="F1614" t="s">
        <v>301</v>
      </c>
      <c r="G1614">
        <v>55169</v>
      </c>
      <c r="H1614" s="12">
        <v>0.11767094017094017</v>
      </c>
      <c r="J1614" t="s">
        <v>302</v>
      </c>
      <c r="K1614">
        <v>55169</v>
      </c>
      <c r="L1614" s="12">
        <v>4.6944444444444441E-2</v>
      </c>
      <c r="N1614" t="s">
        <v>294</v>
      </c>
      <c r="O1614">
        <v>58273</v>
      </c>
      <c r="P1614" s="17">
        <v>-2.2916666666666667E-3</v>
      </c>
      <c r="R1614" t="s">
        <v>295</v>
      </c>
      <c r="S1614">
        <v>58273</v>
      </c>
      <c r="T1614" s="12">
        <v>2.2314814814814815E-2</v>
      </c>
    </row>
    <row r="1615" spans="2:20" x14ac:dyDescent="0.3">
      <c r="B1615" t="s">
        <v>253</v>
      </c>
      <c r="C1615">
        <v>93442</v>
      </c>
      <c r="D1615" s="12">
        <v>9.1666666666666667E-3</v>
      </c>
      <c r="F1615" t="s">
        <v>301</v>
      </c>
      <c r="G1615">
        <v>55170</v>
      </c>
      <c r="H1615" s="12">
        <v>0.10220238095238096</v>
      </c>
      <c r="J1615" t="s">
        <v>302</v>
      </c>
      <c r="K1615">
        <v>55170</v>
      </c>
      <c r="L1615" s="17" t="e">
        <v>#DIV/0!</v>
      </c>
      <c r="N1615" t="s">
        <v>294</v>
      </c>
      <c r="O1615">
        <v>58274</v>
      </c>
      <c r="P1615" s="12">
        <v>3.6973684210526318E-2</v>
      </c>
      <c r="R1615" t="s">
        <v>295</v>
      </c>
      <c r="S1615">
        <v>58274</v>
      </c>
      <c r="T1615" s="12">
        <v>1.7222222222222222E-2</v>
      </c>
    </row>
    <row r="1616" spans="2:20" x14ac:dyDescent="0.3">
      <c r="B1616" t="s">
        <v>253</v>
      </c>
      <c r="C1616">
        <v>93443</v>
      </c>
      <c r="D1616" s="12">
        <v>8.8888888888888889E-3</v>
      </c>
      <c r="F1616" t="s">
        <v>301</v>
      </c>
      <c r="G1616">
        <v>55171</v>
      </c>
      <c r="H1616" s="12">
        <v>8.1805555555555562E-2</v>
      </c>
      <c r="J1616" t="s">
        <v>302</v>
      </c>
      <c r="K1616">
        <v>55171</v>
      </c>
      <c r="L1616" s="17" t="e">
        <v>#DIV/0!</v>
      </c>
      <c r="N1616" t="s">
        <v>294</v>
      </c>
      <c r="O1616">
        <v>58275</v>
      </c>
      <c r="P1616" s="12">
        <v>1.1797385620915032E-2</v>
      </c>
      <c r="R1616" t="s">
        <v>295</v>
      </c>
      <c r="S1616">
        <v>58275</v>
      </c>
      <c r="T1616" s="12">
        <v>2.6944444444444444E-2</v>
      </c>
    </row>
    <row r="1617" spans="2:20" x14ac:dyDescent="0.3">
      <c r="B1617" t="s">
        <v>253</v>
      </c>
      <c r="C1617">
        <v>93444</v>
      </c>
      <c r="D1617" s="12">
        <v>9.1666666666666667E-3</v>
      </c>
      <c r="F1617" t="s">
        <v>301</v>
      </c>
      <c r="G1617">
        <v>55172</v>
      </c>
      <c r="H1617" s="12">
        <v>9.1153846153846155E-2</v>
      </c>
      <c r="J1617" t="s">
        <v>302</v>
      </c>
      <c r="K1617">
        <v>55172</v>
      </c>
      <c r="L1617" s="17" t="e">
        <v>#DIV/0!</v>
      </c>
      <c r="N1617" t="s">
        <v>294</v>
      </c>
      <c r="O1617">
        <v>58276</v>
      </c>
      <c r="P1617" s="12">
        <v>4.1027777777777781E-2</v>
      </c>
      <c r="R1617" t="s">
        <v>295</v>
      </c>
      <c r="S1617">
        <v>58276</v>
      </c>
      <c r="T1617" s="12">
        <v>2.1666666666666667E-2</v>
      </c>
    </row>
    <row r="1618" spans="2:20" x14ac:dyDescent="0.3">
      <c r="B1618" t="s">
        <v>253</v>
      </c>
      <c r="C1618">
        <v>93445</v>
      </c>
      <c r="D1618" s="12">
        <v>9.4444444444444445E-3</v>
      </c>
      <c r="F1618" t="s">
        <v>301</v>
      </c>
      <c r="G1618">
        <v>55173</v>
      </c>
      <c r="H1618" s="12">
        <v>0.1058531746031746</v>
      </c>
      <c r="J1618" t="s">
        <v>302</v>
      </c>
      <c r="K1618">
        <v>55173</v>
      </c>
      <c r="L1618" s="12">
        <v>5.5555555555555552E-2</v>
      </c>
      <c r="N1618" t="s">
        <v>294</v>
      </c>
      <c r="O1618">
        <v>58277</v>
      </c>
      <c r="P1618" s="17">
        <v>-4.451851851851852E-2</v>
      </c>
      <c r="R1618" t="s">
        <v>295</v>
      </c>
      <c r="S1618">
        <v>58277</v>
      </c>
      <c r="T1618" s="12">
        <v>3.2500000000000001E-2</v>
      </c>
    </row>
    <row r="1619" spans="2:20" x14ac:dyDescent="0.3">
      <c r="B1619" t="s">
        <v>253</v>
      </c>
      <c r="C1619">
        <v>93446</v>
      </c>
      <c r="D1619" s="12">
        <v>9.4444444444444445E-3</v>
      </c>
      <c r="F1619" t="s">
        <v>301</v>
      </c>
      <c r="G1619">
        <v>55174</v>
      </c>
      <c r="H1619" s="12">
        <v>0.10262820512820513</v>
      </c>
      <c r="J1619" t="s">
        <v>302</v>
      </c>
      <c r="K1619">
        <v>55174</v>
      </c>
      <c r="L1619" s="17" t="e">
        <v>#DIV/0!</v>
      </c>
      <c r="N1619" t="s">
        <v>294</v>
      </c>
      <c r="O1619">
        <v>58278</v>
      </c>
      <c r="P1619" s="12">
        <v>1.0718954248366013E-2</v>
      </c>
      <c r="R1619" t="s">
        <v>295</v>
      </c>
      <c r="S1619">
        <v>58278</v>
      </c>
      <c r="T1619" s="12">
        <v>2.8125000000000001E-2</v>
      </c>
    </row>
    <row r="1620" spans="2:20" x14ac:dyDescent="0.3">
      <c r="B1620" t="s">
        <v>253</v>
      </c>
      <c r="C1620">
        <v>93447</v>
      </c>
      <c r="D1620" s="12">
        <v>9.4444444444444445E-3</v>
      </c>
      <c r="F1620" t="s">
        <v>301</v>
      </c>
      <c r="G1620">
        <v>55175</v>
      </c>
      <c r="H1620" s="12">
        <v>8.1458333333333341E-2</v>
      </c>
      <c r="J1620" t="s">
        <v>302</v>
      </c>
      <c r="K1620">
        <v>55175</v>
      </c>
      <c r="L1620" s="17" t="e">
        <v>#DIV/0!</v>
      </c>
      <c r="N1620" t="s">
        <v>294</v>
      </c>
      <c r="O1620">
        <v>58279</v>
      </c>
      <c r="P1620" s="17">
        <v>-7.7222222222222223E-3</v>
      </c>
      <c r="R1620" t="s">
        <v>295</v>
      </c>
      <c r="S1620">
        <v>58279</v>
      </c>
      <c r="T1620" s="12">
        <v>3.7314814814814815E-2</v>
      </c>
    </row>
    <row r="1621" spans="2:20" x14ac:dyDescent="0.3">
      <c r="B1621" t="s">
        <v>253</v>
      </c>
      <c r="C1621">
        <v>93448</v>
      </c>
      <c r="D1621" s="12">
        <v>8.3333333333333332E-3</v>
      </c>
      <c r="F1621" t="s">
        <v>301</v>
      </c>
      <c r="G1621">
        <v>55176</v>
      </c>
      <c r="H1621" s="12">
        <v>0.10698717948717949</v>
      </c>
      <c r="J1621" t="s">
        <v>302</v>
      </c>
      <c r="K1621">
        <v>55176</v>
      </c>
      <c r="L1621" s="12">
        <v>3.7777777777777778E-2</v>
      </c>
      <c r="N1621" t="s">
        <v>294</v>
      </c>
      <c r="O1621">
        <v>58280</v>
      </c>
      <c r="P1621" s="17">
        <v>-4.2361111111111115E-3</v>
      </c>
      <c r="R1621" t="s">
        <v>295</v>
      </c>
      <c r="S1621">
        <v>58280</v>
      </c>
      <c r="T1621" s="12">
        <v>3.5648148148148144E-2</v>
      </c>
    </row>
    <row r="1622" spans="2:20" x14ac:dyDescent="0.3">
      <c r="B1622" t="s">
        <v>253</v>
      </c>
      <c r="C1622">
        <v>93449</v>
      </c>
      <c r="D1622" s="12">
        <v>9.4444444444444445E-3</v>
      </c>
      <c r="F1622" t="s">
        <v>301</v>
      </c>
      <c r="G1622">
        <v>55177</v>
      </c>
      <c r="H1622" s="12">
        <v>0.11406746031746032</v>
      </c>
      <c r="J1622" t="s">
        <v>302</v>
      </c>
      <c r="K1622">
        <v>55177</v>
      </c>
      <c r="L1622" s="12">
        <v>4.2777777777777776E-2</v>
      </c>
      <c r="N1622" t="s">
        <v>294</v>
      </c>
      <c r="O1622">
        <v>58281</v>
      </c>
      <c r="P1622" s="12">
        <v>2.396604938271605E-2</v>
      </c>
      <c r="R1622" t="s">
        <v>295</v>
      </c>
      <c r="S1622">
        <v>58281</v>
      </c>
      <c r="T1622" s="12">
        <v>2.0444444444444446E-2</v>
      </c>
    </row>
    <row r="1623" spans="2:20" x14ac:dyDescent="0.3">
      <c r="B1623" t="s">
        <v>253</v>
      </c>
      <c r="C1623">
        <v>93450</v>
      </c>
      <c r="D1623" s="12">
        <v>8.8888888888888889E-3</v>
      </c>
      <c r="F1623" t="s">
        <v>301</v>
      </c>
      <c r="G1623">
        <v>55178</v>
      </c>
      <c r="H1623" s="12">
        <v>8.4212962962962976E-2</v>
      </c>
      <c r="J1623" t="s">
        <v>302</v>
      </c>
      <c r="K1623">
        <v>55178</v>
      </c>
      <c r="L1623" s="17" t="e">
        <v>#DIV/0!</v>
      </c>
      <c r="N1623" t="s">
        <v>294</v>
      </c>
      <c r="O1623">
        <v>58282</v>
      </c>
      <c r="P1623" s="12">
        <v>2.553921568627451E-2</v>
      </c>
      <c r="R1623" t="s">
        <v>295</v>
      </c>
      <c r="S1623">
        <v>58282</v>
      </c>
      <c r="T1623" s="12">
        <v>1.9722222222222221E-2</v>
      </c>
    </row>
    <row r="1624" spans="2:20" x14ac:dyDescent="0.3">
      <c r="B1624" t="s">
        <v>253</v>
      </c>
      <c r="C1624">
        <v>93451</v>
      </c>
      <c r="D1624" s="12">
        <v>8.8888888888888889E-3</v>
      </c>
      <c r="F1624" t="s">
        <v>301</v>
      </c>
      <c r="G1624">
        <v>55179</v>
      </c>
      <c r="H1624" s="12">
        <v>0.12018518518518519</v>
      </c>
      <c r="J1624" t="s">
        <v>302</v>
      </c>
      <c r="K1624">
        <v>55179</v>
      </c>
      <c r="L1624" s="17" t="e">
        <v>#DIV/0!</v>
      </c>
      <c r="N1624" t="s">
        <v>294</v>
      </c>
      <c r="O1624">
        <v>58283</v>
      </c>
      <c r="P1624" s="12">
        <v>2.5804093567251461E-2</v>
      </c>
      <c r="R1624" t="s">
        <v>295</v>
      </c>
      <c r="S1624">
        <v>58283</v>
      </c>
      <c r="T1624" s="12">
        <v>2.4583333333333332E-2</v>
      </c>
    </row>
    <row r="1625" spans="2:20" x14ac:dyDescent="0.3">
      <c r="B1625" t="s">
        <v>253</v>
      </c>
      <c r="C1625">
        <v>93452</v>
      </c>
      <c r="D1625" s="12">
        <v>9.1666666666666667E-3</v>
      </c>
      <c r="F1625" t="s">
        <v>301</v>
      </c>
      <c r="G1625">
        <v>55180</v>
      </c>
      <c r="H1625" s="12">
        <v>9.7521367521367516E-2</v>
      </c>
      <c r="J1625" t="s">
        <v>302</v>
      </c>
      <c r="K1625">
        <v>55180</v>
      </c>
      <c r="L1625" s="17" t="e">
        <v>#DIV/0!</v>
      </c>
      <c r="N1625" t="s">
        <v>294</v>
      </c>
      <c r="O1625">
        <v>58284</v>
      </c>
      <c r="P1625" s="12">
        <v>2.3070987654320987E-2</v>
      </c>
      <c r="R1625" t="s">
        <v>295</v>
      </c>
      <c r="S1625">
        <v>58284</v>
      </c>
      <c r="T1625" s="12">
        <v>2.4074074074074071E-2</v>
      </c>
    </row>
    <row r="1626" spans="2:20" x14ac:dyDescent="0.3">
      <c r="B1626" t="s">
        <v>253</v>
      </c>
      <c r="C1626">
        <v>93453</v>
      </c>
      <c r="D1626" s="12">
        <v>8.611111111111111E-3</v>
      </c>
      <c r="F1626" t="s">
        <v>301</v>
      </c>
      <c r="G1626">
        <v>55181</v>
      </c>
      <c r="H1626" s="12">
        <v>0.11102564102564103</v>
      </c>
      <c r="J1626" t="s">
        <v>302</v>
      </c>
      <c r="K1626">
        <v>55181</v>
      </c>
      <c r="L1626" s="12">
        <v>4.027777777777778E-2</v>
      </c>
      <c r="N1626" t="s">
        <v>294</v>
      </c>
      <c r="O1626">
        <v>58285</v>
      </c>
      <c r="P1626" s="17">
        <v>-1.2973856209150328E-2</v>
      </c>
      <c r="R1626" t="s">
        <v>295</v>
      </c>
      <c r="S1626">
        <v>58285</v>
      </c>
      <c r="T1626" s="12">
        <v>3.0444444444444448E-2</v>
      </c>
    </row>
    <row r="1627" spans="2:20" x14ac:dyDescent="0.3">
      <c r="B1627" t="s">
        <v>253</v>
      </c>
      <c r="C1627">
        <v>93454</v>
      </c>
      <c r="D1627" s="12">
        <v>9.4444444444444445E-3</v>
      </c>
      <c r="F1627" t="s">
        <v>301</v>
      </c>
      <c r="G1627">
        <v>55182</v>
      </c>
      <c r="H1627" s="12">
        <v>9.9123931623931627E-2</v>
      </c>
      <c r="J1627" t="s">
        <v>302</v>
      </c>
      <c r="K1627">
        <v>55182</v>
      </c>
      <c r="L1627" s="12">
        <v>6.1388888888888889E-2</v>
      </c>
      <c r="N1627" t="s">
        <v>294</v>
      </c>
      <c r="O1627">
        <v>58286</v>
      </c>
      <c r="P1627" s="17">
        <v>-4.3888888888888884E-3</v>
      </c>
      <c r="R1627" t="s">
        <v>295</v>
      </c>
      <c r="S1627">
        <v>58286</v>
      </c>
      <c r="T1627" s="12">
        <v>3.0722222222222224E-2</v>
      </c>
    </row>
    <row r="1628" spans="2:20" x14ac:dyDescent="0.3">
      <c r="B1628" t="s">
        <v>253</v>
      </c>
      <c r="C1628">
        <v>93455</v>
      </c>
      <c r="D1628" s="12">
        <v>8.8888888888888889E-3</v>
      </c>
      <c r="F1628" t="s">
        <v>301</v>
      </c>
      <c r="G1628">
        <v>55183</v>
      </c>
      <c r="H1628" s="12">
        <v>0.10967948717948718</v>
      </c>
      <c r="J1628" t="s">
        <v>302</v>
      </c>
      <c r="K1628">
        <v>55183</v>
      </c>
      <c r="L1628" s="12">
        <v>5.6666666666666664E-2</v>
      </c>
      <c r="N1628" t="s">
        <v>294</v>
      </c>
      <c r="O1628">
        <v>58287</v>
      </c>
      <c r="P1628" s="12">
        <v>1.1127450980392157E-2</v>
      </c>
      <c r="R1628" t="s">
        <v>295</v>
      </c>
      <c r="S1628">
        <v>58287</v>
      </c>
      <c r="T1628" s="12">
        <v>3.5333333333333335E-2</v>
      </c>
    </row>
    <row r="1629" spans="2:20" x14ac:dyDescent="0.3">
      <c r="B1629" t="s">
        <v>253</v>
      </c>
      <c r="C1629">
        <v>93456</v>
      </c>
      <c r="D1629" s="12">
        <v>8.8888888888888889E-3</v>
      </c>
      <c r="F1629" t="s">
        <v>301</v>
      </c>
      <c r="G1629">
        <v>55184</v>
      </c>
      <c r="H1629" s="12">
        <v>5.541666666666667E-2</v>
      </c>
      <c r="J1629" t="s">
        <v>302</v>
      </c>
      <c r="K1629">
        <v>55184</v>
      </c>
      <c r="L1629" s="17" t="e">
        <v>#DIV/0!</v>
      </c>
      <c r="N1629" t="s">
        <v>294</v>
      </c>
      <c r="O1629">
        <v>58288</v>
      </c>
      <c r="P1629" s="17">
        <v>-4.2361111111111115E-3</v>
      </c>
      <c r="R1629" t="s">
        <v>295</v>
      </c>
      <c r="S1629">
        <v>58288</v>
      </c>
      <c r="T1629" s="12">
        <v>3.5648148148148144E-2</v>
      </c>
    </row>
    <row r="1630" spans="2:20" x14ac:dyDescent="0.3">
      <c r="B1630" t="s">
        <v>253</v>
      </c>
      <c r="C1630">
        <v>93457</v>
      </c>
      <c r="D1630" s="12">
        <v>9.4444444444444445E-3</v>
      </c>
      <c r="F1630" t="s">
        <v>301</v>
      </c>
      <c r="G1630">
        <v>55185</v>
      </c>
      <c r="H1630" s="12">
        <v>6.174603174603175E-2</v>
      </c>
      <c r="J1630" t="s">
        <v>302</v>
      </c>
      <c r="K1630">
        <v>55185</v>
      </c>
      <c r="L1630" s="17" t="e">
        <v>#DIV/0!</v>
      </c>
      <c r="N1630" t="s">
        <v>294</v>
      </c>
      <c r="O1630">
        <v>58289</v>
      </c>
      <c r="P1630" s="12">
        <v>2.396604938271605E-2</v>
      </c>
      <c r="R1630" t="s">
        <v>295</v>
      </c>
      <c r="S1630">
        <v>58289</v>
      </c>
      <c r="T1630" s="12">
        <v>2.0444444444444446E-2</v>
      </c>
    </row>
    <row r="1631" spans="2:20" x14ac:dyDescent="0.3">
      <c r="B1631" t="s">
        <v>253</v>
      </c>
      <c r="C1631">
        <v>93458</v>
      </c>
      <c r="D1631" s="12">
        <v>9.7222222222222224E-3</v>
      </c>
      <c r="F1631" t="s">
        <v>301</v>
      </c>
      <c r="G1631">
        <v>55186</v>
      </c>
      <c r="H1631" s="12">
        <v>7.7521367521367526E-2</v>
      </c>
      <c r="J1631" t="s">
        <v>302</v>
      </c>
      <c r="K1631">
        <v>55186</v>
      </c>
      <c r="L1631" s="17" t="e">
        <v>#DIV/0!</v>
      </c>
      <c r="N1631" t="s">
        <v>294</v>
      </c>
      <c r="O1631">
        <v>58290</v>
      </c>
      <c r="P1631" s="12">
        <v>2.553921568627451E-2</v>
      </c>
      <c r="R1631" t="s">
        <v>295</v>
      </c>
      <c r="S1631">
        <v>58290</v>
      </c>
      <c r="T1631" s="12">
        <v>1.9722222222222221E-2</v>
      </c>
    </row>
    <row r="1632" spans="2:20" x14ac:dyDescent="0.3">
      <c r="B1632" t="s">
        <v>253</v>
      </c>
      <c r="C1632">
        <v>93459</v>
      </c>
      <c r="D1632" s="12">
        <v>9.1666666666666667E-3</v>
      </c>
      <c r="F1632" t="s">
        <v>301</v>
      </c>
      <c r="G1632">
        <v>55187</v>
      </c>
      <c r="H1632" s="12">
        <v>7.7559523809523814E-2</v>
      </c>
      <c r="J1632" t="s">
        <v>302</v>
      </c>
      <c r="K1632">
        <v>55187</v>
      </c>
      <c r="L1632" s="17" t="e">
        <v>#DIV/0!</v>
      </c>
      <c r="N1632" t="s">
        <v>294</v>
      </c>
      <c r="O1632">
        <v>58291</v>
      </c>
      <c r="P1632" s="12">
        <v>1.1797385620915032E-2</v>
      </c>
      <c r="R1632" t="s">
        <v>295</v>
      </c>
      <c r="S1632">
        <v>58291</v>
      </c>
      <c r="T1632" s="12">
        <v>2.6944444444444444E-2</v>
      </c>
    </row>
    <row r="1633" spans="2:20" x14ac:dyDescent="0.3">
      <c r="B1633" t="s">
        <v>253</v>
      </c>
      <c r="C1633">
        <v>93460</v>
      </c>
      <c r="D1633" s="12">
        <v>9.1666666666666667E-3</v>
      </c>
      <c r="F1633" t="s">
        <v>301</v>
      </c>
      <c r="G1633">
        <v>55188</v>
      </c>
      <c r="H1633" s="12">
        <v>6.2606837606837606E-2</v>
      </c>
      <c r="J1633" t="s">
        <v>302</v>
      </c>
      <c r="K1633">
        <v>55188</v>
      </c>
      <c r="L1633" s="12">
        <v>5.3333333333333337E-2</v>
      </c>
      <c r="N1633" t="s">
        <v>294</v>
      </c>
      <c r="O1633">
        <v>58292</v>
      </c>
      <c r="P1633" s="12">
        <v>4.1027777777777781E-2</v>
      </c>
      <c r="R1633" t="s">
        <v>295</v>
      </c>
      <c r="S1633">
        <v>58292</v>
      </c>
      <c r="T1633" s="12">
        <v>2.1666666666666667E-2</v>
      </c>
    </row>
    <row r="1634" spans="2:20" x14ac:dyDescent="0.3">
      <c r="B1634" t="s">
        <v>253</v>
      </c>
      <c r="C1634">
        <v>93461</v>
      </c>
      <c r="D1634" s="12">
        <v>9.4444444444444445E-3</v>
      </c>
      <c r="F1634" t="s">
        <v>301</v>
      </c>
      <c r="G1634">
        <v>55189</v>
      </c>
      <c r="H1634" s="12">
        <v>0.10934523809523809</v>
      </c>
      <c r="J1634" t="s">
        <v>302</v>
      </c>
      <c r="K1634">
        <v>55189</v>
      </c>
      <c r="L1634" s="17" t="e">
        <v>#DIV/0!</v>
      </c>
      <c r="N1634" t="s">
        <v>294</v>
      </c>
      <c r="O1634">
        <v>58293</v>
      </c>
      <c r="P1634" s="17">
        <v>-4.451851851851852E-2</v>
      </c>
      <c r="R1634" t="s">
        <v>295</v>
      </c>
      <c r="S1634">
        <v>58293</v>
      </c>
      <c r="T1634" s="12">
        <v>3.2500000000000001E-2</v>
      </c>
    </row>
    <row r="1635" spans="2:20" x14ac:dyDescent="0.3">
      <c r="B1635" t="s">
        <v>253</v>
      </c>
      <c r="C1635">
        <v>93462</v>
      </c>
      <c r="D1635" s="12">
        <v>9.1666666666666667E-3</v>
      </c>
      <c r="F1635" t="s">
        <v>301</v>
      </c>
      <c r="G1635">
        <v>55190</v>
      </c>
      <c r="H1635" s="12">
        <v>8.4365079365079351E-2</v>
      </c>
      <c r="J1635" t="s">
        <v>302</v>
      </c>
      <c r="K1635">
        <v>55190</v>
      </c>
      <c r="L1635" s="17" t="e">
        <v>#DIV/0!</v>
      </c>
      <c r="N1635" t="s">
        <v>294</v>
      </c>
      <c r="O1635">
        <v>58294</v>
      </c>
      <c r="P1635" s="12">
        <v>1.0718954248366013E-2</v>
      </c>
      <c r="R1635" t="s">
        <v>295</v>
      </c>
      <c r="S1635">
        <v>58294</v>
      </c>
      <c r="T1635" s="12">
        <v>2.8125000000000001E-2</v>
      </c>
    </row>
    <row r="1636" spans="2:20" x14ac:dyDescent="0.3">
      <c r="B1636" t="s">
        <v>253</v>
      </c>
      <c r="C1636">
        <v>93463</v>
      </c>
      <c r="D1636" s="12">
        <v>9.7222222222222224E-3</v>
      </c>
      <c r="F1636" t="s">
        <v>301</v>
      </c>
      <c r="G1636">
        <v>55191</v>
      </c>
      <c r="H1636" s="12">
        <v>8.638888888888889E-2</v>
      </c>
      <c r="J1636" t="s">
        <v>302</v>
      </c>
      <c r="K1636">
        <v>55191</v>
      </c>
      <c r="L1636" s="17" t="e">
        <v>#DIV/0!</v>
      </c>
      <c r="N1636" t="s">
        <v>294</v>
      </c>
      <c r="O1636">
        <v>58295</v>
      </c>
      <c r="P1636" s="17">
        <v>-3.1250000000000001E-4</v>
      </c>
      <c r="R1636" t="s">
        <v>295</v>
      </c>
      <c r="S1636">
        <v>58295</v>
      </c>
      <c r="T1636" s="12">
        <v>2.9722222222222223E-2</v>
      </c>
    </row>
    <row r="1637" spans="2:20" x14ac:dyDescent="0.3">
      <c r="B1637" t="s">
        <v>253</v>
      </c>
      <c r="C1637">
        <v>93464</v>
      </c>
      <c r="D1637" s="12">
        <v>9.1666666666666667E-3</v>
      </c>
      <c r="F1637" t="s">
        <v>301</v>
      </c>
      <c r="G1637">
        <v>55192</v>
      </c>
      <c r="H1637" s="12">
        <v>8.2500000000000004E-2</v>
      </c>
      <c r="J1637" t="s">
        <v>302</v>
      </c>
      <c r="K1637">
        <v>55192</v>
      </c>
      <c r="L1637" s="17" t="e">
        <v>#DIV/0!</v>
      </c>
      <c r="N1637" t="s">
        <v>294</v>
      </c>
      <c r="O1637">
        <v>58296</v>
      </c>
      <c r="P1637" s="12">
        <v>2.8055555555555552E-2</v>
      </c>
      <c r="R1637" t="s">
        <v>295</v>
      </c>
      <c r="S1637">
        <v>58296</v>
      </c>
      <c r="T1637" s="12">
        <v>2.9555555555555557E-2</v>
      </c>
    </row>
    <row r="1638" spans="2:20" x14ac:dyDescent="0.3">
      <c r="B1638" t="s">
        <v>253</v>
      </c>
      <c r="C1638">
        <v>93465</v>
      </c>
      <c r="D1638" s="12">
        <v>9.1666666666666667E-3</v>
      </c>
      <c r="F1638" t="s">
        <v>301</v>
      </c>
      <c r="G1638">
        <v>55193</v>
      </c>
      <c r="H1638" s="12">
        <v>8.8440170940170953E-2</v>
      </c>
      <c r="J1638" t="s">
        <v>302</v>
      </c>
      <c r="K1638">
        <v>55193</v>
      </c>
      <c r="L1638" s="12">
        <v>5.5833333333333332E-2</v>
      </c>
      <c r="N1638" t="s">
        <v>294</v>
      </c>
      <c r="O1638">
        <v>58297</v>
      </c>
      <c r="P1638" s="12">
        <v>2.1568627450980392E-2</v>
      </c>
      <c r="R1638" t="s">
        <v>295</v>
      </c>
      <c r="S1638">
        <v>58297</v>
      </c>
      <c r="T1638" s="12">
        <v>2.222222222222222E-2</v>
      </c>
    </row>
    <row r="1639" spans="2:20" x14ac:dyDescent="0.3">
      <c r="B1639" t="s">
        <v>253</v>
      </c>
      <c r="C1639">
        <v>93466</v>
      </c>
      <c r="D1639" s="12">
        <v>9.1666666666666667E-3</v>
      </c>
      <c r="F1639" t="s">
        <v>301</v>
      </c>
      <c r="G1639">
        <v>55194</v>
      </c>
      <c r="H1639" s="12">
        <v>0.12606837606837606</v>
      </c>
      <c r="J1639" t="s">
        <v>302</v>
      </c>
      <c r="K1639">
        <v>55194</v>
      </c>
      <c r="L1639" s="12">
        <v>5.5555555555555552E-2</v>
      </c>
      <c r="N1639" t="s">
        <v>294</v>
      </c>
      <c r="O1639">
        <v>58298</v>
      </c>
      <c r="P1639" s="17">
        <v>-2.7256944444444446E-3</v>
      </c>
      <c r="R1639" t="s">
        <v>295</v>
      </c>
      <c r="S1639">
        <v>58298</v>
      </c>
      <c r="T1639" s="12">
        <v>2.4444444444444442E-2</v>
      </c>
    </row>
    <row r="1640" spans="2:20" x14ac:dyDescent="0.3">
      <c r="B1640" t="s">
        <v>253</v>
      </c>
      <c r="C1640">
        <v>93467</v>
      </c>
      <c r="D1640" s="12">
        <v>9.4444444444444445E-3</v>
      </c>
      <c r="F1640" t="s">
        <v>301</v>
      </c>
      <c r="G1640">
        <v>55195</v>
      </c>
      <c r="H1640" s="12">
        <v>0.10258547008547009</v>
      </c>
      <c r="J1640" t="s">
        <v>302</v>
      </c>
      <c r="K1640">
        <v>55195</v>
      </c>
      <c r="L1640" s="17" t="e">
        <v>#DIV/0!</v>
      </c>
      <c r="N1640" t="s">
        <v>294</v>
      </c>
      <c r="O1640">
        <v>58299</v>
      </c>
      <c r="P1640" s="17">
        <v>-9.1145833333333339E-3</v>
      </c>
      <c r="R1640" t="s">
        <v>295</v>
      </c>
      <c r="S1640">
        <v>58299</v>
      </c>
      <c r="T1640" s="12">
        <v>2.6666666666666668E-2</v>
      </c>
    </row>
    <row r="1641" spans="2:20" x14ac:dyDescent="0.3">
      <c r="B1641" t="s">
        <v>253</v>
      </c>
      <c r="C1641">
        <v>93468</v>
      </c>
      <c r="D1641" s="12">
        <v>9.1666666666666667E-3</v>
      </c>
      <c r="F1641" t="s">
        <v>301</v>
      </c>
      <c r="G1641">
        <v>55196</v>
      </c>
      <c r="H1641" s="12">
        <v>0.12541666666666665</v>
      </c>
      <c r="J1641" t="s">
        <v>302</v>
      </c>
      <c r="K1641">
        <v>55196</v>
      </c>
      <c r="L1641" s="12">
        <v>5.2685185185185189E-2</v>
      </c>
      <c r="N1641" t="s">
        <v>294</v>
      </c>
      <c r="O1641">
        <v>58300</v>
      </c>
      <c r="P1641" s="17">
        <v>-4.1111111111111112E-2</v>
      </c>
      <c r="R1641" t="s">
        <v>295</v>
      </c>
      <c r="S1641">
        <v>58300</v>
      </c>
      <c r="T1641" s="12">
        <v>2.2870370370370371E-2</v>
      </c>
    </row>
    <row r="1642" spans="2:20" x14ac:dyDescent="0.3">
      <c r="B1642" t="s">
        <v>253</v>
      </c>
      <c r="C1642">
        <v>93469</v>
      </c>
      <c r="D1642" s="12">
        <v>9.4444444444444445E-3</v>
      </c>
      <c r="F1642" t="s">
        <v>301</v>
      </c>
      <c r="G1642">
        <v>55197</v>
      </c>
      <c r="H1642" s="12">
        <v>0.10074074074074074</v>
      </c>
      <c r="J1642" t="s">
        <v>302</v>
      </c>
      <c r="K1642">
        <v>55197</v>
      </c>
      <c r="L1642" s="17" t="e">
        <v>#DIV/0!</v>
      </c>
      <c r="N1642" t="s">
        <v>294</v>
      </c>
      <c r="O1642">
        <v>58301</v>
      </c>
      <c r="P1642" s="17">
        <v>-9.885620915032681E-3</v>
      </c>
      <c r="R1642" t="s">
        <v>295</v>
      </c>
      <c r="S1642">
        <v>58301</v>
      </c>
      <c r="T1642" s="12">
        <v>2.738888888888889E-2</v>
      </c>
    </row>
    <row r="1643" spans="2:20" x14ac:dyDescent="0.3">
      <c r="B1643" t="s">
        <v>253</v>
      </c>
      <c r="C1643">
        <v>93470</v>
      </c>
      <c r="D1643" s="12">
        <v>8.3333333333333332E-3</v>
      </c>
      <c r="F1643" t="s">
        <v>301</v>
      </c>
      <c r="G1643">
        <v>55198</v>
      </c>
      <c r="H1643" s="12">
        <v>9.1203703703703717E-2</v>
      </c>
      <c r="J1643" t="s">
        <v>302</v>
      </c>
      <c r="K1643">
        <v>55198</v>
      </c>
      <c r="L1643" s="12">
        <v>4.5555555555555557E-2</v>
      </c>
      <c r="N1643" t="s">
        <v>294</v>
      </c>
      <c r="O1643">
        <v>58302</v>
      </c>
      <c r="P1643" s="12">
        <v>3.5947712418300657E-4</v>
      </c>
      <c r="R1643" t="s">
        <v>295</v>
      </c>
      <c r="S1643">
        <v>58302</v>
      </c>
      <c r="T1643" s="12">
        <v>2.8981481481481483E-2</v>
      </c>
    </row>
    <row r="1644" spans="2:20" x14ac:dyDescent="0.3">
      <c r="B1644" t="s">
        <v>253</v>
      </c>
      <c r="C1644">
        <v>93471</v>
      </c>
      <c r="D1644" s="12">
        <v>9.1666666666666667E-3</v>
      </c>
      <c r="F1644" t="s">
        <v>301</v>
      </c>
      <c r="G1644">
        <v>55199</v>
      </c>
      <c r="H1644" s="12">
        <v>0.11793650793650794</v>
      </c>
      <c r="J1644" t="s">
        <v>302</v>
      </c>
      <c r="K1644">
        <v>55199</v>
      </c>
      <c r="L1644" s="12">
        <v>5.0277777777777775E-2</v>
      </c>
      <c r="N1644" t="s">
        <v>294</v>
      </c>
      <c r="O1644">
        <v>58303</v>
      </c>
      <c r="P1644" s="17">
        <v>-1.4685185185185185E-2</v>
      </c>
      <c r="R1644" t="s">
        <v>295</v>
      </c>
      <c r="S1644">
        <v>58303</v>
      </c>
      <c r="T1644" s="12">
        <v>3.3981481481481481E-2</v>
      </c>
    </row>
    <row r="1645" spans="2:20" x14ac:dyDescent="0.3">
      <c r="B1645" t="s">
        <v>253</v>
      </c>
      <c r="C1645">
        <v>93472</v>
      </c>
      <c r="D1645" s="12">
        <v>8.8888888888888889E-3</v>
      </c>
      <c r="F1645" t="s">
        <v>301</v>
      </c>
      <c r="G1645">
        <v>55200</v>
      </c>
      <c r="H1645" s="12">
        <v>9.988095238095239E-2</v>
      </c>
      <c r="J1645" t="s">
        <v>302</v>
      </c>
      <c r="K1645">
        <v>55200</v>
      </c>
      <c r="L1645" s="12">
        <v>3.4722222222222224E-2</v>
      </c>
      <c r="N1645" t="s">
        <v>294</v>
      </c>
      <c r="O1645">
        <v>58304</v>
      </c>
      <c r="P1645" s="17">
        <v>-1.3271604938271606E-3</v>
      </c>
      <c r="R1645" t="s">
        <v>295</v>
      </c>
      <c r="S1645">
        <v>58304</v>
      </c>
      <c r="T1645" s="12">
        <v>2.8472222222222222E-2</v>
      </c>
    </row>
    <row r="1646" spans="2:20" x14ac:dyDescent="0.3">
      <c r="B1646" t="s">
        <v>253</v>
      </c>
      <c r="C1646">
        <v>93473</v>
      </c>
      <c r="D1646" s="12">
        <v>8.611111111111111E-3</v>
      </c>
      <c r="F1646" t="s">
        <v>301</v>
      </c>
      <c r="G1646">
        <v>55201</v>
      </c>
      <c r="H1646" s="12">
        <v>7.2670940170940168E-2</v>
      </c>
      <c r="J1646" t="s">
        <v>302</v>
      </c>
      <c r="K1646">
        <v>55201</v>
      </c>
      <c r="L1646" s="12">
        <v>5.3055555555555557E-2</v>
      </c>
      <c r="N1646" t="s">
        <v>294</v>
      </c>
      <c r="O1646">
        <v>58305</v>
      </c>
      <c r="P1646" s="17">
        <v>-2.1537037037037035E-2</v>
      </c>
      <c r="R1646" t="s">
        <v>295</v>
      </c>
      <c r="S1646">
        <v>58305</v>
      </c>
      <c r="T1646" s="12">
        <v>2.8222222222222221E-2</v>
      </c>
    </row>
    <row r="1647" spans="2:20" x14ac:dyDescent="0.3">
      <c r="B1647" t="s">
        <v>253</v>
      </c>
      <c r="C1647">
        <v>93474</v>
      </c>
      <c r="D1647" s="12">
        <v>9.1666666666666667E-3</v>
      </c>
      <c r="F1647" t="s">
        <v>301</v>
      </c>
      <c r="G1647">
        <v>55202</v>
      </c>
      <c r="H1647" s="12">
        <v>8.7296296296296289E-2</v>
      </c>
      <c r="J1647" t="s">
        <v>302</v>
      </c>
      <c r="K1647">
        <v>55202</v>
      </c>
      <c r="L1647" s="17" t="e">
        <v>#DIV/0!</v>
      </c>
      <c r="N1647" t="s">
        <v>294</v>
      </c>
      <c r="O1647">
        <v>58306</v>
      </c>
      <c r="P1647" s="12">
        <v>2.5833333333333337E-2</v>
      </c>
      <c r="R1647" t="s">
        <v>295</v>
      </c>
      <c r="S1647">
        <v>58306</v>
      </c>
      <c r="T1647" s="12">
        <v>3.3055555555555553E-2</v>
      </c>
    </row>
    <row r="1648" spans="2:20" x14ac:dyDescent="0.3">
      <c r="B1648" t="s">
        <v>253</v>
      </c>
      <c r="C1648">
        <v>93475</v>
      </c>
      <c r="D1648" s="12">
        <v>8.611111111111111E-3</v>
      </c>
      <c r="F1648" t="s">
        <v>301</v>
      </c>
      <c r="G1648">
        <v>55203</v>
      </c>
      <c r="H1648" s="12">
        <v>0.10261574074074074</v>
      </c>
      <c r="J1648" t="s">
        <v>302</v>
      </c>
      <c r="K1648">
        <v>55203</v>
      </c>
      <c r="L1648" s="12">
        <v>4.1759259259259253E-2</v>
      </c>
      <c r="N1648" t="s">
        <v>294</v>
      </c>
      <c r="O1648">
        <v>58307</v>
      </c>
      <c r="P1648" s="12">
        <v>1.5147058823529413E-2</v>
      </c>
      <c r="R1648" t="s">
        <v>295</v>
      </c>
      <c r="S1648">
        <v>58307</v>
      </c>
      <c r="T1648" s="12">
        <v>2.2777777777777775E-2</v>
      </c>
    </row>
    <row r="1649" spans="2:20" x14ac:dyDescent="0.3">
      <c r="B1649" t="s">
        <v>253</v>
      </c>
      <c r="C1649">
        <v>93476</v>
      </c>
      <c r="D1649" s="12">
        <v>9.4444444444444445E-3</v>
      </c>
      <c r="F1649" t="s">
        <v>301</v>
      </c>
      <c r="G1649">
        <v>55204</v>
      </c>
      <c r="H1649" s="12">
        <v>0.10931481481481482</v>
      </c>
      <c r="J1649" t="s">
        <v>302</v>
      </c>
      <c r="K1649">
        <v>55204</v>
      </c>
      <c r="L1649" s="17" t="e">
        <v>#DIV/0!</v>
      </c>
      <c r="N1649" t="s">
        <v>294</v>
      </c>
      <c r="O1649">
        <v>58308</v>
      </c>
      <c r="P1649" s="17">
        <v>-1.2336601307189542E-2</v>
      </c>
      <c r="R1649" t="s">
        <v>295</v>
      </c>
      <c r="S1649">
        <v>58308</v>
      </c>
      <c r="T1649" s="12">
        <v>2.1851851851851855E-2</v>
      </c>
    </row>
    <row r="1650" spans="2:20" x14ac:dyDescent="0.3">
      <c r="B1650" t="s">
        <v>253</v>
      </c>
      <c r="C1650">
        <v>93477</v>
      </c>
      <c r="D1650" s="12">
        <v>8.8888888888888889E-3</v>
      </c>
      <c r="F1650" t="s">
        <v>301</v>
      </c>
      <c r="G1650">
        <v>55205</v>
      </c>
      <c r="H1650" s="12">
        <v>9.368686868686868E-2</v>
      </c>
      <c r="J1650" t="s">
        <v>302</v>
      </c>
      <c r="K1650">
        <v>55205</v>
      </c>
      <c r="L1650" s="12">
        <v>6.6250000000000003E-2</v>
      </c>
      <c r="N1650" t="s">
        <v>294</v>
      </c>
      <c r="O1650">
        <v>58309</v>
      </c>
      <c r="P1650" s="17">
        <v>-4.0059523809523809E-2</v>
      </c>
      <c r="R1650" t="s">
        <v>295</v>
      </c>
      <c r="S1650">
        <v>58309</v>
      </c>
      <c r="T1650" s="12">
        <v>2.8444444444444446E-2</v>
      </c>
    </row>
    <row r="1651" spans="2:20" x14ac:dyDescent="0.3">
      <c r="B1651" t="s">
        <v>253</v>
      </c>
      <c r="C1651">
        <v>93478</v>
      </c>
      <c r="D1651" s="12">
        <v>8.8888888888888889E-3</v>
      </c>
      <c r="F1651" t="s">
        <v>301</v>
      </c>
      <c r="G1651">
        <v>55206</v>
      </c>
      <c r="H1651" s="12">
        <v>0.10149999999999999</v>
      </c>
      <c r="J1651" t="s">
        <v>302</v>
      </c>
      <c r="K1651">
        <v>55206</v>
      </c>
      <c r="L1651" s="17" t="e">
        <v>#DIV/0!</v>
      </c>
      <c r="N1651" t="s">
        <v>294</v>
      </c>
      <c r="O1651">
        <v>58310</v>
      </c>
      <c r="P1651" s="12">
        <v>3.5947712418300657E-4</v>
      </c>
      <c r="R1651" t="s">
        <v>295</v>
      </c>
      <c r="S1651">
        <v>58310</v>
      </c>
      <c r="T1651" s="12">
        <v>2.8981481481481483E-2</v>
      </c>
    </row>
    <row r="1652" spans="2:20" x14ac:dyDescent="0.3">
      <c r="B1652" t="s">
        <v>253</v>
      </c>
      <c r="C1652">
        <v>93479</v>
      </c>
      <c r="D1652" s="12">
        <v>9.4444444444444445E-3</v>
      </c>
      <c r="F1652" t="s">
        <v>301</v>
      </c>
      <c r="G1652">
        <v>55207</v>
      </c>
      <c r="H1652" s="12">
        <v>0.1260185185185185</v>
      </c>
      <c r="J1652" t="s">
        <v>302</v>
      </c>
      <c r="K1652">
        <v>55207</v>
      </c>
      <c r="L1652" s="12">
        <v>4.5416666666666668E-2</v>
      </c>
      <c r="N1652" t="s">
        <v>294</v>
      </c>
      <c r="O1652">
        <v>58311</v>
      </c>
      <c r="P1652" s="17">
        <v>-1.4685185185185185E-2</v>
      </c>
      <c r="R1652" t="s">
        <v>295</v>
      </c>
      <c r="S1652">
        <v>58311</v>
      </c>
      <c r="T1652" s="12">
        <v>3.3981481481481481E-2</v>
      </c>
    </row>
    <row r="1653" spans="2:20" x14ac:dyDescent="0.3">
      <c r="B1653" t="s">
        <v>253</v>
      </c>
      <c r="C1653">
        <v>93480</v>
      </c>
      <c r="D1653" s="12">
        <v>9.4444444444444445E-3</v>
      </c>
      <c r="F1653" t="s">
        <v>301</v>
      </c>
      <c r="G1653">
        <v>55208</v>
      </c>
      <c r="H1653" s="12">
        <v>8.3492063492063492E-2</v>
      </c>
      <c r="J1653" t="s">
        <v>302</v>
      </c>
      <c r="K1653">
        <v>55208</v>
      </c>
      <c r="L1653" s="17" t="e">
        <v>#DIV/0!</v>
      </c>
      <c r="N1653" t="s">
        <v>294</v>
      </c>
      <c r="O1653">
        <v>58312</v>
      </c>
      <c r="P1653" s="17">
        <v>-1.3271604938271606E-3</v>
      </c>
      <c r="R1653" t="s">
        <v>295</v>
      </c>
      <c r="S1653">
        <v>58312</v>
      </c>
      <c r="T1653" s="12">
        <v>2.8472222222222222E-2</v>
      </c>
    </row>
    <row r="1654" spans="2:20" x14ac:dyDescent="0.3">
      <c r="B1654" t="s">
        <v>253</v>
      </c>
      <c r="C1654">
        <v>93481</v>
      </c>
      <c r="D1654" s="12">
        <v>9.1666666666666667E-3</v>
      </c>
      <c r="F1654" t="s">
        <v>301</v>
      </c>
      <c r="G1654">
        <v>55209</v>
      </c>
      <c r="H1654" s="12">
        <v>0.10972222222222222</v>
      </c>
      <c r="J1654" t="s">
        <v>302</v>
      </c>
      <c r="K1654">
        <v>55209</v>
      </c>
      <c r="L1654" s="12">
        <v>4.0694444444444443E-2</v>
      </c>
      <c r="N1654" t="s">
        <v>294</v>
      </c>
      <c r="O1654">
        <v>58313</v>
      </c>
      <c r="P1654" s="12">
        <v>2.8858024691358025E-3</v>
      </c>
      <c r="R1654" t="s">
        <v>295</v>
      </c>
      <c r="S1654">
        <v>58313</v>
      </c>
      <c r="T1654" s="12">
        <v>2.6888888888888889E-2</v>
      </c>
    </row>
    <row r="1655" spans="2:20" x14ac:dyDescent="0.3">
      <c r="B1655" t="s">
        <v>253</v>
      </c>
      <c r="C1655">
        <v>93482</v>
      </c>
      <c r="D1655" s="12">
        <v>9.1666666666666667E-3</v>
      </c>
      <c r="F1655" t="s">
        <v>301</v>
      </c>
      <c r="G1655">
        <v>55210</v>
      </c>
      <c r="H1655" s="12">
        <v>9.4259259259259265E-2</v>
      </c>
      <c r="J1655" t="s">
        <v>302</v>
      </c>
      <c r="K1655">
        <v>55210</v>
      </c>
      <c r="L1655" s="12">
        <v>0.05</v>
      </c>
      <c r="N1655" t="s">
        <v>294</v>
      </c>
      <c r="O1655">
        <v>58314</v>
      </c>
      <c r="P1655" s="12">
        <v>1.7745098039215687E-2</v>
      </c>
      <c r="R1655" t="s">
        <v>295</v>
      </c>
      <c r="S1655">
        <v>58314</v>
      </c>
      <c r="T1655" s="12">
        <v>3.3888888888888892E-2</v>
      </c>
    </row>
    <row r="1656" spans="2:20" x14ac:dyDescent="0.3">
      <c r="B1656" t="s">
        <v>253</v>
      </c>
      <c r="C1656">
        <v>93483</v>
      </c>
      <c r="D1656" s="12">
        <v>9.1666666666666667E-3</v>
      </c>
      <c r="F1656" t="s">
        <v>301</v>
      </c>
      <c r="G1656">
        <v>55211</v>
      </c>
      <c r="H1656" s="12">
        <v>9.8611111111111122E-2</v>
      </c>
      <c r="J1656" t="s">
        <v>302</v>
      </c>
      <c r="K1656">
        <v>55211</v>
      </c>
      <c r="L1656" s="12">
        <v>5.9166666666666666E-2</v>
      </c>
      <c r="N1656" t="s">
        <v>294</v>
      </c>
      <c r="O1656">
        <v>58315</v>
      </c>
      <c r="P1656" s="12">
        <v>2.8902777777777777E-2</v>
      </c>
      <c r="R1656" t="s">
        <v>295</v>
      </c>
      <c r="S1656">
        <v>58315</v>
      </c>
      <c r="T1656" s="12">
        <v>2.1851851851851855E-2</v>
      </c>
    </row>
    <row r="1657" spans="2:20" x14ac:dyDescent="0.3">
      <c r="B1657" t="s">
        <v>253</v>
      </c>
      <c r="C1657">
        <v>93484</v>
      </c>
      <c r="D1657" s="12">
        <v>8.8888888888888889E-3</v>
      </c>
      <c r="F1657" t="s">
        <v>301</v>
      </c>
      <c r="G1657">
        <v>55212</v>
      </c>
      <c r="H1657" s="12">
        <v>0.10173611111111112</v>
      </c>
      <c r="J1657" t="s">
        <v>302</v>
      </c>
      <c r="K1657">
        <v>55212</v>
      </c>
      <c r="L1657" s="12">
        <v>6.1203703703703705E-2</v>
      </c>
      <c r="N1657" t="s">
        <v>294</v>
      </c>
      <c r="O1657">
        <v>58316</v>
      </c>
      <c r="P1657" s="17">
        <v>-4.1111111111111112E-2</v>
      </c>
      <c r="R1657" t="s">
        <v>295</v>
      </c>
      <c r="S1657">
        <v>58316</v>
      </c>
      <c r="T1657" s="12">
        <v>2.2870370370370371E-2</v>
      </c>
    </row>
    <row r="1658" spans="2:20" x14ac:dyDescent="0.3">
      <c r="B1658" t="s">
        <v>253</v>
      </c>
      <c r="C1658">
        <v>93485</v>
      </c>
      <c r="D1658" s="12">
        <v>9.7222222222222224E-3</v>
      </c>
      <c r="F1658" t="s">
        <v>301</v>
      </c>
      <c r="G1658">
        <v>55213</v>
      </c>
      <c r="H1658" s="12">
        <v>0.11402777777777777</v>
      </c>
      <c r="J1658" t="s">
        <v>302</v>
      </c>
      <c r="K1658">
        <v>55213</v>
      </c>
      <c r="L1658" s="17" t="e">
        <v>#DIV/0!</v>
      </c>
      <c r="N1658" t="s">
        <v>294</v>
      </c>
      <c r="O1658">
        <v>58317</v>
      </c>
      <c r="P1658" s="17">
        <v>-9.885620915032681E-3</v>
      </c>
      <c r="R1658" t="s">
        <v>295</v>
      </c>
      <c r="S1658">
        <v>58317</v>
      </c>
      <c r="T1658" s="12">
        <v>2.738888888888889E-2</v>
      </c>
    </row>
    <row r="1659" spans="2:20" x14ac:dyDescent="0.3">
      <c r="B1659" t="s">
        <v>253</v>
      </c>
      <c r="C1659">
        <v>93486</v>
      </c>
      <c r="D1659" s="12">
        <v>9.1666666666666667E-3</v>
      </c>
      <c r="F1659" t="s">
        <v>301</v>
      </c>
      <c r="G1659">
        <v>55214</v>
      </c>
      <c r="H1659" s="12">
        <v>6.2685185185185191E-2</v>
      </c>
      <c r="J1659" t="s">
        <v>302</v>
      </c>
      <c r="K1659">
        <v>55214</v>
      </c>
      <c r="L1659" s="12">
        <v>4.9166666666666664E-2</v>
      </c>
      <c r="N1659" t="s">
        <v>294</v>
      </c>
      <c r="O1659">
        <v>58318</v>
      </c>
      <c r="P1659" s="17">
        <v>-1.359126984126984E-2</v>
      </c>
      <c r="R1659" t="s">
        <v>295</v>
      </c>
      <c r="S1659">
        <v>58318</v>
      </c>
      <c r="T1659" s="12">
        <v>2.9907407407407407E-2</v>
      </c>
    </row>
    <row r="1660" spans="2:20" x14ac:dyDescent="0.3">
      <c r="B1660" t="s">
        <v>253</v>
      </c>
      <c r="C1660">
        <v>93487</v>
      </c>
      <c r="D1660" s="12">
        <v>9.1666666666666667E-3</v>
      </c>
      <c r="F1660" t="s">
        <v>301</v>
      </c>
      <c r="G1660">
        <v>55215</v>
      </c>
      <c r="H1660" s="12">
        <v>6.053571428571429E-2</v>
      </c>
      <c r="J1660" t="s">
        <v>302</v>
      </c>
      <c r="K1660">
        <v>55215</v>
      </c>
      <c r="L1660" s="17" t="e">
        <v>#DIV/0!</v>
      </c>
      <c r="N1660" t="s">
        <v>294</v>
      </c>
      <c r="O1660">
        <v>58319</v>
      </c>
      <c r="P1660" s="12">
        <v>1.8055555555555557E-3</v>
      </c>
      <c r="R1660" t="s">
        <v>295</v>
      </c>
      <c r="S1660">
        <v>58319</v>
      </c>
      <c r="T1660" s="12">
        <v>3.2824074074074075E-2</v>
      </c>
    </row>
    <row r="1661" spans="2:20" x14ac:dyDescent="0.3">
      <c r="B1661" t="s">
        <v>253</v>
      </c>
      <c r="C1661">
        <v>93488</v>
      </c>
      <c r="D1661" s="12">
        <v>9.4444444444444445E-3</v>
      </c>
      <c r="F1661" t="s">
        <v>301</v>
      </c>
      <c r="G1661">
        <v>55216</v>
      </c>
      <c r="H1661" s="12">
        <v>7.6431623931623935E-2</v>
      </c>
      <c r="J1661" t="s">
        <v>302</v>
      </c>
      <c r="K1661">
        <v>55216</v>
      </c>
      <c r="L1661" s="12">
        <v>6.222222222222222E-2</v>
      </c>
      <c r="N1661" t="s">
        <v>294</v>
      </c>
      <c r="O1661">
        <v>58320</v>
      </c>
      <c r="P1661" s="17">
        <v>-2.4833333333333332E-2</v>
      </c>
      <c r="R1661" t="s">
        <v>295</v>
      </c>
      <c r="S1661">
        <v>58320</v>
      </c>
      <c r="T1661" s="12">
        <v>2.9351851851851851E-2</v>
      </c>
    </row>
    <row r="1662" spans="2:20" x14ac:dyDescent="0.3">
      <c r="B1662" t="s">
        <v>253</v>
      </c>
      <c r="C1662">
        <v>93489</v>
      </c>
      <c r="D1662" s="12">
        <v>8.8888888888888889E-3</v>
      </c>
      <c r="F1662" t="s">
        <v>301</v>
      </c>
      <c r="G1662">
        <v>55217</v>
      </c>
      <c r="H1662" s="12">
        <v>8.3574074074074065E-2</v>
      </c>
      <c r="J1662" t="s">
        <v>302</v>
      </c>
      <c r="K1662">
        <v>55217</v>
      </c>
      <c r="L1662" s="17" t="e">
        <v>#DIV/0!</v>
      </c>
      <c r="N1662" t="s">
        <v>294</v>
      </c>
      <c r="O1662">
        <v>58321</v>
      </c>
      <c r="P1662" s="12">
        <v>2.8858024691358025E-3</v>
      </c>
      <c r="R1662" t="s">
        <v>295</v>
      </c>
      <c r="S1662">
        <v>58321</v>
      </c>
      <c r="T1662" s="12">
        <v>2.6888888888888889E-2</v>
      </c>
    </row>
    <row r="1663" spans="2:20" x14ac:dyDescent="0.3">
      <c r="B1663" t="s">
        <v>253</v>
      </c>
      <c r="C1663">
        <v>93490</v>
      </c>
      <c r="D1663" s="12">
        <v>9.1666666666666667E-3</v>
      </c>
      <c r="F1663" t="s">
        <v>301</v>
      </c>
      <c r="G1663">
        <v>55218</v>
      </c>
      <c r="H1663" s="12">
        <v>0.11745370370370371</v>
      </c>
      <c r="J1663" t="s">
        <v>302</v>
      </c>
      <c r="K1663">
        <v>55218</v>
      </c>
      <c r="L1663" s="12">
        <v>6.1666666666666668E-2</v>
      </c>
      <c r="N1663" t="s">
        <v>294</v>
      </c>
      <c r="O1663">
        <v>58322</v>
      </c>
      <c r="P1663" s="12">
        <v>1.7745098039215687E-2</v>
      </c>
      <c r="R1663" t="s">
        <v>295</v>
      </c>
      <c r="S1663">
        <v>58322</v>
      </c>
      <c r="T1663" s="12">
        <v>3.3888888888888892E-2</v>
      </c>
    </row>
    <row r="1664" spans="2:20" x14ac:dyDescent="0.3">
      <c r="B1664" t="s">
        <v>253</v>
      </c>
      <c r="C1664">
        <v>93491</v>
      </c>
      <c r="D1664" s="12">
        <v>9.1666666666666667E-3</v>
      </c>
      <c r="F1664" t="s">
        <v>301</v>
      </c>
      <c r="G1664">
        <v>55219</v>
      </c>
      <c r="H1664" s="12">
        <v>0.11201851851851852</v>
      </c>
      <c r="J1664" t="s">
        <v>302</v>
      </c>
      <c r="K1664">
        <v>55219</v>
      </c>
      <c r="L1664" s="17" t="e">
        <v>#DIV/0!</v>
      </c>
      <c r="N1664" t="s">
        <v>294</v>
      </c>
      <c r="O1664">
        <v>58323</v>
      </c>
      <c r="P1664" s="12">
        <v>2.8902777777777777E-2</v>
      </c>
      <c r="R1664" t="s">
        <v>295</v>
      </c>
      <c r="S1664">
        <v>58323</v>
      </c>
      <c r="T1664" s="12">
        <v>2.1851851851851855E-2</v>
      </c>
    </row>
    <row r="1665" spans="2:20" x14ac:dyDescent="0.3">
      <c r="B1665" t="s">
        <v>253</v>
      </c>
      <c r="C1665">
        <v>93492</v>
      </c>
      <c r="D1665" s="12">
        <v>9.1666666666666667E-3</v>
      </c>
      <c r="F1665" t="s">
        <v>301</v>
      </c>
      <c r="G1665">
        <v>55220</v>
      </c>
      <c r="H1665" s="12">
        <v>8.638888888888889E-2</v>
      </c>
      <c r="J1665" t="s">
        <v>302</v>
      </c>
      <c r="K1665">
        <v>55220</v>
      </c>
      <c r="L1665" s="12">
        <v>5.4166666666666669E-2</v>
      </c>
      <c r="N1665" t="s">
        <v>294</v>
      </c>
      <c r="O1665">
        <v>58324</v>
      </c>
      <c r="P1665" s="17">
        <v>-1.2336601307189542E-2</v>
      </c>
      <c r="R1665" t="s">
        <v>295</v>
      </c>
      <c r="S1665">
        <v>58324</v>
      </c>
      <c r="T1665" s="12">
        <v>2.1851851851851855E-2</v>
      </c>
    </row>
    <row r="1666" spans="2:20" x14ac:dyDescent="0.3">
      <c r="B1666" t="s">
        <v>253</v>
      </c>
      <c r="C1666">
        <v>93493</v>
      </c>
      <c r="D1666" s="12">
        <v>9.1666666666666667E-3</v>
      </c>
      <c r="F1666" t="s">
        <v>301</v>
      </c>
      <c r="G1666">
        <v>55221</v>
      </c>
      <c r="H1666" s="12">
        <v>8.5575396825396832E-2</v>
      </c>
      <c r="J1666" t="s">
        <v>302</v>
      </c>
      <c r="K1666">
        <v>55221</v>
      </c>
      <c r="L1666" s="17" t="e">
        <v>#DIV/0!</v>
      </c>
      <c r="N1666" t="s">
        <v>294</v>
      </c>
      <c r="O1666">
        <v>58325</v>
      </c>
      <c r="P1666" s="17">
        <v>-4.0059523809523809E-2</v>
      </c>
      <c r="R1666" t="s">
        <v>295</v>
      </c>
      <c r="S1666">
        <v>58325</v>
      </c>
      <c r="T1666" s="12">
        <v>2.8444444444444446E-2</v>
      </c>
    </row>
    <row r="1667" spans="2:20" x14ac:dyDescent="0.3">
      <c r="B1667" t="s">
        <v>253</v>
      </c>
      <c r="C1667">
        <v>93494</v>
      </c>
      <c r="D1667" s="12">
        <v>8.8888888888888889E-3</v>
      </c>
      <c r="F1667" t="s">
        <v>301</v>
      </c>
      <c r="G1667">
        <v>55222</v>
      </c>
      <c r="H1667" s="12">
        <v>8.2648148148148151E-2</v>
      </c>
      <c r="J1667" t="s">
        <v>302</v>
      </c>
      <c r="K1667">
        <v>55222</v>
      </c>
      <c r="L1667" s="17" t="e">
        <v>#DIV/0!</v>
      </c>
      <c r="N1667" t="s">
        <v>294</v>
      </c>
      <c r="O1667">
        <v>58326</v>
      </c>
      <c r="P1667" s="12">
        <v>3.5947712418300657E-4</v>
      </c>
      <c r="R1667" t="s">
        <v>295</v>
      </c>
      <c r="S1667">
        <v>58326</v>
      </c>
      <c r="T1667" s="12">
        <v>2.8981481481481483E-2</v>
      </c>
    </row>
    <row r="1668" spans="2:20" x14ac:dyDescent="0.3">
      <c r="B1668" t="s">
        <v>253</v>
      </c>
      <c r="C1668">
        <v>93495</v>
      </c>
      <c r="D1668" s="12">
        <v>8.8888888888888889E-3</v>
      </c>
      <c r="F1668" t="s">
        <v>301</v>
      </c>
      <c r="G1668">
        <v>55223</v>
      </c>
      <c r="H1668" s="12">
        <v>0.10793981481481481</v>
      </c>
      <c r="J1668" t="s">
        <v>302</v>
      </c>
      <c r="K1668">
        <v>55223</v>
      </c>
      <c r="L1668" s="12">
        <v>5.3055555555555557E-2</v>
      </c>
      <c r="N1668" t="s">
        <v>294</v>
      </c>
      <c r="O1668">
        <v>58327</v>
      </c>
      <c r="P1668" s="17">
        <v>-1.4685185185185185E-2</v>
      </c>
      <c r="R1668" t="s">
        <v>295</v>
      </c>
      <c r="S1668">
        <v>58327</v>
      </c>
      <c r="T1668" s="12">
        <v>3.3981481481481481E-2</v>
      </c>
    </row>
    <row r="1669" spans="2:20" x14ac:dyDescent="0.3">
      <c r="B1669" t="s">
        <v>253</v>
      </c>
      <c r="C1669">
        <v>93496</v>
      </c>
      <c r="D1669" s="12">
        <v>9.1666666666666667E-3</v>
      </c>
      <c r="F1669" t="s">
        <v>301</v>
      </c>
      <c r="G1669">
        <v>55224</v>
      </c>
      <c r="H1669" s="12">
        <v>0.10047619047619048</v>
      </c>
      <c r="J1669" t="s">
        <v>302</v>
      </c>
      <c r="K1669">
        <v>55224</v>
      </c>
      <c r="L1669" s="17" t="e">
        <v>#DIV/0!</v>
      </c>
      <c r="N1669" t="s">
        <v>294</v>
      </c>
      <c r="O1669">
        <v>58328</v>
      </c>
      <c r="P1669" s="17">
        <v>-1.3271604938271606E-3</v>
      </c>
      <c r="R1669" t="s">
        <v>295</v>
      </c>
      <c r="S1669">
        <v>58328</v>
      </c>
      <c r="T1669" s="12">
        <v>2.8472222222222222E-2</v>
      </c>
    </row>
    <row r="1670" spans="2:20" x14ac:dyDescent="0.3">
      <c r="B1670" t="s">
        <v>253</v>
      </c>
      <c r="C1670">
        <v>93497</v>
      </c>
      <c r="D1670" s="12">
        <v>8.8888888888888889E-3</v>
      </c>
      <c r="F1670" t="s">
        <v>301</v>
      </c>
      <c r="G1670">
        <v>55225</v>
      </c>
      <c r="H1670" s="12">
        <v>0.11040404040404041</v>
      </c>
      <c r="J1670" t="s">
        <v>302</v>
      </c>
      <c r="K1670">
        <v>55225</v>
      </c>
      <c r="L1670" s="12">
        <v>4.2222222222222223E-2</v>
      </c>
      <c r="N1670" t="s">
        <v>294</v>
      </c>
      <c r="O1670">
        <v>58329</v>
      </c>
      <c r="P1670" s="17">
        <v>-8.9880952380952381E-2</v>
      </c>
      <c r="R1670" t="s">
        <v>295</v>
      </c>
      <c r="S1670">
        <v>58329</v>
      </c>
      <c r="T1670" s="12">
        <v>2.9277777777777781E-2</v>
      </c>
    </row>
    <row r="1671" spans="2:20" x14ac:dyDescent="0.3">
      <c r="B1671" t="s">
        <v>253</v>
      </c>
      <c r="C1671">
        <v>93498</v>
      </c>
      <c r="D1671" s="12">
        <v>9.7222222222222224E-3</v>
      </c>
      <c r="F1671" t="s">
        <v>301</v>
      </c>
      <c r="G1671">
        <v>55226</v>
      </c>
      <c r="H1671" s="12">
        <v>0.11563492063492063</v>
      </c>
      <c r="J1671" t="s">
        <v>302</v>
      </c>
      <c r="K1671">
        <v>55226</v>
      </c>
      <c r="L1671" s="12">
        <v>5.1944444444444446E-2</v>
      </c>
      <c r="N1671" t="s">
        <v>294</v>
      </c>
      <c r="O1671">
        <v>58330</v>
      </c>
      <c r="P1671" s="12">
        <v>1.4876543209876544E-2</v>
      </c>
      <c r="R1671" t="s">
        <v>295</v>
      </c>
      <c r="S1671">
        <v>58330</v>
      </c>
      <c r="T1671" s="12">
        <v>2.7944444444444445E-2</v>
      </c>
    </row>
    <row r="1672" spans="2:20" x14ac:dyDescent="0.3">
      <c r="B1672" t="s">
        <v>253</v>
      </c>
      <c r="C1672">
        <v>93499</v>
      </c>
      <c r="D1672" s="12">
        <v>9.4444444444444445E-3</v>
      </c>
      <c r="F1672" t="s">
        <v>301</v>
      </c>
      <c r="G1672">
        <v>55227</v>
      </c>
      <c r="H1672" s="12">
        <v>0.10494949494949495</v>
      </c>
      <c r="J1672" t="s">
        <v>302</v>
      </c>
      <c r="K1672">
        <v>55227</v>
      </c>
      <c r="L1672" s="12">
        <v>4.9166666666666664E-2</v>
      </c>
      <c r="N1672" t="s">
        <v>294</v>
      </c>
      <c r="O1672">
        <v>58331</v>
      </c>
      <c r="P1672" s="17">
        <v>-1.8142361111111113E-2</v>
      </c>
      <c r="R1672" t="s">
        <v>295</v>
      </c>
      <c r="S1672">
        <v>58331</v>
      </c>
      <c r="T1672" s="12">
        <v>3.1666666666666669E-2</v>
      </c>
    </row>
    <row r="1673" spans="2:20" x14ac:dyDescent="0.3">
      <c r="B1673" t="s">
        <v>253</v>
      </c>
      <c r="C1673">
        <v>93500</v>
      </c>
      <c r="D1673" s="12">
        <v>9.1666666666666667E-3</v>
      </c>
      <c r="F1673" t="s">
        <v>301</v>
      </c>
      <c r="G1673">
        <v>55228</v>
      </c>
      <c r="H1673" s="12">
        <v>0.11362962962962962</v>
      </c>
      <c r="J1673" t="s">
        <v>302</v>
      </c>
      <c r="K1673">
        <v>55228</v>
      </c>
      <c r="L1673" s="17" t="e">
        <v>#DIV/0!</v>
      </c>
      <c r="N1673" t="s">
        <v>294</v>
      </c>
      <c r="O1673">
        <v>58332</v>
      </c>
      <c r="P1673" s="12">
        <v>9.3888888888888876E-3</v>
      </c>
      <c r="R1673" t="s">
        <v>295</v>
      </c>
      <c r="S1673">
        <v>58332</v>
      </c>
      <c r="T1673" s="12">
        <v>3.0740740740740739E-2</v>
      </c>
    </row>
    <row r="1674" spans="2:20" x14ac:dyDescent="0.3">
      <c r="B1674" t="s">
        <v>253</v>
      </c>
      <c r="C1674">
        <v>93501</v>
      </c>
      <c r="D1674" s="12">
        <v>9.4444444444444445E-3</v>
      </c>
      <c r="F1674" t="s">
        <v>301</v>
      </c>
      <c r="G1674">
        <v>55229</v>
      </c>
      <c r="H1674" s="12">
        <v>9.7542735042735043E-2</v>
      </c>
      <c r="J1674" t="s">
        <v>302</v>
      </c>
      <c r="K1674">
        <v>55229</v>
      </c>
      <c r="L1674" s="12">
        <v>6.2037037037037036E-2</v>
      </c>
      <c r="N1674" t="s">
        <v>294</v>
      </c>
      <c r="O1674">
        <v>58333</v>
      </c>
      <c r="P1674" s="12">
        <v>1.0866013071895426E-2</v>
      </c>
      <c r="R1674" t="s">
        <v>295</v>
      </c>
      <c r="S1674">
        <v>58333</v>
      </c>
      <c r="T1674" s="12">
        <v>3.0111111111111109E-2</v>
      </c>
    </row>
    <row r="1675" spans="2:20" x14ac:dyDescent="0.3">
      <c r="B1675" t="s">
        <v>253</v>
      </c>
      <c r="C1675">
        <v>93502</v>
      </c>
      <c r="D1675" s="12">
        <v>8.8888888888888889E-3</v>
      </c>
      <c r="F1675" t="s">
        <v>301</v>
      </c>
      <c r="G1675">
        <v>55230</v>
      </c>
      <c r="H1675" s="12">
        <v>8.0213675213675215E-2</v>
      </c>
      <c r="J1675" t="s">
        <v>302</v>
      </c>
      <c r="K1675">
        <v>55230</v>
      </c>
      <c r="L1675" s="17" t="e">
        <v>#DIV/0!</v>
      </c>
      <c r="N1675" t="s">
        <v>294</v>
      </c>
      <c r="O1675">
        <v>58334</v>
      </c>
      <c r="P1675" s="12">
        <v>2.2958333333333334E-2</v>
      </c>
      <c r="R1675" t="s">
        <v>295</v>
      </c>
      <c r="S1675">
        <v>58334</v>
      </c>
      <c r="T1675" s="12">
        <v>2.8666666666666667E-2</v>
      </c>
    </row>
    <row r="1676" spans="2:20" x14ac:dyDescent="0.3">
      <c r="B1676" t="s">
        <v>253</v>
      </c>
      <c r="C1676">
        <v>93503</v>
      </c>
      <c r="D1676" s="12">
        <v>9.4444444444444445E-3</v>
      </c>
      <c r="F1676" t="s">
        <v>301</v>
      </c>
      <c r="G1676">
        <v>55231</v>
      </c>
      <c r="H1676" s="12">
        <v>0.11511574074074075</v>
      </c>
      <c r="J1676" t="s">
        <v>302</v>
      </c>
      <c r="K1676">
        <v>55231</v>
      </c>
      <c r="L1676" s="12">
        <v>4.9907407407407407E-2</v>
      </c>
      <c r="N1676" t="s">
        <v>294</v>
      </c>
      <c r="O1676">
        <v>58335</v>
      </c>
      <c r="P1676" s="17">
        <v>-2.1650326797385624E-2</v>
      </c>
      <c r="R1676" t="s">
        <v>295</v>
      </c>
      <c r="S1676">
        <v>58335</v>
      </c>
      <c r="T1676" s="12">
        <v>2.8611111111111108E-2</v>
      </c>
    </row>
    <row r="1677" spans="2:20" x14ac:dyDescent="0.3">
      <c r="B1677" t="s">
        <v>253</v>
      </c>
      <c r="C1677">
        <v>93504</v>
      </c>
      <c r="D1677" s="12">
        <v>9.4444444444444445E-3</v>
      </c>
      <c r="F1677" t="s">
        <v>301</v>
      </c>
      <c r="G1677">
        <v>55232</v>
      </c>
      <c r="H1677" s="12">
        <v>9.5074074074074075E-2</v>
      </c>
      <c r="J1677" t="s">
        <v>302</v>
      </c>
      <c r="K1677">
        <v>55232</v>
      </c>
      <c r="L1677" s="12">
        <v>4.3055555555555555E-2</v>
      </c>
      <c r="N1677" t="s">
        <v>294</v>
      </c>
      <c r="O1677">
        <v>58336</v>
      </c>
      <c r="P1677" s="17">
        <v>-6.2797619047619047E-2</v>
      </c>
      <c r="R1677" t="s">
        <v>295</v>
      </c>
      <c r="S1677">
        <v>58336</v>
      </c>
      <c r="T1677" s="12">
        <v>2.1805555555555554E-2</v>
      </c>
    </row>
    <row r="1678" spans="2:20" x14ac:dyDescent="0.3">
      <c r="B1678" t="s">
        <v>253</v>
      </c>
      <c r="C1678">
        <v>93505</v>
      </c>
      <c r="D1678" s="12">
        <v>8.8888888888888889E-3</v>
      </c>
      <c r="F1678" t="s">
        <v>301</v>
      </c>
      <c r="G1678">
        <v>55233</v>
      </c>
      <c r="H1678" s="12">
        <v>7.5427350427350423E-2</v>
      </c>
      <c r="J1678" t="s">
        <v>302</v>
      </c>
      <c r="K1678">
        <v>55233</v>
      </c>
      <c r="L1678" s="17" t="e">
        <v>#DIV/0!</v>
      </c>
      <c r="N1678" t="s">
        <v>294</v>
      </c>
      <c r="O1678">
        <v>58337</v>
      </c>
      <c r="P1678" s="17">
        <v>-4.4705882352941179E-2</v>
      </c>
      <c r="R1678" t="s">
        <v>295</v>
      </c>
      <c r="S1678">
        <v>58337</v>
      </c>
      <c r="T1678" s="12">
        <v>2.8111111111111108E-2</v>
      </c>
    </row>
    <row r="1679" spans="2:20" x14ac:dyDescent="0.3">
      <c r="B1679" t="s">
        <v>253</v>
      </c>
      <c r="C1679">
        <v>93506</v>
      </c>
      <c r="D1679" s="12">
        <v>8.3333333333333332E-3</v>
      </c>
      <c r="F1679" t="s">
        <v>301</v>
      </c>
      <c r="G1679">
        <v>55234</v>
      </c>
      <c r="H1679" s="12">
        <v>8.9282407407407408E-2</v>
      </c>
      <c r="J1679" t="s">
        <v>302</v>
      </c>
      <c r="K1679">
        <v>55234</v>
      </c>
      <c r="L1679" s="12">
        <v>5.2222222222222225E-2</v>
      </c>
      <c r="N1679" t="s">
        <v>294</v>
      </c>
      <c r="O1679">
        <v>58338</v>
      </c>
      <c r="P1679" s="17">
        <v>-4.1666666666666666E-3</v>
      </c>
      <c r="R1679" t="s">
        <v>295</v>
      </c>
      <c r="S1679">
        <v>58338</v>
      </c>
      <c r="T1679" s="12">
        <v>2.8944444444444446E-2</v>
      </c>
    </row>
    <row r="1680" spans="2:20" x14ac:dyDescent="0.3">
      <c r="B1680" t="s">
        <v>253</v>
      </c>
      <c r="C1680">
        <v>93507</v>
      </c>
      <c r="D1680" s="12">
        <v>8.8888888888888889E-3</v>
      </c>
      <c r="F1680" t="s">
        <v>301</v>
      </c>
      <c r="G1680">
        <v>55235</v>
      </c>
      <c r="H1680" s="12">
        <v>9.7420634920634921E-2</v>
      </c>
      <c r="J1680" t="s">
        <v>302</v>
      </c>
      <c r="K1680">
        <v>55235</v>
      </c>
      <c r="L1680" s="12">
        <v>6.7222222222222225E-2</v>
      </c>
      <c r="N1680" t="s">
        <v>294</v>
      </c>
      <c r="O1680">
        <v>58339</v>
      </c>
      <c r="P1680" s="12">
        <v>5.2485380116959069E-3</v>
      </c>
      <c r="R1680" t="s">
        <v>295</v>
      </c>
      <c r="S1680">
        <v>58339</v>
      </c>
      <c r="T1680" s="12">
        <v>3.0601851851851852E-2</v>
      </c>
    </row>
    <row r="1681" spans="2:20" x14ac:dyDescent="0.3">
      <c r="B1681" t="s">
        <v>253</v>
      </c>
      <c r="C1681">
        <v>93508</v>
      </c>
      <c r="D1681" s="12">
        <v>9.1666666666666667E-3</v>
      </c>
      <c r="F1681" t="s">
        <v>301</v>
      </c>
      <c r="G1681">
        <v>55236</v>
      </c>
      <c r="H1681" s="12">
        <v>0.10900462962962963</v>
      </c>
      <c r="J1681" t="s">
        <v>302</v>
      </c>
      <c r="K1681">
        <v>55236</v>
      </c>
      <c r="L1681" s="12">
        <v>3.6111111111111108E-2</v>
      </c>
      <c r="N1681" t="s">
        <v>294</v>
      </c>
      <c r="O1681">
        <v>58340</v>
      </c>
      <c r="P1681" s="17">
        <v>-1.4673202614379086E-2</v>
      </c>
      <c r="R1681" t="s">
        <v>295</v>
      </c>
      <c r="S1681">
        <v>58340</v>
      </c>
      <c r="T1681" s="12">
        <v>3.1666666666666669E-2</v>
      </c>
    </row>
    <row r="1682" spans="2:20" x14ac:dyDescent="0.3">
      <c r="B1682" t="s">
        <v>253</v>
      </c>
      <c r="C1682">
        <v>93509</v>
      </c>
      <c r="D1682" s="12">
        <v>8.8888888888888889E-3</v>
      </c>
      <c r="F1682" t="s">
        <v>301</v>
      </c>
      <c r="G1682">
        <v>55237</v>
      </c>
      <c r="H1682" s="12">
        <v>7.4123931623931619E-2</v>
      </c>
      <c r="J1682" t="s">
        <v>302</v>
      </c>
      <c r="K1682">
        <v>55237</v>
      </c>
      <c r="L1682" s="17" t="e">
        <v>#DIV/0!</v>
      </c>
      <c r="N1682" t="s">
        <v>294</v>
      </c>
      <c r="O1682">
        <v>58341</v>
      </c>
      <c r="P1682" s="12">
        <v>2.0611111111111111E-2</v>
      </c>
      <c r="R1682" t="s">
        <v>295</v>
      </c>
      <c r="S1682">
        <v>58341</v>
      </c>
      <c r="T1682" s="12">
        <v>2.8999999999999998E-2</v>
      </c>
    </row>
    <row r="1683" spans="2:20" x14ac:dyDescent="0.3">
      <c r="B1683" t="s">
        <v>253</v>
      </c>
      <c r="C1683">
        <v>93510</v>
      </c>
      <c r="D1683" s="12">
        <v>8.611111111111111E-3</v>
      </c>
      <c r="F1683" t="s">
        <v>301</v>
      </c>
      <c r="G1683">
        <v>55238</v>
      </c>
      <c r="H1683" s="12">
        <v>9.7314814814814812E-2</v>
      </c>
      <c r="J1683" t="s">
        <v>302</v>
      </c>
      <c r="K1683">
        <v>55238</v>
      </c>
      <c r="L1683" s="12">
        <v>4.8333333333333332E-2</v>
      </c>
      <c r="N1683" t="s">
        <v>294</v>
      </c>
      <c r="O1683">
        <v>58342</v>
      </c>
      <c r="P1683" s="12">
        <v>6.6666666666666662E-3</v>
      </c>
      <c r="R1683" t="s">
        <v>295</v>
      </c>
      <c r="S1683">
        <v>58342</v>
      </c>
      <c r="T1683" s="12">
        <v>2.9888888888888888E-2</v>
      </c>
    </row>
    <row r="1684" spans="2:20" x14ac:dyDescent="0.3">
      <c r="B1684" t="s">
        <v>253</v>
      </c>
      <c r="C1684">
        <v>93511</v>
      </c>
      <c r="D1684" s="12">
        <v>9.1666666666666667E-3</v>
      </c>
      <c r="F1684" t="s">
        <v>301</v>
      </c>
      <c r="G1684">
        <v>55239</v>
      </c>
      <c r="H1684" s="12">
        <v>0.10603703703703703</v>
      </c>
      <c r="J1684" t="s">
        <v>302</v>
      </c>
      <c r="K1684">
        <v>55239</v>
      </c>
      <c r="L1684" s="12">
        <v>4.1666666666666664E-2</v>
      </c>
      <c r="N1684" t="s">
        <v>294</v>
      </c>
      <c r="O1684">
        <v>58343</v>
      </c>
      <c r="P1684" s="17">
        <v>-2.1650326797385624E-2</v>
      </c>
      <c r="R1684" t="s">
        <v>295</v>
      </c>
      <c r="S1684">
        <v>58343</v>
      </c>
      <c r="T1684" s="12">
        <v>2.8611111111111108E-2</v>
      </c>
    </row>
    <row r="1685" spans="2:20" x14ac:dyDescent="0.3">
      <c r="B1685" t="s">
        <v>253</v>
      </c>
      <c r="C1685">
        <v>93512</v>
      </c>
      <c r="D1685" s="12">
        <v>9.4444444444444445E-3</v>
      </c>
      <c r="F1685" t="s">
        <v>301</v>
      </c>
      <c r="G1685">
        <v>55240</v>
      </c>
      <c r="H1685" s="12">
        <v>7.8653846153846158E-2</v>
      </c>
      <c r="J1685" t="s">
        <v>302</v>
      </c>
      <c r="K1685">
        <v>55240</v>
      </c>
      <c r="L1685" s="12">
        <v>4.1944444444444444E-2</v>
      </c>
      <c r="N1685" t="s">
        <v>294</v>
      </c>
      <c r="O1685">
        <v>58344</v>
      </c>
      <c r="P1685" s="17">
        <v>-6.2797619047619047E-2</v>
      </c>
      <c r="R1685" t="s">
        <v>295</v>
      </c>
      <c r="S1685">
        <v>58344</v>
      </c>
      <c r="T1685" s="12">
        <v>2.1805555555555554E-2</v>
      </c>
    </row>
    <row r="1686" spans="2:20" x14ac:dyDescent="0.3">
      <c r="B1686" t="s">
        <v>253</v>
      </c>
      <c r="C1686">
        <v>93513</v>
      </c>
      <c r="D1686" s="12">
        <v>9.1666666666666667E-3</v>
      </c>
      <c r="F1686" t="s">
        <v>301</v>
      </c>
      <c r="G1686">
        <v>55241</v>
      </c>
      <c r="H1686" s="12">
        <v>9.4666666666666663E-2</v>
      </c>
      <c r="J1686" t="s">
        <v>302</v>
      </c>
      <c r="K1686">
        <v>55241</v>
      </c>
      <c r="L1686" s="12">
        <v>5.6666666666666664E-2</v>
      </c>
      <c r="N1686" t="s">
        <v>294</v>
      </c>
      <c r="O1686">
        <v>58345</v>
      </c>
      <c r="P1686" s="17">
        <v>-4.4705882352941179E-2</v>
      </c>
      <c r="R1686" t="s">
        <v>295</v>
      </c>
      <c r="S1686">
        <v>58345</v>
      </c>
      <c r="T1686" s="12">
        <v>2.8111111111111108E-2</v>
      </c>
    </row>
    <row r="1687" spans="2:20" x14ac:dyDescent="0.3">
      <c r="B1687" t="s">
        <v>253</v>
      </c>
      <c r="C1687">
        <v>93514</v>
      </c>
      <c r="D1687" s="12">
        <v>8.611111111111111E-3</v>
      </c>
      <c r="F1687" t="s">
        <v>301</v>
      </c>
      <c r="G1687">
        <v>55242</v>
      </c>
      <c r="H1687" s="12">
        <v>9.5648148148148149E-2</v>
      </c>
      <c r="J1687" t="s">
        <v>302</v>
      </c>
      <c r="K1687">
        <v>55242</v>
      </c>
      <c r="L1687" s="12">
        <v>5.1944444444444439E-2</v>
      </c>
      <c r="N1687" t="s">
        <v>294</v>
      </c>
      <c r="O1687">
        <v>58346</v>
      </c>
      <c r="P1687" s="12">
        <v>1.0354938271604937E-2</v>
      </c>
      <c r="R1687" t="s">
        <v>295</v>
      </c>
      <c r="S1687">
        <v>58346</v>
      </c>
      <c r="T1687" s="12">
        <v>1.9277777777777776E-2</v>
      </c>
    </row>
    <row r="1688" spans="2:20" x14ac:dyDescent="0.3">
      <c r="B1688" t="s">
        <v>253</v>
      </c>
      <c r="C1688">
        <v>93515</v>
      </c>
      <c r="D1688" s="12">
        <v>8.611111111111111E-3</v>
      </c>
      <c r="N1688" t="s">
        <v>294</v>
      </c>
      <c r="O1688">
        <v>58347</v>
      </c>
      <c r="P1688" s="17">
        <v>-5.3437499999999999E-2</v>
      </c>
      <c r="R1688" t="s">
        <v>295</v>
      </c>
      <c r="S1688">
        <v>58347</v>
      </c>
      <c r="T1688" s="12">
        <v>2.4444444444444446E-2</v>
      </c>
    </row>
    <row r="1689" spans="2:20" x14ac:dyDescent="0.3">
      <c r="B1689" t="s">
        <v>253</v>
      </c>
      <c r="C1689">
        <v>93516</v>
      </c>
      <c r="D1689" s="12">
        <v>8.3333333333333332E-3</v>
      </c>
      <c r="N1689" t="s">
        <v>294</v>
      </c>
      <c r="O1689">
        <v>58348</v>
      </c>
      <c r="P1689" s="12">
        <v>2.4320987654320989E-2</v>
      </c>
      <c r="R1689" t="s">
        <v>295</v>
      </c>
      <c r="S1689">
        <v>58348</v>
      </c>
      <c r="T1689" s="12">
        <v>3.3541666666666664E-2</v>
      </c>
    </row>
    <row r="1690" spans="2:20" x14ac:dyDescent="0.3">
      <c r="B1690" t="s">
        <v>253</v>
      </c>
      <c r="C1690">
        <v>93517</v>
      </c>
      <c r="D1690" s="12">
        <v>9.7222222222222224E-3</v>
      </c>
      <c r="N1690" t="s">
        <v>294</v>
      </c>
      <c r="O1690">
        <v>58349</v>
      </c>
      <c r="P1690" s="12">
        <v>6.3888888888888893E-3</v>
      </c>
      <c r="R1690" t="s">
        <v>295</v>
      </c>
      <c r="S1690">
        <v>58349</v>
      </c>
      <c r="T1690" s="12">
        <v>2.3833333333333335E-2</v>
      </c>
    </row>
    <row r="1691" spans="2:20" x14ac:dyDescent="0.3">
      <c r="B1691" t="s">
        <v>253</v>
      </c>
      <c r="C1691">
        <v>93518</v>
      </c>
      <c r="D1691" s="12">
        <v>9.1666666666666667E-3</v>
      </c>
      <c r="N1691" t="s">
        <v>294</v>
      </c>
      <c r="O1691">
        <v>58350</v>
      </c>
      <c r="P1691" s="12">
        <v>9.8099415204678363E-3</v>
      </c>
      <c r="R1691" t="s">
        <v>295</v>
      </c>
      <c r="S1691">
        <v>58350</v>
      </c>
      <c r="T1691" s="12">
        <v>3.8277777777777779E-2</v>
      </c>
    </row>
    <row r="1692" spans="2:20" x14ac:dyDescent="0.3">
      <c r="B1692" t="s">
        <v>253</v>
      </c>
      <c r="C1692">
        <v>93519</v>
      </c>
      <c r="D1692" s="12">
        <v>9.1666666666666667E-3</v>
      </c>
      <c r="N1692" t="s">
        <v>294</v>
      </c>
      <c r="O1692">
        <v>58351</v>
      </c>
      <c r="P1692" s="17">
        <v>-3.7999999999999999E-2</v>
      </c>
      <c r="R1692" t="s">
        <v>295</v>
      </c>
      <c r="S1692">
        <v>58351</v>
      </c>
      <c r="T1692" s="12">
        <v>2.1666666666666667E-2</v>
      </c>
    </row>
    <row r="1693" spans="2:20" x14ac:dyDescent="0.3">
      <c r="B1693" t="s">
        <v>253</v>
      </c>
      <c r="C1693">
        <v>93520</v>
      </c>
      <c r="D1693" s="12">
        <v>9.4444444444444445E-3</v>
      </c>
      <c r="N1693" t="s">
        <v>294</v>
      </c>
      <c r="O1693">
        <v>58352</v>
      </c>
      <c r="P1693" s="12">
        <v>1.8180555555555554E-2</v>
      </c>
      <c r="R1693" t="s">
        <v>295</v>
      </c>
      <c r="S1693">
        <v>58352</v>
      </c>
      <c r="T1693" s="12">
        <v>2.2569444444444444E-2</v>
      </c>
    </row>
    <row r="1694" spans="2:20" x14ac:dyDescent="0.3">
      <c r="B1694" t="s">
        <v>253</v>
      </c>
      <c r="C1694">
        <v>93521</v>
      </c>
      <c r="D1694" s="12">
        <v>8.8888888888888889E-3</v>
      </c>
      <c r="N1694" t="s">
        <v>294</v>
      </c>
      <c r="O1694">
        <v>58353</v>
      </c>
      <c r="P1694" s="17">
        <v>-1.8142361111111113E-2</v>
      </c>
      <c r="R1694" t="s">
        <v>295</v>
      </c>
      <c r="S1694">
        <v>58353</v>
      </c>
      <c r="T1694" s="12">
        <v>2.9027777777777777E-2</v>
      </c>
    </row>
    <row r="1695" spans="2:20" x14ac:dyDescent="0.3">
      <c r="B1695" t="s">
        <v>253</v>
      </c>
      <c r="C1695">
        <v>93522</v>
      </c>
      <c r="D1695" s="12">
        <v>8.611111111111111E-3</v>
      </c>
      <c r="N1695" t="s">
        <v>294</v>
      </c>
      <c r="O1695">
        <v>58354</v>
      </c>
      <c r="P1695" s="12">
        <v>1.0354938271604937E-2</v>
      </c>
      <c r="R1695" t="s">
        <v>295</v>
      </c>
      <c r="S1695">
        <v>58354</v>
      </c>
      <c r="T1695" s="12">
        <v>1.9277777777777776E-2</v>
      </c>
    </row>
    <row r="1696" spans="2:20" x14ac:dyDescent="0.3">
      <c r="B1696" t="s">
        <v>253</v>
      </c>
      <c r="C1696">
        <v>93523</v>
      </c>
      <c r="D1696" s="12">
        <v>9.1666666666666667E-3</v>
      </c>
      <c r="N1696" t="s">
        <v>294</v>
      </c>
      <c r="O1696">
        <v>58355</v>
      </c>
      <c r="P1696" s="17">
        <v>-5.3437499999999999E-2</v>
      </c>
      <c r="R1696" t="s">
        <v>295</v>
      </c>
      <c r="S1696">
        <v>58355</v>
      </c>
      <c r="T1696" s="12">
        <v>2.4444444444444446E-2</v>
      </c>
    </row>
    <row r="1697" spans="2:20" x14ac:dyDescent="0.3">
      <c r="B1697" t="s">
        <v>253</v>
      </c>
      <c r="C1697">
        <v>93524</v>
      </c>
      <c r="D1697" s="12">
        <v>8.611111111111111E-3</v>
      </c>
      <c r="N1697" t="s">
        <v>294</v>
      </c>
      <c r="O1697">
        <v>58356</v>
      </c>
      <c r="P1697" s="12">
        <v>2.4320987654320989E-2</v>
      </c>
      <c r="R1697" t="s">
        <v>295</v>
      </c>
      <c r="S1697">
        <v>58356</v>
      </c>
      <c r="T1697" s="12">
        <v>3.3541666666666664E-2</v>
      </c>
    </row>
    <row r="1698" spans="2:20" x14ac:dyDescent="0.3">
      <c r="B1698" t="s">
        <v>253</v>
      </c>
      <c r="C1698">
        <v>93525</v>
      </c>
      <c r="D1698" s="12">
        <v>9.1666666666666667E-3</v>
      </c>
      <c r="N1698" t="s">
        <v>294</v>
      </c>
      <c r="O1698">
        <v>58357</v>
      </c>
      <c r="P1698" s="12">
        <v>2.976190476190476E-2</v>
      </c>
      <c r="R1698" t="s">
        <v>295</v>
      </c>
      <c r="S1698">
        <v>58357</v>
      </c>
      <c r="T1698" s="12">
        <v>2.6944444444444444E-2</v>
      </c>
    </row>
    <row r="1699" spans="2:20" x14ac:dyDescent="0.3">
      <c r="B1699" t="s">
        <v>253</v>
      </c>
      <c r="C1699">
        <v>93526</v>
      </c>
      <c r="D1699" s="12">
        <v>8.8888888888888889E-3</v>
      </c>
      <c r="N1699" t="s">
        <v>294</v>
      </c>
      <c r="O1699">
        <v>58358</v>
      </c>
      <c r="P1699" s="17">
        <v>-3.3454861111111109E-2</v>
      </c>
      <c r="R1699" t="s">
        <v>295</v>
      </c>
      <c r="S1699">
        <v>58358</v>
      </c>
      <c r="T1699" s="12">
        <v>3.5055555555555555E-2</v>
      </c>
    </row>
    <row r="1700" spans="2:20" x14ac:dyDescent="0.3">
      <c r="B1700" t="s">
        <v>253</v>
      </c>
      <c r="C1700">
        <v>93527</v>
      </c>
      <c r="D1700" s="12">
        <v>8.8888888888888889E-3</v>
      </c>
      <c r="N1700" t="s">
        <v>294</v>
      </c>
      <c r="O1700">
        <v>58359</v>
      </c>
      <c r="P1700" s="12">
        <v>1.2222222222222223E-2</v>
      </c>
      <c r="R1700" t="s">
        <v>295</v>
      </c>
      <c r="S1700">
        <v>58359</v>
      </c>
      <c r="T1700" s="12">
        <v>2.4944444444444443E-2</v>
      </c>
    </row>
    <row r="1701" spans="2:20" x14ac:dyDescent="0.3">
      <c r="B1701" t="s">
        <v>253</v>
      </c>
      <c r="C1701">
        <v>93528</v>
      </c>
      <c r="D1701" s="12">
        <v>8.611111111111111E-3</v>
      </c>
      <c r="N1701" t="s">
        <v>294</v>
      </c>
      <c r="O1701">
        <v>58360</v>
      </c>
      <c r="P1701" s="17">
        <v>-1.9934640522875817E-3</v>
      </c>
      <c r="R1701" t="s">
        <v>295</v>
      </c>
      <c r="S1701">
        <v>58360</v>
      </c>
      <c r="T1701" s="12">
        <v>1.8749999999999999E-2</v>
      </c>
    </row>
    <row r="1702" spans="2:20" x14ac:dyDescent="0.3">
      <c r="B1702" t="s">
        <v>253</v>
      </c>
      <c r="C1702">
        <v>93529</v>
      </c>
      <c r="D1702" s="12">
        <v>9.4444444444444445E-3</v>
      </c>
      <c r="N1702" t="s">
        <v>294</v>
      </c>
      <c r="O1702">
        <v>58361</v>
      </c>
      <c r="P1702" s="12">
        <v>1.3055555555555556E-2</v>
      </c>
      <c r="R1702" t="s">
        <v>295</v>
      </c>
      <c r="S1702">
        <v>58361</v>
      </c>
      <c r="T1702" s="12">
        <v>3.2986111111111112E-2</v>
      </c>
    </row>
    <row r="1703" spans="2:20" x14ac:dyDescent="0.3">
      <c r="B1703" t="s">
        <v>253</v>
      </c>
      <c r="C1703">
        <v>93530</v>
      </c>
      <c r="D1703" s="12">
        <v>8.611111111111111E-3</v>
      </c>
      <c r="N1703" t="s">
        <v>294</v>
      </c>
      <c r="O1703">
        <v>58362</v>
      </c>
      <c r="P1703" s="17">
        <v>-3.0907407407407404E-2</v>
      </c>
      <c r="R1703" t="s">
        <v>295</v>
      </c>
      <c r="S1703">
        <v>58362</v>
      </c>
      <c r="T1703" s="12">
        <v>1.638888888888889E-2</v>
      </c>
    </row>
    <row r="1704" spans="2:20" x14ac:dyDescent="0.3">
      <c r="B1704" t="s">
        <v>253</v>
      </c>
      <c r="C1704">
        <v>93531</v>
      </c>
      <c r="D1704" s="12">
        <v>8.611111111111111E-3</v>
      </c>
      <c r="N1704" t="s">
        <v>294</v>
      </c>
      <c r="O1704">
        <v>58363</v>
      </c>
      <c r="P1704" s="12">
        <v>2.2728758169934641E-2</v>
      </c>
      <c r="R1704" t="s">
        <v>295</v>
      </c>
      <c r="S1704">
        <v>58363</v>
      </c>
      <c r="T1704" s="12">
        <v>2.9611111111111109E-2</v>
      </c>
    </row>
    <row r="1705" spans="2:20" x14ac:dyDescent="0.3">
      <c r="B1705" t="s">
        <v>253</v>
      </c>
      <c r="C1705">
        <v>93532</v>
      </c>
      <c r="D1705" s="12">
        <v>8.8888888888888889E-3</v>
      </c>
      <c r="N1705" t="s">
        <v>294</v>
      </c>
      <c r="O1705">
        <v>58364</v>
      </c>
      <c r="P1705" s="12">
        <v>1.0081699346405229E-2</v>
      </c>
      <c r="R1705" t="s">
        <v>295</v>
      </c>
      <c r="S1705">
        <v>58364</v>
      </c>
      <c r="T1705" s="12">
        <v>2.3722222222222221E-2</v>
      </c>
    </row>
    <row r="1706" spans="2:20" x14ac:dyDescent="0.3">
      <c r="B1706" t="s">
        <v>253</v>
      </c>
      <c r="C1706">
        <v>93533</v>
      </c>
      <c r="D1706" s="12">
        <v>8.611111111111111E-3</v>
      </c>
      <c r="N1706" t="s">
        <v>294</v>
      </c>
      <c r="O1706">
        <v>58365</v>
      </c>
      <c r="P1706" s="12">
        <v>1.8657407407407407E-2</v>
      </c>
      <c r="R1706" t="s">
        <v>295</v>
      </c>
      <c r="S1706">
        <v>58365</v>
      </c>
      <c r="T1706" s="12">
        <v>3.875E-2</v>
      </c>
    </row>
    <row r="1707" spans="2:20" x14ac:dyDescent="0.3">
      <c r="B1707" t="s">
        <v>253</v>
      </c>
      <c r="C1707">
        <v>93534</v>
      </c>
      <c r="D1707" s="12">
        <v>9.4444444444444445E-3</v>
      </c>
      <c r="N1707" t="s">
        <v>294</v>
      </c>
      <c r="O1707">
        <v>58366</v>
      </c>
      <c r="P1707" s="17">
        <v>-1.3154761904761905E-2</v>
      </c>
      <c r="R1707" t="s">
        <v>295</v>
      </c>
      <c r="S1707">
        <v>58366</v>
      </c>
      <c r="T1707" s="12">
        <v>3.1944444444444442E-2</v>
      </c>
    </row>
    <row r="1708" spans="2:20" x14ac:dyDescent="0.3">
      <c r="B1708" t="s">
        <v>253</v>
      </c>
      <c r="C1708">
        <v>93535</v>
      </c>
      <c r="D1708" s="12">
        <v>8.3333333333333332E-3</v>
      </c>
      <c r="N1708" t="s">
        <v>294</v>
      </c>
      <c r="O1708">
        <v>58367</v>
      </c>
      <c r="P1708" s="12">
        <v>3.3930555555555561E-2</v>
      </c>
      <c r="R1708" t="s">
        <v>295</v>
      </c>
      <c r="S1708">
        <v>58367</v>
      </c>
      <c r="T1708" s="12">
        <v>2.7222222222222221E-2</v>
      </c>
    </row>
    <row r="1709" spans="2:20" x14ac:dyDescent="0.3">
      <c r="B1709" t="s">
        <v>253</v>
      </c>
      <c r="C1709">
        <v>93536</v>
      </c>
      <c r="D1709" s="12">
        <v>8.611111111111111E-3</v>
      </c>
      <c r="N1709" t="s">
        <v>294</v>
      </c>
      <c r="O1709">
        <v>58368</v>
      </c>
      <c r="P1709" s="12">
        <v>1.5848765432098767E-2</v>
      </c>
      <c r="R1709" t="s">
        <v>295</v>
      </c>
      <c r="S1709">
        <v>58368</v>
      </c>
      <c r="T1709" s="12">
        <v>3.061111111111111E-2</v>
      </c>
    </row>
    <row r="1710" spans="2:20" x14ac:dyDescent="0.3">
      <c r="B1710" t="s">
        <v>253</v>
      </c>
      <c r="C1710">
        <v>93537</v>
      </c>
      <c r="D1710" s="12">
        <v>9.1666666666666667E-3</v>
      </c>
      <c r="N1710" t="s">
        <v>294</v>
      </c>
      <c r="O1710">
        <v>58369</v>
      </c>
      <c r="P1710" s="12">
        <v>9.8611111111111104E-3</v>
      </c>
      <c r="R1710" t="s">
        <v>295</v>
      </c>
      <c r="S1710">
        <v>58369</v>
      </c>
      <c r="T1710" s="12">
        <v>2.8666666666666667E-2</v>
      </c>
    </row>
    <row r="1711" spans="2:20" x14ac:dyDescent="0.3">
      <c r="B1711" t="s">
        <v>253</v>
      </c>
      <c r="C1711">
        <v>93538</v>
      </c>
      <c r="D1711" s="12">
        <v>8.611111111111111E-3</v>
      </c>
      <c r="N1711" t="s">
        <v>294</v>
      </c>
      <c r="O1711">
        <v>58370</v>
      </c>
      <c r="P1711" s="12">
        <v>2.7861111111111107E-2</v>
      </c>
      <c r="R1711" t="s">
        <v>295</v>
      </c>
      <c r="S1711">
        <v>58370</v>
      </c>
      <c r="T1711" s="12">
        <v>3.0972222222222224E-2</v>
      </c>
    </row>
    <row r="1712" spans="2:20" x14ac:dyDescent="0.3">
      <c r="B1712" t="s">
        <v>253</v>
      </c>
      <c r="C1712">
        <v>93539</v>
      </c>
      <c r="D1712" s="12">
        <v>8.611111111111111E-3</v>
      </c>
      <c r="N1712" t="s">
        <v>294</v>
      </c>
      <c r="O1712">
        <v>58371</v>
      </c>
      <c r="P1712" s="12">
        <v>1.0277777777777778E-2</v>
      </c>
      <c r="R1712" t="s">
        <v>295</v>
      </c>
      <c r="S1712">
        <v>58371</v>
      </c>
      <c r="T1712" s="12">
        <v>2.6388888888888889E-2</v>
      </c>
    </row>
    <row r="1713" spans="2:20" x14ac:dyDescent="0.3">
      <c r="B1713" t="s">
        <v>253</v>
      </c>
      <c r="C1713">
        <v>93540</v>
      </c>
      <c r="D1713" s="12">
        <v>9.7222222222222224E-3</v>
      </c>
      <c r="N1713" t="s">
        <v>294</v>
      </c>
      <c r="O1713">
        <v>58372</v>
      </c>
      <c r="P1713" s="12">
        <v>2.1694444444444443E-2</v>
      </c>
      <c r="R1713" t="s">
        <v>295</v>
      </c>
      <c r="S1713">
        <v>58372</v>
      </c>
      <c r="T1713" s="12">
        <v>2.6777777777777779E-2</v>
      </c>
    </row>
    <row r="1714" spans="2:20" x14ac:dyDescent="0.3">
      <c r="B1714" t="s">
        <v>253</v>
      </c>
      <c r="C1714">
        <v>93541</v>
      </c>
      <c r="D1714" s="12">
        <v>9.4444444444444445E-3</v>
      </c>
      <c r="N1714" t="s">
        <v>294</v>
      </c>
      <c r="O1714">
        <v>58373</v>
      </c>
      <c r="P1714" s="12">
        <v>1.6666666666666666E-4</v>
      </c>
      <c r="R1714" t="s">
        <v>295</v>
      </c>
      <c r="S1714">
        <v>58373</v>
      </c>
      <c r="T1714" s="12">
        <v>3.4861111111111114E-2</v>
      </c>
    </row>
    <row r="1715" spans="2:20" x14ac:dyDescent="0.3">
      <c r="B1715" t="s">
        <v>253</v>
      </c>
      <c r="C1715">
        <v>93542</v>
      </c>
      <c r="D1715" s="12">
        <v>8.3333333333333332E-3</v>
      </c>
      <c r="N1715" t="s">
        <v>294</v>
      </c>
      <c r="O1715">
        <v>58374</v>
      </c>
      <c r="P1715" s="12">
        <v>9.8039215686274508E-3</v>
      </c>
      <c r="R1715" t="s">
        <v>295</v>
      </c>
      <c r="S1715">
        <v>58374</v>
      </c>
      <c r="T1715" s="12">
        <v>3.5902777777777777E-2</v>
      </c>
    </row>
    <row r="1716" spans="2:20" x14ac:dyDescent="0.3">
      <c r="B1716" t="s">
        <v>253</v>
      </c>
      <c r="C1716">
        <v>93543</v>
      </c>
      <c r="D1716" s="12">
        <v>9.4444444444444445E-3</v>
      </c>
      <c r="N1716" t="s">
        <v>294</v>
      </c>
      <c r="O1716">
        <v>58375</v>
      </c>
      <c r="P1716" s="12">
        <v>2.4526143790849674E-2</v>
      </c>
      <c r="R1716" t="s">
        <v>295</v>
      </c>
      <c r="S1716">
        <v>58375</v>
      </c>
      <c r="T1716" s="12">
        <v>2.4E-2</v>
      </c>
    </row>
    <row r="1717" spans="2:20" x14ac:dyDescent="0.3">
      <c r="B1717" t="s">
        <v>253</v>
      </c>
      <c r="C1717">
        <v>93544</v>
      </c>
      <c r="D1717" s="12">
        <v>9.7222222222222224E-3</v>
      </c>
      <c r="N1717" t="s">
        <v>294</v>
      </c>
      <c r="O1717">
        <v>58376</v>
      </c>
      <c r="P1717" s="12">
        <v>1.5848765432098767E-2</v>
      </c>
      <c r="R1717" t="s">
        <v>295</v>
      </c>
      <c r="S1717">
        <v>58376</v>
      </c>
      <c r="T1717" s="12">
        <v>3.061111111111111E-2</v>
      </c>
    </row>
    <row r="1718" spans="2:20" x14ac:dyDescent="0.3">
      <c r="B1718" t="s">
        <v>253</v>
      </c>
      <c r="C1718">
        <v>93545</v>
      </c>
      <c r="D1718" s="12">
        <v>9.7222222222222224E-3</v>
      </c>
      <c r="N1718" t="s">
        <v>294</v>
      </c>
      <c r="O1718">
        <v>58377</v>
      </c>
      <c r="P1718" s="12">
        <v>9.8611111111111104E-3</v>
      </c>
      <c r="R1718" t="s">
        <v>295</v>
      </c>
      <c r="S1718">
        <v>58377</v>
      </c>
      <c r="T1718" s="12">
        <v>2.8666666666666667E-2</v>
      </c>
    </row>
    <row r="1719" spans="2:20" x14ac:dyDescent="0.3">
      <c r="B1719" t="s">
        <v>253</v>
      </c>
      <c r="C1719">
        <v>93546</v>
      </c>
      <c r="D1719" s="12">
        <v>8.8888888888888889E-3</v>
      </c>
      <c r="N1719" t="s">
        <v>294</v>
      </c>
      <c r="O1719">
        <v>58378</v>
      </c>
      <c r="P1719" s="12">
        <v>2.7861111111111107E-2</v>
      </c>
      <c r="R1719" t="s">
        <v>295</v>
      </c>
      <c r="S1719">
        <v>58378</v>
      </c>
      <c r="T1719" s="12">
        <v>3.0972222222222224E-2</v>
      </c>
    </row>
    <row r="1720" spans="2:20" x14ac:dyDescent="0.3">
      <c r="B1720" t="s">
        <v>253</v>
      </c>
      <c r="C1720">
        <v>93547</v>
      </c>
      <c r="D1720" s="12">
        <v>9.1666666666666667E-3</v>
      </c>
      <c r="N1720" t="s">
        <v>294</v>
      </c>
      <c r="O1720">
        <v>58379</v>
      </c>
      <c r="P1720" s="12">
        <v>2.2728758169934641E-2</v>
      </c>
      <c r="R1720" t="s">
        <v>295</v>
      </c>
      <c r="S1720">
        <v>58379</v>
      </c>
      <c r="T1720" s="12">
        <v>2.9611111111111109E-2</v>
      </c>
    </row>
    <row r="1721" spans="2:20" x14ac:dyDescent="0.3">
      <c r="B1721" t="s">
        <v>253</v>
      </c>
      <c r="C1721">
        <v>93548</v>
      </c>
      <c r="D1721" s="12">
        <v>8.611111111111111E-3</v>
      </c>
      <c r="N1721" t="s">
        <v>294</v>
      </c>
      <c r="O1721">
        <v>58380</v>
      </c>
      <c r="P1721" s="12">
        <v>1.0081699346405229E-2</v>
      </c>
      <c r="R1721" t="s">
        <v>295</v>
      </c>
      <c r="S1721">
        <v>58380</v>
      </c>
      <c r="T1721" s="12">
        <v>2.3722222222222221E-2</v>
      </c>
    </row>
    <row r="1722" spans="2:20" x14ac:dyDescent="0.3">
      <c r="B1722" t="s">
        <v>253</v>
      </c>
      <c r="C1722">
        <v>93549</v>
      </c>
      <c r="D1722" s="12">
        <v>8.8888888888888889E-3</v>
      </c>
      <c r="N1722" t="s">
        <v>294</v>
      </c>
      <c r="O1722">
        <v>58381</v>
      </c>
      <c r="P1722" s="12">
        <v>1.8657407407407407E-2</v>
      </c>
      <c r="R1722" t="s">
        <v>295</v>
      </c>
      <c r="S1722">
        <v>58381</v>
      </c>
      <c r="T1722" s="12">
        <v>3.875E-2</v>
      </c>
    </row>
    <row r="1723" spans="2:20" x14ac:dyDescent="0.3">
      <c r="B1723" t="s">
        <v>253</v>
      </c>
      <c r="C1723">
        <v>93550</v>
      </c>
      <c r="D1723" s="12">
        <v>9.4444444444444445E-3</v>
      </c>
      <c r="N1723" t="s">
        <v>294</v>
      </c>
      <c r="O1723">
        <v>58382</v>
      </c>
      <c r="P1723" s="17">
        <v>-1.3154761904761905E-2</v>
      </c>
      <c r="R1723" t="s">
        <v>295</v>
      </c>
      <c r="S1723">
        <v>58382</v>
      </c>
      <c r="T1723" s="12">
        <v>3.1944444444444442E-2</v>
      </c>
    </row>
    <row r="1724" spans="2:20" x14ac:dyDescent="0.3">
      <c r="B1724" t="s">
        <v>253</v>
      </c>
      <c r="C1724">
        <v>93551</v>
      </c>
      <c r="D1724" s="12">
        <v>9.1666666666666667E-3</v>
      </c>
      <c r="N1724" t="s">
        <v>294</v>
      </c>
      <c r="O1724">
        <v>58383</v>
      </c>
      <c r="P1724" s="12">
        <v>3.3930555555555561E-2</v>
      </c>
      <c r="R1724" t="s">
        <v>295</v>
      </c>
      <c r="S1724">
        <v>58383</v>
      </c>
      <c r="T1724" s="12">
        <v>2.7222222222222221E-2</v>
      </c>
    </row>
    <row r="1725" spans="2:20" x14ac:dyDescent="0.3">
      <c r="B1725" t="s">
        <v>253</v>
      </c>
      <c r="C1725">
        <v>93552</v>
      </c>
      <c r="D1725" s="12">
        <v>8.8888888888888889E-3</v>
      </c>
      <c r="N1725" t="s">
        <v>294</v>
      </c>
      <c r="O1725">
        <v>58384</v>
      </c>
      <c r="P1725" s="17">
        <v>-3.7037037037037041E-4</v>
      </c>
      <c r="R1725" t="s">
        <v>295</v>
      </c>
      <c r="S1725">
        <v>58384</v>
      </c>
      <c r="T1725" s="12">
        <v>2.738888888888889E-2</v>
      </c>
    </row>
    <row r="1726" spans="2:20" x14ac:dyDescent="0.3">
      <c r="B1726" t="s">
        <v>253</v>
      </c>
      <c r="C1726">
        <v>93553</v>
      </c>
      <c r="D1726" s="12">
        <v>9.7222222222222224E-3</v>
      </c>
      <c r="N1726" t="s">
        <v>294</v>
      </c>
      <c r="O1726">
        <v>58385</v>
      </c>
      <c r="P1726" s="12">
        <v>2.3214285714285715E-2</v>
      </c>
      <c r="R1726" t="s">
        <v>295</v>
      </c>
      <c r="S1726">
        <v>58385</v>
      </c>
      <c r="T1726" s="12">
        <v>3.177777777777778E-2</v>
      </c>
    </row>
    <row r="1727" spans="2:20" x14ac:dyDescent="0.3">
      <c r="B1727" t="s">
        <v>253</v>
      </c>
      <c r="C1727">
        <v>93554</v>
      </c>
      <c r="D1727" s="12">
        <v>8.8888888888888889E-3</v>
      </c>
      <c r="N1727" t="s">
        <v>294</v>
      </c>
      <c r="O1727">
        <v>58386</v>
      </c>
      <c r="P1727" s="12">
        <v>1.1846405228758169E-2</v>
      </c>
      <c r="R1727" t="s">
        <v>295</v>
      </c>
      <c r="S1727">
        <v>58386</v>
      </c>
      <c r="T1727" s="12">
        <v>2.7083333333333334E-2</v>
      </c>
    </row>
    <row r="1728" spans="2:20" x14ac:dyDescent="0.3">
      <c r="B1728" t="s">
        <v>253</v>
      </c>
      <c r="C1728">
        <v>93555</v>
      </c>
      <c r="D1728" s="12">
        <v>8.611111111111111E-3</v>
      </c>
      <c r="N1728" t="s">
        <v>294</v>
      </c>
      <c r="O1728">
        <v>58387</v>
      </c>
      <c r="P1728" s="12">
        <v>2.2728758169934641E-2</v>
      </c>
      <c r="R1728" t="s">
        <v>295</v>
      </c>
      <c r="S1728">
        <v>58387</v>
      </c>
      <c r="T1728" s="12">
        <v>2.9611111111111109E-2</v>
      </c>
    </row>
    <row r="1729" spans="2:20" x14ac:dyDescent="0.3">
      <c r="B1729" t="s">
        <v>253</v>
      </c>
      <c r="C1729">
        <v>93556</v>
      </c>
      <c r="D1729" s="12">
        <v>8.8888888888888889E-3</v>
      </c>
      <c r="N1729" t="s">
        <v>294</v>
      </c>
      <c r="O1729">
        <v>58388</v>
      </c>
      <c r="P1729" s="12">
        <v>1.0081699346405229E-2</v>
      </c>
      <c r="R1729" t="s">
        <v>295</v>
      </c>
      <c r="S1729">
        <v>58388</v>
      </c>
      <c r="T1729" s="12">
        <v>2.3722222222222221E-2</v>
      </c>
    </row>
    <row r="1730" spans="2:20" x14ac:dyDescent="0.3">
      <c r="B1730" t="s">
        <v>253</v>
      </c>
      <c r="C1730">
        <v>93557</v>
      </c>
      <c r="D1730" s="12">
        <v>8.3333333333333332E-3</v>
      </c>
      <c r="N1730" t="s">
        <v>294</v>
      </c>
      <c r="O1730">
        <v>58389</v>
      </c>
      <c r="P1730" s="12">
        <v>1.8657407407407407E-2</v>
      </c>
      <c r="R1730" t="s">
        <v>295</v>
      </c>
      <c r="S1730">
        <v>58389</v>
      </c>
      <c r="T1730" s="12">
        <v>3.875E-2</v>
      </c>
    </row>
    <row r="1731" spans="2:20" x14ac:dyDescent="0.3">
      <c r="B1731" t="s">
        <v>253</v>
      </c>
      <c r="C1731">
        <v>93558</v>
      </c>
      <c r="D1731" s="12">
        <v>8.611111111111111E-3</v>
      </c>
      <c r="N1731" t="s">
        <v>294</v>
      </c>
      <c r="O1731">
        <v>58390</v>
      </c>
      <c r="P1731" s="12">
        <v>9.8039215686274508E-3</v>
      </c>
      <c r="R1731" t="s">
        <v>295</v>
      </c>
      <c r="S1731">
        <v>58390</v>
      </c>
      <c r="T1731" s="12">
        <v>3.5902777777777777E-2</v>
      </c>
    </row>
    <row r="1732" spans="2:20" x14ac:dyDescent="0.3">
      <c r="B1732" t="s">
        <v>253</v>
      </c>
      <c r="C1732">
        <v>93559</v>
      </c>
      <c r="D1732" s="12">
        <v>9.4444444444444445E-3</v>
      </c>
      <c r="N1732" t="s">
        <v>294</v>
      </c>
      <c r="O1732">
        <v>58391</v>
      </c>
      <c r="P1732" s="12">
        <v>2.4526143790849674E-2</v>
      </c>
      <c r="R1732" t="s">
        <v>295</v>
      </c>
      <c r="S1732">
        <v>58391</v>
      </c>
      <c r="T1732" s="12">
        <v>2.4E-2</v>
      </c>
    </row>
    <row r="1733" spans="2:20" x14ac:dyDescent="0.3">
      <c r="B1733" t="s">
        <v>253</v>
      </c>
      <c r="C1733">
        <v>93560</v>
      </c>
      <c r="D1733" s="12">
        <v>8.8888888888888889E-3</v>
      </c>
      <c r="N1733" t="s">
        <v>294</v>
      </c>
      <c r="O1733">
        <v>58392</v>
      </c>
      <c r="P1733" s="12">
        <v>1.8070987654320986E-2</v>
      </c>
      <c r="R1733" t="s">
        <v>295</v>
      </c>
      <c r="S1733">
        <v>58392</v>
      </c>
      <c r="T1733" s="12">
        <v>2.8388888888888891E-2</v>
      </c>
    </row>
    <row r="1734" spans="2:20" x14ac:dyDescent="0.3">
      <c r="B1734" t="s">
        <v>253</v>
      </c>
      <c r="C1734">
        <v>93561</v>
      </c>
      <c r="D1734" s="12">
        <v>8.0555555555555554E-3</v>
      </c>
      <c r="N1734" t="s">
        <v>294</v>
      </c>
      <c r="O1734">
        <v>58393</v>
      </c>
      <c r="P1734" s="12">
        <v>2.0925925925925924E-2</v>
      </c>
      <c r="R1734" t="s">
        <v>295</v>
      </c>
      <c r="S1734">
        <v>58393</v>
      </c>
      <c r="T1734" s="12">
        <v>1.8611111111111113E-2</v>
      </c>
    </row>
    <row r="1735" spans="2:20" x14ac:dyDescent="0.3">
      <c r="B1735" t="s">
        <v>253</v>
      </c>
      <c r="C1735">
        <v>93562</v>
      </c>
      <c r="D1735" s="12">
        <v>1.388888888888889E-2</v>
      </c>
      <c r="N1735" t="s">
        <v>294</v>
      </c>
      <c r="O1735">
        <v>58394</v>
      </c>
      <c r="P1735" s="12">
        <v>7.4673202614379082E-3</v>
      </c>
      <c r="R1735" t="s">
        <v>295</v>
      </c>
      <c r="S1735">
        <v>58394</v>
      </c>
      <c r="T1735" s="12">
        <v>2.8444444444444446E-2</v>
      </c>
    </row>
    <row r="1736" spans="2:20" x14ac:dyDescent="0.3">
      <c r="B1736" t="s">
        <v>253</v>
      </c>
      <c r="C1736">
        <v>93563</v>
      </c>
      <c r="D1736" s="12">
        <v>5.2777777777777779E-3</v>
      </c>
      <c r="N1736" t="s">
        <v>294</v>
      </c>
      <c r="O1736">
        <v>58395</v>
      </c>
      <c r="P1736" s="12">
        <v>1.6330409356725147E-2</v>
      </c>
      <c r="R1736" t="s">
        <v>295</v>
      </c>
      <c r="S1736">
        <v>58395</v>
      </c>
      <c r="T1736" s="12">
        <v>2.9444444444444443E-2</v>
      </c>
    </row>
    <row r="1737" spans="2:20" x14ac:dyDescent="0.3">
      <c r="B1737" t="s">
        <v>253</v>
      </c>
      <c r="C1737">
        <v>93564</v>
      </c>
      <c r="D1737" s="12">
        <v>1.3055555555555556E-2</v>
      </c>
      <c r="N1737" t="s">
        <v>294</v>
      </c>
      <c r="O1737">
        <v>58396</v>
      </c>
      <c r="P1737" s="12">
        <v>1.3966049382716049E-2</v>
      </c>
      <c r="R1737" t="s">
        <v>295</v>
      </c>
      <c r="S1737">
        <v>58396</v>
      </c>
      <c r="T1737" s="12">
        <v>3.0763888888888889E-2</v>
      </c>
    </row>
    <row r="1738" spans="2:20" x14ac:dyDescent="0.3">
      <c r="B1738" t="s">
        <v>253</v>
      </c>
      <c r="C1738">
        <v>93565</v>
      </c>
      <c r="D1738" s="12">
        <v>3.6111111111111109E-3</v>
      </c>
      <c r="N1738" t="s">
        <v>294</v>
      </c>
      <c r="O1738">
        <v>58397</v>
      </c>
      <c r="P1738" s="12">
        <v>2.0789473684210528E-2</v>
      </c>
      <c r="R1738" t="s">
        <v>295</v>
      </c>
      <c r="S1738">
        <v>58397</v>
      </c>
      <c r="T1738" s="12">
        <v>2.2222222222222223E-2</v>
      </c>
    </row>
    <row r="1739" spans="2:20" x14ac:dyDescent="0.3">
      <c r="B1739" t="s">
        <v>253</v>
      </c>
      <c r="C1739">
        <v>93566</v>
      </c>
      <c r="D1739" s="12">
        <v>1.2777777777777779E-2</v>
      </c>
      <c r="N1739" t="s">
        <v>294</v>
      </c>
      <c r="O1739">
        <v>58398</v>
      </c>
      <c r="P1739" s="12">
        <v>5.7748538011695907E-3</v>
      </c>
      <c r="R1739" t="s">
        <v>295</v>
      </c>
      <c r="S1739">
        <v>58398</v>
      </c>
      <c r="T1739" s="12">
        <v>3.4111111111111106E-2</v>
      </c>
    </row>
    <row r="1740" spans="2:20" x14ac:dyDescent="0.3">
      <c r="B1740" t="s">
        <v>253</v>
      </c>
      <c r="C1740">
        <v>93567</v>
      </c>
      <c r="D1740" s="12">
        <v>4.1666666666666666E-3</v>
      </c>
      <c r="N1740" t="s">
        <v>294</v>
      </c>
      <c r="O1740">
        <v>58399</v>
      </c>
      <c r="P1740" s="17">
        <v>-3.9409722222222224E-3</v>
      </c>
      <c r="R1740" t="s">
        <v>295</v>
      </c>
      <c r="S1740">
        <v>58399</v>
      </c>
      <c r="T1740" s="12">
        <v>2.8777777777777781E-2</v>
      </c>
    </row>
    <row r="1741" spans="2:20" x14ac:dyDescent="0.3">
      <c r="B1741" t="s">
        <v>253</v>
      </c>
      <c r="C1741">
        <v>93568</v>
      </c>
      <c r="D1741" s="12">
        <v>3.0555555555555557E-3</v>
      </c>
      <c r="N1741" t="s">
        <v>294</v>
      </c>
      <c r="O1741">
        <v>58400</v>
      </c>
      <c r="P1741" s="12">
        <v>2.4111111111111111E-2</v>
      </c>
      <c r="R1741" t="s">
        <v>295</v>
      </c>
      <c r="S1741">
        <v>58400</v>
      </c>
      <c r="T1741" s="12">
        <v>2.4583333333333332E-2</v>
      </c>
    </row>
    <row r="1742" spans="2:20" x14ac:dyDescent="0.3">
      <c r="B1742" t="s">
        <v>253</v>
      </c>
      <c r="C1742">
        <v>93569</v>
      </c>
      <c r="D1742" s="12">
        <v>1.3333333333333332E-2</v>
      </c>
      <c r="N1742" t="s">
        <v>294</v>
      </c>
      <c r="O1742">
        <v>58401</v>
      </c>
      <c r="P1742" s="12">
        <v>1.9298245614035085E-2</v>
      </c>
      <c r="R1742" t="s">
        <v>295</v>
      </c>
      <c r="S1742">
        <v>58401</v>
      </c>
      <c r="T1742" s="12">
        <v>3.138888888888889E-2</v>
      </c>
    </row>
    <row r="1743" spans="2:20" x14ac:dyDescent="0.3">
      <c r="B1743" t="s">
        <v>253</v>
      </c>
      <c r="C1743">
        <v>93570</v>
      </c>
      <c r="D1743" s="12">
        <v>4.1666666666666666E-3</v>
      </c>
      <c r="N1743" t="s">
        <v>294</v>
      </c>
      <c r="O1743">
        <v>58402</v>
      </c>
      <c r="P1743" s="17">
        <v>-4.8958333333333336E-3</v>
      </c>
      <c r="R1743" t="s">
        <v>295</v>
      </c>
      <c r="S1743">
        <v>58402</v>
      </c>
      <c r="T1743" s="12">
        <v>2.5555555555555554E-2</v>
      </c>
    </row>
    <row r="1744" spans="2:20" x14ac:dyDescent="0.3">
      <c r="B1744" t="s">
        <v>253</v>
      </c>
      <c r="C1744">
        <v>93571</v>
      </c>
      <c r="D1744" s="12">
        <v>1.2777777777777779E-2</v>
      </c>
      <c r="N1744" t="s">
        <v>294</v>
      </c>
      <c r="O1744">
        <v>58403</v>
      </c>
      <c r="P1744" s="12">
        <v>2.0833333333333336E-2</v>
      </c>
      <c r="R1744" t="s">
        <v>295</v>
      </c>
      <c r="S1744">
        <v>58403</v>
      </c>
      <c r="T1744" s="12">
        <v>3.2666666666666663E-2</v>
      </c>
    </row>
    <row r="1745" spans="2:20" x14ac:dyDescent="0.3">
      <c r="B1745" t="s">
        <v>253</v>
      </c>
      <c r="C1745">
        <v>93572</v>
      </c>
      <c r="D1745" s="12">
        <v>4.7222222222222223E-3</v>
      </c>
      <c r="N1745" t="s">
        <v>294</v>
      </c>
      <c r="O1745">
        <v>58404</v>
      </c>
      <c r="P1745" s="12">
        <v>5.7026143790849674E-3</v>
      </c>
      <c r="R1745" t="s">
        <v>295</v>
      </c>
      <c r="S1745">
        <v>58404</v>
      </c>
      <c r="T1745" s="12">
        <v>2.6722222222222224E-2</v>
      </c>
    </row>
    <row r="1746" spans="2:20" x14ac:dyDescent="0.3">
      <c r="B1746" t="s">
        <v>253</v>
      </c>
      <c r="C1746">
        <v>93573</v>
      </c>
      <c r="D1746" s="12">
        <v>1.2500000000000001E-2</v>
      </c>
      <c r="N1746" t="s">
        <v>294</v>
      </c>
      <c r="O1746">
        <v>58405</v>
      </c>
      <c r="P1746" s="12">
        <v>2.8888888888888888E-2</v>
      </c>
      <c r="R1746" t="s">
        <v>295</v>
      </c>
      <c r="S1746">
        <v>58405</v>
      </c>
      <c r="T1746" s="12">
        <v>2.5500000000000002E-2</v>
      </c>
    </row>
    <row r="1747" spans="2:20" x14ac:dyDescent="0.3">
      <c r="B1747" t="s">
        <v>253</v>
      </c>
      <c r="C1747">
        <v>93574</v>
      </c>
      <c r="D1747" s="12">
        <v>4.1666666666666666E-3</v>
      </c>
      <c r="N1747" t="s">
        <v>294</v>
      </c>
      <c r="O1747">
        <v>58406</v>
      </c>
      <c r="P1747" s="17">
        <v>-5.185185185185185E-3</v>
      </c>
      <c r="R1747" t="s">
        <v>295</v>
      </c>
      <c r="S1747">
        <v>58406</v>
      </c>
      <c r="T1747" s="12">
        <v>3.1111111111111114E-2</v>
      </c>
    </row>
    <row r="1748" spans="2:20" x14ac:dyDescent="0.3">
      <c r="B1748" t="s">
        <v>253</v>
      </c>
      <c r="C1748">
        <v>93575</v>
      </c>
      <c r="D1748" s="12">
        <v>1.388888888888889E-2</v>
      </c>
      <c r="N1748" t="s">
        <v>294</v>
      </c>
      <c r="O1748">
        <v>58407</v>
      </c>
      <c r="P1748" s="12">
        <v>1.0032679738562091E-2</v>
      </c>
      <c r="R1748" t="s">
        <v>295</v>
      </c>
      <c r="S1748">
        <v>58407</v>
      </c>
      <c r="T1748" s="12">
        <v>3.2916666666666664E-2</v>
      </c>
    </row>
    <row r="1749" spans="2:20" x14ac:dyDescent="0.3">
      <c r="B1749" t="s">
        <v>253</v>
      </c>
      <c r="C1749">
        <v>93576</v>
      </c>
      <c r="D1749" s="12">
        <v>8.0555555555555554E-3</v>
      </c>
      <c r="N1749" t="s">
        <v>294</v>
      </c>
      <c r="O1749">
        <v>58408</v>
      </c>
      <c r="P1749" s="12">
        <v>1.7032163742690058E-2</v>
      </c>
      <c r="R1749" t="s">
        <v>295</v>
      </c>
      <c r="S1749">
        <v>58408</v>
      </c>
      <c r="T1749" s="12">
        <v>2.0833333333333336E-2</v>
      </c>
    </row>
    <row r="1750" spans="2:20" x14ac:dyDescent="0.3">
      <c r="B1750" t="s">
        <v>253</v>
      </c>
      <c r="C1750">
        <v>93577</v>
      </c>
      <c r="D1750" s="12">
        <v>1.3611111111111112E-2</v>
      </c>
      <c r="N1750" t="s">
        <v>294</v>
      </c>
      <c r="O1750">
        <v>58409</v>
      </c>
      <c r="P1750" s="12">
        <v>1.9298245614035085E-2</v>
      </c>
      <c r="R1750" t="s">
        <v>295</v>
      </c>
      <c r="S1750">
        <v>58409</v>
      </c>
      <c r="T1750" s="12">
        <v>3.138888888888889E-2</v>
      </c>
    </row>
    <row r="1751" spans="2:20" x14ac:dyDescent="0.3">
      <c r="B1751" t="s">
        <v>253</v>
      </c>
      <c r="C1751">
        <v>93578</v>
      </c>
      <c r="D1751" s="12">
        <v>6.6666666666666662E-3</v>
      </c>
      <c r="N1751" t="s">
        <v>294</v>
      </c>
      <c r="O1751">
        <v>58410</v>
      </c>
      <c r="P1751" s="17">
        <v>-4.8958333333333336E-3</v>
      </c>
      <c r="R1751" t="s">
        <v>295</v>
      </c>
      <c r="S1751">
        <v>58410</v>
      </c>
      <c r="T1751" s="12">
        <v>2.5555555555555554E-2</v>
      </c>
    </row>
    <row r="1752" spans="2:20" x14ac:dyDescent="0.3">
      <c r="B1752" t="s">
        <v>253</v>
      </c>
      <c r="C1752">
        <v>93579</v>
      </c>
      <c r="D1752" s="12">
        <v>6.3888888888888893E-3</v>
      </c>
      <c r="N1752" t="s">
        <v>294</v>
      </c>
      <c r="O1752">
        <v>58411</v>
      </c>
      <c r="P1752" s="12">
        <v>2.0833333333333336E-2</v>
      </c>
      <c r="R1752" t="s">
        <v>295</v>
      </c>
      <c r="S1752">
        <v>58411</v>
      </c>
      <c r="T1752" s="12">
        <v>3.2666666666666663E-2</v>
      </c>
    </row>
    <row r="1753" spans="2:20" x14ac:dyDescent="0.3">
      <c r="B1753" t="s">
        <v>253</v>
      </c>
      <c r="C1753">
        <v>93580</v>
      </c>
      <c r="D1753" s="12">
        <v>1.388888888888889E-2</v>
      </c>
      <c r="N1753" t="s">
        <v>294</v>
      </c>
      <c r="O1753">
        <v>58412</v>
      </c>
      <c r="P1753" s="12">
        <v>1.3966049382716049E-2</v>
      </c>
      <c r="R1753" t="s">
        <v>295</v>
      </c>
      <c r="S1753">
        <v>58412</v>
      </c>
      <c r="T1753" s="12">
        <v>3.0763888888888889E-2</v>
      </c>
    </row>
    <row r="1754" spans="2:20" x14ac:dyDescent="0.3">
      <c r="B1754" t="s">
        <v>253</v>
      </c>
      <c r="C1754">
        <v>93581</v>
      </c>
      <c r="D1754" s="12">
        <v>3.3333333333333335E-3</v>
      </c>
      <c r="N1754" t="s">
        <v>294</v>
      </c>
      <c r="O1754">
        <v>58413</v>
      </c>
      <c r="P1754" s="12">
        <v>1.665204678362573E-2</v>
      </c>
      <c r="R1754" t="s">
        <v>295</v>
      </c>
      <c r="S1754">
        <v>58413</v>
      </c>
      <c r="T1754" s="12">
        <v>2.75E-2</v>
      </c>
    </row>
    <row r="1755" spans="2:20" x14ac:dyDescent="0.3">
      <c r="B1755" t="s">
        <v>253</v>
      </c>
      <c r="C1755">
        <v>93582</v>
      </c>
      <c r="D1755" s="12">
        <v>1.3333333333333332E-2</v>
      </c>
      <c r="N1755" t="s">
        <v>294</v>
      </c>
      <c r="O1755">
        <v>58414</v>
      </c>
      <c r="P1755" s="12">
        <v>1.7178362573099414E-2</v>
      </c>
      <c r="R1755" t="s">
        <v>295</v>
      </c>
      <c r="S1755">
        <v>58414</v>
      </c>
      <c r="T1755" s="12">
        <v>2.5611111111111112E-2</v>
      </c>
    </row>
    <row r="1756" spans="2:20" x14ac:dyDescent="0.3">
      <c r="B1756" t="s">
        <v>253</v>
      </c>
      <c r="C1756">
        <v>93583</v>
      </c>
      <c r="D1756" s="12">
        <v>5.2777777777777779E-3</v>
      </c>
      <c r="N1756" t="s">
        <v>294</v>
      </c>
      <c r="O1756">
        <v>58415</v>
      </c>
      <c r="P1756" s="17">
        <v>-8.8541666666666664E-3</v>
      </c>
      <c r="R1756" t="s">
        <v>295</v>
      </c>
      <c r="S1756">
        <v>58415</v>
      </c>
      <c r="T1756" s="12">
        <v>2.4444444444444442E-2</v>
      </c>
    </row>
    <row r="1757" spans="2:20" x14ac:dyDescent="0.3">
      <c r="B1757" t="s">
        <v>253</v>
      </c>
      <c r="C1757">
        <v>93584</v>
      </c>
      <c r="D1757" s="12">
        <v>1.2777777777777779E-2</v>
      </c>
      <c r="N1757" t="s">
        <v>294</v>
      </c>
      <c r="O1757">
        <v>58416</v>
      </c>
      <c r="P1757" s="12">
        <v>1.9833333333333335E-2</v>
      </c>
      <c r="R1757" t="s">
        <v>295</v>
      </c>
      <c r="S1757">
        <v>58416</v>
      </c>
      <c r="T1757" s="12">
        <v>2.5624999999999998E-2</v>
      </c>
    </row>
    <row r="1758" spans="2:20" x14ac:dyDescent="0.3">
      <c r="B1758" t="s">
        <v>253</v>
      </c>
      <c r="C1758">
        <v>93585</v>
      </c>
      <c r="D1758" s="12">
        <v>5.2777777777777779E-3</v>
      </c>
      <c r="N1758" t="s">
        <v>294</v>
      </c>
      <c r="O1758">
        <v>58417</v>
      </c>
      <c r="P1758" s="12">
        <v>5.3104575163398695E-3</v>
      </c>
      <c r="R1758" t="s">
        <v>295</v>
      </c>
      <c r="S1758">
        <v>58417</v>
      </c>
      <c r="T1758" s="12">
        <v>3.0388888888888889E-2</v>
      </c>
    </row>
    <row r="1759" spans="2:20" x14ac:dyDescent="0.3">
      <c r="B1759" t="s">
        <v>253</v>
      </c>
      <c r="C1759">
        <v>93586</v>
      </c>
      <c r="D1759" s="12">
        <v>1.2500000000000001E-2</v>
      </c>
      <c r="N1759" t="s">
        <v>294</v>
      </c>
      <c r="O1759">
        <v>58418</v>
      </c>
      <c r="P1759" s="17">
        <v>-4.1993464052287582E-3</v>
      </c>
      <c r="R1759" t="s">
        <v>295</v>
      </c>
      <c r="S1759">
        <v>58418</v>
      </c>
      <c r="T1759" s="12">
        <v>3.4111111111111106E-2</v>
      </c>
    </row>
    <row r="1760" spans="2:20" x14ac:dyDescent="0.3">
      <c r="B1760" t="s">
        <v>253</v>
      </c>
      <c r="C1760">
        <v>93587</v>
      </c>
      <c r="D1760" s="12">
        <v>4.9999999999999992E-3</v>
      </c>
      <c r="N1760" t="s">
        <v>294</v>
      </c>
      <c r="O1760">
        <v>58419</v>
      </c>
      <c r="P1760" s="12">
        <v>2.0102339181286549E-2</v>
      </c>
      <c r="R1760" t="s">
        <v>295</v>
      </c>
      <c r="S1760">
        <v>58419</v>
      </c>
      <c r="T1760" s="12">
        <v>2.3657407407407408E-2</v>
      </c>
    </row>
    <row r="1761" spans="2:20" x14ac:dyDescent="0.3">
      <c r="B1761" t="s">
        <v>253</v>
      </c>
      <c r="C1761">
        <v>93588</v>
      </c>
      <c r="D1761" s="12">
        <v>1.3055555555555555E-2</v>
      </c>
      <c r="N1761" t="s">
        <v>294</v>
      </c>
      <c r="O1761">
        <v>58420</v>
      </c>
      <c r="P1761" s="12">
        <v>7.5163398692810451E-3</v>
      </c>
      <c r="R1761" t="s">
        <v>295</v>
      </c>
      <c r="S1761">
        <v>58420</v>
      </c>
      <c r="T1761" s="12">
        <v>3.3611111111111112E-2</v>
      </c>
    </row>
    <row r="1762" spans="2:20" x14ac:dyDescent="0.3">
      <c r="B1762" t="s">
        <v>253</v>
      </c>
      <c r="C1762">
        <v>93589</v>
      </c>
      <c r="D1762" s="12">
        <v>8.3333333333333332E-3</v>
      </c>
      <c r="N1762" t="s">
        <v>294</v>
      </c>
      <c r="O1762">
        <v>58421</v>
      </c>
      <c r="P1762" s="12">
        <v>1.665204678362573E-2</v>
      </c>
      <c r="R1762" t="s">
        <v>295</v>
      </c>
      <c r="S1762">
        <v>58421</v>
      </c>
      <c r="T1762" s="12">
        <v>2.75E-2</v>
      </c>
    </row>
    <row r="1763" spans="2:20" x14ac:dyDescent="0.3">
      <c r="B1763" t="s">
        <v>253</v>
      </c>
      <c r="C1763">
        <v>93590</v>
      </c>
      <c r="D1763" s="12">
        <v>6.1111111111111106E-3</v>
      </c>
      <c r="N1763" t="s">
        <v>294</v>
      </c>
      <c r="O1763">
        <v>58422</v>
      </c>
      <c r="P1763" s="12">
        <v>1.7178362573099414E-2</v>
      </c>
      <c r="R1763" t="s">
        <v>295</v>
      </c>
      <c r="S1763">
        <v>58422</v>
      </c>
      <c r="T1763" s="12">
        <v>2.5611111111111112E-2</v>
      </c>
    </row>
    <row r="1764" spans="2:20" x14ac:dyDescent="0.3">
      <c r="B1764" t="s">
        <v>253</v>
      </c>
      <c r="C1764">
        <v>93591</v>
      </c>
      <c r="D1764" s="12">
        <v>1.388888888888889E-2</v>
      </c>
      <c r="N1764" t="s">
        <v>294</v>
      </c>
      <c r="O1764">
        <v>58423</v>
      </c>
      <c r="P1764" s="12">
        <v>5.3431372549019611E-3</v>
      </c>
      <c r="R1764" t="s">
        <v>295</v>
      </c>
      <c r="S1764">
        <v>58423</v>
      </c>
      <c r="T1764" s="12">
        <v>2.8541666666666667E-2</v>
      </c>
    </row>
    <row r="1765" spans="2:20" x14ac:dyDescent="0.3">
      <c r="B1765" t="s">
        <v>253</v>
      </c>
      <c r="C1765">
        <v>93592</v>
      </c>
      <c r="D1765" s="12">
        <v>4.4444444444444444E-3</v>
      </c>
      <c r="N1765" t="s">
        <v>294</v>
      </c>
      <c r="O1765">
        <v>58424</v>
      </c>
      <c r="P1765" s="12">
        <v>8.1140350877192992E-3</v>
      </c>
      <c r="R1765" t="s">
        <v>295</v>
      </c>
      <c r="S1765">
        <v>58424</v>
      </c>
      <c r="T1765" s="12">
        <v>2.1888888888888888E-2</v>
      </c>
    </row>
    <row r="1766" spans="2:20" x14ac:dyDescent="0.3">
      <c r="B1766" t="s">
        <v>253</v>
      </c>
      <c r="C1766">
        <v>93593</v>
      </c>
      <c r="D1766" s="12">
        <v>1.2500000000000001E-2</v>
      </c>
      <c r="N1766" t="s">
        <v>294</v>
      </c>
      <c r="O1766">
        <v>58425</v>
      </c>
      <c r="P1766" s="12">
        <v>1.2978395061728395E-2</v>
      </c>
      <c r="R1766" t="s">
        <v>295</v>
      </c>
      <c r="S1766">
        <v>58425</v>
      </c>
      <c r="T1766" s="12">
        <v>3.4444444444444444E-2</v>
      </c>
    </row>
    <row r="1767" spans="2:20" x14ac:dyDescent="0.3">
      <c r="B1767" t="s">
        <v>253</v>
      </c>
      <c r="C1767">
        <v>93594</v>
      </c>
      <c r="D1767" s="12">
        <v>6.9444444444444449E-3</v>
      </c>
      <c r="N1767" t="s">
        <v>294</v>
      </c>
      <c r="O1767">
        <v>58426</v>
      </c>
      <c r="P1767" s="17">
        <v>-1.6961805555555556E-2</v>
      </c>
      <c r="R1767" t="s">
        <v>295</v>
      </c>
      <c r="S1767">
        <v>58426</v>
      </c>
      <c r="T1767" s="12">
        <v>3.1111111111111114E-2</v>
      </c>
    </row>
    <row r="1768" spans="2:20" x14ac:dyDescent="0.3">
      <c r="B1768" t="s">
        <v>253</v>
      </c>
      <c r="C1768">
        <v>93595</v>
      </c>
      <c r="D1768" s="12">
        <v>1.2777777777777779E-2</v>
      </c>
      <c r="N1768" t="s">
        <v>294</v>
      </c>
      <c r="O1768">
        <v>58427</v>
      </c>
      <c r="P1768" s="12">
        <v>3.138888888888889E-2</v>
      </c>
      <c r="R1768" t="s">
        <v>295</v>
      </c>
      <c r="S1768">
        <v>58427</v>
      </c>
      <c r="T1768" s="12">
        <v>2.6666666666666665E-2</v>
      </c>
    </row>
    <row r="1769" spans="2:20" x14ac:dyDescent="0.3">
      <c r="B1769" t="s">
        <v>253</v>
      </c>
      <c r="C1769">
        <v>93596</v>
      </c>
      <c r="D1769" s="12">
        <v>4.4444444444444444E-3</v>
      </c>
      <c r="N1769" t="s">
        <v>294</v>
      </c>
      <c r="O1769">
        <v>58428</v>
      </c>
      <c r="P1769" s="17">
        <v>-7.8819444444444449E-3</v>
      </c>
      <c r="R1769" t="s">
        <v>295</v>
      </c>
      <c r="S1769">
        <v>58428</v>
      </c>
      <c r="T1769" s="12">
        <v>2.9722222222222223E-2</v>
      </c>
    </row>
    <row r="1770" spans="2:20" x14ac:dyDescent="0.3">
      <c r="B1770" t="s">
        <v>253</v>
      </c>
      <c r="C1770">
        <v>93597</v>
      </c>
      <c r="D1770" s="12">
        <v>1.3055555555555555E-2</v>
      </c>
      <c r="N1770" t="s">
        <v>294</v>
      </c>
      <c r="O1770">
        <v>58429</v>
      </c>
      <c r="P1770" s="12">
        <v>2.3736111111111111E-2</v>
      </c>
      <c r="R1770" t="s">
        <v>295</v>
      </c>
      <c r="S1770">
        <v>58429</v>
      </c>
      <c r="T1770" s="12">
        <v>3.0555555555555558E-2</v>
      </c>
    </row>
    <row r="1771" spans="2:20" x14ac:dyDescent="0.3">
      <c r="B1771" t="s">
        <v>253</v>
      </c>
      <c r="C1771">
        <v>93598</v>
      </c>
      <c r="D1771" s="12">
        <v>6.3888888888888893E-3</v>
      </c>
      <c r="N1771" t="s">
        <v>294</v>
      </c>
      <c r="O1771">
        <v>58430</v>
      </c>
      <c r="P1771" s="12">
        <v>6.5123456790123456E-3</v>
      </c>
      <c r="R1771" t="s">
        <v>295</v>
      </c>
      <c r="S1771">
        <v>58430</v>
      </c>
      <c r="T1771" s="12">
        <v>2.2546296296296297E-2</v>
      </c>
    </row>
    <row r="1772" spans="2:20" x14ac:dyDescent="0.3">
      <c r="B1772" t="s">
        <v>253</v>
      </c>
      <c r="C1772">
        <v>93599</v>
      </c>
      <c r="D1772" s="12">
        <v>1.3888888888888888E-2</v>
      </c>
      <c r="N1772" t="s">
        <v>294</v>
      </c>
      <c r="O1772">
        <v>58431</v>
      </c>
      <c r="P1772" s="12">
        <v>5.3431372549019611E-3</v>
      </c>
      <c r="R1772" t="s">
        <v>295</v>
      </c>
      <c r="S1772">
        <v>58431</v>
      </c>
      <c r="T1772" s="12">
        <v>2.8541666666666667E-2</v>
      </c>
    </row>
    <row r="1773" spans="2:20" x14ac:dyDescent="0.3">
      <c r="B1773" t="s">
        <v>253</v>
      </c>
      <c r="C1773">
        <v>93600</v>
      </c>
      <c r="D1773" s="12">
        <v>5.2777777777777779E-3</v>
      </c>
      <c r="N1773" t="s">
        <v>294</v>
      </c>
      <c r="O1773">
        <v>58432</v>
      </c>
      <c r="P1773" s="12">
        <v>8.1140350877192992E-3</v>
      </c>
      <c r="R1773" t="s">
        <v>295</v>
      </c>
      <c r="S1773">
        <v>58432</v>
      </c>
      <c r="T1773" s="12">
        <v>2.1888888888888888E-2</v>
      </c>
    </row>
    <row r="1774" spans="2:20" x14ac:dyDescent="0.3">
      <c r="B1774" t="s">
        <v>253</v>
      </c>
      <c r="C1774">
        <v>93601</v>
      </c>
      <c r="D1774" s="12">
        <v>6.6666666666666662E-3</v>
      </c>
      <c r="N1774" t="s">
        <v>294</v>
      </c>
      <c r="O1774">
        <v>58433</v>
      </c>
      <c r="P1774" s="12">
        <v>1.2978395061728395E-2</v>
      </c>
      <c r="R1774" t="s">
        <v>295</v>
      </c>
      <c r="S1774">
        <v>58433</v>
      </c>
      <c r="T1774" s="12">
        <v>3.4444444444444444E-2</v>
      </c>
    </row>
    <row r="1775" spans="2:20" x14ac:dyDescent="0.3">
      <c r="B1775" t="s">
        <v>253</v>
      </c>
      <c r="C1775">
        <v>93602</v>
      </c>
      <c r="D1775" s="12">
        <v>1.2500000000000001E-2</v>
      </c>
      <c r="N1775" t="s">
        <v>294</v>
      </c>
      <c r="O1775">
        <v>58434</v>
      </c>
      <c r="P1775" s="17">
        <v>-4.1993464052287582E-3</v>
      </c>
      <c r="R1775" t="s">
        <v>295</v>
      </c>
      <c r="S1775">
        <v>58434</v>
      </c>
      <c r="T1775" s="12">
        <v>3.4111111111111106E-2</v>
      </c>
    </row>
    <row r="1776" spans="2:20" x14ac:dyDescent="0.3">
      <c r="B1776" t="s">
        <v>253</v>
      </c>
      <c r="C1776">
        <v>93603</v>
      </c>
      <c r="D1776" s="12">
        <v>4.7222222222222223E-3</v>
      </c>
      <c r="N1776" t="s">
        <v>294</v>
      </c>
      <c r="O1776">
        <v>58435</v>
      </c>
      <c r="P1776" s="12">
        <v>2.0102339181286549E-2</v>
      </c>
      <c r="R1776" t="s">
        <v>295</v>
      </c>
      <c r="S1776">
        <v>58435</v>
      </c>
      <c r="T1776" s="12">
        <v>2.3657407407407408E-2</v>
      </c>
    </row>
    <row r="1777" spans="2:20" x14ac:dyDescent="0.3">
      <c r="B1777" t="s">
        <v>253</v>
      </c>
      <c r="C1777">
        <v>93604</v>
      </c>
      <c r="D1777" s="12">
        <v>1.361111111111111E-2</v>
      </c>
      <c r="N1777" t="s">
        <v>294</v>
      </c>
      <c r="O1777">
        <v>58436</v>
      </c>
      <c r="P1777" s="12">
        <v>7.5163398692810451E-3</v>
      </c>
      <c r="R1777" t="s">
        <v>295</v>
      </c>
      <c r="S1777">
        <v>58436</v>
      </c>
      <c r="T1777" s="12">
        <v>3.3611111111111112E-2</v>
      </c>
    </row>
    <row r="1778" spans="2:20" x14ac:dyDescent="0.3">
      <c r="B1778" t="s">
        <v>253</v>
      </c>
      <c r="C1778">
        <v>93605</v>
      </c>
      <c r="D1778" s="12">
        <v>3.8888888888888888E-3</v>
      </c>
      <c r="N1778" t="s">
        <v>294</v>
      </c>
      <c r="O1778">
        <v>58437</v>
      </c>
      <c r="P1778" s="12">
        <v>1.665204678362573E-2</v>
      </c>
      <c r="R1778" t="s">
        <v>295</v>
      </c>
      <c r="S1778">
        <v>58437</v>
      </c>
      <c r="T1778" s="12">
        <v>2.75E-2</v>
      </c>
    </row>
    <row r="1779" spans="2:20" x14ac:dyDescent="0.3">
      <c r="B1779" t="s">
        <v>253</v>
      </c>
      <c r="C1779">
        <v>93606</v>
      </c>
      <c r="D1779" s="12">
        <v>1.3333333333333332E-2</v>
      </c>
      <c r="N1779" t="s">
        <v>294</v>
      </c>
      <c r="O1779">
        <v>58438</v>
      </c>
      <c r="P1779" s="12">
        <v>1.7178362573099414E-2</v>
      </c>
      <c r="R1779" t="s">
        <v>295</v>
      </c>
      <c r="S1779">
        <v>58438</v>
      </c>
      <c r="T1779" s="12">
        <v>2.5611111111111112E-2</v>
      </c>
    </row>
    <row r="1780" spans="2:20" x14ac:dyDescent="0.3">
      <c r="B1780" t="s">
        <v>253</v>
      </c>
      <c r="C1780">
        <v>93607</v>
      </c>
      <c r="D1780" s="12">
        <v>5.0000000000000001E-3</v>
      </c>
      <c r="N1780" t="s">
        <v>294</v>
      </c>
      <c r="O1780">
        <v>58439</v>
      </c>
      <c r="P1780" s="17">
        <v>-8.8541666666666664E-3</v>
      </c>
      <c r="R1780" t="s">
        <v>295</v>
      </c>
      <c r="S1780">
        <v>58439</v>
      </c>
      <c r="T1780" s="12">
        <v>2.4444444444444442E-2</v>
      </c>
    </row>
    <row r="1781" spans="2:20" x14ac:dyDescent="0.3">
      <c r="B1781" t="s">
        <v>253</v>
      </c>
      <c r="C1781">
        <v>93608</v>
      </c>
      <c r="D1781" s="12">
        <v>1.3333333333333334E-2</v>
      </c>
      <c r="N1781" t="s">
        <v>294</v>
      </c>
      <c r="O1781">
        <v>58440</v>
      </c>
      <c r="P1781" s="12">
        <v>1.9833333333333335E-2</v>
      </c>
      <c r="R1781" t="s">
        <v>295</v>
      </c>
      <c r="S1781">
        <v>58440</v>
      </c>
      <c r="T1781" s="12">
        <v>2.5624999999999998E-2</v>
      </c>
    </row>
    <row r="1782" spans="2:20" x14ac:dyDescent="0.3">
      <c r="B1782" t="s">
        <v>253</v>
      </c>
      <c r="C1782">
        <v>93609</v>
      </c>
      <c r="D1782" s="12">
        <v>4.4444444444444444E-3</v>
      </c>
      <c r="N1782" t="s">
        <v>294</v>
      </c>
      <c r="O1782">
        <v>58441</v>
      </c>
      <c r="P1782" s="12">
        <v>5.3104575163398695E-3</v>
      </c>
      <c r="R1782" t="s">
        <v>295</v>
      </c>
      <c r="S1782">
        <v>58441</v>
      </c>
      <c r="T1782" s="12">
        <v>3.0388888888888889E-2</v>
      </c>
    </row>
    <row r="1783" spans="2:20" x14ac:dyDescent="0.3">
      <c r="B1783" t="s">
        <v>253</v>
      </c>
      <c r="C1783">
        <v>93610</v>
      </c>
      <c r="D1783" s="12">
        <v>1.3055555555555555E-2</v>
      </c>
      <c r="N1783" t="s">
        <v>294</v>
      </c>
      <c r="O1783">
        <v>58442</v>
      </c>
      <c r="P1783" s="17">
        <v>-4.1993464052287582E-3</v>
      </c>
      <c r="R1783" t="s">
        <v>295</v>
      </c>
      <c r="S1783">
        <v>58442</v>
      </c>
      <c r="T1783" s="12">
        <v>3.4111111111111106E-2</v>
      </c>
    </row>
    <row r="1784" spans="2:20" x14ac:dyDescent="0.3">
      <c r="B1784" t="s">
        <v>253</v>
      </c>
      <c r="C1784">
        <v>93611</v>
      </c>
      <c r="D1784" s="12">
        <v>5.0000000000000001E-3</v>
      </c>
      <c r="N1784" t="s">
        <v>294</v>
      </c>
      <c r="O1784">
        <v>58443</v>
      </c>
      <c r="P1784" s="12">
        <v>2.0102339181286549E-2</v>
      </c>
      <c r="R1784" t="s">
        <v>295</v>
      </c>
      <c r="S1784">
        <v>58443</v>
      </c>
      <c r="T1784" s="12">
        <v>2.3657407407407408E-2</v>
      </c>
    </row>
    <row r="1785" spans="2:20" x14ac:dyDescent="0.3">
      <c r="B1785" t="s">
        <v>253</v>
      </c>
      <c r="C1785">
        <v>93612</v>
      </c>
      <c r="D1785" s="12">
        <v>8.0555555555555554E-3</v>
      </c>
    </row>
    <row r="1786" spans="2:20" x14ac:dyDescent="0.3">
      <c r="B1786" t="s">
        <v>253</v>
      </c>
      <c r="C1786">
        <v>93613</v>
      </c>
      <c r="D1786" s="12">
        <v>1.2777777777777779E-2</v>
      </c>
    </row>
    <row r="1787" spans="2:20" x14ac:dyDescent="0.3">
      <c r="B1787" t="s">
        <v>253</v>
      </c>
      <c r="C1787">
        <v>93614</v>
      </c>
      <c r="D1787" s="12">
        <v>7.2222222222222228E-3</v>
      </c>
    </row>
    <row r="1788" spans="2:20" x14ac:dyDescent="0.3">
      <c r="B1788" t="s">
        <v>253</v>
      </c>
      <c r="C1788">
        <v>93615</v>
      </c>
      <c r="D1788" s="12">
        <v>1.3333333333333334E-2</v>
      </c>
    </row>
    <row r="1789" spans="2:20" x14ac:dyDescent="0.3">
      <c r="B1789" t="s">
        <v>253</v>
      </c>
      <c r="C1789">
        <v>93616</v>
      </c>
      <c r="D1789" s="12">
        <v>7.5000000000000006E-3</v>
      </c>
    </row>
    <row r="1790" spans="2:20" x14ac:dyDescent="0.3">
      <c r="B1790" t="s">
        <v>253</v>
      </c>
      <c r="C1790">
        <v>93617</v>
      </c>
      <c r="D1790" s="12">
        <v>1.2500000000000001E-2</v>
      </c>
    </row>
    <row r="1791" spans="2:20" x14ac:dyDescent="0.3">
      <c r="B1791" t="s">
        <v>253</v>
      </c>
      <c r="C1791">
        <v>93618</v>
      </c>
      <c r="D1791" s="12">
        <v>5.0000000000000001E-3</v>
      </c>
    </row>
    <row r="1792" spans="2:20" x14ac:dyDescent="0.3">
      <c r="B1792" t="s">
        <v>253</v>
      </c>
      <c r="C1792">
        <v>93619</v>
      </c>
      <c r="D1792" s="12">
        <v>1.2500000000000001E-2</v>
      </c>
    </row>
    <row r="1793" spans="2:4" x14ac:dyDescent="0.3">
      <c r="B1793" t="s">
        <v>253</v>
      </c>
      <c r="C1793">
        <v>93620</v>
      </c>
      <c r="D1793" s="12">
        <v>4.4444444444444444E-3</v>
      </c>
    </row>
    <row r="1794" spans="2:4" x14ac:dyDescent="0.3">
      <c r="B1794" t="s">
        <v>253</v>
      </c>
      <c r="C1794">
        <v>93621</v>
      </c>
      <c r="D1794" s="12">
        <v>1.3055555555555556E-2</v>
      </c>
    </row>
    <row r="1795" spans="2:4" x14ac:dyDescent="0.3">
      <c r="B1795" t="s">
        <v>253</v>
      </c>
      <c r="C1795">
        <v>93622</v>
      </c>
      <c r="D1795" s="12">
        <v>6.6666666666666671E-3</v>
      </c>
    </row>
    <row r="1796" spans="2:4" x14ac:dyDescent="0.3">
      <c r="B1796" t="s">
        <v>253</v>
      </c>
      <c r="C1796">
        <v>93623</v>
      </c>
      <c r="D1796" s="12">
        <v>8.3333333333333332E-3</v>
      </c>
    </row>
    <row r="1797" spans="2:4" x14ac:dyDescent="0.3">
      <c r="B1797" t="s">
        <v>253</v>
      </c>
      <c r="C1797">
        <v>93624</v>
      </c>
      <c r="D1797" s="12">
        <v>1.361111111111111E-2</v>
      </c>
    </row>
    <row r="1798" spans="2:4" x14ac:dyDescent="0.3">
      <c r="B1798" t="s">
        <v>253</v>
      </c>
      <c r="C1798">
        <v>93625</v>
      </c>
      <c r="D1798" s="12">
        <v>4.9999999999999992E-3</v>
      </c>
    </row>
    <row r="1799" spans="2:4" x14ac:dyDescent="0.3">
      <c r="B1799" t="s">
        <v>253</v>
      </c>
      <c r="C1799">
        <v>93626</v>
      </c>
      <c r="D1799" s="12">
        <v>1.3055555555555556E-2</v>
      </c>
    </row>
    <row r="1800" spans="2:4" x14ac:dyDescent="0.3">
      <c r="B1800" t="s">
        <v>253</v>
      </c>
      <c r="C1800">
        <v>93627</v>
      </c>
      <c r="D1800" s="12">
        <v>5.8333333333333336E-3</v>
      </c>
    </row>
    <row r="1801" spans="2:4" x14ac:dyDescent="0.3">
      <c r="B1801" t="s">
        <v>253</v>
      </c>
      <c r="C1801">
        <v>93628</v>
      </c>
      <c r="D1801" s="12">
        <v>1.3333333333333334E-2</v>
      </c>
    </row>
    <row r="1802" spans="2:4" x14ac:dyDescent="0.3">
      <c r="B1802" t="s">
        <v>253</v>
      </c>
      <c r="C1802">
        <v>93629</v>
      </c>
      <c r="D1802" s="12">
        <v>3.0555555555555557E-3</v>
      </c>
    </row>
    <row r="1803" spans="2:4" x14ac:dyDescent="0.3">
      <c r="B1803" t="s">
        <v>253</v>
      </c>
      <c r="C1803">
        <v>93630</v>
      </c>
      <c r="D1803" s="12">
        <v>1.3055555555555555E-2</v>
      </c>
    </row>
    <row r="1804" spans="2:4" x14ac:dyDescent="0.3">
      <c r="B1804" t="s">
        <v>253</v>
      </c>
      <c r="C1804">
        <v>93631</v>
      </c>
      <c r="D1804" s="12">
        <v>6.9444444444444449E-3</v>
      </c>
    </row>
    <row r="1805" spans="2:4" x14ac:dyDescent="0.3">
      <c r="B1805" t="s">
        <v>253</v>
      </c>
      <c r="C1805">
        <v>93632</v>
      </c>
      <c r="D1805" s="12">
        <v>1.361111111111111E-2</v>
      </c>
    </row>
    <row r="1806" spans="2:4" x14ac:dyDescent="0.3">
      <c r="B1806" t="s">
        <v>253</v>
      </c>
      <c r="C1806">
        <v>93633</v>
      </c>
      <c r="D1806" s="12">
        <v>7.4999999999999997E-3</v>
      </c>
    </row>
    <row r="1807" spans="2:4" x14ac:dyDescent="0.3">
      <c r="B1807" t="s">
        <v>253</v>
      </c>
      <c r="C1807">
        <v>93634</v>
      </c>
      <c r="D1807" s="12">
        <v>6.3888888888888893E-3</v>
      </c>
    </row>
    <row r="1808" spans="2:4" x14ac:dyDescent="0.3">
      <c r="B1808" t="s">
        <v>253</v>
      </c>
      <c r="C1808">
        <v>93635</v>
      </c>
      <c r="D1808" s="12">
        <v>1.2777777777777779E-2</v>
      </c>
    </row>
    <row r="1809" spans="2:4" x14ac:dyDescent="0.3">
      <c r="B1809" t="s">
        <v>253</v>
      </c>
      <c r="C1809">
        <v>93636</v>
      </c>
      <c r="D1809" s="12">
        <v>4.1666666666666666E-3</v>
      </c>
    </row>
    <row r="1810" spans="2:4" x14ac:dyDescent="0.3">
      <c r="B1810" t="s">
        <v>253</v>
      </c>
      <c r="C1810">
        <v>93637</v>
      </c>
      <c r="D1810" s="12">
        <v>1.361111111111111E-2</v>
      </c>
    </row>
    <row r="1811" spans="2:4" x14ac:dyDescent="0.3">
      <c r="B1811" t="s">
        <v>253</v>
      </c>
      <c r="C1811">
        <v>93638</v>
      </c>
      <c r="D1811" s="12">
        <v>8.0555555555555554E-3</v>
      </c>
    </row>
    <row r="1812" spans="2:4" x14ac:dyDescent="0.3">
      <c r="B1812" t="s">
        <v>253</v>
      </c>
      <c r="C1812">
        <v>93639</v>
      </c>
      <c r="D1812" s="12">
        <v>1.2500000000000001E-2</v>
      </c>
    </row>
    <row r="1813" spans="2:4" x14ac:dyDescent="0.3">
      <c r="B1813" t="s">
        <v>253</v>
      </c>
      <c r="C1813">
        <v>93640</v>
      </c>
      <c r="D1813" s="12">
        <v>7.4999999999999989E-3</v>
      </c>
    </row>
    <row r="1814" spans="2:4" x14ac:dyDescent="0.3">
      <c r="B1814" t="s">
        <v>253</v>
      </c>
      <c r="C1814">
        <v>93641</v>
      </c>
      <c r="D1814" s="12">
        <v>1.3055555555555556E-2</v>
      </c>
    </row>
    <row r="1815" spans="2:4" x14ac:dyDescent="0.3">
      <c r="B1815" t="s">
        <v>253</v>
      </c>
      <c r="C1815">
        <v>93642</v>
      </c>
      <c r="D1815" s="12">
        <v>7.2222222222222219E-3</v>
      </c>
    </row>
    <row r="1816" spans="2:4" x14ac:dyDescent="0.3">
      <c r="B1816" t="s">
        <v>253</v>
      </c>
      <c r="C1816">
        <v>93643</v>
      </c>
      <c r="D1816" s="12">
        <v>1.3611111111111112E-2</v>
      </c>
    </row>
    <row r="1817" spans="2:4" x14ac:dyDescent="0.3">
      <c r="B1817" t="s">
        <v>253</v>
      </c>
      <c r="C1817">
        <v>93644</v>
      </c>
      <c r="D1817" s="12">
        <v>6.1111111111111114E-3</v>
      </c>
    </row>
    <row r="1818" spans="2:4" x14ac:dyDescent="0.3">
      <c r="B1818" t="s">
        <v>253</v>
      </c>
      <c r="C1818">
        <v>93645</v>
      </c>
      <c r="D1818" s="12">
        <v>5.8333333333333336E-3</v>
      </c>
    </row>
    <row r="1819" spans="2:4" x14ac:dyDescent="0.3">
      <c r="B1819" t="s">
        <v>253</v>
      </c>
      <c r="C1819">
        <v>93646</v>
      </c>
      <c r="D1819" s="12">
        <v>1.3611111111111112E-2</v>
      </c>
    </row>
    <row r="1820" spans="2:4" x14ac:dyDescent="0.3">
      <c r="B1820" t="s">
        <v>253</v>
      </c>
      <c r="C1820">
        <v>93647</v>
      </c>
      <c r="D1820" s="12">
        <v>8.3333333333333332E-3</v>
      </c>
    </row>
    <row r="1821" spans="2:4" x14ac:dyDescent="0.3">
      <c r="B1821" t="s">
        <v>253</v>
      </c>
      <c r="C1821">
        <v>93648</v>
      </c>
      <c r="D1821" s="12">
        <v>1.361111111111111E-2</v>
      </c>
    </row>
    <row r="1822" spans="2:4" x14ac:dyDescent="0.3">
      <c r="B1822" t="s">
        <v>253</v>
      </c>
      <c r="C1822">
        <v>93649</v>
      </c>
      <c r="D1822" s="12">
        <v>4.7222222222222223E-3</v>
      </c>
    </row>
    <row r="1823" spans="2:4" x14ac:dyDescent="0.3">
      <c r="B1823" t="s">
        <v>253</v>
      </c>
      <c r="C1823">
        <v>93650</v>
      </c>
      <c r="D1823" s="12">
        <v>1.3888888888888888E-2</v>
      </c>
    </row>
    <row r="1824" spans="2:4" x14ac:dyDescent="0.3">
      <c r="B1824" t="s">
        <v>253</v>
      </c>
      <c r="C1824">
        <v>93651</v>
      </c>
      <c r="D1824" s="12">
        <v>4.7222222222222223E-3</v>
      </c>
    </row>
    <row r="1825" spans="2:4" x14ac:dyDescent="0.3">
      <c r="B1825" t="s">
        <v>253</v>
      </c>
      <c r="C1825">
        <v>93652</v>
      </c>
      <c r="D1825" s="12">
        <v>1.388888888888889E-2</v>
      </c>
    </row>
    <row r="1826" spans="2:4" x14ac:dyDescent="0.3">
      <c r="B1826" t="s">
        <v>253</v>
      </c>
      <c r="C1826">
        <v>93653</v>
      </c>
      <c r="D1826" s="12">
        <v>4.4444444444444444E-3</v>
      </c>
    </row>
    <row r="1827" spans="2:4" x14ac:dyDescent="0.3">
      <c r="B1827" t="s">
        <v>253</v>
      </c>
      <c r="C1827">
        <v>93654</v>
      </c>
      <c r="D1827" s="12">
        <v>1.3055555555555556E-2</v>
      </c>
    </row>
    <row r="1828" spans="2:4" x14ac:dyDescent="0.3">
      <c r="B1828" t="s">
        <v>253</v>
      </c>
      <c r="C1828">
        <v>93655</v>
      </c>
      <c r="D1828" s="12">
        <v>4.4444444444444444E-3</v>
      </c>
    </row>
    <row r="1829" spans="2:4" x14ac:dyDescent="0.3">
      <c r="B1829" t="s">
        <v>253</v>
      </c>
      <c r="C1829">
        <v>93656</v>
      </c>
      <c r="D1829" s="12">
        <v>6.1111111111111114E-3</v>
      </c>
    </row>
    <row r="1830" spans="2:4" x14ac:dyDescent="0.3">
      <c r="B1830" t="s">
        <v>253</v>
      </c>
      <c r="C1830">
        <v>93657</v>
      </c>
      <c r="D1830" s="12">
        <v>1.3611111111111112E-2</v>
      </c>
    </row>
    <row r="1831" spans="2:4" x14ac:dyDescent="0.3">
      <c r="B1831" t="s">
        <v>253</v>
      </c>
      <c r="C1831">
        <v>93658</v>
      </c>
      <c r="D1831" s="12">
        <v>5.8333333333333336E-3</v>
      </c>
    </row>
    <row r="1832" spans="2:4" x14ac:dyDescent="0.3">
      <c r="B1832" t="s">
        <v>253</v>
      </c>
      <c r="C1832">
        <v>93659</v>
      </c>
      <c r="D1832" s="12">
        <v>1.2500000000000001E-2</v>
      </c>
    </row>
    <row r="1833" spans="2:4" x14ac:dyDescent="0.3">
      <c r="B1833" t="s">
        <v>253</v>
      </c>
      <c r="C1833">
        <v>93660</v>
      </c>
      <c r="D1833" s="12">
        <v>2.7777777777777779E-3</v>
      </c>
    </row>
    <row r="1834" spans="2:4" x14ac:dyDescent="0.3">
      <c r="B1834" t="s">
        <v>253</v>
      </c>
      <c r="C1834">
        <v>93661</v>
      </c>
      <c r="D1834" s="12">
        <v>1.3333333333333334E-2</v>
      </c>
    </row>
    <row r="1835" spans="2:4" x14ac:dyDescent="0.3">
      <c r="B1835" t="s">
        <v>253</v>
      </c>
      <c r="C1835">
        <v>93662</v>
      </c>
      <c r="D1835" s="12">
        <v>5.8333333333333336E-3</v>
      </c>
    </row>
    <row r="1836" spans="2:4" x14ac:dyDescent="0.3">
      <c r="B1836" t="s">
        <v>253</v>
      </c>
      <c r="C1836">
        <v>93663</v>
      </c>
      <c r="D1836" s="12">
        <v>1.2777777777777779E-2</v>
      </c>
    </row>
    <row r="1837" spans="2:4" x14ac:dyDescent="0.3">
      <c r="B1837" t="s">
        <v>253</v>
      </c>
      <c r="C1837">
        <v>93664</v>
      </c>
      <c r="D1837" s="12">
        <v>4.4444444444444444E-3</v>
      </c>
    </row>
    <row r="1838" spans="2:4" x14ac:dyDescent="0.3">
      <c r="B1838" t="s">
        <v>253</v>
      </c>
      <c r="C1838">
        <v>93665</v>
      </c>
      <c r="D1838" s="12">
        <v>1.3055555555555555E-2</v>
      </c>
    </row>
    <row r="1839" spans="2:4" x14ac:dyDescent="0.3">
      <c r="B1839" t="s">
        <v>253</v>
      </c>
      <c r="C1839">
        <v>93666</v>
      </c>
      <c r="D1839" s="12">
        <v>3.6111111111111109E-3</v>
      </c>
    </row>
    <row r="1840" spans="2:4" x14ac:dyDescent="0.3">
      <c r="B1840" t="s">
        <v>253</v>
      </c>
      <c r="C1840">
        <v>93667</v>
      </c>
      <c r="D1840" s="12">
        <v>6.3888888888888893E-3</v>
      </c>
    </row>
    <row r="1841" spans="2:4" x14ac:dyDescent="0.3">
      <c r="B1841" t="s">
        <v>253</v>
      </c>
      <c r="C1841">
        <v>93668</v>
      </c>
      <c r="D1841" s="12">
        <v>1.3055555555555555E-2</v>
      </c>
    </row>
    <row r="1842" spans="2:4" x14ac:dyDescent="0.3">
      <c r="B1842" t="s">
        <v>253</v>
      </c>
      <c r="C1842">
        <v>93669</v>
      </c>
      <c r="D1842" s="12">
        <v>4.4444444444444444E-3</v>
      </c>
    </row>
    <row r="1843" spans="2:4" x14ac:dyDescent="0.3">
      <c r="B1843" t="s">
        <v>253</v>
      </c>
      <c r="C1843">
        <v>93670</v>
      </c>
      <c r="D1843" s="12">
        <v>1.3055555555555555E-2</v>
      </c>
    </row>
    <row r="1844" spans="2:4" x14ac:dyDescent="0.3">
      <c r="B1844" t="s">
        <v>253</v>
      </c>
      <c r="C1844">
        <v>93671</v>
      </c>
      <c r="D1844" s="12">
        <v>3.6111111111111109E-3</v>
      </c>
    </row>
    <row r="1845" spans="2:4" x14ac:dyDescent="0.3">
      <c r="B1845" t="s">
        <v>253</v>
      </c>
      <c r="C1845">
        <v>93672</v>
      </c>
      <c r="D1845" s="12">
        <v>1.3055555555555556E-2</v>
      </c>
    </row>
    <row r="1846" spans="2:4" x14ac:dyDescent="0.3">
      <c r="B1846" t="s">
        <v>253</v>
      </c>
      <c r="C1846">
        <v>93673</v>
      </c>
      <c r="D1846" s="12">
        <v>5.0000000000000001E-3</v>
      </c>
    </row>
    <row r="1847" spans="2:4" x14ac:dyDescent="0.3">
      <c r="B1847" t="s">
        <v>253</v>
      </c>
      <c r="C1847">
        <v>93674</v>
      </c>
      <c r="D1847" s="12">
        <v>1.3055555555555555E-2</v>
      </c>
    </row>
    <row r="1848" spans="2:4" x14ac:dyDescent="0.3">
      <c r="B1848" t="s">
        <v>253</v>
      </c>
      <c r="C1848">
        <v>93675</v>
      </c>
      <c r="D1848" s="12">
        <v>4.1666666666666666E-3</v>
      </c>
    </row>
    <row r="1849" spans="2:4" x14ac:dyDescent="0.3">
      <c r="B1849" t="s">
        <v>253</v>
      </c>
      <c r="C1849">
        <v>93676</v>
      </c>
      <c r="D1849" s="12">
        <v>1.2499999999999999E-2</v>
      </c>
    </row>
    <row r="1850" spans="2:4" x14ac:dyDescent="0.3">
      <c r="B1850" t="s">
        <v>253</v>
      </c>
      <c r="C1850">
        <v>93677</v>
      </c>
      <c r="D1850" s="12">
        <v>3.0555555555555557E-3</v>
      </c>
    </row>
    <row r="1851" spans="2:4" x14ac:dyDescent="0.3">
      <c r="B1851" t="s">
        <v>253</v>
      </c>
      <c r="C1851">
        <v>93678</v>
      </c>
      <c r="D1851" s="12">
        <v>4.7222222222222223E-3</v>
      </c>
    </row>
    <row r="1852" spans="2:4" x14ac:dyDescent="0.3">
      <c r="B1852" t="s">
        <v>253</v>
      </c>
      <c r="C1852">
        <v>93679</v>
      </c>
      <c r="D1852" s="12">
        <v>1.3055555555555555E-2</v>
      </c>
    </row>
    <row r="1853" spans="2:4" x14ac:dyDescent="0.3">
      <c r="B1853" t="s">
        <v>253</v>
      </c>
      <c r="C1853">
        <v>93680</v>
      </c>
      <c r="D1853" s="12">
        <v>8.0555555555555554E-3</v>
      </c>
    </row>
    <row r="1854" spans="2:4" x14ac:dyDescent="0.3">
      <c r="B1854" t="s">
        <v>253</v>
      </c>
      <c r="C1854">
        <v>93681</v>
      </c>
      <c r="D1854" s="12">
        <v>1.3611111111111112E-2</v>
      </c>
    </row>
    <row r="1855" spans="2:4" x14ac:dyDescent="0.3">
      <c r="B1855" t="s">
        <v>253</v>
      </c>
      <c r="C1855">
        <v>93682</v>
      </c>
      <c r="D1855" s="12">
        <v>5.5555555555555558E-3</v>
      </c>
    </row>
    <row r="1856" spans="2:4" x14ac:dyDescent="0.3">
      <c r="B1856" t="s">
        <v>253</v>
      </c>
      <c r="C1856">
        <v>93683</v>
      </c>
      <c r="D1856" s="12">
        <v>1.361111111111111E-2</v>
      </c>
    </row>
    <row r="1857" spans="2:4" x14ac:dyDescent="0.3">
      <c r="B1857" t="s">
        <v>253</v>
      </c>
      <c r="C1857">
        <v>93684</v>
      </c>
      <c r="D1857" s="12">
        <v>5.0000000000000001E-3</v>
      </c>
    </row>
    <row r="1858" spans="2:4" x14ac:dyDescent="0.3">
      <c r="B1858" t="s">
        <v>253</v>
      </c>
      <c r="C1858">
        <v>93685</v>
      </c>
      <c r="D1858" s="12">
        <v>1.3611111111111112E-2</v>
      </c>
    </row>
    <row r="1859" spans="2:4" x14ac:dyDescent="0.3">
      <c r="B1859" t="s">
        <v>253</v>
      </c>
      <c r="C1859">
        <v>93686</v>
      </c>
      <c r="D1859" s="12">
        <v>7.2222222222222219E-3</v>
      </c>
    </row>
    <row r="1860" spans="2:4" x14ac:dyDescent="0.3">
      <c r="B1860" t="s">
        <v>253</v>
      </c>
      <c r="C1860">
        <v>93687</v>
      </c>
      <c r="D1860" s="12">
        <v>1.3055555555555556E-2</v>
      </c>
    </row>
    <row r="1861" spans="2:4" x14ac:dyDescent="0.3">
      <c r="B1861" t="s">
        <v>253</v>
      </c>
      <c r="C1861">
        <v>93688</v>
      </c>
      <c r="D1861" s="12">
        <v>2.7777777777777779E-3</v>
      </c>
    </row>
    <row r="1862" spans="2:4" x14ac:dyDescent="0.3">
      <c r="B1862" t="s">
        <v>253</v>
      </c>
      <c r="C1862">
        <v>93689</v>
      </c>
      <c r="D1862" s="12">
        <v>4.4444444444444444E-3</v>
      </c>
    </row>
    <row r="1863" spans="2:4" x14ac:dyDescent="0.3">
      <c r="B1863" t="s">
        <v>253</v>
      </c>
      <c r="C1863">
        <v>93690</v>
      </c>
      <c r="D1863" s="12">
        <v>1.3333333333333334E-2</v>
      </c>
    </row>
    <row r="1864" spans="2:4" x14ac:dyDescent="0.3">
      <c r="B1864" t="s">
        <v>253</v>
      </c>
      <c r="C1864">
        <v>93691</v>
      </c>
      <c r="D1864" s="12">
        <v>5.2777777777777779E-3</v>
      </c>
    </row>
    <row r="1865" spans="2:4" x14ac:dyDescent="0.3">
      <c r="B1865" t="s">
        <v>253</v>
      </c>
      <c r="C1865">
        <v>93692</v>
      </c>
      <c r="D1865" s="12">
        <v>1.2777777777777779E-2</v>
      </c>
    </row>
    <row r="1866" spans="2:4" x14ac:dyDescent="0.3">
      <c r="B1866" t="s">
        <v>253</v>
      </c>
      <c r="C1866">
        <v>93693</v>
      </c>
      <c r="D1866" s="12">
        <v>5.8333333333333327E-3</v>
      </c>
    </row>
    <row r="1867" spans="2:4" x14ac:dyDescent="0.3">
      <c r="B1867" t="s">
        <v>253</v>
      </c>
      <c r="C1867">
        <v>93694</v>
      </c>
      <c r="D1867" s="12">
        <v>1.3611111111111112E-2</v>
      </c>
    </row>
    <row r="1868" spans="2:4" x14ac:dyDescent="0.3">
      <c r="B1868" t="s">
        <v>253</v>
      </c>
      <c r="C1868">
        <v>93695</v>
      </c>
      <c r="D1868" s="12">
        <v>6.6666666666666671E-3</v>
      </c>
    </row>
    <row r="1869" spans="2:4" x14ac:dyDescent="0.3">
      <c r="B1869" t="s">
        <v>253</v>
      </c>
      <c r="C1869">
        <v>93696</v>
      </c>
      <c r="D1869" s="12">
        <v>1.2499999999999999E-2</v>
      </c>
    </row>
    <row r="1870" spans="2:4" x14ac:dyDescent="0.3">
      <c r="B1870" t="s">
        <v>253</v>
      </c>
      <c r="C1870">
        <v>93697</v>
      </c>
      <c r="D1870" s="12">
        <v>4.7222222222222223E-3</v>
      </c>
    </row>
    <row r="1871" spans="2:4" x14ac:dyDescent="0.3">
      <c r="B1871" t="s">
        <v>253</v>
      </c>
      <c r="C1871">
        <v>93698</v>
      </c>
      <c r="D1871" s="12">
        <v>1.361111111111111E-2</v>
      </c>
    </row>
    <row r="1872" spans="2:4" x14ac:dyDescent="0.3">
      <c r="B1872" t="s">
        <v>253</v>
      </c>
      <c r="C1872">
        <v>93699</v>
      </c>
      <c r="D1872" s="12">
        <v>3.3333333333333335E-3</v>
      </c>
    </row>
    <row r="1873" spans="2:4" x14ac:dyDescent="0.3">
      <c r="B1873" t="s">
        <v>253</v>
      </c>
      <c r="C1873">
        <v>93700</v>
      </c>
      <c r="D1873" s="12">
        <v>5.5555555555555558E-3</v>
      </c>
    </row>
    <row r="1874" spans="2:4" x14ac:dyDescent="0.3">
      <c r="B1874" t="s">
        <v>253</v>
      </c>
      <c r="C1874">
        <v>93701</v>
      </c>
      <c r="D1874" s="12">
        <v>1.3611111111111112E-2</v>
      </c>
    </row>
    <row r="1875" spans="2:4" x14ac:dyDescent="0.3">
      <c r="B1875" t="s">
        <v>253</v>
      </c>
      <c r="C1875">
        <v>93702</v>
      </c>
      <c r="D1875" s="12">
        <v>3.6111111111111114E-3</v>
      </c>
    </row>
    <row r="1876" spans="2:4" x14ac:dyDescent="0.3">
      <c r="B1876" t="s">
        <v>253</v>
      </c>
      <c r="C1876">
        <v>93703</v>
      </c>
      <c r="D1876" s="12">
        <v>1.3333333333333332E-2</v>
      </c>
    </row>
    <row r="1877" spans="2:4" x14ac:dyDescent="0.3">
      <c r="B1877" t="s">
        <v>253</v>
      </c>
      <c r="C1877">
        <v>93704</v>
      </c>
      <c r="D1877" s="12">
        <v>4.1666666666666666E-3</v>
      </c>
    </row>
    <row r="1878" spans="2:4" x14ac:dyDescent="0.3">
      <c r="B1878" t="s">
        <v>253</v>
      </c>
      <c r="C1878">
        <v>93705</v>
      </c>
      <c r="D1878" s="12">
        <v>1.3611111111111112E-2</v>
      </c>
    </row>
    <row r="1879" spans="2:4" x14ac:dyDescent="0.3">
      <c r="B1879" t="s">
        <v>253</v>
      </c>
      <c r="C1879">
        <v>93706</v>
      </c>
      <c r="D1879" s="12">
        <v>4.1666666666666666E-3</v>
      </c>
    </row>
    <row r="1880" spans="2:4" x14ac:dyDescent="0.3">
      <c r="B1880" t="s">
        <v>253</v>
      </c>
      <c r="C1880">
        <v>93707</v>
      </c>
      <c r="D1880" s="12">
        <v>1.3333333333333332E-2</v>
      </c>
    </row>
    <row r="1881" spans="2:4" x14ac:dyDescent="0.3">
      <c r="B1881" t="s">
        <v>253</v>
      </c>
      <c r="C1881">
        <v>93708</v>
      </c>
      <c r="D1881" s="12">
        <v>5.0000000000000001E-3</v>
      </c>
    </row>
    <row r="1882" spans="2:4" x14ac:dyDescent="0.3">
      <c r="B1882" t="s">
        <v>253</v>
      </c>
      <c r="C1882">
        <v>93709</v>
      </c>
      <c r="D1882" s="12">
        <v>1.3055555555555556E-2</v>
      </c>
    </row>
    <row r="1883" spans="2:4" x14ac:dyDescent="0.3">
      <c r="B1883" t="s">
        <v>253</v>
      </c>
      <c r="C1883">
        <v>93710</v>
      </c>
      <c r="D1883" s="12">
        <v>4.1666666666666666E-3</v>
      </c>
    </row>
    <row r="1884" spans="2:4" x14ac:dyDescent="0.3">
      <c r="B1884" t="s">
        <v>253</v>
      </c>
      <c r="C1884">
        <v>93711</v>
      </c>
      <c r="D1884" s="12">
        <v>7.2222222222222219E-3</v>
      </c>
    </row>
    <row r="1885" spans="2:4" x14ac:dyDescent="0.3">
      <c r="B1885" t="s">
        <v>253</v>
      </c>
      <c r="C1885">
        <v>93712</v>
      </c>
      <c r="D1885" s="12">
        <v>1.2777777777777779E-2</v>
      </c>
    </row>
    <row r="1886" spans="2:4" x14ac:dyDescent="0.3">
      <c r="B1886" t="s">
        <v>253</v>
      </c>
      <c r="C1886">
        <v>93713</v>
      </c>
      <c r="D1886" s="12">
        <v>3.8888888888888892E-3</v>
      </c>
    </row>
    <row r="1887" spans="2:4" x14ac:dyDescent="0.3">
      <c r="B1887" t="s">
        <v>253</v>
      </c>
      <c r="C1887">
        <v>93714</v>
      </c>
      <c r="D1887" s="12">
        <v>1.3055555555555555E-2</v>
      </c>
    </row>
    <row r="1888" spans="2:4" x14ac:dyDescent="0.3">
      <c r="B1888" t="s">
        <v>253</v>
      </c>
      <c r="C1888">
        <v>93715</v>
      </c>
      <c r="D1888" s="12">
        <v>3.8888888888888888E-3</v>
      </c>
    </row>
    <row r="1889" spans="2:4" x14ac:dyDescent="0.3">
      <c r="B1889" t="s">
        <v>253</v>
      </c>
      <c r="C1889">
        <v>93716</v>
      </c>
      <c r="D1889" s="12">
        <v>1.361111111111111E-2</v>
      </c>
    </row>
    <row r="1890" spans="2:4" x14ac:dyDescent="0.3">
      <c r="B1890" t="s">
        <v>253</v>
      </c>
      <c r="C1890">
        <v>93717</v>
      </c>
      <c r="D1890" s="12">
        <v>3.3333333333333331E-3</v>
      </c>
    </row>
    <row r="1891" spans="2:4" x14ac:dyDescent="0.3">
      <c r="B1891" t="s">
        <v>253</v>
      </c>
      <c r="C1891">
        <v>93718</v>
      </c>
      <c r="D1891" s="12">
        <v>1.2777777777777779E-2</v>
      </c>
    </row>
    <row r="1892" spans="2:4" x14ac:dyDescent="0.3">
      <c r="B1892" t="s">
        <v>253</v>
      </c>
      <c r="C1892">
        <v>93719</v>
      </c>
      <c r="D1892" s="12">
        <v>6.6666666666666662E-3</v>
      </c>
    </row>
    <row r="1893" spans="2:4" x14ac:dyDescent="0.3">
      <c r="B1893" t="s">
        <v>253</v>
      </c>
      <c r="C1893">
        <v>93720</v>
      </c>
      <c r="D1893" s="12">
        <v>1.3055555555555555E-2</v>
      </c>
    </row>
    <row r="1894" spans="2:4" x14ac:dyDescent="0.3">
      <c r="B1894" t="s">
        <v>253</v>
      </c>
      <c r="C1894">
        <v>93721</v>
      </c>
      <c r="D1894" s="12">
        <v>3.8888888888888892E-3</v>
      </c>
    </row>
    <row r="1895" spans="2:4" x14ac:dyDescent="0.3">
      <c r="B1895" t="s">
        <v>253</v>
      </c>
      <c r="C1895">
        <v>93722</v>
      </c>
      <c r="D1895" s="12">
        <v>2.7777777777777779E-3</v>
      </c>
    </row>
    <row r="1896" spans="2:4" x14ac:dyDescent="0.3">
      <c r="B1896" t="s">
        <v>253</v>
      </c>
      <c r="C1896">
        <v>93723</v>
      </c>
      <c r="D1896" s="12">
        <v>1.3611111111111112E-2</v>
      </c>
    </row>
    <row r="1897" spans="2:4" x14ac:dyDescent="0.3">
      <c r="B1897" t="s">
        <v>253</v>
      </c>
      <c r="C1897">
        <v>93724</v>
      </c>
      <c r="D1897" s="12">
        <v>3.0555555555555553E-3</v>
      </c>
    </row>
    <row r="1898" spans="2:4" x14ac:dyDescent="0.3">
      <c r="B1898" t="s">
        <v>253</v>
      </c>
      <c r="C1898">
        <v>93725</v>
      </c>
      <c r="D1898" s="12">
        <v>1.3611111111111112E-2</v>
      </c>
    </row>
    <row r="1899" spans="2:4" x14ac:dyDescent="0.3">
      <c r="B1899" t="s">
        <v>253</v>
      </c>
      <c r="C1899">
        <v>93726</v>
      </c>
      <c r="D1899" s="12">
        <v>3.0555555555555553E-3</v>
      </c>
    </row>
    <row r="1900" spans="2:4" x14ac:dyDescent="0.3">
      <c r="B1900" t="s">
        <v>253</v>
      </c>
      <c r="C1900">
        <v>93727</v>
      </c>
      <c r="D1900" s="12">
        <v>1.2500000000000001E-2</v>
      </c>
    </row>
    <row r="1901" spans="2:4" x14ac:dyDescent="0.3">
      <c r="B1901" t="s">
        <v>253</v>
      </c>
      <c r="C1901">
        <v>93728</v>
      </c>
      <c r="D1901" s="12">
        <v>4.7222222222222223E-3</v>
      </c>
    </row>
    <row r="1902" spans="2:4" x14ac:dyDescent="0.3">
      <c r="B1902" t="s">
        <v>253</v>
      </c>
      <c r="C1902">
        <v>93729</v>
      </c>
      <c r="D1902" s="12">
        <v>1.3333333333333334E-2</v>
      </c>
    </row>
    <row r="1903" spans="2:4" x14ac:dyDescent="0.3">
      <c r="B1903" t="s">
        <v>253</v>
      </c>
      <c r="C1903">
        <v>93730</v>
      </c>
      <c r="D1903" s="12">
        <v>3.8888888888888888E-3</v>
      </c>
    </row>
    <row r="1904" spans="2:4" x14ac:dyDescent="0.3">
      <c r="B1904" t="s">
        <v>253</v>
      </c>
      <c r="C1904">
        <v>93731</v>
      </c>
      <c r="D1904" s="12">
        <v>1.3055555555555555E-2</v>
      </c>
    </row>
    <row r="1905" spans="2:4" x14ac:dyDescent="0.3">
      <c r="B1905" t="s">
        <v>253</v>
      </c>
      <c r="C1905">
        <v>93732</v>
      </c>
      <c r="D1905" s="12">
        <v>7.2222222222222219E-3</v>
      </c>
    </row>
    <row r="1906" spans="2:4" x14ac:dyDescent="0.3">
      <c r="B1906" t="s">
        <v>253</v>
      </c>
      <c r="C1906">
        <v>93733</v>
      </c>
      <c r="D1906" s="12">
        <v>6.3888888888888893E-3</v>
      </c>
    </row>
    <row r="1907" spans="2:4" x14ac:dyDescent="0.3">
      <c r="B1907" t="s">
        <v>253</v>
      </c>
      <c r="C1907">
        <v>93734</v>
      </c>
      <c r="D1907" s="12">
        <v>1.3055555555555555E-2</v>
      </c>
    </row>
    <row r="1908" spans="2:4" x14ac:dyDescent="0.3">
      <c r="B1908" t="s">
        <v>253</v>
      </c>
      <c r="C1908">
        <v>93735</v>
      </c>
      <c r="D1908" s="12">
        <v>7.7777777777777767E-3</v>
      </c>
    </row>
    <row r="1909" spans="2:4" x14ac:dyDescent="0.3">
      <c r="B1909" t="s">
        <v>253</v>
      </c>
      <c r="C1909">
        <v>93736</v>
      </c>
      <c r="D1909" s="12">
        <v>1.3055555555555555E-2</v>
      </c>
    </row>
    <row r="1910" spans="2:4" x14ac:dyDescent="0.3">
      <c r="B1910" t="s">
        <v>253</v>
      </c>
      <c r="C1910">
        <v>93737</v>
      </c>
      <c r="D1910" s="12">
        <v>3.6111111111111114E-3</v>
      </c>
    </row>
    <row r="1911" spans="2:4" x14ac:dyDescent="0.3">
      <c r="B1911" t="s">
        <v>253</v>
      </c>
      <c r="C1911">
        <v>93738</v>
      </c>
      <c r="D1911" s="12">
        <v>1.3055555555555556E-2</v>
      </c>
    </row>
    <row r="1912" spans="2:4" x14ac:dyDescent="0.3">
      <c r="B1912" t="s">
        <v>253</v>
      </c>
      <c r="C1912">
        <v>93739</v>
      </c>
      <c r="D1912" s="12">
        <v>2.7777777777777779E-3</v>
      </c>
    </row>
    <row r="1913" spans="2:4" x14ac:dyDescent="0.3">
      <c r="B1913" t="s">
        <v>253</v>
      </c>
      <c r="C1913">
        <v>93740</v>
      </c>
      <c r="D1913" s="12">
        <v>1.2777777777777779E-2</v>
      </c>
    </row>
    <row r="1914" spans="2:4" x14ac:dyDescent="0.3">
      <c r="B1914" t="s">
        <v>253</v>
      </c>
      <c r="C1914">
        <v>93741</v>
      </c>
      <c r="D1914" s="12">
        <v>7.2222222222222228E-3</v>
      </c>
    </row>
    <row r="1915" spans="2:4" x14ac:dyDescent="0.3">
      <c r="B1915" t="s">
        <v>253</v>
      </c>
      <c r="C1915">
        <v>93742</v>
      </c>
      <c r="D1915" s="12">
        <v>1.3055555555555555E-2</v>
      </c>
    </row>
    <row r="1916" spans="2:4" x14ac:dyDescent="0.3">
      <c r="B1916" t="s">
        <v>253</v>
      </c>
      <c r="C1916">
        <v>93743</v>
      </c>
      <c r="D1916" s="12">
        <v>7.2222222222222228E-3</v>
      </c>
    </row>
    <row r="1917" spans="2:4" x14ac:dyDescent="0.3">
      <c r="B1917" t="s">
        <v>253</v>
      </c>
      <c r="C1917">
        <v>93744</v>
      </c>
      <c r="D1917" s="12">
        <v>5.2777777777777779E-3</v>
      </c>
    </row>
    <row r="1918" spans="2:4" x14ac:dyDescent="0.3">
      <c r="B1918" t="s">
        <v>253</v>
      </c>
      <c r="C1918">
        <v>93745</v>
      </c>
      <c r="D1918" s="12">
        <v>1.3333333333333334E-2</v>
      </c>
    </row>
    <row r="1919" spans="2:4" x14ac:dyDescent="0.3">
      <c r="B1919" t="s">
        <v>253</v>
      </c>
      <c r="C1919">
        <v>93746</v>
      </c>
      <c r="D1919" s="12">
        <v>5.8333333333333327E-3</v>
      </c>
    </row>
    <row r="1920" spans="2:4" x14ac:dyDescent="0.3">
      <c r="B1920" t="s">
        <v>253</v>
      </c>
      <c r="C1920">
        <v>93747</v>
      </c>
      <c r="D1920" s="12">
        <v>1.3333333333333332E-2</v>
      </c>
    </row>
    <row r="1921" spans="2:4" x14ac:dyDescent="0.3">
      <c r="B1921" t="s">
        <v>253</v>
      </c>
      <c r="C1921">
        <v>93748</v>
      </c>
      <c r="D1921" s="12">
        <v>5.2777777777777771E-3</v>
      </c>
    </row>
    <row r="1922" spans="2:4" x14ac:dyDescent="0.3">
      <c r="B1922" t="s">
        <v>253</v>
      </c>
      <c r="C1922">
        <v>93749</v>
      </c>
      <c r="D1922" s="12">
        <v>1.3333333333333334E-2</v>
      </c>
    </row>
    <row r="1923" spans="2:4" x14ac:dyDescent="0.3">
      <c r="B1923" t="s">
        <v>253</v>
      </c>
      <c r="C1923">
        <v>93750</v>
      </c>
      <c r="D1923" s="12">
        <v>7.5000000000000006E-3</v>
      </c>
    </row>
    <row r="1924" spans="2:4" x14ac:dyDescent="0.3">
      <c r="B1924" t="s">
        <v>253</v>
      </c>
      <c r="C1924">
        <v>93751</v>
      </c>
      <c r="D1924" s="12">
        <v>1.2777777777777779E-2</v>
      </c>
    </row>
    <row r="1925" spans="2:4" x14ac:dyDescent="0.3">
      <c r="B1925" t="s">
        <v>253</v>
      </c>
      <c r="C1925">
        <v>93752</v>
      </c>
      <c r="D1925" s="12">
        <v>3.6111111111111114E-3</v>
      </c>
    </row>
    <row r="1926" spans="2:4" x14ac:dyDescent="0.3">
      <c r="B1926" t="s">
        <v>253</v>
      </c>
      <c r="C1926">
        <v>93753</v>
      </c>
      <c r="D1926" s="12">
        <v>1.2500000000000001E-2</v>
      </c>
    </row>
    <row r="1927" spans="2:4" x14ac:dyDescent="0.3">
      <c r="B1927" t="s">
        <v>253</v>
      </c>
      <c r="C1927">
        <v>93754</v>
      </c>
      <c r="D1927" s="12">
        <v>5.2777777777777779E-3</v>
      </c>
    </row>
    <row r="1928" spans="2:4" x14ac:dyDescent="0.3">
      <c r="B1928" t="s">
        <v>253</v>
      </c>
      <c r="C1928">
        <v>93755</v>
      </c>
      <c r="D1928" s="12">
        <v>4.4444444444444444E-3</v>
      </c>
    </row>
    <row r="1929" spans="2:4" x14ac:dyDescent="0.3">
      <c r="B1929" t="s">
        <v>253</v>
      </c>
      <c r="C1929">
        <v>93756</v>
      </c>
      <c r="D1929" s="12">
        <v>1.2777777777777779E-2</v>
      </c>
    </row>
    <row r="1930" spans="2:4" x14ac:dyDescent="0.3">
      <c r="B1930" t="s">
        <v>253</v>
      </c>
      <c r="C1930">
        <v>93757</v>
      </c>
      <c r="D1930" s="12">
        <v>5.8333333333333336E-3</v>
      </c>
    </row>
    <row r="1931" spans="2:4" x14ac:dyDescent="0.3">
      <c r="B1931" t="s">
        <v>253</v>
      </c>
      <c r="C1931">
        <v>93758</v>
      </c>
      <c r="D1931" s="12">
        <v>1.2500000000000001E-2</v>
      </c>
    </row>
    <row r="1932" spans="2:4" x14ac:dyDescent="0.3">
      <c r="B1932" t="s">
        <v>253</v>
      </c>
      <c r="C1932">
        <v>93759</v>
      </c>
      <c r="D1932" s="12">
        <v>7.2222222222222228E-3</v>
      </c>
    </row>
    <row r="1933" spans="2:4" x14ac:dyDescent="0.3">
      <c r="B1933" t="s">
        <v>253</v>
      </c>
      <c r="C1933">
        <v>93760</v>
      </c>
      <c r="D1933" s="12">
        <v>1.2499999999999999E-2</v>
      </c>
    </row>
    <row r="1934" spans="2:4" x14ac:dyDescent="0.3">
      <c r="B1934" t="s">
        <v>253</v>
      </c>
      <c r="C1934">
        <v>93761</v>
      </c>
      <c r="D1934" s="12">
        <v>6.3888888888888893E-3</v>
      </c>
    </row>
    <row r="1935" spans="2:4" x14ac:dyDescent="0.3">
      <c r="B1935" t="s">
        <v>253</v>
      </c>
      <c r="C1935">
        <v>93762</v>
      </c>
      <c r="D1935" s="12">
        <v>1.3611111111111112E-2</v>
      </c>
    </row>
    <row r="1936" spans="2:4" x14ac:dyDescent="0.3">
      <c r="B1936" t="s">
        <v>253</v>
      </c>
      <c r="C1936">
        <v>93763</v>
      </c>
      <c r="D1936" s="12">
        <v>5.2777777777777779E-3</v>
      </c>
    </row>
    <row r="1937" spans="2:4" x14ac:dyDescent="0.3">
      <c r="B1937" t="s">
        <v>253</v>
      </c>
      <c r="C1937">
        <v>93764</v>
      </c>
      <c r="D1937" s="12">
        <v>1.2499999999999999E-2</v>
      </c>
    </row>
    <row r="1938" spans="2:4" x14ac:dyDescent="0.3">
      <c r="B1938" t="s">
        <v>253</v>
      </c>
      <c r="C1938">
        <v>93765</v>
      </c>
      <c r="D1938" s="12">
        <v>5.2777777777777779E-3</v>
      </c>
    </row>
    <row r="1939" spans="2:4" x14ac:dyDescent="0.3">
      <c r="B1939" t="s">
        <v>253</v>
      </c>
      <c r="C1939">
        <v>93766</v>
      </c>
      <c r="D1939" s="12">
        <v>3.3333333333333335E-3</v>
      </c>
    </row>
    <row r="1940" spans="2:4" x14ac:dyDescent="0.3">
      <c r="B1940" t="s">
        <v>253</v>
      </c>
      <c r="C1940">
        <v>93767</v>
      </c>
      <c r="D1940" s="12">
        <v>1.2777777777777779E-2</v>
      </c>
    </row>
    <row r="1941" spans="2:4" x14ac:dyDescent="0.3">
      <c r="B1941" t="s">
        <v>253</v>
      </c>
      <c r="C1941">
        <v>93768</v>
      </c>
      <c r="D1941" s="12">
        <v>3.8888888888888888E-3</v>
      </c>
    </row>
    <row r="1942" spans="2:4" x14ac:dyDescent="0.3">
      <c r="B1942" t="s">
        <v>253</v>
      </c>
      <c r="C1942">
        <v>93769</v>
      </c>
      <c r="D1942" s="12">
        <v>1.2777777777777779E-2</v>
      </c>
    </row>
    <row r="1943" spans="2:4" x14ac:dyDescent="0.3">
      <c r="B1943" t="s">
        <v>253</v>
      </c>
      <c r="C1943">
        <v>93770</v>
      </c>
      <c r="D1943" s="12">
        <v>3.3333333333333331E-3</v>
      </c>
    </row>
    <row r="1944" spans="2:4" x14ac:dyDescent="0.3">
      <c r="B1944" t="s">
        <v>253</v>
      </c>
      <c r="C1944">
        <v>93771</v>
      </c>
      <c r="D1944" s="12">
        <v>1.2777777777777779E-2</v>
      </c>
    </row>
    <row r="1945" spans="2:4" x14ac:dyDescent="0.3">
      <c r="B1945" t="s">
        <v>253</v>
      </c>
      <c r="C1945">
        <v>93772</v>
      </c>
      <c r="D1945" s="12">
        <v>5.5555555555555558E-3</v>
      </c>
    </row>
    <row r="1946" spans="2:4" x14ac:dyDescent="0.3">
      <c r="B1946" t="s">
        <v>253</v>
      </c>
      <c r="C1946">
        <v>93773</v>
      </c>
      <c r="D1946" s="12">
        <v>1.3611111111111112E-2</v>
      </c>
    </row>
    <row r="1947" spans="2:4" x14ac:dyDescent="0.3">
      <c r="B1947" t="s">
        <v>253</v>
      </c>
      <c r="C1947">
        <v>93774</v>
      </c>
      <c r="D1947" s="12">
        <v>6.6666666666666671E-3</v>
      </c>
    </row>
    <row r="1948" spans="2:4" x14ac:dyDescent="0.3">
      <c r="B1948" t="s">
        <v>253</v>
      </c>
      <c r="C1948">
        <v>93775</v>
      </c>
      <c r="D1948" s="12">
        <v>1.2777777777777779E-2</v>
      </c>
    </row>
    <row r="1949" spans="2:4" x14ac:dyDescent="0.3">
      <c r="B1949" t="s">
        <v>253</v>
      </c>
      <c r="C1949">
        <v>93776</v>
      </c>
      <c r="D1949" s="12">
        <v>5.0000000000000001E-3</v>
      </c>
    </row>
    <row r="1950" spans="2:4" x14ac:dyDescent="0.3">
      <c r="B1950" t="s">
        <v>253</v>
      </c>
      <c r="C1950">
        <v>93777</v>
      </c>
      <c r="D1950" s="12">
        <v>7.7777777777777784E-3</v>
      </c>
    </row>
    <row r="1951" spans="2:4" x14ac:dyDescent="0.3">
      <c r="B1951" t="s">
        <v>253</v>
      </c>
      <c r="C1951">
        <v>93778</v>
      </c>
      <c r="D1951" s="12">
        <v>1.361111111111111E-2</v>
      </c>
    </row>
    <row r="1952" spans="2:4" x14ac:dyDescent="0.3">
      <c r="B1952" t="s">
        <v>253</v>
      </c>
      <c r="C1952">
        <v>93779</v>
      </c>
      <c r="D1952" s="12">
        <v>8.0555555555555554E-3</v>
      </c>
    </row>
    <row r="1953" spans="2:4" x14ac:dyDescent="0.3">
      <c r="B1953" t="s">
        <v>253</v>
      </c>
      <c r="C1953">
        <v>93780</v>
      </c>
      <c r="D1953" s="12">
        <v>1.3055555555555556E-2</v>
      </c>
    </row>
    <row r="1954" spans="2:4" x14ac:dyDescent="0.3">
      <c r="B1954" t="s">
        <v>253</v>
      </c>
      <c r="C1954">
        <v>93781</v>
      </c>
      <c r="D1954" s="12">
        <v>6.6666666666666662E-3</v>
      </c>
    </row>
    <row r="1955" spans="2:4" x14ac:dyDescent="0.3">
      <c r="B1955" t="s">
        <v>253</v>
      </c>
      <c r="C1955">
        <v>93782</v>
      </c>
      <c r="D1955" s="12">
        <v>1.3611111111111112E-2</v>
      </c>
    </row>
    <row r="1956" spans="2:4" x14ac:dyDescent="0.3">
      <c r="B1956" t="s">
        <v>253</v>
      </c>
      <c r="C1956">
        <v>93783</v>
      </c>
      <c r="D1956" s="12">
        <v>6.9444444444444449E-3</v>
      </c>
    </row>
    <row r="1957" spans="2:4" x14ac:dyDescent="0.3">
      <c r="B1957" t="s">
        <v>253</v>
      </c>
      <c r="C1957">
        <v>93784</v>
      </c>
      <c r="D1957" s="12">
        <v>1.3333333333333334E-2</v>
      </c>
    </row>
    <row r="1958" spans="2:4" x14ac:dyDescent="0.3">
      <c r="B1958" t="s">
        <v>253</v>
      </c>
      <c r="C1958">
        <v>93785</v>
      </c>
      <c r="D1958" s="12">
        <v>5.5555555555555558E-3</v>
      </c>
    </row>
    <row r="1959" spans="2:4" x14ac:dyDescent="0.3">
      <c r="B1959" t="s">
        <v>253</v>
      </c>
      <c r="C1959">
        <v>93786</v>
      </c>
      <c r="D1959" s="12">
        <v>1.2777777777777779E-2</v>
      </c>
    </row>
    <row r="1960" spans="2:4" x14ac:dyDescent="0.3">
      <c r="B1960" t="s">
        <v>253</v>
      </c>
      <c r="C1960">
        <v>93787</v>
      </c>
      <c r="D1960" s="12">
        <v>6.6666666666666662E-3</v>
      </c>
    </row>
    <row r="1961" spans="2:4" x14ac:dyDescent="0.3">
      <c r="B1961" t="s">
        <v>253</v>
      </c>
      <c r="C1961">
        <v>93788</v>
      </c>
      <c r="D1961" s="12">
        <v>7.4999999999999989E-3</v>
      </c>
    </row>
    <row r="1962" spans="2:4" x14ac:dyDescent="0.3">
      <c r="B1962" t="s">
        <v>253</v>
      </c>
      <c r="C1962">
        <v>93789</v>
      </c>
      <c r="D1962" s="12">
        <v>1.2500000000000001E-2</v>
      </c>
    </row>
    <row r="1963" spans="2:4" x14ac:dyDescent="0.3">
      <c r="B1963" t="s">
        <v>253</v>
      </c>
      <c r="C1963">
        <v>93790</v>
      </c>
      <c r="D1963" s="12">
        <v>6.9444444444444449E-3</v>
      </c>
    </row>
    <row r="1964" spans="2:4" x14ac:dyDescent="0.3">
      <c r="B1964" t="s">
        <v>253</v>
      </c>
      <c r="C1964">
        <v>93791</v>
      </c>
      <c r="D1964" s="12">
        <v>1.2777777777777779E-2</v>
      </c>
    </row>
    <row r="1965" spans="2:4" x14ac:dyDescent="0.3">
      <c r="B1965" t="s">
        <v>253</v>
      </c>
      <c r="C1965">
        <v>93792</v>
      </c>
      <c r="D1965" s="12">
        <v>6.9444444444444449E-3</v>
      </c>
    </row>
    <row r="1966" spans="2:4" x14ac:dyDescent="0.3">
      <c r="B1966" t="s">
        <v>253</v>
      </c>
      <c r="C1966">
        <v>93793</v>
      </c>
      <c r="D1966" s="12">
        <v>1.3333333333333332E-2</v>
      </c>
    </row>
    <row r="1967" spans="2:4" x14ac:dyDescent="0.3">
      <c r="B1967" t="s">
        <v>253</v>
      </c>
      <c r="C1967">
        <v>93794</v>
      </c>
      <c r="D1967" s="12">
        <v>5.5555555555555558E-3</v>
      </c>
    </row>
    <row r="1968" spans="2:4" x14ac:dyDescent="0.3">
      <c r="B1968" t="s">
        <v>253</v>
      </c>
      <c r="C1968">
        <v>93795</v>
      </c>
      <c r="D1968" s="12">
        <v>1.3611111111111112E-2</v>
      </c>
    </row>
    <row r="1969" spans="2:4" x14ac:dyDescent="0.3">
      <c r="B1969" t="s">
        <v>253</v>
      </c>
      <c r="C1969">
        <v>93796</v>
      </c>
      <c r="D1969" s="12">
        <v>6.9444444444444449E-3</v>
      </c>
    </row>
    <row r="1970" spans="2:4" x14ac:dyDescent="0.3">
      <c r="B1970" t="s">
        <v>253</v>
      </c>
      <c r="C1970">
        <v>93797</v>
      </c>
      <c r="D1970" s="12">
        <v>1.361111111111111E-2</v>
      </c>
    </row>
    <row r="1971" spans="2:4" x14ac:dyDescent="0.3">
      <c r="B1971" t="s">
        <v>253</v>
      </c>
      <c r="C1971">
        <v>93798</v>
      </c>
      <c r="D1971" s="12">
        <v>7.2222222222222219E-3</v>
      </c>
    </row>
    <row r="1972" spans="2:4" x14ac:dyDescent="0.3">
      <c r="B1972" t="s">
        <v>253</v>
      </c>
      <c r="C1972">
        <v>93799</v>
      </c>
      <c r="D1972" s="12">
        <v>2.7777777777777779E-3</v>
      </c>
    </row>
    <row r="1973" spans="2:4" x14ac:dyDescent="0.3">
      <c r="B1973" t="s">
        <v>253</v>
      </c>
      <c r="C1973">
        <v>93800</v>
      </c>
      <c r="D1973" s="12">
        <v>1.3055555555555555E-2</v>
      </c>
    </row>
    <row r="1974" spans="2:4" x14ac:dyDescent="0.3">
      <c r="B1974" t="s">
        <v>253</v>
      </c>
      <c r="C1974">
        <v>93801</v>
      </c>
      <c r="D1974" s="12">
        <v>2.7777777777777775E-3</v>
      </c>
    </row>
    <row r="1975" spans="2:4" x14ac:dyDescent="0.3">
      <c r="B1975" t="s">
        <v>253</v>
      </c>
      <c r="C1975">
        <v>93802</v>
      </c>
      <c r="D1975" s="12">
        <v>1.2777777777777779E-2</v>
      </c>
    </row>
    <row r="1976" spans="2:4" x14ac:dyDescent="0.3">
      <c r="B1976" t="s">
        <v>253</v>
      </c>
      <c r="C1976">
        <v>93803</v>
      </c>
      <c r="D1976" s="12">
        <v>5.0000000000000001E-3</v>
      </c>
    </row>
    <row r="1977" spans="2:4" x14ac:dyDescent="0.3">
      <c r="B1977" t="s">
        <v>253</v>
      </c>
      <c r="C1977">
        <v>93804</v>
      </c>
      <c r="D1977" s="12">
        <v>1.3333333333333334E-2</v>
      </c>
    </row>
    <row r="1978" spans="2:4" x14ac:dyDescent="0.3">
      <c r="B1978" t="s">
        <v>253</v>
      </c>
      <c r="C1978">
        <v>93805</v>
      </c>
      <c r="D1978" s="12">
        <v>8.0555555555555554E-3</v>
      </c>
    </row>
    <row r="1979" spans="2:4" x14ac:dyDescent="0.3">
      <c r="B1979" t="s">
        <v>253</v>
      </c>
      <c r="C1979">
        <v>93806</v>
      </c>
      <c r="D1979" s="12">
        <v>1.3611111111111112E-2</v>
      </c>
    </row>
    <row r="1980" spans="2:4" x14ac:dyDescent="0.3">
      <c r="B1980" t="s">
        <v>253</v>
      </c>
      <c r="C1980">
        <v>93807</v>
      </c>
      <c r="D1980" s="12">
        <v>5.5555555555555558E-3</v>
      </c>
    </row>
    <row r="1981" spans="2:4" x14ac:dyDescent="0.3">
      <c r="B1981" t="s">
        <v>253</v>
      </c>
      <c r="C1981">
        <v>93808</v>
      </c>
      <c r="D1981" s="12">
        <v>1.3333333333333332E-2</v>
      </c>
    </row>
    <row r="1982" spans="2:4" x14ac:dyDescent="0.3">
      <c r="B1982" t="s">
        <v>253</v>
      </c>
      <c r="C1982">
        <v>93809</v>
      </c>
      <c r="D1982" s="12">
        <v>6.3888888888888893E-3</v>
      </c>
    </row>
    <row r="1983" spans="2:4" x14ac:dyDescent="0.3">
      <c r="B1983" t="s">
        <v>253</v>
      </c>
      <c r="C1983">
        <v>93810</v>
      </c>
      <c r="D1983" s="12">
        <v>6.1111111111111106E-3</v>
      </c>
    </row>
    <row r="1984" spans="2:4" x14ac:dyDescent="0.3">
      <c r="B1984" t="s">
        <v>253</v>
      </c>
      <c r="C1984">
        <v>93811</v>
      </c>
      <c r="D1984" s="12">
        <v>1.2777777777777779E-2</v>
      </c>
    </row>
    <row r="1985" spans="2:4" x14ac:dyDescent="0.3">
      <c r="B1985" t="s">
        <v>253</v>
      </c>
      <c r="C1985">
        <v>93812</v>
      </c>
      <c r="D1985" s="12">
        <v>6.1111111111111114E-3</v>
      </c>
    </row>
    <row r="1986" spans="2:4" x14ac:dyDescent="0.3">
      <c r="B1986" t="s">
        <v>253</v>
      </c>
      <c r="C1986">
        <v>93813</v>
      </c>
      <c r="D1986" s="12">
        <v>1.3333333333333332E-2</v>
      </c>
    </row>
    <row r="1987" spans="2:4" x14ac:dyDescent="0.3">
      <c r="B1987" t="s">
        <v>253</v>
      </c>
      <c r="C1987">
        <v>93814</v>
      </c>
      <c r="D1987" s="12">
        <v>6.1111111111111114E-3</v>
      </c>
    </row>
    <row r="1988" spans="2:4" x14ac:dyDescent="0.3">
      <c r="B1988" t="s">
        <v>253</v>
      </c>
      <c r="C1988">
        <v>93815</v>
      </c>
      <c r="D1988" s="12">
        <v>1.3333333333333332E-2</v>
      </c>
    </row>
    <row r="1989" spans="2:4" x14ac:dyDescent="0.3">
      <c r="B1989" t="s">
        <v>253</v>
      </c>
      <c r="C1989">
        <v>93816</v>
      </c>
      <c r="D1989" s="12">
        <v>5.2777777777777779E-3</v>
      </c>
    </row>
    <row r="1990" spans="2:4" x14ac:dyDescent="0.3">
      <c r="B1990" t="s">
        <v>253</v>
      </c>
      <c r="C1990">
        <v>93817</v>
      </c>
      <c r="D1990" s="12">
        <v>1.388888888888889E-2</v>
      </c>
    </row>
    <row r="1991" spans="2:4" x14ac:dyDescent="0.3">
      <c r="B1991" t="s">
        <v>253</v>
      </c>
      <c r="C1991">
        <v>93818</v>
      </c>
      <c r="D1991" s="12">
        <v>3.0555555555555557E-3</v>
      </c>
    </row>
    <row r="1992" spans="2:4" x14ac:dyDescent="0.3">
      <c r="B1992" t="s">
        <v>253</v>
      </c>
      <c r="C1992">
        <v>93819</v>
      </c>
      <c r="D1992" s="12">
        <v>1.3333333333333334E-2</v>
      </c>
    </row>
    <row r="1993" spans="2:4" x14ac:dyDescent="0.3">
      <c r="B1993" t="s">
        <v>253</v>
      </c>
      <c r="C1993">
        <v>93820</v>
      </c>
      <c r="D1993" s="12">
        <v>6.9444444444444441E-3</v>
      </c>
    </row>
    <row r="1994" spans="2:4" x14ac:dyDescent="0.3">
      <c r="B1994" t="s">
        <v>253</v>
      </c>
      <c r="C1994">
        <v>93821</v>
      </c>
      <c r="D1994" s="12">
        <v>7.7777777777777776E-3</v>
      </c>
    </row>
    <row r="1995" spans="2:4" x14ac:dyDescent="0.3">
      <c r="B1995" t="s">
        <v>253</v>
      </c>
      <c r="C1995">
        <v>93822</v>
      </c>
      <c r="D1995" s="12">
        <v>1.3333333333333334E-2</v>
      </c>
    </row>
    <row r="1996" spans="2:4" x14ac:dyDescent="0.3">
      <c r="B1996" t="s">
        <v>253</v>
      </c>
      <c r="C1996">
        <v>93823</v>
      </c>
      <c r="D1996" s="12">
        <v>3.3333333333333335E-3</v>
      </c>
    </row>
    <row r="1997" spans="2:4" x14ac:dyDescent="0.3">
      <c r="B1997" t="s">
        <v>253</v>
      </c>
      <c r="C1997">
        <v>93824</v>
      </c>
      <c r="D1997" s="12">
        <v>1.3333333333333332E-2</v>
      </c>
    </row>
    <row r="1998" spans="2:4" x14ac:dyDescent="0.3">
      <c r="B1998" t="s">
        <v>253</v>
      </c>
      <c r="C1998">
        <v>93825</v>
      </c>
      <c r="D1998" s="12">
        <v>5.8333333333333336E-3</v>
      </c>
    </row>
    <row r="1999" spans="2:4" x14ac:dyDescent="0.3">
      <c r="B1999" t="s">
        <v>253</v>
      </c>
      <c r="C1999">
        <v>93826</v>
      </c>
      <c r="D1999" s="12">
        <v>1.3055555555555556E-2</v>
      </c>
    </row>
    <row r="2000" spans="2:4" x14ac:dyDescent="0.3">
      <c r="B2000" t="s">
        <v>253</v>
      </c>
      <c r="C2000">
        <v>93827</v>
      </c>
      <c r="D2000" s="12">
        <v>4.7222222222222223E-3</v>
      </c>
    </row>
    <row r="2001" spans="2:4" x14ac:dyDescent="0.3">
      <c r="B2001" t="s">
        <v>253</v>
      </c>
      <c r="C2001">
        <v>93828</v>
      </c>
      <c r="D2001" s="12">
        <v>1.3333333333333334E-2</v>
      </c>
    </row>
    <row r="2002" spans="2:4" x14ac:dyDescent="0.3">
      <c r="B2002" t="s">
        <v>253</v>
      </c>
      <c r="C2002">
        <v>93829</v>
      </c>
      <c r="D2002" s="12">
        <v>7.2222222222222219E-3</v>
      </c>
    </row>
    <row r="2003" spans="2:4" x14ac:dyDescent="0.3">
      <c r="B2003" t="s">
        <v>253</v>
      </c>
      <c r="C2003">
        <v>93830</v>
      </c>
      <c r="D2003" s="12">
        <v>1.3333333333333332E-2</v>
      </c>
    </row>
    <row r="2004" spans="2:4" x14ac:dyDescent="0.3">
      <c r="B2004" t="s">
        <v>253</v>
      </c>
      <c r="C2004">
        <v>93831</v>
      </c>
      <c r="D2004" s="12">
        <v>3.6111111111111109E-3</v>
      </c>
    </row>
    <row r="2005" spans="2:4" x14ac:dyDescent="0.3">
      <c r="B2005" t="s">
        <v>253</v>
      </c>
      <c r="C2005">
        <v>93832</v>
      </c>
      <c r="D2005" s="12">
        <v>7.2222222222222228E-3</v>
      </c>
    </row>
    <row r="2006" spans="2:4" x14ac:dyDescent="0.3">
      <c r="B2006" t="s">
        <v>253</v>
      </c>
      <c r="C2006">
        <v>93833</v>
      </c>
      <c r="D2006" s="12">
        <v>1.2777777777777779E-2</v>
      </c>
    </row>
    <row r="2007" spans="2:4" x14ac:dyDescent="0.3">
      <c r="B2007" t="s">
        <v>253</v>
      </c>
      <c r="C2007">
        <v>93834</v>
      </c>
      <c r="D2007" s="12">
        <v>6.6666666666666662E-3</v>
      </c>
    </row>
    <row r="2008" spans="2:4" x14ac:dyDescent="0.3">
      <c r="B2008" t="s">
        <v>253</v>
      </c>
      <c r="C2008">
        <v>93835</v>
      </c>
      <c r="D2008" s="12">
        <v>1.2499999999999999E-2</v>
      </c>
    </row>
    <row r="2009" spans="2:4" x14ac:dyDescent="0.3">
      <c r="B2009" t="s">
        <v>253</v>
      </c>
      <c r="C2009">
        <v>93836</v>
      </c>
      <c r="D2009" s="12">
        <v>3.3333333333333335E-3</v>
      </c>
    </row>
    <row r="2010" spans="2:4" x14ac:dyDescent="0.3">
      <c r="B2010" t="s">
        <v>253</v>
      </c>
      <c r="C2010">
        <v>93837</v>
      </c>
      <c r="D2010" s="12">
        <v>1.2499999999999999E-2</v>
      </c>
    </row>
    <row r="2011" spans="2:4" x14ac:dyDescent="0.3">
      <c r="B2011" t="s">
        <v>253</v>
      </c>
      <c r="C2011">
        <v>93838</v>
      </c>
      <c r="D2011" s="12">
        <v>4.4444444444444444E-3</v>
      </c>
    </row>
    <row r="2012" spans="2:4" x14ac:dyDescent="0.3">
      <c r="B2012" t="s">
        <v>253</v>
      </c>
      <c r="C2012">
        <v>93839</v>
      </c>
      <c r="D2012" s="12">
        <v>1.3333333333333332E-2</v>
      </c>
    </row>
    <row r="2013" spans="2:4" x14ac:dyDescent="0.3">
      <c r="B2013" t="s">
        <v>253</v>
      </c>
      <c r="C2013">
        <v>93840</v>
      </c>
      <c r="D2013" s="12">
        <v>8.3333333333333332E-3</v>
      </c>
    </row>
    <row r="2014" spans="2:4" x14ac:dyDescent="0.3">
      <c r="B2014" t="s">
        <v>253</v>
      </c>
      <c r="C2014">
        <v>93841</v>
      </c>
      <c r="D2014" s="12">
        <v>1.3611111111111112E-2</v>
      </c>
    </row>
    <row r="2015" spans="2:4" x14ac:dyDescent="0.3">
      <c r="B2015" t="s">
        <v>253</v>
      </c>
      <c r="C2015">
        <v>93842</v>
      </c>
      <c r="D2015" s="12">
        <v>5.2777777777777771E-3</v>
      </c>
    </row>
    <row r="2016" spans="2:4" x14ac:dyDescent="0.3">
      <c r="B2016" t="s">
        <v>253</v>
      </c>
      <c r="C2016">
        <v>93843</v>
      </c>
      <c r="D2016" s="12">
        <v>4.1666666666666675E-3</v>
      </c>
    </row>
    <row r="2017" spans="2:4" x14ac:dyDescent="0.3">
      <c r="B2017" t="s">
        <v>253</v>
      </c>
      <c r="C2017">
        <v>93844</v>
      </c>
      <c r="D2017" s="12">
        <v>1.3888888888888888E-2</v>
      </c>
    </row>
    <row r="2018" spans="2:4" x14ac:dyDescent="0.3">
      <c r="B2018" t="s">
        <v>253</v>
      </c>
      <c r="C2018">
        <v>93845</v>
      </c>
      <c r="D2018" s="12">
        <v>8.3333333333333332E-3</v>
      </c>
    </row>
    <row r="2019" spans="2:4" x14ac:dyDescent="0.3">
      <c r="B2019" t="s">
        <v>253</v>
      </c>
      <c r="C2019">
        <v>93846</v>
      </c>
      <c r="D2019" s="12">
        <v>1.3055555555555556E-2</v>
      </c>
    </row>
    <row r="2020" spans="2:4" x14ac:dyDescent="0.3">
      <c r="B2020" t="s">
        <v>253</v>
      </c>
      <c r="C2020">
        <v>93847</v>
      </c>
      <c r="D2020" s="12">
        <v>5.2777777777777779E-3</v>
      </c>
    </row>
    <row r="2021" spans="2:4" x14ac:dyDescent="0.3">
      <c r="B2021" t="s">
        <v>253</v>
      </c>
      <c r="C2021">
        <v>93848</v>
      </c>
      <c r="D2021" s="12">
        <v>1.2500000000000001E-2</v>
      </c>
    </row>
    <row r="2022" spans="2:4" x14ac:dyDescent="0.3">
      <c r="B2022" t="s">
        <v>253</v>
      </c>
      <c r="C2022">
        <v>93849</v>
      </c>
      <c r="D2022" s="12">
        <v>5.2777777777777779E-3</v>
      </c>
    </row>
    <row r="2023" spans="2:4" x14ac:dyDescent="0.3">
      <c r="B2023" t="s">
        <v>253</v>
      </c>
      <c r="C2023">
        <v>93850</v>
      </c>
      <c r="D2023" s="12">
        <v>1.2500000000000001E-2</v>
      </c>
    </row>
    <row r="2024" spans="2:4" x14ac:dyDescent="0.3">
      <c r="B2024" t="s">
        <v>253</v>
      </c>
      <c r="C2024">
        <v>93851</v>
      </c>
      <c r="D2024" s="12">
        <v>4.1666666666666666E-3</v>
      </c>
    </row>
    <row r="2025" spans="2:4" x14ac:dyDescent="0.3">
      <c r="B2025" t="s">
        <v>253</v>
      </c>
      <c r="C2025">
        <v>93852</v>
      </c>
      <c r="D2025" s="12">
        <v>1.2777777777777779E-2</v>
      </c>
    </row>
    <row r="2026" spans="2:4" x14ac:dyDescent="0.3">
      <c r="B2026" t="s">
        <v>253</v>
      </c>
      <c r="C2026">
        <v>93853</v>
      </c>
      <c r="D2026" s="12">
        <v>4.1666666666666666E-3</v>
      </c>
    </row>
    <row r="2027" spans="2:4" x14ac:dyDescent="0.3">
      <c r="B2027" t="s">
        <v>253</v>
      </c>
      <c r="C2027">
        <v>93854</v>
      </c>
      <c r="D2027" s="12">
        <v>3.3333333333333335E-3</v>
      </c>
    </row>
    <row r="2028" spans="2:4" x14ac:dyDescent="0.3">
      <c r="B2028" t="s">
        <v>253</v>
      </c>
      <c r="C2028">
        <v>93855</v>
      </c>
      <c r="D2028" s="12">
        <v>1.2777777777777779E-2</v>
      </c>
    </row>
    <row r="2029" spans="2:4" x14ac:dyDescent="0.3">
      <c r="B2029" t="s">
        <v>253</v>
      </c>
      <c r="C2029">
        <v>93856</v>
      </c>
      <c r="D2029" s="12">
        <v>5.5555555555555558E-3</v>
      </c>
    </row>
    <row r="2030" spans="2:4" x14ac:dyDescent="0.3">
      <c r="B2030" t="s">
        <v>253</v>
      </c>
      <c r="C2030">
        <v>93857</v>
      </c>
      <c r="D2030" s="12">
        <v>1.361111111111111E-2</v>
      </c>
    </row>
    <row r="2031" spans="2:4" x14ac:dyDescent="0.3">
      <c r="B2031" t="s">
        <v>253</v>
      </c>
      <c r="C2031">
        <v>93858</v>
      </c>
      <c r="D2031" s="12">
        <v>6.6666666666666671E-3</v>
      </c>
    </row>
    <row r="2032" spans="2:4" x14ac:dyDescent="0.3">
      <c r="B2032" t="s">
        <v>253</v>
      </c>
      <c r="C2032">
        <v>93859</v>
      </c>
      <c r="D2032" s="12">
        <v>1.2777777777777779E-2</v>
      </c>
    </row>
    <row r="2033" spans="2:4" x14ac:dyDescent="0.3">
      <c r="B2033" t="s">
        <v>253</v>
      </c>
      <c r="C2033">
        <v>93860</v>
      </c>
      <c r="D2033" s="12">
        <v>4.7222222222222223E-3</v>
      </c>
    </row>
    <row r="2034" spans="2:4" x14ac:dyDescent="0.3">
      <c r="B2034" t="s">
        <v>253</v>
      </c>
      <c r="C2034">
        <v>93861</v>
      </c>
      <c r="D2034" s="12">
        <v>1.3611111111111112E-2</v>
      </c>
    </row>
    <row r="2035" spans="2:4" x14ac:dyDescent="0.3">
      <c r="B2035" t="s">
        <v>253</v>
      </c>
      <c r="C2035">
        <v>93862</v>
      </c>
      <c r="D2035" s="12">
        <v>7.5000000000000006E-3</v>
      </c>
    </row>
    <row r="2036" spans="2:4" x14ac:dyDescent="0.3">
      <c r="B2036" t="s">
        <v>253</v>
      </c>
      <c r="C2036">
        <v>93863</v>
      </c>
      <c r="D2036" s="12">
        <v>1.3888888888888888E-2</v>
      </c>
    </row>
    <row r="2037" spans="2:4" x14ac:dyDescent="0.3">
      <c r="B2037" t="s">
        <v>253</v>
      </c>
      <c r="C2037">
        <v>93864</v>
      </c>
      <c r="D2037" s="12">
        <v>5.0000000000000001E-3</v>
      </c>
    </row>
    <row r="2038" spans="2:4" x14ac:dyDescent="0.3">
      <c r="B2038" t="s">
        <v>253</v>
      </c>
      <c r="C2038">
        <v>93865</v>
      </c>
      <c r="D2038" s="12">
        <v>6.3888888888888893E-3</v>
      </c>
    </row>
    <row r="2039" spans="2:4" x14ac:dyDescent="0.3">
      <c r="B2039" t="s">
        <v>253</v>
      </c>
      <c r="C2039">
        <v>93866</v>
      </c>
      <c r="D2039" s="12">
        <v>1.3611111111111112E-2</v>
      </c>
    </row>
    <row r="2040" spans="2:4" x14ac:dyDescent="0.3">
      <c r="B2040" t="s">
        <v>253</v>
      </c>
      <c r="C2040">
        <v>93867</v>
      </c>
      <c r="D2040" s="12">
        <v>6.9444444444444449E-3</v>
      </c>
    </row>
    <row r="2041" spans="2:4" x14ac:dyDescent="0.3">
      <c r="B2041" t="s">
        <v>253</v>
      </c>
      <c r="C2041">
        <v>93868</v>
      </c>
      <c r="D2041" s="12">
        <v>1.3333333333333334E-2</v>
      </c>
    </row>
    <row r="2042" spans="2:4" x14ac:dyDescent="0.3">
      <c r="B2042" t="s">
        <v>253</v>
      </c>
      <c r="C2042">
        <v>93869</v>
      </c>
      <c r="D2042" s="12">
        <v>5.2777777777777771E-3</v>
      </c>
    </row>
    <row r="2043" spans="2:4" x14ac:dyDescent="0.3">
      <c r="B2043" t="s">
        <v>253</v>
      </c>
      <c r="C2043">
        <v>93870</v>
      </c>
      <c r="D2043" s="12">
        <v>1.2777777777777779E-2</v>
      </c>
    </row>
    <row r="2044" spans="2:4" x14ac:dyDescent="0.3">
      <c r="B2044" t="s">
        <v>253</v>
      </c>
      <c r="C2044">
        <v>93871</v>
      </c>
      <c r="D2044" s="12">
        <v>6.6666666666666662E-3</v>
      </c>
    </row>
    <row r="2045" spans="2:4" x14ac:dyDescent="0.3">
      <c r="B2045" t="s">
        <v>253</v>
      </c>
      <c r="C2045">
        <v>93872</v>
      </c>
      <c r="D2045" s="12">
        <v>1.361111111111111E-2</v>
      </c>
    </row>
    <row r="2046" spans="2:4" x14ac:dyDescent="0.3">
      <c r="B2046" t="s">
        <v>253</v>
      </c>
      <c r="C2046">
        <v>93873</v>
      </c>
      <c r="D2046" s="12">
        <v>8.3333333333333332E-3</v>
      </c>
    </row>
    <row r="2047" spans="2:4" x14ac:dyDescent="0.3">
      <c r="B2047" t="s">
        <v>253</v>
      </c>
      <c r="C2047">
        <v>93874</v>
      </c>
      <c r="D2047" s="12">
        <v>1.3611111111111112E-2</v>
      </c>
    </row>
    <row r="2048" spans="2:4" x14ac:dyDescent="0.3">
      <c r="B2048" t="s">
        <v>253</v>
      </c>
      <c r="C2048">
        <v>93875</v>
      </c>
      <c r="D2048" s="12">
        <v>3.8888888888888888E-3</v>
      </c>
    </row>
    <row r="2049" spans="2:4" x14ac:dyDescent="0.3">
      <c r="B2049" t="s">
        <v>253</v>
      </c>
      <c r="C2049">
        <v>93876</v>
      </c>
      <c r="D2049" s="12">
        <v>6.9444444444444449E-3</v>
      </c>
    </row>
    <row r="2050" spans="2:4" x14ac:dyDescent="0.3">
      <c r="B2050" t="s">
        <v>253</v>
      </c>
      <c r="C2050">
        <v>93877</v>
      </c>
      <c r="D2050" s="12">
        <v>1.3333333333333334E-2</v>
      </c>
    </row>
    <row r="2051" spans="2:4" x14ac:dyDescent="0.3">
      <c r="B2051" t="s">
        <v>253</v>
      </c>
      <c r="C2051">
        <v>93878</v>
      </c>
      <c r="D2051" s="12">
        <v>5.5555555555555558E-3</v>
      </c>
    </row>
    <row r="2052" spans="2:4" x14ac:dyDescent="0.3">
      <c r="B2052" t="s">
        <v>253</v>
      </c>
      <c r="C2052">
        <v>93879</v>
      </c>
      <c r="D2052" s="12">
        <v>1.3611111111111112E-2</v>
      </c>
    </row>
    <row r="2053" spans="2:4" x14ac:dyDescent="0.3">
      <c r="B2053" t="s">
        <v>253</v>
      </c>
      <c r="C2053">
        <v>93880</v>
      </c>
      <c r="D2053" s="12">
        <v>6.9444444444444441E-3</v>
      </c>
    </row>
    <row r="2054" spans="2:4" x14ac:dyDescent="0.3">
      <c r="B2054" t="s">
        <v>253</v>
      </c>
      <c r="C2054">
        <v>93881</v>
      </c>
      <c r="D2054" s="12">
        <v>1.3611111111111112E-2</v>
      </c>
    </row>
    <row r="2055" spans="2:4" x14ac:dyDescent="0.3">
      <c r="B2055" t="s">
        <v>253</v>
      </c>
      <c r="C2055">
        <v>93882</v>
      </c>
      <c r="D2055" s="12">
        <v>7.2222222222222219E-3</v>
      </c>
    </row>
    <row r="2056" spans="2:4" x14ac:dyDescent="0.3">
      <c r="B2056" t="s">
        <v>253</v>
      </c>
      <c r="C2056">
        <v>93883</v>
      </c>
      <c r="D2056" s="12">
        <v>1.2777777777777779E-2</v>
      </c>
    </row>
    <row r="2057" spans="2:4" x14ac:dyDescent="0.3">
      <c r="B2057" t="s">
        <v>253</v>
      </c>
      <c r="C2057">
        <v>93884</v>
      </c>
      <c r="D2057" s="12">
        <v>7.7777777777777776E-3</v>
      </c>
    </row>
    <row r="2058" spans="2:4" x14ac:dyDescent="0.3">
      <c r="B2058" t="s">
        <v>253</v>
      </c>
      <c r="C2058">
        <v>93885</v>
      </c>
      <c r="D2058" s="12">
        <v>1.2777777777777779E-2</v>
      </c>
    </row>
    <row r="2059" spans="2:4" x14ac:dyDescent="0.3">
      <c r="B2059" t="s">
        <v>253</v>
      </c>
      <c r="C2059">
        <v>93886</v>
      </c>
      <c r="D2059" s="12">
        <v>4.1666666666666666E-3</v>
      </c>
    </row>
    <row r="2060" spans="2:4" x14ac:dyDescent="0.3">
      <c r="B2060" t="s">
        <v>253</v>
      </c>
      <c r="C2060">
        <v>93887</v>
      </c>
      <c r="D2060" s="12">
        <v>6.1111111111111114E-3</v>
      </c>
    </row>
    <row r="2061" spans="2:4" x14ac:dyDescent="0.3">
      <c r="B2061" t="s">
        <v>253</v>
      </c>
      <c r="C2061">
        <v>93888</v>
      </c>
      <c r="D2061" s="12">
        <v>1.3333333333333332E-2</v>
      </c>
    </row>
    <row r="2062" spans="2:4" x14ac:dyDescent="0.3">
      <c r="B2062" t="s">
        <v>253</v>
      </c>
      <c r="C2062">
        <v>93889</v>
      </c>
      <c r="D2062" s="12">
        <v>3.8888888888888888E-3</v>
      </c>
    </row>
    <row r="2063" spans="2:4" x14ac:dyDescent="0.3">
      <c r="B2063" t="s">
        <v>253</v>
      </c>
      <c r="C2063">
        <v>93890</v>
      </c>
      <c r="D2063" s="12">
        <v>1.361111111111111E-2</v>
      </c>
    </row>
    <row r="2064" spans="2:4" x14ac:dyDescent="0.3">
      <c r="B2064" t="s">
        <v>253</v>
      </c>
      <c r="C2064">
        <v>93891</v>
      </c>
      <c r="D2064" s="12">
        <v>6.6666666666666662E-3</v>
      </c>
    </row>
    <row r="2065" spans="2:4" x14ac:dyDescent="0.3">
      <c r="B2065" t="s">
        <v>253</v>
      </c>
      <c r="C2065">
        <v>93892</v>
      </c>
      <c r="D2065" s="12">
        <v>1.2499999999999999E-2</v>
      </c>
    </row>
    <row r="2066" spans="2:4" x14ac:dyDescent="0.3">
      <c r="B2066" t="s">
        <v>253</v>
      </c>
      <c r="C2066">
        <v>93893</v>
      </c>
      <c r="D2066" s="12">
        <v>7.5000000000000006E-3</v>
      </c>
    </row>
    <row r="2067" spans="2:4" x14ac:dyDescent="0.3">
      <c r="B2067" t="s">
        <v>253</v>
      </c>
      <c r="C2067">
        <v>93894</v>
      </c>
      <c r="D2067" s="12">
        <v>1.3333333333333334E-2</v>
      </c>
    </row>
    <row r="2068" spans="2:4" x14ac:dyDescent="0.3">
      <c r="B2068" t="s">
        <v>253</v>
      </c>
      <c r="C2068">
        <v>93895</v>
      </c>
      <c r="D2068" s="12">
        <v>4.7222222222222214E-3</v>
      </c>
    </row>
    <row r="2069" spans="2:4" x14ac:dyDescent="0.3">
      <c r="B2069" t="s">
        <v>253</v>
      </c>
      <c r="C2069">
        <v>93896</v>
      </c>
      <c r="D2069" s="12">
        <v>1.2777777777777779E-2</v>
      </c>
    </row>
    <row r="2070" spans="2:4" x14ac:dyDescent="0.3">
      <c r="B2070" t="s">
        <v>253</v>
      </c>
      <c r="C2070">
        <v>93897</v>
      </c>
      <c r="D2070" s="12">
        <v>5.8333333333333336E-3</v>
      </c>
    </row>
    <row r="2071" spans="2:4" x14ac:dyDescent="0.3">
      <c r="B2071" t="s">
        <v>253</v>
      </c>
      <c r="C2071">
        <v>93898</v>
      </c>
      <c r="D2071" s="12">
        <v>3.3333333333333331E-3</v>
      </c>
    </row>
    <row r="2072" spans="2:4" x14ac:dyDescent="0.3">
      <c r="B2072" t="s">
        <v>253</v>
      </c>
      <c r="C2072">
        <v>93899</v>
      </c>
      <c r="D2072" s="12">
        <v>1.2499999999999999E-2</v>
      </c>
    </row>
    <row r="2073" spans="2:4" x14ac:dyDescent="0.3">
      <c r="B2073" t="s">
        <v>253</v>
      </c>
      <c r="C2073">
        <v>93900</v>
      </c>
      <c r="D2073" s="12">
        <v>7.5000000000000006E-3</v>
      </c>
    </row>
    <row r="2074" spans="2:4" x14ac:dyDescent="0.3">
      <c r="B2074" t="s">
        <v>253</v>
      </c>
      <c r="C2074">
        <v>93901</v>
      </c>
      <c r="D2074" s="12">
        <v>1.2777777777777779E-2</v>
      </c>
    </row>
    <row r="2075" spans="2:4" x14ac:dyDescent="0.3">
      <c r="B2075" t="s">
        <v>253</v>
      </c>
      <c r="C2075">
        <v>93902</v>
      </c>
      <c r="D2075" s="12">
        <v>3.3333333333333335E-3</v>
      </c>
    </row>
    <row r="2076" spans="2:4" x14ac:dyDescent="0.3">
      <c r="B2076" t="s">
        <v>253</v>
      </c>
      <c r="C2076">
        <v>93903</v>
      </c>
      <c r="D2076" s="12">
        <v>1.2777777777777779E-2</v>
      </c>
    </row>
    <row r="2077" spans="2:4" x14ac:dyDescent="0.3">
      <c r="B2077" t="s">
        <v>253</v>
      </c>
      <c r="C2077">
        <v>93904</v>
      </c>
      <c r="D2077" s="12">
        <v>3.6111111111111109E-3</v>
      </c>
    </row>
    <row r="2078" spans="2:4" x14ac:dyDescent="0.3">
      <c r="B2078" t="s">
        <v>253</v>
      </c>
      <c r="C2078">
        <v>93905</v>
      </c>
      <c r="D2078" s="12">
        <v>1.3333333333333334E-2</v>
      </c>
    </row>
    <row r="2079" spans="2:4" x14ac:dyDescent="0.3">
      <c r="B2079" t="s">
        <v>253</v>
      </c>
      <c r="C2079">
        <v>93906</v>
      </c>
      <c r="D2079" s="12">
        <v>4.1666666666666666E-3</v>
      </c>
    </row>
    <row r="2080" spans="2:4" x14ac:dyDescent="0.3">
      <c r="B2080" t="s">
        <v>253</v>
      </c>
      <c r="C2080">
        <v>93907</v>
      </c>
      <c r="D2080" s="12">
        <v>1.3055555555555556E-2</v>
      </c>
    </row>
    <row r="2081" spans="2:4" x14ac:dyDescent="0.3">
      <c r="B2081" t="s">
        <v>253</v>
      </c>
      <c r="C2081">
        <v>93908</v>
      </c>
      <c r="D2081" s="12">
        <v>4.4444444444444444E-3</v>
      </c>
    </row>
    <row r="2082" spans="2:4" x14ac:dyDescent="0.3">
      <c r="B2082" t="s">
        <v>253</v>
      </c>
      <c r="C2082">
        <v>93909</v>
      </c>
      <c r="D2082" s="12">
        <v>6.6666666666666671E-3</v>
      </c>
    </row>
    <row r="2083" spans="2:4" x14ac:dyDescent="0.3">
      <c r="B2083" t="s">
        <v>253</v>
      </c>
      <c r="C2083">
        <v>93910</v>
      </c>
      <c r="D2083" s="12">
        <v>1.3333333333333334E-2</v>
      </c>
    </row>
    <row r="2084" spans="2:4" x14ac:dyDescent="0.3">
      <c r="B2084" t="s">
        <v>253</v>
      </c>
      <c r="C2084">
        <v>93911</v>
      </c>
      <c r="D2084" s="12">
        <v>4.1666666666666666E-3</v>
      </c>
    </row>
    <row r="2085" spans="2:4" x14ac:dyDescent="0.3">
      <c r="B2085" t="s">
        <v>253</v>
      </c>
      <c r="C2085">
        <v>93912</v>
      </c>
      <c r="D2085" s="12">
        <v>1.361111111111111E-2</v>
      </c>
    </row>
    <row r="2086" spans="2:4" x14ac:dyDescent="0.3">
      <c r="B2086" t="s">
        <v>253</v>
      </c>
      <c r="C2086">
        <v>93913</v>
      </c>
      <c r="D2086" s="12">
        <v>6.9444444444444449E-3</v>
      </c>
    </row>
    <row r="2087" spans="2:4" x14ac:dyDescent="0.3">
      <c r="B2087" t="s">
        <v>253</v>
      </c>
      <c r="C2087">
        <v>93914</v>
      </c>
      <c r="D2087" s="12">
        <v>1.2777777777777779E-2</v>
      </c>
    </row>
    <row r="2088" spans="2:4" x14ac:dyDescent="0.3">
      <c r="B2088" t="s">
        <v>253</v>
      </c>
      <c r="C2088">
        <v>93915</v>
      </c>
      <c r="D2088" s="12">
        <v>8.0555555555555554E-3</v>
      </c>
    </row>
    <row r="2089" spans="2:4" x14ac:dyDescent="0.3">
      <c r="B2089" t="s">
        <v>253</v>
      </c>
      <c r="C2089">
        <v>93916</v>
      </c>
      <c r="D2089" s="12">
        <v>1.3333333333333334E-2</v>
      </c>
    </row>
    <row r="2090" spans="2:4" x14ac:dyDescent="0.3">
      <c r="B2090" t="s">
        <v>253</v>
      </c>
      <c r="C2090">
        <v>93917</v>
      </c>
      <c r="D2090" s="12">
        <v>5.2777777777777779E-3</v>
      </c>
    </row>
    <row r="2091" spans="2:4" x14ac:dyDescent="0.3">
      <c r="B2091" t="s">
        <v>253</v>
      </c>
      <c r="C2091">
        <v>93918</v>
      </c>
      <c r="D2091" s="12">
        <v>1.2777777777777779E-2</v>
      </c>
    </row>
    <row r="2092" spans="2:4" x14ac:dyDescent="0.3">
      <c r="B2092" t="s">
        <v>253</v>
      </c>
      <c r="C2092">
        <v>93919</v>
      </c>
      <c r="D2092" s="12">
        <v>3.6111111111111109E-3</v>
      </c>
    </row>
    <row r="2093" spans="2:4" x14ac:dyDescent="0.3">
      <c r="B2093" t="s">
        <v>253</v>
      </c>
      <c r="C2093">
        <v>93920</v>
      </c>
      <c r="D2093" s="12">
        <v>7.7777777777777776E-3</v>
      </c>
    </row>
    <row r="2094" spans="2:4" x14ac:dyDescent="0.3">
      <c r="B2094" t="s">
        <v>253</v>
      </c>
      <c r="C2094">
        <v>93921</v>
      </c>
      <c r="D2094" s="12">
        <v>1.2777777777777779E-2</v>
      </c>
    </row>
    <row r="2095" spans="2:4" x14ac:dyDescent="0.3">
      <c r="B2095" t="s">
        <v>253</v>
      </c>
      <c r="C2095">
        <v>93922</v>
      </c>
      <c r="D2095" s="12">
        <v>4.4444444444444444E-3</v>
      </c>
    </row>
    <row r="2096" spans="2:4" x14ac:dyDescent="0.3">
      <c r="B2096" t="s">
        <v>253</v>
      </c>
      <c r="C2096">
        <v>93923</v>
      </c>
      <c r="D2096" s="12">
        <v>1.3333333333333332E-2</v>
      </c>
    </row>
    <row r="2097" spans="2:4" x14ac:dyDescent="0.3">
      <c r="B2097" t="s">
        <v>253</v>
      </c>
      <c r="C2097">
        <v>93924</v>
      </c>
      <c r="D2097" s="12">
        <v>8.0555555555555554E-3</v>
      </c>
    </row>
    <row r="2098" spans="2:4" x14ac:dyDescent="0.3">
      <c r="B2098" t="s">
        <v>253</v>
      </c>
      <c r="C2098">
        <v>93925</v>
      </c>
      <c r="D2098" s="12">
        <v>1.2777777777777779E-2</v>
      </c>
    </row>
    <row r="2099" spans="2:4" x14ac:dyDescent="0.3">
      <c r="B2099" t="s">
        <v>253</v>
      </c>
      <c r="C2099">
        <v>93926</v>
      </c>
      <c r="D2099" s="12">
        <v>3.0555555555555557E-3</v>
      </c>
    </row>
    <row r="2100" spans="2:4" x14ac:dyDescent="0.3">
      <c r="B2100" t="s">
        <v>253</v>
      </c>
      <c r="C2100">
        <v>93927</v>
      </c>
      <c r="D2100" s="12">
        <v>1.3055555555555555E-2</v>
      </c>
    </row>
    <row r="2101" spans="2:4" x14ac:dyDescent="0.3">
      <c r="B2101" t="s">
        <v>253</v>
      </c>
      <c r="C2101">
        <v>93928</v>
      </c>
      <c r="D2101" s="12">
        <v>5.8333333333333336E-3</v>
      </c>
    </row>
    <row r="2102" spans="2:4" x14ac:dyDescent="0.3">
      <c r="B2102" t="s">
        <v>253</v>
      </c>
      <c r="C2102">
        <v>93929</v>
      </c>
      <c r="D2102" s="12">
        <v>1.3333333333333334E-2</v>
      </c>
    </row>
    <row r="2103" spans="2:4" x14ac:dyDescent="0.3">
      <c r="B2103" t="s">
        <v>253</v>
      </c>
      <c r="C2103">
        <v>93930</v>
      </c>
      <c r="D2103" s="12">
        <v>8.0555555555555554E-3</v>
      </c>
    </row>
    <row r="2104" spans="2:4" x14ac:dyDescent="0.3">
      <c r="B2104" t="s">
        <v>253</v>
      </c>
      <c r="C2104">
        <v>93931</v>
      </c>
      <c r="D2104" s="12">
        <v>3.6111111111111109E-3</v>
      </c>
    </row>
    <row r="2105" spans="2:4" x14ac:dyDescent="0.3">
      <c r="B2105" t="s">
        <v>253</v>
      </c>
      <c r="C2105">
        <v>93932</v>
      </c>
      <c r="D2105" s="12">
        <v>1.3333333333333334E-2</v>
      </c>
    </row>
    <row r="2106" spans="2:4" x14ac:dyDescent="0.3">
      <c r="B2106" t="s">
        <v>253</v>
      </c>
      <c r="C2106">
        <v>93933</v>
      </c>
      <c r="D2106" s="12">
        <v>8.0555555555555554E-3</v>
      </c>
    </row>
    <row r="2107" spans="2:4" x14ac:dyDescent="0.3">
      <c r="B2107" t="s">
        <v>253</v>
      </c>
      <c r="C2107">
        <v>93934</v>
      </c>
      <c r="D2107" s="12">
        <v>1.3333333333333334E-2</v>
      </c>
    </row>
    <row r="2108" spans="2:4" x14ac:dyDescent="0.3">
      <c r="B2108" t="s">
        <v>253</v>
      </c>
      <c r="C2108">
        <v>93935</v>
      </c>
      <c r="D2108" s="12">
        <v>4.7222222222222223E-3</v>
      </c>
    </row>
    <row r="2109" spans="2:4" x14ac:dyDescent="0.3">
      <c r="B2109" t="s">
        <v>253</v>
      </c>
      <c r="C2109">
        <v>93936</v>
      </c>
      <c r="D2109" s="12">
        <v>1.3333333333333334E-2</v>
      </c>
    </row>
    <row r="2110" spans="2:4" x14ac:dyDescent="0.3">
      <c r="B2110" t="s">
        <v>253</v>
      </c>
      <c r="C2110">
        <v>93937</v>
      </c>
      <c r="D2110" s="12">
        <v>6.9444444444444449E-3</v>
      </c>
    </row>
    <row r="2111" spans="2:4" x14ac:dyDescent="0.3">
      <c r="B2111" t="s">
        <v>253</v>
      </c>
      <c r="C2111">
        <v>93938</v>
      </c>
      <c r="D2111" s="12">
        <v>1.2777777777777779E-2</v>
      </c>
    </row>
    <row r="2112" spans="2:4" x14ac:dyDescent="0.3">
      <c r="B2112" t="s">
        <v>253</v>
      </c>
      <c r="C2112">
        <v>93939</v>
      </c>
      <c r="D2112" s="12">
        <v>6.9444444444444449E-3</v>
      </c>
    </row>
    <row r="2113" spans="2:4" x14ac:dyDescent="0.3">
      <c r="B2113" t="s">
        <v>253</v>
      </c>
      <c r="C2113">
        <v>93940</v>
      </c>
      <c r="D2113" s="12">
        <v>1.2500000000000001E-2</v>
      </c>
    </row>
    <row r="2114" spans="2:4" x14ac:dyDescent="0.3">
      <c r="B2114" t="s">
        <v>253</v>
      </c>
      <c r="C2114">
        <v>93941</v>
      </c>
      <c r="D2114" s="12">
        <v>3.3333333333333335E-3</v>
      </c>
    </row>
    <row r="2115" spans="2:4" x14ac:dyDescent="0.3">
      <c r="B2115" t="s">
        <v>253</v>
      </c>
      <c r="C2115">
        <v>93942</v>
      </c>
      <c r="D2115" s="12">
        <v>5.0000000000000001E-3</v>
      </c>
    </row>
    <row r="2116" spans="2:4" x14ac:dyDescent="0.3">
      <c r="B2116" t="s">
        <v>253</v>
      </c>
      <c r="C2116">
        <v>93943</v>
      </c>
      <c r="D2116" s="12">
        <v>1.3333333333333334E-2</v>
      </c>
    </row>
    <row r="2117" spans="2:4" x14ac:dyDescent="0.3">
      <c r="B2117" t="s">
        <v>253</v>
      </c>
      <c r="C2117">
        <v>93944</v>
      </c>
      <c r="D2117" s="12">
        <v>5.8333333333333336E-3</v>
      </c>
    </row>
    <row r="2118" spans="2:4" x14ac:dyDescent="0.3">
      <c r="B2118" t="s">
        <v>253</v>
      </c>
      <c r="C2118">
        <v>93945</v>
      </c>
      <c r="D2118" s="12">
        <v>1.361111111111111E-2</v>
      </c>
    </row>
    <row r="2119" spans="2:4" x14ac:dyDescent="0.3">
      <c r="B2119" t="s">
        <v>253</v>
      </c>
      <c r="C2119">
        <v>93946</v>
      </c>
      <c r="D2119" s="12">
        <v>4.1666666666666666E-3</v>
      </c>
    </row>
    <row r="2120" spans="2:4" x14ac:dyDescent="0.3">
      <c r="B2120" t="s">
        <v>253</v>
      </c>
      <c r="C2120">
        <v>93947</v>
      </c>
      <c r="D2120" s="12">
        <v>1.2500000000000001E-2</v>
      </c>
    </row>
    <row r="2121" spans="2:4" x14ac:dyDescent="0.3">
      <c r="B2121" t="s">
        <v>253</v>
      </c>
      <c r="C2121">
        <v>93948</v>
      </c>
      <c r="D2121" s="12">
        <v>6.6666666666666671E-3</v>
      </c>
    </row>
    <row r="2122" spans="2:4" x14ac:dyDescent="0.3">
      <c r="B2122" t="s">
        <v>253</v>
      </c>
      <c r="C2122">
        <v>93949</v>
      </c>
      <c r="D2122" s="12">
        <v>1.3333333333333334E-2</v>
      </c>
    </row>
    <row r="2123" spans="2:4" x14ac:dyDescent="0.3">
      <c r="B2123" t="s">
        <v>253</v>
      </c>
      <c r="C2123">
        <v>93950</v>
      </c>
      <c r="D2123" s="12">
        <v>4.1666666666666666E-3</v>
      </c>
    </row>
    <row r="2124" spans="2:4" x14ac:dyDescent="0.3">
      <c r="B2124" t="s">
        <v>253</v>
      </c>
      <c r="C2124">
        <v>93951</v>
      </c>
      <c r="D2124" s="12">
        <v>1.2777777777777779E-2</v>
      </c>
    </row>
    <row r="2125" spans="2:4" x14ac:dyDescent="0.3">
      <c r="B2125" t="s">
        <v>253</v>
      </c>
      <c r="C2125">
        <v>93952</v>
      </c>
      <c r="D2125" s="12">
        <v>6.1111111111111106E-3</v>
      </c>
    </row>
    <row r="2126" spans="2:4" x14ac:dyDescent="0.3">
      <c r="B2126" t="s">
        <v>253</v>
      </c>
      <c r="C2126">
        <v>93953</v>
      </c>
      <c r="D2126" s="12">
        <v>4.7222222222222214E-3</v>
      </c>
    </row>
    <row r="2127" spans="2:4" x14ac:dyDescent="0.3">
      <c r="B2127" t="s">
        <v>253</v>
      </c>
      <c r="C2127">
        <v>93954</v>
      </c>
      <c r="D2127" s="12">
        <v>1.3055555555555555E-2</v>
      </c>
    </row>
    <row r="2128" spans="2:4" x14ac:dyDescent="0.3">
      <c r="B2128" t="s">
        <v>253</v>
      </c>
      <c r="C2128">
        <v>93955</v>
      </c>
      <c r="D2128" s="12">
        <v>6.3888888888888893E-3</v>
      </c>
    </row>
    <row r="2129" spans="2:4" x14ac:dyDescent="0.3">
      <c r="B2129" t="s">
        <v>253</v>
      </c>
      <c r="C2129">
        <v>93956</v>
      </c>
      <c r="D2129" s="12">
        <v>1.2500000000000001E-2</v>
      </c>
    </row>
    <row r="2130" spans="2:4" x14ac:dyDescent="0.3">
      <c r="B2130" t="s">
        <v>253</v>
      </c>
      <c r="C2130">
        <v>93957</v>
      </c>
      <c r="D2130" s="12">
        <v>4.4444444444444444E-3</v>
      </c>
    </row>
    <row r="2131" spans="2:4" x14ac:dyDescent="0.3">
      <c r="B2131" t="s">
        <v>253</v>
      </c>
      <c r="C2131">
        <v>93958</v>
      </c>
      <c r="D2131" s="12">
        <v>1.2777777777777779E-2</v>
      </c>
    </row>
    <row r="2132" spans="2:4" x14ac:dyDescent="0.3">
      <c r="B2132" t="s">
        <v>253</v>
      </c>
      <c r="C2132">
        <v>93959</v>
      </c>
      <c r="D2132" s="12">
        <v>6.1111111111111106E-3</v>
      </c>
    </row>
    <row r="2133" spans="2:4" x14ac:dyDescent="0.3">
      <c r="B2133" t="s">
        <v>253</v>
      </c>
      <c r="C2133">
        <v>93960</v>
      </c>
      <c r="D2133" s="12">
        <v>1.3333333333333334E-2</v>
      </c>
    </row>
    <row r="2134" spans="2:4" x14ac:dyDescent="0.3">
      <c r="B2134" t="s">
        <v>253</v>
      </c>
      <c r="C2134">
        <v>93961</v>
      </c>
      <c r="D2134" s="12">
        <v>5.0000000000000001E-3</v>
      </c>
    </row>
    <row r="2135" spans="2:4" x14ac:dyDescent="0.3">
      <c r="B2135" t="s">
        <v>253</v>
      </c>
      <c r="C2135">
        <v>93962</v>
      </c>
      <c r="D2135" s="12">
        <v>1.3333333333333334E-2</v>
      </c>
    </row>
    <row r="2136" spans="2:4" x14ac:dyDescent="0.3">
      <c r="B2136" t="s">
        <v>253</v>
      </c>
      <c r="C2136">
        <v>93963</v>
      </c>
      <c r="D2136" s="12">
        <v>4.1666666666666675E-3</v>
      </c>
    </row>
    <row r="2137" spans="2:4" x14ac:dyDescent="0.3">
      <c r="B2137" t="s">
        <v>253</v>
      </c>
      <c r="C2137">
        <v>93964</v>
      </c>
      <c r="D2137" s="12">
        <v>4.7222222222222223E-3</v>
      </c>
    </row>
    <row r="2138" spans="2:4" x14ac:dyDescent="0.3">
      <c r="B2138" t="s">
        <v>253</v>
      </c>
      <c r="C2138">
        <v>93965</v>
      </c>
      <c r="D2138" s="12">
        <v>1.2499999999999999E-2</v>
      </c>
    </row>
    <row r="2139" spans="2:4" x14ac:dyDescent="0.3">
      <c r="B2139" t="s">
        <v>253</v>
      </c>
      <c r="C2139">
        <v>93966</v>
      </c>
      <c r="D2139" s="12">
        <v>6.3888888888888893E-3</v>
      </c>
    </row>
    <row r="2140" spans="2:4" x14ac:dyDescent="0.3">
      <c r="B2140" t="s">
        <v>253</v>
      </c>
      <c r="C2140">
        <v>93967</v>
      </c>
      <c r="D2140" s="12">
        <v>1.3055555555555556E-2</v>
      </c>
    </row>
    <row r="2141" spans="2:4" x14ac:dyDescent="0.3">
      <c r="B2141" t="s">
        <v>253</v>
      </c>
      <c r="C2141">
        <v>93968</v>
      </c>
      <c r="D2141" s="12">
        <v>6.3888888888888893E-3</v>
      </c>
    </row>
    <row r="2142" spans="2:4" x14ac:dyDescent="0.3">
      <c r="B2142" t="s">
        <v>253</v>
      </c>
      <c r="C2142">
        <v>93969</v>
      </c>
      <c r="D2142" s="12">
        <v>1.361111111111111E-2</v>
      </c>
    </row>
    <row r="2143" spans="2:4" x14ac:dyDescent="0.3">
      <c r="B2143" t="s">
        <v>253</v>
      </c>
      <c r="C2143">
        <v>93970</v>
      </c>
      <c r="D2143" s="12">
        <v>7.2222222222222228E-3</v>
      </c>
    </row>
    <row r="2144" spans="2:4" x14ac:dyDescent="0.3">
      <c r="B2144" t="s">
        <v>253</v>
      </c>
      <c r="C2144">
        <v>93971</v>
      </c>
      <c r="D2144" s="12">
        <v>1.3611111111111112E-2</v>
      </c>
    </row>
    <row r="2145" spans="2:4" x14ac:dyDescent="0.3">
      <c r="B2145" t="s">
        <v>253</v>
      </c>
      <c r="C2145">
        <v>93972</v>
      </c>
      <c r="D2145" s="12">
        <v>3.3333333333333331E-3</v>
      </c>
    </row>
    <row r="2146" spans="2:4" x14ac:dyDescent="0.3">
      <c r="B2146" t="s">
        <v>253</v>
      </c>
      <c r="C2146">
        <v>93973</v>
      </c>
      <c r="D2146" s="12">
        <v>1.361111111111111E-2</v>
      </c>
    </row>
    <row r="2147" spans="2:4" x14ac:dyDescent="0.3">
      <c r="B2147" t="s">
        <v>253</v>
      </c>
      <c r="C2147">
        <v>93974</v>
      </c>
      <c r="D2147" s="12">
        <v>5.5555555555555558E-3</v>
      </c>
    </row>
    <row r="2148" spans="2:4" x14ac:dyDescent="0.3">
      <c r="B2148" t="s">
        <v>253</v>
      </c>
      <c r="C2148">
        <v>93975</v>
      </c>
      <c r="D2148" s="12">
        <v>4.7222222222222223E-3</v>
      </c>
    </row>
    <row r="2149" spans="2:4" x14ac:dyDescent="0.3">
      <c r="B2149" t="s">
        <v>253</v>
      </c>
      <c r="C2149">
        <v>93976</v>
      </c>
      <c r="D2149" s="12">
        <v>1.361111111111111E-2</v>
      </c>
    </row>
    <row r="2150" spans="2:4" x14ac:dyDescent="0.3">
      <c r="B2150" t="s">
        <v>253</v>
      </c>
      <c r="C2150">
        <v>93977</v>
      </c>
      <c r="D2150" s="12">
        <v>4.4444444444444444E-3</v>
      </c>
    </row>
    <row r="2151" spans="2:4" x14ac:dyDescent="0.3">
      <c r="B2151" t="s">
        <v>253</v>
      </c>
      <c r="C2151">
        <v>93978</v>
      </c>
      <c r="D2151" s="12">
        <v>1.388888888888889E-2</v>
      </c>
    </row>
    <row r="2152" spans="2:4" x14ac:dyDescent="0.3">
      <c r="B2152" t="s">
        <v>253</v>
      </c>
      <c r="C2152">
        <v>93979</v>
      </c>
      <c r="D2152" s="12">
        <v>5.2777777777777779E-3</v>
      </c>
    </row>
    <row r="2153" spans="2:4" x14ac:dyDescent="0.3">
      <c r="B2153" t="s">
        <v>253</v>
      </c>
      <c r="C2153">
        <v>93980</v>
      </c>
      <c r="D2153" s="12">
        <v>1.3055555555555556E-2</v>
      </c>
    </row>
    <row r="2154" spans="2:4" x14ac:dyDescent="0.3">
      <c r="B2154" t="s">
        <v>253</v>
      </c>
      <c r="C2154">
        <v>93981</v>
      </c>
      <c r="D2154" s="12">
        <v>8.0555555555555554E-3</v>
      </c>
    </row>
    <row r="2155" spans="2:4" x14ac:dyDescent="0.3">
      <c r="B2155" t="s">
        <v>253</v>
      </c>
      <c r="C2155">
        <v>93982</v>
      </c>
      <c r="D2155" s="12">
        <v>1.388888888888889E-2</v>
      </c>
    </row>
    <row r="2156" spans="2:4" x14ac:dyDescent="0.3">
      <c r="B2156" t="s">
        <v>253</v>
      </c>
      <c r="C2156">
        <v>93983</v>
      </c>
      <c r="D2156" s="12">
        <v>6.6666666666666671E-3</v>
      </c>
    </row>
    <row r="2157" spans="2:4" x14ac:dyDescent="0.3">
      <c r="B2157" t="s">
        <v>253</v>
      </c>
      <c r="C2157">
        <v>93984</v>
      </c>
      <c r="D2157" s="12">
        <v>1.361111111111111E-2</v>
      </c>
    </row>
    <row r="2158" spans="2:4" x14ac:dyDescent="0.3">
      <c r="B2158" t="s">
        <v>253</v>
      </c>
      <c r="C2158">
        <v>93985</v>
      </c>
      <c r="D2158" s="12">
        <v>6.9444444444444449E-3</v>
      </c>
    </row>
    <row r="2159" spans="2:4" x14ac:dyDescent="0.3">
      <c r="B2159" t="s">
        <v>253</v>
      </c>
      <c r="C2159">
        <v>93986</v>
      </c>
      <c r="D2159" s="12">
        <v>5.8333333333333336E-3</v>
      </c>
    </row>
    <row r="2160" spans="2:4" x14ac:dyDescent="0.3">
      <c r="B2160" t="s">
        <v>253</v>
      </c>
      <c r="C2160">
        <v>93987</v>
      </c>
      <c r="D2160" s="12">
        <v>1.2500000000000001E-2</v>
      </c>
    </row>
    <row r="2161" spans="2:4" x14ac:dyDescent="0.3">
      <c r="B2161" t="s">
        <v>253</v>
      </c>
      <c r="C2161">
        <v>93988</v>
      </c>
      <c r="D2161" s="12">
        <v>6.9444444444444449E-3</v>
      </c>
    </row>
    <row r="2162" spans="2:4" x14ac:dyDescent="0.3">
      <c r="B2162" t="s">
        <v>253</v>
      </c>
      <c r="C2162">
        <v>93989</v>
      </c>
      <c r="D2162" s="12">
        <v>1.361111111111111E-2</v>
      </c>
    </row>
    <row r="2163" spans="2:4" x14ac:dyDescent="0.3">
      <c r="B2163" t="s">
        <v>253</v>
      </c>
      <c r="C2163">
        <v>93990</v>
      </c>
      <c r="D2163" s="12">
        <v>7.7777777777777776E-3</v>
      </c>
    </row>
    <row r="2164" spans="2:4" x14ac:dyDescent="0.3">
      <c r="B2164" t="s">
        <v>253</v>
      </c>
      <c r="C2164">
        <v>93991</v>
      </c>
      <c r="D2164" s="12">
        <v>1.3333333333333334E-2</v>
      </c>
    </row>
    <row r="2165" spans="2:4" x14ac:dyDescent="0.3">
      <c r="B2165" t="s">
        <v>253</v>
      </c>
      <c r="C2165">
        <v>93992</v>
      </c>
      <c r="D2165" s="12">
        <v>7.7777777777777776E-3</v>
      </c>
    </row>
    <row r="2166" spans="2:4" x14ac:dyDescent="0.3">
      <c r="B2166" t="s">
        <v>253</v>
      </c>
      <c r="C2166">
        <v>93993</v>
      </c>
      <c r="D2166" s="12">
        <v>1.361111111111111E-2</v>
      </c>
    </row>
    <row r="2167" spans="2:4" x14ac:dyDescent="0.3">
      <c r="B2167" t="s">
        <v>253</v>
      </c>
      <c r="C2167">
        <v>93994</v>
      </c>
      <c r="D2167" s="12">
        <v>4.1666666666666666E-3</v>
      </c>
    </row>
    <row r="2168" spans="2:4" x14ac:dyDescent="0.3">
      <c r="B2168" t="s">
        <v>253</v>
      </c>
      <c r="C2168">
        <v>93995</v>
      </c>
      <c r="D2168" s="12">
        <v>1.3333333333333332E-2</v>
      </c>
    </row>
    <row r="2169" spans="2:4" x14ac:dyDescent="0.3">
      <c r="B2169" t="s">
        <v>253</v>
      </c>
      <c r="C2169">
        <v>93996</v>
      </c>
      <c r="D2169" s="12">
        <v>3.0555555555555553E-3</v>
      </c>
    </row>
    <row r="2170" spans="2:4" x14ac:dyDescent="0.3">
      <c r="B2170" t="s">
        <v>253</v>
      </c>
      <c r="C2170">
        <v>93997</v>
      </c>
      <c r="D2170" s="12">
        <v>4.1666666666666666E-3</v>
      </c>
    </row>
    <row r="2171" spans="2:4" x14ac:dyDescent="0.3">
      <c r="B2171" t="s">
        <v>253</v>
      </c>
      <c r="C2171">
        <v>93998</v>
      </c>
      <c r="D2171" s="12">
        <v>1.3333333333333334E-2</v>
      </c>
    </row>
    <row r="2172" spans="2:4" x14ac:dyDescent="0.3">
      <c r="B2172" t="s">
        <v>253</v>
      </c>
      <c r="C2172">
        <v>93999</v>
      </c>
      <c r="D2172" s="12">
        <v>5.5555555555555558E-3</v>
      </c>
    </row>
    <row r="2173" spans="2:4" x14ac:dyDescent="0.3">
      <c r="B2173" t="s">
        <v>253</v>
      </c>
      <c r="C2173">
        <v>94000</v>
      </c>
      <c r="D2173" s="12">
        <v>1.3055555555555556E-2</v>
      </c>
    </row>
    <row r="2174" spans="2:4" x14ac:dyDescent="0.3">
      <c r="B2174" t="s">
        <v>253</v>
      </c>
      <c r="C2174">
        <v>94001</v>
      </c>
      <c r="D2174" s="12">
        <v>7.2222222222222219E-3</v>
      </c>
    </row>
    <row r="2175" spans="2:4" x14ac:dyDescent="0.3">
      <c r="B2175" t="s">
        <v>253</v>
      </c>
      <c r="C2175">
        <v>94002</v>
      </c>
      <c r="D2175" s="12">
        <v>1.2777777777777779E-2</v>
      </c>
    </row>
    <row r="2176" spans="2:4" x14ac:dyDescent="0.3">
      <c r="B2176" t="s">
        <v>253</v>
      </c>
      <c r="C2176">
        <v>94003</v>
      </c>
      <c r="D2176" s="12">
        <v>2.7777777777777779E-3</v>
      </c>
    </row>
    <row r="2177" spans="2:4" x14ac:dyDescent="0.3">
      <c r="B2177" t="s">
        <v>253</v>
      </c>
      <c r="C2177">
        <v>94004</v>
      </c>
      <c r="D2177" s="12">
        <v>1.2777777777777779E-2</v>
      </c>
    </row>
    <row r="2178" spans="2:4" x14ac:dyDescent="0.3">
      <c r="B2178" t="s">
        <v>253</v>
      </c>
      <c r="C2178">
        <v>94005</v>
      </c>
      <c r="D2178" s="12">
        <v>7.7777777777777776E-3</v>
      </c>
    </row>
    <row r="2179" spans="2:4" x14ac:dyDescent="0.3">
      <c r="B2179" t="s">
        <v>253</v>
      </c>
      <c r="C2179">
        <v>94006</v>
      </c>
      <c r="D2179" s="12">
        <v>1.388888888888889E-2</v>
      </c>
    </row>
    <row r="2180" spans="2:4" x14ac:dyDescent="0.3">
      <c r="B2180" t="s">
        <v>253</v>
      </c>
      <c r="C2180">
        <v>94007</v>
      </c>
      <c r="D2180" s="12">
        <v>6.3888888888888893E-3</v>
      </c>
    </row>
    <row r="2181" spans="2:4" x14ac:dyDescent="0.3">
      <c r="B2181" t="s">
        <v>253</v>
      </c>
      <c r="C2181">
        <v>94008</v>
      </c>
      <c r="D2181" s="12">
        <v>4.1666666666666666E-3</v>
      </c>
    </row>
    <row r="2182" spans="2:4" x14ac:dyDescent="0.3">
      <c r="B2182" t="s">
        <v>253</v>
      </c>
      <c r="C2182">
        <v>94009</v>
      </c>
      <c r="D2182" s="12">
        <v>1.3333333333333332E-2</v>
      </c>
    </row>
    <row r="2183" spans="2:4" x14ac:dyDescent="0.3">
      <c r="B2183" t="s">
        <v>253</v>
      </c>
      <c r="C2183">
        <v>94010</v>
      </c>
      <c r="D2183" s="12">
        <v>4.4444444444444444E-3</v>
      </c>
    </row>
    <row r="2184" spans="2:4" x14ac:dyDescent="0.3">
      <c r="B2184" t="s">
        <v>253</v>
      </c>
      <c r="C2184">
        <v>94011</v>
      </c>
      <c r="D2184" s="12">
        <v>1.3055555555555555E-2</v>
      </c>
    </row>
    <row r="2185" spans="2:4" x14ac:dyDescent="0.3">
      <c r="B2185" t="s">
        <v>253</v>
      </c>
      <c r="C2185">
        <v>94012</v>
      </c>
      <c r="D2185" s="12">
        <v>5.0000000000000001E-3</v>
      </c>
    </row>
    <row r="2186" spans="2:4" x14ac:dyDescent="0.3">
      <c r="B2186" t="s">
        <v>253</v>
      </c>
      <c r="C2186">
        <v>94013</v>
      </c>
      <c r="D2186" s="12">
        <v>1.3055555555555555E-2</v>
      </c>
    </row>
    <row r="2187" spans="2:4" x14ac:dyDescent="0.3">
      <c r="B2187" t="s">
        <v>253</v>
      </c>
      <c r="C2187">
        <v>94014</v>
      </c>
      <c r="D2187" s="12">
        <v>4.4444444444444444E-3</v>
      </c>
    </row>
    <row r="2188" spans="2:4" x14ac:dyDescent="0.3">
      <c r="B2188" t="s">
        <v>253</v>
      </c>
      <c r="C2188">
        <v>94015</v>
      </c>
      <c r="D2188" s="12">
        <v>1.3055555555555555E-2</v>
      </c>
    </row>
    <row r="2189" spans="2:4" x14ac:dyDescent="0.3">
      <c r="B2189" t="s">
        <v>253</v>
      </c>
      <c r="C2189">
        <v>94016</v>
      </c>
      <c r="D2189" s="12">
        <v>6.6666666666666671E-3</v>
      </c>
    </row>
    <row r="2190" spans="2:4" x14ac:dyDescent="0.3">
      <c r="B2190" t="s">
        <v>253</v>
      </c>
      <c r="C2190">
        <v>94017</v>
      </c>
      <c r="D2190" s="12">
        <v>1.2499999999999999E-2</v>
      </c>
    </row>
    <row r="2191" spans="2:4" x14ac:dyDescent="0.3">
      <c r="B2191" t="s">
        <v>253</v>
      </c>
      <c r="C2191">
        <v>94018</v>
      </c>
      <c r="D2191" s="12">
        <v>7.7777777777777784E-3</v>
      </c>
    </row>
    <row r="2192" spans="2:4" x14ac:dyDescent="0.3">
      <c r="B2192" t="s">
        <v>253</v>
      </c>
      <c r="C2192">
        <v>94019</v>
      </c>
      <c r="D2192" s="12">
        <v>5.5555555555555549E-3</v>
      </c>
    </row>
    <row r="2193" spans="2:4" x14ac:dyDescent="0.3">
      <c r="B2193" t="s">
        <v>253</v>
      </c>
      <c r="C2193">
        <v>94020</v>
      </c>
      <c r="D2193" s="12">
        <v>1.3333333333333334E-2</v>
      </c>
    </row>
    <row r="2194" spans="2:4" x14ac:dyDescent="0.3">
      <c r="B2194" t="s">
        <v>253</v>
      </c>
      <c r="C2194">
        <v>94021</v>
      </c>
      <c r="D2194" s="12">
        <v>3.3333333333333331E-3</v>
      </c>
    </row>
    <row r="2195" spans="2:4" x14ac:dyDescent="0.3">
      <c r="B2195" t="s">
        <v>253</v>
      </c>
      <c r="C2195">
        <v>94022</v>
      </c>
      <c r="D2195" s="12">
        <v>1.2499999999999999E-2</v>
      </c>
    </row>
    <row r="2196" spans="2:4" x14ac:dyDescent="0.3">
      <c r="B2196" t="s">
        <v>253</v>
      </c>
      <c r="C2196">
        <v>94023</v>
      </c>
      <c r="D2196" s="12">
        <v>3.6111111111111114E-3</v>
      </c>
    </row>
    <row r="2197" spans="2:4" x14ac:dyDescent="0.3">
      <c r="B2197" t="s">
        <v>253</v>
      </c>
      <c r="C2197">
        <v>94024</v>
      </c>
      <c r="D2197" s="12">
        <v>1.3333333333333332E-2</v>
      </c>
    </row>
    <row r="2198" spans="2:4" x14ac:dyDescent="0.3">
      <c r="B2198" t="s">
        <v>253</v>
      </c>
      <c r="C2198">
        <v>94025</v>
      </c>
      <c r="D2198" s="12">
        <v>7.7777777777777776E-3</v>
      </c>
    </row>
    <row r="2199" spans="2:4" x14ac:dyDescent="0.3">
      <c r="B2199" t="s">
        <v>253</v>
      </c>
      <c r="C2199">
        <v>94026</v>
      </c>
      <c r="D2199" s="12">
        <v>1.3888888888888888E-2</v>
      </c>
    </row>
    <row r="2200" spans="2:4" x14ac:dyDescent="0.3">
      <c r="B2200" t="s">
        <v>253</v>
      </c>
      <c r="C2200">
        <v>94027</v>
      </c>
      <c r="D2200" s="12">
        <v>8.3333333333333332E-3</v>
      </c>
    </row>
    <row r="2201" spans="2:4" x14ac:dyDescent="0.3">
      <c r="B2201" t="s">
        <v>253</v>
      </c>
      <c r="C2201">
        <v>94028</v>
      </c>
      <c r="D2201" s="12">
        <v>1.2777777777777779E-2</v>
      </c>
    </row>
    <row r="2202" spans="2:4" x14ac:dyDescent="0.3">
      <c r="B2202" t="s">
        <v>253</v>
      </c>
      <c r="C2202">
        <v>94029</v>
      </c>
      <c r="D2202" s="12">
        <v>3.8888888888888892E-3</v>
      </c>
    </row>
    <row r="2203" spans="2:4" x14ac:dyDescent="0.3">
      <c r="B2203" t="s">
        <v>253</v>
      </c>
      <c r="C2203">
        <v>94030</v>
      </c>
      <c r="D2203" s="12">
        <v>7.7777777777777776E-3</v>
      </c>
    </row>
    <row r="2204" spans="2:4" x14ac:dyDescent="0.3">
      <c r="B2204" t="s">
        <v>253</v>
      </c>
      <c r="C2204">
        <v>94031</v>
      </c>
      <c r="D2204" s="12">
        <v>1.3055555555555555E-2</v>
      </c>
    </row>
    <row r="2205" spans="2:4" x14ac:dyDescent="0.3">
      <c r="B2205" t="s">
        <v>253</v>
      </c>
      <c r="C2205">
        <v>94032</v>
      </c>
      <c r="D2205" s="12">
        <v>6.1111111111111106E-3</v>
      </c>
    </row>
    <row r="2206" spans="2:4" x14ac:dyDescent="0.3">
      <c r="B2206" t="s">
        <v>253</v>
      </c>
      <c r="C2206">
        <v>94033</v>
      </c>
      <c r="D2206" s="12">
        <v>1.3611111111111112E-2</v>
      </c>
    </row>
    <row r="2207" spans="2:4" x14ac:dyDescent="0.3">
      <c r="B2207" t="s">
        <v>253</v>
      </c>
      <c r="C2207">
        <v>94034</v>
      </c>
      <c r="D2207" s="12">
        <v>5.5555555555555549E-3</v>
      </c>
    </row>
    <row r="2208" spans="2:4" x14ac:dyDescent="0.3">
      <c r="B2208" t="s">
        <v>253</v>
      </c>
      <c r="C2208">
        <v>94035</v>
      </c>
      <c r="D2208" s="12">
        <v>1.388888888888889E-2</v>
      </c>
    </row>
    <row r="2209" spans="2:4" x14ac:dyDescent="0.3">
      <c r="B2209" t="s">
        <v>253</v>
      </c>
      <c r="C2209">
        <v>94036</v>
      </c>
      <c r="D2209" s="12">
        <v>5.2777777777777779E-3</v>
      </c>
    </row>
    <row r="2210" spans="2:4" x14ac:dyDescent="0.3">
      <c r="B2210" t="s">
        <v>253</v>
      </c>
      <c r="C2210">
        <v>94037</v>
      </c>
      <c r="D2210" s="12">
        <v>1.3055555555555555E-2</v>
      </c>
    </row>
    <row r="2211" spans="2:4" x14ac:dyDescent="0.3">
      <c r="B2211" t="s">
        <v>253</v>
      </c>
      <c r="C2211">
        <v>94038</v>
      </c>
      <c r="D2211" s="12">
        <v>3.8888888888888888E-3</v>
      </c>
    </row>
    <row r="2212" spans="2:4" x14ac:dyDescent="0.3">
      <c r="B2212" t="s">
        <v>253</v>
      </c>
      <c r="C2212">
        <v>94039</v>
      </c>
      <c r="D2212" s="12">
        <v>1.3333333333333332E-2</v>
      </c>
    </row>
    <row r="2213" spans="2:4" x14ac:dyDescent="0.3">
      <c r="B2213" t="s">
        <v>253</v>
      </c>
      <c r="C2213">
        <v>94040</v>
      </c>
      <c r="D2213" s="12">
        <v>5.5555555555555558E-3</v>
      </c>
    </row>
    <row r="2214" spans="2:4" x14ac:dyDescent="0.3">
      <c r="B2214" t="s">
        <v>253</v>
      </c>
      <c r="C2214">
        <v>94041</v>
      </c>
      <c r="D2214" s="12">
        <v>3.3333333333333335E-3</v>
      </c>
    </row>
    <row r="2215" spans="2:4" x14ac:dyDescent="0.3">
      <c r="B2215" t="s">
        <v>253</v>
      </c>
      <c r="C2215">
        <v>94042</v>
      </c>
      <c r="D2215" s="12">
        <v>1.361111111111111E-2</v>
      </c>
    </row>
    <row r="2216" spans="2:4" x14ac:dyDescent="0.3">
      <c r="B2216" t="s">
        <v>253</v>
      </c>
      <c r="C2216">
        <v>94043</v>
      </c>
      <c r="D2216" s="12">
        <v>6.9444444444444441E-3</v>
      </c>
    </row>
    <row r="2217" spans="2:4" x14ac:dyDescent="0.3">
      <c r="B2217" t="s">
        <v>253</v>
      </c>
      <c r="C2217">
        <v>94044</v>
      </c>
      <c r="D2217" s="12">
        <v>1.3611111111111112E-2</v>
      </c>
    </row>
    <row r="2218" spans="2:4" x14ac:dyDescent="0.3">
      <c r="B2218" t="s">
        <v>253</v>
      </c>
      <c r="C2218">
        <v>94045</v>
      </c>
      <c r="D2218" s="12">
        <v>6.1111111111111114E-3</v>
      </c>
    </row>
    <row r="2219" spans="2:4" x14ac:dyDescent="0.3">
      <c r="B2219" t="s">
        <v>253</v>
      </c>
      <c r="C2219">
        <v>94046</v>
      </c>
      <c r="D2219" s="12">
        <v>1.3055555555555555E-2</v>
      </c>
    </row>
    <row r="2220" spans="2:4" x14ac:dyDescent="0.3">
      <c r="B2220" t="s">
        <v>253</v>
      </c>
      <c r="C2220">
        <v>94047</v>
      </c>
      <c r="D2220" s="12">
        <v>7.5000000000000006E-3</v>
      </c>
    </row>
    <row r="2221" spans="2:4" x14ac:dyDescent="0.3">
      <c r="B2221" t="s">
        <v>253</v>
      </c>
      <c r="C2221">
        <v>94048</v>
      </c>
      <c r="D2221" s="12">
        <v>1.3055555555555555E-2</v>
      </c>
    </row>
    <row r="2222" spans="2:4" x14ac:dyDescent="0.3">
      <c r="B2222" t="s">
        <v>253</v>
      </c>
      <c r="C2222">
        <v>94049</v>
      </c>
      <c r="D2222" s="12">
        <v>6.6666666666666671E-3</v>
      </c>
    </row>
    <row r="2223" spans="2:4" x14ac:dyDescent="0.3">
      <c r="B2223" t="s">
        <v>253</v>
      </c>
      <c r="C2223">
        <v>94050</v>
      </c>
      <c r="D2223" s="12">
        <v>1.3333333333333334E-2</v>
      </c>
    </row>
    <row r="2224" spans="2:4" x14ac:dyDescent="0.3">
      <c r="B2224" t="s">
        <v>253</v>
      </c>
      <c r="C2224">
        <v>94051</v>
      </c>
      <c r="D2224" s="12">
        <v>5.5555555555555558E-3</v>
      </c>
    </row>
    <row r="2225" spans="2:4" x14ac:dyDescent="0.3">
      <c r="B2225" t="s">
        <v>253</v>
      </c>
      <c r="C2225">
        <v>94052</v>
      </c>
      <c r="D2225" s="12">
        <v>4.7222222222222223E-3</v>
      </c>
    </row>
    <row r="2226" spans="2:4" x14ac:dyDescent="0.3">
      <c r="B2226" t="s">
        <v>253</v>
      </c>
      <c r="C2226">
        <v>94053</v>
      </c>
      <c r="D2226" s="12">
        <v>1.3888888888888888E-2</v>
      </c>
    </row>
    <row r="2227" spans="2:4" x14ac:dyDescent="0.3">
      <c r="B2227" t="s">
        <v>253</v>
      </c>
      <c r="C2227">
        <v>94054</v>
      </c>
      <c r="D2227" s="12">
        <v>5.0000000000000001E-3</v>
      </c>
    </row>
    <row r="2228" spans="2:4" x14ac:dyDescent="0.3">
      <c r="B2228" t="s">
        <v>253</v>
      </c>
      <c r="C2228">
        <v>94055</v>
      </c>
      <c r="D2228" s="12">
        <v>1.2777777777777779E-2</v>
      </c>
    </row>
    <row r="2229" spans="2:4" x14ac:dyDescent="0.3">
      <c r="B2229" t="s">
        <v>253</v>
      </c>
      <c r="C2229">
        <v>94056</v>
      </c>
      <c r="D2229" s="12">
        <v>5.8333333333333336E-3</v>
      </c>
    </row>
    <row r="2230" spans="2:4" x14ac:dyDescent="0.3">
      <c r="B2230" t="s">
        <v>253</v>
      </c>
      <c r="C2230">
        <v>94057</v>
      </c>
      <c r="D2230" s="12">
        <v>1.3055555555555555E-2</v>
      </c>
    </row>
    <row r="2231" spans="2:4" x14ac:dyDescent="0.3">
      <c r="B2231" t="s">
        <v>253</v>
      </c>
      <c r="C2231">
        <v>94058</v>
      </c>
      <c r="D2231" s="12">
        <v>7.5000000000000006E-3</v>
      </c>
    </row>
    <row r="2232" spans="2:4" x14ac:dyDescent="0.3">
      <c r="B2232" t="s">
        <v>253</v>
      </c>
      <c r="C2232">
        <v>94059</v>
      </c>
      <c r="D2232" s="12">
        <v>1.2777777777777779E-2</v>
      </c>
    </row>
    <row r="2233" spans="2:4" x14ac:dyDescent="0.3">
      <c r="B2233" t="s">
        <v>253</v>
      </c>
      <c r="C2233">
        <v>94060</v>
      </c>
      <c r="D2233" s="12">
        <v>4.1666666666666666E-3</v>
      </c>
    </row>
    <row r="2234" spans="2:4" x14ac:dyDescent="0.3">
      <c r="B2234" t="s">
        <v>253</v>
      </c>
      <c r="C2234">
        <v>94061</v>
      </c>
      <c r="D2234" s="12">
        <v>1.361111111111111E-2</v>
      </c>
    </row>
    <row r="2235" spans="2:4" x14ac:dyDescent="0.3">
      <c r="B2235" t="s">
        <v>253</v>
      </c>
      <c r="C2235">
        <v>94062</v>
      </c>
      <c r="D2235" s="12">
        <v>5.2777777777777779E-3</v>
      </c>
    </row>
    <row r="2236" spans="2:4" x14ac:dyDescent="0.3">
      <c r="B2236" t="s">
        <v>253</v>
      </c>
      <c r="C2236">
        <v>94063</v>
      </c>
      <c r="D2236" s="12">
        <v>4.7222222222222214E-3</v>
      </c>
    </row>
    <row r="2237" spans="2:4" x14ac:dyDescent="0.3">
      <c r="B2237" t="s">
        <v>253</v>
      </c>
      <c r="C2237">
        <v>94064</v>
      </c>
      <c r="D2237" s="12">
        <v>1.2777777777777779E-2</v>
      </c>
    </row>
    <row r="2238" spans="2:4" x14ac:dyDescent="0.3">
      <c r="B2238" t="s">
        <v>253</v>
      </c>
      <c r="C2238">
        <v>94065</v>
      </c>
      <c r="D2238" s="12">
        <v>7.7777777777777776E-3</v>
      </c>
    </row>
    <row r="2239" spans="2:4" x14ac:dyDescent="0.3">
      <c r="B2239" t="s">
        <v>253</v>
      </c>
      <c r="C2239">
        <v>94066</v>
      </c>
      <c r="D2239" s="12">
        <v>1.2777777777777779E-2</v>
      </c>
    </row>
    <row r="2240" spans="2:4" x14ac:dyDescent="0.3">
      <c r="B2240" t="s">
        <v>253</v>
      </c>
      <c r="C2240">
        <v>94067</v>
      </c>
      <c r="D2240" s="12">
        <v>8.3333333333333332E-3</v>
      </c>
    </row>
    <row r="2241" spans="2:4" x14ac:dyDescent="0.3">
      <c r="B2241" t="s">
        <v>253</v>
      </c>
      <c r="C2241">
        <v>94068</v>
      </c>
      <c r="D2241" s="12">
        <v>1.2777777777777779E-2</v>
      </c>
    </row>
    <row r="2242" spans="2:4" x14ac:dyDescent="0.3">
      <c r="B2242" t="s">
        <v>253</v>
      </c>
      <c r="C2242">
        <v>94069</v>
      </c>
      <c r="D2242" s="12">
        <v>3.6111111111111109E-3</v>
      </c>
    </row>
    <row r="2243" spans="2:4" x14ac:dyDescent="0.3">
      <c r="B2243" t="s">
        <v>253</v>
      </c>
      <c r="C2243">
        <v>94070</v>
      </c>
      <c r="D2243" s="12">
        <v>1.3055555555555556E-2</v>
      </c>
    </row>
    <row r="2244" spans="2:4" x14ac:dyDescent="0.3">
      <c r="B2244" t="s">
        <v>253</v>
      </c>
      <c r="C2244">
        <v>94071</v>
      </c>
      <c r="D2244" s="12">
        <v>7.2222222222222219E-3</v>
      </c>
    </row>
    <row r="2245" spans="2:4" x14ac:dyDescent="0.3">
      <c r="B2245" t="s">
        <v>253</v>
      </c>
      <c r="C2245">
        <v>94072</v>
      </c>
      <c r="D2245" s="12">
        <v>1.3055555555555556E-2</v>
      </c>
    </row>
    <row r="2246" spans="2:4" x14ac:dyDescent="0.3">
      <c r="B2246" t="s">
        <v>253</v>
      </c>
      <c r="C2246">
        <v>94073</v>
      </c>
      <c r="D2246" s="12">
        <v>5.5555555555555549E-3</v>
      </c>
    </row>
    <row r="2247" spans="2:4" x14ac:dyDescent="0.3">
      <c r="B2247" t="s">
        <v>253</v>
      </c>
      <c r="C2247">
        <v>94074</v>
      </c>
      <c r="D2247" s="12">
        <v>8.0555555555555554E-3</v>
      </c>
    </row>
    <row r="2248" spans="2:4" x14ac:dyDescent="0.3">
      <c r="B2248" t="s">
        <v>253</v>
      </c>
      <c r="C2248">
        <v>94075</v>
      </c>
      <c r="D2248" s="12">
        <v>1.3611111111111112E-2</v>
      </c>
    </row>
    <row r="2249" spans="2:4" x14ac:dyDescent="0.3">
      <c r="B2249" t="s">
        <v>253</v>
      </c>
      <c r="C2249">
        <v>94076</v>
      </c>
      <c r="D2249" s="12">
        <v>6.1111111111111114E-3</v>
      </c>
    </row>
    <row r="2250" spans="2:4" x14ac:dyDescent="0.3">
      <c r="B2250" t="s">
        <v>253</v>
      </c>
      <c r="C2250">
        <v>94077</v>
      </c>
      <c r="D2250" s="12">
        <v>1.2500000000000001E-2</v>
      </c>
    </row>
    <row r="2251" spans="2:4" x14ac:dyDescent="0.3">
      <c r="B2251" t="s">
        <v>253</v>
      </c>
      <c r="C2251">
        <v>94078</v>
      </c>
      <c r="D2251" s="12">
        <v>5.5555555555555558E-3</v>
      </c>
    </row>
    <row r="2252" spans="2:4" x14ac:dyDescent="0.3">
      <c r="B2252" t="s">
        <v>253</v>
      </c>
      <c r="C2252">
        <v>94079</v>
      </c>
      <c r="D2252" s="12">
        <v>1.2777777777777779E-2</v>
      </c>
    </row>
    <row r="2253" spans="2:4" x14ac:dyDescent="0.3">
      <c r="B2253" t="s">
        <v>253</v>
      </c>
      <c r="C2253">
        <v>94080</v>
      </c>
      <c r="D2253" s="12">
        <v>5.5555555555555558E-3</v>
      </c>
    </row>
    <row r="2254" spans="2:4" x14ac:dyDescent="0.3">
      <c r="B2254" t="s">
        <v>253</v>
      </c>
      <c r="C2254">
        <v>94081</v>
      </c>
      <c r="D2254" s="12">
        <v>1.2777777777777779E-2</v>
      </c>
    </row>
    <row r="2255" spans="2:4" x14ac:dyDescent="0.3">
      <c r="B2255" t="s">
        <v>253</v>
      </c>
      <c r="C2255">
        <v>94082</v>
      </c>
      <c r="D2255" s="12">
        <v>4.1666666666666666E-3</v>
      </c>
    </row>
    <row r="2256" spans="2:4" x14ac:dyDescent="0.3">
      <c r="B2256" t="s">
        <v>253</v>
      </c>
      <c r="C2256">
        <v>94083</v>
      </c>
      <c r="D2256" s="12">
        <v>1.3888888888888888E-2</v>
      </c>
    </row>
    <row r="2257" spans="2:4" x14ac:dyDescent="0.3">
      <c r="B2257" t="s">
        <v>253</v>
      </c>
      <c r="C2257">
        <v>94084</v>
      </c>
      <c r="D2257" s="12">
        <v>5.5555555555555558E-3</v>
      </c>
    </row>
    <row r="2258" spans="2:4" x14ac:dyDescent="0.3">
      <c r="B2258" t="s">
        <v>253</v>
      </c>
      <c r="C2258">
        <v>94085</v>
      </c>
      <c r="D2258" s="12">
        <v>8.0555555555555554E-3</v>
      </c>
    </row>
    <row r="2259" spans="2:4" x14ac:dyDescent="0.3">
      <c r="B2259" t="s">
        <v>253</v>
      </c>
      <c r="C2259">
        <v>94086</v>
      </c>
      <c r="D2259" s="12">
        <v>1.3333333333333334E-2</v>
      </c>
    </row>
    <row r="2260" spans="2:4" x14ac:dyDescent="0.3">
      <c r="B2260" t="s">
        <v>253</v>
      </c>
      <c r="C2260">
        <v>94087</v>
      </c>
      <c r="D2260" s="12">
        <v>3.3333333333333335E-3</v>
      </c>
    </row>
    <row r="2261" spans="2:4" x14ac:dyDescent="0.3">
      <c r="B2261" t="s">
        <v>253</v>
      </c>
      <c r="C2261">
        <v>94088</v>
      </c>
      <c r="D2261" s="12">
        <v>1.2777777777777779E-2</v>
      </c>
    </row>
    <row r="2262" spans="2:4" x14ac:dyDescent="0.3">
      <c r="B2262" t="s">
        <v>253</v>
      </c>
      <c r="C2262">
        <v>94089</v>
      </c>
      <c r="D2262" s="12">
        <v>7.2222222222222228E-3</v>
      </c>
    </row>
    <row r="2263" spans="2:4" x14ac:dyDescent="0.3">
      <c r="B2263" t="s">
        <v>253</v>
      </c>
      <c r="C2263">
        <v>94090</v>
      </c>
      <c r="D2263" s="12">
        <v>1.3611111111111112E-2</v>
      </c>
    </row>
    <row r="2264" spans="2:4" x14ac:dyDescent="0.3">
      <c r="B2264" t="s">
        <v>253</v>
      </c>
      <c r="C2264">
        <v>94091</v>
      </c>
      <c r="D2264" s="12">
        <v>7.7777777777777776E-3</v>
      </c>
    </row>
    <row r="2265" spans="2:4" x14ac:dyDescent="0.3">
      <c r="B2265" t="s">
        <v>253</v>
      </c>
      <c r="C2265">
        <v>94092</v>
      </c>
      <c r="D2265" s="12">
        <v>1.3333333333333334E-2</v>
      </c>
    </row>
    <row r="2266" spans="2:4" x14ac:dyDescent="0.3">
      <c r="B2266" t="s">
        <v>253</v>
      </c>
      <c r="C2266">
        <v>94093</v>
      </c>
      <c r="D2266" s="12">
        <v>3.8888888888888892E-3</v>
      </c>
    </row>
    <row r="2267" spans="2:4" x14ac:dyDescent="0.3">
      <c r="B2267" t="s">
        <v>253</v>
      </c>
      <c r="C2267">
        <v>94094</v>
      </c>
      <c r="D2267" s="12">
        <v>1.361111111111111E-2</v>
      </c>
    </row>
    <row r="2268" spans="2:4" x14ac:dyDescent="0.3">
      <c r="B2268" t="s">
        <v>253</v>
      </c>
      <c r="C2268">
        <v>94095</v>
      </c>
      <c r="D2268" s="12">
        <v>7.5000000000000006E-3</v>
      </c>
    </row>
    <row r="2269" spans="2:4" x14ac:dyDescent="0.3">
      <c r="B2269" t="s">
        <v>253</v>
      </c>
      <c r="C2269">
        <v>94096</v>
      </c>
      <c r="D2269" s="12">
        <v>2.7777777777777779E-3</v>
      </c>
    </row>
    <row r="2270" spans="2:4" x14ac:dyDescent="0.3">
      <c r="B2270" t="s">
        <v>253</v>
      </c>
      <c r="C2270">
        <v>94097</v>
      </c>
      <c r="D2270" s="12">
        <v>1.361111111111111E-2</v>
      </c>
    </row>
    <row r="2271" spans="2:4" x14ac:dyDescent="0.3">
      <c r="B2271" t="s">
        <v>253</v>
      </c>
      <c r="C2271">
        <v>94098</v>
      </c>
      <c r="D2271" s="12">
        <v>7.7777777777777784E-3</v>
      </c>
    </row>
    <row r="2272" spans="2:4" x14ac:dyDescent="0.3">
      <c r="B2272" t="s">
        <v>253</v>
      </c>
      <c r="C2272">
        <v>94099</v>
      </c>
      <c r="D2272" s="12">
        <v>1.388888888888889E-2</v>
      </c>
    </row>
    <row r="2273" spans="2:4" x14ac:dyDescent="0.3">
      <c r="B2273" t="s">
        <v>253</v>
      </c>
      <c r="C2273">
        <v>94100</v>
      </c>
      <c r="D2273" s="12">
        <v>7.7777777777777776E-3</v>
      </c>
    </row>
    <row r="2274" spans="2:4" x14ac:dyDescent="0.3">
      <c r="B2274" t="s">
        <v>253</v>
      </c>
      <c r="C2274">
        <v>94101</v>
      </c>
      <c r="D2274" s="12">
        <v>1.361111111111111E-2</v>
      </c>
    </row>
    <row r="2275" spans="2:4" x14ac:dyDescent="0.3">
      <c r="B2275" t="s">
        <v>253</v>
      </c>
      <c r="C2275">
        <v>94102</v>
      </c>
      <c r="D2275" s="12">
        <v>6.3888888888888893E-3</v>
      </c>
    </row>
    <row r="2276" spans="2:4" x14ac:dyDescent="0.3">
      <c r="B2276" t="s">
        <v>253</v>
      </c>
      <c r="C2276">
        <v>94103</v>
      </c>
      <c r="D2276" s="12">
        <v>1.3333333333333332E-2</v>
      </c>
    </row>
    <row r="2277" spans="2:4" x14ac:dyDescent="0.3">
      <c r="B2277" t="s">
        <v>253</v>
      </c>
      <c r="C2277">
        <v>94104</v>
      </c>
      <c r="D2277" s="12">
        <v>7.7777777777777784E-3</v>
      </c>
    </row>
    <row r="2278" spans="2:4" x14ac:dyDescent="0.3">
      <c r="B2278" t="s">
        <v>253</v>
      </c>
      <c r="C2278">
        <v>94105</v>
      </c>
      <c r="D2278" s="12">
        <v>1.2500000000000001E-2</v>
      </c>
    </row>
    <row r="2279" spans="2:4" x14ac:dyDescent="0.3">
      <c r="B2279" t="s">
        <v>253</v>
      </c>
      <c r="C2279">
        <v>94106</v>
      </c>
      <c r="D2279" s="12">
        <v>5.5555555555555558E-3</v>
      </c>
    </row>
    <row r="2280" spans="2:4" x14ac:dyDescent="0.3">
      <c r="B2280" t="s">
        <v>253</v>
      </c>
      <c r="C2280">
        <v>94107</v>
      </c>
      <c r="D2280" s="12">
        <v>5.0000000000000001E-3</v>
      </c>
    </row>
    <row r="2281" spans="2:4" x14ac:dyDescent="0.3">
      <c r="B2281" t="s">
        <v>253</v>
      </c>
      <c r="C2281">
        <v>94108</v>
      </c>
      <c r="D2281" s="12">
        <v>1.2500000000000001E-2</v>
      </c>
    </row>
    <row r="2282" spans="2:4" x14ac:dyDescent="0.3">
      <c r="B2282" t="s">
        <v>253</v>
      </c>
      <c r="C2282">
        <v>94109</v>
      </c>
      <c r="D2282" s="12">
        <v>5.0000000000000001E-3</v>
      </c>
    </row>
    <row r="2283" spans="2:4" x14ac:dyDescent="0.3">
      <c r="B2283" t="s">
        <v>253</v>
      </c>
      <c r="C2283">
        <v>94110</v>
      </c>
      <c r="D2283" s="12">
        <v>1.3611111111111112E-2</v>
      </c>
    </row>
    <row r="2284" spans="2:4" x14ac:dyDescent="0.3">
      <c r="B2284" t="s">
        <v>253</v>
      </c>
      <c r="C2284">
        <v>94111</v>
      </c>
      <c r="D2284" s="12">
        <v>4.1666666666666666E-3</v>
      </c>
    </row>
    <row r="2285" spans="2:4" x14ac:dyDescent="0.3">
      <c r="B2285" t="s">
        <v>253</v>
      </c>
      <c r="C2285">
        <v>94112</v>
      </c>
      <c r="D2285" s="12">
        <v>1.2777777777777779E-2</v>
      </c>
    </row>
    <row r="2286" spans="2:4" x14ac:dyDescent="0.3">
      <c r="B2286" t="s">
        <v>253</v>
      </c>
      <c r="C2286">
        <v>94113</v>
      </c>
      <c r="D2286" s="12">
        <v>7.2222222222222219E-3</v>
      </c>
    </row>
    <row r="2287" spans="2:4" x14ac:dyDescent="0.3">
      <c r="B2287" t="s">
        <v>253</v>
      </c>
      <c r="C2287">
        <v>94114</v>
      </c>
      <c r="D2287" s="12">
        <v>1.3055555555555556E-2</v>
      </c>
    </row>
    <row r="2288" spans="2:4" x14ac:dyDescent="0.3">
      <c r="B2288" t="s">
        <v>253</v>
      </c>
      <c r="C2288">
        <v>94115</v>
      </c>
      <c r="D2288" s="12">
        <v>6.9444444444444441E-3</v>
      </c>
    </row>
    <row r="2289" spans="2:4" x14ac:dyDescent="0.3">
      <c r="B2289" t="s">
        <v>253</v>
      </c>
      <c r="C2289">
        <v>94116</v>
      </c>
      <c r="D2289" s="12">
        <v>1.2777777777777779E-2</v>
      </c>
    </row>
    <row r="2290" spans="2:4" x14ac:dyDescent="0.3">
      <c r="B2290" t="s">
        <v>253</v>
      </c>
      <c r="C2290">
        <v>94117</v>
      </c>
      <c r="D2290" s="12">
        <v>7.7777777777777776E-3</v>
      </c>
    </row>
    <row r="2291" spans="2:4" x14ac:dyDescent="0.3">
      <c r="B2291" t="s">
        <v>253</v>
      </c>
      <c r="C2291">
        <v>94118</v>
      </c>
      <c r="D2291" s="12">
        <v>6.1111111111111106E-3</v>
      </c>
    </row>
    <row r="2292" spans="2:4" x14ac:dyDescent="0.3">
      <c r="B2292" t="s">
        <v>253</v>
      </c>
      <c r="C2292">
        <v>94119</v>
      </c>
      <c r="D2292" s="12">
        <v>1.388888888888889E-2</v>
      </c>
    </row>
    <row r="2293" spans="2:4" x14ac:dyDescent="0.3">
      <c r="B2293" t="s">
        <v>253</v>
      </c>
      <c r="C2293">
        <v>94120</v>
      </c>
      <c r="D2293" s="12">
        <v>3.6111111111111114E-3</v>
      </c>
    </row>
    <row r="2294" spans="2:4" x14ac:dyDescent="0.3">
      <c r="B2294" t="s">
        <v>253</v>
      </c>
      <c r="C2294">
        <v>94121</v>
      </c>
      <c r="D2294" s="12">
        <v>1.2777777777777779E-2</v>
      </c>
    </row>
    <row r="2295" spans="2:4" x14ac:dyDescent="0.3">
      <c r="B2295" t="s">
        <v>253</v>
      </c>
      <c r="C2295">
        <v>94122</v>
      </c>
      <c r="D2295" s="12">
        <v>5.5555555555555558E-3</v>
      </c>
    </row>
    <row r="2296" spans="2:4" x14ac:dyDescent="0.3">
      <c r="B2296" t="s">
        <v>253</v>
      </c>
      <c r="C2296">
        <v>94123</v>
      </c>
      <c r="D2296" s="12">
        <v>1.3611111111111112E-2</v>
      </c>
    </row>
    <row r="2297" spans="2:4" x14ac:dyDescent="0.3">
      <c r="B2297" t="s">
        <v>253</v>
      </c>
      <c r="C2297">
        <v>94124</v>
      </c>
      <c r="D2297" s="12">
        <v>4.4444444444444444E-3</v>
      </c>
    </row>
    <row r="2298" spans="2:4" x14ac:dyDescent="0.3">
      <c r="B2298" t="s">
        <v>253</v>
      </c>
      <c r="C2298">
        <v>94125</v>
      </c>
      <c r="D2298" s="12">
        <v>1.3333333333333334E-2</v>
      </c>
    </row>
    <row r="2299" spans="2:4" x14ac:dyDescent="0.3">
      <c r="B2299" t="s">
        <v>253</v>
      </c>
      <c r="C2299">
        <v>94126</v>
      </c>
      <c r="D2299" s="12">
        <v>7.7777777777777776E-3</v>
      </c>
    </row>
    <row r="2300" spans="2:4" x14ac:dyDescent="0.3">
      <c r="B2300" t="s">
        <v>253</v>
      </c>
      <c r="C2300">
        <v>94127</v>
      </c>
      <c r="D2300" s="12">
        <v>1.2777777777777779E-2</v>
      </c>
    </row>
    <row r="2301" spans="2:4" x14ac:dyDescent="0.3">
      <c r="B2301" t="s">
        <v>253</v>
      </c>
      <c r="C2301">
        <v>94128</v>
      </c>
      <c r="D2301" s="12">
        <v>6.1111111111111106E-3</v>
      </c>
    </row>
    <row r="2302" spans="2:4" x14ac:dyDescent="0.3">
      <c r="B2302" t="s">
        <v>253</v>
      </c>
      <c r="C2302">
        <v>94129</v>
      </c>
      <c r="D2302" s="12">
        <v>3.0555555555555553E-3</v>
      </c>
    </row>
    <row r="2303" spans="2:4" x14ac:dyDescent="0.3">
      <c r="B2303" t="s">
        <v>253</v>
      </c>
      <c r="C2303">
        <v>94130</v>
      </c>
      <c r="D2303" s="12">
        <v>1.3333333333333334E-2</v>
      </c>
    </row>
    <row r="2304" spans="2:4" x14ac:dyDescent="0.3">
      <c r="B2304" t="s">
        <v>253</v>
      </c>
      <c r="C2304">
        <v>94131</v>
      </c>
      <c r="D2304" s="12">
        <v>4.1666666666666666E-3</v>
      </c>
    </row>
    <row r="2305" spans="2:4" x14ac:dyDescent="0.3">
      <c r="B2305" t="s">
        <v>253</v>
      </c>
      <c r="C2305">
        <v>94132</v>
      </c>
      <c r="D2305" s="12">
        <v>1.3055555555555555E-2</v>
      </c>
    </row>
    <row r="2306" spans="2:4" x14ac:dyDescent="0.3">
      <c r="B2306" t="s">
        <v>253</v>
      </c>
      <c r="C2306">
        <v>94133</v>
      </c>
      <c r="D2306" s="12">
        <v>3.3333333333333331E-3</v>
      </c>
    </row>
    <row r="2307" spans="2:4" x14ac:dyDescent="0.3">
      <c r="B2307" t="s">
        <v>253</v>
      </c>
      <c r="C2307">
        <v>94134</v>
      </c>
      <c r="D2307" s="12">
        <v>1.2777777777777779E-2</v>
      </c>
    </row>
    <row r="2308" spans="2:4" x14ac:dyDescent="0.3">
      <c r="B2308" t="s">
        <v>253</v>
      </c>
      <c r="C2308">
        <v>94135</v>
      </c>
      <c r="D2308" s="12">
        <v>7.7777777777777784E-3</v>
      </c>
    </row>
    <row r="2309" spans="2:4" x14ac:dyDescent="0.3">
      <c r="B2309" t="s">
        <v>253</v>
      </c>
      <c r="C2309">
        <v>94136</v>
      </c>
      <c r="D2309" s="12">
        <v>1.3333333333333332E-2</v>
      </c>
    </row>
    <row r="2310" spans="2:4" x14ac:dyDescent="0.3">
      <c r="B2310" t="s">
        <v>253</v>
      </c>
      <c r="C2310">
        <v>94137</v>
      </c>
      <c r="D2310" s="12">
        <v>6.1111111111111114E-3</v>
      </c>
    </row>
    <row r="2311" spans="2:4" x14ac:dyDescent="0.3">
      <c r="B2311" t="s">
        <v>253</v>
      </c>
      <c r="C2311">
        <v>94138</v>
      </c>
      <c r="D2311" s="12">
        <v>1.3888888888888888E-2</v>
      </c>
    </row>
    <row r="2312" spans="2:4" x14ac:dyDescent="0.3">
      <c r="B2312" t="s">
        <v>253</v>
      </c>
      <c r="C2312">
        <v>94139</v>
      </c>
      <c r="D2312" s="12">
        <v>6.9444444444444441E-3</v>
      </c>
    </row>
    <row r="2313" spans="2:4" x14ac:dyDescent="0.3">
      <c r="B2313" t="s">
        <v>253</v>
      </c>
      <c r="C2313">
        <v>94140</v>
      </c>
      <c r="D2313" s="12">
        <v>5.2777777777777779E-3</v>
      </c>
    </row>
    <row r="2314" spans="2:4" x14ac:dyDescent="0.3">
      <c r="B2314" t="s">
        <v>253</v>
      </c>
      <c r="C2314">
        <v>94141</v>
      </c>
      <c r="D2314" s="12">
        <v>1.3611111111111112E-2</v>
      </c>
    </row>
    <row r="2315" spans="2:4" x14ac:dyDescent="0.3">
      <c r="B2315" t="s">
        <v>253</v>
      </c>
      <c r="C2315">
        <v>94142</v>
      </c>
      <c r="D2315" s="12">
        <v>8.3333333333333332E-3</v>
      </c>
    </row>
    <row r="2316" spans="2:4" x14ac:dyDescent="0.3">
      <c r="B2316" t="s">
        <v>253</v>
      </c>
      <c r="C2316">
        <v>94143</v>
      </c>
      <c r="D2316" s="12">
        <v>1.3888888888888888E-2</v>
      </c>
    </row>
    <row r="2317" spans="2:4" x14ac:dyDescent="0.3">
      <c r="B2317" t="s">
        <v>253</v>
      </c>
      <c r="C2317">
        <v>94144</v>
      </c>
      <c r="D2317" s="12">
        <v>4.4444444444444444E-3</v>
      </c>
    </row>
    <row r="2318" spans="2:4" x14ac:dyDescent="0.3">
      <c r="B2318" t="s">
        <v>253</v>
      </c>
      <c r="C2318">
        <v>94145</v>
      </c>
      <c r="D2318" s="12">
        <v>1.3333333333333332E-2</v>
      </c>
    </row>
    <row r="2319" spans="2:4" x14ac:dyDescent="0.3">
      <c r="B2319" t="s">
        <v>253</v>
      </c>
      <c r="C2319">
        <v>94146</v>
      </c>
      <c r="D2319" s="12">
        <v>3.6111111111111109E-3</v>
      </c>
    </row>
    <row r="2320" spans="2:4" x14ac:dyDescent="0.3">
      <c r="B2320" t="s">
        <v>253</v>
      </c>
      <c r="C2320">
        <v>94147</v>
      </c>
      <c r="D2320" s="12">
        <v>1.3055555555555555E-2</v>
      </c>
    </row>
    <row r="2321" spans="2:4" x14ac:dyDescent="0.3">
      <c r="B2321" t="s">
        <v>253</v>
      </c>
      <c r="C2321">
        <v>94148</v>
      </c>
      <c r="D2321" s="12">
        <v>6.9444444444444441E-3</v>
      </c>
    </row>
    <row r="2322" spans="2:4" x14ac:dyDescent="0.3">
      <c r="B2322" t="s">
        <v>253</v>
      </c>
      <c r="C2322">
        <v>94149</v>
      </c>
      <c r="D2322" s="12">
        <v>1.3888888888888888E-2</v>
      </c>
    </row>
    <row r="2323" spans="2:4" x14ac:dyDescent="0.3">
      <c r="B2323" t="s">
        <v>253</v>
      </c>
      <c r="C2323">
        <v>94150</v>
      </c>
      <c r="D2323" s="12">
        <v>5.2777777777777779E-3</v>
      </c>
    </row>
    <row r="2324" spans="2:4" x14ac:dyDescent="0.3">
      <c r="B2324" t="s">
        <v>253</v>
      </c>
      <c r="C2324">
        <v>94151</v>
      </c>
      <c r="D2324" s="12">
        <v>7.4999999999999997E-3</v>
      </c>
    </row>
    <row r="2325" spans="2:4" x14ac:dyDescent="0.3">
      <c r="B2325" t="s">
        <v>253</v>
      </c>
      <c r="C2325">
        <v>94152</v>
      </c>
      <c r="D2325" s="12">
        <v>1.3055555555555556E-2</v>
      </c>
    </row>
    <row r="2326" spans="2:4" x14ac:dyDescent="0.3">
      <c r="B2326" t="s">
        <v>253</v>
      </c>
      <c r="C2326">
        <v>94153</v>
      </c>
      <c r="D2326" s="12">
        <v>3.3333333333333331E-3</v>
      </c>
    </row>
    <row r="2327" spans="2:4" x14ac:dyDescent="0.3">
      <c r="B2327" t="s">
        <v>253</v>
      </c>
      <c r="C2327">
        <v>94154</v>
      </c>
      <c r="D2327" s="12">
        <v>1.3055555555555555E-2</v>
      </c>
    </row>
    <row r="2328" spans="2:4" x14ac:dyDescent="0.3">
      <c r="B2328" t="s">
        <v>253</v>
      </c>
      <c r="C2328">
        <v>94155</v>
      </c>
      <c r="D2328" s="12">
        <v>8.0555555555555554E-3</v>
      </c>
    </row>
    <row r="2329" spans="2:4" x14ac:dyDescent="0.3">
      <c r="B2329" t="s">
        <v>253</v>
      </c>
      <c r="C2329">
        <v>94156</v>
      </c>
      <c r="D2329" s="12">
        <v>1.2499999999999999E-2</v>
      </c>
    </row>
    <row r="2330" spans="2:4" x14ac:dyDescent="0.3">
      <c r="B2330" t="s">
        <v>253</v>
      </c>
      <c r="C2330">
        <v>94157</v>
      </c>
      <c r="D2330" s="12">
        <v>6.9444444444444449E-3</v>
      </c>
    </row>
    <row r="2331" spans="2:4" x14ac:dyDescent="0.3">
      <c r="B2331" t="s">
        <v>253</v>
      </c>
      <c r="C2331">
        <v>94158</v>
      </c>
      <c r="D2331" s="12">
        <v>1.3055555555555556E-2</v>
      </c>
    </row>
    <row r="2332" spans="2:4" x14ac:dyDescent="0.3">
      <c r="B2332" t="s">
        <v>253</v>
      </c>
      <c r="C2332">
        <v>94159</v>
      </c>
      <c r="D2332" s="12">
        <v>3.8888888888888892E-3</v>
      </c>
    </row>
    <row r="2333" spans="2:4" x14ac:dyDescent="0.3">
      <c r="B2333" t="s">
        <v>253</v>
      </c>
      <c r="C2333">
        <v>94160</v>
      </c>
      <c r="D2333" s="12">
        <v>1.3055555555555555E-2</v>
      </c>
    </row>
    <row r="2334" spans="2:4" x14ac:dyDescent="0.3">
      <c r="B2334" t="s">
        <v>253</v>
      </c>
      <c r="C2334">
        <v>94161</v>
      </c>
      <c r="D2334" s="12">
        <v>5.8333333333333336E-3</v>
      </c>
    </row>
    <row r="2335" spans="2:4" x14ac:dyDescent="0.3">
      <c r="B2335" t="s">
        <v>253</v>
      </c>
      <c r="C2335">
        <v>94162</v>
      </c>
      <c r="D2335" s="12">
        <v>5.5555555555555558E-3</v>
      </c>
    </row>
    <row r="2336" spans="2:4" x14ac:dyDescent="0.3">
      <c r="B2336" t="s">
        <v>253</v>
      </c>
      <c r="C2336">
        <v>94163</v>
      </c>
      <c r="D2336" s="12">
        <v>1.3333333333333332E-2</v>
      </c>
    </row>
    <row r="2337" spans="2:4" x14ac:dyDescent="0.3">
      <c r="B2337" t="s">
        <v>253</v>
      </c>
      <c r="C2337">
        <v>94164</v>
      </c>
      <c r="D2337" s="12">
        <v>7.2222222222222219E-3</v>
      </c>
    </row>
    <row r="2338" spans="2:4" x14ac:dyDescent="0.3">
      <c r="B2338" t="s">
        <v>253</v>
      </c>
      <c r="C2338">
        <v>94165</v>
      </c>
      <c r="D2338" s="12">
        <v>1.3333333333333332E-2</v>
      </c>
    </row>
    <row r="2339" spans="2:4" x14ac:dyDescent="0.3">
      <c r="B2339" t="s">
        <v>253</v>
      </c>
      <c r="C2339">
        <v>94166</v>
      </c>
      <c r="D2339" s="12">
        <v>4.1666666666666666E-3</v>
      </c>
    </row>
    <row r="2340" spans="2:4" x14ac:dyDescent="0.3">
      <c r="B2340" t="s">
        <v>253</v>
      </c>
      <c r="C2340">
        <v>94167</v>
      </c>
      <c r="D2340" s="12">
        <v>1.361111111111111E-2</v>
      </c>
    </row>
    <row r="2341" spans="2:4" x14ac:dyDescent="0.3">
      <c r="B2341" t="s">
        <v>253</v>
      </c>
      <c r="C2341">
        <v>94168</v>
      </c>
      <c r="D2341" s="12">
        <v>3.3333333333333331E-3</v>
      </c>
    </row>
    <row r="2342" spans="2:4" x14ac:dyDescent="0.3">
      <c r="B2342" t="s">
        <v>253</v>
      </c>
      <c r="C2342">
        <v>94169</v>
      </c>
      <c r="D2342" s="12">
        <v>1.361111111111111E-2</v>
      </c>
    </row>
    <row r="2343" spans="2:4" x14ac:dyDescent="0.3">
      <c r="B2343" t="s">
        <v>253</v>
      </c>
      <c r="C2343">
        <v>94170</v>
      </c>
      <c r="D2343" s="12">
        <v>5.0000000000000001E-3</v>
      </c>
    </row>
    <row r="2344" spans="2:4" x14ac:dyDescent="0.3">
      <c r="B2344" t="s">
        <v>253</v>
      </c>
      <c r="C2344">
        <v>94171</v>
      </c>
      <c r="D2344" s="12">
        <v>1.361111111111111E-2</v>
      </c>
    </row>
    <row r="2345" spans="2:4" x14ac:dyDescent="0.3">
      <c r="B2345" t="s">
        <v>253</v>
      </c>
      <c r="C2345">
        <v>94172</v>
      </c>
      <c r="D2345" s="12">
        <v>7.4999999999999997E-3</v>
      </c>
    </row>
    <row r="2346" spans="2:4" x14ac:dyDescent="0.3">
      <c r="B2346" t="s">
        <v>253</v>
      </c>
      <c r="C2346">
        <v>94173</v>
      </c>
      <c r="D2346" s="12">
        <v>8.0555555555555554E-3</v>
      </c>
    </row>
    <row r="2347" spans="2:4" x14ac:dyDescent="0.3">
      <c r="B2347" t="s">
        <v>253</v>
      </c>
      <c r="C2347">
        <v>94174</v>
      </c>
      <c r="D2347" s="12">
        <v>1.3055555555555556E-2</v>
      </c>
    </row>
    <row r="2348" spans="2:4" x14ac:dyDescent="0.3">
      <c r="B2348" t="s">
        <v>253</v>
      </c>
      <c r="C2348">
        <v>94175</v>
      </c>
      <c r="D2348" s="12">
        <v>3.3333333333333335E-3</v>
      </c>
    </row>
    <row r="2349" spans="2:4" x14ac:dyDescent="0.3">
      <c r="B2349" t="s">
        <v>253</v>
      </c>
      <c r="C2349">
        <v>94176</v>
      </c>
      <c r="D2349" s="12">
        <v>1.361111111111111E-2</v>
      </c>
    </row>
    <row r="2350" spans="2:4" x14ac:dyDescent="0.3">
      <c r="B2350" t="s">
        <v>253</v>
      </c>
      <c r="C2350">
        <v>94177</v>
      </c>
      <c r="D2350" s="12">
        <v>6.9444444444444441E-3</v>
      </c>
    </row>
    <row r="2351" spans="2:4" x14ac:dyDescent="0.3">
      <c r="B2351" t="s">
        <v>253</v>
      </c>
      <c r="C2351">
        <v>94178</v>
      </c>
      <c r="D2351" s="12">
        <v>1.3333333333333332E-2</v>
      </c>
    </row>
    <row r="2352" spans="2:4" x14ac:dyDescent="0.3">
      <c r="B2352" t="s">
        <v>253</v>
      </c>
      <c r="C2352">
        <v>94179</v>
      </c>
      <c r="D2352" s="12">
        <v>5.5555555555555558E-3</v>
      </c>
    </row>
    <row r="2353" spans="2:4" x14ac:dyDescent="0.3">
      <c r="B2353" t="s">
        <v>253</v>
      </c>
      <c r="C2353">
        <v>94180</v>
      </c>
      <c r="D2353" s="12">
        <v>1.2777777777777779E-2</v>
      </c>
    </row>
    <row r="2354" spans="2:4" x14ac:dyDescent="0.3">
      <c r="B2354" t="s">
        <v>253</v>
      </c>
      <c r="C2354">
        <v>94181</v>
      </c>
      <c r="D2354" s="12">
        <v>3.6111111111111114E-3</v>
      </c>
    </row>
    <row r="2355" spans="2:4" x14ac:dyDescent="0.3">
      <c r="B2355" t="s">
        <v>253</v>
      </c>
      <c r="C2355">
        <v>94182</v>
      </c>
      <c r="D2355" s="12">
        <v>1.2777777777777779E-2</v>
      </c>
    </row>
    <row r="2356" spans="2:4" x14ac:dyDescent="0.3">
      <c r="B2356" t="s">
        <v>253</v>
      </c>
      <c r="C2356">
        <v>94183</v>
      </c>
      <c r="D2356" s="12">
        <v>8.3333333333333332E-3</v>
      </c>
    </row>
    <row r="2357" spans="2:4" x14ac:dyDescent="0.3">
      <c r="B2357" t="s">
        <v>253</v>
      </c>
      <c r="C2357">
        <v>94184</v>
      </c>
      <c r="D2357" s="12">
        <v>6.6666666666666662E-3</v>
      </c>
    </row>
    <row r="2358" spans="2:4" x14ac:dyDescent="0.3">
      <c r="B2358" t="s">
        <v>253</v>
      </c>
      <c r="C2358">
        <v>94185</v>
      </c>
      <c r="D2358" s="12">
        <v>1.2777777777777779E-2</v>
      </c>
    </row>
    <row r="2359" spans="2:4" x14ac:dyDescent="0.3">
      <c r="B2359" t="s">
        <v>253</v>
      </c>
      <c r="C2359">
        <v>94186</v>
      </c>
      <c r="D2359" s="12">
        <v>7.2222222222222219E-3</v>
      </c>
    </row>
    <row r="2360" spans="2:4" x14ac:dyDescent="0.3">
      <c r="B2360" t="s">
        <v>253</v>
      </c>
      <c r="C2360">
        <v>94187</v>
      </c>
      <c r="D2360" s="12">
        <v>1.2777777777777779E-2</v>
      </c>
    </row>
    <row r="2361" spans="2:4" x14ac:dyDescent="0.3">
      <c r="B2361" t="s">
        <v>253</v>
      </c>
      <c r="C2361">
        <v>94188</v>
      </c>
      <c r="D2361" s="12">
        <v>3.6111111111111114E-3</v>
      </c>
    </row>
    <row r="2362" spans="2:4" x14ac:dyDescent="0.3">
      <c r="B2362" t="s">
        <v>253</v>
      </c>
      <c r="C2362">
        <v>94189</v>
      </c>
      <c r="D2362" s="12">
        <v>1.3333333333333332E-2</v>
      </c>
    </row>
    <row r="2363" spans="2:4" x14ac:dyDescent="0.3">
      <c r="B2363" t="s">
        <v>253</v>
      </c>
      <c r="C2363">
        <v>94190</v>
      </c>
      <c r="D2363" s="12">
        <v>5.8333333333333336E-3</v>
      </c>
    </row>
    <row r="2364" spans="2:4" x14ac:dyDescent="0.3">
      <c r="B2364" t="s">
        <v>253</v>
      </c>
      <c r="C2364">
        <v>94191</v>
      </c>
      <c r="D2364" s="12">
        <v>1.2777777777777779E-2</v>
      </c>
    </row>
    <row r="2365" spans="2:4" x14ac:dyDescent="0.3">
      <c r="B2365" t="s">
        <v>253</v>
      </c>
      <c r="C2365">
        <v>94192</v>
      </c>
      <c r="D2365" s="12">
        <v>5.2777777777777779E-3</v>
      </c>
    </row>
    <row r="2366" spans="2:4" x14ac:dyDescent="0.3">
      <c r="B2366" t="s">
        <v>253</v>
      </c>
      <c r="C2366">
        <v>94193</v>
      </c>
      <c r="D2366" s="12">
        <v>1.3055555555555556E-2</v>
      </c>
    </row>
    <row r="2367" spans="2:4" x14ac:dyDescent="0.3">
      <c r="B2367" t="s">
        <v>253</v>
      </c>
      <c r="C2367">
        <v>94194</v>
      </c>
      <c r="D2367" s="12">
        <v>6.6666666666666671E-3</v>
      </c>
    </row>
    <row r="2368" spans="2:4" x14ac:dyDescent="0.3">
      <c r="B2368" t="s">
        <v>253</v>
      </c>
      <c r="C2368">
        <v>94195</v>
      </c>
      <c r="D2368" s="12">
        <v>5.2777777777777779E-3</v>
      </c>
    </row>
    <row r="2369" spans="2:4" x14ac:dyDescent="0.3">
      <c r="B2369" t="s">
        <v>253</v>
      </c>
      <c r="C2369">
        <v>94196</v>
      </c>
      <c r="D2369" s="12">
        <v>1.2777777777777779E-2</v>
      </c>
    </row>
    <row r="2370" spans="2:4" x14ac:dyDescent="0.3">
      <c r="B2370" t="s">
        <v>253</v>
      </c>
      <c r="C2370">
        <v>94197</v>
      </c>
      <c r="D2370" s="12">
        <v>8.3333333333333332E-3</v>
      </c>
    </row>
    <row r="2371" spans="2:4" x14ac:dyDescent="0.3">
      <c r="B2371" t="s">
        <v>253</v>
      </c>
      <c r="C2371">
        <v>94198</v>
      </c>
      <c r="D2371" s="12">
        <v>1.3611111111111112E-2</v>
      </c>
    </row>
    <row r="2372" spans="2:4" x14ac:dyDescent="0.3">
      <c r="B2372" t="s">
        <v>253</v>
      </c>
      <c r="C2372">
        <v>94199</v>
      </c>
      <c r="D2372" s="12">
        <v>6.6666666666666671E-3</v>
      </c>
    </row>
    <row r="2373" spans="2:4" x14ac:dyDescent="0.3">
      <c r="B2373" t="s">
        <v>253</v>
      </c>
      <c r="C2373">
        <v>94200</v>
      </c>
      <c r="D2373" s="12">
        <v>1.3055555555555556E-2</v>
      </c>
    </row>
    <row r="2374" spans="2:4" x14ac:dyDescent="0.3">
      <c r="B2374" t="s">
        <v>253</v>
      </c>
      <c r="C2374">
        <v>94201</v>
      </c>
      <c r="D2374" s="12">
        <v>7.2222222222222219E-3</v>
      </c>
    </row>
    <row r="2375" spans="2:4" x14ac:dyDescent="0.3">
      <c r="B2375" t="s">
        <v>253</v>
      </c>
      <c r="C2375">
        <v>94202</v>
      </c>
      <c r="D2375" s="12">
        <v>1.3611111111111112E-2</v>
      </c>
    </row>
    <row r="2376" spans="2:4" x14ac:dyDescent="0.3">
      <c r="B2376" t="s">
        <v>253</v>
      </c>
      <c r="C2376">
        <v>94203</v>
      </c>
      <c r="D2376" s="12">
        <v>3.3333333333333335E-3</v>
      </c>
    </row>
    <row r="2377" spans="2:4" x14ac:dyDescent="0.3">
      <c r="B2377" t="s">
        <v>253</v>
      </c>
      <c r="C2377">
        <v>94204</v>
      </c>
      <c r="D2377" s="12">
        <v>1.3055555555555556E-2</v>
      </c>
    </row>
    <row r="2378" spans="2:4" x14ac:dyDescent="0.3">
      <c r="B2378" t="s">
        <v>253</v>
      </c>
      <c r="C2378">
        <v>94205</v>
      </c>
      <c r="D2378" s="12">
        <v>6.9444444444444449E-3</v>
      </c>
    </row>
    <row r="2379" spans="2:4" x14ac:dyDescent="0.3">
      <c r="B2379" t="s">
        <v>253</v>
      </c>
      <c r="C2379">
        <v>94206</v>
      </c>
      <c r="D2379" s="12">
        <v>6.1111111111111106E-3</v>
      </c>
    </row>
    <row r="2380" spans="2:4" x14ac:dyDescent="0.3">
      <c r="B2380" t="s">
        <v>253</v>
      </c>
      <c r="C2380">
        <v>94207</v>
      </c>
      <c r="D2380" s="12">
        <v>1.2500000000000001E-2</v>
      </c>
    </row>
    <row r="2381" spans="2:4" x14ac:dyDescent="0.3">
      <c r="B2381" t="s">
        <v>253</v>
      </c>
      <c r="C2381">
        <v>94208</v>
      </c>
      <c r="D2381" s="12">
        <v>3.0555555555555557E-3</v>
      </c>
    </row>
    <row r="2382" spans="2:4" x14ac:dyDescent="0.3">
      <c r="B2382" t="s">
        <v>253</v>
      </c>
      <c r="C2382">
        <v>94209</v>
      </c>
      <c r="D2382" s="12">
        <v>1.2777777777777779E-2</v>
      </c>
    </row>
    <row r="2383" spans="2:4" x14ac:dyDescent="0.3">
      <c r="B2383" t="s">
        <v>253</v>
      </c>
      <c r="C2383">
        <v>94210</v>
      </c>
      <c r="D2383" s="12">
        <v>5.2777777777777779E-3</v>
      </c>
    </row>
    <row r="2384" spans="2:4" x14ac:dyDescent="0.3">
      <c r="B2384" t="s">
        <v>253</v>
      </c>
      <c r="C2384">
        <v>94211</v>
      </c>
      <c r="D2384" s="12">
        <v>1.3333333333333334E-2</v>
      </c>
    </row>
    <row r="2385" spans="2:4" x14ac:dyDescent="0.3">
      <c r="B2385" t="s">
        <v>253</v>
      </c>
      <c r="C2385">
        <v>94212</v>
      </c>
      <c r="D2385" s="12">
        <v>4.1666666666666675E-3</v>
      </c>
    </row>
    <row r="2386" spans="2:4" x14ac:dyDescent="0.3">
      <c r="B2386" t="s">
        <v>253</v>
      </c>
      <c r="C2386">
        <v>94213</v>
      </c>
      <c r="D2386" s="12">
        <v>1.3055555555555556E-2</v>
      </c>
    </row>
    <row r="2387" spans="2:4" x14ac:dyDescent="0.3">
      <c r="B2387" t="s">
        <v>253</v>
      </c>
      <c r="C2387">
        <v>94214</v>
      </c>
      <c r="D2387" s="12">
        <v>3.0555555555555557E-3</v>
      </c>
    </row>
    <row r="2388" spans="2:4" x14ac:dyDescent="0.3">
      <c r="B2388" t="s">
        <v>253</v>
      </c>
      <c r="C2388">
        <v>94215</v>
      </c>
      <c r="D2388" s="12">
        <v>1.3888888888888888E-2</v>
      </c>
    </row>
    <row r="2389" spans="2:4" x14ac:dyDescent="0.3">
      <c r="B2389" t="s">
        <v>253</v>
      </c>
      <c r="C2389">
        <v>94216</v>
      </c>
      <c r="D2389" s="12">
        <v>3.3333333333333331E-3</v>
      </c>
    </row>
    <row r="2390" spans="2:4" x14ac:dyDescent="0.3">
      <c r="B2390" t="s">
        <v>253</v>
      </c>
      <c r="C2390">
        <v>94217</v>
      </c>
      <c r="D2390" s="12">
        <v>4.4444444444444444E-3</v>
      </c>
    </row>
    <row r="2391" spans="2:4" x14ac:dyDescent="0.3">
      <c r="B2391" t="s">
        <v>253</v>
      </c>
      <c r="C2391">
        <v>94218</v>
      </c>
      <c r="D2391" s="12">
        <v>1.3333333333333332E-2</v>
      </c>
    </row>
    <row r="2392" spans="2:4" x14ac:dyDescent="0.3">
      <c r="B2392" t="s">
        <v>253</v>
      </c>
      <c r="C2392">
        <v>94219</v>
      </c>
      <c r="D2392" s="12">
        <v>4.4444444444444444E-3</v>
      </c>
    </row>
    <row r="2393" spans="2:4" x14ac:dyDescent="0.3">
      <c r="B2393" t="s">
        <v>253</v>
      </c>
      <c r="C2393">
        <v>94220</v>
      </c>
      <c r="D2393" s="12">
        <v>1.3333333333333332E-2</v>
      </c>
    </row>
    <row r="2394" spans="2:4" x14ac:dyDescent="0.3">
      <c r="B2394" t="s">
        <v>253</v>
      </c>
      <c r="C2394">
        <v>94221</v>
      </c>
      <c r="D2394" s="12">
        <v>6.3888888888888893E-3</v>
      </c>
    </row>
    <row r="2395" spans="2:4" x14ac:dyDescent="0.3">
      <c r="B2395" t="s">
        <v>253</v>
      </c>
      <c r="C2395">
        <v>94222</v>
      </c>
      <c r="D2395" s="12">
        <v>1.3888888888888888E-2</v>
      </c>
    </row>
    <row r="2396" spans="2:4" x14ac:dyDescent="0.3">
      <c r="B2396" t="s">
        <v>253</v>
      </c>
      <c r="C2396">
        <v>94223</v>
      </c>
      <c r="D2396" s="12">
        <v>4.1666666666666666E-3</v>
      </c>
    </row>
    <row r="2397" spans="2:4" x14ac:dyDescent="0.3">
      <c r="B2397" t="s">
        <v>253</v>
      </c>
      <c r="C2397">
        <v>94224</v>
      </c>
      <c r="D2397" s="12">
        <v>1.2777777777777779E-2</v>
      </c>
    </row>
    <row r="2398" spans="2:4" x14ac:dyDescent="0.3">
      <c r="B2398" t="s">
        <v>253</v>
      </c>
      <c r="C2398">
        <v>94225</v>
      </c>
      <c r="D2398" s="12">
        <v>6.9444444444444441E-3</v>
      </c>
    </row>
    <row r="2399" spans="2:4" x14ac:dyDescent="0.3">
      <c r="B2399" t="s">
        <v>253</v>
      </c>
      <c r="C2399">
        <v>94226</v>
      </c>
      <c r="D2399" s="12">
        <v>1.3611111111111112E-2</v>
      </c>
    </row>
    <row r="2400" spans="2:4" x14ac:dyDescent="0.3">
      <c r="B2400" t="s">
        <v>253</v>
      </c>
      <c r="C2400">
        <v>94227</v>
      </c>
      <c r="D2400" s="12">
        <v>7.7777777777777776E-3</v>
      </c>
    </row>
    <row r="2401" spans="2:4" x14ac:dyDescent="0.3">
      <c r="B2401" t="s">
        <v>253</v>
      </c>
      <c r="C2401">
        <v>94228</v>
      </c>
      <c r="D2401" s="12">
        <v>7.4999999999999997E-3</v>
      </c>
    </row>
    <row r="2402" spans="2:4" x14ac:dyDescent="0.3">
      <c r="B2402" t="s">
        <v>253</v>
      </c>
      <c r="C2402">
        <v>94229</v>
      </c>
      <c r="D2402" s="12">
        <v>1.3055555555555556E-2</v>
      </c>
    </row>
    <row r="2403" spans="2:4" x14ac:dyDescent="0.3">
      <c r="B2403" t="s">
        <v>253</v>
      </c>
      <c r="C2403">
        <v>94230</v>
      </c>
      <c r="D2403" s="12">
        <v>7.4999999999999997E-3</v>
      </c>
    </row>
    <row r="2404" spans="2:4" x14ac:dyDescent="0.3">
      <c r="B2404" t="s">
        <v>253</v>
      </c>
      <c r="C2404">
        <v>94231</v>
      </c>
      <c r="D2404" s="12">
        <v>1.2777777777777779E-2</v>
      </c>
    </row>
    <row r="2405" spans="2:4" x14ac:dyDescent="0.3">
      <c r="B2405" t="s">
        <v>253</v>
      </c>
      <c r="C2405">
        <v>94232</v>
      </c>
      <c r="D2405" s="12">
        <v>2.7777777777777775E-3</v>
      </c>
    </row>
    <row r="2406" spans="2:4" x14ac:dyDescent="0.3">
      <c r="B2406" t="s">
        <v>253</v>
      </c>
      <c r="C2406">
        <v>94233</v>
      </c>
      <c r="D2406" s="12">
        <v>1.3888888888888888E-2</v>
      </c>
    </row>
    <row r="2407" spans="2:4" x14ac:dyDescent="0.3">
      <c r="B2407" t="s">
        <v>253</v>
      </c>
      <c r="C2407">
        <v>94234</v>
      </c>
      <c r="D2407" s="12">
        <v>7.4999999999999997E-3</v>
      </c>
    </row>
    <row r="2408" spans="2:4" x14ac:dyDescent="0.3">
      <c r="B2408" t="s">
        <v>253</v>
      </c>
      <c r="C2408">
        <v>94235</v>
      </c>
      <c r="D2408" s="12">
        <v>1.3055555555555555E-2</v>
      </c>
    </row>
    <row r="2409" spans="2:4" x14ac:dyDescent="0.3">
      <c r="B2409" t="s">
        <v>253</v>
      </c>
      <c r="C2409">
        <v>94236</v>
      </c>
      <c r="D2409" s="12">
        <v>7.7777777777777776E-3</v>
      </c>
    </row>
    <row r="2410" spans="2:4" x14ac:dyDescent="0.3">
      <c r="B2410" t="s">
        <v>253</v>
      </c>
      <c r="C2410">
        <v>94237</v>
      </c>
      <c r="D2410" s="12">
        <v>1.361111111111111E-2</v>
      </c>
    </row>
    <row r="2411" spans="2:4" x14ac:dyDescent="0.3">
      <c r="B2411" t="s">
        <v>253</v>
      </c>
      <c r="C2411">
        <v>94238</v>
      </c>
      <c r="D2411" s="12">
        <v>2.7777777777777779E-3</v>
      </c>
    </row>
    <row r="2412" spans="2:4" x14ac:dyDescent="0.3">
      <c r="B2412" t="s">
        <v>253</v>
      </c>
      <c r="C2412">
        <v>94239</v>
      </c>
      <c r="D2412" s="12">
        <v>7.2222222222222219E-3</v>
      </c>
    </row>
    <row r="2413" spans="2:4" x14ac:dyDescent="0.3">
      <c r="B2413" t="s">
        <v>253</v>
      </c>
      <c r="C2413">
        <v>94240</v>
      </c>
      <c r="D2413" s="12">
        <v>1.3055555555555555E-2</v>
      </c>
    </row>
    <row r="2414" spans="2:4" x14ac:dyDescent="0.3">
      <c r="B2414" t="s">
        <v>253</v>
      </c>
      <c r="C2414">
        <v>94241</v>
      </c>
      <c r="D2414" s="12">
        <v>6.9444444444444449E-3</v>
      </c>
    </row>
    <row r="2415" spans="2:4" x14ac:dyDescent="0.3">
      <c r="B2415" t="s">
        <v>253</v>
      </c>
      <c r="C2415">
        <v>94242</v>
      </c>
      <c r="D2415" s="12">
        <v>1.3611111111111112E-2</v>
      </c>
    </row>
    <row r="2416" spans="2:4" x14ac:dyDescent="0.3">
      <c r="B2416" t="s">
        <v>253</v>
      </c>
      <c r="C2416">
        <v>94243</v>
      </c>
      <c r="D2416" s="12">
        <v>4.4444444444444444E-3</v>
      </c>
    </row>
    <row r="2417" spans="2:4" x14ac:dyDescent="0.3">
      <c r="B2417" t="s">
        <v>253</v>
      </c>
      <c r="C2417">
        <v>94244</v>
      </c>
      <c r="D2417" s="12">
        <v>1.3611111111111112E-2</v>
      </c>
    </row>
    <row r="2418" spans="2:4" x14ac:dyDescent="0.3">
      <c r="B2418" t="s">
        <v>253</v>
      </c>
      <c r="C2418">
        <v>94245</v>
      </c>
      <c r="D2418" s="12">
        <v>6.6666666666666662E-3</v>
      </c>
    </row>
    <row r="2419" spans="2:4" x14ac:dyDescent="0.3">
      <c r="B2419" t="s">
        <v>253</v>
      </c>
      <c r="C2419">
        <v>94246</v>
      </c>
      <c r="D2419" s="12">
        <v>1.3333333333333334E-2</v>
      </c>
    </row>
    <row r="2420" spans="2:4" x14ac:dyDescent="0.3">
      <c r="B2420" t="s">
        <v>253</v>
      </c>
      <c r="C2420">
        <v>94247</v>
      </c>
      <c r="D2420" s="12">
        <v>4.4444444444444444E-3</v>
      </c>
    </row>
    <row r="2421" spans="2:4" x14ac:dyDescent="0.3">
      <c r="B2421" t="s">
        <v>253</v>
      </c>
      <c r="C2421">
        <v>94248</v>
      </c>
      <c r="D2421" s="12">
        <v>1.3333333333333332E-2</v>
      </c>
    </row>
    <row r="2422" spans="2:4" x14ac:dyDescent="0.3">
      <c r="B2422" t="s">
        <v>253</v>
      </c>
      <c r="C2422">
        <v>94249</v>
      </c>
      <c r="D2422" s="12">
        <v>4.7222222222222223E-3</v>
      </c>
    </row>
    <row r="2423" spans="2:4" x14ac:dyDescent="0.3">
      <c r="B2423" t="s">
        <v>253</v>
      </c>
      <c r="C2423">
        <v>94250</v>
      </c>
      <c r="D2423" s="12">
        <v>5.8333333333333336E-3</v>
      </c>
    </row>
    <row r="2424" spans="2:4" x14ac:dyDescent="0.3">
      <c r="B2424" t="s">
        <v>253</v>
      </c>
      <c r="C2424">
        <v>94251</v>
      </c>
      <c r="D2424" s="12">
        <v>1.3333333333333332E-2</v>
      </c>
    </row>
    <row r="2425" spans="2:4" x14ac:dyDescent="0.3">
      <c r="B2425" t="s">
        <v>253</v>
      </c>
      <c r="C2425">
        <v>94252</v>
      </c>
      <c r="D2425" s="12">
        <v>7.5000000000000006E-3</v>
      </c>
    </row>
    <row r="2426" spans="2:4" x14ac:dyDescent="0.3">
      <c r="B2426" t="s">
        <v>253</v>
      </c>
      <c r="C2426">
        <v>94253</v>
      </c>
      <c r="D2426" s="12">
        <v>1.2777777777777779E-2</v>
      </c>
    </row>
    <row r="2427" spans="2:4" x14ac:dyDescent="0.3">
      <c r="B2427" t="s">
        <v>253</v>
      </c>
      <c r="C2427">
        <v>94254</v>
      </c>
      <c r="D2427" s="12">
        <v>6.6666666666666662E-3</v>
      </c>
    </row>
    <row r="2428" spans="2:4" x14ac:dyDescent="0.3">
      <c r="B2428" t="s">
        <v>253</v>
      </c>
      <c r="C2428">
        <v>94255</v>
      </c>
      <c r="D2428" s="12">
        <v>1.361111111111111E-2</v>
      </c>
    </row>
    <row r="2429" spans="2:4" x14ac:dyDescent="0.3">
      <c r="B2429" t="s">
        <v>253</v>
      </c>
      <c r="C2429">
        <v>94256</v>
      </c>
      <c r="D2429" s="12">
        <v>4.4444444444444444E-3</v>
      </c>
    </row>
    <row r="2430" spans="2:4" x14ac:dyDescent="0.3">
      <c r="B2430" t="s">
        <v>253</v>
      </c>
      <c r="C2430">
        <v>94257</v>
      </c>
      <c r="D2430" s="12">
        <v>1.2777777777777779E-2</v>
      </c>
    </row>
    <row r="2431" spans="2:4" x14ac:dyDescent="0.3">
      <c r="B2431" t="s">
        <v>253</v>
      </c>
      <c r="C2431">
        <v>94258</v>
      </c>
      <c r="D2431" s="12">
        <v>8.3333333333333332E-3</v>
      </c>
    </row>
    <row r="2432" spans="2:4" x14ac:dyDescent="0.3">
      <c r="B2432" t="s">
        <v>253</v>
      </c>
      <c r="C2432">
        <v>94259</v>
      </c>
      <c r="D2432" s="12">
        <v>1.3055555555555556E-2</v>
      </c>
    </row>
    <row r="2433" spans="2:4" x14ac:dyDescent="0.3">
      <c r="B2433" t="s">
        <v>253</v>
      </c>
      <c r="C2433">
        <v>94260</v>
      </c>
      <c r="D2433" s="12">
        <v>7.7777777777777784E-3</v>
      </c>
    </row>
    <row r="2434" spans="2:4" x14ac:dyDescent="0.3">
      <c r="B2434" t="s">
        <v>253</v>
      </c>
      <c r="C2434">
        <v>94261</v>
      </c>
      <c r="D2434" s="12">
        <v>6.3888888888888893E-3</v>
      </c>
    </row>
    <row r="2435" spans="2:4" x14ac:dyDescent="0.3">
      <c r="B2435" t="s">
        <v>253</v>
      </c>
      <c r="C2435">
        <v>94262</v>
      </c>
      <c r="D2435" s="12">
        <v>1.3611111111111112E-2</v>
      </c>
    </row>
    <row r="2436" spans="2:4" x14ac:dyDescent="0.3">
      <c r="B2436" t="s">
        <v>253</v>
      </c>
      <c r="C2436">
        <v>94263</v>
      </c>
      <c r="D2436" s="12">
        <v>5.5555555555555549E-3</v>
      </c>
    </row>
    <row r="2437" spans="2:4" x14ac:dyDescent="0.3">
      <c r="B2437" t="s">
        <v>253</v>
      </c>
      <c r="C2437">
        <v>94264</v>
      </c>
      <c r="D2437" s="12">
        <v>1.3333333333333332E-2</v>
      </c>
    </row>
    <row r="2438" spans="2:4" x14ac:dyDescent="0.3">
      <c r="B2438" t="s">
        <v>253</v>
      </c>
      <c r="C2438">
        <v>94265</v>
      </c>
      <c r="D2438" s="12">
        <v>4.4444444444444444E-3</v>
      </c>
    </row>
    <row r="2439" spans="2:4" x14ac:dyDescent="0.3">
      <c r="B2439" t="s">
        <v>253</v>
      </c>
      <c r="C2439">
        <v>94266</v>
      </c>
      <c r="D2439" s="12">
        <v>1.3611111111111112E-2</v>
      </c>
    </row>
    <row r="2440" spans="2:4" x14ac:dyDescent="0.3">
      <c r="B2440" t="s">
        <v>253</v>
      </c>
      <c r="C2440">
        <v>94267</v>
      </c>
      <c r="D2440" s="12">
        <v>4.4444444444444444E-3</v>
      </c>
    </row>
    <row r="2441" spans="2:4" x14ac:dyDescent="0.3">
      <c r="B2441" t="s">
        <v>253</v>
      </c>
      <c r="C2441">
        <v>94268</v>
      </c>
      <c r="D2441" s="12">
        <v>1.3888888888888888E-2</v>
      </c>
    </row>
    <row r="2442" spans="2:4" x14ac:dyDescent="0.3">
      <c r="B2442" t="s">
        <v>253</v>
      </c>
      <c r="C2442">
        <v>94269</v>
      </c>
      <c r="D2442" s="12">
        <v>3.3333333333333335E-3</v>
      </c>
    </row>
    <row r="2443" spans="2:4" x14ac:dyDescent="0.3">
      <c r="B2443" t="s">
        <v>253</v>
      </c>
      <c r="C2443">
        <v>94270</v>
      </c>
      <c r="D2443" s="12">
        <v>1.2500000000000001E-2</v>
      </c>
    </row>
    <row r="2444" spans="2:4" x14ac:dyDescent="0.3">
      <c r="B2444" t="s">
        <v>253</v>
      </c>
      <c r="C2444">
        <v>94271</v>
      </c>
      <c r="D2444" s="12">
        <v>3.3333333333333331E-3</v>
      </c>
    </row>
    <row r="2445" spans="2:4" x14ac:dyDescent="0.3">
      <c r="B2445" t="s">
        <v>253</v>
      </c>
      <c r="C2445">
        <v>94272</v>
      </c>
      <c r="D2445" s="12">
        <v>8.0555555555555554E-3</v>
      </c>
    </row>
    <row r="2446" spans="2:4" x14ac:dyDescent="0.3">
      <c r="B2446" t="s">
        <v>253</v>
      </c>
      <c r="C2446">
        <v>94273</v>
      </c>
      <c r="D2446" s="12">
        <v>1.2500000000000001E-2</v>
      </c>
    </row>
    <row r="2447" spans="2:4" x14ac:dyDescent="0.3">
      <c r="B2447" t="s">
        <v>253</v>
      </c>
      <c r="C2447">
        <v>94274</v>
      </c>
      <c r="D2447" s="12">
        <v>4.7222222222222223E-3</v>
      </c>
    </row>
    <row r="2448" spans="2:4" x14ac:dyDescent="0.3">
      <c r="B2448" t="s">
        <v>253</v>
      </c>
      <c r="C2448">
        <v>94275</v>
      </c>
      <c r="D2448" s="12">
        <v>1.3333333333333334E-2</v>
      </c>
    </row>
    <row r="2449" spans="2:4" x14ac:dyDescent="0.3">
      <c r="B2449" t="s">
        <v>253</v>
      </c>
      <c r="C2449">
        <v>94276</v>
      </c>
      <c r="D2449" s="12">
        <v>5.8333333333333336E-3</v>
      </c>
    </row>
    <row r="2450" spans="2:4" x14ac:dyDescent="0.3">
      <c r="B2450" t="s">
        <v>253</v>
      </c>
      <c r="C2450">
        <v>94277</v>
      </c>
      <c r="D2450" s="12">
        <v>1.2777777777777779E-2</v>
      </c>
    </row>
    <row r="2451" spans="2:4" x14ac:dyDescent="0.3">
      <c r="B2451" t="s">
        <v>253</v>
      </c>
      <c r="C2451">
        <v>94278</v>
      </c>
      <c r="D2451" s="12">
        <v>6.9444444444444441E-3</v>
      </c>
    </row>
    <row r="2452" spans="2:4" x14ac:dyDescent="0.3">
      <c r="B2452" t="s">
        <v>253</v>
      </c>
      <c r="C2452">
        <v>94279</v>
      </c>
      <c r="D2452" s="12">
        <v>1.3333333333333334E-2</v>
      </c>
    </row>
    <row r="2453" spans="2:4" x14ac:dyDescent="0.3">
      <c r="B2453" t="s">
        <v>253</v>
      </c>
      <c r="C2453">
        <v>94280</v>
      </c>
      <c r="D2453" s="12">
        <v>4.1666666666666666E-3</v>
      </c>
    </row>
    <row r="2454" spans="2:4" x14ac:dyDescent="0.3">
      <c r="B2454" t="s">
        <v>253</v>
      </c>
      <c r="C2454">
        <v>94281</v>
      </c>
      <c r="D2454" s="12">
        <v>1.2499999999999999E-2</v>
      </c>
    </row>
    <row r="2455" spans="2:4" x14ac:dyDescent="0.3">
      <c r="B2455" t="s">
        <v>253</v>
      </c>
      <c r="C2455">
        <v>94282</v>
      </c>
      <c r="D2455" s="12">
        <v>7.2222222222222219E-3</v>
      </c>
    </row>
    <row r="2456" spans="2:4" x14ac:dyDescent="0.3">
      <c r="B2456" t="s">
        <v>253</v>
      </c>
      <c r="C2456">
        <v>94283</v>
      </c>
      <c r="D2456" s="12">
        <v>7.2222222222222219E-3</v>
      </c>
    </row>
    <row r="2457" spans="2:4" x14ac:dyDescent="0.3">
      <c r="B2457" t="s">
        <v>253</v>
      </c>
      <c r="C2457">
        <v>94284</v>
      </c>
      <c r="D2457" s="12">
        <v>1.3333333333333332E-2</v>
      </c>
    </row>
    <row r="2458" spans="2:4" x14ac:dyDescent="0.3">
      <c r="B2458" t="s">
        <v>253</v>
      </c>
      <c r="C2458">
        <v>94285</v>
      </c>
      <c r="D2458" s="12">
        <v>7.5000000000000006E-3</v>
      </c>
    </row>
    <row r="2459" spans="2:4" x14ac:dyDescent="0.3">
      <c r="B2459" t="s">
        <v>253</v>
      </c>
      <c r="C2459">
        <v>94286</v>
      </c>
      <c r="D2459" s="12">
        <v>1.3888888888888888E-2</v>
      </c>
    </row>
    <row r="2460" spans="2:4" x14ac:dyDescent="0.3">
      <c r="B2460" t="s">
        <v>253</v>
      </c>
      <c r="C2460">
        <v>94287</v>
      </c>
      <c r="D2460" s="12">
        <v>3.6111111111111109E-3</v>
      </c>
    </row>
    <row r="2461" spans="2:4" x14ac:dyDescent="0.3">
      <c r="B2461" t="s">
        <v>253</v>
      </c>
      <c r="C2461">
        <v>94288</v>
      </c>
      <c r="D2461" s="12">
        <v>1.3333333333333334E-2</v>
      </c>
    </row>
    <row r="2462" spans="2:4" x14ac:dyDescent="0.3">
      <c r="B2462" t="s">
        <v>253</v>
      </c>
      <c r="C2462">
        <v>94289</v>
      </c>
      <c r="D2462" s="12">
        <v>7.2222222222222219E-3</v>
      </c>
    </row>
    <row r="2463" spans="2:4" x14ac:dyDescent="0.3">
      <c r="B2463" t="s">
        <v>253</v>
      </c>
      <c r="C2463">
        <v>94290</v>
      </c>
      <c r="D2463" s="12">
        <v>1.3333333333333332E-2</v>
      </c>
    </row>
    <row r="2464" spans="2:4" x14ac:dyDescent="0.3">
      <c r="B2464" t="s">
        <v>253</v>
      </c>
      <c r="C2464">
        <v>94291</v>
      </c>
      <c r="D2464" s="12">
        <v>3.3333333333333331E-3</v>
      </c>
    </row>
    <row r="2465" spans="2:4" x14ac:dyDescent="0.3">
      <c r="B2465" t="s">
        <v>253</v>
      </c>
      <c r="C2465">
        <v>94292</v>
      </c>
      <c r="D2465" s="12">
        <v>1.2777777777777779E-2</v>
      </c>
    </row>
    <row r="2466" spans="2:4" x14ac:dyDescent="0.3">
      <c r="B2466" t="s">
        <v>253</v>
      </c>
      <c r="C2466">
        <v>94293</v>
      </c>
      <c r="D2466" s="12">
        <v>4.7222222222222223E-3</v>
      </c>
    </row>
    <row r="2467" spans="2:4" x14ac:dyDescent="0.3">
      <c r="B2467" t="s">
        <v>253</v>
      </c>
      <c r="C2467">
        <v>94294</v>
      </c>
      <c r="D2467" s="12">
        <v>5.8333333333333336E-3</v>
      </c>
    </row>
    <row r="2468" spans="2:4" x14ac:dyDescent="0.3">
      <c r="B2468" t="s">
        <v>253</v>
      </c>
      <c r="C2468">
        <v>94295</v>
      </c>
      <c r="D2468" s="12">
        <v>1.3611111111111112E-2</v>
      </c>
    </row>
    <row r="2469" spans="2:4" x14ac:dyDescent="0.3">
      <c r="B2469" t="s">
        <v>253</v>
      </c>
      <c r="C2469">
        <v>94296</v>
      </c>
      <c r="D2469" s="12">
        <v>4.4444444444444444E-3</v>
      </c>
    </row>
    <row r="2470" spans="2:4" x14ac:dyDescent="0.3">
      <c r="B2470" t="s">
        <v>253</v>
      </c>
      <c r="C2470">
        <v>94297</v>
      </c>
      <c r="D2470" s="12">
        <v>1.3333333333333332E-2</v>
      </c>
    </row>
    <row r="2471" spans="2:4" x14ac:dyDescent="0.3">
      <c r="B2471" t="s">
        <v>253</v>
      </c>
      <c r="C2471">
        <v>94298</v>
      </c>
      <c r="D2471" s="12">
        <v>3.6111111111111109E-3</v>
      </c>
    </row>
    <row r="2472" spans="2:4" x14ac:dyDescent="0.3">
      <c r="B2472" t="s">
        <v>253</v>
      </c>
      <c r="C2472">
        <v>94299</v>
      </c>
      <c r="D2472" s="12">
        <v>1.3888888888888888E-2</v>
      </c>
    </row>
    <row r="2473" spans="2:4" x14ac:dyDescent="0.3">
      <c r="B2473" t="s">
        <v>253</v>
      </c>
      <c r="C2473">
        <v>94300</v>
      </c>
      <c r="D2473" s="12">
        <v>3.8888888888888888E-3</v>
      </c>
    </row>
    <row r="2474" spans="2:4" x14ac:dyDescent="0.3">
      <c r="B2474" t="s">
        <v>253</v>
      </c>
      <c r="C2474">
        <v>94301</v>
      </c>
      <c r="D2474" s="12">
        <v>1.2500000000000001E-2</v>
      </c>
    </row>
    <row r="2475" spans="2:4" x14ac:dyDescent="0.3">
      <c r="B2475" t="s">
        <v>253</v>
      </c>
      <c r="C2475">
        <v>94302</v>
      </c>
      <c r="D2475" s="12">
        <v>5.2777777777777779E-3</v>
      </c>
    </row>
    <row r="2476" spans="2:4" x14ac:dyDescent="0.3">
      <c r="B2476" t="s">
        <v>253</v>
      </c>
      <c r="C2476">
        <v>94303</v>
      </c>
      <c r="D2476" s="12">
        <v>1.2500000000000001E-2</v>
      </c>
    </row>
    <row r="2477" spans="2:4" x14ac:dyDescent="0.3">
      <c r="B2477" t="s">
        <v>253</v>
      </c>
      <c r="C2477">
        <v>94304</v>
      </c>
      <c r="D2477" s="12">
        <v>4.7222222222222223E-3</v>
      </c>
    </row>
    <row r="2478" spans="2:4" x14ac:dyDescent="0.3">
      <c r="B2478" t="s">
        <v>253</v>
      </c>
      <c r="C2478">
        <v>94305</v>
      </c>
      <c r="D2478" s="12">
        <v>5.2777777777777779E-3</v>
      </c>
    </row>
    <row r="2479" spans="2:4" x14ac:dyDescent="0.3">
      <c r="B2479" t="s">
        <v>253</v>
      </c>
      <c r="C2479">
        <v>94306</v>
      </c>
      <c r="D2479" s="12">
        <v>1.3611111111111112E-2</v>
      </c>
    </row>
    <row r="2480" spans="2:4" x14ac:dyDescent="0.3">
      <c r="B2480" t="s">
        <v>253</v>
      </c>
      <c r="C2480">
        <v>94307</v>
      </c>
      <c r="D2480" s="12">
        <v>2.7777777777777775E-3</v>
      </c>
    </row>
    <row r="2481" spans="2:4" x14ac:dyDescent="0.3">
      <c r="B2481" t="s">
        <v>253</v>
      </c>
      <c r="C2481">
        <v>94308</v>
      </c>
      <c r="D2481" s="12">
        <v>1.388888888888889E-2</v>
      </c>
    </row>
    <row r="2482" spans="2:4" x14ac:dyDescent="0.3">
      <c r="B2482" t="s">
        <v>253</v>
      </c>
      <c r="C2482">
        <v>94309</v>
      </c>
      <c r="D2482" s="12">
        <v>5.8333333333333327E-3</v>
      </c>
    </row>
    <row r="2483" spans="2:4" x14ac:dyDescent="0.3">
      <c r="B2483" t="s">
        <v>253</v>
      </c>
      <c r="C2483">
        <v>94310</v>
      </c>
      <c r="D2483" s="12">
        <v>1.3333333333333334E-2</v>
      </c>
    </row>
    <row r="2484" spans="2:4" x14ac:dyDescent="0.3">
      <c r="B2484" t="s">
        <v>253</v>
      </c>
      <c r="C2484">
        <v>94311</v>
      </c>
      <c r="D2484" s="12">
        <v>6.6666666666666662E-3</v>
      </c>
    </row>
    <row r="2485" spans="2:4" x14ac:dyDescent="0.3">
      <c r="B2485" t="s">
        <v>253</v>
      </c>
      <c r="C2485">
        <v>94312</v>
      </c>
      <c r="D2485" s="12">
        <v>1.3333333333333332E-2</v>
      </c>
    </row>
    <row r="2486" spans="2:4" x14ac:dyDescent="0.3">
      <c r="B2486" t="s">
        <v>253</v>
      </c>
      <c r="C2486">
        <v>94313</v>
      </c>
      <c r="D2486" s="12">
        <v>3.8888888888888892E-3</v>
      </c>
    </row>
    <row r="2487" spans="2:4" x14ac:dyDescent="0.3">
      <c r="B2487" t="s">
        <v>253</v>
      </c>
      <c r="C2487">
        <v>94314</v>
      </c>
      <c r="D2487" s="12">
        <v>1.3333333333333332E-2</v>
      </c>
    </row>
    <row r="2488" spans="2:4" x14ac:dyDescent="0.3">
      <c r="B2488" t="s">
        <v>253</v>
      </c>
      <c r="C2488">
        <v>94315</v>
      </c>
      <c r="D2488" s="12">
        <v>7.7777777777777776E-3</v>
      </c>
    </row>
    <row r="2489" spans="2:4" x14ac:dyDescent="0.3">
      <c r="B2489" t="s">
        <v>253</v>
      </c>
      <c r="C2489">
        <v>94316</v>
      </c>
      <c r="D2489" s="12">
        <v>8.0555555555555554E-3</v>
      </c>
    </row>
    <row r="2490" spans="2:4" x14ac:dyDescent="0.3">
      <c r="B2490" t="s">
        <v>253</v>
      </c>
      <c r="C2490">
        <v>94317</v>
      </c>
      <c r="D2490" s="12">
        <v>1.3888888888888888E-2</v>
      </c>
    </row>
    <row r="2491" spans="2:4" x14ac:dyDescent="0.3">
      <c r="B2491" t="s">
        <v>253</v>
      </c>
      <c r="C2491">
        <v>94318</v>
      </c>
      <c r="D2491" s="12">
        <v>7.2222222222222219E-3</v>
      </c>
    </row>
    <row r="2492" spans="2:4" x14ac:dyDescent="0.3">
      <c r="B2492" t="s">
        <v>253</v>
      </c>
      <c r="C2492">
        <v>94319</v>
      </c>
      <c r="D2492" s="12">
        <v>1.2777777777777779E-2</v>
      </c>
    </row>
    <row r="2493" spans="2:4" x14ac:dyDescent="0.3">
      <c r="B2493" t="s">
        <v>253</v>
      </c>
      <c r="C2493">
        <v>94320</v>
      </c>
      <c r="D2493" s="12">
        <v>5.0000000000000001E-3</v>
      </c>
    </row>
    <row r="2494" spans="2:4" x14ac:dyDescent="0.3">
      <c r="B2494" t="s">
        <v>253</v>
      </c>
      <c r="C2494">
        <v>94321</v>
      </c>
      <c r="D2494" s="12">
        <v>1.3888888888888888E-2</v>
      </c>
    </row>
    <row r="2495" spans="2:4" x14ac:dyDescent="0.3">
      <c r="B2495" t="s">
        <v>253</v>
      </c>
      <c r="C2495">
        <v>94322</v>
      </c>
      <c r="D2495" s="12">
        <v>3.3333333333333335E-3</v>
      </c>
    </row>
    <row r="2496" spans="2:4" x14ac:dyDescent="0.3">
      <c r="B2496" t="s">
        <v>253</v>
      </c>
      <c r="C2496">
        <v>94323</v>
      </c>
      <c r="D2496" s="12">
        <v>1.2777777777777779E-2</v>
      </c>
    </row>
    <row r="2497" spans="2:4" x14ac:dyDescent="0.3">
      <c r="B2497" t="s">
        <v>253</v>
      </c>
      <c r="C2497">
        <v>94324</v>
      </c>
      <c r="D2497" s="12">
        <v>8.3333333333333332E-3</v>
      </c>
    </row>
    <row r="2498" spans="2:4" x14ac:dyDescent="0.3">
      <c r="B2498" t="s">
        <v>253</v>
      </c>
      <c r="C2498">
        <v>94325</v>
      </c>
      <c r="D2498" s="12">
        <v>1.3055555555555555E-2</v>
      </c>
    </row>
    <row r="2499" spans="2:4" x14ac:dyDescent="0.3">
      <c r="B2499" t="s">
        <v>253</v>
      </c>
      <c r="C2499">
        <v>94326</v>
      </c>
      <c r="D2499" s="12">
        <v>3.3333333333333331E-3</v>
      </c>
    </row>
    <row r="2500" spans="2:4" x14ac:dyDescent="0.3">
      <c r="B2500" t="s">
        <v>253</v>
      </c>
      <c r="C2500">
        <v>94327</v>
      </c>
      <c r="D2500" s="12">
        <v>3.8888888888888888E-3</v>
      </c>
    </row>
    <row r="2501" spans="2:4" x14ac:dyDescent="0.3">
      <c r="B2501" t="s">
        <v>253</v>
      </c>
      <c r="C2501">
        <v>94328</v>
      </c>
      <c r="D2501" s="12">
        <v>1.3055555555555556E-2</v>
      </c>
    </row>
    <row r="2502" spans="2:4" x14ac:dyDescent="0.3">
      <c r="B2502" t="s">
        <v>253</v>
      </c>
      <c r="C2502">
        <v>94329</v>
      </c>
      <c r="D2502" s="12">
        <v>6.9444444444444441E-3</v>
      </c>
    </row>
    <row r="2503" spans="2:4" x14ac:dyDescent="0.3">
      <c r="B2503" t="s">
        <v>253</v>
      </c>
      <c r="C2503">
        <v>94330</v>
      </c>
      <c r="D2503" s="12">
        <v>1.3333333333333332E-2</v>
      </c>
    </row>
    <row r="2504" spans="2:4" x14ac:dyDescent="0.3">
      <c r="B2504" t="s">
        <v>253</v>
      </c>
      <c r="C2504">
        <v>94331</v>
      </c>
      <c r="D2504" s="12">
        <v>4.1666666666666666E-3</v>
      </c>
    </row>
    <row r="2505" spans="2:4" x14ac:dyDescent="0.3">
      <c r="B2505" t="s">
        <v>253</v>
      </c>
      <c r="C2505">
        <v>94332</v>
      </c>
      <c r="D2505" s="12">
        <v>1.3055555555555555E-2</v>
      </c>
    </row>
    <row r="2506" spans="2:4" x14ac:dyDescent="0.3">
      <c r="B2506" t="s">
        <v>253</v>
      </c>
      <c r="C2506">
        <v>94333</v>
      </c>
      <c r="D2506" s="12">
        <v>5.0000000000000001E-3</v>
      </c>
    </row>
    <row r="2507" spans="2:4" x14ac:dyDescent="0.3">
      <c r="B2507" t="s">
        <v>253</v>
      </c>
      <c r="C2507">
        <v>94334</v>
      </c>
      <c r="D2507" s="12">
        <v>1.3055555555555555E-2</v>
      </c>
    </row>
    <row r="2508" spans="2:4" x14ac:dyDescent="0.3">
      <c r="B2508" t="s">
        <v>253</v>
      </c>
      <c r="C2508">
        <v>94335</v>
      </c>
      <c r="D2508" s="12">
        <v>8.0555555555555554E-3</v>
      </c>
    </row>
    <row r="2509" spans="2:4" x14ac:dyDescent="0.3">
      <c r="B2509" t="s">
        <v>253</v>
      </c>
      <c r="C2509">
        <v>94336</v>
      </c>
      <c r="D2509" s="12">
        <v>1.3055555555555556E-2</v>
      </c>
    </row>
    <row r="2510" spans="2:4" x14ac:dyDescent="0.3">
      <c r="B2510" t="s">
        <v>253</v>
      </c>
      <c r="C2510">
        <v>94337</v>
      </c>
      <c r="D2510" s="12">
        <v>6.3888888888888893E-3</v>
      </c>
    </row>
    <row r="2511" spans="2:4" x14ac:dyDescent="0.3">
      <c r="B2511" t="s">
        <v>253</v>
      </c>
      <c r="C2511">
        <v>94338</v>
      </c>
      <c r="D2511" s="12">
        <v>6.6666666666666662E-3</v>
      </c>
    </row>
    <row r="2512" spans="2:4" x14ac:dyDescent="0.3">
      <c r="B2512" t="s">
        <v>253</v>
      </c>
      <c r="C2512">
        <v>94339</v>
      </c>
      <c r="D2512" s="12">
        <v>1.361111111111111E-2</v>
      </c>
    </row>
    <row r="2513" spans="2:4" x14ac:dyDescent="0.3">
      <c r="B2513" t="s">
        <v>253</v>
      </c>
      <c r="C2513">
        <v>94340</v>
      </c>
      <c r="D2513" s="12">
        <v>5.8333333333333336E-3</v>
      </c>
    </row>
    <row r="2514" spans="2:4" x14ac:dyDescent="0.3">
      <c r="B2514" t="s">
        <v>253</v>
      </c>
      <c r="C2514">
        <v>94341</v>
      </c>
      <c r="D2514" s="12">
        <v>1.2500000000000001E-2</v>
      </c>
    </row>
    <row r="2515" spans="2:4" x14ac:dyDescent="0.3">
      <c r="B2515" t="s">
        <v>253</v>
      </c>
      <c r="C2515">
        <v>94342</v>
      </c>
      <c r="D2515" s="12">
        <v>3.6111111111111114E-3</v>
      </c>
    </row>
    <row r="2516" spans="2:4" x14ac:dyDescent="0.3">
      <c r="B2516" t="s">
        <v>253</v>
      </c>
      <c r="C2516">
        <v>94343</v>
      </c>
      <c r="D2516" s="12">
        <v>1.3333333333333334E-2</v>
      </c>
    </row>
    <row r="2517" spans="2:4" x14ac:dyDescent="0.3">
      <c r="B2517" t="s">
        <v>253</v>
      </c>
      <c r="C2517">
        <v>94344</v>
      </c>
      <c r="D2517" s="12">
        <v>7.4999999999999997E-3</v>
      </c>
    </row>
    <row r="2518" spans="2:4" x14ac:dyDescent="0.3">
      <c r="B2518" t="s">
        <v>253</v>
      </c>
      <c r="C2518">
        <v>94345</v>
      </c>
      <c r="D2518" s="12">
        <v>1.388888888888889E-2</v>
      </c>
    </row>
    <row r="2519" spans="2:4" x14ac:dyDescent="0.3">
      <c r="B2519" t="s">
        <v>253</v>
      </c>
      <c r="C2519">
        <v>94346</v>
      </c>
      <c r="D2519" s="12">
        <v>6.9444444444444441E-3</v>
      </c>
    </row>
    <row r="2520" spans="2:4" x14ac:dyDescent="0.3">
      <c r="B2520" t="s">
        <v>253</v>
      </c>
      <c r="C2520">
        <v>94347</v>
      </c>
      <c r="D2520" s="12">
        <v>1.2777777777777779E-2</v>
      </c>
    </row>
    <row r="2521" spans="2:4" x14ac:dyDescent="0.3">
      <c r="B2521" t="s">
        <v>253</v>
      </c>
      <c r="C2521">
        <v>94348</v>
      </c>
      <c r="D2521" s="12">
        <v>6.6666666666666671E-3</v>
      </c>
    </row>
    <row r="2522" spans="2:4" x14ac:dyDescent="0.3">
      <c r="B2522" t="s">
        <v>253</v>
      </c>
      <c r="C2522">
        <v>94349</v>
      </c>
      <c r="D2522" s="12">
        <v>6.3888888888888893E-3</v>
      </c>
    </row>
    <row r="2523" spans="2:4" x14ac:dyDescent="0.3">
      <c r="B2523" t="s">
        <v>253</v>
      </c>
      <c r="C2523">
        <v>94350</v>
      </c>
      <c r="D2523" s="12">
        <v>1.3055555555555555E-2</v>
      </c>
    </row>
    <row r="2524" spans="2:4" x14ac:dyDescent="0.3">
      <c r="B2524" t="s">
        <v>253</v>
      </c>
      <c r="C2524">
        <v>94351</v>
      </c>
      <c r="D2524" s="12">
        <v>5.2777777777777779E-3</v>
      </c>
    </row>
    <row r="2525" spans="2:4" x14ac:dyDescent="0.3">
      <c r="B2525" t="s">
        <v>253</v>
      </c>
      <c r="C2525">
        <v>94352</v>
      </c>
      <c r="D2525" s="12">
        <v>1.361111111111111E-2</v>
      </c>
    </row>
    <row r="2526" spans="2:4" x14ac:dyDescent="0.3">
      <c r="B2526" t="s">
        <v>253</v>
      </c>
      <c r="C2526">
        <v>94353</v>
      </c>
      <c r="D2526" s="12">
        <v>5.0000000000000001E-3</v>
      </c>
    </row>
    <row r="2527" spans="2:4" x14ac:dyDescent="0.3">
      <c r="B2527" t="s">
        <v>253</v>
      </c>
      <c r="C2527">
        <v>94354</v>
      </c>
      <c r="D2527" s="12">
        <v>1.2777777777777779E-2</v>
      </c>
    </row>
    <row r="2528" spans="2:4" x14ac:dyDescent="0.3">
      <c r="B2528" t="s">
        <v>253</v>
      </c>
      <c r="C2528">
        <v>94355</v>
      </c>
      <c r="D2528" s="12">
        <v>6.9444444444444441E-3</v>
      </c>
    </row>
    <row r="2529" spans="2:4" x14ac:dyDescent="0.3">
      <c r="B2529" t="s">
        <v>253</v>
      </c>
      <c r="C2529">
        <v>94356</v>
      </c>
      <c r="D2529" s="12">
        <v>1.3055555555555555E-2</v>
      </c>
    </row>
    <row r="2530" spans="2:4" x14ac:dyDescent="0.3">
      <c r="B2530" t="s">
        <v>253</v>
      </c>
      <c r="C2530">
        <v>94357</v>
      </c>
      <c r="D2530" s="12">
        <v>6.9444444444444441E-3</v>
      </c>
    </row>
    <row r="2531" spans="2:4" x14ac:dyDescent="0.3">
      <c r="B2531" t="s">
        <v>253</v>
      </c>
      <c r="C2531">
        <v>94358</v>
      </c>
      <c r="D2531" s="12">
        <v>1.3055555555555555E-2</v>
      </c>
    </row>
    <row r="2532" spans="2:4" x14ac:dyDescent="0.3">
      <c r="B2532" t="s">
        <v>253</v>
      </c>
      <c r="C2532">
        <v>94359</v>
      </c>
      <c r="D2532" s="12">
        <v>6.6666666666666662E-3</v>
      </c>
    </row>
    <row r="2533" spans="2:4" x14ac:dyDescent="0.3">
      <c r="B2533" t="s">
        <v>253</v>
      </c>
      <c r="C2533">
        <v>94360</v>
      </c>
      <c r="D2533" s="12">
        <v>6.6666666666666671E-3</v>
      </c>
    </row>
    <row r="2534" spans="2:4" x14ac:dyDescent="0.3">
      <c r="B2534" t="s">
        <v>253</v>
      </c>
      <c r="C2534">
        <v>94361</v>
      </c>
      <c r="D2534" s="12">
        <v>1.361111111111111E-2</v>
      </c>
    </row>
    <row r="2535" spans="2:4" x14ac:dyDescent="0.3">
      <c r="B2535" t="s">
        <v>253</v>
      </c>
      <c r="C2535">
        <v>94362</v>
      </c>
      <c r="D2535" s="12">
        <v>7.7777777777777776E-3</v>
      </c>
    </row>
    <row r="2536" spans="2:4" x14ac:dyDescent="0.3">
      <c r="B2536" t="s">
        <v>253</v>
      </c>
      <c r="C2536">
        <v>94363</v>
      </c>
      <c r="D2536" s="12">
        <v>1.2777777777777779E-2</v>
      </c>
    </row>
    <row r="2537" spans="2:4" x14ac:dyDescent="0.3">
      <c r="B2537" t="s">
        <v>253</v>
      </c>
      <c r="C2537">
        <v>94364</v>
      </c>
      <c r="D2537" s="12">
        <v>6.1111111111111106E-3</v>
      </c>
    </row>
    <row r="2538" spans="2:4" x14ac:dyDescent="0.3">
      <c r="B2538" t="s">
        <v>253</v>
      </c>
      <c r="C2538">
        <v>94365</v>
      </c>
      <c r="D2538" s="12">
        <v>1.3055555555555556E-2</v>
      </c>
    </row>
    <row r="2539" spans="2:4" x14ac:dyDescent="0.3">
      <c r="B2539" t="s">
        <v>253</v>
      </c>
      <c r="C2539">
        <v>94366</v>
      </c>
      <c r="D2539" s="12">
        <v>3.0555555555555557E-3</v>
      </c>
    </row>
    <row r="2540" spans="2:4" x14ac:dyDescent="0.3">
      <c r="B2540" t="s">
        <v>253</v>
      </c>
      <c r="C2540">
        <v>94367</v>
      </c>
      <c r="D2540" s="12">
        <v>1.361111111111111E-2</v>
      </c>
    </row>
    <row r="2541" spans="2:4" x14ac:dyDescent="0.3">
      <c r="B2541" t="s">
        <v>253</v>
      </c>
      <c r="C2541">
        <v>94368</v>
      </c>
      <c r="D2541" s="12">
        <v>6.1111111111111114E-3</v>
      </c>
    </row>
    <row r="2542" spans="2:4" x14ac:dyDescent="0.3">
      <c r="B2542" t="s">
        <v>253</v>
      </c>
      <c r="C2542">
        <v>94369</v>
      </c>
      <c r="D2542" s="12">
        <v>1.3333333333333332E-2</v>
      </c>
    </row>
    <row r="2543" spans="2:4" x14ac:dyDescent="0.3">
      <c r="B2543" t="s">
        <v>253</v>
      </c>
      <c r="C2543">
        <v>94370</v>
      </c>
      <c r="D2543" s="12">
        <v>8.0555555555555554E-3</v>
      </c>
    </row>
    <row r="2544" spans="2:4" x14ac:dyDescent="0.3">
      <c r="B2544" t="s">
        <v>253</v>
      </c>
      <c r="C2544">
        <v>94371</v>
      </c>
      <c r="D2544" s="12">
        <v>6.3888888888888884E-3</v>
      </c>
    </row>
    <row r="2545" spans="2:4" x14ac:dyDescent="0.3">
      <c r="B2545" t="s">
        <v>253</v>
      </c>
      <c r="C2545">
        <v>94372</v>
      </c>
      <c r="D2545" s="12">
        <v>1.361111111111111E-2</v>
      </c>
    </row>
    <row r="2546" spans="2:4" x14ac:dyDescent="0.3">
      <c r="B2546" t="s">
        <v>253</v>
      </c>
      <c r="C2546">
        <v>94373</v>
      </c>
      <c r="D2546" s="12">
        <v>3.0555555555555553E-3</v>
      </c>
    </row>
    <row r="2547" spans="2:4" x14ac:dyDescent="0.3">
      <c r="B2547" t="s">
        <v>253</v>
      </c>
      <c r="C2547">
        <v>94374</v>
      </c>
      <c r="D2547" s="12">
        <v>1.3611111111111112E-2</v>
      </c>
    </row>
    <row r="2548" spans="2:4" x14ac:dyDescent="0.3">
      <c r="B2548" t="s">
        <v>253</v>
      </c>
      <c r="C2548">
        <v>94375</v>
      </c>
      <c r="D2548" s="12">
        <v>6.6666666666666671E-3</v>
      </c>
    </row>
    <row r="2549" spans="2:4" x14ac:dyDescent="0.3">
      <c r="B2549" t="s">
        <v>253</v>
      </c>
      <c r="C2549">
        <v>94376</v>
      </c>
      <c r="D2549" s="12">
        <v>1.361111111111111E-2</v>
      </c>
    </row>
    <row r="2550" spans="2:4" x14ac:dyDescent="0.3">
      <c r="B2550" t="s">
        <v>253</v>
      </c>
      <c r="C2550">
        <v>94377</v>
      </c>
      <c r="D2550" s="12">
        <v>5.8333333333333336E-3</v>
      </c>
    </row>
    <row r="2551" spans="2:4" x14ac:dyDescent="0.3">
      <c r="B2551" t="s">
        <v>253</v>
      </c>
      <c r="C2551">
        <v>94378</v>
      </c>
      <c r="D2551" s="12">
        <v>1.3611111111111112E-2</v>
      </c>
    </row>
    <row r="2552" spans="2:4" x14ac:dyDescent="0.3">
      <c r="B2552" t="s">
        <v>253</v>
      </c>
      <c r="C2552">
        <v>94379</v>
      </c>
      <c r="D2552" s="12">
        <v>7.2222222222222228E-3</v>
      </c>
    </row>
    <row r="2553" spans="2:4" x14ac:dyDescent="0.3">
      <c r="B2553" t="s">
        <v>253</v>
      </c>
      <c r="C2553">
        <v>94380</v>
      </c>
      <c r="D2553" s="12">
        <v>1.3611111111111112E-2</v>
      </c>
    </row>
    <row r="2554" spans="2:4" x14ac:dyDescent="0.3">
      <c r="B2554" t="s">
        <v>253</v>
      </c>
      <c r="C2554">
        <v>94381</v>
      </c>
      <c r="D2554" s="12">
        <v>6.3888888888888893E-3</v>
      </c>
    </row>
    <row r="2555" spans="2:4" x14ac:dyDescent="0.3">
      <c r="B2555" t="s">
        <v>253</v>
      </c>
      <c r="C2555">
        <v>94382</v>
      </c>
      <c r="D2555" s="12">
        <v>5.5555555555555549E-3</v>
      </c>
    </row>
    <row r="2556" spans="2:4" x14ac:dyDescent="0.3">
      <c r="B2556" t="s">
        <v>253</v>
      </c>
      <c r="C2556">
        <v>94383</v>
      </c>
      <c r="D2556" s="12">
        <v>1.3055555555555555E-2</v>
      </c>
    </row>
    <row r="2557" spans="2:4" x14ac:dyDescent="0.3">
      <c r="B2557" t="s">
        <v>253</v>
      </c>
      <c r="C2557">
        <v>94384</v>
      </c>
      <c r="D2557" s="12">
        <v>6.9444444444444449E-3</v>
      </c>
    </row>
    <row r="2558" spans="2:4" x14ac:dyDescent="0.3">
      <c r="B2558" t="s">
        <v>253</v>
      </c>
      <c r="C2558">
        <v>94385</v>
      </c>
      <c r="D2558" s="12">
        <v>1.361111111111111E-2</v>
      </c>
    </row>
    <row r="2559" spans="2:4" x14ac:dyDescent="0.3">
      <c r="B2559" t="s">
        <v>253</v>
      </c>
      <c r="C2559">
        <v>94386</v>
      </c>
      <c r="D2559" s="12">
        <v>4.7222222222222223E-3</v>
      </c>
    </row>
    <row r="2560" spans="2:4" x14ac:dyDescent="0.3">
      <c r="B2560" t="s">
        <v>253</v>
      </c>
      <c r="C2560">
        <v>94387</v>
      </c>
      <c r="D2560" s="12">
        <v>1.2777777777777779E-2</v>
      </c>
    </row>
    <row r="2561" spans="2:4" x14ac:dyDescent="0.3">
      <c r="B2561" t="s">
        <v>253</v>
      </c>
      <c r="C2561">
        <v>94388</v>
      </c>
      <c r="D2561" s="12">
        <v>7.7777777777777776E-3</v>
      </c>
    </row>
    <row r="2562" spans="2:4" x14ac:dyDescent="0.3">
      <c r="B2562" t="s">
        <v>253</v>
      </c>
      <c r="C2562">
        <v>94389</v>
      </c>
      <c r="D2562" s="12">
        <v>1.2777777777777779E-2</v>
      </c>
    </row>
    <row r="2563" spans="2:4" x14ac:dyDescent="0.3">
      <c r="B2563" t="s">
        <v>253</v>
      </c>
      <c r="C2563">
        <v>94390</v>
      </c>
      <c r="D2563" s="12">
        <v>7.2222222222222228E-3</v>
      </c>
    </row>
    <row r="2564" spans="2:4" x14ac:dyDescent="0.3">
      <c r="B2564" t="s">
        <v>253</v>
      </c>
      <c r="C2564">
        <v>94391</v>
      </c>
      <c r="D2564" s="12">
        <v>1.2777777777777779E-2</v>
      </c>
    </row>
    <row r="2565" spans="2:4" x14ac:dyDescent="0.3">
      <c r="B2565" t="s">
        <v>253</v>
      </c>
      <c r="C2565">
        <v>94392</v>
      </c>
      <c r="D2565" s="12">
        <v>3.8888888888888888E-3</v>
      </c>
    </row>
    <row r="2566" spans="2:4" x14ac:dyDescent="0.3">
      <c r="B2566" t="s">
        <v>253</v>
      </c>
      <c r="C2566">
        <v>94393</v>
      </c>
      <c r="D2566" s="12">
        <v>6.9444444444444441E-3</v>
      </c>
    </row>
    <row r="2567" spans="2:4" x14ac:dyDescent="0.3">
      <c r="B2567" t="s">
        <v>253</v>
      </c>
      <c r="C2567">
        <v>94394</v>
      </c>
      <c r="D2567" s="12">
        <v>1.3055555555555556E-2</v>
      </c>
    </row>
    <row r="2568" spans="2:4" x14ac:dyDescent="0.3">
      <c r="B2568" t="s">
        <v>253</v>
      </c>
      <c r="C2568">
        <v>94395</v>
      </c>
      <c r="D2568" s="12">
        <v>6.6666666666666662E-3</v>
      </c>
    </row>
    <row r="2569" spans="2:4" x14ac:dyDescent="0.3">
      <c r="B2569" t="s">
        <v>253</v>
      </c>
      <c r="C2569">
        <v>94396</v>
      </c>
      <c r="D2569" s="12">
        <v>1.3611111111111112E-2</v>
      </c>
    </row>
    <row r="2570" spans="2:4" x14ac:dyDescent="0.3">
      <c r="B2570" t="s">
        <v>253</v>
      </c>
      <c r="C2570">
        <v>94397</v>
      </c>
      <c r="D2570" s="12">
        <v>5.8333333333333336E-3</v>
      </c>
    </row>
    <row r="2571" spans="2:4" x14ac:dyDescent="0.3">
      <c r="B2571" t="s">
        <v>253</v>
      </c>
      <c r="C2571">
        <v>94398</v>
      </c>
      <c r="D2571" s="12">
        <v>1.2777777777777779E-2</v>
      </c>
    </row>
    <row r="2572" spans="2:4" x14ac:dyDescent="0.3">
      <c r="B2572" t="s">
        <v>253</v>
      </c>
      <c r="C2572">
        <v>94399</v>
      </c>
      <c r="D2572" s="12">
        <v>6.3888888888888884E-3</v>
      </c>
    </row>
    <row r="2573" spans="2:4" x14ac:dyDescent="0.3">
      <c r="B2573" t="s">
        <v>253</v>
      </c>
      <c r="C2573">
        <v>94400</v>
      </c>
      <c r="D2573" s="12">
        <v>1.361111111111111E-2</v>
      </c>
    </row>
    <row r="2574" spans="2:4" x14ac:dyDescent="0.3">
      <c r="B2574" t="s">
        <v>253</v>
      </c>
      <c r="C2574">
        <v>94401</v>
      </c>
      <c r="D2574" s="12">
        <v>7.2222222222222219E-3</v>
      </c>
    </row>
    <row r="2575" spans="2:4" x14ac:dyDescent="0.3">
      <c r="B2575" t="s">
        <v>253</v>
      </c>
      <c r="C2575">
        <v>94402</v>
      </c>
      <c r="D2575" s="12">
        <v>1.2777777777777779E-2</v>
      </c>
    </row>
    <row r="2576" spans="2:4" x14ac:dyDescent="0.3">
      <c r="B2576" t="s">
        <v>253</v>
      </c>
      <c r="C2576">
        <v>94403</v>
      </c>
      <c r="D2576" s="12">
        <v>5.2777777777777779E-3</v>
      </c>
    </row>
    <row r="2577" spans="2:4" x14ac:dyDescent="0.3">
      <c r="B2577" t="s">
        <v>253</v>
      </c>
      <c r="C2577">
        <v>94404</v>
      </c>
      <c r="D2577" s="12">
        <v>8.0555555555555554E-3</v>
      </c>
    </row>
    <row r="2578" spans="2:4" x14ac:dyDescent="0.3">
      <c r="B2578" t="s">
        <v>253</v>
      </c>
      <c r="C2578">
        <v>94405</v>
      </c>
      <c r="D2578" s="12">
        <v>1.2777777777777779E-2</v>
      </c>
    </row>
    <row r="2579" spans="2:4" x14ac:dyDescent="0.3">
      <c r="B2579" t="s">
        <v>253</v>
      </c>
      <c r="C2579">
        <v>94406</v>
      </c>
      <c r="D2579" s="12">
        <v>5.8333333333333336E-3</v>
      </c>
    </row>
    <row r="2580" spans="2:4" x14ac:dyDescent="0.3">
      <c r="B2580" t="s">
        <v>253</v>
      </c>
      <c r="C2580">
        <v>94407</v>
      </c>
      <c r="D2580" s="12">
        <v>1.3611111111111112E-2</v>
      </c>
    </row>
    <row r="2581" spans="2:4" x14ac:dyDescent="0.3">
      <c r="B2581" t="s">
        <v>253</v>
      </c>
      <c r="C2581">
        <v>94408</v>
      </c>
      <c r="D2581" s="12">
        <v>4.1666666666666666E-3</v>
      </c>
    </row>
    <row r="2582" spans="2:4" x14ac:dyDescent="0.3">
      <c r="B2582" t="s">
        <v>253</v>
      </c>
      <c r="C2582">
        <v>94409</v>
      </c>
      <c r="D2582" s="12">
        <v>1.3333333333333334E-2</v>
      </c>
    </row>
    <row r="2583" spans="2:4" x14ac:dyDescent="0.3">
      <c r="B2583" t="s">
        <v>253</v>
      </c>
      <c r="C2583">
        <v>94410</v>
      </c>
      <c r="D2583" s="12">
        <v>3.6111111111111109E-3</v>
      </c>
    </row>
    <row r="2584" spans="2:4" x14ac:dyDescent="0.3">
      <c r="B2584" t="s">
        <v>253</v>
      </c>
      <c r="C2584">
        <v>94411</v>
      </c>
      <c r="D2584" s="12">
        <v>1.3888888888888888E-2</v>
      </c>
    </row>
    <row r="2585" spans="2:4" x14ac:dyDescent="0.3">
      <c r="B2585" t="s">
        <v>253</v>
      </c>
      <c r="C2585">
        <v>94412</v>
      </c>
      <c r="D2585" s="12">
        <v>3.6111111111111109E-3</v>
      </c>
    </row>
    <row r="2586" spans="2:4" x14ac:dyDescent="0.3">
      <c r="B2586" t="s">
        <v>253</v>
      </c>
      <c r="C2586">
        <v>94413</v>
      </c>
      <c r="D2586" s="12">
        <v>1.361111111111111E-2</v>
      </c>
    </row>
    <row r="2587" spans="2:4" x14ac:dyDescent="0.3">
      <c r="B2587" t="s">
        <v>253</v>
      </c>
      <c r="C2587">
        <v>94414</v>
      </c>
      <c r="D2587" s="12">
        <v>7.7777777777777776E-3</v>
      </c>
    </row>
    <row r="2588" spans="2:4" x14ac:dyDescent="0.3">
      <c r="B2588" t="s">
        <v>253</v>
      </c>
      <c r="C2588">
        <v>94415</v>
      </c>
      <c r="D2588" s="12">
        <v>5.8333333333333327E-3</v>
      </c>
    </row>
    <row r="2589" spans="2:4" x14ac:dyDescent="0.3">
      <c r="B2589" t="s">
        <v>253</v>
      </c>
      <c r="C2589">
        <v>94416</v>
      </c>
      <c r="D2589" s="12">
        <v>1.2777777777777779E-2</v>
      </c>
    </row>
    <row r="2590" spans="2:4" x14ac:dyDescent="0.3">
      <c r="B2590" t="s">
        <v>253</v>
      </c>
      <c r="C2590">
        <v>94417</v>
      </c>
      <c r="D2590" s="12">
        <v>2.7777777777777779E-3</v>
      </c>
    </row>
    <row r="2591" spans="2:4" x14ac:dyDescent="0.3">
      <c r="B2591" t="s">
        <v>253</v>
      </c>
      <c r="C2591">
        <v>94418</v>
      </c>
      <c r="D2591" s="12">
        <v>1.2777777777777779E-2</v>
      </c>
    </row>
    <row r="2592" spans="2:4" x14ac:dyDescent="0.3">
      <c r="B2592" t="s">
        <v>253</v>
      </c>
      <c r="C2592">
        <v>94419</v>
      </c>
      <c r="D2592" s="12">
        <v>4.7222222222222223E-3</v>
      </c>
    </row>
    <row r="2593" spans="2:4" x14ac:dyDescent="0.3">
      <c r="B2593" t="s">
        <v>253</v>
      </c>
      <c r="C2593">
        <v>94420</v>
      </c>
      <c r="D2593" s="12">
        <v>1.3055555555555556E-2</v>
      </c>
    </row>
    <row r="2594" spans="2:4" x14ac:dyDescent="0.3">
      <c r="B2594" t="s">
        <v>253</v>
      </c>
      <c r="C2594">
        <v>94421</v>
      </c>
      <c r="D2594" s="12">
        <v>3.0555555555555553E-3</v>
      </c>
    </row>
    <row r="2595" spans="2:4" x14ac:dyDescent="0.3">
      <c r="B2595" t="s">
        <v>253</v>
      </c>
      <c r="C2595">
        <v>94422</v>
      </c>
      <c r="D2595" s="12">
        <v>1.3333333333333334E-2</v>
      </c>
    </row>
    <row r="2596" spans="2:4" x14ac:dyDescent="0.3">
      <c r="B2596" t="s">
        <v>253</v>
      </c>
      <c r="C2596">
        <v>94423</v>
      </c>
      <c r="D2596" s="12">
        <v>5.2777777777777771E-3</v>
      </c>
    </row>
    <row r="2597" spans="2:4" x14ac:dyDescent="0.3">
      <c r="B2597" t="s">
        <v>253</v>
      </c>
      <c r="C2597">
        <v>94424</v>
      </c>
      <c r="D2597" s="12">
        <v>1.3055555555555556E-2</v>
      </c>
    </row>
    <row r="2598" spans="2:4" x14ac:dyDescent="0.3">
      <c r="B2598" t="s">
        <v>253</v>
      </c>
      <c r="C2598">
        <v>94425</v>
      </c>
      <c r="D2598" s="12">
        <v>6.6666666666666662E-3</v>
      </c>
    </row>
    <row r="2599" spans="2:4" x14ac:dyDescent="0.3">
      <c r="B2599" t="s">
        <v>253</v>
      </c>
      <c r="C2599">
        <v>94426</v>
      </c>
      <c r="D2599" s="12">
        <v>5.8333333333333336E-3</v>
      </c>
    </row>
    <row r="2600" spans="2:4" x14ac:dyDescent="0.3">
      <c r="B2600" t="s">
        <v>253</v>
      </c>
      <c r="C2600">
        <v>94427</v>
      </c>
      <c r="D2600" s="12">
        <v>1.3333333333333334E-2</v>
      </c>
    </row>
    <row r="2601" spans="2:4" x14ac:dyDescent="0.3">
      <c r="B2601" t="s">
        <v>253</v>
      </c>
      <c r="C2601">
        <v>94428</v>
      </c>
      <c r="D2601" s="12">
        <v>6.1111111111111114E-3</v>
      </c>
    </row>
    <row r="2602" spans="2:4" x14ac:dyDescent="0.3">
      <c r="B2602" t="s">
        <v>253</v>
      </c>
      <c r="C2602">
        <v>94429</v>
      </c>
      <c r="D2602" s="12">
        <v>1.2500000000000001E-2</v>
      </c>
    </row>
    <row r="2603" spans="2:4" x14ac:dyDescent="0.3">
      <c r="B2603" t="s">
        <v>253</v>
      </c>
      <c r="C2603">
        <v>94430</v>
      </c>
      <c r="D2603" s="12">
        <v>6.6666666666666671E-3</v>
      </c>
    </row>
    <row r="2604" spans="2:4" x14ac:dyDescent="0.3">
      <c r="B2604" t="s">
        <v>253</v>
      </c>
      <c r="C2604">
        <v>94431</v>
      </c>
      <c r="D2604" s="12">
        <v>1.2499999999999999E-2</v>
      </c>
    </row>
    <row r="2605" spans="2:4" x14ac:dyDescent="0.3">
      <c r="B2605" t="s">
        <v>253</v>
      </c>
      <c r="C2605">
        <v>94432</v>
      </c>
      <c r="D2605" s="12">
        <v>3.0555555555555557E-3</v>
      </c>
    </row>
    <row r="2606" spans="2:4" x14ac:dyDescent="0.3">
      <c r="B2606" t="s">
        <v>253</v>
      </c>
      <c r="C2606">
        <v>94433</v>
      </c>
      <c r="D2606" s="12">
        <v>1.3055555555555555E-2</v>
      </c>
    </row>
    <row r="2607" spans="2:4" x14ac:dyDescent="0.3">
      <c r="B2607" t="s">
        <v>253</v>
      </c>
      <c r="C2607">
        <v>94434</v>
      </c>
      <c r="D2607" s="12">
        <v>5.2777777777777779E-3</v>
      </c>
    </row>
    <row r="2608" spans="2:4" x14ac:dyDescent="0.3">
      <c r="B2608" t="s">
        <v>253</v>
      </c>
      <c r="C2608">
        <v>94435</v>
      </c>
      <c r="D2608" s="12">
        <v>1.2500000000000001E-2</v>
      </c>
    </row>
    <row r="2609" spans="2:4" x14ac:dyDescent="0.3">
      <c r="B2609" t="s">
        <v>253</v>
      </c>
      <c r="C2609">
        <v>94436</v>
      </c>
      <c r="D2609" s="12">
        <v>6.3888888888888884E-3</v>
      </c>
    </row>
    <row r="2610" spans="2:4" x14ac:dyDescent="0.3">
      <c r="B2610" t="s">
        <v>253</v>
      </c>
      <c r="C2610">
        <v>94437</v>
      </c>
      <c r="D2610" s="12">
        <v>5.8333333333333336E-3</v>
      </c>
    </row>
    <row r="2611" spans="2:4" x14ac:dyDescent="0.3">
      <c r="B2611" t="s">
        <v>253</v>
      </c>
      <c r="C2611">
        <v>94438</v>
      </c>
      <c r="D2611" s="12">
        <v>1.361111111111111E-2</v>
      </c>
    </row>
    <row r="2612" spans="2:4" x14ac:dyDescent="0.3">
      <c r="B2612" t="s">
        <v>253</v>
      </c>
      <c r="C2612">
        <v>94439</v>
      </c>
      <c r="D2612" s="12">
        <v>6.6666666666666662E-3</v>
      </c>
    </row>
    <row r="2613" spans="2:4" x14ac:dyDescent="0.3">
      <c r="B2613" t="s">
        <v>253</v>
      </c>
      <c r="C2613">
        <v>94440</v>
      </c>
      <c r="D2613" s="12">
        <v>1.3055555555555556E-2</v>
      </c>
    </row>
    <row r="2614" spans="2:4" x14ac:dyDescent="0.3">
      <c r="B2614" t="s">
        <v>253</v>
      </c>
      <c r="C2614">
        <v>94441</v>
      </c>
      <c r="D2614" s="12">
        <v>3.8888888888888888E-3</v>
      </c>
    </row>
    <row r="2615" spans="2:4" x14ac:dyDescent="0.3">
      <c r="B2615" t="s">
        <v>253</v>
      </c>
      <c r="C2615">
        <v>94442</v>
      </c>
      <c r="D2615" s="12">
        <v>1.3888888888888888E-2</v>
      </c>
    </row>
    <row r="2616" spans="2:4" x14ac:dyDescent="0.3">
      <c r="B2616" t="s">
        <v>253</v>
      </c>
      <c r="C2616">
        <v>94443</v>
      </c>
      <c r="D2616" s="12">
        <v>7.7777777777777776E-3</v>
      </c>
    </row>
    <row r="2617" spans="2:4" x14ac:dyDescent="0.3">
      <c r="B2617" t="s">
        <v>253</v>
      </c>
      <c r="C2617">
        <v>94444</v>
      </c>
      <c r="D2617" s="12">
        <v>1.3333333333333332E-2</v>
      </c>
    </row>
    <row r="2618" spans="2:4" x14ac:dyDescent="0.3">
      <c r="B2618" t="s">
        <v>253</v>
      </c>
      <c r="C2618">
        <v>94445</v>
      </c>
      <c r="D2618" s="12">
        <v>8.3333333333333332E-3</v>
      </c>
    </row>
    <row r="2619" spans="2:4" x14ac:dyDescent="0.3">
      <c r="B2619" t="s">
        <v>253</v>
      </c>
      <c r="C2619">
        <v>94446</v>
      </c>
      <c r="D2619" s="12">
        <v>1.2500000000000001E-2</v>
      </c>
    </row>
    <row r="2620" spans="2:4" x14ac:dyDescent="0.3">
      <c r="B2620" t="s">
        <v>253</v>
      </c>
      <c r="C2620">
        <v>94447</v>
      </c>
      <c r="D2620" s="12">
        <v>4.4444444444444444E-3</v>
      </c>
    </row>
    <row r="2621" spans="2:4" x14ac:dyDescent="0.3">
      <c r="B2621" t="s">
        <v>253</v>
      </c>
      <c r="C2621">
        <v>94448</v>
      </c>
      <c r="D2621" s="12">
        <v>6.6666666666666671E-3</v>
      </c>
    </row>
    <row r="2622" spans="2:4" x14ac:dyDescent="0.3">
      <c r="B2622" t="s">
        <v>253</v>
      </c>
      <c r="C2622">
        <v>94449</v>
      </c>
      <c r="D2622" s="12">
        <v>1.3888888888888888E-2</v>
      </c>
    </row>
    <row r="2623" spans="2:4" x14ac:dyDescent="0.3">
      <c r="B2623" t="s">
        <v>253</v>
      </c>
      <c r="C2623">
        <v>94450</v>
      </c>
      <c r="D2623" s="12">
        <v>7.2222222222222228E-3</v>
      </c>
    </row>
    <row r="2624" spans="2:4" x14ac:dyDescent="0.3">
      <c r="B2624" t="s">
        <v>253</v>
      </c>
      <c r="C2624">
        <v>94451</v>
      </c>
      <c r="D2624" s="12">
        <v>1.2777777777777779E-2</v>
      </c>
    </row>
    <row r="2625" spans="2:4" x14ac:dyDescent="0.3">
      <c r="B2625" t="s">
        <v>253</v>
      </c>
      <c r="C2625">
        <v>94452</v>
      </c>
      <c r="D2625" s="12">
        <v>3.8888888888888888E-3</v>
      </c>
    </row>
    <row r="2626" spans="2:4" x14ac:dyDescent="0.3">
      <c r="B2626" t="s">
        <v>253</v>
      </c>
      <c r="C2626">
        <v>94453</v>
      </c>
      <c r="D2626" s="12">
        <v>1.3055555555555556E-2</v>
      </c>
    </row>
    <row r="2627" spans="2:4" x14ac:dyDescent="0.3">
      <c r="B2627" t="s">
        <v>253</v>
      </c>
      <c r="C2627">
        <v>94454</v>
      </c>
      <c r="D2627" s="12">
        <v>5.8333333333333327E-3</v>
      </c>
    </row>
    <row r="2628" spans="2:4" x14ac:dyDescent="0.3">
      <c r="B2628" t="s">
        <v>253</v>
      </c>
      <c r="C2628">
        <v>94455</v>
      </c>
      <c r="D2628" s="12">
        <v>1.361111111111111E-2</v>
      </c>
    </row>
    <row r="2629" spans="2:4" x14ac:dyDescent="0.3">
      <c r="B2629" t="s">
        <v>253</v>
      </c>
      <c r="C2629">
        <v>94456</v>
      </c>
      <c r="D2629" s="12">
        <v>4.7222222222222223E-3</v>
      </c>
    </row>
    <row r="2630" spans="2:4" x14ac:dyDescent="0.3">
      <c r="B2630" t="s">
        <v>253</v>
      </c>
      <c r="C2630">
        <v>94457</v>
      </c>
      <c r="D2630" s="12">
        <v>1.3333333333333334E-2</v>
      </c>
    </row>
    <row r="2631" spans="2:4" x14ac:dyDescent="0.3">
      <c r="B2631" t="s">
        <v>253</v>
      </c>
      <c r="C2631">
        <v>94458</v>
      </c>
      <c r="D2631" s="12">
        <v>3.6111111111111109E-3</v>
      </c>
    </row>
    <row r="2632" spans="2:4" x14ac:dyDescent="0.3">
      <c r="B2632" t="s">
        <v>253</v>
      </c>
      <c r="C2632">
        <v>94459</v>
      </c>
      <c r="D2632" s="12">
        <v>2.7777777777777775E-3</v>
      </c>
    </row>
    <row r="2633" spans="2:4" x14ac:dyDescent="0.3">
      <c r="B2633" t="s">
        <v>253</v>
      </c>
      <c r="C2633">
        <v>94460</v>
      </c>
      <c r="D2633" s="12">
        <v>1.2777777777777779E-2</v>
      </c>
    </row>
    <row r="2634" spans="2:4" x14ac:dyDescent="0.3">
      <c r="B2634" t="s">
        <v>253</v>
      </c>
      <c r="C2634">
        <v>94461</v>
      </c>
      <c r="D2634" s="12">
        <v>5.0000000000000001E-3</v>
      </c>
    </row>
    <row r="2635" spans="2:4" x14ac:dyDescent="0.3">
      <c r="B2635" t="s">
        <v>253</v>
      </c>
      <c r="C2635">
        <v>94462</v>
      </c>
      <c r="D2635" s="12">
        <v>1.3611111111111112E-2</v>
      </c>
    </row>
    <row r="2636" spans="2:4" x14ac:dyDescent="0.3">
      <c r="B2636" t="s">
        <v>253</v>
      </c>
      <c r="C2636">
        <v>94463</v>
      </c>
      <c r="D2636" s="12">
        <v>5.0000000000000001E-3</v>
      </c>
    </row>
    <row r="2637" spans="2:4" x14ac:dyDescent="0.3">
      <c r="B2637" t="s">
        <v>253</v>
      </c>
      <c r="C2637">
        <v>94464</v>
      </c>
      <c r="D2637" s="12">
        <v>1.3333333333333334E-2</v>
      </c>
    </row>
    <row r="2638" spans="2:4" x14ac:dyDescent="0.3">
      <c r="B2638" t="s">
        <v>253</v>
      </c>
      <c r="C2638">
        <v>94465</v>
      </c>
      <c r="D2638" s="12">
        <v>6.9444444444444449E-3</v>
      </c>
    </row>
    <row r="2639" spans="2:4" x14ac:dyDescent="0.3">
      <c r="B2639" t="s">
        <v>253</v>
      </c>
      <c r="C2639">
        <v>94466</v>
      </c>
      <c r="D2639" s="12">
        <v>1.2499999999999999E-2</v>
      </c>
    </row>
    <row r="2640" spans="2:4" x14ac:dyDescent="0.3">
      <c r="B2640" t="s">
        <v>253</v>
      </c>
      <c r="C2640">
        <v>94467</v>
      </c>
      <c r="D2640" s="12">
        <v>4.7222222222222223E-3</v>
      </c>
    </row>
    <row r="2641" spans="2:4" x14ac:dyDescent="0.3">
      <c r="B2641" t="s">
        <v>253</v>
      </c>
      <c r="C2641">
        <v>94468</v>
      </c>
      <c r="D2641" s="12">
        <v>1.2777777777777779E-2</v>
      </c>
    </row>
    <row r="2642" spans="2:4" x14ac:dyDescent="0.3">
      <c r="B2642" t="s">
        <v>253</v>
      </c>
      <c r="C2642">
        <v>94469</v>
      </c>
      <c r="D2642" s="12">
        <v>7.4999999999999997E-3</v>
      </c>
    </row>
    <row r="2643" spans="2:4" x14ac:dyDescent="0.3">
      <c r="B2643" t="s">
        <v>253</v>
      </c>
      <c r="C2643">
        <v>94470</v>
      </c>
      <c r="D2643" s="12">
        <v>5.5555555555555558E-3</v>
      </c>
    </row>
    <row r="2644" spans="2:4" x14ac:dyDescent="0.3">
      <c r="B2644" t="s">
        <v>253</v>
      </c>
      <c r="C2644">
        <v>94471</v>
      </c>
      <c r="D2644" s="12">
        <v>1.3611111111111112E-2</v>
      </c>
    </row>
    <row r="2645" spans="2:4" x14ac:dyDescent="0.3">
      <c r="B2645" t="s">
        <v>253</v>
      </c>
      <c r="C2645">
        <v>94472</v>
      </c>
      <c r="D2645" s="12">
        <v>5.5555555555555558E-3</v>
      </c>
    </row>
    <row r="2646" spans="2:4" x14ac:dyDescent="0.3">
      <c r="B2646" t="s">
        <v>253</v>
      </c>
      <c r="C2646">
        <v>94473</v>
      </c>
      <c r="D2646" s="12">
        <v>1.2777777777777779E-2</v>
      </c>
    </row>
    <row r="2647" spans="2:4" x14ac:dyDescent="0.3">
      <c r="B2647" t="s">
        <v>253</v>
      </c>
      <c r="C2647">
        <v>94474</v>
      </c>
      <c r="D2647" s="12">
        <v>2.7777777777777775E-3</v>
      </c>
    </row>
    <row r="2648" spans="2:4" x14ac:dyDescent="0.3">
      <c r="B2648" t="s">
        <v>253</v>
      </c>
      <c r="C2648">
        <v>94475</v>
      </c>
      <c r="D2648" s="12">
        <v>1.2500000000000001E-2</v>
      </c>
    </row>
    <row r="2649" spans="2:4" x14ac:dyDescent="0.3">
      <c r="B2649" t="s">
        <v>253</v>
      </c>
      <c r="C2649">
        <v>94476</v>
      </c>
      <c r="D2649" s="12">
        <v>4.7222222222222223E-3</v>
      </c>
    </row>
    <row r="2650" spans="2:4" x14ac:dyDescent="0.3">
      <c r="B2650" t="s">
        <v>253</v>
      </c>
      <c r="C2650">
        <v>94477</v>
      </c>
      <c r="D2650" s="12">
        <v>1.2500000000000001E-2</v>
      </c>
    </row>
    <row r="2651" spans="2:4" x14ac:dyDescent="0.3">
      <c r="B2651" t="s">
        <v>253</v>
      </c>
      <c r="C2651">
        <v>94478</v>
      </c>
      <c r="D2651" s="12">
        <v>3.8888888888888888E-3</v>
      </c>
    </row>
    <row r="2652" spans="2:4" x14ac:dyDescent="0.3">
      <c r="B2652" t="s">
        <v>253</v>
      </c>
      <c r="C2652">
        <v>94479</v>
      </c>
      <c r="D2652" s="12">
        <v>1.3055555555555555E-2</v>
      </c>
    </row>
    <row r="2653" spans="2:4" x14ac:dyDescent="0.3">
      <c r="B2653" t="s">
        <v>253</v>
      </c>
      <c r="C2653">
        <v>94480</v>
      </c>
      <c r="D2653" s="12">
        <v>7.2222222222222219E-3</v>
      </c>
    </row>
    <row r="2654" spans="2:4" x14ac:dyDescent="0.3">
      <c r="B2654" t="s">
        <v>253</v>
      </c>
      <c r="C2654">
        <v>94481</v>
      </c>
      <c r="D2654" s="12">
        <v>3.0555555555555553E-3</v>
      </c>
    </row>
    <row r="2655" spans="2:4" x14ac:dyDescent="0.3">
      <c r="B2655" t="s">
        <v>253</v>
      </c>
      <c r="C2655">
        <v>94482</v>
      </c>
      <c r="D2655" s="12">
        <v>1.3888888888888888E-2</v>
      </c>
    </row>
    <row r="2656" spans="2:4" x14ac:dyDescent="0.3">
      <c r="B2656" t="s">
        <v>253</v>
      </c>
      <c r="C2656">
        <v>94483</v>
      </c>
      <c r="D2656" s="12">
        <v>4.7222222222222223E-3</v>
      </c>
    </row>
    <row r="2657" spans="2:4" x14ac:dyDescent="0.3">
      <c r="B2657" t="s">
        <v>253</v>
      </c>
      <c r="C2657">
        <v>94484</v>
      </c>
      <c r="D2657" s="12">
        <v>1.3055555555555555E-2</v>
      </c>
    </row>
    <row r="2658" spans="2:4" x14ac:dyDescent="0.3">
      <c r="B2658" t="s">
        <v>253</v>
      </c>
      <c r="C2658">
        <v>94485</v>
      </c>
      <c r="D2658" s="12">
        <v>3.6111111111111109E-3</v>
      </c>
    </row>
    <row r="2659" spans="2:4" x14ac:dyDescent="0.3">
      <c r="B2659" t="s">
        <v>253</v>
      </c>
      <c r="C2659">
        <v>94486</v>
      </c>
      <c r="D2659" s="12">
        <v>1.3055555555555555E-2</v>
      </c>
    </row>
    <row r="2660" spans="2:4" x14ac:dyDescent="0.3">
      <c r="B2660" t="s">
        <v>253</v>
      </c>
      <c r="C2660">
        <v>94487</v>
      </c>
      <c r="D2660" s="12">
        <v>2.7777777777777779E-3</v>
      </c>
    </row>
    <row r="2661" spans="2:4" x14ac:dyDescent="0.3">
      <c r="B2661" t="s">
        <v>253</v>
      </c>
      <c r="C2661">
        <v>94488</v>
      </c>
      <c r="D2661" s="12">
        <v>1.2777777777777779E-2</v>
      </c>
    </row>
    <row r="2662" spans="2:4" x14ac:dyDescent="0.3">
      <c r="B2662" t="s">
        <v>253</v>
      </c>
      <c r="C2662">
        <v>94489</v>
      </c>
      <c r="D2662" s="12">
        <v>7.2222222222222228E-3</v>
      </c>
    </row>
    <row r="2663" spans="2:4" x14ac:dyDescent="0.3">
      <c r="B2663" t="s">
        <v>253</v>
      </c>
      <c r="C2663">
        <v>94490</v>
      </c>
      <c r="D2663" s="12">
        <v>1.3055555555555555E-2</v>
      </c>
    </row>
    <row r="2664" spans="2:4" x14ac:dyDescent="0.3">
      <c r="B2664" t="s">
        <v>253</v>
      </c>
      <c r="C2664">
        <v>94491</v>
      </c>
      <c r="D2664" s="12">
        <v>4.1666666666666666E-3</v>
      </c>
    </row>
    <row r="2665" spans="2:4" x14ac:dyDescent="0.3">
      <c r="B2665" t="s">
        <v>253</v>
      </c>
      <c r="C2665">
        <v>94492</v>
      </c>
      <c r="D2665" s="12">
        <v>5.2777777777777771E-3</v>
      </c>
    </row>
    <row r="2666" spans="2:4" x14ac:dyDescent="0.3">
      <c r="B2666" t="s">
        <v>253</v>
      </c>
      <c r="C2666">
        <v>94493</v>
      </c>
      <c r="D2666" s="12">
        <v>1.3333333333333334E-2</v>
      </c>
    </row>
    <row r="2667" spans="2:4" x14ac:dyDescent="0.3">
      <c r="B2667" t="s">
        <v>253</v>
      </c>
      <c r="C2667">
        <v>94494</v>
      </c>
      <c r="D2667" s="12">
        <v>5.8333333333333336E-3</v>
      </c>
    </row>
    <row r="2668" spans="2:4" x14ac:dyDescent="0.3">
      <c r="B2668" t="s">
        <v>253</v>
      </c>
      <c r="C2668">
        <v>94495</v>
      </c>
      <c r="D2668" s="12">
        <v>1.3333333333333334E-2</v>
      </c>
    </row>
    <row r="2669" spans="2:4" x14ac:dyDescent="0.3">
      <c r="B2669" t="s">
        <v>253</v>
      </c>
      <c r="C2669">
        <v>94496</v>
      </c>
      <c r="D2669" s="12">
        <v>7.4999999999999997E-3</v>
      </c>
    </row>
    <row r="2670" spans="2:4" x14ac:dyDescent="0.3">
      <c r="B2670" t="s">
        <v>253</v>
      </c>
      <c r="C2670">
        <v>94497</v>
      </c>
      <c r="D2670" s="12">
        <v>1.3333333333333334E-2</v>
      </c>
    </row>
    <row r="2671" spans="2:4" x14ac:dyDescent="0.3">
      <c r="B2671" t="s">
        <v>253</v>
      </c>
      <c r="C2671">
        <v>94498</v>
      </c>
      <c r="D2671" s="12">
        <v>4.1666666666666666E-3</v>
      </c>
    </row>
    <row r="2672" spans="2:4" x14ac:dyDescent="0.3">
      <c r="B2672" t="s">
        <v>253</v>
      </c>
      <c r="C2672">
        <v>94499</v>
      </c>
      <c r="D2672" s="12">
        <v>1.2777777777777779E-2</v>
      </c>
    </row>
    <row r="2673" spans="2:4" x14ac:dyDescent="0.3">
      <c r="B2673" t="s">
        <v>253</v>
      </c>
      <c r="C2673">
        <v>94500</v>
      </c>
      <c r="D2673" s="12">
        <v>5.2777777777777771E-3</v>
      </c>
    </row>
    <row r="2674" spans="2:4" x14ac:dyDescent="0.3">
      <c r="B2674" t="s">
        <v>253</v>
      </c>
      <c r="C2674">
        <v>94501</v>
      </c>
      <c r="D2674" s="12">
        <v>1.2500000000000001E-2</v>
      </c>
    </row>
    <row r="2675" spans="2:4" x14ac:dyDescent="0.3">
      <c r="B2675" t="s">
        <v>253</v>
      </c>
      <c r="C2675">
        <v>94502</v>
      </c>
      <c r="D2675" s="12">
        <v>6.6666666666666671E-3</v>
      </c>
    </row>
    <row r="2676" spans="2:4" x14ac:dyDescent="0.3">
      <c r="B2676" t="s">
        <v>253</v>
      </c>
      <c r="C2676">
        <v>94503</v>
      </c>
      <c r="D2676" s="12">
        <v>3.8888888888888888E-3</v>
      </c>
    </row>
    <row r="2677" spans="2:4" x14ac:dyDescent="0.3">
      <c r="B2677" t="s">
        <v>253</v>
      </c>
      <c r="C2677">
        <v>94504</v>
      </c>
      <c r="D2677" s="12">
        <v>1.2777777777777779E-2</v>
      </c>
    </row>
    <row r="2678" spans="2:4" x14ac:dyDescent="0.3">
      <c r="B2678" t="s">
        <v>253</v>
      </c>
      <c r="C2678">
        <v>94505</v>
      </c>
      <c r="D2678" s="12">
        <v>6.6666666666666671E-3</v>
      </c>
    </row>
    <row r="2679" spans="2:4" x14ac:dyDescent="0.3">
      <c r="B2679" t="s">
        <v>253</v>
      </c>
      <c r="C2679">
        <v>94506</v>
      </c>
      <c r="D2679" s="12">
        <v>1.361111111111111E-2</v>
      </c>
    </row>
    <row r="2680" spans="2:4" x14ac:dyDescent="0.3">
      <c r="B2680" t="s">
        <v>253</v>
      </c>
      <c r="C2680">
        <v>94507</v>
      </c>
      <c r="D2680" s="12">
        <v>5.2777777777777779E-3</v>
      </c>
    </row>
    <row r="2681" spans="2:4" x14ac:dyDescent="0.3">
      <c r="B2681" t="s">
        <v>253</v>
      </c>
      <c r="C2681">
        <v>94508</v>
      </c>
      <c r="D2681" s="12">
        <v>1.3055555555555556E-2</v>
      </c>
    </row>
    <row r="2682" spans="2:4" x14ac:dyDescent="0.3">
      <c r="B2682" t="s">
        <v>253</v>
      </c>
      <c r="C2682">
        <v>94509</v>
      </c>
      <c r="D2682" s="12">
        <v>5.8333333333333336E-3</v>
      </c>
    </row>
    <row r="2683" spans="2:4" x14ac:dyDescent="0.3">
      <c r="B2683" t="s">
        <v>253</v>
      </c>
      <c r="C2683">
        <v>94510</v>
      </c>
      <c r="D2683" s="12">
        <v>1.3055555555555555E-2</v>
      </c>
    </row>
    <row r="2684" spans="2:4" x14ac:dyDescent="0.3">
      <c r="B2684" t="s">
        <v>253</v>
      </c>
      <c r="C2684">
        <v>94511</v>
      </c>
      <c r="D2684" s="12">
        <v>7.2222222222222228E-3</v>
      </c>
    </row>
    <row r="2685" spans="2:4" x14ac:dyDescent="0.3">
      <c r="B2685" t="s">
        <v>253</v>
      </c>
      <c r="C2685">
        <v>94512</v>
      </c>
      <c r="D2685" s="12">
        <v>1.3333333333333334E-2</v>
      </c>
    </row>
    <row r="2686" spans="2:4" x14ac:dyDescent="0.3">
      <c r="B2686" t="s">
        <v>253</v>
      </c>
      <c r="C2686">
        <v>94513</v>
      </c>
      <c r="D2686" s="12">
        <v>5.2777777777777771E-3</v>
      </c>
    </row>
    <row r="2687" spans="2:4" x14ac:dyDescent="0.3">
      <c r="B2687" t="s">
        <v>253</v>
      </c>
      <c r="C2687">
        <v>94514</v>
      </c>
      <c r="D2687" s="12">
        <v>6.3888888888888884E-3</v>
      </c>
    </row>
    <row r="2688" spans="2:4" x14ac:dyDescent="0.3">
      <c r="B2688" t="s">
        <v>253</v>
      </c>
      <c r="C2688">
        <v>94515</v>
      </c>
      <c r="D2688" s="12">
        <v>1.3055555555555555E-2</v>
      </c>
    </row>
    <row r="2689" spans="2:4" x14ac:dyDescent="0.3">
      <c r="B2689" t="s">
        <v>253</v>
      </c>
      <c r="C2689">
        <v>94516</v>
      </c>
      <c r="D2689" s="12">
        <v>5.8333333333333336E-3</v>
      </c>
    </row>
    <row r="2690" spans="2:4" x14ac:dyDescent="0.3">
      <c r="B2690" t="s">
        <v>253</v>
      </c>
      <c r="C2690">
        <v>94517</v>
      </c>
      <c r="D2690" s="12">
        <v>1.3333333333333332E-2</v>
      </c>
    </row>
    <row r="2691" spans="2:4" x14ac:dyDescent="0.3">
      <c r="B2691" t="s">
        <v>253</v>
      </c>
      <c r="C2691">
        <v>94518</v>
      </c>
      <c r="D2691" s="12">
        <v>8.0555555555555554E-3</v>
      </c>
    </row>
    <row r="2692" spans="2:4" x14ac:dyDescent="0.3">
      <c r="B2692" t="s">
        <v>253</v>
      </c>
      <c r="C2692">
        <v>94519</v>
      </c>
      <c r="D2692" s="12">
        <v>1.3333333333333334E-2</v>
      </c>
    </row>
    <row r="2693" spans="2:4" x14ac:dyDescent="0.3">
      <c r="B2693" t="s">
        <v>253</v>
      </c>
      <c r="C2693">
        <v>94520</v>
      </c>
      <c r="D2693" s="12">
        <v>6.6666666666666671E-3</v>
      </c>
    </row>
    <row r="2694" spans="2:4" x14ac:dyDescent="0.3">
      <c r="B2694" t="s">
        <v>253</v>
      </c>
      <c r="C2694">
        <v>94521</v>
      </c>
      <c r="D2694" s="12">
        <v>1.3055555555555556E-2</v>
      </c>
    </row>
    <row r="2695" spans="2:4" x14ac:dyDescent="0.3">
      <c r="B2695" t="s">
        <v>253</v>
      </c>
      <c r="C2695">
        <v>94522</v>
      </c>
      <c r="D2695" s="12">
        <v>8.3333333333333332E-3</v>
      </c>
    </row>
    <row r="2696" spans="2:4" x14ac:dyDescent="0.3">
      <c r="B2696" t="s">
        <v>253</v>
      </c>
      <c r="C2696">
        <v>94523</v>
      </c>
      <c r="D2696" s="12">
        <v>1.361111111111111E-2</v>
      </c>
    </row>
    <row r="2697" spans="2:4" x14ac:dyDescent="0.3">
      <c r="B2697" t="s">
        <v>253</v>
      </c>
      <c r="C2697">
        <v>94524</v>
      </c>
      <c r="D2697" s="12">
        <v>2.7777777777777775E-3</v>
      </c>
    </row>
    <row r="2698" spans="2:4" x14ac:dyDescent="0.3">
      <c r="B2698" t="s">
        <v>253</v>
      </c>
      <c r="C2698">
        <v>94525</v>
      </c>
      <c r="D2698" s="12">
        <v>3.8888888888888892E-3</v>
      </c>
    </row>
    <row r="2699" spans="2:4" x14ac:dyDescent="0.3">
      <c r="B2699" t="s">
        <v>253</v>
      </c>
      <c r="C2699">
        <v>94526</v>
      </c>
      <c r="D2699" s="12">
        <v>1.2777777777777779E-2</v>
      </c>
    </row>
    <row r="2700" spans="2:4" x14ac:dyDescent="0.3">
      <c r="B2700" t="s">
        <v>253</v>
      </c>
      <c r="C2700">
        <v>94527</v>
      </c>
      <c r="D2700" s="12">
        <v>3.8888888888888892E-3</v>
      </c>
    </row>
    <row r="2701" spans="2:4" x14ac:dyDescent="0.3">
      <c r="B2701" t="s">
        <v>253</v>
      </c>
      <c r="C2701">
        <v>94528</v>
      </c>
      <c r="D2701" s="12">
        <v>1.3055555555555556E-2</v>
      </c>
    </row>
    <row r="2702" spans="2:4" x14ac:dyDescent="0.3">
      <c r="B2702" t="s">
        <v>253</v>
      </c>
      <c r="C2702">
        <v>94529</v>
      </c>
      <c r="D2702" s="12">
        <v>3.6111111111111109E-3</v>
      </c>
    </row>
    <row r="2703" spans="2:4" x14ac:dyDescent="0.3">
      <c r="B2703" t="s">
        <v>253</v>
      </c>
      <c r="C2703">
        <v>94530</v>
      </c>
      <c r="D2703" s="12">
        <v>1.361111111111111E-2</v>
      </c>
    </row>
    <row r="2704" spans="2:4" x14ac:dyDescent="0.3">
      <c r="B2704" t="s">
        <v>253</v>
      </c>
      <c r="C2704">
        <v>94531</v>
      </c>
      <c r="D2704" s="12">
        <v>6.6666666666666671E-3</v>
      </c>
    </row>
    <row r="2705" spans="2:4" x14ac:dyDescent="0.3">
      <c r="B2705" t="s">
        <v>253</v>
      </c>
      <c r="C2705">
        <v>94532</v>
      </c>
      <c r="D2705" s="12">
        <v>1.2500000000000001E-2</v>
      </c>
    </row>
    <row r="2706" spans="2:4" x14ac:dyDescent="0.3">
      <c r="B2706" t="s">
        <v>253</v>
      </c>
      <c r="C2706">
        <v>94533</v>
      </c>
      <c r="D2706" s="12">
        <v>6.3888888888888884E-3</v>
      </c>
    </row>
    <row r="2707" spans="2:4" x14ac:dyDescent="0.3">
      <c r="B2707" t="s">
        <v>253</v>
      </c>
      <c r="C2707">
        <v>94534</v>
      </c>
      <c r="D2707" s="12">
        <v>1.3055555555555556E-2</v>
      </c>
    </row>
    <row r="2708" spans="2:4" x14ac:dyDescent="0.3">
      <c r="B2708" t="s">
        <v>253</v>
      </c>
      <c r="C2708">
        <v>94535</v>
      </c>
      <c r="D2708" s="12">
        <v>7.2222222222222219E-3</v>
      </c>
    </row>
    <row r="2709" spans="2:4" x14ac:dyDescent="0.3">
      <c r="B2709" t="s">
        <v>253</v>
      </c>
      <c r="C2709">
        <v>94536</v>
      </c>
      <c r="D2709" s="12">
        <v>7.2222222222222219E-3</v>
      </c>
    </row>
    <row r="2710" spans="2:4" x14ac:dyDescent="0.3">
      <c r="B2710" t="s">
        <v>253</v>
      </c>
      <c r="C2710">
        <v>94537</v>
      </c>
      <c r="D2710" s="12">
        <v>1.361111111111111E-2</v>
      </c>
    </row>
    <row r="2711" spans="2:4" x14ac:dyDescent="0.3">
      <c r="B2711" t="s">
        <v>253</v>
      </c>
      <c r="C2711">
        <v>94538</v>
      </c>
      <c r="D2711" s="12">
        <v>4.7222222222222223E-3</v>
      </c>
    </row>
    <row r="2712" spans="2:4" x14ac:dyDescent="0.3">
      <c r="B2712" t="s">
        <v>253</v>
      </c>
      <c r="C2712">
        <v>94539</v>
      </c>
      <c r="D2712" s="12">
        <v>1.3611111111111112E-2</v>
      </c>
    </row>
    <row r="2713" spans="2:4" x14ac:dyDescent="0.3">
      <c r="B2713" t="s">
        <v>253</v>
      </c>
      <c r="C2713">
        <v>94540</v>
      </c>
      <c r="D2713" s="12">
        <v>4.7222222222222223E-3</v>
      </c>
    </row>
    <row r="2714" spans="2:4" x14ac:dyDescent="0.3">
      <c r="B2714" t="s">
        <v>253</v>
      </c>
      <c r="C2714">
        <v>94541</v>
      </c>
      <c r="D2714" s="12">
        <v>1.3055555555555556E-2</v>
      </c>
    </row>
    <row r="2715" spans="2:4" x14ac:dyDescent="0.3">
      <c r="B2715" t="s">
        <v>253</v>
      </c>
      <c r="C2715">
        <v>94542</v>
      </c>
      <c r="D2715" s="12">
        <v>3.8888888888888888E-3</v>
      </c>
    </row>
    <row r="2716" spans="2:4" x14ac:dyDescent="0.3">
      <c r="B2716" t="s">
        <v>253</v>
      </c>
      <c r="C2716">
        <v>94543</v>
      </c>
      <c r="D2716" s="12">
        <v>1.2777777777777779E-2</v>
      </c>
    </row>
    <row r="2717" spans="2:4" x14ac:dyDescent="0.3">
      <c r="B2717" t="s">
        <v>253</v>
      </c>
      <c r="C2717">
        <v>94544</v>
      </c>
      <c r="D2717" s="12">
        <v>7.2222222222222228E-3</v>
      </c>
    </row>
    <row r="2718" spans="2:4" x14ac:dyDescent="0.3">
      <c r="B2718" t="s">
        <v>253</v>
      </c>
      <c r="C2718">
        <v>94545</v>
      </c>
      <c r="D2718" s="12">
        <v>1.361111111111111E-2</v>
      </c>
    </row>
    <row r="2719" spans="2:4" x14ac:dyDescent="0.3">
      <c r="B2719" t="s">
        <v>253</v>
      </c>
      <c r="C2719">
        <v>94546</v>
      </c>
      <c r="D2719" s="12">
        <v>8.0555555555555554E-3</v>
      </c>
    </row>
    <row r="2720" spans="2:4" x14ac:dyDescent="0.3">
      <c r="B2720" t="s">
        <v>253</v>
      </c>
      <c r="C2720">
        <v>94547</v>
      </c>
      <c r="D2720" s="12">
        <v>6.3888888888888884E-3</v>
      </c>
    </row>
    <row r="2721" spans="2:4" x14ac:dyDescent="0.3">
      <c r="B2721" t="s">
        <v>253</v>
      </c>
      <c r="C2721">
        <v>94548</v>
      </c>
      <c r="D2721" s="12">
        <v>1.3055555555555556E-2</v>
      </c>
    </row>
    <row r="2722" spans="2:4" x14ac:dyDescent="0.3">
      <c r="B2722" t="s">
        <v>253</v>
      </c>
      <c r="C2722">
        <v>94549</v>
      </c>
      <c r="D2722" s="12">
        <v>7.5000000000000006E-3</v>
      </c>
    </row>
    <row r="2723" spans="2:4" x14ac:dyDescent="0.3">
      <c r="B2723" t="s">
        <v>253</v>
      </c>
      <c r="C2723">
        <v>94550</v>
      </c>
      <c r="D2723" s="12">
        <v>1.3055555555555555E-2</v>
      </c>
    </row>
    <row r="2724" spans="2:4" x14ac:dyDescent="0.3">
      <c r="B2724" t="s">
        <v>253</v>
      </c>
      <c r="C2724">
        <v>94551</v>
      </c>
      <c r="D2724" s="12">
        <v>6.9444444444444449E-3</v>
      </c>
    </row>
    <row r="2725" spans="2:4" x14ac:dyDescent="0.3">
      <c r="B2725" t="s">
        <v>253</v>
      </c>
      <c r="C2725">
        <v>94552</v>
      </c>
      <c r="D2725" s="12">
        <v>1.3333333333333334E-2</v>
      </c>
    </row>
    <row r="2726" spans="2:4" x14ac:dyDescent="0.3">
      <c r="B2726" t="s">
        <v>253</v>
      </c>
      <c r="C2726">
        <v>94553</v>
      </c>
      <c r="D2726" s="12">
        <v>5.5555555555555549E-3</v>
      </c>
    </row>
    <row r="2727" spans="2:4" x14ac:dyDescent="0.3">
      <c r="B2727" t="s">
        <v>253</v>
      </c>
      <c r="C2727">
        <v>94554</v>
      </c>
      <c r="D2727" s="12">
        <v>1.3055555555555555E-2</v>
      </c>
    </row>
    <row r="2728" spans="2:4" x14ac:dyDescent="0.3">
      <c r="B2728" t="s">
        <v>253</v>
      </c>
      <c r="C2728">
        <v>94555</v>
      </c>
      <c r="D2728" s="12">
        <v>8.0555555555555554E-3</v>
      </c>
    </row>
    <row r="2729" spans="2:4" x14ac:dyDescent="0.3">
      <c r="B2729" t="s">
        <v>253</v>
      </c>
      <c r="C2729">
        <v>94556</v>
      </c>
      <c r="D2729" s="12">
        <v>1.3055555555555556E-2</v>
      </c>
    </row>
    <row r="2730" spans="2:4" x14ac:dyDescent="0.3">
      <c r="B2730" t="s">
        <v>253</v>
      </c>
      <c r="C2730">
        <v>94557</v>
      </c>
      <c r="D2730" s="12">
        <v>4.7222222222222223E-3</v>
      </c>
    </row>
    <row r="2731" spans="2:4" x14ac:dyDescent="0.3">
      <c r="B2731" t="s">
        <v>253</v>
      </c>
      <c r="C2731">
        <v>94558</v>
      </c>
      <c r="D2731" s="12">
        <v>5.8333333333333336E-3</v>
      </c>
    </row>
    <row r="2732" spans="2:4" x14ac:dyDescent="0.3">
      <c r="B2732" t="s">
        <v>253</v>
      </c>
      <c r="C2732">
        <v>94559</v>
      </c>
      <c r="D2732" s="12">
        <v>1.3055555555555555E-2</v>
      </c>
    </row>
    <row r="2733" spans="2:4" x14ac:dyDescent="0.3">
      <c r="B2733" t="s">
        <v>253</v>
      </c>
      <c r="C2733">
        <v>94560</v>
      </c>
      <c r="D2733" s="12">
        <v>7.7777777777777776E-3</v>
      </c>
    </row>
    <row r="2734" spans="2:4" x14ac:dyDescent="0.3">
      <c r="B2734" t="s">
        <v>253</v>
      </c>
      <c r="C2734">
        <v>94561</v>
      </c>
      <c r="D2734" s="12">
        <v>1.2777777777777779E-2</v>
      </c>
    </row>
    <row r="2735" spans="2:4" x14ac:dyDescent="0.3">
      <c r="B2735" t="s">
        <v>253</v>
      </c>
      <c r="C2735">
        <v>94562</v>
      </c>
      <c r="D2735" s="12">
        <v>4.4444444444444444E-3</v>
      </c>
    </row>
    <row r="2736" spans="2:4" x14ac:dyDescent="0.3">
      <c r="B2736" t="s">
        <v>253</v>
      </c>
      <c r="C2736">
        <v>94563</v>
      </c>
      <c r="D2736" s="12">
        <v>1.361111111111111E-2</v>
      </c>
    </row>
    <row r="2737" spans="2:4" x14ac:dyDescent="0.3">
      <c r="B2737" t="s">
        <v>253</v>
      </c>
      <c r="C2737">
        <v>94564</v>
      </c>
      <c r="D2737" s="12">
        <v>5.2777777777777779E-3</v>
      </c>
    </row>
    <row r="2738" spans="2:4" x14ac:dyDescent="0.3">
      <c r="B2738" t="s">
        <v>253</v>
      </c>
      <c r="C2738">
        <v>94565</v>
      </c>
      <c r="D2738" s="12">
        <v>1.3055555555555556E-2</v>
      </c>
    </row>
    <row r="2739" spans="2:4" x14ac:dyDescent="0.3">
      <c r="B2739" t="s">
        <v>253</v>
      </c>
      <c r="C2739">
        <v>94566</v>
      </c>
      <c r="D2739" s="12">
        <v>3.0555555555555557E-3</v>
      </c>
    </row>
    <row r="2740" spans="2:4" x14ac:dyDescent="0.3">
      <c r="B2740" t="s">
        <v>253</v>
      </c>
      <c r="C2740">
        <v>94567</v>
      </c>
      <c r="D2740" s="12">
        <v>1.2500000000000001E-2</v>
      </c>
    </row>
    <row r="2741" spans="2:4" x14ac:dyDescent="0.3">
      <c r="B2741" t="s">
        <v>253</v>
      </c>
      <c r="C2741">
        <v>94568</v>
      </c>
      <c r="D2741" s="12">
        <v>3.8888888888888888E-3</v>
      </c>
    </row>
    <row r="2742" spans="2:4" x14ac:dyDescent="0.3">
      <c r="B2742" t="s">
        <v>253</v>
      </c>
      <c r="C2742">
        <v>94569</v>
      </c>
      <c r="D2742" s="12">
        <v>7.7777777777777776E-3</v>
      </c>
    </row>
    <row r="2743" spans="2:4" x14ac:dyDescent="0.3">
      <c r="B2743" t="s">
        <v>253</v>
      </c>
      <c r="C2743">
        <v>94570</v>
      </c>
      <c r="D2743" s="12">
        <v>1.3333333333333334E-2</v>
      </c>
    </row>
    <row r="2744" spans="2:4" x14ac:dyDescent="0.3">
      <c r="B2744" t="s">
        <v>253</v>
      </c>
      <c r="C2744">
        <v>94571</v>
      </c>
      <c r="D2744" s="12">
        <v>3.3333333333333331E-3</v>
      </c>
    </row>
    <row r="2745" spans="2:4" x14ac:dyDescent="0.3">
      <c r="B2745" t="s">
        <v>253</v>
      </c>
      <c r="C2745">
        <v>94572</v>
      </c>
      <c r="D2745" s="12">
        <v>1.3333333333333332E-2</v>
      </c>
    </row>
    <row r="2746" spans="2:4" x14ac:dyDescent="0.3">
      <c r="B2746" t="s">
        <v>253</v>
      </c>
      <c r="C2746">
        <v>94573</v>
      </c>
      <c r="D2746" s="12">
        <v>8.3333333333333332E-3</v>
      </c>
    </row>
    <row r="2747" spans="2:4" x14ac:dyDescent="0.3">
      <c r="B2747" t="s">
        <v>253</v>
      </c>
      <c r="C2747">
        <v>94574</v>
      </c>
      <c r="D2747" s="12">
        <v>1.3611111111111112E-2</v>
      </c>
    </row>
    <row r="2748" spans="2:4" x14ac:dyDescent="0.3">
      <c r="B2748" t="s">
        <v>253</v>
      </c>
      <c r="C2748">
        <v>94575</v>
      </c>
      <c r="D2748" s="12">
        <v>7.2222222222222219E-3</v>
      </c>
    </row>
    <row r="2749" spans="2:4" x14ac:dyDescent="0.3">
      <c r="B2749" t="s">
        <v>253</v>
      </c>
      <c r="C2749">
        <v>94576</v>
      </c>
      <c r="D2749" s="12">
        <v>1.3333333333333332E-2</v>
      </c>
    </row>
    <row r="2750" spans="2:4" x14ac:dyDescent="0.3">
      <c r="B2750" t="s">
        <v>253</v>
      </c>
      <c r="C2750">
        <v>94577</v>
      </c>
      <c r="D2750" s="12">
        <v>3.8888888888888892E-3</v>
      </c>
    </row>
    <row r="2751" spans="2:4" x14ac:dyDescent="0.3">
      <c r="B2751" t="s">
        <v>253</v>
      </c>
      <c r="C2751">
        <v>94578</v>
      </c>
      <c r="D2751" s="12">
        <v>1.3333333333333334E-2</v>
      </c>
    </row>
    <row r="2752" spans="2:4" x14ac:dyDescent="0.3">
      <c r="B2752" t="s">
        <v>253</v>
      </c>
      <c r="C2752">
        <v>94579</v>
      </c>
      <c r="D2752" s="12">
        <v>6.1111111111111114E-3</v>
      </c>
    </row>
    <row r="2753" spans="2:4" x14ac:dyDescent="0.3">
      <c r="B2753" t="s">
        <v>253</v>
      </c>
      <c r="C2753">
        <v>94580</v>
      </c>
      <c r="D2753" s="12">
        <v>7.2222222222222228E-3</v>
      </c>
    </row>
    <row r="2754" spans="2:4" x14ac:dyDescent="0.3">
      <c r="B2754" t="s">
        <v>253</v>
      </c>
      <c r="C2754">
        <v>94581</v>
      </c>
      <c r="D2754" s="12">
        <v>1.3333333333333332E-2</v>
      </c>
    </row>
    <row r="2755" spans="2:4" x14ac:dyDescent="0.3">
      <c r="B2755" t="s">
        <v>253</v>
      </c>
      <c r="C2755">
        <v>94582</v>
      </c>
      <c r="D2755" s="12">
        <v>3.6111111111111109E-3</v>
      </c>
    </row>
    <row r="2756" spans="2:4" x14ac:dyDescent="0.3">
      <c r="B2756" t="s">
        <v>253</v>
      </c>
      <c r="C2756">
        <v>94583</v>
      </c>
      <c r="D2756" s="12">
        <v>1.3333333333333334E-2</v>
      </c>
    </row>
    <row r="2757" spans="2:4" x14ac:dyDescent="0.3">
      <c r="B2757" t="s">
        <v>253</v>
      </c>
      <c r="C2757">
        <v>94584</v>
      </c>
      <c r="D2757" s="12">
        <v>5.8333333333333336E-3</v>
      </c>
    </row>
    <row r="2758" spans="2:4" x14ac:dyDescent="0.3">
      <c r="B2758" t="s">
        <v>253</v>
      </c>
      <c r="C2758">
        <v>94585</v>
      </c>
      <c r="D2758" s="12">
        <v>1.2777777777777777E-2</v>
      </c>
    </row>
    <row r="2759" spans="2:4" x14ac:dyDescent="0.3">
      <c r="B2759" t="s">
        <v>253</v>
      </c>
      <c r="C2759">
        <v>94586</v>
      </c>
      <c r="D2759" s="12">
        <v>6.9444444444444449E-3</v>
      </c>
    </row>
    <row r="2760" spans="2:4" x14ac:dyDescent="0.3">
      <c r="B2760" t="s">
        <v>253</v>
      </c>
      <c r="C2760">
        <v>94587</v>
      </c>
      <c r="D2760" s="12">
        <v>1.3333333333333334E-2</v>
      </c>
    </row>
    <row r="2761" spans="2:4" x14ac:dyDescent="0.3">
      <c r="B2761" t="s">
        <v>253</v>
      </c>
      <c r="C2761">
        <v>94588</v>
      </c>
      <c r="D2761" s="12">
        <v>5.0000000000000001E-3</v>
      </c>
    </row>
    <row r="2762" spans="2:4" x14ac:dyDescent="0.3">
      <c r="B2762" t="s">
        <v>253</v>
      </c>
      <c r="C2762">
        <v>94589</v>
      </c>
      <c r="D2762" s="12">
        <v>1.2777777777777779E-2</v>
      </c>
    </row>
    <row r="2763" spans="2:4" x14ac:dyDescent="0.3">
      <c r="B2763" t="s">
        <v>253</v>
      </c>
      <c r="C2763">
        <v>94590</v>
      </c>
      <c r="D2763" s="12">
        <v>5.2777777777777771E-3</v>
      </c>
    </row>
    <row r="2764" spans="2:4" x14ac:dyDescent="0.3">
      <c r="B2764" t="s">
        <v>253</v>
      </c>
      <c r="C2764">
        <v>94591</v>
      </c>
      <c r="D2764" s="12">
        <v>4.4444444444444444E-3</v>
      </c>
    </row>
    <row r="2765" spans="2:4" x14ac:dyDescent="0.3">
      <c r="B2765" t="s">
        <v>253</v>
      </c>
      <c r="C2765">
        <v>94592</v>
      </c>
      <c r="D2765" s="12">
        <v>1.3055555555555555E-2</v>
      </c>
    </row>
    <row r="2766" spans="2:4" x14ac:dyDescent="0.3">
      <c r="B2766" t="s">
        <v>253</v>
      </c>
      <c r="C2766">
        <v>94593</v>
      </c>
      <c r="D2766" s="12">
        <v>5.2777777777777779E-3</v>
      </c>
    </row>
    <row r="2767" spans="2:4" x14ac:dyDescent="0.3">
      <c r="B2767" t="s">
        <v>253</v>
      </c>
      <c r="C2767">
        <v>94594</v>
      </c>
      <c r="D2767" s="12">
        <v>1.3611111111111112E-2</v>
      </c>
    </row>
    <row r="2768" spans="2:4" x14ac:dyDescent="0.3">
      <c r="B2768" t="s">
        <v>253</v>
      </c>
      <c r="C2768">
        <v>94595</v>
      </c>
      <c r="D2768" s="12">
        <v>3.3333333333333331E-3</v>
      </c>
    </row>
    <row r="2769" spans="2:4" x14ac:dyDescent="0.3">
      <c r="B2769" t="s">
        <v>253</v>
      </c>
      <c r="C2769">
        <v>94596</v>
      </c>
      <c r="D2769" s="12">
        <v>1.3333333333333332E-2</v>
      </c>
    </row>
    <row r="2770" spans="2:4" x14ac:dyDescent="0.3">
      <c r="B2770" t="s">
        <v>253</v>
      </c>
      <c r="C2770">
        <v>94597</v>
      </c>
      <c r="D2770" s="12">
        <v>7.2222222222222219E-3</v>
      </c>
    </row>
    <row r="2771" spans="2:4" x14ac:dyDescent="0.3">
      <c r="B2771" t="s">
        <v>253</v>
      </c>
      <c r="C2771">
        <v>94598</v>
      </c>
      <c r="D2771" s="12">
        <v>1.2777777777777777E-2</v>
      </c>
    </row>
    <row r="2772" spans="2:4" x14ac:dyDescent="0.3">
      <c r="B2772" t="s">
        <v>253</v>
      </c>
      <c r="C2772">
        <v>94599</v>
      </c>
      <c r="D2772" s="12">
        <v>3.0555555555555553E-3</v>
      </c>
    </row>
    <row r="2773" spans="2:4" x14ac:dyDescent="0.3">
      <c r="B2773" t="s">
        <v>253</v>
      </c>
      <c r="C2773">
        <v>94600</v>
      </c>
      <c r="D2773" s="12">
        <v>1.388888888888889E-2</v>
      </c>
    </row>
    <row r="2774" spans="2:4" x14ac:dyDescent="0.3">
      <c r="B2774" t="s">
        <v>253</v>
      </c>
      <c r="C2774">
        <v>94601</v>
      </c>
      <c r="D2774" s="12">
        <v>4.7222222222222214E-3</v>
      </c>
    </row>
    <row r="2775" spans="2:4" x14ac:dyDescent="0.3">
      <c r="B2775" t="s">
        <v>253</v>
      </c>
      <c r="C2775">
        <v>94602</v>
      </c>
      <c r="D2775" s="12">
        <v>7.2222222222222228E-3</v>
      </c>
    </row>
    <row r="2776" spans="2:4" x14ac:dyDescent="0.3">
      <c r="B2776" t="s">
        <v>253</v>
      </c>
      <c r="C2776">
        <v>94603</v>
      </c>
      <c r="D2776" s="12">
        <v>1.3333333333333332E-2</v>
      </c>
    </row>
    <row r="2777" spans="2:4" x14ac:dyDescent="0.3">
      <c r="B2777" t="s">
        <v>253</v>
      </c>
      <c r="C2777">
        <v>94604</v>
      </c>
      <c r="D2777" s="12">
        <v>7.2222222222222219E-3</v>
      </c>
    </row>
    <row r="2778" spans="2:4" x14ac:dyDescent="0.3">
      <c r="B2778" t="s">
        <v>253</v>
      </c>
      <c r="C2778">
        <v>94605</v>
      </c>
      <c r="D2778" s="12">
        <v>1.3055555555555555E-2</v>
      </c>
    </row>
    <row r="2779" spans="2:4" x14ac:dyDescent="0.3">
      <c r="B2779" t="s">
        <v>253</v>
      </c>
      <c r="C2779">
        <v>94606</v>
      </c>
      <c r="D2779" s="12">
        <v>5.8333333333333327E-3</v>
      </c>
    </row>
    <row r="2780" spans="2:4" x14ac:dyDescent="0.3">
      <c r="B2780" t="s">
        <v>253</v>
      </c>
      <c r="C2780">
        <v>94607</v>
      </c>
      <c r="D2780" s="12">
        <v>1.2777777777777779E-2</v>
      </c>
    </row>
    <row r="2781" spans="2:4" x14ac:dyDescent="0.3">
      <c r="B2781" t="s">
        <v>253</v>
      </c>
      <c r="C2781">
        <v>94608</v>
      </c>
      <c r="D2781" s="12">
        <v>7.2222222222222228E-3</v>
      </c>
    </row>
    <row r="2782" spans="2:4" x14ac:dyDescent="0.3">
      <c r="B2782" t="s">
        <v>253</v>
      </c>
      <c r="C2782">
        <v>94609</v>
      </c>
      <c r="D2782" s="12">
        <v>1.2777777777777779E-2</v>
      </c>
    </row>
    <row r="2783" spans="2:4" x14ac:dyDescent="0.3">
      <c r="B2783" t="s">
        <v>253</v>
      </c>
      <c r="C2783">
        <v>94610</v>
      </c>
      <c r="D2783" s="12">
        <v>7.5000000000000006E-3</v>
      </c>
    </row>
    <row r="2784" spans="2:4" x14ac:dyDescent="0.3">
      <c r="B2784" t="s">
        <v>253</v>
      </c>
      <c r="C2784">
        <v>94611</v>
      </c>
      <c r="D2784" s="12">
        <v>1.2500000000000001E-2</v>
      </c>
    </row>
    <row r="2785" spans="2:4" x14ac:dyDescent="0.3">
      <c r="B2785" t="s">
        <v>253</v>
      </c>
      <c r="C2785">
        <v>94612</v>
      </c>
      <c r="D2785" s="12">
        <v>8.0555555555555554E-3</v>
      </c>
    </row>
    <row r="2786" spans="2:4" x14ac:dyDescent="0.3">
      <c r="B2786" t="s">
        <v>253</v>
      </c>
      <c r="C2786">
        <v>94613</v>
      </c>
      <c r="D2786" s="12">
        <v>4.7222222222222223E-3</v>
      </c>
    </row>
    <row r="2787" spans="2:4" x14ac:dyDescent="0.3">
      <c r="B2787" t="s">
        <v>253</v>
      </c>
      <c r="C2787">
        <v>94614</v>
      </c>
      <c r="D2787" s="12">
        <v>1.3055555555555555E-2</v>
      </c>
    </row>
    <row r="2788" spans="2:4" x14ac:dyDescent="0.3">
      <c r="B2788" t="s">
        <v>253</v>
      </c>
      <c r="C2788">
        <v>94615</v>
      </c>
      <c r="D2788" s="12">
        <v>6.6666666666666662E-3</v>
      </c>
    </row>
    <row r="2789" spans="2:4" x14ac:dyDescent="0.3">
      <c r="B2789" t="s">
        <v>253</v>
      </c>
      <c r="C2789">
        <v>94616</v>
      </c>
      <c r="D2789" s="12">
        <v>1.361111111111111E-2</v>
      </c>
    </row>
    <row r="2790" spans="2:4" x14ac:dyDescent="0.3">
      <c r="B2790" t="s">
        <v>253</v>
      </c>
      <c r="C2790">
        <v>94617</v>
      </c>
      <c r="D2790" s="12">
        <v>4.4444444444444444E-3</v>
      </c>
    </row>
    <row r="2791" spans="2:4" x14ac:dyDescent="0.3">
      <c r="B2791" t="s">
        <v>253</v>
      </c>
      <c r="C2791">
        <v>94618</v>
      </c>
      <c r="D2791" s="12">
        <v>1.388888888888889E-2</v>
      </c>
    </row>
    <row r="2792" spans="2:4" x14ac:dyDescent="0.3">
      <c r="B2792" t="s">
        <v>253</v>
      </c>
      <c r="C2792">
        <v>94619</v>
      </c>
      <c r="D2792" s="12">
        <v>7.2222222222222219E-3</v>
      </c>
    </row>
    <row r="2793" spans="2:4" x14ac:dyDescent="0.3">
      <c r="B2793" t="s">
        <v>253</v>
      </c>
      <c r="C2793">
        <v>94620</v>
      </c>
      <c r="D2793" s="12">
        <v>1.2777777777777779E-2</v>
      </c>
    </row>
    <row r="2794" spans="2:4" x14ac:dyDescent="0.3">
      <c r="B2794" t="s">
        <v>253</v>
      </c>
      <c r="C2794">
        <v>94621</v>
      </c>
      <c r="D2794" s="12">
        <v>8.0555555555555554E-3</v>
      </c>
    </row>
    <row r="2795" spans="2:4" x14ac:dyDescent="0.3">
      <c r="B2795" t="s">
        <v>253</v>
      </c>
      <c r="C2795">
        <v>94622</v>
      </c>
      <c r="D2795" s="12">
        <v>1.3333333333333332E-2</v>
      </c>
    </row>
    <row r="2796" spans="2:4" x14ac:dyDescent="0.3">
      <c r="B2796" t="s">
        <v>253</v>
      </c>
      <c r="C2796">
        <v>94623</v>
      </c>
      <c r="D2796" s="12">
        <v>5.2777777777777779E-3</v>
      </c>
    </row>
    <row r="2797" spans="2:4" x14ac:dyDescent="0.3">
      <c r="B2797" t="s">
        <v>253</v>
      </c>
      <c r="C2797">
        <v>94624</v>
      </c>
      <c r="D2797" s="12">
        <v>3.8888888888888888E-3</v>
      </c>
    </row>
    <row r="2798" spans="2:4" x14ac:dyDescent="0.3">
      <c r="B2798" t="s">
        <v>253</v>
      </c>
      <c r="C2798">
        <v>94625</v>
      </c>
      <c r="D2798" s="12">
        <v>1.2777777777777779E-2</v>
      </c>
    </row>
    <row r="2799" spans="2:4" x14ac:dyDescent="0.3">
      <c r="B2799" t="s">
        <v>253</v>
      </c>
      <c r="C2799">
        <v>94626</v>
      </c>
      <c r="D2799" s="12">
        <v>8.0555555555555554E-3</v>
      </c>
    </row>
    <row r="2800" spans="2:4" x14ac:dyDescent="0.3">
      <c r="B2800" t="s">
        <v>253</v>
      </c>
      <c r="C2800">
        <v>94627</v>
      </c>
      <c r="D2800" s="12">
        <v>1.2777777777777779E-2</v>
      </c>
    </row>
    <row r="2801" spans="2:4" x14ac:dyDescent="0.3">
      <c r="B2801" t="s">
        <v>253</v>
      </c>
      <c r="C2801">
        <v>94628</v>
      </c>
      <c r="D2801" s="12">
        <v>4.7222222222222223E-3</v>
      </c>
    </row>
    <row r="2802" spans="2:4" x14ac:dyDescent="0.3">
      <c r="B2802" t="s">
        <v>253</v>
      </c>
      <c r="C2802">
        <v>94629</v>
      </c>
      <c r="D2802" s="12">
        <v>1.3333333333333332E-2</v>
      </c>
    </row>
    <row r="2803" spans="2:4" x14ac:dyDescent="0.3">
      <c r="B2803" t="s">
        <v>253</v>
      </c>
      <c r="C2803">
        <v>94630</v>
      </c>
      <c r="D2803" s="12">
        <v>8.0555555555555554E-3</v>
      </c>
    </row>
    <row r="2804" spans="2:4" x14ac:dyDescent="0.3">
      <c r="B2804" t="s">
        <v>253</v>
      </c>
      <c r="C2804">
        <v>94631</v>
      </c>
      <c r="D2804" s="12">
        <v>1.2777777777777779E-2</v>
      </c>
    </row>
    <row r="2805" spans="2:4" x14ac:dyDescent="0.3">
      <c r="B2805" t="s">
        <v>253</v>
      </c>
      <c r="C2805">
        <v>94632</v>
      </c>
      <c r="D2805" s="12">
        <v>6.1111111111111114E-3</v>
      </c>
    </row>
    <row r="2806" spans="2:4" x14ac:dyDescent="0.3">
      <c r="B2806" t="s">
        <v>253</v>
      </c>
      <c r="C2806">
        <v>94633</v>
      </c>
      <c r="D2806" s="12">
        <v>1.2500000000000001E-2</v>
      </c>
    </row>
    <row r="2807" spans="2:4" x14ac:dyDescent="0.3">
      <c r="B2807" t="s">
        <v>253</v>
      </c>
      <c r="C2807">
        <v>94634</v>
      </c>
      <c r="D2807" s="12">
        <v>3.0555555555555557E-3</v>
      </c>
    </row>
    <row r="2808" spans="2:4" x14ac:dyDescent="0.3">
      <c r="B2808" t="s">
        <v>253</v>
      </c>
      <c r="C2808">
        <v>94635</v>
      </c>
      <c r="D2808" s="12">
        <v>4.1666666666666666E-3</v>
      </c>
    </row>
    <row r="2809" spans="2:4" x14ac:dyDescent="0.3">
      <c r="B2809" t="s">
        <v>253</v>
      </c>
      <c r="C2809">
        <v>94636</v>
      </c>
      <c r="D2809" s="12">
        <v>1.3055555555555555E-2</v>
      </c>
    </row>
    <row r="2810" spans="2:4" x14ac:dyDescent="0.3">
      <c r="B2810" t="s">
        <v>253</v>
      </c>
      <c r="C2810">
        <v>94637</v>
      </c>
      <c r="D2810" s="12">
        <v>6.3888888888888884E-3</v>
      </c>
    </row>
    <row r="2811" spans="2:4" x14ac:dyDescent="0.3">
      <c r="B2811" t="s">
        <v>253</v>
      </c>
      <c r="C2811">
        <v>94638</v>
      </c>
      <c r="D2811" s="12">
        <v>1.2777777777777779E-2</v>
      </c>
    </row>
    <row r="2812" spans="2:4" x14ac:dyDescent="0.3">
      <c r="B2812" t="s">
        <v>253</v>
      </c>
      <c r="C2812">
        <v>94639</v>
      </c>
      <c r="D2812" s="12">
        <v>5.2777777777777779E-3</v>
      </c>
    </row>
    <row r="2813" spans="2:4" x14ac:dyDescent="0.3">
      <c r="B2813" t="s">
        <v>253</v>
      </c>
      <c r="C2813">
        <v>94640</v>
      </c>
      <c r="D2813" s="12">
        <v>1.2500000000000001E-2</v>
      </c>
    </row>
    <row r="2814" spans="2:4" x14ac:dyDescent="0.3">
      <c r="B2814" t="s">
        <v>253</v>
      </c>
      <c r="C2814">
        <v>94641</v>
      </c>
      <c r="D2814" s="12">
        <v>7.7777777777777776E-3</v>
      </c>
    </row>
    <row r="2815" spans="2:4" x14ac:dyDescent="0.3">
      <c r="B2815" t="s">
        <v>253</v>
      </c>
      <c r="C2815">
        <v>94642</v>
      </c>
      <c r="D2815" s="12">
        <v>1.2499999999999999E-2</v>
      </c>
    </row>
    <row r="2816" spans="2:4" x14ac:dyDescent="0.3">
      <c r="B2816" t="s">
        <v>253</v>
      </c>
      <c r="C2816">
        <v>94643</v>
      </c>
      <c r="D2816" s="12">
        <v>4.1666666666666666E-3</v>
      </c>
    </row>
    <row r="2817" spans="2:4" x14ac:dyDescent="0.3">
      <c r="B2817" t="s">
        <v>253</v>
      </c>
      <c r="C2817">
        <v>94644</v>
      </c>
      <c r="D2817" s="12">
        <v>1.3333333333333334E-2</v>
      </c>
    </row>
    <row r="2818" spans="2:4" x14ac:dyDescent="0.3">
      <c r="B2818" t="s">
        <v>253</v>
      </c>
      <c r="C2818">
        <v>94645</v>
      </c>
      <c r="D2818" s="12">
        <v>4.4444444444444444E-3</v>
      </c>
    </row>
    <row r="2819" spans="2:4" x14ac:dyDescent="0.3">
      <c r="B2819" t="s">
        <v>253</v>
      </c>
      <c r="C2819">
        <v>94646</v>
      </c>
      <c r="D2819" s="12">
        <v>5.8333333333333327E-3</v>
      </c>
    </row>
    <row r="2820" spans="2:4" x14ac:dyDescent="0.3">
      <c r="B2820" t="s">
        <v>253</v>
      </c>
      <c r="C2820">
        <v>94647</v>
      </c>
      <c r="D2820" s="12">
        <v>1.3333333333333334E-2</v>
      </c>
    </row>
    <row r="2821" spans="2:4" x14ac:dyDescent="0.3">
      <c r="B2821" t="s">
        <v>253</v>
      </c>
      <c r="C2821">
        <v>94648</v>
      </c>
      <c r="D2821" s="12">
        <v>8.0555555555555554E-3</v>
      </c>
    </row>
    <row r="2822" spans="2:4" x14ac:dyDescent="0.3">
      <c r="B2822" t="s">
        <v>253</v>
      </c>
      <c r="C2822">
        <v>94649</v>
      </c>
      <c r="D2822" s="12">
        <v>1.2777777777777777E-2</v>
      </c>
    </row>
    <row r="2823" spans="2:4" x14ac:dyDescent="0.3">
      <c r="B2823" t="s">
        <v>253</v>
      </c>
      <c r="C2823">
        <v>94650</v>
      </c>
      <c r="D2823" s="12">
        <v>3.6111111111111114E-3</v>
      </c>
    </row>
    <row r="2824" spans="2:4" x14ac:dyDescent="0.3">
      <c r="B2824" t="s">
        <v>253</v>
      </c>
      <c r="C2824">
        <v>94651</v>
      </c>
      <c r="D2824" s="12">
        <v>1.3611111111111112E-2</v>
      </c>
    </row>
    <row r="2825" spans="2:4" x14ac:dyDescent="0.3">
      <c r="B2825" t="s">
        <v>253</v>
      </c>
      <c r="C2825">
        <v>94652</v>
      </c>
      <c r="D2825" s="12">
        <v>7.2222222222222219E-3</v>
      </c>
    </row>
    <row r="2826" spans="2:4" x14ac:dyDescent="0.3">
      <c r="B2826" t="s">
        <v>253</v>
      </c>
      <c r="C2826">
        <v>94653</v>
      </c>
      <c r="D2826" s="12">
        <v>1.3611111111111112E-2</v>
      </c>
    </row>
    <row r="2827" spans="2:4" x14ac:dyDescent="0.3">
      <c r="B2827" t="s">
        <v>253</v>
      </c>
      <c r="C2827">
        <v>94654</v>
      </c>
      <c r="D2827" s="12">
        <v>7.4999999999999997E-3</v>
      </c>
    </row>
    <row r="2828" spans="2:4" x14ac:dyDescent="0.3">
      <c r="B2828" t="s">
        <v>253</v>
      </c>
      <c r="C2828">
        <v>94655</v>
      </c>
      <c r="D2828" s="12">
        <v>1.3055555555555555E-2</v>
      </c>
    </row>
    <row r="2829" spans="2:4" x14ac:dyDescent="0.3">
      <c r="B2829" t="s">
        <v>253</v>
      </c>
      <c r="C2829">
        <v>94656</v>
      </c>
      <c r="D2829" s="12">
        <v>7.4999999999999997E-3</v>
      </c>
    </row>
    <row r="2830" spans="2:4" x14ac:dyDescent="0.3">
      <c r="B2830" t="s">
        <v>253</v>
      </c>
      <c r="C2830">
        <v>94657</v>
      </c>
      <c r="D2830" s="12">
        <v>3.3333333333333335E-3</v>
      </c>
    </row>
    <row r="2831" spans="2:4" x14ac:dyDescent="0.3">
      <c r="B2831" t="s">
        <v>253</v>
      </c>
      <c r="C2831">
        <v>94658</v>
      </c>
      <c r="D2831" s="12">
        <v>1.2777777777777779E-2</v>
      </c>
    </row>
    <row r="2832" spans="2:4" x14ac:dyDescent="0.3">
      <c r="B2832" t="s">
        <v>253</v>
      </c>
      <c r="C2832">
        <v>94659</v>
      </c>
      <c r="D2832" s="12">
        <v>3.8888888888888888E-3</v>
      </c>
    </row>
    <row r="2833" spans="2:4" x14ac:dyDescent="0.3">
      <c r="B2833" t="s">
        <v>253</v>
      </c>
      <c r="C2833">
        <v>94660</v>
      </c>
      <c r="D2833" s="12">
        <v>1.388888888888889E-2</v>
      </c>
    </row>
    <row r="2834" spans="2:4" x14ac:dyDescent="0.3">
      <c r="B2834" t="s">
        <v>253</v>
      </c>
      <c r="C2834">
        <v>94661</v>
      </c>
      <c r="D2834" s="12">
        <v>6.6666666666666671E-3</v>
      </c>
    </row>
    <row r="2835" spans="2:4" x14ac:dyDescent="0.3">
      <c r="B2835" t="s">
        <v>253</v>
      </c>
      <c r="C2835">
        <v>94662</v>
      </c>
      <c r="D2835" s="12">
        <v>1.2777777777777779E-2</v>
      </c>
    </row>
    <row r="2836" spans="2:4" x14ac:dyDescent="0.3">
      <c r="B2836" t="s">
        <v>253</v>
      </c>
      <c r="C2836">
        <v>94663</v>
      </c>
      <c r="D2836" s="12">
        <v>3.0555555555555557E-3</v>
      </c>
    </row>
    <row r="2837" spans="2:4" x14ac:dyDescent="0.3">
      <c r="B2837" t="s">
        <v>253</v>
      </c>
      <c r="C2837">
        <v>94664</v>
      </c>
      <c r="D2837" s="12">
        <v>1.2777777777777779E-2</v>
      </c>
    </row>
    <row r="2838" spans="2:4" x14ac:dyDescent="0.3">
      <c r="B2838" t="s">
        <v>253</v>
      </c>
      <c r="C2838">
        <v>94665</v>
      </c>
      <c r="D2838" s="12">
        <v>3.0555555555555557E-3</v>
      </c>
    </row>
    <row r="2839" spans="2:4" x14ac:dyDescent="0.3">
      <c r="B2839" t="s">
        <v>253</v>
      </c>
      <c r="C2839">
        <v>94666</v>
      </c>
      <c r="D2839" s="12">
        <v>1.3333333333333334E-2</v>
      </c>
    </row>
    <row r="2840" spans="2:4" x14ac:dyDescent="0.3">
      <c r="B2840" t="s">
        <v>253</v>
      </c>
      <c r="C2840">
        <v>94667</v>
      </c>
      <c r="D2840" s="12">
        <v>8.3333333333333332E-3</v>
      </c>
    </row>
    <row r="2841" spans="2:4" x14ac:dyDescent="0.3">
      <c r="B2841" t="s">
        <v>253</v>
      </c>
      <c r="C2841">
        <v>94668</v>
      </c>
      <c r="D2841" s="12">
        <v>2.7777777777777779E-3</v>
      </c>
    </row>
    <row r="2842" spans="2:4" x14ac:dyDescent="0.3">
      <c r="B2842" t="s">
        <v>253</v>
      </c>
      <c r="C2842">
        <v>94669</v>
      </c>
      <c r="D2842" s="12">
        <v>1.3333333333333334E-2</v>
      </c>
    </row>
    <row r="2843" spans="2:4" x14ac:dyDescent="0.3">
      <c r="B2843" t="s">
        <v>253</v>
      </c>
      <c r="C2843">
        <v>94670</v>
      </c>
      <c r="D2843" s="12">
        <v>3.8888888888888888E-3</v>
      </c>
    </row>
    <row r="2844" spans="2:4" x14ac:dyDescent="0.3">
      <c r="B2844" t="s">
        <v>253</v>
      </c>
      <c r="C2844">
        <v>94671</v>
      </c>
      <c r="D2844" s="12">
        <v>1.2500000000000001E-2</v>
      </c>
    </row>
    <row r="2845" spans="2:4" x14ac:dyDescent="0.3">
      <c r="B2845" t="s">
        <v>253</v>
      </c>
      <c r="C2845">
        <v>94672</v>
      </c>
      <c r="D2845" s="12">
        <v>7.7777777777777776E-3</v>
      </c>
    </row>
    <row r="2846" spans="2:4" x14ac:dyDescent="0.3">
      <c r="B2846" t="s">
        <v>253</v>
      </c>
      <c r="C2846">
        <v>94673</v>
      </c>
      <c r="D2846" s="12">
        <v>1.3333333333333332E-2</v>
      </c>
    </row>
    <row r="2847" spans="2:4" x14ac:dyDescent="0.3">
      <c r="B2847" t="s">
        <v>253</v>
      </c>
      <c r="C2847">
        <v>94674</v>
      </c>
      <c r="D2847" s="12">
        <v>8.0555555555555554E-3</v>
      </c>
    </row>
    <row r="2848" spans="2:4" x14ac:dyDescent="0.3">
      <c r="B2848" t="s">
        <v>253</v>
      </c>
      <c r="C2848">
        <v>94675</v>
      </c>
      <c r="D2848" s="12">
        <v>1.3611111111111112E-2</v>
      </c>
    </row>
    <row r="2849" spans="2:4" x14ac:dyDescent="0.3">
      <c r="B2849" t="s">
        <v>253</v>
      </c>
      <c r="C2849">
        <v>94676</v>
      </c>
      <c r="D2849" s="12">
        <v>7.7777777777777776E-3</v>
      </c>
    </row>
    <row r="2850" spans="2:4" x14ac:dyDescent="0.3">
      <c r="B2850" t="s">
        <v>253</v>
      </c>
      <c r="C2850">
        <v>94677</v>
      </c>
      <c r="D2850" s="12">
        <v>1.361111111111111E-2</v>
      </c>
    </row>
    <row r="2851" spans="2:4" x14ac:dyDescent="0.3">
      <c r="B2851" t="s">
        <v>253</v>
      </c>
      <c r="C2851">
        <v>94678</v>
      </c>
      <c r="D2851" s="12">
        <v>4.1666666666666666E-3</v>
      </c>
    </row>
    <row r="2852" spans="2:4" x14ac:dyDescent="0.3">
      <c r="B2852" t="s">
        <v>253</v>
      </c>
      <c r="C2852">
        <v>94679</v>
      </c>
      <c r="D2852" s="12">
        <v>5.8333333333333336E-3</v>
      </c>
    </row>
    <row r="2853" spans="2:4" x14ac:dyDescent="0.3">
      <c r="B2853" t="s">
        <v>253</v>
      </c>
      <c r="C2853">
        <v>94680</v>
      </c>
      <c r="D2853" s="12">
        <v>1.2499999999999999E-2</v>
      </c>
    </row>
    <row r="2854" spans="2:4" x14ac:dyDescent="0.3">
      <c r="B2854" t="s">
        <v>253</v>
      </c>
      <c r="C2854">
        <v>94681</v>
      </c>
      <c r="D2854" s="12">
        <v>4.1666666666666666E-3</v>
      </c>
    </row>
    <row r="2855" spans="2:4" x14ac:dyDescent="0.3">
      <c r="B2855" t="s">
        <v>253</v>
      </c>
      <c r="C2855">
        <v>94682</v>
      </c>
      <c r="D2855" s="12">
        <v>1.3333333333333334E-2</v>
      </c>
    </row>
    <row r="2856" spans="2:4" x14ac:dyDescent="0.3">
      <c r="B2856" t="s">
        <v>253</v>
      </c>
      <c r="C2856">
        <v>94683</v>
      </c>
      <c r="D2856" s="12">
        <v>5.5555555555555558E-3</v>
      </c>
    </row>
    <row r="2857" spans="2:4" x14ac:dyDescent="0.3">
      <c r="B2857" t="s">
        <v>253</v>
      </c>
      <c r="C2857">
        <v>94684</v>
      </c>
      <c r="D2857" s="12">
        <v>1.3055555555555556E-2</v>
      </c>
    </row>
    <row r="2858" spans="2:4" x14ac:dyDescent="0.3">
      <c r="B2858" t="s">
        <v>253</v>
      </c>
      <c r="C2858">
        <v>94685</v>
      </c>
      <c r="D2858" s="12">
        <v>7.2222222222222219E-3</v>
      </c>
    </row>
    <row r="2859" spans="2:4" x14ac:dyDescent="0.3">
      <c r="B2859" t="s">
        <v>253</v>
      </c>
      <c r="C2859">
        <v>94686</v>
      </c>
      <c r="D2859" s="12">
        <v>1.3888888888888888E-2</v>
      </c>
    </row>
    <row r="2860" spans="2:4" x14ac:dyDescent="0.3">
      <c r="B2860" t="s">
        <v>253</v>
      </c>
      <c r="C2860">
        <v>94687</v>
      </c>
      <c r="D2860" s="12">
        <v>6.6666666666666671E-3</v>
      </c>
    </row>
    <row r="2861" spans="2:4" x14ac:dyDescent="0.3">
      <c r="B2861" t="s">
        <v>253</v>
      </c>
      <c r="C2861">
        <v>94688</v>
      </c>
      <c r="D2861" s="12">
        <v>1.3888888888888888E-2</v>
      </c>
    </row>
    <row r="2862" spans="2:4" x14ac:dyDescent="0.3">
      <c r="B2862" t="s">
        <v>253</v>
      </c>
      <c r="C2862">
        <v>94689</v>
      </c>
      <c r="D2862" s="12">
        <v>6.1111111111111114E-3</v>
      </c>
    </row>
    <row r="2863" spans="2:4" x14ac:dyDescent="0.3">
      <c r="B2863" t="s">
        <v>253</v>
      </c>
      <c r="C2863">
        <v>94690</v>
      </c>
      <c r="D2863" s="12">
        <v>6.6666666666666662E-3</v>
      </c>
    </row>
    <row r="2864" spans="2:4" x14ac:dyDescent="0.3">
      <c r="B2864" t="s">
        <v>253</v>
      </c>
      <c r="C2864">
        <v>94691</v>
      </c>
      <c r="D2864" s="12">
        <v>1.3055555555555556E-2</v>
      </c>
    </row>
    <row r="2865" spans="2:4" x14ac:dyDescent="0.3">
      <c r="B2865" t="s">
        <v>253</v>
      </c>
      <c r="C2865">
        <v>94692</v>
      </c>
      <c r="D2865" s="12">
        <v>8.0555555555555554E-3</v>
      </c>
    </row>
    <row r="2866" spans="2:4" x14ac:dyDescent="0.3">
      <c r="B2866" t="s">
        <v>253</v>
      </c>
      <c r="C2866">
        <v>94693</v>
      </c>
      <c r="D2866" s="12">
        <v>1.3055555555555555E-2</v>
      </c>
    </row>
    <row r="2867" spans="2:4" x14ac:dyDescent="0.3">
      <c r="B2867" t="s">
        <v>253</v>
      </c>
      <c r="C2867">
        <v>94694</v>
      </c>
      <c r="D2867" s="12">
        <v>2.7777777777777779E-3</v>
      </c>
    </row>
    <row r="2868" spans="2:4" x14ac:dyDescent="0.3">
      <c r="B2868" t="s">
        <v>253</v>
      </c>
      <c r="C2868">
        <v>94695</v>
      </c>
      <c r="D2868" s="12">
        <v>1.2777777777777777E-2</v>
      </c>
    </row>
    <row r="2869" spans="2:4" x14ac:dyDescent="0.3">
      <c r="B2869" t="s">
        <v>253</v>
      </c>
      <c r="C2869">
        <v>94696</v>
      </c>
      <c r="D2869" s="12">
        <v>3.3333333333333335E-3</v>
      </c>
    </row>
    <row r="2870" spans="2:4" x14ac:dyDescent="0.3">
      <c r="B2870" t="s">
        <v>253</v>
      </c>
      <c r="C2870">
        <v>94697</v>
      </c>
      <c r="D2870" s="12">
        <v>1.2777777777777779E-2</v>
      </c>
    </row>
    <row r="2871" spans="2:4" x14ac:dyDescent="0.3">
      <c r="B2871" t="s">
        <v>253</v>
      </c>
      <c r="C2871">
        <v>94698</v>
      </c>
      <c r="D2871" s="12">
        <v>2.7777777777777779E-3</v>
      </c>
    </row>
    <row r="2872" spans="2:4" x14ac:dyDescent="0.3">
      <c r="B2872" t="s">
        <v>253</v>
      </c>
      <c r="C2872">
        <v>94699</v>
      </c>
      <c r="D2872" s="12">
        <v>1.2777777777777779E-2</v>
      </c>
    </row>
    <row r="2873" spans="2:4" x14ac:dyDescent="0.3">
      <c r="B2873" t="s">
        <v>253</v>
      </c>
      <c r="C2873">
        <v>94700</v>
      </c>
      <c r="D2873" s="12">
        <v>5.2777777777777779E-3</v>
      </c>
    </row>
    <row r="2874" spans="2:4" x14ac:dyDescent="0.3">
      <c r="B2874" t="s">
        <v>253</v>
      </c>
      <c r="C2874">
        <v>94701</v>
      </c>
      <c r="D2874" s="12">
        <v>6.6666666666666671E-3</v>
      </c>
    </row>
    <row r="2875" spans="2:4" x14ac:dyDescent="0.3">
      <c r="B2875" t="s">
        <v>253</v>
      </c>
      <c r="C2875">
        <v>94702</v>
      </c>
      <c r="D2875" s="12">
        <v>1.3333333333333334E-2</v>
      </c>
    </row>
    <row r="2876" spans="2:4" x14ac:dyDescent="0.3">
      <c r="B2876" t="s">
        <v>253</v>
      </c>
      <c r="C2876">
        <v>94703</v>
      </c>
      <c r="D2876" s="12">
        <v>3.8888888888888888E-3</v>
      </c>
    </row>
    <row r="2877" spans="2:4" x14ac:dyDescent="0.3">
      <c r="B2877" t="s">
        <v>253</v>
      </c>
      <c r="C2877">
        <v>94704</v>
      </c>
      <c r="D2877" s="12">
        <v>1.2777777777777779E-2</v>
      </c>
    </row>
    <row r="2878" spans="2:4" x14ac:dyDescent="0.3">
      <c r="B2878" t="s">
        <v>253</v>
      </c>
      <c r="C2878">
        <v>94705</v>
      </c>
      <c r="D2878" s="12">
        <v>7.2222222222222228E-3</v>
      </c>
    </row>
    <row r="2879" spans="2:4" x14ac:dyDescent="0.3">
      <c r="B2879" t="s">
        <v>253</v>
      </c>
      <c r="C2879">
        <v>94706</v>
      </c>
      <c r="D2879" s="12">
        <v>1.3611111111111112E-2</v>
      </c>
    </row>
    <row r="2880" spans="2:4" x14ac:dyDescent="0.3">
      <c r="B2880" t="s">
        <v>253</v>
      </c>
      <c r="C2880">
        <v>94707</v>
      </c>
      <c r="D2880" s="12">
        <v>7.7777777777777776E-3</v>
      </c>
    </row>
    <row r="2881" spans="2:4" x14ac:dyDescent="0.3">
      <c r="B2881" t="s">
        <v>253</v>
      </c>
      <c r="C2881">
        <v>94708</v>
      </c>
      <c r="D2881" s="12">
        <v>1.3055555555555555E-2</v>
      </c>
    </row>
    <row r="2882" spans="2:4" x14ac:dyDescent="0.3">
      <c r="B2882" t="s">
        <v>253</v>
      </c>
      <c r="C2882">
        <v>94709</v>
      </c>
      <c r="D2882" s="12">
        <v>6.1111111111111106E-3</v>
      </c>
    </row>
    <row r="2883" spans="2:4" x14ac:dyDescent="0.3">
      <c r="B2883" t="s">
        <v>253</v>
      </c>
      <c r="C2883">
        <v>94710</v>
      </c>
      <c r="D2883" s="12">
        <v>1.3333333333333334E-2</v>
      </c>
    </row>
  </sheetData>
  <pageMargins left="0.7" right="0.7" top="0.75" bottom="0.75" header="0.3" footer="0.3"/>
  <pageSetup orientation="portrait" horizontalDpi="1200" verticalDpi="1200" r:id="rId1"/>
  <tableParts count="5">
    <tablePart r:id="rId2"/>
    <tablePart r:id="rId3"/>
    <tablePart r:id="rId4"/>
    <tablePart r:id="rId5"/>
    <tablePart r:id="rId6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CB6C04-4F52-4D8C-B0ED-88F52CF754EA}">
  <dimension ref="A1:BJ26"/>
  <sheetViews>
    <sheetView zoomScale="63" zoomScaleNormal="100" workbookViewId="0">
      <selection activeCell="K15" sqref="K15"/>
    </sheetView>
  </sheetViews>
  <sheetFormatPr defaultRowHeight="14.4" x14ac:dyDescent="0.3"/>
  <cols>
    <col min="2" max="2" width="14.5546875" bestFit="1" customWidth="1"/>
    <col min="3" max="3" width="17.21875" bestFit="1" customWidth="1"/>
    <col min="4" max="4" width="9.109375" bestFit="1" customWidth="1"/>
    <col min="5" max="5" width="10" bestFit="1" customWidth="1"/>
    <col min="6" max="6" width="9.109375" bestFit="1" customWidth="1"/>
    <col min="7" max="8" width="12.77734375" bestFit="1" customWidth="1"/>
    <col min="9" max="9" width="13.33203125" bestFit="1" customWidth="1"/>
    <col min="10" max="10" width="20.5546875" bestFit="1" customWidth="1"/>
    <col min="11" max="11" width="8.88671875" bestFit="1" customWidth="1"/>
    <col min="12" max="12" width="7" bestFit="1" customWidth="1"/>
    <col min="13" max="14" width="12.77734375" bestFit="1" customWidth="1"/>
    <col min="15" max="15" width="8.44140625" bestFit="1" customWidth="1"/>
    <col min="16" max="16" width="7" bestFit="1" customWidth="1"/>
    <col min="17" max="17" width="8.44140625" bestFit="1" customWidth="1"/>
    <col min="18" max="18" width="7" bestFit="1" customWidth="1"/>
    <col min="19" max="19" width="4.88671875" customWidth="1"/>
    <col min="20" max="20" width="14.5546875" bestFit="1" customWidth="1"/>
    <col min="21" max="21" width="17.21875" bestFit="1" customWidth="1"/>
    <col min="22" max="22" width="9.109375" bestFit="1" customWidth="1"/>
    <col min="23" max="23" width="10" bestFit="1" customWidth="1"/>
    <col min="24" max="24" width="9.109375" customWidth="1"/>
    <col min="25" max="25" width="8.44140625" bestFit="1" customWidth="1"/>
    <col min="26" max="26" width="7" bestFit="1" customWidth="1"/>
    <col min="27" max="27" width="8.44140625" bestFit="1" customWidth="1"/>
    <col min="28" max="28" width="7" bestFit="1" customWidth="1"/>
    <col min="29" max="29" width="8.88671875" bestFit="1" customWidth="1"/>
    <col min="30" max="30" width="7" bestFit="1" customWidth="1"/>
    <col min="31" max="31" width="8.88671875" bestFit="1" customWidth="1"/>
    <col min="32" max="32" width="7" bestFit="1" customWidth="1"/>
    <col min="33" max="33" width="8.44140625" bestFit="1" customWidth="1"/>
    <col min="34" max="34" width="7" bestFit="1" customWidth="1"/>
    <col min="35" max="35" width="8.44140625" bestFit="1" customWidth="1"/>
    <col min="36" max="36" width="7" bestFit="1" customWidth="1"/>
    <col min="37" max="37" width="5.21875" customWidth="1"/>
    <col min="38" max="38" width="14.5546875" bestFit="1" customWidth="1"/>
    <col min="39" max="39" width="17.21875" bestFit="1" customWidth="1"/>
    <col min="40" max="40" width="4.33203125" bestFit="1" customWidth="1"/>
    <col min="41" max="41" width="10" bestFit="1" customWidth="1"/>
    <col min="42" max="42" width="4.33203125" bestFit="1" customWidth="1"/>
    <col min="43" max="54" width="12.77734375" bestFit="1" customWidth="1"/>
    <col min="55" max="56" width="15.109375" customWidth="1"/>
    <col min="57" max="58" width="13.33203125" customWidth="1"/>
    <col min="59" max="60" width="14" customWidth="1"/>
    <col min="61" max="62" width="13.33203125" customWidth="1"/>
  </cols>
  <sheetData>
    <row r="1" spans="1:10" x14ac:dyDescent="0.3">
      <c r="A1" s="1" t="s">
        <v>305</v>
      </c>
    </row>
    <row r="4" spans="1:10" x14ac:dyDescent="0.3">
      <c r="B4" s="2" t="s">
        <v>47</v>
      </c>
      <c r="C4" s="2"/>
    </row>
    <row r="5" spans="1:10" x14ac:dyDescent="0.3">
      <c r="B5" s="2"/>
      <c r="C5" s="2"/>
    </row>
    <row r="6" spans="1:10" x14ac:dyDescent="0.3">
      <c r="A6" s="2" t="s">
        <v>50</v>
      </c>
      <c r="B6" s="2" t="s">
        <v>51</v>
      </c>
      <c r="C6" s="2"/>
      <c r="I6" s="2" t="s">
        <v>466</v>
      </c>
    </row>
    <row r="7" spans="1:10" x14ac:dyDescent="0.3">
      <c r="A7" s="2" t="s">
        <v>52</v>
      </c>
      <c r="B7" s="2"/>
      <c r="C7" s="2"/>
      <c r="I7" t="s">
        <v>301</v>
      </c>
      <c r="J7" t="s">
        <v>54</v>
      </c>
    </row>
    <row r="8" spans="1:10" x14ac:dyDescent="0.3">
      <c r="A8" s="2">
        <v>1</v>
      </c>
      <c r="B8" t="s">
        <v>53</v>
      </c>
      <c r="C8">
        <v>8839268</v>
      </c>
      <c r="I8" t="s">
        <v>302</v>
      </c>
      <c r="J8" t="s">
        <v>55</v>
      </c>
    </row>
    <row r="9" spans="1:10" x14ac:dyDescent="0.3">
      <c r="A9" s="2">
        <v>2</v>
      </c>
      <c r="B9" t="s">
        <v>54</v>
      </c>
      <c r="C9">
        <v>8841879</v>
      </c>
      <c r="I9" t="s">
        <v>294</v>
      </c>
      <c r="J9" t="s">
        <v>53</v>
      </c>
    </row>
    <row r="10" spans="1:10" x14ac:dyDescent="0.3">
      <c r="A10" s="2">
        <v>3</v>
      </c>
      <c r="B10" t="s">
        <v>55</v>
      </c>
      <c r="C10">
        <v>8833576</v>
      </c>
    </row>
    <row r="11" spans="1:10" x14ac:dyDescent="0.3">
      <c r="A11" s="2"/>
    </row>
    <row r="12" spans="1:10" x14ac:dyDescent="0.3">
      <c r="A12" s="2"/>
    </row>
    <row r="13" spans="1:10" x14ac:dyDescent="0.3">
      <c r="A13" s="2"/>
    </row>
    <row r="14" spans="1:10" x14ac:dyDescent="0.3">
      <c r="A14" s="2"/>
    </row>
    <row r="15" spans="1:10" x14ac:dyDescent="0.3">
      <c r="A15" s="2"/>
      <c r="B15" s="2" t="s">
        <v>317</v>
      </c>
    </row>
    <row r="16" spans="1:10" x14ac:dyDescent="0.3">
      <c r="A16" s="2"/>
      <c r="B16" s="2" t="s">
        <v>318</v>
      </c>
    </row>
    <row r="17" spans="2:62" x14ac:dyDescent="0.3">
      <c r="S17" s="2"/>
    </row>
    <row r="18" spans="2:62" x14ac:dyDescent="0.3">
      <c r="B18" s="2" t="s">
        <v>235</v>
      </c>
      <c r="H18" s="2"/>
      <c r="N18" s="2"/>
      <c r="T18" s="2" t="s">
        <v>325</v>
      </c>
      <c r="AL18" s="2" t="s">
        <v>230</v>
      </c>
    </row>
    <row r="19" spans="2:62" x14ac:dyDescent="0.3">
      <c r="C19" s="25" t="s">
        <v>229</v>
      </c>
      <c r="U19" s="25" t="s">
        <v>229</v>
      </c>
      <c r="AM19" s="25" t="s">
        <v>229</v>
      </c>
    </row>
    <row r="20" spans="2:62" x14ac:dyDescent="0.3">
      <c r="C20" t="s">
        <v>319</v>
      </c>
      <c r="E20" t="s">
        <v>320</v>
      </c>
      <c r="G20" t="s">
        <v>315</v>
      </c>
      <c r="I20" t="s">
        <v>316</v>
      </c>
      <c r="K20" t="s">
        <v>321</v>
      </c>
      <c r="M20" t="s">
        <v>322</v>
      </c>
      <c r="O20" t="s">
        <v>323</v>
      </c>
      <c r="Q20" t="s">
        <v>324</v>
      </c>
      <c r="U20" t="s">
        <v>319</v>
      </c>
      <c r="W20" t="s">
        <v>320</v>
      </c>
      <c r="Y20" t="s">
        <v>315</v>
      </c>
      <c r="AA20" t="s">
        <v>316</v>
      </c>
      <c r="AC20" t="s">
        <v>321</v>
      </c>
      <c r="AE20" t="s">
        <v>322</v>
      </c>
      <c r="AG20" t="s">
        <v>323</v>
      </c>
      <c r="AI20" t="s">
        <v>324</v>
      </c>
      <c r="AM20" t="s">
        <v>319</v>
      </c>
      <c r="AO20" t="s">
        <v>320</v>
      </c>
      <c r="AQ20" t="s">
        <v>315</v>
      </c>
      <c r="AS20" t="s">
        <v>316</v>
      </c>
      <c r="AU20" t="s">
        <v>321</v>
      </c>
      <c r="AW20" t="s">
        <v>322</v>
      </c>
      <c r="AY20" t="s">
        <v>323</v>
      </c>
      <c r="BA20" t="s">
        <v>324</v>
      </c>
      <c r="BC20" t="s">
        <v>326</v>
      </c>
      <c r="BD20" t="s">
        <v>327</v>
      </c>
      <c r="BE20" t="s">
        <v>328</v>
      </c>
      <c r="BF20" t="s">
        <v>329</v>
      </c>
      <c r="BG20" t="s">
        <v>330</v>
      </c>
      <c r="BH20" t="s">
        <v>331</v>
      </c>
      <c r="BI20" t="s">
        <v>332</v>
      </c>
      <c r="BJ20" t="s">
        <v>333</v>
      </c>
    </row>
    <row r="21" spans="2:62" x14ac:dyDescent="0.3">
      <c r="B21" s="25" t="s">
        <v>196</v>
      </c>
      <c r="C21">
        <v>1</v>
      </c>
      <c r="D21">
        <v>2</v>
      </c>
      <c r="E21">
        <v>1</v>
      </c>
      <c r="F21">
        <v>2</v>
      </c>
      <c r="G21">
        <v>1</v>
      </c>
      <c r="H21">
        <v>2</v>
      </c>
      <c r="I21">
        <v>1</v>
      </c>
      <c r="J21">
        <v>2</v>
      </c>
      <c r="K21">
        <v>1</v>
      </c>
      <c r="L21">
        <v>2</v>
      </c>
      <c r="M21">
        <v>1</v>
      </c>
      <c r="N21">
        <v>2</v>
      </c>
      <c r="O21">
        <v>1</v>
      </c>
      <c r="P21">
        <v>2</v>
      </c>
      <c r="Q21">
        <v>1</v>
      </c>
      <c r="R21">
        <v>2</v>
      </c>
      <c r="T21" s="25" t="s">
        <v>196</v>
      </c>
      <c r="U21">
        <v>1</v>
      </c>
      <c r="V21">
        <v>2</v>
      </c>
      <c r="W21">
        <v>1</v>
      </c>
      <c r="X21">
        <v>2</v>
      </c>
      <c r="Y21">
        <v>1</v>
      </c>
      <c r="Z21">
        <v>2</v>
      </c>
      <c r="AA21">
        <v>1</v>
      </c>
      <c r="AB21">
        <v>2</v>
      </c>
      <c r="AC21">
        <v>1</v>
      </c>
      <c r="AD21">
        <v>2</v>
      </c>
      <c r="AE21">
        <v>1</v>
      </c>
      <c r="AF21">
        <v>2</v>
      </c>
      <c r="AG21">
        <v>1</v>
      </c>
      <c r="AH21">
        <v>2</v>
      </c>
      <c r="AI21">
        <v>1</v>
      </c>
      <c r="AJ21">
        <v>2</v>
      </c>
      <c r="AL21" s="25" t="s">
        <v>196</v>
      </c>
      <c r="AM21">
        <v>1</v>
      </c>
      <c r="AN21">
        <v>2</v>
      </c>
      <c r="AO21">
        <v>1</v>
      </c>
      <c r="AP21">
        <v>2</v>
      </c>
      <c r="AQ21">
        <v>1</v>
      </c>
      <c r="AR21">
        <v>2</v>
      </c>
      <c r="AS21">
        <v>1</v>
      </c>
      <c r="AT21">
        <v>2</v>
      </c>
      <c r="AU21">
        <v>1</v>
      </c>
      <c r="AV21">
        <v>2</v>
      </c>
      <c r="AW21">
        <v>1</v>
      </c>
      <c r="AX21">
        <v>2</v>
      </c>
      <c r="AY21">
        <v>1</v>
      </c>
      <c r="AZ21">
        <v>2</v>
      </c>
      <c r="BA21">
        <v>1</v>
      </c>
      <c r="BB21">
        <v>2</v>
      </c>
    </row>
    <row r="22" spans="2:62" x14ac:dyDescent="0.3">
      <c r="B22" s="26">
        <v>2019</v>
      </c>
      <c r="C22">
        <v>286</v>
      </c>
      <c r="D22">
        <v>238</v>
      </c>
      <c r="E22">
        <v>286</v>
      </c>
      <c r="F22">
        <v>238</v>
      </c>
      <c r="G22">
        <v>0.21876612065119194</v>
      </c>
      <c r="H22">
        <v>0.2069299115207042</v>
      </c>
      <c r="I22">
        <v>0.70813970555305328</v>
      </c>
      <c r="J22">
        <v>0.73743535662972981</v>
      </c>
      <c r="K22">
        <v>0.4</v>
      </c>
      <c r="L22">
        <v>0.5</v>
      </c>
      <c r="M22">
        <v>0.95652173913043481</v>
      </c>
      <c r="N22">
        <v>0.91666666666666663</v>
      </c>
      <c r="O22">
        <v>0</v>
      </c>
      <c r="P22">
        <v>0</v>
      </c>
      <c r="Q22">
        <v>0</v>
      </c>
      <c r="R22">
        <v>0</v>
      </c>
      <c r="T22" s="26">
        <v>2019</v>
      </c>
      <c r="U22" s="12">
        <v>286</v>
      </c>
      <c r="V22" s="12">
        <v>238</v>
      </c>
      <c r="W22" s="12">
        <v>286</v>
      </c>
      <c r="X22" s="12">
        <v>238</v>
      </c>
      <c r="Y22" s="12">
        <v>0.7124167499167503</v>
      </c>
      <c r="Z22" s="12">
        <v>0.65673269307723081</v>
      </c>
      <c r="AA22" s="12">
        <v>0.52648601398601391</v>
      </c>
      <c r="AB22" s="12">
        <v>0.51459583833533429</v>
      </c>
      <c r="AC22" s="12">
        <v>1</v>
      </c>
      <c r="AD22" s="12">
        <v>1</v>
      </c>
      <c r="AE22" s="12">
        <v>1</v>
      </c>
      <c r="AF22" s="12">
        <v>1</v>
      </c>
      <c r="AG22" s="12">
        <v>0</v>
      </c>
      <c r="AH22" s="12">
        <v>0</v>
      </c>
      <c r="AI22" s="12">
        <v>0</v>
      </c>
      <c r="AJ22" s="12">
        <v>0</v>
      </c>
      <c r="AL22" s="26">
        <v>2018</v>
      </c>
      <c r="AM22">
        <v>26</v>
      </c>
      <c r="AN22">
        <v>21</v>
      </c>
      <c r="AO22">
        <v>26</v>
      </c>
      <c r="AP22">
        <v>21</v>
      </c>
      <c r="AQ22">
        <v>6.2448890141197838E-2</v>
      </c>
      <c r="AR22">
        <v>2.0249172465921235E-2</v>
      </c>
      <c r="AS22">
        <v>6.2448890141197838E-2</v>
      </c>
      <c r="AT22">
        <v>2.0249172465921235E-2</v>
      </c>
      <c r="AU22">
        <v>8.3333333333333329E-2</v>
      </c>
      <c r="AV22">
        <v>3.7037037037037035E-2</v>
      </c>
      <c r="AW22">
        <v>8.3333333333333329E-2</v>
      </c>
      <c r="AX22">
        <v>3.7037037037037035E-2</v>
      </c>
      <c r="AY22">
        <v>3.5714285714285712E-2</v>
      </c>
      <c r="AZ22">
        <v>0</v>
      </c>
      <c r="BA22">
        <v>3.5714285714285712E-2</v>
      </c>
      <c r="BB22">
        <v>0</v>
      </c>
      <c r="BC22">
        <v>47</v>
      </c>
      <c r="BD22">
        <v>47</v>
      </c>
      <c r="BE22">
        <v>4.3593697137350847E-2</v>
      </c>
      <c r="BF22">
        <v>4.3593697137350847E-2</v>
      </c>
      <c r="BG22">
        <v>8.3333333333333329E-2</v>
      </c>
      <c r="BH22">
        <v>8.3333333333333329E-2</v>
      </c>
      <c r="BI22">
        <v>0</v>
      </c>
      <c r="BJ22">
        <v>0</v>
      </c>
    </row>
    <row r="23" spans="2:62" x14ac:dyDescent="0.3">
      <c r="B23" s="26">
        <v>2020</v>
      </c>
      <c r="C23" s="12">
        <v>314</v>
      </c>
      <c r="D23" s="12">
        <v>262</v>
      </c>
      <c r="E23" s="12">
        <v>314</v>
      </c>
      <c r="F23" s="12">
        <v>262</v>
      </c>
      <c r="G23" s="12">
        <v>0.28963906728459948</v>
      </c>
      <c r="H23" s="12">
        <v>0.28810945783993575</v>
      </c>
      <c r="I23" s="12">
        <v>0.85996031759634828</v>
      </c>
      <c r="J23" s="12">
        <v>0.84749544724277903</v>
      </c>
      <c r="K23" s="12">
        <v>0.34615384615384615</v>
      </c>
      <c r="L23" s="12">
        <v>0.34782608695652173</v>
      </c>
      <c r="M23" s="12">
        <v>0.96153846153846156</v>
      </c>
      <c r="N23" s="12">
        <v>0.96153846153846156</v>
      </c>
      <c r="O23" s="12">
        <v>0.23076923076923078</v>
      </c>
      <c r="P23" s="12">
        <v>0.23076923076923078</v>
      </c>
      <c r="Q23" s="12">
        <v>0.76666666666666672</v>
      </c>
      <c r="R23" s="12">
        <v>0.7407407407407407</v>
      </c>
      <c r="T23" s="26">
        <v>2020</v>
      </c>
      <c r="U23" s="12">
        <v>314</v>
      </c>
      <c r="V23" s="12">
        <v>262</v>
      </c>
      <c r="W23" s="12">
        <v>314</v>
      </c>
      <c r="X23" s="12">
        <v>262</v>
      </c>
      <c r="Y23" s="12">
        <v>0.8748395005560623</v>
      </c>
      <c r="Z23" s="12">
        <v>0.83881770265358113</v>
      </c>
      <c r="AA23" s="12">
        <v>0.72565716307754613</v>
      </c>
      <c r="AB23" s="12">
        <v>0.66752393069186922</v>
      </c>
      <c r="AC23" s="12">
        <v>1</v>
      </c>
      <c r="AD23" s="12">
        <v>1</v>
      </c>
      <c r="AE23" s="12">
        <v>1</v>
      </c>
      <c r="AF23" s="12">
        <v>1</v>
      </c>
      <c r="AG23" s="12">
        <v>0.5</v>
      </c>
      <c r="AH23" s="12">
        <v>0.6</v>
      </c>
      <c r="AI23" s="12">
        <v>0.25</v>
      </c>
      <c r="AJ23" s="12">
        <v>0.25</v>
      </c>
      <c r="AL23" s="26">
        <v>2019</v>
      </c>
      <c r="AM23">
        <v>313</v>
      </c>
      <c r="AN23">
        <v>261</v>
      </c>
      <c r="AO23">
        <v>313</v>
      </c>
      <c r="AP23">
        <v>261</v>
      </c>
      <c r="AQ23">
        <v>6.4346198004988156E-2</v>
      </c>
      <c r="AR23">
        <v>6.2763686270714159E-2</v>
      </c>
      <c r="AS23">
        <v>6.4346198004988156E-2</v>
      </c>
      <c r="AT23">
        <v>6.2763686270714159E-2</v>
      </c>
      <c r="AU23">
        <v>0.10714285714285714</v>
      </c>
      <c r="AV23">
        <v>0.10344827586206896</v>
      </c>
      <c r="AW23">
        <v>0.10714285714285714</v>
      </c>
      <c r="AX23">
        <v>0.10344827586206896</v>
      </c>
      <c r="AY23">
        <v>2.8571428571428571E-2</v>
      </c>
      <c r="AZ23">
        <v>0</v>
      </c>
      <c r="BA23">
        <v>2.8571428571428571E-2</v>
      </c>
      <c r="BB23">
        <v>0</v>
      </c>
      <c r="BC23">
        <v>574</v>
      </c>
      <c r="BD23">
        <v>574</v>
      </c>
      <c r="BE23">
        <v>6.3626623854037972E-2</v>
      </c>
      <c r="BF23">
        <v>6.3626623854037972E-2</v>
      </c>
      <c r="BG23">
        <v>0.10714285714285714</v>
      </c>
      <c r="BH23">
        <v>0.10714285714285714</v>
      </c>
      <c r="BI23">
        <v>0</v>
      </c>
      <c r="BJ23">
        <v>0</v>
      </c>
    </row>
    <row r="24" spans="2:62" x14ac:dyDescent="0.3">
      <c r="B24" s="26">
        <v>2021</v>
      </c>
      <c r="C24" s="12">
        <v>313</v>
      </c>
      <c r="D24" s="12">
        <v>261</v>
      </c>
      <c r="E24" s="12">
        <v>313</v>
      </c>
      <c r="F24" s="12">
        <v>261</v>
      </c>
      <c r="G24" s="12">
        <v>0.1627140750623183</v>
      </c>
      <c r="H24" s="12">
        <v>0.17685966651483898</v>
      </c>
      <c r="I24" s="12">
        <v>0.70286514869581884</v>
      </c>
      <c r="J24" s="12">
        <v>0.73992256785360155</v>
      </c>
      <c r="K24" s="12">
        <v>0.29166666666666669</v>
      </c>
      <c r="L24" s="12">
        <v>0.33333333333333331</v>
      </c>
      <c r="M24" s="12">
        <v>0.91666666666666663</v>
      </c>
      <c r="N24" s="12">
        <v>0.90909090909090906</v>
      </c>
      <c r="O24" s="12">
        <v>6.6666666666666666E-2</v>
      </c>
      <c r="P24" s="12">
        <v>7.1428571428571425E-2</v>
      </c>
      <c r="Q24" s="12">
        <v>0.53333333333333333</v>
      </c>
      <c r="R24" s="12">
        <v>0.5714285714285714</v>
      </c>
      <c r="T24" s="26">
        <v>2021</v>
      </c>
      <c r="U24" s="12">
        <v>313</v>
      </c>
      <c r="V24" s="12">
        <v>261</v>
      </c>
      <c r="W24" s="12">
        <v>313</v>
      </c>
      <c r="X24" s="12">
        <v>261</v>
      </c>
      <c r="Y24" s="12">
        <v>0.57492773467214353</v>
      </c>
      <c r="Z24" s="12">
        <v>0.53244845831052723</v>
      </c>
      <c r="AA24" s="12">
        <v>0.4430853491556368</v>
      </c>
      <c r="AB24" s="12">
        <v>0.37045247217661026</v>
      </c>
      <c r="AC24" s="12">
        <v>1</v>
      </c>
      <c r="AD24" s="12">
        <v>1</v>
      </c>
      <c r="AE24" s="12">
        <v>1</v>
      </c>
      <c r="AF24" s="12">
        <v>1</v>
      </c>
      <c r="AG24" s="12">
        <v>0</v>
      </c>
      <c r="AH24" s="12">
        <v>0</v>
      </c>
      <c r="AI24" s="12">
        <v>0</v>
      </c>
      <c r="AJ24" s="12">
        <v>0</v>
      </c>
      <c r="AL24" s="26">
        <v>2020</v>
      </c>
      <c r="AM24">
        <v>314</v>
      </c>
      <c r="AN24">
        <v>262</v>
      </c>
      <c r="AO24">
        <v>314</v>
      </c>
      <c r="AP24">
        <v>262</v>
      </c>
      <c r="AQ24">
        <v>7.1788677335449233E-2</v>
      </c>
      <c r="AR24">
        <v>7.7248430950780891E-2</v>
      </c>
      <c r="AS24">
        <v>7.1788677335449233E-2</v>
      </c>
      <c r="AT24">
        <v>7.7248430950780891E-2</v>
      </c>
      <c r="AU24">
        <v>0.15</v>
      </c>
      <c r="AV24">
        <v>0.15789473684210525</v>
      </c>
      <c r="AW24">
        <v>0.15</v>
      </c>
      <c r="AX24">
        <v>0.15789473684210525</v>
      </c>
      <c r="AY24">
        <v>2.7777777777777776E-2</v>
      </c>
      <c r="AZ24">
        <v>2.9411764705882353E-2</v>
      </c>
      <c r="BA24">
        <v>2.7777777777777776E-2</v>
      </c>
      <c r="BB24">
        <v>2.9411764705882353E-2</v>
      </c>
      <c r="BC24">
        <v>576</v>
      </c>
      <c r="BD24">
        <v>576</v>
      </c>
      <c r="BE24">
        <v>7.4272106931312101E-2</v>
      </c>
      <c r="BF24">
        <v>7.4272106931312101E-2</v>
      </c>
      <c r="BG24">
        <v>0.15789473684210525</v>
      </c>
      <c r="BH24">
        <v>0.15789473684210525</v>
      </c>
      <c r="BI24">
        <v>2.7777777777777776E-2</v>
      </c>
      <c r="BJ24">
        <v>2.7777777777777776E-2</v>
      </c>
    </row>
    <row r="25" spans="2:62" x14ac:dyDescent="0.3">
      <c r="B25" s="26" t="s">
        <v>197</v>
      </c>
      <c r="C25" s="12">
        <v>913</v>
      </c>
      <c r="D25" s="12">
        <v>761</v>
      </c>
      <c r="E25" s="12">
        <v>913</v>
      </c>
      <c r="F25" s="12">
        <v>761</v>
      </c>
      <c r="G25" s="12">
        <v>0.22392473508007774</v>
      </c>
      <c r="H25" s="12">
        <v>0.22456553200573456</v>
      </c>
      <c r="I25" s="12">
        <v>0.75854576895423642</v>
      </c>
      <c r="J25" s="12">
        <v>0.77618030521061254</v>
      </c>
      <c r="K25" s="12">
        <v>0.4</v>
      </c>
      <c r="L25" s="12">
        <v>0.5</v>
      </c>
      <c r="M25" s="12">
        <v>0.96153846153846156</v>
      </c>
      <c r="N25" s="12">
        <v>0.96153846153846156</v>
      </c>
      <c r="O25" s="12">
        <v>0</v>
      </c>
      <c r="P25" s="12">
        <v>0</v>
      </c>
      <c r="Q25" s="12">
        <v>0</v>
      </c>
      <c r="R25" s="12">
        <v>0</v>
      </c>
      <c r="T25" s="26" t="s">
        <v>197</v>
      </c>
      <c r="U25" s="12">
        <v>913</v>
      </c>
      <c r="V25" s="12">
        <v>761</v>
      </c>
      <c r="W25" s="12">
        <v>913</v>
      </c>
      <c r="X25" s="12">
        <v>761</v>
      </c>
      <c r="Y25" s="12">
        <v>0.72114257897390333</v>
      </c>
      <c r="Z25" s="12">
        <v>0.67679588261060064</v>
      </c>
      <c r="AA25" s="12">
        <v>0.56639327874267698</v>
      </c>
      <c r="AB25" s="12">
        <v>0.51780969067434313</v>
      </c>
      <c r="AC25" s="12">
        <v>1</v>
      </c>
      <c r="AD25" s="12">
        <v>1</v>
      </c>
      <c r="AE25" s="12">
        <v>1</v>
      </c>
      <c r="AF25" s="12">
        <v>1</v>
      </c>
      <c r="AG25" s="12">
        <v>0</v>
      </c>
      <c r="AH25" s="12">
        <v>0</v>
      </c>
      <c r="AI25" s="12">
        <v>0</v>
      </c>
      <c r="AJ25" s="12">
        <v>0</v>
      </c>
      <c r="AL25" s="26">
        <v>2021</v>
      </c>
      <c r="AM25">
        <v>313</v>
      </c>
      <c r="AN25">
        <v>261</v>
      </c>
      <c r="AO25">
        <v>313</v>
      </c>
      <c r="AP25">
        <v>261</v>
      </c>
      <c r="AQ25">
        <v>5.2527749879170742E-2</v>
      </c>
      <c r="AR25">
        <v>6.7589694115247026E-2</v>
      </c>
      <c r="AS25">
        <v>5.2527749879170742E-2</v>
      </c>
      <c r="AT25">
        <v>6.7589694115247026E-2</v>
      </c>
      <c r="AU25">
        <v>0.13333333333333333</v>
      </c>
      <c r="AV25">
        <v>0.15</v>
      </c>
      <c r="AW25">
        <v>0.13333333333333333</v>
      </c>
      <c r="AX25">
        <v>0.15</v>
      </c>
      <c r="AY25">
        <v>0</v>
      </c>
      <c r="AZ25">
        <v>0</v>
      </c>
      <c r="BA25">
        <v>0</v>
      </c>
      <c r="BB25">
        <v>0</v>
      </c>
      <c r="BC25">
        <v>574</v>
      </c>
      <c r="BD25">
        <v>574</v>
      </c>
      <c r="BE25">
        <v>5.9376473652021027E-2</v>
      </c>
      <c r="BF25">
        <v>5.9376473652021027E-2</v>
      </c>
      <c r="BG25">
        <v>0.15</v>
      </c>
      <c r="BH25">
        <v>0.15</v>
      </c>
      <c r="BI25">
        <v>0</v>
      </c>
      <c r="BJ25">
        <v>0</v>
      </c>
    </row>
    <row r="26" spans="2:62" x14ac:dyDescent="0.3">
      <c r="AL26" s="26" t="s">
        <v>197</v>
      </c>
      <c r="AM26">
        <v>966</v>
      </c>
      <c r="AN26">
        <v>805</v>
      </c>
      <c r="AO26">
        <v>966</v>
      </c>
      <c r="AP26">
        <v>805</v>
      </c>
      <c r="AQ26">
        <v>6.2884949808224108E-2</v>
      </c>
      <c r="AR26">
        <v>6.793360721941015E-2</v>
      </c>
      <c r="AS26">
        <v>6.2884949808224108E-2</v>
      </c>
      <c r="AT26">
        <v>6.793360721941015E-2</v>
      </c>
      <c r="AU26">
        <v>0.15</v>
      </c>
      <c r="AV26">
        <v>0.15789473684210525</v>
      </c>
      <c r="AW26">
        <v>0.15</v>
      </c>
      <c r="AX26">
        <v>0.15789473684210525</v>
      </c>
      <c r="AY26">
        <v>0</v>
      </c>
      <c r="AZ26">
        <v>0</v>
      </c>
      <c r="BA26">
        <v>0</v>
      </c>
      <c r="BB26">
        <v>0</v>
      </c>
      <c r="BC26">
        <v>1771</v>
      </c>
      <c r="BD26">
        <v>1771</v>
      </c>
      <c r="BE26">
        <v>6.517979408603608E-2</v>
      </c>
      <c r="BF26">
        <v>6.517979408603608E-2</v>
      </c>
      <c r="BG26">
        <v>0.15789473684210525</v>
      </c>
      <c r="BH26">
        <v>0.15789473684210525</v>
      </c>
      <c r="BI26">
        <v>0</v>
      </c>
      <c r="BJ26">
        <v>0</v>
      </c>
    </row>
  </sheetData>
  <pageMargins left="0.7" right="0.7" top="0.75" bottom="0.75" header="0.3" footer="0.3"/>
  <pageSetup orientation="portrait" horizontalDpi="1200" verticalDpi="1200" r:id="rId4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4B078B-92D2-44D4-981C-C20696A3EC75}">
  <dimension ref="A1:L31"/>
  <sheetViews>
    <sheetView zoomScale="63" workbookViewId="0">
      <selection activeCell="K39" sqref="K39"/>
    </sheetView>
  </sheetViews>
  <sheetFormatPr defaultRowHeight="14.4" x14ac:dyDescent="0.3"/>
  <cols>
    <col min="1" max="1" width="12.88671875" bestFit="1" customWidth="1"/>
    <col min="2" max="2" width="20.5546875" bestFit="1" customWidth="1"/>
    <col min="3" max="3" width="20" customWidth="1"/>
    <col min="4" max="4" width="19.21875" customWidth="1"/>
    <col min="6" max="6" width="17.21875" bestFit="1" customWidth="1"/>
    <col min="7" max="7" width="20" customWidth="1"/>
    <col min="8" max="8" width="19.21875" customWidth="1"/>
    <col min="9" max="10" width="17.21875" bestFit="1" customWidth="1"/>
    <col min="11" max="11" width="20" customWidth="1"/>
    <col min="12" max="12" width="19.21875" customWidth="1"/>
  </cols>
  <sheetData>
    <row r="1" spans="1:8" x14ac:dyDescent="0.3">
      <c r="A1" s="1" t="s">
        <v>305</v>
      </c>
    </row>
    <row r="4" spans="1:8" x14ac:dyDescent="0.3">
      <c r="B4" s="2" t="s">
        <v>47</v>
      </c>
      <c r="C4" s="2"/>
    </row>
    <row r="5" spans="1:8" x14ac:dyDescent="0.3">
      <c r="B5" s="2"/>
      <c r="C5" s="2"/>
    </row>
    <row r="6" spans="1:8" x14ac:dyDescent="0.3">
      <c r="A6" s="2" t="s">
        <v>50</v>
      </c>
      <c r="B6" s="2" t="s">
        <v>51</v>
      </c>
      <c r="C6" s="2"/>
    </row>
    <row r="7" spans="1:8" x14ac:dyDescent="0.3">
      <c r="A7" s="2" t="s">
        <v>52</v>
      </c>
      <c r="B7" s="2"/>
      <c r="C7" s="2"/>
      <c r="G7" s="2" t="s">
        <v>466</v>
      </c>
    </row>
    <row r="8" spans="1:8" x14ac:dyDescent="0.3">
      <c r="A8" s="2">
        <v>1</v>
      </c>
      <c r="B8" t="s">
        <v>53</v>
      </c>
      <c r="C8">
        <v>8839268</v>
      </c>
      <c r="G8" t="s">
        <v>301</v>
      </c>
      <c r="H8" t="s">
        <v>54</v>
      </c>
    </row>
    <row r="9" spans="1:8" x14ac:dyDescent="0.3">
      <c r="A9" s="2">
        <v>2</v>
      </c>
      <c r="B9" t="s">
        <v>54</v>
      </c>
      <c r="C9">
        <v>8841879</v>
      </c>
      <c r="G9" t="s">
        <v>302</v>
      </c>
      <c r="H9" t="s">
        <v>55</v>
      </c>
    </row>
    <row r="10" spans="1:8" x14ac:dyDescent="0.3">
      <c r="A10" s="2">
        <v>3</v>
      </c>
      <c r="B10" t="s">
        <v>55</v>
      </c>
      <c r="C10">
        <v>8833576</v>
      </c>
      <c r="G10" t="s">
        <v>294</v>
      </c>
      <c r="H10" t="s">
        <v>53</v>
      </c>
    </row>
    <row r="11" spans="1:8" x14ac:dyDescent="0.3">
      <c r="A11" s="2"/>
    </row>
    <row r="12" spans="1:8" x14ac:dyDescent="0.3">
      <c r="A12" s="2"/>
    </row>
    <row r="13" spans="1:8" x14ac:dyDescent="0.3">
      <c r="A13" s="2"/>
    </row>
    <row r="14" spans="1:8" x14ac:dyDescent="0.3">
      <c r="A14" s="2"/>
    </row>
    <row r="15" spans="1:8" x14ac:dyDescent="0.3">
      <c r="A15" s="2"/>
    </row>
    <row r="17" spans="2:12" x14ac:dyDescent="0.3">
      <c r="B17" s="34" t="s">
        <v>301</v>
      </c>
      <c r="C17" s="34" t="s">
        <v>192</v>
      </c>
      <c r="D17" s="34" t="s">
        <v>314</v>
      </c>
      <c r="F17" s="34" t="s">
        <v>302</v>
      </c>
      <c r="G17" s="34" t="s">
        <v>192</v>
      </c>
      <c r="H17" s="34" t="s">
        <v>190</v>
      </c>
      <c r="J17" s="34" t="s">
        <v>294</v>
      </c>
      <c r="K17" s="34" t="s">
        <v>192</v>
      </c>
      <c r="L17" s="34" t="s">
        <v>190</v>
      </c>
    </row>
    <row r="19" spans="2:12" x14ac:dyDescent="0.3">
      <c r="B19" t="s">
        <v>208</v>
      </c>
      <c r="C19" s="12">
        <v>0.22421604120936381</v>
      </c>
      <c r="D19" s="12">
        <v>0.76656242492262916</v>
      </c>
      <c r="F19" t="s">
        <v>208</v>
      </c>
      <c r="G19" s="12">
        <v>0.70098258140372927</v>
      </c>
      <c r="H19" s="12">
        <v>0.54430719121579196</v>
      </c>
      <c r="J19" t="s">
        <v>208</v>
      </c>
      <c r="K19">
        <v>6.517979408603608E-2</v>
      </c>
      <c r="L19">
        <v>6.517979408603608E-2</v>
      </c>
    </row>
    <row r="20" spans="2:12" x14ac:dyDescent="0.3">
      <c r="B20" t="s">
        <v>209</v>
      </c>
      <c r="C20" s="12">
        <v>2.0431807509851073E-3</v>
      </c>
      <c r="D20" s="12">
        <v>3.9261563339616007E-3</v>
      </c>
      <c r="F20" t="s">
        <v>209</v>
      </c>
      <c r="G20" s="12">
        <v>8.6009511231936297E-3</v>
      </c>
      <c r="H20" s="12">
        <v>8.4514040643214883E-3</v>
      </c>
      <c r="J20" t="s">
        <v>209</v>
      </c>
      <c r="K20">
        <v>7.8206721779375667E-4</v>
      </c>
      <c r="L20">
        <v>7.8206721779375667E-4</v>
      </c>
    </row>
    <row r="21" spans="2:12" x14ac:dyDescent="0.3">
      <c r="B21" t="s">
        <v>210</v>
      </c>
      <c r="C21" s="12">
        <v>0.24</v>
      </c>
      <c r="D21" s="12">
        <v>0.81818181818181823</v>
      </c>
      <c r="F21" t="s">
        <v>210</v>
      </c>
      <c r="G21" s="12">
        <v>0.83333333333333337</v>
      </c>
      <c r="H21" s="12">
        <v>0.625</v>
      </c>
      <c r="J21" t="s">
        <v>210</v>
      </c>
      <c r="K21">
        <v>6.25E-2</v>
      </c>
      <c r="L21">
        <v>6.25E-2</v>
      </c>
    </row>
    <row r="22" spans="2:12" x14ac:dyDescent="0.3">
      <c r="B22" t="s">
        <v>211</v>
      </c>
      <c r="C22" s="12">
        <v>0.15384615384615385</v>
      </c>
      <c r="D22" s="12">
        <v>0.83333333333333337</v>
      </c>
      <c r="F22" t="s">
        <v>211</v>
      </c>
      <c r="G22" s="12">
        <v>1</v>
      </c>
      <c r="H22" s="12">
        <v>0</v>
      </c>
      <c r="J22" t="s">
        <v>211</v>
      </c>
      <c r="K22">
        <v>0</v>
      </c>
      <c r="L22">
        <v>0</v>
      </c>
    </row>
    <row r="23" spans="2:12" x14ac:dyDescent="0.3">
      <c r="B23" t="s">
        <v>212</v>
      </c>
      <c r="C23" s="12">
        <v>8.3595810965156725E-2</v>
      </c>
      <c r="D23" s="12">
        <v>0.16063690036002057</v>
      </c>
      <c r="F23" t="s">
        <v>212</v>
      </c>
      <c r="G23" s="12">
        <v>0.35190400255502791</v>
      </c>
      <c r="H23" s="12">
        <v>0.34578535267158361</v>
      </c>
      <c r="J23" t="s">
        <v>212</v>
      </c>
      <c r="K23">
        <v>3.2911930888425839E-2</v>
      </c>
      <c r="L23">
        <v>3.2911930888425839E-2</v>
      </c>
    </row>
    <row r="24" spans="2:12" x14ac:dyDescent="0.3">
      <c r="B24" t="s">
        <v>213</v>
      </c>
      <c r="C24" s="12">
        <v>6.9882596109222175E-3</v>
      </c>
      <c r="D24" s="12">
        <v>2.5804213757275176E-2</v>
      </c>
      <c r="F24" t="s">
        <v>213</v>
      </c>
      <c r="G24" s="12">
        <v>0.1238364270142491</v>
      </c>
      <c r="H24" s="12">
        <v>0.11956751012221144</v>
      </c>
      <c r="J24" t="s">
        <v>213</v>
      </c>
      <c r="K24">
        <v>1.083195194804519E-3</v>
      </c>
      <c r="L24">
        <v>1.083195194804519E-3</v>
      </c>
    </row>
    <row r="25" spans="2:12" x14ac:dyDescent="0.3">
      <c r="B25" t="s">
        <v>214</v>
      </c>
      <c r="C25" s="12">
        <v>-5.6182674240441877E-2</v>
      </c>
      <c r="D25" s="12">
        <v>11.320096423142225</v>
      </c>
      <c r="F25" t="s">
        <v>214</v>
      </c>
      <c r="G25" s="12">
        <v>-7.4769928903136051E-2</v>
      </c>
      <c r="H25" s="12">
        <v>-1.0445715139592324</v>
      </c>
      <c r="J25" t="s">
        <v>214</v>
      </c>
      <c r="K25">
        <v>-6.2137743207661522E-2</v>
      </c>
      <c r="L25">
        <v>-6.2137743207661522E-2</v>
      </c>
    </row>
    <row r="26" spans="2:12" x14ac:dyDescent="0.3">
      <c r="B26" t="s">
        <v>215</v>
      </c>
      <c r="C26" s="12">
        <v>-0.64544679612867006</v>
      </c>
      <c r="D26" s="12">
        <v>-3.0026233616448774</v>
      </c>
      <c r="F26" t="s">
        <v>215</v>
      </c>
      <c r="G26" s="12">
        <v>-1.1661235306809878</v>
      </c>
      <c r="H26" s="12">
        <v>-0.47397120250837815</v>
      </c>
      <c r="J26" t="s">
        <v>215</v>
      </c>
      <c r="K26">
        <v>0.10077286536235691</v>
      </c>
      <c r="L26">
        <v>0.10077286536235691</v>
      </c>
    </row>
    <row r="27" spans="2:12" x14ac:dyDescent="0.3">
      <c r="B27" t="s">
        <v>216</v>
      </c>
      <c r="C27" s="12">
        <v>0.5</v>
      </c>
      <c r="D27" s="12">
        <v>0.96153846153846156</v>
      </c>
      <c r="F27" t="s">
        <v>216</v>
      </c>
      <c r="G27" s="12">
        <v>1</v>
      </c>
      <c r="H27" s="12">
        <v>1</v>
      </c>
      <c r="J27" t="s">
        <v>216</v>
      </c>
      <c r="K27">
        <v>0.15789473684210525</v>
      </c>
      <c r="L27">
        <v>0.15789473684210525</v>
      </c>
    </row>
    <row r="28" spans="2:12" x14ac:dyDescent="0.3">
      <c r="B28" t="s">
        <v>217</v>
      </c>
      <c r="C28" s="12">
        <v>0</v>
      </c>
      <c r="D28" s="12">
        <v>0</v>
      </c>
      <c r="F28" t="s">
        <v>217</v>
      </c>
      <c r="G28" s="12">
        <v>0</v>
      </c>
      <c r="H28" s="12">
        <v>0</v>
      </c>
      <c r="J28" t="s">
        <v>217</v>
      </c>
      <c r="K28">
        <v>0</v>
      </c>
      <c r="L28">
        <v>0</v>
      </c>
    </row>
    <row r="29" spans="2:12" x14ac:dyDescent="0.3">
      <c r="B29" t="s">
        <v>218</v>
      </c>
      <c r="C29" s="12">
        <v>0.5</v>
      </c>
      <c r="D29" s="12">
        <v>0.96153846153846156</v>
      </c>
      <c r="F29" t="s">
        <v>218</v>
      </c>
      <c r="G29" s="12">
        <v>1</v>
      </c>
      <c r="H29" s="12">
        <v>1</v>
      </c>
      <c r="J29" t="s">
        <v>218</v>
      </c>
      <c r="K29">
        <v>0.15789473684210525</v>
      </c>
      <c r="L29">
        <v>0.15789473684210525</v>
      </c>
    </row>
    <row r="30" spans="2:12" x14ac:dyDescent="0.3">
      <c r="B30" t="s">
        <v>219</v>
      </c>
      <c r="C30" s="12">
        <v>375.33765298447503</v>
      </c>
      <c r="D30" s="12">
        <v>1283.2254993204813</v>
      </c>
      <c r="F30" t="s">
        <v>219</v>
      </c>
      <c r="G30" s="12">
        <v>1173.4448412698428</v>
      </c>
      <c r="H30" s="12">
        <v>911.17023809523573</v>
      </c>
      <c r="J30" t="s">
        <v>219</v>
      </c>
      <c r="K30">
        <v>115.4334153263699</v>
      </c>
      <c r="L30">
        <v>115.4334153263699</v>
      </c>
    </row>
    <row r="31" spans="2:12" x14ac:dyDescent="0.3">
      <c r="B31" t="s">
        <v>220</v>
      </c>
      <c r="C31" s="12">
        <v>1674</v>
      </c>
      <c r="D31" s="12">
        <v>1674</v>
      </c>
      <c r="F31" t="s">
        <v>220</v>
      </c>
      <c r="G31" s="12">
        <v>1674</v>
      </c>
      <c r="H31" s="12">
        <v>1674</v>
      </c>
      <c r="J31" t="s">
        <v>220</v>
      </c>
      <c r="K31">
        <v>1771</v>
      </c>
      <c r="L31">
        <v>1771</v>
      </c>
    </row>
  </sheetData>
  <pageMargins left="0.7" right="0.7" top="0.75" bottom="0.75" header="0.3" footer="0.3"/>
  <tableParts count="3">
    <tablePart r:id="rId1"/>
    <tablePart r:id="rId2"/>
    <tablePart r:id="rId3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B29909-5828-4C1E-BF85-2A014D5184D2}">
  <dimension ref="A1:BM87"/>
  <sheetViews>
    <sheetView zoomScale="51" workbookViewId="0">
      <selection activeCell="J30" sqref="J30"/>
    </sheetView>
  </sheetViews>
  <sheetFormatPr defaultRowHeight="14.4" x14ac:dyDescent="0.3"/>
  <cols>
    <col min="1" max="1" width="18.88671875" bestFit="1" customWidth="1"/>
    <col min="2" max="2" width="33.21875" bestFit="1" customWidth="1"/>
    <col min="3" max="3" width="16.44140625" bestFit="1" customWidth="1"/>
    <col min="4" max="4" width="35.21875" bestFit="1" customWidth="1"/>
    <col min="5" max="5" width="7.109375" bestFit="1" customWidth="1"/>
    <col min="6" max="6" width="37.77734375" bestFit="1" customWidth="1"/>
    <col min="7" max="7" width="16.44140625" bestFit="1" customWidth="1"/>
    <col min="8" max="8" width="32.77734375" bestFit="1" customWidth="1"/>
    <col min="9" max="9" width="16.44140625" bestFit="1" customWidth="1"/>
    <col min="10" max="10" width="32.33203125" bestFit="1" customWidth="1"/>
    <col min="11" max="11" width="16.44140625" bestFit="1" customWidth="1"/>
    <col min="12" max="12" width="40" bestFit="1" customWidth="1"/>
    <col min="13" max="13" width="41.88671875" bestFit="1" customWidth="1"/>
    <col min="14" max="14" width="44.5546875" bestFit="1" customWidth="1"/>
    <col min="15" max="15" width="39.77734375" bestFit="1" customWidth="1"/>
    <col min="16" max="16" width="39.33203125" bestFit="1" customWidth="1"/>
    <col min="18" max="18" width="18.88671875" bestFit="1" customWidth="1"/>
    <col min="19" max="19" width="28.88671875" bestFit="1" customWidth="1"/>
    <col min="20" max="20" width="16.44140625" bestFit="1" customWidth="1"/>
    <col min="21" max="21" width="33.44140625" bestFit="1" customWidth="1"/>
    <col min="22" max="22" width="16.44140625" bestFit="1" customWidth="1"/>
    <col min="23" max="23" width="13.44140625" bestFit="1" customWidth="1"/>
    <col min="24" max="24" width="19.5546875" bestFit="1" customWidth="1"/>
    <col min="25" max="25" width="28.6640625" bestFit="1" customWidth="1"/>
    <col min="26" max="26" width="16.44140625" bestFit="1" customWidth="1"/>
    <col min="27" max="27" width="28" bestFit="1" customWidth="1"/>
    <col min="28" max="28" width="16.44140625" bestFit="1" customWidth="1"/>
    <col min="30" max="30" width="18.88671875" bestFit="1" customWidth="1"/>
    <col min="31" max="31" width="33.21875" bestFit="1" customWidth="1"/>
    <col min="32" max="32" width="16.44140625" bestFit="1" customWidth="1"/>
    <col min="33" max="33" width="37.77734375" bestFit="1" customWidth="1"/>
    <col min="34" max="34" width="16.44140625" bestFit="1" customWidth="1"/>
    <col min="35" max="35" width="35.21875" bestFit="1" customWidth="1"/>
    <col min="36" max="36" width="5.77734375" bestFit="1" customWidth="1"/>
    <col min="37" max="37" width="32.77734375" bestFit="1" customWidth="1"/>
    <col min="38" max="38" width="16.44140625" bestFit="1" customWidth="1"/>
    <col min="39" max="39" width="32.33203125" bestFit="1" customWidth="1"/>
    <col min="40" max="40" width="7.109375" bestFit="1" customWidth="1"/>
    <col min="42" max="42" width="18.88671875" bestFit="1" customWidth="1"/>
    <col min="43" max="43" width="33.21875" bestFit="1" customWidth="1"/>
    <col min="44" max="44" width="16.44140625" bestFit="1" customWidth="1"/>
    <col min="45" max="45" width="37.77734375" bestFit="1" customWidth="1"/>
    <col min="46" max="46" width="16.44140625" bestFit="1" customWidth="1"/>
    <col min="47" max="47" width="35.21875" bestFit="1" customWidth="1"/>
    <col min="48" max="48" width="5.77734375" bestFit="1" customWidth="1"/>
    <col min="49" max="49" width="32.77734375" bestFit="1" customWidth="1"/>
    <col min="50" max="50" width="16.44140625" bestFit="1" customWidth="1"/>
    <col min="51" max="51" width="32.33203125" bestFit="1" customWidth="1"/>
    <col min="52" max="52" width="17.33203125" bestFit="1" customWidth="1"/>
    <col min="55" max="55" width="18.88671875" bestFit="1" customWidth="1"/>
    <col min="56" max="56" width="34.5546875" bestFit="1" customWidth="1"/>
    <col min="57" max="57" width="16.44140625" bestFit="1" customWidth="1"/>
    <col min="58" max="58" width="39.109375" bestFit="1" customWidth="1"/>
    <col min="59" max="59" width="16.44140625" bestFit="1" customWidth="1"/>
    <col min="60" max="60" width="36.44140625" bestFit="1" customWidth="1"/>
    <col min="61" max="61" width="5.77734375" bestFit="1" customWidth="1"/>
    <col min="62" max="62" width="32.77734375" bestFit="1" customWidth="1"/>
    <col min="63" max="63" width="16.44140625" bestFit="1" customWidth="1"/>
    <col min="64" max="64" width="32.33203125" bestFit="1" customWidth="1"/>
    <col min="65" max="65" width="16.44140625" bestFit="1" customWidth="1"/>
  </cols>
  <sheetData>
    <row r="1" spans="1:8" x14ac:dyDescent="0.3">
      <c r="A1" s="1" t="s">
        <v>306</v>
      </c>
    </row>
    <row r="4" spans="1:8" x14ac:dyDescent="0.3">
      <c r="B4" s="2" t="s">
        <v>47</v>
      </c>
      <c r="C4" s="2"/>
    </row>
    <row r="5" spans="1:8" x14ac:dyDescent="0.3">
      <c r="B5" s="2"/>
      <c r="C5" s="2"/>
    </row>
    <row r="6" spans="1:8" x14ac:dyDescent="0.3">
      <c r="A6" s="2" t="s">
        <v>50</v>
      </c>
      <c r="B6" s="2" t="s">
        <v>51</v>
      </c>
      <c r="C6" s="2"/>
    </row>
    <row r="7" spans="1:8" x14ac:dyDescent="0.3">
      <c r="A7" s="2" t="s">
        <v>52</v>
      </c>
      <c r="B7" s="2"/>
      <c r="C7" s="2"/>
      <c r="G7" s="2" t="s">
        <v>466</v>
      </c>
    </row>
    <row r="8" spans="1:8" x14ac:dyDescent="0.3">
      <c r="A8" s="2">
        <v>1</v>
      </c>
      <c r="B8" t="s">
        <v>53</v>
      </c>
      <c r="C8">
        <v>8839268</v>
      </c>
      <c r="G8" t="s">
        <v>253</v>
      </c>
      <c r="H8" t="s">
        <v>54</v>
      </c>
    </row>
    <row r="9" spans="1:8" x14ac:dyDescent="0.3">
      <c r="A9" s="2">
        <v>2</v>
      </c>
      <c r="B9" t="s">
        <v>54</v>
      </c>
      <c r="C9">
        <v>8841879</v>
      </c>
      <c r="G9" t="s">
        <v>301</v>
      </c>
      <c r="H9" t="s">
        <v>55</v>
      </c>
    </row>
    <row r="10" spans="1:8" x14ac:dyDescent="0.3">
      <c r="A10" s="2">
        <v>3</v>
      </c>
      <c r="B10" t="s">
        <v>55</v>
      </c>
      <c r="C10">
        <v>8833576</v>
      </c>
      <c r="G10" t="s">
        <v>302</v>
      </c>
      <c r="H10" t="s">
        <v>55</v>
      </c>
    </row>
    <row r="11" spans="1:8" x14ac:dyDescent="0.3">
      <c r="G11" t="s">
        <v>294</v>
      </c>
      <c r="H11" t="s">
        <v>53</v>
      </c>
    </row>
    <row r="12" spans="1:8" x14ac:dyDescent="0.3">
      <c r="G12" t="s">
        <v>295</v>
      </c>
      <c r="H12" t="s">
        <v>53</v>
      </c>
    </row>
    <row r="17" spans="1:65" x14ac:dyDescent="0.3">
      <c r="A17" s="2" t="s">
        <v>465</v>
      </c>
      <c r="R17" s="2" t="s">
        <v>235</v>
      </c>
      <c r="AD17" s="2" t="s">
        <v>236</v>
      </c>
      <c r="AP17" s="2" t="s">
        <v>230</v>
      </c>
      <c r="BC17" s="2" t="s">
        <v>234</v>
      </c>
    </row>
    <row r="18" spans="1:65" x14ac:dyDescent="0.3">
      <c r="B18" s="25" t="s">
        <v>229</v>
      </c>
      <c r="S18" s="25" t="s">
        <v>237</v>
      </c>
      <c r="AE18" s="25" t="s">
        <v>237</v>
      </c>
      <c r="AQ18" s="25" t="s">
        <v>237</v>
      </c>
      <c r="BC18" s="2"/>
    </row>
    <row r="19" spans="1:65" x14ac:dyDescent="0.3">
      <c r="B19" t="s">
        <v>204</v>
      </c>
      <c r="D19" t="s">
        <v>225</v>
      </c>
      <c r="F19" t="s">
        <v>226</v>
      </c>
      <c r="H19" t="s">
        <v>228</v>
      </c>
      <c r="J19" t="s">
        <v>227</v>
      </c>
      <c r="L19" t="s">
        <v>467</v>
      </c>
      <c r="M19" t="s">
        <v>468</v>
      </c>
      <c r="N19" t="s">
        <v>469</v>
      </c>
      <c r="O19" t="s">
        <v>470</v>
      </c>
      <c r="P19" t="s">
        <v>471</v>
      </c>
      <c r="S19" t="s">
        <v>195</v>
      </c>
      <c r="U19" t="s">
        <v>222</v>
      </c>
      <c r="W19" t="s">
        <v>221</v>
      </c>
      <c r="Y19" t="s">
        <v>223</v>
      </c>
      <c r="AA19" t="s">
        <v>224</v>
      </c>
      <c r="AE19" t="s">
        <v>204</v>
      </c>
      <c r="AG19" t="s">
        <v>226</v>
      </c>
      <c r="AI19" t="s">
        <v>225</v>
      </c>
      <c r="AK19" t="s">
        <v>228</v>
      </c>
      <c r="AM19" t="s">
        <v>227</v>
      </c>
      <c r="AQ19" t="s">
        <v>204</v>
      </c>
      <c r="AS19" t="s">
        <v>226</v>
      </c>
      <c r="AU19" t="s">
        <v>225</v>
      </c>
      <c r="AW19" t="s">
        <v>228</v>
      </c>
      <c r="AY19" t="s">
        <v>227</v>
      </c>
      <c r="BD19" s="25" t="s">
        <v>237</v>
      </c>
    </row>
    <row r="20" spans="1:65" x14ac:dyDescent="0.3">
      <c r="A20" s="25" t="s">
        <v>196</v>
      </c>
      <c r="B20">
        <v>1</v>
      </c>
      <c r="C20">
        <v>2</v>
      </c>
      <c r="D20">
        <v>1</v>
      </c>
      <c r="E20">
        <v>2</v>
      </c>
      <c r="F20">
        <v>1</v>
      </c>
      <c r="G20">
        <v>2</v>
      </c>
      <c r="H20">
        <v>1</v>
      </c>
      <c r="I20">
        <v>2</v>
      </c>
      <c r="J20">
        <v>1</v>
      </c>
      <c r="K20">
        <v>2</v>
      </c>
      <c r="R20" s="25" t="s">
        <v>196</v>
      </c>
      <c r="S20">
        <v>1</v>
      </c>
      <c r="T20">
        <v>2</v>
      </c>
      <c r="U20">
        <v>1</v>
      </c>
      <c r="V20">
        <v>2</v>
      </c>
      <c r="W20">
        <v>1</v>
      </c>
      <c r="X20">
        <v>2</v>
      </c>
      <c r="Y20">
        <v>1</v>
      </c>
      <c r="Z20">
        <v>2</v>
      </c>
      <c r="AA20">
        <v>1</v>
      </c>
      <c r="AB20">
        <v>2</v>
      </c>
      <c r="AD20" s="25" t="s">
        <v>196</v>
      </c>
      <c r="AE20">
        <v>1</v>
      </c>
      <c r="AF20">
        <v>2</v>
      </c>
      <c r="AG20">
        <v>1</v>
      </c>
      <c r="AH20">
        <v>2</v>
      </c>
      <c r="AI20">
        <v>1</v>
      </c>
      <c r="AJ20">
        <v>2</v>
      </c>
      <c r="AK20">
        <v>1</v>
      </c>
      <c r="AL20">
        <v>2</v>
      </c>
      <c r="AM20">
        <v>1</v>
      </c>
      <c r="AN20">
        <v>2</v>
      </c>
      <c r="AP20" s="25" t="s">
        <v>196</v>
      </c>
      <c r="AQ20">
        <v>1</v>
      </c>
      <c r="AR20">
        <v>2</v>
      </c>
      <c r="AS20">
        <v>1</v>
      </c>
      <c r="AT20">
        <v>2</v>
      </c>
      <c r="AU20">
        <v>1</v>
      </c>
      <c r="AV20">
        <v>2</v>
      </c>
      <c r="AW20">
        <v>1</v>
      </c>
      <c r="AX20">
        <v>2</v>
      </c>
      <c r="AY20">
        <v>1</v>
      </c>
      <c r="AZ20">
        <v>2</v>
      </c>
      <c r="BD20" t="s">
        <v>231</v>
      </c>
      <c r="BF20" t="s">
        <v>233</v>
      </c>
      <c r="BH20" t="s">
        <v>232</v>
      </c>
      <c r="BJ20" t="s">
        <v>228</v>
      </c>
      <c r="BL20" t="s">
        <v>227</v>
      </c>
    </row>
    <row r="21" spans="1:65" x14ac:dyDescent="0.3">
      <c r="A21" s="26">
        <v>2017</v>
      </c>
      <c r="B21" s="79">
        <v>57.19083333333333</v>
      </c>
      <c r="C21" s="79">
        <v>48.428333333333335</v>
      </c>
      <c r="D21" s="79">
        <v>312</v>
      </c>
      <c r="E21" s="79">
        <v>260</v>
      </c>
      <c r="F21" s="79">
        <v>0.183303952991453</v>
      </c>
      <c r="G21" s="79">
        <v>0.1862628205128205</v>
      </c>
      <c r="H21" s="79">
        <v>0.24305555555555555</v>
      </c>
      <c r="I21" s="79">
        <v>0.24305555555555555</v>
      </c>
      <c r="J21" s="79">
        <v>0.14000000000000001</v>
      </c>
      <c r="K21" s="79">
        <v>0.13333333333333333</v>
      </c>
      <c r="L21" s="79">
        <v>105.61916666666673</v>
      </c>
      <c r="M21" s="79">
        <v>572</v>
      </c>
      <c r="N21" s="79">
        <v>0.18464889277389288</v>
      </c>
      <c r="O21" s="79">
        <v>0.24305555555555555</v>
      </c>
      <c r="P21" s="79">
        <v>0.13333333333333333</v>
      </c>
      <c r="R21" s="26">
        <v>2019</v>
      </c>
      <c r="S21">
        <v>565.68638888888893</v>
      </c>
      <c r="T21">
        <v>463.97027777777782</v>
      </c>
      <c r="U21">
        <v>1.9779244366744368</v>
      </c>
      <c r="V21">
        <v>1.9494549486461252</v>
      </c>
      <c r="W21">
        <v>286</v>
      </c>
      <c r="X21">
        <v>238</v>
      </c>
      <c r="Y21">
        <v>4.4788888888888891</v>
      </c>
      <c r="Z21">
        <v>4.0536111111111115</v>
      </c>
      <c r="AA21">
        <v>6.1111111111111114E-3</v>
      </c>
      <c r="AB21">
        <v>0</v>
      </c>
      <c r="AD21" s="26">
        <v>2019</v>
      </c>
      <c r="AE21">
        <v>54.824722222222242</v>
      </c>
      <c r="AF21">
        <v>39.093333333333341</v>
      </c>
      <c r="AG21">
        <v>0.19169483294483303</v>
      </c>
      <c r="AH21">
        <v>0.16425770308123253</v>
      </c>
      <c r="AI21">
        <v>286</v>
      </c>
      <c r="AJ21">
        <v>238</v>
      </c>
      <c r="AK21">
        <v>0.50555555555555554</v>
      </c>
      <c r="AL21">
        <v>0.44111111111111112</v>
      </c>
      <c r="AM21">
        <v>0</v>
      </c>
      <c r="AN21">
        <v>0</v>
      </c>
      <c r="AP21" s="26">
        <v>2018</v>
      </c>
      <c r="AQ21">
        <v>25.532777777777774</v>
      </c>
      <c r="AR21">
        <v>25.330000000000005</v>
      </c>
      <c r="AS21">
        <v>0.98202991452991439</v>
      </c>
      <c r="AT21">
        <v>1.2061904761904765</v>
      </c>
      <c r="AU21">
        <v>26</v>
      </c>
      <c r="AV21">
        <v>21</v>
      </c>
      <c r="AW21">
        <v>1.496388888888889</v>
      </c>
      <c r="AX21">
        <v>1.7769444444444444</v>
      </c>
      <c r="AY21">
        <v>0.46444444444444444</v>
      </c>
      <c r="AZ21">
        <v>0.73250000000000004</v>
      </c>
      <c r="BC21" s="25" t="s">
        <v>196</v>
      </c>
      <c r="BD21">
        <v>1</v>
      </c>
      <c r="BE21">
        <v>2</v>
      </c>
      <c r="BF21">
        <v>1</v>
      </c>
      <c r="BG21">
        <v>2</v>
      </c>
      <c r="BH21">
        <v>1</v>
      </c>
      <c r="BI21">
        <v>2</v>
      </c>
      <c r="BJ21">
        <v>1</v>
      </c>
      <c r="BK21">
        <v>2</v>
      </c>
      <c r="BL21">
        <v>1</v>
      </c>
      <c r="BM21">
        <v>2</v>
      </c>
    </row>
    <row r="22" spans="1:65" x14ac:dyDescent="0.3">
      <c r="A22" s="26">
        <v>2018</v>
      </c>
      <c r="B22" s="79">
        <v>165.28055555555557</v>
      </c>
      <c r="C22" s="79">
        <v>137.96527777777786</v>
      </c>
      <c r="D22" s="79">
        <v>313</v>
      </c>
      <c r="E22" s="79">
        <v>261</v>
      </c>
      <c r="F22" s="79">
        <v>0.52805289314873982</v>
      </c>
      <c r="G22" s="79">
        <v>0.52860259684972355</v>
      </c>
      <c r="H22" s="79">
        <v>1.0011111111111111</v>
      </c>
      <c r="I22" s="79">
        <v>1.0888888888888888</v>
      </c>
      <c r="J22" s="79">
        <v>0.13777777777777778</v>
      </c>
      <c r="K22" s="79">
        <v>0.13333333333333333</v>
      </c>
      <c r="L22" s="79">
        <v>303.24583333333317</v>
      </c>
      <c r="M22" s="79">
        <v>574</v>
      </c>
      <c r="N22" s="79">
        <v>0.52830284552845497</v>
      </c>
      <c r="O22" s="79">
        <v>1.0888888888888888</v>
      </c>
      <c r="P22" s="79">
        <v>0.13333333333333333</v>
      </c>
      <c r="R22" s="26">
        <v>2020</v>
      </c>
      <c r="S22">
        <v>1224.6174999999987</v>
      </c>
      <c r="T22">
        <v>1026.5791666666678</v>
      </c>
      <c r="U22">
        <v>3.9000557324840721</v>
      </c>
      <c r="V22">
        <v>3.9182410941475871</v>
      </c>
      <c r="W22">
        <v>314</v>
      </c>
      <c r="X22">
        <v>262</v>
      </c>
      <c r="Y22">
        <v>6.7780555555555555</v>
      </c>
      <c r="Z22">
        <v>6.5552777777777775</v>
      </c>
      <c r="AA22">
        <v>1.8727777777777779</v>
      </c>
      <c r="AB22">
        <v>1.9769444444444444</v>
      </c>
      <c r="AD22" s="26">
        <v>2020</v>
      </c>
      <c r="AE22">
        <v>106.46611111111109</v>
      </c>
      <c r="AF22">
        <v>85.455833333333374</v>
      </c>
      <c r="AG22">
        <v>0.33906404812455759</v>
      </c>
      <c r="AH22">
        <v>0.32616730279898232</v>
      </c>
      <c r="AI22">
        <v>314</v>
      </c>
      <c r="AJ22">
        <v>262</v>
      </c>
      <c r="AK22">
        <v>0.61499999999999999</v>
      </c>
      <c r="AL22">
        <v>0.59861111111111109</v>
      </c>
      <c r="AM22">
        <v>0.13222222222222221</v>
      </c>
      <c r="AN22">
        <v>0.17</v>
      </c>
      <c r="AP22" s="26">
        <v>2019</v>
      </c>
      <c r="AQ22">
        <v>355.37111111111091</v>
      </c>
      <c r="AR22">
        <v>286.50666666666689</v>
      </c>
      <c r="AS22">
        <v>1.1353709620163288</v>
      </c>
      <c r="AT22">
        <v>1.0977266922094517</v>
      </c>
      <c r="AU22">
        <v>313</v>
      </c>
      <c r="AV22">
        <v>261</v>
      </c>
      <c r="AW22">
        <v>2.0894444444444447</v>
      </c>
      <c r="AX22">
        <v>2.1327777777777777</v>
      </c>
      <c r="AY22">
        <v>0.1661111111111111</v>
      </c>
      <c r="AZ22">
        <v>0.38527777777777777</v>
      </c>
      <c r="BC22" s="26">
        <v>2018</v>
      </c>
      <c r="BD22">
        <v>0.93027777777777776</v>
      </c>
      <c r="BE22">
        <v>1.2016666666666664</v>
      </c>
      <c r="BF22">
        <v>3.5779914529914532E-2</v>
      </c>
      <c r="BG22">
        <v>5.7222222222222209E-2</v>
      </c>
      <c r="BH22">
        <v>26</v>
      </c>
      <c r="BI22">
        <v>21</v>
      </c>
      <c r="BJ22">
        <v>5.1111111111111114E-2</v>
      </c>
      <c r="BK22">
        <v>7.6111111111111115E-2</v>
      </c>
      <c r="BL22">
        <v>0.01</v>
      </c>
      <c r="BM22">
        <v>3.6388888888888887E-2</v>
      </c>
    </row>
    <row r="23" spans="1:65" x14ac:dyDescent="0.3">
      <c r="A23" s="26">
        <v>2019</v>
      </c>
      <c r="B23" s="79">
        <v>350.53444444444432</v>
      </c>
      <c r="C23" s="79">
        <v>315.08416666666648</v>
      </c>
      <c r="D23" s="79">
        <v>313</v>
      </c>
      <c r="E23" s="79">
        <v>261</v>
      </c>
      <c r="F23" s="79">
        <v>1.1199183528576495</v>
      </c>
      <c r="G23" s="79">
        <v>1.2072190293742011</v>
      </c>
      <c r="H23" s="79">
        <v>1.351388888888889</v>
      </c>
      <c r="I23" s="79">
        <v>1.4097222222222223</v>
      </c>
      <c r="J23" s="79">
        <v>0.80944444444444441</v>
      </c>
      <c r="K23" s="79">
        <v>0.8666666666666667</v>
      </c>
      <c r="L23" s="79">
        <v>665.61861111111159</v>
      </c>
      <c r="M23" s="79">
        <v>574</v>
      </c>
      <c r="N23" s="79">
        <v>1.159614305071623</v>
      </c>
      <c r="O23" s="79">
        <v>1.4097222222222223</v>
      </c>
      <c r="P23" s="79">
        <v>0.80944444444444441</v>
      </c>
      <c r="R23" s="26">
        <v>2021</v>
      </c>
      <c r="S23">
        <v>474.47972222222228</v>
      </c>
      <c r="T23">
        <v>395.30055555555526</v>
      </c>
      <c r="U23">
        <v>1.5159096556620519</v>
      </c>
      <c r="V23">
        <v>1.5145615155385259</v>
      </c>
      <c r="W23">
        <v>313</v>
      </c>
      <c r="X23">
        <v>261</v>
      </c>
      <c r="Y23">
        <v>4.1902777777777782</v>
      </c>
      <c r="Z23">
        <v>4.3516666666666666</v>
      </c>
      <c r="AA23">
        <v>0.70638888888888884</v>
      </c>
      <c r="AB23">
        <v>0.72277777777777774</v>
      </c>
      <c r="AD23" s="26">
        <v>2021</v>
      </c>
      <c r="AE23">
        <v>27.733611111111124</v>
      </c>
      <c r="AF23">
        <v>21.515833333333344</v>
      </c>
      <c r="AG23">
        <v>8.860578629747963E-2</v>
      </c>
      <c r="AH23">
        <v>8.2436143039591361E-2</v>
      </c>
      <c r="AI23">
        <v>313</v>
      </c>
      <c r="AJ23">
        <v>261</v>
      </c>
      <c r="AK23">
        <v>0.45</v>
      </c>
      <c r="AL23">
        <v>0.4136111111111111</v>
      </c>
      <c r="AM23">
        <v>0</v>
      </c>
      <c r="AN23">
        <v>0</v>
      </c>
      <c r="AP23" s="26">
        <v>2020</v>
      </c>
      <c r="AQ23">
        <v>307.2025000000001</v>
      </c>
      <c r="AR23">
        <v>239.39305555555546</v>
      </c>
      <c r="AS23">
        <v>0.97835191082802575</v>
      </c>
      <c r="AT23">
        <v>0.91371395250212006</v>
      </c>
      <c r="AU23">
        <v>314</v>
      </c>
      <c r="AV23">
        <v>262</v>
      </c>
      <c r="AW23">
        <v>2.9383333333333335</v>
      </c>
      <c r="AX23">
        <v>2.1258333333333335</v>
      </c>
      <c r="AY23">
        <v>-6.6666666666666671E-3</v>
      </c>
      <c r="AZ23">
        <v>-7.4999999999999997E-3</v>
      </c>
      <c r="BC23" s="26">
        <v>2019</v>
      </c>
      <c r="BD23">
        <v>39.249722222222246</v>
      </c>
      <c r="BE23">
        <v>32.185000000000002</v>
      </c>
      <c r="BF23">
        <v>0.1253984735534257</v>
      </c>
      <c r="BG23">
        <v>0.12331417624521074</v>
      </c>
      <c r="BH23">
        <v>313</v>
      </c>
      <c r="BI23">
        <v>261</v>
      </c>
      <c r="BJ23">
        <v>0.21111111111111111</v>
      </c>
      <c r="BK23">
        <v>0.20694444444444443</v>
      </c>
      <c r="BL23">
        <v>6.1111111111111114E-3</v>
      </c>
      <c r="BM23">
        <v>0</v>
      </c>
    </row>
    <row r="24" spans="1:65" x14ac:dyDescent="0.3">
      <c r="A24" s="26">
        <v>2020</v>
      </c>
      <c r="B24" s="79">
        <v>225.26416666666674</v>
      </c>
      <c r="C24" s="79">
        <v>475.09027777777754</v>
      </c>
      <c r="D24" s="79">
        <v>314</v>
      </c>
      <c r="E24" s="79">
        <v>262</v>
      </c>
      <c r="F24" s="79">
        <v>0.71740180467091319</v>
      </c>
      <c r="G24" s="79">
        <v>1.8133216709075479</v>
      </c>
      <c r="H24" s="79">
        <v>1.1583333333333334</v>
      </c>
      <c r="I24" s="79">
        <v>2.068888888888889</v>
      </c>
      <c r="J24" s="79">
        <v>0.33611111111111114</v>
      </c>
      <c r="K24" s="79">
        <v>1.6125</v>
      </c>
      <c r="L24" s="79">
        <v>700.3544444444434</v>
      </c>
      <c r="M24" s="79">
        <v>576</v>
      </c>
      <c r="N24" s="79">
        <v>1.2158931327160476</v>
      </c>
      <c r="O24" s="79">
        <v>2.068888888888889</v>
      </c>
      <c r="P24" s="79">
        <v>0.33611111111111114</v>
      </c>
      <c r="R24" s="26" t="s">
        <v>197</v>
      </c>
      <c r="S24">
        <v>2264.7836111111105</v>
      </c>
      <c r="T24">
        <v>1885.8499999999995</v>
      </c>
      <c r="U24">
        <v>2.4805954119508331</v>
      </c>
      <c r="V24">
        <v>2.478120893561103</v>
      </c>
      <c r="W24">
        <v>913</v>
      </c>
      <c r="X24">
        <v>761</v>
      </c>
      <c r="Y24">
        <v>6.7780555555555555</v>
      </c>
      <c r="Z24">
        <v>6.5552777777777775</v>
      </c>
      <c r="AA24">
        <v>6.1111111111111114E-3</v>
      </c>
      <c r="AB24">
        <v>0</v>
      </c>
      <c r="AD24" s="26" t="s">
        <v>197</v>
      </c>
      <c r="AE24">
        <v>189.02444444444464</v>
      </c>
      <c r="AF24">
        <v>146.06500000000008</v>
      </c>
      <c r="AG24">
        <v>0.20703663137398098</v>
      </c>
      <c r="AH24">
        <v>0.19193823915900143</v>
      </c>
      <c r="AI24">
        <v>913</v>
      </c>
      <c r="AJ24">
        <v>761</v>
      </c>
      <c r="AK24">
        <v>0.61499999999999999</v>
      </c>
      <c r="AL24">
        <v>0.59861111111111109</v>
      </c>
      <c r="AM24">
        <v>0</v>
      </c>
      <c r="AN24">
        <v>0</v>
      </c>
      <c r="AP24" s="26">
        <v>2021</v>
      </c>
      <c r="AQ24">
        <v>103.38944444444445</v>
      </c>
      <c r="AR24">
        <v>68.545833333333249</v>
      </c>
      <c r="AS24">
        <v>0.33031771388001424</v>
      </c>
      <c r="AT24">
        <v>0.26262771392081702</v>
      </c>
      <c r="AU24">
        <v>313</v>
      </c>
      <c r="AV24">
        <v>261</v>
      </c>
      <c r="AW24">
        <v>1.9113888888888888</v>
      </c>
      <c r="AX24">
        <v>1.3316666666666668</v>
      </c>
      <c r="AY24">
        <v>-0.7844444444444445</v>
      </c>
      <c r="AZ24">
        <v>-1.2583333333333333</v>
      </c>
      <c r="BC24" s="26">
        <v>2020</v>
      </c>
      <c r="BD24">
        <v>49.130555555555468</v>
      </c>
      <c r="BE24">
        <v>40.303611111111124</v>
      </c>
      <c r="BF24">
        <v>0.15646673743807474</v>
      </c>
      <c r="BG24">
        <v>0.15383057675996611</v>
      </c>
      <c r="BH24">
        <v>314</v>
      </c>
      <c r="BI24">
        <v>262</v>
      </c>
      <c r="BJ24">
        <v>0.24222222222222223</v>
      </c>
      <c r="BK24">
        <v>0.23944444444444443</v>
      </c>
      <c r="BL24">
        <v>8.3333333333333329E-2</v>
      </c>
      <c r="BM24">
        <v>9.5277777777777781E-2</v>
      </c>
    </row>
    <row r="25" spans="1:65" x14ac:dyDescent="0.3">
      <c r="A25" s="26">
        <v>2021</v>
      </c>
      <c r="B25" s="79">
        <v>195.01166666666649</v>
      </c>
      <c r="C25" s="79">
        <v>411.66027777777771</v>
      </c>
      <c r="D25" s="79">
        <v>313</v>
      </c>
      <c r="E25" s="79">
        <v>261</v>
      </c>
      <c r="F25" s="79">
        <v>0.62304046858359896</v>
      </c>
      <c r="G25" s="79">
        <v>1.5772424435930181</v>
      </c>
      <c r="H25" s="79">
        <v>1.05</v>
      </c>
      <c r="I25" s="79">
        <v>1.9583333333333333</v>
      </c>
      <c r="J25" s="79">
        <v>0.27777777777777779</v>
      </c>
      <c r="K25" s="79">
        <v>1.3544444444444443</v>
      </c>
      <c r="L25" s="79">
        <v>606.67194444444397</v>
      </c>
      <c r="M25" s="79">
        <v>574</v>
      </c>
      <c r="N25" s="79">
        <v>1.0569197638404948</v>
      </c>
      <c r="O25" s="79">
        <v>1.9583333333333333</v>
      </c>
      <c r="P25" s="79">
        <v>0.27777777777777779</v>
      </c>
      <c r="AP25" s="26" t="s">
        <v>197</v>
      </c>
      <c r="AQ25">
        <v>791.49583333333203</v>
      </c>
      <c r="AR25">
        <v>619.77555555555602</v>
      </c>
      <c r="AS25">
        <v>0.81935386473429817</v>
      </c>
      <c r="AT25">
        <v>0.76990752242926219</v>
      </c>
      <c r="AU25">
        <v>966</v>
      </c>
      <c r="AV25">
        <v>805</v>
      </c>
      <c r="AW25">
        <v>2.9383333333333335</v>
      </c>
      <c r="AX25">
        <v>2.1327777777777777</v>
      </c>
      <c r="AY25">
        <v>-0.7844444444444445</v>
      </c>
      <c r="AZ25">
        <v>-1.2583333333333333</v>
      </c>
      <c r="BC25" s="26">
        <v>2021</v>
      </c>
      <c r="BD25">
        <v>46.620277777777801</v>
      </c>
      <c r="BE25">
        <v>37.827777777777804</v>
      </c>
      <c r="BF25">
        <v>0.14894657436989714</v>
      </c>
      <c r="BG25">
        <v>0.14493401447424445</v>
      </c>
      <c r="BH25">
        <v>313</v>
      </c>
      <c r="BI25">
        <v>261</v>
      </c>
      <c r="BJ25">
        <v>0.22388888888888889</v>
      </c>
      <c r="BK25">
        <v>0.23666666666666666</v>
      </c>
      <c r="BL25">
        <v>8.8333333333333333E-2</v>
      </c>
      <c r="BM25">
        <v>7.4999999999999997E-2</v>
      </c>
    </row>
    <row r="26" spans="1:65" x14ac:dyDescent="0.3">
      <c r="A26" s="26" t="s">
        <v>197</v>
      </c>
      <c r="B26" s="79">
        <v>993.28166666666652</v>
      </c>
      <c r="C26" s="79">
        <v>1388.2283333333305</v>
      </c>
      <c r="D26" s="79">
        <v>1565</v>
      </c>
      <c r="E26" s="79">
        <v>1305</v>
      </c>
      <c r="F26" s="79">
        <v>0.63468477103301379</v>
      </c>
      <c r="G26" s="79">
        <v>1.0637765006385675</v>
      </c>
      <c r="H26" s="79">
        <v>1.351388888888889</v>
      </c>
      <c r="I26" s="79">
        <v>2.068888888888889</v>
      </c>
      <c r="J26" s="79">
        <v>0.13777777777777778</v>
      </c>
      <c r="K26" s="79">
        <v>0.13333333333333333</v>
      </c>
      <c r="L26" s="79">
        <v>2381.5100000000011</v>
      </c>
      <c r="M26" s="79">
        <v>2870</v>
      </c>
      <c r="N26" s="79">
        <v>0.82979442508710843</v>
      </c>
      <c r="O26" s="79">
        <v>2.068888888888889</v>
      </c>
      <c r="P26" s="79">
        <v>0.13333333333333333</v>
      </c>
      <c r="BC26" s="26" t="s">
        <v>197</v>
      </c>
      <c r="BD26">
        <v>135.93083333333362</v>
      </c>
      <c r="BE26">
        <v>111.51805555555536</v>
      </c>
      <c r="BF26">
        <v>0.14071514837819216</v>
      </c>
      <c r="BG26">
        <v>0.13853174603174578</v>
      </c>
      <c r="BH26">
        <v>966</v>
      </c>
      <c r="BI26">
        <v>805</v>
      </c>
      <c r="BJ26">
        <v>0.24222222222222223</v>
      </c>
      <c r="BK26">
        <v>0.23944444444444443</v>
      </c>
      <c r="BL26">
        <v>6.1111111111111114E-3</v>
      </c>
      <c r="BM26">
        <v>0</v>
      </c>
    </row>
    <row r="87" spans="11:15" x14ac:dyDescent="0.3">
      <c r="K87" s="79"/>
      <c r="L87" s="79"/>
      <c r="M87" s="79"/>
      <c r="N87" s="79"/>
      <c r="O87" s="79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AF2B2-DA38-4E46-B8B2-A0ACF11F706C}">
  <dimension ref="A1:N32"/>
  <sheetViews>
    <sheetView tabSelected="1" zoomScale="73" workbookViewId="0">
      <selection activeCell="B11" sqref="B11"/>
    </sheetView>
  </sheetViews>
  <sheetFormatPr defaultRowHeight="14.4" x14ac:dyDescent="0.3"/>
  <cols>
    <col min="1" max="1" width="12.88671875" bestFit="1" customWidth="1"/>
    <col min="2" max="2" width="17.33203125" bestFit="1" customWidth="1"/>
    <col min="6" max="7" width="19.6640625" customWidth="1"/>
    <col min="8" max="8" width="10.33203125" customWidth="1"/>
    <col min="9" max="9" width="11.77734375" bestFit="1" customWidth="1"/>
    <col min="10" max="10" width="17.88671875" bestFit="1" customWidth="1"/>
    <col min="11" max="11" width="14.33203125" customWidth="1"/>
  </cols>
  <sheetData>
    <row r="1" spans="1:10" x14ac:dyDescent="0.3">
      <c r="A1" s="1" t="s">
        <v>307</v>
      </c>
    </row>
    <row r="4" spans="1:10" x14ac:dyDescent="0.3">
      <c r="B4" s="2" t="s">
        <v>47</v>
      </c>
      <c r="C4" s="2"/>
    </row>
    <row r="5" spans="1:10" x14ac:dyDescent="0.3">
      <c r="B5" s="2"/>
      <c r="C5" s="2"/>
    </row>
    <row r="6" spans="1:10" x14ac:dyDescent="0.3">
      <c r="A6" s="2" t="s">
        <v>50</v>
      </c>
      <c r="B6" s="2" t="s">
        <v>51</v>
      </c>
      <c r="C6" s="2"/>
    </row>
    <row r="7" spans="1:10" x14ac:dyDescent="0.3">
      <c r="A7" s="2" t="s">
        <v>52</v>
      </c>
      <c r="B7" s="2"/>
      <c r="C7" s="2"/>
      <c r="I7" s="2" t="s">
        <v>466</v>
      </c>
    </row>
    <row r="8" spans="1:10" x14ac:dyDescent="0.3">
      <c r="A8" s="2">
        <v>1</v>
      </c>
      <c r="B8" t="s">
        <v>53</v>
      </c>
      <c r="C8">
        <v>8839268</v>
      </c>
      <c r="I8" t="s">
        <v>253</v>
      </c>
      <c r="J8" t="s">
        <v>54</v>
      </c>
    </row>
    <row r="9" spans="1:10" x14ac:dyDescent="0.3">
      <c r="A9" s="2">
        <v>2</v>
      </c>
      <c r="B9" t="s">
        <v>54</v>
      </c>
      <c r="C9">
        <v>8841879</v>
      </c>
      <c r="I9" t="s">
        <v>301</v>
      </c>
      <c r="J9" t="s">
        <v>55</v>
      </c>
    </row>
    <row r="10" spans="1:10" x14ac:dyDescent="0.3">
      <c r="A10" s="2">
        <v>3</v>
      </c>
      <c r="B10" t="s">
        <v>55</v>
      </c>
      <c r="C10">
        <v>8833576</v>
      </c>
      <c r="I10" t="s">
        <v>302</v>
      </c>
      <c r="J10" t="s">
        <v>55</v>
      </c>
    </row>
    <row r="11" spans="1:10" x14ac:dyDescent="0.3">
      <c r="A11" s="2"/>
      <c r="I11" t="s">
        <v>294</v>
      </c>
      <c r="J11" t="s">
        <v>53</v>
      </c>
    </row>
    <row r="12" spans="1:10" x14ac:dyDescent="0.3">
      <c r="A12" s="2"/>
      <c r="I12" t="s">
        <v>295</v>
      </c>
      <c r="J12" t="s">
        <v>53</v>
      </c>
    </row>
    <row r="13" spans="1:10" x14ac:dyDescent="0.3">
      <c r="A13" s="2"/>
    </row>
    <row r="14" spans="1:10" x14ac:dyDescent="0.3">
      <c r="A14" s="2"/>
    </row>
    <row r="15" spans="1:10" x14ac:dyDescent="0.3">
      <c r="A15" s="2"/>
    </row>
    <row r="16" spans="1:10" x14ac:dyDescent="0.3">
      <c r="A16" s="2"/>
    </row>
    <row r="18" spans="6:14" x14ac:dyDescent="0.3">
      <c r="F18" s="36" t="s">
        <v>179</v>
      </c>
      <c r="G18" s="36" t="s">
        <v>353</v>
      </c>
      <c r="H18" s="36" t="s">
        <v>301</v>
      </c>
      <c r="I18" s="36" t="s">
        <v>302</v>
      </c>
      <c r="J18" s="36" t="s">
        <v>294</v>
      </c>
      <c r="K18" s="36" t="s">
        <v>295</v>
      </c>
    </row>
    <row r="19" spans="6:14" x14ac:dyDescent="0.3">
      <c r="N19" s="80"/>
    </row>
    <row r="20" spans="6:14" x14ac:dyDescent="0.3">
      <c r="F20" t="s">
        <v>208</v>
      </c>
      <c r="G20" s="81">
        <v>0.82979442508710843</v>
      </c>
      <c r="H20" s="5">
        <v>0.82979442508710843</v>
      </c>
      <c r="I20" s="5">
        <v>0.20017290588079051</v>
      </c>
      <c r="J20" s="5">
        <v>0.79687825459564687</v>
      </c>
      <c r="K20" s="5">
        <v>0.13972269276617108</v>
      </c>
    </row>
    <row r="21" spans="6:14" x14ac:dyDescent="0.3">
      <c r="F21" t="s">
        <v>209</v>
      </c>
      <c r="G21" s="81">
        <v>1.0217359843535565E-2</v>
      </c>
      <c r="H21" s="5">
        <v>1.0217359843535565E-2</v>
      </c>
      <c r="I21" s="5">
        <v>3.53429859754876E-3</v>
      </c>
      <c r="J21" s="5">
        <v>1.2702678635528908E-2</v>
      </c>
      <c r="K21" s="5">
        <v>9.9041096009289185E-4</v>
      </c>
    </row>
    <row r="22" spans="6:14" x14ac:dyDescent="0.3">
      <c r="F22" t="s">
        <v>210</v>
      </c>
      <c r="G22" s="81">
        <v>0.76527777777777772</v>
      </c>
      <c r="H22" s="5">
        <v>0.76527777777777772</v>
      </c>
      <c r="I22" s="5">
        <v>0.21708333333333335</v>
      </c>
      <c r="J22" s="5">
        <v>0.83444444444444443</v>
      </c>
      <c r="K22" s="5">
        <v>0.14333333333333334</v>
      </c>
    </row>
    <row r="23" spans="6:14" x14ac:dyDescent="0.3">
      <c r="F23" t="s">
        <v>211</v>
      </c>
      <c r="G23" s="81">
        <v>0.18333333333333332</v>
      </c>
      <c r="H23" s="5">
        <v>0.18333333333333332</v>
      </c>
      <c r="I23" s="5">
        <v>0</v>
      </c>
      <c r="J23" s="5">
        <v>1.4319444444444445</v>
      </c>
      <c r="K23" s="5">
        <v>0.14333333333333334</v>
      </c>
    </row>
    <row r="24" spans="6:14" x14ac:dyDescent="0.3">
      <c r="F24" t="s">
        <v>212</v>
      </c>
      <c r="G24" s="81">
        <v>0.54736829377895213</v>
      </c>
      <c r="H24" s="5">
        <v>0.54736829377895213</v>
      </c>
      <c r="I24" s="5">
        <v>0.14460421933431683</v>
      </c>
      <c r="J24" s="5">
        <v>0.53457001116835245</v>
      </c>
      <c r="K24" s="5">
        <v>4.1679712853419842E-2</v>
      </c>
    </row>
    <row r="25" spans="6:14" x14ac:dyDescent="0.3">
      <c r="F25" t="s">
        <v>213</v>
      </c>
      <c r="G25" s="81">
        <v>0.29961204903448119</v>
      </c>
      <c r="H25" s="5">
        <v>0.29961204903448119</v>
      </c>
      <c r="I25" s="5">
        <v>2.0910380249287212E-2</v>
      </c>
      <c r="J25" s="5">
        <v>0.28576509684053247</v>
      </c>
      <c r="K25" s="5">
        <v>1.7371984635435312E-3</v>
      </c>
    </row>
    <row r="26" spans="6:14" x14ac:dyDescent="0.3">
      <c r="F26" t="s">
        <v>214</v>
      </c>
      <c r="G26" s="81">
        <v>-1.0087772619760997</v>
      </c>
      <c r="H26" s="5">
        <v>-1.0087772619760997</v>
      </c>
      <c r="I26" s="5">
        <v>-1.0104816271095522</v>
      </c>
      <c r="J26" s="5">
        <v>0.18983991521970367</v>
      </c>
      <c r="K26" s="5">
        <v>1.3449338375131545</v>
      </c>
    </row>
    <row r="27" spans="6:14" x14ac:dyDescent="0.3">
      <c r="F27" t="s">
        <v>215</v>
      </c>
      <c r="G27" s="81">
        <v>0.35929862709103916</v>
      </c>
      <c r="H27" s="5">
        <v>0.35929862709103916</v>
      </c>
      <c r="I27" s="5">
        <v>0.1528215128801077</v>
      </c>
      <c r="J27" s="5">
        <v>-0.17074700070016344</v>
      </c>
      <c r="K27" s="5">
        <v>-0.84660551264695394</v>
      </c>
    </row>
    <row r="28" spans="6:14" x14ac:dyDescent="0.3">
      <c r="F28" t="s">
        <v>216</v>
      </c>
      <c r="G28" s="81">
        <v>1.9355555555555557</v>
      </c>
      <c r="H28" s="5">
        <v>1.9355555555555557</v>
      </c>
      <c r="I28" s="5">
        <v>0.61499999999999999</v>
      </c>
      <c r="J28" s="5">
        <v>4.1966666666666672</v>
      </c>
      <c r="K28" s="5">
        <v>0.24222222222222223</v>
      </c>
    </row>
    <row r="29" spans="6:14" x14ac:dyDescent="0.3">
      <c r="F29" t="s">
        <v>217</v>
      </c>
      <c r="G29" s="81">
        <v>0.13333333333333333</v>
      </c>
      <c r="H29" s="5">
        <v>0.13333333333333333</v>
      </c>
      <c r="I29" s="5">
        <v>0</v>
      </c>
      <c r="J29" s="5">
        <v>-1.2583333333333333</v>
      </c>
      <c r="K29" s="5">
        <v>0</v>
      </c>
    </row>
    <row r="30" spans="6:14" x14ac:dyDescent="0.3">
      <c r="F30" t="s">
        <v>218</v>
      </c>
      <c r="G30" s="81">
        <v>2.068888888888889</v>
      </c>
      <c r="H30" s="5">
        <v>2.068888888888889</v>
      </c>
      <c r="I30" s="5">
        <v>0.61499999999999999</v>
      </c>
      <c r="J30" s="5">
        <v>2.9383333333333335</v>
      </c>
      <c r="K30" s="5">
        <v>0.24222222222222223</v>
      </c>
    </row>
    <row r="31" spans="6:14" x14ac:dyDescent="0.3">
      <c r="F31" t="s">
        <v>219</v>
      </c>
      <c r="G31" s="81">
        <v>2381.5100000000011</v>
      </c>
      <c r="H31" s="5">
        <v>2381.5100000000011</v>
      </c>
      <c r="I31" s="5">
        <v>335.0894444444433</v>
      </c>
      <c r="J31" s="5">
        <v>1411.2713888888907</v>
      </c>
      <c r="K31" s="5">
        <v>247.44888888888897</v>
      </c>
    </row>
    <row r="32" spans="6:14" ht="15" thickBot="1" x14ac:dyDescent="0.35">
      <c r="F32" t="s">
        <v>220</v>
      </c>
      <c r="G32" s="82">
        <v>2870</v>
      </c>
      <c r="H32" s="5">
        <v>2870</v>
      </c>
      <c r="I32" s="5">
        <v>1674</v>
      </c>
      <c r="J32" s="5">
        <v>1771</v>
      </c>
      <c r="K32" s="5">
        <v>1771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C856FF-7B4F-403A-ACDD-06667D73980A}">
  <dimension ref="A1:T27"/>
  <sheetViews>
    <sheetView zoomScale="56" workbookViewId="0">
      <selection activeCell="A18" sqref="A18"/>
    </sheetView>
  </sheetViews>
  <sheetFormatPr defaultRowHeight="14.4" x14ac:dyDescent="0.3"/>
  <cols>
    <col min="1" max="1" width="32.109375" bestFit="1" customWidth="1"/>
    <col min="2" max="2" width="21.88671875" bestFit="1" customWidth="1"/>
    <col min="3" max="4" width="17.21875" bestFit="1" customWidth="1"/>
    <col min="7" max="7" width="27.6640625" bestFit="1" customWidth="1"/>
    <col min="8" max="10" width="17.21875" bestFit="1" customWidth="1"/>
    <col min="11" max="11" width="32.109375" bestFit="1" customWidth="1"/>
    <col min="12" max="13" width="17.21875" bestFit="1" customWidth="1"/>
    <col min="15" max="15" width="32.109375" bestFit="1" customWidth="1"/>
    <col min="16" max="17" width="17.21875" bestFit="1" customWidth="1"/>
    <col min="19" max="19" width="32.109375" bestFit="1" customWidth="1"/>
    <col min="20" max="21" width="17.21875" bestFit="1" customWidth="1"/>
    <col min="22" max="30" width="12" bestFit="1" customWidth="1"/>
  </cols>
  <sheetData>
    <row r="1" spans="1:7" x14ac:dyDescent="0.3">
      <c r="A1" s="1" t="s">
        <v>308</v>
      </c>
    </row>
    <row r="4" spans="1:7" x14ac:dyDescent="0.3">
      <c r="B4" s="2" t="s">
        <v>47</v>
      </c>
      <c r="C4" s="2"/>
    </row>
    <row r="5" spans="1:7" x14ac:dyDescent="0.3">
      <c r="B5" s="2"/>
      <c r="C5" s="2"/>
    </row>
    <row r="6" spans="1:7" x14ac:dyDescent="0.3">
      <c r="A6" s="2" t="s">
        <v>50</v>
      </c>
      <c r="B6" s="2" t="s">
        <v>51</v>
      </c>
      <c r="C6" s="2"/>
    </row>
    <row r="7" spans="1:7" x14ac:dyDescent="0.3">
      <c r="A7" s="2" t="s">
        <v>52</v>
      </c>
      <c r="B7" s="2"/>
      <c r="C7" s="2"/>
      <c r="F7" s="2" t="s">
        <v>466</v>
      </c>
    </row>
    <row r="8" spans="1:7" x14ac:dyDescent="0.3">
      <c r="A8" s="2">
        <v>1</v>
      </c>
      <c r="B8" t="s">
        <v>53</v>
      </c>
      <c r="C8">
        <v>8839268</v>
      </c>
      <c r="F8" t="s">
        <v>253</v>
      </c>
      <c r="G8" t="s">
        <v>54</v>
      </c>
    </row>
    <row r="9" spans="1:7" x14ac:dyDescent="0.3">
      <c r="A9" s="2">
        <v>2</v>
      </c>
      <c r="B9" t="s">
        <v>54</v>
      </c>
      <c r="C9">
        <v>8841879</v>
      </c>
      <c r="F9" t="s">
        <v>301</v>
      </c>
      <c r="G9" t="s">
        <v>55</v>
      </c>
    </row>
    <row r="10" spans="1:7" x14ac:dyDescent="0.3">
      <c r="A10" s="2">
        <v>3</v>
      </c>
      <c r="B10" t="s">
        <v>55</v>
      </c>
      <c r="C10">
        <v>8833576</v>
      </c>
      <c r="F10" t="s">
        <v>302</v>
      </c>
      <c r="G10" t="s">
        <v>55</v>
      </c>
    </row>
    <row r="11" spans="1:7" x14ac:dyDescent="0.3">
      <c r="F11" t="s">
        <v>294</v>
      </c>
      <c r="G11" t="s">
        <v>53</v>
      </c>
    </row>
    <row r="12" spans="1:7" x14ac:dyDescent="0.3">
      <c r="F12" t="s">
        <v>295</v>
      </c>
      <c r="G12" t="s">
        <v>53</v>
      </c>
    </row>
    <row r="18" spans="1:20" x14ac:dyDescent="0.3">
      <c r="A18" s="2" t="s">
        <v>472</v>
      </c>
      <c r="F18" s="2" t="s">
        <v>235</v>
      </c>
      <c r="J18" s="2" t="s">
        <v>236</v>
      </c>
      <c r="N18" s="2" t="s">
        <v>230</v>
      </c>
      <c r="R18" s="2" t="s">
        <v>234</v>
      </c>
    </row>
    <row r="19" spans="1:20" x14ac:dyDescent="0.3">
      <c r="A19" s="25" t="s">
        <v>204</v>
      </c>
      <c r="B19" s="25" t="s">
        <v>229</v>
      </c>
      <c r="F19" s="25" t="s">
        <v>195</v>
      </c>
      <c r="G19" s="25" t="s">
        <v>237</v>
      </c>
      <c r="J19" s="25" t="s">
        <v>204</v>
      </c>
      <c r="K19" s="25" t="s">
        <v>237</v>
      </c>
      <c r="N19" s="25" t="s">
        <v>204</v>
      </c>
      <c r="O19" s="25" t="s">
        <v>237</v>
      </c>
      <c r="R19" s="25" t="s">
        <v>204</v>
      </c>
      <c r="S19" s="25" t="s">
        <v>237</v>
      </c>
    </row>
    <row r="20" spans="1:20" x14ac:dyDescent="0.3">
      <c r="A20" s="25" t="s">
        <v>196</v>
      </c>
      <c r="B20">
        <v>1</v>
      </c>
      <c r="C20">
        <v>2</v>
      </c>
      <c r="D20" t="s">
        <v>197</v>
      </c>
      <c r="F20" s="25" t="s">
        <v>196</v>
      </c>
      <c r="G20">
        <v>1</v>
      </c>
      <c r="H20">
        <v>2</v>
      </c>
      <c r="J20" s="25" t="s">
        <v>196</v>
      </c>
      <c r="K20">
        <v>1</v>
      </c>
      <c r="L20">
        <v>2</v>
      </c>
      <c r="N20" s="25" t="s">
        <v>196</v>
      </c>
      <c r="O20">
        <v>1</v>
      </c>
      <c r="P20">
        <v>2</v>
      </c>
      <c r="R20" s="25" t="s">
        <v>196</v>
      </c>
      <c r="S20">
        <v>1</v>
      </c>
      <c r="T20">
        <v>2</v>
      </c>
    </row>
    <row r="21" spans="1:20" x14ac:dyDescent="0.3">
      <c r="A21" s="26" t="s">
        <v>198</v>
      </c>
      <c r="B21" s="79">
        <v>167.51527777777773</v>
      </c>
      <c r="C21" s="79">
        <v>278.20111111111123</v>
      </c>
      <c r="D21" s="79">
        <v>445.71638888888941</v>
      </c>
      <c r="F21" s="26" t="s">
        <v>199</v>
      </c>
      <c r="G21">
        <v>381.14750000000009</v>
      </c>
      <c r="H21">
        <v>378.62083333333339</v>
      </c>
      <c r="J21" s="26" t="s">
        <v>199</v>
      </c>
      <c r="K21">
        <v>31.296944444444438</v>
      </c>
      <c r="L21">
        <v>29.93527777777776</v>
      </c>
      <c r="N21" s="26" t="s">
        <v>199</v>
      </c>
      <c r="O21">
        <v>126.03138888888891</v>
      </c>
      <c r="P21">
        <v>124.72083333333335</v>
      </c>
      <c r="R21" s="26" t="s">
        <v>199</v>
      </c>
      <c r="S21">
        <v>22.633888888888887</v>
      </c>
      <c r="T21">
        <v>22.520277777777792</v>
      </c>
    </row>
    <row r="22" spans="1:20" x14ac:dyDescent="0.3">
      <c r="A22" s="26" t="s">
        <v>199</v>
      </c>
      <c r="B22" s="79">
        <v>166.43138888888896</v>
      </c>
      <c r="C22" s="79">
        <v>277.22583333333324</v>
      </c>
      <c r="D22" s="79">
        <v>443.65722222222178</v>
      </c>
      <c r="F22" s="26" t="s">
        <v>202</v>
      </c>
      <c r="G22">
        <v>366.95888888888891</v>
      </c>
      <c r="H22">
        <v>369.17194444444459</v>
      </c>
      <c r="J22" s="26" t="s">
        <v>202</v>
      </c>
      <c r="K22">
        <v>31.803055555555559</v>
      </c>
      <c r="L22">
        <v>29.011111111111131</v>
      </c>
      <c r="N22" s="26" t="s">
        <v>202</v>
      </c>
      <c r="O22">
        <v>132.93361111111108</v>
      </c>
      <c r="P22">
        <v>120.80166666666663</v>
      </c>
      <c r="R22" s="26" t="s">
        <v>202</v>
      </c>
      <c r="S22">
        <v>22.506388888888882</v>
      </c>
      <c r="T22">
        <v>22.00694444444445</v>
      </c>
    </row>
    <row r="23" spans="1:20" x14ac:dyDescent="0.3">
      <c r="A23" s="26" t="s">
        <v>200</v>
      </c>
      <c r="B23" s="79">
        <v>165.56972222222217</v>
      </c>
      <c r="C23" s="79"/>
      <c r="D23" s="79">
        <v>165.56972222222217</v>
      </c>
      <c r="F23" s="26" t="s">
        <v>203</v>
      </c>
      <c r="G23">
        <v>379.32611111111089</v>
      </c>
      <c r="H23">
        <v>390.20055555555547</v>
      </c>
      <c r="J23" s="26" t="s">
        <v>203</v>
      </c>
      <c r="K23">
        <v>32.010833333333338</v>
      </c>
      <c r="L23">
        <v>29.406944444444449</v>
      </c>
      <c r="N23" s="26" t="s">
        <v>203</v>
      </c>
      <c r="O23">
        <v>135.42777777777786</v>
      </c>
      <c r="P23">
        <v>123.01527777777768</v>
      </c>
      <c r="R23" s="26" t="s">
        <v>203</v>
      </c>
      <c r="S23">
        <v>22.966944444444454</v>
      </c>
      <c r="T23">
        <v>22.165277777777785</v>
      </c>
    </row>
    <row r="24" spans="1:20" x14ac:dyDescent="0.3">
      <c r="A24" s="26" t="s">
        <v>201</v>
      </c>
      <c r="B24" s="79">
        <v>166.66361111111121</v>
      </c>
      <c r="C24" s="79">
        <v>278.44722222222202</v>
      </c>
      <c r="D24" s="79">
        <v>445.1108333333334</v>
      </c>
      <c r="F24" s="26" t="s">
        <v>201</v>
      </c>
      <c r="G24">
        <v>374.18611111111119</v>
      </c>
      <c r="H24">
        <v>368.21222222222195</v>
      </c>
      <c r="J24" s="26" t="s">
        <v>201</v>
      </c>
      <c r="K24">
        <v>31.562500000000007</v>
      </c>
      <c r="L24">
        <v>28.459722222222243</v>
      </c>
      <c r="N24" s="26" t="s">
        <v>201</v>
      </c>
      <c r="O24">
        <v>129.18194444444447</v>
      </c>
      <c r="P24">
        <v>127.42388888888891</v>
      </c>
      <c r="R24" s="26" t="s">
        <v>201</v>
      </c>
      <c r="S24">
        <v>22.435555555555563</v>
      </c>
      <c r="T24">
        <v>22.245555555555555</v>
      </c>
    </row>
    <row r="25" spans="1:20" x14ac:dyDescent="0.3">
      <c r="A25" s="26" t="s">
        <v>202</v>
      </c>
      <c r="B25" s="79">
        <v>165.45805555555566</v>
      </c>
      <c r="C25" s="79">
        <v>276.06583333333316</v>
      </c>
      <c r="D25" s="79">
        <v>441.52388888888856</v>
      </c>
      <c r="F25" s="26" t="s">
        <v>198</v>
      </c>
      <c r="G25">
        <v>388.24250000000001</v>
      </c>
      <c r="H25">
        <v>379.64444444444422</v>
      </c>
      <c r="J25" s="26" t="s">
        <v>198</v>
      </c>
      <c r="K25">
        <v>30.78277777777776</v>
      </c>
      <c r="L25">
        <v>29.251944444444433</v>
      </c>
      <c r="N25" s="26" t="s">
        <v>198</v>
      </c>
      <c r="O25">
        <v>131.55861111111108</v>
      </c>
      <c r="P25">
        <v>123.81388888888891</v>
      </c>
      <c r="R25" s="26" t="s">
        <v>198</v>
      </c>
      <c r="S25">
        <v>22.831388888888888</v>
      </c>
      <c r="T25">
        <v>22.580000000000002</v>
      </c>
    </row>
    <row r="26" spans="1:20" x14ac:dyDescent="0.3">
      <c r="A26" s="26" t="s">
        <v>203</v>
      </c>
      <c r="B26" s="79">
        <v>161.64361111111117</v>
      </c>
      <c r="C26" s="79">
        <v>278.2883333333333</v>
      </c>
      <c r="D26" s="79">
        <v>439.9319444444447</v>
      </c>
      <c r="F26" s="26" t="s">
        <v>200</v>
      </c>
      <c r="G26">
        <v>374.92250000000001</v>
      </c>
      <c r="J26" s="26" t="s">
        <v>200</v>
      </c>
      <c r="K26">
        <v>31.568333333333349</v>
      </c>
      <c r="N26" s="26" t="s">
        <v>200</v>
      </c>
      <c r="O26">
        <v>136.36250000000004</v>
      </c>
      <c r="R26" s="26" t="s">
        <v>200</v>
      </c>
      <c r="S26">
        <v>22.556666666666665</v>
      </c>
    </row>
    <row r="27" spans="1:20" x14ac:dyDescent="0.3">
      <c r="A27" s="26" t="s">
        <v>197</v>
      </c>
      <c r="B27" s="79">
        <v>993.28166666666652</v>
      </c>
      <c r="C27" s="79">
        <v>1388.2283333333305</v>
      </c>
      <c r="D27" s="79">
        <v>2381.5100000000011</v>
      </c>
      <c r="F27" s="26" t="s">
        <v>197</v>
      </c>
      <c r="G27">
        <v>2264.7836111111105</v>
      </c>
      <c r="H27">
        <v>1885.8499999999995</v>
      </c>
      <c r="J27" s="26" t="s">
        <v>197</v>
      </c>
      <c r="K27">
        <v>189.02444444444464</v>
      </c>
      <c r="L27">
        <v>146.06500000000008</v>
      </c>
      <c r="N27" s="26" t="s">
        <v>197</v>
      </c>
      <c r="O27">
        <v>791.49583333333203</v>
      </c>
      <c r="P27">
        <v>619.77555555555602</v>
      </c>
      <c r="R27" s="26" t="s">
        <v>197</v>
      </c>
      <c r="S27">
        <v>135.93083333333362</v>
      </c>
      <c r="T27">
        <v>111.51805555555536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84295A-7617-4C90-8933-6503A1CCD666}">
  <dimension ref="A1:X107"/>
  <sheetViews>
    <sheetView zoomScale="71" workbookViewId="0">
      <selection activeCell="A13" sqref="A13:XFD13"/>
    </sheetView>
  </sheetViews>
  <sheetFormatPr defaultRowHeight="14.4" x14ac:dyDescent="0.3"/>
  <cols>
    <col min="1" max="1" width="13.21875" bestFit="1" customWidth="1"/>
    <col min="2" max="2" width="26.44140625" bestFit="1" customWidth="1"/>
    <col min="3" max="3" width="16.5546875" bestFit="1" customWidth="1"/>
    <col min="4" max="4" width="5.44140625" bestFit="1" customWidth="1"/>
    <col min="5" max="5" width="10.88671875" bestFit="1" customWidth="1"/>
    <col min="7" max="7" width="22.77734375" bestFit="1" customWidth="1"/>
    <col min="8" max="8" width="16.5546875" bestFit="1" customWidth="1"/>
    <col min="9" max="10" width="10.88671875" bestFit="1" customWidth="1"/>
    <col min="12" max="12" width="26.44140625" bestFit="1" customWidth="1"/>
    <col min="13" max="13" width="16.5546875" bestFit="1" customWidth="1"/>
    <col min="14" max="14" width="4.33203125" bestFit="1" customWidth="1"/>
    <col min="15" max="15" width="10.88671875" bestFit="1" customWidth="1"/>
    <col min="17" max="17" width="26.44140625" bestFit="1" customWidth="1"/>
    <col min="18" max="18" width="18.109375" bestFit="1" customWidth="1"/>
    <col min="19" max="19" width="3.21875" bestFit="1" customWidth="1"/>
    <col min="20" max="20" width="10.88671875" bestFit="1" customWidth="1"/>
    <col min="21" max="21" width="12.109375" bestFit="1" customWidth="1"/>
    <col min="22" max="22" width="26.44140625" bestFit="1" customWidth="1"/>
    <col min="23" max="23" width="16.5546875" bestFit="1" customWidth="1"/>
    <col min="24" max="25" width="10.88671875" bestFit="1" customWidth="1"/>
  </cols>
  <sheetData>
    <row r="1" spans="1:22" x14ac:dyDescent="0.3">
      <c r="A1" s="1" t="s">
        <v>309</v>
      </c>
    </row>
    <row r="4" spans="1:22" x14ac:dyDescent="0.3">
      <c r="B4" s="2" t="s">
        <v>47</v>
      </c>
      <c r="C4" s="2"/>
    </row>
    <row r="5" spans="1:22" x14ac:dyDescent="0.3">
      <c r="B5" s="2"/>
      <c r="C5" s="2"/>
    </row>
    <row r="6" spans="1:22" x14ac:dyDescent="0.3">
      <c r="A6" s="2" t="s">
        <v>50</v>
      </c>
      <c r="B6" s="2" t="s">
        <v>51</v>
      </c>
      <c r="C6" s="2"/>
    </row>
    <row r="7" spans="1:22" x14ac:dyDescent="0.3">
      <c r="A7" s="2" t="s">
        <v>52</v>
      </c>
      <c r="B7" s="2"/>
      <c r="C7" s="2"/>
      <c r="G7" s="2" t="s">
        <v>466</v>
      </c>
    </row>
    <row r="8" spans="1:22" x14ac:dyDescent="0.3">
      <c r="A8" s="2">
        <v>1</v>
      </c>
      <c r="B8" t="s">
        <v>53</v>
      </c>
      <c r="C8">
        <v>8839268</v>
      </c>
      <c r="G8" t="s">
        <v>253</v>
      </c>
      <c r="H8" t="s">
        <v>54</v>
      </c>
    </row>
    <row r="9" spans="1:22" x14ac:dyDescent="0.3">
      <c r="A9" s="2">
        <v>2</v>
      </c>
      <c r="B9" t="s">
        <v>54</v>
      </c>
      <c r="C9">
        <v>8841879</v>
      </c>
      <c r="G9" t="s">
        <v>301</v>
      </c>
      <c r="H9" t="s">
        <v>55</v>
      </c>
    </row>
    <row r="10" spans="1:22" x14ac:dyDescent="0.3">
      <c r="A10" s="2">
        <v>3</v>
      </c>
      <c r="B10" t="s">
        <v>55</v>
      </c>
      <c r="C10">
        <v>8833576</v>
      </c>
      <c r="G10" t="s">
        <v>302</v>
      </c>
      <c r="H10" t="s">
        <v>55</v>
      </c>
    </row>
    <row r="11" spans="1:22" x14ac:dyDescent="0.3">
      <c r="G11" t="s">
        <v>294</v>
      </c>
      <c r="H11" t="s">
        <v>53</v>
      </c>
    </row>
    <row r="12" spans="1:22" x14ac:dyDescent="0.3">
      <c r="G12" t="s">
        <v>295</v>
      </c>
      <c r="H12" t="s">
        <v>53</v>
      </c>
    </row>
    <row r="16" spans="1:22" x14ac:dyDescent="0.3">
      <c r="B16" s="1" t="s">
        <v>353</v>
      </c>
      <c r="G16" s="1" t="s">
        <v>301</v>
      </c>
      <c r="L16" s="1" t="s">
        <v>302</v>
      </c>
      <c r="Q16" s="1" t="s">
        <v>294</v>
      </c>
      <c r="V16" s="1" t="s">
        <v>295</v>
      </c>
    </row>
    <row r="18" spans="2:24" x14ac:dyDescent="0.3">
      <c r="B18" s="25" t="s">
        <v>179</v>
      </c>
      <c r="C18" t="s" vm="1">
        <v>373</v>
      </c>
      <c r="G18" s="25" t="s">
        <v>188</v>
      </c>
      <c r="H18" t="s" vm="2">
        <v>374</v>
      </c>
      <c r="L18" s="25" t="s">
        <v>179</v>
      </c>
      <c r="M18" t="s" vm="3">
        <v>374</v>
      </c>
      <c r="Q18" s="25" t="s">
        <v>179</v>
      </c>
      <c r="R18" t="s" vm="4">
        <v>375</v>
      </c>
      <c r="V18" s="25" t="s">
        <v>179</v>
      </c>
      <c r="W18" t="s" vm="5">
        <v>374</v>
      </c>
    </row>
    <row r="20" spans="2:24" x14ac:dyDescent="0.3">
      <c r="B20" s="25" t="s">
        <v>225</v>
      </c>
      <c r="C20" s="25" t="s">
        <v>229</v>
      </c>
      <c r="G20" s="25" t="s">
        <v>221</v>
      </c>
      <c r="H20" s="25" t="s">
        <v>229</v>
      </c>
      <c r="L20" s="25" t="s">
        <v>225</v>
      </c>
      <c r="M20" s="25" t="s">
        <v>229</v>
      </c>
      <c r="Q20" s="25" t="s">
        <v>225</v>
      </c>
      <c r="R20" s="25" t="s">
        <v>229</v>
      </c>
      <c r="V20" s="25" t="s">
        <v>225</v>
      </c>
      <c r="W20" s="25" t="s">
        <v>229</v>
      </c>
    </row>
    <row r="21" spans="2:24" x14ac:dyDescent="0.3">
      <c r="B21" s="25" t="s">
        <v>196</v>
      </c>
      <c r="C21">
        <v>1</v>
      </c>
      <c r="D21">
        <v>2</v>
      </c>
      <c r="E21" t="s">
        <v>197</v>
      </c>
      <c r="G21" s="25" t="s">
        <v>196</v>
      </c>
      <c r="H21">
        <v>2</v>
      </c>
      <c r="I21" t="s">
        <v>197</v>
      </c>
      <c r="L21" s="25" t="s">
        <v>196</v>
      </c>
      <c r="M21">
        <v>1</v>
      </c>
      <c r="N21">
        <v>2</v>
      </c>
      <c r="O21" t="s">
        <v>197</v>
      </c>
      <c r="Q21" s="25" t="s">
        <v>196</v>
      </c>
      <c r="R21">
        <v>1</v>
      </c>
      <c r="S21">
        <v>2</v>
      </c>
      <c r="T21" t="s">
        <v>197</v>
      </c>
      <c r="V21" s="25" t="s">
        <v>196</v>
      </c>
      <c r="W21">
        <v>2</v>
      </c>
      <c r="X21" t="s">
        <v>197</v>
      </c>
    </row>
    <row r="22" spans="2:24" x14ac:dyDescent="0.3">
      <c r="B22" s="26">
        <v>2017</v>
      </c>
      <c r="G22" s="26">
        <v>2019</v>
      </c>
      <c r="L22" s="26">
        <v>2019</v>
      </c>
      <c r="Q22" s="26">
        <v>2020</v>
      </c>
      <c r="V22" s="26">
        <v>2019</v>
      </c>
    </row>
    <row r="23" spans="2:24" x14ac:dyDescent="0.3">
      <c r="B23" s="27" t="s">
        <v>354</v>
      </c>
      <c r="G23" s="27" t="s">
        <v>238</v>
      </c>
      <c r="L23" s="27" t="s">
        <v>238</v>
      </c>
      <c r="Q23" s="27" t="s">
        <v>244</v>
      </c>
      <c r="V23" s="27" t="s">
        <v>238</v>
      </c>
    </row>
    <row r="24" spans="2:24" x14ac:dyDescent="0.3">
      <c r="B24" s="35" t="s">
        <v>361</v>
      </c>
      <c r="C24">
        <v>24</v>
      </c>
      <c r="D24">
        <v>20</v>
      </c>
      <c r="E24">
        <v>44</v>
      </c>
      <c r="G24" s="35" t="s">
        <v>361</v>
      </c>
      <c r="H24">
        <v>7</v>
      </c>
      <c r="I24">
        <v>7</v>
      </c>
      <c r="L24" s="35" t="s">
        <v>361</v>
      </c>
      <c r="M24">
        <v>24</v>
      </c>
      <c r="N24">
        <v>20</v>
      </c>
      <c r="O24">
        <v>44</v>
      </c>
      <c r="Q24" s="35" t="s">
        <v>368</v>
      </c>
      <c r="R24">
        <v>2</v>
      </c>
      <c r="S24">
        <v>2</v>
      </c>
      <c r="T24">
        <v>4</v>
      </c>
      <c r="V24" s="35" t="s">
        <v>361</v>
      </c>
      <c r="W24">
        <v>4</v>
      </c>
      <c r="X24">
        <v>4</v>
      </c>
    </row>
    <row r="25" spans="2:24" x14ac:dyDescent="0.3">
      <c r="B25" s="35" t="s">
        <v>362</v>
      </c>
      <c r="C25">
        <v>26</v>
      </c>
      <c r="D25">
        <v>22</v>
      </c>
      <c r="E25">
        <v>48</v>
      </c>
      <c r="G25" s="26" t="s">
        <v>197</v>
      </c>
      <c r="H25">
        <v>7</v>
      </c>
      <c r="I25">
        <v>7</v>
      </c>
      <c r="L25" s="35" t="s">
        <v>363</v>
      </c>
      <c r="M25">
        <v>5</v>
      </c>
      <c r="N25">
        <v>14</v>
      </c>
      <c r="O25">
        <v>19</v>
      </c>
      <c r="Q25" s="26">
        <v>2021</v>
      </c>
      <c r="V25" s="26" t="s">
        <v>197</v>
      </c>
      <c r="W25">
        <v>4</v>
      </c>
      <c r="X25">
        <v>4</v>
      </c>
    </row>
    <row r="26" spans="2:24" x14ac:dyDescent="0.3">
      <c r="B26" s="35" t="s">
        <v>363</v>
      </c>
      <c r="C26">
        <v>27</v>
      </c>
      <c r="D26">
        <v>23</v>
      </c>
      <c r="E26">
        <v>50</v>
      </c>
      <c r="L26" s="27" t="s">
        <v>239</v>
      </c>
      <c r="Q26" s="27" t="s">
        <v>246</v>
      </c>
    </row>
    <row r="27" spans="2:24" x14ac:dyDescent="0.3">
      <c r="B27" s="27" t="s">
        <v>355</v>
      </c>
      <c r="L27" s="35" t="s">
        <v>364</v>
      </c>
      <c r="M27">
        <v>7</v>
      </c>
      <c r="N27">
        <v>6</v>
      </c>
      <c r="O27">
        <v>13</v>
      </c>
      <c r="Q27" s="35" t="s">
        <v>363</v>
      </c>
      <c r="R27">
        <v>2</v>
      </c>
      <c r="T27">
        <v>2</v>
      </c>
    </row>
    <row r="28" spans="2:24" x14ac:dyDescent="0.3">
      <c r="B28" s="35" t="s">
        <v>364</v>
      </c>
      <c r="C28">
        <v>25</v>
      </c>
      <c r="D28">
        <v>20</v>
      </c>
      <c r="E28">
        <v>45</v>
      </c>
      <c r="L28" s="26">
        <v>2021</v>
      </c>
      <c r="Q28" s="27" t="s">
        <v>247</v>
      </c>
    </row>
    <row r="29" spans="2:24" x14ac:dyDescent="0.3">
      <c r="B29" s="35" t="s">
        <v>365</v>
      </c>
      <c r="C29">
        <v>26</v>
      </c>
      <c r="D29">
        <v>22</v>
      </c>
      <c r="E29">
        <v>48</v>
      </c>
      <c r="L29" s="27" t="s">
        <v>246</v>
      </c>
      <c r="Q29" s="35" t="s">
        <v>364</v>
      </c>
      <c r="R29">
        <v>20</v>
      </c>
      <c r="S29">
        <v>11</v>
      </c>
      <c r="T29">
        <v>31</v>
      </c>
    </row>
    <row r="30" spans="2:24" x14ac:dyDescent="0.3">
      <c r="B30" s="35" t="s">
        <v>366</v>
      </c>
      <c r="C30">
        <v>27</v>
      </c>
      <c r="D30">
        <v>23</v>
      </c>
      <c r="E30">
        <v>50</v>
      </c>
      <c r="L30" s="35" t="s">
        <v>363</v>
      </c>
      <c r="M30">
        <v>21</v>
      </c>
      <c r="O30">
        <v>21</v>
      </c>
      <c r="Q30" s="35" t="s">
        <v>365</v>
      </c>
      <c r="R30">
        <v>3</v>
      </c>
      <c r="S30">
        <v>7</v>
      </c>
      <c r="T30">
        <v>10</v>
      </c>
    </row>
    <row r="31" spans="2:24" x14ac:dyDescent="0.3">
      <c r="B31" s="27" t="s">
        <v>356</v>
      </c>
      <c r="L31" s="27" t="s">
        <v>247</v>
      </c>
      <c r="Q31" s="35" t="s">
        <v>366</v>
      </c>
      <c r="R31">
        <v>4</v>
      </c>
      <c r="S31">
        <v>8</v>
      </c>
      <c r="T31">
        <v>12</v>
      </c>
    </row>
    <row r="32" spans="2:24" x14ac:dyDescent="0.3">
      <c r="B32" s="35" t="s">
        <v>367</v>
      </c>
      <c r="C32">
        <v>27</v>
      </c>
      <c r="D32">
        <v>23</v>
      </c>
      <c r="E32">
        <v>50</v>
      </c>
      <c r="L32" s="35" t="s">
        <v>364</v>
      </c>
      <c r="N32">
        <v>18</v>
      </c>
      <c r="O32">
        <v>18</v>
      </c>
      <c r="Q32" s="27" t="s">
        <v>248</v>
      </c>
    </row>
    <row r="33" spans="2:20" x14ac:dyDescent="0.3">
      <c r="B33" s="35" t="s">
        <v>368</v>
      </c>
      <c r="C33">
        <v>26</v>
      </c>
      <c r="D33">
        <v>21</v>
      </c>
      <c r="E33">
        <v>47</v>
      </c>
      <c r="L33" s="35" t="s">
        <v>365</v>
      </c>
      <c r="M33">
        <v>7</v>
      </c>
      <c r="N33">
        <v>5</v>
      </c>
      <c r="O33">
        <v>12</v>
      </c>
      <c r="Q33" s="35" t="s">
        <v>367</v>
      </c>
      <c r="R33">
        <v>3</v>
      </c>
      <c r="S33">
        <v>2</v>
      </c>
      <c r="T33">
        <v>5</v>
      </c>
    </row>
    <row r="34" spans="2:20" x14ac:dyDescent="0.3">
      <c r="B34" s="35" t="s">
        <v>369</v>
      </c>
      <c r="C34">
        <v>26</v>
      </c>
      <c r="D34">
        <v>21</v>
      </c>
      <c r="E34">
        <v>47</v>
      </c>
      <c r="L34" s="35" t="s">
        <v>366</v>
      </c>
      <c r="M34">
        <v>8</v>
      </c>
      <c r="N34">
        <v>16</v>
      </c>
      <c r="O34">
        <v>24</v>
      </c>
      <c r="Q34" s="35" t="s">
        <v>368</v>
      </c>
      <c r="R34">
        <v>10</v>
      </c>
      <c r="T34">
        <v>10</v>
      </c>
    </row>
    <row r="35" spans="2:20" x14ac:dyDescent="0.3">
      <c r="B35" s="27" t="s">
        <v>357</v>
      </c>
      <c r="L35" s="27" t="s">
        <v>248</v>
      </c>
      <c r="Q35" s="35" t="s">
        <v>369</v>
      </c>
      <c r="R35">
        <v>13</v>
      </c>
      <c r="S35">
        <v>2</v>
      </c>
      <c r="T35">
        <v>15</v>
      </c>
    </row>
    <row r="36" spans="2:20" x14ac:dyDescent="0.3">
      <c r="B36" s="35" t="s">
        <v>370</v>
      </c>
      <c r="C36">
        <v>26</v>
      </c>
      <c r="D36">
        <v>21</v>
      </c>
      <c r="E36">
        <v>47</v>
      </c>
      <c r="L36" s="35" t="s">
        <v>367</v>
      </c>
      <c r="N36">
        <v>5</v>
      </c>
      <c r="O36">
        <v>5</v>
      </c>
      <c r="Q36" s="27" t="s">
        <v>249</v>
      </c>
    </row>
    <row r="37" spans="2:20" x14ac:dyDescent="0.3">
      <c r="B37" s="35" t="s">
        <v>371</v>
      </c>
      <c r="C37">
        <v>26</v>
      </c>
      <c r="D37">
        <v>22</v>
      </c>
      <c r="E37">
        <v>48</v>
      </c>
      <c r="L37" s="35" t="s">
        <v>368</v>
      </c>
      <c r="M37">
        <v>7</v>
      </c>
      <c r="N37">
        <v>6</v>
      </c>
      <c r="O37">
        <v>13</v>
      </c>
      <c r="Q37" s="35" t="s">
        <v>370</v>
      </c>
      <c r="R37">
        <v>3</v>
      </c>
      <c r="S37">
        <v>8</v>
      </c>
      <c r="T37">
        <v>11</v>
      </c>
    </row>
    <row r="38" spans="2:20" x14ac:dyDescent="0.3">
      <c r="B38" s="35" t="s">
        <v>372</v>
      </c>
      <c r="C38">
        <v>26</v>
      </c>
      <c r="D38">
        <v>22</v>
      </c>
      <c r="E38">
        <v>48</v>
      </c>
      <c r="L38" s="35" t="s">
        <v>369</v>
      </c>
      <c r="M38">
        <v>9</v>
      </c>
      <c r="N38">
        <v>6</v>
      </c>
      <c r="O38">
        <v>15</v>
      </c>
      <c r="Q38" s="35" t="s">
        <v>371</v>
      </c>
      <c r="S38">
        <v>10</v>
      </c>
      <c r="T38">
        <v>10</v>
      </c>
    </row>
    <row r="39" spans="2:20" x14ac:dyDescent="0.3">
      <c r="B39" s="26">
        <v>2018</v>
      </c>
      <c r="L39" s="27" t="s">
        <v>249</v>
      </c>
      <c r="Q39" s="35" t="s">
        <v>372</v>
      </c>
      <c r="R39">
        <v>12</v>
      </c>
      <c r="S39">
        <v>16</v>
      </c>
      <c r="T39">
        <v>28</v>
      </c>
    </row>
    <row r="40" spans="2:20" x14ac:dyDescent="0.3">
      <c r="B40" s="27" t="s">
        <v>358</v>
      </c>
      <c r="L40" s="35" t="s">
        <v>370</v>
      </c>
      <c r="M40">
        <v>17</v>
      </c>
      <c r="O40">
        <v>17</v>
      </c>
      <c r="Q40" s="26" t="s">
        <v>197</v>
      </c>
      <c r="R40">
        <v>72</v>
      </c>
      <c r="S40">
        <v>66</v>
      </c>
      <c r="T40">
        <v>138</v>
      </c>
    </row>
    <row r="41" spans="2:20" x14ac:dyDescent="0.3">
      <c r="B41" s="35" t="s">
        <v>361</v>
      </c>
      <c r="C41">
        <v>24</v>
      </c>
      <c r="D41">
        <v>20</v>
      </c>
      <c r="E41">
        <v>44</v>
      </c>
      <c r="L41" s="35" t="s">
        <v>371</v>
      </c>
      <c r="M41">
        <v>16</v>
      </c>
      <c r="N41">
        <v>17</v>
      </c>
      <c r="O41">
        <v>33</v>
      </c>
    </row>
    <row r="42" spans="2:20" x14ac:dyDescent="0.3">
      <c r="B42" s="35" t="s">
        <v>362</v>
      </c>
      <c r="C42">
        <v>27</v>
      </c>
      <c r="D42">
        <v>23</v>
      </c>
      <c r="E42">
        <v>50</v>
      </c>
      <c r="L42" s="35" t="s">
        <v>372</v>
      </c>
      <c r="M42">
        <v>8</v>
      </c>
      <c r="N42">
        <v>15</v>
      </c>
      <c r="O42">
        <v>23</v>
      </c>
    </row>
    <row r="43" spans="2:20" x14ac:dyDescent="0.3">
      <c r="B43" s="35" t="s">
        <v>363</v>
      </c>
      <c r="C43">
        <v>27</v>
      </c>
      <c r="D43">
        <v>22</v>
      </c>
      <c r="E43">
        <v>49</v>
      </c>
      <c r="L43" s="26" t="s">
        <v>197</v>
      </c>
      <c r="M43">
        <v>129</v>
      </c>
      <c r="N43">
        <v>128</v>
      </c>
      <c r="O43">
        <v>257</v>
      </c>
    </row>
    <row r="44" spans="2:20" x14ac:dyDescent="0.3">
      <c r="B44" s="27" t="s">
        <v>359</v>
      </c>
    </row>
    <row r="45" spans="2:20" x14ac:dyDescent="0.3">
      <c r="B45" s="35" t="s">
        <v>364</v>
      </c>
      <c r="C45">
        <v>25</v>
      </c>
      <c r="D45">
        <v>21</v>
      </c>
      <c r="E45">
        <v>46</v>
      </c>
    </row>
    <row r="46" spans="2:20" x14ac:dyDescent="0.3">
      <c r="B46" s="35" t="s">
        <v>365</v>
      </c>
      <c r="C46">
        <v>26</v>
      </c>
      <c r="D46">
        <v>21</v>
      </c>
      <c r="E46">
        <v>47</v>
      </c>
    </row>
    <row r="47" spans="2:20" x14ac:dyDescent="0.3">
      <c r="B47" s="35" t="s">
        <v>366</v>
      </c>
      <c r="C47">
        <v>27</v>
      </c>
      <c r="D47">
        <v>23</v>
      </c>
      <c r="E47">
        <v>50</v>
      </c>
    </row>
    <row r="48" spans="2:20" x14ac:dyDescent="0.3">
      <c r="B48" s="27" t="s">
        <v>360</v>
      </c>
    </row>
    <row r="49" spans="2:5" x14ac:dyDescent="0.3">
      <c r="B49" s="35" t="s">
        <v>367</v>
      </c>
      <c r="C49">
        <v>27</v>
      </c>
      <c r="D49">
        <v>23</v>
      </c>
      <c r="E49">
        <v>50</v>
      </c>
    </row>
    <row r="50" spans="2:5" x14ac:dyDescent="0.3">
      <c r="B50" s="35" t="s">
        <v>368</v>
      </c>
      <c r="C50">
        <v>26</v>
      </c>
      <c r="D50">
        <v>22</v>
      </c>
      <c r="E50">
        <v>48</v>
      </c>
    </row>
    <row r="51" spans="2:5" x14ac:dyDescent="0.3">
      <c r="B51" s="35" t="s">
        <v>369</v>
      </c>
      <c r="C51">
        <v>25</v>
      </c>
      <c r="D51">
        <v>20</v>
      </c>
      <c r="E51">
        <v>45</v>
      </c>
    </row>
    <row r="52" spans="2:5" x14ac:dyDescent="0.3">
      <c r="B52" s="27" t="s">
        <v>250</v>
      </c>
    </row>
    <row r="53" spans="2:5" x14ac:dyDescent="0.3">
      <c r="B53" s="35" t="s">
        <v>370</v>
      </c>
      <c r="C53">
        <v>26</v>
      </c>
      <c r="D53">
        <v>21</v>
      </c>
      <c r="E53">
        <v>47</v>
      </c>
    </row>
    <row r="54" spans="2:5" x14ac:dyDescent="0.3">
      <c r="B54" s="35" t="s">
        <v>371</v>
      </c>
      <c r="C54">
        <v>26</v>
      </c>
      <c r="D54">
        <v>22</v>
      </c>
      <c r="E54">
        <v>48</v>
      </c>
    </row>
    <row r="55" spans="2:5" x14ac:dyDescent="0.3">
      <c r="B55" s="35" t="s">
        <v>372</v>
      </c>
      <c r="C55">
        <v>27</v>
      </c>
      <c r="D55">
        <v>23</v>
      </c>
      <c r="E55">
        <v>50</v>
      </c>
    </row>
    <row r="56" spans="2:5" x14ac:dyDescent="0.3">
      <c r="B56" s="26">
        <v>2019</v>
      </c>
    </row>
    <row r="57" spans="2:5" x14ac:dyDescent="0.3">
      <c r="B57" s="27" t="s">
        <v>238</v>
      </c>
    </row>
    <row r="58" spans="2:5" x14ac:dyDescent="0.3">
      <c r="B58" s="35" t="s">
        <v>361</v>
      </c>
      <c r="C58">
        <v>24</v>
      </c>
      <c r="D58">
        <v>20</v>
      </c>
      <c r="E58">
        <v>44</v>
      </c>
    </row>
    <row r="59" spans="2:5" x14ac:dyDescent="0.3">
      <c r="B59" s="35" t="s">
        <v>362</v>
      </c>
      <c r="C59">
        <v>27</v>
      </c>
      <c r="D59">
        <v>23</v>
      </c>
      <c r="E59">
        <v>50</v>
      </c>
    </row>
    <row r="60" spans="2:5" x14ac:dyDescent="0.3">
      <c r="B60" s="35" t="s">
        <v>363</v>
      </c>
      <c r="C60">
        <v>26</v>
      </c>
      <c r="D60">
        <v>21</v>
      </c>
      <c r="E60">
        <v>47</v>
      </c>
    </row>
    <row r="61" spans="2:5" x14ac:dyDescent="0.3">
      <c r="B61" s="27" t="s">
        <v>239</v>
      </c>
    </row>
    <row r="62" spans="2:5" x14ac:dyDescent="0.3">
      <c r="B62" s="35" t="s">
        <v>364</v>
      </c>
      <c r="C62">
        <v>26</v>
      </c>
      <c r="D62">
        <v>22</v>
      </c>
      <c r="E62">
        <v>48</v>
      </c>
    </row>
    <row r="63" spans="2:5" x14ac:dyDescent="0.3">
      <c r="B63" s="35" t="s">
        <v>365</v>
      </c>
      <c r="C63">
        <v>25</v>
      </c>
      <c r="D63">
        <v>20</v>
      </c>
      <c r="E63">
        <v>45</v>
      </c>
    </row>
    <row r="64" spans="2:5" x14ac:dyDescent="0.3">
      <c r="B64" s="35" t="s">
        <v>366</v>
      </c>
      <c r="C64">
        <v>27</v>
      </c>
      <c r="D64">
        <v>23</v>
      </c>
      <c r="E64">
        <v>50</v>
      </c>
    </row>
    <row r="65" spans="2:5" x14ac:dyDescent="0.3">
      <c r="B65" s="27" t="s">
        <v>240</v>
      </c>
    </row>
    <row r="66" spans="2:5" x14ac:dyDescent="0.3">
      <c r="B66" s="35" t="s">
        <v>367</v>
      </c>
      <c r="C66">
        <v>27</v>
      </c>
      <c r="D66">
        <v>22</v>
      </c>
      <c r="E66">
        <v>49</v>
      </c>
    </row>
    <row r="67" spans="2:5" x14ac:dyDescent="0.3">
      <c r="B67" s="35" t="s">
        <v>368</v>
      </c>
      <c r="C67">
        <v>27</v>
      </c>
      <c r="D67">
        <v>23</v>
      </c>
      <c r="E67">
        <v>50</v>
      </c>
    </row>
    <row r="68" spans="2:5" x14ac:dyDescent="0.3">
      <c r="B68" s="35" t="s">
        <v>369</v>
      </c>
      <c r="C68">
        <v>25</v>
      </c>
      <c r="D68">
        <v>21</v>
      </c>
      <c r="E68">
        <v>46</v>
      </c>
    </row>
    <row r="69" spans="2:5" x14ac:dyDescent="0.3">
      <c r="B69" s="27" t="s">
        <v>241</v>
      </c>
    </row>
    <row r="70" spans="2:5" x14ac:dyDescent="0.3">
      <c r="B70" s="35" t="s">
        <v>370</v>
      </c>
      <c r="C70">
        <v>26</v>
      </c>
      <c r="D70">
        <v>22</v>
      </c>
      <c r="E70">
        <v>48</v>
      </c>
    </row>
    <row r="71" spans="2:5" x14ac:dyDescent="0.3">
      <c r="B71" s="35" t="s">
        <v>371</v>
      </c>
      <c r="C71">
        <v>26</v>
      </c>
      <c r="D71">
        <v>21</v>
      </c>
      <c r="E71">
        <v>47</v>
      </c>
    </row>
    <row r="72" spans="2:5" x14ac:dyDescent="0.3">
      <c r="B72" s="35" t="s">
        <v>372</v>
      </c>
      <c r="C72">
        <v>27</v>
      </c>
      <c r="D72">
        <v>23</v>
      </c>
      <c r="E72">
        <v>50</v>
      </c>
    </row>
    <row r="73" spans="2:5" x14ac:dyDescent="0.3">
      <c r="B73" s="26">
        <v>2020</v>
      </c>
    </row>
    <row r="74" spans="2:5" x14ac:dyDescent="0.3">
      <c r="B74" s="27" t="s">
        <v>242</v>
      </c>
    </row>
    <row r="75" spans="2:5" x14ac:dyDescent="0.3">
      <c r="B75" s="35" t="s">
        <v>361</v>
      </c>
      <c r="C75">
        <v>25</v>
      </c>
      <c r="D75">
        <v>20</v>
      </c>
      <c r="E75">
        <v>45</v>
      </c>
    </row>
    <row r="76" spans="2:5" x14ac:dyDescent="0.3">
      <c r="B76" s="35" t="s">
        <v>362</v>
      </c>
      <c r="C76">
        <v>27</v>
      </c>
      <c r="D76">
        <v>23</v>
      </c>
      <c r="E76">
        <v>50</v>
      </c>
    </row>
    <row r="77" spans="2:5" x14ac:dyDescent="0.3">
      <c r="B77" s="35" t="s">
        <v>363</v>
      </c>
      <c r="C77">
        <v>26</v>
      </c>
      <c r="D77">
        <v>22</v>
      </c>
      <c r="E77">
        <v>48</v>
      </c>
    </row>
    <row r="78" spans="2:5" x14ac:dyDescent="0.3">
      <c r="B78" s="27" t="s">
        <v>243</v>
      </c>
    </row>
    <row r="79" spans="2:5" x14ac:dyDescent="0.3">
      <c r="B79" s="35" t="s">
        <v>364</v>
      </c>
      <c r="C79">
        <v>26</v>
      </c>
      <c r="D79">
        <v>22</v>
      </c>
      <c r="E79">
        <v>48</v>
      </c>
    </row>
    <row r="80" spans="2:5" x14ac:dyDescent="0.3">
      <c r="B80" s="35" t="s">
        <v>365</v>
      </c>
      <c r="C80">
        <v>26</v>
      </c>
      <c r="D80">
        <v>22</v>
      </c>
      <c r="E80">
        <v>48</v>
      </c>
    </row>
    <row r="81" spans="2:5" x14ac:dyDescent="0.3">
      <c r="B81" s="35" t="s">
        <v>366</v>
      </c>
      <c r="C81">
        <v>26</v>
      </c>
      <c r="D81">
        <v>21</v>
      </c>
      <c r="E81">
        <v>47</v>
      </c>
    </row>
    <row r="82" spans="2:5" x14ac:dyDescent="0.3">
      <c r="B82" s="27" t="s">
        <v>244</v>
      </c>
    </row>
    <row r="83" spans="2:5" x14ac:dyDescent="0.3">
      <c r="B83" s="35" t="s">
        <v>367</v>
      </c>
      <c r="C83">
        <v>26</v>
      </c>
      <c r="D83">
        <v>21</v>
      </c>
      <c r="E83">
        <v>47</v>
      </c>
    </row>
    <row r="84" spans="2:5" x14ac:dyDescent="0.3">
      <c r="B84" s="35" t="s">
        <v>368</v>
      </c>
      <c r="C84">
        <v>27</v>
      </c>
      <c r="D84">
        <v>23</v>
      </c>
      <c r="E84">
        <v>50</v>
      </c>
    </row>
    <row r="85" spans="2:5" x14ac:dyDescent="0.3">
      <c r="B85" s="35" t="s">
        <v>369</v>
      </c>
      <c r="C85">
        <v>26</v>
      </c>
      <c r="D85">
        <v>22</v>
      </c>
      <c r="E85">
        <v>48</v>
      </c>
    </row>
    <row r="86" spans="2:5" x14ac:dyDescent="0.3">
      <c r="B86" s="27" t="s">
        <v>245</v>
      </c>
    </row>
    <row r="87" spans="2:5" x14ac:dyDescent="0.3">
      <c r="B87" s="35" t="s">
        <v>370</v>
      </c>
      <c r="C87">
        <v>27</v>
      </c>
      <c r="D87">
        <v>23</v>
      </c>
      <c r="E87">
        <v>50</v>
      </c>
    </row>
    <row r="88" spans="2:5" x14ac:dyDescent="0.3">
      <c r="B88" s="35" t="s">
        <v>371</v>
      </c>
      <c r="C88">
        <v>25</v>
      </c>
      <c r="D88">
        <v>21</v>
      </c>
      <c r="E88">
        <v>46</v>
      </c>
    </row>
    <row r="89" spans="2:5" x14ac:dyDescent="0.3">
      <c r="B89" s="35" t="s">
        <v>372</v>
      </c>
      <c r="C89">
        <v>27</v>
      </c>
      <c r="D89">
        <v>22</v>
      </c>
      <c r="E89">
        <v>49</v>
      </c>
    </row>
    <row r="90" spans="2:5" x14ac:dyDescent="0.3">
      <c r="B90" s="26">
        <v>2021</v>
      </c>
    </row>
    <row r="91" spans="2:5" x14ac:dyDescent="0.3">
      <c r="B91" s="27" t="s">
        <v>246</v>
      </c>
    </row>
    <row r="92" spans="2:5" x14ac:dyDescent="0.3">
      <c r="B92" s="35" t="s">
        <v>361</v>
      </c>
      <c r="C92">
        <v>24</v>
      </c>
      <c r="D92">
        <v>20</v>
      </c>
      <c r="E92">
        <v>44</v>
      </c>
    </row>
    <row r="93" spans="2:5" x14ac:dyDescent="0.3">
      <c r="B93" s="35" t="s">
        <v>362</v>
      </c>
      <c r="C93">
        <v>26</v>
      </c>
      <c r="D93">
        <v>21</v>
      </c>
      <c r="E93">
        <v>47</v>
      </c>
    </row>
    <row r="94" spans="2:5" x14ac:dyDescent="0.3">
      <c r="B94" s="35" t="s">
        <v>363</v>
      </c>
      <c r="C94">
        <v>27</v>
      </c>
      <c r="D94">
        <v>23</v>
      </c>
      <c r="E94">
        <v>50</v>
      </c>
    </row>
    <row r="95" spans="2:5" x14ac:dyDescent="0.3">
      <c r="B95" s="27" t="s">
        <v>247</v>
      </c>
    </row>
    <row r="96" spans="2:5" x14ac:dyDescent="0.3">
      <c r="B96" s="35" t="s">
        <v>364</v>
      </c>
      <c r="C96">
        <v>26</v>
      </c>
      <c r="D96">
        <v>22</v>
      </c>
      <c r="E96">
        <v>48</v>
      </c>
    </row>
    <row r="97" spans="2:5" x14ac:dyDescent="0.3">
      <c r="B97" s="35" t="s">
        <v>365</v>
      </c>
      <c r="C97">
        <v>26</v>
      </c>
      <c r="D97">
        <v>22</v>
      </c>
      <c r="E97">
        <v>48</v>
      </c>
    </row>
    <row r="98" spans="2:5" x14ac:dyDescent="0.3">
      <c r="B98" s="35" t="s">
        <v>366</v>
      </c>
      <c r="C98">
        <v>26</v>
      </c>
      <c r="D98">
        <v>21</v>
      </c>
      <c r="E98">
        <v>47</v>
      </c>
    </row>
    <row r="99" spans="2:5" x14ac:dyDescent="0.3">
      <c r="B99" s="27" t="s">
        <v>248</v>
      </c>
    </row>
    <row r="100" spans="2:5" x14ac:dyDescent="0.3">
      <c r="B100" s="35" t="s">
        <v>367</v>
      </c>
      <c r="C100">
        <v>26</v>
      </c>
      <c r="D100">
        <v>22</v>
      </c>
      <c r="E100">
        <v>48</v>
      </c>
    </row>
    <row r="101" spans="2:5" x14ac:dyDescent="0.3">
      <c r="B101" s="35" t="s">
        <v>368</v>
      </c>
      <c r="C101">
        <v>27</v>
      </c>
      <c r="D101">
        <v>22</v>
      </c>
      <c r="E101">
        <v>49</v>
      </c>
    </row>
    <row r="102" spans="2:5" x14ac:dyDescent="0.3">
      <c r="B102" s="35" t="s">
        <v>369</v>
      </c>
      <c r="C102">
        <v>26</v>
      </c>
      <c r="D102">
        <v>22</v>
      </c>
      <c r="E102">
        <v>48</v>
      </c>
    </row>
    <row r="103" spans="2:5" x14ac:dyDescent="0.3">
      <c r="B103" s="27" t="s">
        <v>249</v>
      </c>
    </row>
    <row r="104" spans="2:5" x14ac:dyDescent="0.3">
      <c r="B104" s="35" t="s">
        <v>370</v>
      </c>
      <c r="C104">
        <v>27</v>
      </c>
      <c r="D104">
        <v>23</v>
      </c>
      <c r="E104">
        <v>50</v>
      </c>
    </row>
    <row r="105" spans="2:5" x14ac:dyDescent="0.3">
      <c r="B105" s="35" t="s">
        <v>371</v>
      </c>
      <c r="C105">
        <v>26</v>
      </c>
      <c r="D105">
        <v>22</v>
      </c>
      <c r="E105">
        <v>48</v>
      </c>
    </row>
    <row r="106" spans="2:5" x14ac:dyDescent="0.3">
      <c r="B106" s="35" t="s">
        <v>372</v>
      </c>
      <c r="C106">
        <v>26</v>
      </c>
      <c r="D106">
        <v>21</v>
      </c>
      <c r="E106">
        <v>47</v>
      </c>
    </row>
    <row r="107" spans="2:5" x14ac:dyDescent="0.3">
      <c r="B107" s="26" t="s">
        <v>197</v>
      </c>
      <c r="C107">
        <v>1565</v>
      </c>
      <c r="D107">
        <v>1305</v>
      </c>
      <c r="E107">
        <v>2870</v>
      </c>
    </row>
  </sheetData>
  <pageMargins left="0.7" right="0.7" top="0.75" bottom="0.75" header="0.3" footer="0.3"/>
  <pageSetup orientation="portrait" horizontalDpi="1200" verticalDpi="1200" r:id="rId6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Props1.xml><?xml version="1.0" encoding="utf-8"?>
<ds:datastoreItem xmlns:ds="http://schemas.openxmlformats.org/officeDocument/2006/customXml" ds:itemID="{02BB5F0D-682E-48ED-A2AA-25D3C2F0BF38}">
  <ds:schemaRefs/>
</ds:datastoreItem>
</file>

<file path=customXml/itemProps2.xml><?xml version="1.0" encoding="utf-8"?>
<ds:datastoreItem xmlns:ds="http://schemas.openxmlformats.org/officeDocument/2006/customXml" ds:itemID="{A5EEE34A-4223-4E19-8E89-33A5FB69C029}">
  <ds:schemaRefs/>
</ds:datastoreItem>
</file>

<file path=customXml/itemProps3.xml><?xml version="1.0" encoding="utf-8"?>
<ds:datastoreItem xmlns:ds="http://schemas.openxmlformats.org/officeDocument/2006/customXml" ds:itemID="{2AEF8AD3-BAE7-4EF7-A0CD-85795481AEFA}">
  <ds:schemaRefs/>
</ds:datastoreItem>
</file>

<file path=customXml/itemProps4.xml><?xml version="1.0" encoding="utf-8"?>
<ds:datastoreItem xmlns:ds="http://schemas.openxmlformats.org/officeDocument/2006/customXml" ds:itemID="{4FD6D3DF-0AB9-4B84-A55A-A4B20CA5F2D7}">
  <ds:schemaRefs/>
</ds:datastoreItem>
</file>

<file path=customXml/itemProps5.xml><?xml version="1.0" encoding="utf-8"?>
<ds:datastoreItem xmlns:ds="http://schemas.openxmlformats.org/officeDocument/2006/customXml" ds:itemID="{7B389D5E-7CA0-46A7-9B71-F6735C8C095B}">
  <ds:schemaRefs/>
</ds:datastoreItem>
</file>

<file path=customXml/itemProps6.xml><?xml version="1.0" encoding="utf-8"?>
<ds:datastoreItem xmlns:ds="http://schemas.openxmlformats.org/officeDocument/2006/customXml" ds:itemID="{DCD0C823-F00A-4029-8756-334579CF1A64}">
  <ds:schemaRefs/>
</ds:datastoreItem>
</file>

<file path=customXml/itemProps7.xml><?xml version="1.0" encoding="utf-8"?>
<ds:datastoreItem xmlns:ds="http://schemas.openxmlformats.org/officeDocument/2006/customXml" ds:itemID="{682215C6-50B1-4575-B3F1-67A75BDA122B}">
  <ds:schemaRefs/>
</ds:datastoreItem>
</file>

<file path=customXml/itemProps8.xml><?xml version="1.0" encoding="utf-8"?>
<ds:datastoreItem xmlns:ds="http://schemas.openxmlformats.org/officeDocument/2006/customXml" ds:itemID="{0EB221F7-2F10-4ED7-829D-64C3E4523C97}">
  <ds:schemaRefs/>
</ds:datastoreItem>
</file>

<file path=customXml/itemProps9.xml><?xml version="1.0" encoding="utf-8"?>
<ds:datastoreItem xmlns:ds="http://schemas.openxmlformats.org/officeDocument/2006/customXml" ds:itemID="{B92562C6-EB8E-45BC-851A-15578DB6731B}">
  <ds:schemaRefs/>
</ds:datastoreItem>
</file>

<file path=customXml/itemProps10.xml><?xml version="1.0" encoding="utf-8"?>
<ds:datastoreItem xmlns:ds="http://schemas.openxmlformats.org/officeDocument/2006/customXml" ds:itemID="{EFB2BDE6-D8F2-44B5-91BD-C9DBF7AC79BB}">
  <ds:schemaRefs/>
</ds:datastoreItem>
</file>

<file path=customXml/itemProps11.xml><?xml version="1.0" encoding="utf-8"?>
<ds:datastoreItem xmlns:ds="http://schemas.openxmlformats.org/officeDocument/2006/customXml" ds:itemID="{2C2816A2-2420-4622-B3A6-398207255D2D}">
  <ds:schemaRefs/>
</ds:datastoreItem>
</file>

<file path=customXml/itemProps12.xml><?xml version="1.0" encoding="utf-8"?>
<ds:datastoreItem xmlns:ds="http://schemas.openxmlformats.org/officeDocument/2006/customXml" ds:itemID="{FB4E5020-26E0-4212-AC1B-7B347788C690}">
  <ds:schemaRefs/>
</ds:datastoreItem>
</file>

<file path=customXml/itemProps13.xml><?xml version="1.0" encoding="utf-8"?>
<ds:datastoreItem xmlns:ds="http://schemas.openxmlformats.org/officeDocument/2006/customXml" ds:itemID="{B7AABB8E-5B2A-4ABD-9CC9-362512D2AC8B}">
  <ds:schemaRefs/>
</ds:datastoreItem>
</file>

<file path=customXml/itemProps14.xml><?xml version="1.0" encoding="utf-8"?>
<ds:datastoreItem xmlns:ds="http://schemas.openxmlformats.org/officeDocument/2006/customXml" ds:itemID="{CCF3BED6-7D82-4CD7-A595-37ABF63E07A7}">
  <ds:schemaRefs/>
</ds:datastoreItem>
</file>

<file path=customXml/itemProps15.xml><?xml version="1.0" encoding="utf-8"?>
<ds:datastoreItem xmlns:ds="http://schemas.openxmlformats.org/officeDocument/2006/customXml" ds:itemID="{9C68D9B2-E184-40E7-9C8D-348B56F7CB1E}">
  <ds:schemaRefs/>
</ds:datastoreItem>
</file>

<file path=customXml/itemProps16.xml><?xml version="1.0" encoding="utf-8"?>
<ds:datastoreItem xmlns:ds="http://schemas.openxmlformats.org/officeDocument/2006/customXml" ds:itemID="{30956C33-15F7-4B2D-81DD-274C3516B263}">
  <ds:schemaRefs/>
</ds:datastoreItem>
</file>

<file path=customXml/itemProps17.xml><?xml version="1.0" encoding="utf-8"?>
<ds:datastoreItem xmlns:ds="http://schemas.openxmlformats.org/officeDocument/2006/customXml" ds:itemID="{119C67A2-BD9B-456C-994F-87E1C92C0DC0}">
  <ds:schemaRefs/>
</ds:datastoreItem>
</file>

<file path=customXml/itemProps18.xml><?xml version="1.0" encoding="utf-8"?>
<ds:datastoreItem xmlns:ds="http://schemas.openxmlformats.org/officeDocument/2006/customXml" ds:itemID="{F0F9DDDB-7C85-424E-8D8F-063A95E4868A}">
  <ds:schemaRefs/>
</ds:datastoreItem>
</file>

<file path=customXml/itemProps19.xml><?xml version="1.0" encoding="utf-8"?>
<ds:datastoreItem xmlns:ds="http://schemas.openxmlformats.org/officeDocument/2006/customXml" ds:itemID="{DD926ACF-6E7B-4258-BEAE-17614D2781CE}">
  <ds:schemaRefs/>
</ds:datastoreItem>
</file>

<file path=customXml/itemProps20.xml><?xml version="1.0" encoding="utf-8"?>
<ds:datastoreItem xmlns:ds="http://schemas.openxmlformats.org/officeDocument/2006/customXml" ds:itemID="{8DE4453D-F2A6-4598-8551-3A5BC58D4300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ReadMeFirst</vt:lpstr>
      <vt:lpstr>Deliverables</vt:lpstr>
      <vt:lpstr>Workflows</vt:lpstr>
      <vt:lpstr>Greeters</vt:lpstr>
      <vt:lpstr>TechDM</vt:lpstr>
      <vt:lpstr>ExpertDM</vt:lpstr>
      <vt:lpstr>CSRDM</vt:lpstr>
      <vt:lpstr>ManagerDM</vt:lpstr>
      <vt:lpstr>Issue_4</vt:lpstr>
      <vt:lpstr>Issue_5</vt:lpstr>
      <vt:lpstr>Issue_6</vt:lpstr>
      <vt:lpstr>Issue_7_Pivot</vt:lpstr>
      <vt:lpstr>Issue_7_DS</vt:lpstr>
      <vt:lpstr>Issue_8_Pivot</vt:lpstr>
      <vt:lpstr>Issue_8_DS</vt:lpstr>
      <vt:lpstr>Issue_9</vt:lpstr>
      <vt:lpstr>Issue_10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Madhavi</dc:creator>
  <cp:lastModifiedBy>Pravallika Settipalli</cp:lastModifiedBy>
  <dcterms:created xsi:type="dcterms:W3CDTF">2023-02-21T20:31:38Z</dcterms:created>
  <dcterms:modified xsi:type="dcterms:W3CDTF">2023-03-01T01:04:16Z</dcterms:modified>
</cp:coreProperties>
</file>